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026E8780-2AF2-4240-9C9B-CE5BCA6B8B0F}" xr6:coauthVersionLast="47" xr6:coauthVersionMax="47" xr10:uidLastSave="{00000000-0000-0000-0000-000000000000}"/>
  <bookViews>
    <workbookView xWindow="-108" yWindow="-108" windowWidth="23256" windowHeight="12576" tabRatio="896" activeTab="10" xr2:uid="{00000000-000D-0000-FFFF-FFFF00000000}"/>
  </bookViews>
  <sheets>
    <sheet name="Consumer_Complaints" sheetId="1" r:id="rId1"/>
    <sheet name="State_Code_Name" sheetId="11" r:id="rId2"/>
    <sheet name="Report_Task1" sheetId="15" r:id="rId3"/>
    <sheet name=" Report_Task3" sheetId="17" r:id="rId4"/>
    <sheet name=" Report_Task4" sheetId="21" r:id="rId5"/>
    <sheet name="Report_Task5" sheetId="24" r:id="rId6"/>
    <sheet name="Task 1" sheetId="12" r:id="rId7"/>
    <sheet name="Task 2" sheetId="2" r:id="rId8"/>
    <sheet name="Task 3" sheetId="5" r:id="rId9"/>
    <sheet name="Task 4" sheetId="8" r:id="rId10"/>
    <sheet name="Task 5" sheetId="14" r:id="rId11"/>
  </sheets>
  <definedNames>
    <definedName name="_xlnm._FilterDatabase" localSheetId="0" hidden="1">Consumer_Complaints!$A$1:$O$14001</definedName>
    <definedName name="_xlnm.Print_Area" localSheetId="5">Report_Task5!$A$1:$T$37</definedName>
    <definedName name="Slicer_Quarters">#N/A</definedName>
  </definedNames>
  <calcPr calcId="191029"/>
  <pivotCaches>
    <pivotCache cacheId="29"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18" i="17" l="1"/>
  <c r="L1030" i="1"/>
  <c r="L1018" i="1"/>
  <c r="L1006" i="1"/>
  <c r="L994" i="1"/>
  <c r="L982" i="1"/>
  <c r="L970" i="1"/>
  <c r="L958" i="1"/>
  <c r="L946" i="1"/>
  <c r="L934" i="1"/>
  <c r="L922" i="1"/>
  <c r="L910" i="1"/>
  <c r="L898" i="1"/>
  <c r="L886" i="1"/>
  <c r="L874" i="1"/>
  <c r="L862" i="1"/>
  <c r="L850" i="1"/>
  <c r="L838" i="1"/>
  <c r="L826" i="1"/>
  <c r="L814" i="1"/>
  <c r="L802" i="1"/>
  <c r="L790" i="1"/>
  <c r="L779" i="1"/>
  <c r="L778" i="1"/>
  <c r="L767" i="1"/>
  <c r="L766" i="1"/>
  <c r="L755" i="1"/>
  <c r="L754" i="1"/>
  <c r="L743" i="1"/>
  <c r="L742" i="1"/>
  <c r="L731" i="1"/>
  <c r="L730" i="1"/>
  <c r="L719" i="1"/>
  <c r="L718" i="1"/>
  <c r="L707" i="1"/>
  <c r="L706" i="1"/>
  <c r="L695" i="1"/>
  <c r="L694" i="1"/>
  <c r="L683" i="1"/>
  <c r="L682" i="1"/>
  <c r="L671" i="1"/>
  <c r="L670" i="1"/>
  <c r="L659" i="1"/>
  <c r="L658" i="1"/>
  <c r="L647" i="1"/>
  <c r="L646" i="1"/>
  <c r="L635" i="1"/>
  <c r="L634" i="1"/>
  <c r="L623" i="1"/>
  <c r="L622" i="1"/>
  <c r="L611" i="1"/>
  <c r="L610" i="1"/>
  <c r="L599" i="1"/>
  <c r="L598" i="1"/>
  <c r="L587" i="1"/>
  <c r="L586" i="1"/>
  <c r="L575" i="1"/>
  <c r="L574" i="1"/>
  <c r="L563" i="1"/>
  <c r="L562" i="1"/>
  <c r="L551" i="1"/>
  <c r="L550" i="1"/>
  <c r="L539" i="1"/>
  <c r="L538" i="1"/>
  <c r="L527" i="1"/>
  <c r="L526" i="1"/>
  <c r="L515" i="1"/>
  <c r="L514" i="1"/>
  <c r="L503" i="1"/>
  <c r="L502" i="1"/>
  <c r="L496" i="1"/>
  <c r="L491" i="1"/>
  <c r="L490" i="1"/>
  <c r="L484" i="1"/>
  <c r="L479" i="1"/>
  <c r="L478" i="1"/>
  <c r="L472" i="1"/>
  <c r="L467" i="1"/>
  <c r="L466" i="1"/>
  <c r="L460" i="1"/>
  <c r="L455" i="1"/>
  <c r="L454" i="1"/>
  <c r="L448" i="1"/>
  <c r="L443" i="1"/>
  <c r="L442" i="1"/>
  <c r="L436" i="1"/>
  <c r="L431" i="1"/>
  <c r="L430" i="1"/>
  <c r="L424" i="1"/>
  <c r="L419" i="1"/>
  <c r="L418" i="1"/>
  <c r="L412" i="1"/>
  <c r="L407" i="1"/>
  <c r="L406" i="1"/>
  <c r="L400" i="1"/>
  <c r="L395" i="1"/>
  <c r="L394" i="1"/>
  <c r="L388" i="1"/>
  <c r="L383" i="1"/>
  <c r="L382" i="1"/>
  <c r="L376" i="1"/>
  <c r="L371" i="1"/>
  <c r="L370" i="1"/>
  <c r="L364" i="1"/>
  <c r="L359" i="1"/>
  <c r="L358" i="1"/>
  <c r="L352" i="1"/>
  <c r="L347" i="1"/>
  <c r="L346" i="1"/>
  <c r="L340" i="1"/>
  <c r="L335" i="1"/>
  <c r="L334" i="1"/>
  <c r="L328" i="1"/>
  <c r="L323" i="1"/>
  <c r="L322" i="1"/>
  <c r="L316" i="1"/>
  <c r="L311" i="1"/>
  <c r="L310" i="1"/>
  <c r="L304" i="1"/>
  <c r="L299" i="1"/>
  <c r="L298" i="1"/>
  <c r="L292" i="1"/>
  <c r="L287" i="1"/>
  <c r="L286" i="1"/>
  <c r="L280" i="1"/>
  <c r="L275" i="1"/>
  <c r="L274" i="1"/>
  <c r="L268" i="1"/>
  <c r="L263" i="1"/>
  <c r="L262" i="1"/>
  <c r="L256" i="1"/>
  <c r="L251" i="1"/>
  <c r="L250" i="1"/>
  <c r="L244" i="1"/>
  <c r="L239" i="1"/>
  <c r="L238" i="1"/>
  <c r="L232" i="1"/>
  <c r="L227" i="1"/>
  <c r="L226" i="1"/>
  <c r="L220" i="1"/>
  <c r="L215" i="1"/>
  <c r="L214" i="1"/>
  <c r="L208" i="1"/>
  <c r="L203" i="1"/>
  <c r="L202" i="1"/>
  <c r="L196" i="1"/>
  <c r="L191" i="1"/>
  <c r="L190" i="1"/>
  <c r="L184" i="1"/>
  <c r="L179" i="1"/>
  <c r="L178" i="1"/>
  <c r="L172" i="1"/>
  <c r="L167" i="1"/>
  <c r="L166" i="1"/>
  <c r="L160" i="1"/>
  <c r="L155" i="1"/>
  <c r="L154" i="1"/>
  <c r="L148" i="1"/>
  <c r="L143" i="1"/>
  <c r="L142" i="1"/>
  <c r="L136" i="1"/>
  <c r="L131" i="1"/>
  <c r="L130" i="1"/>
  <c r="L124" i="1"/>
  <c r="L119" i="1"/>
  <c r="L118" i="1"/>
  <c r="L112" i="1"/>
  <c r="L107" i="1"/>
  <c r="L106" i="1"/>
  <c r="L100" i="1"/>
  <c r="L95" i="1"/>
  <c r="L94" i="1"/>
  <c r="L88" i="1"/>
  <c r="L83" i="1"/>
  <c r="L82" i="1"/>
  <c r="L76" i="1"/>
  <c r="L71" i="1"/>
  <c r="L70" i="1"/>
  <c r="L64" i="1"/>
  <c r="L59" i="1"/>
  <c r="L58" i="1"/>
  <c r="L52" i="1"/>
  <c r="L47" i="1"/>
  <c r="L46" i="1"/>
  <c r="L40" i="1"/>
  <c r="L35" i="1"/>
  <c r="L34" i="1"/>
  <c r="L28" i="1"/>
  <c r="L23" i="1"/>
  <c r="L22" i="1"/>
  <c r="L16" i="1"/>
  <c r="L11" i="1"/>
  <c r="H7" i="17"/>
  <c r="G7" i="17"/>
  <c r="S11" i="12"/>
  <c r="L17" i="1"/>
  <c r="L18" i="1"/>
  <c r="L19" i="1"/>
  <c r="L20" i="1"/>
  <c r="L21" i="1"/>
  <c r="L24" i="1"/>
  <c r="L25" i="1"/>
  <c r="L26" i="1"/>
  <c r="L27" i="1"/>
  <c r="L29" i="1"/>
  <c r="L30" i="1"/>
  <c r="L31" i="1"/>
  <c r="L32" i="1"/>
  <c r="L33" i="1"/>
  <c r="L36" i="1"/>
  <c r="L37" i="1"/>
  <c r="L38" i="1"/>
  <c r="L39" i="1"/>
  <c r="L41" i="1"/>
  <c r="L42" i="1"/>
  <c r="L43" i="1"/>
  <c r="L44" i="1"/>
  <c r="L45" i="1"/>
  <c r="L48" i="1"/>
  <c r="L49" i="1"/>
  <c r="L50" i="1"/>
  <c r="L51" i="1"/>
  <c r="L53" i="1"/>
  <c r="L54" i="1"/>
  <c r="L55" i="1"/>
  <c r="L56" i="1"/>
  <c r="L57" i="1"/>
  <c r="L60" i="1"/>
  <c r="L61" i="1"/>
  <c r="L62" i="1"/>
  <c r="L63" i="1"/>
  <c r="L65" i="1"/>
  <c r="L66" i="1"/>
  <c r="L67" i="1"/>
  <c r="L68" i="1"/>
  <c r="L69" i="1"/>
  <c r="L72" i="1"/>
  <c r="L73" i="1"/>
  <c r="L74" i="1"/>
  <c r="L75" i="1"/>
  <c r="L77" i="1"/>
  <c r="L78" i="1"/>
  <c r="L79" i="1"/>
  <c r="L80" i="1"/>
  <c r="L81" i="1"/>
  <c r="L84" i="1"/>
  <c r="L85" i="1"/>
  <c r="L86" i="1"/>
  <c r="L87" i="1"/>
  <c r="L89" i="1"/>
  <c r="L90" i="1"/>
  <c r="L91" i="1"/>
  <c r="L92" i="1"/>
  <c r="L93" i="1"/>
  <c r="L96" i="1"/>
  <c r="L97" i="1"/>
  <c r="L98" i="1"/>
  <c r="L99" i="1"/>
  <c r="L101" i="1"/>
  <c r="L102" i="1"/>
  <c r="L103" i="1"/>
  <c r="L104" i="1"/>
  <c r="L105" i="1"/>
  <c r="L108" i="1"/>
  <c r="L109" i="1"/>
  <c r="L110" i="1"/>
  <c r="L111" i="1"/>
  <c r="L113" i="1"/>
  <c r="L114" i="1"/>
  <c r="L115" i="1"/>
  <c r="L116" i="1"/>
  <c r="L117" i="1"/>
  <c r="L120" i="1"/>
  <c r="L121" i="1"/>
  <c r="L122" i="1"/>
  <c r="L123" i="1"/>
  <c r="L125" i="1"/>
  <c r="L126" i="1"/>
  <c r="L127" i="1"/>
  <c r="L128" i="1"/>
  <c r="L129" i="1"/>
  <c r="L132" i="1"/>
  <c r="L133" i="1"/>
  <c r="L134" i="1"/>
  <c r="L135" i="1"/>
  <c r="L137" i="1"/>
  <c r="L138" i="1"/>
  <c r="L139" i="1"/>
  <c r="L140" i="1"/>
  <c r="L141" i="1"/>
  <c r="L144" i="1"/>
  <c r="L145" i="1"/>
  <c r="L146" i="1"/>
  <c r="L147" i="1"/>
  <c r="L149" i="1"/>
  <c r="L150" i="1"/>
  <c r="L151" i="1"/>
  <c r="L152" i="1"/>
  <c r="L153" i="1"/>
  <c r="L156" i="1"/>
  <c r="L157" i="1"/>
  <c r="L158" i="1"/>
  <c r="L159" i="1"/>
  <c r="L161" i="1"/>
  <c r="L162" i="1"/>
  <c r="L163" i="1"/>
  <c r="L164" i="1"/>
  <c r="L165" i="1"/>
  <c r="L168" i="1"/>
  <c r="L169" i="1"/>
  <c r="L170" i="1"/>
  <c r="L171" i="1"/>
  <c r="L173" i="1"/>
  <c r="L174" i="1"/>
  <c r="L175" i="1"/>
  <c r="L176" i="1"/>
  <c r="L177" i="1"/>
  <c r="L180" i="1"/>
  <c r="L181" i="1"/>
  <c r="L182" i="1"/>
  <c r="L183" i="1"/>
  <c r="L185" i="1"/>
  <c r="L186" i="1"/>
  <c r="L187" i="1"/>
  <c r="L188" i="1"/>
  <c r="L189" i="1"/>
  <c r="L192" i="1"/>
  <c r="L193" i="1"/>
  <c r="L194" i="1"/>
  <c r="L195" i="1"/>
  <c r="L197" i="1"/>
  <c r="L198" i="1"/>
  <c r="L199" i="1"/>
  <c r="L200" i="1"/>
  <c r="L201" i="1"/>
  <c r="L204" i="1"/>
  <c r="L205" i="1"/>
  <c r="L206" i="1"/>
  <c r="L207" i="1"/>
  <c r="L209" i="1"/>
  <c r="L210" i="1"/>
  <c r="L211" i="1"/>
  <c r="L212" i="1"/>
  <c r="L213" i="1"/>
  <c r="L216" i="1"/>
  <c r="L217" i="1"/>
  <c r="L218" i="1"/>
  <c r="L219" i="1"/>
  <c r="L221" i="1"/>
  <c r="L222" i="1"/>
  <c r="L223" i="1"/>
  <c r="L224" i="1"/>
  <c r="L225" i="1"/>
  <c r="L228" i="1"/>
  <c r="L229" i="1"/>
  <c r="L230" i="1"/>
  <c r="L231" i="1"/>
  <c r="L233" i="1"/>
  <c r="L234" i="1"/>
  <c r="L235" i="1"/>
  <c r="L236" i="1"/>
  <c r="L237" i="1"/>
  <c r="L240" i="1"/>
  <c r="L241" i="1"/>
  <c r="L242" i="1"/>
  <c r="L243" i="1"/>
  <c r="L245" i="1"/>
  <c r="L246" i="1"/>
  <c r="L247" i="1"/>
  <c r="L248" i="1"/>
  <c r="L249" i="1"/>
  <c r="L252" i="1"/>
  <c r="L253" i="1"/>
  <c r="L254" i="1"/>
  <c r="L255" i="1"/>
  <c r="L257" i="1"/>
  <c r="L258" i="1"/>
  <c r="L259" i="1"/>
  <c r="L260" i="1"/>
  <c r="L261" i="1"/>
  <c r="L264" i="1"/>
  <c r="L265" i="1"/>
  <c r="L266" i="1"/>
  <c r="L267" i="1"/>
  <c r="L269" i="1"/>
  <c r="L270" i="1"/>
  <c r="L271" i="1"/>
  <c r="L272" i="1"/>
  <c r="L273" i="1"/>
  <c r="L276" i="1"/>
  <c r="L277" i="1"/>
  <c r="L278" i="1"/>
  <c r="L279" i="1"/>
  <c r="L281" i="1"/>
  <c r="L282" i="1"/>
  <c r="L283" i="1"/>
  <c r="L284" i="1"/>
  <c r="L285" i="1"/>
  <c r="L288" i="1"/>
  <c r="L289" i="1"/>
  <c r="L290" i="1"/>
  <c r="L291" i="1"/>
  <c r="L293" i="1"/>
  <c r="L294" i="1"/>
  <c r="L295" i="1"/>
  <c r="L296" i="1"/>
  <c r="L297" i="1"/>
  <c r="L300" i="1"/>
  <c r="L301" i="1"/>
  <c r="L302" i="1"/>
  <c r="L303" i="1"/>
  <c r="L305" i="1"/>
  <c r="L306" i="1"/>
  <c r="L307" i="1"/>
  <c r="L308" i="1"/>
  <c r="L309" i="1"/>
  <c r="L312" i="1"/>
  <c r="L313" i="1"/>
  <c r="L314" i="1"/>
  <c r="L315" i="1"/>
  <c r="L317" i="1"/>
  <c r="L318" i="1"/>
  <c r="L319" i="1"/>
  <c r="L320" i="1"/>
  <c r="L321" i="1"/>
  <c r="L324" i="1"/>
  <c r="L325" i="1"/>
  <c r="L326" i="1"/>
  <c r="L327" i="1"/>
  <c r="L329" i="1"/>
  <c r="L330" i="1"/>
  <c r="L331" i="1"/>
  <c r="L332" i="1"/>
  <c r="L333" i="1"/>
  <c r="L336" i="1"/>
  <c r="L337" i="1"/>
  <c r="L338" i="1"/>
  <c r="L339" i="1"/>
  <c r="L341" i="1"/>
  <c r="L342" i="1"/>
  <c r="L343" i="1"/>
  <c r="L344" i="1"/>
  <c r="L345" i="1"/>
  <c r="L348" i="1"/>
  <c r="L349" i="1"/>
  <c r="L350" i="1"/>
  <c r="L351" i="1"/>
  <c r="L353" i="1"/>
  <c r="L354" i="1"/>
  <c r="L355" i="1"/>
  <c r="L356" i="1"/>
  <c r="L357" i="1"/>
  <c r="L360" i="1"/>
  <c r="L361" i="1"/>
  <c r="L362" i="1"/>
  <c r="L363" i="1"/>
  <c r="L365" i="1"/>
  <c r="L366" i="1"/>
  <c r="L367" i="1"/>
  <c r="L368" i="1"/>
  <c r="L369" i="1"/>
  <c r="L372" i="1"/>
  <c r="L373" i="1"/>
  <c r="L374" i="1"/>
  <c r="L375" i="1"/>
  <c r="L377" i="1"/>
  <c r="L378" i="1"/>
  <c r="L379" i="1"/>
  <c r="L380" i="1"/>
  <c r="L381" i="1"/>
  <c r="L384" i="1"/>
  <c r="L385" i="1"/>
  <c r="L386" i="1"/>
  <c r="L387" i="1"/>
  <c r="L389" i="1"/>
  <c r="L390" i="1"/>
  <c r="L391" i="1"/>
  <c r="L392" i="1"/>
  <c r="L393" i="1"/>
  <c r="L396" i="1"/>
  <c r="L397" i="1"/>
  <c r="L398" i="1"/>
  <c r="L399" i="1"/>
  <c r="L401" i="1"/>
  <c r="L402" i="1"/>
  <c r="L403" i="1"/>
  <c r="L404" i="1"/>
  <c r="L405" i="1"/>
  <c r="L408" i="1"/>
  <c r="L409" i="1"/>
  <c r="L410" i="1"/>
  <c r="L411" i="1"/>
  <c r="L413" i="1"/>
  <c r="L414" i="1"/>
  <c r="L415" i="1"/>
  <c r="L416" i="1"/>
  <c r="L417" i="1"/>
  <c r="L420" i="1"/>
  <c r="L421" i="1"/>
  <c r="L422" i="1"/>
  <c r="L423" i="1"/>
  <c r="L425" i="1"/>
  <c r="L426" i="1"/>
  <c r="L427" i="1"/>
  <c r="L428" i="1"/>
  <c r="L429" i="1"/>
  <c r="L432" i="1"/>
  <c r="L433" i="1"/>
  <c r="L434" i="1"/>
  <c r="L435" i="1"/>
  <c r="L437" i="1"/>
  <c r="L438" i="1"/>
  <c r="L439" i="1"/>
  <c r="L440" i="1"/>
  <c r="L441" i="1"/>
  <c r="L444" i="1"/>
  <c r="L445" i="1"/>
  <c r="L446" i="1"/>
  <c r="L447" i="1"/>
  <c r="L449" i="1"/>
  <c r="L450" i="1"/>
  <c r="L451" i="1"/>
  <c r="L452" i="1"/>
  <c r="L453" i="1"/>
  <c r="L456" i="1"/>
  <c r="L457" i="1"/>
  <c r="L458" i="1"/>
  <c r="L459" i="1"/>
  <c r="L461" i="1"/>
  <c r="L462" i="1"/>
  <c r="L463" i="1"/>
  <c r="L464" i="1"/>
  <c r="L465" i="1"/>
  <c r="L468" i="1"/>
  <c r="L469" i="1"/>
  <c r="L470" i="1"/>
  <c r="L471" i="1"/>
  <c r="L473" i="1"/>
  <c r="L474" i="1"/>
  <c r="L475" i="1"/>
  <c r="L476" i="1"/>
  <c r="L477" i="1"/>
  <c r="L480" i="1"/>
  <c r="L481" i="1"/>
  <c r="L482" i="1"/>
  <c r="L483" i="1"/>
  <c r="L485" i="1"/>
  <c r="L486" i="1"/>
  <c r="L487" i="1"/>
  <c r="L488" i="1"/>
  <c r="L489" i="1"/>
  <c r="L492" i="1"/>
  <c r="L493" i="1"/>
  <c r="L494" i="1"/>
  <c r="L495" i="1"/>
  <c r="L497" i="1"/>
  <c r="L498" i="1"/>
  <c r="L499" i="1"/>
  <c r="L500" i="1"/>
  <c r="L501" i="1"/>
  <c r="L504" i="1"/>
  <c r="L505" i="1"/>
  <c r="L506" i="1"/>
  <c r="L507" i="1"/>
  <c r="L508" i="1"/>
  <c r="L509" i="1"/>
  <c r="L510" i="1"/>
  <c r="L511" i="1"/>
  <c r="L512" i="1"/>
  <c r="L513" i="1"/>
  <c r="L516" i="1"/>
  <c r="L517" i="1"/>
  <c r="L518" i="1"/>
  <c r="L519" i="1"/>
  <c r="L520" i="1"/>
  <c r="L521" i="1"/>
  <c r="L522" i="1"/>
  <c r="L523" i="1"/>
  <c r="L524" i="1"/>
  <c r="L525" i="1"/>
  <c r="L528" i="1"/>
  <c r="L529" i="1"/>
  <c r="L530" i="1"/>
  <c r="L531" i="1"/>
  <c r="L532" i="1"/>
  <c r="L533" i="1"/>
  <c r="L534" i="1"/>
  <c r="L535" i="1"/>
  <c r="L536" i="1"/>
  <c r="L537" i="1"/>
  <c r="L540" i="1"/>
  <c r="L541" i="1"/>
  <c r="L542" i="1"/>
  <c r="L543" i="1"/>
  <c r="L544" i="1"/>
  <c r="L545" i="1"/>
  <c r="L546" i="1"/>
  <c r="L547" i="1"/>
  <c r="L548" i="1"/>
  <c r="L549" i="1"/>
  <c r="L552" i="1"/>
  <c r="L553" i="1"/>
  <c r="L554" i="1"/>
  <c r="L555" i="1"/>
  <c r="L556" i="1"/>
  <c r="L557" i="1"/>
  <c r="L558" i="1"/>
  <c r="L559" i="1"/>
  <c r="L560" i="1"/>
  <c r="L561" i="1"/>
  <c r="L564" i="1"/>
  <c r="L565" i="1"/>
  <c r="L566" i="1"/>
  <c r="L567" i="1"/>
  <c r="L568" i="1"/>
  <c r="L569" i="1"/>
  <c r="L570" i="1"/>
  <c r="L571" i="1"/>
  <c r="L572" i="1"/>
  <c r="L573" i="1"/>
  <c r="L576" i="1"/>
  <c r="L577" i="1"/>
  <c r="L578" i="1"/>
  <c r="L579" i="1"/>
  <c r="L580" i="1"/>
  <c r="L581" i="1"/>
  <c r="L582" i="1"/>
  <c r="L583" i="1"/>
  <c r="L584" i="1"/>
  <c r="L585" i="1"/>
  <c r="L588" i="1"/>
  <c r="L589" i="1"/>
  <c r="L590" i="1"/>
  <c r="L591" i="1"/>
  <c r="L592" i="1"/>
  <c r="L593" i="1"/>
  <c r="L594" i="1"/>
  <c r="L595" i="1"/>
  <c r="L596" i="1"/>
  <c r="L597" i="1"/>
  <c r="L600" i="1"/>
  <c r="L601" i="1"/>
  <c r="L602" i="1"/>
  <c r="L603" i="1"/>
  <c r="L604" i="1"/>
  <c r="L605" i="1"/>
  <c r="L606" i="1"/>
  <c r="L607" i="1"/>
  <c r="L608" i="1"/>
  <c r="L609" i="1"/>
  <c r="L612" i="1"/>
  <c r="L613" i="1"/>
  <c r="L614" i="1"/>
  <c r="L615" i="1"/>
  <c r="L616" i="1"/>
  <c r="L617" i="1"/>
  <c r="L618" i="1"/>
  <c r="L619" i="1"/>
  <c r="L620" i="1"/>
  <c r="L621" i="1"/>
  <c r="L624" i="1"/>
  <c r="L625" i="1"/>
  <c r="L626" i="1"/>
  <c r="L627" i="1"/>
  <c r="L628" i="1"/>
  <c r="L629" i="1"/>
  <c r="L630" i="1"/>
  <c r="L631" i="1"/>
  <c r="L632" i="1"/>
  <c r="L633" i="1"/>
  <c r="L636" i="1"/>
  <c r="L637" i="1"/>
  <c r="L638" i="1"/>
  <c r="L639" i="1"/>
  <c r="L640" i="1"/>
  <c r="L641" i="1"/>
  <c r="L642" i="1"/>
  <c r="L643" i="1"/>
  <c r="L644" i="1"/>
  <c r="L645" i="1"/>
  <c r="L648" i="1"/>
  <c r="L649" i="1"/>
  <c r="L650" i="1"/>
  <c r="L651" i="1"/>
  <c r="L652" i="1"/>
  <c r="L653" i="1"/>
  <c r="L654" i="1"/>
  <c r="L655" i="1"/>
  <c r="L656" i="1"/>
  <c r="L657" i="1"/>
  <c r="L660" i="1"/>
  <c r="L661" i="1"/>
  <c r="L662" i="1"/>
  <c r="L663" i="1"/>
  <c r="L664" i="1"/>
  <c r="L665" i="1"/>
  <c r="L666" i="1"/>
  <c r="L667" i="1"/>
  <c r="L668" i="1"/>
  <c r="L669" i="1"/>
  <c r="L672" i="1"/>
  <c r="L673" i="1"/>
  <c r="L674" i="1"/>
  <c r="L675" i="1"/>
  <c r="L676" i="1"/>
  <c r="L677" i="1"/>
  <c r="L678" i="1"/>
  <c r="L679" i="1"/>
  <c r="L680" i="1"/>
  <c r="L681" i="1"/>
  <c r="L684" i="1"/>
  <c r="L685" i="1"/>
  <c r="L686" i="1"/>
  <c r="L687" i="1"/>
  <c r="L688" i="1"/>
  <c r="L689" i="1"/>
  <c r="L690" i="1"/>
  <c r="L691" i="1"/>
  <c r="L692" i="1"/>
  <c r="L693" i="1"/>
  <c r="L696" i="1"/>
  <c r="L697" i="1"/>
  <c r="L698" i="1"/>
  <c r="L699" i="1"/>
  <c r="L700" i="1"/>
  <c r="L701" i="1"/>
  <c r="L702" i="1"/>
  <c r="L703" i="1"/>
  <c r="L704" i="1"/>
  <c r="L705" i="1"/>
  <c r="L708" i="1"/>
  <c r="L709" i="1"/>
  <c r="L710" i="1"/>
  <c r="L711" i="1"/>
  <c r="L712" i="1"/>
  <c r="L713" i="1"/>
  <c r="L714" i="1"/>
  <c r="L715" i="1"/>
  <c r="L716" i="1"/>
  <c r="L717" i="1"/>
  <c r="L720" i="1"/>
  <c r="L721" i="1"/>
  <c r="L722" i="1"/>
  <c r="L723" i="1"/>
  <c r="L724" i="1"/>
  <c r="L725" i="1"/>
  <c r="L726" i="1"/>
  <c r="L727" i="1"/>
  <c r="L728" i="1"/>
  <c r="L729" i="1"/>
  <c r="L732" i="1"/>
  <c r="L733" i="1"/>
  <c r="L734" i="1"/>
  <c r="L735" i="1"/>
  <c r="L736" i="1"/>
  <c r="L737" i="1"/>
  <c r="L738" i="1"/>
  <c r="L739" i="1"/>
  <c r="L740" i="1"/>
  <c r="L741" i="1"/>
  <c r="L744" i="1"/>
  <c r="L745" i="1"/>
  <c r="L746" i="1"/>
  <c r="L747" i="1"/>
  <c r="L748" i="1"/>
  <c r="L749" i="1"/>
  <c r="L750" i="1"/>
  <c r="L751" i="1"/>
  <c r="L752" i="1"/>
  <c r="L753" i="1"/>
  <c r="L756" i="1"/>
  <c r="L757" i="1"/>
  <c r="L758" i="1"/>
  <c r="L759" i="1"/>
  <c r="L760" i="1"/>
  <c r="L761" i="1"/>
  <c r="L762" i="1"/>
  <c r="L763" i="1"/>
  <c r="L764" i="1"/>
  <c r="L765" i="1"/>
  <c r="L768" i="1"/>
  <c r="L769" i="1"/>
  <c r="L770" i="1"/>
  <c r="L771" i="1"/>
  <c r="L772" i="1"/>
  <c r="L773" i="1"/>
  <c r="L774" i="1"/>
  <c r="L775" i="1"/>
  <c r="L776" i="1"/>
  <c r="L777" i="1"/>
  <c r="L780" i="1"/>
  <c r="L781" i="1"/>
  <c r="L782" i="1"/>
  <c r="L783" i="1"/>
  <c r="L784" i="1"/>
  <c r="L785" i="1"/>
  <c r="L786" i="1"/>
  <c r="L787" i="1"/>
  <c r="L788" i="1"/>
  <c r="L789" i="1"/>
  <c r="L791" i="1"/>
  <c r="L792" i="1"/>
  <c r="L793" i="1"/>
  <c r="L794" i="1"/>
  <c r="L795" i="1"/>
  <c r="L796" i="1"/>
  <c r="L797" i="1"/>
  <c r="L798" i="1"/>
  <c r="L799" i="1"/>
  <c r="L800" i="1"/>
  <c r="L801" i="1"/>
  <c r="L803" i="1"/>
  <c r="L804" i="1"/>
  <c r="L805" i="1"/>
  <c r="L806" i="1"/>
  <c r="L807" i="1"/>
  <c r="L808" i="1"/>
  <c r="L809" i="1"/>
  <c r="L810" i="1"/>
  <c r="L811" i="1"/>
  <c r="L812" i="1"/>
  <c r="L813" i="1"/>
  <c r="L815" i="1"/>
  <c r="L816" i="1"/>
  <c r="L817" i="1"/>
  <c r="L818" i="1"/>
  <c r="L819" i="1"/>
  <c r="L820" i="1"/>
  <c r="L821" i="1"/>
  <c r="L822" i="1"/>
  <c r="L823" i="1"/>
  <c r="L824" i="1"/>
  <c r="L825" i="1"/>
  <c r="L827" i="1"/>
  <c r="L828" i="1"/>
  <c r="L829" i="1"/>
  <c r="L830" i="1"/>
  <c r="L831" i="1"/>
  <c r="L832" i="1"/>
  <c r="L833" i="1"/>
  <c r="L834" i="1"/>
  <c r="L835" i="1"/>
  <c r="L836" i="1"/>
  <c r="L837" i="1"/>
  <c r="L839" i="1"/>
  <c r="L840" i="1"/>
  <c r="L841" i="1"/>
  <c r="L842" i="1"/>
  <c r="L843" i="1"/>
  <c r="L844" i="1"/>
  <c r="L845" i="1"/>
  <c r="L846" i="1"/>
  <c r="L847" i="1"/>
  <c r="L848" i="1"/>
  <c r="L849" i="1"/>
  <c r="L851" i="1"/>
  <c r="L852" i="1"/>
  <c r="L853" i="1"/>
  <c r="L854" i="1"/>
  <c r="L855" i="1"/>
  <c r="L856" i="1"/>
  <c r="L857" i="1"/>
  <c r="L858" i="1"/>
  <c r="L859" i="1"/>
  <c r="L860" i="1"/>
  <c r="L861" i="1"/>
  <c r="L863" i="1"/>
  <c r="L864" i="1"/>
  <c r="L865" i="1"/>
  <c r="L866" i="1"/>
  <c r="L867" i="1"/>
  <c r="L868" i="1"/>
  <c r="L869" i="1"/>
  <c r="L870" i="1"/>
  <c r="L871" i="1"/>
  <c r="L872" i="1"/>
  <c r="L873" i="1"/>
  <c r="L875" i="1"/>
  <c r="L876" i="1"/>
  <c r="L877" i="1"/>
  <c r="L878" i="1"/>
  <c r="L879" i="1"/>
  <c r="L880" i="1"/>
  <c r="L881" i="1"/>
  <c r="L882" i="1"/>
  <c r="L883" i="1"/>
  <c r="L884" i="1"/>
  <c r="L885" i="1"/>
  <c r="L887" i="1"/>
  <c r="L888" i="1"/>
  <c r="L889" i="1"/>
  <c r="L890" i="1"/>
  <c r="L891" i="1"/>
  <c r="L892" i="1"/>
  <c r="L893" i="1"/>
  <c r="L894" i="1"/>
  <c r="L895" i="1"/>
  <c r="L896" i="1"/>
  <c r="L897" i="1"/>
  <c r="L899" i="1"/>
  <c r="L900" i="1"/>
  <c r="L901" i="1"/>
  <c r="L902" i="1"/>
  <c r="L903" i="1"/>
  <c r="L904" i="1"/>
  <c r="L905" i="1"/>
  <c r="L906" i="1"/>
  <c r="L907" i="1"/>
  <c r="L908" i="1"/>
  <c r="L909" i="1"/>
  <c r="L911" i="1"/>
  <c r="L912" i="1"/>
  <c r="L913" i="1"/>
  <c r="L914" i="1"/>
  <c r="L915" i="1"/>
  <c r="L916" i="1"/>
  <c r="L917" i="1"/>
  <c r="L918" i="1"/>
  <c r="L919" i="1"/>
  <c r="L920" i="1"/>
  <c r="L921" i="1"/>
  <c r="L923" i="1"/>
  <c r="L924" i="1"/>
  <c r="L925" i="1"/>
  <c r="L926" i="1"/>
  <c r="L927" i="1"/>
  <c r="L928" i="1"/>
  <c r="L929" i="1"/>
  <c r="L930" i="1"/>
  <c r="L931" i="1"/>
  <c r="L932" i="1"/>
  <c r="L933" i="1"/>
  <c r="L935" i="1"/>
  <c r="L936" i="1"/>
  <c r="L937" i="1"/>
  <c r="L938" i="1"/>
  <c r="L939" i="1"/>
  <c r="L940" i="1"/>
  <c r="L941" i="1"/>
  <c r="L942" i="1"/>
  <c r="L943" i="1"/>
  <c r="L944" i="1"/>
  <c r="L945" i="1"/>
  <c r="L947" i="1"/>
  <c r="L948" i="1"/>
  <c r="L949" i="1"/>
  <c r="L950" i="1"/>
  <c r="L951" i="1"/>
  <c r="L952" i="1"/>
  <c r="L953" i="1"/>
  <c r="L954" i="1"/>
  <c r="L955" i="1"/>
  <c r="L956" i="1"/>
  <c r="L957" i="1"/>
  <c r="L959" i="1"/>
  <c r="L960" i="1"/>
  <c r="L961" i="1"/>
  <c r="L962" i="1"/>
  <c r="L963" i="1"/>
  <c r="L964" i="1"/>
  <c r="L965" i="1"/>
  <c r="L966" i="1"/>
  <c r="L967" i="1"/>
  <c r="L968" i="1"/>
  <c r="L969" i="1"/>
  <c r="L971" i="1"/>
  <c r="L972" i="1"/>
  <c r="L973" i="1"/>
  <c r="L974" i="1"/>
  <c r="L975" i="1"/>
  <c r="L976" i="1"/>
  <c r="L977" i="1"/>
  <c r="L978" i="1"/>
  <c r="L979" i="1"/>
  <c r="L980" i="1"/>
  <c r="L981" i="1"/>
  <c r="L983" i="1"/>
  <c r="L984" i="1"/>
  <c r="L985" i="1"/>
  <c r="L986" i="1"/>
  <c r="L987" i="1"/>
  <c r="L988" i="1"/>
  <c r="L989" i="1"/>
  <c r="L990" i="1"/>
  <c r="L991" i="1"/>
  <c r="L992" i="1"/>
  <c r="L993" i="1"/>
  <c r="L995" i="1"/>
  <c r="L996" i="1"/>
  <c r="L997" i="1"/>
  <c r="L998" i="1"/>
  <c r="L999" i="1"/>
  <c r="L1000" i="1"/>
  <c r="L1001" i="1"/>
  <c r="L1002" i="1"/>
  <c r="L1003" i="1"/>
  <c r="L1004" i="1"/>
  <c r="L1005" i="1"/>
  <c r="L1007" i="1"/>
  <c r="L1008" i="1"/>
  <c r="L1009" i="1"/>
  <c r="L1010" i="1"/>
  <c r="L1011" i="1"/>
  <c r="L1012" i="1"/>
  <c r="L1013" i="1"/>
  <c r="L1014" i="1"/>
  <c r="L1015" i="1"/>
  <c r="L1016" i="1"/>
  <c r="L1017" i="1"/>
  <c r="L1019" i="1"/>
  <c r="L1020" i="1"/>
  <c r="L1021" i="1"/>
  <c r="L1022" i="1"/>
  <c r="L1023" i="1"/>
  <c r="L1024" i="1"/>
  <c r="L1025" i="1"/>
  <c r="L1026" i="1"/>
  <c r="L1027" i="1"/>
  <c r="L1028" i="1"/>
  <c r="L1029"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3" i="1"/>
  <c r="L4" i="1"/>
  <c r="L5" i="1"/>
  <c r="L6" i="1"/>
  <c r="L7" i="1"/>
  <c r="L8" i="1"/>
  <c r="L9" i="1"/>
  <c r="L10" i="1"/>
  <c r="L12" i="1"/>
  <c r="L13" i="1"/>
  <c r="L14" i="1"/>
  <c r="L15" i="1"/>
  <c r="L2" i="1"/>
  <c r="K12" i="1"/>
  <c r="K13" i="1"/>
  <c r="K14" i="1"/>
  <c r="K15" i="1"/>
  <c r="K16" i="1"/>
  <c r="K17" i="1"/>
  <c r="K18" i="1"/>
  <c r="K19" i="1"/>
  <c r="K20" i="1"/>
  <c r="K21" i="1"/>
  <c r="K22" i="1"/>
  <c r="K24" i="1"/>
  <c r="K25" i="1"/>
  <c r="K26" i="1"/>
  <c r="K27" i="1"/>
  <c r="K28" i="1"/>
  <c r="K29" i="1"/>
  <c r="K30" i="1"/>
  <c r="K31" i="1"/>
  <c r="K32" i="1"/>
  <c r="K33" i="1"/>
  <c r="K34" i="1"/>
  <c r="K36" i="1"/>
  <c r="K37" i="1"/>
  <c r="K38" i="1"/>
  <c r="K39" i="1"/>
  <c r="K40" i="1"/>
  <c r="K41" i="1"/>
  <c r="K42" i="1"/>
  <c r="K43" i="1"/>
  <c r="K44" i="1"/>
  <c r="K45" i="1"/>
  <c r="K46" i="1"/>
  <c r="K48" i="1"/>
  <c r="K49" i="1"/>
  <c r="K50" i="1"/>
  <c r="K51" i="1"/>
  <c r="K52" i="1"/>
  <c r="K53" i="1"/>
  <c r="K54" i="1"/>
  <c r="K55" i="1"/>
  <c r="K56" i="1"/>
  <c r="K57" i="1"/>
  <c r="K58" i="1"/>
  <c r="K60" i="1"/>
  <c r="K61" i="1"/>
  <c r="K62" i="1"/>
  <c r="K63" i="1"/>
  <c r="K64" i="1"/>
  <c r="K65" i="1"/>
  <c r="K66" i="1"/>
  <c r="K67" i="1"/>
  <c r="K68" i="1"/>
  <c r="K69" i="1"/>
  <c r="K70" i="1"/>
  <c r="K72" i="1"/>
  <c r="K73" i="1"/>
  <c r="K74" i="1"/>
  <c r="K75" i="1"/>
  <c r="K76" i="1"/>
  <c r="K77" i="1"/>
  <c r="K78" i="1"/>
  <c r="K79" i="1"/>
  <c r="K80" i="1"/>
  <c r="K81" i="1"/>
  <c r="K82" i="1"/>
  <c r="K84" i="1"/>
  <c r="K85" i="1"/>
  <c r="K86" i="1"/>
  <c r="K87" i="1"/>
  <c r="K88" i="1"/>
  <c r="K89" i="1"/>
  <c r="K90" i="1"/>
  <c r="K91" i="1"/>
  <c r="K92" i="1"/>
  <c r="K93" i="1"/>
  <c r="K94" i="1"/>
  <c r="K96" i="1"/>
  <c r="K97" i="1"/>
  <c r="K98" i="1"/>
  <c r="K99" i="1"/>
  <c r="K100" i="1"/>
  <c r="K101" i="1"/>
  <c r="K102" i="1"/>
  <c r="K103" i="1"/>
  <c r="K104" i="1"/>
  <c r="K105" i="1"/>
  <c r="K106" i="1"/>
  <c r="K108" i="1"/>
  <c r="K109" i="1"/>
  <c r="K110" i="1"/>
  <c r="K111" i="1"/>
  <c r="K112" i="1"/>
  <c r="K113" i="1"/>
  <c r="K114" i="1"/>
  <c r="K115" i="1"/>
  <c r="K116" i="1"/>
  <c r="K117" i="1"/>
  <c r="K118" i="1"/>
  <c r="K120" i="1"/>
  <c r="K121" i="1"/>
  <c r="K122" i="1"/>
  <c r="K123" i="1"/>
  <c r="K124" i="1"/>
  <c r="K125" i="1"/>
  <c r="K126" i="1"/>
  <c r="K127" i="1"/>
  <c r="K128" i="1"/>
  <c r="K129" i="1"/>
  <c r="K130" i="1"/>
  <c r="K132" i="1"/>
  <c r="K133" i="1"/>
  <c r="K134" i="1"/>
  <c r="K135" i="1"/>
  <c r="K136" i="1"/>
  <c r="K137" i="1"/>
  <c r="K138" i="1"/>
  <c r="K139" i="1"/>
  <c r="K140" i="1"/>
  <c r="K141" i="1"/>
  <c r="K142" i="1"/>
  <c r="K144" i="1"/>
  <c r="K145" i="1"/>
  <c r="K146" i="1"/>
  <c r="K147" i="1"/>
  <c r="K148" i="1"/>
  <c r="K149" i="1"/>
  <c r="K150" i="1"/>
  <c r="K151" i="1"/>
  <c r="K152" i="1"/>
  <c r="K153" i="1"/>
  <c r="K154" i="1"/>
  <c r="K156" i="1"/>
  <c r="K157" i="1"/>
  <c r="K158" i="1"/>
  <c r="K159" i="1"/>
  <c r="K160" i="1"/>
  <c r="K161" i="1"/>
  <c r="K162" i="1"/>
  <c r="K163" i="1"/>
  <c r="K164" i="1"/>
  <c r="K165" i="1"/>
  <c r="K166" i="1"/>
  <c r="K168" i="1"/>
  <c r="K169" i="1"/>
  <c r="K170" i="1"/>
  <c r="K171" i="1"/>
  <c r="K172" i="1"/>
  <c r="K173" i="1"/>
  <c r="K174" i="1"/>
  <c r="K175" i="1"/>
  <c r="K176" i="1"/>
  <c r="K177" i="1"/>
  <c r="K178" i="1"/>
  <c r="K180" i="1"/>
  <c r="K181" i="1"/>
  <c r="K182" i="1"/>
  <c r="K183" i="1"/>
  <c r="K184" i="1"/>
  <c r="K185" i="1"/>
  <c r="K186" i="1"/>
  <c r="K187" i="1"/>
  <c r="K188" i="1"/>
  <c r="K189" i="1"/>
  <c r="K190" i="1"/>
  <c r="K192" i="1"/>
  <c r="K193" i="1"/>
  <c r="K194" i="1"/>
  <c r="K195" i="1"/>
  <c r="K196" i="1"/>
  <c r="K197" i="1"/>
  <c r="K198" i="1"/>
  <c r="K199" i="1"/>
  <c r="K200" i="1"/>
  <c r="K201" i="1"/>
  <c r="K202" i="1"/>
  <c r="K204" i="1"/>
  <c r="K205" i="1"/>
  <c r="K206" i="1"/>
  <c r="K207" i="1"/>
  <c r="K208" i="1"/>
  <c r="K209" i="1"/>
  <c r="K210" i="1"/>
  <c r="K211" i="1"/>
  <c r="K212" i="1"/>
  <c r="K213" i="1"/>
  <c r="K214" i="1"/>
  <c r="K216" i="1"/>
  <c r="K217" i="1"/>
  <c r="K218" i="1"/>
  <c r="K219" i="1"/>
  <c r="K220" i="1"/>
  <c r="K221" i="1"/>
  <c r="K222" i="1"/>
  <c r="K223" i="1"/>
  <c r="K224" i="1"/>
  <c r="K225" i="1"/>
  <c r="K226" i="1"/>
  <c r="K228" i="1"/>
  <c r="K229" i="1"/>
  <c r="K230" i="1"/>
  <c r="K231" i="1"/>
  <c r="K232" i="1"/>
  <c r="K233" i="1"/>
  <c r="K234" i="1"/>
  <c r="K235" i="1"/>
  <c r="K236" i="1"/>
  <c r="K237" i="1"/>
  <c r="K238" i="1"/>
  <c r="K240" i="1"/>
  <c r="K241" i="1"/>
  <c r="K242" i="1"/>
  <c r="K243" i="1"/>
  <c r="K244" i="1"/>
  <c r="K245" i="1"/>
  <c r="K246" i="1"/>
  <c r="K247" i="1"/>
  <c r="K248" i="1"/>
  <c r="K249" i="1"/>
  <c r="K250" i="1"/>
  <c r="K252" i="1"/>
  <c r="K253" i="1"/>
  <c r="K254" i="1"/>
  <c r="K255" i="1"/>
  <c r="K256" i="1"/>
  <c r="K257" i="1"/>
  <c r="K258" i="1"/>
  <c r="K259" i="1"/>
  <c r="K260" i="1"/>
  <c r="K261" i="1"/>
  <c r="K262" i="1"/>
  <c r="K264" i="1"/>
  <c r="K265" i="1"/>
  <c r="K266" i="1"/>
  <c r="K267" i="1"/>
  <c r="K268" i="1"/>
  <c r="K269" i="1"/>
  <c r="K270" i="1"/>
  <c r="K271" i="1"/>
  <c r="K272" i="1"/>
  <c r="K273" i="1"/>
  <c r="K274" i="1"/>
  <c r="K276" i="1"/>
  <c r="K277" i="1"/>
  <c r="K278" i="1"/>
  <c r="K279" i="1"/>
  <c r="K280" i="1"/>
  <c r="K281" i="1"/>
  <c r="K282" i="1"/>
  <c r="K283" i="1"/>
  <c r="K284" i="1"/>
  <c r="K285" i="1"/>
  <c r="K286" i="1"/>
  <c r="K288" i="1"/>
  <c r="K289" i="1"/>
  <c r="K290" i="1"/>
  <c r="K291" i="1"/>
  <c r="K292" i="1"/>
  <c r="K293" i="1"/>
  <c r="K294" i="1"/>
  <c r="K295" i="1"/>
  <c r="K296" i="1"/>
  <c r="K297" i="1"/>
  <c r="K298" i="1"/>
  <c r="K300" i="1"/>
  <c r="K301" i="1"/>
  <c r="K302" i="1"/>
  <c r="K303" i="1"/>
  <c r="K304" i="1"/>
  <c r="K305" i="1"/>
  <c r="K306" i="1"/>
  <c r="K307" i="1"/>
  <c r="K308" i="1"/>
  <c r="K309" i="1"/>
  <c r="K310" i="1"/>
  <c r="K312" i="1"/>
  <c r="K313" i="1"/>
  <c r="K314" i="1"/>
  <c r="K315" i="1"/>
  <c r="K316" i="1"/>
  <c r="K317" i="1"/>
  <c r="K318" i="1"/>
  <c r="K319" i="1"/>
  <c r="K320" i="1"/>
  <c r="K321" i="1"/>
  <c r="K322" i="1"/>
  <c r="K324" i="1"/>
  <c r="K325" i="1"/>
  <c r="K326" i="1"/>
  <c r="K327" i="1"/>
  <c r="K328" i="1"/>
  <c r="K329" i="1"/>
  <c r="K330" i="1"/>
  <c r="K331" i="1"/>
  <c r="K332" i="1"/>
  <c r="K333" i="1"/>
  <c r="K334" i="1"/>
  <c r="K336" i="1"/>
  <c r="K337" i="1"/>
  <c r="K338" i="1"/>
  <c r="K339" i="1"/>
  <c r="K340" i="1"/>
  <c r="K341" i="1"/>
  <c r="K342" i="1"/>
  <c r="K343" i="1"/>
  <c r="K344" i="1"/>
  <c r="K345" i="1"/>
  <c r="K346" i="1"/>
  <c r="K348" i="1"/>
  <c r="K349" i="1"/>
  <c r="K350" i="1"/>
  <c r="K351" i="1"/>
  <c r="K352" i="1"/>
  <c r="K353" i="1"/>
  <c r="K354" i="1"/>
  <c r="K355" i="1"/>
  <c r="K356" i="1"/>
  <c r="K357" i="1"/>
  <c r="K358" i="1"/>
  <c r="K360" i="1"/>
  <c r="K361" i="1"/>
  <c r="K362" i="1"/>
  <c r="K363" i="1"/>
  <c r="K364" i="1"/>
  <c r="K365" i="1"/>
  <c r="K366" i="1"/>
  <c r="K367" i="1"/>
  <c r="K368" i="1"/>
  <c r="K369" i="1"/>
  <c r="K370" i="1"/>
  <c r="K372" i="1"/>
  <c r="K373" i="1"/>
  <c r="K374" i="1"/>
  <c r="K375" i="1"/>
  <c r="K376" i="1"/>
  <c r="K377" i="1"/>
  <c r="K378" i="1"/>
  <c r="K379" i="1"/>
  <c r="K380" i="1"/>
  <c r="K381" i="1"/>
  <c r="K382" i="1"/>
  <c r="K384" i="1"/>
  <c r="K385" i="1"/>
  <c r="K386" i="1"/>
  <c r="K387" i="1"/>
  <c r="K388" i="1"/>
  <c r="K389" i="1"/>
  <c r="K390" i="1"/>
  <c r="K391" i="1"/>
  <c r="K392" i="1"/>
  <c r="K393" i="1"/>
  <c r="K394" i="1"/>
  <c r="K396" i="1"/>
  <c r="K397" i="1"/>
  <c r="K398" i="1"/>
  <c r="K399" i="1"/>
  <c r="K400" i="1"/>
  <c r="K401" i="1"/>
  <c r="K402" i="1"/>
  <c r="K403" i="1"/>
  <c r="K404" i="1"/>
  <c r="K405" i="1"/>
  <c r="K406" i="1"/>
  <c r="K408" i="1"/>
  <c r="K409" i="1"/>
  <c r="K410" i="1"/>
  <c r="K411" i="1"/>
  <c r="K412" i="1"/>
  <c r="K413" i="1"/>
  <c r="K414" i="1"/>
  <c r="K415" i="1"/>
  <c r="K416" i="1"/>
  <c r="K417" i="1"/>
  <c r="K418" i="1"/>
  <c r="K420" i="1"/>
  <c r="K421" i="1"/>
  <c r="K422" i="1"/>
  <c r="K423" i="1"/>
  <c r="K424" i="1"/>
  <c r="K425" i="1"/>
  <c r="K426" i="1"/>
  <c r="K427" i="1"/>
  <c r="K428" i="1"/>
  <c r="K429" i="1"/>
  <c r="K430" i="1"/>
  <c r="K432" i="1"/>
  <c r="K433" i="1"/>
  <c r="K434" i="1"/>
  <c r="K435" i="1"/>
  <c r="K436" i="1"/>
  <c r="K437" i="1"/>
  <c r="K438" i="1"/>
  <c r="K439" i="1"/>
  <c r="K440" i="1"/>
  <c r="K441" i="1"/>
  <c r="K442" i="1"/>
  <c r="K444" i="1"/>
  <c r="K445" i="1"/>
  <c r="K446" i="1"/>
  <c r="K447" i="1"/>
  <c r="K448" i="1"/>
  <c r="K449" i="1"/>
  <c r="K450" i="1"/>
  <c r="K451" i="1"/>
  <c r="K452" i="1"/>
  <c r="K453" i="1"/>
  <c r="K454" i="1"/>
  <c r="K456" i="1"/>
  <c r="K457" i="1"/>
  <c r="K458" i="1"/>
  <c r="K459" i="1"/>
  <c r="K460" i="1"/>
  <c r="K461" i="1"/>
  <c r="K462" i="1"/>
  <c r="K463" i="1"/>
  <c r="K464" i="1"/>
  <c r="K465" i="1"/>
  <c r="K466" i="1"/>
  <c r="K468" i="1"/>
  <c r="K469" i="1"/>
  <c r="K470" i="1"/>
  <c r="K471" i="1"/>
  <c r="K472" i="1"/>
  <c r="K473" i="1"/>
  <c r="K474" i="1"/>
  <c r="K475" i="1"/>
  <c r="K476" i="1"/>
  <c r="K477" i="1"/>
  <c r="K478" i="1"/>
  <c r="K480" i="1"/>
  <c r="K481" i="1"/>
  <c r="K482" i="1"/>
  <c r="K483" i="1"/>
  <c r="K484" i="1"/>
  <c r="K485" i="1"/>
  <c r="K486" i="1"/>
  <c r="K487" i="1"/>
  <c r="K488" i="1"/>
  <c r="K489" i="1"/>
  <c r="K490" i="1"/>
  <c r="K492" i="1"/>
  <c r="K493" i="1"/>
  <c r="K494" i="1"/>
  <c r="K495" i="1"/>
  <c r="K496" i="1"/>
  <c r="K497" i="1"/>
  <c r="K498" i="1"/>
  <c r="K499" i="1"/>
  <c r="K500" i="1"/>
  <c r="K501" i="1"/>
  <c r="K502" i="1"/>
  <c r="K504" i="1"/>
  <c r="K505" i="1"/>
  <c r="K506" i="1"/>
  <c r="K507" i="1"/>
  <c r="K508" i="1"/>
  <c r="K509" i="1"/>
  <c r="K510" i="1"/>
  <c r="K511" i="1"/>
  <c r="K512" i="1"/>
  <c r="K513" i="1"/>
  <c r="K514" i="1"/>
  <c r="K516" i="1"/>
  <c r="K517" i="1"/>
  <c r="K518" i="1"/>
  <c r="K519" i="1"/>
  <c r="K520" i="1"/>
  <c r="K521" i="1"/>
  <c r="K522" i="1"/>
  <c r="K523" i="1"/>
  <c r="K524" i="1"/>
  <c r="K525" i="1"/>
  <c r="K526" i="1"/>
  <c r="K528" i="1"/>
  <c r="K529" i="1"/>
  <c r="K530" i="1"/>
  <c r="K531" i="1"/>
  <c r="K532" i="1"/>
  <c r="K533" i="1"/>
  <c r="K534" i="1"/>
  <c r="K535" i="1"/>
  <c r="K536" i="1"/>
  <c r="K537" i="1"/>
  <c r="K538" i="1"/>
  <c r="K540" i="1"/>
  <c r="K541" i="1"/>
  <c r="K542" i="1"/>
  <c r="K543" i="1"/>
  <c r="K544" i="1"/>
  <c r="K545" i="1"/>
  <c r="K546" i="1"/>
  <c r="K547" i="1"/>
  <c r="K548" i="1"/>
  <c r="K549" i="1"/>
  <c r="K550" i="1"/>
  <c r="K552" i="1"/>
  <c r="K553" i="1"/>
  <c r="K554" i="1"/>
  <c r="K555" i="1"/>
  <c r="K556" i="1"/>
  <c r="K557" i="1"/>
  <c r="K558" i="1"/>
  <c r="K559" i="1"/>
  <c r="K560" i="1"/>
  <c r="K561" i="1"/>
  <c r="K562" i="1"/>
  <c r="K564" i="1"/>
  <c r="K565" i="1"/>
  <c r="K566" i="1"/>
  <c r="K567" i="1"/>
  <c r="K568" i="1"/>
  <c r="K569" i="1"/>
  <c r="K570" i="1"/>
  <c r="K571" i="1"/>
  <c r="K572" i="1"/>
  <c r="K573" i="1"/>
  <c r="K574" i="1"/>
  <c r="K576" i="1"/>
  <c r="K577" i="1"/>
  <c r="K578" i="1"/>
  <c r="K579" i="1"/>
  <c r="K580" i="1"/>
  <c r="K581" i="1"/>
  <c r="K582" i="1"/>
  <c r="K583" i="1"/>
  <c r="K584" i="1"/>
  <c r="K585" i="1"/>
  <c r="K586" i="1"/>
  <c r="K588" i="1"/>
  <c r="K589" i="1"/>
  <c r="K590" i="1"/>
  <c r="K591" i="1"/>
  <c r="K592" i="1"/>
  <c r="K593" i="1"/>
  <c r="K594" i="1"/>
  <c r="K595" i="1"/>
  <c r="K596" i="1"/>
  <c r="K597" i="1"/>
  <c r="K598" i="1"/>
  <c r="K600" i="1"/>
  <c r="K601" i="1"/>
  <c r="K602" i="1"/>
  <c r="K603" i="1"/>
  <c r="K604" i="1"/>
  <c r="K605" i="1"/>
  <c r="K606" i="1"/>
  <c r="K607" i="1"/>
  <c r="K608" i="1"/>
  <c r="K609" i="1"/>
  <c r="K610" i="1"/>
  <c r="K612" i="1"/>
  <c r="K613" i="1"/>
  <c r="K614" i="1"/>
  <c r="K615" i="1"/>
  <c r="K616" i="1"/>
  <c r="K617" i="1"/>
  <c r="K618" i="1"/>
  <c r="K619" i="1"/>
  <c r="K620" i="1"/>
  <c r="K621" i="1"/>
  <c r="K622" i="1"/>
  <c r="K624" i="1"/>
  <c r="K625" i="1"/>
  <c r="K626" i="1"/>
  <c r="K627" i="1"/>
  <c r="K628" i="1"/>
  <c r="K629" i="1"/>
  <c r="K630" i="1"/>
  <c r="K631" i="1"/>
  <c r="K632" i="1"/>
  <c r="K633" i="1"/>
  <c r="K634" i="1"/>
  <c r="K636" i="1"/>
  <c r="K637" i="1"/>
  <c r="K638" i="1"/>
  <c r="K639" i="1"/>
  <c r="K640" i="1"/>
  <c r="K641" i="1"/>
  <c r="K642" i="1"/>
  <c r="K643" i="1"/>
  <c r="K644" i="1"/>
  <c r="K645" i="1"/>
  <c r="K646" i="1"/>
  <c r="K648" i="1"/>
  <c r="K649" i="1"/>
  <c r="K650" i="1"/>
  <c r="K651" i="1"/>
  <c r="K652" i="1"/>
  <c r="K653" i="1"/>
  <c r="K654" i="1"/>
  <c r="K655" i="1"/>
  <c r="K656" i="1"/>
  <c r="K657" i="1"/>
  <c r="K658" i="1"/>
  <c r="K660" i="1"/>
  <c r="K661" i="1"/>
  <c r="K662" i="1"/>
  <c r="K663" i="1"/>
  <c r="K664" i="1"/>
  <c r="K665" i="1"/>
  <c r="K666" i="1"/>
  <c r="K667" i="1"/>
  <c r="K668" i="1"/>
  <c r="K669" i="1"/>
  <c r="K670" i="1"/>
  <c r="K672" i="1"/>
  <c r="K673" i="1"/>
  <c r="K674" i="1"/>
  <c r="K675" i="1"/>
  <c r="K676" i="1"/>
  <c r="K677" i="1"/>
  <c r="K678" i="1"/>
  <c r="K679" i="1"/>
  <c r="K680" i="1"/>
  <c r="K681" i="1"/>
  <c r="K682" i="1"/>
  <c r="K684" i="1"/>
  <c r="K685" i="1"/>
  <c r="K686" i="1"/>
  <c r="K687" i="1"/>
  <c r="K688" i="1"/>
  <c r="K689" i="1"/>
  <c r="K690" i="1"/>
  <c r="K691" i="1"/>
  <c r="K692" i="1"/>
  <c r="K693" i="1"/>
  <c r="K694" i="1"/>
  <c r="K696" i="1"/>
  <c r="K697" i="1"/>
  <c r="K698" i="1"/>
  <c r="K699" i="1"/>
  <c r="K700" i="1"/>
  <c r="K701" i="1"/>
  <c r="K702" i="1"/>
  <c r="K703" i="1"/>
  <c r="K704" i="1"/>
  <c r="K705" i="1"/>
  <c r="K706" i="1"/>
  <c r="K708" i="1"/>
  <c r="K709" i="1"/>
  <c r="K710" i="1"/>
  <c r="K711" i="1"/>
  <c r="K712" i="1"/>
  <c r="K713" i="1"/>
  <c r="K714" i="1"/>
  <c r="K715" i="1"/>
  <c r="K716" i="1"/>
  <c r="K717" i="1"/>
  <c r="K718" i="1"/>
  <c r="K720" i="1"/>
  <c r="K721" i="1"/>
  <c r="K722" i="1"/>
  <c r="K723" i="1"/>
  <c r="K724" i="1"/>
  <c r="K725" i="1"/>
  <c r="K726" i="1"/>
  <c r="K727" i="1"/>
  <c r="K728" i="1"/>
  <c r="K729" i="1"/>
  <c r="K730" i="1"/>
  <c r="K732" i="1"/>
  <c r="K733" i="1"/>
  <c r="K734" i="1"/>
  <c r="K735" i="1"/>
  <c r="K736" i="1"/>
  <c r="K737" i="1"/>
  <c r="K738" i="1"/>
  <c r="K739" i="1"/>
  <c r="K740" i="1"/>
  <c r="K741" i="1"/>
  <c r="K742" i="1"/>
  <c r="K744" i="1"/>
  <c r="K745" i="1"/>
  <c r="K746" i="1"/>
  <c r="K747" i="1"/>
  <c r="K748" i="1"/>
  <c r="K749" i="1"/>
  <c r="K750" i="1"/>
  <c r="K751" i="1"/>
  <c r="K752" i="1"/>
  <c r="K753" i="1"/>
  <c r="K754" i="1"/>
  <c r="K756" i="1"/>
  <c r="K757" i="1"/>
  <c r="K758" i="1"/>
  <c r="K759" i="1"/>
  <c r="K760" i="1"/>
  <c r="K761" i="1"/>
  <c r="K762" i="1"/>
  <c r="K763" i="1"/>
  <c r="K764" i="1"/>
  <c r="K765" i="1"/>
  <c r="K766"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8" i="1"/>
  <c r="K9" i="1"/>
  <c r="K10" i="1"/>
  <c r="K3" i="1"/>
  <c r="K4" i="1"/>
  <c r="K5" i="1"/>
  <c r="K6" i="1"/>
  <c r="K7" i="1"/>
  <c r="K2"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O11784" i="1"/>
  <c r="O11785" i="1"/>
  <c r="O11786" i="1"/>
  <c r="O11787" i="1"/>
  <c r="O11788" i="1"/>
  <c r="O11789" i="1"/>
  <c r="O11790" i="1"/>
  <c r="O11791" i="1"/>
  <c r="O11792" i="1"/>
  <c r="O11793" i="1"/>
  <c r="O11794" i="1"/>
  <c r="O11795" i="1"/>
  <c r="O11796" i="1"/>
  <c r="O11797" i="1"/>
  <c r="O11798" i="1"/>
  <c r="O11799" i="1"/>
  <c r="O11800" i="1"/>
  <c r="O11801" i="1"/>
  <c r="O11802" i="1"/>
  <c r="O11803" i="1"/>
  <c r="O11804" i="1"/>
  <c r="O11805" i="1"/>
  <c r="O11806" i="1"/>
  <c r="O11807" i="1"/>
  <c r="O11808" i="1"/>
  <c r="O11809" i="1"/>
  <c r="O11810" i="1"/>
  <c r="O11811" i="1"/>
  <c r="O11812" i="1"/>
  <c r="O11813" i="1"/>
  <c r="O11814" i="1"/>
  <c r="O11815" i="1"/>
  <c r="O11816" i="1"/>
  <c r="O11817" i="1"/>
  <c r="O11818" i="1"/>
  <c r="O11819" i="1"/>
  <c r="O11820" i="1"/>
  <c r="O11821" i="1"/>
  <c r="O11822" i="1"/>
  <c r="O11823" i="1"/>
  <c r="O11824" i="1"/>
  <c r="O11825" i="1"/>
  <c r="O11826" i="1"/>
  <c r="O11827" i="1"/>
  <c r="O11828" i="1"/>
  <c r="O11829" i="1"/>
  <c r="O11830" i="1"/>
  <c r="O11831" i="1"/>
  <c r="O11832" i="1"/>
  <c r="O11833" i="1"/>
  <c r="O11834" i="1"/>
  <c r="O11835" i="1"/>
  <c r="O11836" i="1"/>
  <c r="O11837" i="1"/>
  <c r="O11838" i="1"/>
  <c r="O11839" i="1"/>
  <c r="O11840" i="1"/>
  <c r="O11841" i="1"/>
  <c r="O11842" i="1"/>
  <c r="O11843" i="1"/>
  <c r="O11844" i="1"/>
  <c r="O11845" i="1"/>
  <c r="O11846" i="1"/>
  <c r="O11847" i="1"/>
  <c r="O11848" i="1"/>
  <c r="O11849" i="1"/>
  <c r="O11850" i="1"/>
  <c r="O11851" i="1"/>
  <c r="O11852" i="1"/>
  <c r="O11853" i="1"/>
  <c r="O11854" i="1"/>
  <c r="O11855" i="1"/>
  <c r="O11856" i="1"/>
  <c r="O11857" i="1"/>
  <c r="O11858" i="1"/>
  <c r="O11859" i="1"/>
  <c r="O11860" i="1"/>
  <c r="O11861" i="1"/>
  <c r="O11862" i="1"/>
  <c r="O11863" i="1"/>
  <c r="O11864" i="1"/>
  <c r="O11865" i="1"/>
  <c r="O11866" i="1"/>
  <c r="O11867"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11890" i="1"/>
  <c r="O11891" i="1"/>
  <c r="O11892" i="1"/>
  <c r="O11893" i="1"/>
  <c r="O11894" i="1"/>
  <c r="O11895" i="1"/>
  <c r="O11896" i="1"/>
  <c r="O11897" i="1"/>
  <c r="O11898" i="1"/>
  <c r="O11899" i="1"/>
  <c r="O11900" i="1"/>
  <c r="O11901" i="1"/>
  <c r="O11902" i="1"/>
  <c r="O11903" i="1"/>
  <c r="O11904" i="1"/>
  <c r="O11905" i="1"/>
  <c r="O11906" i="1"/>
  <c r="O11907" i="1"/>
  <c r="O11908" i="1"/>
  <c r="O11909" i="1"/>
  <c r="O11910" i="1"/>
  <c r="O11911" i="1"/>
  <c r="O11912" i="1"/>
  <c r="O11913" i="1"/>
  <c r="O11914" i="1"/>
  <c r="O11915" i="1"/>
  <c r="O11916" i="1"/>
  <c r="O11917" i="1"/>
  <c r="O11918" i="1"/>
  <c r="O11919" i="1"/>
  <c r="O11920" i="1"/>
  <c r="O11921" i="1"/>
  <c r="O11922" i="1"/>
  <c r="O11923" i="1"/>
  <c r="O11924" i="1"/>
  <c r="O11925" i="1"/>
  <c r="O11926" i="1"/>
  <c r="O11927" i="1"/>
  <c r="O11928" i="1"/>
  <c r="O11929" i="1"/>
  <c r="O11930" i="1"/>
  <c r="O11931" i="1"/>
  <c r="O11932" i="1"/>
  <c r="O11933" i="1"/>
  <c r="O11934" i="1"/>
  <c r="O11935" i="1"/>
  <c r="O11936" i="1"/>
  <c r="O11937" i="1"/>
  <c r="O11938" i="1"/>
  <c r="O11939" i="1"/>
  <c r="O11940" i="1"/>
  <c r="O11941" i="1"/>
  <c r="O11942" i="1"/>
  <c r="O11943" i="1"/>
  <c r="O11944" i="1"/>
  <c r="O11945" i="1"/>
  <c r="O11946" i="1"/>
  <c r="O11947" i="1"/>
  <c r="O11948" i="1"/>
  <c r="O11949" i="1"/>
  <c r="O11950" i="1"/>
  <c r="O11951" i="1"/>
  <c r="O11952" i="1"/>
  <c r="O11953" i="1"/>
  <c r="O11954" i="1"/>
  <c r="O11955" i="1"/>
  <c r="O11956" i="1"/>
  <c r="O11957" i="1"/>
  <c r="O11958" i="1"/>
  <c r="O11959" i="1"/>
  <c r="O11960" i="1"/>
  <c r="O11961" i="1"/>
  <c r="O11962" i="1"/>
  <c r="O11963" i="1"/>
  <c r="O11964" i="1"/>
  <c r="O11965" i="1"/>
  <c r="O11966" i="1"/>
  <c r="O11967" i="1"/>
  <c r="O11968" i="1"/>
  <c r="O11969" i="1"/>
  <c r="O11970" i="1"/>
  <c r="O11971" i="1"/>
  <c r="O11972" i="1"/>
  <c r="O11973" i="1"/>
  <c r="O11974" i="1"/>
  <c r="O11975" i="1"/>
  <c r="O11976" i="1"/>
  <c r="O11977" i="1"/>
  <c r="O11978" i="1"/>
  <c r="O11979" i="1"/>
  <c r="O11980" i="1"/>
  <c r="O11981" i="1"/>
  <c r="O11982" i="1"/>
  <c r="O11983" i="1"/>
  <c r="O11984" i="1"/>
  <c r="O11985" i="1"/>
  <c r="O11986" i="1"/>
  <c r="O11987" i="1"/>
  <c r="O11988" i="1"/>
  <c r="O11989" i="1"/>
  <c r="O11990" i="1"/>
  <c r="O11991" i="1"/>
  <c r="O11992" i="1"/>
  <c r="O11993" i="1"/>
  <c r="O11994" i="1"/>
  <c r="O11995" i="1"/>
  <c r="O11996" i="1"/>
  <c r="O11997" i="1"/>
  <c r="O11998" i="1"/>
  <c r="O11999" i="1"/>
  <c r="O12000" i="1"/>
  <c r="O12001" i="1"/>
  <c r="O12002" i="1"/>
  <c r="O12003" i="1"/>
  <c r="O12004" i="1"/>
  <c r="O12005" i="1"/>
  <c r="O12006" i="1"/>
  <c r="O12007" i="1"/>
  <c r="O12008" i="1"/>
  <c r="O12009" i="1"/>
  <c r="O12010" i="1"/>
  <c r="O12011" i="1"/>
  <c r="O12012" i="1"/>
  <c r="O12013" i="1"/>
  <c r="O12014" i="1"/>
  <c r="O12015" i="1"/>
  <c r="O12016" i="1"/>
  <c r="O12017" i="1"/>
  <c r="O12018" i="1"/>
  <c r="O12019" i="1"/>
  <c r="O12020" i="1"/>
  <c r="O12021" i="1"/>
  <c r="O12022" i="1"/>
  <c r="O12023" i="1"/>
  <c r="O12024" i="1"/>
  <c r="O12025" i="1"/>
  <c r="O12026" i="1"/>
  <c r="O12027" i="1"/>
  <c r="O12028" i="1"/>
  <c r="O12029" i="1"/>
  <c r="O12030" i="1"/>
  <c r="O12031" i="1"/>
  <c r="O12032" i="1"/>
  <c r="O12033" i="1"/>
  <c r="O12034" i="1"/>
  <c r="O12035" i="1"/>
  <c r="O12036" i="1"/>
  <c r="O12037" i="1"/>
  <c r="O12038" i="1"/>
  <c r="O12039" i="1"/>
  <c r="O12040" i="1"/>
  <c r="O12041" i="1"/>
  <c r="O12042" i="1"/>
  <c r="O12043" i="1"/>
  <c r="O12044" i="1"/>
  <c r="O12045" i="1"/>
  <c r="O12046" i="1"/>
  <c r="O12047" i="1"/>
  <c r="O12048" i="1"/>
  <c r="O12049" i="1"/>
  <c r="O12050" i="1"/>
  <c r="O12051" i="1"/>
  <c r="O12052" i="1"/>
  <c r="O12053" i="1"/>
  <c r="O12054" i="1"/>
  <c r="O12055" i="1"/>
  <c r="O12056" i="1"/>
  <c r="O12057" i="1"/>
  <c r="O12058" i="1"/>
  <c r="O12059" i="1"/>
  <c r="O12060" i="1"/>
  <c r="O12061" i="1"/>
  <c r="O12062" i="1"/>
  <c r="O12063" i="1"/>
  <c r="O12064" i="1"/>
  <c r="O12065" i="1"/>
  <c r="O12066" i="1"/>
  <c r="O12067" i="1"/>
  <c r="O12068" i="1"/>
  <c r="O12069" i="1"/>
  <c r="O12070" i="1"/>
  <c r="O12071" i="1"/>
  <c r="O12072" i="1"/>
  <c r="O12073" i="1"/>
  <c r="O12074" i="1"/>
  <c r="O12075" i="1"/>
  <c r="O12076" i="1"/>
  <c r="O12077"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12103" i="1"/>
  <c r="O12104" i="1"/>
  <c r="O12105" i="1"/>
  <c r="O12106" i="1"/>
  <c r="O12107" i="1"/>
  <c r="O12108" i="1"/>
  <c r="O12109" i="1"/>
  <c r="O12110" i="1"/>
  <c r="O12111" i="1"/>
  <c r="O12112" i="1"/>
  <c r="O12113" i="1"/>
  <c r="O12114" i="1"/>
  <c r="O12115" i="1"/>
  <c r="O12116" i="1"/>
  <c r="O12117" i="1"/>
  <c r="O12118" i="1"/>
  <c r="O12119" i="1"/>
  <c r="O12120" i="1"/>
  <c r="O12121" i="1"/>
  <c r="O12122" i="1"/>
  <c r="O12123" i="1"/>
  <c r="O12124" i="1"/>
  <c r="O12125" i="1"/>
  <c r="O12126" i="1"/>
  <c r="O12127" i="1"/>
  <c r="O12128" i="1"/>
  <c r="O12129" i="1"/>
  <c r="O12130" i="1"/>
  <c r="O12131" i="1"/>
  <c r="O12132" i="1"/>
  <c r="O12133" i="1"/>
  <c r="O12134" i="1"/>
  <c r="O12135" i="1"/>
  <c r="O12136" i="1"/>
  <c r="O12137" i="1"/>
  <c r="O12138" i="1"/>
  <c r="O12139" i="1"/>
  <c r="O12140" i="1"/>
  <c r="O12141" i="1"/>
  <c r="O12142" i="1"/>
  <c r="O12143" i="1"/>
  <c r="O12144" i="1"/>
  <c r="O12145" i="1"/>
  <c r="O12146" i="1"/>
  <c r="O12147" i="1"/>
  <c r="O12148" i="1"/>
  <c r="O12149" i="1"/>
  <c r="O12150" i="1"/>
  <c r="O12151" i="1"/>
  <c r="O12152" i="1"/>
  <c r="O12153" i="1"/>
  <c r="O12154" i="1"/>
  <c r="O12155" i="1"/>
  <c r="O12156" i="1"/>
  <c r="O12157" i="1"/>
  <c r="O12158" i="1"/>
  <c r="O12159" i="1"/>
  <c r="O12160" i="1"/>
  <c r="O12161" i="1"/>
  <c r="O12162" i="1"/>
  <c r="O12163" i="1"/>
  <c r="O12164" i="1"/>
  <c r="O12165" i="1"/>
  <c r="O12166" i="1"/>
  <c r="O12167" i="1"/>
  <c r="O12168" i="1"/>
  <c r="O12169" i="1"/>
  <c r="O12170" i="1"/>
  <c r="O12171" i="1"/>
  <c r="O12172" i="1"/>
  <c r="O12173" i="1"/>
  <c r="O12174" i="1"/>
  <c r="O12175" i="1"/>
  <c r="O12176" i="1"/>
  <c r="O12177" i="1"/>
  <c r="O12178" i="1"/>
  <c r="O12179" i="1"/>
  <c r="O12180" i="1"/>
  <c r="O12181" i="1"/>
  <c r="O12182" i="1"/>
  <c r="O12183" i="1"/>
  <c r="O12184" i="1"/>
  <c r="O12185" i="1"/>
  <c r="O12186" i="1"/>
  <c r="O12187" i="1"/>
  <c r="O12188" i="1"/>
  <c r="O12189" i="1"/>
  <c r="O12190" i="1"/>
  <c r="O12191" i="1"/>
  <c r="O12192" i="1"/>
  <c r="O12193" i="1"/>
  <c r="O12194" i="1"/>
  <c r="O12195" i="1"/>
  <c r="O12196" i="1"/>
  <c r="O12197" i="1"/>
  <c r="O12198" i="1"/>
  <c r="O12199" i="1"/>
  <c r="O12200" i="1"/>
  <c r="O12201" i="1"/>
  <c r="O12202" i="1"/>
  <c r="O12203" i="1"/>
  <c r="O12204" i="1"/>
  <c r="O12205" i="1"/>
  <c r="O12206" i="1"/>
  <c r="O12207" i="1"/>
  <c r="O12208" i="1"/>
  <c r="O12209" i="1"/>
  <c r="O12210" i="1"/>
  <c r="O12211" i="1"/>
  <c r="O12212" i="1"/>
  <c r="O12213" i="1"/>
  <c r="O12214" i="1"/>
  <c r="O12215" i="1"/>
  <c r="O12216" i="1"/>
  <c r="O12217" i="1"/>
  <c r="O12218" i="1"/>
  <c r="O12219" i="1"/>
  <c r="O12220" i="1"/>
  <c r="O12221" i="1"/>
  <c r="O12222" i="1"/>
  <c r="O12223" i="1"/>
  <c r="O12224" i="1"/>
  <c r="O12225" i="1"/>
  <c r="O12226" i="1"/>
  <c r="O12227" i="1"/>
  <c r="O12228" i="1"/>
  <c r="O12229" i="1"/>
  <c r="O12230" i="1"/>
  <c r="O12231" i="1"/>
  <c r="O12232" i="1"/>
  <c r="O12233" i="1"/>
  <c r="O12234" i="1"/>
  <c r="O12235" i="1"/>
  <c r="O12236" i="1"/>
  <c r="O12237" i="1"/>
  <c r="O12238" i="1"/>
  <c r="O12239" i="1"/>
  <c r="O12240" i="1"/>
  <c r="O12241" i="1"/>
  <c r="O12242" i="1"/>
  <c r="O12243" i="1"/>
  <c r="O12244" i="1"/>
  <c r="O12245" i="1"/>
  <c r="O12246" i="1"/>
  <c r="O12247" i="1"/>
  <c r="O12248" i="1"/>
  <c r="O12249" i="1"/>
  <c r="O12250" i="1"/>
  <c r="O12251" i="1"/>
  <c r="O12252" i="1"/>
  <c r="O12253" i="1"/>
  <c r="O12254" i="1"/>
  <c r="O12255" i="1"/>
  <c r="O12256" i="1"/>
  <c r="O12257" i="1"/>
  <c r="O12258" i="1"/>
  <c r="O12259" i="1"/>
  <c r="O12260" i="1"/>
  <c r="O12261" i="1"/>
  <c r="O12262" i="1"/>
  <c r="O12263" i="1"/>
  <c r="O12264" i="1"/>
  <c r="O12265" i="1"/>
  <c r="O12266" i="1"/>
  <c r="O12267" i="1"/>
  <c r="O12268" i="1"/>
  <c r="O12269" i="1"/>
  <c r="O12270" i="1"/>
  <c r="O12271" i="1"/>
  <c r="O12272" i="1"/>
  <c r="O12273" i="1"/>
  <c r="O12274" i="1"/>
  <c r="O12275" i="1"/>
  <c r="O12276" i="1"/>
  <c r="O12277" i="1"/>
  <c r="O12278" i="1"/>
  <c r="O12279" i="1"/>
  <c r="O12280" i="1"/>
  <c r="O12281" i="1"/>
  <c r="O12282" i="1"/>
  <c r="O12283" i="1"/>
  <c r="O12284" i="1"/>
  <c r="O12285" i="1"/>
  <c r="O12286" i="1"/>
  <c r="O12287" i="1"/>
  <c r="O12288" i="1"/>
  <c r="O12289" i="1"/>
  <c r="O12290" i="1"/>
  <c r="O12291" i="1"/>
  <c r="O12292" i="1"/>
  <c r="O12293" i="1"/>
  <c r="O12294" i="1"/>
  <c r="O12295" i="1"/>
  <c r="O12296" i="1"/>
  <c r="O12297" i="1"/>
  <c r="O12298" i="1"/>
  <c r="O12299" i="1"/>
  <c r="O12300" i="1"/>
  <c r="O12301" i="1"/>
  <c r="O12302" i="1"/>
  <c r="O12303" i="1"/>
  <c r="O12304" i="1"/>
  <c r="O12305" i="1"/>
  <c r="O12306" i="1"/>
  <c r="O12307" i="1"/>
  <c r="O12308" i="1"/>
  <c r="O12309" i="1"/>
  <c r="O12310" i="1"/>
  <c r="O12311" i="1"/>
  <c r="O12312" i="1"/>
  <c r="O12313" i="1"/>
  <c r="O12314" i="1"/>
  <c r="O12315" i="1"/>
  <c r="O12316" i="1"/>
  <c r="O12317" i="1"/>
  <c r="O12318" i="1"/>
  <c r="O12319" i="1"/>
  <c r="O12320" i="1"/>
  <c r="O12321" i="1"/>
  <c r="O12322" i="1"/>
  <c r="O12323" i="1"/>
  <c r="O12324" i="1"/>
  <c r="O12325" i="1"/>
  <c r="O12326" i="1"/>
  <c r="O12327" i="1"/>
  <c r="O12328" i="1"/>
  <c r="O12329" i="1"/>
  <c r="O12330" i="1"/>
  <c r="O12331" i="1"/>
  <c r="O12332" i="1"/>
  <c r="O12333" i="1"/>
  <c r="O12334" i="1"/>
  <c r="O12335" i="1"/>
  <c r="O12336" i="1"/>
  <c r="O12337" i="1"/>
  <c r="O12338" i="1"/>
  <c r="O12339" i="1"/>
  <c r="O12340" i="1"/>
  <c r="O12341" i="1"/>
  <c r="O12342" i="1"/>
  <c r="O12343" i="1"/>
  <c r="O12344" i="1"/>
  <c r="O12345" i="1"/>
  <c r="O12346" i="1"/>
  <c r="O12347" i="1"/>
  <c r="O12348" i="1"/>
  <c r="O12349" i="1"/>
  <c r="O12350" i="1"/>
  <c r="O12351" i="1"/>
  <c r="O12352" i="1"/>
  <c r="O12353" i="1"/>
  <c r="O12354" i="1"/>
  <c r="O12355" i="1"/>
  <c r="O12356" i="1"/>
  <c r="O12357" i="1"/>
  <c r="O12358" i="1"/>
  <c r="O12359" i="1"/>
  <c r="O12360" i="1"/>
  <c r="O12361" i="1"/>
  <c r="O12362" i="1"/>
  <c r="O12363" i="1"/>
  <c r="O12364" i="1"/>
  <c r="O12365" i="1"/>
  <c r="O12366" i="1"/>
  <c r="O12367" i="1"/>
  <c r="O12368" i="1"/>
  <c r="O12369" i="1"/>
  <c r="O12370" i="1"/>
  <c r="O12371" i="1"/>
  <c r="O12372" i="1"/>
  <c r="O12373" i="1"/>
  <c r="O12374" i="1"/>
  <c r="O12375" i="1"/>
  <c r="O12376" i="1"/>
  <c r="O12377" i="1"/>
  <c r="O12378" i="1"/>
  <c r="O12379" i="1"/>
  <c r="O12380" i="1"/>
  <c r="O12381" i="1"/>
  <c r="O12382" i="1"/>
  <c r="O12383" i="1"/>
  <c r="O12384" i="1"/>
  <c r="O12385" i="1"/>
  <c r="O12386" i="1"/>
  <c r="O12387" i="1"/>
  <c r="O12388" i="1"/>
  <c r="O12389" i="1"/>
  <c r="O12390" i="1"/>
  <c r="O12391" i="1"/>
  <c r="O12392" i="1"/>
  <c r="O12393" i="1"/>
  <c r="O12394" i="1"/>
  <c r="O12395" i="1"/>
  <c r="O12396" i="1"/>
  <c r="O12397" i="1"/>
  <c r="O12398" i="1"/>
  <c r="O12399" i="1"/>
  <c r="O12400" i="1"/>
  <c r="O12401" i="1"/>
  <c r="O12402" i="1"/>
  <c r="O12403" i="1"/>
  <c r="O12404" i="1"/>
  <c r="O12405" i="1"/>
  <c r="O12406" i="1"/>
  <c r="O12407" i="1"/>
  <c r="O12408" i="1"/>
  <c r="O12409" i="1"/>
  <c r="O12410" i="1"/>
  <c r="O12411" i="1"/>
  <c r="O12412" i="1"/>
  <c r="O12413" i="1"/>
  <c r="O12414" i="1"/>
  <c r="O12415" i="1"/>
  <c r="O12416" i="1"/>
  <c r="O12417" i="1"/>
  <c r="O12418" i="1"/>
  <c r="O12419" i="1"/>
  <c r="O12420" i="1"/>
  <c r="O12421" i="1"/>
  <c r="O12422" i="1"/>
  <c r="O12423" i="1"/>
  <c r="O12424" i="1"/>
  <c r="O12425" i="1"/>
  <c r="O12426" i="1"/>
  <c r="O12427" i="1"/>
  <c r="O12428" i="1"/>
  <c r="O12429" i="1"/>
  <c r="O12430" i="1"/>
  <c r="O12431" i="1"/>
  <c r="O12432" i="1"/>
  <c r="O12433" i="1"/>
  <c r="O12434" i="1"/>
  <c r="O12435" i="1"/>
  <c r="O12436" i="1"/>
  <c r="O12437" i="1"/>
  <c r="O12438" i="1"/>
  <c r="O12439" i="1"/>
  <c r="O12440" i="1"/>
  <c r="O12441" i="1"/>
  <c r="O12442" i="1"/>
  <c r="O12443" i="1"/>
  <c r="O12444" i="1"/>
  <c r="O12445" i="1"/>
  <c r="O12446" i="1"/>
  <c r="O12447" i="1"/>
  <c r="O12448" i="1"/>
  <c r="O12449" i="1"/>
  <c r="O12450" i="1"/>
  <c r="O12451" i="1"/>
  <c r="O12452" i="1"/>
  <c r="O12453" i="1"/>
  <c r="O12454" i="1"/>
  <c r="O12455" i="1"/>
  <c r="O12456" i="1"/>
  <c r="O12457" i="1"/>
  <c r="O12458" i="1"/>
  <c r="O12459" i="1"/>
  <c r="O12460" i="1"/>
  <c r="O12461" i="1"/>
  <c r="O12462" i="1"/>
  <c r="O12463" i="1"/>
  <c r="O12464" i="1"/>
  <c r="O12465" i="1"/>
  <c r="O12466" i="1"/>
  <c r="O12467" i="1"/>
  <c r="O12468" i="1"/>
  <c r="O12469" i="1"/>
  <c r="O12470" i="1"/>
  <c r="O12471" i="1"/>
  <c r="O12472" i="1"/>
  <c r="O12473" i="1"/>
  <c r="O12474" i="1"/>
  <c r="O12475" i="1"/>
  <c r="O12476" i="1"/>
  <c r="O12477" i="1"/>
  <c r="O12478" i="1"/>
  <c r="O12479" i="1"/>
  <c r="O12480" i="1"/>
  <c r="O12481" i="1"/>
  <c r="O12482" i="1"/>
  <c r="O12483" i="1"/>
  <c r="O12484" i="1"/>
  <c r="O12485" i="1"/>
  <c r="O12486" i="1"/>
  <c r="O12487" i="1"/>
  <c r="O12488" i="1"/>
  <c r="O12489" i="1"/>
  <c r="O12490" i="1"/>
  <c r="O12491" i="1"/>
  <c r="O12492" i="1"/>
  <c r="O12493" i="1"/>
  <c r="O12494" i="1"/>
  <c r="O12495" i="1"/>
  <c r="O12496" i="1"/>
  <c r="O12497" i="1"/>
  <c r="O12498" i="1"/>
  <c r="O12499" i="1"/>
  <c r="O12500" i="1"/>
  <c r="O12501" i="1"/>
  <c r="O12502" i="1"/>
  <c r="O12503" i="1"/>
  <c r="O12504" i="1"/>
  <c r="O12505" i="1"/>
  <c r="O12506" i="1"/>
  <c r="O12507" i="1"/>
  <c r="O12508" i="1"/>
  <c r="O12509" i="1"/>
  <c r="O12510" i="1"/>
  <c r="O12511" i="1"/>
  <c r="O12512" i="1"/>
  <c r="O12513" i="1"/>
  <c r="O12514" i="1"/>
  <c r="O12515" i="1"/>
  <c r="O12516" i="1"/>
  <c r="O12517" i="1"/>
  <c r="O12518" i="1"/>
  <c r="O12519" i="1"/>
  <c r="O12520" i="1"/>
  <c r="O12521" i="1"/>
  <c r="O12522" i="1"/>
  <c r="O12523" i="1"/>
  <c r="O12524" i="1"/>
  <c r="O12525" i="1"/>
  <c r="O12526" i="1"/>
  <c r="O12527" i="1"/>
  <c r="O12528" i="1"/>
  <c r="O12529" i="1"/>
  <c r="O12530" i="1"/>
  <c r="O12531" i="1"/>
  <c r="O12532" i="1"/>
  <c r="O12533" i="1"/>
  <c r="O12534" i="1"/>
  <c r="O12535" i="1"/>
  <c r="O12536" i="1"/>
  <c r="O12537" i="1"/>
  <c r="O12538" i="1"/>
  <c r="O12539" i="1"/>
  <c r="O12540" i="1"/>
  <c r="O12541" i="1"/>
  <c r="O12542" i="1"/>
  <c r="O12543" i="1"/>
  <c r="O12544" i="1"/>
  <c r="O12545" i="1"/>
  <c r="O12546" i="1"/>
  <c r="O12547" i="1"/>
  <c r="O12548" i="1"/>
  <c r="O12549" i="1"/>
  <c r="O12550" i="1"/>
  <c r="O12551" i="1"/>
  <c r="O12552" i="1"/>
  <c r="O12553" i="1"/>
  <c r="O12554" i="1"/>
  <c r="O12555" i="1"/>
  <c r="O12556" i="1"/>
  <c r="O12557" i="1"/>
  <c r="O12558" i="1"/>
  <c r="O12559" i="1"/>
  <c r="O12560" i="1"/>
  <c r="O12561" i="1"/>
  <c r="O12562" i="1"/>
  <c r="O12563" i="1"/>
  <c r="O12564" i="1"/>
  <c r="O12565" i="1"/>
  <c r="O12566" i="1"/>
  <c r="O12567" i="1"/>
  <c r="O12568" i="1"/>
  <c r="O12569" i="1"/>
  <c r="O12570" i="1"/>
  <c r="O12571" i="1"/>
  <c r="O12572" i="1"/>
  <c r="O12573" i="1"/>
  <c r="O12574" i="1"/>
  <c r="O12575" i="1"/>
  <c r="O12576" i="1"/>
  <c r="O12577" i="1"/>
  <c r="O12578" i="1"/>
  <c r="O12579" i="1"/>
  <c r="O12580" i="1"/>
  <c r="O12581" i="1"/>
  <c r="O12582" i="1"/>
  <c r="O12583" i="1"/>
  <c r="O12584" i="1"/>
  <c r="O12585" i="1"/>
  <c r="O12586" i="1"/>
  <c r="O12587" i="1"/>
  <c r="O12588" i="1"/>
  <c r="O12589" i="1"/>
  <c r="O12590" i="1"/>
  <c r="O12591" i="1"/>
  <c r="O12592" i="1"/>
  <c r="O12593" i="1"/>
  <c r="O12594" i="1"/>
  <c r="O12595" i="1"/>
  <c r="O12596" i="1"/>
  <c r="O12597" i="1"/>
  <c r="O12598" i="1"/>
  <c r="O12599" i="1"/>
  <c r="O12600" i="1"/>
  <c r="O12601" i="1"/>
  <c r="O12602" i="1"/>
  <c r="O12603" i="1"/>
  <c r="O12604" i="1"/>
  <c r="O12605" i="1"/>
  <c r="O12606" i="1"/>
  <c r="O12607" i="1"/>
  <c r="O12608" i="1"/>
  <c r="O12609" i="1"/>
  <c r="O12610" i="1"/>
  <c r="O12611" i="1"/>
  <c r="O12612" i="1"/>
  <c r="O12613" i="1"/>
  <c r="O12614" i="1"/>
  <c r="O12615" i="1"/>
  <c r="O12616" i="1"/>
  <c r="O12617" i="1"/>
  <c r="O12618" i="1"/>
  <c r="O12619" i="1"/>
  <c r="O12620" i="1"/>
  <c r="O12621" i="1"/>
  <c r="O12622" i="1"/>
  <c r="O12623" i="1"/>
  <c r="O12624" i="1"/>
  <c r="O12625" i="1"/>
  <c r="O12626" i="1"/>
  <c r="O12627" i="1"/>
  <c r="O12628" i="1"/>
  <c r="O12629" i="1"/>
  <c r="O12630" i="1"/>
  <c r="O12631" i="1"/>
  <c r="O12632" i="1"/>
  <c r="O12633" i="1"/>
  <c r="O12634" i="1"/>
  <c r="O12635" i="1"/>
  <c r="O12636" i="1"/>
  <c r="O12637" i="1"/>
  <c r="O12638" i="1"/>
  <c r="O12639" i="1"/>
  <c r="O12640" i="1"/>
  <c r="O12641" i="1"/>
  <c r="O12642" i="1"/>
  <c r="O12643" i="1"/>
  <c r="O12644" i="1"/>
  <c r="O12645" i="1"/>
  <c r="O12646" i="1"/>
  <c r="O12647" i="1"/>
  <c r="O12648"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12674" i="1"/>
  <c r="O12675" i="1"/>
  <c r="O12676" i="1"/>
  <c r="O12677" i="1"/>
  <c r="O12678" i="1"/>
  <c r="O12679" i="1"/>
  <c r="O12680" i="1"/>
  <c r="O12681" i="1"/>
  <c r="O12682" i="1"/>
  <c r="O12683" i="1"/>
  <c r="O12684" i="1"/>
  <c r="O12685" i="1"/>
  <c r="O12686" i="1"/>
  <c r="O12687" i="1"/>
  <c r="O12688" i="1"/>
  <c r="O12689" i="1"/>
  <c r="O12690" i="1"/>
  <c r="O12691" i="1"/>
  <c r="O12692" i="1"/>
  <c r="O12693" i="1"/>
  <c r="O12694" i="1"/>
  <c r="O12695" i="1"/>
  <c r="O12696" i="1"/>
  <c r="O12697" i="1"/>
  <c r="O12698" i="1"/>
  <c r="O12699" i="1"/>
  <c r="O12700" i="1"/>
  <c r="O12701" i="1"/>
  <c r="O12702" i="1"/>
  <c r="O12703" i="1"/>
  <c r="O12704" i="1"/>
  <c r="O12705" i="1"/>
  <c r="O12706" i="1"/>
  <c r="O12707" i="1"/>
  <c r="O12708" i="1"/>
  <c r="O12709" i="1"/>
  <c r="O12710" i="1"/>
  <c r="O12711" i="1"/>
  <c r="O12712" i="1"/>
  <c r="O12713" i="1"/>
  <c r="O12714" i="1"/>
  <c r="O12715" i="1"/>
  <c r="O12716" i="1"/>
  <c r="O12717" i="1"/>
  <c r="O12718" i="1"/>
  <c r="O12719" i="1"/>
  <c r="O12720" i="1"/>
  <c r="O12721" i="1"/>
  <c r="O12722" i="1"/>
  <c r="O12723" i="1"/>
  <c r="O12724" i="1"/>
  <c r="O12725" i="1"/>
  <c r="O12726" i="1"/>
  <c r="O12727" i="1"/>
  <c r="O12728" i="1"/>
  <c r="O12729" i="1"/>
  <c r="O12730" i="1"/>
  <c r="O12731" i="1"/>
  <c r="O12732" i="1"/>
  <c r="O12733" i="1"/>
  <c r="O12734" i="1"/>
  <c r="O12735" i="1"/>
  <c r="O12736" i="1"/>
  <c r="O12737" i="1"/>
  <c r="O12738" i="1"/>
  <c r="O12739" i="1"/>
  <c r="O12740" i="1"/>
  <c r="O12741" i="1"/>
  <c r="O12742" i="1"/>
  <c r="O12743" i="1"/>
  <c r="O12744" i="1"/>
  <c r="O12745" i="1"/>
  <c r="O12746" i="1"/>
  <c r="O12747" i="1"/>
  <c r="O12748" i="1"/>
  <c r="O12749" i="1"/>
  <c r="O12750" i="1"/>
  <c r="O12751" i="1"/>
  <c r="O12752" i="1"/>
  <c r="O12753" i="1"/>
  <c r="O12754" i="1"/>
  <c r="O12755" i="1"/>
  <c r="O12756" i="1"/>
  <c r="O12757" i="1"/>
  <c r="O12758" i="1"/>
  <c r="O12759" i="1"/>
  <c r="O12760" i="1"/>
  <c r="O12761" i="1"/>
  <c r="O12762" i="1"/>
  <c r="O12763" i="1"/>
  <c r="O12764" i="1"/>
  <c r="O12765" i="1"/>
  <c r="O12766" i="1"/>
  <c r="O12767" i="1"/>
  <c r="O12768" i="1"/>
  <c r="O12769" i="1"/>
  <c r="O12770" i="1"/>
  <c r="O12771" i="1"/>
  <c r="O12772" i="1"/>
  <c r="O12773" i="1"/>
  <c r="O12774" i="1"/>
  <c r="O12775" i="1"/>
  <c r="O12776" i="1"/>
  <c r="O12777" i="1"/>
  <c r="O12778" i="1"/>
  <c r="O12779" i="1"/>
  <c r="O12780" i="1"/>
  <c r="O12781" i="1"/>
  <c r="O12782" i="1"/>
  <c r="O12783" i="1"/>
  <c r="O12784" i="1"/>
  <c r="O12785" i="1"/>
  <c r="O12786" i="1"/>
  <c r="O12787" i="1"/>
  <c r="O12788" i="1"/>
  <c r="O12789" i="1"/>
  <c r="O12790" i="1"/>
  <c r="O12791" i="1"/>
  <c r="O12792" i="1"/>
  <c r="O12793" i="1"/>
  <c r="O12794" i="1"/>
  <c r="O12795" i="1"/>
  <c r="O12796" i="1"/>
  <c r="O12797" i="1"/>
  <c r="O12798" i="1"/>
  <c r="O12799" i="1"/>
  <c r="O12800" i="1"/>
  <c r="O12801" i="1"/>
  <c r="O12802" i="1"/>
  <c r="O12803" i="1"/>
  <c r="O12804"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1" i="1"/>
  <c r="O12842" i="1"/>
  <c r="O12843" i="1"/>
  <c r="O12844" i="1"/>
  <c r="O12845" i="1"/>
  <c r="O12846" i="1"/>
  <c r="O12847" i="1"/>
  <c r="O12848" i="1"/>
  <c r="O12849" i="1"/>
  <c r="O12850" i="1"/>
  <c r="O12851" i="1"/>
  <c r="O12852" i="1"/>
  <c r="O12853" i="1"/>
  <c r="O12854" i="1"/>
  <c r="O12855" i="1"/>
  <c r="O12856" i="1"/>
  <c r="O12857" i="1"/>
  <c r="O12858" i="1"/>
  <c r="O12859" i="1"/>
  <c r="O12860" i="1"/>
  <c r="O12861" i="1"/>
  <c r="O12862" i="1"/>
  <c r="O12863" i="1"/>
  <c r="O12864" i="1"/>
  <c r="O12865" i="1"/>
  <c r="O12866" i="1"/>
  <c r="O12867" i="1"/>
  <c r="O12868" i="1"/>
  <c r="O12869" i="1"/>
  <c r="O12870" i="1"/>
  <c r="O12871" i="1"/>
  <c r="O12872" i="1"/>
  <c r="O12873" i="1"/>
  <c r="O12874" i="1"/>
  <c r="O12875" i="1"/>
  <c r="O12876" i="1"/>
  <c r="O12877" i="1"/>
  <c r="O12878" i="1"/>
  <c r="O12879" i="1"/>
  <c r="O12880" i="1"/>
  <c r="O12881" i="1"/>
  <c r="O12882" i="1"/>
  <c r="O12883" i="1"/>
  <c r="O12884" i="1"/>
  <c r="O12885" i="1"/>
  <c r="O12886" i="1"/>
  <c r="O12887" i="1"/>
  <c r="O12888" i="1"/>
  <c r="O12889" i="1"/>
  <c r="O12890" i="1"/>
  <c r="O12891" i="1"/>
  <c r="O12892" i="1"/>
  <c r="O12893" i="1"/>
  <c r="O12894" i="1"/>
  <c r="O12895" i="1"/>
  <c r="O12896" i="1"/>
  <c r="O12897" i="1"/>
  <c r="O12898" i="1"/>
  <c r="O12899" i="1"/>
  <c r="O12900" i="1"/>
  <c r="O12901" i="1"/>
  <c r="O12902" i="1"/>
  <c r="O12903" i="1"/>
  <c r="O12904" i="1"/>
  <c r="O12905" i="1"/>
  <c r="O12906" i="1"/>
  <c r="O12907" i="1"/>
  <c r="O12908" i="1"/>
  <c r="O12909" i="1"/>
  <c r="O12910" i="1"/>
  <c r="O12911" i="1"/>
  <c r="O12912" i="1"/>
  <c r="O12913" i="1"/>
  <c r="O12914" i="1"/>
  <c r="O12915" i="1"/>
  <c r="O12916" i="1"/>
  <c r="O12917" i="1"/>
  <c r="O12918" i="1"/>
  <c r="O12919" i="1"/>
  <c r="O12920" i="1"/>
  <c r="O12921" i="1"/>
  <c r="O12922" i="1"/>
  <c r="O12923" i="1"/>
  <c r="O12924" i="1"/>
  <c r="O12925" i="1"/>
  <c r="O12926" i="1"/>
  <c r="O12927" i="1"/>
  <c r="O12928" i="1"/>
  <c r="O12929" i="1"/>
  <c r="O12930" i="1"/>
  <c r="O12931" i="1"/>
  <c r="O12932" i="1"/>
  <c r="O12933" i="1"/>
  <c r="O12934" i="1"/>
  <c r="O12935" i="1"/>
  <c r="O12936" i="1"/>
  <c r="O12937" i="1"/>
  <c r="O12938" i="1"/>
  <c r="O12939" i="1"/>
  <c r="O12940" i="1"/>
  <c r="O12941" i="1"/>
  <c r="O12942" i="1"/>
  <c r="O12943" i="1"/>
  <c r="O12944" i="1"/>
  <c r="O12945" i="1"/>
  <c r="O12946" i="1"/>
  <c r="O12947" i="1"/>
  <c r="O12948" i="1"/>
  <c r="O12949" i="1"/>
  <c r="O12950" i="1"/>
  <c r="O12951" i="1"/>
  <c r="O12952" i="1"/>
  <c r="O12953" i="1"/>
  <c r="O12954" i="1"/>
  <c r="O12955" i="1"/>
  <c r="O12956" i="1"/>
  <c r="O12957" i="1"/>
  <c r="O12958" i="1"/>
  <c r="O12959" i="1"/>
  <c r="O12960" i="1"/>
  <c r="O12961" i="1"/>
  <c r="O12962" i="1"/>
  <c r="O12963" i="1"/>
  <c r="O12964" i="1"/>
  <c r="O12965" i="1"/>
  <c r="O12966" i="1"/>
  <c r="O12967" i="1"/>
  <c r="O12968" i="1"/>
  <c r="O12969" i="1"/>
  <c r="O12970" i="1"/>
  <c r="O12971" i="1"/>
  <c r="O12972" i="1"/>
  <c r="O12973" i="1"/>
  <c r="O12974" i="1"/>
  <c r="O12975" i="1"/>
  <c r="O12976" i="1"/>
  <c r="O12977" i="1"/>
  <c r="O12978" i="1"/>
  <c r="O12979" i="1"/>
  <c r="O12980" i="1"/>
  <c r="O12981" i="1"/>
  <c r="O12982" i="1"/>
  <c r="O12983" i="1"/>
  <c r="O12984" i="1"/>
  <c r="O12985" i="1"/>
  <c r="O12986" i="1"/>
  <c r="O12987" i="1"/>
  <c r="O12988" i="1"/>
  <c r="O12989" i="1"/>
  <c r="O12990" i="1"/>
  <c r="O12991" i="1"/>
  <c r="O12992" i="1"/>
  <c r="O12993" i="1"/>
  <c r="O12994" i="1"/>
  <c r="O12995" i="1"/>
  <c r="O12996" i="1"/>
  <c r="O12997" i="1"/>
  <c r="O12998" i="1"/>
  <c r="O12999" i="1"/>
  <c r="O13000" i="1"/>
  <c r="O13001" i="1"/>
  <c r="O13002" i="1"/>
  <c r="O13003" i="1"/>
  <c r="O13004" i="1"/>
  <c r="O13005" i="1"/>
  <c r="O13006" i="1"/>
  <c r="O13007" i="1"/>
  <c r="O13008" i="1"/>
  <c r="O13009" i="1"/>
  <c r="O13010" i="1"/>
  <c r="O13011" i="1"/>
  <c r="O13012" i="1"/>
  <c r="O13013" i="1"/>
  <c r="O13014" i="1"/>
  <c r="O13015" i="1"/>
  <c r="O13016" i="1"/>
  <c r="O13017" i="1"/>
  <c r="O13018" i="1"/>
  <c r="O13019" i="1"/>
  <c r="O13020" i="1"/>
  <c r="O13021" i="1"/>
  <c r="O13022" i="1"/>
  <c r="O13023" i="1"/>
  <c r="O13024" i="1"/>
  <c r="O13025" i="1"/>
  <c r="O13026" i="1"/>
  <c r="O13027" i="1"/>
  <c r="O13028" i="1"/>
  <c r="O13029" i="1"/>
  <c r="O13030" i="1"/>
  <c r="O13031" i="1"/>
  <c r="O13032" i="1"/>
  <c r="O13033" i="1"/>
  <c r="O13034" i="1"/>
  <c r="O13035" i="1"/>
  <c r="O13036" i="1"/>
  <c r="O13037" i="1"/>
  <c r="O13038" i="1"/>
  <c r="O13039" i="1"/>
  <c r="O13040" i="1"/>
  <c r="O13041" i="1"/>
  <c r="O13042" i="1"/>
  <c r="O13043" i="1"/>
  <c r="O13044" i="1"/>
  <c r="O13045" i="1"/>
  <c r="O13046" i="1"/>
  <c r="O13047" i="1"/>
  <c r="O13048" i="1"/>
  <c r="O13049" i="1"/>
  <c r="O13050" i="1"/>
  <c r="O13051" i="1"/>
  <c r="O13052" i="1"/>
  <c r="O13053" i="1"/>
  <c r="O13054" i="1"/>
  <c r="O13055" i="1"/>
  <c r="O13056" i="1"/>
  <c r="O13057" i="1"/>
  <c r="O13058" i="1"/>
  <c r="O13059" i="1"/>
  <c r="O13060" i="1"/>
  <c r="O13061" i="1"/>
  <c r="O13062" i="1"/>
  <c r="O13063" i="1"/>
  <c r="O13064" i="1"/>
  <c r="O13065" i="1"/>
  <c r="O13066" i="1"/>
  <c r="O13067" i="1"/>
  <c r="O13068" i="1"/>
  <c r="O13069" i="1"/>
  <c r="O13070" i="1"/>
  <c r="O13071" i="1"/>
  <c r="O13072" i="1"/>
  <c r="O13073" i="1"/>
  <c r="O13074" i="1"/>
  <c r="O13075" i="1"/>
  <c r="O13076" i="1"/>
  <c r="O13077" i="1"/>
  <c r="O13078" i="1"/>
  <c r="O13079" i="1"/>
  <c r="O13080" i="1"/>
  <c r="O13081" i="1"/>
  <c r="O13082" i="1"/>
  <c r="O13083" i="1"/>
  <c r="O13084" i="1"/>
  <c r="O13085" i="1"/>
  <c r="O13086" i="1"/>
  <c r="O13087" i="1"/>
  <c r="O13088" i="1"/>
  <c r="O13089" i="1"/>
  <c r="O13090" i="1"/>
  <c r="O13091" i="1"/>
  <c r="O13092" i="1"/>
  <c r="O13093" i="1"/>
  <c r="O13094" i="1"/>
  <c r="O13095" i="1"/>
  <c r="O13096" i="1"/>
  <c r="O13097" i="1"/>
  <c r="O13098" i="1"/>
  <c r="O13099" i="1"/>
  <c r="O13100" i="1"/>
  <c r="O13101" i="1"/>
  <c r="O13102" i="1"/>
  <c r="O13103" i="1"/>
  <c r="O13104" i="1"/>
  <c r="O13105" i="1"/>
  <c r="O13106" i="1"/>
  <c r="O13107" i="1"/>
  <c r="O13108" i="1"/>
  <c r="O13109" i="1"/>
  <c r="O13110" i="1"/>
  <c r="O13111" i="1"/>
  <c r="O13112" i="1"/>
  <c r="O13113" i="1"/>
  <c r="O13114" i="1"/>
  <c r="O13115" i="1"/>
  <c r="O13116" i="1"/>
  <c r="O13117" i="1"/>
  <c r="O13118" i="1"/>
  <c r="O13119" i="1"/>
  <c r="O13120" i="1"/>
  <c r="O13121" i="1"/>
  <c r="O13122" i="1"/>
  <c r="O13123" i="1"/>
  <c r="O13124" i="1"/>
  <c r="O13125" i="1"/>
  <c r="O13126" i="1"/>
  <c r="O13127" i="1"/>
  <c r="O13128" i="1"/>
  <c r="O13129" i="1"/>
  <c r="O13130" i="1"/>
  <c r="O13131" i="1"/>
  <c r="O13132" i="1"/>
  <c r="O13133" i="1"/>
  <c r="O13134" i="1"/>
  <c r="O13135" i="1"/>
  <c r="O13136" i="1"/>
  <c r="O13137" i="1"/>
  <c r="O13138" i="1"/>
  <c r="O13139" i="1"/>
  <c r="O13140" i="1"/>
  <c r="O13141" i="1"/>
  <c r="O13142" i="1"/>
  <c r="O13143" i="1"/>
  <c r="O13144" i="1"/>
  <c r="O13145" i="1"/>
  <c r="O13146" i="1"/>
  <c r="O13147" i="1"/>
  <c r="O13148" i="1"/>
  <c r="O13149" i="1"/>
  <c r="O13150" i="1"/>
  <c r="O13151" i="1"/>
  <c r="O13152" i="1"/>
  <c r="O13153" i="1"/>
  <c r="O13154" i="1"/>
  <c r="O13155" i="1"/>
  <c r="O13156" i="1"/>
  <c r="O13157" i="1"/>
  <c r="O13158" i="1"/>
  <c r="O13159" i="1"/>
  <c r="O13160" i="1"/>
  <c r="O13161" i="1"/>
  <c r="O13162" i="1"/>
  <c r="O13163" i="1"/>
  <c r="O13164" i="1"/>
  <c r="O13165" i="1"/>
  <c r="O13166" i="1"/>
  <c r="O13167" i="1"/>
  <c r="O13168" i="1"/>
  <c r="O13169" i="1"/>
  <c r="O13170" i="1"/>
  <c r="O13171" i="1"/>
  <c r="O13172" i="1"/>
  <c r="O13173" i="1"/>
  <c r="O13174" i="1"/>
  <c r="O13175" i="1"/>
  <c r="O13176" i="1"/>
  <c r="O13177" i="1"/>
  <c r="O13178" i="1"/>
  <c r="O13179" i="1"/>
  <c r="O13180" i="1"/>
  <c r="O13181" i="1"/>
  <c r="O13182" i="1"/>
  <c r="O13183" i="1"/>
  <c r="O13184" i="1"/>
  <c r="O13185" i="1"/>
  <c r="O13186" i="1"/>
  <c r="O13187" i="1"/>
  <c r="O13188" i="1"/>
  <c r="O13189" i="1"/>
  <c r="O13190" i="1"/>
  <c r="O13191" i="1"/>
  <c r="O13192" i="1"/>
  <c r="O13193" i="1"/>
  <c r="O13194" i="1"/>
  <c r="O13195" i="1"/>
  <c r="O13196" i="1"/>
  <c r="O13197" i="1"/>
  <c r="O13198" i="1"/>
  <c r="O13199" i="1"/>
  <c r="O13200" i="1"/>
  <c r="O13201" i="1"/>
  <c r="O13202" i="1"/>
  <c r="O13203" i="1"/>
  <c r="O13204" i="1"/>
  <c r="O13205" i="1"/>
  <c r="O13206" i="1"/>
  <c r="O13207" i="1"/>
  <c r="O13208" i="1"/>
  <c r="O13209" i="1"/>
  <c r="O13210" i="1"/>
  <c r="O13211" i="1"/>
  <c r="O13212" i="1"/>
  <c r="O13213" i="1"/>
  <c r="O13214" i="1"/>
  <c r="O13215" i="1"/>
  <c r="O13216" i="1"/>
  <c r="O13217" i="1"/>
  <c r="O13218" i="1"/>
  <c r="O13219" i="1"/>
  <c r="O13220" i="1"/>
  <c r="O13221" i="1"/>
  <c r="O13222" i="1"/>
  <c r="O13223" i="1"/>
  <c r="O13224" i="1"/>
  <c r="O13225" i="1"/>
  <c r="O13226" i="1"/>
  <c r="O13227" i="1"/>
  <c r="O13228" i="1"/>
  <c r="O13229" i="1"/>
  <c r="O13230" i="1"/>
  <c r="O13231" i="1"/>
  <c r="O13232" i="1"/>
  <c r="O13233" i="1"/>
  <c r="O13234" i="1"/>
  <c r="O13235" i="1"/>
  <c r="O13236" i="1"/>
  <c r="O13237" i="1"/>
  <c r="O13238" i="1"/>
  <c r="O13239" i="1"/>
  <c r="O13240" i="1"/>
  <c r="O13241" i="1"/>
  <c r="O13242" i="1"/>
  <c r="O13243" i="1"/>
  <c r="O13244" i="1"/>
  <c r="O13245" i="1"/>
  <c r="O13246" i="1"/>
  <c r="O13247" i="1"/>
  <c r="O13248" i="1"/>
  <c r="O13249" i="1"/>
  <c r="O13250" i="1"/>
  <c r="O13251" i="1"/>
  <c r="O13252" i="1"/>
  <c r="O13253" i="1"/>
  <c r="O13254" i="1"/>
  <c r="O13255" i="1"/>
  <c r="O13256" i="1"/>
  <c r="O13257" i="1"/>
  <c r="O13258" i="1"/>
  <c r="O13259" i="1"/>
  <c r="O13260" i="1"/>
  <c r="O13261" i="1"/>
  <c r="O13262" i="1"/>
  <c r="O13263" i="1"/>
  <c r="O13264" i="1"/>
  <c r="O13265" i="1"/>
  <c r="O13266" i="1"/>
  <c r="O13267" i="1"/>
  <c r="O13268" i="1"/>
  <c r="O13269" i="1"/>
  <c r="O13270" i="1"/>
  <c r="O13271" i="1"/>
  <c r="O13272" i="1"/>
  <c r="O13273" i="1"/>
  <c r="O13274" i="1"/>
  <c r="O13275" i="1"/>
  <c r="O13276" i="1"/>
  <c r="O13277" i="1"/>
  <c r="O13278" i="1"/>
  <c r="O13279" i="1"/>
  <c r="O13280" i="1"/>
  <c r="O13281" i="1"/>
  <c r="O13282" i="1"/>
  <c r="O13283" i="1"/>
  <c r="O13284" i="1"/>
  <c r="O13285" i="1"/>
  <c r="O13286" i="1"/>
  <c r="O13287" i="1"/>
  <c r="O13288" i="1"/>
  <c r="O13289" i="1"/>
  <c r="O13290" i="1"/>
  <c r="O13291" i="1"/>
  <c r="O13292" i="1"/>
  <c r="O13293" i="1"/>
  <c r="O13294" i="1"/>
  <c r="O13295" i="1"/>
  <c r="O13296" i="1"/>
  <c r="O13297" i="1"/>
  <c r="O13298" i="1"/>
  <c r="O13299" i="1"/>
  <c r="O13300" i="1"/>
  <c r="O13301" i="1"/>
  <c r="O13302" i="1"/>
  <c r="O13303" i="1"/>
  <c r="O13304" i="1"/>
  <c r="O13305" i="1"/>
  <c r="O13306" i="1"/>
  <c r="O13307" i="1"/>
  <c r="O13308" i="1"/>
  <c r="O13309" i="1"/>
  <c r="O13310" i="1"/>
  <c r="O13311" i="1"/>
  <c r="O13312" i="1"/>
  <c r="O13313" i="1"/>
  <c r="O13314" i="1"/>
  <c r="O13315" i="1"/>
  <c r="O13316" i="1"/>
  <c r="O13317" i="1"/>
  <c r="O13318" i="1"/>
  <c r="O13319" i="1"/>
  <c r="O13320" i="1"/>
  <c r="O13321" i="1"/>
  <c r="O13322" i="1"/>
  <c r="O13323" i="1"/>
  <c r="O13324" i="1"/>
  <c r="O13325"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3" i="1"/>
  <c r="O13364" i="1"/>
  <c r="O13365" i="1"/>
  <c r="O13366" i="1"/>
  <c r="O13367" i="1"/>
  <c r="O13368" i="1"/>
  <c r="O13369" i="1"/>
  <c r="O13370" i="1"/>
  <c r="O13371" i="1"/>
  <c r="O13372" i="1"/>
  <c r="O13373" i="1"/>
  <c r="O13374" i="1"/>
  <c r="O13375" i="1"/>
  <c r="O13376" i="1"/>
  <c r="O13377" i="1"/>
  <c r="O13378" i="1"/>
  <c r="O13379" i="1"/>
  <c r="O13380" i="1"/>
  <c r="O13381" i="1"/>
  <c r="O13382" i="1"/>
  <c r="O13383" i="1"/>
  <c r="O13384" i="1"/>
  <c r="O13385" i="1"/>
  <c r="O13386" i="1"/>
  <c r="O13387" i="1"/>
  <c r="O13388" i="1"/>
  <c r="O13389" i="1"/>
  <c r="O13390" i="1"/>
  <c r="O13391" i="1"/>
  <c r="O13392" i="1"/>
  <c r="O13393" i="1"/>
  <c r="O13394" i="1"/>
  <c r="O13395" i="1"/>
  <c r="O13396" i="1"/>
  <c r="O13397" i="1"/>
  <c r="O13398" i="1"/>
  <c r="O13399" i="1"/>
  <c r="O13400" i="1"/>
  <c r="O13401" i="1"/>
  <c r="O13402" i="1"/>
  <c r="O13403" i="1"/>
  <c r="O13404" i="1"/>
  <c r="O13405" i="1"/>
  <c r="O13406" i="1"/>
  <c r="O13407" i="1"/>
  <c r="O13408" i="1"/>
  <c r="O13409" i="1"/>
  <c r="O13410" i="1"/>
  <c r="O13411" i="1"/>
  <c r="O13412" i="1"/>
  <c r="O13413" i="1"/>
  <c r="O13414" i="1"/>
  <c r="O13415" i="1"/>
  <c r="O13416" i="1"/>
  <c r="O13417" i="1"/>
  <c r="O13418" i="1"/>
  <c r="O13419" i="1"/>
  <c r="O13420" i="1"/>
  <c r="O13421" i="1"/>
  <c r="O13422" i="1"/>
  <c r="O13423" i="1"/>
  <c r="O13424" i="1"/>
  <c r="O13425" i="1"/>
  <c r="O13426" i="1"/>
  <c r="O13427" i="1"/>
  <c r="O13428" i="1"/>
  <c r="O13429" i="1"/>
  <c r="O13430" i="1"/>
  <c r="O13431" i="1"/>
  <c r="O13432" i="1"/>
  <c r="O13433" i="1"/>
  <c r="O13434" i="1"/>
  <c r="O13435" i="1"/>
  <c r="O13436" i="1"/>
  <c r="O13437" i="1"/>
  <c r="O13438" i="1"/>
  <c r="O13439" i="1"/>
  <c r="O13440" i="1"/>
  <c r="O13441" i="1"/>
  <c r="O13442" i="1"/>
  <c r="O13443" i="1"/>
  <c r="O13444" i="1"/>
  <c r="O13445" i="1"/>
  <c r="O13446" i="1"/>
  <c r="O13447" i="1"/>
  <c r="O13448" i="1"/>
  <c r="O13449" i="1"/>
  <c r="O13450" i="1"/>
  <c r="O13451" i="1"/>
  <c r="O13452" i="1"/>
  <c r="O13453" i="1"/>
  <c r="O13454" i="1"/>
  <c r="O13455" i="1"/>
  <c r="O13456" i="1"/>
  <c r="O13457" i="1"/>
  <c r="O13458" i="1"/>
  <c r="O13459" i="1"/>
  <c r="O13460" i="1"/>
  <c r="O13461" i="1"/>
  <c r="O13462" i="1"/>
  <c r="O13463" i="1"/>
  <c r="O13464" i="1"/>
  <c r="O13465" i="1"/>
  <c r="O13466" i="1"/>
  <c r="O13467" i="1"/>
  <c r="O13468" i="1"/>
  <c r="O13469" i="1"/>
  <c r="O13470" i="1"/>
  <c r="O13471" i="1"/>
  <c r="O13472" i="1"/>
  <c r="O13473" i="1"/>
  <c r="O13474" i="1"/>
  <c r="O13475" i="1"/>
  <c r="O13476" i="1"/>
  <c r="O13477" i="1"/>
  <c r="O13478" i="1"/>
  <c r="O13479" i="1"/>
  <c r="O13480" i="1"/>
  <c r="O13481" i="1"/>
  <c r="O13482" i="1"/>
  <c r="O13483" i="1"/>
  <c r="O13484" i="1"/>
  <c r="O13485" i="1"/>
  <c r="O1348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13526" i="1"/>
  <c r="O13527" i="1"/>
  <c r="O13528" i="1"/>
  <c r="O13529" i="1"/>
  <c r="O13530" i="1"/>
  <c r="O13531" i="1"/>
  <c r="O13532" i="1"/>
  <c r="O13533" i="1"/>
  <c r="O13534" i="1"/>
  <c r="O13535" i="1"/>
  <c r="O13536" i="1"/>
  <c r="O13537" i="1"/>
  <c r="O13538" i="1"/>
  <c r="O13539" i="1"/>
  <c r="O13540" i="1"/>
  <c r="O13541" i="1"/>
  <c r="O13542" i="1"/>
  <c r="O13543" i="1"/>
  <c r="O13544" i="1"/>
  <c r="O13545" i="1"/>
  <c r="O13546" i="1"/>
  <c r="O13547" i="1"/>
  <c r="O13548" i="1"/>
  <c r="O13549" i="1"/>
  <c r="O13550" i="1"/>
  <c r="O13551" i="1"/>
  <c r="O13552" i="1"/>
  <c r="O13553" i="1"/>
  <c r="O13554" i="1"/>
  <c r="O13555" i="1"/>
  <c r="O13556" i="1"/>
  <c r="O13557" i="1"/>
  <c r="O13558" i="1"/>
  <c r="O13559" i="1"/>
  <c r="O13560" i="1"/>
  <c r="O13561" i="1"/>
  <c r="O13562" i="1"/>
  <c r="O13563" i="1"/>
  <c r="O13564" i="1"/>
  <c r="O13565" i="1"/>
  <c r="O13566" i="1"/>
  <c r="O13567" i="1"/>
  <c r="O13568" i="1"/>
  <c r="O13569" i="1"/>
  <c r="O13570" i="1"/>
  <c r="O13571" i="1"/>
  <c r="O13572" i="1"/>
  <c r="O13573" i="1"/>
  <c r="O13574" i="1"/>
  <c r="O13575" i="1"/>
  <c r="O13576" i="1"/>
  <c r="O13577" i="1"/>
  <c r="O13578" i="1"/>
  <c r="O13579" i="1"/>
  <c r="O13580" i="1"/>
  <c r="O13581" i="1"/>
  <c r="O13582" i="1"/>
  <c r="O13583" i="1"/>
  <c r="O13584" i="1"/>
  <c r="O13585" i="1"/>
  <c r="O13586" i="1"/>
  <c r="O13587" i="1"/>
  <c r="O13588" i="1"/>
  <c r="O13589" i="1"/>
  <c r="O13590" i="1"/>
  <c r="O13591" i="1"/>
  <c r="O13592" i="1"/>
  <c r="O13593" i="1"/>
  <c r="O13594" i="1"/>
  <c r="O13595" i="1"/>
  <c r="O13596" i="1"/>
  <c r="O13597" i="1"/>
  <c r="O13598" i="1"/>
  <c r="O13599" i="1"/>
  <c r="O13600" i="1"/>
  <c r="O13601" i="1"/>
  <c r="O13602" i="1"/>
  <c r="O13603" i="1"/>
  <c r="O13604" i="1"/>
  <c r="O13605" i="1"/>
  <c r="O13606" i="1"/>
  <c r="O13607" i="1"/>
  <c r="O13608" i="1"/>
  <c r="O13609" i="1"/>
  <c r="O13610" i="1"/>
  <c r="O13611" i="1"/>
  <c r="O13612" i="1"/>
  <c r="O13613" i="1"/>
  <c r="O13614" i="1"/>
  <c r="O13615" i="1"/>
  <c r="O13616" i="1"/>
  <c r="O13617" i="1"/>
  <c r="O13618" i="1"/>
  <c r="O13619" i="1"/>
  <c r="O13620" i="1"/>
  <c r="O13621" i="1"/>
  <c r="O13622" i="1"/>
  <c r="O13623" i="1"/>
  <c r="O13624" i="1"/>
  <c r="O13625" i="1"/>
  <c r="O13626" i="1"/>
  <c r="O13627" i="1"/>
  <c r="O13628" i="1"/>
  <c r="O13629" i="1"/>
  <c r="O13630" i="1"/>
  <c r="O13631" i="1"/>
  <c r="O13632" i="1"/>
  <c r="O13633" i="1"/>
  <c r="O13634" i="1"/>
  <c r="O13635" i="1"/>
  <c r="O13636" i="1"/>
  <c r="O13637" i="1"/>
  <c r="O13638" i="1"/>
  <c r="O13639" i="1"/>
  <c r="O13640" i="1"/>
  <c r="O13641" i="1"/>
  <c r="O13642" i="1"/>
  <c r="O13643" i="1"/>
  <c r="O13644" i="1"/>
  <c r="O13645" i="1"/>
  <c r="O13646" i="1"/>
  <c r="O13647" i="1"/>
  <c r="O13648" i="1"/>
  <c r="O13649" i="1"/>
  <c r="O13650" i="1"/>
  <c r="O13651" i="1"/>
  <c r="O13652" i="1"/>
  <c r="O13653" i="1"/>
  <c r="O13654" i="1"/>
  <c r="O13655"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13680" i="1"/>
  <c r="O13681" i="1"/>
  <c r="O13682" i="1"/>
  <c r="O13683" i="1"/>
  <c r="O13684" i="1"/>
  <c r="O13685" i="1"/>
  <c r="O13686" i="1"/>
  <c r="O13687" i="1"/>
  <c r="O13688" i="1"/>
  <c r="O13689" i="1"/>
  <c r="O13690" i="1"/>
  <c r="O13691" i="1"/>
  <c r="O13692" i="1"/>
  <c r="O13693" i="1"/>
  <c r="O13694" i="1"/>
  <c r="O13695" i="1"/>
  <c r="O13696" i="1"/>
  <c r="O13697" i="1"/>
  <c r="O13698" i="1"/>
  <c r="O13699" i="1"/>
  <c r="O13700" i="1"/>
  <c r="O13701" i="1"/>
  <c r="O13702" i="1"/>
  <c r="O13703" i="1"/>
  <c r="O13704" i="1"/>
  <c r="O13705" i="1"/>
  <c r="O13706" i="1"/>
  <c r="O13707" i="1"/>
  <c r="O13708" i="1"/>
  <c r="O13709" i="1"/>
  <c r="O13710" i="1"/>
  <c r="O13711" i="1"/>
  <c r="O13712" i="1"/>
  <c r="O13713" i="1"/>
  <c r="O13714" i="1"/>
  <c r="O13715" i="1"/>
  <c r="O13716" i="1"/>
  <c r="O13717" i="1"/>
  <c r="O13718" i="1"/>
  <c r="O13719" i="1"/>
  <c r="O13720" i="1"/>
  <c r="O13721" i="1"/>
  <c r="O13722" i="1"/>
  <c r="O13723" i="1"/>
  <c r="O13724" i="1"/>
  <c r="O13725" i="1"/>
  <c r="O13726" i="1"/>
  <c r="O13727" i="1"/>
  <c r="O13728" i="1"/>
  <c r="O13729" i="1"/>
  <c r="O13730" i="1"/>
  <c r="O13731" i="1"/>
  <c r="O13732" i="1"/>
  <c r="O13733" i="1"/>
  <c r="O13734" i="1"/>
  <c r="O13735" i="1"/>
  <c r="O13736" i="1"/>
  <c r="O13737" i="1"/>
  <c r="O13738" i="1"/>
  <c r="O13739" i="1"/>
  <c r="O13740" i="1"/>
  <c r="O13741" i="1"/>
  <c r="O13742" i="1"/>
  <c r="O13743" i="1"/>
  <c r="O13744" i="1"/>
  <c r="O13745" i="1"/>
  <c r="O13746" i="1"/>
  <c r="O13747" i="1"/>
  <c r="O13748" i="1"/>
  <c r="O13749" i="1"/>
  <c r="O13750" i="1"/>
  <c r="O13751" i="1"/>
  <c r="O13752" i="1"/>
  <c r="O13753" i="1"/>
  <c r="O13754" i="1"/>
  <c r="O13755" i="1"/>
  <c r="O13756" i="1"/>
  <c r="O13757" i="1"/>
  <c r="O13758" i="1"/>
  <c r="O13759" i="1"/>
  <c r="O13760" i="1"/>
  <c r="O13761" i="1"/>
  <c r="O13762" i="1"/>
  <c r="O13763" i="1"/>
  <c r="O13764" i="1"/>
  <c r="O13765" i="1"/>
  <c r="O13766" i="1"/>
  <c r="O13767" i="1"/>
  <c r="O13768" i="1"/>
  <c r="O13769" i="1"/>
  <c r="O13770" i="1"/>
  <c r="O13771" i="1"/>
  <c r="O13772" i="1"/>
  <c r="O13773" i="1"/>
  <c r="O13774" i="1"/>
  <c r="O13775" i="1"/>
  <c r="O13776" i="1"/>
  <c r="O13777" i="1"/>
  <c r="O13778" i="1"/>
  <c r="O13779" i="1"/>
  <c r="O13780" i="1"/>
  <c r="O13781" i="1"/>
  <c r="O13782" i="1"/>
  <c r="O13783" i="1"/>
  <c r="O13784" i="1"/>
  <c r="O13785" i="1"/>
  <c r="O13786" i="1"/>
  <c r="O13787" i="1"/>
  <c r="O13788" i="1"/>
  <c r="O13789" i="1"/>
  <c r="O13790" i="1"/>
  <c r="O13791" i="1"/>
  <c r="O13792" i="1"/>
  <c r="O13793" i="1"/>
  <c r="O13794" i="1"/>
  <c r="O13795" i="1"/>
  <c r="O13796" i="1"/>
  <c r="O13797" i="1"/>
  <c r="O13798" i="1"/>
  <c r="O13799" i="1"/>
  <c r="O13800" i="1"/>
  <c r="O13801" i="1"/>
  <c r="O13802" i="1"/>
  <c r="O13803" i="1"/>
  <c r="O13804"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13827" i="1"/>
  <c r="O13828" i="1"/>
  <c r="O13829" i="1"/>
  <c r="O13830" i="1"/>
  <c r="O13831" i="1"/>
  <c r="O13832" i="1"/>
  <c r="O13833" i="1"/>
  <c r="O13834" i="1"/>
  <c r="O13835" i="1"/>
  <c r="O13836" i="1"/>
  <c r="O13837" i="1"/>
  <c r="O13838" i="1"/>
  <c r="O13839" i="1"/>
  <c r="O13840" i="1"/>
  <c r="O13841" i="1"/>
  <c r="O13842" i="1"/>
  <c r="O13843" i="1"/>
  <c r="O13844" i="1"/>
  <c r="O13845" i="1"/>
  <c r="O13846" i="1"/>
  <c r="O13847" i="1"/>
  <c r="O13848" i="1"/>
  <c r="O13849" i="1"/>
  <c r="O13850" i="1"/>
  <c r="O13851" i="1"/>
  <c r="O13852" i="1"/>
  <c r="O13853" i="1"/>
  <c r="O13854" i="1"/>
  <c r="O13855" i="1"/>
  <c r="O13856" i="1"/>
  <c r="O13857" i="1"/>
  <c r="O13858" i="1"/>
  <c r="O13859" i="1"/>
  <c r="O13860" i="1"/>
  <c r="O13861" i="1"/>
  <c r="O13862" i="1"/>
  <c r="O13863" i="1"/>
  <c r="O13864" i="1"/>
  <c r="O13865" i="1"/>
  <c r="O13866" i="1"/>
  <c r="O13867" i="1"/>
  <c r="O13868" i="1"/>
  <c r="O13869" i="1"/>
  <c r="O13870" i="1"/>
  <c r="O13871" i="1"/>
  <c r="O13872" i="1"/>
  <c r="O13873" i="1"/>
  <c r="O13874" i="1"/>
  <c r="O13875" i="1"/>
  <c r="O13876" i="1"/>
  <c r="O13877" i="1"/>
  <c r="O13878" i="1"/>
  <c r="O13879" i="1"/>
  <c r="O13880" i="1"/>
  <c r="O13881" i="1"/>
  <c r="O13882" i="1"/>
  <c r="O13883" i="1"/>
  <c r="O13884" i="1"/>
  <c r="O13885" i="1"/>
  <c r="O13886" i="1"/>
  <c r="O13887" i="1"/>
  <c r="O13888" i="1"/>
  <c r="O13889" i="1"/>
  <c r="O13890" i="1"/>
  <c r="O13891" i="1"/>
  <c r="O13892" i="1"/>
  <c r="O13893" i="1"/>
  <c r="O13894" i="1"/>
  <c r="O13895" i="1"/>
  <c r="O13896" i="1"/>
  <c r="O13897" i="1"/>
  <c r="O13898" i="1"/>
  <c r="O13899" i="1"/>
  <c r="O13900" i="1"/>
  <c r="O13901" i="1"/>
  <c r="O13902" i="1"/>
  <c r="O13903" i="1"/>
  <c r="O13904" i="1"/>
  <c r="O13905" i="1"/>
  <c r="O13906" i="1"/>
  <c r="O13907" i="1"/>
  <c r="O13908" i="1"/>
  <c r="O13909" i="1"/>
  <c r="O13910" i="1"/>
  <c r="O13911" i="1"/>
  <c r="O13912" i="1"/>
  <c r="O13913" i="1"/>
  <c r="O13914" i="1"/>
  <c r="O13915" i="1"/>
  <c r="O13916" i="1"/>
  <c r="O13917" i="1"/>
  <c r="O13918" i="1"/>
  <c r="O13919" i="1"/>
  <c r="O13920" i="1"/>
  <c r="O13921" i="1"/>
  <c r="O13922" i="1"/>
  <c r="O13923" i="1"/>
  <c r="O13924" i="1"/>
  <c r="O13925" i="1"/>
  <c r="O13926" i="1"/>
  <c r="O13927" i="1"/>
  <c r="O13928" i="1"/>
  <c r="O13929" i="1"/>
  <c r="O13930" i="1"/>
  <c r="O13931" i="1"/>
  <c r="O13932" i="1"/>
  <c r="O13933" i="1"/>
  <c r="O13934" i="1"/>
  <c r="O13935" i="1"/>
  <c r="O13936" i="1"/>
  <c r="O13937" i="1"/>
  <c r="O13938" i="1"/>
  <c r="O13939" i="1"/>
  <c r="O13940" i="1"/>
  <c r="O13941" i="1"/>
  <c r="O13942" i="1"/>
  <c r="O13943" i="1"/>
  <c r="O13944" i="1"/>
  <c r="O13945" i="1"/>
  <c r="O13946" i="1"/>
  <c r="O13947" i="1"/>
  <c r="O13948" i="1"/>
  <c r="O13949" i="1"/>
  <c r="O13950" i="1"/>
  <c r="O13951" i="1"/>
  <c r="O13952" i="1"/>
  <c r="O13953" i="1"/>
  <c r="O13954" i="1"/>
  <c r="O13955" i="1"/>
  <c r="O13956" i="1"/>
  <c r="O13957" i="1"/>
  <c r="O13958" i="1"/>
  <c r="O13959" i="1"/>
  <c r="O13960" i="1"/>
  <c r="O13961" i="1"/>
  <c r="O13962" i="1"/>
  <c r="O13963" i="1"/>
  <c r="O13964" i="1"/>
  <c r="O13965" i="1"/>
  <c r="O13966" i="1"/>
  <c r="O13967" i="1"/>
  <c r="O13968" i="1"/>
  <c r="O13969" i="1"/>
  <c r="O13970" i="1"/>
  <c r="O13971" i="1"/>
  <c r="O13972" i="1"/>
  <c r="O13973" i="1"/>
  <c r="O13974" i="1"/>
  <c r="O13975" i="1"/>
  <c r="O13976" i="1"/>
  <c r="O13977" i="1"/>
  <c r="O13978" i="1"/>
  <c r="O13979" i="1"/>
  <c r="O13980" i="1"/>
  <c r="O13981" i="1"/>
  <c r="O13982" i="1"/>
  <c r="O13983" i="1"/>
  <c r="O13984" i="1"/>
  <c r="O13985" i="1"/>
  <c r="O13986" i="1"/>
  <c r="O13987" i="1"/>
  <c r="O13988" i="1"/>
  <c r="O13989" i="1"/>
  <c r="O13990" i="1"/>
  <c r="O13991" i="1"/>
  <c r="O13992" i="1"/>
  <c r="O13993" i="1"/>
  <c r="O13994" i="1"/>
  <c r="O13995" i="1"/>
  <c r="O13996" i="1"/>
  <c r="O13997" i="1"/>
  <c r="O13998" i="1"/>
  <c r="O13999" i="1"/>
  <c r="O14000" i="1"/>
  <c r="O14001" i="1"/>
  <c r="O3" i="1"/>
  <c r="O4" i="1"/>
  <c r="O5" i="1"/>
  <c r="O6" i="1"/>
  <c r="O7" i="1"/>
  <c r="O8" i="1"/>
  <c r="O9" i="1"/>
  <c r="O10" i="1"/>
  <c r="O11" i="1"/>
  <c r="O2" i="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2"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2" i="1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2" i="11"/>
  <c r="I3" i="11"/>
  <c r="K11" i="1" l="1"/>
  <c r="K767" i="1"/>
  <c r="K755" i="1"/>
  <c r="K743" i="1"/>
  <c r="K731" i="1"/>
  <c r="K719" i="1"/>
  <c r="K707" i="1"/>
  <c r="K695" i="1"/>
  <c r="K683" i="1"/>
  <c r="K671" i="1"/>
  <c r="K659" i="1"/>
  <c r="K647" i="1"/>
  <c r="K635" i="1"/>
  <c r="K623" i="1"/>
  <c r="K611" i="1"/>
  <c r="K599" i="1"/>
  <c r="K587" i="1"/>
  <c r="K575" i="1"/>
  <c r="K563" i="1"/>
  <c r="K551" i="1"/>
  <c r="K539" i="1"/>
  <c r="K527" i="1"/>
  <c r="K515" i="1"/>
  <c r="K503" i="1"/>
  <c r="K491" i="1"/>
  <c r="K479" i="1"/>
  <c r="K467" i="1"/>
  <c r="K455" i="1"/>
  <c r="K443" i="1"/>
  <c r="K431" i="1"/>
  <c r="K419" i="1"/>
  <c r="K407" i="1"/>
  <c r="K395" i="1"/>
  <c r="K383" i="1"/>
  <c r="K371" i="1"/>
  <c r="K359" i="1"/>
  <c r="K347" i="1"/>
  <c r="K335" i="1"/>
  <c r="K323" i="1"/>
  <c r="K311" i="1"/>
  <c r="K299" i="1"/>
  <c r="K287" i="1"/>
  <c r="K275" i="1"/>
  <c r="K263" i="1"/>
  <c r="K251" i="1"/>
  <c r="K239" i="1"/>
  <c r="K227" i="1"/>
  <c r="K215" i="1"/>
  <c r="K203" i="1"/>
  <c r="K191" i="1"/>
  <c r="K179" i="1"/>
  <c r="K167" i="1"/>
  <c r="K155" i="1"/>
  <c r="K143" i="1"/>
  <c r="K131" i="1"/>
  <c r="K119" i="1"/>
  <c r="K107" i="1"/>
  <c r="K95" i="1"/>
  <c r="K83" i="1"/>
  <c r="K71" i="1"/>
  <c r="K59" i="1"/>
  <c r="K47" i="1"/>
  <c r="K35" i="1"/>
  <c r="K23" i="1"/>
</calcChain>
</file>

<file path=xl/sharedStrings.xml><?xml version="1.0" encoding="utf-8"?>
<sst xmlns="http://schemas.openxmlformats.org/spreadsheetml/2006/main" count="113706" uniqueCount="1484">
  <si>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</si>
  <si>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</si>
  <si>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</si>
  <si>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</si>
  <si>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</si>
  <si>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</si>
  <si>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</si>
  <si>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</si>
  <si>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</si>
  <si>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</si>
  <si>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</si>
  <si>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</si>
  <si>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</si>
  <si>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</si>
  <si>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</si>
  <si>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</si>
  <si>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</si>
  <si>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</si>
  <si>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</si>
  <si>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</si>
  <si>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07/31/2013</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</si>
  <si>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</si>
  <si>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</si>
  <si>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</si>
  <si>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</si>
  <si>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</si>
  <si>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</si>
  <si>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</si>
  <si>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</si>
  <si>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</si>
  <si>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</si>
  <si>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</si>
  <si>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</si>
  <si>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</si>
  <si>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</si>
  <si>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</si>
  <si>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</si>
  <si>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</si>
  <si>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</si>
  <si>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</si>
  <si>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</si>
  <si>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</si>
  <si>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</si>
  <si>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</si>
  <si>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</si>
  <si>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</si>
  <si>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</si>
  <si>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</si>
  <si>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</si>
  <si>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</si>
  <si>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</si>
  <si>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</si>
  <si>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</si>
  <si>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</si>
  <si>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</si>
  <si>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</si>
  <si>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</si>
  <si>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</si>
  <si>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</si>
  <si>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</si>
  <si>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</si>
  <si>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</si>
  <si>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</si>
  <si>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</si>
  <si>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</si>
  <si>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</si>
  <si>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</si>
  <si>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</si>
  <si>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</si>
  <si>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</si>
  <si>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</si>
  <si>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</si>
  <si>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</si>
  <si>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</si>
  <si>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</si>
  <si>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</si>
  <si>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</si>
  <si>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</si>
  <si>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</si>
  <si>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</si>
  <si>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</si>
  <si>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</si>
  <si>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</si>
  <si>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</si>
  <si>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</si>
  <si>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</si>
  <si>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</si>
  <si>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</si>
  <si>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</si>
  <si>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</si>
  <si>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</si>
  <si>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</si>
  <si>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</si>
  <si>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</si>
  <si>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</si>
  <si>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</si>
  <si>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</si>
  <si>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</si>
  <si>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</si>
  <si>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</si>
  <si>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</si>
  <si>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</si>
  <si>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</si>
  <si>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</si>
  <si>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</si>
  <si>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</si>
  <si>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</si>
  <si>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</si>
  <si>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</si>
  <si>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</si>
  <si>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</si>
  <si>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</si>
  <si>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</si>
  <si>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</si>
  <si>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</si>
  <si>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</si>
  <si>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</si>
  <si>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</si>
  <si>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08/19/2013</t>
  </si>
  <si>
    <t>Convergent Resources, Inc.</t>
  </si>
  <si>
    <t>Transaction issue</t>
  </si>
  <si>
    <t>OR</t>
  </si>
  <si>
    <t>MD</t>
  </si>
  <si>
    <t>Provident Funding</t>
  </si>
  <si>
    <t>Balance transfer fee</t>
  </si>
  <si>
    <t>Specialized Loan Servicing LLC</t>
  </si>
  <si>
    <t>08/20/2013</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</si>
  <si>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</si>
  <si>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</si>
  <si>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</si>
  <si>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</si>
  <si>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</si>
  <si>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</si>
  <si>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</si>
  <si>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</si>
  <si>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</si>
  <si>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</si>
  <si>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</si>
  <si>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</si>
  <si>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</si>
  <si>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</si>
  <si>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</si>
  <si>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</si>
  <si>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</si>
  <si>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</si>
  <si>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</si>
  <si>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</si>
  <si>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</si>
  <si>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</si>
  <si>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</si>
  <si>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</si>
  <si>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ID</t>
  </si>
  <si>
    <t>First National Bank of Omaha</t>
  </si>
  <si>
    <t>RI</t>
  </si>
  <si>
    <t>Application processing delay</t>
  </si>
  <si>
    <t>PR</t>
  </si>
  <si>
    <t>Resurgent Capital Services L.P.</t>
  </si>
  <si>
    <t>TCF National Bank</t>
  </si>
  <si>
    <t>NM</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</si>
  <si>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</si>
  <si>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</si>
  <si>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</si>
  <si>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</si>
  <si>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</si>
  <si>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</si>
  <si>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</si>
  <si>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</si>
  <si>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</si>
  <si>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</si>
  <si>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</si>
  <si>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07/24/2013</t>
  </si>
  <si>
    <t>LA</t>
  </si>
  <si>
    <t>Money transfers</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</si>
  <si>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</si>
  <si>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</si>
  <si>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</si>
  <si>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</si>
  <si>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</si>
  <si>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</si>
  <si>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</si>
  <si>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</si>
  <si>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</si>
  <si>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</si>
  <si>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</si>
  <si>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</si>
  <si>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</si>
  <si>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</si>
  <si>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</si>
  <si>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</si>
  <si>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</si>
  <si>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</si>
  <si>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</si>
  <si>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</si>
  <si>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</si>
  <si>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</si>
  <si>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</si>
  <si>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</si>
  <si>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</si>
  <si>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</si>
  <si>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</si>
  <si>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</si>
  <si>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</si>
  <si>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</si>
  <si>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</si>
  <si>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</si>
  <si>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</si>
  <si>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</si>
  <si>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</si>
  <si>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</si>
  <si>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</si>
  <si>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</si>
  <si>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</si>
  <si>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</si>
  <si>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</si>
  <si>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</si>
  <si>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</si>
  <si>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</si>
  <si>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</si>
  <si>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</si>
  <si>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</si>
  <si>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</si>
  <si>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</si>
  <si>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</si>
  <si>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</si>
  <si>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</si>
  <si>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</si>
  <si>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</si>
  <si>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</si>
  <si>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</si>
  <si>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</si>
  <si>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</si>
  <si>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</si>
  <si>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</si>
  <si>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</si>
  <si>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</si>
  <si>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</si>
  <si>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</si>
  <si>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</si>
  <si>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</si>
  <si>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</si>
  <si>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</si>
  <si>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</si>
  <si>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</si>
  <si>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</si>
  <si>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</si>
  <si>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</si>
  <si>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</si>
  <si>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</si>
  <si>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</si>
  <si>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</si>
  <si>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</si>
  <si>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</si>
  <si>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</si>
  <si>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</si>
  <si>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</si>
  <si>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</si>
  <si>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</si>
  <si>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</si>
  <si>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</si>
  <si>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</si>
  <si>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</si>
  <si>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</si>
  <si>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</si>
  <si>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</si>
  <si>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</si>
  <si>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</si>
  <si>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</si>
  <si>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</si>
  <si>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</si>
  <si>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</si>
  <si>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</si>
  <si>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</si>
  <si>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</si>
  <si>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</si>
  <si>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</si>
  <si>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</si>
  <si>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</si>
  <si>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</si>
  <si>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</si>
  <si>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</si>
  <si>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</si>
  <si>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</si>
  <si>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</si>
  <si>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</si>
  <si>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</si>
  <si>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</si>
  <si>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</si>
  <si>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</si>
  <si>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</si>
  <si>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</si>
  <si>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</si>
  <si>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</si>
  <si>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</si>
  <si>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</si>
  <si>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</si>
  <si>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</si>
  <si>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</si>
  <si>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</si>
  <si>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10/28/2013</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</si>
  <si>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</si>
  <si>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</si>
  <si>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</si>
  <si>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</si>
  <si>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</si>
  <si>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</si>
  <si>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</si>
  <si>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</si>
  <si>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</si>
  <si>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</si>
  <si>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</si>
  <si>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</si>
  <si>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</si>
  <si>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</si>
  <si>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</si>
  <si>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</si>
  <si>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</si>
  <si>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</si>
  <si>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</si>
  <si>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</si>
  <si>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</si>
  <si>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</si>
  <si>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</si>
  <si>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</si>
  <si>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</si>
  <si>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</si>
  <si>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</si>
  <si>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</si>
  <si>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</si>
  <si>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</si>
  <si>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</si>
  <si>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</si>
  <si>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</si>
  <si>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</si>
  <si>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</si>
  <si>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</si>
  <si>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</si>
  <si>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</si>
  <si>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</si>
  <si>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</si>
  <si>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</si>
  <si>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</si>
  <si>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08/24/2013</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</si>
  <si>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</si>
  <si>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</si>
  <si>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</si>
  <si>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</si>
  <si>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</si>
  <si>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</si>
  <si>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</si>
  <si>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</si>
  <si>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</si>
  <si>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</si>
  <si>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</si>
  <si>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</si>
  <si>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</si>
  <si>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</si>
  <si>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</si>
  <si>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</si>
  <si>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</si>
  <si>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</si>
  <si>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</si>
  <si>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</si>
  <si>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</si>
  <si>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</si>
  <si>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</si>
  <si>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</si>
  <si>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</si>
  <si>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</si>
  <si>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</si>
  <si>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</si>
  <si>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</si>
  <si>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</si>
  <si>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</si>
  <si>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</si>
  <si>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</si>
  <si>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</si>
  <si>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</si>
  <si>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</si>
  <si>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</si>
  <si>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</si>
  <si>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</si>
  <si>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10/30/2013</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</si>
  <si>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</si>
  <si>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</si>
  <si>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</si>
  <si>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</si>
  <si>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</si>
  <si>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</si>
  <si>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</si>
  <si>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</si>
  <si>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</si>
  <si>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</si>
  <si>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</si>
  <si>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</si>
  <si>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</si>
  <si>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10/29/2013</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</si>
  <si>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</si>
  <si>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</si>
  <si>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</si>
  <si>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</si>
  <si>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</si>
  <si>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</si>
  <si>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</si>
  <si>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</si>
  <si>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</si>
  <si>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</si>
  <si>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</si>
  <si>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</si>
  <si>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</si>
  <si>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</si>
  <si>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</si>
  <si>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</si>
  <si>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</si>
  <si>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</si>
  <si>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</si>
  <si>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</si>
  <si>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</si>
  <si>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</si>
  <si>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</si>
  <si>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</si>
  <si>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</si>
  <si>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</si>
  <si>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</si>
  <si>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</si>
  <si>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</si>
  <si>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</si>
  <si>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</si>
  <si>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</si>
  <si>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</si>
  <si>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</si>
  <si>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</si>
  <si>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</si>
  <si>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</si>
  <si>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</si>
  <si>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</si>
  <si>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</si>
  <si>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</si>
  <si>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</si>
  <si>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</si>
  <si>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</si>
  <si>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</si>
  <si>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</si>
  <si>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</si>
  <si>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</si>
  <si>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</si>
  <si>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</si>
  <si>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</si>
  <si>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</si>
  <si>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</si>
  <si>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</si>
  <si>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</si>
  <si>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</si>
  <si>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</si>
  <si>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</si>
  <si>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</si>
  <si>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</si>
  <si>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</si>
  <si>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</si>
  <si>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</si>
  <si>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</si>
  <si>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</si>
  <si>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</si>
  <si>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11/18/2013</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</si>
  <si>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</si>
  <si>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</si>
  <si>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</si>
  <si>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</si>
  <si>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</si>
  <si>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</si>
  <si>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</si>
  <si>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</si>
  <si>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</si>
  <si>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</si>
  <si>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</si>
  <si>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</si>
  <si>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</si>
  <si>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</si>
  <si>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</si>
  <si>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</si>
  <si>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</si>
  <si>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</si>
  <si>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</si>
  <si>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04/23/2014</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</si>
  <si>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</si>
  <si>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</si>
  <si>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</si>
  <si>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</si>
  <si>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</si>
  <si>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</si>
  <si>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</si>
  <si>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</si>
  <si>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</si>
  <si>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</si>
  <si>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</si>
  <si>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</si>
  <si>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</si>
  <si>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</si>
  <si>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</si>
  <si>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</si>
  <si>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</si>
  <si>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04/18/2014</t>
  </si>
  <si>
    <t>12/20/2013</t>
  </si>
  <si>
    <t>Sentry Recovery and Collections, Inc.</t>
  </si>
  <si>
    <t>Bull City Financial Solutions, Inc</t>
  </si>
  <si>
    <t>FirstBank</t>
  </si>
  <si>
    <t>First Associates Loan Servicing LLC</t>
  </si>
  <si>
    <t>Centron Services</t>
  </si>
  <si>
    <t>06/26/2014</t>
  </si>
  <si>
    <t>Associated Bank</t>
  </si>
  <si>
    <t>First Advantage Corporation</t>
  </si>
  <si>
    <t>Professional Medical Management, Inc.</t>
  </si>
  <si>
    <t>12/23/2013</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</si>
  <si>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</si>
  <si>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</si>
  <si>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</si>
  <si>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</si>
  <si>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</si>
  <si>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</si>
  <si>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</si>
  <si>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</si>
  <si>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</si>
  <si>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</si>
  <si>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</si>
  <si>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</si>
  <si>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</si>
  <si>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</si>
  <si>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</si>
  <si>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</si>
  <si>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</si>
  <si>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</si>
  <si>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</si>
  <si>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</si>
  <si>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</si>
  <si>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</si>
  <si>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</si>
  <si>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12/30/2013</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</si>
  <si>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</si>
  <si>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</si>
  <si>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</si>
  <si>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</si>
  <si>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</si>
  <si>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</si>
  <si>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</si>
  <si>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</si>
  <si>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</si>
  <si>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</si>
  <si>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</si>
  <si>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</si>
  <si>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</si>
  <si>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</si>
  <si>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</si>
  <si>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</si>
  <si>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</si>
  <si>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</si>
  <si>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</si>
  <si>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</si>
  <si>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</si>
  <si>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12/17/2013</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</si>
  <si>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</si>
  <si>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</si>
  <si>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</si>
  <si>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</si>
  <si>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</si>
  <si>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</si>
  <si>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</si>
  <si>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</si>
  <si>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</si>
  <si>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</si>
  <si>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</si>
  <si>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</si>
  <si>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</si>
  <si>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</si>
  <si>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</si>
  <si>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</si>
  <si>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</si>
  <si>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</si>
  <si>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</si>
  <si>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</si>
  <si>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</si>
  <si>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</si>
  <si>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</si>
  <si>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</si>
  <si>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</si>
  <si>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</si>
  <si>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</si>
  <si>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</si>
  <si>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</si>
  <si>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</si>
  <si>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</si>
  <si>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</si>
  <si>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</si>
  <si>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</si>
  <si>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</si>
  <si>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</si>
  <si>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</si>
  <si>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</si>
  <si>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</si>
  <si>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</si>
  <si>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</si>
  <si>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</si>
  <si>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03/25/2014</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</si>
  <si>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</si>
  <si>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</si>
  <si>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</si>
  <si>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</si>
  <si>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</si>
  <si>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</si>
  <si>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</si>
  <si>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</si>
  <si>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</si>
  <si>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</si>
  <si>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</si>
  <si>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</si>
  <si>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</si>
  <si>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</si>
  <si>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</si>
  <si>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</si>
  <si>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</si>
  <si>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</si>
  <si>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</si>
  <si>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</si>
  <si>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</si>
  <si>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</si>
  <si>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</si>
  <si>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</si>
  <si>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</si>
  <si>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</si>
  <si>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</si>
  <si>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</si>
  <si>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</si>
  <si>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</si>
  <si>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</si>
  <si>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</si>
  <si>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</si>
  <si>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</si>
  <si>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</si>
  <si>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</si>
  <si>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</si>
  <si>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</si>
  <si>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</si>
  <si>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02/18/2015</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</si>
  <si>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</si>
  <si>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</si>
  <si>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</si>
  <si>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</si>
  <si>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</si>
  <si>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</si>
  <si>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</si>
  <si>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</si>
  <si>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</si>
  <si>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</si>
  <si>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</si>
  <si>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</si>
  <si>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</si>
  <si>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</si>
  <si>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</si>
  <si>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</si>
  <si>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</si>
  <si>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</si>
  <si>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</si>
  <si>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09/15/2015</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</si>
  <si>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</si>
  <si>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</si>
  <si>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</si>
  <si>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</si>
  <si>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</si>
  <si>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</si>
  <si>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</si>
  <si>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</si>
  <si>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</si>
  <si>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</si>
  <si>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</si>
  <si>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</si>
  <si>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</si>
  <si>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</si>
  <si>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</si>
  <si>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</si>
  <si>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</si>
  <si>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</si>
  <si>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</si>
  <si>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</si>
  <si>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</si>
  <si>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</si>
  <si>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</si>
  <si>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</si>
  <si>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</si>
  <si>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</si>
  <si>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</si>
  <si>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</si>
  <si>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</si>
  <si>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02/19/2014</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</si>
  <si>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</si>
  <si>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</si>
  <si>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</si>
  <si>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</si>
  <si>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</si>
  <si>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</si>
  <si>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</si>
  <si>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</si>
  <si>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</si>
  <si>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</si>
  <si>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</si>
  <si>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</si>
  <si>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</si>
  <si>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</si>
  <si>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12/14/2013</t>
  </si>
  <si>
    <t>03/19/2014</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</si>
  <si>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</si>
  <si>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</si>
  <si>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</si>
  <si>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</si>
  <si>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</si>
  <si>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</si>
  <si>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</si>
  <si>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</si>
  <si>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</si>
  <si>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</si>
  <si>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</si>
  <si>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</si>
  <si>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</si>
  <si>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</si>
  <si>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</si>
  <si>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</si>
  <si>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10/24/2014</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</si>
  <si>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</si>
  <si>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</si>
  <si>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</si>
  <si>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</si>
  <si>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</si>
  <si>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</si>
  <si>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</si>
  <si>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</si>
  <si>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</si>
  <si>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</si>
  <si>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</si>
  <si>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</si>
  <si>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</si>
  <si>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</si>
  <si>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</si>
  <si>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</si>
  <si>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02/21/2014</t>
  </si>
  <si>
    <t>Eastern Account Systems of Connecticut, Inc.</t>
  </si>
  <si>
    <t>SFS, Inc</t>
  </si>
  <si>
    <t>Praxis Financial Solutions, Incorporated</t>
  </si>
  <si>
    <t>03/20/2014</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</si>
  <si>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</si>
  <si>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</si>
  <si>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</si>
  <si>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</si>
  <si>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</si>
  <si>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</si>
  <si>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</si>
  <si>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</si>
  <si>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</si>
  <si>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</si>
  <si>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</si>
  <si>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</si>
  <si>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</si>
  <si>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</si>
  <si>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03/14/2014</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</si>
  <si>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</si>
  <si>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</si>
  <si>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</si>
  <si>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</si>
  <si>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</si>
  <si>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</si>
  <si>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</si>
  <si>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</si>
  <si>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</si>
  <si>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</si>
  <si>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</si>
  <si>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</si>
  <si>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</si>
  <si>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</si>
  <si>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</si>
  <si>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</si>
  <si>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</si>
  <si>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</si>
  <si>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</si>
  <si>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</si>
  <si>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</si>
  <si>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</si>
  <si>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</si>
  <si>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</si>
  <si>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</si>
  <si>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</si>
  <si>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</si>
  <si>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</si>
  <si>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</si>
  <si>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</si>
  <si>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</si>
  <si>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</si>
  <si>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</si>
  <si>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</si>
  <si>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</si>
  <si>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</si>
  <si>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</si>
  <si>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</si>
  <si>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04/28/2014</t>
  </si>
  <si>
    <t>ARC Management Group, LLC</t>
  </si>
  <si>
    <t>Hammerman &amp; Hultgren, P.C.</t>
  </si>
  <si>
    <t>Lakeview Loan Servicing, LLC</t>
  </si>
  <si>
    <t>Michael Andrews &amp; Associates LLC</t>
  </si>
  <si>
    <t>04/15/2014</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</si>
  <si>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</si>
  <si>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</si>
  <si>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</si>
  <si>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</si>
  <si>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</si>
  <si>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</si>
  <si>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</si>
  <si>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</si>
  <si>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</si>
  <si>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</si>
  <si>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</si>
  <si>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</si>
  <si>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</si>
  <si>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</si>
  <si>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05/13/2014</t>
  </si>
  <si>
    <t>Searay Portfolio Management</t>
  </si>
  <si>
    <t>Enhanced Acquisitions, LLC</t>
  </si>
  <si>
    <t>Nationwide Arbitration Services LLC</t>
  </si>
  <si>
    <t>Love, Beal &amp; Nixon, P.C.</t>
  </si>
  <si>
    <t>Monterey Financial Services, Inc.</t>
  </si>
  <si>
    <t>05/15/2014</t>
  </si>
  <si>
    <t>Impac Mortgage Holdings, Inc.</t>
  </si>
  <si>
    <t>Atlantic Bay Mortgage Group, LLC</t>
  </si>
  <si>
    <t>Global United Arbitration LLC</t>
  </si>
  <si>
    <t>Bluestein Hirsch and Associates</t>
  </si>
  <si>
    <t>Network Capital Funding Corporation</t>
  </si>
  <si>
    <t>Financial Corporation of America</t>
  </si>
  <si>
    <t>11/14/2014</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</si>
  <si>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</si>
  <si>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</si>
  <si>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</si>
  <si>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</si>
  <si>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</si>
  <si>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</si>
  <si>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</si>
  <si>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</si>
  <si>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</si>
  <si>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</si>
  <si>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</si>
  <si>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</si>
  <si>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</si>
  <si>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</si>
  <si>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</si>
  <si>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</si>
  <si>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</si>
  <si>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</si>
  <si>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</si>
  <si>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</si>
  <si>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</si>
  <si>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</si>
  <si>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</si>
  <si>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</si>
  <si>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</si>
  <si>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</si>
  <si>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</si>
  <si>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</si>
  <si>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</si>
  <si>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</si>
  <si>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</si>
  <si>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</si>
  <si>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</si>
  <si>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</si>
  <si>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</si>
  <si>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</si>
  <si>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</si>
  <si>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</si>
  <si>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</si>
  <si>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</si>
  <si>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</si>
  <si>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</si>
  <si>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</si>
  <si>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</si>
  <si>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</si>
  <si>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</si>
  <si>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08/19/2014</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</si>
  <si>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</si>
  <si>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</si>
  <si>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</si>
  <si>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</si>
  <si>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</si>
  <si>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</si>
  <si>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</si>
  <si>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</si>
  <si>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</si>
  <si>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</si>
  <si>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</si>
  <si>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</si>
  <si>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</si>
  <si>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</si>
  <si>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</si>
  <si>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</si>
  <si>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</si>
  <si>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08/21/2014</t>
  </si>
  <si>
    <t>CU Recovery, Inc.</t>
  </si>
  <si>
    <t>Trustmark Corporation</t>
  </si>
  <si>
    <t>Smith, Rouchon &amp; Associates, Inc.</t>
  </si>
  <si>
    <t>Russell W Richardson, Attorney at Law</t>
  </si>
  <si>
    <t>Other financial service</t>
  </si>
  <si>
    <t>Legal Prevention Services, LLC.</t>
  </si>
  <si>
    <t>Prepaid card</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</si>
  <si>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</si>
  <si>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</si>
  <si>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</si>
  <si>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</si>
  <si>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</si>
  <si>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</si>
  <si>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</si>
  <si>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</si>
  <si>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</si>
  <si>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</si>
  <si>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</si>
  <si>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</si>
  <si>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</si>
  <si>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</si>
  <si>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</si>
  <si>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</si>
  <si>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</si>
  <si>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</si>
  <si>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</si>
  <si>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</si>
  <si>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</si>
  <si>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</si>
  <si>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09/26/2014</t>
  </si>
  <si>
    <t>Lender repossessed or sold the vehicle</t>
  </si>
  <si>
    <t>Mariner Finance, LLC</t>
  </si>
  <si>
    <t>2288984 Ontario Inc.</t>
  </si>
  <si>
    <t>09/22/2014</t>
  </si>
  <si>
    <t>SCA Collections, Inc.</t>
  </si>
  <si>
    <t>The Law Offices of Kenosian &amp; Miele, LLP</t>
  </si>
  <si>
    <t>First Investors Financial Services Group, Inc.</t>
  </si>
  <si>
    <t>DHI Mortgage</t>
  </si>
  <si>
    <t>Adding money</t>
  </si>
  <si>
    <t>Advanced Recovery Systems, Inc.</t>
  </si>
  <si>
    <t>09/23/2015</t>
  </si>
  <si>
    <t>TrueAccord Corp.</t>
  </si>
  <si>
    <t>Moss Law Firm, P.C.</t>
  </si>
  <si>
    <t>Wright &amp; Lerch Attorneys At Law</t>
  </si>
  <si>
    <t>The PrivateBank and Trust Company</t>
  </si>
  <si>
    <t>Lockhart Mediation Services</t>
  </si>
  <si>
    <t>10/17/2014</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</si>
  <si>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</si>
  <si>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</si>
  <si>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</si>
  <si>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</si>
  <si>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</si>
  <si>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</si>
  <si>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</si>
  <si>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</si>
  <si>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</si>
  <si>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</si>
  <si>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</si>
  <si>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</si>
  <si>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</si>
  <si>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</si>
  <si>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</si>
  <si>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</si>
  <si>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</si>
  <si>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</si>
  <si>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</si>
  <si>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</si>
  <si>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</si>
  <si>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</si>
  <si>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</si>
  <si>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</si>
  <si>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</si>
  <si>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</si>
  <si>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11/19/2014</t>
  </si>
  <si>
    <t>Academy Mortgage</t>
  </si>
  <si>
    <t>Cottonwood Financial Ltd.</t>
  </si>
  <si>
    <t>12/18/2014</t>
  </si>
  <si>
    <t>Evergreen Professional Recoveries, Inc.</t>
  </si>
  <si>
    <t>11/24/2014</t>
  </si>
  <si>
    <t>11/20/2014</t>
  </si>
  <si>
    <t>Fenton &amp; McGarvey Law Firm, P.S.C.</t>
  </si>
  <si>
    <t>11/26/2014</t>
  </si>
  <si>
    <t>09/21/2014</t>
  </si>
  <si>
    <t>MST Financial Services, L.L.C.</t>
  </si>
  <si>
    <t>PDQ Services, Inc.</t>
  </si>
  <si>
    <t>11/13/2014</t>
  </si>
  <si>
    <t>Brookshaw Management, LLC</t>
  </si>
  <si>
    <t>AC Autopay, LLC</t>
  </si>
  <si>
    <t>Stuart-Lippman and Associates, Inc</t>
  </si>
  <si>
    <t>11/25/2014</t>
  </si>
  <si>
    <t>First Marblehead Education Resources</t>
  </si>
  <si>
    <t>Federal Cash Advance, LLC of Oklahoma</t>
  </si>
  <si>
    <t>Service Bureau,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</si>
  <si>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</si>
  <si>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</si>
  <si>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</si>
  <si>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</si>
  <si>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</si>
  <si>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</si>
  <si>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</si>
  <si>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</si>
  <si>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</si>
  <si>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</si>
  <si>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</si>
  <si>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</si>
  <si>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</si>
  <si>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12/29/2014</t>
  </si>
  <si>
    <t>Transworld Systems Inc.</t>
  </si>
  <si>
    <t>Mid-Atlantic Finance Co., Inc.</t>
  </si>
  <si>
    <t>FEDERAL PACIFIC CREDIT COMPANY, LLC</t>
  </si>
  <si>
    <t>Denovus Corporation, Ltd.</t>
  </si>
  <si>
    <t>First Advantage LNS Inc.</t>
  </si>
  <si>
    <t>RJM Acquisitions LLC (Closed)</t>
  </si>
  <si>
    <t>12/16/2014</t>
  </si>
  <si>
    <t>TruHome Solutions, LLC</t>
  </si>
  <si>
    <t>12/17/2014</t>
  </si>
  <si>
    <t>Fairway Independent Mortgage Corporation</t>
  </si>
  <si>
    <t>12/22/2014</t>
  </si>
  <si>
    <t>Collections Inc</t>
  </si>
  <si>
    <t>ID Analytics, Inc.</t>
  </si>
  <si>
    <t>Universal Acceptance Corporation</t>
  </si>
  <si>
    <t>Nationwide Credit Corporation</t>
  </si>
  <si>
    <t>Credico, Inc.</t>
  </si>
  <si>
    <t>Ballybunion Enterprises, Inc</t>
  </si>
  <si>
    <t>AmeriHome Mortgage Company, LLC</t>
  </si>
  <si>
    <t>12/19/2014</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</si>
  <si>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</si>
  <si>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</si>
  <si>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</si>
  <si>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</si>
  <si>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</si>
  <si>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</si>
  <si>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</si>
  <si>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</si>
  <si>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</si>
  <si>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</si>
  <si>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</si>
  <si>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</si>
  <si>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</si>
  <si>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04/17/2015</t>
  </si>
  <si>
    <t>Homestead Funding Corporation</t>
  </si>
  <si>
    <t>SCV Inc.</t>
  </si>
  <si>
    <t>First Step Group, LLC</t>
  </si>
  <si>
    <t>LDF Holdings, LLC</t>
  </si>
  <si>
    <t>02/23/2015</t>
  </si>
  <si>
    <t>Harpeth Financial Services, LLC</t>
  </si>
  <si>
    <t>K &amp; B Capital Corp</t>
  </si>
  <si>
    <t>Scott Fetzer Financial Group, Inc.</t>
  </si>
  <si>
    <t>Kross, Lieberman &amp; Stone, Inc.</t>
  </si>
  <si>
    <t>Niagara Capital Associates, Inc.</t>
  </si>
  <si>
    <t>Presto Auto Loans, Inc.</t>
  </si>
  <si>
    <t>Oportun Financial Corporation</t>
  </si>
  <si>
    <t>03/20/2015</t>
  </si>
  <si>
    <t>Bliksum, LLC</t>
  </si>
  <si>
    <t>Stallings Financial Group, Inc.</t>
  </si>
  <si>
    <t>American Credit Resolution, Incorporated</t>
  </si>
  <si>
    <t>Pine Court Holdings, LLC</t>
  </si>
  <si>
    <t>Duncan Solutions, lnc.</t>
  </si>
  <si>
    <t>03/24/2015</t>
  </si>
  <si>
    <t>Wilber and Associates, P.C.</t>
  </si>
  <si>
    <t>03/17/2015</t>
  </si>
  <si>
    <t>National Arbitration Forum</t>
  </si>
  <si>
    <t>Incorrect exchange rate</t>
  </si>
  <si>
    <t>03/16/2015</t>
  </si>
  <si>
    <t>03/23/2015</t>
  </si>
  <si>
    <t>U.S. Auto Credit Corporation</t>
  </si>
  <si>
    <t>Colony Brands, Inc.</t>
  </si>
  <si>
    <t>Lost or stolen money order</t>
  </si>
  <si>
    <t>02/17/2015</t>
  </si>
  <si>
    <t>Coastal Credit, LLC</t>
  </si>
  <si>
    <t>Summit AmeriFirst Holdings, Inc.</t>
  </si>
  <si>
    <t>Security National Automotive Acceptance Company, LLC</t>
  </si>
  <si>
    <t>Old National Bank</t>
  </si>
  <si>
    <t>Armed Forces Loans of Nevada Inc.</t>
  </si>
  <si>
    <t>Honor Finance Holdings, LLC</t>
  </si>
  <si>
    <t>04/20/2015</t>
  </si>
  <si>
    <t>Collection Associates, Ltd.</t>
  </si>
  <si>
    <t>First National Bank of Pennsylvania</t>
  </si>
  <si>
    <t>WLCC</t>
  </si>
  <si>
    <t>04/22/2015</t>
  </si>
  <si>
    <t>Condor Capital Corp.</t>
  </si>
  <si>
    <t>North American Credit Services</t>
  </si>
  <si>
    <t>Kinum, Inc.</t>
  </si>
  <si>
    <t>Smith Debnam Narron Drake Saintsing &amp; Myers LLP</t>
  </si>
  <si>
    <t>04/14/2015</t>
  </si>
  <si>
    <t>MS Services LLC</t>
  </si>
  <si>
    <t>Northeast Receivables Management, LLC</t>
  </si>
  <si>
    <t>LendKey Technologies, Inc.</t>
  </si>
  <si>
    <t>04/21/2015</t>
  </si>
  <si>
    <t>Hiday &amp; Ricke, P.A.</t>
  </si>
  <si>
    <t>Go Capital Holdings, LLC</t>
  </si>
  <si>
    <t>United Recovery Solutions</t>
  </si>
  <si>
    <t>04/15/2015</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</si>
  <si>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</si>
  <si>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</si>
  <si>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</si>
  <si>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</si>
  <si>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</si>
  <si>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</si>
  <si>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</si>
  <si>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</si>
  <si>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</si>
  <si>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05/22/2015</t>
  </si>
  <si>
    <t>Summit Funding, Inc.</t>
  </si>
  <si>
    <t>05/14/2015</t>
  </si>
  <si>
    <t>05/13/2015</t>
  </si>
  <si>
    <t>Platinum Finance Company, LLC</t>
  </si>
  <si>
    <t>07/21/2015</t>
  </si>
  <si>
    <t>07/17/2015</t>
  </si>
  <si>
    <t>Alternative Revenue Systems, Inc</t>
  </si>
  <si>
    <t>Applied Resolutions Group</t>
  </si>
  <si>
    <t>RAB PERFORMANCE RECOVERIES, LLC</t>
  </si>
  <si>
    <t>Automobile Acceptance Corporation</t>
  </si>
  <si>
    <t>Solutions To Portfolios, LLC</t>
  </si>
  <si>
    <t>Mid-Atlantic Consumer Services</t>
  </si>
  <si>
    <t>07/13/2015</t>
  </si>
  <si>
    <t>Green Trust Cash, LLC</t>
  </si>
  <si>
    <t>American Credit Adjusters</t>
  </si>
  <si>
    <t>Swe Homes LP</t>
  </si>
  <si>
    <t>Eastern Revenue, Inc</t>
  </si>
  <si>
    <t>Broward Adjustment Services, Inc.</t>
  </si>
  <si>
    <t>Veros Credit, LLC</t>
  </si>
  <si>
    <t>Direct Capital</t>
  </si>
  <si>
    <t>Lend Smart Mortgage, LLC</t>
  </si>
  <si>
    <t>07/29/2015</t>
  </si>
  <si>
    <t>CarFinance Capital LLC</t>
  </si>
  <si>
    <t>Northwest Trustee Services, Inc.</t>
  </si>
  <si>
    <t>Springer Collections Inc.</t>
  </si>
  <si>
    <t>Direct Recovery Services, LLC</t>
  </si>
  <si>
    <t>Citi Management Group, LLC</t>
  </si>
  <si>
    <t>07/28/2015</t>
  </si>
  <si>
    <t>Road Runner Collection Services, Inc.</t>
  </si>
  <si>
    <t>Khoury Alternative Claims Management</t>
  </si>
  <si>
    <t>06/20/2015</t>
  </si>
  <si>
    <t>Argon Credit</t>
  </si>
  <si>
    <t>07/30/2015</t>
  </si>
  <si>
    <t>Quall Cardot LLP</t>
  </si>
  <si>
    <t>07/24/2015</t>
  </si>
  <si>
    <t>08/18/2015</t>
  </si>
  <si>
    <t>Conn's, Inc.</t>
  </si>
  <si>
    <t>Cooper Hoffman Klein Associates</t>
  </si>
  <si>
    <t>09/16/2015</t>
  </si>
  <si>
    <t>Check Security Associates, LLC</t>
  </si>
  <si>
    <t>Vermont Student Assistance Corporation</t>
  </si>
  <si>
    <t>Jason A. Craig &amp; Associates</t>
  </si>
  <si>
    <t>08/30/2015</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</si>
  <si>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</si>
  <si>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</si>
  <si>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</si>
  <si>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</si>
  <si>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</si>
  <si>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</si>
  <si>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</si>
  <si>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</si>
  <si>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</si>
  <si>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10/15/2015</t>
  </si>
  <si>
    <t>OpenRoad Lending</t>
  </si>
  <si>
    <t>North Shore LIJ Health System</t>
  </si>
  <si>
    <t>Ladera Lending, Inc</t>
  </si>
  <si>
    <t>Feldman &amp; Stern, LLC</t>
  </si>
  <si>
    <t>10/20/2015</t>
  </si>
  <si>
    <t>09/19/2015</t>
  </si>
  <si>
    <t>B&amp;F Finance Corp.</t>
  </si>
  <si>
    <t>02/17/2016</t>
  </si>
  <si>
    <t>On-Site Manager, Inc.</t>
  </si>
  <si>
    <t>Empowerment Ventures, LLC</t>
  </si>
  <si>
    <t>RAB, INC.</t>
  </si>
  <si>
    <t>Credit Karma, Inc.</t>
  </si>
  <si>
    <t>02/19/2016</t>
  </si>
  <si>
    <t>11/19/2015</t>
  </si>
  <si>
    <t>04/14/2016</t>
  </si>
  <si>
    <t>04/18/2016</t>
  </si>
  <si>
    <t>Priority Home Mortgage, LP</t>
  </si>
  <si>
    <t>Utah System of Higher Education</t>
  </si>
  <si>
    <t>Collection practices</t>
  </si>
  <si>
    <t>11/27/2015</t>
  </si>
  <si>
    <t>USForex Inc.</t>
  </si>
  <si>
    <t>Great American Finance Co</t>
  </si>
  <si>
    <t>12/15/2015</t>
  </si>
  <si>
    <t>04/19/2016</t>
  </si>
  <si>
    <t>General Collection Co.</t>
  </si>
  <si>
    <t>12/21/2015</t>
  </si>
  <si>
    <t>12/18/2015</t>
  </si>
  <si>
    <t>CrossCountry Mortgage Inc.</t>
  </si>
  <si>
    <t>Sklar Law LLC</t>
  </si>
  <si>
    <t>Incomm Holdings, Inc.</t>
  </si>
  <si>
    <t>Collection debt dispute</t>
  </si>
  <si>
    <t>Mathes Management Enterprises, Inc.</t>
  </si>
  <si>
    <t>FIRST CASH FINANCIAL SERVICES, INC.</t>
  </si>
  <si>
    <t>AS</t>
  </si>
  <si>
    <t>Prosper Marketplace, Inc.</t>
  </si>
  <si>
    <t>01/26/2016</t>
  </si>
  <si>
    <t>05/24/2013</t>
  </si>
  <si>
    <t>Quantum Servicing Company</t>
  </si>
  <si>
    <t>02/16/2016</t>
  </si>
  <si>
    <t>Trademark Management Solutions, LLC.</t>
  </si>
  <si>
    <t>06/20/2013</t>
  </si>
  <si>
    <t>06/21/2013</t>
  </si>
  <si>
    <t>The Money Source Inc</t>
  </si>
  <si>
    <t>05/17/2013</t>
  </si>
  <si>
    <t>The J. G. Wentworth Company</t>
  </si>
  <si>
    <t>Brelvis Consulting, LLC</t>
  </si>
  <si>
    <t>01/23/2016</t>
  </si>
  <si>
    <t>03/29/2016</t>
  </si>
  <si>
    <t>FirstKey Holdings, LLC</t>
  </si>
  <si>
    <t>03/15/2016</t>
  </si>
  <si>
    <t>03/17/2016</t>
  </si>
  <si>
    <t>Evergreen Acquistions, LLC</t>
  </si>
  <si>
    <t>04/15/2016</t>
  </si>
  <si>
    <t>01/17/2013</t>
  </si>
  <si>
    <t>Lending Club Corporation</t>
  </si>
  <si>
    <t>06/14/2013</t>
  </si>
  <si>
    <t>06/17/2013</t>
  </si>
  <si>
    <t>05/20/2013</t>
  </si>
  <si>
    <t>Travelex NY, Inc.</t>
  </si>
  <si>
    <t>Eagle Financial Services, Inc.</t>
  </si>
  <si>
    <t>Auto Advantage Finance, LLC</t>
  </si>
  <si>
    <t>Rosen Management Services Inc.</t>
  </si>
  <si>
    <t>Nations Direct Mortgage LLC</t>
  </si>
  <si>
    <t>07/17/2013</t>
  </si>
  <si>
    <t>07/18/2013</t>
  </si>
  <si>
    <t>04/13/2016</t>
  </si>
  <si>
    <t>MidFirst Bank</t>
  </si>
  <si>
    <t>Maximum Title Loans, LLC</t>
  </si>
  <si>
    <t>04/27/2016</t>
  </si>
  <si>
    <t>04/20/2016</t>
  </si>
  <si>
    <t>05/22/2013</t>
  </si>
  <si>
    <t>06/18/2013</t>
  </si>
  <si>
    <t>05/20/2016</t>
  </si>
  <si>
    <t>05/18/2016</t>
  </si>
  <si>
    <t>Quick Bridge Funding, LLC</t>
  </si>
  <si>
    <t>04/26/2016</t>
  </si>
  <si>
    <t>05/23/2016</t>
  </si>
  <si>
    <t>05/16/2016</t>
  </si>
  <si>
    <t>05/25/2016</t>
  </si>
  <si>
    <t>05/27/2016</t>
  </si>
  <si>
    <t>05/31/2016</t>
  </si>
  <si>
    <t>Lenderfi, Inc.</t>
  </si>
  <si>
    <t>United Resource Systems, Inc</t>
  </si>
  <si>
    <t>04/26/2013</t>
  </si>
  <si>
    <t>01/16/2013</t>
  </si>
  <si>
    <t>03/22/2013</t>
  </si>
  <si>
    <t>03/20/2013</t>
  </si>
  <si>
    <t>03/26/2013</t>
  </si>
  <si>
    <t>03/27/2013</t>
  </si>
  <si>
    <t>04/25/2013</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</si>
  <si>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</si>
  <si>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</si>
  <si>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</si>
  <si>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</si>
  <si>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</si>
  <si>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</si>
  <si>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</si>
  <si>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</si>
  <si>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</si>
  <si>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</si>
  <si>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</si>
  <si>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</si>
  <si>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</si>
  <si>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</si>
  <si>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</si>
  <si>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</si>
  <si>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</si>
  <si>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</si>
  <si>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</si>
  <si>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</si>
  <si>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</si>
  <si>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</si>
  <si>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</si>
  <si>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</si>
  <si>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</si>
  <si>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</si>
  <si>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</si>
  <si>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</si>
  <si>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</si>
  <si>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</si>
  <si>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</si>
  <si>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</si>
  <si>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</si>
  <si>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</si>
  <si>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</si>
  <si>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</si>
  <si>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</si>
  <si>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</si>
  <si>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</si>
  <si>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</si>
  <si>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</si>
  <si>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</si>
  <si>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</si>
  <si>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</si>
  <si>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</si>
  <si>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</si>
  <si>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</si>
  <si>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</si>
  <si>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</si>
  <si>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</si>
  <si>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</si>
  <si>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</si>
  <si>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</si>
  <si>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</si>
  <si>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</si>
  <si>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</si>
  <si>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</si>
  <si>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</si>
  <si>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</si>
  <si>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</si>
  <si>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</si>
  <si>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</si>
  <si>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</si>
  <si>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</si>
  <si>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</si>
  <si>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</si>
  <si>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</si>
  <si>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07/29/2016</t>
  </si>
  <si>
    <t>07/27/2016</t>
  </si>
  <si>
    <t>Debt Management Incorporated</t>
  </si>
  <si>
    <t>08/15/2016</t>
  </si>
  <si>
    <t>Krawczyk, Duginski &amp; Rohr, S.C.</t>
  </si>
  <si>
    <t>Kwest Mortgage Group,  LLC</t>
  </si>
  <si>
    <t>Harrington, anderson &amp; deblasio</t>
  </si>
  <si>
    <t>08/26/2016</t>
  </si>
  <si>
    <t>Puerto Rico Consumer Debt Management Co., Inc.</t>
  </si>
  <si>
    <t>Moneyguard LLC</t>
  </si>
  <si>
    <t>Virtual currency</t>
  </si>
  <si>
    <t>Coinbase, Inc.</t>
  </si>
  <si>
    <t>Business Law Group, P.A.</t>
  </si>
  <si>
    <t>Barrett Financial Group, L.L.C.</t>
  </si>
  <si>
    <t>Park National Corporation</t>
  </si>
  <si>
    <t>09/21/2016</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</si>
  <si>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</si>
  <si>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</si>
  <si>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</si>
  <si>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</si>
  <si>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</si>
  <si>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</si>
  <si>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</si>
  <si>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</si>
  <si>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</si>
  <si>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</si>
  <si>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</si>
  <si>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</si>
  <si>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</si>
  <si>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</si>
  <si>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</si>
  <si>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</si>
  <si>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</si>
  <si>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</si>
  <si>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</si>
  <si>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</si>
  <si>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</si>
  <si>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</si>
  <si>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</si>
  <si>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</si>
  <si>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</si>
  <si>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</si>
  <si>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</si>
  <si>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</si>
  <si>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</si>
  <si>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</si>
  <si>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</si>
  <si>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</si>
  <si>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</si>
  <si>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</si>
  <si>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</si>
  <si>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</si>
  <si>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</si>
  <si>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</si>
  <si>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</si>
  <si>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</si>
  <si>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</si>
  <si>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</si>
  <si>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</si>
  <si>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</si>
  <si>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</si>
  <si>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</si>
  <si>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</si>
  <si>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</si>
  <si>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</si>
  <si>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</si>
  <si>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</si>
  <si>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</si>
  <si>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</si>
  <si>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</si>
  <si>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</si>
  <si>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</si>
  <si>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</si>
  <si>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</si>
  <si>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</si>
  <si>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</si>
  <si>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</si>
  <si>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</si>
  <si>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</si>
  <si>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</si>
  <si>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</si>
  <si>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</si>
  <si>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</si>
  <si>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</si>
  <si>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</si>
  <si>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</si>
  <si>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</si>
  <si>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</si>
  <si>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</si>
  <si>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</si>
  <si>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</si>
  <si>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</si>
  <si>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</si>
  <si>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</si>
  <si>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</si>
  <si>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</si>
  <si>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</si>
  <si>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</si>
  <si>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</si>
  <si>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</si>
  <si>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</si>
  <si>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</si>
  <si>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</si>
  <si>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</si>
  <si>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</si>
  <si>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</si>
  <si>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</si>
  <si>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</si>
  <si>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</si>
  <si>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</si>
  <si>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</si>
  <si>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</si>
  <si>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</si>
  <si>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</si>
  <si>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</si>
  <si>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</si>
  <si>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</si>
  <si>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</si>
  <si>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</si>
  <si>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</si>
  <si>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</si>
  <si>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</si>
  <si>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</si>
  <si>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 xml:space="preserve">STATE </t>
  </si>
  <si>
    <t xml:space="preserve">CODE </t>
  </si>
  <si>
    <t xml:space="preserve">State_Name </t>
  </si>
  <si>
    <t xml:space="preserve">5. What is the count of records for which the State Name values didn't showed up (records with #N/A) ?  </t>
  </si>
  <si>
    <t>The possible reson could : 1) As we can see in the consumer_complaint worksheet there is an unavilibity of state name in some places , and as lookup function use reference from that column if its empty it cant take any entry from the state_code _name worksheet.</t>
  </si>
  <si>
    <t>The blank data could mean that some consumer have not mentioned that detail or  error in data entry or misplacement of data (Human error)</t>
  </si>
  <si>
    <t>Unable to get credit report-credit score</t>
  </si>
  <si>
    <t>AES-PHEAA</t>
  </si>
  <si>
    <t>Taking-threatening an illegal action</t>
  </si>
  <si>
    <t>Making-receiving payments, sending money</t>
  </si>
  <si>
    <t>Identity theft - Fraud - Embezzlement</t>
  </si>
  <si>
    <t>Customer service - Customer relations</t>
  </si>
  <si>
    <t>Closing-Cancelling account</t>
  </si>
  <si>
    <t>Unauthorized transactions-trans. issues</t>
  </si>
  <si>
    <t>Credit line increase-decrease</t>
  </si>
  <si>
    <t>Applied for loan-did not receive money</t>
  </si>
  <si>
    <t>Credit decision - Underwriting</t>
  </si>
  <si>
    <t>Forbearance - Workout plans</t>
  </si>
  <si>
    <t>Credit card protection - Debt protection</t>
  </si>
  <si>
    <t>Customer service-Customer relations</t>
  </si>
  <si>
    <t>Incorrect-missing disclosures or info</t>
  </si>
  <si>
    <t>AmerAssist A-R Solutions, Inc.</t>
  </si>
  <si>
    <t xml:space="preserve">Resolution(Days) </t>
  </si>
  <si>
    <t xml:space="preserve">YEAR  </t>
  </si>
  <si>
    <t xml:space="preserve">QTR (US FY) </t>
  </si>
  <si>
    <t>Grand Total</t>
  </si>
  <si>
    <t xml:space="preserve">Count of Complaints </t>
  </si>
  <si>
    <t>Company Names</t>
  </si>
  <si>
    <t xml:space="preserve">Percentage of Timely response </t>
  </si>
  <si>
    <t xml:space="preserve">Count of Timely response </t>
  </si>
  <si>
    <t>TIMELY RESPONSE</t>
  </si>
  <si>
    <t>Percentage of Complaints</t>
  </si>
  <si>
    <t>Count of Consumer disputed</t>
  </si>
  <si>
    <t xml:space="preserve">Disputed or not </t>
  </si>
  <si>
    <t>Company Name</t>
  </si>
  <si>
    <t>Count of Complaints</t>
  </si>
  <si>
    <t>Count of Issue</t>
  </si>
  <si>
    <t>Issues  Name</t>
  </si>
  <si>
    <t>May</t>
  </si>
  <si>
    <t xml:space="preserve">Month_name </t>
  </si>
  <si>
    <t>October</t>
  </si>
  <si>
    <t>January</t>
  </si>
  <si>
    <t>December</t>
  </si>
  <si>
    <t>March</t>
  </si>
  <si>
    <t>June</t>
  </si>
  <si>
    <t>February</t>
  </si>
  <si>
    <t>November</t>
  </si>
  <si>
    <t>September</t>
  </si>
  <si>
    <t>July</t>
  </si>
  <si>
    <t>August</t>
  </si>
  <si>
    <t>April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</si>
</sst>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
    <numFmt numFmtId="165" formatCode="&quot;Q&quot;0"/>
    <numFmt numFmtId="166" formatCode="mmmm"/>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12"/>
      <color theme="1"/>
      <name val="Calibri"/>
      <family val="2"/>
      <scheme val="minor"/>
    </font>
    <font>
      <b/>
      <sz val="16"/>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rgb="FF00B05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0" fillId="0" borderId="0" xfId="0" applyAlignment="1">
      <alignment horizontal="center" vertical="center"/>
    </xf>
    <xf numFmtId="14" fontId="0" fillId="0" borderId="0" xfId="0" applyNumberFormat="1" applyAlignment="1">
      <alignment horizontal="center" vertical="center"/>
    </xf>
    <xf numFmtId="0" fontId="0" fillId="0" borderId="10" xfId="0" applyBorder="1" applyAlignment="1">
      <alignment horizontal="center" vertical="center"/>
    </xf>
    <xf numFmtId="0" fontId="0" fillId="0" borderId="10" xfId="0" applyBorder="1" applyAlignment="1">
      <alignment horizontal="left" vertical="center"/>
    </xf>
    <xf numFmtId="14" fontId="0" fillId="0" borderId="10" xfId="0" applyNumberFormat="1" applyBorder="1" applyAlignment="1">
      <alignment horizontal="center" vertical="center"/>
    </xf>
    <xf numFmtId="0" fontId="0" fillId="0" borderId="10" xfId="0" applyBorder="1" applyAlignment="1">
      <alignment horizontal="left"/>
    </xf>
    <xf numFmtId="0" fontId="16" fillId="33" borderId="10" xfId="0" applyFont="1" applyFill="1" applyBorder="1" applyAlignment="1">
      <alignment horizontal="center" vertical="center"/>
    </xf>
    <xf numFmtId="14" fontId="16" fillId="33" borderId="10" xfId="0" applyNumberFormat="1" applyFont="1" applyFill="1" applyBorder="1" applyAlignment="1">
      <alignment horizontal="center" vertical="center"/>
    </xf>
    <xf numFmtId="0" fontId="16" fillId="33" borderId="10" xfId="0" applyFont="1" applyFill="1" applyBorder="1" applyAlignment="1">
      <alignment horizontal="center" vertical="center" wrapText="1"/>
    </xf>
    <xf numFmtId="0" fontId="27" fillId="33" borderId="10" xfId="0" applyFont="1" applyFill="1" applyBorder="1" applyAlignment="1">
      <alignment horizontal="center" vertical="center"/>
    </xf>
    <xf numFmtId="0" fontId="0" fillId="0" borderId="10" xfId="0" applyBorder="1"/>
    <xf numFmtId="14" fontId="16" fillId="33" borderId="10" xfId="0" applyNumberFormat="1" applyFont="1" applyFill="1" applyBorder="1" applyAlignment="1">
      <alignment horizontal="center" vertical="center" wrapText="1"/>
    </xf>
    <xf numFmtId="1" fontId="0" fillId="0" borderId="10" xfId="0" applyNumberFormat="1" applyBorder="1" applyAlignment="1">
      <alignment horizontal="center" vertical="center"/>
    </xf>
    <xf numFmtId="0" fontId="19" fillId="34" borderId="0" xfId="0" applyFont="1" applyFill="1" applyAlignment="1">
      <alignment horizontal="left" indent="2"/>
    </xf>
    <xf numFmtId="0" fontId="18" fillId="34" borderId="0" xfId="0" applyFont="1" applyFill="1" applyAlignment="1">
      <alignment horizontal="left" indent="2"/>
    </xf>
    <xf numFmtId="165" fontId="0" fillId="0" borderId="10" xfId="0" applyNumberFormat="1" applyBorder="1" applyAlignment="1">
      <alignment horizontal="center" vertical="center"/>
    </xf>
    <xf numFmtId="0" fontId="0" fillId="0" borderId="10" xfId="0" pivotButton="1" applyBorder="1" applyAlignment="1">
      <alignment horizontal="center" vertical="center"/>
    </xf>
    <xf numFmtId="0" fontId="0" fillId="0" borderId="10" xfId="0" applyBorder="1" applyAlignment="1">
      <alignment horizontal="center" vertical="center" wrapText="1"/>
    </xf>
    <xf numFmtId="0" fontId="0" fillId="0" borderId="10" xfId="0" applyNumberFormat="1" applyBorder="1" applyAlignment="1">
      <alignment horizontal="center" vertical="center"/>
    </xf>
    <xf numFmtId="0" fontId="0" fillId="0" borderId="10" xfId="0" pivotButton="1" applyBorder="1"/>
    <xf numFmtId="0" fontId="16" fillId="35" borderId="10" xfId="0" applyNumberFormat="1" applyFont="1" applyFill="1" applyBorder="1" applyAlignment="1">
      <alignment horizontal="center" vertical="center"/>
    </xf>
    <xf numFmtId="0" fontId="0" fillId="0" borderId="10" xfId="0" applyBorder="1" applyAlignment="1">
      <alignment horizontal="left" vertical="center" wrapText="1"/>
    </xf>
    <xf numFmtId="0" fontId="16" fillId="35" borderId="10" xfId="0" applyFont="1" applyFill="1" applyBorder="1" applyAlignment="1">
      <alignment horizontal="left" vertical="center" wrapText="1"/>
    </xf>
    <xf numFmtId="10" fontId="0" fillId="0" borderId="10" xfId="0" applyNumberFormat="1" applyBorder="1" applyAlignment="1">
      <alignment horizontal="center" vertical="center"/>
    </xf>
    <xf numFmtId="10" fontId="0" fillId="0" borderId="0" xfId="0" applyNumberFormat="1" applyBorder="1" applyAlignment="1">
      <alignment horizontal="center" vertical="center"/>
    </xf>
    <xf numFmtId="1" fontId="0" fillId="0" borderId="0" xfId="0" applyNumberFormat="1" applyAlignment="1">
      <alignment horizontal="center" vertical="center"/>
    </xf>
    <xf numFmtId="14" fontId="0" fillId="0" borderId="0" xfId="0" applyNumberFormat="1"/>
    <xf numFmtId="14" fontId="0" fillId="0" borderId="0" xfId="0" applyNumberFormat="1" applyAlignment="1">
      <alignment horizontal="left"/>
    </xf>
    <xf numFmtId="14" fontId="0" fillId="0" borderId="10" xfId="0" applyNumberFormat="1" applyBorder="1" applyAlignment="1">
      <alignment horizontal="center"/>
    </xf>
    <xf numFmtId="14" fontId="0" fillId="0" borderId="0" xfId="0" applyNumberFormat="1" applyAlignment="1">
      <alignment horizontal="center"/>
    </xf>
    <xf numFmtId="0" fontId="16" fillId="34" borderId="12" xfId="0" applyFont="1" applyFill="1" applyBorder="1" applyAlignment="1">
      <alignment wrapText="1"/>
    </xf>
    <xf numFmtId="1" fontId="28" fillId="33" borderId="13" xfId="0" applyNumberFormat="1" applyFont="1" applyFill="1" applyBorder="1" applyAlignment="1">
      <alignment horizontal="center" vertical="center"/>
    </xf>
    <xf numFmtId="0" fontId="18" fillId="0" borderId="10" xfId="0" pivotButton="1" applyFont="1" applyBorder="1" applyAlignment="1">
      <alignment horizontal="center" vertical="center"/>
    </xf>
    <xf numFmtId="0" fontId="0" fillId="0" borderId="10" xfId="0" applyNumberFormat="1" applyBorder="1"/>
    <xf numFmtId="166" fontId="0" fillId="0" borderId="10" xfId="0" applyNumberFormat="1" applyBorder="1" applyAlignment="1">
      <alignment horizontal="center" vertical="center"/>
    </xf>
    <xf numFmtId="0" fontId="20" fillId="33" borderId="10" xfId="0" applyFont="1" applyFill="1" applyBorder="1" applyAlignment="1">
      <alignment horizontal="left" wrapText="1" indent="2"/>
    </xf>
    <xf numFmtId="0" fontId="0" fillId="0" borderId="11" xfId="0" applyBorder="1" applyAlignment="1">
      <alignment horizontal="center"/>
    </xf>
    <xf numFmtId="0" fontId="0" fillId="0" borderId="0" xfId="0" applyAlignment="1">
      <alignment horizontal="center"/>
    </xf>
    <xf numFmtId="0" fontId="19" fillId="0" borderId="0" xfId="0" applyFont="1" applyAlignment="1">
      <alignment horizontal="left" wrapText="1" indent="2"/>
    </xf>
    <xf numFmtId="0" fontId="19" fillId="34" borderId="0" xfId="0" applyFont="1" applyFill="1" applyAlignment="1">
      <alignment horizontal="left" wrapText="1" indent="2"/>
    </xf>
    <xf numFmtId="0" fontId="19" fillId="0" borderId="0" xfId="0" applyFont="1" applyAlignment="1">
      <alignment horizontal="left" wrapText="1"/>
    </xf>
    <xf numFmtId="0" fontId="19" fillId="34" borderId="10" xfId="0" applyFont="1" applyFill="1" applyBorder="1" applyAlignment="1">
      <alignment horizontal="left" wrapText="1" indent="2"/>
    </xf>
    <xf numFmtId="0" fontId="24" fillId="34" borderId="0" xfId="0" applyFont="1" applyFill="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2"/>
    </xf>
    <xf numFmtId="0" fontId="24" fillId="36" borderId="0" xfId="0" applyFont="1" applyFill="1" applyAlignment="1">
      <alignment horizontal="left" wrapText="1" indent="5"/>
    </xf>
    <xf numFmtId="0" fontId="24" fillId="36" borderId="0" xfId="0" applyFont="1" applyFill="1" applyAlignment="1">
      <alignment horizontal="left" wrapText="1" indent="2"/>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8">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alignment vertical="center"/>
    </dxf>
    <dxf>
      <alignment horizontal="center"/>
    </dxf>
    <dxf>
      <alignment vertical="center"/>
    </dxf>
    <dxf>
      <alignment vertical="center"/>
    </dxf>
    <dxf>
      <alignment horizontal="center"/>
    </dxf>
    <dxf>
      <alignment horizontal="center"/>
    </dxf>
    <dxf>
      <alignment wrapText="1"/>
    </dxf>
    <dxf>
      <alignment vertical="center"/>
    </dxf>
    <dxf>
      <alignment horizontal="center"/>
    </dxf>
    <dxf>
      <font>
        <sz val="14"/>
      </font>
    </dxf>
    <dxf>
      <alignment vertical="center"/>
    </dxf>
    <dxf>
      <alignment horizontal="cent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vertical="center"/>
    </dxf>
    <dxf>
      <alignment vertical="center"/>
    </dxf>
    <dxf>
      <alignment horizontal="center"/>
    </dxf>
    <dxf>
      <alignment vertical="center"/>
    </dxf>
    <dxf>
      <alignment horizontal="center"/>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vertical="center"/>
    </dxf>
    <dxf>
      <alignment vertical="center"/>
    </dxf>
    <dxf>
      <alignment horizontal="center"/>
    </dxf>
    <dxf>
      <alignment wrapText="1"/>
    </dxf>
    <dxf>
      <alignment wrapText="1"/>
    </dxf>
    <dxf>
      <alignment horizontal="center"/>
    </dxf>
    <dxf>
      <alignment horizontal="center"/>
    </dxf>
    <dxf>
      <alignment vertical="center"/>
    </dxf>
    <dxf>
      <alignment vertic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vertical="center"/>
    </dxf>
    <dxf>
      <alignment vertical="center"/>
    </dxf>
    <dxf>
      <alignment horizontal="center"/>
    </dxf>
    <dxf>
      <alignment horizontal="center"/>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1202</c:v>
              </c:pt>
              <c:pt idx="1">
                <c:v>1258</c:v>
              </c:pt>
              <c:pt idx="2">
                <c:v>1270</c:v>
              </c:pt>
              <c:pt idx="3">
                <c:v>1326</c:v>
              </c:pt>
              <c:pt idx="4">
                <c:v>1197</c:v>
              </c:pt>
              <c:pt idx="5">
                <c:v>1272</c:v>
              </c:pt>
              <c:pt idx="6">
                <c:v>1320</c:v>
              </c:pt>
              <c:pt idx="7">
                <c:v>1309</c:v>
              </c:pt>
              <c:pt idx="8">
                <c:v>1055</c:v>
              </c:pt>
              <c:pt idx="9">
                <c:v>1084</c:v>
              </c:pt>
              <c:pt idx="10">
                <c:v>836</c:v>
              </c:pt>
              <c:pt idx="11">
                <c:v>871</c:v>
              </c:pt>
            </c:numLit>
          </c:val>
          <c:smooth val="0"/>
          <c:extLst>
            <c:ext xmlns:c16="http://schemas.microsoft.com/office/drawing/2014/chart" uri="{C3380CC4-5D6E-409C-BE32-E72D297353CC}">
              <c16:uniqueId val="{00000000-806B-4012-BAF5-96B325671D50}"/>
            </c:ext>
          </c:extLst>
        </c:ser>
        <c:dLbls>
          <c:dLblPos val="ctr"/>
          <c:showLegendKey val="0"/>
          <c:showVal val="1"/>
          <c:showCatName val="0"/>
          <c:showSerName val="0"/>
          <c:showPercent val="0"/>
          <c:showBubbleSize val="0"/>
        </c:dLbls>
        <c:marker val="1"/>
        <c:smooth val="0"/>
        <c:axId val="2101942096"/>
        <c:axId val="2101945840"/>
      </c:lineChart>
      <c:catAx>
        <c:axId val="210194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945840"/>
        <c:crosses val="autoZero"/>
        <c:auto val="1"/>
        <c:lblAlgn val="ctr"/>
        <c:lblOffset val="100"/>
        <c:noMultiLvlLbl val="0"/>
      </c:catAx>
      <c:valAx>
        <c:axId val="210194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94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Complaint registered by</a:t>
            </a:r>
            <a:r>
              <a:rPr lang="en-IN" sz="1400" b="1" baseline="0"/>
              <a:t> </a:t>
            </a:r>
            <a:r>
              <a:rPr lang="en-IN" sz="1400" b="1"/>
              <a:t>YOY Basis </a:t>
            </a:r>
          </a:p>
        </c:rich>
      </c:tx>
      <c:layout>
        <c:manualLayout>
          <c:xMode val="edge"/>
          <c:yMode val="edge"/>
          <c:x val="0.22090716679953196"/>
          <c:y val="0.12329432577833849"/>
        </c:manualLayout>
      </c:layout>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1"/>
          </a:solidFill>
          <a:ln w="28575" cap="rnd">
            <a:solidFill>
              <a:srgbClr val="FF0000"/>
            </a:solidFill>
            <a:round/>
          </a:ln>
          <a:effectLst/>
        </c:spPr>
        <c:marker>
          <c:spPr>
            <a:solidFill>
              <a:schemeClr val="accent1"/>
            </a:solidFill>
            <a:ln w="9525">
              <a:solidFill>
                <a:srgbClr val="FF0000"/>
              </a:solidFill>
            </a:ln>
            <a:effectLst/>
          </c:spPr>
        </c:marker>
      </c:pivotFmt>
    </c:pivotFmts>
    <c:plotArea>
      <c:layout/>
      <c:lineChart>
        <c:grouping val="stacked"/>
        <c:varyColors val="0"/>
        <c:ser>
          <c:idx val="0"/>
          <c:order val="0"/>
          <c:tx>
            <c:v>Total</c:v>
          </c:tx>
          <c:spPr>
            <a:ln w="28575" cap="rnd">
              <a:solidFill>
                <a:schemeClr val="accent6">
                  <a:lumMod val="60000"/>
                  <a:lumOff val="40000"/>
                </a:schemeClr>
              </a:solidFill>
              <a:round/>
            </a:ln>
            <a:effectLst/>
          </c:spPr>
          <c:marker>
            <c:symbol val="none"/>
          </c:marker>
          <c:dPt>
            <c:idx val="0"/>
            <c:marker>
              <c:symbol val="none"/>
            </c:marker>
            <c:bubble3D val="0"/>
            <c:spPr>
              <a:ln w="28575" cap="rnd">
                <a:solidFill>
                  <a:srgbClr val="FF0000"/>
                </a:solidFill>
                <a:round/>
              </a:ln>
              <a:effectLst/>
            </c:spPr>
            <c:extLst>
              <c:ext xmlns:c16="http://schemas.microsoft.com/office/drawing/2014/chart" uri="{C3380CC4-5D6E-409C-BE32-E72D297353CC}">
                <c16:uniqueId val="{00000001-A990-4FA0-B5C7-F47B8B9C0CBE}"/>
              </c:ext>
            </c:extLst>
          </c:dPt>
          <c:dPt>
            <c:idx val="1"/>
            <c:marker>
              <c:symbol val="none"/>
            </c:marker>
            <c:bubble3D val="0"/>
            <c:spPr>
              <a:ln w="28575" cap="rnd">
                <a:solidFill>
                  <a:srgbClr val="FF0000"/>
                </a:solidFill>
                <a:round/>
              </a:ln>
              <a:effectLst/>
            </c:spPr>
            <c:extLst>
              <c:ext xmlns:c16="http://schemas.microsoft.com/office/drawing/2014/chart" uri="{C3380CC4-5D6E-409C-BE32-E72D297353CC}">
                <c16:uniqueId val="{00000003-A990-4FA0-B5C7-F47B8B9C0CBE}"/>
              </c:ext>
            </c:extLst>
          </c:dPt>
          <c:cat>
            <c:strLit>
              <c:ptCount val="4"/>
              <c:pt idx="0">
                <c:v>2013</c:v>
              </c:pt>
              <c:pt idx="1">
                <c:v>2014</c:v>
              </c:pt>
              <c:pt idx="2">
                <c:v>2015</c:v>
              </c:pt>
              <c:pt idx="3">
                <c:v>2016</c:v>
              </c:pt>
            </c:strLit>
          </c:cat>
          <c:val>
            <c:numLit>
              <c:formatCode>General</c:formatCode>
              <c:ptCount val="4"/>
              <c:pt idx="0">
                <c:v>0</c:v>
              </c:pt>
              <c:pt idx="1">
                <c:v>0.3904685622747297</c:v>
              </c:pt>
              <c:pt idx="2">
                <c:v>0.25950460829493088</c:v>
              </c:pt>
              <c:pt idx="3">
                <c:v>-0.16350331580150926</c:v>
              </c:pt>
            </c:numLit>
          </c:val>
          <c:smooth val="0"/>
          <c:extLst>
            <c:ext xmlns:c16="http://schemas.microsoft.com/office/drawing/2014/chart" uri="{C3380CC4-5D6E-409C-BE32-E72D297353CC}">
              <c16:uniqueId val="{00000003-2DA9-4A21-B0BD-E7EDDD2D71EA}"/>
            </c:ext>
          </c:extLst>
        </c:ser>
        <c:dLbls>
          <c:showLegendKey val="0"/>
          <c:showVal val="0"/>
          <c:showCatName val="0"/>
          <c:showSerName val="0"/>
          <c:showPercent val="0"/>
          <c:showBubbleSize val="0"/>
        </c:dLbls>
        <c:smooth val="0"/>
        <c:axId val="386785024"/>
        <c:axId val="386772960"/>
      </c:lineChart>
      <c:catAx>
        <c:axId val="38678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772960"/>
        <c:crosses val="autoZero"/>
        <c:auto val="1"/>
        <c:lblAlgn val="ctr"/>
        <c:lblOffset val="100"/>
        <c:noMultiLvlLbl val="0"/>
      </c:catAx>
      <c:valAx>
        <c:axId val="38677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785024"/>
        <c:crosses val="autoZero"/>
        <c:crossBetween val="between"/>
        <c:majorUnit val="0.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Timely Respose to complaints By YOY Basis </a:t>
            </a:r>
          </a:p>
        </c:rich>
      </c:tx>
      <c:overlay val="0"/>
      <c:spPr>
        <a:solidFill>
          <a:srgbClr val="FFFF00"/>
        </a:solid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rgbClr val="FF0000"/>
            </a:solidFill>
            <a:round/>
          </a:ln>
          <a:effectLst/>
        </c:spPr>
        <c:marker>
          <c:spPr>
            <a:solidFill>
              <a:schemeClr val="accent6"/>
            </a:solidFill>
            <a:ln w="9525">
              <a:solidFill>
                <a:srgbClr val="FF0000"/>
              </a:solidFill>
            </a:ln>
            <a:effectLst/>
          </c:spPr>
        </c:marker>
      </c:pivotFmt>
      <c:pivotFmt>
        <c:idx val="4"/>
        <c:spPr>
          <a:solidFill>
            <a:schemeClr val="accent6"/>
          </a:solidFill>
          <a:ln w="28575" cap="rnd">
            <a:solidFill>
              <a:srgbClr val="FF0000"/>
            </a:solidFill>
            <a:round/>
          </a:ln>
          <a:effectLst/>
        </c:spPr>
        <c:marker>
          <c:spPr>
            <a:solidFill>
              <a:schemeClr val="accent6"/>
            </a:solidFill>
            <a:ln w="9525">
              <a:solidFill>
                <a:srgbClr val="FF0000"/>
              </a:solidFill>
            </a:ln>
            <a:effectLst/>
          </c:spPr>
        </c:marker>
      </c:pivotFmt>
      <c:pivotFmt>
        <c:idx val="5"/>
      </c:pivotFmt>
    </c:pivotFmts>
    <c:plotArea>
      <c:layout/>
      <c:lineChart>
        <c:grouping val="stacked"/>
        <c:varyColors val="0"/>
        <c:ser>
          <c:idx val="0"/>
          <c:order val="0"/>
          <c:tx>
            <c:v>Yes</c:v>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2"/>
            <c:marker>
              <c:symbol val="circle"/>
              <c:size val="5"/>
              <c:spPr>
                <a:solidFill>
                  <a:schemeClr val="accent6"/>
                </a:solidFill>
                <a:ln w="9525">
                  <a:solidFill>
                    <a:srgbClr val="FF0000"/>
                  </a:solidFill>
                </a:ln>
                <a:effectLst/>
              </c:spPr>
            </c:marker>
            <c:bubble3D val="0"/>
            <c:spPr>
              <a:ln w="28575" cap="rnd">
                <a:solidFill>
                  <a:srgbClr val="FF0000"/>
                </a:solidFill>
                <a:round/>
              </a:ln>
              <a:effectLst/>
            </c:spPr>
            <c:extLst>
              <c:ext xmlns:c16="http://schemas.microsoft.com/office/drawing/2014/chart" uri="{C3380CC4-5D6E-409C-BE32-E72D297353CC}">
                <c16:uniqueId val="{00000001-1A77-41FA-B323-8734F99086C2}"/>
              </c:ext>
            </c:extLst>
          </c:dPt>
          <c:dPt>
            <c:idx val="3"/>
            <c:marker>
              <c:symbol val="circle"/>
              <c:size val="5"/>
              <c:spPr>
                <a:solidFill>
                  <a:schemeClr val="accent6"/>
                </a:solidFill>
                <a:ln w="9525">
                  <a:solidFill>
                    <a:srgbClr val="FF0000"/>
                  </a:solidFill>
                </a:ln>
                <a:effectLst/>
              </c:spPr>
            </c:marker>
            <c:bubble3D val="0"/>
            <c:spPr>
              <a:ln w="28575" cap="rnd">
                <a:solidFill>
                  <a:srgbClr val="FF0000"/>
                </a:solidFill>
                <a:round/>
              </a:ln>
              <a:effectLst/>
            </c:spPr>
            <c:extLst>
              <c:ext xmlns:c16="http://schemas.microsoft.com/office/drawing/2014/chart" uri="{C3380CC4-5D6E-409C-BE32-E72D297353CC}">
                <c16:uniqueId val="{00000003-1A77-41FA-B323-8734F99086C2}"/>
              </c:ext>
            </c:extLst>
          </c:dPt>
          <c:cat>
            <c:strLit>
              <c:ptCount val="4"/>
              <c:pt idx="0">
                <c:v>2013</c:v>
              </c:pt>
              <c:pt idx="1">
                <c:v>2014</c:v>
              </c:pt>
              <c:pt idx="2">
                <c:v>2015</c:v>
              </c:pt>
              <c:pt idx="3">
                <c:v>2016</c:v>
              </c:pt>
            </c:strLit>
          </c:cat>
          <c:val>
            <c:numLit>
              <c:formatCode>General</c:formatCode>
              <c:ptCount val="4"/>
              <c:pt idx="0">
                <c:v>0</c:v>
              </c:pt>
              <c:pt idx="1">
                <c:v>0.37731295253419145</c:v>
              </c:pt>
              <c:pt idx="2">
                <c:v>0.2467873831775701</c:v>
              </c:pt>
              <c:pt idx="3">
                <c:v>-0.15764816116186461</c:v>
              </c:pt>
            </c:numLit>
          </c:val>
          <c:smooth val="0"/>
          <c:extLst>
            <c:ext xmlns:c16="http://schemas.microsoft.com/office/drawing/2014/chart" uri="{C3380CC4-5D6E-409C-BE32-E72D297353CC}">
              <c16:uniqueId val="{00000005-5A9B-42D2-B194-4C18AC78CF28}"/>
            </c:ext>
          </c:extLst>
        </c:ser>
        <c:dLbls>
          <c:showLegendKey val="0"/>
          <c:showVal val="0"/>
          <c:showCatName val="0"/>
          <c:showSerName val="0"/>
          <c:showPercent val="0"/>
          <c:showBubbleSize val="0"/>
        </c:dLbls>
        <c:marker val="1"/>
        <c:smooth val="0"/>
        <c:axId val="1855037472"/>
        <c:axId val="1855037888"/>
      </c:lineChart>
      <c:catAx>
        <c:axId val="185503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037888"/>
        <c:crosses val="autoZero"/>
        <c:auto val="1"/>
        <c:lblAlgn val="ctr"/>
        <c:lblOffset val="100"/>
        <c:noMultiLvlLbl val="0"/>
      </c:catAx>
      <c:valAx>
        <c:axId val="185503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03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Complaints</a:t>
            </a:r>
            <a:r>
              <a:rPr lang="en-US" baseline="0"/>
              <a:t> By channels </a:t>
            </a:r>
            <a:endParaRPr lang="en-US"/>
          </a:p>
        </c:rich>
      </c:tx>
      <c:layout>
        <c:manualLayout>
          <c:xMode val="edge"/>
          <c:yMode val="edge"/>
          <c:x val="1.8402777777777782E-2"/>
          <c:y val="0.15232950829951716"/>
        </c:manualLayout>
      </c:layout>
      <c:overlay val="0"/>
      <c:spPr>
        <a:solidFill>
          <a:schemeClr val="accent2">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3"/>
          </a:solidFill>
          <a:ln w="25400">
            <a:solidFill>
              <a:schemeClr val="lt1"/>
            </a:solidFill>
          </a:ln>
          <a:effectLst/>
          <a:sp3d contourW="25400">
            <a:contourClr>
              <a:schemeClr val="lt1"/>
            </a:contourClr>
          </a:sp3d>
        </c:spPr>
      </c:pivotFmt>
      <c:pivotFmt>
        <c:idx val="5"/>
        <c:spPr>
          <a:solidFill>
            <a:schemeClr val="accent4"/>
          </a:solidFill>
          <a:ln w="25400">
            <a:solidFill>
              <a:schemeClr val="lt1"/>
            </a:solidFill>
          </a:ln>
          <a:effectLst/>
          <a:sp3d contourW="25400">
            <a:contourClr>
              <a:schemeClr val="lt1"/>
            </a:contourClr>
          </a:sp3d>
        </c:spPr>
      </c:pivotFmt>
      <c:pivotFmt>
        <c:idx val="6"/>
        <c:spPr>
          <a:solidFill>
            <a:schemeClr val="accent5"/>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00B0F0"/>
          </a:solidFill>
          <a:ln w="25400">
            <a:solidFill>
              <a:schemeClr val="lt1"/>
            </a:solidFill>
          </a:ln>
          <a:effectLst/>
          <a:sp3d contourW="25400">
            <a:contourClr>
              <a:schemeClr val="lt1"/>
            </a:contourClr>
          </a:sp3d>
        </c:spPr>
      </c:pivotFmt>
      <c:pivotFmt>
        <c:idx val="9"/>
        <c:spPr>
          <a:solidFill>
            <a:schemeClr val="accent2"/>
          </a:solidFill>
          <a:ln w="25400">
            <a:solidFill>
              <a:schemeClr val="lt1"/>
            </a:solidFill>
          </a:ln>
          <a:effectLst/>
          <a:sp3d contourW="25400">
            <a:contourClr>
              <a:schemeClr val="lt1"/>
            </a:contourClr>
          </a:sp3d>
        </c:spPr>
      </c:pivotFmt>
      <c:pivotFmt>
        <c:idx val="10"/>
        <c:spPr>
          <a:solidFill>
            <a:schemeClr val="accent3"/>
          </a:solidFill>
          <a:ln w="25400">
            <a:solidFill>
              <a:schemeClr val="lt1"/>
            </a:solidFill>
          </a:ln>
          <a:effectLst/>
          <a:sp3d contourW="25400">
            <a:contourClr>
              <a:schemeClr val="lt1"/>
            </a:contourClr>
          </a:sp3d>
        </c:spPr>
      </c:pivotFmt>
      <c:pivotFmt>
        <c:idx val="11"/>
        <c:spPr>
          <a:solidFill>
            <a:schemeClr val="accent4"/>
          </a:solidFill>
          <a:ln w="25400">
            <a:solidFill>
              <a:schemeClr val="lt1"/>
            </a:solidFill>
          </a:ln>
          <a:effectLst/>
          <a:sp3d contourW="25400">
            <a:contourClr>
              <a:schemeClr val="lt1"/>
            </a:contourClr>
          </a:sp3d>
        </c:spPr>
      </c:pivotFmt>
      <c:pivotFmt>
        <c:idx val="12"/>
        <c:spPr>
          <a:solidFill>
            <a:srgbClr val="FFFF0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explosion val="25"/>
            <c:spPr>
              <a:solidFill>
                <a:srgbClr val="00B0F0"/>
              </a:solidFill>
              <a:ln w="25400">
                <a:solidFill>
                  <a:schemeClr val="lt1"/>
                </a:solidFill>
              </a:ln>
              <a:effectLst/>
              <a:sp3d contourW="25400">
                <a:contourClr>
                  <a:schemeClr val="lt1"/>
                </a:contourClr>
              </a:sp3d>
            </c:spPr>
            <c:extLst>
              <c:ext xmlns:c16="http://schemas.microsoft.com/office/drawing/2014/chart" uri="{C3380CC4-5D6E-409C-BE32-E72D297353CC}">
                <c16:uniqueId val="{00000001-ADD5-4922-8C70-FDFF1D3DF2D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DD5-4922-8C70-FDFF1D3DF2DB}"/>
              </c:ext>
            </c:extLst>
          </c:dPt>
          <c:dPt>
            <c:idx val="2"/>
            <c:bubble3D val="0"/>
            <c:explosion val="47"/>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DD5-4922-8C70-FDFF1D3DF2D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DD5-4922-8C70-FDFF1D3DF2DB}"/>
              </c:ext>
            </c:extLst>
          </c:dPt>
          <c:dPt>
            <c:idx val="4"/>
            <c:bubble3D val="0"/>
            <c:explosion val="42"/>
            <c:spPr>
              <a:solidFill>
                <a:srgbClr val="FFFF00"/>
              </a:solidFill>
              <a:ln w="25400">
                <a:solidFill>
                  <a:schemeClr val="lt1"/>
                </a:solidFill>
              </a:ln>
              <a:effectLst/>
              <a:sp3d contourW="25400">
                <a:contourClr>
                  <a:schemeClr val="lt1"/>
                </a:contourClr>
              </a:sp3d>
            </c:spPr>
            <c:extLst>
              <c:ext xmlns:c16="http://schemas.microsoft.com/office/drawing/2014/chart" uri="{C3380CC4-5D6E-409C-BE32-E72D297353CC}">
                <c16:uniqueId val="{00000009-ADD5-4922-8C70-FDFF1D3DF2D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5"/>
              <c:pt idx="0">
                <c:v>Email</c:v>
              </c:pt>
              <c:pt idx="1">
                <c:v>Fax</c:v>
              </c:pt>
              <c:pt idx="2">
                <c:v>Phone</c:v>
              </c:pt>
              <c:pt idx="3">
                <c:v>Postal mail</c:v>
              </c:pt>
              <c:pt idx="4">
                <c:v>Web</c:v>
              </c:pt>
            </c:strLit>
          </c:cat>
          <c:val>
            <c:numLit>
              <c:formatCode>General</c:formatCode>
              <c:ptCount val="5"/>
              <c:pt idx="0">
                <c:v>0.12597356198642373</c:v>
              </c:pt>
              <c:pt idx="1">
                <c:v>8.7173990710968201E-3</c:v>
              </c:pt>
              <c:pt idx="2">
                <c:v>7.7241872097177561E-2</c:v>
              </c:pt>
              <c:pt idx="3">
                <c:v>4.0443015362629509E-2</c:v>
              </c:pt>
              <c:pt idx="4">
                <c:v>0.74762415148267236</c:v>
              </c:pt>
            </c:numLit>
          </c:val>
          <c:extLst>
            <c:ext xmlns:c16="http://schemas.microsoft.com/office/drawing/2014/chart" uri="{C3380CC4-5D6E-409C-BE32-E72D297353CC}">
              <c16:uniqueId val="{0000000A-ADD5-4922-8C70-FDFF1D3DF2DB}"/>
            </c:ext>
          </c:extLst>
        </c:ser>
        <c:dLbls>
          <c:dLblPos val="bestFit"/>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Trend of Complaints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lt1"/>
              </a:solidFill>
              <a:round/>
            </a:ln>
            <a:effectLst>
              <a:outerShdw dist="25400" dir="2700000" algn="tl" rotWithShape="0">
                <a:schemeClr val="accent1"/>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trendline>
            <c:spPr>
              <a:ln w="28575" cap="rnd">
                <a:solidFill>
                  <a:schemeClr val="lt1">
                    <a:alpha val="50000"/>
                  </a:schemeClr>
                </a:solidFill>
                <a:round/>
              </a:ln>
              <a:effectLst/>
            </c:spPr>
            <c:trendlineType val="linear"/>
            <c:dispRSqr val="0"/>
            <c:dispEq val="0"/>
          </c:trendline>
          <c:errBars>
            <c:errDir val="y"/>
            <c:errBarType val="both"/>
            <c:errValType val="stdErr"/>
            <c:noEndCap val="0"/>
            <c:spPr>
              <a:noFill/>
              <a:ln w="9525">
                <a:solidFill>
                  <a:schemeClr val="accent1">
                    <a:lumMod val="60000"/>
                    <a:lumOff val="40000"/>
                  </a:schemeClr>
                </a:solidFill>
                <a:round/>
              </a:ln>
              <a:effectLst>
                <a:glow rad="25400">
                  <a:schemeClr val="lt1"/>
                </a:glow>
              </a:effectLst>
            </c:spPr>
          </c:errBars>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1202</c:v>
              </c:pt>
              <c:pt idx="1">
                <c:v>1258</c:v>
              </c:pt>
              <c:pt idx="2">
                <c:v>1270</c:v>
              </c:pt>
              <c:pt idx="3">
                <c:v>1326</c:v>
              </c:pt>
              <c:pt idx="4">
                <c:v>1197</c:v>
              </c:pt>
              <c:pt idx="5">
                <c:v>1272</c:v>
              </c:pt>
              <c:pt idx="6">
                <c:v>1320</c:v>
              </c:pt>
              <c:pt idx="7">
                <c:v>1309</c:v>
              </c:pt>
              <c:pt idx="8">
                <c:v>1055</c:v>
              </c:pt>
              <c:pt idx="9">
                <c:v>1084</c:v>
              </c:pt>
              <c:pt idx="10">
                <c:v>836</c:v>
              </c:pt>
              <c:pt idx="11">
                <c:v>871</c:v>
              </c:pt>
            </c:numLit>
          </c:val>
          <c:smooth val="0"/>
          <c:extLst>
            <c:ext xmlns:c16="http://schemas.microsoft.com/office/drawing/2014/chart" uri="{C3380CC4-5D6E-409C-BE32-E72D297353CC}">
              <c16:uniqueId val="{00000000-1F45-4622-A467-4CF1047E49DF}"/>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2101942096"/>
        <c:axId val="2101945840"/>
      </c:lineChart>
      <c:catAx>
        <c:axId val="210194209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01945840"/>
        <c:crosses val="autoZero"/>
        <c:auto val="1"/>
        <c:lblAlgn val="ctr"/>
        <c:lblOffset val="100"/>
        <c:noMultiLvlLbl val="0"/>
      </c:catAx>
      <c:valAx>
        <c:axId val="2101945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1942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High Priority</a:t>
            </a:r>
            <a:r>
              <a:rPr lang="en-US" b="1" baseline="0"/>
              <a:t> Issues </a:t>
            </a:r>
            <a:endParaRPr lang="en-US" b="1"/>
          </a:p>
        </c:rich>
      </c:tx>
      <c:layout>
        <c:manualLayout>
          <c:xMode val="edge"/>
          <c:yMode val="edge"/>
          <c:x val="5.2244297277409875E-2"/>
          <c:y val="0.13182596967045787"/>
        </c:manualLayout>
      </c:layout>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dLbl>
          <c:idx val="0"/>
          <c:layout>
            <c:manualLayout>
              <c:x val="-1.9444444444444445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dLbl>
          <c:idx val="0"/>
          <c:layout>
            <c:manualLayout>
              <c:x val="-1.9444444444444445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4"/>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dLbl>
          <c:idx val="0"/>
          <c:layout>
            <c:manualLayout>
              <c:x val="-1.9444444444444445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w="19050">
            <a:solidFill>
              <a:schemeClr val="lt1"/>
            </a:solidFill>
          </a:ln>
          <a:effectLst/>
        </c:spPr>
      </c:pivotFmt>
      <c:pivotFmt>
        <c:idx val="14"/>
        <c:spPr>
          <a:solidFill>
            <a:schemeClr val="accent4"/>
          </a:solidFill>
          <a:ln w="19050">
            <a:solidFill>
              <a:schemeClr val="lt1"/>
            </a:solidFill>
          </a:ln>
          <a:effectLst/>
        </c:spPr>
      </c:pivotFmt>
      <c:pivotFmt>
        <c:idx val="15"/>
        <c:spPr>
          <a:solidFill>
            <a:srgbClr val="FF0000"/>
          </a:solidFill>
          <a:ln w="19050">
            <a:solidFill>
              <a:schemeClr val="lt1"/>
            </a:solidFill>
          </a:ln>
          <a:effectLst/>
        </c:spPr>
      </c:pivotFmt>
    </c:pivotFmts>
    <c:plotArea>
      <c:layout/>
      <c:pieChart>
        <c:varyColors val="1"/>
        <c:ser>
          <c:idx val="0"/>
          <c:order val="0"/>
          <c:tx>
            <c:v>Total</c:v>
          </c:tx>
          <c:dPt>
            <c:idx val="0"/>
            <c:bubble3D val="0"/>
            <c:explosion val="2"/>
            <c:spPr>
              <a:solidFill>
                <a:schemeClr val="accent1"/>
              </a:solidFill>
              <a:ln w="19050">
                <a:solidFill>
                  <a:schemeClr val="lt1"/>
                </a:solidFill>
              </a:ln>
              <a:effectLst/>
            </c:spPr>
            <c:extLst>
              <c:ext xmlns:c16="http://schemas.microsoft.com/office/drawing/2014/chart" uri="{C3380CC4-5D6E-409C-BE32-E72D297353CC}">
                <c16:uniqueId val="{00000001-C463-4F25-99FC-6CD09ECAC8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63-4F25-99FC-6CD09ECAC8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63-4F25-99FC-6CD09ECAC8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63-4F25-99FC-6CD09ECAC807}"/>
              </c:ext>
            </c:extLst>
          </c:dPt>
          <c:dPt>
            <c:idx val="4"/>
            <c:bubble3D val="0"/>
            <c:explosion val="16"/>
            <c:spPr>
              <a:solidFill>
                <a:srgbClr val="FF0000"/>
              </a:solidFill>
              <a:ln w="19050">
                <a:solidFill>
                  <a:schemeClr val="lt1"/>
                </a:solidFill>
              </a:ln>
              <a:effectLst/>
            </c:spPr>
            <c:extLst>
              <c:ext xmlns:c16="http://schemas.microsoft.com/office/drawing/2014/chart" uri="{C3380CC4-5D6E-409C-BE32-E72D297353CC}">
                <c16:uniqueId val="{00000009-C463-4F25-99FC-6CD09ECAC807}"/>
              </c:ext>
            </c:extLst>
          </c:dPt>
          <c:dLbls>
            <c:dLbl>
              <c:idx val="1"/>
              <c:layout>
                <c:manualLayout>
                  <c:x val="-1.9444444444444445E-2"/>
                  <c:y val="-8.4875562720133283E-1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63-4F25-99FC-6CD09ECAC8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Account opening, closing, or management</c:v>
              </c:pt>
              <c:pt idx="1">
                <c:v>Communication tactics</c:v>
              </c:pt>
              <c:pt idx="2">
                <c:v>Deposits and withdrawals</c:v>
              </c:pt>
              <c:pt idx="3">
                <c:v>Loan modification,collection,foreclosure</c:v>
              </c:pt>
              <c:pt idx="4">
                <c:v>Loan servicing, payments, escrow account</c:v>
              </c:pt>
            </c:strLit>
          </c:cat>
          <c:val>
            <c:numLit>
              <c:formatCode>General</c:formatCode>
              <c:ptCount val="5"/>
              <c:pt idx="0">
                <c:v>0.1832341617080854</c:v>
              </c:pt>
              <c:pt idx="1">
                <c:v>0.14245712285614281</c:v>
              </c:pt>
              <c:pt idx="2">
                <c:v>0.107980399019951</c:v>
              </c:pt>
              <c:pt idx="3">
                <c:v>0.15435771788589431</c:v>
              </c:pt>
              <c:pt idx="4">
                <c:v>0.41197059852992651</c:v>
              </c:pt>
            </c:numLit>
          </c:val>
          <c:extLst>
            <c:ext xmlns:c16="http://schemas.microsoft.com/office/drawing/2014/chart" uri="{C3380CC4-5D6E-409C-BE32-E72D297353CC}">
              <c16:uniqueId val="{0000000A-C463-4F25-99FC-6CD09ECAC80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7777777777777772"/>
          <c:y val="4.968503937007876E-2"/>
          <c:w val="0.40555555555555556"/>
          <c:h val="0.90002588218139401"/>
        </c:manualLayout>
      </c:layout>
      <c:overlay val="0"/>
      <c:spPr>
        <a:noFill/>
        <a:ln>
          <a:noFill/>
        </a:ln>
        <a:effectLst/>
      </c:spPr>
      <c:txPr>
        <a:bodyPr rot="0" spcFirstLastPara="1" vertOverflow="ellipsis" vert="horz" wrap="square" anchor="ctr" anchorCtr="1"/>
        <a:lstStyle/>
        <a:p>
          <a:pPr>
            <a:defRPr sz="900" b="0" i="0" u="none" strike="noStrike" kern="1200" baseline="0">
              <a:ln w="9525" cap="sq" cmpd="thickThin">
                <a:solidFill>
                  <a:srgbClr val="0070C0"/>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Change</a:t>
            </a:r>
            <a:r>
              <a:rPr lang="en-US" b="1" baseline="0"/>
              <a:t> in Avg. Resolution Time  </a:t>
            </a:r>
            <a:endParaRPr lang="en-US" b="1"/>
          </a:p>
        </c:rich>
      </c:tx>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4"/>
              <c:pt idx="0">
                <c:v>2013</c:v>
              </c:pt>
              <c:pt idx="1">
                <c:v>2014</c:v>
              </c:pt>
              <c:pt idx="2">
                <c:v>2015</c:v>
              </c:pt>
              <c:pt idx="3">
                <c:v>2016</c:v>
              </c:pt>
            </c:strLit>
          </c:cat>
          <c:val>
            <c:numLit>
              <c:formatCode>General</c:formatCode>
              <c:ptCount val="4"/>
              <c:pt idx="0">
                <c:v>0</c:v>
              </c:pt>
              <c:pt idx="1">
                <c:v>-0.4322108805172018</c:v>
              </c:pt>
              <c:pt idx="2">
                <c:v>-0.33340671603001804</c:v>
              </c:pt>
              <c:pt idx="3">
                <c:v>-0.26241854010338206</c:v>
              </c:pt>
            </c:numLit>
          </c:val>
          <c:smooth val="0"/>
          <c:extLst>
            <c:ext xmlns:c16="http://schemas.microsoft.com/office/drawing/2014/chart" uri="{C3380CC4-5D6E-409C-BE32-E72D297353CC}">
              <c16:uniqueId val="{00000000-7FBD-4759-82EE-0A0AE31A31A9}"/>
            </c:ext>
          </c:extLst>
        </c:ser>
        <c:dLbls>
          <c:showLegendKey val="0"/>
          <c:showVal val="0"/>
          <c:showCatName val="0"/>
          <c:showSerName val="0"/>
          <c:showPercent val="0"/>
          <c:showBubbleSize val="0"/>
        </c:dLbls>
        <c:marker val="1"/>
        <c:smooth val="0"/>
        <c:axId val="326833088"/>
        <c:axId val="326833504"/>
      </c:lineChart>
      <c:catAx>
        <c:axId val="32683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833504"/>
        <c:crosses val="autoZero"/>
        <c:auto val="1"/>
        <c:lblAlgn val="ctr"/>
        <c:lblOffset val="100"/>
        <c:noMultiLvlLbl val="0"/>
      </c:catAx>
      <c:valAx>
        <c:axId val="326833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83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b="1"/>
              <a:t>Product</a:t>
            </a:r>
            <a:r>
              <a:rPr lang="en-US" b="1" baseline="0"/>
              <a:t> Wise Complaint</a:t>
            </a:r>
            <a:endParaRPr lang="en-US" b="1"/>
          </a:p>
        </c:rich>
      </c:tx>
      <c:overlay val="0"/>
      <c:spPr>
        <a:solidFill>
          <a:srgbClr val="FFFF00"/>
        </a:solid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3"/>
          </a:solidFill>
          <a:ln w="19050">
            <a:solidFill>
              <a:schemeClr val="lt1"/>
            </a:solidFill>
          </a:ln>
          <a:effectLst/>
        </c:spPr>
        <c:dLbl>
          <c:idx val="0"/>
          <c:layout>
            <c:manualLayout>
              <c:x val="0"/>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3"/>
          </a:solidFill>
          <a:ln w="19050">
            <a:solidFill>
              <a:schemeClr val="lt1"/>
            </a:solidFill>
          </a:ln>
          <a:effectLst/>
        </c:spPr>
        <c:dLbl>
          <c:idx val="0"/>
          <c:layout>
            <c:manualLayout>
              <c:x val="0"/>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lt1"/>
            </a:solidFill>
          </a:ln>
          <a:effectLst/>
        </c:spPr>
      </c:pivotFmt>
      <c:pivotFmt>
        <c:idx val="8"/>
        <c:spPr>
          <a:solidFill>
            <a:schemeClr val="accent5"/>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1">
              <a:lumMod val="60000"/>
            </a:schemeClr>
          </a:solidFill>
          <a:ln w="19050">
            <a:solidFill>
              <a:schemeClr val="lt1"/>
            </a:solidFill>
          </a:ln>
          <a:effectLst/>
        </c:spPr>
      </c:pivotFmt>
      <c:pivotFmt>
        <c:idx val="11"/>
        <c:spPr>
          <a:solidFill>
            <a:schemeClr val="accent2">
              <a:lumMod val="60000"/>
            </a:schemeClr>
          </a:solidFill>
          <a:ln w="19050">
            <a:solidFill>
              <a:schemeClr val="lt1"/>
            </a:solidFill>
          </a:ln>
          <a:effectLst/>
        </c:spPr>
      </c:pivotFmt>
      <c:pivotFmt>
        <c:idx val="12"/>
        <c:spPr>
          <a:solidFill>
            <a:schemeClr val="accent3">
              <a:lumMod val="60000"/>
            </a:schemeClr>
          </a:solidFill>
          <a:ln w="19050">
            <a:solidFill>
              <a:schemeClr val="lt1"/>
            </a:solidFill>
          </a:ln>
          <a:effectLst/>
        </c:spPr>
      </c:pivotFmt>
      <c:pivotFmt>
        <c:idx val="13"/>
        <c:spPr>
          <a:solidFill>
            <a:schemeClr val="accent4">
              <a:lumMod val="60000"/>
            </a:schemeClr>
          </a:solidFill>
          <a:ln w="19050">
            <a:solidFill>
              <a:schemeClr val="lt1"/>
            </a:solidFill>
          </a:ln>
          <a:effectLst/>
        </c:spPr>
      </c:pivotFmt>
      <c:pivotFmt>
        <c:idx val="14"/>
        <c:spPr>
          <a:solidFill>
            <a:schemeClr val="accent5">
              <a:lumMod val="60000"/>
            </a:schemeClr>
          </a:solidFill>
          <a:ln w="19050">
            <a:solidFill>
              <a:schemeClr val="lt1"/>
            </a:solidFill>
          </a:ln>
          <a:effectLst/>
        </c:spPr>
      </c:pivotFmt>
      <c:pivotFmt>
        <c:idx val="15"/>
        <c:spPr>
          <a:solidFill>
            <a:schemeClr val="accent6">
              <a:lumMod val="60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0000"/>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3"/>
          </a:solidFill>
          <a:ln w="19050">
            <a:solidFill>
              <a:schemeClr val="lt1"/>
            </a:solidFill>
          </a:ln>
          <a:effectLst/>
        </c:spPr>
        <c:dLbl>
          <c:idx val="0"/>
          <c:layout>
            <c:manualLayout>
              <c:x val="0"/>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solidFill>
          <a:ln w="19050">
            <a:solidFill>
              <a:schemeClr val="lt1"/>
            </a:solidFill>
          </a:ln>
          <a:effectLst/>
        </c:spPr>
      </c:pivotFmt>
      <c:pivotFmt>
        <c:idx val="21"/>
        <c:spPr>
          <a:solidFill>
            <a:schemeClr val="accent5"/>
          </a:solidFill>
          <a:ln w="19050">
            <a:solidFill>
              <a:schemeClr val="lt1"/>
            </a:solidFill>
          </a:ln>
          <a:effectLst/>
        </c:spPr>
      </c:pivotFmt>
      <c:pivotFmt>
        <c:idx val="22"/>
        <c:spPr>
          <a:solidFill>
            <a:schemeClr val="accent6"/>
          </a:solidFill>
          <a:ln w="19050">
            <a:solidFill>
              <a:schemeClr val="lt1"/>
            </a:solidFill>
          </a:ln>
          <a:effectLst/>
        </c:spPr>
      </c:pivotFmt>
      <c:pivotFmt>
        <c:idx val="23"/>
        <c:spPr>
          <a:solidFill>
            <a:schemeClr val="accent1">
              <a:lumMod val="60000"/>
            </a:schemeClr>
          </a:solidFill>
          <a:ln w="19050">
            <a:solidFill>
              <a:schemeClr val="lt1"/>
            </a:solidFill>
          </a:ln>
          <a:effectLst/>
        </c:spPr>
      </c:pivotFmt>
      <c:pivotFmt>
        <c:idx val="24"/>
        <c:spPr>
          <a:solidFill>
            <a:schemeClr val="accent2">
              <a:lumMod val="60000"/>
            </a:schemeClr>
          </a:solidFill>
          <a:ln w="19050">
            <a:solidFill>
              <a:schemeClr val="lt1"/>
            </a:solidFill>
          </a:ln>
          <a:effectLst/>
        </c:spPr>
      </c:pivotFmt>
      <c:pivotFmt>
        <c:idx val="25"/>
        <c:spPr>
          <a:solidFill>
            <a:schemeClr val="accent3">
              <a:lumMod val="60000"/>
            </a:schemeClr>
          </a:solidFill>
          <a:ln w="19050">
            <a:solidFill>
              <a:schemeClr val="lt1"/>
            </a:solidFill>
          </a:ln>
          <a:effectLst/>
        </c:spPr>
      </c:pivotFmt>
      <c:pivotFmt>
        <c:idx val="26"/>
        <c:spPr>
          <a:solidFill>
            <a:schemeClr val="accent4">
              <a:lumMod val="60000"/>
            </a:schemeClr>
          </a:solidFill>
          <a:ln w="19050">
            <a:solidFill>
              <a:schemeClr val="lt1"/>
            </a:solidFill>
          </a:ln>
          <a:effectLst/>
        </c:spPr>
      </c:pivotFmt>
      <c:pivotFmt>
        <c:idx val="27"/>
        <c:spPr>
          <a:solidFill>
            <a:schemeClr val="accent5">
              <a:lumMod val="60000"/>
            </a:schemeClr>
          </a:solidFill>
          <a:ln w="19050">
            <a:solidFill>
              <a:schemeClr val="lt1"/>
            </a:solidFill>
          </a:ln>
          <a:effectLst/>
        </c:spPr>
      </c:pivotFmt>
      <c:pivotFmt>
        <c:idx val="28"/>
        <c:spPr>
          <a:solidFill>
            <a:schemeClr val="accent6">
              <a:lumMod val="60000"/>
            </a:schemeClr>
          </a:solidFill>
          <a:ln w="19050">
            <a:solidFill>
              <a:schemeClr val="lt1"/>
            </a:solidFill>
          </a:ln>
          <a:effectLst/>
        </c:spPr>
      </c:pivotFmt>
    </c:pivotFmts>
    <c:plotArea>
      <c:layout>
        <c:manualLayout>
          <c:layoutTarget val="inner"/>
          <c:xMode val="edge"/>
          <c:yMode val="edge"/>
          <c:x val="9.1396674854295992E-2"/>
          <c:y val="0.23870479731700203"/>
          <c:w val="0.5462922134733158"/>
          <c:h val="0.58536927675707207"/>
        </c:manualLayout>
      </c:layout>
      <c:ofPieChart>
        <c:ofPieType val="pie"/>
        <c:varyColors val="1"/>
        <c:ser>
          <c:idx val="0"/>
          <c:order val="0"/>
          <c:tx>
            <c:v>Total</c:v>
          </c:tx>
          <c:dPt>
            <c:idx val="0"/>
            <c:bubble3D val="0"/>
            <c:explosion val="29"/>
            <c:spPr>
              <a:solidFill>
                <a:srgbClr val="FF0000"/>
              </a:solidFill>
              <a:ln w="19050">
                <a:solidFill>
                  <a:schemeClr val="lt1"/>
                </a:solidFill>
              </a:ln>
              <a:effectLst/>
            </c:spPr>
            <c:extLst>
              <c:ext xmlns:c16="http://schemas.microsoft.com/office/drawing/2014/chart" uri="{C3380CC4-5D6E-409C-BE32-E72D297353CC}">
                <c16:uniqueId val="{00000001-2961-49F0-8A85-86524DBE270B}"/>
              </c:ext>
            </c:extLst>
          </c:dPt>
          <c:dPt>
            <c:idx val="1"/>
            <c:bubble3D val="0"/>
            <c:explosion val="3"/>
            <c:spPr>
              <a:solidFill>
                <a:schemeClr val="accent2"/>
              </a:solidFill>
              <a:ln w="19050">
                <a:solidFill>
                  <a:schemeClr val="lt1"/>
                </a:solidFill>
              </a:ln>
              <a:effectLst/>
            </c:spPr>
            <c:extLst>
              <c:ext xmlns:c16="http://schemas.microsoft.com/office/drawing/2014/chart" uri="{C3380CC4-5D6E-409C-BE32-E72D297353CC}">
                <c16:uniqueId val="{00000003-2961-49F0-8A85-86524DBE270B}"/>
              </c:ext>
            </c:extLst>
          </c:dPt>
          <c:dPt>
            <c:idx val="2"/>
            <c:bubble3D val="0"/>
            <c:explosion val="13"/>
            <c:spPr>
              <a:solidFill>
                <a:schemeClr val="accent3"/>
              </a:solidFill>
              <a:ln w="19050">
                <a:solidFill>
                  <a:schemeClr val="lt1"/>
                </a:solidFill>
              </a:ln>
              <a:effectLst/>
            </c:spPr>
            <c:extLst>
              <c:ext xmlns:c16="http://schemas.microsoft.com/office/drawing/2014/chart" uri="{C3380CC4-5D6E-409C-BE32-E72D297353CC}">
                <c16:uniqueId val="{00000005-2961-49F0-8A85-86524DBE270B}"/>
              </c:ext>
            </c:extLst>
          </c:dPt>
          <c:dPt>
            <c:idx val="3"/>
            <c:bubble3D val="0"/>
            <c:explosion val="29"/>
            <c:spPr>
              <a:solidFill>
                <a:schemeClr val="accent4"/>
              </a:solidFill>
              <a:ln w="19050">
                <a:solidFill>
                  <a:schemeClr val="lt1"/>
                </a:solidFill>
              </a:ln>
              <a:effectLst/>
            </c:spPr>
            <c:extLst>
              <c:ext xmlns:c16="http://schemas.microsoft.com/office/drawing/2014/chart" uri="{C3380CC4-5D6E-409C-BE32-E72D297353CC}">
                <c16:uniqueId val="{00000007-2961-49F0-8A85-86524DBE270B}"/>
              </c:ext>
            </c:extLst>
          </c:dPt>
          <c:dPt>
            <c:idx val="4"/>
            <c:bubble3D val="0"/>
            <c:explosion val="31"/>
            <c:spPr>
              <a:solidFill>
                <a:schemeClr val="accent5"/>
              </a:solidFill>
              <a:ln w="19050">
                <a:solidFill>
                  <a:schemeClr val="lt1"/>
                </a:solidFill>
              </a:ln>
              <a:effectLst/>
            </c:spPr>
            <c:extLst>
              <c:ext xmlns:c16="http://schemas.microsoft.com/office/drawing/2014/chart" uri="{C3380CC4-5D6E-409C-BE32-E72D297353CC}">
                <c16:uniqueId val="{00000009-2961-49F0-8A85-86524DBE270B}"/>
              </c:ext>
            </c:extLst>
          </c:dPt>
          <c:dPt>
            <c:idx val="5"/>
            <c:bubble3D val="0"/>
            <c:explosion val="20"/>
            <c:spPr>
              <a:solidFill>
                <a:schemeClr val="accent6"/>
              </a:solidFill>
              <a:ln w="19050">
                <a:solidFill>
                  <a:schemeClr val="lt1"/>
                </a:solidFill>
              </a:ln>
              <a:effectLst/>
            </c:spPr>
            <c:extLst>
              <c:ext xmlns:c16="http://schemas.microsoft.com/office/drawing/2014/chart" uri="{C3380CC4-5D6E-409C-BE32-E72D297353CC}">
                <c16:uniqueId val="{0000000B-2961-49F0-8A85-86524DBE270B}"/>
              </c:ext>
            </c:extLst>
          </c:dPt>
          <c:dPt>
            <c:idx val="6"/>
            <c:bubble3D val="0"/>
            <c:explosion val="19"/>
            <c:spPr>
              <a:solidFill>
                <a:schemeClr val="accent1">
                  <a:lumMod val="60000"/>
                </a:schemeClr>
              </a:solidFill>
              <a:ln w="19050">
                <a:solidFill>
                  <a:schemeClr val="lt1"/>
                </a:solidFill>
              </a:ln>
              <a:effectLst/>
            </c:spPr>
            <c:extLst>
              <c:ext xmlns:c16="http://schemas.microsoft.com/office/drawing/2014/chart" uri="{C3380CC4-5D6E-409C-BE32-E72D297353CC}">
                <c16:uniqueId val="{0000000D-2961-49F0-8A85-86524DBE270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961-49F0-8A85-86524DBE270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961-49F0-8A85-86524DBE270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961-49F0-8A85-86524DBE270B}"/>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961-49F0-8A85-86524DBE270B}"/>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961-49F0-8A85-86524DBE270B}"/>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961-49F0-8A85-86524DBE270B}"/>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B6E-4B27-88FD-36A5788A3028}"/>
              </c:ext>
            </c:extLst>
          </c:dPt>
          <c:dLbls>
            <c:dLbl>
              <c:idx val="2"/>
              <c:layout>
                <c:manualLayout>
                  <c:x val="0"/>
                  <c:y val="9.2592592592592587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961-49F0-8A85-86524DBE27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4"/>
              <c:pt idx="0">
                <c:v>Mortgage</c:v>
              </c:pt>
              <c:pt idx="1">
                <c:v>Debt collection</c:v>
              </c:pt>
              <c:pt idx="2">
                <c:v>Bank account or service</c:v>
              </c:pt>
              <c:pt idx="3">
                <c:v>Credit card</c:v>
              </c:pt>
              <c:pt idx="4">
                <c:v>Credit reporting</c:v>
              </c:pt>
              <c:pt idx="5">
                <c:v>Consumer Loan</c:v>
              </c:pt>
              <c:pt idx="6">
                <c:v>Student loan</c:v>
              </c:pt>
              <c:pt idx="7">
                <c:v>Payday loan</c:v>
              </c:pt>
              <c:pt idx="8">
                <c:v>Money transfers</c:v>
              </c:pt>
              <c:pt idx="9">
                <c:v>Prepaid card</c:v>
              </c:pt>
              <c:pt idx="10">
                <c:v>Other financial service</c:v>
              </c:pt>
              <c:pt idx="11">
                <c:v>Virtual currency</c:v>
              </c:pt>
            </c:strLit>
          </c:cat>
          <c:val>
            <c:numLit>
              <c:formatCode>General</c:formatCode>
              <c:ptCount val="13"/>
              <c:pt idx="0">
                <c:v>0.23908538763844231</c:v>
              </c:pt>
              <c:pt idx="1">
                <c:v>0.19657020364415861</c:v>
              </c:pt>
              <c:pt idx="2">
                <c:v>0.17349053233297607</c:v>
              </c:pt>
              <c:pt idx="3">
                <c:v>0.15255448374419436</c:v>
              </c:pt>
              <c:pt idx="4">
                <c:v>9.3533404787424085E-2</c:v>
              </c:pt>
              <c:pt idx="5">
                <c:v>6.2665237584851735E-2</c:v>
              </c:pt>
              <c:pt idx="6">
                <c:v>5.1589853519113972E-2</c:v>
              </c:pt>
              <c:pt idx="7">
                <c:v>1.2790282243658449E-2</c:v>
              </c:pt>
              <c:pt idx="8">
                <c:v>9.3604858878170768E-3</c:v>
              </c:pt>
              <c:pt idx="9">
                <c:v>6.5737763486959627E-3</c:v>
              </c:pt>
              <c:pt idx="10">
                <c:v>1.7148981779206859E-3</c:v>
              </c:pt>
              <c:pt idx="11">
                <c:v>7.1454090746695244E-5</c:v>
              </c:pt>
              <c:pt idx="12">
                <c:v>1.7720614505180421E-2</c:v>
              </c:pt>
            </c:numLit>
          </c:val>
          <c:extLst>
            <c:ext xmlns:c16="http://schemas.microsoft.com/office/drawing/2014/chart" uri="{C3380CC4-5D6E-409C-BE32-E72D297353CC}">
              <c16:uniqueId val="{0000001A-2961-49F0-8A85-86524DBE270B}"/>
            </c:ext>
          </c:extLst>
        </c:ser>
        <c:dLbls>
          <c:dLblPos val="outEnd"/>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manualLayout>
          <c:xMode val="edge"/>
          <c:yMode val="edge"/>
          <c:x val="0.75222450376454497"/>
          <c:y val="1.9669949792861258E-2"/>
          <c:w val="0.24093086926762494"/>
          <c:h val="0.95110473995628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472440</xdr:colOff>
      <xdr:row>4</xdr:row>
      <xdr:rowOff>45720</xdr:rowOff>
    </xdr:from>
    <xdr:to>
      <xdr:col>11</xdr:col>
      <xdr:colOff>198120</xdr:colOff>
      <xdr:row>16</xdr:row>
      <xdr:rowOff>114300</xdr:rowOff>
    </xdr:to>
    <xdr:graphicFrame macro="">
      <xdr:nvGraphicFramePr>
        <xdr:cNvPr id="2" name="Chart 1">
          <a:extLst>
            <a:ext uri="{FF2B5EF4-FFF2-40B4-BE49-F238E27FC236}">
              <a16:creationId xmlns:a16="http://schemas.microsoft.com/office/drawing/2014/main" id="{8775A869-F893-6981-886F-D028D987F4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457200</xdr:colOff>
      <xdr:row>2</xdr:row>
      <xdr:rowOff>30480</xdr:rowOff>
    </xdr:from>
    <xdr:to>
      <xdr:col>8</xdr:col>
      <xdr:colOff>144780</xdr:colOff>
      <xdr:row>14</xdr:row>
      <xdr:rowOff>45720</xdr:rowOff>
    </xdr:to>
    <xdr:graphicFrame macro="">
      <xdr:nvGraphicFramePr>
        <xdr:cNvPr id="2" name="Chart 1">
          <a:extLst>
            <a:ext uri="{FF2B5EF4-FFF2-40B4-BE49-F238E27FC236}">
              <a16:creationId xmlns:a16="http://schemas.microsoft.com/office/drawing/2014/main" id="{8FCCE882-703B-443F-B865-AFECB959C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457200</xdr:colOff>
      <xdr:row>14</xdr:row>
      <xdr:rowOff>60960</xdr:rowOff>
    </xdr:from>
    <xdr:to>
      <xdr:col>6</xdr:col>
      <xdr:colOff>457200</xdr:colOff>
      <xdr:row>26</xdr:row>
      <xdr:rowOff>68580</xdr:rowOff>
    </xdr:to>
    <xdr:graphicFrame macro="">
      <xdr:nvGraphicFramePr>
        <xdr:cNvPr id="3" name="Chart 2">
          <a:extLst>
            <a:ext uri="{FF2B5EF4-FFF2-40B4-BE49-F238E27FC236}">
              <a16:creationId xmlns:a16="http://schemas.microsoft.com/office/drawing/2014/main" id="{F0B33C3E-0C6C-47A3-931F-537F5CCD4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449580</xdr:colOff>
      <xdr:row>14</xdr:row>
      <xdr:rowOff>60960</xdr:rowOff>
    </xdr:from>
    <xdr:to>
      <xdr:col>12</xdr:col>
      <xdr:colOff>449580</xdr:colOff>
      <xdr:row>26</xdr:row>
      <xdr:rowOff>99060</xdr:rowOff>
    </xdr:to>
    <xdr:graphicFrame macro="">
      <xdr:nvGraphicFramePr>
        <xdr:cNvPr id="4" name="Chart 3">
          <a:extLst>
            <a:ext uri="{FF2B5EF4-FFF2-40B4-BE49-F238E27FC236}">
              <a16:creationId xmlns:a16="http://schemas.microsoft.com/office/drawing/2014/main" id="{C1647225-1AA6-4E70-8D5B-575AA3432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464820</xdr:colOff>
      <xdr:row>26</xdr:row>
      <xdr:rowOff>68580</xdr:rowOff>
    </xdr:from>
    <xdr:to>
      <xdr:col>19</xdr:col>
      <xdr:colOff>601980</xdr:colOff>
      <xdr:row>36</xdr:row>
      <xdr:rowOff>106680</xdr:rowOff>
    </xdr:to>
    <xdr:graphicFrame macro="">
      <xdr:nvGraphicFramePr>
        <xdr:cNvPr id="5" name="Chart 4">
          <a:extLst>
            <a:ext uri="{FF2B5EF4-FFF2-40B4-BE49-F238E27FC236}">
              <a16:creationId xmlns:a16="http://schemas.microsoft.com/office/drawing/2014/main" id="{AA306D6C-BA8F-4911-8EFE-6825FB84C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464820</xdr:colOff>
      <xdr:row>14</xdr:row>
      <xdr:rowOff>68580</xdr:rowOff>
    </xdr:from>
    <xdr:to>
      <xdr:col>20</xdr:col>
      <xdr:colOff>7620</xdr:colOff>
      <xdr:row>26</xdr:row>
      <xdr:rowOff>68580</xdr:rowOff>
    </xdr:to>
    <xdr:graphicFrame macro="">
      <xdr:nvGraphicFramePr>
        <xdr:cNvPr id="6" name="Chart 5">
          <a:extLst>
            <a:ext uri="{FF2B5EF4-FFF2-40B4-BE49-F238E27FC236}">
              <a16:creationId xmlns:a16="http://schemas.microsoft.com/office/drawing/2014/main" id="{D3B995C0-456D-4EDC-8CA8-801A18D91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152400</xdr:colOff>
      <xdr:row>2</xdr:row>
      <xdr:rowOff>45720</xdr:rowOff>
    </xdr:from>
    <xdr:to>
      <xdr:col>13</xdr:col>
      <xdr:colOff>529590</xdr:colOff>
      <xdr:row>14</xdr:row>
      <xdr:rowOff>60960</xdr:rowOff>
    </xdr:to>
    <xdr:graphicFrame macro="">
      <xdr:nvGraphicFramePr>
        <xdr:cNvPr id="7" name="Chart 6">
          <a:extLst>
            <a:ext uri="{FF2B5EF4-FFF2-40B4-BE49-F238E27FC236}">
              <a16:creationId xmlns:a16="http://schemas.microsoft.com/office/drawing/2014/main" id="{249EB7F8-7F9F-4720-A4DE-C494AC077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541020</xdr:colOff>
      <xdr:row>2</xdr:row>
      <xdr:rowOff>60960</xdr:rowOff>
    </xdr:from>
    <xdr:to>
      <xdr:col>19</xdr:col>
      <xdr:colOff>594360</xdr:colOff>
      <xdr:row>14</xdr:row>
      <xdr:rowOff>53340</xdr:rowOff>
    </xdr:to>
    <xdr:graphicFrame macro="">
      <xdr:nvGraphicFramePr>
        <xdr:cNvPr id="9" name="Chart 8">
          <a:extLst>
            <a:ext uri="{FF2B5EF4-FFF2-40B4-BE49-F238E27FC236}">
              <a16:creationId xmlns:a16="http://schemas.microsoft.com/office/drawing/2014/main" id="{8DBC8CD3-ACFD-47E3-9177-F6337122D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2</xdr:row>
      <xdr:rowOff>22861</xdr:rowOff>
    </xdr:from>
    <xdr:to>
      <xdr:col>1</xdr:col>
      <xdr:colOff>434340</xdr:colOff>
      <xdr:row>14</xdr:row>
      <xdr:rowOff>99061</xdr:rowOff>
    </xdr:to>
    <mc:AlternateContent xmlns:mc="http://schemas.openxmlformats.org/markup-compatibility/2006" xmlns:a14="http://schemas.microsoft.com/office/drawing/2010/main">
      <mc:Choice Requires="a14">
        <xdr:graphicFrame macro="">
          <xdr:nvGraphicFramePr>
            <xdr:cNvPr id="10" name="Quarters">
              <a:extLst>
                <a:ext uri="{FF2B5EF4-FFF2-40B4-BE49-F238E27FC236}">
                  <a16:creationId xmlns:a16="http://schemas.microsoft.com/office/drawing/2014/main" id="{E096A088-AC3A-A3E1-D572-C4EC797AD619}"/>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0" y="395394"/>
              <a:ext cx="1043940" cy="2311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19</xdr:col>
      <xdr:colOff>601980</xdr:colOff>
      <xdr:row>2</xdr:row>
      <xdr:rowOff>45720</xdr:rowOff>
    </xdr:to>
    <xdr:sp macro="" textlink="">
      <xdr:nvSpPr>
        <xdr:cNvPr id="11" name="Rectangle 10">
          <a:extLst>
            <a:ext uri="{FF2B5EF4-FFF2-40B4-BE49-F238E27FC236}">
              <a16:creationId xmlns:a16="http://schemas.microsoft.com/office/drawing/2014/main" id="{35292F3C-A0E5-16AE-BCCC-8DF8F9BBB381}"/>
            </a:ext>
          </a:extLst>
        </xdr:cNvPr>
        <xdr:cNvSpPr/>
      </xdr:nvSpPr>
      <xdr:spPr>
        <a:xfrm>
          <a:off x="0" y="0"/>
          <a:ext cx="12184380" cy="411480"/>
        </a:xfrm>
        <a:prstGeom prst="rect">
          <a:avLst/>
        </a:prstGeom>
        <a:ln>
          <a:solidFill>
            <a:schemeClr val="tx1"/>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r>
            <a:rPr lang="en-IN" sz="1100">
              <a:ln>
                <a:solidFill>
                  <a:srgbClr val="FFFF00"/>
                </a:solidFill>
              </a:ln>
              <a:solidFill>
                <a:srgbClr val="FFFF00"/>
              </a:solidFill>
              <a:effectLst/>
            </a:rPr>
            <a:t>                                 </a:t>
          </a:r>
          <a:r>
            <a:rPr lang="en-IN" sz="2000">
              <a:ln>
                <a:solidFill>
                  <a:srgbClr val="FFFF00"/>
                </a:solidFill>
              </a:ln>
              <a:solidFill>
                <a:srgbClr val="FFFF00"/>
              </a:solidFill>
              <a:effectLst/>
            </a:rPr>
            <a:t>DASHBOARD</a:t>
          </a:r>
          <a:r>
            <a:rPr lang="en-IN" sz="1100" baseline="0">
              <a:ln>
                <a:solidFill>
                  <a:srgbClr val="FFFF00"/>
                </a:solidFill>
              </a:ln>
              <a:solidFill>
                <a:srgbClr val="FFFF00"/>
              </a:solidFill>
              <a:effectLst/>
            </a:rPr>
            <a:t> </a:t>
          </a:r>
          <a:endParaRPr lang="en-IN" sz="1100">
            <a:ln>
              <a:solidFill>
                <a:srgbClr val="FFFF00"/>
              </a:solidFill>
            </a:ln>
            <a:solidFill>
              <a:srgbClr val="FFFF00"/>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4721.729685416663" createdVersion="8" refreshedVersion="8" minRefreshableVersion="3" recordCount="14000" xr:uid="{F46575A4-8769-41D4-A264-93B9F333874E}">
  <cacheSource type="worksheet">
    <worksheetSource ref="A1:O14001" sheet="Consumer_Complaints"/>
  </cacheSource>
  <cacheFields count="16">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acheField>
    <cacheField name="Submitted via" numFmtId="0">
      <sharedItems count="5">
        <s v="Web"/>
        <s v="Email"/>
        <s v="Postal mail"/>
        <s v="Phone"/>
        <s v="Fax"/>
      </sharedItems>
    </cacheField>
    <cacheField name="Date received" numFmtId="14">
      <sharedItems containsSemiMixedTypes="0" containsNonDate="0" containsDate="1" containsString="0" minDate="2013-01-02T00:00:00" maxDate="2016-11-16T00:00:00" count="1370">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sharedItems>
      <fieldGroup par="15" base="6">
        <rangePr groupBy="months" startDate="2013-01-02T00:00:00" endDate="2016-11-16T00:00:00"/>
        <groupItems count="14">
          <s v="&lt;02-01-2013"/>
          <s v="Jan"/>
          <s v="Feb"/>
          <s v="Mar"/>
          <s v="Apr"/>
          <s v="May"/>
          <s v="Jun"/>
          <s v="Jul"/>
          <s v="Aug"/>
          <s v="Sep"/>
          <s v="Oct"/>
          <s v="Nov"/>
          <s v="Dec"/>
          <s v="&gt;16-11-2016"/>
        </groupItems>
      </fieldGroup>
    </cacheField>
    <cacheField name="Date resolved" numFmtId="164">
      <sharedItems containsSemiMixedTypes="0" containsNonDate="0" containsDate="1" containsString="0" minDate="2013-01-03T00:00:00" maxDate="2016-11-16T00:00:00"/>
    </cacheField>
    <cacheField name="Resolution(Days) " numFmtId="1">
      <sharedItems containsMixedTypes="1" containsNumber="1" containsInteger="1" minValue="0" maxValue="286" count="77">
        <n v="0"/>
        <n v="1"/>
        <n v="5"/>
        <n v="29"/>
        <n v="2"/>
        <n v="65"/>
        <n v="4"/>
        <n v="3"/>
        <n v="8"/>
        <n v="36"/>
        <n v="10"/>
        <n v="6"/>
        <n v="7"/>
        <n v="17"/>
        <n v="60"/>
        <n v="83"/>
        <n v="32"/>
        <n v="19"/>
        <n v="9"/>
        <n v="24"/>
        <n v="14"/>
        <n v="11"/>
        <n v="22"/>
        <n v="47"/>
        <n v="33"/>
        <n v="28"/>
        <n v="48"/>
        <n v="15"/>
        <n v="49"/>
        <n v="46"/>
        <n v="26"/>
        <n v="18"/>
        <e v="#NUM!"/>
        <n v="55"/>
        <n v="27"/>
        <n v="13"/>
        <n v="21"/>
        <n v="12"/>
        <n v="31"/>
        <n v="25"/>
        <n v="43"/>
        <n v="20"/>
        <n v="40"/>
        <n v="34"/>
        <n v="23"/>
        <n v="70"/>
        <n v="16"/>
        <n v="41"/>
        <n v="51"/>
        <n v="98"/>
        <n v="68"/>
        <n v="30"/>
        <n v="39"/>
        <n v="66"/>
        <n v="35"/>
        <n v="45"/>
        <n v="37"/>
        <n v="42"/>
        <n v="63"/>
        <n v="72"/>
        <n v="52"/>
        <n v="76"/>
        <n v="106"/>
        <n v="61"/>
        <n v="38"/>
        <n v="93"/>
        <n v="79"/>
        <n v="90"/>
        <n v="50"/>
        <n v="57"/>
        <n v="77"/>
        <n v="64"/>
        <n v="151"/>
        <n v="95"/>
        <n v="56"/>
        <n v="67"/>
        <n v="286"/>
      </sharedItems>
    </cacheField>
    <cacheField name="YEAR  " numFmtId="1">
      <sharedItems containsSemiMixedTypes="0" containsString="0" containsNumber="1" containsInteger="1" minValue="2013" maxValue="2016" count="4">
        <n v="2015"/>
        <n v="2014"/>
        <n v="2016"/>
        <n v="2013"/>
      </sharedItems>
    </cacheField>
    <cacheField name="QTR (US FY) " numFmtId="165">
      <sharedItems containsSemiMixedTypes="0" containsString="0" containsNumber="1" containsInteger="1" minValue="1" maxValue="4"/>
    </cacheField>
    <cacheField name="Timely response?" numFmtId="0">
      <sharedItems count="2">
        <s v="Yes"/>
        <s v="No"/>
      </sharedItems>
    </cacheField>
    <cacheField name="Consumer disputed?" numFmtId="0">
      <sharedItems count="2">
        <s v="No"/>
        <s v="Yes"/>
      </sharedItems>
    </cacheField>
    <cacheField name="State_Name " numFmtId="0">
      <sharedItems/>
    </cacheField>
    <cacheField name="Quarters" numFmtId="0" databaseField="0">
      <fieldGroup base="6">
        <rangePr groupBy="quarters" startDate="2013-01-02T00:00:00" endDate="2016-11-16T00:00:00"/>
        <groupItems count="6">
          <s v="&lt;02-01-2013"/>
          <s v="Qtr1"/>
          <s v="Qtr2"/>
          <s v="Qtr3"/>
          <s v="Qtr4"/>
          <s v="&gt;16-11-2016"/>
        </groupItems>
      </fieldGroup>
    </cacheField>
    <cacheField name="Years" numFmtId="0" databaseField="0">
      <fieldGroup base="6">
        <rangePr groupBy="years" startDate="2013-01-02T00:00:00" endDate="2016-11-16T00:00:00"/>
        <groupItems count="6">
          <s v="&lt;02-01-2013"/>
          <s v="2013"/>
          <s v="2014"/>
          <s v="2015"/>
          <s v="2016"/>
          <s v="&gt;16-11-2016"/>
        </groupItems>
      </fieldGroup>
    </cacheField>
  </cacheFields>
  <extLst>
    <ext xmlns:x14="http://schemas.microsoft.com/office/spreadsheetml/2009/9/main" uri="{725AE2AE-9491-48be-B2B4-4EB974FC3084}">
      <x14:pivotCacheDefinition pivotCacheId="16523284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s v="Mortgage"/>
    <x v="0"/>
    <s v="FL"/>
    <x v="0"/>
    <x v="0"/>
    <d v="2015-10-20T00:00:00"/>
    <x v="0"/>
    <x v="0"/>
    <n v="4"/>
    <x v="0"/>
    <x v="0"/>
    <s v="Florida"/>
  </r>
  <r>
    <n v="654223"/>
    <x v="1"/>
    <s v="Mortgage"/>
    <x v="0"/>
    <s v="NC"/>
    <x v="0"/>
    <x v="1"/>
    <d v="2014-01-03T00:00:00"/>
    <x v="0"/>
    <x v="1"/>
    <n v="1"/>
    <x v="0"/>
    <x v="0"/>
    <s v="North Carolina"/>
  </r>
  <r>
    <n v="1143398"/>
    <x v="2"/>
    <s v="Debt collection"/>
    <x v="1"/>
    <s v="MO"/>
    <x v="0"/>
    <x v="2"/>
    <d v="2014-12-04T00:00:00"/>
    <x v="0"/>
    <x v="1"/>
    <n v="4"/>
    <x v="0"/>
    <x v="0"/>
    <s v="Missouri"/>
  </r>
  <r>
    <n v="1303679"/>
    <x v="3"/>
    <s v="Credit card"/>
    <x v="2"/>
    <s v="WA"/>
    <x v="0"/>
    <x v="3"/>
    <d v="2015-03-26T00:00:00"/>
    <x v="0"/>
    <x v="0"/>
    <n v="1"/>
    <x v="0"/>
    <x v="0"/>
    <s v="Washington"/>
  </r>
  <r>
    <n v="1627370"/>
    <x v="4"/>
    <s v="Credit reporting"/>
    <x v="3"/>
    <s v="VA"/>
    <x v="0"/>
    <x v="4"/>
    <d v="2015-10-27T00:00:00"/>
    <x v="0"/>
    <x v="0"/>
    <n v="4"/>
    <x v="0"/>
    <x v="0"/>
    <s v="Virginia"/>
  </r>
  <r>
    <n v="1390231"/>
    <x v="5"/>
    <s v="Debt collection"/>
    <x v="4"/>
    <s v="IL"/>
    <x v="0"/>
    <x v="5"/>
    <d v="2015-05-23T00:00:00"/>
    <x v="0"/>
    <x v="0"/>
    <n v="2"/>
    <x v="0"/>
    <x v="0"/>
    <s v="Illinois"/>
  </r>
  <r>
    <n v="1946542"/>
    <x v="6"/>
    <s v="Mortgage"/>
    <x v="5"/>
    <s v="FL"/>
    <x v="0"/>
    <x v="6"/>
    <d v="2016-05-31T00:00:00"/>
    <x v="1"/>
    <x v="2"/>
    <n v="2"/>
    <x v="0"/>
    <x v="0"/>
    <s v="Florida"/>
  </r>
  <r>
    <n v="1414270"/>
    <x v="7"/>
    <s v="Student loan"/>
    <x v="6"/>
    <s v="OK"/>
    <x v="0"/>
    <x v="7"/>
    <d v="2015-06-10T00:00:00"/>
    <x v="0"/>
    <x v="0"/>
    <n v="2"/>
    <x v="0"/>
    <x v="0"/>
    <s v="Oklahoma"/>
  </r>
  <r>
    <n v="310830"/>
    <x v="8"/>
    <s v="Credit card"/>
    <x v="7"/>
    <s v="CA"/>
    <x v="0"/>
    <x v="8"/>
    <d v="2013-02-08T00:00:00"/>
    <x v="0"/>
    <x v="3"/>
    <n v="1"/>
    <x v="0"/>
    <x v="0"/>
    <s v="California"/>
  </r>
  <r>
    <n v="1734499"/>
    <x v="9"/>
    <s v="Credit reporting"/>
    <x v="8"/>
    <s v="CA"/>
    <x v="0"/>
    <x v="9"/>
    <d v="2016-01-08T00:00:00"/>
    <x v="0"/>
    <x v="2"/>
    <n v="1"/>
    <x v="0"/>
    <x v="0"/>
    <s v="California"/>
  </r>
  <r>
    <n v="1744309"/>
    <x v="8"/>
    <s v="Bank account or service"/>
    <x v="9"/>
    <s v="AZ"/>
    <x v="1"/>
    <x v="10"/>
    <d v="2016-01-20T00:00:00"/>
    <x v="2"/>
    <x v="2"/>
    <n v="1"/>
    <x v="0"/>
    <x v="0"/>
    <s v="Arizona"/>
  </r>
  <r>
    <n v="1154103"/>
    <x v="10"/>
    <s v="Credit card"/>
    <x v="10"/>
    <s v="MO"/>
    <x v="0"/>
    <x v="11"/>
    <d v="2014-12-12T00:00:00"/>
    <x v="0"/>
    <x v="1"/>
    <n v="4"/>
    <x v="0"/>
    <x v="0"/>
    <s v="Missouri"/>
  </r>
  <r>
    <n v="581301"/>
    <x v="11"/>
    <s v="Debt collection"/>
    <x v="1"/>
    <s v="NY"/>
    <x v="1"/>
    <x v="12"/>
    <d v="2013-11-01T00:00:00"/>
    <x v="0"/>
    <x v="3"/>
    <n v="4"/>
    <x v="0"/>
    <x v="1"/>
    <s v="New York"/>
  </r>
  <r>
    <n v="1577224"/>
    <x v="12"/>
    <s v="Payday loan"/>
    <x v="11"/>
    <s v="MD"/>
    <x v="0"/>
    <x v="13"/>
    <d v="2015-10-22T00:00:00"/>
    <x v="3"/>
    <x v="0"/>
    <n v="3"/>
    <x v="0"/>
    <x v="0"/>
    <s v="Maryland"/>
  </r>
  <r>
    <n v="1631370"/>
    <x v="13"/>
    <s v="Mortgage"/>
    <x v="0"/>
    <s v="FL"/>
    <x v="0"/>
    <x v="14"/>
    <d v="2015-10-29T00:00:00"/>
    <x v="0"/>
    <x v="0"/>
    <n v="4"/>
    <x v="0"/>
    <x v="0"/>
    <s v="Florida"/>
  </r>
  <r>
    <n v="1994209"/>
    <x v="14"/>
    <s v="Bank account or service"/>
    <x v="12"/>
    <s v="MO"/>
    <x v="0"/>
    <x v="15"/>
    <d v="2016-06-30T00:00:00"/>
    <x v="0"/>
    <x v="2"/>
    <n v="2"/>
    <x v="0"/>
    <x v="0"/>
    <s v="Missouri"/>
  </r>
  <r>
    <n v="2152909"/>
    <x v="15"/>
    <s v="Debt collection"/>
    <x v="13"/>
    <s v="NY"/>
    <x v="0"/>
    <x v="16"/>
    <d v="2016-10-09T00:00:00"/>
    <x v="0"/>
    <x v="2"/>
    <n v="4"/>
    <x v="0"/>
    <x v="1"/>
    <s v="New York"/>
  </r>
  <r>
    <n v="465476"/>
    <x v="16"/>
    <s v="Bank account or service"/>
    <x v="12"/>
    <s v="AK"/>
    <x v="0"/>
    <x v="17"/>
    <d v="2013-07-26T00:00:00"/>
    <x v="4"/>
    <x v="3"/>
    <n v="3"/>
    <x v="0"/>
    <x v="0"/>
    <s v="Alaska"/>
  </r>
  <r>
    <n v="2055350"/>
    <x v="17"/>
    <s v="Credit reporting"/>
    <x v="8"/>
    <s v="NC"/>
    <x v="0"/>
    <x v="18"/>
    <d v="2016-08-11T00:00:00"/>
    <x v="0"/>
    <x v="2"/>
    <n v="3"/>
    <x v="0"/>
    <x v="0"/>
    <s v="North Carolina"/>
  </r>
  <r>
    <n v="382848"/>
    <x v="18"/>
    <s v="Mortgage"/>
    <x v="0"/>
    <s v="CA"/>
    <x v="0"/>
    <x v="19"/>
    <d v="2013-06-19T00:00:00"/>
    <x v="5"/>
    <x v="3"/>
    <n v="2"/>
    <x v="0"/>
    <x v="0"/>
    <s v="California"/>
  </r>
  <r>
    <n v="1204170"/>
    <x v="14"/>
    <s v="Mortgage"/>
    <x v="0"/>
    <s v="NJ"/>
    <x v="1"/>
    <x v="20"/>
    <d v="2015-01-27T00:00:00"/>
    <x v="2"/>
    <x v="0"/>
    <n v="1"/>
    <x v="0"/>
    <x v="0"/>
    <s v="New Jersey"/>
  </r>
  <r>
    <n v="1774653"/>
    <x v="19"/>
    <s v="Mortgage"/>
    <x v="0"/>
    <s v="TX"/>
    <x v="2"/>
    <x v="21"/>
    <d v="2016-02-05T00:00:00"/>
    <x v="0"/>
    <x v="2"/>
    <n v="1"/>
    <x v="0"/>
    <x v="0"/>
    <s v="Texas"/>
  </r>
  <r>
    <n v="2079223"/>
    <x v="20"/>
    <s v="Bank account or service"/>
    <x v="14"/>
    <s v="CA"/>
    <x v="0"/>
    <x v="22"/>
    <d v="2016-08-25T00:00:00"/>
    <x v="0"/>
    <x v="2"/>
    <n v="3"/>
    <x v="0"/>
    <x v="0"/>
    <s v="California"/>
  </r>
  <r>
    <n v="656295"/>
    <x v="10"/>
    <s v="Bank account or service"/>
    <x v="15"/>
    <s v="GA"/>
    <x v="0"/>
    <x v="23"/>
    <d v="2014-01-06T00:00:00"/>
    <x v="0"/>
    <x v="1"/>
    <n v="1"/>
    <x v="0"/>
    <x v="0"/>
    <s v="Georgia"/>
  </r>
  <r>
    <n v="1983337"/>
    <x v="21"/>
    <s v="Debt collection"/>
    <x v="1"/>
    <s v="CA"/>
    <x v="1"/>
    <x v="24"/>
    <d v="2016-06-27T00:00:00"/>
    <x v="6"/>
    <x v="2"/>
    <n v="2"/>
    <x v="0"/>
    <x v="0"/>
    <s v="California"/>
  </r>
  <r>
    <n v="2033162"/>
    <x v="22"/>
    <s v="Bank account or service"/>
    <x v="9"/>
    <s v="MA"/>
    <x v="3"/>
    <x v="25"/>
    <d v="2016-07-27T00:00:00"/>
    <x v="0"/>
    <x v="2"/>
    <n v="3"/>
    <x v="0"/>
    <x v="0"/>
    <s v="Massachusetts"/>
  </r>
  <r>
    <n v="223088"/>
    <x v="10"/>
    <s v="Bank account or service"/>
    <x v="12"/>
    <s v="CT"/>
    <x v="1"/>
    <x v="26"/>
    <d v="2013-01-07T00:00:00"/>
    <x v="7"/>
    <x v="3"/>
    <n v="1"/>
    <x v="0"/>
    <x v="0"/>
    <s v="Connecticut"/>
  </r>
  <r>
    <n v="1072492"/>
    <x v="16"/>
    <s v="Credit card"/>
    <x v="16"/>
    <s v="TX"/>
    <x v="0"/>
    <x v="27"/>
    <d v="2014-10-15T00:00:00"/>
    <x v="0"/>
    <x v="1"/>
    <n v="4"/>
    <x v="0"/>
    <x v="0"/>
    <s v="Texas"/>
  </r>
  <r>
    <n v="348693"/>
    <x v="9"/>
    <s v="Credit reporting"/>
    <x v="8"/>
    <s v="TX"/>
    <x v="0"/>
    <x v="28"/>
    <d v="2013-03-11T00:00:00"/>
    <x v="0"/>
    <x v="3"/>
    <n v="1"/>
    <x v="0"/>
    <x v="1"/>
    <s v="Texas"/>
  </r>
  <r>
    <n v="1472565"/>
    <x v="10"/>
    <s v="Bank account or service"/>
    <x v="12"/>
    <s v="NV"/>
    <x v="1"/>
    <x v="29"/>
    <d v="2015-07-20T00:00:00"/>
    <x v="6"/>
    <x v="0"/>
    <n v="3"/>
    <x v="0"/>
    <x v="0"/>
    <s v="Nevada"/>
  </r>
  <r>
    <n v="1656259"/>
    <x v="16"/>
    <s v="Credit card"/>
    <x v="17"/>
    <s v="NY"/>
    <x v="0"/>
    <x v="30"/>
    <d v="2015-11-16T00:00:00"/>
    <x v="0"/>
    <x v="0"/>
    <n v="4"/>
    <x v="0"/>
    <x v="0"/>
    <s v="New York"/>
  </r>
  <r>
    <n v="1814311"/>
    <x v="23"/>
    <s v="Bank account or service"/>
    <x v="12"/>
    <s v="FL"/>
    <x v="1"/>
    <x v="31"/>
    <d v="2016-03-04T00:00:00"/>
    <x v="4"/>
    <x v="2"/>
    <n v="1"/>
    <x v="0"/>
    <x v="0"/>
    <s v="Florida"/>
  </r>
  <r>
    <n v="764305"/>
    <x v="23"/>
    <s v="Bank account or service"/>
    <x v="9"/>
    <s v="WA"/>
    <x v="1"/>
    <x v="32"/>
    <d v="2014-03-21T00:00:00"/>
    <x v="7"/>
    <x v="1"/>
    <n v="1"/>
    <x v="0"/>
    <x v="0"/>
    <s v="Washington"/>
  </r>
  <r>
    <n v="2067896"/>
    <x v="19"/>
    <s v="Consumer Loan"/>
    <x v="18"/>
    <s v="NV"/>
    <x v="1"/>
    <x v="33"/>
    <d v="2016-08-25T00:00:00"/>
    <x v="8"/>
    <x v="2"/>
    <n v="3"/>
    <x v="0"/>
    <x v="0"/>
    <s v="Nevada"/>
  </r>
  <r>
    <n v="1891280"/>
    <x v="24"/>
    <s v="Consumer Loan"/>
    <x v="19"/>
    <s v="PA"/>
    <x v="0"/>
    <x v="34"/>
    <d v="2016-04-26T00:00:00"/>
    <x v="2"/>
    <x v="2"/>
    <n v="2"/>
    <x v="0"/>
    <x v="0"/>
    <s v="Pennsylvania"/>
  </r>
  <r>
    <n v="1844051"/>
    <x v="19"/>
    <s v="Mortgage"/>
    <x v="0"/>
    <s v="MN"/>
    <x v="1"/>
    <x v="35"/>
    <d v="2016-03-23T00:00:00"/>
    <x v="1"/>
    <x v="2"/>
    <n v="1"/>
    <x v="0"/>
    <x v="0"/>
    <s v="Minnesota"/>
  </r>
  <r>
    <n v="561593"/>
    <x v="19"/>
    <s v="Bank account or service"/>
    <x v="15"/>
    <s v="FL"/>
    <x v="3"/>
    <x v="36"/>
    <d v="2013-10-18T00:00:00"/>
    <x v="1"/>
    <x v="3"/>
    <n v="4"/>
    <x v="0"/>
    <x v="0"/>
    <s v="Florida"/>
  </r>
  <r>
    <n v="771659"/>
    <x v="10"/>
    <s v="Bank account or service"/>
    <x v="9"/>
    <s v="CA"/>
    <x v="0"/>
    <x v="37"/>
    <d v="2014-03-21T00:00:00"/>
    <x v="0"/>
    <x v="1"/>
    <n v="1"/>
    <x v="0"/>
    <x v="0"/>
    <s v="California"/>
  </r>
  <r>
    <n v="711888"/>
    <x v="19"/>
    <s v="Student loan"/>
    <x v="6"/>
    <s v="IL"/>
    <x v="0"/>
    <x v="38"/>
    <d v="2014-02-12T00:00:00"/>
    <x v="0"/>
    <x v="1"/>
    <n v="1"/>
    <x v="0"/>
    <x v="0"/>
    <s v="Illinois"/>
  </r>
  <r>
    <n v="1633385"/>
    <x v="19"/>
    <s v="Bank account or service"/>
    <x v="12"/>
    <s v="PA"/>
    <x v="3"/>
    <x v="39"/>
    <d v="2015-10-30T00:00:00"/>
    <x v="0"/>
    <x v="0"/>
    <n v="4"/>
    <x v="1"/>
    <x v="0"/>
    <s v="Pennsylvania"/>
  </r>
  <r>
    <n v="1697127"/>
    <x v="25"/>
    <s v="Credit card"/>
    <x v="20"/>
    <s v="CA"/>
    <x v="3"/>
    <x v="40"/>
    <d v="2015-12-16T00:00:00"/>
    <x v="1"/>
    <x v="0"/>
    <n v="4"/>
    <x v="0"/>
    <x v="0"/>
    <s v="California"/>
  </r>
  <r>
    <n v="1798854"/>
    <x v="19"/>
    <s v="Consumer Loan"/>
    <x v="21"/>
    <s v="OH"/>
    <x v="3"/>
    <x v="41"/>
    <d v="2016-02-23T00:00:00"/>
    <x v="1"/>
    <x v="2"/>
    <n v="1"/>
    <x v="0"/>
    <x v="0"/>
    <s v="Ohio"/>
  </r>
  <r>
    <n v="1482773"/>
    <x v="5"/>
    <s v="Debt collection"/>
    <x v="22"/>
    <s v="IN"/>
    <x v="3"/>
    <x v="42"/>
    <d v="2015-07-27T00:00:00"/>
    <x v="6"/>
    <x v="0"/>
    <n v="3"/>
    <x v="0"/>
    <x v="0"/>
    <s v="Indiana"/>
  </r>
  <r>
    <n v="1093866"/>
    <x v="26"/>
    <s v="Mortgage"/>
    <x v="0"/>
    <s v="AR"/>
    <x v="0"/>
    <x v="43"/>
    <d v="2014-10-30T00:00:00"/>
    <x v="0"/>
    <x v="1"/>
    <n v="4"/>
    <x v="0"/>
    <x v="0"/>
    <s v="Arkansas"/>
  </r>
  <r>
    <n v="1980723"/>
    <x v="27"/>
    <s v="Debt collection"/>
    <x v="22"/>
    <s v="CA"/>
    <x v="3"/>
    <x v="44"/>
    <d v="2016-06-26T00:00:00"/>
    <x v="6"/>
    <x v="2"/>
    <n v="2"/>
    <x v="0"/>
    <x v="0"/>
    <s v="California"/>
  </r>
  <r>
    <n v="658682"/>
    <x v="19"/>
    <s v="Mortgage"/>
    <x v="5"/>
    <s v="MA"/>
    <x v="1"/>
    <x v="45"/>
    <d v="2014-01-08T00:00:00"/>
    <x v="0"/>
    <x v="1"/>
    <n v="1"/>
    <x v="0"/>
    <x v="1"/>
    <s v="Massachusetts"/>
  </r>
  <r>
    <n v="526491"/>
    <x v="10"/>
    <s v="Bank account or service"/>
    <x v="15"/>
    <s v="GA"/>
    <x v="0"/>
    <x v="46"/>
    <d v="2013-09-16T00:00:00"/>
    <x v="1"/>
    <x v="3"/>
    <n v="3"/>
    <x v="0"/>
    <x v="0"/>
    <s v="Georgia"/>
  </r>
  <r>
    <n v="1334119"/>
    <x v="10"/>
    <s v="Mortgage"/>
    <x v="0"/>
    <s v="MN"/>
    <x v="0"/>
    <x v="47"/>
    <d v="2015-04-15T00:00:00"/>
    <x v="0"/>
    <x v="0"/>
    <n v="2"/>
    <x v="0"/>
    <x v="0"/>
    <s v="Minnesota"/>
  </r>
  <r>
    <n v="2069081"/>
    <x v="28"/>
    <s v="Credit card"/>
    <x v="23"/>
    <s v="TX"/>
    <x v="0"/>
    <x v="33"/>
    <d v="2016-08-17T00:00:00"/>
    <x v="0"/>
    <x v="2"/>
    <n v="3"/>
    <x v="0"/>
    <x v="0"/>
    <s v="Texas"/>
  </r>
  <r>
    <n v="1213555"/>
    <x v="6"/>
    <s v="Mortgage"/>
    <x v="0"/>
    <s v="AR"/>
    <x v="0"/>
    <x v="48"/>
    <d v="2015-02-02T00:00:00"/>
    <x v="2"/>
    <x v="0"/>
    <n v="1"/>
    <x v="0"/>
    <x v="1"/>
    <s v="Arkansas"/>
  </r>
  <r>
    <n v="368624"/>
    <x v="10"/>
    <s v="Mortgage"/>
    <x v="0"/>
    <s v="ME"/>
    <x v="1"/>
    <x v="49"/>
    <d v="2013-03-29T00:00:00"/>
    <x v="1"/>
    <x v="3"/>
    <n v="1"/>
    <x v="0"/>
    <x v="1"/>
    <s v="Maine"/>
  </r>
  <r>
    <n v="862683"/>
    <x v="29"/>
    <s v="Payday loan"/>
    <x v="11"/>
    <s v="TX"/>
    <x v="3"/>
    <x v="50"/>
    <d v="2014-05-22T00:00:00"/>
    <x v="1"/>
    <x v="1"/>
    <n v="2"/>
    <x v="0"/>
    <x v="0"/>
    <s v="Texas"/>
  </r>
  <r>
    <n v="821215"/>
    <x v="30"/>
    <s v="Debt collection"/>
    <x v="13"/>
    <s v="VA"/>
    <x v="0"/>
    <x v="51"/>
    <d v="2014-04-23T00:00:00"/>
    <x v="0"/>
    <x v="1"/>
    <n v="2"/>
    <x v="0"/>
    <x v="0"/>
    <s v="Virginia"/>
  </r>
  <r>
    <n v="253867"/>
    <x v="10"/>
    <s v="Bank account or service"/>
    <x v="14"/>
    <s v="CA"/>
    <x v="1"/>
    <x v="52"/>
    <d v="2013-01-23T00:00:00"/>
    <x v="0"/>
    <x v="3"/>
    <n v="1"/>
    <x v="0"/>
    <x v="0"/>
    <s v="California"/>
  </r>
  <r>
    <n v="389147"/>
    <x v="28"/>
    <s v="Credit card"/>
    <x v="24"/>
    <s v="SC"/>
    <x v="0"/>
    <x v="53"/>
    <d v="2013-04-23T00:00:00"/>
    <x v="1"/>
    <x v="3"/>
    <n v="2"/>
    <x v="0"/>
    <x v="0"/>
    <s v="South Carolina"/>
  </r>
  <r>
    <n v="1715858"/>
    <x v="31"/>
    <s v="Credit reporting"/>
    <x v="8"/>
    <s v="MA"/>
    <x v="0"/>
    <x v="54"/>
    <d v="2016-01-28T00:00:00"/>
    <x v="9"/>
    <x v="0"/>
    <n v="4"/>
    <x v="1"/>
    <x v="0"/>
    <s v="Massachusetts"/>
  </r>
  <r>
    <n v="1665697"/>
    <x v="32"/>
    <s v="Bank account or service"/>
    <x v="9"/>
    <s v="NC"/>
    <x v="3"/>
    <x v="55"/>
    <d v="2015-11-24T00:00:00"/>
    <x v="6"/>
    <x v="0"/>
    <n v="4"/>
    <x v="0"/>
    <x v="0"/>
    <s v="North Carolina"/>
  </r>
  <r>
    <n v="1691503"/>
    <x v="19"/>
    <s v="Debt collection"/>
    <x v="1"/>
    <s v="NC"/>
    <x v="1"/>
    <x v="56"/>
    <d v="2015-12-14T00:00:00"/>
    <x v="6"/>
    <x v="0"/>
    <n v="4"/>
    <x v="0"/>
    <x v="0"/>
    <s v="North Carolina"/>
  </r>
  <r>
    <n v="539418"/>
    <x v="9"/>
    <s v="Credit reporting"/>
    <x v="8"/>
    <s v="MI"/>
    <x v="0"/>
    <x v="57"/>
    <d v="2013-09-26T00:00:00"/>
    <x v="4"/>
    <x v="3"/>
    <n v="3"/>
    <x v="0"/>
    <x v="0"/>
    <s v="Michigan"/>
  </r>
  <r>
    <n v="887716"/>
    <x v="4"/>
    <s v="Credit reporting"/>
    <x v="25"/>
    <s v="OR"/>
    <x v="0"/>
    <x v="58"/>
    <d v="2014-06-10T00:00:00"/>
    <x v="0"/>
    <x v="1"/>
    <n v="2"/>
    <x v="0"/>
    <x v="0"/>
    <s v="Oregon"/>
  </r>
  <r>
    <n v="1451002"/>
    <x v="33"/>
    <s v="Student loan"/>
    <x v="26"/>
    <s v="TX"/>
    <x v="0"/>
    <x v="59"/>
    <d v="2015-07-03T00:00:00"/>
    <x v="0"/>
    <x v="0"/>
    <n v="3"/>
    <x v="0"/>
    <x v="0"/>
    <s v="Texas"/>
  </r>
  <r>
    <n v="1849946"/>
    <x v="14"/>
    <s v="Credit card"/>
    <x v="23"/>
    <s v="FL"/>
    <x v="0"/>
    <x v="60"/>
    <d v="2016-03-25T00:00:00"/>
    <x v="0"/>
    <x v="2"/>
    <n v="1"/>
    <x v="0"/>
    <x v="0"/>
    <s v="Florida"/>
  </r>
  <r>
    <n v="1765234"/>
    <x v="10"/>
    <s v="Mortgage"/>
    <x v="5"/>
    <s v="CT"/>
    <x v="0"/>
    <x v="61"/>
    <d v="2016-01-30T00:00:00"/>
    <x v="0"/>
    <x v="2"/>
    <n v="1"/>
    <x v="0"/>
    <x v="1"/>
    <s v="Connecticut"/>
  </r>
  <r>
    <n v="807403"/>
    <x v="30"/>
    <s v="Student loan"/>
    <x v="26"/>
    <s v="PA"/>
    <x v="0"/>
    <x v="62"/>
    <d v="2014-04-14T00:00:00"/>
    <x v="0"/>
    <x v="1"/>
    <n v="2"/>
    <x v="0"/>
    <x v="0"/>
    <s v="Pennsylvania"/>
  </r>
  <r>
    <n v="336727"/>
    <x v="34"/>
    <s v="Bank account or service"/>
    <x v="15"/>
    <s v="NC"/>
    <x v="0"/>
    <x v="63"/>
    <d v="2013-02-28T00:00:00"/>
    <x v="1"/>
    <x v="3"/>
    <n v="1"/>
    <x v="0"/>
    <x v="0"/>
    <s v="North Carolina"/>
  </r>
  <r>
    <n v="1631732"/>
    <x v="9"/>
    <s v="Credit reporting"/>
    <x v="8"/>
    <s v="CA"/>
    <x v="0"/>
    <x v="14"/>
    <d v="2015-10-29T00:00:00"/>
    <x v="0"/>
    <x v="0"/>
    <n v="4"/>
    <x v="0"/>
    <x v="1"/>
    <s v="California"/>
  </r>
  <r>
    <n v="1365694"/>
    <x v="20"/>
    <s v="Mortgage"/>
    <x v="0"/>
    <s v="NV"/>
    <x v="0"/>
    <x v="64"/>
    <d v="2015-05-08T00:00:00"/>
    <x v="1"/>
    <x v="0"/>
    <n v="2"/>
    <x v="0"/>
    <x v="0"/>
    <s v="Nevada"/>
  </r>
  <r>
    <n v="842184"/>
    <x v="28"/>
    <s v="Debt collection"/>
    <x v="4"/>
    <s v="TX"/>
    <x v="0"/>
    <x v="65"/>
    <d v="2014-05-07T00:00:00"/>
    <x v="0"/>
    <x v="1"/>
    <n v="2"/>
    <x v="0"/>
    <x v="1"/>
    <s v="Texas"/>
  </r>
  <r>
    <n v="1887802"/>
    <x v="10"/>
    <s v="Mortgage"/>
    <x v="0"/>
    <s v="CA"/>
    <x v="1"/>
    <x v="66"/>
    <d v="2016-04-21T00:00:00"/>
    <x v="1"/>
    <x v="2"/>
    <n v="2"/>
    <x v="0"/>
    <x v="0"/>
    <s v="California"/>
  </r>
  <r>
    <n v="1595239"/>
    <x v="7"/>
    <s v="Student loan"/>
    <x v="26"/>
    <s v="IN"/>
    <x v="0"/>
    <x v="67"/>
    <d v="2015-10-06T00:00:00"/>
    <x v="0"/>
    <x v="0"/>
    <n v="4"/>
    <x v="0"/>
    <x v="0"/>
    <s v="Indiana"/>
  </r>
  <r>
    <n v="2059334"/>
    <x v="35"/>
    <s v="Mortgage"/>
    <x v="0"/>
    <s v="AZ"/>
    <x v="0"/>
    <x v="68"/>
    <d v="2016-08-12T00:00:00"/>
    <x v="0"/>
    <x v="2"/>
    <n v="3"/>
    <x v="0"/>
    <x v="0"/>
    <s v="Arizona"/>
  </r>
  <r>
    <n v="1958110"/>
    <x v="8"/>
    <s v="Credit card"/>
    <x v="24"/>
    <s v="FL"/>
    <x v="1"/>
    <x v="69"/>
    <d v="2016-06-09T00:00:00"/>
    <x v="4"/>
    <x v="2"/>
    <n v="2"/>
    <x v="0"/>
    <x v="0"/>
    <s v="Florida"/>
  </r>
  <r>
    <n v="1899238"/>
    <x v="36"/>
    <s v="Debt collection"/>
    <x v="27"/>
    <s v="WA"/>
    <x v="0"/>
    <x v="70"/>
    <d v="2016-04-27T00:00:00"/>
    <x v="0"/>
    <x v="2"/>
    <n v="2"/>
    <x v="0"/>
    <x v="0"/>
    <s v="Washington"/>
  </r>
  <r>
    <n v="1528263"/>
    <x v="8"/>
    <s v="Student loan"/>
    <x v="26"/>
    <s v="NC"/>
    <x v="0"/>
    <x v="71"/>
    <d v="2015-08-20T00:00:00"/>
    <x v="0"/>
    <x v="0"/>
    <n v="3"/>
    <x v="0"/>
    <x v="0"/>
    <s v="North Carolina"/>
  </r>
  <r>
    <n v="694264"/>
    <x v="18"/>
    <s v="Mortgage"/>
    <x v="0"/>
    <s v="VA"/>
    <x v="0"/>
    <x v="72"/>
    <d v="2014-01-31T00:00:00"/>
    <x v="0"/>
    <x v="1"/>
    <n v="1"/>
    <x v="0"/>
    <x v="0"/>
    <s v="Virginia"/>
  </r>
  <r>
    <n v="370880"/>
    <x v="14"/>
    <s v="Credit card"/>
    <x v="28"/>
    <s v="CO"/>
    <x v="3"/>
    <x v="73"/>
    <d v="2013-04-02T00:00:00"/>
    <x v="1"/>
    <x v="3"/>
    <n v="2"/>
    <x v="0"/>
    <x v="0"/>
    <s v="Colorado"/>
  </r>
  <r>
    <n v="587945"/>
    <x v="9"/>
    <s v="Credit reporting"/>
    <x v="8"/>
    <s v="TX"/>
    <x v="0"/>
    <x v="74"/>
    <d v="2013-11-06T00:00:00"/>
    <x v="0"/>
    <x v="3"/>
    <n v="4"/>
    <x v="0"/>
    <x v="0"/>
    <s v="Texas"/>
  </r>
  <r>
    <n v="1219874"/>
    <x v="37"/>
    <s v="Debt collection"/>
    <x v="27"/>
    <s v="NM"/>
    <x v="0"/>
    <x v="75"/>
    <d v="2015-02-02T00:00:00"/>
    <x v="0"/>
    <x v="0"/>
    <n v="1"/>
    <x v="0"/>
    <x v="0"/>
    <s v="New Mexico"/>
  </r>
  <r>
    <n v="1961748"/>
    <x v="20"/>
    <s v="Credit card"/>
    <x v="24"/>
    <s v="ID"/>
    <x v="0"/>
    <x v="76"/>
    <d v="2016-06-10T00:00:00"/>
    <x v="0"/>
    <x v="2"/>
    <n v="2"/>
    <x v="0"/>
    <x v="0"/>
    <s v="Idaho"/>
  </r>
  <r>
    <n v="222989"/>
    <x v="38"/>
    <s v="Consumer Loan"/>
    <x v="19"/>
    <s v="OH"/>
    <x v="0"/>
    <x v="77"/>
    <d v="2013-01-07T00:00:00"/>
    <x v="1"/>
    <x v="3"/>
    <n v="1"/>
    <x v="0"/>
    <x v="0"/>
    <s v="Ohio"/>
  </r>
  <r>
    <n v="674946"/>
    <x v="39"/>
    <s v="Debt collection"/>
    <x v="22"/>
    <s v="CO"/>
    <x v="3"/>
    <x v="78"/>
    <d v="2014-01-27T00:00:00"/>
    <x v="10"/>
    <x v="1"/>
    <n v="1"/>
    <x v="0"/>
    <x v="0"/>
    <s v="Colorado"/>
  </r>
  <r>
    <n v="1636323"/>
    <x v="10"/>
    <s v="Credit card"/>
    <x v="10"/>
    <s v="NC"/>
    <x v="0"/>
    <x v="79"/>
    <d v="2015-11-02T00:00:00"/>
    <x v="0"/>
    <x v="0"/>
    <n v="4"/>
    <x v="0"/>
    <x v="0"/>
    <s v="North Carolina"/>
  </r>
  <r>
    <n v="1049168"/>
    <x v="4"/>
    <s v="Credit reporting"/>
    <x v="8"/>
    <s v="CT"/>
    <x v="0"/>
    <x v="80"/>
    <d v="2014-09-29T00:00:00"/>
    <x v="0"/>
    <x v="1"/>
    <n v="3"/>
    <x v="0"/>
    <x v="0"/>
    <s v="Connecticut"/>
  </r>
  <r>
    <n v="1623653"/>
    <x v="35"/>
    <s v="Mortgage"/>
    <x v="0"/>
    <s v="GA"/>
    <x v="0"/>
    <x v="81"/>
    <d v="2015-10-27T00:00:00"/>
    <x v="4"/>
    <x v="0"/>
    <n v="4"/>
    <x v="0"/>
    <x v="1"/>
    <s v="Georgia"/>
  </r>
  <r>
    <n v="792452"/>
    <x v="16"/>
    <s v="Mortgage"/>
    <x v="0"/>
    <s v="NY"/>
    <x v="0"/>
    <x v="82"/>
    <d v="2014-04-03T00:00:00"/>
    <x v="0"/>
    <x v="1"/>
    <n v="2"/>
    <x v="0"/>
    <x v="0"/>
    <s v="New York"/>
  </r>
  <r>
    <n v="1589800"/>
    <x v="40"/>
    <s v="Student loan"/>
    <x v="29"/>
    <s v="DE"/>
    <x v="0"/>
    <x v="83"/>
    <d v="2015-10-02T00:00:00"/>
    <x v="0"/>
    <x v="0"/>
    <n v="4"/>
    <x v="0"/>
    <x v="1"/>
    <s v="Delaware"/>
  </r>
  <r>
    <n v="1310422"/>
    <x v="41"/>
    <s v="Student loan"/>
    <x v="6"/>
    <s v="TN"/>
    <x v="0"/>
    <x v="84"/>
    <d v="2015-04-03T00:00:00"/>
    <x v="4"/>
    <x v="0"/>
    <n v="2"/>
    <x v="0"/>
    <x v="0"/>
    <s v="Tennessee"/>
  </r>
  <r>
    <n v="1121022"/>
    <x v="33"/>
    <s v="Student loan"/>
    <x v="6"/>
    <s v="MA"/>
    <x v="0"/>
    <x v="85"/>
    <d v="2014-11-18T00:00:00"/>
    <x v="0"/>
    <x v="1"/>
    <n v="4"/>
    <x v="0"/>
    <x v="0"/>
    <s v="Massachusetts"/>
  </r>
  <r>
    <n v="1715430"/>
    <x v="25"/>
    <s v="Bank account or service"/>
    <x v="12"/>
    <s v="CA"/>
    <x v="4"/>
    <x v="54"/>
    <d v="2015-12-23T00:00:00"/>
    <x v="0"/>
    <x v="0"/>
    <n v="4"/>
    <x v="0"/>
    <x v="0"/>
    <s v="California"/>
  </r>
  <r>
    <n v="572948"/>
    <x v="42"/>
    <s v="Consumer Loan"/>
    <x v="19"/>
    <s v="TX"/>
    <x v="0"/>
    <x v="86"/>
    <d v="2013-10-25T00:00:00"/>
    <x v="0"/>
    <x v="3"/>
    <n v="4"/>
    <x v="0"/>
    <x v="1"/>
    <s v="Texas"/>
  </r>
  <r>
    <n v="1466821"/>
    <x v="16"/>
    <s v="Credit card"/>
    <x v="30"/>
    <s v="TX"/>
    <x v="0"/>
    <x v="87"/>
    <d v="2015-07-14T00:00:00"/>
    <x v="0"/>
    <x v="0"/>
    <n v="3"/>
    <x v="0"/>
    <x v="0"/>
    <s v="Texas"/>
  </r>
  <r>
    <n v="1591465"/>
    <x v="43"/>
    <s v="Debt collection"/>
    <x v="1"/>
    <s v="IL"/>
    <x v="0"/>
    <x v="88"/>
    <d v="2015-10-01T00:00:00"/>
    <x v="0"/>
    <x v="0"/>
    <n v="4"/>
    <x v="0"/>
    <x v="1"/>
    <s v="Illinois"/>
  </r>
  <r>
    <n v="1200520"/>
    <x v="9"/>
    <s v="Credit reporting"/>
    <x v="3"/>
    <s v="CA"/>
    <x v="0"/>
    <x v="89"/>
    <d v="2014-11-19T00:00:00"/>
    <x v="0"/>
    <x v="1"/>
    <n v="4"/>
    <x v="0"/>
    <x v="0"/>
    <s v="California"/>
  </r>
  <r>
    <n v="265330"/>
    <x v="10"/>
    <s v="Mortgage"/>
    <x v="5"/>
    <s v="FL"/>
    <x v="0"/>
    <x v="90"/>
    <d v="2013-01-28T00:00:00"/>
    <x v="0"/>
    <x v="3"/>
    <n v="1"/>
    <x v="0"/>
    <x v="1"/>
    <s v="Florida"/>
  </r>
  <r>
    <n v="1081527"/>
    <x v="44"/>
    <s v="Mortgage"/>
    <x v="0"/>
    <s v="OK"/>
    <x v="0"/>
    <x v="91"/>
    <d v="2014-10-22T00:00:00"/>
    <x v="0"/>
    <x v="1"/>
    <n v="4"/>
    <x v="0"/>
    <x v="0"/>
    <s v="Oklahoma"/>
  </r>
  <r>
    <n v="1874290"/>
    <x v="8"/>
    <s v="Mortgage"/>
    <x v="0"/>
    <s v="MO"/>
    <x v="1"/>
    <x v="92"/>
    <d v="2016-04-12T00:00:00"/>
    <x v="1"/>
    <x v="2"/>
    <n v="2"/>
    <x v="0"/>
    <x v="1"/>
    <s v="Missouri"/>
  </r>
  <r>
    <n v="1178182"/>
    <x v="6"/>
    <s v="Mortgage"/>
    <x v="0"/>
    <s v="MN"/>
    <x v="0"/>
    <x v="93"/>
    <d v="2015-01-02T00:00:00"/>
    <x v="0"/>
    <x v="0"/>
    <n v="1"/>
    <x v="0"/>
    <x v="0"/>
    <s v="Minnesota"/>
  </r>
  <r>
    <n v="1593714"/>
    <x v="45"/>
    <s v="Bank account or service"/>
    <x v="14"/>
    <s v="NJ"/>
    <x v="1"/>
    <x v="94"/>
    <d v="2015-10-07T00:00:00"/>
    <x v="4"/>
    <x v="0"/>
    <n v="4"/>
    <x v="0"/>
    <x v="0"/>
    <s v="New Jersey"/>
  </r>
  <r>
    <n v="1031512"/>
    <x v="46"/>
    <s v="Debt collection"/>
    <x v="27"/>
    <s v="OH"/>
    <x v="0"/>
    <x v="95"/>
    <d v="2014-09-22T00:00:00"/>
    <x v="11"/>
    <x v="1"/>
    <n v="3"/>
    <x v="0"/>
    <x v="0"/>
    <s v="Ohio"/>
  </r>
  <r>
    <n v="921997"/>
    <x v="8"/>
    <s v="Mortgage"/>
    <x v="0"/>
    <s v="OH"/>
    <x v="0"/>
    <x v="96"/>
    <d v="2014-07-02T00:00:00"/>
    <x v="0"/>
    <x v="1"/>
    <n v="3"/>
    <x v="0"/>
    <x v="0"/>
    <s v="Ohio"/>
  </r>
  <r>
    <n v="435370"/>
    <x v="14"/>
    <s v="Credit card"/>
    <x v="31"/>
    <s v="FL"/>
    <x v="0"/>
    <x v="97"/>
    <d v="2013-06-18T00:00:00"/>
    <x v="0"/>
    <x v="3"/>
    <n v="2"/>
    <x v="0"/>
    <x v="0"/>
    <s v="Florida"/>
  </r>
  <r>
    <n v="982625"/>
    <x v="47"/>
    <s v="Bank account or service"/>
    <x v="12"/>
    <s v="IL"/>
    <x v="0"/>
    <x v="98"/>
    <d v="2014-08-15T00:00:00"/>
    <x v="4"/>
    <x v="1"/>
    <n v="3"/>
    <x v="0"/>
    <x v="0"/>
    <s v="Illinois"/>
  </r>
  <r>
    <n v="1065625"/>
    <x v="28"/>
    <s v="Bank account or service"/>
    <x v="9"/>
    <s v="PA"/>
    <x v="0"/>
    <x v="99"/>
    <d v="2014-10-16T00:00:00"/>
    <x v="12"/>
    <x v="1"/>
    <n v="4"/>
    <x v="0"/>
    <x v="0"/>
    <s v="Pennsylvania"/>
  </r>
  <r>
    <n v="1604563"/>
    <x v="19"/>
    <s v="Bank account or service"/>
    <x v="9"/>
    <s v="WA"/>
    <x v="1"/>
    <x v="100"/>
    <d v="2015-10-15T00:00:00"/>
    <x v="4"/>
    <x v="0"/>
    <n v="4"/>
    <x v="0"/>
    <x v="0"/>
    <s v="Washington"/>
  </r>
  <r>
    <n v="1633661"/>
    <x v="48"/>
    <s v="Student loan"/>
    <x v="26"/>
    <s v="OH"/>
    <x v="0"/>
    <x v="39"/>
    <d v="2015-10-30T00:00:00"/>
    <x v="0"/>
    <x v="0"/>
    <n v="4"/>
    <x v="0"/>
    <x v="1"/>
    <s v="Ohio"/>
  </r>
  <r>
    <n v="514970"/>
    <x v="49"/>
    <s v="Bank account or service"/>
    <x v="15"/>
    <s v="TN"/>
    <x v="2"/>
    <x v="101"/>
    <d v="2013-09-06T00:00:00"/>
    <x v="1"/>
    <x v="3"/>
    <n v="3"/>
    <x v="0"/>
    <x v="0"/>
    <s v="Tennessee"/>
  </r>
  <r>
    <n v="600176"/>
    <x v="8"/>
    <s v="Bank account or service"/>
    <x v="12"/>
    <s v="PA"/>
    <x v="2"/>
    <x v="102"/>
    <d v="2013-11-18T00:00:00"/>
    <x v="7"/>
    <x v="3"/>
    <n v="4"/>
    <x v="0"/>
    <x v="0"/>
    <s v="Pennsylvania"/>
  </r>
  <r>
    <n v="1490126"/>
    <x v="50"/>
    <s v="Consumer Loan"/>
    <x v="19"/>
    <s v="PA"/>
    <x v="0"/>
    <x v="103"/>
    <d v="2015-07-28T00:00:00"/>
    <x v="0"/>
    <x v="0"/>
    <n v="3"/>
    <x v="0"/>
    <x v="0"/>
    <s v="Pennsylvania"/>
  </r>
  <r>
    <n v="371175"/>
    <x v="7"/>
    <s v="Student loan"/>
    <x v="32"/>
    <s v="PA"/>
    <x v="0"/>
    <x v="73"/>
    <d v="2013-04-02T00:00:00"/>
    <x v="1"/>
    <x v="3"/>
    <n v="2"/>
    <x v="0"/>
    <x v="0"/>
    <s v="Pennsylvania"/>
  </r>
  <r>
    <n v="268387"/>
    <x v="51"/>
    <s v="Credit card"/>
    <x v="24"/>
    <s v="OH"/>
    <x v="0"/>
    <x v="104"/>
    <d v="2013-01-25T00:00:00"/>
    <x v="1"/>
    <x v="3"/>
    <n v="1"/>
    <x v="0"/>
    <x v="0"/>
    <s v="Ohio"/>
  </r>
  <r>
    <n v="875041"/>
    <x v="10"/>
    <s v="Debt collection"/>
    <x v="27"/>
    <s v="MA"/>
    <x v="0"/>
    <x v="105"/>
    <d v="2014-05-30T00:00:00"/>
    <x v="0"/>
    <x v="1"/>
    <n v="2"/>
    <x v="0"/>
    <x v="1"/>
    <s v="Massachusetts"/>
  </r>
  <r>
    <n v="1376295"/>
    <x v="14"/>
    <s v="Prepaid card"/>
    <x v="33"/>
    <s v="OK"/>
    <x v="0"/>
    <x v="106"/>
    <d v="2015-05-15T00:00:00"/>
    <x v="1"/>
    <x v="0"/>
    <n v="2"/>
    <x v="0"/>
    <x v="0"/>
    <s v="Oklahoma"/>
  </r>
  <r>
    <n v="1808365"/>
    <x v="14"/>
    <s v="Credit card"/>
    <x v="2"/>
    <s v="DE"/>
    <x v="0"/>
    <x v="107"/>
    <d v="2016-02-29T00:00:00"/>
    <x v="0"/>
    <x v="2"/>
    <n v="1"/>
    <x v="0"/>
    <x v="0"/>
    <s v="Delaware"/>
  </r>
  <r>
    <n v="1863347"/>
    <x v="1"/>
    <s v="Mortgage"/>
    <x v="0"/>
    <s v="CA"/>
    <x v="3"/>
    <x v="108"/>
    <d v="2016-04-06T00:00:00"/>
    <x v="4"/>
    <x v="2"/>
    <n v="2"/>
    <x v="0"/>
    <x v="1"/>
    <s v="California"/>
  </r>
  <r>
    <n v="1534651"/>
    <x v="14"/>
    <s v="Credit card"/>
    <x v="34"/>
    <s v="AZ"/>
    <x v="0"/>
    <x v="109"/>
    <d v="2015-08-25T00:00:00"/>
    <x v="0"/>
    <x v="0"/>
    <n v="3"/>
    <x v="0"/>
    <x v="0"/>
    <s v="Arizona"/>
  </r>
  <r>
    <n v="2089664"/>
    <x v="52"/>
    <s v="Debt collection"/>
    <x v="1"/>
    <s v="MD"/>
    <x v="0"/>
    <x v="110"/>
    <d v="2016-08-31T00:00:00"/>
    <x v="0"/>
    <x v="2"/>
    <n v="3"/>
    <x v="0"/>
    <x v="0"/>
    <s v="Maryland"/>
  </r>
  <r>
    <n v="732373"/>
    <x v="26"/>
    <s v="Mortgage"/>
    <x v="0"/>
    <s v="GA"/>
    <x v="0"/>
    <x v="111"/>
    <d v="2014-02-28T00:00:00"/>
    <x v="4"/>
    <x v="1"/>
    <n v="1"/>
    <x v="0"/>
    <x v="0"/>
    <s v="Georgia"/>
  </r>
  <r>
    <n v="361260"/>
    <x v="1"/>
    <s v="Mortgage"/>
    <x v="0"/>
    <s v="NC"/>
    <x v="3"/>
    <x v="112"/>
    <d v="2013-03-21T00:00:00"/>
    <x v="1"/>
    <x v="3"/>
    <n v="1"/>
    <x v="0"/>
    <x v="1"/>
    <s v="North Carolina"/>
  </r>
  <r>
    <n v="1391553"/>
    <x v="53"/>
    <s v="Student loan"/>
    <x v="29"/>
    <s v="MN"/>
    <x v="0"/>
    <x v="113"/>
    <d v="2015-05-26T00:00:00"/>
    <x v="0"/>
    <x v="0"/>
    <n v="2"/>
    <x v="0"/>
    <x v="1"/>
    <s v="Minnesota"/>
  </r>
  <r>
    <n v="1717985"/>
    <x v="54"/>
    <s v="Debt collection"/>
    <x v="4"/>
    <s v="VA"/>
    <x v="0"/>
    <x v="114"/>
    <d v="2015-12-30T00:00:00"/>
    <x v="4"/>
    <x v="0"/>
    <n v="4"/>
    <x v="0"/>
    <x v="0"/>
    <s v="Virginia"/>
  </r>
  <r>
    <n v="573460"/>
    <x v="5"/>
    <s v="Debt collection"/>
    <x v="22"/>
    <s v="MI"/>
    <x v="0"/>
    <x v="115"/>
    <d v="2013-10-28T00:00:00"/>
    <x v="0"/>
    <x v="3"/>
    <n v="4"/>
    <x v="0"/>
    <x v="0"/>
    <s v="Michigan"/>
  </r>
  <r>
    <n v="1893503"/>
    <x v="55"/>
    <s v="Debt collection"/>
    <x v="4"/>
    <s v="CA"/>
    <x v="0"/>
    <x v="116"/>
    <d v="2016-04-23T00:00:00"/>
    <x v="0"/>
    <x v="2"/>
    <n v="2"/>
    <x v="0"/>
    <x v="0"/>
    <s v="California"/>
  </r>
  <r>
    <n v="247190"/>
    <x v="1"/>
    <s v="Mortgage"/>
    <x v="0"/>
    <s v="GA"/>
    <x v="0"/>
    <x v="117"/>
    <d v="2013-01-22T00:00:00"/>
    <x v="2"/>
    <x v="3"/>
    <n v="1"/>
    <x v="0"/>
    <x v="1"/>
    <s v="Georgia"/>
  </r>
  <r>
    <n v="1890512"/>
    <x v="35"/>
    <s v="Consumer Loan"/>
    <x v="21"/>
    <s v="SC"/>
    <x v="0"/>
    <x v="34"/>
    <d v="2016-04-25T00:00:00"/>
    <x v="6"/>
    <x v="2"/>
    <n v="2"/>
    <x v="0"/>
    <x v="0"/>
    <s v="South Carolina"/>
  </r>
  <r>
    <n v="1253564"/>
    <x v="56"/>
    <s v="Debt collection"/>
    <x v="27"/>
    <s v="OH"/>
    <x v="0"/>
    <x v="118"/>
    <d v="2015-02-24T00:00:00"/>
    <x v="0"/>
    <x v="0"/>
    <n v="1"/>
    <x v="0"/>
    <x v="0"/>
    <s v="Ohio"/>
  </r>
  <r>
    <n v="1486351"/>
    <x v="33"/>
    <s v="Student loan"/>
    <x v="6"/>
    <s v="NE"/>
    <x v="0"/>
    <x v="119"/>
    <d v="2015-07-24T00:00:00"/>
    <x v="0"/>
    <x v="0"/>
    <n v="3"/>
    <x v="0"/>
    <x v="0"/>
    <s v="Nebraska"/>
  </r>
  <r>
    <n v="1382081"/>
    <x v="7"/>
    <s v="Student loan"/>
    <x v="6"/>
    <s v="OH"/>
    <x v="0"/>
    <x v="120"/>
    <d v="2015-05-19T00:00:00"/>
    <x v="0"/>
    <x v="0"/>
    <n v="2"/>
    <x v="0"/>
    <x v="0"/>
    <s v="Ohio"/>
  </r>
  <r>
    <n v="570126"/>
    <x v="18"/>
    <s v="Mortgage"/>
    <x v="0"/>
    <s v="VA"/>
    <x v="1"/>
    <x v="121"/>
    <d v="2013-10-25T00:00:00"/>
    <x v="1"/>
    <x v="3"/>
    <n v="4"/>
    <x v="0"/>
    <x v="0"/>
    <s v="Virginia"/>
  </r>
  <r>
    <n v="743861"/>
    <x v="57"/>
    <s v="Consumer Loan"/>
    <x v="19"/>
    <s v="NY"/>
    <x v="0"/>
    <x v="122"/>
    <d v="2014-03-05T00:00:00"/>
    <x v="0"/>
    <x v="1"/>
    <n v="1"/>
    <x v="0"/>
    <x v="0"/>
    <s v="New York"/>
  </r>
  <r>
    <n v="1421255"/>
    <x v="58"/>
    <s v="Bank account or service"/>
    <x v="12"/>
    <s v="FL"/>
    <x v="1"/>
    <x v="123"/>
    <d v="2015-06-19T00:00:00"/>
    <x v="6"/>
    <x v="0"/>
    <n v="2"/>
    <x v="1"/>
    <x v="0"/>
    <s v="Florida"/>
  </r>
  <r>
    <n v="1813220"/>
    <x v="18"/>
    <s v="Mortgage"/>
    <x v="5"/>
    <s v="NY"/>
    <x v="0"/>
    <x v="31"/>
    <d v="2016-03-02T00:00:00"/>
    <x v="0"/>
    <x v="2"/>
    <n v="1"/>
    <x v="0"/>
    <x v="0"/>
    <s v="New York"/>
  </r>
  <r>
    <n v="2065159"/>
    <x v="9"/>
    <s v="Credit reporting"/>
    <x v="8"/>
    <s v="AZ"/>
    <x v="0"/>
    <x v="124"/>
    <d v="2016-08-16T00:00:00"/>
    <x v="0"/>
    <x v="2"/>
    <n v="3"/>
    <x v="0"/>
    <x v="0"/>
    <s v="Arizona"/>
  </r>
  <r>
    <n v="2019593"/>
    <x v="14"/>
    <s v="Credit card"/>
    <x v="35"/>
    <s v="LA"/>
    <x v="0"/>
    <x v="125"/>
    <d v="2016-07-19T00:00:00"/>
    <x v="0"/>
    <x v="2"/>
    <n v="3"/>
    <x v="0"/>
    <x v="0"/>
    <s v="Louisiana"/>
  </r>
  <r>
    <n v="322953"/>
    <x v="14"/>
    <s v="Bank account or service"/>
    <x v="12"/>
    <s v="NY"/>
    <x v="3"/>
    <x v="126"/>
    <d v="2013-02-21T00:00:00"/>
    <x v="1"/>
    <x v="3"/>
    <n v="1"/>
    <x v="0"/>
    <x v="0"/>
    <s v="New York"/>
  </r>
  <r>
    <n v="1247480"/>
    <x v="10"/>
    <s v="Bank account or service"/>
    <x v="36"/>
    <s v="CA"/>
    <x v="1"/>
    <x v="127"/>
    <d v="2015-02-20T00:00:00"/>
    <x v="1"/>
    <x v="0"/>
    <n v="1"/>
    <x v="0"/>
    <x v="1"/>
    <s v="California"/>
  </r>
  <r>
    <n v="503590"/>
    <x v="1"/>
    <s v="Mortgage"/>
    <x v="37"/>
    <s v="WA"/>
    <x v="0"/>
    <x v="128"/>
    <d v="2013-08-26T00:00:00"/>
    <x v="4"/>
    <x v="3"/>
    <n v="3"/>
    <x v="0"/>
    <x v="1"/>
    <s v="Washington"/>
  </r>
  <r>
    <n v="1619442"/>
    <x v="59"/>
    <s v="Debt collection"/>
    <x v="13"/>
    <s v="TX"/>
    <x v="0"/>
    <x v="129"/>
    <d v="2015-10-22T00:00:00"/>
    <x v="0"/>
    <x v="0"/>
    <n v="4"/>
    <x v="0"/>
    <x v="1"/>
    <s v="Texas"/>
  </r>
  <r>
    <n v="557861"/>
    <x v="35"/>
    <s v="Debt collection"/>
    <x v="22"/>
    <s v="AR"/>
    <x v="0"/>
    <x v="130"/>
    <d v="2013-10-11T00:00:00"/>
    <x v="0"/>
    <x v="3"/>
    <n v="4"/>
    <x v="0"/>
    <x v="1"/>
    <s v="Arkansas"/>
  </r>
  <r>
    <n v="1257853"/>
    <x v="60"/>
    <s v="Debt collection"/>
    <x v="1"/>
    <s v="MD"/>
    <x v="3"/>
    <x v="131"/>
    <d v="2015-03-03T00:00:00"/>
    <x v="2"/>
    <x v="0"/>
    <n v="1"/>
    <x v="0"/>
    <x v="0"/>
    <s v="Maryland"/>
  </r>
  <r>
    <n v="1926083"/>
    <x v="30"/>
    <s v="Mortgage"/>
    <x v="0"/>
    <s v="CO"/>
    <x v="0"/>
    <x v="132"/>
    <d v="2016-05-16T00:00:00"/>
    <x v="0"/>
    <x v="2"/>
    <n v="2"/>
    <x v="0"/>
    <x v="0"/>
    <s v="Colorado"/>
  </r>
  <r>
    <n v="1552721"/>
    <x v="1"/>
    <s v="Mortgage"/>
    <x v="0"/>
    <s v="FL"/>
    <x v="0"/>
    <x v="133"/>
    <d v="2015-09-04T00:00:00"/>
    <x v="0"/>
    <x v="0"/>
    <n v="3"/>
    <x v="0"/>
    <x v="0"/>
    <s v="Florida"/>
  </r>
  <r>
    <n v="1749949"/>
    <x v="10"/>
    <s v="Bank account or service"/>
    <x v="12"/>
    <s v="FL"/>
    <x v="3"/>
    <x v="134"/>
    <d v="2016-01-20T00:00:00"/>
    <x v="0"/>
    <x v="2"/>
    <n v="1"/>
    <x v="0"/>
    <x v="0"/>
    <s v="Florida"/>
  </r>
  <r>
    <n v="1914214"/>
    <x v="35"/>
    <s v="Mortgage"/>
    <x v="0"/>
    <s v="OR"/>
    <x v="0"/>
    <x v="135"/>
    <d v="2016-05-06T00:00:00"/>
    <x v="0"/>
    <x v="2"/>
    <n v="2"/>
    <x v="0"/>
    <x v="0"/>
    <s v="Oregon"/>
  </r>
  <r>
    <n v="985207"/>
    <x v="61"/>
    <s v="Debt collection"/>
    <x v="22"/>
    <s v="TN"/>
    <x v="0"/>
    <x v="136"/>
    <d v="2014-08-14T00:00:00"/>
    <x v="0"/>
    <x v="1"/>
    <n v="3"/>
    <x v="0"/>
    <x v="0"/>
    <s v="Tennessee"/>
  </r>
  <r>
    <n v="1396602"/>
    <x v="37"/>
    <s v="Consumer Loan"/>
    <x v="19"/>
    <s v="CA"/>
    <x v="0"/>
    <x v="137"/>
    <d v="2015-05-29T00:00:00"/>
    <x v="1"/>
    <x v="0"/>
    <n v="2"/>
    <x v="0"/>
    <x v="0"/>
    <s v="California"/>
  </r>
  <r>
    <n v="1999311"/>
    <x v="33"/>
    <s v="Student loan"/>
    <x v="26"/>
    <s v="TX"/>
    <x v="0"/>
    <x v="138"/>
    <d v="2016-07-06T00:00:00"/>
    <x v="0"/>
    <x v="2"/>
    <n v="3"/>
    <x v="0"/>
    <x v="1"/>
    <s v="Texas"/>
  </r>
  <r>
    <n v="1279112"/>
    <x v="16"/>
    <s v="Credit card"/>
    <x v="17"/>
    <s v="VA"/>
    <x v="0"/>
    <x v="139"/>
    <d v="2015-03-12T00:00:00"/>
    <x v="0"/>
    <x v="0"/>
    <n v="1"/>
    <x v="0"/>
    <x v="0"/>
    <s v="Virginia"/>
  </r>
  <r>
    <n v="1219481"/>
    <x v="62"/>
    <s v="Credit card"/>
    <x v="38"/>
    <s v="CA"/>
    <x v="0"/>
    <x v="140"/>
    <d v="2015-01-31T00:00:00"/>
    <x v="0"/>
    <x v="0"/>
    <n v="1"/>
    <x v="0"/>
    <x v="0"/>
    <s v="California"/>
  </r>
  <r>
    <n v="944744"/>
    <x v="63"/>
    <s v="Debt collection"/>
    <x v="1"/>
    <s v="TN"/>
    <x v="0"/>
    <x v="141"/>
    <d v="2014-07-20T00:00:00"/>
    <x v="0"/>
    <x v="1"/>
    <n v="3"/>
    <x v="0"/>
    <x v="0"/>
    <s v="Tennessee"/>
  </r>
  <r>
    <n v="1788438"/>
    <x v="20"/>
    <s v="Bank account or service"/>
    <x v="15"/>
    <s v="IL"/>
    <x v="0"/>
    <x v="142"/>
    <d v="2016-02-16T00:00:00"/>
    <x v="0"/>
    <x v="2"/>
    <n v="1"/>
    <x v="0"/>
    <x v="1"/>
    <s v="Illinois"/>
  </r>
  <r>
    <n v="852401"/>
    <x v="39"/>
    <s v="Debt collection"/>
    <x v="27"/>
    <s v="OH"/>
    <x v="0"/>
    <x v="143"/>
    <d v="2014-05-14T00:00:00"/>
    <x v="0"/>
    <x v="1"/>
    <n v="2"/>
    <x v="0"/>
    <x v="1"/>
    <s v="Ohio"/>
  </r>
  <r>
    <n v="1581553"/>
    <x v="16"/>
    <s v="Credit card"/>
    <x v="16"/>
    <s v="CA"/>
    <x v="0"/>
    <x v="144"/>
    <d v="2015-09-26T00:00:00"/>
    <x v="0"/>
    <x v="0"/>
    <n v="3"/>
    <x v="0"/>
    <x v="1"/>
    <s v="California"/>
  </r>
  <r>
    <n v="532623"/>
    <x v="16"/>
    <s v="Credit card"/>
    <x v="30"/>
    <s v="CA"/>
    <x v="0"/>
    <x v="145"/>
    <d v="2013-09-18T00:00:00"/>
    <x v="0"/>
    <x v="3"/>
    <n v="3"/>
    <x v="0"/>
    <x v="0"/>
    <s v="California"/>
  </r>
  <r>
    <n v="1181789"/>
    <x v="24"/>
    <s v="Consumer Loan"/>
    <x v="19"/>
    <s v="PA"/>
    <x v="0"/>
    <x v="146"/>
    <d v="2015-01-09T00:00:00"/>
    <x v="7"/>
    <x v="0"/>
    <n v="1"/>
    <x v="0"/>
    <x v="1"/>
    <s v="Pennsylvania"/>
  </r>
  <r>
    <n v="775390"/>
    <x v="50"/>
    <s v="Consumer Loan"/>
    <x v="21"/>
    <s v="NY"/>
    <x v="1"/>
    <x v="147"/>
    <d v="2014-03-31T00:00:00"/>
    <x v="12"/>
    <x v="1"/>
    <n v="1"/>
    <x v="0"/>
    <x v="0"/>
    <s v="New York"/>
  </r>
  <r>
    <n v="921380"/>
    <x v="8"/>
    <s v="Mortgage"/>
    <x v="0"/>
    <s v="MA"/>
    <x v="0"/>
    <x v="96"/>
    <d v="2014-07-02T00:00:00"/>
    <x v="0"/>
    <x v="1"/>
    <n v="3"/>
    <x v="0"/>
    <x v="1"/>
    <s v="Massachusetts"/>
  </r>
  <r>
    <n v="1611503"/>
    <x v="8"/>
    <s v="Credit card"/>
    <x v="34"/>
    <s v="WA"/>
    <x v="0"/>
    <x v="148"/>
    <d v="2015-10-16T00:00:00"/>
    <x v="0"/>
    <x v="0"/>
    <n v="4"/>
    <x v="0"/>
    <x v="0"/>
    <s v="Washington"/>
  </r>
  <r>
    <n v="600425"/>
    <x v="16"/>
    <s v="Credit card"/>
    <x v="38"/>
    <s v="MA"/>
    <x v="0"/>
    <x v="102"/>
    <d v="2013-11-15T00:00:00"/>
    <x v="0"/>
    <x v="3"/>
    <n v="4"/>
    <x v="0"/>
    <x v="0"/>
    <s v="Massachusetts"/>
  </r>
  <r>
    <n v="1379997"/>
    <x v="64"/>
    <s v="Consumer Loan"/>
    <x v="39"/>
    <s v="FL"/>
    <x v="0"/>
    <x v="149"/>
    <d v="2015-05-19T00:00:00"/>
    <x v="1"/>
    <x v="0"/>
    <n v="2"/>
    <x v="0"/>
    <x v="0"/>
    <s v="Florida"/>
  </r>
  <r>
    <n v="338072"/>
    <x v="25"/>
    <s v="Credit card"/>
    <x v="24"/>
    <s v="VA"/>
    <x v="0"/>
    <x v="150"/>
    <d v="2013-02-28T00:00:00"/>
    <x v="0"/>
    <x v="3"/>
    <n v="1"/>
    <x v="0"/>
    <x v="0"/>
    <s v="Virginia"/>
  </r>
  <r>
    <n v="1030017"/>
    <x v="18"/>
    <s v="Mortgage"/>
    <x v="0"/>
    <s v="FL"/>
    <x v="0"/>
    <x v="95"/>
    <d v="2014-09-22T00:00:00"/>
    <x v="11"/>
    <x v="1"/>
    <n v="3"/>
    <x v="0"/>
    <x v="0"/>
    <s v="Florida"/>
  </r>
  <r>
    <n v="1326243"/>
    <x v="65"/>
    <s v="Payday loan"/>
    <x v="11"/>
    <s v="MD"/>
    <x v="0"/>
    <x v="151"/>
    <d v="2015-04-11T00:00:00"/>
    <x v="0"/>
    <x v="0"/>
    <n v="2"/>
    <x v="0"/>
    <x v="0"/>
    <s v="Maryland"/>
  </r>
  <r>
    <n v="2025196"/>
    <x v="66"/>
    <s v="Prepaid card"/>
    <x v="33"/>
    <s v="CA"/>
    <x v="0"/>
    <x v="152"/>
    <d v="2016-07-25T00:00:00"/>
    <x v="7"/>
    <x v="2"/>
    <n v="3"/>
    <x v="0"/>
    <x v="0"/>
    <s v="California"/>
  </r>
  <r>
    <n v="1584746"/>
    <x v="32"/>
    <s v="Mortgage"/>
    <x v="5"/>
    <s v="TN"/>
    <x v="0"/>
    <x v="153"/>
    <d v="2015-09-29T00:00:00"/>
    <x v="0"/>
    <x v="0"/>
    <n v="3"/>
    <x v="0"/>
    <x v="0"/>
    <s v="Tennessee"/>
  </r>
  <r>
    <n v="1131943"/>
    <x v="51"/>
    <s v="Credit card"/>
    <x v="30"/>
    <s v="NY"/>
    <x v="0"/>
    <x v="154"/>
    <d v="2014-11-25T00:00:00"/>
    <x v="0"/>
    <x v="1"/>
    <n v="4"/>
    <x v="0"/>
    <x v="0"/>
    <s v="New York"/>
  </r>
  <r>
    <n v="1224201"/>
    <x v="8"/>
    <s v="Student loan"/>
    <x v="6"/>
    <s v="SC"/>
    <x v="0"/>
    <x v="155"/>
    <d v="2015-02-04T00:00:00"/>
    <x v="0"/>
    <x v="0"/>
    <n v="1"/>
    <x v="0"/>
    <x v="0"/>
    <s v="South Carolina"/>
  </r>
  <r>
    <n v="1407857"/>
    <x v="67"/>
    <s v="Debt collection"/>
    <x v="22"/>
    <s v="TX"/>
    <x v="0"/>
    <x v="156"/>
    <d v="2015-06-22T00:00:00"/>
    <x v="13"/>
    <x v="0"/>
    <n v="2"/>
    <x v="1"/>
    <x v="1"/>
    <s v="Texas"/>
  </r>
  <r>
    <n v="1626530"/>
    <x v="14"/>
    <s v="Debt collection"/>
    <x v="4"/>
    <s v="NC"/>
    <x v="0"/>
    <x v="4"/>
    <d v="2015-10-27T00:00:00"/>
    <x v="0"/>
    <x v="0"/>
    <n v="4"/>
    <x v="0"/>
    <x v="0"/>
    <s v="North Carolina"/>
  </r>
  <r>
    <n v="371443"/>
    <x v="68"/>
    <s v="Mortgage"/>
    <x v="5"/>
    <s v="MD"/>
    <x v="0"/>
    <x v="157"/>
    <d v="2013-04-02T00:00:00"/>
    <x v="0"/>
    <x v="3"/>
    <n v="2"/>
    <x v="0"/>
    <x v="0"/>
    <s v="Maryland"/>
  </r>
  <r>
    <n v="918867"/>
    <x v="9"/>
    <s v="Credit reporting"/>
    <x v="25"/>
    <s v="CA"/>
    <x v="0"/>
    <x v="158"/>
    <d v="2014-07-01T00:00:00"/>
    <x v="0"/>
    <x v="1"/>
    <n v="3"/>
    <x v="0"/>
    <x v="0"/>
    <s v="California"/>
  </r>
  <r>
    <n v="1300773"/>
    <x v="19"/>
    <s v="Mortgage"/>
    <x v="0"/>
    <s v="CA"/>
    <x v="0"/>
    <x v="159"/>
    <d v="2015-03-25T00:00:00"/>
    <x v="0"/>
    <x v="0"/>
    <n v="1"/>
    <x v="0"/>
    <x v="0"/>
    <s v="California"/>
  </r>
  <r>
    <n v="707306"/>
    <x v="33"/>
    <s v="Student loan"/>
    <x v="6"/>
    <s v="FL"/>
    <x v="1"/>
    <x v="160"/>
    <d v="2014-02-11T00:00:00"/>
    <x v="1"/>
    <x v="1"/>
    <n v="1"/>
    <x v="0"/>
    <x v="1"/>
    <s v="Florida"/>
  </r>
  <r>
    <n v="1328578"/>
    <x v="69"/>
    <s v="Bank account or service"/>
    <x v="9"/>
    <m/>
    <x v="1"/>
    <x v="161"/>
    <d v="2015-04-21T00:00:00"/>
    <x v="12"/>
    <x v="0"/>
    <n v="2"/>
    <x v="0"/>
    <x v="0"/>
    <e v="#N/A"/>
  </r>
  <r>
    <n v="1741675"/>
    <x v="70"/>
    <s v="Bank account or service"/>
    <x v="12"/>
    <s v="WI"/>
    <x v="3"/>
    <x v="162"/>
    <d v="2016-01-20T00:00:00"/>
    <x v="11"/>
    <x v="2"/>
    <n v="1"/>
    <x v="0"/>
    <x v="0"/>
    <s v="Wisconsin"/>
  </r>
  <r>
    <n v="900637"/>
    <x v="16"/>
    <s v="Credit card"/>
    <x v="17"/>
    <s v="GA"/>
    <x v="0"/>
    <x v="163"/>
    <d v="2014-06-20T00:00:00"/>
    <x v="4"/>
    <x v="1"/>
    <n v="2"/>
    <x v="0"/>
    <x v="1"/>
    <s v="Georgia"/>
  </r>
  <r>
    <n v="2086524"/>
    <x v="62"/>
    <s v="Credit card"/>
    <x v="40"/>
    <s v="NY"/>
    <x v="0"/>
    <x v="164"/>
    <d v="2016-08-29T00:00:00"/>
    <x v="0"/>
    <x v="2"/>
    <n v="3"/>
    <x v="0"/>
    <x v="0"/>
    <s v="New York"/>
  </r>
  <r>
    <n v="1790269"/>
    <x v="71"/>
    <s v="Debt collection"/>
    <x v="1"/>
    <s v="OH"/>
    <x v="0"/>
    <x v="165"/>
    <d v="2016-02-18T00:00:00"/>
    <x v="0"/>
    <x v="2"/>
    <n v="1"/>
    <x v="0"/>
    <x v="0"/>
    <s v="Ohio"/>
  </r>
  <r>
    <n v="2005535"/>
    <x v="72"/>
    <s v="Payday loan"/>
    <x v="11"/>
    <s v="IN"/>
    <x v="0"/>
    <x v="166"/>
    <d v="2016-07-11T00:00:00"/>
    <x v="0"/>
    <x v="2"/>
    <n v="3"/>
    <x v="0"/>
    <x v="0"/>
    <s v="Indiana"/>
  </r>
  <r>
    <n v="555665"/>
    <x v="19"/>
    <s v="Mortgage"/>
    <x v="0"/>
    <s v="GA"/>
    <x v="0"/>
    <x v="167"/>
    <d v="2013-10-09T00:00:00"/>
    <x v="1"/>
    <x v="3"/>
    <n v="4"/>
    <x v="0"/>
    <x v="0"/>
    <s v="Georgia"/>
  </r>
  <r>
    <n v="481253"/>
    <x v="10"/>
    <s v="Mortgage"/>
    <x v="0"/>
    <s v="NH"/>
    <x v="0"/>
    <x v="168"/>
    <d v="2013-08-07T00:00:00"/>
    <x v="1"/>
    <x v="3"/>
    <n v="3"/>
    <x v="0"/>
    <x v="0"/>
    <s v="New Hampshire"/>
  </r>
  <r>
    <n v="1420515"/>
    <x v="73"/>
    <s v="Mortgage"/>
    <x v="0"/>
    <s v="FL"/>
    <x v="0"/>
    <x v="169"/>
    <d v="2015-06-14T00:00:00"/>
    <x v="0"/>
    <x v="0"/>
    <n v="2"/>
    <x v="0"/>
    <x v="0"/>
    <s v="Florida"/>
  </r>
  <r>
    <n v="1606563"/>
    <x v="7"/>
    <s v="Student loan"/>
    <x v="26"/>
    <s v="WA"/>
    <x v="1"/>
    <x v="170"/>
    <d v="2015-10-16T00:00:00"/>
    <x v="4"/>
    <x v="0"/>
    <n v="4"/>
    <x v="0"/>
    <x v="0"/>
    <s v="Washington"/>
  </r>
  <r>
    <n v="854592"/>
    <x v="7"/>
    <s v="Student loan"/>
    <x v="6"/>
    <s v="VA"/>
    <x v="3"/>
    <x v="171"/>
    <d v="2014-05-19T00:00:00"/>
    <x v="6"/>
    <x v="1"/>
    <n v="2"/>
    <x v="0"/>
    <x v="0"/>
    <s v="Virginia"/>
  </r>
  <r>
    <n v="859984"/>
    <x v="65"/>
    <s v="Payday loan"/>
    <x v="41"/>
    <s v="CA"/>
    <x v="0"/>
    <x v="172"/>
    <d v="2014-05-20T00:00:00"/>
    <x v="0"/>
    <x v="1"/>
    <n v="2"/>
    <x v="0"/>
    <x v="0"/>
    <s v="California"/>
  </r>
  <r>
    <n v="222470"/>
    <x v="19"/>
    <s v="Mortgage"/>
    <x v="0"/>
    <s v="FL"/>
    <x v="2"/>
    <x v="26"/>
    <d v="2013-01-07T00:00:00"/>
    <x v="7"/>
    <x v="3"/>
    <n v="1"/>
    <x v="0"/>
    <x v="1"/>
    <s v="Florida"/>
  </r>
  <r>
    <n v="1448681"/>
    <x v="8"/>
    <s v="Mortgage"/>
    <x v="0"/>
    <s v="PA"/>
    <x v="0"/>
    <x v="173"/>
    <d v="2015-07-02T00:00:00"/>
    <x v="0"/>
    <x v="0"/>
    <n v="3"/>
    <x v="0"/>
    <x v="0"/>
    <s v="Pennsylvania"/>
  </r>
  <r>
    <n v="876434"/>
    <x v="1"/>
    <s v="Mortgage"/>
    <x v="42"/>
    <s v="PA"/>
    <x v="0"/>
    <x v="174"/>
    <d v="2014-06-02T00:00:00"/>
    <x v="0"/>
    <x v="1"/>
    <n v="2"/>
    <x v="0"/>
    <x v="0"/>
    <s v="Pennsylvania"/>
  </r>
  <r>
    <n v="840248"/>
    <x v="74"/>
    <s v="Debt collection"/>
    <x v="1"/>
    <s v="NV"/>
    <x v="0"/>
    <x v="175"/>
    <d v="2014-05-07T00:00:00"/>
    <x v="1"/>
    <x v="1"/>
    <n v="2"/>
    <x v="0"/>
    <x v="0"/>
    <s v="Nevada"/>
  </r>
  <r>
    <n v="666634"/>
    <x v="75"/>
    <s v="Debt collection"/>
    <x v="27"/>
    <s v="NY"/>
    <x v="0"/>
    <x v="176"/>
    <d v="2014-01-13T00:00:00"/>
    <x v="0"/>
    <x v="1"/>
    <n v="1"/>
    <x v="0"/>
    <x v="0"/>
    <s v="New York"/>
  </r>
  <r>
    <n v="1950659"/>
    <x v="26"/>
    <s v="Mortgage"/>
    <x v="0"/>
    <s v="VA"/>
    <x v="0"/>
    <x v="177"/>
    <d v="2016-06-01T00:00:00"/>
    <x v="0"/>
    <x v="2"/>
    <n v="2"/>
    <x v="0"/>
    <x v="1"/>
    <s v="Virginia"/>
  </r>
  <r>
    <n v="319693"/>
    <x v="16"/>
    <s v="Credit card"/>
    <x v="7"/>
    <s v="TX"/>
    <x v="0"/>
    <x v="178"/>
    <d v="2013-02-19T00:00:00"/>
    <x v="1"/>
    <x v="3"/>
    <n v="1"/>
    <x v="0"/>
    <x v="0"/>
    <s v="Texas"/>
  </r>
  <r>
    <n v="811013"/>
    <x v="76"/>
    <s v="Debt collection"/>
    <x v="22"/>
    <s v="TX"/>
    <x v="0"/>
    <x v="179"/>
    <d v="2014-04-16T00:00:00"/>
    <x v="0"/>
    <x v="1"/>
    <n v="2"/>
    <x v="0"/>
    <x v="0"/>
    <s v="Texas"/>
  </r>
  <r>
    <n v="998492"/>
    <x v="77"/>
    <s v="Mortgage"/>
    <x v="0"/>
    <s v="UT"/>
    <x v="0"/>
    <x v="180"/>
    <d v="2014-08-23T00:00:00"/>
    <x v="0"/>
    <x v="1"/>
    <n v="3"/>
    <x v="0"/>
    <x v="0"/>
    <s v="Utah"/>
  </r>
  <r>
    <n v="1732252"/>
    <x v="19"/>
    <s v="Mortgage"/>
    <x v="0"/>
    <s v="FL"/>
    <x v="0"/>
    <x v="181"/>
    <d v="2016-01-07T00:00:00"/>
    <x v="0"/>
    <x v="2"/>
    <n v="1"/>
    <x v="0"/>
    <x v="0"/>
    <s v="Florida"/>
  </r>
  <r>
    <n v="570267"/>
    <x v="0"/>
    <s v="Mortgage"/>
    <x v="42"/>
    <s v="IL"/>
    <x v="0"/>
    <x v="121"/>
    <d v="2013-12-23T00:00:00"/>
    <x v="14"/>
    <x v="3"/>
    <n v="4"/>
    <x v="0"/>
    <x v="0"/>
    <s v="Illinois"/>
  </r>
  <r>
    <n v="1258407"/>
    <x v="10"/>
    <s v="Debt collection"/>
    <x v="22"/>
    <s v="FL"/>
    <x v="1"/>
    <x v="131"/>
    <d v="2015-03-04T00:00:00"/>
    <x v="11"/>
    <x v="0"/>
    <n v="1"/>
    <x v="0"/>
    <x v="0"/>
    <s v="Florida"/>
  </r>
  <r>
    <n v="1662214"/>
    <x v="62"/>
    <s v="Consumer Loan"/>
    <x v="39"/>
    <s v="FL"/>
    <x v="0"/>
    <x v="182"/>
    <d v="2015-11-19T00:00:00"/>
    <x v="1"/>
    <x v="0"/>
    <n v="4"/>
    <x v="0"/>
    <x v="1"/>
    <s v="Florida"/>
  </r>
  <r>
    <n v="1848145"/>
    <x v="78"/>
    <s v="Consumer Loan"/>
    <x v="21"/>
    <s v="NY"/>
    <x v="3"/>
    <x v="183"/>
    <d v="2016-03-24T00:00:00"/>
    <x v="0"/>
    <x v="2"/>
    <n v="1"/>
    <x v="0"/>
    <x v="0"/>
    <s v="New York"/>
  </r>
  <r>
    <n v="1856694"/>
    <x v="79"/>
    <s v="Payday loan"/>
    <x v="43"/>
    <s v="MO"/>
    <x v="0"/>
    <x v="184"/>
    <d v="2016-06-22T00:00:00"/>
    <x v="15"/>
    <x v="2"/>
    <n v="1"/>
    <x v="0"/>
    <x v="0"/>
    <s v="Missouri"/>
  </r>
  <r>
    <n v="1629931"/>
    <x v="80"/>
    <s v="Mortgage"/>
    <x v="5"/>
    <s v="OH"/>
    <x v="0"/>
    <x v="185"/>
    <d v="2015-10-28T00:00:00"/>
    <x v="0"/>
    <x v="0"/>
    <n v="4"/>
    <x v="0"/>
    <x v="0"/>
    <s v="Ohio"/>
  </r>
  <r>
    <n v="1008733"/>
    <x v="14"/>
    <s v="Debt collection"/>
    <x v="22"/>
    <s v="OH"/>
    <x v="0"/>
    <x v="186"/>
    <d v="2014-08-30T00:00:00"/>
    <x v="0"/>
    <x v="1"/>
    <n v="3"/>
    <x v="0"/>
    <x v="0"/>
    <s v="Ohio"/>
  </r>
  <r>
    <n v="446570"/>
    <x v="81"/>
    <s v="Mortgage"/>
    <x v="5"/>
    <s v="KY"/>
    <x v="0"/>
    <x v="187"/>
    <d v="2013-08-02T00:00:00"/>
    <x v="16"/>
    <x v="3"/>
    <n v="3"/>
    <x v="0"/>
    <x v="0"/>
    <s v="Kentucky"/>
  </r>
  <r>
    <n v="859888"/>
    <x v="82"/>
    <s v="Debt collection"/>
    <x v="1"/>
    <s v="CA"/>
    <x v="0"/>
    <x v="188"/>
    <d v="2014-05-19T00:00:00"/>
    <x v="0"/>
    <x v="1"/>
    <n v="2"/>
    <x v="0"/>
    <x v="0"/>
    <s v="California"/>
  </r>
  <r>
    <n v="2017587"/>
    <x v="1"/>
    <s v="Mortgage"/>
    <x v="0"/>
    <s v="FL"/>
    <x v="0"/>
    <x v="125"/>
    <d v="2016-07-19T00:00:00"/>
    <x v="0"/>
    <x v="2"/>
    <n v="3"/>
    <x v="0"/>
    <x v="0"/>
    <s v="Florida"/>
  </r>
  <r>
    <n v="1872187"/>
    <x v="82"/>
    <s v="Debt collection"/>
    <x v="27"/>
    <s v="MI"/>
    <x v="0"/>
    <x v="189"/>
    <d v="2016-04-10T00:00:00"/>
    <x v="0"/>
    <x v="2"/>
    <n v="2"/>
    <x v="0"/>
    <x v="1"/>
    <s v="Michigan"/>
  </r>
  <r>
    <n v="1229667"/>
    <x v="4"/>
    <s v="Credit reporting"/>
    <x v="3"/>
    <s v="WI"/>
    <x v="0"/>
    <x v="190"/>
    <d v="2015-02-06T00:00:00"/>
    <x v="0"/>
    <x v="0"/>
    <n v="1"/>
    <x v="0"/>
    <x v="0"/>
    <s v="Wisconsin"/>
  </r>
  <r>
    <n v="1857086"/>
    <x v="33"/>
    <s v="Student loan"/>
    <x v="6"/>
    <s v="MO"/>
    <x v="3"/>
    <x v="191"/>
    <d v="2016-03-30T00:00:00"/>
    <x v="0"/>
    <x v="2"/>
    <n v="1"/>
    <x v="0"/>
    <x v="0"/>
    <s v="Missouri"/>
  </r>
  <r>
    <n v="1407286"/>
    <x v="83"/>
    <s v="Bank account or service"/>
    <x v="12"/>
    <s v="CO"/>
    <x v="0"/>
    <x v="156"/>
    <d v="2015-06-05T00:00:00"/>
    <x v="0"/>
    <x v="0"/>
    <n v="2"/>
    <x v="0"/>
    <x v="0"/>
    <s v="Colorado"/>
  </r>
  <r>
    <n v="1587958"/>
    <x v="84"/>
    <s v="Mortgage"/>
    <x v="0"/>
    <s v="MI"/>
    <x v="0"/>
    <x v="88"/>
    <d v="2015-10-01T00:00:00"/>
    <x v="0"/>
    <x v="0"/>
    <n v="4"/>
    <x v="0"/>
    <x v="0"/>
    <s v="Michigan"/>
  </r>
  <r>
    <n v="2024465"/>
    <x v="4"/>
    <s v="Credit reporting"/>
    <x v="8"/>
    <s v="FL"/>
    <x v="0"/>
    <x v="192"/>
    <d v="2016-07-21T00:00:00"/>
    <x v="0"/>
    <x v="2"/>
    <n v="3"/>
    <x v="0"/>
    <x v="0"/>
    <s v="Florida"/>
  </r>
  <r>
    <n v="970980"/>
    <x v="17"/>
    <s v="Credit reporting"/>
    <x v="44"/>
    <s v="WV"/>
    <x v="0"/>
    <x v="193"/>
    <d v="2014-08-06T00:00:00"/>
    <x v="0"/>
    <x v="1"/>
    <n v="3"/>
    <x v="0"/>
    <x v="0"/>
    <s v="West Virginia"/>
  </r>
  <r>
    <n v="813779"/>
    <x v="5"/>
    <s v="Debt collection"/>
    <x v="4"/>
    <s v="IN"/>
    <x v="0"/>
    <x v="194"/>
    <d v="2014-04-17T00:00:00"/>
    <x v="0"/>
    <x v="1"/>
    <n v="2"/>
    <x v="0"/>
    <x v="0"/>
    <s v="Indiana"/>
  </r>
  <r>
    <n v="1957621"/>
    <x v="85"/>
    <s v="Debt collection"/>
    <x v="1"/>
    <s v="AL"/>
    <x v="0"/>
    <x v="69"/>
    <d v="2016-06-07T00:00:00"/>
    <x v="0"/>
    <x v="2"/>
    <n v="2"/>
    <x v="0"/>
    <x v="0"/>
    <s v="Alabama"/>
  </r>
  <r>
    <n v="387811"/>
    <x v="86"/>
    <s v="Bank account or service"/>
    <x v="12"/>
    <s v="PA"/>
    <x v="1"/>
    <x v="195"/>
    <d v="2013-04-22T00:00:00"/>
    <x v="7"/>
    <x v="3"/>
    <n v="2"/>
    <x v="0"/>
    <x v="1"/>
    <s v="Pennsylvania"/>
  </r>
  <r>
    <n v="1486084"/>
    <x v="8"/>
    <s v="Bank account or service"/>
    <x v="12"/>
    <s v="NV"/>
    <x v="0"/>
    <x v="119"/>
    <d v="2015-07-24T00:00:00"/>
    <x v="0"/>
    <x v="0"/>
    <n v="3"/>
    <x v="0"/>
    <x v="0"/>
    <s v="Nevada"/>
  </r>
  <r>
    <n v="1452821"/>
    <x v="23"/>
    <s v="Mortgage"/>
    <x v="0"/>
    <s v="CA"/>
    <x v="0"/>
    <x v="196"/>
    <d v="2015-07-06T00:00:00"/>
    <x v="0"/>
    <x v="0"/>
    <n v="3"/>
    <x v="0"/>
    <x v="0"/>
    <s v="California"/>
  </r>
  <r>
    <n v="1111674"/>
    <x v="25"/>
    <s v="Credit card"/>
    <x v="45"/>
    <s v="RI"/>
    <x v="0"/>
    <x v="197"/>
    <d v="2014-11-11T00:00:00"/>
    <x v="0"/>
    <x v="1"/>
    <n v="4"/>
    <x v="0"/>
    <x v="0"/>
    <s v="Rhode Island"/>
  </r>
  <r>
    <n v="883855"/>
    <x v="22"/>
    <s v="Bank account or service"/>
    <x v="15"/>
    <s v="RI"/>
    <x v="0"/>
    <x v="198"/>
    <d v="2014-06-06T00:00:00"/>
    <x v="0"/>
    <x v="1"/>
    <n v="2"/>
    <x v="0"/>
    <x v="0"/>
    <s v="Rhode Island"/>
  </r>
  <r>
    <n v="2069860"/>
    <x v="10"/>
    <s v="Debt collection"/>
    <x v="1"/>
    <s v="TX"/>
    <x v="1"/>
    <x v="199"/>
    <d v="2016-08-22T00:00:00"/>
    <x v="6"/>
    <x v="2"/>
    <n v="3"/>
    <x v="0"/>
    <x v="0"/>
    <s v="Texas"/>
  </r>
  <r>
    <n v="1833764"/>
    <x v="10"/>
    <s v="Bank account or service"/>
    <x v="36"/>
    <s v="PA"/>
    <x v="0"/>
    <x v="200"/>
    <d v="2016-03-15T00:00:00"/>
    <x v="0"/>
    <x v="2"/>
    <n v="1"/>
    <x v="0"/>
    <x v="0"/>
    <s v="Pennsylvania"/>
  </r>
  <r>
    <n v="1976942"/>
    <x v="16"/>
    <s v="Credit card"/>
    <x v="38"/>
    <s v="NY"/>
    <x v="3"/>
    <x v="201"/>
    <d v="2016-06-21T00:00:00"/>
    <x v="0"/>
    <x v="2"/>
    <n v="2"/>
    <x v="0"/>
    <x v="0"/>
    <s v="New York"/>
  </r>
  <r>
    <n v="1637606"/>
    <x v="19"/>
    <s v="Consumer Loan"/>
    <x v="39"/>
    <s v="FL"/>
    <x v="2"/>
    <x v="202"/>
    <d v="2015-11-04T00:00:00"/>
    <x v="1"/>
    <x v="0"/>
    <n v="4"/>
    <x v="0"/>
    <x v="0"/>
    <s v="Florida"/>
  </r>
  <r>
    <n v="1797290"/>
    <x v="87"/>
    <s v="Debt collection"/>
    <x v="1"/>
    <s v="IN"/>
    <x v="0"/>
    <x v="41"/>
    <d v="2016-02-22T00:00:00"/>
    <x v="0"/>
    <x v="2"/>
    <n v="1"/>
    <x v="0"/>
    <x v="0"/>
    <s v="Indiana"/>
  </r>
  <r>
    <n v="1151172"/>
    <x v="88"/>
    <s v="Consumer Loan"/>
    <x v="21"/>
    <s v="IL"/>
    <x v="0"/>
    <x v="203"/>
    <d v="2014-12-10T00:00:00"/>
    <x v="0"/>
    <x v="1"/>
    <n v="4"/>
    <x v="0"/>
    <x v="0"/>
    <s v="Illinois"/>
  </r>
  <r>
    <n v="1198235"/>
    <x v="89"/>
    <s v="Debt collection"/>
    <x v="1"/>
    <s v="TX"/>
    <x v="0"/>
    <x v="204"/>
    <d v="2015-01-18T00:00:00"/>
    <x v="0"/>
    <x v="0"/>
    <n v="1"/>
    <x v="0"/>
    <x v="1"/>
    <s v="Texas"/>
  </r>
  <r>
    <n v="2085038"/>
    <x v="19"/>
    <s v="Mortgage"/>
    <x v="0"/>
    <s v="KY"/>
    <x v="0"/>
    <x v="164"/>
    <d v="2016-08-29T00:00:00"/>
    <x v="0"/>
    <x v="2"/>
    <n v="3"/>
    <x v="0"/>
    <x v="1"/>
    <s v="Kentucky"/>
  </r>
  <r>
    <n v="943125"/>
    <x v="22"/>
    <s v="Credit card"/>
    <x v="23"/>
    <s v="CA"/>
    <x v="0"/>
    <x v="205"/>
    <d v="2014-07-23T00:00:00"/>
    <x v="2"/>
    <x v="1"/>
    <n v="3"/>
    <x v="0"/>
    <x v="1"/>
    <s v="California"/>
  </r>
  <r>
    <n v="1980247"/>
    <x v="1"/>
    <s v="Mortgage"/>
    <x v="0"/>
    <s v="IN"/>
    <x v="0"/>
    <x v="44"/>
    <d v="2016-06-22T00:00:00"/>
    <x v="0"/>
    <x v="2"/>
    <n v="2"/>
    <x v="0"/>
    <x v="0"/>
    <s v="Indiana"/>
  </r>
  <r>
    <n v="1301819"/>
    <x v="10"/>
    <s v="Bank account or service"/>
    <x v="9"/>
    <s v="CA"/>
    <x v="4"/>
    <x v="3"/>
    <d v="2015-03-30T00:00:00"/>
    <x v="6"/>
    <x v="0"/>
    <n v="1"/>
    <x v="0"/>
    <x v="1"/>
    <s v="California"/>
  </r>
  <r>
    <n v="1639991"/>
    <x v="90"/>
    <s v="Debt collection"/>
    <x v="1"/>
    <s v="CA"/>
    <x v="0"/>
    <x v="206"/>
    <d v="2015-11-04T00:00:00"/>
    <x v="0"/>
    <x v="0"/>
    <n v="4"/>
    <x v="0"/>
    <x v="0"/>
    <s v="California"/>
  </r>
  <r>
    <n v="831352"/>
    <x v="10"/>
    <s v="Mortgage"/>
    <x v="5"/>
    <s v="TX"/>
    <x v="0"/>
    <x v="207"/>
    <d v="2014-04-30T00:00:00"/>
    <x v="0"/>
    <x v="1"/>
    <n v="2"/>
    <x v="0"/>
    <x v="0"/>
    <s v="Texas"/>
  </r>
  <r>
    <n v="1371702"/>
    <x v="91"/>
    <s v="Debt collection"/>
    <x v="1"/>
    <s v="LA"/>
    <x v="0"/>
    <x v="208"/>
    <d v="2015-05-12T00:00:00"/>
    <x v="0"/>
    <x v="0"/>
    <n v="2"/>
    <x v="0"/>
    <x v="0"/>
    <s v="Louisiana"/>
  </r>
  <r>
    <n v="450307"/>
    <x v="35"/>
    <s v="Mortgage"/>
    <x v="0"/>
    <m/>
    <x v="0"/>
    <x v="209"/>
    <d v="2013-07-08T00:00:00"/>
    <x v="4"/>
    <x v="3"/>
    <n v="3"/>
    <x v="0"/>
    <x v="1"/>
    <e v="#N/A"/>
  </r>
  <r>
    <n v="414197"/>
    <x v="19"/>
    <s v="Mortgage"/>
    <x v="42"/>
    <s v="NE"/>
    <x v="0"/>
    <x v="210"/>
    <d v="2013-05-23T00:00:00"/>
    <x v="1"/>
    <x v="3"/>
    <n v="2"/>
    <x v="0"/>
    <x v="1"/>
    <s v="Nebraska"/>
  </r>
  <r>
    <n v="1394214"/>
    <x v="8"/>
    <s v="Credit card"/>
    <x v="24"/>
    <s v="IL"/>
    <x v="3"/>
    <x v="211"/>
    <d v="2015-05-29T00:00:00"/>
    <x v="4"/>
    <x v="0"/>
    <n v="2"/>
    <x v="0"/>
    <x v="1"/>
    <s v="Illinois"/>
  </r>
  <r>
    <n v="1984786"/>
    <x v="14"/>
    <s v="Credit card"/>
    <x v="24"/>
    <s v="NV"/>
    <x v="0"/>
    <x v="212"/>
    <d v="2016-06-24T00:00:00"/>
    <x v="0"/>
    <x v="2"/>
    <n v="2"/>
    <x v="0"/>
    <x v="0"/>
    <s v="Nevada"/>
  </r>
  <r>
    <n v="767081"/>
    <x v="92"/>
    <s v="Debt collection"/>
    <x v="13"/>
    <s v="TX"/>
    <x v="0"/>
    <x v="213"/>
    <d v="2014-03-11T00:00:00"/>
    <x v="0"/>
    <x v="1"/>
    <n v="1"/>
    <x v="0"/>
    <x v="0"/>
    <s v="Texas"/>
  </r>
  <r>
    <n v="2020879"/>
    <x v="93"/>
    <s v="Mortgage"/>
    <x v="0"/>
    <s v="MA"/>
    <x v="0"/>
    <x v="214"/>
    <d v="2016-07-20T00:00:00"/>
    <x v="0"/>
    <x v="2"/>
    <n v="3"/>
    <x v="0"/>
    <x v="1"/>
    <s v="Massachusetts"/>
  </r>
  <r>
    <n v="1441771"/>
    <x v="94"/>
    <s v="Student loan"/>
    <x v="26"/>
    <s v="TX"/>
    <x v="0"/>
    <x v="215"/>
    <d v="2015-06-28T00:00:00"/>
    <x v="0"/>
    <x v="0"/>
    <n v="2"/>
    <x v="0"/>
    <x v="0"/>
    <s v="Texas"/>
  </r>
  <r>
    <n v="1723768"/>
    <x v="50"/>
    <s v="Consumer Loan"/>
    <x v="21"/>
    <s v="KY"/>
    <x v="0"/>
    <x v="216"/>
    <d v="2015-12-31T00:00:00"/>
    <x v="0"/>
    <x v="0"/>
    <n v="4"/>
    <x v="0"/>
    <x v="0"/>
    <s v="Kentucky"/>
  </r>
  <r>
    <n v="692391"/>
    <x v="17"/>
    <s v="Credit reporting"/>
    <x v="44"/>
    <s v="TX"/>
    <x v="0"/>
    <x v="217"/>
    <d v="2014-01-30T00:00:00"/>
    <x v="0"/>
    <x v="1"/>
    <n v="1"/>
    <x v="0"/>
    <x v="0"/>
    <s v="Texas"/>
  </r>
  <r>
    <n v="1341628"/>
    <x v="95"/>
    <s v="Bank account or service"/>
    <x v="9"/>
    <s v="TX"/>
    <x v="1"/>
    <x v="218"/>
    <d v="2015-04-27T00:00:00"/>
    <x v="2"/>
    <x v="0"/>
    <n v="2"/>
    <x v="0"/>
    <x v="0"/>
    <s v="Texas"/>
  </r>
  <r>
    <n v="1261270"/>
    <x v="38"/>
    <s v="Bank account or service"/>
    <x v="12"/>
    <s v="OH"/>
    <x v="1"/>
    <x v="219"/>
    <d v="2015-03-03T00:00:00"/>
    <x v="6"/>
    <x v="0"/>
    <n v="1"/>
    <x v="0"/>
    <x v="1"/>
    <s v="Ohio"/>
  </r>
  <r>
    <n v="1342464"/>
    <x v="96"/>
    <s v="Mortgage"/>
    <x v="0"/>
    <s v="OR"/>
    <x v="0"/>
    <x v="218"/>
    <d v="2015-04-22T00:00:00"/>
    <x v="0"/>
    <x v="0"/>
    <n v="2"/>
    <x v="0"/>
    <x v="0"/>
    <s v="Oregon"/>
  </r>
  <r>
    <n v="1428092"/>
    <x v="35"/>
    <s v="Mortgage"/>
    <x v="0"/>
    <s v="IL"/>
    <x v="0"/>
    <x v="220"/>
    <d v="2015-06-18T00:00:00"/>
    <x v="0"/>
    <x v="0"/>
    <n v="2"/>
    <x v="0"/>
    <x v="0"/>
    <s v="Illinois"/>
  </r>
  <r>
    <n v="482952"/>
    <x v="34"/>
    <s v="Bank account or service"/>
    <x v="36"/>
    <s v="CA"/>
    <x v="0"/>
    <x v="221"/>
    <d v="2013-08-08T00:00:00"/>
    <x v="1"/>
    <x v="3"/>
    <n v="3"/>
    <x v="0"/>
    <x v="1"/>
    <s v="California"/>
  </r>
  <r>
    <n v="1386309"/>
    <x v="97"/>
    <s v="Debt collection"/>
    <x v="13"/>
    <s v="PA"/>
    <x v="0"/>
    <x v="222"/>
    <d v="2015-05-20T00:00:00"/>
    <x v="0"/>
    <x v="0"/>
    <n v="2"/>
    <x v="1"/>
    <x v="0"/>
    <s v="Pennsylvania"/>
  </r>
  <r>
    <n v="388167"/>
    <x v="8"/>
    <s v="Credit card"/>
    <x v="28"/>
    <s v="NY"/>
    <x v="1"/>
    <x v="53"/>
    <d v="2013-05-28T00:00:00"/>
    <x v="9"/>
    <x v="3"/>
    <n v="2"/>
    <x v="0"/>
    <x v="0"/>
    <s v="New York"/>
  </r>
  <r>
    <n v="774069"/>
    <x v="82"/>
    <s v="Debt collection"/>
    <x v="1"/>
    <s v="NC"/>
    <x v="0"/>
    <x v="147"/>
    <d v="2014-03-24T00:00:00"/>
    <x v="0"/>
    <x v="1"/>
    <n v="1"/>
    <x v="0"/>
    <x v="0"/>
    <s v="North Carolina"/>
  </r>
  <r>
    <n v="640503"/>
    <x v="98"/>
    <s v="Mortgage"/>
    <x v="0"/>
    <s v="FL"/>
    <x v="0"/>
    <x v="223"/>
    <d v="2013-12-20T00:00:00"/>
    <x v="0"/>
    <x v="3"/>
    <n v="4"/>
    <x v="0"/>
    <x v="1"/>
    <s v="Florida"/>
  </r>
  <r>
    <n v="1016487"/>
    <x v="38"/>
    <s v="Mortgage"/>
    <x v="0"/>
    <s v="UT"/>
    <x v="0"/>
    <x v="224"/>
    <d v="2014-09-05T00:00:00"/>
    <x v="0"/>
    <x v="1"/>
    <n v="3"/>
    <x v="0"/>
    <x v="0"/>
    <s v="Utah"/>
  </r>
  <r>
    <n v="1730206"/>
    <x v="99"/>
    <s v="Credit reporting"/>
    <x v="25"/>
    <s v="FL"/>
    <x v="0"/>
    <x v="225"/>
    <d v="2016-01-06T00:00:00"/>
    <x v="0"/>
    <x v="2"/>
    <n v="1"/>
    <x v="0"/>
    <x v="0"/>
    <s v="Florida"/>
  </r>
  <r>
    <n v="944801"/>
    <x v="100"/>
    <s v="Debt collection"/>
    <x v="4"/>
    <s v="GA"/>
    <x v="0"/>
    <x v="141"/>
    <d v="2014-07-20T00:00:00"/>
    <x v="0"/>
    <x v="1"/>
    <n v="3"/>
    <x v="0"/>
    <x v="0"/>
    <s v="Georgia"/>
  </r>
  <r>
    <n v="1348370"/>
    <x v="23"/>
    <s v="Mortgage"/>
    <x v="5"/>
    <s v="OR"/>
    <x v="0"/>
    <x v="226"/>
    <d v="2015-04-27T00:00:00"/>
    <x v="0"/>
    <x v="0"/>
    <n v="2"/>
    <x v="0"/>
    <x v="0"/>
    <s v="Oregon"/>
  </r>
  <r>
    <n v="483592"/>
    <x v="101"/>
    <s v="Credit reporting"/>
    <x v="44"/>
    <s v="VA"/>
    <x v="0"/>
    <x v="227"/>
    <d v="2013-08-27T00:00:00"/>
    <x v="17"/>
    <x v="3"/>
    <n v="3"/>
    <x v="0"/>
    <x v="0"/>
    <s v="Virginia"/>
  </r>
  <r>
    <n v="1927427"/>
    <x v="102"/>
    <s v="Prepaid card"/>
    <x v="33"/>
    <s v="NC"/>
    <x v="0"/>
    <x v="132"/>
    <d v="2016-05-18T00:00:00"/>
    <x v="4"/>
    <x v="2"/>
    <n v="2"/>
    <x v="0"/>
    <x v="0"/>
    <s v="North Carolina"/>
  </r>
  <r>
    <n v="378701"/>
    <x v="14"/>
    <s v="Mortgage"/>
    <x v="42"/>
    <s v="PA"/>
    <x v="0"/>
    <x v="228"/>
    <d v="2013-04-11T00:00:00"/>
    <x v="1"/>
    <x v="3"/>
    <n v="2"/>
    <x v="0"/>
    <x v="0"/>
    <s v="Pennsylvania"/>
  </r>
  <r>
    <n v="574101"/>
    <x v="23"/>
    <s v="Bank account or service"/>
    <x v="12"/>
    <s v="CA"/>
    <x v="3"/>
    <x v="115"/>
    <d v="2013-10-28T00:00:00"/>
    <x v="0"/>
    <x v="3"/>
    <n v="4"/>
    <x v="0"/>
    <x v="0"/>
    <s v="California"/>
  </r>
  <r>
    <n v="1527834"/>
    <x v="103"/>
    <s v="Payday loan"/>
    <x v="46"/>
    <s v="KS"/>
    <x v="0"/>
    <x v="71"/>
    <d v="2015-08-20T00:00:00"/>
    <x v="0"/>
    <x v="0"/>
    <n v="3"/>
    <x v="0"/>
    <x v="0"/>
    <s v="Kansas"/>
  </r>
  <r>
    <n v="2017772"/>
    <x v="8"/>
    <s v="Credit card"/>
    <x v="31"/>
    <s v="NY"/>
    <x v="0"/>
    <x v="229"/>
    <d v="2016-07-18T00:00:00"/>
    <x v="0"/>
    <x v="2"/>
    <n v="3"/>
    <x v="0"/>
    <x v="0"/>
    <s v="New York"/>
  </r>
  <r>
    <n v="716489"/>
    <x v="14"/>
    <s v="Credit card"/>
    <x v="47"/>
    <s v="NE"/>
    <x v="0"/>
    <x v="230"/>
    <d v="2014-02-26T00:00:00"/>
    <x v="18"/>
    <x v="1"/>
    <n v="1"/>
    <x v="0"/>
    <x v="0"/>
    <s v="Nebraska"/>
  </r>
  <r>
    <n v="2085116"/>
    <x v="22"/>
    <s v="Bank account or service"/>
    <x v="15"/>
    <s v="PA"/>
    <x v="0"/>
    <x v="164"/>
    <d v="2016-08-29T00:00:00"/>
    <x v="0"/>
    <x v="2"/>
    <n v="3"/>
    <x v="0"/>
    <x v="0"/>
    <s v="Pennsylvania"/>
  </r>
  <r>
    <n v="827873"/>
    <x v="1"/>
    <s v="Mortgage"/>
    <x v="0"/>
    <s v="CA"/>
    <x v="1"/>
    <x v="231"/>
    <d v="2014-04-30T00:00:00"/>
    <x v="4"/>
    <x v="1"/>
    <n v="2"/>
    <x v="0"/>
    <x v="1"/>
    <s v="California"/>
  </r>
  <r>
    <n v="1693007"/>
    <x v="51"/>
    <s v="Credit card"/>
    <x v="48"/>
    <s v="OK"/>
    <x v="0"/>
    <x v="232"/>
    <d v="2015-12-11T00:00:00"/>
    <x v="0"/>
    <x v="0"/>
    <n v="4"/>
    <x v="0"/>
    <x v="0"/>
    <s v="Oklahoma"/>
  </r>
  <r>
    <n v="219725"/>
    <x v="62"/>
    <s v="Credit card"/>
    <x v="23"/>
    <s v="FL"/>
    <x v="1"/>
    <x v="233"/>
    <d v="2013-01-03T00:00:00"/>
    <x v="1"/>
    <x v="3"/>
    <n v="1"/>
    <x v="0"/>
    <x v="0"/>
    <s v="Florida"/>
  </r>
  <r>
    <n v="1622638"/>
    <x v="104"/>
    <s v="Student loan"/>
    <x v="6"/>
    <s v="NY"/>
    <x v="0"/>
    <x v="234"/>
    <d v="2015-11-16T00:00:00"/>
    <x v="19"/>
    <x v="0"/>
    <n v="4"/>
    <x v="0"/>
    <x v="0"/>
    <s v="New York"/>
  </r>
  <r>
    <n v="373136"/>
    <x v="10"/>
    <s v="Mortgage"/>
    <x v="0"/>
    <s v="CA"/>
    <x v="0"/>
    <x v="235"/>
    <d v="2013-04-03T00:00:00"/>
    <x v="0"/>
    <x v="3"/>
    <n v="2"/>
    <x v="0"/>
    <x v="0"/>
    <s v="California"/>
  </r>
  <r>
    <n v="1579578"/>
    <x v="105"/>
    <s v="Bank account or service"/>
    <x v="12"/>
    <s v="CA"/>
    <x v="0"/>
    <x v="236"/>
    <d v="2015-09-28T00:00:00"/>
    <x v="6"/>
    <x v="0"/>
    <n v="3"/>
    <x v="0"/>
    <x v="1"/>
    <s v="California"/>
  </r>
  <r>
    <n v="738296"/>
    <x v="106"/>
    <s v="Debt collection"/>
    <x v="1"/>
    <s v="GA"/>
    <x v="1"/>
    <x v="237"/>
    <d v="2014-03-04T00:00:00"/>
    <x v="6"/>
    <x v="1"/>
    <n v="1"/>
    <x v="0"/>
    <x v="0"/>
    <s v="Georgia"/>
  </r>
  <r>
    <n v="387801"/>
    <x v="4"/>
    <s v="Credit reporting"/>
    <x v="44"/>
    <s v="TX"/>
    <x v="0"/>
    <x v="238"/>
    <d v="2013-04-22T00:00:00"/>
    <x v="4"/>
    <x v="3"/>
    <n v="2"/>
    <x v="0"/>
    <x v="0"/>
    <s v="Texas"/>
  </r>
  <r>
    <n v="2015645"/>
    <x v="20"/>
    <s v="Credit card"/>
    <x v="35"/>
    <s v="TX"/>
    <x v="0"/>
    <x v="239"/>
    <d v="2016-07-16T00:00:00"/>
    <x v="0"/>
    <x v="2"/>
    <n v="3"/>
    <x v="0"/>
    <x v="0"/>
    <s v="Texas"/>
  </r>
  <r>
    <n v="1529304"/>
    <x v="22"/>
    <s v="Credit card"/>
    <x v="17"/>
    <s v="OH"/>
    <x v="1"/>
    <x v="71"/>
    <d v="2015-08-30T00:00:00"/>
    <x v="10"/>
    <x v="0"/>
    <n v="3"/>
    <x v="0"/>
    <x v="0"/>
    <s v="Ohio"/>
  </r>
  <r>
    <n v="1793125"/>
    <x v="107"/>
    <s v="Debt collection"/>
    <x v="27"/>
    <s v="FL"/>
    <x v="0"/>
    <x v="165"/>
    <d v="2016-02-23T00:00:00"/>
    <x v="2"/>
    <x v="2"/>
    <n v="1"/>
    <x v="0"/>
    <x v="0"/>
    <s v="Florida"/>
  </r>
  <r>
    <n v="1446026"/>
    <x v="18"/>
    <s v="Mortgage"/>
    <x v="0"/>
    <s v="IL"/>
    <x v="0"/>
    <x v="240"/>
    <d v="2015-06-30T00:00:00"/>
    <x v="0"/>
    <x v="0"/>
    <n v="2"/>
    <x v="0"/>
    <x v="0"/>
    <s v="Illinois"/>
  </r>
  <r>
    <n v="1907113"/>
    <x v="51"/>
    <s v="Credit card"/>
    <x v="17"/>
    <s v="WI"/>
    <x v="0"/>
    <x v="241"/>
    <d v="2016-05-03T00:00:00"/>
    <x v="0"/>
    <x v="2"/>
    <n v="2"/>
    <x v="0"/>
    <x v="0"/>
    <s v="Wisconsin"/>
  </r>
  <r>
    <n v="2072504"/>
    <x v="32"/>
    <s v="Bank account or service"/>
    <x v="9"/>
    <s v="FL"/>
    <x v="1"/>
    <x v="242"/>
    <d v="2016-08-25T00:00:00"/>
    <x v="11"/>
    <x v="2"/>
    <n v="3"/>
    <x v="0"/>
    <x v="0"/>
    <s v="Florida"/>
  </r>
  <r>
    <n v="763265"/>
    <x v="108"/>
    <s v="Debt collection"/>
    <x v="1"/>
    <s v="VA"/>
    <x v="0"/>
    <x v="243"/>
    <d v="2014-03-14T00:00:00"/>
    <x v="0"/>
    <x v="1"/>
    <n v="1"/>
    <x v="0"/>
    <x v="0"/>
    <s v="Virginia"/>
  </r>
  <r>
    <n v="1697636"/>
    <x v="5"/>
    <s v="Debt collection"/>
    <x v="4"/>
    <s v="MI"/>
    <x v="0"/>
    <x v="40"/>
    <d v="2015-12-15T00:00:00"/>
    <x v="0"/>
    <x v="0"/>
    <n v="4"/>
    <x v="0"/>
    <x v="1"/>
    <s v="Michigan"/>
  </r>
  <r>
    <n v="1518335"/>
    <x v="8"/>
    <s v="Bank account or service"/>
    <x v="9"/>
    <s v="NY"/>
    <x v="0"/>
    <x v="244"/>
    <d v="2015-08-13T00:00:00"/>
    <x v="0"/>
    <x v="0"/>
    <n v="3"/>
    <x v="0"/>
    <x v="0"/>
    <s v="New York"/>
  </r>
  <r>
    <n v="554022"/>
    <x v="35"/>
    <s v="Mortgage"/>
    <x v="0"/>
    <s v="NV"/>
    <x v="3"/>
    <x v="245"/>
    <d v="2013-10-07T00:00:00"/>
    <x v="0"/>
    <x v="3"/>
    <n v="4"/>
    <x v="0"/>
    <x v="1"/>
    <s v="Nevada"/>
  </r>
  <r>
    <n v="1980876"/>
    <x v="4"/>
    <s v="Credit reporting"/>
    <x v="8"/>
    <s v="MA"/>
    <x v="0"/>
    <x v="44"/>
    <d v="2016-06-22T00:00:00"/>
    <x v="0"/>
    <x v="2"/>
    <n v="2"/>
    <x v="0"/>
    <x v="0"/>
    <s v="Massachusetts"/>
  </r>
  <r>
    <n v="857340"/>
    <x v="14"/>
    <s v="Mortgage"/>
    <x v="0"/>
    <s v="NC"/>
    <x v="0"/>
    <x v="246"/>
    <d v="2014-05-17T00:00:00"/>
    <x v="0"/>
    <x v="1"/>
    <n v="2"/>
    <x v="0"/>
    <x v="0"/>
    <s v="North Carolina"/>
  </r>
  <r>
    <n v="834299"/>
    <x v="65"/>
    <s v="Payday loan"/>
    <x v="11"/>
    <s v="MD"/>
    <x v="0"/>
    <x v="247"/>
    <d v="2014-05-01T00:00:00"/>
    <x v="0"/>
    <x v="1"/>
    <n v="2"/>
    <x v="0"/>
    <x v="0"/>
    <s v="Maryland"/>
  </r>
  <r>
    <n v="1786179"/>
    <x v="109"/>
    <s v="Debt collection"/>
    <x v="4"/>
    <s v="NJ"/>
    <x v="0"/>
    <x v="248"/>
    <d v="2016-02-12T00:00:00"/>
    <x v="0"/>
    <x v="2"/>
    <n v="1"/>
    <x v="0"/>
    <x v="0"/>
    <s v="New Jersey"/>
  </r>
  <r>
    <n v="603446"/>
    <x v="21"/>
    <s v="Credit card"/>
    <x v="23"/>
    <s v="MO"/>
    <x v="2"/>
    <x v="249"/>
    <d v="2013-11-21T00:00:00"/>
    <x v="4"/>
    <x v="3"/>
    <n v="4"/>
    <x v="0"/>
    <x v="0"/>
    <s v="Missouri"/>
  </r>
  <r>
    <n v="1880808"/>
    <x v="51"/>
    <s v="Credit card"/>
    <x v="10"/>
    <s v="AZ"/>
    <x v="0"/>
    <x v="250"/>
    <d v="2016-04-14T00:00:00"/>
    <x v="0"/>
    <x v="2"/>
    <n v="2"/>
    <x v="0"/>
    <x v="1"/>
    <s v="Arizona"/>
  </r>
  <r>
    <n v="2062779"/>
    <x v="4"/>
    <s v="Credit reporting"/>
    <x v="8"/>
    <s v="WI"/>
    <x v="0"/>
    <x v="251"/>
    <d v="2016-08-15T00:00:00"/>
    <x v="0"/>
    <x v="2"/>
    <n v="3"/>
    <x v="0"/>
    <x v="1"/>
    <s v="Wisconsin"/>
  </r>
  <r>
    <n v="2014713"/>
    <x v="8"/>
    <s v="Bank account or service"/>
    <x v="12"/>
    <s v="NY"/>
    <x v="3"/>
    <x v="252"/>
    <d v="2016-07-15T00:00:00"/>
    <x v="0"/>
    <x v="2"/>
    <n v="3"/>
    <x v="0"/>
    <x v="0"/>
    <s v="New York"/>
  </r>
  <r>
    <n v="880540"/>
    <x v="58"/>
    <s v="Bank account or service"/>
    <x v="12"/>
    <s v="PR"/>
    <x v="2"/>
    <x v="253"/>
    <d v="2014-06-18T00:00:00"/>
    <x v="20"/>
    <x v="1"/>
    <n v="2"/>
    <x v="0"/>
    <x v="0"/>
    <e v="#N/A"/>
  </r>
  <r>
    <n v="1240863"/>
    <x v="88"/>
    <s v="Consumer Loan"/>
    <x v="21"/>
    <s v="HI"/>
    <x v="0"/>
    <x v="254"/>
    <d v="2015-02-14T00:00:00"/>
    <x v="0"/>
    <x v="0"/>
    <n v="1"/>
    <x v="0"/>
    <x v="1"/>
    <s v="Hawaii"/>
  </r>
  <r>
    <n v="642352"/>
    <x v="95"/>
    <s v="Bank account or service"/>
    <x v="9"/>
    <s v="CA"/>
    <x v="3"/>
    <x v="255"/>
    <d v="2014-01-03T00:00:00"/>
    <x v="21"/>
    <x v="3"/>
    <n v="4"/>
    <x v="0"/>
    <x v="0"/>
    <s v="California"/>
  </r>
  <r>
    <n v="1465954"/>
    <x v="19"/>
    <s v="Bank account or service"/>
    <x v="9"/>
    <s v="FL"/>
    <x v="1"/>
    <x v="256"/>
    <d v="2015-07-14T00:00:00"/>
    <x v="1"/>
    <x v="0"/>
    <n v="3"/>
    <x v="0"/>
    <x v="0"/>
    <s v="Florida"/>
  </r>
  <r>
    <n v="893977"/>
    <x v="46"/>
    <s v="Debt collection"/>
    <x v="22"/>
    <s v="PA"/>
    <x v="0"/>
    <x v="257"/>
    <d v="2014-06-13T00:00:00"/>
    <x v="0"/>
    <x v="1"/>
    <n v="2"/>
    <x v="0"/>
    <x v="0"/>
    <s v="Pennsylvania"/>
  </r>
  <r>
    <n v="1687216"/>
    <x v="10"/>
    <s v="Mortgage"/>
    <x v="0"/>
    <s v="NV"/>
    <x v="0"/>
    <x v="258"/>
    <d v="2015-12-09T00:00:00"/>
    <x v="1"/>
    <x v="0"/>
    <n v="4"/>
    <x v="0"/>
    <x v="0"/>
    <s v="Nevada"/>
  </r>
  <r>
    <n v="563571"/>
    <x v="46"/>
    <s v="Debt collection"/>
    <x v="27"/>
    <s v="OK"/>
    <x v="0"/>
    <x v="259"/>
    <d v="2013-10-18T00:00:00"/>
    <x v="0"/>
    <x v="3"/>
    <n v="4"/>
    <x v="0"/>
    <x v="0"/>
    <s v="Oklahoma"/>
  </r>
  <r>
    <n v="1240339"/>
    <x v="59"/>
    <s v="Debt collection"/>
    <x v="22"/>
    <s v="CA"/>
    <x v="3"/>
    <x v="260"/>
    <d v="2015-02-18T00:00:00"/>
    <x v="2"/>
    <x v="0"/>
    <n v="1"/>
    <x v="0"/>
    <x v="0"/>
    <s v="California"/>
  </r>
  <r>
    <n v="671661"/>
    <x v="19"/>
    <s v="Mortgage"/>
    <x v="5"/>
    <s v="FL"/>
    <x v="1"/>
    <x v="261"/>
    <d v="2014-01-24T00:00:00"/>
    <x v="8"/>
    <x v="1"/>
    <n v="1"/>
    <x v="0"/>
    <x v="0"/>
    <s v="Florida"/>
  </r>
  <r>
    <n v="1175850"/>
    <x v="35"/>
    <s v="Mortgage"/>
    <x v="0"/>
    <s v="MI"/>
    <x v="0"/>
    <x v="262"/>
    <d v="2014-12-30T00:00:00"/>
    <x v="0"/>
    <x v="1"/>
    <n v="4"/>
    <x v="0"/>
    <x v="0"/>
    <s v="Michigan"/>
  </r>
  <r>
    <n v="1759947"/>
    <x v="110"/>
    <s v="Prepaid card"/>
    <x v="49"/>
    <s v="CA"/>
    <x v="1"/>
    <x v="263"/>
    <d v="2016-02-02T00:00:00"/>
    <x v="11"/>
    <x v="2"/>
    <n v="1"/>
    <x v="0"/>
    <x v="0"/>
    <s v="California"/>
  </r>
  <r>
    <n v="571438"/>
    <x v="18"/>
    <s v="Mortgage"/>
    <x v="0"/>
    <s v="VA"/>
    <x v="2"/>
    <x v="86"/>
    <d v="2013-10-25T00:00:00"/>
    <x v="0"/>
    <x v="3"/>
    <n v="4"/>
    <x v="0"/>
    <x v="0"/>
    <s v="Virginia"/>
  </r>
  <r>
    <n v="1084179"/>
    <x v="110"/>
    <s v="Credit card"/>
    <x v="35"/>
    <s v="CA"/>
    <x v="0"/>
    <x v="264"/>
    <d v="2014-10-29T00:00:00"/>
    <x v="11"/>
    <x v="1"/>
    <n v="4"/>
    <x v="0"/>
    <x v="0"/>
    <s v="California"/>
  </r>
  <r>
    <n v="1484818"/>
    <x v="16"/>
    <s v="Credit card"/>
    <x v="17"/>
    <s v="MN"/>
    <x v="0"/>
    <x v="119"/>
    <d v="2015-07-24T00:00:00"/>
    <x v="0"/>
    <x v="0"/>
    <n v="3"/>
    <x v="0"/>
    <x v="0"/>
    <s v="Minnesota"/>
  </r>
  <r>
    <n v="878889"/>
    <x v="19"/>
    <s v="Bank account or service"/>
    <x v="12"/>
    <s v="CA"/>
    <x v="0"/>
    <x v="265"/>
    <d v="2014-06-03T00:00:00"/>
    <x v="0"/>
    <x v="1"/>
    <n v="2"/>
    <x v="0"/>
    <x v="0"/>
    <s v="California"/>
  </r>
  <r>
    <n v="1379244"/>
    <x v="47"/>
    <s v="Consumer Loan"/>
    <x v="39"/>
    <s v="CA"/>
    <x v="0"/>
    <x v="266"/>
    <d v="2015-05-16T00:00:00"/>
    <x v="0"/>
    <x v="0"/>
    <n v="2"/>
    <x v="0"/>
    <x v="0"/>
    <s v="California"/>
  </r>
  <r>
    <n v="885446"/>
    <x v="111"/>
    <s v="Debt collection"/>
    <x v="4"/>
    <s v="SC"/>
    <x v="0"/>
    <x v="267"/>
    <d v="2014-06-07T00:00:00"/>
    <x v="0"/>
    <x v="1"/>
    <n v="2"/>
    <x v="0"/>
    <x v="0"/>
    <s v="South Carolina"/>
  </r>
  <r>
    <n v="1084925"/>
    <x v="39"/>
    <s v="Debt collection"/>
    <x v="4"/>
    <s v="MA"/>
    <x v="0"/>
    <x v="268"/>
    <d v="2014-10-24T00:00:00"/>
    <x v="0"/>
    <x v="1"/>
    <n v="4"/>
    <x v="0"/>
    <x v="0"/>
    <s v="Massachusetts"/>
  </r>
  <r>
    <n v="1381617"/>
    <x v="86"/>
    <s v="Consumer Loan"/>
    <x v="21"/>
    <s v="IL"/>
    <x v="0"/>
    <x v="120"/>
    <d v="2015-05-19T00:00:00"/>
    <x v="0"/>
    <x v="0"/>
    <n v="2"/>
    <x v="0"/>
    <x v="1"/>
    <s v="Illinois"/>
  </r>
  <r>
    <n v="797466"/>
    <x v="9"/>
    <s v="Credit reporting"/>
    <x v="25"/>
    <s v="NC"/>
    <x v="0"/>
    <x v="269"/>
    <d v="2014-04-07T00:00:00"/>
    <x v="0"/>
    <x v="1"/>
    <n v="2"/>
    <x v="0"/>
    <x v="0"/>
    <s v="North Carolina"/>
  </r>
  <r>
    <n v="1556427"/>
    <x v="30"/>
    <s v="Bank account or service"/>
    <x v="12"/>
    <s v="NJ"/>
    <x v="1"/>
    <x v="270"/>
    <d v="2015-09-15T00:00:00"/>
    <x v="11"/>
    <x v="0"/>
    <n v="3"/>
    <x v="0"/>
    <x v="0"/>
    <s v="New Jersey"/>
  </r>
  <r>
    <n v="1862811"/>
    <x v="112"/>
    <s v="Mortgage"/>
    <x v="5"/>
    <s v="CA"/>
    <x v="1"/>
    <x v="108"/>
    <d v="2016-04-06T00:00:00"/>
    <x v="4"/>
    <x v="2"/>
    <n v="2"/>
    <x v="0"/>
    <x v="0"/>
    <s v="California"/>
  </r>
  <r>
    <n v="858293"/>
    <x v="33"/>
    <s v="Student loan"/>
    <x v="26"/>
    <s v="PA"/>
    <x v="0"/>
    <x v="188"/>
    <d v="2014-05-21T00:00:00"/>
    <x v="4"/>
    <x v="1"/>
    <n v="2"/>
    <x v="0"/>
    <x v="0"/>
    <s v="Pennsylvania"/>
  </r>
  <r>
    <n v="1034239"/>
    <x v="10"/>
    <s v="Credit card"/>
    <x v="34"/>
    <s v="MA"/>
    <x v="0"/>
    <x v="271"/>
    <d v="2014-09-25T00:00:00"/>
    <x v="12"/>
    <x v="1"/>
    <n v="3"/>
    <x v="0"/>
    <x v="0"/>
    <s v="Massachusetts"/>
  </r>
  <r>
    <n v="1256245"/>
    <x v="113"/>
    <s v="Debt collection"/>
    <x v="22"/>
    <s v="OH"/>
    <x v="0"/>
    <x v="272"/>
    <d v="2015-03-03T00:00:00"/>
    <x v="11"/>
    <x v="0"/>
    <n v="1"/>
    <x v="0"/>
    <x v="0"/>
    <s v="Ohio"/>
  </r>
  <r>
    <n v="1018527"/>
    <x v="46"/>
    <s v="Debt collection"/>
    <x v="1"/>
    <s v="TX"/>
    <x v="0"/>
    <x v="273"/>
    <d v="2014-09-11T00:00:00"/>
    <x v="7"/>
    <x v="1"/>
    <n v="3"/>
    <x v="0"/>
    <x v="0"/>
    <s v="Texas"/>
  </r>
  <r>
    <n v="1444351"/>
    <x v="114"/>
    <s v="Debt collection"/>
    <x v="22"/>
    <s v="NC"/>
    <x v="0"/>
    <x v="240"/>
    <d v="2015-06-30T00:00:00"/>
    <x v="0"/>
    <x v="0"/>
    <n v="2"/>
    <x v="0"/>
    <x v="1"/>
    <s v="North Carolina"/>
  </r>
  <r>
    <n v="992520"/>
    <x v="115"/>
    <s v="Debt collection"/>
    <x v="4"/>
    <s v="GA"/>
    <x v="0"/>
    <x v="274"/>
    <d v="2014-08-20T00:00:00"/>
    <x v="1"/>
    <x v="1"/>
    <n v="3"/>
    <x v="0"/>
    <x v="0"/>
    <s v="Georgia"/>
  </r>
  <r>
    <n v="1806547"/>
    <x v="116"/>
    <s v="Debt collection"/>
    <x v="1"/>
    <s v="NJ"/>
    <x v="0"/>
    <x v="275"/>
    <d v="2016-03-21T00:00:00"/>
    <x v="19"/>
    <x v="2"/>
    <n v="1"/>
    <x v="0"/>
    <x v="1"/>
    <s v="New Jersey"/>
  </r>
  <r>
    <n v="616688"/>
    <x v="1"/>
    <s v="Mortgage"/>
    <x v="0"/>
    <s v="NV"/>
    <x v="0"/>
    <x v="276"/>
    <d v="2013-11-30T00:00:00"/>
    <x v="0"/>
    <x v="3"/>
    <n v="4"/>
    <x v="0"/>
    <x v="1"/>
    <s v="Nevada"/>
  </r>
  <r>
    <n v="2006257"/>
    <x v="20"/>
    <s v="Bank account or service"/>
    <x v="9"/>
    <s v="MO"/>
    <x v="0"/>
    <x v="277"/>
    <d v="2016-07-12T00:00:00"/>
    <x v="0"/>
    <x v="2"/>
    <n v="3"/>
    <x v="0"/>
    <x v="0"/>
    <s v="Missouri"/>
  </r>
  <r>
    <n v="1918732"/>
    <x v="117"/>
    <s v="Mortgage"/>
    <x v="0"/>
    <s v="OH"/>
    <x v="0"/>
    <x v="278"/>
    <d v="2016-05-10T00:00:00"/>
    <x v="0"/>
    <x v="2"/>
    <n v="2"/>
    <x v="0"/>
    <x v="0"/>
    <s v="Ohio"/>
  </r>
  <r>
    <n v="1249472"/>
    <x v="51"/>
    <s v="Credit card"/>
    <x v="31"/>
    <s v="OH"/>
    <x v="0"/>
    <x v="279"/>
    <d v="2015-02-20T00:00:00"/>
    <x v="0"/>
    <x v="0"/>
    <n v="1"/>
    <x v="0"/>
    <x v="0"/>
    <s v="Ohio"/>
  </r>
  <r>
    <n v="1269620"/>
    <x v="95"/>
    <s v="Bank account or service"/>
    <x v="36"/>
    <s v="AZ"/>
    <x v="0"/>
    <x v="280"/>
    <d v="2015-03-05T00:00:00"/>
    <x v="0"/>
    <x v="0"/>
    <n v="1"/>
    <x v="0"/>
    <x v="1"/>
    <s v="Arizona"/>
  </r>
  <r>
    <n v="1241682"/>
    <x v="118"/>
    <s v="Debt collection"/>
    <x v="22"/>
    <s v="FL"/>
    <x v="0"/>
    <x v="281"/>
    <d v="2015-02-16T00:00:00"/>
    <x v="0"/>
    <x v="0"/>
    <n v="1"/>
    <x v="0"/>
    <x v="0"/>
    <s v="Florida"/>
  </r>
  <r>
    <n v="1831728"/>
    <x v="14"/>
    <s v="Debt collection"/>
    <x v="22"/>
    <s v="CA"/>
    <x v="0"/>
    <x v="200"/>
    <d v="2016-03-15T00:00:00"/>
    <x v="0"/>
    <x v="2"/>
    <n v="1"/>
    <x v="0"/>
    <x v="0"/>
    <s v="California"/>
  </r>
  <r>
    <n v="1996149"/>
    <x v="20"/>
    <s v="Mortgage"/>
    <x v="0"/>
    <s v="TN"/>
    <x v="0"/>
    <x v="282"/>
    <d v="2016-07-02T00:00:00"/>
    <x v="0"/>
    <x v="2"/>
    <n v="3"/>
    <x v="0"/>
    <x v="0"/>
    <s v="Tennessee"/>
  </r>
  <r>
    <n v="500824"/>
    <x v="8"/>
    <s v="Mortgage"/>
    <x v="42"/>
    <s v="WA"/>
    <x v="1"/>
    <x v="283"/>
    <d v="2013-08-23T00:00:00"/>
    <x v="1"/>
    <x v="3"/>
    <n v="3"/>
    <x v="0"/>
    <x v="1"/>
    <s v="Washington"/>
  </r>
  <r>
    <n v="987821"/>
    <x v="119"/>
    <s v="Debt collection"/>
    <x v="1"/>
    <s v="IL"/>
    <x v="0"/>
    <x v="284"/>
    <d v="2014-08-17T00:00:00"/>
    <x v="1"/>
    <x v="1"/>
    <n v="3"/>
    <x v="0"/>
    <x v="0"/>
    <s v="Illinois"/>
  </r>
  <r>
    <n v="2142633"/>
    <x v="25"/>
    <s v="Credit card"/>
    <x v="23"/>
    <s v="GA"/>
    <x v="0"/>
    <x v="285"/>
    <d v="2016-10-01T00:00:00"/>
    <x v="0"/>
    <x v="2"/>
    <n v="4"/>
    <x v="0"/>
    <x v="1"/>
    <s v="Georgia"/>
  </r>
  <r>
    <n v="1290968"/>
    <x v="28"/>
    <s v="Consumer Loan"/>
    <x v="21"/>
    <s v="TN"/>
    <x v="0"/>
    <x v="286"/>
    <d v="2015-03-25T00:00:00"/>
    <x v="11"/>
    <x v="0"/>
    <n v="1"/>
    <x v="0"/>
    <x v="1"/>
    <s v="Tennessee"/>
  </r>
  <r>
    <n v="628904"/>
    <x v="19"/>
    <s v="Bank account or service"/>
    <x v="9"/>
    <s v="DE"/>
    <x v="3"/>
    <x v="287"/>
    <d v="2013-12-13T00:00:00"/>
    <x v="7"/>
    <x v="3"/>
    <n v="4"/>
    <x v="0"/>
    <x v="0"/>
    <s v="Delaware"/>
  </r>
  <r>
    <n v="530355"/>
    <x v="120"/>
    <s v="Consumer Loan"/>
    <x v="19"/>
    <s v="NM"/>
    <x v="0"/>
    <x v="288"/>
    <d v="2013-09-18T00:00:00"/>
    <x v="1"/>
    <x v="3"/>
    <n v="3"/>
    <x v="0"/>
    <x v="0"/>
    <s v="New Mexico"/>
  </r>
  <r>
    <n v="947810"/>
    <x v="10"/>
    <s v="Credit card"/>
    <x v="2"/>
    <s v="NY"/>
    <x v="0"/>
    <x v="289"/>
    <d v="2014-07-22T00:00:00"/>
    <x v="0"/>
    <x v="1"/>
    <n v="3"/>
    <x v="0"/>
    <x v="0"/>
    <s v="New York"/>
  </r>
  <r>
    <n v="401019"/>
    <x v="121"/>
    <s v="Credit reporting"/>
    <x v="44"/>
    <s v="CO"/>
    <x v="0"/>
    <x v="290"/>
    <d v="2013-05-09T00:00:00"/>
    <x v="4"/>
    <x v="3"/>
    <n v="2"/>
    <x v="0"/>
    <x v="0"/>
    <s v="Colorado"/>
  </r>
  <r>
    <n v="1305593"/>
    <x v="10"/>
    <s v="Bank account or service"/>
    <x v="36"/>
    <s v="GA"/>
    <x v="4"/>
    <x v="291"/>
    <d v="2015-03-30T00:00:00"/>
    <x v="7"/>
    <x v="0"/>
    <n v="1"/>
    <x v="0"/>
    <x v="1"/>
    <s v="Georgia"/>
  </r>
  <r>
    <n v="467780"/>
    <x v="122"/>
    <s v="Mortgage"/>
    <x v="0"/>
    <s v="IL"/>
    <x v="0"/>
    <x v="292"/>
    <d v="2013-07-29T00:00:00"/>
    <x v="7"/>
    <x v="3"/>
    <n v="3"/>
    <x v="0"/>
    <x v="0"/>
    <s v="Illinois"/>
  </r>
  <r>
    <n v="890937"/>
    <x v="123"/>
    <s v="Consumer Loan"/>
    <x v="19"/>
    <s v="IN"/>
    <x v="0"/>
    <x v="293"/>
    <d v="2014-06-11T00:00:00"/>
    <x v="0"/>
    <x v="1"/>
    <n v="2"/>
    <x v="0"/>
    <x v="0"/>
    <s v="Indiana"/>
  </r>
  <r>
    <n v="820279"/>
    <x v="43"/>
    <s v="Debt collection"/>
    <x v="27"/>
    <s v="AL"/>
    <x v="0"/>
    <x v="294"/>
    <d v="2014-05-19T00:00:00"/>
    <x v="22"/>
    <x v="1"/>
    <n v="2"/>
    <x v="0"/>
    <x v="0"/>
    <s v="Alabama"/>
  </r>
  <r>
    <n v="1315632"/>
    <x v="18"/>
    <s v="Mortgage"/>
    <x v="0"/>
    <s v="MD"/>
    <x v="0"/>
    <x v="295"/>
    <d v="2015-04-03T00:00:00"/>
    <x v="0"/>
    <x v="0"/>
    <n v="2"/>
    <x v="0"/>
    <x v="0"/>
    <s v="Maryland"/>
  </r>
  <r>
    <n v="1567022"/>
    <x v="8"/>
    <s v="Credit card"/>
    <x v="17"/>
    <s v="DC"/>
    <x v="0"/>
    <x v="296"/>
    <d v="2015-09-16T00:00:00"/>
    <x v="0"/>
    <x v="0"/>
    <n v="3"/>
    <x v="0"/>
    <x v="0"/>
    <s v="District of Columbia"/>
  </r>
  <r>
    <n v="1482507"/>
    <x v="20"/>
    <s v="Bank account or service"/>
    <x v="9"/>
    <s v="OR"/>
    <x v="0"/>
    <x v="297"/>
    <d v="2015-07-22T00:00:00"/>
    <x v="0"/>
    <x v="0"/>
    <n v="3"/>
    <x v="0"/>
    <x v="1"/>
    <s v="Oregon"/>
  </r>
  <r>
    <n v="1967230"/>
    <x v="8"/>
    <s v="Mortgage"/>
    <x v="0"/>
    <s v="CA"/>
    <x v="0"/>
    <x v="298"/>
    <d v="2016-06-13T00:00:00"/>
    <x v="0"/>
    <x v="2"/>
    <n v="2"/>
    <x v="0"/>
    <x v="0"/>
    <s v="California"/>
  </r>
  <r>
    <n v="1888291"/>
    <x v="124"/>
    <s v="Bank account or service"/>
    <x v="12"/>
    <s v="MS"/>
    <x v="1"/>
    <x v="66"/>
    <d v="2016-04-26T00:00:00"/>
    <x v="11"/>
    <x v="2"/>
    <n v="2"/>
    <x v="0"/>
    <x v="1"/>
    <s v="Mississippi"/>
  </r>
  <r>
    <n v="1737969"/>
    <x v="8"/>
    <s v="Mortgage"/>
    <x v="0"/>
    <s v="FL"/>
    <x v="1"/>
    <x v="299"/>
    <d v="2016-01-14T00:00:00"/>
    <x v="1"/>
    <x v="2"/>
    <n v="1"/>
    <x v="0"/>
    <x v="1"/>
    <s v="Florida"/>
  </r>
  <r>
    <n v="1630719"/>
    <x v="20"/>
    <s v="Mortgage"/>
    <x v="5"/>
    <s v="OH"/>
    <x v="3"/>
    <x v="14"/>
    <d v="2015-10-29T00:00:00"/>
    <x v="0"/>
    <x v="0"/>
    <n v="4"/>
    <x v="0"/>
    <x v="0"/>
    <s v="Ohio"/>
  </r>
  <r>
    <n v="383754"/>
    <x v="125"/>
    <s v="Bank account or service"/>
    <x v="15"/>
    <s v="VT"/>
    <x v="0"/>
    <x v="300"/>
    <d v="2013-04-17T00:00:00"/>
    <x v="1"/>
    <x v="3"/>
    <n v="2"/>
    <x v="0"/>
    <x v="0"/>
    <s v="Vermont"/>
  </r>
  <r>
    <n v="933999"/>
    <x v="9"/>
    <s v="Credit reporting"/>
    <x v="8"/>
    <s v="WI"/>
    <x v="0"/>
    <x v="301"/>
    <d v="2014-07-11T00:00:00"/>
    <x v="0"/>
    <x v="1"/>
    <n v="3"/>
    <x v="0"/>
    <x v="0"/>
    <s v="Wisconsin"/>
  </r>
  <r>
    <n v="1695655"/>
    <x v="19"/>
    <s v="Consumer Loan"/>
    <x v="21"/>
    <s v="IL"/>
    <x v="0"/>
    <x v="302"/>
    <d v="2015-12-14T00:00:00"/>
    <x v="0"/>
    <x v="0"/>
    <n v="4"/>
    <x v="0"/>
    <x v="1"/>
    <s v="Illinois"/>
  </r>
  <r>
    <n v="1859906"/>
    <x v="126"/>
    <s v="Debt collection"/>
    <x v="1"/>
    <s v="MO"/>
    <x v="0"/>
    <x v="303"/>
    <d v="2016-04-01T00:00:00"/>
    <x v="0"/>
    <x v="2"/>
    <n v="2"/>
    <x v="0"/>
    <x v="1"/>
    <s v="Missouri"/>
  </r>
  <r>
    <n v="842845"/>
    <x v="33"/>
    <s v="Student loan"/>
    <x v="6"/>
    <s v="OR"/>
    <x v="0"/>
    <x v="65"/>
    <d v="2014-05-07T00:00:00"/>
    <x v="0"/>
    <x v="1"/>
    <n v="2"/>
    <x v="0"/>
    <x v="0"/>
    <s v="Oregon"/>
  </r>
  <r>
    <n v="1249648"/>
    <x v="1"/>
    <s v="Mortgage"/>
    <x v="0"/>
    <s v="FL"/>
    <x v="1"/>
    <x v="279"/>
    <d v="2015-02-26T00:00:00"/>
    <x v="11"/>
    <x v="0"/>
    <n v="1"/>
    <x v="0"/>
    <x v="0"/>
    <s v="Florida"/>
  </r>
  <r>
    <n v="1371467"/>
    <x v="14"/>
    <s v="Credit card"/>
    <x v="31"/>
    <s v="CO"/>
    <x v="0"/>
    <x v="208"/>
    <d v="2015-05-12T00:00:00"/>
    <x v="0"/>
    <x v="0"/>
    <n v="2"/>
    <x v="0"/>
    <x v="0"/>
    <s v="Colorado"/>
  </r>
  <r>
    <n v="1329767"/>
    <x v="33"/>
    <s v="Student loan"/>
    <x v="6"/>
    <s v="PA"/>
    <x v="0"/>
    <x v="161"/>
    <d v="2015-04-14T00:00:00"/>
    <x v="0"/>
    <x v="0"/>
    <n v="2"/>
    <x v="0"/>
    <x v="1"/>
    <s v="Pennsylvania"/>
  </r>
  <r>
    <n v="866830"/>
    <x v="14"/>
    <s v="Credit card"/>
    <x v="30"/>
    <s v="MI"/>
    <x v="2"/>
    <x v="304"/>
    <d v="2014-05-29T00:00:00"/>
    <x v="11"/>
    <x v="1"/>
    <n v="2"/>
    <x v="0"/>
    <x v="0"/>
    <s v="Michigan"/>
  </r>
  <r>
    <n v="1245208"/>
    <x v="10"/>
    <s v="Mortgage"/>
    <x v="0"/>
    <s v="GA"/>
    <x v="0"/>
    <x v="305"/>
    <d v="2015-02-18T00:00:00"/>
    <x v="0"/>
    <x v="0"/>
    <n v="1"/>
    <x v="0"/>
    <x v="0"/>
    <s v="Georgia"/>
  </r>
  <r>
    <n v="2083032"/>
    <x v="62"/>
    <s v="Credit card"/>
    <x v="16"/>
    <s v="MA"/>
    <x v="0"/>
    <x v="306"/>
    <d v="2016-08-30T00:00:00"/>
    <x v="6"/>
    <x v="2"/>
    <n v="3"/>
    <x v="0"/>
    <x v="0"/>
    <s v="Massachusetts"/>
  </r>
  <r>
    <n v="1941662"/>
    <x v="90"/>
    <s v="Debt collection"/>
    <x v="1"/>
    <s v="TX"/>
    <x v="0"/>
    <x v="307"/>
    <d v="2016-05-25T00:00:00"/>
    <x v="0"/>
    <x v="2"/>
    <n v="2"/>
    <x v="0"/>
    <x v="0"/>
    <s v="Texas"/>
  </r>
  <r>
    <n v="914719"/>
    <x v="9"/>
    <s v="Credit reporting"/>
    <x v="44"/>
    <s v="OH"/>
    <x v="0"/>
    <x v="308"/>
    <d v="2014-08-13T00:00:00"/>
    <x v="23"/>
    <x v="1"/>
    <n v="2"/>
    <x v="0"/>
    <x v="0"/>
    <s v="Ohio"/>
  </r>
  <r>
    <n v="1713352"/>
    <x v="19"/>
    <s v="Mortgage"/>
    <x v="37"/>
    <s v="MD"/>
    <x v="0"/>
    <x v="54"/>
    <d v="2015-12-23T00:00:00"/>
    <x v="0"/>
    <x v="0"/>
    <n v="4"/>
    <x v="0"/>
    <x v="0"/>
    <s v="Maryland"/>
  </r>
  <r>
    <n v="993777"/>
    <x v="51"/>
    <s v="Credit card"/>
    <x v="34"/>
    <s v="OK"/>
    <x v="0"/>
    <x v="309"/>
    <d v="2014-08-20T00:00:00"/>
    <x v="0"/>
    <x v="1"/>
    <n v="3"/>
    <x v="0"/>
    <x v="0"/>
    <s v="Oklahoma"/>
  </r>
  <r>
    <n v="1586240"/>
    <x v="4"/>
    <s v="Credit reporting"/>
    <x v="8"/>
    <s v="CA"/>
    <x v="0"/>
    <x v="310"/>
    <d v="2015-09-30T00:00:00"/>
    <x v="0"/>
    <x v="0"/>
    <n v="3"/>
    <x v="0"/>
    <x v="0"/>
    <s v="California"/>
  </r>
  <r>
    <n v="667931"/>
    <x v="110"/>
    <s v="Bank account or service"/>
    <x v="14"/>
    <s v="GA"/>
    <x v="0"/>
    <x v="311"/>
    <d v="2014-01-16T00:00:00"/>
    <x v="4"/>
    <x v="1"/>
    <n v="1"/>
    <x v="0"/>
    <x v="0"/>
    <s v="Georgia"/>
  </r>
  <r>
    <n v="526545"/>
    <x v="8"/>
    <s v="Debt collection"/>
    <x v="22"/>
    <s v="CA"/>
    <x v="0"/>
    <x v="312"/>
    <d v="2013-09-16T00:00:00"/>
    <x v="7"/>
    <x v="3"/>
    <n v="3"/>
    <x v="0"/>
    <x v="0"/>
    <s v="California"/>
  </r>
  <r>
    <n v="843615"/>
    <x v="4"/>
    <s v="Credit reporting"/>
    <x v="3"/>
    <s v="MS"/>
    <x v="0"/>
    <x v="313"/>
    <d v="2014-05-08T00:00:00"/>
    <x v="0"/>
    <x v="1"/>
    <n v="2"/>
    <x v="0"/>
    <x v="0"/>
    <s v="Mississippi"/>
  </r>
  <r>
    <n v="1205859"/>
    <x v="82"/>
    <s v="Debt collection"/>
    <x v="27"/>
    <s v="NY"/>
    <x v="0"/>
    <x v="314"/>
    <d v="2015-01-23T00:00:00"/>
    <x v="0"/>
    <x v="0"/>
    <n v="1"/>
    <x v="0"/>
    <x v="0"/>
    <s v="New York"/>
  </r>
  <r>
    <n v="505375"/>
    <x v="19"/>
    <s v="Student loan"/>
    <x v="32"/>
    <s v="OR"/>
    <x v="0"/>
    <x v="315"/>
    <d v="2013-08-29T00:00:00"/>
    <x v="4"/>
    <x v="3"/>
    <n v="3"/>
    <x v="0"/>
    <x v="0"/>
    <s v="Oregon"/>
  </r>
  <r>
    <n v="990682"/>
    <x v="8"/>
    <s v="Bank account or service"/>
    <x v="12"/>
    <m/>
    <x v="1"/>
    <x v="274"/>
    <d v="2014-08-21T00:00:00"/>
    <x v="4"/>
    <x v="1"/>
    <n v="3"/>
    <x v="0"/>
    <x v="0"/>
    <e v="#N/A"/>
  </r>
  <r>
    <n v="577422"/>
    <x v="4"/>
    <s v="Credit reporting"/>
    <x v="3"/>
    <s v="AZ"/>
    <x v="0"/>
    <x v="316"/>
    <d v="2013-10-30T00:00:00"/>
    <x v="0"/>
    <x v="3"/>
    <n v="4"/>
    <x v="0"/>
    <x v="0"/>
    <s v="Arizona"/>
  </r>
  <r>
    <n v="1358394"/>
    <x v="127"/>
    <s v="Money transfers"/>
    <x v="50"/>
    <s v="NC"/>
    <x v="0"/>
    <x v="317"/>
    <d v="2015-05-04T00:00:00"/>
    <x v="0"/>
    <x v="0"/>
    <n v="2"/>
    <x v="0"/>
    <x v="0"/>
    <s v="North Carolina"/>
  </r>
  <r>
    <n v="1413724"/>
    <x v="8"/>
    <s v="Mortgage"/>
    <x v="0"/>
    <s v="CA"/>
    <x v="0"/>
    <x v="318"/>
    <d v="2015-06-09T00:00:00"/>
    <x v="0"/>
    <x v="0"/>
    <n v="2"/>
    <x v="0"/>
    <x v="1"/>
    <s v="California"/>
  </r>
  <r>
    <n v="1747095"/>
    <x v="14"/>
    <s v="Debt collection"/>
    <x v="27"/>
    <s v="CA"/>
    <x v="0"/>
    <x v="319"/>
    <d v="2016-01-19T00:00:00"/>
    <x v="0"/>
    <x v="2"/>
    <n v="1"/>
    <x v="0"/>
    <x v="1"/>
    <s v="California"/>
  </r>
  <r>
    <n v="2092172"/>
    <x v="128"/>
    <s v="Bank account or service"/>
    <x v="12"/>
    <s v="CA"/>
    <x v="0"/>
    <x v="320"/>
    <d v="2016-09-01T00:00:00"/>
    <x v="0"/>
    <x v="2"/>
    <n v="3"/>
    <x v="0"/>
    <x v="1"/>
    <s v="California"/>
  </r>
  <r>
    <n v="2064507"/>
    <x v="129"/>
    <s v="Consumer Loan"/>
    <x v="39"/>
    <s v="NY"/>
    <x v="4"/>
    <x v="251"/>
    <d v="2016-08-17T00:00:00"/>
    <x v="4"/>
    <x v="2"/>
    <n v="3"/>
    <x v="0"/>
    <x v="0"/>
    <s v="New York"/>
  </r>
  <r>
    <n v="1535164"/>
    <x v="9"/>
    <s v="Credit reporting"/>
    <x v="3"/>
    <s v="OR"/>
    <x v="0"/>
    <x v="109"/>
    <d v="2015-08-25T00:00:00"/>
    <x v="0"/>
    <x v="0"/>
    <n v="3"/>
    <x v="0"/>
    <x v="0"/>
    <s v="Oregon"/>
  </r>
  <r>
    <n v="1582476"/>
    <x v="130"/>
    <s v="Debt collection"/>
    <x v="1"/>
    <s v="FL"/>
    <x v="0"/>
    <x v="321"/>
    <d v="2015-09-28T00:00:00"/>
    <x v="0"/>
    <x v="0"/>
    <n v="3"/>
    <x v="0"/>
    <x v="0"/>
    <s v="Florida"/>
  </r>
  <r>
    <n v="2019176"/>
    <x v="90"/>
    <s v="Debt collection"/>
    <x v="4"/>
    <s v="GA"/>
    <x v="0"/>
    <x v="125"/>
    <d v="2016-07-19T00:00:00"/>
    <x v="0"/>
    <x v="2"/>
    <n v="3"/>
    <x v="0"/>
    <x v="0"/>
    <s v="Georgia"/>
  </r>
  <r>
    <n v="1609950"/>
    <x v="4"/>
    <s v="Credit reporting"/>
    <x v="3"/>
    <s v="VA"/>
    <x v="1"/>
    <x v="148"/>
    <d v="2015-10-16T00:00:00"/>
    <x v="0"/>
    <x v="0"/>
    <n v="4"/>
    <x v="0"/>
    <x v="0"/>
    <s v="Virginia"/>
  </r>
  <r>
    <n v="1604883"/>
    <x v="88"/>
    <s v="Consumer Loan"/>
    <x v="18"/>
    <s v="SC"/>
    <x v="0"/>
    <x v="100"/>
    <d v="2015-10-13T00:00:00"/>
    <x v="0"/>
    <x v="0"/>
    <n v="4"/>
    <x v="0"/>
    <x v="0"/>
    <s v="South Carolina"/>
  </r>
  <r>
    <n v="1305386"/>
    <x v="122"/>
    <s v="Mortgage"/>
    <x v="5"/>
    <s v="NV"/>
    <x v="0"/>
    <x v="291"/>
    <d v="2015-03-27T00:00:00"/>
    <x v="0"/>
    <x v="0"/>
    <n v="1"/>
    <x v="0"/>
    <x v="0"/>
    <s v="Nevada"/>
  </r>
  <r>
    <n v="2032629"/>
    <x v="131"/>
    <s v="Debt collection"/>
    <x v="22"/>
    <s v="NY"/>
    <x v="3"/>
    <x v="25"/>
    <d v="2016-08-29T00:00:00"/>
    <x v="24"/>
    <x v="2"/>
    <n v="3"/>
    <x v="0"/>
    <x v="0"/>
    <s v="New York"/>
  </r>
  <r>
    <n v="1533482"/>
    <x v="20"/>
    <s v="Mortgage"/>
    <x v="0"/>
    <s v="OK"/>
    <x v="0"/>
    <x v="322"/>
    <d v="2015-08-24T00:00:00"/>
    <x v="0"/>
    <x v="0"/>
    <n v="3"/>
    <x v="0"/>
    <x v="0"/>
    <s v="Oklahoma"/>
  </r>
  <r>
    <n v="1962537"/>
    <x v="9"/>
    <s v="Credit reporting"/>
    <x v="44"/>
    <s v="CA"/>
    <x v="0"/>
    <x v="323"/>
    <d v="2016-06-09T00:00:00"/>
    <x v="0"/>
    <x v="2"/>
    <n v="2"/>
    <x v="0"/>
    <x v="0"/>
    <s v="California"/>
  </r>
  <r>
    <n v="1730876"/>
    <x v="41"/>
    <s v="Debt collection"/>
    <x v="1"/>
    <s v="TN"/>
    <x v="3"/>
    <x v="225"/>
    <d v="2016-01-06T00:00:00"/>
    <x v="0"/>
    <x v="2"/>
    <n v="1"/>
    <x v="0"/>
    <x v="0"/>
    <s v="Tennessee"/>
  </r>
  <r>
    <n v="2191904"/>
    <x v="14"/>
    <s v="Credit card"/>
    <x v="24"/>
    <s v="PA"/>
    <x v="0"/>
    <x v="324"/>
    <d v="2016-11-03T00:00:00"/>
    <x v="0"/>
    <x v="2"/>
    <n v="4"/>
    <x v="0"/>
    <x v="1"/>
    <s v="Pennsylvania"/>
  </r>
  <r>
    <n v="1838397"/>
    <x v="9"/>
    <s v="Credit reporting"/>
    <x v="25"/>
    <s v="GA"/>
    <x v="1"/>
    <x v="325"/>
    <d v="2016-03-18T00:00:00"/>
    <x v="0"/>
    <x v="2"/>
    <n v="1"/>
    <x v="0"/>
    <x v="0"/>
    <s v="Georgia"/>
  </r>
  <r>
    <n v="419097"/>
    <x v="19"/>
    <s v="Mortgage"/>
    <x v="5"/>
    <s v="VA"/>
    <x v="0"/>
    <x v="326"/>
    <d v="2013-05-31T00:00:00"/>
    <x v="4"/>
    <x v="3"/>
    <n v="2"/>
    <x v="0"/>
    <x v="0"/>
    <s v="Virginia"/>
  </r>
  <r>
    <n v="1238997"/>
    <x v="4"/>
    <s v="Credit reporting"/>
    <x v="25"/>
    <s v="FL"/>
    <x v="2"/>
    <x v="260"/>
    <d v="2015-02-24T00:00:00"/>
    <x v="21"/>
    <x v="0"/>
    <n v="1"/>
    <x v="0"/>
    <x v="0"/>
    <s v="Florida"/>
  </r>
  <r>
    <n v="495024"/>
    <x v="7"/>
    <s v="Student loan"/>
    <x v="32"/>
    <s v="TN"/>
    <x v="0"/>
    <x v="327"/>
    <d v="2013-08-20T00:00:00"/>
    <x v="1"/>
    <x v="3"/>
    <n v="3"/>
    <x v="0"/>
    <x v="0"/>
    <s v="Tennessee"/>
  </r>
  <r>
    <n v="1140711"/>
    <x v="20"/>
    <s v="Bank account or service"/>
    <x v="9"/>
    <s v="ID"/>
    <x v="2"/>
    <x v="328"/>
    <d v="2014-12-03T00:00:00"/>
    <x v="0"/>
    <x v="1"/>
    <n v="4"/>
    <x v="0"/>
    <x v="0"/>
    <s v="Idaho"/>
  </r>
  <r>
    <n v="549986"/>
    <x v="130"/>
    <s v="Debt collection"/>
    <x v="1"/>
    <s v="MI"/>
    <x v="2"/>
    <x v="329"/>
    <d v="2013-10-01T00:00:00"/>
    <x v="0"/>
    <x v="3"/>
    <n v="4"/>
    <x v="0"/>
    <x v="0"/>
    <s v="Michigan"/>
  </r>
  <r>
    <n v="1156629"/>
    <x v="19"/>
    <s v="Bank account or service"/>
    <x v="12"/>
    <s v="FL"/>
    <x v="2"/>
    <x v="330"/>
    <d v="2014-12-16T00:00:00"/>
    <x v="1"/>
    <x v="1"/>
    <n v="4"/>
    <x v="0"/>
    <x v="0"/>
    <s v="Florida"/>
  </r>
  <r>
    <n v="610548"/>
    <x v="16"/>
    <s v="Debt collection"/>
    <x v="22"/>
    <s v="WI"/>
    <x v="3"/>
    <x v="331"/>
    <d v="2013-11-25T00:00:00"/>
    <x v="0"/>
    <x v="3"/>
    <n v="4"/>
    <x v="0"/>
    <x v="0"/>
    <s v="Wisconsin"/>
  </r>
  <r>
    <n v="690829"/>
    <x v="19"/>
    <s v="Bank account or service"/>
    <x v="9"/>
    <s v="TX"/>
    <x v="0"/>
    <x v="332"/>
    <d v="2014-01-29T00:00:00"/>
    <x v="0"/>
    <x v="1"/>
    <n v="1"/>
    <x v="0"/>
    <x v="0"/>
    <s v="Texas"/>
  </r>
  <r>
    <n v="1426682"/>
    <x v="16"/>
    <s v="Credit card"/>
    <x v="17"/>
    <s v="MD"/>
    <x v="0"/>
    <x v="220"/>
    <d v="2015-06-18T00:00:00"/>
    <x v="0"/>
    <x v="0"/>
    <n v="2"/>
    <x v="0"/>
    <x v="0"/>
    <s v="Maryland"/>
  </r>
  <r>
    <n v="234329"/>
    <x v="16"/>
    <s v="Credit card"/>
    <x v="51"/>
    <s v="PA"/>
    <x v="0"/>
    <x v="333"/>
    <d v="2013-01-16T00:00:00"/>
    <x v="0"/>
    <x v="3"/>
    <n v="1"/>
    <x v="0"/>
    <x v="1"/>
    <s v="Pennsylvania"/>
  </r>
  <r>
    <n v="789151"/>
    <x v="132"/>
    <s v="Debt collection"/>
    <x v="1"/>
    <s v="TN"/>
    <x v="0"/>
    <x v="334"/>
    <d v="2014-04-01T00:00:00"/>
    <x v="0"/>
    <x v="1"/>
    <n v="2"/>
    <x v="0"/>
    <x v="1"/>
    <s v="Tennessee"/>
  </r>
  <r>
    <n v="1476146"/>
    <x v="28"/>
    <s v="Bank account or service"/>
    <x v="36"/>
    <s v="GA"/>
    <x v="0"/>
    <x v="335"/>
    <d v="2015-07-20T00:00:00"/>
    <x v="0"/>
    <x v="0"/>
    <n v="3"/>
    <x v="0"/>
    <x v="1"/>
    <s v="Georgia"/>
  </r>
  <r>
    <n v="1744507"/>
    <x v="127"/>
    <s v="Consumer Loan"/>
    <x v="21"/>
    <s v="NC"/>
    <x v="0"/>
    <x v="10"/>
    <d v="2016-01-15T00:00:00"/>
    <x v="0"/>
    <x v="2"/>
    <n v="1"/>
    <x v="0"/>
    <x v="0"/>
    <s v="North Carolina"/>
  </r>
  <r>
    <n v="660727"/>
    <x v="10"/>
    <s v="Mortgage"/>
    <x v="0"/>
    <s v="SC"/>
    <x v="1"/>
    <x v="336"/>
    <d v="2014-01-09T00:00:00"/>
    <x v="0"/>
    <x v="1"/>
    <n v="1"/>
    <x v="0"/>
    <x v="0"/>
    <s v="South Carolina"/>
  </r>
  <r>
    <n v="1553762"/>
    <x v="117"/>
    <s v="Mortgage"/>
    <x v="0"/>
    <s v="CA"/>
    <x v="0"/>
    <x v="337"/>
    <d v="2015-09-05T00:00:00"/>
    <x v="0"/>
    <x v="0"/>
    <n v="3"/>
    <x v="0"/>
    <x v="0"/>
    <s v="California"/>
  </r>
  <r>
    <n v="1129160"/>
    <x v="133"/>
    <s v="Debt collection"/>
    <x v="22"/>
    <m/>
    <x v="3"/>
    <x v="338"/>
    <d v="2014-11-25T00:00:00"/>
    <x v="1"/>
    <x v="1"/>
    <n v="4"/>
    <x v="0"/>
    <x v="0"/>
    <e v="#N/A"/>
  </r>
  <r>
    <n v="1676431"/>
    <x v="62"/>
    <s v="Credit card"/>
    <x v="24"/>
    <s v="NY"/>
    <x v="0"/>
    <x v="339"/>
    <d v="2015-11-30T00:00:00"/>
    <x v="0"/>
    <x v="0"/>
    <n v="4"/>
    <x v="0"/>
    <x v="0"/>
    <s v="New York"/>
  </r>
  <r>
    <n v="619974"/>
    <x v="14"/>
    <s v="Credit card"/>
    <x v="23"/>
    <s v="NY"/>
    <x v="2"/>
    <x v="340"/>
    <d v="2013-12-03T00:00:00"/>
    <x v="0"/>
    <x v="3"/>
    <n v="4"/>
    <x v="0"/>
    <x v="0"/>
    <s v="New York"/>
  </r>
  <r>
    <n v="1880668"/>
    <x v="17"/>
    <s v="Credit reporting"/>
    <x v="25"/>
    <s v="NV"/>
    <x v="0"/>
    <x v="341"/>
    <d v="2016-04-15T00:00:00"/>
    <x v="0"/>
    <x v="2"/>
    <n v="2"/>
    <x v="0"/>
    <x v="0"/>
    <s v="Nevada"/>
  </r>
  <r>
    <n v="1791764"/>
    <x v="134"/>
    <s v="Mortgage"/>
    <x v="0"/>
    <s v="TX"/>
    <x v="0"/>
    <x v="342"/>
    <d v="2016-02-17T00:00:00"/>
    <x v="0"/>
    <x v="2"/>
    <n v="1"/>
    <x v="0"/>
    <x v="0"/>
    <s v="Texas"/>
  </r>
  <r>
    <n v="229572"/>
    <x v="4"/>
    <s v="Credit reporting"/>
    <x v="8"/>
    <s v="CA"/>
    <x v="0"/>
    <x v="343"/>
    <d v="2013-01-12T00:00:00"/>
    <x v="0"/>
    <x v="3"/>
    <n v="1"/>
    <x v="0"/>
    <x v="1"/>
    <s v="California"/>
  </r>
  <r>
    <n v="1332700"/>
    <x v="47"/>
    <s v="Credit card"/>
    <x v="10"/>
    <s v="OH"/>
    <x v="0"/>
    <x v="344"/>
    <d v="2015-04-16T00:00:00"/>
    <x v="0"/>
    <x v="0"/>
    <n v="2"/>
    <x v="0"/>
    <x v="1"/>
    <s v="Ohio"/>
  </r>
  <r>
    <n v="931046"/>
    <x v="4"/>
    <s v="Credit reporting"/>
    <x v="25"/>
    <s v="SC"/>
    <x v="0"/>
    <x v="345"/>
    <d v="2014-07-10T00:00:00"/>
    <x v="0"/>
    <x v="1"/>
    <n v="3"/>
    <x v="0"/>
    <x v="0"/>
    <s v="South Carolina"/>
  </r>
  <r>
    <n v="258939"/>
    <x v="8"/>
    <s v="Consumer Loan"/>
    <x v="39"/>
    <s v="WV"/>
    <x v="0"/>
    <x v="104"/>
    <d v="2013-01-24T00:00:00"/>
    <x v="0"/>
    <x v="3"/>
    <n v="1"/>
    <x v="0"/>
    <x v="0"/>
    <s v="West Virginia"/>
  </r>
  <r>
    <n v="1452746"/>
    <x v="51"/>
    <s v="Credit card"/>
    <x v="31"/>
    <s v="AZ"/>
    <x v="0"/>
    <x v="196"/>
    <d v="2015-07-06T00:00:00"/>
    <x v="0"/>
    <x v="0"/>
    <n v="3"/>
    <x v="0"/>
    <x v="0"/>
    <s v="Arizona"/>
  </r>
  <r>
    <n v="385179"/>
    <x v="17"/>
    <s v="Credit reporting"/>
    <x v="3"/>
    <s v="MN"/>
    <x v="2"/>
    <x v="346"/>
    <d v="2013-04-18T00:00:00"/>
    <x v="1"/>
    <x v="3"/>
    <n v="2"/>
    <x v="0"/>
    <x v="0"/>
    <s v="Minnesota"/>
  </r>
  <r>
    <n v="1509816"/>
    <x v="17"/>
    <s v="Credit reporting"/>
    <x v="44"/>
    <s v="CA"/>
    <x v="0"/>
    <x v="347"/>
    <d v="2015-08-10T00:00:00"/>
    <x v="4"/>
    <x v="0"/>
    <n v="3"/>
    <x v="0"/>
    <x v="0"/>
    <s v="California"/>
  </r>
  <r>
    <n v="2084625"/>
    <x v="4"/>
    <s v="Credit reporting"/>
    <x v="3"/>
    <s v="WI"/>
    <x v="0"/>
    <x v="348"/>
    <d v="2016-08-31T00:00:00"/>
    <x v="7"/>
    <x v="2"/>
    <n v="3"/>
    <x v="0"/>
    <x v="0"/>
    <s v="Wisconsin"/>
  </r>
  <r>
    <n v="335877"/>
    <x v="47"/>
    <s v="Bank account or service"/>
    <x v="36"/>
    <s v="FL"/>
    <x v="1"/>
    <x v="63"/>
    <d v="2013-02-27T00:00:00"/>
    <x v="0"/>
    <x v="3"/>
    <n v="1"/>
    <x v="0"/>
    <x v="0"/>
    <s v="Florida"/>
  </r>
  <r>
    <n v="607486"/>
    <x v="20"/>
    <s v="Bank account or service"/>
    <x v="15"/>
    <s v="WA"/>
    <x v="1"/>
    <x v="349"/>
    <d v="2013-11-22T00:00:00"/>
    <x v="1"/>
    <x v="3"/>
    <n v="4"/>
    <x v="0"/>
    <x v="0"/>
    <s v="Washington"/>
  </r>
  <r>
    <n v="1621626"/>
    <x v="127"/>
    <s v="Bank account or service"/>
    <x v="9"/>
    <s v="PA"/>
    <x v="1"/>
    <x v="234"/>
    <d v="2015-10-27T00:00:00"/>
    <x v="6"/>
    <x v="0"/>
    <n v="4"/>
    <x v="0"/>
    <x v="0"/>
    <s v="Pennsylvania"/>
  </r>
  <r>
    <n v="1232966"/>
    <x v="135"/>
    <s v="Consumer Loan"/>
    <x v="21"/>
    <s v="TX"/>
    <x v="0"/>
    <x v="350"/>
    <d v="2015-02-10T00:00:00"/>
    <x v="0"/>
    <x v="0"/>
    <n v="1"/>
    <x v="0"/>
    <x v="1"/>
    <s v="Texas"/>
  </r>
  <r>
    <n v="1575929"/>
    <x v="12"/>
    <s v="Payday loan"/>
    <x v="52"/>
    <s v="MN"/>
    <x v="0"/>
    <x v="13"/>
    <d v="2015-10-21T00:00:00"/>
    <x v="25"/>
    <x v="0"/>
    <n v="3"/>
    <x v="0"/>
    <x v="0"/>
    <s v="Minnesota"/>
  </r>
  <r>
    <n v="1517619"/>
    <x v="19"/>
    <s v="Mortgage"/>
    <x v="37"/>
    <s v="OH"/>
    <x v="0"/>
    <x v="244"/>
    <d v="2015-08-13T00:00:00"/>
    <x v="0"/>
    <x v="0"/>
    <n v="3"/>
    <x v="0"/>
    <x v="0"/>
    <s v="Ohio"/>
  </r>
  <r>
    <n v="842916"/>
    <x v="136"/>
    <s v="Debt collection"/>
    <x v="22"/>
    <s v="CA"/>
    <x v="0"/>
    <x v="65"/>
    <d v="2014-05-07T00:00:00"/>
    <x v="0"/>
    <x v="1"/>
    <n v="2"/>
    <x v="0"/>
    <x v="1"/>
    <s v="California"/>
  </r>
  <r>
    <n v="1630454"/>
    <x v="66"/>
    <s v="Prepaid card"/>
    <x v="53"/>
    <s v="CA"/>
    <x v="0"/>
    <x v="14"/>
    <d v="2015-12-16T00:00:00"/>
    <x v="26"/>
    <x v="0"/>
    <n v="4"/>
    <x v="1"/>
    <x v="1"/>
    <s v="California"/>
  </r>
  <r>
    <n v="1821010"/>
    <x v="9"/>
    <s v="Credit reporting"/>
    <x v="8"/>
    <s v="GA"/>
    <x v="0"/>
    <x v="351"/>
    <d v="2016-03-07T00:00:00"/>
    <x v="0"/>
    <x v="2"/>
    <n v="1"/>
    <x v="0"/>
    <x v="0"/>
    <s v="Georgia"/>
  </r>
  <r>
    <n v="1906318"/>
    <x v="14"/>
    <s v="Credit card"/>
    <x v="17"/>
    <s v="AR"/>
    <x v="0"/>
    <x v="352"/>
    <d v="2016-05-02T00:00:00"/>
    <x v="0"/>
    <x v="2"/>
    <n v="2"/>
    <x v="0"/>
    <x v="0"/>
    <s v="Arkansas"/>
  </r>
  <r>
    <n v="901509"/>
    <x v="47"/>
    <s v="Consumer Loan"/>
    <x v="21"/>
    <s v="TX"/>
    <x v="1"/>
    <x v="353"/>
    <d v="2014-06-23T00:00:00"/>
    <x v="6"/>
    <x v="1"/>
    <n v="2"/>
    <x v="0"/>
    <x v="1"/>
    <s v="Texas"/>
  </r>
  <r>
    <n v="359325"/>
    <x v="137"/>
    <s v="Mortgage"/>
    <x v="5"/>
    <s v="VA"/>
    <x v="0"/>
    <x v="354"/>
    <d v="2013-03-20T00:00:00"/>
    <x v="1"/>
    <x v="3"/>
    <n v="1"/>
    <x v="0"/>
    <x v="0"/>
    <s v="Virginia"/>
  </r>
  <r>
    <n v="498169"/>
    <x v="10"/>
    <s v="Credit card"/>
    <x v="54"/>
    <s v="CA"/>
    <x v="0"/>
    <x v="221"/>
    <d v="2013-08-07T00:00:00"/>
    <x v="0"/>
    <x v="3"/>
    <n v="3"/>
    <x v="0"/>
    <x v="0"/>
    <s v="California"/>
  </r>
  <r>
    <n v="889738"/>
    <x v="138"/>
    <s v="Debt collection"/>
    <x v="22"/>
    <s v="CA"/>
    <x v="0"/>
    <x v="293"/>
    <d v="2014-06-11T00:00:00"/>
    <x v="0"/>
    <x v="1"/>
    <n v="2"/>
    <x v="0"/>
    <x v="0"/>
    <s v="California"/>
  </r>
  <r>
    <n v="1657045"/>
    <x v="8"/>
    <s v="Bank account or service"/>
    <x v="15"/>
    <s v="IL"/>
    <x v="0"/>
    <x v="30"/>
    <d v="2015-11-16T00:00:00"/>
    <x v="0"/>
    <x v="0"/>
    <n v="4"/>
    <x v="0"/>
    <x v="0"/>
    <s v="Illinois"/>
  </r>
  <r>
    <n v="2135223"/>
    <x v="139"/>
    <s v="Payday loan"/>
    <x v="11"/>
    <s v="CA"/>
    <x v="0"/>
    <x v="355"/>
    <d v="2016-09-29T00:00:00"/>
    <x v="4"/>
    <x v="2"/>
    <n v="3"/>
    <x v="1"/>
    <x v="1"/>
    <s v="California"/>
  </r>
  <r>
    <n v="1745743"/>
    <x v="51"/>
    <s v="Student loan"/>
    <x v="26"/>
    <s v="IL"/>
    <x v="0"/>
    <x v="10"/>
    <d v="2016-01-15T00:00:00"/>
    <x v="0"/>
    <x v="2"/>
    <n v="1"/>
    <x v="0"/>
    <x v="0"/>
    <s v="Illinois"/>
  </r>
  <r>
    <n v="516962"/>
    <x v="129"/>
    <s v="Consumer Loan"/>
    <x v="21"/>
    <s v="TX"/>
    <x v="0"/>
    <x v="356"/>
    <d v="2013-09-06T00:00:00"/>
    <x v="0"/>
    <x v="3"/>
    <n v="3"/>
    <x v="0"/>
    <x v="0"/>
    <s v="Texas"/>
  </r>
  <r>
    <n v="1617645"/>
    <x v="140"/>
    <s v="Debt collection"/>
    <x v="1"/>
    <s v="TX"/>
    <x v="0"/>
    <x v="357"/>
    <d v="2015-10-21T00:00:00"/>
    <x v="0"/>
    <x v="0"/>
    <n v="4"/>
    <x v="0"/>
    <x v="0"/>
    <s v="Texas"/>
  </r>
  <r>
    <n v="334706"/>
    <x v="16"/>
    <s v="Credit card"/>
    <x v="28"/>
    <s v="NJ"/>
    <x v="0"/>
    <x v="63"/>
    <d v="2013-02-27T00:00:00"/>
    <x v="0"/>
    <x v="3"/>
    <n v="1"/>
    <x v="0"/>
    <x v="0"/>
    <s v="New Jersey"/>
  </r>
  <r>
    <n v="324375"/>
    <x v="16"/>
    <s v="Bank account or service"/>
    <x v="12"/>
    <s v="NY"/>
    <x v="0"/>
    <x v="358"/>
    <d v="2013-02-21T00:00:00"/>
    <x v="0"/>
    <x v="3"/>
    <n v="1"/>
    <x v="0"/>
    <x v="0"/>
    <s v="New York"/>
  </r>
  <r>
    <n v="1047501"/>
    <x v="16"/>
    <s v="Credit card"/>
    <x v="35"/>
    <s v="NC"/>
    <x v="0"/>
    <x v="359"/>
    <d v="2014-09-26T00:00:00"/>
    <x v="0"/>
    <x v="1"/>
    <n v="3"/>
    <x v="0"/>
    <x v="0"/>
    <s v="North Carolina"/>
  </r>
  <r>
    <n v="949453"/>
    <x v="47"/>
    <s v="Bank account or service"/>
    <x v="12"/>
    <s v="DE"/>
    <x v="0"/>
    <x v="360"/>
    <d v="2014-07-25T00:00:00"/>
    <x v="4"/>
    <x v="1"/>
    <n v="3"/>
    <x v="0"/>
    <x v="0"/>
    <s v="Delaware"/>
  </r>
  <r>
    <n v="1593335"/>
    <x v="28"/>
    <s v="Bank account or service"/>
    <x v="15"/>
    <s v="PA"/>
    <x v="1"/>
    <x v="94"/>
    <d v="2015-10-07T00:00:00"/>
    <x v="4"/>
    <x v="0"/>
    <n v="4"/>
    <x v="0"/>
    <x v="0"/>
    <s v="Pennsylvania"/>
  </r>
  <r>
    <n v="1298250"/>
    <x v="16"/>
    <s v="Bank account or service"/>
    <x v="9"/>
    <s v="NY"/>
    <x v="3"/>
    <x v="361"/>
    <d v="2015-03-25T00:00:00"/>
    <x v="1"/>
    <x v="0"/>
    <n v="1"/>
    <x v="0"/>
    <x v="0"/>
    <s v="New York"/>
  </r>
  <r>
    <n v="1648406"/>
    <x v="141"/>
    <s v="Bank account or service"/>
    <x v="9"/>
    <m/>
    <x v="1"/>
    <x v="362"/>
    <d v="2015-11-27T00:00:00"/>
    <x v="13"/>
    <x v="0"/>
    <n v="4"/>
    <x v="0"/>
    <x v="0"/>
    <e v="#N/A"/>
  </r>
  <r>
    <n v="2091606"/>
    <x v="14"/>
    <s v="Credit card"/>
    <x v="34"/>
    <s v="NY"/>
    <x v="0"/>
    <x v="320"/>
    <d v="2016-09-01T00:00:00"/>
    <x v="0"/>
    <x v="2"/>
    <n v="3"/>
    <x v="0"/>
    <x v="1"/>
    <s v="New York"/>
  </r>
  <r>
    <n v="1572393"/>
    <x v="19"/>
    <s v="Mortgage"/>
    <x v="42"/>
    <s v="LA"/>
    <x v="0"/>
    <x v="363"/>
    <d v="2015-09-21T00:00:00"/>
    <x v="0"/>
    <x v="0"/>
    <n v="3"/>
    <x v="0"/>
    <x v="0"/>
    <s v="Louisiana"/>
  </r>
  <r>
    <n v="559485"/>
    <x v="19"/>
    <s v="Mortgage"/>
    <x v="0"/>
    <s v="PA"/>
    <x v="0"/>
    <x v="364"/>
    <d v="2013-10-18T00:00:00"/>
    <x v="7"/>
    <x v="3"/>
    <n v="4"/>
    <x v="0"/>
    <x v="1"/>
    <s v="Pennsylvania"/>
  </r>
  <r>
    <n v="361753"/>
    <x v="19"/>
    <s v="Bank account or service"/>
    <x v="12"/>
    <s v="NJ"/>
    <x v="1"/>
    <x v="365"/>
    <d v="2013-03-25T00:00:00"/>
    <x v="6"/>
    <x v="3"/>
    <n v="1"/>
    <x v="0"/>
    <x v="1"/>
    <s v="New Jersey"/>
  </r>
  <r>
    <n v="1072715"/>
    <x v="9"/>
    <s v="Credit reporting"/>
    <x v="3"/>
    <s v="MA"/>
    <x v="0"/>
    <x v="27"/>
    <d v="2014-10-15T00:00:00"/>
    <x v="0"/>
    <x v="1"/>
    <n v="4"/>
    <x v="0"/>
    <x v="1"/>
    <s v="Massachusetts"/>
  </r>
  <r>
    <n v="2025015"/>
    <x v="14"/>
    <s v="Credit card"/>
    <x v="47"/>
    <s v="IL"/>
    <x v="1"/>
    <x v="152"/>
    <d v="2016-07-25T00:00:00"/>
    <x v="7"/>
    <x v="2"/>
    <n v="3"/>
    <x v="0"/>
    <x v="1"/>
    <s v="Illinois"/>
  </r>
  <r>
    <n v="1354267"/>
    <x v="33"/>
    <s v="Debt collection"/>
    <x v="4"/>
    <s v="IL"/>
    <x v="0"/>
    <x v="366"/>
    <d v="2015-04-30T00:00:00"/>
    <x v="0"/>
    <x v="0"/>
    <n v="2"/>
    <x v="0"/>
    <x v="0"/>
    <s v="Illinois"/>
  </r>
  <r>
    <n v="2024363"/>
    <x v="142"/>
    <s v="Credit reporting"/>
    <x v="44"/>
    <s v="LA"/>
    <x v="2"/>
    <x v="192"/>
    <d v="2016-07-22T00:00:00"/>
    <x v="1"/>
    <x v="2"/>
    <n v="3"/>
    <x v="0"/>
    <x v="0"/>
    <s v="Louisiana"/>
  </r>
  <r>
    <n v="1844588"/>
    <x v="14"/>
    <s v="Mortgage"/>
    <x v="0"/>
    <s v="MA"/>
    <x v="3"/>
    <x v="35"/>
    <d v="2016-03-22T00:00:00"/>
    <x v="0"/>
    <x v="2"/>
    <n v="1"/>
    <x v="0"/>
    <x v="0"/>
    <s v="Massachusetts"/>
  </r>
  <r>
    <n v="1837443"/>
    <x v="51"/>
    <s v="Debt collection"/>
    <x v="1"/>
    <s v="MN"/>
    <x v="1"/>
    <x v="367"/>
    <d v="2016-03-18T00:00:00"/>
    <x v="1"/>
    <x v="2"/>
    <n v="1"/>
    <x v="0"/>
    <x v="0"/>
    <s v="Minnesota"/>
  </r>
  <r>
    <n v="1866698"/>
    <x v="35"/>
    <s v="Mortgage"/>
    <x v="0"/>
    <s v="PA"/>
    <x v="0"/>
    <x v="368"/>
    <d v="2016-04-06T00:00:00"/>
    <x v="0"/>
    <x v="2"/>
    <n v="2"/>
    <x v="0"/>
    <x v="0"/>
    <s v="Pennsylvania"/>
  </r>
  <r>
    <n v="1630877"/>
    <x v="102"/>
    <s v="Prepaid card"/>
    <x v="49"/>
    <s v="MI"/>
    <x v="0"/>
    <x v="14"/>
    <d v="2015-11-13T00:00:00"/>
    <x v="27"/>
    <x v="0"/>
    <n v="4"/>
    <x v="0"/>
    <x v="0"/>
    <s v="Michigan"/>
  </r>
  <r>
    <n v="587634"/>
    <x v="143"/>
    <s v="Debt collection"/>
    <x v="27"/>
    <s v="MD"/>
    <x v="0"/>
    <x v="74"/>
    <d v="2013-11-06T00:00:00"/>
    <x v="0"/>
    <x v="3"/>
    <n v="4"/>
    <x v="0"/>
    <x v="0"/>
    <s v="Maryland"/>
  </r>
  <r>
    <n v="564032"/>
    <x v="28"/>
    <s v="Credit card"/>
    <x v="47"/>
    <s v="VA"/>
    <x v="0"/>
    <x v="369"/>
    <d v="2013-10-24T00:00:00"/>
    <x v="6"/>
    <x v="3"/>
    <n v="4"/>
    <x v="0"/>
    <x v="0"/>
    <s v="Virginia"/>
  </r>
  <r>
    <n v="1779891"/>
    <x v="8"/>
    <s v="Bank account or service"/>
    <x v="15"/>
    <s v="NY"/>
    <x v="0"/>
    <x v="370"/>
    <d v="2016-02-10T00:00:00"/>
    <x v="0"/>
    <x v="2"/>
    <n v="1"/>
    <x v="0"/>
    <x v="0"/>
    <s v="New York"/>
  </r>
  <r>
    <n v="899317"/>
    <x v="10"/>
    <s v="Mortgage"/>
    <x v="0"/>
    <s v="SC"/>
    <x v="4"/>
    <x v="163"/>
    <d v="2014-06-23T00:00:00"/>
    <x v="2"/>
    <x v="1"/>
    <n v="2"/>
    <x v="0"/>
    <x v="1"/>
    <s v="South Carolina"/>
  </r>
  <r>
    <n v="407445"/>
    <x v="20"/>
    <s v="Mortgage"/>
    <x v="0"/>
    <s v="TX"/>
    <x v="0"/>
    <x v="371"/>
    <d v="2013-05-15T00:00:00"/>
    <x v="1"/>
    <x v="3"/>
    <n v="2"/>
    <x v="0"/>
    <x v="0"/>
    <s v="Texas"/>
  </r>
  <r>
    <n v="2082384"/>
    <x v="21"/>
    <s v="Debt collection"/>
    <x v="1"/>
    <s v="WA"/>
    <x v="1"/>
    <x v="22"/>
    <d v="2016-08-29T00:00:00"/>
    <x v="6"/>
    <x v="2"/>
    <n v="3"/>
    <x v="0"/>
    <x v="0"/>
    <s v="Washington"/>
  </r>
  <r>
    <n v="1548298"/>
    <x v="8"/>
    <s v="Credit card"/>
    <x v="31"/>
    <s v="CA"/>
    <x v="1"/>
    <x v="372"/>
    <d v="2015-09-05T00:00:00"/>
    <x v="7"/>
    <x v="0"/>
    <n v="3"/>
    <x v="0"/>
    <x v="0"/>
    <s v="California"/>
  </r>
  <r>
    <n v="1865343"/>
    <x v="28"/>
    <s v="Bank account or service"/>
    <x v="15"/>
    <s v="NJ"/>
    <x v="1"/>
    <x v="373"/>
    <d v="2016-04-07T00:00:00"/>
    <x v="4"/>
    <x v="2"/>
    <n v="2"/>
    <x v="0"/>
    <x v="0"/>
    <s v="New Jersey"/>
  </r>
  <r>
    <n v="1778387"/>
    <x v="144"/>
    <s v="Debt collection"/>
    <x v="27"/>
    <s v="OH"/>
    <x v="0"/>
    <x v="374"/>
    <d v="2016-02-08T00:00:00"/>
    <x v="0"/>
    <x v="2"/>
    <n v="1"/>
    <x v="0"/>
    <x v="0"/>
    <s v="Ohio"/>
  </r>
  <r>
    <n v="1581645"/>
    <x v="16"/>
    <s v="Credit card"/>
    <x v="47"/>
    <s v="WA"/>
    <x v="0"/>
    <x v="144"/>
    <d v="2015-09-26T00:00:00"/>
    <x v="0"/>
    <x v="0"/>
    <n v="3"/>
    <x v="0"/>
    <x v="0"/>
    <s v="Washington"/>
  </r>
  <r>
    <n v="758386"/>
    <x v="5"/>
    <s v="Debt collection"/>
    <x v="1"/>
    <s v="NV"/>
    <x v="0"/>
    <x v="243"/>
    <d v="2014-03-14T00:00:00"/>
    <x v="0"/>
    <x v="1"/>
    <n v="1"/>
    <x v="0"/>
    <x v="1"/>
    <s v="Nevada"/>
  </r>
  <r>
    <n v="529041"/>
    <x v="10"/>
    <s v="Credit card"/>
    <x v="24"/>
    <s v="NC"/>
    <x v="3"/>
    <x v="375"/>
    <d v="2013-09-17T00:00:00"/>
    <x v="1"/>
    <x v="3"/>
    <n v="3"/>
    <x v="0"/>
    <x v="0"/>
    <s v="North Carolina"/>
  </r>
  <r>
    <n v="1531221"/>
    <x v="35"/>
    <s v="Mortgage"/>
    <x v="0"/>
    <s v="VA"/>
    <x v="0"/>
    <x v="376"/>
    <d v="2015-08-23T00:00:00"/>
    <x v="4"/>
    <x v="0"/>
    <n v="3"/>
    <x v="0"/>
    <x v="0"/>
    <s v="Virginia"/>
  </r>
  <r>
    <n v="1544400"/>
    <x v="110"/>
    <s v="Credit card"/>
    <x v="40"/>
    <s v="MN"/>
    <x v="0"/>
    <x v="377"/>
    <d v="2015-08-31T00:00:00"/>
    <x v="0"/>
    <x v="0"/>
    <n v="3"/>
    <x v="0"/>
    <x v="0"/>
    <s v="Minnesota"/>
  </r>
  <r>
    <n v="571970"/>
    <x v="62"/>
    <s v="Bank account or service"/>
    <x v="14"/>
    <s v="PA"/>
    <x v="0"/>
    <x v="86"/>
    <d v="2013-11-13T00:00:00"/>
    <x v="17"/>
    <x v="3"/>
    <n v="4"/>
    <x v="0"/>
    <x v="1"/>
    <s v="Pennsylvania"/>
  </r>
  <r>
    <n v="2003351"/>
    <x v="130"/>
    <s v="Debt collection"/>
    <x v="1"/>
    <s v="OK"/>
    <x v="4"/>
    <x v="378"/>
    <d v="2016-07-11T00:00:00"/>
    <x v="7"/>
    <x v="2"/>
    <n v="3"/>
    <x v="0"/>
    <x v="0"/>
    <s v="Oklahoma"/>
  </r>
  <r>
    <n v="375931"/>
    <x v="16"/>
    <s v="Credit card"/>
    <x v="7"/>
    <s v="OH"/>
    <x v="0"/>
    <x v="379"/>
    <d v="2013-04-06T00:00:00"/>
    <x v="0"/>
    <x v="3"/>
    <n v="2"/>
    <x v="0"/>
    <x v="0"/>
    <s v="Ohio"/>
  </r>
  <r>
    <n v="1599616"/>
    <x v="4"/>
    <s v="Credit reporting"/>
    <x v="3"/>
    <s v="FL"/>
    <x v="0"/>
    <x v="380"/>
    <d v="2015-10-13T00:00:00"/>
    <x v="2"/>
    <x v="0"/>
    <n v="4"/>
    <x v="0"/>
    <x v="0"/>
    <s v="Florida"/>
  </r>
  <r>
    <n v="1973160"/>
    <x v="10"/>
    <s v="Credit card"/>
    <x v="40"/>
    <s v="CA"/>
    <x v="0"/>
    <x v="381"/>
    <d v="2016-06-16T00:00:00"/>
    <x v="0"/>
    <x v="2"/>
    <n v="2"/>
    <x v="0"/>
    <x v="0"/>
    <s v="California"/>
  </r>
  <r>
    <n v="1601851"/>
    <x v="19"/>
    <s v="Bank account or service"/>
    <x v="14"/>
    <s v="TX"/>
    <x v="1"/>
    <x v="382"/>
    <d v="2015-10-14T00:00:00"/>
    <x v="2"/>
    <x v="0"/>
    <n v="4"/>
    <x v="0"/>
    <x v="0"/>
    <s v="Texas"/>
  </r>
  <r>
    <n v="2110032"/>
    <x v="145"/>
    <s v="Debt collection"/>
    <x v="22"/>
    <s v="WA"/>
    <x v="0"/>
    <x v="383"/>
    <d v="2016-09-13T00:00:00"/>
    <x v="0"/>
    <x v="2"/>
    <n v="3"/>
    <x v="0"/>
    <x v="0"/>
    <s v="Washington"/>
  </r>
  <r>
    <n v="1525423"/>
    <x v="19"/>
    <s v="Bank account or service"/>
    <x v="12"/>
    <s v="CO"/>
    <x v="3"/>
    <x v="384"/>
    <d v="2015-08-20T00:00:00"/>
    <x v="1"/>
    <x v="0"/>
    <n v="3"/>
    <x v="0"/>
    <x v="0"/>
    <s v="Colorado"/>
  </r>
  <r>
    <n v="1409329"/>
    <x v="19"/>
    <s v="Bank account or service"/>
    <x v="12"/>
    <s v="FL"/>
    <x v="0"/>
    <x v="385"/>
    <d v="2015-06-06T00:00:00"/>
    <x v="0"/>
    <x v="0"/>
    <n v="2"/>
    <x v="0"/>
    <x v="0"/>
    <s v="Florida"/>
  </r>
  <r>
    <n v="400396"/>
    <x v="18"/>
    <s v="Mortgage"/>
    <x v="0"/>
    <s v="CA"/>
    <x v="3"/>
    <x v="290"/>
    <d v="2013-05-08T00:00:00"/>
    <x v="1"/>
    <x v="3"/>
    <n v="2"/>
    <x v="0"/>
    <x v="0"/>
    <s v="California"/>
  </r>
  <r>
    <n v="941834"/>
    <x v="35"/>
    <s v="Mortgage"/>
    <x v="0"/>
    <s v="CA"/>
    <x v="0"/>
    <x v="386"/>
    <d v="2014-07-22T00:00:00"/>
    <x v="2"/>
    <x v="1"/>
    <n v="3"/>
    <x v="0"/>
    <x v="1"/>
    <s v="California"/>
  </r>
  <r>
    <n v="1413221"/>
    <x v="19"/>
    <s v="Credit card"/>
    <x v="17"/>
    <s v="TX"/>
    <x v="0"/>
    <x v="318"/>
    <d v="2015-06-09T00:00:00"/>
    <x v="0"/>
    <x v="0"/>
    <n v="2"/>
    <x v="0"/>
    <x v="0"/>
    <s v="Texas"/>
  </r>
  <r>
    <n v="1275554"/>
    <x v="16"/>
    <s v="Credit card"/>
    <x v="35"/>
    <s v="NY"/>
    <x v="0"/>
    <x v="387"/>
    <d v="2015-03-10T00:00:00"/>
    <x v="0"/>
    <x v="0"/>
    <n v="1"/>
    <x v="0"/>
    <x v="0"/>
    <s v="New York"/>
  </r>
  <r>
    <n v="594264"/>
    <x v="8"/>
    <s v="Mortgage"/>
    <x v="0"/>
    <s v="NJ"/>
    <x v="1"/>
    <x v="388"/>
    <d v="2013-11-12T00:00:00"/>
    <x v="0"/>
    <x v="3"/>
    <n v="4"/>
    <x v="0"/>
    <x v="1"/>
    <s v="New Jersey"/>
  </r>
  <r>
    <n v="981896"/>
    <x v="35"/>
    <s v="Mortgage"/>
    <x v="0"/>
    <s v="NC"/>
    <x v="0"/>
    <x v="98"/>
    <d v="2014-08-13T00:00:00"/>
    <x v="0"/>
    <x v="1"/>
    <n v="3"/>
    <x v="0"/>
    <x v="1"/>
    <s v="North Carolina"/>
  </r>
  <r>
    <n v="1662542"/>
    <x v="146"/>
    <s v="Money transfers"/>
    <x v="50"/>
    <s v="TX"/>
    <x v="3"/>
    <x v="389"/>
    <d v="2015-11-23T00:00:00"/>
    <x v="6"/>
    <x v="0"/>
    <n v="4"/>
    <x v="0"/>
    <x v="0"/>
    <s v="Texas"/>
  </r>
  <r>
    <n v="1548313"/>
    <x v="10"/>
    <s v="Mortgage"/>
    <x v="0"/>
    <s v="HI"/>
    <x v="1"/>
    <x v="372"/>
    <d v="2015-09-05T00:00:00"/>
    <x v="7"/>
    <x v="0"/>
    <n v="3"/>
    <x v="0"/>
    <x v="0"/>
    <s v="Hawaii"/>
  </r>
  <r>
    <n v="840709"/>
    <x v="147"/>
    <s v="Debt collection"/>
    <x v="22"/>
    <s v="OR"/>
    <x v="0"/>
    <x v="175"/>
    <d v="2014-05-09T00:00:00"/>
    <x v="7"/>
    <x v="1"/>
    <n v="2"/>
    <x v="0"/>
    <x v="0"/>
    <s v="Oregon"/>
  </r>
  <r>
    <n v="480091"/>
    <x v="127"/>
    <s v="Bank account or service"/>
    <x v="12"/>
    <s v="SC"/>
    <x v="0"/>
    <x v="390"/>
    <d v="2013-07-24T00:00:00"/>
    <x v="2"/>
    <x v="3"/>
    <n v="3"/>
    <x v="0"/>
    <x v="1"/>
    <s v="South Carolina"/>
  </r>
  <r>
    <n v="1565475"/>
    <x v="68"/>
    <s v="Mortgage"/>
    <x v="42"/>
    <s v="NY"/>
    <x v="0"/>
    <x v="391"/>
    <d v="2015-09-15T00:00:00"/>
    <x v="0"/>
    <x v="0"/>
    <n v="3"/>
    <x v="0"/>
    <x v="0"/>
    <s v="New York"/>
  </r>
  <r>
    <n v="773672"/>
    <x v="148"/>
    <s v="Debt collection"/>
    <x v="22"/>
    <s v="NJ"/>
    <x v="0"/>
    <x v="392"/>
    <d v="2014-03-23T00:00:00"/>
    <x v="0"/>
    <x v="1"/>
    <n v="1"/>
    <x v="0"/>
    <x v="1"/>
    <s v="New Jersey"/>
  </r>
  <r>
    <n v="2067852"/>
    <x v="9"/>
    <s v="Credit reporting"/>
    <x v="3"/>
    <s v="MD"/>
    <x v="2"/>
    <x v="33"/>
    <d v="2016-08-19T00:00:00"/>
    <x v="4"/>
    <x v="2"/>
    <n v="3"/>
    <x v="0"/>
    <x v="0"/>
    <s v="Maryland"/>
  </r>
  <r>
    <n v="950012"/>
    <x v="18"/>
    <s v="Mortgage"/>
    <x v="0"/>
    <s v="VA"/>
    <x v="1"/>
    <x v="360"/>
    <d v="2014-07-28T00:00:00"/>
    <x v="2"/>
    <x v="1"/>
    <n v="3"/>
    <x v="0"/>
    <x v="0"/>
    <s v="Virginia"/>
  </r>
  <r>
    <n v="1393654"/>
    <x v="62"/>
    <s v="Consumer Loan"/>
    <x v="39"/>
    <s v="NJ"/>
    <x v="0"/>
    <x v="211"/>
    <d v="2015-05-29T00:00:00"/>
    <x v="4"/>
    <x v="0"/>
    <n v="2"/>
    <x v="0"/>
    <x v="0"/>
    <s v="New Jersey"/>
  </r>
  <r>
    <n v="1744692"/>
    <x v="149"/>
    <s v="Mortgage"/>
    <x v="0"/>
    <s v="CA"/>
    <x v="2"/>
    <x v="10"/>
    <d v="2016-01-20T00:00:00"/>
    <x v="2"/>
    <x v="2"/>
    <n v="1"/>
    <x v="0"/>
    <x v="0"/>
    <s v="California"/>
  </r>
  <r>
    <n v="1949508"/>
    <x v="20"/>
    <s v="Bank account or service"/>
    <x v="9"/>
    <s v="AR"/>
    <x v="1"/>
    <x v="177"/>
    <d v="2016-06-02T00:00:00"/>
    <x v="1"/>
    <x v="2"/>
    <n v="2"/>
    <x v="0"/>
    <x v="0"/>
    <s v="Arkansas"/>
  </r>
  <r>
    <n v="881727"/>
    <x v="9"/>
    <s v="Credit reporting"/>
    <x v="8"/>
    <s v="FL"/>
    <x v="0"/>
    <x v="393"/>
    <d v="2014-06-05T00:00:00"/>
    <x v="0"/>
    <x v="1"/>
    <n v="2"/>
    <x v="0"/>
    <x v="0"/>
    <s v="Florida"/>
  </r>
  <r>
    <n v="2069217"/>
    <x v="150"/>
    <s v="Mortgage"/>
    <x v="0"/>
    <s v="CA"/>
    <x v="0"/>
    <x v="199"/>
    <d v="2016-08-18T00:00:00"/>
    <x v="0"/>
    <x v="2"/>
    <n v="3"/>
    <x v="0"/>
    <x v="0"/>
    <s v="California"/>
  </r>
  <r>
    <n v="803866"/>
    <x v="10"/>
    <s v="Mortgage"/>
    <x v="37"/>
    <s v="MD"/>
    <x v="0"/>
    <x v="394"/>
    <d v="2014-04-10T00:00:00"/>
    <x v="0"/>
    <x v="1"/>
    <n v="2"/>
    <x v="0"/>
    <x v="1"/>
    <s v="Maryland"/>
  </r>
  <r>
    <n v="718602"/>
    <x v="151"/>
    <s v="Debt collection"/>
    <x v="22"/>
    <s v="DE"/>
    <x v="0"/>
    <x v="395"/>
    <d v="2014-02-20T00:00:00"/>
    <x v="4"/>
    <x v="1"/>
    <n v="1"/>
    <x v="0"/>
    <x v="0"/>
    <s v="Delaware"/>
  </r>
  <r>
    <n v="817152"/>
    <x v="18"/>
    <s v="Mortgage"/>
    <x v="0"/>
    <s v="UT"/>
    <x v="0"/>
    <x v="396"/>
    <d v="2014-04-21T00:00:00"/>
    <x v="0"/>
    <x v="1"/>
    <n v="2"/>
    <x v="0"/>
    <x v="0"/>
    <s v="Utah"/>
  </r>
  <r>
    <n v="1488889"/>
    <x v="152"/>
    <s v="Debt collection"/>
    <x v="1"/>
    <s v="GA"/>
    <x v="0"/>
    <x v="397"/>
    <d v="2015-09-14T00:00:00"/>
    <x v="28"/>
    <x v="0"/>
    <n v="3"/>
    <x v="0"/>
    <x v="0"/>
    <s v="Georgia"/>
  </r>
  <r>
    <n v="969976"/>
    <x v="153"/>
    <s v="Debt collection"/>
    <x v="27"/>
    <s v="CA"/>
    <x v="0"/>
    <x v="398"/>
    <d v="2014-08-05T00:00:00"/>
    <x v="0"/>
    <x v="1"/>
    <n v="3"/>
    <x v="0"/>
    <x v="0"/>
    <s v="California"/>
  </r>
  <r>
    <n v="1938546"/>
    <x v="154"/>
    <s v="Debt collection"/>
    <x v="1"/>
    <s v="IN"/>
    <x v="0"/>
    <x v="399"/>
    <d v="2016-05-24T00:00:00"/>
    <x v="0"/>
    <x v="2"/>
    <n v="2"/>
    <x v="0"/>
    <x v="1"/>
    <s v="Indiana"/>
  </r>
  <r>
    <n v="712757"/>
    <x v="155"/>
    <s v="Debt collection"/>
    <x v="13"/>
    <s v="TX"/>
    <x v="0"/>
    <x v="400"/>
    <d v="2014-02-13T00:00:00"/>
    <x v="0"/>
    <x v="1"/>
    <n v="1"/>
    <x v="0"/>
    <x v="0"/>
    <s v="Texas"/>
  </r>
  <r>
    <n v="2033577"/>
    <x v="156"/>
    <s v="Debt collection"/>
    <x v="13"/>
    <s v="IL"/>
    <x v="0"/>
    <x v="25"/>
    <d v="2016-07-27T00:00:00"/>
    <x v="0"/>
    <x v="2"/>
    <n v="3"/>
    <x v="0"/>
    <x v="0"/>
    <s v="Illinois"/>
  </r>
  <r>
    <n v="705575"/>
    <x v="9"/>
    <s v="Credit reporting"/>
    <x v="3"/>
    <s v="TX"/>
    <x v="0"/>
    <x v="401"/>
    <d v="2014-02-05T00:00:00"/>
    <x v="0"/>
    <x v="1"/>
    <n v="1"/>
    <x v="0"/>
    <x v="0"/>
    <s v="Texas"/>
  </r>
  <r>
    <n v="1718218"/>
    <x v="157"/>
    <s v="Debt collection"/>
    <x v="13"/>
    <s v="IL"/>
    <x v="0"/>
    <x v="114"/>
    <d v="2015-12-28T00:00:00"/>
    <x v="0"/>
    <x v="0"/>
    <n v="4"/>
    <x v="0"/>
    <x v="0"/>
    <s v="Illinois"/>
  </r>
  <r>
    <n v="2148360"/>
    <x v="24"/>
    <s v="Debt collection"/>
    <x v="27"/>
    <s v="CA"/>
    <x v="0"/>
    <x v="402"/>
    <d v="2016-10-06T00:00:00"/>
    <x v="0"/>
    <x v="2"/>
    <n v="4"/>
    <x v="0"/>
    <x v="1"/>
    <s v="California"/>
  </r>
  <r>
    <n v="770074"/>
    <x v="158"/>
    <s v="Credit card"/>
    <x v="35"/>
    <s v="CA"/>
    <x v="0"/>
    <x v="403"/>
    <d v="2014-03-26T00:00:00"/>
    <x v="11"/>
    <x v="1"/>
    <n v="1"/>
    <x v="0"/>
    <x v="0"/>
    <s v="California"/>
  </r>
  <r>
    <n v="1147775"/>
    <x v="38"/>
    <s v="Mortgage"/>
    <x v="0"/>
    <s v="NY"/>
    <x v="0"/>
    <x v="404"/>
    <d v="2014-12-08T00:00:00"/>
    <x v="0"/>
    <x v="1"/>
    <n v="4"/>
    <x v="0"/>
    <x v="0"/>
    <s v="New York"/>
  </r>
  <r>
    <n v="1459437"/>
    <x v="82"/>
    <s v="Debt collection"/>
    <x v="22"/>
    <s v="PA"/>
    <x v="0"/>
    <x v="405"/>
    <d v="2015-07-09T00:00:00"/>
    <x v="0"/>
    <x v="0"/>
    <n v="3"/>
    <x v="0"/>
    <x v="0"/>
    <s v="Pennsylvania"/>
  </r>
  <r>
    <n v="1979223"/>
    <x v="6"/>
    <s v="Bank account or service"/>
    <x v="9"/>
    <s v="AL"/>
    <x v="0"/>
    <x v="201"/>
    <d v="2016-06-23T00:00:00"/>
    <x v="4"/>
    <x v="2"/>
    <n v="2"/>
    <x v="0"/>
    <x v="0"/>
    <s v="Alabama"/>
  </r>
  <r>
    <n v="519449"/>
    <x v="4"/>
    <s v="Credit reporting"/>
    <x v="3"/>
    <s v="MA"/>
    <x v="0"/>
    <x v="406"/>
    <d v="2013-09-13T00:00:00"/>
    <x v="6"/>
    <x v="3"/>
    <n v="3"/>
    <x v="0"/>
    <x v="0"/>
    <s v="Massachusetts"/>
  </r>
  <r>
    <n v="2054118"/>
    <x v="110"/>
    <s v="Prepaid card"/>
    <x v="55"/>
    <s v="TX"/>
    <x v="1"/>
    <x v="407"/>
    <d v="2016-08-11T00:00:00"/>
    <x v="4"/>
    <x v="2"/>
    <n v="3"/>
    <x v="0"/>
    <x v="0"/>
    <s v="Texas"/>
  </r>
  <r>
    <n v="828599"/>
    <x v="159"/>
    <s v="Mortgage"/>
    <x v="5"/>
    <s v="CO"/>
    <x v="3"/>
    <x v="231"/>
    <d v="2014-04-30T00:00:00"/>
    <x v="4"/>
    <x v="1"/>
    <n v="2"/>
    <x v="0"/>
    <x v="0"/>
    <s v="Colorado"/>
  </r>
  <r>
    <n v="2000298"/>
    <x v="5"/>
    <s v="Debt collection"/>
    <x v="22"/>
    <s v="CO"/>
    <x v="0"/>
    <x v="138"/>
    <d v="2016-07-06T00:00:00"/>
    <x v="0"/>
    <x v="2"/>
    <n v="3"/>
    <x v="0"/>
    <x v="1"/>
    <s v="Colorado"/>
  </r>
  <r>
    <n v="362646"/>
    <x v="8"/>
    <s v="Mortgage"/>
    <x v="0"/>
    <s v="FL"/>
    <x v="1"/>
    <x v="365"/>
    <d v="2013-03-25T00:00:00"/>
    <x v="6"/>
    <x v="3"/>
    <n v="1"/>
    <x v="0"/>
    <x v="0"/>
    <s v="Florida"/>
  </r>
  <r>
    <n v="2021524"/>
    <x v="127"/>
    <s v="Consumer Loan"/>
    <x v="21"/>
    <s v="MO"/>
    <x v="3"/>
    <x v="214"/>
    <d v="2016-07-21T00:00:00"/>
    <x v="1"/>
    <x v="2"/>
    <n v="3"/>
    <x v="0"/>
    <x v="0"/>
    <s v="Missouri"/>
  </r>
  <r>
    <n v="764962"/>
    <x v="1"/>
    <s v="Mortgage"/>
    <x v="0"/>
    <s v="CA"/>
    <x v="3"/>
    <x v="32"/>
    <d v="2014-03-24T00:00:00"/>
    <x v="11"/>
    <x v="1"/>
    <n v="1"/>
    <x v="0"/>
    <x v="0"/>
    <s v="California"/>
  </r>
  <r>
    <n v="1990396"/>
    <x v="95"/>
    <s v="Bank account or service"/>
    <x v="12"/>
    <s v="TX"/>
    <x v="1"/>
    <x v="408"/>
    <d v="2016-06-30T00:00:00"/>
    <x v="1"/>
    <x v="2"/>
    <n v="2"/>
    <x v="0"/>
    <x v="0"/>
    <s v="Texas"/>
  </r>
  <r>
    <n v="1806112"/>
    <x v="8"/>
    <s v="Credit card"/>
    <x v="24"/>
    <s v="AZ"/>
    <x v="0"/>
    <x v="275"/>
    <d v="2016-02-26T00:00:00"/>
    <x v="0"/>
    <x v="2"/>
    <n v="1"/>
    <x v="0"/>
    <x v="1"/>
    <s v="Arizona"/>
  </r>
  <r>
    <n v="1155867"/>
    <x v="35"/>
    <s v="Mortgage"/>
    <x v="0"/>
    <s v="MI"/>
    <x v="0"/>
    <x v="409"/>
    <d v="2014-12-14T00:00:00"/>
    <x v="0"/>
    <x v="1"/>
    <n v="4"/>
    <x v="0"/>
    <x v="0"/>
    <s v="Michigan"/>
  </r>
  <r>
    <n v="2084562"/>
    <x v="10"/>
    <s v="Payday loan"/>
    <x v="52"/>
    <s v="GA"/>
    <x v="0"/>
    <x v="410"/>
    <d v="2016-08-31T00:00:00"/>
    <x v="6"/>
    <x v="2"/>
    <n v="3"/>
    <x v="0"/>
    <x v="0"/>
    <s v="Georgia"/>
  </r>
  <r>
    <n v="1833904"/>
    <x v="127"/>
    <s v="Bank account or service"/>
    <x v="9"/>
    <s v="PA"/>
    <x v="1"/>
    <x v="200"/>
    <d v="2016-03-15T00:00:00"/>
    <x v="0"/>
    <x v="2"/>
    <n v="1"/>
    <x v="0"/>
    <x v="0"/>
    <s v="Pennsylvania"/>
  </r>
  <r>
    <n v="1631620"/>
    <x v="134"/>
    <s v="Mortgage"/>
    <x v="0"/>
    <s v="UT"/>
    <x v="0"/>
    <x v="14"/>
    <d v="2015-10-29T00:00:00"/>
    <x v="0"/>
    <x v="0"/>
    <n v="4"/>
    <x v="0"/>
    <x v="0"/>
    <s v="Utah"/>
  </r>
  <r>
    <n v="1712665"/>
    <x v="14"/>
    <s v="Bank account or service"/>
    <x v="12"/>
    <s v="IL"/>
    <x v="0"/>
    <x v="411"/>
    <d v="2015-12-22T00:00:00"/>
    <x v="0"/>
    <x v="0"/>
    <n v="4"/>
    <x v="0"/>
    <x v="0"/>
    <s v="Illinois"/>
  </r>
  <r>
    <n v="1413279"/>
    <x v="10"/>
    <s v="Mortgage"/>
    <x v="5"/>
    <s v="NY"/>
    <x v="1"/>
    <x v="318"/>
    <d v="2015-06-11T00:00:00"/>
    <x v="4"/>
    <x v="0"/>
    <n v="2"/>
    <x v="0"/>
    <x v="1"/>
    <s v="New York"/>
  </r>
  <r>
    <n v="1805379"/>
    <x v="5"/>
    <s v="Debt collection"/>
    <x v="1"/>
    <s v="VA"/>
    <x v="0"/>
    <x v="412"/>
    <d v="2016-02-25T00:00:00"/>
    <x v="0"/>
    <x v="2"/>
    <n v="1"/>
    <x v="0"/>
    <x v="0"/>
    <s v="Virginia"/>
  </r>
  <r>
    <n v="1757352"/>
    <x v="160"/>
    <s v="Debt collection"/>
    <x v="4"/>
    <s v="MI"/>
    <x v="0"/>
    <x v="413"/>
    <d v="2016-01-25T00:00:00"/>
    <x v="0"/>
    <x v="2"/>
    <n v="1"/>
    <x v="0"/>
    <x v="0"/>
    <s v="Michigan"/>
  </r>
  <r>
    <n v="1782268"/>
    <x v="14"/>
    <s v="Mortgage"/>
    <x v="0"/>
    <s v="GA"/>
    <x v="1"/>
    <x v="370"/>
    <d v="2016-02-12T00:00:00"/>
    <x v="4"/>
    <x v="2"/>
    <n v="1"/>
    <x v="0"/>
    <x v="1"/>
    <s v="Georgia"/>
  </r>
  <r>
    <n v="945880"/>
    <x v="62"/>
    <s v="Consumer Loan"/>
    <x v="19"/>
    <s v="CA"/>
    <x v="0"/>
    <x v="414"/>
    <d v="2014-07-30T00:00:00"/>
    <x v="18"/>
    <x v="1"/>
    <n v="3"/>
    <x v="0"/>
    <x v="0"/>
    <s v="California"/>
  </r>
  <r>
    <n v="1775841"/>
    <x v="10"/>
    <s v="Bank account or service"/>
    <x v="12"/>
    <s v="NV"/>
    <x v="3"/>
    <x v="21"/>
    <d v="2016-02-08T00:00:00"/>
    <x v="7"/>
    <x v="2"/>
    <n v="1"/>
    <x v="0"/>
    <x v="0"/>
    <s v="Nevada"/>
  </r>
  <r>
    <n v="1522366"/>
    <x v="45"/>
    <s v="Bank account or service"/>
    <x v="12"/>
    <s v="VA"/>
    <x v="0"/>
    <x v="415"/>
    <d v="2015-08-17T00:00:00"/>
    <x v="0"/>
    <x v="0"/>
    <n v="3"/>
    <x v="0"/>
    <x v="0"/>
    <s v="Virginia"/>
  </r>
  <r>
    <n v="1721745"/>
    <x v="19"/>
    <s v="Consumer Loan"/>
    <x v="21"/>
    <s v="VA"/>
    <x v="0"/>
    <x v="416"/>
    <d v="2015-12-30T00:00:00"/>
    <x v="0"/>
    <x v="0"/>
    <n v="4"/>
    <x v="0"/>
    <x v="0"/>
    <s v="Virginia"/>
  </r>
  <r>
    <n v="1875613"/>
    <x v="161"/>
    <s v="Debt collection"/>
    <x v="22"/>
    <s v="FL"/>
    <x v="0"/>
    <x v="417"/>
    <d v="2016-04-12T00:00:00"/>
    <x v="0"/>
    <x v="2"/>
    <n v="2"/>
    <x v="0"/>
    <x v="0"/>
    <s v="Florida"/>
  </r>
  <r>
    <n v="1611540"/>
    <x v="30"/>
    <s v="Bank account or service"/>
    <x v="15"/>
    <s v="DC"/>
    <x v="0"/>
    <x v="148"/>
    <d v="2015-10-16T00:00:00"/>
    <x v="0"/>
    <x v="0"/>
    <n v="4"/>
    <x v="0"/>
    <x v="0"/>
    <s v="District of Columbia"/>
  </r>
  <r>
    <n v="1851803"/>
    <x v="18"/>
    <s v="Mortgage"/>
    <x v="0"/>
    <s v="UT"/>
    <x v="0"/>
    <x v="418"/>
    <d v="2016-03-28T00:00:00"/>
    <x v="0"/>
    <x v="2"/>
    <n v="1"/>
    <x v="0"/>
    <x v="0"/>
    <s v="Utah"/>
  </r>
  <r>
    <n v="520861"/>
    <x v="4"/>
    <s v="Credit reporting"/>
    <x v="3"/>
    <s v="FL"/>
    <x v="0"/>
    <x v="419"/>
    <d v="2013-09-10T00:00:00"/>
    <x v="0"/>
    <x v="3"/>
    <n v="3"/>
    <x v="0"/>
    <x v="0"/>
    <s v="Florida"/>
  </r>
  <r>
    <n v="998241"/>
    <x v="21"/>
    <s v="Credit card"/>
    <x v="17"/>
    <s v="MO"/>
    <x v="0"/>
    <x v="180"/>
    <d v="2014-08-23T00:00:00"/>
    <x v="0"/>
    <x v="1"/>
    <n v="3"/>
    <x v="0"/>
    <x v="0"/>
    <s v="Missouri"/>
  </r>
  <r>
    <n v="1294763"/>
    <x v="84"/>
    <s v="Mortgage"/>
    <x v="0"/>
    <s v="AR"/>
    <x v="0"/>
    <x v="420"/>
    <d v="2015-03-21T00:00:00"/>
    <x v="0"/>
    <x v="0"/>
    <n v="1"/>
    <x v="0"/>
    <x v="0"/>
    <s v="Arkansas"/>
  </r>
  <r>
    <n v="1829906"/>
    <x v="162"/>
    <s v="Mortgage"/>
    <x v="0"/>
    <s v="GA"/>
    <x v="0"/>
    <x v="421"/>
    <d v="2016-04-28T00:00:00"/>
    <x v="29"/>
    <x v="2"/>
    <n v="1"/>
    <x v="0"/>
    <x v="0"/>
    <s v="Georgia"/>
  </r>
  <r>
    <n v="1010735"/>
    <x v="38"/>
    <s v="Mortgage"/>
    <x v="0"/>
    <s v="VA"/>
    <x v="2"/>
    <x v="422"/>
    <d v="2014-09-05T00:00:00"/>
    <x v="7"/>
    <x v="1"/>
    <n v="3"/>
    <x v="0"/>
    <x v="0"/>
    <s v="Virginia"/>
  </r>
  <r>
    <n v="278690"/>
    <x v="8"/>
    <s v="Mortgage"/>
    <x v="0"/>
    <s v="FL"/>
    <x v="1"/>
    <x v="423"/>
    <d v="2013-01-31T00:00:00"/>
    <x v="0"/>
    <x v="3"/>
    <n v="1"/>
    <x v="0"/>
    <x v="0"/>
    <s v="Florida"/>
  </r>
  <r>
    <n v="1030366"/>
    <x v="163"/>
    <s v="Debt collection"/>
    <x v="22"/>
    <s v="FL"/>
    <x v="0"/>
    <x v="95"/>
    <d v="2014-09-19T00:00:00"/>
    <x v="7"/>
    <x v="1"/>
    <n v="3"/>
    <x v="1"/>
    <x v="0"/>
    <s v="Florida"/>
  </r>
  <r>
    <n v="1169739"/>
    <x v="164"/>
    <s v="Debt collection"/>
    <x v="22"/>
    <s v="OH"/>
    <x v="0"/>
    <x v="424"/>
    <d v="2014-12-24T00:00:00"/>
    <x v="0"/>
    <x v="1"/>
    <n v="4"/>
    <x v="0"/>
    <x v="0"/>
    <s v="Ohio"/>
  </r>
  <r>
    <n v="1324595"/>
    <x v="10"/>
    <s v="Bank account or service"/>
    <x v="9"/>
    <s v="VA"/>
    <x v="0"/>
    <x v="425"/>
    <d v="2015-04-10T00:00:00"/>
    <x v="0"/>
    <x v="0"/>
    <n v="2"/>
    <x v="0"/>
    <x v="0"/>
    <s v="Virginia"/>
  </r>
  <r>
    <n v="1199344"/>
    <x v="165"/>
    <s v="Mortgage"/>
    <x v="0"/>
    <s v="FL"/>
    <x v="0"/>
    <x v="426"/>
    <d v="2015-01-28T00:00:00"/>
    <x v="8"/>
    <x v="0"/>
    <n v="1"/>
    <x v="0"/>
    <x v="0"/>
    <s v="Florida"/>
  </r>
  <r>
    <n v="1760331"/>
    <x v="33"/>
    <s v="Student loan"/>
    <x v="6"/>
    <s v="FL"/>
    <x v="0"/>
    <x v="263"/>
    <d v="2016-01-27T00:00:00"/>
    <x v="0"/>
    <x v="2"/>
    <n v="1"/>
    <x v="0"/>
    <x v="0"/>
    <s v="Florida"/>
  </r>
  <r>
    <n v="1485561"/>
    <x v="10"/>
    <s v="Credit card"/>
    <x v="24"/>
    <s v="CA"/>
    <x v="0"/>
    <x v="119"/>
    <d v="2015-07-24T00:00:00"/>
    <x v="0"/>
    <x v="0"/>
    <n v="3"/>
    <x v="0"/>
    <x v="0"/>
    <s v="California"/>
  </r>
  <r>
    <n v="1874763"/>
    <x v="89"/>
    <s v="Debt collection"/>
    <x v="1"/>
    <s v="TX"/>
    <x v="0"/>
    <x v="417"/>
    <d v="2016-04-12T00:00:00"/>
    <x v="0"/>
    <x v="2"/>
    <n v="2"/>
    <x v="0"/>
    <x v="0"/>
    <s v="Texas"/>
  </r>
  <r>
    <n v="1853841"/>
    <x v="166"/>
    <s v="Debt collection"/>
    <x v="4"/>
    <m/>
    <x v="0"/>
    <x v="427"/>
    <d v="2016-03-29T00:00:00"/>
    <x v="0"/>
    <x v="2"/>
    <n v="1"/>
    <x v="0"/>
    <x v="0"/>
    <e v="#N/A"/>
  </r>
  <r>
    <n v="726229"/>
    <x v="42"/>
    <s v="Debt collection"/>
    <x v="22"/>
    <s v="CA"/>
    <x v="3"/>
    <x v="428"/>
    <d v="2014-02-24T00:00:00"/>
    <x v="7"/>
    <x v="1"/>
    <n v="1"/>
    <x v="0"/>
    <x v="0"/>
    <s v="California"/>
  </r>
  <r>
    <n v="2005158"/>
    <x v="8"/>
    <s v="Bank account or service"/>
    <x v="15"/>
    <s v="IL"/>
    <x v="0"/>
    <x v="429"/>
    <d v="2016-07-09T00:00:00"/>
    <x v="0"/>
    <x v="2"/>
    <n v="3"/>
    <x v="0"/>
    <x v="0"/>
    <s v="Illinois"/>
  </r>
  <r>
    <n v="636688"/>
    <x v="167"/>
    <s v="Bank account or service"/>
    <x v="15"/>
    <s v="NY"/>
    <x v="1"/>
    <x v="430"/>
    <d v="2013-12-20T00:00:00"/>
    <x v="7"/>
    <x v="3"/>
    <n v="4"/>
    <x v="0"/>
    <x v="0"/>
    <s v="New York"/>
  </r>
  <r>
    <n v="2044495"/>
    <x v="168"/>
    <s v="Bank account or service"/>
    <x v="12"/>
    <s v="OH"/>
    <x v="0"/>
    <x v="431"/>
    <d v="2016-08-03T00:00:00"/>
    <x v="0"/>
    <x v="2"/>
    <n v="3"/>
    <x v="0"/>
    <x v="0"/>
    <s v="Ohio"/>
  </r>
  <r>
    <n v="2164077"/>
    <x v="22"/>
    <s v="Bank account or service"/>
    <x v="14"/>
    <s v="MI"/>
    <x v="0"/>
    <x v="432"/>
    <d v="2016-10-17T00:00:00"/>
    <x v="0"/>
    <x v="2"/>
    <n v="4"/>
    <x v="0"/>
    <x v="1"/>
    <s v="Michigan"/>
  </r>
  <r>
    <n v="1058876"/>
    <x v="38"/>
    <s v="Mortgage"/>
    <x v="5"/>
    <s v="NY"/>
    <x v="0"/>
    <x v="433"/>
    <d v="2014-10-06T00:00:00"/>
    <x v="0"/>
    <x v="1"/>
    <n v="4"/>
    <x v="0"/>
    <x v="1"/>
    <s v="New York"/>
  </r>
  <r>
    <n v="1677812"/>
    <x v="169"/>
    <s v="Debt collection"/>
    <x v="22"/>
    <s v="OH"/>
    <x v="0"/>
    <x v="434"/>
    <d v="2015-12-01T00:00:00"/>
    <x v="0"/>
    <x v="0"/>
    <n v="4"/>
    <x v="0"/>
    <x v="0"/>
    <s v="Ohio"/>
  </r>
  <r>
    <n v="1339584"/>
    <x v="170"/>
    <s v="Prepaid card"/>
    <x v="53"/>
    <s v="NC"/>
    <x v="0"/>
    <x v="435"/>
    <d v="2015-04-24T00:00:00"/>
    <x v="7"/>
    <x v="0"/>
    <n v="2"/>
    <x v="0"/>
    <x v="0"/>
    <s v="North Carolina"/>
  </r>
  <r>
    <n v="1833492"/>
    <x v="171"/>
    <s v="Money transfers"/>
    <x v="50"/>
    <s v="CA"/>
    <x v="2"/>
    <x v="200"/>
    <d v="2016-03-25T00:00:00"/>
    <x v="10"/>
    <x v="2"/>
    <n v="1"/>
    <x v="0"/>
    <x v="0"/>
    <s v="California"/>
  </r>
  <r>
    <n v="472813"/>
    <x v="33"/>
    <s v="Student loan"/>
    <x v="32"/>
    <s v="NY"/>
    <x v="0"/>
    <x v="436"/>
    <d v="2013-08-05T00:00:00"/>
    <x v="7"/>
    <x v="3"/>
    <n v="3"/>
    <x v="0"/>
    <x v="1"/>
    <s v="New York"/>
  </r>
  <r>
    <n v="1114757"/>
    <x v="172"/>
    <s v="Mortgage"/>
    <x v="0"/>
    <s v="NJ"/>
    <x v="1"/>
    <x v="437"/>
    <d v="2014-11-19T00:00:00"/>
    <x v="11"/>
    <x v="1"/>
    <n v="4"/>
    <x v="0"/>
    <x v="0"/>
    <s v="New Jersey"/>
  </r>
  <r>
    <n v="1303948"/>
    <x v="35"/>
    <s v="Debt collection"/>
    <x v="22"/>
    <s v="TX"/>
    <x v="0"/>
    <x v="291"/>
    <d v="2015-03-27T00:00:00"/>
    <x v="0"/>
    <x v="0"/>
    <n v="1"/>
    <x v="0"/>
    <x v="0"/>
    <s v="Texas"/>
  </r>
  <r>
    <n v="1191159"/>
    <x v="8"/>
    <s v="Mortgage"/>
    <x v="0"/>
    <s v="MA"/>
    <x v="0"/>
    <x v="438"/>
    <d v="2015-01-12T00:00:00"/>
    <x v="0"/>
    <x v="0"/>
    <n v="1"/>
    <x v="0"/>
    <x v="0"/>
    <s v="Massachusetts"/>
  </r>
  <r>
    <n v="1148292"/>
    <x v="1"/>
    <s v="Mortgage"/>
    <x v="0"/>
    <s v="CO"/>
    <x v="0"/>
    <x v="439"/>
    <d v="2014-12-09T00:00:00"/>
    <x v="0"/>
    <x v="1"/>
    <n v="4"/>
    <x v="0"/>
    <x v="0"/>
    <s v="Colorado"/>
  </r>
  <r>
    <n v="1209351"/>
    <x v="173"/>
    <s v="Consumer Loan"/>
    <x v="19"/>
    <s v="NY"/>
    <x v="0"/>
    <x v="440"/>
    <d v="2015-01-30T00:00:00"/>
    <x v="6"/>
    <x v="0"/>
    <n v="1"/>
    <x v="0"/>
    <x v="0"/>
    <s v="New York"/>
  </r>
  <r>
    <n v="1753221"/>
    <x v="174"/>
    <s v="Debt collection"/>
    <x v="13"/>
    <s v="CA"/>
    <x v="0"/>
    <x v="441"/>
    <d v="2016-01-22T00:00:00"/>
    <x v="0"/>
    <x v="2"/>
    <n v="1"/>
    <x v="0"/>
    <x v="0"/>
    <s v="California"/>
  </r>
  <r>
    <n v="556249"/>
    <x v="175"/>
    <s v="Student loan"/>
    <x v="29"/>
    <s v="NY"/>
    <x v="0"/>
    <x v="442"/>
    <d v="2013-10-31T00:00:00"/>
    <x v="22"/>
    <x v="3"/>
    <n v="4"/>
    <x v="0"/>
    <x v="0"/>
    <s v="New York"/>
  </r>
  <r>
    <n v="1254625"/>
    <x v="176"/>
    <s v="Debt collection"/>
    <x v="1"/>
    <s v="CA"/>
    <x v="0"/>
    <x v="118"/>
    <d v="2015-02-24T00:00:00"/>
    <x v="0"/>
    <x v="0"/>
    <n v="1"/>
    <x v="1"/>
    <x v="1"/>
    <s v="California"/>
  </r>
  <r>
    <n v="401649"/>
    <x v="8"/>
    <s v="Mortgage"/>
    <x v="0"/>
    <s v="AR"/>
    <x v="1"/>
    <x v="443"/>
    <d v="2013-05-08T00:00:00"/>
    <x v="0"/>
    <x v="3"/>
    <n v="2"/>
    <x v="0"/>
    <x v="0"/>
    <s v="Arkansas"/>
  </r>
  <r>
    <n v="1386686"/>
    <x v="32"/>
    <s v="Consumer Loan"/>
    <x v="56"/>
    <s v="VA"/>
    <x v="0"/>
    <x v="444"/>
    <d v="2015-05-21T00:00:00"/>
    <x v="0"/>
    <x v="0"/>
    <n v="2"/>
    <x v="0"/>
    <x v="1"/>
    <s v="Virginia"/>
  </r>
  <r>
    <n v="1566850"/>
    <x v="65"/>
    <s v="Consumer Loan"/>
    <x v="21"/>
    <s v="VA"/>
    <x v="0"/>
    <x v="296"/>
    <d v="2015-09-16T00:00:00"/>
    <x v="0"/>
    <x v="0"/>
    <n v="3"/>
    <x v="0"/>
    <x v="0"/>
    <s v="Virginia"/>
  </r>
  <r>
    <n v="1030544"/>
    <x v="177"/>
    <s v="Debt collection"/>
    <x v="4"/>
    <s v="OH"/>
    <x v="3"/>
    <x v="95"/>
    <d v="2014-09-19T00:00:00"/>
    <x v="7"/>
    <x v="1"/>
    <n v="3"/>
    <x v="0"/>
    <x v="0"/>
    <s v="Ohio"/>
  </r>
  <r>
    <n v="621479"/>
    <x v="178"/>
    <s v="Debt collection"/>
    <x v="22"/>
    <s v="FL"/>
    <x v="3"/>
    <x v="445"/>
    <d v="2013-12-05T00:00:00"/>
    <x v="1"/>
    <x v="3"/>
    <n v="4"/>
    <x v="0"/>
    <x v="0"/>
    <s v="Florida"/>
  </r>
  <r>
    <n v="2167053"/>
    <x v="179"/>
    <s v="Mortgage"/>
    <x v="0"/>
    <s v="CA"/>
    <x v="0"/>
    <x v="446"/>
    <d v="2016-10-18T00:00:00"/>
    <x v="0"/>
    <x v="2"/>
    <n v="4"/>
    <x v="0"/>
    <x v="1"/>
    <s v="California"/>
  </r>
  <r>
    <n v="1923859"/>
    <x v="180"/>
    <s v="Debt collection"/>
    <x v="4"/>
    <s v="MD"/>
    <x v="0"/>
    <x v="447"/>
    <d v="2016-05-14T00:00:00"/>
    <x v="1"/>
    <x v="2"/>
    <n v="2"/>
    <x v="0"/>
    <x v="0"/>
    <s v="Maryland"/>
  </r>
  <r>
    <n v="2087658"/>
    <x v="181"/>
    <s v="Debt collection"/>
    <x v="22"/>
    <s v="CA"/>
    <x v="0"/>
    <x v="448"/>
    <d v="2016-08-30T00:00:00"/>
    <x v="0"/>
    <x v="2"/>
    <n v="3"/>
    <x v="0"/>
    <x v="0"/>
    <s v="California"/>
  </r>
  <r>
    <n v="1809777"/>
    <x v="41"/>
    <s v="Debt collection"/>
    <x v="4"/>
    <s v="FL"/>
    <x v="0"/>
    <x v="449"/>
    <d v="2016-03-01T00:00:00"/>
    <x v="0"/>
    <x v="2"/>
    <n v="1"/>
    <x v="0"/>
    <x v="1"/>
    <s v="Florida"/>
  </r>
  <r>
    <n v="1837209"/>
    <x v="182"/>
    <s v="Consumer Loan"/>
    <x v="21"/>
    <s v="MI"/>
    <x v="0"/>
    <x v="325"/>
    <d v="2016-03-18T00:00:00"/>
    <x v="0"/>
    <x v="2"/>
    <n v="1"/>
    <x v="0"/>
    <x v="1"/>
    <s v="Michigan"/>
  </r>
  <r>
    <n v="1890224"/>
    <x v="37"/>
    <s v="Consumer Loan"/>
    <x v="21"/>
    <s v="SC"/>
    <x v="0"/>
    <x v="450"/>
    <d v="2016-05-18T00:00:00"/>
    <x v="30"/>
    <x v="2"/>
    <n v="2"/>
    <x v="0"/>
    <x v="0"/>
    <s v="South Carolina"/>
  </r>
  <r>
    <n v="1677590"/>
    <x v="183"/>
    <s v="Debt collection"/>
    <x v="13"/>
    <s v="AZ"/>
    <x v="0"/>
    <x v="434"/>
    <d v="2015-12-01T00:00:00"/>
    <x v="0"/>
    <x v="0"/>
    <n v="4"/>
    <x v="0"/>
    <x v="0"/>
    <s v="Arizona"/>
  </r>
  <r>
    <n v="1160552"/>
    <x v="6"/>
    <s v="Bank account or service"/>
    <x v="9"/>
    <s v="GA"/>
    <x v="1"/>
    <x v="451"/>
    <d v="2014-12-17T00:00:00"/>
    <x v="0"/>
    <x v="1"/>
    <n v="4"/>
    <x v="0"/>
    <x v="0"/>
    <s v="Georgia"/>
  </r>
  <r>
    <n v="1554172"/>
    <x v="18"/>
    <s v="Mortgage"/>
    <x v="0"/>
    <s v="CO"/>
    <x v="0"/>
    <x v="452"/>
    <d v="2015-09-08T00:00:00"/>
    <x v="1"/>
    <x v="0"/>
    <n v="3"/>
    <x v="0"/>
    <x v="1"/>
    <s v="Colorado"/>
  </r>
  <r>
    <n v="1527932"/>
    <x v="93"/>
    <s v="Mortgage"/>
    <x v="0"/>
    <s v="FL"/>
    <x v="0"/>
    <x v="71"/>
    <d v="2015-08-20T00:00:00"/>
    <x v="0"/>
    <x v="0"/>
    <n v="3"/>
    <x v="0"/>
    <x v="0"/>
    <s v="Florida"/>
  </r>
  <r>
    <n v="905393"/>
    <x v="14"/>
    <s v="Credit card"/>
    <x v="23"/>
    <s v="CA"/>
    <x v="0"/>
    <x v="453"/>
    <d v="2014-06-21T00:00:00"/>
    <x v="0"/>
    <x v="1"/>
    <n v="2"/>
    <x v="0"/>
    <x v="1"/>
    <s v="California"/>
  </r>
  <r>
    <n v="621265"/>
    <x v="19"/>
    <s v="Bank account or service"/>
    <x v="15"/>
    <s v="IL"/>
    <x v="3"/>
    <x v="445"/>
    <d v="2013-12-05T00:00:00"/>
    <x v="1"/>
    <x v="3"/>
    <n v="4"/>
    <x v="0"/>
    <x v="0"/>
    <s v="Illinois"/>
  </r>
  <r>
    <n v="1872074"/>
    <x v="18"/>
    <s v="Mortgage"/>
    <x v="0"/>
    <s v="TX"/>
    <x v="0"/>
    <x v="454"/>
    <d v="2016-04-09T00:00:00"/>
    <x v="0"/>
    <x v="2"/>
    <n v="2"/>
    <x v="0"/>
    <x v="0"/>
    <s v="Texas"/>
  </r>
  <r>
    <n v="2029751"/>
    <x v="8"/>
    <s v="Mortgage"/>
    <x v="5"/>
    <s v="CT"/>
    <x v="0"/>
    <x v="455"/>
    <d v="2016-07-26T00:00:00"/>
    <x v="0"/>
    <x v="2"/>
    <n v="3"/>
    <x v="0"/>
    <x v="1"/>
    <s v="Connecticut"/>
  </r>
  <r>
    <n v="1421877"/>
    <x v="184"/>
    <s v="Debt collection"/>
    <x v="13"/>
    <s v="TX"/>
    <x v="0"/>
    <x v="123"/>
    <d v="2015-06-15T00:00:00"/>
    <x v="0"/>
    <x v="0"/>
    <n v="2"/>
    <x v="1"/>
    <x v="0"/>
    <s v="Texas"/>
  </r>
  <r>
    <n v="806788"/>
    <x v="38"/>
    <s v="Credit card"/>
    <x v="30"/>
    <s v="WI"/>
    <x v="1"/>
    <x v="62"/>
    <d v="2014-04-17T00:00:00"/>
    <x v="7"/>
    <x v="1"/>
    <n v="2"/>
    <x v="0"/>
    <x v="0"/>
    <s v="Wisconsin"/>
  </r>
  <r>
    <n v="744930"/>
    <x v="10"/>
    <s v="Credit card"/>
    <x v="24"/>
    <s v="CA"/>
    <x v="0"/>
    <x v="122"/>
    <d v="2014-03-05T00:00:00"/>
    <x v="0"/>
    <x v="1"/>
    <n v="1"/>
    <x v="0"/>
    <x v="0"/>
    <s v="California"/>
  </r>
  <r>
    <n v="883821"/>
    <x v="62"/>
    <s v="Credit card"/>
    <x v="40"/>
    <s v="NY"/>
    <x v="0"/>
    <x v="198"/>
    <d v="2014-06-06T00:00:00"/>
    <x v="0"/>
    <x v="1"/>
    <n v="2"/>
    <x v="0"/>
    <x v="0"/>
    <s v="New York"/>
  </r>
  <r>
    <n v="1984194"/>
    <x v="7"/>
    <s v="Student loan"/>
    <x v="6"/>
    <s v="CO"/>
    <x v="0"/>
    <x v="212"/>
    <d v="2016-06-24T00:00:00"/>
    <x v="0"/>
    <x v="2"/>
    <n v="2"/>
    <x v="0"/>
    <x v="1"/>
    <s v="Colorado"/>
  </r>
  <r>
    <n v="2079543"/>
    <x v="47"/>
    <s v="Debt collection"/>
    <x v="1"/>
    <s v="MS"/>
    <x v="2"/>
    <x v="456"/>
    <d v="2016-08-29T00:00:00"/>
    <x v="2"/>
    <x v="2"/>
    <n v="3"/>
    <x v="0"/>
    <x v="0"/>
    <s v="Mississippi"/>
  </r>
  <r>
    <n v="971911"/>
    <x v="19"/>
    <s v="Student loan"/>
    <x v="6"/>
    <s v="NE"/>
    <x v="0"/>
    <x v="193"/>
    <d v="2014-08-06T00:00:00"/>
    <x v="0"/>
    <x v="1"/>
    <n v="3"/>
    <x v="0"/>
    <x v="0"/>
    <s v="Nebraska"/>
  </r>
  <r>
    <n v="1544033"/>
    <x v="14"/>
    <s v="Credit card"/>
    <x v="24"/>
    <s v="OH"/>
    <x v="0"/>
    <x v="457"/>
    <d v="2015-08-30T00:00:00"/>
    <x v="0"/>
    <x v="0"/>
    <n v="3"/>
    <x v="0"/>
    <x v="0"/>
    <s v="Ohio"/>
  </r>
  <r>
    <n v="1293765"/>
    <x v="38"/>
    <s v="Mortgage"/>
    <x v="0"/>
    <s v="NY"/>
    <x v="0"/>
    <x v="458"/>
    <d v="2015-03-23T00:00:00"/>
    <x v="7"/>
    <x v="0"/>
    <n v="1"/>
    <x v="0"/>
    <x v="0"/>
    <s v="New York"/>
  </r>
  <r>
    <n v="2067965"/>
    <x v="185"/>
    <s v="Debt collection"/>
    <x v="1"/>
    <s v="MS"/>
    <x v="0"/>
    <x v="33"/>
    <d v="2016-08-17T00:00:00"/>
    <x v="0"/>
    <x v="2"/>
    <n v="3"/>
    <x v="0"/>
    <x v="0"/>
    <s v="Mississippi"/>
  </r>
  <r>
    <n v="1743208"/>
    <x v="14"/>
    <s v="Mortgage"/>
    <x v="0"/>
    <s v="IL"/>
    <x v="1"/>
    <x v="10"/>
    <d v="2016-01-20T00:00:00"/>
    <x v="2"/>
    <x v="2"/>
    <n v="1"/>
    <x v="0"/>
    <x v="0"/>
    <s v="Illinois"/>
  </r>
  <r>
    <n v="1798510"/>
    <x v="1"/>
    <s v="Mortgage"/>
    <x v="0"/>
    <s v="CA"/>
    <x v="1"/>
    <x v="459"/>
    <d v="2016-02-25T00:00:00"/>
    <x v="4"/>
    <x v="2"/>
    <n v="1"/>
    <x v="0"/>
    <x v="0"/>
    <s v="California"/>
  </r>
  <r>
    <n v="978265"/>
    <x v="65"/>
    <s v="Payday loan"/>
    <x v="46"/>
    <s v="CO"/>
    <x v="0"/>
    <x v="460"/>
    <d v="2014-08-11T00:00:00"/>
    <x v="0"/>
    <x v="1"/>
    <n v="3"/>
    <x v="0"/>
    <x v="0"/>
    <s v="Colorado"/>
  </r>
  <r>
    <n v="561102"/>
    <x v="28"/>
    <s v="Mortgage"/>
    <x v="5"/>
    <s v="PA"/>
    <x v="0"/>
    <x v="36"/>
    <d v="2013-10-21T00:00:00"/>
    <x v="6"/>
    <x v="3"/>
    <n v="4"/>
    <x v="0"/>
    <x v="0"/>
    <s v="Pennsylvania"/>
  </r>
  <r>
    <n v="685453"/>
    <x v="32"/>
    <s v="Bank account or service"/>
    <x v="12"/>
    <s v="GA"/>
    <x v="1"/>
    <x v="461"/>
    <d v="2014-02-03T00:00:00"/>
    <x v="10"/>
    <x v="1"/>
    <n v="1"/>
    <x v="0"/>
    <x v="0"/>
    <s v="Georgia"/>
  </r>
  <r>
    <n v="1734485"/>
    <x v="10"/>
    <s v="Bank account or service"/>
    <x v="12"/>
    <s v="DC"/>
    <x v="1"/>
    <x v="9"/>
    <d v="2016-01-11T00:00:00"/>
    <x v="7"/>
    <x v="2"/>
    <n v="1"/>
    <x v="0"/>
    <x v="0"/>
    <s v="District of Columbia"/>
  </r>
  <r>
    <n v="1066793"/>
    <x v="62"/>
    <s v="Credit card"/>
    <x v="35"/>
    <s v="OH"/>
    <x v="3"/>
    <x v="462"/>
    <d v="2014-10-16T00:00:00"/>
    <x v="11"/>
    <x v="1"/>
    <n v="4"/>
    <x v="0"/>
    <x v="0"/>
    <s v="Ohio"/>
  </r>
  <r>
    <n v="647048"/>
    <x v="1"/>
    <s v="Mortgage"/>
    <x v="0"/>
    <s v="AZ"/>
    <x v="0"/>
    <x v="463"/>
    <d v="2014-01-13T00:00:00"/>
    <x v="13"/>
    <x v="3"/>
    <n v="4"/>
    <x v="0"/>
    <x v="1"/>
    <s v="Arizona"/>
  </r>
  <r>
    <n v="1705490"/>
    <x v="186"/>
    <s v="Mortgage"/>
    <x v="5"/>
    <s v="CA"/>
    <x v="0"/>
    <x v="464"/>
    <d v="2015-12-16T00:00:00"/>
    <x v="0"/>
    <x v="0"/>
    <n v="4"/>
    <x v="0"/>
    <x v="1"/>
    <s v="California"/>
  </r>
  <r>
    <n v="1376467"/>
    <x v="187"/>
    <s v="Debt collection"/>
    <x v="22"/>
    <s v="WA"/>
    <x v="0"/>
    <x v="106"/>
    <d v="2015-05-14T00:00:00"/>
    <x v="0"/>
    <x v="0"/>
    <n v="2"/>
    <x v="0"/>
    <x v="0"/>
    <s v="Washington"/>
  </r>
  <r>
    <n v="1924944"/>
    <x v="188"/>
    <s v="Debt collection"/>
    <x v="1"/>
    <s v="NC"/>
    <x v="1"/>
    <x v="447"/>
    <d v="2016-05-13T00:00:00"/>
    <x v="0"/>
    <x v="2"/>
    <n v="2"/>
    <x v="0"/>
    <x v="0"/>
    <s v="North Carolina"/>
  </r>
  <r>
    <n v="1262273"/>
    <x v="50"/>
    <s v="Consumer Loan"/>
    <x v="39"/>
    <s v="TN"/>
    <x v="0"/>
    <x v="465"/>
    <d v="2015-03-01T00:00:00"/>
    <x v="0"/>
    <x v="0"/>
    <n v="1"/>
    <x v="0"/>
    <x v="0"/>
    <s v="Tennessee"/>
  </r>
  <r>
    <n v="1530756"/>
    <x v="19"/>
    <s v="Bank account or service"/>
    <x v="12"/>
    <s v="TX"/>
    <x v="3"/>
    <x v="376"/>
    <d v="2015-08-24T00:00:00"/>
    <x v="7"/>
    <x v="0"/>
    <n v="3"/>
    <x v="0"/>
    <x v="0"/>
    <s v="Texas"/>
  </r>
  <r>
    <n v="1966309"/>
    <x v="10"/>
    <s v="Bank account or service"/>
    <x v="36"/>
    <s v="CA"/>
    <x v="0"/>
    <x v="466"/>
    <d v="2016-06-14T00:00:00"/>
    <x v="0"/>
    <x v="2"/>
    <n v="2"/>
    <x v="0"/>
    <x v="1"/>
    <s v="California"/>
  </r>
  <r>
    <n v="1380641"/>
    <x v="33"/>
    <s v="Debt collection"/>
    <x v="22"/>
    <s v="ND"/>
    <x v="0"/>
    <x v="149"/>
    <d v="2015-05-19T00:00:00"/>
    <x v="1"/>
    <x v="0"/>
    <n v="2"/>
    <x v="0"/>
    <x v="1"/>
    <s v="North Dakota"/>
  </r>
  <r>
    <n v="453314"/>
    <x v="8"/>
    <s v="Mortgage"/>
    <x v="37"/>
    <s v="OR"/>
    <x v="0"/>
    <x v="467"/>
    <d v="2013-07-11T00:00:00"/>
    <x v="1"/>
    <x v="3"/>
    <n v="3"/>
    <x v="0"/>
    <x v="0"/>
    <s v="Oregon"/>
  </r>
  <r>
    <n v="1836876"/>
    <x v="14"/>
    <s v="Credit card"/>
    <x v="57"/>
    <s v="NV"/>
    <x v="0"/>
    <x v="367"/>
    <d v="2016-03-21T00:00:00"/>
    <x v="6"/>
    <x v="2"/>
    <n v="1"/>
    <x v="0"/>
    <x v="1"/>
    <s v="Nevada"/>
  </r>
  <r>
    <n v="2066047"/>
    <x v="170"/>
    <s v="Prepaid card"/>
    <x v="33"/>
    <s v="TX"/>
    <x v="0"/>
    <x v="124"/>
    <d v="2016-08-18T00:00:00"/>
    <x v="4"/>
    <x v="2"/>
    <n v="3"/>
    <x v="0"/>
    <x v="0"/>
    <s v="Texas"/>
  </r>
  <r>
    <n v="1149275"/>
    <x v="18"/>
    <s v="Mortgage"/>
    <x v="0"/>
    <s v="CA"/>
    <x v="0"/>
    <x v="439"/>
    <d v="2014-12-09T00:00:00"/>
    <x v="0"/>
    <x v="1"/>
    <n v="4"/>
    <x v="0"/>
    <x v="0"/>
    <s v="California"/>
  </r>
  <r>
    <n v="736012"/>
    <x v="1"/>
    <s v="Mortgage"/>
    <x v="0"/>
    <s v="DC"/>
    <x v="0"/>
    <x v="468"/>
    <d v="2014-02-27T00:00:00"/>
    <x v="0"/>
    <x v="1"/>
    <n v="1"/>
    <x v="0"/>
    <x v="0"/>
    <s v="District of Columbia"/>
  </r>
  <r>
    <n v="1507600"/>
    <x v="1"/>
    <s v="Debt collection"/>
    <x v="22"/>
    <s v="FL"/>
    <x v="0"/>
    <x v="469"/>
    <d v="2015-08-14T00:00:00"/>
    <x v="12"/>
    <x v="0"/>
    <n v="3"/>
    <x v="0"/>
    <x v="1"/>
    <s v="Florida"/>
  </r>
  <r>
    <n v="1562995"/>
    <x v="22"/>
    <s v="Bank account or service"/>
    <x v="12"/>
    <s v="VA"/>
    <x v="0"/>
    <x v="470"/>
    <d v="2015-09-14T00:00:00"/>
    <x v="0"/>
    <x v="0"/>
    <n v="3"/>
    <x v="0"/>
    <x v="0"/>
    <s v="Virginia"/>
  </r>
  <r>
    <n v="2049720"/>
    <x v="14"/>
    <s v="Bank account or service"/>
    <x v="12"/>
    <s v="CA"/>
    <x v="0"/>
    <x v="471"/>
    <d v="2016-08-06T00:00:00"/>
    <x v="0"/>
    <x v="2"/>
    <n v="3"/>
    <x v="0"/>
    <x v="0"/>
    <s v="California"/>
  </r>
  <r>
    <n v="927680"/>
    <x v="115"/>
    <s v="Debt collection"/>
    <x v="4"/>
    <s v="NY"/>
    <x v="0"/>
    <x v="472"/>
    <d v="2014-07-08T00:00:00"/>
    <x v="0"/>
    <x v="1"/>
    <n v="3"/>
    <x v="0"/>
    <x v="1"/>
    <s v="New York"/>
  </r>
  <r>
    <n v="438463"/>
    <x v="10"/>
    <s v="Bank account or service"/>
    <x v="15"/>
    <s v="PA"/>
    <x v="0"/>
    <x v="473"/>
    <d v="2013-07-08T00:00:00"/>
    <x v="31"/>
    <x v="3"/>
    <n v="2"/>
    <x v="0"/>
    <x v="0"/>
    <s v="Pennsylvania"/>
  </r>
  <r>
    <n v="524977"/>
    <x v="8"/>
    <s v="Consumer Loan"/>
    <x v="21"/>
    <s v="CA"/>
    <x v="1"/>
    <x v="474"/>
    <d v="2013-09-12T00:00:00"/>
    <x v="0"/>
    <x v="3"/>
    <n v="3"/>
    <x v="0"/>
    <x v="0"/>
    <s v="California"/>
  </r>
  <r>
    <n v="1097248"/>
    <x v="25"/>
    <s v="Credit card"/>
    <x v="24"/>
    <s v="FL"/>
    <x v="0"/>
    <x v="475"/>
    <d v="2014-11-01T00:00:00"/>
    <x v="0"/>
    <x v="1"/>
    <n v="4"/>
    <x v="0"/>
    <x v="1"/>
    <s v="Florida"/>
  </r>
  <r>
    <n v="482855"/>
    <x v="19"/>
    <s v="Bank account or service"/>
    <x v="9"/>
    <s v="TX"/>
    <x v="3"/>
    <x v="221"/>
    <d v="2013-08-08T00:00:00"/>
    <x v="1"/>
    <x v="3"/>
    <n v="3"/>
    <x v="0"/>
    <x v="0"/>
    <s v="Texas"/>
  </r>
  <r>
    <n v="384884"/>
    <x v="189"/>
    <s v="Consumer Loan"/>
    <x v="56"/>
    <s v="AR"/>
    <x v="0"/>
    <x v="346"/>
    <d v="2013-04-18T00:00:00"/>
    <x v="1"/>
    <x v="3"/>
    <n v="2"/>
    <x v="0"/>
    <x v="0"/>
    <s v="Arkansas"/>
  </r>
  <r>
    <n v="801519"/>
    <x v="18"/>
    <s v="Mortgage"/>
    <x v="0"/>
    <s v="KS"/>
    <x v="0"/>
    <x v="476"/>
    <d v="2014-04-09T00:00:00"/>
    <x v="0"/>
    <x v="1"/>
    <n v="2"/>
    <x v="0"/>
    <x v="0"/>
    <s v="Kansas"/>
  </r>
  <r>
    <n v="1533175"/>
    <x v="10"/>
    <s v="Mortgage"/>
    <x v="0"/>
    <s v="CT"/>
    <x v="0"/>
    <x v="322"/>
    <d v="2015-08-27T00:00:00"/>
    <x v="7"/>
    <x v="0"/>
    <n v="3"/>
    <x v="0"/>
    <x v="1"/>
    <s v="Connecticut"/>
  </r>
  <r>
    <n v="1375816"/>
    <x v="26"/>
    <s v="Mortgage"/>
    <x v="0"/>
    <s v="WA"/>
    <x v="3"/>
    <x v="106"/>
    <d v="2015-05-14T00:00:00"/>
    <x v="0"/>
    <x v="0"/>
    <n v="2"/>
    <x v="0"/>
    <x v="1"/>
    <s v="Washington"/>
  </r>
  <r>
    <n v="441162"/>
    <x v="1"/>
    <s v="Mortgage"/>
    <x v="0"/>
    <s v="MD"/>
    <x v="0"/>
    <x v="477"/>
    <d v="2013-06-27T00:00:00"/>
    <x v="4"/>
    <x v="3"/>
    <n v="2"/>
    <x v="0"/>
    <x v="0"/>
    <s v="Maryland"/>
  </r>
  <r>
    <n v="516039"/>
    <x v="10"/>
    <s v="Credit card"/>
    <x v="17"/>
    <s v="CA"/>
    <x v="0"/>
    <x v="101"/>
    <d v="2013-09-05T00:00:00"/>
    <x v="0"/>
    <x v="3"/>
    <n v="3"/>
    <x v="0"/>
    <x v="0"/>
    <s v="California"/>
  </r>
  <r>
    <n v="685494"/>
    <x v="22"/>
    <s v="Bank account or service"/>
    <x v="12"/>
    <s v="IL"/>
    <x v="1"/>
    <x v="478"/>
    <d v="2014-02-04T00:00:00"/>
    <x v="10"/>
    <x v="1"/>
    <n v="1"/>
    <x v="0"/>
    <x v="1"/>
    <s v="Illinois"/>
  </r>
  <r>
    <n v="368073"/>
    <x v="8"/>
    <s v="Mortgage"/>
    <x v="0"/>
    <s v="CA"/>
    <x v="1"/>
    <x v="49"/>
    <d v="2013-03-29T00:00:00"/>
    <x v="1"/>
    <x v="3"/>
    <n v="1"/>
    <x v="0"/>
    <x v="0"/>
    <s v="California"/>
  </r>
  <r>
    <n v="1638275"/>
    <x v="190"/>
    <s v="Mortgage"/>
    <x v="42"/>
    <s v="CA"/>
    <x v="0"/>
    <x v="202"/>
    <d v="2015-11-04T00:00:00"/>
    <x v="1"/>
    <x v="0"/>
    <n v="4"/>
    <x v="0"/>
    <x v="0"/>
    <s v="California"/>
  </r>
  <r>
    <n v="572454"/>
    <x v="10"/>
    <s v="Bank account or service"/>
    <x v="15"/>
    <s v="TX"/>
    <x v="0"/>
    <x v="86"/>
    <d v="2013-10-25T00:00:00"/>
    <x v="0"/>
    <x v="3"/>
    <n v="4"/>
    <x v="0"/>
    <x v="1"/>
    <s v="Texas"/>
  </r>
  <r>
    <n v="1486931"/>
    <x v="191"/>
    <s v="Debt collection"/>
    <x v="4"/>
    <s v="CO"/>
    <x v="0"/>
    <x v="479"/>
    <d v="2015-07-25T00:00:00"/>
    <x v="0"/>
    <x v="0"/>
    <n v="3"/>
    <x v="0"/>
    <x v="0"/>
    <s v="Colorado"/>
  </r>
  <r>
    <n v="808122"/>
    <x v="10"/>
    <s v="Mortgage"/>
    <x v="0"/>
    <s v="AZ"/>
    <x v="1"/>
    <x v="62"/>
    <d v="2014-04-17T00:00:00"/>
    <x v="7"/>
    <x v="1"/>
    <n v="2"/>
    <x v="0"/>
    <x v="0"/>
    <s v="Arizona"/>
  </r>
  <r>
    <n v="1275793"/>
    <x v="30"/>
    <s v="Mortgage"/>
    <x v="0"/>
    <s v="KS"/>
    <x v="0"/>
    <x v="387"/>
    <d v="2015-03-10T00:00:00"/>
    <x v="0"/>
    <x v="0"/>
    <n v="1"/>
    <x v="0"/>
    <x v="0"/>
    <s v="Kansas"/>
  </r>
  <r>
    <n v="1543830"/>
    <x v="8"/>
    <s v="Bank account or service"/>
    <x v="36"/>
    <s v="AR"/>
    <x v="1"/>
    <x v="457"/>
    <d v="2015-08-31T00:00:00"/>
    <x v="1"/>
    <x v="0"/>
    <n v="3"/>
    <x v="0"/>
    <x v="0"/>
    <s v="Arkansas"/>
  </r>
  <r>
    <n v="1548485"/>
    <x v="0"/>
    <s v="Mortgage"/>
    <x v="0"/>
    <s v="VA"/>
    <x v="0"/>
    <x v="372"/>
    <d v="2015-09-02T00:00:00"/>
    <x v="0"/>
    <x v="0"/>
    <n v="3"/>
    <x v="0"/>
    <x v="1"/>
    <s v="Virginia"/>
  </r>
  <r>
    <n v="1796083"/>
    <x v="25"/>
    <s v="Bank account or service"/>
    <x v="14"/>
    <s v="MO"/>
    <x v="3"/>
    <x v="480"/>
    <d v="2016-02-22T00:00:00"/>
    <x v="7"/>
    <x v="2"/>
    <n v="1"/>
    <x v="0"/>
    <x v="0"/>
    <s v="Missouri"/>
  </r>
  <r>
    <n v="2003836"/>
    <x v="51"/>
    <s v="Credit card"/>
    <x v="48"/>
    <s v="OH"/>
    <x v="1"/>
    <x v="378"/>
    <d v="2016-07-11T00:00:00"/>
    <x v="7"/>
    <x v="2"/>
    <n v="3"/>
    <x v="0"/>
    <x v="0"/>
    <s v="Ohio"/>
  </r>
  <r>
    <n v="844573"/>
    <x v="1"/>
    <s v="Mortgage"/>
    <x v="0"/>
    <s v="TX"/>
    <x v="0"/>
    <x v="313"/>
    <d v="2014-05-08T00:00:00"/>
    <x v="0"/>
    <x v="1"/>
    <n v="2"/>
    <x v="0"/>
    <x v="0"/>
    <s v="Texas"/>
  </r>
  <r>
    <n v="464378"/>
    <x v="8"/>
    <s v="Mortgage"/>
    <x v="0"/>
    <s v="CA"/>
    <x v="0"/>
    <x v="481"/>
    <d v="2013-07-25T00:00:00"/>
    <x v="4"/>
    <x v="3"/>
    <n v="3"/>
    <x v="0"/>
    <x v="0"/>
    <s v="California"/>
  </r>
  <r>
    <n v="1799299"/>
    <x v="10"/>
    <s v="Bank account or service"/>
    <x v="15"/>
    <s v="NC"/>
    <x v="1"/>
    <x v="482"/>
    <d v="2016-02-24T00:00:00"/>
    <x v="0"/>
    <x v="2"/>
    <n v="1"/>
    <x v="0"/>
    <x v="0"/>
    <s v="North Carolina"/>
  </r>
  <r>
    <n v="1547619"/>
    <x v="10"/>
    <s v="Bank account or service"/>
    <x v="9"/>
    <s v="GA"/>
    <x v="0"/>
    <x v="483"/>
    <d v="2015-09-01T00:00:00"/>
    <x v="0"/>
    <x v="0"/>
    <n v="3"/>
    <x v="0"/>
    <x v="0"/>
    <s v="Georgia"/>
  </r>
  <r>
    <n v="1511099"/>
    <x v="16"/>
    <s v="Debt collection"/>
    <x v="1"/>
    <s v="TX"/>
    <x v="0"/>
    <x v="484"/>
    <d v="2015-08-10T00:00:00"/>
    <x v="0"/>
    <x v="0"/>
    <n v="3"/>
    <x v="0"/>
    <x v="0"/>
    <s v="Texas"/>
  </r>
  <r>
    <n v="1255833"/>
    <x v="17"/>
    <s v="Credit reporting"/>
    <x v="8"/>
    <s v="DE"/>
    <x v="0"/>
    <x v="272"/>
    <d v="2015-02-25T00:00:00"/>
    <x v="0"/>
    <x v="0"/>
    <n v="1"/>
    <x v="0"/>
    <x v="0"/>
    <s v="Delaware"/>
  </r>
  <r>
    <n v="1201342"/>
    <x v="18"/>
    <s v="Mortgage"/>
    <x v="0"/>
    <s v="NE"/>
    <x v="0"/>
    <x v="485"/>
    <d v="2015-01-21T00:00:00"/>
    <x v="0"/>
    <x v="0"/>
    <n v="1"/>
    <x v="0"/>
    <x v="0"/>
    <s v="Nebraska"/>
  </r>
  <r>
    <n v="2039612"/>
    <x v="192"/>
    <s v="Bank account or service"/>
    <x v="15"/>
    <s v="MA"/>
    <x v="3"/>
    <x v="486"/>
    <d v="2016-08-01T00:00:00"/>
    <x v="0"/>
    <x v="2"/>
    <n v="3"/>
    <x v="0"/>
    <x v="0"/>
    <s v="Massachusetts"/>
  </r>
  <r>
    <n v="474204"/>
    <x v="4"/>
    <s v="Credit reporting"/>
    <x v="25"/>
    <s v="CA"/>
    <x v="0"/>
    <x v="487"/>
    <d v="2013-07-29T00:00:00"/>
    <x v="0"/>
    <x v="3"/>
    <n v="3"/>
    <x v="0"/>
    <x v="0"/>
    <s v="California"/>
  </r>
  <r>
    <n v="1292860"/>
    <x v="39"/>
    <s v="Debt collection"/>
    <x v="22"/>
    <s v="TX"/>
    <x v="1"/>
    <x v="458"/>
    <d v="2015-03-26T00:00:00"/>
    <x v="11"/>
    <x v="0"/>
    <n v="1"/>
    <x v="0"/>
    <x v="0"/>
    <s v="Texas"/>
  </r>
  <r>
    <n v="390784"/>
    <x v="8"/>
    <s v="Credit card"/>
    <x v="10"/>
    <s v="CA"/>
    <x v="0"/>
    <x v="488"/>
    <d v="2013-04-25T00:00:00"/>
    <x v="1"/>
    <x v="3"/>
    <n v="2"/>
    <x v="0"/>
    <x v="1"/>
    <s v="California"/>
  </r>
  <r>
    <n v="1920906"/>
    <x v="110"/>
    <s v="Bank account or service"/>
    <x v="12"/>
    <s v="IL"/>
    <x v="0"/>
    <x v="489"/>
    <d v="2016-05-11T00:00:00"/>
    <x v="0"/>
    <x v="2"/>
    <n v="2"/>
    <x v="0"/>
    <x v="0"/>
    <s v="Illinois"/>
  </r>
  <r>
    <n v="886512"/>
    <x v="193"/>
    <s v="Bank account or service"/>
    <x v="12"/>
    <s v="AK"/>
    <x v="3"/>
    <x v="490"/>
    <d v="2014-06-11T00:00:00"/>
    <x v="4"/>
    <x v="1"/>
    <n v="2"/>
    <x v="0"/>
    <x v="0"/>
    <s v="Alaska"/>
  </r>
  <r>
    <n v="1950969"/>
    <x v="14"/>
    <s v="Bank account or service"/>
    <x v="12"/>
    <s v="CA"/>
    <x v="0"/>
    <x v="491"/>
    <d v="2016-06-02T00:00:00"/>
    <x v="0"/>
    <x v="2"/>
    <n v="2"/>
    <x v="0"/>
    <x v="1"/>
    <s v="California"/>
  </r>
  <r>
    <n v="1792559"/>
    <x v="19"/>
    <s v="Bank account or service"/>
    <x v="9"/>
    <s v="MS"/>
    <x v="1"/>
    <x v="165"/>
    <d v="2016-02-22T00:00:00"/>
    <x v="6"/>
    <x v="2"/>
    <n v="1"/>
    <x v="0"/>
    <x v="0"/>
    <s v="Mississippi"/>
  </r>
  <r>
    <n v="895524"/>
    <x v="194"/>
    <s v="Debt collection"/>
    <x v="22"/>
    <s v="WI"/>
    <x v="0"/>
    <x v="492"/>
    <d v="2014-06-14T00:00:00"/>
    <x v="0"/>
    <x v="1"/>
    <n v="2"/>
    <x v="0"/>
    <x v="0"/>
    <s v="Wisconsin"/>
  </r>
  <r>
    <n v="243272"/>
    <x v="10"/>
    <s v="Credit card"/>
    <x v="24"/>
    <s v="OH"/>
    <x v="1"/>
    <x v="493"/>
    <d v="2013-01-22T00:00:00"/>
    <x v="6"/>
    <x v="3"/>
    <n v="1"/>
    <x v="0"/>
    <x v="1"/>
    <s v="Ohio"/>
  </r>
  <r>
    <n v="399143"/>
    <x v="33"/>
    <s v="Student loan"/>
    <x v="19"/>
    <s v="MD"/>
    <x v="0"/>
    <x v="494"/>
    <d v="2013-05-06T00:00:00"/>
    <x v="0"/>
    <x v="3"/>
    <n v="2"/>
    <x v="0"/>
    <x v="0"/>
    <s v="Maryland"/>
  </r>
  <r>
    <n v="1641374"/>
    <x v="58"/>
    <s v="Bank account or service"/>
    <x v="14"/>
    <s v="FL"/>
    <x v="1"/>
    <x v="495"/>
    <d v="2015-11-06T00:00:00"/>
    <x v="1"/>
    <x v="0"/>
    <n v="4"/>
    <x v="0"/>
    <x v="0"/>
    <s v="Florida"/>
  </r>
  <r>
    <n v="1353737"/>
    <x v="127"/>
    <s v="Mortgage"/>
    <x v="0"/>
    <s v="VA"/>
    <x v="0"/>
    <x v="496"/>
    <d v="2015-04-29T00:00:00"/>
    <x v="0"/>
    <x v="0"/>
    <n v="2"/>
    <x v="0"/>
    <x v="0"/>
    <s v="Virginia"/>
  </r>
  <r>
    <n v="563907"/>
    <x v="8"/>
    <s v="Bank account or service"/>
    <x v="12"/>
    <s v="CA"/>
    <x v="0"/>
    <x v="497"/>
    <d v="2013-10-21T00:00:00"/>
    <x v="4"/>
    <x v="3"/>
    <n v="4"/>
    <x v="0"/>
    <x v="1"/>
    <s v="California"/>
  </r>
  <r>
    <n v="2069158"/>
    <x v="191"/>
    <s v="Debt collection"/>
    <x v="22"/>
    <s v="GA"/>
    <x v="0"/>
    <x v="33"/>
    <d v="2016-08-27T00:00:00"/>
    <x v="10"/>
    <x v="2"/>
    <n v="3"/>
    <x v="0"/>
    <x v="0"/>
    <s v="Georgia"/>
  </r>
  <r>
    <n v="1579570"/>
    <x v="10"/>
    <s v="Credit card"/>
    <x v="24"/>
    <s v="NY"/>
    <x v="0"/>
    <x v="236"/>
    <d v="2015-09-25T00:00:00"/>
    <x v="1"/>
    <x v="0"/>
    <n v="3"/>
    <x v="0"/>
    <x v="1"/>
    <s v="New York"/>
  </r>
  <r>
    <n v="679673"/>
    <x v="25"/>
    <s v="Credit card"/>
    <x v="38"/>
    <s v="MO"/>
    <x v="0"/>
    <x v="498"/>
    <d v="2014-01-22T00:00:00"/>
    <x v="0"/>
    <x v="1"/>
    <n v="1"/>
    <x v="0"/>
    <x v="0"/>
    <s v="Missouri"/>
  </r>
  <r>
    <n v="1968882"/>
    <x v="10"/>
    <s v="Mortgage"/>
    <x v="37"/>
    <s v="TX"/>
    <x v="0"/>
    <x v="466"/>
    <d v="2016-06-14T00:00:00"/>
    <x v="0"/>
    <x v="2"/>
    <n v="2"/>
    <x v="0"/>
    <x v="0"/>
    <s v="Texas"/>
  </r>
  <r>
    <n v="772259"/>
    <x v="18"/>
    <s v="Mortgage"/>
    <x v="0"/>
    <s v="CA"/>
    <x v="0"/>
    <x v="37"/>
    <d v="2014-03-21T00:00:00"/>
    <x v="0"/>
    <x v="1"/>
    <n v="1"/>
    <x v="0"/>
    <x v="0"/>
    <s v="California"/>
  </r>
  <r>
    <n v="1285881"/>
    <x v="9"/>
    <s v="Credit reporting"/>
    <x v="8"/>
    <s v="NJ"/>
    <x v="0"/>
    <x v="499"/>
    <d v="2015-03-23T00:00:00"/>
    <x v="11"/>
    <x v="0"/>
    <n v="1"/>
    <x v="0"/>
    <x v="0"/>
    <s v="New Jersey"/>
  </r>
  <r>
    <n v="1434781"/>
    <x v="9"/>
    <s v="Credit reporting"/>
    <x v="3"/>
    <s v="VA"/>
    <x v="2"/>
    <x v="500"/>
    <d v="2015-06-26T00:00:00"/>
    <x v="7"/>
    <x v="0"/>
    <n v="2"/>
    <x v="0"/>
    <x v="0"/>
    <s v="Virginia"/>
  </r>
  <r>
    <n v="879523"/>
    <x v="9"/>
    <s v="Credit reporting"/>
    <x v="8"/>
    <s v="MD"/>
    <x v="0"/>
    <x v="265"/>
    <d v="2014-06-03T00:00:00"/>
    <x v="0"/>
    <x v="1"/>
    <n v="2"/>
    <x v="0"/>
    <x v="0"/>
    <s v="Maryland"/>
  </r>
  <r>
    <n v="1263061"/>
    <x v="195"/>
    <s v="Debt collection"/>
    <x v="4"/>
    <s v="GA"/>
    <x v="2"/>
    <x v="501"/>
    <d v="2015-03-16T00:00:00"/>
    <x v="20"/>
    <x v="0"/>
    <n v="1"/>
    <x v="0"/>
    <x v="0"/>
    <s v="Georgia"/>
  </r>
  <r>
    <n v="1487569"/>
    <x v="10"/>
    <s v="Mortgage"/>
    <x v="0"/>
    <s v="NY"/>
    <x v="0"/>
    <x v="397"/>
    <d v="2015-07-28T00:00:00"/>
    <x v="1"/>
    <x v="0"/>
    <n v="3"/>
    <x v="0"/>
    <x v="1"/>
    <s v="New York"/>
  </r>
  <r>
    <n v="772388"/>
    <x v="8"/>
    <s v="Consumer Loan"/>
    <x v="21"/>
    <s v="OK"/>
    <x v="0"/>
    <x v="37"/>
    <d v="2014-03-28T00:00:00"/>
    <x v="12"/>
    <x v="1"/>
    <n v="1"/>
    <x v="0"/>
    <x v="0"/>
    <s v="Oklahoma"/>
  </r>
  <r>
    <n v="695445"/>
    <x v="16"/>
    <s v="Credit card"/>
    <x v="58"/>
    <s v="CA"/>
    <x v="0"/>
    <x v="502"/>
    <d v="2014-01-31T00:00:00"/>
    <x v="32"/>
    <x v="1"/>
    <n v="1"/>
    <x v="0"/>
    <x v="0"/>
    <s v="California"/>
  </r>
  <r>
    <n v="1949741"/>
    <x v="196"/>
    <s v="Debt collection"/>
    <x v="1"/>
    <s v="MD"/>
    <x v="0"/>
    <x v="177"/>
    <d v="2016-06-01T00:00:00"/>
    <x v="0"/>
    <x v="2"/>
    <n v="2"/>
    <x v="0"/>
    <x v="1"/>
    <s v="Maryland"/>
  </r>
  <r>
    <n v="1231545"/>
    <x v="8"/>
    <s v="Credit card"/>
    <x v="59"/>
    <s v="CA"/>
    <x v="1"/>
    <x v="503"/>
    <d v="2015-02-10T00:00:00"/>
    <x v="1"/>
    <x v="0"/>
    <n v="1"/>
    <x v="0"/>
    <x v="0"/>
    <s v="California"/>
  </r>
  <r>
    <n v="381434"/>
    <x v="33"/>
    <s v="Student loan"/>
    <x v="32"/>
    <s v="AZ"/>
    <x v="0"/>
    <x v="504"/>
    <d v="2013-04-16T00:00:00"/>
    <x v="7"/>
    <x v="3"/>
    <n v="2"/>
    <x v="0"/>
    <x v="1"/>
    <s v="Arizona"/>
  </r>
  <r>
    <n v="1494123"/>
    <x v="51"/>
    <s v="Credit card"/>
    <x v="20"/>
    <s v="NJ"/>
    <x v="0"/>
    <x v="505"/>
    <d v="2015-07-30T00:00:00"/>
    <x v="0"/>
    <x v="0"/>
    <n v="3"/>
    <x v="0"/>
    <x v="1"/>
    <s v="New Jersey"/>
  </r>
  <r>
    <n v="1332451"/>
    <x v="14"/>
    <s v="Bank account or service"/>
    <x v="15"/>
    <s v="NY"/>
    <x v="0"/>
    <x v="344"/>
    <d v="2015-04-16T00:00:00"/>
    <x v="0"/>
    <x v="0"/>
    <n v="2"/>
    <x v="0"/>
    <x v="0"/>
    <s v="New York"/>
  </r>
  <r>
    <n v="553154"/>
    <x v="126"/>
    <s v="Debt collection"/>
    <x v="22"/>
    <s v="OK"/>
    <x v="0"/>
    <x v="506"/>
    <d v="2013-10-07T00:00:00"/>
    <x v="4"/>
    <x v="3"/>
    <n v="4"/>
    <x v="0"/>
    <x v="1"/>
    <s v="Oklahoma"/>
  </r>
  <r>
    <n v="480011"/>
    <x v="17"/>
    <s v="Credit reporting"/>
    <x v="8"/>
    <s v="FL"/>
    <x v="0"/>
    <x v="390"/>
    <d v="2013-07-19T00:00:00"/>
    <x v="0"/>
    <x v="3"/>
    <n v="3"/>
    <x v="0"/>
    <x v="1"/>
    <s v="Florida"/>
  </r>
  <r>
    <n v="1809721"/>
    <x v="13"/>
    <s v="Mortgage"/>
    <x v="0"/>
    <s v="IL"/>
    <x v="0"/>
    <x v="449"/>
    <d v="2016-03-01T00:00:00"/>
    <x v="0"/>
    <x v="2"/>
    <n v="1"/>
    <x v="0"/>
    <x v="0"/>
    <s v="Illinois"/>
  </r>
  <r>
    <n v="414274"/>
    <x v="19"/>
    <s v="Mortgage"/>
    <x v="0"/>
    <m/>
    <x v="4"/>
    <x v="210"/>
    <d v="2013-05-24T00:00:00"/>
    <x v="4"/>
    <x v="3"/>
    <n v="2"/>
    <x v="0"/>
    <x v="0"/>
    <e v="#N/A"/>
  </r>
  <r>
    <n v="2022255"/>
    <x v="182"/>
    <s v="Consumer Loan"/>
    <x v="21"/>
    <s v="NJ"/>
    <x v="0"/>
    <x v="214"/>
    <d v="2016-07-20T00:00:00"/>
    <x v="0"/>
    <x v="2"/>
    <n v="3"/>
    <x v="0"/>
    <x v="0"/>
    <s v="New Jersey"/>
  </r>
  <r>
    <n v="1734442"/>
    <x v="197"/>
    <s v="Bank account or service"/>
    <x v="9"/>
    <s v="MO"/>
    <x v="0"/>
    <x v="9"/>
    <d v="2016-01-08T00:00:00"/>
    <x v="0"/>
    <x v="2"/>
    <n v="1"/>
    <x v="0"/>
    <x v="0"/>
    <s v="Missouri"/>
  </r>
  <r>
    <n v="1083291"/>
    <x v="30"/>
    <s v="Bank account or service"/>
    <x v="12"/>
    <s v="NY"/>
    <x v="1"/>
    <x v="264"/>
    <d v="2014-10-27T00:00:00"/>
    <x v="6"/>
    <x v="1"/>
    <n v="4"/>
    <x v="0"/>
    <x v="0"/>
    <s v="New York"/>
  </r>
  <r>
    <n v="493186"/>
    <x v="20"/>
    <s v="Mortgage"/>
    <x v="0"/>
    <s v="NC"/>
    <x v="3"/>
    <x v="507"/>
    <d v="2013-08-19T00:00:00"/>
    <x v="7"/>
    <x v="3"/>
    <n v="3"/>
    <x v="0"/>
    <x v="1"/>
    <s v="North Carolina"/>
  </r>
  <r>
    <n v="1886039"/>
    <x v="18"/>
    <s v="Mortgage"/>
    <x v="0"/>
    <s v="CA"/>
    <x v="0"/>
    <x v="508"/>
    <d v="2016-04-19T00:00:00"/>
    <x v="0"/>
    <x v="2"/>
    <n v="2"/>
    <x v="0"/>
    <x v="0"/>
    <s v="California"/>
  </r>
  <r>
    <n v="1293540"/>
    <x v="198"/>
    <s v="Debt collection"/>
    <x v="27"/>
    <s v="FL"/>
    <x v="0"/>
    <x v="458"/>
    <d v="2015-03-20T00:00:00"/>
    <x v="0"/>
    <x v="0"/>
    <n v="1"/>
    <x v="0"/>
    <x v="0"/>
    <s v="Florida"/>
  </r>
  <r>
    <n v="428813"/>
    <x v="127"/>
    <s v="Bank account or service"/>
    <x v="12"/>
    <s v="NC"/>
    <x v="0"/>
    <x v="509"/>
    <d v="2013-06-12T00:00:00"/>
    <x v="1"/>
    <x v="3"/>
    <n v="2"/>
    <x v="0"/>
    <x v="0"/>
    <s v="North Carolina"/>
  </r>
  <r>
    <n v="1622478"/>
    <x v="69"/>
    <s v="Debt collection"/>
    <x v="1"/>
    <s v="WA"/>
    <x v="0"/>
    <x v="234"/>
    <d v="2015-10-23T00:00:00"/>
    <x v="0"/>
    <x v="0"/>
    <n v="4"/>
    <x v="0"/>
    <x v="0"/>
    <s v="Washington"/>
  </r>
  <r>
    <n v="2075259"/>
    <x v="14"/>
    <s v="Debt collection"/>
    <x v="1"/>
    <s v="MA"/>
    <x v="1"/>
    <x v="510"/>
    <d v="2016-08-24T00:00:00"/>
    <x v="1"/>
    <x v="2"/>
    <n v="3"/>
    <x v="0"/>
    <x v="0"/>
    <s v="Massachusetts"/>
  </r>
  <r>
    <n v="1646190"/>
    <x v="179"/>
    <s v="Mortgage"/>
    <x v="0"/>
    <s v="GA"/>
    <x v="0"/>
    <x v="511"/>
    <d v="2015-11-09T00:00:00"/>
    <x v="0"/>
    <x v="0"/>
    <n v="4"/>
    <x v="0"/>
    <x v="0"/>
    <s v="Georgia"/>
  </r>
  <r>
    <n v="998427"/>
    <x v="179"/>
    <s v="Mortgage"/>
    <x v="0"/>
    <s v="VA"/>
    <x v="0"/>
    <x v="180"/>
    <d v="2014-08-23T00:00:00"/>
    <x v="0"/>
    <x v="1"/>
    <n v="3"/>
    <x v="0"/>
    <x v="1"/>
    <s v="Virginia"/>
  </r>
  <r>
    <n v="417694"/>
    <x v="9"/>
    <s v="Credit reporting"/>
    <x v="3"/>
    <s v="NY"/>
    <x v="0"/>
    <x v="512"/>
    <d v="2013-05-28T00:00:00"/>
    <x v="0"/>
    <x v="3"/>
    <n v="2"/>
    <x v="0"/>
    <x v="0"/>
    <s v="New York"/>
  </r>
  <r>
    <n v="376086"/>
    <x v="192"/>
    <s v="Bank account or service"/>
    <x v="9"/>
    <s v="CT"/>
    <x v="1"/>
    <x v="513"/>
    <d v="2013-04-09T00:00:00"/>
    <x v="1"/>
    <x v="3"/>
    <n v="2"/>
    <x v="0"/>
    <x v="0"/>
    <s v="Connecticut"/>
  </r>
  <r>
    <n v="1651645"/>
    <x v="19"/>
    <s v="Bank account or service"/>
    <x v="12"/>
    <s v="CA"/>
    <x v="3"/>
    <x v="514"/>
    <d v="2015-11-12T00:00:00"/>
    <x v="0"/>
    <x v="0"/>
    <n v="4"/>
    <x v="0"/>
    <x v="1"/>
    <s v="California"/>
  </r>
  <r>
    <n v="2089418"/>
    <x v="19"/>
    <s v="Bank account or service"/>
    <x v="9"/>
    <s v="CA"/>
    <x v="3"/>
    <x v="110"/>
    <d v="2016-08-31T00:00:00"/>
    <x v="0"/>
    <x v="2"/>
    <n v="3"/>
    <x v="0"/>
    <x v="0"/>
    <s v="California"/>
  </r>
  <r>
    <n v="280558"/>
    <x v="45"/>
    <s v="Bank account or service"/>
    <x v="14"/>
    <s v="NV"/>
    <x v="1"/>
    <x v="515"/>
    <d v="2013-01-31T00:00:00"/>
    <x v="1"/>
    <x v="3"/>
    <n v="1"/>
    <x v="0"/>
    <x v="0"/>
    <s v="Nevada"/>
  </r>
  <r>
    <n v="1145398"/>
    <x v="88"/>
    <s v="Payday loan"/>
    <x v="11"/>
    <s v="NJ"/>
    <x v="0"/>
    <x v="516"/>
    <d v="2014-12-05T00:00:00"/>
    <x v="0"/>
    <x v="1"/>
    <n v="4"/>
    <x v="0"/>
    <x v="1"/>
    <s v="New Jersey"/>
  </r>
  <r>
    <n v="1199508"/>
    <x v="199"/>
    <s v="Mortgage"/>
    <x v="5"/>
    <s v="TX"/>
    <x v="0"/>
    <x v="426"/>
    <d v="2015-01-23T00:00:00"/>
    <x v="7"/>
    <x v="0"/>
    <n v="1"/>
    <x v="0"/>
    <x v="0"/>
    <s v="Texas"/>
  </r>
  <r>
    <n v="2054773"/>
    <x v="16"/>
    <s v="Credit card"/>
    <x v="24"/>
    <s v="GA"/>
    <x v="0"/>
    <x v="407"/>
    <d v="2016-08-09T00:00:00"/>
    <x v="0"/>
    <x v="2"/>
    <n v="3"/>
    <x v="0"/>
    <x v="1"/>
    <s v="Georgia"/>
  </r>
  <r>
    <n v="1582423"/>
    <x v="200"/>
    <s v="Consumer Loan"/>
    <x v="21"/>
    <s v="TN"/>
    <x v="0"/>
    <x v="321"/>
    <d v="2015-09-30T00:00:00"/>
    <x v="4"/>
    <x v="0"/>
    <n v="3"/>
    <x v="0"/>
    <x v="0"/>
    <s v="Tennessee"/>
  </r>
  <r>
    <n v="538625"/>
    <x v="69"/>
    <s v="Bank account or service"/>
    <x v="12"/>
    <s v="PR"/>
    <x v="2"/>
    <x v="517"/>
    <d v="2013-09-24T00:00:00"/>
    <x v="1"/>
    <x v="3"/>
    <n v="3"/>
    <x v="0"/>
    <x v="1"/>
    <e v="#N/A"/>
  </r>
  <r>
    <n v="1054473"/>
    <x v="51"/>
    <s v="Credit card"/>
    <x v="24"/>
    <s v="CA"/>
    <x v="0"/>
    <x v="518"/>
    <d v="2014-10-02T00:00:00"/>
    <x v="0"/>
    <x v="1"/>
    <n v="4"/>
    <x v="0"/>
    <x v="1"/>
    <s v="California"/>
  </r>
  <r>
    <n v="818403"/>
    <x v="130"/>
    <s v="Debt collection"/>
    <x v="13"/>
    <s v="MA"/>
    <x v="0"/>
    <x v="519"/>
    <d v="2014-04-22T00:00:00"/>
    <x v="0"/>
    <x v="1"/>
    <n v="2"/>
    <x v="0"/>
    <x v="1"/>
    <s v="Massachusetts"/>
  </r>
  <r>
    <n v="1118713"/>
    <x v="35"/>
    <s v="Mortgage"/>
    <x v="0"/>
    <s v="MD"/>
    <x v="0"/>
    <x v="520"/>
    <d v="2014-11-16T00:00:00"/>
    <x v="0"/>
    <x v="1"/>
    <n v="4"/>
    <x v="0"/>
    <x v="0"/>
    <s v="Maryland"/>
  </r>
  <r>
    <n v="1928844"/>
    <x v="201"/>
    <s v="Mortgage"/>
    <x v="5"/>
    <s v="NY"/>
    <x v="0"/>
    <x v="521"/>
    <d v="2016-05-17T00:00:00"/>
    <x v="0"/>
    <x v="2"/>
    <n v="2"/>
    <x v="0"/>
    <x v="0"/>
    <s v="New York"/>
  </r>
  <r>
    <n v="499972"/>
    <x v="202"/>
    <s v="Mortgage"/>
    <x v="5"/>
    <s v="NY"/>
    <x v="0"/>
    <x v="283"/>
    <d v="2013-08-22T00:00:00"/>
    <x v="0"/>
    <x v="3"/>
    <n v="3"/>
    <x v="0"/>
    <x v="1"/>
    <s v="New York"/>
  </r>
  <r>
    <n v="517719"/>
    <x v="203"/>
    <s v="Mortgage"/>
    <x v="0"/>
    <s v="FL"/>
    <x v="1"/>
    <x v="356"/>
    <d v="2013-09-06T00:00:00"/>
    <x v="0"/>
    <x v="3"/>
    <n v="3"/>
    <x v="0"/>
    <x v="0"/>
    <s v="Florida"/>
  </r>
  <r>
    <n v="807745"/>
    <x v="204"/>
    <s v="Mortgage"/>
    <x v="0"/>
    <s v="NJ"/>
    <x v="3"/>
    <x v="62"/>
    <d v="2014-04-17T00:00:00"/>
    <x v="7"/>
    <x v="1"/>
    <n v="2"/>
    <x v="0"/>
    <x v="0"/>
    <s v="New Jersey"/>
  </r>
  <r>
    <n v="1913125"/>
    <x v="9"/>
    <s v="Credit reporting"/>
    <x v="3"/>
    <s v="VA"/>
    <x v="0"/>
    <x v="522"/>
    <d v="2016-05-07T00:00:00"/>
    <x v="0"/>
    <x v="2"/>
    <n v="2"/>
    <x v="0"/>
    <x v="0"/>
    <s v="Virginia"/>
  </r>
  <r>
    <n v="1768667"/>
    <x v="16"/>
    <s v="Credit card"/>
    <x v="24"/>
    <s v="IL"/>
    <x v="0"/>
    <x v="523"/>
    <d v="2016-02-02T00:00:00"/>
    <x v="0"/>
    <x v="2"/>
    <n v="1"/>
    <x v="0"/>
    <x v="0"/>
    <s v="Illinois"/>
  </r>
  <r>
    <n v="419123"/>
    <x v="19"/>
    <s v="Credit card"/>
    <x v="31"/>
    <s v="GA"/>
    <x v="0"/>
    <x v="326"/>
    <d v="2013-05-30T00:00:00"/>
    <x v="1"/>
    <x v="3"/>
    <n v="2"/>
    <x v="0"/>
    <x v="0"/>
    <s v="Georgia"/>
  </r>
  <r>
    <n v="927458"/>
    <x v="10"/>
    <s v="Bank account or service"/>
    <x v="9"/>
    <s v="MA"/>
    <x v="1"/>
    <x v="472"/>
    <d v="2014-07-11T00:00:00"/>
    <x v="7"/>
    <x v="1"/>
    <n v="3"/>
    <x v="0"/>
    <x v="0"/>
    <s v="Massachusetts"/>
  </r>
  <r>
    <n v="1836097"/>
    <x v="9"/>
    <s v="Credit reporting"/>
    <x v="25"/>
    <s v="MO"/>
    <x v="2"/>
    <x v="524"/>
    <d v="2016-03-17T00:00:00"/>
    <x v="1"/>
    <x v="2"/>
    <n v="1"/>
    <x v="0"/>
    <x v="0"/>
    <s v="Missouri"/>
  </r>
  <r>
    <n v="566669"/>
    <x v="205"/>
    <s v="Debt collection"/>
    <x v="22"/>
    <s v="CA"/>
    <x v="2"/>
    <x v="525"/>
    <d v="2013-10-23T00:00:00"/>
    <x v="1"/>
    <x v="3"/>
    <n v="4"/>
    <x v="0"/>
    <x v="0"/>
    <s v="California"/>
  </r>
  <r>
    <n v="570530"/>
    <x v="35"/>
    <s v="Mortgage"/>
    <x v="0"/>
    <s v="GA"/>
    <x v="2"/>
    <x v="121"/>
    <d v="2013-10-25T00:00:00"/>
    <x v="1"/>
    <x v="3"/>
    <n v="4"/>
    <x v="0"/>
    <x v="0"/>
    <s v="Georgia"/>
  </r>
  <r>
    <n v="1272787"/>
    <x v="28"/>
    <s v="Credit card"/>
    <x v="30"/>
    <s v="HI"/>
    <x v="0"/>
    <x v="526"/>
    <d v="2015-03-07T00:00:00"/>
    <x v="0"/>
    <x v="0"/>
    <n v="1"/>
    <x v="0"/>
    <x v="0"/>
    <s v="Hawaii"/>
  </r>
  <r>
    <n v="358921"/>
    <x v="10"/>
    <s v="Credit card"/>
    <x v="28"/>
    <s v="GA"/>
    <x v="0"/>
    <x v="527"/>
    <d v="2013-03-19T00:00:00"/>
    <x v="1"/>
    <x v="3"/>
    <n v="1"/>
    <x v="0"/>
    <x v="1"/>
    <s v="Georgia"/>
  </r>
  <r>
    <n v="1229228"/>
    <x v="10"/>
    <s v="Bank account or service"/>
    <x v="12"/>
    <s v="IL"/>
    <x v="0"/>
    <x v="190"/>
    <d v="2015-02-06T00:00:00"/>
    <x v="0"/>
    <x v="0"/>
    <n v="1"/>
    <x v="0"/>
    <x v="0"/>
    <s v="Illinois"/>
  </r>
  <r>
    <n v="375840"/>
    <x v="30"/>
    <s v="Bank account or service"/>
    <x v="15"/>
    <s v="GA"/>
    <x v="1"/>
    <x v="528"/>
    <d v="2013-04-08T00:00:00"/>
    <x v="7"/>
    <x v="3"/>
    <n v="2"/>
    <x v="0"/>
    <x v="0"/>
    <s v="Georgia"/>
  </r>
  <r>
    <n v="1165405"/>
    <x v="19"/>
    <s v="Mortgage"/>
    <x v="0"/>
    <s v="CA"/>
    <x v="0"/>
    <x v="529"/>
    <d v="2014-12-20T00:00:00"/>
    <x v="0"/>
    <x v="1"/>
    <n v="4"/>
    <x v="0"/>
    <x v="0"/>
    <s v="California"/>
  </r>
  <r>
    <n v="2016904"/>
    <x v="9"/>
    <s v="Credit reporting"/>
    <x v="8"/>
    <s v="AL"/>
    <x v="0"/>
    <x v="229"/>
    <d v="2016-07-19T00:00:00"/>
    <x v="1"/>
    <x v="2"/>
    <n v="3"/>
    <x v="0"/>
    <x v="0"/>
    <s v="Alabama"/>
  </r>
  <r>
    <n v="1999391"/>
    <x v="206"/>
    <s v="Student loan"/>
    <x v="6"/>
    <s v="MD"/>
    <x v="0"/>
    <x v="138"/>
    <d v="2016-07-08T00:00:00"/>
    <x v="4"/>
    <x v="2"/>
    <n v="3"/>
    <x v="0"/>
    <x v="0"/>
    <s v="Maryland"/>
  </r>
  <r>
    <n v="2040434"/>
    <x v="4"/>
    <s v="Credit reporting"/>
    <x v="8"/>
    <s v="KY"/>
    <x v="0"/>
    <x v="486"/>
    <d v="2016-08-01T00:00:00"/>
    <x v="0"/>
    <x v="2"/>
    <n v="3"/>
    <x v="0"/>
    <x v="0"/>
    <s v="Kentucky"/>
  </r>
  <r>
    <n v="347396"/>
    <x v="10"/>
    <s v="Bank account or service"/>
    <x v="12"/>
    <s v="NJ"/>
    <x v="3"/>
    <x v="530"/>
    <d v="2013-03-11T00:00:00"/>
    <x v="7"/>
    <x v="3"/>
    <n v="1"/>
    <x v="0"/>
    <x v="0"/>
    <s v="New Jersey"/>
  </r>
  <r>
    <n v="796752"/>
    <x v="207"/>
    <s v="Debt collection"/>
    <x v="27"/>
    <s v="VA"/>
    <x v="0"/>
    <x v="269"/>
    <d v="2014-04-07T00:00:00"/>
    <x v="0"/>
    <x v="1"/>
    <n v="2"/>
    <x v="0"/>
    <x v="0"/>
    <s v="Virginia"/>
  </r>
  <r>
    <n v="1878512"/>
    <x v="43"/>
    <s v="Debt collection"/>
    <x v="4"/>
    <s v="FL"/>
    <x v="0"/>
    <x v="531"/>
    <d v="2016-04-13T00:00:00"/>
    <x v="0"/>
    <x v="2"/>
    <n v="2"/>
    <x v="0"/>
    <x v="0"/>
    <s v="Florida"/>
  </r>
  <r>
    <n v="363083"/>
    <x v="35"/>
    <s v="Mortgage"/>
    <x v="0"/>
    <s v="NJ"/>
    <x v="0"/>
    <x v="532"/>
    <d v="2013-03-25T00:00:00"/>
    <x v="7"/>
    <x v="3"/>
    <n v="1"/>
    <x v="0"/>
    <x v="0"/>
    <s v="New Jersey"/>
  </r>
  <r>
    <n v="1401489"/>
    <x v="8"/>
    <s v="Student loan"/>
    <x v="6"/>
    <s v="IN"/>
    <x v="0"/>
    <x v="533"/>
    <d v="2015-06-02T00:00:00"/>
    <x v="0"/>
    <x v="0"/>
    <n v="2"/>
    <x v="0"/>
    <x v="0"/>
    <s v="Indiana"/>
  </r>
  <r>
    <n v="2001691"/>
    <x v="208"/>
    <s v="Mortgage"/>
    <x v="5"/>
    <s v="AZ"/>
    <x v="0"/>
    <x v="534"/>
    <d v="2016-08-31T00:00:00"/>
    <x v="33"/>
    <x v="2"/>
    <n v="3"/>
    <x v="0"/>
    <x v="0"/>
    <s v="Arizona"/>
  </r>
  <r>
    <n v="565091"/>
    <x v="36"/>
    <s v="Debt collection"/>
    <x v="1"/>
    <s v="FL"/>
    <x v="0"/>
    <x v="535"/>
    <d v="2013-10-21T00:00:00"/>
    <x v="0"/>
    <x v="3"/>
    <n v="4"/>
    <x v="0"/>
    <x v="0"/>
    <s v="Florida"/>
  </r>
  <r>
    <n v="1400653"/>
    <x v="10"/>
    <s v="Mortgage"/>
    <x v="42"/>
    <s v="CA"/>
    <x v="0"/>
    <x v="536"/>
    <d v="2015-06-01T00:00:00"/>
    <x v="0"/>
    <x v="0"/>
    <n v="2"/>
    <x v="0"/>
    <x v="0"/>
    <s v="California"/>
  </r>
  <r>
    <n v="865110"/>
    <x v="62"/>
    <s v="Debt collection"/>
    <x v="1"/>
    <s v="TX"/>
    <x v="0"/>
    <x v="537"/>
    <d v="2014-05-22T00:00:00"/>
    <x v="0"/>
    <x v="1"/>
    <n v="2"/>
    <x v="0"/>
    <x v="0"/>
    <s v="Texas"/>
  </r>
  <r>
    <n v="546765"/>
    <x v="209"/>
    <s v="Debt collection"/>
    <x v="22"/>
    <s v="NV"/>
    <x v="0"/>
    <x v="538"/>
    <d v="2013-09-27T00:00:00"/>
    <x v="0"/>
    <x v="3"/>
    <n v="3"/>
    <x v="0"/>
    <x v="0"/>
    <s v="Nevada"/>
  </r>
  <r>
    <n v="1163772"/>
    <x v="82"/>
    <s v="Debt collection"/>
    <x v="1"/>
    <s v="GA"/>
    <x v="0"/>
    <x v="539"/>
    <d v="2014-12-19T00:00:00"/>
    <x v="0"/>
    <x v="1"/>
    <n v="4"/>
    <x v="0"/>
    <x v="1"/>
    <s v="Georgia"/>
  </r>
  <r>
    <n v="1436902"/>
    <x v="10"/>
    <s v="Bank account or service"/>
    <x v="12"/>
    <s v="CA"/>
    <x v="1"/>
    <x v="540"/>
    <d v="2015-06-26T00:00:00"/>
    <x v="4"/>
    <x v="0"/>
    <n v="2"/>
    <x v="0"/>
    <x v="0"/>
    <s v="California"/>
  </r>
  <r>
    <n v="1568925"/>
    <x v="210"/>
    <s v="Debt collection"/>
    <x v="27"/>
    <s v="CA"/>
    <x v="0"/>
    <x v="541"/>
    <d v="2015-09-17T00:00:00"/>
    <x v="0"/>
    <x v="0"/>
    <n v="3"/>
    <x v="1"/>
    <x v="0"/>
    <s v="California"/>
  </r>
  <r>
    <n v="2072206"/>
    <x v="211"/>
    <s v="Consumer Loan"/>
    <x v="39"/>
    <s v="PA"/>
    <x v="0"/>
    <x v="242"/>
    <d v="2016-08-22T00:00:00"/>
    <x v="7"/>
    <x v="2"/>
    <n v="3"/>
    <x v="0"/>
    <x v="0"/>
    <s v="Pennsylvania"/>
  </r>
  <r>
    <n v="340851"/>
    <x v="1"/>
    <s v="Mortgage"/>
    <x v="0"/>
    <s v="CA"/>
    <x v="0"/>
    <x v="542"/>
    <d v="2013-03-04T00:00:00"/>
    <x v="0"/>
    <x v="3"/>
    <n v="1"/>
    <x v="0"/>
    <x v="0"/>
    <s v="California"/>
  </r>
  <r>
    <n v="553239"/>
    <x v="10"/>
    <s v="Bank account or service"/>
    <x v="9"/>
    <s v="NY"/>
    <x v="0"/>
    <x v="543"/>
    <d v="2013-10-07T00:00:00"/>
    <x v="1"/>
    <x v="3"/>
    <n v="4"/>
    <x v="0"/>
    <x v="0"/>
    <s v="New York"/>
  </r>
  <r>
    <n v="1083416"/>
    <x v="50"/>
    <s v="Bank account or service"/>
    <x v="36"/>
    <s v="AL"/>
    <x v="0"/>
    <x v="264"/>
    <d v="2014-10-23T00:00:00"/>
    <x v="0"/>
    <x v="1"/>
    <n v="4"/>
    <x v="0"/>
    <x v="1"/>
    <s v="Alabama"/>
  </r>
  <r>
    <n v="2029381"/>
    <x v="9"/>
    <s v="Credit reporting"/>
    <x v="8"/>
    <s v="NJ"/>
    <x v="0"/>
    <x v="544"/>
    <d v="2016-07-25T00:00:00"/>
    <x v="0"/>
    <x v="2"/>
    <n v="3"/>
    <x v="0"/>
    <x v="0"/>
    <s v="New Jersey"/>
  </r>
  <r>
    <n v="1388505"/>
    <x v="10"/>
    <s v="Bank account or service"/>
    <x v="15"/>
    <s v="GA"/>
    <x v="0"/>
    <x v="545"/>
    <d v="2015-05-22T00:00:00"/>
    <x v="0"/>
    <x v="0"/>
    <n v="2"/>
    <x v="0"/>
    <x v="0"/>
    <s v="Georgia"/>
  </r>
  <r>
    <n v="2134843"/>
    <x v="212"/>
    <s v="Student loan"/>
    <x v="26"/>
    <s v="VT"/>
    <x v="0"/>
    <x v="355"/>
    <d v="2016-09-27T00:00:00"/>
    <x v="0"/>
    <x v="2"/>
    <n v="3"/>
    <x v="0"/>
    <x v="1"/>
    <s v="Vermont"/>
  </r>
  <r>
    <n v="1232865"/>
    <x v="9"/>
    <s v="Credit reporting"/>
    <x v="3"/>
    <s v="AR"/>
    <x v="0"/>
    <x v="350"/>
    <d v="2015-02-10T00:00:00"/>
    <x v="0"/>
    <x v="0"/>
    <n v="1"/>
    <x v="0"/>
    <x v="0"/>
    <s v="Arkansas"/>
  </r>
  <r>
    <n v="1670563"/>
    <x v="8"/>
    <s v="Bank account or service"/>
    <x v="15"/>
    <s v="AZ"/>
    <x v="0"/>
    <x v="546"/>
    <d v="2015-11-24T00:00:00"/>
    <x v="0"/>
    <x v="0"/>
    <n v="4"/>
    <x v="0"/>
    <x v="0"/>
    <s v="Arizona"/>
  </r>
  <r>
    <n v="2038597"/>
    <x v="28"/>
    <s v="Consumer Loan"/>
    <x v="21"/>
    <s v="CO"/>
    <x v="0"/>
    <x v="547"/>
    <d v="2016-07-30T00:00:00"/>
    <x v="0"/>
    <x v="2"/>
    <n v="3"/>
    <x v="0"/>
    <x v="0"/>
    <s v="Colorado"/>
  </r>
  <r>
    <n v="1488600"/>
    <x v="195"/>
    <s v="Debt collection"/>
    <x v="1"/>
    <s v="MD"/>
    <x v="3"/>
    <x v="397"/>
    <d v="2015-07-29T00:00:00"/>
    <x v="4"/>
    <x v="0"/>
    <n v="3"/>
    <x v="0"/>
    <x v="0"/>
    <s v="Maryland"/>
  </r>
  <r>
    <n v="1366683"/>
    <x v="19"/>
    <s v="Mortgage"/>
    <x v="42"/>
    <s v="CA"/>
    <x v="0"/>
    <x v="548"/>
    <d v="2015-05-08T00:00:00"/>
    <x v="0"/>
    <x v="0"/>
    <n v="2"/>
    <x v="0"/>
    <x v="0"/>
    <s v="California"/>
  </r>
  <r>
    <n v="1781313"/>
    <x v="38"/>
    <s v="Mortgage"/>
    <x v="0"/>
    <s v="KY"/>
    <x v="1"/>
    <x v="370"/>
    <d v="2016-02-12T00:00:00"/>
    <x v="4"/>
    <x v="2"/>
    <n v="1"/>
    <x v="0"/>
    <x v="1"/>
    <s v="Kentucky"/>
  </r>
  <r>
    <n v="886287"/>
    <x v="14"/>
    <s v="Mortgage"/>
    <x v="37"/>
    <s v="MI"/>
    <x v="0"/>
    <x v="490"/>
    <d v="2014-06-11T00:00:00"/>
    <x v="4"/>
    <x v="1"/>
    <n v="2"/>
    <x v="0"/>
    <x v="1"/>
    <s v="Michigan"/>
  </r>
  <r>
    <n v="2099899"/>
    <x v="213"/>
    <s v="Mortgage"/>
    <x v="5"/>
    <s v="GA"/>
    <x v="0"/>
    <x v="549"/>
    <d v="2016-09-07T00:00:00"/>
    <x v="0"/>
    <x v="2"/>
    <n v="3"/>
    <x v="0"/>
    <x v="1"/>
    <s v="Georgia"/>
  </r>
  <r>
    <n v="952271"/>
    <x v="82"/>
    <s v="Debt collection"/>
    <x v="4"/>
    <s v="VA"/>
    <x v="1"/>
    <x v="550"/>
    <d v="2014-07-28T00:00:00"/>
    <x v="6"/>
    <x v="1"/>
    <n v="3"/>
    <x v="0"/>
    <x v="0"/>
    <s v="Virginia"/>
  </r>
  <r>
    <n v="1439901"/>
    <x v="82"/>
    <s v="Debt collection"/>
    <x v="22"/>
    <s v="TX"/>
    <x v="0"/>
    <x v="551"/>
    <d v="2015-06-26T00:00:00"/>
    <x v="0"/>
    <x v="0"/>
    <n v="2"/>
    <x v="0"/>
    <x v="0"/>
    <s v="Texas"/>
  </r>
  <r>
    <n v="224171"/>
    <x v="10"/>
    <s v="Bank account or service"/>
    <x v="15"/>
    <s v="GA"/>
    <x v="1"/>
    <x v="552"/>
    <d v="2013-01-09T00:00:00"/>
    <x v="1"/>
    <x v="3"/>
    <n v="1"/>
    <x v="0"/>
    <x v="0"/>
    <s v="Georgia"/>
  </r>
  <r>
    <n v="1536166"/>
    <x v="214"/>
    <s v="Debt collection"/>
    <x v="22"/>
    <s v="CA"/>
    <x v="0"/>
    <x v="109"/>
    <d v="2015-08-25T00:00:00"/>
    <x v="0"/>
    <x v="0"/>
    <n v="3"/>
    <x v="0"/>
    <x v="0"/>
    <s v="California"/>
  </r>
  <r>
    <n v="1656723"/>
    <x v="23"/>
    <s v="Money transfers"/>
    <x v="55"/>
    <s v="FL"/>
    <x v="0"/>
    <x v="30"/>
    <d v="2015-11-16T00:00:00"/>
    <x v="0"/>
    <x v="0"/>
    <n v="4"/>
    <x v="0"/>
    <x v="0"/>
    <s v="Florida"/>
  </r>
  <r>
    <n v="724885"/>
    <x v="8"/>
    <s v="Credit card"/>
    <x v="20"/>
    <s v="NY"/>
    <x v="0"/>
    <x v="553"/>
    <d v="2014-02-22T00:00:00"/>
    <x v="0"/>
    <x v="1"/>
    <n v="1"/>
    <x v="0"/>
    <x v="0"/>
    <s v="New York"/>
  </r>
  <r>
    <n v="1339383"/>
    <x v="215"/>
    <s v="Mortgage"/>
    <x v="0"/>
    <s v="MD"/>
    <x v="3"/>
    <x v="435"/>
    <d v="2015-04-23T00:00:00"/>
    <x v="4"/>
    <x v="0"/>
    <n v="2"/>
    <x v="0"/>
    <x v="0"/>
    <s v="Maryland"/>
  </r>
  <r>
    <n v="869057"/>
    <x v="7"/>
    <s v="Student loan"/>
    <x v="6"/>
    <s v="MI"/>
    <x v="0"/>
    <x v="554"/>
    <d v="2014-05-27T00:00:00"/>
    <x v="0"/>
    <x v="1"/>
    <n v="2"/>
    <x v="0"/>
    <x v="1"/>
    <s v="Michigan"/>
  </r>
  <r>
    <n v="1357877"/>
    <x v="10"/>
    <s v="Mortgage"/>
    <x v="0"/>
    <s v="MA"/>
    <x v="0"/>
    <x v="555"/>
    <d v="2015-05-02T00:00:00"/>
    <x v="0"/>
    <x v="0"/>
    <n v="2"/>
    <x v="0"/>
    <x v="0"/>
    <s v="Massachusetts"/>
  </r>
  <r>
    <n v="749520"/>
    <x v="20"/>
    <s v="Credit card"/>
    <x v="40"/>
    <s v="NV"/>
    <x v="0"/>
    <x v="556"/>
    <d v="2014-03-07T00:00:00"/>
    <x v="0"/>
    <x v="1"/>
    <n v="1"/>
    <x v="0"/>
    <x v="0"/>
    <s v="Nevada"/>
  </r>
  <r>
    <n v="2005500"/>
    <x v="10"/>
    <s v="Bank account or service"/>
    <x v="12"/>
    <s v="CA"/>
    <x v="0"/>
    <x v="557"/>
    <d v="2016-07-10T00:00:00"/>
    <x v="0"/>
    <x v="2"/>
    <n v="3"/>
    <x v="0"/>
    <x v="0"/>
    <s v="California"/>
  </r>
  <r>
    <n v="1963910"/>
    <x v="8"/>
    <s v="Bank account or service"/>
    <x v="12"/>
    <s v="CA"/>
    <x v="0"/>
    <x v="76"/>
    <d v="2016-06-10T00:00:00"/>
    <x v="0"/>
    <x v="2"/>
    <n v="2"/>
    <x v="0"/>
    <x v="1"/>
    <s v="California"/>
  </r>
  <r>
    <n v="1037226"/>
    <x v="14"/>
    <s v="Credit card"/>
    <x v="2"/>
    <s v="NC"/>
    <x v="0"/>
    <x v="558"/>
    <d v="2014-09-25T00:00:00"/>
    <x v="11"/>
    <x v="1"/>
    <n v="3"/>
    <x v="0"/>
    <x v="1"/>
    <s v="North Carolina"/>
  </r>
  <r>
    <n v="1901589"/>
    <x v="16"/>
    <s v="Credit card"/>
    <x v="31"/>
    <s v="NY"/>
    <x v="0"/>
    <x v="559"/>
    <d v="2016-04-28T00:00:00"/>
    <x v="0"/>
    <x v="2"/>
    <n v="2"/>
    <x v="0"/>
    <x v="0"/>
    <s v="New York"/>
  </r>
  <r>
    <n v="564164"/>
    <x v="173"/>
    <s v="Debt collection"/>
    <x v="22"/>
    <s v="CA"/>
    <x v="0"/>
    <x v="259"/>
    <d v="2013-10-18T00:00:00"/>
    <x v="0"/>
    <x v="3"/>
    <n v="4"/>
    <x v="0"/>
    <x v="1"/>
    <s v="California"/>
  </r>
  <r>
    <n v="1766970"/>
    <x v="82"/>
    <s v="Debt collection"/>
    <x v="22"/>
    <s v="TX"/>
    <x v="0"/>
    <x v="560"/>
    <d v="2016-02-01T00:00:00"/>
    <x v="0"/>
    <x v="2"/>
    <n v="1"/>
    <x v="0"/>
    <x v="0"/>
    <s v="Texas"/>
  </r>
  <r>
    <n v="1254309"/>
    <x v="20"/>
    <s v="Bank account or service"/>
    <x v="12"/>
    <s v="CA"/>
    <x v="1"/>
    <x v="118"/>
    <d v="2015-03-03T00:00:00"/>
    <x v="12"/>
    <x v="0"/>
    <n v="1"/>
    <x v="0"/>
    <x v="0"/>
    <s v="California"/>
  </r>
  <r>
    <n v="938296"/>
    <x v="62"/>
    <s v="Credit card"/>
    <x v="38"/>
    <s v="IN"/>
    <x v="0"/>
    <x v="561"/>
    <d v="2014-07-15T00:00:00"/>
    <x v="0"/>
    <x v="1"/>
    <n v="3"/>
    <x v="0"/>
    <x v="0"/>
    <s v="Indiana"/>
  </r>
  <r>
    <n v="862001"/>
    <x v="8"/>
    <s v="Mortgage"/>
    <x v="0"/>
    <s v="NC"/>
    <x v="0"/>
    <x v="50"/>
    <d v="2014-05-21T00:00:00"/>
    <x v="0"/>
    <x v="1"/>
    <n v="2"/>
    <x v="0"/>
    <x v="0"/>
    <s v="North Carolina"/>
  </r>
  <r>
    <n v="1548972"/>
    <x v="155"/>
    <s v="Payday loan"/>
    <x v="52"/>
    <s v="NY"/>
    <x v="0"/>
    <x v="372"/>
    <d v="2015-09-02T00:00:00"/>
    <x v="0"/>
    <x v="0"/>
    <n v="3"/>
    <x v="0"/>
    <x v="0"/>
    <s v="New York"/>
  </r>
  <r>
    <n v="1552070"/>
    <x v="33"/>
    <s v="Student loan"/>
    <x v="6"/>
    <s v="NY"/>
    <x v="0"/>
    <x v="133"/>
    <d v="2015-09-04T00:00:00"/>
    <x v="0"/>
    <x v="0"/>
    <n v="3"/>
    <x v="0"/>
    <x v="0"/>
    <s v="New York"/>
  </r>
  <r>
    <n v="776109"/>
    <x v="95"/>
    <s v="Credit card"/>
    <x v="57"/>
    <s v="AZ"/>
    <x v="0"/>
    <x v="562"/>
    <d v="2014-03-25T00:00:00"/>
    <x v="0"/>
    <x v="1"/>
    <n v="1"/>
    <x v="0"/>
    <x v="0"/>
    <s v="Arizona"/>
  </r>
  <r>
    <n v="2157278"/>
    <x v="19"/>
    <s v="Credit card"/>
    <x v="30"/>
    <s v="MN"/>
    <x v="0"/>
    <x v="563"/>
    <d v="2016-10-12T00:00:00"/>
    <x v="0"/>
    <x v="2"/>
    <n v="4"/>
    <x v="0"/>
    <x v="1"/>
    <s v="Minnesota"/>
  </r>
  <r>
    <n v="636461"/>
    <x v="20"/>
    <s v="Debt collection"/>
    <x v="22"/>
    <m/>
    <x v="3"/>
    <x v="430"/>
    <d v="2013-12-23T00:00:00"/>
    <x v="11"/>
    <x v="3"/>
    <n v="4"/>
    <x v="0"/>
    <x v="0"/>
    <e v="#N/A"/>
  </r>
  <r>
    <n v="436016"/>
    <x v="33"/>
    <s v="Student loan"/>
    <x v="32"/>
    <s v="PA"/>
    <x v="0"/>
    <x v="97"/>
    <d v="2013-06-19T00:00:00"/>
    <x v="1"/>
    <x v="3"/>
    <n v="2"/>
    <x v="0"/>
    <x v="0"/>
    <s v="Pennsylvania"/>
  </r>
  <r>
    <n v="1950134"/>
    <x v="14"/>
    <s v="Bank account or service"/>
    <x v="12"/>
    <s v="VA"/>
    <x v="0"/>
    <x v="491"/>
    <d v="2016-06-02T00:00:00"/>
    <x v="0"/>
    <x v="2"/>
    <n v="2"/>
    <x v="0"/>
    <x v="0"/>
    <s v="Virginia"/>
  </r>
  <r>
    <n v="1816225"/>
    <x v="216"/>
    <s v="Debt collection"/>
    <x v="1"/>
    <s v="GA"/>
    <x v="0"/>
    <x v="564"/>
    <d v="2016-03-03T00:00:00"/>
    <x v="0"/>
    <x v="2"/>
    <n v="1"/>
    <x v="0"/>
    <x v="0"/>
    <s v="Georgia"/>
  </r>
  <r>
    <n v="898755"/>
    <x v="4"/>
    <s v="Credit reporting"/>
    <x v="3"/>
    <s v="CA"/>
    <x v="0"/>
    <x v="565"/>
    <d v="2014-06-17T00:00:00"/>
    <x v="0"/>
    <x v="1"/>
    <n v="2"/>
    <x v="0"/>
    <x v="0"/>
    <s v="California"/>
  </r>
  <r>
    <n v="458058"/>
    <x v="32"/>
    <s v="Bank account or service"/>
    <x v="9"/>
    <s v="FL"/>
    <x v="1"/>
    <x v="566"/>
    <d v="2013-07-17T00:00:00"/>
    <x v="4"/>
    <x v="3"/>
    <n v="3"/>
    <x v="0"/>
    <x v="0"/>
    <s v="Florida"/>
  </r>
  <r>
    <n v="1838017"/>
    <x v="192"/>
    <s v="Bank account or service"/>
    <x v="12"/>
    <s v="WA"/>
    <x v="1"/>
    <x v="367"/>
    <d v="2016-03-21T00:00:00"/>
    <x v="6"/>
    <x v="2"/>
    <n v="1"/>
    <x v="0"/>
    <x v="0"/>
    <s v="Washington"/>
  </r>
  <r>
    <n v="1433130"/>
    <x v="217"/>
    <s v="Debt collection"/>
    <x v="1"/>
    <s v="TX"/>
    <x v="4"/>
    <x v="500"/>
    <d v="2015-06-26T00:00:00"/>
    <x v="7"/>
    <x v="0"/>
    <n v="2"/>
    <x v="0"/>
    <x v="0"/>
    <s v="Texas"/>
  </r>
  <r>
    <n v="853602"/>
    <x v="10"/>
    <s v="Bank account or service"/>
    <x v="12"/>
    <s v="FL"/>
    <x v="3"/>
    <x v="171"/>
    <d v="2014-05-19T00:00:00"/>
    <x v="6"/>
    <x v="1"/>
    <n v="2"/>
    <x v="0"/>
    <x v="0"/>
    <s v="Florida"/>
  </r>
  <r>
    <n v="1668560"/>
    <x v="218"/>
    <s v="Bank account or service"/>
    <x v="9"/>
    <s v="MN"/>
    <x v="3"/>
    <x v="567"/>
    <d v="2015-11-30T00:00:00"/>
    <x v="12"/>
    <x v="0"/>
    <n v="4"/>
    <x v="0"/>
    <x v="0"/>
    <s v="Minnesota"/>
  </r>
  <r>
    <n v="1460636"/>
    <x v="82"/>
    <s v="Debt collection"/>
    <x v="4"/>
    <s v="FL"/>
    <x v="0"/>
    <x v="405"/>
    <d v="2015-07-09T00:00:00"/>
    <x v="0"/>
    <x v="0"/>
    <n v="3"/>
    <x v="0"/>
    <x v="1"/>
    <s v="Florida"/>
  </r>
  <r>
    <n v="1975174"/>
    <x v="14"/>
    <s v="Bank account or service"/>
    <x v="12"/>
    <s v="MI"/>
    <x v="0"/>
    <x v="568"/>
    <d v="2016-06-20T00:00:00"/>
    <x v="0"/>
    <x v="2"/>
    <n v="2"/>
    <x v="0"/>
    <x v="0"/>
    <s v="Michigan"/>
  </r>
  <r>
    <n v="2088640"/>
    <x v="14"/>
    <s v="Credit card"/>
    <x v="38"/>
    <s v="NY"/>
    <x v="0"/>
    <x v="448"/>
    <d v="2016-08-30T00:00:00"/>
    <x v="0"/>
    <x v="2"/>
    <n v="3"/>
    <x v="0"/>
    <x v="1"/>
    <s v="New York"/>
  </r>
  <r>
    <n v="489215"/>
    <x v="46"/>
    <s v="Student loan"/>
    <x v="19"/>
    <s v="NC"/>
    <x v="1"/>
    <x v="569"/>
    <d v="2013-09-09T00:00:00"/>
    <x v="34"/>
    <x v="3"/>
    <n v="3"/>
    <x v="0"/>
    <x v="1"/>
    <s v="North Carolina"/>
  </r>
  <r>
    <n v="1214635"/>
    <x v="16"/>
    <s v="Credit card"/>
    <x v="31"/>
    <s v="FL"/>
    <x v="0"/>
    <x v="48"/>
    <d v="2015-01-28T00:00:00"/>
    <x v="0"/>
    <x v="0"/>
    <n v="1"/>
    <x v="0"/>
    <x v="0"/>
    <s v="Florida"/>
  </r>
  <r>
    <n v="1341039"/>
    <x v="62"/>
    <s v="Credit card"/>
    <x v="47"/>
    <s v="NY"/>
    <x v="0"/>
    <x v="218"/>
    <d v="2015-04-22T00:00:00"/>
    <x v="0"/>
    <x v="0"/>
    <n v="2"/>
    <x v="0"/>
    <x v="0"/>
    <s v="New York"/>
  </r>
  <r>
    <n v="1789318"/>
    <x v="62"/>
    <s v="Credit card"/>
    <x v="24"/>
    <m/>
    <x v="4"/>
    <x v="142"/>
    <d v="2016-02-17T00:00:00"/>
    <x v="1"/>
    <x v="2"/>
    <n v="1"/>
    <x v="0"/>
    <x v="0"/>
    <e v="#N/A"/>
  </r>
  <r>
    <n v="2083122"/>
    <x v="25"/>
    <s v="Credit card"/>
    <x v="10"/>
    <s v="IL"/>
    <x v="0"/>
    <x v="306"/>
    <d v="2016-08-26T00:00:00"/>
    <x v="0"/>
    <x v="2"/>
    <n v="3"/>
    <x v="0"/>
    <x v="0"/>
    <s v="Illinois"/>
  </r>
  <r>
    <n v="1532045"/>
    <x v="20"/>
    <s v="Mortgage"/>
    <x v="5"/>
    <s v="MN"/>
    <x v="0"/>
    <x v="570"/>
    <d v="2015-08-23T00:00:00"/>
    <x v="0"/>
    <x v="0"/>
    <n v="3"/>
    <x v="0"/>
    <x v="0"/>
    <s v="Minnesota"/>
  </r>
  <r>
    <n v="390425"/>
    <x v="117"/>
    <s v="Mortgage"/>
    <x v="0"/>
    <s v="FL"/>
    <x v="0"/>
    <x v="571"/>
    <d v="2013-04-25T00:00:00"/>
    <x v="0"/>
    <x v="3"/>
    <n v="2"/>
    <x v="0"/>
    <x v="0"/>
    <s v="Florida"/>
  </r>
  <r>
    <n v="1989648"/>
    <x v="219"/>
    <s v="Mortgage"/>
    <x v="42"/>
    <s v="CA"/>
    <x v="0"/>
    <x v="572"/>
    <d v="2016-06-29T00:00:00"/>
    <x v="1"/>
    <x v="2"/>
    <n v="2"/>
    <x v="0"/>
    <x v="0"/>
    <s v="California"/>
  </r>
  <r>
    <n v="270389"/>
    <x v="19"/>
    <s v="Bank account or service"/>
    <x v="36"/>
    <s v="NE"/>
    <x v="1"/>
    <x v="573"/>
    <d v="2013-01-31T00:00:00"/>
    <x v="4"/>
    <x v="3"/>
    <n v="1"/>
    <x v="0"/>
    <x v="0"/>
    <s v="Nebraska"/>
  </r>
  <r>
    <n v="551461"/>
    <x v="220"/>
    <s v="Mortgage"/>
    <x v="0"/>
    <s v="CT"/>
    <x v="0"/>
    <x v="574"/>
    <d v="2013-10-03T00:00:00"/>
    <x v="0"/>
    <x v="3"/>
    <n v="4"/>
    <x v="0"/>
    <x v="0"/>
    <s v="Connecticut"/>
  </r>
  <r>
    <n v="1837953"/>
    <x v="28"/>
    <s v="Credit card"/>
    <x v="24"/>
    <s v="MA"/>
    <x v="0"/>
    <x v="367"/>
    <d v="2016-03-17T00:00:00"/>
    <x v="0"/>
    <x v="2"/>
    <n v="1"/>
    <x v="0"/>
    <x v="0"/>
    <s v="Massachusetts"/>
  </r>
  <r>
    <n v="1793231"/>
    <x v="16"/>
    <s v="Credit card"/>
    <x v="2"/>
    <s v="CA"/>
    <x v="0"/>
    <x v="480"/>
    <d v="2016-02-19T00:00:00"/>
    <x v="0"/>
    <x v="2"/>
    <n v="1"/>
    <x v="0"/>
    <x v="0"/>
    <s v="California"/>
  </r>
  <r>
    <n v="362287"/>
    <x v="32"/>
    <s v="Mortgage"/>
    <x v="5"/>
    <s v="VA"/>
    <x v="0"/>
    <x v="365"/>
    <d v="2013-03-22T00:00:00"/>
    <x v="1"/>
    <x v="3"/>
    <n v="1"/>
    <x v="0"/>
    <x v="1"/>
    <s v="Virginia"/>
  </r>
  <r>
    <n v="1558490"/>
    <x v="23"/>
    <s v="Bank account or service"/>
    <x v="12"/>
    <s v="AP"/>
    <x v="0"/>
    <x v="575"/>
    <d v="2015-09-10T00:00:00"/>
    <x v="0"/>
    <x v="0"/>
    <n v="3"/>
    <x v="0"/>
    <x v="0"/>
    <e v="#N/A"/>
  </r>
  <r>
    <n v="1450922"/>
    <x v="25"/>
    <s v="Credit card"/>
    <x v="10"/>
    <s v="DC"/>
    <x v="0"/>
    <x v="59"/>
    <d v="2015-07-03T00:00:00"/>
    <x v="0"/>
    <x v="0"/>
    <n v="3"/>
    <x v="0"/>
    <x v="0"/>
    <s v="District of Columbia"/>
  </r>
  <r>
    <n v="1159621"/>
    <x v="89"/>
    <s v="Debt collection"/>
    <x v="22"/>
    <m/>
    <x v="2"/>
    <x v="576"/>
    <d v="2014-12-17T00:00:00"/>
    <x v="1"/>
    <x v="1"/>
    <n v="4"/>
    <x v="0"/>
    <x v="0"/>
    <e v="#N/A"/>
  </r>
  <r>
    <n v="1923587"/>
    <x v="112"/>
    <s v="Mortgage"/>
    <x v="0"/>
    <s v="NY"/>
    <x v="0"/>
    <x v="577"/>
    <d v="2016-05-12T00:00:00"/>
    <x v="0"/>
    <x v="2"/>
    <n v="2"/>
    <x v="0"/>
    <x v="0"/>
    <s v="New York"/>
  </r>
  <r>
    <n v="1804449"/>
    <x v="5"/>
    <s v="Debt collection"/>
    <x v="22"/>
    <s v="CA"/>
    <x v="3"/>
    <x v="412"/>
    <d v="2016-02-29T00:00:00"/>
    <x v="6"/>
    <x v="2"/>
    <n v="1"/>
    <x v="0"/>
    <x v="0"/>
    <s v="California"/>
  </r>
  <r>
    <n v="398655"/>
    <x v="8"/>
    <s v="Bank account or service"/>
    <x v="12"/>
    <s v="NJ"/>
    <x v="3"/>
    <x v="578"/>
    <d v="2013-05-03T00:00:00"/>
    <x v="0"/>
    <x v="3"/>
    <n v="2"/>
    <x v="0"/>
    <x v="1"/>
    <s v="New Jersey"/>
  </r>
  <r>
    <n v="1744454"/>
    <x v="32"/>
    <s v="Bank account or service"/>
    <x v="9"/>
    <s v="FL"/>
    <x v="1"/>
    <x v="10"/>
    <d v="2016-01-20T00:00:00"/>
    <x v="2"/>
    <x v="2"/>
    <n v="1"/>
    <x v="0"/>
    <x v="0"/>
    <s v="Florida"/>
  </r>
  <r>
    <n v="1440593"/>
    <x v="33"/>
    <s v="Student loan"/>
    <x v="6"/>
    <s v="CA"/>
    <x v="0"/>
    <x v="551"/>
    <d v="2015-06-26T00:00:00"/>
    <x v="0"/>
    <x v="0"/>
    <n v="2"/>
    <x v="0"/>
    <x v="1"/>
    <s v="California"/>
  </r>
  <r>
    <n v="253426"/>
    <x v="14"/>
    <s v="Credit card"/>
    <x v="7"/>
    <s v="NV"/>
    <x v="0"/>
    <x v="579"/>
    <d v="2013-01-22T00:00:00"/>
    <x v="0"/>
    <x v="3"/>
    <n v="1"/>
    <x v="0"/>
    <x v="0"/>
    <s v="Nevada"/>
  </r>
  <r>
    <n v="2163171"/>
    <x v="47"/>
    <s v="Bank account or service"/>
    <x v="9"/>
    <s v="OH"/>
    <x v="3"/>
    <x v="432"/>
    <d v="2016-10-20T00:00:00"/>
    <x v="7"/>
    <x v="2"/>
    <n v="4"/>
    <x v="0"/>
    <x v="1"/>
    <s v="Ohio"/>
  </r>
  <r>
    <n v="921754"/>
    <x v="9"/>
    <s v="Credit reporting"/>
    <x v="8"/>
    <s v="TX"/>
    <x v="0"/>
    <x v="96"/>
    <d v="2014-07-02T00:00:00"/>
    <x v="0"/>
    <x v="1"/>
    <n v="3"/>
    <x v="0"/>
    <x v="0"/>
    <s v="Texas"/>
  </r>
  <r>
    <n v="1986574"/>
    <x v="10"/>
    <s v="Credit card"/>
    <x v="17"/>
    <s v="CA"/>
    <x v="0"/>
    <x v="580"/>
    <d v="2016-06-29T00:00:00"/>
    <x v="4"/>
    <x v="2"/>
    <n v="2"/>
    <x v="0"/>
    <x v="1"/>
    <s v="California"/>
  </r>
  <r>
    <n v="1524881"/>
    <x v="9"/>
    <s v="Credit reporting"/>
    <x v="8"/>
    <s v="SC"/>
    <x v="0"/>
    <x v="581"/>
    <d v="2015-08-18T00:00:00"/>
    <x v="0"/>
    <x v="0"/>
    <n v="3"/>
    <x v="0"/>
    <x v="0"/>
    <s v="South Carolina"/>
  </r>
  <r>
    <n v="1898664"/>
    <x v="5"/>
    <s v="Debt collection"/>
    <x v="1"/>
    <s v="OR"/>
    <x v="0"/>
    <x v="70"/>
    <d v="2016-04-27T00:00:00"/>
    <x v="0"/>
    <x v="2"/>
    <n v="2"/>
    <x v="0"/>
    <x v="1"/>
    <s v="Oregon"/>
  </r>
  <r>
    <n v="1966531"/>
    <x v="25"/>
    <s v="Credit card"/>
    <x v="60"/>
    <s v="VA"/>
    <x v="0"/>
    <x v="298"/>
    <d v="2016-06-13T00:00:00"/>
    <x v="0"/>
    <x v="2"/>
    <n v="2"/>
    <x v="0"/>
    <x v="0"/>
    <s v="Virginia"/>
  </r>
  <r>
    <n v="2005352"/>
    <x v="10"/>
    <s v="Student loan"/>
    <x v="26"/>
    <s v="MO"/>
    <x v="0"/>
    <x v="557"/>
    <d v="2016-07-10T00:00:00"/>
    <x v="0"/>
    <x v="2"/>
    <n v="3"/>
    <x v="0"/>
    <x v="0"/>
    <s v="Missouri"/>
  </r>
  <r>
    <n v="358871"/>
    <x v="117"/>
    <s v="Mortgage"/>
    <x v="0"/>
    <s v="FL"/>
    <x v="1"/>
    <x v="527"/>
    <d v="2013-03-19T00:00:00"/>
    <x v="1"/>
    <x v="3"/>
    <n v="1"/>
    <x v="0"/>
    <x v="0"/>
    <s v="Florida"/>
  </r>
  <r>
    <n v="1972770"/>
    <x v="221"/>
    <s v="Mortgage"/>
    <x v="0"/>
    <s v="CO"/>
    <x v="0"/>
    <x v="582"/>
    <d v="2016-06-17T00:00:00"/>
    <x v="0"/>
    <x v="2"/>
    <n v="2"/>
    <x v="0"/>
    <x v="1"/>
    <s v="Colorado"/>
  </r>
  <r>
    <n v="854112"/>
    <x v="9"/>
    <s v="Credit reporting"/>
    <x v="8"/>
    <s v="FL"/>
    <x v="1"/>
    <x v="171"/>
    <d v="2014-05-28T00:00:00"/>
    <x v="35"/>
    <x v="1"/>
    <n v="2"/>
    <x v="0"/>
    <x v="0"/>
    <s v="Florida"/>
  </r>
  <r>
    <n v="1552069"/>
    <x v="172"/>
    <s v="Credit card"/>
    <x v="61"/>
    <s v="NY"/>
    <x v="0"/>
    <x v="133"/>
    <d v="2015-09-04T00:00:00"/>
    <x v="0"/>
    <x v="0"/>
    <n v="3"/>
    <x v="0"/>
    <x v="0"/>
    <s v="New York"/>
  </r>
  <r>
    <n v="318714"/>
    <x v="19"/>
    <s v="Mortgage"/>
    <x v="37"/>
    <s v="PA"/>
    <x v="0"/>
    <x v="583"/>
    <d v="2013-02-20T00:00:00"/>
    <x v="6"/>
    <x v="3"/>
    <n v="1"/>
    <x v="0"/>
    <x v="1"/>
    <s v="Pennsylvania"/>
  </r>
  <r>
    <n v="825194"/>
    <x v="196"/>
    <s v="Debt collection"/>
    <x v="1"/>
    <s v="FL"/>
    <x v="0"/>
    <x v="584"/>
    <d v="2014-04-25T00:00:00"/>
    <x v="0"/>
    <x v="1"/>
    <n v="2"/>
    <x v="0"/>
    <x v="0"/>
    <s v="Florida"/>
  </r>
  <r>
    <n v="1706528"/>
    <x v="93"/>
    <s v="Mortgage"/>
    <x v="0"/>
    <s v="NC"/>
    <x v="3"/>
    <x v="585"/>
    <d v="2015-12-18T00:00:00"/>
    <x v="1"/>
    <x v="0"/>
    <n v="4"/>
    <x v="0"/>
    <x v="0"/>
    <s v="North Carolina"/>
  </r>
  <r>
    <n v="1750801"/>
    <x v="19"/>
    <s v="Bank account or service"/>
    <x v="12"/>
    <s v="CA"/>
    <x v="1"/>
    <x v="134"/>
    <d v="2016-01-22T00:00:00"/>
    <x v="4"/>
    <x v="2"/>
    <n v="1"/>
    <x v="0"/>
    <x v="0"/>
    <s v="California"/>
  </r>
  <r>
    <n v="1538504"/>
    <x v="222"/>
    <s v="Debt collection"/>
    <x v="4"/>
    <s v="FL"/>
    <x v="0"/>
    <x v="586"/>
    <d v="2015-08-26T00:00:00"/>
    <x v="0"/>
    <x v="0"/>
    <n v="3"/>
    <x v="0"/>
    <x v="0"/>
    <s v="Florida"/>
  </r>
  <r>
    <n v="1521086"/>
    <x v="10"/>
    <s v="Credit card"/>
    <x v="35"/>
    <s v="CA"/>
    <x v="0"/>
    <x v="415"/>
    <d v="2015-08-17T00:00:00"/>
    <x v="0"/>
    <x v="0"/>
    <n v="3"/>
    <x v="0"/>
    <x v="1"/>
    <s v="California"/>
  </r>
  <r>
    <n v="1384355"/>
    <x v="93"/>
    <s v="Mortgage"/>
    <x v="5"/>
    <s v="TX"/>
    <x v="0"/>
    <x v="222"/>
    <d v="2015-05-20T00:00:00"/>
    <x v="0"/>
    <x v="0"/>
    <n v="2"/>
    <x v="0"/>
    <x v="0"/>
    <s v="Texas"/>
  </r>
  <r>
    <n v="826981"/>
    <x v="223"/>
    <s v="Debt collection"/>
    <x v="4"/>
    <s v="MD"/>
    <x v="0"/>
    <x v="587"/>
    <d v="2014-04-26T00:00:00"/>
    <x v="0"/>
    <x v="1"/>
    <n v="2"/>
    <x v="0"/>
    <x v="0"/>
    <s v="Maryland"/>
  </r>
  <r>
    <n v="879858"/>
    <x v="127"/>
    <s v="Bank account or service"/>
    <x v="12"/>
    <s v="NC"/>
    <x v="0"/>
    <x v="253"/>
    <d v="2014-06-04T00:00:00"/>
    <x v="0"/>
    <x v="1"/>
    <n v="2"/>
    <x v="0"/>
    <x v="1"/>
    <s v="North Carolina"/>
  </r>
  <r>
    <n v="1472799"/>
    <x v="19"/>
    <s v="Credit card"/>
    <x v="16"/>
    <s v="GA"/>
    <x v="0"/>
    <x v="29"/>
    <d v="2015-07-27T00:00:00"/>
    <x v="21"/>
    <x v="0"/>
    <n v="3"/>
    <x v="0"/>
    <x v="1"/>
    <s v="Georgia"/>
  </r>
  <r>
    <n v="1163239"/>
    <x v="41"/>
    <s v="Debt collection"/>
    <x v="22"/>
    <m/>
    <x v="3"/>
    <x v="588"/>
    <d v="2014-12-19T00:00:00"/>
    <x v="1"/>
    <x v="1"/>
    <n v="4"/>
    <x v="0"/>
    <x v="0"/>
    <e v="#N/A"/>
  </r>
  <r>
    <n v="542749"/>
    <x v="33"/>
    <s v="Student loan"/>
    <x v="19"/>
    <s v="DC"/>
    <x v="0"/>
    <x v="589"/>
    <d v="2013-09-25T00:00:00"/>
    <x v="0"/>
    <x v="3"/>
    <n v="3"/>
    <x v="0"/>
    <x v="0"/>
    <s v="District of Columbia"/>
  </r>
  <r>
    <n v="924305"/>
    <x v="16"/>
    <s v="Credit card"/>
    <x v="34"/>
    <s v="TN"/>
    <x v="0"/>
    <x v="590"/>
    <d v="2014-07-06T00:00:00"/>
    <x v="0"/>
    <x v="1"/>
    <n v="3"/>
    <x v="0"/>
    <x v="0"/>
    <s v="Tennessee"/>
  </r>
  <r>
    <n v="1421421"/>
    <x v="10"/>
    <s v="Bank account or service"/>
    <x v="9"/>
    <s v="CA"/>
    <x v="0"/>
    <x v="123"/>
    <d v="2015-06-15T00:00:00"/>
    <x v="0"/>
    <x v="0"/>
    <n v="2"/>
    <x v="0"/>
    <x v="0"/>
    <s v="California"/>
  </r>
  <r>
    <n v="388429"/>
    <x v="51"/>
    <s v="Credit card"/>
    <x v="57"/>
    <s v="PA"/>
    <x v="0"/>
    <x v="53"/>
    <d v="2013-04-22T00:00:00"/>
    <x v="0"/>
    <x v="3"/>
    <n v="2"/>
    <x v="0"/>
    <x v="0"/>
    <s v="Pennsylvania"/>
  </r>
  <r>
    <n v="955488"/>
    <x v="224"/>
    <s v="Debt collection"/>
    <x v="4"/>
    <s v="NC"/>
    <x v="0"/>
    <x v="591"/>
    <d v="2014-07-26T00:00:00"/>
    <x v="0"/>
    <x v="1"/>
    <n v="3"/>
    <x v="0"/>
    <x v="0"/>
    <s v="North Carolina"/>
  </r>
  <r>
    <n v="1697356"/>
    <x v="35"/>
    <s v="Debt collection"/>
    <x v="27"/>
    <s v="MN"/>
    <x v="0"/>
    <x v="40"/>
    <d v="2015-12-15T00:00:00"/>
    <x v="0"/>
    <x v="0"/>
    <n v="4"/>
    <x v="0"/>
    <x v="0"/>
    <s v="Minnesota"/>
  </r>
  <r>
    <n v="1262431"/>
    <x v="21"/>
    <s v="Credit card"/>
    <x v="20"/>
    <s v="NC"/>
    <x v="0"/>
    <x v="501"/>
    <d v="2015-03-02T00:00:00"/>
    <x v="0"/>
    <x v="0"/>
    <n v="1"/>
    <x v="0"/>
    <x v="0"/>
    <s v="North Carolina"/>
  </r>
  <r>
    <n v="2124359"/>
    <x v="82"/>
    <s v="Debt collection"/>
    <x v="1"/>
    <s v="OH"/>
    <x v="0"/>
    <x v="592"/>
    <d v="2016-09-22T00:00:00"/>
    <x v="0"/>
    <x v="2"/>
    <n v="3"/>
    <x v="0"/>
    <x v="1"/>
    <s v="Ohio"/>
  </r>
  <r>
    <n v="2084310"/>
    <x v="14"/>
    <s v="Mortgage"/>
    <x v="0"/>
    <s v="CA"/>
    <x v="0"/>
    <x v="410"/>
    <d v="2016-08-27T00:00:00"/>
    <x v="0"/>
    <x v="2"/>
    <n v="3"/>
    <x v="0"/>
    <x v="0"/>
    <s v="California"/>
  </r>
  <r>
    <n v="1406935"/>
    <x v="10"/>
    <s v="Mortgage"/>
    <x v="42"/>
    <s v="MD"/>
    <x v="0"/>
    <x v="593"/>
    <d v="2015-06-04T00:00:00"/>
    <x v="0"/>
    <x v="0"/>
    <n v="2"/>
    <x v="0"/>
    <x v="0"/>
    <s v="Maryland"/>
  </r>
  <r>
    <n v="1420356"/>
    <x v="8"/>
    <s v="Mortgage"/>
    <x v="5"/>
    <s v="NY"/>
    <x v="0"/>
    <x v="594"/>
    <d v="2015-06-17T00:00:00"/>
    <x v="6"/>
    <x v="0"/>
    <n v="2"/>
    <x v="0"/>
    <x v="1"/>
    <s v="New York"/>
  </r>
  <r>
    <n v="1592620"/>
    <x v="28"/>
    <s v="Credit card"/>
    <x v="47"/>
    <s v="CT"/>
    <x v="3"/>
    <x v="94"/>
    <d v="2015-10-05T00:00:00"/>
    <x v="0"/>
    <x v="0"/>
    <n v="4"/>
    <x v="0"/>
    <x v="1"/>
    <s v="Connecticut"/>
  </r>
  <r>
    <n v="1134673"/>
    <x v="14"/>
    <s v="Credit card"/>
    <x v="16"/>
    <s v="CA"/>
    <x v="0"/>
    <x v="595"/>
    <d v="2014-11-28T00:00:00"/>
    <x v="0"/>
    <x v="1"/>
    <n v="4"/>
    <x v="0"/>
    <x v="0"/>
    <s v="California"/>
  </r>
  <r>
    <n v="2167489"/>
    <x v="65"/>
    <s v="Payday loan"/>
    <x v="11"/>
    <s v="MO"/>
    <x v="0"/>
    <x v="596"/>
    <d v="2016-10-21T00:00:00"/>
    <x v="4"/>
    <x v="2"/>
    <n v="4"/>
    <x v="0"/>
    <x v="1"/>
    <s v="Missouri"/>
  </r>
  <r>
    <n v="2051929"/>
    <x v="5"/>
    <s v="Debt collection"/>
    <x v="27"/>
    <s v="TX"/>
    <x v="0"/>
    <x v="597"/>
    <d v="2016-08-08T00:00:00"/>
    <x v="0"/>
    <x v="2"/>
    <n v="3"/>
    <x v="0"/>
    <x v="0"/>
    <s v="Texas"/>
  </r>
  <r>
    <n v="1038505"/>
    <x v="8"/>
    <s v="Mortgage"/>
    <x v="0"/>
    <s v="CA"/>
    <x v="1"/>
    <x v="598"/>
    <d v="2014-09-22T00:00:00"/>
    <x v="0"/>
    <x v="1"/>
    <n v="3"/>
    <x v="0"/>
    <x v="0"/>
    <s v="California"/>
  </r>
  <r>
    <n v="817579"/>
    <x v="88"/>
    <s v="Payday loan"/>
    <x v="11"/>
    <s v="DC"/>
    <x v="0"/>
    <x v="396"/>
    <d v="2014-04-22T00:00:00"/>
    <x v="1"/>
    <x v="1"/>
    <n v="2"/>
    <x v="0"/>
    <x v="0"/>
    <s v="District of Columbia"/>
  </r>
  <r>
    <n v="509715"/>
    <x v="225"/>
    <s v="Student loan"/>
    <x v="32"/>
    <s v="FL"/>
    <x v="0"/>
    <x v="599"/>
    <d v="2013-09-19T00:00:00"/>
    <x v="36"/>
    <x v="3"/>
    <n v="3"/>
    <x v="0"/>
    <x v="0"/>
    <s v="Florida"/>
  </r>
  <r>
    <n v="641445"/>
    <x v="50"/>
    <s v="Consumer Loan"/>
    <x v="39"/>
    <s v="AR"/>
    <x v="0"/>
    <x v="600"/>
    <d v="2013-12-21T00:00:00"/>
    <x v="0"/>
    <x v="3"/>
    <n v="4"/>
    <x v="0"/>
    <x v="0"/>
    <s v="Arkansas"/>
  </r>
  <r>
    <n v="1464701"/>
    <x v="28"/>
    <s v="Bank account or service"/>
    <x v="12"/>
    <s v="NY"/>
    <x v="1"/>
    <x v="256"/>
    <d v="2015-07-13T00:00:00"/>
    <x v="0"/>
    <x v="0"/>
    <n v="3"/>
    <x v="0"/>
    <x v="1"/>
    <s v="New York"/>
  </r>
  <r>
    <n v="1969116"/>
    <x v="18"/>
    <s v="Mortgage"/>
    <x v="0"/>
    <s v="CA"/>
    <x v="0"/>
    <x v="601"/>
    <d v="2016-06-15T00:00:00"/>
    <x v="0"/>
    <x v="2"/>
    <n v="2"/>
    <x v="0"/>
    <x v="0"/>
    <s v="California"/>
  </r>
  <r>
    <n v="1966996"/>
    <x v="226"/>
    <s v="Mortgage"/>
    <x v="0"/>
    <s v="CA"/>
    <x v="0"/>
    <x v="298"/>
    <d v="2016-06-13T00:00:00"/>
    <x v="0"/>
    <x v="2"/>
    <n v="2"/>
    <x v="0"/>
    <x v="0"/>
    <s v="California"/>
  </r>
  <r>
    <n v="682140"/>
    <x v="23"/>
    <s v="Bank account or service"/>
    <x v="12"/>
    <s v="CA"/>
    <x v="1"/>
    <x v="602"/>
    <d v="2014-01-30T00:00:00"/>
    <x v="12"/>
    <x v="1"/>
    <n v="1"/>
    <x v="0"/>
    <x v="1"/>
    <s v="California"/>
  </r>
  <r>
    <n v="402182"/>
    <x v="8"/>
    <s v="Mortgage"/>
    <x v="0"/>
    <s v="CA"/>
    <x v="1"/>
    <x v="443"/>
    <d v="2013-05-09T00:00:00"/>
    <x v="1"/>
    <x v="3"/>
    <n v="2"/>
    <x v="0"/>
    <x v="0"/>
    <s v="California"/>
  </r>
  <r>
    <n v="451146"/>
    <x v="4"/>
    <s v="Credit reporting"/>
    <x v="8"/>
    <s v="MI"/>
    <x v="0"/>
    <x v="603"/>
    <d v="2013-07-08T00:00:00"/>
    <x v="0"/>
    <x v="3"/>
    <n v="3"/>
    <x v="0"/>
    <x v="1"/>
    <s v="Michigan"/>
  </r>
  <r>
    <n v="1604211"/>
    <x v="14"/>
    <s v="Credit card"/>
    <x v="34"/>
    <s v="MD"/>
    <x v="1"/>
    <x v="100"/>
    <d v="2015-10-15T00:00:00"/>
    <x v="4"/>
    <x v="0"/>
    <n v="4"/>
    <x v="0"/>
    <x v="0"/>
    <s v="Maryland"/>
  </r>
  <r>
    <n v="1484929"/>
    <x v="10"/>
    <s v="Mortgage"/>
    <x v="0"/>
    <s v="NC"/>
    <x v="0"/>
    <x v="119"/>
    <d v="2015-07-24T00:00:00"/>
    <x v="0"/>
    <x v="0"/>
    <n v="3"/>
    <x v="0"/>
    <x v="0"/>
    <s v="North Carolina"/>
  </r>
  <r>
    <n v="695752"/>
    <x v="62"/>
    <s v="Debt collection"/>
    <x v="27"/>
    <s v="IN"/>
    <x v="0"/>
    <x v="604"/>
    <d v="2014-02-02T00:00:00"/>
    <x v="0"/>
    <x v="1"/>
    <n v="1"/>
    <x v="0"/>
    <x v="0"/>
    <s v="Indiana"/>
  </r>
  <r>
    <n v="1572481"/>
    <x v="227"/>
    <s v="Mortgage"/>
    <x v="0"/>
    <s v="WA"/>
    <x v="0"/>
    <x v="363"/>
    <d v="2015-09-21T00:00:00"/>
    <x v="0"/>
    <x v="0"/>
    <n v="3"/>
    <x v="0"/>
    <x v="1"/>
    <s v="Washington"/>
  </r>
  <r>
    <n v="1058621"/>
    <x v="17"/>
    <s v="Credit reporting"/>
    <x v="3"/>
    <s v="CA"/>
    <x v="0"/>
    <x v="605"/>
    <d v="2014-10-05T00:00:00"/>
    <x v="0"/>
    <x v="1"/>
    <n v="4"/>
    <x v="0"/>
    <x v="0"/>
    <s v="California"/>
  </r>
  <r>
    <n v="1916617"/>
    <x v="28"/>
    <s v="Credit card"/>
    <x v="31"/>
    <s v="CA"/>
    <x v="0"/>
    <x v="606"/>
    <d v="2016-05-09T00:00:00"/>
    <x v="0"/>
    <x v="2"/>
    <n v="2"/>
    <x v="0"/>
    <x v="0"/>
    <s v="California"/>
  </r>
  <r>
    <n v="824457"/>
    <x v="10"/>
    <s v="Mortgage"/>
    <x v="0"/>
    <s v="CO"/>
    <x v="1"/>
    <x v="607"/>
    <d v="2014-05-06T00:00:00"/>
    <x v="37"/>
    <x v="1"/>
    <n v="2"/>
    <x v="0"/>
    <x v="1"/>
    <s v="Colorado"/>
  </r>
  <r>
    <n v="773405"/>
    <x v="117"/>
    <s v="Mortgage"/>
    <x v="0"/>
    <s v="FL"/>
    <x v="0"/>
    <x v="608"/>
    <d v="2014-03-22T00:00:00"/>
    <x v="0"/>
    <x v="1"/>
    <n v="1"/>
    <x v="0"/>
    <x v="0"/>
    <s v="Florida"/>
  </r>
  <r>
    <n v="413641"/>
    <x v="32"/>
    <s v="Bank account or service"/>
    <x v="9"/>
    <s v="NC"/>
    <x v="1"/>
    <x v="609"/>
    <d v="2013-05-23T00:00:00"/>
    <x v="4"/>
    <x v="3"/>
    <n v="2"/>
    <x v="0"/>
    <x v="0"/>
    <s v="North Carolina"/>
  </r>
  <r>
    <n v="1154045"/>
    <x v="228"/>
    <s v="Debt collection"/>
    <x v="22"/>
    <s v="NC"/>
    <x v="0"/>
    <x v="11"/>
    <d v="2014-12-12T00:00:00"/>
    <x v="0"/>
    <x v="1"/>
    <n v="4"/>
    <x v="0"/>
    <x v="0"/>
    <s v="North Carolina"/>
  </r>
  <r>
    <n v="1712560"/>
    <x v="229"/>
    <s v="Payday loan"/>
    <x v="43"/>
    <s v="TX"/>
    <x v="0"/>
    <x v="411"/>
    <d v="2015-12-22T00:00:00"/>
    <x v="0"/>
    <x v="0"/>
    <n v="4"/>
    <x v="0"/>
    <x v="0"/>
    <s v="Texas"/>
  </r>
  <r>
    <n v="867736"/>
    <x v="17"/>
    <s v="Credit reporting"/>
    <x v="3"/>
    <s v="TN"/>
    <x v="0"/>
    <x v="610"/>
    <d v="2014-05-25T00:00:00"/>
    <x v="0"/>
    <x v="1"/>
    <n v="2"/>
    <x v="0"/>
    <x v="0"/>
    <s v="Tennessee"/>
  </r>
  <r>
    <n v="1869477"/>
    <x v="230"/>
    <s v="Consumer Loan"/>
    <x v="21"/>
    <s v="NV"/>
    <x v="3"/>
    <x v="611"/>
    <d v="2016-04-07T00:00:00"/>
    <x v="0"/>
    <x v="2"/>
    <n v="2"/>
    <x v="0"/>
    <x v="0"/>
    <s v="Nevada"/>
  </r>
  <r>
    <n v="810518"/>
    <x v="16"/>
    <s v="Debt collection"/>
    <x v="22"/>
    <s v="MD"/>
    <x v="1"/>
    <x v="612"/>
    <d v="2014-04-17T00:00:00"/>
    <x v="4"/>
    <x v="1"/>
    <n v="2"/>
    <x v="0"/>
    <x v="0"/>
    <s v="Maryland"/>
  </r>
  <r>
    <n v="527446"/>
    <x v="172"/>
    <s v="Bank account or service"/>
    <x v="12"/>
    <s v="MA"/>
    <x v="1"/>
    <x v="312"/>
    <d v="2013-09-17T00:00:00"/>
    <x v="6"/>
    <x v="3"/>
    <n v="3"/>
    <x v="0"/>
    <x v="0"/>
    <s v="Massachusetts"/>
  </r>
  <r>
    <n v="2069401"/>
    <x v="21"/>
    <s v="Credit card"/>
    <x v="10"/>
    <s v="NC"/>
    <x v="0"/>
    <x v="33"/>
    <d v="2016-08-17T00:00:00"/>
    <x v="0"/>
    <x v="2"/>
    <n v="3"/>
    <x v="0"/>
    <x v="0"/>
    <s v="North Carolina"/>
  </r>
  <r>
    <n v="1480373"/>
    <x v="231"/>
    <s v="Debt collection"/>
    <x v="1"/>
    <s v="NV"/>
    <x v="0"/>
    <x v="297"/>
    <d v="2015-07-22T00:00:00"/>
    <x v="0"/>
    <x v="0"/>
    <n v="3"/>
    <x v="0"/>
    <x v="0"/>
    <s v="Nevada"/>
  </r>
  <r>
    <n v="2164126"/>
    <x v="14"/>
    <s v="Credit card"/>
    <x v="47"/>
    <s v="NJ"/>
    <x v="2"/>
    <x v="432"/>
    <d v="2016-10-25T00:00:00"/>
    <x v="8"/>
    <x v="2"/>
    <n v="4"/>
    <x v="0"/>
    <x v="1"/>
    <s v="New Jersey"/>
  </r>
  <r>
    <n v="1904283"/>
    <x v="35"/>
    <s v="Mortgage"/>
    <x v="0"/>
    <s v="CA"/>
    <x v="0"/>
    <x v="613"/>
    <d v="2016-04-30T00:00:00"/>
    <x v="0"/>
    <x v="2"/>
    <n v="2"/>
    <x v="0"/>
    <x v="1"/>
    <s v="California"/>
  </r>
  <r>
    <n v="1628193"/>
    <x v="62"/>
    <s v="Bank account or service"/>
    <x v="12"/>
    <s v="CA"/>
    <x v="2"/>
    <x v="185"/>
    <d v="2015-10-29T00:00:00"/>
    <x v="1"/>
    <x v="0"/>
    <n v="4"/>
    <x v="0"/>
    <x v="0"/>
    <s v="California"/>
  </r>
  <r>
    <n v="1081260"/>
    <x v="8"/>
    <s v="Mortgage"/>
    <x v="0"/>
    <s v="CA"/>
    <x v="0"/>
    <x v="91"/>
    <d v="2014-10-28T00:00:00"/>
    <x v="11"/>
    <x v="1"/>
    <n v="4"/>
    <x v="0"/>
    <x v="0"/>
    <s v="California"/>
  </r>
  <r>
    <n v="543610"/>
    <x v="8"/>
    <s v="Bank account or service"/>
    <x v="9"/>
    <s v="FL"/>
    <x v="3"/>
    <x v="614"/>
    <d v="2013-09-26T00:00:00"/>
    <x v="0"/>
    <x v="3"/>
    <n v="3"/>
    <x v="0"/>
    <x v="1"/>
    <s v="Florida"/>
  </r>
  <r>
    <n v="1986530"/>
    <x v="95"/>
    <s v="Bank account or service"/>
    <x v="36"/>
    <s v="TX"/>
    <x v="0"/>
    <x v="580"/>
    <d v="2016-06-27T00:00:00"/>
    <x v="0"/>
    <x v="2"/>
    <n v="2"/>
    <x v="0"/>
    <x v="0"/>
    <s v="Texas"/>
  </r>
  <r>
    <n v="2006403"/>
    <x v="14"/>
    <s v="Credit card"/>
    <x v="24"/>
    <s v="DC"/>
    <x v="0"/>
    <x v="166"/>
    <d v="2016-07-11T00:00:00"/>
    <x v="0"/>
    <x v="2"/>
    <n v="3"/>
    <x v="0"/>
    <x v="0"/>
    <s v="District of Columbia"/>
  </r>
  <r>
    <n v="1113476"/>
    <x v="106"/>
    <s v="Mortgage"/>
    <x v="0"/>
    <s v="MS"/>
    <x v="0"/>
    <x v="615"/>
    <d v="2014-11-12T00:00:00"/>
    <x v="0"/>
    <x v="1"/>
    <n v="4"/>
    <x v="0"/>
    <x v="0"/>
    <s v="Mississippi"/>
  </r>
  <r>
    <n v="1667461"/>
    <x v="232"/>
    <s v="Debt collection"/>
    <x v="1"/>
    <s v="OH"/>
    <x v="0"/>
    <x v="567"/>
    <d v="2015-11-23T00:00:00"/>
    <x v="0"/>
    <x v="0"/>
    <n v="4"/>
    <x v="0"/>
    <x v="0"/>
    <s v="Ohio"/>
  </r>
  <r>
    <n v="905761"/>
    <x v="19"/>
    <s v="Bank account or service"/>
    <x v="12"/>
    <s v="ID"/>
    <x v="2"/>
    <x v="616"/>
    <d v="2014-06-25T00:00:00"/>
    <x v="4"/>
    <x v="1"/>
    <n v="2"/>
    <x v="0"/>
    <x v="0"/>
    <s v="Idaho"/>
  </r>
  <r>
    <n v="1256635"/>
    <x v="10"/>
    <s v="Bank account or service"/>
    <x v="12"/>
    <s v="FL"/>
    <x v="1"/>
    <x v="272"/>
    <d v="2015-02-26T00:00:00"/>
    <x v="1"/>
    <x v="0"/>
    <n v="1"/>
    <x v="0"/>
    <x v="0"/>
    <s v="Florida"/>
  </r>
  <r>
    <n v="1971201"/>
    <x v="35"/>
    <s v="Mortgage"/>
    <x v="0"/>
    <s v="MD"/>
    <x v="0"/>
    <x v="601"/>
    <d v="2016-06-17T00:00:00"/>
    <x v="4"/>
    <x v="2"/>
    <n v="2"/>
    <x v="0"/>
    <x v="0"/>
    <s v="Maryland"/>
  </r>
  <r>
    <n v="234890"/>
    <x v="51"/>
    <s v="Student loan"/>
    <x v="32"/>
    <s v="MD"/>
    <x v="0"/>
    <x v="617"/>
    <d v="2013-01-17T00:00:00"/>
    <x v="4"/>
    <x v="3"/>
    <n v="1"/>
    <x v="0"/>
    <x v="0"/>
    <s v="Maryland"/>
  </r>
  <r>
    <n v="1727263"/>
    <x v="19"/>
    <s v="Bank account or service"/>
    <x v="9"/>
    <s v="CA"/>
    <x v="0"/>
    <x v="618"/>
    <d v="2016-01-05T00:00:00"/>
    <x v="0"/>
    <x v="2"/>
    <n v="1"/>
    <x v="0"/>
    <x v="0"/>
    <s v="California"/>
  </r>
  <r>
    <n v="1704148"/>
    <x v="16"/>
    <s v="Credit card"/>
    <x v="23"/>
    <s v="CA"/>
    <x v="0"/>
    <x v="585"/>
    <d v="2015-12-24T00:00:00"/>
    <x v="12"/>
    <x v="0"/>
    <n v="4"/>
    <x v="0"/>
    <x v="0"/>
    <s v="California"/>
  </r>
  <r>
    <n v="1767412"/>
    <x v="16"/>
    <s v="Credit card"/>
    <x v="47"/>
    <s v="TN"/>
    <x v="1"/>
    <x v="523"/>
    <d v="2016-02-04T00:00:00"/>
    <x v="4"/>
    <x v="2"/>
    <n v="1"/>
    <x v="0"/>
    <x v="0"/>
    <s v="Tennessee"/>
  </r>
  <r>
    <n v="1691332"/>
    <x v="21"/>
    <s v="Credit card"/>
    <x v="38"/>
    <s v="PA"/>
    <x v="1"/>
    <x v="56"/>
    <d v="2015-12-15T00:00:00"/>
    <x v="2"/>
    <x v="0"/>
    <n v="4"/>
    <x v="0"/>
    <x v="0"/>
    <s v="Pennsylvania"/>
  </r>
  <r>
    <n v="790797"/>
    <x v="48"/>
    <s v="Student loan"/>
    <x v="26"/>
    <s v="MD"/>
    <x v="0"/>
    <x v="619"/>
    <d v="2014-04-02T00:00:00"/>
    <x v="0"/>
    <x v="1"/>
    <n v="2"/>
    <x v="0"/>
    <x v="0"/>
    <s v="Maryland"/>
  </r>
  <r>
    <n v="1658926"/>
    <x v="125"/>
    <s v="Mortgage"/>
    <x v="0"/>
    <s v="PA"/>
    <x v="1"/>
    <x v="620"/>
    <d v="2015-11-30T00:00:00"/>
    <x v="35"/>
    <x v="0"/>
    <n v="4"/>
    <x v="0"/>
    <x v="0"/>
    <s v="Pennsylvania"/>
  </r>
  <r>
    <n v="906925"/>
    <x v="211"/>
    <s v="Debt collection"/>
    <x v="22"/>
    <s v="TX"/>
    <x v="3"/>
    <x v="616"/>
    <d v="2014-07-29T00:00:00"/>
    <x v="9"/>
    <x v="1"/>
    <n v="2"/>
    <x v="0"/>
    <x v="0"/>
    <s v="Texas"/>
  </r>
  <r>
    <n v="1055167"/>
    <x v="18"/>
    <s v="Mortgage"/>
    <x v="5"/>
    <s v="NJ"/>
    <x v="0"/>
    <x v="518"/>
    <d v="2014-10-02T00:00:00"/>
    <x v="0"/>
    <x v="1"/>
    <n v="4"/>
    <x v="0"/>
    <x v="0"/>
    <s v="New Jersey"/>
  </r>
  <r>
    <n v="1541439"/>
    <x v="8"/>
    <s v="Bank account or service"/>
    <x v="9"/>
    <s v="NY"/>
    <x v="1"/>
    <x v="621"/>
    <d v="2015-08-31T00:00:00"/>
    <x v="7"/>
    <x v="0"/>
    <n v="3"/>
    <x v="0"/>
    <x v="0"/>
    <s v="New York"/>
  </r>
  <r>
    <n v="605492"/>
    <x v="19"/>
    <s v="Credit card"/>
    <x v="30"/>
    <s v="FL"/>
    <x v="0"/>
    <x v="622"/>
    <d v="2013-11-20T00:00:00"/>
    <x v="0"/>
    <x v="3"/>
    <n v="4"/>
    <x v="0"/>
    <x v="1"/>
    <s v="Florida"/>
  </r>
  <r>
    <n v="685501"/>
    <x v="10"/>
    <s v="Mortgage"/>
    <x v="0"/>
    <s v="CA"/>
    <x v="1"/>
    <x v="478"/>
    <d v="2014-02-04T00:00:00"/>
    <x v="10"/>
    <x v="1"/>
    <n v="1"/>
    <x v="0"/>
    <x v="0"/>
    <s v="California"/>
  </r>
  <r>
    <n v="1181814"/>
    <x v="19"/>
    <s v="Mortgage"/>
    <x v="0"/>
    <s v="KS"/>
    <x v="0"/>
    <x v="146"/>
    <d v="2015-01-06T00:00:00"/>
    <x v="0"/>
    <x v="0"/>
    <n v="1"/>
    <x v="0"/>
    <x v="0"/>
    <s v="Kansas"/>
  </r>
  <r>
    <n v="1933700"/>
    <x v="132"/>
    <s v="Debt collection"/>
    <x v="1"/>
    <s v="TX"/>
    <x v="0"/>
    <x v="623"/>
    <d v="2016-05-19T00:00:00"/>
    <x v="0"/>
    <x v="2"/>
    <n v="2"/>
    <x v="1"/>
    <x v="0"/>
    <s v="Texas"/>
  </r>
  <r>
    <n v="1103710"/>
    <x v="233"/>
    <s v="Debt collection"/>
    <x v="22"/>
    <s v="MA"/>
    <x v="0"/>
    <x v="624"/>
    <d v="2014-11-05T00:00:00"/>
    <x v="0"/>
    <x v="1"/>
    <n v="4"/>
    <x v="0"/>
    <x v="0"/>
    <s v="Massachusetts"/>
  </r>
  <r>
    <n v="1591979"/>
    <x v="46"/>
    <s v="Debt collection"/>
    <x v="22"/>
    <s v="NH"/>
    <x v="0"/>
    <x v="625"/>
    <d v="2015-10-04T00:00:00"/>
    <x v="0"/>
    <x v="0"/>
    <n v="4"/>
    <x v="0"/>
    <x v="0"/>
    <s v="New Hampshire"/>
  </r>
  <r>
    <n v="564084"/>
    <x v="234"/>
    <s v="Debt collection"/>
    <x v="22"/>
    <s v="VA"/>
    <x v="0"/>
    <x v="369"/>
    <d v="2013-10-23T00:00:00"/>
    <x v="7"/>
    <x v="3"/>
    <n v="4"/>
    <x v="0"/>
    <x v="0"/>
    <s v="Virginia"/>
  </r>
  <r>
    <n v="1544738"/>
    <x v="19"/>
    <s v="Mortgage"/>
    <x v="5"/>
    <s v="NC"/>
    <x v="0"/>
    <x v="377"/>
    <d v="2015-08-31T00:00:00"/>
    <x v="0"/>
    <x v="0"/>
    <n v="3"/>
    <x v="0"/>
    <x v="0"/>
    <s v="North Carolina"/>
  </r>
  <r>
    <n v="486630"/>
    <x v="4"/>
    <s v="Credit reporting"/>
    <x v="44"/>
    <s v="AR"/>
    <x v="0"/>
    <x v="626"/>
    <d v="2013-08-09T00:00:00"/>
    <x v="0"/>
    <x v="3"/>
    <n v="3"/>
    <x v="0"/>
    <x v="0"/>
    <s v="Arkansas"/>
  </r>
  <r>
    <n v="1232895"/>
    <x v="64"/>
    <s v="Payday loan"/>
    <x v="43"/>
    <s v="SC"/>
    <x v="0"/>
    <x v="350"/>
    <d v="2015-02-10T00:00:00"/>
    <x v="0"/>
    <x v="0"/>
    <n v="1"/>
    <x v="0"/>
    <x v="0"/>
    <s v="South Carolina"/>
  </r>
  <r>
    <n v="1793555"/>
    <x v="68"/>
    <s v="Mortgage"/>
    <x v="0"/>
    <s v="HI"/>
    <x v="0"/>
    <x v="165"/>
    <d v="2016-02-23T00:00:00"/>
    <x v="2"/>
    <x v="2"/>
    <n v="1"/>
    <x v="0"/>
    <x v="0"/>
    <s v="Hawaii"/>
  </r>
  <r>
    <n v="1671414"/>
    <x v="235"/>
    <s v="Debt collection"/>
    <x v="4"/>
    <s v="CA"/>
    <x v="0"/>
    <x v="627"/>
    <d v="2015-11-25T00:00:00"/>
    <x v="0"/>
    <x v="0"/>
    <n v="4"/>
    <x v="0"/>
    <x v="0"/>
    <s v="California"/>
  </r>
  <r>
    <n v="1840382"/>
    <x v="47"/>
    <s v="Bank account or service"/>
    <x v="15"/>
    <s v="NC"/>
    <x v="1"/>
    <x v="628"/>
    <d v="2016-03-22T00:00:00"/>
    <x v="7"/>
    <x v="2"/>
    <n v="1"/>
    <x v="0"/>
    <x v="0"/>
    <s v="North Carolina"/>
  </r>
  <r>
    <n v="1517590"/>
    <x v="64"/>
    <s v="Debt collection"/>
    <x v="22"/>
    <s v="CA"/>
    <x v="0"/>
    <x v="244"/>
    <d v="2015-08-13T00:00:00"/>
    <x v="0"/>
    <x v="0"/>
    <n v="3"/>
    <x v="0"/>
    <x v="0"/>
    <s v="California"/>
  </r>
  <r>
    <n v="428927"/>
    <x v="236"/>
    <s v="Mortgage"/>
    <x v="0"/>
    <s v="FL"/>
    <x v="3"/>
    <x v="509"/>
    <d v="2013-06-12T00:00:00"/>
    <x v="1"/>
    <x v="3"/>
    <n v="2"/>
    <x v="0"/>
    <x v="0"/>
    <s v="Florida"/>
  </r>
  <r>
    <n v="850075"/>
    <x v="32"/>
    <s v="Mortgage"/>
    <x v="42"/>
    <s v="GA"/>
    <x v="3"/>
    <x v="629"/>
    <d v="2014-05-15T00:00:00"/>
    <x v="4"/>
    <x v="1"/>
    <n v="2"/>
    <x v="0"/>
    <x v="0"/>
    <s v="Georgia"/>
  </r>
  <r>
    <n v="1457510"/>
    <x v="25"/>
    <s v="Credit card"/>
    <x v="30"/>
    <s v="VA"/>
    <x v="0"/>
    <x v="630"/>
    <d v="2015-07-08T00:00:00"/>
    <x v="0"/>
    <x v="0"/>
    <n v="3"/>
    <x v="0"/>
    <x v="0"/>
    <s v="Virginia"/>
  </r>
  <r>
    <n v="1569251"/>
    <x v="237"/>
    <s v="Debt collection"/>
    <x v="4"/>
    <s v="TX"/>
    <x v="0"/>
    <x v="541"/>
    <d v="2015-09-22T00:00:00"/>
    <x v="2"/>
    <x v="0"/>
    <n v="3"/>
    <x v="1"/>
    <x v="0"/>
    <s v="Texas"/>
  </r>
  <r>
    <n v="1103176"/>
    <x v="8"/>
    <s v="Credit card"/>
    <x v="30"/>
    <s v="MD"/>
    <x v="0"/>
    <x v="624"/>
    <d v="2014-11-05T00:00:00"/>
    <x v="0"/>
    <x v="1"/>
    <n v="4"/>
    <x v="0"/>
    <x v="0"/>
    <s v="Maryland"/>
  </r>
  <r>
    <n v="1480265"/>
    <x v="14"/>
    <s v="Mortgage"/>
    <x v="0"/>
    <s v="VA"/>
    <x v="0"/>
    <x v="631"/>
    <d v="2015-07-21T00:00:00"/>
    <x v="0"/>
    <x v="0"/>
    <n v="3"/>
    <x v="0"/>
    <x v="0"/>
    <s v="Virginia"/>
  </r>
  <r>
    <n v="816725"/>
    <x v="238"/>
    <s v="Debt collection"/>
    <x v="27"/>
    <s v="FL"/>
    <x v="0"/>
    <x v="396"/>
    <d v="2014-04-21T00:00:00"/>
    <x v="0"/>
    <x v="1"/>
    <n v="2"/>
    <x v="0"/>
    <x v="1"/>
    <s v="Florida"/>
  </r>
  <r>
    <n v="1959337"/>
    <x v="9"/>
    <s v="Credit reporting"/>
    <x v="3"/>
    <s v="FL"/>
    <x v="0"/>
    <x v="323"/>
    <d v="2016-06-09T00:00:00"/>
    <x v="0"/>
    <x v="2"/>
    <n v="2"/>
    <x v="0"/>
    <x v="0"/>
    <s v="Florida"/>
  </r>
  <r>
    <n v="2080310"/>
    <x v="8"/>
    <s v="Credit card"/>
    <x v="35"/>
    <s v="MO"/>
    <x v="0"/>
    <x v="456"/>
    <d v="2016-08-24T00:00:00"/>
    <x v="0"/>
    <x v="2"/>
    <n v="3"/>
    <x v="0"/>
    <x v="1"/>
    <s v="Missouri"/>
  </r>
  <r>
    <n v="863927"/>
    <x v="14"/>
    <s v="Bank account or service"/>
    <x v="9"/>
    <s v="CA"/>
    <x v="0"/>
    <x v="537"/>
    <d v="2014-05-22T00:00:00"/>
    <x v="0"/>
    <x v="1"/>
    <n v="2"/>
    <x v="0"/>
    <x v="0"/>
    <s v="California"/>
  </r>
  <r>
    <n v="2132135"/>
    <x v="10"/>
    <s v="Bank account or service"/>
    <x v="36"/>
    <s v="NJ"/>
    <x v="0"/>
    <x v="632"/>
    <d v="2016-09-26T00:00:00"/>
    <x v="0"/>
    <x v="2"/>
    <n v="3"/>
    <x v="0"/>
    <x v="1"/>
    <s v="New Jersey"/>
  </r>
  <r>
    <n v="1474364"/>
    <x v="1"/>
    <s v="Mortgage"/>
    <x v="37"/>
    <s v="TX"/>
    <x v="0"/>
    <x v="633"/>
    <d v="2015-07-23T00:00:00"/>
    <x v="11"/>
    <x v="0"/>
    <n v="3"/>
    <x v="0"/>
    <x v="0"/>
    <s v="Texas"/>
  </r>
  <r>
    <n v="909516"/>
    <x v="19"/>
    <s v="Student loan"/>
    <x v="26"/>
    <s v="GA"/>
    <x v="0"/>
    <x v="634"/>
    <d v="2014-06-26T00:00:00"/>
    <x v="4"/>
    <x v="1"/>
    <n v="2"/>
    <x v="0"/>
    <x v="0"/>
    <s v="Georgia"/>
  </r>
  <r>
    <n v="652614"/>
    <x v="8"/>
    <s v="Mortgage"/>
    <x v="37"/>
    <s v="FL"/>
    <x v="0"/>
    <x v="635"/>
    <d v="2014-01-02T00:00:00"/>
    <x v="0"/>
    <x v="1"/>
    <n v="1"/>
    <x v="0"/>
    <x v="0"/>
    <s v="Florida"/>
  </r>
  <r>
    <n v="1485446"/>
    <x v="62"/>
    <s v="Debt collection"/>
    <x v="1"/>
    <m/>
    <x v="3"/>
    <x v="119"/>
    <d v="2015-07-29T00:00:00"/>
    <x v="2"/>
    <x v="0"/>
    <n v="3"/>
    <x v="0"/>
    <x v="1"/>
    <e v="#N/A"/>
  </r>
  <r>
    <n v="1811781"/>
    <x v="19"/>
    <s v="Student loan"/>
    <x v="26"/>
    <s v="NC"/>
    <x v="0"/>
    <x v="449"/>
    <d v="2016-03-03T00:00:00"/>
    <x v="4"/>
    <x v="2"/>
    <n v="1"/>
    <x v="0"/>
    <x v="0"/>
    <s v="North Carolina"/>
  </r>
  <r>
    <n v="1243357"/>
    <x v="9"/>
    <s v="Credit reporting"/>
    <x v="44"/>
    <s v="OH"/>
    <x v="0"/>
    <x v="636"/>
    <d v="2015-02-17T00:00:00"/>
    <x v="0"/>
    <x v="0"/>
    <n v="1"/>
    <x v="0"/>
    <x v="1"/>
    <s v="Ohio"/>
  </r>
  <r>
    <n v="1106809"/>
    <x v="228"/>
    <s v="Debt collection"/>
    <x v="22"/>
    <s v="CA"/>
    <x v="0"/>
    <x v="637"/>
    <d v="2014-11-07T00:00:00"/>
    <x v="0"/>
    <x v="1"/>
    <n v="4"/>
    <x v="0"/>
    <x v="0"/>
    <s v="California"/>
  </r>
  <r>
    <n v="1108179"/>
    <x v="9"/>
    <s v="Credit reporting"/>
    <x v="3"/>
    <s v="FL"/>
    <x v="0"/>
    <x v="637"/>
    <d v="2014-11-07T00:00:00"/>
    <x v="0"/>
    <x v="1"/>
    <n v="4"/>
    <x v="0"/>
    <x v="1"/>
    <s v="Florida"/>
  </r>
  <r>
    <n v="1037767"/>
    <x v="14"/>
    <s v="Credit card"/>
    <x v="48"/>
    <s v="IN"/>
    <x v="0"/>
    <x v="638"/>
    <d v="2014-09-20T00:00:00"/>
    <x v="0"/>
    <x v="1"/>
    <n v="3"/>
    <x v="0"/>
    <x v="1"/>
    <s v="Indiana"/>
  </r>
  <r>
    <n v="1871033"/>
    <x v="62"/>
    <s v="Credit card"/>
    <x v="2"/>
    <s v="TX"/>
    <x v="0"/>
    <x v="639"/>
    <d v="2016-04-08T00:00:00"/>
    <x v="0"/>
    <x v="2"/>
    <n v="2"/>
    <x v="0"/>
    <x v="0"/>
    <s v="Texas"/>
  </r>
  <r>
    <n v="896765"/>
    <x v="82"/>
    <s v="Debt collection"/>
    <x v="4"/>
    <s v="VA"/>
    <x v="0"/>
    <x v="640"/>
    <d v="2014-06-16T00:00:00"/>
    <x v="0"/>
    <x v="1"/>
    <n v="2"/>
    <x v="0"/>
    <x v="0"/>
    <s v="Virginia"/>
  </r>
  <r>
    <n v="1245083"/>
    <x v="30"/>
    <s v="Mortgage"/>
    <x v="0"/>
    <s v="NJ"/>
    <x v="1"/>
    <x v="305"/>
    <d v="2015-02-24T00:00:00"/>
    <x v="11"/>
    <x v="0"/>
    <n v="1"/>
    <x v="0"/>
    <x v="0"/>
    <s v="New Jersey"/>
  </r>
  <r>
    <n v="610117"/>
    <x v="9"/>
    <s v="Credit reporting"/>
    <x v="8"/>
    <s v="CA"/>
    <x v="0"/>
    <x v="641"/>
    <d v="2013-11-23T00:00:00"/>
    <x v="0"/>
    <x v="3"/>
    <n v="4"/>
    <x v="0"/>
    <x v="1"/>
    <s v="California"/>
  </r>
  <r>
    <n v="734377"/>
    <x v="65"/>
    <s v="Payday loan"/>
    <x v="11"/>
    <s v="LA"/>
    <x v="1"/>
    <x v="468"/>
    <d v="2014-02-27T00:00:00"/>
    <x v="0"/>
    <x v="1"/>
    <n v="1"/>
    <x v="0"/>
    <x v="0"/>
    <s v="Louisiana"/>
  </r>
  <r>
    <n v="386871"/>
    <x v="25"/>
    <s v="Credit card"/>
    <x v="2"/>
    <s v="CA"/>
    <x v="2"/>
    <x v="195"/>
    <d v="2013-04-22T00:00:00"/>
    <x v="7"/>
    <x v="3"/>
    <n v="2"/>
    <x v="0"/>
    <x v="1"/>
    <s v="California"/>
  </r>
  <r>
    <n v="1636627"/>
    <x v="30"/>
    <s v="Bank account or service"/>
    <x v="15"/>
    <s v="PA"/>
    <x v="0"/>
    <x v="202"/>
    <d v="2015-11-03T00:00:00"/>
    <x v="0"/>
    <x v="0"/>
    <n v="4"/>
    <x v="0"/>
    <x v="1"/>
    <s v="Pennsylvania"/>
  </r>
  <r>
    <n v="1661720"/>
    <x v="86"/>
    <s v="Mortgage"/>
    <x v="0"/>
    <s v="FL"/>
    <x v="0"/>
    <x v="182"/>
    <d v="2015-11-23T00:00:00"/>
    <x v="2"/>
    <x v="0"/>
    <n v="4"/>
    <x v="0"/>
    <x v="0"/>
    <s v="Florida"/>
  </r>
  <r>
    <n v="447920"/>
    <x v="19"/>
    <s v="Bank account or service"/>
    <x v="12"/>
    <s v="PA"/>
    <x v="0"/>
    <x v="187"/>
    <d v="2013-07-03T00:00:00"/>
    <x v="4"/>
    <x v="3"/>
    <n v="3"/>
    <x v="0"/>
    <x v="1"/>
    <s v="Pennsylvania"/>
  </r>
  <r>
    <n v="2041115"/>
    <x v="4"/>
    <s v="Credit reporting"/>
    <x v="8"/>
    <s v="FL"/>
    <x v="0"/>
    <x v="431"/>
    <d v="2016-08-03T00:00:00"/>
    <x v="0"/>
    <x v="2"/>
    <n v="3"/>
    <x v="0"/>
    <x v="1"/>
    <s v="Florida"/>
  </r>
  <r>
    <n v="943214"/>
    <x v="231"/>
    <s v="Debt collection"/>
    <x v="1"/>
    <s v="WA"/>
    <x v="0"/>
    <x v="205"/>
    <d v="2014-07-18T00:00:00"/>
    <x v="0"/>
    <x v="1"/>
    <n v="3"/>
    <x v="0"/>
    <x v="1"/>
    <s v="Washington"/>
  </r>
  <r>
    <n v="383653"/>
    <x v="239"/>
    <s v="Mortgage"/>
    <x v="5"/>
    <s v="WI"/>
    <x v="0"/>
    <x v="300"/>
    <d v="2013-04-17T00:00:00"/>
    <x v="1"/>
    <x v="3"/>
    <n v="2"/>
    <x v="0"/>
    <x v="0"/>
    <s v="Wisconsin"/>
  </r>
  <r>
    <n v="2031544"/>
    <x v="206"/>
    <s v="Student loan"/>
    <x v="6"/>
    <s v="CA"/>
    <x v="1"/>
    <x v="455"/>
    <d v="2016-07-28T00:00:00"/>
    <x v="4"/>
    <x v="2"/>
    <n v="3"/>
    <x v="0"/>
    <x v="0"/>
    <s v="California"/>
  </r>
  <r>
    <n v="1745308"/>
    <x v="9"/>
    <s v="Credit reporting"/>
    <x v="3"/>
    <s v="FL"/>
    <x v="0"/>
    <x v="10"/>
    <d v="2016-01-15T00:00:00"/>
    <x v="0"/>
    <x v="2"/>
    <n v="1"/>
    <x v="0"/>
    <x v="0"/>
    <s v="Florida"/>
  </r>
  <r>
    <n v="1575996"/>
    <x v="1"/>
    <s v="Mortgage"/>
    <x v="0"/>
    <s v="FL"/>
    <x v="0"/>
    <x v="13"/>
    <d v="2015-09-23T00:00:00"/>
    <x v="0"/>
    <x v="0"/>
    <n v="3"/>
    <x v="0"/>
    <x v="0"/>
    <s v="Florida"/>
  </r>
  <r>
    <n v="1210795"/>
    <x v="86"/>
    <s v="Bank account or service"/>
    <x v="12"/>
    <s v="VA"/>
    <x v="1"/>
    <x v="440"/>
    <d v="2015-01-26T00:00:00"/>
    <x v="0"/>
    <x v="0"/>
    <n v="1"/>
    <x v="0"/>
    <x v="1"/>
    <s v="Virginia"/>
  </r>
  <r>
    <n v="2058543"/>
    <x v="41"/>
    <s v="Debt collection"/>
    <x v="4"/>
    <m/>
    <x v="0"/>
    <x v="18"/>
    <d v="2016-08-12T00:00:00"/>
    <x v="1"/>
    <x v="2"/>
    <n v="3"/>
    <x v="0"/>
    <x v="1"/>
    <e v="#N/A"/>
  </r>
  <r>
    <n v="1471129"/>
    <x v="4"/>
    <s v="Credit reporting"/>
    <x v="25"/>
    <s v="TX"/>
    <x v="2"/>
    <x v="29"/>
    <d v="2015-07-21T00:00:00"/>
    <x v="2"/>
    <x v="0"/>
    <n v="3"/>
    <x v="0"/>
    <x v="0"/>
    <s v="Texas"/>
  </r>
  <r>
    <n v="1746452"/>
    <x v="240"/>
    <s v="Debt collection"/>
    <x v="4"/>
    <s v="CA"/>
    <x v="0"/>
    <x v="642"/>
    <d v="2016-01-18T00:00:00"/>
    <x v="0"/>
    <x v="2"/>
    <n v="1"/>
    <x v="0"/>
    <x v="1"/>
    <s v="California"/>
  </r>
  <r>
    <n v="2126711"/>
    <x v="19"/>
    <s v="Mortgage"/>
    <x v="0"/>
    <s v="NV"/>
    <x v="0"/>
    <x v="592"/>
    <d v="2016-09-22T00:00:00"/>
    <x v="0"/>
    <x v="2"/>
    <n v="3"/>
    <x v="0"/>
    <x v="1"/>
    <s v="Nevada"/>
  </r>
  <r>
    <n v="1877172"/>
    <x v="9"/>
    <s v="Credit reporting"/>
    <x v="3"/>
    <s v="NV"/>
    <x v="0"/>
    <x v="531"/>
    <d v="2016-04-13T00:00:00"/>
    <x v="0"/>
    <x v="2"/>
    <n v="2"/>
    <x v="0"/>
    <x v="0"/>
    <s v="Nevada"/>
  </r>
  <r>
    <n v="318871"/>
    <x v="1"/>
    <s v="Mortgage"/>
    <x v="5"/>
    <s v="GA"/>
    <x v="0"/>
    <x v="643"/>
    <d v="2013-02-20T00:00:00"/>
    <x v="7"/>
    <x v="3"/>
    <n v="1"/>
    <x v="0"/>
    <x v="0"/>
    <s v="Georgia"/>
  </r>
  <r>
    <n v="1198632"/>
    <x v="38"/>
    <s v="Mortgage"/>
    <x v="5"/>
    <s v="OH"/>
    <x v="0"/>
    <x v="644"/>
    <d v="2015-01-19T00:00:00"/>
    <x v="0"/>
    <x v="0"/>
    <n v="1"/>
    <x v="0"/>
    <x v="0"/>
    <s v="Ohio"/>
  </r>
  <r>
    <n v="1590612"/>
    <x v="19"/>
    <s v="Mortgage"/>
    <x v="0"/>
    <s v="PA"/>
    <x v="0"/>
    <x v="83"/>
    <d v="2015-10-02T00:00:00"/>
    <x v="0"/>
    <x v="0"/>
    <n v="4"/>
    <x v="0"/>
    <x v="0"/>
    <s v="Pennsylvania"/>
  </r>
  <r>
    <n v="1681909"/>
    <x v="106"/>
    <s v="Mortgage"/>
    <x v="0"/>
    <s v="FL"/>
    <x v="0"/>
    <x v="645"/>
    <d v="2015-12-03T00:00:00"/>
    <x v="0"/>
    <x v="0"/>
    <n v="4"/>
    <x v="0"/>
    <x v="0"/>
    <s v="Florida"/>
  </r>
  <r>
    <n v="1936797"/>
    <x v="16"/>
    <s v="Credit card"/>
    <x v="23"/>
    <s v="OR"/>
    <x v="0"/>
    <x v="399"/>
    <d v="2016-05-24T00:00:00"/>
    <x v="0"/>
    <x v="2"/>
    <n v="2"/>
    <x v="0"/>
    <x v="1"/>
    <s v="Oregon"/>
  </r>
  <r>
    <n v="1926541"/>
    <x v="241"/>
    <s v="Debt collection"/>
    <x v="27"/>
    <s v="IL"/>
    <x v="0"/>
    <x v="132"/>
    <d v="2016-05-16T00:00:00"/>
    <x v="0"/>
    <x v="2"/>
    <n v="2"/>
    <x v="0"/>
    <x v="1"/>
    <s v="Illinois"/>
  </r>
  <r>
    <n v="550709"/>
    <x v="28"/>
    <s v="Bank account or service"/>
    <x v="12"/>
    <s v="NH"/>
    <x v="1"/>
    <x v="646"/>
    <d v="2013-10-02T00:00:00"/>
    <x v="0"/>
    <x v="3"/>
    <n v="4"/>
    <x v="0"/>
    <x v="0"/>
    <s v="New Hampshire"/>
  </r>
  <r>
    <n v="1881964"/>
    <x v="20"/>
    <s v="Consumer Loan"/>
    <x v="19"/>
    <s v="IL"/>
    <x v="0"/>
    <x v="341"/>
    <d v="2016-04-18T00:00:00"/>
    <x v="7"/>
    <x v="2"/>
    <n v="2"/>
    <x v="0"/>
    <x v="0"/>
    <s v="Illinois"/>
  </r>
  <r>
    <n v="2058560"/>
    <x v="196"/>
    <s v="Debt collection"/>
    <x v="4"/>
    <s v="TX"/>
    <x v="0"/>
    <x v="18"/>
    <d v="2016-08-11T00:00:00"/>
    <x v="0"/>
    <x v="2"/>
    <n v="3"/>
    <x v="0"/>
    <x v="0"/>
    <s v="Texas"/>
  </r>
  <r>
    <n v="1872808"/>
    <x v="19"/>
    <s v="Credit card"/>
    <x v="16"/>
    <s v="NC"/>
    <x v="0"/>
    <x v="417"/>
    <d v="2016-04-12T00:00:00"/>
    <x v="0"/>
    <x v="2"/>
    <n v="2"/>
    <x v="0"/>
    <x v="0"/>
    <s v="North Carolina"/>
  </r>
  <r>
    <n v="568108"/>
    <x v="127"/>
    <s v="Mortgage"/>
    <x v="0"/>
    <s v="WA"/>
    <x v="1"/>
    <x v="647"/>
    <d v="2013-10-23T00:00:00"/>
    <x v="0"/>
    <x v="3"/>
    <n v="4"/>
    <x v="0"/>
    <x v="0"/>
    <s v="Washington"/>
  </r>
  <r>
    <n v="1078486"/>
    <x v="20"/>
    <s v="Bank account or service"/>
    <x v="9"/>
    <s v="CA"/>
    <x v="3"/>
    <x v="648"/>
    <d v="2014-10-24T00:00:00"/>
    <x v="6"/>
    <x v="1"/>
    <n v="4"/>
    <x v="0"/>
    <x v="0"/>
    <s v="California"/>
  </r>
  <r>
    <n v="792386"/>
    <x v="1"/>
    <s v="Mortgage"/>
    <x v="0"/>
    <s v="CA"/>
    <x v="0"/>
    <x v="82"/>
    <d v="2014-04-03T00:00:00"/>
    <x v="0"/>
    <x v="1"/>
    <n v="2"/>
    <x v="1"/>
    <x v="0"/>
    <s v="California"/>
  </r>
  <r>
    <n v="1077520"/>
    <x v="8"/>
    <s v="Bank account or service"/>
    <x v="36"/>
    <s v="CO"/>
    <x v="0"/>
    <x v="648"/>
    <d v="2014-10-20T00:00:00"/>
    <x v="0"/>
    <x v="1"/>
    <n v="4"/>
    <x v="0"/>
    <x v="0"/>
    <s v="Colorado"/>
  </r>
  <r>
    <n v="1625494"/>
    <x v="72"/>
    <s v="Payday loan"/>
    <x v="11"/>
    <s v="IL"/>
    <x v="0"/>
    <x v="649"/>
    <d v="2015-10-26T00:00:00"/>
    <x v="0"/>
    <x v="0"/>
    <n v="4"/>
    <x v="0"/>
    <x v="0"/>
    <s v="Illinois"/>
  </r>
  <r>
    <n v="1836238"/>
    <x v="242"/>
    <s v="Debt collection"/>
    <x v="22"/>
    <s v="CA"/>
    <x v="0"/>
    <x v="524"/>
    <d v="2016-03-16T00:00:00"/>
    <x v="0"/>
    <x v="2"/>
    <n v="1"/>
    <x v="0"/>
    <x v="0"/>
    <s v="California"/>
  </r>
  <r>
    <n v="1659835"/>
    <x v="14"/>
    <s v="Credit card"/>
    <x v="38"/>
    <s v="CA"/>
    <x v="0"/>
    <x v="620"/>
    <d v="2015-11-17T00:00:00"/>
    <x v="0"/>
    <x v="0"/>
    <n v="4"/>
    <x v="0"/>
    <x v="1"/>
    <s v="California"/>
  </r>
  <r>
    <n v="1471695"/>
    <x v="199"/>
    <s v="Mortgage"/>
    <x v="0"/>
    <s v="CT"/>
    <x v="1"/>
    <x v="29"/>
    <d v="2015-07-22T00:00:00"/>
    <x v="11"/>
    <x v="0"/>
    <n v="3"/>
    <x v="0"/>
    <x v="0"/>
    <s v="Connecticut"/>
  </r>
  <r>
    <n v="316158"/>
    <x v="19"/>
    <s v="Bank account or service"/>
    <x v="12"/>
    <s v="NJ"/>
    <x v="1"/>
    <x v="650"/>
    <d v="2013-02-14T00:00:00"/>
    <x v="1"/>
    <x v="3"/>
    <n v="1"/>
    <x v="0"/>
    <x v="0"/>
    <s v="New Jersey"/>
  </r>
  <r>
    <n v="1875899"/>
    <x v="4"/>
    <s v="Credit reporting"/>
    <x v="3"/>
    <s v="FL"/>
    <x v="0"/>
    <x v="417"/>
    <d v="2016-04-12T00:00:00"/>
    <x v="0"/>
    <x v="2"/>
    <n v="2"/>
    <x v="0"/>
    <x v="0"/>
    <s v="Florida"/>
  </r>
  <r>
    <n v="820785"/>
    <x v="124"/>
    <s v="Bank account or service"/>
    <x v="15"/>
    <s v="LA"/>
    <x v="1"/>
    <x v="51"/>
    <d v="2014-04-28T00:00:00"/>
    <x v="2"/>
    <x v="1"/>
    <n v="2"/>
    <x v="0"/>
    <x v="0"/>
    <s v="Louisiana"/>
  </r>
  <r>
    <n v="1988461"/>
    <x v="243"/>
    <s v="Debt collection"/>
    <x v="13"/>
    <s v="CA"/>
    <x v="0"/>
    <x v="572"/>
    <d v="2016-06-28T00:00:00"/>
    <x v="0"/>
    <x v="2"/>
    <n v="2"/>
    <x v="0"/>
    <x v="0"/>
    <s v="California"/>
  </r>
  <r>
    <n v="1111374"/>
    <x v="8"/>
    <s v="Mortgage"/>
    <x v="0"/>
    <s v="IL"/>
    <x v="0"/>
    <x v="197"/>
    <d v="2014-11-11T00:00:00"/>
    <x v="0"/>
    <x v="1"/>
    <n v="4"/>
    <x v="0"/>
    <x v="0"/>
    <s v="Illinois"/>
  </r>
  <r>
    <n v="1084517"/>
    <x v="19"/>
    <s v="Credit card"/>
    <x v="35"/>
    <s v="WA"/>
    <x v="3"/>
    <x v="264"/>
    <d v="2014-10-29T00:00:00"/>
    <x v="11"/>
    <x v="1"/>
    <n v="4"/>
    <x v="0"/>
    <x v="0"/>
    <s v="Washington"/>
  </r>
  <r>
    <n v="495749"/>
    <x v="10"/>
    <s v="Mortgage"/>
    <x v="37"/>
    <s v="FL"/>
    <x v="3"/>
    <x v="327"/>
    <d v="2013-08-20T00:00:00"/>
    <x v="1"/>
    <x v="3"/>
    <n v="3"/>
    <x v="0"/>
    <x v="0"/>
    <s v="Florida"/>
  </r>
  <r>
    <n v="1866037"/>
    <x v="14"/>
    <s v="Credit card"/>
    <x v="47"/>
    <s v="TX"/>
    <x v="0"/>
    <x v="373"/>
    <d v="2016-04-05T00:00:00"/>
    <x v="0"/>
    <x v="2"/>
    <n v="2"/>
    <x v="0"/>
    <x v="0"/>
    <s v="Texas"/>
  </r>
  <r>
    <n v="1685121"/>
    <x v="5"/>
    <s v="Debt collection"/>
    <x v="13"/>
    <s v="MI"/>
    <x v="2"/>
    <x v="651"/>
    <d v="2015-12-09T00:00:00"/>
    <x v="4"/>
    <x v="0"/>
    <n v="4"/>
    <x v="0"/>
    <x v="0"/>
    <s v="Michigan"/>
  </r>
  <r>
    <n v="831681"/>
    <x v="146"/>
    <s v="Money transfers"/>
    <x v="50"/>
    <s v="WA"/>
    <x v="0"/>
    <x v="207"/>
    <d v="2014-04-30T00:00:00"/>
    <x v="0"/>
    <x v="1"/>
    <n v="2"/>
    <x v="0"/>
    <x v="1"/>
    <s v="Washington"/>
  </r>
  <r>
    <n v="1417862"/>
    <x v="74"/>
    <s v="Debt collection"/>
    <x v="4"/>
    <s v="PA"/>
    <x v="0"/>
    <x v="7"/>
    <d v="2015-06-10T00:00:00"/>
    <x v="0"/>
    <x v="0"/>
    <n v="2"/>
    <x v="1"/>
    <x v="0"/>
    <s v="Pennsylvania"/>
  </r>
  <r>
    <n v="1632851"/>
    <x v="144"/>
    <s v="Credit reporting"/>
    <x v="8"/>
    <s v="CA"/>
    <x v="0"/>
    <x v="39"/>
    <d v="2015-10-30T00:00:00"/>
    <x v="0"/>
    <x v="0"/>
    <n v="4"/>
    <x v="0"/>
    <x v="1"/>
    <s v="California"/>
  </r>
  <r>
    <n v="2020665"/>
    <x v="44"/>
    <s v="Mortgage"/>
    <x v="0"/>
    <s v="NY"/>
    <x v="0"/>
    <x v="214"/>
    <d v="2016-07-21T00:00:00"/>
    <x v="1"/>
    <x v="2"/>
    <n v="3"/>
    <x v="0"/>
    <x v="0"/>
    <s v="New York"/>
  </r>
  <r>
    <n v="2047409"/>
    <x v="19"/>
    <s v="Mortgage"/>
    <x v="0"/>
    <s v="CA"/>
    <x v="0"/>
    <x v="652"/>
    <d v="2016-08-04T00:00:00"/>
    <x v="0"/>
    <x v="2"/>
    <n v="3"/>
    <x v="0"/>
    <x v="0"/>
    <s v="California"/>
  </r>
  <r>
    <n v="1286476"/>
    <x v="10"/>
    <s v="Mortgage"/>
    <x v="5"/>
    <s v="NH"/>
    <x v="0"/>
    <x v="499"/>
    <d v="2015-03-17T00:00:00"/>
    <x v="0"/>
    <x v="0"/>
    <n v="1"/>
    <x v="0"/>
    <x v="0"/>
    <s v="New Hampshire"/>
  </r>
  <r>
    <n v="1837264"/>
    <x v="244"/>
    <s v="Bank account or service"/>
    <x v="9"/>
    <s v="MS"/>
    <x v="1"/>
    <x v="367"/>
    <d v="2016-03-21T00:00:00"/>
    <x v="6"/>
    <x v="2"/>
    <n v="1"/>
    <x v="0"/>
    <x v="0"/>
    <s v="Mississippi"/>
  </r>
  <r>
    <n v="1567422"/>
    <x v="28"/>
    <s v="Credit card"/>
    <x v="47"/>
    <s v="VA"/>
    <x v="3"/>
    <x v="296"/>
    <d v="2015-09-17T00:00:00"/>
    <x v="1"/>
    <x v="0"/>
    <n v="3"/>
    <x v="0"/>
    <x v="0"/>
    <s v="Virginia"/>
  </r>
  <r>
    <n v="1260725"/>
    <x v="33"/>
    <s v="Student loan"/>
    <x v="6"/>
    <s v="MA"/>
    <x v="0"/>
    <x v="219"/>
    <d v="2015-02-27T00:00:00"/>
    <x v="0"/>
    <x v="0"/>
    <n v="1"/>
    <x v="0"/>
    <x v="0"/>
    <s v="Massachusetts"/>
  </r>
  <r>
    <n v="1063644"/>
    <x v="245"/>
    <s v="Consumer Loan"/>
    <x v="39"/>
    <s v="CA"/>
    <x v="0"/>
    <x v="653"/>
    <d v="2014-10-23T00:00:00"/>
    <x v="27"/>
    <x v="1"/>
    <n v="4"/>
    <x v="0"/>
    <x v="1"/>
    <s v="California"/>
  </r>
  <r>
    <n v="616398"/>
    <x v="19"/>
    <s v="Credit card"/>
    <x v="20"/>
    <s v="CA"/>
    <x v="0"/>
    <x v="654"/>
    <d v="2013-11-29T00:00:00"/>
    <x v="0"/>
    <x v="3"/>
    <n v="4"/>
    <x v="0"/>
    <x v="0"/>
    <s v="California"/>
  </r>
  <r>
    <n v="2031343"/>
    <x v="0"/>
    <s v="Mortgage"/>
    <x v="0"/>
    <s v="NM"/>
    <x v="0"/>
    <x v="455"/>
    <d v="2016-07-26T00:00:00"/>
    <x v="0"/>
    <x v="2"/>
    <n v="3"/>
    <x v="0"/>
    <x v="0"/>
    <s v="New Mexico"/>
  </r>
  <r>
    <n v="1894625"/>
    <x v="10"/>
    <s v="Bank account or service"/>
    <x v="9"/>
    <s v="MI"/>
    <x v="0"/>
    <x v="655"/>
    <d v="2016-04-26T00:00:00"/>
    <x v="0"/>
    <x v="2"/>
    <n v="2"/>
    <x v="0"/>
    <x v="0"/>
    <s v="Michigan"/>
  </r>
  <r>
    <n v="2011917"/>
    <x v="4"/>
    <s v="Credit reporting"/>
    <x v="44"/>
    <s v="IN"/>
    <x v="2"/>
    <x v="656"/>
    <d v="2016-07-15T00:00:00"/>
    <x v="1"/>
    <x v="2"/>
    <n v="3"/>
    <x v="0"/>
    <x v="0"/>
    <s v="Indiana"/>
  </r>
  <r>
    <n v="1232926"/>
    <x v="168"/>
    <s v="Debt collection"/>
    <x v="27"/>
    <s v="OH"/>
    <x v="3"/>
    <x v="503"/>
    <d v="2015-02-10T00:00:00"/>
    <x v="1"/>
    <x v="0"/>
    <n v="1"/>
    <x v="0"/>
    <x v="0"/>
    <s v="Ohio"/>
  </r>
  <r>
    <n v="755699"/>
    <x v="246"/>
    <s v="Mortgage"/>
    <x v="0"/>
    <s v="MD"/>
    <x v="0"/>
    <x v="213"/>
    <d v="2014-03-12T00:00:00"/>
    <x v="1"/>
    <x v="1"/>
    <n v="1"/>
    <x v="0"/>
    <x v="1"/>
    <s v="Maryland"/>
  </r>
  <r>
    <n v="708517"/>
    <x v="76"/>
    <s v="Debt collection"/>
    <x v="1"/>
    <s v="NY"/>
    <x v="2"/>
    <x v="657"/>
    <d v="2014-02-12T00:00:00"/>
    <x v="1"/>
    <x v="1"/>
    <n v="1"/>
    <x v="0"/>
    <x v="0"/>
    <s v="New York"/>
  </r>
  <r>
    <n v="2011160"/>
    <x v="19"/>
    <s v="Consumer Loan"/>
    <x v="56"/>
    <s v="CA"/>
    <x v="0"/>
    <x v="658"/>
    <d v="2016-07-14T00:00:00"/>
    <x v="1"/>
    <x v="2"/>
    <n v="3"/>
    <x v="0"/>
    <x v="1"/>
    <s v="California"/>
  </r>
  <r>
    <n v="1877605"/>
    <x v="216"/>
    <s v="Debt collection"/>
    <x v="1"/>
    <s v="TX"/>
    <x v="0"/>
    <x v="531"/>
    <d v="2016-04-13T00:00:00"/>
    <x v="0"/>
    <x v="2"/>
    <n v="2"/>
    <x v="0"/>
    <x v="0"/>
    <s v="Texas"/>
  </r>
  <r>
    <n v="947082"/>
    <x v="45"/>
    <s v="Credit card"/>
    <x v="24"/>
    <s v="FL"/>
    <x v="3"/>
    <x v="414"/>
    <d v="2014-07-24T00:00:00"/>
    <x v="7"/>
    <x v="1"/>
    <n v="3"/>
    <x v="0"/>
    <x v="0"/>
    <s v="Florida"/>
  </r>
  <r>
    <n v="2066089"/>
    <x v="0"/>
    <s v="Mortgage"/>
    <x v="0"/>
    <s v="AZ"/>
    <x v="0"/>
    <x v="124"/>
    <d v="2016-08-16T00:00:00"/>
    <x v="0"/>
    <x v="2"/>
    <n v="3"/>
    <x v="0"/>
    <x v="0"/>
    <s v="Arizona"/>
  </r>
  <r>
    <n v="1947057"/>
    <x v="62"/>
    <s v="Credit card"/>
    <x v="16"/>
    <s v="PA"/>
    <x v="0"/>
    <x v="659"/>
    <d v="2016-05-31T00:00:00"/>
    <x v="0"/>
    <x v="2"/>
    <n v="2"/>
    <x v="0"/>
    <x v="0"/>
    <s v="Pennsylvania"/>
  </r>
  <r>
    <n v="465918"/>
    <x v="10"/>
    <s v="Mortgage"/>
    <x v="0"/>
    <s v="CA"/>
    <x v="0"/>
    <x v="660"/>
    <d v="2013-07-25T00:00:00"/>
    <x v="0"/>
    <x v="3"/>
    <n v="3"/>
    <x v="0"/>
    <x v="1"/>
    <s v="California"/>
  </r>
  <r>
    <n v="1595397"/>
    <x v="35"/>
    <s v="Mortgage"/>
    <x v="0"/>
    <s v="SC"/>
    <x v="3"/>
    <x v="67"/>
    <d v="2015-10-06T00:00:00"/>
    <x v="0"/>
    <x v="0"/>
    <n v="4"/>
    <x v="0"/>
    <x v="0"/>
    <s v="South Carolina"/>
  </r>
  <r>
    <n v="1469048"/>
    <x v="247"/>
    <s v="Debt collection"/>
    <x v="22"/>
    <s v="MO"/>
    <x v="0"/>
    <x v="661"/>
    <d v="2015-07-15T00:00:00"/>
    <x v="0"/>
    <x v="0"/>
    <n v="3"/>
    <x v="0"/>
    <x v="0"/>
    <s v="Missouri"/>
  </r>
  <r>
    <n v="2157640"/>
    <x v="248"/>
    <s v="Debt collection"/>
    <x v="1"/>
    <s v="IL"/>
    <x v="0"/>
    <x v="563"/>
    <d v="2016-10-12T00:00:00"/>
    <x v="0"/>
    <x v="2"/>
    <n v="4"/>
    <x v="0"/>
    <x v="1"/>
    <s v="Illinois"/>
  </r>
  <r>
    <n v="1984845"/>
    <x v="249"/>
    <s v="Debt collection"/>
    <x v="1"/>
    <s v="VA"/>
    <x v="0"/>
    <x v="662"/>
    <d v="2016-06-25T00:00:00"/>
    <x v="0"/>
    <x v="2"/>
    <n v="2"/>
    <x v="0"/>
    <x v="0"/>
    <s v="Virginia"/>
  </r>
  <r>
    <n v="356001"/>
    <x v="6"/>
    <s v="Bank account or service"/>
    <x v="9"/>
    <s v="LA"/>
    <x v="1"/>
    <x v="663"/>
    <d v="2013-03-18T00:00:00"/>
    <x v="7"/>
    <x v="3"/>
    <n v="1"/>
    <x v="0"/>
    <x v="0"/>
    <s v="Louisiana"/>
  </r>
  <r>
    <n v="1667259"/>
    <x v="9"/>
    <s v="Credit reporting"/>
    <x v="44"/>
    <s v="WA"/>
    <x v="0"/>
    <x v="664"/>
    <d v="2015-11-22T00:00:00"/>
    <x v="0"/>
    <x v="0"/>
    <n v="4"/>
    <x v="0"/>
    <x v="1"/>
    <s v="Washington"/>
  </r>
  <r>
    <n v="1284230"/>
    <x v="127"/>
    <s v="Consumer Loan"/>
    <x v="21"/>
    <s v="NC"/>
    <x v="0"/>
    <x v="665"/>
    <d v="2015-03-16T00:00:00"/>
    <x v="0"/>
    <x v="0"/>
    <n v="1"/>
    <x v="0"/>
    <x v="0"/>
    <s v="North Carolina"/>
  </r>
  <r>
    <n v="1077501"/>
    <x v="14"/>
    <s v="Debt collection"/>
    <x v="13"/>
    <s v="NY"/>
    <x v="0"/>
    <x v="648"/>
    <d v="2014-10-24T00:00:00"/>
    <x v="6"/>
    <x v="1"/>
    <n v="4"/>
    <x v="0"/>
    <x v="0"/>
    <s v="New York"/>
  </r>
  <r>
    <n v="860116"/>
    <x v="62"/>
    <s v="Credit card"/>
    <x v="16"/>
    <s v="PA"/>
    <x v="0"/>
    <x v="172"/>
    <d v="2014-05-20T00:00:00"/>
    <x v="0"/>
    <x v="1"/>
    <n v="2"/>
    <x v="0"/>
    <x v="0"/>
    <s v="Pennsylvania"/>
  </r>
  <r>
    <n v="545383"/>
    <x v="250"/>
    <s v="Debt collection"/>
    <x v="22"/>
    <s v="AZ"/>
    <x v="3"/>
    <x v="538"/>
    <d v="2013-09-30T00:00:00"/>
    <x v="7"/>
    <x v="3"/>
    <n v="3"/>
    <x v="0"/>
    <x v="0"/>
    <s v="Arizona"/>
  </r>
  <r>
    <n v="1248797"/>
    <x v="14"/>
    <s v="Credit card"/>
    <x v="31"/>
    <s v="GA"/>
    <x v="1"/>
    <x v="127"/>
    <d v="2015-02-25T00:00:00"/>
    <x v="11"/>
    <x v="0"/>
    <n v="1"/>
    <x v="0"/>
    <x v="0"/>
    <s v="Georgia"/>
  </r>
  <r>
    <n v="1956761"/>
    <x v="72"/>
    <s v="Payday loan"/>
    <x v="11"/>
    <s v="WA"/>
    <x v="0"/>
    <x v="666"/>
    <d v="2016-06-08T00:00:00"/>
    <x v="4"/>
    <x v="2"/>
    <n v="2"/>
    <x v="0"/>
    <x v="0"/>
    <s v="Washington"/>
  </r>
  <r>
    <n v="1412126"/>
    <x v="62"/>
    <s v="Credit card"/>
    <x v="57"/>
    <s v="PA"/>
    <x v="0"/>
    <x v="318"/>
    <d v="2015-06-09T00:00:00"/>
    <x v="0"/>
    <x v="0"/>
    <n v="2"/>
    <x v="0"/>
    <x v="0"/>
    <s v="Pennsylvania"/>
  </r>
  <r>
    <n v="1707006"/>
    <x v="179"/>
    <s v="Mortgage"/>
    <x v="0"/>
    <s v="AZ"/>
    <x v="0"/>
    <x v="585"/>
    <d v="2015-12-17T00:00:00"/>
    <x v="0"/>
    <x v="0"/>
    <n v="4"/>
    <x v="0"/>
    <x v="0"/>
    <s v="Arizona"/>
  </r>
  <r>
    <n v="422259"/>
    <x v="19"/>
    <s v="Bank account or service"/>
    <x v="36"/>
    <s v="GA"/>
    <x v="0"/>
    <x v="667"/>
    <d v="2013-06-03T00:00:00"/>
    <x v="1"/>
    <x v="3"/>
    <n v="2"/>
    <x v="0"/>
    <x v="0"/>
    <s v="Georgia"/>
  </r>
  <r>
    <n v="1118740"/>
    <x v="127"/>
    <s v="Consumer Loan"/>
    <x v="19"/>
    <s v="TX"/>
    <x v="0"/>
    <x v="520"/>
    <d v="2014-11-16T00:00:00"/>
    <x v="0"/>
    <x v="1"/>
    <n v="4"/>
    <x v="0"/>
    <x v="0"/>
    <s v="Texas"/>
  </r>
  <r>
    <n v="1629381"/>
    <x v="14"/>
    <s v="Credit card"/>
    <x v="24"/>
    <s v="GA"/>
    <x v="1"/>
    <x v="185"/>
    <d v="2015-10-29T00:00:00"/>
    <x v="1"/>
    <x v="0"/>
    <n v="4"/>
    <x v="0"/>
    <x v="0"/>
    <s v="Georgia"/>
  </r>
  <r>
    <n v="451051"/>
    <x v="28"/>
    <s v="Mortgage"/>
    <x v="0"/>
    <s v="RI"/>
    <x v="0"/>
    <x v="603"/>
    <d v="2013-07-09T00:00:00"/>
    <x v="1"/>
    <x v="3"/>
    <n v="3"/>
    <x v="0"/>
    <x v="0"/>
    <s v="Rhode Island"/>
  </r>
  <r>
    <n v="1881561"/>
    <x v="51"/>
    <s v="Credit card"/>
    <x v="10"/>
    <s v="NY"/>
    <x v="0"/>
    <x v="341"/>
    <d v="2016-04-15T00:00:00"/>
    <x v="0"/>
    <x v="2"/>
    <n v="2"/>
    <x v="0"/>
    <x v="1"/>
    <s v="New York"/>
  </r>
  <r>
    <n v="698753"/>
    <x v="37"/>
    <s v="Credit card"/>
    <x v="48"/>
    <s v="NY"/>
    <x v="3"/>
    <x v="668"/>
    <d v="2014-02-06T00:00:00"/>
    <x v="4"/>
    <x v="1"/>
    <n v="1"/>
    <x v="0"/>
    <x v="0"/>
    <s v="New York"/>
  </r>
  <r>
    <n v="1833699"/>
    <x v="146"/>
    <s v="Mortgage"/>
    <x v="0"/>
    <s v="TX"/>
    <x v="0"/>
    <x v="200"/>
    <d v="2016-03-24T00:00:00"/>
    <x v="18"/>
    <x v="2"/>
    <n v="1"/>
    <x v="0"/>
    <x v="0"/>
    <s v="Texas"/>
  </r>
  <r>
    <n v="1717678"/>
    <x v="251"/>
    <s v="Payday loan"/>
    <x v="11"/>
    <s v="FL"/>
    <x v="0"/>
    <x v="114"/>
    <d v="2015-12-28T00:00:00"/>
    <x v="0"/>
    <x v="0"/>
    <n v="4"/>
    <x v="0"/>
    <x v="0"/>
    <s v="Florida"/>
  </r>
  <r>
    <n v="1796609"/>
    <x v="1"/>
    <s v="Debt collection"/>
    <x v="22"/>
    <s v="MD"/>
    <x v="0"/>
    <x v="669"/>
    <d v="2016-02-20T00:00:00"/>
    <x v="0"/>
    <x v="2"/>
    <n v="1"/>
    <x v="0"/>
    <x v="0"/>
    <s v="Maryland"/>
  </r>
  <r>
    <n v="1456107"/>
    <x v="45"/>
    <s v="Bank account or service"/>
    <x v="12"/>
    <s v="NJ"/>
    <x v="0"/>
    <x v="630"/>
    <d v="2015-07-08T00:00:00"/>
    <x v="0"/>
    <x v="0"/>
    <n v="3"/>
    <x v="0"/>
    <x v="0"/>
    <s v="New Jersey"/>
  </r>
  <r>
    <n v="1787118"/>
    <x v="9"/>
    <s v="Credit reporting"/>
    <x v="8"/>
    <s v="TX"/>
    <x v="0"/>
    <x v="670"/>
    <d v="2016-02-17T00:00:00"/>
    <x v="6"/>
    <x v="2"/>
    <n v="1"/>
    <x v="0"/>
    <x v="1"/>
    <s v="Texas"/>
  </r>
  <r>
    <n v="1642268"/>
    <x v="3"/>
    <s v="Debt collection"/>
    <x v="1"/>
    <s v="MD"/>
    <x v="0"/>
    <x v="495"/>
    <d v="2015-11-05T00:00:00"/>
    <x v="0"/>
    <x v="0"/>
    <n v="4"/>
    <x v="0"/>
    <x v="1"/>
    <s v="Maryland"/>
  </r>
  <r>
    <n v="1077456"/>
    <x v="1"/>
    <s v="Mortgage"/>
    <x v="0"/>
    <s v="IL"/>
    <x v="0"/>
    <x v="671"/>
    <d v="2014-10-27T00:00:00"/>
    <x v="21"/>
    <x v="1"/>
    <n v="4"/>
    <x v="0"/>
    <x v="0"/>
    <s v="Illinois"/>
  </r>
  <r>
    <n v="1423566"/>
    <x v="252"/>
    <s v="Debt collection"/>
    <x v="4"/>
    <s v="FL"/>
    <x v="0"/>
    <x v="672"/>
    <d v="2015-06-18T00:00:00"/>
    <x v="4"/>
    <x v="0"/>
    <n v="2"/>
    <x v="0"/>
    <x v="0"/>
    <s v="Florida"/>
  </r>
  <r>
    <n v="1931940"/>
    <x v="253"/>
    <s v="Payday loan"/>
    <x v="46"/>
    <s v="NV"/>
    <x v="0"/>
    <x v="623"/>
    <d v="2016-05-24T00:00:00"/>
    <x v="2"/>
    <x v="2"/>
    <n v="2"/>
    <x v="0"/>
    <x v="0"/>
    <s v="Nevada"/>
  </r>
  <r>
    <n v="227907"/>
    <x v="19"/>
    <s v="Mortgage"/>
    <x v="0"/>
    <s v="CA"/>
    <x v="1"/>
    <x v="673"/>
    <d v="2013-01-11T00:00:00"/>
    <x v="0"/>
    <x v="3"/>
    <n v="1"/>
    <x v="0"/>
    <x v="0"/>
    <s v="California"/>
  </r>
  <r>
    <n v="675359"/>
    <x v="155"/>
    <s v="Debt collection"/>
    <x v="22"/>
    <s v="CA"/>
    <x v="0"/>
    <x v="78"/>
    <d v="2014-01-23T00:00:00"/>
    <x v="11"/>
    <x v="1"/>
    <n v="1"/>
    <x v="0"/>
    <x v="0"/>
    <s v="California"/>
  </r>
  <r>
    <n v="1778235"/>
    <x v="19"/>
    <s v="Bank account or service"/>
    <x v="12"/>
    <s v="TN"/>
    <x v="0"/>
    <x v="374"/>
    <d v="2016-02-08T00:00:00"/>
    <x v="0"/>
    <x v="2"/>
    <n v="1"/>
    <x v="0"/>
    <x v="0"/>
    <s v="Tennessee"/>
  </r>
  <r>
    <n v="1990152"/>
    <x v="1"/>
    <s v="Debt collection"/>
    <x v="1"/>
    <s v="AL"/>
    <x v="1"/>
    <x v="408"/>
    <d v="2016-06-30T00:00:00"/>
    <x v="1"/>
    <x v="2"/>
    <n v="2"/>
    <x v="0"/>
    <x v="0"/>
    <s v="Alabama"/>
  </r>
  <r>
    <n v="1345124"/>
    <x v="9"/>
    <s v="Credit reporting"/>
    <x v="8"/>
    <s v="GA"/>
    <x v="0"/>
    <x v="674"/>
    <d v="2015-04-24T00:00:00"/>
    <x v="0"/>
    <x v="0"/>
    <n v="2"/>
    <x v="0"/>
    <x v="1"/>
    <s v="Georgia"/>
  </r>
  <r>
    <n v="620881"/>
    <x v="14"/>
    <s v="Credit card"/>
    <x v="57"/>
    <s v="OH"/>
    <x v="3"/>
    <x v="445"/>
    <d v="2013-12-05T00:00:00"/>
    <x v="1"/>
    <x v="3"/>
    <n v="4"/>
    <x v="0"/>
    <x v="0"/>
    <s v="Ohio"/>
  </r>
  <r>
    <n v="2097826"/>
    <x v="14"/>
    <s v="Bank account or service"/>
    <x v="12"/>
    <s v="OR"/>
    <x v="0"/>
    <x v="675"/>
    <d v="2016-09-06T00:00:00"/>
    <x v="0"/>
    <x v="2"/>
    <n v="3"/>
    <x v="0"/>
    <x v="0"/>
    <s v="Oregon"/>
  </r>
  <r>
    <n v="1996531"/>
    <x v="254"/>
    <s v="Mortgage"/>
    <x v="0"/>
    <s v="GA"/>
    <x v="0"/>
    <x v="676"/>
    <d v="2016-07-03T00:00:00"/>
    <x v="0"/>
    <x v="2"/>
    <n v="3"/>
    <x v="0"/>
    <x v="0"/>
    <s v="Georgia"/>
  </r>
  <r>
    <n v="1975479"/>
    <x v="255"/>
    <s v="Debt collection"/>
    <x v="13"/>
    <s v="CA"/>
    <x v="0"/>
    <x v="568"/>
    <d v="2016-06-20T00:00:00"/>
    <x v="0"/>
    <x v="2"/>
    <n v="2"/>
    <x v="0"/>
    <x v="0"/>
    <s v="California"/>
  </r>
  <r>
    <n v="1189223"/>
    <x v="8"/>
    <s v="Credit card"/>
    <x v="24"/>
    <s v="CA"/>
    <x v="0"/>
    <x v="677"/>
    <d v="2015-01-10T00:00:00"/>
    <x v="0"/>
    <x v="0"/>
    <n v="1"/>
    <x v="0"/>
    <x v="1"/>
    <s v="California"/>
  </r>
  <r>
    <n v="1241742"/>
    <x v="256"/>
    <s v="Debt collection"/>
    <x v="22"/>
    <s v="IL"/>
    <x v="0"/>
    <x v="281"/>
    <d v="2015-02-16T00:00:00"/>
    <x v="0"/>
    <x v="0"/>
    <n v="1"/>
    <x v="0"/>
    <x v="0"/>
    <s v="Illinois"/>
  </r>
  <r>
    <n v="1758269"/>
    <x v="10"/>
    <s v="Bank account or service"/>
    <x v="15"/>
    <s v="NY"/>
    <x v="1"/>
    <x v="678"/>
    <d v="2016-01-29T00:00:00"/>
    <x v="7"/>
    <x v="2"/>
    <n v="1"/>
    <x v="0"/>
    <x v="0"/>
    <s v="New York"/>
  </r>
  <r>
    <n v="1469024"/>
    <x v="25"/>
    <s v="Credit card"/>
    <x v="40"/>
    <s v="NY"/>
    <x v="0"/>
    <x v="661"/>
    <d v="2015-07-15T00:00:00"/>
    <x v="0"/>
    <x v="0"/>
    <n v="3"/>
    <x v="0"/>
    <x v="0"/>
    <s v="New York"/>
  </r>
  <r>
    <n v="1451961"/>
    <x v="257"/>
    <s v="Consumer Loan"/>
    <x v="19"/>
    <s v="SC"/>
    <x v="3"/>
    <x v="196"/>
    <d v="2015-07-08T00:00:00"/>
    <x v="4"/>
    <x v="0"/>
    <n v="3"/>
    <x v="0"/>
    <x v="0"/>
    <s v="South Carolina"/>
  </r>
  <r>
    <n v="1076900"/>
    <x v="47"/>
    <s v="Consumer Loan"/>
    <x v="39"/>
    <s v="NJ"/>
    <x v="0"/>
    <x v="679"/>
    <d v="2014-10-18T00:00:00"/>
    <x v="0"/>
    <x v="1"/>
    <n v="4"/>
    <x v="0"/>
    <x v="1"/>
    <s v="New Jersey"/>
  </r>
  <r>
    <n v="707379"/>
    <x v="82"/>
    <s v="Debt collection"/>
    <x v="4"/>
    <s v="IL"/>
    <x v="2"/>
    <x v="160"/>
    <d v="2014-02-11T00:00:00"/>
    <x v="1"/>
    <x v="1"/>
    <n v="1"/>
    <x v="0"/>
    <x v="0"/>
    <s v="Illinois"/>
  </r>
  <r>
    <n v="1233398"/>
    <x v="258"/>
    <s v="Mortgage"/>
    <x v="0"/>
    <s v="MI"/>
    <x v="0"/>
    <x v="350"/>
    <d v="2015-02-10T00:00:00"/>
    <x v="0"/>
    <x v="0"/>
    <n v="1"/>
    <x v="0"/>
    <x v="0"/>
    <s v="Michigan"/>
  </r>
  <r>
    <n v="493054"/>
    <x v="259"/>
    <s v="Consumer Loan"/>
    <x v="56"/>
    <s v="OH"/>
    <x v="2"/>
    <x v="507"/>
    <d v="2013-09-16T00:00:00"/>
    <x v="38"/>
    <x v="3"/>
    <n v="3"/>
    <x v="0"/>
    <x v="0"/>
    <s v="Ohio"/>
  </r>
  <r>
    <n v="1063811"/>
    <x v="260"/>
    <s v="Debt collection"/>
    <x v="22"/>
    <s v="NV"/>
    <x v="0"/>
    <x v="653"/>
    <d v="2014-10-08T00:00:00"/>
    <x v="0"/>
    <x v="1"/>
    <n v="4"/>
    <x v="0"/>
    <x v="0"/>
    <s v="Nevada"/>
  </r>
  <r>
    <n v="2140604"/>
    <x v="8"/>
    <s v="Credit card"/>
    <x v="40"/>
    <s v="WI"/>
    <x v="0"/>
    <x v="680"/>
    <d v="2016-10-03T00:00:00"/>
    <x v="0"/>
    <x v="2"/>
    <n v="4"/>
    <x v="0"/>
    <x v="1"/>
    <s v="Wisconsin"/>
  </r>
  <r>
    <n v="1302703"/>
    <x v="10"/>
    <s v="Bank account or service"/>
    <x v="12"/>
    <s v="TX"/>
    <x v="1"/>
    <x v="3"/>
    <d v="2015-03-30T00:00:00"/>
    <x v="6"/>
    <x v="0"/>
    <n v="1"/>
    <x v="0"/>
    <x v="1"/>
    <s v="Texas"/>
  </r>
  <r>
    <n v="1667229"/>
    <x v="250"/>
    <s v="Mortgage"/>
    <x v="0"/>
    <s v="AZ"/>
    <x v="0"/>
    <x v="664"/>
    <d v="2015-11-22T00:00:00"/>
    <x v="0"/>
    <x v="0"/>
    <n v="4"/>
    <x v="0"/>
    <x v="0"/>
    <s v="Arizona"/>
  </r>
  <r>
    <n v="371035"/>
    <x v="261"/>
    <s v="Mortgage"/>
    <x v="0"/>
    <s v="NJ"/>
    <x v="0"/>
    <x v="73"/>
    <d v="2013-04-02T00:00:00"/>
    <x v="1"/>
    <x v="3"/>
    <n v="2"/>
    <x v="0"/>
    <x v="0"/>
    <s v="New Jersey"/>
  </r>
  <r>
    <n v="1618866"/>
    <x v="155"/>
    <s v="Payday loan"/>
    <x v="52"/>
    <s v="WY"/>
    <x v="0"/>
    <x v="357"/>
    <d v="2015-10-30T00:00:00"/>
    <x v="18"/>
    <x v="0"/>
    <n v="4"/>
    <x v="1"/>
    <x v="0"/>
    <s v="Wyoming"/>
  </r>
  <r>
    <n v="1805885"/>
    <x v="32"/>
    <s v="Bank account or service"/>
    <x v="12"/>
    <s v="GA"/>
    <x v="0"/>
    <x v="275"/>
    <d v="2016-02-26T00:00:00"/>
    <x v="0"/>
    <x v="2"/>
    <n v="1"/>
    <x v="0"/>
    <x v="1"/>
    <s v="Georgia"/>
  </r>
  <r>
    <n v="370143"/>
    <x v="14"/>
    <s v="Bank account or service"/>
    <x v="14"/>
    <s v="CA"/>
    <x v="0"/>
    <x v="73"/>
    <d v="2013-04-02T00:00:00"/>
    <x v="1"/>
    <x v="3"/>
    <n v="2"/>
    <x v="0"/>
    <x v="0"/>
    <s v="California"/>
  </r>
  <r>
    <n v="1837110"/>
    <x v="5"/>
    <s v="Debt collection"/>
    <x v="1"/>
    <s v="GA"/>
    <x v="1"/>
    <x v="367"/>
    <d v="2016-03-18T00:00:00"/>
    <x v="1"/>
    <x v="2"/>
    <n v="1"/>
    <x v="0"/>
    <x v="0"/>
    <s v="Georgia"/>
  </r>
  <r>
    <n v="681215"/>
    <x v="262"/>
    <s v="Debt collection"/>
    <x v="27"/>
    <s v="PA"/>
    <x v="0"/>
    <x v="602"/>
    <d v="2014-01-23T00:00:00"/>
    <x v="0"/>
    <x v="1"/>
    <n v="1"/>
    <x v="0"/>
    <x v="1"/>
    <s v="Pennsylvania"/>
  </r>
  <r>
    <n v="1692664"/>
    <x v="9"/>
    <s v="Credit reporting"/>
    <x v="3"/>
    <s v="NJ"/>
    <x v="0"/>
    <x v="232"/>
    <d v="2015-12-11T00:00:00"/>
    <x v="0"/>
    <x v="0"/>
    <n v="4"/>
    <x v="0"/>
    <x v="1"/>
    <s v="New Jersey"/>
  </r>
  <r>
    <n v="1522375"/>
    <x v="4"/>
    <s v="Credit reporting"/>
    <x v="25"/>
    <s v="MS"/>
    <x v="0"/>
    <x v="415"/>
    <d v="2015-08-17T00:00:00"/>
    <x v="0"/>
    <x v="0"/>
    <n v="3"/>
    <x v="0"/>
    <x v="0"/>
    <s v="Mississippi"/>
  </r>
  <r>
    <n v="2073692"/>
    <x v="33"/>
    <s v="Student loan"/>
    <x v="6"/>
    <s v="MA"/>
    <x v="0"/>
    <x v="681"/>
    <d v="2016-08-20T00:00:00"/>
    <x v="0"/>
    <x v="2"/>
    <n v="3"/>
    <x v="0"/>
    <x v="1"/>
    <s v="Massachusetts"/>
  </r>
  <r>
    <n v="470343"/>
    <x v="30"/>
    <s v="Mortgage"/>
    <x v="0"/>
    <s v="NJ"/>
    <x v="0"/>
    <x v="17"/>
    <d v="2013-07-29T00:00:00"/>
    <x v="2"/>
    <x v="3"/>
    <n v="3"/>
    <x v="0"/>
    <x v="0"/>
    <s v="New Jersey"/>
  </r>
  <r>
    <n v="772005"/>
    <x v="39"/>
    <s v="Debt collection"/>
    <x v="22"/>
    <s v="FL"/>
    <x v="0"/>
    <x v="37"/>
    <d v="2014-03-21T00:00:00"/>
    <x v="0"/>
    <x v="1"/>
    <n v="1"/>
    <x v="0"/>
    <x v="1"/>
    <s v="Florida"/>
  </r>
  <r>
    <n v="879343"/>
    <x v="14"/>
    <s v="Credit card"/>
    <x v="30"/>
    <s v="NE"/>
    <x v="0"/>
    <x v="265"/>
    <d v="2014-06-03T00:00:00"/>
    <x v="0"/>
    <x v="1"/>
    <n v="2"/>
    <x v="0"/>
    <x v="0"/>
    <s v="Nebraska"/>
  </r>
  <r>
    <n v="416804"/>
    <x v="19"/>
    <s v="Mortgage"/>
    <x v="37"/>
    <s v="NC"/>
    <x v="1"/>
    <x v="682"/>
    <d v="2013-05-29T00:00:00"/>
    <x v="4"/>
    <x v="3"/>
    <n v="2"/>
    <x v="0"/>
    <x v="0"/>
    <s v="North Carolina"/>
  </r>
  <r>
    <n v="1063334"/>
    <x v="10"/>
    <s v="Credit card"/>
    <x v="17"/>
    <s v="TX"/>
    <x v="0"/>
    <x v="653"/>
    <d v="2014-10-15T00:00:00"/>
    <x v="12"/>
    <x v="1"/>
    <n v="4"/>
    <x v="0"/>
    <x v="0"/>
    <s v="Texas"/>
  </r>
  <r>
    <n v="1792988"/>
    <x v="17"/>
    <s v="Credit reporting"/>
    <x v="8"/>
    <s v="CA"/>
    <x v="0"/>
    <x v="165"/>
    <d v="2016-02-18T00:00:00"/>
    <x v="0"/>
    <x v="2"/>
    <n v="1"/>
    <x v="0"/>
    <x v="0"/>
    <s v="California"/>
  </r>
  <r>
    <n v="1291665"/>
    <x v="117"/>
    <s v="Mortgage"/>
    <x v="5"/>
    <s v="OK"/>
    <x v="3"/>
    <x v="286"/>
    <d v="2015-03-23T00:00:00"/>
    <x v="6"/>
    <x v="0"/>
    <n v="1"/>
    <x v="0"/>
    <x v="0"/>
    <s v="Oklahoma"/>
  </r>
  <r>
    <n v="1072566"/>
    <x v="62"/>
    <s v="Bank account or service"/>
    <x v="14"/>
    <s v="MD"/>
    <x v="3"/>
    <x v="27"/>
    <d v="2014-10-22T00:00:00"/>
    <x v="12"/>
    <x v="1"/>
    <n v="4"/>
    <x v="0"/>
    <x v="0"/>
    <s v="Maryland"/>
  </r>
  <r>
    <n v="1326692"/>
    <x v="9"/>
    <s v="Credit reporting"/>
    <x v="8"/>
    <s v="NY"/>
    <x v="0"/>
    <x v="683"/>
    <d v="2015-04-13T00:00:00"/>
    <x v="0"/>
    <x v="0"/>
    <n v="2"/>
    <x v="0"/>
    <x v="1"/>
    <s v="New York"/>
  </r>
  <r>
    <n v="418266"/>
    <x v="17"/>
    <s v="Credit reporting"/>
    <x v="8"/>
    <s v="CA"/>
    <x v="0"/>
    <x v="512"/>
    <d v="2013-05-30T00:00:00"/>
    <x v="4"/>
    <x v="3"/>
    <n v="2"/>
    <x v="0"/>
    <x v="0"/>
    <s v="California"/>
  </r>
  <r>
    <n v="475039"/>
    <x v="50"/>
    <s v="Bank account or service"/>
    <x v="9"/>
    <s v="CA"/>
    <x v="2"/>
    <x v="684"/>
    <d v="2013-07-19T00:00:00"/>
    <x v="7"/>
    <x v="3"/>
    <n v="3"/>
    <x v="0"/>
    <x v="0"/>
    <s v="California"/>
  </r>
  <r>
    <n v="982670"/>
    <x v="47"/>
    <s v="Mortgage"/>
    <x v="0"/>
    <s v="WV"/>
    <x v="0"/>
    <x v="98"/>
    <d v="2014-08-13T00:00:00"/>
    <x v="0"/>
    <x v="1"/>
    <n v="3"/>
    <x v="0"/>
    <x v="0"/>
    <s v="West Virginia"/>
  </r>
  <r>
    <n v="1710107"/>
    <x v="17"/>
    <s v="Credit reporting"/>
    <x v="44"/>
    <s v="OH"/>
    <x v="0"/>
    <x v="411"/>
    <d v="2015-12-22T00:00:00"/>
    <x v="0"/>
    <x v="0"/>
    <n v="4"/>
    <x v="0"/>
    <x v="0"/>
    <s v="Ohio"/>
  </r>
  <r>
    <n v="602750"/>
    <x v="47"/>
    <s v="Mortgage"/>
    <x v="0"/>
    <s v="VA"/>
    <x v="0"/>
    <x v="685"/>
    <d v="2013-11-22T00:00:00"/>
    <x v="6"/>
    <x v="3"/>
    <n v="4"/>
    <x v="0"/>
    <x v="0"/>
    <s v="Virginia"/>
  </r>
  <r>
    <n v="1774033"/>
    <x v="33"/>
    <s v="Student loan"/>
    <x v="6"/>
    <s v="NJ"/>
    <x v="0"/>
    <x v="686"/>
    <d v="2016-02-04T00:00:00"/>
    <x v="0"/>
    <x v="2"/>
    <n v="1"/>
    <x v="0"/>
    <x v="0"/>
    <s v="New Jersey"/>
  </r>
  <r>
    <n v="1625315"/>
    <x v="82"/>
    <s v="Debt collection"/>
    <x v="22"/>
    <s v="FL"/>
    <x v="0"/>
    <x v="649"/>
    <d v="2015-10-26T00:00:00"/>
    <x v="0"/>
    <x v="0"/>
    <n v="4"/>
    <x v="0"/>
    <x v="1"/>
    <s v="Florida"/>
  </r>
  <r>
    <n v="989529"/>
    <x v="112"/>
    <s v="Mortgage"/>
    <x v="0"/>
    <s v="PA"/>
    <x v="0"/>
    <x v="687"/>
    <d v="2014-08-18T00:00:00"/>
    <x v="0"/>
    <x v="1"/>
    <n v="3"/>
    <x v="0"/>
    <x v="0"/>
    <s v="Pennsylvania"/>
  </r>
  <r>
    <n v="1715235"/>
    <x v="10"/>
    <s v="Bank account or service"/>
    <x v="15"/>
    <s v="GA"/>
    <x v="1"/>
    <x v="54"/>
    <d v="2015-12-23T00:00:00"/>
    <x v="0"/>
    <x v="0"/>
    <n v="4"/>
    <x v="0"/>
    <x v="0"/>
    <s v="Georgia"/>
  </r>
  <r>
    <n v="428795"/>
    <x v="33"/>
    <s v="Student loan"/>
    <x v="32"/>
    <s v="PA"/>
    <x v="0"/>
    <x v="509"/>
    <d v="2013-06-11T00:00:00"/>
    <x v="0"/>
    <x v="3"/>
    <n v="2"/>
    <x v="0"/>
    <x v="0"/>
    <s v="Pennsylvania"/>
  </r>
  <r>
    <n v="1462209"/>
    <x v="1"/>
    <s v="Mortgage"/>
    <x v="0"/>
    <s v="WA"/>
    <x v="0"/>
    <x v="688"/>
    <d v="2015-07-10T00:00:00"/>
    <x v="0"/>
    <x v="0"/>
    <n v="3"/>
    <x v="0"/>
    <x v="0"/>
    <s v="Washington"/>
  </r>
  <r>
    <n v="1720564"/>
    <x v="62"/>
    <s v="Credit card"/>
    <x v="2"/>
    <s v="TX"/>
    <x v="0"/>
    <x v="689"/>
    <d v="2015-12-31T00:00:00"/>
    <x v="4"/>
    <x v="0"/>
    <n v="4"/>
    <x v="0"/>
    <x v="0"/>
    <s v="Texas"/>
  </r>
  <r>
    <n v="781535"/>
    <x v="86"/>
    <s v="Bank account or service"/>
    <x v="12"/>
    <s v="NJ"/>
    <x v="3"/>
    <x v="690"/>
    <d v="2014-03-31T00:00:00"/>
    <x v="6"/>
    <x v="1"/>
    <n v="1"/>
    <x v="0"/>
    <x v="0"/>
    <s v="New Jersey"/>
  </r>
  <r>
    <n v="1842243"/>
    <x v="21"/>
    <s v="Credit card"/>
    <x v="20"/>
    <s v="CA"/>
    <x v="0"/>
    <x v="35"/>
    <d v="2016-03-22T00:00:00"/>
    <x v="0"/>
    <x v="2"/>
    <n v="1"/>
    <x v="0"/>
    <x v="0"/>
    <s v="California"/>
  </r>
  <r>
    <n v="1735580"/>
    <x v="68"/>
    <s v="Mortgage"/>
    <x v="37"/>
    <s v="NC"/>
    <x v="0"/>
    <x v="691"/>
    <d v="2016-01-11T00:00:00"/>
    <x v="0"/>
    <x v="2"/>
    <n v="1"/>
    <x v="0"/>
    <x v="0"/>
    <s v="North Carolina"/>
  </r>
  <r>
    <n v="326150"/>
    <x v="10"/>
    <s v="Consumer Loan"/>
    <x v="39"/>
    <s v="PA"/>
    <x v="0"/>
    <x v="692"/>
    <d v="2013-02-22T00:00:00"/>
    <x v="0"/>
    <x v="3"/>
    <n v="1"/>
    <x v="0"/>
    <x v="0"/>
    <s v="Pennsylvania"/>
  </r>
  <r>
    <n v="365351"/>
    <x v="19"/>
    <s v="Bank account or service"/>
    <x v="12"/>
    <s v="NV"/>
    <x v="0"/>
    <x v="693"/>
    <d v="2013-03-27T00:00:00"/>
    <x v="1"/>
    <x v="3"/>
    <n v="1"/>
    <x v="0"/>
    <x v="1"/>
    <s v="Nevada"/>
  </r>
  <r>
    <n v="1893301"/>
    <x v="110"/>
    <s v="Consumer Loan"/>
    <x v="56"/>
    <s v="MN"/>
    <x v="0"/>
    <x v="116"/>
    <d v="2016-04-24T00:00:00"/>
    <x v="1"/>
    <x v="2"/>
    <n v="2"/>
    <x v="0"/>
    <x v="0"/>
    <s v="Minnesota"/>
  </r>
  <r>
    <n v="537103"/>
    <x v="25"/>
    <s v="Credit card"/>
    <x v="17"/>
    <s v="MA"/>
    <x v="0"/>
    <x v="694"/>
    <d v="2013-09-21T00:00:00"/>
    <x v="0"/>
    <x v="3"/>
    <n v="3"/>
    <x v="0"/>
    <x v="0"/>
    <s v="Massachusetts"/>
  </r>
  <r>
    <n v="1260974"/>
    <x v="8"/>
    <s v="Mortgage"/>
    <x v="0"/>
    <s v="PA"/>
    <x v="2"/>
    <x v="219"/>
    <d v="2015-03-06T00:00:00"/>
    <x v="12"/>
    <x v="0"/>
    <n v="1"/>
    <x v="0"/>
    <x v="0"/>
    <s v="Pennsylvania"/>
  </r>
  <r>
    <n v="2105966"/>
    <x v="60"/>
    <s v="Debt collection"/>
    <x v="1"/>
    <s v="MI"/>
    <x v="0"/>
    <x v="695"/>
    <d v="2016-09-12T00:00:00"/>
    <x v="0"/>
    <x v="2"/>
    <n v="3"/>
    <x v="0"/>
    <x v="1"/>
    <s v="Michigan"/>
  </r>
  <r>
    <n v="333163"/>
    <x v="129"/>
    <s v="Consumer Loan"/>
    <x v="39"/>
    <s v="NC"/>
    <x v="1"/>
    <x v="696"/>
    <d v="2013-02-27T00:00:00"/>
    <x v="1"/>
    <x v="3"/>
    <n v="1"/>
    <x v="0"/>
    <x v="1"/>
    <s v="North Carolina"/>
  </r>
  <r>
    <n v="417752"/>
    <x v="134"/>
    <s v="Mortgage"/>
    <x v="0"/>
    <s v="MD"/>
    <x v="0"/>
    <x v="512"/>
    <d v="2013-05-29T00:00:00"/>
    <x v="1"/>
    <x v="3"/>
    <n v="2"/>
    <x v="0"/>
    <x v="1"/>
    <s v="Maryland"/>
  </r>
  <r>
    <n v="2083902"/>
    <x v="9"/>
    <s v="Credit reporting"/>
    <x v="8"/>
    <s v="FL"/>
    <x v="0"/>
    <x v="306"/>
    <d v="2016-08-26T00:00:00"/>
    <x v="0"/>
    <x v="2"/>
    <n v="3"/>
    <x v="0"/>
    <x v="1"/>
    <s v="Florida"/>
  </r>
  <r>
    <n v="1877714"/>
    <x v="10"/>
    <s v="Debt collection"/>
    <x v="1"/>
    <s v="NJ"/>
    <x v="2"/>
    <x v="531"/>
    <d v="2016-04-13T00:00:00"/>
    <x v="0"/>
    <x v="2"/>
    <n v="2"/>
    <x v="0"/>
    <x v="0"/>
    <s v="New Jersey"/>
  </r>
  <r>
    <n v="1221812"/>
    <x v="28"/>
    <s v="Mortgage"/>
    <x v="0"/>
    <s v="MA"/>
    <x v="0"/>
    <x v="697"/>
    <d v="2015-02-06T00:00:00"/>
    <x v="7"/>
    <x v="0"/>
    <n v="1"/>
    <x v="0"/>
    <x v="0"/>
    <s v="Massachusetts"/>
  </r>
  <r>
    <n v="1073837"/>
    <x v="16"/>
    <s v="Credit card"/>
    <x v="35"/>
    <s v="ME"/>
    <x v="0"/>
    <x v="671"/>
    <d v="2014-10-16T00:00:00"/>
    <x v="0"/>
    <x v="1"/>
    <n v="4"/>
    <x v="0"/>
    <x v="1"/>
    <s v="Maine"/>
  </r>
  <r>
    <n v="1125562"/>
    <x v="263"/>
    <s v="Debt collection"/>
    <x v="27"/>
    <s v="NC"/>
    <x v="0"/>
    <x v="698"/>
    <d v="2014-11-22T00:00:00"/>
    <x v="0"/>
    <x v="1"/>
    <n v="4"/>
    <x v="0"/>
    <x v="0"/>
    <s v="North Carolina"/>
  </r>
  <r>
    <n v="1230238"/>
    <x v="10"/>
    <s v="Credit card"/>
    <x v="62"/>
    <s v="CA"/>
    <x v="0"/>
    <x v="699"/>
    <d v="2015-02-07T00:00:00"/>
    <x v="0"/>
    <x v="0"/>
    <n v="1"/>
    <x v="0"/>
    <x v="0"/>
    <s v="California"/>
  </r>
  <r>
    <n v="1472779"/>
    <x v="18"/>
    <s v="Mortgage"/>
    <x v="42"/>
    <s v="AZ"/>
    <x v="0"/>
    <x v="29"/>
    <d v="2015-07-16T00:00:00"/>
    <x v="0"/>
    <x v="0"/>
    <n v="3"/>
    <x v="0"/>
    <x v="0"/>
    <s v="Arizona"/>
  </r>
  <r>
    <n v="924705"/>
    <x v="189"/>
    <s v="Bank account or service"/>
    <x v="12"/>
    <s v="AR"/>
    <x v="0"/>
    <x v="700"/>
    <d v="2014-07-10T00:00:00"/>
    <x v="7"/>
    <x v="1"/>
    <n v="3"/>
    <x v="0"/>
    <x v="1"/>
    <s v="Arkansas"/>
  </r>
  <r>
    <n v="249306"/>
    <x v="93"/>
    <s v="Mortgage"/>
    <x v="0"/>
    <s v="FL"/>
    <x v="0"/>
    <x v="701"/>
    <d v="2013-01-23T00:00:00"/>
    <x v="7"/>
    <x v="3"/>
    <n v="1"/>
    <x v="0"/>
    <x v="1"/>
    <s v="Florida"/>
  </r>
  <r>
    <n v="1144695"/>
    <x v="19"/>
    <s v="Bank account or service"/>
    <x v="12"/>
    <s v="CA"/>
    <x v="1"/>
    <x v="516"/>
    <d v="2014-12-08T00:00:00"/>
    <x v="7"/>
    <x v="1"/>
    <n v="4"/>
    <x v="0"/>
    <x v="0"/>
    <s v="California"/>
  </r>
  <r>
    <n v="1253647"/>
    <x v="65"/>
    <s v="Consumer Loan"/>
    <x v="21"/>
    <s v="CA"/>
    <x v="0"/>
    <x v="118"/>
    <d v="2015-02-24T00:00:00"/>
    <x v="0"/>
    <x v="0"/>
    <n v="1"/>
    <x v="0"/>
    <x v="0"/>
    <s v="California"/>
  </r>
  <r>
    <n v="1526813"/>
    <x v="4"/>
    <s v="Credit reporting"/>
    <x v="3"/>
    <s v="UT"/>
    <x v="0"/>
    <x v="384"/>
    <d v="2015-08-19T00:00:00"/>
    <x v="0"/>
    <x v="0"/>
    <n v="3"/>
    <x v="0"/>
    <x v="0"/>
    <s v="Utah"/>
  </r>
  <r>
    <n v="684514"/>
    <x v="13"/>
    <s v="Mortgage"/>
    <x v="0"/>
    <s v="NH"/>
    <x v="0"/>
    <x v="461"/>
    <d v="2014-01-24T00:00:00"/>
    <x v="0"/>
    <x v="1"/>
    <n v="1"/>
    <x v="0"/>
    <x v="0"/>
    <s v="New Hampshire"/>
  </r>
  <r>
    <n v="1388842"/>
    <x v="33"/>
    <s v="Student loan"/>
    <x v="6"/>
    <s v="LA"/>
    <x v="0"/>
    <x v="545"/>
    <d v="2015-05-22T00:00:00"/>
    <x v="0"/>
    <x v="0"/>
    <n v="2"/>
    <x v="0"/>
    <x v="1"/>
    <s v="Louisiana"/>
  </r>
  <r>
    <n v="650665"/>
    <x v="20"/>
    <s v="Credit card"/>
    <x v="31"/>
    <s v="NV"/>
    <x v="0"/>
    <x v="702"/>
    <d v="2013-12-31T00:00:00"/>
    <x v="0"/>
    <x v="3"/>
    <n v="4"/>
    <x v="0"/>
    <x v="1"/>
    <s v="Nevada"/>
  </r>
  <r>
    <n v="2065859"/>
    <x v="10"/>
    <s v="Debt collection"/>
    <x v="1"/>
    <s v="NY"/>
    <x v="1"/>
    <x v="124"/>
    <d v="2016-08-19T00:00:00"/>
    <x v="7"/>
    <x v="2"/>
    <n v="3"/>
    <x v="0"/>
    <x v="0"/>
    <s v="New York"/>
  </r>
  <r>
    <n v="1673064"/>
    <x v="30"/>
    <s v="Mortgage"/>
    <x v="37"/>
    <s v="MI"/>
    <x v="0"/>
    <x v="703"/>
    <d v="2015-11-26T00:00:00"/>
    <x v="0"/>
    <x v="0"/>
    <n v="4"/>
    <x v="0"/>
    <x v="0"/>
    <s v="Michigan"/>
  </r>
  <r>
    <n v="1753507"/>
    <x v="51"/>
    <s v="Credit card"/>
    <x v="31"/>
    <s v="UT"/>
    <x v="0"/>
    <x v="441"/>
    <d v="2016-01-22T00:00:00"/>
    <x v="0"/>
    <x v="2"/>
    <n v="1"/>
    <x v="0"/>
    <x v="0"/>
    <s v="Utah"/>
  </r>
  <r>
    <n v="1399494"/>
    <x v="20"/>
    <s v="Credit card"/>
    <x v="16"/>
    <s v="FL"/>
    <x v="3"/>
    <x v="536"/>
    <d v="2015-06-02T00:00:00"/>
    <x v="1"/>
    <x v="0"/>
    <n v="2"/>
    <x v="0"/>
    <x v="1"/>
    <s v="Florida"/>
  </r>
  <r>
    <n v="1138471"/>
    <x v="10"/>
    <s v="Mortgage"/>
    <x v="0"/>
    <s v="OR"/>
    <x v="2"/>
    <x v="704"/>
    <d v="2014-12-05T00:00:00"/>
    <x v="7"/>
    <x v="1"/>
    <n v="4"/>
    <x v="0"/>
    <x v="0"/>
    <s v="Oregon"/>
  </r>
  <r>
    <n v="2002009"/>
    <x v="14"/>
    <s v="Mortgage"/>
    <x v="0"/>
    <s v="FL"/>
    <x v="3"/>
    <x v="534"/>
    <d v="2016-07-08T00:00:00"/>
    <x v="1"/>
    <x v="2"/>
    <n v="3"/>
    <x v="0"/>
    <x v="0"/>
    <s v="Florida"/>
  </r>
  <r>
    <n v="410725"/>
    <x v="4"/>
    <s v="Credit reporting"/>
    <x v="8"/>
    <s v="NC"/>
    <x v="0"/>
    <x v="705"/>
    <d v="2013-05-18T00:00:00"/>
    <x v="0"/>
    <x v="3"/>
    <n v="2"/>
    <x v="0"/>
    <x v="0"/>
    <s v="North Carolina"/>
  </r>
  <r>
    <n v="1730134"/>
    <x v="16"/>
    <s v="Credit card"/>
    <x v="17"/>
    <s v="TX"/>
    <x v="0"/>
    <x v="225"/>
    <d v="2016-01-06T00:00:00"/>
    <x v="0"/>
    <x v="2"/>
    <n v="1"/>
    <x v="0"/>
    <x v="0"/>
    <s v="Texas"/>
  </r>
  <r>
    <n v="1571711"/>
    <x v="8"/>
    <s v="Mortgage"/>
    <x v="0"/>
    <s v="OH"/>
    <x v="0"/>
    <x v="706"/>
    <d v="2015-09-20T00:00:00"/>
    <x v="0"/>
    <x v="0"/>
    <n v="3"/>
    <x v="0"/>
    <x v="0"/>
    <s v="Ohio"/>
  </r>
  <r>
    <n v="876336"/>
    <x v="33"/>
    <s v="Student loan"/>
    <x v="26"/>
    <s v="CA"/>
    <x v="0"/>
    <x v="174"/>
    <d v="2014-06-02T00:00:00"/>
    <x v="0"/>
    <x v="1"/>
    <n v="2"/>
    <x v="0"/>
    <x v="1"/>
    <s v="California"/>
  </r>
  <r>
    <n v="823528"/>
    <x v="264"/>
    <s v="Consumer Loan"/>
    <x v="21"/>
    <s v="MD"/>
    <x v="0"/>
    <x v="607"/>
    <d v="2014-05-19T00:00:00"/>
    <x v="39"/>
    <x v="1"/>
    <n v="2"/>
    <x v="0"/>
    <x v="0"/>
    <s v="Maryland"/>
  </r>
  <r>
    <n v="557809"/>
    <x v="23"/>
    <s v="Bank account or service"/>
    <x v="15"/>
    <s v="DC"/>
    <x v="0"/>
    <x v="130"/>
    <d v="2013-10-11T00:00:00"/>
    <x v="0"/>
    <x v="3"/>
    <n v="4"/>
    <x v="0"/>
    <x v="0"/>
    <s v="District of Columbia"/>
  </r>
  <r>
    <n v="1972710"/>
    <x v="82"/>
    <s v="Debt collection"/>
    <x v="1"/>
    <s v="NY"/>
    <x v="0"/>
    <x v="381"/>
    <d v="2016-06-16T00:00:00"/>
    <x v="0"/>
    <x v="2"/>
    <n v="2"/>
    <x v="0"/>
    <x v="0"/>
    <s v="New York"/>
  </r>
  <r>
    <n v="669383"/>
    <x v="265"/>
    <s v="Debt collection"/>
    <x v="13"/>
    <s v="MI"/>
    <x v="0"/>
    <x v="707"/>
    <d v="2014-01-15T00:00:00"/>
    <x v="0"/>
    <x v="1"/>
    <n v="1"/>
    <x v="0"/>
    <x v="0"/>
    <s v="Michigan"/>
  </r>
  <r>
    <n v="862291"/>
    <x v="266"/>
    <s v="Debt collection"/>
    <x v="1"/>
    <s v="GA"/>
    <x v="0"/>
    <x v="50"/>
    <d v="2014-05-21T00:00:00"/>
    <x v="0"/>
    <x v="1"/>
    <n v="2"/>
    <x v="1"/>
    <x v="1"/>
    <s v="Georgia"/>
  </r>
  <r>
    <n v="1690011"/>
    <x v="110"/>
    <s v="Bank account or service"/>
    <x v="14"/>
    <s v="IL"/>
    <x v="0"/>
    <x v="708"/>
    <d v="2015-12-09T00:00:00"/>
    <x v="0"/>
    <x v="0"/>
    <n v="4"/>
    <x v="0"/>
    <x v="0"/>
    <s v="Illinois"/>
  </r>
  <r>
    <n v="1686507"/>
    <x v="19"/>
    <s v="Mortgage"/>
    <x v="0"/>
    <s v="HI"/>
    <x v="0"/>
    <x v="651"/>
    <d v="2015-12-07T00:00:00"/>
    <x v="0"/>
    <x v="0"/>
    <n v="4"/>
    <x v="0"/>
    <x v="1"/>
    <s v="Hawaii"/>
  </r>
  <r>
    <n v="1848702"/>
    <x v="33"/>
    <s v="Student loan"/>
    <x v="6"/>
    <s v="MI"/>
    <x v="0"/>
    <x v="183"/>
    <d v="2016-03-24T00:00:00"/>
    <x v="0"/>
    <x v="2"/>
    <n v="1"/>
    <x v="0"/>
    <x v="0"/>
    <s v="Michigan"/>
  </r>
  <r>
    <n v="1521737"/>
    <x v="110"/>
    <s v="Credit card"/>
    <x v="24"/>
    <s v="CA"/>
    <x v="0"/>
    <x v="415"/>
    <d v="2015-08-17T00:00:00"/>
    <x v="0"/>
    <x v="0"/>
    <n v="3"/>
    <x v="0"/>
    <x v="1"/>
    <s v="California"/>
  </r>
  <r>
    <n v="605945"/>
    <x v="61"/>
    <s v="Debt collection"/>
    <x v="22"/>
    <s v="FL"/>
    <x v="0"/>
    <x v="622"/>
    <d v="2013-11-20T00:00:00"/>
    <x v="0"/>
    <x v="3"/>
    <n v="4"/>
    <x v="0"/>
    <x v="0"/>
    <s v="Florida"/>
  </r>
  <r>
    <n v="491188"/>
    <x v="9"/>
    <s v="Credit reporting"/>
    <x v="44"/>
    <s v="OK"/>
    <x v="0"/>
    <x v="709"/>
    <d v="2013-08-19T00:00:00"/>
    <x v="6"/>
    <x v="3"/>
    <n v="3"/>
    <x v="0"/>
    <x v="1"/>
    <s v="Oklahoma"/>
  </r>
  <r>
    <n v="1253162"/>
    <x v="10"/>
    <s v="Bank account or service"/>
    <x v="14"/>
    <s v="VA"/>
    <x v="0"/>
    <x v="710"/>
    <d v="2015-02-25T00:00:00"/>
    <x v="4"/>
    <x v="0"/>
    <n v="1"/>
    <x v="0"/>
    <x v="0"/>
    <s v="Virginia"/>
  </r>
  <r>
    <n v="1592542"/>
    <x v="267"/>
    <s v="Debt collection"/>
    <x v="22"/>
    <s v="TX"/>
    <x v="0"/>
    <x v="94"/>
    <d v="2015-10-07T00:00:00"/>
    <x v="4"/>
    <x v="0"/>
    <n v="4"/>
    <x v="0"/>
    <x v="0"/>
    <s v="Texas"/>
  </r>
  <r>
    <n v="459767"/>
    <x v="8"/>
    <s v="Bank account or service"/>
    <x v="36"/>
    <s v="CT"/>
    <x v="3"/>
    <x v="711"/>
    <d v="2013-07-29T00:00:00"/>
    <x v="37"/>
    <x v="3"/>
    <n v="3"/>
    <x v="0"/>
    <x v="0"/>
    <s v="Connecticut"/>
  </r>
  <r>
    <n v="1046317"/>
    <x v="28"/>
    <s v="Consumer Loan"/>
    <x v="21"/>
    <s v="FL"/>
    <x v="0"/>
    <x v="359"/>
    <d v="2014-10-10T00:00:00"/>
    <x v="20"/>
    <x v="1"/>
    <n v="3"/>
    <x v="0"/>
    <x v="0"/>
    <s v="Florida"/>
  </r>
  <r>
    <n v="1230170"/>
    <x v="19"/>
    <s v="Credit card"/>
    <x v="10"/>
    <s v="NY"/>
    <x v="0"/>
    <x v="699"/>
    <d v="2015-02-07T00:00:00"/>
    <x v="0"/>
    <x v="0"/>
    <n v="1"/>
    <x v="0"/>
    <x v="1"/>
    <s v="New York"/>
  </r>
  <r>
    <n v="473300"/>
    <x v="20"/>
    <s v="Credit card"/>
    <x v="10"/>
    <s v="MI"/>
    <x v="0"/>
    <x v="436"/>
    <d v="2013-08-02T00:00:00"/>
    <x v="0"/>
    <x v="3"/>
    <n v="3"/>
    <x v="0"/>
    <x v="1"/>
    <s v="Michigan"/>
  </r>
  <r>
    <n v="1184151"/>
    <x v="9"/>
    <s v="Credit reporting"/>
    <x v="8"/>
    <s v="VA"/>
    <x v="0"/>
    <x v="712"/>
    <d v="2015-01-07T00:00:00"/>
    <x v="0"/>
    <x v="0"/>
    <n v="1"/>
    <x v="0"/>
    <x v="0"/>
    <s v="Virginia"/>
  </r>
  <r>
    <n v="1644963"/>
    <x v="268"/>
    <s v="Credit card"/>
    <x v="31"/>
    <s v="MI"/>
    <x v="0"/>
    <x v="713"/>
    <d v="2015-11-07T00:00:00"/>
    <x v="0"/>
    <x v="0"/>
    <n v="4"/>
    <x v="0"/>
    <x v="0"/>
    <s v="Michigan"/>
  </r>
  <r>
    <n v="1710713"/>
    <x v="217"/>
    <s v="Debt collection"/>
    <x v="1"/>
    <s v="GA"/>
    <x v="0"/>
    <x v="714"/>
    <d v="2015-12-22T00:00:00"/>
    <x v="1"/>
    <x v="0"/>
    <n v="4"/>
    <x v="0"/>
    <x v="0"/>
    <s v="Georgia"/>
  </r>
  <r>
    <n v="1376492"/>
    <x v="155"/>
    <s v="Payday loan"/>
    <x v="11"/>
    <s v="CA"/>
    <x v="0"/>
    <x v="106"/>
    <d v="2015-05-15T00:00:00"/>
    <x v="1"/>
    <x v="0"/>
    <n v="2"/>
    <x v="0"/>
    <x v="0"/>
    <s v="California"/>
  </r>
  <r>
    <n v="1164780"/>
    <x v="14"/>
    <s v="Consumer Loan"/>
    <x v="19"/>
    <s v="PA"/>
    <x v="3"/>
    <x v="539"/>
    <d v="2014-12-22T00:00:00"/>
    <x v="7"/>
    <x v="1"/>
    <n v="4"/>
    <x v="0"/>
    <x v="0"/>
    <s v="Pennsylvania"/>
  </r>
  <r>
    <n v="726241"/>
    <x v="8"/>
    <s v="Mortgage"/>
    <x v="5"/>
    <s v="CA"/>
    <x v="0"/>
    <x v="428"/>
    <d v="2014-02-21T00:00:00"/>
    <x v="0"/>
    <x v="1"/>
    <n v="1"/>
    <x v="0"/>
    <x v="0"/>
    <s v="California"/>
  </r>
  <r>
    <n v="690899"/>
    <x v="46"/>
    <s v="Debt collection"/>
    <x v="4"/>
    <s v="MD"/>
    <x v="0"/>
    <x v="332"/>
    <d v="2014-01-29T00:00:00"/>
    <x v="0"/>
    <x v="1"/>
    <n v="1"/>
    <x v="0"/>
    <x v="0"/>
    <s v="Maryland"/>
  </r>
  <r>
    <n v="2024467"/>
    <x v="8"/>
    <s v="Credit card"/>
    <x v="48"/>
    <s v="MN"/>
    <x v="0"/>
    <x v="152"/>
    <d v="2016-07-22T00:00:00"/>
    <x v="0"/>
    <x v="2"/>
    <n v="3"/>
    <x v="0"/>
    <x v="0"/>
    <s v="Minnesota"/>
  </r>
  <r>
    <n v="554158"/>
    <x v="10"/>
    <s v="Mortgage"/>
    <x v="0"/>
    <s v="CA"/>
    <x v="0"/>
    <x v="245"/>
    <d v="2013-10-08T00:00:00"/>
    <x v="1"/>
    <x v="3"/>
    <n v="4"/>
    <x v="0"/>
    <x v="0"/>
    <s v="California"/>
  </r>
  <r>
    <n v="2028012"/>
    <x v="269"/>
    <s v="Debt collection"/>
    <x v="1"/>
    <s v="CA"/>
    <x v="0"/>
    <x v="544"/>
    <d v="2016-07-25T00:00:00"/>
    <x v="0"/>
    <x v="2"/>
    <n v="3"/>
    <x v="0"/>
    <x v="0"/>
    <s v="California"/>
  </r>
  <r>
    <n v="460961"/>
    <x v="48"/>
    <s v="Student loan"/>
    <x v="32"/>
    <s v="PA"/>
    <x v="0"/>
    <x v="715"/>
    <d v="2013-07-19T00:00:00"/>
    <x v="1"/>
    <x v="3"/>
    <n v="3"/>
    <x v="0"/>
    <x v="0"/>
    <s v="Pennsylvania"/>
  </r>
  <r>
    <n v="1190119"/>
    <x v="68"/>
    <s v="Mortgage"/>
    <x v="0"/>
    <s v="MA"/>
    <x v="0"/>
    <x v="438"/>
    <d v="2015-01-12T00:00:00"/>
    <x v="0"/>
    <x v="0"/>
    <n v="1"/>
    <x v="0"/>
    <x v="0"/>
    <s v="Massachusetts"/>
  </r>
  <r>
    <n v="1772437"/>
    <x v="192"/>
    <s v="Bank account or service"/>
    <x v="12"/>
    <s v="CT"/>
    <x v="3"/>
    <x v="686"/>
    <d v="2016-02-04T00:00:00"/>
    <x v="0"/>
    <x v="2"/>
    <n v="1"/>
    <x v="0"/>
    <x v="1"/>
    <s v="Connecticut"/>
  </r>
  <r>
    <n v="361577"/>
    <x v="8"/>
    <s v="Bank account or service"/>
    <x v="9"/>
    <s v="MI"/>
    <x v="1"/>
    <x v="112"/>
    <d v="2013-03-21T00:00:00"/>
    <x v="1"/>
    <x v="3"/>
    <n v="1"/>
    <x v="0"/>
    <x v="0"/>
    <s v="Michigan"/>
  </r>
  <r>
    <n v="1637334"/>
    <x v="195"/>
    <s v="Debt collection"/>
    <x v="13"/>
    <s v="CA"/>
    <x v="0"/>
    <x v="202"/>
    <d v="2015-11-03T00:00:00"/>
    <x v="0"/>
    <x v="0"/>
    <n v="4"/>
    <x v="0"/>
    <x v="0"/>
    <s v="California"/>
  </r>
  <r>
    <n v="1263312"/>
    <x v="10"/>
    <s v="Bank account or service"/>
    <x v="14"/>
    <s v="MI"/>
    <x v="1"/>
    <x v="501"/>
    <d v="2015-03-04T00:00:00"/>
    <x v="4"/>
    <x v="0"/>
    <n v="1"/>
    <x v="0"/>
    <x v="1"/>
    <s v="Michigan"/>
  </r>
  <r>
    <n v="1838002"/>
    <x v="270"/>
    <s v="Debt collection"/>
    <x v="1"/>
    <s v="FL"/>
    <x v="1"/>
    <x v="367"/>
    <d v="2016-03-18T00:00:00"/>
    <x v="1"/>
    <x v="2"/>
    <n v="1"/>
    <x v="0"/>
    <x v="0"/>
    <s v="Florida"/>
  </r>
  <r>
    <n v="1390650"/>
    <x v="62"/>
    <s v="Consumer Loan"/>
    <x v="21"/>
    <s v="IL"/>
    <x v="0"/>
    <x v="716"/>
    <d v="2015-05-28T00:00:00"/>
    <x v="7"/>
    <x v="0"/>
    <n v="2"/>
    <x v="0"/>
    <x v="0"/>
    <s v="Illinois"/>
  </r>
  <r>
    <n v="543631"/>
    <x v="30"/>
    <s v="Mortgage"/>
    <x v="5"/>
    <s v="OH"/>
    <x v="0"/>
    <x v="614"/>
    <d v="2013-09-27T00:00:00"/>
    <x v="1"/>
    <x v="3"/>
    <n v="3"/>
    <x v="0"/>
    <x v="0"/>
    <s v="Ohio"/>
  </r>
  <r>
    <n v="2098326"/>
    <x v="38"/>
    <s v="Bank account or service"/>
    <x v="12"/>
    <s v="NY"/>
    <x v="0"/>
    <x v="549"/>
    <d v="2016-09-07T00:00:00"/>
    <x v="0"/>
    <x v="2"/>
    <n v="3"/>
    <x v="0"/>
    <x v="0"/>
    <s v="New York"/>
  </r>
  <r>
    <n v="624374"/>
    <x v="20"/>
    <s v="Credit card"/>
    <x v="57"/>
    <s v="CA"/>
    <x v="0"/>
    <x v="717"/>
    <d v="2013-12-06T00:00:00"/>
    <x v="0"/>
    <x v="3"/>
    <n v="4"/>
    <x v="0"/>
    <x v="0"/>
    <s v="California"/>
  </r>
  <r>
    <n v="2111110"/>
    <x v="271"/>
    <s v="Debt collection"/>
    <x v="4"/>
    <s v="SC"/>
    <x v="0"/>
    <x v="718"/>
    <d v="2016-09-14T00:00:00"/>
    <x v="0"/>
    <x v="2"/>
    <n v="3"/>
    <x v="0"/>
    <x v="1"/>
    <s v="South Carolina"/>
  </r>
  <r>
    <n v="1569526"/>
    <x v="25"/>
    <s v="Credit card"/>
    <x v="24"/>
    <s v="MI"/>
    <x v="0"/>
    <x v="541"/>
    <d v="2015-09-18T00:00:00"/>
    <x v="1"/>
    <x v="0"/>
    <n v="3"/>
    <x v="0"/>
    <x v="1"/>
    <s v="Michigan"/>
  </r>
  <r>
    <n v="667259"/>
    <x v="150"/>
    <s v="Mortgage"/>
    <x v="0"/>
    <s v="PA"/>
    <x v="0"/>
    <x v="311"/>
    <d v="2014-01-17T00:00:00"/>
    <x v="7"/>
    <x v="1"/>
    <n v="1"/>
    <x v="0"/>
    <x v="0"/>
    <s v="Pennsylvania"/>
  </r>
  <r>
    <n v="2079166"/>
    <x v="51"/>
    <s v="Credit card"/>
    <x v="20"/>
    <s v="MD"/>
    <x v="0"/>
    <x v="456"/>
    <d v="2016-08-24T00:00:00"/>
    <x v="0"/>
    <x v="2"/>
    <n v="3"/>
    <x v="0"/>
    <x v="0"/>
    <s v="Maryland"/>
  </r>
  <r>
    <n v="1356437"/>
    <x v="125"/>
    <s v="Credit card"/>
    <x v="2"/>
    <s v="VT"/>
    <x v="1"/>
    <x v="719"/>
    <d v="2015-05-04T00:00:00"/>
    <x v="7"/>
    <x v="0"/>
    <n v="2"/>
    <x v="0"/>
    <x v="0"/>
    <s v="Vermont"/>
  </r>
  <r>
    <n v="561469"/>
    <x v="50"/>
    <s v="Bank account or service"/>
    <x v="14"/>
    <s v="TX"/>
    <x v="1"/>
    <x v="36"/>
    <d v="2013-10-18T00:00:00"/>
    <x v="1"/>
    <x v="3"/>
    <n v="4"/>
    <x v="0"/>
    <x v="0"/>
    <s v="Texas"/>
  </r>
  <r>
    <n v="1233893"/>
    <x v="6"/>
    <s v="Bank account or service"/>
    <x v="15"/>
    <s v="GA"/>
    <x v="1"/>
    <x v="350"/>
    <d v="2015-02-11T00:00:00"/>
    <x v="1"/>
    <x v="0"/>
    <n v="1"/>
    <x v="0"/>
    <x v="1"/>
    <s v="Georgia"/>
  </r>
  <r>
    <n v="1553730"/>
    <x v="19"/>
    <s v="Bank account or service"/>
    <x v="15"/>
    <s v="CA"/>
    <x v="0"/>
    <x v="337"/>
    <d v="2015-09-05T00:00:00"/>
    <x v="0"/>
    <x v="0"/>
    <n v="3"/>
    <x v="0"/>
    <x v="1"/>
    <s v="California"/>
  </r>
  <r>
    <n v="1792760"/>
    <x v="20"/>
    <s v="Mortgage"/>
    <x v="5"/>
    <s v="MN"/>
    <x v="0"/>
    <x v="165"/>
    <d v="2016-02-18T00:00:00"/>
    <x v="0"/>
    <x v="2"/>
    <n v="1"/>
    <x v="0"/>
    <x v="0"/>
    <s v="Minnesota"/>
  </r>
  <r>
    <n v="518649"/>
    <x v="33"/>
    <s v="Student loan"/>
    <x v="32"/>
    <s v="CA"/>
    <x v="0"/>
    <x v="720"/>
    <d v="2013-09-09T00:00:00"/>
    <x v="4"/>
    <x v="3"/>
    <n v="3"/>
    <x v="0"/>
    <x v="0"/>
    <s v="California"/>
  </r>
  <r>
    <n v="420168"/>
    <x v="19"/>
    <s v="Bank account or service"/>
    <x v="14"/>
    <s v="MN"/>
    <x v="0"/>
    <x v="721"/>
    <d v="2013-05-31T00:00:00"/>
    <x v="1"/>
    <x v="3"/>
    <n v="2"/>
    <x v="0"/>
    <x v="1"/>
    <s v="Minnesota"/>
  </r>
  <r>
    <n v="1266738"/>
    <x v="272"/>
    <s v="Debt collection"/>
    <x v="4"/>
    <s v="CA"/>
    <x v="0"/>
    <x v="722"/>
    <d v="2015-03-04T00:00:00"/>
    <x v="0"/>
    <x v="0"/>
    <n v="1"/>
    <x v="0"/>
    <x v="0"/>
    <s v="California"/>
  </r>
  <r>
    <n v="2020341"/>
    <x v="232"/>
    <s v="Debt collection"/>
    <x v="1"/>
    <s v="NY"/>
    <x v="0"/>
    <x v="125"/>
    <d v="2016-07-19T00:00:00"/>
    <x v="0"/>
    <x v="2"/>
    <n v="3"/>
    <x v="0"/>
    <x v="1"/>
    <s v="New York"/>
  </r>
  <r>
    <n v="671701"/>
    <x v="1"/>
    <s v="Mortgage"/>
    <x v="0"/>
    <s v="VA"/>
    <x v="3"/>
    <x v="261"/>
    <d v="2014-01-23T00:00:00"/>
    <x v="12"/>
    <x v="1"/>
    <n v="1"/>
    <x v="0"/>
    <x v="0"/>
    <s v="Virginia"/>
  </r>
  <r>
    <n v="1596453"/>
    <x v="1"/>
    <s v="Mortgage"/>
    <x v="0"/>
    <s v="CA"/>
    <x v="0"/>
    <x v="723"/>
    <d v="2015-10-07T00:00:00"/>
    <x v="0"/>
    <x v="0"/>
    <n v="4"/>
    <x v="0"/>
    <x v="0"/>
    <s v="California"/>
  </r>
  <r>
    <n v="909419"/>
    <x v="273"/>
    <s v="Debt collection"/>
    <x v="1"/>
    <s v="NV"/>
    <x v="0"/>
    <x v="634"/>
    <d v="2014-06-27T00:00:00"/>
    <x v="7"/>
    <x v="1"/>
    <n v="2"/>
    <x v="0"/>
    <x v="0"/>
    <s v="Nevada"/>
  </r>
  <r>
    <n v="517644"/>
    <x v="18"/>
    <s v="Bank account or service"/>
    <x v="14"/>
    <s v="NY"/>
    <x v="0"/>
    <x v="356"/>
    <d v="2013-09-06T00:00:00"/>
    <x v="0"/>
    <x v="3"/>
    <n v="3"/>
    <x v="0"/>
    <x v="0"/>
    <s v="New York"/>
  </r>
  <r>
    <n v="1673945"/>
    <x v="22"/>
    <s v="Bank account or service"/>
    <x v="12"/>
    <s v="OH"/>
    <x v="0"/>
    <x v="724"/>
    <d v="2015-11-27T00:00:00"/>
    <x v="0"/>
    <x v="0"/>
    <n v="4"/>
    <x v="0"/>
    <x v="0"/>
    <s v="Ohio"/>
  </r>
  <r>
    <n v="672569"/>
    <x v="10"/>
    <s v="Credit card"/>
    <x v="48"/>
    <s v="PA"/>
    <x v="0"/>
    <x v="261"/>
    <d v="2014-01-16T00:00:00"/>
    <x v="0"/>
    <x v="1"/>
    <n v="1"/>
    <x v="0"/>
    <x v="0"/>
    <s v="Pennsylvania"/>
  </r>
  <r>
    <n v="1999329"/>
    <x v="16"/>
    <s v="Credit card"/>
    <x v="24"/>
    <s v="NJ"/>
    <x v="3"/>
    <x v="138"/>
    <d v="2016-07-06T00:00:00"/>
    <x v="0"/>
    <x v="2"/>
    <n v="3"/>
    <x v="0"/>
    <x v="1"/>
    <s v="New Jersey"/>
  </r>
  <r>
    <n v="519911"/>
    <x v="10"/>
    <s v="Bank account or service"/>
    <x v="9"/>
    <s v="NY"/>
    <x v="0"/>
    <x v="406"/>
    <d v="2013-09-09T00:00:00"/>
    <x v="0"/>
    <x v="3"/>
    <n v="3"/>
    <x v="0"/>
    <x v="0"/>
    <s v="New York"/>
  </r>
  <r>
    <n v="1771019"/>
    <x v="185"/>
    <s v="Debt collection"/>
    <x v="1"/>
    <s v="TX"/>
    <x v="0"/>
    <x v="686"/>
    <d v="2016-02-04T00:00:00"/>
    <x v="0"/>
    <x v="2"/>
    <n v="1"/>
    <x v="0"/>
    <x v="0"/>
    <s v="Texas"/>
  </r>
  <r>
    <n v="720348"/>
    <x v="165"/>
    <s v="Mortgage"/>
    <x v="0"/>
    <s v="CA"/>
    <x v="0"/>
    <x v="725"/>
    <d v="2014-02-19T00:00:00"/>
    <x v="0"/>
    <x v="1"/>
    <n v="1"/>
    <x v="0"/>
    <x v="1"/>
    <s v="California"/>
  </r>
  <r>
    <n v="2140787"/>
    <x v="9"/>
    <s v="Credit reporting"/>
    <x v="8"/>
    <s v="GA"/>
    <x v="0"/>
    <x v="726"/>
    <d v="2016-10-02T00:00:00"/>
    <x v="0"/>
    <x v="2"/>
    <n v="4"/>
    <x v="0"/>
    <x v="1"/>
    <s v="Georgia"/>
  </r>
  <r>
    <n v="1848818"/>
    <x v="14"/>
    <s v="Credit card"/>
    <x v="24"/>
    <s v="NY"/>
    <x v="0"/>
    <x v="183"/>
    <d v="2016-03-25T00:00:00"/>
    <x v="1"/>
    <x v="2"/>
    <n v="1"/>
    <x v="0"/>
    <x v="0"/>
    <s v="New York"/>
  </r>
  <r>
    <n v="1707707"/>
    <x v="274"/>
    <s v="Mortgage"/>
    <x v="0"/>
    <s v="OH"/>
    <x v="3"/>
    <x v="727"/>
    <d v="2015-12-21T00:00:00"/>
    <x v="7"/>
    <x v="0"/>
    <n v="4"/>
    <x v="0"/>
    <x v="0"/>
    <s v="Ohio"/>
  </r>
  <r>
    <n v="1521024"/>
    <x v="127"/>
    <s v="Bank account or service"/>
    <x v="15"/>
    <s v="NC"/>
    <x v="0"/>
    <x v="728"/>
    <d v="2015-08-16T00:00:00"/>
    <x v="0"/>
    <x v="0"/>
    <n v="3"/>
    <x v="0"/>
    <x v="1"/>
    <s v="North Carolina"/>
  </r>
  <r>
    <n v="1236137"/>
    <x v="8"/>
    <s v="Debt collection"/>
    <x v="1"/>
    <s v="IL"/>
    <x v="0"/>
    <x v="729"/>
    <d v="2015-02-11T00:00:00"/>
    <x v="0"/>
    <x v="0"/>
    <n v="1"/>
    <x v="0"/>
    <x v="0"/>
    <s v="Illinois"/>
  </r>
  <r>
    <n v="2041298"/>
    <x v="5"/>
    <s v="Debt collection"/>
    <x v="13"/>
    <s v="MO"/>
    <x v="0"/>
    <x v="730"/>
    <d v="2016-08-04T00:00:00"/>
    <x v="4"/>
    <x v="2"/>
    <n v="3"/>
    <x v="0"/>
    <x v="0"/>
    <s v="Missouri"/>
  </r>
  <r>
    <n v="1387154"/>
    <x v="275"/>
    <s v="Mortgage"/>
    <x v="5"/>
    <s v="NY"/>
    <x v="0"/>
    <x v="444"/>
    <d v="2015-05-27T00:00:00"/>
    <x v="11"/>
    <x v="0"/>
    <n v="2"/>
    <x v="0"/>
    <x v="0"/>
    <s v="New York"/>
  </r>
  <r>
    <n v="439280"/>
    <x v="95"/>
    <s v="Bank account or service"/>
    <x v="12"/>
    <s v="AZ"/>
    <x v="1"/>
    <x v="473"/>
    <d v="2013-06-25T00:00:00"/>
    <x v="2"/>
    <x v="3"/>
    <n v="2"/>
    <x v="0"/>
    <x v="0"/>
    <s v="Arizona"/>
  </r>
  <r>
    <n v="886037"/>
    <x v="10"/>
    <s v="Mortgage"/>
    <x v="42"/>
    <s v="FL"/>
    <x v="0"/>
    <x v="490"/>
    <d v="2014-06-09T00:00:00"/>
    <x v="0"/>
    <x v="1"/>
    <n v="2"/>
    <x v="0"/>
    <x v="0"/>
    <s v="Florida"/>
  </r>
  <r>
    <n v="317078"/>
    <x v="16"/>
    <s v="Credit card"/>
    <x v="17"/>
    <s v="NY"/>
    <x v="0"/>
    <x v="731"/>
    <d v="2013-03-18T00:00:00"/>
    <x v="16"/>
    <x v="3"/>
    <n v="1"/>
    <x v="0"/>
    <x v="0"/>
    <s v="New York"/>
  </r>
  <r>
    <n v="1724635"/>
    <x v="110"/>
    <s v="Money transfers"/>
    <x v="55"/>
    <s v="NY"/>
    <x v="0"/>
    <x v="732"/>
    <d v="2016-01-01T00:00:00"/>
    <x v="0"/>
    <x v="2"/>
    <n v="1"/>
    <x v="0"/>
    <x v="0"/>
    <s v="New York"/>
  </r>
  <r>
    <n v="1429429"/>
    <x v="45"/>
    <s v="Mortgage"/>
    <x v="5"/>
    <s v="FL"/>
    <x v="0"/>
    <x v="733"/>
    <d v="2015-06-24T00:00:00"/>
    <x v="2"/>
    <x v="0"/>
    <n v="2"/>
    <x v="0"/>
    <x v="0"/>
    <s v="Florida"/>
  </r>
  <r>
    <n v="997878"/>
    <x v="276"/>
    <s v="Debt collection"/>
    <x v="1"/>
    <s v="TX"/>
    <x v="0"/>
    <x v="734"/>
    <d v="2014-08-22T00:00:00"/>
    <x v="0"/>
    <x v="1"/>
    <n v="3"/>
    <x v="0"/>
    <x v="1"/>
    <s v="Texas"/>
  </r>
  <r>
    <n v="216299"/>
    <x v="19"/>
    <s v="Bank account or service"/>
    <x v="12"/>
    <s v="TX"/>
    <x v="3"/>
    <x v="233"/>
    <d v="2013-01-03T00:00:00"/>
    <x v="1"/>
    <x v="3"/>
    <n v="1"/>
    <x v="0"/>
    <x v="0"/>
    <s v="Texas"/>
  </r>
  <r>
    <n v="615912"/>
    <x v="19"/>
    <s v="Student loan"/>
    <x v="29"/>
    <s v="PA"/>
    <x v="0"/>
    <x v="654"/>
    <d v="2013-11-29T00:00:00"/>
    <x v="0"/>
    <x v="3"/>
    <n v="4"/>
    <x v="0"/>
    <x v="0"/>
    <s v="Pennsylvania"/>
  </r>
  <r>
    <n v="405887"/>
    <x v="28"/>
    <s v="Bank account or service"/>
    <x v="12"/>
    <s v="NJ"/>
    <x v="3"/>
    <x v="735"/>
    <d v="2013-05-15T00:00:00"/>
    <x v="4"/>
    <x v="3"/>
    <n v="2"/>
    <x v="0"/>
    <x v="0"/>
    <s v="New Jersey"/>
  </r>
  <r>
    <n v="648010"/>
    <x v="17"/>
    <s v="Credit reporting"/>
    <x v="8"/>
    <s v="IL"/>
    <x v="0"/>
    <x v="463"/>
    <d v="2014-01-13T00:00:00"/>
    <x v="13"/>
    <x v="3"/>
    <n v="4"/>
    <x v="0"/>
    <x v="1"/>
    <s v="Illinois"/>
  </r>
  <r>
    <n v="1929189"/>
    <x v="19"/>
    <s v="Credit reporting"/>
    <x v="44"/>
    <s v="VA"/>
    <x v="2"/>
    <x v="521"/>
    <d v="2016-05-19T00:00:00"/>
    <x v="4"/>
    <x v="2"/>
    <n v="2"/>
    <x v="1"/>
    <x v="0"/>
    <s v="Virginia"/>
  </r>
  <r>
    <n v="503383"/>
    <x v="125"/>
    <s v="Bank account or service"/>
    <x v="9"/>
    <s v="CT"/>
    <x v="1"/>
    <x v="128"/>
    <d v="2013-08-26T00:00:00"/>
    <x v="4"/>
    <x v="3"/>
    <n v="3"/>
    <x v="0"/>
    <x v="1"/>
    <s v="Connecticut"/>
  </r>
  <r>
    <n v="1977959"/>
    <x v="18"/>
    <s v="Mortgage"/>
    <x v="0"/>
    <s v="MT"/>
    <x v="0"/>
    <x v="201"/>
    <d v="2016-06-21T00:00:00"/>
    <x v="0"/>
    <x v="2"/>
    <n v="2"/>
    <x v="0"/>
    <x v="0"/>
    <s v="Montana"/>
  </r>
  <r>
    <n v="1577396"/>
    <x v="9"/>
    <s v="Credit reporting"/>
    <x v="8"/>
    <s v="TX"/>
    <x v="0"/>
    <x v="13"/>
    <d v="2015-09-23T00:00:00"/>
    <x v="0"/>
    <x v="0"/>
    <n v="3"/>
    <x v="0"/>
    <x v="0"/>
    <s v="Texas"/>
  </r>
  <r>
    <n v="1623966"/>
    <x v="4"/>
    <s v="Credit reporting"/>
    <x v="8"/>
    <s v="VT"/>
    <x v="0"/>
    <x v="649"/>
    <d v="2015-10-26T00:00:00"/>
    <x v="0"/>
    <x v="0"/>
    <n v="4"/>
    <x v="0"/>
    <x v="0"/>
    <s v="Vermont"/>
  </r>
  <r>
    <n v="1932659"/>
    <x v="277"/>
    <s v="Debt collection"/>
    <x v="13"/>
    <s v="OR"/>
    <x v="0"/>
    <x v="623"/>
    <d v="2016-05-25T00:00:00"/>
    <x v="11"/>
    <x v="2"/>
    <n v="2"/>
    <x v="1"/>
    <x v="0"/>
    <s v="Oregon"/>
  </r>
  <r>
    <n v="1697391"/>
    <x v="49"/>
    <s v="Bank account or service"/>
    <x v="36"/>
    <s v="TN"/>
    <x v="0"/>
    <x v="40"/>
    <d v="2015-12-15T00:00:00"/>
    <x v="0"/>
    <x v="0"/>
    <n v="4"/>
    <x v="0"/>
    <x v="0"/>
    <s v="Tennessee"/>
  </r>
  <r>
    <n v="970978"/>
    <x v="4"/>
    <s v="Credit reporting"/>
    <x v="25"/>
    <s v="WV"/>
    <x v="0"/>
    <x v="193"/>
    <d v="2014-08-06T00:00:00"/>
    <x v="0"/>
    <x v="1"/>
    <n v="3"/>
    <x v="0"/>
    <x v="0"/>
    <s v="West Virginia"/>
  </r>
  <r>
    <n v="1669685"/>
    <x v="8"/>
    <s v="Credit card"/>
    <x v="30"/>
    <s v="MI"/>
    <x v="0"/>
    <x v="546"/>
    <d v="2015-11-24T00:00:00"/>
    <x v="0"/>
    <x v="0"/>
    <n v="4"/>
    <x v="0"/>
    <x v="1"/>
    <s v="Michigan"/>
  </r>
  <r>
    <n v="1081763"/>
    <x v="30"/>
    <s v="Bank account or service"/>
    <x v="36"/>
    <s v="MI"/>
    <x v="1"/>
    <x v="91"/>
    <d v="2014-10-27T00:00:00"/>
    <x v="2"/>
    <x v="1"/>
    <n v="4"/>
    <x v="0"/>
    <x v="1"/>
    <s v="Michigan"/>
  </r>
  <r>
    <n v="1438727"/>
    <x v="57"/>
    <s v="Consumer Loan"/>
    <x v="21"/>
    <s v="WA"/>
    <x v="0"/>
    <x v="736"/>
    <d v="2015-06-30T00:00:00"/>
    <x v="2"/>
    <x v="0"/>
    <n v="2"/>
    <x v="0"/>
    <x v="0"/>
    <s v="Washington"/>
  </r>
  <r>
    <n v="1289047"/>
    <x v="30"/>
    <s v="Mortgage"/>
    <x v="0"/>
    <s v="CA"/>
    <x v="3"/>
    <x v="737"/>
    <d v="2015-03-19T00:00:00"/>
    <x v="1"/>
    <x v="0"/>
    <n v="1"/>
    <x v="0"/>
    <x v="0"/>
    <s v="California"/>
  </r>
  <r>
    <n v="1922660"/>
    <x v="9"/>
    <s v="Credit reporting"/>
    <x v="3"/>
    <s v="MI"/>
    <x v="0"/>
    <x v="577"/>
    <d v="2016-05-12T00:00:00"/>
    <x v="0"/>
    <x v="2"/>
    <n v="2"/>
    <x v="0"/>
    <x v="0"/>
    <s v="Michigan"/>
  </r>
  <r>
    <n v="1553876"/>
    <x v="68"/>
    <s v="Mortgage"/>
    <x v="5"/>
    <s v="TX"/>
    <x v="0"/>
    <x v="337"/>
    <d v="2015-09-05T00:00:00"/>
    <x v="0"/>
    <x v="0"/>
    <n v="3"/>
    <x v="0"/>
    <x v="0"/>
    <s v="Texas"/>
  </r>
  <r>
    <n v="612501"/>
    <x v="19"/>
    <s v="Consumer Loan"/>
    <x v="21"/>
    <s v="OK"/>
    <x v="3"/>
    <x v="738"/>
    <d v="2013-11-27T00:00:00"/>
    <x v="1"/>
    <x v="3"/>
    <n v="4"/>
    <x v="0"/>
    <x v="0"/>
    <s v="Oklahoma"/>
  </r>
  <r>
    <n v="1866892"/>
    <x v="278"/>
    <s v="Mortgage"/>
    <x v="0"/>
    <s v="AZ"/>
    <x v="3"/>
    <x v="368"/>
    <d v="2016-04-08T00:00:00"/>
    <x v="4"/>
    <x v="2"/>
    <n v="2"/>
    <x v="0"/>
    <x v="0"/>
    <s v="Arizona"/>
  </r>
  <r>
    <n v="1689184"/>
    <x v="50"/>
    <s v="Bank account or service"/>
    <x v="12"/>
    <s v="CA"/>
    <x v="1"/>
    <x v="708"/>
    <d v="2015-12-10T00:00:00"/>
    <x v="1"/>
    <x v="0"/>
    <n v="4"/>
    <x v="0"/>
    <x v="0"/>
    <s v="California"/>
  </r>
  <r>
    <n v="1612390"/>
    <x v="279"/>
    <s v="Debt collection"/>
    <x v="4"/>
    <s v="MO"/>
    <x v="0"/>
    <x v="739"/>
    <d v="2015-10-18T00:00:00"/>
    <x v="0"/>
    <x v="0"/>
    <n v="4"/>
    <x v="1"/>
    <x v="0"/>
    <s v="Missouri"/>
  </r>
  <r>
    <n v="2054621"/>
    <x v="280"/>
    <s v="Debt collection"/>
    <x v="1"/>
    <s v="TX"/>
    <x v="0"/>
    <x v="407"/>
    <d v="2016-08-09T00:00:00"/>
    <x v="0"/>
    <x v="2"/>
    <n v="3"/>
    <x v="0"/>
    <x v="0"/>
    <s v="Texas"/>
  </r>
  <r>
    <n v="636638"/>
    <x v="6"/>
    <s v="Mortgage"/>
    <x v="5"/>
    <s v="FL"/>
    <x v="0"/>
    <x v="430"/>
    <d v="2013-12-17T00:00:00"/>
    <x v="0"/>
    <x v="3"/>
    <n v="4"/>
    <x v="0"/>
    <x v="1"/>
    <s v="Florida"/>
  </r>
  <r>
    <n v="1347488"/>
    <x v="4"/>
    <s v="Credit reporting"/>
    <x v="25"/>
    <s v="TX"/>
    <x v="0"/>
    <x v="740"/>
    <d v="2015-04-26T00:00:00"/>
    <x v="0"/>
    <x v="0"/>
    <n v="2"/>
    <x v="0"/>
    <x v="0"/>
    <s v="Texas"/>
  </r>
  <r>
    <n v="1522592"/>
    <x v="14"/>
    <s v="Credit card"/>
    <x v="2"/>
    <s v="PA"/>
    <x v="3"/>
    <x v="415"/>
    <d v="2015-08-18T00:00:00"/>
    <x v="1"/>
    <x v="0"/>
    <n v="3"/>
    <x v="0"/>
    <x v="0"/>
    <s v="Pennsylvania"/>
  </r>
  <r>
    <n v="1571037"/>
    <x v="82"/>
    <s v="Debt collection"/>
    <x v="1"/>
    <s v="WA"/>
    <x v="0"/>
    <x v="741"/>
    <d v="2015-09-18T00:00:00"/>
    <x v="0"/>
    <x v="0"/>
    <n v="3"/>
    <x v="0"/>
    <x v="0"/>
    <s v="Washington"/>
  </r>
  <r>
    <n v="836649"/>
    <x v="18"/>
    <s v="Mortgage"/>
    <x v="37"/>
    <s v="CA"/>
    <x v="0"/>
    <x v="742"/>
    <d v="2014-05-03T00:00:00"/>
    <x v="0"/>
    <x v="1"/>
    <n v="2"/>
    <x v="0"/>
    <x v="1"/>
    <s v="California"/>
  </r>
  <r>
    <n v="2118322"/>
    <x v="94"/>
    <s v="Debt collection"/>
    <x v="4"/>
    <s v="MI"/>
    <x v="0"/>
    <x v="743"/>
    <d v="2016-09-21T00:00:00"/>
    <x v="4"/>
    <x v="2"/>
    <n v="3"/>
    <x v="0"/>
    <x v="0"/>
    <s v="Michigan"/>
  </r>
  <r>
    <n v="1161175"/>
    <x v="281"/>
    <s v="Debt collection"/>
    <x v="13"/>
    <s v="MS"/>
    <x v="0"/>
    <x v="451"/>
    <d v="2014-12-19T00:00:00"/>
    <x v="4"/>
    <x v="1"/>
    <n v="4"/>
    <x v="0"/>
    <x v="0"/>
    <s v="Mississippi"/>
  </r>
  <r>
    <n v="426011"/>
    <x v="51"/>
    <s v="Credit card"/>
    <x v="31"/>
    <s v="TX"/>
    <x v="1"/>
    <x v="744"/>
    <d v="2013-06-07T00:00:00"/>
    <x v="1"/>
    <x v="3"/>
    <n v="2"/>
    <x v="0"/>
    <x v="0"/>
    <s v="Texas"/>
  </r>
  <r>
    <n v="1577292"/>
    <x v="4"/>
    <s v="Credit reporting"/>
    <x v="44"/>
    <s v="DE"/>
    <x v="0"/>
    <x v="13"/>
    <d v="2015-09-25T00:00:00"/>
    <x v="4"/>
    <x v="0"/>
    <n v="3"/>
    <x v="0"/>
    <x v="0"/>
    <s v="Delaware"/>
  </r>
  <r>
    <n v="1726526"/>
    <x v="282"/>
    <s v="Consumer Loan"/>
    <x v="21"/>
    <s v="MD"/>
    <x v="0"/>
    <x v="745"/>
    <d v="2016-01-07T00:00:00"/>
    <x v="7"/>
    <x v="2"/>
    <n v="1"/>
    <x v="0"/>
    <x v="0"/>
    <s v="Maryland"/>
  </r>
  <r>
    <n v="1167399"/>
    <x v="8"/>
    <s v="Student loan"/>
    <x v="6"/>
    <s v="NY"/>
    <x v="0"/>
    <x v="746"/>
    <d v="2014-12-22T00:00:00"/>
    <x v="0"/>
    <x v="1"/>
    <n v="4"/>
    <x v="0"/>
    <x v="0"/>
    <s v="New York"/>
  </r>
  <r>
    <n v="1950413"/>
    <x v="185"/>
    <s v="Debt collection"/>
    <x v="4"/>
    <s v="MI"/>
    <x v="0"/>
    <x v="491"/>
    <d v="2016-06-02T00:00:00"/>
    <x v="0"/>
    <x v="2"/>
    <n v="2"/>
    <x v="0"/>
    <x v="0"/>
    <s v="Michigan"/>
  </r>
  <r>
    <n v="1363109"/>
    <x v="283"/>
    <s v="Student loan"/>
    <x v="6"/>
    <s v="CA"/>
    <x v="0"/>
    <x v="747"/>
    <d v="2015-05-06T00:00:00"/>
    <x v="0"/>
    <x v="0"/>
    <n v="2"/>
    <x v="0"/>
    <x v="0"/>
    <s v="California"/>
  </r>
  <r>
    <n v="1162226"/>
    <x v="284"/>
    <s v="Debt collection"/>
    <x v="22"/>
    <s v="MA"/>
    <x v="0"/>
    <x v="588"/>
    <d v="2014-12-22T00:00:00"/>
    <x v="6"/>
    <x v="1"/>
    <n v="4"/>
    <x v="0"/>
    <x v="0"/>
    <s v="Massachusetts"/>
  </r>
  <r>
    <n v="1244030"/>
    <x v="4"/>
    <s v="Credit reporting"/>
    <x v="3"/>
    <s v="CA"/>
    <x v="0"/>
    <x v="305"/>
    <d v="2015-02-18T00:00:00"/>
    <x v="0"/>
    <x v="0"/>
    <n v="1"/>
    <x v="0"/>
    <x v="0"/>
    <s v="California"/>
  </r>
  <r>
    <n v="863252"/>
    <x v="168"/>
    <s v="Bank account or service"/>
    <x v="9"/>
    <s v="OH"/>
    <x v="1"/>
    <x v="50"/>
    <d v="2014-05-23T00:00:00"/>
    <x v="4"/>
    <x v="1"/>
    <n v="2"/>
    <x v="0"/>
    <x v="0"/>
    <s v="Ohio"/>
  </r>
  <r>
    <n v="2120622"/>
    <x v="50"/>
    <s v="Consumer Loan"/>
    <x v="39"/>
    <s v="MD"/>
    <x v="0"/>
    <x v="748"/>
    <d v="2016-09-20T00:00:00"/>
    <x v="0"/>
    <x v="2"/>
    <n v="3"/>
    <x v="0"/>
    <x v="1"/>
    <s v="Maryland"/>
  </r>
  <r>
    <n v="499774"/>
    <x v="33"/>
    <s v="Debt collection"/>
    <x v="22"/>
    <s v="CT"/>
    <x v="0"/>
    <x v="749"/>
    <d v="2013-08-21T00:00:00"/>
    <x v="0"/>
    <x v="3"/>
    <n v="3"/>
    <x v="0"/>
    <x v="0"/>
    <s v="Connecticut"/>
  </r>
  <r>
    <n v="872889"/>
    <x v="33"/>
    <s v="Debt collection"/>
    <x v="27"/>
    <s v="MD"/>
    <x v="0"/>
    <x v="750"/>
    <d v="2014-06-19T00:00:00"/>
    <x v="36"/>
    <x v="1"/>
    <n v="2"/>
    <x v="0"/>
    <x v="0"/>
    <s v="Maryland"/>
  </r>
  <r>
    <n v="493455"/>
    <x v="205"/>
    <s v="Consumer Loan"/>
    <x v="21"/>
    <s v="CT"/>
    <x v="0"/>
    <x v="507"/>
    <d v="2013-08-16T00:00:00"/>
    <x v="0"/>
    <x v="3"/>
    <n v="3"/>
    <x v="0"/>
    <x v="0"/>
    <s v="Connecticut"/>
  </r>
  <r>
    <n v="549458"/>
    <x v="285"/>
    <s v="Debt collection"/>
    <x v="1"/>
    <s v="TX"/>
    <x v="0"/>
    <x v="329"/>
    <d v="2013-10-01T00:00:00"/>
    <x v="0"/>
    <x v="3"/>
    <n v="4"/>
    <x v="0"/>
    <x v="1"/>
    <s v="Texas"/>
  </r>
  <r>
    <n v="1415214"/>
    <x v="19"/>
    <s v="Bank account or service"/>
    <x v="9"/>
    <s v="CA"/>
    <x v="0"/>
    <x v="7"/>
    <d v="2015-06-10T00:00:00"/>
    <x v="0"/>
    <x v="0"/>
    <n v="2"/>
    <x v="0"/>
    <x v="0"/>
    <s v="California"/>
  </r>
  <r>
    <n v="725134"/>
    <x v="286"/>
    <s v="Debt collection"/>
    <x v="27"/>
    <s v="GA"/>
    <x v="0"/>
    <x v="428"/>
    <d v="2014-02-25T00:00:00"/>
    <x v="6"/>
    <x v="1"/>
    <n v="1"/>
    <x v="0"/>
    <x v="0"/>
    <s v="Georgia"/>
  </r>
  <r>
    <n v="1194320"/>
    <x v="110"/>
    <s v="Bank account or service"/>
    <x v="12"/>
    <s v="CA"/>
    <x v="0"/>
    <x v="751"/>
    <d v="2015-01-20T00:00:00"/>
    <x v="2"/>
    <x v="0"/>
    <n v="1"/>
    <x v="0"/>
    <x v="1"/>
    <s v="California"/>
  </r>
  <r>
    <n v="1247196"/>
    <x v="18"/>
    <s v="Mortgage"/>
    <x v="0"/>
    <s v="CT"/>
    <x v="0"/>
    <x v="127"/>
    <d v="2015-02-19T00:00:00"/>
    <x v="0"/>
    <x v="0"/>
    <n v="1"/>
    <x v="0"/>
    <x v="1"/>
    <s v="Connecticut"/>
  </r>
  <r>
    <n v="464803"/>
    <x v="8"/>
    <s v="Bank account or service"/>
    <x v="15"/>
    <s v="TX"/>
    <x v="0"/>
    <x v="17"/>
    <d v="2013-07-24T00:00:00"/>
    <x v="0"/>
    <x v="3"/>
    <n v="3"/>
    <x v="0"/>
    <x v="0"/>
    <s v="Texas"/>
  </r>
  <r>
    <n v="1317305"/>
    <x v="8"/>
    <s v="Bank account or service"/>
    <x v="36"/>
    <s v="NY"/>
    <x v="0"/>
    <x v="752"/>
    <d v="2015-04-06T00:00:00"/>
    <x v="0"/>
    <x v="0"/>
    <n v="2"/>
    <x v="0"/>
    <x v="1"/>
    <s v="New York"/>
  </r>
  <r>
    <n v="1965701"/>
    <x v="45"/>
    <s v="Bank account or service"/>
    <x v="9"/>
    <s v="AZ"/>
    <x v="0"/>
    <x v="753"/>
    <d v="2016-06-12T00:00:00"/>
    <x v="0"/>
    <x v="2"/>
    <n v="2"/>
    <x v="0"/>
    <x v="1"/>
    <s v="Arizona"/>
  </r>
  <r>
    <n v="1211130"/>
    <x v="2"/>
    <s v="Debt collection"/>
    <x v="4"/>
    <s v="GA"/>
    <x v="0"/>
    <x v="440"/>
    <d v="2015-01-26T00:00:00"/>
    <x v="0"/>
    <x v="0"/>
    <n v="1"/>
    <x v="0"/>
    <x v="0"/>
    <s v="Georgia"/>
  </r>
  <r>
    <n v="1979283"/>
    <x v="287"/>
    <s v="Debt collection"/>
    <x v="4"/>
    <s v="NY"/>
    <x v="0"/>
    <x v="201"/>
    <d v="2016-06-21T00:00:00"/>
    <x v="0"/>
    <x v="2"/>
    <n v="2"/>
    <x v="0"/>
    <x v="0"/>
    <s v="New York"/>
  </r>
  <r>
    <n v="1848096"/>
    <x v="19"/>
    <s v="Mortgage"/>
    <x v="0"/>
    <s v="NJ"/>
    <x v="1"/>
    <x v="183"/>
    <d v="2016-03-28T00:00:00"/>
    <x v="6"/>
    <x v="2"/>
    <n v="1"/>
    <x v="0"/>
    <x v="0"/>
    <s v="New Jersey"/>
  </r>
  <r>
    <n v="1544365"/>
    <x v="19"/>
    <s v="Credit card"/>
    <x v="17"/>
    <s v="TX"/>
    <x v="0"/>
    <x v="377"/>
    <d v="2015-08-31T00:00:00"/>
    <x v="0"/>
    <x v="0"/>
    <n v="3"/>
    <x v="0"/>
    <x v="0"/>
    <s v="Texas"/>
  </r>
  <r>
    <n v="318276"/>
    <x v="246"/>
    <s v="Mortgage"/>
    <x v="5"/>
    <s v="IA"/>
    <x v="0"/>
    <x v="754"/>
    <d v="2013-02-16T00:00:00"/>
    <x v="1"/>
    <x v="3"/>
    <n v="1"/>
    <x v="0"/>
    <x v="0"/>
    <s v="Iowa"/>
  </r>
  <r>
    <n v="1977136"/>
    <x v="288"/>
    <s v="Bank account or service"/>
    <x v="12"/>
    <s v="WV"/>
    <x v="1"/>
    <x v="568"/>
    <d v="2016-06-22T00:00:00"/>
    <x v="4"/>
    <x v="2"/>
    <n v="2"/>
    <x v="0"/>
    <x v="0"/>
    <s v="West Virginia"/>
  </r>
  <r>
    <n v="1358181"/>
    <x v="117"/>
    <s v="Mortgage"/>
    <x v="0"/>
    <s v="OR"/>
    <x v="0"/>
    <x v="317"/>
    <d v="2015-05-04T00:00:00"/>
    <x v="0"/>
    <x v="0"/>
    <n v="2"/>
    <x v="0"/>
    <x v="0"/>
    <s v="Oregon"/>
  </r>
  <r>
    <n v="1836035"/>
    <x v="37"/>
    <s v="Consumer Loan"/>
    <x v="11"/>
    <s v="OH"/>
    <x v="0"/>
    <x v="524"/>
    <d v="2016-03-22T00:00:00"/>
    <x v="11"/>
    <x v="2"/>
    <n v="1"/>
    <x v="0"/>
    <x v="0"/>
    <s v="Ohio"/>
  </r>
  <r>
    <n v="824400"/>
    <x v="16"/>
    <s v="Debt collection"/>
    <x v="13"/>
    <s v="TX"/>
    <x v="0"/>
    <x v="607"/>
    <d v="2014-04-24T00:00:00"/>
    <x v="0"/>
    <x v="1"/>
    <n v="2"/>
    <x v="0"/>
    <x v="0"/>
    <s v="Texas"/>
  </r>
  <r>
    <n v="685669"/>
    <x v="20"/>
    <s v="Bank account or service"/>
    <x v="9"/>
    <s v="NE"/>
    <x v="0"/>
    <x v="478"/>
    <d v="2014-01-31T00:00:00"/>
    <x v="11"/>
    <x v="1"/>
    <n v="1"/>
    <x v="0"/>
    <x v="0"/>
    <s v="Nebraska"/>
  </r>
  <r>
    <n v="1451604"/>
    <x v="8"/>
    <s v="Mortgage"/>
    <x v="0"/>
    <s v="RI"/>
    <x v="1"/>
    <x v="196"/>
    <d v="2015-07-09T00:00:00"/>
    <x v="7"/>
    <x v="0"/>
    <n v="3"/>
    <x v="0"/>
    <x v="0"/>
    <s v="Rhode Island"/>
  </r>
  <r>
    <n v="883080"/>
    <x v="125"/>
    <s v="Consumer Loan"/>
    <x v="21"/>
    <s v="TX"/>
    <x v="0"/>
    <x v="393"/>
    <d v="2014-06-05T00:00:00"/>
    <x v="0"/>
    <x v="1"/>
    <n v="2"/>
    <x v="0"/>
    <x v="0"/>
    <s v="Texas"/>
  </r>
  <r>
    <n v="1050977"/>
    <x v="289"/>
    <s v="Student loan"/>
    <x v="26"/>
    <s v="TX"/>
    <x v="1"/>
    <x v="755"/>
    <d v="2014-10-22T00:00:00"/>
    <x v="22"/>
    <x v="1"/>
    <n v="3"/>
    <x v="0"/>
    <x v="0"/>
    <s v="Texas"/>
  </r>
  <r>
    <n v="446959"/>
    <x v="10"/>
    <s v="Mortgage"/>
    <x v="42"/>
    <s v="GA"/>
    <x v="0"/>
    <x v="187"/>
    <d v="2013-07-03T00:00:00"/>
    <x v="4"/>
    <x v="3"/>
    <n v="3"/>
    <x v="0"/>
    <x v="0"/>
    <s v="Georgia"/>
  </r>
  <r>
    <n v="1930104"/>
    <x v="17"/>
    <s v="Credit reporting"/>
    <x v="3"/>
    <s v="MS"/>
    <x v="0"/>
    <x v="756"/>
    <d v="2016-05-18T00:00:00"/>
    <x v="0"/>
    <x v="2"/>
    <n v="2"/>
    <x v="0"/>
    <x v="0"/>
    <s v="Mississippi"/>
  </r>
  <r>
    <n v="1086471"/>
    <x v="179"/>
    <s v="Mortgage"/>
    <x v="0"/>
    <s v="PA"/>
    <x v="0"/>
    <x v="268"/>
    <d v="2014-10-24T00:00:00"/>
    <x v="0"/>
    <x v="1"/>
    <n v="4"/>
    <x v="0"/>
    <x v="0"/>
    <s v="Pennsylvania"/>
  </r>
  <r>
    <n v="390000"/>
    <x v="14"/>
    <s v="Credit card"/>
    <x v="24"/>
    <s v="AZ"/>
    <x v="2"/>
    <x v="488"/>
    <d v="2013-04-25T00:00:00"/>
    <x v="1"/>
    <x v="3"/>
    <n v="2"/>
    <x v="0"/>
    <x v="1"/>
    <s v="Arizona"/>
  </r>
  <r>
    <n v="1414163"/>
    <x v="33"/>
    <s v="Student loan"/>
    <x v="26"/>
    <s v="TN"/>
    <x v="0"/>
    <x v="7"/>
    <d v="2015-06-10T00:00:00"/>
    <x v="0"/>
    <x v="0"/>
    <n v="2"/>
    <x v="0"/>
    <x v="1"/>
    <s v="Tennessee"/>
  </r>
  <r>
    <n v="1523344"/>
    <x v="1"/>
    <s v="Mortgage"/>
    <x v="0"/>
    <s v="NY"/>
    <x v="2"/>
    <x v="581"/>
    <d v="2015-08-26T00:00:00"/>
    <x v="8"/>
    <x v="0"/>
    <n v="3"/>
    <x v="0"/>
    <x v="0"/>
    <s v="New York"/>
  </r>
  <r>
    <n v="1885425"/>
    <x v="290"/>
    <s v="Bank account or service"/>
    <x v="12"/>
    <s v="FL"/>
    <x v="1"/>
    <x v="757"/>
    <d v="2016-05-31T00:00:00"/>
    <x v="40"/>
    <x v="2"/>
    <n v="2"/>
    <x v="0"/>
    <x v="0"/>
    <s v="Florida"/>
  </r>
  <r>
    <n v="1855773"/>
    <x v="110"/>
    <s v="Credit card"/>
    <x v="17"/>
    <s v="CA"/>
    <x v="1"/>
    <x v="191"/>
    <d v="2016-04-04T00:00:00"/>
    <x v="2"/>
    <x v="2"/>
    <n v="1"/>
    <x v="0"/>
    <x v="1"/>
    <s v="California"/>
  </r>
  <r>
    <n v="321348"/>
    <x v="10"/>
    <s v="Mortgage"/>
    <x v="42"/>
    <s v="MA"/>
    <x v="0"/>
    <x v="758"/>
    <d v="2013-02-20T00:00:00"/>
    <x v="1"/>
    <x v="3"/>
    <n v="1"/>
    <x v="0"/>
    <x v="0"/>
    <s v="Massachusetts"/>
  </r>
  <r>
    <n v="885614"/>
    <x v="8"/>
    <s v="Credit card"/>
    <x v="34"/>
    <s v="TX"/>
    <x v="0"/>
    <x v="759"/>
    <d v="2014-06-08T00:00:00"/>
    <x v="0"/>
    <x v="1"/>
    <n v="2"/>
    <x v="0"/>
    <x v="0"/>
    <s v="Texas"/>
  </r>
  <r>
    <n v="2123428"/>
    <x v="254"/>
    <s v="Mortgage"/>
    <x v="0"/>
    <s v="NY"/>
    <x v="0"/>
    <x v="760"/>
    <d v="2016-09-23T00:00:00"/>
    <x v="4"/>
    <x v="2"/>
    <n v="3"/>
    <x v="0"/>
    <x v="1"/>
    <s v="New York"/>
  </r>
  <r>
    <n v="227486"/>
    <x v="19"/>
    <s v="Mortgage"/>
    <x v="0"/>
    <s v="GA"/>
    <x v="1"/>
    <x v="761"/>
    <d v="2013-01-11T00:00:00"/>
    <x v="1"/>
    <x v="3"/>
    <n v="1"/>
    <x v="0"/>
    <x v="0"/>
    <s v="Georgia"/>
  </r>
  <r>
    <n v="1170481"/>
    <x v="10"/>
    <s v="Credit card"/>
    <x v="20"/>
    <s v="OK"/>
    <x v="0"/>
    <x v="424"/>
    <d v="2014-12-24T00:00:00"/>
    <x v="0"/>
    <x v="1"/>
    <n v="4"/>
    <x v="0"/>
    <x v="0"/>
    <s v="Oklahoma"/>
  </r>
  <r>
    <n v="1147879"/>
    <x v="38"/>
    <s v="Bank account or service"/>
    <x v="14"/>
    <m/>
    <x v="0"/>
    <x v="404"/>
    <d v="2014-12-08T00:00:00"/>
    <x v="0"/>
    <x v="1"/>
    <n v="4"/>
    <x v="0"/>
    <x v="0"/>
    <e v="#N/A"/>
  </r>
  <r>
    <n v="1290963"/>
    <x v="10"/>
    <s v="Mortgage"/>
    <x v="37"/>
    <s v="CA"/>
    <x v="0"/>
    <x v="286"/>
    <d v="2015-03-25T00:00:00"/>
    <x v="11"/>
    <x v="0"/>
    <n v="1"/>
    <x v="0"/>
    <x v="0"/>
    <s v="California"/>
  </r>
  <r>
    <n v="1852627"/>
    <x v="19"/>
    <s v="Consumer Loan"/>
    <x v="21"/>
    <s v="SD"/>
    <x v="0"/>
    <x v="418"/>
    <d v="2016-03-30T00:00:00"/>
    <x v="4"/>
    <x v="2"/>
    <n v="1"/>
    <x v="0"/>
    <x v="0"/>
    <s v="South Dakota"/>
  </r>
  <r>
    <n v="1670523"/>
    <x v="129"/>
    <s v="Consumer Loan"/>
    <x v="56"/>
    <s v="TN"/>
    <x v="0"/>
    <x v="546"/>
    <d v="2015-11-24T00:00:00"/>
    <x v="0"/>
    <x v="0"/>
    <n v="4"/>
    <x v="0"/>
    <x v="1"/>
    <s v="Tennessee"/>
  </r>
  <r>
    <n v="1278734"/>
    <x v="291"/>
    <s v="Debt collection"/>
    <x v="1"/>
    <s v="TX"/>
    <x v="0"/>
    <x v="762"/>
    <d v="2015-03-11T00:00:00"/>
    <x v="0"/>
    <x v="0"/>
    <n v="1"/>
    <x v="0"/>
    <x v="0"/>
    <s v="Texas"/>
  </r>
  <r>
    <n v="1347443"/>
    <x v="171"/>
    <s v="Money transfers"/>
    <x v="55"/>
    <s v="CA"/>
    <x v="0"/>
    <x v="740"/>
    <d v="2015-04-26T00:00:00"/>
    <x v="0"/>
    <x v="0"/>
    <n v="2"/>
    <x v="0"/>
    <x v="0"/>
    <s v="California"/>
  </r>
  <r>
    <n v="1080081"/>
    <x v="10"/>
    <s v="Bank account or service"/>
    <x v="9"/>
    <s v="VA"/>
    <x v="3"/>
    <x v="763"/>
    <d v="2014-10-27T00:00:00"/>
    <x v="11"/>
    <x v="1"/>
    <n v="4"/>
    <x v="0"/>
    <x v="0"/>
    <s v="Virginia"/>
  </r>
  <r>
    <n v="1300292"/>
    <x v="62"/>
    <s v="Credit card"/>
    <x v="20"/>
    <s v="IL"/>
    <x v="0"/>
    <x v="159"/>
    <d v="2015-03-25T00:00:00"/>
    <x v="0"/>
    <x v="0"/>
    <n v="1"/>
    <x v="0"/>
    <x v="0"/>
    <s v="Illinois"/>
  </r>
  <r>
    <n v="1980253"/>
    <x v="8"/>
    <s v="Other financial service"/>
    <x v="63"/>
    <s v="IN"/>
    <x v="1"/>
    <x v="44"/>
    <d v="2016-06-25T00:00:00"/>
    <x v="7"/>
    <x v="2"/>
    <n v="2"/>
    <x v="0"/>
    <x v="1"/>
    <s v="Indiana"/>
  </r>
  <r>
    <n v="524446"/>
    <x v="30"/>
    <s v="Mortgage"/>
    <x v="0"/>
    <s v="CO"/>
    <x v="0"/>
    <x v="764"/>
    <d v="2013-09-12T00:00:00"/>
    <x v="1"/>
    <x v="3"/>
    <n v="3"/>
    <x v="0"/>
    <x v="0"/>
    <s v="Colorado"/>
  </r>
  <r>
    <n v="1611206"/>
    <x v="1"/>
    <s v="Mortgage"/>
    <x v="0"/>
    <s v="MI"/>
    <x v="0"/>
    <x v="148"/>
    <d v="2015-10-16T00:00:00"/>
    <x v="0"/>
    <x v="0"/>
    <n v="4"/>
    <x v="0"/>
    <x v="0"/>
    <s v="Michigan"/>
  </r>
  <r>
    <n v="838645"/>
    <x v="19"/>
    <s v="Mortgage"/>
    <x v="0"/>
    <s v="KY"/>
    <x v="0"/>
    <x v="765"/>
    <d v="2014-05-05T00:00:00"/>
    <x v="0"/>
    <x v="1"/>
    <n v="2"/>
    <x v="0"/>
    <x v="0"/>
    <s v="Kentucky"/>
  </r>
  <r>
    <n v="494677"/>
    <x v="5"/>
    <s v="Debt collection"/>
    <x v="13"/>
    <s v="CA"/>
    <x v="0"/>
    <x v="766"/>
    <d v="2013-08-18T00:00:00"/>
    <x v="0"/>
    <x v="3"/>
    <n v="3"/>
    <x v="0"/>
    <x v="0"/>
    <s v="California"/>
  </r>
  <r>
    <n v="1912197"/>
    <x v="9"/>
    <s v="Credit reporting"/>
    <x v="8"/>
    <s v="IL"/>
    <x v="0"/>
    <x v="767"/>
    <d v="2016-05-05T00:00:00"/>
    <x v="0"/>
    <x v="2"/>
    <n v="2"/>
    <x v="0"/>
    <x v="0"/>
    <s v="Illinois"/>
  </r>
  <r>
    <n v="1179667"/>
    <x v="19"/>
    <s v="Bank account or service"/>
    <x v="9"/>
    <s v="OH"/>
    <x v="0"/>
    <x v="768"/>
    <d v="2015-01-03T00:00:00"/>
    <x v="0"/>
    <x v="0"/>
    <n v="1"/>
    <x v="0"/>
    <x v="0"/>
    <s v="Ohio"/>
  </r>
  <r>
    <n v="1027984"/>
    <x v="292"/>
    <s v="Debt collection"/>
    <x v="22"/>
    <s v="CA"/>
    <x v="0"/>
    <x v="769"/>
    <d v="2014-09-18T00:00:00"/>
    <x v="6"/>
    <x v="1"/>
    <n v="3"/>
    <x v="0"/>
    <x v="1"/>
    <s v="California"/>
  </r>
  <r>
    <n v="1195983"/>
    <x v="62"/>
    <s v="Credit card"/>
    <x v="24"/>
    <s v="OH"/>
    <x v="0"/>
    <x v="770"/>
    <d v="2015-01-13T00:00:00"/>
    <x v="0"/>
    <x v="0"/>
    <n v="1"/>
    <x v="0"/>
    <x v="0"/>
    <s v="Ohio"/>
  </r>
  <r>
    <n v="971875"/>
    <x v="10"/>
    <s v="Bank account or service"/>
    <x v="9"/>
    <s v="PA"/>
    <x v="0"/>
    <x v="193"/>
    <d v="2014-08-06T00:00:00"/>
    <x v="0"/>
    <x v="1"/>
    <n v="3"/>
    <x v="0"/>
    <x v="0"/>
    <s v="Pennsylvania"/>
  </r>
  <r>
    <n v="1500787"/>
    <x v="9"/>
    <s v="Credit reporting"/>
    <x v="8"/>
    <s v="PA"/>
    <x v="0"/>
    <x v="771"/>
    <d v="2015-08-04T00:00:00"/>
    <x v="0"/>
    <x v="0"/>
    <n v="3"/>
    <x v="0"/>
    <x v="0"/>
    <s v="Pennsylvania"/>
  </r>
  <r>
    <n v="1021955"/>
    <x v="14"/>
    <s v="Credit card"/>
    <x v="30"/>
    <s v="LA"/>
    <x v="0"/>
    <x v="772"/>
    <d v="2014-09-10T00:00:00"/>
    <x v="0"/>
    <x v="1"/>
    <n v="3"/>
    <x v="0"/>
    <x v="1"/>
    <s v="Louisiana"/>
  </r>
  <r>
    <n v="534425"/>
    <x v="46"/>
    <s v="Debt collection"/>
    <x v="4"/>
    <s v="IA"/>
    <x v="0"/>
    <x v="773"/>
    <d v="2013-09-19T00:00:00"/>
    <x v="0"/>
    <x v="3"/>
    <n v="3"/>
    <x v="0"/>
    <x v="0"/>
    <s v="Iowa"/>
  </r>
  <r>
    <n v="607398"/>
    <x v="16"/>
    <s v="Bank account or service"/>
    <x v="9"/>
    <s v="PA"/>
    <x v="1"/>
    <x v="349"/>
    <d v="2013-11-21T00:00:00"/>
    <x v="0"/>
    <x v="3"/>
    <n v="4"/>
    <x v="0"/>
    <x v="0"/>
    <s v="Pennsylvania"/>
  </r>
  <r>
    <n v="1478379"/>
    <x v="293"/>
    <s v="Debt collection"/>
    <x v="22"/>
    <s v="MA"/>
    <x v="0"/>
    <x v="631"/>
    <d v="2015-07-29T00:00:00"/>
    <x v="8"/>
    <x v="0"/>
    <n v="3"/>
    <x v="1"/>
    <x v="0"/>
    <s v="Massachusetts"/>
  </r>
  <r>
    <n v="1115525"/>
    <x v="294"/>
    <s v="Student loan"/>
    <x v="26"/>
    <s v="MN"/>
    <x v="0"/>
    <x v="437"/>
    <d v="2014-11-13T00:00:00"/>
    <x v="0"/>
    <x v="1"/>
    <n v="4"/>
    <x v="0"/>
    <x v="0"/>
    <s v="Minnesota"/>
  </r>
  <r>
    <n v="1753372"/>
    <x v="110"/>
    <s v="Money transfers"/>
    <x v="55"/>
    <s v="CA"/>
    <x v="0"/>
    <x v="441"/>
    <d v="2016-01-28T00:00:00"/>
    <x v="11"/>
    <x v="2"/>
    <n v="1"/>
    <x v="0"/>
    <x v="0"/>
    <s v="California"/>
  </r>
  <r>
    <n v="523832"/>
    <x v="50"/>
    <s v="Consumer Loan"/>
    <x v="21"/>
    <s v="AZ"/>
    <x v="0"/>
    <x v="764"/>
    <d v="2013-09-12T00:00:00"/>
    <x v="1"/>
    <x v="3"/>
    <n v="3"/>
    <x v="0"/>
    <x v="0"/>
    <s v="Arizona"/>
  </r>
  <r>
    <n v="1686039"/>
    <x v="33"/>
    <s v="Student loan"/>
    <x v="6"/>
    <s v="CA"/>
    <x v="0"/>
    <x v="651"/>
    <d v="2015-12-07T00:00:00"/>
    <x v="0"/>
    <x v="0"/>
    <n v="4"/>
    <x v="0"/>
    <x v="0"/>
    <s v="California"/>
  </r>
  <r>
    <n v="530011"/>
    <x v="228"/>
    <s v="Debt collection"/>
    <x v="22"/>
    <s v="VA"/>
    <x v="4"/>
    <x v="375"/>
    <d v="2013-09-17T00:00:00"/>
    <x v="1"/>
    <x v="3"/>
    <n v="3"/>
    <x v="0"/>
    <x v="0"/>
    <s v="Virginia"/>
  </r>
  <r>
    <n v="789136"/>
    <x v="9"/>
    <s v="Credit reporting"/>
    <x v="44"/>
    <s v="TX"/>
    <x v="0"/>
    <x v="334"/>
    <d v="2014-04-01T00:00:00"/>
    <x v="0"/>
    <x v="1"/>
    <n v="2"/>
    <x v="0"/>
    <x v="0"/>
    <s v="Texas"/>
  </r>
  <r>
    <n v="1745818"/>
    <x v="127"/>
    <s v="Bank account or service"/>
    <x v="12"/>
    <s v="VA"/>
    <x v="1"/>
    <x v="774"/>
    <d v="2016-01-20T00:00:00"/>
    <x v="6"/>
    <x v="2"/>
    <n v="1"/>
    <x v="0"/>
    <x v="1"/>
    <s v="Virginia"/>
  </r>
  <r>
    <n v="1367897"/>
    <x v="25"/>
    <s v="Credit card"/>
    <x v="31"/>
    <s v="CA"/>
    <x v="0"/>
    <x v="548"/>
    <d v="2015-05-08T00:00:00"/>
    <x v="0"/>
    <x v="0"/>
    <n v="2"/>
    <x v="0"/>
    <x v="1"/>
    <s v="California"/>
  </r>
  <r>
    <n v="603467"/>
    <x v="14"/>
    <s v="Credit card"/>
    <x v="34"/>
    <s v="PR"/>
    <x v="2"/>
    <x v="249"/>
    <d v="2013-11-20T00:00:00"/>
    <x v="1"/>
    <x v="3"/>
    <n v="4"/>
    <x v="0"/>
    <x v="0"/>
    <e v="#N/A"/>
  </r>
  <r>
    <n v="1986262"/>
    <x v="14"/>
    <s v="Bank account or service"/>
    <x v="12"/>
    <s v="CA"/>
    <x v="0"/>
    <x v="580"/>
    <d v="2016-06-27T00:00:00"/>
    <x v="0"/>
    <x v="2"/>
    <n v="2"/>
    <x v="0"/>
    <x v="0"/>
    <s v="California"/>
  </r>
  <r>
    <n v="748398"/>
    <x v="18"/>
    <s v="Mortgage"/>
    <x v="0"/>
    <s v="FL"/>
    <x v="0"/>
    <x v="556"/>
    <d v="2014-03-07T00:00:00"/>
    <x v="0"/>
    <x v="1"/>
    <n v="1"/>
    <x v="0"/>
    <x v="0"/>
    <s v="Florida"/>
  </r>
  <r>
    <n v="1171619"/>
    <x v="123"/>
    <s v="Consumer Loan"/>
    <x v="19"/>
    <s v="TX"/>
    <x v="0"/>
    <x v="775"/>
    <d v="2014-12-26T00:00:00"/>
    <x v="0"/>
    <x v="1"/>
    <n v="4"/>
    <x v="0"/>
    <x v="0"/>
    <s v="Texas"/>
  </r>
  <r>
    <n v="722308"/>
    <x v="10"/>
    <s v="Mortgage"/>
    <x v="0"/>
    <s v="CA"/>
    <x v="1"/>
    <x v="776"/>
    <d v="2014-02-24T00:00:00"/>
    <x v="6"/>
    <x v="1"/>
    <n v="1"/>
    <x v="0"/>
    <x v="0"/>
    <s v="California"/>
  </r>
  <r>
    <n v="1049165"/>
    <x v="265"/>
    <s v="Consumer Loan"/>
    <x v="21"/>
    <s v="CT"/>
    <x v="0"/>
    <x v="80"/>
    <d v="2014-09-29T00:00:00"/>
    <x v="0"/>
    <x v="1"/>
    <n v="3"/>
    <x v="0"/>
    <x v="1"/>
    <s v="Connecticut"/>
  </r>
  <r>
    <n v="1649482"/>
    <x v="295"/>
    <s v="Credit card"/>
    <x v="16"/>
    <s v="AZ"/>
    <x v="0"/>
    <x v="362"/>
    <d v="2015-11-10T00:00:00"/>
    <x v="0"/>
    <x v="0"/>
    <n v="4"/>
    <x v="0"/>
    <x v="0"/>
    <s v="Arizona"/>
  </r>
  <r>
    <n v="348080"/>
    <x v="10"/>
    <s v="Mortgage"/>
    <x v="0"/>
    <s v="PA"/>
    <x v="0"/>
    <x v="777"/>
    <d v="2013-03-11T00:00:00"/>
    <x v="1"/>
    <x v="3"/>
    <n v="1"/>
    <x v="0"/>
    <x v="0"/>
    <s v="Pennsylvania"/>
  </r>
  <r>
    <n v="1718271"/>
    <x v="20"/>
    <s v="Bank account or service"/>
    <x v="12"/>
    <s v="CA"/>
    <x v="2"/>
    <x v="114"/>
    <d v="2015-12-28T00:00:00"/>
    <x v="0"/>
    <x v="0"/>
    <n v="4"/>
    <x v="0"/>
    <x v="0"/>
    <s v="California"/>
  </r>
  <r>
    <n v="1460067"/>
    <x v="35"/>
    <s v="Mortgage"/>
    <x v="0"/>
    <s v="FL"/>
    <x v="0"/>
    <x v="405"/>
    <d v="2015-07-09T00:00:00"/>
    <x v="0"/>
    <x v="0"/>
    <n v="3"/>
    <x v="0"/>
    <x v="0"/>
    <s v="Florida"/>
  </r>
  <r>
    <n v="423761"/>
    <x v="35"/>
    <s v="Mortgage"/>
    <x v="0"/>
    <s v="NY"/>
    <x v="0"/>
    <x v="778"/>
    <d v="2013-06-05T00:00:00"/>
    <x v="1"/>
    <x v="3"/>
    <n v="2"/>
    <x v="0"/>
    <x v="0"/>
    <s v="New York"/>
  </r>
  <r>
    <n v="1441234"/>
    <x v="127"/>
    <s v="Mortgage"/>
    <x v="0"/>
    <s v="NC"/>
    <x v="0"/>
    <x v="779"/>
    <d v="2015-06-27T00:00:00"/>
    <x v="0"/>
    <x v="0"/>
    <n v="2"/>
    <x v="0"/>
    <x v="0"/>
    <s v="North Carolina"/>
  </r>
  <r>
    <n v="611668"/>
    <x v="18"/>
    <s v="Mortgage"/>
    <x v="0"/>
    <s v="CA"/>
    <x v="0"/>
    <x v="331"/>
    <d v="2013-11-25T00:00:00"/>
    <x v="0"/>
    <x v="3"/>
    <n v="4"/>
    <x v="0"/>
    <x v="1"/>
    <s v="California"/>
  </r>
  <r>
    <n v="755701"/>
    <x v="296"/>
    <s v="Mortgage"/>
    <x v="5"/>
    <s v="CA"/>
    <x v="0"/>
    <x v="213"/>
    <d v="2014-03-12T00:00:00"/>
    <x v="1"/>
    <x v="1"/>
    <n v="1"/>
    <x v="0"/>
    <x v="0"/>
    <s v="California"/>
  </r>
  <r>
    <n v="1796714"/>
    <x v="18"/>
    <s v="Mortgage"/>
    <x v="37"/>
    <s v="WA"/>
    <x v="0"/>
    <x v="669"/>
    <d v="2016-02-20T00:00:00"/>
    <x v="0"/>
    <x v="2"/>
    <n v="1"/>
    <x v="0"/>
    <x v="1"/>
    <s v="Washington"/>
  </r>
  <r>
    <n v="1763220"/>
    <x v="92"/>
    <s v="Debt collection"/>
    <x v="22"/>
    <s v="IA"/>
    <x v="0"/>
    <x v="780"/>
    <d v="2016-01-28T00:00:00"/>
    <x v="0"/>
    <x v="2"/>
    <n v="1"/>
    <x v="0"/>
    <x v="0"/>
    <s v="Iowa"/>
  </r>
  <r>
    <n v="1997933"/>
    <x v="39"/>
    <s v="Student loan"/>
    <x v="6"/>
    <s v="PR"/>
    <x v="2"/>
    <x v="781"/>
    <d v="2016-07-06T00:00:00"/>
    <x v="1"/>
    <x v="2"/>
    <n v="3"/>
    <x v="0"/>
    <x v="0"/>
    <e v="#N/A"/>
  </r>
  <r>
    <n v="1454701"/>
    <x v="4"/>
    <s v="Credit reporting"/>
    <x v="8"/>
    <s v="FL"/>
    <x v="0"/>
    <x v="782"/>
    <d v="2015-07-07T00:00:00"/>
    <x v="0"/>
    <x v="0"/>
    <n v="3"/>
    <x v="0"/>
    <x v="0"/>
    <s v="Florida"/>
  </r>
  <r>
    <n v="1974161"/>
    <x v="195"/>
    <s v="Debt collection"/>
    <x v="1"/>
    <s v="FL"/>
    <x v="0"/>
    <x v="582"/>
    <d v="2016-06-20T00:00:00"/>
    <x v="7"/>
    <x v="2"/>
    <n v="2"/>
    <x v="0"/>
    <x v="0"/>
    <s v="Florida"/>
  </r>
  <r>
    <n v="1942710"/>
    <x v="84"/>
    <s v="Mortgage"/>
    <x v="0"/>
    <s v="CA"/>
    <x v="0"/>
    <x v="783"/>
    <d v="2016-05-26T00:00:00"/>
    <x v="0"/>
    <x v="2"/>
    <n v="2"/>
    <x v="0"/>
    <x v="1"/>
    <s v="California"/>
  </r>
  <r>
    <n v="1375142"/>
    <x v="115"/>
    <s v="Debt collection"/>
    <x v="1"/>
    <s v="NY"/>
    <x v="3"/>
    <x v="784"/>
    <d v="2015-05-14T00:00:00"/>
    <x v="1"/>
    <x v="0"/>
    <n v="2"/>
    <x v="0"/>
    <x v="0"/>
    <s v="New York"/>
  </r>
  <r>
    <n v="1471574"/>
    <x v="29"/>
    <s v="Consumer Loan"/>
    <x v="21"/>
    <s v="FL"/>
    <x v="1"/>
    <x v="29"/>
    <d v="2015-07-22T00:00:00"/>
    <x v="11"/>
    <x v="0"/>
    <n v="3"/>
    <x v="0"/>
    <x v="0"/>
    <s v="Florida"/>
  </r>
  <r>
    <n v="1806733"/>
    <x v="62"/>
    <s v="Debt collection"/>
    <x v="22"/>
    <s v="GA"/>
    <x v="0"/>
    <x v="275"/>
    <d v="2016-02-26T00:00:00"/>
    <x v="0"/>
    <x v="2"/>
    <n v="1"/>
    <x v="0"/>
    <x v="0"/>
    <s v="Georgia"/>
  </r>
  <r>
    <n v="1399106"/>
    <x v="38"/>
    <s v="Bank account or service"/>
    <x v="15"/>
    <s v="VA"/>
    <x v="0"/>
    <x v="785"/>
    <d v="2015-05-30T00:00:00"/>
    <x v="0"/>
    <x v="0"/>
    <n v="2"/>
    <x v="0"/>
    <x v="1"/>
    <s v="Virginia"/>
  </r>
  <r>
    <n v="880584"/>
    <x v="297"/>
    <s v="Debt collection"/>
    <x v="1"/>
    <s v="NC"/>
    <x v="0"/>
    <x v="253"/>
    <d v="2014-06-06T00:00:00"/>
    <x v="4"/>
    <x v="1"/>
    <n v="2"/>
    <x v="0"/>
    <x v="0"/>
    <s v="North Carolina"/>
  </r>
  <r>
    <n v="1899542"/>
    <x v="298"/>
    <s v="Debt collection"/>
    <x v="22"/>
    <s v="MO"/>
    <x v="0"/>
    <x v="70"/>
    <d v="2016-04-27T00:00:00"/>
    <x v="0"/>
    <x v="2"/>
    <n v="2"/>
    <x v="1"/>
    <x v="0"/>
    <s v="Missouri"/>
  </r>
  <r>
    <n v="406131"/>
    <x v="14"/>
    <s v="Credit card"/>
    <x v="31"/>
    <s v="GA"/>
    <x v="2"/>
    <x v="735"/>
    <d v="2013-05-14T00:00:00"/>
    <x v="1"/>
    <x v="3"/>
    <n v="2"/>
    <x v="0"/>
    <x v="0"/>
    <s v="Georgia"/>
  </r>
  <r>
    <n v="1918975"/>
    <x v="4"/>
    <s v="Credit reporting"/>
    <x v="44"/>
    <s v="CA"/>
    <x v="2"/>
    <x v="278"/>
    <d v="2016-05-12T00:00:00"/>
    <x v="4"/>
    <x v="2"/>
    <n v="2"/>
    <x v="0"/>
    <x v="0"/>
    <s v="California"/>
  </r>
  <r>
    <n v="1692665"/>
    <x v="299"/>
    <s v="Bank account or service"/>
    <x v="12"/>
    <s v="MA"/>
    <x v="0"/>
    <x v="232"/>
    <d v="2015-12-15T00:00:00"/>
    <x v="6"/>
    <x v="0"/>
    <n v="4"/>
    <x v="0"/>
    <x v="1"/>
    <s v="Massachusetts"/>
  </r>
  <r>
    <n v="1533963"/>
    <x v="232"/>
    <s v="Debt collection"/>
    <x v="4"/>
    <s v="FL"/>
    <x v="0"/>
    <x v="322"/>
    <d v="2015-08-25T00:00:00"/>
    <x v="1"/>
    <x v="0"/>
    <n v="3"/>
    <x v="0"/>
    <x v="0"/>
    <s v="Florida"/>
  </r>
  <r>
    <n v="2011611"/>
    <x v="7"/>
    <s v="Student loan"/>
    <x v="6"/>
    <s v="WA"/>
    <x v="0"/>
    <x v="658"/>
    <d v="2016-07-13T00:00:00"/>
    <x v="0"/>
    <x v="2"/>
    <n v="3"/>
    <x v="0"/>
    <x v="0"/>
    <s v="Washington"/>
  </r>
  <r>
    <n v="1435271"/>
    <x v="1"/>
    <s v="Mortgage"/>
    <x v="5"/>
    <s v="FL"/>
    <x v="0"/>
    <x v="540"/>
    <d v="2015-06-29T00:00:00"/>
    <x v="2"/>
    <x v="0"/>
    <n v="2"/>
    <x v="0"/>
    <x v="0"/>
    <s v="Florida"/>
  </r>
  <r>
    <n v="1612177"/>
    <x v="5"/>
    <s v="Debt collection"/>
    <x v="1"/>
    <s v="AZ"/>
    <x v="0"/>
    <x v="786"/>
    <d v="2015-10-17T00:00:00"/>
    <x v="0"/>
    <x v="0"/>
    <n v="4"/>
    <x v="0"/>
    <x v="0"/>
    <s v="Arizona"/>
  </r>
  <r>
    <n v="871681"/>
    <x v="68"/>
    <s v="Mortgage"/>
    <x v="42"/>
    <s v="MO"/>
    <x v="0"/>
    <x v="787"/>
    <d v="2014-05-28T00:00:00"/>
    <x v="0"/>
    <x v="1"/>
    <n v="2"/>
    <x v="0"/>
    <x v="0"/>
    <s v="Missouri"/>
  </r>
  <r>
    <n v="765996"/>
    <x v="8"/>
    <s v="Bank account or service"/>
    <x v="9"/>
    <s v="IL"/>
    <x v="0"/>
    <x v="788"/>
    <d v="2014-03-19T00:00:00"/>
    <x v="0"/>
    <x v="1"/>
    <n v="1"/>
    <x v="0"/>
    <x v="0"/>
    <s v="Illinois"/>
  </r>
  <r>
    <n v="1791202"/>
    <x v="300"/>
    <s v="Debt collection"/>
    <x v="4"/>
    <s v="FL"/>
    <x v="1"/>
    <x v="342"/>
    <d v="2016-02-23T00:00:00"/>
    <x v="11"/>
    <x v="2"/>
    <n v="1"/>
    <x v="0"/>
    <x v="1"/>
    <s v="Florida"/>
  </r>
  <r>
    <n v="1590715"/>
    <x v="19"/>
    <s v="Mortgage"/>
    <x v="0"/>
    <s v="CA"/>
    <x v="0"/>
    <x v="83"/>
    <d v="2015-10-02T00:00:00"/>
    <x v="0"/>
    <x v="0"/>
    <n v="4"/>
    <x v="0"/>
    <x v="0"/>
    <s v="California"/>
  </r>
  <r>
    <n v="596445"/>
    <x v="30"/>
    <s v="Money transfers"/>
    <x v="50"/>
    <s v="NJ"/>
    <x v="0"/>
    <x v="789"/>
    <d v="2013-11-13T00:00:00"/>
    <x v="0"/>
    <x v="3"/>
    <n v="4"/>
    <x v="0"/>
    <x v="0"/>
    <s v="New Jersey"/>
  </r>
  <r>
    <n v="1079698"/>
    <x v="20"/>
    <s v="Mortgage"/>
    <x v="37"/>
    <s v="MD"/>
    <x v="0"/>
    <x v="763"/>
    <d v="2014-10-21T00:00:00"/>
    <x v="0"/>
    <x v="1"/>
    <n v="4"/>
    <x v="0"/>
    <x v="0"/>
    <s v="Maryland"/>
  </r>
  <r>
    <n v="2025416"/>
    <x v="16"/>
    <s v="Credit card"/>
    <x v="30"/>
    <s v="NY"/>
    <x v="0"/>
    <x v="152"/>
    <d v="2016-07-22T00:00:00"/>
    <x v="0"/>
    <x v="2"/>
    <n v="3"/>
    <x v="1"/>
    <x v="0"/>
    <s v="New York"/>
  </r>
  <r>
    <n v="1471172"/>
    <x v="301"/>
    <s v="Debt collection"/>
    <x v="22"/>
    <s v="AZ"/>
    <x v="0"/>
    <x v="29"/>
    <d v="2015-07-24T00:00:00"/>
    <x v="8"/>
    <x v="0"/>
    <n v="3"/>
    <x v="1"/>
    <x v="0"/>
    <s v="Arizona"/>
  </r>
  <r>
    <n v="549603"/>
    <x v="47"/>
    <s v="Bank account or service"/>
    <x v="9"/>
    <s v="OH"/>
    <x v="1"/>
    <x v="329"/>
    <d v="2013-10-02T00:00:00"/>
    <x v="1"/>
    <x v="3"/>
    <n v="4"/>
    <x v="0"/>
    <x v="0"/>
    <s v="Ohio"/>
  </r>
  <r>
    <n v="923470"/>
    <x v="5"/>
    <s v="Debt collection"/>
    <x v="4"/>
    <s v="NY"/>
    <x v="0"/>
    <x v="790"/>
    <d v="2014-07-03T00:00:00"/>
    <x v="0"/>
    <x v="1"/>
    <n v="3"/>
    <x v="0"/>
    <x v="0"/>
    <s v="New York"/>
  </r>
  <r>
    <n v="1201330"/>
    <x v="10"/>
    <s v="Money transfers"/>
    <x v="50"/>
    <s v="NY"/>
    <x v="0"/>
    <x v="485"/>
    <d v="2015-01-21T00:00:00"/>
    <x v="0"/>
    <x v="0"/>
    <n v="1"/>
    <x v="0"/>
    <x v="1"/>
    <s v="New York"/>
  </r>
  <r>
    <n v="792351"/>
    <x v="17"/>
    <s v="Credit reporting"/>
    <x v="25"/>
    <s v="MT"/>
    <x v="0"/>
    <x v="82"/>
    <d v="2014-04-03T00:00:00"/>
    <x v="0"/>
    <x v="1"/>
    <n v="2"/>
    <x v="0"/>
    <x v="0"/>
    <s v="Montana"/>
  </r>
  <r>
    <n v="1254952"/>
    <x v="302"/>
    <s v="Debt collection"/>
    <x v="1"/>
    <s v="SC"/>
    <x v="0"/>
    <x v="118"/>
    <d v="2015-02-24T00:00:00"/>
    <x v="0"/>
    <x v="0"/>
    <n v="1"/>
    <x v="0"/>
    <x v="1"/>
    <s v="South Carolina"/>
  </r>
  <r>
    <n v="586289"/>
    <x v="39"/>
    <s v="Debt collection"/>
    <x v="1"/>
    <s v="VI"/>
    <x v="3"/>
    <x v="791"/>
    <d v="2013-11-06T00:00:00"/>
    <x v="1"/>
    <x v="3"/>
    <n v="4"/>
    <x v="0"/>
    <x v="0"/>
    <e v="#N/A"/>
  </r>
  <r>
    <n v="1554118"/>
    <x v="10"/>
    <s v="Consumer Loan"/>
    <x v="39"/>
    <s v="NY"/>
    <x v="0"/>
    <x v="792"/>
    <d v="2015-09-08T00:00:00"/>
    <x v="4"/>
    <x v="0"/>
    <n v="3"/>
    <x v="0"/>
    <x v="0"/>
    <s v="New York"/>
  </r>
  <r>
    <n v="396995"/>
    <x v="19"/>
    <s v="Bank account or service"/>
    <x v="12"/>
    <s v="MN"/>
    <x v="1"/>
    <x v="793"/>
    <d v="2013-05-02T00:00:00"/>
    <x v="1"/>
    <x v="3"/>
    <n v="2"/>
    <x v="0"/>
    <x v="1"/>
    <s v="Minnesota"/>
  </r>
  <r>
    <n v="568550"/>
    <x v="62"/>
    <s v="Debt collection"/>
    <x v="13"/>
    <s v="NV"/>
    <x v="0"/>
    <x v="647"/>
    <d v="2013-10-23T00:00:00"/>
    <x v="0"/>
    <x v="3"/>
    <n v="4"/>
    <x v="0"/>
    <x v="0"/>
    <s v="Nevada"/>
  </r>
  <r>
    <n v="1440385"/>
    <x v="19"/>
    <s v="Mortgage"/>
    <x v="37"/>
    <s v="CA"/>
    <x v="0"/>
    <x v="551"/>
    <d v="2015-06-26T00:00:00"/>
    <x v="0"/>
    <x v="0"/>
    <n v="2"/>
    <x v="0"/>
    <x v="0"/>
    <s v="California"/>
  </r>
  <r>
    <n v="1892284"/>
    <x v="9"/>
    <s v="Credit reporting"/>
    <x v="3"/>
    <s v="WV"/>
    <x v="0"/>
    <x v="450"/>
    <d v="2016-04-25T00:00:00"/>
    <x v="7"/>
    <x v="2"/>
    <n v="2"/>
    <x v="0"/>
    <x v="0"/>
    <s v="West Virginia"/>
  </r>
  <r>
    <n v="571828"/>
    <x v="18"/>
    <s v="Mortgage"/>
    <x v="0"/>
    <s v="OH"/>
    <x v="4"/>
    <x v="86"/>
    <d v="2013-10-28T00:00:00"/>
    <x v="7"/>
    <x v="3"/>
    <n v="4"/>
    <x v="0"/>
    <x v="0"/>
    <s v="Ohio"/>
  </r>
  <r>
    <n v="1145083"/>
    <x v="21"/>
    <s v="Credit card"/>
    <x v="60"/>
    <s v="IL"/>
    <x v="0"/>
    <x v="516"/>
    <d v="2014-12-05T00:00:00"/>
    <x v="0"/>
    <x v="1"/>
    <n v="4"/>
    <x v="0"/>
    <x v="0"/>
    <s v="Illinois"/>
  </r>
  <r>
    <n v="1409915"/>
    <x v="14"/>
    <s v="Credit card"/>
    <x v="45"/>
    <s v="MO"/>
    <x v="1"/>
    <x v="794"/>
    <d v="2015-06-10T00:00:00"/>
    <x v="4"/>
    <x v="0"/>
    <n v="2"/>
    <x v="0"/>
    <x v="0"/>
    <s v="Missouri"/>
  </r>
  <r>
    <n v="2076854"/>
    <x v="14"/>
    <s v="Credit card"/>
    <x v="24"/>
    <s v="NY"/>
    <x v="0"/>
    <x v="795"/>
    <d v="2016-08-30T00:00:00"/>
    <x v="8"/>
    <x v="2"/>
    <n v="3"/>
    <x v="0"/>
    <x v="0"/>
    <s v="New York"/>
  </r>
  <r>
    <n v="1591167"/>
    <x v="21"/>
    <s v="Credit card"/>
    <x v="17"/>
    <s v="NY"/>
    <x v="0"/>
    <x v="83"/>
    <d v="2015-10-02T00:00:00"/>
    <x v="0"/>
    <x v="0"/>
    <n v="4"/>
    <x v="0"/>
    <x v="1"/>
    <s v="New York"/>
  </r>
  <r>
    <n v="1904532"/>
    <x v="19"/>
    <s v="Mortgage"/>
    <x v="42"/>
    <s v="GA"/>
    <x v="0"/>
    <x v="352"/>
    <d v="2016-05-04T00:00:00"/>
    <x v="4"/>
    <x v="2"/>
    <n v="2"/>
    <x v="0"/>
    <x v="1"/>
    <s v="Georgia"/>
  </r>
  <r>
    <n v="995607"/>
    <x v="30"/>
    <s v="Bank account or service"/>
    <x v="9"/>
    <s v="VA"/>
    <x v="0"/>
    <x v="796"/>
    <d v="2014-08-21T00:00:00"/>
    <x v="0"/>
    <x v="1"/>
    <n v="3"/>
    <x v="0"/>
    <x v="1"/>
    <s v="Virginia"/>
  </r>
  <r>
    <n v="1389592"/>
    <x v="10"/>
    <s v="Mortgage"/>
    <x v="0"/>
    <s v="CA"/>
    <x v="0"/>
    <x v="545"/>
    <d v="2015-05-22T00:00:00"/>
    <x v="0"/>
    <x v="0"/>
    <n v="2"/>
    <x v="0"/>
    <x v="1"/>
    <s v="California"/>
  </r>
  <r>
    <n v="1572002"/>
    <x v="1"/>
    <s v="Mortgage"/>
    <x v="0"/>
    <s v="LA"/>
    <x v="4"/>
    <x v="363"/>
    <d v="2015-09-24T00:00:00"/>
    <x v="7"/>
    <x v="0"/>
    <n v="3"/>
    <x v="0"/>
    <x v="0"/>
    <s v="Louisiana"/>
  </r>
  <r>
    <n v="1765277"/>
    <x v="18"/>
    <s v="Mortgage"/>
    <x v="37"/>
    <s v="FL"/>
    <x v="0"/>
    <x v="797"/>
    <d v="2016-02-16T00:00:00"/>
    <x v="31"/>
    <x v="2"/>
    <n v="1"/>
    <x v="0"/>
    <x v="0"/>
    <s v="Florida"/>
  </r>
  <r>
    <n v="846903"/>
    <x v="130"/>
    <s v="Debt collection"/>
    <x v="1"/>
    <s v="FL"/>
    <x v="0"/>
    <x v="798"/>
    <d v="2014-05-11T00:00:00"/>
    <x v="0"/>
    <x v="1"/>
    <n v="2"/>
    <x v="0"/>
    <x v="0"/>
    <s v="Florida"/>
  </r>
  <r>
    <n v="1196870"/>
    <x v="22"/>
    <s v="Bank account or service"/>
    <x v="15"/>
    <s v="OH"/>
    <x v="0"/>
    <x v="799"/>
    <d v="2015-01-16T00:00:00"/>
    <x v="0"/>
    <x v="0"/>
    <n v="1"/>
    <x v="0"/>
    <x v="0"/>
    <s v="Ohio"/>
  </r>
  <r>
    <n v="615700"/>
    <x v="19"/>
    <s v="Debt collection"/>
    <x v="4"/>
    <s v="DC"/>
    <x v="0"/>
    <x v="800"/>
    <d v="2013-11-27T00:00:00"/>
    <x v="0"/>
    <x v="3"/>
    <n v="4"/>
    <x v="0"/>
    <x v="0"/>
    <s v="District of Columbia"/>
  </r>
  <r>
    <n v="1790333"/>
    <x v="14"/>
    <s v="Credit card"/>
    <x v="20"/>
    <s v="FL"/>
    <x v="1"/>
    <x v="342"/>
    <d v="2016-02-18T00:00:00"/>
    <x v="1"/>
    <x v="2"/>
    <n v="1"/>
    <x v="0"/>
    <x v="0"/>
    <s v="Florida"/>
  </r>
  <r>
    <n v="1423109"/>
    <x v="303"/>
    <s v="Debt collection"/>
    <x v="22"/>
    <s v="TX"/>
    <x v="0"/>
    <x v="672"/>
    <d v="2015-06-18T00:00:00"/>
    <x v="4"/>
    <x v="0"/>
    <n v="2"/>
    <x v="0"/>
    <x v="0"/>
    <s v="Texas"/>
  </r>
  <r>
    <n v="1251387"/>
    <x v="62"/>
    <s v="Credit card"/>
    <x v="23"/>
    <s v="NV"/>
    <x v="2"/>
    <x v="710"/>
    <d v="2015-03-04T00:00:00"/>
    <x v="18"/>
    <x v="0"/>
    <n v="1"/>
    <x v="0"/>
    <x v="0"/>
    <s v="Nevada"/>
  </r>
  <r>
    <n v="2081711"/>
    <x v="82"/>
    <s v="Debt collection"/>
    <x v="4"/>
    <s v="CA"/>
    <x v="0"/>
    <x v="22"/>
    <d v="2016-08-25T00:00:00"/>
    <x v="0"/>
    <x v="2"/>
    <n v="3"/>
    <x v="0"/>
    <x v="0"/>
    <s v="California"/>
  </r>
  <r>
    <n v="807443"/>
    <x v="8"/>
    <s v="Mortgage"/>
    <x v="0"/>
    <s v="ID"/>
    <x v="0"/>
    <x v="62"/>
    <d v="2014-04-17T00:00:00"/>
    <x v="7"/>
    <x v="1"/>
    <n v="2"/>
    <x v="0"/>
    <x v="0"/>
    <s v="Idaho"/>
  </r>
  <r>
    <n v="1001269"/>
    <x v="4"/>
    <s v="Credit reporting"/>
    <x v="8"/>
    <s v="OR"/>
    <x v="0"/>
    <x v="801"/>
    <d v="2014-08-26T00:00:00"/>
    <x v="0"/>
    <x v="1"/>
    <n v="3"/>
    <x v="0"/>
    <x v="0"/>
    <s v="Oregon"/>
  </r>
  <r>
    <n v="906336"/>
    <x v="46"/>
    <s v="Debt collection"/>
    <x v="22"/>
    <s v="DC"/>
    <x v="0"/>
    <x v="616"/>
    <d v="2014-06-25T00:00:00"/>
    <x v="4"/>
    <x v="1"/>
    <n v="2"/>
    <x v="0"/>
    <x v="0"/>
    <s v="District of Columbia"/>
  </r>
  <r>
    <n v="1297718"/>
    <x v="5"/>
    <s v="Debt collection"/>
    <x v="4"/>
    <s v="FL"/>
    <x v="0"/>
    <x v="361"/>
    <d v="2015-03-24T00:00:00"/>
    <x v="0"/>
    <x v="0"/>
    <n v="1"/>
    <x v="0"/>
    <x v="0"/>
    <s v="Florida"/>
  </r>
  <r>
    <n v="707780"/>
    <x v="17"/>
    <s v="Credit reporting"/>
    <x v="8"/>
    <s v="WY"/>
    <x v="0"/>
    <x v="160"/>
    <d v="2014-02-10T00:00:00"/>
    <x v="0"/>
    <x v="1"/>
    <n v="1"/>
    <x v="0"/>
    <x v="1"/>
    <s v="Wyoming"/>
  </r>
  <r>
    <n v="383591"/>
    <x v="218"/>
    <s v="Bank account or service"/>
    <x v="15"/>
    <s v="IL"/>
    <x v="0"/>
    <x v="300"/>
    <d v="2013-04-17T00:00:00"/>
    <x v="1"/>
    <x v="3"/>
    <n v="2"/>
    <x v="0"/>
    <x v="0"/>
    <s v="Illinois"/>
  </r>
  <r>
    <n v="1332752"/>
    <x v="4"/>
    <s v="Credit reporting"/>
    <x v="8"/>
    <s v="NC"/>
    <x v="0"/>
    <x v="344"/>
    <d v="2015-04-16T00:00:00"/>
    <x v="0"/>
    <x v="0"/>
    <n v="2"/>
    <x v="0"/>
    <x v="0"/>
    <s v="North Carolina"/>
  </r>
  <r>
    <n v="1679942"/>
    <x v="33"/>
    <s v="Student loan"/>
    <x v="6"/>
    <s v="TX"/>
    <x v="0"/>
    <x v="802"/>
    <d v="2015-12-02T00:00:00"/>
    <x v="0"/>
    <x v="0"/>
    <n v="4"/>
    <x v="0"/>
    <x v="0"/>
    <s v="Texas"/>
  </r>
  <r>
    <n v="1458792"/>
    <x v="19"/>
    <s v="Credit card"/>
    <x v="17"/>
    <s v="CA"/>
    <x v="4"/>
    <x v="405"/>
    <d v="2015-07-09T00:00:00"/>
    <x v="0"/>
    <x v="0"/>
    <n v="3"/>
    <x v="0"/>
    <x v="0"/>
    <s v="California"/>
  </r>
  <r>
    <n v="1976149"/>
    <x v="30"/>
    <s v="Bank account or service"/>
    <x v="12"/>
    <s v="PA"/>
    <x v="0"/>
    <x v="568"/>
    <d v="2016-06-21T00:00:00"/>
    <x v="1"/>
    <x v="2"/>
    <n v="2"/>
    <x v="0"/>
    <x v="0"/>
    <s v="Pennsylvania"/>
  </r>
  <r>
    <n v="943920"/>
    <x v="304"/>
    <s v="Debt collection"/>
    <x v="1"/>
    <s v="VA"/>
    <x v="0"/>
    <x v="205"/>
    <d v="2014-07-18T00:00:00"/>
    <x v="0"/>
    <x v="1"/>
    <n v="3"/>
    <x v="0"/>
    <x v="1"/>
    <s v="Virginia"/>
  </r>
  <r>
    <n v="1595818"/>
    <x v="16"/>
    <s v="Credit card"/>
    <x v="2"/>
    <s v="PA"/>
    <x v="0"/>
    <x v="67"/>
    <d v="2015-10-06T00:00:00"/>
    <x v="0"/>
    <x v="0"/>
    <n v="4"/>
    <x v="0"/>
    <x v="1"/>
    <s v="Pennsylvania"/>
  </r>
  <r>
    <n v="370131"/>
    <x v="10"/>
    <s v="Mortgage"/>
    <x v="37"/>
    <s v="GA"/>
    <x v="0"/>
    <x v="73"/>
    <d v="2013-04-01T00:00:00"/>
    <x v="0"/>
    <x v="3"/>
    <n v="2"/>
    <x v="0"/>
    <x v="0"/>
    <s v="Georgia"/>
  </r>
  <r>
    <n v="615076"/>
    <x v="8"/>
    <s v="Debt collection"/>
    <x v="1"/>
    <s v="NJ"/>
    <x v="1"/>
    <x v="800"/>
    <d v="2013-11-29T00:00:00"/>
    <x v="4"/>
    <x v="3"/>
    <n v="4"/>
    <x v="0"/>
    <x v="0"/>
    <s v="New Jersey"/>
  </r>
  <r>
    <n v="1211926"/>
    <x v="10"/>
    <s v="Bank account or service"/>
    <x v="9"/>
    <s v="CA"/>
    <x v="1"/>
    <x v="803"/>
    <d v="2015-01-29T00:00:00"/>
    <x v="4"/>
    <x v="0"/>
    <n v="1"/>
    <x v="0"/>
    <x v="0"/>
    <s v="California"/>
  </r>
  <r>
    <n v="2028402"/>
    <x v="18"/>
    <s v="Mortgage"/>
    <x v="37"/>
    <s v="CA"/>
    <x v="0"/>
    <x v="455"/>
    <d v="2016-07-26T00:00:00"/>
    <x v="0"/>
    <x v="2"/>
    <n v="3"/>
    <x v="0"/>
    <x v="0"/>
    <s v="California"/>
  </r>
  <r>
    <n v="1594097"/>
    <x v="6"/>
    <s v="Bank account or service"/>
    <x v="14"/>
    <s v="AR"/>
    <x v="3"/>
    <x v="94"/>
    <d v="2015-10-07T00:00:00"/>
    <x v="4"/>
    <x v="0"/>
    <n v="4"/>
    <x v="0"/>
    <x v="0"/>
    <s v="Arkansas"/>
  </r>
  <r>
    <n v="1879715"/>
    <x v="20"/>
    <s v="Prepaid card"/>
    <x v="55"/>
    <s v="CA"/>
    <x v="0"/>
    <x v="341"/>
    <d v="2016-04-18T00:00:00"/>
    <x v="7"/>
    <x v="2"/>
    <n v="2"/>
    <x v="0"/>
    <x v="0"/>
    <s v="California"/>
  </r>
  <r>
    <n v="1746819"/>
    <x v="8"/>
    <s v="Credit card"/>
    <x v="16"/>
    <s v="SC"/>
    <x v="0"/>
    <x v="642"/>
    <d v="2016-01-21T00:00:00"/>
    <x v="7"/>
    <x v="2"/>
    <n v="1"/>
    <x v="0"/>
    <x v="0"/>
    <s v="South Carolina"/>
  </r>
  <r>
    <n v="1002907"/>
    <x v="1"/>
    <s v="Mortgage"/>
    <x v="0"/>
    <s v="CA"/>
    <x v="0"/>
    <x v="804"/>
    <d v="2014-08-27T00:00:00"/>
    <x v="0"/>
    <x v="1"/>
    <n v="3"/>
    <x v="0"/>
    <x v="1"/>
    <s v="California"/>
  </r>
  <r>
    <n v="924560"/>
    <x v="62"/>
    <s v="Credit card"/>
    <x v="16"/>
    <s v="DC"/>
    <x v="0"/>
    <x v="700"/>
    <d v="2014-07-07T00:00:00"/>
    <x v="0"/>
    <x v="1"/>
    <n v="3"/>
    <x v="0"/>
    <x v="0"/>
    <s v="District of Columbia"/>
  </r>
  <r>
    <n v="1106550"/>
    <x v="100"/>
    <s v="Debt collection"/>
    <x v="13"/>
    <s v="GA"/>
    <x v="0"/>
    <x v="805"/>
    <d v="2014-11-06T00:00:00"/>
    <x v="0"/>
    <x v="1"/>
    <n v="4"/>
    <x v="0"/>
    <x v="0"/>
    <s v="Georgia"/>
  </r>
  <r>
    <n v="1691565"/>
    <x v="51"/>
    <s v="Credit card"/>
    <x v="20"/>
    <s v="NY"/>
    <x v="1"/>
    <x v="56"/>
    <d v="2015-12-11T00:00:00"/>
    <x v="1"/>
    <x v="0"/>
    <n v="4"/>
    <x v="0"/>
    <x v="0"/>
    <s v="New York"/>
  </r>
  <r>
    <n v="2038365"/>
    <x v="4"/>
    <s v="Credit reporting"/>
    <x v="3"/>
    <s v="TX"/>
    <x v="0"/>
    <x v="547"/>
    <d v="2016-08-19T00:00:00"/>
    <x v="41"/>
    <x v="2"/>
    <n v="3"/>
    <x v="0"/>
    <x v="0"/>
    <s v="Texas"/>
  </r>
  <r>
    <n v="1872744"/>
    <x v="35"/>
    <s v="Mortgage"/>
    <x v="0"/>
    <s v="NY"/>
    <x v="3"/>
    <x v="92"/>
    <d v="2016-04-11T00:00:00"/>
    <x v="0"/>
    <x v="2"/>
    <n v="2"/>
    <x v="0"/>
    <x v="0"/>
    <s v="New York"/>
  </r>
  <r>
    <n v="1910033"/>
    <x v="38"/>
    <s v="Money transfers"/>
    <x v="55"/>
    <s v="MD"/>
    <x v="0"/>
    <x v="806"/>
    <d v="2016-05-06T00:00:00"/>
    <x v="4"/>
    <x v="2"/>
    <n v="2"/>
    <x v="0"/>
    <x v="0"/>
    <s v="Maryland"/>
  </r>
  <r>
    <n v="1614919"/>
    <x v="14"/>
    <s v="Student loan"/>
    <x v="26"/>
    <s v="CA"/>
    <x v="0"/>
    <x v="0"/>
    <d v="2015-10-20T00:00:00"/>
    <x v="0"/>
    <x v="0"/>
    <n v="4"/>
    <x v="0"/>
    <x v="0"/>
    <s v="California"/>
  </r>
  <r>
    <n v="1582053"/>
    <x v="62"/>
    <s v="Debt collection"/>
    <x v="4"/>
    <s v="UT"/>
    <x v="0"/>
    <x v="807"/>
    <d v="2015-09-27T00:00:00"/>
    <x v="0"/>
    <x v="0"/>
    <n v="3"/>
    <x v="0"/>
    <x v="0"/>
    <s v="Utah"/>
  </r>
  <r>
    <n v="1802495"/>
    <x v="305"/>
    <s v="Payday loan"/>
    <x v="11"/>
    <s v="MO"/>
    <x v="0"/>
    <x v="482"/>
    <d v="2016-02-29T00:00:00"/>
    <x v="2"/>
    <x v="2"/>
    <n v="1"/>
    <x v="0"/>
    <x v="0"/>
    <s v="Missouri"/>
  </r>
  <r>
    <n v="1399865"/>
    <x v="10"/>
    <s v="Mortgage"/>
    <x v="5"/>
    <s v="CA"/>
    <x v="0"/>
    <x v="536"/>
    <d v="2015-06-01T00:00:00"/>
    <x v="0"/>
    <x v="0"/>
    <n v="2"/>
    <x v="0"/>
    <x v="0"/>
    <s v="California"/>
  </r>
  <r>
    <n v="2024455"/>
    <x v="8"/>
    <s v="Debt collection"/>
    <x v="22"/>
    <s v="FL"/>
    <x v="0"/>
    <x v="192"/>
    <d v="2016-07-22T00:00:00"/>
    <x v="1"/>
    <x v="2"/>
    <n v="3"/>
    <x v="0"/>
    <x v="0"/>
    <s v="Florida"/>
  </r>
  <r>
    <n v="1238356"/>
    <x v="39"/>
    <s v="Debt collection"/>
    <x v="27"/>
    <s v="VA"/>
    <x v="0"/>
    <x v="808"/>
    <d v="2015-02-12T00:00:00"/>
    <x v="0"/>
    <x v="0"/>
    <n v="1"/>
    <x v="0"/>
    <x v="1"/>
    <s v="Virginia"/>
  </r>
  <r>
    <n v="1655703"/>
    <x v="10"/>
    <s v="Bank account or service"/>
    <x v="12"/>
    <s v="TX"/>
    <x v="0"/>
    <x v="809"/>
    <d v="2015-11-14T00:00:00"/>
    <x v="0"/>
    <x v="0"/>
    <n v="4"/>
    <x v="0"/>
    <x v="0"/>
    <s v="Texas"/>
  </r>
  <r>
    <n v="684215"/>
    <x v="19"/>
    <s v="Mortgage"/>
    <x v="0"/>
    <s v="WA"/>
    <x v="0"/>
    <x v="461"/>
    <d v="2014-01-25T00:00:00"/>
    <x v="1"/>
    <x v="1"/>
    <n v="1"/>
    <x v="0"/>
    <x v="0"/>
    <s v="Washington"/>
  </r>
  <r>
    <n v="826847"/>
    <x v="14"/>
    <s v="Credit card"/>
    <x v="31"/>
    <s v="TX"/>
    <x v="0"/>
    <x v="587"/>
    <d v="2014-04-26T00:00:00"/>
    <x v="0"/>
    <x v="1"/>
    <n v="2"/>
    <x v="0"/>
    <x v="0"/>
    <s v="Texas"/>
  </r>
  <r>
    <n v="1250929"/>
    <x v="82"/>
    <s v="Debt collection"/>
    <x v="1"/>
    <s v="CA"/>
    <x v="0"/>
    <x v="810"/>
    <d v="2015-02-21T00:00:00"/>
    <x v="0"/>
    <x v="0"/>
    <n v="1"/>
    <x v="0"/>
    <x v="1"/>
    <s v="California"/>
  </r>
  <r>
    <n v="1278167"/>
    <x v="18"/>
    <s v="Mortgage"/>
    <x v="0"/>
    <s v="TX"/>
    <x v="0"/>
    <x v="762"/>
    <d v="2015-03-11T00:00:00"/>
    <x v="0"/>
    <x v="0"/>
    <n v="1"/>
    <x v="0"/>
    <x v="0"/>
    <s v="Texas"/>
  </r>
  <r>
    <n v="321546"/>
    <x v="19"/>
    <s v="Bank account or service"/>
    <x v="15"/>
    <s v="OR"/>
    <x v="1"/>
    <x v="126"/>
    <d v="2013-02-21T00:00:00"/>
    <x v="1"/>
    <x v="3"/>
    <n v="1"/>
    <x v="0"/>
    <x v="0"/>
    <s v="Oregon"/>
  </r>
  <r>
    <n v="1907267"/>
    <x v="7"/>
    <s v="Student loan"/>
    <x v="6"/>
    <s v="FL"/>
    <x v="0"/>
    <x v="241"/>
    <d v="2016-05-03T00:00:00"/>
    <x v="0"/>
    <x v="2"/>
    <n v="2"/>
    <x v="0"/>
    <x v="0"/>
    <s v="Florida"/>
  </r>
  <r>
    <n v="574965"/>
    <x v="16"/>
    <s v="Credit card"/>
    <x v="24"/>
    <s v="CA"/>
    <x v="0"/>
    <x v="811"/>
    <d v="2013-10-29T00:00:00"/>
    <x v="0"/>
    <x v="3"/>
    <n v="4"/>
    <x v="0"/>
    <x v="1"/>
    <s v="California"/>
  </r>
  <r>
    <n v="1294186"/>
    <x v="2"/>
    <s v="Debt collection"/>
    <x v="1"/>
    <s v="ME"/>
    <x v="0"/>
    <x v="458"/>
    <d v="2015-03-20T00:00:00"/>
    <x v="0"/>
    <x v="0"/>
    <n v="1"/>
    <x v="0"/>
    <x v="1"/>
    <s v="Maine"/>
  </r>
  <r>
    <n v="1612089"/>
    <x v="33"/>
    <s v="Student loan"/>
    <x v="26"/>
    <s v="CA"/>
    <x v="0"/>
    <x v="786"/>
    <d v="2015-10-17T00:00:00"/>
    <x v="0"/>
    <x v="0"/>
    <n v="4"/>
    <x v="0"/>
    <x v="0"/>
    <s v="California"/>
  </r>
  <r>
    <n v="1440002"/>
    <x v="306"/>
    <s v="Mortgage"/>
    <x v="0"/>
    <s v="CA"/>
    <x v="0"/>
    <x v="551"/>
    <d v="2015-06-26T00:00:00"/>
    <x v="0"/>
    <x v="0"/>
    <n v="2"/>
    <x v="0"/>
    <x v="0"/>
    <s v="California"/>
  </r>
  <r>
    <n v="1881295"/>
    <x v="54"/>
    <s v="Debt collection"/>
    <x v="1"/>
    <s v="NY"/>
    <x v="1"/>
    <x v="341"/>
    <d v="2016-04-15T00:00:00"/>
    <x v="0"/>
    <x v="2"/>
    <n v="2"/>
    <x v="0"/>
    <x v="1"/>
    <s v="New York"/>
  </r>
  <r>
    <n v="1987735"/>
    <x v="206"/>
    <s v="Student loan"/>
    <x v="26"/>
    <s v="IL"/>
    <x v="0"/>
    <x v="580"/>
    <d v="2016-06-27T00:00:00"/>
    <x v="0"/>
    <x v="2"/>
    <n v="2"/>
    <x v="0"/>
    <x v="0"/>
    <s v="Illinois"/>
  </r>
  <r>
    <n v="1149272"/>
    <x v="82"/>
    <s v="Debt collection"/>
    <x v="1"/>
    <s v="TX"/>
    <x v="0"/>
    <x v="439"/>
    <d v="2014-12-09T00:00:00"/>
    <x v="0"/>
    <x v="1"/>
    <n v="4"/>
    <x v="0"/>
    <x v="0"/>
    <s v="Texas"/>
  </r>
  <r>
    <n v="700167"/>
    <x v="25"/>
    <s v="Credit card"/>
    <x v="24"/>
    <s v="DC"/>
    <x v="0"/>
    <x v="668"/>
    <d v="2014-02-04T00:00:00"/>
    <x v="0"/>
    <x v="1"/>
    <n v="1"/>
    <x v="0"/>
    <x v="0"/>
    <s v="District of Columbia"/>
  </r>
  <r>
    <n v="1634271"/>
    <x v="16"/>
    <s v="Credit card"/>
    <x v="20"/>
    <s v="VA"/>
    <x v="0"/>
    <x v="812"/>
    <d v="2015-10-31T00:00:00"/>
    <x v="0"/>
    <x v="0"/>
    <n v="4"/>
    <x v="0"/>
    <x v="0"/>
    <s v="Virginia"/>
  </r>
  <r>
    <n v="2089484"/>
    <x v="307"/>
    <s v="Debt collection"/>
    <x v="4"/>
    <s v="AL"/>
    <x v="0"/>
    <x v="110"/>
    <d v="2016-08-31T00:00:00"/>
    <x v="0"/>
    <x v="2"/>
    <n v="3"/>
    <x v="0"/>
    <x v="0"/>
    <s v="Alabama"/>
  </r>
  <r>
    <n v="1331072"/>
    <x v="308"/>
    <s v="Debt collection"/>
    <x v="27"/>
    <s v="NY"/>
    <x v="0"/>
    <x v="47"/>
    <d v="2015-04-15T00:00:00"/>
    <x v="0"/>
    <x v="0"/>
    <n v="2"/>
    <x v="0"/>
    <x v="0"/>
    <s v="New York"/>
  </r>
  <r>
    <n v="1241233"/>
    <x v="14"/>
    <s v="Prepaid card"/>
    <x v="55"/>
    <s v="AZ"/>
    <x v="0"/>
    <x v="813"/>
    <d v="2015-02-23T00:00:00"/>
    <x v="8"/>
    <x v="0"/>
    <n v="1"/>
    <x v="0"/>
    <x v="0"/>
    <s v="Arizona"/>
  </r>
  <r>
    <n v="1571591"/>
    <x v="105"/>
    <s v="Bank account or service"/>
    <x v="12"/>
    <m/>
    <x v="0"/>
    <x v="814"/>
    <d v="2015-09-23T00:00:00"/>
    <x v="6"/>
    <x v="0"/>
    <n v="3"/>
    <x v="0"/>
    <x v="0"/>
    <e v="#N/A"/>
  </r>
  <r>
    <n v="1904219"/>
    <x v="17"/>
    <s v="Credit reporting"/>
    <x v="8"/>
    <s v="WA"/>
    <x v="0"/>
    <x v="613"/>
    <d v="2016-04-30T00:00:00"/>
    <x v="0"/>
    <x v="2"/>
    <n v="2"/>
    <x v="0"/>
    <x v="0"/>
    <s v="Washington"/>
  </r>
  <r>
    <n v="1328545"/>
    <x v="309"/>
    <s v="Debt collection"/>
    <x v="27"/>
    <s v="WA"/>
    <x v="0"/>
    <x v="161"/>
    <d v="2015-04-14T00:00:00"/>
    <x v="0"/>
    <x v="0"/>
    <n v="2"/>
    <x v="0"/>
    <x v="0"/>
    <s v="Washington"/>
  </r>
  <r>
    <n v="398572"/>
    <x v="19"/>
    <s v="Consumer Loan"/>
    <x v="21"/>
    <s v="TX"/>
    <x v="1"/>
    <x v="578"/>
    <d v="2013-05-06T00:00:00"/>
    <x v="7"/>
    <x v="3"/>
    <n v="2"/>
    <x v="0"/>
    <x v="0"/>
    <s v="Texas"/>
  </r>
  <r>
    <n v="1187250"/>
    <x v="28"/>
    <s v="Consumer Loan"/>
    <x v="19"/>
    <s v="CA"/>
    <x v="0"/>
    <x v="815"/>
    <d v="2015-01-08T00:00:00"/>
    <x v="0"/>
    <x v="0"/>
    <n v="1"/>
    <x v="0"/>
    <x v="0"/>
    <s v="California"/>
  </r>
  <r>
    <n v="1643966"/>
    <x v="88"/>
    <s v="Consumer Loan"/>
    <x v="21"/>
    <s v="AR"/>
    <x v="0"/>
    <x v="816"/>
    <d v="2015-11-06T00:00:00"/>
    <x v="0"/>
    <x v="0"/>
    <n v="4"/>
    <x v="0"/>
    <x v="0"/>
    <s v="Arkansas"/>
  </r>
  <r>
    <n v="725706"/>
    <x v="17"/>
    <s v="Credit reporting"/>
    <x v="25"/>
    <s v="NC"/>
    <x v="0"/>
    <x v="428"/>
    <d v="2014-02-21T00:00:00"/>
    <x v="0"/>
    <x v="1"/>
    <n v="1"/>
    <x v="0"/>
    <x v="0"/>
    <s v="North Carolina"/>
  </r>
  <r>
    <n v="1074966"/>
    <x v="129"/>
    <s v="Consumer Loan"/>
    <x v="19"/>
    <s v="GA"/>
    <x v="0"/>
    <x v="27"/>
    <d v="2014-10-16T00:00:00"/>
    <x v="1"/>
    <x v="1"/>
    <n v="4"/>
    <x v="0"/>
    <x v="0"/>
    <s v="Georgia"/>
  </r>
  <r>
    <n v="1164505"/>
    <x v="16"/>
    <s v="Credit card"/>
    <x v="17"/>
    <s v="CO"/>
    <x v="1"/>
    <x v="539"/>
    <d v="2014-12-22T00:00:00"/>
    <x v="7"/>
    <x v="1"/>
    <n v="4"/>
    <x v="0"/>
    <x v="0"/>
    <s v="Colorado"/>
  </r>
  <r>
    <n v="2098642"/>
    <x v="82"/>
    <s v="Debt collection"/>
    <x v="1"/>
    <s v="FL"/>
    <x v="0"/>
    <x v="549"/>
    <d v="2016-09-07T00:00:00"/>
    <x v="0"/>
    <x v="2"/>
    <n v="3"/>
    <x v="0"/>
    <x v="0"/>
    <s v="Florida"/>
  </r>
  <r>
    <n v="610880"/>
    <x v="23"/>
    <s v="Credit card"/>
    <x v="54"/>
    <s v="VA"/>
    <x v="0"/>
    <x v="331"/>
    <d v="2013-11-25T00:00:00"/>
    <x v="0"/>
    <x v="3"/>
    <n v="4"/>
    <x v="0"/>
    <x v="0"/>
    <s v="Virginia"/>
  </r>
  <r>
    <n v="495762"/>
    <x v="106"/>
    <s v="Mortgage"/>
    <x v="0"/>
    <s v="CA"/>
    <x v="0"/>
    <x v="327"/>
    <d v="2013-08-20T00:00:00"/>
    <x v="1"/>
    <x v="3"/>
    <n v="3"/>
    <x v="0"/>
    <x v="0"/>
    <s v="California"/>
  </r>
  <r>
    <n v="1302289"/>
    <x v="62"/>
    <s v="Credit card"/>
    <x v="31"/>
    <s v="NY"/>
    <x v="0"/>
    <x v="3"/>
    <d v="2015-03-31T00:00:00"/>
    <x v="2"/>
    <x v="0"/>
    <n v="1"/>
    <x v="0"/>
    <x v="0"/>
    <s v="New York"/>
  </r>
  <r>
    <n v="1950617"/>
    <x v="14"/>
    <s v="Mortgage"/>
    <x v="0"/>
    <s v="TX"/>
    <x v="0"/>
    <x v="177"/>
    <d v="2016-06-01T00:00:00"/>
    <x v="0"/>
    <x v="2"/>
    <n v="2"/>
    <x v="0"/>
    <x v="1"/>
    <s v="Texas"/>
  </r>
  <r>
    <n v="1889212"/>
    <x v="88"/>
    <s v="Debt collection"/>
    <x v="1"/>
    <s v="OK"/>
    <x v="1"/>
    <x v="66"/>
    <d v="2016-04-25T00:00:00"/>
    <x v="2"/>
    <x v="2"/>
    <n v="2"/>
    <x v="0"/>
    <x v="0"/>
    <s v="Oklahoma"/>
  </r>
  <r>
    <n v="719065"/>
    <x v="64"/>
    <s v="Debt collection"/>
    <x v="22"/>
    <s v="CA"/>
    <x v="0"/>
    <x v="395"/>
    <d v="2014-02-18T00:00:00"/>
    <x v="0"/>
    <x v="1"/>
    <n v="1"/>
    <x v="0"/>
    <x v="1"/>
    <s v="California"/>
  </r>
  <r>
    <n v="460092"/>
    <x v="310"/>
    <s v="Mortgage"/>
    <x v="5"/>
    <s v="VA"/>
    <x v="1"/>
    <x v="711"/>
    <d v="2013-07-22T00:00:00"/>
    <x v="2"/>
    <x v="3"/>
    <n v="3"/>
    <x v="0"/>
    <x v="0"/>
    <s v="Virginia"/>
  </r>
  <r>
    <n v="1285915"/>
    <x v="19"/>
    <s v="Bank account or service"/>
    <x v="14"/>
    <s v="CA"/>
    <x v="0"/>
    <x v="499"/>
    <d v="2015-03-17T00:00:00"/>
    <x v="0"/>
    <x v="0"/>
    <n v="1"/>
    <x v="0"/>
    <x v="0"/>
    <s v="California"/>
  </r>
  <r>
    <n v="1966470"/>
    <x v="311"/>
    <s v="Mortgage"/>
    <x v="5"/>
    <s v="NC"/>
    <x v="0"/>
    <x v="298"/>
    <d v="2016-06-13T00:00:00"/>
    <x v="0"/>
    <x v="2"/>
    <n v="2"/>
    <x v="0"/>
    <x v="0"/>
    <s v="North Carolina"/>
  </r>
  <r>
    <n v="553218"/>
    <x v="312"/>
    <s v="Student loan"/>
    <x v="32"/>
    <s v="OH"/>
    <x v="0"/>
    <x v="543"/>
    <d v="2013-10-07T00:00:00"/>
    <x v="1"/>
    <x v="3"/>
    <n v="4"/>
    <x v="0"/>
    <x v="0"/>
    <s v="Ohio"/>
  </r>
  <r>
    <n v="837632"/>
    <x v="313"/>
    <s v="Debt collection"/>
    <x v="27"/>
    <s v="FL"/>
    <x v="3"/>
    <x v="765"/>
    <d v="2014-05-07T00:00:00"/>
    <x v="4"/>
    <x v="1"/>
    <n v="2"/>
    <x v="0"/>
    <x v="0"/>
    <s v="Florida"/>
  </r>
  <r>
    <n v="1266772"/>
    <x v="119"/>
    <s v="Debt collection"/>
    <x v="1"/>
    <s v="TN"/>
    <x v="0"/>
    <x v="722"/>
    <d v="2015-03-04T00:00:00"/>
    <x v="0"/>
    <x v="0"/>
    <n v="1"/>
    <x v="0"/>
    <x v="0"/>
    <s v="Tennessee"/>
  </r>
  <r>
    <n v="819217"/>
    <x v="314"/>
    <s v="Mortgage"/>
    <x v="0"/>
    <s v="VA"/>
    <x v="0"/>
    <x v="519"/>
    <d v="2014-04-25T00:00:00"/>
    <x v="7"/>
    <x v="1"/>
    <n v="2"/>
    <x v="0"/>
    <x v="0"/>
    <s v="Virginia"/>
  </r>
  <r>
    <n v="365933"/>
    <x v="14"/>
    <s v="Mortgage"/>
    <x v="0"/>
    <s v="MI"/>
    <x v="2"/>
    <x v="693"/>
    <d v="2013-03-26T00:00:00"/>
    <x v="0"/>
    <x v="3"/>
    <n v="1"/>
    <x v="0"/>
    <x v="0"/>
    <s v="Michigan"/>
  </r>
  <r>
    <n v="638300"/>
    <x v="315"/>
    <s v="Bank account or service"/>
    <x v="12"/>
    <s v="MO"/>
    <x v="1"/>
    <x v="817"/>
    <d v="2014-01-02T00:00:00"/>
    <x v="20"/>
    <x v="3"/>
    <n v="4"/>
    <x v="0"/>
    <x v="0"/>
    <s v="Missouri"/>
  </r>
  <r>
    <n v="373669"/>
    <x v="19"/>
    <s v="Consumer Loan"/>
    <x v="19"/>
    <s v="TN"/>
    <x v="0"/>
    <x v="235"/>
    <d v="2013-04-04T00:00:00"/>
    <x v="1"/>
    <x v="3"/>
    <n v="2"/>
    <x v="0"/>
    <x v="0"/>
    <s v="Tennessee"/>
  </r>
  <r>
    <n v="1637374"/>
    <x v="9"/>
    <s v="Credit reporting"/>
    <x v="25"/>
    <s v="WI"/>
    <x v="0"/>
    <x v="202"/>
    <d v="2015-11-03T00:00:00"/>
    <x v="0"/>
    <x v="0"/>
    <n v="4"/>
    <x v="0"/>
    <x v="0"/>
    <s v="Wisconsin"/>
  </r>
  <r>
    <n v="1932471"/>
    <x v="316"/>
    <s v="Consumer Loan"/>
    <x v="64"/>
    <s v="VA"/>
    <x v="0"/>
    <x v="623"/>
    <d v="2016-05-24T00:00:00"/>
    <x v="2"/>
    <x v="2"/>
    <n v="2"/>
    <x v="0"/>
    <x v="1"/>
    <s v="Virginia"/>
  </r>
  <r>
    <n v="867147"/>
    <x v="8"/>
    <s v="Bank account or service"/>
    <x v="9"/>
    <s v="OH"/>
    <x v="0"/>
    <x v="304"/>
    <d v="2014-05-29T00:00:00"/>
    <x v="11"/>
    <x v="1"/>
    <n v="2"/>
    <x v="0"/>
    <x v="0"/>
    <s v="Ohio"/>
  </r>
  <r>
    <n v="405066"/>
    <x v="20"/>
    <s v="Credit card"/>
    <x v="34"/>
    <s v="CA"/>
    <x v="0"/>
    <x v="818"/>
    <d v="2013-05-12T00:00:00"/>
    <x v="0"/>
    <x v="3"/>
    <n v="2"/>
    <x v="0"/>
    <x v="0"/>
    <s v="California"/>
  </r>
  <r>
    <n v="1982534"/>
    <x v="14"/>
    <s v="Bank account or service"/>
    <x v="12"/>
    <s v="WI"/>
    <x v="0"/>
    <x v="24"/>
    <d v="2016-06-23T00:00:00"/>
    <x v="0"/>
    <x v="2"/>
    <n v="2"/>
    <x v="0"/>
    <x v="0"/>
    <s v="Wisconsin"/>
  </r>
  <r>
    <n v="1202432"/>
    <x v="103"/>
    <s v="Consumer Loan"/>
    <x v="39"/>
    <s v="TX"/>
    <x v="3"/>
    <x v="485"/>
    <d v="2015-01-26T00:00:00"/>
    <x v="2"/>
    <x v="0"/>
    <n v="1"/>
    <x v="0"/>
    <x v="0"/>
    <s v="Texas"/>
  </r>
  <r>
    <n v="453845"/>
    <x v="17"/>
    <s v="Credit reporting"/>
    <x v="8"/>
    <s v="WA"/>
    <x v="0"/>
    <x v="467"/>
    <d v="2013-07-10T00:00:00"/>
    <x v="0"/>
    <x v="3"/>
    <n v="3"/>
    <x v="0"/>
    <x v="0"/>
    <s v="Washington"/>
  </r>
  <r>
    <n v="2020651"/>
    <x v="10"/>
    <s v="Debt collection"/>
    <x v="13"/>
    <s v="CA"/>
    <x v="0"/>
    <x v="214"/>
    <d v="2016-07-20T00:00:00"/>
    <x v="0"/>
    <x v="2"/>
    <n v="3"/>
    <x v="0"/>
    <x v="0"/>
    <s v="California"/>
  </r>
  <r>
    <n v="1981916"/>
    <x v="10"/>
    <s v="Student loan"/>
    <x v="6"/>
    <s v="MD"/>
    <x v="0"/>
    <x v="24"/>
    <d v="2016-06-23T00:00:00"/>
    <x v="0"/>
    <x v="2"/>
    <n v="2"/>
    <x v="0"/>
    <x v="1"/>
    <s v="Maryland"/>
  </r>
  <r>
    <n v="1322958"/>
    <x v="62"/>
    <s v="Debt collection"/>
    <x v="1"/>
    <s v="NY"/>
    <x v="1"/>
    <x v="819"/>
    <d v="2015-04-10T00:00:00"/>
    <x v="1"/>
    <x v="0"/>
    <n v="2"/>
    <x v="0"/>
    <x v="0"/>
    <s v="New York"/>
  </r>
  <r>
    <n v="1307908"/>
    <x v="295"/>
    <s v="Credit card"/>
    <x v="24"/>
    <s v="FL"/>
    <x v="0"/>
    <x v="820"/>
    <d v="2015-03-31T00:00:00"/>
    <x v="0"/>
    <x v="0"/>
    <n v="1"/>
    <x v="0"/>
    <x v="1"/>
    <s v="Florida"/>
  </r>
  <r>
    <n v="1319613"/>
    <x v="217"/>
    <s v="Debt collection"/>
    <x v="1"/>
    <s v="NY"/>
    <x v="2"/>
    <x v="821"/>
    <d v="2015-04-09T00:00:00"/>
    <x v="4"/>
    <x v="0"/>
    <n v="2"/>
    <x v="0"/>
    <x v="0"/>
    <s v="New York"/>
  </r>
  <r>
    <n v="1527246"/>
    <x v="10"/>
    <s v="Mortgage"/>
    <x v="37"/>
    <s v="CA"/>
    <x v="0"/>
    <x v="384"/>
    <d v="2015-08-19T00:00:00"/>
    <x v="0"/>
    <x v="0"/>
    <n v="3"/>
    <x v="0"/>
    <x v="0"/>
    <s v="California"/>
  </r>
  <r>
    <n v="1523845"/>
    <x v="0"/>
    <s v="Mortgage"/>
    <x v="0"/>
    <s v="MA"/>
    <x v="0"/>
    <x v="581"/>
    <d v="2015-08-18T00:00:00"/>
    <x v="0"/>
    <x v="0"/>
    <n v="3"/>
    <x v="0"/>
    <x v="0"/>
    <s v="Massachusetts"/>
  </r>
  <r>
    <n v="1900452"/>
    <x v="28"/>
    <s v="Bank account or service"/>
    <x v="14"/>
    <s v="NJ"/>
    <x v="0"/>
    <x v="559"/>
    <d v="2016-04-28T00:00:00"/>
    <x v="0"/>
    <x v="2"/>
    <n v="2"/>
    <x v="0"/>
    <x v="0"/>
    <s v="New Jersey"/>
  </r>
  <r>
    <n v="471131"/>
    <x v="46"/>
    <s v="Student loan"/>
    <x v="19"/>
    <s v="FL"/>
    <x v="0"/>
    <x v="822"/>
    <d v="2013-09-09T00:00:00"/>
    <x v="42"/>
    <x v="3"/>
    <n v="3"/>
    <x v="0"/>
    <x v="0"/>
    <s v="Florida"/>
  </r>
  <r>
    <n v="942713"/>
    <x v="129"/>
    <s v="Consumer Loan"/>
    <x v="21"/>
    <s v="NY"/>
    <x v="0"/>
    <x v="386"/>
    <d v="2014-07-22T00:00:00"/>
    <x v="2"/>
    <x v="1"/>
    <n v="3"/>
    <x v="0"/>
    <x v="1"/>
    <s v="New York"/>
  </r>
  <r>
    <n v="990962"/>
    <x v="10"/>
    <s v="Money transfers"/>
    <x v="65"/>
    <s v="CO"/>
    <x v="1"/>
    <x v="274"/>
    <d v="2014-08-21T00:00:00"/>
    <x v="4"/>
    <x v="1"/>
    <n v="3"/>
    <x v="0"/>
    <x v="0"/>
    <s v="Colorado"/>
  </r>
  <r>
    <n v="438040"/>
    <x v="258"/>
    <s v="Bank account or service"/>
    <x v="12"/>
    <s v="AR"/>
    <x v="1"/>
    <x v="823"/>
    <d v="2013-06-21T00:00:00"/>
    <x v="4"/>
    <x v="3"/>
    <n v="2"/>
    <x v="0"/>
    <x v="0"/>
    <s v="Arkansas"/>
  </r>
  <r>
    <n v="359795"/>
    <x v="22"/>
    <s v="Consumer Loan"/>
    <x v="21"/>
    <s v="NJ"/>
    <x v="0"/>
    <x v="354"/>
    <d v="2013-03-20T00:00:00"/>
    <x v="1"/>
    <x v="3"/>
    <n v="1"/>
    <x v="0"/>
    <x v="0"/>
    <s v="New Jersey"/>
  </r>
  <r>
    <n v="674816"/>
    <x v="30"/>
    <s v="Bank account or service"/>
    <x v="12"/>
    <s v="MD"/>
    <x v="1"/>
    <x v="78"/>
    <d v="2014-02-20T00:00:00"/>
    <x v="43"/>
    <x v="1"/>
    <n v="1"/>
    <x v="0"/>
    <x v="0"/>
    <s v="Maryland"/>
  </r>
  <r>
    <n v="1750492"/>
    <x v="317"/>
    <s v="Debt collection"/>
    <x v="27"/>
    <s v="CT"/>
    <x v="0"/>
    <x v="134"/>
    <d v="2016-01-20T00:00:00"/>
    <x v="0"/>
    <x v="2"/>
    <n v="1"/>
    <x v="0"/>
    <x v="0"/>
    <s v="Connecticut"/>
  </r>
  <r>
    <n v="1112618"/>
    <x v="217"/>
    <s v="Debt collection"/>
    <x v="1"/>
    <s v="FL"/>
    <x v="0"/>
    <x v="615"/>
    <d v="2014-11-12T00:00:00"/>
    <x v="0"/>
    <x v="1"/>
    <n v="4"/>
    <x v="0"/>
    <x v="0"/>
    <s v="Florida"/>
  </r>
  <r>
    <n v="1634696"/>
    <x v="318"/>
    <s v="Debt collection"/>
    <x v="13"/>
    <s v="NE"/>
    <x v="0"/>
    <x v="824"/>
    <d v="2015-11-01T00:00:00"/>
    <x v="0"/>
    <x v="0"/>
    <n v="4"/>
    <x v="0"/>
    <x v="0"/>
    <s v="Nebraska"/>
  </r>
  <r>
    <n v="518981"/>
    <x v="1"/>
    <s v="Mortgage"/>
    <x v="0"/>
    <s v="NC"/>
    <x v="0"/>
    <x v="356"/>
    <d v="2013-09-09T00:00:00"/>
    <x v="7"/>
    <x v="3"/>
    <n v="3"/>
    <x v="0"/>
    <x v="1"/>
    <s v="North Carolina"/>
  </r>
  <r>
    <n v="1881087"/>
    <x v="110"/>
    <s v="Debt collection"/>
    <x v="27"/>
    <s v="OH"/>
    <x v="0"/>
    <x v="341"/>
    <d v="2016-04-19T00:00:00"/>
    <x v="6"/>
    <x v="2"/>
    <n v="2"/>
    <x v="0"/>
    <x v="0"/>
    <s v="Ohio"/>
  </r>
  <r>
    <n v="592772"/>
    <x v="28"/>
    <s v="Bank account or service"/>
    <x v="9"/>
    <s v="NY"/>
    <x v="0"/>
    <x v="825"/>
    <d v="2013-11-10T00:00:00"/>
    <x v="0"/>
    <x v="3"/>
    <n v="4"/>
    <x v="0"/>
    <x v="1"/>
    <s v="New York"/>
  </r>
  <r>
    <n v="1906980"/>
    <x v="14"/>
    <s v="Credit card"/>
    <x v="31"/>
    <s v="IL"/>
    <x v="1"/>
    <x v="241"/>
    <d v="2016-05-05T00:00:00"/>
    <x v="4"/>
    <x v="2"/>
    <n v="2"/>
    <x v="0"/>
    <x v="0"/>
    <s v="Illinois"/>
  </r>
  <r>
    <n v="1779505"/>
    <x v="10"/>
    <s v="Bank account or service"/>
    <x v="15"/>
    <s v="IL"/>
    <x v="0"/>
    <x v="826"/>
    <d v="2016-02-09T00:00:00"/>
    <x v="0"/>
    <x v="2"/>
    <n v="1"/>
    <x v="0"/>
    <x v="0"/>
    <s v="Illinois"/>
  </r>
  <r>
    <n v="1891111"/>
    <x v="8"/>
    <s v="Bank account or service"/>
    <x v="12"/>
    <s v="CA"/>
    <x v="3"/>
    <x v="34"/>
    <d v="2016-04-21T00:00:00"/>
    <x v="0"/>
    <x v="2"/>
    <n v="2"/>
    <x v="0"/>
    <x v="0"/>
    <s v="California"/>
  </r>
  <r>
    <n v="1761933"/>
    <x v="8"/>
    <s v="Bank account or service"/>
    <x v="12"/>
    <s v="MI"/>
    <x v="3"/>
    <x v="780"/>
    <d v="2016-02-04T00:00:00"/>
    <x v="12"/>
    <x v="2"/>
    <n v="1"/>
    <x v="0"/>
    <x v="0"/>
    <s v="Michigan"/>
  </r>
  <r>
    <n v="346878"/>
    <x v="8"/>
    <s v="Credit card"/>
    <x v="2"/>
    <s v="NY"/>
    <x v="2"/>
    <x v="28"/>
    <d v="2013-03-11T00:00:00"/>
    <x v="0"/>
    <x v="3"/>
    <n v="1"/>
    <x v="0"/>
    <x v="0"/>
    <s v="New York"/>
  </r>
  <r>
    <n v="676163"/>
    <x v="8"/>
    <s v="Debt collection"/>
    <x v="27"/>
    <s v="WA"/>
    <x v="0"/>
    <x v="827"/>
    <d v="2014-01-25T00:00:00"/>
    <x v="11"/>
    <x v="1"/>
    <n v="1"/>
    <x v="0"/>
    <x v="0"/>
    <s v="Washington"/>
  </r>
  <r>
    <n v="459319"/>
    <x v="8"/>
    <s v="Mortgage"/>
    <x v="5"/>
    <s v="NY"/>
    <x v="0"/>
    <x v="711"/>
    <d v="2013-07-19T00:00:00"/>
    <x v="4"/>
    <x v="3"/>
    <n v="3"/>
    <x v="0"/>
    <x v="1"/>
    <s v="New York"/>
  </r>
  <r>
    <n v="534655"/>
    <x v="33"/>
    <s v="Debt collection"/>
    <x v="1"/>
    <s v="MA"/>
    <x v="0"/>
    <x v="773"/>
    <d v="2013-09-19T00:00:00"/>
    <x v="0"/>
    <x v="3"/>
    <n v="3"/>
    <x v="0"/>
    <x v="0"/>
    <s v="Massachusetts"/>
  </r>
  <r>
    <n v="1697067"/>
    <x v="20"/>
    <s v="Mortgage"/>
    <x v="0"/>
    <s v="TN"/>
    <x v="1"/>
    <x v="40"/>
    <d v="2015-12-21T00:00:00"/>
    <x v="11"/>
    <x v="0"/>
    <n v="4"/>
    <x v="0"/>
    <x v="0"/>
    <s v="Tennessee"/>
  </r>
  <r>
    <n v="406127"/>
    <x v="23"/>
    <s v="Credit card"/>
    <x v="2"/>
    <s v="CA"/>
    <x v="0"/>
    <x v="735"/>
    <d v="2013-05-14T00:00:00"/>
    <x v="1"/>
    <x v="3"/>
    <n v="2"/>
    <x v="0"/>
    <x v="0"/>
    <s v="California"/>
  </r>
  <r>
    <n v="1431615"/>
    <x v="10"/>
    <s v="Bank account or service"/>
    <x v="12"/>
    <s v="CT"/>
    <x v="1"/>
    <x v="828"/>
    <d v="2015-06-23T00:00:00"/>
    <x v="1"/>
    <x v="0"/>
    <n v="2"/>
    <x v="0"/>
    <x v="0"/>
    <s v="Connecticut"/>
  </r>
  <r>
    <n v="1839252"/>
    <x v="21"/>
    <s v="Credit card"/>
    <x v="10"/>
    <s v="NC"/>
    <x v="1"/>
    <x v="325"/>
    <d v="2016-03-21T00:00:00"/>
    <x v="7"/>
    <x v="2"/>
    <n v="1"/>
    <x v="0"/>
    <x v="0"/>
    <s v="North Carolina"/>
  </r>
  <r>
    <n v="895278"/>
    <x v="35"/>
    <s v="Mortgage"/>
    <x v="0"/>
    <s v="MD"/>
    <x v="4"/>
    <x v="257"/>
    <d v="2014-06-17T00:00:00"/>
    <x v="6"/>
    <x v="1"/>
    <n v="2"/>
    <x v="0"/>
    <x v="0"/>
    <s v="Maryland"/>
  </r>
  <r>
    <n v="1026361"/>
    <x v="319"/>
    <s v="Debt collection"/>
    <x v="22"/>
    <s v="PA"/>
    <x v="0"/>
    <x v="829"/>
    <d v="2014-09-12T00:00:00"/>
    <x v="0"/>
    <x v="1"/>
    <n v="3"/>
    <x v="0"/>
    <x v="1"/>
    <s v="Pennsylvania"/>
  </r>
  <r>
    <n v="850260"/>
    <x v="8"/>
    <s v="Mortgage"/>
    <x v="5"/>
    <s v="CO"/>
    <x v="0"/>
    <x v="629"/>
    <d v="2014-05-13T00:00:00"/>
    <x v="0"/>
    <x v="1"/>
    <n v="2"/>
    <x v="0"/>
    <x v="0"/>
    <s v="Colorado"/>
  </r>
  <r>
    <n v="1912381"/>
    <x v="93"/>
    <s v="Mortgage"/>
    <x v="0"/>
    <s v="CA"/>
    <x v="0"/>
    <x v="767"/>
    <d v="2016-05-05T00:00:00"/>
    <x v="0"/>
    <x v="2"/>
    <n v="2"/>
    <x v="0"/>
    <x v="0"/>
    <s v="California"/>
  </r>
  <r>
    <n v="1615383"/>
    <x v="320"/>
    <s v="Debt collection"/>
    <x v="22"/>
    <s v="FL"/>
    <x v="0"/>
    <x v="0"/>
    <d v="2015-10-27T00:00:00"/>
    <x v="12"/>
    <x v="0"/>
    <n v="4"/>
    <x v="0"/>
    <x v="0"/>
    <s v="Florida"/>
  </r>
  <r>
    <n v="767287"/>
    <x v="321"/>
    <s v="Consumer Loan"/>
    <x v="19"/>
    <s v="IN"/>
    <x v="0"/>
    <x v="830"/>
    <d v="2014-03-18T00:00:00"/>
    <x v="2"/>
    <x v="1"/>
    <n v="1"/>
    <x v="0"/>
    <x v="1"/>
    <s v="Indiana"/>
  </r>
  <r>
    <n v="1852526"/>
    <x v="4"/>
    <s v="Credit reporting"/>
    <x v="44"/>
    <s v="CA"/>
    <x v="0"/>
    <x v="427"/>
    <d v="2016-03-31T00:00:00"/>
    <x v="4"/>
    <x v="2"/>
    <n v="1"/>
    <x v="0"/>
    <x v="0"/>
    <s v="California"/>
  </r>
  <r>
    <n v="625396"/>
    <x v="160"/>
    <s v="Debt collection"/>
    <x v="4"/>
    <s v="NY"/>
    <x v="0"/>
    <x v="831"/>
    <d v="2013-12-07T00:00:00"/>
    <x v="0"/>
    <x v="3"/>
    <n v="4"/>
    <x v="0"/>
    <x v="0"/>
    <s v="New York"/>
  </r>
  <r>
    <n v="1113100"/>
    <x v="16"/>
    <s v="Credit card"/>
    <x v="16"/>
    <s v="TX"/>
    <x v="0"/>
    <x v="615"/>
    <d v="2014-11-12T00:00:00"/>
    <x v="0"/>
    <x v="1"/>
    <n v="4"/>
    <x v="0"/>
    <x v="0"/>
    <s v="Texas"/>
  </r>
  <r>
    <n v="676803"/>
    <x v="322"/>
    <s v="Debt collection"/>
    <x v="22"/>
    <s v="TX"/>
    <x v="0"/>
    <x v="832"/>
    <d v="2014-01-21T00:00:00"/>
    <x v="0"/>
    <x v="1"/>
    <n v="1"/>
    <x v="0"/>
    <x v="1"/>
    <s v="Texas"/>
  </r>
  <r>
    <n v="1299193"/>
    <x v="19"/>
    <s v="Bank account or service"/>
    <x v="14"/>
    <s v="CA"/>
    <x v="1"/>
    <x v="361"/>
    <d v="2015-03-26T00:00:00"/>
    <x v="4"/>
    <x v="0"/>
    <n v="1"/>
    <x v="0"/>
    <x v="0"/>
    <s v="California"/>
  </r>
  <r>
    <n v="1462132"/>
    <x v="4"/>
    <s v="Credit reporting"/>
    <x v="3"/>
    <s v="VA"/>
    <x v="0"/>
    <x v="688"/>
    <d v="2015-07-10T00:00:00"/>
    <x v="0"/>
    <x v="0"/>
    <n v="3"/>
    <x v="0"/>
    <x v="0"/>
    <s v="Virginia"/>
  </r>
  <r>
    <n v="1360824"/>
    <x v="18"/>
    <s v="Mortgage"/>
    <x v="0"/>
    <s v="IL"/>
    <x v="0"/>
    <x v="833"/>
    <d v="2015-05-05T00:00:00"/>
    <x v="0"/>
    <x v="0"/>
    <n v="2"/>
    <x v="0"/>
    <x v="0"/>
    <s v="Illinois"/>
  </r>
  <r>
    <n v="2040401"/>
    <x v="4"/>
    <s v="Credit reporting"/>
    <x v="8"/>
    <s v="CA"/>
    <x v="0"/>
    <x v="486"/>
    <d v="2016-08-01T00:00:00"/>
    <x v="0"/>
    <x v="2"/>
    <n v="3"/>
    <x v="0"/>
    <x v="0"/>
    <s v="California"/>
  </r>
  <r>
    <n v="2080951"/>
    <x v="32"/>
    <s v="Mortgage"/>
    <x v="0"/>
    <s v="GA"/>
    <x v="0"/>
    <x v="22"/>
    <d v="2016-08-25T00:00:00"/>
    <x v="0"/>
    <x v="2"/>
    <n v="3"/>
    <x v="0"/>
    <x v="0"/>
    <s v="Georgia"/>
  </r>
  <r>
    <n v="1411314"/>
    <x v="323"/>
    <s v="Debt collection"/>
    <x v="13"/>
    <s v="MN"/>
    <x v="0"/>
    <x v="794"/>
    <d v="2015-06-08T00:00:00"/>
    <x v="0"/>
    <x v="0"/>
    <n v="2"/>
    <x v="0"/>
    <x v="0"/>
    <s v="Minnesota"/>
  </r>
  <r>
    <n v="953791"/>
    <x v="88"/>
    <s v="Consumer Loan"/>
    <x v="21"/>
    <s v="NE"/>
    <x v="0"/>
    <x v="834"/>
    <d v="2014-07-25T00:00:00"/>
    <x v="0"/>
    <x v="1"/>
    <n v="3"/>
    <x v="0"/>
    <x v="0"/>
    <s v="Nebraska"/>
  </r>
  <r>
    <n v="1784594"/>
    <x v="10"/>
    <s v="Mortgage"/>
    <x v="0"/>
    <s v="TX"/>
    <x v="0"/>
    <x v="248"/>
    <d v="2016-02-12T00:00:00"/>
    <x v="0"/>
    <x v="2"/>
    <n v="1"/>
    <x v="0"/>
    <x v="0"/>
    <s v="Texas"/>
  </r>
  <r>
    <n v="1228433"/>
    <x v="21"/>
    <s v="Credit card"/>
    <x v="31"/>
    <s v="NY"/>
    <x v="2"/>
    <x v="190"/>
    <d v="2015-02-09T00:00:00"/>
    <x v="7"/>
    <x v="0"/>
    <n v="1"/>
    <x v="0"/>
    <x v="0"/>
    <s v="New York"/>
  </r>
  <r>
    <n v="1465014"/>
    <x v="8"/>
    <s v="Bank account or service"/>
    <x v="12"/>
    <s v="NY"/>
    <x v="3"/>
    <x v="256"/>
    <d v="2015-07-13T00:00:00"/>
    <x v="0"/>
    <x v="0"/>
    <n v="3"/>
    <x v="0"/>
    <x v="1"/>
    <s v="New York"/>
  </r>
  <r>
    <n v="1996192"/>
    <x v="4"/>
    <s v="Credit reporting"/>
    <x v="8"/>
    <s v="FL"/>
    <x v="0"/>
    <x v="676"/>
    <d v="2016-07-03T00:00:00"/>
    <x v="0"/>
    <x v="2"/>
    <n v="3"/>
    <x v="0"/>
    <x v="0"/>
    <s v="Florida"/>
  </r>
  <r>
    <n v="1157816"/>
    <x v="86"/>
    <s v="Bank account or service"/>
    <x v="12"/>
    <s v="MD"/>
    <x v="3"/>
    <x v="576"/>
    <d v="2014-12-17T00:00:00"/>
    <x v="1"/>
    <x v="1"/>
    <n v="4"/>
    <x v="0"/>
    <x v="0"/>
    <s v="Maryland"/>
  </r>
  <r>
    <n v="1584290"/>
    <x v="217"/>
    <s v="Debt collection"/>
    <x v="22"/>
    <s v="CA"/>
    <x v="0"/>
    <x v="153"/>
    <d v="2015-10-19T00:00:00"/>
    <x v="41"/>
    <x v="0"/>
    <n v="3"/>
    <x v="0"/>
    <x v="1"/>
    <s v="California"/>
  </r>
  <r>
    <n v="1713139"/>
    <x v="14"/>
    <s v="Credit card"/>
    <x v="10"/>
    <s v="CA"/>
    <x v="0"/>
    <x v="411"/>
    <d v="2015-12-22T00:00:00"/>
    <x v="0"/>
    <x v="0"/>
    <n v="4"/>
    <x v="0"/>
    <x v="0"/>
    <s v="California"/>
  </r>
  <r>
    <n v="1323221"/>
    <x v="1"/>
    <s v="Mortgage"/>
    <x v="0"/>
    <s v="PA"/>
    <x v="0"/>
    <x v="819"/>
    <d v="2015-04-09T00:00:00"/>
    <x v="0"/>
    <x v="0"/>
    <n v="2"/>
    <x v="0"/>
    <x v="0"/>
    <s v="Pennsylvania"/>
  </r>
  <r>
    <n v="768534"/>
    <x v="16"/>
    <s v="Bank account or service"/>
    <x v="12"/>
    <s v="LA"/>
    <x v="0"/>
    <x v="32"/>
    <d v="2014-03-18T00:00:00"/>
    <x v="0"/>
    <x v="1"/>
    <n v="1"/>
    <x v="0"/>
    <x v="0"/>
    <s v="Louisiana"/>
  </r>
  <r>
    <n v="1439463"/>
    <x v="10"/>
    <s v="Credit card"/>
    <x v="17"/>
    <s v="IA"/>
    <x v="0"/>
    <x v="551"/>
    <d v="2015-06-26T00:00:00"/>
    <x v="0"/>
    <x v="0"/>
    <n v="2"/>
    <x v="0"/>
    <x v="0"/>
    <s v="Iowa"/>
  </r>
  <r>
    <n v="776130"/>
    <x v="25"/>
    <s v="Bank account or service"/>
    <x v="9"/>
    <s v="CA"/>
    <x v="0"/>
    <x v="562"/>
    <d v="2014-03-25T00:00:00"/>
    <x v="0"/>
    <x v="1"/>
    <n v="1"/>
    <x v="0"/>
    <x v="0"/>
    <s v="California"/>
  </r>
  <r>
    <n v="1232376"/>
    <x v="9"/>
    <s v="Credit reporting"/>
    <x v="3"/>
    <s v="CA"/>
    <x v="0"/>
    <x v="503"/>
    <d v="2015-02-09T00:00:00"/>
    <x v="0"/>
    <x v="0"/>
    <n v="1"/>
    <x v="0"/>
    <x v="0"/>
    <s v="California"/>
  </r>
  <r>
    <n v="679252"/>
    <x v="19"/>
    <s v="Credit card"/>
    <x v="47"/>
    <s v="GA"/>
    <x v="2"/>
    <x v="498"/>
    <d v="2014-01-30T00:00:00"/>
    <x v="8"/>
    <x v="1"/>
    <n v="1"/>
    <x v="0"/>
    <x v="0"/>
    <s v="Georgia"/>
  </r>
  <r>
    <n v="2075803"/>
    <x v="324"/>
    <s v="Mortgage"/>
    <x v="0"/>
    <s v="NE"/>
    <x v="1"/>
    <x v="510"/>
    <d v="2016-08-27T00:00:00"/>
    <x v="6"/>
    <x v="2"/>
    <n v="3"/>
    <x v="0"/>
    <x v="0"/>
    <s v="Nebraska"/>
  </r>
  <r>
    <n v="728130"/>
    <x v="35"/>
    <s v="Debt collection"/>
    <x v="22"/>
    <s v="NC"/>
    <x v="0"/>
    <x v="835"/>
    <d v="2014-02-24T00:00:00"/>
    <x v="0"/>
    <x v="1"/>
    <n v="1"/>
    <x v="0"/>
    <x v="0"/>
    <s v="North Carolina"/>
  </r>
  <r>
    <n v="666441"/>
    <x v="62"/>
    <s v="Credit card"/>
    <x v="17"/>
    <s v="LA"/>
    <x v="2"/>
    <x v="176"/>
    <d v="2014-01-16T00:00:00"/>
    <x v="7"/>
    <x v="1"/>
    <n v="1"/>
    <x v="0"/>
    <x v="0"/>
    <s v="Louisiana"/>
  </r>
  <r>
    <n v="1163962"/>
    <x v="16"/>
    <s v="Debt collection"/>
    <x v="4"/>
    <s v="VT"/>
    <x v="0"/>
    <x v="588"/>
    <d v="2014-12-18T00:00:00"/>
    <x v="0"/>
    <x v="1"/>
    <n v="4"/>
    <x v="0"/>
    <x v="0"/>
    <s v="Vermont"/>
  </r>
  <r>
    <n v="761757"/>
    <x v="325"/>
    <s v="Debt collection"/>
    <x v="22"/>
    <s v="TX"/>
    <x v="0"/>
    <x v="836"/>
    <d v="2014-03-21T00:00:00"/>
    <x v="6"/>
    <x v="1"/>
    <n v="1"/>
    <x v="0"/>
    <x v="0"/>
    <s v="Texas"/>
  </r>
  <r>
    <n v="443853"/>
    <x v="4"/>
    <s v="Credit reporting"/>
    <x v="8"/>
    <s v="MT"/>
    <x v="0"/>
    <x v="837"/>
    <d v="2013-06-26T00:00:00"/>
    <x v="0"/>
    <x v="3"/>
    <n v="2"/>
    <x v="0"/>
    <x v="0"/>
    <s v="Montana"/>
  </r>
  <r>
    <n v="2079409"/>
    <x v="10"/>
    <s v="Credit card"/>
    <x v="24"/>
    <s v="IL"/>
    <x v="3"/>
    <x v="456"/>
    <d v="2016-08-24T00:00:00"/>
    <x v="0"/>
    <x v="2"/>
    <n v="3"/>
    <x v="0"/>
    <x v="0"/>
    <s v="Illinois"/>
  </r>
  <r>
    <n v="744537"/>
    <x v="19"/>
    <s v="Student loan"/>
    <x v="6"/>
    <s v="IA"/>
    <x v="0"/>
    <x v="122"/>
    <d v="2014-03-06T00:00:00"/>
    <x v="1"/>
    <x v="1"/>
    <n v="1"/>
    <x v="0"/>
    <x v="0"/>
    <s v="Iowa"/>
  </r>
  <r>
    <n v="491676"/>
    <x v="14"/>
    <s v="Credit card"/>
    <x v="47"/>
    <s v="MD"/>
    <x v="3"/>
    <x v="569"/>
    <d v="2013-08-14T00:00:00"/>
    <x v="1"/>
    <x v="3"/>
    <n v="3"/>
    <x v="0"/>
    <x v="0"/>
    <s v="Maryland"/>
  </r>
  <r>
    <n v="1212841"/>
    <x v="20"/>
    <s v="Debt collection"/>
    <x v="4"/>
    <s v="CA"/>
    <x v="0"/>
    <x v="803"/>
    <d v="2015-01-27T00:00:00"/>
    <x v="0"/>
    <x v="0"/>
    <n v="1"/>
    <x v="0"/>
    <x v="1"/>
    <s v="California"/>
  </r>
  <r>
    <n v="440956"/>
    <x v="19"/>
    <s v="Bank account or service"/>
    <x v="15"/>
    <s v="FL"/>
    <x v="1"/>
    <x v="838"/>
    <d v="2013-06-25T00:00:00"/>
    <x v="1"/>
    <x v="3"/>
    <n v="2"/>
    <x v="0"/>
    <x v="0"/>
    <s v="Florida"/>
  </r>
  <r>
    <n v="1602285"/>
    <x v="326"/>
    <s v="Mortgage"/>
    <x v="0"/>
    <s v="PA"/>
    <x v="0"/>
    <x v="839"/>
    <d v="2015-10-10T00:00:00"/>
    <x v="0"/>
    <x v="0"/>
    <n v="4"/>
    <x v="0"/>
    <x v="1"/>
    <s v="Pennsylvania"/>
  </r>
  <r>
    <n v="433083"/>
    <x v="95"/>
    <s v="Mortgage"/>
    <x v="0"/>
    <s v="AL"/>
    <x v="0"/>
    <x v="840"/>
    <d v="2013-06-17T00:00:00"/>
    <x v="4"/>
    <x v="3"/>
    <n v="2"/>
    <x v="0"/>
    <x v="0"/>
    <s v="Alabama"/>
  </r>
  <r>
    <n v="1295098"/>
    <x v="327"/>
    <s v="Payday loan"/>
    <x v="52"/>
    <s v="AL"/>
    <x v="0"/>
    <x v="841"/>
    <d v="2015-03-25T00:00:00"/>
    <x v="4"/>
    <x v="0"/>
    <n v="1"/>
    <x v="0"/>
    <x v="0"/>
    <s v="Alabama"/>
  </r>
  <r>
    <n v="1158191"/>
    <x v="328"/>
    <s v="Mortgage"/>
    <x v="5"/>
    <s v="CO"/>
    <x v="0"/>
    <x v="576"/>
    <d v="2014-12-17T00:00:00"/>
    <x v="1"/>
    <x v="1"/>
    <n v="4"/>
    <x v="0"/>
    <x v="0"/>
    <s v="Colorado"/>
  </r>
  <r>
    <n v="1955733"/>
    <x v="10"/>
    <s v="Bank account or service"/>
    <x v="9"/>
    <s v="MI"/>
    <x v="3"/>
    <x v="666"/>
    <d v="2016-06-06T00:00:00"/>
    <x v="0"/>
    <x v="2"/>
    <n v="2"/>
    <x v="0"/>
    <x v="0"/>
    <s v="Michigan"/>
  </r>
  <r>
    <n v="1967265"/>
    <x v="19"/>
    <s v="Bank account or service"/>
    <x v="9"/>
    <s v="NC"/>
    <x v="0"/>
    <x v="466"/>
    <d v="2016-06-14T00:00:00"/>
    <x v="0"/>
    <x v="2"/>
    <n v="2"/>
    <x v="0"/>
    <x v="0"/>
    <s v="North Carolina"/>
  </r>
  <r>
    <n v="1882038"/>
    <x v="10"/>
    <s v="Bank account or service"/>
    <x v="36"/>
    <s v="TX"/>
    <x v="0"/>
    <x v="341"/>
    <d v="2016-04-15T00:00:00"/>
    <x v="0"/>
    <x v="2"/>
    <n v="2"/>
    <x v="0"/>
    <x v="0"/>
    <s v="Texas"/>
  </r>
  <r>
    <n v="1426772"/>
    <x v="8"/>
    <s v="Credit card"/>
    <x v="31"/>
    <s v="CA"/>
    <x v="0"/>
    <x v="220"/>
    <d v="2015-06-18T00:00:00"/>
    <x v="0"/>
    <x v="0"/>
    <n v="2"/>
    <x v="0"/>
    <x v="0"/>
    <s v="California"/>
  </r>
  <r>
    <n v="1983611"/>
    <x v="206"/>
    <s v="Student loan"/>
    <x v="26"/>
    <s v="IL"/>
    <x v="0"/>
    <x v="662"/>
    <d v="2016-06-25T00:00:00"/>
    <x v="0"/>
    <x v="2"/>
    <n v="2"/>
    <x v="0"/>
    <x v="1"/>
    <s v="Illinois"/>
  </r>
  <r>
    <n v="1244477"/>
    <x v="8"/>
    <s v="Credit card"/>
    <x v="24"/>
    <s v="FL"/>
    <x v="0"/>
    <x v="305"/>
    <d v="2015-02-18T00:00:00"/>
    <x v="0"/>
    <x v="0"/>
    <n v="1"/>
    <x v="0"/>
    <x v="1"/>
    <s v="Florida"/>
  </r>
  <r>
    <n v="1242719"/>
    <x v="22"/>
    <s v="Bank account or service"/>
    <x v="9"/>
    <m/>
    <x v="3"/>
    <x v="636"/>
    <d v="2015-02-23T00:00:00"/>
    <x v="11"/>
    <x v="0"/>
    <n v="1"/>
    <x v="0"/>
    <x v="0"/>
    <e v="#N/A"/>
  </r>
  <r>
    <n v="1667652"/>
    <x v="8"/>
    <s v="Mortgage"/>
    <x v="42"/>
    <s v="MI"/>
    <x v="3"/>
    <x v="567"/>
    <d v="2015-11-25T00:00:00"/>
    <x v="4"/>
    <x v="0"/>
    <n v="4"/>
    <x v="0"/>
    <x v="0"/>
    <s v="Michigan"/>
  </r>
  <r>
    <n v="1621316"/>
    <x v="1"/>
    <s v="Mortgage"/>
    <x v="0"/>
    <s v="FL"/>
    <x v="3"/>
    <x v="234"/>
    <d v="2015-10-23T00:00:00"/>
    <x v="0"/>
    <x v="0"/>
    <n v="4"/>
    <x v="0"/>
    <x v="0"/>
    <s v="Florida"/>
  </r>
  <r>
    <n v="376195"/>
    <x v="14"/>
    <s v="Credit card"/>
    <x v="38"/>
    <s v="TX"/>
    <x v="0"/>
    <x v="513"/>
    <d v="2013-04-08T00:00:00"/>
    <x v="0"/>
    <x v="3"/>
    <n v="2"/>
    <x v="0"/>
    <x v="0"/>
    <s v="Texas"/>
  </r>
  <r>
    <n v="2003382"/>
    <x v="18"/>
    <s v="Mortgage"/>
    <x v="0"/>
    <s v="AZ"/>
    <x v="0"/>
    <x v="378"/>
    <d v="2016-07-08T00:00:00"/>
    <x v="0"/>
    <x v="2"/>
    <n v="3"/>
    <x v="0"/>
    <x v="0"/>
    <s v="Arizona"/>
  </r>
  <r>
    <n v="910969"/>
    <x v="44"/>
    <s v="Mortgage"/>
    <x v="0"/>
    <s v="TX"/>
    <x v="2"/>
    <x v="842"/>
    <d v="2014-06-30T00:00:00"/>
    <x v="2"/>
    <x v="1"/>
    <n v="2"/>
    <x v="0"/>
    <x v="0"/>
    <s v="Texas"/>
  </r>
  <r>
    <n v="414835"/>
    <x v="25"/>
    <s v="Credit card"/>
    <x v="24"/>
    <s v="NC"/>
    <x v="1"/>
    <x v="843"/>
    <d v="2013-05-28T00:00:00"/>
    <x v="2"/>
    <x v="3"/>
    <n v="2"/>
    <x v="0"/>
    <x v="0"/>
    <s v="North Carolina"/>
  </r>
  <r>
    <n v="1004712"/>
    <x v="232"/>
    <s v="Debt collection"/>
    <x v="27"/>
    <s v="TX"/>
    <x v="0"/>
    <x v="804"/>
    <d v="2014-08-27T00:00:00"/>
    <x v="0"/>
    <x v="1"/>
    <n v="3"/>
    <x v="0"/>
    <x v="0"/>
    <s v="Texas"/>
  </r>
  <r>
    <n v="1050173"/>
    <x v="18"/>
    <s v="Mortgage"/>
    <x v="0"/>
    <s v="MD"/>
    <x v="0"/>
    <x v="80"/>
    <d v="2014-09-29T00:00:00"/>
    <x v="0"/>
    <x v="1"/>
    <n v="3"/>
    <x v="0"/>
    <x v="0"/>
    <s v="Maryland"/>
  </r>
  <r>
    <n v="2045833"/>
    <x v="9"/>
    <s v="Credit reporting"/>
    <x v="44"/>
    <s v="MD"/>
    <x v="0"/>
    <x v="652"/>
    <d v="2016-08-04T00:00:00"/>
    <x v="0"/>
    <x v="2"/>
    <n v="3"/>
    <x v="0"/>
    <x v="0"/>
    <s v="Maryland"/>
  </r>
  <r>
    <n v="458843"/>
    <x v="9"/>
    <s v="Credit reporting"/>
    <x v="8"/>
    <s v="TX"/>
    <x v="0"/>
    <x v="684"/>
    <d v="2013-07-16T00:00:00"/>
    <x v="0"/>
    <x v="3"/>
    <n v="3"/>
    <x v="0"/>
    <x v="0"/>
    <s v="Texas"/>
  </r>
  <r>
    <n v="1522289"/>
    <x v="82"/>
    <s v="Debt collection"/>
    <x v="27"/>
    <s v="MA"/>
    <x v="0"/>
    <x v="415"/>
    <d v="2015-08-24T00:00:00"/>
    <x v="12"/>
    <x v="0"/>
    <n v="3"/>
    <x v="0"/>
    <x v="0"/>
    <s v="Massachusetts"/>
  </r>
  <r>
    <n v="385685"/>
    <x v="6"/>
    <s v="Bank account or service"/>
    <x v="12"/>
    <s v="FL"/>
    <x v="2"/>
    <x v="346"/>
    <d v="2013-04-18T00:00:00"/>
    <x v="1"/>
    <x v="3"/>
    <n v="2"/>
    <x v="0"/>
    <x v="0"/>
    <s v="Florida"/>
  </r>
  <r>
    <n v="1781486"/>
    <x v="10"/>
    <s v="Mortgage"/>
    <x v="0"/>
    <s v="GA"/>
    <x v="0"/>
    <x v="844"/>
    <d v="2016-02-11T00:00:00"/>
    <x v="0"/>
    <x v="2"/>
    <n v="1"/>
    <x v="0"/>
    <x v="0"/>
    <s v="Georgia"/>
  </r>
  <r>
    <n v="1262465"/>
    <x v="17"/>
    <s v="Credit reporting"/>
    <x v="25"/>
    <s v="CA"/>
    <x v="0"/>
    <x v="501"/>
    <d v="2015-03-02T00:00:00"/>
    <x v="0"/>
    <x v="0"/>
    <n v="1"/>
    <x v="0"/>
    <x v="0"/>
    <s v="California"/>
  </r>
  <r>
    <n v="2126000"/>
    <x v="14"/>
    <s v="Credit card"/>
    <x v="10"/>
    <s v="TX"/>
    <x v="0"/>
    <x v="845"/>
    <d v="2016-09-23T00:00:00"/>
    <x v="0"/>
    <x v="2"/>
    <n v="3"/>
    <x v="0"/>
    <x v="1"/>
    <s v="Texas"/>
  </r>
  <r>
    <n v="980276"/>
    <x v="10"/>
    <s v="Mortgage"/>
    <x v="0"/>
    <s v="MI"/>
    <x v="0"/>
    <x v="846"/>
    <d v="2014-08-12T00:00:00"/>
    <x v="0"/>
    <x v="1"/>
    <n v="3"/>
    <x v="0"/>
    <x v="1"/>
    <s v="Michigan"/>
  </r>
  <r>
    <n v="1302800"/>
    <x v="23"/>
    <s v="Debt collection"/>
    <x v="27"/>
    <s v="OH"/>
    <x v="0"/>
    <x v="3"/>
    <d v="2015-03-26T00:00:00"/>
    <x v="0"/>
    <x v="0"/>
    <n v="1"/>
    <x v="0"/>
    <x v="0"/>
    <s v="Ohio"/>
  </r>
  <r>
    <n v="934190"/>
    <x v="8"/>
    <s v="Bank account or service"/>
    <x v="12"/>
    <s v="MI"/>
    <x v="0"/>
    <x v="301"/>
    <d v="2014-07-11T00:00:00"/>
    <x v="0"/>
    <x v="1"/>
    <n v="3"/>
    <x v="0"/>
    <x v="1"/>
    <s v="Michigan"/>
  </r>
  <r>
    <n v="1356388"/>
    <x v="9"/>
    <s v="Credit reporting"/>
    <x v="3"/>
    <s v="GA"/>
    <x v="0"/>
    <x v="719"/>
    <d v="2015-05-01T00:00:00"/>
    <x v="0"/>
    <x v="0"/>
    <n v="2"/>
    <x v="0"/>
    <x v="0"/>
    <s v="Georgia"/>
  </r>
  <r>
    <n v="1507348"/>
    <x v="5"/>
    <s v="Debt collection"/>
    <x v="22"/>
    <s v="MA"/>
    <x v="2"/>
    <x v="847"/>
    <d v="2015-08-13T00:00:00"/>
    <x v="12"/>
    <x v="0"/>
    <n v="3"/>
    <x v="0"/>
    <x v="0"/>
    <s v="Massachusetts"/>
  </r>
  <r>
    <n v="1578017"/>
    <x v="7"/>
    <s v="Student loan"/>
    <x v="6"/>
    <s v="KY"/>
    <x v="0"/>
    <x v="236"/>
    <d v="2015-09-24T00:00:00"/>
    <x v="0"/>
    <x v="0"/>
    <n v="3"/>
    <x v="0"/>
    <x v="0"/>
    <s v="Kentucky"/>
  </r>
  <r>
    <n v="1200971"/>
    <x v="199"/>
    <s v="Mortgage"/>
    <x v="0"/>
    <s v="NY"/>
    <x v="0"/>
    <x v="485"/>
    <d v="2015-01-26T00:00:00"/>
    <x v="2"/>
    <x v="0"/>
    <n v="1"/>
    <x v="0"/>
    <x v="0"/>
    <s v="New York"/>
  </r>
  <r>
    <n v="1141146"/>
    <x v="8"/>
    <s v="Credit card"/>
    <x v="57"/>
    <s v="CA"/>
    <x v="0"/>
    <x v="328"/>
    <d v="2014-12-03T00:00:00"/>
    <x v="0"/>
    <x v="1"/>
    <n v="4"/>
    <x v="0"/>
    <x v="0"/>
    <s v="California"/>
  </r>
  <r>
    <n v="941309"/>
    <x v="22"/>
    <s v="Mortgage"/>
    <x v="5"/>
    <s v="PA"/>
    <x v="0"/>
    <x v="386"/>
    <d v="2014-07-17T00:00:00"/>
    <x v="0"/>
    <x v="1"/>
    <n v="3"/>
    <x v="0"/>
    <x v="0"/>
    <s v="Pennsylvania"/>
  </r>
  <r>
    <n v="987570"/>
    <x v="19"/>
    <s v="Student loan"/>
    <x v="6"/>
    <s v="AZ"/>
    <x v="0"/>
    <x v="284"/>
    <d v="2014-08-16T00:00:00"/>
    <x v="0"/>
    <x v="1"/>
    <n v="3"/>
    <x v="0"/>
    <x v="0"/>
    <s v="Arizona"/>
  </r>
  <r>
    <n v="1353087"/>
    <x v="65"/>
    <s v="Debt collection"/>
    <x v="13"/>
    <s v="VA"/>
    <x v="0"/>
    <x v="496"/>
    <d v="2015-04-29T00:00:00"/>
    <x v="0"/>
    <x v="0"/>
    <n v="2"/>
    <x v="0"/>
    <x v="0"/>
    <s v="Virginia"/>
  </r>
  <r>
    <n v="1871538"/>
    <x v="23"/>
    <s v="Bank account or service"/>
    <x v="9"/>
    <s v="CA"/>
    <x v="0"/>
    <x v="454"/>
    <d v="2016-04-09T00:00:00"/>
    <x v="0"/>
    <x v="2"/>
    <n v="2"/>
    <x v="0"/>
    <x v="0"/>
    <s v="California"/>
  </r>
  <r>
    <n v="1425728"/>
    <x v="19"/>
    <s v="Bank account or service"/>
    <x v="12"/>
    <s v="CA"/>
    <x v="3"/>
    <x v="848"/>
    <d v="2015-06-19T00:00:00"/>
    <x v="4"/>
    <x v="0"/>
    <n v="2"/>
    <x v="0"/>
    <x v="1"/>
    <s v="California"/>
  </r>
  <r>
    <n v="1528199"/>
    <x v="45"/>
    <s v="Bank account or service"/>
    <x v="9"/>
    <s v="FL"/>
    <x v="2"/>
    <x v="71"/>
    <d v="2015-08-24T00:00:00"/>
    <x v="6"/>
    <x v="0"/>
    <n v="3"/>
    <x v="0"/>
    <x v="0"/>
    <s v="Florida"/>
  </r>
  <r>
    <n v="1662624"/>
    <x v="127"/>
    <s v="Bank account or service"/>
    <x v="12"/>
    <s v="PA"/>
    <x v="0"/>
    <x v="389"/>
    <d v="2015-11-19T00:00:00"/>
    <x v="0"/>
    <x v="0"/>
    <n v="4"/>
    <x v="0"/>
    <x v="0"/>
    <s v="Pennsylvania"/>
  </r>
  <r>
    <n v="1997357"/>
    <x v="1"/>
    <s v="Mortgage"/>
    <x v="0"/>
    <s v="AZ"/>
    <x v="0"/>
    <x v="781"/>
    <d v="2016-07-07T00:00:00"/>
    <x v="4"/>
    <x v="2"/>
    <n v="3"/>
    <x v="0"/>
    <x v="0"/>
    <s v="Arizona"/>
  </r>
  <r>
    <n v="1272468"/>
    <x v="217"/>
    <s v="Debt collection"/>
    <x v="1"/>
    <s v="CA"/>
    <x v="0"/>
    <x v="849"/>
    <d v="2015-03-08T00:00:00"/>
    <x v="0"/>
    <x v="0"/>
    <n v="1"/>
    <x v="0"/>
    <x v="1"/>
    <s v="California"/>
  </r>
  <r>
    <n v="1393155"/>
    <x v="7"/>
    <s v="Student loan"/>
    <x v="6"/>
    <s v="NY"/>
    <x v="0"/>
    <x v="211"/>
    <d v="2015-05-27T00:00:00"/>
    <x v="0"/>
    <x v="0"/>
    <n v="2"/>
    <x v="0"/>
    <x v="0"/>
    <s v="New York"/>
  </r>
  <r>
    <n v="816715"/>
    <x v="9"/>
    <s v="Credit reporting"/>
    <x v="8"/>
    <s v="TX"/>
    <x v="0"/>
    <x v="396"/>
    <d v="2014-04-21T00:00:00"/>
    <x v="0"/>
    <x v="1"/>
    <n v="2"/>
    <x v="0"/>
    <x v="0"/>
    <s v="Texas"/>
  </r>
  <r>
    <n v="1778308"/>
    <x v="329"/>
    <s v="Debt collection"/>
    <x v="1"/>
    <s v="TX"/>
    <x v="0"/>
    <x v="826"/>
    <d v="2016-02-09T00:00:00"/>
    <x v="0"/>
    <x v="2"/>
    <n v="1"/>
    <x v="0"/>
    <x v="0"/>
    <s v="Texas"/>
  </r>
  <r>
    <n v="1889473"/>
    <x v="1"/>
    <s v="Mortgage"/>
    <x v="42"/>
    <s v="IN"/>
    <x v="0"/>
    <x v="66"/>
    <d v="2016-04-20T00:00:00"/>
    <x v="0"/>
    <x v="2"/>
    <n v="2"/>
    <x v="0"/>
    <x v="0"/>
    <s v="Indiana"/>
  </r>
  <r>
    <n v="1609014"/>
    <x v="14"/>
    <s v="Mortgage"/>
    <x v="0"/>
    <s v="MI"/>
    <x v="1"/>
    <x v="850"/>
    <d v="2015-10-19T00:00:00"/>
    <x v="6"/>
    <x v="0"/>
    <n v="4"/>
    <x v="0"/>
    <x v="0"/>
    <s v="Michigan"/>
  </r>
  <r>
    <n v="1215852"/>
    <x v="10"/>
    <s v="Bank account or service"/>
    <x v="9"/>
    <s v="CA"/>
    <x v="0"/>
    <x v="851"/>
    <d v="2015-01-29T00:00:00"/>
    <x v="0"/>
    <x v="0"/>
    <n v="1"/>
    <x v="0"/>
    <x v="1"/>
    <s v="California"/>
  </r>
  <r>
    <n v="674715"/>
    <x v="330"/>
    <s v="Mortgage"/>
    <x v="0"/>
    <s v="MD"/>
    <x v="1"/>
    <x v="78"/>
    <d v="2014-01-24T00:00:00"/>
    <x v="12"/>
    <x v="1"/>
    <n v="1"/>
    <x v="0"/>
    <x v="0"/>
    <s v="Maryland"/>
  </r>
  <r>
    <n v="2114447"/>
    <x v="17"/>
    <s v="Credit reporting"/>
    <x v="44"/>
    <s v="FL"/>
    <x v="0"/>
    <x v="852"/>
    <d v="2016-09-15T00:00:00"/>
    <x v="0"/>
    <x v="2"/>
    <n v="3"/>
    <x v="0"/>
    <x v="1"/>
    <s v="Florida"/>
  </r>
  <r>
    <n v="2000659"/>
    <x v="4"/>
    <s v="Credit reporting"/>
    <x v="8"/>
    <s v="MS"/>
    <x v="2"/>
    <x v="138"/>
    <d v="2016-07-07T00:00:00"/>
    <x v="1"/>
    <x v="2"/>
    <n v="3"/>
    <x v="0"/>
    <x v="0"/>
    <s v="Mississippi"/>
  </r>
  <r>
    <n v="2074886"/>
    <x v="129"/>
    <s v="Debt collection"/>
    <x v="27"/>
    <s v="CA"/>
    <x v="0"/>
    <x v="795"/>
    <d v="2016-08-22T00:00:00"/>
    <x v="0"/>
    <x v="2"/>
    <n v="3"/>
    <x v="0"/>
    <x v="0"/>
    <s v="California"/>
  </r>
  <r>
    <n v="1266437"/>
    <x v="17"/>
    <s v="Credit reporting"/>
    <x v="8"/>
    <s v="WA"/>
    <x v="0"/>
    <x v="722"/>
    <d v="2015-03-04T00:00:00"/>
    <x v="0"/>
    <x v="0"/>
    <n v="1"/>
    <x v="0"/>
    <x v="0"/>
    <s v="Washington"/>
  </r>
  <r>
    <n v="2080760"/>
    <x v="8"/>
    <s v="Credit card"/>
    <x v="10"/>
    <s v="NJ"/>
    <x v="0"/>
    <x v="456"/>
    <d v="2016-08-24T00:00:00"/>
    <x v="0"/>
    <x v="2"/>
    <n v="3"/>
    <x v="0"/>
    <x v="0"/>
    <s v="New Jersey"/>
  </r>
  <r>
    <n v="485167"/>
    <x v="8"/>
    <s v="Mortgage"/>
    <x v="0"/>
    <s v="CA"/>
    <x v="0"/>
    <x v="626"/>
    <d v="2013-08-12T00:00:00"/>
    <x v="7"/>
    <x v="3"/>
    <n v="3"/>
    <x v="0"/>
    <x v="1"/>
    <s v="California"/>
  </r>
  <r>
    <n v="1891283"/>
    <x v="7"/>
    <s v="Debt collection"/>
    <x v="22"/>
    <s v="TN"/>
    <x v="0"/>
    <x v="34"/>
    <d v="2016-04-21T00:00:00"/>
    <x v="0"/>
    <x v="2"/>
    <n v="2"/>
    <x v="0"/>
    <x v="1"/>
    <s v="Tennessee"/>
  </r>
  <r>
    <n v="2085249"/>
    <x v="90"/>
    <s v="Debt collection"/>
    <x v="1"/>
    <s v="TX"/>
    <x v="0"/>
    <x v="448"/>
    <d v="2016-08-30T00:00:00"/>
    <x v="0"/>
    <x v="2"/>
    <n v="3"/>
    <x v="0"/>
    <x v="0"/>
    <s v="Texas"/>
  </r>
  <r>
    <n v="400685"/>
    <x v="16"/>
    <s v="Credit card"/>
    <x v="24"/>
    <s v="PA"/>
    <x v="1"/>
    <x v="443"/>
    <d v="2013-05-10T00:00:00"/>
    <x v="4"/>
    <x v="3"/>
    <n v="2"/>
    <x v="0"/>
    <x v="0"/>
    <s v="Pennsylvania"/>
  </r>
  <r>
    <n v="999837"/>
    <x v="51"/>
    <s v="Debt collection"/>
    <x v="1"/>
    <s v="GA"/>
    <x v="3"/>
    <x v="853"/>
    <d v="2014-08-28T00:00:00"/>
    <x v="7"/>
    <x v="1"/>
    <n v="3"/>
    <x v="0"/>
    <x v="0"/>
    <s v="Georgia"/>
  </r>
  <r>
    <n v="1173231"/>
    <x v="331"/>
    <s v="Debt collection"/>
    <x v="1"/>
    <s v="GA"/>
    <x v="0"/>
    <x v="854"/>
    <d v="2014-12-29T00:00:00"/>
    <x v="0"/>
    <x v="1"/>
    <n v="4"/>
    <x v="1"/>
    <x v="0"/>
    <s v="Georgia"/>
  </r>
  <r>
    <n v="1640778"/>
    <x v="63"/>
    <s v="Debt collection"/>
    <x v="1"/>
    <s v="CA"/>
    <x v="0"/>
    <x v="495"/>
    <d v="2015-11-05T00:00:00"/>
    <x v="0"/>
    <x v="0"/>
    <n v="4"/>
    <x v="1"/>
    <x v="0"/>
    <s v="California"/>
  </r>
  <r>
    <n v="675205"/>
    <x v="25"/>
    <s v="Credit card"/>
    <x v="24"/>
    <s v="CO"/>
    <x v="3"/>
    <x v="78"/>
    <d v="2014-01-27T00:00:00"/>
    <x v="10"/>
    <x v="1"/>
    <n v="1"/>
    <x v="0"/>
    <x v="0"/>
    <s v="Colorado"/>
  </r>
  <r>
    <n v="446809"/>
    <x v="4"/>
    <s v="Credit reporting"/>
    <x v="8"/>
    <s v="NC"/>
    <x v="0"/>
    <x v="187"/>
    <d v="2013-07-01T00:00:00"/>
    <x v="0"/>
    <x v="3"/>
    <n v="3"/>
    <x v="0"/>
    <x v="1"/>
    <s v="North Carolina"/>
  </r>
  <r>
    <n v="668522"/>
    <x v="47"/>
    <s v="Credit card"/>
    <x v="24"/>
    <s v="TN"/>
    <x v="1"/>
    <x v="311"/>
    <d v="2014-01-17T00:00:00"/>
    <x v="7"/>
    <x v="1"/>
    <n v="1"/>
    <x v="0"/>
    <x v="0"/>
    <s v="Tennessee"/>
  </r>
  <r>
    <n v="773466"/>
    <x v="110"/>
    <s v="Bank account or service"/>
    <x v="9"/>
    <s v="HI"/>
    <x v="0"/>
    <x v="608"/>
    <d v="2014-03-30T00:00:00"/>
    <x v="8"/>
    <x v="1"/>
    <n v="1"/>
    <x v="0"/>
    <x v="0"/>
    <s v="Hawaii"/>
  </r>
  <r>
    <n v="354816"/>
    <x v="332"/>
    <s v="Bank account or service"/>
    <x v="9"/>
    <s v="CA"/>
    <x v="0"/>
    <x v="855"/>
    <d v="2013-03-15T00:00:00"/>
    <x v="1"/>
    <x v="3"/>
    <n v="1"/>
    <x v="0"/>
    <x v="0"/>
    <s v="California"/>
  </r>
  <r>
    <n v="382598"/>
    <x v="25"/>
    <s v="Credit card"/>
    <x v="10"/>
    <s v="NY"/>
    <x v="3"/>
    <x v="19"/>
    <d v="2013-04-16T00:00:00"/>
    <x v="1"/>
    <x v="3"/>
    <n v="2"/>
    <x v="0"/>
    <x v="0"/>
    <s v="New York"/>
  </r>
  <r>
    <n v="956195"/>
    <x v="28"/>
    <s v="Bank account or service"/>
    <x v="12"/>
    <s v="ME"/>
    <x v="4"/>
    <x v="856"/>
    <d v="2014-07-30T00:00:00"/>
    <x v="4"/>
    <x v="1"/>
    <n v="3"/>
    <x v="0"/>
    <x v="0"/>
    <s v="Maine"/>
  </r>
  <r>
    <n v="1543520"/>
    <x v="16"/>
    <s v="Bank account or service"/>
    <x v="14"/>
    <s v="NY"/>
    <x v="1"/>
    <x v="621"/>
    <d v="2015-08-31T00:00:00"/>
    <x v="7"/>
    <x v="0"/>
    <n v="3"/>
    <x v="0"/>
    <x v="0"/>
    <s v="New York"/>
  </r>
  <r>
    <n v="819408"/>
    <x v="28"/>
    <s v="Bank account or service"/>
    <x v="36"/>
    <s v="RI"/>
    <x v="0"/>
    <x v="519"/>
    <d v="2014-04-28T00:00:00"/>
    <x v="11"/>
    <x v="1"/>
    <n v="2"/>
    <x v="0"/>
    <x v="0"/>
    <s v="Rhode Island"/>
  </r>
  <r>
    <n v="899472"/>
    <x v="17"/>
    <s v="Credit reporting"/>
    <x v="3"/>
    <s v="NV"/>
    <x v="0"/>
    <x v="163"/>
    <d v="2014-06-20T00:00:00"/>
    <x v="4"/>
    <x v="1"/>
    <n v="2"/>
    <x v="0"/>
    <x v="1"/>
    <s v="Nevada"/>
  </r>
  <r>
    <n v="1336299"/>
    <x v="14"/>
    <s v="Credit card"/>
    <x v="48"/>
    <s v="MA"/>
    <x v="0"/>
    <x v="857"/>
    <d v="2015-04-19T00:00:00"/>
    <x v="0"/>
    <x v="0"/>
    <n v="2"/>
    <x v="0"/>
    <x v="0"/>
    <s v="Massachusetts"/>
  </r>
  <r>
    <n v="1952016"/>
    <x v="14"/>
    <s v="Credit card"/>
    <x v="20"/>
    <s v="CA"/>
    <x v="0"/>
    <x v="491"/>
    <d v="2016-06-02T00:00:00"/>
    <x v="0"/>
    <x v="2"/>
    <n v="2"/>
    <x v="0"/>
    <x v="0"/>
    <s v="California"/>
  </r>
  <r>
    <n v="1911461"/>
    <x v="17"/>
    <s v="Credit reporting"/>
    <x v="3"/>
    <s v="NC"/>
    <x v="0"/>
    <x v="767"/>
    <d v="2016-05-05T00:00:00"/>
    <x v="0"/>
    <x v="2"/>
    <n v="2"/>
    <x v="0"/>
    <x v="0"/>
    <s v="North Carolina"/>
  </r>
  <r>
    <n v="1116460"/>
    <x v="218"/>
    <s v="Consumer Loan"/>
    <x v="21"/>
    <s v="TX"/>
    <x v="0"/>
    <x v="858"/>
    <d v="2014-11-14T00:00:00"/>
    <x v="0"/>
    <x v="1"/>
    <n v="4"/>
    <x v="0"/>
    <x v="1"/>
    <s v="Texas"/>
  </r>
  <r>
    <n v="829468"/>
    <x v="201"/>
    <s v="Mortgage"/>
    <x v="0"/>
    <s v="FL"/>
    <x v="0"/>
    <x v="231"/>
    <d v="2014-04-28T00:00:00"/>
    <x v="0"/>
    <x v="1"/>
    <n v="2"/>
    <x v="0"/>
    <x v="1"/>
    <s v="Florida"/>
  </r>
  <r>
    <n v="630502"/>
    <x v="333"/>
    <s v="Debt collection"/>
    <x v="1"/>
    <s v="FL"/>
    <x v="0"/>
    <x v="859"/>
    <d v="2013-12-11T00:00:00"/>
    <x v="0"/>
    <x v="3"/>
    <n v="4"/>
    <x v="0"/>
    <x v="0"/>
    <s v="Florida"/>
  </r>
  <r>
    <n v="1926429"/>
    <x v="51"/>
    <s v="Credit card"/>
    <x v="24"/>
    <s v="IL"/>
    <x v="3"/>
    <x v="132"/>
    <d v="2016-05-19T00:00:00"/>
    <x v="7"/>
    <x v="2"/>
    <n v="2"/>
    <x v="0"/>
    <x v="0"/>
    <s v="Illinois"/>
  </r>
  <r>
    <n v="466979"/>
    <x v="127"/>
    <s v="Bank account or service"/>
    <x v="36"/>
    <s v="FL"/>
    <x v="0"/>
    <x v="660"/>
    <d v="2013-07-29T00:00:00"/>
    <x v="6"/>
    <x v="3"/>
    <n v="3"/>
    <x v="0"/>
    <x v="0"/>
    <s v="Florida"/>
  </r>
  <r>
    <n v="961393"/>
    <x v="27"/>
    <s v="Debt collection"/>
    <x v="27"/>
    <s v="MD"/>
    <x v="0"/>
    <x v="860"/>
    <d v="2014-07-30T00:00:00"/>
    <x v="0"/>
    <x v="1"/>
    <n v="3"/>
    <x v="0"/>
    <x v="0"/>
    <s v="Maryland"/>
  </r>
  <r>
    <n v="262290"/>
    <x v="8"/>
    <s v="Mortgage"/>
    <x v="5"/>
    <s v="NC"/>
    <x v="0"/>
    <x v="104"/>
    <d v="2013-01-25T00:00:00"/>
    <x v="1"/>
    <x v="3"/>
    <n v="1"/>
    <x v="0"/>
    <x v="0"/>
    <s v="North Carolina"/>
  </r>
  <r>
    <n v="1657916"/>
    <x v="29"/>
    <s v="Consumer Loan"/>
    <x v="11"/>
    <s v="CA"/>
    <x v="1"/>
    <x v="30"/>
    <d v="2015-11-18T00:00:00"/>
    <x v="4"/>
    <x v="0"/>
    <n v="4"/>
    <x v="0"/>
    <x v="0"/>
    <s v="California"/>
  </r>
  <r>
    <n v="400992"/>
    <x v="9"/>
    <s v="Credit reporting"/>
    <x v="8"/>
    <s v="TX"/>
    <x v="0"/>
    <x v="290"/>
    <d v="2013-05-08T00:00:00"/>
    <x v="1"/>
    <x v="3"/>
    <n v="2"/>
    <x v="0"/>
    <x v="0"/>
    <s v="Texas"/>
  </r>
  <r>
    <n v="1097223"/>
    <x v="127"/>
    <s v="Bank account or service"/>
    <x v="15"/>
    <s v="FL"/>
    <x v="0"/>
    <x v="475"/>
    <d v="2014-11-01T00:00:00"/>
    <x v="0"/>
    <x v="1"/>
    <n v="4"/>
    <x v="0"/>
    <x v="0"/>
    <s v="Florida"/>
  </r>
  <r>
    <n v="630229"/>
    <x v="6"/>
    <s v="Bank account or service"/>
    <x v="15"/>
    <s v="FL"/>
    <x v="0"/>
    <x v="859"/>
    <d v="2013-12-11T00:00:00"/>
    <x v="0"/>
    <x v="3"/>
    <n v="4"/>
    <x v="0"/>
    <x v="0"/>
    <s v="Florida"/>
  </r>
  <r>
    <n v="437605"/>
    <x v="32"/>
    <s v="Mortgage"/>
    <x v="0"/>
    <s v="VA"/>
    <x v="0"/>
    <x v="823"/>
    <d v="2013-06-20T00:00:00"/>
    <x v="1"/>
    <x v="3"/>
    <n v="2"/>
    <x v="0"/>
    <x v="1"/>
    <s v="Virginia"/>
  </r>
  <r>
    <n v="1004601"/>
    <x v="10"/>
    <s v="Bank account or service"/>
    <x v="12"/>
    <s v="MA"/>
    <x v="0"/>
    <x v="804"/>
    <d v="2014-08-27T00:00:00"/>
    <x v="0"/>
    <x v="1"/>
    <n v="3"/>
    <x v="0"/>
    <x v="0"/>
    <s v="Massachusetts"/>
  </r>
  <r>
    <n v="1425470"/>
    <x v="334"/>
    <s v="Mortgage"/>
    <x v="5"/>
    <s v="NY"/>
    <x v="0"/>
    <x v="848"/>
    <d v="2015-06-17T00:00:00"/>
    <x v="0"/>
    <x v="0"/>
    <n v="2"/>
    <x v="0"/>
    <x v="0"/>
    <s v="New York"/>
  </r>
  <r>
    <n v="1085363"/>
    <x v="33"/>
    <s v="Student loan"/>
    <x v="6"/>
    <s v="DE"/>
    <x v="0"/>
    <x v="268"/>
    <d v="2014-10-24T00:00:00"/>
    <x v="0"/>
    <x v="1"/>
    <n v="4"/>
    <x v="0"/>
    <x v="1"/>
    <s v="Delaware"/>
  </r>
  <r>
    <n v="1852973"/>
    <x v="82"/>
    <s v="Credit card"/>
    <x v="23"/>
    <s v="AZ"/>
    <x v="0"/>
    <x v="418"/>
    <d v="2016-03-30T00:00:00"/>
    <x v="4"/>
    <x v="2"/>
    <n v="1"/>
    <x v="0"/>
    <x v="0"/>
    <s v="Arizona"/>
  </r>
  <r>
    <n v="425865"/>
    <x v="335"/>
    <s v="Mortgage"/>
    <x v="5"/>
    <s v="MA"/>
    <x v="0"/>
    <x v="744"/>
    <d v="2013-07-25T00:00:00"/>
    <x v="28"/>
    <x v="3"/>
    <n v="2"/>
    <x v="0"/>
    <x v="0"/>
    <s v="Massachusetts"/>
  </r>
  <r>
    <n v="1713514"/>
    <x v="14"/>
    <s v="Credit card"/>
    <x v="17"/>
    <s v="AZ"/>
    <x v="0"/>
    <x v="411"/>
    <d v="2015-12-22T00:00:00"/>
    <x v="0"/>
    <x v="0"/>
    <n v="4"/>
    <x v="0"/>
    <x v="0"/>
    <s v="Arizona"/>
  </r>
  <r>
    <n v="657875"/>
    <x v="28"/>
    <s v="Mortgage"/>
    <x v="5"/>
    <s v="NY"/>
    <x v="0"/>
    <x v="861"/>
    <d v="2014-01-07T00:00:00"/>
    <x v="0"/>
    <x v="1"/>
    <n v="1"/>
    <x v="0"/>
    <x v="1"/>
    <s v="New York"/>
  </r>
  <r>
    <n v="1409219"/>
    <x v="6"/>
    <s v="Bank account or service"/>
    <x v="36"/>
    <s v="TX"/>
    <x v="0"/>
    <x v="385"/>
    <d v="2015-06-06T00:00:00"/>
    <x v="0"/>
    <x v="0"/>
    <n v="2"/>
    <x v="0"/>
    <x v="0"/>
    <s v="Texas"/>
  </r>
  <r>
    <n v="326116"/>
    <x v="10"/>
    <s v="Mortgage"/>
    <x v="0"/>
    <s v="CA"/>
    <x v="1"/>
    <x v="692"/>
    <d v="2013-02-22T00:00:00"/>
    <x v="0"/>
    <x v="3"/>
    <n v="1"/>
    <x v="0"/>
    <x v="0"/>
    <s v="California"/>
  </r>
  <r>
    <n v="1520781"/>
    <x v="238"/>
    <s v="Debt collection"/>
    <x v="4"/>
    <s v="NJ"/>
    <x v="0"/>
    <x v="862"/>
    <d v="2015-08-15T00:00:00"/>
    <x v="0"/>
    <x v="0"/>
    <n v="3"/>
    <x v="0"/>
    <x v="0"/>
    <s v="New Jersey"/>
  </r>
  <r>
    <n v="761786"/>
    <x v="336"/>
    <s v="Debt collection"/>
    <x v="27"/>
    <s v="CA"/>
    <x v="0"/>
    <x v="836"/>
    <d v="2014-03-17T00:00:00"/>
    <x v="0"/>
    <x v="1"/>
    <n v="1"/>
    <x v="0"/>
    <x v="0"/>
    <s v="California"/>
  </r>
  <r>
    <n v="1945990"/>
    <x v="23"/>
    <s v="Credit card"/>
    <x v="59"/>
    <s v="AL"/>
    <x v="3"/>
    <x v="863"/>
    <d v="2016-05-27T00:00:00"/>
    <x v="0"/>
    <x v="2"/>
    <n v="2"/>
    <x v="0"/>
    <x v="0"/>
    <s v="Alabama"/>
  </r>
  <r>
    <n v="2009675"/>
    <x v="62"/>
    <s v="Credit card"/>
    <x v="38"/>
    <s v="TX"/>
    <x v="2"/>
    <x v="658"/>
    <d v="2016-07-14T00:00:00"/>
    <x v="1"/>
    <x v="2"/>
    <n v="3"/>
    <x v="0"/>
    <x v="0"/>
    <s v="Texas"/>
  </r>
  <r>
    <n v="1556569"/>
    <x v="10"/>
    <s v="Bank account or service"/>
    <x v="14"/>
    <s v="AZ"/>
    <x v="1"/>
    <x v="270"/>
    <d v="2015-09-18T00:00:00"/>
    <x v="18"/>
    <x v="0"/>
    <n v="3"/>
    <x v="0"/>
    <x v="0"/>
    <s v="Arizona"/>
  </r>
  <r>
    <n v="997160"/>
    <x v="5"/>
    <s v="Debt collection"/>
    <x v="22"/>
    <s v="KY"/>
    <x v="0"/>
    <x v="734"/>
    <d v="2014-08-22T00:00:00"/>
    <x v="0"/>
    <x v="1"/>
    <n v="3"/>
    <x v="0"/>
    <x v="0"/>
    <s v="Kentucky"/>
  </r>
  <r>
    <n v="2022261"/>
    <x v="16"/>
    <s v="Credit card"/>
    <x v="24"/>
    <s v="GA"/>
    <x v="0"/>
    <x v="214"/>
    <d v="2016-07-20T00:00:00"/>
    <x v="0"/>
    <x v="2"/>
    <n v="3"/>
    <x v="0"/>
    <x v="0"/>
    <s v="Georgia"/>
  </r>
  <r>
    <n v="1176866"/>
    <x v="14"/>
    <s v="Credit card"/>
    <x v="16"/>
    <s v="CA"/>
    <x v="0"/>
    <x v="864"/>
    <d v="2014-12-31T00:00:00"/>
    <x v="0"/>
    <x v="1"/>
    <n v="4"/>
    <x v="0"/>
    <x v="0"/>
    <s v="California"/>
  </r>
  <r>
    <n v="1603685"/>
    <x v="0"/>
    <s v="Mortgage"/>
    <x v="5"/>
    <s v="OH"/>
    <x v="0"/>
    <x v="100"/>
    <d v="2015-10-13T00:00:00"/>
    <x v="0"/>
    <x v="0"/>
    <n v="4"/>
    <x v="0"/>
    <x v="0"/>
    <s v="Ohio"/>
  </r>
  <r>
    <n v="693475"/>
    <x v="4"/>
    <s v="Credit reporting"/>
    <x v="44"/>
    <s v="AZ"/>
    <x v="2"/>
    <x v="217"/>
    <d v="2014-02-21T00:00:00"/>
    <x v="22"/>
    <x v="1"/>
    <n v="1"/>
    <x v="0"/>
    <x v="0"/>
    <s v="Arizona"/>
  </r>
  <r>
    <n v="1735592"/>
    <x v="5"/>
    <s v="Debt collection"/>
    <x v="22"/>
    <s v="NY"/>
    <x v="0"/>
    <x v="691"/>
    <d v="2016-01-11T00:00:00"/>
    <x v="0"/>
    <x v="2"/>
    <n v="1"/>
    <x v="0"/>
    <x v="0"/>
    <s v="New York"/>
  </r>
  <r>
    <n v="1049294"/>
    <x v="337"/>
    <s v="Debt collection"/>
    <x v="22"/>
    <s v="SC"/>
    <x v="0"/>
    <x v="80"/>
    <d v="2014-09-29T00:00:00"/>
    <x v="0"/>
    <x v="1"/>
    <n v="3"/>
    <x v="0"/>
    <x v="0"/>
    <s v="South Carolina"/>
  </r>
  <r>
    <n v="1476642"/>
    <x v="21"/>
    <s v="Credit card"/>
    <x v="23"/>
    <s v="FL"/>
    <x v="0"/>
    <x v="631"/>
    <d v="2015-07-22T00:00:00"/>
    <x v="1"/>
    <x v="0"/>
    <n v="3"/>
    <x v="0"/>
    <x v="1"/>
    <s v="Florida"/>
  </r>
  <r>
    <n v="363502"/>
    <x v="1"/>
    <s v="Mortgage"/>
    <x v="0"/>
    <s v="TX"/>
    <x v="0"/>
    <x v="865"/>
    <d v="2013-03-25T00:00:00"/>
    <x v="4"/>
    <x v="3"/>
    <n v="1"/>
    <x v="0"/>
    <x v="1"/>
    <s v="Texas"/>
  </r>
  <r>
    <n v="570314"/>
    <x v="33"/>
    <s v="Student loan"/>
    <x v="32"/>
    <s v="NE"/>
    <x v="0"/>
    <x v="121"/>
    <d v="2013-10-24T00:00:00"/>
    <x v="0"/>
    <x v="3"/>
    <n v="4"/>
    <x v="0"/>
    <x v="0"/>
    <s v="Nebraska"/>
  </r>
  <r>
    <n v="416670"/>
    <x v="20"/>
    <s v="Credit card"/>
    <x v="2"/>
    <s v="OR"/>
    <x v="0"/>
    <x v="866"/>
    <d v="2013-05-28T00:00:00"/>
    <x v="7"/>
    <x v="3"/>
    <n v="2"/>
    <x v="0"/>
    <x v="0"/>
    <s v="Oregon"/>
  </r>
  <r>
    <n v="817566"/>
    <x v="19"/>
    <s v="Credit card"/>
    <x v="24"/>
    <s v="VA"/>
    <x v="1"/>
    <x v="396"/>
    <d v="2014-04-24T00:00:00"/>
    <x v="7"/>
    <x v="1"/>
    <n v="2"/>
    <x v="0"/>
    <x v="0"/>
    <s v="Virginia"/>
  </r>
  <r>
    <n v="1095014"/>
    <x v="19"/>
    <s v="Mortgage"/>
    <x v="0"/>
    <s v="FL"/>
    <x v="2"/>
    <x v="867"/>
    <d v="2014-11-12T00:00:00"/>
    <x v="37"/>
    <x v="1"/>
    <n v="4"/>
    <x v="0"/>
    <x v="0"/>
    <s v="Florida"/>
  </r>
  <r>
    <n v="600799"/>
    <x v="10"/>
    <s v="Credit card"/>
    <x v="10"/>
    <s v="OH"/>
    <x v="0"/>
    <x v="868"/>
    <d v="2013-11-22T00:00:00"/>
    <x v="2"/>
    <x v="3"/>
    <n v="4"/>
    <x v="0"/>
    <x v="0"/>
    <s v="Ohio"/>
  </r>
  <r>
    <n v="1913791"/>
    <x v="10"/>
    <s v="Money transfers"/>
    <x v="55"/>
    <s v="WA"/>
    <x v="0"/>
    <x v="135"/>
    <d v="2016-05-06T00:00:00"/>
    <x v="0"/>
    <x v="2"/>
    <n v="2"/>
    <x v="0"/>
    <x v="0"/>
    <s v="Washington"/>
  </r>
  <r>
    <n v="1794408"/>
    <x v="338"/>
    <s v="Bank account or service"/>
    <x v="9"/>
    <s v="NY"/>
    <x v="1"/>
    <x v="480"/>
    <d v="2016-02-24T00:00:00"/>
    <x v="2"/>
    <x v="2"/>
    <n v="1"/>
    <x v="0"/>
    <x v="0"/>
    <s v="New York"/>
  </r>
  <r>
    <n v="1314471"/>
    <x v="35"/>
    <s v="Mortgage"/>
    <x v="5"/>
    <s v="NY"/>
    <x v="0"/>
    <x v="295"/>
    <d v="2015-04-03T00:00:00"/>
    <x v="0"/>
    <x v="0"/>
    <n v="2"/>
    <x v="0"/>
    <x v="0"/>
    <s v="New York"/>
  </r>
  <r>
    <n v="1282138"/>
    <x v="205"/>
    <s v="Consumer Loan"/>
    <x v="19"/>
    <s v="CA"/>
    <x v="0"/>
    <x v="869"/>
    <d v="2015-03-13T00:00:00"/>
    <x v="0"/>
    <x v="0"/>
    <n v="1"/>
    <x v="0"/>
    <x v="0"/>
    <s v="California"/>
  </r>
  <r>
    <n v="1142191"/>
    <x v="35"/>
    <s v="Mortgage"/>
    <x v="5"/>
    <s v="OR"/>
    <x v="0"/>
    <x v="870"/>
    <d v="2014-11-21T00:00:00"/>
    <x v="0"/>
    <x v="1"/>
    <n v="4"/>
    <x v="0"/>
    <x v="0"/>
    <s v="Oregon"/>
  </r>
  <r>
    <n v="2080281"/>
    <x v="339"/>
    <s v="Debt collection"/>
    <x v="1"/>
    <s v="NY"/>
    <x v="0"/>
    <x v="22"/>
    <d v="2016-08-25T00:00:00"/>
    <x v="0"/>
    <x v="2"/>
    <n v="3"/>
    <x v="0"/>
    <x v="0"/>
    <s v="New York"/>
  </r>
  <r>
    <n v="2014945"/>
    <x v="340"/>
    <s v="Debt collection"/>
    <x v="27"/>
    <s v="PA"/>
    <x v="0"/>
    <x v="252"/>
    <d v="2016-07-18T00:00:00"/>
    <x v="7"/>
    <x v="2"/>
    <n v="3"/>
    <x v="0"/>
    <x v="1"/>
    <s v="Pennsylvania"/>
  </r>
  <r>
    <n v="1609034"/>
    <x v="10"/>
    <s v="Bank account or service"/>
    <x v="12"/>
    <m/>
    <x v="1"/>
    <x v="850"/>
    <d v="2015-10-20T00:00:00"/>
    <x v="2"/>
    <x v="0"/>
    <n v="4"/>
    <x v="0"/>
    <x v="0"/>
    <e v="#N/A"/>
  </r>
  <r>
    <n v="1949692"/>
    <x v="62"/>
    <s v="Credit card"/>
    <x v="47"/>
    <s v="AZ"/>
    <x v="3"/>
    <x v="491"/>
    <d v="2016-06-02T00:00:00"/>
    <x v="0"/>
    <x v="2"/>
    <n v="2"/>
    <x v="0"/>
    <x v="0"/>
    <s v="Arizona"/>
  </r>
  <r>
    <n v="1960001"/>
    <x v="22"/>
    <s v="Mortgage"/>
    <x v="0"/>
    <s v="NY"/>
    <x v="0"/>
    <x v="871"/>
    <d v="2016-06-08T00:00:00"/>
    <x v="0"/>
    <x v="2"/>
    <n v="2"/>
    <x v="0"/>
    <x v="0"/>
    <s v="New York"/>
  </r>
  <r>
    <n v="1301037"/>
    <x v="29"/>
    <s v="Payday loan"/>
    <x v="66"/>
    <s v="GA"/>
    <x v="0"/>
    <x v="159"/>
    <d v="2015-03-31T00:00:00"/>
    <x v="11"/>
    <x v="0"/>
    <n v="1"/>
    <x v="0"/>
    <x v="1"/>
    <s v="Georgia"/>
  </r>
  <r>
    <n v="1759283"/>
    <x v="20"/>
    <s v="Bank account or service"/>
    <x v="15"/>
    <s v="CO"/>
    <x v="0"/>
    <x v="678"/>
    <d v="2016-01-26T00:00:00"/>
    <x v="0"/>
    <x v="2"/>
    <n v="1"/>
    <x v="0"/>
    <x v="1"/>
    <s v="Colorado"/>
  </r>
  <r>
    <n v="1936084"/>
    <x v="201"/>
    <s v="Mortgage"/>
    <x v="0"/>
    <s v="CA"/>
    <x v="0"/>
    <x v="872"/>
    <d v="2016-05-22T00:00:00"/>
    <x v="0"/>
    <x v="2"/>
    <n v="2"/>
    <x v="0"/>
    <x v="0"/>
    <s v="California"/>
  </r>
  <r>
    <n v="895233"/>
    <x v="341"/>
    <s v="Mortgage"/>
    <x v="0"/>
    <s v="MI"/>
    <x v="0"/>
    <x v="257"/>
    <d v="2014-06-13T00:00:00"/>
    <x v="0"/>
    <x v="1"/>
    <n v="2"/>
    <x v="0"/>
    <x v="1"/>
    <s v="Michigan"/>
  </r>
  <r>
    <n v="504146"/>
    <x v="342"/>
    <s v="Student loan"/>
    <x v="32"/>
    <s v="NY"/>
    <x v="1"/>
    <x v="873"/>
    <d v="2013-08-26T00:00:00"/>
    <x v="0"/>
    <x v="3"/>
    <n v="3"/>
    <x v="0"/>
    <x v="0"/>
    <s v="New York"/>
  </r>
  <r>
    <n v="1642934"/>
    <x v="343"/>
    <s v="Debt collection"/>
    <x v="4"/>
    <s v="KY"/>
    <x v="0"/>
    <x v="816"/>
    <d v="2015-11-06T00:00:00"/>
    <x v="0"/>
    <x v="0"/>
    <n v="4"/>
    <x v="0"/>
    <x v="1"/>
    <s v="Kentucky"/>
  </r>
  <r>
    <n v="1825238"/>
    <x v="82"/>
    <s v="Debt collection"/>
    <x v="22"/>
    <s v="TX"/>
    <x v="0"/>
    <x v="874"/>
    <d v="2016-03-09T00:00:00"/>
    <x v="0"/>
    <x v="2"/>
    <n v="1"/>
    <x v="0"/>
    <x v="0"/>
    <s v="Texas"/>
  </r>
  <r>
    <n v="970548"/>
    <x v="18"/>
    <s v="Mortgage"/>
    <x v="0"/>
    <s v="CO"/>
    <x v="0"/>
    <x v="193"/>
    <d v="2014-08-08T00:00:00"/>
    <x v="4"/>
    <x v="1"/>
    <n v="3"/>
    <x v="0"/>
    <x v="0"/>
    <s v="Colorado"/>
  </r>
  <r>
    <n v="1171637"/>
    <x v="146"/>
    <s v="Money transfers"/>
    <x v="67"/>
    <s v="IA"/>
    <x v="2"/>
    <x v="775"/>
    <d v="2015-01-02T00:00:00"/>
    <x v="12"/>
    <x v="1"/>
    <n v="4"/>
    <x v="0"/>
    <x v="0"/>
    <s v="Iowa"/>
  </r>
  <r>
    <n v="1478309"/>
    <x v="144"/>
    <s v="Bank account or service"/>
    <x v="14"/>
    <s v="TX"/>
    <x v="0"/>
    <x v="631"/>
    <d v="2015-08-21T00:00:00"/>
    <x v="38"/>
    <x v="0"/>
    <n v="3"/>
    <x v="0"/>
    <x v="0"/>
    <s v="Texas"/>
  </r>
  <r>
    <n v="407539"/>
    <x v="19"/>
    <s v="Mortgage"/>
    <x v="37"/>
    <s v="NJ"/>
    <x v="0"/>
    <x v="875"/>
    <d v="2013-05-16T00:00:00"/>
    <x v="1"/>
    <x v="3"/>
    <n v="2"/>
    <x v="0"/>
    <x v="0"/>
    <s v="New Jersey"/>
  </r>
  <r>
    <n v="912992"/>
    <x v="123"/>
    <s v="Debt collection"/>
    <x v="1"/>
    <s v="MI"/>
    <x v="0"/>
    <x v="876"/>
    <d v="2014-06-26T00:00:00"/>
    <x v="0"/>
    <x v="1"/>
    <n v="2"/>
    <x v="0"/>
    <x v="0"/>
    <s v="Michigan"/>
  </r>
  <r>
    <n v="1543099"/>
    <x v="171"/>
    <s v="Money transfers"/>
    <x v="55"/>
    <s v="OK"/>
    <x v="3"/>
    <x v="621"/>
    <d v="2015-09-29T00:00:00"/>
    <x v="16"/>
    <x v="0"/>
    <n v="3"/>
    <x v="0"/>
    <x v="0"/>
    <s v="Oklahoma"/>
  </r>
  <r>
    <n v="1153336"/>
    <x v="344"/>
    <s v="Debt collection"/>
    <x v="1"/>
    <s v="TX"/>
    <x v="0"/>
    <x v="877"/>
    <d v="2014-12-18T00:00:00"/>
    <x v="12"/>
    <x v="1"/>
    <n v="4"/>
    <x v="0"/>
    <x v="1"/>
    <s v="Texas"/>
  </r>
  <r>
    <n v="1996589"/>
    <x v="8"/>
    <s v="Credit card"/>
    <x v="16"/>
    <s v="UT"/>
    <x v="0"/>
    <x v="878"/>
    <d v="2016-07-04T00:00:00"/>
    <x v="0"/>
    <x v="2"/>
    <n v="3"/>
    <x v="0"/>
    <x v="1"/>
    <s v="Utah"/>
  </r>
  <r>
    <n v="781568"/>
    <x v="14"/>
    <s v="Mortgage"/>
    <x v="0"/>
    <s v="PA"/>
    <x v="0"/>
    <x v="690"/>
    <d v="2014-03-28T00:00:00"/>
    <x v="1"/>
    <x v="1"/>
    <n v="1"/>
    <x v="0"/>
    <x v="1"/>
    <s v="Pennsylvania"/>
  </r>
  <r>
    <n v="1103404"/>
    <x v="5"/>
    <s v="Debt collection"/>
    <x v="22"/>
    <s v="NJ"/>
    <x v="0"/>
    <x v="624"/>
    <d v="2014-11-05T00:00:00"/>
    <x v="0"/>
    <x v="1"/>
    <n v="4"/>
    <x v="0"/>
    <x v="0"/>
    <s v="New Jersey"/>
  </r>
  <r>
    <n v="1624950"/>
    <x v="33"/>
    <s v="Student loan"/>
    <x v="6"/>
    <s v="CA"/>
    <x v="0"/>
    <x v="649"/>
    <d v="2015-10-26T00:00:00"/>
    <x v="0"/>
    <x v="0"/>
    <n v="4"/>
    <x v="0"/>
    <x v="1"/>
    <s v="California"/>
  </r>
  <r>
    <n v="397580"/>
    <x v="19"/>
    <s v="Bank account or service"/>
    <x v="9"/>
    <s v="PA"/>
    <x v="0"/>
    <x v="879"/>
    <d v="2013-05-03T00:00:00"/>
    <x v="1"/>
    <x v="3"/>
    <n v="2"/>
    <x v="0"/>
    <x v="1"/>
    <s v="Pennsylvania"/>
  </r>
  <r>
    <n v="1923554"/>
    <x v="345"/>
    <s v="Debt collection"/>
    <x v="1"/>
    <s v="FL"/>
    <x v="1"/>
    <x v="577"/>
    <d v="2016-05-12T00:00:00"/>
    <x v="0"/>
    <x v="2"/>
    <n v="2"/>
    <x v="0"/>
    <x v="0"/>
    <s v="Florida"/>
  </r>
  <r>
    <n v="605196"/>
    <x v="10"/>
    <s v="Mortgage"/>
    <x v="5"/>
    <s v="CA"/>
    <x v="0"/>
    <x v="622"/>
    <d v="2013-11-26T00:00:00"/>
    <x v="11"/>
    <x v="3"/>
    <n v="4"/>
    <x v="0"/>
    <x v="0"/>
    <s v="California"/>
  </r>
  <r>
    <n v="1229629"/>
    <x v="51"/>
    <s v="Student loan"/>
    <x v="6"/>
    <s v="UT"/>
    <x v="0"/>
    <x v="190"/>
    <d v="2015-02-06T00:00:00"/>
    <x v="0"/>
    <x v="0"/>
    <n v="1"/>
    <x v="0"/>
    <x v="0"/>
    <s v="Utah"/>
  </r>
  <r>
    <n v="633332"/>
    <x v="83"/>
    <s v="Bank account or service"/>
    <x v="36"/>
    <s v="OK"/>
    <x v="1"/>
    <x v="880"/>
    <d v="2013-12-18T00:00:00"/>
    <x v="2"/>
    <x v="3"/>
    <n v="4"/>
    <x v="0"/>
    <x v="0"/>
    <s v="Oklahoma"/>
  </r>
  <r>
    <n v="441365"/>
    <x v="14"/>
    <s v="Bank account or service"/>
    <x v="12"/>
    <s v="PA"/>
    <x v="0"/>
    <x v="477"/>
    <d v="2013-06-26T00:00:00"/>
    <x v="1"/>
    <x v="3"/>
    <n v="2"/>
    <x v="0"/>
    <x v="0"/>
    <s v="Pennsylvania"/>
  </r>
  <r>
    <n v="323397"/>
    <x v="19"/>
    <s v="Bank account or service"/>
    <x v="9"/>
    <s v="CA"/>
    <x v="1"/>
    <x v="126"/>
    <d v="2013-02-21T00:00:00"/>
    <x v="1"/>
    <x v="3"/>
    <n v="1"/>
    <x v="0"/>
    <x v="0"/>
    <s v="California"/>
  </r>
  <r>
    <n v="1157165"/>
    <x v="1"/>
    <s v="Mortgage"/>
    <x v="0"/>
    <s v="NJ"/>
    <x v="1"/>
    <x v="330"/>
    <d v="2014-12-17T00:00:00"/>
    <x v="4"/>
    <x v="1"/>
    <n v="4"/>
    <x v="0"/>
    <x v="0"/>
    <s v="New Jersey"/>
  </r>
  <r>
    <n v="1293739"/>
    <x v="10"/>
    <s v="Bank account or service"/>
    <x v="15"/>
    <s v="MA"/>
    <x v="0"/>
    <x v="458"/>
    <d v="2015-03-26T00:00:00"/>
    <x v="11"/>
    <x v="0"/>
    <n v="1"/>
    <x v="0"/>
    <x v="0"/>
    <s v="Massachusetts"/>
  </r>
  <r>
    <n v="368118"/>
    <x v="19"/>
    <s v="Student loan"/>
    <x v="32"/>
    <s v="PA"/>
    <x v="1"/>
    <x v="49"/>
    <d v="2013-03-29T00:00:00"/>
    <x v="1"/>
    <x v="3"/>
    <n v="1"/>
    <x v="0"/>
    <x v="0"/>
    <s v="Pennsylvania"/>
  </r>
  <r>
    <n v="1146808"/>
    <x v="10"/>
    <s v="Mortgage"/>
    <x v="0"/>
    <s v="MD"/>
    <x v="1"/>
    <x v="404"/>
    <d v="2014-12-11T00:00:00"/>
    <x v="7"/>
    <x v="1"/>
    <n v="4"/>
    <x v="0"/>
    <x v="0"/>
    <s v="Maryland"/>
  </r>
  <r>
    <n v="1275014"/>
    <x v="5"/>
    <s v="Debt collection"/>
    <x v="4"/>
    <s v="TN"/>
    <x v="0"/>
    <x v="387"/>
    <d v="2015-03-10T00:00:00"/>
    <x v="0"/>
    <x v="0"/>
    <n v="1"/>
    <x v="0"/>
    <x v="0"/>
    <s v="Tennessee"/>
  </r>
  <r>
    <n v="2103316"/>
    <x v="10"/>
    <s v="Credit card"/>
    <x v="16"/>
    <s v="TX"/>
    <x v="0"/>
    <x v="881"/>
    <d v="2016-09-09T00:00:00"/>
    <x v="0"/>
    <x v="2"/>
    <n v="3"/>
    <x v="0"/>
    <x v="0"/>
    <s v="Texas"/>
  </r>
  <r>
    <n v="640343"/>
    <x v="14"/>
    <s v="Credit card"/>
    <x v="47"/>
    <m/>
    <x v="0"/>
    <x v="223"/>
    <d v="2013-12-30T00:00:00"/>
    <x v="10"/>
    <x v="3"/>
    <n v="4"/>
    <x v="0"/>
    <x v="0"/>
    <e v="#N/A"/>
  </r>
  <r>
    <n v="1896051"/>
    <x v="8"/>
    <s v="Mortgage"/>
    <x v="0"/>
    <s v="TX"/>
    <x v="0"/>
    <x v="655"/>
    <d v="2016-04-26T00:00:00"/>
    <x v="0"/>
    <x v="2"/>
    <n v="2"/>
    <x v="0"/>
    <x v="0"/>
    <s v="Texas"/>
  </r>
  <r>
    <n v="1444640"/>
    <x v="346"/>
    <s v="Payday loan"/>
    <x v="11"/>
    <s v="KY"/>
    <x v="3"/>
    <x v="240"/>
    <d v="2015-07-07T00:00:00"/>
    <x v="12"/>
    <x v="0"/>
    <n v="2"/>
    <x v="0"/>
    <x v="0"/>
    <s v="Kentucky"/>
  </r>
  <r>
    <n v="1621390"/>
    <x v="102"/>
    <s v="Prepaid card"/>
    <x v="49"/>
    <s v="VA"/>
    <x v="0"/>
    <x v="234"/>
    <d v="2015-11-13T00:00:00"/>
    <x v="36"/>
    <x v="0"/>
    <n v="4"/>
    <x v="0"/>
    <x v="0"/>
    <s v="Virginia"/>
  </r>
  <r>
    <n v="539971"/>
    <x v="4"/>
    <s v="Credit reporting"/>
    <x v="3"/>
    <s v="WA"/>
    <x v="0"/>
    <x v="57"/>
    <d v="2013-09-24T00:00:00"/>
    <x v="0"/>
    <x v="3"/>
    <n v="3"/>
    <x v="0"/>
    <x v="0"/>
    <s v="Washington"/>
  </r>
  <r>
    <n v="1914901"/>
    <x v="47"/>
    <s v="Mortgage"/>
    <x v="0"/>
    <s v="OH"/>
    <x v="0"/>
    <x v="522"/>
    <d v="2016-05-07T00:00:00"/>
    <x v="0"/>
    <x v="2"/>
    <n v="2"/>
    <x v="0"/>
    <x v="0"/>
    <s v="Ohio"/>
  </r>
  <r>
    <n v="833696"/>
    <x v="14"/>
    <s v="Credit card"/>
    <x v="47"/>
    <s v="FL"/>
    <x v="0"/>
    <x v="247"/>
    <d v="2014-05-01T00:00:00"/>
    <x v="0"/>
    <x v="1"/>
    <n v="2"/>
    <x v="0"/>
    <x v="0"/>
    <s v="Florida"/>
  </r>
  <r>
    <n v="561704"/>
    <x v="7"/>
    <s v="Student loan"/>
    <x v="32"/>
    <s v="CA"/>
    <x v="0"/>
    <x v="36"/>
    <d v="2013-10-18T00:00:00"/>
    <x v="1"/>
    <x v="3"/>
    <n v="4"/>
    <x v="0"/>
    <x v="0"/>
    <s v="California"/>
  </r>
  <r>
    <n v="1968278"/>
    <x v="227"/>
    <s v="Mortgage"/>
    <x v="0"/>
    <s v="TX"/>
    <x v="1"/>
    <x v="466"/>
    <d v="2016-06-16T00:00:00"/>
    <x v="4"/>
    <x v="2"/>
    <n v="2"/>
    <x v="0"/>
    <x v="0"/>
    <s v="Texas"/>
  </r>
  <r>
    <n v="1255989"/>
    <x v="1"/>
    <s v="Mortgage"/>
    <x v="0"/>
    <s v="NY"/>
    <x v="0"/>
    <x v="272"/>
    <d v="2015-02-25T00:00:00"/>
    <x v="0"/>
    <x v="0"/>
    <n v="1"/>
    <x v="0"/>
    <x v="0"/>
    <s v="New York"/>
  </r>
  <r>
    <n v="1667092"/>
    <x v="347"/>
    <s v="Student loan"/>
    <x v="6"/>
    <s v="AL"/>
    <x v="0"/>
    <x v="664"/>
    <d v="2015-11-25T00:00:00"/>
    <x v="7"/>
    <x v="0"/>
    <n v="4"/>
    <x v="0"/>
    <x v="1"/>
    <s v="Alabama"/>
  </r>
  <r>
    <n v="699116"/>
    <x v="16"/>
    <s v="Debt collection"/>
    <x v="1"/>
    <s v="PA"/>
    <x v="0"/>
    <x v="668"/>
    <d v="2014-02-04T00:00:00"/>
    <x v="0"/>
    <x v="1"/>
    <n v="1"/>
    <x v="0"/>
    <x v="0"/>
    <s v="Pennsylvania"/>
  </r>
  <r>
    <n v="909058"/>
    <x v="20"/>
    <s v="Mortgage"/>
    <x v="0"/>
    <s v="MI"/>
    <x v="1"/>
    <x v="634"/>
    <d v="2014-06-26T00:00:00"/>
    <x v="4"/>
    <x v="1"/>
    <n v="2"/>
    <x v="0"/>
    <x v="0"/>
    <s v="Michigan"/>
  </r>
  <r>
    <n v="1942976"/>
    <x v="287"/>
    <s v="Debt collection"/>
    <x v="13"/>
    <s v="NY"/>
    <x v="3"/>
    <x v="783"/>
    <d v="2016-06-23T00:00:00"/>
    <x v="25"/>
    <x v="2"/>
    <n v="2"/>
    <x v="0"/>
    <x v="0"/>
    <s v="New York"/>
  </r>
  <r>
    <n v="1887749"/>
    <x v="8"/>
    <s v="Bank account or service"/>
    <x v="12"/>
    <s v="CA"/>
    <x v="0"/>
    <x v="66"/>
    <d v="2016-04-20T00:00:00"/>
    <x v="0"/>
    <x v="2"/>
    <n v="2"/>
    <x v="0"/>
    <x v="0"/>
    <s v="California"/>
  </r>
  <r>
    <n v="753971"/>
    <x v="1"/>
    <s v="Mortgage"/>
    <x v="0"/>
    <s v="MI"/>
    <x v="1"/>
    <x v="213"/>
    <d v="2014-03-12T00:00:00"/>
    <x v="1"/>
    <x v="1"/>
    <n v="1"/>
    <x v="0"/>
    <x v="1"/>
    <s v="Michigan"/>
  </r>
  <r>
    <n v="1374887"/>
    <x v="65"/>
    <s v="Debt collection"/>
    <x v="22"/>
    <s v="AL"/>
    <x v="0"/>
    <x v="106"/>
    <d v="2015-05-14T00:00:00"/>
    <x v="0"/>
    <x v="0"/>
    <n v="2"/>
    <x v="0"/>
    <x v="0"/>
    <s v="Alabama"/>
  </r>
  <r>
    <n v="701717"/>
    <x v="136"/>
    <s v="Debt collection"/>
    <x v="22"/>
    <s v="VA"/>
    <x v="0"/>
    <x v="882"/>
    <d v="2014-02-06T00:00:00"/>
    <x v="0"/>
    <x v="1"/>
    <n v="1"/>
    <x v="0"/>
    <x v="1"/>
    <s v="Virginia"/>
  </r>
  <r>
    <n v="584736"/>
    <x v="185"/>
    <s v="Debt collection"/>
    <x v="13"/>
    <s v="CO"/>
    <x v="0"/>
    <x v="883"/>
    <d v="2013-11-04T00:00:00"/>
    <x v="0"/>
    <x v="3"/>
    <n v="4"/>
    <x v="0"/>
    <x v="0"/>
    <s v="Colorado"/>
  </r>
  <r>
    <n v="459398"/>
    <x v="8"/>
    <s v="Credit card"/>
    <x v="24"/>
    <m/>
    <x v="1"/>
    <x v="711"/>
    <d v="2013-07-18T00:00:00"/>
    <x v="1"/>
    <x v="3"/>
    <n v="3"/>
    <x v="0"/>
    <x v="0"/>
    <e v="#N/A"/>
  </r>
  <r>
    <n v="1206593"/>
    <x v="62"/>
    <s v="Credit card"/>
    <x v="23"/>
    <s v="ID"/>
    <x v="2"/>
    <x v="314"/>
    <d v="2015-01-28T00:00:00"/>
    <x v="2"/>
    <x v="0"/>
    <n v="1"/>
    <x v="0"/>
    <x v="1"/>
    <s v="Idaho"/>
  </r>
  <r>
    <n v="425577"/>
    <x v="17"/>
    <s v="Credit reporting"/>
    <x v="8"/>
    <s v="GA"/>
    <x v="0"/>
    <x v="744"/>
    <d v="2013-06-06T00:00:00"/>
    <x v="0"/>
    <x v="3"/>
    <n v="2"/>
    <x v="0"/>
    <x v="0"/>
    <s v="Georgia"/>
  </r>
  <r>
    <n v="1637914"/>
    <x v="201"/>
    <s v="Mortgage"/>
    <x v="5"/>
    <s v="FL"/>
    <x v="0"/>
    <x v="202"/>
    <d v="2015-11-03T00:00:00"/>
    <x v="0"/>
    <x v="0"/>
    <n v="4"/>
    <x v="0"/>
    <x v="0"/>
    <s v="Florida"/>
  </r>
  <r>
    <n v="1543535"/>
    <x v="10"/>
    <s v="Bank account or service"/>
    <x v="12"/>
    <s v="AL"/>
    <x v="0"/>
    <x v="884"/>
    <d v="2015-08-29T00:00:00"/>
    <x v="0"/>
    <x v="0"/>
    <n v="3"/>
    <x v="0"/>
    <x v="0"/>
    <s v="Alabama"/>
  </r>
  <r>
    <n v="678130"/>
    <x v="10"/>
    <s v="Mortgage"/>
    <x v="5"/>
    <s v="CA"/>
    <x v="0"/>
    <x v="832"/>
    <d v="2014-01-21T00:00:00"/>
    <x v="0"/>
    <x v="1"/>
    <n v="1"/>
    <x v="0"/>
    <x v="0"/>
    <s v="California"/>
  </r>
  <r>
    <n v="1431491"/>
    <x v="47"/>
    <s v="Credit card"/>
    <x v="20"/>
    <s v="OH"/>
    <x v="1"/>
    <x v="828"/>
    <d v="2015-06-23T00:00:00"/>
    <x v="1"/>
    <x v="0"/>
    <n v="2"/>
    <x v="0"/>
    <x v="0"/>
    <s v="Ohio"/>
  </r>
  <r>
    <n v="513811"/>
    <x v="14"/>
    <s v="Credit card"/>
    <x v="30"/>
    <s v="IL"/>
    <x v="1"/>
    <x v="885"/>
    <d v="2013-09-05T00:00:00"/>
    <x v="1"/>
    <x v="3"/>
    <n v="3"/>
    <x v="0"/>
    <x v="0"/>
    <s v="Illinois"/>
  </r>
  <r>
    <n v="1194923"/>
    <x v="10"/>
    <s v="Bank account or service"/>
    <x v="12"/>
    <s v="FL"/>
    <x v="0"/>
    <x v="751"/>
    <d v="2015-01-15T00:00:00"/>
    <x v="0"/>
    <x v="0"/>
    <n v="1"/>
    <x v="0"/>
    <x v="0"/>
    <s v="Florida"/>
  </r>
  <r>
    <n v="2045673"/>
    <x v="110"/>
    <s v="Money transfers"/>
    <x v="55"/>
    <s v="TX"/>
    <x v="0"/>
    <x v="886"/>
    <d v="2016-08-05T00:00:00"/>
    <x v="0"/>
    <x v="2"/>
    <n v="3"/>
    <x v="0"/>
    <x v="0"/>
    <s v="Texas"/>
  </r>
  <r>
    <n v="1708116"/>
    <x v="146"/>
    <s v="Other financial service"/>
    <x v="55"/>
    <s v="AZ"/>
    <x v="0"/>
    <x v="727"/>
    <d v="2015-12-18T00:00:00"/>
    <x v="0"/>
    <x v="0"/>
    <n v="4"/>
    <x v="0"/>
    <x v="0"/>
    <s v="Arizona"/>
  </r>
  <r>
    <n v="1973668"/>
    <x v="14"/>
    <s v="Bank account or service"/>
    <x v="12"/>
    <s v="LA"/>
    <x v="0"/>
    <x v="582"/>
    <d v="2016-06-17T00:00:00"/>
    <x v="0"/>
    <x v="2"/>
    <n v="2"/>
    <x v="0"/>
    <x v="0"/>
    <s v="Louisiana"/>
  </r>
  <r>
    <n v="1665541"/>
    <x v="19"/>
    <s v="Mortgage"/>
    <x v="5"/>
    <s v="NJ"/>
    <x v="0"/>
    <x v="55"/>
    <d v="2015-11-20T00:00:00"/>
    <x v="0"/>
    <x v="0"/>
    <n v="4"/>
    <x v="0"/>
    <x v="0"/>
    <s v="New Jersey"/>
  </r>
  <r>
    <n v="1824455"/>
    <x v="17"/>
    <s v="Credit reporting"/>
    <x v="8"/>
    <s v="AZ"/>
    <x v="0"/>
    <x v="874"/>
    <d v="2016-03-09T00:00:00"/>
    <x v="0"/>
    <x v="2"/>
    <n v="1"/>
    <x v="0"/>
    <x v="0"/>
    <s v="Arizona"/>
  </r>
  <r>
    <n v="2107148"/>
    <x v="36"/>
    <s v="Debt collection"/>
    <x v="1"/>
    <s v="NY"/>
    <x v="0"/>
    <x v="695"/>
    <d v="2016-09-12T00:00:00"/>
    <x v="0"/>
    <x v="2"/>
    <n v="3"/>
    <x v="0"/>
    <x v="0"/>
    <s v="New York"/>
  </r>
  <r>
    <n v="726649"/>
    <x v="14"/>
    <s v="Consumer Loan"/>
    <x v="21"/>
    <s v="IL"/>
    <x v="0"/>
    <x v="553"/>
    <d v="2014-03-03T00:00:00"/>
    <x v="18"/>
    <x v="1"/>
    <n v="1"/>
    <x v="0"/>
    <x v="0"/>
    <s v="Illinois"/>
  </r>
  <r>
    <n v="572661"/>
    <x v="9"/>
    <s v="Credit reporting"/>
    <x v="3"/>
    <s v="MI"/>
    <x v="0"/>
    <x v="887"/>
    <d v="2013-10-27T00:00:00"/>
    <x v="0"/>
    <x v="3"/>
    <n v="4"/>
    <x v="0"/>
    <x v="0"/>
    <s v="Michigan"/>
  </r>
  <r>
    <n v="1695022"/>
    <x v="348"/>
    <s v="Debt collection"/>
    <x v="1"/>
    <s v="TX"/>
    <x v="0"/>
    <x v="888"/>
    <d v="2015-12-13T00:00:00"/>
    <x v="0"/>
    <x v="0"/>
    <n v="4"/>
    <x v="0"/>
    <x v="1"/>
    <s v="Texas"/>
  </r>
  <r>
    <n v="865405"/>
    <x v="21"/>
    <s v="Bank account or service"/>
    <x v="12"/>
    <s v="MA"/>
    <x v="0"/>
    <x v="537"/>
    <d v="2014-05-22T00:00:00"/>
    <x v="0"/>
    <x v="1"/>
    <n v="2"/>
    <x v="0"/>
    <x v="1"/>
    <s v="Massachusetts"/>
  </r>
  <r>
    <n v="1795902"/>
    <x v="4"/>
    <s v="Credit reporting"/>
    <x v="44"/>
    <s v="FL"/>
    <x v="0"/>
    <x v="480"/>
    <d v="2016-02-19T00:00:00"/>
    <x v="0"/>
    <x v="2"/>
    <n v="1"/>
    <x v="0"/>
    <x v="0"/>
    <s v="Florida"/>
  </r>
  <r>
    <n v="2004398"/>
    <x v="314"/>
    <s v="Mortgage"/>
    <x v="5"/>
    <s v="NY"/>
    <x v="0"/>
    <x v="378"/>
    <d v="2016-07-11T00:00:00"/>
    <x v="7"/>
    <x v="2"/>
    <n v="3"/>
    <x v="0"/>
    <x v="0"/>
    <s v="New York"/>
  </r>
  <r>
    <n v="1932514"/>
    <x v="349"/>
    <s v="Debt collection"/>
    <x v="27"/>
    <s v="CA"/>
    <x v="0"/>
    <x v="889"/>
    <d v="2016-05-20T00:00:00"/>
    <x v="0"/>
    <x v="2"/>
    <n v="2"/>
    <x v="0"/>
    <x v="1"/>
    <s v="California"/>
  </r>
  <r>
    <n v="292996"/>
    <x v="30"/>
    <s v="Bank account or service"/>
    <x v="9"/>
    <s v="OH"/>
    <x v="2"/>
    <x v="890"/>
    <d v="2013-02-07T00:00:00"/>
    <x v="4"/>
    <x v="3"/>
    <n v="1"/>
    <x v="0"/>
    <x v="1"/>
    <s v="Ohio"/>
  </r>
  <r>
    <n v="1735385"/>
    <x v="84"/>
    <s v="Mortgage"/>
    <x v="37"/>
    <s v="NJ"/>
    <x v="0"/>
    <x v="891"/>
    <d v="2016-01-10T00:00:00"/>
    <x v="0"/>
    <x v="2"/>
    <n v="1"/>
    <x v="0"/>
    <x v="0"/>
    <s v="New Jersey"/>
  </r>
  <r>
    <n v="1299950"/>
    <x v="172"/>
    <s v="Bank account or service"/>
    <x v="12"/>
    <s v="MA"/>
    <x v="0"/>
    <x v="159"/>
    <d v="2015-03-25T00:00:00"/>
    <x v="0"/>
    <x v="0"/>
    <n v="1"/>
    <x v="0"/>
    <x v="0"/>
    <s v="Massachusetts"/>
  </r>
  <r>
    <n v="1293988"/>
    <x v="350"/>
    <s v="Debt collection"/>
    <x v="1"/>
    <s v="LA"/>
    <x v="0"/>
    <x v="458"/>
    <d v="2015-03-20T00:00:00"/>
    <x v="0"/>
    <x v="0"/>
    <n v="1"/>
    <x v="1"/>
    <x v="0"/>
    <s v="Louisiana"/>
  </r>
  <r>
    <n v="2177411"/>
    <x v="8"/>
    <s v="Credit card"/>
    <x v="35"/>
    <s v="CA"/>
    <x v="0"/>
    <x v="892"/>
    <d v="2016-10-25T00:00:00"/>
    <x v="0"/>
    <x v="2"/>
    <n v="4"/>
    <x v="0"/>
    <x v="1"/>
    <s v="California"/>
  </r>
  <r>
    <n v="1315020"/>
    <x v="25"/>
    <s v="Credit card"/>
    <x v="30"/>
    <s v="NH"/>
    <x v="0"/>
    <x v="295"/>
    <d v="2015-04-03T00:00:00"/>
    <x v="0"/>
    <x v="0"/>
    <n v="2"/>
    <x v="0"/>
    <x v="0"/>
    <s v="New Hampshire"/>
  </r>
  <r>
    <n v="515110"/>
    <x v="5"/>
    <s v="Debt collection"/>
    <x v="1"/>
    <s v="TX"/>
    <x v="0"/>
    <x v="101"/>
    <d v="2013-09-05T00:00:00"/>
    <x v="0"/>
    <x v="3"/>
    <n v="3"/>
    <x v="0"/>
    <x v="0"/>
    <s v="Texas"/>
  </r>
  <r>
    <n v="1575863"/>
    <x v="14"/>
    <s v="Debt collection"/>
    <x v="4"/>
    <s v="AK"/>
    <x v="0"/>
    <x v="13"/>
    <d v="2015-09-23T00:00:00"/>
    <x v="0"/>
    <x v="0"/>
    <n v="3"/>
    <x v="0"/>
    <x v="1"/>
    <s v="Alaska"/>
  </r>
  <r>
    <n v="1434770"/>
    <x v="35"/>
    <s v="Mortgage"/>
    <x v="37"/>
    <s v="NY"/>
    <x v="0"/>
    <x v="500"/>
    <d v="2015-06-23T00:00:00"/>
    <x v="0"/>
    <x v="0"/>
    <n v="2"/>
    <x v="0"/>
    <x v="0"/>
    <s v="New York"/>
  </r>
  <r>
    <n v="445391"/>
    <x v="10"/>
    <s v="Credit card"/>
    <x v="24"/>
    <s v="TX"/>
    <x v="1"/>
    <x v="893"/>
    <d v="2013-06-28T00:00:00"/>
    <x v="1"/>
    <x v="3"/>
    <n v="2"/>
    <x v="0"/>
    <x v="0"/>
    <s v="Texas"/>
  </r>
  <r>
    <n v="809326"/>
    <x v="55"/>
    <s v="Debt collection"/>
    <x v="1"/>
    <s v="FL"/>
    <x v="0"/>
    <x v="612"/>
    <d v="2014-04-18T00:00:00"/>
    <x v="7"/>
    <x v="1"/>
    <n v="2"/>
    <x v="0"/>
    <x v="0"/>
    <s v="Florida"/>
  </r>
  <r>
    <n v="1990364"/>
    <x v="8"/>
    <s v="Credit card"/>
    <x v="24"/>
    <s v="NY"/>
    <x v="1"/>
    <x v="408"/>
    <d v="2016-06-30T00:00:00"/>
    <x v="1"/>
    <x v="2"/>
    <n v="2"/>
    <x v="0"/>
    <x v="0"/>
    <s v="New York"/>
  </r>
  <r>
    <n v="1063078"/>
    <x v="10"/>
    <s v="Credit card"/>
    <x v="40"/>
    <s v="FL"/>
    <x v="0"/>
    <x v="653"/>
    <d v="2014-10-08T00:00:00"/>
    <x v="0"/>
    <x v="1"/>
    <n v="4"/>
    <x v="0"/>
    <x v="0"/>
    <s v="Florida"/>
  </r>
  <r>
    <n v="1054676"/>
    <x v="72"/>
    <s v="Payday loan"/>
    <x v="68"/>
    <s v="LA"/>
    <x v="0"/>
    <x v="518"/>
    <d v="2014-10-02T00:00:00"/>
    <x v="0"/>
    <x v="1"/>
    <n v="4"/>
    <x v="0"/>
    <x v="0"/>
    <s v="Louisiana"/>
  </r>
  <r>
    <n v="474588"/>
    <x v="8"/>
    <s v="Student loan"/>
    <x v="19"/>
    <s v="NY"/>
    <x v="3"/>
    <x v="894"/>
    <d v="2013-08-08T00:00:00"/>
    <x v="7"/>
    <x v="3"/>
    <n v="3"/>
    <x v="0"/>
    <x v="0"/>
    <s v="New York"/>
  </r>
  <r>
    <n v="1326660"/>
    <x v="14"/>
    <s v="Bank account or service"/>
    <x v="9"/>
    <s v="FL"/>
    <x v="2"/>
    <x v="683"/>
    <d v="2015-04-16T00:00:00"/>
    <x v="7"/>
    <x v="0"/>
    <n v="2"/>
    <x v="0"/>
    <x v="0"/>
    <s v="Florida"/>
  </r>
  <r>
    <n v="1163968"/>
    <x v="21"/>
    <s v="Credit card"/>
    <x v="31"/>
    <s v="TX"/>
    <x v="0"/>
    <x v="539"/>
    <d v="2014-12-19T00:00:00"/>
    <x v="0"/>
    <x v="1"/>
    <n v="4"/>
    <x v="0"/>
    <x v="0"/>
    <s v="Texas"/>
  </r>
  <r>
    <n v="1179746"/>
    <x v="207"/>
    <s v="Payday loan"/>
    <x v="68"/>
    <s v="CA"/>
    <x v="0"/>
    <x v="768"/>
    <d v="2015-01-03T00:00:00"/>
    <x v="0"/>
    <x v="0"/>
    <n v="1"/>
    <x v="0"/>
    <x v="0"/>
    <s v="California"/>
  </r>
  <r>
    <n v="1127727"/>
    <x v="351"/>
    <s v="Debt collection"/>
    <x v="27"/>
    <s v="AZ"/>
    <x v="0"/>
    <x v="895"/>
    <d v="2014-11-20T00:00:00"/>
    <x v="0"/>
    <x v="1"/>
    <n v="4"/>
    <x v="1"/>
    <x v="0"/>
    <s v="Arizona"/>
  </r>
  <r>
    <n v="1193459"/>
    <x v="9"/>
    <s v="Credit reporting"/>
    <x v="44"/>
    <s v="TX"/>
    <x v="0"/>
    <x v="896"/>
    <d v="2015-01-14T00:00:00"/>
    <x v="0"/>
    <x v="0"/>
    <n v="1"/>
    <x v="0"/>
    <x v="1"/>
    <s v="Texas"/>
  </r>
  <r>
    <n v="1781256"/>
    <x v="22"/>
    <s v="Bank account or service"/>
    <x v="12"/>
    <s v="IL"/>
    <x v="1"/>
    <x v="370"/>
    <d v="2016-02-10T00:00:00"/>
    <x v="0"/>
    <x v="2"/>
    <n v="1"/>
    <x v="0"/>
    <x v="0"/>
    <s v="Illinois"/>
  </r>
  <r>
    <n v="816113"/>
    <x v="352"/>
    <s v="Debt collection"/>
    <x v="4"/>
    <s v="TX"/>
    <x v="0"/>
    <x v="897"/>
    <d v="2014-05-13T00:00:00"/>
    <x v="44"/>
    <x v="1"/>
    <n v="2"/>
    <x v="0"/>
    <x v="0"/>
    <s v="Texas"/>
  </r>
  <r>
    <n v="2024843"/>
    <x v="20"/>
    <s v="Bank account or service"/>
    <x v="15"/>
    <s v="CO"/>
    <x v="1"/>
    <x v="152"/>
    <d v="2016-07-25T00:00:00"/>
    <x v="7"/>
    <x v="2"/>
    <n v="3"/>
    <x v="0"/>
    <x v="0"/>
    <s v="Colorado"/>
  </r>
  <r>
    <n v="672047"/>
    <x v="18"/>
    <s v="Bank account or service"/>
    <x v="12"/>
    <s v="NJ"/>
    <x v="1"/>
    <x v="707"/>
    <d v="2014-01-22T00:00:00"/>
    <x v="12"/>
    <x v="1"/>
    <n v="1"/>
    <x v="0"/>
    <x v="0"/>
    <s v="New Jersey"/>
  </r>
  <r>
    <n v="1204540"/>
    <x v="19"/>
    <s v="Mortgage"/>
    <x v="0"/>
    <s v="GA"/>
    <x v="0"/>
    <x v="20"/>
    <d v="2015-01-27T00:00:00"/>
    <x v="2"/>
    <x v="0"/>
    <n v="1"/>
    <x v="0"/>
    <x v="0"/>
    <s v="Georgia"/>
  </r>
  <r>
    <n v="1330215"/>
    <x v="10"/>
    <s v="Mortgage"/>
    <x v="5"/>
    <s v="NM"/>
    <x v="0"/>
    <x v="161"/>
    <d v="2015-04-14T00:00:00"/>
    <x v="0"/>
    <x v="0"/>
    <n v="2"/>
    <x v="0"/>
    <x v="1"/>
    <s v="New Mexico"/>
  </r>
  <r>
    <n v="1544825"/>
    <x v="62"/>
    <s v="Credit card"/>
    <x v="38"/>
    <s v="TX"/>
    <x v="0"/>
    <x v="377"/>
    <d v="2015-08-31T00:00:00"/>
    <x v="0"/>
    <x v="0"/>
    <n v="3"/>
    <x v="0"/>
    <x v="0"/>
    <s v="Texas"/>
  </r>
  <r>
    <n v="1858769"/>
    <x v="10"/>
    <s v="Mortgage"/>
    <x v="0"/>
    <s v="NY"/>
    <x v="1"/>
    <x v="184"/>
    <d v="2016-03-31T00:00:00"/>
    <x v="0"/>
    <x v="2"/>
    <n v="1"/>
    <x v="0"/>
    <x v="0"/>
    <s v="New York"/>
  </r>
  <r>
    <n v="572640"/>
    <x v="14"/>
    <s v="Credit card"/>
    <x v="40"/>
    <s v="OR"/>
    <x v="0"/>
    <x v="887"/>
    <d v="2013-10-28T00:00:00"/>
    <x v="1"/>
    <x v="3"/>
    <n v="4"/>
    <x v="0"/>
    <x v="0"/>
    <s v="Oregon"/>
  </r>
  <r>
    <n v="250792"/>
    <x v="68"/>
    <s v="Mortgage"/>
    <x v="5"/>
    <s v="NC"/>
    <x v="0"/>
    <x v="579"/>
    <d v="2013-01-23T00:00:00"/>
    <x v="1"/>
    <x v="3"/>
    <n v="1"/>
    <x v="0"/>
    <x v="1"/>
    <s v="North Carolina"/>
  </r>
  <r>
    <n v="396756"/>
    <x v="10"/>
    <s v="Mortgage"/>
    <x v="42"/>
    <s v="CA"/>
    <x v="0"/>
    <x v="793"/>
    <d v="2013-05-02T00:00:00"/>
    <x v="1"/>
    <x v="3"/>
    <n v="2"/>
    <x v="0"/>
    <x v="1"/>
    <s v="California"/>
  </r>
  <r>
    <n v="2076795"/>
    <x v="206"/>
    <s v="Debt collection"/>
    <x v="22"/>
    <s v="MA"/>
    <x v="3"/>
    <x v="510"/>
    <d v="2016-08-25T00:00:00"/>
    <x v="4"/>
    <x v="2"/>
    <n v="3"/>
    <x v="0"/>
    <x v="1"/>
    <s v="Massachusetts"/>
  </r>
  <r>
    <n v="1489678"/>
    <x v="35"/>
    <s v="Consumer Loan"/>
    <x v="21"/>
    <s v="MI"/>
    <x v="0"/>
    <x v="103"/>
    <d v="2015-07-28T00:00:00"/>
    <x v="0"/>
    <x v="0"/>
    <n v="3"/>
    <x v="0"/>
    <x v="1"/>
    <s v="Michigan"/>
  </r>
  <r>
    <n v="954699"/>
    <x v="33"/>
    <s v="Student loan"/>
    <x v="26"/>
    <s v="AL"/>
    <x v="0"/>
    <x v="834"/>
    <d v="2014-07-25T00:00:00"/>
    <x v="0"/>
    <x v="1"/>
    <n v="3"/>
    <x v="0"/>
    <x v="0"/>
    <s v="Alabama"/>
  </r>
  <r>
    <n v="1160430"/>
    <x v="45"/>
    <s v="Bank account or service"/>
    <x v="12"/>
    <s v="IL"/>
    <x v="1"/>
    <x v="451"/>
    <d v="2014-12-17T00:00:00"/>
    <x v="0"/>
    <x v="1"/>
    <n v="4"/>
    <x v="0"/>
    <x v="0"/>
    <s v="Illinois"/>
  </r>
  <r>
    <n v="898375"/>
    <x v="10"/>
    <s v="Mortgage"/>
    <x v="5"/>
    <s v="TX"/>
    <x v="0"/>
    <x v="565"/>
    <d v="2014-06-17T00:00:00"/>
    <x v="0"/>
    <x v="1"/>
    <n v="2"/>
    <x v="0"/>
    <x v="0"/>
    <s v="Texas"/>
  </r>
  <r>
    <n v="1606575"/>
    <x v="168"/>
    <s v="Mortgage"/>
    <x v="5"/>
    <s v="MI"/>
    <x v="0"/>
    <x v="170"/>
    <d v="2015-10-14T00:00:00"/>
    <x v="0"/>
    <x v="0"/>
    <n v="4"/>
    <x v="0"/>
    <x v="1"/>
    <s v="Michigan"/>
  </r>
  <r>
    <n v="1867489"/>
    <x v="18"/>
    <s v="Mortgage"/>
    <x v="0"/>
    <s v="CA"/>
    <x v="0"/>
    <x v="368"/>
    <d v="2016-04-06T00:00:00"/>
    <x v="0"/>
    <x v="2"/>
    <n v="2"/>
    <x v="0"/>
    <x v="0"/>
    <s v="California"/>
  </r>
  <r>
    <n v="482187"/>
    <x v="25"/>
    <s v="Credit card"/>
    <x v="10"/>
    <s v="NV"/>
    <x v="0"/>
    <x v="168"/>
    <d v="2013-08-06T00:00:00"/>
    <x v="0"/>
    <x v="3"/>
    <n v="3"/>
    <x v="0"/>
    <x v="0"/>
    <s v="Nevada"/>
  </r>
  <r>
    <n v="1277205"/>
    <x v="10"/>
    <s v="Credit card"/>
    <x v="60"/>
    <s v="NJ"/>
    <x v="0"/>
    <x v="762"/>
    <d v="2015-03-11T00:00:00"/>
    <x v="0"/>
    <x v="0"/>
    <n v="1"/>
    <x v="0"/>
    <x v="0"/>
    <s v="New Jersey"/>
  </r>
  <r>
    <n v="722202"/>
    <x v="16"/>
    <s v="Credit card"/>
    <x v="34"/>
    <s v="FL"/>
    <x v="0"/>
    <x v="38"/>
    <d v="2014-02-12T00:00:00"/>
    <x v="0"/>
    <x v="1"/>
    <n v="1"/>
    <x v="0"/>
    <x v="1"/>
    <s v="Florida"/>
  </r>
  <r>
    <n v="1980366"/>
    <x v="290"/>
    <s v="Student loan"/>
    <x v="26"/>
    <s v="VA"/>
    <x v="0"/>
    <x v="44"/>
    <d v="2016-06-22T00:00:00"/>
    <x v="0"/>
    <x v="2"/>
    <n v="2"/>
    <x v="0"/>
    <x v="0"/>
    <s v="Virginia"/>
  </r>
  <r>
    <n v="1879062"/>
    <x v="110"/>
    <s v="Money transfers"/>
    <x v="65"/>
    <s v="FL"/>
    <x v="0"/>
    <x v="250"/>
    <d v="2016-04-14T00:00:00"/>
    <x v="0"/>
    <x v="2"/>
    <n v="2"/>
    <x v="0"/>
    <x v="0"/>
    <s v="Florida"/>
  </r>
  <r>
    <n v="444062"/>
    <x v="38"/>
    <s v="Mortgage"/>
    <x v="37"/>
    <s v="GA"/>
    <x v="0"/>
    <x v="893"/>
    <d v="2013-06-28T00:00:00"/>
    <x v="1"/>
    <x v="3"/>
    <n v="2"/>
    <x v="0"/>
    <x v="0"/>
    <s v="Georgia"/>
  </r>
  <r>
    <n v="1063476"/>
    <x v="8"/>
    <s v="Mortgage"/>
    <x v="0"/>
    <s v="VA"/>
    <x v="0"/>
    <x v="653"/>
    <d v="2014-10-08T00:00:00"/>
    <x v="0"/>
    <x v="1"/>
    <n v="4"/>
    <x v="0"/>
    <x v="0"/>
    <s v="Virginia"/>
  </r>
  <r>
    <n v="238248"/>
    <x v="8"/>
    <s v="Bank account or service"/>
    <x v="9"/>
    <s v="CA"/>
    <x v="1"/>
    <x v="333"/>
    <d v="2013-01-18T00:00:00"/>
    <x v="4"/>
    <x v="3"/>
    <n v="1"/>
    <x v="0"/>
    <x v="0"/>
    <s v="California"/>
  </r>
  <r>
    <n v="314139"/>
    <x v="45"/>
    <s v="Bank account or service"/>
    <x v="12"/>
    <s v="FL"/>
    <x v="4"/>
    <x v="898"/>
    <d v="2013-02-12T00:00:00"/>
    <x v="1"/>
    <x v="3"/>
    <n v="1"/>
    <x v="0"/>
    <x v="1"/>
    <s v="Florida"/>
  </r>
  <r>
    <n v="401830"/>
    <x v="128"/>
    <s v="Bank account or service"/>
    <x v="9"/>
    <s v="CA"/>
    <x v="1"/>
    <x v="290"/>
    <d v="2013-05-09T00:00:00"/>
    <x v="4"/>
    <x v="3"/>
    <n v="2"/>
    <x v="0"/>
    <x v="0"/>
    <s v="California"/>
  </r>
  <r>
    <n v="702537"/>
    <x v="17"/>
    <s v="Credit reporting"/>
    <x v="3"/>
    <s v="GA"/>
    <x v="0"/>
    <x v="401"/>
    <d v="2014-02-05T00:00:00"/>
    <x v="0"/>
    <x v="1"/>
    <n v="1"/>
    <x v="0"/>
    <x v="0"/>
    <s v="Georgia"/>
  </r>
  <r>
    <n v="959526"/>
    <x v="4"/>
    <s v="Credit reporting"/>
    <x v="3"/>
    <s v="VA"/>
    <x v="0"/>
    <x v="899"/>
    <d v="2014-07-29T00:00:00"/>
    <x v="0"/>
    <x v="1"/>
    <n v="3"/>
    <x v="0"/>
    <x v="0"/>
    <s v="Virginia"/>
  </r>
  <r>
    <n v="2051774"/>
    <x v="86"/>
    <s v="Mortgage"/>
    <x v="0"/>
    <s v="CA"/>
    <x v="0"/>
    <x v="407"/>
    <d v="2016-08-09T00:00:00"/>
    <x v="0"/>
    <x v="2"/>
    <n v="3"/>
    <x v="0"/>
    <x v="0"/>
    <s v="California"/>
  </r>
  <r>
    <n v="370120"/>
    <x v="1"/>
    <s v="Mortgage"/>
    <x v="0"/>
    <s v="FL"/>
    <x v="0"/>
    <x v="73"/>
    <d v="2013-04-01T00:00:00"/>
    <x v="0"/>
    <x v="3"/>
    <n v="2"/>
    <x v="0"/>
    <x v="0"/>
    <s v="Florida"/>
  </r>
  <r>
    <n v="316711"/>
    <x v="16"/>
    <s v="Credit card"/>
    <x v="7"/>
    <s v="GA"/>
    <x v="0"/>
    <x v="731"/>
    <d v="2013-02-14T00:00:00"/>
    <x v="0"/>
    <x v="3"/>
    <n v="1"/>
    <x v="0"/>
    <x v="0"/>
    <s v="Georgia"/>
  </r>
  <r>
    <n v="727512"/>
    <x v="19"/>
    <s v="Consumer Loan"/>
    <x v="18"/>
    <s v="AL"/>
    <x v="2"/>
    <x v="428"/>
    <d v="2014-02-24T00:00:00"/>
    <x v="7"/>
    <x v="1"/>
    <n v="1"/>
    <x v="0"/>
    <x v="1"/>
    <s v="Alabama"/>
  </r>
  <r>
    <n v="341636"/>
    <x v="14"/>
    <s v="Bank account or service"/>
    <x v="14"/>
    <s v="KY"/>
    <x v="0"/>
    <x v="900"/>
    <d v="2013-03-05T00:00:00"/>
    <x v="0"/>
    <x v="3"/>
    <n v="1"/>
    <x v="0"/>
    <x v="0"/>
    <s v="Kentucky"/>
  </r>
  <r>
    <n v="2075254"/>
    <x v="191"/>
    <s v="Debt collection"/>
    <x v="1"/>
    <s v="GA"/>
    <x v="0"/>
    <x v="795"/>
    <d v="2016-08-22T00:00:00"/>
    <x v="0"/>
    <x v="2"/>
    <n v="3"/>
    <x v="0"/>
    <x v="1"/>
    <s v="Georgia"/>
  </r>
  <r>
    <n v="772665"/>
    <x v="313"/>
    <s v="Debt collection"/>
    <x v="22"/>
    <s v="CT"/>
    <x v="0"/>
    <x v="37"/>
    <d v="2014-03-21T00:00:00"/>
    <x v="0"/>
    <x v="1"/>
    <n v="1"/>
    <x v="0"/>
    <x v="0"/>
    <s v="Connecticut"/>
  </r>
  <r>
    <n v="796155"/>
    <x v="296"/>
    <s v="Bank account or service"/>
    <x v="36"/>
    <s v="FL"/>
    <x v="1"/>
    <x v="269"/>
    <d v="2014-04-10T00:00:00"/>
    <x v="7"/>
    <x v="1"/>
    <n v="2"/>
    <x v="0"/>
    <x v="0"/>
    <s v="Florida"/>
  </r>
  <r>
    <n v="428901"/>
    <x v="10"/>
    <s v="Bank account or service"/>
    <x v="15"/>
    <s v="NY"/>
    <x v="0"/>
    <x v="509"/>
    <d v="2013-06-12T00:00:00"/>
    <x v="1"/>
    <x v="3"/>
    <n v="2"/>
    <x v="0"/>
    <x v="0"/>
    <s v="New York"/>
  </r>
  <r>
    <n v="701090"/>
    <x v="268"/>
    <s v="Debt collection"/>
    <x v="1"/>
    <s v="FL"/>
    <x v="3"/>
    <x v="882"/>
    <d v="2014-02-07T00:00:00"/>
    <x v="1"/>
    <x v="1"/>
    <n v="1"/>
    <x v="0"/>
    <x v="1"/>
    <s v="Florida"/>
  </r>
  <r>
    <n v="631528"/>
    <x v="8"/>
    <s v="Consumer Loan"/>
    <x v="19"/>
    <s v="MA"/>
    <x v="3"/>
    <x v="901"/>
    <d v="2013-12-16T00:00:00"/>
    <x v="6"/>
    <x v="3"/>
    <n v="4"/>
    <x v="0"/>
    <x v="0"/>
    <s v="Massachusetts"/>
  </r>
  <r>
    <n v="1081222"/>
    <x v="232"/>
    <s v="Debt collection"/>
    <x v="1"/>
    <s v="SC"/>
    <x v="0"/>
    <x v="91"/>
    <d v="2014-10-22T00:00:00"/>
    <x v="0"/>
    <x v="1"/>
    <n v="4"/>
    <x v="0"/>
    <x v="0"/>
    <s v="South Carolina"/>
  </r>
  <r>
    <n v="377294"/>
    <x v="51"/>
    <s v="Credit card"/>
    <x v="62"/>
    <s v="NJ"/>
    <x v="2"/>
    <x v="902"/>
    <d v="2013-04-09T00:00:00"/>
    <x v="0"/>
    <x v="3"/>
    <n v="2"/>
    <x v="0"/>
    <x v="1"/>
    <s v="New Jersey"/>
  </r>
  <r>
    <n v="968741"/>
    <x v="20"/>
    <s v="Credit card"/>
    <x v="48"/>
    <s v="CA"/>
    <x v="0"/>
    <x v="398"/>
    <d v="2014-08-05T00:00:00"/>
    <x v="0"/>
    <x v="1"/>
    <n v="3"/>
    <x v="0"/>
    <x v="0"/>
    <s v="California"/>
  </r>
  <r>
    <n v="1688230"/>
    <x v="353"/>
    <s v="Consumer Loan"/>
    <x v="56"/>
    <s v="CA"/>
    <x v="0"/>
    <x v="258"/>
    <d v="2015-12-08T00:00:00"/>
    <x v="0"/>
    <x v="0"/>
    <n v="4"/>
    <x v="0"/>
    <x v="0"/>
    <s v="California"/>
  </r>
  <r>
    <n v="1012146"/>
    <x v="33"/>
    <s v="Student loan"/>
    <x v="6"/>
    <s v="NJ"/>
    <x v="0"/>
    <x v="903"/>
    <d v="2014-09-03T00:00:00"/>
    <x v="0"/>
    <x v="1"/>
    <n v="3"/>
    <x v="0"/>
    <x v="0"/>
    <s v="New Jersey"/>
  </r>
  <r>
    <n v="1793646"/>
    <x v="270"/>
    <s v="Debt collection"/>
    <x v="22"/>
    <s v="FL"/>
    <x v="0"/>
    <x v="165"/>
    <d v="2016-02-18T00:00:00"/>
    <x v="0"/>
    <x v="2"/>
    <n v="1"/>
    <x v="0"/>
    <x v="0"/>
    <s v="Florida"/>
  </r>
  <r>
    <n v="942721"/>
    <x v="220"/>
    <s v="Mortgage"/>
    <x v="0"/>
    <s v="FL"/>
    <x v="1"/>
    <x v="386"/>
    <d v="2014-07-22T00:00:00"/>
    <x v="2"/>
    <x v="1"/>
    <n v="3"/>
    <x v="0"/>
    <x v="0"/>
    <s v="Florida"/>
  </r>
  <r>
    <n v="2034483"/>
    <x v="8"/>
    <s v="Bank account or service"/>
    <x v="36"/>
    <s v="CT"/>
    <x v="2"/>
    <x v="904"/>
    <d v="2016-07-29T00:00:00"/>
    <x v="1"/>
    <x v="2"/>
    <n v="3"/>
    <x v="0"/>
    <x v="0"/>
    <s v="Connecticut"/>
  </r>
  <r>
    <n v="1571382"/>
    <x v="82"/>
    <s v="Debt collection"/>
    <x v="1"/>
    <s v="MA"/>
    <x v="0"/>
    <x v="814"/>
    <d v="2015-09-23T00:00:00"/>
    <x v="6"/>
    <x v="0"/>
    <n v="3"/>
    <x v="0"/>
    <x v="0"/>
    <s v="Massachusetts"/>
  </r>
  <r>
    <n v="1956635"/>
    <x v="22"/>
    <s v="Mortgage"/>
    <x v="0"/>
    <s v="MA"/>
    <x v="0"/>
    <x v="666"/>
    <d v="2016-06-08T00:00:00"/>
    <x v="4"/>
    <x v="2"/>
    <n v="2"/>
    <x v="0"/>
    <x v="0"/>
    <s v="Massachusetts"/>
  </r>
  <r>
    <n v="2011203"/>
    <x v="9"/>
    <s v="Credit reporting"/>
    <x v="25"/>
    <s v="CA"/>
    <x v="2"/>
    <x v="658"/>
    <d v="2016-07-14T00:00:00"/>
    <x v="1"/>
    <x v="2"/>
    <n v="3"/>
    <x v="0"/>
    <x v="0"/>
    <s v="California"/>
  </r>
  <r>
    <n v="658204"/>
    <x v="354"/>
    <s v="Debt collection"/>
    <x v="1"/>
    <s v="VA"/>
    <x v="0"/>
    <x v="861"/>
    <d v="2014-01-07T00:00:00"/>
    <x v="0"/>
    <x v="1"/>
    <n v="1"/>
    <x v="0"/>
    <x v="0"/>
    <s v="Virginia"/>
  </r>
  <r>
    <n v="504263"/>
    <x v="8"/>
    <s v="Mortgage"/>
    <x v="0"/>
    <s v="FL"/>
    <x v="1"/>
    <x v="873"/>
    <d v="2013-08-27T00:00:00"/>
    <x v="1"/>
    <x v="3"/>
    <n v="3"/>
    <x v="0"/>
    <x v="0"/>
    <s v="Florida"/>
  </r>
  <r>
    <n v="644449"/>
    <x v="46"/>
    <s v="Bank account or service"/>
    <x v="12"/>
    <s v="FL"/>
    <x v="1"/>
    <x v="905"/>
    <d v="2013-12-30T00:00:00"/>
    <x v="37"/>
    <x v="3"/>
    <n v="4"/>
    <x v="0"/>
    <x v="0"/>
    <s v="Florida"/>
  </r>
  <r>
    <n v="1901124"/>
    <x v="17"/>
    <s v="Credit reporting"/>
    <x v="8"/>
    <s v="CA"/>
    <x v="0"/>
    <x v="559"/>
    <d v="2016-04-28T00:00:00"/>
    <x v="0"/>
    <x v="2"/>
    <n v="2"/>
    <x v="0"/>
    <x v="0"/>
    <s v="California"/>
  </r>
  <r>
    <n v="1020973"/>
    <x v="10"/>
    <s v="Credit card"/>
    <x v="24"/>
    <s v="MD"/>
    <x v="2"/>
    <x v="906"/>
    <d v="2014-09-12T00:00:00"/>
    <x v="7"/>
    <x v="1"/>
    <n v="3"/>
    <x v="0"/>
    <x v="1"/>
    <s v="Maryland"/>
  </r>
  <r>
    <n v="488826"/>
    <x v="20"/>
    <s v="Mortgage"/>
    <x v="37"/>
    <s v="NC"/>
    <x v="0"/>
    <x v="907"/>
    <d v="2013-08-14T00:00:00"/>
    <x v="0"/>
    <x v="3"/>
    <n v="3"/>
    <x v="0"/>
    <x v="1"/>
    <s v="North Carolina"/>
  </r>
  <r>
    <n v="382714"/>
    <x v="33"/>
    <s v="Student loan"/>
    <x v="19"/>
    <s v="MI"/>
    <x v="0"/>
    <x v="19"/>
    <d v="2013-04-17T00:00:00"/>
    <x v="4"/>
    <x v="3"/>
    <n v="2"/>
    <x v="0"/>
    <x v="0"/>
    <s v="Michigan"/>
  </r>
  <r>
    <n v="1832661"/>
    <x v="17"/>
    <s v="Credit reporting"/>
    <x v="44"/>
    <s v="TX"/>
    <x v="0"/>
    <x v="200"/>
    <d v="2016-03-16T00:00:00"/>
    <x v="1"/>
    <x v="2"/>
    <n v="1"/>
    <x v="0"/>
    <x v="0"/>
    <s v="Texas"/>
  </r>
  <r>
    <n v="1712420"/>
    <x v="16"/>
    <s v="Credit card"/>
    <x v="24"/>
    <s v="OH"/>
    <x v="1"/>
    <x v="411"/>
    <d v="2015-12-23T00:00:00"/>
    <x v="1"/>
    <x v="0"/>
    <n v="4"/>
    <x v="0"/>
    <x v="1"/>
    <s v="Ohio"/>
  </r>
  <r>
    <n v="1404527"/>
    <x v="1"/>
    <s v="Mortgage"/>
    <x v="0"/>
    <s v="TX"/>
    <x v="3"/>
    <x v="908"/>
    <d v="2015-06-05T00:00:00"/>
    <x v="4"/>
    <x v="0"/>
    <n v="2"/>
    <x v="0"/>
    <x v="0"/>
    <s v="Texas"/>
  </r>
  <r>
    <n v="1477163"/>
    <x v="5"/>
    <s v="Debt collection"/>
    <x v="22"/>
    <s v="OH"/>
    <x v="0"/>
    <x v="633"/>
    <d v="2015-07-23T00:00:00"/>
    <x v="11"/>
    <x v="0"/>
    <n v="3"/>
    <x v="0"/>
    <x v="0"/>
    <s v="Ohio"/>
  </r>
  <r>
    <n v="1240829"/>
    <x v="179"/>
    <s v="Mortgage"/>
    <x v="0"/>
    <s v="VA"/>
    <x v="0"/>
    <x v="260"/>
    <d v="2015-02-20T00:00:00"/>
    <x v="12"/>
    <x v="0"/>
    <n v="1"/>
    <x v="0"/>
    <x v="1"/>
    <s v="Virginia"/>
  </r>
  <r>
    <n v="2170483"/>
    <x v="14"/>
    <s v="Mortgage"/>
    <x v="0"/>
    <s v="TX"/>
    <x v="0"/>
    <x v="909"/>
    <d v="2016-10-21T00:00:00"/>
    <x v="0"/>
    <x v="2"/>
    <n v="4"/>
    <x v="0"/>
    <x v="1"/>
    <s v="Texas"/>
  </r>
  <r>
    <n v="2009099"/>
    <x v="1"/>
    <s v="Mortgage"/>
    <x v="0"/>
    <s v="IL"/>
    <x v="0"/>
    <x v="277"/>
    <d v="2016-07-12T00:00:00"/>
    <x v="0"/>
    <x v="2"/>
    <n v="3"/>
    <x v="0"/>
    <x v="1"/>
    <s v="Illinois"/>
  </r>
  <r>
    <n v="1480192"/>
    <x v="294"/>
    <s v="Student loan"/>
    <x v="26"/>
    <s v="CA"/>
    <x v="0"/>
    <x v="631"/>
    <d v="2015-07-21T00:00:00"/>
    <x v="0"/>
    <x v="0"/>
    <n v="3"/>
    <x v="0"/>
    <x v="1"/>
    <s v="California"/>
  </r>
  <r>
    <n v="1795634"/>
    <x v="18"/>
    <s v="Mortgage"/>
    <x v="5"/>
    <s v="CA"/>
    <x v="2"/>
    <x v="480"/>
    <d v="2016-02-24T00:00:00"/>
    <x v="2"/>
    <x v="2"/>
    <n v="1"/>
    <x v="0"/>
    <x v="0"/>
    <s v="California"/>
  </r>
  <r>
    <n v="1346467"/>
    <x v="41"/>
    <s v="Debt collection"/>
    <x v="22"/>
    <s v="LA"/>
    <x v="3"/>
    <x v="674"/>
    <d v="2015-04-27T00:00:00"/>
    <x v="7"/>
    <x v="0"/>
    <n v="2"/>
    <x v="0"/>
    <x v="1"/>
    <s v="Louisiana"/>
  </r>
  <r>
    <n v="438814"/>
    <x v="1"/>
    <s v="Mortgage"/>
    <x v="0"/>
    <s v="WI"/>
    <x v="0"/>
    <x v="97"/>
    <d v="2013-06-19T00:00:00"/>
    <x v="1"/>
    <x v="3"/>
    <n v="2"/>
    <x v="0"/>
    <x v="1"/>
    <s v="Wisconsin"/>
  </r>
  <r>
    <n v="1844394"/>
    <x v="17"/>
    <s v="Credit reporting"/>
    <x v="44"/>
    <s v="VA"/>
    <x v="4"/>
    <x v="35"/>
    <d v="2016-03-23T00:00:00"/>
    <x v="1"/>
    <x v="2"/>
    <n v="1"/>
    <x v="0"/>
    <x v="0"/>
    <s v="Virginia"/>
  </r>
  <r>
    <n v="2097629"/>
    <x v="1"/>
    <s v="Mortgage"/>
    <x v="0"/>
    <s v="MD"/>
    <x v="0"/>
    <x v="675"/>
    <d v="2016-09-06T00:00:00"/>
    <x v="0"/>
    <x v="2"/>
    <n v="3"/>
    <x v="0"/>
    <x v="0"/>
    <s v="Maryland"/>
  </r>
  <r>
    <n v="616540"/>
    <x v="9"/>
    <s v="Credit reporting"/>
    <x v="8"/>
    <s v="FL"/>
    <x v="0"/>
    <x v="276"/>
    <d v="2013-11-30T00:00:00"/>
    <x v="0"/>
    <x v="3"/>
    <n v="4"/>
    <x v="0"/>
    <x v="0"/>
    <s v="Florida"/>
  </r>
  <r>
    <n v="2073800"/>
    <x v="312"/>
    <s v="Student loan"/>
    <x v="26"/>
    <s v="CT"/>
    <x v="0"/>
    <x v="681"/>
    <d v="2016-08-20T00:00:00"/>
    <x v="0"/>
    <x v="2"/>
    <n v="3"/>
    <x v="0"/>
    <x v="0"/>
    <s v="Connecticut"/>
  </r>
  <r>
    <n v="1248545"/>
    <x v="62"/>
    <s v="Bank account or service"/>
    <x v="12"/>
    <s v="NV"/>
    <x v="0"/>
    <x v="279"/>
    <d v="2015-03-03T00:00:00"/>
    <x v="21"/>
    <x v="0"/>
    <n v="1"/>
    <x v="0"/>
    <x v="1"/>
    <s v="Nevada"/>
  </r>
  <r>
    <n v="1432418"/>
    <x v="355"/>
    <s v="Credit card"/>
    <x v="58"/>
    <s v="TX"/>
    <x v="0"/>
    <x v="828"/>
    <d v="2015-06-25T00:00:00"/>
    <x v="7"/>
    <x v="0"/>
    <n v="2"/>
    <x v="0"/>
    <x v="0"/>
    <s v="Texas"/>
  </r>
  <r>
    <n v="799297"/>
    <x v="129"/>
    <s v="Consumer Loan"/>
    <x v="56"/>
    <s v="SC"/>
    <x v="0"/>
    <x v="910"/>
    <d v="2014-04-10T00:00:00"/>
    <x v="4"/>
    <x v="1"/>
    <n v="2"/>
    <x v="0"/>
    <x v="0"/>
    <s v="South Carolina"/>
  </r>
  <r>
    <n v="1032472"/>
    <x v="9"/>
    <s v="Credit reporting"/>
    <x v="8"/>
    <s v="NY"/>
    <x v="0"/>
    <x v="911"/>
    <d v="2014-09-17T00:00:00"/>
    <x v="0"/>
    <x v="1"/>
    <n v="3"/>
    <x v="0"/>
    <x v="0"/>
    <s v="New York"/>
  </r>
  <r>
    <n v="419332"/>
    <x v="51"/>
    <s v="Credit card"/>
    <x v="57"/>
    <s v="AL"/>
    <x v="0"/>
    <x v="326"/>
    <d v="2013-05-29T00:00:00"/>
    <x v="0"/>
    <x v="3"/>
    <n v="2"/>
    <x v="0"/>
    <x v="0"/>
    <s v="Alabama"/>
  </r>
  <r>
    <n v="1358721"/>
    <x v="356"/>
    <s v="Debt collection"/>
    <x v="22"/>
    <s v="FL"/>
    <x v="3"/>
    <x v="317"/>
    <d v="2015-05-05T00:00:00"/>
    <x v="1"/>
    <x v="0"/>
    <n v="2"/>
    <x v="0"/>
    <x v="0"/>
    <s v="Florida"/>
  </r>
  <r>
    <n v="993739"/>
    <x v="16"/>
    <s v="Consumer Loan"/>
    <x v="19"/>
    <s v="KY"/>
    <x v="0"/>
    <x v="309"/>
    <d v="2014-08-20T00:00:00"/>
    <x v="0"/>
    <x v="1"/>
    <n v="3"/>
    <x v="0"/>
    <x v="0"/>
    <s v="Kentucky"/>
  </r>
  <r>
    <n v="415285"/>
    <x v="19"/>
    <s v="Mortgage"/>
    <x v="0"/>
    <s v="PA"/>
    <x v="0"/>
    <x v="912"/>
    <d v="2013-05-24T00:00:00"/>
    <x v="0"/>
    <x v="3"/>
    <n v="2"/>
    <x v="0"/>
    <x v="0"/>
    <s v="Pennsylvania"/>
  </r>
  <r>
    <n v="1318299"/>
    <x v="33"/>
    <s v="Debt collection"/>
    <x v="27"/>
    <s v="FL"/>
    <x v="0"/>
    <x v="821"/>
    <d v="2015-04-07T00:00:00"/>
    <x v="0"/>
    <x v="0"/>
    <n v="2"/>
    <x v="0"/>
    <x v="0"/>
    <s v="Florida"/>
  </r>
  <r>
    <n v="1906478"/>
    <x v="8"/>
    <s v="Credit card"/>
    <x v="48"/>
    <s v="CA"/>
    <x v="3"/>
    <x v="352"/>
    <d v="2016-05-02T00:00:00"/>
    <x v="0"/>
    <x v="2"/>
    <n v="2"/>
    <x v="0"/>
    <x v="0"/>
    <s v="California"/>
  </r>
  <r>
    <n v="607058"/>
    <x v="357"/>
    <s v="Mortgage"/>
    <x v="0"/>
    <s v="MD"/>
    <x v="1"/>
    <x v="349"/>
    <d v="2013-11-22T00:00:00"/>
    <x v="1"/>
    <x v="3"/>
    <n v="4"/>
    <x v="0"/>
    <x v="0"/>
    <s v="Maryland"/>
  </r>
  <r>
    <n v="1176430"/>
    <x v="246"/>
    <s v="Mortgage"/>
    <x v="0"/>
    <s v="CA"/>
    <x v="0"/>
    <x v="864"/>
    <d v="2014-12-31T00:00:00"/>
    <x v="0"/>
    <x v="1"/>
    <n v="4"/>
    <x v="0"/>
    <x v="0"/>
    <s v="California"/>
  </r>
  <r>
    <n v="1725484"/>
    <x v="1"/>
    <s v="Mortgage"/>
    <x v="0"/>
    <s v="NC"/>
    <x v="1"/>
    <x v="745"/>
    <d v="2016-01-06T00:00:00"/>
    <x v="4"/>
    <x v="2"/>
    <n v="1"/>
    <x v="0"/>
    <x v="0"/>
    <s v="North Carolina"/>
  </r>
  <r>
    <n v="1563979"/>
    <x v="8"/>
    <s v="Credit card"/>
    <x v="30"/>
    <s v="VA"/>
    <x v="3"/>
    <x v="470"/>
    <d v="2015-09-15T00:00:00"/>
    <x v="1"/>
    <x v="0"/>
    <n v="3"/>
    <x v="0"/>
    <x v="0"/>
    <s v="Virginia"/>
  </r>
  <r>
    <n v="1138265"/>
    <x v="283"/>
    <s v="Student loan"/>
    <x v="6"/>
    <s v="CA"/>
    <x v="3"/>
    <x v="704"/>
    <d v="2014-12-03T00:00:00"/>
    <x v="1"/>
    <x v="1"/>
    <n v="4"/>
    <x v="0"/>
    <x v="1"/>
    <s v="California"/>
  </r>
  <r>
    <n v="1510375"/>
    <x v="14"/>
    <s v="Credit card"/>
    <x v="31"/>
    <s v="AZ"/>
    <x v="0"/>
    <x v="484"/>
    <d v="2015-08-10T00:00:00"/>
    <x v="0"/>
    <x v="0"/>
    <n v="3"/>
    <x v="0"/>
    <x v="0"/>
    <s v="Arizona"/>
  </r>
  <r>
    <n v="2125004"/>
    <x v="358"/>
    <s v="Student loan"/>
    <x v="6"/>
    <s v="WA"/>
    <x v="0"/>
    <x v="760"/>
    <d v="2016-09-21T00:00:00"/>
    <x v="0"/>
    <x v="2"/>
    <n v="3"/>
    <x v="0"/>
    <x v="1"/>
    <s v="Washington"/>
  </r>
  <r>
    <n v="2012575"/>
    <x v="35"/>
    <s v="Mortgage"/>
    <x v="0"/>
    <s v="AL"/>
    <x v="0"/>
    <x v="252"/>
    <d v="2016-07-15T00:00:00"/>
    <x v="0"/>
    <x v="2"/>
    <n v="3"/>
    <x v="0"/>
    <x v="1"/>
    <s v="Alabama"/>
  </r>
  <r>
    <n v="929047"/>
    <x v="18"/>
    <s v="Mortgage"/>
    <x v="0"/>
    <s v="CO"/>
    <x v="0"/>
    <x v="913"/>
    <d v="2014-07-09T00:00:00"/>
    <x v="0"/>
    <x v="1"/>
    <n v="3"/>
    <x v="0"/>
    <x v="0"/>
    <s v="Colorado"/>
  </r>
  <r>
    <n v="1079921"/>
    <x v="47"/>
    <s v="Bank account or service"/>
    <x v="9"/>
    <s v="NC"/>
    <x v="1"/>
    <x v="763"/>
    <d v="2014-10-27T00:00:00"/>
    <x v="11"/>
    <x v="1"/>
    <n v="4"/>
    <x v="0"/>
    <x v="0"/>
    <s v="North Carolina"/>
  </r>
  <r>
    <n v="499465"/>
    <x v="8"/>
    <s v="Bank account or service"/>
    <x v="12"/>
    <s v="CA"/>
    <x v="0"/>
    <x v="749"/>
    <d v="2013-08-22T00:00:00"/>
    <x v="1"/>
    <x v="3"/>
    <n v="3"/>
    <x v="0"/>
    <x v="1"/>
    <s v="California"/>
  </r>
  <r>
    <n v="1799947"/>
    <x v="185"/>
    <s v="Debt collection"/>
    <x v="1"/>
    <s v="PA"/>
    <x v="0"/>
    <x v="459"/>
    <d v="2016-02-23T00:00:00"/>
    <x v="0"/>
    <x v="2"/>
    <n v="1"/>
    <x v="0"/>
    <x v="0"/>
    <s v="Pennsylvania"/>
  </r>
  <r>
    <n v="1389837"/>
    <x v="147"/>
    <s v="Debt collection"/>
    <x v="1"/>
    <s v="GA"/>
    <x v="0"/>
    <x v="545"/>
    <d v="2015-05-22T00:00:00"/>
    <x v="0"/>
    <x v="0"/>
    <n v="2"/>
    <x v="0"/>
    <x v="0"/>
    <s v="Georgia"/>
  </r>
  <r>
    <n v="1746690"/>
    <x v="10"/>
    <s v="Credit card"/>
    <x v="2"/>
    <s v="AZ"/>
    <x v="0"/>
    <x v="642"/>
    <d v="2016-01-18T00:00:00"/>
    <x v="0"/>
    <x v="2"/>
    <n v="1"/>
    <x v="0"/>
    <x v="0"/>
    <s v="Arizona"/>
  </r>
  <r>
    <n v="826077"/>
    <x v="10"/>
    <s v="Bank account or service"/>
    <x v="14"/>
    <s v="CA"/>
    <x v="0"/>
    <x v="584"/>
    <d v="2014-04-25T00:00:00"/>
    <x v="0"/>
    <x v="1"/>
    <n v="2"/>
    <x v="0"/>
    <x v="0"/>
    <s v="California"/>
  </r>
  <r>
    <n v="557295"/>
    <x v="1"/>
    <s v="Mortgage"/>
    <x v="0"/>
    <s v="NJ"/>
    <x v="0"/>
    <x v="914"/>
    <d v="2013-10-11T00:00:00"/>
    <x v="1"/>
    <x v="3"/>
    <n v="4"/>
    <x v="0"/>
    <x v="1"/>
    <s v="New Jersey"/>
  </r>
  <r>
    <n v="220024"/>
    <x v="16"/>
    <s v="Credit card"/>
    <x v="24"/>
    <s v="CA"/>
    <x v="1"/>
    <x v="915"/>
    <d v="2013-01-03T00:00:00"/>
    <x v="0"/>
    <x v="3"/>
    <n v="1"/>
    <x v="0"/>
    <x v="0"/>
    <s v="California"/>
  </r>
  <r>
    <n v="872651"/>
    <x v="14"/>
    <s v="Credit card"/>
    <x v="57"/>
    <s v="NY"/>
    <x v="0"/>
    <x v="750"/>
    <d v="2014-05-29T00:00:00"/>
    <x v="0"/>
    <x v="1"/>
    <n v="2"/>
    <x v="0"/>
    <x v="0"/>
    <s v="New York"/>
  </r>
  <r>
    <n v="1085973"/>
    <x v="14"/>
    <s v="Credit card"/>
    <x v="2"/>
    <s v="NY"/>
    <x v="3"/>
    <x v="268"/>
    <d v="2014-10-29T00:00:00"/>
    <x v="2"/>
    <x v="1"/>
    <n v="4"/>
    <x v="0"/>
    <x v="1"/>
    <s v="New York"/>
  </r>
  <r>
    <n v="1857081"/>
    <x v="14"/>
    <s v="Credit card"/>
    <x v="31"/>
    <s v="UT"/>
    <x v="0"/>
    <x v="191"/>
    <d v="2016-03-30T00:00:00"/>
    <x v="0"/>
    <x v="2"/>
    <n v="1"/>
    <x v="0"/>
    <x v="0"/>
    <s v="Utah"/>
  </r>
  <r>
    <n v="1485600"/>
    <x v="17"/>
    <s v="Credit reporting"/>
    <x v="25"/>
    <s v="GA"/>
    <x v="1"/>
    <x v="119"/>
    <d v="2015-08-17T00:00:00"/>
    <x v="19"/>
    <x v="0"/>
    <n v="3"/>
    <x v="0"/>
    <x v="0"/>
    <s v="Georgia"/>
  </r>
  <r>
    <n v="1888841"/>
    <x v="14"/>
    <s v="Credit card"/>
    <x v="35"/>
    <s v="NJ"/>
    <x v="0"/>
    <x v="66"/>
    <d v="2016-04-20T00:00:00"/>
    <x v="0"/>
    <x v="2"/>
    <n v="2"/>
    <x v="0"/>
    <x v="0"/>
    <s v="New Jersey"/>
  </r>
  <r>
    <n v="949391"/>
    <x v="5"/>
    <s v="Debt collection"/>
    <x v="22"/>
    <s v="LA"/>
    <x v="0"/>
    <x v="360"/>
    <d v="2014-07-25T00:00:00"/>
    <x v="4"/>
    <x v="1"/>
    <n v="3"/>
    <x v="0"/>
    <x v="0"/>
    <s v="Louisiana"/>
  </r>
  <r>
    <n v="662134"/>
    <x v="16"/>
    <s v="Credit card"/>
    <x v="57"/>
    <s v="CT"/>
    <x v="0"/>
    <x v="336"/>
    <d v="2014-01-09T00:00:00"/>
    <x v="0"/>
    <x v="1"/>
    <n v="1"/>
    <x v="0"/>
    <x v="0"/>
    <s v="Connecticut"/>
  </r>
  <r>
    <n v="823221"/>
    <x v="19"/>
    <s v="Student loan"/>
    <x v="26"/>
    <s v="PA"/>
    <x v="0"/>
    <x v="607"/>
    <d v="2014-04-24T00:00:00"/>
    <x v="0"/>
    <x v="1"/>
    <n v="2"/>
    <x v="0"/>
    <x v="0"/>
    <s v="Pennsylvania"/>
  </r>
  <r>
    <n v="575113"/>
    <x v="20"/>
    <s v="Mortgage"/>
    <x v="0"/>
    <s v="NV"/>
    <x v="0"/>
    <x v="811"/>
    <d v="2013-10-29T00:00:00"/>
    <x v="0"/>
    <x v="3"/>
    <n v="4"/>
    <x v="0"/>
    <x v="0"/>
    <s v="Nevada"/>
  </r>
  <r>
    <n v="1368390"/>
    <x v="359"/>
    <s v="Debt collection"/>
    <x v="27"/>
    <s v="PA"/>
    <x v="0"/>
    <x v="916"/>
    <d v="2015-05-09T00:00:00"/>
    <x v="0"/>
    <x v="0"/>
    <n v="2"/>
    <x v="0"/>
    <x v="1"/>
    <s v="Pennsylvania"/>
  </r>
  <r>
    <n v="1174346"/>
    <x v="156"/>
    <s v="Debt collection"/>
    <x v="27"/>
    <s v="MA"/>
    <x v="0"/>
    <x v="262"/>
    <d v="2014-12-30T00:00:00"/>
    <x v="0"/>
    <x v="1"/>
    <n v="4"/>
    <x v="0"/>
    <x v="0"/>
    <s v="Massachusetts"/>
  </r>
  <r>
    <n v="702665"/>
    <x v="21"/>
    <s v="Credit card"/>
    <x v="20"/>
    <s v="KS"/>
    <x v="0"/>
    <x v="917"/>
    <d v="2014-02-08T00:00:00"/>
    <x v="0"/>
    <x v="1"/>
    <n v="1"/>
    <x v="0"/>
    <x v="1"/>
    <s v="Kansas"/>
  </r>
  <r>
    <n v="1294481"/>
    <x v="16"/>
    <s v="Debt collection"/>
    <x v="22"/>
    <s v="CA"/>
    <x v="0"/>
    <x v="420"/>
    <d v="2015-03-21T00:00:00"/>
    <x v="0"/>
    <x v="0"/>
    <n v="1"/>
    <x v="0"/>
    <x v="0"/>
    <s v="California"/>
  </r>
  <r>
    <n v="569457"/>
    <x v="17"/>
    <s v="Credit reporting"/>
    <x v="8"/>
    <s v="FL"/>
    <x v="0"/>
    <x v="121"/>
    <d v="2013-10-28T00:00:00"/>
    <x v="6"/>
    <x v="3"/>
    <n v="4"/>
    <x v="0"/>
    <x v="1"/>
    <s v="Florida"/>
  </r>
  <r>
    <n v="1814325"/>
    <x v="38"/>
    <s v="Debt collection"/>
    <x v="1"/>
    <s v="MA"/>
    <x v="0"/>
    <x v="31"/>
    <d v="2016-03-02T00:00:00"/>
    <x v="0"/>
    <x v="2"/>
    <n v="1"/>
    <x v="0"/>
    <x v="0"/>
    <s v="Massachusetts"/>
  </r>
  <r>
    <n v="2026674"/>
    <x v="155"/>
    <s v="Bank account or service"/>
    <x v="12"/>
    <s v="CA"/>
    <x v="0"/>
    <x v="918"/>
    <d v="2016-07-25T00:00:00"/>
    <x v="4"/>
    <x v="2"/>
    <n v="3"/>
    <x v="0"/>
    <x v="0"/>
    <s v="California"/>
  </r>
  <r>
    <n v="1776366"/>
    <x v="360"/>
    <s v="Mortgage"/>
    <x v="0"/>
    <s v="OR"/>
    <x v="0"/>
    <x v="919"/>
    <d v="2016-02-06T00:00:00"/>
    <x v="0"/>
    <x v="2"/>
    <n v="1"/>
    <x v="0"/>
    <x v="0"/>
    <s v="Oregon"/>
  </r>
  <r>
    <n v="942501"/>
    <x v="10"/>
    <s v="Bank account or service"/>
    <x v="9"/>
    <s v="AZ"/>
    <x v="4"/>
    <x v="386"/>
    <d v="2014-07-23T00:00:00"/>
    <x v="11"/>
    <x v="1"/>
    <n v="3"/>
    <x v="0"/>
    <x v="0"/>
    <s v="Arizona"/>
  </r>
  <r>
    <n v="773706"/>
    <x v="361"/>
    <s v="Debt collection"/>
    <x v="13"/>
    <s v="CA"/>
    <x v="0"/>
    <x v="392"/>
    <d v="2014-04-04T00:00:00"/>
    <x v="37"/>
    <x v="1"/>
    <n v="1"/>
    <x v="0"/>
    <x v="0"/>
    <s v="California"/>
  </r>
  <r>
    <n v="1888772"/>
    <x v="362"/>
    <s v="Mortgage"/>
    <x v="5"/>
    <s v="MD"/>
    <x v="0"/>
    <x v="66"/>
    <d v="2016-04-22T00:00:00"/>
    <x v="4"/>
    <x v="2"/>
    <n v="2"/>
    <x v="0"/>
    <x v="0"/>
    <s v="Maryland"/>
  </r>
  <r>
    <n v="1293229"/>
    <x v="9"/>
    <s v="Credit reporting"/>
    <x v="25"/>
    <s v="MO"/>
    <x v="0"/>
    <x v="458"/>
    <d v="2015-03-20T00:00:00"/>
    <x v="0"/>
    <x v="0"/>
    <n v="1"/>
    <x v="0"/>
    <x v="0"/>
    <s v="Missouri"/>
  </r>
  <r>
    <n v="1833867"/>
    <x v="20"/>
    <s v="Credit card"/>
    <x v="31"/>
    <s v="CA"/>
    <x v="1"/>
    <x v="200"/>
    <d v="2016-03-16T00:00:00"/>
    <x v="1"/>
    <x v="2"/>
    <n v="1"/>
    <x v="0"/>
    <x v="0"/>
    <s v="California"/>
  </r>
  <r>
    <n v="347383"/>
    <x v="19"/>
    <s v="Bank account or service"/>
    <x v="12"/>
    <s v="PA"/>
    <x v="1"/>
    <x v="530"/>
    <d v="2013-03-11T00:00:00"/>
    <x v="7"/>
    <x v="3"/>
    <n v="1"/>
    <x v="0"/>
    <x v="0"/>
    <s v="Pennsylvania"/>
  </r>
  <r>
    <n v="1257842"/>
    <x v="82"/>
    <s v="Debt collection"/>
    <x v="22"/>
    <s v="FL"/>
    <x v="0"/>
    <x v="131"/>
    <d v="2015-02-26T00:00:00"/>
    <x v="0"/>
    <x v="0"/>
    <n v="1"/>
    <x v="0"/>
    <x v="0"/>
    <s v="Florida"/>
  </r>
  <r>
    <n v="360304"/>
    <x v="14"/>
    <s v="Student loan"/>
    <x v="32"/>
    <s v="CA"/>
    <x v="0"/>
    <x v="354"/>
    <d v="2013-03-20T00:00:00"/>
    <x v="1"/>
    <x v="3"/>
    <n v="1"/>
    <x v="0"/>
    <x v="0"/>
    <s v="California"/>
  </r>
  <r>
    <n v="509595"/>
    <x v="19"/>
    <s v="Mortgage"/>
    <x v="5"/>
    <s v="FL"/>
    <x v="0"/>
    <x v="599"/>
    <d v="2013-08-30T00:00:00"/>
    <x v="1"/>
    <x v="3"/>
    <n v="3"/>
    <x v="0"/>
    <x v="0"/>
    <s v="Florida"/>
  </r>
  <r>
    <n v="1693619"/>
    <x v="19"/>
    <s v="Mortgage"/>
    <x v="0"/>
    <s v="TX"/>
    <x v="0"/>
    <x v="232"/>
    <d v="2015-12-11T00:00:00"/>
    <x v="0"/>
    <x v="0"/>
    <n v="4"/>
    <x v="0"/>
    <x v="0"/>
    <s v="Texas"/>
  </r>
  <r>
    <n v="499069"/>
    <x v="9"/>
    <s v="Credit reporting"/>
    <x v="44"/>
    <s v="IN"/>
    <x v="0"/>
    <x v="749"/>
    <d v="2013-08-23T00:00:00"/>
    <x v="4"/>
    <x v="3"/>
    <n v="3"/>
    <x v="0"/>
    <x v="0"/>
    <s v="Indiana"/>
  </r>
  <r>
    <n v="1473589"/>
    <x v="363"/>
    <s v="Credit card"/>
    <x v="16"/>
    <s v="TN"/>
    <x v="0"/>
    <x v="920"/>
    <d v="2015-07-19T00:00:00"/>
    <x v="0"/>
    <x v="0"/>
    <n v="3"/>
    <x v="0"/>
    <x v="0"/>
    <s v="Tennessee"/>
  </r>
  <r>
    <n v="2073433"/>
    <x v="10"/>
    <s v="Credit card"/>
    <x v="40"/>
    <s v="VA"/>
    <x v="0"/>
    <x v="242"/>
    <d v="2016-08-19T00:00:00"/>
    <x v="0"/>
    <x v="2"/>
    <n v="3"/>
    <x v="0"/>
    <x v="0"/>
    <s v="Virginia"/>
  </r>
  <r>
    <n v="1790354"/>
    <x v="9"/>
    <s v="Credit reporting"/>
    <x v="8"/>
    <s v="PA"/>
    <x v="1"/>
    <x v="342"/>
    <d v="2016-02-18T00:00:00"/>
    <x v="1"/>
    <x v="2"/>
    <n v="1"/>
    <x v="0"/>
    <x v="0"/>
    <s v="Pennsylvania"/>
  </r>
  <r>
    <n v="1566144"/>
    <x v="14"/>
    <s v="Credit card"/>
    <x v="30"/>
    <s v="AL"/>
    <x v="0"/>
    <x v="391"/>
    <d v="2015-09-15T00:00:00"/>
    <x v="0"/>
    <x v="0"/>
    <n v="3"/>
    <x v="0"/>
    <x v="1"/>
    <s v="Alabama"/>
  </r>
  <r>
    <n v="537276"/>
    <x v="9"/>
    <s v="Credit reporting"/>
    <x v="8"/>
    <s v="LA"/>
    <x v="0"/>
    <x v="694"/>
    <d v="2013-09-23T00:00:00"/>
    <x v="4"/>
    <x v="3"/>
    <n v="3"/>
    <x v="0"/>
    <x v="0"/>
    <s v="Louisiana"/>
  </r>
  <r>
    <n v="637455"/>
    <x v="51"/>
    <s v="Credit card"/>
    <x v="17"/>
    <s v="IL"/>
    <x v="1"/>
    <x v="430"/>
    <d v="2013-12-23T00:00:00"/>
    <x v="11"/>
    <x v="3"/>
    <n v="4"/>
    <x v="0"/>
    <x v="1"/>
    <s v="Illinois"/>
  </r>
  <r>
    <n v="1486433"/>
    <x v="4"/>
    <s v="Credit reporting"/>
    <x v="44"/>
    <s v="CA"/>
    <x v="2"/>
    <x v="119"/>
    <d v="2015-07-29T00:00:00"/>
    <x v="2"/>
    <x v="0"/>
    <n v="3"/>
    <x v="0"/>
    <x v="0"/>
    <s v="California"/>
  </r>
  <r>
    <n v="357225"/>
    <x v="16"/>
    <s v="Consumer Loan"/>
    <x v="19"/>
    <s v="FL"/>
    <x v="0"/>
    <x v="663"/>
    <d v="2013-03-19T00:00:00"/>
    <x v="6"/>
    <x v="3"/>
    <n v="1"/>
    <x v="0"/>
    <x v="0"/>
    <s v="Florida"/>
  </r>
  <r>
    <n v="1477366"/>
    <x v="14"/>
    <s v="Mortgage"/>
    <x v="0"/>
    <s v="OH"/>
    <x v="1"/>
    <x v="633"/>
    <d v="2015-07-23T00:00:00"/>
    <x v="11"/>
    <x v="0"/>
    <n v="3"/>
    <x v="0"/>
    <x v="0"/>
    <s v="Ohio"/>
  </r>
  <r>
    <n v="860995"/>
    <x v="125"/>
    <s v="Bank account or service"/>
    <x v="12"/>
    <s v="WA"/>
    <x v="1"/>
    <x v="172"/>
    <d v="2014-05-21T00:00:00"/>
    <x v="1"/>
    <x v="1"/>
    <n v="2"/>
    <x v="0"/>
    <x v="0"/>
    <s v="Washington"/>
  </r>
  <r>
    <n v="1933019"/>
    <x v="17"/>
    <s v="Credit reporting"/>
    <x v="3"/>
    <s v="LA"/>
    <x v="0"/>
    <x v="623"/>
    <d v="2016-05-19T00:00:00"/>
    <x v="0"/>
    <x v="2"/>
    <n v="2"/>
    <x v="0"/>
    <x v="0"/>
    <s v="Louisiana"/>
  </r>
  <r>
    <n v="682358"/>
    <x v="62"/>
    <s v="Credit card"/>
    <x v="17"/>
    <s v="NY"/>
    <x v="1"/>
    <x v="602"/>
    <d v="2014-01-31T00:00:00"/>
    <x v="8"/>
    <x v="1"/>
    <n v="1"/>
    <x v="0"/>
    <x v="0"/>
    <s v="New York"/>
  </r>
  <r>
    <n v="1621870"/>
    <x v="19"/>
    <s v="Bank account or service"/>
    <x v="12"/>
    <s v="NY"/>
    <x v="1"/>
    <x v="234"/>
    <d v="2015-10-27T00:00:00"/>
    <x v="6"/>
    <x v="0"/>
    <n v="4"/>
    <x v="0"/>
    <x v="0"/>
    <s v="New York"/>
  </r>
  <r>
    <n v="1957830"/>
    <x v="28"/>
    <s v="Credit card"/>
    <x v="31"/>
    <s v="NY"/>
    <x v="0"/>
    <x v="871"/>
    <d v="2016-06-08T00:00:00"/>
    <x v="0"/>
    <x v="2"/>
    <n v="2"/>
    <x v="0"/>
    <x v="0"/>
    <s v="New York"/>
  </r>
  <r>
    <n v="1861003"/>
    <x v="95"/>
    <s v="Bank account or service"/>
    <x v="12"/>
    <s v="NY"/>
    <x v="0"/>
    <x v="303"/>
    <d v="2016-04-01T00:00:00"/>
    <x v="0"/>
    <x v="2"/>
    <n v="2"/>
    <x v="0"/>
    <x v="0"/>
    <s v="New York"/>
  </r>
  <r>
    <n v="1491137"/>
    <x v="364"/>
    <s v="Debt collection"/>
    <x v="13"/>
    <s v="CA"/>
    <x v="0"/>
    <x v="103"/>
    <d v="2015-07-28T00:00:00"/>
    <x v="0"/>
    <x v="0"/>
    <n v="3"/>
    <x v="0"/>
    <x v="0"/>
    <s v="California"/>
  </r>
  <r>
    <n v="1904143"/>
    <x v="41"/>
    <s v="Debt collection"/>
    <x v="4"/>
    <s v="MA"/>
    <x v="0"/>
    <x v="613"/>
    <d v="2016-04-30T00:00:00"/>
    <x v="0"/>
    <x v="2"/>
    <n v="2"/>
    <x v="0"/>
    <x v="0"/>
    <s v="Massachusetts"/>
  </r>
  <r>
    <n v="493802"/>
    <x v="20"/>
    <s v="Consumer Loan"/>
    <x v="39"/>
    <s v="CA"/>
    <x v="1"/>
    <x v="507"/>
    <d v="2013-08-19T00:00:00"/>
    <x v="7"/>
    <x v="3"/>
    <n v="3"/>
    <x v="0"/>
    <x v="0"/>
    <s v="California"/>
  </r>
  <r>
    <n v="543030"/>
    <x v="365"/>
    <s v="Mortgage"/>
    <x v="5"/>
    <s v="CA"/>
    <x v="0"/>
    <x v="589"/>
    <d v="2013-09-26T00:00:00"/>
    <x v="1"/>
    <x v="3"/>
    <n v="3"/>
    <x v="0"/>
    <x v="0"/>
    <s v="California"/>
  </r>
  <r>
    <n v="956613"/>
    <x v="8"/>
    <s v="Credit card"/>
    <x v="48"/>
    <s v="OH"/>
    <x v="1"/>
    <x v="856"/>
    <d v="2014-07-30T00:00:00"/>
    <x v="4"/>
    <x v="1"/>
    <n v="3"/>
    <x v="0"/>
    <x v="1"/>
    <s v="Ohio"/>
  </r>
  <r>
    <n v="801278"/>
    <x v="5"/>
    <s v="Debt collection"/>
    <x v="1"/>
    <s v="KS"/>
    <x v="0"/>
    <x v="476"/>
    <d v="2014-04-09T00:00:00"/>
    <x v="0"/>
    <x v="1"/>
    <n v="2"/>
    <x v="0"/>
    <x v="1"/>
    <s v="Kansas"/>
  </r>
  <r>
    <n v="1735623"/>
    <x v="20"/>
    <s v="Mortgage"/>
    <x v="0"/>
    <s v="MN"/>
    <x v="0"/>
    <x v="921"/>
    <d v="2016-01-12T00:00:00"/>
    <x v="0"/>
    <x v="2"/>
    <n v="1"/>
    <x v="0"/>
    <x v="0"/>
    <s v="Minnesota"/>
  </r>
  <r>
    <n v="563904"/>
    <x v="5"/>
    <s v="Debt collection"/>
    <x v="22"/>
    <s v="WA"/>
    <x v="0"/>
    <x v="497"/>
    <d v="2013-10-24T00:00:00"/>
    <x v="2"/>
    <x v="3"/>
    <n v="4"/>
    <x v="0"/>
    <x v="0"/>
    <s v="Washington"/>
  </r>
  <r>
    <n v="1366746"/>
    <x v="201"/>
    <s v="Mortgage"/>
    <x v="5"/>
    <s v="CA"/>
    <x v="0"/>
    <x v="548"/>
    <d v="2015-05-08T00:00:00"/>
    <x v="0"/>
    <x v="0"/>
    <n v="2"/>
    <x v="0"/>
    <x v="0"/>
    <s v="California"/>
  </r>
  <r>
    <n v="257869"/>
    <x v="30"/>
    <s v="Mortgage"/>
    <x v="0"/>
    <s v="KY"/>
    <x v="0"/>
    <x v="104"/>
    <d v="2013-01-24T00:00:00"/>
    <x v="0"/>
    <x v="3"/>
    <n v="1"/>
    <x v="0"/>
    <x v="0"/>
    <s v="Kentucky"/>
  </r>
  <r>
    <n v="1968485"/>
    <x v="26"/>
    <s v="Mortgage"/>
    <x v="0"/>
    <s v="TX"/>
    <x v="0"/>
    <x v="466"/>
    <d v="2016-06-14T00:00:00"/>
    <x v="0"/>
    <x v="2"/>
    <n v="2"/>
    <x v="0"/>
    <x v="0"/>
    <s v="Texas"/>
  </r>
  <r>
    <n v="527104"/>
    <x v="1"/>
    <s v="Mortgage"/>
    <x v="0"/>
    <s v="NY"/>
    <x v="0"/>
    <x v="312"/>
    <d v="2013-09-13T00:00:00"/>
    <x v="0"/>
    <x v="3"/>
    <n v="3"/>
    <x v="0"/>
    <x v="0"/>
    <s v="New York"/>
  </r>
  <r>
    <n v="1891278"/>
    <x v="16"/>
    <s v="Credit card"/>
    <x v="24"/>
    <s v="FL"/>
    <x v="1"/>
    <x v="34"/>
    <d v="2016-04-25T00:00:00"/>
    <x v="6"/>
    <x v="2"/>
    <n v="2"/>
    <x v="0"/>
    <x v="0"/>
    <s v="Florida"/>
  </r>
  <r>
    <n v="566146"/>
    <x v="14"/>
    <s v="Credit card"/>
    <x v="24"/>
    <s v="MD"/>
    <x v="0"/>
    <x v="525"/>
    <d v="2013-10-29T00:00:00"/>
    <x v="12"/>
    <x v="3"/>
    <n v="4"/>
    <x v="0"/>
    <x v="0"/>
    <s v="Maryland"/>
  </r>
  <r>
    <n v="1693668"/>
    <x v="366"/>
    <s v="Debt collection"/>
    <x v="22"/>
    <s v="CA"/>
    <x v="0"/>
    <x v="232"/>
    <d v="2015-12-11T00:00:00"/>
    <x v="0"/>
    <x v="0"/>
    <n v="4"/>
    <x v="0"/>
    <x v="0"/>
    <s v="California"/>
  </r>
  <r>
    <n v="1041707"/>
    <x v="5"/>
    <s v="Debt collection"/>
    <x v="4"/>
    <s v="CA"/>
    <x v="0"/>
    <x v="922"/>
    <d v="2014-09-23T00:00:00"/>
    <x v="0"/>
    <x v="1"/>
    <n v="3"/>
    <x v="0"/>
    <x v="1"/>
    <s v="California"/>
  </r>
  <r>
    <n v="546824"/>
    <x v="4"/>
    <s v="Credit reporting"/>
    <x v="8"/>
    <s v="CA"/>
    <x v="0"/>
    <x v="538"/>
    <d v="2013-09-30T00:00:00"/>
    <x v="7"/>
    <x v="3"/>
    <n v="3"/>
    <x v="0"/>
    <x v="1"/>
    <s v="California"/>
  </r>
  <r>
    <n v="1795620"/>
    <x v="313"/>
    <s v="Debt collection"/>
    <x v="27"/>
    <s v="MS"/>
    <x v="0"/>
    <x v="480"/>
    <d v="2016-02-19T00:00:00"/>
    <x v="0"/>
    <x v="2"/>
    <n v="1"/>
    <x v="0"/>
    <x v="0"/>
    <s v="Mississippi"/>
  </r>
  <r>
    <n v="1797823"/>
    <x v="367"/>
    <s v="Credit card"/>
    <x v="16"/>
    <s v="MI"/>
    <x v="0"/>
    <x v="41"/>
    <d v="2016-02-22T00:00:00"/>
    <x v="0"/>
    <x v="2"/>
    <n v="1"/>
    <x v="0"/>
    <x v="0"/>
    <s v="Michigan"/>
  </r>
  <r>
    <n v="1564103"/>
    <x v="368"/>
    <s v="Debt collection"/>
    <x v="1"/>
    <s v="OR"/>
    <x v="3"/>
    <x v="470"/>
    <d v="2015-09-15T00:00:00"/>
    <x v="1"/>
    <x v="0"/>
    <n v="3"/>
    <x v="0"/>
    <x v="0"/>
    <s v="Oregon"/>
  </r>
  <r>
    <n v="1667169"/>
    <x v="4"/>
    <s v="Credit reporting"/>
    <x v="25"/>
    <s v="PA"/>
    <x v="0"/>
    <x v="664"/>
    <d v="2015-11-22T00:00:00"/>
    <x v="0"/>
    <x v="0"/>
    <n v="4"/>
    <x v="0"/>
    <x v="0"/>
    <s v="Pennsylvania"/>
  </r>
  <r>
    <n v="2110301"/>
    <x v="10"/>
    <s v="Credit card"/>
    <x v="20"/>
    <s v="CA"/>
    <x v="0"/>
    <x v="383"/>
    <d v="2016-09-13T00:00:00"/>
    <x v="0"/>
    <x v="2"/>
    <n v="3"/>
    <x v="0"/>
    <x v="1"/>
    <s v="California"/>
  </r>
  <r>
    <n v="1771282"/>
    <x v="123"/>
    <s v="Consumer Loan"/>
    <x v="21"/>
    <s v="NJ"/>
    <x v="0"/>
    <x v="923"/>
    <d v="2016-02-03T00:00:00"/>
    <x v="0"/>
    <x v="2"/>
    <n v="1"/>
    <x v="0"/>
    <x v="0"/>
    <s v="New Jersey"/>
  </r>
  <r>
    <n v="457520"/>
    <x v="6"/>
    <s v="Bank account or service"/>
    <x v="15"/>
    <s v="FL"/>
    <x v="1"/>
    <x v="566"/>
    <d v="2013-07-16T00:00:00"/>
    <x v="1"/>
    <x v="3"/>
    <n v="3"/>
    <x v="0"/>
    <x v="0"/>
    <s v="Florida"/>
  </r>
  <r>
    <n v="1411991"/>
    <x v="16"/>
    <s v="Debt collection"/>
    <x v="1"/>
    <s v="MA"/>
    <x v="0"/>
    <x v="318"/>
    <d v="2015-06-09T00:00:00"/>
    <x v="0"/>
    <x v="0"/>
    <n v="2"/>
    <x v="0"/>
    <x v="0"/>
    <s v="Massachusetts"/>
  </r>
  <r>
    <n v="1561320"/>
    <x v="14"/>
    <s v="Credit card"/>
    <x v="2"/>
    <s v="NY"/>
    <x v="0"/>
    <x v="924"/>
    <d v="2015-09-11T00:00:00"/>
    <x v="0"/>
    <x v="0"/>
    <n v="3"/>
    <x v="0"/>
    <x v="1"/>
    <s v="New York"/>
  </r>
  <r>
    <n v="1731650"/>
    <x v="10"/>
    <s v="Bank account or service"/>
    <x v="36"/>
    <s v="TN"/>
    <x v="0"/>
    <x v="9"/>
    <d v="2016-01-08T00:00:00"/>
    <x v="0"/>
    <x v="2"/>
    <n v="1"/>
    <x v="0"/>
    <x v="0"/>
    <s v="Tennessee"/>
  </r>
  <r>
    <n v="1550196"/>
    <x v="93"/>
    <s v="Mortgage"/>
    <x v="0"/>
    <s v="CA"/>
    <x v="0"/>
    <x v="925"/>
    <d v="2015-09-04T00:00:00"/>
    <x v="1"/>
    <x v="0"/>
    <n v="3"/>
    <x v="0"/>
    <x v="1"/>
    <s v="California"/>
  </r>
  <r>
    <n v="1675420"/>
    <x v="33"/>
    <s v="Student loan"/>
    <x v="6"/>
    <s v="DC"/>
    <x v="0"/>
    <x v="339"/>
    <d v="2015-11-30T00:00:00"/>
    <x v="0"/>
    <x v="0"/>
    <n v="4"/>
    <x v="0"/>
    <x v="0"/>
    <s v="District of Columbia"/>
  </r>
  <r>
    <n v="1241541"/>
    <x v="4"/>
    <s v="Credit reporting"/>
    <x v="8"/>
    <s v="NY"/>
    <x v="0"/>
    <x v="281"/>
    <d v="2015-02-23T00:00:00"/>
    <x v="12"/>
    <x v="0"/>
    <n v="1"/>
    <x v="0"/>
    <x v="0"/>
    <s v="New York"/>
  </r>
  <r>
    <n v="383403"/>
    <x v="4"/>
    <s v="Credit reporting"/>
    <x v="44"/>
    <s v="CA"/>
    <x v="0"/>
    <x v="300"/>
    <d v="2013-04-17T00:00:00"/>
    <x v="1"/>
    <x v="3"/>
    <n v="2"/>
    <x v="0"/>
    <x v="1"/>
    <s v="California"/>
  </r>
  <r>
    <n v="1601196"/>
    <x v="9"/>
    <s v="Credit reporting"/>
    <x v="8"/>
    <s v="WA"/>
    <x v="0"/>
    <x v="382"/>
    <d v="2015-10-09T00:00:00"/>
    <x v="0"/>
    <x v="0"/>
    <n v="4"/>
    <x v="0"/>
    <x v="0"/>
    <s v="Washington"/>
  </r>
  <r>
    <n v="968020"/>
    <x v="160"/>
    <s v="Debt collection"/>
    <x v="4"/>
    <s v="MS"/>
    <x v="0"/>
    <x v="926"/>
    <d v="2014-08-04T00:00:00"/>
    <x v="0"/>
    <x v="1"/>
    <n v="3"/>
    <x v="0"/>
    <x v="1"/>
    <s v="Mississippi"/>
  </r>
  <r>
    <n v="598502"/>
    <x v="103"/>
    <s v="Payday loan"/>
    <x v="11"/>
    <s v="TX"/>
    <x v="0"/>
    <x v="927"/>
    <d v="2013-11-14T00:00:00"/>
    <x v="0"/>
    <x v="3"/>
    <n v="4"/>
    <x v="0"/>
    <x v="0"/>
    <s v="Texas"/>
  </r>
  <r>
    <n v="1596227"/>
    <x v="125"/>
    <s v="Bank account or service"/>
    <x v="15"/>
    <s v="NY"/>
    <x v="2"/>
    <x v="723"/>
    <d v="2015-10-09T00:00:00"/>
    <x v="4"/>
    <x v="0"/>
    <n v="4"/>
    <x v="0"/>
    <x v="0"/>
    <s v="New York"/>
  </r>
  <r>
    <n v="1442583"/>
    <x v="369"/>
    <s v="Debt collection"/>
    <x v="27"/>
    <s v="CA"/>
    <x v="0"/>
    <x v="928"/>
    <d v="2015-07-07T00:00:00"/>
    <x v="8"/>
    <x v="0"/>
    <n v="2"/>
    <x v="0"/>
    <x v="0"/>
    <s v="California"/>
  </r>
  <r>
    <n v="742427"/>
    <x v="30"/>
    <s v="Student loan"/>
    <x v="26"/>
    <s v="GA"/>
    <x v="0"/>
    <x v="929"/>
    <d v="2014-03-04T00:00:00"/>
    <x v="0"/>
    <x v="1"/>
    <n v="1"/>
    <x v="0"/>
    <x v="1"/>
    <s v="Georgia"/>
  </r>
  <r>
    <n v="1947218"/>
    <x v="370"/>
    <s v="Other financial service"/>
    <x v="63"/>
    <s v="HI"/>
    <x v="0"/>
    <x v="659"/>
    <d v="2016-08-09T00:00:00"/>
    <x v="45"/>
    <x v="2"/>
    <n v="2"/>
    <x v="0"/>
    <x v="0"/>
    <s v="Hawaii"/>
  </r>
  <r>
    <n v="1531828"/>
    <x v="10"/>
    <s v="Bank account or service"/>
    <x v="9"/>
    <s v="TX"/>
    <x v="0"/>
    <x v="570"/>
    <d v="2015-08-23T00:00:00"/>
    <x v="0"/>
    <x v="0"/>
    <n v="3"/>
    <x v="0"/>
    <x v="1"/>
    <s v="Texas"/>
  </r>
  <r>
    <n v="1566988"/>
    <x v="14"/>
    <s v="Credit card"/>
    <x v="34"/>
    <s v="GA"/>
    <x v="3"/>
    <x v="296"/>
    <d v="2015-09-17T00:00:00"/>
    <x v="1"/>
    <x v="0"/>
    <n v="3"/>
    <x v="0"/>
    <x v="0"/>
    <s v="Georgia"/>
  </r>
  <r>
    <n v="2012034"/>
    <x v="62"/>
    <s v="Credit card"/>
    <x v="31"/>
    <s v="MD"/>
    <x v="0"/>
    <x v="252"/>
    <d v="2016-07-15T00:00:00"/>
    <x v="0"/>
    <x v="2"/>
    <n v="3"/>
    <x v="0"/>
    <x v="0"/>
    <s v="Maryland"/>
  </r>
  <r>
    <n v="1107167"/>
    <x v="33"/>
    <s v="Student loan"/>
    <x v="6"/>
    <s v="KS"/>
    <x v="0"/>
    <x v="637"/>
    <d v="2014-11-07T00:00:00"/>
    <x v="0"/>
    <x v="1"/>
    <n v="4"/>
    <x v="0"/>
    <x v="0"/>
    <s v="Kansas"/>
  </r>
  <r>
    <n v="1522274"/>
    <x v="8"/>
    <s v="Mortgage"/>
    <x v="0"/>
    <s v="OH"/>
    <x v="0"/>
    <x v="415"/>
    <d v="2015-08-17T00:00:00"/>
    <x v="0"/>
    <x v="0"/>
    <n v="3"/>
    <x v="0"/>
    <x v="0"/>
    <s v="Ohio"/>
  </r>
  <r>
    <n v="1578749"/>
    <x v="14"/>
    <s v="Bank account or service"/>
    <x v="36"/>
    <s v="NY"/>
    <x v="1"/>
    <x v="236"/>
    <d v="2015-09-29T00:00:00"/>
    <x v="2"/>
    <x v="0"/>
    <n v="3"/>
    <x v="0"/>
    <x v="0"/>
    <s v="New York"/>
  </r>
  <r>
    <n v="1935771"/>
    <x v="65"/>
    <s v="Consumer Loan"/>
    <x v="19"/>
    <s v="DE"/>
    <x v="0"/>
    <x v="930"/>
    <d v="2016-05-21T00:00:00"/>
    <x v="0"/>
    <x v="2"/>
    <n v="2"/>
    <x v="0"/>
    <x v="1"/>
    <s v="Delaware"/>
  </r>
  <r>
    <n v="800508"/>
    <x v="13"/>
    <s v="Mortgage"/>
    <x v="0"/>
    <s v="VA"/>
    <x v="0"/>
    <x v="476"/>
    <d v="2014-04-09T00:00:00"/>
    <x v="0"/>
    <x v="1"/>
    <n v="2"/>
    <x v="0"/>
    <x v="0"/>
    <s v="Virginia"/>
  </r>
  <r>
    <n v="831698"/>
    <x v="9"/>
    <s v="Credit reporting"/>
    <x v="44"/>
    <s v="NC"/>
    <x v="0"/>
    <x v="207"/>
    <d v="2014-04-30T00:00:00"/>
    <x v="0"/>
    <x v="1"/>
    <n v="2"/>
    <x v="0"/>
    <x v="0"/>
    <s v="North Carolina"/>
  </r>
  <r>
    <n v="819283"/>
    <x v="16"/>
    <s v="Credit card"/>
    <x v="48"/>
    <s v="NJ"/>
    <x v="3"/>
    <x v="519"/>
    <d v="2014-04-25T00:00:00"/>
    <x v="7"/>
    <x v="1"/>
    <n v="2"/>
    <x v="0"/>
    <x v="1"/>
    <s v="New Jersey"/>
  </r>
  <r>
    <n v="1922132"/>
    <x v="8"/>
    <s v="Mortgage"/>
    <x v="0"/>
    <s v="NY"/>
    <x v="0"/>
    <x v="577"/>
    <d v="2016-05-12T00:00:00"/>
    <x v="0"/>
    <x v="2"/>
    <n v="2"/>
    <x v="0"/>
    <x v="0"/>
    <s v="New York"/>
  </r>
  <r>
    <n v="611535"/>
    <x v="127"/>
    <s v="Bank account or service"/>
    <x v="12"/>
    <s v="MD"/>
    <x v="1"/>
    <x v="331"/>
    <d v="2013-12-16T00:00:00"/>
    <x v="36"/>
    <x v="3"/>
    <n v="4"/>
    <x v="0"/>
    <x v="0"/>
    <s v="Maryland"/>
  </r>
  <r>
    <n v="2066632"/>
    <x v="14"/>
    <s v="Credit card"/>
    <x v="48"/>
    <s v="DE"/>
    <x v="0"/>
    <x v="33"/>
    <d v="2016-08-17T00:00:00"/>
    <x v="0"/>
    <x v="2"/>
    <n v="3"/>
    <x v="0"/>
    <x v="1"/>
    <s v="Delaware"/>
  </r>
  <r>
    <n v="787247"/>
    <x v="4"/>
    <s v="Credit reporting"/>
    <x v="8"/>
    <s v="FL"/>
    <x v="0"/>
    <x v="334"/>
    <d v="2014-04-01T00:00:00"/>
    <x v="0"/>
    <x v="1"/>
    <n v="2"/>
    <x v="0"/>
    <x v="1"/>
    <s v="Florida"/>
  </r>
  <r>
    <n v="1287151"/>
    <x v="21"/>
    <s v="Credit card"/>
    <x v="10"/>
    <s v="SC"/>
    <x v="0"/>
    <x v="499"/>
    <d v="2015-03-17T00:00:00"/>
    <x v="0"/>
    <x v="0"/>
    <n v="1"/>
    <x v="0"/>
    <x v="0"/>
    <s v="South Carolina"/>
  </r>
  <r>
    <n v="1482763"/>
    <x v="371"/>
    <s v="Mortgage"/>
    <x v="37"/>
    <s v="TX"/>
    <x v="0"/>
    <x v="42"/>
    <d v="2015-07-30T00:00:00"/>
    <x v="12"/>
    <x v="0"/>
    <n v="3"/>
    <x v="0"/>
    <x v="0"/>
    <s v="Texas"/>
  </r>
  <r>
    <n v="440710"/>
    <x v="1"/>
    <s v="Mortgage"/>
    <x v="0"/>
    <s v="TX"/>
    <x v="3"/>
    <x v="838"/>
    <d v="2013-06-25T00:00:00"/>
    <x v="1"/>
    <x v="3"/>
    <n v="2"/>
    <x v="0"/>
    <x v="0"/>
    <s v="Texas"/>
  </r>
  <r>
    <n v="1402560"/>
    <x v="19"/>
    <s v="Mortgage"/>
    <x v="0"/>
    <s v="NH"/>
    <x v="3"/>
    <x v="533"/>
    <d v="2015-06-04T00:00:00"/>
    <x v="4"/>
    <x v="0"/>
    <n v="2"/>
    <x v="1"/>
    <x v="0"/>
    <s v="New Hampshire"/>
  </r>
  <r>
    <n v="676330"/>
    <x v="39"/>
    <s v="Debt collection"/>
    <x v="13"/>
    <s v="FL"/>
    <x v="0"/>
    <x v="931"/>
    <d v="2014-01-27T00:00:00"/>
    <x v="12"/>
    <x v="1"/>
    <n v="1"/>
    <x v="0"/>
    <x v="0"/>
    <s v="Florida"/>
  </r>
  <r>
    <n v="1150877"/>
    <x v="127"/>
    <s v="Mortgage"/>
    <x v="5"/>
    <s v="FL"/>
    <x v="1"/>
    <x v="203"/>
    <d v="2014-12-12T00:00:00"/>
    <x v="4"/>
    <x v="1"/>
    <n v="4"/>
    <x v="0"/>
    <x v="0"/>
    <s v="Florida"/>
  </r>
  <r>
    <n v="682666"/>
    <x v="372"/>
    <s v="Debt collection"/>
    <x v="22"/>
    <s v="CA"/>
    <x v="0"/>
    <x v="602"/>
    <d v="2014-01-23T00:00:00"/>
    <x v="0"/>
    <x v="1"/>
    <n v="1"/>
    <x v="0"/>
    <x v="1"/>
    <s v="California"/>
  </r>
  <r>
    <n v="1976919"/>
    <x v="174"/>
    <s v="Debt collection"/>
    <x v="4"/>
    <s v="FL"/>
    <x v="0"/>
    <x v="201"/>
    <d v="2016-06-21T00:00:00"/>
    <x v="0"/>
    <x v="2"/>
    <n v="2"/>
    <x v="0"/>
    <x v="0"/>
    <s v="Florida"/>
  </r>
  <r>
    <n v="1588170"/>
    <x v="33"/>
    <s v="Student loan"/>
    <x v="26"/>
    <s v="VA"/>
    <x v="0"/>
    <x v="88"/>
    <d v="2015-10-01T00:00:00"/>
    <x v="0"/>
    <x v="0"/>
    <n v="4"/>
    <x v="0"/>
    <x v="0"/>
    <s v="Virginia"/>
  </r>
  <r>
    <n v="1065656"/>
    <x v="125"/>
    <s v="Mortgage"/>
    <x v="0"/>
    <s v="CT"/>
    <x v="0"/>
    <x v="99"/>
    <d v="2014-10-09T00:00:00"/>
    <x v="0"/>
    <x v="1"/>
    <n v="4"/>
    <x v="0"/>
    <x v="0"/>
    <s v="Connecticut"/>
  </r>
  <r>
    <n v="333694"/>
    <x v="14"/>
    <s v="Credit card"/>
    <x v="24"/>
    <s v="CA"/>
    <x v="3"/>
    <x v="696"/>
    <d v="2013-02-26T00:00:00"/>
    <x v="0"/>
    <x v="3"/>
    <n v="1"/>
    <x v="0"/>
    <x v="0"/>
    <s v="California"/>
  </r>
  <r>
    <n v="815844"/>
    <x v="6"/>
    <s v="Credit card"/>
    <x v="40"/>
    <s v="FL"/>
    <x v="0"/>
    <x v="932"/>
    <d v="2014-04-18T00:00:00"/>
    <x v="0"/>
    <x v="1"/>
    <n v="2"/>
    <x v="0"/>
    <x v="0"/>
    <s v="Florida"/>
  </r>
  <r>
    <n v="459347"/>
    <x v="19"/>
    <s v="Consumer Loan"/>
    <x v="69"/>
    <s v="NC"/>
    <x v="0"/>
    <x v="711"/>
    <d v="2013-07-31T00:00:00"/>
    <x v="20"/>
    <x v="3"/>
    <n v="3"/>
    <x v="0"/>
    <x v="1"/>
    <s v="North Carolina"/>
  </r>
  <r>
    <n v="1216078"/>
    <x v="93"/>
    <s v="Mortgage"/>
    <x v="0"/>
    <s v="LA"/>
    <x v="3"/>
    <x v="851"/>
    <d v="2015-01-30T00:00:00"/>
    <x v="1"/>
    <x v="0"/>
    <n v="1"/>
    <x v="0"/>
    <x v="0"/>
    <s v="Louisiana"/>
  </r>
  <r>
    <n v="220104"/>
    <x v="17"/>
    <s v="Credit reporting"/>
    <x v="44"/>
    <s v="PA"/>
    <x v="0"/>
    <x v="915"/>
    <d v="2013-01-03T00:00:00"/>
    <x v="0"/>
    <x v="3"/>
    <n v="1"/>
    <x v="0"/>
    <x v="0"/>
    <s v="Pennsylvania"/>
  </r>
  <r>
    <n v="602331"/>
    <x v="1"/>
    <s v="Mortgage"/>
    <x v="0"/>
    <s v="FL"/>
    <x v="0"/>
    <x v="685"/>
    <d v="2013-11-26T00:00:00"/>
    <x v="8"/>
    <x v="3"/>
    <n v="4"/>
    <x v="0"/>
    <x v="0"/>
    <s v="Florida"/>
  </r>
  <r>
    <n v="2114172"/>
    <x v="8"/>
    <s v="Mortgage"/>
    <x v="37"/>
    <s v="VA"/>
    <x v="0"/>
    <x v="852"/>
    <d v="2016-09-15T00:00:00"/>
    <x v="0"/>
    <x v="2"/>
    <n v="3"/>
    <x v="0"/>
    <x v="1"/>
    <s v="Virginia"/>
  </r>
  <r>
    <n v="1798008"/>
    <x v="154"/>
    <s v="Debt collection"/>
    <x v="1"/>
    <s v="IN"/>
    <x v="0"/>
    <x v="459"/>
    <d v="2016-02-23T00:00:00"/>
    <x v="0"/>
    <x v="2"/>
    <n v="1"/>
    <x v="0"/>
    <x v="1"/>
    <s v="Indiana"/>
  </r>
  <r>
    <n v="969096"/>
    <x v="86"/>
    <s v="Bank account or service"/>
    <x v="15"/>
    <s v="NY"/>
    <x v="1"/>
    <x v="398"/>
    <d v="2014-08-07T00:00:00"/>
    <x v="4"/>
    <x v="1"/>
    <n v="3"/>
    <x v="0"/>
    <x v="0"/>
    <s v="New York"/>
  </r>
  <r>
    <n v="1818631"/>
    <x v="150"/>
    <s v="Mortgage"/>
    <x v="0"/>
    <s v="CA"/>
    <x v="0"/>
    <x v="933"/>
    <d v="2016-03-04T00:00:00"/>
    <x v="0"/>
    <x v="2"/>
    <n v="1"/>
    <x v="0"/>
    <x v="0"/>
    <s v="California"/>
  </r>
  <r>
    <n v="458056"/>
    <x v="8"/>
    <s v="Credit card"/>
    <x v="35"/>
    <s v="CA"/>
    <x v="0"/>
    <x v="566"/>
    <d v="2013-07-15T00:00:00"/>
    <x v="0"/>
    <x v="3"/>
    <n v="3"/>
    <x v="0"/>
    <x v="0"/>
    <s v="California"/>
  </r>
  <r>
    <n v="1509129"/>
    <x v="373"/>
    <s v="Mortgage"/>
    <x v="0"/>
    <s v="KS"/>
    <x v="0"/>
    <x v="469"/>
    <d v="2015-08-07T00:00:00"/>
    <x v="0"/>
    <x v="0"/>
    <n v="3"/>
    <x v="0"/>
    <x v="1"/>
    <s v="Kansas"/>
  </r>
  <r>
    <n v="768241"/>
    <x v="1"/>
    <s v="Mortgage"/>
    <x v="0"/>
    <s v="AZ"/>
    <x v="3"/>
    <x v="836"/>
    <d v="2014-03-20T00:00:00"/>
    <x v="7"/>
    <x v="1"/>
    <n v="1"/>
    <x v="0"/>
    <x v="1"/>
    <s v="Arizona"/>
  </r>
  <r>
    <n v="2030460"/>
    <x v="374"/>
    <s v="Debt collection"/>
    <x v="1"/>
    <s v="CA"/>
    <x v="4"/>
    <x v="455"/>
    <d v="2016-07-28T00:00:00"/>
    <x v="4"/>
    <x v="2"/>
    <n v="3"/>
    <x v="0"/>
    <x v="0"/>
    <s v="California"/>
  </r>
  <r>
    <n v="2029679"/>
    <x v="8"/>
    <s v="Consumer Loan"/>
    <x v="56"/>
    <s v="MO"/>
    <x v="0"/>
    <x v="455"/>
    <d v="2016-07-26T00:00:00"/>
    <x v="0"/>
    <x v="2"/>
    <n v="3"/>
    <x v="0"/>
    <x v="0"/>
    <s v="Missouri"/>
  </r>
  <r>
    <n v="517380"/>
    <x v="18"/>
    <s v="Mortgage"/>
    <x v="0"/>
    <s v="TX"/>
    <x v="0"/>
    <x v="356"/>
    <d v="2013-09-06T00:00:00"/>
    <x v="0"/>
    <x v="3"/>
    <n v="3"/>
    <x v="0"/>
    <x v="0"/>
    <s v="Texas"/>
  </r>
  <r>
    <n v="1985871"/>
    <x v="51"/>
    <s v="Debt collection"/>
    <x v="22"/>
    <s v="MD"/>
    <x v="0"/>
    <x v="572"/>
    <d v="2016-06-28T00:00:00"/>
    <x v="0"/>
    <x v="2"/>
    <n v="2"/>
    <x v="0"/>
    <x v="0"/>
    <s v="Maryland"/>
  </r>
  <r>
    <n v="1985950"/>
    <x v="256"/>
    <s v="Payday loan"/>
    <x v="52"/>
    <s v="CA"/>
    <x v="0"/>
    <x v="580"/>
    <d v="2016-06-29T00:00:00"/>
    <x v="4"/>
    <x v="2"/>
    <n v="2"/>
    <x v="0"/>
    <x v="0"/>
    <s v="California"/>
  </r>
  <r>
    <n v="1473284"/>
    <x v="50"/>
    <s v="Consumer Loan"/>
    <x v="19"/>
    <s v="FL"/>
    <x v="0"/>
    <x v="920"/>
    <d v="2015-07-19T00:00:00"/>
    <x v="0"/>
    <x v="0"/>
    <n v="3"/>
    <x v="0"/>
    <x v="0"/>
    <s v="Florida"/>
  </r>
  <r>
    <n v="1877409"/>
    <x v="144"/>
    <s v="Bank account or service"/>
    <x v="14"/>
    <s v="TX"/>
    <x v="2"/>
    <x v="531"/>
    <d v="2016-04-15T00:00:00"/>
    <x v="4"/>
    <x v="2"/>
    <n v="2"/>
    <x v="0"/>
    <x v="0"/>
    <s v="Texas"/>
  </r>
  <r>
    <n v="2010338"/>
    <x v="10"/>
    <s v="Bank account or service"/>
    <x v="12"/>
    <s v="CA"/>
    <x v="3"/>
    <x v="658"/>
    <d v="2016-07-15T00:00:00"/>
    <x v="4"/>
    <x v="2"/>
    <n v="3"/>
    <x v="0"/>
    <x v="0"/>
    <s v="California"/>
  </r>
  <r>
    <n v="2173864"/>
    <x v="129"/>
    <s v="Consumer Loan"/>
    <x v="21"/>
    <s v="IL"/>
    <x v="0"/>
    <x v="934"/>
    <d v="2016-10-23T00:00:00"/>
    <x v="0"/>
    <x v="2"/>
    <n v="4"/>
    <x v="0"/>
    <x v="1"/>
    <s v="Illinois"/>
  </r>
  <r>
    <n v="1262543"/>
    <x v="10"/>
    <s v="Mortgage"/>
    <x v="37"/>
    <s v="FL"/>
    <x v="0"/>
    <x v="501"/>
    <d v="2015-03-02T00:00:00"/>
    <x v="0"/>
    <x v="0"/>
    <n v="1"/>
    <x v="0"/>
    <x v="0"/>
    <s v="Florida"/>
  </r>
  <r>
    <n v="1146235"/>
    <x v="23"/>
    <s v="Credit card"/>
    <x v="31"/>
    <s v="FL"/>
    <x v="0"/>
    <x v="935"/>
    <d v="2014-12-10T00:00:00"/>
    <x v="7"/>
    <x v="1"/>
    <n v="4"/>
    <x v="0"/>
    <x v="0"/>
    <s v="Florida"/>
  </r>
  <r>
    <n v="1052082"/>
    <x v="9"/>
    <s v="Credit reporting"/>
    <x v="25"/>
    <s v="WA"/>
    <x v="0"/>
    <x v="755"/>
    <d v="2014-09-30T00:00:00"/>
    <x v="0"/>
    <x v="1"/>
    <n v="3"/>
    <x v="0"/>
    <x v="0"/>
    <s v="Washington"/>
  </r>
  <r>
    <n v="1215910"/>
    <x v="50"/>
    <s v="Debt collection"/>
    <x v="1"/>
    <s v="MO"/>
    <x v="0"/>
    <x v="851"/>
    <d v="2015-01-29T00:00:00"/>
    <x v="0"/>
    <x v="0"/>
    <n v="1"/>
    <x v="0"/>
    <x v="0"/>
    <s v="Missouri"/>
  </r>
  <r>
    <n v="1992759"/>
    <x v="28"/>
    <s v="Consumer Loan"/>
    <x v="56"/>
    <s v="GA"/>
    <x v="0"/>
    <x v="15"/>
    <d v="2016-06-30T00:00:00"/>
    <x v="0"/>
    <x v="2"/>
    <n v="2"/>
    <x v="0"/>
    <x v="0"/>
    <s v="Georgia"/>
  </r>
  <r>
    <n v="1941087"/>
    <x v="14"/>
    <s v="Bank account or service"/>
    <x v="12"/>
    <s v="FL"/>
    <x v="0"/>
    <x v="307"/>
    <d v="2016-05-25T00:00:00"/>
    <x v="0"/>
    <x v="2"/>
    <n v="2"/>
    <x v="0"/>
    <x v="0"/>
    <s v="Florida"/>
  </r>
  <r>
    <n v="1275905"/>
    <x v="17"/>
    <s v="Credit reporting"/>
    <x v="8"/>
    <s v="VA"/>
    <x v="0"/>
    <x v="387"/>
    <d v="2015-03-10T00:00:00"/>
    <x v="0"/>
    <x v="0"/>
    <n v="1"/>
    <x v="0"/>
    <x v="0"/>
    <s v="Virginia"/>
  </r>
  <r>
    <n v="834245"/>
    <x v="168"/>
    <s v="Bank account or service"/>
    <x v="12"/>
    <s v="KY"/>
    <x v="0"/>
    <x v="247"/>
    <d v="2014-05-01T00:00:00"/>
    <x v="0"/>
    <x v="1"/>
    <n v="2"/>
    <x v="0"/>
    <x v="0"/>
    <s v="Kentucky"/>
  </r>
  <r>
    <n v="1728288"/>
    <x v="13"/>
    <s v="Mortgage"/>
    <x v="0"/>
    <s v="AZ"/>
    <x v="0"/>
    <x v="618"/>
    <d v="2016-01-05T00:00:00"/>
    <x v="0"/>
    <x v="2"/>
    <n v="1"/>
    <x v="0"/>
    <x v="0"/>
    <s v="Arizona"/>
  </r>
  <r>
    <n v="1478613"/>
    <x v="17"/>
    <s v="Credit reporting"/>
    <x v="8"/>
    <s v="RI"/>
    <x v="0"/>
    <x v="631"/>
    <d v="2015-07-21T00:00:00"/>
    <x v="0"/>
    <x v="0"/>
    <n v="3"/>
    <x v="0"/>
    <x v="0"/>
    <s v="Rhode Island"/>
  </r>
  <r>
    <n v="1994706"/>
    <x v="375"/>
    <s v="Debt collection"/>
    <x v="1"/>
    <s v="AL"/>
    <x v="0"/>
    <x v="936"/>
    <d v="2016-07-01T00:00:00"/>
    <x v="0"/>
    <x v="2"/>
    <n v="3"/>
    <x v="0"/>
    <x v="0"/>
    <s v="Alabama"/>
  </r>
  <r>
    <n v="1540673"/>
    <x v="82"/>
    <s v="Debt collection"/>
    <x v="1"/>
    <s v="IL"/>
    <x v="0"/>
    <x v="937"/>
    <d v="2015-08-27T00:00:00"/>
    <x v="0"/>
    <x v="0"/>
    <n v="3"/>
    <x v="0"/>
    <x v="0"/>
    <s v="Illinois"/>
  </r>
  <r>
    <n v="2004671"/>
    <x v="38"/>
    <s v="Consumer Loan"/>
    <x v="19"/>
    <s v="MD"/>
    <x v="0"/>
    <x v="378"/>
    <d v="2016-07-11T00:00:00"/>
    <x v="7"/>
    <x v="2"/>
    <n v="3"/>
    <x v="0"/>
    <x v="0"/>
    <s v="Maryland"/>
  </r>
  <r>
    <n v="1941169"/>
    <x v="7"/>
    <s v="Student loan"/>
    <x v="26"/>
    <s v="SC"/>
    <x v="0"/>
    <x v="307"/>
    <d v="2016-05-25T00:00:00"/>
    <x v="0"/>
    <x v="2"/>
    <n v="2"/>
    <x v="0"/>
    <x v="0"/>
    <s v="South Carolina"/>
  </r>
  <r>
    <n v="2162798"/>
    <x v="218"/>
    <s v="Bank account or service"/>
    <x v="9"/>
    <s v="IL"/>
    <x v="0"/>
    <x v="938"/>
    <d v="2016-10-16T00:00:00"/>
    <x v="0"/>
    <x v="2"/>
    <n v="4"/>
    <x v="0"/>
    <x v="1"/>
    <s v="Illinois"/>
  </r>
  <r>
    <n v="636829"/>
    <x v="65"/>
    <s v="Payday loan"/>
    <x v="68"/>
    <s v="IL"/>
    <x v="0"/>
    <x v="430"/>
    <d v="2013-12-17T00:00:00"/>
    <x v="0"/>
    <x v="3"/>
    <n v="4"/>
    <x v="0"/>
    <x v="0"/>
    <s v="Illinois"/>
  </r>
  <r>
    <n v="877310"/>
    <x v="19"/>
    <s v="Student loan"/>
    <x v="6"/>
    <s v="FL"/>
    <x v="0"/>
    <x v="174"/>
    <d v="2014-06-02T00:00:00"/>
    <x v="0"/>
    <x v="1"/>
    <n v="2"/>
    <x v="0"/>
    <x v="0"/>
    <s v="Florida"/>
  </r>
  <r>
    <n v="814869"/>
    <x v="130"/>
    <s v="Debt collection"/>
    <x v="1"/>
    <s v="NY"/>
    <x v="1"/>
    <x v="932"/>
    <d v="2014-04-23T00:00:00"/>
    <x v="2"/>
    <x v="1"/>
    <n v="2"/>
    <x v="0"/>
    <x v="0"/>
    <s v="New York"/>
  </r>
  <r>
    <n v="1076307"/>
    <x v="376"/>
    <s v="Debt collection"/>
    <x v="4"/>
    <s v="NY"/>
    <x v="0"/>
    <x v="939"/>
    <d v="2014-10-17T00:00:00"/>
    <x v="0"/>
    <x v="1"/>
    <n v="4"/>
    <x v="0"/>
    <x v="0"/>
    <s v="New York"/>
  </r>
  <r>
    <n v="1597119"/>
    <x v="217"/>
    <s v="Debt collection"/>
    <x v="1"/>
    <s v="MI"/>
    <x v="0"/>
    <x v="723"/>
    <d v="2015-10-07T00:00:00"/>
    <x v="0"/>
    <x v="0"/>
    <n v="4"/>
    <x v="0"/>
    <x v="0"/>
    <s v="Michigan"/>
  </r>
  <r>
    <n v="1035651"/>
    <x v="1"/>
    <s v="Mortgage"/>
    <x v="0"/>
    <s v="CA"/>
    <x v="0"/>
    <x v="271"/>
    <d v="2014-09-18T00:00:00"/>
    <x v="0"/>
    <x v="1"/>
    <n v="3"/>
    <x v="0"/>
    <x v="1"/>
    <s v="California"/>
  </r>
  <r>
    <n v="395902"/>
    <x v="125"/>
    <s v="Bank account or service"/>
    <x v="9"/>
    <s v="OH"/>
    <x v="3"/>
    <x v="793"/>
    <d v="2013-05-02T00:00:00"/>
    <x v="1"/>
    <x v="3"/>
    <n v="2"/>
    <x v="0"/>
    <x v="0"/>
    <s v="Ohio"/>
  </r>
  <r>
    <n v="2045440"/>
    <x v="9"/>
    <s v="Credit reporting"/>
    <x v="3"/>
    <s v="VA"/>
    <x v="0"/>
    <x v="431"/>
    <d v="2016-08-03T00:00:00"/>
    <x v="0"/>
    <x v="2"/>
    <n v="3"/>
    <x v="0"/>
    <x v="1"/>
    <s v="Virginia"/>
  </r>
  <r>
    <n v="1661606"/>
    <x v="9"/>
    <s v="Credit reporting"/>
    <x v="8"/>
    <s v="MD"/>
    <x v="0"/>
    <x v="182"/>
    <d v="2015-11-18T00:00:00"/>
    <x v="0"/>
    <x v="0"/>
    <n v="4"/>
    <x v="0"/>
    <x v="0"/>
    <s v="Maryland"/>
  </r>
  <r>
    <n v="1281870"/>
    <x v="18"/>
    <s v="Mortgage"/>
    <x v="0"/>
    <s v="MD"/>
    <x v="0"/>
    <x v="869"/>
    <d v="2015-03-13T00:00:00"/>
    <x v="0"/>
    <x v="0"/>
    <n v="1"/>
    <x v="0"/>
    <x v="1"/>
    <s v="Maryland"/>
  </r>
  <r>
    <n v="1598933"/>
    <x v="243"/>
    <s v="Debt collection"/>
    <x v="1"/>
    <s v="FL"/>
    <x v="0"/>
    <x v="380"/>
    <d v="2015-10-08T00:00:00"/>
    <x v="0"/>
    <x v="0"/>
    <n v="4"/>
    <x v="0"/>
    <x v="0"/>
    <s v="Florida"/>
  </r>
  <r>
    <n v="2183680"/>
    <x v="17"/>
    <s v="Credit reporting"/>
    <x v="8"/>
    <s v="FL"/>
    <x v="0"/>
    <x v="940"/>
    <d v="2016-10-28T00:00:00"/>
    <x v="0"/>
    <x v="2"/>
    <n v="4"/>
    <x v="0"/>
    <x v="1"/>
    <s v="Florida"/>
  </r>
  <r>
    <n v="1253666"/>
    <x v="8"/>
    <s v="Credit card"/>
    <x v="34"/>
    <s v="DE"/>
    <x v="0"/>
    <x v="118"/>
    <d v="2015-02-24T00:00:00"/>
    <x v="0"/>
    <x v="0"/>
    <n v="1"/>
    <x v="0"/>
    <x v="0"/>
    <s v="Delaware"/>
  </r>
  <r>
    <n v="2022648"/>
    <x v="110"/>
    <s v="Bank account or service"/>
    <x v="15"/>
    <s v="KY"/>
    <x v="1"/>
    <x v="214"/>
    <d v="2016-07-21T00:00:00"/>
    <x v="1"/>
    <x v="2"/>
    <n v="3"/>
    <x v="0"/>
    <x v="0"/>
    <s v="Kentucky"/>
  </r>
  <r>
    <n v="955681"/>
    <x v="19"/>
    <s v="Bank account or service"/>
    <x v="12"/>
    <s v="CA"/>
    <x v="0"/>
    <x v="591"/>
    <d v="2014-07-30T00:00:00"/>
    <x v="6"/>
    <x v="1"/>
    <n v="3"/>
    <x v="0"/>
    <x v="1"/>
    <s v="California"/>
  </r>
  <r>
    <n v="1053763"/>
    <x v="33"/>
    <s v="Student loan"/>
    <x v="26"/>
    <s v="MA"/>
    <x v="0"/>
    <x v="941"/>
    <d v="2014-10-01T00:00:00"/>
    <x v="0"/>
    <x v="1"/>
    <n v="4"/>
    <x v="0"/>
    <x v="1"/>
    <s v="Massachusetts"/>
  </r>
  <r>
    <n v="1371318"/>
    <x v="32"/>
    <s v="Bank account or service"/>
    <x v="12"/>
    <s v="DE"/>
    <x v="1"/>
    <x v="208"/>
    <d v="2015-05-12T00:00:00"/>
    <x v="0"/>
    <x v="0"/>
    <n v="2"/>
    <x v="0"/>
    <x v="0"/>
    <s v="Delaware"/>
  </r>
  <r>
    <n v="627521"/>
    <x v="10"/>
    <s v="Bank account or service"/>
    <x v="12"/>
    <s v="CT"/>
    <x v="0"/>
    <x v="942"/>
    <d v="2013-12-09T00:00:00"/>
    <x v="0"/>
    <x v="3"/>
    <n v="4"/>
    <x v="0"/>
    <x v="0"/>
    <s v="Connecticut"/>
  </r>
  <r>
    <n v="1564509"/>
    <x v="19"/>
    <s v="Bank account or service"/>
    <x v="36"/>
    <s v="WA"/>
    <x v="0"/>
    <x v="391"/>
    <d v="2015-09-16T00:00:00"/>
    <x v="1"/>
    <x v="0"/>
    <n v="3"/>
    <x v="0"/>
    <x v="1"/>
    <s v="Washington"/>
  </r>
  <r>
    <n v="836794"/>
    <x v="222"/>
    <s v="Debt collection"/>
    <x v="27"/>
    <s v="FL"/>
    <x v="0"/>
    <x v="742"/>
    <d v="2014-05-03T00:00:00"/>
    <x v="0"/>
    <x v="1"/>
    <n v="2"/>
    <x v="0"/>
    <x v="0"/>
    <s v="Florida"/>
  </r>
  <r>
    <n v="556872"/>
    <x v="25"/>
    <s v="Credit card"/>
    <x v="20"/>
    <s v="MS"/>
    <x v="0"/>
    <x v="914"/>
    <d v="2013-10-10T00:00:00"/>
    <x v="0"/>
    <x v="3"/>
    <n v="4"/>
    <x v="0"/>
    <x v="0"/>
    <s v="Mississippi"/>
  </r>
  <r>
    <n v="535249"/>
    <x v="10"/>
    <s v="Credit card"/>
    <x v="70"/>
    <s v="CA"/>
    <x v="1"/>
    <x v="773"/>
    <d v="2013-09-20T00:00:00"/>
    <x v="1"/>
    <x v="3"/>
    <n v="3"/>
    <x v="0"/>
    <x v="0"/>
    <s v="California"/>
  </r>
  <r>
    <n v="1550247"/>
    <x v="10"/>
    <s v="Bank account or service"/>
    <x v="12"/>
    <m/>
    <x v="1"/>
    <x v="925"/>
    <d v="2015-09-04T00:00:00"/>
    <x v="1"/>
    <x v="0"/>
    <n v="3"/>
    <x v="0"/>
    <x v="0"/>
    <e v="#N/A"/>
  </r>
  <r>
    <n v="1840797"/>
    <x v="99"/>
    <s v="Credit reporting"/>
    <x v="3"/>
    <s v="CA"/>
    <x v="0"/>
    <x v="943"/>
    <d v="2016-03-21T00:00:00"/>
    <x v="0"/>
    <x v="2"/>
    <n v="1"/>
    <x v="0"/>
    <x v="0"/>
    <s v="California"/>
  </r>
  <r>
    <n v="895509"/>
    <x v="14"/>
    <s v="Credit card"/>
    <x v="10"/>
    <s v="VA"/>
    <x v="0"/>
    <x v="492"/>
    <d v="2014-06-14T00:00:00"/>
    <x v="0"/>
    <x v="1"/>
    <n v="2"/>
    <x v="0"/>
    <x v="1"/>
    <s v="Virginia"/>
  </r>
  <r>
    <n v="1496536"/>
    <x v="221"/>
    <s v="Bank account or service"/>
    <x v="12"/>
    <m/>
    <x v="1"/>
    <x v="505"/>
    <d v="2015-08-30T00:00:00"/>
    <x v="38"/>
    <x v="0"/>
    <n v="3"/>
    <x v="0"/>
    <x v="0"/>
    <e v="#N/A"/>
  </r>
  <r>
    <n v="1478560"/>
    <x v="5"/>
    <s v="Debt collection"/>
    <x v="22"/>
    <s v="CA"/>
    <x v="0"/>
    <x v="631"/>
    <d v="2015-07-21T00:00:00"/>
    <x v="0"/>
    <x v="0"/>
    <n v="3"/>
    <x v="0"/>
    <x v="0"/>
    <s v="California"/>
  </r>
  <r>
    <n v="1389418"/>
    <x v="38"/>
    <s v="Mortgage"/>
    <x v="0"/>
    <s v="FL"/>
    <x v="0"/>
    <x v="545"/>
    <d v="2015-05-28T00:00:00"/>
    <x v="11"/>
    <x v="0"/>
    <n v="2"/>
    <x v="0"/>
    <x v="1"/>
    <s v="Florida"/>
  </r>
  <r>
    <n v="1404910"/>
    <x v="312"/>
    <s v="Student loan"/>
    <x v="26"/>
    <s v="SC"/>
    <x v="0"/>
    <x v="908"/>
    <d v="2015-06-03T00:00:00"/>
    <x v="0"/>
    <x v="0"/>
    <n v="2"/>
    <x v="0"/>
    <x v="0"/>
    <s v="South Carolina"/>
  </r>
  <r>
    <n v="648193"/>
    <x v="64"/>
    <s v="Payday loan"/>
    <x v="11"/>
    <s v="NJ"/>
    <x v="0"/>
    <x v="944"/>
    <d v="2014-01-13T00:00:00"/>
    <x v="46"/>
    <x v="3"/>
    <n v="4"/>
    <x v="0"/>
    <x v="0"/>
    <s v="New Jersey"/>
  </r>
  <r>
    <n v="1766941"/>
    <x v="4"/>
    <s v="Credit reporting"/>
    <x v="44"/>
    <s v="GA"/>
    <x v="2"/>
    <x v="560"/>
    <d v="2016-02-04T00:00:00"/>
    <x v="7"/>
    <x v="2"/>
    <n v="1"/>
    <x v="0"/>
    <x v="0"/>
    <s v="Georgia"/>
  </r>
  <r>
    <n v="419165"/>
    <x v="98"/>
    <s v="Mortgage"/>
    <x v="5"/>
    <s v="NC"/>
    <x v="0"/>
    <x v="326"/>
    <d v="2013-05-31T00:00:00"/>
    <x v="4"/>
    <x v="3"/>
    <n v="2"/>
    <x v="0"/>
    <x v="1"/>
    <s v="North Carolina"/>
  </r>
  <r>
    <n v="764430"/>
    <x v="10"/>
    <s v="Credit card"/>
    <x v="24"/>
    <s v="ME"/>
    <x v="3"/>
    <x v="32"/>
    <d v="2014-03-21T00:00:00"/>
    <x v="7"/>
    <x v="1"/>
    <n v="1"/>
    <x v="0"/>
    <x v="0"/>
    <s v="Maine"/>
  </r>
  <r>
    <n v="334714"/>
    <x v="28"/>
    <s v="Consumer Loan"/>
    <x v="21"/>
    <s v="GA"/>
    <x v="2"/>
    <x v="63"/>
    <d v="2013-02-27T00:00:00"/>
    <x v="0"/>
    <x v="3"/>
    <n v="1"/>
    <x v="0"/>
    <x v="0"/>
    <s v="Georgia"/>
  </r>
  <r>
    <n v="1553908"/>
    <x v="8"/>
    <s v="Bank account or service"/>
    <x v="36"/>
    <s v="CA"/>
    <x v="0"/>
    <x v="337"/>
    <d v="2015-09-05T00:00:00"/>
    <x v="0"/>
    <x v="0"/>
    <n v="3"/>
    <x v="0"/>
    <x v="0"/>
    <s v="California"/>
  </r>
  <r>
    <n v="1852707"/>
    <x v="19"/>
    <s v="Mortgage"/>
    <x v="0"/>
    <s v="PA"/>
    <x v="1"/>
    <x v="418"/>
    <d v="2016-03-31T00:00:00"/>
    <x v="7"/>
    <x v="2"/>
    <n v="1"/>
    <x v="0"/>
    <x v="0"/>
    <s v="Pennsylvania"/>
  </r>
  <r>
    <n v="1964425"/>
    <x v="14"/>
    <s v="Bank account or service"/>
    <x v="12"/>
    <s v="CA"/>
    <x v="0"/>
    <x v="76"/>
    <d v="2016-06-10T00:00:00"/>
    <x v="0"/>
    <x v="2"/>
    <n v="2"/>
    <x v="0"/>
    <x v="0"/>
    <s v="California"/>
  </r>
  <r>
    <n v="1017400"/>
    <x v="30"/>
    <s v="Bank account or service"/>
    <x v="36"/>
    <s v="WI"/>
    <x v="0"/>
    <x v="945"/>
    <d v="2014-09-06T00:00:00"/>
    <x v="0"/>
    <x v="1"/>
    <n v="3"/>
    <x v="0"/>
    <x v="1"/>
    <s v="Wisconsin"/>
  </r>
  <r>
    <n v="1367146"/>
    <x v="16"/>
    <s v="Credit card"/>
    <x v="30"/>
    <s v="VA"/>
    <x v="1"/>
    <x v="548"/>
    <d v="2015-05-11T00:00:00"/>
    <x v="7"/>
    <x v="0"/>
    <n v="2"/>
    <x v="0"/>
    <x v="0"/>
    <s v="Virginia"/>
  </r>
  <r>
    <n v="1177188"/>
    <x v="18"/>
    <s v="Mortgage"/>
    <x v="5"/>
    <s v="TX"/>
    <x v="0"/>
    <x v="864"/>
    <d v="2014-12-31T00:00:00"/>
    <x v="0"/>
    <x v="1"/>
    <n v="4"/>
    <x v="0"/>
    <x v="0"/>
    <s v="Texas"/>
  </r>
  <r>
    <n v="2076700"/>
    <x v="129"/>
    <s v="Debt collection"/>
    <x v="27"/>
    <s v="MS"/>
    <x v="0"/>
    <x v="510"/>
    <d v="2016-08-23T00:00:00"/>
    <x v="0"/>
    <x v="2"/>
    <n v="3"/>
    <x v="0"/>
    <x v="1"/>
    <s v="Mississippi"/>
  </r>
  <r>
    <n v="472511"/>
    <x v="10"/>
    <s v="Bank account or service"/>
    <x v="12"/>
    <s v="CA"/>
    <x v="1"/>
    <x v="390"/>
    <d v="2013-07-24T00:00:00"/>
    <x v="2"/>
    <x v="3"/>
    <n v="3"/>
    <x v="0"/>
    <x v="0"/>
    <s v="California"/>
  </r>
  <r>
    <n v="1671473"/>
    <x v="1"/>
    <s v="Mortgage"/>
    <x v="0"/>
    <s v="NJ"/>
    <x v="0"/>
    <x v="627"/>
    <d v="2015-11-25T00:00:00"/>
    <x v="0"/>
    <x v="0"/>
    <n v="4"/>
    <x v="0"/>
    <x v="1"/>
    <s v="New Jersey"/>
  </r>
  <r>
    <n v="1169103"/>
    <x v="8"/>
    <s v="Debt collection"/>
    <x v="27"/>
    <s v="CA"/>
    <x v="0"/>
    <x v="946"/>
    <d v="2014-12-23T00:00:00"/>
    <x v="0"/>
    <x v="1"/>
    <n v="4"/>
    <x v="0"/>
    <x v="0"/>
    <s v="California"/>
  </r>
  <r>
    <n v="1571437"/>
    <x v="32"/>
    <s v="Consumer Loan"/>
    <x v="56"/>
    <s v="FL"/>
    <x v="0"/>
    <x v="814"/>
    <d v="2015-09-23T00:00:00"/>
    <x v="6"/>
    <x v="0"/>
    <n v="3"/>
    <x v="0"/>
    <x v="0"/>
    <s v="Florida"/>
  </r>
  <r>
    <n v="2109447"/>
    <x v="33"/>
    <s v="Student loan"/>
    <x v="6"/>
    <s v="IL"/>
    <x v="0"/>
    <x v="383"/>
    <d v="2016-09-13T00:00:00"/>
    <x v="0"/>
    <x v="2"/>
    <n v="3"/>
    <x v="0"/>
    <x v="0"/>
    <s v="Illinois"/>
  </r>
  <r>
    <n v="1502377"/>
    <x v="377"/>
    <s v="Debt collection"/>
    <x v="27"/>
    <s v="VT"/>
    <x v="0"/>
    <x v="771"/>
    <d v="2015-08-04T00:00:00"/>
    <x v="0"/>
    <x v="0"/>
    <n v="3"/>
    <x v="1"/>
    <x v="0"/>
    <s v="Vermont"/>
  </r>
  <r>
    <n v="1644043"/>
    <x v="20"/>
    <s v="Consumer Loan"/>
    <x v="39"/>
    <s v="CA"/>
    <x v="1"/>
    <x v="816"/>
    <d v="2015-11-09T00:00:00"/>
    <x v="7"/>
    <x v="0"/>
    <n v="4"/>
    <x v="0"/>
    <x v="0"/>
    <s v="California"/>
  </r>
  <r>
    <n v="536785"/>
    <x v="8"/>
    <s v="Credit card"/>
    <x v="17"/>
    <s v="PA"/>
    <x v="0"/>
    <x v="947"/>
    <d v="2013-09-20T00:00:00"/>
    <x v="0"/>
    <x v="3"/>
    <n v="3"/>
    <x v="0"/>
    <x v="0"/>
    <s v="Pennsylvania"/>
  </r>
  <r>
    <n v="222747"/>
    <x v="19"/>
    <s v="Mortgage"/>
    <x v="0"/>
    <s v="GA"/>
    <x v="0"/>
    <x v="26"/>
    <d v="2013-01-04T00:00:00"/>
    <x v="0"/>
    <x v="3"/>
    <n v="1"/>
    <x v="0"/>
    <x v="0"/>
    <s v="Georgia"/>
  </r>
  <r>
    <n v="1375209"/>
    <x v="82"/>
    <s v="Debt collection"/>
    <x v="22"/>
    <s v="VT"/>
    <x v="0"/>
    <x v="106"/>
    <d v="2015-05-14T00:00:00"/>
    <x v="0"/>
    <x v="0"/>
    <n v="2"/>
    <x v="0"/>
    <x v="0"/>
    <s v="Vermont"/>
  </r>
  <r>
    <n v="798845"/>
    <x v="378"/>
    <s v="Consumer Loan"/>
    <x v="21"/>
    <s v="NJ"/>
    <x v="1"/>
    <x v="910"/>
    <d v="2014-04-10T00:00:00"/>
    <x v="4"/>
    <x v="1"/>
    <n v="2"/>
    <x v="0"/>
    <x v="0"/>
    <s v="New Jersey"/>
  </r>
  <r>
    <n v="949693"/>
    <x v="14"/>
    <s v="Debt collection"/>
    <x v="27"/>
    <s v="GA"/>
    <x v="0"/>
    <x v="360"/>
    <d v="2014-07-23T00:00:00"/>
    <x v="0"/>
    <x v="1"/>
    <n v="3"/>
    <x v="0"/>
    <x v="0"/>
    <s v="Georgia"/>
  </r>
  <r>
    <n v="1985014"/>
    <x v="30"/>
    <s v="Debt collection"/>
    <x v="22"/>
    <s v="MD"/>
    <x v="1"/>
    <x v="212"/>
    <d v="2016-06-28T00:00:00"/>
    <x v="6"/>
    <x v="2"/>
    <n v="2"/>
    <x v="0"/>
    <x v="0"/>
    <s v="Maryland"/>
  </r>
  <r>
    <n v="2171881"/>
    <x v="379"/>
    <s v="Other financial service"/>
    <x v="71"/>
    <s v="PA"/>
    <x v="0"/>
    <x v="909"/>
    <d v="2016-10-21T00:00:00"/>
    <x v="0"/>
    <x v="2"/>
    <n v="4"/>
    <x v="0"/>
    <x v="1"/>
    <s v="Pennsylvania"/>
  </r>
  <r>
    <n v="672581"/>
    <x v="10"/>
    <s v="Debt collection"/>
    <x v="13"/>
    <s v="NH"/>
    <x v="0"/>
    <x v="261"/>
    <d v="2014-01-16T00:00:00"/>
    <x v="0"/>
    <x v="1"/>
    <n v="1"/>
    <x v="0"/>
    <x v="1"/>
    <s v="New Hampshire"/>
  </r>
  <r>
    <n v="1892369"/>
    <x v="14"/>
    <s v="Prepaid card"/>
    <x v="72"/>
    <s v="TN"/>
    <x v="3"/>
    <x v="450"/>
    <d v="2016-05-20T00:00:00"/>
    <x v="25"/>
    <x v="2"/>
    <n v="2"/>
    <x v="0"/>
    <x v="0"/>
    <s v="Tennessee"/>
  </r>
  <r>
    <n v="1695596"/>
    <x v="35"/>
    <s v="Mortgage"/>
    <x v="0"/>
    <s v="GA"/>
    <x v="0"/>
    <x v="302"/>
    <d v="2015-12-14T00:00:00"/>
    <x v="0"/>
    <x v="0"/>
    <n v="4"/>
    <x v="0"/>
    <x v="0"/>
    <s v="Georgia"/>
  </r>
  <r>
    <n v="724874"/>
    <x v="8"/>
    <s v="Bank account or service"/>
    <x v="9"/>
    <s v="TX"/>
    <x v="1"/>
    <x v="428"/>
    <d v="2014-02-25T00:00:00"/>
    <x v="6"/>
    <x v="1"/>
    <n v="1"/>
    <x v="0"/>
    <x v="1"/>
    <s v="Texas"/>
  </r>
  <r>
    <n v="2138022"/>
    <x v="110"/>
    <s v="Bank account or service"/>
    <x v="12"/>
    <s v="VA"/>
    <x v="0"/>
    <x v="948"/>
    <d v="2016-09-29T00:00:00"/>
    <x v="0"/>
    <x v="2"/>
    <n v="3"/>
    <x v="0"/>
    <x v="1"/>
    <s v="Virginia"/>
  </r>
  <r>
    <n v="1695688"/>
    <x v="8"/>
    <s v="Credit card"/>
    <x v="17"/>
    <s v="TX"/>
    <x v="1"/>
    <x v="302"/>
    <d v="2015-12-15T00:00:00"/>
    <x v="1"/>
    <x v="0"/>
    <n v="4"/>
    <x v="0"/>
    <x v="0"/>
    <s v="Texas"/>
  </r>
  <r>
    <n v="376451"/>
    <x v="35"/>
    <s v="Mortgage"/>
    <x v="0"/>
    <s v="KS"/>
    <x v="0"/>
    <x v="513"/>
    <d v="2013-04-09T00:00:00"/>
    <x v="1"/>
    <x v="3"/>
    <n v="2"/>
    <x v="0"/>
    <x v="0"/>
    <s v="Kansas"/>
  </r>
  <r>
    <n v="413089"/>
    <x v="21"/>
    <s v="Credit card"/>
    <x v="40"/>
    <s v="PA"/>
    <x v="0"/>
    <x v="609"/>
    <d v="2013-05-22T00:00:00"/>
    <x v="1"/>
    <x v="3"/>
    <n v="2"/>
    <x v="0"/>
    <x v="0"/>
    <s v="Pennsylvania"/>
  </r>
  <r>
    <n v="997929"/>
    <x v="22"/>
    <s v="Mortgage"/>
    <x v="0"/>
    <s v="MO"/>
    <x v="0"/>
    <x v="734"/>
    <d v="2014-08-22T00:00:00"/>
    <x v="0"/>
    <x v="1"/>
    <n v="3"/>
    <x v="0"/>
    <x v="0"/>
    <s v="Missouri"/>
  </r>
  <r>
    <n v="1558693"/>
    <x v="50"/>
    <s v="Consumer Loan"/>
    <x v="39"/>
    <s v="IL"/>
    <x v="0"/>
    <x v="575"/>
    <d v="2015-09-10T00:00:00"/>
    <x v="0"/>
    <x v="0"/>
    <n v="3"/>
    <x v="0"/>
    <x v="0"/>
    <s v="Illinois"/>
  </r>
  <r>
    <n v="665398"/>
    <x v="16"/>
    <s v="Mortgage"/>
    <x v="5"/>
    <s v="MA"/>
    <x v="0"/>
    <x v="176"/>
    <d v="2014-01-13T00:00:00"/>
    <x v="0"/>
    <x v="1"/>
    <n v="1"/>
    <x v="0"/>
    <x v="0"/>
    <s v="Massachusetts"/>
  </r>
  <r>
    <n v="601991"/>
    <x v="62"/>
    <s v="Debt collection"/>
    <x v="22"/>
    <s v="TX"/>
    <x v="0"/>
    <x v="685"/>
    <d v="2013-11-18T00:00:00"/>
    <x v="0"/>
    <x v="3"/>
    <n v="4"/>
    <x v="0"/>
    <x v="1"/>
    <s v="Texas"/>
  </r>
  <r>
    <n v="1925625"/>
    <x v="30"/>
    <s v="Bank account or service"/>
    <x v="12"/>
    <s v="MD"/>
    <x v="0"/>
    <x v="949"/>
    <d v="2016-05-15T00:00:00"/>
    <x v="0"/>
    <x v="2"/>
    <n v="2"/>
    <x v="0"/>
    <x v="0"/>
    <s v="Maryland"/>
  </r>
  <r>
    <n v="2174050"/>
    <x v="17"/>
    <s v="Credit reporting"/>
    <x v="8"/>
    <s v="PA"/>
    <x v="0"/>
    <x v="934"/>
    <d v="2016-10-23T00:00:00"/>
    <x v="0"/>
    <x v="2"/>
    <n v="4"/>
    <x v="0"/>
    <x v="1"/>
    <s v="Pennsylvania"/>
  </r>
  <r>
    <n v="1556634"/>
    <x v="1"/>
    <s v="Mortgage"/>
    <x v="37"/>
    <s v="FL"/>
    <x v="0"/>
    <x v="270"/>
    <d v="2015-09-14T00:00:00"/>
    <x v="2"/>
    <x v="0"/>
    <n v="3"/>
    <x v="0"/>
    <x v="0"/>
    <s v="Florida"/>
  </r>
  <r>
    <n v="778713"/>
    <x v="380"/>
    <s v="Debt collection"/>
    <x v="22"/>
    <s v="OH"/>
    <x v="0"/>
    <x v="950"/>
    <d v="2014-05-06T00:00:00"/>
    <x v="47"/>
    <x v="1"/>
    <n v="1"/>
    <x v="0"/>
    <x v="0"/>
    <s v="Ohio"/>
  </r>
  <r>
    <n v="1938397"/>
    <x v="19"/>
    <s v="Mortgage"/>
    <x v="5"/>
    <s v="TX"/>
    <x v="0"/>
    <x v="399"/>
    <d v="2016-05-29T00:00:00"/>
    <x v="2"/>
    <x v="2"/>
    <n v="2"/>
    <x v="0"/>
    <x v="0"/>
    <s v="Texas"/>
  </r>
  <r>
    <n v="1857302"/>
    <x v="62"/>
    <s v="Credit card"/>
    <x v="24"/>
    <s v="NJ"/>
    <x v="3"/>
    <x v="191"/>
    <d v="2016-03-30T00:00:00"/>
    <x v="0"/>
    <x v="2"/>
    <n v="1"/>
    <x v="0"/>
    <x v="0"/>
    <s v="New Jersey"/>
  </r>
  <r>
    <n v="1362750"/>
    <x v="21"/>
    <s v="Credit card"/>
    <x v="20"/>
    <s v="LA"/>
    <x v="0"/>
    <x v="747"/>
    <d v="2015-05-06T00:00:00"/>
    <x v="0"/>
    <x v="0"/>
    <n v="2"/>
    <x v="0"/>
    <x v="0"/>
    <s v="Louisiana"/>
  </r>
  <r>
    <n v="2064143"/>
    <x v="23"/>
    <s v="Bank account or service"/>
    <x v="36"/>
    <s v="NV"/>
    <x v="0"/>
    <x v="251"/>
    <d v="2016-08-15T00:00:00"/>
    <x v="0"/>
    <x v="2"/>
    <n v="3"/>
    <x v="0"/>
    <x v="1"/>
    <s v="Nevada"/>
  </r>
  <r>
    <n v="564044"/>
    <x v="5"/>
    <s v="Debt collection"/>
    <x v="22"/>
    <s v="NM"/>
    <x v="0"/>
    <x v="369"/>
    <d v="2013-10-22T00:00:00"/>
    <x v="4"/>
    <x v="3"/>
    <n v="4"/>
    <x v="0"/>
    <x v="0"/>
    <s v="New Mexico"/>
  </r>
  <r>
    <n v="1305963"/>
    <x v="179"/>
    <s v="Mortgage"/>
    <x v="0"/>
    <s v="PA"/>
    <x v="0"/>
    <x v="951"/>
    <d v="2015-03-28T00:00:00"/>
    <x v="0"/>
    <x v="0"/>
    <n v="1"/>
    <x v="0"/>
    <x v="0"/>
    <s v="Pennsylvania"/>
  </r>
  <r>
    <n v="317051"/>
    <x v="14"/>
    <s v="Credit card"/>
    <x v="7"/>
    <s v="FL"/>
    <x v="0"/>
    <x v="731"/>
    <d v="2013-02-15T00:00:00"/>
    <x v="1"/>
    <x v="3"/>
    <n v="1"/>
    <x v="0"/>
    <x v="0"/>
    <s v="Florida"/>
  </r>
  <r>
    <n v="1604045"/>
    <x v="14"/>
    <s v="Credit card"/>
    <x v="30"/>
    <s v="IL"/>
    <x v="0"/>
    <x v="100"/>
    <d v="2015-10-13T00:00:00"/>
    <x v="0"/>
    <x v="0"/>
    <n v="4"/>
    <x v="0"/>
    <x v="0"/>
    <s v="Illinois"/>
  </r>
  <r>
    <n v="875793"/>
    <x v="65"/>
    <s v="Debt collection"/>
    <x v="22"/>
    <s v="DE"/>
    <x v="0"/>
    <x v="952"/>
    <d v="2014-05-31T00:00:00"/>
    <x v="0"/>
    <x v="1"/>
    <n v="2"/>
    <x v="0"/>
    <x v="0"/>
    <s v="Delaware"/>
  </r>
  <r>
    <n v="797211"/>
    <x v="381"/>
    <s v="Debt collection"/>
    <x v="1"/>
    <s v="GA"/>
    <x v="0"/>
    <x v="269"/>
    <d v="2014-04-07T00:00:00"/>
    <x v="0"/>
    <x v="1"/>
    <n v="2"/>
    <x v="0"/>
    <x v="0"/>
    <s v="Georgia"/>
  </r>
  <r>
    <n v="2162132"/>
    <x v="19"/>
    <s v="Bank account or service"/>
    <x v="36"/>
    <s v="SC"/>
    <x v="0"/>
    <x v="953"/>
    <d v="2016-10-15T00:00:00"/>
    <x v="0"/>
    <x v="2"/>
    <n v="4"/>
    <x v="1"/>
    <x v="1"/>
    <s v="South Carolina"/>
  </r>
  <r>
    <n v="1912775"/>
    <x v="382"/>
    <s v="Consumer Loan"/>
    <x v="21"/>
    <s v="KY"/>
    <x v="0"/>
    <x v="135"/>
    <d v="2016-05-06T00:00:00"/>
    <x v="0"/>
    <x v="2"/>
    <n v="2"/>
    <x v="0"/>
    <x v="0"/>
    <s v="Kentucky"/>
  </r>
  <r>
    <n v="458062"/>
    <x v="8"/>
    <s v="Mortgage"/>
    <x v="0"/>
    <s v="OH"/>
    <x v="1"/>
    <x v="566"/>
    <d v="2013-07-18T00:00:00"/>
    <x v="7"/>
    <x v="3"/>
    <n v="3"/>
    <x v="0"/>
    <x v="1"/>
    <s v="Ohio"/>
  </r>
  <r>
    <n v="1147490"/>
    <x v="9"/>
    <s v="Credit reporting"/>
    <x v="3"/>
    <s v="NC"/>
    <x v="0"/>
    <x v="404"/>
    <d v="2014-12-08T00:00:00"/>
    <x v="0"/>
    <x v="1"/>
    <n v="4"/>
    <x v="0"/>
    <x v="0"/>
    <s v="North Carolina"/>
  </r>
  <r>
    <n v="1955339"/>
    <x v="14"/>
    <s v="Mortgage"/>
    <x v="0"/>
    <s v="TX"/>
    <x v="0"/>
    <x v="666"/>
    <d v="2016-06-06T00:00:00"/>
    <x v="0"/>
    <x v="2"/>
    <n v="2"/>
    <x v="0"/>
    <x v="1"/>
    <s v="Texas"/>
  </r>
  <r>
    <n v="1521748"/>
    <x v="62"/>
    <s v="Credit card"/>
    <x v="24"/>
    <s v="FL"/>
    <x v="0"/>
    <x v="415"/>
    <d v="2015-08-17T00:00:00"/>
    <x v="0"/>
    <x v="0"/>
    <n v="3"/>
    <x v="0"/>
    <x v="0"/>
    <s v="Florida"/>
  </r>
  <r>
    <n v="508142"/>
    <x v="50"/>
    <s v="Consumer Loan"/>
    <x v="39"/>
    <s v="NY"/>
    <x v="0"/>
    <x v="315"/>
    <d v="2013-08-27T00:00:00"/>
    <x v="0"/>
    <x v="3"/>
    <n v="3"/>
    <x v="0"/>
    <x v="0"/>
    <s v="New York"/>
  </r>
  <r>
    <n v="1965776"/>
    <x v="21"/>
    <s v="Credit card"/>
    <x v="31"/>
    <s v="PA"/>
    <x v="0"/>
    <x v="466"/>
    <d v="2016-06-14T00:00:00"/>
    <x v="0"/>
    <x v="2"/>
    <n v="2"/>
    <x v="0"/>
    <x v="0"/>
    <s v="Pennsylvania"/>
  </r>
  <r>
    <n v="1120930"/>
    <x v="383"/>
    <s v="Consumer Loan"/>
    <x v="21"/>
    <s v="TN"/>
    <x v="0"/>
    <x v="954"/>
    <d v="2014-11-21T00:00:00"/>
    <x v="6"/>
    <x v="1"/>
    <n v="4"/>
    <x v="0"/>
    <x v="0"/>
    <s v="Tennessee"/>
  </r>
  <r>
    <n v="2026687"/>
    <x v="384"/>
    <s v="Credit card"/>
    <x v="35"/>
    <s v="CT"/>
    <x v="0"/>
    <x v="955"/>
    <d v="2016-09-13T00:00:00"/>
    <x v="48"/>
    <x v="2"/>
    <n v="3"/>
    <x v="0"/>
    <x v="0"/>
    <s v="Connecticut"/>
  </r>
  <r>
    <n v="374438"/>
    <x v="10"/>
    <s v="Bank account or service"/>
    <x v="12"/>
    <s v="DE"/>
    <x v="0"/>
    <x v="956"/>
    <d v="2013-04-05T00:00:00"/>
    <x v="1"/>
    <x v="3"/>
    <n v="2"/>
    <x v="0"/>
    <x v="0"/>
    <s v="Delaware"/>
  </r>
  <r>
    <n v="1908835"/>
    <x v="117"/>
    <s v="Mortgage"/>
    <x v="0"/>
    <s v="PA"/>
    <x v="0"/>
    <x v="806"/>
    <d v="2016-05-04T00:00:00"/>
    <x v="0"/>
    <x v="2"/>
    <n v="2"/>
    <x v="0"/>
    <x v="0"/>
    <s v="Pennsylvania"/>
  </r>
  <r>
    <n v="814864"/>
    <x v="374"/>
    <s v="Debt collection"/>
    <x v="1"/>
    <s v="NY"/>
    <x v="1"/>
    <x v="932"/>
    <d v="2014-04-23T00:00:00"/>
    <x v="2"/>
    <x v="1"/>
    <n v="2"/>
    <x v="0"/>
    <x v="0"/>
    <s v="New York"/>
  </r>
  <r>
    <n v="2090305"/>
    <x v="0"/>
    <s v="Mortgage"/>
    <x v="37"/>
    <s v="NC"/>
    <x v="0"/>
    <x v="110"/>
    <d v="2016-08-31T00:00:00"/>
    <x v="0"/>
    <x v="2"/>
    <n v="3"/>
    <x v="0"/>
    <x v="0"/>
    <s v="North Carolina"/>
  </r>
  <r>
    <n v="1731090"/>
    <x v="117"/>
    <s v="Mortgage"/>
    <x v="0"/>
    <s v="IA"/>
    <x v="0"/>
    <x v="225"/>
    <d v="2016-01-06T00:00:00"/>
    <x v="0"/>
    <x v="2"/>
    <n v="1"/>
    <x v="0"/>
    <x v="0"/>
    <s v="Iowa"/>
  </r>
  <r>
    <n v="1194120"/>
    <x v="30"/>
    <s v="Bank account or service"/>
    <x v="14"/>
    <s v="VA"/>
    <x v="1"/>
    <x v="770"/>
    <d v="2015-01-15T00:00:00"/>
    <x v="4"/>
    <x v="0"/>
    <n v="1"/>
    <x v="0"/>
    <x v="0"/>
    <s v="Virginia"/>
  </r>
  <r>
    <n v="1792875"/>
    <x v="144"/>
    <s v="Bank account or service"/>
    <x v="12"/>
    <s v="FL"/>
    <x v="3"/>
    <x v="165"/>
    <d v="2016-02-22T00:00:00"/>
    <x v="6"/>
    <x v="2"/>
    <n v="1"/>
    <x v="0"/>
    <x v="0"/>
    <s v="Florida"/>
  </r>
  <r>
    <n v="1478583"/>
    <x v="19"/>
    <s v="Mortgage"/>
    <x v="0"/>
    <m/>
    <x v="1"/>
    <x v="631"/>
    <d v="2015-07-21T00:00:00"/>
    <x v="0"/>
    <x v="0"/>
    <n v="3"/>
    <x v="0"/>
    <x v="0"/>
    <e v="#N/A"/>
  </r>
  <r>
    <n v="956488"/>
    <x v="32"/>
    <s v="Money transfers"/>
    <x v="55"/>
    <s v="GA"/>
    <x v="0"/>
    <x v="856"/>
    <d v="2014-07-28T00:00:00"/>
    <x v="0"/>
    <x v="1"/>
    <n v="3"/>
    <x v="0"/>
    <x v="0"/>
    <s v="Georgia"/>
  </r>
  <r>
    <n v="387445"/>
    <x v="9"/>
    <s v="Credit reporting"/>
    <x v="25"/>
    <s v="MA"/>
    <x v="0"/>
    <x v="53"/>
    <d v="2013-04-22T00:00:00"/>
    <x v="0"/>
    <x v="3"/>
    <n v="2"/>
    <x v="0"/>
    <x v="0"/>
    <s v="Massachusetts"/>
  </r>
  <r>
    <n v="1468916"/>
    <x v="385"/>
    <s v="Debt collection"/>
    <x v="1"/>
    <s v="TN"/>
    <x v="0"/>
    <x v="661"/>
    <d v="2015-07-15T00:00:00"/>
    <x v="0"/>
    <x v="0"/>
    <n v="3"/>
    <x v="0"/>
    <x v="0"/>
    <s v="Tennessee"/>
  </r>
  <r>
    <n v="2062970"/>
    <x v="251"/>
    <s v="Debt collection"/>
    <x v="22"/>
    <s v="MI"/>
    <x v="0"/>
    <x v="957"/>
    <d v="2016-08-16T00:00:00"/>
    <x v="4"/>
    <x v="2"/>
    <n v="3"/>
    <x v="0"/>
    <x v="0"/>
    <s v="Michigan"/>
  </r>
  <r>
    <n v="1663238"/>
    <x v="93"/>
    <s v="Debt collection"/>
    <x v="1"/>
    <s v="CA"/>
    <x v="1"/>
    <x v="389"/>
    <d v="2015-11-23T00:00:00"/>
    <x v="6"/>
    <x v="0"/>
    <n v="4"/>
    <x v="0"/>
    <x v="0"/>
    <s v="California"/>
  </r>
  <r>
    <n v="487145"/>
    <x v="4"/>
    <s v="Credit reporting"/>
    <x v="3"/>
    <s v="OR"/>
    <x v="0"/>
    <x v="221"/>
    <d v="2013-08-07T00:00:00"/>
    <x v="0"/>
    <x v="3"/>
    <n v="3"/>
    <x v="0"/>
    <x v="1"/>
    <s v="Oregon"/>
  </r>
  <r>
    <n v="1997207"/>
    <x v="13"/>
    <s v="Mortgage"/>
    <x v="0"/>
    <s v="MO"/>
    <x v="0"/>
    <x v="781"/>
    <d v="2016-07-05T00:00:00"/>
    <x v="0"/>
    <x v="2"/>
    <n v="3"/>
    <x v="0"/>
    <x v="0"/>
    <s v="Missouri"/>
  </r>
  <r>
    <n v="1607332"/>
    <x v="20"/>
    <s v="Bank account or service"/>
    <x v="12"/>
    <s v="CA"/>
    <x v="0"/>
    <x v="170"/>
    <d v="2015-10-14T00:00:00"/>
    <x v="0"/>
    <x v="0"/>
    <n v="4"/>
    <x v="0"/>
    <x v="1"/>
    <s v="California"/>
  </r>
  <r>
    <n v="1666089"/>
    <x v="20"/>
    <s v="Bank account or service"/>
    <x v="12"/>
    <s v="MN"/>
    <x v="1"/>
    <x v="55"/>
    <d v="2015-11-24T00:00:00"/>
    <x v="6"/>
    <x v="0"/>
    <n v="4"/>
    <x v="0"/>
    <x v="0"/>
    <s v="Minnesota"/>
  </r>
  <r>
    <n v="1717397"/>
    <x v="17"/>
    <s v="Credit reporting"/>
    <x v="25"/>
    <s v="TN"/>
    <x v="0"/>
    <x v="114"/>
    <d v="2015-12-30T00:00:00"/>
    <x v="4"/>
    <x v="0"/>
    <n v="4"/>
    <x v="0"/>
    <x v="0"/>
    <s v="Tennessee"/>
  </r>
  <r>
    <n v="1934285"/>
    <x v="117"/>
    <s v="Mortgage"/>
    <x v="0"/>
    <s v="AL"/>
    <x v="0"/>
    <x v="889"/>
    <d v="2016-05-20T00:00:00"/>
    <x v="0"/>
    <x v="2"/>
    <n v="2"/>
    <x v="0"/>
    <x v="1"/>
    <s v="Alabama"/>
  </r>
  <r>
    <n v="1102448"/>
    <x v="47"/>
    <s v="Mortgage"/>
    <x v="0"/>
    <s v="MD"/>
    <x v="0"/>
    <x v="624"/>
    <d v="2014-11-05T00:00:00"/>
    <x v="0"/>
    <x v="1"/>
    <n v="4"/>
    <x v="0"/>
    <x v="0"/>
    <s v="Maryland"/>
  </r>
  <r>
    <n v="758977"/>
    <x v="47"/>
    <s v="Bank account or service"/>
    <x v="12"/>
    <s v="GA"/>
    <x v="0"/>
    <x v="243"/>
    <d v="2014-03-14T00:00:00"/>
    <x v="0"/>
    <x v="1"/>
    <n v="1"/>
    <x v="0"/>
    <x v="0"/>
    <s v="Georgia"/>
  </r>
  <r>
    <n v="716438"/>
    <x v="82"/>
    <s v="Debt collection"/>
    <x v="22"/>
    <s v="VA"/>
    <x v="0"/>
    <x v="230"/>
    <d v="2014-02-17T00:00:00"/>
    <x v="0"/>
    <x v="1"/>
    <n v="1"/>
    <x v="0"/>
    <x v="0"/>
    <s v="Virginia"/>
  </r>
  <r>
    <n v="1756180"/>
    <x v="16"/>
    <s v="Credit card"/>
    <x v="31"/>
    <s v="NY"/>
    <x v="0"/>
    <x v="413"/>
    <d v="2016-01-26T00:00:00"/>
    <x v="1"/>
    <x v="2"/>
    <n v="1"/>
    <x v="0"/>
    <x v="0"/>
    <s v="New York"/>
  </r>
  <r>
    <n v="1565055"/>
    <x v="129"/>
    <s v="Consumer Loan"/>
    <x v="21"/>
    <s v="OH"/>
    <x v="0"/>
    <x v="391"/>
    <d v="2015-09-15T00:00:00"/>
    <x v="0"/>
    <x v="0"/>
    <n v="3"/>
    <x v="0"/>
    <x v="0"/>
    <s v="Ohio"/>
  </r>
  <r>
    <n v="1411992"/>
    <x v="8"/>
    <s v="Bank account or service"/>
    <x v="15"/>
    <s v="UT"/>
    <x v="3"/>
    <x v="318"/>
    <d v="2015-06-10T00:00:00"/>
    <x v="1"/>
    <x v="0"/>
    <n v="2"/>
    <x v="0"/>
    <x v="0"/>
    <s v="Utah"/>
  </r>
  <r>
    <n v="1547554"/>
    <x v="19"/>
    <s v="Consumer Loan"/>
    <x v="21"/>
    <s v="PA"/>
    <x v="3"/>
    <x v="483"/>
    <d v="2015-09-01T00:00:00"/>
    <x v="0"/>
    <x v="0"/>
    <n v="3"/>
    <x v="0"/>
    <x v="0"/>
    <s v="Pennsylvania"/>
  </r>
  <r>
    <n v="838617"/>
    <x v="8"/>
    <s v="Bank account or service"/>
    <x v="12"/>
    <s v="CA"/>
    <x v="0"/>
    <x v="765"/>
    <d v="2014-05-05T00:00:00"/>
    <x v="0"/>
    <x v="1"/>
    <n v="2"/>
    <x v="0"/>
    <x v="1"/>
    <s v="California"/>
  </r>
  <r>
    <n v="1144867"/>
    <x v="17"/>
    <s v="Credit reporting"/>
    <x v="3"/>
    <s v="IN"/>
    <x v="0"/>
    <x v="516"/>
    <d v="2014-12-05T00:00:00"/>
    <x v="0"/>
    <x v="1"/>
    <n v="4"/>
    <x v="0"/>
    <x v="0"/>
    <s v="Indiana"/>
  </r>
  <r>
    <n v="341632"/>
    <x v="22"/>
    <s v="Bank account or service"/>
    <x v="15"/>
    <s v="RI"/>
    <x v="0"/>
    <x v="900"/>
    <d v="2013-03-05T00:00:00"/>
    <x v="0"/>
    <x v="3"/>
    <n v="1"/>
    <x v="0"/>
    <x v="0"/>
    <s v="Rhode Island"/>
  </r>
  <r>
    <n v="622544"/>
    <x v="19"/>
    <s v="Bank account or service"/>
    <x v="12"/>
    <s v="CA"/>
    <x v="1"/>
    <x v="958"/>
    <d v="2013-12-06T00:00:00"/>
    <x v="1"/>
    <x v="3"/>
    <n v="4"/>
    <x v="0"/>
    <x v="0"/>
    <s v="California"/>
  </r>
  <r>
    <n v="1272843"/>
    <x v="93"/>
    <s v="Mortgage"/>
    <x v="0"/>
    <s v="PA"/>
    <x v="0"/>
    <x v="526"/>
    <d v="2015-03-07T00:00:00"/>
    <x v="0"/>
    <x v="0"/>
    <n v="1"/>
    <x v="0"/>
    <x v="1"/>
    <s v="Pennsylvania"/>
  </r>
  <r>
    <n v="1742169"/>
    <x v="19"/>
    <s v="Bank account or service"/>
    <x v="36"/>
    <s v="PA"/>
    <x v="1"/>
    <x v="162"/>
    <d v="2016-01-15T00:00:00"/>
    <x v="1"/>
    <x v="2"/>
    <n v="1"/>
    <x v="1"/>
    <x v="0"/>
    <s v="Pennsylvania"/>
  </r>
  <r>
    <n v="1170393"/>
    <x v="10"/>
    <s v="Credit card"/>
    <x v="20"/>
    <s v="IL"/>
    <x v="0"/>
    <x v="424"/>
    <d v="2014-12-24T00:00:00"/>
    <x v="0"/>
    <x v="1"/>
    <n v="4"/>
    <x v="0"/>
    <x v="0"/>
    <s v="Illinois"/>
  </r>
  <r>
    <n v="783026"/>
    <x v="35"/>
    <s v="Mortgage"/>
    <x v="0"/>
    <s v="NY"/>
    <x v="0"/>
    <x v="959"/>
    <d v="2014-03-28T00:00:00"/>
    <x v="0"/>
    <x v="1"/>
    <n v="1"/>
    <x v="0"/>
    <x v="0"/>
    <s v="New York"/>
  </r>
  <r>
    <n v="1145068"/>
    <x v="19"/>
    <s v="Bank account or service"/>
    <x v="9"/>
    <s v="MN"/>
    <x v="1"/>
    <x v="516"/>
    <d v="2014-12-08T00:00:00"/>
    <x v="7"/>
    <x v="1"/>
    <n v="4"/>
    <x v="0"/>
    <x v="0"/>
    <s v="Minnesota"/>
  </r>
  <r>
    <n v="994503"/>
    <x v="10"/>
    <s v="Bank account or service"/>
    <x v="15"/>
    <s v="AZ"/>
    <x v="0"/>
    <x v="796"/>
    <d v="2014-08-21T00:00:00"/>
    <x v="0"/>
    <x v="1"/>
    <n v="3"/>
    <x v="0"/>
    <x v="1"/>
    <s v="Arizona"/>
  </r>
  <r>
    <n v="1181425"/>
    <x v="386"/>
    <s v="Mortgage"/>
    <x v="0"/>
    <s v="GA"/>
    <x v="0"/>
    <x v="960"/>
    <d v="2015-01-05T00:00:00"/>
    <x v="0"/>
    <x v="0"/>
    <n v="1"/>
    <x v="0"/>
    <x v="0"/>
    <s v="Georgia"/>
  </r>
  <r>
    <n v="1006947"/>
    <x v="9"/>
    <s v="Credit reporting"/>
    <x v="3"/>
    <s v="MD"/>
    <x v="0"/>
    <x v="961"/>
    <d v="2014-08-29T00:00:00"/>
    <x v="0"/>
    <x v="1"/>
    <n v="3"/>
    <x v="0"/>
    <x v="0"/>
    <s v="Maryland"/>
  </r>
  <r>
    <n v="497834"/>
    <x v="28"/>
    <s v="Debt collection"/>
    <x v="22"/>
    <s v="MD"/>
    <x v="3"/>
    <x v="962"/>
    <d v="2013-08-20T00:00:00"/>
    <x v="0"/>
    <x v="3"/>
    <n v="3"/>
    <x v="0"/>
    <x v="1"/>
    <s v="Maryland"/>
  </r>
  <r>
    <n v="1159982"/>
    <x v="19"/>
    <s v="Bank account or service"/>
    <x v="9"/>
    <s v="CO"/>
    <x v="0"/>
    <x v="451"/>
    <d v="2014-12-17T00:00:00"/>
    <x v="0"/>
    <x v="1"/>
    <n v="4"/>
    <x v="0"/>
    <x v="0"/>
    <s v="Colorado"/>
  </r>
  <r>
    <n v="1528409"/>
    <x v="45"/>
    <s v="Bank account or service"/>
    <x v="9"/>
    <s v="NY"/>
    <x v="3"/>
    <x v="71"/>
    <d v="2015-08-23T00:00:00"/>
    <x v="7"/>
    <x v="0"/>
    <n v="3"/>
    <x v="0"/>
    <x v="0"/>
    <s v="New York"/>
  </r>
  <r>
    <n v="1969099"/>
    <x v="16"/>
    <s v="Credit card"/>
    <x v="17"/>
    <s v="VA"/>
    <x v="3"/>
    <x v="466"/>
    <d v="2016-06-14T00:00:00"/>
    <x v="0"/>
    <x v="2"/>
    <n v="2"/>
    <x v="0"/>
    <x v="0"/>
    <s v="Virginia"/>
  </r>
  <r>
    <n v="1246431"/>
    <x v="9"/>
    <s v="Credit reporting"/>
    <x v="3"/>
    <s v="CA"/>
    <x v="0"/>
    <x v="127"/>
    <d v="2015-02-19T00:00:00"/>
    <x v="0"/>
    <x v="0"/>
    <n v="1"/>
    <x v="0"/>
    <x v="1"/>
    <s v="California"/>
  </r>
  <r>
    <n v="788758"/>
    <x v="8"/>
    <s v="Mortgage"/>
    <x v="0"/>
    <s v="NJ"/>
    <x v="1"/>
    <x v="334"/>
    <d v="2014-04-04T00:00:00"/>
    <x v="7"/>
    <x v="1"/>
    <n v="2"/>
    <x v="0"/>
    <x v="1"/>
    <s v="New Jersey"/>
  </r>
  <r>
    <n v="298115"/>
    <x v="19"/>
    <s v="Bank account or service"/>
    <x v="9"/>
    <s v="MA"/>
    <x v="2"/>
    <x v="890"/>
    <d v="2013-02-07T00:00:00"/>
    <x v="4"/>
    <x v="3"/>
    <n v="1"/>
    <x v="0"/>
    <x v="0"/>
    <s v="Massachusetts"/>
  </r>
  <r>
    <n v="1732769"/>
    <x v="219"/>
    <s v="Credit card"/>
    <x v="34"/>
    <s v="MD"/>
    <x v="0"/>
    <x v="181"/>
    <d v="2016-01-07T00:00:00"/>
    <x v="0"/>
    <x v="2"/>
    <n v="1"/>
    <x v="0"/>
    <x v="0"/>
    <s v="Maryland"/>
  </r>
  <r>
    <n v="1233016"/>
    <x v="288"/>
    <s v="Prepaid card"/>
    <x v="49"/>
    <s v="OH"/>
    <x v="1"/>
    <x v="503"/>
    <d v="2015-02-12T00:00:00"/>
    <x v="7"/>
    <x v="0"/>
    <n v="1"/>
    <x v="0"/>
    <x v="1"/>
    <s v="Ohio"/>
  </r>
  <r>
    <n v="404300"/>
    <x v="14"/>
    <s v="Credit card"/>
    <x v="16"/>
    <s v="FL"/>
    <x v="0"/>
    <x v="735"/>
    <d v="2013-05-13T00:00:00"/>
    <x v="0"/>
    <x v="3"/>
    <n v="2"/>
    <x v="0"/>
    <x v="0"/>
    <s v="Florida"/>
  </r>
  <r>
    <n v="1550608"/>
    <x v="10"/>
    <s v="Mortgage"/>
    <x v="0"/>
    <s v="TX"/>
    <x v="0"/>
    <x v="925"/>
    <d v="2015-09-03T00:00:00"/>
    <x v="0"/>
    <x v="0"/>
    <n v="3"/>
    <x v="0"/>
    <x v="1"/>
    <s v="Texas"/>
  </r>
  <r>
    <n v="680911"/>
    <x v="48"/>
    <s v="Debt collection"/>
    <x v="22"/>
    <s v="NY"/>
    <x v="0"/>
    <x v="498"/>
    <d v="2014-01-23T00:00:00"/>
    <x v="1"/>
    <x v="1"/>
    <n v="1"/>
    <x v="0"/>
    <x v="1"/>
    <s v="New York"/>
  </r>
  <r>
    <n v="1508435"/>
    <x v="387"/>
    <s v="Debt collection"/>
    <x v="27"/>
    <s v="SC"/>
    <x v="0"/>
    <x v="469"/>
    <d v="2015-08-19T00:00:00"/>
    <x v="37"/>
    <x v="0"/>
    <n v="3"/>
    <x v="0"/>
    <x v="0"/>
    <s v="South Carolina"/>
  </r>
  <r>
    <n v="888533"/>
    <x v="224"/>
    <s v="Debt collection"/>
    <x v="22"/>
    <s v="NM"/>
    <x v="3"/>
    <x v="58"/>
    <d v="2014-06-12T00:00:00"/>
    <x v="4"/>
    <x v="1"/>
    <n v="2"/>
    <x v="0"/>
    <x v="0"/>
    <s v="New Mexico"/>
  </r>
  <r>
    <n v="561139"/>
    <x v="129"/>
    <s v="Consumer Loan"/>
    <x v="39"/>
    <s v="FL"/>
    <x v="0"/>
    <x v="36"/>
    <d v="2013-10-18T00:00:00"/>
    <x v="1"/>
    <x v="3"/>
    <n v="4"/>
    <x v="0"/>
    <x v="1"/>
    <s v="Florida"/>
  </r>
  <r>
    <n v="709311"/>
    <x v="19"/>
    <s v="Mortgage"/>
    <x v="0"/>
    <s v="CA"/>
    <x v="0"/>
    <x v="657"/>
    <d v="2014-02-11T00:00:00"/>
    <x v="0"/>
    <x v="1"/>
    <n v="1"/>
    <x v="0"/>
    <x v="0"/>
    <s v="California"/>
  </r>
  <r>
    <n v="1428612"/>
    <x v="19"/>
    <s v="Credit card"/>
    <x v="35"/>
    <s v="MD"/>
    <x v="1"/>
    <x v="220"/>
    <d v="2015-06-23T00:00:00"/>
    <x v="2"/>
    <x v="0"/>
    <n v="2"/>
    <x v="0"/>
    <x v="1"/>
    <s v="Maryland"/>
  </r>
  <r>
    <n v="1677055"/>
    <x v="341"/>
    <s v="Mortgage"/>
    <x v="0"/>
    <s v="GA"/>
    <x v="0"/>
    <x v="434"/>
    <d v="2015-12-01T00:00:00"/>
    <x v="0"/>
    <x v="0"/>
    <n v="4"/>
    <x v="0"/>
    <x v="0"/>
    <s v="Georgia"/>
  </r>
  <r>
    <n v="278582"/>
    <x v="51"/>
    <s v="Student loan"/>
    <x v="32"/>
    <s v="CA"/>
    <x v="0"/>
    <x v="423"/>
    <d v="2013-01-31T00:00:00"/>
    <x v="0"/>
    <x v="3"/>
    <n v="1"/>
    <x v="0"/>
    <x v="1"/>
    <s v="California"/>
  </r>
  <r>
    <n v="592950"/>
    <x v="25"/>
    <s v="Credit card"/>
    <x v="24"/>
    <s v="IA"/>
    <x v="0"/>
    <x v="963"/>
    <d v="2013-11-13T00:00:00"/>
    <x v="4"/>
    <x v="3"/>
    <n v="4"/>
    <x v="0"/>
    <x v="0"/>
    <s v="Iowa"/>
  </r>
  <r>
    <n v="796397"/>
    <x v="8"/>
    <s v="Credit card"/>
    <x v="30"/>
    <s v="CA"/>
    <x v="1"/>
    <x v="269"/>
    <d v="2014-04-09T00:00:00"/>
    <x v="4"/>
    <x v="1"/>
    <n v="2"/>
    <x v="0"/>
    <x v="0"/>
    <s v="California"/>
  </r>
  <r>
    <n v="1958520"/>
    <x v="388"/>
    <s v="Debt collection"/>
    <x v="4"/>
    <s v="OR"/>
    <x v="0"/>
    <x v="69"/>
    <d v="2016-06-07T00:00:00"/>
    <x v="0"/>
    <x v="2"/>
    <n v="2"/>
    <x v="0"/>
    <x v="0"/>
    <s v="Oregon"/>
  </r>
  <r>
    <n v="1170410"/>
    <x v="16"/>
    <s v="Credit card"/>
    <x v="34"/>
    <s v="AZ"/>
    <x v="1"/>
    <x v="424"/>
    <d v="2014-12-31T00:00:00"/>
    <x v="12"/>
    <x v="1"/>
    <n v="4"/>
    <x v="0"/>
    <x v="0"/>
    <s v="Arizona"/>
  </r>
  <r>
    <n v="699512"/>
    <x v="326"/>
    <s v="Mortgage"/>
    <x v="0"/>
    <s v="CA"/>
    <x v="0"/>
    <x v="668"/>
    <d v="2014-02-04T00:00:00"/>
    <x v="0"/>
    <x v="1"/>
    <n v="1"/>
    <x v="0"/>
    <x v="0"/>
    <s v="California"/>
  </r>
  <r>
    <n v="684083"/>
    <x v="35"/>
    <s v="Mortgage"/>
    <x v="0"/>
    <s v="AZ"/>
    <x v="1"/>
    <x v="602"/>
    <d v="2014-01-31T00:00:00"/>
    <x v="8"/>
    <x v="1"/>
    <n v="1"/>
    <x v="0"/>
    <x v="0"/>
    <s v="Arizona"/>
  </r>
  <r>
    <n v="494439"/>
    <x v="10"/>
    <s v="Consumer Loan"/>
    <x v="69"/>
    <s v="MD"/>
    <x v="1"/>
    <x v="964"/>
    <d v="2013-08-19T00:00:00"/>
    <x v="4"/>
    <x v="3"/>
    <n v="3"/>
    <x v="0"/>
    <x v="1"/>
    <s v="Maryland"/>
  </r>
  <r>
    <n v="1269737"/>
    <x v="389"/>
    <s v="Debt collection"/>
    <x v="1"/>
    <s v="TX"/>
    <x v="0"/>
    <x v="280"/>
    <d v="2015-03-05T00:00:00"/>
    <x v="0"/>
    <x v="0"/>
    <n v="1"/>
    <x v="0"/>
    <x v="0"/>
    <s v="Texas"/>
  </r>
  <r>
    <n v="1779627"/>
    <x v="8"/>
    <s v="Bank account or service"/>
    <x v="14"/>
    <s v="CA"/>
    <x v="1"/>
    <x v="826"/>
    <d v="2016-02-10T00:00:00"/>
    <x v="1"/>
    <x v="2"/>
    <n v="1"/>
    <x v="0"/>
    <x v="0"/>
    <s v="California"/>
  </r>
  <r>
    <n v="1627509"/>
    <x v="390"/>
    <s v="Debt collection"/>
    <x v="1"/>
    <s v="VA"/>
    <x v="0"/>
    <x v="4"/>
    <d v="2015-10-27T00:00:00"/>
    <x v="0"/>
    <x v="0"/>
    <n v="4"/>
    <x v="0"/>
    <x v="0"/>
    <s v="Virginia"/>
  </r>
  <r>
    <n v="1743113"/>
    <x v="47"/>
    <s v="Consumer Loan"/>
    <x v="21"/>
    <s v="MA"/>
    <x v="0"/>
    <x v="299"/>
    <d v="2016-01-13T00:00:00"/>
    <x v="0"/>
    <x v="2"/>
    <n v="1"/>
    <x v="0"/>
    <x v="0"/>
    <s v="Massachusetts"/>
  </r>
  <r>
    <n v="744594"/>
    <x v="33"/>
    <s v="Student loan"/>
    <x v="6"/>
    <s v="VT"/>
    <x v="0"/>
    <x v="122"/>
    <d v="2014-03-05T00:00:00"/>
    <x v="0"/>
    <x v="1"/>
    <n v="1"/>
    <x v="0"/>
    <x v="1"/>
    <s v="Vermont"/>
  </r>
  <r>
    <n v="1809883"/>
    <x v="10"/>
    <s v="Mortgage"/>
    <x v="0"/>
    <s v="CA"/>
    <x v="1"/>
    <x v="449"/>
    <d v="2016-03-03T00:00:00"/>
    <x v="4"/>
    <x v="2"/>
    <n v="1"/>
    <x v="0"/>
    <x v="0"/>
    <s v="California"/>
  </r>
  <r>
    <n v="1072373"/>
    <x v="8"/>
    <s v="Student loan"/>
    <x v="26"/>
    <s v="FL"/>
    <x v="0"/>
    <x v="27"/>
    <d v="2014-10-15T00:00:00"/>
    <x v="0"/>
    <x v="1"/>
    <n v="4"/>
    <x v="0"/>
    <x v="0"/>
    <s v="Florida"/>
  </r>
  <r>
    <n v="1605593"/>
    <x v="28"/>
    <s v="Bank account or service"/>
    <x v="15"/>
    <s v="MD"/>
    <x v="0"/>
    <x v="170"/>
    <d v="2015-10-14T00:00:00"/>
    <x v="0"/>
    <x v="0"/>
    <n v="4"/>
    <x v="0"/>
    <x v="0"/>
    <s v="Maryland"/>
  </r>
  <r>
    <n v="1750245"/>
    <x v="8"/>
    <s v="Bank account or service"/>
    <x v="9"/>
    <s v="CT"/>
    <x v="0"/>
    <x v="134"/>
    <d v="2016-01-20T00:00:00"/>
    <x v="0"/>
    <x v="2"/>
    <n v="1"/>
    <x v="0"/>
    <x v="0"/>
    <s v="Connecticut"/>
  </r>
  <r>
    <n v="1648439"/>
    <x v="8"/>
    <s v="Consumer Loan"/>
    <x v="21"/>
    <s v="NJ"/>
    <x v="1"/>
    <x v="362"/>
    <d v="2015-11-13T00:00:00"/>
    <x v="7"/>
    <x v="0"/>
    <n v="4"/>
    <x v="0"/>
    <x v="0"/>
    <s v="New Jersey"/>
  </r>
  <r>
    <n v="397222"/>
    <x v="10"/>
    <s v="Mortgage"/>
    <x v="37"/>
    <s v="CO"/>
    <x v="0"/>
    <x v="879"/>
    <d v="2013-05-02T00:00:00"/>
    <x v="0"/>
    <x v="3"/>
    <n v="2"/>
    <x v="0"/>
    <x v="1"/>
    <s v="Colorado"/>
  </r>
  <r>
    <n v="573481"/>
    <x v="391"/>
    <s v="Debt collection"/>
    <x v="27"/>
    <s v="VT"/>
    <x v="0"/>
    <x v="115"/>
    <d v="2013-10-28T00:00:00"/>
    <x v="0"/>
    <x v="3"/>
    <n v="4"/>
    <x v="0"/>
    <x v="1"/>
    <s v="Vermont"/>
  </r>
  <r>
    <n v="1408797"/>
    <x v="294"/>
    <s v="Debt collection"/>
    <x v="27"/>
    <s v="WA"/>
    <x v="0"/>
    <x v="156"/>
    <d v="2015-06-08T00:00:00"/>
    <x v="7"/>
    <x v="0"/>
    <n v="2"/>
    <x v="0"/>
    <x v="1"/>
    <s v="Washington"/>
  </r>
  <r>
    <n v="1746741"/>
    <x v="9"/>
    <s v="Credit reporting"/>
    <x v="3"/>
    <s v="PA"/>
    <x v="0"/>
    <x v="642"/>
    <d v="2016-01-19T00:00:00"/>
    <x v="1"/>
    <x v="2"/>
    <n v="1"/>
    <x v="0"/>
    <x v="0"/>
    <s v="Pennsylvania"/>
  </r>
  <r>
    <n v="358992"/>
    <x v="16"/>
    <s v="Consumer Loan"/>
    <x v="19"/>
    <s v="MD"/>
    <x v="1"/>
    <x v="354"/>
    <d v="2013-03-22T00:00:00"/>
    <x v="7"/>
    <x v="3"/>
    <n v="1"/>
    <x v="0"/>
    <x v="0"/>
    <s v="Maryland"/>
  </r>
  <r>
    <n v="1552013"/>
    <x v="25"/>
    <s v="Credit card"/>
    <x v="24"/>
    <s v="AE"/>
    <x v="0"/>
    <x v="133"/>
    <d v="2015-09-04T00:00:00"/>
    <x v="0"/>
    <x v="0"/>
    <n v="3"/>
    <x v="0"/>
    <x v="0"/>
    <e v="#N/A"/>
  </r>
  <r>
    <n v="1144573"/>
    <x v="8"/>
    <s v="Mortgage"/>
    <x v="0"/>
    <s v="MS"/>
    <x v="0"/>
    <x v="516"/>
    <d v="2014-12-05T00:00:00"/>
    <x v="0"/>
    <x v="1"/>
    <n v="4"/>
    <x v="0"/>
    <x v="1"/>
    <s v="Mississippi"/>
  </r>
  <r>
    <n v="1873271"/>
    <x v="9"/>
    <s v="Credit reporting"/>
    <x v="8"/>
    <s v="MI"/>
    <x v="0"/>
    <x v="417"/>
    <d v="2016-04-12T00:00:00"/>
    <x v="0"/>
    <x v="2"/>
    <n v="2"/>
    <x v="0"/>
    <x v="0"/>
    <s v="Michigan"/>
  </r>
  <r>
    <n v="1549627"/>
    <x v="129"/>
    <s v="Consumer Loan"/>
    <x v="21"/>
    <s v="GA"/>
    <x v="0"/>
    <x v="372"/>
    <d v="2015-09-03T00:00:00"/>
    <x v="1"/>
    <x v="0"/>
    <n v="3"/>
    <x v="0"/>
    <x v="1"/>
    <s v="Georgia"/>
  </r>
  <r>
    <n v="1375012"/>
    <x v="8"/>
    <s v="Mortgage"/>
    <x v="0"/>
    <s v="ME"/>
    <x v="1"/>
    <x v="106"/>
    <d v="2015-05-14T00:00:00"/>
    <x v="0"/>
    <x v="0"/>
    <n v="2"/>
    <x v="0"/>
    <x v="1"/>
    <s v="Maine"/>
  </r>
  <r>
    <n v="1406104"/>
    <x v="119"/>
    <s v="Debt collection"/>
    <x v="13"/>
    <s v="IL"/>
    <x v="0"/>
    <x v="593"/>
    <d v="2015-06-04T00:00:00"/>
    <x v="0"/>
    <x v="0"/>
    <n v="2"/>
    <x v="0"/>
    <x v="0"/>
    <s v="Illinois"/>
  </r>
  <r>
    <n v="1123626"/>
    <x v="16"/>
    <s v="Debt collection"/>
    <x v="4"/>
    <s v="NC"/>
    <x v="0"/>
    <x v="89"/>
    <d v="2014-11-25T00:00:00"/>
    <x v="11"/>
    <x v="1"/>
    <n v="4"/>
    <x v="0"/>
    <x v="0"/>
    <s v="North Carolina"/>
  </r>
  <r>
    <n v="1880142"/>
    <x v="12"/>
    <s v="Debt collection"/>
    <x v="22"/>
    <s v="MI"/>
    <x v="3"/>
    <x v="250"/>
    <d v="2016-04-18T00:00:00"/>
    <x v="6"/>
    <x v="2"/>
    <n v="2"/>
    <x v="0"/>
    <x v="0"/>
    <s v="Michigan"/>
  </r>
  <r>
    <n v="264529"/>
    <x v="16"/>
    <s v="Credit card"/>
    <x v="24"/>
    <s v="FL"/>
    <x v="2"/>
    <x v="965"/>
    <d v="2013-01-25T00:00:00"/>
    <x v="0"/>
    <x v="3"/>
    <n v="1"/>
    <x v="0"/>
    <x v="0"/>
    <s v="Florida"/>
  </r>
  <r>
    <n v="1267012"/>
    <x v="8"/>
    <s v="Credit card"/>
    <x v="30"/>
    <s v="CA"/>
    <x v="0"/>
    <x v="722"/>
    <d v="2015-03-04T00:00:00"/>
    <x v="0"/>
    <x v="0"/>
    <n v="1"/>
    <x v="0"/>
    <x v="0"/>
    <s v="California"/>
  </r>
  <r>
    <n v="1156139"/>
    <x v="130"/>
    <s v="Debt collection"/>
    <x v="1"/>
    <s v="NV"/>
    <x v="0"/>
    <x v="330"/>
    <d v="2014-12-15T00:00:00"/>
    <x v="0"/>
    <x v="1"/>
    <n v="4"/>
    <x v="0"/>
    <x v="1"/>
    <s v="Nevada"/>
  </r>
  <r>
    <n v="1796239"/>
    <x v="18"/>
    <s v="Mortgage"/>
    <x v="0"/>
    <s v="CA"/>
    <x v="0"/>
    <x v="669"/>
    <d v="2016-02-20T00:00:00"/>
    <x v="0"/>
    <x v="2"/>
    <n v="1"/>
    <x v="0"/>
    <x v="0"/>
    <s v="California"/>
  </r>
  <r>
    <n v="1996693"/>
    <x v="392"/>
    <s v="Debt collection"/>
    <x v="27"/>
    <s v="TN"/>
    <x v="0"/>
    <x v="781"/>
    <d v="2016-07-06T00:00:00"/>
    <x v="1"/>
    <x v="2"/>
    <n v="3"/>
    <x v="0"/>
    <x v="0"/>
    <s v="Tennessee"/>
  </r>
  <r>
    <n v="1432540"/>
    <x v="1"/>
    <s v="Mortgage"/>
    <x v="0"/>
    <s v="OK"/>
    <x v="0"/>
    <x v="828"/>
    <d v="2015-06-22T00:00:00"/>
    <x v="0"/>
    <x v="0"/>
    <n v="2"/>
    <x v="0"/>
    <x v="0"/>
    <s v="Oklahoma"/>
  </r>
  <r>
    <n v="2075687"/>
    <x v="21"/>
    <s v="Credit card"/>
    <x v="61"/>
    <s v="GA"/>
    <x v="1"/>
    <x v="510"/>
    <d v="2016-08-25T00:00:00"/>
    <x v="4"/>
    <x v="2"/>
    <n v="3"/>
    <x v="0"/>
    <x v="0"/>
    <s v="Georgia"/>
  </r>
  <r>
    <n v="2084660"/>
    <x v="62"/>
    <s v="Credit card"/>
    <x v="34"/>
    <s v="SC"/>
    <x v="0"/>
    <x v="410"/>
    <d v="2016-08-27T00:00:00"/>
    <x v="0"/>
    <x v="2"/>
    <n v="3"/>
    <x v="0"/>
    <x v="0"/>
    <s v="South Carolina"/>
  </r>
  <r>
    <n v="1419722"/>
    <x v="393"/>
    <s v="Debt collection"/>
    <x v="13"/>
    <s v="AR"/>
    <x v="0"/>
    <x v="966"/>
    <d v="2015-06-12T00:00:00"/>
    <x v="0"/>
    <x v="0"/>
    <n v="2"/>
    <x v="0"/>
    <x v="0"/>
    <s v="Arkansas"/>
  </r>
  <r>
    <n v="2095294"/>
    <x v="14"/>
    <s v="Bank account or service"/>
    <x v="12"/>
    <s v="OH"/>
    <x v="0"/>
    <x v="675"/>
    <d v="2016-09-06T00:00:00"/>
    <x v="0"/>
    <x v="2"/>
    <n v="3"/>
    <x v="0"/>
    <x v="0"/>
    <s v="Ohio"/>
  </r>
  <r>
    <n v="1642397"/>
    <x v="299"/>
    <s v="Credit card"/>
    <x v="23"/>
    <s v="NY"/>
    <x v="1"/>
    <x v="495"/>
    <d v="2015-11-06T00:00:00"/>
    <x v="1"/>
    <x v="0"/>
    <n v="4"/>
    <x v="0"/>
    <x v="1"/>
    <s v="New York"/>
  </r>
  <r>
    <n v="734781"/>
    <x v="171"/>
    <s v="Money transfers"/>
    <x v="55"/>
    <s v="FL"/>
    <x v="0"/>
    <x v="468"/>
    <d v="2014-02-27T00:00:00"/>
    <x v="0"/>
    <x v="1"/>
    <n v="1"/>
    <x v="0"/>
    <x v="0"/>
    <s v="Florida"/>
  </r>
  <r>
    <n v="1029223"/>
    <x v="10"/>
    <s v="Mortgage"/>
    <x v="5"/>
    <s v="CA"/>
    <x v="0"/>
    <x v="967"/>
    <d v="2014-09-15T00:00:00"/>
    <x v="0"/>
    <x v="1"/>
    <n v="3"/>
    <x v="0"/>
    <x v="1"/>
    <s v="California"/>
  </r>
  <r>
    <n v="1030928"/>
    <x v="5"/>
    <s v="Debt collection"/>
    <x v="22"/>
    <s v="PA"/>
    <x v="0"/>
    <x v="95"/>
    <d v="2014-09-16T00:00:00"/>
    <x v="0"/>
    <x v="1"/>
    <n v="3"/>
    <x v="0"/>
    <x v="0"/>
    <s v="Pennsylvania"/>
  </r>
  <r>
    <n v="268895"/>
    <x v="19"/>
    <s v="Mortgage"/>
    <x v="0"/>
    <s v="IL"/>
    <x v="3"/>
    <x v="90"/>
    <d v="2013-01-28T00:00:00"/>
    <x v="0"/>
    <x v="3"/>
    <n v="1"/>
    <x v="0"/>
    <x v="0"/>
    <s v="Illinois"/>
  </r>
  <r>
    <n v="1744667"/>
    <x v="10"/>
    <s v="Credit card"/>
    <x v="60"/>
    <s v="NJ"/>
    <x v="0"/>
    <x v="10"/>
    <d v="2016-01-15T00:00:00"/>
    <x v="0"/>
    <x v="2"/>
    <n v="1"/>
    <x v="0"/>
    <x v="0"/>
    <s v="New Jersey"/>
  </r>
  <r>
    <n v="1378617"/>
    <x v="38"/>
    <s v="Debt collection"/>
    <x v="22"/>
    <s v="WA"/>
    <x v="3"/>
    <x v="968"/>
    <d v="2015-05-19T00:00:00"/>
    <x v="6"/>
    <x v="0"/>
    <n v="2"/>
    <x v="0"/>
    <x v="0"/>
    <s v="Washington"/>
  </r>
  <r>
    <n v="1967161"/>
    <x v="8"/>
    <s v="Debt collection"/>
    <x v="13"/>
    <s v="AL"/>
    <x v="0"/>
    <x v="298"/>
    <d v="2016-06-13T00:00:00"/>
    <x v="0"/>
    <x v="2"/>
    <n v="2"/>
    <x v="0"/>
    <x v="0"/>
    <s v="Alabama"/>
  </r>
  <r>
    <n v="1881660"/>
    <x v="1"/>
    <s v="Mortgage"/>
    <x v="0"/>
    <s v="NJ"/>
    <x v="1"/>
    <x v="341"/>
    <d v="2016-04-19T00:00:00"/>
    <x v="6"/>
    <x v="2"/>
    <n v="2"/>
    <x v="0"/>
    <x v="0"/>
    <s v="New Jersey"/>
  </r>
  <r>
    <n v="1946297"/>
    <x v="4"/>
    <s v="Credit reporting"/>
    <x v="44"/>
    <s v="MI"/>
    <x v="0"/>
    <x v="969"/>
    <d v="2016-05-29T00:00:00"/>
    <x v="0"/>
    <x v="2"/>
    <n v="2"/>
    <x v="0"/>
    <x v="0"/>
    <s v="Michigan"/>
  </r>
  <r>
    <n v="1842419"/>
    <x v="9"/>
    <s v="Credit reporting"/>
    <x v="44"/>
    <s v="CA"/>
    <x v="0"/>
    <x v="943"/>
    <d v="2016-03-21T00:00:00"/>
    <x v="0"/>
    <x v="2"/>
    <n v="1"/>
    <x v="0"/>
    <x v="0"/>
    <s v="California"/>
  </r>
  <r>
    <n v="1517985"/>
    <x v="1"/>
    <s v="Mortgage"/>
    <x v="0"/>
    <s v="FL"/>
    <x v="0"/>
    <x v="244"/>
    <d v="2015-08-13T00:00:00"/>
    <x v="0"/>
    <x v="0"/>
    <n v="3"/>
    <x v="0"/>
    <x v="0"/>
    <s v="Florida"/>
  </r>
  <r>
    <n v="1505312"/>
    <x v="32"/>
    <s v="Bank account or service"/>
    <x v="12"/>
    <s v="NJ"/>
    <x v="0"/>
    <x v="847"/>
    <d v="2015-08-06T00:00:00"/>
    <x v="0"/>
    <x v="0"/>
    <n v="3"/>
    <x v="0"/>
    <x v="0"/>
    <s v="New Jersey"/>
  </r>
  <r>
    <n v="1467967"/>
    <x v="1"/>
    <s v="Debt collection"/>
    <x v="1"/>
    <s v="MD"/>
    <x v="2"/>
    <x v="87"/>
    <d v="2015-07-16T00:00:00"/>
    <x v="4"/>
    <x v="0"/>
    <n v="3"/>
    <x v="0"/>
    <x v="0"/>
    <s v="Maryland"/>
  </r>
  <r>
    <n v="1396254"/>
    <x v="211"/>
    <s v="Consumer Loan"/>
    <x v="19"/>
    <s v="TX"/>
    <x v="0"/>
    <x v="137"/>
    <d v="2015-05-29T00:00:00"/>
    <x v="1"/>
    <x v="0"/>
    <n v="2"/>
    <x v="0"/>
    <x v="0"/>
    <s v="Texas"/>
  </r>
  <r>
    <n v="2151033"/>
    <x v="51"/>
    <s v="Credit card"/>
    <x v="31"/>
    <s v="TX"/>
    <x v="0"/>
    <x v="970"/>
    <d v="2016-10-07T00:00:00"/>
    <x v="0"/>
    <x v="2"/>
    <n v="4"/>
    <x v="0"/>
    <x v="1"/>
    <s v="Texas"/>
  </r>
  <r>
    <n v="1075547"/>
    <x v="82"/>
    <s v="Debt collection"/>
    <x v="22"/>
    <s v="FL"/>
    <x v="0"/>
    <x v="939"/>
    <d v="2014-10-17T00:00:00"/>
    <x v="0"/>
    <x v="1"/>
    <n v="4"/>
    <x v="0"/>
    <x v="0"/>
    <s v="Florida"/>
  </r>
  <r>
    <n v="2173727"/>
    <x v="82"/>
    <s v="Debt collection"/>
    <x v="1"/>
    <s v="MN"/>
    <x v="0"/>
    <x v="934"/>
    <d v="2016-10-23T00:00:00"/>
    <x v="0"/>
    <x v="2"/>
    <n v="4"/>
    <x v="0"/>
    <x v="1"/>
    <s v="Minnesota"/>
  </r>
  <r>
    <n v="833665"/>
    <x v="10"/>
    <s v="Credit card"/>
    <x v="31"/>
    <s v="CA"/>
    <x v="0"/>
    <x v="247"/>
    <d v="2014-05-01T00:00:00"/>
    <x v="0"/>
    <x v="1"/>
    <n v="2"/>
    <x v="0"/>
    <x v="0"/>
    <s v="California"/>
  </r>
  <r>
    <n v="1940272"/>
    <x v="32"/>
    <s v="Bank account or service"/>
    <x v="9"/>
    <s v="FL"/>
    <x v="1"/>
    <x v="399"/>
    <d v="2016-05-31T00:00:00"/>
    <x v="12"/>
    <x v="2"/>
    <n v="2"/>
    <x v="0"/>
    <x v="0"/>
    <s v="Florida"/>
  </r>
  <r>
    <n v="955812"/>
    <x v="205"/>
    <s v="Consumer Loan"/>
    <x v="56"/>
    <s v="TX"/>
    <x v="0"/>
    <x v="971"/>
    <d v="2014-07-27T00:00:00"/>
    <x v="0"/>
    <x v="1"/>
    <n v="3"/>
    <x v="0"/>
    <x v="0"/>
    <s v="Texas"/>
  </r>
  <r>
    <n v="2054611"/>
    <x v="41"/>
    <s v="Debt collection"/>
    <x v="1"/>
    <s v="FL"/>
    <x v="1"/>
    <x v="407"/>
    <d v="2016-08-11T00:00:00"/>
    <x v="4"/>
    <x v="2"/>
    <n v="3"/>
    <x v="0"/>
    <x v="0"/>
    <s v="Florida"/>
  </r>
  <r>
    <n v="1749095"/>
    <x v="394"/>
    <s v="Debt collection"/>
    <x v="13"/>
    <s v="CO"/>
    <x v="0"/>
    <x v="134"/>
    <d v="2016-01-20T00:00:00"/>
    <x v="0"/>
    <x v="2"/>
    <n v="1"/>
    <x v="0"/>
    <x v="0"/>
    <s v="Colorado"/>
  </r>
  <r>
    <n v="618921"/>
    <x v="10"/>
    <s v="Debt collection"/>
    <x v="13"/>
    <s v="MI"/>
    <x v="3"/>
    <x v="340"/>
    <d v="2013-12-05T00:00:00"/>
    <x v="4"/>
    <x v="3"/>
    <n v="4"/>
    <x v="0"/>
    <x v="0"/>
    <s v="Michigan"/>
  </r>
  <r>
    <n v="1579034"/>
    <x v="135"/>
    <s v="Consumer Loan"/>
    <x v="21"/>
    <s v="NY"/>
    <x v="0"/>
    <x v="236"/>
    <d v="2015-09-24T00:00:00"/>
    <x v="0"/>
    <x v="0"/>
    <n v="3"/>
    <x v="0"/>
    <x v="1"/>
    <s v="New York"/>
  </r>
  <r>
    <n v="1790763"/>
    <x v="360"/>
    <s v="Mortgage"/>
    <x v="5"/>
    <s v="MA"/>
    <x v="4"/>
    <x v="342"/>
    <d v="2016-02-18T00:00:00"/>
    <x v="1"/>
    <x v="2"/>
    <n v="1"/>
    <x v="0"/>
    <x v="0"/>
    <s v="Massachusetts"/>
  </r>
  <r>
    <n v="998419"/>
    <x v="47"/>
    <s v="Mortgage"/>
    <x v="5"/>
    <s v="TN"/>
    <x v="0"/>
    <x v="180"/>
    <d v="2014-08-23T00:00:00"/>
    <x v="0"/>
    <x v="1"/>
    <n v="3"/>
    <x v="0"/>
    <x v="0"/>
    <s v="Tennessee"/>
  </r>
  <r>
    <n v="1912207"/>
    <x v="395"/>
    <s v="Debt collection"/>
    <x v="13"/>
    <s v="IL"/>
    <x v="3"/>
    <x v="767"/>
    <d v="2016-06-17T00:00:00"/>
    <x v="40"/>
    <x v="2"/>
    <n v="2"/>
    <x v="0"/>
    <x v="0"/>
    <s v="Illinois"/>
  </r>
  <r>
    <n v="1246556"/>
    <x v="222"/>
    <s v="Debt collection"/>
    <x v="1"/>
    <s v="ME"/>
    <x v="0"/>
    <x v="127"/>
    <d v="2015-02-19T00:00:00"/>
    <x v="0"/>
    <x v="0"/>
    <n v="1"/>
    <x v="0"/>
    <x v="0"/>
    <s v="Maine"/>
  </r>
  <r>
    <n v="1605899"/>
    <x v="14"/>
    <s v="Bank account or service"/>
    <x v="12"/>
    <s v="VA"/>
    <x v="2"/>
    <x v="170"/>
    <d v="2015-10-21T00:00:00"/>
    <x v="12"/>
    <x v="0"/>
    <n v="4"/>
    <x v="0"/>
    <x v="1"/>
    <s v="Virginia"/>
  </r>
  <r>
    <n v="2075236"/>
    <x v="21"/>
    <s v="Debt collection"/>
    <x v="1"/>
    <s v="FL"/>
    <x v="1"/>
    <x v="510"/>
    <d v="2016-08-25T00:00:00"/>
    <x v="4"/>
    <x v="2"/>
    <n v="3"/>
    <x v="0"/>
    <x v="0"/>
    <s v="Florida"/>
  </r>
  <r>
    <n v="816756"/>
    <x v="390"/>
    <s v="Debt collection"/>
    <x v="1"/>
    <s v="TX"/>
    <x v="0"/>
    <x v="396"/>
    <d v="2014-04-21T00:00:00"/>
    <x v="0"/>
    <x v="1"/>
    <n v="2"/>
    <x v="0"/>
    <x v="1"/>
    <s v="Texas"/>
  </r>
  <r>
    <n v="1520430"/>
    <x v="45"/>
    <s v="Mortgage"/>
    <x v="5"/>
    <s v="DC"/>
    <x v="0"/>
    <x v="862"/>
    <d v="2015-08-15T00:00:00"/>
    <x v="0"/>
    <x v="0"/>
    <n v="3"/>
    <x v="0"/>
    <x v="0"/>
    <s v="District of Columbia"/>
  </r>
  <r>
    <n v="1330167"/>
    <x v="201"/>
    <s v="Mortgage"/>
    <x v="5"/>
    <s v="TX"/>
    <x v="0"/>
    <x v="161"/>
    <d v="2015-04-14T00:00:00"/>
    <x v="0"/>
    <x v="0"/>
    <n v="2"/>
    <x v="0"/>
    <x v="0"/>
    <s v="Texas"/>
  </r>
  <r>
    <n v="1450397"/>
    <x v="8"/>
    <s v="Bank account or service"/>
    <x v="12"/>
    <s v="OR"/>
    <x v="0"/>
    <x v="173"/>
    <d v="2015-07-02T00:00:00"/>
    <x v="0"/>
    <x v="0"/>
    <n v="3"/>
    <x v="0"/>
    <x v="1"/>
    <s v="Oregon"/>
  </r>
  <r>
    <n v="1716919"/>
    <x v="396"/>
    <s v="Mortgage"/>
    <x v="42"/>
    <s v="MD"/>
    <x v="0"/>
    <x v="972"/>
    <d v="2015-12-25T00:00:00"/>
    <x v="0"/>
    <x v="0"/>
    <n v="4"/>
    <x v="0"/>
    <x v="0"/>
    <s v="Maryland"/>
  </r>
  <r>
    <n v="1842594"/>
    <x v="9"/>
    <s v="Credit reporting"/>
    <x v="3"/>
    <s v="AL"/>
    <x v="0"/>
    <x v="943"/>
    <d v="2016-03-21T00:00:00"/>
    <x v="0"/>
    <x v="2"/>
    <n v="1"/>
    <x v="0"/>
    <x v="1"/>
    <s v="Alabama"/>
  </r>
  <r>
    <n v="518640"/>
    <x v="205"/>
    <s v="Consumer Loan"/>
    <x v="39"/>
    <s v="CA"/>
    <x v="0"/>
    <x v="720"/>
    <d v="2013-09-09T00:00:00"/>
    <x v="4"/>
    <x v="3"/>
    <n v="3"/>
    <x v="0"/>
    <x v="0"/>
    <s v="California"/>
  </r>
  <r>
    <n v="298729"/>
    <x v="21"/>
    <s v="Credit card"/>
    <x v="24"/>
    <s v="NC"/>
    <x v="0"/>
    <x v="890"/>
    <d v="2013-02-05T00:00:00"/>
    <x v="0"/>
    <x v="3"/>
    <n v="1"/>
    <x v="0"/>
    <x v="0"/>
    <s v="North Carolina"/>
  </r>
  <r>
    <n v="1333196"/>
    <x v="14"/>
    <s v="Credit card"/>
    <x v="35"/>
    <s v="TX"/>
    <x v="0"/>
    <x v="344"/>
    <d v="2015-04-16T00:00:00"/>
    <x v="0"/>
    <x v="0"/>
    <n v="2"/>
    <x v="0"/>
    <x v="0"/>
    <s v="Texas"/>
  </r>
  <r>
    <n v="861462"/>
    <x v="22"/>
    <s v="Debt collection"/>
    <x v="4"/>
    <s v="MI"/>
    <x v="0"/>
    <x v="172"/>
    <d v="2014-05-20T00:00:00"/>
    <x v="0"/>
    <x v="1"/>
    <n v="2"/>
    <x v="0"/>
    <x v="0"/>
    <s v="Michigan"/>
  </r>
  <r>
    <n v="872829"/>
    <x v="4"/>
    <s v="Credit reporting"/>
    <x v="3"/>
    <s v="GA"/>
    <x v="0"/>
    <x v="750"/>
    <d v="2014-05-29T00:00:00"/>
    <x v="0"/>
    <x v="1"/>
    <n v="2"/>
    <x v="0"/>
    <x v="0"/>
    <s v="Georgia"/>
  </r>
  <r>
    <n v="2048208"/>
    <x v="10"/>
    <s v="Mortgage"/>
    <x v="0"/>
    <s v="SC"/>
    <x v="2"/>
    <x v="886"/>
    <d v="2016-08-05T00:00:00"/>
    <x v="0"/>
    <x v="2"/>
    <n v="3"/>
    <x v="0"/>
    <x v="0"/>
    <s v="South Carolina"/>
  </r>
  <r>
    <n v="1275502"/>
    <x v="10"/>
    <s v="Bank account or service"/>
    <x v="12"/>
    <s v="NC"/>
    <x v="0"/>
    <x v="387"/>
    <d v="2015-03-10T00:00:00"/>
    <x v="0"/>
    <x v="0"/>
    <n v="1"/>
    <x v="0"/>
    <x v="0"/>
    <s v="North Carolina"/>
  </r>
  <r>
    <n v="1271464"/>
    <x v="39"/>
    <s v="Debt collection"/>
    <x v="1"/>
    <s v="GA"/>
    <x v="0"/>
    <x v="973"/>
    <d v="2015-03-06T00:00:00"/>
    <x v="0"/>
    <x v="0"/>
    <n v="1"/>
    <x v="0"/>
    <x v="1"/>
    <s v="Georgia"/>
  </r>
  <r>
    <n v="2098633"/>
    <x v="4"/>
    <s v="Credit reporting"/>
    <x v="44"/>
    <s v="MI"/>
    <x v="2"/>
    <x v="549"/>
    <d v="2016-09-15T00:00:00"/>
    <x v="8"/>
    <x v="2"/>
    <n v="3"/>
    <x v="0"/>
    <x v="0"/>
    <s v="Michigan"/>
  </r>
  <r>
    <n v="362397"/>
    <x v="10"/>
    <s v="Bank account or service"/>
    <x v="14"/>
    <s v="CA"/>
    <x v="1"/>
    <x v="365"/>
    <d v="2013-03-25T00:00:00"/>
    <x v="6"/>
    <x v="3"/>
    <n v="1"/>
    <x v="0"/>
    <x v="0"/>
    <s v="California"/>
  </r>
  <r>
    <n v="1901010"/>
    <x v="92"/>
    <s v="Debt collection"/>
    <x v="27"/>
    <s v="TN"/>
    <x v="0"/>
    <x v="559"/>
    <d v="2016-04-28T00:00:00"/>
    <x v="0"/>
    <x v="2"/>
    <n v="2"/>
    <x v="0"/>
    <x v="0"/>
    <s v="Tennessee"/>
  </r>
  <r>
    <n v="991543"/>
    <x v="62"/>
    <s v="Credit card"/>
    <x v="40"/>
    <s v="NV"/>
    <x v="0"/>
    <x v="274"/>
    <d v="2014-08-19T00:00:00"/>
    <x v="0"/>
    <x v="1"/>
    <n v="3"/>
    <x v="0"/>
    <x v="0"/>
    <s v="Nevada"/>
  </r>
  <r>
    <n v="360349"/>
    <x v="10"/>
    <s v="Mortgage"/>
    <x v="37"/>
    <s v="VA"/>
    <x v="0"/>
    <x v="112"/>
    <d v="2013-03-20T00:00:00"/>
    <x v="0"/>
    <x v="3"/>
    <n v="1"/>
    <x v="0"/>
    <x v="1"/>
    <s v="Virginia"/>
  </r>
  <r>
    <n v="1511972"/>
    <x v="30"/>
    <s v="Consumer Loan"/>
    <x v="56"/>
    <s v="PA"/>
    <x v="3"/>
    <x v="484"/>
    <d v="2015-08-10T00:00:00"/>
    <x v="0"/>
    <x v="0"/>
    <n v="3"/>
    <x v="0"/>
    <x v="0"/>
    <s v="Pennsylvania"/>
  </r>
  <r>
    <n v="1911473"/>
    <x v="8"/>
    <s v="Mortgage"/>
    <x v="5"/>
    <s v="FL"/>
    <x v="0"/>
    <x v="767"/>
    <d v="2016-05-05T00:00:00"/>
    <x v="0"/>
    <x v="2"/>
    <n v="2"/>
    <x v="0"/>
    <x v="0"/>
    <s v="Florida"/>
  </r>
  <r>
    <n v="1787864"/>
    <x v="9"/>
    <s v="Credit reporting"/>
    <x v="3"/>
    <s v="VA"/>
    <x v="0"/>
    <x v="974"/>
    <d v="2016-02-15T00:00:00"/>
    <x v="0"/>
    <x v="2"/>
    <n v="1"/>
    <x v="0"/>
    <x v="1"/>
    <s v="Virginia"/>
  </r>
  <r>
    <n v="1116783"/>
    <x v="211"/>
    <s v="Consumer Loan"/>
    <x v="21"/>
    <s v="CO"/>
    <x v="0"/>
    <x v="858"/>
    <d v="2014-11-15T00:00:00"/>
    <x v="1"/>
    <x v="1"/>
    <n v="4"/>
    <x v="1"/>
    <x v="0"/>
    <s v="Colorado"/>
  </r>
  <r>
    <n v="339154"/>
    <x v="19"/>
    <s v="Mortgage"/>
    <x v="0"/>
    <s v="IL"/>
    <x v="1"/>
    <x v="542"/>
    <d v="2013-03-05T00:00:00"/>
    <x v="1"/>
    <x v="3"/>
    <n v="1"/>
    <x v="0"/>
    <x v="0"/>
    <s v="Illinois"/>
  </r>
  <r>
    <n v="526379"/>
    <x v="19"/>
    <s v="Bank account or service"/>
    <x v="9"/>
    <s v="CA"/>
    <x v="0"/>
    <x v="975"/>
    <d v="2013-09-16T00:00:00"/>
    <x v="4"/>
    <x v="3"/>
    <n v="3"/>
    <x v="0"/>
    <x v="0"/>
    <s v="California"/>
  </r>
  <r>
    <n v="783447"/>
    <x v="9"/>
    <s v="Credit reporting"/>
    <x v="3"/>
    <s v="ID"/>
    <x v="0"/>
    <x v="959"/>
    <d v="2014-03-28T00:00:00"/>
    <x v="0"/>
    <x v="1"/>
    <n v="1"/>
    <x v="0"/>
    <x v="0"/>
    <s v="Idaho"/>
  </r>
  <r>
    <n v="483719"/>
    <x v="8"/>
    <s v="Consumer Loan"/>
    <x v="19"/>
    <s v="CA"/>
    <x v="0"/>
    <x v="227"/>
    <d v="2013-08-09T00:00:00"/>
    <x v="1"/>
    <x v="3"/>
    <n v="3"/>
    <x v="0"/>
    <x v="0"/>
    <s v="California"/>
  </r>
  <r>
    <n v="2004588"/>
    <x v="7"/>
    <s v="Student loan"/>
    <x v="26"/>
    <s v="NY"/>
    <x v="0"/>
    <x v="378"/>
    <d v="2016-07-08T00:00:00"/>
    <x v="0"/>
    <x v="2"/>
    <n v="3"/>
    <x v="0"/>
    <x v="0"/>
    <s v="New York"/>
  </r>
  <r>
    <n v="443783"/>
    <x v="19"/>
    <s v="Consumer Loan"/>
    <x v="73"/>
    <s v="VA"/>
    <x v="0"/>
    <x v="893"/>
    <d v="2013-06-27T00:00:00"/>
    <x v="0"/>
    <x v="3"/>
    <n v="2"/>
    <x v="0"/>
    <x v="0"/>
    <s v="Virginia"/>
  </r>
  <r>
    <n v="1912396"/>
    <x v="33"/>
    <s v="Student loan"/>
    <x v="6"/>
    <s v="PR"/>
    <x v="0"/>
    <x v="767"/>
    <d v="2016-05-05T00:00:00"/>
    <x v="0"/>
    <x v="2"/>
    <n v="2"/>
    <x v="0"/>
    <x v="0"/>
    <e v="#N/A"/>
  </r>
  <r>
    <n v="1732104"/>
    <x v="19"/>
    <s v="Bank account or service"/>
    <x v="9"/>
    <s v="DC"/>
    <x v="0"/>
    <x v="181"/>
    <d v="2016-01-07T00:00:00"/>
    <x v="0"/>
    <x v="2"/>
    <n v="1"/>
    <x v="0"/>
    <x v="0"/>
    <s v="District of Columbia"/>
  </r>
  <r>
    <n v="1550542"/>
    <x v="19"/>
    <s v="Student loan"/>
    <x v="6"/>
    <s v="NY"/>
    <x v="0"/>
    <x v="925"/>
    <d v="2015-09-03T00:00:00"/>
    <x v="0"/>
    <x v="0"/>
    <n v="3"/>
    <x v="0"/>
    <x v="0"/>
    <s v="New York"/>
  </r>
  <r>
    <n v="1130645"/>
    <x v="1"/>
    <s v="Mortgage"/>
    <x v="0"/>
    <s v="NJ"/>
    <x v="0"/>
    <x v="154"/>
    <d v="2014-11-25T00:00:00"/>
    <x v="0"/>
    <x v="1"/>
    <n v="4"/>
    <x v="0"/>
    <x v="0"/>
    <s v="New Jersey"/>
  </r>
  <r>
    <n v="531260"/>
    <x v="191"/>
    <s v="Debt collection"/>
    <x v="22"/>
    <s v="AZ"/>
    <x v="0"/>
    <x v="288"/>
    <d v="2013-09-18T00:00:00"/>
    <x v="1"/>
    <x v="3"/>
    <n v="3"/>
    <x v="0"/>
    <x v="0"/>
    <s v="Arizona"/>
  </r>
  <r>
    <n v="1851630"/>
    <x v="125"/>
    <s v="Student loan"/>
    <x v="26"/>
    <s v="NJ"/>
    <x v="0"/>
    <x v="418"/>
    <d v="2016-03-28T00:00:00"/>
    <x v="0"/>
    <x v="2"/>
    <n v="1"/>
    <x v="0"/>
    <x v="1"/>
    <s v="New Jersey"/>
  </r>
  <r>
    <n v="429574"/>
    <x v="9"/>
    <s v="Credit reporting"/>
    <x v="8"/>
    <s v="WI"/>
    <x v="0"/>
    <x v="509"/>
    <d v="2013-06-11T00:00:00"/>
    <x v="0"/>
    <x v="3"/>
    <n v="2"/>
    <x v="0"/>
    <x v="0"/>
    <s v="Wisconsin"/>
  </r>
  <r>
    <n v="1875868"/>
    <x v="118"/>
    <s v="Debt collection"/>
    <x v="27"/>
    <s v="VA"/>
    <x v="0"/>
    <x v="417"/>
    <d v="2016-04-12T00:00:00"/>
    <x v="0"/>
    <x v="2"/>
    <n v="2"/>
    <x v="0"/>
    <x v="0"/>
    <s v="Virginia"/>
  </r>
  <r>
    <n v="270219"/>
    <x v="16"/>
    <s v="Mortgage"/>
    <x v="0"/>
    <s v="IL"/>
    <x v="0"/>
    <x v="90"/>
    <d v="2013-01-29T00:00:00"/>
    <x v="1"/>
    <x v="3"/>
    <n v="1"/>
    <x v="0"/>
    <x v="1"/>
    <s v="Illinois"/>
  </r>
  <r>
    <n v="1862663"/>
    <x v="391"/>
    <s v="Debt collection"/>
    <x v="22"/>
    <s v="TN"/>
    <x v="0"/>
    <x v="108"/>
    <d v="2016-04-04T00:00:00"/>
    <x v="0"/>
    <x v="2"/>
    <n v="2"/>
    <x v="0"/>
    <x v="0"/>
    <s v="Tennessee"/>
  </r>
  <r>
    <n v="383824"/>
    <x v="168"/>
    <s v="Bank account or service"/>
    <x v="9"/>
    <s v="WV"/>
    <x v="1"/>
    <x v="300"/>
    <d v="2013-04-17T00:00:00"/>
    <x v="1"/>
    <x v="3"/>
    <n v="2"/>
    <x v="0"/>
    <x v="1"/>
    <s v="West Virginia"/>
  </r>
  <r>
    <n v="1289311"/>
    <x v="232"/>
    <s v="Debt collection"/>
    <x v="1"/>
    <s v="IA"/>
    <x v="0"/>
    <x v="737"/>
    <d v="2015-03-25T00:00:00"/>
    <x v="12"/>
    <x v="0"/>
    <n v="1"/>
    <x v="0"/>
    <x v="0"/>
    <s v="Iowa"/>
  </r>
  <r>
    <n v="1572838"/>
    <x v="397"/>
    <s v="Consumer Loan"/>
    <x v="19"/>
    <s v="TX"/>
    <x v="0"/>
    <x v="363"/>
    <d v="2015-09-24T00:00:00"/>
    <x v="7"/>
    <x v="0"/>
    <n v="3"/>
    <x v="1"/>
    <x v="0"/>
    <s v="Texas"/>
  </r>
  <r>
    <n v="338538"/>
    <x v="30"/>
    <s v="Bank account or service"/>
    <x v="12"/>
    <s v="GA"/>
    <x v="1"/>
    <x v="976"/>
    <d v="2013-03-01T00:00:00"/>
    <x v="0"/>
    <x v="3"/>
    <n v="1"/>
    <x v="0"/>
    <x v="0"/>
    <s v="Georgia"/>
  </r>
  <r>
    <n v="1602615"/>
    <x v="7"/>
    <s v="Student loan"/>
    <x v="6"/>
    <s v="GA"/>
    <x v="0"/>
    <x v="977"/>
    <d v="2015-10-11T00:00:00"/>
    <x v="0"/>
    <x v="0"/>
    <n v="4"/>
    <x v="0"/>
    <x v="0"/>
    <s v="Georgia"/>
  </r>
  <r>
    <n v="1936017"/>
    <x v="33"/>
    <s v="Student loan"/>
    <x v="26"/>
    <s v="CA"/>
    <x v="0"/>
    <x v="978"/>
    <d v="2016-05-23T00:00:00"/>
    <x v="0"/>
    <x v="2"/>
    <n v="2"/>
    <x v="0"/>
    <x v="0"/>
    <s v="California"/>
  </r>
  <r>
    <n v="1684706"/>
    <x v="19"/>
    <s v="Credit card"/>
    <x v="31"/>
    <s v="VA"/>
    <x v="0"/>
    <x v="979"/>
    <d v="2015-12-05T00:00:00"/>
    <x v="0"/>
    <x v="0"/>
    <n v="4"/>
    <x v="0"/>
    <x v="0"/>
    <s v="Virginia"/>
  </r>
  <r>
    <n v="1504896"/>
    <x v="10"/>
    <s v="Consumer Loan"/>
    <x v="21"/>
    <s v="CA"/>
    <x v="0"/>
    <x v="980"/>
    <d v="2015-08-06T00:00:00"/>
    <x v="1"/>
    <x v="0"/>
    <n v="3"/>
    <x v="0"/>
    <x v="0"/>
    <s v="California"/>
  </r>
  <r>
    <n v="1220135"/>
    <x v="172"/>
    <s v="Mortgage"/>
    <x v="37"/>
    <s v="NY"/>
    <x v="0"/>
    <x v="75"/>
    <d v="2015-02-02T00:00:00"/>
    <x v="0"/>
    <x v="0"/>
    <n v="1"/>
    <x v="0"/>
    <x v="0"/>
    <s v="New York"/>
  </r>
  <r>
    <n v="1244315"/>
    <x v="8"/>
    <s v="Consumer Loan"/>
    <x v="39"/>
    <s v="VA"/>
    <x v="0"/>
    <x v="305"/>
    <d v="2015-02-18T00:00:00"/>
    <x v="0"/>
    <x v="0"/>
    <n v="1"/>
    <x v="0"/>
    <x v="0"/>
    <s v="Virginia"/>
  </r>
  <r>
    <n v="1892488"/>
    <x v="178"/>
    <s v="Student loan"/>
    <x v="26"/>
    <s v="CA"/>
    <x v="0"/>
    <x v="450"/>
    <d v="2016-04-27T00:00:00"/>
    <x v="2"/>
    <x v="2"/>
    <n v="2"/>
    <x v="0"/>
    <x v="0"/>
    <s v="California"/>
  </r>
  <r>
    <n v="700321"/>
    <x v="16"/>
    <s v="Credit card"/>
    <x v="30"/>
    <s v="NY"/>
    <x v="3"/>
    <x v="401"/>
    <d v="2014-02-06T00:00:00"/>
    <x v="1"/>
    <x v="1"/>
    <n v="1"/>
    <x v="0"/>
    <x v="0"/>
    <s v="New York"/>
  </r>
  <r>
    <n v="1014748"/>
    <x v="19"/>
    <s v="Debt collection"/>
    <x v="13"/>
    <s v="NV"/>
    <x v="0"/>
    <x v="981"/>
    <d v="2014-09-04T00:00:00"/>
    <x v="0"/>
    <x v="1"/>
    <n v="3"/>
    <x v="0"/>
    <x v="0"/>
    <s v="Nevada"/>
  </r>
  <r>
    <n v="253868"/>
    <x v="19"/>
    <s v="Mortgage"/>
    <x v="0"/>
    <s v="FL"/>
    <x v="1"/>
    <x v="52"/>
    <d v="2013-01-23T00:00:00"/>
    <x v="0"/>
    <x v="3"/>
    <n v="1"/>
    <x v="0"/>
    <x v="0"/>
    <s v="Florida"/>
  </r>
  <r>
    <n v="758596"/>
    <x v="82"/>
    <s v="Debt collection"/>
    <x v="4"/>
    <s v="TX"/>
    <x v="0"/>
    <x v="243"/>
    <d v="2014-03-14T00:00:00"/>
    <x v="0"/>
    <x v="1"/>
    <n v="1"/>
    <x v="0"/>
    <x v="0"/>
    <s v="Texas"/>
  </r>
  <r>
    <n v="916767"/>
    <x v="38"/>
    <s v="Mortgage"/>
    <x v="0"/>
    <s v="FL"/>
    <x v="0"/>
    <x v="982"/>
    <d v="2014-06-29T00:00:00"/>
    <x v="0"/>
    <x v="1"/>
    <n v="2"/>
    <x v="0"/>
    <x v="0"/>
    <s v="Florida"/>
  </r>
  <r>
    <n v="1017395"/>
    <x v="9"/>
    <s v="Credit reporting"/>
    <x v="3"/>
    <s v="NY"/>
    <x v="0"/>
    <x v="945"/>
    <d v="2014-09-06T00:00:00"/>
    <x v="0"/>
    <x v="1"/>
    <n v="3"/>
    <x v="0"/>
    <x v="0"/>
    <s v="New York"/>
  </r>
  <r>
    <n v="1077741"/>
    <x v="14"/>
    <s v="Bank account or service"/>
    <x v="12"/>
    <s v="CA"/>
    <x v="0"/>
    <x v="648"/>
    <d v="2014-10-20T00:00:00"/>
    <x v="0"/>
    <x v="1"/>
    <n v="4"/>
    <x v="0"/>
    <x v="0"/>
    <s v="California"/>
  </r>
  <r>
    <n v="2091725"/>
    <x v="14"/>
    <s v="Bank account or service"/>
    <x v="12"/>
    <s v="NY"/>
    <x v="0"/>
    <x v="320"/>
    <d v="2016-09-01T00:00:00"/>
    <x v="0"/>
    <x v="2"/>
    <n v="3"/>
    <x v="0"/>
    <x v="0"/>
    <s v="New York"/>
  </r>
  <r>
    <n v="2072553"/>
    <x v="62"/>
    <s v="Debt collection"/>
    <x v="4"/>
    <s v="AR"/>
    <x v="0"/>
    <x v="242"/>
    <d v="2016-08-19T00:00:00"/>
    <x v="0"/>
    <x v="2"/>
    <n v="3"/>
    <x v="0"/>
    <x v="0"/>
    <s v="Arkansas"/>
  </r>
  <r>
    <n v="473746"/>
    <x v="33"/>
    <s v="Debt collection"/>
    <x v="22"/>
    <s v="FL"/>
    <x v="0"/>
    <x v="894"/>
    <d v="2013-08-05T00:00:00"/>
    <x v="0"/>
    <x v="3"/>
    <n v="3"/>
    <x v="0"/>
    <x v="1"/>
    <s v="Florida"/>
  </r>
  <r>
    <n v="1750874"/>
    <x v="50"/>
    <s v="Bank account or service"/>
    <x v="12"/>
    <s v="NY"/>
    <x v="1"/>
    <x v="134"/>
    <d v="2016-01-21T00:00:00"/>
    <x v="1"/>
    <x v="2"/>
    <n v="1"/>
    <x v="0"/>
    <x v="1"/>
    <s v="New York"/>
  </r>
  <r>
    <n v="1235254"/>
    <x v="382"/>
    <s v="Consumer Loan"/>
    <x v="19"/>
    <s v="GA"/>
    <x v="0"/>
    <x v="729"/>
    <d v="2015-02-11T00:00:00"/>
    <x v="0"/>
    <x v="0"/>
    <n v="1"/>
    <x v="0"/>
    <x v="0"/>
    <s v="Georgia"/>
  </r>
  <r>
    <n v="671102"/>
    <x v="1"/>
    <s v="Mortgage"/>
    <x v="0"/>
    <s v="NJ"/>
    <x v="0"/>
    <x v="707"/>
    <d v="2014-01-17T00:00:00"/>
    <x v="4"/>
    <x v="1"/>
    <n v="1"/>
    <x v="0"/>
    <x v="0"/>
    <s v="New Jersey"/>
  </r>
  <r>
    <n v="989100"/>
    <x v="364"/>
    <s v="Debt collection"/>
    <x v="22"/>
    <s v="CA"/>
    <x v="0"/>
    <x v="687"/>
    <d v="2014-08-18T00:00:00"/>
    <x v="0"/>
    <x v="1"/>
    <n v="3"/>
    <x v="0"/>
    <x v="1"/>
    <s v="California"/>
  </r>
  <r>
    <n v="1405561"/>
    <x v="17"/>
    <s v="Credit reporting"/>
    <x v="8"/>
    <s v="WV"/>
    <x v="0"/>
    <x v="593"/>
    <d v="2015-06-04T00:00:00"/>
    <x v="0"/>
    <x v="0"/>
    <n v="2"/>
    <x v="0"/>
    <x v="0"/>
    <s v="West Virginia"/>
  </r>
  <r>
    <n v="508107"/>
    <x v="10"/>
    <s v="Bank account or service"/>
    <x v="12"/>
    <s v="CA"/>
    <x v="0"/>
    <x v="983"/>
    <d v="2013-08-23T00:00:00"/>
    <x v="0"/>
    <x v="3"/>
    <n v="3"/>
    <x v="0"/>
    <x v="0"/>
    <s v="California"/>
  </r>
  <r>
    <n v="1885820"/>
    <x v="129"/>
    <s v="Consumer Loan"/>
    <x v="21"/>
    <s v="GA"/>
    <x v="0"/>
    <x v="508"/>
    <d v="2016-04-19T00:00:00"/>
    <x v="0"/>
    <x v="2"/>
    <n v="2"/>
    <x v="0"/>
    <x v="1"/>
    <s v="Georgia"/>
  </r>
  <r>
    <n v="1328991"/>
    <x v="19"/>
    <s v="Bank account or service"/>
    <x v="15"/>
    <s v="GA"/>
    <x v="1"/>
    <x v="161"/>
    <d v="2015-04-15T00:00:00"/>
    <x v="1"/>
    <x v="0"/>
    <n v="2"/>
    <x v="0"/>
    <x v="0"/>
    <s v="Georgia"/>
  </r>
  <r>
    <n v="722980"/>
    <x v="9"/>
    <s v="Credit reporting"/>
    <x v="3"/>
    <s v="CA"/>
    <x v="0"/>
    <x v="776"/>
    <d v="2014-02-20T00:00:00"/>
    <x v="0"/>
    <x v="1"/>
    <n v="1"/>
    <x v="0"/>
    <x v="1"/>
    <s v="California"/>
  </r>
  <r>
    <n v="1912136"/>
    <x v="8"/>
    <s v="Credit card"/>
    <x v="17"/>
    <s v="NV"/>
    <x v="0"/>
    <x v="767"/>
    <d v="2016-05-05T00:00:00"/>
    <x v="0"/>
    <x v="2"/>
    <n v="2"/>
    <x v="0"/>
    <x v="1"/>
    <s v="Nevada"/>
  </r>
  <r>
    <n v="1244808"/>
    <x v="10"/>
    <s v="Mortgage"/>
    <x v="42"/>
    <s v="CA"/>
    <x v="0"/>
    <x v="305"/>
    <d v="2015-02-18T00:00:00"/>
    <x v="0"/>
    <x v="0"/>
    <n v="1"/>
    <x v="0"/>
    <x v="0"/>
    <s v="California"/>
  </r>
  <r>
    <n v="1272931"/>
    <x v="171"/>
    <s v="Money transfers"/>
    <x v="55"/>
    <s v="TX"/>
    <x v="0"/>
    <x v="984"/>
    <d v="2015-03-09T00:00:00"/>
    <x v="0"/>
    <x v="0"/>
    <n v="1"/>
    <x v="0"/>
    <x v="0"/>
    <s v="Texas"/>
  </r>
  <r>
    <n v="1395432"/>
    <x v="28"/>
    <s v="Credit card"/>
    <x v="16"/>
    <s v="PA"/>
    <x v="0"/>
    <x v="137"/>
    <d v="2015-05-28T00:00:00"/>
    <x v="0"/>
    <x v="0"/>
    <n v="2"/>
    <x v="0"/>
    <x v="0"/>
    <s v="Pennsylvania"/>
  </r>
  <r>
    <n v="815154"/>
    <x v="192"/>
    <s v="Bank account or service"/>
    <x v="12"/>
    <s v="CT"/>
    <x v="0"/>
    <x v="932"/>
    <d v="2014-04-18T00:00:00"/>
    <x v="0"/>
    <x v="1"/>
    <n v="2"/>
    <x v="0"/>
    <x v="0"/>
    <s v="Connecticut"/>
  </r>
  <r>
    <n v="1208911"/>
    <x v="358"/>
    <s v="Student loan"/>
    <x v="26"/>
    <s v="CA"/>
    <x v="0"/>
    <x v="985"/>
    <d v="2015-01-25T00:00:00"/>
    <x v="0"/>
    <x v="0"/>
    <n v="1"/>
    <x v="0"/>
    <x v="0"/>
    <s v="California"/>
  </r>
  <r>
    <n v="601771"/>
    <x v="19"/>
    <s v="Bank account or service"/>
    <x v="9"/>
    <s v="CA"/>
    <x v="0"/>
    <x v="685"/>
    <d v="2013-11-22T00:00:00"/>
    <x v="6"/>
    <x v="3"/>
    <n v="4"/>
    <x v="1"/>
    <x v="0"/>
    <s v="California"/>
  </r>
  <r>
    <n v="1316598"/>
    <x v="33"/>
    <s v="Student loan"/>
    <x v="6"/>
    <s v="FL"/>
    <x v="0"/>
    <x v="752"/>
    <d v="2015-04-06T00:00:00"/>
    <x v="0"/>
    <x v="0"/>
    <n v="2"/>
    <x v="0"/>
    <x v="0"/>
    <s v="Florida"/>
  </r>
  <r>
    <n v="1610888"/>
    <x v="8"/>
    <s v="Bank account or service"/>
    <x v="9"/>
    <s v="LA"/>
    <x v="1"/>
    <x v="148"/>
    <d v="2015-10-20T00:00:00"/>
    <x v="6"/>
    <x v="0"/>
    <n v="4"/>
    <x v="0"/>
    <x v="0"/>
    <s v="Louisiana"/>
  </r>
  <r>
    <n v="1996180"/>
    <x v="398"/>
    <s v="Debt collection"/>
    <x v="1"/>
    <s v="OH"/>
    <x v="0"/>
    <x v="676"/>
    <d v="2016-07-06T00:00:00"/>
    <x v="7"/>
    <x v="2"/>
    <n v="3"/>
    <x v="0"/>
    <x v="1"/>
    <s v="Ohio"/>
  </r>
  <r>
    <n v="368691"/>
    <x v="14"/>
    <s v="Credit card"/>
    <x v="31"/>
    <s v="FL"/>
    <x v="0"/>
    <x v="49"/>
    <d v="2013-03-29T00:00:00"/>
    <x v="1"/>
    <x v="3"/>
    <n v="1"/>
    <x v="0"/>
    <x v="0"/>
    <s v="Florida"/>
  </r>
  <r>
    <n v="716599"/>
    <x v="8"/>
    <s v="Mortgage"/>
    <x v="37"/>
    <s v="MD"/>
    <x v="0"/>
    <x v="230"/>
    <d v="2014-02-24T00:00:00"/>
    <x v="12"/>
    <x v="1"/>
    <n v="1"/>
    <x v="0"/>
    <x v="0"/>
    <s v="Maryland"/>
  </r>
  <r>
    <n v="1438998"/>
    <x v="10"/>
    <s v="Mortgage"/>
    <x v="0"/>
    <s v="CA"/>
    <x v="0"/>
    <x v="736"/>
    <d v="2015-06-25T00:00:00"/>
    <x v="0"/>
    <x v="0"/>
    <n v="2"/>
    <x v="0"/>
    <x v="0"/>
    <s v="California"/>
  </r>
  <r>
    <n v="878197"/>
    <x v="21"/>
    <s v="Credit card"/>
    <x v="38"/>
    <s v="CA"/>
    <x v="0"/>
    <x v="265"/>
    <d v="2014-06-03T00:00:00"/>
    <x v="0"/>
    <x v="1"/>
    <n v="2"/>
    <x v="0"/>
    <x v="0"/>
    <s v="California"/>
  </r>
  <r>
    <n v="1231803"/>
    <x v="8"/>
    <s v="Mortgage"/>
    <x v="0"/>
    <s v="WA"/>
    <x v="1"/>
    <x v="503"/>
    <d v="2015-02-12T00:00:00"/>
    <x v="7"/>
    <x v="0"/>
    <n v="1"/>
    <x v="0"/>
    <x v="0"/>
    <s v="Washington"/>
  </r>
  <r>
    <n v="1384267"/>
    <x v="32"/>
    <s v="Consumer Loan"/>
    <x v="21"/>
    <s v="NC"/>
    <x v="0"/>
    <x v="120"/>
    <d v="2015-05-20T00:00:00"/>
    <x v="1"/>
    <x v="0"/>
    <n v="2"/>
    <x v="0"/>
    <x v="1"/>
    <s v="North Carolina"/>
  </r>
  <r>
    <n v="1455266"/>
    <x v="7"/>
    <s v="Student loan"/>
    <x v="26"/>
    <s v="CA"/>
    <x v="0"/>
    <x v="782"/>
    <d v="2015-07-07T00:00:00"/>
    <x v="0"/>
    <x v="0"/>
    <n v="3"/>
    <x v="0"/>
    <x v="0"/>
    <s v="California"/>
  </r>
  <r>
    <n v="787187"/>
    <x v="4"/>
    <s v="Credit reporting"/>
    <x v="44"/>
    <s v="FL"/>
    <x v="0"/>
    <x v="986"/>
    <d v="2014-03-30T00:00:00"/>
    <x v="0"/>
    <x v="1"/>
    <n v="1"/>
    <x v="0"/>
    <x v="1"/>
    <s v="Florida"/>
  </r>
  <r>
    <n v="1658505"/>
    <x v="19"/>
    <s v="Bank account or service"/>
    <x v="12"/>
    <s v="NC"/>
    <x v="0"/>
    <x v="620"/>
    <d v="2015-11-17T00:00:00"/>
    <x v="0"/>
    <x v="0"/>
    <n v="4"/>
    <x v="0"/>
    <x v="0"/>
    <s v="North Carolina"/>
  </r>
  <r>
    <n v="982738"/>
    <x v="399"/>
    <s v="Debt collection"/>
    <x v="22"/>
    <s v="TX"/>
    <x v="0"/>
    <x v="98"/>
    <d v="2014-08-15T00:00:00"/>
    <x v="4"/>
    <x v="1"/>
    <n v="3"/>
    <x v="0"/>
    <x v="0"/>
    <s v="Texas"/>
  </r>
  <r>
    <n v="861378"/>
    <x v="290"/>
    <s v="Student loan"/>
    <x v="26"/>
    <s v="TX"/>
    <x v="0"/>
    <x v="172"/>
    <d v="2014-05-28T00:00:00"/>
    <x v="8"/>
    <x v="1"/>
    <n v="2"/>
    <x v="0"/>
    <x v="0"/>
    <s v="Texas"/>
  </r>
  <r>
    <n v="1589776"/>
    <x v="7"/>
    <s v="Debt collection"/>
    <x v="1"/>
    <s v="IL"/>
    <x v="0"/>
    <x v="88"/>
    <d v="2015-10-01T00:00:00"/>
    <x v="0"/>
    <x v="0"/>
    <n v="4"/>
    <x v="0"/>
    <x v="1"/>
    <s v="Illinois"/>
  </r>
  <r>
    <n v="937381"/>
    <x v="400"/>
    <s v="Mortgage"/>
    <x v="42"/>
    <s v="NV"/>
    <x v="0"/>
    <x v="561"/>
    <d v="2014-07-15T00:00:00"/>
    <x v="0"/>
    <x v="1"/>
    <n v="3"/>
    <x v="0"/>
    <x v="0"/>
    <s v="Nevada"/>
  </r>
  <r>
    <n v="1273582"/>
    <x v="6"/>
    <s v="Credit card"/>
    <x v="34"/>
    <s v="WI"/>
    <x v="0"/>
    <x v="984"/>
    <d v="2015-03-09T00:00:00"/>
    <x v="0"/>
    <x v="0"/>
    <n v="1"/>
    <x v="0"/>
    <x v="0"/>
    <s v="Wisconsin"/>
  </r>
  <r>
    <n v="1752917"/>
    <x v="30"/>
    <s v="Bank account or service"/>
    <x v="9"/>
    <s v="MI"/>
    <x v="1"/>
    <x v="987"/>
    <d v="2016-01-27T00:00:00"/>
    <x v="11"/>
    <x v="2"/>
    <n v="1"/>
    <x v="0"/>
    <x v="0"/>
    <s v="Michigan"/>
  </r>
  <r>
    <n v="1128909"/>
    <x v="33"/>
    <s v="Debt collection"/>
    <x v="22"/>
    <s v="MI"/>
    <x v="0"/>
    <x v="338"/>
    <d v="2014-11-24T00:00:00"/>
    <x v="0"/>
    <x v="1"/>
    <n v="4"/>
    <x v="0"/>
    <x v="0"/>
    <s v="Michigan"/>
  </r>
  <r>
    <n v="1197998"/>
    <x v="401"/>
    <s v="Debt collection"/>
    <x v="13"/>
    <s v="CA"/>
    <x v="0"/>
    <x v="988"/>
    <d v="2015-01-22T00:00:00"/>
    <x v="2"/>
    <x v="0"/>
    <n v="1"/>
    <x v="0"/>
    <x v="1"/>
    <s v="California"/>
  </r>
  <r>
    <n v="2066026"/>
    <x v="402"/>
    <s v="Debt collection"/>
    <x v="22"/>
    <s v="AL"/>
    <x v="0"/>
    <x v="124"/>
    <d v="2016-08-16T00:00:00"/>
    <x v="0"/>
    <x v="2"/>
    <n v="3"/>
    <x v="0"/>
    <x v="0"/>
    <s v="Alabama"/>
  </r>
  <r>
    <n v="2083187"/>
    <x v="10"/>
    <s v="Bank account or service"/>
    <x v="12"/>
    <s v="NC"/>
    <x v="1"/>
    <x v="306"/>
    <d v="2016-08-30T00:00:00"/>
    <x v="6"/>
    <x v="2"/>
    <n v="3"/>
    <x v="0"/>
    <x v="0"/>
    <s v="North Carolina"/>
  </r>
  <r>
    <n v="1953418"/>
    <x v="35"/>
    <s v="Mortgage"/>
    <x v="0"/>
    <s v="LA"/>
    <x v="0"/>
    <x v="989"/>
    <d v="2016-06-03T00:00:00"/>
    <x v="0"/>
    <x v="2"/>
    <n v="2"/>
    <x v="0"/>
    <x v="1"/>
    <s v="Louisiana"/>
  </r>
  <r>
    <n v="534443"/>
    <x v="10"/>
    <s v="Debt collection"/>
    <x v="1"/>
    <s v="CA"/>
    <x v="0"/>
    <x v="773"/>
    <d v="2013-09-19T00:00:00"/>
    <x v="0"/>
    <x v="3"/>
    <n v="3"/>
    <x v="0"/>
    <x v="0"/>
    <s v="California"/>
  </r>
  <r>
    <n v="1748508"/>
    <x v="33"/>
    <s v="Student loan"/>
    <x v="6"/>
    <s v="FL"/>
    <x v="0"/>
    <x v="319"/>
    <d v="2016-01-19T00:00:00"/>
    <x v="0"/>
    <x v="2"/>
    <n v="1"/>
    <x v="0"/>
    <x v="0"/>
    <s v="Florida"/>
  </r>
  <r>
    <n v="1509957"/>
    <x v="4"/>
    <s v="Credit reporting"/>
    <x v="8"/>
    <s v="IL"/>
    <x v="0"/>
    <x v="990"/>
    <d v="2015-08-09T00:00:00"/>
    <x v="0"/>
    <x v="0"/>
    <n v="3"/>
    <x v="0"/>
    <x v="0"/>
    <s v="Illinois"/>
  </r>
  <r>
    <n v="811773"/>
    <x v="6"/>
    <s v="Bank account or service"/>
    <x v="15"/>
    <s v="FL"/>
    <x v="0"/>
    <x v="179"/>
    <d v="2014-04-16T00:00:00"/>
    <x v="0"/>
    <x v="1"/>
    <n v="2"/>
    <x v="0"/>
    <x v="0"/>
    <s v="Florida"/>
  </r>
  <r>
    <n v="1441598"/>
    <x v="5"/>
    <s v="Debt collection"/>
    <x v="22"/>
    <s v="NJ"/>
    <x v="0"/>
    <x v="215"/>
    <d v="2015-06-28T00:00:00"/>
    <x v="0"/>
    <x v="0"/>
    <n v="2"/>
    <x v="0"/>
    <x v="1"/>
    <s v="New Jersey"/>
  </r>
  <r>
    <n v="1293770"/>
    <x v="199"/>
    <s v="Mortgage"/>
    <x v="0"/>
    <s v="SC"/>
    <x v="0"/>
    <x v="458"/>
    <d v="2015-03-26T00:00:00"/>
    <x v="11"/>
    <x v="0"/>
    <n v="1"/>
    <x v="0"/>
    <x v="0"/>
    <s v="South Carolina"/>
  </r>
  <r>
    <n v="1111705"/>
    <x v="312"/>
    <s v="Student loan"/>
    <x v="6"/>
    <s v="ME"/>
    <x v="0"/>
    <x v="197"/>
    <d v="2014-11-11T00:00:00"/>
    <x v="0"/>
    <x v="1"/>
    <n v="4"/>
    <x v="0"/>
    <x v="0"/>
    <s v="Maine"/>
  </r>
  <r>
    <n v="1080638"/>
    <x v="64"/>
    <s v="Consumer Loan"/>
    <x v="21"/>
    <s v="CA"/>
    <x v="3"/>
    <x v="763"/>
    <d v="2014-10-27T00:00:00"/>
    <x v="11"/>
    <x v="1"/>
    <n v="4"/>
    <x v="0"/>
    <x v="0"/>
    <s v="California"/>
  </r>
  <r>
    <n v="953705"/>
    <x v="33"/>
    <s v="Student loan"/>
    <x v="6"/>
    <s v="CT"/>
    <x v="0"/>
    <x v="834"/>
    <d v="2014-07-25T00:00:00"/>
    <x v="0"/>
    <x v="1"/>
    <n v="3"/>
    <x v="0"/>
    <x v="1"/>
    <s v="Connecticut"/>
  </r>
  <r>
    <n v="1885463"/>
    <x v="403"/>
    <s v="Debt collection"/>
    <x v="1"/>
    <s v="MD"/>
    <x v="0"/>
    <x v="757"/>
    <d v="2016-04-18T00:00:00"/>
    <x v="0"/>
    <x v="2"/>
    <n v="2"/>
    <x v="0"/>
    <x v="0"/>
    <s v="Maryland"/>
  </r>
  <r>
    <n v="1535103"/>
    <x v="33"/>
    <s v="Student loan"/>
    <x v="6"/>
    <s v="TN"/>
    <x v="0"/>
    <x v="109"/>
    <d v="2015-08-25T00:00:00"/>
    <x v="0"/>
    <x v="0"/>
    <n v="3"/>
    <x v="0"/>
    <x v="0"/>
    <s v="Tennessee"/>
  </r>
  <r>
    <n v="844359"/>
    <x v="250"/>
    <s v="Mortgage"/>
    <x v="0"/>
    <s v="MO"/>
    <x v="0"/>
    <x v="313"/>
    <d v="2014-05-08T00:00:00"/>
    <x v="0"/>
    <x v="1"/>
    <n v="2"/>
    <x v="0"/>
    <x v="0"/>
    <s v="Missouri"/>
  </r>
  <r>
    <n v="776987"/>
    <x v="4"/>
    <s v="Credit reporting"/>
    <x v="3"/>
    <s v="CA"/>
    <x v="0"/>
    <x v="562"/>
    <d v="2014-03-25T00:00:00"/>
    <x v="0"/>
    <x v="1"/>
    <n v="1"/>
    <x v="0"/>
    <x v="0"/>
    <s v="California"/>
  </r>
  <r>
    <n v="1079749"/>
    <x v="47"/>
    <s v="Bank account or service"/>
    <x v="9"/>
    <s v="OH"/>
    <x v="1"/>
    <x v="763"/>
    <d v="2014-10-27T00:00:00"/>
    <x v="11"/>
    <x v="1"/>
    <n v="4"/>
    <x v="0"/>
    <x v="0"/>
    <s v="Ohio"/>
  </r>
  <r>
    <n v="565266"/>
    <x v="125"/>
    <s v="Bank account or service"/>
    <x v="12"/>
    <s v="PA"/>
    <x v="0"/>
    <x v="535"/>
    <d v="2013-10-22T00:00:00"/>
    <x v="1"/>
    <x v="3"/>
    <n v="4"/>
    <x v="0"/>
    <x v="0"/>
    <s v="Pennsylvania"/>
  </r>
  <r>
    <n v="678525"/>
    <x v="7"/>
    <s v="Student loan"/>
    <x v="26"/>
    <s v="UT"/>
    <x v="0"/>
    <x v="832"/>
    <d v="2014-01-21T00:00:00"/>
    <x v="0"/>
    <x v="1"/>
    <n v="1"/>
    <x v="0"/>
    <x v="0"/>
    <s v="Utah"/>
  </r>
  <r>
    <n v="1731945"/>
    <x v="10"/>
    <s v="Bank account or service"/>
    <x v="9"/>
    <s v="MO"/>
    <x v="0"/>
    <x v="181"/>
    <d v="2016-01-07T00:00:00"/>
    <x v="0"/>
    <x v="2"/>
    <n v="1"/>
    <x v="0"/>
    <x v="1"/>
    <s v="Missouri"/>
  </r>
  <r>
    <n v="1796887"/>
    <x v="19"/>
    <s v="Mortgage"/>
    <x v="0"/>
    <s v="CT"/>
    <x v="0"/>
    <x v="991"/>
    <d v="2016-02-21T00:00:00"/>
    <x v="0"/>
    <x v="2"/>
    <n v="1"/>
    <x v="0"/>
    <x v="0"/>
    <s v="Connecticut"/>
  </r>
  <r>
    <n v="1549719"/>
    <x v="19"/>
    <s v="Credit card"/>
    <x v="16"/>
    <s v="CA"/>
    <x v="0"/>
    <x v="372"/>
    <d v="2015-09-02T00:00:00"/>
    <x v="0"/>
    <x v="0"/>
    <n v="3"/>
    <x v="0"/>
    <x v="1"/>
    <s v="California"/>
  </r>
  <r>
    <n v="633624"/>
    <x v="23"/>
    <s v="Mortgage"/>
    <x v="0"/>
    <s v="MD"/>
    <x v="0"/>
    <x v="880"/>
    <d v="2013-12-13T00:00:00"/>
    <x v="0"/>
    <x v="3"/>
    <n v="4"/>
    <x v="0"/>
    <x v="0"/>
    <s v="Maryland"/>
  </r>
  <r>
    <n v="1771975"/>
    <x v="30"/>
    <s v="Bank account or service"/>
    <x v="14"/>
    <s v="MI"/>
    <x v="1"/>
    <x v="923"/>
    <d v="2016-02-03T00:00:00"/>
    <x v="0"/>
    <x v="2"/>
    <n v="1"/>
    <x v="0"/>
    <x v="0"/>
    <s v="Michigan"/>
  </r>
  <r>
    <n v="1708576"/>
    <x v="47"/>
    <s v="Mortgage"/>
    <x v="0"/>
    <s v="TN"/>
    <x v="0"/>
    <x v="992"/>
    <d v="2015-12-19T00:00:00"/>
    <x v="0"/>
    <x v="0"/>
    <n v="4"/>
    <x v="0"/>
    <x v="0"/>
    <s v="Tennessee"/>
  </r>
  <r>
    <n v="776375"/>
    <x v="270"/>
    <s v="Debt collection"/>
    <x v="22"/>
    <s v="SD"/>
    <x v="3"/>
    <x v="562"/>
    <d v="2014-03-31T00:00:00"/>
    <x v="11"/>
    <x v="1"/>
    <n v="1"/>
    <x v="0"/>
    <x v="0"/>
    <s v="South Dakota"/>
  </r>
  <r>
    <n v="1480448"/>
    <x v="35"/>
    <s v="Mortgage"/>
    <x v="0"/>
    <s v="OH"/>
    <x v="0"/>
    <x v="297"/>
    <d v="2015-07-22T00:00:00"/>
    <x v="0"/>
    <x v="0"/>
    <n v="3"/>
    <x v="0"/>
    <x v="0"/>
    <s v="Ohio"/>
  </r>
  <r>
    <n v="253850"/>
    <x v="32"/>
    <s v="Mortgage"/>
    <x v="42"/>
    <s v="VA"/>
    <x v="0"/>
    <x v="579"/>
    <d v="2013-01-23T00:00:00"/>
    <x v="1"/>
    <x v="3"/>
    <n v="1"/>
    <x v="0"/>
    <x v="0"/>
    <s v="Virginia"/>
  </r>
  <r>
    <n v="1685201"/>
    <x v="33"/>
    <s v="Student loan"/>
    <x v="26"/>
    <s v="IN"/>
    <x v="0"/>
    <x v="651"/>
    <d v="2015-12-07T00:00:00"/>
    <x v="0"/>
    <x v="0"/>
    <n v="4"/>
    <x v="0"/>
    <x v="0"/>
    <s v="Indiana"/>
  </r>
  <r>
    <n v="755578"/>
    <x v="33"/>
    <s v="Student loan"/>
    <x v="6"/>
    <s v="MD"/>
    <x v="0"/>
    <x v="213"/>
    <d v="2014-03-12T00:00:00"/>
    <x v="1"/>
    <x v="1"/>
    <n v="1"/>
    <x v="0"/>
    <x v="0"/>
    <s v="Maryland"/>
  </r>
  <r>
    <n v="1799853"/>
    <x v="10"/>
    <s v="Credit card"/>
    <x v="24"/>
    <s v="ME"/>
    <x v="0"/>
    <x v="459"/>
    <d v="2016-02-23T00:00:00"/>
    <x v="0"/>
    <x v="2"/>
    <n v="1"/>
    <x v="0"/>
    <x v="1"/>
    <s v="Maine"/>
  </r>
  <r>
    <n v="1363942"/>
    <x v="404"/>
    <s v="Debt collection"/>
    <x v="1"/>
    <s v="CA"/>
    <x v="0"/>
    <x v="747"/>
    <d v="2015-05-06T00:00:00"/>
    <x v="0"/>
    <x v="0"/>
    <n v="2"/>
    <x v="0"/>
    <x v="1"/>
    <s v="California"/>
  </r>
  <r>
    <n v="1269460"/>
    <x v="20"/>
    <s v="Bank account or service"/>
    <x v="14"/>
    <s v="OR"/>
    <x v="3"/>
    <x v="280"/>
    <d v="2015-03-05T00:00:00"/>
    <x v="0"/>
    <x v="0"/>
    <n v="1"/>
    <x v="0"/>
    <x v="0"/>
    <s v="Oregon"/>
  </r>
  <r>
    <n v="385947"/>
    <x v="405"/>
    <s v="Bank account or service"/>
    <x v="12"/>
    <s v="MO"/>
    <x v="3"/>
    <x v="993"/>
    <d v="2013-04-19T00:00:00"/>
    <x v="1"/>
    <x v="3"/>
    <n v="2"/>
    <x v="0"/>
    <x v="0"/>
    <s v="Missouri"/>
  </r>
  <r>
    <n v="1142195"/>
    <x v="35"/>
    <s v="Mortgage"/>
    <x v="0"/>
    <s v="VA"/>
    <x v="0"/>
    <x v="870"/>
    <d v="2014-11-21T00:00:00"/>
    <x v="0"/>
    <x v="1"/>
    <n v="4"/>
    <x v="0"/>
    <x v="0"/>
    <s v="Virginia"/>
  </r>
  <r>
    <n v="1470582"/>
    <x v="22"/>
    <s v="Debt collection"/>
    <x v="22"/>
    <s v="TN"/>
    <x v="0"/>
    <x v="661"/>
    <d v="2015-07-15T00:00:00"/>
    <x v="0"/>
    <x v="0"/>
    <n v="3"/>
    <x v="0"/>
    <x v="0"/>
    <s v="Tennessee"/>
  </r>
  <r>
    <n v="1249281"/>
    <x v="51"/>
    <s v="Credit card"/>
    <x v="31"/>
    <s v="CA"/>
    <x v="0"/>
    <x v="279"/>
    <d v="2015-02-20T00:00:00"/>
    <x v="0"/>
    <x v="0"/>
    <n v="1"/>
    <x v="0"/>
    <x v="0"/>
    <s v="California"/>
  </r>
  <r>
    <n v="1257765"/>
    <x v="14"/>
    <s v="Debt collection"/>
    <x v="22"/>
    <s v="TX"/>
    <x v="0"/>
    <x v="131"/>
    <d v="2015-02-26T00:00:00"/>
    <x v="0"/>
    <x v="0"/>
    <n v="1"/>
    <x v="0"/>
    <x v="1"/>
    <s v="Texas"/>
  </r>
  <r>
    <n v="428717"/>
    <x v="33"/>
    <s v="Student loan"/>
    <x v="32"/>
    <s v="NY"/>
    <x v="0"/>
    <x v="994"/>
    <d v="2013-06-11T00:00:00"/>
    <x v="1"/>
    <x v="3"/>
    <n v="2"/>
    <x v="0"/>
    <x v="0"/>
    <s v="New York"/>
  </r>
  <r>
    <n v="1036102"/>
    <x v="8"/>
    <s v="Mortgage"/>
    <x v="37"/>
    <s v="TX"/>
    <x v="0"/>
    <x v="558"/>
    <d v="2014-09-19T00:00:00"/>
    <x v="0"/>
    <x v="1"/>
    <n v="3"/>
    <x v="0"/>
    <x v="0"/>
    <s v="Texas"/>
  </r>
  <r>
    <n v="1286096"/>
    <x v="406"/>
    <s v="Debt collection"/>
    <x v="13"/>
    <s v="MI"/>
    <x v="0"/>
    <x v="499"/>
    <d v="2015-03-17T00:00:00"/>
    <x v="0"/>
    <x v="0"/>
    <n v="1"/>
    <x v="0"/>
    <x v="0"/>
    <s v="Michigan"/>
  </r>
  <r>
    <n v="1224725"/>
    <x v="10"/>
    <s v="Mortgage"/>
    <x v="5"/>
    <s v="NC"/>
    <x v="0"/>
    <x v="155"/>
    <d v="2015-02-04T00:00:00"/>
    <x v="0"/>
    <x v="0"/>
    <n v="1"/>
    <x v="0"/>
    <x v="0"/>
    <s v="North Carolina"/>
  </r>
  <r>
    <n v="1145837"/>
    <x v="19"/>
    <s v="Student loan"/>
    <x v="26"/>
    <s v="SC"/>
    <x v="0"/>
    <x v="995"/>
    <d v="2014-12-09T00:00:00"/>
    <x v="7"/>
    <x v="1"/>
    <n v="4"/>
    <x v="0"/>
    <x v="0"/>
    <s v="South Carolina"/>
  </r>
  <r>
    <n v="1467001"/>
    <x v="1"/>
    <s v="Mortgage"/>
    <x v="42"/>
    <s v="TX"/>
    <x v="0"/>
    <x v="87"/>
    <d v="2015-07-14T00:00:00"/>
    <x v="0"/>
    <x v="0"/>
    <n v="3"/>
    <x v="0"/>
    <x v="0"/>
    <s v="Texas"/>
  </r>
  <r>
    <n v="2038853"/>
    <x v="332"/>
    <s v="Money transfers"/>
    <x v="55"/>
    <s v="CA"/>
    <x v="0"/>
    <x v="996"/>
    <d v="2016-08-11T00:00:00"/>
    <x v="21"/>
    <x v="2"/>
    <n v="3"/>
    <x v="0"/>
    <x v="1"/>
    <s v="California"/>
  </r>
  <r>
    <n v="1815269"/>
    <x v="10"/>
    <s v="Bank account or service"/>
    <x v="14"/>
    <s v="CA"/>
    <x v="0"/>
    <x v="564"/>
    <d v="2016-03-03T00:00:00"/>
    <x v="0"/>
    <x v="2"/>
    <n v="1"/>
    <x v="0"/>
    <x v="0"/>
    <s v="California"/>
  </r>
  <r>
    <n v="401532"/>
    <x v="19"/>
    <s v="Mortgage"/>
    <x v="0"/>
    <s v="MO"/>
    <x v="0"/>
    <x v="290"/>
    <d v="2013-05-08T00:00:00"/>
    <x v="1"/>
    <x v="3"/>
    <n v="2"/>
    <x v="0"/>
    <x v="1"/>
    <s v="Missouri"/>
  </r>
  <r>
    <n v="957980"/>
    <x v="18"/>
    <s v="Mortgage"/>
    <x v="0"/>
    <s v="OH"/>
    <x v="1"/>
    <x v="899"/>
    <d v="2014-07-29T00:00:00"/>
    <x v="0"/>
    <x v="1"/>
    <n v="3"/>
    <x v="0"/>
    <x v="1"/>
    <s v="Ohio"/>
  </r>
  <r>
    <n v="483062"/>
    <x v="10"/>
    <s v="Mortgage"/>
    <x v="0"/>
    <s v="NJ"/>
    <x v="1"/>
    <x v="221"/>
    <d v="2013-08-21T00:00:00"/>
    <x v="20"/>
    <x v="3"/>
    <n v="3"/>
    <x v="0"/>
    <x v="0"/>
    <s v="New Jersey"/>
  </r>
  <r>
    <n v="1071117"/>
    <x v="9"/>
    <s v="Credit reporting"/>
    <x v="8"/>
    <s v="CO"/>
    <x v="0"/>
    <x v="27"/>
    <d v="2014-10-15T00:00:00"/>
    <x v="0"/>
    <x v="1"/>
    <n v="4"/>
    <x v="0"/>
    <x v="1"/>
    <s v="Colorado"/>
  </r>
  <r>
    <n v="1899662"/>
    <x v="7"/>
    <s v="Student loan"/>
    <x v="6"/>
    <s v="TX"/>
    <x v="0"/>
    <x v="70"/>
    <d v="2016-04-27T00:00:00"/>
    <x v="0"/>
    <x v="2"/>
    <n v="2"/>
    <x v="0"/>
    <x v="0"/>
    <s v="Texas"/>
  </r>
  <r>
    <n v="973904"/>
    <x v="9"/>
    <s v="Credit reporting"/>
    <x v="8"/>
    <s v="CA"/>
    <x v="0"/>
    <x v="997"/>
    <d v="2014-08-07T00:00:00"/>
    <x v="0"/>
    <x v="1"/>
    <n v="3"/>
    <x v="0"/>
    <x v="1"/>
    <s v="California"/>
  </r>
  <r>
    <n v="1712467"/>
    <x v="14"/>
    <s v="Bank account or service"/>
    <x v="14"/>
    <s v="CA"/>
    <x v="0"/>
    <x v="54"/>
    <d v="2015-12-23T00:00:00"/>
    <x v="0"/>
    <x v="0"/>
    <n v="4"/>
    <x v="0"/>
    <x v="0"/>
    <s v="California"/>
  </r>
  <r>
    <n v="1582344"/>
    <x v="218"/>
    <s v="Bank account or service"/>
    <x v="9"/>
    <s v="WI"/>
    <x v="3"/>
    <x v="321"/>
    <d v="2015-09-30T00:00:00"/>
    <x v="4"/>
    <x v="0"/>
    <n v="3"/>
    <x v="0"/>
    <x v="0"/>
    <s v="Wisconsin"/>
  </r>
  <r>
    <n v="1786291"/>
    <x v="407"/>
    <s v="Debt collection"/>
    <x v="1"/>
    <s v="WA"/>
    <x v="0"/>
    <x v="248"/>
    <d v="2016-02-12T00:00:00"/>
    <x v="0"/>
    <x v="2"/>
    <n v="1"/>
    <x v="1"/>
    <x v="0"/>
    <s v="Washington"/>
  </r>
  <r>
    <n v="329797"/>
    <x v="19"/>
    <s v="Bank account or service"/>
    <x v="9"/>
    <s v="GA"/>
    <x v="2"/>
    <x v="696"/>
    <d v="2013-06-04T00:00:00"/>
    <x v="49"/>
    <x v="3"/>
    <n v="1"/>
    <x v="0"/>
    <x v="0"/>
    <s v="Georgia"/>
  </r>
  <r>
    <n v="592048"/>
    <x v="146"/>
    <s v="Money transfers"/>
    <x v="50"/>
    <s v="NY"/>
    <x v="1"/>
    <x v="998"/>
    <d v="2013-11-19T00:00:00"/>
    <x v="21"/>
    <x v="3"/>
    <n v="4"/>
    <x v="0"/>
    <x v="0"/>
    <s v="New York"/>
  </r>
  <r>
    <n v="1791559"/>
    <x v="9"/>
    <s v="Credit reporting"/>
    <x v="8"/>
    <s v="VA"/>
    <x v="0"/>
    <x v="342"/>
    <d v="2016-02-17T00:00:00"/>
    <x v="0"/>
    <x v="2"/>
    <n v="1"/>
    <x v="0"/>
    <x v="0"/>
    <s v="Virginia"/>
  </r>
  <r>
    <n v="489467"/>
    <x v="217"/>
    <s v="Debt collection"/>
    <x v="1"/>
    <s v="NY"/>
    <x v="2"/>
    <x v="907"/>
    <d v="2013-08-16T00:00:00"/>
    <x v="4"/>
    <x v="3"/>
    <n v="3"/>
    <x v="0"/>
    <x v="0"/>
    <s v="New York"/>
  </r>
  <r>
    <n v="1185666"/>
    <x v="4"/>
    <s v="Credit reporting"/>
    <x v="3"/>
    <s v="OH"/>
    <x v="0"/>
    <x v="815"/>
    <d v="2015-01-08T00:00:00"/>
    <x v="0"/>
    <x v="0"/>
    <n v="1"/>
    <x v="0"/>
    <x v="0"/>
    <s v="Ohio"/>
  </r>
  <r>
    <n v="1434862"/>
    <x v="232"/>
    <s v="Debt collection"/>
    <x v="1"/>
    <s v="NJ"/>
    <x v="0"/>
    <x v="500"/>
    <d v="2015-06-23T00:00:00"/>
    <x v="0"/>
    <x v="0"/>
    <n v="2"/>
    <x v="0"/>
    <x v="1"/>
    <s v="New Jersey"/>
  </r>
  <r>
    <n v="843871"/>
    <x v="24"/>
    <s v="Debt collection"/>
    <x v="27"/>
    <s v="MI"/>
    <x v="0"/>
    <x v="313"/>
    <d v="2014-05-08T00:00:00"/>
    <x v="0"/>
    <x v="1"/>
    <n v="2"/>
    <x v="0"/>
    <x v="0"/>
    <s v="Michigan"/>
  </r>
  <r>
    <n v="1145992"/>
    <x v="17"/>
    <s v="Credit reporting"/>
    <x v="8"/>
    <s v="KY"/>
    <x v="0"/>
    <x v="995"/>
    <d v="2014-12-06T00:00:00"/>
    <x v="0"/>
    <x v="1"/>
    <n v="4"/>
    <x v="0"/>
    <x v="0"/>
    <s v="Kentucky"/>
  </r>
  <r>
    <n v="354166"/>
    <x v="127"/>
    <s v="Bank account or service"/>
    <x v="12"/>
    <s v="SC"/>
    <x v="2"/>
    <x v="855"/>
    <d v="2013-03-15T00:00:00"/>
    <x v="1"/>
    <x v="3"/>
    <n v="1"/>
    <x v="0"/>
    <x v="0"/>
    <s v="South Carolina"/>
  </r>
  <r>
    <n v="1881187"/>
    <x v="51"/>
    <s v="Credit card"/>
    <x v="38"/>
    <s v="DE"/>
    <x v="0"/>
    <x v="341"/>
    <d v="2016-04-15T00:00:00"/>
    <x v="0"/>
    <x v="2"/>
    <n v="2"/>
    <x v="0"/>
    <x v="0"/>
    <s v="Delaware"/>
  </r>
  <r>
    <n v="559643"/>
    <x v="14"/>
    <s v="Mortgage"/>
    <x v="0"/>
    <s v="CA"/>
    <x v="0"/>
    <x v="364"/>
    <d v="2013-10-16T00:00:00"/>
    <x v="1"/>
    <x v="3"/>
    <n v="4"/>
    <x v="0"/>
    <x v="0"/>
    <s v="California"/>
  </r>
  <r>
    <n v="981962"/>
    <x v="14"/>
    <s v="Debt collection"/>
    <x v="1"/>
    <s v="TN"/>
    <x v="1"/>
    <x v="98"/>
    <d v="2014-08-15T00:00:00"/>
    <x v="4"/>
    <x v="1"/>
    <n v="3"/>
    <x v="0"/>
    <x v="0"/>
    <s v="Tennessee"/>
  </r>
  <r>
    <n v="1219509"/>
    <x v="6"/>
    <s v="Bank account or service"/>
    <x v="15"/>
    <s v="FL"/>
    <x v="1"/>
    <x v="999"/>
    <d v="2015-02-03T00:00:00"/>
    <x v="6"/>
    <x v="0"/>
    <n v="1"/>
    <x v="0"/>
    <x v="0"/>
    <s v="Florida"/>
  </r>
  <r>
    <n v="1223228"/>
    <x v="28"/>
    <s v="Credit card"/>
    <x v="10"/>
    <s v="MA"/>
    <x v="0"/>
    <x v="697"/>
    <d v="2015-02-03T00:00:00"/>
    <x v="0"/>
    <x v="0"/>
    <n v="1"/>
    <x v="0"/>
    <x v="0"/>
    <s v="Massachusetts"/>
  </r>
  <r>
    <n v="1681741"/>
    <x v="408"/>
    <s v="Debt collection"/>
    <x v="22"/>
    <s v="AZ"/>
    <x v="0"/>
    <x v="645"/>
    <d v="2015-12-03T00:00:00"/>
    <x v="0"/>
    <x v="0"/>
    <n v="4"/>
    <x v="0"/>
    <x v="0"/>
    <s v="Arizona"/>
  </r>
  <r>
    <n v="1850018"/>
    <x v="272"/>
    <s v="Debt collection"/>
    <x v="1"/>
    <s v="CA"/>
    <x v="0"/>
    <x v="60"/>
    <d v="2016-03-25T00:00:00"/>
    <x v="0"/>
    <x v="2"/>
    <n v="1"/>
    <x v="0"/>
    <x v="1"/>
    <s v="California"/>
  </r>
  <r>
    <n v="996656"/>
    <x v="409"/>
    <s v="Mortgage"/>
    <x v="5"/>
    <s v="CO"/>
    <x v="0"/>
    <x v="734"/>
    <d v="2014-08-22T00:00:00"/>
    <x v="0"/>
    <x v="1"/>
    <n v="3"/>
    <x v="0"/>
    <x v="0"/>
    <s v="Colorado"/>
  </r>
  <r>
    <n v="1954571"/>
    <x v="10"/>
    <s v="Credit card"/>
    <x v="17"/>
    <s v="CA"/>
    <x v="0"/>
    <x v="1000"/>
    <d v="2016-06-07T00:00:00"/>
    <x v="4"/>
    <x v="2"/>
    <n v="2"/>
    <x v="0"/>
    <x v="0"/>
    <s v="California"/>
  </r>
  <r>
    <n v="1624579"/>
    <x v="10"/>
    <s v="Bank account or service"/>
    <x v="15"/>
    <s v="MA"/>
    <x v="0"/>
    <x v="649"/>
    <d v="2015-10-26T00:00:00"/>
    <x v="0"/>
    <x v="0"/>
    <n v="4"/>
    <x v="0"/>
    <x v="0"/>
    <s v="Massachusetts"/>
  </r>
  <r>
    <n v="869059"/>
    <x v="410"/>
    <s v="Debt collection"/>
    <x v="22"/>
    <s v="FL"/>
    <x v="0"/>
    <x v="554"/>
    <d v="2014-05-27T00:00:00"/>
    <x v="0"/>
    <x v="1"/>
    <n v="2"/>
    <x v="0"/>
    <x v="0"/>
    <s v="Florida"/>
  </r>
  <r>
    <n v="541577"/>
    <x v="10"/>
    <s v="Bank account or service"/>
    <x v="15"/>
    <s v="RI"/>
    <x v="0"/>
    <x v="589"/>
    <d v="2013-09-26T00:00:00"/>
    <x v="1"/>
    <x v="3"/>
    <n v="3"/>
    <x v="0"/>
    <x v="0"/>
    <s v="Rhode Island"/>
  </r>
  <r>
    <n v="1417797"/>
    <x v="20"/>
    <s v="Debt collection"/>
    <x v="4"/>
    <s v="AL"/>
    <x v="0"/>
    <x v="1001"/>
    <d v="2015-06-11T00:00:00"/>
    <x v="0"/>
    <x v="0"/>
    <n v="2"/>
    <x v="0"/>
    <x v="0"/>
    <s v="Alabama"/>
  </r>
  <r>
    <n v="887635"/>
    <x v="232"/>
    <s v="Debt collection"/>
    <x v="1"/>
    <s v="GA"/>
    <x v="0"/>
    <x v="58"/>
    <d v="2014-06-10T00:00:00"/>
    <x v="0"/>
    <x v="1"/>
    <n v="2"/>
    <x v="0"/>
    <x v="1"/>
    <s v="Georgia"/>
  </r>
  <r>
    <n v="1425086"/>
    <x v="217"/>
    <s v="Debt collection"/>
    <x v="1"/>
    <s v="KS"/>
    <x v="0"/>
    <x v="848"/>
    <d v="2015-06-17T00:00:00"/>
    <x v="0"/>
    <x v="0"/>
    <n v="2"/>
    <x v="0"/>
    <x v="0"/>
    <s v="Kansas"/>
  </r>
  <r>
    <n v="2145112"/>
    <x v="18"/>
    <s v="Mortgage"/>
    <x v="0"/>
    <s v="MA"/>
    <x v="0"/>
    <x v="1002"/>
    <d v="2016-10-04T00:00:00"/>
    <x v="0"/>
    <x v="2"/>
    <n v="4"/>
    <x v="0"/>
    <x v="1"/>
    <s v="Massachusetts"/>
  </r>
  <r>
    <n v="1375734"/>
    <x v="17"/>
    <s v="Credit reporting"/>
    <x v="8"/>
    <s v="GA"/>
    <x v="0"/>
    <x v="106"/>
    <d v="2015-05-14T00:00:00"/>
    <x v="0"/>
    <x v="0"/>
    <n v="2"/>
    <x v="0"/>
    <x v="0"/>
    <s v="Georgia"/>
  </r>
  <r>
    <n v="1861863"/>
    <x v="10"/>
    <s v="Mortgage"/>
    <x v="0"/>
    <s v="CA"/>
    <x v="0"/>
    <x v="108"/>
    <d v="2016-04-04T00:00:00"/>
    <x v="0"/>
    <x v="2"/>
    <n v="2"/>
    <x v="0"/>
    <x v="1"/>
    <s v="California"/>
  </r>
  <r>
    <n v="1370929"/>
    <x v="129"/>
    <s v="Consumer Loan"/>
    <x v="21"/>
    <s v="WA"/>
    <x v="0"/>
    <x v="208"/>
    <d v="2015-05-12T00:00:00"/>
    <x v="0"/>
    <x v="0"/>
    <n v="2"/>
    <x v="0"/>
    <x v="0"/>
    <s v="Washington"/>
  </r>
  <r>
    <n v="329913"/>
    <x v="19"/>
    <s v="Bank account or service"/>
    <x v="12"/>
    <s v="MN"/>
    <x v="0"/>
    <x v="1003"/>
    <d v="2013-02-26T00:00:00"/>
    <x v="1"/>
    <x v="3"/>
    <n v="1"/>
    <x v="0"/>
    <x v="1"/>
    <s v="Minnesota"/>
  </r>
  <r>
    <n v="442780"/>
    <x v="17"/>
    <s v="Credit reporting"/>
    <x v="3"/>
    <s v="NJ"/>
    <x v="0"/>
    <x v="837"/>
    <d v="2013-06-27T00:00:00"/>
    <x v="1"/>
    <x v="3"/>
    <n v="2"/>
    <x v="0"/>
    <x v="0"/>
    <s v="New Jersey"/>
  </r>
  <r>
    <n v="1985473"/>
    <x v="5"/>
    <s v="Debt collection"/>
    <x v="1"/>
    <s v="WI"/>
    <x v="0"/>
    <x v="1004"/>
    <d v="2016-06-26T00:00:00"/>
    <x v="0"/>
    <x v="2"/>
    <n v="2"/>
    <x v="0"/>
    <x v="0"/>
    <s v="Wisconsin"/>
  </r>
  <r>
    <n v="857559"/>
    <x v="156"/>
    <s v="Credit card"/>
    <x v="24"/>
    <s v="MD"/>
    <x v="0"/>
    <x v="1005"/>
    <d v="2014-05-18T00:00:00"/>
    <x v="0"/>
    <x v="1"/>
    <n v="2"/>
    <x v="0"/>
    <x v="0"/>
    <s v="Maryland"/>
  </r>
  <r>
    <n v="1742871"/>
    <x v="10"/>
    <s v="Bank account or service"/>
    <x v="12"/>
    <s v="TX"/>
    <x v="3"/>
    <x v="299"/>
    <d v="2016-01-14T00:00:00"/>
    <x v="1"/>
    <x v="2"/>
    <n v="1"/>
    <x v="0"/>
    <x v="0"/>
    <s v="Texas"/>
  </r>
  <r>
    <n v="1141011"/>
    <x v="10"/>
    <s v="Mortgage"/>
    <x v="0"/>
    <s v="CA"/>
    <x v="3"/>
    <x v="328"/>
    <d v="2014-12-03T00:00:00"/>
    <x v="0"/>
    <x v="1"/>
    <n v="4"/>
    <x v="0"/>
    <x v="1"/>
    <s v="California"/>
  </r>
  <r>
    <n v="1441008"/>
    <x v="36"/>
    <s v="Debt collection"/>
    <x v="1"/>
    <s v="SC"/>
    <x v="0"/>
    <x v="551"/>
    <d v="2015-06-26T00:00:00"/>
    <x v="0"/>
    <x v="0"/>
    <n v="2"/>
    <x v="0"/>
    <x v="1"/>
    <s v="South Carolina"/>
  </r>
  <r>
    <n v="1863038"/>
    <x v="19"/>
    <s v="Mortgage"/>
    <x v="0"/>
    <s v="FL"/>
    <x v="0"/>
    <x v="108"/>
    <d v="2016-04-06T00:00:00"/>
    <x v="4"/>
    <x v="2"/>
    <n v="2"/>
    <x v="0"/>
    <x v="0"/>
    <s v="Florida"/>
  </r>
  <r>
    <n v="1851651"/>
    <x v="25"/>
    <s v="Prepaid card"/>
    <x v="49"/>
    <s v="FL"/>
    <x v="0"/>
    <x v="1006"/>
    <d v="2016-03-30T00:00:00"/>
    <x v="7"/>
    <x v="2"/>
    <n v="1"/>
    <x v="0"/>
    <x v="0"/>
    <s v="Florida"/>
  </r>
  <r>
    <n v="1346864"/>
    <x v="411"/>
    <s v="Debt collection"/>
    <x v="22"/>
    <s v="VA"/>
    <x v="0"/>
    <x v="674"/>
    <d v="2015-04-29T00:00:00"/>
    <x v="2"/>
    <x v="0"/>
    <n v="2"/>
    <x v="0"/>
    <x v="0"/>
    <s v="Virginia"/>
  </r>
  <r>
    <n v="391584"/>
    <x v="48"/>
    <s v="Student loan"/>
    <x v="32"/>
    <s v="NC"/>
    <x v="0"/>
    <x v="571"/>
    <d v="2013-04-26T00:00:00"/>
    <x v="1"/>
    <x v="3"/>
    <n v="2"/>
    <x v="0"/>
    <x v="0"/>
    <s v="North Carolina"/>
  </r>
  <r>
    <n v="1218810"/>
    <x v="62"/>
    <s v="Mortgage"/>
    <x v="5"/>
    <s v="PA"/>
    <x v="0"/>
    <x v="999"/>
    <d v="2015-02-05T00:00:00"/>
    <x v="11"/>
    <x v="0"/>
    <n v="1"/>
    <x v="0"/>
    <x v="0"/>
    <s v="Pennsylvania"/>
  </r>
  <r>
    <n v="1522820"/>
    <x v="90"/>
    <s v="Debt collection"/>
    <x v="22"/>
    <s v="FL"/>
    <x v="3"/>
    <x v="415"/>
    <d v="2015-08-25T00:00:00"/>
    <x v="8"/>
    <x v="0"/>
    <n v="3"/>
    <x v="0"/>
    <x v="0"/>
    <s v="Florida"/>
  </r>
  <r>
    <n v="1690005"/>
    <x v="21"/>
    <s v="Credit card"/>
    <x v="31"/>
    <s v="CA"/>
    <x v="0"/>
    <x v="708"/>
    <d v="2015-12-09T00:00:00"/>
    <x v="0"/>
    <x v="0"/>
    <n v="4"/>
    <x v="0"/>
    <x v="0"/>
    <s v="California"/>
  </r>
  <r>
    <n v="1765531"/>
    <x v="123"/>
    <s v="Consumer Loan"/>
    <x v="21"/>
    <s v="CA"/>
    <x v="0"/>
    <x v="1007"/>
    <d v="2016-01-31T00:00:00"/>
    <x v="0"/>
    <x v="2"/>
    <n v="1"/>
    <x v="0"/>
    <x v="0"/>
    <s v="California"/>
  </r>
  <r>
    <n v="840309"/>
    <x v="30"/>
    <s v="Mortgage"/>
    <x v="42"/>
    <s v="NJ"/>
    <x v="0"/>
    <x v="175"/>
    <d v="2014-05-06T00:00:00"/>
    <x v="0"/>
    <x v="1"/>
    <n v="2"/>
    <x v="0"/>
    <x v="0"/>
    <s v="New Jersey"/>
  </r>
  <r>
    <n v="1489797"/>
    <x v="10"/>
    <s v="Bank account or service"/>
    <x v="12"/>
    <s v="CA"/>
    <x v="0"/>
    <x v="103"/>
    <d v="2015-07-28T00:00:00"/>
    <x v="0"/>
    <x v="0"/>
    <n v="3"/>
    <x v="0"/>
    <x v="0"/>
    <s v="California"/>
  </r>
  <r>
    <n v="1347424"/>
    <x v="16"/>
    <s v="Credit card"/>
    <x v="17"/>
    <s v="OH"/>
    <x v="0"/>
    <x v="740"/>
    <d v="2015-04-26T00:00:00"/>
    <x v="0"/>
    <x v="0"/>
    <n v="2"/>
    <x v="0"/>
    <x v="0"/>
    <s v="Ohio"/>
  </r>
  <r>
    <n v="1175159"/>
    <x v="30"/>
    <s v="Credit card"/>
    <x v="16"/>
    <s v="PA"/>
    <x v="0"/>
    <x v="262"/>
    <d v="2014-12-30T00:00:00"/>
    <x v="0"/>
    <x v="1"/>
    <n v="4"/>
    <x v="0"/>
    <x v="0"/>
    <s v="Pennsylvania"/>
  </r>
  <r>
    <n v="1505439"/>
    <x v="5"/>
    <s v="Debt collection"/>
    <x v="1"/>
    <s v="GA"/>
    <x v="0"/>
    <x v="847"/>
    <d v="2015-08-06T00:00:00"/>
    <x v="0"/>
    <x v="0"/>
    <n v="3"/>
    <x v="0"/>
    <x v="1"/>
    <s v="Georgia"/>
  </r>
  <r>
    <n v="1321085"/>
    <x v="9"/>
    <s v="Credit reporting"/>
    <x v="8"/>
    <s v="PA"/>
    <x v="0"/>
    <x v="1008"/>
    <d v="2015-04-08T00:00:00"/>
    <x v="0"/>
    <x v="0"/>
    <n v="2"/>
    <x v="0"/>
    <x v="1"/>
    <s v="Pennsylvania"/>
  </r>
  <r>
    <n v="1781342"/>
    <x v="19"/>
    <s v="Mortgage"/>
    <x v="0"/>
    <s v="KY"/>
    <x v="1"/>
    <x v="370"/>
    <d v="2016-02-12T00:00:00"/>
    <x v="4"/>
    <x v="2"/>
    <n v="1"/>
    <x v="0"/>
    <x v="0"/>
    <s v="Kentucky"/>
  </r>
  <r>
    <n v="638100"/>
    <x v="117"/>
    <s v="Debt collection"/>
    <x v="1"/>
    <s v="CO"/>
    <x v="0"/>
    <x v="430"/>
    <d v="2013-12-17T00:00:00"/>
    <x v="0"/>
    <x v="3"/>
    <n v="4"/>
    <x v="0"/>
    <x v="0"/>
    <s v="Colorado"/>
  </r>
  <r>
    <n v="878096"/>
    <x v="50"/>
    <s v="Consumer Loan"/>
    <x v="21"/>
    <s v="FL"/>
    <x v="0"/>
    <x v="265"/>
    <d v="2014-06-03T00:00:00"/>
    <x v="0"/>
    <x v="1"/>
    <n v="2"/>
    <x v="0"/>
    <x v="0"/>
    <s v="Florida"/>
  </r>
  <r>
    <n v="1351028"/>
    <x v="358"/>
    <s v="Student loan"/>
    <x v="26"/>
    <s v="TX"/>
    <x v="0"/>
    <x v="1009"/>
    <d v="2015-04-28T00:00:00"/>
    <x v="0"/>
    <x v="0"/>
    <n v="2"/>
    <x v="0"/>
    <x v="0"/>
    <s v="Texas"/>
  </r>
  <r>
    <n v="1664027"/>
    <x v="19"/>
    <s v="Mortgage"/>
    <x v="0"/>
    <s v="TX"/>
    <x v="0"/>
    <x v="389"/>
    <d v="2015-11-19T00:00:00"/>
    <x v="0"/>
    <x v="0"/>
    <n v="4"/>
    <x v="0"/>
    <x v="0"/>
    <s v="Texas"/>
  </r>
  <r>
    <n v="2052904"/>
    <x v="10"/>
    <s v="Credit card"/>
    <x v="40"/>
    <s v="UT"/>
    <x v="1"/>
    <x v="407"/>
    <d v="2016-08-11T00:00:00"/>
    <x v="4"/>
    <x v="2"/>
    <n v="3"/>
    <x v="0"/>
    <x v="0"/>
    <s v="Utah"/>
  </r>
  <r>
    <n v="1208965"/>
    <x v="8"/>
    <s v="Bank account or service"/>
    <x v="36"/>
    <s v="CA"/>
    <x v="0"/>
    <x v="985"/>
    <d v="2015-01-25T00:00:00"/>
    <x v="0"/>
    <x v="0"/>
    <n v="1"/>
    <x v="0"/>
    <x v="0"/>
    <s v="California"/>
  </r>
  <r>
    <n v="1127561"/>
    <x v="9"/>
    <s v="Credit reporting"/>
    <x v="8"/>
    <s v="NV"/>
    <x v="0"/>
    <x v="338"/>
    <d v="2014-11-24T00:00:00"/>
    <x v="0"/>
    <x v="1"/>
    <n v="4"/>
    <x v="0"/>
    <x v="0"/>
    <s v="Nevada"/>
  </r>
  <r>
    <n v="1898393"/>
    <x v="47"/>
    <s v="Debt collection"/>
    <x v="4"/>
    <s v="OH"/>
    <x v="0"/>
    <x v="70"/>
    <d v="2016-04-27T00:00:00"/>
    <x v="0"/>
    <x v="2"/>
    <n v="2"/>
    <x v="0"/>
    <x v="0"/>
    <s v="Ohio"/>
  </r>
  <r>
    <n v="1623512"/>
    <x v="412"/>
    <s v="Debt collection"/>
    <x v="13"/>
    <s v="IA"/>
    <x v="0"/>
    <x v="81"/>
    <d v="2015-10-25T00:00:00"/>
    <x v="0"/>
    <x v="0"/>
    <n v="4"/>
    <x v="1"/>
    <x v="0"/>
    <s v="Iowa"/>
  </r>
  <r>
    <n v="2022399"/>
    <x v="84"/>
    <s v="Mortgage"/>
    <x v="0"/>
    <s v="AZ"/>
    <x v="0"/>
    <x v="214"/>
    <d v="2016-07-21T00:00:00"/>
    <x v="1"/>
    <x v="2"/>
    <n v="3"/>
    <x v="0"/>
    <x v="0"/>
    <s v="Arizona"/>
  </r>
  <r>
    <n v="1370961"/>
    <x v="213"/>
    <s v="Mortgage"/>
    <x v="5"/>
    <s v="VA"/>
    <x v="0"/>
    <x v="208"/>
    <d v="2015-05-12T00:00:00"/>
    <x v="0"/>
    <x v="0"/>
    <n v="2"/>
    <x v="0"/>
    <x v="0"/>
    <s v="Virginia"/>
  </r>
  <r>
    <n v="2022130"/>
    <x v="22"/>
    <s v="Bank account or service"/>
    <x v="12"/>
    <s v="CA"/>
    <x v="0"/>
    <x v="214"/>
    <d v="2016-07-20T00:00:00"/>
    <x v="0"/>
    <x v="2"/>
    <n v="3"/>
    <x v="0"/>
    <x v="0"/>
    <s v="California"/>
  </r>
  <r>
    <n v="537249"/>
    <x v="25"/>
    <s v="Credit card"/>
    <x v="10"/>
    <s v="CA"/>
    <x v="0"/>
    <x v="1010"/>
    <d v="2013-09-22T00:00:00"/>
    <x v="0"/>
    <x v="3"/>
    <n v="3"/>
    <x v="0"/>
    <x v="0"/>
    <s v="California"/>
  </r>
  <r>
    <n v="919077"/>
    <x v="14"/>
    <s v="Bank account or service"/>
    <x v="15"/>
    <s v="NY"/>
    <x v="0"/>
    <x v="158"/>
    <d v="2014-07-01T00:00:00"/>
    <x v="0"/>
    <x v="1"/>
    <n v="3"/>
    <x v="0"/>
    <x v="0"/>
    <s v="New York"/>
  </r>
  <r>
    <n v="2062408"/>
    <x v="173"/>
    <s v="Consumer Loan"/>
    <x v="39"/>
    <s v="CA"/>
    <x v="0"/>
    <x v="1011"/>
    <d v="2016-08-13T00:00:00"/>
    <x v="0"/>
    <x v="2"/>
    <n v="3"/>
    <x v="0"/>
    <x v="1"/>
    <s v="California"/>
  </r>
  <r>
    <n v="1618640"/>
    <x v="413"/>
    <s v="Debt collection"/>
    <x v="22"/>
    <s v="LA"/>
    <x v="1"/>
    <x v="357"/>
    <d v="2015-10-29T00:00:00"/>
    <x v="8"/>
    <x v="0"/>
    <n v="4"/>
    <x v="1"/>
    <x v="0"/>
    <s v="Louisiana"/>
  </r>
  <r>
    <n v="1347216"/>
    <x v="1"/>
    <s v="Mortgage"/>
    <x v="0"/>
    <s v="MI"/>
    <x v="0"/>
    <x v="1012"/>
    <d v="2015-04-25T00:00:00"/>
    <x v="0"/>
    <x v="0"/>
    <n v="2"/>
    <x v="0"/>
    <x v="0"/>
    <s v="Michigan"/>
  </r>
  <r>
    <n v="1460656"/>
    <x v="18"/>
    <s v="Mortgage"/>
    <x v="0"/>
    <s v="IL"/>
    <x v="0"/>
    <x v="405"/>
    <d v="2015-07-09T00:00:00"/>
    <x v="0"/>
    <x v="0"/>
    <n v="3"/>
    <x v="0"/>
    <x v="1"/>
    <s v="Illinois"/>
  </r>
  <r>
    <n v="1907834"/>
    <x v="127"/>
    <s v="Credit card"/>
    <x v="24"/>
    <s v="SC"/>
    <x v="3"/>
    <x v="241"/>
    <d v="2016-05-03T00:00:00"/>
    <x v="0"/>
    <x v="2"/>
    <n v="2"/>
    <x v="0"/>
    <x v="0"/>
    <s v="South Carolina"/>
  </r>
  <r>
    <n v="1212571"/>
    <x v="414"/>
    <s v="Debt collection"/>
    <x v="22"/>
    <s v="OK"/>
    <x v="1"/>
    <x v="803"/>
    <d v="2015-02-02T00:00:00"/>
    <x v="11"/>
    <x v="0"/>
    <n v="1"/>
    <x v="0"/>
    <x v="0"/>
    <s v="Oklahoma"/>
  </r>
  <r>
    <n v="969018"/>
    <x v="149"/>
    <s v="Mortgage"/>
    <x v="0"/>
    <s v="OH"/>
    <x v="0"/>
    <x v="398"/>
    <d v="2014-08-05T00:00:00"/>
    <x v="0"/>
    <x v="1"/>
    <n v="3"/>
    <x v="0"/>
    <x v="0"/>
    <s v="Ohio"/>
  </r>
  <r>
    <n v="1466820"/>
    <x v="41"/>
    <s v="Student loan"/>
    <x v="6"/>
    <s v="MI"/>
    <x v="0"/>
    <x v="87"/>
    <d v="2015-07-20T00:00:00"/>
    <x v="11"/>
    <x v="0"/>
    <n v="3"/>
    <x v="0"/>
    <x v="1"/>
    <s v="Michigan"/>
  </r>
  <r>
    <n v="1855204"/>
    <x v="9"/>
    <s v="Credit reporting"/>
    <x v="3"/>
    <s v="CO"/>
    <x v="0"/>
    <x v="427"/>
    <d v="2016-03-29T00:00:00"/>
    <x v="0"/>
    <x v="2"/>
    <n v="1"/>
    <x v="0"/>
    <x v="0"/>
    <s v="Colorado"/>
  </r>
  <r>
    <n v="800213"/>
    <x v="129"/>
    <s v="Consumer Loan"/>
    <x v="21"/>
    <s v="GA"/>
    <x v="1"/>
    <x v="476"/>
    <d v="2014-04-11T00:00:00"/>
    <x v="4"/>
    <x v="1"/>
    <n v="2"/>
    <x v="0"/>
    <x v="0"/>
    <s v="Georgia"/>
  </r>
  <r>
    <n v="222836"/>
    <x v="10"/>
    <s v="Consumer Loan"/>
    <x v="39"/>
    <s v="CA"/>
    <x v="0"/>
    <x v="26"/>
    <d v="2013-01-07T00:00:00"/>
    <x v="7"/>
    <x v="3"/>
    <n v="1"/>
    <x v="0"/>
    <x v="0"/>
    <s v="California"/>
  </r>
  <r>
    <n v="539565"/>
    <x v="35"/>
    <s v="Mortgage"/>
    <x v="0"/>
    <s v="VT"/>
    <x v="0"/>
    <x v="57"/>
    <d v="2013-09-24T00:00:00"/>
    <x v="0"/>
    <x v="3"/>
    <n v="3"/>
    <x v="0"/>
    <x v="0"/>
    <s v="Vermont"/>
  </r>
  <r>
    <n v="1370773"/>
    <x v="110"/>
    <s v="Prepaid card"/>
    <x v="49"/>
    <s v="MS"/>
    <x v="0"/>
    <x v="208"/>
    <d v="2015-05-12T00:00:00"/>
    <x v="0"/>
    <x v="0"/>
    <n v="2"/>
    <x v="1"/>
    <x v="0"/>
    <s v="Mississippi"/>
  </r>
  <r>
    <n v="486034"/>
    <x v="14"/>
    <s v="Credit card"/>
    <x v="16"/>
    <s v="FL"/>
    <x v="3"/>
    <x v="626"/>
    <d v="2013-08-12T00:00:00"/>
    <x v="7"/>
    <x v="3"/>
    <n v="3"/>
    <x v="0"/>
    <x v="0"/>
    <s v="Florida"/>
  </r>
  <r>
    <n v="1296195"/>
    <x v="218"/>
    <s v="Bank account or service"/>
    <x v="15"/>
    <s v="IL"/>
    <x v="0"/>
    <x v="841"/>
    <d v="2015-03-27T00:00:00"/>
    <x v="6"/>
    <x v="0"/>
    <n v="1"/>
    <x v="0"/>
    <x v="0"/>
    <s v="Illinois"/>
  </r>
  <r>
    <n v="1011999"/>
    <x v="103"/>
    <s v="Payday loan"/>
    <x v="43"/>
    <s v="TX"/>
    <x v="0"/>
    <x v="903"/>
    <d v="2014-09-03T00:00:00"/>
    <x v="0"/>
    <x v="1"/>
    <n v="3"/>
    <x v="0"/>
    <x v="0"/>
    <s v="Texas"/>
  </r>
  <r>
    <n v="1820967"/>
    <x v="415"/>
    <s v="Mortgage"/>
    <x v="0"/>
    <s v="NY"/>
    <x v="0"/>
    <x v="351"/>
    <d v="2016-03-07T00:00:00"/>
    <x v="0"/>
    <x v="2"/>
    <n v="1"/>
    <x v="0"/>
    <x v="0"/>
    <s v="New York"/>
  </r>
  <r>
    <n v="1837335"/>
    <x v="4"/>
    <s v="Credit reporting"/>
    <x v="3"/>
    <s v="TN"/>
    <x v="0"/>
    <x v="325"/>
    <d v="2016-03-18T00:00:00"/>
    <x v="0"/>
    <x v="2"/>
    <n v="1"/>
    <x v="0"/>
    <x v="0"/>
    <s v="Tennessee"/>
  </r>
  <r>
    <n v="473671"/>
    <x v="1"/>
    <s v="Mortgage"/>
    <x v="0"/>
    <s v="TX"/>
    <x v="0"/>
    <x v="1013"/>
    <d v="2013-08-07T00:00:00"/>
    <x v="7"/>
    <x v="3"/>
    <n v="3"/>
    <x v="0"/>
    <x v="0"/>
    <s v="Texas"/>
  </r>
  <r>
    <n v="2032770"/>
    <x v="14"/>
    <s v="Bank account or service"/>
    <x v="9"/>
    <m/>
    <x v="1"/>
    <x v="25"/>
    <d v="2016-07-29T00:00:00"/>
    <x v="4"/>
    <x v="2"/>
    <n v="3"/>
    <x v="1"/>
    <x v="1"/>
    <e v="#N/A"/>
  </r>
  <r>
    <n v="1892741"/>
    <x v="9"/>
    <s v="Credit reporting"/>
    <x v="8"/>
    <s v="GA"/>
    <x v="0"/>
    <x v="450"/>
    <d v="2016-04-22T00:00:00"/>
    <x v="0"/>
    <x v="2"/>
    <n v="2"/>
    <x v="0"/>
    <x v="1"/>
    <s v="Georgia"/>
  </r>
  <r>
    <n v="2045338"/>
    <x v="110"/>
    <s v="Bank account or service"/>
    <x v="14"/>
    <s v="PA"/>
    <x v="0"/>
    <x v="431"/>
    <d v="2016-08-05T00:00:00"/>
    <x v="4"/>
    <x v="2"/>
    <n v="3"/>
    <x v="0"/>
    <x v="0"/>
    <s v="Pennsylvania"/>
  </r>
  <r>
    <n v="1249755"/>
    <x v="4"/>
    <s v="Credit reporting"/>
    <x v="44"/>
    <s v="NY"/>
    <x v="2"/>
    <x v="279"/>
    <d v="2015-03-18T00:00:00"/>
    <x v="30"/>
    <x v="0"/>
    <n v="1"/>
    <x v="0"/>
    <x v="0"/>
    <s v="New York"/>
  </r>
  <r>
    <n v="1645319"/>
    <x v="14"/>
    <s v="Debt collection"/>
    <x v="22"/>
    <s v="NY"/>
    <x v="0"/>
    <x v="1014"/>
    <d v="2015-11-08T00:00:00"/>
    <x v="0"/>
    <x v="0"/>
    <n v="4"/>
    <x v="0"/>
    <x v="0"/>
    <s v="New York"/>
  </r>
  <r>
    <n v="1049789"/>
    <x v="207"/>
    <s v="Consumer Loan"/>
    <x v="21"/>
    <s v="CA"/>
    <x v="0"/>
    <x v="80"/>
    <d v="2014-09-29T00:00:00"/>
    <x v="0"/>
    <x v="1"/>
    <n v="3"/>
    <x v="0"/>
    <x v="1"/>
    <s v="California"/>
  </r>
  <r>
    <n v="1536659"/>
    <x v="416"/>
    <s v="Debt collection"/>
    <x v="1"/>
    <s v="TX"/>
    <x v="0"/>
    <x v="586"/>
    <d v="2015-08-26T00:00:00"/>
    <x v="0"/>
    <x v="0"/>
    <n v="3"/>
    <x v="0"/>
    <x v="1"/>
    <s v="Texas"/>
  </r>
  <r>
    <n v="419058"/>
    <x v="10"/>
    <s v="Credit card"/>
    <x v="40"/>
    <s v="FL"/>
    <x v="3"/>
    <x v="326"/>
    <d v="2013-05-30T00:00:00"/>
    <x v="1"/>
    <x v="3"/>
    <n v="2"/>
    <x v="0"/>
    <x v="1"/>
    <s v="Florida"/>
  </r>
  <r>
    <n v="340119"/>
    <x v="8"/>
    <s v="Mortgage"/>
    <x v="0"/>
    <s v="FL"/>
    <x v="1"/>
    <x v="542"/>
    <d v="2013-03-04T00:00:00"/>
    <x v="0"/>
    <x v="3"/>
    <n v="1"/>
    <x v="0"/>
    <x v="0"/>
    <s v="Florida"/>
  </r>
  <r>
    <n v="1375483"/>
    <x v="19"/>
    <s v="Debt collection"/>
    <x v="22"/>
    <s v="UT"/>
    <x v="0"/>
    <x v="106"/>
    <d v="2015-05-14T00:00:00"/>
    <x v="0"/>
    <x v="0"/>
    <n v="2"/>
    <x v="0"/>
    <x v="0"/>
    <s v="Utah"/>
  </r>
  <r>
    <n v="1904265"/>
    <x v="19"/>
    <s v="Student loan"/>
    <x v="26"/>
    <s v="OH"/>
    <x v="0"/>
    <x v="613"/>
    <d v="2016-04-30T00:00:00"/>
    <x v="0"/>
    <x v="2"/>
    <n v="2"/>
    <x v="0"/>
    <x v="1"/>
    <s v="Ohio"/>
  </r>
  <r>
    <n v="1743638"/>
    <x v="74"/>
    <s v="Debt collection"/>
    <x v="1"/>
    <s v="NE"/>
    <x v="0"/>
    <x v="162"/>
    <d v="2016-01-19T00:00:00"/>
    <x v="2"/>
    <x v="2"/>
    <n v="1"/>
    <x v="0"/>
    <x v="0"/>
    <s v="Nebraska"/>
  </r>
  <r>
    <n v="441699"/>
    <x v="19"/>
    <s v="Bank account or service"/>
    <x v="14"/>
    <s v="NJ"/>
    <x v="3"/>
    <x v="477"/>
    <d v="2013-06-26T00:00:00"/>
    <x v="1"/>
    <x v="3"/>
    <n v="2"/>
    <x v="0"/>
    <x v="0"/>
    <s v="New Jersey"/>
  </r>
  <r>
    <n v="1152859"/>
    <x v="10"/>
    <s v="Debt collection"/>
    <x v="4"/>
    <s v="MO"/>
    <x v="0"/>
    <x v="877"/>
    <d v="2014-12-15T00:00:00"/>
    <x v="6"/>
    <x v="1"/>
    <n v="4"/>
    <x v="0"/>
    <x v="0"/>
    <s v="Missouri"/>
  </r>
  <r>
    <n v="529509"/>
    <x v="265"/>
    <s v="Consumer Loan"/>
    <x v="39"/>
    <s v="CA"/>
    <x v="0"/>
    <x v="375"/>
    <d v="2013-09-17T00:00:00"/>
    <x v="1"/>
    <x v="3"/>
    <n v="3"/>
    <x v="0"/>
    <x v="1"/>
    <s v="California"/>
  </r>
  <r>
    <n v="542610"/>
    <x v="28"/>
    <s v="Consumer Loan"/>
    <x v="21"/>
    <s v="NJ"/>
    <x v="1"/>
    <x v="589"/>
    <d v="2013-09-27T00:00:00"/>
    <x v="4"/>
    <x v="3"/>
    <n v="3"/>
    <x v="0"/>
    <x v="0"/>
    <s v="New Jersey"/>
  </r>
  <r>
    <n v="1929672"/>
    <x v="417"/>
    <s v="Consumer Loan"/>
    <x v="46"/>
    <s v="AZ"/>
    <x v="3"/>
    <x v="521"/>
    <d v="2016-05-17T00:00:00"/>
    <x v="0"/>
    <x v="2"/>
    <n v="2"/>
    <x v="0"/>
    <x v="0"/>
    <s v="Arizona"/>
  </r>
  <r>
    <n v="571527"/>
    <x v="62"/>
    <s v="Mortgage"/>
    <x v="5"/>
    <s v="AZ"/>
    <x v="0"/>
    <x v="86"/>
    <d v="2013-10-25T00:00:00"/>
    <x v="0"/>
    <x v="3"/>
    <n v="4"/>
    <x v="0"/>
    <x v="0"/>
    <s v="Arizona"/>
  </r>
  <r>
    <n v="516003"/>
    <x v="129"/>
    <s v="Consumer Loan"/>
    <x v="21"/>
    <s v="FL"/>
    <x v="0"/>
    <x v="101"/>
    <d v="2013-09-06T00:00:00"/>
    <x v="1"/>
    <x v="3"/>
    <n v="3"/>
    <x v="0"/>
    <x v="0"/>
    <s v="Florida"/>
  </r>
  <r>
    <n v="1974354"/>
    <x v="168"/>
    <s v="Bank account or service"/>
    <x v="12"/>
    <s v="IN"/>
    <x v="1"/>
    <x v="582"/>
    <d v="2016-06-21T00:00:00"/>
    <x v="6"/>
    <x v="2"/>
    <n v="2"/>
    <x v="0"/>
    <x v="0"/>
    <s v="Indiana"/>
  </r>
  <r>
    <n v="1868140"/>
    <x v="33"/>
    <s v="Student loan"/>
    <x v="26"/>
    <s v="WA"/>
    <x v="0"/>
    <x v="368"/>
    <d v="2016-04-06T00:00:00"/>
    <x v="0"/>
    <x v="2"/>
    <n v="2"/>
    <x v="0"/>
    <x v="0"/>
    <s v="Washington"/>
  </r>
  <r>
    <n v="310166"/>
    <x v="47"/>
    <s v="Mortgage"/>
    <x v="0"/>
    <s v="MI"/>
    <x v="1"/>
    <x v="8"/>
    <d v="2013-02-11T00:00:00"/>
    <x v="7"/>
    <x v="3"/>
    <n v="1"/>
    <x v="0"/>
    <x v="0"/>
    <s v="Michigan"/>
  </r>
  <r>
    <n v="1964695"/>
    <x v="25"/>
    <s v="Credit card"/>
    <x v="20"/>
    <s v="TX"/>
    <x v="0"/>
    <x v="1015"/>
    <d v="2016-06-11T00:00:00"/>
    <x v="0"/>
    <x v="2"/>
    <n v="2"/>
    <x v="0"/>
    <x v="0"/>
    <s v="Texas"/>
  </r>
  <r>
    <n v="1607671"/>
    <x v="5"/>
    <s v="Debt collection"/>
    <x v="4"/>
    <s v="OH"/>
    <x v="0"/>
    <x v="850"/>
    <d v="2015-10-15T00:00:00"/>
    <x v="0"/>
    <x v="0"/>
    <n v="4"/>
    <x v="0"/>
    <x v="1"/>
    <s v="Ohio"/>
  </r>
  <r>
    <n v="1708660"/>
    <x v="17"/>
    <s v="Credit reporting"/>
    <x v="44"/>
    <s v="AR"/>
    <x v="0"/>
    <x v="727"/>
    <d v="2015-12-18T00:00:00"/>
    <x v="0"/>
    <x v="0"/>
    <n v="4"/>
    <x v="0"/>
    <x v="0"/>
    <s v="Arkansas"/>
  </r>
  <r>
    <n v="467628"/>
    <x v="19"/>
    <s v="Mortgage"/>
    <x v="0"/>
    <s v="NY"/>
    <x v="0"/>
    <x v="292"/>
    <d v="2013-07-29T00:00:00"/>
    <x v="7"/>
    <x v="3"/>
    <n v="3"/>
    <x v="0"/>
    <x v="0"/>
    <s v="New York"/>
  </r>
  <r>
    <n v="1246281"/>
    <x v="18"/>
    <s v="Mortgage"/>
    <x v="37"/>
    <s v="NY"/>
    <x v="0"/>
    <x v="127"/>
    <d v="2015-02-19T00:00:00"/>
    <x v="0"/>
    <x v="0"/>
    <n v="1"/>
    <x v="0"/>
    <x v="1"/>
    <s v="New York"/>
  </r>
  <r>
    <n v="2011219"/>
    <x v="50"/>
    <s v="Mortgage"/>
    <x v="0"/>
    <s v="MO"/>
    <x v="1"/>
    <x v="658"/>
    <d v="2016-07-15T00:00:00"/>
    <x v="4"/>
    <x v="2"/>
    <n v="3"/>
    <x v="0"/>
    <x v="0"/>
    <s v="Missouri"/>
  </r>
  <r>
    <n v="222359"/>
    <x v="30"/>
    <s v="Bank account or service"/>
    <x v="12"/>
    <s v="OH"/>
    <x v="2"/>
    <x v="26"/>
    <d v="2013-01-04T00:00:00"/>
    <x v="0"/>
    <x v="3"/>
    <n v="1"/>
    <x v="0"/>
    <x v="1"/>
    <s v="Ohio"/>
  </r>
  <r>
    <n v="1412957"/>
    <x v="20"/>
    <s v="Bank account or service"/>
    <x v="14"/>
    <s v="FL"/>
    <x v="0"/>
    <x v="318"/>
    <d v="2015-06-09T00:00:00"/>
    <x v="0"/>
    <x v="0"/>
    <n v="2"/>
    <x v="0"/>
    <x v="0"/>
    <s v="Florida"/>
  </r>
  <r>
    <n v="1106129"/>
    <x v="1"/>
    <s v="Mortgage"/>
    <x v="0"/>
    <s v="DE"/>
    <x v="0"/>
    <x v="805"/>
    <d v="2014-11-06T00:00:00"/>
    <x v="0"/>
    <x v="1"/>
    <n v="4"/>
    <x v="0"/>
    <x v="0"/>
    <s v="Delaware"/>
  </r>
  <r>
    <n v="1800803"/>
    <x v="82"/>
    <s v="Debt collection"/>
    <x v="4"/>
    <s v="NY"/>
    <x v="0"/>
    <x v="459"/>
    <d v="2016-02-23T00:00:00"/>
    <x v="0"/>
    <x v="2"/>
    <n v="1"/>
    <x v="0"/>
    <x v="0"/>
    <s v="New York"/>
  </r>
  <r>
    <n v="356771"/>
    <x v="10"/>
    <s v="Bank account or service"/>
    <x v="12"/>
    <s v="CA"/>
    <x v="1"/>
    <x v="663"/>
    <d v="2013-03-19T00:00:00"/>
    <x v="6"/>
    <x v="3"/>
    <n v="1"/>
    <x v="0"/>
    <x v="0"/>
    <s v="California"/>
  </r>
  <r>
    <n v="1077082"/>
    <x v="17"/>
    <s v="Credit reporting"/>
    <x v="8"/>
    <s v="VA"/>
    <x v="0"/>
    <x v="1016"/>
    <d v="2014-10-24T00:00:00"/>
    <x v="2"/>
    <x v="1"/>
    <n v="4"/>
    <x v="0"/>
    <x v="1"/>
    <s v="Virginia"/>
  </r>
  <r>
    <n v="1897146"/>
    <x v="418"/>
    <s v="Debt collection"/>
    <x v="22"/>
    <s v="CA"/>
    <x v="3"/>
    <x v="655"/>
    <d v="2016-04-28T00:00:00"/>
    <x v="4"/>
    <x v="2"/>
    <n v="2"/>
    <x v="0"/>
    <x v="0"/>
    <s v="California"/>
  </r>
  <r>
    <n v="1885970"/>
    <x v="419"/>
    <s v="Mortgage"/>
    <x v="42"/>
    <s v="MS"/>
    <x v="0"/>
    <x v="508"/>
    <d v="2016-04-19T00:00:00"/>
    <x v="0"/>
    <x v="2"/>
    <n v="2"/>
    <x v="0"/>
    <x v="0"/>
    <s v="Mississippi"/>
  </r>
  <r>
    <n v="1905715"/>
    <x v="45"/>
    <s v="Credit card"/>
    <x v="24"/>
    <s v="TX"/>
    <x v="1"/>
    <x v="352"/>
    <d v="2016-05-05T00:00:00"/>
    <x v="7"/>
    <x v="2"/>
    <n v="2"/>
    <x v="0"/>
    <x v="0"/>
    <s v="Texas"/>
  </r>
  <r>
    <n v="1783066"/>
    <x v="185"/>
    <s v="Debt collection"/>
    <x v="1"/>
    <s v="AR"/>
    <x v="1"/>
    <x v="844"/>
    <d v="2016-02-11T00:00:00"/>
    <x v="0"/>
    <x v="2"/>
    <n v="1"/>
    <x v="0"/>
    <x v="0"/>
    <s v="Arkansas"/>
  </r>
  <r>
    <n v="1966248"/>
    <x v="7"/>
    <s v="Student loan"/>
    <x v="6"/>
    <s v="FL"/>
    <x v="0"/>
    <x v="298"/>
    <d v="2016-06-13T00:00:00"/>
    <x v="0"/>
    <x v="2"/>
    <n v="2"/>
    <x v="0"/>
    <x v="0"/>
    <s v="Florida"/>
  </r>
  <r>
    <n v="1832793"/>
    <x v="18"/>
    <s v="Mortgage"/>
    <x v="37"/>
    <s v="FL"/>
    <x v="0"/>
    <x v="200"/>
    <d v="2016-03-15T00:00:00"/>
    <x v="0"/>
    <x v="2"/>
    <n v="1"/>
    <x v="0"/>
    <x v="1"/>
    <s v="Florida"/>
  </r>
  <r>
    <n v="1422096"/>
    <x v="62"/>
    <s v="Credit card"/>
    <x v="24"/>
    <s v="FL"/>
    <x v="0"/>
    <x v="123"/>
    <d v="2015-06-15T00:00:00"/>
    <x v="0"/>
    <x v="0"/>
    <n v="2"/>
    <x v="0"/>
    <x v="0"/>
    <s v="Florida"/>
  </r>
  <r>
    <n v="1377090"/>
    <x v="38"/>
    <s v="Mortgage"/>
    <x v="0"/>
    <s v="OK"/>
    <x v="1"/>
    <x v="784"/>
    <d v="2015-05-14T00:00:00"/>
    <x v="1"/>
    <x v="0"/>
    <n v="2"/>
    <x v="0"/>
    <x v="0"/>
    <s v="Oklahoma"/>
  </r>
  <r>
    <n v="1415086"/>
    <x v="420"/>
    <s v="Debt collection"/>
    <x v="1"/>
    <s v="PR"/>
    <x v="0"/>
    <x v="7"/>
    <d v="2015-06-10T00:00:00"/>
    <x v="0"/>
    <x v="0"/>
    <n v="2"/>
    <x v="0"/>
    <x v="1"/>
    <e v="#N/A"/>
  </r>
  <r>
    <n v="493352"/>
    <x v="19"/>
    <s v="Bank account or service"/>
    <x v="9"/>
    <s v="PA"/>
    <x v="0"/>
    <x v="964"/>
    <d v="2013-08-19T00:00:00"/>
    <x v="4"/>
    <x v="3"/>
    <n v="3"/>
    <x v="0"/>
    <x v="0"/>
    <s v="Pennsylvania"/>
  </r>
  <r>
    <n v="2000881"/>
    <x v="9"/>
    <s v="Credit reporting"/>
    <x v="44"/>
    <s v="AZ"/>
    <x v="0"/>
    <x v="138"/>
    <d v="2016-07-06T00:00:00"/>
    <x v="0"/>
    <x v="2"/>
    <n v="3"/>
    <x v="0"/>
    <x v="1"/>
    <s v="Arizona"/>
  </r>
  <r>
    <n v="1604280"/>
    <x v="1"/>
    <s v="Mortgage"/>
    <x v="0"/>
    <s v="NJ"/>
    <x v="0"/>
    <x v="100"/>
    <d v="2015-10-13T00:00:00"/>
    <x v="0"/>
    <x v="0"/>
    <n v="4"/>
    <x v="0"/>
    <x v="0"/>
    <s v="New Jersey"/>
  </r>
  <r>
    <n v="1330442"/>
    <x v="10"/>
    <s v="Mortgage"/>
    <x v="42"/>
    <s v="MI"/>
    <x v="0"/>
    <x v="161"/>
    <d v="2015-04-14T00:00:00"/>
    <x v="0"/>
    <x v="0"/>
    <n v="2"/>
    <x v="0"/>
    <x v="0"/>
    <s v="Michigan"/>
  </r>
  <r>
    <n v="935305"/>
    <x v="8"/>
    <s v="Bank account or service"/>
    <x v="12"/>
    <s v="LA"/>
    <x v="1"/>
    <x v="1017"/>
    <d v="2014-07-17T00:00:00"/>
    <x v="7"/>
    <x v="1"/>
    <n v="3"/>
    <x v="0"/>
    <x v="0"/>
    <s v="Louisiana"/>
  </r>
  <r>
    <n v="953522"/>
    <x v="129"/>
    <s v="Consumer Loan"/>
    <x v="21"/>
    <s v="VA"/>
    <x v="0"/>
    <x v="550"/>
    <d v="2014-07-24T00:00:00"/>
    <x v="0"/>
    <x v="1"/>
    <n v="3"/>
    <x v="0"/>
    <x v="0"/>
    <s v="Virginia"/>
  </r>
  <r>
    <n v="609246"/>
    <x v="19"/>
    <s v="Bank account or service"/>
    <x v="14"/>
    <s v="NE"/>
    <x v="0"/>
    <x v="1018"/>
    <d v="2013-11-25T00:00:00"/>
    <x v="7"/>
    <x v="3"/>
    <n v="4"/>
    <x v="0"/>
    <x v="0"/>
    <s v="Nebraska"/>
  </r>
  <r>
    <n v="396984"/>
    <x v="86"/>
    <s v="Bank account or service"/>
    <x v="15"/>
    <s v="MD"/>
    <x v="1"/>
    <x v="793"/>
    <d v="2013-05-02T00:00:00"/>
    <x v="1"/>
    <x v="3"/>
    <n v="2"/>
    <x v="0"/>
    <x v="0"/>
    <s v="Maryland"/>
  </r>
  <r>
    <n v="767584"/>
    <x v="4"/>
    <s v="Credit card"/>
    <x v="23"/>
    <s v="CA"/>
    <x v="0"/>
    <x v="243"/>
    <d v="2014-03-19T00:00:00"/>
    <x v="2"/>
    <x v="1"/>
    <n v="1"/>
    <x v="0"/>
    <x v="0"/>
    <s v="California"/>
  </r>
  <r>
    <n v="1766610"/>
    <x v="4"/>
    <s v="Credit reporting"/>
    <x v="8"/>
    <s v="TX"/>
    <x v="0"/>
    <x v="560"/>
    <d v="2016-02-01T00:00:00"/>
    <x v="0"/>
    <x v="2"/>
    <n v="1"/>
    <x v="0"/>
    <x v="0"/>
    <s v="Texas"/>
  </r>
  <r>
    <n v="1682115"/>
    <x v="274"/>
    <s v="Mortgage"/>
    <x v="0"/>
    <s v="UT"/>
    <x v="0"/>
    <x v="645"/>
    <d v="2015-12-03T00:00:00"/>
    <x v="0"/>
    <x v="0"/>
    <n v="4"/>
    <x v="0"/>
    <x v="0"/>
    <s v="Utah"/>
  </r>
  <r>
    <n v="403973"/>
    <x v="9"/>
    <s v="Credit reporting"/>
    <x v="44"/>
    <s v="MN"/>
    <x v="0"/>
    <x v="1019"/>
    <d v="2013-05-10T00:00:00"/>
    <x v="0"/>
    <x v="3"/>
    <n v="2"/>
    <x v="0"/>
    <x v="0"/>
    <s v="Minnesota"/>
  </r>
  <r>
    <n v="1600046"/>
    <x v="144"/>
    <s v="Bank account or service"/>
    <x v="12"/>
    <s v="TX"/>
    <x v="0"/>
    <x v="380"/>
    <d v="2015-10-08T00:00:00"/>
    <x v="0"/>
    <x v="0"/>
    <n v="4"/>
    <x v="0"/>
    <x v="1"/>
    <s v="Texas"/>
  </r>
  <r>
    <n v="1956401"/>
    <x v="421"/>
    <s v="Debt collection"/>
    <x v="4"/>
    <s v="TN"/>
    <x v="1"/>
    <x v="666"/>
    <d v="2016-07-08T00:00:00"/>
    <x v="16"/>
    <x v="2"/>
    <n v="2"/>
    <x v="1"/>
    <x v="0"/>
    <s v="Tennessee"/>
  </r>
  <r>
    <n v="425715"/>
    <x v="19"/>
    <s v="Bank account or service"/>
    <x v="12"/>
    <s v="NV"/>
    <x v="3"/>
    <x v="1020"/>
    <d v="2013-06-07T00:00:00"/>
    <x v="4"/>
    <x v="3"/>
    <n v="2"/>
    <x v="0"/>
    <x v="1"/>
    <s v="Nevada"/>
  </r>
  <r>
    <n v="2150212"/>
    <x v="129"/>
    <s v="Consumer Loan"/>
    <x v="21"/>
    <s v="OH"/>
    <x v="0"/>
    <x v="402"/>
    <d v="2016-10-06T00:00:00"/>
    <x v="0"/>
    <x v="2"/>
    <n v="4"/>
    <x v="0"/>
    <x v="1"/>
    <s v="Ohio"/>
  </r>
  <r>
    <n v="1776717"/>
    <x v="422"/>
    <s v="Debt collection"/>
    <x v="1"/>
    <s v="WA"/>
    <x v="0"/>
    <x v="1021"/>
    <d v="2016-02-07T00:00:00"/>
    <x v="0"/>
    <x v="2"/>
    <n v="1"/>
    <x v="0"/>
    <x v="0"/>
    <s v="Washington"/>
  </r>
  <r>
    <n v="1800983"/>
    <x v="19"/>
    <s v="Mortgage"/>
    <x v="0"/>
    <s v="NJ"/>
    <x v="1"/>
    <x v="459"/>
    <d v="2016-02-26T00:00:00"/>
    <x v="7"/>
    <x v="2"/>
    <n v="1"/>
    <x v="0"/>
    <x v="0"/>
    <s v="New Jersey"/>
  </r>
  <r>
    <n v="1879744"/>
    <x v="28"/>
    <s v="Consumer Loan"/>
    <x v="19"/>
    <s v="GA"/>
    <x v="0"/>
    <x v="250"/>
    <d v="2016-04-14T00:00:00"/>
    <x v="0"/>
    <x v="2"/>
    <n v="2"/>
    <x v="0"/>
    <x v="0"/>
    <s v="Georgia"/>
  </r>
  <r>
    <n v="1623357"/>
    <x v="102"/>
    <s v="Prepaid card"/>
    <x v="33"/>
    <s v="MO"/>
    <x v="0"/>
    <x v="1022"/>
    <d v="2015-11-13T00:00:00"/>
    <x v="41"/>
    <x v="0"/>
    <n v="4"/>
    <x v="0"/>
    <x v="0"/>
    <s v="Missouri"/>
  </r>
  <r>
    <n v="2084032"/>
    <x v="82"/>
    <s v="Debt collection"/>
    <x v="4"/>
    <s v="NY"/>
    <x v="0"/>
    <x v="306"/>
    <d v="2016-08-26T00:00:00"/>
    <x v="0"/>
    <x v="2"/>
    <n v="3"/>
    <x v="0"/>
    <x v="0"/>
    <s v="New York"/>
  </r>
  <r>
    <n v="1514462"/>
    <x v="423"/>
    <s v="Consumer Loan"/>
    <x v="21"/>
    <s v="NJ"/>
    <x v="0"/>
    <x v="1023"/>
    <d v="2015-08-12T00:00:00"/>
    <x v="0"/>
    <x v="0"/>
    <n v="3"/>
    <x v="0"/>
    <x v="0"/>
    <s v="New Jersey"/>
  </r>
  <r>
    <n v="1707321"/>
    <x v="8"/>
    <s v="Credit card"/>
    <x v="40"/>
    <s v="NJ"/>
    <x v="1"/>
    <x v="464"/>
    <d v="2015-12-17T00:00:00"/>
    <x v="1"/>
    <x v="0"/>
    <n v="4"/>
    <x v="0"/>
    <x v="0"/>
    <s v="New Jersey"/>
  </r>
  <r>
    <n v="640734"/>
    <x v="9"/>
    <s v="Credit reporting"/>
    <x v="3"/>
    <s v="WI"/>
    <x v="0"/>
    <x v="223"/>
    <d v="2013-12-20T00:00:00"/>
    <x v="0"/>
    <x v="3"/>
    <n v="4"/>
    <x v="0"/>
    <x v="0"/>
    <s v="Wisconsin"/>
  </r>
  <r>
    <n v="1955715"/>
    <x v="14"/>
    <s v="Mortgage"/>
    <x v="0"/>
    <s v="MA"/>
    <x v="0"/>
    <x v="666"/>
    <d v="2016-06-06T00:00:00"/>
    <x v="0"/>
    <x v="2"/>
    <n v="2"/>
    <x v="0"/>
    <x v="1"/>
    <s v="Massachusetts"/>
  </r>
  <r>
    <n v="1897069"/>
    <x v="17"/>
    <s v="Credit reporting"/>
    <x v="3"/>
    <m/>
    <x v="3"/>
    <x v="655"/>
    <d v="2016-04-27T00:00:00"/>
    <x v="1"/>
    <x v="2"/>
    <n v="2"/>
    <x v="0"/>
    <x v="0"/>
    <e v="#N/A"/>
  </r>
  <r>
    <n v="1135981"/>
    <x v="1"/>
    <s v="Mortgage"/>
    <x v="5"/>
    <s v="NY"/>
    <x v="0"/>
    <x v="1024"/>
    <d v="2014-11-30T00:00:00"/>
    <x v="0"/>
    <x v="1"/>
    <n v="4"/>
    <x v="1"/>
    <x v="0"/>
    <s v="New York"/>
  </r>
  <r>
    <n v="1629860"/>
    <x v="86"/>
    <s v="Mortgage"/>
    <x v="0"/>
    <s v="NY"/>
    <x v="0"/>
    <x v="185"/>
    <d v="2015-10-28T00:00:00"/>
    <x v="0"/>
    <x v="0"/>
    <n v="4"/>
    <x v="0"/>
    <x v="0"/>
    <s v="New York"/>
  </r>
  <r>
    <n v="1265048"/>
    <x v="16"/>
    <s v="Credit card"/>
    <x v="47"/>
    <s v="CA"/>
    <x v="0"/>
    <x v="1025"/>
    <d v="2015-03-03T00:00:00"/>
    <x v="0"/>
    <x v="0"/>
    <n v="1"/>
    <x v="0"/>
    <x v="0"/>
    <s v="California"/>
  </r>
  <r>
    <n v="1911380"/>
    <x v="424"/>
    <s v="Consumer Loan"/>
    <x v="18"/>
    <s v="PA"/>
    <x v="3"/>
    <x v="767"/>
    <d v="2016-05-05T00:00:00"/>
    <x v="0"/>
    <x v="2"/>
    <n v="2"/>
    <x v="0"/>
    <x v="0"/>
    <s v="Pennsylvania"/>
  </r>
  <r>
    <n v="1942470"/>
    <x v="62"/>
    <s v="Credit card"/>
    <x v="24"/>
    <s v="IN"/>
    <x v="1"/>
    <x v="783"/>
    <d v="2016-07-14T00:00:00"/>
    <x v="28"/>
    <x v="2"/>
    <n v="2"/>
    <x v="0"/>
    <x v="0"/>
    <s v="Indiana"/>
  </r>
  <r>
    <n v="600812"/>
    <x v="14"/>
    <s v="Mortgage"/>
    <x v="5"/>
    <s v="CT"/>
    <x v="1"/>
    <x v="685"/>
    <d v="2013-11-19T00:00:00"/>
    <x v="1"/>
    <x v="3"/>
    <n v="4"/>
    <x v="0"/>
    <x v="0"/>
    <s v="Connecticut"/>
  </r>
  <r>
    <n v="1424453"/>
    <x v="130"/>
    <s v="Debt collection"/>
    <x v="22"/>
    <s v="WA"/>
    <x v="2"/>
    <x v="672"/>
    <d v="2015-06-18T00:00:00"/>
    <x v="4"/>
    <x v="0"/>
    <n v="2"/>
    <x v="0"/>
    <x v="0"/>
    <s v="Washington"/>
  </r>
  <r>
    <n v="1594905"/>
    <x v="19"/>
    <s v="Mortgage"/>
    <x v="0"/>
    <s v="NY"/>
    <x v="0"/>
    <x v="67"/>
    <d v="2015-10-06T00:00:00"/>
    <x v="0"/>
    <x v="0"/>
    <n v="4"/>
    <x v="0"/>
    <x v="1"/>
    <s v="New York"/>
  </r>
  <r>
    <n v="2067254"/>
    <x v="217"/>
    <s v="Debt collection"/>
    <x v="27"/>
    <s v="CA"/>
    <x v="0"/>
    <x v="124"/>
    <d v="2016-08-16T00:00:00"/>
    <x v="0"/>
    <x v="2"/>
    <n v="3"/>
    <x v="0"/>
    <x v="0"/>
    <s v="California"/>
  </r>
  <r>
    <n v="1671900"/>
    <x v="10"/>
    <s v="Credit card"/>
    <x v="38"/>
    <s v="FL"/>
    <x v="0"/>
    <x v="627"/>
    <d v="2015-11-25T00:00:00"/>
    <x v="0"/>
    <x v="0"/>
    <n v="4"/>
    <x v="0"/>
    <x v="0"/>
    <s v="Florida"/>
  </r>
  <r>
    <n v="1106137"/>
    <x v="30"/>
    <s v="Mortgage"/>
    <x v="42"/>
    <s v="MA"/>
    <x v="0"/>
    <x v="805"/>
    <d v="2014-11-06T00:00:00"/>
    <x v="0"/>
    <x v="1"/>
    <n v="4"/>
    <x v="0"/>
    <x v="0"/>
    <s v="Massachusetts"/>
  </r>
  <r>
    <n v="345104"/>
    <x v="8"/>
    <s v="Credit card"/>
    <x v="24"/>
    <s v="MD"/>
    <x v="1"/>
    <x v="1026"/>
    <d v="2013-03-08T00:00:00"/>
    <x v="1"/>
    <x v="3"/>
    <n v="1"/>
    <x v="0"/>
    <x v="0"/>
    <s v="Maryland"/>
  </r>
  <r>
    <n v="1483222"/>
    <x v="254"/>
    <s v="Mortgage"/>
    <x v="0"/>
    <s v="NY"/>
    <x v="0"/>
    <x v="42"/>
    <d v="2015-07-23T00:00:00"/>
    <x v="0"/>
    <x v="0"/>
    <n v="3"/>
    <x v="0"/>
    <x v="0"/>
    <s v="New York"/>
  </r>
  <r>
    <n v="1234004"/>
    <x v="18"/>
    <s v="Mortgage"/>
    <x v="0"/>
    <s v="DE"/>
    <x v="0"/>
    <x v="350"/>
    <d v="2015-02-10T00:00:00"/>
    <x v="0"/>
    <x v="0"/>
    <n v="1"/>
    <x v="0"/>
    <x v="0"/>
    <s v="Delaware"/>
  </r>
  <r>
    <n v="316174"/>
    <x v="62"/>
    <s v="Credit card"/>
    <x v="24"/>
    <s v="CO"/>
    <x v="0"/>
    <x v="650"/>
    <d v="2013-02-13T00:00:00"/>
    <x v="0"/>
    <x v="3"/>
    <n v="1"/>
    <x v="0"/>
    <x v="0"/>
    <s v="Colorado"/>
  </r>
  <r>
    <n v="1652583"/>
    <x v="146"/>
    <s v="Money transfers"/>
    <x v="67"/>
    <s v="CA"/>
    <x v="3"/>
    <x v="514"/>
    <d v="2015-11-12T00:00:00"/>
    <x v="0"/>
    <x v="0"/>
    <n v="4"/>
    <x v="0"/>
    <x v="0"/>
    <s v="California"/>
  </r>
  <r>
    <n v="1794868"/>
    <x v="425"/>
    <s v="Debt collection"/>
    <x v="22"/>
    <s v="GA"/>
    <x v="0"/>
    <x v="480"/>
    <d v="2016-04-27T00:00:00"/>
    <x v="50"/>
    <x v="2"/>
    <n v="1"/>
    <x v="0"/>
    <x v="0"/>
    <s v="Georgia"/>
  </r>
  <r>
    <n v="694901"/>
    <x v="33"/>
    <s v="Debt collection"/>
    <x v="22"/>
    <s v="NC"/>
    <x v="0"/>
    <x v="72"/>
    <d v="2014-02-02T00:00:00"/>
    <x v="4"/>
    <x v="1"/>
    <n v="1"/>
    <x v="0"/>
    <x v="1"/>
    <s v="North Carolina"/>
  </r>
  <r>
    <n v="1862748"/>
    <x v="8"/>
    <s v="Consumer Loan"/>
    <x v="39"/>
    <s v="CA"/>
    <x v="2"/>
    <x v="108"/>
    <d v="2016-04-06T00:00:00"/>
    <x v="4"/>
    <x v="2"/>
    <n v="2"/>
    <x v="0"/>
    <x v="0"/>
    <s v="California"/>
  </r>
  <r>
    <n v="1989183"/>
    <x v="18"/>
    <s v="Mortgage"/>
    <x v="0"/>
    <s v="CA"/>
    <x v="2"/>
    <x v="572"/>
    <d v="2016-06-29T00:00:00"/>
    <x v="1"/>
    <x v="2"/>
    <n v="2"/>
    <x v="0"/>
    <x v="0"/>
    <s v="California"/>
  </r>
  <r>
    <n v="1761114"/>
    <x v="10"/>
    <s v="Mortgage"/>
    <x v="5"/>
    <s v="CT"/>
    <x v="0"/>
    <x v="263"/>
    <d v="2016-01-29T00:00:00"/>
    <x v="4"/>
    <x v="2"/>
    <n v="1"/>
    <x v="0"/>
    <x v="0"/>
    <s v="Connecticut"/>
  </r>
  <r>
    <n v="859955"/>
    <x v="10"/>
    <s v="Credit card"/>
    <x v="30"/>
    <s v="CO"/>
    <x v="0"/>
    <x v="172"/>
    <d v="2014-05-20T00:00:00"/>
    <x v="0"/>
    <x v="1"/>
    <n v="2"/>
    <x v="0"/>
    <x v="0"/>
    <s v="Colorado"/>
  </r>
  <r>
    <n v="1146560"/>
    <x v="123"/>
    <s v="Consumer Loan"/>
    <x v="21"/>
    <s v="OH"/>
    <x v="0"/>
    <x v="404"/>
    <d v="2014-12-08T00:00:00"/>
    <x v="0"/>
    <x v="1"/>
    <n v="4"/>
    <x v="0"/>
    <x v="0"/>
    <s v="Ohio"/>
  </r>
  <r>
    <n v="493753"/>
    <x v="201"/>
    <s v="Mortgage"/>
    <x v="0"/>
    <s v="FL"/>
    <x v="1"/>
    <x v="507"/>
    <d v="2013-08-19T00:00:00"/>
    <x v="7"/>
    <x v="3"/>
    <n v="3"/>
    <x v="0"/>
    <x v="0"/>
    <s v="Florida"/>
  </r>
  <r>
    <n v="1525791"/>
    <x v="405"/>
    <s v="Mortgage"/>
    <x v="0"/>
    <s v="OH"/>
    <x v="1"/>
    <x v="384"/>
    <d v="2015-08-31T00:00:00"/>
    <x v="37"/>
    <x v="0"/>
    <n v="3"/>
    <x v="0"/>
    <x v="0"/>
    <s v="Ohio"/>
  </r>
  <r>
    <n v="423982"/>
    <x v="10"/>
    <s v="Credit card"/>
    <x v="30"/>
    <s v="FL"/>
    <x v="0"/>
    <x v="778"/>
    <d v="2013-06-05T00:00:00"/>
    <x v="1"/>
    <x v="3"/>
    <n v="2"/>
    <x v="0"/>
    <x v="0"/>
    <s v="Florida"/>
  </r>
  <r>
    <n v="777379"/>
    <x v="165"/>
    <s v="Mortgage"/>
    <x v="0"/>
    <s v="OH"/>
    <x v="0"/>
    <x v="562"/>
    <d v="2014-03-25T00:00:00"/>
    <x v="0"/>
    <x v="1"/>
    <n v="1"/>
    <x v="0"/>
    <x v="0"/>
    <s v="Ohio"/>
  </r>
  <r>
    <n v="1749120"/>
    <x v="16"/>
    <s v="Debt collection"/>
    <x v="4"/>
    <s v="CA"/>
    <x v="0"/>
    <x v="134"/>
    <d v="2016-01-28T00:00:00"/>
    <x v="8"/>
    <x v="2"/>
    <n v="1"/>
    <x v="0"/>
    <x v="0"/>
    <s v="California"/>
  </r>
  <r>
    <n v="451733"/>
    <x v="144"/>
    <s v="Bank account or service"/>
    <x v="12"/>
    <s v="NY"/>
    <x v="1"/>
    <x v="603"/>
    <d v="2013-07-10T00:00:00"/>
    <x v="4"/>
    <x v="3"/>
    <n v="3"/>
    <x v="0"/>
    <x v="0"/>
    <s v="New York"/>
  </r>
  <r>
    <n v="1658518"/>
    <x v="353"/>
    <s v="Debt collection"/>
    <x v="4"/>
    <s v="NJ"/>
    <x v="1"/>
    <x v="620"/>
    <d v="2015-11-19T00:00:00"/>
    <x v="4"/>
    <x v="0"/>
    <n v="4"/>
    <x v="0"/>
    <x v="1"/>
    <s v="New Jersey"/>
  </r>
  <r>
    <n v="1134583"/>
    <x v="28"/>
    <s v="Bank account or service"/>
    <x v="9"/>
    <s v="NY"/>
    <x v="0"/>
    <x v="870"/>
    <d v="2014-11-28T00:00:00"/>
    <x v="12"/>
    <x v="1"/>
    <n v="4"/>
    <x v="0"/>
    <x v="0"/>
    <s v="New York"/>
  </r>
  <r>
    <n v="1556163"/>
    <x v="22"/>
    <s v="Bank account or service"/>
    <x v="12"/>
    <s v="PA"/>
    <x v="1"/>
    <x v="1027"/>
    <d v="2015-09-15T00:00:00"/>
    <x v="12"/>
    <x v="0"/>
    <n v="3"/>
    <x v="0"/>
    <x v="0"/>
    <s v="Pennsylvania"/>
  </r>
  <r>
    <n v="2043207"/>
    <x v="38"/>
    <s v="Mortgage"/>
    <x v="0"/>
    <s v="PA"/>
    <x v="2"/>
    <x v="730"/>
    <d v="2016-09-02T00:00:00"/>
    <x v="38"/>
    <x v="2"/>
    <n v="3"/>
    <x v="0"/>
    <x v="0"/>
    <s v="Pennsylvania"/>
  </r>
  <r>
    <n v="1587735"/>
    <x v="112"/>
    <s v="Mortgage"/>
    <x v="37"/>
    <s v="NV"/>
    <x v="0"/>
    <x v="310"/>
    <d v="2015-09-30T00:00:00"/>
    <x v="0"/>
    <x v="0"/>
    <n v="3"/>
    <x v="0"/>
    <x v="1"/>
    <s v="Nevada"/>
  </r>
  <r>
    <n v="418569"/>
    <x v="10"/>
    <s v="Credit card"/>
    <x v="24"/>
    <s v="MI"/>
    <x v="0"/>
    <x v="326"/>
    <d v="2013-05-30T00:00:00"/>
    <x v="1"/>
    <x v="3"/>
    <n v="2"/>
    <x v="0"/>
    <x v="1"/>
    <s v="Michigan"/>
  </r>
  <r>
    <n v="1454924"/>
    <x v="16"/>
    <s v="Credit card"/>
    <x v="16"/>
    <s v="PA"/>
    <x v="0"/>
    <x v="782"/>
    <d v="2015-07-09T00:00:00"/>
    <x v="4"/>
    <x v="0"/>
    <n v="3"/>
    <x v="0"/>
    <x v="1"/>
    <s v="Pennsylvania"/>
  </r>
  <r>
    <n v="660966"/>
    <x v="4"/>
    <s v="Credit reporting"/>
    <x v="8"/>
    <s v="TX"/>
    <x v="0"/>
    <x v="336"/>
    <d v="2014-01-09T00:00:00"/>
    <x v="0"/>
    <x v="1"/>
    <n v="1"/>
    <x v="0"/>
    <x v="0"/>
    <s v="Texas"/>
  </r>
  <r>
    <n v="463789"/>
    <x v="10"/>
    <s v="Mortgage"/>
    <x v="0"/>
    <s v="MD"/>
    <x v="0"/>
    <x v="481"/>
    <d v="2013-07-24T00:00:00"/>
    <x v="1"/>
    <x v="3"/>
    <n v="3"/>
    <x v="0"/>
    <x v="0"/>
    <s v="Maryland"/>
  </r>
  <r>
    <n v="386220"/>
    <x v="9"/>
    <s v="Credit reporting"/>
    <x v="3"/>
    <s v="DC"/>
    <x v="0"/>
    <x v="993"/>
    <d v="2013-04-18T00:00:00"/>
    <x v="0"/>
    <x v="3"/>
    <n v="2"/>
    <x v="0"/>
    <x v="0"/>
    <s v="District of Columbia"/>
  </r>
  <r>
    <n v="1062920"/>
    <x v="182"/>
    <s v="Consumer Loan"/>
    <x v="21"/>
    <s v="IL"/>
    <x v="0"/>
    <x v="653"/>
    <d v="2014-10-08T00:00:00"/>
    <x v="0"/>
    <x v="1"/>
    <n v="4"/>
    <x v="0"/>
    <x v="0"/>
    <s v="Illinois"/>
  </r>
  <r>
    <n v="1131302"/>
    <x v="172"/>
    <s v="Bank account or service"/>
    <x v="9"/>
    <m/>
    <x v="3"/>
    <x v="154"/>
    <d v="2014-11-26T00:00:00"/>
    <x v="1"/>
    <x v="1"/>
    <n v="4"/>
    <x v="0"/>
    <x v="0"/>
    <e v="#N/A"/>
  </r>
  <r>
    <n v="1591950"/>
    <x v="195"/>
    <s v="Debt collection"/>
    <x v="4"/>
    <s v="NC"/>
    <x v="0"/>
    <x v="625"/>
    <d v="2015-10-04T00:00:00"/>
    <x v="0"/>
    <x v="0"/>
    <n v="4"/>
    <x v="0"/>
    <x v="0"/>
    <s v="North Carolina"/>
  </r>
  <r>
    <n v="986020"/>
    <x v="14"/>
    <s v="Student loan"/>
    <x v="26"/>
    <s v="MI"/>
    <x v="0"/>
    <x v="1028"/>
    <d v="2014-08-15T00:00:00"/>
    <x v="0"/>
    <x v="1"/>
    <n v="3"/>
    <x v="0"/>
    <x v="0"/>
    <s v="Michigan"/>
  </r>
  <r>
    <n v="1727074"/>
    <x v="8"/>
    <s v="Bank account or service"/>
    <x v="36"/>
    <s v="NY"/>
    <x v="1"/>
    <x v="745"/>
    <d v="2016-01-07T00:00:00"/>
    <x v="7"/>
    <x v="2"/>
    <n v="1"/>
    <x v="0"/>
    <x v="1"/>
    <s v="New York"/>
  </r>
  <r>
    <n v="1502264"/>
    <x v="179"/>
    <s v="Debt collection"/>
    <x v="4"/>
    <s v="OR"/>
    <x v="0"/>
    <x v="771"/>
    <d v="2015-08-06T00:00:00"/>
    <x v="4"/>
    <x v="0"/>
    <n v="3"/>
    <x v="0"/>
    <x v="0"/>
    <s v="Oregon"/>
  </r>
  <r>
    <n v="1503979"/>
    <x v="19"/>
    <s v="Mortgage"/>
    <x v="0"/>
    <s v="NY"/>
    <x v="0"/>
    <x v="980"/>
    <d v="2015-08-05T00:00:00"/>
    <x v="0"/>
    <x v="0"/>
    <n v="3"/>
    <x v="0"/>
    <x v="0"/>
    <s v="New York"/>
  </r>
  <r>
    <n v="1493328"/>
    <x v="22"/>
    <s v="Student loan"/>
    <x v="6"/>
    <s v="CA"/>
    <x v="0"/>
    <x v="1029"/>
    <d v="2015-07-29T00:00:00"/>
    <x v="0"/>
    <x v="0"/>
    <n v="3"/>
    <x v="0"/>
    <x v="0"/>
    <s v="California"/>
  </r>
  <r>
    <n v="622453"/>
    <x v="106"/>
    <s v="Mortgage"/>
    <x v="0"/>
    <s v="NV"/>
    <x v="0"/>
    <x v="958"/>
    <d v="2013-12-05T00:00:00"/>
    <x v="0"/>
    <x v="3"/>
    <n v="4"/>
    <x v="0"/>
    <x v="1"/>
    <s v="Nevada"/>
  </r>
  <r>
    <n v="1377498"/>
    <x v="18"/>
    <s v="Mortgage"/>
    <x v="37"/>
    <s v="NC"/>
    <x v="0"/>
    <x v="968"/>
    <d v="2015-05-15T00:00:00"/>
    <x v="0"/>
    <x v="0"/>
    <n v="2"/>
    <x v="0"/>
    <x v="1"/>
    <s v="North Carolina"/>
  </r>
  <r>
    <n v="965150"/>
    <x v="8"/>
    <s v="Credit card"/>
    <x v="10"/>
    <s v="MD"/>
    <x v="0"/>
    <x v="1030"/>
    <d v="2014-08-01T00:00:00"/>
    <x v="0"/>
    <x v="1"/>
    <n v="3"/>
    <x v="0"/>
    <x v="0"/>
    <s v="Maryland"/>
  </r>
  <r>
    <n v="1907282"/>
    <x v="10"/>
    <s v="Bank account or service"/>
    <x v="12"/>
    <s v="NY"/>
    <x v="0"/>
    <x v="241"/>
    <d v="2016-05-03T00:00:00"/>
    <x v="0"/>
    <x v="2"/>
    <n v="2"/>
    <x v="0"/>
    <x v="0"/>
    <s v="New York"/>
  </r>
  <r>
    <n v="1485610"/>
    <x v="304"/>
    <s v="Debt collection"/>
    <x v="1"/>
    <s v="NE"/>
    <x v="1"/>
    <x v="119"/>
    <d v="2015-07-30T00:00:00"/>
    <x v="11"/>
    <x v="0"/>
    <n v="3"/>
    <x v="0"/>
    <x v="0"/>
    <s v="Nebraska"/>
  </r>
  <r>
    <n v="2111251"/>
    <x v="10"/>
    <s v="Mortgage"/>
    <x v="37"/>
    <s v="OR"/>
    <x v="3"/>
    <x v="718"/>
    <d v="2016-09-14T00:00:00"/>
    <x v="0"/>
    <x v="2"/>
    <n v="3"/>
    <x v="0"/>
    <x v="1"/>
    <s v="Oregon"/>
  </r>
  <r>
    <n v="556745"/>
    <x v="14"/>
    <s v="Credit card"/>
    <x v="54"/>
    <s v="AR"/>
    <x v="0"/>
    <x v="914"/>
    <d v="2013-10-10T00:00:00"/>
    <x v="0"/>
    <x v="3"/>
    <n v="4"/>
    <x v="0"/>
    <x v="0"/>
    <s v="Arkansas"/>
  </r>
  <r>
    <n v="1389653"/>
    <x v="426"/>
    <s v="Debt collection"/>
    <x v="13"/>
    <s v="MS"/>
    <x v="0"/>
    <x v="545"/>
    <d v="2015-05-22T00:00:00"/>
    <x v="0"/>
    <x v="0"/>
    <n v="2"/>
    <x v="0"/>
    <x v="0"/>
    <s v="Mississippi"/>
  </r>
  <r>
    <n v="373360"/>
    <x v="120"/>
    <s v="Consumer Loan"/>
    <x v="21"/>
    <s v="CO"/>
    <x v="0"/>
    <x v="235"/>
    <d v="2013-05-03T00:00:00"/>
    <x v="51"/>
    <x v="3"/>
    <n v="2"/>
    <x v="0"/>
    <x v="1"/>
    <s v="Colorado"/>
  </r>
  <r>
    <n v="1098390"/>
    <x v="8"/>
    <s v="Bank account or service"/>
    <x v="9"/>
    <s v="TX"/>
    <x v="1"/>
    <x v="1031"/>
    <d v="2014-11-06T00:00:00"/>
    <x v="7"/>
    <x v="1"/>
    <n v="4"/>
    <x v="0"/>
    <x v="0"/>
    <s v="Texas"/>
  </r>
  <r>
    <n v="1973970"/>
    <x v="33"/>
    <s v="Student loan"/>
    <x v="6"/>
    <s v="MS"/>
    <x v="0"/>
    <x v="582"/>
    <d v="2016-06-17T00:00:00"/>
    <x v="0"/>
    <x v="2"/>
    <n v="2"/>
    <x v="0"/>
    <x v="0"/>
    <s v="Mississippi"/>
  </r>
  <r>
    <n v="912630"/>
    <x v="129"/>
    <s v="Consumer Loan"/>
    <x v="21"/>
    <s v="TX"/>
    <x v="0"/>
    <x v="876"/>
    <d v="2014-06-26T00:00:00"/>
    <x v="0"/>
    <x v="1"/>
    <n v="2"/>
    <x v="0"/>
    <x v="0"/>
    <s v="Texas"/>
  </r>
  <r>
    <n v="2034513"/>
    <x v="19"/>
    <s v="Mortgage"/>
    <x v="42"/>
    <s v="TX"/>
    <x v="3"/>
    <x v="904"/>
    <d v="2016-07-28T00:00:00"/>
    <x v="0"/>
    <x v="2"/>
    <n v="3"/>
    <x v="0"/>
    <x v="0"/>
    <s v="Texas"/>
  </r>
  <r>
    <n v="928690"/>
    <x v="32"/>
    <s v="Mortgage"/>
    <x v="0"/>
    <s v="WI"/>
    <x v="0"/>
    <x v="913"/>
    <d v="2014-07-09T00:00:00"/>
    <x v="0"/>
    <x v="1"/>
    <n v="3"/>
    <x v="0"/>
    <x v="0"/>
    <s v="Wisconsin"/>
  </r>
  <r>
    <n v="526381"/>
    <x v="4"/>
    <s v="Credit reporting"/>
    <x v="8"/>
    <s v="OK"/>
    <x v="0"/>
    <x v="975"/>
    <d v="2013-09-17T00:00:00"/>
    <x v="7"/>
    <x v="3"/>
    <n v="3"/>
    <x v="0"/>
    <x v="0"/>
    <s v="Oklahoma"/>
  </r>
  <r>
    <n v="1982217"/>
    <x v="93"/>
    <s v="Mortgage"/>
    <x v="37"/>
    <s v="MS"/>
    <x v="0"/>
    <x v="24"/>
    <d v="2016-06-23T00:00:00"/>
    <x v="0"/>
    <x v="2"/>
    <n v="2"/>
    <x v="0"/>
    <x v="0"/>
    <s v="Mississippi"/>
  </r>
  <r>
    <n v="1886513"/>
    <x v="6"/>
    <s v="Mortgage"/>
    <x v="0"/>
    <s v="TX"/>
    <x v="0"/>
    <x v="66"/>
    <d v="2016-04-20T00:00:00"/>
    <x v="0"/>
    <x v="2"/>
    <n v="2"/>
    <x v="0"/>
    <x v="1"/>
    <s v="Texas"/>
  </r>
  <r>
    <n v="986616"/>
    <x v="62"/>
    <s v="Credit card"/>
    <x v="24"/>
    <s v="MD"/>
    <x v="0"/>
    <x v="1028"/>
    <d v="2014-08-15T00:00:00"/>
    <x v="0"/>
    <x v="1"/>
    <n v="3"/>
    <x v="0"/>
    <x v="1"/>
    <s v="Maryland"/>
  </r>
  <r>
    <n v="899977"/>
    <x v="111"/>
    <s v="Mortgage"/>
    <x v="5"/>
    <s v="NH"/>
    <x v="1"/>
    <x v="163"/>
    <d v="2014-06-24T00:00:00"/>
    <x v="11"/>
    <x v="1"/>
    <n v="2"/>
    <x v="0"/>
    <x v="0"/>
    <s v="New Hampshire"/>
  </r>
  <r>
    <n v="416656"/>
    <x v="1"/>
    <s v="Mortgage"/>
    <x v="0"/>
    <s v="GA"/>
    <x v="0"/>
    <x v="866"/>
    <d v="2013-06-07T00:00:00"/>
    <x v="35"/>
    <x v="3"/>
    <n v="2"/>
    <x v="0"/>
    <x v="1"/>
    <s v="Georgia"/>
  </r>
  <r>
    <n v="228052"/>
    <x v="117"/>
    <s v="Mortgage"/>
    <x v="0"/>
    <s v="MA"/>
    <x v="0"/>
    <x v="673"/>
    <d v="2013-01-11T00:00:00"/>
    <x v="0"/>
    <x v="3"/>
    <n v="1"/>
    <x v="0"/>
    <x v="0"/>
    <s v="Massachusetts"/>
  </r>
  <r>
    <n v="1886930"/>
    <x v="16"/>
    <s v="Credit card"/>
    <x v="48"/>
    <s v="ME"/>
    <x v="0"/>
    <x v="508"/>
    <d v="2016-04-19T00:00:00"/>
    <x v="0"/>
    <x v="2"/>
    <n v="2"/>
    <x v="0"/>
    <x v="1"/>
    <s v="Maine"/>
  </r>
  <r>
    <n v="834845"/>
    <x v="125"/>
    <s v="Student loan"/>
    <x v="6"/>
    <s v="NY"/>
    <x v="0"/>
    <x v="247"/>
    <d v="2014-05-01T00:00:00"/>
    <x v="0"/>
    <x v="1"/>
    <n v="2"/>
    <x v="0"/>
    <x v="0"/>
    <s v="New York"/>
  </r>
  <r>
    <n v="1642214"/>
    <x v="427"/>
    <s v="Mortgage"/>
    <x v="0"/>
    <s v="CA"/>
    <x v="0"/>
    <x v="495"/>
    <d v="2015-11-05T00:00:00"/>
    <x v="0"/>
    <x v="0"/>
    <n v="4"/>
    <x v="0"/>
    <x v="1"/>
    <s v="California"/>
  </r>
  <r>
    <n v="1610434"/>
    <x v="12"/>
    <s v="Payday loan"/>
    <x v="11"/>
    <s v="NJ"/>
    <x v="1"/>
    <x v="148"/>
    <d v="2015-11-24T00:00:00"/>
    <x v="52"/>
    <x v="0"/>
    <n v="4"/>
    <x v="0"/>
    <x v="0"/>
    <s v="New Jersey"/>
  </r>
  <r>
    <n v="1230508"/>
    <x v="110"/>
    <s v="Prepaid card"/>
    <x v="49"/>
    <s v="FL"/>
    <x v="0"/>
    <x v="1032"/>
    <d v="2015-02-11T00:00:00"/>
    <x v="7"/>
    <x v="0"/>
    <n v="1"/>
    <x v="0"/>
    <x v="0"/>
    <s v="Florida"/>
  </r>
  <r>
    <n v="1276339"/>
    <x v="19"/>
    <s v="Mortgage"/>
    <x v="5"/>
    <s v="MA"/>
    <x v="0"/>
    <x v="387"/>
    <d v="2015-03-10T00:00:00"/>
    <x v="0"/>
    <x v="0"/>
    <n v="1"/>
    <x v="0"/>
    <x v="0"/>
    <s v="Massachusetts"/>
  </r>
  <r>
    <n v="422927"/>
    <x v="8"/>
    <s v="Mortgage"/>
    <x v="5"/>
    <s v="AZ"/>
    <x v="0"/>
    <x v="1033"/>
    <d v="2013-06-04T00:00:00"/>
    <x v="1"/>
    <x v="3"/>
    <n v="2"/>
    <x v="0"/>
    <x v="0"/>
    <s v="Arizona"/>
  </r>
  <r>
    <n v="329868"/>
    <x v="47"/>
    <s v="Bank account or service"/>
    <x v="12"/>
    <s v="IN"/>
    <x v="1"/>
    <x v="696"/>
    <d v="2013-02-27T00:00:00"/>
    <x v="1"/>
    <x v="3"/>
    <n v="1"/>
    <x v="0"/>
    <x v="0"/>
    <s v="Indiana"/>
  </r>
  <r>
    <n v="1645344"/>
    <x v="428"/>
    <s v="Bank account or service"/>
    <x v="12"/>
    <s v="NC"/>
    <x v="0"/>
    <x v="1014"/>
    <d v="2015-11-10T00:00:00"/>
    <x v="4"/>
    <x v="0"/>
    <n v="4"/>
    <x v="0"/>
    <x v="1"/>
    <s v="North Carolina"/>
  </r>
  <r>
    <n v="1118358"/>
    <x v="47"/>
    <s v="Bank account or service"/>
    <x v="15"/>
    <s v="FL"/>
    <x v="0"/>
    <x v="858"/>
    <d v="2014-11-14T00:00:00"/>
    <x v="0"/>
    <x v="1"/>
    <n v="4"/>
    <x v="0"/>
    <x v="0"/>
    <s v="Florida"/>
  </r>
  <r>
    <n v="2033888"/>
    <x v="28"/>
    <s v="Credit card"/>
    <x v="57"/>
    <s v="NJ"/>
    <x v="0"/>
    <x v="25"/>
    <d v="2016-07-27T00:00:00"/>
    <x v="0"/>
    <x v="2"/>
    <n v="3"/>
    <x v="0"/>
    <x v="0"/>
    <s v="New Jersey"/>
  </r>
  <r>
    <n v="2015243"/>
    <x v="25"/>
    <s v="Credit card"/>
    <x v="24"/>
    <s v="WI"/>
    <x v="0"/>
    <x v="252"/>
    <d v="2016-07-15T00:00:00"/>
    <x v="0"/>
    <x v="2"/>
    <n v="3"/>
    <x v="0"/>
    <x v="1"/>
    <s v="Wisconsin"/>
  </r>
  <r>
    <n v="1816675"/>
    <x v="155"/>
    <s v="Consumer Loan"/>
    <x v="19"/>
    <s v="CA"/>
    <x v="0"/>
    <x v="1034"/>
    <d v="2016-03-05T00:00:00"/>
    <x v="0"/>
    <x v="2"/>
    <n v="1"/>
    <x v="0"/>
    <x v="0"/>
    <s v="California"/>
  </r>
  <r>
    <n v="992802"/>
    <x v="19"/>
    <s v="Mortgage"/>
    <x v="0"/>
    <s v="CA"/>
    <x v="1"/>
    <x v="309"/>
    <d v="2014-08-22T00:00:00"/>
    <x v="4"/>
    <x v="1"/>
    <n v="3"/>
    <x v="0"/>
    <x v="0"/>
    <s v="California"/>
  </r>
  <r>
    <n v="1879140"/>
    <x v="9"/>
    <s v="Credit reporting"/>
    <x v="25"/>
    <s v="GA"/>
    <x v="1"/>
    <x v="250"/>
    <d v="2016-04-15T00:00:00"/>
    <x v="1"/>
    <x v="2"/>
    <n v="2"/>
    <x v="0"/>
    <x v="0"/>
    <s v="Georgia"/>
  </r>
  <r>
    <n v="1934081"/>
    <x v="391"/>
    <s v="Debt collection"/>
    <x v="27"/>
    <s v="SC"/>
    <x v="0"/>
    <x v="889"/>
    <d v="2016-05-20T00:00:00"/>
    <x v="0"/>
    <x v="2"/>
    <n v="2"/>
    <x v="0"/>
    <x v="1"/>
    <s v="South Carolina"/>
  </r>
  <r>
    <n v="1341241"/>
    <x v="84"/>
    <s v="Mortgage"/>
    <x v="0"/>
    <s v="KY"/>
    <x v="0"/>
    <x v="218"/>
    <d v="2015-04-22T00:00:00"/>
    <x v="0"/>
    <x v="0"/>
    <n v="2"/>
    <x v="0"/>
    <x v="0"/>
    <s v="Kentucky"/>
  </r>
  <r>
    <n v="414367"/>
    <x v="4"/>
    <s v="Credit reporting"/>
    <x v="3"/>
    <s v="NY"/>
    <x v="0"/>
    <x v="210"/>
    <d v="2013-05-22T00:00:00"/>
    <x v="0"/>
    <x v="3"/>
    <n v="2"/>
    <x v="0"/>
    <x v="0"/>
    <s v="New York"/>
  </r>
  <r>
    <n v="1675617"/>
    <x v="20"/>
    <s v="Credit card"/>
    <x v="30"/>
    <s v="NV"/>
    <x v="1"/>
    <x v="339"/>
    <d v="2015-12-14T00:00:00"/>
    <x v="20"/>
    <x v="0"/>
    <n v="4"/>
    <x v="0"/>
    <x v="0"/>
    <s v="Nevada"/>
  </r>
  <r>
    <n v="1145743"/>
    <x v="37"/>
    <s v="Consumer Loan"/>
    <x v="19"/>
    <s v="GA"/>
    <x v="0"/>
    <x v="89"/>
    <d v="2014-11-20T00:00:00"/>
    <x v="1"/>
    <x v="1"/>
    <n v="4"/>
    <x v="0"/>
    <x v="0"/>
    <s v="Georgia"/>
  </r>
  <r>
    <n v="1645378"/>
    <x v="32"/>
    <s v="Bank account or service"/>
    <x v="36"/>
    <s v="FL"/>
    <x v="0"/>
    <x v="1014"/>
    <d v="2015-11-08T00:00:00"/>
    <x v="0"/>
    <x v="0"/>
    <n v="4"/>
    <x v="0"/>
    <x v="0"/>
    <s v="Florida"/>
  </r>
  <r>
    <n v="1821971"/>
    <x v="429"/>
    <s v="Debt collection"/>
    <x v="1"/>
    <s v="FL"/>
    <x v="0"/>
    <x v="1035"/>
    <d v="2016-03-08T00:00:00"/>
    <x v="0"/>
    <x v="2"/>
    <n v="1"/>
    <x v="0"/>
    <x v="1"/>
    <s v="Florida"/>
  </r>
  <r>
    <n v="1621501"/>
    <x v="430"/>
    <s v="Debt collection"/>
    <x v="13"/>
    <s v="TX"/>
    <x v="0"/>
    <x v="234"/>
    <d v="2015-10-23T00:00:00"/>
    <x v="0"/>
    <x v="0"/>
    <n v="4"/>
    <x v="0"/>
    <x v="0"/>
    <s v="Texas"/>
  </r>
  <r>
    <n v="495918"/>
    <x v="35"/>
    <s v="Mortgage"/>
    <x v="0"/>
    <s v="MI"/>
    <x v="0"/>
    <x v="327"/>
    <d v="2013-08-20T00:00:00"/>
    <x v="1"/>
    <x v="3"/>
    <n v="3"/>
    <x v="0"/>
    <x v="0"/>
    <s v="Michigan"/>
  </r>
  <r>
    <n v="516295"/>
    <x v="14"/>
    <s v="Debt collection"/>
    <x v="22"/>
    <s v="NM"/>
    <x v="0"/>
    <x v="101"/>
    <d v="2013-09-05T00:00:00"/>
    <x v="0"/>
    <x v="3"/>
    <n v="3"/>
    <x v="0"/>
    <x v="0"/>
    <s v="New Mexico"/>
  </r>
  <r>
    <n v="309132"/>
    <x v="16"/>
    <s v="Credit card"/>
    <x v="7"/>
    <s v="OH"/>
    <x v="0"/>
    <x v="8"/>
    <d v="2013-02-08T00:00:00"/>
    <x v="0"/>
    <x v="3"/>
    <n v="1"/>
    <x v="0"/>
    <x v="0"/>
    <s v="Ohio"/>
  </r>
  <r>
    <n v="1775039"/>
    <x v="134"/>
    <s v="Mortgage"/>
    <x v="0"/>
    <s v="WI"/>
    <x v="0"/>
    <x v="21"/>
    <d v="2016-02-05T00:00:00"/>
    <x v="0"/>
    <x v="2"/>
    <n v="1"/>
    <x v="0"/>
    <x v="0"/>
    <s v="Wisconsin"/>
  </r>
  <r>
    <n v="876048"/>
    <x v="25"/>
    <s v="Credit card"/>
    <x v="35"/>
    <s v="FL"/>
    <x v="0"/>
    <x v="1036"/>
    <d v="2014-06-01T00:00:00"/>
    <x v="0"/>
    <x v="1"/>
    <n v="2"/>
    <x v="0"/>
    <x v="0"/>
    <s v="Florida"/>
  </r>
  <r>
    <n v="1332963"/>
    <x v="23"/>
    <s v="Bank account or service"/>
    <x v="15"/>
    <s v="CT"/>
    <x v="1"/>
    <x v="344"/>
    <d v="2015-04-20T00:00:00"/>
    <x v="6"/>
    <x v="0"/>
    <n v="2"/>
    <x v="0"/>
    <x v="0"/>
    <s v="Connecticut"/>
  </r>
  <r>
    <n v="1706070"/>
    <x v="431"/>
    <s v="Debt collection"/>
    <x v="4"/>
    <s v="CO"/>
    <x v="0"/>
    <x v="464"/>
    <d v="2015-12-16T00:00:00"/>
    <x v="0"/>
    <x v="0"/>
    <n v="4"/>
    <x v="0"/>
    <x v="0"/>
    <s v="Colorado"/>
  </r>
  <r>
    <n v="1779539"/>
    <x v="20"/>
    <s v="Mortgage"/>
    <x v="0"/>
    <s v="WI"/>
    <x v="1"/>
    <x v="826"/>
    <d v="2016-02-12T00:00:00"/>
    <x v="7"/>
    <x v="2"/>
    <n v="1"/>
    <x v="0"/>
    <x v="1"/>
    <s v="Wisconsin"/>
  </r>
  <r>
    <n v="2034177"/>
    <x v="206"/>
    <s v="Student loan"/>
    <x v="6"/>
    <s v="TX"/>
    <x v="0"/>
    <x v="904"/>
    <d v="2016-07-28T00:00:00"/>
    <x v="0"/>
    <x v="2"/>
    <n v="3"/>
    <x v="0"/>
    <x v="0"/>
    <s v="Texas"/>
  </r>
  <r>
    <n v="1152552"/>
    <x v="404"/>
    <s v="Debt collection"/>
    <x v="1"/>
    <s v="NJ"/>
    <x v="0"/>
    <x v="877"/>
    <d v="2014-12-15T00:00:00"/>
    <x v="6"/>
    <x v="1"/>
    <n v="4"/>
    <x v="0"/>
    <x v="0"/>
    <s v="New Jersey"/>
  </r>
  <r>
    <n v="641112"/>
    <x v="14"/>
    <s v="Debt collection"/>
    <x v="27"/>
    <s v="ME"/>
    <x v="0"/>
    <x v="223"/>
    <d v="2013-12-20T00:00:00"/>
    <x v="0"/>
    <x v="3"/>
    <n v="4"/>
    <x v="0"/>
    <x v="0"/>
    <s v="Maine"/>
  </r>
  <r>
    <n v="291863"/>
    <x v="432"/>
    <s v="Mortgage"/>
    <x v="37"/>
    <s v="GA"/>
    <x v="0"/>
    <x v="1037"/>
    <d v="2013-02-07T00:00:00"/>
    <x v="0"/>
    <x v="3"/>
    <n v="1"/>
    <x v="0"/>
    <x v="0"/>
    <s v="Georgia"/>
  </r>
  <r>
    <n v="1198108"/>
    <x v="323"/>
    <s v="Debt collection"/>
    <x v="4"/>
    <s v="CA"/>
    <x v="0"/>
    <x v="988"/>
    <d v="2015-01-17T00:00:00"/>
    <x v="0"/>
    <x v="0"/>
    <n v="1"/>
    <x v="0"/>
    <x v="0"/>
    <s v="California"/>
  </r>
  <r>
    <n v="1729255"/>
    <x v="4"/>
    <s v="Credit reporting"/>
    <x v="8"/>
    <s v="AZ"/>
    <x v="0"/>
    <x v="618"/>
    <d v="2016-01-05T00:00:00"/>
    <x v="0"/>
    <x v="2"/>
    <n v="1"/>
    <x v="0"/>
    <x v="0"/>
    <s v="Arizona"/>
  </r>
  <r>
    <n v="592817"/>
    <x v="16"/>
    <s v="Credit card"/>
    <x v="74"/>
    <s v="TX"/>
    <x v="0"/>
    <x v="825"/>
    <d v="2013-11-10T00:00:00"/>
    <x v="0"/>
    <x v="3"/>
    <n v="4"/>
    <x v="0"/>
    <x v="0"/>
    <s v="Texas"/>
  </r>
  <r>
    <n v="1612635"/>
    <x v="17"/>
    <s v="Credit reporting"/>
    <x v="8"/>
    <s v="CA"/>
    <x v="0"/>
    <x v="1038"/>
    <d v="2015-10-19T00:00:00"/>
    <x v="0"/>
    <x v="0"/>
    <n v="4"/>
    <x v="0"/>
    <x v="0"/>
    <s v="California"/>
  </r>
  <r>
    <n v="1021481"/>
    <x v="17"/>
    <s v="Credit reporting"/>
    <x v="3"/>
    <s v="IN"/>
    <x v="0"/>
    <x v="906"/>
    <d v="2014-09-09T00:00:00"/>
    <x v="0"/>
    <x v="1"/>
    <n v="3"/>
    <x v="0"/>
    <x v="0"/>
    <s v="Indiana"/>
  </r>
  <r>
    <n v="1058713"/>
    <x v="32"/>
    <s v="Bank account or service"/>
    <x v="9"/>
    <s v="GA"/>
    <x v="1"/>
    <x v="433"/>
    <d v="2014-10-09T00:00:00"/>
    <x v="7"/>
    <x v="1"/>
    <n v="4"/>
    <x v="0"/>
    <x v="0"/>
    <s v="Georgia"/>
  </r>
  <r>
    <n v="1081991"/>
    <x v="8"/>
    <s v="Mortgage"/>
    <x v="0"/>
    <s v="RI"/>
    <x v="0"/>
    <x v="91"/>
    <d v="2014-10-22T00:00:00"/>
    <x v="0"/>
    <x v="1"/>
    <n v="4"/>
    <x v="0"/>
    <x v="0"/>
    <s v="Rhode Island"/>
  </r>
  <r>
    <n v="256200"/>
    <x v="10"/>
    <s v="Mortgage"/>
    <x v="0"/>
    <s v="PA"/>
    <x v="0"/>
    <x v="52"/>
    <d v="2013-01-23T00:00:00"/>
    <x v="0"/>
    <x v="3"/>
    <n v="1"/>
    <x v="0"/>
    <x v="1"/>
    <s v="Pennsylvania"/>
  </r>
  <r>
    <n v="365284"/>
    <x v="10"/>
    <s v="Bank account or service"/>
    <x v="12"/>
    <s v="CA"/>
    <x v="0"/>
    <x v="1039"/>
    <d v="2013-03-26T00:00:00"/>
    <x v="1"/>
    <x v="3"/>
    <n v="1"/>
    <x v="0"/>
    <x v="0"/>
    <s v="California"/>
  </r>
  <r>
    <n v="1574545"/>
    <x v="62"/>
    <s v="Credit card"/>
    <x v="30"/>
    <s v="NY"/>
    <x v="0"/>
    <x v="1040"/>
    <d v="2015-09-22T00:00:00"/>
    <x v="0"/>
    <x v="0"/>
    <n v="3"/>
    <x v="0"/>
    <x v="0"/>
    <s v="New York"/>
  </r>
  <r>
    <n v="2151353"/>
    <x v="21"/>
    <s v="Debt collection"/>
    <x v="1"/>
    <s v="NC"/>
    <x v="0"/>
    <x v="970"/>
    <d v="2016-10-07T00:00:00"/>
    <x v="0"/>
    <x v="2"/>
    <n v="4"/>
    <x v="0"/>
    <x v="1"/>
    <s v="North Carolina"/>
  </r>
  <r>
    <n v="1333901"/>
    <x v="35"/>
    <s v="Mortgage"/>
    <x v="0"/>
    <s v="AL"/>
    <x v="0"/>
    <x v="344"/>
    <d v="2015-04-16T00:00:00"/>
    <x v="0"/>
    <x v="0"/>
    <n v="2"/>
    <x v="0"/>
    <x v="1"/>
    <s v="Alabama"/>
  </r>
  <r>
    <n v="1358331"/>
    <x v="10"/>
    <s v="Bank account or service"/>
    <x v="9"/>
    <s v="GA"/>
    <x v="0"/>
    <x v="1041"/>
    <d v="2015-05-03T00:00:00"/>
    <x v="0"/>
    <x v="0"/>
    <n v="2"/>
    <x v="0"/>
    <x v="0"/>
    <s v="Georgia"/>
  </r>
  <r>
    <n v="669363"/>
    <x v="47"/>
    <s v="Mortgage"/>
    <x v="0"/>
    <s v="IL"/>
    <x v="1"/>
    <x v="707"/>
    <d v="2014-01-23T00:00:00"/>
    <x v="8"/>
    <x v="1"/>
    <n v="1"/>
    <x v="0"/>
    <x v="1"/>
    <s v="Illinois"/>
  </r>
  <r>
    <n v="285812"/>
    <x v="433"/>
    <s v="Mortgage"/>
    <x v="5"/>
    <s v="FL"/>
    <x v="2"/>
    <x v="1042"/>
    <d v="2013-02-04T00:00:00"/>
    <x v="4"/>
    <x v="3"/>
    <n v="1"/>
    <x v="0"/>
    <x v="1"/>
    <s v="Florida"/>
  </r>
  <r>
    <n v="860021"/>
    <x v="93"/>
    <s v="Mortgage"/>
    <x v="0"/>
    <s v="NE"/>
    <x v="0"/>
    <x v="172"/>
    <d v="2014-05-20T00:00:00"/>
    <x v="0"/>
    <x v="1"/>
    <n v="2"/>
    <x v="0"/>
    <x v="0"/>
    <s v="Nebraska"/>
  </r>
  <r>
    <n v="1910183"/>
    <x v="35"/>
    <s v="Mortgage"/>
    <x v="0"/>
    <s v="OH"/>
    <x v="0"/>
    <x v="806"/>
    <d v="2016-05-04T00:00:00"/>
    <x v="0"/>
    <x v="2"/>
    <n v="2"/>
    <x v="0"/>
    <x v="0"/>
    <s v="Ohio"/>
  </r>
  <r>
    <n v="606255"/>
    <x v="35"/>
    <s v="Mortgage"/>
    <x v="0"/>
    <s v="TX"/>
    <x v="0"/>
    <x v="622"/>
    <d v="2013-11-20T00:00:00"/>
    <x v="0"/>
    <x v="3"/>
    <n v="4"/>
    <x v="0"/>
    <x v="0"/>
    <s v="Texas"/>
  </r>
  <r>
    <n v="1090841"/>
    <x v="62"/>
    <s v="Credit card"/>
    <x v="30"/>
    <s v="VA"/>
    <x v="0"/>
    <x v="1043"/>
    <d v="2014-10-31T00:00:00"/>
    <x v="6"/>
    <x v="1"/>
    <n v="4"/>
    <x v="0"/>
    <x v="0"/>
    <s v="Virginia"/>
  </r>
  <r>
    <n v="2026089"/>
    <x v="96"/>
    <s v="Mortgage"/>
    <x v="42"/>
    <s v="CA"/>
    <x v="0"/>
    <x v="152"/>
    <d v="2016-07-25T00:00:00"/>
    <x v="7"/>
    <x v="2"/>
    <n v="3"/>
    <x v="0"/>
    <x v="0"/>
    <s v="California"/>
  </r>
  <r>
    <n v="975155"/>
    <x v="5"/>
    <s v="Debt collection"/>
    <x v="1"/>
    <s v="CA"/>
    <x v="0"/>
    <x v="1044"/>
    <d v="2014-08-08T00:00:00"/>
    <x v="0"/>
    <x v="1"/>
    <n v="3"/>
    <x v="0"/>
    <x v="0"/>
    <s v="California"/>
  </r>
  <r>
    <n v="1645042"/>
    <x v="33"/>
    <s v="Student loan"/>
    <x v="6"/>
    <s v="AZ"/>
    <x v="0"/>
    <x v="713"/>
    <d v="2015-11-07T00:00:00"/>
    <x v="0"/>
    <x v="0"/>
    <n v="4"/>
    <x v="0"/>
    <x v="0"/>
    <s v="Arizona"/>
  </r>
  <r>
    <n v="1736292"/>
    <x v="146"/>
    <s v="Money transfers"/>
    <x v="50"/>
    <s v="CA"/>
    <x v="3"/>
    <x v="691"/>
    <d v="2016-01-11T00:00:00"/>
    <x v="0"/>
    <x v="2"/>
    <n v="1"/>
    <x v="0"/>
    <x v="0"/>
    <s v="California"/>
  </r>
  <r>
    <n v="922643"/>
    <x v="1"/>
    <s v="Mortgage"/>
    <x v="0"/>
    <s v="DE"/>
    <x v="0"/>
    <x v="790"/>
    <d v="2014-07-03T00:00:00"/>
    <x v="0"/>
    <x v="1"/>
    <n v="3"/>
    <x v="0"/>
    <x v="0"/>
    <s v="Delaware"/>
  </r>
  <r>
    <n v="1322340"/>
    <x v="38"/>
    <s v="Mortgage"/>
    <x v="0"/>
    <s v="NY"/>
    <x v="3"/>
    <x v="819"/>
    <d v="2015-04-10T00:00:00"/>
    <x v="1"/>
    <x v="0"/>
    <n v="2"/>
    <x v="0"/>
    <x v="0"/>
    <s v="New York"/>
  </r>
  <r>
    <n v="1881939"/>
    <x v="8"/>
    <s v="Credit card"/>
    <x v="24"/>
    <s v="CO"/>
    <x v="1"/>
    <x v="341"/>
    <d v="2016-04-19T00:00:00"/>
    <x v="6"/>
    <x v="2"/>
    <n v="2"/>
    <x v="0"/>
    <x v="1"/>
    <s v="Colorado"/>
  </r>
  <r>
    <n v="1839074"/>
    <x v="8"/>
    <s v="Bank account or service"/>
    <x v="9"/>
    <s v="FL"/>
    <x v="1"/>
    <x v="325"/>
    <d v="2016-03-22T00:00:00"/>
    <x v="6"/>
    <x v="2"/>
    <n v="1"/>
    <x v="0"/>
    <x v="0"/>
    <s v="Florida"/>
  </r>
  <r>
    <n v="2076347"/>
    <x v="14"/>
    <s v="Debt collection"/>
    <x v="1"/>
    <s v="TX"/>
    <x v="0"/>
    <x v="510"/>
    <d v="2016-08-23T00:00:00"/>
    <x v="0"/>
    <x v="2"/>
    <n v="3"/>
    <x v="0"/>
    <x v="0"/>
    <s v="Texas"/>
  </r>
  <r>
    <n v="899668"/>
    <x v="427"/>
    <s v="Mortgage"/>
    <x v="0"/>
    <s v="CA"/>
    <x v="0"/>
    <x v="163"/>
    <d v="2014-06-18T00:00:00"/>
    <x v="0"/>
    <x v="1"/>
    <n v="2"/>
    <x v="0"/>
    <x v="0"/>
    <s v="California"/>
  </r>
  <r>
    <n v="808726"/>
    <x v="10"/>
    <s v="Consumer Loan"/>
    <x v="69"/>
    <s v="GA"/>
    <x v="1"/>
    <x v="612"/>
    <d v="2014-06-20T00:00:00"/>
    <x v="53"/>
    <x v="1"/>
    <n v="2"/>
    <x v="0"/>
    <x v="0"/>
    <s v="Georgia"/>
  </r>
  <r>
    <n v="745168"/>
    <x v="217"/>
    <s v="Debt collection"/>
    <x v="1"/>
    <s v="NJ"/>
    <x v="0"/>
    <x v="122"/>
    <d v="2014-03-05T00:00:00"/>
    <x v="0"/>
    <x v="1"/>
    <n v="1"/>
    <x v="0"/>
    <x v="1"/>
    <s v="New Jersey"/>
  </r>
  <r>
    <n v="1527120"/>
    <x v="233"/>
    <s v="Debt collection"/>
    <x v="1"/>
    <s v="FL"/>
    <x v="0"/>
    <x v="384"/>
    <d v="2015-08-19T00:00:00"/>
    <x v="0"/>
    <x v="0"/>
    <n v="3"/>
    <x v="0"/>
    <x v="1"/>
    <s v="Florida"/>
  </r>
  <r>
    <n v="1903326"/>
    <x v="434"/>
    <s v="Debt collection"/>
    <x v="22"/>
    <s v="NV"/>
    <x v="0"/>
    <x v="1045"/>
    <d v="2016-04-29T00:00:00"/>
    <x v="0"/>
    <x v="2"/>
    <n v="2"/>
    <x v="0"/>
    <x v="0"/>
    <s v="Nevada"/>
  </r>
  <r>
    <n v="1341754"/>
    <x v="8"/>
    <s v="Bank account or service"/>
    <x v="12"/>
    <s v="HI"/>
    <x v="1"/>
    <x v="218"/>
    <d v="2015-04-24T00:00:00"/>
    <x v="4"/>
    <x v="0"/>
    <n v="2"/>
    <x v="0"/>
    <x v="0"/>
    <s v="Hawaii"/>
  </r>
  <r>
    <n v="1633397"/>
    <x v="32"/>
    <s v="Bank account or service"/>
    <x v="9"/>
    <s v="GA"/>
    <x v="0"/>
    <x v="39"/>
    <d v="2015-10-30T00:00:00"/>
    <x v="0"/>
    <x v="0"/>
    <n v="4"/>
    <x v="0"/>
    <x v="0"/>
    <s v="Georgia"/>
  </r>
  <r>
    <n v="767415"/>
    <x v="35"/>
    <s v="Mortgage"/>
    <x v="0"/>
    <s v="MI"/>
    <x v="4"/>
    <x v="830"/>
    <d v="2014-03-18T00:00:00"/>
    <x v="2"/>
    <x v="1"/>
    <n v="1"/>
    <x v="0"/>
    <x v="0"/>
    <s v="Michigan"/>
  </r>
  <r>
    <n v="1076197"/>
    <x v="72"/>
    <s v="Payday loan"/>
    <x v="52"/>
    <s v="IL"/>
    <x v="0"/>
    <x v="939"/>
    <d v="2014-10-17T00:00:00"/>
    <x v="0"/>
    <x v="1"/>
    <n v="4"/>
    <x v="0"/>
    <x v="0"/>
    <s v="Illinois"/>
  </r>
  <r>
    <n v="1670418"/>
    <x v="5"/>
    <s v="Debt collection"/>
    <x v="22"/>
    <s v="PA"/>
    <x v="0"/>
    <x v="546"/>
    <d v="2015-11-24T00:00:00"/>
    <x v="0"/>
    <x v="0"/>
    <n v="4"/>
    <x v="0"/>
    <x v="0"/>
    <s v="Pennsylvania"/>
  </r>
  <r>
    <n v="1841184"/>
    <x v="33"/>
    <s v="Student loan"/>
    <x v="6"/>
    <s v="NH"/>
    <x v="1"/>
    <x v="943"/>
    <d v="2016-03-25T00:00:00"/>
    <x v="6"/>
    <x v="2"/>
    <n v="1"/>
    <x v="0"/>
    <x v="1"/>
    <s v="New Hampshire"/>
  </r>
  <r>
    <n v="1917916"/>
    <x v="8"/>
    <s v="Consumer Loan"/>
    <x v="39"/>
    <s v="PA"/>
    <x v="0"/>
    <x v="278"/>
    <d v="2016-05-12T00:00:00"/>
    <x v="4"/>
    <x v="2"/>
    <n v="2"/>
    <x v="0"/>
    <x v="0"/>
    <s v="Pennsylvania"/>
  </r>
  <r>
    <n v="225470"/>
    <x v="218"/>
    <s v="Bank account or service"/>
    <x v="15"/>
    <s v="CO"/>
    <x v="1"/>
    <x v="552"/>
    <d v="2013-01-09T00:00:00"/>
    <x v="1"/>
    <x v="3"/>
    <n v="1"/>
    <x v="0"/>
    <x v="0"/>
    <s v="Colorado"/>
  </r>
  <r>
    <n v="1165345"/>
    <x v="14"/>
    <s v="Credit card"/>
    <x v="35"/>
    <s v="PA"/>
    <x v="0"/>
    <x v="539"/>
    <d v="2014-12-19T00:00:00"/>
    <x v="0"/>
    <x v="1"/>
    <n v="4"/>
    <x v="0"/>
    <x v="1"/>
    <s v="Pennsylvania"/>
  </r>
  <r>
    <n v="1693377"/>
    <x v="23"/>
    <s v="Bank account or service"/>
    <x v="12"/>
    <s v="TX"/>
    <x v="1"/>
    <x v="232"/>
    <d v="2015-12-14T00:00:00"/>
    <x v="7"/>
    <x v="0"/>
    <n v="4"/>
    <x v="0"/>
    <x v="0"/>
    <s v="Texas"/>
  </r>
  <r>
    <n v="518737"/>
    <x v="14"/>
    <s v="Mortgage"/>
    <x v="5"/>
    <s v="TX"/>
    <x v="0"/>
    <x v="720"/>
    <d v="2013-09-09T00:00:00"/>
    <x v="4"/>
    <x v="3"/>
    <n v="3"/>
    <x v="0"/>
    <x v="1"/>
    <s v="Texas"/>
  </r>
  <r>
    <n v="1326627"/>
    <x v="290"/>
    <s v="Student loan"/>
    <x v="26"/>
    <s v="TX"/>
    <x v="0"/>
    <x v="683"/>
    <d v="2015-04-13T00:00:00"/>
    <x v="0"/>
    <x v="0"/>
    <n v="2"/>
    <x v="0"/>
    <x v="0"/>
    <s v="Texas"/>
  </r>
  <r>
    <n v="1237795"/>
    <x v="4"/>
    <s v="Credit reporting"/>
    <x v="8"/>
    <s v="VA"/>
    <x v="0"/>
    <x v="808"/>
    <d v="2015-02-12T00:00:00"/>
    <x v="0"/>
    <x v="0"/>
    <n v="1"/>
    <x v="0"/>
    <x v="0"/>
    <s v="Virginia"/>
  </r>
  <r>
    <n v="501214"/>
    <x v="16"/>
    <s v="Credit card"/>
    <x v="47"/>
    <s v="CA"/>
    <x v="0"/>
    <x v="873"/>
    <d v="2013-08-26T00:00:00"/>
    <x v="0"/>
    <x v="3"/>
    <n v="3"/>
    <x v="0"/>
    <x v="0"/>
    <s v="California"/>
  </r>
  <r>
    <n v="665282"/>
    <x v="10"/>
    <s v="Debt collection"/>
    <x v="22"/>
    <s v="MN"/>
    <x v="3"/>
    <x v="176"/>
    <d v="2014-01-16T00:00:00"/>
    <x v="7"/>
    <x v="1"/>
    <n v="1"/>
    <x v="0"/>
    <x v="0"/>
    <s v="Minnesota"/>
  </r>
  <r>
    <n v="1838569"/>
    <x v="33"/>
    <s v="Student loan"/>
    <x v="6"/>
    <s v="AZ"/>
    <x v="0"/>
    <x v="325"/>
    <d v="2016-03-25T00:00:00"/>
    <x v="12"/>
    <x v="2"/>
    <n v="1"/>
    <x v="0"/>
    <x v="1"/>
    <s v="Arizona"/>
  </r>
  <r>
    <n v="1678872"/>
    <x v="18"/>
    <s v="Mortgage"/>
    <x v="0"/>
    <s v="OH"/>
    <x v="0"/>
    <x v="434"/>
    <d v="2015-12-01T00:00:00"/>
    <x v="0"/>
    <x v="0"/>
    <n v="4"/>
    <x v="0"/>
    <x v="0"/>
    <s v="Ohio"/>
  </r>
  <r>
    <n v="1390890"/>
    <x v="14"/>
    <s v="Consumer Loan"/>
    <x v="21"/>
    <s v="NJ"/>
    <x v="2"/>
    <x v="113"/>
    <d v="2015-05-28T00:00:00"/>
    <x v="4"/>
    <x v="0"/>
    <n v="2"/>
    <x v="0"/>
    <x v="0"/>
    <s v="New Jersey"/>
  </r>
  <r>
    <n v="1187176"/>
    <x v="4"/>
    <s v="Credit reporting"/>
    <x v="3"/>
    <s v="TX"/>
    <x v="0"/>
    <x v="815"/>
    <d v="2015-01-08T00:00:00"/>
    <x v="0"/>
    <x v="0"/>
    <n v="1"/>
    <x v="0"/>
    <x v="0"/>
    <s v="Texas"/>
  </r>
  <r>
    <n v="1005371"/>
    <x v="19"/>
    <s v="Mortgage"/>
    <x v="5"/>
    <s v="MI"/>
    <x v="0"/>
    <x v="1046"/>
    <d v="2014-08-28T00:00:00"/>
    <x v="0"/>
    <x v="1"/>
    <n v="3"/>
    <x v="0"/>
    <x v="0"/>
    <s v="Michigan"/>
  </r>
  <r>
    <n v="1633551"/>
    <x v="8"/>
    <s v="Bank account or service"/>
    <x v="12"/>
    <s v="CA"/>
    <x v="3"/>
    <x v="39"/>
    <d v="2015-10-30T00:00:00"/>
    <x v="0"/>
    <x v="0"/>
    <n v="4"/>
    <x v="0"/>
    <x v="0"/>
    <s v="California"/>
  </r>
  <r>
    <n v="986511"/>
    <x v="19"/>
    <s v="Mortgage"/>
    <x v="5"/>
    <s v="TX"/>
    <x v="1"/>
    <x v="1028"/>
    <d v="2014-08-20T00:00:00"/>
    <x v="2"/>
    <x v="1"/>
    <n v="3"/>
    <x v="0"/>
    <x v="1"/>
    <s v="Texas"/>
  </r>
  <r>
    <n v="1849219"/>
    <x v="16"/>
    <s v="Debt collection"/>
    <x v="1"/>
    <s v="IL"/>
    <x v="0"/>
    <x v="183"/>
    <d v="2016-03-24T00:00:00"/>
    <x v="0"/>
    <x v="2"/>
    <n v="1"/>
    <x v="0"/>
    <x v="0"/>
    <s v="Illinois"/>
  </r>
  <r>
    <n v="460563"/>
    <x v="217"/>
    <s v="Debt collection"/>
    <x v="1"/>
    <s v="FL"/>
    <x v="0"/>
    <x v="715"/>
    <d v="2013-07-26T00:00:00"/>
    <x v="8"/>
    <x v="3"/>
    <n v="3"/>
    <x v="0"/>
    <x v="1"/>
    <s v="Florida"/>
  </r>
  <r>
    <n v="234091"/>
    <x v="19"/>
    <s v="Bank account or service"/>
    <x v="9"/>
    <s v="NC"/>
    <x v="3"/>
    <x v="617"/>
    <d v="2013-01-15T00:00:00"/>
    <x v="0"/>
    <x v="3"/>
    <n v="1"/>
    <x v="0"/>
    <x v="0"/>
    <s v="North Carolina"/>
  </r>
  <r>
    <n v="1098078"/>
    <x v="1"/>
    <s v="Mortgage"/>
    <x v="0"/>
    <s v="NY"/>
    <x v="3"/>
    <x v="1031"/>
    <d v="2014-11-06T00:00:00"/>
    <x v="7"/>
    <x v="1"/>
    <n v="4"/>
    <x v="0"/>
    <x v="0"/>
    <s v="New York"/>
  </r>
  <r>
    <n v="409251"/>
    <x v="28"/>
    <s v="Bank account or service"/>
    <x v="15"/>
    <s v="NJ"/>
    <x v="3"/>
    <x v="1047"/>
    <d v="2013-05-17T00:00:00"/>
    <x v="1"/>
    <x v="3"/>
    <n v="2"/>
    <x v="0"/>
    <x v="0"/>
    <s v="New Jersey"/>
  </r>
  <r>
    <n v="1955320"/>
    <x v="14"/>
    <s v="Credit card"/>
    <x v="59"/>
    <s v="NC"/>
    <x v="0"/>
    <x v="666"/>
    <d v="2016-06-06T00:00:00"/>
    <x v="0"/>
    <x v="2"/>
    <n v="2"/>
    <x v="0"/>
    <x v="0"/>
    <s v="North Carolina"/>
  </r>
  <r>
    <n v="1145850"/>
    <x v="130"/>
    <s v="Debt collection"/>
    <x v="4"/>
    <s v="OH"/>
    <x v="0"/>
    <x v="995"/>
    <d v="2014-12-06T00:00:00"/>
    <x v="0"/>
    <x v="1"/>
    <n v="4"/>
    <x v="0"/>
    <x v="0"/>
    <s v="Ohio"/>
  </r>
  <r>
    <n v="2074610"/>
    <x v="323"/>
    <s v="Debt collection"/>
    <x v="22"/>
    <s v="AZ"/>
    <x v="0"/>
    <x v="510"/>
    <d v="2016-08-23T00:00:00"/>
    <x v="0"/>
    <x v="2"/>
    <n v="3"/>
    <x v="0"/>
    <x v="0"/>
    <s v="Arizona"/>
  </r>
  <r>
    <n v="790371"/>
    <x v="18"/>
    <s v="Mortgage"/>
    <x v="0"/>
    <s v="FL"/>
    <x v="0"/>
    <x v="619"/>
    <d v="2014-04-02T00:00:00"/>
    <x v="0"/>
    <x v="1"/>
    <n v="2"/>
    <x v="0"/>
    <x v="1"/>
    <s v="Florida"/>
  </r>
  <r>
    <n v="560179"/>
    <x v="7"/>
    <s v="Student loan"/>
    <x v="32"/>
    <s v="FL"/>
    <x v="0"/>
    <x v="1048"/>
    <d v="2013-10-16T00:00:00"/>
    <x v="0"/>
    <x v="3"/>
    <n v="4"/>
    <x v="0"/>
    <x v="0"/>
    <s v="Florida"/>
  </r>
  <r>
    <n v="461368"/>
    <x v="10"/>
    <s v="Mortgage"/>
    <x v="42"/>
    <s v="NC"/>
    <x v="0"/>
    <x v="715"/>
    <d v="2013-07-24T00:00:00"/>
    <x v="11"/>
    <x v="3"/>
    <n v="3"/>
    <x v="0"/>
    <x v="0"/>
    <s v="North Carolina"/>
  </r>
  <r>
    <n v="416341"/>
    <x v="16"/>
    <s v="Consumer Loan"/>
    <x v="21"/>
    <s v="NY"/>
    <x v="1"/>
    <x v="912"/>
    <d v="2013-05-30T00:00:00"/>
    <x v="11"/>
    <x v="3"/>
    <n v="2"/>
    <x v="0"/>
    <x v="0"/>
    <s v="New York"/>
  </r>
  <r>
    <n v="1544161"/>
    <x v="155"/>
    <s v="Payday loan"/>
    <x v="11"/>
    <s v="TX"/>
    <x v="0"/>
    <x v="377"/>
    <d v="2015-08-31T00:00:00"/>
    <x v="0"/>
    <x v="0"/>
    <n v="3"/>
    <x v="0"/>
    <x v="0"/>
    <s v="Texas"/>
  </r>
  <r>
    <n v="2156810"/>
    <x v="8"/>
    <s v="Bank account or service"/>
    <x v="12"/>
    <s v="TX"/>
    <x v="0"/>
    <x v="563"/>
    <d v="2016-10-12T00:00:00"/>
    <x v="0"/>
    <x v="2"/>
    <n v="4"/>
    <x v="0"/>
    <x v="1"/>
    <s v="Texas"/>
  </r>
  <r>
    <n v="1107819"/>
    <x v="1"/>
    <s v="Mortgage"/>
    <x v="0"/>
    <s v="WA"/>
    <x v="0"/>
    <x v="637"/>
    <d v="2014-11-07T00:00:00"/>
    <x v="0"/>
    <x v="1"/>
    <n v="4"/>
    <x v="0"/>
    <x v="0"/>
    <s v="Washington"/>
  </r>
  <r>
    <n v="389272"/>
    <x v="14"/>
    <s v="Credit card"/>
    <x v="23"/>
    <s v="KY"/>
    <x v="0"/>
    <x v="488"/>
    <d v="2013-04-25T00:00:00"/>
    <x v="1"/>
    <x v="3"/>
    <n v="2"/>
    <x v="0"/>
    <x v="0"/>
    <s v="Kentucky"/>
  </r>
  <r>
    <n v="1297482"/>
    <x v="17"/>
    <s v="Credit reporting"/>
    <x v="3"/>
    <s v="PR"/>
    <x v="0"/>
    <x v="361"/>
    <d v="2015-03-24T00:00:00"/>
    <x v="0"/>
    <x v="0"/>
    <n v="1"/>
    <x v="0"/>
    <x v="0"/>
    <e v="#N/A"/>
  </r>
  <r>
    <n v="1665771"/>
    <x v="14"/>
    <s v="Mortgage"/>
    <x v="0"/>
    <s v="CA"/>
    <x v="0"/>
    <x v="55"/>
    <d v="2015-11-20T00:00:00"/>
    <x v="0"/>
    <x v="0"/>
    <n v="4"/>
    <x v="0"/>
    <x v="0"/>
    <s v="California"/>
  </r>
  <r>
    <n v="1829425"/>
    <x v="341"/>
    <s v="Mortgage"/>
    <x v="0"/>
    <s v="FL"/>
    <x v="0"/>
    <x v="1049"/>
    <d v="2016-03-12T00:00:00"/>
    <x v="0"/>
    <x v="2"/>
    <n v="1"/>
    <x v="0"/>
    <x v="1"/>
    <s v="Florida"/>
  </r>
  <r>
    <n v="756067"/>
    <x v="68"/>
    <s v="Mortgage"/>
    <x v="37"/>
    <s v="KS"/>
    <x v="0"/>
    <x v="1050"/>
    <d v="2014-03-12T00:00:00"/>
    <x v="0"/>
    <x v="1"/>
    <n v="1"/>
    <x v="0"/>
    <x v="0"/>
    <s v="Kansas"/>
  </r>
  <r>
    <n v="1179012"/>
    <x v="20"/>
    <s v="Bank account or service"/>
    <x v="12"/>
    <s v="NY"/>
    <x v="1"/>
    <x v="93"/>
    <d v="2015-01-05T00:00:00"/>
    <x v="7"/>
    <x v="0"/>
    <n v="1"/>
    <x v="0"/>
    <x v="0"/>
    <s v="New York"/>
  </r>
  <r>
    <n v="953756"/>
    <x v="35"/>
    <s v="Mortgage"/>
    <x v="0"/>
    <s v="NJ"/>
    <x v="0"/>
    <x v="834"/>
    <d v="2014-07-25T00:00:00"/>
    <x v="0"/>
    <x v="1"/>
    <n v="3"/>
    <x v="0"/>
    <x v="0"/>
    <s v="New Jersey"/>
  </r>
  <r>
    <n v="1145973"/>
    <x v="8"/>
    <s v="Bank account or service"/>
    <x v="9"/>
    <s v="NY"/>
    <x v="0"/>
    <x v="995"/>
    <d v="2014-12-06T00:00:00"/>
    <x v="0"/>
    <x v="1"/>
    <n v="4"/>
    <x v="0"/>
    <x v="0"/>
    <s v="New York"/>
  </r>
  <r>
    <n v="1201191"/>
    <x v="9"/>
    <s v="Credit reporting"/>
    <x v="44"/>
    <s v="CA"/>
    <x v="0"/>
    <x v="485"/>
    <d v="2015-01-21T00:00:00"/>
    <x v="0"/>
    <x v="0"/>
    <n v="1"/>
    <x v="0"/>
    <x v="0"/>
    <s v="California"/>
  </r>
  <r>
    <n v="1079816"/>
    <x v="435"/>
    <s v="Debt collection"/>
    <x v="4"/>
    <s v="PA"/>
    <x v="0"/>
    <x v="763"/>
    <d v="2014-10-27T00:00:00"/>
    <x v="11"/>
    <x v="1"/>
    <n v="4"/>
    <x v="0"/>
    <x v="0"/>
    <s v="Pennsylvania"/>
  </r>
  <r>
    <n v="989927"/>
    <x v="16"/>
    <s v="Consumer Loan"/>
    <x v="19"/>
    <s v="MS"/>
    <x v="0"/>
    <x v="274"/>
    <d v="2014-08-19T00:00:00"/>
    <x v="0"/>
    <x v="1"/>
    <n v="3"/>
    <x v="0"/>
    <x v="1"/>
    <s v="Mississippi"/>
  </r>
  <r>
    <n v="1858399"/>
    <x v="110"/>
    <s v="Credit card"/>
    <x v="40"/>
    <s v="TX"/>
    <x v="0"/>
    <x v="303"/>
    <d v="2016-04-04T00:00:00"/>
    <x v="7"/>
    <x v="2"/>
    <n v="2"/>
    <x v="0"/>
    <x v="0"/>
    <s v="Texas"/>
  </r>
  <r>
    <n v="1291176"/>
    <x v="155"/>
    <s v="Debt collection"/>
    <x v="22"/>
    <s v="OH"/>
    <x v="0"/>
    <x v="286"/>
    <d v="2015-03-19T00:00:00"/>
    <x v="0"/>
    <x v="0"/>
    <n v="1"/>
    <x v="0"/>
    <x v="0"/>
    <s v="Ohio"/>
  </r>
  <r>
    <n v="1743525"/>
    <x v="16"/>
    <s v="Bank account or service"/>
    <x v="12"/>
    <s v="IL"/>
    <x v="1"/>
    <x v="299"/>
    <d v="2016-01-14T00:00:00"/>
    <x v="1"/>
    <x v="2"/>
    <n v="1"/>
    <x v="0"/>
    <x v="0"/>
    <s v="Illinois"/>
  </r>
  <r>
    <n v="1844887"/>
    <x v="17"/>
    <s v="Credit reporting"/>
    <x v="3"/>
    <s v="CA"/>
    <x v="0"/>
    <x v="1051"/>
    <d v="2016-03-23T00:00:00"/>
    <x v="0"/>
    <x v="2"/>
    <n v="1"/>
    <x v="0"/>
    <x v="0"/>
    <s v="California"/>
  </r>
  <r>
    <n v="1554464"/>
    <x v="1"/>
    <s v="Mortgage"/>
    <x v="5"/>
    <s v="NC"/>
    <x v="0"/>
    <x v="1027"/>
    <d v="2015-09-08T00:00:00"/>
    <x v="0"/>
    <x v="0"/>
    <n v="3"/>
    <x v="0"/>
    <x v="1"/>
    <s v="North Carolina"/>
  </r>
  <r>
    <n v="1543956"/>
    <x v="17"/>
    <s v="Credit reporting"/>
    <x v="8"/>
    <s v="MN"/>
    <x v="0"/>
    <x v="457"/>
    <d v="2015-08-30T00:00:00"/>
    <x v="0"/>
    <x v="0"/>
    <n v="3"/>
    <x v="0"/>
    <x v="0"/>
    <s v="Minnesota"/>
  </r>
  <r>
    <n v="2032534"/>
    <x v="436"/>
    <s v="Debt collection"/>
    <x v="22"/>
    <s v="RI"/>
    <x v="3"/>
    <x v="25"/>
    <d v="2016-07-29T00:00:00"/>
    <x v="4"/>
    <x v="2"/>
    <n v="3"/>
    <x v="0"/>
    <x v="0"/>
    <s v="Rhode Island"/>
  </r>
  <r>
    <n v="1571921"/>
    <x v="437"/>
    <s v="Debt collection"/>
    <x v="1"/>
    <s v="NJ"/>
    <x v="0"/>
    <x v="363"/>
    <d v="2015-09-21T00:00:00"/>
    <x v="0"/>
    <x v="0"/>
    <n v="3"/>
    <x v="0"/>
    <x v="0"/>
    <s v="New Jersey"/>
  </r>
  <r>
    <n v="365202"/>
    <x v="8"/>
    <s v="Mortgage"/>
    <x v="0"/>
    <s v="NC"/>
    <x v="0"/>
    <x v="1039"/>
    <d v="2013-04-24T00:00:00"/>
    <x v="51"/>
    <x v="3"/>
    <n v="1"/>
    <x v="0"/>
    <x v="0"/>
    <s v="North Carolina"/>
  </r>
  <r>
    <n v="1610956"/>
    <x v="10"/>
    <s v="Credit card"/>
    <x v="57"/>
    <s v="IN"/>
    <x v="0"/>
    <x v="148"/>
    <d v="2015-10-16T00:00:00"/>
    <x v="0"/>
    <x v="0"/>
    <n v="4"/>
    <x v="0"/>
    <x v="0"/>
    <s v="Indiana"/>
  </r>
  <r>
    <n v="678265"/>
    <x v="222"/>
    <s v="Debt collection"/>
    <x v="4"/>
    <s v="IL"/>
    <x v="0"/>
    <x v="832"/>
    <d v="2014-01-30T00:00:00"/>
    <x v="18"/>
    <x v="1"/>
    <n v="1"/>
    <x v="0"/>
    <x v="0"/>
    <s v="Illinois"/>
  </r>
  <r>
    <n v="644566"/>
    <x v="16"/>
    <s v="Credit card"/>
    <x v="24"/>
    <s v="CA"/>
    <x v="0"/>
    <x v="1052"/>
    <d v="2013-12-30T00:00:00"/>
    <x v="6"/>
    <x v="3"/>
    <n v="4"/>
    <x v="0"/>
    <x v="1"/>
    <s v="California"/>
  </r>
  <r>
    <n v="1156012"/>
    <x v="19"/>
    <s v="Mortgage"/>
    <x v="0"/>
    <s v="VA"/>
    <x v="0"/>
    <x v="330"/>
    <d v="2014-12-15T00:00:00"/>
    <x v="0"/>
    <x v="1"/>
    <n v="4"/>
    <x v="0"/>
    <x v="1"/>
    <s v="Virginia"/>
  </r>
  <r>
    <n v="1800924"/>
    <x v="99"/>
    <s v="Mortgage"/>
    <x v="5"/>
    <s v="OH"/>
    <x v="0"/>
    <x v="459"/>
    <d v="2016-02-26T00:00:00"/>
    <x v="7"/>
    <x v="2"/>
    <n v="1"/>
    <x v="0"/>
    <x v="0"/>
    <s v="Ohio"/>
  </r>
  <r>
    <n v="926272"/>
    <x v="438"/>
    <s v="Debt collection"/>
    <x v="13"/>
    <s v="VA"/>
    <x v="3"/>
    <x v="700"/>
    <d v="2014-07-17T00:00:00"/>
    <x v="10"/>
    <x v="1"/>
    <n v="3"/>
    <x v="0"/>
    <x v="1"/>
    <s v="Virginia"/>
  </r>
  <r>
    <n v="1532363"/>
    <x v="19"/>
    <s v="Bank account or service"/>
    <x v="9"/>
    <s v="CA"/>
    <x v="1"/>
    <x v="322"/>
    <d v="2015-08-25T00:00:00"/>
    <x v="1"/>
    <x v="0"/>
    <n v="3"/>
    <x v="0"/>
    <x v="0"/>
    <s v="California"/>
  </r>
  <r>
    <n v="1801001"/>
    <x v="19"/>
    <s v="Bank account or service"/>
    <x v="12"/>
    <s v="NY"/>
    <x v="1"/>
    <x v="459"/>
    <d v="2016-02-25T00:00:00"/>
    <x v="4"/>
    <x v="2"/>
    <n v="1"/>
    <x v="0"/>
    <x v="0"/>
    <s v="New York"/>
  </r>
  <r>
    <n v="722316"/>
    <x v="30"/>
    <s v="Credit card"/>
    <x v="24"/>
    <s v="NC"/>
    <x v="1"/>
    <x v="776"/>
    <d v="2014-02-25T00:00:00"/>
    <x v="2"/>
    <x v="1"/>
    <n v="1"/>
    <x v="0"/>
    <x v="0"/>
    <s v="North Carolina"/>
  </r>
  <r>
    <n v="1693604"/>
    <x v="22"/>
    <s v="Mortgage"/>
    <x v="37"/>
    <s v="NY"/>
    <x v="0"/>
    <x v="232"/>
    <d v="2015-12-11T00:00:00"/>
    <x v="0"/>
    <x v="0"/>
    <n v="4"/>
    <x v="0"/>
    <x v="0"/>
    <s v="New York"/>
  </r>
  <r>
    <n v="1379096"/>
    <x v="341"/>
    <s v="Mortgage"/>
    <x v="0"/>
    <s v="TX"/>
    <x v="0"/>
    <x v="266"/>
    <d v="2015-05-16T00:00:00"/>
    <x v="0"/>
    <x v="0"/>
    <n v="2"/>
    <x v="0"/>
    <x v="1"/>
    <s v="Texas"/>
  </r>
  <r>
    <n v="242767"/>
    <x v="19"/>
    <s v="Mortgage"/>
    <x v="42"/>
    <s v="MN"/>
    <x v="1"/>
    <x v="493"/>
    <d v="2013-01-19T00:00:00"/>
    <x v="1"/>
    <x v="3"/>
    <n v="1"/>
    <x v="0"/>
    <x v="0"/>
    <s v="Minnesota"/>
  </r>
  <r>
    <n v="874145"/>
    <x v="28"/>
    <s v="Bank account or service"/>
    <x v="9"/>
    <s v="ME"/>
    <x v="0"/>
    <x v="105"/>
    <d v="2014-05-30T00:00:00"/>
    <x v="0"/>
    <x v="1"/>
    <n v="2"/>
    <x v="0"/>
    <x v="1"/>
    <s v="Maine"/>
  </r>
  <r>
    <n v="912086"/>
    <x v="10"/>
    <s v="Debt collection"/>
    <x v="22"/>
    <s v="CO"/>
    <x v="0"/>
    <x v="876"/>
    <d v="2014-06-26T00:00:00"/>
    <x v="0"/>
    <x v="1"/>
    <n v="2"/>
    <x v="0"/>
    <x v="0"/>
    <s v="Colorado"/>
  </r>
  <r>
    <n v="1326672"/>
    <x v="93"/>
    <s v="Mortgage"/>
    <x v="5"/>
    <s v="NY"/>
    <x v="0"/>
    <x v="683"/>
    <d v="2015-04-13T00:00:00"/>
    <x v="0"/>
    <x v="0"/>
    <n v="2"/>
    <x v="0"/>
    <x v="0"/>
    <s v="New York"/>
  </r>
  <r>
    <n v="1307504"/>
    <x v="14"/>
    <s v="Debt collection"/>
    <x v="22"/>
    <s v="MI"/>
    <x v="0"/>
    <x v="1053"/>
    <d v="2015-03-30T00:00:00"/>
    <x v="0"/>
    <x v="0"/>
    <n v="1"/>
    <x v="0"/>
    <x v="0"/>
    <s v="Michigan"/>
  </r>
  <r>
    <n v="1622264"/>
    <x v="8"/>
    <s v="Bank account or service"/>
    <x v="9"/>
    <s v="NV"/>
    <x v="0"/>
    <x v="234"/>
    <d v="2015-10-23T00:00:00"/>
    <x v="0"/>
    <x v="0"/>
    <n v="4"/>
    <x v="0"/>
    <x v="0"/>
    <s v="Nevada"/>
  </r>
  <r>
    <n v="1170033"/>
    <x v="312"/>
    <s v="Student loan"/>
    <x v="6"/>
    <s v="MA"/>
    <x v="0"/>
    <x v="424"/>
    <d v="2014-12-24T00:00:00"/>
    <x v="0"/>
    <x v="1"/>
    <n v="4"/>
    <x v="0"/>
    <x v="0"/>
    <s v="Massachusetts"/>
  </r>
  <r>
    <n v="398786"/>
    <x v="273"/>
    <s v="Consumer Loan"/>
    <x v="21"/>
    <s v="FL"/>
    <x v="0"/>
    <x v="578"/>
    <d v="2013-05-06T00:00:00"/>
    <x v="7"/>
    <x v="3"/>
    <n v="2"/>
    <x v="0"/>
    <x v="0"/>
    <s v="Florida"/>
  </r>
  <r>
    <n v="1464363"/>
    <x v="16"/>
    <s v="Credit card"/>
    <x v="75"/>
    <s v="PA"/>
    <x v="0"/>
    <x v="256"/>
    <d v="2015-07-13T00:00:00"/>
    <x v="0"/>
    <x v="0"/>
    <n v="3"/>
    <x v="0"/>
    <x v="0"/>
    <s v="Pennsylvania"/>
  </r>
  <r>
    <n v="706518"/>
    <x v="74"/>
    <s v="Debt collection"/>
    <x v="22"/>
    <s v="MS"/>
    <x v="1"/>
    <x v="160"/>
    <d v="2014-02-11T00:00:00"/>
    <x v="1"/>
    <x v="1"/>
    <n v="1"/>
    <x v="0"/>
    <x v="0"/>
    <s v="Mississippi"/>
  </r>
  <r>
    <n v="960031"/>
    <x v="64"/>
    <s v="Payday loan"/>
    <x v="43"/>
    <s v="LA"/>
    <x v="0"/>
    <x v="860"/>
    <d v="2014-07-30T00:00:00"/>
    <x v="0"/>
    <x v="1"/>
    <n v="3"/>
    <x v="0"/>
    <x v="0"/>
    <s v="Louisiana"/>
  </r>
  <r>
    <n v="1479703"/>
    <x v="4"/>
    <s v="Credit reporting"/>
    <x v="3"/>
    <s v="NC"/>
    <x v="0"/>
    <x v="631"/>
    <d v="2015-08-14T00:00:00"/>
    <x v="19"/>
    <x v="0"/>
    <n v="3"/>
    <x v="0"/>
    <x v="0"/>
    <s v="North Carolina"/>
  </r>
  <r>
    <n v="1721681"/>
    <x v="4"/>
    <s v="Credit reporting"/>
    <x v="3"/>
    <s v="UT"/>
    <x v="0"/>
    <x v="416"/>
    <d v="2015-12-30T00:00:00"/>
    <x v="0"/>
    <x v="0"/>
    <n v="4"/>
    <x v="0"/>
    <x v="0"/>
    <s v="Utah"/>
  </r>
  <r>
    <n v="1194989"/>
    <x v="439"/>
    <s v="Debt collection"/>
    <x v="22"/>
    <s v="IL"/>
    <x v="0"/>
    <x v="751"/>
    <d v="2015-01-15T00:00:00"/>
    <x v="0"/>
    <x v="0"/>
    <n v="1"/>
    <x v="0"/>
    <x v="0"/>
    <s v="Illinois"/>
  </r>
  <r>
    <n v="387903"/>
    <x v="19"/>
    <s v="Bank account or service"/>
    <x v="12"/>
    <s v="VA"/>
    <x v="2"/>
    <x v="53"/>
    <d v="2013-05-07T00:00:00"/>
    <x v="27"/>
    <x v="3"/>
    <n v="2"/>
    <x v="0"/>
    <x v="1"/>
    <s v="Virginia"/>
  </r>
  <r>
    <n v="501732"/>
    <x v="4"/>
    <s v="Credit reporting"/>
    <x v="8"/>
    <s v="NY"/>
    <x v="0"/>
    <x v="983"/>
    <d v="2013-08-26T00:00:00"/>
    <x v="7"/>
    <x v="3"/>
    <n v="3"/>
    <x v="0"/>
    <x v="0"/>
    <s v="New York"/>
  </r>
  <r>
    <n v="450465"/>
    <x v="19"/>
    <s v="Bank account or service"/>
    <x v="9"/>
    <s v="FL"/>
    <x v="0"/>
    <x v="1054"/>
    <d v="2013-07-10T00:00:00"/>
    <x v="7"/>
    <x v="3"/>
    <n v="3"/>
    <x v="0"/>
    <x v="0"/>
    <s v="Florida"/>
  </r>
  <r>
    <n v="596489"/>
    <x v="440"/>
    <s v="Debt collection"/>
    <x v="1"/>
    <s v="OR"/>
    <x v="1"/>
    <x v="789"/>
    <d v="2013-11-18T00:00:00"/>
    <x v="2"/>
    <x v="3"/>
    <n v="4"/>
    <x v="0"/>
    <x v="0"/>
    <s v="Oregon"/>
  </r>
  <r>
    <n v="1118926"/>
    <x v="10"/>
    <s v="Mortgage"/>
    <x v="37"/>
    <s v="TX"/>
    <x v="0"/>
    <x v="954"/>
    <d v="2014-11-17T00:00:00"/>
    <x v="0"/>
    <x v="1"/>
    <n v="4"/>
    <x v="0"/>
    <x v="1"/>
    <s v="Texas"/>
  </r>
  <r>
    <n v="1241498"/>
    <x v="4"/>
    <s v="Credit reporting"/>
    <x v="8"/>
    <s v="DC"/>
    <x v="0"/>
    <x v="281"/>
    <d v="2015-02-23T00:00:00"/>
    <x v="12"/>
    <x v="0"/>
    <n v="1"/>
    <x v="0"/>
    <x v="0"/>
    <s v="District of Columbia"/>
  </r>
  <r>
    <n v="1963544"/>
    <x v="441"/>
    <s v="Mortgage"/>
    <x v="5"/>
    <s v="NC"/>
    <x v="0"/>
    <x v="1015"/>
    <d v="2016-06-11T00:00:00"/>
    <x v="0"/>
    <x v="2"/>
    <n v="2"/>
    <x v="0"/>
    <x v="1"/>
    <s v="North Carolina"/>
  </r>
  <r>
    <n v="356124"/>
    <x v="10"/>
    <s v="Mortgage"/>
    <x v="5"/>
    <s v="MI"/>
    <x v="0"/>
    <x v="527"/>
    <d v="2013-03-19T00:00:00"/>
    <x v="1"/>
    <x v="3"/>
    <n v="1"/>
    <x v="0"/>
    <x v="1"/>
    <s v="Michigan"/>
  </r>
  <r>
    <n v="730746"/>
    <x v="8"/>
    <s v="Credit card"/>
    <x v="30"/>
    <s v="WI"/>
    <x v="3"/>
    <x v="1055"/>
    <d v="2014-02-26T00:00:00"/>
    <x v="1"/>
    <x v="1"/>
    <n v="1"/>
    <x v="0"/>
    <x v="1"/>
    <s v="Wisconsin"/>
  </r>
  <r>
    <n v="699644"/>
    <x v="4"/>
    <s v="Credit reporting"/>
    <x v="3"/>
    <s v="DC"/>
    <x v="0"/>
    <x v="668"/>
    <d v="2014-02-04T00:00:00"/>
    <x v="0"/>
    <x v="1"/>
    <n v="1"/>
    <x v="0"/>
    <x v="0"/>
    <s v="District of Columbia"/>
  </r>
  <r>
    <n v="499122"/>
    <x v="10"/>
    <s v="Mortgage"/>
    <x v="0"/>
    <s v="CA"/>
    <x v="0"/>
    <x v="283"/>
    <d v="2013-08-22T00:00:00"/>
    <x v="0"/>
    <x v="3"/>
    <n v="3"/>
    <x v="0"/>
    <x v="0"/>
    <s v="California"/>
  </r>
  <r>
    <n v="823272"/>
    <x v="442"/>
    <s v="Debt collection"/>
    <x v="22"/>
    <s v="PA"/>
    <x v="0"/>
    <x v="607"/>
    <d v="2014-04-24T00:00:00"/>
    <x v="0"/>
    <x v="1"/>
    <n v="2"/>
    <x v="0"/>
    <x v="0"/>
    <s v="Pennsylvania"/>
  </r>
  <r>
    <n v="1527026"/>
    <x v="19"/>
    <s v="Mortgage"/>
    <x v="42"/>
    <s v="CA"/>
    <x v="0"/>
    <x v="384"/>
    <d v="2015-08-19T00:00:00"/>
    <x v="0"/>
    <x v="0"/>
    <n v="3"/>
    <x v="0"/>
    <x v="0"/>
    <s v="California"/>
  </r>
  <r>
    <n v="1837262"/>
    <x v="8"/>
    <s v="Debt collection"/>
    <x v="1"/>
    <s v="MI"/>
    <x v="1"/>
    <x v="367"/>
    <d v="2016-03-21T00:00:00"/>
    <x v="6"/>
    <x v="2"/>
    <n v="1"/>
    <x v="0"/>
    <x v="1"/>
    <s v="Michigan"/>
  </r>
  <r>
    <n v="1894533"/>
    <x v="35"/>
    <s v="Mortgage"/>
    <x v="0"/>
    <s v="FL"/>
    <x v="3"/>
    <x v="1056"/>
    <d v="2016-04-27T00:00:00"/>
    <x v="4"/>
    <x v="2"/>
    <n v="2"/>
    <x v="0"/>
    <x v="0"/>
    <s v="Florida"/>
  </r>
  <r>
    <n v="984128"/>
    <x v="103"/>
    <s v="Debt collection"/>
    <x v="22"/>
    <s v="LA"/>
    <x v="3"/>
    <x v="136"/>
    <d v="2014-08-18T00:00:00"/>
    <x v="6"/>
    <x v="1"/>
    <n v="3"/>
    <x v="0"/>
    <x v="0"/>
    <s v="Louisiana"/>
  </r>
  <r>
    <n v="1164376"/>
    <x v="19"/>
    <s v="Bank account or service"/>
    <x v="9"/>
    <s v="TX"/>
    <x v="0"/>
    <x v="539"/>
    <d v="2014-12-22T00:00:00"/>
    <x v="7"/>
    <x v="1"/>
    <n v="4"/>
    <x v="0"/>
    <x v="0"/>
    <s v="Texas"/>
  </r>
  <r>
    <n v="1390356"/>
    <x v="14"/>
    <s v="Consumer Loan"/>
    <x v="21"/>
    <s v="MN"/>
    <x v="0"/>
    <x v="1057"/>
    <d v="2015-05-28T00:00:00"/>
    <x v="6"/>
    <x v="0"/>
    <n v="2"/>
    <x v="0"/>
    <x v="1"/>
    <s v="Minnesota"/>
  </r>
  <r>
    <n v="1207741"/>
    <x v="14"/>
    <s v="Mortgage"/>
    <x v="0"/>
    <s v="WI"/>
    <x v="0"/>
    <x v="1058"/>
    <d v="2015-01-26T00:00:00"/>
    <x v="4"/>
    <x v="0"/>
    <n v="1"/>
    <x v="0"/>
    <x v="0"/>
    <s v="Wisconsin"/>
  </r>
  <r>
    <n v="1832843"/>
    <x v="16"/>
    <s v="Credit card"/>
    <x v="17"/>
    <s v="VA"/>
    <x v="0"/>
    <x v="200"/>
    <d v="2016-03-15T00:00:00"/>
    <x v="0"/>
    <x v="2"/>
    <n v="1"/>
    <x v="0"/>
    <x v="0"/>
    <s v="Virginia"/>
  </r>
  <r>
    <n v="496030"/>
    <x v="18"/>
    <s v="Mortgage"/>
    <x v="0"/>
    <s v="NY"/>
    <x v="0"/>
    <x v="327"/>
    <d v="2013-08-20T00:00:00"/>
    <x v="1"/>
    <x v="3"/>
    <n v="3"/>
    <x v="0"/>
    <x v="0"/>
    <s v="New York"/>
  </r>
  <r>
    <n v="1463618"/>
    <x v="18"/>
    <s v="Mortgage"/>
    <x v="0"/>
    <s v="MI"/>
    <x v="0"/>
    <x v="1059"/>
    <d v="2015-07-11T00:00:00"/>
    <x v="0"/>
    <x v="0"/>
    <n v="3"/>
    <x v="0"/>
    <x v="0"/>
    <s v="Michigan"/>
  </r>
  <r>
    <n v="2108571"/>
    <x v="241"/>
    <s v="Payday loan"/>
    <x v="11"/>
    <s v="TX"/>
    <x v="0"/>
    <x v="718"/>
    <d v="2016-09-14T00:00:00"/>
    <x v="0"/>
    <x v="2"/>
    <n v="3"/>
    <x v="0"/>
    <x v="0"/>
    <s v="Texas"/>
  </r>
  <r>
    <n v="1883561"/>
    <x v="443"/>
    <s v="Other financial service"/>
    <x v="63"/>
    <s v="DC"/>
    <x v="0"/>
    <x v="1060"/>
    <d v="2016-05-19T00:00:00"/>
    <x v="16"/>
    <x v="2"/>
    <n v="2"/>
    <x v="0"/>
    <x v="0"/>
    <s v="District of Columbia"/>
  </r>
  <r>
    <n v="1955484"/>
    <x v="82"/>
    <s v="Debt collection"/>
    <x v="1"/>
    <s v="FL"/>
    <x v="3"/>
    <x v="666"/>
    <d v="2016-06-06T00:00:00"/>
    <x v="0"/>
    <x v="2"/>
    <n v="2"/>
    <x v="0"/>
    <x v="0"/>
    <s v="Florida"/>
  </r>
  <r>
    <n v="1932224"/>
    <x v="117"/>
    <s v="Mortgage"/>
    <x v="0"/>
    <s v="CA"/>
    <x v="3"/>
    <x v="623"/>
    <d v="2016-05-20T00:00:00"/>
    <x v="1"/>
    <x v="2"/>
    <n v="2"/>
    <x v="0"/>
    <x v="0"/>
    <s v="California"/>
  </r>
  <r>
    <n v="1048343"/>
    <x v="62"/>
    <s v="Consumer Loan"/>
    <x v="39"/>
    <s v="CA"/>
    <x v="0"/>
    <x v="1061"/>
    <d v="2014-10-21T00:00:00"/>
    <x v="44"/>
    <x v="1"/>
    <n v="3"/>
    <x v="0"/>
    <x v="1"/>
    <s v="California"/>
  </r>
  <r>
    <n v="489413"/>
    <x v="444"/>
    <s v="Mortgage"/>
    <x v="42"/>
    <s v="NY"/>
    <x v="0"/>
    <x v="907"/>
    <d v="2013-08-15T00:00:00"/>
    <x v="1"/>
    <x v="3"/>
    <n v="3"/>
    <x v="0"/>
    <x v="1"/>
    <s v="New York"/>
  </r>
  <r>
    <n v="1374964"/>
    <x v="20"/>
    <s v="Prepaid card"/>
    <x v="33"/>
    <s v="MI"/>
    <x v="2"/>
    <x v="106"/>
    <d v="2015-05-18T00:00:00"/>
    <x v="6"/>
    <x v="0"/>
    <n v="2"/>
    <x v="0"/>
    <x v="0"/>
    <s v="Michigan"/>
  </r>
  <r>
    <n v="368422"/>
    <x v="19"/>
    <s v="Mortgage"/>
    <x v="37"/>
    <s v="IL"/>
    <x v="0"/>
    <x v="49"/>
    <d v="2013-03-29T00:00:00"/>
    <x v="1"/>
    <x v="3"/>
    <n v="1"/>
    <x v="0"/>
    <x v="0"/>
    <s v="Illinois"/>
  </r>
  <r>
    <n v="553635"/>
    <x v="19"/>
    <s v="Credit card"/>
    <x v="17"/>
    <s v="FL"/>
    <x v="2"/>
    <x v="245"/>
    <d v="2013-10-07T00:00:00"/>
    <x v="0"/>
    <x v="3"/>
    <n v="4"/>
    <x v="0"/>
    <x v="0"/>
    <s v="Florida"/>
  </r>
  <r>
    <n v="1230532"/>
    <x v="4"/>
    <s v="Credit reporting"/>
    <x v="3"/>
    <s v="SC"/>
    <x v="0"/>
    <x v="1032"/>
    <d v="2015-02-11T00:00:00"/>
    <x v="7"/>
    <x v="0"/>
    <n v="1"/>
    <x v="0"/>
    <x v="0"/>
    <s v="South Carolina"/>
  </r>
  <r>
    <n v="1204896"/>
    <x v="445"/>
    <s v="Consumer Loan"/>
    <x v="19"/>
    <s v="PA"/>
    <x v="0"/>
    <x v="20"/>
    <d v="2015-01-22T00:00:00"/>
    <x v="0"/>
    <x v="0"/>
    <n v="1"/>
    <x v="0"/>
    <x v="0"/>
    <s v="Pennsylvania"/>
  </r>
  <r>
    <n v="2063891"/>
    <x v="17"/>
    <s v="Credit reporting"/>
    <x v="44"/>
    <s v="OR"/>
    <x v="3"/>
    <x v="251"/>
    <d v="2016-08-15T00:00:00"/>
    <x v="0"/>
    <x v="2"/>
    <n v="3"/>
    <x v="0"/>
    <x v="0"/>
    <s v="Oregon"/>
  </r>
  <r>
    <n v="1146183"/>
    <x v="1"/>
    <s v="Mortgage"/>
    <x v="0"/>
    <s v="NC"/>
    <x v="0"/>
    <x v="935"/>
    <d v="2014-12-10T00:00:00"/>
    <x v="7"/>
    <x v="1"/>
    <n v="4"/>
    <x v="0"/>
    <x v="0"/>
    <s v="North Carolina"/>
  </r>
  <r>
    <n v="1814339"/>
    <x v="128"/>
    <s v="Bank account or service"/>
    <x v="36"/>
    <s v="CA"/>
    <x v="0"/>
    <x v="31"/>
    <d v="2016-03-02T00:00:00"/>
    <x v="0"/>
    <x v="2"/>
    <n v="1"/>
    <x v="0"/>
    <x v="0"/>
    <s v="California"/>
  </r>
  <r>
    <n v="1637177"/>
    <x v="13"/>
    <s v="Mortgage"/>
    <x v="0"/>
    <s v="NY"/>
    <x v="0"/>
    <x v="79"/>
    <d v="2015-11-02T00:00:00"/>
    <x v="0"/>
    <x v="0"/>
    <n v="4"/>
    <x v="0"/>
    <x v="0"/>
    <s v="New York"/>
  </r>
  <r>
    <n v="1547846"/>
    <x v="1"/>
    <s v="Mortgage"/>
    <x v="37"/>
    <s v="CA"/>
    <x v="0"/>
    <x v="483"/>
    <d v="2015-09-01T00:00:00"/>
    <x v="0"/>
    <x v="0"/>
    <n v="3"/>
    <x v="0"/>
    <x v="0"/>
    <s v="California"/>
  </r>
  <r>
    <n v="1509808"/>
    <x v="4"/>
    <s v="Credit reporting"/>
    <x v="44"/>
    <s v="CA"/>
    <x v="0"/>
    <x v="347"/>
    <d v="2015-08-10T00:00:00"/>
    <x v="4"/>
    <x v="0"/>
    <n v="3"/>
    <x v="0"/>
    <x v="0"/>
    <s v="California"/>
  </r>
  <r>
    <n v="558500"/>
    <x v="35"/>
    <s v="Mortgage"/>
    <x v="0"/>
    <s v="SC"/>
    <x v="0"/>
    <x v="1062"/>
    <d v="2013-10-15T00:00:00"/>
    <x v="1"/>
    <x v="3"/>
    <n v="4"/>
    <x v="0"/>
    <x v="0"/>
    <s v="South Carolina"/>
  </r>
  <r>
    <n v="2020256"/>
    <x v="14"/>
    <s v="Bank account or service"/>
    <x v="12"/>
    <s v="PA"/>
    <x v="0"/>
    <x v="125"/>
    <d v="2016-07-19T00:00:00"/>
    <x v="0"/>
    <x v="2"/>
    <n v="3"/>
    <x v="0"/>
    <x v="0"/>
    <s v="Pennsylvania"/>
  </r>
  <r>
    <n v="1025403"/>
    <x v="50"/>
    <s v="Consumer Loan"/>
    <x v="21"/>
    <s v="DC"/>
    <x v="0"/>
    <x v="1063"/>
    <d v="2014-09-11T00:00:00"/>
    <x v="0"/>
    <x v="1"/>
    <n v="3"/>
    <x v="0"/>
    <x v="0"/>
    <s v="District of Columbia"/>
  </r>
  <r>
    <n v="357766"/>
    <x v="7"/>
    <s v="Student loan"/>
    <x v="32"/>
    <s v="GA"/>
    <x v="0"/>
    <x v="663"/>
    <d v="2013-03-19T00:00:00"/>
    <x v="6"/>
    <x v="3"/>
    <n v="1"/>
    <x v="0"/>
    <x v="0"/>
    <s v="Georgia"/>
  </r>
  <r>
    <n v="2013993"/>
    <x v="195"/>
    <s v="Debt collection"/>
    <x v="1"/>
    <s v="TX"/>
    <x v="0"/>
    <x v="239"/>
    <d v="2016-07-16T00:00:00"/>
    <x v="0"/>
    <x v="2"/>
    <n v="3"/>
    <x v="0"/>
    <x v="0"/>
    <s v="Texas"/>
  </r>
  <r>
    <n v="1767427"/>
    <x v="46"/>
    <s v="Credit card"/>
    <x v="24"/>
    <s v="OK"/>
    <x v="0"/>
    <x v="560"/>
    <d v="2016-02-04T00:00:00"/>
    <x v="7"/>
    <x v="2"/>
    <n v="1"/>
    <x v="0"/>
    <x v="1"/>
    <s v="Oklahoma"/>
  </r>
  <r>
    <n v="1058555"/>
    <x v="4"/>
    <s v="Credit reporting"/>
    <x v="3"/>
    <s v="NC"/>
    <x v="0"/>
    <x v="605"/>
    <d v="2014-10-05T00:00:00"/>
    <x v="0"/>
    <x v="1"/>
    <n v="4"/>
    <x v="0"/>
    <x v="0"/>
    <s v="North Carolina"/>
  </r>
  <r>
    <n v="1649689"/>
    <x v="224"/>
    <s v="Debt collection"/>
    <x v="1"/>
    <s v="TX"/>
    <x v="0"/>
    <x v="362"/>
    <d v="2015-11-13T00:00:00"/>
    <x v="7"/>
    <x v="0"/>
    <n v="4"/>
    <x v="1"/>
    <x v="0"/>
    <s v="Texas"/>
  </r>
  <r>
    <n v="558479"/>
    <x v="20"/>
    <s v="Consumer Loan"/>
    <x v="21"/>
    <s v="NY"/>
    <x v="0"/>
    <x v="1062"/>
    <d v="2013-10-18T00:00:00"/>
    <x v="6"/>
    <x v="3"/>
    <n v="4"/>
    <x v="0"/>
    <x v="1"/>
    <s v="New York"/>
  </r>
  <r>
    <n v="1697133"/>
    <x v="4"/>
    <s v="Credit reporting"/>
    <x v="44"/>
    <s v="TN"/>
    <x v="3"/>
    <x v="40"/>
    <d v="2015-12-17T00:00:00"/>
    <x v="4"/>
    <x v="0"/>
    <n v="4"/>
    <x v="0"/>
    <x v="0"/>
    <s v="Tennessee"/>
  </r>
  <r>
    <n v="1801142"/>
    <x v="446"/>
    <s v="Debt collection"/>
    <x v="4"/>
    <s v="AZ"/>
    <x v="0"/>
    <x v="459"/>
    <d v="2016-02-23T00:00:00"/>
    <x v="0"/>
    <x v="2"/>
    <n v="1"/>
    <x v="0"/>
    <x v="0"/>
    <s v="Arizona"/>
  </r>
  <r>
    <n v="537598"/>
    <x v="1"/>
    <s v="Mortgage"/>
    <x v="5"/>
    <s v="DC"/>
    <x v="1"/>
    <x v="947"/>
    <d v="2013-09-23T00:00:00"/>
    <x v="7"/>
    <x v="3"/>
    <n v="3"/>
    <x v="0"/>
    <x v="0"/>
    <s v="District of Columbia"/>
  </r>
  <r>
    <n v="1097382"/>
    <x v="14"/>
    <s v="Mortgage"/>
    <x v="5"/>
    <s v="LA"/>
    <x v="0"/>
    <x v="475"/>
    <d v="2014-11-01T00:00:00"/>
    <x v="0"/>
    <x v="1"/>
    <n v="4"/>
    <x v="0"/>
    <x v="0"/>
    <s v="Louisiana"/>
  </r>
  <r>
    <n v="450446"/>
    <x v="10"/>
    <s v="Credit card"/>
    <x v="24"/>
    <s v="TX"/>
    <x v="0"/>
    <x v="209"/>
    <d v="2013-07-06T00:00:00"/>
    <x v="0"/>
    <x v="3"/>
    <n v="3"/>
    <x v="0"/>
    <x v="0"/>
    <s v="Texas"/>
  </r>
  <r>
    <n v="783318"/>
    <x v="62"/>
    <s v="Credit card"/>
    <x v="70"/>
    <s v="WI"/>
    <x v="0"/>
    <x v="959"/>
    <d v="2014-03-28T00:00:00"/>
    <x v="0"/>
    <x v="1"/>
    <n v="1"/>
    <x v="0"/>
    <x v="0"/>
    <s v="Wisconsin"/>
  </r>
  <r>
    <n v="1321037"/>
    <x v="38"/>
    <s v="Debt collection"/>
    <x v="1"/>
    <s v="NE"/>
    <x v="2"/>
    <x v="1008"/>
    <d v="2015-04-10T00:00:00"/>
    <x v="4"/>
    <x v="0"/>
    <n v="2"/>
    <x v="0"/>
    <x v="1"/>
    <s v="Nebraska"/>
  </r>
  <r>
    <n v="481053"/>
    <x v="10"/>
    <s v="Mortgage"/>
    <x v="0"/>
    <s v="CA"/>
    <x v="0"/>
    <x v="168"/>
    <d v="2013-08-06T00:00:00"/>
    <x v="0"/>
    <x v="3"/>
    <n v="3"/>
    <x v="0"/>
    <x v="0"/>
    <s v="California"/>
  </r>
  <r>
    <n v="1240548"/>
    <x v="51"/>
    <s v="Credit card"/>
    <x v="31"/>
    <s v="WA"/>
    <x v="0"/>
    <x v="260"/>
    <d v="2015-02-13T00:00:00"/>
    <x v="0"/>
    <x v="0"/>
    <n v="1"/>
    <x v="0"/>
    <x v="0"/>
    <s v="Washington"/>
  </r>
  <r>
    <n v="410471"/>
    <x v="8"/>
    <s v="Bank account or service"/>
    <x v="12"/>
    <m/>
    <x v="3"/>
    <x v="1064"/>
    <d v="2013-05-20T00:00:00"/>
    <x v="7"/>
    <x v="3"/>
    <n v="2"/>
    <x v="0"/>
    <x v="0"/>
    <e v="#N/A"/>
  </r>
  <r>
    <n v="1420190"/>
    <x v="18"/>
    <s v="Mortgage"/>
    <x v="0"/>
    <s v="TX"/>
    <x v="0"/>
    <x v="594"/>
    <d v="2015-06-13T00:00:00"/>
    <x v="0"/>
    <x v="0"/>
    <n v="2"/>
    <x v="0"/>
    <x v="0"/>
    <s v="Texas"/>
  </r>
  <r>
    <n v="1760416"/>
    <x v="35"/>
    <s v="Mortgage"/>
    <x v="0"/>
    <s v="VA"/>
    <x v="3"/>
    <x v="263"/>
    <d v="2016-02-02T00:00:00"/>
    <x v="11"/>
    <x v="2"/>
    <n v="1"/>
    <x v="0"/>
    <x v="0"/>
    <s v="Virginia"/>
  </r>
  <r>
    <n v="603455"/>
    <x v="19"/>
    <s v="Bank account or service"/>
    <x v="14"/>
    <s v="MD"/>
    <x v="1"/>
    <x v="249"/>
    <d v="2013-11-21T00:00:00"/>
    <x v="4"/>
    <x v="3"/>
    <n v="4"/>
    <x v="0"/>
    <x v="0"/>
    <s v="Maryland"/>
  </r>
  <r>
    <n v="839421"/>
    <x v="43"/>
    <s v="Debt collection"/>
    <x v="1"/>
    <s v="CA"/>
    <x v="0"/>
    <x v="175"/>
    <d v="2014-05-06T00:00:00"/>
    <x v="0"/>
    <x v="1"/>
    <n v="2"/>
    <x v="0"/>
    <x v="0"/>
    <s v="California"/>
  </r>
  <r>
    <n v="555339"/>
    <x v="19"/>
    <s v="Mortgage"/>
    <x v="5"/>
    <s v="NE"/>
    <x v="1"/>
    <x v="167"/>
    <d v="2013-10-09T00:00:00"/>
    <x v="1"/>
    <x v="3"/>
    <n v="4"/>
    <x v="0"/>
    <x v="0"/>
    <s v="Nebraska"/>
  </r>
  <r>
    <n v="1897453"/>
    <x v="35"/>
    <s v="Mortgage"/>
    <x v="0"/>
    <s v="CA"/>
    <x v="0"/>
    <x v="655"/>
    <d v="2016-04-26T00:00:00"/>
    <x v="0"/>
    <x v="2"/>
    <n v="2"/>
    <x v="0"/>
    <x v="0"/>
    <s v="California"/>
  </r>
  <r>
    <n v="566976"/>
    <x v="19"/>
    <s v="Bank account or service"/>
    <x v="12"/>
    <s v="GA"/>
    <x v="1"/>
    <x v="525"/>
    <d v="2013-10-23T00:00:00"/>
    <x v="1"/>
    <x v="3"/>
    <n v="4"/>
    <x v="0"/>
    <x v="0"/>
    <s v="Georgia"/>
  </r>
  <r>
    <n v="1329669"/>
    <x v="447"/>
    <s v="Debt collection"/>
    <x v="27"/>
    <s v="WA"/>
    <x v="0"/>
    <x v="161"/>
    <d v="2015-04-14T00:00:00"/>
    <x v="0"/>
    <x v="0"/>
    <n v="2"/>
    <x v="0"/>
    <x v="0"/>
    <s v="Washington"/>
  </r>
  <r>
    <n v="1839182"/>
    <x v="9"/>
    <s v="Credit reporting"/>
    <x v="25"/>
    <s v="CA"/>
    <x v="2"/>
    <x v="325"/>
    <d v="2016-03-21T00:00:00"/>
    <x v="7"/>
    <x v="2"/>
    <n v="1"/>
    <x v="0"/>
    <x v="0"/>
    <s v="California"/>
  </r>
  <r>
    <n v="735077"/>
    <x v="19"/>
    <s v="Mortgage"/>
    <x v="5"/>
    <s v="DE"/>
    <x v="2"/>
    <x v="468"/>
    <d v="2014-02-28T00:00:00"/>
    <x v="1"/>
    <x v="1"/>
    <n v="1"/>
    <x v="0"/>
    <x v="0"/>
    <s v="Delaware"/>
  </r>
  <r>
    <n v="727668"/>
    <x v="10"/>
    <s v="Mortgage"/>
    <x v="0"/>
    <s v="AZ"/>
    <x v="0"/>
    <x v="835"/>
    <d v="2014-02-24T00:00:00"/>
    <x v="0"/>
    <x v="1"/>
    <n v="1"/>
    <x v="0"/>
    <x v="0"/>
    <s v="Arizona"/>
  </r>
  <r>
    <n v="495815"/>
    <x v="19"/>
    <s v="Mortgage"/>
    <x v="5"/>
    <s v="CO"/>
    <x v="0"/>
    <x v="327"/>
    <d v="2013-08-21T00:00:00"/>
    <x v="4"/>
    <x v="3"/>
    <n v="3"/>
    <x v="0"/>
    <x v="0"/>
    <s v="Colorado"/>
  </r>
  <r>
    <n v="1017459"/>
    <x v="10"/>
    <s v="Credit card"/>
    <x v="35"/>
    <s v="FL"/>
    <x v="0"/>
    <x v="945"/>
    <d v="2014-09-06T00:00:00"/>
    <x v="0"/>
    <x v="1"/>
    <n v="3"/>
    <x v="0"/>
    <x v="0"/>
    <s v="Florida"/>
  </r>
  <r>
    <n v="1081236"/>
    <x v="35"/>
    <s v="Mortgage"/>
    <x v="0"/>
    <s v="NJ"/>
    <x v="0"/>
    <x v="91"/>
    <d v="2014-10-22T00:00:00"/>
    <x v="0"/>
    <x v="1"/>
    <n v="4"/>
    <x v="0"/>
    <x v="0"/>
    <s v="New Jersey"/>
  </r>
  <r>
    <n v="234430"/>
    <x v="10"/>
    <s v="Mortgage"/>
    <x v="37"/>
    <s v="OH"/>
    <x v="1"/>
    <x v="333"/>
    <d v="2013-01-16T00:00:00"/>
    <x v="0"/>
    <x v="3"/>
    <n v="1"/>
    <x v="0"/>
    <x v="0"/>
    <s v="Ohio"/>
  </r>
  <r>
    <n v="1911638"/>
    <x v="33"/>
    <s v="Student loan"/>
    <x v="6"/>
    <s v="PA"/>
    <x v="0"/>
    <x v="767"/>
    <d v="2016-05-08T00:00:00"/>
    <x v="7"/>
    <x v="2"/>
    <n v="2"/>
    <x v="0"/>
    <x v="1"/>
    <s v="Pennsylvania"/>
  </r>
  <r>
    <n v="1357709"/>
    <x v="14"/>
    <s v="Bank account or service"/>
    <x v="12"/>
    <s v="TX"/>
    <x v="0"/>
    <x v="1041"/>
    <d v="2015-05-03T00:00:00"/>
    <x v="0"/>
    <x v="0"/>
    <n v="2"/>
    <x v="0"/>
    <x v="0"/>
    <s v="Texas"/>
  </r>
  <r>
    <n v="934863"/>
    <x v="221"/>
    <s v="Credit card"/>
    <x v="23"/>
    <s v="CA"/>
    <x v="2"/>
    <x v="1017"/>
    <d v="2014-07-17T00:00:00"/>
    <x v="7"/>
    <x v="1"/>
    <n v="3"/>
    <x v="0"/>
    <x v="0"/>
    <s v="California"/>
  </r>
  <r>
    <n v="2014573"/>
    <x v="4"/>
    <s v="Credit reporting"/>
    <x v="8"/>
    <s v="CA"/>
    <x v="0"/>
    <x v="252"/>
    <d v="2016-07-15T00:00:00"/>
    <x v="0"/>
    <x v="2"/>
    <n v="3"/>
    <x v="0"/>
    <x v="0"/>
    <s v="California"/>
  </r>
  <r>
    <n v="1248782"/>
    <x v="17"/>
    <s v="Credit reporting"/>
    <x v="3"/>
    <s v="MA"/>
    <x v="0"/>
    <x v="279"/>
    <d v="2015-02-20T00:00:00"/>
    <x v="0"/>
    <x v="0"/>
    <n v="1"/>
    <x v="0"/>
    <x v="0"/>
    <s v="Massachusetts"/>
  </r>
  <r>
    <n v="1293167"/>
    <x v="233"/>
    <s v="Debt collection"/>
    <x v="22"/>
    <s v="CA"/>
    <x v="0"/>
    <x v="458"/>
    <d v="2015-03-20T00:00:00"/>
    <x v="0"/>
    <x v="0"/>
    <n v="1"/>
    <x v="0"/>
    <x v="0"/>
    <s v="California"/>
  </r>
  <r>
    <n v="1286115"/>
    <x v="4"/>
    <s v="Credit reporting"/>
    <x v="3"/>
    <s v="PA"/>
    <x v="0"/>
    <x v="499"/>
    <d v="2015-03-17T00:00:00"/>
    <x v="0"/>
    <x v="0"/>
    <n v="1"/>
    <x v="0"/>
    <x v="0"/>
    <s v="Pennsylvania"/>
  </r>
  <r>
    <n v="1036809"/>
    <x v="10"/>
    <s v="Bank account or service"/>
    <x v="15"/>
    <s v="TX"/>
    <x v="0"/>
    <x v="558"/>
    <d v="2014-09-19T00:00:00"/>
    <x v="0"/>
    <x v="1"/>
    <n v="3"/>
    <x v="0"/>
    <x v="0"/>
    <s v="Texas"/>
  </r>
  <r>
    <n v="1872280"/>
    <x v="392"/>
    <s v="Debt collection"/>
    <x v="22"/>
    <s v="TX"/>
    <x v="0"/>
    <x v="454"/>
    <d v="2016-04-09T00:00:00"/>
    <x v="0"/>
    <x v="2"/>
    <n v="2"/>
    <x v="0"/>
    <x v="0"/>
    <s v="Texas"/>
  </r>
  <r>
    <n v="1609091"/>
    <x v="48"/>
    <s v="Student loan"/>
    <x v="6"/>
    <s v="AL"/>
    <x v="0"/>
    <x v="850"/>
    <d v="2015-10-15T00:00:00"/>
    <x v="0"/>
    <x v="0"/>
    <n v="4"/>
    <x v="0"/>
    <x v="0"/>
    <s v="Alabama"/>
  </r>
  <r>
    <n v="715147"/>
    <x v="6"/>
    <s v="Bank account or service"/>
    <x v="15"/>
    <s v="TN"/>
    <x v="1"/>
    <x v="1065"/>
    <d v="2014-02-19T00:00:00"/>
    <x v="2"/>
    <x v="1"/>
    <n v="1"/>
    <x v="0"/>
    <x v="0"/>
    <s v="Tennessee"/>
  </r>
  <r>
    <n v="431652"/>
    <x v="19"/>
    <s v="Credit card"/>
    <x v="24"/>
    <s v="ME"/>
    <x v="0"/>
    <x v="1066"/>
    <d v="2013-06-14T00:00:00"/>
    <x v="1"/>
    <x v="3"/>
    <n v="2"/>
    <x v="0"/>
    <x v="1"/>
    <s v="Maine"/>
  </r>
  <r>
    <n v="1716469"/>
    <x v="4"/>
    <s v="Credit reporting"/>
    <x v="8"/>
    <s v="NY"/>
    <x v="0"/>
    <x v="1067"/>
    <d v="2015-12-29T00:00:00"/>
    <x v="2"/>
    <x v="0"/>
    <n v="4"/>
    <x v="0"/>
    <x v="0"/>
    <s v="New York"/>
  </r>
  <r>
    <n v="636984"/>
    <x v="16"/>
    <s v="Credit card"/>
    <x v="17"/>
    <s v="NJ"/>
    <x v="1"/>
    <x v="430"/>
    <d v="2013-12-20T00:00:00"/>
    <x v="7"/>
    <x v="3"/>
    <n v="4"/>
    <x v="0"/>
    <x v="0"/>
    <s v="New Jersey"/>
  </r>
  <r>
    <n v="1239425"/>
    <x v="1"/>
    <s v="Mortgage"/>
    <x v="0"/>
    <s v="VA"/>
    <x v="0"/>
    <x v="260"/>
    <d v="2015-02-13T00:00:00"/>
    <x v="0"/>
    <x v="0"/>
    <n v="1"/>
    <x v="0"/>
    <x v="0"/>
    <s v="Virginia"/>
  </r>
  <r>
    <n v="1105031"/>
    <x v="117"/>
    <s v="Mortgage"/>
    <x v="0"/>
    <m/>
    <x v="3"/>
    <x v="805"/>
    <d v="2014-11-07T00:00:00"/>
    <x v="1"/>
    <x v="1"/>
    <n v="4"/>
    <x v="0"/>
    <x v="0"/>
    <e v="#N/A"/>
  </r>
  <r>
    <n v="1890301"/>
    <x v="14"/>
    <s v="Credit card"/>
    <x v="24"/>
    <s v="FL"/>
    <x v="0"/>
    <x v="34"/>
    <d v="2016-04-21T00:00:00"/>
    <x v="0"/>
    <x v="2"/>
    <n v="2"/>
    <x v="0"/>
    <x v="1"/>
    <s v="Florida"/>
  </r>
  <r>
    <n v="2115180"/>
    <x v="129"/>
    <s v="Consumer Loan"/>
    <x v="21"/>
    <s v="GA"/>
    <x v="0"/>
    <x v="852"/>
    <d v="2016-09-15T00:00:00"/>
    <x v="0"/>
    <x v="2"/>
    <n v="3"/>
    <x v="0"/>
    <x v="1"/>
    <s v="Georgia"/>
  </r>
  <r>
    <n v="1369312"/>
    <x v="227"/>
    <s v="Mortgage"/>
    <x v="0"/>
    <s v="CA"/>
    <x v="3"/>
    <x v="1068"/>
    <d v="2015-05-12T00:00:00"/>
    <x v="1"/>
    <x v="0"/>
    <n v="2"/>
    <x v="0"/>
    <x v="1"/>
    <s v="California"/>
  </r>
  <r>
    <n v="506086"/>
    <x v="19"/>
    <s v="Student loan"/>
    <x v="32"/>
    <s v="AK"/>
    <x v="0"/>
    <x v="1069"/>
    <d v="2013-08-29T00:00:00"/>
    <x v="1"/>
    <x v="3"/>
    <n v="3"/>
    <x v="0"/>
    <x v="1"/>
    <s v="Alaska"/>
  </r>
  <r>
    <n v="668443"/>
    <x v="93"/>
    <s v="Mortgage"/>
    <x v="0"/>
    <s v="NC"/>
    <x v="3"/>
    <x v="311"/>
    <d v="2014-01-17T00:00:00"/>
    <x v="7"/>
    <x v="1"/>
    <n v="1"/>
    <x v="0"/>
    <x v="0"/>
    <s v="North Carolina"/>
  </r>
  <r>
    <n v="708027"/>
    <x v="19"/>
    <s v="Student loan"/>
    <x v="26"/>
    <s v="CA"/>
    <x v="0"/>
    <x v="160"/>
    <d v="2014-02-10T00:00:00"/>
    <x v="0"/>
    <x v="1"/>
    <n v="1"/>
    <x v="0"/>
    <x v="0"/>
    <s v="California"/>
  </r>
  <r>
    <n v="2053938"/>
    <x v="14"/>
    <s v="Debt collection"/>
    <x v="1"/>
    <s v="CT"/>
    <x v="1"/>
    <x v="407"/>
    <d v="2016-08-11T00:00:00"/>
    <x v="4"/>
    <x v="2"/>
    <n v="3"/>
    <x v="0"/>
    <x v="0"/>
    <s v="Connecticut"/>
  </r>
  <r>
    <n v="724735"/>
    <x v="220"/>
    <s v="Mortgage"/>
    <x v="0"/>
    <s v="OK"/>
    <x v="3"/>
    <x v="428"/>
    <d v="2014-02-24T00:00:00"/>
    <x v="7"/>
    <x v="1"/>
    <n v="1"/>
    <x v="0"/>
    <x v="0"/>
    <s v="Oklahoma"/>
  </r>
  <r>
    <n v="798391"/>
    <x v="448"/>
    <s v="Debt collection"/>
    <x v="27"/>
    <s v="NY"/>
    <x v="0"/>
    <x v="910"/>
    <d v="2014-04-08T00:00:00"/>
    <x v="0"/>
    <x v="1"/>
    <n v="2"/>
    <x v="0"/>
    <x v="1"/>
    <s v="New York"/>
  </r>
  <r>
    <n v="1162265"/>
    <x v="390"/>
    <s v="Debt collection"/>
    <x v="4"/>
    <s v="FL"/>
    <x v="0"/>
    <x v="588"/>
    <d v="2014-12-18T00:00:00"/>
    <x v="0"/>
    <x v="1"/>
    <n v="4"/>
    <x v="0"/>
    <x v="0"/>
    <s v="Florida"/>
  </r>
  <r>
    <n v="765605"/>
    <x v="10"/>
    <s v="Mortgage"/>
    <x v="0"/>
    <s v="WA"/>
    <x v="2"/>
    <x v="788"/>
    <d v="2014-03-25T00:00:00"/>
    <x v="11"/>
    <x v="1"/>
    <n v="1"/>
    <x v="0"/>
    <x v="0"/>
    <s v="Washington"/>
  </r>
  <r>
    <n v="2151233"/>
    <x v="229"/>
    <s v="Consumer Loan"/>
    <x v="21"/>
    <s v="NM"/>
    <x v="0"/>
    <x v="970"/>
    <d v="2016-10-07T00:00:00"/>
    <x v="0"/>
    <x v="2"/>
    <n v="4"/>
    <x v="0"/>
    <x v="1"/>
    <s v="New Mexico"/>
  </r>
  <r>
    <n v="1551481"/>
    <x v="449"/>
    <s v="Debt collection"/>
    <x v="1"/>
    <s v="CO"/>
    <x v="0"/>
    <x v="925"/>
    <d v="2015-09-03T00:00:00"/>
    <x v="0"/>
    <x v="0"/>
    <n v="3"/>
    <x v="0"/>
    <x v="0"/>
    <s v="Colorado"/>
  </r>
  <r>
    <n v="1453963"/>
    <x v="218"/>
    <s v="Bank account or service"/>
    <x v="15"/>
    <s v="MI"/>
    <x v="0"/>
    <x v="782"/>
    <d v="2015-07-08T00:00:00"/>
    <x v="1"/>
    <x v="0"/>
    <n v="3"/>
    <x v="0"/>
    <x v="0"/>
    <s v="Michigan"/>
  </r>
  <r>
    <n v="1055161"/>
    <x v="4"/>
    <s v="Credit reporting"/>
    <x v="8"/>
    <s v="TX"/>
    <x v="0"/>
    <x v="518"/>
    <d v="2014-10-02T00:00:00"/>
    <x v="0"/>
    <x v="1"/>
    <n v="4"/>
    <x v="0"/>
    <x v="0"/>
    <s v="Texas"/>
  </r>
  <r>
    <n v="987637"/>
    <x v="5"/>
    <s v="Debt collection"/>
    <x v="22"/>
    <s v="NY"/>
    <x v="0"/>
    <x v="284"/>
    <d v="2014-08-20T00:00:00"/>
    <x v="6"/>
    <x v="1"/>
    <n v="3"/>
    <x v="0"/>
    <x v="0"/>
    <s v="New York"/>
  </r>
  <r>
    <n v="365566"/>
    <x v="17"/>
    <s v="Credit reporting"/>
    <x v="25"/>
    <s v="NJ"/>
    <x v="0"/>
    <x v="693"/>
    <d v="2013-03-27T00:00:00"/>
    <x v="1"/>
    <x v="3"/>
    <n v="1"/>
    <x v="0"/>
    <x v="0"/>
    <s v="New Jersey"/>
  </r>
  <r>
    <n v="1950248"/>
    <x v="35"/>
    <s v="Mortgage"/>
    <x v="0"/>
    <s v="MO"/>
    <x v="0"/>
    <x v="177"/>
    <d v="2016-06-01T00:00:00"/>
    <x v="0"/>
    <x v="2"/>
    <n v="2"/>
    <x v="0"/>
    <x v="1"/>
    <s v="Missouri"/>
  </r>
  <r>
    <n v="886622"/>
    <x v="22"/>
    <s v="Bank account or service"/>
    <x v="15"/>
    <s v="MI"/>
    <x v="0"/>
    <x v="490"/>
    <d v="2014-06-09T00:00:00"/>
    <x v="0"/>
    <x v="1"/>
    <n v="2"/>
    <x v="0"/>
    <x v="0"/>
    <s v="Michigan"/>
  </r>
  <r>
    <n v="1441452"/>
    <x v="390"/>
    <s v="Debt collection"/>
    <x v="4"/>
    <s v="FL"/>
    <x v="0"/>
    <x v="779"/>
    <d v="2015-06-27T00:00:00"/>
    <x v="0"/>
    <x v="0"/>
    <n v="2"/>
    <x v="0"/>
    <x v="1"/>
    <s v="Florida"/>
  </r>
  <r>
    <n v="1720763"/>
    <x v="41"/>
    <s v="Student loan"/>
    <x v="26"/>
    <s v="MA"/>
    <x v="0"/>
    <x v="689"/>
    <d v="2016-01-27T00:00:00"/>
    <x v="3"/>
    <x v="0"/>
    <n v="4"/>
    <x v="0"/>
    <x v="0"/>
    <s v="Massachusetts"/>
  </r>
  <r>
    <n v="1745702"/>
    <x v="59"/>
    <s v="Debt collection"/>
    <x v="1"/>
    <s v="CA"/>
    <x v="3"/>
    <x v="10"/>
    <d v="2016-01-19T00:00:00"/>
    <x v="6"/>
    <x v="2"/>
    <n v="1"/>
    <x v="0"/>
    <x v="0"/>
    <s v="California"/>
  </r>
  <r>
    <n v="339968"/>
    <x v="10"/>
    <s v="Mortgage"/>
    <x v="0"/>
    <s v="RI"/>
    <x v="0"/>
    <x v="1070"/>
    <d v="2013-03-04T00:00:00"/>
    <x v="1"/>
    <x v="3"/>
    <n v="1"/>
    <x v="0"/>
    <x v="0"/>
    <s v="Rhode Island"/>
  </r>
  <r>
    <n v="1326459"/>
    <x v="14"/>
    <s v="Credit card"/>
    <x v="16"/>
    <s v="FL"/>
    <x v="0"/>
    <x v="1071"/>
    <d v="2015-04-12T00:00:00"/>
    <x v="0"/>
    <x v="0"/>
    <n v="2"/>
    <x v="0"/>
    <x v="0"/>
    <s v="Florida"/>
  </r>
  <r>
    <n v="1335760"/>
    <x v="450"/>
    <s v="Consumer Loan"/>
    <x v="21"/>
    <s v="CA"/>
    <x v="0"/>
    <x v="1072"/>
    <d v="2015-04-21T00:00:00"/>
    <x v="6"/>
    <x v="0"/>
    <n v="2"/>
    <x v="0"/>
    <x v="0"/>
    <s v="California"/>
  </r>
  <r>
    <n v="1883075"/>
    <x v="1"/>
    <s v="Mortgage"/>
    <x v="0"/>
    <s v="CA"/>
    <x v="0"/>
    <x v="1073"/>
    <d v="2016-04-16T00:00:00"/>
    <x v="0"/>
    <x v="2"/>
    <n v="2"/>
    <x v="0"/>
    <x v="0"/>
    <s v="California"/>
  </r>
  <r>
    <n v="448118"/>
    <x v="8"/>
    <s v="Credit card"/>
    <x v="30"/>
    <s v="VA"/>
    <x v="0"/>
    <x v="1074"/>
    <d v="2013-07-02T00:00:00"/>
    <x v="0"/>
    <x v="3"/>
    <n v="3"/>
    <x v="0"/>
    <x v="0"/>
    <s v="Virginia"/>
  </r>
  <r>
    <n v="1381073"/>
    <x v="33"/>
    <s v="Student loan"/>
    <x v="6"/>
    <s v="IL"/>
    <x v="0"/>
    <x v="149"/>
    <d v="2015-05-18T00:00:00"/>
    <x v="0"/>
    <x v="0"/>
    <n v="2"/>
    <x v="0"/>
    <x v="0"/>
    <s v="Illinois"/>
  </r>
  <r>
    <n v="644453"/>
    <x v="1"/>
    <s v="Mortgage"/>
    <x v="0"/>
    <s v="CA"/>
    <x v="0"/>
    <x v="1052"/>
    <d v="2013-12-26T00:00:00"/>
    <x v="0"/>
    <x v="3"/>
    <n v="4"/>
    <x v="0"/>
    <x v="1"/>
    <s v="California"/>
  </r>
  <r>
    <n v="1274071"/>
    <x v="19"/>
    <s v="Consumer Loan"/>
    <x v="19"/>
    <s v="NJ"/>
    <x v="0"/>
    <x v="984"/>
    <d v="2015-03-09T00:00:00"/>
    <x v="0"/>
    <x v="0"/>
    <n v="1"/>
    <x v="0"/>
    <x v="0"/>
    <s v="New Jersey"/>
  </r>
  <r>
    <n v="533056"/>
    <x v="451"/>
    <s v="Student loan"/>
    <x v="19"/>
    <s v="OR"/>
    <x v="0"/>
    <x v="145"/>
    <d v="2013-09-19T00:00:00"/>
    <x v="1"/>
    <x v="3"/>
    <n v="3"/>
    <x v="0"/>
    <x v="1"/>
    <s v="Oregon"/>
  </r>
  <r>
    <n v="1949149"/>
    <x v="1"/>
    <s v="Mortgage"/>
    <x v="5"/>
    <s v="NC"/>
    <x v="0"/>
    <x v="177"/>
    <d v="2016-06-03T00:00:00"/>
    <x v="4"/>
    <x v="2"/>
    <n v="2"/>
    <x v="0"/>
    <x v="0"/>
    <s v="North Carolina"/>
  </r>
  <r>
    <n v="917994"/>
    <x v="95"/>
    <s v="Consumer Loan"/>
    <x v="19"/>
    <s v="AR"/>
    <x v="0"/>
    <x v="1075"/>
    <d v="2014-06-30T00:00:00"/>
    <x v="0"/>
    <x v="1"/>
    <n v="2"/>
    <x v="0"/>
    <x v="0"/>
    <s v="Arkansas"/>
  </r>
  <r>
    <n v="398979"/>
    <x v="51"/>
    <s v="Credit card"/>
    <x v="35"/>
    <s v="SD"/>
    <x v="0"/>
    <x v="1076"/>
    <d v="2013-05-06T00:00:00"/>
    <x v="4"/>
    <x v="3"/>
    <n v="2"/>
    <x v="0"/>
    <x v="0"/>
    <s v="South Dakota"/>
  </r>
  <r>
    <n v="1345769"/>
    <x v="452"/>
    <s v="Mortgage"/>
    <x v="0"/>
    <s v="CA"/>
    <x v="0"/>
    <x v="674"/>
    <d v="2015-04-24T00:00:00"/>
    <x v="0"/>
    <x v="0"/>
    <n v="2"/>
    <x v="0"/>
    <x v="1"/>
    <s v="California"/>
  </r>
  <r>
    <n v="364969"/>
    <x v="127"/>
    <s v="Mortgage"/>
    <x v="5"/>
    <s v="AL"/>
    <x v="3"/>
    <x v="1039"/>
    <d v="2013-03-28T00:00:00"/>
    <x v="7"/>
    <x v="3"/>
    <n v="1"/>
    <x v="0"/>
    <x v="0"/>
    <s v="Alabama"/>
  </r>
  <r>
    <n v="1061363"/>
    <x v="341"/>
    <s v="Mortgage"/>
    <x v="5"/>
    <s v="WV"/>
    <x v="0"/>
    <x v="1077"/>
    <d v="2014-10-07T00:00:00"/>
    <x v="0"/>
    <x v="1"/>
    <n v="4"/>
    <x v="0"/>
    <x v="0"/>
    <s v="West Virginia"/>
  </r>
  <r>
    <n v="1001564"/>
    <x v="9"/>
    <s v="Credit reporting"/>
    <x v="3"/>
    <s v="IL"/>
    <x v="2"/>
    <x v="801"/>
    <d v="2014-09-30T00:00:00"/>
    <x v="54"/>
    <x v="1"/>
    <n v="3"/>
    <x v="0"/>
    <x v="0"/>
    <s v="Illinois"/>
  </r>
  <r>
    <n v="494025"/>
    <x v="453"/>
    <s v="Debt collection"/>
    <x v="4"/>
    <s v="NY"/>
    <x v="0"/>
    <x v="507"/>
    <d v="2013-08-16T00:00:00"/>
    <x v="0"/>
    <x v="3"/>
    <n v="3"/>
    <x v="0"/>
    <x v="0"/>
    <s v="New York"/>
  </r>
  <r>
    <n v="1966034"/>
    <x v="14"/>
    <s v="Bank account or service"/>
    <x v="12"/>
    <s v="MD"/>
    <x v="0"/>
    <x v="298"/>
    <d v="2016-06-13T00:00:00"/>
    <x v="0"/>
    <x v="2"/>
    <n v="2"/>
    <x v="0"/>
    <x v="0"/>
    <s v="Maryland"/>
  </r>
  <r>
    <n v="1332477"/>
    <x v="9"/>
    <s v="Credit reporting"/>
    <x v="44"/>
    <s v="VA"/>
    <x v="0"/>
    <x v="344"/>
    <d v="2015-04-16T00:00:00"/>
    <x v="0"/>
    <x v="0"/>
    <n v="2"/>
    <x v="0"/>
    <x v="0"/>
    <s v="Virginia"/>
  </r>
  <r>
    <n v="1463877"/>
    <x v="10"/>
    <s v="Mortgage"/>
    <x v="0"/>
    <s v="VA"/>
    <x v="0"/>
    <x v="1078"/>
    <d v="2015-07-12T00:00:00"/>
    <x v="0"/>
    <x v="0"/>
    <n v="3"/>
    <x v="0"/>
    <x v="0"/>
    <s v="Virginia"/>
  </r>
  <r>
    <n v="1695748"/>
    <x v="106"/>
    <s v="Mortgage"/>
    <x v="5"/>
    <s v="OK"/>
    <x v="1"/>
    <x v="302"/>
    <d v="2015-12-17T00:00:00"/>
    <x v="7"/>
    <x v="0"/>
    <n v="4"/>
    <x v="0"/>
    <x v="1"/>
    <s v="Oklahoma"/>
  </r>
  <r>
    <n v="736765"/>
    <x v="299"/>
    <s v="Bank account or service"/>
    <x v="15"/>
    <s v="NY"/>
    <x v="0"/>
    <x v="237"/>
    <d v="2014-03-05T00:00:00"/>
    <x v="2"/>
    <x v="1"/>
    <n v="1"/>
    <x v="0"/>
    <x v="0"/>
    <s v="New York"/>
  </r>
  <r>
    <n v="1767450"/>
    <x v="26"/>
    <s v="Mortgage"/>
    <x v="42"/>
    <s v="NY"/>
    <x v="0"/>
    <x v="560"/>
    <d v="2016-02-01T00:00:00"/>
    <x v="0"/>
    <x v="2"/>
    <n v="1"/>
    <x v="0"/>
    <x v="0"/>
    <s v="New York"/>
  </r>
  <r>
    <n v="1179951"/>
    <x v="9"/>
    <s v="Credit reporting"/>
    <x v="8"/>
    <s v="FL"/>
    <x v="0"/>
    <x v="1079"/>
    <d v="2015-01-04T00:00:00"/>
    <x v="0"/>
    <x v="0"/>
    <n v="1"/>
    <x v="0"/>
    <x v="1"/>
    <s v="Florida"/>
  </r>
  <r>
    <n v="1808059"/>
    <x v="454"/>
    <s v="Debt collection"/>
    <x v="1"/>
    <s v="NV"/>
    <x v="0"/>
    <x v="107"/>
    <d v="2016-02-29T00:00:00"/>
    <x v="0"/>
    <x v="2"/>
    <n v="1"/>
    <x v="0"/>
    <x v="1"/>
    <s v="Nevada"/>
  </r>
  <r>
    <n v="1275264"/>
    <x v="146"/>
    <s v="Other financial service"/>
    <x v="35"/>
    <s v="UT"/>
    <x v="0"/>
    <x v="387"/>
    <d v="2015-03-10T00:00:00"/>
    <x v="0"/>
    <x v="0"/>
    <n v="1"/>
    <x v="0"/>
    <x v="0"/>
    <s v="Utah"/>
  </r>
  <r>
    <n v="2008832"/>
    <x v="14"/>
    <s v="Bank account or service"/>
    <x v="12"/>
    <s v="UT"/>
    <x v="0"/>
    <x v="277"/>
    <d v="2016-07-12T00:00:00"/>
    <x v="0"/>
    <x v="2"/>
    <n v="3"/>
    <x v="0"/>
    <x v="0"/>
    <s v="Utah"/>
  </r>
  <r>
    <n v="1512513"/>
    <x v="62"/>
    <s v="Credit card"/>
    <x v="16"/>
    <s v="CA"/>
    <x v="0"/>
    <x v="1080"/>
    <d v="2015-08-11T00:00:00"/>
    <x v="0"/>
    <x v="0"/>
    <n v="3"/>
    <x v="0"/>
    <x v="0"/>
    <s v="California"/>
  </r>
  <r>
    <n v="1549671"/>
    <x v="312"/>
    <s v="Student loan"/>
    <x v="29"/>
    <s v="ID"/>
    <x v="0"/>
    <x v="372"/>
    <d v="2015-09-02T00:00:00"/>
    <x v="0"/>
    <x v="0"/>
    <n v="3"/>
    <x v="0"/>
    <x v="1"/>
    <s v="Idaho"/>
  </r>
  <r>
    <n v="1729262"/>
    <x v="123"/>
    <s v="Consumer Loan"/>
    <x v="39"/>
    <s v="IL"/>
    <x v="0"/>
    <x v="618"/>
    <d v="2016-01-05T00:00:00"/>
    <x v="0"/>
    <x v="2"/>
    <n v="1"/>
    <x v="0"/>
    <x v="0"/>
    <s v="Illinois"/>
  </r>
  <r>
    <n v="1803748"/>
    <x v="30"/>
    <s v="Bank account or service"/>
    <x v="12"/>
    <s v="MI"/>
    <x v="2"/>
    <x v="412"/>
    <d v="2016-02-29T00:00:00"/>
    <x v="6"/>
    <x v="2"/>
    <n v="1"/>
    <x v="0"/>
    <x v="0"/>
    <s v="Michigan"/>
  </r>
  <r>
    <n v="1105947"/>
    <x v="455"/>
    <s v="Debt collection"/>
    <x v="22"/>
    <s v="CA"/>
    <x v="0"/>
    <x v="805"/>
    <d v="2014-11-06T00:00:00"/>
    <x v="0"/>
    <x v="1"/>
    <n v="4"/>
    <x v="0"/>
    <x v="1"/>
    <s v="California"/>
  </r>
  <r>
    <n v="1641914"/>
    <x v="51"/>
    <s v="Credit card"/>
    <x v="30"/>
    <s v="MO"/>
    <x v="0"/>
    <x v="495"/>
    <d v="2015-11-05T00:00:00"/>
    <x v="0"/>
    <x v="0"/>
    <n v="4"/>
    <x v="0"/>
    <x v="0"/>
    <s v="Missouri"/>
  </r>
  <r>
    <n v="468848"/>
    <x v="10"/>
    <s v="Bank account or service"/>
    <x v="15"/>
    <s v="AZ"/>
    <x v="1"/>
    <x v="487"/>
    <d v="2013-07-30T00:00:00"/>
    <x v="1"/>
    <x v="3"/>
    <n v="3"/>
    <x v="0"/>
    <x v="0"/>
    <s v="Arizona"/>
  </r>
  <r>
    <n v="794536"/>
    <x v="9"/>
    <s v="Credit reporting"/>
    <x v="3"/>
    <s v="AL"/>
    <x v="0"/>
    <x v="1081"/>
    <d v="2014-04-04T00:00:00"/>
    <x v="0"/>
    <x v="1"/>
    <n v="2"/>
    <x v="0"/>
    <x v="1"/>
    <s v="Alabama"/>
  </r>
  <r>
    <n v="359990"/>
    <x v="10"/>
    <s v="Mortgage"/>
    <x v="5"/>
    <s v="OR"/>
    <x v="0"/>
    <x v="354"/>
    <d v="2013-03-20T00:00:00"/>
    <x v="1"/>
    <x v="3"/>
    <n v="1"/>
    <x v="0"/>
    <x v="0"/>
    <s v="Oregon"/>
  </r>
  <r>
    <n v="1157991"/>
    <x v="4"/>
    <s v="Credit reporting"/>
    <x v="8"/>
    <s v="IL"/>
    <x v="0"/>
    <x v="576"/>
    <d v="2014-12-16T00:00:00"/>
    <x v="0"/>
    <x v="1"/>
    <n v="4"/>
    <x v="0"/>
    <x v="0"/>
    <s v="Illinois"/>
  </r>
  <r>
    <n v="1356839"/>
    <x v="232"/>
    <s v="Debt collection"/>
    <x v="4"/>
    <s v="MA"/>
    <x v="0"/>
    <x v="719"/>
    <d v="2015-05-01T00:00:00"/>
    <x v="0"/>
    <x v="0"/>
    <n v="2"/>
    <x v="0"/>
    <x v="0"/>
    <s v="Massachusetts"/>
  </r>
  <r>
    <n v="450481"/>
    <x v="10"/>
    <s v="Mortgage"/>
    <x v="0"/>
    <s v="OH"/>
    <x v="0"/>
    <x v="1054"/>
    <d v="2013-07-09T00:00:00"/>
    <x v="4"/>
    <x v="3"/>
    <n v="3"/>
    <x v="0"/>
    <x v="0"/>
    <s v="Ohio"/>
  </r>
  <r>
    <n v="1911826"/>
    <x v="35"/>
    <s v="Mortgage"/>
    <x v="0"/>
    <s v="AL"/>
    <x v="0"/>
    <x v="767"/>
    <d v="2016-05-05T00:00:00"/>
    <x v="0"/>
    <x v="2"/>
    <n v="2"/>
    <x v="0"/>
    <x v="0"/>
    <s v="Alabama"/>
  </r>
  <r>
    <n v="2165191"/>
    <x v="127"/>
    <s v="Bank account or service"/>
    <x v="15"/>
    <s v="VA"/>
    <x v="0"/>
    <x v="446"/>
    <d v="2016-10-18T00:00:00"/>
    <x v="0"/>
    <x v="2"/>
    <n v="4"/>
    <x v="0"/>
    <x v="1"/>
    <s v="Virginia"/>
  </r>
  <r>
    <n v="949464"/>
    <x v="59"/>
    <s v="Debt collection"/>
    <x v="1"/>
    <s v="TX"/>
    <x v="0"/>
    <x v="360"/>
    <d v="2014-07-23T00:00:00"/>
    <x v="0"/>
    <x v="1"/>
    <n v="3"/>
    <x v="0"/>
    <x v="0"/>
    <s v="Texas"/>
  </r>
  <r>
    <n v="611072"/>
    <x v="16"/>
    <s v="Bank account or service"/>
    <x v="14"/>
    <s v="LA"/>
    <x v="3"/>
    <x v="331"/>
    <d v="2013-11-27T00:00:00"/>
    <x v="4"/>
    <x v="3"/>
    <n v="4"/>
    <x v="0"/>
    <x v="0"/>
    <s v="Louisiana"/>
  </r>
  <r>
    <n v="1983974"/>
    <x v="456"/>
    <s v="Consumer Loan"/>
    <x v="19"/>
    <s v="SC"/>
    <x v="0"/>
    <x v="212"/>
    <d v="2016-06-24T00:00:00"/>
    <x v="0"/>
    <x v="2"/>
    <n v="2"/>
    <x v="0"/>
    <x v="0"/>
    <s v="South Carolina"/>
  </r>
  <r>
    <n v="1820342"/>
    <x v="9"/>
    <s v="Credit reporting"/>
    <x v="3"/>
    <s v="TX"/>
    <x v="0"/>
    <x v="351"/>
    <d v="2016-03-07T00:00:00"/>
    <x v="0"/>
    <x v="2"/>
    <n v="1"/>
    <x v="0"/>
    <x v="0"/>
    <s v="Texas"/>
  </r>
  <r>
    <n v="415562"/>
    <x v="14"/>
    <s v="Mortgage"/>
    <x v="0"/>
    <s v="FL"/>
    <x v="0"/>
    <x v="912"/>
    <d v="2013-05-24T00:00:00"/>
    <x v="0"/>
    <x v="3"/>
    <n v="2"/>
    <x v="0"/>
    <x v="0"/>
    <s v="Florida"/>
  </r>
  <r>
    <n v="890431"/>
    <x v="8"/>
    <s v="Credit card"/>
    <x v="40"/>
    <s v="VA"/>
    <x v="0"/>
    <x v="293"/>
    <d v="2014-06-11T00:00:00"/>
    <x v="0"/>
    <x v="1"/>
    <n v="2"/>
    <x v="0"/>
    <x v="0"/>
    <s v="Virginia"/>
  </r>
  <r>
    <n v="1772431"/>
    <x v="14"/>
    <s v="Credit card"/>
    <x v="57"/>
    <s v="FL"/>
    <x v="0"/>
    <x v="21"/>
    <d v="2016-02-05T00:00:00"/>
    <x v="0"/>
    <x v="2"/>
    <n v="1"/>
    <x v="0"/>
    <x v="0"/>
    <s v="Florida"/>
  </r>
  <r>
    <n v="905432"/>
    <x v="33"/>
    <s v="Student loan"/>
    <x v="6"/>
    <s v="MA"/>
    <x v="0"/>
    <x v="1082"/>
    <d v="2014-06-22T00:00:00"/>
    <x v="0"/>
    <x v="1"/>
    <n v="2"/>
    <x v="0"/>
    <x v="0"/>
    <s v="Massachusetts"/>
  </r>
  <r>
    <n v="2063333"/>
    <x v="14"/>
    <s v="Bank account or service"/>
    <x v="12"/>
    <s v="NY"/>
    <x v="2"/>
    <x v="251"/>
    <d v="2016-08-17T00:00:00"/>
    <x v="4"/>
    <x v="2"/>
    <n v="3"/>
    <x v="0"/>
    <x v="0"/>
    <s v="New York"/>
  </r>
  <r>
    <n v="1900597"/>
    <x v="14"/>
    <s v="Credit card"/>
    <x v="24"/>
    <s v="FL"/>
    <x v="0"/>
    <x v="559"/>
    <d v="2016-04-28T00:00:00"/>
    <x v="0"/>
    <x v="2"/>
    <n v="2"/>
    <x v="0"/>
    <x v="0"/>
    <s v="Florida"/>
  </r>
  <r>
    <n v="1493411"/>
    <x v="9"/>
    <s v="Credit reporting"/>
    <x v="3"/>
    <s v="LA"/>
    <x v="0"/>
    <x v="1029"/>
    <d v="2015-07-29T00:00:00"/>
    <x v="0"/>
    <x v="0"/>
    <n v="3"/>
    <x v="0"/>
    <x v="0"/>
    <s v="Louisiana"/>
  </r>
  <r>
    <n v="1655660"/>
    <x v="37"/>
    <s v="Consumer Loan"/>
    <x v="19"/>
    <s v="OH"/>
    <x v="0"/>
    <x v="809"/>
    <d v="2015-11-19T00:00:00"/>
    <x v="2"/>
    <x v="0"/>
    <n v="4"/>
    <x v="0"/>
    <x v="0"/>
    <s v="Ohio"/>
  </r>
  <r>
    <n v="2019657"/>
    <x v="457"/>
    <s v="Debt collection"/>
    <x v="22"/>
    <s v="TN"/>
    <x v="0"/>
    <x v="125"/>
    <d v="2016-07-26T00:00:00"/>
    <x v="12"/>
    <x v="2"/>
    <n v="3"/>
    <x v="0"/>
    <x v="0"/>
    <s v="Tennessee"/>
  </r>
  <r>
    <n v="944996"/>
    <x v="35"/>
    <s v="Debt collection"/>
    <x v="4"/>
    <s v="ID"/>
    <x v="0"/>
    <x v="1083"/>
    <d v="2014-07-19T00:00:00"/>
    <x v="0"/>
    <x v="1"/>
    <n v="3"/>
    <x v="0"/>
    <x v="1"/>
    <s v="Idaho"/>
  </r>
  <r>
    <n v="443350"/>
    <x v="17"/>
    <s v="Credit reporting"/>
    <x v="8"/>
    <s v="VA"/>
    <x v="0"/>
    <x v="893"/>
    <d v="2013-06-27T00:00:00"/>
    <x v="0"/>
    <x v="3"/>
    <n v="2"/>
    <x v="0"/>
    <x v="0"/>
    <s v="Virginia"/>
  </r>
  <r>
    <n v="1537986"/>
    <x v="8"/>
    <s v="Credit card"/>
    <x v="31"/>
    <s v="GA"/>
    <x v="3"/>
    <x v="586"/>
    <d v="2015-08-26T00:00:00"/>
    <x v="0"/>
    <x v="0"/>
    <n v="3"/>
    <x v="0"/>
    <x v="0"/>
    <s v="Georgia"/>
  </r>
  <r>
    <n v="2094881"/>
    <x v="14"/>
    <s v="Bank account or service"/>
    <x v="12"/>
    <s v="FL"/>
    <x v="0"/>
    <x v="1084"/>
    <d v="2016-09-03T00:00:00"/>
    <x v="0"/>
    <x v="2"/>
    <n v="3"/>
    <x v="0"/>
    <x v="0"/>
    <s v="Florida"/>
  </r>
  <r>
    <n v="1552329"/>
    <x v="18"/>
    <s v="Mortgage"/>
    <x v="0"/>
    <s v="CA"/>
    <x v="0"/>
    <x v="133"/>
    <d v="2015-09-04T00:00:00"/>
    <x v="0"/>
    <x v="0"/>
    <n v="3"/>
    <x v="0"/>
    <x v="0"/>
    <s v="California"/>
  </r>
  <r>
    <n v="1804502"/>
    <x v="82"/>
    <s v="Debt collection"/>
    <x v="4"/>
    <s v="NJ"/>
    <x v="0"/>
    <x v="412"/>
    <d v="2016-02-25T00:00:00"/>
    <x v="0"/>
    <x v="2"/>
    <n v="1"/>
    <x v="0"/>
    <x v="1"/>
    <s v="New Jersey"/>
  </r>
  <r>
    <n v="685618"/>
    <x v="10"/>
    <s v="Mortgage"/>
    <x v="0"/>
    <s v="CA"/>
    <x v="0"/>
    <x v="478"/>
    <d v="2014-02-04T00:00:00"/>
    <x v="10"/>
    <x v="1"/>
    <n v="1"/>
    <x v="0"/>
    <x v="0"/>
    <s v="California"/>
  </r>
  <r>
    <n v="1954988"/>
    <x v="4"/>
    <s v="Credit reporting"/>
    <x v="44"/>
    <s v="GA"/>
    <x v="0"/>
    <x v="666"/>
    <d v="2016-06-06T00:00:00"/>
    <x v="0"/>
    <x v="2"/>
    <n v="2"/>
    <x v="0"/>
    <x v="0"/>
    <s v="Georgia"/>
  </r>
  <r>
    <n v="1790486"/>
    <x v="20"/>
    <s v="Mortgage"/>
    <x v="0"/>
    <s v="CA"/>
    <x v="0"/>
    <x v="165"/>
    <d v="2016-02-18T00:00:00"/>
    <x v="0"/>
    <x v="2"/>
    <n v="1"/>
    <x v="0"/>
    <x v="0"/>
    <s v="California"/>
  </r>
  <r>
    <n v="1418952"/>
    <x v="5"/>
    <s v="Debt collection"/>
    <x v="13"/>
    <s v="GA"/>
    <x v="0"/>
    <x v="966"/>
    <d v="2015-06-12T00:00:00"/>
    <x v="0"/>
    <x v="0"/>
    <n v="2"/>
    <x v="0"/>
    <x v="1"/>
    <s v="Georgia"/>
  </r>
  <r>
    <n v="350153"/>
    <x v="9"/>
    <s v="Credit reporting"/>
    <x v="3"/>
    <s v="TX"/>
    <x v="0"/>
    <x v="1085"/>
    <d v="2013-03-12T00:00:00"/>
    <x v="0"/>
    <x v="3"/>
    <n v="1"/>
    <x v="0"/>
    <x v="0"/>
    <s v="Texas"/>
  </r>
  <r>
    <n v="1135996"/>
    <x v="413"/>
    <s v="Debt collection"/>
    <x v="1"/>
    <s v="TX"/>
    <x v="0"/>
    <x v="1024"/>
    <d v="2014-11-30T00:00:00"/>
    <x v="0"/>
    <x v="1"/>
    <n v="4"/>
    <x v="0"/>
    <x v="0"/>
    <s v="Texas"/>
  </r>
  <r>
    <n v="1628323"/>
    <x v="20"/>
    <s v="Credit card"/>
    <x v="24"/>
    <s v="IL"/>
    <x v="0"/>
    <x v="185"/>
    <d v="2015-10-28T00:00:00"/>
    <x v="0"/>
    <x v="0"/>
    <n v="4"/>
    <x v="0"/>
    <x v="0"/>
    <s v="Illinois"/>
  </r>
  <r>
    <n v="272849"/>
    <x v="19"/>
    <s v="Credit card"/>
    <x v="20"/>
    <s v="FL"/>
    <x v="3"/>
    <x v="573"/>
    <d v="2013-01-29T00:00:00"/>
    <x v="0"/>
    <x v="3"/>
    <n v="1"/>
    <x v="0"/>
    <x v="1"/>
    <s v="Florida"/>
  </r>
  <r>
    <n v="1334489"/>
    <x v="1"/>
    <s v="Mortgage"/>
    <x v="5"/>
    <s v="IL"/>
    <x v="0"/>
    <x v="1072"/>
    <d v="2015-04-17T00:00:00"/>
    <x v="0"/>
    <x v="0"/>
    <n v="2"/>
    <x v="0"/>
    <x v="0"/>
    <s v="Illinois"/>
  </r>
  <r>
    <n v="2048263"/>
    <x v="10"/>
    <s v="Mortgage"/>
    <x v="0"/>
    <s v="FL"/>
    <x v="1"/>
    <x v="886"/>
    <d v="2016-08-08T00:00:00"/>
    <x v="7"/>
    <x v="2"/>
    <n v="3"/>
    <x v="0"/>
    <x v="0"/>
    <s v="Florida"/>
  </r>
  <r>
    <n v="575173"/>
    <x v="1"/>
    <s v="Mortgage"/>
    <x v="0"/>
    <s v="MI"/>
    <x v="0"/>
    <x v="811"/>
    <d v="2013-10-29T00:00:00"/>
    <x v="0"/>
    <x v="3"/>
    <n v="4"/>
    <x v="0"/>
    <x v="0"/>
    <s v="Michigan"/>
  </r>
  <r>
    <n v="1186450"/>
    <x v="8"/>
    <s v="Mortgage"/>
    <x v="0"/>
    <s v="MO"/>
    <x v="0"/>
    <x v="815"/>
    <d v="2015-01-08T00:00:00"/>
    <x v="0"/>
    <x v="0"/>
    <n v="1"/>
    <x v="0"/>
    <x v="0"/>
    <s v="Missouri"/>
  </r>
  <r>
    <n v="487115"/>
    <x v="223"/>
    <s v="Debt collection"/>
    <x v="1"/>
    <s v="TX"/>
    <x v="0"/>
    <x v="1086"/>
    <d v="2013-08-12T00:00:00"/>
    <x v="0"/>
    <x v="3"/>
    <n v="3"/>
    <x v="0"/>
    <x v="0"/>
    <s v="Texas"/>
  </r>
  <r>
    <n v="464832"/>
    <x v="135"/>
    <s v="Consumer Loan"/>
    <x v="56"/>
    <m/>
    <x v="2"/>
    <x v="17"/>
    <d v="2013-07-31T00:00:00"/>
    <x v="12"/>
    <x v="3"/>
    <n v="3"/>
    <x v="0"/>
    <x v="0"/>
    <e v="#N/A"/>
  </r>
  <r>
    <n v="1486486"/>
    <x v="458"/>
    <s v="Debt collection"/>
    <x v="22"/>
    <s v="IL"/>
    <x v="0"/>
    <x v="119"/>
    <d v="2015-07-24T00:00:00"/>
    <x v="0"/>
    <x v="0"/>
    <n v="3"/>
    <x v="1"/>
    <x v="0"/>
    <s v="Illinois"/>
  </r>
  <r>
    <n v="775245"/>
    <x v="86"/>
    <s v="Mortgage"/>
    <x v="0"/>
    <s v="MD"/>
    <x v="1"/>
    <x v="147"/>
    <d v="2014-03-31T00:00:00"/>
    <x v="12"/>
    <x v="1"/>
    <n v="1"/>
    <x v="0"/>
    <x v="0"/>
    <s v="Maryland"/>
  </r>
  <r>
    <n v="504355"/>
    <x v="172"/>
    <s v="Credit card"/>
    <x v="31"/>
    <s v="PA"/>
    <x v="3"/>
    <x v="873"/>
    <d v="2013-08-28T00:00:00"/>
    <x v="4"/>
    <x v="3"/>
    <n v="3"/>
    <x v="0"/>
    <x v="0"/>
    <s v="Pennsylvania"/>
  </r>
  <r>
    <n v="1623535"/>
    <x v="102"/>
    <s v="Prepaid card"/>
    <x v="33"/>
    <s v="NY"/>
    <x v="0"/>
    <x v="81"/>
    <d v="2015-11-13T00:00:00"/>
    <x v="17"/>
    <x v="0"/>
    <n v="4"/>
    <x v="0"/>
    <x v="0"/>
    <s v="New York"/>
  </r>
  <r>
    <n v="1497271"/>
    <x v="134"/>
    <s v="Mortgage"/>
    <x v="0"/>
    <s v="DC"/>
    <x v="0"/>
    <x v="1087"/>
    <d v="2015-08-17T00:00:00"/>
    <x v="13"/>
    <x v="0"/>
    <n v="3"/>
    <x v="0"/>
    <x v="0"/>
    <s v="District of Columbia"/>
  </r>
  <r>
    <n v="2005276"/>
    <x v="35"/>
    <s v="Debt collection"/>
    <x v="1"/>
    <s v="FL"/>
    <x v="0"/>
    <x v="557"/>
    <d v="2016-07-10T00:00:00"/>
    <x v="0"/>
    <x v="2"/>
    <n v="3"/>
    <x v="0"/>
    <x v="0"/>
    <s v="Florida"/>
  </r>
  <r>
    <n v="1191062"/>
    <x v="33"/>
    <s v="Student loan"/>
    <x v="6"/>
    <s v="MA"/>
    <x v="0"/>
    <x v="438"/>
    <d v="2015-01-12T00:00:00"/>
    <x v="0"/>
    <x v="0"/>
    <n v="1"/>
    <x v="0"/>
    <x v="0"/>
    <s v="Massachusetts"/>
  </r>
  <r>
    <n v="381914"/>
    <x v="14"/>
    <s v="Credit card"/>
    <x v="20"/>
    <s v="OK"/>
    <x v="1"/>
    <x v="19"/>
    <d v="2013-04-16T00:00:00"/>
    <x v="1"/>
    <x v="3"/>
    <n v="2"/>
    <x v="0"/>
    <x v="0"/>
    <s v="Oklahoma"/>
  </r>
  <r>
    <n v="1876338"/>
    <x v="16"/>
    <s v="Credit card"/>
    <x v="24"/>
    <s v="CA"/>
    <x v="3"/>
    <x v="417"/>
    <d v="2016-04-12T00:00:00"/>
    <x v="0"/>
    <x v="2"/>
    <n v="2"/>
    <x v="0"/>
    <x v="0"/>
    <s v="California"/>
  </r>
  <r>
    <n v="1497231"/>
    <x v="19"/>
    <s v="Mortgage"/>
    <x v="0"/>
    <s v="FL"/>
    <x v="0"/>
    <x v="1087"/>
    <d v="2015-07-31T00:00:00"/>
    <x v="0"/>
    <x v="0"/>
    <n v="3"/>
    <x v="0"/>
    <x v="0"/>
    <s v="Florida"/>
  </r>
  <r>
    <n v="1746152"/>
    <x v="16"/>
    <s v="Credit card"/>
    <x v="24"/>
    <s v="TX"/>
    <x v="0"/>
    <x v="774"/>
    <d v="2016-01-16T00:00:00"/>
    <x v="0"/>
    <x v="2"/>
    <n v="1"/>
    <x v="0"/>
    <x v="0"/>
    <s v="Texas"/>
  </r>
  <r>
    <n v="722697"/>
    <x v="20"/>
    <s v="Mortgage"/>
    <x v="0"/>
    <s v="DC"/>
    <x v="0"/>
    <x v="776"/>
    <d v="2014-02-24T00:00:00"/>
    <x v="6"/>
    <x v="1"/>
    <n v="1"/>
    <x v="0"/>
    <x v="0"/>
    <s v="District of Columbia"/>
  </r>
  <r>
    <n v="1336754"/>
    <x v="20"/>
    <s v="Bank account or service"/>
    <x v="15"/>
    <s v="CA"/>
    <x v="1"/>
    <x v="1088"/>
    <d v="2015-04-20T00:00:00"/>
    <x v="0"/>
    <x v="0"/>
    <n v="2"/>
    <x v="0"/>
    <x v="0"/>
    <s v="California"/>
  </r>
  <r>
    <n v="1314273"/>
    <x v="30"/>
    <s v="Mortgage"/>
    <x v="0"/>
    <s v="IL"/>
    <x v="0"/>
    <x v="1089"/>
    <d v="2015-04-02T00:00:00"/>
    <x v="0"/>
    <x v="0"/>
    <n v="2"/>
    <x v="0"/>
    <x v="0"/>
    <s v="Illinois"/>
  </r>
  <r>
    <n v="1060077"/>
    <x v="19"/>
    <s v="Bank account or service"/>
    <x v="12"/>
    <s v="OR"/>
    <x v="0"/>
    <x v="433"/>
    <d v="2014-10-06T00:00:00"/>
    <x v="0"/>
    <x v="1"/>
    <n v="4"/>
    <x v="0"/>
    <x v="1"/>
    <s v="Oregon"/>
  </r>
  <r>
    <n v="383731"/>
    <x v="19"/>
    <s v="Mortgage"/>
    <x v="42"/>
    <s v="AL"/>
    <x v="0"/>
    <x v="300"/>
    <d v="2013-04-18T00:00:00"/>
    <x v="4"/>
    <x v="3"/>
    <n v="2"/>
    <x v="0"/>
    <x v="0"/>
    <s v="Alabama"/>
  </r>
  <r>
    <n v="1241657"/>
    <x v="10"/>
    <s v="Mortgage"/>
    <x v="5"/>
    <s v="MD"/>
    <x v="0"/>
    <x v="281"/>
    <d v="2015-02-16T00:00:00"/>
    <x v="0"/>
    <x v="0"/>
    <n v="1"/>
    <x v="0"/>
    <x v="0"/>
    <s v="Maryland"/>
  </r>
  <r>
    <n v="704760"/>
    <x v="18"/>
    <s v="Mortgage"/>
    <x v="0"/>
    <s v="TX"/>
    <x v="0"/>
    <x v="917"/>
    <d v="2014-02-08T00:00:00"/>
    <x v="0"/>
    <x v="1"/>
    <n v="1"/>
    <x v="0"/>
    <x v="0"/>
    <s v="Texas"/>
  </r>
  <r>
    <n v="2065608"/>
    <x v="9"/>
    <s v="Credit reporting"/>
    <x v="8"/>
    <s v="UT"/>
    <x v="0"/>
    <x v="124"/>
    <d v="2016-08-16T00:00:00"/>
    <x v="0"/>
    <x v="2"/>
    <n v="3"/>
    <x v="0"/>
    <x v="0"/>
    <s v="Utah"/>
  </r>
  <r>
    <n v="1579181"/>
    <x v="19"/>
    <s v="Consumer Loan"/>
    <x v="39"/>
    <s v="VA"/>
    <x v="1"/>
    <x v="236"/>
    <d v="2015-09-29T00:00:00"/>
    <x v="2"/>
    <x v="0"/>
    <n v="3"/>
    <x v="0"/>
    <x v="0"/>
    <s v="Virginia"/>
  </r>
  <r>
    <n v="1017951"/>
    <x v="62"/>
    <s v="Debt collection"/>
    <x v="22"/>
    <s v="GA"/>
    <x v="0"/>
    <x v="273"/>
    <d v="2014-09-11T00:00:00"/>
    <x v="7"/>
    <x v="1"/>
    <n v="3"/>
    <x v="0"/>
    <x v="0"/>
    <s v="Georgia"/>
  </r>
  <r>
    <n v="1241637"/>
    <x v="19"/>
    <s v="Money transfers"/>
    <x v="50"/>
    <s v="MN"/>
    <x v="0"/>
    <x v="281"/>
    <d v="2015-02-16T00:00:00"/>
    <x v="0"/>
    <x v="0"/>
    <n v="1"/>
    <x v="0"/>
    <x v="0"/>
    <s v="Minnesota"/>
  </r>
  <r>
    <n v="677945"/>
    <x v="4"/>
    <s v="Credit reporting"/>
    <x v="8"/>
    <s v="NY"/>
    <x v="0"/>
    <x v="832"/>
    <d v="2014-01-21T00:00:00"/>
    <x v="0"/>
    <x v="1"/>
    <n v="1"/>
    <x v="0"/>
    <x v="0"/>
    <s v="New York"/>
  </r>
  <r>
    <n v="1789938"/>
    <x v="459"/>
    <s v="Debt collection"/>
    <x v="1"/>
    <s v="PA"/>
    <x v="0"/>
    <x v="142"/>
    <d v="2016-02-25T00:00:00"/>
    <x v="18"/>
    <x v="2"/>
    <n v="1"/>
    <x v="1"/>
    <x v="1"/>
    <s v="Pennsylvania"/>
  </r>
  <r>
    <n v="1241176"/>
    <x v="413"/>
    <s v="Debt collection"/>
    <x v="1"/>
    <s v="TN"/>
    <x v="0"/>
    <x v="254"/>
    <d v="2015-02-14T00:00:00"/>
    <x v="0"/>
    <x v="0"/>
    <n v="1"/>
    <x v="0"/>
    <x v="0"/>
    <s v="Tennessee"/>
  </r>
  <r>
    <n v="1421882"/>
    <x v="82"/>
    <s v="Debt collection"/>
    <x v="22"/>
    <s v="FL"/>
    <x v="0"/>
    <x v="123"/>
    <d v="2015-06-15T00:00:00"/>
    <x v="0"/>
    <x v="0"/>
    <n v="2"/>
    <x v="0"/>
    <x v="0"/>
    <s v="Florida"/>
  </r>
  <r>
    <n v="2011427"/>
    <x v="14"/>
    <s v="Credit card"/>
    <x v="31"/>
    <s v="MN"/>
    <x v="0"/>
    <x v="658"/>
    <d v="2016-07-13T00:00:00"/>
    <x v="0"/>
    <x v="2"/>
    <n v="3"/>
    <x v="0"/>
    <x v="1"/>
    <s v="Minnesota"/>
  </r>
  <r>
    <n v="1720632"/>
    <x v="22"/>
    <s v="Bank account or service"/>
    <x v="36"/>
    <s v="OH"/>
    <x v="0"/>
    <x v="689"/>
    <d v="2015-12-29T00:00:00"/>
    <x v="0"/>
    <x v="0"/>
    <n v="4"/>
    <x v="0"/>
    <x v="0"/>
    <s v="Ohio"/>
  </r>
  <r>
    <n v="1667058"/>
    <x v="9"/>
    <s v="Credit reporting"/>
    <x v="8"/>
    <s v="FL"/>
    <x v="0"/>
    <x v="1090"/>
    <d v="2015-11-21T00:00:00"/>
    <x v="0"/>
    <x v="0"/>
    <n v="4"/>
    <x v="0"/>
    <x v="1"/>
    <s v="Florida"/>
  </r>
  <r>
    <n v="291046"/>
    <x v="21"/>
    <s v="Credit card"/>
    <x v="2"/>
    <s v="GA"/>
    <x v="1"/>
    <x v="1091"/>
    <d v="2013-02-04T00:00:00"/>
    <x v="7"/>
    <x v="3"/>
    <n v="1"/>
    <x v="0"/>
    <x v="0"/>
    <s v="Georgia"/>
  </r>
  <r>
    <n v="2049692"/>
    <x v="19"/>
    <s v="Bank account or service"/>
    <x v="14"/>
    <s v="FL"/>
    <x v="0"/>
    <x v="471"/>
    <d v="2016-08-06T00:00:00"/>
    <x v="0"/>
    <x v="2"/>
    <n v="3"/>
    <x v="0"/>
    <x v="0"/>
    <s v="Florida"/>
  </r>
  <r>
    <n v="499841"/>
    <x v="8"/>
    <s v="Bank account or service"/>
    <x v="9"/>
    <s v="FL"/>
    <x v="1"/>
    <x v="749"/>
    <d v="2013-08-22T00:00:00"/>
    <x v="1"/>
    <x v="3"/>
    <n v="3"/>
    <x v="0"/>
    <x v="0"/>
    <s v="Florida"/>
  </r>
  <r>
    <n v="2070328"/>
    <x v="8"/>
    <s v="Credit card"/>
    <x v="23"/>
    <s v="CT"/>
    <x v="2"/>
    <x v="199"/>
    <d v="2016-08-22T00:00:00"/>
    <x v="6"/>
    <x v="2"/>
    <n v="3"/>
    <x v="0"/>
    <x v="0"/>
    <s v="Connecticut"/>
  </r>
  <r>
    <n v="1256718"/>
    <x v="96"/>
    <s v="Mortgage"/>
    <x v="0"/>
    <s v="CA"/>
    <x v="0"/>
    <x v="272"/>
    <d v="2015-02-25T00:00:00"/>
    <x v="0"/>
    <x v="0"/>
    <n v="1"/>
    <x v="0"/>
    <x v="1"/>
    <s v="California"/>
  </r>
  <r>
    <n v="2104422"/>
    <x v="62"/>
    <s v="Credit card"/>
    <x v="40"/>
    <s v="CA"/>
    <x v="3"/>
    <x v="881"/>
    <d v="2016-09-14T00:00:00"/>
    <x v="2"/>
    <x v="2"/>
    <n v="3"/>
    <x v="0"/>
    <x v="0"/>
    <s v="California"/>
  </r>
  <r>
    <n v="766424"/>
    <x v="38"/>
    <s v="Debt collection"/>
    <x v="1"/>
    <s v="MD"/>
    <x v="1"/>
    <x v="830"/>
    <d v="2014-03-19T00:00:00"/>
    <x v="11"/>
    <x v="1"/>
    <n v="1"/>
    <x v="0"/>
    <x v="0"/>
    <s v="Maryland"/>
  </r>
  <r>
    <n v="650432"/>
    <x v="11"/>
    <s v="Debt collection"/>
    <x v="4"/>
    <s v="TN"/>
    <x v="0"/>
    <x v="702"/>
    <d v="2014-01-03T00:00:00"/>
    <x v="7"/>
    <x v="3"/>
    <n v="4"/>
    <x v="0"/>
    <x v="1"/>
    <s v="Tennessee"/>
  </r>
  <r>
    <n v="725754"/>
    <x v="8"/>
    <s v="Bank account or service"/>
    <x v="12"/>
    <s v="NJ"/>
    <x v="1"/>
    <x v="428"/>
    <d v="2014-03-04T00:00:00"/>
    <x v="21"/>
    <x v="1"/>
    <n v="1"/>
    <x v="0"/>
    <x v="0"/>
    <s v="New Jersey"/>
  </r>
  <r>
    <n v="1019176"/>
    <x v="460"/>
    <s v="Debt collection"/>
    <x v="22"/>
    <s v="NY"/>
    <x v="0"/>
    <x v="273"/>
    <d v="2014-09-08T00:00:00"/>
    <x v="0"/>
    <x v="1"/>
    <n v="3"/>
    <x v="0"/>
    <x v="0"/>
    <s v="New York"/>
  </r>
  <r>
    <n v="1748369"/>
    <x v="78"/>
    <s v="Consumer Loan"/>
    <x v="56"/>
    <s v="FL"/>
    <x v="0"/>
    <x v="319"/>
    <d v="2016-01-26T00:00:00"/>
    <x v="12"/>
    <x v="2"/>
    <n v="1"/>
    <x v="0"/>
    <x v="1"/>
    <s v="Florida"/>
  </r>
  <r>
    <n v="1351925"/>
    <x v="38"/>
    <s v="Bank account or service"/>
    <x v="12"/>
    <s v="FL"/>
    <x v="0"/>
    <x v="496"/>
    <d v="2015-04-29T00:00:00"/>
    <x v="0"/>
    <x v="0"/>
    <n v="2"/>
    <x v="0"/>
    <x v="0"/>
    <s v="Florida"/>
  </r>
  <r>
    <n v="1930732"/>
    <x v="1"/>
    <s v="Mortgage"/>
    <x v="0"/>
    <s v="CA"/>
    <x v="0"/>
    <x v="756"/>
    <d v="2016-05-18T00:00:00"/>
    <x v="0"/>
    <x v="2"/>
    <n v="2"/>
    <x v="0"/>
    <x v="1"/>
    <s v="California"/>
  </r>
  <r>
    <n v="1726225"/>
    <x v="9"/>
    <s v="Credit reporting"/>
    <x v="8"/>
    <s v="OH"/>
    <x v="0"/>
    <x v="745"/>
    <d v="2016-01-04T00:00:00"/>
    <x v="0"/>
    <x v="2"/>
    <n v="1"/>
    <x v="0"/>
    <x v="1"/>
    <s v="Ohio"/>
  </r>
  <r>
    <n v="1623919"/>
    <x v="32"/>
    <s v="Bank account or service"/>
    <x v="9"/>
    <s v="FL"/>
    <x v="1"/>
    <x v="649"/>
    <d v="2015-10-28T00:00:00"/>
    <x v="4"/>
    <x v="0"/>
    <n v="4"/>
    <x v="0"/>
    <x v="0"/>
    <s v="Florida"/>
  </r>
  <r>
    <n v="1838620"/>
    <x v="33"/>
    <s v="Student loan"/>
    <x v="6"/>
    <s v="DC"/>
    <x v="0"/>
    <x v="325"/>
    <d v="2016-03-18T00:00:00"/>
    <x v="0"/>
    <x v="2"/>
    <n v="1"/>
    <x v="0"/>
    <x v="1"/>
    <s v="District of Columbia"/>
  </r>
  <r>
    <n v="1627419"/>
    <x v="35"/>
    <s v="Mortgage"/>
    <x v="0"/>
    <s v="IL"/>
    <x v="0"/>
    <x v="4"/>
    <d v="2015-10-29T00:00:00"/>
    <x v="4"/>
    <x v="0"/>
    <n v="4"/>
    <x v="0"/>
    <x v="0"/>
    <s v="Illinois"/>
  </r>
  <r>
    <n v="577494"/>
    <x v="461"/>
    <s v="Credit reporting"/>
    <x v="44"/>
    <s v="KS"/>
    <x v="0"/>
    <x v="316"/>
    <d v="2013-10-30T00:00:00"/>
    <x v="0"/>
    <x v="3"/>
    <n v="4"/>
    <x v="0"/>
    <x v="0"/>
    <s v="Kansas"/>
  </r>
  <r>
    <n v="602601"/>
    <x v="399"/>
    <s v="Debt collection"/>
    <x v="22"/>
    <s v="NJ"/>
    <x v="3"/>
    <x v="685"/>
    <d v="2013-11-26T00:00:00"/>
    <x v="8"/>
    <x v="3"/>
    <n v="4"/>
    <x v="0"/>
    <x v="0"/>
    <s v="New Jersey"/>
  </r>
  <r>
    <n v="1527723"/>
    <x v="62"/>
    <s v="Debt collection"/>
    <x v="22"/>
    <s v="SC"/>
    <x v="0"/>
    <x v="71"/>
    <d v="2015-08-20T00:00:00"/>
    <x v="0"/>
    <x v="0"/>
    <n v="3"/>
    <x v="0"/>
    <x v="0"/>
    <s v="South Carolina"/>
  </r>
  <r>
    <n v="1997621"/>
    <x v="30"/>
    <s v="Bank account or service"/>
    <x v="15"/>
    <s v="PA"/>
    <x v="0"/>
    <x v="781"/>
    <d v="2016-07-05T00:00:00"/>
    <x v="0"/>
    <x v="2"/>
    <n v="3"/>
    <x v="0"/>
    <x v="0"/>
    <s v="Pennsylvania"/>
  </r>
  <r>
    <n v="1981628"/>
    <x v="16"/>
    <s v="Credit card"/>
    <x v="31"/>
    <s v="UT"/>
    <x v="0"/>
    <x v="24"/>
    <d v="2016-06-23T00:00:00"/>
    <x v="0"/>
    <x v="2"/>
    <n v="2"/>
    <x v="0"/>
    <x v="0"/>
    <s v="Utah"/>
  </r>
  <r>
    <n v="1105018"/>
    <x v="10"/>
    <s v="Mortgage"/>
    <x v="0"/>
    <s v="MS"/>
    <x v="0"/>
    <x v="805"/>
    <d v="2014-11-06T00:00:00"/>
    <x v="0"/>
    <x v="1"/>
    <n v="4"/>
    <x v="0"/>
    <x v="0"/>
    <s v="Mississippi"/>
  </r>
  <r>
    <n v="625149"/>
    <x v="462"/>
    <s v="Debt collection"/>
    <x v="13"/>
    <s v="AL"/>
    <x v="0"/>
    <x v="717"/>
    <d v="2013-12-06T00:00:00"/>
    <x v="0"/>
    <x v="3"/>
    <n v="4"/>
    <x v="0"/>
    <x v="0"/>
    <s v="Alabama"/>
  </r>
  <r>
    <n v="741905"/>
    <x v="5"/>
    <s v="Debt collection"/>
    <x v="1"/>
    <s v="CA"/>
    <x v="0"/>
    <x v="929"/>
    <d v="2014-03-04T00:00:00"/>
    <x v="0"/>
    <x v="1"/>
    <n v="1"/>
    <x v="0"/>
    <x v="0"/>
    <s v="California"/>
  </r>
  <r>
    <n v="857487"/>
    <x v="1"/>
    <s v="Mortgage"/>
    <x v="0"/>
    <s v="WA"/>
    <x v="0"/>
    <x v="1005"/>
    <d v="2014-05-18T00:00:00"/>
    <x v="0"/>
    <x v="1"/>
    <n v="2"/>
    <x v="0"/>
    <x v="0"/>
    <s v="Washington"/>
  </r>
  <r>
    <n v="1909836"/>
    <x v="463"/>
    <s v="Debt collection"/>
    <x v="1"/>
    <s v="NC"/>
    <x v="0"/>
    <x v="806"/>
    <d v="2016-05-04T00:00:00"/>
    <x v="0"/>
    <x v="2"/>
    <n v="2"/>
    <x v="0"/>
    <x v="0"/>
    <s v="North Carolina"/>
  </r>
  <r>
    <n v="1414843"/>
    <x v="10"/>
    <s v="Bank account or service"/>
    <x v="12"/>
    <s v="TX"/>
    <x v="0"/>
    <x v="7"/>
    <d v="2015-06-10T00:00:00"/>
    <x v="0"/>
    <x v="0"/>
    <n v="2"/>
    <x v="0"/>
    <x v="1"/>
    <s v="Texas"/>
  </r>
  <r>
    <n v="2023305"/>
    <x v="464"/>
    <s v="Debt collection"/>
    <x v="13"/>
    <s v="CA"/>
    <x v="0"/>
    <x v="192"/>
    <d v="2016-07-21T00:00:00"/>
    <x v="0"/>
    <x v="2"/>
    <n v="3"/>
    <x v="1"/>
    <x v="0"/>
    <s v="California"/>
  </r>
  <r>
    <n v="255386"/>
    <x v="62"/>
    <s v="Mortgage"/>
    <x v="0"/>
    <s v="GA"/>
    <x v="3"/>
    <x v="52"/>
    <d v="2013-01-28T00:00:00"/>
    <x v="2"/>
    <x v="3"/>
    <n v="1"/>
    <x v="0"/>
    <x v="0"/>
    <s v="Georgia"/>
  </r>
  <r>
    <n v="2073972"/>
    <x v="9"/>
    <s v="Credit reporting"/>
    <x v="8"/>
    <s v="TX"/>
    <x v="0"/>
    <x v="1092"/>
    <d v="2016-08-21T00:00:00"/>
    <x v="0"/>
    <x v="2"/>
    <n v="3"/>
    <x v="0"/>
    <x v="1"/>
    <s v="Texas"/>
  </r>
  <r>
    <n v="2077112"/>
    <x v="62"/>
    <s v="Credit card"/>
    <x v="24"/>
    <s v="MI"/>
    <x v="0"/>
    <x v="795"/>
    <d v="2016-08-22T00:00:00"/>
    <x v="0"/>
    <x v="2"/>
    <n v="3"/>
    <x v="0"/>
    <x v="1"/>
    <s v="Michigan"/>
  </r>
  <r>
    <n v="1491179"/>
    <x v="419"/>
    <s v="Mortgage"/>
    <x v="0"/>
    <s v="SC"/>
    <x v="0"/>
    <x v="103"/>
    <d v="2015-07-28T00:00:00"/>
    <x v="0"/>
    <x v="0"/>
    <n v="3"/>
    <x v="0"/>
    <x v="0"/>
    <s v="South Carolina"/>
  </r>
  <r>
    <n v="1895848"/>
    <x v="17"/>
    <s v="Credit reporting"/>
    <x v="8"/>
    <s v="IL"/>
    <x v="0"/>
    <x v="1056"/>
    <d v="2016-04-25T00:00:00"/>
    <x v="0"/>
    <x v="2"/>
    <n v="2"/>
    <x v="0"/>
    <x v="1"/>
    <s v="Illinois"/>
  </r>
  <r>
    <n v="815504"/>
    <x v="465"/>
    <s v="Debt collection"/>
    <x v="27"/>
    <s v="CA"/>
    <x v="0"/>
    <x v="932"/>
    <d v="2014-04-18T00:00:00"/>
    <x v="0"/>
    <x v="1"/>
    <n v="2"/>
    <x v="0"/>
    <x v="0"/>
    <s v="California"/>
  </r>
  <r>
    <n v="1623883"/>
    <x v="10"/>
    <s v="Bank account or service"/>
    <x v="9"/>
    <s v="CA"/>
    <x v="0"/>
    <x v="649"/>
    <d v="2015-10-26T00:00:00"/>
    <x v="0"/>
    <x v="0"/>
    <n v="4"/>
    <x v="0"/>
    <x v="0"/>
    <s v="California"/>
  </r>
  <r>
    <n v="656324"/>
    <x v="38"/>
    <s v="Debt collection"/>
    <x v="1"/>
    <s v="NY"/>
    <x v="3"/>
    <x v="23"/>
    <d v="2014-01-09T00:00:00"/>
    <x v="7"/>
    <x v="1"/>
    <n v="1"/>
    <x v="0"/>
    <x v="0"/>
    <s v="New York"/>
  </r>
  <r>
    <n v="2014353"/>
    <x v="14"/>
    <s v="Bank account or service"/>
    <x v="12"/>
    <s v="CA"/>
    <x v="0"/>
    <x v="252"/>
    <d v="2016-07-15T00:00:00"/>
    <x v="0"/>
    <x v="2"/>
    <n v="3"/>
    <x v="0"/>
    <x v="0"/>
    <s v="California"/>
  </r>
  <r>
    <n v="1947114"/>
    <x v="4"/>
    <s v="Credit reporting"/>
    <x v="3"/>
    <s v="FL"/>
    <x v="0"/>
    <x v="659"/>
    <d v="2016-05-31T00:00:00"/>
    <x v="0"/>
    <x v="2"/>
    <n v="2"/>
    <x v="0"/>
    <x v="0"/>
    <s v="Florida"/>
  </r>
  <r>
    <n v="1326405"/>
    <x v="228"/>
    <s v="Debt collection"/>
    <x v="22"/>
    <s v="NC"/>
    <x v="0"/>
    <x v="1071"/>
    <d v="2015-04-12T00:00:00"/>
    <x v="0"/>
    <x v="0"/>
    <n v="2"/>
    <x v="0"/>
    <x v="1"/>
    <s v="North Carolina"/>
  </r>
  <r>
    <n v="264306"/>
    <x v="20"/>
    <s v="Bank account or service"/>
    <x v="12"/>
    <s v="CA"/>
    <x v="3"/>
    <x v="965"/>
    <d v="2013-01-25T00:00:00"/>
    <x v="0"/>
    <x v="3"/>
    <n v="1"/>
    <x v="0"/>
    <x v="1"/>
    <s v="California"/>
  </r>
  <r>
    <n v="535967"/>
    <x v="466"/>
    <s v="Mortgage"/>
    <x v="5"/>
    <s v="IL"/>
    <x v="0"/>
    <x v="947"/>
    <d v="2013-09-20T00:00:00"/>
    <x v="0"/>
    <x v="3"/>
    <n v="3"/>
    <x v="0"/>
    <x v="1"/>
    <s v="Illinois"/>
  </r>
  <r>
    <n v="1446491"/>
    <x v="9"/>
    <s v="Credit reporting"/>
    <x v="44"/>
    <s v="GA"/>
    <x v="0"/>
    <x v="1093"/>
    <d v="2015-07-01T00:00:00"/>
    <x v="0"/>
    <x v="0"/>
    <n v="3"/>
    <x v="0"/>
    <x v="0"/>
    <s v="Georgia"/>
  </r>
  <r>
    <n v="1215770"/>
    <x v="10"/>
    <s v="Mortgage"/>
    <x v="0"/>
    <s v="CA"/>
    <x v="0"/>
    <x v="851"/>
    <d v="2015-01-29T00:00:00"/>
    <x v="0"/>
    <x v="0"/>
    <n v="1"/>
    <x v="0"/>
    <x v="1"/>
    <s v="California"/>
  </r>
  <r>
    <n v="501794"/>
    <x v="16"/>
    <s v="Credit card"/>
    <x v="23"/>
    <s v="TX"/>
    <x v="1"/>
    <x v="983"/>
    <d v="2013-08-23T00:00:00"/>
    <x v="0"/>
    <x v="3"/>
    <n v="3"/>
    <x v="0"/>
    <x v="0"/>
    <s v="Texas"/>
  </r>
  <r>
    <n v="2029054"/>
    <x v="17"/>
    <s v="Credit reporting"/>
    <x v="8"/>
    <s v="CA"/>
    <x v="0"/>
    <x v="544"/>
    <d v="2016-07-25T00:00:00"/>
    <x v="0"/>
    <x v="2"/>
    <n v="3"/>
    <x v="0"/>
    <x v="0"/>
    <s v="California"/>
  </r>
  <r>
    <n v="966909"/>
    <x v="14"/>
    <s v="Consumer Loan"/>
    <x v="19"/>
    <s v="WA"/>
    <x v="0"/>
    <x v="926"/>
    <d v="2014-08-04T00:00:00"/>
    <x v="0"/>
    <x v="1"/>
    <n v="3"/>
    <x v="0"/>
    <x v="0"/>
    <s v="Washington"/>
  </r>
  <r>
    <n v="742397"/>
    <x v="10"/>
    <s v="Bank account or service"/>
    <x v="14"/>
    <s v="TX"/>
    <x v="1"/>
    <x v="929"/>
    <d v="2014-03-07T00:00:00"/>
    <x v="7"/>
    <x v="1"/>
    <n v="1"/>
    <x v="0"/>
    <x v="0"/>
    <s v="Texas"/>
  </r>
  <r>
    <n v="2010147"/>
    <x v="201"/>
    <s v="Mortgage"/>
    <x v="5"/>
    <s v="CA"/>
    <x v="0"/>
    <x v="658"/>
    <d v="2016-07-13T00:00:00"/>
    <x v="0"/>
    <x v="2"/>
    <n v="3"/>
    <x v="0"/>
    <x v="0"/>
    <s v="California"/>
  </r>
  <r>
    <n v="221913"/>
    <x v="19"/>
    <s v="Bank account or service"/>
    <x v="14"/>
    <s v="NV"/>
    <x v="0"/>
    <x v="26"/>
    <d v="2013-01-04T00:00:00"/>
    <x v="0"/>
    <x v="3"/>
    <n v="1"/>
    <x v="0"/>
    <x v="1"/>
    <s v="Nevada"/>
  </r>
  <r>
    <n v="1714545"/>
    <x v="19"/>
    <s v="Mortgage"/>
    <x v="0"/>
    <s v="OH"/>
    <x v="0"/>
    <x v="54"/>
    <d v="2015-12-23T00:00:00"/>
    <x v="0"/>
    <x v="0"/>
    <n v="4"/>
    <x v="0"/>
    <x v="0"/>
    <s v="Ohio"/>
  </r>
  <r>
    <n v="1266625"/>
    <x v="82"/>
    <s v="Debt collection"/>
    <x v="22"/>
    <s v="NC"/>
    <x v="0"/>
    <x v="722"/>
    <d v="2015-03-04T00:00:00"/>
    <x v="0"/>
    <x v="0"/>
    <n v="1"/>
    <x v="0"/>
    <x v="0"/>
    <s v="North Carolina"/>
  </r>
  <r>
    <n v="1999343"/>
    <x v="51"/>
    <s v="Credit card"/>
    <x v="30"/>
    <s v="CA"/>
    <x v="0"/>
    <x v="534"/>
    <d v="2016-07-07T00:00:00"/>
    <x v="0"/>
    <x v="2"/>
    <n v="3"/>
    <x v="0"/>
    <x v="1"/>
    <s v="California"/>
  </r>
  <r>
    <n v="1413551"/>
    <x v="21"/>
    <s v="Credit card"/>
    <x v="23"/>
    <s v="FL"/>
    <x v="3"/>
    <x v="318"/>
    <d v="2015-06-11T00:00:00"/>
    <x v="4"/>
    <x v="0"/>
    <n v="2"/>
    <x v="0"/>
    <x v="0"/>
    <s v="Florida"/>
  </r>
  <r>
    <n v="772218"/>
    <x v="467"/>
    <s v="Consumer Loan"/>
    <x v="39"/>
    <s v="GA"/>
    <x v="0"/>
    <x v="37"/>
    <d v="2014-05-05T00:00:00"/>
    <x v="55"/>
    <x v="1"/>
    <n v="1"/>
    <x v="0"/>
    <x v="0"/>
    <s v="Georgia"/>
  </r>
  <r>
    <n v="1433637"/>
    <x v="82"/>
    <s v="Debt collection"/>
    <x v="22"/>
    <s v="GA"/>
    <x v="0"/>
    <x v="500"/>
    <d v="2015-06-23T00:00:00"/>
    <x v="0"/>
    <x v="0"/>
    <n v="2"/>
    <x v="0"/>
    <x v="1"/>
    <s v="Georgia"/>
  </r>
  <r>
    <n v="842518"/>
    <x v="9"/>
    <s v="Credit reporting"/>
    <x v="25"/>
    <s v="TX"/>
    <x v="0"/>
    <x v="65"/>
    <d v="2014-05-07T00:00:00"/>
    <x v="0"/>
    <x v="1"/>
    <n v="2"/>
    <x v="0"/>
    <x v="1"/>
    <s v="Texas"/>
  </r>
  <r>
    <n v="1161512"/>
    <x v="10"/>
    <s v="Bank account or service"/>
    <x v="15"/>
    <s v="CT"/>
    <x v="0"/>
    <x v="451"/>
    <d v="2014-12-17T00:00:00"/>
    <x v="0"/>
    <x v="1"/>
    <n v="4"/>
    <x v="0"/>
    <x v="1"/>
    <s v="Connecticut"/>
  </r>
  <r>
    <n v="1816581"/>
    <x v="17"/>
    <s v="Credit reporting"/>
    <x v="3"/>
    <s v="NY"/>
    <x v="0"/>
    <x v="1034"/>
    <d v="2016-03-05T00:00:00"/>
    <x v="0"/>
    <x v="2"/>
    <n v="1"/>
    <x v="0"/>
    <x v="1"/>
    <s v="New York"/>
  </r>
  <r>
    <n v="2025333"/>
    <x v="16"/>
    <s v="Credit card"/>
    <x v="16"/>
    <s v="VA"/>
    <x v="0"/>
    <x v="152"/>
    <d v="2016-07-22T00:00:00"/>
    <x v="0"/>
    <x v="2"/>
    <n v="3"/>
    <x v="1"/>
    <x v="0"/>
    <s v="Virginia"/>
  </r>
  <r>
    <n v="1323906"/>
    <x v="10"/>
    <s v="Mortgage"/>
    <x v="0"/>
    <s v="NY"/>
    <x v="1"/>
    <x v="819"/>
    <d v="2015-04-09T00:00:00"/>
    <x v="0"/>
    <x v="0"/>
    <n v="2"/>
    <x v="0"/>
    <x v="0"/>
    <s v="New York"/>
  </r>
  <r>
    <n v="602167"/>
    <x v="7"/>
    <s v="Student loan"/>
    <x v="32"/>
    <s v="PA"/>
    <x v="0"/>
    <x v="685"/>
    <d v="2013-11-26T00:00:00"/>
    <x v="8"/>
    <x v="3"/>
    <n v="4"/>
    <x v="0"/>
    <x v="0"/>
    <s v="Pennsylvania"/>
  </r>
  <r>
    <n v="1087085"/>
    <x v="468"/>
    <s v="Debt collection"/>
    <x v="4"/>
    <s v="MI"/>
    <x v="0"/>
    <x v="1094"/>
    <d v="2014-10-26T00:00:00"/>
    <x v="0"/>
    <x v="1"/>
    <n v="4"/>
    <x v="0"/>
    <x v="0"/>
    <s v="Michigan"/>
  </r>
  <r>
    <n v="551212"/>
    <x v="9"/>
    <s v="Credit reporting"/>
    <x v="8"/>
    <s v="NC"/>
    <x v="0"/>
    <x v="646"/>
    <d v="2013-10-02T00:00:00"/>
    <x v="0"/>
    <x v="3"/>
    <n v="4"/>
    <x v="0"/>
    <x v="0"/>
    <s v="North Carolina"/>
  </r>
  <r>
    <n v="1415021"/>
    <x v="19"/>
    <s v="Bank account or service"/>
    <x v="36"/>
    <s v="PA"/>
    <x v="0"/>
    <x v="7"/>
    <d v="2015-06-10T00:00:00"/>
    <x v="0"/>
    <x v="0"/>
    <n v="2"/>
    <x v="0"/>
    <x v="0"/>
    <s v="Pennsylvania"/>
  </r>
  <r>
    <n v="600863"/>
    <x v="10"/>
    <s v="Credit card"/>
    <x v="47"/>
    <s v="AK"/>
    <x v="0"/>
    <x v="1095"/>
    <d v="2013-11-16T00:00:00"/>
    <x v="0"/>
    <x v="3"/>
    <n v="4"/>
    <x v="0"/>
    <x v="0"/>
    <s v="Alaska"/>
  </r>
  <r>
    <n v="1230863"/>
    <x v="9"/>
    <s v="Credit reporting"/>
    <x v="8"/>
    <s v="FL"/>
    <x v="0"/>
    <x v="503"/>
    <d v="2015-02-12T00:00:00"/>
    <x v="7"/>
    <x v="0"/>
    <n v="1"/>
    <x v="0"/>
    <x v="0"/>
    <s v="Florida"/>
  </r>
  <r>
    <n v="2076227"/>
    <x v="51"/>
    <s v="Student loan"/>
    <x v="6"/>
    <s v="MA"/>
    <x v="0"/>
    <x v="510"/>
    <d v="2016-08-23T00:00:00"/>
    <x v="0"/>
    <x v="2"/>
    <n v="3"/>
    <x v="0"/>
    <x v="0"/>
    <s v="Massachusetts"/>
  </r>
  <r>
    <n v="1781115"/>
    <x v="82"/>
    <s v="Debt collection"/>
    <x v="22"/>
    <s v="VA"/>
    <x v="0"/>
    <x v="370"/>
    <d v="2016-02-10T00:00:00"/>
    <x v="0"/>
    <x v="2"/>
    <n v="1"/>
    <x v="0"/>
    <x v="0"/>
    <s v="Virginia"/>
  </r>
  <r>
    <n v="313707"/>
    <x v="16"/>
    <s v="Credit card"/>
    <x v="24"/>
    <s v="MA"/>
    <x v="3"/>
    <x v="898"/>
    <d v="2013-02-12T00:00:00"/>
    <x v="1"/>
    <x v="3"/>
    <n v="1"/>
    <x v="0"/>
    <x v="1"/>
    <s v="Massachusetts"/>
  </r>
  <r>
    <n v="861966"/>
    <x v="19"/>
    <s v="Mortgage"/>
    <x v="0"/>
    <s v="KY"/>
    <x v="0"/>
    <x v="50"/>
    <d v="2014-05-21T00:00:00"/>
    <x v="0"/>
    <x v="1"/>
    <n v="2"/>
    <x v="0"/>
    <x v="0"/>
    <s v="Kentucky"/>
  </r>
  <r>
    <n v="702750"/>
    <x v="98"/>
    <s v="Mortgage"/>
    <x v="0"/>
    <s v="FL"/>
    <x v="0"/>
    <x v="917"/>
    <d v="2014-02-08T00:00:00"/>
    <x v="0"/>
    <x v="1"/>
    <n v="1"/>
    <x v="0"/>
    <x v="0"/>
    <s v="Florida"/>
  </r>
  <r>
    <n v="496852"/>
    <x v="5"/>
    <s v="Debt collection"/>
    <x v="1"/>
    <s v="NJ"/>
    <x v="0"/>
    <x v="962"/>
    <d v="2013-08-20T00:00:00"/>
    <x v="0"/>
    <x v="3"/>
    <n v="3"/>
    <x v="0"/>
    <x v="1"/>
    <s v="New Jersey"/>
  </r>
  <r>
    <n v="894790"/>
    <x v="1"/>
    <s v="Mortgage"/>
    <x v="42"/>
    <s v="NV"/>
    <x v="0"/>
    <x v="257"/>
    <d v="2014-06-13T00:00:00"/>
    <x v="0"/>
    <x v="1"/>
    <n v="2"/>
    <x v="0"/>
    <x v="0"/>
    <s v="Nevada"/>
  </r>
  <r>
    <n v="1327885"/>
    <x v="62"/>
    <s v="Credit card"/>
    <x v="30"/>
    <s v="CA"/>
    <x v="0"/>
    <x v="683"/>
    <d v="2015-04-15T00:00:00"/>
    <x v="4"/>
    <x v="0"/>
    <n v="2"/>
    <x v="0"/>
    <x v="0"/>
    <s v="California"/>
  </r>
  <r>
    <n v="1332111"/>
    <x v="18"/>
    <s v="Mortgage"/>
    <x v="5"/>
    <s v="GA"/>
    <x v="0"/>
    <x v="47"/>
    <d v="2015-04-22T00:00:00"/>
    <x v="12"/>
    <x v="0"/>
    <n v="2"/>
    <x v="0"/>
    <x v="0"/>
    <s v="Georgia"/>
  </r>
  <r>
    <n v="1233126"/>
    <x v="38"/>
    <s v="Debt collection"/>
    <x v="1"/>
    <s v="FL"/>
    <x v="0"/>
    <x v="350"/>
    <d v="2015-02-10T00:00:00"/>
    <x v="0"/>
    <x v="0"/>
    <n v="1"/>
    <x v="0"/>
    <x v="1"/>
    <s v="Florida"/>
  </r>
  <r>
    <n v="723093"/>
    <x v="17"/>
    <s v="Credit reporting"/>
    <x v="8"/>
    <s v="VA"/>
    <x v="0"/>
    <x v="776"/>
    <d v="2014-02-20T00:00:00"/>
    <x v="0"/>
    <x v="1"/>
    <n v="1"/>
    <x v="0"/>
    <x v="0"/>
    <s v="Virginia"/>
  </r>
  <r>
    <n v="1621305"/>
    <x v="469"/>
    <s v="Virtual currency"/>
    <x v="55"/>
    <s v="MN"/>
    <x v="0"/>
    <x v="129"/>
    <d v="2015-10-22T00:00:00"/>
    <x v="0"/>
    <x v="0"/>
    <n v="4"/>
    <x v="0"/>
    <x v="1"/>
    <s v="Minnesota"/>
  </r>
  <r>
    <n v="1508220"/>
    <x v="8"/>
    <s v="Mortgage"/>
    <x v="0"/>
    <s v="MI"/>
    <x v="3"/>
    <x v="469"/>
    <d v="2015-08-10T00:00:00"/>
    <x v="7"/>
    <x v="0"/>
    <n v="3"/>
    <x v="0"/>
    <x v="1"/>
    <s v="Michigan"/>
  </r>
  <r>
    <n v="2026394"/>
    <x v="16"/>
    <s v="Credit card"/>
    <x v="38"/>
    <s v="TN"/>
    <x v="0"/>
    <x v="152"/>
    <d v="2016-07-22T00:00:00"/>
    <x v="0"/>
    <x v="2"/>
    <n v="3"/>
    <x v="0"/>
    <x v="0"/>
    <s v="Tennessee"/>
  </r>
  <r>
    <n v="1075595"/>
    <x v="270"/>
    <s v="Debt collection"/>
    <x v="22"/>
    <s v="CT"/>
    <x v="0"/>
    <x v="939"/>
    <d v="2014-10-17T00:00:00"/>
    <x v="0"/>
    <x v="1"/>
    <n v="4"/>
    <x v="0"/>
    <x v="0"/>
    <s v="Connecticut"/>
  </r>
  <r>
    <n v="758132"/>
    <x v="470"/>
    <s v="Debt collection"/>
    <x v="27"/>
    <s v="MO"/>
    <x v="0"/>
    <x v="243"/>
    <d v="2014-03-14T00:00:00"/>
    <x v="0"/>
    <x v="1"/>
    <n v="1"/>
    <x v="1"/>
    <x v="1"/>
    <s v="Missouri"/>
  </r>
  <r>
    <n v="1045361"/>
    <x v="8"/>
    <s v="Mortgage"/>
    <x v="37"/>
    <s v="IN"/>
    <x v="1"/>
    <x v="1096"/>
    <d v="2014-09-25T00:00:00"/>
    <x v="0"/>
    <x v="1"/>
    <n v="3"/>
    <x v="0"/>
    <x v="0"/>
    <s v="Indiana"/>
  </r>
  <r>
    <n v="1597823"/>
    <x v="19"/>
    <s v="Credit card"/>
    <x v="40"/>
    <s v="WI"/>
    <x v="2"/>
    <x v="723"/>
    <d v="2015-10-09T00:00:00"/>
    <x v="4"/>
    <x v="0"/>
    <n v="4"/>
    <x v="0"/>
    <x v="1"/>
    <s v="Wisconsin"/>
  </r>
  <r>
    <n v="1880340"/>
    <x v="90"/>
    <s v="Debt collection"/>
    <x v="4"/>
    <s v="NC"/>
    <x v="0"/>
    <x v="250"/>
    <d v="2016-04-14T00:00:00"/>
    <x v="0"/>
    <x v="2"/>
    <n v="2"/>
    <x v="0"/>
    <x v="0"/>
    <s v="North Carolina"/>
  </r>
  <r>
    <n v="1630307"/>
    <x v="22"/>
    <s v="Bank account or service"/>
    <x v="12"/>
    <s v="DE"/>
    <x v="0"/>
    <x v="14"/>
    <d v="2015-10-30T00:00:00"/>
    <x v="1"/>
    <x v="0"/>
    <n v="4"/>
    <x v="0"/>
    <x v="0"/>
    <s v="Delaware"/>
  </r>
  <r>
    <n v="372498"/>
    <x v="19"/>
    <s v="Mortgage"/>
    <x v="0"/>
    <s v="CA"/>
    <x v="3"/>
    <x v="157"/>
    <d v="2013-04-15T00:00:00"/>
    <x v="35"/>
    <x v="3"/>
    <n v="2"/>
    <x v="0"/>
    <x v="0"/>
    <s v="California"/>
  </r>
  <r>
    <n v="775462"/>
    <x v="28"/>
    <s v="Credit card"/>
    <x v="48"/>
    <s v="OH"/>
    <x v="3"/>
    <x v="147"/>
    <d v="2014-03-31T00:00:00"/>
    <x v="12"/>
    <x v="1"/>
    <n v="1"/>
    <x v="0"/>
    <x v="1"/>
    <s v="Ohio"/>
  </r>
  <r>
    <n v="2142262"/>
    <x v="25"/>
    <s v="Credit card"/>
    <x v="10"/>
    <s v="GA"/>
    <x v="0"/>
    <x v="680"/>
    <d v="2016-10-03T00:00:00"/>
    <x v="0"/>
    <x v="2"/>
    <n v="4"/>
    <x v="0"/>
    <x v="1"/>
    <s v="Georgia"/>
  </r>
  <r>
    <n v="1438533"/>
    <x v="25"/>
    <s v="Credit card"/>
    <x v="30"/>
    <s v="GA"/>
    <x v="0"/>
    <x v="736"/>
    <d v="2015-06-26T00:00:00"/>
    <x v="1"/>
    <x v="0"/>
    <n v="2"/>
    <x v="0"/>
    <x v="1"/>
    <s v="Georgia"/>
  </r>
  <r>
    <n v="687362"/>
    <x v="23"/>
    <s v="Bank account or service"/>
    <x v="9"/>
    <s v="OR"/>
    <x v="0"/>
    <x v="1097"/>
    <d v="2014-01-27T00:00:00"/>
    <x v="0"/>
    <x v="1"/>
    <n v="1"/>
    <x v="0"/>
    <x v="0"/>
    <s v="Oregon"/>
  </r>
  <r>
    <n v="2055773"/>
    <x v="290"/>
    <s v="Student loan"/>
    <x v="6"/>
    <s v="VA"/>
    <x v="0"/>
    <x v="18"/>
    <d v="2016-08-11T00:00:00"/>
    <x v="0"/>
    <x v="2"/>
    <n v="3"/>
    <x v="0"/>
    <x v="0"/>
    <s v="Virginia"/>
  </r>
  <r>
    <n v="2072360"/>
    <x v="172"/>
    <s v="Bank account or service"/>
    <x v="12"/>
    <s v="MA"/>
    <x v="3"/>
    <x v="242"/>
    <d v="2016-08-22T00:00:00"/>
    <x v="7"/>
    <x v="2"/>
    <n v="3"/>
    <x v="0"/>
    <x v="0"/>
    <s v="Massachusetts"/>
  </r>
  <r>
    <n v="675931"/>
    <x v="35"/>
    <s v="Mortgage"/>
    <x v="0"/>
    <s v="MI"/>
    <x v="0"/>
    <x v="78"/>
    <d v="2014-01-22T00:00:00"/>
    <x v="2"/>
    <x v="1"/>
    <n v="1"/>
    <x v="0"/>
    <x v="0"/>
    <s v="Michigan"/>
  </r>
  <r>
    <n v="829284"/>
    <x v="117"/>
    <s v="Mortgage"/>
    <x v="0"/>
    <s v="IL"/>
    <x v="0"/>
    <x v="1098"/>
    <d v="2014-04-29T00:00:00"/>
    <x v="0"/>
    <x v="1"/>
    <n v="2"/>
    <x v="0"/>
    <x v="1"/>
    <s v="Illinois"/>
  </r>
  <r>
    <n v="1159554"/>
    <x v="471"/>
    <s v="Debt collection"/>
    <x v="13"/>
    <s v="WA"/>
    <x v="0"/>
    <x v="576"/>
    <d v="2014-12-31T00:00:00"/>
    <x v="27"/>
    <x v="1"/>
    <n v="4"/>
    <x v="1"/>
    <x v="1"/>
    <s v="Washington"/>
  </r>
  <r>
    <n v="1710954"/>
    <x v="472"/>
    <s v="Prepaid card"/>
    <x v="49"/>
    <s v="CA"/>
    <x v="0"/>
    <x v="411"/>
    <d v="2015-12-23T00:00:00"/>
    <x v="1"/>
    <x v="0"/>
    <n v="4"/>
    <x v="0"/>
    <x v="0"/>
    <s v="California"/>
  </r>
  <r>
    <n v="966043"/>
    <x v="19"/>
    <s v="Mortgage"/>
    <x v="0"/>
    <s v="CA"/>
    <x v="0"/>
    <x v="1099"/>
    <d v="2014-08-02T00:00:00"/>
    <x v="0"/>
    <x v="1"/>
    <n v="3"/>
    <x v="0"/>
    <x v="0"/>
    <s v="California"/>
  </r>
  <r>
    <n v="1181319"/>
    <x v="8"/>
    <s v="Mortgage"/>
    <x v="0"/>
    <s v="NJ"/>
    <x v="0"/>
    <x v="960"/>
    <d v="2015-01-05T00:00:00"/>
    <x v="0"/>
    <x v="0"/>
    <n v="1"/>
    <x v="0"/>
    <x v="0"/>
    <s v="New Jersey"/>
  </r>
  <r>
    <n v="1769417"/>
    <x v="244"/>
    <s v="Bank account or service"/>
    <x v="12"/>
    <s v="GA"/>
    <x v="2"/>
    <x v="523"/>
    <d v="2016-02-02T00:00:00"/>
    <x v="0"/>
    <x v="2"/>
    <n v="1"/>
    <x v="0"/>
    <x v="1"/>
    <s v="Georgia"/>
  </r>
  <r>
    <n v="1827247"/>
    <x v="9"/>
    <s v="Credit reporting"/>
    <x v="8"/>
    <s v="GA"/>
    <x v="1"/>
    <x v="1100"/>
    <d v="2016-03-10T00:00:00"/>
    <x v="0"/>
    <x v="2"/>
    <n v="1"/>
    <x v="0"/>
    <x v="0"/>
    <s v="Georgia"/>
  </r>
  <r>
    <n v="1464978"/>
    <x v="1"/>
    <s v="Mortgage"/>
    <x v="0"/>
    <s v="GA"/>
    <x v="0"/>
    <x v="256"/>
    <d v="2015-07-13T00:00:00"/>
    <x v="0"/>
    <x v="0"/>
    <n v="3"/>
    <x v="0"/>
    <x v="0"/>
    <s v="Georgia"/>
  </r>
  <r>
    <n v="494970"/>
    <x v="10"/>
    <s v="Mortgage"/>
    <x v="0"/>
    <s v="CA"/>
    <x v="1"/>
    <x v="507"/>
    <d v="2013-08-19T00:00:00"/>
    <x v="7"/>
    <x v="3"/>
    <n v="3"/>
    <x v="0"/>
    <x v="0"/>
    <s v="California"/>
  </r>
  <r>
    <n v="1369095"/>
    <x v="82"/>
    <s v="Debt collection"/>
    <x v="22"/>
    <s v="MO"/>
    <x v="0"/>
    <x v="1068"/>
    <d v="2015-05-11T00:00:00"/>
    <x v="0"/>
    <x v="0"/>
    <n v="2"/>
    <x v="0"/>
    <x v="1"/>
    <s v="Missouri"/>
  </r>
  <r>
    <n v="1714510"/>
    <x v="127"/>
    <s v="Bank account or service"/>
    <x v="12"/>
    <s v="FL"/>
    <x v="0"/>
    <x v="54"/>
    <d v="2015-12-23T00:00:00"/>
    <x v="0"/>
    <x v="0"/>
    <n v="4"/>
    <x v="0"/>
    <x v="0"/>
    <s v="Florida"/>
  </r>
  <r>
    <n v="1653829"/>
    <x v="10"/>
    <s v="Bank account or service"/>
    <x v="12"/>
    <s v="RI"/>
    <x v="0"/>
    <x v="1101"/>
    <d v="2015-11-13T00:00:00"/>
    <x v="0"/>
    <x v="0"/>
    <n v="4"/>
    <x v="0"/>
    <x v="0"/>
    <s v="Rhode Island"/>
  </r>
  <r>
    <n v="1386984"/>
    <x v="217"/>
    <s v="Debt collection"/>
    <x v="22"/>
    <s v="PA"/>
    <x v="3"/>
    <x v="444"/>
    <d v="2015-05-27T00:00:00"/>
    <x v="11"/>
    <x v="0"/>
    <n v="2"/>
    <x v="0"/>
    <x v="0"/>
    <s v="Pennsylvania"/>
  </r>
  <r>
    <n v="1927964"/>
    <x v="17"/>
    <s v="Credit reporting"/>
    <x v="3"/>
    <s v="CA"/>
    <x v="0"/>
    <x v="132"/>
    <d v="2016-05-18T00:00:00"/>
    <x v="4"/>
    <x v="2"/>
    <n v="2"/>
    <x v="0"/>
    <x v="0"/>
    <s v="California"/>
  </r>
  <r>
    <n v="1790045"/>
    <x v="9"/>
    <s v="Credit reporting"/>
    <x v="44"/>
    <s v="TX"/>
    <x v="0"/>
    <x v="142"/>
    <d v="2016-02-17T00:00:00"/>
    <x v="1"/>
    <x v="2"/>
    <n v="1"/>
    <x v="0"/>
    <x v="0"/>
    <s v="Texas"/>
  </r>
  <r>
    <n v="1010602"/>
    <x v="4"/>
    <s v="Credit reporting"/>
    <x v="25"/>
    <s v="MD"/>
    <x v="0"/>
    <x v="422"/>
    <d v="2014-09-02T00:00:00"/>
    <x v="0"/>
    <x v="1"/>
    <n v="3"/>
    <x v="0"/>
    <x v="0"/>
    <s v="Maryland"/>
  </r>
  <r>
    <n v="740823"/>
    <x v="473"/>
    <s v="Debt collection"/>
    <x v="22"/>
    <s v="FL"/>
    <x v="0"/>
    <x v="1102"/>
    <d v="2014-03-03T00:00:00"/>
    <x v="0"/>
    <x v="1"/>
    <n v="1"/>
    <x v="0"/>
    <x v="0"/>
    <s v="Florida"/>
  </r>
  <r>
    <n v="732847"/>
    <x v="10"/>
    <s v="Credit card"/>
    <x v="47"/>
    <s v="FL"/>
    <x v="2"/>
    <x v="111"/>
    <d v="2014-02-27T00:00:00"/>
    <x v="1"/>
    <x v="1"/>
    <n v="1"/>
    <x v="0"/>
    <x v="0"/>
    <s v="Florida"/>
  </r>
  <r>
    <n v="1266053"/>
    <x v="8"/>
    <s v="Debt collection"/>
    <x v="1"/>
    <s v="NJ"/>
    <x v="0"/>
    <x v="1025"/>
    <d v="2015-03-03T00:00:00"/>
    <x v="0"/>
    <x v="0"/>
    <n v="1"/>
    <x v="0"/>
    <x v="0"/>
    <s v="New Jersey"/>
  </r>
  <r>
    <n v="1983307"/>
    <x v="35"/>
    <s v="Mortgage"/>
    <x v="0"/>
    <s v="PA"/>
    <x v="1"/>
    <x v="24"/>
    <d v="2016-06-27T00:00:00"/>
    <x v="6"/>
    <x v="2"/>
    <n v="2"/>
    <x v="0"/>
    <x v="1"/>
    <s v="Pennsylvania"/>
  </r>
  <r>
    <n v="1276691"/>
    <x v="10"/>
    <s v="Credit card"/>
    <x v="70"/>
    <s v="TX"/>
    <x v="0"/>
    <x v="984"/>
    <d v="2015-03-09T00:00:00"/>
    <x v="0"/>
    <x v="0"/>
    <n v="1"/>
    <x v="0"/>
    <x v="1"/>
    <s v="Texas"/>
  </r>
  <r>
    <n v="1311768"/>
    <x v="110"/>
    <s v="Prepaid card"/>
    <x v="49"/>
    <s v="CA"/>
    <x v="0"/>
    <x v="84"/>
    <d v="2015-04-01T00:00:00"/>
    <x v="0"/>
    <x v="0"/>
    <n v="2"/>
    <x v="1"/>
    <x v="0"/>
    <s v="California"/>
  </r>
  <r>
    <n v="1625917"/>
    <x v="17"/>
    <s v="Credit reporting"/>
    <x v="8"/>
    <s v="LA"/>
    <x v="0"/>
    <x v="4"/>
    <d v="2015-10-27T00:00:00"/>
    <x v="0"/>
    <x v="0"/>
    <n v="4"/>
    <x v="0"/>
    <x v="0"/>
    <s v="Louisiana"/>
  </r>
  <r>
    <n v="1961147"/>
    <x v="21"/>
    <s v="Debt collection"/>
    <x v="1"/>
    <s v="WA"/>
    <x v="0"/>
    <x v="323"/>
    <d v="2016-06-09T00:00:00"/>
    <x v="0"/>
    <x v="2"/>
    <n v="2"/>
    <x v="0"/>
    <x v="1"/>
    <s v="Washington"/>
  </r>
  <r>
    <n v="1597716"/>
    <x v="62"/>
    <s v="Bank account or service"/>
    <x v="12"/>
    <s v="SC"/>
    <x v="3"/>
    <x v="723"/>
    <d v="2015-10-09T00:00:00"/>
    <x v="4"/>
    <x v="0"/>
    <n v="4"/>
    <x v="0"/>
    <x v="0"/>
    <s v="South Carolina"/>
  </r>
  <r>
    <n v="1594332"/>
    <x v="10"/>
    <s v="Bank account or service"/>
    <x v="9"/>
    <s v="OR"/>
    <x v="0"/>
    <x v="67"/>
    <d v="2015-10-06T00:00:00"/>
    <x v="0"/>
    <x v="0"/>
    <n v="4"/>
    <x v="0"/>
    <x v="0"/>
    <s v="Oregon"/>
  </r>
  <r>
    <n v="2148452"/>
    <x v="8"/>
    <s v="Debt collection"/>
    <x v="27"/>
    <s v="CA"/>
    <x v="0"/>
    <x v="402"/>
    <d v="2016-10-06T00:00:00"/>
    <x v="0"/>
    <x v="2"/>
    <n v="4"/>
    <x v="0"/>
    <x v="1"/>
    <s v="California"/>
  </r>
  <r>
    <n v="1061532"/>
    <x v="38"/>
    <s v="Mortgage"/>
    <x v="0"/>
    <s v="FL"/>
    <x v="1"/>
    <x v="1077"/>
    <d v="2014-10-14T00:00:00"/>
    <x v="12"/>
    <x v="1"/>
    <n v="4"/>
    <x v="0"/>
    <x v="0"/>
    <s v="Florida"/>
  </r>
  <r>
    <n v="816775"/>
    <x v="20"/>
    <s v="Mortgage"/>
    <x v="0"/>
    <s v="VA"/>
    <x v="0"/>
    <x v="396"/>
    <d v="2014-04-21T00:00:00"/>
    <x v="0"/>
    <x v="1"/>
    <n v="2"/>
    <x v="0"/>
    <x v="1"/>
    <s v="Virginia"/>
  </r>
  <r>
    <n v="758354"/>
    <x v="10"/>
    <s v="Bank account or service"/>
    <x v="15"/>
    <s v="CA"/>
    <x v="0"/>
    <x v="243"/>
    <d v="2014-03-14T00:00:00"/>
    <x v="0"/>
    <x v="1"/>
    <n v="1"/>
    <x v="0"/>
    <x v="0"/>
    <s v="California"/>
  </r>
  <r>
    <n v="1414391"/>
    <x v="25"/>
    <s v="Credit card"/>
    <x v="31"/>
    <s v="CA"/>
    <x v="2"/>
    <x v="7"/>
    <d v="2015-06-10T00:00:00"/>
    <x v="0"/>
    <x v="0"/>
    <n v="2"/>
    <x v="0"/>
    <x v="0"/>
    <s v="California"/>
  </r>
  <r>
    <n v="425568"/>
    <x v="10"/>
    <s v="Bank account or service"/>
    <x v="12"/>
    <s v="CA"/>
    <x v="2"/>
    <x v="744"/>
    <d v="2013-06-07T00:00:00"/>
    <x v="1"/>
    <x v="3"/>
    <n v="2"/>
    <x v="0"/>
    <x v="0"/>
    <s v="California"/>
  </r>
  <r>
    <n v="717944"/>
    <x v="16"/>
    <s v="Credit card"/>
    <x v="60"/>
    <s v="MI"/>
    <x v="1"/>
    <x v="395"/>
    <d v="2014-02-21T00:00:00"/>
    <x v="7"/>
    <x v="1"/>
    <n v="1"/>
    <x v="0"/>
    <x v="1"/>
    <s v="Michigan"/>
  </r>
  <r>
    <n v="674599"/>
    <x v="4"/>
    <s v="Credit reporting"/>
    <x v="25"/>
    <s v="HI"/>
    <x v="0"/>
    <x v="827"/>
    <d v="2014-01-27T00:00:00"/>
    <x v="8"/>
    <x v="1"/>
    <n v="1"/>
    <x v="0"/>
    <x v="0"/>
    <s v="Hawaii"/>
  </r>
  <r>
    <n v="1752134"/>
    <x v="2"/>
    <s v="Debt collection"/>
    <x v="27"/>
    <s v="TN"/>
    <x v="0"/>
    <x v="987"/>
    <d v="2016-01-21T00:00:00"/>
    <x v="0"/>
    <x v="2"/>
    <n v="1"/>
    <x v="1"/>
    <x v="0"/>
    <s v="Tennessee"/>
  </r>
  <r>
    <n v="1537981"/>
    <x v="4"/>
    <s v="Credit reporting"/>
    <x v="8"/>
    <s v="VA"/>
    <x v="0"/>
    <x v="586"/>
    <d v="2015-08-26T00:00:00"/>
    <x v="0"/>
    <x v="0"/>
    <n v="3"/>
    <x v="0"/>
    <x v="0"/>
    <s v="Virginia"/>
  </r>
  <r>
    <n v="1947872"/>
    <x v="16"/>
    <s v="Credit card"/>
    <x v="35"/>
    <s v="KY"/>
    <x v="0"/>
    <x v="659"/>
    <d v="2016-05-31T00:00:00"/>
    <x v="0"/>
    <x v="2"/>
    <n v="2"/>
    <x v="0"/>
    <x v="0"/>
    <s v="Kentucky"/>
  </r>
  <r>
    <n v="617751"/>
    <x v="8"/>
    <s v="Mortgage"/>
    <x v="37"/>
    <s v="OH"/>
    <x v="0"/>
    <x v="1103"/>
    <d v="2013-12-02T00:00:00"/>
    <x v="0"/>
    <x v="3"/>
    <n v="4"/>
    <x v="0"/>
    <x v="0"/>
    <s v="Ohio"/>
  </r>
  <r>
    <n v="970535"/>
    <x v="474"/>
    <s v="Mortgage"/>
    <x v="0"/>
    <s v="CA"/>
    <x v="1"/>
    <x v="193"/>
    <d v="2014-08-13T00:00:00"/>
    <x v="12"/>
    <x v="1"/>
    <n v="3"/>
    <x v="1"/>
    <x v="1"/>
    <s v="California"/>
  </r>
  <r>
    <n v="1335435"/>
    <x v="19"/>
    <s v="Bank account or service"/>
    <x v="15"/>
    <s v="AL"/>
    <x v="3"/>
    <x v="1072"/>
    <d v="2015-04-20T00:00:00"/>
    <x v="7"/>
    <x v="0"/>
    <n v="2"/>
    <x v="0"/>
    <x v="1"/>
    <s v="Alabama"/>
  </r>
  <r>
    <n v="1984021"/>
    <x v="1"/>
    <s v="Mortgage"/>
    <x v="0"/>
    <s v="TX"/>
    <x v="0"/>
    <x v="212"/>
    <d v="2016-06-24T00:00:00"/>
    <x v="0"/>
    <x v="2"/>
    <n v="2"/>
    <x v="0"/>
    <x v="1"/>
    <s v="Texas"/>
  </r>
  <r>
    <n v="1533455"/>
    <x v="10"/>
    <s v="Credit card"/>
    <x v="47"/>
    <s v="CO"/>
    <x v="0"/>
    <x v="322"/>
    <d v="2015-08-24T00:00:00"/>
    <x v="0"/>
    <x v="0"/>
    <n v="3"/>
    <x v="0"/>
    <x v="0"/>
    <s v="Colorado"/>
  </r>
  <r>
    <n v="641482"/>
    <x v="10"/>
    <s v="Mortgage"/>
    <x v="0"/>
    <s v="WI"/>
    <x v="0"/>
    <x v="600"/>
    <d v="2013-12-21T00:00:00"/>
    <x v="0"/>
    <x v="3"/>
    <n v="4"/>
    <x v="0"/>
    <x v="1"/>
    <s v="Wisconsin"/>
  </r>
  <r>
    <n v="1893234"/>
    <x v="19"/>
    <s v="Mortgage"/>
    <x v="5"/>
    <s v="NJ"/>
    <x v="0"/>
    <x v="450"/>
    <d v="2016-04-22T00:00:00"/>
    <x v="0"/>
    <x v="2"/>
    <n v="2"/>
    <x v="0"/>
    <x v="0"/>
    <s v="New Jersey"/>
  </r>
  <r>
    <n v="1459599"/>
    <x v="4"/>
    <s v="Credit reporting"/>
    <x v="8"/>
    <s v="OK"/>
    <x v="0"/>
    <x v="405"/>
    <d v="2015-07-09T00:00:00"/>
    <x v="0"/>
    <x v="0"/>
    <n v="3"/>
    <x v="0"/>
    <x v="0"/>
    <s v="Oklahoma"/>
  </r>
  <r>
    <n v="1820908"/>
    <x v="33"/>
    <s v="Debt collection"/>
    <x v="1"/>
    <s v="UT"/>
    <x v="2"/>
    <x v="351"/>
    <d v="2016-03-09T00:00:00"/>
    <x v="4"/>
    <x v="2"/>
    <n v="1"/>
    <x v="0"/>
    <x v="1"/>
    <s v="Utah"/>
  </r>
  <r>
    <n v="983306"/>
    <x v="19"/>
    <s v="Mortgage"/>
    <x v="0"/>
    <s v="CA"/>
    <x v="1"/>
    <x v="98"/>
    <d v="2014-08-15T00:00:00"/>
    <x v="4"/>
    <x v="1"/>
    <n v="3"/>
    <x v="0"/>
    <x v="1"/>
    <s v="California"/>
  </r>
  <r>
    <n v="1262069"/>
    <x v="51"/>
    <s v="Credit card"/>
    <x v="31"/>
    <s v="TX"/>
    <x v="0"/>
    <x v="465"/>
    <d v="2015-03-01T00:00:00"/>
    <x v="0"/>
    <x v="0"/>
    <n v="1"/>
    <x v="0"/>
    <x v="1"/>
    <s v="Texas"/>
  </r>
  <r>
    <n v="431560"/>
    <x v="30"/>
    <s v="Mortgage"/>
    <x v="0"/>
    <s v="DC"/>
    <x v="2"/>
    <x v="1066"/>
    <d v="2013-06-14T00:00:00"/>
    <x v="1"/>
    <x v="3"/>
    <n v="2"/>
    <x v="0"/>
    <x v="0"/>
    <s v="District of Columbia"/>
  </r>
  <r>
    <n v="1089904"/>
    <x v="14"/>
    <s v="Debt collection"/>
    <x v="22"/>
    <s v="MO"/>
    <x v="0"/>
    <x v="1043"/>
    <d v="2014-10-30T00:00:00"/>
    <x v="7"/>
    <x v="1"/>
    <n v="4"/>
    <x v="0"/>
    <x v="0"/>
    <s v="Missouri"/>
  </r>
  <r>
    <n v="1879576"/>
    <x v="30"/>
    <s v="Mortgage"/>
    <x v="0"/>
    <s v="CO"/>
    <x v="0"/>
    <x v="250"/>
    <d v="2016-04-14T00:00:00"/>
    <x v="0"/>
    <x v="2"/>
    <n v="2"/>
    <x v="0"/>
    <x v="0"/>
    <s v="Colorado"/>
  </r>
  <r>
    <n v="2002871"/>
    <x v="51"/>
    <s v="Credit card"/>
    <x v="57"/>
    <s v="IL"/>
    <x v="0"/>
    <x v="534"/>
    <d v="2016-07-07T00:00:00"/>
    <x v="0"/>
    <x v="2"/>
    <n v="3"/>
    <x v="0"/>
    <x v="0"/>
    <s v="Illinois"/>
  </r>
  <r>
    <n v="1660420"/>
    <x v="35"/>
    <s v="Debt collection"/>
    <x v="1"/>
    <s v="KS"/>
    <x v="0"/>
    <x v="182"/>
    <d v="2015-11-18T00:00:00"/>
    <x v="0"/>
    <x v="0"/>
    <n v="4"/>
    <x v="0"/>
    <x v="0"/>
    <s v="Kansas"/>
  </r>
  <r>
    <n v="1906026"/>
    <x v="475"/>
    <s v="Student loan"/>
    <x v="6"/>
    <s v="SC"/>
    <x v="0"/>
    <x v="352"/>
    <d v="2016-06-02T00:00:00"/>
    <x v="38"/>
    <x v="2"/>
    <n v="2"/>
    <x v="0"/>
    <x v="0"/>
    <s v="South Carolina"/>
  </r>
  <r>
    <n v="527024"/>
    <x v="10"/>
    <s v="Mortgage"/>
    <x v="0"/>
    <s v="WA"/>
    <x v="1"/>
    <x v="312"/>
    <d v="2013-09-17T00:00:00"/>
    <x v="6"/>
    <x v="3"/>
    <n v="3"/>
    <x v="0"/>
    <x v="0"/>
    <s v="Washington"/>
  </r>
  <r>
    <n v="645726"/>
    <x v="476"/>
    <s v="Consumer Loan"/>
    <x v="56"/>
    <s v="TX"/>
    <x v="0"/>
    <x v="1052"/>
    <d v="2014-01-16T00:00:00"/>
    <x v="36"/>
    <x v="3"/>
    <n v="4"/>
    <x v="0"/>
    <x v="0"/>
    <s v="Texas"/>
  </r>
  <r>
    <n v="845616"/>
    <x v="82"/>
    <s v="Debt collection"/>
    <x v="1"/>
    <s v="AZ"/>
    <x v="0"/>
    <x v="1104"/>
    <d v="2014-05-09T00:00:00"/>
    <x v="0"/>
    <x v="1"/>
    <n v="2"/>
    <x v="0"/>
    <x v="0"/>
    <s v="Arizona"/>
  </r>
  <r>
    <n v="1990223"/>
    <x v="8"/>
    <s v="Credit card"/>
    <x v="16"/>
    <s v="CA"/>
    <x v="0"/>
    <x v="15"/>
    <d v="2016-06-30T00:00:00"/>
    <x v="0"/>
    <x v="2"/>
    <n v="2"/>
    <x v="0"/>
    <x v="1"/>
    <s v="California"/>
  </r>
  <r>
    <n v="1448182"/>
    <x v="477"/>
    <s v="Debt collection"/>
    <x v="4"/>
    <s v="CA"/>
    <x v="0"/>
    <x v="1093"/>
    <d v="2015-07-01T00:00:00"/>
    <x v="0"/>
    <x v="0"/>
    <n v="3"/>
    <x v="0"/>
    <x v="0"/>
    <s v="California"/>
  </r>
  <r>
    <n v="995792"/>
    <x v="1"/>
    <s v="Mortgage"/>
    <x v="0"/>
    <s v="CA"/>
    <x v="0"/>
    <x v="796"/>
    <d v="2014-08-21T00:00:00"/>
    <x v="0"/>
    <x v="1"/>
    <n v="3"/>
    <x v="0"/>
    <x v="0"/>
    <s v="California"/>
  </r>
  <r>
    <n v="384563"/>
    <x v="10"/>
    <s v="Credit card"/>
    <x v="23"/>
    <s v="CA"/>
    <x v="0"/>
    <x v="300"/>
    <d v="2013-04-17T00:00:00"/>
    <x v="1"/>
    <x v="3"/>
    <n v="2"/>
    <x v="0"/>
    <x v="1"/>
    <s v="California"/>
  </r>
  <r>
    <n v="417927"/>
    <x v="19"/>
    <s v="Student loan"/>
    <x v="19"/>
    <s v="WA"/>
    <x v="1"/>
    <x v="512"/>
    <d v="2013-05-30T00:00:00"/>
    <x v="4"/>
    <x v="3"/>
    <n v="2"/>
    <x v="0"/>
    <x v="0"/>
    <s v="Washington"/>
  </r>
  <r>
    <n v="791365"/>
    <x v="17"/>
    <s v="Credit reporting"/>
    <x v="3"/>
    <s v="MI"/>
    <x v="0"/>
    <x v="82"/>
    <d v="2014-04-03T00:00:00"/>
    <x v="0"/>
    <x v="1"/>
    <n v="2"/>
    <x v="0"/>
    <x v="0"/>
    <s v="Michigan"/>
  </r>
  <r>
    <n v="1489935"/>
    <x v="8"/>
    <s v="Bank account or service"/>
    <x v="14"/>
    <m/>
    <x v="1"/>
    <x v="103"/>
    <d v="2015-07-29T00:00:00"/>
    <x v="1"/>
    <x v="0"/>
    <n v="3"/>
    <x v="0"/>
    <x v="1"/>
    <e v="#N/A"/>
  </r>
  <r>
    <n v="1420644"/>
    <x v="16"/>
    <s v="Credit card"/>
    <x v="17"/>
    <s v="MN"/>
    <x v="0"/>
    <x v="169"/>
    <d v="2015-06-14T00:00:00"/>
    <x v="0"/>
    <x v="0"/>
    <n v="2"/>
    <x v="0"/>
    <x v="0"/>
    <s v="Minnesota"/>
  </r>
  <r>
    <n v="967708"/>
    <x v="33"/>
    <s v="Student loan"/>
    <x v="6"/>
    <s v="GA"/>
    <x v="3"/>
    <x v="926"/>
    <d v="2014-08-06T00:00:00"/>
    <x v="4"/>
    <x v="1"/>
    <n v="3"/>
    <x v="0"/>
    <x v="0"/>
    <s v="Georgia"/>
  </r>
  <r>
    <n v="1417484"/>
    <x v="9"/>
    <s v="Credit reporting"/>
    <x v="25"/>
    <s v="NC"/>
    <x v="0"/>
    <x v="1001"/>
    <d v="2015-06-11T00:00:00"/>
    <x v="0"/>
    <x v="0"/>
    <n v="2"/>
    <x v="0"/>
    <x v="0"/>
    <s v="North Carolina"/>
  </r>
  <r>
    <n v="490227"/>
    <x v="19"/>
    <s v="Consumer Loan"/>
    <x v="21"/>
    <s v="GA"/>
    <x v="1"/>
    <x v="709"/>
    <d v="2013-08-16T00:00:00"/>
    <x v="1"/>
    <x v="3"/>
    <n v="3"/>
    <x v="0"/>
    <x v="0"/>
    <s v="Georgia"/>
  </r>
  <r>
    <n v="385920"/>
    <x v="14"/>
    <s v="Credit card"/>
    <x v="28"/>
    <s v="TX"/>
    <x v="1"/>
    <x v="993"/>
    <d v="2013-04-19T00:00:00"/>
    <x v="1"/>
    <x v="3"/>
    <n v="2"/>
    <x v="0"/>
    <x v="1"/>
    <s v="Texas"/>
  </r>
  <r>
    <n v="1781380"/>
    <x v="10"/>
    <s v="Mortgage"/>
    <x v="5"/>
    <s v="OR"/>
    <x v="1"/>
    <x v="370"/>
    <d v="2016-02-12T00:00:00"/>
    <x v="4"/>
    <x v="2"/>
    <n v="1"/>
    <x v="0"/>
    <x v="0"/>
    <s v="Oregon"/>
  </r>
  <r>
    <n v="1217446"/>
    <x v="21"/>
    <s v="Credit card"/>
    <x v="48"/>
    <s v="NE"/>
    <x v="0"/>
    <x v="851"/>
    <d v="2015-01-29T00:00:00"/>
    <x v="0"/>
    <x v="0"/>
    <n v="1"/>
    <x v="0"/>
    <x v="0"/>
    <s v="Nebraska"/>
  </r>
  <r>
    <n v="1408430"/>
    <x v="358"/>
    <s v="Student loan"/>
    <x v="6"/>
    <s v="CA"/>
    <x v="0"/>
    <x v="156"/>
    <d v="2015-06-05T00:00:00"/>
    <x v="0"/>
    <x v="0"/>
    <n v="2"/>
    <x v="0"/>
    <x v="0"/>
    <s v="California"/>
  </r>
  <r>
    <n v="524471"/>
    <x v="10"/>
    <s v="Mortgage"/>
    <x v="0"/>
    <s v="CA"/>
    <x v="0"/>
    <x v="764"/>
    <d v="2013-09-12T00:00:00"/>
    <x v="1"/>
    <x v="3"/>
    <n v="3"/>
    <x v="0"/>
    <x v="1"/>
    <s v="California"/>
  </r>
  <r>
    <n v="1108178"/>
    <x v="17"/>
    <s v="Credit reporting"/>
    <x v="3"/>
    <s v="FL"/>
    <x v="0"/>
    <x v="637"/>
    <d v="2014-11-07T00:00:00"/>
    <x v="0"/>
    <x v="1"/>
    <n v="4"/>
    <x v="0"/>
    <x v="1"/>
    <s v="Florida"/>
  </r>
  <r>
    <n v="2040735"/>
    <x v="14"/>
    <s v="Credit card"/>
    <x v="24"/>
    <s v="NJ"/>
    <x v="0"/>
    <x v="486"/>
    <d v="2016-08-01T00:00:00"/>
    <x v="0"/>
    <x v="2"/>
    <n v="3"/>
    <x v="0"/>
    <x v="0"/>
    <s v="New Jersey"/>
  </r>
  <r>
    <n v="2097146"/>
    <x v="14"/>
    <s v="Credit card"/>
    <x v="31"/>
    <s v="FL"/>
    <x v="0"/>
    <x v="675"/>
    <d v="2016-09-09T00:00:00"/>
    <x v="7"/>
    <x v="2"/>
    <n v="3"/>
    <x v="0"/>
    <x v="0"/>
    <s v="Florida"/>
  </r>
  <r>
    <n v="1989159"/>
    <x v="95"/>
    <s v="Debt collection"/>
    <x v="27"/>
    <s v="AZ"/>
    <x v="0"/>
    <x v="572"/>
    <d v="2016-06-28T00:00:00"/>
    <x v="0"/>
    <x v="2"/>
    <n v="2"/>
    <x v="0"/>
    <x v="0"/>
    <s v="Arizona"/>
  </r>
  <r>
    <n v="1899598"/>
    <x v="62"/>
    <s v="Bank account or service"/>
    <x v="12"/>
    <s v="MA"/>
    <x v="0"/>
    <x v="70"/>
    <d v="2016-04-27T00:00:00"/>
    <x v="0"/>
    <x v="2"/>
    <n v="2"/>
    <x v="0"/>
    <x v="0"/>
    <s v="Massachusetts"/>
  </r>
  <r>
    <n v="1996194"/>
    <x v="165"/>
    <s v="Mortgage"/>
    <x v="0"/>
    <s v="DE"/>
    <x v="0"/>
    <x v="282"/>
    <d v="2016-07-02T00:00:00"/>
    <x v="0"/>
    <x v="2"/>
    <n v="3"/>
    <x v="0"/>
    <x v="1"/>
    <s v="Delaware"/>
  </r>
  <r>
    <n v="276926"/>
    <x v="125"/>
    <s v="Student loan"/>
    <x v="32"/>
    <s v="MI"/>
    <x v="0"/>
    <x v="515"/>
    <d v="2013-01-30T00:00:00"/>
    <x v="0"/>
    <x v="3"/>
    <n v="1"/>
    <x v="0"/>
    <x v="0"/>
    <s v="Michigan"/>
  </r>
  <r>
    <n v="1663319"/>
    <x v="478"/>
    <s v="Debt collection"/>
    <x v="22"/>
    <s v="NC"/>
    <x v="0"/>
    <x v="389"/>
    <d v="2015-11-24T00:00:00"/>
    <x v="2"/>
    <x v="0"/>
    <n v="4"/>
    <x v="0"/>
    <x v="0"/>
    <s v="North Carolina"/>
  </r>
  <r>
    <n v="1557342"/>
    <x v="30"/>
    <s v="Consumer Loan"/>
    <x v="69"/>
    <s v="NJ"/>
    <x v="1"/>
    <x v="270"/>
    <d v="2015-09-14T00:00:00"/>
    <x v="2"/>
    <x v="0"/>
    <n v="3"/>
    <x v="0"/>
    <x v="1"/>
    <s v="New Jersey"/>
  </r>
  <r>
    <n v="524223"/>
    <x v="10"/>
    <s v="Mortgage"/>
    <x v="0"/>
    <s v="WA"/>
    <x v="0"/>
    <x v="764"/>
    <d v="2013-09-12T00:00:00"/>
    <x v="1"/>
    <x v="3"/>
    <n v="3"/>
    <x v="0"/>
    <x v="0"/>
    <s v="Washington"/>
  </r>
  <r>
    <n v="447291"/>
    <x v="33"/>
    <s v="Student loan"/>
    <x v="32"/>
    <s v="MA"/>
    <x v="0"/>
    <x v="187"/>
    <d v="2013-07-02T00:00:00"/>
    <x v="1"/>
    <x v="3"/>
    <n v="3"/>
    <x v="0"/>
    <x v="1"/>
    <s v="Massachusetts"/>
  </r>
  <r>
    <n v="657584"/>
    <x v="19"/>
    <s v="Mortgage"/>
    <x v="0"/>
    <s v="MN"/>
    <x v="0"/>
    <x v="861"/>
    <d v="2014-01-07T00:00:00"/>
    <x v="0"/>
    <x v="1"/>
    <n v="1"/>
    <x v="0"/>
    <x v="0"/>
    <s v="Minnesota"/>
  </r>
  <r>
    <n v="330630"/>
    <x v="10"/>
    <s v="Mortgage"/>
    <x v="0"/>
    <s v="OH"/>
    <x v="0"/>
    <x v="1003"/>
    <d v="2013-02-25T00:00:00"/>
    <x v="0"/>
    <x v="3"/>
    <n v="1"/>
    <x v="0"/>
    <x v="0"/>
    <s v="Ohio"/>
  </r>
  <r>
    <n v="1840672"/>
    <x v="17"/>
    <s v="Credit reporting"/>
    <x v="8"/>
    <s v="NY"/>
    <x v="0"/>
    <x v="1105"/>
    <d v="2016-03-20T00:00:00"/>
    <x v="0"/>
    <x v="2"/>
    <n v="1"/>
    <x v="0"/>
    <x v="0"/>
    <s v="New York"/>
  </r>
  <r>
    <n v="1044305"/>
    <x v="479"/>
    <s v="Debt collection"/>
    <x v="1"/>
    <s v="PA"/>
    <x v="0"/>
    <x v="1096"/>
    <d v="2014-09-25T00:00:00"/>
    <x v="0"/>
    <x v="1"/>
    <n v="3"/>
    <x v="0"/>
    <x v="0"/>
    <s v="Pennsylvania"/>
  </r>
  <r>
    <n v="2030507"/>
    <x v="480"/>
    <s v="Debt collection"/>
    <x v="1"/>
    <s v="CT"/>
    <x v="0"/>
    <x v="455"/>
    <d v="2016-07-26T00:00:00"/>
    <x v="0"/>
    <x v="2"/>
    <n v="3"/>
    <x v="0"/>
    <x v="0"/>
    <s v="Connecticut"/>
  </r>
  <r>
    <n v="1883293"/>
    <x v="68"/>
    <s v="Mortgage"/>
    <x v="5"/>
    <s v="NJ"/>
    <x v="0"/>
    <x v="1073"/>
    <d v="2016-04-16T00:00:00"/>
    <x v="0"/>
    <x v="2"/>
    <n v="2"/>
    <x v="0"/>
    <x v="0"/>
    <s v="New Jersey"/>
  </r>
  <r>
    <n v="1978430"/>
    <x v="14"/>
    <s v="Bank account or service"/>
    <x v="12"/>
    <s v="AZ"/>
    <x v="0"/>
    <x v="201"/>
    <d v="2016-06-21T00:00:00"/>
    <x v="0"/>
    <x v="2"/>
    <n v="2"/>
    <x v="0"/>
    <x v="0"/>
    <s v="Arizona"/>
  </r>
  <r>
    <n v="613604"/>
    <x v="35"/>
    <s v="Mortgage"/>
    <x v="0"/>
    <s v="PA"/>
    <x v="0"/>
    <x v="738"/>
    <d v="2013-11-27T00:00:00"/>
    <x v="1"/>
    <x v="3"/>
    <n v="4"/>
    <x v="0"/>
    <x v="1"/>
    <s v="Pennsylvania"/>
  </r>
  <r>
    <n v="1407406"/>
    <x v="9"/>
    <s v="Credit reporting"/>
    <x v="44"/>
    <s v="TX"/>
    <x v="2"/>
    <x v="156"/>
    <d v="2015-06-24T00:00:00"/>
    <x v="17"/>
    <x v="0"/>
    <n v="2"/>
    <x v="0"/>
    <x v="0"/>
    <s v="Texas"/>
  </r>
  <r>
    <n v="700905"/>
    <x v="481"/>
    <s v="Debt collection"/>
    <x v="1"/>
    <s v="FL"/>
    <x v="3"/>
    <x v="882"/>
    <d v="2014-02-07T00:00:00"/>
    <x v="1"/>
    <x v="1"/>
    <n v="1"/>
    <x v="0"/>
    <x v="0"/>
    <s v="Florida"/>
  </r>
  <r>
    <n v="1344664"/>
    <x v="19"/>
    <s v="Bank account or service"/>
    <x v="36"/>
    <s v="ND"/>
    <x v="3"/>
    <x v="1106"/>
    <d v="2015-04-24T00:00:00"/>
    <x v="1"/>
    <x v="0"/>
    <n v="2"/>
    <x v="1"/>
    <x v="0"/>
    <s v="North Dakota"/>
  </r>
  <r>
    <n v="1198540"/>
    <x v="20"/>
    <s v="Credit card"/>
    <x v="30"/>
    <s v="CA"/>
    <x v="0"/>
    <x v="644"/>
    <d v="2015-01-19T00:00:00"/>
    <x v="0"/>
    <x v="0"/>
    <n v="1"/>
    <x v="0"/>
    <x v="0"/>
    <s v="California"/>
  </r>
  <r>
    <n v="1151208"/>
    <x v="8"/>
    <s v="Bank account or service"/>
    <x v="9"/>
    <s v="CA"/>
    <x v="1"/>
    <x v="203"/>
    <d v="2014-12-12T00:00:00"/>
    <x v="4"/>
    <x v="1"/>
    <n v="4"/>
    <x v="0"/>
    <x v="0"/>
    <s v="California"/>
  </r>
  <r>
    <n v="2016747"/>
    <x v="482"/>
    <s v="Debt collection"/>
    <x v="27"/>
    <s v="VA"/>
    <x v="3"/>
    <x v="229"/>
    <d v="2016-08-30T00:00:00"/>
    <x v="40"/>
    <x v="2"/>
    <n v="3"/>
    <x v="0"/>
    <x v="0"/>
    <s v="Virginia"/>
  </r>
  <r>
    <n v="2100900"/>
    <x v="33"/>
    <s v="Student loan"/>
    <x v="6"/>
    <s v="NY"/>
    <x v="0"/>
    <x v="1107"/>
    <d v="2016-09-08T00:00:00"/>
    <x v="0"/>
    <x v="2"/>
    <n v="3"/>
    <x v="0"/>
    <x v="1"/>
    <s v="New York"/>
  </r>
  <r>
    <n v="1847762"/>
    <x v="76"/>
    <s v="Debt collection"/>
    <x v="1"/>
    <s v="IA"/>
    <x v="2"/>
    <x v="183"/>
    <d v="2016-03-24T00:00:00"/>
    <x v="0"/>
    <x v="2"/>
    <n v="1"/>
    <x v="0"/>
    <x v="0"/>
    <s v="Iowa"/>
  </r>
  <r>
    <n v="863061"/>
    <x v="90"/>
    <s v="Debt collection"/>
    <x v="27"/>
    <s v="NY"/>
    <x v="0"/>
    <x v="50"/>
    <d v="2014-05-23T00:00:00"/>
    <x v="4"/>
    <x v="1"/>
    <n v="2"/>
    <x v="0"/>
    <x v="0"/>
    <s v="New York"/>
  </r>
  <r>
    <n v="981794"/>
    <x v="38"/>
    <s v="Debt collection"/>
    <x v="22"/>
    <s v="CA"/>
    <x v="0"/>
    <x v="846"/>
    <d v="2014-08-12T00:00:00"/>
    <x v="0"/>
    <x v="1"/>
    <n v="3"/>
    <x v="0"/>
    <x v="0"/>
    <s v="California"/>
  </r>
  <r>
    <n v="2114099"/>
    <x v="195"/>
    <s v="Debt collection"/>
    <x v="22"/>
    <s v="OK"/>
    <x v="0"/>
    <x v="852"/>
    <d v="2016-09-15T00:00:00"/>
    <x v="0"/>
    <x v="2"/>
    <n v="3"/>
    <x v="0"/>
    <x v="1"/>
    <s v="Oklahoma"/>
  </r>
  <r>
    <n v="531888"/>
    <x v="61"/>
    <s v="Debt collection"/>
    <x v="22"/>
    <s v="OH"/>
    <x v="0"/>
    <x v="288"/>
    <d v="2013-09-17T00:00:00"/>
    <x v="0"/>
    <x v="3"/>
    <n v="3"/>
    <x v="0"/>
    <x v="0"/>
    <s v="Ohio"/>
  </r>
  <r>
    <n v="1032464"/>
    <x v="32"/>
    <s v="Bank account or service"/>
    <x v="15"/>
    <s v="TN"/>
    <x v="1"/>
    <x v="95"/>
    <d v="2014-09-22T00:00:00"/>
    <x v="11"/>
    <x v="1"/>
    <n v="3"/>
    <x v="0"/>
    <x v="0"/>
    <s v="Tennessee"/>
  </r>
  <r>
    <n v="850254"/>
    <x v="32"/>
    <s v="Bank account or service"/>
    <x v="12"/>
    <s v="FL"/>
    <x v="1"/>
    <x v="629"/>
    <d v="2014-05-15T00:00:00"/>
    <x v="4"/>
    <x v="1"/>
    <n v="2"/>
    <x v="0"/>
    <x v="1"/>
    <s v="Florida"/>
  </r>
  <r>
    <n v="1575019"/>
    <x v="8"/>
    <s v="Money transfers"/>
    <x v="55"/>
    <s v="CO"/>
    <x v="1"/>
    <x v="1040"/>
    <d v="2015-09-24T00:00:00"/>
    <x v="4"/>
    <x v="0"/>
    <n v="3"/>
    <x v="0"/>
    <x v="0"/>
    <s v="Colorado"/>
  </r>
  <r>
    <n v="1021375"/>
    <x v="221"/>
    <s v="Debt collection"/>
    <x v="4"/>
    <m/>
    <x v="2"/>
    <x v="906"/>
    <d v="2014-09-12T00:00:00"/>
    <x v="7"/>
    <x v="1"/>
    <n v="3"/>
    <x v="0"/>
    <x v="0"/>
    <e v="#N/A"/>
  </r>
  <r>
    <n v="400140"/>
    <x v="28"/>
    <s v="Mortgage"/>
    <x v="5"/>
    <s v="FL"/>
    <x v="0"/>
    <x v="494"/>
    <d v="2013-05-07T00:00:00"/>
    <x v="1"/>
    <x v="3"/>
    <n v="2"/>
    <x v="0"/>
    <x v="0"/>
    <s v="Florida"/>
  </r>
  <r>
    <n v="633917"/>
    <x v="90"/>
    <s v="Debt collection"/>
    <x v="22"/>
    <m/>
    <x v="3"/>
    <x v="1108"/>
    <d v="2013-12-17T00:00:00"/>
    <x v="7"/>
    <x v="3"/>
    <n v="4"/>
    <x v="0"/>
    <x v="1"/>
    <e v="#N/A"/>
  </r>
  <r>
    <n v="1218585"/>
    <x v="6"/>
    <s v="Bank account or service"/>
    <x v="15"/>
    <s v="TX"/>
    <x v="0"/>
    <x v="999"/>
    <d v="2015-01-30T00:00:00"/>
    <x v="0"/>
    <x v="0"/>
    <n v="1"/>
    <x v="0"/>
    <x v="0"/>
    <s v="Texas"/>
  </r>
  <r>
    <n v="1360867"/>
    <x v="1"/>
    <s v="Mortgage"/>
    <x v="0"/>
    <s v="PA"/>
    <x v="0"/>
    <x v="833"/>
    <d v="2015-05-06T00:00:00"/>
    <x v="1"/>
    <x v="0"/>
    <n v="2"/>
    <x v="0"/>
    <x v="1"/>
    <s v="Pennsylvania"/>
  </r>
  <r>
    <n v="1566083"/>
    <x v="232"/>
    <s v="Debt collection"/>
    <x v="4"/>
    <s v="WA"/>
    <x v="0"/>
    <x v="391"/>
    <d v="2015-09-15T00:00:00"/>
    <x v="0"/>
    <x v="0"/>
    <n v="3"/>
    <x v="0"/>
    <x v="1"/>
    <s v="Washington"/>
  </r>
  <r>
    <n v="696751"/>
    <x v="8"/>
    <s v="Mortgage"/>
    <x v="0"/>
    <s v="NM"/>
    <x v="0"/>
    <x v="1109"/>
    <d v="2014-02-03T00:00:00"/>
    <x v="0"/>
    <x v="1"/>
    <n v="1"/>
    <x v="0"/>
    <x v="0"/>
    <s v="New Mexico"/>
  </r>
  <r>
    <n v="1286329"/>
    <x v="16"/>
    <s v="Credit card"/>
    <x v="24"/>
    <s v="NC"/>
    <x v="0"/>
    <x v="499"/>
    <d v="2015-03-17T00:00:00"/>
    <x v="0"/>
    <x v="0"/>
    <n v="1"/>
    <x v="0"/>
    <x v="0"/>
    <s v="North Carolina"/>
  </r>
  <r>
    <n v="950838"/>
    <x v="9"/>
    <s v="Credit reporting"/>
    <x v="8"/>
    <s v="NY"/>
    <x v="0"/>
    <x v="360"/>
    <d v="2014-07-23T00:00:00"/>
    <x v="0"/>
    <x v="1"/>
    <n v="3"/>
    <x v="0"/>
    <x v="0"/>
    <s v="New York"/>
  </r>
  <r>
    <n v="1068711"/>
    <x v="1"/>
    <s v="Mortgage"/>
    <x v="37"/>
    <s v="MD"/>
    <x v="0"/>
    <x v="1110"/>
    <d v="2014-10-17T00:00:00"/>
    <x v="6"/>
    <x v="1"/>
    <n v="4"/>
    <x v="0"/>
    <x v="0"/>
    <s v="Maryland"/>
  </r>
  <r>
    <n v="1152510"/>
    <x v="483"/>
    <s v="Debt collection"/>
    <x v="13"/>
    <s v="FL"/>
    <x v="0"/>
    <x v="877"/>
    <d v="2014-12-18T00:00:00"/>
    <x v="12"/>
    <x v="1"/>
    <n v="4"/>
    <x v="0"/>
    <x v="0"/>
    <s v="Florida"/>
  </r>
  <r>
    <n v="2172238"/>
    <x v="9"/>
    <s v="Credit reporting"/>
    <x v="25"/>
    <s v="FL"/>
    <x v="3"/>
    <x v="1111"/>
    <d v="2016-10-24T00:00:00"/>
    <x v="6"/>
    <x v="2"/>
    <n v="4"/>
    <x v="0"/>
    <x v="1"/>
    <s v="Florida"/>
  </r>
  <r>
    <n v="2067340"/>
    <x v="8"/>
    <s v="Debt collection"/>
    <x v="1"/>
    <s v="MA"/>
    <x v="1"/>
    <x v="124"/>
    <d v="2016-08-18T00:00:00"/>
    <x v="4"/>
    <x v="2"/>
    <n v="3"/>
    <x v="0"/>
    <x v="0"/>
    <s v="Massachusetts"/>
  </r>
  <r>
    <n v="1451114"/>
    <x v="9"/>
    <s v="Credit reporting"/>
    <x v="8"/>
    <s v="CO"/>
    <x v="0"/>
    <x v="1112"/>
    <d v="2015-07-04T00:00:00"/>
    <x v="0"/>
    <x v="0"/>
    <n v="3"/>
    <x v="0"/>
    <x v="0"/>
    <s v="Colorado"/>
  </r>
  <r>
    <n v="1852548"/>
    <x v="4"/>
    <s v="Credit reporting"/>
    <x v="8"/>
    <s v="FL"/>
    <x v="0"/>
    <x v="418"/>
    <d v="2016-03-28T00:00:00"/>
    <x v="0"/>
    <x v="2"/>
    <n v="1"/>
    <x v="0"/>
    <x v="0"/>
    <s v="Florida"/>
  </r>
  <r>
    <n v="1469489"/>
    <x v="10"/>
    <s v="Mortgage"/>
    <x v="0"/>
    <s v="PA"/>
    <x v="0"/>
    <x v="661"/>
    <d v="2015-07-15T00:00:00"/>
    <x v="0"/>
    <x v="0"/>
    <n v="3"/>
    <x v="0"/>
    <x v="0"/>
    <s v="Pennsylvania"/>
  </r>
  <r>
    <n v="1477022"/>
    <x v="10"/>
    <s v="Mortgage"/>
    <x v="0"/>
    <s v="GA"/>
    <x v="2"/>
    <x v="633"/>
    <d v="2015-07-23T00:00:00"/>
    <x v="11"/>
    <x v="0"/>
    <n v="3"/>
    <x v="0"/>
    <x v="0"/>
    <s v="Georgia"/>
  </r>
  <r>
    <n v="1632430"/>
    <x v="9"/>
    <s v="Credit reporting"/>
    <x v="8"/>
    <s v="FL"/>
    <x v="0"/>
    <x v="39"/>
    <d v="2015-10-30T00:00:00"/>
    <x v="0"/>
    <x v="0"/>
    <n v="4"/>
    <x v="0"/>
    <x v="1"/>
    <s v="Florida"/>
  </r>
  <r>
    <n v="905315"/>
    <x v="16"/>
    <s v="Credit card"/>
    <x v="2"/>
    <s v="AZ"/>
    <x v="0"/>
    <x v="453"/>
    <d v="2014-06-21T00:00:00"/>
    <x v="0"/>
    <x v="1"/>
    <n v="2"/>
    <x v="0"/>
    <x v="0"/>
    <s v="Arizona"/>
  </r>
  <r>
    <n v="1009770"/>
    <x v="30"/>
    <s v="Consumer Loan"/>
    <x v="21"/>
    <s v="MI"/>
    <x v="0"/>
    <x v="422"/>
    <d v="2014-09-05T00:00:00"/>
    <x v="7"/>
    <x v="1"/>
    <n v="3"/>
    <x v="0"/>
    <x v="0"/>
    <s v="Michigan"/>
  </r>
  <r>
    <n v="1727626"/>
    <x v="50"/>
    <s v="Consumer Loan"/>
    <x v="56"/>
    <s v="LA"/>
    <x v="1"/>
    <x v="618"/>
    <d v="2016-01-08T00:00:00"/>
    <x v="7"/>
    <x v="2"/>
    <n v="1"/>
    <x v="0"/>
    <x v="0"/>
    <s v="Louisiana"/>
  </r>
  <r>
    <n v="987914"/>
    <x v="129"/>
    <s v="Consumer Loan"/>
    <x v="21"/>
    <s v="TN"/>
    <x v="0"/>
    <x v="1113"/>
    <d v="2014-08-17T00:00:00"/>
    <x v="0"/>
    <x v="1"/>
    <n v="3"/>
    <x v="0"/>
    <x v="0"/>
    <s v="Tennessee"/>
  </r>
  <r>
    <n v="1536599"/>
    <x v="9"/>
    <s v="Credit reporting"/>
    <x v="44"/>
    <s v="FL"/>
    <x v="0"/>
    <x v="586"/>
    <d v="2015-08-26T00:00:00"/>
    <x v="0"/>
    <x v="0"/>
    <n v="3"/>
    <x v="0"/>
    <x v="0"/>
    <s v="Florida"/>
  </r>
  <r>
    <n v="2034390"/>
    <x v="9"/>
    <s v="Credit reporting"/>
    <x v="3"/>
    <s v="TN"/>
    <x v="2"/>
    <x v="904"/>
    <d v="2016-07-29T00:00:00"/>
    <x v="1"/>
    <x v="2"/>
    <n v="3"/>
    <x v="0"/>
    <x v="0"/>
    <s v="Tennessee"/>
  </r>
  <r>
    <n v="997963"/>
    <x v="35"/>
    <s v="Mortgage"/>
    <x v="0"/>
    <s v="AZ"/>
    <x v="0"/>
    <x v="734"/>
    <d v="2014-08-22T00:00:00"/>
    <x v="0"/>
    <x v="1"/>
    <n v="3"/>
    <x v="0"/>
    <x v="0"/>
    <s v="Arizona"/>
  </r>
  <r>
    <n v="1052913"/>
    <x v="1"/>
    <s v="Bank account or service"/>
    <x v="12"/>
    <s v="IN"/>
    <x v="0"/>
    <x v="941"/>
    <d v="2014-10-01T00:00:00"/>
    <x v="0"/>
    <x v="1"/>
    <n v="4"/>
    <x v="0"/>
    <x v="0"/>
    <s v="Indiana"/>
  </r>
  <r>
    <n v="1995445"/>
    <x v="4"/>
    <s v="Credit reporting"/>
    <x v="3"/>
    <s v="NY"/>
    <x v="0"/>
    <x v="936"/>
    <d v="2016-07-01T00:00:00"/>
    <x v="0"/>
    <x v="2"/>
    <n v="3"/>
    <x v="0"/>
    <x v="0"/>
    <s v="New York"/>
  </r>
  <r>
    <n v="1946626"/>
    <x v="8"/>
    <s v="Credit card"/>
    <x v="31"/>
    <s v="TX"/>
    <x v="0"/>
    <x v="6"/>
    <d v="2016-05-30T00:00:00"/>
    <x v="0"/>
    <x v="2"/>
    <n v="2"/>
    <x v="0"/>
    <x v="1"/>
    <s v="Texas"/>
  </r>
  <r>
    <n v="1062992"/>
    <x v="1"/>
    <s v="Mortgage"/>
    <x v="0"/>
    <s v="OH"/>
    <x v="0"/>
    <x v="653"/>
    <d v="2014-10-08T00:00:00"/>
    <x v="0"/>
    <x v="1"/>
    <n v="4"/>
    <x v="0"/>
    <x v="1"/>
    <s v="Ohio"/>
  </r>
  <r>
    <n v="1298786"/>
    <x v="484"/>
    <s v="Money transfers"/>
    <x v="50"/>
    <s v="CA"/>
    <x v="0"/>
    <x v="361"/>
    <d v="2015-04-29T00:00:00"/>
    <x v="9"/>
    <x v="0"/>
    <n v="1"/>
    <x v="0"/>
    <x v="0"/>
    <s v="California"/>
  </r>
  <r>
    <n v="1908890"/>
    <x v="120"/>
    <s v="Consumer Loan"/>
    <x v="21"/>
    <s v="AZ"/>
    <x v="1"/>
    <x v="241"/>
    <d v="2016-05-05T00:00:00"/>
    <x v="4"/>
    <x v="2"/>
    <n v="2"/>
    <x v="0"/>
    <x v="0"/>
    <s v="Arizona"/>
  </r>
  <r>
    <n v="1261947"/>
    <x v="8"/>
    <s v="Bank account or service"/>
    <x v="12"/>
    <s v="OH"/>
    <x v="0"/>
    <x v="1114"/>
    <d v="2015-02-28T00:00:00"/>
    <x v="0"/>
    <x v="0"/>
    <n v="1"/>
    <x v="0"/>
    <x v="0"/>
    <s v="Ohio"/>
  </r>
  <r>
    <n v="957573"/>
    <x v="30"/>
    <s v="Mortgage"/>
    <x v="0"/>
    <s v="NY"/>
    <x v="0"/>
    <x v="856"/>
    <d v="2014-07-28T00:00:00"/>
    <x v="0"/>
    <x v="1"/>
    <n v="3"/>
    <x v="0"/>
    <x v="0"/>
    <s v="New York"/>
  </r>
  <r>
    <n v="1131659"/>
    <x v="452"/>
    <s v="Mortgage"/>
    <x v="0"/>
    <s v="TX"/>
    <x v="0"/>
    <x v="154"/>
    <d v="2014-11-25T00:00:00"/>
    <x v="0"/>
    <x v="1"/>
    <n v="4"/>
    <x v="0"/>
    <x v="1"/>
    <s v="Texas"/>
  </r>
  <r>
    <n v="836587"/>
    <x v="19"/>
    <s v="Bank account or service"/>
    <x v="36"/>
    <s v="NC"/>
    <x v="0"/>
    <x v="1115"/>
    <d v="2014-05-02T00:00:00"/>
    <x v="0"/>
    <x v="1"/>
    <n v="2"/>
    <x v="0"/>
    <x v="0"/>
    <s v="North Carolina"/>
  </r>
  <r>
    <n v="2065250"/>
    <x v="51"/>
    <s v="Credit card"/>
    <x v="38"/>
    <s v="UT"/>
    <x v="3"/>
    <x v="124"/>
    <d v="2016-08-16T00:00:00"/>
    <x v="0"/>
    <x v="2"/>
    <n v="3"/>
    <x v="0"/>
    <x v="0"/>
    <s v="Utah"/>
  </r>
  <r>
    <n v="1988872"/>
    <x v="86"/>
    <s v="Mortgage"/>
    <x v="5"/>
    <s v="CT"/>
    <x v="3"/>
    <x v="572"/>
    <d v="2016-06-30T00:00:00"/>
    <x v="4"/>
    <x v="2"/>
    <n v="2"/>
    <x v="0"/>
    <x v="0"/>
    <s v="Connecticut"/>
  </r>
  <r>
    <n v="609252"/>
    <x v="485"/>
    <s v="Debt collection"/>
    <x v="22"/>
    <s v="NC"/>
    <x v="0"/>
    <x v="1018"/>
    <d v="2013-11-22T00:00:00"/>
    <x v="0"/>
    <x v="3"/>
    <n v="4"/>
    <x v="0"/>
    <x v="0"/>
    <s v="North Carolina"/>
  </r>
  <r>
    <n v="1225336"/>
    <x v="16"/>
    <s v="Credit card"/>
    <x v="17"/>
    <s v="PR"/>
    <x v="0"/>
    <x v="155"/>
    <d v="2015-02-04T00:00:00"/>
    <x v="0"/>
    <x v="0"/>
    <n v="1"/>
    <x v="0"/>
    <x v="0"/>
    <e v="#N/A"/>
  </r>
  <r>
    <n v="684725"/>
    <x v="20"/>
    <s v="Mortgage"/>
    <x v="0"/>
    <s v="ID"/>
    <x v="0"/>
    <x v="461"/>
    <d v="2014-02-03T00:00:00"/>
    <x v="10"/>
    <x v="1"/>
    <n v="1"/>
    <x v="0"/>
    <x v="0"/>
    <s v="Idaho"/>
  </r>
  <r>
    <n v="1507852"/>
    <x v="10"/>
    <s v="Mortgage"/>
    <x v="0"/>
    <s v="CA"/>
    <x v="0"/>
    <x v="469"/>
    <d v="2015-08-07T00:00:00"/>
    <x v="0"/>
    <x v="0"/>
    <n v="3"/>
    <x v="0"/>
    <x v="0"/>
    <s v="California"/>
  </r>
  <r>
    <n v="1191817"/>
    <x v="250"/>
    <s v="Consumer Loan"/>
    <x v="73"/>
    <s v="IL"/>
    <x v="1"/>
    <x v="770"/>
    <d v="2015-01-16T00:00:00"/>
    <x v="7"/>
    <x v="0"/>
    <n v="1"/>
    <x v="0"/>
    <x v="0"/>
    <s v="Illinois"/>
  </r>
  <r>
    <n v="350773"/>
    <x v="19"/>
    <s v="Bank account or service"/>
    <x v="12"/>
    <s v="GA"/>
    <x v="0"/>
    <x v="1085"/>
    <d v="2013-03-12T00:00:00"/>
    <x v="0"/>
    <x v="3"/>
    <n v="1"/>
    <x v="0"/>
    <x v="0"/>
    <s v="Georgia"/>
  </r>
  <r>
    <n v="1490432"/>
    <x v="14"/>
    <s v="Mortgage"/>
    <x v="0"/>
    <s v="NY"/>
    <x v="0"/>
    <x v="103"/>
    <d v="2015-07-28T00:00:00"/>
    <x v="0"/>
    <x v="0"/>
    <n v="3"/>
    <x v="0"/>
    <x v="0"/>
    <s v="New York"/>
  </r>
  <r>
    <n v="1257993"/>
    <x v="191"/>
    <s v="Debt collection"/>
    <x v="22"/>
    <s v="FL"/>
    <x v="0"/>
    <x v="131"/>
    <d v="2015-02-26T00:00:00"/>
    <x v="0"/>
    <x v="0"/>
    <n v="1"/>
    <x v="0"/>
    <x v="0"/>
    <s v="Florida"/>
  </r>
  <r>
    <n v="1936093"/>
    <x v="17"/>
    <s v="Credit reporting"/>
    <x v="44"/>
    <s v="WA"/>
    <x v="0"/>
    <x v="872"/>
    <d v="2016-05-22T00:00:00"/>
    <x v="0"/>
    <x v="2"/>
    <n v="2"/>
    <x v="0"/>
    <x v="0"/>
    <s v="Washington"/>
  </r>
  <r>
    <n v="1583221"/>
    <x v="38"/>
    <s v="Credit card"/>
    <x v="58"/>
    <s v="CA"/>
    <x v="0"/>
    <x v="321"/>
    <d v="2015-09-28T00:00:00"/>
    <x v="0"/>
    <x v="0"/>
    <n v="3"/>
    <x v="0"/>
    <x v="0"/>
    <s v="California"/>
  </r>
  <r>
    <n v="1754467"/>
    <x v="16"/>
    <s v="Debt collection"/>
    <x v="1"/>
    <s v="NE"/>
    <x v="0"/>
    <x v="441"/>
    <d v="2016-01-22T00:00:00"/>
    <x v="0"/>
    <x v="2"/>
    <n v="1"/>
    <x v="0"/>
    <x v="0"/>
    <s v="Nebraska"/>
  </r>
  <r>
    <n v="1282862"/>
    <x v="127"/>
    <s v="Bank account or service"/>
    <x v="15"/>
    <s v="GA"/>
    <x v="1"/>
    <x v="869"/>
    <d v="2015-03-18T00:00:00"/>
    <x v="2"/>
    <x v="0"/>
    <n v="1"/>
    <x v="0"/>
    <x v="0"/>
    <s v="Georgia"/>
  </r>
  <r>
    <n v="810568"/>
    <x v="196"/>
    <s v="Debt collection"/>
    <x v="1"/>
    <s v="NC"/>
    <x v="2"/>
    <x v="612"/>
    <d v="2014-05-28T00:00:00"/>
    <x v="40"/>
    <x v="1"/>
    <n v="2"/>
    <x v="0"/>
    <x v="0"/>
    <s v="North Carolina"/>
  </r>
  <r>
    <n v="2021191"/>
    <x v="14"/>
    <s v="Credit card"/>
    <x v="17"/>
    <s v="UT"/>
    <x v="0"/>
    <x v="214"/>
    <d v="2016-07-20T00:00:00"/>
    <x v="0"/>
    <x v="2"/>
    <n v="3"/>
    <x v="0"/>
    <x v="0"/>
    <s v="Utah"/>
  </r>
  <r>
    <n v="997234"/>
    <x v="10"/>
    <s v="Credit card"/>
    <x v="30"/>
    <s v="SC"/>
    <x v="1"/>
    <x v="734"/>
    <d v="2014-08-26T00:00:00"/>
    <x v="6"/>
    <x v="1"/>
    <n v="3"/>
    <x v="0"/>
    <x v="0"/>
    <s v="South Carolina"/>
  </r>
  <r>
    <n v="1845041"/>
    <x v="17"/>
    <s v="Credit reporting"/>
    <x v="8"/>
    <s v="NY"/>
    <x v="3"/>
    <x v="35"/>
    <d v="2016-03-22T00:00:00"/>
    <x v="0"/>
    <x v="2"/>
    <n v="1"/>
    <x v="0"/>
    <x v="0"/>
    <s v="New York"/>
  </r>
  <r>
    <n v="943277"/>
    <x v="1"/>
    <s v="Mortgage"/>
    <x v="0"/>
    <s v="LA"/>
    <x v="0"/>
    <x v="205"/>
    <d v="2014-07-18T00:00:00"/>
    <x v="0"/>
    <x v="1"/>
    <n v="3"/>
    <x v="0"/>
    <x v="1"/>
    <s v="Louisiana"/>
  </r>
  <r>
    <n v="1328908"/>
    <x v="35"/>
    <s v="Mortgage"/>
    <x v="0"/>
    <s v="FL"/>
    <x v="0"/>
    <x v="161"/>
    <d v="2015-04-14T00:00:00"/>
    <x v="0"/>
    <x v="0"/>
    <n v="2"/>
    <x v="0"/>
    <x v="0"/>
    <s v="Florida"/>
  </r>
  <r>
    <n v="433726"/>
    <x v="10"/>
    <s v="Mortgage"/>
    <x v="42"/>
    <s v="GA"/>
    <x v="0"/>
    <x v="840"/>
    <d v="2013-06-18T00:00:00"/>
    <x v="7"/>
    <x v="3"/>
    <n v="2"/>
    <x v="0"/>
    <x v="0"/>
    <s v="Georgia"/>
  </r>
  <r>
    <n v="820219"/>
    <x v="8"/>
    <s v="Credit card"/>
    <x v="20"/>
    <s v="AL"/>
    <x v="4"/>
    <x v="519"/>
    <d v="2014-04-24T00:00:00"/>
    <x v="4"/>
    <x v="1"/>
    <n v="2"/>
    <x v="0"/>
    <x v="0"/>
    <s v="Alabama"/>
  </r>
  <r>
    <n v="838189"/>
    <x v="28"/>
    <s v="Bank account or service"/>
    <x v="9"/>
    <s v="NY"/>
    <x v="0"/>
    <x v="765"/>
    <d v="2014-05-05T00:00:00"/>
    <x v="0"/>
    <x v="1"/>
    <n v="2"/>
    <x v="0"/>
    <x v="0"/>
    <s v="New York"/>
  </r>
  <r>
    <n v="2037609"/>
    <x v="33"/>
    <s v="Student loan"/>
    <x v="6"/>
    <s v="TN"/>
    <x v="0"/>
    <x v="1116"/>
    <d v="2016-08-08T00:00:00"/>
    <x v="10"/>
    <x v="2"/>
    <n v="3"/>
    <x v="0"/>
    <x v="0"/>
    <s v="Tennessee"/>
  </r>
  <r>
    <n v="1138937"/>
    <x v="288"/>
    <s v="Prepaid card"/>
    <x v="55"/>
    <s v="TX"/>
    <x v="3"/>
    <x v="704"/>
    <d v="2014-12-05T00:00:00"/>
    <x v="7"/>
    <x v="1"/>
    <n v="4"/>
    <x v="0"/>
    <x v="0"/>
    <s v="Texas"/>
  </r>
  <r>
    <n v="1303217"/>
    <x v="19"/>
    <s v="Debt collection"/>
    <x v="22"/>
    <s v="PA"/>
    <x v="0"/>
    <x v="3"/>
    <d v="2015-03-26T00:00:00"/>
    <x v="0"/>
    <x v="0"/>
    <n v="1"/>
    <x v="0"/>
    <x v="0"/>
    <s v="Pennsylvania"/>
  </r>
  <r>
    <n v="1115859"/>
    <x v="16"/>
    <s v="Bank account or service"/>
    <x v="12"/>
    <s v="NY"/>
    <x v="3"/>
    <x v="437"/>
    <d v="2014-11-19T00:00:00"/>
    <x v="11"/>
    <x v="1"/>
    <n v="4"/>
    <x v="0"/>
    <x v="0"/>
    <s v="New York"/>
  </r>
  <r>
    <n v="1160005"/>
    <x v="9"/>
    <s v="Credit reporting"/>
    <x v="8"/>
    <s v="OH"/>
    <x v="0"/>
    <x v="451"/>
    <d v="2014-12-19T00:00:00"/>
    <x v="4"/>
    <x v="1"/>
    <n v="4"/>
    <x v="0"/>
    <x v="0"/>
    <s v="Ohio"/>
  </r>
  <r>
    <n v="1605461"/>
    <x v="76"/>
    <s v="Debt collection"/>
    <x v="1"/>
    <s v="IL"/>
    <x v="3"/>
    <x v="170"/>
    <d v="2015-10-16T00:00:00"/>
    <x v="4"/>
    <x v="0"/>
    <n v="4"/>
    <x v="0"/>
    <x v="1"/>
    <s v="Illinois"/>
  </r>
  <r>
    <n v="1095320"/>
    <x v="28"/>
    <s v="Credit card"/>
    <x v="47"/>
    <s v="NJ"/>
    <x v="0"/>
    <x v="867"/>
    <d v="2014-10-31T00:00:00"/>
    <x v="0"/>
    <x v="1"/>
    <n v="4"/>
    <x v="0"/>
    <x v="0"/>
    <s v="New Jersey"/>
  </r>
  <r>
    <n v="1524176"/>
    <x v="19"/>
    <s v="Consumer Loan"/>
    <x v="21"/>
    <s v="NV"/>
    <x v="3"/>
    <x v="581"/>
    <d v="2015-08-19T00:00:00"/>
    <x v="1"/>
    <x v="0"/>
    <n v="3"/>
    <x v="0"/>
    <x v="0"/>
    <s v="Nevada"/>
  </r>
  <r>
    <n v="1640407"/>
    <x v="1"/>
    <s v="Mortgage"/>
    <x v="0"/>
    <s v="CO"/>
    <x v="0"/>
    <x v="206"/>
    <d v="2015-11-04T00:00:00"/>
    <x v="0"/>
    <x v="0"/>
    <n v="4"/>
    <x v="0"/>
    <x v="1"/>
    <s v="Colorado"/>
  </r>
  <r>
    <n v="850554"/>
    <x v="46"/>
    <s v="Debt collection"/>
    <x v="22"/>
    <s v="TN"/>
    <x v="0"/>
    <x v="629"/>
    <d v="2014-05-13T00:00:00"/>
    <x v="0"/>
    <x v="1"/>
    <n v="2"/>
    <x v="0"/>
    <x v="0"/>
    <s v="Tennessee"/>
  </r>
  <r>
    <n v="1125556"/>
    <x v="18"/>
    <s v="Mortgage"/>
    <x v="0"/>
    <s v="CA"/>
    <x v="0"/>
    <x v="698"/>
    <d v="2014-11-22T00:00:00"/>
    <x v="0"/>
    <x v="1"/>
    <n v="4"/>
    <x v="0"/>
    <x v="1"/>
    <s v="California"/>
  </r>
  <r>
    <n v="1175577"/>
    <x v="60"/>
    <s v="Debt collection"/>
    <x v="1"/>
    <s v="PA"/>
    <x v="0"/>
    <x v="262"/>
    <d v="2014-12-30T00:00:00"/>
    <x v="0"/>
    <x v="1"/>
    <n v="4"/>
    <x v="0"/>
    <x v="1"/>
    <s v="Pennsylvania"/>
  </r>
  <r>
    <n v="1241043"/>
    <x v="1"/>
    <s v="Mortgage"/>
    <x v="0"/>
    <s v="CA"/>
    <x v="0"/>
    <x v="254"/>
    <d v="2015-02-21T00:00:00"/>
    <x v="12"/>
    <x v="0"/>
    <n v="1"/>
    <x v="0"/>
    <x v="0"/>
    <s v="California"/>
  </r>
  <r>
    <n v="1966118"/>
    <x v="205"/>
    <s v="Consumer Loan"/>
    <x v="21"/>
    <s v="PA"/>
    <x v="0"/>
    <x v="298"/>
    <d v="2016-06-13T00:00:00"/>
    <x v="0"/>
    <x v="2"/>
    <n v="2"/>
    <x v="0"/>
    <x v="1"/>
    <s v="Pennsylvania"/>
  </r>
  <r>
    <n v="1481101"/>
    <x v="33"/>
    <s v="Student loan"/>
    <x v="6"/>
    <s v="NY"/>
    <x v="0"/>
    <x v="297"/>
    <d v="2015-07-22T00:00:00"/>
    <x v="0"/>
    <x v="0"/>
    <n v="3"/>
    <x v="0"/>
    <x v="1"/>
    <s v="New York"/>
  </r>
  <r>
    <n v="1411584"/>
    <x v="313"/>
    <s v="Debt collection"/>
    <x v="22"/>
    <s v="OH"/>
    <x v="0"/>
    <x v="794"/>
    <d v="2015-06-08T00:00:00"/>
    <x v="0"/>
    <x v="0"/>
    <n v="2"/>
    <x v="0"/>
    <x v="0"/>
    <s v="Ohio"/>
  </r>
  <r>
    <n v="942813"/>
    <x v="4"/>
    <s v="Credit reporting"/>
    <x v="8"/>
    <s v="FL"/>
    <x v="0"/>
    <x v="386"/>
    <d v="2014-07-17T00:00:00"/>
    <x v="0"/>
    <x v="1"/>
    <n v="3"/>
    <x v="0"/>
    <x v="0"/>
    <s v="Florida"/>
  </r>
  <r>
    <n v="1027711"/>
    <x v="20"/>
    <s v="Mortgage"/>
    <x v="5"/>
    <s v="MA"/>
    <x v="0"/>
    <x v="1117"/>
    <d v="2014-09-13T00:00:00"/>
    <x v="0"/>
    <x v="1"/>
    <n v="3"/>
    <x v="0"/>
    <x v="0"/>
    <s v="Massachusetts"/>
  </r>
  <r>
    <n v="1292211"/>
    <x v="32"/>
    <s v="Bank account or service"/>
    <x v="12"/>
    <s v="MD"/>
    <x v="0"/>
    <x v="286"/>
    <d v="2015-03-19T00:00:00"/>
    <x v="0"/>
    <x v="0"/>
    <n v="1"/>
    <x v="0"/>
    <x v="0"/>
    <s v="Maryland"/>
  </r>
  <r>
    <n v="1156077"/>
    <x v="18"/>
    <s v="Mortgage"/>
    <x v="0"/>
    <s v="GA"/>
    <x v="0"/>
    <x v="330"/>
    <d v="2014-12-15T00:00:00"/>
    <x v="0"/>
    <x v="1"/>
    <n v="4"/>
    <x v="0"/>
    <x v="1"/>
    <s v="Georgia"/>
  </r>
  <r>
    <n v="384753"/>
    <x v="213"/>
    <s v="Mortgage"/>
    <x v="5"/>
    <s v="TN"/>
    <x v="0"/>
    <x v="346"/>
    <d v="2013-04-17T00:00:00"/>
    <x v="0"/>
    <x v="3"/>
    <n v="2"/>
    <x v="1"/>
    <x v="0"/>
    <s v="Tennessee"/>
  </r>
  <r>
    <n v="953653"/>
    <x v="313"/>
    <s v="Debt collection"/>
    <x v="22"/>
    <s v="PA"/>
    <x v="0"/>
    <x v="834"/>
    <d v="2014-07-25T00:00:00"/>
    <x v="0"/>
    <x v="1"/>
    <n v="3"/>
    <x v="0"/>
    <x v="0"/>
    <s v="Pennsylvania"/>
  </r>
  <r>
    <n v="247891"/>
    <x v="32"/>
    <s v="Mortgage"/>
    <x v="37"/>
    <s v="FL"/>
    <x v="0"/>
    <x v="117"/>
    <d v="2013-01-22T00:00:00"/>
    <x v="2"/>
    <x v="3"/>
    <n v="1"/>
    <x v="0"/>
    <x v="0"/>
    <s v="Florida"/>
  </r>
  <r>
    <n v="288140"/>
    <x v="201"/>
    <s v="Mortgage"/>
    <x v="0"/>
    <s v="CA"/>
    <x v="0"/>
    <x v="1091"/>
    <d v="2013-02-04T00:00:00"/>
    <x v="7"/>
    <x v="3"/>
    <n v="1"/>
    <x v="0"/>
    <x v="0"/>
    <s v="California"/>
  </r>
  <r>
    <n v="993092"/>
    <x v="19"/>
    <s v="Bank account or service"/>
    <x v="14"/>
    <s v="GA"/>
    <x v="0"/>
    <x v="309"/>
    <d v="2014-08-20T00:00:00"/>
    <x v="0"/>
    <x v="1"/>
    <n v="3"/>
    <x v="0"/>
    <x v="0"/>
    <s v="Georgia"/>
  </r>
  <r>
    <n v="1048187"/>
    <x v="93"/>
    <s v="Mortgage"/>
    <x v="0"/>
    <s v="IL"/>
    <x v="0"/>
    <x v="1118"/>
    <d v="2014-09-27T00:00:00"/>
    <x v="0"/>
    <x v="1"/>
    <n v="3"/>
    <x v="0"/>
    <x v="1"/>
    <s v="Illinois"/>
  </r>
  <r>
    <n v="1966279"/>
    <x v="9"/>
    <s v="Credit reporting"/>
    <x v="25"/>
    <s v="FL"/>
    <x v="3"/>
    <x v="298"/>
    <d v="2016-06-13T00:00:00"/>
    <x v="0"/>
    <x v="2"/>
    <n v="2"/>
    <x v="0"/>
    <x v="0"/>
    <s v="Florida"/>
  </r>
  <r>
    <n v="1111472"/>
    <x v="486"/>
    <s v="Payday loan"/>
    <x v="11"/>
    <s v="IL"/>
    <x v="0"/>
    <x v="197"/>
    <d v="2014-11-17T00:00:00"/>
    <x v="11"/>
    <x v="1"/>
    <n v="4"/>
    <x v="0"/>
    <x v="0"/>
    <s v="Illinois"/>
  </r>
  <r>
    <n v="1002453"/>
    <x v="18"/>
    <s v="Mortgage"/>
    <x v="0"/>
    <s v="VA"/>
    <x v="0"/>
    <x v="801"/>
    <d v="2014-08-26T00:00:00"/>
    <x v="0"/>
    <x v="1"/>
    <n v="3"/>
    <x v="0"/>
    <x v="1"/>
    <s v="Virginia"/>
  </r>
  <r>
    <n v="1883733"/>
    <x v="19"/>
    <s v="Bank account or service"/>
    <x v="9"/>
    <s v="MN"/>
    <x v="1"/>
    <x v="757"/>
    <d v="2016-04-20T00:00:00"/>
    <x v="4"/>
    <x v="2"/>
    <n v="2"/>
    <x v="0"/>
    <x v="0"/>
    <s v="Minnesota"/>
  </r>
  <r>
    <n v="1135858"/>
    <x v="14"/>
    <s v="Debt collection"/>
    <x v="22"/>
    <s v="NJ"/>
    <x v="0"/>
    <x v="1119"/>
    <d v="2014-11-29T00:00:00"/>
    <x v="0"/>
    <x v="1"/>
    <n v="4"/>
    <x v="0"/>
    <x v="0"/>
    <s v="New Jersey"/>
  </r>
  <r>
    <n v="815584"/>
    <x v="18"/>
    <s v="Mortgage"/>
    <x v="0"/>
    <s v="TX"/>
    <x v="0"/>
    <x v="932"/>
    <d v="2014-04-18T00:00:00"/>
    <x v="0"/>
    <x v="1"/>
    <n v="2"/>
    <x v="0"/>
    <x v="0"/>
    <s v="Texas"/>
  </r>
  <r>
    <n v="1441392"/>
    <x v="487"/>
    <s v="Mortgage"/>
    <x v="0"/>
    <s v="FL"/>
    <x v="0"/>
    <x v="779"/>
    <d v="2015-06-27T00:00:00"/>
    <x v="0"/>
    <x v="0"/>
    <n v="2"/>
    <x v="0"/>
    <x v="1"/>
    <s v="Florida"/>
  </r>
  <r>
    <n v="2103055"/>
    <x v="29"/>
    <s v="Consumer Loan"/>
    <x v="21"/>
    <s v="GA"/>
    <x v="0"/>
    <x v="881"/>
    <d v="2016-09-14T00:00:00"/>
    <x v="2"/>
    <x v="2"/>
    <n v="3"/>
    <x v="0"/>
    <x v="1"/>
    <s v="Georgia"/>
  </r>
  <r>
    <n v="364139"/>
    <x v="9"/>
    <s v="Credit reporting"/>
    <x v="8"/>
    <s v="DC"/>
    <x v="0"/>
    <x v="693"/>
    <d v="2013-03-27T00:00:00"/>
    <x v="1"/>
    <x v="3"/>
    <n v="1"/>
    <x v="0"/>
    <x v="0"/>
    <s v="District of Columbia"/>
  </r>
  <r>
    <n v="533690"/>
    <x v="13"/>
    <s v="Mortgage"/>
    <x v="0"/>
    <s v="FL"/>
    <x v="1"/>
    <x v="145"/>
    <d v="2013-10-29T00:00:00"/>
    <x v="47"/>
    <x v="3"/>
    <n v="3"/>
    <x v="0"/>
    <x v="1"/>
    <s v="Florida"/>
  </r>
  <r>
    <n v="1910209"/>
    <x v="1"/>
    <s v="Mortgage"/>
    <x v="0"/>
    <s v="GA"/>
    <x v="0"/>
    <x v="806"/>
    <d v="2016-05-04T00:00:00"/>
    <x v="0"/>
    <x v="2"/>
    <n v="2"/>
    <x v="0"/>
    <x v="1"/>
    <s v="Georgia"/>
  </r>
  <r>
    <n v="377831"/>
    <x v="4"/>
    <s v="Credit reporting"/>
    <x v="8"/>
    <s v="PA"/>
    <x v="0"/>
    <x v="902"/>
    <d v="2013-04-09T00:00:00"/>
    <x v="0"/>
    <x v="3"/>
    <n v="2"/>
    <x v="0"/>
    <x v="0"/>
    <s v="Pennsylvania"/>
  </r>
  <r>
    <n v="735345"/>
    <x v="9"/>
    <s v="Credit reporting"/>
    <x v="8"/>
    <s v="FL"/>
    <x v="0"/>
    <x v="468"/>
    <d v="2014-02-28T00:00:00"/>
    <x v="1"/>
    <x v="1"/>
    <n v="1"/>
    <x v="0"/>
    <x v="0"/>
    <s v="Florida"/>
  </r>
  <r>
    <n v="1669576"/>
    <x v="258"/>
    <s v="Mortgage"/>
    <x v="0"/>
    <s v="NC"/>
    <x v="0"/>
    <x v="546"/>
    <d v="2015-11-24T00:00:00"/>
    <x v="0"/>
    <x v="0"/>
    <n v="4"/>
    <x v="0"/>
    <x v="1"/>
    <s v="North Carolina"/>
  </r>
  <r>
    <n v="1077034"/>
    <x v="326"/>
    <s v="Mortgage"/>
    <x v="0"/>
    <s v="IL"/>
    <x v="0"/>
    <x v="1016"/>
    <d v="2014-10-19T00:00:00"/>
    <x v="0"/>
    <x v="1"/>
    <n v="4"/>
    <x v="0"/>
    <x v="0"/>
    <s v="Illinois"/>
  </r>
  <r>
    <n v="1296126"/>
    <x v="488"/>
    <s v="Debt collection"/>
    <x v="27"/>
    <s v="NY"/>
    <x v="0"/>
    <x v="841"/>
    <d v="2015-03-25T00:00:00"/>
    <x v="4"/>
    <x v="0"/>
    <n v="1"/>
    <x v="1"/>
    <x v="0"/>
    <s v="New York"/>
  </r>
  <r>
    <n v="1199671"/>
    <x v="5"/>
    <s v="Debt collection"/>
    <x v="1"/>
    <s v="FL"/>
    <x v="0"/>
    <x v="426"/>
    <d v="2015-01-20T00:00:00"/>
    <x v="0"/>
    <x v="0"/>
    <n v="1"/>
    <x v="0"/>
    <x v="1"/>
    <s v="Florida"/>
  </r>
  <r>
    <n v="1646816"/>
    <x v="489"/>
    <s v="Debt collection"/>
    <x v="22"/>
    <s v="FL"/>
    <x v="0"/>
    <x v="511"/>
    <d v="2015-11-09T00:00:00"/>
    <x v="0"/>
    <x v="0"/>
    <n v="4"/>
    <x v="0"/>
    <x v="0"/>
    <s v="Florida"/>
  </r>
  <r>
    <n v="1830740"/>
    <x v="8"/>
    <s v="Bank account or service"/>
    <x v="12"/>
    <s v="MI"/>
    <x v="1"/>
    <x v="1120"/>
    <d v="2016-03-16T00:00:00"/>
    <x v="4"/>
    <x v="2"/>
    <n v="1"/>
    <x v="0"/>
    <x v="1"/>
    <s v="Michigan"/>
  </r>
  <r>
    <n v="1764030"/>
    <x v="93"/>
    <s v="Mortgage"/>
    <x v="0"/>
    <s v="MI"/>
    <x v="0"/>
    <x v="797"/>
    <d v="2016-01-29T00:00:00"/>
    <x v="0"/>
    <x v="2"/>
    <n v="1"/>
    <x v="0"/>
    <x v="0"/>
    <s v="Michigan"/>
  </r>
  <r>
    <n v="1576526"/>
    <x v="19"/>
    <s v="Consumer Loan"/>
    <x v="39"/>
    <s v="CA"/>
    <x v="2"/>
    <x v="13"/>
    <d v="2015-09-24T00:00:00"/>
    <x v="1"/>
    <x v="0"/>
    <n v="3"/>
    <x v="0"/>
    <x v="0"/>
    <s v="California"/>
  </r>
  <r>
    <n v="1980258"/>
    <x v="16"/>
    <s v="Debt collection"/>
    <x v="27"/>
    <s v="FL"/>
    <x v="0"/>
    <x v="44"/>
    <d v="2016-07-29T00:00:00"/>
    <x v="56"/>
    <x v="2"/>
    <n v="2"/>
    <x v="0"/>
    <x v="0"/>
    <s v="Florida"/>
  </r>
  <r>
    <n v="628152"/>
    <x v="10"/>
    <s v="Bank account or service"/>
    <x v="14"/>
    <m/>
    <x v="1"/>
    <x v="287"/>
    <d v="2013-12-12T00:00:00"/>
    <x v="4"/>
    <x v="3"/>
    <n v="4"/>
    <x v="0"/>
    <x v="0"/>
    <e v="#N/A"/>
  </r>
  <r>
    <n v="1076732"/>
    <x v="8"/>
    <s v="Bank account or service"/>
    <x v="36"/>
    <m/>
    <x v="1"/>
    <x v="939"/>
    <d v="2014-10-24T00:00:00"/>
    <x v="12"/>
    <x v="1"/>
    <n v="4"/>
    <x v="0"/>
    <x v="1"/>
    <e v="#N/A"/>
  </r>
  <r>
    <n v="1344816"/>
    <x v="10"/>
    <s v="Mortgage"/>
    <x v="0"/>
    <s v="NY"/>
    <x v="1"/>
    <x v="1106"/>
    <d v="2015-04-28T00:00:00"/>
    <x v="2"/>
    <x v="0"/>
    <n v="2"/>
    <x v="0"/>
    <x v="1"/>
    <s v="New York"/>
  </r>
  <r>
    <n v="491964"/>
    <x v="14"/>
    <s v="Mortgage"/>
    <x v="0"/>
    <s v="TX"/>
    <x v="0"/>
    <x v="569"/>
    <d v="2013-08-14T00:00:00"/>
    <x v="1"/>
    <x v="3"/>
    <n v="3"/>
    <x v="0"/>
    <x v="0"/>
    <s v="Texas"/>
  </r>
  <r>
    <n v="1760893"/>
    <x v="47"/>
    <s v="Bank account or service"/>
    <x v="9"/>
    <s v="FL"/>
    <x v="1"/>
    <x v="263"/>
    <d v="2016-02-03T00:00:00"/>
    <x v="12"/>
    <x v="2"/>
    <n v="1"/>
    <x v="0"/>
    <x v="0"/>
    <s v="Florida"/>
  </r>
  <r>
    <n v="827147"/>
    <x v="110"/>
    <s v="Money transfers"/>
    <x v="55"/>
    <s v="GA"/>
    <x v="0"/>
    <x v="231"/>
    <d v="2014-04-28T00:00:00"/>
    <x v="0"/>
    <x v="1"/>
    <n v="2"/>
    <x v="0"/>
    <x v="0"/>
    <s v="Georgia"/>
  </r>
  <r>
    <n v="398394"/>
    <x v="25"/>
    <s v="Credit card"/>
    <x v="28"/>
    <s v="FL"/>
    <x v="3"/>
    <x v="578"/>
    <d v="2013-05-03T00:00:00"/>
    <x v="0"/>
    <x v="3"/>
    <n v="2"/>
    <x v="0"/>
    <x v="0"/>
    <s v="Florida"/>
  </r>
  <r>
    <n v="1861552"/>
    <x v="41"/>
    <s v="Student loan"/>
    <x v="6"/>
    <m/>
    <x v="0"/>
    <x v="1121"/>
    <d v="2016-04-03T00:00:00"/>
    <x v="0"/>
    <x v="2"/>
    <n v="2"/>
    <x v="0"/>
    <x v="0"/>
    <e v="#N/A"/>
  </r>
  <r>
    <n v="1525852"/>
    <x v="232"/>
    <s v="Debt collection"/>
    <x v="22"/>
    <s v="WI"/>
    <x v="0"/>
    <x v="384"/>
    <d v="2015-08-19T00:00:00"/>
    <x v="0"/>
    <x v="0"/>
    <n v="3"/>
    <x v="0"/>
    <x v="0"/>
    <s v="Wisconsin"/>
  </r>
  <r>
    <n v="1912364"/>
    <x v="9"/>
    <s v="Credit reporting"/>
    <x v="3"/>
    <s v="CT"/>
    <x v="3"/>
    <x v="767"/>
    <d v="2016-05-05T00:00:00"/>
    <x v="0"/>
    <x v="2"/>
    <n v="2"/>
    <x v="0"/>
    <x v="0"/>
    <s v="Connecticut"/>
  </r>
  <r>
    <n v="1017468"/>
    <x v="14"/>
    <s v="Mortgage"/>
    <x v="0"/>
    <s v="NJ"/>
    <x v="0"/>
    <x v="945"/>
    <d v="2014-09-06T00:00:00"/>
    <x v="0"/>
    <x v="1"/>
    <n v="3"/>
    <x v="0"/>
    <x v="0"/>
    <s v="New Jersey"/>
  </r>
  <r>
    <n v="1070644"/>
    <x v="88"/>
    <s v="Consumer Loan"/>
    <x v="39"/>
    <s v="IN"/>
    <x v="0"/>
    <x v="1122"/>
    <d v="2014-10-20T00:00:00"/>
    <x v="11"/>
    <x v="1"/>
    <n v="4"/>
    <x v="0"/>
    <x v="1"/>
    <s v="Indiana"/>
  </r>
  <r>
    <n v="1691798"/>
    <x v="15"/>
    <s v="Debt collection"/>
    <x v="13"/>
    <s v="NY"/>
    <x v="0"/>
    <x v="56"/>
    <d v="2015-12-10T00:00:00"/>
    <x v="0"/>
    <x v="0"/>
    <n v="4"/>
    <x v="0"/>
    <x v="1"/>
    <s v="New York"/>
  </r>
  <r>
    <n v="1336106"/>
    <x v="490"/>
    <s v="Mortgage"/>
    <x v="0"/>
    <s v="CA"/>
    <x v="0"/>
    <x v="1123"/>
    <d v="2015-04-18T00:00:00"/>
    <x v="0"/>
    <x v="0"/>
    <n v="2"/>
    <x v="0"/>
    <x v="0"/>
    <s v="California"/>
  </r>
  <r>
    <n v="1059150"/>
    <x v="45"/>
    <s v="Mortgage"/>
    <x v="0"/>
    <s v="CA"/>
    <x v="1"/>
    <x v="433"/>
    <d v="2014-10-09T00:00:00"/>
    <x v="7"/>
    <x v="1"/>
    <n v="4"/>
    <x v="0"/>
    <x v="1"/>
    <s v="California"/>
  </r>
  <r>
    <n v="699677"/>
    <x v="30"/>
    <s v="Bank account or service"/>
    <x v="36"/>
    <s v="MD"/>
    <x v="0"/>
    <x v="668"/>
    <d v="2014-02-04T00:00:00"/>
    <x v="0"/>
    <x v="1"/>
    <n v="1"/>
    <x v="0"/>
    <x v="0"/>
    <s v="Maryland"/>
  </r>
  <r>
    <n v="238222"/>
    <x v="10"/>
    <s v="Mortgage"/>
    <x v="0"/>
    <s v="FL"/>
    <x v="1"/>
    <x v="333"/>
    <d v="2013-01-18T00:00:00"/>
    <x v="4"/>
    <x v="3"/>
    <n v="1"/>
    <x v="0"/>
    <x v="0"/>
    <s v="Florida"/>
  </r>
  <r>
    <n v="561081"/>
    <x v="10"/>
    <s v="Mortgage"/>
    <x v="0"/>
    <s v="IL"/>
    <x v="2"/>
    <x v="36"/>
    <d v="2013-10-17T00:00:00"/>
    <x v="0"/>
    <x v="3"/>
    <n v="4"/>
    <x v="0"/>
    <x v="0"/>
    <s v="Illinois"/>
  </r>
  <r>
    <n v="2053073"/>
    <x v="191"/>
    <s v="Debt collection"/>
    <x v="1"/>
    <s v="TX"/>
    <x v="3"/>
    <x v="407"/>
    <d v="2016-08-09T00:00:00"/>
    <x v="0"/>
    <x v="2"/>
    <n v="3"/>
    <x v="0"/>
    <x v="1"/>
    <s v="Texas"/>
  </r>
  <r>
    <n v="1190256"/>
    <x v="21"/>
    <s v="Credit card"/>
    <x v="38"/>
    <s v="MO"/>
    <x v="0"/>
    <x v="438"/>
    <d v="2015-01-12T00:00:00"/>
    <x v="0"/>
    <x v="0"/>
    <n v="1"/>
    <x v="0"/>
    <x v="0"/>
    <s v="Missouri"/>
  </r>
  <r>
    <n v="676069"/>
    <x v="17"/>
    <s v="Credit reporting"/>
    <x v="3"/>
    <s v="NY"/>
    <x v="0"/>
    <x v="1124"/>
    <d v="2014-01-18T00:00:00"/>
    <x v="0"/>
    <x v="1"/>
    <n v="1"/>
    <x v="0"/>
    <x v="0"/>
    <s v="New York"/>
  </r>
  <r>
    <n v="2083556"/>
    <x v="1"/>
    <s v="Mortgage"/>
    <x v="37"/>
    <s v="MD"/>
    <x v="0"/>
    <x v="306"/>
    <d v="2016-08-26T00:00:00"/>
    <x v="0"/>
    <x v="2"/>
    <n v="3"/>
    <x v="0"/>
    <x v="1"/>
    <s v="Maryland"/>
  </r>
  <r>
    <n v="1931026"/>
    <x v="491"/>
    <s v="Money transfers"/>
    <x v="50"/>
    <s v="FL"/>
    <x v="0"/>
    <x v="756"/>
    <d v="2016-05-27T00:00:00"/>
    <x v="18"/>
    <x v="2"/>
    <n v="2"/>
    <x v="0"/>
    <x v="0"/>
    <s v="Florida"/>
  </r>
  <r>
    <n v="810653"/>
    <x v="18"/>
    <s v="Mortgage"/>
    <x v="0"/>
    <s v="IL"/>
    <x v="0"/>
    <x v="179"/>
    <d v="2014-04-16T00:00:00"/>
    <x v="0"/>
    <x v="1"/>
    <n v="2"/>
    <x v="0"/>
    <x v="0"/>
    <s v="Illinois"/>
  </r>
  <r>
    <n v="363321"/>
    <x v="250"/>
    <s v="Consumer Loan"/>
    <x v="73"/>
    <s v="IL"/>
    <x v="3"/>
    <x v="532"/>
    <d v="2013-03-25T00:00:00"/>
    <x v="7"/>
    <x v="3"/>
    <n v="1"/>
    <x v="0"/>
    <x v="1"/>
    <s v="Illinois"/>
  </r>
  <r>
    <n v="701839"/>
    <x v="10"/>
    <s v="Bank account or service"/>
    <x v="12"/>
    <s v="MO"/>
    <x v="1"/>
    <x v="401"/>
    <d v="2014-02-07T00:00:00"/>
    <x v="4"/>
    <x v="1"/>
    <n v="1"/>
    <x v="0"/>
    <x v="0"/>
    <s v="Missouri"/>
  </r>
  <r>
    <n v="1910540"/>
    <x v="9"/>
    <s v="Credit reporting"/>
    <x v="8"/>
    <s v="MO"/>
    <x v="0"/>
    <x v="806"/>
    <d v="2016-05-04T00:00:00"/>
    <x v="0"/>
    <x v="2"/>
    <n v="2"/>
    <x v="0"/>
    <x v="0"/>
    <s v="Missouri"/>
  </r>
  <r>
    <n v="1187011"/>
    <x v="246"/>
    <s v="Mortgage"/>
    <x v="0"/>
    <s v="MD"/>
    <x v="0"/>
    <x v="815"/>
    <d v="2015-01-08T00:00:00"/>
    <x v="0"/>
    <x v="0"/>
    <n v="1"/>
    <x v="0"/>
    <x v="1"/>
    <s v="Maryland"/>
  </r>
  <r>
    <n v="1514815"/>
    <x v="62"/>
    <s v="Credit card"/>
    <x v="47"/>
    <s v="IN"/>
    <x v="0"/>
    <x v="1023"/>
    <d v="2015-08-12T00:00:00"/>
    <x v="0"/>
    <x v="0"/>
    <n v="3"/>
    <x v="0"/>
    <x v="0"/>
    <s v="Indiana"/>
  </r>
  <r>
    <n v="1926245"/>
    <x v="492"/>
    <s v="Debt collection"/>
    <x v="4"/>
    <s v="IN"/>
    <x v="0"/>
    <x v="521"/>
    <d v="2016-06-28T00:00:00"/>
    <x v="57"/>
    <x v="2"/>
    <n v="2"/>
    <x v="0"/>
    <x v="0"/>
    <s v="Indiana"/>
  </r>
  <r>
    <n v="1844321"/>
    <x v="158"/>
    <s v="Payday loan"/>
    <x v="52"/>
    <s v="TX"/>
    <x v="0"/>
    <x v="35"/>
    <d v="2016-03-23T00:00:00"/>
    <x v="1"/>
    <x v="2"/>
    <n v="1"/>
    <x v="0"/>
    <x v="0"/>
    <s v="Texas"/>
  </r>
  <r>
    <n v="1968768"/>
    <x v="33"/>
    <s v="Student loan"/>
    <x v="6"/>
    <s v="NY"/>
    <x v="0"/>
    <x v="466"/>
    <d v="2016-06-14T00:00:00"/>
    <x v="0"/>
    <x v="2"/>
    <n v="2"/>
    <x v="0"/>
    <x v="0"/>
    <s v="New York"/>
  </r>
  <r>
    <n v="2063497"/>
    <x v="6"/>
    <s v="Bank account or service"/>
    <x v="12"/>
    <s v="IL"/>
    <x v="1"/>
    <x v="251"/>
    <d v="2016-08-17T00:00:00"/>
    <x v="4"/>
    <x v="2"/>
    <n v="3"/>
    <x v="0"/>
    <x v="0"/>
    <s v="Illinois"/>
  </r>
  <r>
    <n v="657971"/>
    <x v="8"/>
    <s v="Bank account or service"/>
    <x v="9"/>
    <s v="FL"/>
    <x v="3"/>
    <x v="861"/>
    <d v="2014-01-08T00:00:00"/>
    <x v="1"/>
    <x v="1"/>
    <n v="1"/>
    <x v="0"/>
    <x v="0"/>
    <s v="Florida"/>
  </r>
  <r>
    <n v="941578"/>
    <x v="145"/>
    <s v="Debt collection"/>
    <x v="1"/>
    <s v="TX"/>
    <x v="0"/>
    <x v="386"/>
    <d v="2014-07-17T00:00:00"/>
    <x v="0"/>
    <x v="1"/>
    <n v="3"/>
    <x v="0"/>
    <x v="0"/>
    <s v="Texas"/>
  </r>
  <r>
    <n v="1182730"/>
    <x v="493"/>
    <s v="Debt collection"/>
    <x v="27"/>
    <s v="MS"/>
    <x v="0"/>
    <x v="146"/>
    <d v="2015-01-06T00:00:00"/>
    <x v="0"/>
    <x v="0"/>
    <n v="1"/>
    <x v="1"/>
    <x v="0"/>
    <s v="Mississippi"/>
  </r>
  <r>
    <n v="1233349"/>
    <x v="10"/>
    <s v="Money transfers"/>
    <x v="67"/>
    <s v="CA"/>
    <x v="0"/>
    <x v="350"/>
    <d v="2015-02-10T00:00:00"/>
    <x v="0"/>
    <x v="0"/>
    <n v="1"/>
    <x v="0"/>
    <x v="0"/>
    <s v="California"/>
  </r>
  <r>
    <n v="1451796"/>
    <x v="62"/>
    <s v="Bank account or service"/>
    <x v="12"/>
    <s v="MA"/>
    <x v="0"/>
    <x v="196"/>
    <d v="2015-07-06T00:00:00"/>
    <x v="0"/>
    <x v="0"/>
    <n v="3"/>
    <x v="0"/>
    <x v="0"/>
    <s v="Massachusetts"/>
  </r>
  <r>
    <n v="1401401"/>
    <x v="62"/>
    <s v="Credit card"/>
    <x v="20"/>
    <s v="GA"/>
    <x v="0"/>
    <x v="533"/>
    <d v="2015-06-04T00:00:00"/>
    <x v="4"/>
    <x v="0"/>
    <n v="2"/>
    <x v="0"/>
    <x v="1"/>
    <s v="Georgia"/>
  </r>
  <r>
    <n v="2007898"/>
    <x v="494"/>
    <s v="Debt collection"/>
    <x v="1"/>
    <s v="HI"/>
    <x v="0"/>
    <x v="277"/>
    <d v="2016-07-12T00:00:00"/>
    <x v="0"/>
    <x v="2"/>
    <n v="3"/>
    <x v="0"/>
    <x v="1"/>
    <s v="Hawaii"/>
  </r>
  <r>
    <n v="2067233"/>
    <x v="51"/>
    <s v="Credit card"/>
    <x v="24"/>
    <s v="OR"/>
    <x v="2"/>
    <x v="124"/>
    <d v="2016-08-18T00:00:00"/>
    <x v="4"/>
    <x v="2"/>
    <n v="3"/>
    <x v="0"/>
    <x v="0"/>
    <s v="Oregon"/>
  </r>
  <r>
    <n v="430091"/>
    <x v="33"/>
    <s v="Student loan"/>
    <x v="32"/>
    <s v="CO"/>
    <x v="0"/>
    <x v="1125"/>
    <d v="2013-06-12T00:00:00"/>
    <x v="0"/>
    <x v="3"/>
    <n v="2"/>
    <x v="0"/>
    <x v="0"/>
    <s v="Colorado"/>
  </r>
  <r>
    <n v="375908"/>
    <x v="10"/>
    <s v="Mortgage"/>
    <x v="5"/>
    <s v="VA"/>
    <x v="0"/>
    <x v="379"/>
    <d v="2013-04-08T00:00:00"/>
    <x v="4"/>
    <x v="3"/>
    <n v="2"/>
    <x v="0"/>
    <x v="0"/>
    <s v="Virginia"/>
  </r>
  <r>
    <n v="1966021"/>
    <x v="20"/>
    <s v="Mortgage"/>
    <x v="5"/>
    <s v="CA"/>
    <x v="0"/>
    <x v="753"/>
    <d v="2016-06-12T00:00:00"/>
    <x v="0"/>
    <x v="2"/>
    <n v="2"/>
    <x v="0"/>
    <x v="0"/>
    <s v="California"/>
  </r>
  <r>
    <n v="598371"/>
    <x v="168"/>
    <s v="Consumer Loan"/>
    <x v="19"/>
    <s v="MI"/>
    <x v="1"/>
    <x v="927"/>
    <d v="2013-11-15T00:00:00"/>
    <x v="1"/>
    <x v="3"/>
    <n v="4"/>
    <x v="0"/>
    <x v="1"/>
    <s v="Michigan"/>
  </r>
  <r>
    <n v="1199185"/>
    <x v="1"/>
    <s v="Mortgage"/>
    <x v="0"/>
    <s v="GA"/>
    <x v="1"/>
    <x v="426"/>
    <d v="2015-01-22T00:00:00"/>
    <x v="4"/>
    <x v="0"/>
    <n v="1"/>
    <x v="0"/>
    <x v="0"/>
    <s v="Georgia"/>
  </r>
  <r>
    <n v="1729267"/>
    <x v="9"/>
    <s v="Credit reporting"/>
    <x v="8"/>
    <s v="AZ"/>
    <x v="0"/>
    <x v="618"/>
    <d v="2016-01-05T00:00:00"/>
    <x v="0"/>
    <x v="2"/>
    <n v="1"/>
    <x v="0"/>
    <x v="1"/>
    <s v="Arizona"/>
  </r>
  <r>
    <n v="533877"/>
    <x v="238"/>
    <s v="Debt collection"/>
    <x v="22"/>
    <s v="MI"/>
    <x v="0"/>
    <x v="773"/>
    <d v="2013-09-19T00:00:00"/>
    <x v="0"/>
    <x v="3"/>
    <n v="3"/>
    <x v="0"/>
    <x v="0"/>
    <s v="Michigan"/>
  </r>
  <r>
    <n v="1977966"/>
    <x v="10"/>
    <s v="Bank account or service"/>
    <x v="9"/>
    <s v="LA"/>
    <x v="1"/>
    <x v="201"/>
    <d v="2016-06-22T00:00:00"/>
    <x v="1"/>
    <x v="2"/>
    <n v="2"/>
    <x v="0"/>
    <x v="0"/>
    <s v="Louisiana"/>
  </r>
  <r>
    <n v="1708189"/>
    <x v="10"/>
    <s v="Bank account or service"/>
    <x v="12"/>
    <s v="KS"/>
    <x v="1"/>
    <x v="727"/>
    <d v="2015-12-21T00:00:00"/>
    <x v="7"/>
    <x v="0"/>
    <n v="4"/>
    <x v="0"/>
    <x v="0"/>
    <s v="Kansas"/>
  </r>
  <r>
    <n v="639426"/>
    <x v="378"/>
    <s v="Consumer Loan"/>
    <x v="56"/>
    <s v="CA"/>
    <x v="0"/>
    <x v="817"/>
    <d v="2013-12-30T00:00:00"/>
    <x v="21"/>
    <x v="3"/>
    <n v="4"/>
    <x v="0"/>
    <x v="0"/>
    <s v="California"/>
  </r>
  <r>
    <n v="738777"/>
    <x v="16"/>
    <s v="Credit card"/>
    <x v="38"/>
    <s v="IL"/>
    <x v="0"/>
    <x v="1126"/>
    <d v="2014-03-01T00:00:00"/>
    <x v="0"/>
    <x v="1"/>
    <n v="1"/>
    <x v="0"/>
    <x v="0"/>
    <s v="Illinois"/>
  </r>
  <r>
    <n v="881649"/>
    <x v="19"/>
    <s v="Bank account or service"/>
    <x v="14"/>
    <s v="NV"/>
    <x v="0"/>
    <x v="253"/>
    <d v="2014-06-04T00:00:00"/>
    <x v="0"/>
    <x v="1"/>
    <n v="2"/>
    <x v="0"/>
    <x v="0"/>
    <s v="Nevada"/>
  </r>
  <r>
    <n v="972704"/>
    <x v="135"/>
    <s v="Consumer Loan"/>
    <x v="21"/>
    <s v="TX"/>
    <x v="0"/>
    <x v="193"/>
    <d v="2014-08-06T00:00:00"/>
    <x v="0"/>
    <x v="1"/>
    <n v="3"/>
    <x v="0"/>
    <x v="1"/>
    <s v="Texas"/>
  </r>
  <r>
    <n v="1236918"/>
    <x v="23"/>
    <s v="Bank account or service"/>
    <x v="36"/>
    <s v="FL"/>
    <x v="0"/>
    <x v="808"/>
    <d v="2015-02-12T00:00:00"/>
    <x v="0"/>
    <x v="0"/>
    <n v="1"/>
    <x v="0"/>
    <x v="1"/>
    <s v="Florida"/>
  </r>
  <r>
    <n v="1393581"/>
    <x v="17"/>
    <s v="Credit reporting"/>
    <x v="3"/>
    <s v="PA"/>
    <x v="0"/>
    <x v="211"/>
    <d v="2015-05-27T00:00:00"/>
    <x v="0"/>
    <x v="0"/>
    <n v="2"/>
    <x v="0"/>
    <x v="0"/>
    <s v="Pennsylvania"/>
  </r>
  <r>
    <n v="1686622"/>
    <x v="10"/>
    <s v="Bank account or service"/>
    <x v="12"/>
    <s v="CA"/>
    <x v="1"/>
    <x v="651"/>
    <d v="2015-12-08T00:00:00"/>
    <x v="1"/>
    <x v="0"/>
    <n v="4"/>
    <x v="0"/>
    <x v="0"/>
    <s v="California"/>
  </r>
  <r>
    <n v="893353"/>
    <x v="14"/>
    <s v="Student loan"/>
    <x v="6"/>
    <s v="AZ"/>
    <x v="0"/>
    <x v="1127"/>
    <d v="2014-06-12T00:00:00"/>
    <x v="0"/>
    <x v="1"/>
    <n v="2"/>
    <x v="0"/>
    <x v="0"/>
    <s v="Arizona"/>
  </r>
  <r>
    <n v="1883417"/>
    <x v="20"/>
    <s v="Consumer Loan"/>
    <x v="21"/>
    <s v="IN"/>
    <x v="0"/>
    <x v="1060"/>
    <d v="2016-04-18T00:00:00"/>
    <x v="1"/>
    <x v="2"/>
    <n v="2"/>
    <x v="0"/>
    <x v="0"/>
    <s v="Indiana"/>
  </r>
  <r>
    <n v="603548"/>
    <x v="125"/>
    <s v="Bank account or service"/>
    <x v="36"/>
    <s v="NY"/>
    <x v="0"/>
    <x v="249"/>
    <d v="2013-11-25T00:00:00"/>
    <x v="11"/>
    <x v="3"/>
    <n v="4"/>
    <x v="0"/>
    <x v="0"/>
    <s v="New York"/>
  </r>
  <r>
    <n v="1059089"/>
    <x v="51"/>
    <s v="Credit card"/>
    <x v="24"/>
    <s v="NY"/>
    <x v="3"/>
    <x v="433"/>
    <d v="2014-10-09T00:00:00"/>
    <x v="7"/>
    <x v="1"/>
    <n v="4"/>
    <x v="0"/>
    <x v="0"/>
    <s v="New York"/>
  </r>
  <r>
    <n v="895616"/>
    <x v="250"/>
    <s v="Consumer Loan"/>
    <x v="73"/>
    <s v="IN"/>
    <x v="0"/>
    <x v="492"/>
    <d v="2014-06-14T00:00:00"/>
    <x v="0"/>
    <x v="1"/>
    <n v="2"/>
    <x v="0"/>
    <x v="0"/>
    <s v="Indiana"/>
  </r>
  <r>
    <n v="1231775"/>
    <x v="10"/>
    <s v="Credit card"/>
    <x v="20"/>
    <m/>
    <x v="1"/>
    <x v="503"/>
    <d v="2015-02-11T00:00:00"/>
    <x v="4"/>
    <x v="0"/>
    <n v="1"/>
    <x v="0"/>
    <x v="0"/>
    <e v="#N/A"/>
  </r>
  <r>
    <n v="1579327"/>
    <x v="35"/>
    <s v="Mortgage"/>
    <x v="0"/>
    <s v="PA"/>
    <x v="3"/>
    <x v="236"/>
    <d v="2015-09-29T00:00:00"/>
    <x v="2"/>
    <x v="0"/>
    <n v="3"/>
    <x v="0"/>
    <x v="0"/>
    <s v="Pennsylvania"/>
  </r>
  <r>
    <n v="1772912"/>
    <x v="25"/>
    <s v="Credit card"/>
    <x v="17"/>
    <s v="CA"/>
    <x v="0"/>
    <x v="21"/>
    <d v="2016-02-05T00:00:00"/>
    <x v="0"/>
    <x v="2"/>
    <n v="1"/>
    <x v="0"/>
    <x v="0"/>
    <s v="California"/>
  </r>
  <r>
    <n v="757944"/>
    <x v="20"/>
    <s v="Credit card"/>
    <x v="16"/>
    <s v="MA"/>
    <x v="0"/>
    <x v="830"/>
    <d v="2014-03-13T00:00:00"/>
    <x v="0"/>
    <x v="1"/>
    <n v="1"/>
    <x v="0"/>
    <x v="0"/>
    <s v="Massachusetts"/>
  </r>
  <r>
    <n v="1160150"/>
    <x v="88"/>
    <s v="Payday loan"/>
    <x v="11"/>
    <s v="SC"/>
    <x v="0"/>
    <x v="451"/>
    <d v="2014-12-17T00:00:00"/>
    <x v="0"/>
    <x v="1"/>
    <n v="4"/>
    <x v="0"/>
    <x v="0"/>
    <s v="South Carolina"/>
  </r>
  <r>
    <n v="1532023"/>
    <x v="33"/>
    <s v="Student loan"/>
    <x v="6"/>
    <s v="PA"/>
    <x v="0"/>
    <x v="570"/>
    <d v="2015-08-23T00:00:00"/>
    <x v="0"/>
    <x v="0"/>
    <n v="3"/>
    <x v="0"/>
    <x v="0"/>
    <s v="Pennsylvania"/>
  </r>
  <r>
    <n v="1341088"/>
    <x v="6"/>
    <s v="Bank account or service"/>
    <x v="12"/>
    <s v="GA"/>
    <x v="0"/>
    <x v="218"/>
    <d v="2015-04-22T00:00:00"/>
    <x v="0"/>
    <x v="0"/>
    <n v="2"/>
    <x v="0"/>
    <x v="0"/>
    <s v="Georgia"/>
  </r>
  <r>
    <n v="1621194"/>
    <x v="110"/>
    <s v="Consumer Loan"/>
    <x v="39"/>
    <s v="NV"/>
    <x v="0"/>
    <x v="234"/>
    <d v="2015-10-27T00:00:00"/>
    <x v="6"/>
    <x v="0"/>
    <n v="4"/>
    <x v="0"/>
    <x v="1"/>
    <s v="Nevada"/>
  </r>
  <r>
    <n v="1986033"/>
    <x v="10"/>
    <s v="Mortgage"/>
    <x v="5"/>
    <s v="MO"/>
    <x v="0"/>
    <x v="580"/>
    <d v="2016-06-27T00:00:00"/>
    <x v="0"/>
    <x v="2"/>
    <n v="2"/>
    <x v="0"/>
    <x v="0"/>
    <s v="Missouri"/>
  </r>
  <r>
    <n v="502096"/>
    <x v="30"/>
    <s v="Mortgage"/>
    <x v="5"/>
    <s v="IL"/>
    <x v="3"/>
    <x v="1069"/>
    <d v="2013-08-29T00:00:00"/>
    <x v="1"/>
    <x v="3"/>
    <n v="3"/>
    <x v="0"/>
    <x v="0"/>
    <s v="Illinois"/>
  </r>
  <r>
    <n v="907794"/>
    <x v="1"/>
    <s v="Mortgage"/>
    <x v="0"/>
    <s v="IL"/>
    <x v="0"/>
    <x v="634"/>
    <d v="2014-06-24T00:00:00"/>
    <x v="0"/>
    <x v="1"/>
    <n v="2"/>
    <x v="0"/>
    <x v="0"/>
    <s v="Illinois"/>
  </r>
  <r>
    <n v="2062731"/>
    <x v="103"/>
    <s v="Payday loan"/>
    <x v="43"/>
    <s v="TN"/>
    <x v="0"/>
    <x v="251"/>
    <d v="2016-08-15T00:00:00"/>
    <x v="0"/>
    <x v="2"/>
    <n v="3"/>
    <x v="0"/>
    <x v="0"/>
    <s v="Tennessee"/>
  </r>
  <r>
    <n v="932156"/>
    <x v="50"/>
    <s v="Consumer Loan"/>
    <x v="19"/>
    <s v="TX"/>
    <x v="0"/>
    <x v="345"/>
    <d v="2014-07-10T00:00:00"/>
    <x v="0"/>
    <x v="1"/>
    <n v="3"/>
    <x v="0"/>
    <x v="1"/>
    <s v="Texas"/>
  </r>
  <r>
    <n v="1640645"/>
    <x v="68"/>
    <s v="Mortgage"/>
    <x v="37"/>
    <s v="MI"/>
    <x v="0"/>
    <x v="206"/>
    <d v="2015-11-04T00:00:00"/>
    <x v="0"/>
    <x v="0"/>
    <n v="4"/>
    <x v="0"/>
    <x v="0"/>
    <s v="Michigan"/>
  </r>
  <r>
    <n v="1993127"/>
    <x v="10"/>
    <s v="Consumer Loan"/>
    <x v="21"/>
    <s v="VA"/>
    <x v="2"/>
    <x v="15"/>
    <d v="2016-07-25T00:00:00"/>
    <x v="39"/>
    <x v="2"/>
    <n v="2"/>
    <x v="0"/>
    <x v="0"/>
    <s v="Virginia"/>
  </r>
  <r>
    <n v="1997023"/>
    <x v="35"/>
    <s v="Mortgage"/>
    <x v="0"/>
    <s v="NH"/>
    <x v="0"/>
    <x v="781"/>
    <d v="2016-07-05T00:00:00"/>
    <x v="0"/>
    <x v="2"/>
    <n v="3"/>
    <x v="0"/>
    <x v="0"/>
    <s v="New Hampshire"/>
  </r>
  <r>
    <n v="1835880"/>
    <x v="250"/>
    <s v="Bank account or service"/>
    <x v="12"/>
    <s v="WA"/>
    <x v="1"/>
    <x v="524"/>
    <d v="2016-03-18T00:00:00"/>
    <x v="4"/>
    <x v="2"/>
    <n v="1"/>
    <x v="0"/>
    <x v="0"/>
    <s v="Washington"/>
  </r>
  <r>
    <n v="1068721"/>
    <x v="16"/>
    <s v="Credit card"/>
    <x v="59"/>
    <s v="PA"/>
    <x v="0"/>
    <x v="1110"/>
    <d v="2014-10-13T00:00:00"/>
    <x v="0"/>
    <x v="1"/>
    <n v="4"/>
    <x v="0"/>
    <x v="0"/>
    <s v="Pennsylvania"/>
  </r>
  <r>
    <n v="1989094"/>
    <x v="8"/>
    <s v="Credit card"/>
    <x v="2"/>
    <s v="NY"/>
    <x v="2"/>
    <x v="572"/>
    <d v="2016-06-30T00:00:00"/>
    <x v="4"/>
    <x v="2"/>
    <n v="2"/>
    <x v="0"/>
    <x v="0"/>
    <s v="New York"/>
  </r>
  <r>
    <n v="719040"/>
    <x v="495"/>
    <s v="Debt collection"/>
    <x v="4"/>
    <s v="CA"/>
    <x v="0"/>
    <x v="395"/>
    <d v="2014-02-18T00:00:00"/>
    <x v="0"/>
    <x v="1"/>
    <n v="1"/>
    <x v="0"/>
    <x v="0"/>
    <s v="California"/>
  </r>
  <r>
    <n v="497607"/>
    <x v="38"/>
    <s v="Mortgage"/>
    <x v="37"/>
    <s v="KS"/>
    <x v="3"/>
    <x v="962"/>
    <d v="2013-08-21T00:00:00"/>
    <x v="1"/>
    <x v="3"/>
    <n v="3"/>
    <x v="0"/>
    <x v="0"/>
    <s v="Kansas"/>
  </r>
  <r>
    <n v="528546"/>
    <x v="4"/>
    <s v="Credit reporting"/>
    <x v="8"/>
    <s v="CA"/>
    <x v="0"/>
    <x v="375"/>
    <d v="2013-09-17T00:00:00"/>
    <x v="1"/>
    <x v="3"/>
    <n v="3"/>
    <x v="0"/>
    <x v="0"/>
    <s v="California"/>
  </r>
  <r>
    <n v="1336362"/>
    <x v="391"/>
    <s v="Debt collection"/>
    <x v="1"/>
    <s v="NH"/>
    <x v="0"/>
    <x v="857"/>
    <d v="2015-04-19T00:00:00"/>
    <x v="0"/>
    <x v="0"/>
    <n v="2"/>
    <x v="0"/>
    <x v="0"/>
    <s v="New Hampshire"/>
  </r>
  <r>
    <n v="450368"/>
    <x v="496"/>
    <s v="Mortgage"/>
    <x v="5"/>
    <s v="LA"/>
    <x v="0"/>
    <x v="209"/>
    <d v="2013-07-09T00:00:00"/>
    <x v="7"/>
    <x v="3"/>
    <n v="3"/>
    <x v="1"/>
    <x v="1"/>
    <s v="Louisiana"/>
  </r>
  <r>
    <n v="1339660"/>
    <x v="117"/>
    <s v="Mortgage"/>
    <x v="37"/>
    <s v="GA"/>
    <x v="0"/>
    <x v="435"/>
    <d v="2015-04-21T00:00:00"/>
    <x v="0"/>
    <x v="0"/>
    <n v="2"/>
    <x v="0"/>
    <x v="1"/>
    <s v="Georgia"/>
  </r>
  <r>
    <n v="1737487"/>
    <x v="19"/>
    <s v="Money transfers"/>
    <x v="55"/>
    <s v="FL"/>
    <x v="0"/>
    <x v="691"/>
    <d v="2016-01-11T00:00:00"/>
    <x v="0"/>
    <x v="2"/>
    <n v="1"/>
    <x v="0"/>
    <x v="0"/>
    <s v="Florida"/>
  </r>
  <r>
    <n v="1888115"/>
    <x v="68"/>
    <s v="Mortgage"/>
    <x v="0"/>
    <s v="TX"/>
    <x v="0"/>
    <x v="66"/>
    <d v="2016-04-20T00:00:00"/>
    <x v="0"/>
    <x v="2"/>
    <n v="2"/>
    <x v="0"/>
    <x v="1"/>
    <s v="Texas"/>
  </r>
  <r>
    <n v="1467295"/>
    <x v="10"/>
    <s v="Mortgage"/>
    <x v="0"/>
    <s v="NJ"/>
    <x v="4"/>
    <x v="87"/>
    <d v="2015-07-20T00:00:00"/>
    <x v="11"/>
    <x v="0"/>
    <n v="3"/>
    <x v="0"/>
    <x v="0"/>
    <s v="New Jersey"/>
  </r>
  <r>
    <n v="318611"/>
    <x v="19"/>
    <s v="Mortgage"/>
    <x v="0"/>
    <s v="MD"/>
    <x v="0"/>
    <x v="754"/>
    <d v="2013-02-20T00:00:00"/>
    <x v="2"/>
    <x v="3"/>
    <n v="1"/>
    <x v="0"/>
    <x v="0"/>
    <s v="Maryland"/>
  </r>
  <r>
    <n v="1615985"/>
    <x v="18"/>
    <s v="Debt collection"/>
    <x v="1"/>
    <s v="MD"/>
    <x v="0"/>
    <x v="0"/>
    <d v="2015-10-22T00:00:00"/>
    <x v="4"/>
    <x v="0"/>
    <n v="4"/>
    <x v="0"/>
    <x v="1"/>
    <s v="Maryland"/>
  </r>
  <r>
    <n v="2015027"/>
    <x v="14"/>
    <s v="Bank account or service"/>
    <x v="12"/>
    <s v="WA"/>
    <x v="0"/>
    <x v="252"/>
    <d v="2016-07-15T00:00:00"/>
    <x v="0"/>
    <x v="2"/>
    <n v="3"/>
    <x v="0"/>
    <x v="0"/>
    <s v="Washington"/>
  </r>
  <r>
    <n v="894382"/>
    <x v="127"/>
    <s v="Mortgage"/>
    <x v="37"/>
    <s v="IL"/>
    <x v="0"/>
    <x v="257"/>
    <d v="2014-06-13T00:00:00"/>
    <x v="0"/>
    <x v="1"/>
    <n v="2"/>
    <x v="0"/>
    <x v="0"/>
    <s v="Illinois"/>
  </r>
  <r>
    <n v="1117756"/>
    <x v="10"/>
    <s v="Mortgage"/>
    <x v="5"/>
    <s v="KY"/>
    <x v="3"/>
    <x v="858"/>
    <d v="2014-11-16T00:00:00"/>
    <x v="4"/>
    <x v="1"/>
    <n v="4"/>
    <x v="0"/>
    <x v="0"/>
    <s v="Kentucky"/>
  </r>
  <r>
    <n v="458524"/>
    <x v="14"/>
    <s v="Debt collection"/>
    <x v="22"/>
    <s v="NY"/>
    <x v="2"/>
    <x v="481"/>
    <d v="2013-07-31T00:00:00"/>
    <x v="8"/>
    <x v="3"/>
    <n v="3"/>
    <x v="0"/>
    <x v="0"/>
    <s v="New York"/>
  </r>
  <r>
    <n v="1866940"/>
    <x v="1"/>
    <s v="Mortgage"/>
    <x v="0"/>
    <s v="MI"/>
    <x v="0"/>
    <x v="368"/>
    <d v="2016-04-06T00:00:00"/>
    <x v="0"/>
    <x v="2"/>
    <n v="2"/>
    <x v="0"/>
    <x v="0"/>
    <s v="Michigan"/>
  </r>
  <r>
    <n v="1321652"/>
    <x v="30"/>
    <s v="Mortgage"/>
    <x v="0"/>
    <s v="IL"/>
    <x v="4"/>
    <x v="1008"/>
    <d v="2015-04-10T00:00:00"/>
    <x v="4"/>
    <x v="0"/>
    <n v="2"/>
    <x v="0"/>
    <x v="0"/>
    <s v="Illinois"/>
  </r>
  <r>
    <n v="1404420"/>
    <x v="241"/>
    <s v="Debt collection"/>
    <x v="13"/>
    <s v="VA"/>
    <x v="0"/>
    <x v="908"/>
    <d v="2015-06-03T00:00:00"/>
    <x v="0"/>
    <x v="0"/>
    <n v="2"/>
    <x v="0"/>
    <x v="0"/>
    <s v="Virginia"/>
  </r>
  <r>
    <n v="617778"/>
    <x v="16"/>
    <s v="Credit card"/>
    <x v="24"/>
    <s v="TX"/>
    <x v="0"/>
    <x v="1103"/>
    <d v="2013-12-03T00:00:00"/>
    <x v="1"/>
    <x v="3"/>
    <n v="4"/>
    <x v="0"/>
    <x v="0"/>
    <s v="Texas"/>
  </r>
  <r>
    <n v="695748"/>
    <x v="256"/>
    <s v="Debt collection"/>
    <x v="22"/>
    <s v="IN"/>
    <x v="0"/>
    <x v="604"/>
    <d v="2014-03-04T00:00:00"/>
    <x v="51"/>
    <x v="1"/>
    <n v="1"/>
    <x v="1"/>
    <x v="0"/>
    <s v="Indiana"/>
  </r>
  <r>
    <n v="1658138"/>
    <x v="14"/>
    <s v="Bank account or service"/>
    <x v="9"/>
    <s v="NY"/>
    <x v="0"/>
    <x v="620"/>
    <d v="2015-11-17T00:00:00"/>
    <x v="0"/>
    <x v="0"/>
    <n v="4"/>
    <x v="0"/>
    <x v="0"/>
    <s v="New York"/>
  </r>
  <r>
    <n v="1939636"/>
    <x v="106"/>
    <s v="Mortgage"/>
    <x v="5"/>
    <s v="TN"/>
    <x v="3"/>
    <x v="399"/>
    <d v="2016-05-26T00:00:00"/>
    <x v="4"/>
    <x v="2"/>
    <n v="2"/>
    <x v="0"/>
    <x v="1"/>
    <s v="Tennessee"/>
  </r>
  <r>
    <n v="1041105"/>
    <x v="33"/>
    <s v="Student loan"/>
    <x v="6"/>
    <s v="TX"/>
    <x v="2"/>
    <x v="922"/>
    <d v="2014-09-30T00:00:00"/>
    <x v="12"/>
    <x v="1"/>
    <n v="3"/>
    <x v="0"/>
    <x v="1"/>
    <s v="Texas"/>
  </r>
  <r>
    <n v="1285462"/>
    <x v="4"/>
    <s v="Credit reporting"/>
    <x v="8"/>
    <s v="TX"/>
    <x v="0"/>
    <x v="665"/>
    <d v="2015-03-16T00:00:00"/>
    <x v="0"/>
    <x v="0"/>
    <n v="1"/>
    <x v="0"/>
    <x v="0"/>
    <s v="Texas"/>
  </r>
  <r>
    <n v="317315"/>
    <x v="296"/>
    <s v="Mortgage"/>
    <x v="0"/>
    <s v="CA"/>
    <x v="1"/>
    <x v="731"/>
    <d v="2013-02-22T00:00:00"/>
    <x v="8"/>
    <x v="3"/>
    <n v="1"/>
    <x v="0"/>
    <x v="0"/>
    <s v="California"/>
  </r>
  <r>
    <n v="877539"/>
    <x v="88"/>
    <s v="Debt collection"/>
    <x v="22"/>
    <s v="IN"/>
    <x v="0"/>
    <x v="174"/>
    <d v="2014-06-02T00:00:00"/>
    <x v="0"/>
    <x v="1"/>
    <n v="2"/>
    <x v="0"/>
    <x v="0"/>
    <s v="Indiana"/>
  </r>
  <r>
    <n v="2000985"/>
    <x v="28"/>
    <s v="Mortgage"/>
    <x v="0"/>
    <s v="ME"/>
    <x v="0"/>
    <x v="138"/>
    <d v="2016-07-06T00:00:00"/>
    <x v="0"/>
    <x v="2"/>
    <n v="3"/>
    <x v="0"/>
    <x v="0"/>
    <s v="Maine"/>
  </r>
  <r>
    <n v="1609952"/>
    <x v="10"/>
    <s v="Mortgage"/>
    <x v="0"/>
    <s v="NY"/>
    <x v="2"/>
    <x v="148"/>
    <d v="2015-10-20T00:00:00"/>
    <x v="6"/>
    <x v="0"/>
    <n v="4"/>
    <x v="0"/>
    <x v="0"/>
    <s v="New York"/>
  </r>
  <r>
    <n v="1363168"/>
    <x v="86"/>
    <s v="Bank account or service"/>
    <x v="14"/>
    <s v="MA"/>
    <x v="1"/>
    <x v="747"/>
    <d v="2015-05-07T00:00:00"/>
    <x v="1"/>
    <x v="0"/>
    <n v="2"/>
    <x v="0"/>
    <x v="0"/>
    <s v="Massachusetts"/>
  </r>
  <r>
    <n v="1336336"/>
    <x v="16"/>
    <s v="Debt collection"/>
    <x v="1"/>
    <s v="NJ"/>
    <x v="0"/>
    <x v="857"/>
    <d v="2015-04-19T00:00:00"/>
    <x v="0"/>
    <x v="0"/>
    <n v="2"/>
    <x v="0"/>
    <x v="0"/>
    <s v="New Jersey"/>
  </r>
  <r>
    <n v="438462"/>
    <x v="9"/>
    <s v="Credit reporting"/>
    <x v="3"/>
    <s v="PA"/>
    <x v="2"/>
    <x v="1128"/>
    <d v="2013-06-24T00:00:00"/>
    <x v="7"/>
    <x v="3"/>
    <n v="2"/>
    <x v="0"/>
    <x v="0"/>
    <s v="Pennsylvania"/>
  </r>
  <r>
    <n v="647869"/>
    <x v="33"/>
    <s v="Student loan"/>
    <x v="26"/>
    <s v="KY"/>
    <x v="0"/>
    <x v="463"/>
    <d v="2013-12-27T00:00:00"/>
    <x v="0"/>
    <x v="3"/>
    <n v="4"/>
    <x v="0"/>
    <x v="0"/>
    <s v="Kentucky"/>
  </r>
  <r>
    <n v="800001"/>
    <x v="93"/>
    <s v="Mortgage"/>
    <x v="0"/>
    <s v="TX"/>
    <x v="0"/>
    <x v="910"/>
    <d v="2014-04-08T00:00:00"/>
    <x v="0"/>
    <x v="1"/>
    <n v="2"/>
    <x v="0"/>
    <x v="1"/>
    <s v="Texas"/>
  </r>
  <r>
    <n v="1782249"/>
    <x v="30"/>
    <s v="Bank account or service"/>
    <x v="15"/>
    <s v="KY"/>
    <x v="0"/>
    <x v="370"/>
    <d v="2016-02-10T00:00:00"/>
    <x v="0"/>
    <x v="2"/>
    <n v="1"/>
    <x v="0"/>
    <x v="0"/>
    <s v="Kentucky"/>
  </r>
  <r>
    <n v="1829000"/>
    <x v="174"/>
    <s v="Debt collection"/>
    <x v="1"/>
    <s v="CA"/>
    <x v="0"/>
    <x v="1129"/>
    <d v="2016-03-11T00:00:00"/>
    <x v="0"/>
    <x v="2"/>
    <n v="1"/>
    <x v="0"/>
    <x v="0"/>
    <s v="California"/>
  </r>
  <r>
    <n v="401320"/>
    <x v="51"/>
    <s v="Credit card"/>
    <x v="31"/>
    <s v="NY"/>
    <x v="3"/>
    <x v="290"/>
    <d v="2013-05-10T00:00:00"/>
    <x v="7"/>
    <x v="3"/>
    <n v="2"/>
    <x v="0"/>
    <x v="1"/>
    <s v="New York"/>
  </r>
  <r>
    <n v="923915"/>
    <x v="10"/>
    <s v="Consumer Loan"/>
    <x v="19"/>
    <s v="TX"/>
    <x v="0"/>
    <x v="1130"/>
    <d v="2014-07-04T00:00:00"/>
    <x v="0"/>
    <x v="1"/>
    <n v="3"/>
    <x v="0"/>
    <x v="1"/>
    <s v="Texas"/>
  </r>
  <r>
    <n v="675757"/>
    <x v="485"/>
    <s v="Debt collection"/>
    <x v="22"/>
    <s v="SC"/>
    <x v="3"/>
    <x v="78"/>
    <d v="2014-01-27T00:00:00"/>
    <x v="10"/>
    <x v="1"/>
    <n v="1"/>
    <x v="0"/>
    <x v="0"/>
    <s v="South Carolina"/>
  </r>
  <r>
    <n v="1894285"/>
    <x v="9"/>
    <s v="Credit reporting"/>
    <x v="8"/>
    <s v="FL"/>
    <x v="0"/>
    <x v="1056"/>
    <d v="2016-04-25T00:00:00"/>
    <x v="0"/>
    <x v="2"/>
    <n v="2"/>
    <x v="0"/>
    <x v="0"/>
    <s v="Florida"/>
  </r>
  <r>
    <n v="1534746"/>
    <x v="497"/>
    <s v="Debt collection"/>
    <x v="1"/>
    <s v="NY"/>
    <x v="0"/>
    <x v="109"/>
    <d v="2015-08-25T00:00:00"/>
    <x v="0"/>
    <x v="0"/>
    <n v="3"/>
    <x v="0"/>
    <x v="0"/>
    <s v="New York"/>
  </r>
  <r>
    <n v="458221"/>
    <x v="273"/>
    <s v="Consumer Loan"/>
    <x v="21"/>
    <s v="CA"/>
    <x v="0"/>
    <x v="684"/>
    <d v="2013-07-22T00:00:00"/>
    <x v="11"/>
    <x v="3"/>
    <n v="3"/>
    <x v="0"/>
    <x v="0"/>
    <s v="California"/>
  </r>
  <r>
    <n v="1503443"/>
    <x v="498"/>
    <s v="Debt collection"/>
    <x v="1"/>
    <s v="KS"/>
    <x v="0"/>
    <x v="980"/>
    <d v="2015-08-05T00:00:00"/>
    <x v="0"/>
    <x v="0"/>
    <n v="3"/>
    <x v="0"/>
    <x v="0"/>
    <s v="Kansas"/>
  </r>
  <r>
    <n v="1581389"/>
    <x v="5"/>
    <s v="Debt collection"/>
    <x v="1"/>
    <s v="DE"/>
    <x v="0"/>
    <x v="1131"/>
    <d v="2015-09-25T00:00:00"/>
    <x v="0"/>
    <x v="0"/>
    <n v="3"/>
    <x v="0"/>
    <x v="0"/>
    <s v="Delaware"/>
  </r>
  <r>
    <n v="490508"/>
    <x v="10"/>
    <s v="Mortgage"/>
    <x v="42"/>
    <s v="CA"/>
    <x v="0"/>
    <x v="709"/>
    <d v="2013-08-16T00:00:00"/>
    <x v="1"/>
    <x v="3"/>
    <n v="3"/>
    <x v="0"/>
    <x v="0"/>
    <s v="California"/>
  </r>
  <r>
    <n v="2073454"/>
    <x v="14"/>
    <s v="Credit card"/>
    <x v="30"/>
    <s v="NY"/>
    <x v="0"/>
    <x v="681"/>
    <d v="2016-08-20T00:00:00"/>
    <x v="0"/>
    <x v="2"/>
    <n v="3"/>
    <x v="0"/>
    <x v="0"/>
    <s v="New York"/>
  </r>
  <r>
    <n v="1368006"/>
    <x v="241"/>
    <s v="Debt collection"/>
    <x v="22"/>
    <s v="CA"/>
    <x v="3"/>
    <x v="548"/>
    <d v="2015-05-11T00:00:00"/>
    <x v="7"/>
    <x v="0"/>
    <n v="2"/>
    <x v="0"/>
    <x v="0"/>
    <s v="California"/>
  </r>
  <r>
    <n v="664551"/>
    <x v="65"/>
    <s v="Payday loan"/>
    <x v="52"/>
    <s v="ID"/>
    <x v="0"/>
    <x v="1132"/>
    <d v="2014-01-11T00:00:00"/>
    <x v="0"/>
    <x v="1"/>
    <n v="1"/>
    <x v="0"/>
    <x v="0"/>
    <s v="Idaho"/>
  </r>
  <r>
    <n v="1855425"/>
    <x v="4"/>
    <s v="Credit reporting"/>
    <x v="3"/>
    <s v="NY"/>
    <x v="0"/>
    <x v="427"/>
    <d v="2016-03-29T00:00:00"/>
    <x v="0"/>
    <x v="2"/>
    <n v="1"/>
    <x v="0"/>
    <x v="0"/>
    <s v="New York"/>
  </r>
  <r>
    <n v="878692"/>
    <x v="24"/>
    <s v="Consumer Loan"/>
    <x v="21"/>
    <s v="OH"/>
    <x v="0"/>
    <x v="265"/>
    <d v="2014-06-05T00:00:00"/>
    <x v="4"/>
    <x v="1"/>
    <n v="2"/>
    <x v="0"/>
    <x v="0"/>
    <s v="Ohio"/>
  </r>
  <r>
    <n v="1597083"/>
    <x v="499"/>
    <s v="Consumer Loan"/>
    <x v="19"/>
    <s v="FL"/>
    <x v="0"/>
    <x v="723"/>
    <d v="2015-10-07T00:00:00"/>
    <x v="0"/>
    <x v="0"/>
    <n v="4"/>
    <x v="0"/>
    <x v="0"/>
    <s v="Florida"/>
  </r>
  <r>
    <n v="1960178"/>
    <x v="16"/>
    <s v="Bank account or service"/>
    <x v="9"/>
    <s v="FL"/>
    <x v="0"/>
    <x v="871"/>
    <d v="2016-06-08T00:00:00"/>
    <x v="0"/>
    <x v="2"/>
    <n v="2"/>
    <x v="0"/>
    <x v="0"/>
    <s v="Florida"/>
  </r>
  <r>
    <n v="1110092"/>
    <x v="8"/>
    <s v="Bank account or service"/>
    <x v="9"/>
    <m/>
    <x v="2"/>
    <x v="1133"/>
    <d v="2014-11-19T00:00:00"/>
    <x v="18"/>
    <x v="1"/>
    <n v="4"/>
    <x v="0"/>
    <x v="1"/>
    <e v="#N/A"/>
  </r>
  <r>
    <n v="757512"/>
    <x v="25"/>
    <s v="Bank account or service"/>
    <x v="36"/>
    <s v="PA"/>
    <x v="1"/>
    <x v="1134"/>
    <d v="2014-03-11T00:00:00"/>
    <x v="1"/>
    <x v="1"/>
    <n v="1"/>
    <x v="0"/>
    <x v="0"/>
    <s v="Pennsylvania"/>
  </r>
  <r>
    <n v="1156790"/>
    <x v="38"/>
    <s v="Credit card"/>
    <x v="16"/>
    <s v="MI"/>
    <x v="1"/>
    <x v="330"/>
    <d v="2014-12-17T00:00:00"/>
    <x v="4"/>
    <x v="1"/>
    <n v="4"/>
    <x v="0"/>
    <x v="1"/>
    <s v="Michigan"/>
  </r>
  <r>
    <n v="915002"/>
    <x v="207"/>
    <s v="Debt collection"/>
    <x v="22"/>
    <s v="CA"/>
    <x v="0"/>
    <x v="308"/>
    <d v="2014-06-27T00:00:00"/>
    <x v="0"/>
    <x v="1"/>
    <n v="2"/>
    <x v="0"/>
    <x v="0"/>
    <s v="California"/>
  </r>
  <r>
    <n v="1607919"/>
    <x v="288"/>
    <s v="Bank account or service"/>
    <x v="9"/>
    <s v="IL"/>
    <x v="0"/>
    <x v="850"/>
    <d v="2015-10-19T00:00:00"/>
    <x v="6"/>
    <x v="0"/>
    <n v="4"/>
    <x v="0"/>
    <x v="0"/>
    <s v="Illinois"/>
  </r>
  <r>
    <n v="1031389"/>
    <x v="217"/>
    <s v="Debt collection"/>
    <x v="22"/>
    <s v="TN"/>
    <x v="0"/>
    <x v="95"/>
    <d v="2014-09-16T00:00:00"/>
    <x v="0"/>
    <x v="1"/>
    <n v="3"/>
    <x v="0"/>
    <x v="0"/>
    <s v="Tennessee"/>
  </r>
  <r>
    <n v="1116432"/>
    <x v="33"/>
    <s v="Student loan"/>
    <x v="6"/>
    <s v="DE"/>
    <x v="0"/>
    <x v="858"/>
    <d v="2014-11-14T00:00:00"/>
    <x v="0"/>
    <x v="1"/>
    <n v="4"/>
    <x v="0"/>
    <x v="0"/>
    <s v="Delaware"/>
  </r>
  <r>
    <n v="1938872"/>
    <x v="19"/>
    <s v="Bank account or service"/>
    <x v="9"/>
    <s v="UT"/>
    <x v="0"/>
    <x v="399"/>
    <d v="2016-05-24T00:00:00"/>
    <x v="0"/>
    <x v="2"/>
    <n v="2"/>
    <x v="0"/>
    <x v="1"/>
    <s v="Utah"/>
  </r>
  <r>
    <n v="1667826"/>
    <x v="51"/>
    <s v="Credit card"/>
    <x v="48"/>
    <s v="KY"/>
    <x v="3"/>
    <x v="567"/>
    <d v="2015-11-27T00:00:00"/>
    <x v="6"/>
    <x v="0"/>
    <n v="4"/>
    <x v="0"/>
    <x v="0"/>
    <s v="Kentucky"/>
  </r>
  <r>
    <n v="1320086"/>
    <x v="500"/>
    <s v="Debt collection"/>
    <x v="4"/>
    <s v="TX"/>
    <x v="0"/>
    <x v="821"/>
    <d v="2015-04-07T00:00:00"/>
    <x v="0"/>
    <x v="0"/>
    <n v="2"/>
    <x v="1"/>
    <x v="0"/>
    <s v="Texas"/>
  </r>
  <r>
    <n v="2062182"/>
    <x v="14"/>
    <s v="Mortgage"/>
    <x v="0"/>
    <s v="TX"/>
    <x v="0"/>
    <x v="1011"/>
    <d v="2016-08-13T00:00:00"/>
    <x v="0"/>
    <x v="2"/>
    <n v="3"/>
    <x v="0"/>
    <x v="0"/>
    <s v="Texas"/>
  </r>
  <r>
    <n v="1180082"/>
    <x v="33"/>
    <s v="Student loan"/>
    <x v="6"/>
    <s v="VA"/>
    <x v="0"/>
    <x v="960"/>
    <d v="2015-01-05T00:00:00"/>
    <x v="0"/>
    <x v="0"/>
    <n v="1"/>
    <x v="0"/>
    <x v="0"/>
    <s v="Virginia"/>
  </r>
  <r>
    <n v="1620269"/>
    <x v="10"/>
    <s v="Bank account or service"/>
    <x v="15"/>
    <s v="TX"/>
    <x v="3"/>
    <x v="129"/>
    <d v="2015-10-22T00:00:00"/>
    <x v="0"/>
    <x v="0"/>
    <n v="4"/>
    <x v="0"/>
    <x v="0"/>
    <s v="Texas"/>
  </r>
  <r>
    <n v="1714644"/>
    <x v="9"/>
    <s v="Credit reporting"/>
    <x v="3"/>
    <s v="AP"/>
    <x v="0"/>
    <x v="54"/>
    <d v="2015-12-23T00:00:00"/>
    <x v="0"/>
    <x v="0"/>
    <n v="4"/>
    <x v="0"/>
    <x v="0"/>
    <e v="#N/A"/>
  </r>
  <r>
    <n v="2058229"/>
    <x v="125"/>
    <s v="Mortgage"/>
    <x v="0"/>
    <s v="NY"/>
    <x v="0"/>
    <x v="18"/>
    <d v="2016-08-11T00:00:00"/>
    <x v="0"/>
    <x v="2"/>
    <n v="3"/>
    <x v="0"/>
    <x v="1"/>
    <s v="New York"/>
  </r>
  <r>
    <n v="233564"/>
    <x v="19"/>
    <s v="Mortgage"/>
    <x v="42"/>
    <s v="FL"/>
    <x v="0"/>
    <x v="617"/>
    <d v="2013-01-16T00:00:00"/>
    <x v="1"/>
    <x v="3"/>
    <n v="1"/>
    <x v="0"/>
    <x v="0"/>
    <s v="Florida"/>
  </r>
  <r>
    <n v="1476823"/>
    <x v="18"/>
    <s v="Consumer Loan"/>
    <x v="73"/>
    <s v="NY"/>
    <x v="4"/>
    <x v="631"/>
    <d v="2015-07-21T00:00:00"/>
    <x v="0"/>
    <x v="0"/>
    <n v="3"/>
    <x v="0"/>
    <x v="0"/>
    <s v="New York"/>
  </r>
  <r>
    <n v="1642983"/>
    <x v="472"/>
    <s v="Prepaid card"/>
    <x v="49"/>
    <s v="CA"/>
    <x v="0"/>
    <x v="816"/>
    <d v="2015-11-09T00:00:00"/>
    <x v="7"/>
    <x v="0"/>
    <n v="4"/>
    <x v="0"/>
    <x v="0"/>
    <s v="California"/>
  </r>
  <r>
    <n v="1697863"/>
    <x v="19"/>
    <s v="Bank account or service"/>
    <x v="12"/>
    <s v="TX"/>
    <x v="3"/>
    <x v="40"/>
    <d v="2015-12-16T00:00:00"/>
    <x v="1"/>
    <x v="0"/>
    <n v="4"/>
    <x v="0"/>
    <x v="0"/>
    <s v="Texas"/>
  </r>
  <r>
    <n v="883885"/>
    <x v="88"/>
    <s v="Payday loan"/>
    <x v="43"/>
    <s v="NC"/>
    <x v="0"/>
    <x v="198"/>
    <d v="2014-06-06T00:00:00"/>
    <x v="0"/>
    <x v="1"/>
    <n v="2"/>
    <x v="0"/>
    <x v="0"/>
    <s v="North Carolina"/>
  </r>
  <r>
    <n v="840750"/>
    <x v="1"/>
    <s v="Mortgage"/>
    <x v="0"/>
    <s v="CO"/>
    <x v="0"/>
    <x v="175"/>
    <d v="2014-05-06T00:00:00"/>
    <x v="0"/>
    <x v="1"/>
    <n v="2"/>
    <x v="0"/>
    <x v="0"/>
    <s v="Colorado"/>
  </r>
  <r>
    <n v="1910616"/>
    <x v="8"/>
    <s v="Bank account or service"/>
    <x v="12"/>
    <m/>
    <x v="0"/>
    <x v="806"/>
    <d v="2016-05-05T00:00:00"/>
    <x v="1"/>
    <x v="2"/>
    <n v="2"/>
    <x v="0"/>
    <x v="0"/>
    <e v="#N/A"/>
  </r>
  <r>
    <n v="1523555"/>
    <x v="227"/>
    <s v="Mortgage"/>
    <x v="0"/>
    <s v="HI"/>
    <x v="0"/>
    <x v="581"/>
    <d v="2015-08-18T00:00:00"/>
    <x v="0"/>
    <x v="0"/>
    <n v="3"/>
    <x v="0"/>
    <x v="0"/>
    <s v="Hawaii"/>
  </r>
  <r>
    <n v="2027377"/>
    <x v="17"/>
    <s v="Credit reporting"/>
    <x v="8"/>
    <s v="FL"/>
    <x v="0"/>
    <x v="455"/>
    <d v="2016-07-26T00:00:00"/>
    <x v="0"/>
    <x v="2"/>
    <n v="3"/>
    <x v="0"/>
    <x v="0"/>
    <s v="Florida"/>
  </r>
  <r>
    <n v="325614"/>
    <x v="51"/>
    <s v="Credit card"/>
    <x v="51"/>
    <s v="OR"/>
    <x v="0"/>
    <x v="358"/>
    <d v="2013-02-21T00:00:00"/>
    <x v="0"/>
    <x v="3"/>
    <n v="1"/>
    <x v="0"/>
    <x v="0"/>
    <s v="Oregon"/>
  </r>
  <r>
    <n v="1383589"/>
    <x v="18"/>
    <s v="Mortgage"/>
    <x v="0"/>
    <s v="IL"/>
    <x v="0"/>
    <x v="120"/>
    <d v="2015-05-19T00:00:00"/>
    <x v="0"/>
    <x v="0"/>
    <n v="2"/>
    <x v="0"/>
    <x v="0"/>
    <s v="Illinois"/>
  </r>
  <r>
    <n v="545177"/>
    <x v="19"/>
    <s v="Student loan"/>
    <x v="32"/>
    <s v="TX"/>
    <x v="0"/>
    <x v="538"/>
    <d v="2013-09-27T00:00:00"/>
    <x v="0"/>
    <x v="3"/>
    <n v="3"/>
    <x v="0"/>
    <x v="1"/>
    <s v="Texas"/>
  </r>
  <r>
    <n v="1266751"/>
    <x v="16"/>
    <s v="Credit card"/>
    <x v="16"/>
    <s v="MI"/>
    <x v="0"/>
    <x v="722"/>
    <d v="2015-03-04T00:00:00"/>
    <x v="0"/>
    <x v="0"/>
    <n v="1"/>
    <x v="0"/>
    <x v="0"/>
    <s v="Michigan"/>
  </r>
  <r>
    <n v="1755056"/>
    <x v="10"/>
    <s v="Mortgage"/>
    <x v="0"/>
    <s v="TX"/>
    <x v="0"/>
    <x v="1135"/>
    <d v="2016-01-23T00:00:00"/>
    <x v="0"/>
    <x v="2"/>
    <n v="1"/>
    <x v="0"/>
    <x v="0"/>
    <s v="Texas"/>
  </r>
  <r>
    <n v="1856508"/>
    <x v="10"/>
    <s v="Bank account or service"/>
    <x v="12"/>
    <s v="NY"/>
    <x v="1"/>
    <x v="191"/>
    <d v="2016-04-04T00:00:00"/>
    <x v="2"/>
    <x v="2"/>
    <n v="1"/>
    <x v="0"/>
    <x v="0"/>
    <s v="New York"/>
  </r>
  <r>
    <n v="1922790"/>
    <x v="4"/>
    <s v="Credit reporting"/>
    <x v="8"/>
    <s v="CA"/>
    <x v="0"/>
    <x v="447"/>
    <d v="2016-05-13T00:00:00"/>
    <x v="0"/>
    <x v="2"/>
    <n v="2"/>
    <x v="0"/>
    <x v="0"/>
    <s v="California"/>
  </r>
  <r>
    <n v="1931569"/>
    <x v="501"/>
    <s v="Debt collection"/>
    <x v="22"/>
    <s v="IN"/>
    <x v="0"/>
    <x v="756"/>
    <d v="2016-05-18T00:00:00"/>
    <x v="0"/>
    <x v="2"/>
    <n v="2"/>
    <x v="0"/>
    <x v="1"/>
    <s v="Indiana"/>
  </r>
  <r>
    <n v="265341"/>
    <x v="33"/>
    <s v="Student loan"/>
    <x v="32"/>
    <s v="AE"/>
    <x v="0"/>
    <x v="90"/>
    <d v="2013-01-29T00:00:00"/>
    <x v="1"/>
    <x v="3"/>
    <n v="1"/>
    <x v="0"/>
    <x v="0"/>
    <e v="#N/A"/>
  </r>
  <r>
    <n v="358522"/>
    <x v="19"/>
    <s v="Mortgage"/>
    <x v="42"/>
    <s v="CA"/>
    <x v="1"/>
    <x v="527"/>
    <d v="2013-03-19T00:00:00"/>
    <x v="1"/>
    <x v="3"/>
    <n v="1"/>
    <x v="0"/>
    <x v="0"/>
    <s v="California"/>
  </r>
  <r>
    <n v="1706903"/>
    <x v="34"/>
    <s v="Money transfers"/>
    <x v="65"/>
    <s v="KS"/>
    <x v="0"/>
    <x v="727"/>
    <d v="2015-12-21T00:00:00"/>
    <x v="7"/>
    <x v="0"/>
    <n v="4"/>
    <x v="0"/>
    <x v="0"/>
    <s v="Kansas"/>
  </r>
  <r>
    <n v="1902841"/>
    <x v="10"/>
    <s v="Credit card"/>
    <x v="30"/>
    <s v="CA"/>
    <x v="0"/>
    <x v="1045"/>
    <d v="2016-04-29T00:00:00"/>
    <x v="0"/>
    <x v="2"/>
    <n v="2"/>
    <x v="0"/>
    <x v="1"/>
    <s v="California"/>
  </r>
  <r>
    <n v="1684591"/>
    <x v="502"/>
    <s v="Mortgage"/>
    <x v="0"/>
    <s v="FL"/>
    <x v="0"/>
    <x v="979"/>
    <d v="2015-12-05T00:00:00"/>
    <x v="0"/>
    <x v="0"/>
    <n v="4"/>
    <x v="1"/>
    <x v="0"/>
    <s v="Florida"/>
  </r>
  <r>
    <n v="1980670"/>
    <x v="35"/>
    <s v="Mortgage"/>
    <x v="0"/>
    <s v="NC"/>
    <x v="0"/>
    <x v="24"/>
    <d v="2016-06-23T00:00:00"/>
    <x v="0"/>
    <x v="2"/>
    <n v="2"/>
    <x v="0"/>
    <x v="0"/>
    <s v="North Carolina"/>
  </r>
  <r>
    <n v="1558230"/>
    <x v="16"/>
    <s v="Credit card"/>
    <x v="16"/>
    <s v="AL"/>
    <x v="0"/>
    <x v="575"/>
    <d v="2015-09-10T00:00:00"/>
    <x v="0"/>
    <x v="0"/>
    <n v="3"/>
    <x v="0"/>
    <x v="0"/>
    <s v="Alabama"/>
  </r>
  <r>
    <n v="1303569"/>
    <x v="270"/>
    <s v="Debt collection"/>
    <x v="4"/>
    <s v="GA"/>
    <x v="0"/>
    <x v="3"/>
    <d v="2015-03-26T00:00:00"/>
    <x v="0"/>
    <x v="0"/>
    <n v="1"/>
    <x v="0"/>
    <x v="0"/>
    <s v="Georgia"/>
  </r>
  <r>
    <n v="848294"/>
    <x v="8"/>
    <s v="Consumer Loan"/>
    <x v="21"/>
    <s v="TX"/>
    <x v="0"/>
    <x v="1136"/>
    <d v="2014-05-12T00:00:00"/>
    <x v="0"/>
    <x v="1"/>
    <n v="2"/>
    <x v="0"/>
    <x v="0"/>
    <s v="Texas"/>
  </r>
  <r>
    <n v="1310609"/>
    <x v="5"/>
    <s v="Debt collection"/>
    <x v="1"/>
    <s v="FL"/>
    <x v="0"/>
    <x v="84"/>
    <d v="2015-04-01T00:00:00"/>
    <x v="0"/>
    <x v="0"/>
    <n v="2"/>
    <x v="0"/>
    <x v="0"/>
    <s v="Florida"/>
  </r>
  <r>
    <n v="754310"/>
    <x v="19"/>
    <s v="Bank account or service"/>
    <x v="12"/>
    <s v="IN"/>
    <x v="0"/>
    <x v="1050"/>
    <d v="2014-03-12T00:00:00"/>
    <x v="0"/>
    <x v="1"/>
    <n v="1"/>
    <x v="0"/>
    <x v="0"/>
    <s v="Indiana"/>
  </r>
  <r>
    <n v="1580274"/>
    <x v="131"/>
    <s v="Debt collection"/>
    <x v="27"/>
    <s v="MO"/>
    <x v="0"/>
    <x v="1131"/>
    <d v="2015-09-29T00:00:00"/>
    <x v="6"/>
    <x v="0"/>
    <n v="3"/>
    <x v="0"/>
    <x v="1"/>
    <s v="Missouri"/>
  </r>
  <r>
    <n v="1473890"/>
    <x v="209"/>
    <s v="Debt collection"/>
    <x v="4"/>
    <s v="NV"/>
    <x v="0"/>
    <x v="633"/>
    <d v="2015-07-17T00:00:00"/>
    <x v="0"/>
    <x v="0"/>
    <n v="3"/>
    <x v="0"/>
    <x v="0"/>
    <s v="Nevada"/>
  </r>
  <r>
    <n v="320118"/>
    <x v="8"/>
    <s v="Mortgage"/>
    <x v="0"/>
    <s v="FL"/>
    <x v="1"/>
    <x v="126"/>
    <d v="2013-02-20T00:00:00"/>
    <x v="0"/>
    <x v="3"/>
    <n v="1"/>
    <x v="0"/>
    <x v="0"/>
    <s v="Florida"/>
  </r>
  <r>
    <n v="1959463"/>
    <x v="32"/>
    <s v="Mortgage"/>
    <x v="0"/>
    <s v="NC"/>
    <x v="1"/>
    <x v="871"/>
    <d v="2016-06-10T00:00:00"/>
    <x v="4"/>
    <x v="2"/>
    <n v="2"/>
    <x v="0"/>
    <x v="0"/>
    <s v="North Carolina"/>
  </r>
  <r>
    <n v="2020106"/>
    <x v="82"/>
    <s v="Debt collection"/>
    <x v="27"/>
    <s v="FL"/>
    <x v="0"/>
    <x v="125"/>
    <d v="2016-07-19T00:00:00"/>
    <x v="0"/>
    <x v="2"/>
    <n v="3"/>
    <x v="0"/>
    <x v="0"/>
    <s v="Florida"/>
  </r>
  <r>
    <n v="1010711"/>
    <x v="1"/>
    <s v="Debt collection"/>
    <x v="22"/>
    <s v="WA"/>
    <x v="0"/>
    <x v="422"/>
    <d v="2014-09-02T00:00:00"/>
    <x v="0"/>
    <x v="1"/>
    <n v="3"/>
    <x v="0"/>
    <x v="0"/>
    <s v="Washington"/>
  </r>
  <r>
    <n v="608133"/>
    <x v="503"/>
    <s v="Debt collection"/>
    <x v="4"/>
    <s v="NE"/>
    <x v="0"/>
    <x v="349"/>
    <d v="2013-11-22T00:00:00"/>
    <x v="1"/>
    <x v="3"/>
    <n v="4"/>
    <x v="0"/>
    <x v="0"/>
    <s v="Nebraska"/>
  </r>
  <r>
    <n v="1959426"/>
    <x v="25"/>
    <s v="Credit card"/>
    <x v="23"/>
    <s v="GA"/>
    <x v="0"/>
    <x v="323"/>
    <d v="2016-06-09T00:00:00"/>
    <x v="0"/>
    <x v="2"/>
    <n v="2"/>
    <x v="0"/>
    <x v="0"/>
    <s v="Georgia"/>
  </r>
  <r>
    <n v="418522"/>
    <x v="18"/>
    <s v="Mortgage"/>
    <x v="37"/>
    <s v="CA"/>
    <x v="0"/>
    <x v="326"/>
    <d v="2013-05-31T00:00:00"/>
    <x v="4"/>
    <x v="3"/>
    <n v="2"/>
    <x v="0"/>
    <x v="0"/>
    <s v="California"/>
  </r>
  <r>
    <n v="1756072"/>
    <x v="227"/>
    <s v="Mortgage"/>
    <x v="0"/>
    <s v="AE"/>
    <x v="0"/>
    <x v="413"/>
    <d v="2016-01-25T00:00:00"/>
    <x v="0"/>
    <x v="2"/>
    <n v="1"/>
    <x v="0"/>
    <x v="0"/>
    <e v="#N/A"/>
  </r>
  <r>
    <n v="1151930"/>
    <x v="10"/>
    <s v="Credit card"/>
    <x v="17"/>
    <s v="VA"/>
    <x v="2"/>
    <x v="877"/>
    <d v="2014-12-12T00:00:00"/>
    <x v="1"/>
    <x v="1"/>
    <n v="4"/>
    <x v="0"/>
    <x v="0"/>
    <s v="Virginia"/>
  </r>
  <r>
    <n v="1101634"/>
    <x v="48"/>
    <s v="Student loan"/>
    <x v="26"/>
    <s v="DC"/>
    <x v="0"/>
    <x v="1137"/>
    <d v="2014-11-04T00:00:00"/>
    <x v="0"/>
    <x v="1"/>
    <n v="4"/>
    <x v="0"/>
    <x v="0"/>
    <s v="District of Columbia"/>
  </r>
  <r>
    <n v="1548489"/>
    <x v="399"/>
    <s v="Debt collection"/>
    <x v="22"/>
    <s v="MN"/>
    <x v="0"/>
    <x v="372"/>
    <d v="2015-09-05T00:00:00"/>
    <x v="7"/>
    <x v="0"/>
    <n v="3"/>
    <x v="0"/>
    <x v="0"/>
    <s v="Minnesota"/>
  </r>
  <r>
    <n v="1968102"/>
    <x v="30"/>
    <s v="Bank account or service"/>
    <x v="12"/>
    <s v="NJ"/>
    <x v="0"/>
    <x v="466"/>
    <d v="2016-06-16T00:00:00"/>
    <x v="4"/>
    <x v="2"/>
    <n v="2"/>
    <x v="0"/>
    <x v="0"/>
    <s v="New Jersey"/>
  </r>
  <r>
    <n v="659845"/>
    <x v="504"/>
    <s v="Debt collection"/>
    <x v="1"/>
    <s v="FL"/>
    <x v="0"/>
    <x v="45"/>
    <d v="2014-01-09T00:00:00"/>
    <x v="1"/>
    <x v="1"/>
    <n v="1"/>
    <x v="0"/>
    <x v="1"/>
    <s v="Florida"/>
  </r>
  <r>
    <n v="1039554"/>
    <x v="136"/>
    <s v="Debt collection"/>
    <x v="22"/>
    <s v="SD"/>
    <x v="0"/>
    <x v="598"/>
    <d v="2014-09-22T00:00:00"/>
    <x v="0"/>
    <x v="1"/>
    <n v="3"/>
    <x v="0"/>
    <x v="0"/>
    <s v="South Dakota"/>
  </r>
  <r>
    <n v="2029570"/>
    <x v="41"/>
    <s v="Student loan"/>
    <x v="6"/>
    <s v="TN"/>
    <x v="0"/>
    <x v="25"/>
    <d v="2016-07-29T00:00:00"/>
    <x v="4"/>
    <x v="2"/>
    <n v="3"/>
    <x v="0"/>
    <x v="0"/>
    <s v="Tennessee"/>
  </r>
  <r>
    <n v="1933469"/>
    <x v="95"/>
    <s v="Credit card"/>
    <x v="24"/>
    <s v="TX"/>
    <x v="0"/>
    <x v="889"/>
    <d v="2016-05-20T00:00:00"/>
    <x v="0"/>
    <x v="2"/>
    <n v="2"/>
    <x v="0"/>
    <x v="0"/>
    <s v="Texas"/>
  </r>
  <r>
    <n v="427117"/>
    <x v="51"/>
    <s v="Credit card"/>
    <x v="57"/>
    <s v="MN"/>
    <x v="0"/>
    <x v="1138"/>
    <d v="2013-06-09T00:00:00"/>
    <x v="0"/>
    <x v="3"/>
    <n v="2"/>
    <x v="0"/>
    <x v="0"/>
    <s v="Minnesota"/>
  </r>
  <r>
    <n v="1890736"/>
    <x v="3"/>
    <s v="Credit card"/>
    <x v="16"/>
    <s v="MA"/>
    <x v="0"/>
    <x v="34"/>
    <d v="2016-04-21T00:00:00"/>
    <x v="0"/>
    <x v="2"/>
    <n v="2"/>
    <x v="0"/>
    <x v="0"/>
    <s v="Massachusetts"/>
  </r>
  <r>
    <n v="1746604"/>
    <x v="20"/>
    <s v="Bank account or service"/>
    <x v="12"/>
    <s v="ID"/>
    <x v="0"/>
    <x v="642"/>
    <d v="2016-01-18T00:00:00"/>
    <x v="0"/>
    <x v="2"/>
    <n v="1"/>
    <x v="0"/>
    <x v="0"/>
    <s v="Idaho"/>
  </r>
  <r>
    <n v="403998"/>
    <x v="33"/>
    <s v="Student loan"/>
    <x v="32"/>
    <s v="VA"/>
    <x v="0"/>
    <x v="1139"/>
    <d v="2013-05-10T00:00:00"/>
    <x v="1"/>
    <x v="3"/>
    <n v="2"/>
    <x v="0"/>
    <x v="0"/>
    <s v="Virginia"/>
  </r>
  <r>
    <n v="2014041"/>
    <x v="30"/>
    <s v="Mortgage"/>
    <x v="0"/>
    <s v="NJ"/>
    <x v="1"/>
    <x v="252"/>
    <d v="2016-07-18T00:00:00"/>
    <x v="7"/>
    <x v="2"/>
    <n v="3"/>
    <x v="0"/>
    <x v="0"/>
    <s v="New Jersey"/>
  </r>
  <r>
    <n v="789363"/>
    <x v="19"/>
    <s v="Bank account or service"/>
    <x v="15"/>
    <s v="TX"/>
    <x v="0"/>
    <x v="334"/>
    <d v="2014-04-01T00:00:00"/>
    <x v="0"/>
    <x v="1"/>
    <n v="2"/>
    <x v="0"/>
    <x v="0"/>
    <s v="Texas"/>
  </r>
  <r>
    <n v="1328361"/>
    <x v="288"/>
    <s v="Mortgage"/>
    <x v="0"/>
    <s v="TX"/>
    <x v="1"/>
    <x v="683"/>
    <d v="2015-04-15T00:00:00"/>
    <x v="4"/>
    <x v="0"/>
    <n v="2"/>
    <x v="0"/>
    <x v="0"/>
    <s v="Texas"/>
  </r>
  <r>
    <n v="1744964"/>
    <x v="14"/>
    <s v="Mortgage"/>
    <x v="5"/>
    <s v="PR"/>
    <x v="1"/>
    <x v="10"/>
    <d v="2016-01-20T00:00:00"/>
    <x v="2"/>
    <x v="2"/>
    <n v="1"/>
    <x v="0"/>
    <x v="0"/>
    <e v="#N/A"/>
  </r>
  <r>
    <n v="1287293"/>
    <x v="50"/>
    <s v="Consumer Loan"/>
    <x v="19"/>
    <s v="WI"/>
    <x v="0"/>
    <x v="499"/>
    <d v="2015-03-17T00:00:00"/>
    <x v="0"/>
    <x v="0"/>
    <n v="1"/>
    <x v="0"/>
    <x v="0"/>
    <s v="Wisconsin"/>
  </r>
  <r>
    <n v="1501792"/>
    <x v="28"/>
    <s v="Bank account or service"/>
    <x v="15"/>
    <s v="NY"/>
    <x v="3"/>
    <x v="771"/>
    <d v="2015-08-05T00:00:00"/>
    <x v="1"/>
    <x v="0"/>
    <n v="3"/>
    <x v="0"/>
    <x v="0"/>
    <s v="New York"/>
  </r>
  <r>
    <n v="2133449"/>
    <x v="9"/>
    <s v="Credit reporting"/>
    <x v="8"/>
    <s v="PA"/>
    <x v="0"/>
    <x v="355"/>
    <d v="2016-09-27T00:00:00"/>
    <x v="0"/>
    <x v="2"/>
    <n v="3"/>
    <x v="0"/>
    <x v="1"/>
    <s v="Pennsylvania"/>
  </r>
  <r>
    <n v="1999323"/>
    <x v="128"/>
    <s v="Bank account or service"/>
    <x v="12"/>
    <s v="CA"/>
    <x v="0"/>
    <x v="138"/>
    <d v="2016-07-06T00:00:00"/>
    <x v="0"/>
    <x v="2"/>
    <n v="3"/>
    <x v="0"/>
    <x v="0"/>
    <s v="California"/>
  </r>
  <r>
    <n v="1962615"/>
    <x v="130"/>
    <s v="Debt collection"/>
    <x v="1"/>
    <s v="CA"/>
    <x v="0"/>
    <x v="323"/>
    <d v="2016-06-09T00:00:00"/>
    <x v="0"/>
    <x v="2"/>
    <n v="2"/>
    <x v="0"/>
    <x v="0"/>
    <s v="California"/>
  </r>
  <r>
    <n v="1963766"/>
    <x v="9"/>
    <s v="Credit reporting"/>
    <x v="8"/>
    <s v="CO"/>
    <x v="0"/>
    <x v="76"/>
    <d v="2016-06-10T00:00:00"/>
    <x v="0"/>
    <x v="2"/>
    <n v="2"/>
    <x v="0"/>
    <x v="0"/>
    <s v="Colorado"/>
  </r>
  <r>
    <n v="1854206"/>
    <x v="30"/>
    <s v="Mortgage"/>
    <x v="0"/>
    <s v="IL"/>
    <x v="0"/>
    <x v="427"/>
    <d v="2016-03-29T00:00:00"/>
    <x v="0"/>
    <x v="2"/>
    <n v="1"/>
    <x v="0"/>
    <x v="1"/>
    <s v="Illinois"/>
  </r>
  <r>
    <n v="1669390"/>
    <x v="110"/>
    <s v="Credit card"/>
    <x v="16"/>
    <s v="OK"/>
    <x v="0"/>
    <x v="546"/>
    <d v="2015-11-30T00:00:00"/>
    <x v="11"/>
    <x v="0"/>
    <n v="4"/>
    <x v="0"/>
    <x v="0"/>
    <s v="Oklahoma"/>
  </r>
  <r>
    <n v="685672"/>
    <x v="10"/>
    <s v="Mortgage"/>
    <x v="37"/>
    <s v="VA"/>
    <x v="0"/>
    <x v="478"/>
    <d v="2014-01-25T00:00:00"/>
    <x v="0"/>
    <x v="1"/>
    <n v="1"/>
    <x v="0"/>
    <x v="0"/>
    <s v="Virginia"/>
  </r>
  <r>
    <n v="1672947"/>
    <x v="9"/>
    <s v="Credit reporting"/>
    <x v="44"/>
    <s v="WA"/>
    <x v="0"/>
    <x v="703"/>
    <d v="2015-11-30T00:00:00"/>
    <x v="6"/>
    <x v="0"/>
    <n v="4"/>
    <x v="0"/>
    <x v="0"/>
    <s v="Washington"/>
  </r>
  <r>
    <n v="1488485"/>
    <x v="117"/>
    <s v="Mortgage"/>
    <x v="0"/>
    <s v="TN"/>
    <x v="0"/>
    <x v="397"/>
    <d v="2015-07-27T00:00:00"/>
    <x v="0"/>
    <x v="0"/>
    <n v="3"/>
    <x v="0"/>
    <x v="0"/>
    <s v="Tennessee"/>
  </r>
  <r>
    <n v="1253752"/>
    <x v="172"/>
    <s v="Mortgage"/>
    <x v="0"/>
    <s v="NJ"/>
    <x v="0"/>
    <x v="118"/>
    <d v="2015-02-24T00:00:00"/>
    <x v="0"/>
    <x v="0"/>
    <n v="1"/>
    <x v="0"/>
    <x v="1"/>
    <s v="New Jersey"/>
  </r>
  <r>
    <n v="1646439"/>
    <x v="205"/>
    <s v="Consumer Loan"/>
    <x v="19"/>
    <s v="NM"/>
    <x v="0"/>
    <x v="511"/>
    <d v="2015-11-09T00:00:00"/>
    <x v="0"/>
    <x v="0"/>
    <n v="4"/>
    <x v="0"/>
    <x v="0"/>
    <s v="New Mexico"/>
  </r>
  <r>
    <n v="1973716"/>
    <x v="288"/>
    <s v="Prepaid card"/>
    <x v="55"/>
    <s v="AK"/>
    <x v="0"/>
    <x v="582"/>
    <d v="2016-06-21T00:00:00"/>
    <x v="6"/>
    <x v="2"/>
    <n v="2"/>
    <x v="0"/>
    <x v="0"/>
    <s v="Alaska"/>
  </r>
  <r>
    <n v="1224103"/>
    <x v="1"/>
    <s v="Mortgage"/>
    <x v="5"/>
    <s v="CA"/>
    <x v="0"/>
    <x v="155"/>
    <d v="2015-02-04T00:00:00"/>
    <x v="0"/>
    <x v="0"/>
    <n v="1"/>
    <x v="0"/>
    <x v="1"/>
    <s v="California"/>
  </r>
  <r>
    <n v="1561068"/>
    <x v="505"/>
    <s v="Debt collection"/>
    <x v="1"/>
    <s v="CO"/>
    <x v="0"/>
    <x v="924"/>
    <d v="2015-09-11T00:00:00"/>
    <x v="0"/>
    <x v="0"/>
    <n v="3"/>
    <x v="0"/>
    <x v="0"/>
    <s v="Colorado"/>
  </r>
  <r>
    <n v="223044"/>
    <x v="20"/>
    <s v="Mortgage"/>
    <x v="5"/>
    <s v="IA"/>
    <x v="0"/>
    <x v="1140"/>
    <d v="2013-01-07T00:00:00"/>
    <x v="0"/>
    <x v="3"/>
    <n v="1"/>
    <x v="0"/>
    <x v="0"/>
    <s v="Iowa"/>
  </r>
  <r>
    <n v="696904"/>
    <x v="18"/>
    <s v="Mortgage"/>
    <x v="0"/>
    <s v="GA"/>
    <x v="0"/>
    <x v="1109"/>
    <d v="2014-02-03T00:00:00"/>
    <x v="0"/>
    <x v="1"/>
    <n v="1"/>
    <x v="0"/>
    <x v="0"/>
    <s v="Georgia"/>
  </r>
  <r>
    <n v="1746762"/>
    <x v="57"/>
    <s v="Consumer Loan"/>
    <x v="21"/>
    <s v="NY"/>
    <x v="0"/>
    <x v="642"/>
    <d v="2016-01-19T00:00:00"/>
    <x v="1"/>
    <x v="2"/>
    <n v="1"/>
    <x v="0"/>
    <x v="0"/>
    <s v="New York"/>
  </r>
  <r>
    <n v="2018983"/>
    <x v="506"/>
    <s v="Debt collection"/>
    <x v="13"/>
    <s v="FL"/>
    <x v="0"/>
    <x v="125"/>
    <d v="2016-07-19T00:00:00"/>
    <x v="0"/>
    <x v="2"/>
    <n v="3"/>
    <x v="0"/>
    <x v="1"/>
    <s v="Florida"/>
  </r>
  <r>
    <n v="878538"/>
    <x v="25"/>
    <s v="Credit card"/>
    <x v="24"/>
    <s v="MN"/>
    <x v="0"/>
    <x v="265"/>
    <d v="2014-06-03T00:00:00"/>
    <x v="0"/>
    <x v="1"/>
    <n v="2"/>
    <x v="0"/>
    <x v="0"/>
    <s v="Minnesota"/>
  </r>
  <r>
    <n v="1218660"/>
    <x v="507"/>
    <s v="Debt collection"/>
    <x v="22"/>
    <s v="GA"/>
    <x v="0"/>
    <x v="999"/>
    <d v="2015-01-30T00:00:00"/>
    <x v="0"/>
    <x v="0"/>
    <n v="1"/>
    <x v="0"/>
    <x v="0"/>
    <s v="Georgia"/>
  </r>
  <r>
    <n v="1444549"/>
    <x v="5"/>
    <s v="Debt collection"/>
    <x v="1"/>
    <s v="WA"/>
    <x v="0"/>
    <x v="240"/>
    <d v="2015-06-30T00:00:00"/>
    <x v="0"/>
    <x v="0"/>
    <n v="2"/>
    <x v="0"/>
    <x v="1"/>
    <s v="Washington"/>
  </r>
  <r>
    <n v="1221234"/>
    <x v="14"/>
    <s v="Mortgage"/>
    <x v="37"/>
    <s v="MI"/>
    <x v="0"/>
    <x v="75"/>
    <d v="2015-02-02T00:00:00"/>
    <x v="0"/>
    <x v="0"/>
    <n v="1"/>
    <x v="0"/>
    <x v="0"/>
    <s v="Michigan"/>
  </r>
  <r>
    <n v="1623519"/>
    <x v="68"/>
    <s v="Mortgage"/>
    <x v="42"/>
    <s v="TX"/>
    <x v="0"/>
    <x v="81"/>
    <d v="2015-10-25T00:00:00"/>
    <x v="0"/>
    <x v="0"/>
    <n v="4"/>
    <x v="0"/>
    <x v="1"/>
    <s v="Texas"/>
  </r>
  <r>
    <n v="469513"/>
    <x v="508"/>
    <s v="Mortgage"/>
    <x v="37"/>
    <s v="TX"/>
    <x v="0"/>
    <x v="487"/>
    <d v="2013-08-30T00:00:00"/>
    <x v="16"/>
    <x v="3"/>
    <n v="3"/>
    <x v="0"/>
    <x v="1"/>
    <s v="Texas"/>
  </r>
  <r>
    <n v="1290513"/>
    <x v="22"/>
    <s v="Bank account or service"/>
    <x v="12"/>
    <s v="NH"/>
    <x v="0"/>
    <x v="286"/>
    <d v="2015-03-31T00:00:00"/>
    <x v="37"/>
    <x v="0"/>
    <n v="1"/>
    <x v="0"/>
    <x v="0"/>
    <s v="New Hampshire"/>
  </r>
  <r>
    <n v="1242333"/>
    <x v="8"/>
    <s v="Mortgage"/>
    <x v="5"/>
    <s v="FL"/>
    <x v="0"/>
    <x v="636"/>
    <d v="2015-02-23T00:00:00"/>
    <x v="11"/>
    <x v="0"/>
    <n v="1"/>
    <x v="0"/>
    <x v="0"/>
    <s v="Florida"/>
  </r>
  <r>
    <n v="1870990"/>
    <x v="19"/>
    <s v="Mortgage"/>
    <x v="0"/>
    <s v="SC"/>
    <x v="0"/>
    <x v="639"/>
    <d v="2016-04-08T00:00:00"/>
    <x v="0"/>
    <x v="2"/>
    <n v="2"/>
    <x v="0"/>
    <x v="0"/>
    <s v="South Carolina"/>
  </r>
  <r>
    <n v="1912149"/>
    <x v="14"/>
    <s v="Bank account or service"/>
    <x v="12"/>
    <s v="MI"/>
    <x v="0"/>
    <x v="135"/>
    <d v="2016-05-06T00:00:00"/>
    <x v="0"/>
    <x v="2"/>
    <n v="2"/>
    <x v="0"/>
    <x v="0"/>
    <s v="Michigan"/>
  </r>
  <r>
    <n v="708033"/>
    <x v="30"/>
    <s v="Credit card"/>
    <x v="2"/>
    <s v="OH"/>
    <x v="1"/>
    <x v="160"/>
    <d v="2014-02-11T00:00:00"/>
    <x v="1"/>
    <x v="1"/>
    <n v="1"/>
    <x v="0"/>
    <x v="1"/>
    <s v="Ohio"/>
  </r>
  <r>
    <n v="1064800"/>
    <x v="288"/>
    <s v="Bank account or service"/>
    <x v="12"/>
    <s v="MN"/>
    <x v="1"/>
    <x v="99"/>
    <d v="2014-10-15T00:00:00"/>
    <x v="11"/>
    <x v="1"/>
    <n v="4"/>
    <x v="0"/>
    <x v="0"/>
    <s v="Minnesota"/>
  </r>
  <r>
    <n v="1192437"/>
    <x v="173"/>
    <s v="Consumer Loan"/>
    <x v="21"/>
    <s v="MO"/>
    <x v="3"/>
    <x v="896"/>
    <d v="2015-01-20T00:00:00"/>
    <x v="11"/>
    <x v="0"/>
    <n v="1"/>
    <x v="0"/>
    <x v="0"/>
    <s v="Missouri"/>
  </r>
  <r>
    <n v="865783"/>
    <x v="23"/>
    <s v="Credit card"/>
    <x v="24"/>
    <s v="IL"/>
    <x v="0"/>
    <x v="537"/>
    <d v="2014-05-22T00:00:00"/>
    <x v="0"/>
    <x v="1"/>
    <n v="2"/>
    <x v="0"/>
    <x v="0"/>
    <s v="Illinois"/>
  </r>
  <r>
    <n v="989856"/>
    <x v="19"/>
    <s v="Credit card"/>
    <x v="34"/>
    <s v="CA"/>
    <x v="0"/>
    <x v="687"/>
    <d v="2014-08-20T00:00:00"/>
    <x v="4"/>
    <x v="1"/>
    <n v="3"/>
    <x v="0"/>
    <x v="1"/>
    <s v="California"/>
  </r>
  <r>
    <n v="584487"/>
    <x v="14"/>
    <s v="Mortgage"/>
    <x v="0"/>
    <s v="OH"/>
    <x v="3"/>
    <x v="883"/>
    <d v="2013-11-07T00:00:00"/>
    <x v="7"/>
    <x v="3"/>
    <n v="4"/>
    <x v="0"/>
    <x v="0"/>
    <s v="Ohio"/>
  </r>
  <r>
    <n v="1602275"/>
    <x v="62"/>
    <s v="Credit card"/>
    <x v="23"/>
    <s v="CO"/>
    <x v="0"/>
    <x v="839"/>
    <d v="2015-10-10T00:00:00"/>
    <x v="0"/>
    <x v="0"/>
    <n v="4"/>
    <x v="0"/>
    <x v="1"/>
    <s v="Colorado"/>
  </r>
  <r>
    <n v="1957844"/>
    <x v="51"/>
    <s v="Credit card"/>
    <x v="35"/>
    <s v="CA"/>
    <x v="0"/>
    <x v="871"/>
    <d v="2016-06-08T00:00:00"/>
    <x v="0"/>
    <x v="2"/>
    <n v="2"/>
    <x v="0"/>
    <x v="1"/>
    <s v="California"/>
  </r>
  <r>
    <n v="1294623"/>
    <x v="33"/>
    <s v="Student loan"/>
    <x v="26"/>
    <s v="MI"/>
    <x v="0"/>
    <x v="420"/>
    <d v="2015-03-21T00:00:00"/>
    <x v="0"/>
    <x v="0"/>
    <n v="1"/>
    <x v="0"/>
    <x v="1"/>
    <s v="Michigan"/>
  </r>
  <r>
    <n v="593692"/>
    <x v="10"/>
    <s v="Money transfers"/>
    <x v="65"/>
    <s v="NC"/>
    <x v="0"/>
    <x v="388"/>
    <d v="2013-12-18T00:00:00"/>
    <x v="9"/>
    <x v="3"/>
    <n v="4"/>
    <x v="0"/>
    <x v="0"/>
    <s v="North Carolina"/>
  </r>
  <r>
    <n v="1973538"/>
    <x v="4"/>
    <s v="Credit reporting"/>
    <x v="44"/>
    <s v="FL"/>
    <x v="2"/>
    <x v="582"/>
    <d v="2016-06-20T00:00:00"/>
    <x v="7"/>
    <x v="2"/>
    <n v="2"/>
    <x v="0"/>
    <x v="1"/>
    <s v="Florida"/>
  </r>
  <r>
    <n v="1413550"/>
    <x v="14"/>
    <s v="Debt collection"/>
    <x v="27"/>
    <s v="NY"/>
    <x v="0"/>
    <x v="318"/>
    <d v="2015-06-09T00:00:00"/>
    <x v="0"/>
    <x v="0"/>
    <n v="2"/>
    <x v="0"/>
    <x v="1"/>
    <s v="New York"/>
  </r>
  <r>
    <n v="1162076"/>
    <x v="16"/>
    <s v="Debt collection"/>
    <x v="22"/>
    <s v="RI"/>
    <x v="0"/>
    <x v="451"/>
    <d v="2014-12-17T00:00:00"/>
    <x v="0"/>
    <x v="1"/>
    <n v="4"/>
    <x v="0"/>
    <x v="0"/>
    <s v="Rhode Island"/>
  </r>
  <r>
    <n v="1580125"/>
    <x v="32"/>
    <s v="Mortgage"/>
    <x v="0"/>
    <s v="VA"/>
    <x v="3"/>
    <x v="1131"/>
    <d v="2015-09-30T00:00:00"/>
    <x v="2"/>
    <x v="0"/>
    <n v="3"/>
    <x v="0"/>
    <x v="1"/>
    <s v="Virginia"/>
  </r>
  <r>
    <n v="1863066"/>
    <x v="18"/>
    <s v="Mortgage"/>
    <x v="0"/>
    <s v="MT"/>
    <x v="0"/>
    <x v="108"/>
    <d v="2016-04-04T00:00:00"/>
    <x v="0"/>
    <x v="2"/>
    <n v="2"/>
    <x v="0"/>
    <x v="1"/>
    <s v="Montana"/>
  </r>
  <r>
    <n v="1811466"/>
    <x v="13"/>
    <s v="Debt collection"/>
    <x v="1"/>
    <s v="CT"/>
    <x v="1"/>
    <x v="449"/>
    <d v="2016-03-03T00:00:00"/>
    <x v="4"/>
    <x v="2"/>
    <n v="1"/>
    <x v="0"/>
    <x v="0"/>
    <s v="Connecticut"/>
  </r>
  <r>
    <n v="698565"/>
    <x v="509"/>
    <s v="Debt collection"/>
    <x v="22"/>
    <s v="PA"/>
    <x v="0"/>
    <x v="668"/>
    <d v="2014-02-04T00:00:00"/>
    <x v="0"/>
    <x v="1"/>
    <n v="1"/>
    <x v="0"/>
    <x v="0"/>
    <s v="Pennsylvania"/>
  </r>
  <r>
    <n v="981595"/>
    <x v="32"/>
    <s v="Bank account or service"/>
    <x v="9"/>
    <s v="GA"/>
    <x v="3"/>
    <x v="98"/>
    <d v="2014-08-15T00:00:00"/>
    <x v="4"/>
    <x v="1"/>
    <n v="3"/>
    <x v="0"/>
    <x v="0"/>
    <s v="Georgia"/>
  </r>
  <r>
    <n v="634026"/>
    <x v="510"/>
    <s v="Debt collection"/>
    <x v="22"/>
    <s v="IN"/>
    <x v="0"/>
    <x v="1108"/>
    <d v="2013-12-14T00:00:00"/>
    <x v="0"/>
    <x v="3"/>
    <n v="4"/>
    <x v="0"/>
    <x v="0"/>
    <s v="Indiana"/>
  </r>
  <r>
    <n v="650099"/>
    <x v="8"/>
    <s v="Mortgage"/>
    <x v="0"/>
    <s v="OH"/>
    <x v="3"/>
    <x v="1141"/>
    <d v="2013-12-31T00:00:00"/>
    <x v="1"/>
    <x v="3"/>
    <n v="4"/>
    <x v="0"/>
    <x v="0"/>
    <s v="Ohio"/>
  </r>
  <r>
    <n v="1827893"/>
    <x v="9"/>
    <s v="Credit reporting"/>
    <x v="8"/>
    <s v="CA"/>
    <x v="0"/>
    <x v="1129"/>
    <d v="2016-03-11T00:00:00"/>
    <x v="0"/>
    <x v="2"/>
    <n v="1"/>
    <x v="0"/>
    <x v="0"/>
    <s v="California"/>
  </r>
  <r>
    <n v="540532"/>
    <x v="18"/>
    <s v="Mortgage"/>
    <x v="0"/>
    <s v="CA"/>
    <x v="0"/>
    <x v="57"/>
    <d v="2013-09-25T00:00:00"/>
    <x v="1"/>
    <x v="3"/>
    <n v="3"/>
    <x v="0"/>
    <x v="0"/>
    <s v="California"/>
  </r>
  <r>
    <n v="863215"/>
    <x v="25"/>
    <s v="Credit card"/>
    <x v="2"/>
    <s v="TX"/>
    <x v="0"/>
    <x v="50"/>
    <d v="2014-05-21T00:00:00"/>
    <x v="0"/>
    <x v="1"/>
    <n v="2"/>
    <x v="0"/>
    <x v="1"/>
    <s v="Texas"/>
  </r>
  <r>
    <n v="440101"/>
    <x v="10"/>
    <s v="Bank account or service"/>
    <x v="14"/>
    <s v="NY"/>
    <x v="0"/>
    <x v="1142"/>
    <d v="2013-06-25T00:00:00"/>
    <x v="7"/>
    <x v="3"/>
    <n v="2"/>
    <x v="0"/>
    <x v="0"/>
    <s v="New York"/>
  </r>
  <r>
    <n v="1603551"/>
    <x v="172"/>
    <s v="Bank account or service"/>
    <x v="36"/>
    <s v="PA"/>
    <x v="2"/>
    <x v="100"/>
    <d v="2015-10-15T00:00:00"/>
    <x v="4"/>
    <x v="0"/>
    <n v="4"/>
    <x v="0"/>
    <x v="1"/>
    <s v="Pennsylvania"/>
  </r>
  <r>
    <n v="1833383"/>
    <x v="62"/>
    <s v="Credit card"/>
    <x v="23"/>
    <s v="CA"/>
    <x v="2"/>
    <x v="200"/>
    <d v="2016-03-17T00:00:00"/>
    <x v="4"/>
    <x v="2"/>
    <n v="1"/>
    <x v="0"/>
    <x v="0"/>
    <s v="California"/>
  </r>
  <r>
    <n v="1555406"/>
    <x v="20"/>
    <s v="Bank account or service"/>
    <x v="12"/>
    <s v="CA"/>
    <x v="3"/>
    <x v="1027"/>
    <d v="2015-09-09T00:00:00"/>
    <x v="1"/>
    <x v="0"/>
    <n v="3"/>
    <x v="0"/>
    <x v="0"/>
    <s v="California"/>
  </r>
  <r>
    <n v="1321061"/>
    <x v="17"/>
    <s v="Credit reporting"/>
    <x v="3"/>
    <s v="OH"/>
    <x v="0"/>
    <x v="1008"/>
    <d v="2015-04-08T00:00:00"/>
    <x v="0"/>
    <x v="0"/>
    <n v="2"/>
    <x v="0"/>
    <x v="0"/>
    <s v="Ohio"/>
  </r>
  <r>
    <n v="912168"/>
    <x v="68"/>
    <s v="Mortgage"/>
    <x v="5"/>
    <s v="GA"/>
    <x v="0"/>
    <x v="876"/>
    <d v="2014-06-26T00:00:00"/>
    <x v="0"/>
    <x v="1"/>
    <n v="2"/>
    <x v="0"/>
    <x v="0"/>
    <s v="Georgia"/>
  </r>
  <r>
    <n v="1173532"/>
    <x v="511"/>
    <s v="Debt collection"/>
    <x v="4"/>
    <s v="NJ"/>
    <x v="0"/>
    <x v="854"/>
    <d v="2014-12-29T00:00:00"/>
    <x v="0"/>
    <x v="1"/>
    <n v="4"/>
    <x v="0"/>
    <x v="0"/>
    <s v="New Jersey"/>
  </r>
  <r>
    <n v="1958107"/>
    <x v="8"/>
    <s v="Bank account or service"/>
    <x v="12"/>
    <s v="TX"/>
    <x v="2"/>
    <x v="69"/>
    <d v="2016-06-09T00:00:00"/>
    <x v="4"/>
    <x v="2"/>
    <n v="2"/>
    <x v="0"/>
    <x v="0"/>
    <s v="Texas"/>
  </r>
  <r>
    <n v="825400"/>
    <x v="38"/>
    <s v="Mortgage"/>
    <x v="0"/>
    <s v="OH"/>
    <x v="1"/>
    <x v="584"/>
    <d v="2014-04-29T00:00:00"/>
    <x v="6"/>
    <x v="1"/>
    <n v="2"/>
    <x v="0"/>
    <x v="0"/>
    <s v="Ohio"/>
  </r>
  <r>
    <n v="1658479"/>
    <x v="47"/>
    <s v="Bank account or service"/>
    <x v="14"/>
    <s v="MI"/>
    <x v="0"/>
    <x v="620"/>
    <d v="2015-11-17T00:00:00"/>
    <x v="0"/>
    <x v="0"/>
    <n v="4"/>
    <x v="0"/>
    <x v="0"/>
    <s v="Michigan"/>
  </r>
  <r>
    <n v="716182"/>
    <x v="10"/>
    <s v="Mortgage"/>
    <x v="0"/>
    <s v="MI"/>
    <x v="0"/>
    <x v="1143"/>
    <d v="2014-02-16T00:00:00"/>
    <x v="0"/>
    <x v="1"/>
    <n v="1"/>
    <x v="0"/>
    <x v="0"/>
    <s v="Michigan"/>
  </r>
  <r>
    <n v="1340668"/>
    <x v="185"/>
    <s v="Debt collection"/>
    <x v="4"/>
    <s v="OK"/>
    <x v="3"/>
    <x v="435"/>
    <d v="2015-04-23T00:00:00"/>
    <x v="4"/>
    <x v="0"/>
    <n v="2"/>
    <x v="0"/>
    <x v="0"/>
    <s v="Oklahoma"/>
  </r>
  <r>
    <n v="1167756"/>
    <x v="84"/>
    <s v="Mortgage"/>
    <x v="0"/>
    <s v="NY"/>
    <x v="1"/>
    <x v="946"/>
    <d v="2014-12-30T00:00:00"/>
    <x v="12"/>
    <x v="1"/>
    <n v="4"/>
    <x v="0"/>
    <x v="0"/>
    <s v="New York"/>
  </r>
  <r>
    <n v="1508797"/>
    <x v="35"/>
    <s v="Mortgage"/>
    <x v="5"/>
    <s v="FL"/>
    <x v="0"/>
    <x v="469"/>
    <d v="2015-08-07T00:00:00"/>
    <x v="0"/>
    <x v="0"/>
    <n v="3"/>
    <x v="0"/>
    <x v="0"/>
    <s v="Florida"/>
  </r>
  <r>
    <n v="644407"/>
    <x v="82"/>
    <s v="Debt collection"/>
    <x v="1"/>
    <s v="FL"/>
    <x v="1"/>
    <x v="905"/>
    <d v="2013-12-24T00:00:00"/>
    <x v="11"/>
    <x v="3"/>
    <n v="4"/>
    <x v="0"/>
    <x v="0"/>
    <s v="Florida"/>
  </r>
  <r>
    <n v="459737"/>
    <x v="14"/>
    <s v="Credit card"/>
    <x v="24"/>
    <s v="PR"/>
    <x v="2"/>
    <x v="711"/>
    <d v="2013-07-18T00:00:00"/>
    <x v="1"/>
    <x v="3"/>
    <n v="3"/>
    <x v="0"/>
    <x v="0"/>
    <e v="#N/A"/>
  </r>
  <r>
    <n v="1714484"/>
    <x v="288"/>
    <s v="Credit card"/>
    <x v="23"/>
    <s v="MI"/>
    <x v="2"/>
    <x v="54"/>
    <d v="2015-12-28T00:00:00"/>
    <x v="2"/>
    <x v="0"/>
    <n v="4"/>
    <x v="0"/>
    <x v="0"/>
    <s v="Michigan"/>
  </r>
  <r>
    <n v="1338285"/>
    <x v="512"/>
    <s v="Debt collection"/>
    <x v="22"/>
    <s v="GA"/>
    <x v="0"/>
    <x v="1088"/>
    <d v="2015-04-20T00:00:00"/>
    <x v="0"/>
    <x v="0"/>
    <n v="2"/>
    <x v="0"/>
    <x v="0"/>
    <s v="Georgia"/>
  </r>
  <r>
    <n v="912212"/>
    <x v="28"/>
    <s v="Bank account or service"/>
    <x v="15"/>
    <s v="ME"/>
    <x v="3"/>
    <x v="876"/>
    <d v="2014-06-27T00:00:00"/>
    <x v="1"/>
    <x v="1"/>
    <n v="2"/>
    <x v="0"/>
    <x v="1"/>
    <s v="Maine"/>
  </r>
  <r>
    <n v="1375255"/>
    <x v="10"/>
    <s v="Bank account or service"/>
    <x v="12"/>
    <s v="FL"/>
    <x v="0"/>
    <x v="106"/>
    <d v="2015-05-14T00:00:00"/>
    <x v="0"/>
    <x v="0"/>
    <n v="2"/>
    <x v="0"/>
    <x v="0"/>
    <s v="Florida"/>
  </r>
  <r>
    <n v="634955"/>
    <x v="238"/>
    <s v="Debt collection"/>
    <x v="4"/>
    <s v="KS"/>
    <x v="0"/>
    <x v="1144"/>
    <d v="2013-12-16T00:00:00"/>
    <x v="0"/>
    <x v="3"/>
    <n v="4"/>
    <x v="0"/>
    <x v="1"/>
    <s v="Kansas"/>
  </r>
  <r>
    <n v="1333409"/>
    <x v="358"/>
    <s v="Student loan"/>
    <x v="26"/>
    <s v="MI"/>
    <x v="0"/>
    <x v="344"/>
    <d v="2015-04-16T00:00:00"/>
    <x v="0"/>
    <x v="0"/>
    <n v="2"/>
    <x v="0"/>
    <x v="0"/>
    <s v="Michigan"/>
  </r>
  <r>
    <n v="670608"/>
    <x v="14"/>
    <s v="Mortgage"/>
    <x v="0"/>
    <s v="VA"/>
    <x v="1"/>
    <x v="707"/>
    <d v="2014-01-22T00:00:00"/>
    <x v="12"/>
    <x v="1"/>
    <n v="1"/>
    <x v="0"/>
    <x v="0"/>
    <s v="Virginia"/>
  </r>
  <r>
    <n v="1265413"/>
    <x v="19"/>
    <s v="Credit card"/>
    <x v="23"/>
    <s v="FL"/>
    <x v="0"/>
    <x v="1025"/>
    <d v="2015-03-03T00:00:00"/>
    <x v="0"/>
    <x v="0"/>
    <n v="1"/>
    <x v="0"/>
    <x v="0"/>
    <s v="Florida"/>
  </r>
  <r>
    <n v="458154"/>
    <x v="19"/>
    <s v="Bank account or service"/>
    <x v="12"/>
    <s v="CA"/>
    <x v="1"/>
    <x v="566"/>
    <d v="2013-07-17T00:00:00"/>
    <x v="4"/>
    <x v="3"/>
    <n v="3"/>
    <x v="0"/>
    <x v="0"/>
    <s v="California"/>
  </r>
  <r>
    <n v="1030088"/>
    <x v="16"/>
    <s v="Credit card"/>
    <x v="16"/>
    <s v="VA"/>
    <x v="0"/>
    <x v="95"/>
    <d v="2014-09-16T00:00:00"/>
    <x v="0"/>
    <x v="1"/>
    <n v="3"/>
    <x v="0"/>
    <x v="1"/>
    <s v="Virginia"/>
  </r>
  <r>
    <n v="1562597"/>
    <x v="312"/>
    <s v="Student loan"/>
    <x v="6"/>
    <s v="TX"/>
    <x v="0"/>
    <x v="470"/>
    <d v="2015-09-14T00:00:00"/>
    <x v="0"/>
    <x v="0"/>
    <n v="3"/>
    <x v="0"/>
    <x v="0"/>
    <s v="Texas"/>
  </r>
  <r>
    <n v="1786974"/>
    <x v="1"/>
    <s v="Mortgage"/>
    <x v="5"/>
    <s v="OH"/>
    <x v="0"/>
    <x v="1145"/>
    <d v="2016-02-14T00:00:00"/>
    <x v="0"/>
    <x v="2"/>
    <n v="1"/>
    <x v="0"/>
    <x v="0"/>
    <s v="Ohio"/>
  </r>
  <r>
    <n v="1774693"/>
    <x v="216"/>
    <s v="Debt collection"/>
    <x v="1"/>
    <s v="TX"/>
    <x v="0"/>
    <x v="21"/>
    <d v="2016-02-05T00:00:00"/>
    <x v="0"/>
    <x v="2"/>
    <n v="1"/>
    <x v="0"/>
    <x v="0"/>
    <s v="Texas"/>
  </r>
  <r>
    <n v="1656416"/>
    <x v="8"/>
    <s v="Mortgage"/>
    <x v="0"/>
    <s v="CA"/>
    <x v="0"/>
    <x v="30"/>
    <d v="2015-11-16T00:00:00"/>
    <x v="0"/>
    <x v="0"/>
    <n v="4"/>
    <x v="0"/>
    <x v="0"/>
    <s v="California"/>
  </r>
  <r>
    <n v="1747811"/>
    <x v="25"/>
    <s v="Credit card"/>
    <x v="70"/>
    <s v="NY"/>
    <x v="0"/>
    <x v="134"/>
    <d v="2016-01-20T00:00:00"/>
    <x v="0"/>
    <x v="2"/>
    <n v="1"/>
    <x v="0"/>
    <x v="1"/>
    <s v="New York"/>
  </r>
  <r>
    <n v="956025"/>
    <x v="8"/>
    <s v="Bank account or service"/>
    <x v="12"/>
    <s v="CA"/>
    <x v="0"/>
    <x v="856"/>
    <d v="2014-07-28T00:00:00"/>
    <x v="0"/>
    <x v="1"/>
    <n v="3"/>
    <x v="0"/>
    <x v="1"/>
    <s v="California"/>
  </r>
  <r>
    <n v="1035315"/>
    <x v="88"/>
    <s v="Payday loan"/>
    <x v="11"/>
    <s v="PA"/>
    <x v="0"/>
    <x v="271"/>
    <d v="2014-09-18T00:00:00"/>
    <x v="0"/>
    <x v="1"/>
    <n v="3"/>
    <x v="0"/>
    <x v="0"/>
    <s v="Pennsylvania"/>
  </r>
  <r>
    <n v="401962"/>
    <x v="246"/>
    <s v="Mortgage"/>
    <x v="0"/>
    <s v="NV"/>
    <x v="1"/>
    <x v="443"/>
    <d v="2013-05-10T00:00:00"/>
    <x v="4"/>
    <x v="3"/>
    <n v="2"/>
    <x v="0"/>
    <x v="0"/>
    <s v="Nevada"/>
  </r>
  <r>
    <n v="223749"/>
    <x v="16"/>
    <s v="Bank account or service"/>
    <x v="9"/>
    <s v="MD"/>
    <x v="3"/>
    <x v="1140"/>
    <d v="2013-01-07T00:00:00"/>
    <x v="0"/>
    <x v="3"/>
    <n v="1"/>
    <x v="0"/>
    <x v="0"/>
    <s v="Maryland"/>
  </r>
  <r>
    <n v="557000"/>
    <x v="127"/>
    <s v="Bank account or service"/>
    <x v="12"/>
    <s v="FL"/>
    <x v="1"/>
    <x v="914"/>
    <d v="2013-10-11T00:00:00"/>
    <x v="1"/>
    <x v="3"/>
    <n v="4"/>
    <x v="0"/>
    <x v="0"/>
    <s v="Florida"/>
  </r>
  <r>
    <n v="1315147"/>
    <x v="19"/>
    <s v="Bank account or service"/>
    <x v="15"/>
    <s v="DC"/>
    <x v="2"/>
    <x v="295"/>
    <d v="2015-04-06T00:00:00"/>
    <x v="7"/>
    <x v="0"/>
    <n v="2"/>
    <x v="0"/>
    <x v="0"/>
    <s v="District of Columbia"/>
  </r>
  <r>
    <n v="1432232"/>
    <x v="13"/>
    <s v="Mortgage"/>
    <x v="0"/>
    <s v="AL"/>
    <x v="0"/>
    <x v="828"/>
    <d v="2015-06-22T00:00:00"/>
    <x v="0"/>
    <x v="0"/>
    <n v="2"/>
    <x v="0"/>
    <x v="0"/>
    <s v="Alabama"/>
  </r>
  <r>
    <n v="754683"/>
    <x v="513"/>
    <s v="Debt collection"/>
    <x v="13"/>
    <s v="KS"/>
    <x v="0"/>
    <x v="1050"/>
    <d v="2014-03-12T00:00:00"/>
    <x v="0"/>
    <x v="1"/>
    <n v="1"/>
    <x v="0"/>
    <x v="0"/>
    <s v="Kansas"/>
  </r>
  <r>
    <n v="742848"/>
    <x v="19"/>
    <s v="Mortgage"/>
    <x v="0"/>
    <s v="NY"/>
    <x v="3"/>
    <x v="929"/>
    <d v="2014-03-06T00:00:00"/>
    <x v="4"/>
    <x v="1"/>
    <n v="1"/>
    <x v="0"/>
    <x v="0"/>
    <s v="New York"/>
  </r>
  <r>
    <n v="1277342"/>
    <x v="32"/>
    <s v="Bank account or service"/>
    <x v="36"/>
    <s v="SC"/>
    <x v="0"/>
    <x v="762"/>
    <d v="2015-03-11T00:00:00"/>
    <x v="0"/>
    <x v="0"/>
    <n v="1"/>
    <x v="0"/>
    <x v="1"/>
    <s v="South Carolina"/>
  </r>
  <r>
    <n v="782318"/>
    <x v="223"/>
    <s v="Debt collection"/>
    <x v="1"/>
    <s v="OH"/>
    <x v="0"/>
    <x v="690"/>
    <d v="2014-03-27T00:00:00"/>
    <x v="0"/>
    <x v="1"/>
    <n v="1"/>
    <x v="0"/>
    <x v="1"/>
    <s v="Ohio"/>
  </r>
  <r>
    <n v="1623178"/>
    <x v="35"/>
    <s v="Mortgage"/>
    <x v="0"/>
    <s v="CA"/>
    <x v="0"/>
    <x v="1022"/>
    <d v="2015-10-24T00:00:00"/>
    <x v="0"/>
    <x v="0"/>
    <n v="4"/>
    <x v="0"/>
    <x v="1"/>
    <s v="California"/>
  </r>
  <r>
    <n v="1433959"/>
    <x v="14"/>
    <s v="Debt collection"/>
    <x v="22"/>
    <s v="CA"/>
    <x v="0"/>
    <x v="500"/>
    <d v="2015-06-23T00:00:00"/>
    <x v="0"/>
    <x v="0"/>
    <n v="2"/>
    <x v="0"/>
    <x v="0"/>
    <s v="California"/>
  </r>
  <r>
    <n v="1377314"/>
    <x v="16"/>
    <s v="Credit card"/>
    <x v="24"/>
    <s v="NY"/>
    <x v="1"/>
    <x v="784"/>
    <d v="2015-05-14T00:00:00"/>
    <x v="1"/>
    <x v="0"/>
    <n v="2"/>
    <x v="0"/>
    <x v="1"/>
    <s v="New York"/>
  </r>
  <r>
    <n v="1505541"/>
    <x v="514"/>
    <s v="Money transfers"/>
    <x v="65"/>
    <s v="AZ"/>
    <x v="0"/>
    <x v="847"/>
    <d v="2015-08-18T00:00:00"/>
    <x v="37"/>
    <x v="0"/>
    <n v="3"/>
    <x v="0"/>
    <x v="1"/>
    <s v="Arizona"/>
  </r>
  <r>
    <n v="333560"/>
    <x v="14"/>
    <s v="Credit card"/>
    <x v="17"/>
    <s v="GA"/>
    <x v="2"/>
    <x v="696"/>
    <d v="2013-02-26T00:00:00"/>
    <x v="0"/>
    <x v="3"/>
    <n v="1"/>
    <x v="0"/>
    <x v="1"/>
    <s v="Georgia"/>
  </r>
  <r>
    <n v="1769065"/>
    <x v="10"/>
    <s v="Prepaid card"/>
    <x v="49"/>
    <s v="UT"/>
    <x v="0"/>
    <x v="923"/>
    <d v="2016-02-03T00:00:00"/>
    <x v="0"/>
    <x v="2"/>
    <n v="1"/>
    <x v="0"/>
    <x v="0"/>
    <s v="Utah"/>
  </r>
  <r>
    <n v="2025889"/>
    <x v="8"/>
    <s v="Mortgage"/>
    <x v="5"/>
    <s v="FL"/>
    <x v="1"/>
    <x v="152"/>
    <d v="2016-07-26T00:00:00"/>
    <x v="6"/>
    <x v="2"/>
    <n v="3"/>
    <x v="0"/>
    <x v="0"/>
    <s v="Florida"/>
  </r>
  <r>
    <n v="1113878"/>
    <x v="8"/>
    <s v="Bank account or service"/>
    <x v="9"/>
    <s v="NY"/>
    <x v="0"/>
    <x v="437"/>
    <d v="2014-11-18T00:00:00"/>
    <x v="2"/>
    <x v="1"/>
    <n v="4"/>
    <x v="0"/>
    <x v="0"/>
    <s v="New York"/>
  </r>
  <r>
    <n v="372527"/>
    <x v="10"/>
    <s v="Mortgage"/>
    <x v="37"/>
    <s v="WA"/>
    <x v="0"/>
    <x v="157"/>
    <d v="2013-04-03T00:00:00"/>
    <x v="1"/>
    <x v="3"/>
    <n v="2"/>
    <x v="0"/>
    <x v="0"/>
    <s v="Washington"/>
  </r>
  <r>
    <n v="1858927"/>
    <x v="14"/>
    <s v="Credit card"/>
    <x v="23"/>
    <s v="NH"/>
    <x v="0"/>
    <x v="303"/>
    <d v="2016-04-01T00:00:00"/>
    <x v="0"/>
    <x v="2"/>
    <n v="2"/>
    <x v="0"/>
    <x v="0"/>
    <s v="New Hampshire"/>
  </r>
  <r>
    <n v="1988097"/>
    <x v="72"/>
    <s v="Payday loan"/>
    <x v="11"/>
    <s v="FL"/>
    <x v="0"/>
    <x v="408"/>
    <d v="2016-06-30T00:00:00"/>
    <x v="1"/>
    <x v="2"/>
    <n v="2"/>
    <x v="1"/>
    <x v="0"/>
    <s v="Florida"/>
  </r>
  <r>
    <n v="357562"/>
    <x v="64"/>
    <s v="Mortgage"/>
    <x v="0"/>
    <s v="CA"/>
    <x v="3"/>
    <x v="663"/>
    <d v="2013-03-19T00:00:00"/>
    <x v="6"/>
    <x v="3"/>
    <n v="1"/>
    <x v="0"/>
    <x v="0"/>
    <s v="California"/>
  </r>
  <r>
    <n v="1114891"/>
    <x v="14"/>
    <s v="Debt collection"/>
    <x v="13"/>
    <s v="NJ"/>
    <x v="0"/>
    <x v="437"/>
    <d v="2014-11-15T00:00:00"/>
    <x v="4"/>
    <x v="1"/>
    <n v="4"/>
    <x v="0"/>
    <x v="0"/>
    <s v="New Jersey"/>
  </r>
  <r>
    <n v="1040373"/>
    <x v="14"/>
    <s v="Bank account or service"/>
    <x v="12"/>
    <s v="VA"/>
    <x v="0"/>
    <x v="922"/>
    <d v="2014-09-23T00:00:00"/>
    <x v="0"/>
    <x v="1"/>
    <n v="3"/>
    <x v="0"/>
    <x v="1"/>
    <s v="Virginia"/>
  </r>
  <r>
    <n v="1386180"/>
    <x v="8"/>
    <s v="Mortgage"/>
    <x v="0"/>
    <s v="AZ"/>
    <x v="1"/>
    <x v="444"/>
    <d v="2015-05-27T00:00:00"/>
    <x v="11"/>
    <x v="0"/>
    <n v="2"/>
    <x v="0"/>
    <x v="1"/>
    <s v="Arizona"/>
  </r>
  <r>
    <n v="604488"/>
    <x v="51"/>
    <s v="Credit card"/>
    <x v="57"/>
    <s v="TX"/>
    <x v="0"/>
    <x v="249"/>
    <d v="2013-11-19T00:00:00"/>
    <x v="0"/>
    <x v="3"/>
    <n v="4"/>
    <x v="0"/>
    <x v="0"/>
    <s v="Texas"/>
  </r>
  <r>
    <n v="1422232"/>
    <x v="117"/>
    <s v="Mortgage"/>
    <x v="42"/>
    <s v="NY"/>
    <x v="0"/>
    <x v="123"/>
    <d v="2015-06-15T00:00:00"/>
    <x v="0"/>
    <x v="0"/>
    <n v="2"/>
    <x v="0"/>
    <x v="0"/>
    <s v="New York"/>
  </r>
  <r>
    <n v="1639281"/>
    <x v="515"/>
    <s v="Debt collection"/>
    <x v="27"/>
    <s v="NJ"/>
    <x v="0"/>
    <x v="206"/>
    <d v="2015-11-04T00:00:00"/>
    <x v="0"/>
    <x v="0"/>
    <n v="4"/>
    <x v="0"/>
    <x v="0"/>
    <s v="New Jersey"/>
  </r>
  <r>
    <n v="1631368"/>
    <x v="10"/>
    <s v="Mortgage"/>
    <x v="37"/>
    <s v="FL"/>
    <x v="0"/>
    <x v="14"/>
    <d v="2015-10-29T00:00:00"/>
    <x v="0"/>
    <x v="0"/>
    <n v="4"/>
    <x v="0"/>
    <x v="0"/>
    <s v="Florida"/>
  </r>
  <r>
    <n v="411976"/>
    <x v="33"/>
    <s v="Student loan"/>
    <x v="19"/>
    <s v="IN"/>
    <x v="0"/>
    <x v="609"/>
    <d v="2013-05-21T00:00:00"/>
    <x v="0"/>
    <x v="3"/>
    <n v="2"/>
    <x v="0"/>
    <x v="0"/>
    <s v="Indiana"/>
  </r>
  <r>
    <n v="1118727"/>
    <x v="410"/>
    <s v="Debt collection"/>
    <x v="22"/>
    <s v="AR"/>
    <x v="0"/>
    <x v="520"/>
    <d v="2014-11-18T00:00:00"/>
    <x v="4"/>
    <x v="1"/>
    <n v="4"/>
    <x v="0"/>
    <x v="0"/>
    <s v="Arkansas"/>
  </r>
  <r>
    <n v="1216929"/>
    <x v="511"/>
    <s v="Debt collection"/>
    <x v="22"/>
    <s v="IN"/>
    <x v="0"/>
    <x v="851"/>
    <d v="2015-01-29T00:00:00"/>
    <x v="0"/>
    <x v="0"/>
    <n v="1"/>
    <x v="0"/>
    <x v="0"/>
    <s v="Indiana"/>
  </r>
  <r>
    <n v="1976628"/>
    <x v="8"/>
    <s v="Mortgage"/>
    <x v="5"/>
    <s v="TX"/>
    <x v="0"/>
    <x v="568"/>
    <d v="2016-06-20T00:00:00"/>
    <x v="0"/>
    <x v="2"/>
    <n v="2"/>
    <x v="0"/>
    <x v="0"/>
    <s v="Texas"/>
  </r>
  <r>
    <n v="1150381"/>
    <x v="35"/>
    <s v="Mortgage"/>
    <x v="0"/>
    <s v="IL"/>
    <x v="0"/>
    <x v="203"/>
    <d v="2014-12-10T00:00:00"/>
    <x v="0"/>
    <x v="1"/>
    <n v="4"/>
    <x v="0"/>
    <x v="0"/>
    <s v="Illinois"/>
  </r>
  <r>
    <n v="1376052"/>
    <x v="10"/>
    <s v="Mortgage"/>
    <x v="0"/>
    <s v="NV"/>
    <x v="4"/>
    <x v="106"/>
    <d v="2015-05-15T00:00:00"/>
    <x v="1"/>
    <x v="0"/>
    <n v="2"/>
    <x v="0"/>
    <x v="0"/>
    <s v="Nevada"/>
  </r>
  <r>
    <n v="1966319"/>
    <x v="33"/>
    <s v="Student loan"/>
    <x v="6"/>
    <s v="WI"/>
    <x v="0"/>
    <x v="298"/>
    <d v="2016-06-13T00:00:00"/>
    <x v="0"/>
    <x v="2"/>
    <n v="2"/>
    <x v="0"/>
    <x v="1"/>
    <s v="Wisconsin"/>
  </r>
  <r>
    <n v="1295524"/>
    <x v="18"/>
    <s v="Mortgage"/>
    <x v="37"/>
    <s v="NC"/>
    <x v="0"/>
    <x v="841"/>
    <d v="2015-03-23T00:00:00"/>
    <x v="0"/>
    <x v="0"/>
    <n v="1"/>
    <x v="0"/>
    <x v="0"/>
    <s v="North Carolina"/>
  </r>
  <r>
    <n v="1514435"/>
    <x v="8"/>
    <s v="Mortgage"/>
    <x v="0"/>
    <s v="DE"/>
    <x v="0"/>
    <x v="1023"/>
    <d v="2015-08-12T00:00:00"/>
    <x v="0"/>
    <x v="0"/>
    <n v="3"/>
    <x v="0"/>
    <x v="1"/>
    <s v="Delaware"/>
  </r>
  <r>
    <n v="1077318"/>
    <x v="14"/>
    <s v="Debt collection"/>
    <x v="4"/>
    <s v="MN"/>
    <x v="2"/>
    <x v="648"/>
    <d v="2014-10-24T00:00:00"/>
    <x v="6"/>
    <x v="1"/>
    <n v="4"/>
    <x v="0"/>
    <x v="0"/>
    <s v="Minnesota"/>
  </r>
  <r>
    <n v="1600568"/>
    <x v="41"/>
    <s v="Debt collection"/>
    <x v="4"/>
    <s v="GA"/>
    <x v="3"/>
    <x v="380"/>
    <d v="2015-10-13T00:00:00"/>
    <x v="2"/>
    <x v="0"/>
    <n v="4"/>
    <x v="0"/>
    <x v="0"/>
    <s v="Georgia"/>
  </r>
  <r>
    <n v="1739841"/>
    <x v="1"/>
    <s v="Mortgage"/>
    <x v="37"/>
    <s v="CA"/>
    <x v="0"/>
    <x v="10"/>
    <d v="2016-01-15T00:00:00"/>
    <x v="0"/>
    <x v="2"/>
    <n v="1"/>
    <x v="0"/>
    <x v="1"/>
    <s v="California"/>
  </r>
  <r>
    <n v="1538178"/>
    <x v="28"/>
    <s v="Consumer Loan"/>
    <x v="19"/>
    <s v="VA"/>
    <x v="0"/>
    <x v="586"/>
    <d v="2015-08-26T00:00:00"/>
    <x v="0"/>
    <x v="0"/>
    <n v="3"/>
    <x v="0"/>
    <x v="0"/>
    <s v="Virginia"/>
  </r>
  <r>
    <n v="1950061"/>
    <x v="32"/>
    <s v="Bank account or service"/>
    <x v="12"/>
    <s v="FL"/>
    <x v="0"/>
    <x v="491"/>
    <d v="2016-06-03T00:00:00"/>
    <x v="1"/>
    <x v="2"/>
    <n v="2"/>
    <x v="0"/>
    <x v="0"/>
    <s v="Florida"/>
  </r>
  <r>
    <n v="1980682"/>
    <x v="10"/>
    <s v="Mortgage"/>
    <x v="37"/>
    <s v="MA"/>
    <x v="0"/>
    <x v="44"/>
    <d v="2016-06-23T00:00:00"/>
    <x v="1"/>
    <x v="2"/>
    <n v="2"/>
    <x v="0"/>
    <x v="0"/>
    <s v="Massachusetts"/>
  </r>
  <r>
    <n v="1612648"/>
    <x v="110"/>
    <s v="Credit card"/>
    <x v="57"/>
    <s v="KY"/>
    <x v="0"/>
    <x v="1038"/>
    <d v="2015-10-21T00:00:00"/>
    <x v="4"/>
    <x v="0"/>
    <n v="4"/>
    <x v="0"/>
    <x v="1"/>
    <s v="Kentucky"/>
  </r>
  <r>
    <n v="1019044"/>
    <x v="346"/>
    <s v="Debt collection"/>
    <x v="22"/>
    <s v="OH"/>
    <x v="3"/>
    <x v="273"/>
    <d v="2014-09-11T00:00:00"/>
    <x v="7"/>
    <x v="1"/>
    <n v="3"/>
    <x v="0"/>
    <x v="0"/>
    <s v="Ohio"/>
  </r>
  <r>
    <n v="1940642"/>
    <x v="14"/>
    <s v="Credit card"/>
    <x v="24"/>
    <m/>
    <x v="1"/>
    <x v="307"/>
    <d v="2016-05-31T00:00:00"/>
    <x v="11"/>
    <x v="2"/>
    <n v="2"/>
    <x v="0"/>
    <x v="0"/>
    <e v="#N/A"/>
  </r>
  <r>
    <n v="1148232"/>
    <x v="12"/>
    <s v="Payday loan"/>
    <x v="11"/>
    <s v="OK"/>
    <x v="1"/>
    <x v="439"/>
    <d v="2014-12-15T00:00:00"/>
    <x v="11"/>
    <x v="1"/>
    <n v="4"/>
    <x v="0"/>
    <x v="0"/>
    <s v="Oklahoma"/>
  </r>
  <r>
    <n v="1431048"/>
    <x v="84"/>
    <s v="Mortgage"/>
    <x v="0"/>
    <s v="CA"/>
    <x v="0"/>
    <x v="828"/>
    <d v="2015-06-22T00:00:00"/>
    <x v="0"/>
    <x v="0"/>
    <n v="2"/>
    <x v="0"/>
    <x v="0"/>
    <s v="California"/>
  </r>
  <r>
    <n v="895977"/>
    <x v="5"/>
    <s v="Debt collection"/>
    <x v="1"/>
    <s v="WA"/>
    <x v="0"/>
    <x v="640"/>
    <d v="2014-06-18T00:00:00"/>
    <x v="4"/>
    <x v="1"/>
    <n v="2"/>
    <x v="0"/>
    <x v="1"/>
    <s v="Washington"/>
  </r>
  <r>
    <n v="760282"/>
    <x v="14"/>
    <s v="Mortgage"/>
    <x v="37"/>
    <s v="NE"/>
    <x v="0"/>
    <x v="243"/>
    <d v="2014-03-17T00:00:00"/>
    <x v="7"/>
    <x v="1"/>
    <n v="1"/>
    <x v="0"/>
    <x v="1"/>
    <s v="Nebraska"/>
  </r>
  <r>
    <n v="706741"/>
    <x v="8"/>
    <s v="Credit card"/>
    <x v="30"/>
    <s v="NY"/>
    <x v="0"/>
    <x v="160"/>
    <d v="2014-02-10T00:00:00"/>
    <x v="0"/>
    <x v="1"/>
    <n v="1"/>
    <x v="0"/>
    <x v="1"/>
    <s v="New York"/>
  </r>
  <r>
    <n v="1066517"/>
    <x v="470"/>
    <s v="Debt collection"/>
    <x v="27"/>
    <s v="FL"/>
    <x v="0"/>
    <x v="462"/>
    <d v="2014-10-21T00:00:00"/>
    <x v="21"/>
    <x v="1"/>
    <n v="4"/>
    <x v="0"/>
    <x v="0"/>
    <s v="Florida"/>
  </r>
  <r>
    <n v="427287"/>
    <x v="10"/>
    <s v="Mortgage"/>
    <x v="0"/>
    <s v="NJ"/>
    <x v="1"/>
    <x v="994"/>
    <d v="2013-06-10T00:00:00"/>
    <x v="0"/>
    <x v="3"/>
    <n v="2"/>
    <x v="0"/>
    <x v="0"/>
    <s v="New Jersey"/>
  </r>
  <r>
    <n v="448223"/>
    <x v="10"/>
    <s v="Bank account or service"/>
    <x v="12"/>
    <s v="FL"/>
    <x v="3"/>
    <x v="1146"/>
    <d v="2013-07-05T00:00:00"/>
    <x v="4"/>
    <x v="3"/>
    <n v="3"/>
    <x v="0"/>
    <x v="0"/>
    <s v="Florida"/>
  </r>
  <r>
    <n v="2085625"/>
    <x v="62"/>
    <s v="Credit card"/>
    <x v="58"/>
    <s v="MS"/>
    <x v="0"/>
    <x v="164"/>
    <d v="2016-09-09T00:00:00"/>
    <x v="21"/>
    <x v="2"/>
    <n v="3"/>
    <x v="0"/>
    <x v="0"/>
    <s v="Mississippi"/>
  </r>
  <r>
    <n v="1866409"/>
    <x v="4"/>
    <s v="Credit reporting"/>
    <x v="25"/>
    <s v="KS"/>
    <x v="2"/>
    <x v="368"/>
    <d v="2016-04-06T00:00:00"/>
    <x v="0"/>
    <x v="2"/>
    <n v="2"/>
    <x v="0"/>
    <x v="0"/>
    <s v="Kansas"/>
  </r>
  <r>
    <n v="1829883"/>
    <x v="9"/>
    <s v="Credit reporting"/>
    <x v="44"/>
    <s v="FL"/>
    <x v="0"/>
    <x v="421"/>
    <d v="2016-03-13T00:00:00"/>
    <x v="0"/>
    <x v="2"/>
    <n v="1"/>
    <x v="0"/>
    <x v="0"/>
    <s v="Florida"/>
  </r>
  <r>
    <n v="695495"/>
    <x v="19"/>
    <s v="Mortgage"/>
    <x v="0"/>
    <s v="CA"/>
    <x v="0"/>
    <x v="502"/>
    <d v="2014-02-02T00:00:00"/>
    <x v="1"/>
    <x v="1"/>
    <n v="1"/>
    <x v="0"/>
    <x v="0"/>
    <s v="California"/>
  </r>
  <r>
    <n v="1962932"/>
    <x v="50"/>
    <s v="Consumer Loan"/>
    <x v="21"/>
    <s v="MD"/>
    <x v="3"/>
    <x v="323"/>
    <d v="2016-06-09T00:00:00"/>
    <x v="0"/>
    <x v="2"/>
    <n v="2"/>
    <x v="0"/>
    <x v="0"/>
    <s v="Maryland"/>
  </r>
  <r>
    <n v="1248729"/>
    <x v="1"/>
    <s v="Mortgage"/>
    <x v="0"/>
    <s v="FL"/>
    <x v="0"/>
    <x v="279"/>
    <d v="2015-02-26T00:00:00"/>
    <x v="11"/>
    <x v="0"/>
    <n v="1"/>
    <x v="0"/>
    <x v="1"/>
    <s v="Florida"/>
  </r>
  <r>
    <n v="2014516"/>
    <x v="17"/>
    <s v="Credit reporting"/>
    <x v="8"/>
    <s v="PA"/>
    <x v="1"/>
    <x v="252"/>
    <d v="2016-07-18T00:00:00"/>
    <x v="7"/>
    <x v="2"/>
    <n v="3"/>
    <x v="0"/>
    <x v="0"/>
    <s v="Pennsylvania"/>
  </r>
  <r>
    <n v="1894553"/>
    <x v="25"/>
    <s v="Credit card"/>
    <x v="35"/>
    <s v="TX"/>
    <x v="0"/>
    <x v="1056"/>
    <d v="2016-04-25T00:00:00"/>
    <x v="0"/>
    <x v="2"/>
    <n v="2"/>
    <x v="0"/>
    <x v="0"/>
    <s v="Texas"/>
  </r>
  <r>
    <n v="566933"/>
    <x v="19"/>
    <s v="Bank account or service"/>
    <x v="12"/>
    <s v="CA"/>
    <x v="1"/>
    <x v="525"/>
    <d v="2013-10-23T00:00:00"/>
    <x v="1"/>
    <x v="3"/>
    <n v="4"/>
    <x v="0"/>
    <x v="1"/>
    <s v="California"/>
  </r>
  <r>
    <n v="1542949"/>
    <x v="13"/>
    <s v="Mortgage"/>
    <x v="0"/>
    <s v="IN"/>
    <x v="0"/>
    <x v="621"/>
    <d v="2015-08-28T00:00:00"/>
    <x v="0"/>
    <x v="0"/>
    <n v="3"/>
    <x v="0"/>
    <x v="0"/>
    <s v="Indiana"/>
  </r>
  <r>
    <n v="1069150"/>
    <x v="93"/>
    <s v="Mortgage"/>
    <x v="0"/>
    <s v="LA"/>
    <x v="0"/>
    <x v="1122"/>
    <d v="2014-10-21T00:00:00"/>
    <x v="12"/>
    <x v="1"/>
    <n v="4"/>
    <x v="0"/>
    <x v="0"/>
    <s v="Louisiana"/>
  </r>
  <r>
    <n v="1004743"/>
    <x v="196"/>
    <s v="Debt collection"/>
    <x v="22"/>
    <s v="TX"/>
    <x v="0"/>
    <x v="804"/>
    <d v="2014-08-27T00:00:00"/>
    <x v="0"/>
    <x v="1"/>
    <n v="3"/>
    <x v="0"/>
    <x v="1"/>
    <s v="Texas"/>
  </r>
  <r>
    <n v="1970412"/>
    <x v="109"/>
    <s v="Debt collection"/>
    <x v="22"/>
    <s v="NY"/>
    <x v="0"/>
    <x v="601"/>
    <d v="2016-06-15T00:00:00"/>
    <x v="0"/>
    <x v="2"/>
    <n v="2"/>
    <x v="0"/>
    <x v="0"/>
    <s v="New York"/>
  </r>
  <r>
    <n v="2023754"/>
    <x v="304"/>
    <s v="Debt collection"/>
    <x v="22"/>
    <s v="NJ"/>
    <x v="0"/>
    <x v="192"/>
    <d v="2016-07-21T00:00:00"/>
    <x v="0"/>
    <x v="2"/>
    <n v="3"/>
    <x v="0"/>
    <x v="1"/>
    <s v="New Jersey"/>
  </r>
  <r>
    <n v="264358"/>
    <x v="30"/>
    <s v="Bank account or service"/>
    <x v="12"/>
    <s v="NJ"/>
    <x v="1"/>
    <x v="965"/>
    <d v="2013-01-28T00:00:00"/>
    <x v="7"/>
    <x v="3"/>
    <n v="1"/>
    <x v="0"/>
    <x v="0"/>
    <s v="New Jersey"/>
  </r>
  <r>
    <n v="1150537"/>
    <x v="173"/>
    <s v="Consumer Loan"/>
    <x v="39"/>
    <s v="IL"/>
    <x v="0"/>
    <x v="203"/>
    <d v="2014-12-10T00:00:00"/>
    <x v="0"/>
    <x v="1"/>
    <n v="4"/>
    <x v="0"/>
    <x v="0"/>
    <s v="Illinois"/>
  </r>
  <r>
    <n v="1120698"/>
    <x v="288"/>
    <s v="Prepaid card"/>
    <x v="49"/>
    <s v="PA"/>
    <x v="3"/>
    <x v="954"/>
    <d v="2014-11-18T00:00:00"/>
    <x v="1"/>
    <x v="1"/>
    <n v="4"/>
    <x v="0"/>
    <x v="0"/>
    <s v="Pennsylvania"/>
  </r>
  <r>
    <n v="2053913"/>
    <x v="62"/>
    <s v="Credit card"/>
    <x v="24"/>
    <s v="NY"/>
    <x v="3"/>
    <x v="407"/>
    <d v="2016-08-09T00:00:00"/>
    <x v="0"/>
    <x v="2"/>
    <n v="3"/>
    <x v="0"/>
    <x v="0"/>
    <s v="New York"/>
  </r>
  <r>
    <n v="842644"/>
    <x v="516"/>
    <s v="Debt collection"/>
    <x v="22"/>
    <s v="CT"/>
    <x v="0"/>
    <x v="65"/>
    <d v="2014-05-07T00:00:00"/>
    <x v="0"/>
    <x v="1"/>
    <n v="2"/>
    <x v="0"/>
    <x v="1"/>
    <s v="Connecticut"/>
  </r>
  <r>
    <n v="1558767"/>
    <x v="8"/>
    <s v="Credit card"/>
    <x v="34"/>
    <s v="AL"/>
    <x v="0"/>
    <x v="575"/>
    <d v="2015-09-10T00:00:00"/>
    <x v="0"/>
    <x v="0"/>
    <n v="3"/>
    <x v="0"/>
    <x v="0"/>
    <s v="Alabama"/>
  </r>
  <r>
    <n v="1336433"/>
    <x v="19"/>
    <s v="Bank account or service"/>
    <x v="12"/>
    <s v="FL"/>
    <x v="0"/>
    <x v="1123"/>
    <d v="2015-04-18T00:00:00"/>
    <x v="0"/>
    <x v="0"/>
    <n v="2"/>
    <x v="0"/>
    <x v="0"/>
    <s v="Florida"/>
  </r>
  <r>
    <n v="1843823"/>
    <x v="51"/>
    <s v="Credit card"/>
    <x v="24"/>
    <s v="TX"/>
    <x v="1"/>
    <x v="35"/>
    <d v="2016-03-23T00:00:00"/>
    <x v="1"/>
    <x v="2"/>
    <n v="1"/>
    <x v="0"/>
    <x v="1"/>
    <s v="Texas"/>
  </r>
  <r>
    <n v="1614480"/>
    <x v="251"/>
    <s v="Payday loan"/>
    <x v="11"/>
    <s v="CA"/>
    <x v="0"/>
    <x v="1038"/>
    <d v="2015-10-19T00:00:00"/>
    <x v="0"/>
    <x v="0"/>
    <n v="4"/>
    <x v="0"/>
    <x v="0"/>
    <s v="California"/>
  </r>
  <r>
    <n v="1553917"/>
    <x v="16"/>
    <s v="Consumer Loan"/>
    <x v="21"/>
    <s v="NY"/>
    <x v="0"/>
    <x v="337"/>
    <d v="2015-09-05T00:00:00"/>
    <x v="0"/>
    <x v="0"/>
    <n v="3"/>
    <x v="0"/>
    <x v="0"/>
    <s v="New York"/>
  </r>
  <r>
    <n v="1766228"/>
    <x v="20"/>
    <s v="Credit card"/>
    <x v="31"/>
    <s v="WI"/>
    <x v="0"/>
    <x v="523"/>
    <d v="2016-02-02T00:00:00"/>
    <x v="0"/>
    <x v="2"/>
    <n v="1"/>
    <x v="0"/>
    <x v="0"/>
    <s v="Wisconsin"/>
  </r>
  <r>
    <n v="1067174"/>
    <x v="45"/>
    <s v="Bank account or service"/>
    <x v="12"/>
    <s v="NC"/>
    <x v="1"/>
    <x v="462"/>
    <d v="2014-10-16T00:00:00"/>
    <x v="11"/>
    <x v="1"/>
    <n v="4"/>
    <x v="0"/>
    <x v="1"/>
    <s v="North Carolina"/>
  </r>
  <r>
    <n v="565538"/>
    <x v="8"/>
    <s v="Mortgage"/>
    <x v="0"/>
    <s v="TX"/>
    <x v="0"/>
    <x v="535"/>
    <d v="2013-10-22T00:00:00"/>
    <x v="1"/>
    <x v="3"/>
    <n v="4"/>
    <x v="0"/>
    <x v="0"/>
    <s v="Texas"/>
  </r>
  <r>
    <n v="2039789"/>
    <x v="117"/>
    <s v="Mortgage"/>
    <x v="42"/>
    <s v="GA"/>
    <x v="0"/>
    <x v="486"/>
    <d v="2016-08-01T00:00:00"/>
    <x v="0"/>
    <x v="2"/>
    <n v="3"/>
    <x v="0"/>
    <x v="0"/>
    <s v="Georgia"/>
  </r>
  <r>
    <n v="1908613"/>
    <x v="28"/>
    <s v="Bank account or service"/>
    <x v="12"/>
    <s v="NY"/>
    <x v="2"/>
    <x v="241"/>
    <d v="2016-05-03T00:00:00"/>
    <x v="0"/>
    <x v="2"/>
    <n v="2"/>
    <x v="0"/>
    <x v="1"/>
    <s v="New York"/>
  </r>
  <r>
    <n v="558577"/>
    <x v="19"/>
    <s v="Credit card"/>
    <x v="57"/>
    <s v="NJ"/>
    <x v="0"/>
    <x v="1062"/>
    <d v="2013-10-16T00:00:00"/>
    <x v="4"/>
    <x v="3"/>
    <n v="4"/>
    <x v="0"/>
    <x v="0"/>
    <s v="New Jersey"/>
  </r>
  <r>
    <n v="1644897"/>
    <x v="105"/>
    <s v="Bank account or service"/>
    <x v="9"/>
    <s v="CA"/>
    <x v="0"/>
    <x v="713"/>
    <d v="2015-11-07T00:00:00"/>
    <x v="0"/>
    <x v="0"/>
    <n v="4"/>
    <x v="0"/>
    <x v="0"/>
    <s v="California"/>
  </r>
  <r>
    <n v="1445997"/>
    <x v="25"/>
    <s v="Credit card"/>
    <x v="31"/>
    <s v="PA"/>
    <x v="0"/>
    <x v="240"/>
    <d v="2015-07-07T00:00:00"/>
    <x v="12"/>
    <x v="0"/>
    <n v="2"/>
    <x v="0"/>
    <x v="1"/>
    <s v="Pennsylvania"/>
  </r>
  <r>
    <n v="1580144"/>
    <x v="20"/>
    <s v="Credit card"/>
    <x v="17"/>
    <s v="CO"/>
    <x v="0"/>
    <x v="1131"/>
    <d v="2015-09-25T00:00:00"/>
    <x v="0"/>
    <x v="0"/>
    <n v="3"/>
    <x v="0"/>
    <x v="0"/>
    <s v="Colorado"/>
  </r>
  <r>
    <n v="1978137"/>
    <x v="117"/>
    <s v="Mortgage"/>
    <x v="0"/>
    <s v="NJ"/>
    <x v="0"/>
    <x v="201"/>
    <d v="2016-06-22T00:00:00"/>
    <x v="1"/>
    <x v="2"/>
    <n v="2"/>
    <x v="0"/>
    <x v="0"/>
    <s v="New Jersey"/>
  </r>
  <r>
    <n v="1691415"/>
    <x v="517"/>
    <s v="Mortgage"/>
    <x v="0"/>
    <s v="IL"/>
    <x v="1"/>
    <x v="56"/>
    <d v="2015-12-15T00:00:00"/>
    <x v="2"/>
    <x v="0"/>
    <n v="4"/>
    <x v="0"/>
    <x v="0"/>
    <s v="Illinois"/>
  </r>
  <r>
    <n v="1907480"/>
    <x v="16"/>
    <s v="Credit card"/>
    <x v="35"/>
    <s v="NC"/>
    <x v="0"/>
    <x v="241"/>
    <d v="2016-05-03T00:00:00"/>
    <x v="0"/>
    <x v="2"/>
    <n v="2"/>
    <x v="0"/>
    <x v="0"/>
    <s v="North Carolina"/>
  </r>
  <r>
    <n v="764915"/>
    <x v="19"/>
    <s v="Bank account or service"/>
    <x v="12"/>
    <s v="AL"/>
    <x v="0"/>
    <x v="32"/>
    <d v="2014-03-18T00:00:00"/>
    <x v="0"/>
    <x v="1"/>
    <n v="1"/>
    <x v="0"/>
    <x v="0"/>
    <s v="Alabama"/>
  </r>
  <r>
    <n v="795949"/>
    <x v="30"/>
    <s v="Bank account or service"/>
    <x v="12"/>
    <s v="AL"/>
    <x v="0"/>
    <x v="269"/>
    <d v="2014-04-07T00:00:00"/>
    <x v="0"/>
    <x v="1"/>
    <n v="2"/>
    <x v="0"/>
    <x v="0"/>
    <s v="Alabama"/>
  </r>
  <r>
    <n v="560025"/>
    <x v="110"/>
    <s v="Bank account or service"/>
    <x v="14"/>
    <s v="NM"/>
    <x v="0"/>
    <x v="1048"/>
    <d v="2013-10-16T00:00:00"/>
    <x v="0"/>
    <x v="3"/>
    <n v="4"/>
    <x v="0"/>
    <x v="1"/>
    <s v="New Mexico"/>
  </r>
  <r>
    <n v="472831"/>
    <x v="19"/>
    <s v="Bank account or service"/>
    <x v="12"/>
    <s v="CA"/>
    <x v="0"/>
    <x v="436"/>
    <d v="2013-08-05T00:00:00"/>
    <x v="7"/>
    <x v="3"/>
    <n v="3"/>
    <x v="0"/>
    <x v="0"/>
    <s v="California"/>
  </r>
  <r>
    <n v="720434"/>
    <x v="9"/>
    <s v="Credit reporting"/>
    <x v="8"/>
    <s v="NJ"/>
    <x v="0"/>
    <x v="725"/>
    <d v="2014-02-19T00:00:00"/>
    <x v="0"/>
    <x v="1"/>
    <n v="1"/>
    <x v="0"/>
    <x v="0"/>
    <s v="New Jersey"/>
  </r>
  <r>
    <n v="1525569"/>
    <x v="9"/>
    <s v="Credit reporting"/>
    <x v="44"/>
    <s v="WA"/>
    <x v="0"/>
    <x v="384"/>
    <d v="2015-08-20T00:00:00"/>
    <x v="1"/>
    <x v="0"/>
    <n v="3"/>
    <x v="0"/>
    <x v="0"/>
    <s v="Washington"/>
  </r>
  <r>
    <n v="1073954"/>
    <x v="210"/>
    <s v="Debt collection"/>
    <x v="27"/>
    <s v="MI"/>
    <x v="0"/>
    <x v="671"/>
    <d v="2014-10-23T00:00:00"/>
    <x v="12"/>
    <x v="1"/>
    <n v="4"/>
    <x v="0"/>
    <x v="1"/>
    <s v="Michigan"/>
  </r>
  <r>
    <n v="1995154"/>
    <x v="10"/>
    <s v="Credit card"/>
    <x v="57"/>
    <s v="CA"/>
    <x v="0"/>
    <x v="282"/>
    <d v="2016-07-02T00:00:00"/>
    <x v="0"/>
    <x v="2"/>
    <n v="3"/>
    <x v="0"/>
    <x v="0"/>
    <s v="California"/>
  </r>
  <r>
    <n v="2084784"/>
    <x v="33"/>
    <s v="Student loan"/>
    <x v="26"/>
    <s v="CA"/>
    <x v="0"/>
    <x v="164"/>
    <d v="2016-08-29T00:00:00"/>
    <x v="0"/>
    <x v="2"/>
    <n v="3"/>
    <x v="0"/>
    <x v="0"/>
    <s v="California"/>
  </r>
  <r>
    <n v="2061738"/>
    <x v="518"/>
    <s v="Consumer Loan"/>
    <x v="21"/>
    <s v="CA"/>
    <x v="0"/>
    <x v="68"/>
    <d v="2016-08-12T00:00:00"/>
    <x v="0"/>
    <x v="2"/>
    <n v="3"/>
    <x v="1"/>
    <x v="0"/>
    <s v="California"/>
  </r>
  <r>
    <n v="1527052"/>
    <x v="1"/>
    <s v="Mortgage"/>
    <x v="0"/>
    <s v="NY"/>
    <x v="2"/>
    <x v="384"/>
    <d v="2015-08-28T00:00:00"/>
    <x v="18"/>
    <x v="0"/>
    <n v="3"/>
    <x v="0"/>
    <x v="1"/>
    <s v="New York"/>
  </r>
  <r>
    <n v="837808"/>
    <x v="19"/>
    <s v="Mortgage"/>
    <x v="0"/>
    <s v="WA"/>
    <x v="2"/>
    <x v="765"/>
    <d v="2014-05-07T00:00:00"/>
    <x v="4"/>
    <x v="1"/>
    <n v="2"/>
    <x v="0"/>
    <x v="0"/>
    <s v="Washington"/>
  </r>
  <r>
    <n v="1525406"/>
    <x v="272"/>
    <s v="Debt collection"/>
    <x v="1"/>
    <s v="CA"/>
    <x v="0"/>
    <x v="384"/>
    <d v="2015-08-19T00:00:00"/>
    <x v="0"/>
    <x v="0"/>
    <n v="3"/>
    <x v="0"/>
    <x v="1"/>
    <s v="California"/>
  </r>
  <r>
    <n v="1152627"/>
    <x v="210"/>
    <s v="Debt collection"/>
    <x v="13"/>
    <s v="LA"/>
    <x v="0"/>
    <x v="877"/>
    <d v="2014-12-15T00:00:00"/>
    <x v="6"/>
    <x v="1"/>
    <n v="4"/>
    <x v="1"/>
    <x v="1"/>
    <s v="Louisiana"/>
  </r>
  <r>
    <n v="1165484"/>
    <x v="19"/>
    <s v="Debt collection"/>
    <x v="22"/>
    <s v="CA"/>
    <x v="0"/>
    <x v="529"/>
    <d v="2014-12-23T00:00:00"/>
    <x v="7"/>
    <x v="1"/>
    <n v="4"/>
    <x v="0"/>
    <x v="1"/>
    <s v="California"/>
  </r>
  <r>
    <n v="1612550"/>
    <x v="10"/>
    <s v="Mortgage"/>
    <x v="42"/>
    <s v="NJ"/>
    <x v="0"/>
    <x v="739"/>
    <d v="2015-11-16T00:00:00"/>
    <x v="3"/>
    <x v="0"/>
    <n v="4"/>
    <x v="0"/>
    <x v="0"/>
    <s v="New Jersey"/>
  </r>
  <r>
    <n v="1934190"/>
    <x v="48"/>
    <s v="Student loan"/>
    <x v="6"/>
    <s v="MD"/>
    <x v="0"/>
    <x v="889"/>
    <d v="2016-05-20T00:00:00"/>
    <x v="0"/>
    <x v="2"/>
    <n v="2"/>
    <x v="0"/>
    <x v="1"/>
    <s v="Maryland"/>
  </r>
  <r>
    <n v="2136943"/>
    <x v="172"/>
    <s v="Mortgage"/>
    <x v="0"/>
    <s v="MA"/>
    <x v="0"/>
    <x v="1147"/>
    <d v="2016-09-30T00:00:00"/>
    <x v="4"/>
    <x v="2"/>
    <n v="3"/>
    <x v="0"/>
    <x v="1"/>
    <s v="Massachusetts"/>
  </r>
  <r>
    <n v="1730761"/>
    <x v="50"/>
    <s v="Consumer Loan"/>
    <x v="19"/>
    <s v="AZ"/>
    <x v="0"/>
    <x v="225"/>
    <d v="2016-01-06T00:00:00"/>
    <x v="0"/>
    <x v="2"/>
    <n v="1"/>
    <x v="0"/>
    <x v="1"/>
    <s v="Arizona"/>
  </r>
  <r>
    <n v="1174422"/>
    <x v="19"/>
    <s v="Mortgage"/>
    <x v="0"/>
    <s v="NY"/>
    <x v="0"/>
    <x v="262"/>
    <d v="2014-12-30T00:00:00"/>
    <x v="0"/>
    <x v="1"/>
    <n v="4"/>
    <x v="0"/>
    <x v="0"/>
    <s v="New York"/>
  </r>
  <r>
    <n v="1896574"/>
    <x v="519"/>
    <s v="Mortgage"/>
    <x v="0"/>
    <s v="NJ"/>
    <x v="0"/>
    <x v="655"/>
    <d v="2016-04-26T00:00:00"/>
    <x v="0"/>
    <x v="2"/>
    <n v="2"/>
    <x v="0"/>
    <x v="1"/>
    <s v="New Jersey"/>
  </r>
  <r>
    <n v="2018818"/>
    <x v="18"/>
    <s v="Mortgage"/>
    <x v="0"/>
    <s v="NC"/>
    <x v="1"/>
    <x v="125"/>
    <d v="2016-07-20T00:00:00"/>
    <x v="1"/>
    <x v="2"/>
    <n v="3"/>
    <x v="0"/>
    <x v="1"/>
    <s v="North Carolina"/>
  </r>
  <r>
    <n v="1961823"/>
    <x v="25"/>
    <s v="Credit card"/>
    <x v="23"/>
    <s v="FL"/>
    <x v="0"/>
    <x v="323"/>
    <d v="2016-06-09T00:00:00"/>
    <x v="0"/>
    <x v="2"/>
    <n v="2"/>
    <x v="0"/>
    <x v="0"/>
    <s v="Florida"/>
  </r>
  <r>
    <n v="1336460"/>
    <x v="136"/>
    <s v="Debt collection"/>
    <x v="13"/>
    <s v="OK"/>
    <x v="0"/>
    <x v="1123"/>
    <d v="2015-04-22T00:00:00"/>
    <x v="6"/>
    <x v="0"/>
    <n v="2"/>
    <x v="0"/>
    <x v="0"/>
    <s v="Oklahoma"/>
  </r>
  <r>
    <n v="909712"/>
    <x v="14"/>
    <s v="Mortgage"/>
    <x v="0"/>
    <s v="GA"/>
    <x v="0"/>
    <x v="842"/>
    <d v="2014-06-27T00:00:00"/>
    <x v="4"/>
    <x v="1"/>
    <n v="2"/>
    <x v="0"/>
    <x v="0"/>
    <s v="Georgia"/>
  </r>
  <r>
    <n v="862595"/>
    <x v="14"/>
    <s v="Debt collection"/>
    <x v="1"/>
    <s v="NC"/>
    <x v="0"/>
    <x v="50"/>
    <d v="2014-05-21T00:00:00"/>
    <x v="0"/>
    <x v="1"/>
    <n v="2"/>
    <x v="0"/>
    <x v="0"/>
    <s v="North Carolina"/>
  </r>
  <r>
    <n v="1544567"/>
    <x v="155"/>
    <s v="Debt collection"/>
    <x v="27"/>
    <s v="TX"/>
    <x v="0"/>
    <x v="377"/>
    <d v="2015-08-31T00:00:00"/>
    <x v="0"/>
    <x v="0"/>
    <n v="3"/>
    <x v="0"/>
    <x v="0"/>
    <s v="Texas"/>
  </r>
  <r>
    <n v="1798432"/>
    <x v="357"/>
    <s v="Mortgage"/>
    <x v="42"/>
    <s v="TX"/>
    <x v="0"/>
    <x v="41"/>
    <d v="2016-02-25T00:00:00"/>
    <x v="7"/>
    <x v="2"/>
    <n v="1"/>
    <x v="0"/>
    <x v="0"/>
    <s v="Texas"/>
  </r>
  <r>
    <n v="1570039"/>
    <x v="520"/>
    <s v="Debt collection"/>
    <x v="22"/>
    <s v="NE"/>
    <x v="0"/>
    <x v="741"/>
    <d v="2015-09-18T00:00:00"/>
    <x v="0"/>
    <x v="0"/>
    <n v="3"/>
    <x v="0"/>
    <x v="0"/>
    <s v="Nebraska"/>
  </r>
  <r>
    <n v="1398880"/>
    <x v="16"/>
    <s v="Credit card"/>
    <x v="24"/>
    <s v="TX"/>
    <x v="0"/>
    <x v="785"/>
    <d v="2015-05-30T00:00:00"/>
    <x v="0"/>
    <x v="0"/>
    <n v="2"/>
    <x v="0"/>
    <x v="0"/>
    <s v="Texas"/>
  </r>
  <r>
    <n v="1220280"/>
    <x v="10"/>
    <s v="Mortgage"/>
    <x v="37"/>
    <s v="NJ"/>
    <x v="0"/>
    <x v="75"/>
    <d v="2015-02-05T00:00:00"/>
    <x v="7"/>
    <x v="0"/>
    <n v="1"/>
    <x v="0"/>
    <x v="0"/>
    <s v="New Jersey"/>
  </r>
  <r>
    <n v="2007567"/>
    <x v="70"/>
    <s v="Bank account or service"/>
    <x v="12"/>
    <s v="WI"/>
    <x v="0"/>
    <x v="166"/>
    <d v="2016-07-11T00:00:00"/>
    <x v="0"/>
    <x v="2"/>
    <n v="3"/>
    <x v="0"/>
    <x v="0"/>
    <s v="Wisconsin"/>
  </r>
  <r>
    <n v="564499"/>
    <x v="19"/>
    <s v="Bank account or service"/>
    <x v="9"/>
    <s v="CA"/>
    <x v="3"/>
    <x v="535"/>
    <d v="2013-10-22T00:00:00"/>
    <x v="1"/>
    <x v="3"/>
    <n v="4"/>
    <x v="0"/>
    <x v="0"/>
    <s v="California"/>
  </r>
  <r>
    <n v="1631211"/>
    <x v="16"/>
    <s v="Credit card"/>
    <x v="2"/>
    <s v="CO"/>
    <x v="0"/>
    <x v="14"/>
    <d v="2015-10-29T00:00:00"/>
    <x v="0"/>
    <x v="0"/>
    <n v="4"/>
    <x v="0"/>
    <x v="0"/>
    <s v="Colorado"/>
  </r>
  <r>
    <n v="1327876"/>
    <x v="17"/>
    <s v="Credit reporting"/>
    <x v="3"/>
    <s v="NM"/>
    <x v="0"/>
    <x v="683"/>
    <d v="2015-04-15T00:00:00"/>
    <x v="4"/>
    <x v="0"/>
    <n v="2"/>
    <x v="0"/>
    <x v="0"/>
    <s v="New Mexico"/>
  </r>
  <r>
    <n v="878198"/>
    <x v="16"/>
    <s v="Credit card"/>
    <x v="57"/>
    <s v="TX"/>
    <x v="0"/>
    <x v="265"/>
    <d v="2014-06-03T00:00:00"/>
    <x v="0"/>
    <x v="1"/>
    <n v="2"/>
    <x v="0"/>
    <x v="0"/>
    <s v="Texas"/>
  </r>
  <r>
    <n v="1021943"/>
    <x v="65"/>
    <s v="Payday loan"/>
    <x v="11"/>
    <s v="TX"/>
    <x v="0"/>
    <x v="772"/>
    <d v="2014-09-10T00:00:00"/>
    <x v="0"/>
    <x v="1"/>
    <n v="3"/>
    <x v="0"/>
    <x v="0"/>
    <s v="Texas"/>
  </r>
  <r>
    <n v="1930589"/>
    <x v="130"/>
    <s v="Debt collection"/>
    <x v="27"/>
    <s v="FL"/>
    <x v="0"/>
    <x v="756"/>
    <d v="2016-05-18T00:00:00"/>
    <x v="0"/>
    <x v="2"/>
    <n v="2"/>
    <x v="0"/>
    <x v="0"/>
    <s v="Florida"/>
  </r>
  <r>
    <n v="1791237"/>
    <x v="30"/>
    <s v="Bank account or service"/>
    <x v="12"/>
    <s v="PA"/>
    <x v="1"/>
    <x v="342"/>
    <d v="2016-02-19T00:00:00"/>
    <x v="4"/>
    <x v="2"/>
    <n v="1"/>
    <x v="0"/>
    <x v="0"/>
    <s v="Pennsylvania"/>
  </r>
  <r>
    <n v="2091607"/>
    <x v="185"/>
    <s v="Debt collection"/>
    <x v="1"/>
    <s v="IL"/>
    <x v="0"/>
    <x v="320"/>
    <d v="2016-09-01T00:00:00"/>
    <x v="0"/>
    <x v="2"/>
    <n v="3"/>
    <x v="0"/>
    <x v="0"/>
    <s v="Illinois"/>
  </r>
  <r>
    <n v="756080"/>
    <x v="7"/>
    <s v="Student loan"/>
    <x v="6"/>
    <s v="NY"/>
    <x v="0"/>
    <x v="1050"/>
    <d v="2014-03-12T00:00:00"/>
    <x v="0"/>
    <x v="1"/>
    <n v="1"/>
    <x v="0"/>
    <x v="0"/>
    <s v="New York"/>
  </r>
  <r>
    <n v="1908635"/>
    <x v="62"/>
    <s v="Debt collection"/>
    <x v="4"/>
    <s v="CA"/>
    <x v="3"/>
    <x v="241"/>
    <d v="2016-05-06T00:00:00"/>
    <x v="7"/>
    <x v="2"/>
    <n v="2"/>
    <x v="0"/>
    <x v="0"/>
    <s v="California"/>
  </r>
  <r>
    <n v="425437"/>
    <x v="10"/>
    <s v="Credit card"/>
    <x v="28"/>
    <s v="NY"/>
    <x v="3"/>
    <x v="744"/>
    <d v="2013-06-07T00:00:00"/>
    <x v="1"/>
    <x v="3"/>
    <n v="2"/>
    <x v="0"/>
    <x v="0"/>
    <s v="New York"/>
  </r>
  <r>
    <n v="1685433"/>
    <x v="521"/>
    <s v="Debt collection"/>
    <x v="22"/>
    <s v="FL"/>
    <x v="3"/>
    <x v="651"/>
    <d v="2015-12-09T00:00:00"/>
    <x v="4"/>
    <x v="0"/>
    <n v="4"/>
    <x v="0"/>
    <x v="0"/>
    <s v="Florida"/>
  </r>
  <r>
    <n v="709673"/>
    <x v="4"/>
    <s v="Credit reporting"/>
    <x v="25"/>
    <s v="IL"/>
    <x v="0"/>
    <x v="401"/>
    <d v="2014-02-05T00:00:00"/>
    <x v="0"/>
    <x v="1"/>
    <n v="1"/>
    <x v="0"/>
    <x v="1"/>
    <s v="Illinois"/>
  </r>
  <r>
    <n v="652284"/>
    <x v="33"/>
    <s v="Student loan"/>
    <x v="6"/>
    <s v="PA"/>
    <x v="0"/>
    <x v="635"/>
    <d v="2014-01-02T00:00:00"/>
    <x v="0"/>
    <x v="1"/>
    <n v="1"/>
    <x v="0"/>
    <x v="0"/>
    <s v="Pennsylvania"/>
  </r>
  <r>
    <n v="1572003"/>
    <x v="117"/>
    <s v="Mortgage"/>
    <x v="0"/>
    <s v="LA"/>
    <x v="4"/>
    <x v="363"/>
    <d v="2015-09-24T00:00:00"/>
    <x v="7"/>
    <x v="0"/>
    <n v="3"/>
    <x v="0"/>
    <x v="0"/>
    <s v="Louisiana"/>
  </r>
  <r>
    <n v="452442"/>
    <x v="28"/>
    <s v="Bank account or service"/>
    <x v="36"/>
    <s v="FL"/>
    <x v="1"/>
    <x v="1148"/>
    <d v="2013-07-12T00:00:00"/>
    <x v="7"/>
    <x v="3"/>
    <n v="3"/>
    <x v="0"/>
    <x v="1"/>
    <s v="Florida"/>
  </r>
  <r>
    <n v="1559326"/>
    <x v="110"/>
    <s v="Money transfers"/>
    <x v="67"/>
    <s v="IL"/>
    <x v="0"/>
    <x v="575"/>
    <d v="2015-09-10T00:00:00"/>
    <x v="0"/>
    <x v="0"/>
    <n v="3"/>
    <x v="0"/>
    <x v="0"/>
    <s v="Illinois"/>
  </r>
  <r>
    <n v="1028038"/>
    <x v="313"/>
    <s v="Debt collection"/>
    <x v="1"/>
    <s v="MS"/>
    <x v="0"/>
    <x v="769"/>
    <d v="2014-09-15T00:00:00"/>
    <x v="1"/>
    <x v="1"/>
    <n v="3"/>
    <x v="0"/>
    <x v="1"/>
    <s v="Mississippi"/>
  </r>
  <r>
    <n v="1706728"/>
    <x v="8"/>
    <s v="Bank account or service"/>
    <x v="15"/>
    <s v="AZ"/>
    <x v="1"/>
    <x v="464"/>
    <d v="2015-12-16T00:00:00"/>
    <x v="0"/>
    <x v="0"/>
    <n v="4"/>
    <x v="0"/>
    <x v="0"/>
    <s v="Arizona"/>
  </r>
  <r>
    <n v="1316679"/>
    <x v="16"/>
    <s v="Bank account or service"/>
    <x v="12"/>
    <s v="IL"/>
    <x v="0"/>
    <x v="752"/>
    <d v="2015-04-06T00:00:00"/>
    <x v="0"/>
    <x v="0"/>
    <n v="2"/>
    <x v="0"/>
    <x v="0"/>
    <s v="Illinois"/>
  </r>
  <r>
    <n v="708313"/>
    <x v="522"/>
    <s v="Mortgage"/>
    <x v="0"/>
    <s v="VT"/>
    <x v="0"/>
    <x v="657"/>
    <d v="2014-02-11T00:00:00"/>
    <x v="0"/>
    <x v="1"/>
    <n v="1"/>
    <x v="0"/>
    <x v="0"/>
    <s v="Vermont"/>
  </r>
  <r>
    <n v="367579"/>
    <x v="129"/>
    <s v="Consumer Loan"/>
    <x v="19"/>
    <s v="GA"/>
    <x v="0"/>
    <x v="49"/>
    <d v="2013-03-28T00:00:00"/>
    <x v="0"/>
    <x v="3"/>
    <n v="1"/>
    <x v="0"/>
    <x v="0"/>
    <s v="Georgia"/>
  </r>
  <r>
    <n v="1998917"/>
    <x v="7"/>
    <s v="Student loan"/>
    <x v="6"/>
    <s v="MI"/>
    <x v="0"/>
    <x v="138"/>
    <d v="2016-07-06T00:00:00"/>
    <x v="0"/>
    <x v="2"/>
    <n v="3"/>
    <x v="0"/>
    <x v="0"/>
    <s v="Michigan"/>
  </r>
  <r>
    <n v="1902681"/>
    <x v="201"/>
    <s v="Mortgage"/>
    <x v="5"/>
    <s v="TX"/>
    <x v="0"/>
    <x v="613"/>
    <d v="2016-04-30T00:00:00"/>
    <x v="0"/>
    <x v="2"/>
    <n v="2"/>
    <x v="1"/>
    <x v="0"/>
    <s v="Texas"/>
  </r>
  <r>
    <n v="495759"/>
    <x v="427"/>
    <s v="Mortgage"/>
    <x v="0"/>
    <s v="AL"/>
    <x v="0"/>
    <x v="327"/>
    <d v="2013-08-20T00:00:00"/>
    <x v="1"/>
    <x v="3"/>
    <n v="3"/>
    <x v="0"/>
    <x v="0"/>
    <s v="Alabama"/>
  </r>
  <r>
    <n v="998399"/>
    <x v="14"/>
    <s v="Credit card"/>
    <x v="48"/>
    <s v="FL"/>
    <x v="0"/>
    <x v="180"/>
    <d v="2014-08-23T00:00:00"/>
    <x v="0"/>
    <x v="1"/>
    <n v="3"/>
    <x v="0"/>
    <x v="0"/>
    <s v="Florida"/>
  </r>
  <r>
    <n v="866216"/>
    <x v="30"/>
    <s v="Bank account or service"/>
    <x v="12"/>
    <s v="NJ"/>
    <x v="3"/>
    <x v="304"/>
    <d v="2014-05-28T00:00:00"/>
    <x v="2"/>
    <x v="1"/>
    <n v="2"/>
    <x v="0"/>
    <x v="0"/>
    <s v="New Jersey"/>
  </r>
  <r>
    <n v="1034129"/>
    <x v="382"/>
    <s v="Consumer Loan"/>
    <x v="39"/>
    <s v="GA"/>
    <x v="0"/>
    <x v="271"/>
    <d v="2014-09-18T00:00:00"/>
    <x v="0"/>
    <x v="1"/>
    <n v="3"/>
    <x v="0"/>
    <x v="0"/>
    <s v="Georgia"/>
  </r>
  <r>
    <n v="1172027"/>
    <x v="89"/>
    <s v="Debt collection"/>
    <x v="22"/>
    <s v="NJ"/>
    <x v="0"/>
    <x v="1149"/>
    <d v="2014-12-30T00:00:00"/>
    <x v="7"/>
    <x v="1"/>
    <n v="4"/>
    <x v="0"/>
    <x v="0"/>
    <s v="New Jersey"/>
  </r>
  <r>
    <n v="577561"/>
    <x v="9"/>
    <s v="Credit reporting"/>
    <x v="25"/>
    <s v="PA"/>
    <x v="0"/>
    <x v="316"/>
    <d v="2013-10-30T00:00:00"/>
    <x v="0"/>
    <x v="3"/>
    <n v="4"/>
    <x v="0"/>
    <x v="1"/>
    <s v="Pennsylvania"/>
  </r>
  <r>
    <n v="1711878"/>
    <x v="17"/>
    <s v="Credit reporting"/>
    <x v="3"/>
    <s v="NC"/>
    <x v="0"/>
    <x v="714"/>
    <d v="2015-12-21T00:00:00"/>
    <x v="0"/>
    <x v="0"/>
    <n v="4"/>
    <x v="0"/>
    <x v="0"/>
    <s v="North Carolina"/>
  </r>
  <r>
    <n v="748061"/>
    <x v="88"/>
    <s v="Consumer Loan"/>
    <x v="73"/>
    <s v="VA"/>
    <x v="0"/>
    <x v="1150"/>
    <d v="2014-03-07T00:00:00"/>
    <x v="1"/>
    <x v="1"/>
    <n v="1"/>
    <x v="0"/>
    <x v="1"/>
    <s v="Virginia"/>
  </r>
  <r>
    <n v="1679243"/>
    <x v="274"/>
    <s v="Mortgage"/>
    <x v="0"/>
    <s v="WA"/>
    <x v="0"/>
    <x v="802"/>
    <d v="2015-12-02T00:00:00"/>
    <x v="0"/>
    <x v="0"/>
    <n v="4"/>
    <x v="0"/>
    <x v="0"/>
    <s v="Washington"/>
  </r>
  <r>
    <n v="608042"/>
    <x v="62"/>
    <s v="Consumer Loan"/>
    <x v="18"/>
    <s v="PA"/>
    <x v="3"/>
    <x v="349"/>
    <d v="2013-11-25T00:00:00"/>
    <x v="6"/>
    <x v="3"/>
    <n v="4"/>
    <x v="0"/>
    <x v="0"/>
    <s v="Pennsylvania"/>
  </r>
  <r>
    <n v="656061"/>
    <x v="38"/>
    <s v="Bank account or service"/>
    <x v="12"/>
    <s v="NY"/>
    <x v="0"/>
    <x v="23"/>
    <d v="2014-01-07T00:00:00"/>
    <x v="1"/>
    <x v="1"/>
    <n v="1"/>
    <x v="0"/>
    <x v="0"/>
    <s v="New York"/>
  </r>
  <r>
    <n v="1865963"/>
    <x v="23"/>
    <s v="Debt collection"/>
    <x v="1"/>
    <s v="CA"/>
    <x v="4"/>
    <x v="373"/>
    <d v="2016-04-05T00:00:00"/>
    <x v="0"/>
    <x v="2"/>
    <n v="2"/>
    <x v="0"/>
    <x v="0"/>
    <s v="California"/>
  </r>
  <r>
    <n v="1512214"/>
    <x v="9"/>
    <s v="Credit reporting"/>
    <x v="3"/>
    <s v="FL"/>
    <x v="0"/>
    <x v="1080"/>
    <d v="2015-08-11T00:00:00"/>
    <x v="0"/>
    <x v="0"/>
    <n v="3"/>
    <x v="0"/>
    <x v="1"/>
    <s v="Florida"/>
  </r>
  <r>
    <n v="1722842"/>
    <x v="17"/>
    <s v="Credit reporting"/>
    <x v="25"/>
    <s v="GA"/>
    <x v="1"/>
    <x v="416"/>
    <d v="2015-12-30T00:00:00"/>
    <x v="0"/>
    <x v="0"/>
    <n v="4"/>
    <x v="0"/>
    <x v="0"/>
    <s v="Georgia"/>
  </r>
  <r>
    <n v="2051983"/>
    <x v="14"/>
    <s v="Credit card"/>
    <x v="24"/>
    <s v="GA"/>
    <x v="0"/>
    <x v="597"/>
    <d v="2016-08-11T00:00:00"/>
    <x v="7"/>
    <x v="2"/>
    <n v="3"/>
    <x v="0"/>
    <x v="0"/>
    <s v="Georgia"/>
  </r>
  <r>
    <n v="435126"/>
    <x v="1"/>
    <s v="Mortgage"/>
    <x v="5"/>
    <s v="NC"/>
    <x v="0"/>
    <x v="1151"/>
    <d v="2013-06-18T00:00:00"/>
    <x v="1"/>
    <x v="3"/>
    <n v="2"/>
    <x v="0"/>
    <x v="1"/>
    <s v="North Carolina"/>
  </r>
  <r>
    <n v="1654906"/>
    <x v="10"/>
    <s v="Credit card"/>
    <x v="47"/>
    <s v="PA"/>
    <x v="1"/>
    <x v="1101"/>
    <d v="2015-11-16T00:00:00"/>
    <x v="7"/>
    <x v="0"/>
    <n v="4"/>
    <x v="0"/>
    <x v="0"/>
    <s v="Pennsylvania"/>
  </r>
  <r>
    <n v="1993970"/>
    <x v="10"/>
    <s v="Bank account or service"/>
    <x v="9"/>
    <s v="PA"/>
    <x v="0"/>
    <x v="936"/>
    <d v="2016-07-01T00:00:00"/>
    <x v="0"/>
    <x v="2"/>
    <n v="3"/>
    <x v="0"/>
    <x v="0"/>
    <s v="Pennsylvania"/>
  </r>
  <r>
    <n v="1604873"/>
    <x v="47"/>
    <s v="Mortgage"/>
    <x v="0"/>
    <s v="OH"/>
    <x v="1"/>
    <x v="100"/>
    <d v="2015-10-16T00:00:00"/>
    <x v="7"/>
    <x v="0"/>
    <n v="4"/>
    <x v="0"/>
    <x v="0"/>
    <s v="Ohio"/>
  </r>
  <r>
    <n v="558387"/>
    <x v="28"/>
    <s v="Bank account or service"/>
    <x v="9"/>
    <s v="NJ"/>
    <x v="0"/>
    <x v="1152"/>
    <d v="2013-10-15T00:00:00"/>
    <x v="4"/>
    <x v="3"/>
    <n v="4"/>
    <x v="0"/>
    <x v="0"/>
    <s v="New Jersey"/>
  </r>
  <r>
    <n v="345502"/>
    <x v="14"/>
    <s v="Credit card"/>
    <x v="24"/>
    <s v="NC"/>
    <x v="1"/>
    <x v="1026"/>
    <d v="2013-03-08T00:00:00"/>
    <x v="1"/>
    <x v="3"/>
    <n v="1"/>
    <x v="0"/>
    <x v="0"/>
    <s v="North Carolina"/>
  </r>
  <r>
    <n v="640439"/>
    <x v="47"/>
    <s v="Bank account or service"/>
    <x v="12"/>
    <s v="NC"/>
    <x v="3"/>
    <x v="223"/>
    <d v="2013-12-26T00:00:00"/>
    <x v="11"/>
    <x v="3"/>
    <n v="4"/>
    <x v="0"/>
    <x v="0"/>
    <s v="North Carolina"/>
  </r>
  <r>
    <n v="1869411"/>
    <x v="4"/>
    <s v="Credit reporting"/>
    <x v="44"/>
    <s v="OH"/>
    <x v="2"/>
    <x v="611"/>
    <d v="2016-04-07T00:00:00"/>
    <x v="0"/>
    <x v="2"/>
    <n v="2"/>
    <x v="0"/>
    <x v="0"/>
    <s v="Ohio"/>
  </r>
  <r>
    <n v="1032916"/>
    <x v="299"/>
    <s v="Bank account or service"/>
    <x v="15"/>
    <s v="MA"/>
    <x v="0"/>
    <x v="911"/>
    <d v="2014-09-23T00:00:00"/>
    <x v="11"/>
    <x v="1"/>
    <n v="3"/>
    <x v="0"/>
    <x v="0"/>
    <s v="Massachusetts"/>
  </r>
  <r>
    <n v="897932"/>
    <x v="25"/>
    <s v="Credit card"/>
    <x v="20"/>
    <s v="NH"/>
    <x v="0"/>
    <x v="565"/>
    <d v="2014-06-17T00:00:00"/>
    <x v="0"/>
    <x v="1"/>
    <n v="2"/>
    <x v="0"/>
    <x v="1"/>
    <s v="New Hampshire"/>
  </r>
  <r>
    <n v="1637174"/>
    <x v="10"/>
    <s v="Mortgage"/>
    <x v="0"/>
    <s v="TX"/>
    <x v="0"/>
    <x v="79"/>
    <d v="2015-11-02T00:00:00"/>
    <x v="0"/>
    <x v="0"/>
    <n v="4"/>
    <x v="0"/>
    <x v="0"/>
    <s v="Texas"/>
  </r>
  <r>
    <n v="768093"/>
    <x v="8"/>
    <s v="Credit card"/>
    <x v="35"/>
    <s v="LA"/>
    <x v="0"/>
    <x v="1050"/>
    <d v="2014-03-12T00:00:00"/>
    <x v="0"/>
    <x v="1"/>
    <n v="1"/>
    <x v="0"/>
    <x v="1"/>
    <s v="Louisiana"/>
  </r>
  <r>
    <n v="1367651"/>
    <x v="273"/>
    <s v="Debt collection"/>
    <x v="1"/>
    <s v="VA"/>
    <x v="0"/>
    <x v="548"/>
    <d v="2015-05-08T00:00:00"/>
    <x v="0"/>
    <x v="0"/>
    <n v="2"/>
    <x v="0"/>
    <x v="0"/>
    <s v="Virginia"/>
  </r>
  <r>
    <n v="2127788"/>
    <x v="42"/>
    <s v="Payday loan"/>
    <x v="11"/>
    <s v="GA"/>
    <x v="0"/>
    <x v="845"/>
    <d v="2016-09-27T00:00:00"/>
    <x v="6"/>
    <x v="2"/>
    <n v="3"/>
    <x v="0"/>
    <x v="1"/>
    <s v="Georgia"/>
  </r>
  <r>
    <n v="1020203"/>
    <x v="16"/>
    <s v="Credit card"/>
    <x v="48"/>
    <s v="DC"/>
    <x v="3"/>
    <x v="906"/>
    <d v="2014-09-11T00:00:00"/>
    <x v="4"/>
    <x v="1"/>
    <n v="3"/>
    <x v="0"/>
    <x v="0"/>
    <s v="District of Columbia"/>
  </r>
  <r>
    <n v="1564271"/>
    <x v="19"/>
    <s v="Bank account or service"/>
    <x v="9"/>
    <s v="WI"/>
    <x v="0"/>
    <x v="470"/>
    <d v="2015-09-14T00:00:00"/>
    <x v="0"/>
    <x v="0"/>
    <n v="3"/>
    <x v="0"/>
    <x v="0"/>
    <s v="Wisconsin"/>
  </r>
  <r>
    <n v="1406418"/>
    <x v="17"/>
    <s v="Credit reporting"/>
    <x v="25"/>
    <s v="GA"/>
    <x v="2"/>
    <x v="593"/>
    <d v="2015-06-22T00:00:00"/>
    <x v="31"/>
    <x v="0"/>
    <n v="2"/>
    <x v="0"/>
    <x v="0"/>
    <s v="Georgia"/>
  </r>
  <r>
    <n v="773241"/>
    <x v="9"/>
    <s v="Credit reporting"/>
    <x v="3"/>
    <s v="CA"/>
    <x v="0"/>
    <x v="608"/>
    <d v="2014-03-25T00:00:00"/>
    <x v="7"/>
    <x v="1"/>
    <n v="1"/>
    <x v="0"/>
    <x v="0"/>
    <s v="California"/>
  </r>
  <r>
    <n v="1132560"/>
    <x v="17"/>
    <s v="Credit reporting"/>
    <x v="3"/>
    <s v="MO"/>
    <x v="0"/>
    <x v="895"/>
    <d v="2014-11-20T00:00:00"/>
    <x v="0"/>
    <x v="1"/>
    <n v="4"/>
    <x v="0"/>
    <x v="0"/>
    <s v="Missouri"/>
  </r>
  <r>
    <n v="1536687"/>
    <x v="18"/>
    <s v="Mortgage"/>
    <x v="42"/>
    <s v="TX"/>
    <x v="0"/>
    <x v="586"/>
    <d v="2015-08-26T00:00:00"/>
    <x v="0"/>
    <x v="0"/>
    <n v="3"/>
    <x v="0"/>
    <x v="0"/>
    <s v="Texas"/>
  </r>
  <r>
    <n v="1830128"/>
    <x v="42"/>
    <s v="Consumer Loan"/>
    <x v="11"/>
    <s v="TN"/>
    <x v="0"/>
    <x v="1120"/>
    <d v="2016-03-14T00:00:00"/>
    <x v="0"/>
    <x v="2"/>
    <n v="1"/>
    <x v="0"/>
    <x v="0"/>
    <s v="Tennessee"/>
  </r>
  <r>
    <n v="1301996"/>
    <x v="360"/>
    <s v="Mortgage"/>
    <x v="5"/>
    <s v="CA"/>
    <x v="0"/>
    <x v="3"/>
    <d v="2015-04-13T00:00:00"/>
    <x v="31"/>
    <x v="0"/>
    <n v="1"/>
    <x v="0"/>
    <x v="0"/>
    <s v="California"/>
  </r>
  <r>
    <n v="647622"/>
    <x v="232"/>
    <s v="Debt collection"/>
    <x v="22"/>
    <s v="NC"/>
    <x v="0"/>
    <x v="463"/>
    <d v="2013-12-27T00:00:00"/>
    <x v="0"/>
    <x v="3"/>
    <n v="4"/>
    <x v="0"/>
    <x v="0"/>
    <s v="North Carolina"/>
  </r>
  <r>
    <n v="660482"/>
    <x v="4"/>
    <s v="Credit reporting"/>
    <x v="8"/>
    <s v="GA"/>
    <x v="0"/>
    <x v="45"/>
    <d v="2014-01-08T00:00:00"/>
    <x v="0"/>
    <x v="1"/>
    <n v="1"/>
    <x v="0"/>
    <x v="1"/>
    <s v="Georgia"/>
  </r>
  <r>
    <n v="1543900"/>
    <x v="189"/>
    <s v="Consumer Loan"/>
    <x v="39"/>
    <s v="NE"/>
    <x v="0"/>
    <x v="457"/>
    <d v="2015-08-30T00:00:00"/>
    <x v="0"/>
    <x v="0"/>
    <n v="3"/>
    <x v="0"/>
    <x v="0"/>
    <s v="Nebraska"/>
  </r>
  <r>
    <n v="1272817"/>
    <x v="523"/>
    <s v="Debt collection"/>
    <x v="13"/>
    <s v="CA"/>
    <x v="0"/>
    <x v="526"/>
    <d v="2015-03-09T00:00:00"/>
    <x v="4"/>
    <x v="0"/>
    <n v="1"/>
    <x v="0"/>
    <x v="0"/>
    <s v="California"/>
  </r>
  <r>
    <n v="1625268"/>
    <x v="13"/>
    <s v="Mortgage"/>
    <x v="0"/>
    <s v="SC"/>
    <x v="0"/>
    <x v="649"/>
    <d v="2015-10-26T00:00:00"/>
    <x v="0"/>
    <x v="0"/>
    <n v="4"/>
    <x v="0"/>
    <x v="0"/>
    <s v="South Carolina"/>
  </r>
  <r>
    <n v="1982966"/>
    <x v="524"/>
    <s v="Mortgage"/>
    <x v="42"/>
    <s v="FL"/>
    <x v="0"/>
    <x v="24"/>
    <d v="2016-06-23T00:00:00"/>
    <x v="0"/>
    <x v="2"/>
    <n v="2"/>
    <x v="0"/>
    <x v="0"/>
    <s v="Florida"/>
  </r>
  <r>
    <n v="1509653"/>
    <x v="525"/>
    <s v="Bank account or service"/>
    <x v="12"/>
    <s v="TX"/>
    <x v="0"/>
    <x v="347"/>
    <d v="2015-08-08T00:00:00"/>
    <x v="0"/>
    <x v="0"/>
    <n v="3"/>
    <x v="1"/>
    <x v="0"/>
    <s v="Texas"/>
  </r>
  <r>
    <n v="1077881"/>
    <x v="30"/>
    <s v="Bank account or service"/>
    <x v="9"/>
    <s v="DE"/>
    <x v="1"/>
    <x v="648"/>
    <d v="2014-10-24T00:00:00"/>
    <x v="6"/>
    <x v="1"/>
    <n v="4"/>
    <x v="0"/>
    <x v="0"/>
    <s v="Delaware"/>
  </r>
  <r>
    <n v="1091984"/>
    <x v="33"/>
    <s v="Student loan"/>
    <x v="6"/>
    <s v="LA"/>
    <x v="0"/>
    <x v="1153"/>
    <d v="2014-10-29T00:00:00"/>
    <x v="0"/>
    <x v="1"/>
    <n v="4"/>
    <x v="0"/>
    <x v="0"/>
    <s v="Louisiana"/>
  </r>
  <r>
    <n v="1862717"/>
    <x v="316"/>
    <s v="Consumer Loan"/>
    <x v="19"/>
    <s v="OH"/>
    <x v="0"/>
    <x v="108"/>
    <d v="2016-04-04T00:00:00"/>
    <x v="0"/>
    <x v="2"/>
    <n v="2"/>
    <x v="0"/>
    <x v="0"/>
    <s v="Ohio"/>
  </r>
  <r>
    <n v="1330410"/>
    <x v="127"/>
    <s v="Bank account or service"/>
    <x v="14"/>
    <s v="NC"/>
    <x v="1"/>
    <x v="161"/>
    <d v="2015-04-30T00:00:00"/>
    <x v="46"/>
    <x v="0"/>
    <n v="2"/>
    <x v="0"/>
    <x v="0"/>
    <s v="North Carolina"/>
  </r>
  <r>
    <n v="618875"/>
    <x v="14"/>
    <s v="Credit card"/>
    <x v="24"/>
    <s v="CA"/>
    <x v="0"/>
    <x v="340"/>
    <d v="2013-12-04T00:00:00"/>
    <x v="1"/>
    <x v="3"/>
    <n v="4"/>
    <x v="0"/>
    <x v="0"/>
    <s v="California"/>
  </r>
  <r>
    <n v="1165633"/>
    <x v="41"/>
    <s v="Debt collection"/>
    <x v="1"/>
    <s v="IL"/>
    <x v="0"/>
    <x v="1154"/>
    <d v="2014-12-21T00:00:00"/>
    <x v="0"/>
    <x v="1"/>
    <n v="4"/>
    <x v="0"/>
    <x v="1"/>
    <s v="Illinois"/>
  </r>
  <r>
    <n v="541396"/>
    <x v="171"/>
    <s v="Money transfers"/>
    <x v="55"/>
    <s v="VA"/>
    <x v="0"/>
    <x v="589"/>
    <d v="2013-09-25T00:00:00"/>
    <x v="0"/>
    <x v="3"/>
    <n v="3"/>
    <x v="0"/>
    <x v="0"/>
    <s v="Virginia"/>
  </r>
  <r>
    <n v="1432069"/>
    <x v="17"/>
    <s v="Credit reporting"/>
    <x v="3"/>
    <s v="FL"/>
    <x v="2"/>
    <x v="828"/>
    <d v="2015-06-24T00:00:00"/>
    <x v="4"/>
    <x v="0"/>
    <n v="2"/>
    <x v="0"/>
    <x v="0"/>
    <s v="Florida"/>
  </r>
  <r>
    <n v="1954296"/>
    <x v="165"/>
    <s v="Mortgage"/>
    <x v="0"/>
    <s v="FL"/>
    <x v="0"/>
    <x v="989"/>
    <d v="2016-06-03T00:00:00"/>
    <x v="0"/>
    <x v="2"/>
    <n v="2"/>
    <x v="0"/>
    <x v="1"/>
    <s v="Florida"/>
  </r>
  <r>
    <n v="625210"/>
    <x v="37"/>
    <s v="Mortgage"/>
    <x v="5"/>
    <s v="CA"/>
    <x v="0"/>
    <x v="717"/>
    <d v="2013-12-09T00:00:00"/>
    <x v="7"/>
    <x v="3"/>
    <n v="4"/>
    <x v="0"/>
    <x v="1"/>
    <s v="California"/>
  </r>
  <r>
    <n v="1218438"/>
    <x v="526"/>
    <s v="Debt collection"/>
    <x v="13"/>
    <s v="IL"/>
    <x v="0"/>
    <x v="999"/>
    <d v="2015-01-30T00:00:00"/>
    <x v="0"/>
    <x v="0"/>
    <n v="1"/>
    <x v="0"/>
    <x v="0"/>
    <s v="Illinois"/>
  </r>
  <r>
    <n v="1283252"/>
    <x v="14"/>
    <s v="Credit card"/>
    <x v="47"/>
    <s v="MN"/>
    <x v="0"/>
    <x v="1155"/>
    <d v="2015-03-14T00:00:00"/>
    <x v="0"/>
    <x v="0"/>
    <n v="1"/>
    <x v="0"/>
    <x v="0"/>
    <s v="Minnesota"/>
  </r>
  <r>
    <n v="641585"/>
    <x v="5"/>
    <s v="Debt collection"/>
    <x v="27"/>
    <s v="CT"/>
    <x v="0"/>
    <x v="1156"/>
    <d v="2013-12-22T00:00:00"/>
    <x v="0"/>
    <x v="3"/>
    <n v="4"/>
    <x v="0"/>
    <x v="1"/>
    <s v="Connecticut"/>
  </r>
  <r>
    <n v="1732276"/>
    <x v="10"/>
    <s v="Mortgage"/>
    <x v="0"/>
    <s v="OH"/>
    <x v="0"/>
    <x v="9"/>
    <d v="2016-01-08T00:00:00"/>
    <x v="0"/>
    <x v="2"/>
    <n v="1"/>
    <x v="0"/>
    <x v="0"/>
    <s v="Ohio"/>
  </r>
  <r>
    <n v="537882"/>
    <x v="527"/>
    <s v="Debt collection"/>
    <x v="1"/>
    <s v="FL"/>
    <x v="1"/>
    <x v="517"/>
    <d v="2013-09-23T00:00:00"/>
    <x v="0"/>
    <x v="3"/>
    <n v="3"/>
    <x v="0"/>
    <x v="0"/>
    <s v="Florida"/>
  </r>
  <r>
    <n v="1435700"/>
    <x v="314"/>
    <s v="Bank account or service"/>
    <x v="12"/>
    <s v="NY"/>
    <x v="0"/>
    <x v="540"/>
    <d v="2015-06-29T00:00:00"/>
    <x v="2"/>
    <x v="0"/>
    <n v="2"/>
    <x v="0"/>
    <x v="1"/>
    <s v="New York"/>
  </r>
  <r>
    <n v="739491"/>
    <x v="8"/>
    <s v="Credit card"/>
    <x v="17"/>
    <s v="WA"/>
    <x v="1"/>
    <x v="1102"/>
    <d v="2014-03-04T00:00:00"/>
    <x v="1"/>
    <x v="1"/>
    <n v="1"/>
    <x v="0"/>
    <x v="0"/>
    <s v="Washington"/>
  </r>
  <r>
    <n v="943510"/>
    <x v="1"/>
    <s v="Mortgage"/>
    <x v="0"/>
    <s v="MD"/>
    <x v="0"/>
    <x v="205"/>
    <d v="2014-07-18T00:00:00"/>
    <x v="0"/>
    <x v="1"/>
    <n v="3"/>
    <x v="0"/>
    <x v="0"/>
    <s v="Maryland"/>
  </r>
  <r>
    <n v="1532135"/>
    <x v="1"/>
    <s v="Mortgage"/>
    <x v="0"/>
    <s v="TN"/>
    <x v="0"/>
    <x v="322"/>
    <d v="2015-08-28T00:00:00"/>
    <x v="6"/>
    <x v="0"/>
    <n v="3"/>
    <x v="0"/>
    <x v="0"/>
    <s v="Tennessee"/>
  </r>
  <r>
    <n v="1449197"/>
    <x v="9"/>
    <s v="Credit reporting"/>
    <x v="8"/>
    <s v="CA"/>
    <x v="0"/>
    <x v="173"/>
    <d v="2015-07-02T00:00:00"/>
    <x v="0"/>
    <x v="0"/>
    <n v="3"/>
    <x v="0"/>
    <x v="1"/>
    <s v="California"/>
  </r>
  <r>
    <n v="1186966"/>
    <x v="4"/>
    <s v="Credit reporting"/>
    <x v="3"/>
    <s v="AZ"/>
    <x v="0"/>
    <x v="815"/>
    <d v="2015-01-08T00:00:00"/>
    <x v="0"/>
    <x v="0"/>
    <n v="1"/>
    <x v="0"/>
    <x v="0"/>
    <s v="Arizona"/>
  </r>
  <r>
    <n v="1179535"/>
    <x v="10"/>
    <s v="Mortgage"/>
    <x v="0"/>
    <s v="AZ"/>
    <x v="0"/>
    <x v="768"/>
    <d v="2015-01-03T00:00:00"/>
    <x v="0"/>
    <x v="0"/>
    <n v="1"/>
    <x v="0"/>
    <x v="0"/>
    <s v="Arizona"/>
  </r>
  <r>
    <n v="725957"/>
    <x v="528"/>
    <s v="Debt collection"/>
    <x v="27"/>
    <s v="FL"/>
    <x v="0"/>
    <x v="428"/>
    <d v="2014-04-05T00:00:00"/>
    <x v="40"/>
    <x v="1"/>
    <n v="1"/>
    <x v="0"/>
    <x v="0"/>
    <s v="Florida"/>
  </r>
  <r>
    <n v="2108163"/>
    <x v="28"/>
    <s v="Bank account or service"/>
    <x v="15"/>
    <s v="MD"/>
    <x v="0"/>
    <x v="383"/>
    <d v="2016-09-13T00:00:00"/>
    <x v="0"/>
    <x v="2"/>
    <n v="3"/>
    <x v="0"/>
    <x v="1"/>
    <s v="Maryland"/>
  </r>
  <r>
    <n v="1761349"/>
    <x v="8"/>
    <s v="Mortgage"/>
    <x v="0"/>
    <s v="NY"/>
    <x v="1"/>
    <x v="263"/>
    <d v="2016-01-29T00:00:00"/>
    <x v="4"/>
    <x v="2"/>
    <n v="1"/>
    <x v="0"/>
    <x v="0"/>
    <s v="New York"/>
  </r>
  <r>
    <n v="1759684"/>
    <x v="529"/>
    <s v="Mortgage"/>
    <x v="42"/>
    <s v="PA"/>
    <x v="1"/>
    <x v="263"/>
    <d v="2016-02-02T00:00:00"/>
    <x v="11"/>
    <x v="2"/>
    <n v="1"/>
    <x v="0"/>
    <x v="1"/>
    <s v="Pennsylvania"/>
  </r>
  <r>
    <n v="1621334"/>
    <x v="10"/>
    <s v="Mortgage"/>
    <x v="0"/>
    <s v="NY"/>
    <x v="1"/>
    <x v="234"/>
    <d v="2015-10-26T00:00:00"/>
    <x v="7"/>
    <x v="0"/>
    <n v="4"/>
    <x v="0"/>
    <x v="0"/>
    <s v="New York"/>
  </r>
  <r>
    <n v="1525416"/>
    <x v="41"/>
    <s v="Debt collection"/>
    <x v="4"/>
    <s v="IL"/>
    <x v="2"/>
    <x v="384"/>
    <d v="2015-08-24T00:00:00"/>
    <x v="2"/>
    <x v="0"/>
    <n v="3"/>
    <x v="0"/>
    <x v="0"/>
    <s v="Illinois"/>
  </r>
  <r>
    <n v="1648623"/>
    <x v="123"/>
    <s v="Consumer Loan"/>
    <x v="21"/>
    <s v="MI"/>
    <x v="0"/>
    <x v="362"/>
    <d v="2015-11-10T00:00:00"/>
    <x v="0"/>
    <x v="0"/>
    <n v="4"/>
    <x v="0"/>
    <x v="0"/>
    <s v="Michigan"/>
  </r>
  <r>
    <n v="801255"/>
    <x v="37"/>
    <s v="Consumer Loan"/>
    <x v="69"/>
    <s v="TX"/>
    <x v="0"/>
    <x v="476"/>
    <d v="2014-04-11T00:00:00"/>
    <x v="4"/>
    <x v="1"/>
    <n v="2"/>
    <x v="0"/>
    <x v="0"/>
    <s v="Texas"/>
  </r>
  <r>
    <n v="448064"/>
    <x v="165"/>
    <s v="Mortgage"/>
    <x v="0"/>
    <s v="MI"/>
    <x v="0"/>
    <x v="1074"/>
    <d v="2013-07-03T00:00:00"/>
    <x v="1"/>
    <x v="3"/>
    <n v="3"/>
    <x v="0"/>
    <x v="1"/>
    <s v="Michigan"/>
  </r>
  <r>
    <n v="1546457"/>
    <x v="109"/>
    <s v="Debt collection"/>
    <x v="22"/>
    <s v="PA"/>
    <x v="0"/>
    <x v="483"/>
    <d v="2015-09-01T00:00:00"/>
    <x v="0"/>
    <x v="0"/>
    <n v="3"/>
    <x v="0"/>
    <x v="0"/>
    <s v="Pennsylvania"/>
  </r>
  <r>
    <n v="1564929"/>
    <x v="4"/>
    <s v="Credit reporting"/>
    <x v="3"/>
    <s v="OK"/>
    <x v="0"/>
    <x v="391"/>
    <d v="2015-09-16T00:00:00"/>
    <x v="1"/>
    <x v="0"/>
    <n v="3"/>
    <x v="0"/>
    <x v="0"/>
    <s v="Oklahoma"/>
  </r>
  <r>
    <n v="974059"/>
    <x v="10"/>
    <s v="Mortgage"/>
    <x v="0"/>
    <s v="CA"/>
    <x v="0"/>
    <x v="997"/>
    <d v="2014-08-07T00:00:00"/>
    <x v="0"/>
    <x v="1"/>
    <n v="3"/>
    <x v="0"/>
    <x v="0"/>
    <s v="California"/>
  </r>
  <r>
    <n v="1007233"/>
    <x v="100"/>
    <s v="Debt collection"/>
    <x v="13"/>
    <s v="GA"/>
    <x v="0"/>
    <x v="961"/>
    <d v="2014-08-29T00:00:00"/>
    <x v="0"/>
    <x v="1"/>
    <n v="3"/>
    <x v="0"/>
    <x v="1"/>
    <s v="Georgia"/>
  </r>
  <r>
    <n v="1315185"/>
    <x v="10"/>
    <s v="Bank account or service"/>
    <x v="9"/>
    <s v="NY"/>
    <x v="1"/>
    <x v="295"/>
    <d v="2015-04-06T00:00:00"/>
    <x v="7"/>
    <x v="0"/>
    <n v="2"/>
    <x v="0"/>
    <x v="0"/>
    <s v="New York"/>
  </r>
  <r>
    <n v="1148196"/>
    <x v="93"/>
    <s v="Mortgage"/>
    <x v="37"/>
    <s v="CA"/>
    <x v="0"/>
    <x v="439"/>
    <d v="2014-12-12T00:00:00"/>
    <x v="7"/>
    <x v="1"/>
    <n v="4"/>
    <x v="0"/>
    <x v="1"/>
    <s v="California"/>
  </r>
  <r>
    <n v="1276365"/>
    <x v="530"/>
    <s v="Debt collection"/>
    <x v="1"/>
    <s v="UT"/>
    <x v="0"/>
    <x v="387"/>
    <d v="2015-03-10T00:00:00"/>
    <x v="0"/>
    <x v="0"/>
    <n v="1"/>
    <x v="0"/>
    <x v="0"/>
    <s v="Utah"/>
  </r>
  <r>
    <n v="538652"/>
    <x v="117"/>
    <s v="Mortgage"/>
    <x v="0"/>
    <s v="AZ"/>
    <x v="0"/>
    <x v="517"/>
    <d v="2013-09-24T00:00:00"/>
    <x v="1"/>
    <x v="3"/>
    <n v="3"/>
    <x v="0"/>
    <x v="0"/>
    <s v="Arizona"/>
  </r>
  <r>
    <n v="1619776"/>
    <x v="102"/>
    <s v="Prepaid card"/>
    <x v="49"/>
    <s v="GA"/>
    <x v="3"/>
    <x v="129"/>
    <d v="2015-11-13T00:00:00"/>
    <x v="22"/>
    <x v="0"/>
    <n v="4"/>
    <x v="0"/>
    <x v="0"/>
    <s v="Georgia"/>
  </r>
  <r>
    <n v="675601"/>
    <x v="33"/>
    <s v="Debt collection"/>
    <x v="4"/>
    <s v="PA"/>
    <x v="0"/>
    <x v="78"/>
    <d v="2014-01-27T00:00:00"/>
    <x v="10"/>
    <x v="1"/>
    <n v="1"/>
    <x v="0"/>
    <x v="0"/>
    <s v="Pennsylvania"/>
  </r>
  <r>
    <n v="556383"/>
    <x v="18"/>
    <s v="Mortgage"/>
    <x v="0"/>
    <s v="HI"/>
    <x v="1"/>
    <x v="442"/>
    <d v="2013-10-10T00:00:00"/>
    <x v="1"/>
    <x v="3"/>
    <n v="4"/>
    <x v="0"/>
    <x v="0"/>
    <s v="Hawaii"/>
  </r>
  <r>
    <n v="1402457"/>
    <x v="41"/>
    <s v="Debt collection"/>
    <x v="22"/>
    <s v="VA"/>
    <x v="0"/>
    <x v="533"/>
    <d v="2015-06-02T00:00:00"/>
    <x v="0"/>
    <x v="0"/>
    <n v="2"/>
    <x v="0"/>
    <x v="0"/>
    <s v="Virginia"/>
  </r>
  <r>
    <n v="987132"/>
    <x v="8"/>
    <s v="Student loan"/>
    <x v="26"/>
    <s v="NJ"/>
    <x v="0"/>
    <x v="1028"/>
    <d v="2014-08-15T00:00:00"/>
    <x v="0"/>
    <x v="1"/>
    <n v="3"/>
    <x v="0"/>
    <x v="0"/>
    <s v="New Jersey"/>
  </r>
  <r>
    <n v="438036"/>
    <x v="19"/>
    <s v="Bank account or service"/>
    <x v="12"/>
    <s v="FL"/>
    <x v="3"/>
    <x v="473"/>
    <d v="2013-06-21T00:00:00"/>
    <x v="1"/>
    <x v="3"/>
    <n v="2"/>
    <x v="0"/>
    <x v="0"/>
    <s v="Florida"/>
  </r>
  <r>
    <n v="1514766"/>
    <x v="19"/>
    <s v="Debt collection"/>
    <x v="13"/>
    <s v="TX"/>
    <x v="0"/>
    <x v="1023"/>
    <d v="2015-08-12T00:00:00"/>
    <x v="0"/>
    <x v="0"/>
    <n v="3"/>
    <x v="0"/>
    <x v="0"/>
    <s v="Texas"/>
  </r>
  <r>
    <n v="1829787"/>
    <x v="60"/>
    <s v="Debt collection"/>
    <x v="22"/>
    <s v="IN"/>
    <x v="0"/>
    <x v="1120"/>
    <d v="2016-03-16T00:00:00"/>
    <x v="4"/>
    <x v="2"/>
    <n v="1"/>
    <x v="0"/>
    <x v="1"/>
    <s v="Indiana"/>
  </r>
  <r>
    <n v="1664576"/>
    <x v="232"/>
    <s v="Debt collection"/>
    <x v="27"/>
    <s v="NJ"/>
    <x v="0"/>
    <x v="55"/>
    <d v="2015-11-20T00:00:00"/>
    <x v="0"/>
    <x v="0"/>
    <n v="4"/>
    <x v="0"/>
    <x v="1"/>
    <s v="New Jersey"/>
  </r>
  <r>
    <n v="2086466"/>
    <x v="9"/>
    <s v="Credit reporting"/>
    <x v="8"/>
    <s v="TX"/>
    <x v="0"/>
    <x v="164"/>
    <d v="2016-08-29T00:00:00"/>
    <x v="0"/>
    <x v="2"/>
    <n v="3"/>
    <x v="0"/>
    <x v="1"/>
    <s v="Texas"/>
  </r>
  <r>
    <n v="1216182"/>
    <x v="129"/>
    <s v="Consumer Loan"/>
    <x v="39"/>
    <s v="NY"/>
    <x v="0"/>
    <x v="851"/>
    <d v="2015-01-29T00:00:00"/>
    <x v="0"/>
    <x v="0"/>
    <n v="1"/>
    <x v="0"/>
    <x v="0"/>
    <s v="New York"/>
  </r>
  <r>
    <n v="620578"/>
    <x v="30"/>
    <s v="Mortgage"/>
    <x v="0"/>
    <s v="FL"/>
    <x v="1"/>
    <x v="445"/>
    <d v="2013-12-05T00:00:00"/>
    <x v="1"/>
    <x v="3"/>
    <n v="4"/>
    <x v="0"/>
    <x v="1"/>
    <s v="Florida"/>
  </r>
  <r>
    <n v="1414706"/>
    <x v="531"/>
    <s v="Debt collection"/>
    <x v="22"/>
    <s v="FL"/>
    <x v="0"/>
    <x v="7"/>
    <d v="2015-06-10T00:00:00"/>
    <x v="0"/>
    <x v="0"/>
    <n v="2"/>
    <x v="0"/>
    <x v="0"/>
    <s v="Florida"/>
  </r>
  <r>
    <n v="545734"/>
    <x v="532"/>
    <s v="Debt collection"/>
    <x v="13"/>
    <s v="WI"/>
    <x v="0"/>
    <x v="538"/>
    <d v="2013-09-27T00:00:00"/>
    <x v="0"/>
    <x v="3"/>
    <n v="3"/>
    <x v="0"/>
    <x v="0"/>
    <s v="Wisconsin"/>
  </r>
  <r>
    <n v="1487570"/>
    <x v="145"/>
    <s v="Debt collection"/>
    <x v="1"/>
    <s v="OH"/>
    <x v="1"/>
    <x v="397"/>
    <d v="2015-07-31T00:00:00"/>
    <x v="6"/>
    <x v="0"/>
    <n v="3"/>
    <x v="1"/>
    <x v="0"/>
    <s v="Ohio"/>
  </r>
  <r>
    <n v="1020595"/>
    <x v="14"/>
    <s v="Mortgage"/>
    <x v="42"/>
    <s v="CA"/>
    <x v="0"/>
    <x v="906"/>
    <d v="2014-09-09T00:00:00"/>
    <x v="0"/>
    <x v="1"/>
    <n v="3"/>
    <x v="0"/>
    <x v="1"/>
    <s v="California"/>
  </r>
  <r>
    <n v="1602176"/>
    <x v="14"/>
    <s v="Mortgage"/>
    <x v="0"/>
    <s v="AZ"/>
    <x v="0"/>
    <x v="839"/>
    <d v="2015-10-10T00:00:00"/>
    <x v="0"/>
    <x v="0"/>
    <n v="4"/>
    <x v="0"/>
    <x v="0"/>
    <s v="Arizona"/>
  </r>
  <r>
    <n v="1886329"/>
    <x v="25"/>
    <s v="Debt collection"/>
    <x v="1"/>
    <m/>
    <x v="3"/>
    <x v="508"/>
    <d v="2016-04-20T00:00:00"/>
    <x v="1"/>
    <x v="2"/>
    <n v="2"/>
    <x v="0"/>
    <x v="0"/>
    <e v="#N/A"/>
  </r>
  <r>
    <n v="1402002"/>
    <x v="533"/>
    <s v="Debt collection"/>
    <x v="13"/>
    <s v="IN"/>
    <x v="0"/>
    <x v="533"/>
    <d v="2015-06-02T00:00:00"/>
    <x v="0"/>
    <x v="0"/>
    <n v="2"/>
    <x v="0"/>
    <x v="0"/>
    <s v="Indiana"/>
  </r>
  <r>
    <n v="996646"/>
    <x v="35"/>
    <s v="Mortgage"/>
    <x v="0"/>
    <s v="MO"/>
    <x v="0"/>
    <x v="734"/>
    <d v="2014-08-22T00:00:00"/>
    <x v="0"/>
    <x v="1"/>
    <n v="3"/>
    <x v="0"/>
    <x v="1"/>
    <s v="Missouri"/>
  </r>
  <r>
    <n v="1541689"/>
    <x v="270"/>
    <s v="Debt collection"/>
    <x v="22"/>
    <s v="FL"/>
    <x v="0"/>
    <x v="621"/>
    <d v="2015-08-28T00:00:00"/>
    <x v="0"/>
    <x v="0"/>
    <n v="3"/>
    <x v="0"/>
    <x v="0"/>
    <s v="Florida"/>
  </r>
  <r>
    <n v="1833447"/>
    <x v="201"/>
    <s v="Mortgage"/>
    <x v="0"/>
    <s v="CA"/>
    <x v="0"/>
    <x v="200"/>
    <d v="2016-03-15T00:00:00"/>
    <x v="0"/>
    <x v="2"/>
    <n v="1"/>
    <x v="0"/>
    <x v="0"/>
    <s v="California"/>
  </r>
  <r>
    <n v="1225471"/>
    <x v="14"/>
    <s v="Debt collection"/>
    <x v="1"/>
    <s v="CA"/>
    <x v="0"/>
    <x v="155"/>
    <d v="2015-02-04T00:00:00"/>
    <x v="0"/>
    <x v="0"/>
    <n v="1"/>
    <x v="0"/>
    <x v="1"/>
    <s v="California"/>
  </r>
  <r>
    <n v="1689298"/>
    <x v="64"/>
    <s v="Payday loan"/>
    <x v="46"/>
    <s v="MS"/>
    <x v="0"/>
    <x v="708"/>
    <d v="2015-12-15T00:00:00"/>
    <x v="11"/>
    <x v="0"/>
    <n v="4"/>
    <x v="0"/>
    <x v="1"/>
    <s v="Mississippi"/>
  </r>
  <r>
    <n v="682990"/>
    <x v="8"/>
    <s v="Credit card"/>
    <x v="24"/>
    <s v="NY"/>
    <x v="0"/>
    <x v="602"/>
    <d v="2014-01-23T00:00:00"/>
    <x v="0"/>
    <x v="1"/>
    <n v="1"/>
    <x v="0"/>
    <x v="0"/>
    <s v="New York"/>
  </r>
  <r>
    <n v="1340559"/>
    <x v="428"/>
    <s v="Credit card"/>
    <x v="54"/>
    <s v="NC"/>
    <x v="0"/>
    <x v="435"/>
    <d v="2015-04-21T00:00:00"/>
    <x v="0"/>
    <x v="0"/>
    <n v="2"/>
    <x v="0"/>
    <x v="0"/>
    <s v="North Carolina"/>
  </r>
  <r>
    <n v="1565914"/>
    <x v="8"/>
    <s v="Bank account or service"/>
    <x v="12"/>
    <s v="NY"/>
    <x v="4"/>
    <x v="391"/>
    <d v="2015-09-15T00:00:00"/>
    <x v="0"/>
    <x v="0"/>
    <n v="3"/>
    <x v="0"/>
    <x v="0"/>
    <s v="New York"/>
  </r>
  <r>
    <n v="1051587"/>
    <x v="33"/>
    <s v="Student loan"/>
    <x v="6"/>
    <s v="AZ"/>
    <x v="0"/>
    <x v="755"/>
    <d v="2014-09-30T00:00:00"/>
    <x v="0"/>
    <x v="1"/>
    <n v="3"/>
    <x v="0"/>
    <x v="0"/>
    <s v="Arizona"/>
  </r>
  <r>
    <n v="718678"/>
    <x v="534"/>
    <s v="Debt collection"/>
    <x v="22"/>
    <s v="CA"/>
    <x v="0"/>
    <x v="395"/>
    <d v="2014-02-21T00:00:00"/>
    <x v="7"/>
    <x v="1"/>
    <n v="1"/>
    <x v="0"/>
    <x v="0"/>
    <s v="California"/>
  </r>
  <r>
    <n v="366851"/>
    <x v="34"/>
    <s v="Bank account or service"/>
    <x v="9"/>
    <s v="CA"/>
    <x v="0"/>
    <x v="49"/>
    <d v="2013-03-28T00:00:00"/>
    <x v="0"/>
    <x v="3"/>
    <n v="1"/>
    <x v="0"/>
    <x v="0"/>
    <s v="California"/>
  </r>
  <r>
    <n v="922538"/>
    <x v="14"/>
    <s v="Mortgage"/>
    <x v="5"/>
    <s v="PA"/>
    <x v="1"/>
    <x v="790"/>
    <d v="2014-07-03T00:00:00"/>
    <x v="0"/>
    <x v="1"/>
    <n v="3"/>
    <x v="0"/>
    <x v="0"/>
    <s v="Pennsylvania"/>
  </r>
  <r>
    <n v="1787431"/>
    <x v="82"/>
    <s v="Debt collection"/>
    <x v="27"/>
    <s v="FL"/>
    <x v="0"/>
    <x v="1145"/>
    <d v="2016-02-14T00:00:00"/>
    <x v="0"/>
    <x v="2"/>
    <n v="1"/>
    <x v="0"/>
    <x v="1"/>
    <s v="Florida"/>
  </r>
  <r>
    <n v="1820759"/>
    <x v="62"/>
    <s v="Credit card"/>
    <x v="17"/>
    <s v="CA"/>
    <x v="2"/>
    <x v="351"/>
    <d v="2016-03-07T00:00:00"/>
    <x v="0"/>
    <x v="2"/>
    <n v="1"/>
    <x v="0"/>
    <x v="0"/>
    <s v="California"/>
  </r>
  <r>
    <n v="1796802"/>
    <x v="8"/>
    <s v="Bank account or service"/>
    <x v="36"/>
    <s v="CA"/>
    <x v="0"/>
    <x v="991"/>
    <d v="2016-02-21T00:00:00"/>
    <x v="0"/>
    <x v="2"/>
    <n v="1"/>
    <x v="0"/>
    <x v="0"/>
    <s v="California"/>
  </r>
  <r>
    <n v="475634"/>
    <x v="16"/>
    <s v="Debt collection"/>
    <x v="27"/>
    <s v="VT"/>
    <x v="0"/>
    <x v="1157"/>
    <d v="2013-07-30T00:00:00"/>
    <x v="0"/>
    <x v="3"/>
    <n v="3"/>
    <x v="0"/>
    <x v="0"/>
    <s v="Vermont"/>
  </r>
  <r>
    <n v="1689027"/>
    <x v="535"/>
    <s v="Debt collection"/>
    <x v="22"/>
    <s v="OR"/>
    <x v="1"/>
    <x v="708"/>
    <d v="2015-12-14T00:00:00"/>
    <x v="2"/>
    <x v="0"/>
    <n v="4"/>
    <x v="0"/>
    <x v="0"/>
    <s v="Oregon"/>
  </r>
  <r>
    <n v="905585"/>
    <x v="20"/>
    <s v="Bank account or service"/>
    <x v="9"/>
    <s v="OH"/>
    <x v="0"/>
    <x v="616"/>
    <d v="2014-06-23T00:00:00"/>
    <x v="0"/>
    <x v="1"/>
    <n v="2"/>
    <x v="0"/>
    <x v="0"/>
    <s v="Ohio"/>
  </r>
  <r>
    <n v="361171"/>
    <x v="10"/>
    <s v="Mortgage"/>
    <x v="0"/>
    <m/>
    <x v="1"/>
    <x v="112"/>
    <d v="2013-03-22T00:00:00"/>
    <x v="4"/>
    <x v="3"/>
    <n v="1"/>
    <x v="0"/>
    <x v="0"/>
    <e v="#N/A"/>
  </r>
  <r>
    <n v="1396407"/>
    <x v="9"/>
    <s v="Credit reporting"/>
    <x v="3"/>
    <s v="NV"/>
    <x v="0"/>
    <x v="137"/>
    <d v="2015-05-28T00:00:00"/>
    <x v="0"/>
    <x v="0"/>
    <n v="2"/>
    <x v="0"/>
    <x v="1"/>
    <s v="Nevada"/>
  </r>
  <r>
    <n v="2067214"/>
    <x v="45"/>
    <s v="Credit card"/>
    <x v="30"/>
    <s v="CA"/>
    <x v="3"/>
    <x v="124"/>
    <d v="2016-08-16T00:00:00"/>
    <x v="0"/>
    <x v="2"/>
    <n v="3"/>
    <x v="0"/>
    <x v="0"/>
    <s v="California"/>
  </r>
  <r>
    <n v="1555799"/>
    <x v="4"/>
    <s v="Credit reporting"/>
    <x v="8"/>
    <s v="CA"/>
    <x v="0"/>
    <x v="1027"/>
    <d v="2015-09-08T00:00:00"/>
    <x v="0"/>
    <x v="0"/>
    <n v="3"/>
    <x v="0"/>
    <x v="0"/>
    <s v="California"/>
  </r>
  <r>
    <n v="1345728"/>
    <x v="288"/>
    <s v="Bank account or service"/>
    <x v="9"/>
    <s v="CA"/>
    <x v="1"/>
    <x v="1106"/>
    <d v="2015-04-28T00:00:00"/>
    <x v="2"/>
    <x v="0"/>
    <n v="2"/>
    <x v="0"/>
    <x v="0"/>
    <s v="California"/>
  </r>
  <r>
    <n v="603395"/>
    <x v="536"/>
    <s v="Student loan"/>
    <x v="32"/>
    <s v="TX"/>
    <x v="0"/>
    <x v="249"/>
    <d v="2013-11-22T00:00:00"/>
    <x v="7"/>
    <x v="3"/>
    <n v="4"/>
    <x v="0"/>
    <x v="0"/>
    <s v="Texas"/>
  </r>
  <r>
    <n v="1071186"/>
    <x v="10"/>
    <s v="Mortgage"/>
    <x v="0"/>
    <s v="PA"/>
    <x v="0"/>
    <x v="27"/>
    <d v="2014-10-23T00:00:00"/>
    <x v="8"/>
    <x v="1"/>
    <n v="4"/>
    <x v="0"/>
    <x v="1"/>
    <s v="Pennsylvania"/>
  </r>
  <r>
    <n v="1347181"/>
    <x v="25"/>
    <s v="Credit card"/>
    <x v="47"/>
    <s v="CA"/>
    <x v="0"/>
    <x v="1012"/>
    <d v="2015-04-25T00:00:00"/>
    <x v="0"/>
    <x v="0"/>
    <n v="2"/>
    <x v="0"/>
    <x v="0"/>
    <s v="California"/>
  </r>
  <r>
    <n v="227520"/>
    <x v="14"/>
    <s v="Mortgage"/>
    <x v="0"/>
    <s v="WI"/>
    <x v="3"/>
    <x v="761"/>
    <d v="2013-01-10T00:00:00"/>
    <x v="0"/>
    <x v="3"/>
    <n v="1"/>
    <x v="0"/>
    <x v="0"/>
    <s v="Wisconsin"/>
  </r>
  <r>
    <n v="715658"/>
    <x v="74"/>
    <s v="Debt collection"/>
    <x v="4"/>
    <s v="MN"/>
    <x v="0"/>
    <x v="1065"/>
    <d v="2014-02-14T00:00:00"/>
    <x v="0"/>
    <x v="1"/>
    <n v="1"/>
    <x v="0"/>
    <x v="0"/>
    <s v="Minnesota"/>
  </r>
  <r>
    <n v="1933084"/>
    <x v="16"/>
    <s v="Credit card"/>
    <x v="24"/>
    <s v="CA"/>
    <x v="3"/>
    <x v="623"/>
    <d v="2016-05-24T00:00:00"/>
    <x v="2"/>
    <x v="2"/>
    <n v="2"/>
    <x v="0"/>
    <x v="0"/>
    <s v="California"/>
  </r>
  <r>
    <n v="1831936"/>
    <x v="62"/>
    <s v="Consumer Loan"/>
    <x v="21"/>
    <s v="MA"/>
    <x v="0"/>
    <x v="200"/>
    <d v="2016-03-15T00:00:00"/>
    <x v="0"/>
    <x v="2"/>
    <n v="1"/>
    <x v="0"/>
    <x v="1"/>
    <s v="Massachusetts"/>
  </r>
  <r>
    <n v="1854764"/>
    <x v="7"/>
    <s v="Student loan"/>
    <x v="6"/>
    <s v="NY"/>
    <x v="0"/>
    <x v="427"/>
    <d v="2016-03-29T00:00:00"/>
    <x v="0"/>
    <x v="2"/>
    <n v="1"/>
    <x v="0"/>
    <x v="1"/>
    <s v="New York"/>
  </r>
  <r>
    <n v="494460"/>
    <x v="367"/>
    <s v="Credit card"/>
    <x v="38"/>
    <s v="CA"/>
    <x v="2"/>
    <x v="964"/>
    <d v="2013-08-19T00:00:00"/>
    <x v="4"/>
    <x v="3"/>
    <n v="3"/>
    <x v="0"/>
    <x v="0"/>
    <s v="California"/>
  </r>
  <r>
    <n v="783913"/>
    <x v="93"/>
    <s v="Debt collection"/>
    <x v="22"/>
    <s v="NY"/>
    <x v="0"/>
    <x v="959"/>
    <d v="2014-03-28T00:00:00"/>
    <x v="0"/>
    <x v="1"/>
    <n v="1"/>
    <x v="0"/>
    <x v="1"/>
    <s v="New York"/>
  </r>
  <r>
    <n v="1871953"/>
    <x v="19"/>
    <s v="Mortgage"/>
    <x v="37"/>
    <s v="CA"/>
    <x v="0"/>
    <x v="454"/>
    <d v="2016-04-09T00:00:00"/>
    <x v="0"/>
    <x v="2"/>
    <n v="2"/>
    <x v="0"/>
    <x v="0"/>
    <s v="California"/>
  </r>
  <r>
    <n v="2071817"/>
    <x v="8"/>
    <s v="Student loan"/>
    <x v="6"/>
    <s v="LA"/>
    <x v="0"/>
    <x v="242"/>
    <d v="2016-08-19T00:00:00"/>
    <x v="0"/>
    <x v="2"/>
    <n v="3"/>
    <x v="0"/>
    <x v="0"/>
    <s v="Louisiana"/>
  </r>
  <r>
    <n v="1068902"/>
    <x v="511"/>
    <s v="Debt collection"/>
    <x v="27"/>
    <s v="OR"/>
    <x v="0"/>
    <x v="1110"/>
    <d v="2014-10-31T00:00:00"/>
    <x v="31"/>
    <x v="1"/>
    <n v="4"/>
    <x v="0"/>
    <x v="1"/>
    <s v="Oregon"/>
  </r>
  <r>
    <n v="1356239"/>
    <x v="189"/>
    <s v="Consumer Loan"/>
    <x v="21"/>
    <s v="KS"/>
    <x v="0"/>
    <x v="719"/>
    <d v="2015-05-01T00:00:00"/>
    <x v="0"/>
    <x v="0"/>
    <n v="2"/>
    <x v="0"/>
    <x v="0"/>
    <s v="Kansas"/>
  </r>
  <r>
    <n v="1024036"/>
    <x v="182"/>
    <s v="Consumer Loan"/>
    <x v="19"/>
    <s v="AZ"/>
    <x v="0"/>
    <x v="1063"/>
    <d v="2014-09-11T00:00:00"/>
    <x v="0"/>
    <x v="1"/>
    <n v="3"/>
    <x v="0"/>
    <x v="0"/>
    <s v="Arizona"/>
  </r>
  <r>
    <n v="2063675"/>
    <x v="537"/>
    <s v="Mortgage"/>
    <x v="37"/>
    <s v="GA"/>
    <x v="4"/>
    <x v="251"/>
    <d v="2016-08-17T00:00:00"/>
    <x v="4"/>
    <x v="2"/>
    <n v="3"/>
    <x v="0"/>
    <x v="0"/>
    <s v="Georgia"/>
  </r>
  <r>
    <n v="2108290"/>
    <x v="4"/>
    <s v="Credit reporting"/>
    <x v="44"/>
    <s v="MD"/>
    <x v="0"/>
    <x v="383"/>
    <d v="2016-09-13T00:00:00"/>
    <x v="0"/>
    <x v="2"/>
    <n v="3"/>
    <x v="0"/>
    <x v="1"/>
    <s v="Maryland"/>
  </r>
  <r>
    <n v="1133505"/>
    <x v="13"/>
    <s v="Mortgage"/>
    <x v="0"/>
    <s v="VA"/>
    <x v="0"/>
    <x v="1158"/>
    <d v="2014-11-26T00:00:00"/>
    <x v="0"/>
    <x v="1"/>
    <n v="4"/>
    <x v="1"/>
    <x v="1"/>
    <s v="Virginia"/>
  </r>
  <r>
    <n v="1816319"/>
    <x v="47"/>
    <s v="Mortgage"/>
    <x v="0"/>
    <s v="OH"/>
    <x v="0"/>
    <x v="933"/>
    <d v="2016-03-04T00:00:00"/>
    <x v="0"/>
    <x v="2"/>
    <n v="1"/>
    <x v="0"/>
    <x v="1"/>
    <s v="Ohio"/>
  </r>
  <r>
    <n v="1640903"/>
    <x v="20"/>
    <s v="Mortgage"/>
    <x v="0"/>
    <s v="TN"/>
    <x v="0"/>
    <x v="495"/>
    <d v="2015-11-05T00:00:00"/>
    <x v="0"/>
    <x v="0"/>
    <n v="4"/>
    <x v="0"/>
    <x v="1"/>
    <s v="Tennessee"/>
  </r>
  <r>
    <n v="2019815"/>
    <x v="62"/>
    <s v="Bank account or service"/>
    <x v="12"/>
    <s v="CT"/>
    <x v="1"/>
    <x v="125"/>
    <d v="2016-07-20T00:00:00"/>
    <x v="1"/>
    <x v="2"/>
    <n v="3"/>
    <x v="0"/>
    <x v="0"/>
    <s v="Connecticut"/>
  </r>
  <r>
    <n v="1562929"/>
    <x v="62"/>
    <s v="Consumer Loan"/>
    <x v="19"/>
    <s v="SD"/>
    <x v="0"/>
    <x v="470"/>
    <d v="2015-09-16T00:00:00"/>
    <x v="4"/>
    <x v="0"/>
    <n v="3"/>
    <x v="0"/>
    <x v="1"/>
    <s v="South Dakota"/>
  </r>
  <r>
    <n v="2015358"/>
    <x v="9"/>
    <s v="Credit reporting"/>
    <x v="8"/>
    <s v="GA"/>
    <x v="0"/>
    <x v="252"/>
    <d v="2016-07-18T00:00:00"/>
    <x v="7"/>
    <x v="2"/>
    <n v="3"/>
    <x v="0"/>
    <x v="0"/>
    <s v="Georgia"/>
  </r>
  <r>
    <n v="946969"/>
    <x v="538"/>
    <s v="Debt collection"/>
    <x v="1"/>
    <s v="MA"/>
    <x v="0"/>
    <x v="414"/>
    <d v="2014-07-24T00:00:00"/>
    <x v="7"/>
    <x v="1"/>
    <n v="3"/>
    <x v="0"/>
    <x v="0"/>
    <s v="Massachusetts"/>
  </r>
  <r>
    <n v="1320484"/>
    <x v="252"/>
    <s v="Debt collection"/>
    <x v="4"/>
    <s v="FL"/>
    <x v="0"/>
    <x v="1008"/>
    <d v="2015-04-09T00:00:00"/>
    <x v="1"/>
    <x v="0"/>
    <n v="2"/>
    <x v="0"/>
    <x v="1"/>
    <s v="Florida"/>
  </r>
  <r>
    <n v="1139744"/>
    <x v="82"/>
    <s v="Debt collection"/>
    <x v="4"/>
    <s v="NJ"/>
    <x v="0"/>
    <x v="704"/>
    <d v="2014-12-02T00:00:00"/>
    <x v="0"/>
    <x v="1"/>
    <n v="4"/>
    <x v="0"/>
    <x v="0"/>
    <s v="New Jersey"/>
  </r>
  <r>
    <n v="413884"/>
    <x v="19"/>
    <s v="Bank account or service"/>
    <x v="9"/>
    <s v="MT"/>
    <x v="0"/>
    <x v="210"/>
    <d v="2013-05-23T00:00:00"/>
    <x v="1"/>
    <x v="3"/>
    <n v="2"/>
    <x v="0"/>
    <x v="1"/>
    <s v="Montana"/>
  </r>
  <r>
    <n v="774329"/>
    <x v="75"/>
    <s v="Debt collection"/>
    <x v="1"/>
    <s v="NY"/>
    <x v="3"/>
    <x v="147"/>
    <d v="2014-03-31T00:00:00"/>
    <x v="12"/>
    <x v="1"/>
    <n v="1"/>
    <x v="0"/>
    <x v="1"/>
    <s v="New York"/>
  </r>
  <r>
    <n v="439097"/>
    <x v="10"/>
    <s v="Mortgage"/>
    <x v="0"/>
    <s v="NJ"/>
    <x v="1"/>
    <x v="1128"/>
    <d v="2013-06-24T00:00:00"/>
    <x v="7"/>
    <x v="3"/>
    <n v="2"/>
    <x v="0"/>
    <x v="1"/>
    <s v="New Jersey"/>
  </r>
  <r>
    <n v="1384213"/>
    <x v="16"/>
    <s v="Consumer Loan"/>
    <x v="21"/>
    <s v="CA"/>
    <x v="0"/>
    <x v="120"/>
    <d v="2015-05-19T00:00:00"/>
    <x v="0"/>
    <x v="0"/>
    <n v="2"/>
    <x v="0"/>
    <x v="0"/>
    <s v="California"/>
  </r>
  <r>
    <n v="594667"/>
    <x v="1"/>
    <s v="Mortgage"/>
    <x v="0"/>
    <s v="TX"/>
    <x v="0"/>
    <x v="388"/>
    <d v="2013-11-12T00:00:00"/>
    <x v="0"/>
    <x v="3"/>
    <n v="4"/>
    <x v="0"/>
    <x v="1"/>
    <s v="Texas"/>
  </r>
  <r>
    <n v="1918043"/>
    <x v="196"/>
    <s v="Debt collection"/>
    <x v="22"/>
    <s v="TX"/>
    <x v="0"/>
    <x v="278"/>
    <d v="2016-05-10T00:00:00"/>
    <x v="0"/>
    <x v="2"/>
    <n v="2"/>
    <x v="0"/>
    <x v="1"/>
    <s v="Texas"/>
  </r>
  <r>
    <n v="2023122"/>
    <x v="218"/>
    <s v="Bank account or service"/>
    <x v="14"/>
    <s v="IL"/>
    <x v="0"/>
    <x v="192"/>
    <d v="2016-07-21T00:00:00"/>
    <x v="0"/>
    <x v="2"/>
    <n v="3"/>
    <x v="0"/>
    <x v="0"/>
    <s v="Illinois"/>
  </r>
  <r>
    <n v="588632"/>
    <x v="46"/>
    <s v="Debt collection"/>
    <x v="22"/>
    <s v="NY"/>
    <x v="0"/>
    <x v="74"/>
    <d v="2013-11-06T00:00:00"/>
    <x v="0"/>
    <x v="3"/>
    <n v="4"/>
    <x v="0"/>
    <x v="0"/>
    <s v="New York"/>
  </r>
  <r>
    <n v="878295"/>
    <x v="62"/>
    <s v="Credit card"/>
    <x v="48"/>
    <s v="MN"/>
    <x v="3"/>
    <x v="265"/>
    <d v="2014-06-05T00:00:00"/>
    <x v="4"/>
    <x v="1"/>
    <n v="2"/>
    <x v="0"/>
    <x v="0"/>
    <s v="Minnesota"/>
  </r>
  <r>
    <n v="1645535"/>
    <x v="17"/>
    <s v="Credit reporting"/>
    <x v="44"/>
    <s v="WA"/>
    <x v="0"/>
    <x v="1014"/>
    <d v="2015-11-08T00:00:00"/>
    <x v="0"/>
    <x v="0"/>
    <n v="4"/>
    <x v="0"/>
    <x v="1"/>
    <s v="Washington"/>
  </r>
  <r>
    <n v="1143116"/>
    <x v="232"/>
    <s v="Debt collection"/>
    <x v="1"/>
    <s v="CA"/>
    <x v="0"/>
    <x v="2"/>
    <d v="2014-12-04T00:00:00"/>
    <x v="0"/>
    <x v="1"/>
    <n v="4"/>
    <x v="0"/>
    <x v="0"/>
    <s v="California"/>
  </r>
  <r>
    <n v="599367"/>
    <x v="10"/>
    <s v="Mortgage"/>
    <x v="5"/>
    <s v="CA"/>
    <x v="0"/>
    <x v="102"/>
    <d v="2013-11-26T00:00:00"/>
    <x v="21"/>
    <x v="3"/>
    <n v="4"/>
    <x v="0"/>
    <x v="0"/>
    <s v="California"/>
  </r>
  <r>
    <n v="1729772"/>
    <x v="539"/>
    <s v="Mortgage"/>
    <x v="5"/>
    <s v="CA"/>
    <x v="0"/>
    <x v="225"/>
    <d v="2016-01-06T00:00:00"/>
    <x v="0"/>
    <x v="2"/>
    <n v="1"/>
    <x v="0"/>
    <x v="0"/>
    <s v="California"/>
  </r>
  <r>
    <n v="1346325"/>
    <x v="540"/>
    <s v="Debt collection"/>
    <x v="1"/>
    <s v="GA"/>
    <x v="0"/>
    <x v="674"/>
    <d v="2015-04-24T00:00:00"/>
    <x v="0"/>
    <x v="0"/>
    <n v="2"/>
    <x v="0"/>
    <x v="1"/>
    <s v="Georgia"/>
  </r>
  <r>
    <n v="387310"/>
    <x v="19"/>
    <s v="Credit card"/>
    <x v="40"/>
    <s v="PA"/>
    <x v="0"/>
    <x v="1159"/>
    <d v="2013-04-21T00:00:00"/>
    <x v="0"/>
    <x v="3"/>
    <n v="2"/>
    <x v="0"/>
    <x v="0"/>
    <s v="Pennsylvania"/>
  </r>
  <r>
    <n v="1150841"/>
    <x v="10"/>
    <s v="Credit card"/>
    <x v="57"/>
    <s v="AL"/>
    <x v="0"/>
    <x v="203"/>
    <d v="2014-12-10T00:00:00"/>
    <x v="0"/>
    <x v="1"/>
    <n v="4"/>
    <x v="0"/>
    <x v="0"/>
    <s v="Alabama"/>
  </r>
  <r>
    <n v="896165"/>
    <x v="8"/>
    <s v="Bank account or service"/>
    <x v="12"/>
    <s v="MI"/>
    <x v="1"/>
    <x v="640"/>
    <d v="2014-06-18T00:00:00"/>
    <x v="4"/>
    <x v="1"/>
    <n v="2"/>
    <x v="0"/>
    <x v="0"/>
    <s v="Michigan"/>
  </r>
  <r>
    <n v="821511"/>
    <x v="16"/>
    <s v="Consumer Loan"/>
    <x v="21"/>
    <s v="GA"/>
    <x v="1"/>
    <x v="51"/>
    <d v="2014-04-28T00:00:00"/>
    <x v="2"/>
    <x v="1"/>
    <n v="2"/>
    <x v="0"/>
    <x v="0"/>
    <s v="Georgia"/>
  </r>
  <r>
    <n v="1182209"/>
    <x v="10"/>
    <s v="Bank account or service"/>
    <x v="9"/>
    <s v="CA"/>
    <x v="3"/>
    <x v="146"/>
    <d v="2015-01-07T00:00:00"/>
    <x v="1"/>
    <x v="0"/>
    <n v="1"/>
    <x v="0"/>
    <x v="0"/>
    <s v="California"/>
  </r>
  <r>
    <n v="2141229"/>
    <x v="4"/>
    <s v="Credit reporting"/>
    <x v="3"/>
    <s v="NV"/>
    <x v="0"/>
    <x v="680"/>
    <d v="2016-10-03T00:00:00"/>
    <x v="0"/>
    <x v="2"/>
    <n v="4"/>
    <x v="0"/>
    <x v="1"/>
    <s v="Nevada"/>
  </r>
  <r>
    <n v="1299739"/>
    <x v="14"/>
    <s v="Credit card"/>
    <x v="16"/>
    <s v="NY"/>
    <x v="0"/>
    <x v="159"/>
    <d v="2015-03-25T00:00:00"/>
    <x v="0"/>
    <x v="0"/>
    <n v="1"/>
    <x v="0"/>
    <x v="0"/>
    <s v="New York"/>
  </r>
  <r>
    <n v="1976026"/>
    <x v="10"/>
    <s v="Mortgage"/>
    <x v="0"/>
    <s v="CA"/>
    <x v="2"/>
    <x v="568"/>
    <d v="2016-06-21T00:00:00"/>
    <x v="1"/>
    <x v="2"/>
    <n v="2"/>
    <x v="0"/>
    <x v="0"/>
    <s v="California"/>
  </r>
  <r>
    <n v="1912188"/>
    <x v="8"/>
    <s v="Credit card"/>
    <x v="47"/>
    <m/>
    <x v="0"/>
    <x v="767"/>
    <d v="2016-05-05T00:00:00"/>
    <x v="0"/>
    <x v="2"/>
    <n v="2"/>
    <x v="0"/>
    <x v="0"/>
    <e v="#N/A"/>
  </r>
  <r>
    <n v="551462"/>
    <x v="10"/>
    <s v="Mortgage"/>
    <x v="0"/>
    <s v="OH"/>
    <x v="0"/>
    <x v="574"/>
    <d v="2013-10-03T00:00:00"/>
    <x v="0"/>
    <x v="3"/>
    <n v="4"/>
    <x v="0"/>
    <x v="1"/>
    <s v="Ohio"/>
  </r>
  <r>
    <n v="816833"/>
    <x v="10"/>
    <s v="Credit card"/>
    <x v="10"/>
    <s v="NJ"/>
    <x v="0"/>
    <x v="396"/>
    <d v="2014-04-21T00:00:00"/>
    <x v="0"/>
    <x v="1"/>
    <n v="2"/>
    <x v="0"/>
    <x v="1"/>
    <s v="New Jersey"/>
  </r>
  <r>
    <n v="2040989"/>
    <x v="4"/>
    <s v="Credit reporting"/>
    <x v="8"/>
    <s v="CA"/>
    <x v="0"/>
    <x v="486"/>
    <d v="2016-08-01T00:00:00"/>
    <x v="0"/>
    <x v="2"/>
    <n v="3"/>
    <x v="0"/>
    <x v="0"/>
    <s v="California"/>
  </r>
  <r>
    <n v="1150941"/>
    <x v="110"/>
    <s v="Prepaid card"/>
    <x v="49"/>
    <s v="FL"/>
    <x v="1"/>
    <x v="203"/>
    <d v="2014-12-12T00:00:00"/>
    <x v="4"/>
    <x v="1"/>
    <n v="4"/>
    <x v="0"/>
    <x v="0"/>
    <s v="Florida"/>
  </r>
  <r>
    <n v="1534626"/>
    <x v="541"/>
    <s v="Debt collection"/>
    <x v="22"/>
    <s v="AZ"/>
    <x v="0"/>
    <x v="109"/>
    <d v="2015-08-25T00:00:00"/>
    <x v="0"/>
    <x v="0"/>
    <n v="3"/>
    <x v="0"/>
    <x v="1"/>
    <s v="Arizona"/>
  </r>
  <r>
    <n v="461432"/>
    <x v="122"/>
    <s v="Mortgage"/>
    <x v="0"/>
    <s v="CA"/>
    <x v="1"/>
    <x v="715"/>
    <d v="2013-07-19T00:00:00"/>
    <x v="1"/>
    <x v="3"/>
    <n v="3"/>
    <x v="0"/>
    <x v="0"/>
    <s v="California"/>
  </r>
  <r>
    <n v="2043957"/>
    <x v="8"/>
    <s v="Credit card"/>
    <x v="24"/>
    <s v="SD"/>
    <x v="1"/>
    <x v="431"/>
    <d v="2016-08-05T00:00:00"/>
    <x v="4"/>
    <x v="2"/>
    <n v="3"/>
    <x v="0"/>
    <x v="0"/>
    <s v="South Dakota"/>
  </r>
  <r>
    <n v="628047"/>
    <x v="65"/>
    <s v="Debt collection"/>
    <x v="4"/>
    <s v="OH"/>
    <x v="0"/>
    <x v="287"/>
    <d v="2013-12-10T00:00:00"/>
    <x v="0"/>
    <x v="3"/>
    <n v="4"/>
    <x v="0"/>
    <x v="0"/>
    <s v="Ohio"/>
  </r>
  <r>
    <n v="680093"/>
    <x v="8"/>
    <s v="Mortgage"/>
    <x v="37"/>
    <s v="AZ"/>
    <x v="0"/>
    <x v="498"/>
    <d v="2014-01-22T00:00:00"/>
    <x v="0"/>
    <x v="1"/>
    <n v="1"/>
    <x v="0"/>
    <x v="0"/>
    <s v="Arizona"/>
  </r>
  <r>
    <n v="345464"/>
    <x v="14"/>
    <s v="Mortgage"/>
    <x v="0"/>
    <s v="OK"/>
    <x v="3"/>
    <x v="1026"/>
    <d v="2013-03-07T00:00:00"/>
    <x v="0"/>
    <x v="3"/>
    <n v="1"/>
    <x v="0"/>
    <x v="0"/>
    <s v="Oklahoma"/>
  </r>
  <r>
    <n v="1821390"/>
    <x v="5"/>
    <s v="Debt collection"/>
    <x v="1"/>
    <s v="WA"/>
    <x v="0"/>
    <x v="1035"/>
    <d v="2016-03-08T00:00:00"/>
    <x v="0"/>
    <x v="2"/>
    <n v="1"/>
    <x v="0"/>
    <x v="0"/>
    <s v="Washington"/>
  </r>
  <r>
    <n v="1192584"/>
    <x v="32"/>
    <s v="Consumer Loan"/>
    <x v="21"/>
    <s v="MD"/>
    <x v="3"/>
    <x v="896"/>
    <d v="2015-01-16T00:00:00"/>
    <x v="4"/>
    <x v="0"/>
    <n v="1"/>
    <x v="0"/>
    <x v="1"/>
    <s v="Maryland"/>
  </r>
  <r>
    <n v="951542"/>
    <x v="1"/>
    <s v="Mortgage"/>
    <x v="0"/>
    <s v="MA"/>
    <x v="0"/>
    <x v="550"/>
    <d v="2014-07-24T00:00:00"/>
    <x v="0"/>
    <x v="1"/>
    <n v="3"/>
    <x v="1"/>
    <x v="0"/>
    <s v="Massachusetts"/>
  </r>
  <r>
    <n v="1684001"/>
    <x v="68"/>
    <s v="Mortgage"/>
    <x v="5"/>
    <s v="TX"/>
    <x v="0"/>
    <x v="1160"/>
    <d v="2015-12-04T00:00:00"/>
    <x v="0"/>
    <x v="0"/>
    <n v="4"/>
    <x v="0"/>
    <x v="1"/>
    <s v="Texas"/>
  </r>
  <r>
    <n v="234385"/>
    <x v="9"/>
    <s v="Credit reporting"/>
    <x v="8"/>
    <s v="IL"/>
    <x v="0"/>
    <x v="333"/>
    <d v="2013-01-17T00:00:00"/>
    <x v="1"/>
    <x v="3"/>
    <n v="1"/>
    <x v="0"/>
    <x v="0"/>
    <s v="Illinois"/>
  </r>
  <r>
    <n v="913300"/>
    <x v="250"/>
    <s v="Bank account or service"/>
    <x v="12"/>
    <s v="FL"/>
    <x v="1"/>
    <x v="876"/>
    <d v="2014-06-30T00:00:00"/>
    <x v="6"/>
    <x v="1"/>
    <n v="2"/>
    <x v="0"/>
    <x v="0"/>
    <s v="Florida"/>
  </r>
  <r>
    <n v="548011"/>
    <x v="232"/>
    <s v="Debt collection"/>
    <x v="22"/>
    <s v="PA"/>
    <x v="3"/>
    <x v="1161"/>
    <d v="2013-11-14T00:00:00"/>
    <x v="55"/>
    <x v="3"/>
    <n v="3"/>
    <x v="0"/>
    <x v="0"/>
    <s v="Pennsylvania"/>
  </r>
  <r>
    <n v="1081261"/>
    <x v="115"/>
    <s v="Debt collection"/>
    <x v="22"/>
    <s v="MI"/>
    <x v="0"/>
    <x v="91"/>
    <d v="2014-10-22T00:00:00"/>
    <x v="0"/>
    <x v="1"/>
    <n v="4"/>
    <x v="0"/>
    <x v="0"/>
    <s v="Michigan"/>
  </r>
  <r>
    <n v="1248094"/>
    <x v="82"/>
    <s v="Debt collection"/>
    <x v="22"/>
    <s v="AZ"/>
    <x v="0"/>
    <x v="127"/>
    <d v="2015-02-19T00:00:00"/>
    <x v="0"/>
    <x v="0"/>
    <n v="1"/>
    <x v="0"/>
    <x v="0"/>
    <s v="Arizona"/>
  </r>
  <r>
    <n v="2105081"/>
    <x v="25"/>
    <s v="Credit card"/>
    <x v="10"/>
    <s v="NY"/>
    <x v="0"/>
    <x v="1162"/>
    <d v="2016-09-10T00:00:00"/>
    <x v="0"/>
    <x v="2"/>
    <n v="3"/>
    <x v="0"/>
    <x v="1"/>
    <s v="New York"/>
  </r>
  <r>
    <n v="1366715"/>
    <x v="6"/>
    <s v="Mortgage"/>
    <x v="5"/>
    <s v="GA"/>
    <x v="0"/>
    <x v="548"/>
    <d v="2015-05-08T00:00:00"/>
    <x v="0"/>
    <x v="0"/>
    <n v="2"/>
    <x v="0"/>
    <x v="0"/>
    <s v="Georgia"/>
  </r>
  <r>
    <n v="582644"/>
    <x v="8"/>
    <s v="Credit card"/>
    <x v="17"/>
    <s v="AZ"/>
    <x v="0"/>
    <x v="1163"/>
    <d v="2013-11-03T00:00:00"/>
    <x v="0"/>
    <x v="3"/>
    <n v="4"/>
    <x v="0"/>
    <x v="0"/>
    <s v="Arizona"/>
  </r>
  <r>
    <n v="1955731"/>
    <x v="35"/>
    <s v="Mortgage"/>
    <x v="0"/>
    <s v="TX"/>
    <x v="0"/>
    <x v="666"/>
    <d v="2016-06-06T00:00:00"/>
    <x v="0"/>
    <x v="2"/>
    <n v="2"/>
    <x v="0"/>
    <x v="0"/>
    <s v="Texas"/>
  </r>
  <r>
    <n v="1141250"/>
    <x v="65"/>
    <s v="Consumer Loan"/>
    <x v="39"/>
    <s v="GA"/>
    <x v="0"/>
    <x v="328"/>
    <d v="2014-12-03T00:00:00"/>
    <x v="0"/>
    <x v="1"/>
    <n v="4"/>
    <x v="0"/>
    <x v="0"/>
    <s v="Georgia"/>
  </r>
  <r>
    <n v="1721193"/>
    <x v="51"/>
    <s v="Student loan"/>
    <x v="6"/>
    <s v="PA"/>
    <x v="0"/>
    <x v="689"/>
    <d v="2015-12-29T00:00:00"/>
    <x v="0"/>
    <x v="0"/>
    <n v="4"/>
    <x v="0"/>
    <x v="0"/>
    <s v="Pennsylvania"/>
  </r>
  <r>
    <n v="569562"/>
    <x v="8"/>
    <s v="Bank account or service"/>
    <x v="12"/>
    <s v="MI"/>
    <x v="1"/>
    <x v="121"/>
    <d v="2013-10-25T00:00:00"/>
    <x v="1"/>
    <x v="3"/>
    <n v="4"/>
    <x v="0"/>
    <x v="0"/>
    <s v="Michigan"/>
  </r>
  <r>
    <n v="698977"/>
    <x v="542"/>
    <s v="Debt collection"/>
    <x v="4"/>
    <s v="NC"/>
    <x v="0"/>
    <x v="668"/>
    <d v="2014-02-04T00:00:00"/>
    <x v="0"/>
    <x v="1"/>
    <n v="1"/>
    <x v="0"/>
    <x v="0"/>
    <s v="North Carolina"/>
  </r>
  <r>
    <n v="1075516"/>
    <x v="1"/>
    <s v="Mortgage"/>
    <x v="0"/>
    <s v="NJ"/>
    <x v="1"/>
    <x v="939"/>
    <d v="2014-10-20T00:00:00"/>
    <x v="7"/>
    <x v="1"/>
    <n v="4"/>
    <x v="0"/>
    <x v="0"/>
    <s v="New Jersey"/>
  </r>
  <r>
    <n v="1527841"/>
    <x v="39"/>
    <s v="Debt collection"/>
    <x v="4"/>
    <s v="WA"/>
    <x v="3"/>
    <x v="71"/>
    <d v="2015-08-23T00:00:00"/>
    <x v="7"/>
    <x v="0"/>
    <n v="3"/>
    <x v="0"/>
    <x v="0"/>
    <s v="Washington"/>
  </r>
  <r>
    <n v="1470204"/>
    <x v="17"/>
    <s v="Credit reporting"/>
    <x v="8"/>
    <s v="GA"/>
    <x v="0"/>
    <x v="661"/>
    <d v="2015-07-15T00:00:00"/>
    <x v="0"/>
    <x v="0"/>
    <n v="3"/>
    <x v="0"/>
    <x v="0"/>
    <s v="Georgia"/>
  </r>
  <r>
    <n v="811163"/>
    <x v="19"/>
    <s v="Mortgage"/>
    <x v="0"/>
    <s v="GA"/>
    <x v="0"/>
    <x v="179"/>
    <d v="2014-04-21T00:00:00"/>
    <x v="2"/>
    <x v="1"/>
    <n v="2"/>
    <x v="0"/>
    <x v="1"/>
    <s v="Georgia"/>
  </r>
  <r>
    <n v="1846026"/>
    <x v="391"/>
    <s v="Debt collection"/>
    <x v="1"/>
    <s v="CA"/>
    <x v="0"/>
    <x v="1051"/>
    <d v="2016-03-23T00:00:00"/>
    <x v="0"/>
    <x v="2"/>
    <n v="1"/>
    <x v="0"/>
    <x v="0"/>
    <s v="California"/>
  </r>
  <r>
    <n v="1703371"/>
    <x v="8"/>
    <s v="Debt collection"/>
    <x v="13"/>
    <s v="LA"/>
    <x v="0"/>
    <x v="464"/>
    <d v="2015-12-16T00:00:00"/>
    <x v="0"/>
    <x v="0"/>
    <n v="4"/>
    <x v="0"/>
    <x v="0"/>
    <s v="Louisiana"/>
  </r>
  <r>
    <n v="1773933"/>
    <x v="62"/>
    <s v="Bank account or service"/>
    <x v="14"/>
    <s v="LA"/>
    <x v="3"/>
    <x v="686"/>
    <d v="2016-02-04T00:00:00"/>
    <x v="0"/>
    <x v="2"/>
    <n v="1"/>
    <x v="0"/>
    <x v="0"/>
    <s v="Louisiana"/>
  </r>
  <r>
    <n v="763446"/>
    <x v="156"/>
    <s v="Debt collection"/>
    <x v="13"/>
    <s v="TX"/>
    <x v="0"/>
    <x v="836"/>
    <d v="2014-03-17T00:00:00"/>
    <x v="0"/>
    <x v="1"/>
    <n v="1"/>
    <x v="0"/>
    <x v="0"/>
    <s v="Texas"/>
  </r>
  <r>
    <n v="772545"/>
    <x v="82"/>
    <s v="Debt collection"/>
    <x v="22"/>
    <s v="MI"/>
    <x v="0"/>
    <x v="37"/>
    <d v="2014-03-21T00:00:00"/>
    <x v="0"/>
    <x v="1"/>
    <n v="1"/>
    <x v="0"/>
    <x v="0"/>
    <s v="Michigan"/>
  </r>
  <r>
    <n v="1613274"/>
    <x v="110"/>
    <s v="Consumer Loan"/>
    <x v="19"/>
    <s v="TX"/>
    <x v="0"/>
    <x v="1038"/>
    <d v="2015-10-21T00:00:00"/>
    <x v="4"/>
    <x v="0"/>
    <n v="4"/>
    <x v="0"/>
    <x v="0"/>
    <s v="Texas"/>
  </r>
  <r>
    <n v="2076068"/>
    <x v="10"/>
    <s v="Bank account or service"/>
    <x v="36"/>
    <s v="WA"/>
    <x v="0"/>
    <x v="510"/>
    <d v="2016-08-23T00:00:00"/>
    <x v="0"/>
    <x v="2"/>
    <n v="3"/>
    <x v="0"/>
    <x v="0"/>
    <s v="Washington"/>
  </r>
  <r>
    <n v="1952147"/>
    <x v="47"/>
    <s v="Mortgage"/>
    <x v="5"/>
    <s v="MI"/>
    <x v="0"/>
    <x v="491"/>
    <d v="2016-06-02T00:00:00"/>
    <x v="0"/>
    <x v="2"/>
    <n v="2"/>
    <x v="0"/>
    <x v="0"/>
    <s v="Michigan"/>
  </r>
  <r>
    <n v="398595"/>
    <x v="10"/>
    <s v="Bank account or service"/>
    <x v="12"/>
    <s v="TX"/>
    <x v="0"/>
    <x v="1076"/>
    <d v="2013-05-06T00:00:00"/>
    <x v="4"/>
    <x v="3"/>
    <n v="2"/>
    <x v="0"/>
    <x v="0"/>
    <s v="Texas"/>
  </r>
  <r>
    <n v="404024"/>
    <x v="14"/>
    <s v="Bank account or service"/>
    <x v="9"/>
    <s v="NJ"/>
    <x v="0"/>
    <x v="1019"/>
    <d v="2013-05-10T00:00:00"/>
    <x v="0"/>
    <x v="3"/>
    <n v="2"/>
    <x v="0"/>
    <x v="1"/>
    <s v="New Jersey"/>
  </r>
  <r>
    <n v="1871598"/>
    <x v="245"/>
    <s v="Consumer Loan"/>
    <x v="21"/>
    <s v="NV"/>
    <x v="0"/>
    <x v="639"/>
    <d v="2016-04-09T00:00:00"/>
    <x v="1"/>
    <x v="2"/>
    <n v="2"/>
    <x v="0"/>
    <x v="1"/>
    <s v="Nevada"/>
  </r>
  <r>
    <n v="1006658"/>
    <x v="7"/>
    <s v="Student loan"/>
    <x v="6"/>
    <s v="NJ"/>
    <x v="0"/>
    <x v="1046"/>
    <d v="2014-08-28T00:00:00"/>
    <x v="0"/>
    <x v="1"/>
    <n v="3"/>
    <x v="0"/>
    <x v="0"/>
    <s v="New Jersey"/>
  </r>
  <r>
    <n v="432582"/>
    <x v="10"/>
    <s v="Bank account or service"/>
    <x v="12"/>
    <s v="CO"/>
    <x v="1"/>
    <x v="1164"/>
    <d v="2013-06-18T00:00:00"/>
    <x v="6"/>
    <x v="3"/>
    <n v="2"/>
    <x v="0"/>
    <x v="0"/>
    <s v="Colorado"/>
  </r>
  <r>
    <n v="2002768"/>
    <x v="14"/>
    <s v="Bank account or service"/>
    <x v="12"/>
    <s v="MO"/>
    <x v="0"/>
    <x v="378"/>
    <d v="2016-07-08T00:00:00"/>
    <x v="0"/>
    <x v="2"/>
    <n v="3"/>
    <x v="0"/>
    <x v="0"/>
    <s v="Missouri"/>
  </r>
  <r>
    <n v="1650910"/>
    <x v="10"/>
    <s v="Mortgage"/>
    <x v="0"/>
    <s v="AZ"/>
    <x v="0"/>
    <x v="1165"/>
    <d v="2015-11-11T00:00:00"/>
    <x v="0"/>
    <x v="0"/>
    <n v="4"/>
    <x v="0"/>
    <x v="0"/>
    <s v="Arizona"/>
  </r>
  <r>
    <n v="1961417"/>
    <x v="4"/>
    <s v="Credit reporting"/>
    <x v="8"/>
    <s v="FL"/>
    <x v="1"/>
    <x v="323"/>
    <d v="2016-06-10T00:00:00"/>
    <x v="1"/>
    <x v="2"/>
    <n v="2"/>
    <x v="0"/>
    <x v="0"/>
    <s v="Florida"/>
  </r>
  <r>
    <n v="1808748"/>
    <x v="51"/>
    <s v="Credit card"/>
    <x v="24"/>
    <s v="GA"/>
    <x v="0"/>
    <x v="107"/>
    <d v="2016-02-29T00:00:00"/>
    <x v="0"/>
    <x v="2"/>
    <n v="1"/>
    <x v="0"/>
    <x v="0"/>
    <s v="Georgia"/>
  </r>
  <r>
    <n v="1967728"/>
    <x v="10"/>
    <s v="Mortgage"/>
    <x v="37"/>
    <s v="NY"/>
    <x v="0"/>
    <x v="601"/>
    <d v="2016-06-15T00:00:00"/>
    <x v="0"/>
    <x v="2"/>
    <n v="2"/>
    <x v="0"/>
    <x v="0"/>
    <s v="New York"/>
  </r>
  <r>
    <n v="367321"/>
    <x v="19"/>
    <s v="Mortgage"/>
    <x v="0"/>
    <s v="FL"/>
    <x v="3"/>
    <x v="1166"/>
    <d v="2013-03-28T00:00:00"/>
    <x v="1"/>
    <x v="3"/>
    <n v="1"/>
    <x v="0"/>
    <x v="0"/>
    <s v="Florida"/>
  </r>
  <r>
    <n v="670801"/>
    <x v="55"/>
    <s v="Debt collection"/>
    <x v="27"/>
    <s v="IL"/>
    <x v="0"/>
    <x v="707"/>
    <d v="2014-01-21T00:00:00"/>
    <x v="11"/>
    <x v="1"/>
    <n v="1"/>
    <x v="0"/>
    <x v="0"/>
    <s v="Illinois"/>
  </r>
  <r>
    <n v="1213548"/>
    <x v="20"/>
    <s v="Bank account or service"/>
    <x v="15"/>
    <s v="CA"/>
    <x v="0"/>
    <x v="48"/>
    <d v="2015-01-28T00:00:00"/>
    <x v="0"/>
    <x v="0"/>
    <n v="1"/>
    <x v="0"/>
    <x v="0"/>
    <s v="California"/>
  </r>
  <r>
    <n v="1858601"/>
    <x v="19"/>
    <s v="Bank account or service"/>
    <x v="9"/>
    <s v="NY"/>
    <x v="3"/>
    <x v="184"/>
    <d v="2016-03-31T00:00:00"/>
    <x v="0"/>
    <x v="2"/>
    <n v="1"/>
    <x v="0"/>
    <x v="0"/>
    <s v="New York"/>
  </r>
  <r>
    <n v="1860639"/>
    <x v="10"/>
    <s v="Bank account or service"/>
    <x v="12"/>
    <s v="FL"/>
    <x v="0"/>
    <x v="303"/>
    <d v="2016-04-02T00:00:00"/>
    <x v="1"/>
    <x v="2"/>
    <n v="2"/>
    <x v="0"/>
    <x v="0"/>
    <s v="Florida"/>
  </r>
  <r>
    <n v="468237"/>
    <x v="14"/>
    <s v="Credit card"/>
    <x v="17"/>
    <s v="CA"/>
    <x v="3"/>
    <x v="292"/>
    <d v="2013-07-30T00:00:00"/>
    <x v="6"/>
    <x v="3"/>
    <n v="3"/>
    <x v="0"/>
    <x v="0"/>
    <s v="California"/>
  </r>
  <r>
    <n v="462246"/>
    <x v="14"/>
    <s v="Credit card"/>
    <x v="2"/>
    <s v="DC"/>
    <x v="0"/>
    <x v="390"/>
    <d v="2013-07-19T00:00:00"/>
    <x v="0"/>
    <x v="3"/>
    <n v="3"/>
    <x v="0"/>
    <x v="0"/>
    <s v="District of Columbia"/>
  </r>
  <r>
    <n v="1539479"/>
    <x v="8"/>
    <s v="Bank account or service"/>
    <x v="9"/>
    <s v="TX"/>
    <x v="1"/>
    <x v="937"/>
    <d v="2015-09-09T00:00:00"/>
    <x v="35"/>
    <x v="0"/>
    <n v="3"/>
    <x v="0"/>
    <x v="0"/>
    <s v="Texas"/>
  </r>
  <r>
    <n v="282125"/>
    <x v="8"/>
    <s v="Credit card"/>
    <x v="47"/>
    <s v="NY"/>
    <x v="1"/>
    <x v="423"/>
    <d v="2013-02-04T00:00:00"/>
    <x v="6"/>
    <x v="3"/>
    <n v="1"/>
    <x v="0"/>
    <x v="1"/>
    <s v="New York"/>
  </r>
  <r>
    <n v="1394432"/>
    <x v="275"/>
    <s v="Mortgage"/>
    <x v="5"/>
    <s v="PA"/>
    <x v="0"/>
    <x v="211"/>
    <d v="2015-05-27T00:00:00"/>
    <x v="0"/>
    <x v="0"/>
    <n v="2"/>
    <x v="0"/>
    <x v="0"/>
    <s v="Pennsylvania"/>
  </r>
  <r>
    <n v="984606"/>
    <x v="33"/>
    <s v="Student loan"/>
    <x v="26"/>
    <s v="FL"/>
    <x v="0"/>
    <x v="136"/>
    <d v="2014-08-14T00:00:00"/>
    <x v="0"/>
    <x v="1"/>
    <n v="3"/>
    <x v="0"/>
    <x v="0"/>
    <s v="Florida"/>
  </r>
  <r>
    <n v="1766952"/>
    <x v="349"/>
    <s v="Debt collection"/>
    <x v="1"/>
    <s v="CA"/>
    <x v="0"/>
    <x v="523"/>
    <d v="2016-02-02T00:00:00"/>
    <x v="0"/>
    <x v="2"/>
    <n v="1"/>
    <x v="0"/>
    <x v="0"/>
    <s v="California"/>
  </r>
  <r>
    <n v="824401"/>
    <x v="8"/>
    <s v="Bank account or service"/>
    <x v="9"/>
    <s v="OH"/>
    <x v="0"/>
    <x v="607"/>
    <d v="2014-04-28T00:00:00"/>
    <x v="6"/>
    <x v="1"/>
    <n v="2"/>
    <x v="0"/>
    <x v="0"/>
    <s v="Ohio"/>
  </r>
  <r>
    <n v="2061018"/>
    <x v="172"/>
    <s v="Mortgage"/>
    <x v="5"/>
    <s v="PA"/>
    <x v="0"/>
    <x v="68"/>
    <d v="2016-08-12T00:00:00"/>
    <x v="0"/>
    <x v="2"/>
    <n v="3"/>
    <x v="0"/>
    <x v="0"/>
    <s v="Pennsylvania"/>
  </r>
  <r>
    <n v="901603"/>
    <x v="246"/>
    <s v="Mortgage"/>
    <x v="42"/>
    <s v="MN"/>
    <x v="0"/>
    <x v="353"/>
    <d v="2014-06-19T00:00:00"/>
    <x v="0"/>
    <x v="1"/>
    <n v="2"/>
    <x v="0"/>
    <x v="0"/>
    <s v="Minnesota"/>
  </r>
  <r>
    <n v="393156"/>
    <x v="8"/>
    <s v="Bank account or service"/>
    <x v="9"/>
    <s v="IL"/>
    <x v="1"/>
    <x v="1167"/>
    <d v="2013-04-26T00:00:00"/>
    <x v="0"/>
    <x v="3"/>
    <n v="2"/>
    <x v="0"/>
    <x v="1"/>
    <s v="Illinois"/>
  </r>
  <r>
    <n v="620356"/>
    <x v="9"/>
    <s v="Credit reporting"/>
    <x v="8"/>
    <s v="CA"/>
    <x v="0"/>
    <x v="340"/>
    <d v="2013-12-03T00:00:00"/>
    <x v="0"/>
    <x v="3"/>
    <n v="4"/>
    <x v="0"/>
    <x v="0"/>
    <s v="California"/>
  </r>
  <r>
    <n v="913095"/>
    <x v="19"/>
    <s v="Bank account or service"/>
    <x v="12"/>
    <s v="CO"/>
    <x v="0"/>
    <x v="876"/>
    <d v="2014-06-26T00:00:00"/>
    <x v="0"/>
    <x v="1"/>
    <n v="2"/>
    <x v="0"/>
    <x v="0"/>
    <s v="Colorado"/>
  </r>
  <r>
    <n v="1624538"/>
    <x v="2"/>
    <s v="Debt collection"/>
    <x v="4"/>
    <s v="TX"/>
    <x v="0"/>
    <x v="649"/>
    <d v="2015-10-26T00:00:00"/>
    <x v="0"/>
    <x v="0"/>
    <n v="4"/>
    <x v="1"/>
    <x v="0"/>
    <s v="Texas"/>
  </r>
  <r>
    <n v="1536834"/>
    <x v="17"/>
    <s v="Credit reporting"/>
    <x v="8"/>
    <s v="FL"/>
    <x v="0"/>
    <x v="586"/>
    <d v="2015-08-26T00:00:00"/>
    <x v="0"/>
    <x v="0"/>
    <n v="3"/>
    <x v="0"/>
    <x v="1"/>
    <s v="Florida"/>
  </r>
  <r>
    <n v="841704"/>
    <x v="20"/>
    <s v="Bank account or service"/>
    <x v="9"/>
    <s v="NV"/>
    <x v="1"/>
    <x v="65"/>
    <d v="2014-05-09T00:00:00"/>
    <x v="4"/>
    <x v="1"/>
    <n v="2"/>
    <x v="0"/>
    <x v="0"/>
    <s v="Nevada"/>
  </r>
  <r>
    <n v="219791"/>
    <x v="10"/>
    <s v="Mortgage"/>
    <x v="5"/>
    <s v="IN"/>
    <x v="3"/>
    <x v="233"/>
    <d v="2013-01-03T00:00:00"/>
    <x v="1"/>
    <x v="3"/>
    <n v="1"/>
    <x v="0"/>
    <x v="0"/>
    <s v="Indiana"/>
  </r>
  <r>
    <n v="342858"/>
    <x v="10"/>
    <s v="Credit card"/>
    <x v="24"/>
    <s v="FL"/>
    <x v="0"/>
    <x v="900"/>
    <d v="2013-03-06T00:00:00"/>
    <x v="1"/>
    <x v="3"/>
    <n v="1"/>
    <x v="0"/>
    <x v="0"/>
    <s v="Florida"/>
  </r>
  <r>
    <n v="1468621"/>
    <x v="20"/>
    <s v="Mortgage"/>
    <x v="0"/>
    <s v="MI"/>
    <x v="0"/>
    <x v="661"/>
    <d v="2015-07-15T00:00:00"/>
    <x v="0"/>
    <x v="0"/>
    <n v="3"/>
    <x v="0"/>
    <x v="0"/>
    <s v="Michigan"/>
  </r>
  <r>
    <n v="1649092"/>
    <x v="171"/>
    <s v="Money transfers"/>
    <x v="55"/>
    <s v="KS"/>
    <x v="0"/>
    <x v="362"/>
    <d v="2015-11-10T00:00:00"/>
    <x v="0"/>
    <x v="0"/>
    <n v="4"/>
    <x v="0"/>
    <x v="0"/>
    <s v="Kansas"/>
  </r>
  <r>
    <n v="1384445"/>
    <x v="47"/>
    <s v="Bank account or service"/>
    <x v="12"/>
    <s v="FL"/>
    <x v="0"/>
    <x v="222"/>
    <d v="2015-05-20T00:00:00"/>
    <x v="0"/>
    <x v="0"/>
    <n v="2"/>
    <x v="0"/>
    <x v="0"/>
    <s v="Florida"/>
  </r>
  <r>
    <n v="1660538"/>
    <x v="486"/>
    <s v="Consumer Loan"/>
    <x v="19"/>
    <s v="IL"/>
    <x v="0"/>
    <x v="182"/>
    <d v="2015-11-20T00:00:00"/>
    <x v="4"/>
    <x v="0"/>
    <n v="4"/>
    <x v="1"/>
    <x v="0"/>
    <s v="Illinois"/>
  </r>
  <r>
    <n v="1454124"/>
    <x v="9"/>
    <s v="Credit reporting"/>
    <x v="8"/>
    <s v="MD"/>
    <x v="0"/>
    <x v="782"/>
    <d v="2015-07-07T00:00:00"/>
    <x v="0"/>
    <x v="0"/>
    <n v="3"/>
    <x v="0"/>
    <x v="0"/>
    <s v="Maryland"/>
  </r>
  <r>
    <n v="2180657"/>
    <x v="51"/>
    <s v="Student loan"/>
    <x v="26"/>
    <s v="NC"/>
    <x v="0"/>
    <x v="1168"/>
    <d v="2016-10-26T00:00:00"/>
    <x v="0"/>
    <x v="2"/>
    <n v="4"/>
    <x v="0"/>
    <x v="1"/>
    <s v="North Carolina"/>
  </r>
  <r>
    <n v="1407445"/>
    <x v="17"/>
    <s v="Credit reporting"/>
    <x v="44"/>
    <s v="TX"/>
    <x v="2"/>
    <x v="156"/>
    <d v="2015-06-24T00:00:00"/>
    <x v="17"/>
    <x v="0"/>
    <n v="2"/>
    <x v="0"/>
    <x v="0"/>
    <s v="Texas"/>
  </r>
  <r>
    <n v="1750851"/>
    <x v="21"/>
    <s v="Credit card"/>
    <x v="17"/>
    <s v="MI"/>
    <x v="0"/>
    <x v="987"/>
    <d v="2016-01-21T00:00:00"/>
    <x v="0"/>
    <x v="2"/>
    <n v="1"/>
    <x v="0"/>
    <x v="0"/>
    <s v="Michigan"/>
  </r>
  <r>
    <n v="779368"/>
    <x v="399"/>
    <s v="Payday loan"/>
    <x v="11"/>
    <s v="FL"/>
    <x v="0"/>
    <x v="950"/>
    <d v="2014-03-26T00:00:00"/>
    <x v="0"/>
    <x v="1"/>
    <n v="1"/>
    <x v="0"/>
    <x v="0"/>
    <s v="Florida"/>
  </r>
  <r>
    <n v="1372978"/>
    <x v="19"/>
    <s v="Consumer Loan"/>
    <x v="21"/>
    <s v="CA"/>
    <x v="0"/>
    <x v="784"/>
    <d v="2015-05-13T00:00:00"/>
    <x v="0"/>
    <x v="0"/>
    <n v="2"/>
    <x v="0"/>
    <x v="0"/>
    <s v="California"/>
  </r>
  <r>
    <n v="1242224"/>
    <x v="543"/>
    <s v="Debt collection"/>
    <x v="1"/>
    <s v="AZ"/>
    <x v="0"/>
    <x v="636"/>
    <d v="2015-02-17T00:00:00"/>
    <x v="0"/>
    <x v="0"/>
    <n v="1"/>
    <x v="0"/>
    <x v="0"/>
    <s v="Arizona"/>
  </r>
  <r>
    <n v="1932414"/>
    <x v="14"/>
    <s v="Credit card"/>
    <x v="17"/>
    <s v="CA"/>
    <x v="3"/>
    <x v="623"/>
    <d v="2016-05-24T00:00:00"/>
    <x v="2"/>
    <x v="2"/>
    <n v="2"/>
    <x v="0"/>
    <x v="0"/>
    <s v="California"/>
  </r>
  <r>
    <n v="1072546"/>
    <x v="38"/>
    <s v="Debt collection"/>
    <x v="13"/>
    <s v="FL"/>
    <x v="0"/>
    <x v="27"/>
    <d v="2014-10-22T00:00:00"/>
    <x v="12"/>
    <x v="1"/>
    <n v="4"/>
    <x v="0"/>
    <x v="0"/>
    <s v="Florida"/>
  </r>
  <r>
    <n v="1824595"/>
    <x v="544"/>
    <s v="Credit reporting"/>
    <x v="44"/>
    <s v="IL"/>
    <x v="2"/>
    <x v="874"/>
    <d v="2016-03-11T00:00:00"/>
    <x v="4"/>
    <x v="2"/>
    <n v="1"/>
    <x v="1"/>
    <x v="0"/>
    <s v="Illinois"/>
  </r>
  <r>
    <n v="1453623"/>
    <x v="48"/>
    <s v="Student loan"/>
    <x v="26"/>
    <s v="IL"/>
    <x v="0"/>
    <x v="196"/>
    <d v="2015-07-06T00:00:00"/>
    <x v="0"/>
    <x v="0"/>
    <n v="3"/>
    <x v="0"/>
    <x v="0"/>
    <s v="Illinois"/>
  </r>
  <r>
    <n v="1709041"/>
    <x v="500"/>
    <s v="Debt collection"/>
    <x v="1"/>
    <s v="TX"/>
    <x v="0"/>
    <x v="727"/>
    <d v="2015-12-18T00:00:00"/>
    <x v="0"/>
    <x v="0"/>
    <n v="4"/>
    <x v="1"/>
    <x v="1"/>
    <s v="Texas"/>
  </r>
  <r>
    <n v="460334"/>
    <x v="14"/>
    <s v="Mortgage"/>
    <x v="0"/>
    <s v="OH"/>
    <x v="0"/>
    <x v="711"/>
    <d v="2013-07-24T00:00:00"/>
    <x v="12"/>
    <x v="3"/>
    <n v="3"/>
    <x v="0"/>
    <x v="0"/>
    <s v="Ohio"/>
  </r>
  <r>
    <n v="1069075"/>
    <x v="165"/>
    <s v="Mortgage"/>
    <x v="0"/>
    <s v="CA"/>
    <x v="0"/>
    <x v="1122"/>
    <d v="2014-10-14T00:00:00"/>
    <x v="0"/>
    <x v="1"/>
    <n v="4"/>
    <x v="0"/>
    <x v="0"/>
    <s v="California"/>
  </r>
  <r>
    <n v="2183066"/>
    <x v="35"/>
    <s v="Mortgage"/>
    <x v="0"/>
    <s v="NY"/>
    <x v="0"/>
    <x v="1169"/>
    <d v="2016-10-27T00:00:00"/>
    <x v="0"/>
    <x v="2"/>
    <n v="4"/>
    <x v="0"/>
    <x v="1"/>
    <s v="New York"/>
  </r>
  <r>
    <n v="1980404"/>
    <x v="14"/>
    <s v="Bank account or service"/>
    <x v="12"/>
    <s v="CA"/>
    <x v="0"/>
    <x v="44"/>
    <d v="2016-06-22T00:00:00"/>
    <x v="0"/>
    <x v="2"/>
    <n v="2"/>
    <x v="0"/>
    <x v="0"/>
    <s v="California"/>
  </r>
  <r>
    <n v="451350"/>
    <x v="35"/>
    <s v="Mortgage"/>
    <x v="0"/>
    <s v="WA"/>
    <x v="1"/>
    <x v="603"/>
    <d v="2013-07-09T00:00:00"/>
    <x v="1"/>
    <x v="3"/>
    <n v="3"/>
    <x v="0"/>
    <x v="0"/>
    <s v="Washington"/>
  </r>
  <r>
    <n v="510411"/>
    <x v="103"/>
    <s v="Debt collection"/>
    <x v="13"/>
    <s v="TX"/>
    <x v="0"/>
    <x v="1170"/>
    <d v="2013-10-09T00:00:00"/>
    <x v="42"/>
    <x v="3"/>
    <n v="3"/>
    <x v="0"/>
    <x v="0"/>
    <s v="Texas"/>
  </r>
  <r>
    <n v="660896"/>
    <x v="16"/>
    <s v="Bank account or service"/>
    <x v="14"/>
    <s v="CT"/>
    <x v="3"/>
    <x v="336"/>
    <d v="2014-01-09T00:00:00"/>
    <x v="0"/>
    <x v="1"/>
    <n v="1"/>
    <x v="0"/>
    <x v="0"/>
    <s v="Connecticut"/>
  </r>
  <r>
    <n v="2056258"/>
    <x v="110"/>
    <s v="Bank account or service"/>
    <x v="12"/>
    <s v="CA"/>
    <x v="0"/>
    <x v="1171"/>
    <d v="2016-08-10T00:00:00"/>
    <x v="0"/>
    <x v="2"/>
    <n v="3"/>
    <x v="0"/>
    <x v="0"/>
    <s v="California"/>
  </r>
  <r>
    <n v="635486"/>
    <x v="26"/>
    <s v="Mortgage"/>
    <x v="0"/>
    <s v="NJ"/>
    <x v="1"/>
    <x v="1144"/>
    <d v="2013-12-20T00:00:00"/>
    <x v="6"/>
    <x v="3"/>
    <n v="4"/>
    <x v="0"/>
    <x v="0"/>
    <s v="New Jersey"/>
  </r>
  <r>
    <n v="1582141"/>
    <x v="313"/>
    <s v="Debt collection"/>
    <x v="22"/>
    <s v="TX"/>
    <x v="0"/>
    <x v="321"/>
    <d v="2015-09-28T00:00:00"/>
    <x v="0"/>
    <x v="0"/>
    <n v="3"/>
    <x v="0"/>
    <x v="0"/>
    <s v="Texas"/>
  </r>
  <r>
    <n v="1797149"/>
    <x v="129"/>
    <s v="Consumer Loan"/>
    <x v="21"/>
    <s v="GA"/>
    <x v="3"/>
    <x v="41"/>
    <d v="2016-02-24T00:00:00"/>
    <x v="4"/>
    <x v="2"/>
    <n v="1"/>
    <x v="0"/>
    <x v="0"/>
    <s v="Georgia"/>
  </r>
  <r>
    <n v="437010"/>
    <x v="273"/>
    <s v="Consumer Loan"/>
    <x v="21"/>
    <s v="CA"/>
    <x v="0"/>
    <x v="473"/>
    <d v="2013-06-24T00:00:00"/>
    <x v="6"/>
    <x v="3"/>
    <n v="2"/>
    <x v="0"/>
    <x v="0"/>
    <s v="California"/>
  </r>
  <r>
    <n v="1218824"/>
    <x v="82"/>
    <s v="Debt collection"/>
    <x v="22"/>
    <s v="TX"/>
    <x v="0"/>
    <x v="999"/>
    <d v="2015-01-30T00:00:00"/>
    <x v="0"/>
    <x v="0"/>
    <n v="1"/>
    <x v="0"/>
    <x v="1"/>
    <s v="Texas"/>
  </r>
  <r>
    <n v="1128105"/>
    <x v="4"/>
    <s v="Credit reporting"/>
    <x v="3"/>
    <s v="CA"/>
    <x v="0"/>
    <x v="870"/>
    <d v="2014-11-21T00:00:00"/>
    <x v="0"/>
    <x v="1"/>
    <n v="4"/>
    <x v="0"/>
    <x v="0"/>
    <s v="California"/>
  </r>
  <r>
    <n v="686545"/>
    <x v="189"/>
    <s v="Debt collection"/>
    <x v="4"/>
    <s v="IL"/>
    <x v="0"/>
    <x v="1097"/>
    <d v="2014-02-04T00:00:00"/>
    <x v="8"/>
    <x v="1"/>
    <n v="1"/>
    <x v="0"/>
    <x v="0"/>
    <s v="Illinois"/>
  </r>
  <r>
    <n v="1068702"/>
    <x v="1"/>
    <s v="Mortgage"/>
    <x v="0"/>
    <s v="NY"/>
    <x v="0"/>
    <x v="1110"/>
    <d v="2014-10-13T00:00:00"/>
    <x v="0"/>
    <x v="1"/>
    <n v="4"/>
    <x v="0"/>
    <x v="0"/>
    <s v="New York"/>
  </r>
  <r>
    <n v="891908"/>
    <x v="8"/>
    <s v="Student loan"/>
    <x v="26"/>
    <s v="IL"/>
    <x v="0"/>
    <x v="1127"/>
    <d v="2014-06-12T00:00:00"/>
    <x v="0"/>
    <x v="1"/>
    <n v="2"/>
    <x v="0"/>
    <x v="0"/>
    <s v="Illinois"/>
  </r>
  <r>
    <n v="1822194"/>
    <x v="545"/>
    <s v="Debt collection"/>
    <x v="1"/>
    <s v="TX"/>
    <x v="0"/>
    <x v="874"/>
    <d v="2016-03-09T00:00:00"/>
    <x v="0"/>
    <x v="2"/>
    <n v="1"/>
    <x v="0"/>
    <x v="0"/>
    <s v="Texas"/>
  </r>
  <r>
    <n v="972187"/>
    <x v="14"/>
    <s v="Credit card"/>
    <x v="34"/>
    <s v="CA"/>
    <x v="1"/>
    <x v="193"/>
    <d v="2014-08-08T00:00:00"/>
    <x v="4"/>
    <x v="1"/>
    <n v="3"/>
    <x v="0"/>
    <x v="0"/>
    <s v="California"/>
  </r>
  <r>
    <n v="410384"/>
    <x v="19"/>
    <s v="Bank account or service"/>
    <x v="15"/>
    <s v="CA"/>
    <x v="3"/>
    <x v="1064"/>
    <d v="2013-05-20T00:00:00"/>
    <x v="7"/>
    <x v="3"/>
    <n v="2"/>
    <x v="0"/>
    <x v="1"/>
    <s v="California"/>
  </r>
  <r>
    <n v="773203"/>
    <x v="1"/>
    <s v="Mortgage"/>
    <x v="0"/>
    <s v="WI"/>
    <x v="2"/>
    <x v="37"/>
    <d v="2014-03-28T00:00:00"/>
    <x v="12"/>
    <x v="1"/>
    <n v="1"/>
    <x v="0"/>
    <x v="1"/>
    <s v="Wisconsin"/>
  </r>
  <r>
    <n v="768676"/>
    <x v="20"/>
    <s v="Mortgage"/>
    <x v="0"/>
    <s v="TN"/>
    <x v="0"/>
    <x v="788"/>
    <d v="2014-03-19T00:00:00"/>
    <x v="0"/>
    <x v="1"/>
    <n v="1"/>
    <x v="0"/>
    <x v="0"/>
    <s v="Tennessee"/>
  </r>
  <r>
    <n v="746893"/>
    <x v="546"/>
    <s v="Mortgage"/>
    <x v="0"/>
    <s v="CO"/>
    <x v="0"/>
    <x v="1150"/>
    <d v="2014-03-06T00:00:00"/>
    <x v="0"/>
    <x v="1"/>
    <n v="1"/>
    <x v="0"/>
    <x v="0"/>
    <s v="Colorado"/>
  </r>
  <r>
    <n v="1221574"/>
    <x v="8"/>
    <s v="Bank account or service"/>
    <x v="12"/>
    <s v="FL"/>
    <x v="1"/>
    <x v="75"/>
    <d v="2015-02-04T00:00:00"/>
    <x v="4"/>
    <x v="0"/>
    <n v="1"/>
    <x v="0"/>
    <x v="0"/>
    <s v="Florida"/>
  </r>
  <r>
    <n v="1318762"/>
    <x v="10"/>
    <s v="Bank account or service"/>
    <x v="9"/>
    <s v="NC"/>
    <x v="0"/>
    <x v="821"/>
    <d v="2015-04-07T00:00:00"/>
    <x v="0"/>
    <x v="0"/>
    <n v="2"/>
    <x v="0"/>
    <x v="0"/>
    <s v="North Carolina"/>
  </r>
  <r>
    <n v="1428258"/>
    <x v="19"/>
    <s v="Debt collection"/>
    <x v="22"/>
    <s v="MI"/>
    <x v="0"/>
    <x v="220"/>
    <d v="2015-06-18T00:00:00"/>
    <x v="0"/>
    <x v="0"/>
    <n v="2"/>
    <x v="0"/>
    <x v="0"/>
    <s v="Michigan"/>
  </r>
  <r>
    <n v="1164794"/>
    <x v="33"/>
    <s v="Student loan"/>
    <x v="26"/>
    <s v="OH"/>
    <x v="0"/>
    <x v="539"/>
    <d v="2014-12-23T00:00:00"/>
    <x v="6"/>
    <x v="1"/>
    <n v="4"/>
    <x v="0"/>
    <x v="0"/>
    <s v="Ohio"/>
  </r>
  <r>
    <n v="1914760"/>
    <x v="9"/>
    <s v="Credit reporting"/>
    <x v="3"/>
    <s v="IL"/>
    <x v="0"/>
    <x v="522"/>
    <d v="2016-05-07T00:00:00"/>
    <x v="0"/>
    <x v="2"/>
    <n v="2"/>
    <x v="0"/>
    <x v="0"/>
    <s v="Illinois"/>
  </r>
  <r>
    <n v="1226114"/>
    <x v="14"/>
    <s v="Credit card"/>
    <x v="20"/>
    <s v="AR"/>
    <x v="0"/>
    <x v="1172"/>
    <d v="2015-02-05T00:00:00"/>
    <x v="0"/>
    <x v="0"/>
    <n v="1"/>
    <x v="0"/>
    <x v="0"/>
    <s v="Arkansas"/>
  </r>
  <r>
    <n v="554951"/>
    <x v="14"/>
    <s v="Credit card"/>
    <x v="23"/>
    <s v="CA"/>
    <x v="2"/>
    <x v="167"/>
    <d v="2013-10-08T00:00:00"/>
    <x v="0"/>
    <x v="3"/>
    <n v="4"/>
    <x v="0"/>
    <x v="0"/>
    <s v="California"/>
  </r>
  <r>
    <n v="220002"/>
    <x v="38"/>
    <s v="Mortgage"/>
    <x v="0"/>
    <s v="SC"/>
    <x v="0"/>
    <x v="233"/>
    <d v="2013-01-03T00:00:00"/>
    <x v="1"/>
    <x v="3"/>
    <n v="1"/>
    <x v="0"/>
    <x v="0"/>
    <s v="South Carolina"/>
  </r>
  <r>
    <n v="1991594"/>
    <x v="62"/>
    <s v="Credit card"/>
    <x v="40"/>
    <s v="TX"/>
    <x v="0"/>
    <x v="408"/>
    <d v="2016-06-29T00:00:00"/>
    <x v="0"/>
    <x v="2"/>
    <n v="2"/>
    <x v="0"/>
    <x v="0"/>
    <s v="Texas"/>
  </r>
  <r>
    <n v="1079969"/>
    <x v="229"/>
    <s v="Debt collection"/>
    <x v="27"/>
    <s v="WI"/>
    <x v="0"/>
    <x v="763"/>
    <d v="2014-10-27T00:00:00"/>
    <x v="11"/>
    <x v="1"/>
    <n v="4"/>
    <x v="0"/>
    <x v="1"/>
    <s v="Wisconsin"/>
  </r>
  <r>
    <n v="1091449"/>
    <x v="7"/>
    <s v="Student loan"/>
    <x v="6"/>
    <s v="PA"/>
    <x v="0"/>
    <x v="1153"/>
    <d v="2014-10-29T00:00:00"/>
    <x v="0"/>
    <x v="1"/>
    <n v="4"/>
    <x v="0"/>
    <x v="0"/>
    <s v="Pennsylvania"/>
  </r>
  <r>
    <n v="634030"/>
    <x v="16"/>
    <s v="Bank account or service"/>
    <x v="14"/>
    <s v="MD"/>
    <x v="0"/>
    <x v="1108"/>
    <d v="2013-12-14T00:00:00"/>
    <x v="0"/>
    <x v="3"/>
    <n v="4"/>
    <x v="0"/>
    <x v="1"/>
    <s v="Maryland"/>
  </r>
  <r>
    <n v="2128795"/>
    <x v="547"/>
    <s v="Debt collection"/>
    <x v="22"/>
    <s v="VA"/>
    <x v="0"/>
    <x v="845"/>
    <d v="2016-09-23T00:00:00"/>
    <x v="0"/>
    <x v="2"/>
    <n v="3"/>
    <x v="0"/>
    <x v="1"/>
    <s v="Virginia"/>
  </r>
  <r>
    <n v="1080110"/>
    <x v="9"/>
    <s v="Credit reporting"/>
    <x v="3"/>
    <s v="NY"/>
    <x v="0"/>
    <x v="763"/>
    <d v="2014-10-21T00:00:00"/>
    <x v="0"/>
    <x v="1"/>
    <n v="4"/>
    <x v="0"/>
    <x v="0"/>
    <s v="New York"/>
  </r>
  <r>
    <n v="464817"/>
    <x v="33"/>
    <s v="Student loan"/>
    <x v="19"/>
    <s v="NJ"/>
    <x v="0"/>
    <x v="17"/>
    <d v="2013-07-25T00:00:00"/>
    <x v="1"/>
    <x v="3"/>
    <n v="3"/>
    <x v="0"/>
    <x v="0"/>
    <s v="New Jersey"/>
  </r>
  <r>
    <n v="2031587"/>
    <x v="5"/>
    <s v="Debt collection"/>
    <x v="1"/>
    <s v="CA"/>
    <x v="0"/>
    <x v="455"/>
    <d v="2016-07-26T00:00:00"/>
    <x v="0"/>
    <x v="2"/>
    <n v="3"/>
    <x v="0"/>
    <x v="0"/>
    <s v="California"/>
  </r>
  <r>
    <n v="795643"/>
    <x v="1"/>
    <s v="Debt collection"/>
    <x v="27"/>
    <s v="FL"/>
    <x v="0"/>
    <x v="1173"/>
    <d v="2014-04-06T00:00:00"/>
    <x v="0"/>
    <x v="1"/>
    <n v="2"/>
    <x v="0"/>
    <x v="1"/>
    <s v="Florida"/>
  </r>
  <r>
    <n v="1853395"/>
    <x v="14"/>
    <s v="Debt collection"/>
    <x v="4"/>
    <s v="MD"/>
    <x v="0"/>
    <x v="427"/>
    <d v="2016-03-29T00:00:00"/>
    <x v="0"/>
    <x v="2"/>
    <n v="1"/>
    <x v="0"/>
    <x v="0"/>
    <s v="Maryland"/>
  </r>
  <r>
    <n v="1354344"/>
    <x v="548"/>
    <s v="Debt collection"/>
    <x v="1"/>
    <s v="VA"/>
    <x v="3"/>
    <x v="366"/>
    <d v="2015-05-06T00:00:00"/>
    <x v="11"/>
    <x v="0"/>
    <n v="2"/>
    <x v="0"/>
    <x v="0"/>
    <s v="Virginia"/>
  </r>
  <r>
    <n v="2123029"/>
    <x v="241"/>
    <s v="Other financial service"/>
    <x v="63"/>
    <s v="TX"/>
    <x v="0"/>
    <x v="592"/>
    <d v="2016-09-23T00:00:00"/>
    <x v="1"/>
    <x v="2"/>
    <n v="3"/>
    <x v="0"/>
    <x v="1"/>
    <s v="Texas"/>
  </r>
  <r>
    <n v="509557"/>
    <x v="47"/>
    <s v="Mortgage"/>
    <x v="5"/>
    <s v="OH"/>
    <x v="1"/>
    <x v="599"/>
    <d v="2013-08-30T00:00:00"/>
    <x v="1"/>
    <x v="3"/>
    <n v="3"/>
    <x v="0"/>
    <x v="1"/>
    <s v="Ohio"/>
  </r>
  <r>
    <n v="1520803"/>
    <x v="8"/>
    <s v="Bank account or service"/>
    <x v="12"/>
    <s v="OR"/>
    <x v="0"/>
    <x v="728"/>
    <d v="2015-08-16T00:00:00"/>
    <x v="0"/>
    <x v="0"/>
    <n v="3"/>
    <x v="0"/>
    <x v="0"/>
    <s v="Oregon"/>
  </r>
  <r>
    <n v="1105646"/>
    <x v="82"/>
    <s v="Debt collection"/>
    <x v="22"/>
    <s v="WA"/>
    <x v="0"/>
    <x v="805"/>
    <d v="2014-11-06T00:00:00"/>
    <x v="0"/>
    <x v="1"/>
    <n v="4"/>
    <x v="0"/>
    <x v="0"/>
    <s v="Washington"/>
  </r>
  <r>
    <n v="1691916"/>
    <x v="28"/>
    <s v="Bank account or service"/>
    <x v="15"/>
    <s v="FL"/>
    <x v="0"/>
    <x v="56"/>
    <d v="2015-12-10T00:00:00"/>
    <x v="0"/>
    <x v="0"/>
    <n v="4"/>
    <x v="0"/>
    <x v="0"/>
    <s v="Florida"/>
  </r>
  <r>
    <n v="1644341"/>
    <x v="19"/>
    <s v="Bank account or service"/>
    <x v="9"/>
    <s v="FL"/>
    <x v="1"/>
    <x v="816"/>
    <d v="2015-11-09T00:00:00"/>
    <x v="7"/>
    <x v="0"/>
    <n v="4"/>
    <x v="0"/>
    <x v="0"/>
    <s v="Florida"/>
  </r>
  <r>
    <n v="2037927"/>
    <x v="549"/>
    <s v="Mortgage"/>
    <x v="42"/>
    <s v="VA"/>
    <x v="0"/>
    <x v="1116"/>
    <d v="2016-07-29T00:00:00"/>
    <x v="0"/>
    <x v="2"/>
    <n v="3"/>
    <x v="0"/>
    <x v="0"/>
    <s v="Virginia"/>
  </r>
  <r>
    <n v="536368"/>
    <x v="20"/>
    <s v="Bank account or service"/>
    <x v="15"/>
    <s v="NV"/>
    <x v="0"/>
    <x v="947"/>
    <d v="2013-09-23T00:00:00"/>
    <x v="7"/>
    <x v="3"/>
    <n v="3"/>
    <x v="0"/>
    <x v="0"/>
    <s v="Nevada"/>
  </r>
  <r>
    <n v="564019"/>
    <x v="1"/>
    <s v="Mortgage"/>
    <x v="0"/>
    <s v="CA"/>
    <x v="0"/>
    <x v="369"/>
    <d v="2013-10-21T00:00:00"/>
    <x v="1"/>
    <x v="3"/>
    <n v="4"/>
    <x v="0"/>
    <x v="1"/>
    <s v="California"/>
  </r>
  <r>
    <n v="821038"/>
    <x v="1"/>
    <s v="Debt collection"/>
    <x v="4"/>
    <s v="NC"/>
    <x v="0"/>
    <x v="51"/>
    <d v="2014-04-23T00:00:00"/>
    <x v="0"/>
    <x v="1"/>
    <n v="2"/>
    <x v="0"/>
    <x v="0"/>
    <s v="North Carolina"/>
  </r>
  <r>
    <n v="1146547"/>
    <x v="58"/>
    <s v="Consumer Loan"/>
    <x v="21"/>
    <s v="PR"/>
    <x v="0"/>
    <x v="404"/>
    <d v="2014-12-08T00:00:00"/>
    <x v="0"/>
    <x v="1"/>
    <n v="4"/>
    <x v="0"/>
    <x v="0"/>
    <e v="#N/A"/>
  </r>
  <r>
    <n v="1616242"/>
    <x v="20"/>
    <s v="Credit card"/>
    <x v="2"/>
    <s v="CO"/>
    <x v="0"/>
    <x v="0"/>
    <d v="2015-10-20T00:00:00"/>
    <x v="0"/>
    <x v="0"/>
    <n v="4"/>
    <x v="0"/>
    <x v="0"/>
    <s v="Colorado"/>
  </r>
  <r>
    <n v="2030778"/>
    <x v="82"/>
    <s v="Debt collection"/>
    <x v="1"/>
    <s v="WA"/>
    <x v="0"/>
    <x v="455"/>
    <d v="2016-07-26T00:00:00"/>
    <x v="0"/>
    <x v="2"/>
    <n v="3"/>
    <x v="0"/>
    <x v="0"/>
    <s v="Washington"/>
  </r>
  <r>
    <n v="535615"/>
    <x v="168"/>
    <s v="Consumer Loan"/>
    <x v="56"/>
    <s v="MI"/>
    <x v="0"/>
    <x v="947"/>
    <d v="2013-09-20T00:00:00"/>
    <x v="0"/>
    <x v="3"/>
    <n v="3"/>
    <x v="0"/>
    <x v="0"/>
    <s v="Michigan"/>
  </r>
  <r>
    <n v="1038347"/>
    <x v="33"/>
    <s v="Student loan"/>
    <x v="6"/>
    <s v="PA"/>
    <x v="0"/>
    <x v="598"/>
    <d v="2014-09-22T00:00:00"/>
    <x v="0"/>
    <x v="1"/>
    <n v="3"/>
    <x v="0"/>
    <x v="0"/>
    <s v="Pennsylvania"/>
  </r>
  <r>
    <n v="1906213"/>
    <x v="4"/>
    <s v="Credit reporting"/>
    <x v="8"/>
    <s v="VA"/>
    <x v="0"/>
    <x v="352"/>
    <d v="2016-05-02T00:00:00"/>
    <x v="0"/>
    <x v="2"/>
    <n v="2"/>
    <x v="0"/>
    <x v="0"/>
    <s v="Virginia"/>
  </r>
  <r>
    <n v="2019061"/>
    <x v="296"/>
    <s v="Consumer Loan"/>
    <x v="39"/>
    <s v="MA"/>
    <x v="0"/>
    <x v="125"/>
    <d v="2016-07-20T00:00:00"/>
    <x v="1"/>
    <x v="2"/>
    <n v="3"/>
    <x v="0"/>
    <x v="0"/>
    <s v="Massachusetts"/>
  </r>
  <r>
    <n v="1069928"/>
    <x v="550"/>
    <s v="Debt collection"/>
    <x v="22"/>
    <s v="GA"/>
    <x v="0"/>
    <x v="1122"/>
    <d v="2014-10-21T00:00:00"/>
    <x v="12"/>
    <x v="1"/>
    <n v="4"/>
    <x v="0"/>
    <x v="0"/>
    <s v="Georgia"/>
  </r>
  <r>
    <n v="1126969"/>
    <x v="551"/>
    <s v="Debt collection"/>
    <x v="1"/>
    <s v="SC"/>
    <x v="3"/>
    <x v="895"/>
    <d v="2014-11-20T00:00:00"/>
    <x v="0"/>
    <x v="1"/>
    <n v="4"/>
    <x v="0"/>
    <x v="0"/>
    <s v="South Carolina"/>
  </r>
  <r>
    <n v="1622023"/>
    <x v="10"/>
    <s v="Credit card"/>
    <x v="17"/>
    <s v="CT"/>
    <x v="0"/>
    <x v="234"/>
    <d v="2015-10-23T00:00:00"/>
    <x v="0"/>
    <x v="0"/>
    <n v="4"/>
    <x v="0"/>
    <x v="0"/>
    <s v="Connecticut"/>
  </r>
  <r>
    <n v="826869"/>
    <x v="19"/>
    <s v="Bank account or service"/>
    <x v="9"/>
    <s v="OR"/>
    <x v="0"/>
    <x v="587"/>
    <d v="2014-04-26T00:00:00"/>
    <x v="0"/>
    <x v="1"/>
    <n v="2"/>
    <x v="0"/>
    <x v="0"/>
    <s v="Oregon"/>
  </r>
  <r>
    <n v="240710"/>
    <x v="10"/>
    <s v="Credit card"/>
    <x v="7"/>
    <s v="CA"/>
    <x v="0"/>
    <x v="117"/>
    <d v="2013-03-13T00:00:00"/>
    <x v="33"/>
    <x v="3"/>
    <n v="1"/>
    <x v="0"/>
    <x v="0"/>
    <s v="California"/>
  </r>
  <r>
    <n v="2025764"/>
    <x v="84"/>
    <s v="Mortgage"/>
    <x v="0"/>
    <s v="VA"/>
    <x v="0"/>
    <x v="152"/>
    <d v="2016-07-22T00:00:00"/>
    <x v="0"/>
    <x v="2"/>
    <n v="3"/>
    <x v="0"/>
    <x v="0"/>
    <s v="Virginia"/>
  </r>
  <r>
    <n v="793214"/>
    <x v="110"/>
    <s v="Money transfers"/>
    <x v="55"/>
    <s v="NY"/>
    <x v="0"/>
    <x v="82"/>
    <d v="2014-04-03T00:00:00"/>
    <x v="0"/>
    <x v="1"/>
    <n v="2"/>
    <x v="0"/>
    <x v="0"/>
    <s v="New York"/>
  </r>
  <r>
    <n v="1393767"/>
    <x v="38"/>
    <s v="Mortgage"/>
    <x v="0"/>
    <s v="NY"/>
    <x v="1"/>
    <x v="211"/>
    <d v="2015-05-29T00:00:00"/>
    <x v="4"/>
    <x v="0"/>
    <n v="2"/>
    <x v="0"/>
    <x v="0"/>
    <s v="New York"/>
  </r>
  <r>
    <n v="1982099"/>
    <x v="324"/>
    <s v="Mortgage"/>
    <x v="0"/>
    <s v="IN"/>
    <x v="0"/>
    <x v="24"/>
    <d v="2016-07-14T00:00:00"/>
    <x v="36"/>
    <x v="2"/>
    <n v="2"/>
    <x v="1"/>
    <x v="0"/>
    <s v="Indiana"/>
  </r>
  <r>
    <n v="1182373"/>
    <x v="19"/>
    <s v="Bank account or service"/>
    <x v="12"/>
    <s v="NC"/>
    <x v="3"/>
    <x v="146"/>
    <d v="2015-01-07T00:00:00"/>
    <x v="1"/>
    <x v="0"/>
    <n v="1"/>
    <x v="0"/>
    <x v="1"/>
    <s v="North Carolina"/>
  </r>
  <r>
    <n v="457281"/>
    <x v="6"/>
    <s v="Credit card"/>
    <x v="75"/>
    <s v="TN"/>
    <x v="2"/>
    <x v="566"/>
    <d v="2013-07-17T00:00:00"/>
    <x v="4"/>
    <x v="3"/>
    <n v="3"/>
    <x v="0"/>
    <x v="0"/>
    <s v="Tennessee"/>
  </r>
  <r>
    <n v="1208915"/>
    <x v="193"/>
    <s v="Bank account or service"/>
    <x v="12"/>
    <s v="CT"/>
    <x v="0"/>
    <x v="985"/>
    <d v="2015-01-29T00:00:00"/>
    <x v="6"/>
    <x v="0"/>
    <n v="1"/>
    <x v="0"/>
    <x v="1"/>
    <s v="Connecticut"/>
  </r>
  <r>
    <n v="878729"/>
    <x v="9"/>
    <s v="Credit reporting"/>
    <x v="3"/>
    <s v="MO"/>
    <x v="0"/>
    <x v="265"/>
    <d v="2014-06-03T00:00:00"/>
    <x v="0"/>
    <x v="1"/>
    <n v="2"/>
    <x v="0"/>
    <x v="0"/>
    <s v="Missouri"/>
  </r>
  <r>
    <n v="997354"/>
    <x v="21"/>
    <s v="Credit card"/>
    <x v="76"/>
    <s v="MI"/>
    <x v="1"/>
    <x v="734"/>
    <d v="2014-08-27T00:00:00"/>
    <x v="2"/>
    <x v="1"/>
    <n v="3"/>
    <x v="0"/>
    <x v="0"/>
    <s v="Michigan"/>
  </r>
  <r>
    <n v="954881"/>
    <x v="33"/>
    <s v="Student loan"/>
    <x v="6"/>
    <s v="NJ"/>
    <x v="0"/>
    <x v="834"/>
    <d v="2014-07-30T00:00:00"/>
    <x v="2"/>
    <x v="1"/>
    <n v="3"/>
    <x v="0"/>
    <x v="0"/>
    <s v="New Jersey"/>
  </r>
  <r>
    <n v="857572"/>
    <x v="16"/>
    <s v="Credit card"/>
    <x v="30"/>
    <s v="OH"/>
    <x v="0"/>
    <x v="188"/>
    <d v="2014-05-21T00:00:00"/>
    <x v="4"/>
    <x v="1"/>
    <n v="2"/>
    <x v="0"/>
    <x v="1"/>
    <s v="Ohio"/>
  </r>
  <r>
    <n v="1436494"/>
    <x v="41"/>
    <s v="Student loan"/>
    <x v="26"/>
    <s v="LA"/>
    <x v="0"/>
    <x v="540"/>
    <d v="2015-07-08T00:00:00"/>
    <x v="20"/>
    <x v="0"/>
    <n v="2"/>
    <x v="0"/>
    <x v="0"/>
    <s v="Louisiana"/>
  </r>
  <r>
    <n v="1858676"/>
    <x v="35"/>
    <s v="Mortgage"/>
    <x v="0"/>
    <s v="PA"/>
    <x v="0"/>
    <x v="184"/>
    <d v="2016-03-31T00:00:00"/>
    <x v="0"/>
    <x v="2"/>
    <n v="1"/>
    <x v="0"/>
    <x v="0"/>
    <s v="Pennsylvania"/>
  </r>
  <r>
    <n v="777363"/>
    <x v="9"/>
    <s v="Credit reporting"/>
    <x v="3"/>
    <s v="LA"/>
    <x v="0"/>
    <x v="562"/>
    <d v="2014-03-25T00:00:00"/>
    <x v="0"/>
    <x v="1"/>
    <n v="1"/>
    <x v="0"/>
    <x v="0"/>
    <s v="Louisiana"/>
  </r>
  <r>
    <n v="1950880"/>
    <x v="10"/>
    <s v="Bank account or service"/>
    <x v="12"/>
    <s v="MA"/>
    <x v="0"/>
    <x v="491"/>
    <d v="2016-06-02T00:00:00"/>
    <x v="0"/>
    <x v="2"/>
    <n v="2"/>
    <x v="0"/>
    <x v="0"/>
    <s v="Massachusetts"/>
  </r>
  <r>
    <n v="1803818"/>
    <x v="1"/>
    <s v="Mortgage"/>
    <x v="0"/>
    <s v="PA"/>
    <x v="0"/>
    <x v="275"/>
    <d v="2016-02-26T00:00:00"/>
    <x v="0"/>
    <x v="2"/>
    <n v="1"/>
    <x v="0"/>
    <x v="0"/>
    <s v="Pennsylvania"/>
  </r>
  <r>
    <n v="316562"/>
    <x v="86"/>
    <s v="Mortgage"/>
    <x v="0"/>
    <s v="MI"/>
    <x v="1"/>
    <x v="731"/>
    <d v="2013-02-14T00:00:00"/>
    <x v="0"/>
    <x v="3"/>
    <n v="1"/>
    <x v="0"/>
    <x v="0"/>
    <s v="Michigan"/>
  </r>
  <r>
    <n v="1895470"/>
    <x v="33"/>
    <s v="Student loan"/>
    <x v="6"/>
    <s v="IL"/>
    <x v="0"/>
    <x v="1056"/>
    <d v="2016-04-25T00:00:00"/>
    <x v="0"/>
    <x v="2"/>
    <n v="2"/>
    <x v="0"/>
    <x v="0"/>
    <s v="Illinois"/>
  </r>
  <r>
    <n v="1437032"/>
    <x v="10"/>
    <s v="Mortgage"/>
    <x v="0"/>
    <s v="WI"/>
    <x v="0"/>
    <x v="540"/>
    <d v="2015-06-24T00:00:00"/>
    <x v="0"/>
    <x v="0"/>
    <n v="2"/>
    <x v="0"/>
    <x v="0"/>
    <s v="Wisconsin"/>
  </r>
  <r>
    <n v="254844"/>
    <x v="19"/>
    <s v="Consumer Loan"/>
    <x v="21"/>
    <s v="FL"/>
    <x v="3"/>
    <x v="52"/>
    <d v="2013-01-23T00:00:00"/>
    <x v="0"/>
    <x v="3"/>
    <n v="1"/>
    <x v="0"/>
    <x v="0"/>
    <s v="Florida"/>
  </r>
  <r>
    <n v="1203549"/>
    <x v="23"/>
    <s v="Debt collection"/>
    <x v="27"/>
    <s v="NC"/>
    <x v="0"/>
    <x v="20"/>
    <d v="2015-01-22T00:00:00"/>
    <x v="0"/>
    <x v="0"/>
    <n v="1"/>
    <x v="0"/>
    <x v="1"/>
    <s v="North Carolina"/>
  </r>
  <r>
    <n v="970892"/>
    <x v="272"/>
    <s v="Debt collection"/>
    <x v="4"/>
    <s v="CA"/>
    <x v="0"/>
    <x v="193"/>
    <d v="2014-08-06T00:00:00"/>
    <x v="0"/>
    <x v="1"/>
    <n v="3"/>
    <x v="0"/>
    <x v="0"/>
    <s v="California"/>
  </r>
  <r>
    <n v="1097646"/>
    <x v="8"/>
    <s v="Mortgage"/>
    <x v="0"/>
    <s v="CA"/>
    <x v="0"/>
    <x v="1174"/>
    <d v="2014-11-02T00:00:00"/>
    <x v="0"/>
    <x v="1"/>
    <n v="4"/>
    <x v="0"/>
    <x v="0"/>
    <s v="California"/>
  </r>
  <r>
    <n v="1648529"/>
    <x v="552"/>
    <s v="Consumer Loan"/>
    <x v="21"/>
    <s v="TX"/>
    <x v="0"/>
    <x v="362"/>
    <d v="2015-11-13T00:00:00"/>
    <x v="7"/>
    <x v="0"/>
    <n v="4"/>
    <x v="0"/>
    <x v="1"/>
    <s v="Texas"/>
  </r>
  <r>
    <n v="461726"/>
    <x v="14"/>
    <s v="Credit card"/>
    <x v="17"/>
    <s v="CA"/>
    <x v="0"/>
    <x v="1175"/>
    <d v="2013-07-12T00:00:00"/>
    <x v="0"/>
    <x v="3"/>
    <n v="3"/>
    <x v="0"/>
    <x v="0"/>
    <s v="California"/>
  </r>
  <r>
    <n v="1331804"/>
    <x v="14"/>
    <s v="Credit card"/>
    <x v="23"/>
    <s v="PA"/>
    <x v="1"/>
    <x v="47"/>
    <d v="2015-04-17T00:00:00"/>
    <x v="4"/>
    <x v="0"/>
    <n v="2"/>
    <x v="0"/>
    <x v="0"/>
    <s v="Pennsylvania"/>
  </r>
  <r>
    <n v="1708397"/>
    <x v="10"/>
    <s v="Mortgage"/>
    <x v="5"/>
    <s v="CA"/>
    <x v="0"/>
    <x v="727"/>
    <d v="2015-12-21T00:00:00"/>
    <x v="7"/>
    <x v="0"/>
    <n v="4"/>
    <x v="0"/>
    <x v="0"/>
    <s v="California"/>
  </r>
  <r>
    <n v="2059762"/>
    <x v="10"/>
    <s v="Bank account or service"/>
    <x v="36"/>
    <s v="TN"/>
    <x v="0"/>
    <x v="18"/>
    <d v="2016-08-11T00:00:00"/>
    <x v="0"/>
    <x v="2"/>
    <n v="3"/>
    <x v="0"/>
    <x v="1"/>
    <s v="Tennessee"/>
  </r>
  <r>
    <n v="1782528"/>
    <x v="4"/>
    <s v="Credit reporting"/>
    <x v="25"/>
    <s v="KS"/>
    <x v="0"/>
    <x v="370"/>
    <d v="2016-02-10T00:00:00"/>
    <x v="0"/>
    <x v="2"/>
    <n v="1"/>
    <x v="0"/>
    <x v="0"/>
    <s v="Kansas"/>
  </r>
  <r>
    <n v="982393"/>
    <x v="19"/>
    <s v="Mortgage"/>
    <x v="0"/>
    <s v="MD"/>
    <x v="1"/>
    <x v="98"/>
    <d v="2014-08-15T00:00:00"/>
    <x v="4"/>
    <x v="1"/>
    <n v="3"/>
    <x v="0"/>
    <x v="0"/>
    <s v="Maryland"/>
  </r>
  <r>
    <n v="239770"/>
    <x v="9"/>
    <s v="Credit reporting"/>
    <x v="44"/>
    <s v="RI"/>
    <x v="0"/>
    <x v="117"/>
    <d v="2013-01-20T00:00:00"/>
    <x v="7"/>
    <x v="3"/>
    <n v="1"/>
    <x v="0"/>
    <x v="1"/>
    <s v="Rhode Island"/>
  </r>
  <r>
    <n v="1634787"/>
    <x v="16"/>
    <s v="Credit card"/>
    <x v="16"/>
    <s v="FL"/>
    <x v="0"/>
    <x v="79"/>
    <d v="2015-11-02T00:00:00"/>
    <x v="0"/>
    <x v="0"/>
    <n v="4"/>
    <x v="0"/>
    <x v="0"/>
    <s v="Florida"/>
  </r>
  <r>
    <n v="2044931"/>
    <x v="201"/>
    <s v="Mortgage"/>
    <x v="42"/>
    <s v="NC"/>
    <x v="0"/>
    <x v="431"/>
    <d v="2016-08-05T00:00:00"/>
    <x v="4"/>
    <x v="2"/>
    <n v="3"/>
    <x v="0"/>
    <x v="0"/>
    <s v="North Carolina"/>
  </r>
  <r>
    <n v="995644"/>
    <x v="8"/>
    <s v="Mortgage"/>
    <x v="0"/>
    <s v="MA"/>
    <x v="0"/>
    <x v="796"/>
    <d v="2014-08-21T00:00:00"/>
    <x v="0"/>
    <x v="1"/>
    <n v="3"/>
    <x v="0"/>
    <x v="1"/>
    <s v="Massachusetts"/>
  </r>
  <r>
    <n v="724653"/>
    <x v="4"/>
    <s v="Credit reporting"/>
    <x v="3"/>
    <s v="CO"/>
    <x v="2"/>
    <x v="553"/>
    <d v="2014-02-24T00:00:00"/>
    <x v="4"/>
    <x v="1"/>
    <n v="1"/>
    <x v="0"/>
    <x v="0"/>
    <s v="Colorado"/>
  </r>
  <r>
    <n v="2058351"/>
    <x v="47"/>
    <s v="Bank account or service"/>
    <x v="14"/>
    <s v="MO"/>
    <x v="0"/>
    <x v="18"/>
    <d v="2016-08-11T00:00:00"/>
    <x v="0"/>
    <x v="2"/>
    <n v="3"/>
    <x v="0"/>
    <x v="0"/>
    <s v="Missouri"/>
  </r>
  <r>
    <n v="1472467"/>
    <x v="553"/>
    <s v="Debt collection"/>
    <x v="4"/>
    <s v="DC"/>
    <x v="0"/>
    <x v="29"/>
    <d v="2015-07-16T00:00:00"/>
    <x v="0"/>
    <x v="0"/>
    <n v="3"/>
    <x v="1"/>
    <x v="1"/>
    <s v="District of Columbia"/>
  </r>
  <r>
    <n v="866869"/>
    <x v="1"/>
    <s v="Mortgage"/>
    <x v="0"/>
    <s v="CA"/>
    <x v="0"/>
    <x v="304"/>
    <d v="2014-05-23T00:00:00"/>
    <x v="0"/>
    <x v="1"/>
    <n v="2"/>
    <x v="0"/>
    <x v="0"/>
    <s v="California"/>
  </r>
  <r>
    <n v="370756"/>
    <x v="16"/>
    <s v="Credit card"/>
    <x v="17"/>
    <s v="CA"/>
    <x v="0"/>
    <x v="157"/>
    <d v="2013-04-02T00:00:00"/>
    <x v="0"/>
    <x v="3"/>
    <n v="2"/>
    <x v="0"/>
    <x v="0"/>
    <s v="California"/>
  </r>
  <r>
    <n v="1959331"/>
    <x v="14"/>
    <s v="Bank account or service"/>
    <x v="12"/>
    <s v="TX"/>
    <x v="0"/>
    <x v="323"/>
    <d v="2016-06-09T00:00:00"/>
    <x v="0"/>
    <x v="2"/>
    <n v="2"/>
    <x v="0"/>
    <x v="0"/>
    <s v="Texas"/>
  </r>
  <r>
    <n v="1079722"/>
    <x v="1"/>
    <s v="Mortgage"/>
    <x v="0"/>
    <s v="CT"/>
    <x v="0"/>
    <x v="763"/>
    <d v="2014-10-21T00:00:00"/>
    <x v="0"/>
    <x v="1"/>
    <n v="4"/>
    <x v="0"/>
    <x v="0"/>
    <s v="Connecticut"/>
  </r>
  <r>
    <n v="530144"/>
    <x v="14"/>
    <s v="Credit card"/>
    <x v="20"/>
    <s v="AZ"/>
    <x v="0"/>
    <x v="288"/>
    <d v="2013-09-17T00:00:00"/>
    <x v="0"/>
    <x v="3"/>
    <n v="3"/>
    <x v="0"/>
    <x v="0"/>
    <s v="Arizona"/>
  </r>
  <r>
    <n v="1969891"/>
    <x v="20"/>
    <s v="Credit card"/>
    <x v="24"/>
    <s v="OH"/>
    <x v="0"/>
    <x v="601"/>
    <d v="2016-06-15T00:00:00"/>
    <x v="0"/>
    <x v="2"/>
    <n v="2"/>
    <x v="0"/>
    <x v="0"/>
    <s v="Ohio"/>
  </r>
  <r>
    <n v="1376229"/>
    <x v="23"/>
    <s v="Mortgage"/>
    <x v="5"/>
    <s v="VA"/>
    <x v="3"/>
    <x v="106"/>
    <d v="2015-05-15T00:00:00"/>
    <x v="1"/>
    <x v="0"/>
    <n v="2"/>
    <x v="0"/>
    <x v="0"/>
    <s v="Virginia"/>
  </r>
  <r>
    <n v="1461435"/>
    <x v="9"/>
    <s v="Credit reporting"/>
    <x v="8"/>
    <s v="TN"/>
    <x v="0"/>
    <x v="688"/>
    <d v="2015-07-10T00:00:00"/>
    <x v="0"/>
    <x v="0"/>
    <n v="3"/>
    <x v="0"/>
    <x v="0"/>
    <s v="Tennessee"/>
  </r>
  <r>
    <n v="2066311"/>
    <x v="223"/>
    <s v="Debt collection"/>
    <x v="4"/>
    <s v="NJ"/>
    <x v="0"/>
    <x v="124"/>
    <d v="2016-08-16T00:00:00"/>
    <x v="0"/>
    <x v="2"/>
    <n v="3"/>
    <x v="0"/>
    <x v="1"/>
    <s v="New Jersey"/>
  </r>
  <r>
    <n v="1667247"/>
    <x v="16"/>
    <s v="Credit card"/>
    <x v="24"/>
    <s v="TX"/>
    <x v="0"/>
    <x v="664"/>
    <d v="2015-11-27T00:00:00"/>
    <x v="2"/>
    <x v="0"/>
    <n v="4"/>
    <x v="0"/>
    <x v="0"/>
    <s v="Texas"/>
  </r>
  <r>
    <n v="1249851"/>
    <x v="10"/>
    <s v="Mortgage"/>
    <x v="0"/>
    <s v="TX"/>
    <x v="0"/>
    <x v="279"/>
    <d v="2015-02-26T00:00:00"/>
    <x v="11"/>
    <x v="0"/>
    <n v="1"/>
    <x v="0"/>
    <x v="1"/>
    <s v="Texas"/>
  </r>
  <r>
    <n v="1859777"/>
    <x v="18"/>
    <s v="Mortgage"/>
    <x v="0"/>
    <s v="MD"/>
    <x v="0"/>
    <x v="184"/>
    <d v="2016-03-31T00:00:00"/>
    <x v="0"/>
    <x v="2"/>
    <n v="1"/>
    <x v="0"/>
    <x v="0"/>
    <s v="Maryland"/>
  </r>
  <r>
    <n v="1020209"/>
    <x v="554"/>
    <s v="Consumer Loan"/>
    <x v="41"/>
    <s v="AK"/>
    <x v="3"/>
    <x v="906"/>
    <d v="2014-09-12T00:00:00"/>
    <x v="7"/>
    <x v="1"/>
    <n v="3"/>
    <x v="0"/>
    <x v="0"/>
    <s v="Alaska"/>
  </r>
  <r>
    <n v="1439509"/>
    <x v="167"/>
    <s v="Bank account or service"/>
    <x v="15"/>
    <s v="NJ"/>
    <x v="0"/>
    <x v="551"/>
    <d v="2015-06-26T00:00:00"/>
    <x v="0"/>
    <x v="0"/>
    <n v="2"/>
    <x v="0"/>
    <x v="0"/>
    <s v="New Jersey"/>
  </r>
  <r>
    <n v="222749"/>
    <x v="10"/>
    <s v="Mortgage"/>
    <x v="0"/>
    <s v="WI"/>
    <x v="0"/>
    <x v="26"/>
    <d v="2013-01-04T00:00:00"/>
    <x v="0"/>
    <x v="3"/>
    <n v="1"/>
    <x v="0"/>
    <x v="0"/>
    <s v="Wisconsin"/>
  </r>
  <r>
    <n v="1875496"/>
    <x v="33"/>
    <s v="Student loan"/>
    <x v="6"/>
    <s v="TN"/>
    <x v="0"/>
    <x v="417"/>
    <d v="2016-04-12T00:00:00"/>
    <x v="0"/>
    <x v="2"/>
    <n v="2"/>
    <x v="0"/>
    <x v="0"/>
    <s v="Tennessee"/>
  </r>
  <r>
    <n v="1448750"/>
    <x v="1"/>
    <s v="Mortgage"/>
    <x v="37"/>
    <s v="CA"/>
    <x v="0"/>
    <x v="173"/>
    <d v="2015-07-02T00:00:00"/>
    <x v="0"/>
    <x v="0"/>
    <n v="3"/>
    <x v="0"/>
    <x v="1"/>
    <s v="California"/>
  </r>
  <r>
    <n v="1424125"/>
    <x v="14"/>
    <s v="Credit card"/>
    <x v="24"/>
    <s v="NY"/>
    <x v="0"/>
    <x v="672"/>
    <d v="2015-06-19T00:00:00"/>
    <x v="7"/>
    <x v="0"/>
    <n v="2"/>
    <x v="0"/>
    <x v="0"/>
    <s v="New York"/>
  </r>
  <r>
    <n v="1309194"/>
    <x v="555"/>
    <s v="Debt collection"/>
    <x v="27"/>
    <s v="NV"/>
    <x v="0"/>
    <x v="820"/>
    <d v="2015-03-31T00:00:00"/>
    <x v="0"/>
    <x v="0"/>
    <n v="1"/>
    <x v="0"/>
    <x v="1"/>
    <s v="Nevada"/>
  </r>
  <r>
    <n v="1106130"/>
    <x v="22"/>
    <s v="Bank account or service"/>
    <x v="9"/>
    <s v="MA"/>
    <x v="4"/>
    <x v="805"/>
    <d v="2014-11-06T00:00:00"/>
    <x v="0"/>
    <x v="1"/>
    <n v="4"/>
    <x v="0"/>
    <x v="1"/>
    <s v="Massachusetts"/>
  </r>
  <r>
    <n v="1553653"/>
    <x v="19"/>
    <s v="Mortgage"/>
    <x v="5"/>
    <s v="FL"/>
    <x v="0"/>
    <x v="337"/>
    <d v="2015-09-05T00:00:00"/>
    <x v="0"/>
    <x v="0"/>
    <n v="3"/>
    <x v="0"/>
    <x v="0"/>
    <s v="Florida"/>
  </r>
  <r>
    <n v="520928"/>
    <x v="18"/>
    <s v="Mortgage"/>
    <x v="0"/>
    <s v="MD"/>
    <x v="1"/>
    <x v="419"/>
    <d v="2013-09-11T00:00:00"/>
    <x v="1"/>
    <x v="3"/>
    <n v="3"/>
    <x v="0"/>
    <x v="0"/>
    <s v="Maryland"/>
  </r>
  <r>
    <n v="1909115"/>
    <x v="17"/>
    <s v="Credit reporting"/>
    <x v="8"/>
    <s v="MO"/>
    <x v="0"/>
    <x v="806"/>
    <d v="2016-05-04T00:00:00"/>
    <x v="0"/>
    <x v="2"/>
    <n v="2"/>
    <x v="0"/>
    <x v="0"/>
    <s v="Missouri"/>
  </r>
  <r>
    <n v="1812375"/>
    <x v="62"/>
    <s v="Credit card"/>
    <x v="16"/>
    <s v="CA"/>
    <x v="0"/>
    <x v="31"/>
    <d v="2016-03-02T00:00:00"/>
    <x v="0"/>
    <x v="2"/>
    <n v="1"/>
    <x v="0"/>
    <x v="0"/>
    <s v="California"/>
  </r>
  <r>
    <n v="700834"/>
    <x v="86"/>
    <s v="Credit card"/>
    <x v="57"/>
    <s v="MD"/>
    <x v="0"/>
    <x v="882"/>
    <d v="2014-02-06T00:00:00"/>
    <x v="0"/>
    <x v="1"/>
    <n v="1"/>
    <x v="0"/>
    <x v="0"/>
    <s v="Maryland"/>
  </r>
  <r>
    <n v="815245"/>
    <x v="51"/>
    <s v="Credit card"/>
    <x v="34"/>
    <s v="MA"/>
    <x v="3"/>
    <x v="932"/>
    <d v="2014-04-23T00:00:00"/>
    <x v="2"/>
    <x v="1"/>
    <n v="2"/>
    <x v="0"/>
    <x v="0"/>
    <s v="Massachusetts"/>
  </r>
  <r>
    <n v="2070632"/>
    <x v="17"/>
    <s v="Credit reporting"/>
    <x v="25"/>
    <s v="NC"/>
    <x v="2"/>
    <x v="199"/>
    <d v="2016-08-20T00:00:00"/>
    <x v="4"/>
    <x v="2"/>
    <n v="3"/>
    <x v="0"/>
    <x v="0"/>
    <s v="North Carolina"/>
  </r>
  <r>
    <n v="1768800"/>
    <x v="0"/>
    <s v="Debt collection"/>
    <x v="1"/>
    <s v="VA"/>
    <x v="1"/>
    <x v="523"/>
    <d v="2016-02-04T00:00:00"/>
    <x v="4"/>
    <x v="2"/>
    <n v="1"/>
    <x v="0"/>
    <x v="0"/>
    <s v="Virginia"/>
  </r>
  <r>
    <n v="1983656"/>
    <x v="9"/>
    <s v="Credit reporting"/>
    <x v="3"/>
    <s v="NJ"/>
    <x v="0"/>
    <x v="212"/>
    <d v="2016-06-24T00:00:00"/>
    <x v="0"/>
    <x v="2"/>
    <n v="2"/>
    <x v="0"/>
    <x v="0"/>
    <s v="New Jersey"/>
  </r>
  <r>
    <n v="966573"/>
    <x v="344"/>
    <s v="Debt collection"/>
    <x v="1"/>
    <s v="TX"/>
    <x v="0"/>
    <x v="926"/>
    <d v="2014-08-04T00:00:00"/>
    <x v="0"/>
    <x v="1"/>
    <n v="3"/>
    <x v="0"/>
    <x v="0"/>
    <s v="Texas"/>
  </r>
  <r>
    <n v="1149186"/>
    <x v="35"/>
    <s v="Mortgage"/>
    <x v="0"/>
    <s v="DE"/>
    <x v="0"/>
    <x v="439"/>
    <d v="2014-12-12T00:00:00"/>
    <x v="7"/>
    <x v="1"/>
    <n v="4"/>
    <x v="0"/>
    <x v="0"/>
    <s v="Delaware"/>
  </r>
  <r>
    <n v="1481288"/>
    <x v="16"/>
    <s v="Debt collection"/>
    <x v="1"/>
    <s v="NY"/>
    <x v="0"/>
    <x v="297"/>
    <d v="2015-07-27T00:00:00"/>
    <x v="2"/>
    <x v="0"/>
    <n v="3"/>
    <x v="0"/>
    <x v="0"/>
    <s v="New York"/>
  </r>
  <r>
    <n v="1857104"/>
    <x v="9"/>
    <s v="Credit reporting"/>
    <x v="8"/>
    <s v="GA"/>
    <x v="0"/>
    <x v="191"/>
    <d v="2016-05-04T00:00:00"/>
    <x v="54"/>
    <x v="2"/>
    <n v="1"/>
    <x v="0"/>
    <x v="0"/>
    <s v="Georgia"/>
  </r>
  <r>
    <n v="433119"/>
    <x v="35"/>
    <s v="Mortgage"/>
    <x v="0"/>
    <s v="GA"/>
    <x v="0"/>
    <x v="840"/>
    <d v="2013-06-18T00:00:00"/>
    <x v="7"/>
    <x v="3"/>
    <n v="2"/>
    <x v="0"/>
    <x v="0"/>
    <s v="Georgia"/>
  </r>
  <r>
    <n v="367431"/>
    <x v="18"/>
    <s v="Mortgage"/>
    <x v="0"/>
    <s v="CA"/>
    <x v="0"/>
    <x v="49"/>
    <d v="2013-03-28T00:00:00"/>
    <x v="0"/>
    <x v="3"/>
    <n v="1"/>
    <x v="0"/>
    <x v="0"/>
    <s v="California"/>
  </r>
  <r>
    <n v="1760894"/>
    <x v="32"/>
    <s v="Bank account or service"/>
    <x v="14"/>
    <s v="FL"/>
    <x v="0"/>
    <x v="263"/>
    <d v="2016-01-27T00:00:00"/>
    <x v="0"/>
    <x v="2"/>
    <n v="1"/>
    <x v="0"/>
    <x v="1"/>
    <s v="Florida"/>
  </r>
  <r>
    <n v="1782437"/>
    <x v="10"/>
    <s v="Bank account or service"/>
    <x v="12"/>
    <s v="TX"/>
    <x v="0"/>
    <x v="370"/>
    <d v="2016-02-10T00:00:00"/>
    <x v="0"/>
    <x v="2"/>
    <n v="1"/>
    <x v="0"/>
    <x v="0"/>
    <s v="Texas"/>
  </r>
  <r>
    <n v="512638"/>
    <x v="62"/>
    <s v="Credit card"/>
    <x v="30"/>
    <s v="NC"/>
    <x v="0"/>
    <x v="1176"/>
    <d v="2013-09-02T00:00:00"/>
    <x v="0"/>
    <x v="3"/>
    <n v="3"/>
    <x v="0"/>
    <x v="0"/>
    <s v="North Carolina"/>
  </r>
  <r>
    <n v="728805"/>
    <x v="25"/>
    <s v="Debt collection"/>
    <x v="27"/>
    <s v="NJ"/>
    <x v="0"/>
    <x v="835"/>
    <d v="2014-02-24T00:00:00"/>
    <x v="0"/>
    <x v="1"/>
    <n v="1"/>
    <x v="0"/>
    <x v="0"/>
    <s v="New Jersey"/>
  </r>
  <r>
    <n v="1706664"/>
    <x v="9"/>
    <s v="Credit reporting"/>
    <x v="8"/>
    <s v="TX"/>
    <x v="0"/>
    <x v="464"/>
    <d v="2015-12-16T00:00:00"/>
    <x v="0"/>
    <x v="0"/>
    <n v="4"/>
    <x v="0"/>
    <x v="1"/>
    <s v="Texas"/>
  </r>
  <r>
    <n v="2037955"/>
    <x v="241"/>
    <s v="Consumer Loan"/>
    <x v="21"/>
    <s v="MO"/>
    <x v="0"/>
    <x v="1116"/>
    <d v="2016-07-29T00:00:00"/>
    <x v="0"/>
    <x v="2"/>
    <n v="3"/>
    <x v="0"/>
    <x v="0"/>
    <s v="Missouri"/>
  </r>
  <r>
    <n v="985378"/>
    <x v="50"/>
    <s v="Consumer Loan"/>
    <x v="19"/>
    <s v="NV"/>
    <x v="0"/>
    <x v="136"/>
    <d v="2014-08-14T00:00:00"/>
    <x v="0"/>
    <x v="1"/>
    <n v="3"/>
    <x v="0"/>
    <x v="0"/>
    <s v="Nevada"/>
  </r>
  <r>
    <n v="2046059"/>
    <x v="22"/>
    <s v="Bank account or service"/>
    <x v="36"/>
    <s v="RI"/>
    <x v="0"/>
    <x v="652"/>
    <d v="2016-08-04T00:00:00"/>
    <x v="0"/>
    <x v="2"/>
    <n v="3"/>
    <x v="0"/>
    <x v="0"/>
    <s v="Rhode Island"/>
  </r>
  <r>
    <n v="850305"/>
    <x v="398"/>
    <s v="Debt collection"/>
    <x v="4"/>
    <s v="FL"/>
    <x v="0"/>
    <x v="629"/>
    <d v="2014-05-19T00:00:00"/>
    <x v="11"/>
    <x v="1"/>
    <n v="2"/>
    <x v="0"/>
    <x v="0"/>
    <s v="Florida"/>
  </r>
  <r>
    <n v="1802056"/>
    <x v="556"/>
    <s v="Student loan"/>
    <x v="6"/>
    <s v="NY"/>
    <x v="0"/>
    <x v="482"/>
    <d v="2016-02-29T00:00:00"/>
    <x v="2"/>
    <x v="2"/>
    <n v="1"/>
    <x v="0"/>
    <x v="0"/>
    <s v="New York"/>
  </r>
  <r>
    <n v="592453"/>
    <x v="50"/>
    <s v="Bank account or service"/>
    <x v="12"/>
    <s v="TN"/>
    <x v="0"/>
    <x v="998"/>
    <d v="2013-11-08T00:00:00"/>
    <x v="0"/>
    <x v="3"/>
    <n v="4"/>
    <x v="0"/>
    <x v="0"/>
    <s v="Tennessee"/>
  </r>
  <r>
    <n v="737162"/>
    <x v="10"/>
    <s v="Bank account or service"/>
    <x v="15"/>
    <s v="MA"/>
    <x v="0"/>
    <x v="237"/>
    <d v="2014-02-28T00:00:00"/>
    <x v="0"/>
    <x v="1"/>
    <n v="1"/>
    <x v="0"/>
    <x v="0"/>
    <s v="Massachusetts"/>
  </r>
  <r>
    <n v="2051620"/>
    <x v="50"/>
    <s v="Consumer Loan"/>
    <x v="21"/>
    <s v="MI"/>
    <x v="1"/>
    <x v="597"/>
    <d v="2016-08-18T00:00:00"/>
    <x v="10"/>
    <x v="2"/>
    <n v="3"/>
    <x v="0"/>
    <x v="0"/>
    <s v="Michigan"/>
  </r>
  <r>
    <n v="1185187"/>
    <x v="8"/>
    <s v="Bank account or service"/>
    <x v="9"/>
    <s v="TX"/>
    <x v="0"/>
    <x v="712"/>
    <d v="2015-01-07T00:00:00"/>
    <x v="0"/>
    <x v="0"/>
    <n v="1"/>
    <x v="1"/>
    <x v="0"/>
    <s v="Texas"/>
  </r>
  <r>
    <n v="1652337"/>
    <x v="211"/>
    <s v="Consumer Loan"/>
    <x v="21"/>
    <s v="CA"/>
    <x v="0"/>
    <x v="514"/>
    <d v="2015-11-12T00:00:00"/>
    <x v="0"/>
    <x v="0"/>
    <n v="4"/>
    <x v="0"/>
    <x v="0"/>
    <s v="California"/>
  </r>
  <r>
    <n v="867960"/>
    <x v="23"/>
    <s v="Debt collection"/>
    <x v="4"/>
    <s v="TX"/>
    <x v="0"/>
    <x v="554"/>
    <d v="2014-05-27T00:00:00"/>
    <x v="0"/>
    <x v="1"/>
    <n v="2"/>
    <x v="0"/>
    <x v="0"/>
    <s v="Texas"/>
  </r>
  <r>
    <n v="619963"/>
    <x v="168"/>
    <s v="Bank account or service"/>
    <x v="9"/>
    <s v="IN"/>
    <x v="3"/>
    <x v="340"/>
    <d v="2013-12-03T00:00:00"/>
    <x v="0"/>
    <x v="3"/>
    <n v="4"/>
    <x v="0"/>
    <x v="0"/>
    <s v="Indiana"/>
  </r>
  <r>
    <n v="1829146"/>
    <x v="9"/>
    <s v="Credit reporting"/>
    <x v="8"/>
    <s v="TX"/>
    <x v="0"/>
    <x v="1129"/>
    <d v="2016-03-11T00:00:00"/>
    <x v="0"/>
    <x v="2"/>
    <n v="1"/>
    <x v="0"/>
    <x v="0"/>
    <s v="Texas"/>
  </r>
  <r>
    <n v="697499"/>
    <x v="8"/>
    <s v="Credit card"/>
    <x v="45"/>
    <s v="MI"/>
    <x v="0"/>
    <x v="1109"/>
    <d v="2014-02-03T00:00:00"/>
    <x v="0"/>
    <x v="1"/>
    <n v="1"/>
    <x v="0"/>
    <x v="1"/>
    <s v="Michigan"/>
  </r>
  <r>
    <n v="668987"/>
    <x v="33"/>
    <s v="Debt collection"/>
    <x v="1"/>
    <s v="WA"/>
    <x v="0"/>
    <x v="311"/>
    <d v="2014-01-21T00:00:00"/>
    <x v="12"/>
    <x v="1"/>
    <n v="1"/>
    <x v="0"/>
    <x v="0"/>
    <s v="Washington"/>
  </r>
  <r>
    <n v="363306"/>
    <x v="23"/>
    <s v="Credit card"/>
    <x v="24"/>
    <s v="OH"/>
    <x v="0"/>
    <x v="532"/>
    <d v="2013-03-26T00:00:00"/>
    <x v="6"/>
    <x v="3"/>
    <n v="1"/>
    <x v="0"/>
    <x v="1"/>
    <s v="Ohio"/>
  </r>
  <r>
    <n v="2019205"/>
    <x v="14"/>
    <s v="Credit card"/>
    <x v="35"/>
    <s v="MA"/>
    <x v="0"/>
    <x v="125"/>
    <d v="2016-07-19T00:00:00"/>
    <x v="0"/>
    <x v="2"/>
    <n v="3"/>
    <x v="0"/>
    <x v="1"/>
    <s v="Massachusetts"/>
  </r>
  <r>
    <n v="1160899"/>
    <x v="57"/>
    <s v="Debt collection"/>
    <x v="22"/>
    <s v="VA"/>
    <x v="0"/>
    <x v="451"/>
    <d v="2014-12-17T00:00:00"/>
    <x v="0"/>
    <x v="1"/>
    <n v="4"/>
    <x v="0"/>
    <x v="0"/>
    <s v="Virginia"/>
  </r>
  <r>
    <n v="716249"/>
    <x v="62"/>
    <s v="Credit card"/>
    <x v="31"/>
    <s v="AP"/>
    <x v="0"/>
    <x v="230"/>
    <d v="2014-02-20T00:00:00"/>
    <x v="7"/>
    <x v="1"/>
    <n v="1"/>
    <x v="0"/>
    <x v="0"/>
    <e v="#N/A"/>
  </r>
  <r>
    <n v="1596224"/>
    <x v="125"/>
    <s v="Credit card"/>
    <x v="24"/>
    <s v="NY"/>
    <x v="0"/>
    <x v="723"/>
    <d v="2015-10-07T00:00:00"/>
    <x v="0"/>
    <x v="0"/>
    <n v="4"/>
    <x v="0"/>
    <x v="0"/>
    <s v="New York"/>
  </r>
  <r>
    <n v="1434143"/>
    <x v="179"/>
    <s v="Mortgage"/>
    <x v="0"/>
    <s v="SC"/>
    <x v="0"/>
    <x v="500"/>
    <d v="2015-06-23T00:00:00"/>
    <x v="0"/>
    <x v="0"/>
    <n v="2"/>
    <x v="0"/>
    <x v="0"/>
    <s v="South Carolina"/>
  </r>
  <r>
    <n v="716093"/>
    <x v="173"/>
    <s v="Consumer Loan"/>
    <x v="21"/>
    <s v="MI"/>
    <x v="0"/>
    <x v="1143"/>
    <d v="2014-02-20T00:00:00"/>
    <x v="6"/>
    <x v="1"/>
    <n v="1"/>
    <x v="0"/>
    <x v="0"/>
    <s v="Michigan"/>
  </r>
  <r>
    <n v="1979191"/>
    <x v="286"/>
    <s v="Debt collection"/>
    <x v="27"/>
    <s v="OH"/>
    <x v="0"/>
    <x v="201"/>
    <d v="2016-06-23T00:00:00"/>
    <x v="4"/>
    <x v="2"/>
    <n v="2"/>
    <x v="0"/>
    <x v="0"/>
    <s v="Ohio"/>
  </r>
  <r>
    <n v="1857381"/>
    <x v="8"/>
    <s v="Mortgage"/>
    <x v="5"/>
    <s v="TX"/>
    <x v="0"/>
    <x v="191"/>
    <d v="2016-05-04T00:00:00"/>
    <x v="54"/>
    <x v="2"/>
    <n v="1"/>
    <x v="0"/>
    <x v="1"/>
    <s v="Texas"/>
  </r>
  <r>
    <n v="725190"/>
    <x v="4"/>
    <s v="Credit reporting"/>
    <x v="25"/>
    <s v="CA"/>
    <x v="0"/>
    <x v="428"/>
    <d v="2014-02-24T00:00:00"/>
    <x v="7"/>
    <x v="1"/>
    <n v="1"/>
    <x v="0"/>
    <x v="1"/>
    <s v="California"/>
  </r>
  <r>
    <n v="770621"/>
    <x v="7"/>
    <s v="Student loan"/>
    <x v="6"/>
    <s v="TX"/>
    <x v="4"/>
    <x v="403"/>
    <d v="2014-03-27T00:00:00"/>
    <x v="12"/>
    <x v="1"/>
    <n v="1"/>
    <x v="0"/>
    <x v="1"/>
    <s v="Texas"/>
  </r>
  <r>
    <n v="1120734"/>
    <x v="30"/>
    <s v="Bank account or service"/>
    <x v="15"/>
    <s v="FL"/>
    <x v="1"/>
    <x v="954"/>
    <d v="2014-11-18T00:00:00"/>
    <x v="1"/>
    <x v="1"/>
    <n v="4"/>
    <x v="0"/>
    <x v="0"/>
    <s v="Florida"/>
  </r>
  <r>
    <n v="1416172"/>
    <x v="4"/>
    <s v="Credit reporting"/>
    <x v="3"/>
    <s v="PA"/>
    <x v="0"/>
    <x v="1001"/>
    <d v="2015-06-11T00:00:00"/>
    <x v="0"/>
    <x v="0"/>
    <n v="2"/>
    <x v="0"/>
    <x v="0"/>
    <s v="Pennsylvania"/>
  </r>
  <r>
    <n v="2085465"/>
    <x v="10"/>
    <s v="Credit card"/>
    <x v="17"/>
    <s v="IL"/>
    <x v="0"/>
    <x v="164"/>
    <d v="2016-08-29T00:00:00"/>
    <x v="0"/>
    <x v="2"/>
    <n v="3"/>
    <x v="0"/>
    <x v="0"/>
    <s v="Illinois"/>
  </r>
  <r>
    <n v="594587"/>
    <x v="172"/>
    <s v="Mortgage"/>
    <x v="0"/>
    <s v="NJ"/>
    <x v="0"/>
    <x v="388"/>
    <d v="2013-11-12T00:00:00"/>
    <x v="0"/>
    <x v="3"/>
    <n v="4"/>
    <x v="0"/>
    <x v="0"/>
    <s v="New Jersey"/>
  </r>
  <r>
    <n v="874562"/>
    <x v="16"/>
    <s v="Credit card"/>
    <x v="24"/>
    <s v="FL"/>
    <x v="0"/>
    <x v="105"/>
    <d v="2014-05-30T00:00:00"/>
    <x v="0"/>
    <x v="1"/>
    <n v="2"/>
    <x v="0"/>
    <x v="0"/>
    <s v="Florida"/>
  </r>
  <r>
    <n v="1720347"/>
    <x v="8"/>
    <s v="Student loan"/>
    <x v="26"/>
    <s v="GA"/>
    <x v="0"/>
    <x v="689"/>
    <d v="2015-12-29T00:00:00"/>
    <x v="0"/>
    <x v="0"/>
    <n v="4"/>
    <x v="0"/>
    <x v="0"/>
    <s v="Georgia"/>
  </r>
  <r>
    <n v="1361066"/>
    <x v="557"/>
    <s v="Debt collection"/>
    <x v="4"/>
    <s v="CA"/>
    <x v="0"/>
    <x v="833"/>
    <d v="2015-07-07T00:00:00"/>
    <x v="58"/>
    <x v="0"/>
    <n v="2"/>
    <x v="0"/>
    <x v="0"/>
    <s v="California"/>
  </r>
  <r>
    <n v="1742702"/>
    <x v="10"/>
    <s v="Credit card"/>
    <x v="24"/>
    <s v="PA"/>
    <x v="0"/>
    <x v="162"/>
    <d v="2016-01-14T00:00:00"/>
    <x v="0"/>
    <x v="2"/>
    <n v="1"/>
    <x v="0"/>
    <x v="0"/>
    <s v="Pennsylvania"/>
  </r>
  <r>
    <n v="650923"/>
    <x v="19"/>
    <s v="Mortgage"/>
    <x v="5"/>
    <s v="NY"/>
    <x v="0"/>
    <x v="702"/>
    <d v="2013-12-31T00:00:00"/>
    <x v="0"/>
    <x v="3"/>
    <n v="4"/>
    <x v="0"/>
    <x v="0"/>
    <s v="New York"/>
  </r>
  <r>
    <n v="293328"/>
    <x v="10"/>
    <s v="Mortgage"/>
    <x v="0"/>
    <s v="GA"/>
    <x v="1"/>
    <x v="1177"/>
    <d v="2013-02-07T00:00:00"/>
    <x v="1"/>
    <x v="3"/>
    <n v="1"/>
    <x v="0"/>
    <x v="0"/>
    <s v="Georgia"/>
  </r>
  <r>
    <n v="739446"/>
    <x v="278"/>
    <s v="Mortgage"/>
    <x v="0"/>
    <s v="GA"/>
    <x v="0"/>
    <x v="1102"/>
    <d v="2014-03-05T00:00:00"/>
    <x v="4"/>
    <x v="1"/>
    <n v="1"/>
    <x v="0"/>
    <x v="1"/>
    <s v="Georgia"/>
  </r>
  <r>
    <n v="1932908"/>
    <x v="33"/>
    <s v="Debt collection"/>
    <x v="22"/>
    <s v="PA"/>
    <x v="0"/>
    <x v="889"/>
    <d v="2016-05-27T00:00:00"/>
    <x v="12"/>
    <x v="2"/>
    <n v="2"/>
    <x v="0"/>
    <x v="0"/>
    <s v="Pennsylvania"/>
  </r>
  <r>
    <n v="619132"/>
    <x v="8"/>
    <s v="Credit card"/>
    <x v="38"/>
    <s v="FL"/>
    <x v="3"/>
    <x v="340"/>
    <d v="2013-12-03T00:00:00"/>
    <x v="0"/>
    <x v="3"/>
    <n v="4"/>
    <x v="0"/>
    <x v="0"/>
    <s v="Florida"/>
  </r>
  <r>
    <n v="1316355"/>
    <x v="95"/>
    <s v="Credit card"/>
    <x v="31"/>
    <s v="OK"/>
    <x v="0"/>
    <x v="752"/>
    <d v="2015-04-06T00:00:00"/>
    <x v="0"/>
    <x v="0"/>
    <n v="2"/>
    <x v="0"/>
    <x v="0"/>
    <s v="Oklahoma"/>
  </r>
  <r>
    <n v="1983849"/>
    <x v="47"/>
    <s v="Consumer Loan"/>
    <x v="21"/>
    <s v="MI"/>
    <x v="1"/>
    <x v="212"/>
    <d v="2016-06-28T00:00:00"/>
    <x v="6"/>
    <x v="2"/>
    <n v="2"/>
    <x v="0"/>
    <x v="0"/>
    <s v="Michigan"/>
  </r>
  <r>
    <n v="435772"/>
    <x v="35"/>
    <s v="Mortgage"/>
    <x v="0"/>
    <s v="FL"/>
    <x v="0"/>
    <x v="97"/>
    <d v="2013-06-20T00:00:00"/>
    <x v="4"/>
    <x v="3"/>
    <n v="2"/>
    <x v="0"/>
    <x v="0"/>
    <s v="Florida"/>
  </r>
  <r>
    <n v="1865106"/>
    <x v="558"/>
    <s v="Debt collection"/>
    <x v="1"/>
    <s v="VA"/>
    <x v="3"/>
    <x v="373"/>
    <d v="2016-04-05T00:00:00"/>
    <x v="0"/>
    <x v="2"/>
    <n v="2"/>
    <x v="0"/>
    <x v="0"/>
    <s v="Virginia"/>
  </r>
  <r>
    <n v="1364074"/>
    <x v="62"/>
    <s v="Credit card"/>
    <x v="54"/>
    <s v="MI"/>
    <x v="0"/>
    <x v="747"/>
    <d v="2015-05-06T00:00:00"/>
    <x v="0"/>
    <x v="0"/>
    <n v="2"/>
    <x v="0"/>
    <x v="1"/>
    <s v="Michigan"/>
  </r>
  <r>
    <n v="1336340"/>
    <x v="18"/>
    <s v="Mortgage"/>
    <x v="0"/>
    <s v="OH"/>
    <x v="0"/>
    <x v="857"/>
    <d v="2015-04-19T00:00:00"/>
    <x v="0"/>
    <x v="0"/>
    <n v="2"/>
    <x v="0"/>
    <x v="1"/>
    <s v="Ohio"/>
  </r>
  <r>
    <n v="696866"/>
    <x v="21"/>
    <s v="Credit card"/>
    <x v="24"/>
    <s v="IL"/>
    <x v="0"/>
    <x v="1109"/>
    <d v="2014-02-03T00:00:00"/>
    <x v="0"/>
    <x v="1"/>
    <n v="1"/>
    <x v="0"/>
    <x v="1"/>
    <s v="Illinois"/>
  </r>
  <r>
    <n v="1541721"/>
    <x v="19"/>
    <s v="Mortgage"/>
    <x v="0"/>
    <s v="HI"/>
    <x v="0"/>
    <x v="621"/>
    <d v="2015-08-28T00:00:00"/>
    <x v="0"/>
    <x v="0"/>
    <n v="3"/>
    <x v="0"/>
    <x v="1"/>
    <s v="Hawaii"/>
  </r>
  <r>
    <n v="1605584"/>
    <x v="33"/>
    <s v="Student loan"/>
    <x v="6"/>
    <s v="CA"/>
    <x v="0"/>
    <x v="170"/>
    <d v="2015-10-16T00:00:00"/>
    <x v="4"/>
    <x v="0"/>
    <n v="4"/>
    <x v="0"/>
    <x v="1"/>
    <s v="California"/>
  </r>
  <r>
    <n v="1123155"/>
    <x v="62"/>
    <s v="Credit card"/>
    <x v="16"/>
    <s v="NC"/>
    <x v="0"/>
    <x v="89"/>
    <d v="2014-11-19T00:00:00"/>
    <x v="0"/>
    <x v="1"/>
    <n v="4"/>
    <x v="0"/>
    <x v="0"/>
    <s v="North Carolina"/>
  </r>
  <r>
    <n v="1292624"/>
    <x v="13"/>
    <s v="Mortgage"/>
    <x v="37"/>
    <s v="MN"/>
    <x v="0"/>
    <x v="286"/>
    <d v="2015-03-19T00:00:00"/>
    <x v="0"/>
    <x v="0"/>
    <n v="1"/>
    <x v="0"/>
    <x v="0"/>
    <s v="Minnesota"/>
  </r>
  <r>
    <n v="738892"/>
    <x v="9"/>
    <s v="Credit reporting"/>
    <x v="3"/>
    <s v="MO"/>
    <x v="0"/>
    <x v="1178"/>
    <d v="2014-03-03T00:00:00"/>
    <x v="1"/>
    <x v="1"/>
    <n v="1"/>
    <x v="0"/>
    <x v="0"/>
    <s v="Missouri"/>
  </r>
  <r>
    <n v="1994557"/>
    <x v="25"/>
    <s v="Credit card"/>
    <x v="20"/>
    <s v="AZ"/>
    <x v="0"/>
    <x v="936"/>
    <d v="2016-07-01T00:00:00"/>
    <x v="0"/>
    <x v="2"/>
    <n v="3"/>
    <x v="0"/>
    <x v="0"/>
    <s v="Arizona"/>
  </r>
  <r>
    <n v="569779"/>
    <x v="30"/>
    <s v="Bank account or service"/>
    <x v="9"/>
    <s v="NC"/>
    <x v="0"/>
    <x v="121"/>
    <d v="2013-10-24T00:00:00"/>
    <x v="0"/>
    <x v="3"/>
    <n v="4"/>
    <x v="0"/>
    <x v="0"/>
    <s v="North Carolina"/>
  </r>
  <r>
    <n v="1881468"/>
    <x v="8"/>
    <s v="Student loan"/>
    <x v="29"/>
    <s v="CA"/>
    <x v="0"/>
    <x v="341"/>
    <d v="2016-04-15T00:00:00"/>
    <x v="0"/>
    <x v="2"/>
    <n v="2"/>
    <x v="0"/>
    <x v="0"/>
    <s v="California"/>
  </r>
  <r>
    <n v="1774574"/>
    <x v="19"/>
    <s v="Bank account or service"/>
    <x v="12"/>
    <s v="NJ"/>
    <x v="0"/>
    <x v="21"/>
    <d v="2016-02-05T00:00:00"/>
    <x v="0"/>
    <x v="2"/>
    <n v="1"/>
    <x v="0"/>
    <x v="0"/>
    <s v="New Jersey"/>
  </r>
  <r>
    <n v="672844"/>
    <x v="442"/>
    <s v="Debt collection"/>
    <x v="22"/>
    <s v="CA"/>
    <x v="0"/>
    <x v="261"/>
    <d v="2014-01-16T00:00:00"/>
    <x v="0"/>
    <x v="1"/>
    <n v="1"/>
    <x v="0"/>
    <x v="0"/>
    <s v="California"/>
  </r>
  <r>
    <n v="1336119"/>
    <x v="117"/>
    <s v="Mortgage"/>
    <x v="0"/>
    <s v="CA"/>
    <x v="0"/>
    <x v="1123"/>
    <d v="2015-04-18T00:00:00"/>
    <x v="0"/>
    <x v="0"/>
    <n v="2"/>
    <x v="0"/>
    <x v="0"/>
    <s v="California"/>
  </r>
  <r>
    <n v="1443489"/>
    <x v="23"/>
    <s v="Mortgage"/>
    <x v="5"/>
    <s v="SC"/>
    <x v="0"/>
    <x v="928"/>
    <d v="2015-06-29T00:00:00"/>
    <x v="0"/>
    <x v="0"/>
    <n v="2"/>
    <x v="0"/>
    <x v="0"/>
    <s v="South Carolina"/>
  </r>
  <r>
    <n v="1779713"/>
    <x v="23"/>
    <s v="Bank account or service"/>
    <x v="14"/>
    <s v="FL"/>
    <x v="1"/>
    <x v="826"/>
    <d v="2016-02-10T00:00:00"/>
    <x v="1"/>
    <x v="2"/>
    <n v="1"/>
    <x v="0"/>
    <x v="0"/>
    <s v="Florida"/>
  </r>
  <r>
    <n v="1660330"/>
    <x v="10"/>
    <s v="Credit card"/>
    <x v="17"/>
    <s v="OK"/>
    <x v="0"/>
    <x v="620"/>
    <d v="2015-11-17T00:00:00"/>
    <x v="0"/>
    <x v="0"/>
    <n v="4"/>
    <x v="0"/>
    <x v="0"/>
    <s v="Oklahoma"/>
  </r>
  <r>
    <n v="501996"/>
    <x v="9"/>
    <s v="Credit reporting"/>
    <x v="8"/>
    <s v="FL"/>
    <x v="0"/>
    <x v="983"/>
    <d v="2013-08-23T00:00:00"/>
    <x v="0"/>
    <x v="3"/>
    <n v="3"/>
    <x v="0"/>
    <x v="0"/>
    <s v="Florida"/>
  </r>
  <r>
    <n v="1774319"/>
    <x v="129"/>
    <s v="Consumer Loan"/>
    <x v="21"/>
    <s v="MA"/>
    <x v="0"/>
    <x v="21"/>
    <d v="2016-02-05T00:00:00"/>
    <x v="0"/>
    <x v="2"/>
    <n v="1"/>
    <x v="0"/>
    <x v="1"/>
    <s v="Massachusetts"/>
  </r>
  <r>
    <n v="2019211"/>
    <x v="8"/>
    <s v="Bank account or service"/>
    <x v="36"/>
    <s v="IL"/>
    <x v="0"/>
    <x v="125"/>
    <d v="2016-07-19T00:00:00"/>
    <x v="0"/>
    <x v="2"/>
    <n v="3"/>
    <x v="0"/>
    <x v="1"/>
    <s v="Illinois"/>
  </r>
  <r>
    <n v="1874379"/>
    <x v="169"/>
    <s v="Debt collection"/>
    <x v="1"/>
    <s v="MI"/>
    <x v="3"/>
    <x v="92"/>
    <d v="2016-04-12T00:00:00"/>
    <x v="1"/>
    <x v="2"/>
    <n v="2"/>
    <x v="0"/>
    <x v="0"/>
    <s v="Michigan"/>
  </r>
  <r>
    <n v="1907567"/>
    <x v="10"/>
    <s v="Mortgage"/>
    <x v="0"/>
    <s v="CT"/>
    <x v="1"/>
    <x v="241"/>
    <d v="2016-05-06T00:00:00"/>
    <x v="7"/>
    <x v="2"/>
    <n v="2"/>
    <x v="0"/>
    <x v="1"/>
    <s v="Connecticut"/>
  </r>
  <r>
    <n v="2095926"/>
    <x v="22"/>
    <s v="Mortgage"/>
    <x v="5"/>
    <s v="DE"/>
    <x v="0"/>
    <x v="675"/>
    <d v="2016-09-06T00:00:00"/>
    <x v="0"/>
    <x v="2"/>
    <n v="3"/>
    <x v="0"/>
    <x v="1"/>
    <s v="Delaware"/>
  </r>
  <r>
    <n v="503635"/>
    <x v="25"/>
    <s v="Credit card"/>
    <x v="23"/>
    <s v="NY"/>
    <x v="0"/>
    <x v="1179"/>
    <d v="2013-08-25T00:00:00"/>
    <x v="0"/>
    <x v="3"/>
    <n v="3"/>
    <x v="0"/>
    <x v="1"/>
    <s v="New York"/>
  </r>
  <r>
    <n v="837217"/>
    <x v="62"/>
    <s v="Credit card"/>
    <x v="24"/>
    <s v="WA"/>
    <x v="1"/>
    <x v="765"/>
    <d v="2014-05-08T00:00:00"/>
    <x v="7"/>
    <x v="1"/>
    <n v="2"/>
    <x v="0"/>
    <x v="0"/>
    <s v="Washington"/>
  </r>
  <r>
    <n v="1411677"/>
    <x v="20"/>
    <s v="Credit card"/>
    <x v="16"/>
    <s v="IL"/>
    <x v="0"/>
    <x v="794"/>
    <d v="2015-06-08T00:00:00"/>
    <x v="0"/>
    <x v="0"/>
    <n v="2"/>
    <x v="0"/>
    <x v="1"/>
    <s v="Illinois"/>
  </r>
  <r>
    <n v="424949"/>
    <x v="84"/>
    <s v="Mortgage"/>
    <x v="0"/>
    <s v="CA"/>
    <x v="0"/>
    <x v="1020"/>
    <d v="2013-06-05T00:00:00"/>
    <x v="0"/>
    <x v="3"/>
    <n v="2"/>
    <x v="0"/>
    <x v="1"/>
    <s v="California"/>
  </r>
  <r>
    <n v="1642990"/>
    <x v="102"/>
    <s v="Prepaid card"/>
    <x v="49"/>
    <s v="MS"/>
    <x v="3"/>
    <x v="816"/>
    <d v="2015-11-09T00:00:00"/>
    <x v="7"/>
    <x v="0"/>
    <n v="4"/>
    <x v="0"/>
    <x v="0"/>
    <s v="Mississippi"/>
  </r>
  <r>
    <n v="1117071"/>
    <x v="1"/>
    <s v="Mortgage"/>
    <x v="0"/>
    <s v="NJ"/>
    <x v="0"/>
    <x v="858"/>
    <d v="2014-11-14T00:00:00"/>
    <x v="0"/>
    <x v="1"/>
    <n v="4"/>
    <x v="1"/>
    <x v="0"/>
    <s v="New Jersey"/>
  </r>
  <r>
    <n v="1026619"/>
    <x v="32"/>
    <s v="Mortgage"/>
    <x v="37"/>
    <s v="FL"/>
    <x v="0"/>
    <x v="829"/>
    <d v="2014-09-12T00:00:00"/>
    <x v="0"/>
    <x v="1"/>
    <n v="3"/>
    <x v="0"/>
    <x v="0"/>
    <s v="Florida"/>
  </r>
  <r>
    <n v="956606"/>
    <x v="296"/>
    <s v="Credit card"/>
    <x v="20"/>
    <s v="MD"/>
    <x v="0"/>
    <x v="856"/>
    <d v="2014-07-28T00:00:00"/>
    <x v="0"/>
    <x v="1"/>
    <n v="3"/>
    <x v="0"/>
    <x v="0"/>
    <s v="Maryland"/>
  </r>
  <r>
    <n v="1560546"/>
    <x v="4"/>
    <s v="Credit reporting"/>
    <x v="25"/>
    <s v="CA"/>
    <x v="0"/>
    <x v="924"/>
    <d v="2015-09-11T00:00:00"/>
    <x v="0"/>
    <x v="0"/>
    <n v="3"/>
    <x v="0"/>
    <x v="0"/>
    <s v="California"/>
  </r>
  <r>
    <n v="773308"/>
    <x v="16"/>
    <s v="Credit card"/>
    <x v="2"/>
    <s v="MI"/>
    <x v="0"/>
    <x v="608"/>
    <d v="2014-03-22T00:00:00"/>
    <x v="0"/>
    <x v="1"/>
    <n v="1"/>
    <x v="0"/>
    <x v="0"/>
    <s v="Michigan"/>
  </r>
  <r>
    <n v="452384"/>
    <x v="18"/>
    <s v="Mortgage"/>
    <x v="0"/>
    <s v="DC"/>
    <x v="0"/>
    <x v="1148"/>
    <d v="2013-07-10T00:00:00"/>
    <x v="1"/>
    <x v="3"/>
    <n v="3"/>
    <x v="0"/>
    <x v="0"/>
    <s v="District of Columbia"/>
  </r>
  <r>
    <n v="1219379"/>
    <x v="33"/>
    <s v="Student loan"/>
    <x v="6"/>
    <s v="PA"/>
    <x v="0"/>
    <x v="140"/>
    <d v="2015-01-31T00:00:00"/>
    <x v="0"/>
    <x v="0"/>
    <n v="1"/>
    <x v="0"/>
    <x v="0"/>
    <s v="Pennsylvania"/>
  </r>
  <r>
    <n v="1446898"/>
    <x v="16"/>
    <s v="Credit card"/>
    <x v="17"/>
    <s v="CA"/>
    <x v="2"/>
    <x v="1093"/>
    <d v="2015-07-01T00:00:00"/>
    <x v="0"/>
    <x v="0"/>
    <n v="3"/>
    <x v="0"/>
    <x v="0"/>
    <s v="California"/>
  </r>
  <r>
    <n v="1325301"/>
    <x v="16"/>
    <s v="Debt collection"/>
    <x v="1"/>
    <s v="FL"/>
    <x v="0"/>
    <x v="425"/>
    <d v="2015-04-10T00:00:00"/>
    <x v="0"/>
    <x v="0"/>
    <n v="2"/>
    <x v="0"/>
    <x v="0"/>
    <s v="Florida"/>
  </r>
  <r>
    <n v="1620217"/>
    <x v="207"/>
    <s v="Payday loan"/>
    <x v="68"/>
    <s v="OK"/>
    <x v="0"/>
    <x v="129"/>
    <d v="2015-10-22T00:00:00"/>
    <x v="0"/>
    <x v="0"/>
    <n v="4"/>
    <x v="0"/>
    <x v="0"/>
    <s v="Oklahoma"/>
  </r>
  <r>
    <n v="1968385"/>
    <x v="7"/>
    <s v="Student loan"/>
    <x v="26"/>
    <s v="MD"/>
    <x v="0"/>
    <x v="466"/>
    <d v="2016-06-14T00:00:00"/>
    <x v="0"/>
    <x v="2"/>
    <n v="2"/>
    <x v="0"/>
    <x v="0"/>
    <s v="Maryland"/>
  </r>
  <r>
    <n v="1283139"/>
    <x v="82"/>
    <s v="Debt collection"/>
    <x v="4"/>
    <s v="OH"/>
    <x v="0"/>
    <x v="869"/>
    <d v="2015-03-13T00:00:00"/>
    <x v="0"/>
    <x v="0"/>
    <n v="1"/>
    <x v="0"/>
    <x v="1"/>
    <s v="Ohio"/>
  </r>
  <r>
    <n v="274805"/>
    <x v="283"/>
    <s v="Student loan"/>
    <x v="19"/>
    <s v="PA"/>
    <x v="0"/>
    <x v="515"/>
    <d v="2013-01-30T00:00:00"/>
    <x v="0"/>
    <x v="3"/>
    <n v="1"/>
    <x v="0"/>
    <x v="0"/>
    <s v="Pennsylvania"/>
  </r>
  <r>
    <n v="236419"/>
    <x v="33"/>
    <s v="Student loan"/>
    <x v="29"/>
    <s v="NC"/>
    <x v="0"/>
    <x v="333"/>
    <d v="2013-01-18T00:00:00"/>
    <x v="4"/>
    <x v="3"/>
    <n v="1"/>
    <x v="0"/>
    <x v="1"/>
    <s v="North Carolina"/>
  </r>
  <r>
    <n v="1923653"/>
    <x v="93"/>
    <s v="Mortgage"/>
    <x v="0"/>
    <s v="CA"/>
    <x v="0"/>
    <x v="1180"/>
    <d v="2016-05-14T00:00:00"/>
    <x v="0"/>
    <x v="2"/>
    <n v="2"/>
    <x v="0"/>
    <x v="0"/>
    <s v="California"/>
  </r>
  <r>
    <n v="1571569"/>
    <x v="8"/>
    <s v="Bank account or service"/>
    <x v="15"/>
    <s v="NY"/>
    <x v="0"/>
    <x v="814"/>
    <d v="2015-09-20T00:00:00"/>
    <x v="1"/>
    <x v="0"/>
    <n v="3"/>
    <x v="0"/>
    <x v="1"/>
    <s v="New York"/>
  </r>
  <r>
    <n v="1319046"/>
    <x v="9"/>
    <s v="Credit reporting"/>
    <x v="8"/>
    <s v="OK"/>
    <x v="0"/>
    <x v="821"/>
    <d v="2015-04-07T00:00:00"/>
    <x v="0"/>
    <x v="0"/>
    <n v="2"/>
    <x v="0"/>
    <x v="0"/>
    <s v="Oklahoma"/>
  </r>
  <r>
    <n v="1411143"/>
    <x v="10"/>
    <s v="Mortgage"/>
    <x v="5"/>
    <s v="MI"/>
    <x v="0"/>
    <x v="794"/>
    <d v="2015-06-08T00:00:00"/>
    <x v="0"/>
    <x v="0"/>
    <n v="2"/>
    <x v="0"/>
    <x v="1"/>
    <s v="Michigan"/>
  </r>
  <r>
    <n v="840177"/>
    <x v="103"/>
    <s v="Consumer Loan"/>
    <x v="19"/>
    <s v="NV"/>
    <x v="0"/>
    <x v="175"/>
    <d v="2014-05-09T00:00:00"/>
    <x v="7"/>
    <x v="1"/>
    <n v="2"/>
    <x v="0"/>
    <x v="1"/>
    <s v="Nevada"/>
  </r>
  <r>
    <n v="1326293"/>
    <x v="173"/>
    <s v="Debt collection"/>
    <x v="13"/>
    <s v="CO"/>
    <x v="0"/>
    <x v="151"/>
    <d v="2015-04-11T00:00:00"/>
    <x v="0"/>
    <x v="0"/>
    <n v="2"/>
    <x v="0"/>
    <x v="1"/>
    <s v="Colorado"/>
  </r>
  <r>
    <n v="1509852"/>
    <x v="377"/>
    <s v="Debt collection"/>
    <x v="1"/>
    <s v="CA"/>
    <x v="0"/>
    <x v="347"/>
    <d v="2015-08-08T00:00:00"/>
    <x v="0"/>
    <x v="0"/>
    <n v="3"/>
    <x v="0"/>
    <x v="1"/>
    <s v="California"/>
  </r>
  <r>
    <n v="958780"/>
    <x v="10"/>
    <s v="Credit card"/>
    <x v="17"/>
    <s v="CA"/>
    <x v="0"/>
    <x v="899"/>
    <d v="2014-07-29T00:00:00"/>
    <x v="0"/>
    <x v="1"/>
    <n v="3"/>
    <x v="0"/>
    <x v="0"/>
    <s v="California"/>
  </r>
  <r>
    <n v="1958156"/>
    <x v="559"/>
    <s v="Bank account or service"/>
    <x v="9"/>
    <s v="MI"/>
    <x v="1"/>
    <x v="69"/>
    <d v="2016-06-08T00:00:00"/>
    <x v="1"/>
    <x v="2"/>
    <n v="2"/>
    <x v="0"/>
    <x v="0"/>
    <s v="Michigan"/>
  </r>
  <r>
    <n v="1641169"/>
    <x v="39"/>
    <s v="Debt collection"/>
    <x v="22"/>
    <s v="MA"/>
    <x v="0"/>
    <x v="495"/>
    <d v="2015-11-06T00:00:00"/>
    <x v="1"/>
    <x v="0"/>
    <n v="4"/>
    <x v="0"/>
    <x v="0"/>
    <s v="Massachusetts"/>
  </r>
  <r>
    <n v="1986911"/>
    <x v="207"/>
    <s v="Debt collection"/>
    <x v="4"/>
    <s v="AL"/>
    <x v="0"/>
    <x v="580"/>
    <d v="2016-06-28T00:00:00"/>
    <x v="1"/>
    <x v="2"/>
    <n v="2"/>
    <x v="0"/>
    <x v="0"/>
    <s v="Alabama"/>
  </r>
  <r>
    <n v="832741"/>
    <x v="8"/>
    <s v="Debt collection"/>
    <x v="22"/>
    <s v="NY"/>
    <x v="1"/>
    <x v="207"/>
    <d v="2014-05-05T00:00:00"/>
    <x v="2"/>
    <x v="1"/>
    <n v="2"/>
    <x v="0"/>
    <x v="0"/>
    <s v="New York"/>
  </r>
  <r>
    <n v="1051858"/>
    <x v="191"/>
    <s v="Debt collection"/>
    <x v="22"/>
    <s v="WA"/>
    <x v="0"/>
    <x v="755"/>
    <d v="2014-09-30T00:00:00"/>
    <x v="0"/>
    <x v="1"/>
    <n v="3"/>
    <x v="0"/>
    <x v="0"/>
    <s v="Washington"/>
  </r>
  <r>
    <n v="1468772"/>
    <x v="20"/>
    <s v="Credit card"/>
    <x v="24"/>
    <s v="CA"/>
    <x v="0"/>
    <x v="661"/>
    <d v="2015-07-16T00:00:00"/>
    <x v="1"/>
    <x v="0"/>
    <n v="3"/>
    <x v="0"/>
    <x v="1"/>
    <s v="California"/>
  </r>
  <r>
    <n v="440614"/>
    <x v="51"/>
    <s v="Credit card"/>
    <x v="30"/>
    <s v="NC"/>
    <x v="3"/>
    <x v="838"/>
    <d v="2013-06-25T00:00:00"/>
    <x v="1"/>
    <x v="3"/>
    <n v="2"/>
    <x v="0"/>
    <x v="0"/>
    <s v="North Carolina"/>
  </r>
  <r>
    <n v="1534601"/>
    <x v="129"/>
    <s v="Consumer Loan"/>
    <x v="39"/>
    <s v="MD"/>
    <x v="0"/>
    <x v="109"/>
    <d v="2015-08-25T00:00:00"/>
    <x v="0"/>
    <x v="0"/>
    <n v="3"/>
    <x v="0"/>
    <x v="0"/>
    <s v="Maryland"/>
  </r>
  <r>
    <n v="1305869"/>
    <x v="7"/>
    <s v="Student loan"/>
    <x v="6"/>
    <s v="TX"/>
    <x v="0"/>
    <x v="951"/>
    <d v="2015-03-28T00:00:00"/>
    <x v="0"/>
    <x v="0"/>
    <n v="1"/>
    <x v="0"/>
    <x v="0"/>
    <s v="Texas"/>
  </r>
  <r>
    <n v="1523520"/>
    <x v="9"/>
    <s v="Credit reporting"/>
    <x v="8"/>
    <s v="TX"/>
    <x v="0"/>
    <x v="581"/>
    <d v="2015-08-18T00:00:00"/>
    <x v="0"/>
    <x v="0"/>
    <n v="3"/>
    <x v="0"/>
    <x v="0"/>
    <s v="Texas"/>
  </r>
  <r>
    <n v="1275289"/>
    <x v="35"/>
    <s v="Mortgage"/>
    <x v="0"/>
    <s v="FL"/>
    <x v="0"/>
    <x v="387"/>
    <d v="2015-03-10T00:00:00"/>
    <x v="0"/>
    <x v="0"/>
    <n v="1"/>
    <x v="0"/>
    <x v="0"/>
    <s v="Florida"/>
  </r>
  <r>
    <n v="1363549"/>
    <x v="8"/>
    <s v="Bank account or service"/>
    <x v="12"/>
    <s v="NY"/>
    <x v="3"/>
    <x v="747"/>
    <d v="2015-05-07T00:00:00"/>
    <x v="1"/>
    <x v="0"/>
    <n v="2"/>
    <x v="0"/>
    <x v="0"/>
    <s v="New York"/>
  </r>
  <r>
    <n v="233786"/>
    <x v="19"/>
    <s v="Mortgage"/>
    <x v="5"/>
    <s v="TX"/>
    <x v="1"/>
    <x v="617"/>
    <d v="2013-01-23T00:00:00"/>
    <x v="8"/>
    <x v="3"/>
    <n v="1"/>
    <x v="0"/>
    <x v="0"/>
    <s v="Texas"/>
  </r>
  <r>
    <n v="1816729"/>
    <x v="551"/>
    <s v="Debt collection"/>
    <x v="1"/>
    <s v="TX"/>
    <x v="0"/>
    <x v="1181"/>
    <d v="2016-03-06T00:00:00"/>
    <x v="0"/>
    <x v="2"/>
    <n v="1"/>
    <x v="0"/>
    <x v="1"/>
    <s v="Texas"/>
  </r>
  <r>
    <n v="1734776"/>
    <x v="84"/>
    <s v="Mortgage"/>
    <x v="5"/>
    <s v="CA"/>
    <x v="0"/>
    <x v="891"/>
    <d v="2016-01-10T00:00:00"/>
    <x v="0"/>
    <x v="2"/>
    <n v="1"/>
    <x v="0"/>
    <x v="1"/>
    <s v="California"/>
  </r>
  <r>
    <n v="1971206"/>
    <x v="560"/>
    <s v="Debt collection"/>
    <x v="22"/>
    <s v="CA"/>
    <x v="0"/>
    <x v="381"/>
    <d v="2016-06-16T00:00:00"/>
    <x v="0"/>
    <x v="2"/>
    <n v="2"/>
    <x v="1"/>
    <x v="1"/>
    <s v="California"/>
  </r>
  <r>
    <n v="1903836"/>
    <x v="62"/>
    <s v="Debt collection"/>
    <x v="1"/>
    <s v="IL"/>
    <x v="0"/>
    <x v="1045"/>
    <d v="2016-04-29T00:00:00"/>
    <x v="0"/>
    <x v="2"/>
    <n v="2"/>
    <x v="0"/>
    <x v="0"/>
    <s v="Illinois"/>
  </r>
  <r>
    <n v="1580459"/>
    <x v="28"/>
    <s v="Bank account or service"/>
    <x v="9"/>
    <s v="MA"/>
    <x v="1"/>
    <x v="1131"/>
    <d v="2015-09-30T00:00:00"/>
    <x v="2"/>
    <x v="0"/>
    <n v="3"/>
    <x v="0"/>
    <x v="1"/>
    <s v="Massachusetts"/>
  </r>
  <r>
    <n v="1877286"/>
    <x v="9"/>
    <s v="Credit reporting"/>
    <x v="8"/>
    <s v="FL"/>
    <x v="0"/>
    <x v="531"/>
    <d v="2016-04-13T00:00:00"/>
    <x v="0"/>
    <x v="2"/>
    <n v="2"/>
    <x v="0"/>
    <x v="1"/>
    <s v="Florida"/>
  </r>
  <r>
    <n v="1977882"/>
    <x v="14"/>
    <s v="Credit card"/>
    <x v="17"/>
    <s v="FL"/>
    <x v="0"/>
    <x v="201"/>
    <d v="2016-06-21T00:00:00"/>
    <x v="0"/>
    <x v="2"/>
    <n v="2"/>
    <x v="0"/>
    <x v="0"/>
    <s v="Florida"/>
  </r>
  <r>
    <n v="1591130"/>
    <x v="9"/>
    <s v="Credit reporting"/>
    <x v="3"/>
    <s v="TX"/>
    <x v="0"/>
    <x v="83"/>
    <d v="2015-10-02T00:00:00"/>
    <x v="0"/>
    <x v="0"/>
    <n v="4"/>
    <x v="0"/>
    <x v="1"/>
    <s v="Texas"/>
  </r>
  <r>
    <n v="1166932"/>
    <x v="141"/>
    <s v="Bank account or service"/>
    <x v="12"/>
    <s v="AS"/>
    <x v="1"/>
    <x v="746"/>
    <d v="2014-12-29T00:00:00"/>
    <x v="12"/>
    <x v="1"/>
    <n v="4"/>
    <x v="0"/>
    <x v="0"/>
    <e v="#N/A"/>
  </r>
  <r>
    <n v="1355645"/>
    <x v="93"/>
    <s v="Mortgage"/>
    <x v="0"/>
    <s v="TN"/>
    <x v="1"/>
    <x v="366"/>
    <d v="2015-05-05T00:00:00"/>
    <x v="2"/>
    <x v="0"/>
    <n v="2"/>
    <x v="0"/>
    <x v="0"/>
    <s v="Tennessee"/>
  </r>
  <r>
    <n v="2076788"/>
    <x v="392"/>
    <s v="Debt collection"/>
    <x v="27"/>
    <s v="AZ"/>
    <x v="0"/>
    <x v="510"/>
    <d v="2016-08-26T00:00:00"/>
    <x v="7"/>
    <x v="2"/>
    <n v="3"/>
    <x v="0"/>
    <x v="0"/>
    <s v="Arizona"/>
  </r>
  <r>
    <n v="1344749"/>
    <x v="1"/>
    <s v="Mortgage"/>
    <x v="5"/>
    <s v="MD"/>
    <x v="1"/>
    <x v="1106"/>
    <d v="2015-04-28T00:00:00"/>
    <x v="2"/>
    <x v="0"/>
    <n v="2"/>
    <x v="0"/>
    <x v="0"/>
    <s v="Maryland"/>
  </r>
  <r>
    <n v="609787"/>
    <x v="4"/>
    <s v="Credit reporting"/>
    <x v="8"/>
    <s v="TX"/>
    <x v="0"/>
    <x v="1018"/>
    <d v="2013-11-26T00:00:00"/>
    <x v="6"/>
    <x v="3"/>
    <n v="4"/>
    <x v="0"/>
    <x v="0"/>
    <s v="Texas"/>
  </r>
  <r>
    <n v="603974"/>
    <x v="25"/>
    <s v="Credit card"/>
    <x v="38"/>
    <s v="GA"/>
    <x v="1"/>
    <x v="249"/>
    <d v="2013-11-20T00:00:00"/>
    <x v="1"/>
    <x v="3"/>
    <n v="4"/>
    <x v="0"/>
    <x v="0"/>
    <s v="Georgia"/>
  </r>
  <r>
    <n v="1624274"/>
    <x v="102"/>
    <s v="Bank account or service"/>
    <x v="9"/>
    <s v="NY"/>
    <x v="0"/>
    <x v="649"/>
    <d v="2015-11-13T00:00:00"/>
    <x v="31"/>
    <x v="0"/>
    <n v="4"/>
    <x v="0"/>
    <x v="0"/>
    <s v="New York"/>
  </r>
  <r>
    <n v="1664795"/>
    <x v="1"/>
    <s v="Mortgage"/>
    <x v="0"/>
    <s v="PA"/>
    <x v="0"/>
    <x v="55"/>
    <d v="2015-11-20T00:00:00"/>
    <x v="0"/>
    <x v="0"/>
    <n v="4"/>
    <x v="0"/>
    <x v="1"/>
    <s v="Pennsylvania"/>
  </r>
  <r>
    <n v="1827989"/>
    <x v="20"/>
    <s v="Mortgage"/>
    <x v="5"/>
    <s v="OH"/>
    <x v="0"/>
    <x v="1049"/>
    <d v="2016-03-12T00:00:00"/>
    <x v="0"/>
    <x v="2"/>
    <n v="1"/>
    <x v="0"/>
    <x v="0"/>
    <s v="Ohio"/>
  </r>
  <r>
    <n v="2031264"/>
    <x v="10"/>
    <s v="Bank account or service"/>
    <x v="15"/>
    <s v="NJ"/>
    <x v="0"/>
    <x v="25"/>
    <d v="2016-07-27T00:00:00"/>
    <x v="0"/>
    <x v="2"/>
    <n v="3"/>
    <x v="0"/>
    <x v="0"/>
    <s v="New Jersey"/>
  </r>
  <r>
    <n v="813465"/>
    <x v="1"/>
    <s v="Mortgage"/>
    <x v="0"/>
    <s v="NC"/>
    <x v="0"/>
    <x v="194"/>
    <d v="2014-04-17T00:00:00"/>
    <x v="0"/>
    <x v="1"/>
    <n v="2"/>
    <x v="0"/>
    <x v="0"/>
    <s v="North Carolina"/>
  </r>
  <r>
    <n v="1536099"/>
    <x v="10"/>
    <s v="Bank account or service"/>
    <x v="9"/>
    <s v="NC"/>
    <x v="1"/>
    <x v="109"/>
    <d v="2015-08-26T00:00:00"/>
    <x v="1"/>
    <x v="0"/>
    <n v="3"/>
    <x v="0"/>
    <x v="0"/>
    <s v="North Carolina"/>
  </r>
  <r>
    <n v="1143709"/>
    <x v="50"/>
    <s v="Consumer Loan"/>
    <x v="19"/>
    <s v="IL"/>
    <x v="0"/>
    <x v="2"/>
    <d v="2014-12-04T00:00:00"/>
    <x v="0"/>
    <x v="1"/>
    <n v="4"/>
    <x v="0"/>
    <x v="1"/>
    <s v="Illinois"/>
  </r>
  <r>
    <n v="834440"/>
    <x v="331"/>
    <s v="Debt collection"/>
    <x v="1"/>
    <s v="AZ"/>
    <x v="0"/>
    <x v="247"/>
    <d v="2014-05-01T00:00:00"/>
    <x v="0"/>
    <x v="1"/>
    <n v="2"/>
    <x v="0"/>
    <x v="0"/>
    <s v="Arizona"/>
  </r>
  <r>
    <n v="1400692"/>
    <x v="5"/>
    <s v="Debt collection"/>
    <x v="1"/>
    <s v="CA"/>
    <x v="0"/>
    <x v="536"/>
    <d v="2015-06-01T00:00:00"/>
    <x v="0"/>
    <x v="0"/>
    <n v="2"/>
    <x v="0"/>
    <x v="0"/>
    <s v="California"/>
  </r>
  <r>
    <n v="1985351"/>
    <x v="33"/>
    <s v="Student loan"/>
    <x v="26"/>
    <s v="MA"/>
    <x v="0"/>
    <x v="662"/>
    <d v="2016-06-28T00:00:00"/>
    <x v="7"/>
    <x v="2"/>
    <n v="2"/>
    <x v="0"/>
    <x v="0"/>
    <s v="Massachusetts"/>
  </r>
  <r>
    <n v="406140"/>
    <x v="179"/>
    <s v="Mortgage"/>
    <x v="5"/>
    <s v="FL"/>
    <x v="0"/>
    <x v="735"/>
    <d v="2013-05-14T00:00:00"/>
    <x v="1"/>
    <x v="3"/>
    <n v="2"/>
    <x v="0"/>
    <x v="0"/>
    <s v="Florida"/>
  </r>
  <r>
    <n v="668061"/>
    <x v="561"/>
    <s v="Bank account or service"/>
    <x v="12"/>
    <s v="IN"/>
    <x v="1"/>
    <x v="311"/>
    <d v="2014-01-17T00:00:00"/>
    <x v="7"/>
    <x v="1"/>
    <n v="1"/>
    <x v="0"/>
    <x v="1"/>
    <s v="Indiana"/>
  </r>
  <r>
    <n v="387004"/>
    <x v="10"/>
    <s v="Mortgage"/>
    <x v="0"/>
    <s v="TX"/>
    <x v="0"/>
    <x v="195"/>
    <d v="2013-04-22T00:00:00"/>
    <x v="7"/>
    <x v="3"/>
    <n v="2"/>
    <x v="0"/>
    <x v="0"/>
    <s v="Texas"/>
  </r>
  <r>
    <n v="941285"/>
    <x v="127"/>
    <s v="Bank account or service"/>
    <x v="15"/>
    <s v="TN"/>
    <x v="0"/>
    <x v="386"/>
    <d v="2014-07-17T00:00:00"/>
    <x v="0"/>
    <x v="1"/>
    <n v="3"/>
    <x v="0"/>
    <x v="0"/>
    <s v="Tennessee"/>
  </r>
  <r>
    <n v="1219877"/>
    <x v="10"/>
    <s v="Bank account or service"/>
    <x v="12"/>
    <s v="NY"/>
    <x v="0"/>
    <x v="75"/>
    <d v="2015-02-02T00:00:00"/>
    <x v="0"/>
    <x v="0"/>
    <n v="1"/>
    <x v="0"/>
    <x v="0"/>
    <s v="New York"/>
  </r>
  <r>
    <n v="1613784"/>
    <x v="73"/>
    <s v="Mortgage"/>
    <x v="5"/>
    <s v="CA"/>
    <x v="0"/>
    <x v="1038"/>
    <d v="2015-10-19T00:00:00"/>
    <x v="0"/>
    <x v="0"/>
    <n v="4"/>
    <x v="0"/>
    <x v="1"/>
    <s v="California"/>
  </r>
  <r>
    <n v="2011115"/>
    <x v="10"/>
    <s v="Bank account or service"/>
    <x v="12"/>
    <s v="CA"/>
    <x v="1"/>
    <x v="658"/>
    <d v="2016-07-15T00:00:00"/>
    <x v="4"/>
    <x v="2"/>
    <n v="3"/>
    <x v="0"/>
    <x v="0"/>
    <s v="California"/>
  </r>
  <r>
    <n v="1521960"/>
    <x v="20"/>
    <s v="Debt collection"/>
    <x v="22"/>
    <s v="IL"/>
    <x v="0"/>
    <x v="415"/>
    <d v="2015-08-17T00:00:00"/>
    <x v="0"/>
    <x v="0"/>
    <n v="3"/>
    <x v="0"/>
    <x v="0"/>
    <s v="Illinois"/>
  </r>
  <r>
    <n v="1431147"/>
    <x v="45"/>
    <s v="Bank account or service"/>
    <x v="9"/>
    <s v="MS"/>
    <x v="0"/>
    <x v="828"/>
    <d v="2015-06-24T00:00:00"/>
    <x v="4"/>
    <x v="0"/>
    <n v="2"/>
    <x v="0"/>
    <x v="0"/>
    <s v="Mississippi"/>
  </r>
  <r>
    <n v="901447"/>
    <x v="68"/>
    <s v="Mortgage"/>
    <x v="5"/>
    <s v="NC"/>
    <x v="0"/>
    <x v="353"/>
    <d v="2014-06-19T00:00:00"/>
    <x v="0"/>
    <x v="1"/>
    <n v="2"/>
    <x v="0"/>
    <x v="1"/>
    <s v="North Carolina"/>
  </r>
  <r>
    <n v="1968496"/>
    <x v="254"/>
    <s v="Mortgage"/>
    <x v="0"/>
    <s v="CA"/>
    <x v="0"/>
    <x v="466"/>
    <d v="2016-06-14T00:00:00"/>
    <x v="0"/>
    <x v="2"/>
    <n v="2"/>
    <x v="0"/>
    <x v="1"/>
    <s v="California"/>
  </r>
  <r>
    <n v="1989304"/>
    <x v="14"/>
    <s v="Bank account or service"/>
    <x v="12"/>
    <s v="NY"/>
    <x v="0"/>
    <x v="572"/>
    <d v="2016-06-28T00:00:00"/>
    <x v="0"/>
    <x v="2"/>
    <n v="2"/>
    <x v="0"/>
    <x v="0"/>
    <s v="New York"/>
  </r>
  <r>
    <n v="1974695"/>
    <x v="14"/>
    <s v="Bank account or service"/>
    <x v="12"/>
    <s v="CA"/>
    <x v="0"/>
    <x v="1182"/>
    <d v="2016-06-18T00:00:00"/>
    <x v="0"/>
    <x v="2"/>
    <n v="2"/>
    <x v="0"/>
    <x v="0"/>
    <s v="California"/>
  </r>
  <r>
    <n v="1383691"/>
    <x v="9"/>
    <s v="Credit reporting"/>
    <x v="8"/>
    <s v="VA"/>
    <x v="0"/>
    <x v="120"/>
    <d v="2015-05-19T00:00:00"/>
    <x v="0"/>
    <x v="0"/>
    <n v="2"/>
    <x v="0"/>
    <x v="0"/>
    <s v="Virginia"/>
  </r>
  <r>
    <n v="1145251"/>
    <x v="1"/>
    <s v="Debt collection"/>
    <x v="22"/>
    <s v="OH"/>
    <x v="0"/>
    <x v="516"/>
    <d v="2014-12-05T00:00:00"/>
    <x v="0"/>
    <x v="1"/>
    <n v="4"/>
    <x v="0"/>
    <x v="0"/>
    <s v="Ohio"/>
  </r>
  <r>
    <n v="1892401"/>
    <x v="30"/>
    <s v="Bank account or service"/>
    <x v="15"/>
    <s v="PA"/>
    <x v="0"/>
    <x v="450"/>
    <d v="2016-04-22T00:00:00"/>
    <x v="0"/>
    <x v="2"/>
    <n v="2"/>
    <x v="0"/>
    <x v="0"/>
    <s v="Pennsylvania"/>
  </r>
  <r>
    <n v="626698"/>
    <x v="122"/>
    <s v="Bank account or service"/>
    <x v="15"/>
    <s v="IL"/>
    <x v="0"/>
    <x v="1183"/>
    <d v="2013-12-09T00:00:00"/>
    <x v="1"/>
    <x v="3"/>
    <n v="4"/>
    <x v="0"/>
    <x v="0"/>
    <s v="Illinois"/>
  </r>
  <r>
    <n v="2041735"/>
    <x v="14"/>
    <s v="Bank account or service"/>
    <x v="12"/>
    <s v="TX"/>
    <x v="0"/>
    <x v="730"/>
    <d v="2016-08-02T00:00:00"/>
    <x v="0"/>
    <x v="2"/>
    <n v="3"/>
    <x v="0"/>
    <x v="0"/>
    <s v="Texas"/>
  </r>
  <r>
    <n v="1391008"/>
    <x v="9"/>
    <s v="Credit reporting"/>
    <x v="3"/>
    <s v="CA"/>
    <x v="0"/>
    <x v="113"/>
    <d v="2015-05-26T00:00:00"/>
    <x v="0"/>
    <x v="0"/>
    <n v="2"/>
    <x v="0"/>
    <x v="0"/>
    <s v="California"/>
  </r>
  <r>
    <n v="542753"/>
    <x v="1"/>
    <s v="Mortgage"/>
    <x v="37"/>
    <s v="PA"/>
    <x v="0"/>
    <x v="589"/>
    <d v="2013-09-26T00:00:00"/>
    <x v="1"/>
    <x v="3"/>
    <n v="3"/>
    <x v="0"/>
    <x v="0"/>
    <s v="Pennsylvania"/>
  </r>
  <r>
    <n v="1499555"/>
    <x v="19"/>
    <s v="Bank account or service"/>
    <x v="12"/>
    <s v="NC"/>
    <x v="3"/>
    <x v="1184"/>
    <d v="2015-08-06T00:00:00"/>
    <x v="7"/>
    <x v="0"/>
    <n v="3"/>
    <x v="0"/>
    <x v="0"/>
    <s v="North Carolina"/>
  </r>
  <r>
    <n v="727053"/>
    <x v="23"/>
    <s v="Consumer Loan"/>
    <x v="56"/>
    <s v="MS"/>
    <x v="0"/>
    <x v="1185"/>
    <d v="2014-02-23T00:00:00"/>
    <x v="0"/>
    <x v="1"/>
    <n v="1"/>
    <x v="0"/>
    <x v="0"/>
    <s v="Mississippi"/>
  </r>
  <r>
    <n v="1009734"/>
    <x v="19"/>
    <s v="Bank account or service"/>
    <x v="15"/>
    <s v="MI"/>
    <x v="0"/>
    <x v="422"/>
    <d v="2014-09-02T00:00:00"/>
    <x v="0"/>
    <x v="1"/>
    <n v="3"/>
    <x v="0"/>
    <x v="1"/>
    <s v="Michigan"/>
  </r>
  <r>
    <n v="1467087"/>
    <x v="172"/>
    <s v="Bank account or service"/>
    <x v="9"/>
    <s v="MA"/>
    <x v="1"/>
    <x v="256"/>
    <d v="2015-07-14T00:00:00"/>
    <x v="1"/>
    <x v="0"/>
    <n v="3"/>
    <x v="0"/>
    <x v="1"/>
    <s v="Massachusetts"/>
  </r>
  <r>
    <n v="497260"/>
    <x v="8"/>
    <s v="Credit card"/>
    <x v="48"/>
    <s v="NJ"/>
    <x v="0"/>
    <x v="962"/>
    <d v="2013-08-20T00:00:00"/>
    <x v="0"/>
    <x v="3"/>
    <n v="3"/>
    <x v="0"/>
    <x v="0"/>
    <s v="New Jersey"/>
  </r>
  <r>
    <n v="2010535"/>
    <x v="441"/>
    <s v="Mortgage"/>
    <x v="5"/>
    <s v="AZ"/>
    <x v="3"/>
    <x v="656"/>
    <d v="2016-07-15T00:00:00"/>
    <x v="1"/>
    <x v="2"/>
    <n v="3"/>
    <x v="0"/>
    <x v="0"/>
    <s v="Arizona"/>
  </r>
  <r>
    <n v="795840"/>
    <x v="32"/>
    <s v="Bank account or service"/>
    <x v="14"/>
    <s v="VA"/>
    <x v="0"/>
    <x v="269"/>
    <d v="2014-04-07T00:00:00"/>
    <x v="0"/>
    <x v="1"/>
    <n v="2"/>
    <x v="0"/>
    <x v="1"/>
    <s v="Virginia"/>
  </r>
  <r>
    <n v="567907"/>
    <x v="19"/>
    <s v="Bank account or service"/>
    <x v="9"/>
    <s v="WV"/>
    <x v="0"/>
    <x v="647"/>
    <d v="2013-10-23T00:00:00"/>
    <x v="0"/>
    <x v="3"/>
    <n v="4"/>
    <x v="0"/>
    <x v="1"/>
    <s v="West Virginia"/>
  </r>
  <r>
    <n v="806805"/>
    <x v="20"/>
    <s v="Credit reporting"/>
    <x v="8"/>
    <s v="OR"/>
    <x v="1"/>
    <x v="62"/>
    <d v="2014-06-25T00:00:00"/>
    <x v="59"/>
    <x v="1"/>
    <n v="2"/>
    <x v="0"/>
    <x v="1"/>
    <s v="Oregon"/>
  </r>
  <r>
    <n v="1858959"/>
    <x v="382"/>
    <s v="Consumer Loan"/>
    <x v="19"/>
    <s v="AL"/>
    <x v="0"/>
    <x v="184"/>
    <d v="2016-03-31T00:00:00"/>
    <x v="0"/>
    <x v="2"/>
    <n v="1"/>
    <x v="0"/>
    <x v="1"/>
    <s v="Alabama"/>
  </r>
  <r>
    <n v="978368"/>
    <x v="9"/>
    <s v="Credit reporting"/>
    <x v="3"/>
    <s v="NJ"/>
    <x v="0"/>
    <x v="460"/>
    <d v="2014-08-11T00:00:00"/>
    <x v="0"/>
    <x v="1"/>
    <n v="3"/>
    <x v="0"/>
    <x v="0"/>
    <s v="New Jersey"/>
  </r>
  <r>
    <n v="1517849"/>
    <x v="490"/>
    <s v="Mortgage"/>
    <x v="0"/>
    <s v="OR"/>
    <x v="3"/>
    <x v="244"/>
    <d v="2015-08-14T00:00:00"/>
    <x v="1"/>
    <x v="0"/>
    <n v="3"/>
    <x v="0"/>
    <x v="0"/>
    <s v="Oregon"/>
  </r>
  <r>
    <n v="452934"/>
    <x v="1"/>
    <s v="Mortgage"/>
    <x v="0"/>
    <s v="CO"/>
    <x v="0"/>
    <x v="1148"/>
    <d v="2013-07-11T00:00:00"/>
    <x v="4"/>
    <x v="3"/>
    <n v="3"/>
    <x v="1"/>
    <x v="0"/>
    <s v="Colorado"/>
  </r>
  <r>
    <n v="1639402"/>
    <x v="8"/>
    <s v="Bank account or service"/>
    <x v="12"/>
    <s v="CA"/>
    <x v="0"/>
    <x v="206"/>
    <d v="2015-11-04T00:00:00"/>
    <x v="0"/>
    <x v="0"/>
    <n v="4"/>
    <x v="0"/>
    <x v="1"/>
    <s v="California"/>
  </r>
  <r>
    <n v="881795"/>
    <x v="562"/>
    <s v="Debt collection"/>
    <x v="22"/>
    <s v="CA"/>
    <x v="0"/>
    <x v="393"/>
    <d v="2014-06-16T00:00:00"/>
    <x v="21"/>
    <x v="1"/>
    <n v="2"/>
    <x v="0"/>
    <x v="0"/>
    <s v="California"/>
  </r>
  <r>
    <n v="2153536"/>
    <x v="1"/>
    <s v="Debt collection"/>
    <x v="1"/>
    <s v="CA"/>
    <x v="0"/>
    <x v="1186"/>
    <d v="2016-10-10T00:00:00"/>
    <x v="0"/>
    <x v="2"/>
    <n v="4"/>
    <x v="0"/>
    <x v="1"/>
    <s v="California"/>
  </r>
  <r>
    <n v="595599"/>
    <x v="33"/>
    <s v="Debt collection"/>
    <x v="1"/>
    <s v="OH"/>
    <x v="0"/>
    <x v="789"/>
    <d v="2013-11-13T00:00:00"/>
    <x v="0"/>
    <x v="3"/>
    <n v="4"/>
    <x v="0"/>
    <x v="0"/>
    <s v="Ohio"/>
  </r>
  <r>
    <n v="1812809"/>
    <x v="19"/>
    <s v="Bank account or service"/>
    <x v="9"/>
    <s v="CA"/>
    <x v="0"/>
    <x v="564"/>
    <d v="2016-03-03T00:00:00"/>
    <x v="0"/>
    <x v="2"/>
    <n v="1"/>
    <x v="0"/>
    <x v="1"/>
    <s v="California"/>
  </r>
  <r>
    <n v="1299152"/>
    <x v="24"/>
    <s v="Consumer Loan"/>
    <x v="39"/>
    <s v="MD"/>
    <x v="0"/>
    <x v="361"/>
    <d v="2015-03-25T00:00:00"/>
    <x v="1"/>
    <x v="0"/>
    <n v="1"/>
    <x v="0"/>
    <x v="0"/>
    <s v="Maryland"/>
  </r>
  <r>
    <n v="952588"/>
    <x v="10"/>
    <s v="Mortgage"/>
    <x v="0"/>
    <s v="CA"/>
    <x v="1"/>
    <x v="550"/>
    <d v="2014-07-28T00:00:00"/>
    <x v="6"/>
    <x v="1"/>
    <n v="3"/>
    <x v="0"/>
    <x v="1"/>
    <s v="California"/>
  </r>
  <r>
    <n v="1736070"/>
    <x v="125"/>
    <s v="Mortgage"/>
    <x v="0"/>
    <s v="CO"/>
    <x v="0"/>
    <x v="921"/>
    <d v="2016-01-12T00:00:00"/>
    <x v="0"/>
    <x v="2"/>
    <n v="1"/>
    <x v="0"/>
    <x v="1"/>
    <s v="Colorado"/>
  </r>
  <r>
    <n v="1194974"/>
    <x v="10"/>
    <s v="Mortgage"/>
    <x v="0"/>
    <s v="OK"/>
    <x v="0"/>
    <x v="751"/>
    <d v="2015-01-15T00:00:00"/>
    <x v="0"/>
    <x v="0"/>
    <n v="1"/>
    <x v="0"/>
    <x v="0"/>
    <s v="Oklahoma"/>
  </r>
  <r>
    <n v="1012560"/>
    <x v="25"/>
    <s v="Credit card"/>
    <x v="31"/>
    <s v="CA"/>
    <x v="0"/>
    <x v="903"/>
    <d v="2014-09-05T00:00:00"/>
    <x v="4"/>
    <x v="1"/>
    <n v="3"/>
    <x v="0"/>
    <x v="0"/>
    <s v="California"/>
  </r>
  <r>
    <n v="602065"/>
    <x v="32"/>
    <s v="Bank account or service"/>
    <x v="12"/>
    <s v="NC"/>
    <x v="1"/>
    <x v="685"/>
    <d v="2013-11-20T00:00:00"/>
    <x v="4"/>
    <x v="3"/>
    <n v="4"/>
    <x v="0"/>
    <x v="0"/>
    <s v="North Carolina"/>
  </r>
  <r>
    <n v="926477"/>
    <x v="14"/>
    <s v="Payday loan"/>
    <x v="11"/>
    <s v="NY"/>
    <x v="0"/>
    <x v="700"/>
    <d v="2014-07-10T00:00:00"/>
    <x v="7"/>
    <x v="1"/>
    <n v="3"/>
    <x v="0"/>
    <x v="0"/>
    <s v="New York"/>
  </r>
  <r>
    <n v="1076973"/>
    <x v="18"/>
    <s v="Mortgage"/>
    <x v="0"/>
    <s v="CA"/>
    <x v="0"/>
    <x v="1016"/>
    <d v="2014-10-19T00:00:00"/>
    <x v="0"/>
    <x v="1"/>
    <n v="4"/>
    <x v="0"/>
    <x v="0"/>
    <s v="California"/>
  </r>
  <r>
    <n v="1634511"/>
    <x v="563"/>
    <s v="Debt collection"/>
    <x v="1"/>
    <s v="IL"/>
    <x v="0"/>
    <x v="812"/>
    <d v="2015-10-31T00:00:00"/>
    <x v="0"/>
    <x v="0"/>
    <n v="4"/>
    <x v="0"/>
    <x v="1"/>
    <s v="Illinois"/>
  </r>
  <r>
    <n v="440026"/>
    <x v="10"/>
    <s v="Bank account or service"/>
    <x v="36"/>
    <s v="IL"/>
    <x v="2"/>
    <x v="1142"/>
    <d v="2013-06-24T00:00:00"/>
    <x v="4"/>
    <x v="3"/>
    <n v="2"/>
    <x v="0"/>
    <x v="1"/>
    <s v="Illinois"/>
  </r>
  <r>
    <n v="1187897"/>
    <x v="564"/>
    <s v="Debt collection"/>
    <x v="13"/>
    <s v="NC"/>
    <x v="0"/>
    <x v="1187"/>
    <d v="2015-01-09T00:00:00"/>
    <x v="0"/>
    <x v="0"/>
    <n v="1"/>
    <x v="0"/>
    <x v="0"/>
    <s v="North Carolina"/>
  </r>
  <r>
    <n v="1721148"/>
    <x v="125"/>
    <s v="Bank account or service"/>
    <x v="12"/>
    <s v="UT"/>
    <x v="0"/>
    <x v="689"/>
    <d v="2015-12-30T00:00:00"/>
    <x v="1"/>
    <x v="0"/>
    <n v="4"/>
    <x v="0"/>
    <x v="0"/>
    <s v="Utah"/>
  </r>
  <r>
    <n v="1677385"/>
    <x v="4"/>
    <s v="Credit reporting"/>
    <x v="3"/>
    <s v="MO"/>
    <x v="2"/>
    <x v="434"/>
    <d v="2015-12-04T00:00:00"/>
    <x v="7"/>
    <x v="0"/>
    <n v="4"/>
    <x v="0"/>
    <x v="0"/>
    <s v="Missouri"/>
  </r>
  <r>
    <n v="1981869"/>
    <x v="8"/>
    <s v="Mortgage"/>
    <x v="0"/>
    <s v="SC"/>
    <x v="0"/>
    <x v="24"/>
    <d v="2016-06-23T00:00:00"/>
    <x v="0"/>
    <x v="2"/>
    <n v="2"/>
    <x v="0"/>
    <x v="0"/>
    <s v="South Carolina"/>
  </r>
  <r>
    <n v="1891268"/>
    <x v="259"/>
    <s v="Debt collection"/>
    <x v="27"/>
    <s v="TN"/>
    <x v="0"/>
    <x v="34"/>
    <d v="2016-04-24T00:00:00"/>
    <x v="7"/>
    <x v="2"/>
    <n v="2"/>
    <x v="0"/>
    <x v="0"/>
    <s v="Tennessee"/>
  </r>
  <r>
    <n v="704783"/>
    <x v="35"/>
    <s v="Mortgage"/>
    <x v="37"/>
    <s v="OH"/>
    <x v="0"/>
    <x v="917"/>
    <d v="2014-02-08T00:00:00"/>
    <x v="0"/>
    <x v="1"/>
    <n v="1"/>
    <x v="0"/>
    <x v="0"/>
    <s v="Ohio"/>
  </r>
  <r>
    <n v="1964374"/>
    <x v="6"/>
    <s v="Bank account or service"/>
    <x v="12"/>
    <s v="TN"/>
    <x v="0"/>
    <x v="76"/>
    <d v="2016-06-10T00:00:00"/>
    <x v="0"/>
    <x v="2"/>
    <n v="2"/>
    <x v="0"/>
    <x v="0"/>
    <s v="Tennessee"/>
  </r>
  <r>
    <n v="1743115"/>
    <x v="23"/>
    <s v="Credit card"/>
    <x v="24"/>
    <s v="CA"/>
    <x v="1"/>
    <x v="10"/>
    <d v="2016-01-20T00:00:00"/>
    <x v="2"/>
    <x v="2"/>
    <n v="1"/>
    <x v="0"/>
    <x v="0"/>
    <s v="California"/>
  </r>
  <r>
    <n v="1563727"/>
    <x v="368"/>
    <s v="Debt collection"/>
    <x v="27"/>
    <s v="NV"/>
    <x v="0"/>
    <x v="470"/>
    <d v="2015-09-14T00:00:00"/>
    <x v="0"/>
    <x v="0"/>
    <n v="3"/>
    <x v="0"/>
    <x v="0"/>
    <s v="Nevada"/>
  </r>
  <r>
    <n v="1932052"/>
    <x v="19"/>
    <s v="Bank account or service"/>
    <x v="36"/>
    <s v="TX"/>
    <x v="3"/>
    <x v="756"/>
    <d v="2016-05-20T00:00:00"/>
    <x v="4"/>
    <x v="2"/>
    <n v="2"/>
    <x v="0"/>
    <x v="0"/>
    <s v="Texas"/>
  </r>
  <r>
    <n v="1983454"/>
    <x v="10"/>
    <s v="Bank account or service"/>
    <x v="12"/>
    <s v="NJ"/>
    <x v="3"/>
    <x v="212"/>
    <d v="2016-06-24T00:00:00"/>
    <x v="0"/>
    <x v="2"/>
    <n v="2"/>
    <x v="0"/>
    <x v="0"/>
    <s v="New Jersey"/>
  </r>
  <r>
    <n v="1957154"/>
    <x v="22"/>
    <s v="Consumer Loan"/>
    <x v="21"/>
    <s v="IL"/>
    <x v="1"/>
    <x v="69"/>
    <d v="2016-06-09T00:00:00"/>
    <x v="4"/>
    <x v="2"/>
    <n v="2"/>
    <x v="0"/>
    <x v="0"/>
    <s v="Illinois"/>
  </r>
  <r>
    <n v="1458430"/>
    <x v="9"/>
    <s v="Credit reporting"/>
    <x v="8"/>
    <s v="NC"/>
    <x v="0"/>
    <x v="630"/>
    <d v="2015-07-08T00:00:00"/>
    <x v="0"/>
    <x v="0"/>
    <n v="3"/>
    <x v="0"/>
    <x v="1"/>
    <s v="North Carolina"/>
  </r>
  <r>
    <n v="555950"/>
    <x v="23"/>
    <s v="Mortgage"/>
    <x v="42"/>
    <s v="FL"/>
    <x v="0"/>
    <x v="442"/>
    <d v="2013-10-09T00:00:00"/>
    <x v="0"/>
    <x v="3"/>
    <n v="4"/>
    <x v="0"/>
    <x v="1"/>
    <s v="Florida"/>
  </r>
  <r>
    <n v="1171173"/>
    <x v="316"/>
    <s v="Debt collection"/>
    <x v="22"/>
    <s v="OH"/>
    <x v="0"/>
    <x v="775"/>
    <d v="2015-01-02T00:00:00"/>
    <x v="12"/>
    <x v="1"/>
    <n v="4"/>
    <x v="0"/>
    <x v="0"/>
    <s v="Ohio"/>
  </r>
  <r>
    <n v="1738364"/>
    <x v="14"/>
    <s v="Credit card"/>
    <x v="34"/>
    <s v="IL"/>
    <x v="1"/>
    <x v="299"/>
    <d v="2016-02-04T00:00:00"/>
    <x v="22"/>
    <x v="2"/>
    <n v="1"/>
    <x v="0"/>
    <x v="0"/>
    <s v="Illinois"/>
  </r>
  <r>
    <n v="1809289"/>
    <x v="8"/>
    <s v="Bank account or service"/>
    <x v="14"/>
    <s v="IL"/>
    <x v="0"/>
    <x v="107"/>
    <d v="2016-02-29T00:00:00"/>
    <x v="0"/>
    <x v="2"/>
    <n v="1"/>
    <x v="0"/>
    <x v="0"/>
    <s v="Illinois"/>
  </r>
  <r>
    <n v="774482"/>
    <x v="30"/>
    <s v="Mortgage"/>
    <x v="0"/>
    <s v="TX"/>
    <x v="0"/>
    <x v="147"/>
    <d v="2014-03-24T00:00:00"/>
    <x v="0"/>
    <x v="1"/>
    <n v="1"/>
    <x v="0"/>
    <x v="0"/>
    <s v="Texas"/>
  </r>
  <r>
    <n v="362331"/>
    <x v="221"/>
    <s v="Bank account or service"/>
    <x v="14"/>
    <s v="CO"/>
    <x v="0"/>
    <x v="365"/>
    <d v="2013-03-25T00:00:00"/>
    <x v="6"/>
    <x v="3"/>
    <n v="1"/>
    <x v="0"/>
    <x v="1"/>
    <s v="Colorado"/>
  </r>
  <r>
    <n v="1617608"/>
    <x v="35"/>
    <s v="Mortgage"/>
    <x v="0"/>
    <s v="NM"/>
    <x v="0"/>
    <x v="357"/>
    <d v="2015-10-23T00:00:00"/>
    <x v="4"/>
    <x v="0"/>
    <n v="4"/>
    <x v="0"/>
    <x v="0"/>
    <s v="New Mexico"/>
  </r>
  <r>
    <n v="319932"/>
    <x v="17"/>
    <s v="Credit reporting"/>
    <x v="44"/>
    <s v="TX"/>
    <x v="0"/>
    <x v="583"/>
    <d v="2013-02-20T00:00:00"/>
    <x v="6"/>
    <x v="3"/>
    <n v="1"/>
    <x v="0"/>
    <x v="0"/>
    <s v="Texas"/>
  </r>
  <r>
    <n v="1850975"/>
    <x v="169"/>
    <s v="Debt collection"/>
    <x v="1"/>
    <s v="NY"/>
    <x v="0"/>
    <x v="60"/>
    <d v="2016-03-25T00:00:00"/>
    <x v="0"/>
    <x v="2"/>
    <n v="1"/>
    <x v="0"/>
    <x v="0"/>
    <s v="New York"/>
  </r>
  <r>
    <n v="2041636"/>
    <x v="17"/>
    <s v="Credit reporting"/>
    <x v="44"/>
    <s v="AZ"/>
    <x v="0"/>
    <x v="730"/>
    <d v="2016-08-04T00:00:00"/>
    <x v="4"/>
    <x v="2"/>
    <n v="3"/>
    <x v="0"/>
    <x v="0"/>
    <s v="Arizona"/>
  </r>
  <r>
    <n v="850668"/>
    <x v="477"/>
    <s v="Debt collection"/>
    <x v="22"/>
    <s v="IN"/>
    <x v="0"/>
    <x v="629"/>
    <d v="2014-05-28T00:00:00"/>
    <x v="27"/>
    <x v="1"/>
    <n v="2"/>
    <x v="0"/>
    <x v="0"/>
    <s v="Indiana"/>
  </r>
  <r>
    <n v="1239850"/>
    <x v="9"/>
    <s v="Credit reporting"/>
    <x v="8"/>
    <s v="TX"/>
    <x v="0"/>
    <x v="260"/>
    <d v="2015-02-13T00:00:00"/>
    <x v="0"/>
    <x v="0"/>
    <n v="1"/>
    <x v="0"/>
    <x v="0"/>
    <s v="Texas"/>
  </r>
  <r>
    <n v="449731"/>
    <x v="19"/>
    <s v="Consumer Loan"/>
    <x v="21"/>
    <s v="FL"/>
    <x v="0"/>
    <x v="1188"/>
    <d v="2013-07-08T00:00:00"/>
    <x v="7"/>
    <x v="3"/>
    <n v="3"/>
    <x v="0"/>
    <x v="0"/>
    <s v="Florida"/>
  </r>
  <r>
    <n v="1763391"/>
    <x v="23"/>
    <s v="Consumer Loan"/>
    <x v="19"/>
    <s v="IL"/>
    <x v="0"/>
    <x v="780"/>
    <d v="2016-01-28T00:00:00"/>
    <x v="0"/>
    <x v="2"/>
    <n v="1"/>
    <x v="0"/>
    <x v="0"/>
    <s v="Illinois"/>
  </r>
  <r>
    <n v="433692"/>
    <x v="4"/>
    <s v="Credit reporting"/>
    <x v="8"/>
    <s v="PA"/>
    <x v="0"/>
    <x v="1189"/>
    <d v="2013-06-18T00:00:00"/>
    <x v="4"/>
    <x v="3"/>
    <n v="2"/>
    <x v="0"/>
    <x v="0"/>
    <s v="Pennsylvania"/>
  </r>
  <r>
    <n v="1664232"/>
    <x v="35"/>
    <s v="Mortgage"/>
    <x v="0"/>
    <s v="NV"/>
    <x v="3"/>
    <x v="389"/>
    <d v="2015-11-23T00:00:00"/>
    <x v="6"/>
    <x v="0"/>
    <n v="4"/>
    <x v="0"/>
    <x v="0"/>
    <s v="Nevada"/>
  </r>
  <r>
    <n v="1569394"/>
    <x v="62"/>
    <s v="Credit card"/>
    <x v="17"/>
    <s v="TX"/>
    <x v="0"/>
    <x v="541"/>
    <d v="2015-09-17T00:00:00"/>
    <x v="0"/>
    <x v="0"/>
    <n v="3"/>
    <x v="0"/>
    <x v="1"/>
    <s v="Texas"/>
  </r>
  <r>
    <n v="1509506"/>
    <x v="95"/>
    <s v="Bank account or service"/>
    <x v="15"/>
    <s v="AZ"/>
    <x v="0"/>
    <x v="347"/>
    <d v="2015-08-08T00:00:00"/>
    <x v="0"/>
    <x v="0"/>
    <n v="3"/>
    <x v="0"/>
    <x v="0"/>
    <s v="Arizona"/>
  </r>
  <r>
    <n v="788899"/>
    <x v="10"/>
    <s v="Bank account or service"/>
    <x v="12"/>
    <m/>
    <x v="1"/>
    <x v="334"/>
    <d v="2014-04-04T00:00:00"/>
    <x v="7"/>
    <x v="1"/>
    <n v="2"/>
    <x v="0"/>
    <x v="0"/>
    <e v="#N/A"/>
  </r>
  <r>
    <n v="999598"/>
    <x v="8"/>
    <s v="Mortgage"/>
    <x v="42"/>
    <s v="AL"/>
    <x v="1"/>
    <x v="853"/>
    <d v="2014-08-28T00:00:00"/>
    <x v="7"/>
    <x v="1"/>
    <n v="3"/>
    <x v="0"/>
    <x v="0"/>
    <s v="Alabama"/>
  </r>
  <r>
    <n v="776473"/>
    <x v="146"/>
    <s v="Money transfers"/>
    <x v="50"/>
    <s v="NY"/>
    <x v="3"/>
    <x v="562"/>
    <d v="2014-03-31T00:00:00"/>
    <x v="11"/>
    <x v="1"/>
    <n v="1"/>
    <x v="0"/>
    <x v="0"/>
    <s v="New York"/>
  </r>
  <r>
    <n v="916775"/>
    <x v="5"/>
    <s v="Debt collection"/>
    <x v="13"/>
    <s v="MI"/>
    <x v="0"/>
    <x v="1075"/>
    <d v="2014-06-30T00:00:00"/>
    <x v="0"/>
    <x v="1"/>
    <n v="2"/>
    <x v="0"/>
    <x v="0"/>
    <s v="Michigan"/>
  </r>
  <r>
    <n v="1160634"/>
    <x v="341"/>
    <s v="Mortgage"/>
    <x v="0"/>
    <s v="MA"/>
    <x v="2"/>
    <x v="451"/>
    <d v="2014-12-18T00:00:00"/>
    <x v="1"/>
    <x v="1"/>
    <n v="4"/>
    <x v="1"/>
    <x v="1"/>
    <s v="Massachusetts"/>
  </r>
  <r>
    <n v="987555"/>
    <x v="565"/>
    <s v="Debt collection"/>
    <x v="4"/>
    <s v="FL"/>
    <x v="0"/>
    <x v="284"/>
    <d v="2014-08-16T00:00:00"/>
    <x v="0"/>
    <x v="1"/>
    <n v="3"/>
    <x v="1"/>
    <x v="0"/>
    <s v="Florida"/>
  </r>
  <r>
    <n v="2006897"/>
    <x v="566"/>
    <s v="Mortgage"/>
    <x v="5"/>
    <s v="CA"/>
    <x v="0"/>
    <x v="166"/>
    <d v="2016-07-11T00:00:00"/>
    <x v="0"/>
    <x v="2"/>
    <n v="3"/>
    <x v="0"/>
    <x v="0"/>
    <s v="California"/>
  </r>
  <r>
    <n v="563866"/>
    <x v="4"/>
    <s v="Credit reporting"/>
    <x v="8"/>
    <s v="MD"/>
    <x v="0"/>
    <x v="497"/>
    <d v="2013-10-19T00:00:00"/>
    <x v="0"/>
    <x v="3"/>
    <n v="4"/>
    <x v="0"/>
    <x v="0"/>
    <s v="Maryland"/>
  </r>
  <r>
    <n v="1503894"/>
    <x v="567"/>
    <s v="Mortgage"/>
    <x v="5"/>
    <s v="TX"/>
    <x v="3"/>
    <x v="980"/>
    <d v="2015-08-06T00:00:00"/>
    <x v="1"/>
    <x v="0"/>
    <n v="3"/>
    <x v="0"/>
    <x v="0"/>
    <s v="Texas"/>
  </r>
  <r>
    <n v="480048"/>
    <x v="127"/>
    <s v="Bank account or service"/>
    <x v="9"/>
    <s v="PA"/>
    <x v="1"/>
    <x v="684"/>
    <d v="2013-07-17T00:00:00"/>
    <x v="1"/>
    <x v="3"/>
    <n v="3"/>
    <x v="0"/>
    <x v="1"/>
    <s v="Pennsylvania"/>
  </r>
  <r>
    <n v="448655"/>
    <x v="14"/>
    <s v="Credit card"/>
    <x v="17"/>
    <s v="NM"/>
    <x v="0"/>
    <x v="1190"/>
    <d v="2013-07-05T00:00:00"/>
    <x v="1"/>
    <x v="3"/>
    <n v="3"/>
    <x v="0"/>
    <x v="1"/>
    <s v="New Mexico"/>
  </r>
  <r>
    <n v="1632864"/>
    <x v="10"/>
    <s v="Mortgage"/>
    <x v="0"/>
    <s v="TX"/>
    <x v="0"/>
    <x v="39"/>
    <d v="2015-10-30T00:00:00"/>
    <x v="0"/>
    <x v="0"/>
    <n v="4"/>
    <x v="0"/>
    <x v="0"/>
    <s v="Texas"/>
  </r>
  <r>
    <n v="687681"/>
    <x v="10"/>
    <s v="Credit card"/>
    <x v="77"/>
    <s v="FL"/>
    <x v="1"/>
    <x v="1097"/>
    <d v="2014-02-05T00:00:00"/>
    <x v="18"/>
    <x v="1"/>
    <n v="1"/>
    <x v="0"/>
    <x v="0"/>
    <s v="Florida"/>
  </r>
  <r>
    <n v="1097539"/>
    <x v="8"/>
    <s v="Credit card"/>
    <x v="17"/>
    <s v="SC"/>
    <x v="0"/>
    <x v="1174"/>
    <d v="2014-11-02T00:00:00"/>
    <x v="0"/>
    <x v="1"/>
    <n v="4"/>
    <x v="0"/>
    <x v="0"/>
    <s v="South Carolina"/>
  </r>
  <r>
    <n v="1195587"/>
    <x v="4"/>
    <s v="Credit reporting"/>
    <x v="8"/>
    <s v="TX"/>
    <x v="0"/>
    <x v="770"/>
    <d v="2015-01-15T00:00:00"/>
    <x v="4"/>
    <x v="0"/>
    <n v="1"/>
    <x v="0"/>
    <x v="0"/>
    <s v="Texas"/>
  </r>
  <r>
    <n v="1977855"/>
    <x v="10"/>
    <s v="Credit card"/>
    <x v="2"/>
    <s v="NY"/>
    <x v="3"/>
    <x v="201"/>
    <d v="2016-06-21T00:00:00"/>
    <x v="0"/>
    <x v="2"/>
    <n v="2"/>
    <x v="0"/>
    <x v="0"/>
    <s v="New York"/>
  </r>
  <r>
    <n v="1299915"/>
    <x v="5"/>
    <s v="Debt collection"/>
    <x v="1"/>
    <s v="NY"/>
    <x v="0"/>
    <x v="159"/>
    <d v="2015-03-25T00:00:00"/>
    <x v="0"/>
    <x v="0"/>
    <n v="1"/>
    <x v="0"/>
    <x v="0"/>
    <s v="New York"/>
  </r>
  <r>
    <n v="608173"/>
    <x v="16"/>
    <s v="Debt collection"/>
    <x v="13"/>
    <s v="NJ"/>
    <x v="0"/>
    <x v="349"/>
    <d v="2013-11-21T00:00:00"/>
    <x v="0"/>
    <x v="3"/>
    <n v="4"/>
    <x v="0"/>
    <x v="0"/>
    <s v="New Jersey"/>
  </r>
  <r>
    <n v="660834"/>
    <x v="4"/>
    <s v="Credit reporting"/>
    <x v="8"/>
    <s v="TX"/>
    <x v="2"/>
    <x v="336"/>
    <d v="2014-01-09T00:00:00"/>
    <x v="0"/>
    <x v="1"/>
    <n v="1"/>
    <x v="0"/>
    <x v="0"/>
    <s v="Texas"/>
  </r>
  <r>
    <n v="1476010"/>
    <x v="92"/>
    <s v="Debt collection"/>
    <x v="13"/>
    <s v="CA"/>
    <x v="0"/>
    <x v="633"/>
    <d v="2015-07-17T00:00:00"/>
    <x v="0"/>
    <x v="0"/>
    <n v="3"/>
    <x v="0"/>
    <x v="0"/>
    <s v="California"/>
  </r>
  <r>
    <n v="1822360"/>
    <x v="8"/>
    <s v="Credit card"/>
    <x v="24"/>
    <s v="FL"/>
    <x v="0"/>
    <x v="1035"/>
    <d v="2016-03-08T00:00:00"/>
    <x v="0"/>
    <x v="2"/>
    <n v="1"/>
    <x v="0"/>
    <x v="0"/>
    <s v="Florida"/>
  </r>
  <r>
    <n v="1170614"/>
    <x v="50"/>
    <s v="Consumer Loan"/>
    <x v="21"/>
    <s v="TX"/>
    <x v="0"/>
    <x v="424"/>
    <d v="2014-12-24T00:00:00"/>
    <x v="0"/>
    <x v="1"/>
    <n v="4"/>
    <x v="0"/>
    <x v="0"/>
    <s v="Texas"/>
  </r>
  <r>
    <n v="1533691"/>
    <x v="10"/>
    <s v="Mortgage"/>
    <x v="0"/>
    <s v="LA"/>
    <x v="0"/>
    <x v="322"/>
    <d v="2015-08-28T00:00:00"/>
    <x v="6"/>
    <x v="0"/>
    <n v="3"/>
    <x v="0"/>
    <x v="0"/>
    <s v="Louisiana"/>
  </r>
  <r>
    <n v="1379092"/>
    <x v="65"/>
    <s v="Debt collection"/>
    <x v="22"/>
    <s v="MD"/>
    <x v="0"/>
    <x v="266"/>
    <d v="2015-05-16T00:00:00"/>
    <x v="0"/>
    <x v="0"/>
    <n v="2"/>
    <x v="0"/>
    <x v="0"/>
    <s v="Maryland"/>
  </r>
  <r>
    <n v="1455757"/>
    <x v="35"/>
    <s v="Mortgage"/>
    <x v="0"/>
    <s v="NJ"/>
    <x v="0"/>
    <x v="782"/>
    <d v="2015-07-08T00:00:00"/>
    <x v="1"/>
    <x v="0"/>
    <n v="3"/>
    <x v="0"/>
    <x v="0"/>
    <s v="New Jersey"/>
  </r>
  <r>
    <n v="2011004"/>
    <x v="19"/>
    <s v="Bank account or service"/>
    <x v="14"/>
    <s v="MD"/>
    <x v="0"/>
    <x v="656"/>
    <d v="2016-07-14T00:00:00"/>
    <x v="0"/>
    <x v="2"/>
    <n v="3"/>
    <x v="1"/>
    <x v="0"/>
    <s v="Maryland"/>
  </r>
  <r>
    <n v="1536667"/>
    <x v="232"/>
    <s v="Debt collection"/>
    <x v="1"/>
    <s v="TX"/>
    <x v="0"/>
    <x v="586"/>
    <d v="2015-08-26T00:00:00"/>
    <x v="0"/>
    <x v="0"/>
    <n v="3"/>
    <x v="0"/>
    <x v="0"/>
    <s v="Texas"/>
  </r>
  <r>
    <n v="649320"/>
    <x v="14"/>
    <s v="Credit card"/>
    <x v="17"/>
    <s v="NJ"/>
    <x v="0"/>
    <x v="1141"/>
    <d v="2013-12-31T00:00:00"/>
    <x v="1"/>
    <x v="3"/>
    <n v="4"/>
    <x v="0"/>
    <x v="0"/>
    <s v="New Jersey"/>
  </r>
  <r>
    <n v="1682878"/>
    <x v="4"/>
    <s v="Credit reporting"/>
    <x v="3"/>
    <s v="CA"/>
    <x v="0"/>
    <x v="1160"/>
    <d v="2015-12-04T00:00:00"/>
    <x v="0"/>
    <x v="0"/>
    <n v="4"/>
    <x v="0"/>
    <x v="0"/>
    <s v="California"/>
  </r>
  <r>
    <n v="1098744"/>
    <x v="250"/>
    <s v="Credit card"/>
    <x v="17"/>
    <s v="WI"/>
    <x v="0"/>
    <x v="1031"/>
    <d v="2014-11-03T00:00:00"/>
    <x v="0"/>
    <x v="1"/>
    <n v="4"/>
    <x v="0"/>
    <x v="0"/>
    <s v="Wisconsin"/>
  </r>
  <r>
    <n v="332093"/>
    <x v="10"/>
    <s v="Consumer Loan"/>
    <x v="73"/>
    <s v="GA"/>
    <x v="0"/>
    <x v="696"/>
    <d v="2013-02-26T00:00:00"/>
    <x v="0"/>
    <x v="3"/>
    <n v="1"/>
    <x v="0"/>
    <x v="0"/>
    <s v="Georgia"/>
  </r>
  <r>
    <n v="774335"/>
    <x v="28"/>
    <s v="Bank account or service"/>
    <x v="9"/>
    <s v="NJ"/>
    <x v="1"/>
    <x v="147"/>
    <d v="2014-03-31T00:00:00"/>
    <x v="12"/>
    <x v="1"/>
    <n v="1"/>
    <x v="0"/>
    <x v="0"/>
    <s v="New Jersey"/>
  </r>
  <r>
    <n v="1784083"/>
    <x v="214"/>
    <s v="Debt collection"/>
    <x v="4"/>
    <s v="NC"/>
    <x v="1"/>
    <x v="844"/>
    <d v="2016-02-12T00:00:00"/>
    <x v="1"/>
    <x v="2"/>
    <n v="1"/>
    <x v="0"/>
    <x v="0"/>
    <s v="North Carolina"/>
  </r>
  <r>
    <n v="1122504"/>
    <x v="568"/>
    <s v="Debt collection"/>
    <x v="13"/>
    <s v="SD"/>
    <x v="0"/>
    <x v="954"/>
    <d v="2014-11-18T00:00:00"/>
    <x v="1"/>
    <x v="1"/>
    <n v="4"/>
    <x v="0"/>
    <x v="0"/>
    <s v="South Dakota"/>
  </r>
  <r>
    <n v="820854"/>
    <x v="9"/>
    <s v="Credit reporting"/>
    <x v="8"/>
    <s v="TX"/>
    <x v="0"/>
    <x v="51"/>
    <d v="2014-04-23T00:00:00"/>
    <x v="0"/>
    <x v="1"/>
    <n v="2"/>
    <x v="0"/>
    <x v="0"/>
    <s v="Texas"/>
  </r>
  <r>
    <n v="572516"/>
    <x v="4"/>
    <s v="Credit reporting"/>
    <x v="3"/>
    <s v="CT"/>
    <x v="0"/>
    <x v="1191"/>
    <d v="2013-10-26T00:00:00"/>
    <x v="0"/>
    <x v="3"/>
    <n v="4"/>
    <x v="0"/>
    <x v="0"/>
    <s v="Connecticut"/>
  </r>
  <r>
    <n v="1841400"/>
    <x v="30"/>
    <s v="Mortgage"/>
    <x v="0"/>
    <s v="WA"/>
    <x v="0"/>
    <x v="943"/>
    <d v="2016-03-21T00:00:00"/>
    <x v="0"/>
    <x v="2"/>
    <n v="1"/>
    <x v="0"/>
    <x v="0"/>
    <s v="Washington"/>
  </r>
  <r>
    <n v="1368738"/>
    <x v="33"/>
    <s v="Student loan"/>
    <x v="6"/>
    <s v="NH"/>
    <x v="0"/>
    <x v="1068"/>
    <d v="2015-05-12T00:00:00"/>
    <x v="1"/>
    <x v="0"/>
    <n v="2"/>
    <x v="0"/>
    <x v="0"/>
    <s v="New Hampshire"/>
  </r>
  <r>
    <n v="2100670"/>
    <x v="10"/>
    <s v="Credit card"/>
    <x v="10"/>
    <s v="CA"/>
    <x v="0"/>
    <x v="1107"/>
    <d v="2016-09-08T00:00:00"/>
    <x v="0"/>
    <x v="2"/>
    <n v="3"/>
    <x v="0"/>
    <x v="1"/>
    <s v="California"/>
  </r>
  <r>
    <n v="848495"/>
    <x v="569"/>
    <s v="Debt collection"/>
    <x v="4"/>
    <s v="CA"/>
    <x v="0"/>
    <x v="1136"/>
    <d v="2014-05-12T00:00:00"/>
    <x v="0"/>
    <x v="1"/>
    <n v="2"/>
    <x v="0"/>
    <x v="0"/>
    <s v="California"/>
  </r>
  <r>
    <n v="361474"/>
    <x v="10"/>
    <s v="Mortgage"/>
    <x v="0"/>
    <s v="MA"/>
    <x v="3"/>
    <x v="112"/>
    <d v="2013-03-22T00:00:00"/>
    <x v="4"/>
    <x v="3"/>
    <n v="1"/>
    <x v="0"/>
    <x v="1"/>
    <s v="Massachusetts"/>
  </r>
  <r>
    <n v="360225"/>
    <x v="10"/>
    <s v="Mortgage"/>
    <x v="0"/>
    <s v="TX"/>
    <x v="3"/>
    <x v="354"/>
    <d v="2013-03-20T00:00:00"/>
    <x v="1"/>
    <x v="3"/>
    <n v="1"/>
    <x v="0"/>
    <x v="0"/>
    <s v="Texas"/>
  </r>
  <r>
    <n v="1824660"/>
    <x v="68"/>
    <s v="Mortgage"/>
    <x v="5"/>
    <s v="TX"/>
    <x v="0"/>
    <x v="874"/>
    <d v="2016-03-09T00:00:00"/>
    <x v="0"/>
    <x v="2"/>
    <n v="1"/>
    <x v="0"/>
    <x v="0"/>
    <s v="Texas"/>
  </r>
  <r>
    <n v="1966523"/>
    <x v="8"/>
    <s v="Bank account or service"/>
    <x v="15"/>
    <s v="NY"/>
    <x v="1"/>
    <x v="298"/>
    <d v="2016-06-14T00:00:00"/>
    <x v="1"/>
    <x v="2"/>
    <n v="2"/>
    <x v="0"/>
    <x v="0"/>
    <s v="New York"/>
  </r>
  <r>
    <n v="601363"/>
    <x v="35"/>
    <s v="Mortgage"/>
    <x v="0"/>
    <s v="PA"/>
    <x v="0"/>
    <x v="1095"/>
    <d v="2013-11-16T00:00:00"/>
    <x v="0"/>
    <x v="3"/>
    <n v="4"/>
    <x v="0"/>
    <x v="1"/>
    <s v="Pennsylvania"/>
  </r>
  <r>
    <n v="249391"/>
    <x v="4"/>
    <s v="Credit reporting"/>
    <x v="8"/>
    <s v="MN"/>
    <x v="0"/>
    <x v="1192"/>
    <d v="2013-01-21T00:00:00"/>
    <x v="0"/>
    <x v="3"/>
    <n v="1"/>
    <x v="0"/>
    <x v="0"/>
    <s v="Minnesota"/>
  </r>
  <r>
    <n v="1390858"/>
    <x v="211"/>
    <s v="Debt collection"/>
    <x v="27"/>
    <s v="CA"/>
    <x v="1"/>
    <x v="113"/>
    <d v="2015-05-29T00:00:00"/>
    <x v="7"/>
    <x v="0"/>
    <n v="2"/>
    <x v="0"/>
    <x v="0"/>
    <s v="California"/>
  </r>
  <r>
    <n v="2060353"/>
    <x v="570"/>
    <s v="Debt collection"/>
    <x v="27"/>
    <s v="TX"/>
    <x v="0"/>
    <x v="18"/>
    <d v="2016-08-11T00:00:00"/>
    <x v="0"/>
    <x v="2"/>
    <n v="3"/>
    <x v="1"/>
    <x v="0"/>
    <s v="Texas"/>
  </r>
  <r>
    <n v="1767162"/>
    <x v="571"/>
    <s v="Debt collection"/>
    <x v="1"/>
    <s v="TX"/>
    <x v="0"/>
    <x v="560"/>
    <d v="2016-02-01T00:00:00"/>
    <x v="0"/>
    <x v="2"/>
    <n v="1"/>
    <x v="0"/>
    <x v="1"/>
    <s v="Texas"/>
  </r>
  <r>
    <n v="1339176"/>
    <x v="62"/>
    <s v="Credit card"/>
    <x v="75"/>
    <s v="OH"/>
    <x v="0"/>
    <x v="435"/>
    <d v="2015-04-21T00:00:00"/>
    <x v="0"/>
    <x v="0"/>
    <n v="2"/>
    <x v="0"/>
    <x v="0"/>
    <s v="Ohio"/>
  </r>
  <r>
    <n v="655012"/>
    <x v="64"/>
    <s v="Payday loan"/>
    <x v="43"/>
    <s v="CA"/>
    <x v="0"/>
    <x v="1193"/>
    <d v="2014-01-06T00:00:00"/>
    <x v="1"/>
    <x v="1"/>
    <n v="1"/>
    <x v="0"/>
    <x v="0"/>
    <s v="California"/>
  </r>
  <r>
    <n v="1531444"/>
    <x v="572"/>
    <s v="Debt collection"/>
    <x v="27"/>
    <s v="MD"/>
    <x v="0"/>
    <x v="1194"/>
    <d v="2015-08-22T00:00:00"/>
    <x v="0"/>
    <x v="0"/>
    <n v="3"/>
    <x v="0"/>
    <x v="1"/>
    <s v="Maryland"/>
  </r>
  <r>
    <n v="1552261"/>
    <x v="33"/>
    <s v="Student loan"/>
    <x v="6"/>
    <s v="IA"/>
    <x v="0"/>
    <x v="133"/>
    <d v="2015-09-04T00:00:00"/>
    <x v="0"/>
    <x v="0"/>
    <n v="3"/>
    <x v="0"/>
    <x v="0"/>
    <s v="Iowa"/>
  </r>
  <r>
    <n v="1350620"/>
    <x v="4"/>
    <s v="Credit reporting"/>
    <x v="8"/>
    <s v="OR"/>
    <x v="0"/>
    <x v="1009"/>
    <d v="2015-04-28T00:00:00"/>
    <x v="0"/>
    <x v="0"/>
    <n v="2"/>
    <x v="0"/>
    <x v="0"/>
    <s v="Oregon"/>
  </r>
  <r>
    <n v="340758"/>
    <x v="296"/>
    <s v="Bank account or service"/>
    <x v="36"/>
    <s v="AZ"/>
    <x v="1"/>
    <x v="542"/>
    <d v="2013-03-05T00:00:00"/>
    <x v="1"/>
    <x v="3"/>
    <n v="1"/>
    <x v="0"/>
    <x v="0"/>
    <s v="Arizona"/>
  </r>
  <r>
    <n v="1162088"/>
    <x v="16"/>
    <s v="Bank account or service"/>
    <x v="12"/>
    <s v="CT"/>
    <x v="0"/>
    <x v="451"/>
    <d v="2014-12-17T00:00:00"/>
    <x v="0"/>
    <x v="1"/>
    <n v="4"/>
    <x v="0"/>
    <x v="0"/>
    <s v="Connecticut"/>
  </r>
  <r>
    <n v="1985803"/>
    <x v="21"/>
    <s v="Credit card"/>
    <x v="10"/>
    <s v="OK"/>
    <x v="0"/>
    <x v="580"/>
    <d v="2016-06-27T00:00:00"/>
    <x v="0"/>
    <x v="2"/>
    <n v="2"/>
    <x v="0"/>
    <x v="0"/>
    <s v="Oklahoma"/>
  </r>
  <r>
    <n v="1663971"/>
    <x v="17"/>
    <s v="Credit reporting"/>
    <x v="44"/>
    <s v="TX"/>
    <x v="0"/>
    <x v="389"/>
    <d v="2015-11-19T00:00:00"/>
    <x v="0"/>
    <x v="0"/>
    <n v="4"/>
    <x v="0"/>
    <x v="0"/>
    <s v="Texas"/>
  </r>
  <r>
    <n v="1307136"/>
    <x v="18"/>
    <s v="Mortgage"/>
    <x v="0"/>
    <s v="OR"/>
    <x v="0"/>
    <x v="1053"/>
    <d v="2015-05-05T00:00:00"/>
    <x v="9"/>
    <x v="0"/>
    <n v="1"/>
    <x v="0"/>
    <x v="0"/>
    <s v="Oregon"/>
  </r>
  <r>
    <n v="1513927"/>
    <x v="86"/>
    <s v="Bank account or service"/>
    <x v="36"/>
    <s v="DE"/>
    <x v="0"/>
    <x v="1080"/>
    <d v="2015-08-11T00:00:00"/>
    <x v="0"/>
    <x v="0"/>
    <n v="3"/>
    <x v="0"/>
    <x v="0"/>
    <s v="Delaware"/>
  </r>
  <r>
    <n v="435958"/>
    <x v="172"/>
    <s v="Mortgage"/>
    <x v="0"/>
    <s v="PA"/>
    <x v="3"/>
    <x v="97"/>
    <d v="2013-06-19T00:00:00"/>
    <x v="1"/>
    <x v="3"/>
    <n v="2"/>
    <x v="0"/>
    <x v="0"/>
    <s v="Pennsylvania"/>
  </r>
  <r>
    <n v="382980"/>
    <x v="125"/>
    <s v="Bank account or service"/>
    <x v="12"/>
    <s v="NY"/>
    <x v="0"/>
    <x v="300"/>
    <d v="2013-04-17T00:00:00"/>
    <x v="1"/>
    <x v="3"/>
    <n v="2"/>
    <x v="0"/>
    <x v="0"/>
    <s v="New York"/>
  </r>
  <r>
    <n v="1546413"/>
    <x v="18"/>
    <s v="Mortgage"/>
    <x v="0"/>
    <s v="AZ"/>
    <x v="0"/>
    <x v="483"/>
    <d v="2015-09-01T00:00:00"/>
    <x v="0"/>
    <x v="0"/>
    <n v="3"/>
    <x v="0"/>
    <x v="0"/>
    <s v="Arizona"/>
  </r>
  <r>
    <n v="888858"/>
    <x v="0"/>
    <s v="Mortgage"/>
    <x v="0"/>
    <s v="NJ"/>
    <x v="0"/>
    <x v="58"/>
    <d v="2014-06-10T00:00:00"/>
    <x v="0"/>
    <x v="1"/>
    <n v="2"/>
    <x v="0"/>
    <x v="0"/>
    <s v="New Jersey"/>
  </r>
  <r>
    <n v="1655818"/>
    <x v="28"/>
    <s v="Bank account or service"/>
    <x v="9"/>
    <s v="NY"/>
    <x v="0"/>
    <x v="1195"/>
    <d v="2015-11-15T00:00:00"/>
    <x v="0"/>
    <x v="0"/>
    <n v="4"/>
    <x v="0"/>
    <x v="0"/>
    <s v="New York"/>
  </r>
  <r>
    <n v="1628488"/>
    <x v="32"/>
    <s v="Mortgage"/>
    <x v="0"/>
    <s v="VA"/>
    <x v="2"/>
    <x v="185"/>
    <d v="2015-10-30T00:00:00"/>
    <x v="4"/>
    <x v="0"/>
    <n v="4"/>
    <x v="0"/>
    <x v="0"/>
    <s v="Virginia"/>
  </r>
  <r>
    <n v="1472024"/>
    <x v="28"/>
    <s v="Bank account or service"/>
    <x v="12"/>
    <s v="NC"/>
    <x v="0"/>
    <x v="29"/>
    <d v="2015-07-16T00:00:00"/>
    <x v="0"/>
    <x v="0"/>
    <n v="3"/>
    <x v="0"/>
    <x v="0"/>
    <s v="North Carolina"/>
  </r>
  <r>
    <n v="1671311"/>
    <x v="17"/>
    <s v="Credit reporting"/>
    <x v="8"/>
    <s v="CA"/>
    <x v="0"/>
    <x v="627"/>
    <d v="2015-11-25T00:00:00"/>
    <x v="0"/>
    <x v="0"/>
    <n v="4"/>
    <x v="0"/>
    <x v="1"/>
    <s v="California"/>
  </r>
  <r>
    <n v="1250782"/>
    <x v="573"/>
    <s v="Debt collection"/>
    <x v="1"/>
    <s v="GA"/>
    <x v="0"/>
    <x v="810"/>
    <d v="2015-03-03T00:00:00"/>
    <x v="10"/>
    <x v="0"/>
    <n v="1"/>
    <x v="0"/>
    <x v="0"/>
    <s v="Georgia"/>
  </r>
  <r>
    <n v="1579468"/>
    <x v="8"/>
    <s v="Mortgage"/>
    <x v="0"/>
    <s v="ME"/>
    <x v="0"/>
    <x v="236"/>
    <d v="2015-09-25T00:00:00"/>
    <x v="1"/>
    <x v="0"/>
    <n v="3"/>
    <x v="0"/>
    <x v="0"/>
    <s v="Maine"/>
  </r>
  <r>
    <n v="2018091"/>
    <x v="155"/>
    <s v="Payday loan"/>
    <x v="46"/>
    <s v="CA"/>
    <x v="0"/>
    <x v="229"/>
    <d v="2016-07-18T00:00:00"/>
    <x v="0"/>
    <x v="2"/>
    <n v="3"/>
    <x v="0"/>
    <x v="0"/>
    <s v="California"/>
  </r>
  <r>
    <n v="1494107"/>
    <x v="16"/>
    <s v="Credit card"/>
    <x v="17"/>
    <s v="MI"/>
    <x v="0"/>
    <x v="505"/>
    <d v="2015-07-30T00:00:00"/>
    <x v="0"/>
    <x v="0"/>
    <n v="3"/>
    <x v="0"/>
    <x v="0"/>
    <s v="Michigan"/>
  </r>
  <r>
    <n v="946563"/>
    <x v="63"/>
    <s v="Debt collection"/>
    <x v="13"/>
    <s v="CA"/>
    <x v="0"/>
    <x v="414"/>
    <d v="2014-07-21T00:00:00"/>
    <x v="0"/>
    <x v="1"/>
    <n v="3"/>
    <x v="0"/>
    <x v="1"/>
    <s v="California"/>
  </r>
  <r>
    <n v="1281728"/>
    <x v="574"/>
    <s v="Debt collection"/>
    <x v="1"/>
    <s v="NY"/>
    <x v="0"/>
    <x v="869"/>
    <d v="2015-03-13T00:00:00"/>
    <x v="0"/>
    <x v="0"/>
    <n v="1"/>
    <x v="0"/>
    <x v="0"/>
    <s v="New York"/>
  </r>
  <r>
    <n v="1466490"/>
    <x v="19"/>
    <s v="Mortgage"/>
    <x v="0"/>
    <s v="TX"/>
    <x v="0"/>
    <x v="87"/>
    <d v="2015-07-15T00:00:00"/>
    <x v="1"/>
    <x v="0"/>
    <n v="3"/>
    <x v="0"/>
    <x v="1"/>
    <s v="Texas"/>
  </r>
  <r>
    <n v="2033666"/>
    <x v="33"/>
    <s v="Student loan"/>
    <x v="6"/>
    <s v="AK"/>
    <x v="0"/>
    <x v="25"/>
    <d v="2016-07-27T00:00:00"/>
    <x v="0"/>
    <x v="2"/>
    <n v="3"/>
    <x v="0"/>
    <x v="0"/>
    <s v="Alaska"/>
  </r>
  <r>
    <n v="883207"/>
    <x v="33"/>
    <s v="Debt collection"/>
    <x v="27"/>
    <s v="NE"/>
    <x v="0"/>
    <x v="393"/>
    <d v="2014-06-05T00:00:00"/>
    <x v="0"/>
    <x v="1"/>
    <n v="2"/>
    <x v="0"/>
    <x v="0"/>
    <s v="Nebraska"/>
  </r>
  <r>
    <n v="1018963"/>
    <x v="18"/>
    <s v="Mortgage"/>
    <x v="0"/>
    <s v="FL"/>
    <x v="0"/>
    <x v="273"/>
    <d v="2014-09-08T00:00:00"/>
    <x v="0"/>
    <x v="1"/>
    <n v="3"/>
    <x v="0"/>
    <x v="0"/>
    <s v="Florida"/>
  </r>
  <r>
    <n v="552620"/>
    <x v="193"/>
    <s v="Bank account or service"/>
    <x v="12"/>
    <s v="FL"/>
    <x v="1"/>
    <x v="1196"/>
    <d v="2013-10-04T00:00:00"/>
    <x v="0"/>
    <x v="3"/>
    <n v="4"/>
    <x v="0"/>
    <x v="0"/>
    <s v="Florida"/>
  </r>
  <r>
    <n v="1446756"/>
    <x v="270"/>
    <s v="Debt collection"/>
    <x v="1"/>
    <s v="NY"/>
    <x v="0"/>
    <x v="1093"/>
    <d v="2015-07-01T00:00:00"/>
    <x v="0"/>
    <x v="0"/>
    <n v="3"/>
    <x v="0"/>
    <x v="0"/>
    <s v="New York"/>
  </r>
  <r>
    <n v="1553786"/>
    <x v="14"/>
    <s v="Mortgage"/>
    <x v="37"/>
    <s v="OH"/>
    <x v="0"/>
    <x v="337"/>
    <d v="2015-09-05T00:00:00"/>
    <x v="0"/>
    <x v="0"/>
    <n v="3"/>
    <x v="0"/>
    <x v="1"/>
    <s v="Ohio"/>
  </r>
  <r>
    <n v="362664"/>
    <x v="117"/>
    <s v="Mortgage"/>
    <x v="0"/>
    <s v="WI"/>
    <x v="2"/>
    <x v="365"/>
    <d v="2013-03-22T00:00:00"/>
    <x v="1"/>
    <x v="3"/>
    <n v="1"/>
    <x v="0"/>
    <x v="0"/>
    <s v="Wisconsin"/>
  </r>
  <r>
    <n v="1659822"/>
    <x v="575"/>
    <s v="Debt collection"/>
    <x v="1"/>
    <s v="SC"/>
    <x v="0"/>
    <x v="620"/>
    <d v="2015-11-17T00:00:00"/>
    <x v="0"/>
    <x v="0"/>
    <n v="4"/>
    <x v="0"/>
    <x v="1"/>
    <s v="South Carolina"/>
  </r>
  <r>
    <n v="1642591"/>
    <x v="105"/>
    <s v="Bank account or service"/>
    <x v="12"/>
    <s v="NY"/>
    <x v="0"/>
    <x v="495"/>
    <d v="2015-11-05T00:00:00"/>
    <x v="0"/>
    <x v="0"/>
    <n v="4"/>
    <x v="0"/>
    <x v="0"/>
    <s v="New York"/>
  </r>
  <r>
    <n v="1575626"/>
    <x v="20"/>
    <s v="Bank account or service"/>
    <x v="12"/>
    <s v="NV"/>
    <x v="0"/>
    <x v="13"/>
    <d v="2015-09-25T00:00:00"/>
    <x v="4"/>
    <x v="0"/>
    <n v="3"/>
    <x v="0"/>
    <x v="0"/>
    <s v="Nevada"/>
  </r>
  <r>
    <n v="2016936"/>
    <x v="26"/>
    <s v="Mortgage"/>
    <x v="0"/>
    <s v="NV"/>
    <x v="0"/>
    <x v="229"/>
    <d v="2016-07-18T00:00:00"/>
    <x v="0"/>
    <x v="2"/>
    <n v="3"/>
    <x v="0"/>
    <x v="1"/>
    <s v="Nevada"/>
  </r>
  <r>
    <n v="1594253"/>
    <x v="47"/>
    <s v="Mortgage"/>
    <x v="5"/>
    <s v="KY"/>
    <x v="1"/>
    <x v="67"/>
    <d v="2015-10-07T00:00:00"/>
    <x v="1"/>
    <x v="0"/>
    <n v="4"/>
    <x v="0"/>
    <x v="0"/>
    <s v="Kentucky"/>
  </r>
  <r>
    <n v="1890528"/>
    <x v="5"/>
    <s v="Consumer Loan"/>
    <x v="19"/>
    <s v="NJ"/>
    <x v="0"/>
    <x v="34"/>
    <d v="2016-04-23T00:00:00"/>
    <x v="4"/>
    <x v="2"/>
    <n v="2"/>
    <x v="0"/>
    <x v="0"/>
    <s v="New Jersey"/>
  </r>
  <r>
    <n v="832570"/>
    <x v="19"/>
    <s v="Consumer Loan"/>
    <x v="19"/>
    <s v="MD"/>
    <x v="0"/>
    <x v="207"/>
    <d v="2014-05-05T00:00:00"/>
    <x v="2"/>
    <x v="1"/>
    <n v="2"/>
    <x v="0"/>
    <x v="0"/>
    <s v="Maryland"/>
  </r>
  <r>
    <n v="1759609"/>
    <x v="8"/>
    <s v="Bank account or service"/>
    <x v="9"/>
    <s v="CA"/>
    <x v="0"/>
    <x v="263"/>
    <d v="2016-01-27T00:00:00"/>
    <x v="0"/>
    <x v="2"/>
    <n v="1"/>
    <x v="0"/>
    <x v="1"/>
    <s v="California"/>
  </r>
  <r>
    <n v="1464151"/>
    <x v="8"/>
    <s v="Bank account or service"/>
    <x v="12"/>
    <s v="NY"/>
    <x v="0"/>
    <x v="256"/>
    <d v="2015-07-13T00:00:00"/>
    <x v="0"/>
    <x v="0"/>
    <n v="3"/>
    <x v="0"/>
    <x v="0"/>
    <s v="New York"/>
  </r>
  <r>
    <n v="650223"/>
    <x v="5"/>
    <s v="Debt collection"/>
    <x v="22"/>
    <s v="NV"/>
    <x v="0"/>
    <x v="1141"/>
    <d v="2013-12-31T00:00:00"/>
    <x v="1"/>
    <x v="3"/>
    <n v="4"/>
    <x v="0"/>
    <x v="0"/>
    <s v="Nevada"/>
  </r>
  <r>
    <n v="472456"/>
    <x v="8"/>
    <s v="Student loan"/>
    <x v="32"/>
    <s v="NC"/>
    <x v="0"/>
    <x v="436"/>
    <d v="2013-08-05T00:00:00"/>
    <x v="7"/>
    <x v="3"/>
    <n v="3"/>
    <x v="0"/>
    <x v="0"/>
    <s v="North Carolina"/>
  </r>
  <r>
    <n v="1389049"/>
    <x v="58"/>
    <s v="Mortgage"/>
    <x v="0"/>
    <m/>
    <x v="2"/>
    <x v="545"/>
    <d v="2015-07-13T00:00:00"/>
    <x v="60"/>
    <x v="0"/>
    <n v="2"/>
    <x v="0"/>
    <x v="0"/>
    <e v="#N/A"/>
  </r>
  <r>
    <n v="460277"/>
    <x v="38"/>
    <s v="Mortgage"/>
    <x v="0"/>
    <s v="FL"/>
    <x v="1"/>
    <x v="711"/>
    <d v="2013-07-23T00:00:00"/>
    <x v="11"/>
    <x v="3"/>
    <n v="3"/>
    <x v="0"/>
    <x v="0"/>
    <s v="Florida"/>
  </r>
  <r>
    <n v="344327"/>
    <x v="51"/>
    <s v="Bank account or service"/>
    <x v="12"/>
    <s v="GA"/>
    <x v="1"/>
    <x v="1197"/>
    <d v="2013-03-07T00:00:00"/>
    <x v="1"/>
    <x v="3"/>
    <n v="1"/>
    <x v="0"/>
    <x v="0"/>
    <s v="Georgia"/>
  </r>
  <r>
    <n v="585825"/>
    <x v="576"/>
    <s v="Debt collection"/>
    <x v="13"/>
    <s v="TX"/>
    <x v="0"/>
    <x v="791"/>
    <d v="2013-11-07T00:00:00"/>
    <x v="4"/>
    <x v="3"/>
    <n v="4"/>
    <x v="0"/>
    <x v="0"/>
    <s v="Texas"/>
  </r>
  <r>
    <n v="1292530"/>
    <x v="9"/>
    <s v="Credit reporting"/>
    <x v="25"/>
    <s v="AK"/>
    <x v="0"/>
    <x v="458"/>
    <d v="2015-03-26T00:00:00"/>
    <x v="11"/>
    <x v="0"/>
    <n v="1"/>
    <x v="0"/>
    <x v="0"/>
    <s v="Alaska"/>
  </r>
  <r>
    <n v="1203622"/>
    <x v="8"/>
    <s v="Credit card"/>
    <x v="57"/>
    <s v="CO"/>
    <x v="0"/>
    <x v="20"/>
    <d v="2015-01-22T00:00:00"/>
    <x v="0"/>
    <x v="0"/>
    <n v="1"/>
    <x v="0"/>
    <x v="0"/>
    <s v="Colorado"/>
  </r>
  <r>
    <n v="1560841"/>
    <x v="35"/>
    <s v="Mortgage"/>
    <x v="0"/>
    <s v="CA"/>
    <x v="3"/>
    <x v="924"/>
    <d v="2015-09-12T00:00:00"/>
    <x v="1"/>
    <x v="0"/>
    <n v="3"/>
    <x v="0"/>
    <x v="0"/>
    <s v="California"/>
  </r>
  <r>
    <n v="2010428"/>
    <x v="106"/>
    <s v="Mortgage"/>
    <x v="0"/>
    <s v="CA"/>
    <x v="2"/>
    <x v="658"/>
    <d v="2016-07-14T00:00:00"/>
    <x v="1"/>
    <x v="2"/>
    <n v="3"/>
    <x v="0"/>
    <x v="0"/>
    <s v="California"/>
  </r>
  <r>
    <n v="1195134"/>
    <x v="20"/>
    <s v="Debt collection"/>
    <x v="27"/>
    <s v="CA"/>
    <x v="3"/>
    <x v="751"/>
    <d v="2015-01-16T00:00:00"/>
    <x v="1"/>
    <x v="0"/>
    <n v="1"/>
    <x v="0"/>
    <x v="0"/>
    <s v="California"/>
  </r>
  <r>
    <n v="762050"/>
    <x v="16"/>
    <s v="Credit card"/>
    <x v="75"/>
    <s v="NY"/>
    <x v="0"/>
    <x v="32"/>
    <d v="2014-03-21T00:00:00"/>
    <x v="7"/>
    <x v="1"/>
    <n v="1"/>
    <x v="0"/>
    <x v="0"/>
    <s v="New York"/>
  </r>
  <r>
    <n v="389364"/>
    <x v="7"/>
    <s v="Student loan"/>
    <x v="32"/>
    <s v="MA"/>
    <x v="3"/>
    <x v="1198"/>
    <d v="2013-04-25T00:00:00"/>
    <x v="4"/>
    <x v="3"/>
    <n v="2"/>
    <x v="0"/>
    <x v="0"/>
    <s v="Massachusetts"/>
  </r>
  <r>
    <n v="434885"/>
    <x v="19"/>
    <s v="Credit card"/>
    <x v="28"/>
    <s v="CA"/>
    <x v="3"/>
    <x v="1151"/>
    <d v="2013-06-17T00:00:00"/>
    <x v="0"/>
    <x v="3"/>
    <n v="2"/>
    <x v="0"/>
    <x v="0"/>
    <s v="California"/>
  </r>
  <r>
    <n v="989916"/>
    <x v="17"/>
    <s v="Credit reporting"/>
    <x v="44"/>
    <s v="GA"/>
    <x v="0"/>
    <x v="274"/>
    <d v="2014-08-19T00:00:00"/>
    <x v="0"/>
    <x v="1"/>
    <n v="3"/>
    <x v="0"/>
    <x v="0"/>
    <s v="Georgia"/>
  </r>
  <r>
    <n v="1161499"/>
    <x v="33"/>
    <s v="Student loan"/>
    <x v="26"/>
    <s v="GA"/>
    <x v="3"/>
    <x v="451"/>
    <d v="2014-12-18T00:00:00"/>
    <x v="1"/>
    <x v="1"/>
    <n v="4"/>
    <x v="0"/>
    <x v="0"/>
    <s v="Georgia"/>
  </r>
  <r>
    <n v="2008310"/>
    <x v="14"/>
    <s v="Credit card"/>
    <x v="24"/>
    <s v="NJ"/>
    <x v="0"/>
    <x v="658"/>
    <d v="2016-07-13T00:00:00"/>
    <x v="0"/>
    <x v="2"/>
    <n v="3"/>
    <x v="0"/>
    <x v="0"/>
    <s v="New Jersey"/>
  </r>
  <r>
    <n v="1046207"/>
    <x v="62"/>
    <s v="Debt collection"/>
    <x v="4"/>
    <s v="NY"/>
    <x v="0"/>
    <x v="359"/>
    <d v="2014-09-26T00:00:00"/>
    <x v="0"/>
    <x v="1"/>
    <n v="3"/>
    <x v="0"/>
    <x v="0"/>
    <s v="New York"/>
  </r>
  <r>
    <n v="1842506"/>
    <x v="501"/>
    <s v="Debt collection"/>
    <x v="22"/>
    <s v="TX"/>
    <x v="0"/>
    <x v="943"/>
    <d v="2016-03-21T00:00:00"/>
    <x v="0"/>
    <x v="2"/>
    <n v="1"/>
    <x v="1"/>
    <x v="0"/>
    <s v="Texas"/>
  </r>
  <r>
    <n v="607817"/>
    <x v="35"/>
    <s v="Mortgage"/>
    <x v="0"/>
    <s v="PA"/>
    <x v="3"/>
    <x v="349"/>
    <d v="2013-11-22T00:00:00"/>
    <x v="1"/>
    <x v="3"/>
    <n v="4"/>
    <x v="0"/>
    <x v="0"/>
    <s v="Pennsylvania"/>
  </r>
  <r>
    <n v="1835892"/>
    <x v="72"/>
    <s v="Payday loan"/>
    <x v="11"/>
    <s v="IA"/>
    <x v="0"/>
    <x v="524"/>
    <d v="2016-03-18T00:00:00"/>
    <x v="4"/>
    <x v="2"/>
    <n v="1"/>
    <x v="0"/>
    <x v="0"/>
    <s v="Iowa"/>
  </r>
  <r>
    <n v="1138158"/>
    <x v="93"/>
    <s v="Mortgage"/>
    <x v="0"/>
    <s v="NY"/>
    <x v="1"/>
    <x v="704"/>
    <d v="2014-12-04T00:00:00"/>
    <x v="4"/>
    <x v="1"/>
    <n v="4"/>
    <x v="0"/>
    <x v="0"/>
    <s v="New York"/>
  </r>
  <r>
    <n v="385041"/>
    <x v="19"/>
    <s v="Bank account or service"/>
    <x v="9"/>
    <s v="CA"/>
    <x v="3"/>
    <x v="346"/>
    <d v="2013-04-18T00:00:00"/>
    <x v="1"/>
    <x v="3"/>
    <n v="2"/>
    <x v="0"/>
    <x v="0"/>
    <s v="California"/>
  </r>
  <r>
    <n v="612134"/>
    <x v="47"/>
    <s v="Bank account or service"/>
    <x v="12"/>
    <s v="OH"/>
    <x v="1"/>
    <x v="331"/>
    <d v="2013-11-26T00:00:00"/>
    <x v="1"/>
    <x v="3"/>
    <n v="4"/>
    <x v="0"/>
    <x v="0"/>
    <s v="Ohio"/>
  </r>
  <r>
    <n v="851384"/>
    <x v="35"/>
    <s v="Mortgage"/>
    <x v="0"/>
    <s v="NY"/>
    <x v="0"/>
    <x v="143"/>
    <d v="2014-05-16T00:00:00"/>
    <x v="4"/>
    <x v="1"/>
    <n v="2"/>
    <x v="0"/>
    <x v="0"/>
    <s v="New York"/>
  </r>
  <r>
    <n v="2051401"/>
    <x v="19"/>
    <s v="Bank account or service"/>
    <x v="9"/>
    <s v="CA"/>
    <x v="0"/>
    <x v="597"/>
    <d v="2016-08-08T00:00:00"/>
    <x v="0"/>
    <x v="2"/>
    <n v="3"/>
    <x v="0"/>
    <x v="0"/>
    <s v="California"/>
  </r>
  <r>
    <n v="407990"/>
    <x v="127"/>
    <s v="Bank account or service"/>
    <x v="36"/>
    <s v="NC"/>
    <x v="3"/>
    <x v="875"/>
    <d v="2013-05-16T00:00:00"/>
    <x v="1"/>
    <x v="3"/>
    <n v="2"/>
    <x v="0"/>
    <x v="1"/>
    <s v="North Carolina"/>
  </r>
  <r>
    <n v="1671701"/>
    <x v="1"/>
    <s v="Mortgage"/>
    <x v="0"/>
    <s v="FL"/>
    <x v="0"/>
    <x v="627"/>
    <d v="2015-11-25T00:00:00"/>
    <x v="0"/>
    <x v="0"/>
    <n v="4"/>
    <x v="0"/>
    <x v="0"/>
    <s v="Florida"/>
  </r>
  <r>
    <n v="1771560"/>
    <x v="45"/>
    <s v="Bank account or service"/>
    <x v="15"/>
    <s v="FL"/>
    <x v="0"/>
    <x v="923"/>
    <d v="2016-02-03T00:00:00"/>
    <x v="0"/>
    <x v="2"/>
    <n v="1"/>
    <x v="0"/>
    <x v="0"/>
    <s v="Florida"/>
  </r>
  <r>
    <n v="1592905"/>
    <x v="39"/>
    <s v="Debt collection"/>
    <x v="1"/>
    <s v="PA"/>
    <x v="2"/>
    <x v="94"/>
    <d v="2015-10-07T00:00:00"/>
    <x v="4"/>
    <x v="0"/>
    <n v="4"/>
    <x v="0"/>
    <x v="0"/>
    <s v="Pennsylvania"/>
  </r>
  <r>
    <n v="1426855"/>
    <x v="51"/>
    <s v="Credit card"/>
    <x v="16"/>
    <s v="FL"/>
    <x v="0"/>
    <x v="220"/>
    <d v="2015-06-18T00:00:00"/>
    <x v="0"/>
    <x v="0"/>
    <n v="2"/>
    <x v="0"/>
    <x v="0"/>
    <s v="Florida"/>
  </r>
  <r>
    <n v="875389"/>
    <x v="51"/>
    <s v="Credit card"/>
    <x v="24"/>
    <s v="TX"/>
    <x v="0"/>
    <x v="105"/>
    <d v="2014-05-30T00:00:00"/>
    <x v="0"/>
    <x v="1"/>
    <n v="2"/>
    <x v="0"/>
    <x v="0"/>
    <s v="Texas"/>
  </r>
  <r>
    <n v="1358367"/>
    <x v="1"/>
    <s v="Mortgage"/>
    <x v="0"/>
    <s v="IA"/>
    <x v="0"/>
    <x v="317"/>
    <d v="2015-05-06T00:00:00"/>
    <x v="4"/>
    <x v="0"/>
    <n v="2"/>
    <x v="0"/>
    <x v="1"/>
    <s v="Iowa"/>
  </r>
  <r>
    <n v="970910"/>
    <x v="50"/>
    <s v="Consumer Loan"/>
    <x v="21"/>
    <s v="CA"/>
    <x v="0"/>
    <x v="193"/>
    <d v="2014-08-06T00:00:00"/>
    <x v="0"/>
    <x v="1"/>
    <n v="3"/>
    <x v="0"/>
    <x v="0"/>
    <s v="California"/>
  </r>
  <r>
    <n v="768809"/>
    <x v="19"/>
    <s v="Mortgage"/>
    <x v="0"/>
    <s v="CO"/>
    <x v="0"/>
    <x v="788"/>
    <d v="2014-03-19T00:00:00"/>
    <x v="0"/>
    <x v="1"/>
    <n v="1"/>
    <x v="0"/>
    <x v="0"/>
    <s v="Colorado"/>
  </r>
  <r>
    <n v="1188732"/>
    <x v="577"/>
    <s v="Debt collection"/>
    <x v="4"/>
    <s v="TX"/>
    <x v="0"/>
    <x v="1187"/>
    <d v="2015-01-09T00:00:00"/>
    <x v="0"/>
    <x v="0"/>
    <n v="1"/>
    <x v="0"/>
    <x v="1"/>
    <s v="Texas"/>
  </r>
  <r>
    <n v="1221706"/>
    <x v="35"/>
    <s v="Mortgage"/>
    <x v="0"/>
    <s v="GA"/>
    <x v="0"/>
    <x v="697"/>
    <d v="2015-02-03T00:00:00"/>
    <x v="0"/>
    <x v="0"/>
    <n v="1"/>
    <x v="0"/>
    <x v="0"/>
    <s v="Georgia"/>
  </r>
  <r>
    <n v="1225071"/>
    <x v="314"/>
    <s v="Bank account or service"/>
    <x v="15"/>
    <s v="NY"/>
    <x v="0"/>
    <x v="155"/>
    <d v="2015-02-04T00:00:00"/>
    <x v="0"/>
    <x v="0"/>
    <n v="1"/>
    <x v="0"/>
    <x v="0"/>
    <s v="New York"/>
  </r>
  <r>
    <n v="1041697"/>
    <x v="174"/>
    <s v="Debt collection"/>
    <x v="22"/>
    <s v="NV"/>
    <x v="0"/>
    <x v="922"/>
    <d v="2014-09-30T00:00:00"/>
    <x v="12"/>
    <x v="1"/>
    <n v="3"/>
    <x v="0"/>
    <x v="0"/>
    <s v="Nevada"/>
  </r>
  <r>
    <n v="2153604"/>
    <x v="16"/>
    <s v="Credit card"/>
    <x v="47"/>
    <s v="NY"/>
    <x v="0"/>
    <x v="1186"/>
    <d v="2016-10-10T00:00:00"/>
    <x v="0"/>
    <x v="2"/>
    <n v="4"/>
    <x v="0"/>
    <x v="1"/>
    <s v="New York"/>
  </r>
  <r>
    <n v="2005272"/>
    <x v="270"/>
    <s v="Debt collection"/>
    <x v="27"/>
    <s v="NH"/>
    <x v="0"/>
    <x v="429"/>
    <d v="2016-07-09T00:00:00"/>
    <x v="0"/>
    <x v="2"/>
    <n v="3"/>
    <x v="0"/>
    <x v="0"/>
    <s v="New Hampshire"/>
  </r>
  <r>
    <n v="668076"/>
    <x v="9"/>
    <s v="Credit reporting"/>
    <x v="44"/>
    <s v="MI"/>
    <x v="0"/>
    <x v="311"/>
    <d v="2014-01-14T00:00:00"/>
    <x v="0"/>
    <x v="1"/>
    <n v="1"/>
    <x v="0"/>
    <x v="0"/>
    <s v="Michigan"/>
  </r>
  <r>
    <n v="1157993"/>
    <x v="16"/>
    <s v="Credit card"/>
    <x v="30"/>
    <s v="ME"/>
    <x v="0"/>
    <x v="576"/>
    <d v="2014-12-16T00:00:00"/>
    <x v="0"/>
    <x v="1"/>
    <n v="4"/>
    <x v="0"/>
    <x v="0"/>
    <s v="Maine"/>
  </r>
  <r>
    <n v="1163109"/>
    <x v="17"/>
    <s v="Credit reporting"/>
    <x v="8"/>
    <s v="TX"/>
    <x v="0"/>
    <x v="588"/>
    <d v="2014-12-18T00:00:00"/>
    <x v="0"/>
    <x v="1"/>
    <n v="4"/>
    <x v="0"/>
    <x v="0"/>
    <s v="Texas"/>
  </r>
  <r>
    <n v="947033"/>
    <x v="25"/>
    <s v="Credit card"/>
    <x v="38"/>
    <s v="PA"/>
    <x v="0"/>
    <x v="414"/>
    <d v="2014-07-24T00:00:00"/>
    <x v="7"/>
    <x v="1"/>
    <n v="3"/>
    <x v="0"/>
    <x v="0"/>
    <s v="Pennsylvania"/>
  </r>
  <r>
    <n v="1635437"/>
    <x v="578"/>
    <s v="Debt collection"/>
    <x v="13"/>
    <s v="NJ"/>
    <x v="0"/>
    <x v="79"/>
    <d v="2015-11-02T00:00:00"/>
    <x v="0"/>
    <x v="0"/>
    <n v="4"/>
    <x v="1"/>
    <x v="0"/>
    <s v="New Jersey"/>
  </r>
  <r>
    <n v="1028133"/>
    <x v="68"/>
    <s v="Mortgage"/>
    <x v="5"/>
    <s v="TX"/>
    <x v="2"/>
    <x v="967"/>
    <d v="2014-09-18T00:00:00"/>
    <x v="7"/>
    <x v="1"/>
    <n v="3"/>
    <x v="0"/>
    <x v="0"/>
    <s v="Texas"/>
  </r>
  <r>
    <n v="490184"/>
    <x v="86"/>
    <s v="Bank account or service"/>
    <x v="15"/>
    <s v="NY"/>
    <x v="0"/>
    <x v="709"/>
    <d v="2013-08-19T00:00:00"/>
    <x v="6"/>
    <x v="3"/>
    <n v="3"/>
    <x v="0"/>
    <x v="0"/>
    <s v="New York"/>
  </r>
  <r>
    <n v="2066295"/>
    <x v="51"/>
    <s v="Debt collection"/>
    <x v="1"/>
    <s v="MI"/>
    <x v="1"/>
    <x v="124"/>
    <d v="2016-08-18T00:00:00"/>
    <x v="4"/>
    <x v="2"/>
    <n v="3"/>
    <x v="0"/>
    <x v="0"/>
    <s v="Michigan"/>
  </r>
  <r>
    <n v="1755982"/>
    <x v="17"/>
    <s v="Credit reporting"/>
    <x v="3"/>
    <s v="VA"/>
    <x v="0"/>
    <x v="678"/>
    <d v="2016-01-26T00:00:00"/>
    <x v="0"/>
    <x v="2"/>
    <n v="1"/>
    <x v="0"/>
    <x v="1"/>
    <s v="Virginia"/>
  </r>
  <r>
    <n v="755083"/>
    <x v="17"/>
    <s v="Credit reporting"/>
    <x v="3"/>
    <s v="CA"/>
    <x v="0"/>
    <x v="1050"/>
    <d v="2014-03-12T00:00:00"/>
    <x v="0"/>
    <x v="1"/>
    <n v="1"/>
    <x v="0"/>
    <x v="0"/>
    <s v="California"/>
  </r>
  <r>
    <n v="2085142"/>
    <x v="10"/>
    <s v="Bank account or service"/>
    <x v="14"/>
    <s v="MI"/>
    <x v="3"/>
    <x v="164"/>
    <d v="2016-08-29T00:00:00"/>
    <x v="0"/>
    <x v="2"/>
    <n v="3"/>
    <x v="0"/>
    <x v="0"/>
    <s v="Michigan"/>
  </r>
  <r>
    <n v="432817"/>
    <x v="35"/>
    <s v="Mortgage"/>
    <x v="0"/>
    <s v="VA"/>
    <x v="3"/>
    <x v="1164"/>
    <d v="2013-06-17T00:00:00"/>
    <x v="7"/>
    <x v="3"/>
    <n v="2"/>
    <x v="0"/>
    <x v="0"/>
    <s v="Virginia"/>
  </r>
  <r>
    <n v="286601"/>
    <x v="10"/>
    <s v="Mortgage"/>
    <x v="0"/>
    <s v="FL"/>
    <x v="0"/>
    <x v="1091"/>
    <d v="2013-02-01T00:00:00"/>
    <x v="0"/>
    <x v="3"/>
    <n v="1"/>
    <x v="0"/>
    <x v="0"/>
    <s v="Florida"/>
  </r>
  <r>
    <n v="1715874"/>
    <x v="10"/>
    <s v="Mortgage"/>
    <x v="0"/>
    <s v="OR"/>
    <x v="0"/>
    <x v="54"/>
    <d v="2015-12-23T00:00:00"/>
    <x v="0"/>
    <x v="0"/>
    <n v="4"/>
    <x v="0"/>
    <x v="1"/>
    <s v="Oregon"/>
  </r>
  <r>
    <n v="1318832"/>
    <x v="1"/>
    <s v="Mortgage"/>
    <x v="0"/>
    <s v="TX"/>
    <x v="0"/>
    <x v="821"/>
    <d v="2015-04-09T00:00:00"/>
    <x v="4"/>
    <x v="0"/>
    <n v="2"/>
    <x v="0"/>
    <x v="0"/>
    <s v="Texas"/>
  </r>
  <r>
    <n v="1755445"/>
    <x v="10"/>
    <s v="Credit card"/>
    <x v="58"/>
    <s v="TX"/>
    <x v="0"/>
    <x v="413"/>
    <d v="2016-01-25T00:00:00"/>
    <x v="0"/>
    <x v="2"/>
    <n v="1"/>
    <x v="0"/>
    <x v="0"/>
    <s v="Texas"/>
  </r>
  <r>
    <n v="1424524"/>
    <x v="16"/>
    <s v="Debt collection"/>
    <x v="1"/>
    <s v="AZ"/>
    <x v="2"/>
    <x v="672"/>
    <d v="2015-06-19T00:00:00"/>
    <x v="7"/>
    <x v="0"/>
    <n v="2"/>
    <x v="0"/>
    <x v="1"/>
    <s v="Arizona"/>
  </r>
  <r>
    <n v="1383443"/>
    <x v="20"/>
    <s v="Bank account or service"/>
    <x v="9"/>
    <s v="CA"/>
    <x v="0"/>
    <x v="120"/>
    <d v="2015-05-19T00:00:00"/>
    <x v="0"/>
    <x v="0"/>
    <n v="2"/>
    <x v="0"/>
    <x v="0"/>
    <s v="California"/>
  </r>
  <r>
    <n v="1170341"/>
    <x v="17"/>
    <s v="Credit reporting"/>
    <x v="44"/>
    <s v="RI"/>
    <x v="0"/>
    <x v="424"/>
    <d v="2014-12-24T00:00:00"/>
    <x v="0"/>
    <x v="1"/>
    <n v="4"/>
    <x v="0"/>
    <x v="1"/>
    <s v="Rhode Island"/>
  </r>
  <r>
    <n v="2002532"/>
    <x v="9"/>
    <s v="Credit reporting"/>
    <x v="8"/>
    <s v="MS"/>
    <x v="0"/>
    <x v="378"/>
    <d v="2016-07-11T00:00:00"/>
    <x v="7"/>
    <x v="2"/>
    <n v="3"/>
    <x v="0"/>
    <x v="1"/>
    <s v="Mississippi"/>
  </r>
  <r>
    <n v="1889018"/>
    <x v="38"/>
    <s v="Mortgage"/>
    <x v="0"/>
    <s v="NY"/>
    <x v="1"/>
    <x v="66"/>
    <d v="2016-04-22T00:00:00"/>
    <x v="4"/>
    <x v="2"/>
    <n v="2"/>
    <x v="0"/>
    <x v="0"/>
    <s v="New York"/>
  </r>
  <r>
    <n v="2000042"/>
    <x v="8"/>
    <s v="Credit card"/>
    <x v="2"/>
    <s v="CA"/>
    <x v="0"/>
    <x v="138"/>
    <d v="2016-07-06T00:00:00"/>
    <x v="0"/>
    <x v="2"/>
    <n v="3"/>
    <x v="0"/>
    <x v="0"/>
    <s v="California"/>
  </r>
  <r>
    <n v="1218780"/>
    <x v="93"/>
    <s v="Mortgage"/>
    <x v="0"/>
    <s v="SC"/>
    <x v="2"/>
    <x v="999"/>
    <d v="2015-02-04T00:00:00"/>
    <x v="2"/>
    <x v="0"/>
    <n v="1"/>
    <x v="0"/>
    <x v="0"/>
    <s v="South Carolina"/>
  </r>
  <r>
    <n v="393214"/>
    <x v="17"/>
    <s v="Credit reporting"/>
    <x v="3"/>
    <s v="MT"/>
    <x v="0"/>
    <x v="1167"/>
    <d v="2013-04-26T00:00:00"/>
    <x v="0"/>
    <x v="3"/>
    <n v="2"/>
    <x v="0"/>
    <x v="0"/>
    <s v="Montana"/>
  </r>
  <r>
    <n v="1951734"/>
    <x v="19"/>
    <s v="Mortgage"/>
    <x v="0"/>
    <s v="OR"/>
    <x v="0"/>
    <x v="989"/>
    <d v="2016-06-03T00:00:00"/>
    <x v="0"/>
    <x v="2"/>
    <n v="2"/>
    <x v="0"/>
    <x v="1"/>
    <s v="Oregon"/>
  </r>
  <r>
    <n v="429493"/>
    <x v="10"/>
    <s v="Mortgage"/>
    <x v="0"/>
    <s v="OH"/>
    <x v="0"/>
    <x v="509"/>
    <d v="2013-06-12T00:00:00"/>
    <x v="1"/>
    <x v="3"/>
    <n v="2"/>
    <x v="0"/>
    <x v="0"/>
    <s v="Ohio"/>
  </r>
  <r>
    <n v="1032165"/>
    <x v="146"/>
    <s v="Money transfers"/>
    <x v="55"/>
    <s v="UT"/>
    <x v="0"/>
    <x v="911"/>
    <d v="2014-09-22T00:00:00"/>
    <x v="2"/>
    <x v="1"/>
    <n v="3"/>
    <x v="0"/>
    <x v="0"/>
    <s v="Utah"/>
  </r>
  <r>
    <n v="1782334"/>
    <x v="93"/>
    <s v="Mortgage"/>
    <x v="0"/>
    <s v="PA"/>
    <x v="0"/>
    <x v="370"/>
    <d v="2016-02-10T00:00:00"/>
    <x v="0"/>
    <x v="2"/>
    <n v="1"/>
    <x v="0"/>
    <x v="0"/>
    <s v="Pennsylvania"/>
  </r>
  <r>
    <n v="2009470"/>
    <x v="579"/>
    <s v="Mortgage"/>
    <x v="5"/>
    <s v="OH"/>
    <x v="0"/>
    <x v="277"/>
    <d v="2016-07-12T00:00:00"/>
    <x v="0"/>
    <x v="2"/>
    <n v="3"/>
    <x v="0"/>
    <x v="0"/>
    <s v="Ohio"/>
  </r>
  <r>
    <n v="1241106"/>
    <x v="35"/>
    <s v="Mortgage"/>
    <x v="0"/>
    <s v="FL"/>
    <x v="0"/>
    <x v="254"/>
    <d v="2015-02-14T00:00:00"/>
    <x v="0"/>
    <x v="0"/>
    <n v="1"/>
    <x v="0"/>
    <x v="0"/>
    <s v="Florida"/>
  </r>
  <r>
    <n v="1632203"/>
    <x v="105"/>
    <s v="Bank account or service"/>
    <x v="12"/>
    <s v="CA"/>
    <x v="0"/>
    <x v="14"/>
    <d v="2015-10-29T00:00:00"/>
    <x v="0"/>
    <x v="0"/>
    <n v="4"/>
    <x v="0"/>
    <x v="1"/>
    <s v="California"/>
  </r>
  <r>
    <n v="1232203"/>
    <x v="35"/>
    <s v="Mortgage"/>
    <x v="0"/>
    <s v="NC"/>
    <x v="0"/>
    <x v="503"/>
    <d v="2015-02-09T00:00:00"/>
    <x v="0"/>
    <x v="0"/>
    <n v="1"/>
    <x v="0"/>
    <x v="1"/>
    <s v="North Carolina"/>
  </r>
  <r>
    <n v="556873"/>
    <x v="33"/>
    <s v="Student loan"/>
    <x v="32"/>
    <s v="OH"/>
    <x v="0"/>
    <x v="914"/>
    <d v="2013-10-10T00:00:00"/>
    <x v="0"/>
    <x v="3"/>
    <n v="4"/>
    <x v="0"/>
    <x v="1"/>
    <s v="Ohio"/>
  </r>
  <r>
    <n v="415654"/>
    <x v="18"/>
    <s v="Mortgage"/>
    <x v="0"/>
    <s v="GA"/>
    <x v="0"/>
    <x v="912"/>
    <d v="2013-05-28T00:00:00"/>
    <x v="6"/>
    <x v="3"/>
    <n v="2"/>
    <x v="0"/>
    <x v="1"/>
    <s v="Georgia"/>
  </r>
  <r>
    <n v="820770"/>
    <x v="19"/>
    <s v="Bank account or service"/>
    <x v="12"/>
    <s v="CA"/>
    <x v="1"/>
    <x v="51"/>
    <d v="2014-04-28T00:00:00"/>
    <x v="2"/>
    <x v="1"/>
    <n v="2"/>
    <x v="0"/>
    <x v="0"/>
    <s v="California"/>
  </r>
  <r>
    <n v="1741036"/>
    <x v="28"/>
    <s v="Bank account or service"/>
    <x v="9"/>
    <s v="NY"/>
    <x v="0"/>
    <x v="162"/>
    <d v="2016-01-19T00:00:00"/>
    <x v="2"/>
    <x v="2"/>
    <n v="1"/>
    <x v="0"/>
    <x v="0"/>
    <s v="New York"/>
  </r>
  <r>
    <n v="1756899"/>
    <x v="8"/>
    <s v="Credit card"/>
    <x v="24"/>
    <s v="CA"/>
    <x v="1"/>
    <x v="678"/>
    <d v="2016-02-02T00:00:00"/>
    <x v="12"/>
    <x v="2"/>
    <n v="1"/>
    <x v="0"/>
    <x v="0"/>
    <s v="California"/>
  </r>
  <r>
    <n v="406107"/>
    <x v="62"/>
    <s v="Credit card"/>
    <x v="38"/>
    <s v="FL"/>
    <x v="0"/>
    <x v="735"/>
    <d v="2013-05-13T00:00:00"/>
    <x v="0"/>
    <x v="3"/>
    <n v="2"/>
    <x v="0"/>
    <x v="1"/>
    <s v="Florida"/>
  </r>
  <r>
    <n v="1366601"/>
    <x v="16"/>
    <s v="Debt collection"/>
    <x v="22"/>
    <s v="NY"/>
    <x v="0"/>
    <x v="64"/>
    <d v="2015-05-07T00:00:00"/>
    <x v="0"/>
    <x v="0"/>
    <n v="2"/>
    <x v="0"/>
    <x v="0"/>
    <s v="New York"/>
  </r>
  <r>
    <n v="1468199"/>
    <x v="38"/>
    <s v="Mortgage"/>
    <x v="0"/>
    <s v="NY"/>
    <x v="0"/>
    <x v="87"/>
    <d v="2015-07-14T00:00:00"/>
    <x v="0"/>
    <x v="0"/>
    <n v="3"/>
    <x v="0"/>
    <x v="1"/>
    <s v="New York"/>
  </r>
  <r>
    <n v="1834957"/>
    <x v="9"/>
    <s v="Credit reporting"/>
    <x v="8"/>
    <s v="CA"/>
    <x v="0"/>
    <x v="524"/>
    <d v="2016-03-16T00:00:00"/>
    <x v="0"/>
    <x v="2"/>
    <n v="1"/>
    <x v="0"/>
    <x v="1"/>
    <s v="California"/>
  </r>
  <r>
    <n v="1159242"/>
    <x v="580"/>
    <s v="Mortgage"/>
    <x v="0"/>
    <s v="TX"/>
    <x v="0"/>
    <x v="576"/>
    <d v="2014-12-18T00:00:00"/>
    <x v="4"/>
    <x v="1"/>
    <n v="4"/>
    <x v="0"/>
    <x v="0"/>
    <s v="Texas"/>
  </r>
  <r>
    <n v="866809"/>
    <x v="563"/>
    <s v="Debt collection"/>
    <x v="4"/>
    <s v="CA"/>
    <x v="0"/>
    <x v="304"/>
    <d v="2014-05-29T00:00:00"/>
    <x v="11"/>
    <x v="1"/>
    <n v="2"/>
    <x v="0"/>
    <x v="0"/>
    <s v="California"/>
  </r>
  <r>
    <n v="981823"/>
    <x v="8"/>
    <s v="Credit card"/>
    <x v="23"/>
    <s v="CA"/>
    <x v="0"/>
    <x v="98"/>
    <d v="2014-08-13T00:00:00"/>
    <x v="0"/>
    <x v="1"/>
    <n v="3"/>
    <x v="0"/>
    <x v="0"/>
    <s v="California"/>
  </r>
  <r>
    <n v="1729077"/>
    <x v="201"/>
    <s v="Mortgage"/>
    <x v="0"/>
    <s v="AZ"/>
    <x v="0"/>
    <x v="225"/>
    <d v="2016-01-06T00:00:00"/>
    <x v="0"/>
    <x v="2"/>
    <n v="1"/>
    <x v="0"/>
    <x v="0"/>
    <s v="Arizona"/>
  </r>
  <r>
    <n v="440521"/>
    <x v="35"/>
    <s v="Mortgage"/>
    <x v="0"/>
    <s v="NY"/>
    <x v="1"/>
    <x v="838"/>
    <d v="2013-06-25T00:00:00"/>
    <x v="1"/>
    <x v="3"/>
    <n v="2"/>
    <x v="0"/>
    <x v="0"/>
    <s v="New York"/>
  </r>
  <r>
    <n v="1546151"/>
    <x v="35"/>
    <s v="Mortgage"/>
    <x v="37"/>
    <s v="CA"/>
    <x v="0"/>
    <x v="483"/>
    <d v="2015-09-01T00:00:00"/>
    <x v="0"/>
    <x v="0"/>
    <n v="3"/>
    <x v="0"/>
    <x v="1"/>
    <s v="California"/>
  </r>
  <r>
    <n v="1408337"/>
    <x v="512"/>
    <s v="Debt collection"/>
    <x v="22"/>
    <s v="CT"/>
    <x v="0"/>
    <x v="156"/>
    <d v="2015-06-05T00:00:00"/>
    <x v="0"/>
    <x v="0"/>
    <n v="2"/>
    <x v="1"/>
    <x v="0"/>
    <s v="Connecticut"/>
  </r>
  <r>
    <n v="1807832"/>
    <x v="51"/>
    <s v="Credit card"/>
    <x v="17"/>
    <s v="LA"/>
    <x v="0"/>
    <x v="1199"/>
    <d v="2016-02-28T00:00:00"/>
    <x v="0"/>
    <x v="2"/>
    <n v="1"/>
    <x v="0"/>
    <x v="0"/>
    <s v="Louisiana"/>
  </r>
  <r>
    <n v="1617390"/>
    <x v="10"/>
    <s v="Bank account or service"/>
    <x v="14"/>
    <s v="TX"/>
    <x v="1"/>
    <x v="357"/>
    <d v="2015-10-26T00:00:00"/>
    <x v="2"/>
    <x v="0"/>
    <n v="4"/>
    <x v="0"/>
    <x v="0"/>
    <s v="Texas"/>
  </r>
  <r>
    <n v="2175261"/>
    <x v="14"/>
    <s v="Credit card"/>
    <x v="48"/>
    <s v="MA"/>
    <x v="0"/>
    <x v="892"/>
    <d v="2016-10-25T00:00:00"/>
    <x v="0"/>
    <x v="2"/>
    <n v="4"/>
    <x v="0"/>
    <x v="1"/>
    <s v="Massachusetts"/>
  </r>
  <r>
    <n v="1195555"/>
    <x v="120"/>
    <s v="Consumer Loan"/>
    <x v="19"/>
    <s v="TX"/>
    <x v="0"/>
    <x v="770"/>
    <d v="2015-01-21T00:00:00"/>
    <x v="8"/>
    <x v="0"/>
    <n v="1"/>
    <x v="0"/>
    <x v="0"/>
    <s v="Texas"/>
  </r>
  <r>
    <n v="2084090"/>
    <x v="14"/>
    <s v="Credit card"/>
    <x v="30"/>
    <s v="CA"/>
    <x v="0"/>
    <x v="410"/>
    <d v="2016-08-27T00:00:00"/>
    <x v="0"/>
    <x v="2"/>
    <n v="3"/>
    <x v="0"/>
    <x v="0"/>
    <s v="California"/>
  </r>
  <r>
    <n v="1666791"/>
    <x v="10"/>
    <s v="Mortgage"/>
    <x v="0"/>
    <s v="FL"/>
    <x v="0"/>
    <x v="1090"/>
    <d v="2015-11-21T00:00:00"/>
    <x v="0"/>
    <x v="0"/>
    <n v="4"/>
    <x v="0"/>
    <x v="0"/>
    <s v="Florida"/>
  </r>
  <r>
    <n v="1251806"/>
    <x v="22"/>
    <s v="Bank account or service"/>
    <x v="14"/>
    <s v="MA"/>
    <x v="3"/>
    <x v="710"/>
    <d v="2015-02-24T00:00:00"/>
    <x v="1"/>
    <x v="0"/>
    <n v="1"/>
    <x v="0"/>
    <x v="0"/>
    <s v="Massachusetts"/>
  </r>
  <r>
    <n v="447214"/>
    <x v="51"/>
    <s v="Student loan"/>
    <x v="29"/>
    <s v="PA"/>
    <x v="0"/>
    <x v="187"/>
    <d v="2013-07-02T00:00:00"/>
    <x v="1"/>
    <x v="3"/>
    <n v="3"/>
    <x v="0"/>
    <x v="0"/>
    <s v="Pennsylvania"/>
  </r>
  <r>
    <n v="327467"/>
    <x v="19"/>
    <s v="Bank account or service"/>
    <x v="15"/>
    <s v="TX"/>
    <x v="3"/>
    <x v="692"/>
    <d v="2013-02-22T00:00:00"/>
    <x v="0"/>
    <x v="3"/>
    <n v="1"/>
    <x v="0"/>
    <x v="0"/>
    <s v="Texas"/>
  </r>
  <r>
    <n v="1806195"/>
    <x v="30"/>
    <s v="Bank account or service"/>
    <x v="12"/>
    <s v="MD"/>
    <x v="0"/>
    <x v="275"/>
    <d v="2016-02-26T00:00:00"/>
    <x v="0"/>
    <x v="2"/>
    <n v="1"/>
    <x v="0"/>
    <x v="0"/>
    <s v="Maryland"/>
  </r>
  <r>
    <n v="1361312"/>
    <x v="28"/>
    <s v="Debt collection"/>
    <x v="22"/>
    <s v="MD"/>
    <x v="0"/>
    <x v="833"/>
    <d v="2015-05-05T00:00:00"/>
    <x v="0"/>
    <x v="0"/>
    <n v="2"/>
    <x v="0"/>
    <x v="0"/>
    <s v="Maryland"/>
  </r>
  <r>
    <n v="1296491"/>
    <x v="117"/>
    <s v="Mortgage"/>
    <x v="0"/>
    <s v="TX"/>
    <x v="0"/>
    <x v="841"/>
    <d v="2015-03-23T00:00:00"/>
    <x v="0"/>
    <x v="0"/>
    <n v="1"/>
    <x v="0"/>
    <x v="1"/>
    <s v="Texas"/>
  </r>
  <r>
    <n v="2014791"/>
    <x v="45"/>
    <s v="Mortgage"/>
    <x v="5"/>
    <s v="TX"/>
    <x v="0"/>
    <x v="252"/>
    <d v="2016-07-15T00:00:00"/>
    <x v="0"/>
    <x v="2"/>
    <n v="3"/>
    <x v="0"/>
    <x v="1"/>
    <s v="Texas"/>
  </r>
  <r>
    <n v="690154"/>
    <x v="18"/>
    <s v="Mortgage"/>
    <x v="0"/>
    <s v="FL"/>
    <x v="3"/>
    <x v="332"/>
    <d v="2014-02-05T00:00:00"/>
    <x v="12"/>
    <x v="1"/>
    <n v="1"/>
    <x v="0"/>
    <x v="0"/>
    <s v="Florida"/>
  </r>
  <r>
    <n v="416823"/>
    <x v="8"/>
    <s v="Bank account or service"/>
    <x v="12"/>
    <s v="CA"/>
    <x v="1"/>
    <x v="682"/>
    <d v="2013-05-29T00:00:00"/>
    <x v="4"/>
    <x v="3"/>
    <n v="2"/>
    <x v="0"/>
    <x v="1"/>
    <s v="California"/>
  </r>
  <r>
    <n v="251888"/>
    <x v="62"/>
    <s v="Credit card"/>
    <x v="38"/>
    <s v="MI"/>
    <x v="0"/>
    <x v="701"/>
    <d v="2013-01-23T00:00:00"/>
    <x v="7"/>
    <x v="3"/>
    <n v="1"/>
    <x v="0"/>
    <x v="0"/>
    <s v="Michigan"/>
  </r>
  <r>
    <n v="459077"/>
    <x v="30"/>
    <s v="Bank account or service"/>
    <x v="12"/>
    <s v="MI"/>
    <x v="1"/>
    <x v="684"/>
    <d v="2013-07-19T00:00:00"/>
    <x v="7"/>
    <x v="3"/>
    <n v="3"/>
    <x v="0"/>
    <x v="0"/>
    <s v="Michigan"/>
  </r>
  <r>
    <n v="628618"/>
    <x v="10"/>
    <s v="Bank account or service"/>
    <x v="12"/>
    <s v="MA"/>
    <x v="0"/>
    <x v="287"/>
    <d v="2013-12-10T00:00:00"/>
    <x v="0"/>
    <x v="3"/>
    <n v="4"/>
    <x v="0"/>
    <x v="0"/>
    <s v="Massachusetts"/>
  </r>
  <r>
    <n v="431110"/>
    <x v="360"/>
    <s v="Mortgage"/>
    <x v="5"/>
    <s v="PA"/>
    <x v="0"/>
    <x v="509"/>
    <d v="2013-06-12T00:00:00"/>
    <x v="1"/>
    <x v="3"/>
    <n v="2"/>
    <x v="0"/>
    <x v="0"/>
    <s v="Pennsylvania"/>
  </r>
  <r>
    <n v="1933648"/>
    <x v="30"/>
    <s v="Bank account or service"/>
    <x v="15"/>
    <s v="OH"/>
    <x v="0"/>
    <x v="889"/>
    <d v="2016-05-20T00:00:00"/>
    <x v="0"/>
    <x v="2"/>
    <n v="2"/>
    <x v="0"/>
    <x v="0"/>
    <s v="Ohio"/>
  </r>
  <r>
    <n v="1755368"/>
    <x v="580"/>
    <s v="Bank account or service"/>
    <x v="12"/>
    <s v="UT"/>
    <x v="0"/>
    <x v="1200"/>
    <d v="2016-01-29T00:00:00"/>
    <x v="2"/>
    <x v="2"/>
    <n v="1"/>
    <x v="0"/>
    <x v="0"/>
    <s v="Utah"/>
  </r>
  <r>
    <n v="1382648"/>
    <x v="312"/>
    <s v="Student loan"/>
    <x v="26"/>
    <s v="NJ"/>
    <x v="0"/>
    <x v="120"/>
    <d v="2015-05-19T00:00:00"/>
    <x v="0"/>
    <x v="0"/>
    <n v="2"/>
    <x v="0"/>
    <x v="0"/>
    <s v="New Jersey"/>
  </r>
  <r>
    <n v="943092"/>
    <x v="5"/>
    <s v="Debt collection"/>
    <x v="1"/>
    <s v="CA"/>
    <x v="0"/>
    <x v="205"/>
    <d v="2014-07-18T00:00:00"/>
    <x v="0"/>
    <x v="1"/>
    <n v="3"/>
    <x v="0"/>
    <x v="1"/>
    <s v="California"/>
  </r>
  <r>
    <n v="1845832"/>
    <x v="10"/>
    <s v="Mortgage"/>
    <x v="0"/>
    <s v="AZ"/>
    <x v="1"/>
    <x v="1051"/>
    <d v="2016-03-24T00:00:00"/>
    <x v="1"/>
    <x v="2"/>
    <n v="1"/>
    <x v="0"/>
    <x v="0"/>
    <s v="Arizona"/>
  </r>
  <r>
    <n v="560434"/>
    <x v="19"/>
    <s v="Mortgage"/>
    <x v="0"/>
    <s v="TN"/>
    <x v="3"/>
    <x v="1048"/>
    <d v="2013-10-17T00:00:00"/>
    <x v="1"/>
    <x v="3"/>
    <n v="4"/>
    <x v="0"/>
    <x v="0"/>
    <s v="Tennessee"/>
  </r>
  <r>
    <n v="388620"/>
    <x v="10"/>
    <s v="Mortgage"/>
    <x v="0"/>
    <s v="IL"/>
    <x v="0"/>
    <x v="1198"/>
    <d v="2013-04-23T00:00:00"/>
    <x v="0"/>
    <x v="3"/>
    <n v="2"/>
    <x v="0"/>
    <x v="0"/>
    <s v="Illinois"/>
  </r>
  <r>
    <n v="455874"/>
    <x v="10"/>
    <s v="Mortgage"/>
    <x v="0"/>
    <s v="OR"/>
    <x v="0"/>
    <x v="1175"/>
    <d v="2013-07-12T00:00:00"/>
    <x v="0"/>
    <x v="3"/>
    <n v="3"/>
    <x v="0"/>
    <x v="0"/>
    <s v="Oregon"/>
  </r>
  <r>
    <n v="1390312"/>
    <x v="8"/>
    <s v="Mortgage"/>
    <x v="0"/>
    <s v="WA"/>
    <x v="0"/>
    <x v="5"/>
    <d v="2015-05-28T00:00:00"/>
    <x v="2"/>
    <x v="0"/>
    <n v="2"/>
    <x v="0"/>
    <x v="0"/>
    <s v="Washington"/>
  </r>
  <r>
    <n v="427187"/>
    <x v="14"/>
    <s v="Credit card"/>
    <x v="31"/>
    <s v="NJ"/>
    <x v="4"/>
    <x v="994"/>
    <d v="2013-06-11T00:00:00"/>
    <x v="1"/>
    <x v="3"/>
    <n v="2"/>
    <x v="0"/>
    <x v="0"/>
    <s v="New Jersey"/>
  </r>
  <r>
    <n v="1149563"/>
    <x v="20"/>
    <s v="Credit card"/>
    <x v="48"/>
    <s v="KY"/>
    <x v="0"/>
    <x v="439"/>
    <d v="2014-12-09T00:00:00"/>
    <x v="0"/>
    <x v="1"/>
    <n v="4"/>
    <x v="0"/>
    <x v="0"/>
    <s v="Kentucky"/>
  </r>
  <r>
    <n v="401061"/>
    <x v="19"/>
    <s v="Bank account or service"/>
    <x v="9"/>
    <s v="NY"/>
    <x v="3"/>
    <x v="290"/>
    <d v="2013-05-08T00:00:00"/>
    <x v="1"/>
    <x v="3"/>
    <n v="2"/>
    <x v="0"/>
    <x v="0"/>
    <s v="New York"/>
  </r>
  <r>
    <n v="1549691"/>
    <x v="10"/>
    <s v="Bank account or service"/>
    <x v="15"/>
    <s v="MD"/>
    <x v="0"/>
    <x v="372"/>
    <d v="2015-09-02T00:00:00"/>
    <x v="0"/>
    <x v="0"/>
    <n v="3"/>
    <x v="0"/>
    <x v="0"/>
    <s v="Maryland"/>
  </r>
  <r>
    <n v="1624075"/>
    <x v="10"/>
    <s v="Bank account or service"/>
    <x v="12"/>
    <s v="MI"/>
    <x v="0"/>
    <x v="649"/>
    <d v="2015-10-26T00:00:00"/>
    <x v="0"/>
    <x v="0"/>
    <n v="4"/>
    <x v="0"/>
    <x v="1"/>
    <s v="Michigan"/>
  </r>
  <r>
    <n v="1085986"/>
    <x v="19"/>
    <s v="Credit card"/>
    <x v="24"/>
    <s v="CA"/>
    <x v="0"/>
    <x v="268"/>
    <d v="2014-10-24T00:00:00"/>
    <x v="0"/>
    <x v="1"/>
    <n v="4"/>
    <x v="0"/>
    <x v="1"/>
    <s v="California"/>
  </r>
  <r>
    <n v="1916493"/>
    <x v="72"/>
    <s v="Consumer Loan"/>
    <x v="21"/>
    <s v="MN"/>
    <x v="0"/>
    <x v="606"/>
    <d v="2016-05-11T00:00:00"/>
    <x v="4"/>
    <x v="2"/>
    <n v="2"/>
    <x v="0"/>
    <x v="0"/>
    <s v="Minnesota"/>
  </r>
  <r>
    <n v="1468990"/>
    <x v="8"/>
    <s v="Bank account or service"/>
    <x v="12"/>
    <s v="CA"/>
    <x v="0"/>
    <x v="661"/>
    <d v="2015-07-15T00:00:00"/>
    <x v="0"/>
    <x v="0"/>
    <n v="3"/>
    <x v="0"/>
    <x v="1"/>
    <s v="California"/>
  </r>
  <r>
    <n v="1033335"/>
    <x v="206"/>
    <s v="Student loan"/>
    <x v="26"/>
    <s v="NE"/>
    <x v="0"/>
    <x v="911"/>
    <d v="2014-09-25T00:00:00"/>
    <x v="8"/>
    <x v="1"/>
    <n v="3"/>
    <x v="0"/>
    <x v="0"/>
    <s v="Nebraska"/>
  </r>
  <r>
    <n v="1054707"/>
    <x v="238"/>
    <s v="Debt collection"/>
    <x v="27"/>
    <s v="LA"/>
    <x v="0"/>
    <x v="518"/>
    <d v="2014-10-02T00:00:00"/>
    <x v="0"/>
    <x v="1"/>
    <n v="4"/>
    <x v="0"/>
    <x v="0"/>
    <s v="Louisiana"/>
  </r>
  <r>
    <n v="950948"/>
    <x v="581"/>
    <s v="Debt collection"/>
    <x v="1"/>
    <s v="TX"/>
    <x v="0"/>
    <x v="360"/>
    <d v="2014-07-25T00:00:00"/>
    <x v="4"/>
    <x v="1"/>
    <n v="3"/>
    <x v="0"/>
    <x v="1"/>
    <s v="Texas"/>
  </r>
  <r>
    <n v="1822883"/>
    <x v="14"/>
    <s v="Credit card"/>
    <x v="2"/>
    <s v="CA"/>
    <x v="0"/>
    <x v="1035"/>
    <d v="2016-03-08T00:00:00"/>
    <x v="0"/>
    <x v="2"/>
    <n v="1"/>
    <x v="0"/>
    <x v="0"/>
    <s v="California"/>
  </r>
  <r>
    <n v="391562"/>
    <x v="129"/>
    <s v="Bank account or service"/>
    <x v="9"/>
    <m/>
    <x v="3"/>
    <x v="571"/>
    <d v="2013-04-26T00:00:00"/>
    <x v="1"/>
    <x v="3"/>
    <n v="2"/>
    <x v="0"/>
    <x v="0"/>
    <e v="#N/A"/>
  </r>
  <r>
    <n v="1755987"/>
    <x v="8"/>
    <s v="Mortgage"/>
    <x v="42"/>
    <s v="MI"/>
    <x v="0"/>
    <x v="413"/>
    <d v="2016-01-26T00:00:00"/>
    <x v="1"/>
    <x v="2"/>
    <n v="1"/>
    <x v="0"/>
    <x v="0"/>
    <s v="Michigan"/>
  </r>
  <r>
    <n v="575025"/>
    <x v="246"/>
    <s v="Mortgage"/>
    <x v="0"/>
    <s v="CA"/>
    <x v="0"/>
    <x v="811"/>
    <d v="2013-10-30T00:00:00"/>
    <x v="1"/>
    <x v="3"/>
    <n v="4"/>
    <x v="0"/>
    <x v="0"/>
    <s v="California"/>
  </r>
  <r>
    <n v="1709615"/>
    <x v="19"/>
    <s v="Bank account or service"/>
    <x v="12"/>
    <s v="NV"/>
    <x v="0"/>
    <x v="1201"/>
    <d v="2015-12-20T00:00:00"/>
    <x v="0"/>
    <x v="0"/>
    <n v="4"/>
    <x v="0"/>
    <x v="1"/>
    <s v="Nevada"/>
  </r>
  <r>
    <n v="318394"/>
    <x v="8"/>
    <s v="Consumer Loan"/>
    <x v="39"/>
    <s v="FL"/>
    <x v="0"/>
    <x v="754"/>
    <d v="2013-02-19T00:00:00"/>
    <x v="6"/>
    <x v="3"/>
    <n v="1"/>
    <x v="0"/>
    <x v="0"/>
    <s v="Florida"/>
  </r>
  <r>
    <n v="1018160"/>
    <x v="582"/>
    <s v="Payday loan"/>
    <x v="11"/>
    <s v="TX"/>
    <x v="0"/>
    <x v="273"/>
    <d v="2014-09-08T00:00:00"/>
    <x v="0"/>
    <x v="1"/>
    <n v="3"/>
    <x v="0"/>
    <x v="0"/>
    <s v="Texas"/>
  </r>
  <r>
    <n v="982910"/>
    <x v="8"/>
    <s v="Credit card"/>
    <x v="24"/>
    <s v="FL"/>
    <x v="0"/>
    <x v="98"/>
    <d v="2014-08-13T00:00:00"/>
    <x v="0"/>
    <x v="1"/>
    <n v="3"/>
    <x v="0"/>
    <x v="0"/>
    <s v="Florida"/>
  </r>
  <r>
    <n v="1063862"/>
    <x v="33"/>
    <s v="Student loan"/>
    <x v="26"/>
    <s v="IA"/>
    <x v="0"/>
    <x v="653"/>
    <d v="2014-10-15T00:00:00"/>
    <x v="12"/>
    <x v="1"/>
    <n v="4"/>
    <x v="0"/>
    <x v="0"/>
    <s v="Iowa"/>
  </r>
  <r>
    <n v="479342"/>
    <x v="19"/>
    <s v="Bank account or service"/>
    <x v="36"/>
    <s v="CT"/>
    <x v="3"/>
    <x v="684"/>
    <d v="2013-07-17T00:00:00"/>
    <x v="1"/>
    <x v="3"/>
    <n v="3"/>
    <x v="0"/>
    <x v="0"/>
    <s v="Connecticut"/>
  </r>
  <r>
    <n v="1310712"/>
    <x v="10"/>
    <s v="Credit card"/>
    <x v="60"/>
    <s v="MS"/>
    <x v="1"/>
    <x v="84"/>
    <d v="2015-04-03T00:00:00"/>
    <x v="4"/>
    <x v="0"/>
    <n v="2"/>
    <x v="0"/>
    <x v="1"/>
    <s v="Mississippi"/>
  </r>
  <r>
    <n v="1926739"/>
    <x v="25"/>
    <s v="Debt collection"/>
    <x v="22"/>
    <s v="FL"/>
    <x v="0"/>
    <x v="132"/>
    <d v="2016-05-16T00:00:00"/>
    <x v="0"/>
    <x v="2"/>
    <n v="2"/>
    <x v="0"/>
    <x v="0"/>
    <s v="Florida"/>
  </r>
  <r>
    <n v="318150"/>
    <x v="62"/>
    <s v="Credit card"/>
    <x v="7"/>
    <s v="AL"/>
    <x v="0"/>
    <x v="754"/>
    <d v="2013-02-20T00:00:00"/>
    <x v="2"/>
    <x v="3"/>
    <n v="1"/>
    <x v="0"/>
    <x v="0"/>
    <s v="Alabama"/>
  </r>
  <r>
    <n v="886766"/>
    <x v="189"/>
    <s v="Consumer Loan"/>
    <x v="21"/>
    <s v="FL"/>
    <x v="0"/>
    <x v="490"/>
    <d v="2014-06-09T00:00:00"/>
    <x v="0"/>
    <x v="1"/>
    <n v="2"/>
    <x v="0"/>
    <x v="0"/>
    <s v="Florida"/>
  </r>
  <r>
    <n v="589739"/>
    <x v="35"/>
    <s v="Mortgage"/>
    <x v="5"/>
    <s v="OH"/>
    <x v="0"/>
    <x v="1202"/>
    <d v="2013-11-07T00:00:00"/>
    <x v="0"/>
    <x v="3"/>
    <n v="4"/>
    <x v="0"/>
    <x v="0"/>
    <s v="Ohio"/>
  </r>
  <r>
    <n v="1221891"/>
    <x v="88"/>
    <s v="Consumer Loan"/>
    <x v="21"/>
    <s v="VA"/>
    <x v="0"/>
    <x v="697"/>
    <d v="2015-02-03T00:00:00"/>
    <x v="0"/>
    <x v="0"/>
    <n v="1"/>
    <x v="0"/>
    <x v="0"/>
    <s v="Virginia"/>
  </r>
  <r>
    <n v="1287811"/>
    <x v="18"/>
    <s v="Mortgage"/>
    <x v="37"/>
    <s v="WA"/>
    <x v="0"/>
    <x v="499"/>
    <d v="2015-03-24T00:00:00"/>
    <x v="12"/>
    <x v="0"/>
    <n v="1"/>
    <x v="0"/>
    <x v="0"/>
    <s v="Washington"/>
  </r>
  <r>
    <n v="1801905"/>
    <x v="62"/>
    <s v="Credit card"/>
    <x v="31"/>
    <s v="CA"/>
    <x v="0"/>
    <x v="412"/>
    <d v="2016-02-25T00:00:00"/>
    <x v="0"/>
    <x v="2"/>
    <n v="1"/>
    <x v="0"/>
    <x v="0"/>
    <s v="California"/>
  </r>
  <r>
    <n v="1890587"/>
    <x v="62"/>
    <s v="Debt collection"/>
    <x v="13"/>
    <s v="FL"/>
    <x v="0"/>
    <x v="34"/>
    <d v="2016-04-24T00:00:00"/>
    <x v="7"/>
    <x v="2"/>
    <n v="2"/>
    <x v="0"/>
    <x v="0"/>
    <s v="Florida"/>
  </r>
  <r>
    <n v="1723111"/>
    <x v="19"/>
    <s v="Bank account or service"/>
    <x v="12"/>
    <s v="CA"/>
    <x v="1"/>
    <x v="416"/>
    <d v="2016-01-04T00:00:00"/>
    <x v="2"/>
    <x v="0"/>
    <n v="4"/>
    <x v="0"/>
    <x v="0"/>
    <s v="California"/>
  </r>
  <r>
    <n v="1151876"/>
    <x v="17"/>
    <s v="Credit reporting"/>
    <x v="8"/>
    <s v="CA"/>
    <x v="0"/>
    <x v="877"/>
    <d v="2014-12-11T00:00:00"/>
    <x v="0"/>
    <x v="1"/>
    <n v="4"/>
    <x v="0"/>
    <x v="1"/>
    <s v="California"/>
  </r>
  <r>
    <n v="363548"/>
    <x v="8"/>
    <s v="Mortgage"/>
    <x v="42"/>
    <s v="KY"/>
    <x v="0"/>
    <x v="865"/>
    <d v="2013-03-25T00:00:00"/>
    <x v="4"/>
    <x v="3"/>
    <n v="1"/>
    <x v="0"/>
    <x v="0"/>
    <s v="Kentucky"/>
  </r>
  <r>
    <n v="2090608"/>
    <x v="9"/>
    <s v="Credit reporting"/>
    <x v="8"/>
    <s v="CA"/>
    <x v="0"/>
    <x v="110"/>
    <d v="2016-08-31T00:00:00"/>
    <x v="0"/>
    <x v="2"/>
    <n v="3"/>
    <x v="0"/>
    <x v="1"/>
    <s v="California"/>
  </r>
  <r>
    <n v="1718623"/>
    <x v="20"/>
    <s v="Bank account or service"/>
    <x v="12"/>
    <s v="OH"/>
    <x v="3"/>
    <x v="114"/>
    <d v="2015-12-29T00:00:00"/>
    <x v="1"/>
    <x v="0"/>
    <n v="4"/>
    <x v="0"/>
    <x v="0"/>
    <s v="Ohio"/>
  </r>
  <r>
    <n v="433681"/>
    <x v="4"/>
    <s v="Credit reporting"/>
    <x v="8"/>
    <s v="PA"/>
    <x v="0"/>
    <x v="840"/>
    <d v="2013-06-17T00:00:00"/>
    <x v="4"/>
    <x v="3"/>
    <n v="2"/>
    <x v="0"/>
    <x v="0"/>
    <s v="Pennsylvania"/>
  </r>
  <r>
    <n v="535700"/>
    <x v="8"/>
    <s v="Credit card"/>
    <x v="23"/>
    <s v="NY"/>
    <x v="0"/>
    <x v="694"/>
    <d v="2013-09-23T00:00:00"/>
    <x v="4"/>
    <x v="3"/>
    <n v="3"/>
    <x v="0"/>
    <x v="0"/>
    <s v="New York"/>
  </r>
  <r>
    <n v="707037"/>
    <x v="141"/>
    <s v="Bank account or service"/>
    <x v="12"/>
    <s v="GU"/>
    <x v="1"/>
    <x v="160"/>
    <d v="2014-02-11T00:00:00"/>
    <x v="1"/>
    <x v="1"/>
    <n v="1"/>
    <x v="1"/>
    <x v="0"/>
    <e v="#N/A"/>
  </r>
  <r>
    <n v="1121252"/>
    <x v="19"/>
    <s v="Consumer Loan"/>
    <x v="19"/>
    <s v="PA"/>
    <x v="0"/>
    <x v="85"/>
    <d v="2014-11-18T00:00:00"/>
    <x v="0"/>
    <x v="1"/>
    <n v="4"/>
    <x v="0"/>
    <x v="0"/>
    <s v="Pennsylvania"/>
  </r>
  <r>
    <n v="607372"/>
    <x v="47"/>
    <s v="Consumer Loan"/>
    <x v="21"/>
    <s v="KY"/>
    <x v="1"/>
    <x v="349"/>
    <d v="2013-11-21T00:00:00"/>
    <x v="0"/>
    <x v="3"/>
    <n v="4"/>
    <x v="0"/>
    <x v="0"/>
    <s v="Kentucky"/>
  </r>
  <r>
    <n v="1618323"/>
    <x v="546"/>
    <s v="Mortgage"/>
    <x v="0"/>
    <s v="GA"/>
    <x v="0"/>
    <x v="357"/>
    <d v="2015-10-21T00:00:00"/>
    <x v="0"/>
    <x v="0"/>
    <n v="4"/>
    <x v="0"/>
    <x v="0"/>
    <s v="Georgia"/>
  </r>
  <r>
    <n v="1463662"/>
    <x v="25"/>
    <s v="Credit card"/>
    <x v="24"/>
    <s v="CA"/>
    <x v="0"/>
    <x v="1059"/>
    <d v="2015-07-11T00:00:00"/>
    <x v="0"/>
    <x v="0"/>
    <n v="3"/>
    <x v="0"/>
    <x v="1"/>
    <s v="California"/>
  </r>
  <r>
    <n v="1402323"/>
    <x v="16"/>
    <s v="Debt collection"/>
    <x v="22"/>
    <m/>
    <x v="3"/>
    <x v="533"/>
    <d v="2015-06-03T00:00:00"/>
    <x v="1"/>
    <x v="0"/>
    <n v="2"/>
    <x v="0"/>
    <x v="0"/>
    <e v="#N/A"/>
  </r>
  <r>
    <n v="1761165"/>
    <x v="8"/>
    <s v="Mortgage"/>
    <x v="5"/>
    <s v="FL"/>
    <x v="1"/>
    <x v="263"/>
    <d v="2016-02-03T00:00:00"/>
    <x v="12"/>
    <x v="2"/>
    <n v="1"/>
    <x v="0"/>
    <x v="0"/>
    <s v="Florida"/>
  </r>
  <r>
    <n v="811872"/>
    <x v="18"/>
    <s v="Mortgage"/>
    <x v="0"/>
    <s v="WI"/>
    <x v="0"/>
    <x v="179"/>
    <d v="2014-04-16T00:00:00"/>
    <x v="0"/>
    <x v="1"/>
    <n v="2"/>
    <x v="0"/>
    <x v="0"/>
    <s v="Wisconsin"/>
  </r>
  <r>
    <n v="2174154"/>
    <x v="185"/>
    <s v="Debt collection"/>
    <x v="1"/>
    <s v="MN"/>
    <x v="0"/>
    <x v="934"/>
    <d v="2016-10-23T00:00:00"/>
    <x v="0"/>
    <x v="2"/>
    <n v="4"/>
    <x v="0"/>
    <x v="1"/>
    <s v="Minnesota"/>
  </r>
  <r>
    <n v="947372"/>
    <x v="16"/>
    <s v="Credit card"/>
    <x v="2"/>
    <s v="CA"/>
    <x v="0"/>
    <x v="289"/>
    <d v="2014-07-22T00:00:00"/>
    <x v="0"/>
    <x v="1"/>
    <n v="3"/>
    <x v="0"/>
    <x v="1"/>
    <s v="California"/>
  </r>
  <r>
    <n v="1852822"/>
    <x v="89"/>
    <s v="Debt collection"/>
    <x v="1"/>
    <s v="NY"/>
    <x v="0"/>
    <x v="418"/>
    <d v="2016-03-28T00:00:00"/>
    <x v="0"/>
    <x v="2"/>
    <n v="1"/>
    <x v="0"/>
    <x v="1"/>
    <s v="New York"/>
  </r>
  <r>
    <n v="873365"/>
    <x v="8"/>
    <s v="Credit card"/>
    <x v="59"/>
    <s v="MD"/>
    <x v="0"/>
    <x v="750"/>
    <d v="2014-05-29T00:00:00"/>
    <x v="0"/>
    <x v="1"/>
    <n v="2"/>
    <x v="0"/>
    <x v="0"/>
    <s v="Maryland"/>
  </r>
  <r>
    <n v="1257814"/>
    <x v="9"/>
    <s v="Credit reporting"/>
    <x v="25"/>
    <s v="CA"/>
    <x v="0"/>
    <x v="131"/>
    <d v="2015-02-26T00:00:00"/>
    <x v="0"/>
    <x v="0"/>
    <n v="1"/>
    <x v="0"/>
    <x v="0"/>
    <s v="California"/>
  </r>
  <r>
    <n v="2019515"/>
    <x v="14"/>
    <s v="Credit card"/>
    <x v="24"/>
    <s v="SC"/>
    <x v="1"/>
    <x v="125"/>
    <d v="2016-07-19T00:00:00"/>
    <x v="0"/>
    <x v="2"/>
    <n v="3"/>
    <x v="0"/>
    <x v="0"/>
    <s v="South Carolina"/>
  </r>
  <r>
    <n v="1986765"/>
    <x v="17"/>
    <s v="Credit reporting"/>
    <x v="44"/>
    <s v="AR"/>
    <x v="0"/>
    <x v="580"/>
    <d v="2016-06-27T00:00:00"/>
    <x v="0"/>
    <x v="2"/>
    <n v="2"/>
    <x v="0"/>
    <x v="0"/>
    <s v="Arkansas"/>
  </r>
  <r>
    <n v="1646458"/>
    <x v="14"/>
    <s v="Bank account or service"/>
    <x v="12"/>
    <s v="MD"/>
    <x v="2"/>
    <x v="511"/>
    <d v="2015-11-12T00:00:00"/>
    <x v="7"/>
    <x v="0"/>
    <n v="4"/>
    <x v="0"/>
    <x v="0"/>
    <s v="Maryland"/>
  </r>
  <r>
    <n v="419893"/>
    <x v="10"/>
    <s v="Bank account or service"/>
    <x v="36"/>
    <s v="NH"/>
    <x v="0"/>
    <x v="721"/>
    <d v="2013-05-30T00:00:00"/>
    <x v="0"/>
    <x v="3"/>
    <n v="2"/>
    <x v="0"/>
    <x v="0"/>
    <s v="New Hampshire"/>
  </r>
  <r>
    <n v="1034562"/>
    <x v="8"/>
    <s v="Mortgage"/>
    <x v="37"/>
    <s v="OH"/>
    <x v="0"/>
    <x v="271"/>
    <d v="2014-09-18T00:00:00"/>
    <x v="0"/>
    <x v="1"/>
    <n v="3"/>
    <x v="0"/>
    <x v="0"/>
    <s v="Ohio"/>
  </r>
  <r>
    <n v="2093550"/>
    <x v="8"/>
    <s v="Bank account or service"/>
    <x v="9"/>
    <s v="CA"/>
    <x v="0"/>
    <x v="1203"/>
    <d v="2016-09-02T00:00:00"/>
    <x v="0"/>
    <x v="2"/>
    <n v="3"/>
    <x v="0"/>
    <x v="0"/>
    <s v="California"/>
  </r>
  <r>
    <n v="1122982"/>
    <x v="10"/>
    <s v="Mortgage"/>
    <x v="0"/>
    <s v="FL"/>
    <x v="4"/>
    <x v="89"/>
    <d v="2014-11-26T00:00:00"/>
    <x v="12"/>
    <x v="1"/>
    <n v="4"/>
    <x v="0"/>
    <x v="0"/>
    <s v="Florida"/>
  </r>
  <r>
    <n v="1549729"/>
    <x v="33"/>
    <s v="Student loan"/>
    <x v="6"/>
    <s v="OR"/>
    <x v="0"/>
    <x v="372"/>
    <d v="2015-09-02T00:00:00"/>
    <x v="0"/>
    <x v="0"/>
    <n v="3"/>
    <x v="0"/>
    <x v="0"/>
    <s v="Oregon"/>
  </r>
  <r>
    <n v="831226"/>
    <x v="19"/>
    <s v="Bank account or service"/>
    <x v="9"/>
    <s v="TX"/>
    <x v="1"/>
    <x v="207"/>
    <d v="2014-05-05T00:00:00"/>
    <x v="2"/>
    <x v="1"/>
    <n v="2"/>
    <x v="0"/>
    <x v="0"/>
    <s v="Texas"/>
  </r>
  <r>
    <n v="1758880"/>
    <x v="583"/>
    <s v="Mortgage"/>
    <x v="37"/>
    <s v="CO"/>
    <x v="0"/>
    <x v="678"/>
    <d v="2016-01-26T00:00:00"/>
    <x v="0"/>
    <x v="2"/>
    <n v="1"/>
    <x v="0"/>
    <x v="0"/>
    <s v="Colorado"/>
  </r>
  <r>
    <n v="419096"/>
    <x v="226"/>
    <s v="Mortgage"/>
    <x v="0"/>
    <s v="TX"/>
    <x v="3"/>
    <x v="326"/>
    <d v="2013-08-13T00:00:00"/>
    <x v="61"/>
    <x v="3"/>
    <n v="2"/>
    <x v="0"/>
    <x v="1"/>
    <s v="Texas"/>
  </r>
  <r>
    <n v="1367966"/>
    <x v="10"/>
    <s v="Bank account or service"/>
    <x v="12"/>
    <s v="MD"/>
    <x v="0"/>
    <x v="548"/>
    <d v="2015-05-08T00:00:00"/>
    <x v="0"/>
    <x v="0"/>
    <n v="2"/>
    <x v="0"/>
    <x v="1"/>
    <s v="Maryland"/>
  </r>
  <r>
    <n v="1746900"/>
    <x v="17"/>
    <s v="Credit reporting"/>
    <x v="25"/>
    <s v="CA"/>
    <x v="0"/>
    <x v="642"/>
    <d v="2016-01-18T00:00:00"/>
    <x v="0"/>
    <x v="2"/>
    <n v="1"/>
    <x v="0"/>
    <x v="0"/>
    <s v="California"/>
  </r>
  <r>
    <n v="1551987"/>
    <x v="584"/>
    <s v="Debt collection"/>
    <x v="1"/>
    <s v="KY"/>
    <x v="0"/>
    <x v="133"/>
    <d v="2015-09-04T00:00:00"/>
    <x v="0"/>
    <x v="0"/>
    <n v="3"/>
    <x v="0"/>
    <x v="1"/>
    <s v="Kentucky"/>
  </r>
  <r>
    <n v="1814295"/>
    <x v="30"/>
    <s v="Bank account or service"/>
    <x v="12"/>
    <s v="FL"/>
    <x v="3"/>
    <x v="31"/>
    <d v="2016-03-03T00:00:00"/>
    <x v="1"/>
    <x v="2"/>
    <n v="1"/>
    <x v="0"/>
    <x v="0"/>
    <s v="Florida"/>
  </r>
  <r>
    <n v="510364"/>
    <x v="46"/>
    <s v="Debt collection"/>
    <x v="22"/>
    <s v="CA"/>
    <x v="1"/>
    <x v="1170"/>
    <d v="2013-08-30T00:00:00"/>
    <x v="0"/>
    <x v="3"/>
    <n v="3"/>
    <x v="0"/>
    <x v="0"/>
    <s v="California"/>
  </r>
  <r>
    <n v="695607"/>
    <x v="64"/>
    <s v="Payday loan"/>
    <x v="43"/>
    <s v="GA"/>
    <x v="0"/>
    <x v="502"/>
    <d v="2014-03-18T00:00:00"/>
    <x v="55"/>
    <x v="1"/>
    <n v="1"/>
    <x v="0"/>
    <x v="1"/>
    <s v="Georgia"/>
  </r>
  <r>
    <n v="760725"/>
    <x v="155"/>
    <s v="Debt collection"/>
    <x v="22"/>
    <s v="NJ"/>
    <x v="3"/>
    <x v="836"/>
    <d v="2014-03-21T00:00:00"/>
    <x v="6"/>
    <x v="1"/>
    <n v="1"/>
    <x v="0"/>
    <x v="0"/>
    <s v="New Jersey"/>
  </r>
  <r>
    <n v="1298887"/>
    <x v="8"/>
    <s v="Credit card"/>
    <x v="48"/>
    <s v="CA"/>
    <x v="0"/>
    <x v="361"/>
    <d v="2015-04-17T00:00:00"/>
    <x v="19"/>
    <x v="0"/>
    <n v="1"/>
    <x v="0"/>
    <x v="0"/>
    <s v="California"/>
  </r>
  <r>
    <n v="1272383"/>
    <x v="1"/>
    <s v="Mortgage"/>
    <x v="0"/>
    <s v="CA"/>
    <x v="0"/>
    <x v="849"/>
    <d v="2015-03-08T00:00:00"/>
    <x v="0"/>
    <x v="0"/>
    <n v="1"/>
    <x v="0"/>
    <x v="0"/>
    <s v="California"/>
  </r>
  <r>
    <n v="1484655"/>
    <x v="20"/>
    <s v="Mortgage"/>
    <x v="37"/>
    <s v="WI"/>
    <x v="0"/>
    <x v="42"/>
    <d v="2015-07-23T00:00:00"/>
    <x v="0"/>
    <x v="0"/>
    <n v="3"/>
    <x v="0"/>
    <x v="0"/>
    <s v="Wisconsin"/>
  </r>
  <r>
    <n v="2129837"/>
    <x v="62"/>
    <s v="Bank account or service"/>
    <x v="12"/>
    <s v="CA"/>
    <x v="0"/>
    <x v="1204"/>
    <d v="2016-09-28T00:00:00"/>
    <x v="7"/>
    <x v="2"/>
    <n v="3"/>
    <x v="0"/>
    <x v="1"/>
    <s v="California"/>
  </r>
  <r>
    <n v="1829547"/>
    <x v="585"/>
    <s v="Debt collection"/>
    <x v="1"/>
    <s v="IL"/>
    <x v="0"/>
    <x v="1049"/>
    <d v="2016-03-12T00:00:00"/>
    <x v="0"/>
    <x v="2"/>
    <n v="1"/>
    <x v="0"/>
    <x v="1"/>
    <s v="Illinois"/>
  </r>
  <r>
    <n v="878158"/>
    <x v="129"/>
    <s v="Consumer Loan"/>
    <x v="21"/>
    <s v="MD"/>
    <x v="0"/>
    <x v="265"/>
    <d v="2014-06-03T00:00:00"/>
    <x v="0"/>
    <x v="1"/>
    <n v="2"/>
    <x v="0"/>
    <x v="1"/>
    <s v="Maryland"/>
  </r>
  <r>
    <n v="842227"/>
    <x v="51"/>
    <s v="Student loan"/>
    <x v="6"/>
    <s v="OH"/>
    <x v="0"/>
    <x v="65"/>
    <d v="2014-05-07T00:00:00"/>
    <x v="0"/>
    <x v="1"/>
    <n v="2"/>
    <x v="0"/>
    <x v="0"/>
    <s v="Ohio"/>
  </r>
  <r>
    <n v="901797"/>
    <x v="29"/>
    <s v="Consumer Loan"/>
    <x v="21"/>
    <s v="MI"/>
    <x v="3"/>
    <x v="353"/>
    <d v="2014-06-23T00:00:00"/>
    <x v="6"/>
    <x v="1"/>
    <n v="2"/>
    <x v="0"/>
    <x v="0"/>
    <s v="Michigan"/>
  </r>
  <r>
    <n v="886236"/>
    <x v="586"/>
    <s v="Debt collection"/>
    <x v="4"/>
    <s v="LA"/>
    <x v="0"/>
    <x v="490"/>
    <d v="2014-06-09T00:00:00"/>
    <x v="0"/>
    <x v="1"/>
    <n v="2"/>
    <x v="0"/>
    <x v="0"/>
    <s v="Louisiana"/>
  </r>
  <r>
    <n v="1509115"/>
    <x v="17"/>
    <s v="Credit reporting"/>
    <x v="3"/>
    <s v="OH"/>
    <x v="0"/>
    <x v="469"/>
    <d v="2015-08-10T00:00:00"/>
    <x v="7"/>
    <x v="0"/>
    <n v="3"/>
    <x v="0"/>
    <x v="0"/>
    <s v="Ohio"/>
  </r>
  <r>
    <n v="1275143"/>
    <x v="4"/>
    <s v="Credit reporting"/>
    <x v="3"/>
    <s v="GA"/>
    <x v="0"/>
    <x v="387"/>
    <d v="2015-03-10T00:00:00"/>
    <x v="0"/>
    <x v="0"/>
    <n v="1"/>
    <x v="0"/>
    <x v="0"/>
    <s v="Georgia"/>
  </r>
  <r>
    <n v="951505"/>
    <x v="1"/>
    <s v="Mortgage"/>
    <x v="0"/>
    <s v="PA"/>
    <x v="0"/>
    <x v="550"/>
    <d v="2014-07-24T00:00:00"/>
    <x v="0"/>
    <x v="1"/>
    <n v="3"/>
    <x v="1"/>
    <x v="0"/>
    <s v="Pennsylvania"/>
  </r>
  <r>
    <n v="1683362"/>
    <x v="9"/>
    <s v="Credit reporting"/>
    <x v="3"/>
    <s v="MA"/>
    <x v="0"/>
    <x v="1160"/>
    <d v="2015-12-04T00:00:00"/>
    <x v="0"/>
    <x v="0"/>
    <n v="4"/>
    <x v="0"/>
    <x v="0"/>
    <s v="Massachusetts"/>
  </r>
  <r>
    <n v="1780662"/>
    <x v="10"/>
    <s v="Bank account or service"/>
    <x v="12"/>
    <s v="MO"/>
    <x v="2"/>
    <x v="826"/>
    <d v="2016-03-11T00:00:00"/>
    <x v="38"/>
    <x v="2"/>
    <n v="1"/>
    <x v="0"/>
    <x v="0"/>
    <s v="Missouri"/>
  </r>
  <r>
    <n v="410589"/>
    <x v="25"/>
    <s v="Credit card"/>
    <x v="31"/>
    <s v="NY"/>
    <x v="0"/>
    <x v="1064"/>
    <d v="2013-05-22T00:00:00"/>
    <x v="2"/>
    <x v="3"/>
    <n v="2"/>
    <x v="0"/>
    <x v="1"/>
    <s v="New York"/>
  </r>
  <r>
    <n v="1363993"/>
    <x v="8"/>
    <s v="Credit card"/>
    <x v="10"/>
    <s v="PA"/>
    <x v="1"/>
    <x v="747"/>
    <d v="2015-05-07T00:00:00"/>
    <x v="1"/>
    <x v="0"/>
    <n v="2"/>
    <x v="0"/>
    <x v="0"/>
    <s v="Pennsylvania"/>
  </r>
  <r>
    <n v="605646"/>
    <x v="20"/>
    <s v="Bank account or service"/>
    <x v="12"/>
    <s v="OH"/>
    <x v="0"/>
    <x v="622"/>
    <d v="2013-11-21T00:00:00"/>
    <x v="1"/>
    <x v="3"/>
    <n v="4"/>
    <x v="0"/>
    <x v="0"/>
    <s v="Ohio"/>
  </r>
  <r>
    <n v="1895037"/>
    <x v="7"/>
    <s v="Student loan"/>
    <x v="6"/>
    <s v="FL"/>
    <x v="0"/>
    <x v="655"/>
    <d v="2016-04-26T00:00:00"/>
    <x v="0"/>
    <x v="2"/>
    <n v="2"/>
    <x v="0"/>
    <x v="0"/>
    <s v="Florida"/>
  </r>
  <r>
    <n v="343958"/>
    <x v="587"/>
    <s v="Mortgage"/>
    <x v="42"/>
    <s v="NY"/>
    <x v="3"/>
    <x v="1197"/>
    <d v="2013-06-20T00:00:00"/>
    <x v="62"/>
    <x v="3"/>
    <n v="1"/>
    <x v="0"/>
    <x v="0"/>
    <s v="New York"/>
  </r>
  <r>
    <n v="982709"/>
    <x v="33"/>
    <s v="Debt collection"/>
    <x v="27"/>
    <s v="NJ"/>
    <x v="0"/>
    <x v="98"/>
    <d v="2014-08-18T00:00:00"/>
    <x v="2"/>
    <x v="1"/>
    <n v="3"/>
    <x v="0"/>
    <x v="0"/>
    <s v="New Jersey"/>
  </r>
  <r>
    <n v="1742722"/>
    <x v="51"/>
    <s v="Bank account or service"/>
    <x v="12"/>
    <s v="CA"/>
    <x v="0"/>
    <x v="162"/>
    <d v="2016-01-14T00:00:00"/>
    <x v="0"/>
    <x v="2"/>
    <n v="1"/>
    <x v="0"/>
    <x v="0"/>
    <s v="California"/>
  </r>
  <r>
    <n v="579847"/>
    <x v="588"/>
    <s v="Debt collection"/>
    <x v="1"/>
    <s v="IL"/>
    <x v="1"/>
    <x v="1205"/>
    <d v="2013-11-15T00:00:00"/>
    <x v="27"/>
    <x v="3"/>
    <n v="4"/>
    <x v="0"/>
    <x v="0"/>
    <s v="Illinois"/>
  </r>
  <r>
    <n v="1335319"/>
    <x v="28"/>
    <s v="Bank account or service"/>
    <x v="9"/>
    <s v="CT"/>
    <x v="0"/>
    <x v="1072"/>
    <d v="2015-04-17T00:00:00"/>
    <x v="0"/>
    <x v="0"/>
    <n v="2"/>
    <x v="0"/>
    <x v="0"/>
    <s v="Connecticut"/>
  </r>
  <r>
    <n v="457253"/>
    <x v="38"/>
    <s v="Mortgage"/>
    <x v="0"/>
    <s v="OH"/>
    <x v="0"/>
    <x v="566"/>
    <d v="2013-07-16T00:00:00"/>
    <x v="1"/>
    <x v="3"/>
    <n v="3"/>
    <x v="0"/>
    <x v="0"/>
    <s v="Ohio"/>
  </r>
  <r>
    <n v="1393211"/>
    <x v="19"/>
    <s v="Consumer Loan"/>
    <x v="39"/>
    <s v="TX"/>
    <x v="0"/>
    <x v="211"/>
    <d v="2015-05-27T00:00:00"/>
    <x v="0"/>
    <x v="0"/>
    <n v="2"/>
    <x v="0"/>
    <x v="1"/>
    <s v="Texas"/>
  </r>
  <r>
    <n v="610782"/>
    <x v="129"/>
    <s v="Consumer Loan"/>
    <x v="39"/>
    <s v="HI"/>
    <x v="2"/>
    <x v="331"/>
    <d v="2013-11-26T00:00:00"/>
    <x v="1"/>
    <x v="3"/>
    <n v="4"/>
    <x v="0"/>
    <x v="0"/>
    <s v="Hawaii"/>
  </r>
  <r>
    <n v="2053993"/>
    <x v="16"/>
    <s v="Credit card"/>
    <x v="24"/>
    <s v="FL"/>
    <x v="1"/>
    <x v="407"/>
    <d v="2016-08-11T00:00:00"/>
    <x v="4"/>
    <x v="2"/>
    <n v="3"/>
    <x v="0"/>
    <x v="0"/>
    <s v="Florida"/>
  </r>
  <r>
    <n v="318057"/>
    <x v="8"/>
    <s v="Bank account or service"/>
    <x v="9"/>
    <s v="CA"/>
    <x v="2"/>
    <x v="754"/>
    <d v="2013-02-15T00:00:00"/>
    <x v="0"/>
    <x v="3"/>
    <n v="1"/>
    <x v="0"/>
    <x v="0"/>
    <s v="California"/>
  </r>
  <r>
    <n v="1971203"/>
    <x v="8"/>
    <s v="Debt collection"/>
    <x v="1"/>
    <s v="FL"/>
    <x v="0"/>
    <x v="601"/>
    <d v="2016-06-15T00:00:00"/>
    <x v="0"/>
    <x v="2"/>
    <n v="2"/>
    <x v="0"/>
    <x v="0"/>
    <s v="Florida"/>
  </r>
  <r>
    <n v="591457"/>
    <x v="1"/>
    <s v="Debt collection"/>
    <x v="1"/>
    <s v="TN"/>
    <x v="0"/>
    <x v="998"/>
    <d v="2013-11-08T00:00:00"/>
    <x v="0"/>
    <x v="3"/>
    <n v="4"/>
    <x v="0"/>
    <x v="0"/>
    <s v="Tennessee"/>
  </r>
  <r>
    <n v="1867763"/>
    <x v="19"/>
    <s v="Mortgage"/>
    <x v="0"/>
    <s v="TN"/>
    <x v="1"/>
    <x v="368"/>
    <d v="2016-04-07T00:00:00"/>
    <x v="1"/>
    <x v="2"/>
    <n v="2"/>
    <x v="0"/>
    <x v="0"/>
    <s v="Tennessee"/>
  </r>
  <r>
    <n v="1984392"/>
    <x v="589"/>
    <s v="Mortgage"/>
    <x v="37"/>
    <s v="NC"/>
    <x v="0"/>
    <x v="662"/>
    <d v="2016-07-19T00:00:00"/>
    <x v="19"/>
    <x v="2"/>
    <n v="2"/>
    <x v="0"/>
    <x v="1"/>
    <s v="North Carolina"/>
  </r>
  <r>
    <n v="1401372"/>
    <x v="4"/>
    <s v="Credit reporting"/>
    <x v="8"/>
    <s v="FL"/>
    <x v="0"/>
    <x v="533"/>
    <d v="2015-06-02T00:00:00"/>
    <x v="0"/>
    <x v="0"/>
    <n v="2"/>
    <x v="0"/>
    <x v="0"/>
    <s v="Florida"/>
  </r>
  <r>
    <n v="1751831"/>
    <x v="254"/>
    <s v="Mortgage"/>
    <x v="0"/>
    <s v="VA"/>
    <x v="3"/>
    <x v="987"/>
    <d v="2016-01-21T00:00:00"/>
    <x v="0"/>
    <x v="2"/>
    <n v="1"/>
    <x v="0"/>
    <x v="0"/>
    <s v="Virginia"/>
  </r>
  <r>
    <n v="693114"/>
    <x v="590"/>
    <s v="Debt collection"/>
    <x v="22"/>
    <s v="CA"/>
    <x v="0"/>
    <x v="217"/>
    <d v="2014-01-30T00:00:00"/>
    <x v="0"/>
    <x v="1"/>
    <n v="1"/>
    <x v="0"/>
    <x v="0"/>
    <s v="California"/>
  </r>
  <r>
    <n v="1767156"/>
    <x v="117"/>
    <s v="Mortgage"/>
    <x v="0"/>
    <s v="CA"/>
    <x v="0"/>
    <x v="523"/>
    <d v="2016-02-02T00:00:00"/>
    <x v="0"/>
    <x v="2"/>
    <n v="1"/>
    <x v="0"/>
    <x v="0"/>
    <s v="California"/>
  </r>
  <r>
    <n v="561240"/>
    <x v="462"/>
    <s v="Debt collection"/>
    <x v="1"/>
    <s v="CO"/>
    <x v="0"/>
    <x v="36"/>
    <d v="2013-10-30T00:00:00"/>
    <x v="35"/>
    <x v="3"/>
    <n v="4"/>
    <x v="0"/>
    <x v="0"/>
    <s v="Colorado"/>
  </r>
  <r>
    <n v="1233559"/>
    <x v="591"/>
    <s v="Consumer Loan"/>
    <x v="39"/>
    <s v="FL"/>
    <x v="0"/>
    <x v="350"/>
    <d v="2015-02-10T00:00:00"/>
    <x v="0"/>
    <x v="0"/>
    <n v="1"/>
    <x v="0"/>
    <x v="0"/>
    <s v="Florida"/>
  </r>
  <r>
    <n v="532818"/>
    <x v="19"/>
    <s v="Bank account or service"/>
    <x v="12"/>
    <s v="TX"/>
    <x v="0"/>
    <x v="145"/>
    <d v="2013-09-19T00:00:00"/>
    <x v="1"/>
    <x v="3"/>
    <n v="3"/>
    <x v="0"/>
    <x v="0"/>
    <s v="Texas"/>
  </r>
  <r>
    <n v="1275360"/>
    <x v="20"/>
    <s v="Credit card"/>
    <x v="24"/>
    <s v="RI"/>
    <x v="0"/>
    <x v="387"/>
    <d v="2015-03-10T00:00:00"/>
    <x v="0"/>
    <x v="0"/>
    <n v="1"/>
    <x v="0"/>
    <x v="0"/>
    <s v="Rhode Island"/>
  </r>
  <r>
    <n v="1485834"/>
    <x v="38"/>
    <s v="Mortgage"/>
    <x v="0"/>
    <s v="WA"/>
    <x v="0"/>
    <x v="119"/>
    <d v="2015-07-24T00:00:00"/>
    <x v="0"/>
    <x v="0"/>
    <n v="3"/>
    <x v="0"/>
    <x v="0"/>
    <s v="Washington"/>
  </r>
  <r>
    <n v="1276976"/>
    <x v="17"/>
    <s v="Credit reporting"/>
    <x v="8"/>
    <s v="NJ"/>
    <x v="0"/>
    <x v="762"/>
    <d v="2015-03-11T00:00:00"/>
    <x v="0"/>
    <x v="0"/>
    <n v="1"/>
    <x v="0"/>
    <x v="1"/>
    <s v="New Jersey"/>
  </r>
  <r>
    <n v="1496178"/>
    <x v="241"/>
    <s v="Payday loan"/>
    <x v="46"/>
    <s v="CA"/>
    <x v="0"/>
    <x v="1087"/>
    <d v="2015-08-21T00:00:00"/>
    <x v="36"/>
    <x v="0"/>
    <n v="3"/>
    <x v="0"/>
    <x v="0"/>
    <s v="California"/>
  </r>
  <r>
    <n v="1622175"/>
    <x v="14"/>
    <s v="Bank account or service"/>
    <x v="15"/>
    <s v="NY"/>
    <x v="3"/>
    <x v="234"/>
    <d v="2015-10-23T00:00:00"/>
    <x v="0"/>
    <x v="0"/>
    <n v="4"/>
    <x v="0"/>
    <x v="0"/>
    <s v="New York"/>
  </r>
  <r>
    <n v="1674618"/>
    <x v="478"/>
    <s v="Debt collection"/>
    <x v="13"/>
    <s v="LA"/>
    <x v="0"/>
    <x v="1206"/>
    <d v="2015-11-28T00:00:00"/>
    <x v="0"/>
    <x v="0"/>
    <n v="4"/>
    <x v="0"/>
    <x v="0"/>
    <s v="Louisiana"/>
  </r>
  <r>
    <n v="394414"/>
    <x v="1"/>
    <s v="Mortgage"/>
    <x v="0"/>
    <s v="MN"/>
    <x v="0"/>
    <x v="1207"/>
    <d v="2013-04-30T00:00:00"/>
    <x v="1"/>
    <x v="3"/>
    <n v="2"/>
    <x v="0"/>
    <x v="0"/>
    <s v="Minnesota"/>
  </r>
  <r>
    <n v="1040750"/>
    <x v="14"/>
    <s v="Credit card"/>
    <x v="24"/>
    <s v="SC"/>
    <x v="0"/>
    <x v="922"/>
    <d v="2014-09-23T00:00:00"/>
    <x v="0"/>
    <x v="1"/>
    <n v="3"/>
    <x v="0"/>
    <x v="0"/>
    <s v="South Carolina"/>
  </r>
  <r>
    <n v="1474116"/>
    <x v="10"/>
    <s v="Mortgage"/>
    <x v="0"/>
    <s v="CA"/>
    <x v="0"/>
    <x v="335"/>
    <d v="2015-07-22T00:00:00"/>
    <x v="4"/>
    <x v="0"/>
    <n v="3"/>
    <x v="0"/>
    <x v="0"/>
    <s v="California"/>
  </r>
  <r>
    <n v="1544733"/>
    <x v="8"/>
    <s v="Credit card"/>
    <x v="24"/>
    <s v="OH"/>
    <x v="3"/>
    <x v="377"/>
    <d v="2015-08-31T00:00:00"/>
    <x v="0"/>
    <x v="0"/>
    <n v="3"/>
    <x v="0"/>
    <x v="0"/>
    <s v="Ohio"/>
  </r>
  <r>
    <n v="581453"/>
    <x v="10"/>
    <s v="Bank account or service"/>
    <x v="9"/>
    <s v="IN"/>
    <x v="1"/>
    <x v="12"/>
    <d v="2013-11-04T00:00:00"/>
    <x v="7"/>
    <x v="3"/>
    <n v="4"/>
    <x v="0"/>
    <x v="0"/>
    <s v="Indiana"/>
  </r>
  <r>
    <n v="1346722"/>
    <x v="30"/>
    <s v="Mortgage"/>
    <x v="0"/>
    <s v="DE"/>
    <x v="0"/>
    <x v="674"/>
    <d v="2015-04-29T00:00:00"/>
    <x v="2"/>
    <x v="0"/>
    <n v="2"/>
    <x v="0"/>
    <x v="0"/>
    <s v="Delaware"/>
  </r>
  <r>
    <n v="1890103"/>
    <x v="8"/>
    <s v="Bank account or service"/>
    <x v="12"/>
    <s v="CA"/>
    <x v="1"/>
    <x v="34"/>
    <d v="2016-04-25T00:00:00"/>
    <x v="6"/>
    <x v="2"/>
    <n v="2"/>
    <x v="0"/>
    <x v="0"/>
    <s v="California"/>
  </r>
  <r>
    <n v="1170699"/>
    <x v="47"/>
    <s v="Credit card"/>
    <x v="24"/>
    <s v="IL"/>
    <x v="3"/>
    <x v="424"/>
    <d v="2014-12-31T00:00:00"/>
    <x v="12"/>
    <x v="1"/>
    <n v="4"/>
    <x v="0"/>
    <x v="1"/>
    <s v="Illinois"/>
  </r>
  <r>
    <n v="1156317"/>
    <x v="135"/>
    <s v="Consumer Loan"/>
    <x v="56"/>
    <s v="GA"/>
    <x v="0"/>
    <x v="330"/>
    <d v="2014-12-17T00:00:00"/>
    <x v="4"/>
    <x v="1"/>
    <n v="4"/>
    <x v="0"/>
    <x v="1"/>
    <s v="Georgia"/>
  </r>
  <r>
    <n v="1552748"/>
    <x v="16"/>
    <s v="Consumer Loan"/>
    <x v="19"/>
    <s v="AL"/>
    <x v="0"/>
    <x v="133"/>
    <d v="2015-09-04T00:00:00"/>
    <x v="0"/>
    <x v="0"/>
    <n v="3"/>
    <x v="0"/>
    <x v="0"/>
    <s v="Alabama"/>
  </r>
  <r>
    <n v="1430946"/>
    <x v="51"/>
    <s v="Bank account or service"/>
    <x v="14"/>
    <s v="TN"/>
    <x v="0"/>
    <x v="1208"/>
    <d v="2015-06-21T00:00:00"/>
    <x v="0"/>
    <x v="0"/>
    <n v="2"/>
    <x v="0"/>
    <x v="0"/>
    <s v="Tennessee"/>
  </r>
  <r>
    <n v="1972879"/>
    <x v="67"/>
    <s v="Consumer Loan"/>
    <x v="39"/>
    <s v="CA"/>
    <x v="0"/>
    <x v="381"/>
    <d v="2016-06-20T00:00:00"/>
    <x v="6"/>
    <x v="2"/>
    <n v="2"/>
    <x v="0"/>
    <x v="0"/>
    <s v="California"/>
  </r>
  <r>
    <n v="1429164"/>
    <x v="592"/>
    <s v="Debt collection"/>
    <x v="13"/>
    <s v="OH"/>
    <x v="0"/>
    <x v="733"/>
    <d v="2015-06-23T00:00:00"/>
    <x v="6"/>
    <x v="0"/>
    <n v="2"/>
    <x v="0"/>
    <x v="1"/>
    <s v="Ohio"/>
  </r>
  <r>
    <n v="2091348"/>
    <x v="593"/>
    <s v="Debt collection"/>
    <x v="4"/>
    <s v="WA"/>
    <x v="0"/>
    <x v="110"/>
    <d v="2016-08-31T00:00:00"/>
    <x v="0"/>
    <x v="2"/>
    <n v="3"/>
    <x v="0"/>
    <x v="1"/>
    <s v="Washington"/>
  </r>
  <r>
    <n v="648805"/>
    <x v="4"/>
    <s v="Credit reporting"/>
    <x v="3"/>
    <s v="RI"/>
    <x v="0"/>
    <x v="702"/>
    <d v="2013-12-31T00:00:00"/>
    <x v="0"/>
    <x v="3"/>
    <n v="4"/>
    <x v="0"/>
    <x v="0"/>
    <s v="Rhode Island"/>
  </r>
  <r>
    <n v="1845314"/>
    <x v="9"/>
    <s v="Credit reporting"/>
    <x v="8"/>
    <s v="WA"/>
    <x v="0"/>
    <x v="1051"/>
    <d v="2016-03-23T00:00:00"/>
    <x v="0"/>
    <x v="2"/>
    <n v="1"/>
    <x v="0"/>
    <x v="1"/>
    <s v="Washington"/>
  </r>
  <r>
    <n v="2172071"/>
    <x v="9"/>
    <s v="Credit reporting"/>
    <x v="8"/>
    <s v="NY"/>
    <x v="0"/>
    <x v="909"/>
    <d v="2016-10-21T00:00:00"/>
    <x v="0"/>
    <x v="2"/>
    <n v="4"/>
    <x v="0"/>
    <x v="1"/>
    <s v="New York"/>
  </r>
  <r>
    <n v="1954047"/>
    <x v="162"/>
    <s v="Mortgage"/>
    <x v="0"/>
    <s v="WI"/>
    <x v="0"/>
    <x v="989"/>
    <d v="2016-06-03T00:00:00"/>
    <x v="0"/>
    <x v="2"/>
    <n v="2"/>
    <x v="0"/>
    <x v="1"/>
    <s v="Wisconsin"/>
  </r>
  <r>
    <n v="1330510"/>
    <x v="259"/>
    <s v="Consumer Loan"/>
    <x v="19"/>
    <s v="CO"/>
    <x v="0"/>
    <x v="47"/>
    <d v="2015-04-16T00:00:00"/>
    <x v="1"/>
    <x v="0"/>
    <n v="2"/>
    <x v="0"/>
    <x v="0"/>
    <s v="Colorado"/>
  </r>
  <r>
    <n v="1623527"/>
    <x v="4"/>
    <s v="Credit reporting"/>
    <x v="8"/>
    <s v="TX"/>
    <x v="0"/>
    <x v="81"/>
    <d v="2015-10-25T00:00:00"/>
    <x v="0"/>
    <x v="0"/>
    <n v="4"/>
    <x v="0"/>
    <x v="0"/>
    <s v="Texas"/>
  </r>
  <r>
    <n v="737507"/>
    <x v="70"/>
    <s v="Mortgage"/>
    <x v="0"/>
    <s v="WI"/>
    <x v="0"/>
    <x v="237"/>
    <d v="2014-02-28T00:00:00"/>
    <x v="0"/>
    <x v="1"/>
    <n v="1"/>
    <x v="0"/>
    <x v="0"/>
    <s v="Wisconsin"/>
  </r>
  <r>
    <n v="346895"/>
    <x v="18"/>
    <s v="Mortgage"/>
    <x v="0"/>
    <s v="NV"/>
    <x v="0"/>
    <x v="530"/>
    <d v="2013-03-11T00:00:00"/>
    <x v="7"/>
    <x v="3"/>
    <n v="1"/>
    <x v="0"/>
    <x v="0"/>
    <s v="Nevada"/>
  </r>
  <r>
    <n v="219923"/>
    <x v="32"/>
    <s v="Mortgage"/>
    <x v="42"/>
    <s v="AZ"/>
    <x v="0"/>
    <x v="233"/>
    <d v="2013-01-03T00:00:00"/>
    <x v="1"/>
    <x v="3"/>
    <n v="1"/>
    <x v="0"/>
    <x v="0"/>
    <s v="Arizona"/>
  </r>
  <r>
    <n v="221688"/>
    <x v="4"/>
    <s v="Credit reporting"/>
    <x v="3"/>
    <s v="CA"/>
    <x v="0"/>
    <x v="915"/>
    <d v="2013-01-03T00:00:00"/>
    <x v="0"/>
    <x v="3"/>
    <n v="1"/>
    <x v="0"/>
    <x v="1"/>
    <s v="California"/>
  </r>
  <r>
    <n v="1733920"/>
    <x v="1"/>
    <s v="Mortgage"/>
    <x v="42"/>
    <s v="GA"/>
    <x v="0"/>
    <x v="9"/>
    <d v="2016-01-08T00:00:00"/>
    <x v="0"/>
    <x v="2"/>
    <n v="1"/>
    <x v="0"/>
    <x v="0"/>
    <s v="Georgia"/>
  </r>
  <r>
    <n v="1221925"/>
    <x v="4"/>
    <s v="Credit reporting"/>
    <x v="8"/>
    <s v="MD"/>
    <x v="0"/>
    <x v="697"/>
    <d v="2015-02-03T00:00:00"/>
    <x v="0"/>
    <x v="0"/>
    <n v="1"/>
    <x v="0"/>
    <x v="0"/>
    <s v="Maryland"/>
  </r>
  <r>
    <n v="1927174"/>
    <x v="594"/>
    <s v="Mortgage"/>
    <x v="37"/>
    <s v="PA"/>
    <x v="0"/>
    <x v="521"/>
    <d v="2016-05-17T00:00:00"/>
    <x v="0"/>
    <x v="2"/>
    <n v="2"/>
    <x v="0"/>
    <x v="0"/>
    <s v="Pennsylvania"/>
  </r>
  <r>
    <n v="457170"/>
    <x v="1"/>
    <s v="Mortgage"/>
    <x v="0"/>
    <s v="CA"/>
    <x v="0"/>
    <x v="566"/>
    <d v="2013-07-16T00:00:00"/>
    <x v="1"/>
    <x v="3"/>
    <n v="3"/>
    <x v="0"/>
    <x v="0"/>
    <s v="California"/>
  </r>
  <r>
    <n v="1170094"/>
    <x v="10"/>
    <s v="Money transfers"/>
    <x v="50"/>
    <s v="MD"/>
    <x v="0"/>
    <x v="424"/>
    <d v="2014-12-24T00:00:00"/>
    <x v="0"/>
    <x v="1"/>
    <n v="4"/>
    <x v="0"/>
    <x v="0"/>
    <s v="Maryland"/>
  </r>
  <r>
    <n v="2089540"/>
    <x v="14"/>
    <s v="Bank account or service"/>
    <x v="12"/>
    <s v="FL"/>
    <x v="3"/>
    <x v="110"/>
    <d v="2016-08-31T00:00:00"/>
    <x v="0"/>
    <x v="2"/>
    <n v="3"/>
    <x v="0"/>
    <x v="0"/>
    <s v="Florida"/>
  </r>
  <r>
    <n v="1801298"/>
    <x v="367"/>
    <s v="Credit card"/>
    <x v="24"/>
    <s v="CA"/>
    <x v="0"/>
    <x v="459"/>
    <d v="2016-02-23T00:00:00"/>
    <x v="0"/>
    <x v="2"/>
    <n v="1"/>
    <x v="0"/>
    <x v="1"/>
    <s v="California"/>
  </r>
  <r>
    <n v="1724487"/>
    <x v="4"/>
    <s v="Credit reporting"/>
    <x v="8"/>
    <s v="MI"/>
    <x v="0"/>
    <x v="1209"/>
    <d v="2016-01-02T00:00:00"/>
    <x v="0"/>
    <x v="2"/>
    <n v="1"/>
    <x v="0"/>
    <x v="0"/>
    <s v="Michigan"/>
  </r>
  <r>
    <n v="1910724"/>
    <x v="325"/>
    <s v="Debt collection"/>
    <x v="1"/>
    <s v="FL"/>
    <x v="0"/>
    <x v="806"/>
    <d v="2016-05-04T00:00:00"/>
    <x v="0"/>
    <x v="2"/>
    <n v="2"/>
    <x v="0"/>
    <x v="1"/>
    <s v="Florida"/>
  </r>
  <r>
    <n v="1426655"/>
    <x v="19"/>
    <s v="Consumer Loan"/>
    <x v="21"/>
    <s v="SC"/>
    <x v="3"/>
    <x v="220"/>
    <d v="2015-06-22T00:00:00"/>
    <x v="6"/>
    <x v="0"/>
    <n v="2"/>
    <x v="0"/>
    <x v="1"/>
    <s v="South Carolina"/>
  </r>
  <r>
    <n v="1189206"/>
    <x v="10"/>
    <s v="Bank account or service"/>
    <x v="12"/>
    <s v="NY"/>
    <x v="0"/>
    <x v="677"/>
    <d v="2015-01-10T00:00:00"/>
    <x v="0"/>
    <x v="0"/>
    <n v="1"/>
    <x v="0"/>
    <x v="0"/>
    <s v="New York"/>
  </r>
  <r>
    <n v="1369696"/>
    <x v="16"/>
    <s v="Bank account or service"/>
    <x v="12"/>
    <s v="NY"/>
    <x v="0"/>
    <x v="1068"/>
    <d v="2015-05-11T00:00:00"/>
    <x v="0"/>
    <x v="0"/>
    <n v="2"/>
    <x v="0"/>
    <x v="0"/>
    <s v="New York"/>
  </r>
  <r>
    <n v="447360"/>
    <x v="51"/>
    <s v="Credit card"/>
    <x v="40"/>
    <s v="AZ"/>
    <x v="0"/>
    <x v="1074"/>
    <d v="2013-07-02T00:00:00"/>
    <x v="0"/>
    <x v="3"/>
    <n v="3"/>
    <x v="0"/>
    <x v="0"/>
    <s v="Arizona"/>
  </r>
  <r>
    <n v="782882"/>
    <x v="219"/>
    <s v="Credit card"/>
    <x v="24"/>
    <s v="FL"/>
    <x v="0"/>
    <x v="959"/>
    <d v="2014-03-28T00:00:00"/>
    <x v="0"/>
    <x v="1"/>
    <n v="1"/>
    <x v="0"/>
    <x v="0"/>
    <s v="Florida"/>
  </r>
  <r>
    <n v="2061973"/>
    <x v="9"/>
    <s v="Credit reporting"/>
    <x v="8"/>
    <s v="GA"/>
    <x v="0"/>
    <x v="1011"/>
    <d v="2016-08-13T00:00:00"/>
    <x v="0"/>
    <x v="2"/>
    <n v="3"/>
    <x v="0"/>
    <x v="0"/>
    <s v="Georgia"/>
  </r>
  <r>
    <n v="1846898"/>
    <x v="14"/>
    <s v="Debt collection"/>
    <x v="13"/>
    <s v="FL"/>
    <x v="0"/>
    <x v="183"/>
    <d v="2016-03-24T00:00:00"/>
    <x v="0"/>
    <x v="2"/>
    <n v="1"/>
    <x v="0"/>
    <x v="0"/>
    <s v="Florida"/>
  </r>
  <r>
    <n v="419399"/>
    <x v="86"/>
    <s v="Bank account or service"/>
    <x v="9"/>
    <s v="MD"/>
    <x v="0"/>
    <x v="326"/>
    <d v="2013-05-31T00:00:00"/>
    <x v="4"/>
    <x v="3"/>
    <n v="2"/>
    <x v="0"/>
    <x v="1"/>
    <s v="Maryland"/>
  </r>
  <r>
    <n v="1129648"/>
    <x v="402"/>
    <s v="Debt collection"/>
    <x v="1"/>
    <s v="NY"/>
    <x v="0"/>
    <x v="89"/>
    <d v="2014-11-24T00:00:00"/>
    <x v="2"/>
    <x v="1"/>
    <n v="4"/>
    <x v="0"/>
    <x v="1"/>
    <s v="New York"/>
  </r>
  <r>
    <n v="591914"/>
    <x v="14"/>
    <s v="Credit card"/>
    <x v="16"/>
    <s v="MN"/>
    <x v="2"/>
    <x v="998"/>
    <d v="2013-11-13T00:00:00"/>
    <x v="2"/>
    <x v="3"/>
    <n v="4"/>
    <x v="0"/>
    <x v="0"/>
    <s v="Minnesota"/>
  </r>
  <r>
    <n v="1664277"/>
    <x v="19"/>
    <s v="Mortgage"/>
    <x v="5"/>
    <s v="NJ"/>
    <x v="0"/>
    <x v="389"/>
    <d v="2015-11-23T00:00:00"/>
    <x v="6"/>
    <x v="0"/>
    <n v="4"/>
    <x v="0"/>
    <x v="1"/>
    <s v="New Jersey"/>
  </r>
  <r>
    <n v="2004618"/>
    <x v="19"/>
    <s v="Credit card"/>
    <x v="34"/>
    <s v="KY"/>
    <x v="0"/>
    <x v="378"/>
    <d v="2016-07-08T00:00:00"/>
    <x v="0"/>
    <x v="2"/>
    <n v="3"/>
    <x v="0"/>
    <x v="0"/>
    <s v="Kentucky"/>
  </r>
  <r>
    <n v="347981"/>
    <x v="8"/>
    <s v="Credit card"/>
    <x v="7"/>
    <s v="IA"/>
    <x v="0"/>
    <x v="1210"/>
    <d v="2013-03-11T00:00:00"/>
    <x v="4"/>
    <x v="3"/>
    <n v="1"/>
    <x v="0"/>
    <x v="0"/>
    <s v="Iowa"/>
  </r>
  <r>
    <n v="1758093"/>
    <x v="32"/>
    <s v="Bank account or service"/>
    <x v="9"/>
    <s v="GA"/>
    <x v="1"/>
    <x v="678"/>
    <d v="2016-01-28T00:00:00"/>
    <x v="4"/>
    <x v="2"/>
    <n v="1"/>
    <x v="0"/>
    <x v="1"/>
    <s v="Georgia"/>
  </r>
  <r>
    <n v="1803275"/>
    <x v="291"/>
    <s v="Debt collection"/>
    <x v="1"/>
    <s v="FL"/>
    <x v="0"/>
    <x v="482"/>
    <d v="2016-02-29T00:00:00"/>
    <x v="2"/>
    <x v="2"/>
    <n v="1"/>
    <x v="0"/>
    <x v="0"/>
    <s v="Florida"/>
  </r>
  <r>
    <n v="1257008"/>
    <x v="4"/>
    <s v="Credit reporting"/>
    <x v="25"/>
    <s v="LA"/>
    <x v="0"/>
    <x v="272"/>
    <d v="2015-03-04T00:00:00"/>
    <x v="12"/>
    <x v="0"/>
    <n v="1"/>
    <x v="0"/>
    <x v="0"/>
    <s v="Louisiana"/>
  </r>
  <r>
    <n v="1637847"/>
    <x v="156"/>
    <s v="Debt collection"/>
    <x v="27"/>
    <s v="IN"/>
    <x v="0"/>
    <x v="202"/>
    <d v="2015-11-03T00:00:00"/>
    <x v="0"/>
    <x v="0"/>
    <n v="4"/>
    <x v="0"/>
    <x v="0"/>
    <s v="Indiana"/>
  </r>
  <r>
    <n v="982747"/>
    <x v="595"/>
    <s v="Mortgage"/>
    <x v="37"/>
    <s v="AL"/>
    <x v="0"/>
    <x v="98"/>
    <d v="2014-08-19T00:00:00"/>
    <x v="11"/>
    <x v="1"/>
    <n v="3"/>
    <x v="1"/>
    <x v="0"/>
    <s v="Alabama"/>
  </r>
  <r>
    <n v="2174047"/>
    <x v="25"/>
    <s v="Credit card"/>
    <x v="62"/>
    <s v="PA"/>
    <x v="0"/>
    <x v="1211"/>
    <d v="2016-10-25T00:00:00"/>
    <x v="7"/>
    <x v="2"/>
    <n v="4"/>
    <x v="0"/>
    <x v="1"/>
    <s v="Pennsylvania"/>
  </r>
  <r>
    <n v="1775975"/>
    <x v="17"/>
    <s v="Credit reporting"/>
    <x v="25"/>
    <s v="GA"/>
    <x v="0"/>
    <x v="21"/>
    <d v="2016-02-05T00:00:00"/>
    <x v="0"/>
    <x v="2"/>
    <n v="1"/>
    <x v="0"/>
    <x v="1"/>
    <s v="Georgia"/>
  </r>
  <r>
    <n v="640368"/>
    <x v="38"/>
    <s v="Bank account or service"/>
    <x v="9"/>
    <m/>
    <x v="0"/>
    <x v="223"/>
    <d v="2014-01-02T00:00:00"/>
    <x v="35"/>
    <x v="3"/>
    <n v="4"/>
    <x v="0"/>
    <x v="1"/>
    <e v="#N/A"/>
  </r>
  <r>
    <n v="406382"/>
    <x v="18"/>
    <s v="Mortgage"/>
    <x v="0"/>
    <s v="CA"/>
    <x v="0"/>
    <x v="371"/>
    <d v="2013-05-16T00:00:00"/>
    <x v="4"/>
    <x v="3"/>
    <n v="2"/>
    <x v="0"/>
    <x v="1"/>
    <s v="California"/>
  </r>
  <r>
    <n v="763542"/>
    <x v="100"/>
    <s v="Debt collection"/>
    <x v="27"/>
    <s v="GA"/>
    <x v="0"/>
    <x v="32"/>
    <d v="2014-03-21T00:00:00"/>
    <x v="7"/>
    <x v="1"/>
    <n v="1"/>
    <x v="0"/>
    <x v="0"/>
    <s v="Georgia"/>
  </r>
  <r>
    <n v="795406"/>
    <x v="209"/>
    <s v="Debt collection"/>
    <x v="27"/>
    <s v="FL"/>
    <x v="0"/>
    <x v="1212"/>
    <d v="2014-04-05T00:00:00"/>
    <x v="0"/>
    <x v="1"/>
    <n v="2"/>
    <x v="0"/>
    <x v="0"/>
    <s v="Florida"/>
  </r>
  <r>
    <n v="1242290"/>
    <x v="18"/>
    <s v="Mortgage"/>
    <x v="0"/>
    <s v="WA"/>
    <x v="0"/>
    <x v="636"/>
    <d v="2015-02-17T00:00:00"/>
    <x v="0"/>
    <x v="0"/>
    <n v="1"/>
    <x v="0"/>
    <x v="1"/>
    <s v="Washington"/>
  </r>
  <r>
    <n v="1830361"/>
    <x v="8"/>
    <s v="Consumer Loan"/>
    <x v="56"/>
    <s v="AZ"/>
    <x v="0"/>
    <x v="1120"/>
    <d v="2016-03-14T00:00:00"/>
    <x v="0"/>
    <x v="2"/>
    <n v="1"/>
    <x v="0"/>
    <x v="1"/>
    <s v="Arizona"/>
  </r>
  <r>
    <n v="2060202"/>
    <x v="7"/>
    <s v="Student loan"/>
    <x v="6"/>
    <s v="LA"/>
    <x v="0"/>
    <x v="68"/>
    <d v="2016-08-12T00:00:00"/>
    <x v="0"/>
    <x v="2"/>
    <n v="3"/>
    <x v="0"/>
    <x v="1"/>
    <s v="Louisiana"/>
  </r>
  <r>
    <n v="579267"/>
    <x v="28"/>
    <s v="Credit card"/>
    <x v="17"/>
    <s v="MA"/>
    <x v="0"/>
    <x v="1205"/>
    <d v="2013-10-31T00:00:00"/>
    <x v="0"/>
    <x v="3"/>
    <n v="4"/>
    <x v="0"/>
    <x v="0"/>
    <s v="Massachusetts"/>
  </r>
  <r>
    <n v="862444"/>
    <x v="38"/>
    <s v="Mortgage"/>
    <x v="0"/>
    <s v="FL"/>
    <x v="1"/>
    <x v="50"/>
    <d v="2014-05-22T00:00:00"/>
    <x v="1"/>
    <x v="1"/>
    <n v="2"/>
    <x v="0"/>
    <x v="1"/>
    <s v="Florida"/>
  </r>
  <r>
    <n v="338129"/>
    <x v="50"/>
    <s v="Consumer Loan"/>
    <x v="39"/>
    <s v="MO"/>
    <x v="2"/>
    <x v="976"/>
    <d v="2013-03-01T00:00:00"/>
    <x v="0"/>
    <x v="3"/>
    <n v="1"/>
    <x v="0"/>
    <x v="0"/>
    <s v="Missouri"/>
  </r>
  <r>
    <n v="416052"/>
    <x v="10"/>
    <s v="Credit card"/>
    <x v="30"/>
    <s v="MD"/>
    <x v="0"/>
    <x v="912"/>
    <d v="2013-05-28T00:00:00"/>
    <x v="6"/>
    <x v="3"/>
    <n v="2"/>
    <x v="0"/>
    <x v="0"/>
    <s v="Maryland"/>
  </r>
  <r>
    <n v="1407345"/>
    <x v="23"/>
    <s v="Bank account or service"/>
    <x v="12"/>
    <s v="TX"/>
    <x v="0"/>
    <x v="156"/>
    <d v="2015-06-05T00:00:00"/>
    <x v="0"/>
    <x v="0"/>
    <n v="2"/>
    <x v="0"/>
    <x v="0"/>
    <s v="Texas"/>
  </r>
  <r>
    <n v="1806138"/>
    <x v="45"/>
    <s v="Credit card"/>
    <x v="24"/>
    <s v="IA"/>
    <x v="0"/>
    <x v="1213"/>
    <d v="2016-02-27T00:00:00"/>
    <x v="0"/>
    <x v="2"/>
    <n v="1"/>
    <x v="0"/>
    <x v="0"/>
    <s v="Iowa"/>
  </r>
  <r>
    <n v="1098543"/>
    <x v="596"/>
    <s v="Debt collection"/>
    <x v="13"/>
    <s v="WA"/>
    <x v="0"/>
    <x v="1031"/>
    <d v="2014-11-03T00:00:00"/>
    <x v="0"/>
    <x v="1"/>
    <n v="4"/>
    <x v="0"/>
    <x v="1"/>
    <s v="Washington"/>
  </r>
  <r>
    <n v="1799194"/>
    <x v="20"/>
    <s v="Bank account or service"/>
    <x v="12"/>
    <s v="IL"/>
    <x v="1"/>
    <x v="41"/>
    <d v="2016-02-22T00:00:00"/>
    <x v="0"/>
    <x v="2"/>
    <n v="1"/>
    <x v="0"/>
    <x v="0"/>
    <s v="Illinois"/>
  </r>
  <r>
    <n v="1588732"/>
    <x v="168"/>
    <s v="Bank account or service"/>
    <x v="9"/>
    <s v="MI"/>
    <x v="0"/>
    <x v="88"/>
    <d v="2015-10-01T00:00:00"/>
    <x v="0"/>
    <x v="0"/>
    <n v="4"/>
    <x v="0"/>
    <x v="0"/>
    <s v="Michigan"/>
  </r>
  <r>
    <n v="1349980"/>
    <x v="8"/>
    <s v="Bank account or service"/>
    <x v="9"/>
    <s v="OH"/>
    <x v="0"/>
    <x v="1009"/>
    <d v="2015-04-28T00:00:00"/>
    <x v="0"/>
    <x v="0"/>
    <n v="2"/>
    <x v="0"/>
    <x v="1"/>
    <s v="Ohio"/>
  </r>
  <r>
    <n v="1655560"/>
    <x v="62"/>
    <s v="Bank account or service"/>
    <x v="12"/>
    <s v="CA"/>
    <x v="0"/>
    <x v="809"/>
    <d v="2015-11-18T00:00:00"/>
    <x v="6"/>
    <x v="0"/>
    <n v="4"/>
    <x v="0"/>
    <x v="0"/>
    <s v="California"/>
  </r>
  <r>
    <n v="293401"/>
    <x v="8"/>
    <s v="Bank account or service"/>
    <x v="9"/>
    <s v="FL"/>
    <x v="1"/>
    <x v="1037"/>
    <d v="2013-02-08T00:00:00"/>
    <x v="1"/>
    <x v="3"/>
    <n v="1"/>
    <x v="0"/>
    <x v="1"/>
    <s v="Florida"/>
  </r>
  <r>
    <n v="555870"/>
    <x v="19"/>
    <s v="Bank account or service"/>
    <x v="12"/>
    <s v="CO"/>
    <x v="0"/>
    <x v="442"/>
    <d v="2013-10-09T00:00:00"/>
    <x v="0"/>
    <x v="3"/>
    <n v="4"/>
    <x v="0"/>
    <x v="0"/>
    <s v="Colorado"/>
  </r>
  <r>
    <n v="1562078"/>
    <x v="59"/>
    <s v="Debt collection"/>
    <x v="4"/>
    <s v="MI"/>
    <x v="0"/>
    <x v="1214"/>
    <d v="2015-09-12T00:00:00"/>
    <x v="0"/>
    <x v="0"/>
    <n v="3"/>
    <x v="0"/>
    <x v="0"/>
    <s v="Michigan"/>
  </r>
  <r>
    <n v="677937"/>
    <x v="168"/>
    <s v="Bank account or service"/>
    <x v="15"/>
    <s v="OH"/>
    <x v="0"/>
    <x v="832"/>
    <d v="2014-01-21T00:00:00"/>
    <x v="0"/>
    <x v="1"/>
    <n v="1"/>
    <x v="0"/>
    <x v="0"/>
    <s v="Ohio"/>
  </r>
  <r>
    <n v="605279"/>
    <x v="16"/>
    <s v="Credit card"/>
    <x v="17"/>
    <s v="NY"/>
    <x v="4"/>
    <x v="622"/>
    <d v="2013-11-21T00:00:00"/>
    <x v="1"/>
    <x v="3"/>
    <n v="4"/>
    <x v="0"/>
    <x v="0"/>
    <s v="New York"/>
  </r>
  <r>
    <n v="1950078"/>
    <x v="19"/>
    <s v="Bank account or service"/>
    <x v="15"/>
    <s v="CA"/>
    <x v="1"/>
    <x v="177"/>
    <d v="2016-06-02T00:00:00"/>
    <x v="1"/>
    <x v="2"/>
    <n v="2"/>
    <x v="0"/>
    <x v="0"/>
    <s v="California"/>
  </r>
  <r>
    <n v="1549632"/>
    <x v="14"/>
    <s v="Credit card"/>
    <x v="23"/>
    <s v="VA"/>
    <x v="0"/>
    <x v="372"/>
    <d v="2015-09-05T00:00:00"/>
    <x v="7"/>
    <x v="0"/>
    <n v="3"/>
    <x v="0"/>
    <x v="0"/>
    <s v="Virginia"/>
  </r>
  <r>
    <n v="820937"/>
    <x v="460"/>
    <s v="Debt collection"/>
    <x v="22"/>
    <s v="FL"/>
    <x v="0"/>
    <x v="51"/>
    <d v="2014-04-25T00:00:00"/>
    <x v="4"/>
    <x v="1"/>
    <n v="2"/>
    <x v="1"/>
    <x v="0"/>
    <s v="Florida"/>
  </r>
  <r>
    <n v="1352950"/>
    <x v="597"/>
    <s v="Debt collection"/>
    <x v="1"/>
    <s v="CO"/>
    <x v="0"/>
    <x v="496"/>
    <d v="2015-04-29T00:00:00"/>
    <x v="0"/>
    <x v="0"/>
    <n v="2"/>
    <x v="1"/>
    <x v="0"/>
    <s v="Colorado"/>
  </r>
  <r>
    <n v="855773"/>
    <x v="598"/>
    <s v="Bank account or service"/>
    <x v="12"/>
    <s v="NY"/>
    <x v="0"/>
    <x v="1215"/>
    <d v="2014-05-20T00:00:00"/>
    <x v="6"/>
    <x v="1"/>
    <n v="2"/>
    <x v="0"/>
    <x v="0"/>
    <s v="New York"/>
  </r>
  <r>
    <n v="339211"/>
    <x v="8"/>
    <s v="Credit card"/>
    <x v="24"/>
    <s v="CA"/>
    <x v="0"/>
    <x v="976"/>
    <d v="2013-03-01T00:00:00"/>
    <x v="0"/>
    <x v="3"/>
    <n v="1"/>
    <x v="0"/>
    <x v="0"/>
    <s v="California"/>
  </r>
  <r>
    <n v="2095638"/>
    <x v="10"/>
    <s v="Credit card"/>
    <x v="23"/>
    <s v="NJ"/>
    <x v="0"/>
    <x v="1216"/>
    <d v="2016-09-05T00:00:00"/>
    <x v="0"/>
    <x v="2"/>
    <n v="3"/>
    <x v="0"/>
    <x v="0"/>
    <s v="New Jersey"/>
  </r>
  <r>
    <n v="2054502"/>
    <x v="10"/>
    <s v="Credit card"/>
    <x v="57"/>
    <s v="IL"/>
    <x v="0"/>
    <x v="407"/>
    <d v="2016-08-09T00:00:00"/>
    <x v="0"/>
    <x v="2"/>
    <n v="3"/>
    <x v="0"/>
    <x v="0"/>
    <s v="Illinois"/>
  </r>
  <r>
    <n v="793342"/>
    <x v="129"/>
    <s v="Consumer Loan"/>
    <x v="21"/>
    <s v="TN"/>
    <x v="0"/>
    <x v="1081"/>
    <d v="2014-04-04T00:00:00"/>
    <x v="0"/>
    <x v="1"/>
    <n v="2"/>
    <x v="0"/>
    <x v="0"/>
    <s v="Tennessee"/>
  </r>
  <r>
    <n v="2088995"/>
    <x v="33"/>
    <s v="Debt collection"/>
    <x v="22"/>
    <s v="GA"/>
    <x v="0"/>
    <x v="448"/>
    <d v="2016-08-30T00:00:00"/>
    <x v="0"/>
    <x v="2"/>
    <n v="3"/>
    <x v="0"/>
    <x v="0"/>
    <s v="Georgia"/>
  </r>
  <r>
    <n v="1493901"/>
    <x v="1"/>
    <s v="Mortgage"/>
    <x v="0"/>
    <s v="CA"/>
    <x v="0"/>
    <x v="505"/>
    <d v="2015-07-30T00:00:00"/>
    <x v="0"/>
    <x v="0"/>
    <n v="3"/>
    <x v="0"/>
    <x v="1"/>
    <s v="California"/>
  </r>
  <r>
    <n v="414511"/>
    <x v="35"/>
    <s v="Mortgage"/>
    <x v="0"/>
    <s v="NM"/>
    <x v="0"/>
    <x v="843"/>
    <d v="2013-05-23T00:00:00"/>
    <x v="0"/>
    <x v="3"/>
    <n v="2"/>
    <x v="0"/>
    <x v="0"/>
    <s v="New Mexico"/>
  </r>
  <r>
    <n v="1223943"/>
    <x v="19"/>
    <s v="Bank account or service"/>
    <x v="15"/>
    <s v="AZ"/>
    <x v="0"/>
    <x v="697"/>
    <d v="2015-02-03T00:00:00"/>
    <x v="0"/>
    <x v="0"/>
    <n v="1"/>
    <x v="0"/>
    <x v="1"/>
    <s v="Arizona"/>
  </r>
  <r>
    <n v="1569938"/>
    <x v="599"/>
    <s v="Debt collection"/>
    <x v="1"/>
    <s v="WA"/>
    <x v="2"/>
    <x v="741"/>
    <d v="2015-09-29T00:00:00"/>
    <x v="21"/>
    <x v="0"/>
    <n v="3"/>
    <x v="0"/>
    <x v="0"/>
    <s v="Washington"/>
  </r>
  <r>
    <n v="1342214"/>
    <x v="600"/>
    <s v="Consumer Loan"/>
    <x v="21"/>
    <s v="CA"/>
    <x v="1"/>
    <x v="218"/>
    <d v="2015-04-27T00:00:00"/>
    <x v="2"/>
    <x v="0"/>
    <n v="2"/>
    <x v="0"/>
    <x v="0"/>
    <s v="California"/>
  </r>
  <r>
    <n v="635037"/>
    <x v="8"/>
    <s v="Bank account or service"/>
    <x v="9"/>
    <s v="OH"/>
    <x v="3"/>
    <x v="1144"/>
    <d v="2013-12-19T00:00:00"/>
    <x v="7"/>
    <x v="3"/>
    <n v="4"/>
    <x v="0"/>
    <x v="0"/>
    <s v="Ohio"/>
  </r>
  <r>
    <n v="792817"/>
    <x v="35"/>
    <s v="Mortgage"/>
    <x v="0"/>
    <s v="NJ"/>
    <x v="0"/>
    <x v="82"/>
    <d v="2014-04-03T00:00:00"/>
    <x v="0"/>
    <x v="1"/>
    <n v="2"/>
    <x v="0"/>
    <x v="0"/>
    <s v="New Jersey"/>
  </r>
  <r>
    <n v="2008730"/>
    <x v="4"/>
    <s v="Credit reporting"/>
    <x v="8"/>
    <s v="CA"/>
    <x v="0"/>
    <x v="277"/>
    <d v="2016-07-12T00:00:00"/>
    <x v="0"/>
    <x v="2"/>
    <n v="3"/>
    <x v="0"/>
    <x v="0"/>
    <s v="California"/>
  </r>
  <r>
    <n v="1861820"/>
    <x v="8"/>
    <s v="Mortgage"/>
    <x v="0"/>
    <s v="WI"/>
    <x v="0"/>
    <x v="1217"/>
    <d v="2016-04-02T00:00:00"/>
    <x v="0"/>
    <x v="2"/>
    <n v="2"/>
    <x v="0"/>
    <x v="0"/>
    <s v="Wisconsin"/>
  </r>
  <r>
    <n v="991556"/>
    <x v="1"/>
    <s v="Mortgage"/>
    <x v="0"/>
    <s v="VA"/>
    <x v="0"/>
    <x v="274"/>
    <d v="2014-08-19T00:00:00"/>
    <x v="0"/>
    <x v="1"/>
    <n v="3"/>
    <x v="0"/>
    <x v="0"/>
    <s v="Virginia"/>
  </r>
  <r>
    <n v="722230"/>
    <x v="30"/>
    <s v="Bank account or service"/>
    <x v="12"/>
    <s v="NC"/>
    <x v="0"/>
    <x v="657"/>
    <d v="2014-02-11T00:00:00"/>
    <x v="0"/>
    <x v="1"/>
    <n v="1"/>
    <x v="0"/>
    <x v="0"/>
    <s v="North Carolina"/>
  </r>
  <r>
    <n v="1531606"/>
    <x v="25"/>
    <s v="Bank account or service"/>
    <x v="36"/>
    <s v="FL"/>
    <x v="0"/>
    <x v="1194"/>
    <d v="2015-09-24T00:00:00"/>
    <x v="24"/>
    <x v="0"/>
    <n v="3"/>
    <x v="0"/>
    <x v="0"/>
    <s v="Florida"/>
  </r>
  <r>
    <n v="1878322"/>
    <x v="9"/>
    <s v="Credit reporting"/>
    <x v="8"/>
    <s v="NY"/>
    <x v="2"/>
    <x v="531"/>
    <d v="2016-04-14T00:00:00"/>
    <x v="1"/>
    <x v="2"/>
    <n v="2"/>
    <x v="0"/>
    <x v="1"/>
    <s v="New York"/>
  </r>
  <r>
    <n v="372449"/>
    <x v="172"/>
    <s v="Bank account or service"/>
    <x v="12"/>
    <s v="NH"/>
    <x v="0"/>
    <x v="157"/>
    <d v="2013-04-03T00:00:00"/>
    <x v="1"/>
    <x v="3"/>
    <n v="2"/>
    <x v="0"/>
    <x v="0"/>
    <s v="New Hampshire"/>
  </r>
  <r>
    <n v="1791142"/>
    <x v="51"/>
    <s v="Credit card"/>
    <x v="70"/>
    <s v="NY"/>
    <x v="0"/>
    <x v="342"/>
    <d v="2016-02-17T00:00:00"/>
    <x v="0"/>
    <x v="2"/>
    <n v="1"/>
    <x v="0"/>
    <x v="0"/>
    <s v="New York"/>
  </r>
  <r>
    <n v="1626061"/>
    <x v="82"/>
    <s v="Debt collection"/>
    <x v="1"/>
    <s v="VA"/>
    <x v="0"/>
    <x v="4"/>
    <d v="2015-10-27T00:00:00"/>
    <x v="0"/>
    <x v="0"/>
    <n v="4"/>
    <x v="0"/>
    <x v="1"/>
    <s v="Virginia"/>
  </r>
  <r>
    <n v="1083323"/>
    <x v="1"/>
    <s v="Mortgage"/>
    <x v="0"/>
    <s v="OH"/>
    <x v="1"/>
    <x v="264"/>
    <d v="2014-10-29T00:00:00"/>
    <x v="11"/>
    <x v="1"/>
    <n v="4"/>
    <x v="0"/>
    <x v="0"/>
    <s v="Ohio"/>
  </r>
  <r>
    <n v="2204890"/>
    <x v="601"/>
    <s v="Debt collection"/>
    <x v="1"/>
    <s v="IL"/>
    <x v="0"/>
    <x v="1218"/>
    <d v="2016-11-11T00:00:00"/>
    <x v="0"/>
    <x v="2"/>
    <n v="4"/>
    <x v="0"/>
    <x v="1"/>
    <s v="Illinois"/>
  </r>
  <r>
    <n v="808723"/>
    <x v="19"/>
    <s v="Mortgage"/>
    <x v="0"/>
    <m/>
    <x v="1"/>
    <x v="612"/>
    <d v="2014-04-18T00:00:00"/>
    <x v="7"/>
    <x v="1"/>
    <n v="2"/>
    <x v="0"/>
    <x v="0"/>
    <e v="#N/A"/>
  </r>
  <r>
    <n v="1036113"/>
    <x v="10"/>
    <s v="Bank account or service"/>
    <x v="9"/>
    <s v="OR"/>
    <x v="0"/>
    <x v="558"/>
    <d v="2014-09-19T00:00:00"/>
    <x v="0"/>
    <x v="1"/>
    <n v="3"/>
    <x v="0"/>
    <x v="0"/>
    <s v="Oregon"/>
  </r>
  <r>
    <n v="966581"/>
    <x v="35"/>
    <s v="Mortgage"/>
    <x v="0"/>
    <s v="MI"/>
    <x v="0"/>
    <x v="926"/>
    <d v="2014-08-04T00:00:00"/>
    <x v="0"/>
    <x v="1"/>
    <n v="3"/>
    <x v="0"/>
    <x v="0"/>
    <s v="Michigan"/>
  </r>
  <r>
    <n v="821744"/>
    <x v="33"/>
    <s v="Student loan"/>
    <x v="26"/>
    <s v="CA"/>
    <x v="0"/>
    <x v="51"/>
    <d v="2014-04-23T00:00:00"/>
    <x v="0"/>
    <x v="1"/>
    <n v="2"/>
    <x v="0"/>
    <x v="0"/>
    <s v="California"/>
  </r>
  <r>
    <n v="1862922"/>
    <x v="14"/>
    <s v="Bank account or service"/>
    <x v="36"/>
    <s v="CA"/>
    <x v="0"/>
    <x v="373"/>
    <d v="2016-04-06T00:00:00"/>
    <x v="1"/>
    <x v="2"/>
    <n v="2"/>
    <x v="0"/>
    <x v="0"/>
    <s v="California"/>
  </r>
  <r>
    <n v="952918"/>
    <x v="456"/>
    <s v="Consumer Loan"/>
    <x v="21"/>
    <s v="SC"/>
    <x v="0"/>
    <x v="550"/>
    <d v="2014-07-29T00:00:00"/>
    <x v="2"/>
    <x v="1"/>
    <n v="3"/>
    <x v="0"/>
    <x v="0"/>
    <s v="South Carolina"/>
  </r>
  <r>
    <n v="1351413"/>
    <x v="217"/>
    <s v="Debt collection"/>
    <x v="13"/>
    <s v="TX"/>
    <x v="0"/>
    <x v="1009"/>
    <d v="2015-04-30T00:00:00"/>
    <x v="4"/>
    <x v="0"/>
    <n v="2"/>
    <x v="0"/>
    <x v="0"/>
    <s v="Texas"/>
  </r>
  <r>
    <n v="1752462"/>
    <x v="19"/>
    <s v="Debt collection"/>
    <x v="27"/>
    <s v="CA"/>
    <x v="0"/>
    <x v="987"/>
    <d v="2016-01-21T00:00:00"/>
    <x v="0"/>
    <x v="2"/>
    <n v="1"/>
    <x v="1"/>
    <x v="1"/>
    <s v="California"/>
  </r>
  <r>
    <n v="1892959"/>
    <x v="1"/>
    <s v="Mortgage"/>
    <x v="37"/>
    <s v="PA"/>
    <x v="0"/>
    <x v="450"/>
    <d v="2016-04-22T00:00:00"/>
    <x v="0"/>
    <x v="2"/>
    <n v="2"/>
    <x v="0"/>
    <x v="1"/>
    <s v="Pennsylvania"/>
  </r>
  <r>
    <n v="888515"/>
    <x v="33"/>
    <s v="Debt collection"/>
    <x v="4"/>
    <s v="TX"/>
    <x v="0"/>
    <x v="58"/>
    <d v="2014-06-10T00:00:00"/>
    <x v="0"/>
    <x v="1"/>
    <n v="2"/>
    <x v="0"/>
    <x v="0"/>
    <s v="Texas"/>
  </r>
  <r>
    <n v="595990"/>
    <x v="19"/>
    <s v="Bank account or service"/>
    <x v="14"/>
    <s v="FL"/>
    <x v="0"/>
    <x v="789"/>
    <d v="2013-11-13T00:00:00"/>
    <x v="0"/>
    <x v="3"/>
    <n v="4"/>
    <x v="0"/>
    <x v="0"/>
    <s v="Florida"/>
  </r>
  <r>
    <n v="406219"/>
    <x v="10"/>
    <s v="Mortgage"/>
    <x v="0"/>
    <s v="NC"/>
    <x v="1"/>
    <x v="735"/>
    <d v="2013-05-14T00:00:00"/>
    <x v="1"/>
    <x v="3"/>
    <n v="2"/>
    <x v="0"/>
    <x v="0"/>
    <s v="North Carolina"/>
  </r>
  <r>
    <n v="1751898"/>
    <x v="8"/>
    <s v="Consumer Loan"/>
    <x v="21"/>
    <s v="LA"/>
    <x v="0"/>
    <x v="987"/>
    <d v="2016-01-21T00:00:00"/>
    <x v="0"/>
    <x v="2"/>
    <n v="1"/>
    <x v="0"/>
    <x v="0"/>
    <s v="Louisiana"/>
  </r>
  <r>
    <n v="1523225"/>
    <x v="10"/>
    <s v="Mortgage"/>
    <x v="0"/>
    <s v="CA"/>
    <x v="0"/>
    <x v="581"/>
    <d v="2015-08-18T00:00:00"/>
    <x v="0"/>
    <x v="0"/>
    <n v="3"/>
    <x v="0"/>
    <x v="1"/>
    <s v="California"/>
  </r>
  <r>
    <n v="2098231"/>
    <x v="602"/>
    <s v="Bank account or service"/>
    <x v="36"/>
    <s v="GA"/>
    <x v="0"/>
    <x v="549"/>
    <d v="2016-09-07T00:00:00"/>
    <x v="0"/>
    <x v="2"/>
    <n v="3"/>
    <x v="0"/>
    <x v="1"/>
    <s v="Georgia"/>
  </r>
  <r>
    <n v="1423117"/>
    <x v="234"/>
    <s v="Consumer Loan"/>
    <x v="19"/>
    <s v="NC"/>
    <x v="0"/>
    <x v="672"/>
    <d v="2015-06-18T00:00:00"/>
    <x v="4"/>
    <x v="0"/>
    <n v="2"/>
    <x v="0"/>
    <x v="0"/>
    <s v="North Carolina"/>
  </r>
  <r>
    <n v="1332100"/>
    <x v="47"/>
    <s v="Mortgage"/>
    <x v="0"/>
    <s v="NY"/>
    <x v="0"/>
    <x v="47"/>
    <d v="2015-04-15T00:00:00"/>
    <x v="0"/>
    <x v="0"/>
    <n v="2"/>
    <x v="0"/>
    <x v="0"/>
    <s v="New York"/>
  </r>
  <r>
    <n v="1848845"/>
    <x v="50"/>
    <s v="Consumer Loan"/>
    <x v="21"/>
    <s v="NY"/>
    <x v="1"/>
    <x v="183"/>
    <d v="2016-03-28T00:00:00"/>
    <x v="6"/>
    <x v="2"/>
    <n v="1"/>
    <x v="0"/>
    <x v="0"/>
    <s v="New York"/>
  </r>
  <r>
    <n v="854685"/>
    <x v="62"/>
    <s v="Credit card"/>
    <x v="38"/>
    <s v="VA"/>
    <x v="0"/>
    <x v="171"/>
    <d v="2014-05-15T00:00:00"/>
    <x v="0"/>
    <x v="1"/>
    <n v="2"/>
    <x v="0"/>
    <x v="0"/>
    <s v="Virginia"/>
  </r>
  <r>
    <n v="1760916"/>
    <x v="117"/>
    <s v="Mortgage"/>
    <x v="0"/>
    <s v="NJ"/>
    <x v="0"/>
    <x v="263"/>
    <d v="2016-01-27T00:00:00"/>
    <x v="0"/>
    <x v="2"/>
    <n v="1"/>
    <x v="0"/>
    <x v="0"/>
    <s v="New Jersey"/>
  </r>
  <r>
    <n v="982629"/>
    <x v="70"/>
    <s v="Bank account or service"/>
    <x v="9"/>
    <s v="WI"/>
    <x v="0"/>
    <x v="98"/>
    <d v="2014-08-13T00:00:00"/>
    <x v="0"/>
    <x v="1"/>
    <n v="3"/>
    <x v="0"/>
    <x v="0"/>
    <s v="Wisconsin"/>
  </r>
  <r>
    <n v="1670791"/>
    <x v="32"/>
    <s v="Bank account or service"/>
    <x v="12"/>
    <s v="TN"/>
    <x v="0"/>
    <x v="546"/>
    <d v="2015-11-24T00:00:00"/>
    <x v="0"/>
    <x v="0"/>
    <n v="4"/>
    <x v="0"/>
    <x v="0"/>
    <s v="Tennessee"/>
  </r>
  <r>
    <n v="1938722"/>
    <x v="20"/>
    <s v="Credit card"/>
    <x v="31"/>
    <s v="VA"/>
    <x v="0"/>
    <x v="399"/>
    <d v="2016-06-22T00:00:00"/>
    <x v="3"/>
    <x v="2"/>
    <n v="2"/>
    <x v="0"/>
    <x v="0"/>
    <s v="Virginia"/>
  </r>
  <r>
    <n v="2075156"/>
    <x v="14"/>
    <s v="Debt collection"/>
    <x v="1"/>
    <s v="MA"/>
    <x v="1"/>
    <x v="510"/>
    <d v="2016-08-25T00:00:00"/>
    <x v="4"/>
    <x v="2"/>
    <n v="3"/>
    <x v="0"/>
    <x v="0"/>
    <s v="Massachusetts"/>
  </r>
  <r>
    <n v="657140"/>
    <x v="25"/>
    <s v="Credit card"/>
    <x v="48"/>
    <s v="MA"/>
    <x v="2"/>
    <x v="861"/>
    <d v="2014-01-08T00:00:00"/>
    <x v="1"/>
    <x v="1"/>
    <n v="1"/>
    <x v="0"/>
    <x v="0"/>
    <s v="Massachusetts"/>
  </r>
  <r>
    <n v="1028873"/>
    <x v="125"/>
    <s v="Student loan"/>
    <x v="26"/>
    <s v="NY"/>
    <x v="0"/>
    <x v="967"/>
    <d v="2014-09-15T00:00:00"/>
    <x v="0"/>
    <x v="1"/>
    <n v="3"/>
    <x v="0"/>
    <x v="1"/>
    <s v="New York"/>
  </r>
  <r>
    <n v="1936461"/>
    <x v="8"/>
    <s v="Bank account or service"/>
    <x v="9"/>
    <s v="OH"/>
    <x v="0"/>
    <x v="978"/>
    <d v="2016-05-23T00:00:00"/>
    <x v="0"/>
    <x v="2"/>
    <n v="2"/>
    <x v="0"/>
    <x v="0"/>
    <s v="Ohio"/>
  </r>
  <r>
    <n v="1333099"/>
    <x v="603"/>
    <s v="Debt collection"/>
    <x v="4"/>
    <s v="KS"/>
    <x v="0"/>
    <x v="344"/>
    <d v="2015-04-16T00:00:00"/>
    <x v="0"/>
    <x v="0"/>
    <n v="2"/>
    <x v="0"/>
    <x v="0"/>
    <s v="Kansas"/>
  </r>
  <r>
    <n v="858557"/>
    <x v="62"/>
    <s v="Credit card"/>
    <x v="17"/>
    <s v="CT"/>
    <x v="0"/>
    <x v="188"/>
    <d v="2014-05-21T00:00:00"/>
    <x v="4"/>
    <x v="1"/>
    <n v="2"/>
    <x v="0"/>
    <x v="1"/>
    <s v="Connecticut"/>
  </r>
  <r>
    <n v="531984"/>
    <x v="419"/>
    <s v="Mortgage"/>
    <x v="0"/>
    <s v="NY"/>
    <x v="0"/>
    <x v="145"/>
    <d v="2013-09-20T00:00:00"/>
    <x v="4"/>
    <x v="3"/>
    <n v="3"/>
    <x v="0"/>
    <x v="0"/>
    <s v="New York"/>
  </r>
  <r>
    <n v="1394275"/>
    <x v="9"/>
    <s v="Credit reporting"/>
    <x v="25"/>
    <s v="NY"/>
    <x v="0"/>
    <x v="211"/>
    <d v="2015-05-27T00:00:00"/>
    <x v="0"/>
    <x v="0"/>
    <n v="2"/>
    <x v="0"/>
    <x v="1"/>
    <s v="New York"/>
  </r>
  <r>
    <n v="553661"/>
    <x v="604"/>
    <s v="Debt collection"/>
    <x v="22"/>
    <s v="TX"/>
    <x v="2"/>
    <x v="245"/>
    <d v="2013-10-07T00:00:00"/>
    <x v="0"/>
    <x v="3"/>
    <n v="4"/>
    <x v="0"/>
    <x v="0"/>
    <s v="Texas"/>
  </r>
  <r>
    <n v="1534266"/>
    <x v="30"/>
    <s v="Bank account or service"/>
    <x v="36"/>
    <s v="PA"/>
    <x v="1"/>
    <x v="109"/>
    <d v="2015-08-26T00:00:00"/>
    <x v="1"/>
    <x v="0"/>
    <n v="3"/>
    <x v="0"/>
    <x v="0"/>
    <s v="Pennsylvania"/>
  </r>
  <r>
    <n v="763650"/>
    <x v="93"/>
    <s v="Mortgage"/>
    <x v="0"/>
    <s v="CO"/>
    <x v="0"/>
    <x v="32"/>
    <d v="2014-03-18T00:00:00"/>
    <x v="0"/>
    <x v="1"/>
    <n v="1"/>
    <x v="0"/>
    <x v="1"/>
    <s v="Colorado"/>
  </r>
  <r>
    <n v="818669"/>
    <x v="117"/>
    <s v="Mortgage"/>
    <x v="0"/>
    <s v="PA"/>
    <x v="1"/>
    <x v="519"/>
    <d v="2014-04-24T00:00:00"/>
    <x v="4"/>
    <x v="1"/>
    <n v="2"/>
    <x v="0"/>
    <x v="0"/>
    <s v="Pennsylvania"/>
  </r>
  <r>
    <n v="1046371"/>
    <x v="552"/>
    <s v="Debt collection"/>
    <x v="22"/>
    <s v="TN"/>
    <x v="1"/>
    <x v="1096"/>
    <d v="2014-09-25T00:00:00"/>
    <x v="0"/>
    <x v="1"/>
    <n v="3"/>
    <x v="0"/>
    <x v="0"/>
    <s v="Tennessee"/>
  </r>
  <r>
    <n v="1101766"/>
    <x v="35"/>
    <s v="Mortgage"/>
    <x v="0"/>
    <s v="CA"/>
    <x v="0"/>
    <x v="1137"/>
    <d v="2014-11-07T00:00:00"/>
    <x v="7"/>
    <x v="1"/>
    <n v="4"/>
    <x v="0"/>
    <x v="0"/>
    <s v="California"/>
  </r>
  <r>
    <n v="1323092"/>
    <x v="378"/>
    <s v="Consumer Loan"/>
    <x v="21"/>
    <s v="PA"/>
    <x v="0"/>
    <x v="819"/>
    <d v="2015-04-09T00:00:00"/>
    <x v="0"/>
    <x v="0"/>
    <n v="2"/>
    <x v="0"/>
    <x v="0"/>
    <s v="Pennsylvania"/>
  </r>
  <r>
    <n v="622635"/>
    <x v="16"/>
    <s v="Credit card"/>
    <x v="48"/>
    <s v="MA"/>
    <x v="0"/>
    <x v="958"/>
    <d v="2013-12-05T00:00:00"/>
    <x v="0"/>
    <x v="3"/>
    <n v="4"/>
    <x v="0"/>
    <x v="0"/>
    <s v="Massachusetts"/>
  </r>
  <r>
    <n v="1737251"/>
    <x v="5"/>
    <s v="Debt collection"/>
    <x v="4"/>
    <s v="GA"/>
    <x v="0"/>
    <x v="921"/>
    <d v="2016-01-12T00:00:00"/>
    <x v="0"/>
    <x v="2"/>
    <n v="1"/>
    <x v="0"/>
    <x v="0"/>
    <s v="Georgia"/>
  </r>
  <r>
    <n v="754174"/>
    <x v="8"/>
    <s v="Mortgage"/>
    <x v="42"/>
    <s v="NY"/>
    <x v="3"/>
    <x v="213"/>
    <d v="2014-03-12T00:00:00"/>
    <x v="1"/>
    <x v="1"/>
    <n v="1"/>
    <x v="0"/>
    <x v="0"/>
    <s v="New York"/>
  </r>
  <r>
    <n v="727913"/>
    <x v="605"/>
    <s v="Debt collection"/>
    <x v="13"/>
    <s v="CA"/>
    <x v="0"/>
    <x v="835"/>
    <d v="2014-02-24T00:00:00"/>
    <x v="0"/>
    <x v="1"/>
    <n v="1"/>
    <x v="0"/>
    <x v="1"/>
    <s v="California"/>
  </r>
  <r>
    <n v="770668"/>
    <x v="4"/>
    <s v="Credit reporting"/>
    <x v="8"/>
    <s v="CO"/>
    <x v="0"/>
    <x v="403"/>
    <d v="2014-03-20T00:00:00"/>
    <x v="0"/>
    <x v="1"/>
    <n v="1"/>
    <x v="0"/>
    <x v="0"/>
    <s v="Colorado"/>
  </r>
  <r>
    <n v="1461251"/>
    <x v="65"/>
    <s v="Payday loan"/>
    <x v="11"/>
    <s v="VA"/>
    <x v="0"/>
    <x v="688"/>
    <d v="2015-07-10T00:00:00"/>
    <x v="0"/>
    <x v="0"/>
    <n v="3"/>
    <x v="0"/>
    <x v="0"/>
    <s v="Virginia"/>
  </r>
  <r>
    <n v="1109926"/>
    <x v="8"/>
    <s v="Bank account or service"/>
    <x v="14"/>
    <s v="OH"/>
    <x v="0"/>
    <x v="1133"/>
    <d v="2014-11-10T00:00:00"/>
    <x v="0"/>
    <x v="1"/>
    <n v="4"/>
    <x v="0"/>
    <x v="0"/>
    <s v="Ohio"/>
  </r>
  <r>
    <n v="631525"/>
    <x v="606"/>
    <s v="Debt collection"/>
    <x v="27"/>
    <s v="VA"/>
    <x v="0"/>
    <x v="901"/>
    <d v="2013-12-17T00:00:00"/>
    <x v="2"/>
    <x v="3"/>
    <n v="4"/>
    <x v="0"/>
    <x v="0"/>
    <s v="Virginia"/>
  </r>
  <r>
    <n v="558555"/>
    <x v="218"/>
    <s v="Bank account or service"/>
    <x v="9"/>
    <s v="IL"/>
    <x v="0"/>
    <x v="1062"/>
    <d v="2013-10-15T00:00:00"/>
    <x v="1"/>
    <x v="3"/>
    <n v="4"/>
    <x v="0"/>
    <x v="0"/>
    <s v="Illinois"/>
  </r>
  <r>
    <n v="2015991"/>
    <x v="10"/>
    <s v="Credit card"/>
    <x v="24"/>
    <s v="NY"/>
    <x v="0"/>
    <x v="1219"/>
    <d v="2016-07-17T00:00:00"/>
    <x v="0"/>
    <x v="2"/>
    <n v="3"/>
    <x v="0"/>
    <x v="0"/>
    <s v="New York"/>
  </r>
  <r>
    <n v="1929252"/>
    <x v="9"/>
    <s v="Credit reporting"/>
    <x v="44"/>
    <s v="VA"/>
    <x v="2"/>
    <x v="521"/>
    <d v="2016-05-20T00:00:00"/>
    <x v="7"/>
    <x v="2"/>
    <n v="2"/>
    <x v="0"/>
    <x v="0"/>
    <s v="Virginia"/>
  </r>
  <r>
    <n v="1622405"/>
    <x v="1"/>
    <s v="Mortgage"/>
    <x v="0"/>
    <s v="NH"/>
    <x v="0"/>
    <x v="234"/>
    <d v="2015-10-23T00:00:00"/>
    <x v="0"/>
    <x v="0"/>
    <n v="4"/>
    <x v="0"/>
    <x v="0"/>
    <s v="New Hampshire"/>
  </r>
  <r>
    <n v="1836201"/>
    <x v="8"/>
    <s v="Credit card"/>
    <x v="57"/>
    <s v="NC"/>
    <x v="0"/>
    <x v="524"/>
    <d v="2016-03-16T00:00:00"/>
    <x v="0"/>
    <x v="2"/>
    <n v="1"/>
    <x v="0"/>
    <x v="1"/>
    <s v="North Carolina"/>
  </r>
  <r>
    <n v="626285"/>
    <x v="14"/>
    <s v="Credit card"/>
    <x v="23"/>
    <s v="TX"/>
    <x v="2"/>
    <x v="942"/>
    <d v="2013-12-13T00:00:00"/>
    <x v="6"/>
    <x v="3"/>
    <n v="4"/>
    <x v="0"/>
    <x v="0"/>
    <s v="Texas"/>
  </r>
  <r>
    <n v="943800"/>
    <x v="22"/>
    <s v="Bank account or service"/>
    <x v="9"/>
    <s v="NY"/>
    <x v="1"/>
    <x v="205"/>
    <d v="2014-07-23T00:00:00"/>
    <x v="2"/>
    <x v="1"/>
    <n v="3"/>
    <x v="0"/>
    <x v="0"/>
    <s v="New York"/>
  </r>
  <r>
    <n v="2006665"/>
    <x v="35"/>
    <s v="Mortgage"/>
    <x v="0"/>
    <s v="OR"/>
    <x v="0"/>
    <x v="277"/>
    <d v="2016-07-12T00:00:00"/>
    <x v="0"/>
    <x v="2"/>
    <n v="3"/>
    <x v="0"/>
    <x v="0"/>
    <s v="Oregon"/>
  </r>
  <r>
    <n v="1122361"/>
    <x v="607"/>
    <s v="Consumer Loan"/>
    <x v="19"/>
    <s v="NV"/>
    <x v="0"/>
    <x v="85"/>
    <d v="2014-11-20T00:00:00"/>
    <x v="4"/>
    <x v="1"/>
    <n v="4"/>
    <x v="0"/>
    <x v="0"/>
    <s v="Nevada"/>
  </r>
  <r>
    <n v="1485784"/>
    <x v="8"/>
    <s v="Credit card"/>
    <x v="17"/>
    <s v="NJ"/>
    <x v="0"/>
    <x v="119"/>
    <d v="2015-07-24T00:00:00"/>
    <x v="0"/>
    <x v="0"/>
    <n v="3"/>
    <x v="0"/>
    <x v="0"/>
    <s v="New Jersey"/>
  </r>
  <r>
    <n v="633060"/>
    <x v="62"/>
    <s v="Credit card"/>
    <x v="24"/>
    <s v="TX"/>
    <x v="1"/>
    <x v="880"/>
    <d v="2013-12-17T00:00:00"/>
    <x v="6"/>
    <x v="3"/>
    <n v="4"/>
    <x v="0"/>
    <x v="0"/>
    <s v="Texas"/>
  </r>
  <r>
    <n v="1937844"/>
    <x v="155"/>
    <s v="Debt collection"/>
    <x v="13"/>
    <s v="TX"/>
    <x v="0"/>
    <x v="399"/>
    <d v="2016-05-24T00:00:00"/>
    <x v="0"/>
    <x v="2"/>
    <n v="2"/>
    <x v="0"/>
    <x v="0"/>
    <s v="Texas"/>
  </r>
  <r>
    <n v="1971461"/>
    <x v="14"/>
    <s v="Bank account or service"/>
    <x v="12"/>
    <s v="TX"/>
    <x v="0"/>
    <x v="381"/>
    <d v="2016-06-16T00:00:00"/>
    <x v="0"/>
    <x v="2"/>
    <n v="2"/>
    <x v="0"/>
    <x v="0"/>
    <s v="Texas"/>
  </r>
  <r>
    <n v="336194"/>
    <x v="17"/>
    <s v="Credit reporting"/>
    <x v="3"/>
    <s v="FL"/>
    <x v="0"/>
    <x v="63"/>
    <d v="2013-02-27T00:00:00"/>
    <x v="0"/>
    <x v="3"/>
    <n v="1"/>
    <x v="0"/>
    <x v="0"/>
    <s v="Florida"/>
  </r>
  <r>
    <n v="994639"/>
    <x v="608"/>
    <s v="Consumer Loan"/>
    <x v="21"/>
    <s v="TX"/>
    <x v="0"/>
    <x v="796"/>
    <d v="2014-08-21T00:00:00"/>
    <x v="0"/>
    <x v="1"/>
    <n v="3"/>
    <x v="0"/>
    <x v="0"/>
    <s v="Texas"/>
  </r>
  <r>
    <n v="1493303"/>
    <x v="16"/>
    <s v="Credit card"/>
    <x v="24"/>
    <s v="WA"/>
    <x v="0"/>
    <x v="1029"/>
    <d v="2015-07-29T00:00:00"/>
    <x v="0"/>
    <x v="0"/>
    <n v="3"/>
    <x v="0"/>
    <x v="0"/>
    <s v="Washington"/>
  </r>
  <r>
    <n v="227839"/>
    <x v="8"/>
    <s v="Bank account or service"/>
    <x v="9"/>
    <s v="IL"/>
    <x v="3"/>
    <x v="761"/>
    <d v="2013-01-11T00:00:00"/>
    <x v="1"/>
    <x v="3"/>
    <n v="1"/>
    <x v="0"/>
    <x v="1"/>
    <s v="Illinois"/>
  </r>
  <r>
    <n v="1910150"/>
    <x v="19"/>
    <s v="Mortgage"/>
    <x v="5"/>
    <s v="GA"/>
    <x v="0"/>
    <x v="806"/>
    <d v="2016-05-04T00:00:00"/>
    <x v="0"/>
    <x v="2"/>
    <n v="2"/>
    <x v="0"/>
    <x v="0"/>
    <s v="Georgia"/>
  </r>
  <r>
    <n v="1789023"/>
    <x v="609"/>
    <s v="Mortgage"/>
    <x v="0"/>
    <s v="TN"/>
    <x v="0"/>
    <x v="342"/>
    <d v="2016-02-17T00:00:00"/>
    <x v="0"/>
    <x v="2"/>
    <n v="1"/>
    <x v="0"/>
    <x v="0"/>
    <s v="Tennessee"/>
  </r>
  <r>
    <n v="936981"/>
    <x v="17"/>
    <s v="Credit reporting"/>
    <x v="3"/>
    <s v="CA"/>
    <x v="0"/>
    <x v="561"/>
    <d v="2014-07-15T00:00:00"/>
    <x v="0"/>
    <x v="1"/>
    <n v="3"/>
    <x v="0"/>
    <x v="0"/>
    <s v="California"/>
  </r>
  <r>
    <n v="2008573"/>
    <x v="33"/>
    <s v="Student loan"/>
    <x v="6"/>
    <s v="AR"/>
    <x v="0"/>
    <x v="277"/>
    <d v="2016-07-12T00:00:00"/>
    <x v="0"/>
    <x v="2"/>
    <n v="3"/>
    <x v="0"/>
    <x v="0"/>
    <s v="Arkansas"/>
  </r>
  <r>
    <n v="1880753"/>
    <x v="610"/>
    <s v="Credit reporting"/>
    <x v="25"/>
    <s v="CO"/>
    <x v="1"/>
    <x v="250"/>
    <d v="2016-04-18T00:00:00"/>
    <x v="6"/>
    <x v="2"/>
    <n v="2"/>
    <x v="0"/>
    <x v="0"/>
    <s v="Colorado"/>
  </r>
  <r>
    <n v="396896"/>
    <x v="4"/>
    <s v="Credit reporting"/>
    <x v="44"/>
    <s v="IN"/>
    <x v="0"/>
    <x v="879"/>
    <d v="2013-05-02T00:00:00"/>
    <x v="0"/>
    <x v="3"/>
    <n v="2"/>
    <x v="0"/>
    <x v="0"/>
    <s v="Indiana"/>
  </r>
  <r>
    <n v="1937340"/>
    <x v="18"/>
    <s v="Mortgage"/>
    <x v="0"/>
    <s v="FL"/>
    <x v="0"/>
    <x v="399"/>
    <d v="2016-05-26T00:00:00"/>
    <x v="4"/>
    <x v="2"/>
    <n v="2"/>
    <x v="0"/>
    <x v="1"/>
    <s v="Florida"/>
  </r>
  <r>
    <n v="1804714"/>
    <x v="44"/>
    <s v="Mortgage"/>
    <x v="0"/>
    <s v="FL"/>
    <x v="0"/>
    <x v="412"/>
    <d v="2016-02-25T00:00:00"/>
    <x v="0"/>
    <x v="2"/>
    <n v="1"/>
    <x v="0"/>
    <x v="0"/>
    <s v="Florida"/>
  </r>
  <r>
    <n v="1016882"/>
    <x v="30"/>
    <s v="Mortgage"/>
    <x v="0"/>
    <s v="NY"/>
    <x v="0"/>
    <x v="224"/>
    <d v="2014-09-05T00:00:00"/>
    <x v="0"/>
    <x v="1"/>
    <n v="3"/>
    <x v="0"/>
    <x v="1"/>
    <s v="New York"/>
  </r>
  <r>
    <n v="1354064"/>
    <x v="19"/>
    <s v="Mortgage"/>
    <x v="5"/>
    <s v="TX"/>
    <x v="0"/>
    <x v="366"/>
    <d v="2015-04-30T00:00:00"/>
    <x v="0"/>
    <x v="0"/>
    <n v="2"/>
    <x v="0"/>
    <x v="1"/>
    <s v="Texas"/>
  </r>
  <r>
    <n v="1426759"/>
    <x v="10"/>
    <s v="Bank account or service"/>
    <x v="36"/>
    <s v="CA"/>
    <x v="0"/>
    <x v="220"/>
    <d v="2015-06-23T00:00:00"/>
    <x v="2"/>
    <x v="0"/>
    <n v="2"/>
    <x v="0"/>
    <x v="0"/>
    <s v="California"/>
  </r>
  <r>
    <n v="1435784"/>
    <x v="611"/>
    <s v="Debt collection"/>
    <x v="22"/>
    <s v="NC"/>
    <x v="0"/>
    <x v="540"/>
    <d v="2015-06-24T00:00:00"/>
    <x v="0"/>
    <x v="0"/>
    <n v="2"/>
    <x v="0"/>
    <x v="0"/>
    <s v="North Carolina"/>
  </r>
  <r>
    <n v="1364482"/>
    <x v="117"/>
    <s v="Mortgage"/>
    <x v="0"/>
    <s v="AZ"/>
    <x v="0"/>
    <x v="64"/>
    <d v="2015-05-07T00:00:00"/>
    <x v="0"/>
    <x v="0"/>
    <n v="2"/>
    <x v="0"/>
    <x v="1"/>
    <s v="Arizona"/>
  </r>
  <r>
    <n v="2098554"/>
    <x v="7"/>
    <s v="Student loan"/>
    <x v="6"/>
    <s v="TX"/>
    <x v="3"/>
    <x v="549"/>
    <d v="2016-09-07T00:00:00"/>
    <x v="0"/>
    <x v="2"/>
    <n v="3"/>
    <x v="0"/>
    <x v="1"/>
    <s v="Texas"/>
  </r>
  <r>
    <n v="1334501"/>
    <x v="14"/>
    <s v="Credit card"/>
    <x v="24"/>
    <s v="MN"/>
    <x v="0"/>
    <x v="1072"/>
    <d v="2015-04-17T00:00:00"/>
    <x v="0"/>
    <x v="0"/>
    <n v="2"/>
    <x v="0"/>
    <x v="0"/>
    <s v="Minnesota"/>
  </r>
  <r>
    <n v="1872188"/>
    <x v="84"/>
    <s v="Mortgage"/>
    <x v="0"/>
    <s v="TN"/>
    <x v="0"/>
    <x v="454"/>
    <d v="2016-04-09T00:00:00"/>
    <x v="0"/>
    <x v="2"/>
    <n v="2"/>
    <x v="0"/>
    <x v="0"/>
    <s v="Tennessee"/>
  </r>
  <r>
    <n v="1737806"/>
    <x v="612"/>
    <s v="Debt collection"/>
    <x v="22"/>
    <s v="CA"/>
    <x v="0"/>
    <x v="921"/>
    <d v="2016-01-12T00:00:00"/>
    <x v="0"/>
    <x v="2"/>
    <n v="1"/>
    <x v="1"/>
    <x v="0"/>
    <s v="California"/>
  </r>
  <r>
    <n v="1196977"/>
    <x v="115"/>
    <s v="Debt collection"/>
    <x v="1"/>
    <s v="IL"/>
    <x v="0"/>
    <x v="799"/>
    <d v="2015-01-16T00:00:00"/>
    <x v="0"/>
    <x v="0"/>
    <n v="1"/>
    <x v="0"/>
    <x v="0"/>
    <s v="Illinois"/>
  </r>
  <r>
    <n v="1644758"/>
    <x v="10"/>
    <s v="Bank account or service"/>
    <x v="14"/>
    <s v="GA"/>
    <x v="0"/>
    <x v="713"/>
    <d v="2015-11-07T00:00:00"/>
    <x v="0"/>
    <x v="0"/>
    <n v="4"/>
    <x v="0"/>
    <x v="0"/>
    <s v="Georgia"/>
  </r>
  <r>
    <n v="310163"/>
    <x v="45"/>
    <s v="Bank account or service"/>
    <x v="15"/>
    <s v="TX"/>
    <x v="1"/>
    <x v="8"/>
    <d v="2013-02-11T00:00:00"/>
    <x v="7"/>
    <x v="3"/>
    <n v="1"/>
    <x v="0"/>
    <x v="0"/>
    <s v="Texas"/>
  </r>
  <r>
    <n v="1888440"/>
    <x v="33"/>
    <s v="Debt collection"/>
    <x v="4"/>
    <s v="NJ"/>
    <x v="1"/>
    <x v="66"/>
    <d v="2016-04-20T00:00:00"/>
    <x v="0"/>
    <x v="2"/>
    <n v="2"/>
    <x v="0"/>
    <x v="0"/>
    <s v="New Jersey"/>
  </r>
  <r>
    <n v="2196049"/>
    <x v="367"/>
    <s v="Credit card"/>
    <x v="47"/>
    <s v="CO"/>
    <x v="0"/>
    <x v="1220"/>
    <d v="2016-11-05T00:00:00"/>
    <x v="0"/>
    <x v="2"/>
    <n v="4"/>
    <x v="0"/>
    <x v="1"/>
    <s v="Colorado"/>
  </r>
  <r>
    <n v="1989302"/>
    <x v="613"/>
    <s v="Mortgage"/>
    <x v="0"/>
    <s v="NJ"/>
    <x v="1"/>
    <x v="572"/>
    <d v="2016-06-30T00:00:00"/>
    <x v="4"/>
    <x v="2"/>
    <n v="2"/>
    <x v="0"/>
    <x v="1"/>
    <s v="New Jersey"/>
  </r>
  <r>
    <n v="1829958"/>
    <x v="4"/>
    <s v="Credit reporting"/>
    <x v="8"/>
    <s v="PA"/>
    <x v="0"/>
    <x v="421"/>
    <d v="2016-03-13T00:00:00"/>
    <x v="0"/>
    <x v="2"/>
    <n v="1"/>
    <x v="0"/>
    <x v="0"/>
    <s v="Pennsylvania"/>
  </r>
  <r>
    <n v="2073948"/>
    <x v="10"/>
    <s v="Bank account or service"/>
    <x v="14"/>
    <s v="PA"/>
    <x v="0"/>
    <x v="795"/>
    <d v="2016-08-22T00:00:00"/>
    <x v="0"/>
    <x v="2"/>
    <n v="3"/>
    <x v="0"/>
    <x v="1"/>
    <s v="Pennsylvania"/>
  </r>
  <r>
    <n v="1254224"/>
    <x v="30"/>
    <s v="Mortgage"/>
    <x v="0"/>
    <s v="AZ"/>
    <x v="0"/>
    <x v="118"/>
    <d v="2015-03-03T00:00:00"/>
    <x v="12"/>
    <x v="0"/>
    <n v="1"/>
    <x v="0"/>
    <x v="0"/>
    <s v="Arizona"/>
  </r>
  <r>
    <n v="1523218"/>
    <x v="13"/>
    <s v="Mortgage"/>
    <x v="37"/>
    <s v="GA"/>
    <x v="0"/>
    <x v="581"/>
    <d v="2015-08-26T00:00:00"/>
    <x v="8"/>
    <x v="0"/>
    <n v="3"/>
    <x v="0"/>
    <x v="1"/>
    <s v="Georgia"/>
  </r>
  <r>
    <n v="1848095"/>
    <x v="5"/>
    <s v="Debt collection"/>
    <x v="4"/>
    <s v="TN"/>
    <x v="0"/>
    <x v="183"/>
    <d v="2016-03-24T00:00:00"/>
    <x v="0"/>
    <x v="2"/>
    <n v="1"/>
    <x v="0"/>
    <x v="0"/>
    <s v="Tennessee"/>
  </r>
  <r>
    <n v="1503572"/>
    <x v="4"/>
    <s v="Student loan"/>
    <x v="6"/>
    <s v="UT"/>
    <x v="0"/>
    <x v="980"/>
    <d v="2015-08-06T00:00:00"/>
    <x v="1"/>
    <x v="0"/>
    <n v="3"/>
    <x v="0"/>
    <x v="0"/>
    <s v="Utah"/>
  </r>
  <r>
    <n v="1048580"/>
    <x v="45"/>
    <s v="Credit card"/>
    <x v="24"/>
    <s v="NC"/>
    <x v="0"/>
    <x v="80"/>
    <d v="2014-09-29T00:00:00"/>
    <x v="0"/>
    <x v="1"/>
    <n v="3"/>
    <x v="0"/>
    <x v="0"/>
    <s v="North Carolina"/>
  </r>
  <r>
    <n v="1466365"/>
    <x v="83"/>
    <s v="Bank account or service"/>
    <x v="15"/>
    <s v="TX"/>
    <x v="0"/>
    <x v="87"/>
    <d v="2015-07-15T00:00:00"/>
    <x v="1"/>
    <x v="0"/>
    <n v="3"/>
    <x v="0"/>
    <x v="0"/>
    <s v="Texas"/>
  </r>
  <r>
    <n v="407680"/>
    <x v="32"/>
    <s v="Mortgage"/>
    <x v="0"/>
    <s v="FL"/>
    <x v="1"/>
    <x v="875"/>
    <d v="2013-05-16T00:00:00"/>
    <x v="1"/>
    <x v="3"/>
    <n v="2"/>
    <x v="0"/>
    <x v="0"/>
    <s v="Florida"/>
  </r>
  <r>
    <n v="1925329"/>
    <x v="16"/>
    <s v="Credit card"/>
    <x v="23"/>
    <s v="IL"/>
    <x v="0"/>
    <x v="447"/>
    <d v="2016-05-13T00:00:00"/>
    <x v="0"/>
    <x v="2"/>
    <n v="2"/>
    <x v="0"/>
    <x v="0"/>
    <s v="Illinois"/>
  </r>
  <r>
    <n v="1786029"/>
    <x v="614"/>
    <s v="Consumer Loan"/>
    <x v="19"/>
    <s v="PA"/>
    <x v="0"/>
    <x v="248"/>
    <d v="2016-02-12T00:00:00"/>
    <x v="0"/>
    <x v="2"/>
    <n v="1"/>
    <x v="0"/>
    <x v="0"/>
    <s v="Pennsylvania"/>
  </r>
  <r>
    <n v="1864193"/>
    <x v="9"/>
    <s v="Credit reporting"/>
    <x v="8"/>
    <s v="NJ"/>
    <x v="0"/>
    <x v="373"/>
    <d v="2016-04-05T00:00:00"/>
    <x v="0"/>
    <x v="2"/>
    <n v="2"/>
    <x v="0"/>
    <x v="0"/>
    <s v="New Jersey"/>
  </r>
  <r>
    <n v="1949593"/>
    <x v="10"/>
    <s v="Bank account or service"/>
    <x v="12"/>
    <s v="TX"/>
    <x v="0"/>
    <x v="177"/>
    <d v="2016-06-01T00:00:00"/>
    <x v="0"/>
    <x v="2"/>
    <n v="2"/>
    <x v="0"/>
    <x v="0"/>
    <s v="Texas"/>
  </r>
  <r>
    <n v="1894178"/>
    <x v="307"/>
    <s v="Debt collection"/>
    <x v="22"/>
    <s v="OH"/>
    <x v="0"/>
    <x v="655"/>
    <d v="2016-04-28T00:00:00"/>
    <x v="4"/>
    <x v="2"/>
    <n v="2"/>
    <x v="0"/>
    <x v="0"/>
    <s v="Ohio"/>
  </r>
  <r>
    <n v="1481531"/>
    <x v="14"/>
    <s v="Credit card"/>
    <x v="24"/>
    <s v="NY"/>
    <x v="0"/>
    <x v="297"/>
    <d v="2015-07-24T00:00:00"/>
    <x v="4"/>
    <x v="0"/>
    <n v="3"/>
    <x v="0"/>
    <x v="0"/>
    <s v="New York"/>
  </r>
  <r>
    <n v="763410"/>
    <x v="615"/>
    <s v="Mortgage"/>
    <x v="0"/>
    <s v="CA"/>
    <x v="1"/>
    <x v="836"/>
    <d v="2014-03-20T00:00:00"/>
    <x v="7"/>
    <x v="1"/>
    <n v="1"/>
    <x v="0"/>
    <x v="1"/>
    <s v="California"/>
  </r>
  <r>
    <n v="1666149"/>
    <x v="20"/>
    <s v="Bank account or service"/>
    <x v="12"/>
    <s v="KY"/>
    <x v="1"/>
    <x v="55"/>
    <d v="2015-11-30T00:00:00"/>
    <x v="10"/>
    <x v="0"/>
    <n v="4"/>
    <x v="0"/>
    <x v="0"/>
    <s v="Kentucky"/>
  </r>
  <r>
    <n v="1601468"/>
    <x v="10"/>
    <s v="Mortgage"/>
    <x v="0"/>
    <s v="NJ"/>
    <x v="1"/>
    <x v="382"/>
    <d v="2015-10-14T00:00:00"/>
    <x v="2"/>
    <x v="0"/>
    <n v="4"/>
    <x v="0"/>
    <x v="0"/>
    <s v="New Jersey"/>
  </r>
  <r>
    <n v="675515"/>
    <x v="8"/>
    <s v="Bank account or service"/>
    <x v="12"/>
    <s v="MD"/>
    <x v="1"/>
    <x v="78"/>
    <d v="2014-01-27T00:00:00"/>
    <x v="10"/>
    <x v="1"/>
    <n v="1"/>
    <x v="0"/>
    <x v="0"/>
    <s v="Maryland"/>
  </r>
  <r>
    <n v="681093"/>
    <x v="25"/>
    <s v="Credit card"/>
    <x v="10"/>
    <s v="VA"/>
    <x v="0"/>
    <x v="602"/>
    <d v="2014-01-23T00:00:00"/>
    <x v="0"/>
    <x v="1"/>
    <n v="1"/>
    <x v="0"/>
    <x v="1"/>
    <s v="Virginia"/>
  </r>
  <r>
    <n v="505066"/>
    <x v="19"/>
    <s v="Mortgage"/>
    <x v="0"/>
    <s v="GA"/>
    <x v="1"/>
    <x v="873"/>
    <d v="2013-08-27T00:00:00"/>
    <x v="1"/>
    <x v="3"/>
    <n v="3"/>
    <x v="0"/>
    <x v="1"/>
    <s v="Georgia"/>
  </r>
  <r>
    <n v="346117"/>
    <x v="20"/>
    <s v="Bank account or service"/>
    <x v="9"/>
    <s v="MO"/>
    <x v="1"/>
    <x v="530"/>
    <d v="2013-03-08T00:00:00"/>
    <x v="0"/>
    <x v="3"/>
    <n v="1"/>
    <x v="0"/>
    <x v="0"/>
    <s v="Missouri"/>
  </r>
  <r>
    <n v="1300644"/>
    <x v="14"/>
    <s v="Debt collection"/>
    <x v="1"/>
    <s v="NC"/>
    <x v="0"/>
    <x v="159"/>
    <d v="2015-03-25T00:00:00"/>
    <x v="0"/>
    <x v="0"/>
    <n v="1"/>
    <x v="0"/>
    <x v="1"/>
    <s v="North Carolina"/>
  </r>
  <r>
    <n v="1879046"/>
    <x v="7"/>
    <s v="Student loan"/>
    <x v="29"/>
    <s v="MO"/>
    <x v="0"/>
    <x v="531"/>
    <d v="2016-04-13T00:00:00"/>
    <x v="0"/>
    <x v="2"/>
    <n v="2"/>
    <x v="0"/>
    <x v="0"/>
    <s v="Missouri"/>
  </r>
  <r>
    <n v="1667209"/>
    <x v="16"/>
    <s v="Credit card"/>
    <x v="24"/>
    <s v="MD"/>
    <x v="0"/>
    <x v="664"/>
    <d v="2015-11-22T00:00:00"/>
    <x v="0"/>
    <x v="0"/>
    <n v="4"/>
    <x v="0"/>
    <x v="0"/>
    <s v="Maryland"/>
  </r>
  <r>
    <n v="2070017"/>
    <x v="616"/>
    <s v="Student loan"/>
    <x v="6"/>
    <s v="MA"/>
    <x v="4"/>
    <x v="199"/>
    <d v="2016-08-27T00:00:00"/>
    <x v="18"/>
    <x v="2"/>
    <n v="3"/>
    <x v="0"/>
    <x v="0"/>
    <s v="Massachusetts"/>
  </r>
  <r>
    <n v="1444152"/>
    <x v="17"/>
    <s v="Credit reporting"/>
    <x v="8"/>
    <s v="TX"/>
    <x v="0"/>
    <x v="240"/>
    <d v="2015-06-30T00:00:00"/>
    <x v="0"/>
    <x v="0"/>
    <n v="2"/>
    <x v="0"/>
    <x v="0"/>
    <s v="Texas"/>
  </r>
  <r>
    <n v="1604940"/>
    <x v="62"/>
    <s v="Credit card"/>
    <x v="20"/>
    <s v="KY"/>
    <x v="0"/>
    <x v="100"/>
    <d v="2015-10-13T00:00:00"/>
    <x v="0"/>
    <x v="0"/>
    <n v="4"/>
    <x v="0"/>
    <x v="0"/>
    <s v="Kentucky"/>
  </r>
  <r>
    <n v="1205532"/>
    <x v="19"/>
    <s v="Consumer Loan"/>
    <x v="18"/>
    <s v="NY"/>
    <x v="2"/>
    <x v="314"/>
    <d v="2015-01-28T00:00:00"/>
    <x v="2"/>
    <x v="0"/>
    <n v="1"/>
    <x v="0"/>
    <x v="1"/>
    <s v="New York"/>
  </r>
  <r>
    <n v="569648"/>
    <x v="28"/>
    <s v="Consumer Loan"/>
    <x v="21"/>
    <s v="CT"/>
    <x v="1"/>
    <x v="121"/>
    <d v="2013-10-24T00:00:00"/>
    <x v="0"/>
    <x v="3"/>
    <n v="4"/>
    <x v="0"/>
    <x v="1"/>
    <s v="Connecticut"/>
  </r>
  <r>
    <n v="238245"/>
    <x v="28"/>
    <s v="Bank account or service"/>
    <x v="14"/>
    <s v="NJ"/>
    <x v="0"/>
    <x v="333"/>
    <d v="2013-01-17T00:00:00"/>
    <x v="1"/>
    <x v="3"/>
    <n v="1"/>
    <x v="0"/>
    <x v="0"/>
    <s v="New Jersey"/>
  </r>
  <r>
    <n v="1861704"/>
    <x v="19"/>
    <s v="Consumer Loan"/>
    <x v="19"/>
    <s v="CA"/>
    <x v="0"/>
    <x v="1217"/>
    <d v="2016-04-04T00:00:00"/>
    <x v="4"/>
    <x v="2"/>
    <n v="2"/>
    <x v="0"/>
    <x v="1"/>
    <s v="California"/>
  </r>
  <r>
    <n v="1414336"/>
    <x v="8"/>
    <s v="Mortgage"/>
    <x v="0"/>
    <s v="FL"/>
    <x v="0"/>
    <x v="7"/>
    <d v="2015-06-10T00:00:00"/>
    <x v="0"/>
    <x v="0"/>
    <n v="2"/>
    <x v="0"/>
    <x v="0"/>
    <s v="Florida"/>
  </r>
  <r>
    <n v="1219237"/>
    <x v="617"/>
    <s v="Debt collection"/>
    <x v="22"/>
    <s v="TX"/>
    <x v="0"/>
    <x v="140"/>
    <d v="2015-01-31T00:00:00"/>
    <x v="0"/>
    <x v="0"/>
    <n v="1"/>
    <x v="0"/>
    <x v="1"/>
    <s v="Texas"/>
  </r>
  <r>
    <n v="1823811"/>
    <x v="28"/>
    <s v="Bank account or service"/>
    <x v="9"/>
    <s v="FL"/>
    <x v="0"/>
    <x v="874"/>
    <d v="2016-03-09T00:00:00"/>
    <x v="0"/>
    <x v="2"/>
    <n v="1"/>
    <x v="0"/>
    <x v="0"/>
    <s v="Florida"/>
  </r>
  <r>
    <n v="1549142"/>
    <x v="8"/>
    <s v="Credit card"/>
    <x v="17"/>
    <s v="NC"/>
    <x v="0"/>
    <x v="372"/>
    <d v="2015-09-05T00:00:00"/>
    <x v="7"/>
    <x v="0"/>
    <n v="3"/>
    <x v="0"/>
    <x v="0"/>
    <s v="North Carolina"/>
  </r>
  <r>
    <n v="1809995"/>
    <x v="129"/>
    <s v="Consumer Loan"/>
    <x v="21"/>
    <s v="FL"/>
    <x v="0"/>
    <x v="107"/>
    <d v="2016-02-29T00:00:00"/>
    <x v="0"/>
    <x v="2"/>
    <n v="1"/>
    <x v="0"/>
    <x v="1"/>
    <s v="Florida"/>
  </r>
  <r>
    <n v="1557195"/>
    <x v="8"/>
    <s v="Bank account or service"/>
    <x v="12"/>
    <s v="NY"/>
    <x v="4"/>
    <x v="270"/>
    <d v="2015-09-09T00:00:00"/>
    <x v="0"/>
    <x v="0"/>
    <n v="3"/>
    <x v="0"/>
    <x v="0"/>
    <s v="New York"/>
  </r>
  <r>
    <n v="910007"/>
    <x v="8"/>
    <s v="Credit card"/>
    <x v="30"/>
    <s v="CA"/>
    <x v="0"/>
    <x v="634"/>
    <d v="2014-06-24T00:00:00"/>
    <x v="0"/>
    <x v="1"/>
    <n v="2"/>
    <x v="0"/>
    <x v="0"/>
    <s v="California"/>
  </r>
  <r>
    <n v="1314579"/>
    <x v="4"/>
    <s v="Credit reporting"/>
    <x v="8"/>
    <s v="CA"/>
    <x v="0"/>
    <x v="1221"/>
    <d v="2015-04-04T00:00:00"/>
    <x v="0"/>
    <x v="0"/>
    <n v="2"/>
    <x v="0"/>
    <x v="1"/>
    <s v="California"/>
  </r>
  <r>
    <n v="882276"/>
    <x v="72"/>
    <s v="Debt collection"/>
    <x v="1"/>
    <s v="VA"/>
    <x v="3"/>
    <x v="393"/>
    <d v="2014-06-13T00:00:00"/>
    <x v="8"/>
    <x v="1"/>
    <n v="2"/>
    <x v="0"/>
    <x v="0"/>
    <s v="Virginia"/>
  </r>
  <r>
    <n v="1212575"/>
    <x v="146"/>
    <s v="Money transfers"/>
    <x v="67"/>
    <s v="MI"/>
    <x v="0"/>
    <x v="803"/>
    <d v="2015-01-27T00:00:00"/>
    <x v="0"/>
    <x v="0"/>
    <n v="1"/>
    <x v="0"/>
    <x v="0"/>
    <s v="Michigan"/>
  </r>
  <r>
    <n v="1261924"/>
    <x v="9"/>
    <s v="Credit reporting"/>
    <x v="44"/>
    <s v="FL"/>
    <x v="0"/>
    <x v="1114"/>
    <d v="2015-03-06T00:00:00"/>
    <x v="11"/>
    <x v="0"/>
    <n v="1"/>
    <x v="0"/>
    <x v="1"/>
    <s v="Florida"/>
  </r>
  <r>
    <n v="2079233"/>
    <x v="14"/>
    <s v="Bank account or service"/>
    <x v="12"/>
    <s v="VT"/>
    <x v="0"/>
    <x v="456"/>
    <d v="2016-08-24T00:00:00"/>
    <x v="0"/>
    <x v="2"/>
    <n v="3"/>
    <x v="0"/>
    <x v="1"/>
    <s v="Vermont"/>
  </r>
  <r>
    <n v="318273"/>
    <x v="14"/>
    <s v="Credit card"/>
    <x v="35"/>
    <s v="CA"/>
    <x v="0"/>
    <x v="754"/>
    <d v="2013-02-15T00:00:00"/>
    <x v="0"/>
    <x v="3"/>
    <n v="1"/>
    <x v="0"/>
    <x v="0"/>
    <s v="California"/>
  </r>
  <r>
    <n v="1960861"/>
    <x v="618"/>
    <s v="Mortgage"/>
    <x v="0"/>
    <s v="TX"/>
    <x v="0"/>
    <x v="871"/>
    <d v="2016-06-08T00:00:00"/>
    <x v="0"/>
    <x v="2"/>
    <n v="2"/>
    <x v="0"/>
    <x v="1"/>
    <s v="Texas"/>
  </r>
  <r>
    <n v="464063"/>
    <x v="10"/>
    <s v="Mortgage"/>
    <x v="5"/>
    <s v="FL"/>
    <x v="0"/>
    <x v="481"/>
    <d v="2013-07-25T00:00:00"/>
    <x v="4"/>
    <x v="3"/>
    <n v="3"/>
    <x v="0"/>
    <x v="0"/>
    <s v="Florida"/>
  </r>
  <r>
    <n v="601541"/>
    <x v="462"/>
    <s v="Debt collection"/>
    <x v="27"/>
    <s v="OH"/>
    <x v="0"/>
    <x v="868"/>
    <d v="2013-11-27T00:00:00"/>
    <x v="10"/>
    <x v="3"/>
    <n v="4"/>
    <x v="0"/>
    <x v="0"/>
    <s v="Ohio"/>
  </r>
  <r>
    <n v="1188397"/>
    <x v="619"/>
    <s v="Debt collection"/>
    <x v="22"/>
    <s v="NY"/>
    <x v="0"/>
    <x v="1187"/>
    <d v="2015-02-12T00:00:00"/>
    <x v="43"/>
    <x v="0"/>
    <n v="1"/>
    <x v="0"/>
    <x v="0"/>
    <s v="New York"/>
  </r>
  <r>
    <n v="805211"/>
    <x v="20"/>
    <s v="Bank account or service"/>
    <x v="14"/>
    <s v="OH"/>
    <x v="0"/>
    <x v="1222"/>
    <d v="2014-04-11T00:00:00"/>
    <x v="0"/>
    <x v="1"/>
    <n v="2"/>
    <x v="0"/>
    <x v="0"/>
    <s v="Ohio"/>
  </r>
  <r>
    <n v="774587"/>
    <x v="18"/>
    <s v="Mortgage"/>
    <x v="5"/>
    <s v="FL"/>
    <x v="0"/>
    <x v="147"/>
    <d v="2014-03-24T00:00:00"/>
    <x v="0"/>
    <x v="1"/>
    <n v="1"/>
    <x v="0"/>
    <x v="1"/>
    <s v="Florida"/>
  </r>
  <r>
    <n v="1983943"/>
    <x v="206"/>
    <s v="Student loan"/>
    <x v="6"/>
    <s v="TX"/>
    <x v="0"/>
    <x v="212"/>
    <d v="2016-06-24T00:00:00"/>
    <x v="0"/>
    <x v="2"/>
    <n v="2"/>
    <x v="0"/>
    <x v="0"/>
    <s v="Texas"/>
  </r>
  <r>
    <n v="1198125"/>
    <x v="5"/>
    <s v="Debt collection"/>
    <x v="27"/>
    <s v="MO"/>
    <x v="0"/>
    <x v="988"/>
    <d v="2015-01-17T00:00:00"/>
    <x v="0"/>
    <x v="0"/>
    <n v="1"/>
    <x v="0"/>
    <x v="0"/>
    <s v="Missouri"/>
  </r>
  <r>
    <n v="1795563"/>
    <x v="62"/>
    <s v="Debt collection"/>
    <x v="13"/>
    <s v="MN"/>
    <x v="0"/>
    <x v="669"/>
    <d v="2016-02-20T00:00:00"/>
    <x v="0"/>
    <x v="2"/>
    <n v="1"/>
    <x v="0"/>
    <x v="0"/>
    <s v="Minnesota"/>
  </r>
  <r>
    <n v="1839900"/>
    <x v="8"/>
    <s v="Credit card"/>
    <x v="47"/>
    <s v="NY"/>
    <x v="1"/>
    <x v="325"/>
    <d v="2016-03-22T00:00:00"/>
    <x v="6"/>
    <x v="2"/>
    <n v="1"/>
    <x v="0"/>
    <x v="1"/>
    <s v="New York"/>
  </r>
  <r>
    <n v="1788019"/>
    <x v="62"/>
    <s v="Credit card"/>
    <x v="47"/>
    <s v="FL"/>
    <x v="0"/>
    <x v="974"/>
    <d v="2016-02-18T00:00:00"/>
    <x v="7"/>
    <x v="2"/>
    <n v="1"/>
    <x v="0"/>
    <x v="0"/>
    <s v="Florida"/>
  </r>
  <r>
    <n v="868232"/>
    <x v="45"/>
    <s v="Bank account or service"/>
    <x v="12"/>
    <s v="FL"/>
    <x v="1"/>
    <x v="554"/>
    <d v="2014-05-29T00:00:00"/>
    <x v="4"/>
    <x v="1"/>
    <n v="2"/>
    <x v="0"/>
    <x v="0"/>
    <s v="Florida"/>
  </r>
  <r>
    <n v="1202968"/>
    <x v="19"/>
    <s v="Consumer Loan"/>
    <x v="21"/>
    <s v="WI"/>
    <x v="0"/>
    <x v="485"/>
    <d v="2015-01-21T00:00:00"/>
    <x v="0"/>
    <x v="0"/>
    <n v="1"/>
    <x v="0"/>
    <x v="0"/>
    <s v="Wisconsin"/>
  </r>
  <r>
    <n v="1359457"/>
    <x v="90"/>
    <s v="Debt collection"/>
    <x v="22"/>
    <s v="NY"/>
    <x v="3"/>
    <x v="317"/>
    <d v="2015-05-05T00:00:00"/>
    <x v="1"/>
    <x v="0"/>
    <n v="2"/>
    <x v="0"/>
    <x v="0"/>
    <s v="New York"/>
  </r>
  <r>
    <n v="1872812"/>
    <x v="10"/>
    <s v="Bank account or service"/>
    <x v="9"/>
    <s v="MD"/>
    <x v="0"/>
    <x v="92"/>
    <d v="2016-04-11T00:00:00"/>
    <x v="0"/>
    <x v="2"/>
    <n v="2"/>
    <x v="0"/>
    <x v="0"/>
    <s v="Maryland"/>
  </r>
  <r>
    <n v="1560821"/>
    <x v="117"/>
    <s v="Mortgage"/>
    <x v="0"/>
    <s v="FL"/>
    <x v="0"/>
    <x v="924"/>
    <d v="2015-09-11T00:00:00"/>
    <x v="0"/>
    <x v="0"/>
    <n v="3"/>
    <x v="0"/>
    <x v="1"/>
    <s v="Florida"/>
  </r>
  <r>
    <n v="223531"/>
    <x v="405"/>
    <s v="Bank account or service"/>
    <x v="12"/>
    <s v="NY"/>
    <x v="0"/>
    <x v="552"/>
    <d v="2013-01-08T00:00:00"/>
    <x v="0"/>
    <x v="3"/>
    <n v="1"/>
    <x v="0"/>
    <x v="0"/>
    <s v="New York"/>
  </r>
  <r>
    <n v="727088"/>
    <x v="7"/>
    <s v="Student loan"/>
    <x v="26"/>
    <s v="CA"/>
    <x v="0"/>
    <x v="428"/>
    <d v="2014-02-21T00:00:00"/>
    <x v="0"/>
    <x v="1"/>
    <n v="1"/>
    <x v="0"/>
    <x v="0"/>
    <s v="California"/>
  </r>
  <r>
    <n v="1398609"/>
    <x v="10"/>
    <s v="Credit card"/>
    <x v="34"/>
    <s v="AZ"/>
    <x v="0"/>
    <x v="1223"/>
    <d v="2015-05-29T00:00:00"/>
    <x v="0"/>
    <x v="0"/>
    <n v="2"/>
    <x v="0"/>
    <x v="0"/>
    <s v="Arizona"/>
  </r>
  <r>
    <n v="481897"/>
    <x v="34"/>
    <s v="Bank account or service"/>
    <x v="14"/>
    <s v="MN"/>
    <x v="0"/>
    <x v="168"/>
    <d v="2013-08-07T00:00:00"/>
    <x v="1"/>
    <x v="3"/>
    <n v="3"/>
    <x v="0"/>
    <x v="0"/>
    <s v="Minnesota"/>
  </r>
  <r>
    <n v="2079288"/>
    <x v="391"/>
    <s v="Debt collection"/>
    <x v="27"/>
    <s v="CA"/>
    <x v="0"/>
    <x v="22"/>
    <d v="2016-08-29T00:00:00"/>
    <x v="6"/>
    <x v="2"/>
    <n v="3"/>
    <x v="0"/>
    <x v="0"/>
    <s v="California"/>
  </r>
  <r>
    <n v="1474598"/>
    <x v="137"/>
    <s v="Mortgage"/>
    <x v="0"/>
    <s v="CA"/>
    <x v="0"/>
    <x v="335"/>
    <d v="2015-07-20T00:00:00"/>
    <x v="0"/>
    <x v="0"/>
    <n v="3"/>
    <x v="0"/>
    <x v="0"/>
    <s v="California"/>
  </r>
  <r>
    <n v="1318708"/>
    <x v="18"/>
    <s v="Mortgage"/>
    <x v="0"/>
    <s v="GA"/>
    <x v="0"/>
    <x v="821"/>
    <d v="2015-04-07T00:00:00"/>
    <x v="0"/>
    <x v="0"/>
    <n v="2"/>
    <x v="0"/>
    <x v="1"/>
    <s v="Georgia"/>
  </r>
  <r>
    <n v="387374"/>
    <x v="19"/>
    <s v="Credit card"/>
    <x v="17"/>
    <s v="CA"/>
    <x v="0"/>
    <x v="53"/>
    <d v="2013-04-22T00:00:00"/>
    <x v="0"/>
    <x v="3"/>
    <n v="2"/>
    <x v="1"/>
    <x v="0"/>
    <s v="California"/>
  </r>
  <r>
    <n v="878405"/>
    <x v="23"/>
    <s v="Mortgage"/>
    <x v="5"/>
    <s v="WA"/>
    <x v="0"/>
    <x v="265"/>
    <d v="2014-06-03T00:00:00"/>
    <x v="0"/>
    <x v="1"/>
    <n v="2"/>
    <x v="0"/>
    <x v="0"/>
    <s v="Washington"/>
  </r>
  <r>
    <n v="1747354"/>
    <x v="155"/>
    <s v="Payday loan"/>
    <x v="66"/>
    <s v="FL"/>
    <x v="0"/>
    <x v="319"/>
    <d v="2016-01-19T00:00:00"/>
    <x v="0"/>
    <x v="2"/>
    <n v="1"/>
    <x v="0"/>
    <x v="0"/>
    <s v="Florida"/>
  </r>
  <r>
    <n v="1270529"/>
    <x v="9"/>
    <s v="Credit reporting"/>
    <x v="8"/>
    <s v="VA"/>
    <x v="0"/>
    <x v="973"/>
    <d v="2015-03-06T00:00:00"/>
    <x v="0"/>
    <x v="0"/>
    <n v="1"/>
    <x v="0"/>
    <x v="0"/>
    <s v="Virginia"/>
  </r>
  <r>
    <n v="810808"/>
    <x v="9"/>
    <s v="Credit reporting"/>
    <x v="8"/>
    <s v="LA"/>
    <x v="0"/>
    <x v="179"/>
    <d v="2014-04-16T00:00:00"/>
    <x v="0"/>
    <x v="1"/>
    <n v="2"/>
    <x v="0"/>
    <x v="0"/>
    <s v="Louisiana"/>
  </r>
  <r>
    <n v="1349280"/>
    <x v="207"/>
    <s v="Debt collection"/>
    <x v="22"/>
    <s v="NM"/>
    <x v="0"/>
    <x v="226"/>
    <d v="2015-04-27T00:00:00"/>
    <x v="0"/>
    <x v="0"/>
    <n v="2"/>
    <x v="0"/>
    <x v="0"/>
    <s v="New Mexico"/>
  </r>
  <r>
    <n v="966319"/>
    <x v="43"/>
    <s v="Debt collection"/>
    <x v="1"/>
    <s v="NY"/>
    <x v="0"/>
    <x v="926"/>
    <d v="2014-08-04T00:00:00"/>
    <x v="0"/>
    <x v="1"/>
    <n v="3"/>
    <x v="0"/>
    <x v="1"/>
    <s v="New York"/>
  </r>
  <r>
    <n v="1846992"/>
    <x v="250"/>
    <s v="Bank account or service"/>
    <x v="9"/>
    <s v="IL"/>
    <x v="0"/>
    <x v="1051"/>
    <d v="2016-03-23T00:00:00"/>
    <x v="0"/>
    <x v="2"/>
    <n v="1"/>
    <x v="0"/>
    <x v="0"/>
    <s v="Illinois"/>
  </r>
  <r>
    <n v="324386"/>
    <x v="16"/>
    <s v="Credit card"/>
    <x v="24"/>
    <s v="DE"/>
    <x v="0"/>
    <x v="358"/>
    <d v="2013-02-21T00:00:00"/>
    <x v="0"/>
    <x v="3"/>
    <n v="1"/>
    <x v="0"/>
    <x v="0"/>
    <s v="Delaware"/>
  </r>
  <r>
    <n v="1693607"/>
    <x v="8"/>
    <s v="Credit card"/>
    <x v="35"/>
    <s v="NY"/>
    <x v="0"/>
    <x v="232"/>
    <d v="2015-12-11T00:00:00"/>
    <x v="0"/>
    <x v="0"/>
    <n v="4"/>
    <x v="0"/>
    <x v="0"/>
    <s v="New York"/>
  </r>
  <r>
    <n v="1299174"/>
    <x v="620"/>
    <s v="Bank account or service"/>
    <x v="12"/>
    <s v="NC"/>
    <x v="1"/>
    <x v="361"/>
    <d v="2015-03-30T00:00:00"/>
    <x v="11"/>
    <x v="0"/>
    <n v="1"/>
    <x v="0"/>
    <x v="0"/>
    <s v="North Carolina"/>
  </r>
  <r>
    <n v="1028000"/>
    <x v="621"/>
    <s v="Debt collection"/>
    <x v="1"/>
    <s v="WA"/>
    <x v="0"/>
    <x v="769"/>
    <d v="2014-09-18T00:00:00"/>
    <x v="6"/>
    <x v="1"/>
    <n v="3"/>
    <x v="0"/>
    <x v="0"/>
    <s v="Washington"/>
  </r>
  <r>
    <n v="896559"/>
    <x v="33"/>
    <s v="Student loan"/>
    <x v="26"/>
    <s v="OH"/>
    <x v="3"/>
    <x v="640"/>
    <d v="2014-06-18T00:00:00"/>
    <x v="4"/>
    <x v="1"/>
    <n v="2"/>
    <x v="0"/>
    <x v="0"/>
    <s v="Ohio"/>
  </r>
  <r>
    <n v="1904379"/>
    <x v="106"/>
    <s v="Mortgage"/>
    <x v="0"/>
    <s v="NY"/>
    <x v="0"/>
    <x v="613"/>
    <d v="2016-04-30T00:00:00"/>
    <x v="0"/>
    <x v="2"/>
    <n v="2"/>
    <x v="0"/>
    <x v="1"/>
    <s v="New York"/>
  </r>
  <r>
    <n v="765989"/>
    <x v="47"/>
    <s v="Bank account or service"/>
    <x v="12"/>
    <s v="OH"/>
    <x v="1"/>
    <x v="788"/>
    <d v="2014-03-25T00:00:00"/>
    <x v="11"/>
    <x v="1"/>
    <n v="1"/>
    <x v="0"/>
    <x v="0"/>
    <s v="Ohio"/>
  </r>
  <r>
    <n v="1117844"/>
    <x v="46"/>
    <s v="Debt collection"/>
    <x v="1"/>
    <s v="CA"/>
    <x v="2"/>
    <x v="858"/>
    <d v="2014-11-19T00:00:00"/>
    <x v="2"/>
    <x v="1"/>
    <n v="4"/>
    <x v="0"/>
    <x v="0"/>
    <s v="California"/>
  </r>
  <r>
    <n v="703303"/>
    <x v="543"/>
    <s v="Debt collection"/>
    <x v="1"/>
    <s v="ID"/>
    <x v="1"/>
    <x v="1224"/>
    <d v="2014-02-10T00:00:00"/>
    <x v="7"/>
    <x v="1"/>
    <n v="1"/>
    <x v="0"/>
    <x v="1"/>
    <s v="Idaho"/>
  </r>
  <r>
    <n v="1465816"/>
    <x v="47"/>
    <s v="Bank account or service"/>
    <x v="12"/>
    <s v="FL"/>
    <x v="0"/>
    <x v="256"/>
    <d v="2015-07-13T00:00:00"/>
    <x v="0"/>
    <x v="0"/>
    <n v="3"/>
    <x v="0"/>
    <x v="0"/>
    <s v="Florida"/>
  </r>
  <r>
    <n v="1532103"/>
    <x v="35"/>
    <s v="Mortgage"/>
    <x v="5"/>
    <s v="CA"/>
    <x v="0"/>
    <x v="570"/>
    <d v="2015-08-23T00:00:00"/>
    <x v="0"/>
    <x v="0"/>
    <n v="3"/>
    <x v="0"/>
    <x v="0"/>
    <s v="California"/>
  </r>
  <r>
    <n v="463608"/>
    <x v="178"/>
    <s v="Debt collection"/>
    <x v="4"/>
    <s v="NC"/>
    <x v="0"/>
    <x v="1225"/>
    <d v="2013-07-22T00:00:00"/>
    <x v="0"/>
    <x v="3"/>
    <n v="3"/>
    <x v="0"/>
    <x v="1"/>
    <s v="North Carolina"/>
  </r>
  <r>
    <n v="362251"/>
    <x v="19"/>
    <s v="Bank account or service"/>
    <x v="15"/>
    <s v="FL"/>
    <x v="3"/>
    <x v="365"/>
    <d v="2013-03-25T00:00:00"/>
    <x v="6"/>
    <x v="3"/>
    <n v="1"/>
    <x v="0"/>
    <x v="0"/>
    <s v="Florida"/>
  </r>
  <r>
    <n v="343944"/>
    <x v="25"/>
    <s v="Credit card"/>
    <x v="24"/>
    <s v="WA"/>
    <x v="0"/>
    <x v="1197"/>
    <d v="2013-03-06T00:00:00"/>
    <x v="0"/>
    <x v="3"/>
    <n v="1"/>
    <x v="0"/>
    <x v="0"/>
    <s v="Washington"/>
  </r>
  <r>
    <n v="323464"/>
    <x v="62"/>
    <s v="Credit card"/>
    <x v="24"/>
    <s v="CA"/>
    <x v="0"/>
    <x v="126"/>
    <d v="2013-02-20T00:00:00"/>
    <x v="0"/>
    <x v="3"/>
    <n v="1"/>
    <x v="0"/>
    <x v="0"/>
    <s v="California"/>
  </r>
  <r>
    <n v="1596473"/>
    <x v="8"/>
    <s v="Mortgage"/>
    <x v="37"/>
    <s v="CA"/>
    <x v="0"/>
    <x v="723"/>
    <d v="2015-10-07T00:00:00"/>
    <x v="0"/>
    <x v="0"/>
    <n v="4"/>
    <x v="0"/>
    <x v="1"/>
    <s v="California"/>
  </r>
  <r>
    <n v="1485492"/>
    <x v="62"/>
    <s v="Bank account or service"/>
    <x v="9"/>
    <s v="MN"/>
    <x v="3"/>
    <x v="119"/>
    <d v="2015-07-25T00:00:00"/>
    <x v="1"/>
    <x v="0"/>
    <n v="3"/>
    <x v="0"/>
    <x v="0"/>
    <s v="Minnesota"/>
  </r>
  <r>
    <n v="1843906"/>
    <x v="6"/>
    <s v="Bank account or service"/>
    <x v="12"/>
    <s v="LA"/>
    <x v="0"/>
    <x v="35"/>
    <d v="2016-03-22T00:00:00"/>
    <x v="0"/>
    <x v="2"/>
    <n v="1"/>
    <x v="0"/>
    <x v="0"/>
    <s v="Louisiana"/>
  </r>
  <r>
    <n v="461446"/>
    <x v="10"/>
    <s v="Mortgage"/>
    <x v="0"/>
    <s v="IL"/>
    <x v="1"/>
    <x v="715"/>
    <d v="2013-07-22T00:00:00"/>
    <x v="6"/>
    <x v="3"/>
    <n v="3"/>
    <x v="0"/>
    <x v="0"/>
    <s v="Illinois"/>
  </r>
  <r>
    <n v="1713530"/>
    <x v="19"/>
    <s v="Bank account or service"/>
    <x v="9"/>
    <s v="GA"/>
    <x v="4"/>
    <x v="411"/>
    <d v="2015-12-23T00:00:00"/>
    <x v="1"/>
    <x v="0"/>
    <n v="4"/>
    <x v="0"/>
    <x v="0"/>
    <s v="Georgia"/>
  </r>
  <r>
    <n v="442154"/>
    <x v="8"/>
    <s v="Bank account or service"/>
    <x v="15"/>
    <s v="IN"/>
    <x v="0"/>
    <x v="477"/>
    <d v="2013-06-26T00:00:00"/>
    <x v="1"/>
    <x v="3"/>
    <n v="2"/>
    <x v="0"/>
    <x v="1"/>
    <s v="Indiana"/>
  </r>
  <r>
    <n v="1811357"/>
    <x v="622"/>
    <s v="Consumer Loan"/>
    <x v="18"/>
    <s v="SC"/>
    <x v="3"/>
    <x v="449"/>
    <d v="2016-03-03T00:00:00"/>
    <x v="4"/>
    <x v="2"/>
    <n v="1"/>
    <x v="1"/>
    <x v="0"/>
    <s v="South Carolina"/>
  </r>
  <r>
    <n v="1138282"/>
    <x v="243"/>
    <s v="Debt collection"/>
    <x v="13"/>
    <s v="TX"/>
    <x v="0"/>
    <x v="704"/>
    <d v="2014-12-02T00:00:00"/>
    <x v="0"/>
    <x v="1"/>
    <n v="4"/>
    <x v="0"/>
    <x v="0"/>
    <s v="Texas"/>
  </r>
  <r>
    <n v="926937"/>
    <x v="100"/>
    <s v="Debt collection"/>
    <x v="1"/>
    <s v="FL"/>
    <x v="0"/>
    <x v="472"/>
    <d v="2014-07-11T00:00:00"/>
    <x v="7"/>
    <x v="1"/>
    <n v="3"/>
    <x v="0"/>
    <x v="0"/>
    <s v="Florida"/>
  </r>
  <r>
    <n v="1566056"/>
    <x v="170"/>
    <s v="Prepaid card"/>
    <x v="78"/>
    <s v="CA"/>
    <x v="0"/>
    <x v="391"/>
    <d v="2015-09-15T00:00:00"/>
    <x v="0"/>
    <x v="0"/>
    <n v="3"/>
    <x v="0"/>
    <x v="0"/>
    <s v="California"/>
  </r>
  <r>
    <n v="511753"/>
    <x v="19"/>
    <s v="Mortgage"/>
    <x v="0"/>
    <s v="SC"/>
    <x v="0"/>
    <x v="885"/>
    <d v="2013-09-05T00:00:00"/>
    <x v="1"/>
    <x v="3"/>
    <n v="3"/>
    <x v="0"/>
    <x v="0"/>
    <s v="South Carolina"/>
  </r>
  <r>
    <n v="1475224"/>
    <x v="4"/>
    <s v="Credit reporting"/>
    <x v="25"/>
    <s v="NJ"/>
    <x v="0"/>
    <x v="335"/>
    <d v="2015-07-20T00:00:00"/>
    <x v="0"/>
    <x v="0"/>
    <n v="3"/>
    <x v="0"/>
    <x v="0"/>
    <s v="New Jersey"/>
  </r>
  <r>
    <n v="255894"/>
    <x v="19"/>
    <s v="Bank account or service"/>
    <x v="12"/>
    <s v="CA"/>
    <x v="0"/>
    <x v="52"/>
    <d v="2013-01-24T00:00:00"/>
    <x v="1"/>
    <x v="3"/>
    <n v="1"/>
    <x v="0"/>
    <x v="0"/>
    <s v="California"/>
  </r>
  <r>
    <n v="647770"/>
    <x v="20"/>
    <s v="Consumer Loan"/>
    <x v="19"/>
    <s v="NY"/>
    <x v="0"/>
    <x v="463"/>
    <d v="2013-12-27T00:00:00"/>
    <x v="0"/>
    <x v="3"/>
    <n v="4"/>
    <x v="0"/>
    <x v="0"/>
    <s v="New York"/>
  </r>
  <r>
    <n v="1706789"/>
    <x v="110"/>
    <s v="Credit card"/>
    <x v="40"/>
    <s v="OR"/>
    <x v="0"/>
    <x v="464"/>
    <d v="2015-12-17T00:00:00"/>
    <x v="1"/>
    <x v="0"/>
    <n v="4"/>
    <x v="0"/>
    <x v="0"/>
    <s v="Oregon"/>
  </r>
  <r>
    <n v="1525178"/>
    <x v="19"/>
    <s v="Bank account or service"/>
    <x v="12"/>
    <s v="VA"/>
    <x v="3"/>
    <x v="581"/>
    <d v="2015-08-19T00:00:00"/>
    <x v="1"/>
    <x v="0"/>
    <n v="3"/>
    <x v="0"/>
    <x v="1"/>
    <s v="Virginia"/>
  </r>
  <r>
    <n v="1703216"/>
    <x v="558"/>
    <s v="Debt collection"/>
    <x v="1"/>
    <s v="NJ"/>
    <x v="0"/>
    <x v="727"/>
    <d v="2015-12-18T00:00:00"/>
    <x v="0"/>
    <x v="0"/>
    <n v="4"/>
    <x v="0"/>
    <x v="1"/>
    <s v="New Jersey"/>
  </r>
  <r>
    <n v="1852029"/>
    <x v="50"/>
    <s v="Consumer Loan"/>
    <x v="21"/>
    <s v="FL"/>
    <x v="0"/>
    <x v="418"/>
    <d v="2016-03-28T00:00:00"/>
    <x v="0"/>
    <x v="2"/>
    <n v="1"/>
    <x v="0"/>
    <x v="0"/>
    <s v="Florida"/>
  </r>
  <r>
    <n v="2021320"/>
    <x v="4"/>
    <s v="Credit reporting"/>
    <x v="8"/>
    <s v="CA"/>
    <x v="0"/>
    <x v="192"/>
    <d v="2016-07-21T00:00:00"/>
    <x v="0"/>
    <x v="2"/>
    <n v="3"/>
    <x v="0"/>
    <x v="0"/>
    <s v="California"/>
  </r>
  <r>
    <n v="1237268"/>
    <x v="90"/>
    <s v="Debt collection"/>
    <x v="22"/>
    <s v="CA"/>
    <x v="0"/>
    <x v="808"/>
    <d v="2015-02-12T00:00:00"/>
    <x v="0"/>
    <x v="0"/>
    <n v="1"/>
    <x v="0"/>
    <x v="0"/>
    <s v="California"/>
  </r>
  <r>
    <n v="1524618"/>
    <x v="20"/>
    <s v="Credit card"/>
    <x v="20"/>
    <s v="NY"/>
    <x v="0"/>
    <x v="581"/>
    <d v="2015-08-18T00:00:00"/>
    <x v="0"/>
    <x v="0"/>
    <n v="3"/>
    <x v="0"/>
    <x v="0"/>
    <s v="New York"/>
  </r>
  <r>
    <n v="1926482"/>
    <x v="14"/>
    <s v="Bank account or service"/>
    <x v="9"/>
    <m/>
    <x v="2"/>
    <x v="132"/>
    <d v="2016-05-16T00:00:00"/>
    <x v="0"/>
    <x v="2"/>
    <n v="2"/>
    <x v="0"/>
    <x v="0"/>
    <e v="#N/A"/>
  </r>
  <r>
    <n v="1576920"/>
    <x v="623"/>
    <s v="Debt collection"/>
    <x v="27"/>
    <s v="WA"/>
    <x v="0"/>
    <x v="13"/>
    <d v="2015-09-28T00:00:00"/>
    <x v="2"/>
    <x v="0"/>
    <n v="3"/>
    <x v="0"/>
    <x v="1"/>
    <s v="Washington"/>
  </r>
  <r>
    <n v="321029"/>
    <x v="172"/>
    <s v="Bank account or service"/>
    <x v="12"/>
    <s v="NY"/>
    <x v="3"/>
    <x v="758"/>
    <d v="2013-02-19T00:00:00"/>
    <x v="0"/>
    <x v="3"/>
    <n v="1"/>
    <x v="0"/>
    <x v="0"/>
    <s v="New York"/>
  </r>
  <r>
    <n v="1793004"/>
    <x v="57"/>
    <s v="Consumer Loan"/>
    <x v="21"/>
    <s v="CA"/>
    <x v="0"/>
    <x v="165"/>
    <d v="2016-02-19T00:00:00"/>
    <x v="1"/>
    <x v="2"/>
    <n v="1"/>
    <x v="0"/>
    <x v="1"/>
    <s v="California"/>
  </r>
  <r>
    <n v="1912770"/>
    <x v="436"/>
    <s v="Debt collection"/>
    <x v="27"/>
    <s v="VA"/>
    <x v="0"/>
    <x v="767"/>
    <d v="2016-05-05T00:00:00"/>
    <x v="0"/>
    <x v="2"/>
    <n v="2"/>
    <x v="0"/>
    <x v="0"/>
    <s v="Virginia"/>
  </r>
  <r>
    <n v="968027"/>
    <x v="38"/>
    <s v="Mortgage"/>
    <x v="5"/>
    <s v="MS"/>
    <x v="0"/>
    <x v="926"/>
    <d v="2014-08-04T00:00:00"/>
    <x v="0"/>
    <x v="1"/>
    <n v="3"/>
    <x v="0"/>
    <x v="1"/>
    <s v="Mississippi"/>
  </r>
  <r>
    <n v="1632454"/>
    <x v="4"/>
    <s v="Credit reporting"/>
    <x v="44"/>
    <s v="MO"/>
    <x v="0"/>
    <x v="39"/>
    <d v="2015-10-30T00:00:00"/>
    <x v="0"/>
    <x v="0"/>
    <n v="4"/>
    <x v="0"/>
    <x v="0"/>
    <s v="Missouri"/>
  </r>
  <r>
    <n v="629756"/>
    <x v="1"/>
    <s v="Mortgage"/>
    <x v="0"/>
    <s v="MA"/>
    <x v="0"/>
    <x v="859"/>
    <d v="2013-12-11T00:00:00"/>
    <x v="0"/>
    <x v="3"/>
    <n v="4"/>
    <x v="0"/>
    <x v="1"/>
    <s v="Massachusetts"/>
  </r>
  <r>
    <n v="1193488"/>
    <x v="185"/>
    <s v="Debt collection"/>
    <x v="1"/>
    <s v="MD"/>
    <x v="0"/>
    <x v="896"/>
    <d v="2015-01-23T00:00:00"/>
    <x v="18"/>
    <x v="0"/>
    <n v="1"/>
    <x v="0"/>
    <x v="0"/>
    <s v="Maryland"/>
  </r>
  <r>
    <n v="641540"/>
    <x v="14"/>
    <s v="Debt collection"/>
    <x v="27"/>
    <s v="MI"/>
    <x v="0"/>
    <x v="600"/>
    <d v="2013-12-30T00:00:00"/>
    <x v="18"/>
    <x v="3"/>
    <n v="4"/>
    <x v="0"/>
    <x v="0"/>
    <s v="Michigan"/>
  </r>
  <r>
    <n v="727576"/>
    <x v="14"/>
    <s v="Debt collection"/>
    <x v="27"/>
    <s v="CA"/>
    <x v="0"/>
    <x v="553"/>
    <d v="2014-02-25T00:00:00"/>
    <x v="7"/>
    <x v="1"/>
    <n v="1"/>
    <x v="0"/>
    <x v="1"/>
    <s v="California"/>
  </r>
  <r>
    <n v="1883627"/>
    <x v="84"/>
    <s v="Mortgage"/>
    <x v="0"/>
    <s v="GA"/>
    <x v="0"/>
    <x v="1060"/>
    <d v="2016-04-17T00:00:00"/>
    <x v="0"/>
    <x v="2"/>
    <n v="2"/>
    <x v="0"/>
    <x v="0"/>
    <s v="Georgia"/>
  </r>
  <r>
    <n v="819353"/>
    <x v="30"/>
    <s v="Mortgage"/>
    <x v="0"/>
    <s v="MD"/>
    <x v="1"/>
    <x v="519"/>
    <d v="2014-04-25T00:00:00"/>
    <x v="7"/>
    <x v="1"/>
    <n v="2"/>
    <x v="0"/>
    <x v="0"/>
    <s v="Maryland"/>
  </r>
  <r>
    <n v="2021400"/>
    <x v="9"/>
    <s v="Credit reporting"/>
    <x v="8"/>
    <s v="TX"/>
    <x v="0"/>
    <x v="214"/>
    <d v="2016-07-20T00:00:00"/>
    <x v="0"/>
    <x v="2"/>
    <n v="3"/>
    <x v="0"/>
    <x v="1"/>
    <s v="Texas"/>
  </r>
  <r>
    <n v="1580005"/>
    <x v="19"/>
    <s v="Bank account or service"/>
    <x v="12"/>
    <s v="CA"/>
    <x v="1"/>
    <x v="1131"/>
    <d v="2015-09-29T00:00:00"/>
    <x v="6"/>
    <x v="0"/>
    <n v="3"/>
    <x v="0"/>
    <x v="0"/>
    <s v="California"/>
  </r>
  <r>
    <n v="2035550"/>
    <x v="550"/>
    <s v="Debt collection"/>
    <x v="1"/>
    <s v="FL"/>
    <x v="0"/>
    <x v="904"/>
    <d v="2016-07-28T00:00:00"/>
    <x v="0"/>
    <x v="2"/>
    <n v="3"/>
    <x v="0"/>
    <x v="1"/>
    <s v="Florida"/>
  </r>
  <r>
    <n v="680047"/>
    <x v="19"/>
    <s v="Mortgage"/>
    <x v="5"/>
    <s v="CA"/>
    <x v="0"/>
    <x v="498"/>
    <d v="2014-01-22T00:00:00"/>
    <x v="0"/>
    <x v="1"/>
    <n v="1"/>
    <x v="0"/>
    <x v="1"/>
    <s v="California"/>
  </r>
  <r>
    <n v="326195"/>
    <x v="20"/>
    <s v="Bank account or service"/>
    <x v="15"/>
    <s v="CA"/>
    <x v="1"/>
    <x v="692"/>
    <d v="2013-02-22T00:00:00"/>
    <x v="0"/>
    <x v="3"/>
    <n v="1"/>
    <x v="0"/>
    <x v="1"/>
    <s v="California"/>
  </r>
  <r>
    <n v="1659409"/>
    <x v="624"/>
    <s v="Debt collection"/>
    <x v="4"/>
    <s v="MD"/>
    <x v="0"/>
    <x v="620"/>
    <d v="2015-11-17T00:00:00"/>
    <x v="0"/>
    <x v="0"/>
    <n v="4"/>
    <x v="0"/>
    <x v="1"/>
    <s v="Maryland"/>
  </r>
  <r>
    <n v="1990508"/>
    <x v="4"/>
    <s v="Credit reporting"/>
    <x v="8"/>
    <s v="FL"/>
    <x v="0"/>
    <x v="408"/>
    <d v="2016-06-29T00:00:00"/>
    <x v="0"/>
    <x v="2"/>
    <n v="2"/>
    <x v="0"/>
    <x v="0"/>
    <s v="Florida"/>
  </r>
  <r>
    <n v="1954198"/>
    <x v="17"/>
    <s v="Credit reporting"/>
    <x v="25"/>
    <s v="GA"/>
    <x v="1"/>
    <x v="989"/>
    <d v="2016-08-03T00:00:00"/>
    <x v="63"/>
    <x v="2"/>
    <n v="2"/>
    <x v="0"/>
    <x v="0"/>
    <s v="Georgia"/>
  </r>
  <r>
    <n v="1453407"/>
    <x v="1"/>
    <s v="Mortgage"/>
    <x v="0"/>
    <s v="NY"/>
    <x v="0"/>
    <x v="196"/>
    <d v="2015-07-08T00:00:00"/>
    <x v="4"/>
    <x v="0"/>
    <n v="3"/>
    <x v="0"/>
    <x v="0"/>
    <s v="New York"/>
  </r>
  <r>
    <n v="342259"/>
    <x v="10"/>
    <s v="Bank account or service"/>
    <x v="14"/>
    <s v="WI"/>
    <x v="3"/>
    <x v="900"/>
    <d v="2013-03-06T00:00:00"/>
    <x v="1"/>
    <x v="3"/>
    <n v="1"/>
    <x v="0"/>
    <x v="0"/>
    <s v="Wisconsin"/>
  </r>
  <r>
    <n v="1465407"/>
    <x v="19"/>
    <s v="Mortgage"/>
    <x v="42"/>
    <s v="MD"/>
    <x v="1"/>
    <x v="256"/>
    <d v="2015-07-17T00:00:00"/>
    <x v="6"/>
    <x v="0"/>
    <n v="3"/>
    <x v="0"/>
    <x v="0"/>
    <s v="Maryland"/>
  </r>
  <r>
    <n v="460456"/>
    <x v="515"/>
    <s v="Debt collection"/>
    <x v="1"/>
    <s v="NY"/>
    <x v="1"/>
    <x v="715"/>
    <d v="2013-08-23T00:00:00"/>
    <x v="9"/>
    <x v="3"/>
    <n v="3"/>
    <x v="0"/>
    <x v="0"/>
    <s v="New York"/>
  </r>
  <r>
    <n v="774700"/>
    <x v="167"/>
    <s v="Mortgage"/>
    <x v="0"/>
    <s v="NJ"/>
    <x v="0"/>
    <x v="147"/>
    <d v="2014-03-24T00:00:00"/>
    <x v="0"/>
    <x v="1"/>
    <n v="1"/>
    <x v="0"/>
    <x v="1"/>
    <s v="New Jersey"/>
  </r>
  <r>
    <n v="434932"/>
    <x v="8"/>
    <s v="Bank account or service"/>
    <x v="12"/>
    <m/>
    <x v="3"/>
    <x v="1151"/>
    <d v="2013-06-18T00:00:00"/>
    <x v="1"/>
    <x v="3"/>
    <n v="2"/>
    <x v="0"/>
    <x v="1"/>
    <e v="#N/A"/>
  </r>
  <r>
    <n v="1314479"/>
    <x v="20"/>
    <s v="Mortgage"/>
    <x v="0"/>
    <s v="CA"/>
    <x v="0"/>
    <x v="1221"/>
    <d v="2015-04-04T00:00:00"/>
    <x v="0"/>
    <x v="0"/>
    <n v="2"/>
    <x v="0"/>
    <x v="0"/>
    <s v="California"/>
  </r>
  <r>
    <n v="1286956"/>
    <x v="16"/>
    <s v="Credit card"/>
    <x v="60"/>
    <s v="KS"/>
    <x v="0"/>
    <x v="499"/>
    <d v="2015-03-17T00:00:00"/>
    <x v="0"/>
    <x v="0"/>
    <n v="1"/>
    <x v="0"/>
    <x v="0"/>
    <s v="Kansas"/>
  </r>
  <r>
    <n v="1542042"/>
    <x v="9"/>
    <s v="Credit reporting"/>
    <x v="3"/>
    <s v="NC"/>
    <x v="0"/>
    <x v="621"/>
    <d v="2015-08-28T00:00:00"/>
    <x v="0"/>
    <x v="0"/>
    <n v="3"/>
    <x v="0"/>
    <x v="0"/>
    <s v="North Carolina"/>
  </r>
  <r>
    <n v="1635160"/>
    <x v="546"/>
    <s v="Mortgage"/>
    <x v="0"/>
    <s v="OR"/>
    <x v="0"/>
    <x v="79"/>
    <d v="2015-11-02T00:00:00"/>
    <x v="0"/>
    <x v="0"/>
    <n v="4"/>
    <x v="0"/>
    <x v="0"/>
    <s v="Oregon"/>
  </r>
  <r>
    <n v="1925096"/>
    <x v="14"/>
    <s v="Credit card"/>
    <x v="30"/>
    <s v="CA"/>
    <x v="0"/>
    <x v="1180"/>
    <d v="2016-05-14T00:00:00"/>
    <x v="0"/>
    <x v="2"/>
    <n v="2"/>
    <x v="0"/>
    <x v="0"/>
    <s v="California"/>
  </r>
  <r>
    <n v="1064727"/>
    <x v="8"/>
    <s v="Credit card"/>
    <x v="17"/>
    <s v="RI"/>
    <x v="0"/>
    <x v="99"/>
    <d v="2014-10-16T00:00:00"/>
    <x v="12"/>
    <x v="1"/>
    <n v="4"/>
    <x v="0"/>
    <x v="0"/>
    <s v="Rhode Island"/>
  </r>
  <r>
    <n v="1476611"/>
    <x v="8"/>
    <s v="Mortgage"/>
    <x v="0"/>
    <s v="IN"/>
    <x v="0"/>
    <x v="633"/>
    <d v="2015-07-17T00:00:00"/>
    <x v="0"/>
    <x v="0"/>
    <n v="3"/>
    <x v="0"/>
    <x v="1"/>
    <s v="Indiana"/>
  </r>
  <r>
    <n v="1357835"/>
    <x v="6"/>
    <s v="Bank account or service"/>
    <x v="15"/>
    <s v="MS"/>
    <x v="0"/>
    <x v="555"/>
    <d v="2015-05-02T00:00:00"/>
    <x v="0"/>
    <x v="0"/>
    <n v="2"/>
    <x v="0"/>
    <x v="0"/>
    <s v="Mississippi"/>
  </r>
  <r>
    <n v="1547681"/>
    <x v="49"/>
    <s v="Credit card"/>
    <x v="59"/>
    <s v="TN"/>
    <x v="0"/>
    <x v="483"/>
    <d v="2015-09-01T00:00:00"/>
    <x v="0"/>
    <x v="0"/>
    <n v="3"/>
    <x v="0"/>
    <x v="0"/>
    <s v="Tennessee"/>
  </r>
  <r>
    <n v="331507"/>
    <x v="33"/>
    <s v="Student loan"/>
    <x v="19"/>
    <s v="NH"/>
    <x v="1"/>
    <x v="1003"/>
    <d v="2013-04-04T00:00:00"/>
    <x v="64"/>
    <x v="3"/>
    <n v="1"/>
    <x v="0"/>
    <x v="0"/>
    <s v="New Hampshire"/>
  </r>
  <r>
    <n v="805245"/>
    <x v="238"/>
    <s v="Debt collection"/>
    <x v="22"/>
    <s v="CA"/>
    <x v="0"/>
    <x v="1222"/>
    <d v="2014-04-11T00:00:00"/>
    <x v="0"/>
    <x v="1"/>
    <n v="2"/>
    <x v="0"/>
    <x v="0"/>
    <s v="California"/>
  </r>
  <r>
    <n v="633998"/>
    <x v="5"/>
    <s v="Debt collection"/>
    <x v="22"/>
    <s v="NY"/>
    <x v="0"/>
    <x v="1108"/>
    <d v="2013-12-14T00:00:00"/>
    <x v="0"/>
    <x v="3"/>
    <n v="4"/>
    <x v="0"/>
    <x v="0"/>
    <s v="New York"/>
  </r>
  <r>
    <n v="1103248"/>
    <x v="1"/>
    <s v="Mortgage"/>
    <x v="0"/>
    <s v="MD"/>
    <x v="3"/>
    <x v="624"/>
    <d v="2014-11-05T00:00:00"/>
    <x v="0"/>
    <x v="1"/>
    <n v="4"/>
    <x v="0"/>
    <x v="0"/>
    <s v="Maryland"/>
  </r>
  <r>
    <n v="1665307"/>
    <x v="8"/>
    <s v="Bank account or service"/>
    <x v="12"/>
    <s v="CA"/>
    <x v="1"/>
    <x v="55"/>
    <d v="2015-11-24T00:00:00"/>
    <x v="6"/>
    <x v="0"/>
    <n v="4"/>
    <x v="0"/>
    <x v="0"/>
    <s v="California"/>
  </r>
  <r>
    <n v="1613073"/>
    <x v="82"/>
    <s v="Debt collection"/>
    <x v="1"/>
    <s v="WI"/>
    <x v="3"/>
    <x v="1038"/>
    <d v="2015-10-21T00:00:00"/>
    <x v="4"/>
    <x v="0"/>
    <n v="4"/>
    <x v="0"/>
    <x v="0"/>
    <s v="Wisconsin"/>
  </r>
  <r>
    <n v="1445818"/>
    <x v="8"/>
    <s v="Credit card"/>
    <x v="16"/>
    <s v="CA"/>
    <x v="0"/>
    <x v="240"/>
    <d v="2015-07-19T00:00:00"/>
    <x v="17"/>
    <x v="0"/>
    <n v="2"/>
    <x v="0"/>
    <x v="1"/>
    <s v="California"/>
  </r>
  <r>
    <n v="1987510"/>
    <x v="33"/>
    <s v="Student loan"/>
    <x v="26"/>
    <s v="TX"/>
    <x v="2"/>
    <x v="580"/>
    <d v="2016-06-29T00:00:00"/>
    <x v="4"/>
    <x v="2"/>
    <n v="2"/>
    <x v="0"/>
    <x v="0"/>
    <s v="Texas"/>
  </r>
  <r>
    <n v="1251698"/>
    <x v="10"/>
    <s v="Bank account or service"/>
    <x v="9"/>
    <s v="GA"/>
    <x v="0"/>
    <x v="710"/>
    <d v="2015-02-23T00:00:00"/>
    <x v="0"/>
    <x v="0"/>
    <n v="1"/>
    <x v="0"/>
    <x v="0"/>
    <s v="Georgia"/>
  </r>
  <r>
    <n v="1414934"/>
    <x v="165"/>
    <s v="Mortgage"/>
    <x v="0"/>
    <s v="TN"/>
    <x v="0"/>
    <x v="7"/>
    <d v="2015-06-10T00:00:00"/>
    <x v="0"/>
    <x v="0"/>
    <n v="2"/>
    <x v="0"/>
    <x v="1"/>
    <s v="Tennessee"/>
  </r>
  <r>
    <n v="1291958"/>
    <x v="8"/>
    <s v="Credit card"/>
    <x v="59"/>
    <s v="NJ"/>
    <x v="1"/>
    <x v="286"/>
    <d v="2015-03-23T00:00:00"/>
    <x v="6"/>
    <x v="0"/>
    <n v="1"/>
    <x v="0"/>
    <x v="0"/>
    <s v="New Jersey"/>
  </r>
  <r>
    <n v="335465"/>
    <x v="6"/>
    <s v="Bank account or service"/>
    <x v="12"/>
    <s v="MA"/>
    <x v="1"/>
    <x v="63"/>
    <d v="2013-02-28T00:00:00"/>
    <x v="1"/>
    <x v="3"/>
    <n v="1"/>
    <x v="0"/>
    <x v="0"/>
    <s v="Massachusetts"/>
  </r>
  <r>
    <n v="1813349"/>
    <x v="10"/>
    <s v="Bank account or service"/>
    <x v="9"/>
    <s v="CA"/>
    <x v="2"/>
    <x v="31"/>
    <d v="2016-03-02T00:00:00"/>
    <x v="0"/>
    <x v="2"/>
    <n v="1"/>
    <x v="0"/>
    <x v="0"/>
    <s v="California"/>
  </r>
  <r>
    <n v="1238722"/>
    <x v="361"/>
    <s v="Debt collection"/>
    <x v="4"/>
    <s v="CA"/>
    <x v="0"/>
    <x v="808"/>
    <d v="2015-02-12T00:00:00"/>
    <x v="0"/>
    <x v="0"/>
    <n v="1"/>
    <x v="0"/>
    <x v="1"/>
    <s v="California"/>
  </r>
  <r>
    <n v="927448"/>
    <x v="32"/>
    <s v="Bank account or service"/>
    <x v="12"/>
    <s v="CA"/>
    <x v="1"/>
    <x v="472"/>
    <d v="2014-07-11T00:00:00"/>
    <x v="7"/>
    <x v="1"/>
    <n v="3"/>
    <x v="0"/>
    <x v="0"/>
    <s v="California"/>
  </r>
  <r>
    <n v="390693"/>
    <x v="16"/>
    <s v="Credit card"/>
    <x v="17"/>
    <s v="VA"/>
    <x v="1"/>
    <x v="571"/>
    <d v="2013-04-26T00:00:00"/>
    <x v="1"/>
    <x v="3"/>
    <n v="2"/>
    <x v="0"/>
    <x v="0"/>
    <s v="Virginia"/>
  </r>
  <r>
    <n v="647026"/>
    <x v="15"/>
    <s v="Debt collection"/>
    <x v="1"/>
    <s v="NY"/>
    <x v="0"/>
    <x v="463"/>
    <d v="2013-12-27T00:00:00"/>
    <x v="0"/>
    <x v="3"/>
    <n v="4"/>
    <x v="0"/>
    <x v="1"/>
    <s v="New York"/>
  </r>
  <r>
    <n v="1668248"/>
    <x v="221"/>
    <s v="Bank account or service"/>
    <x v="9"/>
    <s v="CA"/>
    <x v="1"/>
    <x v="567"/>
    <d v="2015-11-25T00:00:00"/>
    <x v="4"/>
    <x v="0"/>
    <n v="4"/>
    <x v="0"/>
    <x v="0"/>
    <s v="California"/>
  </r>
  <r>
    <n v="1263483"/>
    <x v="9"/>
    <s v="Credit reporting"/>
    <x v="8"/>
    <s v="MA"/>
    <x v="0"/>
    <x v="501"/>
    <d v="2015-03-02T00:00:00"/>
    <x v="0"/>
    <x v="0"/>
    <n v="1"/>
    <x v="0"/>
    <x v="1"/>
    <s v="Massachusetts"/>
  </r>
  <r>
    <n v="1854010"/>
    <x v="19"/>
    <s v="Bank account or service"/>
    <x v="12"/>
    <s v="CA"/>
    <x v="0"/>
    <x v="427"/>
    <d v="2016-03-29T00:00:00"/>
    <x v="0"/>
    <x v="2"/>
    <n v="1"/>
    <x v="0"/>
    <x v="1"/>
    <s v="California"/>
  </r>
  <r>
    <n v="621299"/>
    <x v="625"/>
    <s v="Mortgage"/>
    <x v="37"/>
    <s v="FL"/>
    <x v="0"/>
    <x v="445"/>
    <d v="2013-12-04T00:00:00"/>
    <x v="0"/>
    <x v="3"/>
    <n v="4"/>
    <x v="0"/>
    <x v="0"/>
    <s v="Florida"/>
  </r>
  <r>
    <n v="1115673"/>
    <x v="19"/>
    <s v="Mortgage"/>
    <x v="0"/>
    <s v="NC"/>
    <x v="0"/>
    <x v="437"/>
    <d v="2014-11-13T00:00:00"/>
    <x v="0"/>
    <x v="1"/>
    <n v="4"/>
    <x v="0"/>
    <x v="1"/>
    <s v="North Carolina"/>
  </r>
  <r>
    <n v="1044269"/>
    <x v="37"/>
    <s v="Mortgage"/>
    <x v="0"/>
    <s v="WA"/>
    <x v="0"/>
    <x v="1096"/>
    <d v="2014-09-25T00:00:00"/>
    <x v="0"/>
    <x v="1"/>
    <n v="3"/>
    <x v="0"/>
    <x v="0"/>
    <s v="Washington"/>
  </r>
  <r>
    <n v="1904898"/>
    <x v="10"/>
    <s v="Mortgage"/>
    <x v="0"/>
    <s v="CT"/>
    <x v="0"/>
    <x v="352"/>
    <d v="2016-05-05T00:00:00"/>
    <x v="7"/>
    <x v="2"/>
    <n v="2"/>
    <x v="0"/>
    <x v="0"/>
    <s v="Connecticut"/>
  </r>
  <r>
    <n v="1964396"/>
    <x v="68"/>
    <s v="Mortgage"/>
    <x v="5"/>
    <s v="NY"/>
    <x v="0"/>
    <x v="76"/>
    <d v="2016-06-10T00:00:00"/>
    <x v="0"/>
    <x v="2"/>
    <n v="2"/>
    <x v="0"/>
    <x v="0"/>
    <s v="New York"/>
  </r>
  <r>
    <n v="1882769"/>
    <x v="626"/>
    <s v="Mortgage"/>
    <x v="42"/>
    <s v="MD"/>
    <x v="1"/>
    <x v="341"/>
    <d v="2016-04-20T00:00:00"/>
    <x v="2"/>
    <x v="2"/>
    <n v="2"/>
    <x v="0"/>
    <x v="1"/>
    <s v="Maryland"/>
  </r>
  <r>
    <n v="768163"/>
    <x v="20"/>
    <s v="Bank account or service"/>
    <x v="14"/>
    <s v="WA"/>
    <x v="1"/>
    <x v="243"/>
    <d v="2014-03-19T00:00:00"/>
    <x v="2"/>
    <x v="1"/>
    <n v="1"/>
    <x v="0"/>
    <x v="0"/>
    <s v="Washington"/>
  </r>
  <r>
    <n v="812935"/>
    <x v="546"/>
    <s v="Mortgage"/>
    <x v="0"/>
    <s v="CO"/>
    <x v="0"/>
    <x v="194"/>
    <d v="2014-04-17T00:00:00"/>
    <x v="0"/>
    <x v="1"/>
    <n v="2"/>
    <x v="0"/>
    <x v="0"/>
    <s v="Colorado"/>
  </r>
  <r>
    <n v="1695819"/>
    <x v="38"/>
    <s v="Mortgage"/>
    <x v="0"/>
    <s v="NY"/>
    <x v="0"/>
    <x v="302"/>
    <d v="2015-12-15T00:00:00"/>
    <x v="1"/>
    <x v="0"/>
    <n v="4"/>
    <x v="0"/>
    <x v="0"/>
    <s v="New York"/>
  </r>
  <r>
    <n v="2105482"/>
    <x v="201"/>
    <s v="Mortgage"/>
    <x v="0"/>
    <s v="MI"/>
    <x v="0"/>
    <x v="1226"/>
    <d v="2016-09-11T00:00:00"/>
    <x v="0"/>
    <x v="2"/>
    <n v="3"/>
    <x v="0"/>
    <x v="1"/>
    <s v="Michigan"/>
  </r>
  <r>
    <n v="590781"/>
    <x v="19"/>
    <s v="Bank account or service"/>
    <x v="12"/>
    <s v="FL"/>
    <x v="0"/>
    <x v="825"/>
    <d v="2013-11-10T00:00:00"/>
    <x v="0"/>
    <x v="3"/>
    <n v="4"/>
    <x v="0"/>
    <x v="1"/>
    <s v="Florida"/>
  </r>
  <r>
    <n v="2016550"/>
    <x v="627"/>
    <s v="Debt collection"/>
    <x v="1"/>
    <s v="AZ"/>
    <x v="0"/>
    <x v="229"/>
    <d v="2016-07-18T00:00:00"/>
    <x v="0"/>
    <x v="2"/>
    <n v="3"/>
    <x v="0"/>
    <x v="0"/>
    <s v="Arizona"/>
  </r>
  <r>
    <n v="1424590"/>
    <x v="628"/>
    <s v="Credit card"/>
    <x v="24"/>
    <s v="WA"/>
    <x v="0"/>
    <x v="672"/>
    <d v="2015-06-19T00:00:00"/>
    <x v="7"/>
    <x v="0"/>
    <n v="2"/>
    <x v="1"/>
    <x v="0"/>
    <s v="Washington"/>
  </r>
  <r>
    <n v="571588"/>
    <x v="38"/>
    <s v="Mortgage"/>
    <x v="0"/>
    <s v="FL"/>
    <x v="3"/>
    <x v="86"/>
    <d v="2013-10-28T00:00:00"/>
    <x v="7"/>
    <x v="3"/>
    <n v="4"/>
    <x v="0"/>
    <x v="1"/>
    <s v="Florida"/>
  </r>
  <r>
    <n v="1872132"/>
    <x v="392"/>
    <s v="Consumer Loan"/>
    <x v="19"/>
    <s v="OK"/>
    <x v="0"/>
    <x v="454"/>
    <d v="2016-04-11T00:00:00"/>
    <x v="4"/>
    <x v="2"/>
    <n v="2"/>
    <x v="0"/>
    <x v="0"/>
    <s v="Oklahoma"/>
  </r>
  <r>
    <n v="1357091"/>
    <x v="134"/>
    <s v="Mortgage"/>
    <x v="0"/>
    <s v="CA"/>
    <x v="0"/>
    <x v="719"/>
    <d v="2015-05-01T00:00:00"/>
    <x v="0"/>
    <x v="0"/>
    <n v="2"/>
    <x v="0"/>
    <x v="1"/>
    <s v="California"/>
  </r>
  <r>
    <n v="226500"/>
    <x v="10"/>
    <s v="Credit card"/>
    <x v="45"/>
    <s v="IL"/>
    <x v="0"/>
    <x v="1227"/>
    <d v="2013-01-09T00:00:00"/>
    <x v="0"/>
    <x v="3"/>
    <n v="1"/>
    <x v="0"/>
    <x v="0"/>
    <s v="Illinois"/>
  </r>
  <r>
    <n v="2115017"/>
    <x v="4"/>
    <s v="Credit reporting"/>
    <x v="25"/>
    <s v="CA"/>
    <x v="3"/>
    <x v="852"/>
    <d v="2016-09-15T00:00:00"/>
    <x v="0"/>
    <x v="2"/>
    <n v="3"/>
    <x v="0"/>
    <x v="0"/>
    <s v="California"/>
  </r>
  <r>
    <n v="592721"/>
    <x v="19"/>
    <s v="Debt collection"/>
    <x v="22"/>
    <s v="FL"/>
    <x v="0"/>
    <x v="1228"/>
    <d v="2013-11-09T00:00:00"/>
    <x v="0"/>
    <x v="3"/>
    <n v="4"/>
    <x v="0"/>
    <x v="0"/>
    <s v="Florida"/>
  </r>
  <r>
    <n v="497778"/>
    <x v="10"/>
    <s v="Credit card"/>
    <x v="76"/>
    <s v="PA"/>
    <x v="0"/>
    <x v="962"/>
    <d v="2013-08-20T00:00:00"/>
    <x v="0"/>
    <x v="3"/>
    <n v="3"/>
    <x v="0"/>
    <x v="1"/>
    <s v="Pennsylvania"/>
  </r>
  <r>
    <n v="1866700"/>
    <x v="282"/>
    <s v="Consumer Loan"/>
    <x v="56"/>
    <s v="FL"/>
    <x v="0"/>
    <x v="368"/>
    <d v="2016-04-06T00:00:00"/>
    <x v="0"/>
    <x v="2"/>
    <n v="2"/>
    <x v="0"/>
    <x v="0"/>
    <s v="Florida"/>
  </r>
  <r>
    <n v="1178979"/>
    <x v="117"/>
    <s v="Mortgage"/>
    <x v="0"/>
    <s v="TX"/>
    <x v="0"/>
    <x v="93"/>
    <d v="2015-01-02T00:00:00"/>
    <x v="0"/>
    <x v="0"/>
    <n v="1"/>
    <x v="0"/>
    <x v="0"/>
    <s v="Texas"/>
  </r>
  <r>
    <n v="1786144"/>
    <x v="25"/>
    <s v="Credit card"/>
    <x v="34"/>
    <s v="SD"/>
    <x v="0"/>
    <x v="248"/>
    <d v="2016-02-12T00:00:00"/>
    <x v="0"/>
    <x v="2"/>
    <n v="1"/>
    <x v="0"/>
    <x v="0"/>
    <s v="South Dakota"/>
  </r>
  <r>
    <n v="1385684"/>
    <x v="19"/>
    <s v="Bank account or service"/>
    <x v="12"/>
    <s v="AZ"/>
    <x v="3"/>
    <x v="222"/>
    <d v="2015-05-21T00:00:00"/>
    <x v="1"/>
    <x v="0"/>
    <n v="2"/>
    <x v="0"/>
    <x v="1"/>
    <s v="Arizona"/>
  </r>
  <r>
    <n v="1519805"/>
    <x v="51"/>
    <s v="Credit card"/>
    <x v="35"/>
    <s v="NY"/>
    <x v="0"/>
    <x v="1229"/>
    <d v="2015-08-14T00:00:00"/>
    <x v="0"/>
    <x v="0"/>
    <n v="3"/>
    <x v="0"/>
    <x v="0"/>
    <s v="New York"/>
  </r>
  <r>
    <n v="1201465"/>
    <x v="28"/>
    <s v="Prepaid card"/>
    <x v="78"/>
    <s v="NH"/>
    <x v="1"/>
    <x v="485"/>
    <d v="2015-01-23T00:00:00"/>
    <x v="4"/>
    <x v="0"/>
    <n v="1"/>
    <x v="0"/>
    <x v="0"/>
    <s v="New Hampshire"/>
  </r>
  <r>
    <n v="1517395"/>
    <x v="14"/>
    <s v="Prepaid card"/>
    <x v="49"/>
    <s v="MN"/>
    <x v="1"/>
    <x v="244"/>
    <d v="2015-08-20T00:00:00"/>
    <x v="12"/>
    <x v="0"/>
    <n v="3"/>
    <x v="0"/>
    <x v="0"/>
    <s v="Minnesota"/>
  </r>
  <r>
    <n v="393872"/>
    <x v="4"/>
    <s v="Credit reporting"/>
    <x v="8"/>
    <s v="CA"/>
    <x v="0"/>
    <x v="1167"/>
    <d v="2013-04-29T00:00:00"/>
    <x v="7"/>
    <x v="3"/>
    <n v="2"/>
    <x v="0"/>
    <x v="0"/>
    <s v="California"/>
  </r>
  <r>
    <n v="1369297"/>
    <x v="33"/>
    <s v="Student loan"/>
    <x v="26"/>
    <s v="PA"/>
    <x v="1"/>
    <x v="1068"/>
    <d v="2015-05-12T00:00:00"/>
    <x v="1"/>
    <x v="0"/>
    <n v="2"/>
    <x v="0"/>
    <x v="1"/>
    <s v="Pennsylvania"/>
  </r>
  <r>
    <n v="1342643"/>
    <x v="25"/>
    <s v="Credit card"/>
    <x v="24"/>
    <s v="FL"/>
    <x v="0"/>
    <x v="218"/>
    <d v="2015-04-22T00:00:00"/>
    <x v="0"/>
    <x v="0"/>
    <n v="2"/>
    <x v="0"/>
    <x v="1"/>
    <s v="Florida"/>
  </r>
  <r>
    <n v="1062759"/>
    <x v="17"/>
    <s v="Credit reporting"/>
    <x v="8"/>
    <s v="MN"/>
    <x v="0"/>
    <x v="1077"/>
    <d v="2014-10-08T00:00:00"/>
    <x v="1"/>
    <x v="1"/>
    <n v="4"/>
    <x v="0"/>
    <x v="0"/>
    <s v="Minnesota"/>
  </r>
  <r>
    <n v="1888028"/>
    <x v="629"/>
    <s v="Debt collection"/>
    <x v="13"/>
    <s v="NM"/>
    <x v="0"/>
    <x v="34"/>
    <d v="2016-04-25T00:00:00"/>
    <x v="6"/>
    <x v="2"/>
    <n v="2"/>
    <x v="1"/>
    <x v="0"/>
    <s v="New Mexico"/>
  </r>
  <r>
    <n v="417930"/>
    <x v="1"/>
    <s v="Mortgage"/>
    <x v="0"/>
    <s v="WI"/>
    <x v="3"/>
    <x v="512"/>
    <d v="2013-05-29T00:00:00"/>
    <x v="1"/>
    <x v="3"/>
    <n v="2"/>
    <x v="0"/>
    <x v="0"/>
    <s v="Wisconsin"/>
  </r>
  <r>
    <n v="866506"/>
    <x v="6"/>
    <s v="Bank account or service"/>
    <x v="15"/>
    <s v="AR"/>
    <x v="1"/>
    <x v="304"/>
    <d v="2014-05-28T00:00:00"/>
    <x v="2"/>
    <x v="1"/>
    <n v="2"/>
    <x v="0"/>
    <x v="0"/>
    <s v="Arkansas"/>
  </r>
  <r>
    <n v="1146593"/>
    <x v="358"/>
    <s v="Student loan"/>
    <x v="29"/>
    <s v="FL"/>
    <x v="0"/>
    <x v="404"/>
    <d v="2014-12-08T00:00:00"/>
    <x v="0"/>
    <x v="1"/>
    <n v="4"/>
    <x v="0"/>
    <x v="0"/>
    <s v="Florida"/>
  </r>
  <r>
    <n v="382930"/>
    <x v="20"/>
    <s v="Consumer Loan"/>
    <x v="21"/>
    <s v="AK"/>
    <x v="0"/>
    <x v="19"/>
    <d v="2013-04-17T00:00:00"/>
    <x v="4"/>
    <x v="3"/>
    <n v="2"/>
    <x v="0"/>
    <x v="0"/>
    <s v="Alaska"/>
  </r>
  <r>
    <n v="640454"/>
    <x v="46"/>
    <s v="Debt collection"/>
    <x v="27"/>
    <s v="AZ"/>
    <x v="0"/>
    <x v="223"/>
    <d v="2013-12-30T00:00:00"/>
    <x v="10"/>
    <x v="3"/>
    <n v="4"/>
    <x v="0"/>
    <x v="0"/>
    <s v="Arizona"/>
  </r>
  <r>
    <n v="1591491"/>
    <x v="10"/>
    <s v="Credit card"/>
    <x v="24"/>
    <s v="NY"/>
    <x v="0"/>
    <x v="1230"/>
    <d v="2015-10-03T00:00:00"/>
    <x v="0"/>
    <x v="0"/>
    <n v="4"/>
    <x v="0"/>
    <x v="0"/>
    <s v="New York"/>
  </r>
  <r>
    <n v="1916126"/>
    <x v="35"/>
    <s v="Mortgage"/>
    <x v="0"/>
    <s v="SC"/>
    <x v="0"/>
    <x v="278"/>
    <d v="2016-05-10T00:00:00"/>
    <x v="0"/>
    <x v="2"/>
    <n v="2"/>
    <x v="0"/>
    <x v="1"/>
    <s v="South Carolina"/>
  </r>
  <r>
    <n v="400154"/>
    <x v="17"/>
    <s v="Credit reporting"/>
    <x v="3"/>
    <s v="OH"/>
    <x v="0"/>
    <x v="494"/>
    <d v="2013-05-06T00:00:00"/>
    <x v="0"/>
    <x v="3"/>
    <n v="2"/>
    <x v="0"/>
    <x v="0"/>
    <s v="Ohio"/>
  </r>
  <r>
    <n v="873010"/>
    <x v="19"/>
    <s v="Bank account or service"/>
    <x v="12"/>
    <s v="ID"/>
    <x v="0"/>
    <x v="750"/>
    <d v="2014-05-29T00:00:00"/>
    <x v="0"/>
    <x v="1"/>
    <n v="2"/>
    <x v="0"/>
    <x v="0"/>
    <s v="Idaho"/>
  </r>
  <r>
    <n v="2085932"/>
    <x v="110"/>
    <s v="Bank account or service"/>
    <x v="14"/>
    <s v="NV"/>
    <x v="0"/>
    <x v="164"/>
    <d v="2016-08-29T00:00:00"/>
    <x v="0"/>
    <x v="2"/>
    <n v="3"/>
    <x v="0"/>
    <x v="0"/>
    <s v="Nevada"/>
  </r>
  <r>
    <n v="2122722"/>
    <x v="19"/>
    <s v="Student loan"/>
    <x v="6"/>
    <s v="FL"/>
    <x v="0"/>
    <x v="748"/>
    <d v="2016-09-20T00:00:00"/>
    <x v="0"/>
    <x v="2"/>
    <n v="3"/>
    <x v="0"/>
    <x v="1"/>
    <s v="Florida"/>
  </r>
  <r>
    <n v="2012036"/>
    <x v="282"/>
    <s v="Consumer Loan"/>
    <x v="21"/>
    <s v="FL"/>
    <x v="1"/>
    <x v="656"/>
    <d v="2016-07-18T00:00:00"/>
    <x v="6"/>
    <x v="2"/>
    <n v="3"/>
    <x v="0"/>
    <x v="0"/>
    <s v="Florida"/>
  </r>
  <r>
    <n v="424076"/>
    <x v="35"/>
    <s v="Mortgage"/>
    <x v="0"/>
    <s v="GA"/>
    <x v="3"/>
    <x v="778"/>
    <d v="2013-06-05T00:00:00"/>
    <x v="1"/>
    <x v="3"/>
    <n v="2"/>
    <x v="0"/>
    <x v="0"/>
    <s v="Georgia"/>
  </r>
  <r>
    <n v="615641"/>
    <x v="46"/>
    <s v="Debt collection"/>
    <x v="22"/>
    <s v="SC"/>
    <x v="1"/>
    <x v="800"/>
    <d v="2014-02-28T00:00:00"/>
    <x v="65"/>
    <x v="3"/>
    <n v="4"/>
    <x v="0"/>
    <x v="0"/>
    <s v="South Carolina"/>
  </r>
  <r>
    <n v="325165"/>
    <x v="10"/>
    <s v="Mortgage"/>
    <x v="0"/>
    <s v="AR"/>
    <x v="1"/>
    <x v="692"/>
    <d v="2013-02-22T00:00:00"/>
    <x v="0"/>
    <x v="3"/>
    <n v="1"/>
    <x v="0"/>
    <x v="0"/>
    <s v="Arkansas"/>
  </r>
  <r>
    <n v="1644530"/>
    <x v="3"/>
    <s v="Debt collection"/>
    <x v="13"/>
    <s v="PA"/>
    <x v="0"/>
    <x v="816"/>
    <d v="2015-11-06T00:00:00"/>
    <x v="0"/>
    <x v="0"/>
    <n v="4"/>
    <x v="0"/>
    <x v="0"/>
    <s v="Pennsylvania"/>
  </r>
  <r>
    <n v="1228490"/>
    <x v="20"/>
    <s v="Consumer Loan"/>
    <x v="21"/>
    <s v="NC"/>
    <x v="0"/>
    <x v="190"/>
    <d v="2015-02-06T00:00:00"/>
    <x v="0"/>
    <x v="0"/>
    <n v="1"/>
    <x v="0"/>
    <x v="0"/>
    <s v="North Carolina"/>
  </r>
  <r>
    <n v="2043345"/>
    <x v="33"/>
    <s v="Student loan"/>
    <x v="6"/>
    <s v="CA"/>
    <x v="0"/>
    <x v="431"/>
    <d v="2016-08-03T00:00:00"/>
    <x v="0"/>
    <x v="2"/>
    <n v="3"/>
    <x v="0"/>
    <x v="0"/>
    <s v="California"/>
  </r>
  <r>
    <n v="1840470"/>
    <x v="5"/>
    <s v="Debt collection"/>
    <x v="13"/>
    <s v="WI"/>
    <x v="0"/>
    <x v="628"/>
    <d v="2016-03-19T00:00:00"/>
    <x v="0"/>
    <x v="2"/>
    <n v="1"/>
    <x v="0"/>
    <x v="0"/>
    <s v="Wisconsin"/>
  </r>
  <r>
    <n v="1532387"/>
    <x v="218"/>
    <s v="Bank account or service"/>
    <x v="9"/>
    <s v="IL"/>
    <x v="1"/>
    <x v="322"/>
    <d v="2015-08-25T00:00:00"/>
    <x v="1"/>
    <x v="0"/>
    <n v="3"/>
    <x v="0"/>
    <x v="0"/>
    <s v="Illinois"/>
  </r>
  <r>
    <n v="771832"/>
    <x v="205"/>
    <s v="Consumer Loan"/>
    <x v="39"/>
    <s v="FL"/>
    <x v="0"/>
    <x v="37"/>
    <d v="2014-03-21T00:00:00"/>
    <x v="0"/>
    <x v="1"/>
    <n v="1"/>
    <x v="0"/>
    <x v="0"/>
    <s v="Florida"/>
  </r>
  <r>
    <n v="768851"/>
    <x v="630"/>
    <s v="Debt collection"/>
    <x v="4"/>
    <s v="KY"/>
    <x v="0"/>
    <x v="788"/>
    <d v="2014-03-31T00:00:00"/>
    <x v="37"/>
    <x v="1"/>
    <n v="1"/>
    <x v="0"/>
    <x v="1"/>
    <s v="Kentucky"/>
  </r>
  <r>
    <n v="661138"/>
    <x v="68"/>
    <s v="Mortgage"/>
    <x v="0"/>
    <s v="NY"/>
    <x v="0"/>
    <x v="336"/>
    <d v="2014-01-09T00:00:00"/>
    <x v="0"/>
    <x v="1"/>
    <n v="1"/>
    <x v="0"/>
    <x v="1"/>
    <s v="New York"/>
  </r>
  <r>
    <n v="2041564"/>
    <x v="23"/>
    <s v="Bank account or service"/>
    <x v="12"/>
    <s v="NV"/>
    <x v="0"/>
    <x v="730"/>
    <d v="2016-08-02T00:00:00"/>
    <x v="0"/>
    <x v="2"/>
    <n v="3"/>
    <x v="0"/>
    <x v="1"/>
    <s v="Nevada"/>
  </r>
  <r>
    <n v="1085398"/>
    <x v="10"/>
    <s v="Bank account or service"/>
    <x v="36"/>
    <s v="IL"/>
    <x v="0"/>
    <x v="268"/>
    <d v="2014-10-24T00:00:00"/>
    <x v="0"/>
    <x v="1"/>
    <n v="4"/>
    <x v="0"/>
    <x v="0"/>
    <s v="Illinois"/>
  </r>
  <r>
    <n v="1338429"/>
    <x v="38"/>
    <s v="Mortgage"/>
    <x v="0"/>
    <s v="CA"/>
    <x v="1"/>
    <x v="1088"/>
    <d v="2015-04-29T00:00:00"/>
    <x v="18"/>
    <x v="0"/>
    <n v="2"/>
    <x v="0"/>
    <x v="0"/>
    <s v="California"/>
  </r>
  <r>
    <n v="222980"/>
    <x v="10"/>
    <s v="Bank account or service"/>
    <x v="14"/>
    <s v="CT"/>
    <x v="0"/>
    <x v="77"/>
    <d v="2013-01-07T00:00:00"/>
    <x v="1"/>
    <x v="3"/>
    <n v="1"/>
    <x v="0"/>
    <x v="0"/>
    <s v="Connecticut"/>
  </r>
  <r>
    <n v="1872211"/>
    <x v="8"/>
    <s v="Mortgage"/>
    <x v="0"/>
    <s v="OR"/>
    <x v="0"/>
    <x v="454"/>
    <d v="2016-04-09T00:00:00"/>
    <x v="0"/>
    <x v="2"/>
    <n v="2"/>
    <x v="0"/>
    <x v="0"/>
    <s v="Oregon"/>
  </r>
  <r>
    <n v="1797277"/>
    <x v="499"/>
    <s v="Debt collection"/>
    <x v="22"/>
    <s v="GA"/>
    <x v="0"/>
    <x v="41"/>
    <d v="2016-02-22T00:00:00"/>
    <x v="0"/>
    <x v="2"/>
    <n v="1"/>
    <x v="0"/>
    <x v="0"/>
    <s v="Georgia"/>
  </r>
  <r>
    <n v="1439460"/>
    <x v="14"/>
    <s v="Credit card"/>
    <x v="48"/>
    <s v="OH"/>
    <x v="0"/>
    <x v="551"/>
    <d v="2015-06-26T00:00:00"/>
    <x v="0"/>
    <x v="0"/>
    <n v="2"/>
    <x v="0"/>
    <x v="0"/>
    <s v="Ohio"/>
  </r>
  <r>
    <n v="1533695"/>
    <x v="20"/>
    <s v="Debt collection"/>
    <x v="27"/>
    <s v="CA"/>
    <x v="0"/>
    <x v="322"/>
    <d v="2015-08-31T00:00:00"/>
    <x v="12"/>
    <x v="0"/>
    <n v="3"/>
    <x v="0"/>
    <x v="0"/>
    <s v="California"/>
  </r>
  <r>
    <n v="2087047"/>
    <x v="631"/>
    <s v="Mortgage"/>
    <x v="0"/>
    <s v="MI"/>
    <x v="0"/>
    <x v="164"/>
    <d v="2016-08-29T00:00:00"/>
    <x v="0"/>
    <x v="2"/>
    <n v="3"/>
    <x v="0"/>
    <x v="1"/>
    <s v="Michigan"/>
  </r>
  <r>
    <n v="636560"/>
    <x v="86"/>
    <s v="Mortgage"/>
    <x v="0"/>
    <s v="DE"/>
    <x v="3"/>
    <x v="430"/>
    <d v="2013-12-20T00:00:00"/>
    <x v="7"/>
    <x v="3"/>
    <n v="4"/>
    <x v="0"/>
    <x v="0"/>
    <s v="Delaware"/>
  </r>
  <r>
    <n v="1223163"/>
    <x v="170"/>
    <s v="Prepaid card"/>
    <x v="49"/>
    <s v="IN"/>
    <x v="0"/>
    <x v="697"/>
    <d v="2015-02-03T00:00:00"/>
    <x v="0"/>
    <x v="0"/>
    <n v="1"/>
    <x v="0"/>
    <x v="0"/>
    <s v="Indiana"/>
  </r>
  <r>
    <n v="413404"/>
    <x v="46"/>
    <s v="Student loan"/>
    <x v="19"/>
    <m/>
    <x v="0"/>
    <x v="210"/>
    <d v="2013-07-08T00:00:00"/>
    <x v="23"/>
    <x v="3"/>
    <n v="2"/>
    <x v="0"/>
    <x v="0"/>
    <e v="#N/A"/>
  </r>
  <r>
    <n v="399285"/>
    <x v="17"/>
    <s v="Credit reporting"/>
    <x v="3"/>
    <s v="FL"/>
    <x v="0"/>
    <x v="1076"/>
    <d v="2013-05-06T00:00:00"/>
    <x v="4"/>
    <x v="3"/>
    <n v="2"/>
    <x v="0"/>
    <x v="0"/>
    <s v="Florida"/>
  </r>
  <r>
    <n v="1392329"/>
    <x v="512"/>
    <s v="Debt collection"/>
    <x v="22"/>
    <s v="PA"/>
    <x v="0"/>
    <x v="113"/>
    <d v="2015-05-26T00:00:00"/>
    <x v="0"/>
    <x v="0"/>
    <n v="2"/>
    <x v="0"/>
    <x v="0"/>
    <s v="Pennsylvania"/>
  </r>
  <r>
    <n v="1956739"/>
    <x v="19"/>
    <s v="Mortgage"/>
    <x v="5"/>
    <s v="CA"/>
    <x v="1"/>
    <x v="666"/>
    <d v="2016-06-08T00:00:00"/>
    <x v="4"/>
    <x v="2"/>
    <n v="2"/>
    <x v="0"/>
    <x v="0"/>
    <s v="California"/>
  </r>
  <r>
    <n v="2073417"/>
    <x v="4"/>
    <s v="Credit reporting"/>
    <x v="25"/>
    <s v="TN"/>
    <x v="0"/>
    <x v="242"/>
    <d v="2016-08-19T00:00:00"/>
    <x v="0"/>
    <x v="2"/>
    <n v="3"/>
    <x v="0"/>
    <x v="0"/>
    <s v="Tennessee"/>
  </r>
  <r>
    <n v="1787948"/>
    <x v="117"/>
    <s v="Mortgage"/>
    <x v="0"/>
    <s v="CA"/>
    <x v="0"/>
    <x v="974"/>
    <d v="2016-02-15T00:00:00"/>
    <x v="0"/>
    <x v="2"/>
    <n v="1"/>
    <x v="0"/>
    <x v="0"/>
    <s v="California"/>
  </r>
  <r>
    <n v="691560"/>
    <x v="8"/>
    <s v="Mortgage"/>
    <x v="37"/>
    <s v="FL"/>
    <x v="0"/>
    <x v="332"/>
    <d v="2014-01-30T00:00:00"/>
    <x v="1"/>
    <x v="1"/>
    <n v="1"/>
    <x v="0"/>
    <x v="1"/>
    <s v="Florida"/>
  </r>
  <r>
    <n v="1792570"/>
    <x v="96"/>
    <s v="Mortgage"/>
    <x v="0"/>
    <s v="CA"/>
    <x v="0"/>
    <x v="165"/>
    <d v="2016-02-18T00:00:00"/>
    <x v="0"/>
    <x v="2"/>
    <n v="1"/>
    <x v="0"/>
    <x v="0"/>
    <s v="California"/>
  </r>
  <r>
    <n v="527265"/>
    <x v="19"/>
    <s v="Bank account or service"/>
    <x v="14"/>
    <s v="CA"/>
    <x v="1"/>
    <x v="312"/>
    <d v="2013-09-17T00:00:00"/>
    <x v="6"/>
    <x v="3"/>
    <n v="3"/>
    <x v="0"/>
    <x v="0"/>
    <s v="California"/>
  </r>
  <r>
    <n v="1341160"/>
    <x v="47"/>
    <s v="Mortgage"/>
    <x v="0"/>
    <s v="NC"/>
    <x v="1"/>
    <x v="435"/>
    <d v="2015-04-24T00:00:00"/>
    <x v="7"/>
    <x v="0"/>
    <n v="2"/>
    <x v="0"/>
    <x v="0"/>
    <s v="North Carolina"/>
  </r>
  <r>
    <n v="1878283"/>
    <x v="23"/>
    <s v="Credit card"/>
    <x v="16"/>
    <s v="MI"/>
    <x v="0"/>
    <x v="250"/>
    <d v="2016-04-14T00:00:00"/>
    <x v="0"/>
    <x v="2"/>
    <n v="2"/>
    <x v="0"/>
    <x v="1"/>
    <s v="Michigan"/>
  </r>
  <r>
    <n v="744256"/>
    <x v="18"/>
    <s v="Mortgage"/>
    <x v="0"/>
    <s v="FL"/>
    <x v="0"/>
    <x v="122"/>
    <d v="2014-03-05T00:00:00"/>
    <x v="0"/>
    <x v="1"/>
    <n v="1"/>
    <x v="0"/>
    <x v="1"/>
    <s v="Florida"/>
  </r>
  <r>
    <n v="740817"/>
    <x v="19"/>
    <s v="Mortgage"/>
    <x v="0"/>
    <s v="MO"/>
    <x v="3"/>
    <x v="1102"/>
    <d v="2014-03-04T00:00:00"/>
    <x v="1"/>
    <x v="1"/>
    <n v="1"/>
    <x v="0"/>
    <x v="1"/>
    <s v="Missouri"/>
  </r>
  <r>
    <n v="1366079"/>
    <x v="110"/>
    <s v="Prepaid card"/>
    <x v="55"/>
    <s v="MI"/>
    <x v="0"/>
    <x v="64"/>
    <d v="2015-05-07T00:00:00"/>
    <x v="0"/>
    <x v="0"/>
    <n v="2"/>
    <x v="0"/>
    <x v="0"/>
    <s v="Michigan"/>
  </r>
  <r>
    <n v="1286846"/>
    <x v="51"/>
    <s v="Credit card"/>
    <x v="57"/>
    <s v="OH"/>
    <x v="0"/>
    <x v="499"/>
    <d v="2015-03-17T00:00:00"/>
    <x v="0"/>
    <x v="0"/>
    <n v="1"/>
    <x v="0"/>
    <x v="1"/>
    <s v="Ohio"/>
  </r>
  <r>
    <n v="1843760"/>
    <x v="368"/>
    <s v="Debt collection"/>
    <x v="22"/>
    <s v="FL"/>
    <x v="3"/>
    <x v="35"/>
    <d v="2016-03-22T00:00:00"/>
    <x v="0"/>
    <x v="2"/>
    <n v="1"/>
    <x v="0"/>
    <x v="1"/>
    <s v="Florida"/>
  </r>
  <r>
    <n v="678770"/>
    <x v="129"/>
    <s v="Debt collection"/>
    <x v="1"/>
    <s v="MD"/>
    <x v="0"/>
    <x v="498"/>
    <d v="2014-01-30T00:00:00"/>
    <x v="8"/>
    <x v="1"/>
    <n v="1"/>
    <x v="0"/>
    <x v="0"/>
    <s v="Maryland"/>
  </r>
  <r>
    <n v="400657"/>
    <x v="10"/>
    <s v="Mortgage"/>
    <x v="37"/>
    <s v="GA"/>
    <x v="0"/>
    <x v="290"/>
    <d v="2013-05-07T00:00:00"/>
    <x v="0"/>
    <x v="3"/>
    <n v="2"/>
    <x v="0"/>
    <x v="0"/>
    <s v="Georgia"/>
  </r>
  <r>
    <n v="1276973"/>
    <x v="16"/>
    <s v="Credit card"/>
    <x v="24"/>
    <s v="FL"/>
    <x v="0"/>
    <x v="762"/>
    <d v="2015-03-11T00:00:00"/>
    <x v="0"/>
    <x v="0"/>
    <n v="1"/>
    <x v="0"/>
    <x v="0"/>
    <s v="Florida"/>
  </r>
  <r>
    <n v="882876"/>
    <x v="4"/>
    <s v="Credit reporting"/>
    <x v="44"/>
    <s v="VA"/>
    <x v="0"/>
    <x v="393"/>
    <d v="2014-06-05T00:00:00"/>
    <x v="0"/>
    <x v="1"/>
    <n v="2"/>
    <x v="0"/>
    <x v="1"/>
    <s v="Virginia"/>
  </r>
  <r>
    <n v="1759259"/>
    <x v="19"/>
    <s v="Bank account or service"/>
    <x v="12"/>
    <s v="VA"/>
    <x v="1"/>
    <x v="678"/>
    <d v="2016-01-29T00:00:00"/>
    <x v="7"/>
    <x v="2"/>
    <n v="1"/>
    <x v="0"/>
    <x v="0"/>
    <s v="Virginia"/>
  </r>
  <r>
    <n v="944495"/>
    <x v="17"/>
    <s v="Credit reporting"/>
    <x v="3"/>
    <s v="VA"/>
    <x v="0"/>
    <x v="205"/>
    <d v="2014-07-18T00:00:00"/>
    <x v="0"/>
    <x v="1"/>
    <n v="3"/>
    <x v="0"/>
    <x v="0"/>
    <s v="Virginia"/>
  </r>
  <r>
    <n v="2021223"/>
    <x v="250"/>
    <s v="Bank account or service"/>
    <x v="12"/>
    <s v="CA"/>
    <x v="0"/>
    <x v="214"/>
    <d v="2016-07-20T00:00:00"/>
    <x v="0"/>
    <x v="2"/>
    <n v="3"/>
    <x v="0"/>
    <x v="1"/>
    <s v="California"/>
  </r>
  <r>
    <n v="409404"/>
    <x v="10"/>
    <s v="Bank account or service"/>
    <x v="9"/>
    <s v="GA"/>
    <x v="0"/>
    <x v="1064"/>
    <d v="2013-05-20T00:00:00"/>
    <x v="7"/>
    <x v="3"/>
    <n v="2"/>
    <x v="0"/>
    <x v="0"/>
    <s v="Georgia"/>
  </r>
  <r>
    <n v="2061452"/>
    <x v="216"/>
    <s v="Debt collection"/>
    <x v="1"/>
    <s v="NC"/>
    <x v="0"/>
    <x v="68"/>
    <d v="2016-08-12T00:00:00"/>
    <x v="0"/>
    <x v="2"/>
    <n v="3"/>
    <x v="1"/>
    <x v="1"/>
    <s v="North Carolina"/>
  </r>
  <r>
    <n v="1061836"/>
    <x v="16"/>
    <s v="Consumer Loan"/>
    <x v="21"/>
    <s v="NJ"/>
    <x v="1"/>
    <x v="1077"/>
    <d v="2014-10-14T00:00:00"/>
    <x v="12"/>
    <x v="1"/>
    <n v="4"/>
    <x v="0"/>
    <x v="1"/>
    <s v="New Jersey"/>
  </r>
  <r>
    <n v="874193"/>
    <x v="28"/>
    <s v="Bank account or service"/>
    <x v="36"/>
    <s v="NY"/>
    <x v="0"/>
    <x v="105"/>
    <d v="2014-05-30T00:00:00"/>
    <x v="0"/>
    <x v="1"/>
    <n v="2"/>
    <x v="0"/>
    <x v="0"/>
    <s v="New York"/>
  </r>
  <r>
    <n v="1939894"/>
    <x v="47"/>
    <s v="Bank account or service"/>
    <x v="12"/>
    <s v="FL"/>
    <x v="1"/>
    <x v="399"/>
    <d v="2016-05-31T00:00:00"/>
    <x v="12"/>
    <x v="2"/>
    <n v="2"/>
    <x v="0"/>
    <x v="1"/>
    <s v="Florida"/>
  </r>
  <r>
    <n v="2174753"/>
    <x v="35"/>
    <s v="Mortgage"/>
    <x v="0"/>
    <s v="NJ"/>
    <x v="0"/>
    <x v="1231"/>
    <d v="2016-10-24T00:00:00"/>
    <x v="0"/>
    <x v="2"/>
    <n v="4"/>
    <x v="0"/>
    <x v="1"/>
    <s v="New Jersey"/>
  </r>
  <r>
    <n v="1949737"/>
    <x v="4"/>
    <s v="Credit reporting"/>
    <x v="3"/>
    <s v="NM"/>
    <x v="1"/>
    <x v="177"/>
    <d v="2016-06-03T00:00:00"/>
    <x v="4"/>
    <x v="2"/>
    <n v="2"/>
    <x v="0"/>
    <x v="0"/>
    <s v="New Mexico"/>
  </r>
  <r>
    <n v="945144"/>
    <x v="8"/>
    <s v="Mortgage"/>
    <x v="37"/>
    <s v="LA"/>
    <x v="0"/>
    <x v="1083"/>
    <d v="2014-07-19T00:00:00"/>
    <x v="0"/>
    <x v="1"/>
    <n v="3"/>
    <x v="0"/>
    <x v="0"/>
    <s v="Louisiana"/>
  </r>
  <r>
    <n v="1364467"/>
    <x v="129"/>
    <s v="Consumer Loan"/>
    <x v="21"/>
    <s v="FL"/>
    <x v="0"/>
    <x v="64"/>
    <d v="2015-05-07T00:00:00"/>
    <x v="0"/>
    <x v="0"/>
    <n v="2"/>
    <x v="0"/>
    <x v="0"/>
    <s v="Florida"/>
  </r>
  <r>
    <n v="1392114"/>
    <x v="172"/>
    <s v="Credit card"/>
    <x v="24"/>
    <s v="NY"/>
    <x v="0"/>
    <x v="113"/>
    <d v="2015-05-26T00:00:00"/>
    <x v="0"/>
    <x v="0"/>
    <n v="2"/>
    <x v="0"/>
    <x v="0"/>
    <s v="New York"/>
  </r>
  <r>
    <n v="763458"/>
    <x v="8"/>
    <s v="Bank account or service"/>
    <x v="12"/>
    <s v="OK"/>
    <x v="0"/>
    <x v="836"/>
    <d v="2014-03-17T00:00:00"/>
    <x v="0"/>
    <x v="1"/>
    <n v="1"/>
    <x v="0"/>
    <x v="0"/>
    <s v="Oklahoma"/>
  </r>
  <r>
    <n v="1178174"/>
    <x v="9"/>
    <s v="Credit reporting"/>
    <x v="8"/>
    <s v="GA"/>
    <x v="0"/>
    <x v="93"/>
    <d v="2015-01-02T00:00:00"/>
    <x v="0"/>
    <x v="0"/>
    <n v="1"/>
    <x v="0"/>
    <x v="1"/>
    <s v="Georgia"/>
  </r>
  <r>
    <n v="1297377"/>
    <x v="25"/>
    <s v="Debt collection"/>
    <x v="22"/>
    <s v="CT"/>
    <x v="0"/>
    <x v="361"/>
    <d v="2015-03-24T00:00:00"/>
    <x v="0"/>
    <x v="0"/>
    <n v="1"/>
    <x v="0"/>
    <x v="0"/>
    <s v="Connecticut"/>
  </r>
  <r>
    <n v="1357315"/>
    <x v="632"/>
    <s v="Bank account or service"/>
    <x v="9"/>
    <s v="CT"/>
    <x v="0"/>
    <x v="719"/>
    <d v="2015-05-04T00:00:00"/>
    <x v="7"/>
    <x v="0"/>
    <n v="2"/>
    <x v="0"/>
    <x v="0"/>
    <s v="Connecticut"/>
  </r>
  <r>
    <n v="1742352"/>
    <x v="421"/>
    <s v="Debt collection"/>
    <x v="27"/>
    <s v="AL"/>
    <x v="0"/>
    <x v="162"/>
    <d v="2016-01-19T00:00:00"/>
    <x v="2"/>
    <x v="2"/>
    <n v="1"/>
    <x v="0"/>
    <x v="1"/>
    <s v="Alabama"/>
  </r>
  <r>
    <n v="676242"/>
    <x v="8"/>
    <s v="Mortgage"/>
    <x v="42"/>
    <s v="PA"/>
    <x v="0"/>
    <x v="827"/>
    <d v="2014-01-19T00:00:00"/>
    <x v="0"/>
    <x v="1"/>
    <n v="1"/>
    <x v="0"/>
    <x v="0"/>
    <s v="Pennsylvania"/>
  </r>
  <r>
    <n v="1527711"/>
    <x v="23"/>
    <s v="Bank account or service"/>
    <x v="15"/>
    <s v="CO"/>
    <x v="1"/>
    <x v="71"/>
    <d v="2015-08-21T00:00:00"/>
    <x v="1"/>
    <x v="0"/>
    <n v="3"/>
    <x v="0"/>
    <x v="1"/>
    <s v="Colorado"/>
  </r>
  <r>
    <n v="424383"/>
    <x v="10"/>
    <s v="Bank account or service"/>
    <x v="14"/>
    <s v="CA"/>
    <x v="3"/>
    <x v="778"/>
    <d v="2013-06-05T00:00:00"/>
    <x v="1"/>
    <x v="3"/>
    <n v="2"/>
    <x v="0"/>
    <x v="0"/>
    <s v="California"/>
  </r>
  <r>
    <n v="1690120"/>
    <x v="8"/>
    <s v="Credit card"/>
    <x v="34"/>
    <s v="NJ"/>
    <x v="0"/>
    <x v="708"/>
    <d v="2015-12-09T00:00:00"/>
    <x v="0"/>
    <x v="0"/>
    <n v="4"/>
    <x v="0"/>
    <x v="0"/>
    <s v="New Jersey"/>
  </r>
  <r>
    <n v="447452"/>
    <x v="4"/>
    <s v="Credit reporting"/>
    <x v="3"/>
    <s v="MD"/>
    <x v="1"/>
    <x v="1074"/>
    <d v="2013-07-02T00:00:00"/>
    <x v="0"/>
    <x v="3"/>
    <n v="3"/>
    <x v="0"/>
    <x v="0"/>
    <s v="Maryland"/>
  </r>
  <r>
    <n v="717257"/>
    <x v="4"/>
    <s v="Credit reporting"/>
    <x v="3"/>
    <s v="NY"/>
    <x v="0"/>
    <x v="230"/>
    <d v="2014-02-17T00:00:00"/>
    <x v="0"/>
    <x v="1"/>
    <n v="1"/>
    <x v="0"/>
    <x v="0"/>
    <s v="New York"/>
  </r>
  <r>
    <n v="1573722"/>
    <x v="14"/>
    <s v="Consumer Loan"/>
    <x v="19"/>
    <s v="OR"/>
    <x v="0"/>
    <x v="1040"/>
    <d v="2015-09-23T00:00:00"/>
    <x v="1"/>
    <x v="0"/>
    <n v="3"/>
    <x v="0"/>
    <x v="0"/>
    <s v="Oregon"/>
  </r>
  <r>
    <n v="1956552"/>
    <x v="156"/>
    <s v="Debt collection"/>
    <x v="22"/>
    <s v="FL"/>
    <x v="0"/>
    <x v="666"/>
    <d v="2016-06-06T00:00:00"/>
    <x v="0"/>
    <x v="2"/>
    <n v="2"/>
    <x v="0"/>
    <x v="0"/>
    <s v="Florida"/>
  </r>
  <r>
    <n v="1728258"/>
    <x v="541"/>
    <s v="Debt collection"/>
    <x v="22"/>
    <s v="NY"/>
    <x v="0"/>
    <x v="618"/>
    <d v="2016-01-05T00:00:00"/>
    <x v="0"/>
    <x v="2"/>
    <n v="1"/>
    <x v="0"/>
    <x v="1"/>
    <s v="New York"/>
  </r>
  <r>
    <n v="1237971"/>
    <x v="20"/>
    <s v="Bank account or service"/>
    <x v="14"/>
    <s v="MO"/>
    <x v="0"/>
    <x v="808"/>
    <d v="2015-02-12T00:00:00"/>
    <x v="0"/>
    <x v="0"/>
    <n v="1"/>
    <x v="0"/>
    <x v="1"/>
    <s v="Missouri"/>
  </r>
  <r>
    <n v="579601"/>
    <x v="10"/>
    <s v="Bank account or service"/>
    <x v="9"/>
    <s v="FL"/>
    <x v="0"/>
    <x v="1205"/>
    <d v="2013-10-31T00:00:00"/>
    <x v="0"/>
    <x v="3"/>
    <n v="4"/>
    <x v="0"/>
    <x v="0"/>
    <s v="Florida"/>
  </r>
  <r>
    <n v="1988105"/>
    <x v="92"/>
    <s v="Payday loan"/>
    <x v="52"/>
    <s v="CA"/>
    <x v="0"/>
    <x v="572"/>
    <d v="2016-06-29T00:00:00"/>
    <x v="1"/>
    <x v="2"/>
    <n v="2"/>
    <x v="0"/>
    <x v="0"/>
    <s v="California"/>
  </r>
  <r>
    <n v="1001724"/>
    <x v="16"/>
    <s v="Credit card"/>
    <x v="38"/>
    <s v="CO"/>
    <x v="0"/>
    <x v="801"/>
    <d v="2014-08-26T00:00:00"/>
    <x v="0"/>
    <x v="1"/>
    <n v="3"/>
    <x v="0"/>
    <x v="0"/>
    <s v="Colorado"/>
  </r>
  <r>
    <n v="1990233"/>
    <x v="4"/>
    <s v="Credit reporting"/>
    <x v="44"/>
    <s v="MI"/>
    <x v="0"/>
    <x v="408"/>
    <d v="2016-06-29T00:00:00"/>
    <x v="0"/>
    <x v="2"/>
    <n v="2"/>
    <x v="0"/>
    <x v="0"/>
    <s v="Michigan"/>
  </r>
  <r>
    <n v="1111595"/>
    <x v="633"/>
    <s v="Debt collection"/>
    <x v="1"/>
    <s v="MO"/>
    <x v="0"/>
    <x v="197"/>
    <d v="2014-11-11T00:00:00"/>
    <x v="0"/>
    <x v="1"/>
    <n v="4"/>
    <x v="0"/>
    <x v="1"/>
    <s v="Missouri"/>
  </r>
  <r>
    <n v="1558780"/>
    <x v="8"/>
    <s v="Bank account or service"/>
    <x v="9"/>
    <s v="IL"/>
    <x v="3"/>
    <x v="575"/>
    <d v="2015-09-10T00:00:00"/>
    <x v="0"/>
    <x v="0"/>
    <n v="3"/>
    <x v="0"/>
    <x v="1"/>
    <s v="Illinois"/>
  </r>
  <r>
    <n v="1212003"/>
    <x v="192"/>
    <s v="Bank account or service"/>
    <x v="12"/>
    <s v="PA"/>
    <x v="0"/>
    <x v="803"/>
    <d v="2015-01-30T00:00:00"/>
    <x v="7"/>
    <x v="0"/>
    <n v="1"/>
    <x v="0"/>
    <x v="0"/>
    <s v="Pennsylvania"/>
  </r>
  <r>
    <n v="1864786"/>
    <x v="18"/>
    <s v="Mortgage"/>
    <x v="37"/>
    <s v="AL"/>
    <x v="0"/>
    <x v="373"/>
    <d v="2016-04-06T00:00:00"/>
    <x v="1"/>
    <x v="2"/>
    <n v="2"/>
    <x v="0"/>
    <x v="0"/>
    <s v="Alabama"/>
  </r>
  <r>
    <n v="229312"/>
    <x v="47"/>
    <s v="Bank account or service"/>
    <x v="12"/>
    <s v="MI"/>
    <x v="0"/>
    <x v="1232"/>
    <d v="2013-01-15T00:00:00"/>
    <x v="4"/>
    <x v="3"/>
    <n v="1"/>
    <x v="0"/>
    <x v="0"/>
    <s v="Michigan"/>
  </r>
  <r>
    <n v="1567932"/>
    <x v="472"/>
    <s v="Prepaid card"/>
    <x v="55"/>
    <s v="NY"/>
    <x v="0"/>
    <x v="296"/>
    <d v="2015-09-16T00:00:00"/>
    <x v="0"/>
    <x v="0"/>
    <n v="3"/>
    <x v="0"/>
    <x v="0"/>
    <s v="New York"/>
  </r>
  <r>
    <n v="1679411"/>
    <x v="10"/>
    <s v="Mortgage"/>
    <x v="0"/>
    <s v="NJ"/>
    <x v="0"/>
    <x v="802"/>
    <d v="2015-12-02T00:00:00"/>
    <x v="0"/>
    <x v="0"/>
    <n v="4"/>
    <x v="0"/>
    <x v="1"/>
    <s v="New Jersey"/>
  </r>
  <r>
    <n v="2063503"/>
    <x v="28"/>
    <s v="Bank account or service"/>
    <x v="9"/>
    <s v="SC"/>
    <x v="2"/>
    <x v="251"/>
    <d v="2016-08-17T00:00:00"/>
    <x v="4"/>
    <x v="2"/>
    <n v="3"/>
    <x v="0"/>
    <x v="0"/>
    <s v="South Carolina"/>
  </r>
  <r>
    <n v="1397445"/>
    <x v="9"/>
    <s v="Credit reporting"/>
    <x v="3"/>
    <s v="KS"/>
    <x v="0"/>
    <x v="1223"/>
    <d v="2015-05-29T00:00:00"/>
    <x v="0"/>
    <x v="0"/>
    <n v="2"/>
    <x v="0"/>
    <x v="0"/>
    <s v="Kansas"/>
  </r>
  <r>
    <n v="1290900"/>
    <x v="23"/>
    <s v="Credit card"/>
    <x v="35"/>
    <s v="MI"/>
    <x v="0"/>
    <x v="286"/>
    <d v="2015-03-19T00:00:00"/>
    <x v="0"/>
    <x v="0"/>
    <n v="1"/>
    <x v="0"/>
    <x v="0"/>
    <s v="Michigan"/>
  </r>
  <r>
    <n v="541467"/>
    <x v="49"/>
    <s v="Bank account or service"/>
    <x v="12"/>
    <s v="TN"/>
    <x v="1"/>
    <x v="589"/>
    <d v="2013-09-25T00:00:00"/>
    <x v="0"/>
    <x v="3"/>
    <n v="3"/>
    <x v="0"/>
    <x v="0"/>
    <s v="Tennessee"/>
  </r>
  <r>
    <n v="1667198"/>
    <x v="16"/>
    <s v="Debt collection"/>
    <x v="22"/>
    <s v="VT"/>
    <x v="0"/>
    <x v="664"/>
    <d v="2015-11-22T00:00:00"/>
    <x v="0"/>
    <x v="0"/>
    <n v="4"/>
    <x v="0"/>
    <x v="0"/>
    <s v="Vermont"/>
  </r>
  <r>
    <n v="1628769"/>
    <x v="634"/>
    <s v="Debt collection"/>
    <x v="4"/>
    <s v="CA"/>
    <x v="0"/>
    <x v="185"/>
    <d v="2016-01-15T00:00:00"/>
    <x v="66"/>
    <x v="0"/>
    <n v="4"/>
    <x v="1"/>
    <x v="0"/>
    <s v="California"/>
  </r>
  <r>
    <n v="369782"/>
    <x v="19"/>
    <s v="Bank account or service"/>
    <x v="15"/>
    <s v="MN"/>
    <x v="0"/>
    <x v="1233"/>
    <d v="2013-03-29T00:00:00"/>
    <x v="0"/>
    <x v="3"/>
    <n v="1"/>
    <x v="0"/>
    <x v="1"/>
    <s v="Minnesota"/>
  </r>
  <r>
    <n v="1478716"/>
    <x v="499"/>
    <s v="Consumer Loan"/>
    <x v="21"/>
    <s v="SC"/>
    <x v="0"/>
    <x v="631"/>
    <d v="2015-07-21T00:00:00"/>
    <x v="0"/>
    <x v="0"/>
    <n v="3"/>
    <x v="0"/>
    <x v="0"/>
    <s v="South Carolina"/>
  </r>
  <r>
    <n v="1082071"/>
    <x v="319"/>
    <s v="Debt collection"/>
    <x v="22"/>
    <s v="IL"/>
    <x v="1"/>
    <x v="91"/>
    <d v="2014-10-28T00:00:00"/>
    <x v="11"/>
    <x v="1"/>
    <n v="4"/>
    <x v="0"/>
    <x v="0"/>
    <s v="Illinois"/>
  </r>
  <r>
    <n v="1343841"/>
    <x v="25"/>
    <s v="Credit card"/>
    <x v="34"/>
    <s v="NY"/>
    <x v="0"/>
    <x v="1106"/>
    <d v="2015-04-23T00:00:00"/>
    <x v="0"/>
    <x v="0"/>
    <n v="2"/>
    <x v="0"/>
    <x v="0"/>
    <s v="New York"/>
  </r>
  <r>
    <n v="1747408"/>
    <x v="166"/>
    <s v="Debt collection"/>
    <x v="1"/>
    <s v="GA"/>
    <x v="0"/>
    <x v="319"/>
    <d v="2016-01-19T00:00:00"/>
    <x v="0"/>
    <x v="2"/>
    <n v="1"/>
    <x v="0"/>
    <x v="1"/>
    <s v="Georgia"/>
  </r>
  <r>
    <n v="1498562"/>
    <x v="168"/>
    <s v="Bank account or service"/>
    <x v="12"/>
    <s v="PA"/>
    <x v="0"/>
    <x v="1184"/>
    <d v="2015-08-03T00:00:00"/>
    <x v="0"/>
    <x v="0"/>
    <n v="3"/>
    <x v="0"/>
    <x v="0"/>
    <s v="Pennsylvania"/>
  </r>
  <r>
    <n v="1246459"/>
    <x v="9"/>
    <s v="Credit reporting"/>
    <x v="8"/>
    <s v="MN"/>
    <x v="0"/>
    <x v="127"/>
    <d v="2015-02-26T00:00:00"/>
    <x v="12"/>
    <x v="0"/>
    <n v="1"/>
    <x v="0"/>
    <x v="0"/>
    <s v="Minnesota"/>
  </r>
  <r>
    <n v="937969"/>
    <x v="635"/>
    <s v="Payday loan"/>
    <x v="52"/>
    <s v="TX"/>
    <x v="0"/>
    <x v="561"/>
    <d v="2014-07-15T00:00:00"/>
    <x v="0"/>
    <x v="1"/>
    <n v="3"/>
    <x v="0"/>
    <x v="1"/>
    <s v="Texas"/>
  </r>
  <r>
    <n v="1717193"/>
    <x v="20"/>
    <s v="Bank account or service"/>
    <x v="15"/>
    <s v="MO"/>
    <x v="0"/>
    <x v="1234"/>
    <d v="2015-12-26T00:00:00"/>
    <x v="0"/>
    <x v="0"/>
    <n v="4"/>
    <x v="0"/>
    <x v="0"/>
    <s v="Missouri"/>
  </r>
  <r>
    <n v="769236"/>
    <x v="19"/>
    <s v="Mortgage"/>
    <x v="0"/>
    <s v="PA"/>
    <x v="3"/>
    <x v="403"/>
    <d v="2014-03-26T00:00:00"/>
    <x v="11"/>
    <x v="1"/>
    <n v="1"/>
    <x v="0"/>
    <x v="0"/>
    <s v="Pennsylvania"/>
  </r>
  <r>
    <n v="1068692"/>
    <x v="346"/>
    <s v="Debt collection"/>
    <x v="22"/>
    <s v="GA"/>
    <x v="0"/>
    <x v="1110"/>
    <d v="2014-10-13T00:00:00"/>
    <x v="0"/>
    <x v="1"/>
    <n v="4"/>
    <x v="0"/>
    <x v="0"/>
    <s v="Georgia"/>
  </r>
  <r>
    <n v="1914869"/>
    <x v="169"/>
    <s v="Debt collection"/>
    <x v="22"/>
    <s v="AZ"/>
    <x v="0"/>
    <x v="522"/>
    <d v="2016-05-07T00:00:00"/>
    <x v="0"/>
    <x v="2"/>
    <n v="2"/>
    <x v="0"/>
    <x v="0"/>
    <s v="Arizona"/>
  </r>
  <r>
    <n v="1557510"/>
    <x v="235"/>
    <s v="Debt collection"/>
    <x v="1"/>
    <s v="CA"/>
    <x v="0"/>
    <x v="270"/>
    <d v="2015-09-09T00:00:00"/>
    <x v="0"/>
    <x v="0"/>
    <n v="3"/>
    <x v="0"/>
    <x v="0"/>
    <s v="California"/>
  </r>
  <r>
    <n v="1883169"/>
    <x v="35"/>
    <s v="Mortgage"/>
    <x v="0"/>
    <s v="WA"/>
    <x v="0"/>
    <x v="1060"/>
    <d v="2016-04-17T00:00:00"/>
    <x v="0"/>
    <x v="2"/>
    <n v="2"/>
    <x v="0"/>
    <x v="0"/>
    <s v="Washington"/>
  </r>
  <r>
    <n v="558003"/>
    <x v="9"/>
    <s v="Credit reporting"/>
    <x v="25"/>
    <s v="IN"/>
    <x v="0"/>
    <x v="130"/>
    <d v="2013-10-11T00:00:00"/>
    <x v="0"/>
    <x v="3"/>
    <n v="4"/>
    <x v="0"/>
    <x v="0"/>
    <s v="Indiana"/>
  </r>
  <r>
    <n v="1540128"/>
    <x v="10"/>
    <s v="Bank account or service"/>
    <x v="9"/>
    <s v="TX"/>
    <x v="1"/>
    <x v="937"/>
    <d v="2015-09-11T00:00:00"/>
    <x v="27"/>
    <x v="0"/>
    <n v="3"/>
    <x v="0"/>
    <x v="0"/>
    <s v="Texas"/>
  </r>
  <r>
    <n v="905452"/>
    <x v="110"/>
    <s v="Money transfers"/>
    <x v="65"/>
    <s v="NY"/>
    <x v="0"/>
    <x v="1082"/>
    <d v="2014-06-25T00:00:00"/>
    <x v="7"/>
    <x v="1"/>
    <n v="2"/>
    <x v="0"/>
    <x v="0"/>
    <s v="New York"/>
  </r>
  <r>
    <n v="1745849"/>
    <x v="62"/>
    <s v="Credit card"/>
    <x v="2"/>
    <s v="NC"/>
    <x v="0"/>
    <x v="10"/>
    <d v="2016-01-15T00:00:00"/>
    <x v="0"/>
    <x v="2"/>
    <n v="1"/>
    <x v="0"/>
    <x v="0"/>
    <s v="North Carolina"/>
  </r>
  <r>
    <n v="2012490"/>
    <x v="224"/>
    <s v="Debt collection"/>
    <x v="1"/>
    <s v="GA"/>
    <x v="0"/>
    <x v="656"/>
    <d v="2016-07-14T00:00:00"/>
    <x v="0"/>
    <x v="2"/>
    <n v="3"/>
    <x v="0"/>
    <x v="0"/>
    <s v="Georgia"/>
  </r>
  <r>
    <n v="2112521"/>
    <x v="374"/>
    <s v="Debt collection"/>
    <x v="4"/>
    <s v="CA"/>
    <x v="0"/>
    <x v="718"/>
    <d v="2016-09-14T00:00:00"/>
    <x v="0"/>
    <x v="2"/>
    <n v="3"/>
    <x v="0"/>
    <x v="0"/>
    <s v="California"/>
  </r>
  <r>
    <n v="1390702"/>
    <x v="422"/>
    <s v="Debt collection"/>
    <x v="1"/>
    <s v="WA"/>
    <x v="0"/>
    <x v="716"/>
    <d v="2015-05-25T00:00:00"/>
    <x v="0"/>
    <x v="0"/>
    <n v="2"/>
    <x v="0"/>
    <x v="0"/>
    <s v="Washington"/>
  </r>
  <r>
    <n v="501384"/>
    <x v="10"/>
    <s v="Mortgage"/>
    <x v="0"/>
    <s v="CA"/>
    <x v="3"/>
    <x v="1069"/>
    <d v="2013-08-29T00:00:00"/>
    <x v="1"/>
    <x v="3"/>
    <n v="3"/>
    <x v="0"/>
    <x v="0"/>
    <s v="California"/>
  </r>
  <r>
    <n v="1079293"/>
    <x v="33"/>
    <s v="Student loan"/>
    <x v="6"/>
    <s v="CA"/>
    <x v="2"/>
    <x v="763"/>
    <d v="2014-10-28T00:00:00"/>
    <x v="12"/>
    <x v="1"/>
    <n v="4"/>
    <x v="0"/>
    <x v="0"/>
    <s v="California"/>
  </r>
  <r>
    <n v="640551"/>
    <x v="32"/>
    <s v="Bank account or service"/>
    <x v="15"/>
    <s v="FL"/>
    <x v="1"/>
    <x v="223"/>
    <d v="2014-01-03T00:00:00"/>
    <x v="20"/>
    <x v="3"/>
    <n v="4"/>
    <x v="0"/>
    <x v="0"/>
    <s v="Florida"/>
  </r>
  <r>
    <n v="1806621"/>
    <x v="62"/>
    <s v="Bank account or service"/>
    <x v="12"/>
    <s v="MI"/>
    <x v="3"/>
    <x v="275"/>
    <d v="2016-02-29T00:00:00"/>
    <x v="7"/>
    <x v="2"/>
    <n v="1"/>
    <x v="0"/>
    <x v="0"/>
    <s v="Michigan"/>
  </r>
  <r>
    <n v="1956588"/>
    <x v="636"/>
    <s v="Debt collection"/>
    <x v="13"/>
    <s v="TN"/>
    <x v="0"/>
    <x v="666"/>
    <d v="2016-06-08T00:00:00"/>
    <x v="4"/>
    <x v="2"/>
    <n v="2"/>
    <x v="0"/>
    <x v="0"/>
    <s v="Tennessee"/>
  </r>
  <r>
    <n v="1293171"/>
    <x v="8"/>
    <s v="Credit card"/>
    <x v="24"/>
    <s v="NC"/>
    <x v="0"/>
    <x v="458"/>
    <d v="2015-03-20T00:00:00"/>
    <x v="0"/>
    <x v="0"/>
    <n v="1"/>
    <x v="0"/>
    <x v="1"/>
    <s v="North Carolina"/>
  </r>
  <r>
    <n v="1668792"/>
    <x v="25"/>
    <s v="Bank account or service"/>
    <x v="9"/>
    <s v="AR"/>
    <x v="0"/>
    <x v="567"/>
    <d v="2015-11-23T00:00:00"/>
    <x v="0"/>
    <x v="0"/>
    <n v="4"/>
    <x v="0"/>
    <x v="1"/>
    <s v="Arkansas"/>
  </r>
  <r>
    <n v="1816929"/>
    <x v="41"/>
    <s v="Debt collection"/>
    <x v="1"/>
    <s v="MD"/>
    <x v="3"/>
    <x v="933"/>
    <d v="2016-03-07T00:00:00"/>
    <x v="7"/>
    <x v="2"/>
    <n v="1"/>
    <x v="0"/>
    <x v="0"/>
    <s v="Maryland"/>
  </r>
  <r>
    <n v="1189953"/>
    <x v="8"/>
    <s v="Bank account or service"/>
    <x v="12"/>
    <s v="NY"/>
    <x v="3"/>
    <x v="438"/>
    <d v="2015-01-12T00:00:00"/>
    <x v="0"/>
    <x v="0"/>
    <n v="1"/>
    <x v="0"/>
    <x v="0"/>
    <s v="New York"/>
  </r>
  <r>
    <n v="2161354"/>
    <x v="50"/>
    <s v="Consumer Loan"/>
    <x v="21"/>
    <s v="MO"/>
    <x v="0"/>
    <x v="1235"/>
    <d v="2016-10-14T00:00:00"/>
    <x v="0"/>
    <x v="2"/>
    <n v="4"/>
    <x v="0"/>
    <x v="1"/>
    <s v="Missouri"/>
  </r>
  <r>
    <n v="638969"/>
    <x v="16"/>
    <s v="Credit card"/>
    <x v="24"/>
    <s v="OH"/>
    <x v="1"/>
    <x v="817"/>
    <d v="2013-12-30T00:00:00"/>
    <x v="21"/>
    <x v="3"/>
    <n v="4"/>
    <x v="0"/>
    <x v="1"/>
    <s v="Ohio"/>
  </r>
  <r>
    <n v="981841"/>
    <x v="9"/>
    <s v="Credit reporting"/>
    <x v="3"/>
    <s v="MD"/>
    <x v="0"/>
    <x v="98"/>
    <d v="2014-08-13T00:00:00"/>
    <x v="0"/>
    <x v="1"/>
    <n v="3"/>
    <x v="0"/>
    <x v="0"/>
    <s v="Maryland"/>
  </r>
  <r>
    <n v="2043633"/>
    <x v="23"/>
    <s v="Bank account or service"/>
    <x v="12"/>
    <s v="NV"/>
    <x v="0"/>
    <x v="431"/>
    <d v="2016-08-03T00:00:00"/>
    <x v="0"/>
    <x v="2"/>
    <n v="3"/>
    <x v="0"/>
    <x v="1"/>
    <s v="Nevada"/>
  </r>
  <r>
    <n v="2099282"/>
    <x v="18"/>
    <s v="Mortgage"/>
    <x v="0"/>
    <s v="MA"/>
    <x v="0"/>
    <x v="549"/>
    <d v="2016-09-07T00:00:00"/>
    <x v="0"/>
    <x v="2"/>
    <n v="3"/>
    <x v="0"/>
    <x v="0"/>
    <s v="Massachusetts"/>
  </r>
  <r>
    <n v="1973113"/>
    <x v="637"/>
    <s v="Debt collection"/>
    <x v="4"/>
    <s v="NY"/>
    <x v="1"/>
    <x v="381"/>
    <d v="2016-06-20T00:00:00"/>
    <x v="6"/>
    <x v="2"/>
    <n v="2"/>
    <x v="0"/>
    <x v="0"/>
    <s v="New York"/>
  </r>
  <r>
    <n v="1320572"/>
    <x v="30"/>
    <s v="Bank account or service"/>
    <x v="12"/>
    <s v="NC"/>
    <x v="1"/>
    <x v="1008"/>
    <d v="2015-04-10T00:00:00"/>
    <x v="4"/>
    <x v="0"/>
    <n v="2"/>
    <x v="0"/>
    <x v="0"/>
    <s v="North Carolina"/>
  </r>
  <r>
    <n v="701545"/>
    <x v="169"/>
    <s v="Debt collection"/>
    <x v="1"/>
    <s v="NY"/>
    <x v="1"/>
    <x v="882"/>
    <d v="2014-02-07T00:00:00"/>
    <x v="1"/>
    <x v="1"/>
    <n v="1"/>
    <x v="0"/>
    <x v="0"/>
    <s v="New York"/>
  </r>
  <r>
    <n v="2051989"/>
    <x v="19"/>
    <s v="Debt collection"/>
    <x v="1"/>
    <s v="TX"/>
    <x v="0"/>
    <x v="597"/>
    <d v="2016-08-10T00:00:00"/>
    <x v="4"/>
    <x v="2"/>
    <n v="3"/>
    <x v="1"/>
    <x v="0"/>
    <s v="Texas"/>
  </r>
  <r>
    <n v="730697"/>
    <x v="19"/>
    <s v="Bank account or service"/>
    <x v="9"/>
    <s v="MN"/>
    <x v="1"/>
    <x v="1055"/>
    <d v="2014-02-26T00:00:00"/>
    <x v="1"/>
    <x v="1"/>
    <n v="1"/>
    <x v="0"/>
    <x v="0"/>
    <s v="Minnesota"/>
  </r>
  <r>
    <n v="1702866"/>
    <x v="19"/>
    <s v="Bank account or service"/>
    <x v="14"/>
    <s v="FL"/>
    <x v="1"/>
    <x v="585"/>
    <d v="2015-12-18T00:00:00"/>
    <x v="1"/>
    <x v="0"/>
    <n v="4"/>
    <x v="0"/>
    <x v="0"/>
    <s v="Florida"/>
  </r>
  <r>
    <n v="1152394"/>
    <x v="21"/>
    <s v="Credit card"/>
    <x v="57"/>
    <s v="NC"/>
    <x v="0"/>
    <x v="877"/>
    <d v="2014-12-11T00:00:00"/>
    <x v="0"/>
    <x v="1"/>
    <n v="4"/>
    <x v="0"/>
    <x v="0"/>
    <s v="North Carolina"/>
  </r>
  <r>
    <n v="1826398"/>
    <x v="16"/>
    <s v="Credit card"/>
    <x v="30"/>
    <s v="OR"/>
    <x v="1"/>
    <x v="1100"/>
    <d v="2016-03-10T00:00:00"/>
    <x v="0"/>
    <x v="2"/>
    <n v="1"/>
    <x v="0"/>
    <x v="0"/>
    <s v="Oregon"/>
  </r>
  <r>
    <n v="1889114"/>
    <x v="218"/>
    <s v="Debt collection"/>
    <x v="27"/>
    <s v="FL"/>
    <x v="0"/>
    <x v="66"/>
    <d v="2016-04-20T00:00:00"/>
    <x v="0"/>
    <x v="2"/>
    <n v="2"/>
    <x v="0"/>
    <x v="0"/>
    <s v="Florida"/>
  </r>
  <r>
    <n v="1846934"/>
    <x v="448"/>
    <s v="Debt collection"/>
    <x v="1"/>
    <s v="OH"/>
    <x v="0"/>
    <x v="1051"/>
    <d v="2016-03-23T00:00:00"/>
    <x v="0"/>
    <x v="2"/>
    <n v="1"/>
    <x v="0"/>
    <x v="0"/>
    <s v="Ohio"/>
  </r>
  <r>
    <n v="379272"/>
    <x v="25"/>
    <s v="Credit card"/>
    <x v="10"/>
    <s v="MD"/>
    <x v="4"/>
    <x v="228"/>
    <d v="2013-04-11T00:00:00"/>
    <x v="1"/>
    <x v="3"/>
    <n v="2"/>
    <x v="0"/>
    <x v="0"/>
    <s v="Maryland"/>
  </r>
  <r>
    <n v="690940"/>
    <x v="115"/>
    <s v="Debt collection"/>
    <x v="1"/>
    <s v="FL"/>
    <x v="0"/>
    <x v="332"/>
    <d v="2014-01-29T00:00:00"/>
    <x v="0"/>
    <x v="1"/>
    <n v="1"/>
    <x v="0"/>
    <x v="1"/>
    <s v="Florida"/>
  </r>
  <r>
    <n v="1822027"/>
    <x v="30"/>
    <s v="Bank account or service"/>
    <x v="9"/>
    <s v="AL"/>
    <x v="3"/>
    <x v="1035"/>
    <d v="2016-03-08T00:00:00"/>
    <x v="0"/>
    <x v="2"/>
    <n v="1"/>
    <x v="0"/>
    <x v="0"/>
    <s v="Alabama"/>
  </r>
  <r>
    <n v="1355606"/>
    <x v="638"/>
    <s v="Debt collection"/>
    <x v="1"/>
    <s v="WA"/>
    <x v="0"/>
    <x v="366"/>
    <d v="2015-04-30T00:00:00"/>
    <x v="0"/>
    <x v="0"/>
    <n v="2"/>
    <x v="0"/>
    <x v="0"/>
    <s v="Washington"/>
  </r>
  <r>
    <n v="376822"/>
    <x v="14"/>
    <s v="Mortgage"/>
    <x v="37"/>
    <s v="CA"/>
    <x v="0"/>
    <x v="902"/>
    <d v="2013-04-09T00:00:00"/>
    <x v="0"/>
    <x v="3"/>
    <n v="2"/>
    <x v="0"/>
    <x v="0"/>
    <s v="California"/>
  </r>
  <r>
    <n v="1877819"/>
    <x v="10"/>
    <s v="Mortgage"/>
    <x v="0"/>
    <s v="FL"/>
    <x v="0"/>
    <x v="250"/>
    <d v="2016-04-14T00:00:00"/>
    <x v="0"/>
    <x v="2"/>
    <n v="2"/>
    <x v="0"/>
    <x v="0"/>
    <s v="Florida"/>
  </r>
  <r>
    <n v="1244218"/>
    <x v="13"/>
    <s v="Mortgage"/>
    <x v="0"/>
    <s v="FL"/>
    <x v="0"/>
    <x v="305"/>
    <d v="2015-02-18T00:00:00"/>
    <x v="0"/>
    <x v="0"/>
    <n v="1"/>
    <x v="0"/>
    <x v="0"/>
    <s v="Florida"/>
  </r>
  <r>
    <n v="1824884"/>
    <x v="639"/>
    <s v="Student loan"/>
    <x v="6"/>
    <s v="NJ"/>
    <x v="0"/>
    <x v="874"/>
    <d v="2016-03-11T00:00:00"/>
    <x v="4"/>
    <x v="2"/>
    <n v="1"/>
    <x v="0"/>
    <x v="1"/>
    <s v="New Jersey"/>
  </r>
  <r>
    <n v="1923890"/>
    <x v="193"/>
    <s v="Debt collection"/>
    <x v="4"/>
    <s v="LA"/>
    <x v="0"/>
    <x v="447"/>
    <d v="2016-05-13T00:00:00"/>
    <x v="0"/>
    <x v="2"/>
    <n v="2"/>
    <x v="0"/>
    <x v="0"/>
    <s v="Louisiana"/>
  </r>
  <r>
    <n v="1168393"/>
    <x v="18"/>
    <s v="Mortgage"/>
    <x v="0"/>
    <s v="CA"/>
    <x v="0"/>
    <x v="946"/>
    <d v="2014-12-23T00:00:00"/>
    <x v="0"/>
    <x v="1"/>
    <n v="4"/>
    <x v="0"/>
    <x v="0"/>
    <s v="California"/>
  </r>
  <r>
    <n v="1945261"/>
    <x v="216"/>
    <s v="Debt collection"/>
    <x v="1"/>
    <s v="GA"/>
    <x v="0"/>
    <x v="863"/>
    <d v="2016-05-27T00:00:00"/>
    <x v="0"/>
    <x v="2"/>
    <n v="2"/>
    <x v="0"/>
    <x v="0"/>
    <s v="Georgia"/>
  </r>
  <r>
    <n v="1198038"/>
    <x v="33"/>
    <s v="Student loan"/>
    <x v="6"/>
    <s v="FL"/>
    <x v="0"/>
    <x v="988"/>
    <d v="2015-01-17T00:00:00"/>
    <x v="0"/>
    <x v="0"/>
    <n v="1"/>
    <x v="0"/>
    <x v="0"/>
    <s v="Florida"/>
  </r>
  <r>
    <n v="954325"/>
    <x v="165"/>
    <s v="Mortgage"/>
    <x v="0"/>
    <s v="CA"/>
    <x v="1"/>
    <x v="834"/>
    <d v="2014-07-29T00:00:00"/>
    <x v="6"/>
    <x v="1"/>
    <n v="3"/>
    <x v="0"/>
    <x v="0"/>
    <s v="California"/>
  </r>
  <r>
    <n v="1657781"/>
    <x v="17"/>
    <s v="Credit reporting"/>
    <x v="8"/>
    <s v="VA"/>
    <x v="0"/>
    <x v="30"/>
    <d v="2015-11-16T00:00:00"/>
    <x v="0"/>
    <x v="0"/>
    <n v="4"/>
    <x v="0"/>
    <x v="1"/>
    <s v="Virginia"/>
  </r>
  <r>
    <n v="1520764"/>
    <x v="51"/>
    <s v="Debt collection"/>
    <x v="4"/>
    <s v="NH"/>
    <x v="0"/>
    <x v="862"/>
    <d v="2015-08-15T00:00:00"/>
    <x v="0"/>
    <x v="0"/>
    <n v="3"/>
    <x v="0"/>
    <x v="1"/>
    <s v="New Hampshire"/>
  </r>
  <r>
    <n v="864561"/>
    <x v="16"/>
    <s v="Credit card"/>
    <x v="16"/>
    <s v="TX"/>
    <x v="1"/>
    <x v="537"/>
    <d v="2014-05-27T00:00:00"/>
    <x v="2"/>
    <x v="1"/>
    <n v="2"/>
    <x v="0"/>
    <x v="0"/>
    <s v="Texas"/>
  </r>
  <r>
    <n v="1599739"/>
    <x v="18"/>
    <s v="Mortgage"/>
    <x v="0"/>
    <s v="TX"/>
    <x v="0"/>
    <x v="380"/>
    <d v="2015-10-08T00:00:00"/>
    <x v="0"/>
    <x v="0"/>
    <n v="4"/>
    <x v="0"/>
    <x v="1"/>
    <s v="Texas"/>
  </r>
  <r>
    <n v="1233374"/>
    <x v="209"/>
    <s v="Debt collection"/>
    <x v="1"/>
    <s v="AR"/>
    <x v="0"/>
    <x v="350"/>
    <d v="2015-02-10T00:00:00"/>
    <x v="0"/>
    <x v="0"/>
    <n v="1"/>
    <x v="0"/>
    <x v="1"/>
    <s v="Arkansas"/>
  </r>
  <r>
    <n v="1336233"/>
    <x v="217"/>
    <s v="Debt collection"/>
    <x v="4"/>
    <s v="CA"/>
    <x v="0"/>
    <x v="1123"/>
    <d v="2015-04-18T00:00:00"/>
    <x v="0"/>
    <x v="0"/>
    <n v="2"/>
    <x v="0"/>
    <x v="1"/>
    <s v="California"/>
  </r>
  <r>
    <n v="1825003"/>
    <x v="1"/>
    <s v="Mortgage"/>
    <x v="37"/>
    <s v="CA"/>
    <x v="0"/>
    <x v="874"/>
    <d v="2016-03-09T00:00:00"/>
    <x v="0"/>
    <x v="2"/>
    <n v="1"/>
    <x v="0"/>
    <x v="0"/>
    <s v="California"/>
  </r>
  <r>
    <n v="1705573"/>
    <x v="288"/>
    <s v="Bank account or service"/>
    <x v="12"/>
    <s v="CA"/>
    <x v="2"/>
    <x v="464"/>
    <d v="2015-12-18T00:00:00"/>
    <x v="4"/>
    <x v="0"/>
    <n v="4"/>
    <x v="0"/>
    <x v="0"/>
    <s v="California"/>
  </r>
  <r>
    <n v="376412"/>
    <x v="146"/>
    <s v="Money transfers"/>
    <x v="55"/>
    <s v="PA"/>
    <x v="0"/>
    <x v="513"/>
    <d v="2013-04-08T00:00:00"/>
    <x v="0"/>
    <x v="3"/>
    <n v="2"/>
    <x v="0"/>
    <x v="0"/>
    <s v="Pennsylvania"/>
  </r>
  <r>
    <n v="632662"/>
    <x v="130"/>
    <s v="Debt collection"/>
    <x v="1"/>
    <s v="TX"/>
    <x v="2"/>
    <x v="880"/>
    <d v="2013-12-16T00:00:00"/>
    <x v="7"/>
    <x v="3"/>
    <n v="4"/>
    <x v="0"/>
    <x v="0"/>
    <s v="Texas"/>
  </r>
  <r>
    <n v="986588"/>
    <x v="640"/>
    <s v="Debt collection"/>
    <x v="1"/>
    <s v="RI"/>
    <x v="0"/>
    <x v="1028"/>
    <d v="2014-08-20T00:00:00"/>
    <x v="2"/>
    <x v="1"/>
    <n v="3"/>
    <x v="0"/>
    <x v="0"/>
    <s v="Rhode Island"/>
  </r>
  <r>
    <n v="659132"/>
    <x v="641"/>
    <s v="Debt collection"/>
    <x v="13"/>
    <s v="TX"/>
    <x v="0"/>
    <x v="45"/>
    <d v="2014-01-08T00:00:00"/>
    <x v="0"/>
    <x v="1"/>
    <n v="1"/>
    <x v="0"/>
    <x v="0"/>
    <s v="Texas"/>
  </r>
  <r>
    <n v="720197"/>
    <x v="17"/>
    <s v="Credit reporting"/>
    <x v="44"/>
    <m/>
    <x v="0"/>
    <x v="725"/>
    <d v="2014-02-21T00:00:00"/>
    <x v="4"/>
    <x v="1"/>
    <n v="1"/>
    <x v="0"/>
    <x v="0"/>
    <e v="#N/A"/>
  </r>
  <r>
    <n v="634583"/>
    <x v="223"/>
    <s v="Debt collection"/>
    <x v="27"/>
    <s v="OK"/>
    <x v="0"/>
    <x v="880"/>
    <d v="2013-12-13T00:00:00"/>
    <x v="0"/>
    <x v="3"/>
    <n v="4"/>
    <x v="0"/>
    <x v="0"/>
    <s v="Oklahoma"/>
  </r>
  <r>
    <n v="853388"/>
    <x v="10"/>
    <s v="Mortgage"/>
    <x v="0"/>
    <s v="TX"/>
    <x v="0"/>
    <x v="171"/>
    <d v="2014-05-15T00:00:00"/>
    <x v="0"/>
    <x v="1"/>
    <n v="2"/>
    <x v="0"/>
    <x v="0"/>
    <s v="Texas"/>
  </r>
  <r>
    <n v="845400"/>
    <x v="19"/>
    <s v="Money transfers"/>
    <x v="50"/>
    <s v="CT"/>
    <x v="0"/>
    <x v="1104"/>
    <d v="2014-05-09T00:00:00"/>
    <x v="0"/>
    <x v="1"/>
    <n v="2"/>
    <x v="0"/>
    <x v="0"/>
    <s v="Connecticut"/>
  </r>
  <r>
    <n v="1586632"/>
    <x v="21"/>
    <s v="Credit card"/>
    <x v="38"/>
    <s v="CO"/>
    <x v="0"/>
    <x v="310"/>
    <d v="2015-09-30T00:00:00"/>
    <x v="0"/>
    <x v="0"/>
    <n v="3"/>
    <x v="0"/>
    <x v="0"/>
    <s v="Colorado"/>
  </r>
  <r>
    <n v="1573807"/>
    <x v="127"/>
    <s v="Bank account or service"/>
    <x v="14"/>
    <s v="NC"/>
    <x v="1"/>
    <x v="1040"/>
    <d v="2015-09-24T00:00:00"/>
    <x v="4"/>
    <x v="0"/>
    <n v="3"/>
    <x v="0"/>
    <x v="1"/>
    <s v="North Carolina"/>
  </r>
  <r>
    <n v="836792"/>
    <x v="14"/>
    <s v="Credit card"/>
    <x v="38"/>
    <s v="IL"/>
    <x v="0"/>
    <x v="742"/>
    <d v="2014-05-03T00:00:00"/>
    <x v="0"/>
    <x v="1"/>
    <n v="2"/>
    <x v="0"/>
    <x v="0"/>
    <s v="Illinois"/>
  </r>
  <r>
    <n v="1520596"/>
    <x v="16"/>
    <s v="Mortgage"/>
    <x v="0"/>
    <s v="TX"/>
    <x v="0"/>
    <x v="862"/>
    <d v="2015-08-17T00:00:00"/>
    <x v="4"/>
    <x v="0"/>
    <n v="3"/>
    <x v="0"/>
    <x v="0"/>
    <s v="Texas"/>
  </r>
  <r>
    <n v="1983142"/>
    <x v="101"/>
    <s v="Debt collection"/>
    <x v="27"/>
    <s v="FL"/>
    <x v="0"/>
    <x v="24"/>
    <d v="2016-06-25T00:00:00"/>
    <x v="4"/>
    <x v="2"/>
    <n v="2"/>
    <x v="0"/>
    <x v="0"/>
    <s v="Florida"/>
  </r>
  <r>
    <n v="1661656"/>
    <x v="110"/>
    <s v="Credit card"/>
    <x v="24"/>
    <s v="TX"/>
    <x v="2"/>
    <x v="182"/>
    <d v="2015-11-24T00:00:00"/>
    <x v="11"/>
    <x v="0"/>
    <n v="4"/>
    <x v="0"/>
    <x v="0"/>
    <s v="Texas"/>
  </r>
  <r>
    <n v="546674"/>
    <x v="62"/>
    <s v="Credit card"/>
    <x v="31"/>
    <s v="KS"/>
    <x v="0"/>
    <x v="1236"/>
    <d v="2013-09-29T00:00:00"/>
    <x v="0"/>
    <x v="3"/>
    <n v="3"/>
    <x v="0"/>
    <x v="1"/>
    <s v="Kansas"/>
  </r>
  <r>
    <n v="1926713"/>
    <x v="10"/>
    <s v="Mortgage"/>
    <x v="37"/>
    <m/>
    <x v="0"/>
    <x v="132"/>
    <d v="2016-05-16T00:00:00"/>
    <x v="0"/>
    <x v="2"/>
    <n v="2"/>
    <x v="0"/>
    <x v="0"/>
    <e v="#N/A"/>
  </r>
  <r>
    <n v="1262848"/>
    <x v="9"/>
    <s v="Credit reporting"/>
    <x v="8"/>
    <s v="AL"/>
    <x v="0"/>
    <x v="501"/>
    <d v="2015-03-02T00:00:00"/>
    <x v="0"/>
    <x v="0"/>
    <n v="1"/>
    <x v="0"/>
    <x v="0"/>
    <s v="Alabama"/>
  </r>
  <r>
    <n v="1484525"/>
    <x v="5"/>
    <s v="Debt collection"/>
    <x v="4"/>
    <s v="TN"/>
    <x v="0"/>
    <x v="42"/>
    <d v="2015-07-23T00:00:00"/>
    <x v="0"/>
    <x v="0"/>
    <n v="3"/>
    <x v="0"/>
    <x v="0"/>
    <s v="Tennessee"/>
  </r>
  <r>
    <n v="1331257"/>
    <x v="515"/>
    <s v="Debt collection"/>
    <x v="22"/>
    <s v="NJ"/>
    <x v="3"/>
    <x v="47"/>
    <d v="2015-04-17T00:00:00"/>
    <x v="4"/>
    <x v="0"/>
    <n v="2"/>
    <x v="0"/>
    <x v="0"/>
    <s v="New Jersey"/>
  </r>
  <r>
    <n v="1954979"/>
    <x v="21"/>
    <s v="Credit card"/>
    <x v="10"/>
    <s v="AL"/>
    <x v="0"/>
    <x v="666"/>
    <d v="2016-06-06T00:00:00"/>
    <x v="0"/>
    <x v="2"/>
    <n v="2"/>
    <x v="0"/>
    <x v="0"/>
    <s v="Alabama"/>
  </r>
  <r>
    <n v="1176871"/>
    <x v="130"/>
    <s v="Debt collection"/>
    <x v="27"/>
    <s v="FL"/>
    <x v="0"/>
    <x v="864"/>
    <d v="2014-12-31T00:00:00"/>
    <x v="0"/>
    <x v="1"/>
    <n v="4"/>
    <x v="0"/>
    <x v="0"/>
    <s v="Florida"/>
  </r>
  <r>
    <n v="1576931"/>
    <x v="111"/>
    <s v="Debt collection"/>
    <x v="4"/>
    <s v="NC"/>
    <x v="0"/>
    <x v="13"/>
    <d v="2015-09-23T00:00:00"/>
    <x v="0"/>
    <x v="0"/>
    <n v="3"/>
    <x v="0"/>
    <x v="0"/>
    <s v="North Carolina"/>
  </r>
  <r>
    <n v="826950"/>
    <x v="216"/>
    <s v="Debt collection"/>
    <x v="1"/>
    <s v="GA"/>
    <x v="0"/>
    <x v="587"/>
    <d v="2014-04-28T00:00:00"/>
    <x v="4"/>
    <x v="1"/>
    <n v="2"/>
    <x v="0"/>
    <x v="0"/>
    <s v="Georgia"/>
  </r>
  <r>
    <n v="1595041"/>
    <x v="450"/>
    <s v="Debt collection"/>
    <x v="22"/>
    <s v="IL"/>
    <x v="0"/>
    <x v="67"/>
    <d v="2015-10-08T00:00:00"/>
    <x v="4"/>
    <x v="0"/>
    <n v="4"/>
    <x v="0"/>
    <x v="0"/>
    <s v="Illinois"/>
  </r>
  <r>
    <n v="606751"/>
    <x v="62"/>
    <s v="Debt collection"/>
    <x v="22"/>
    <s v="MI"/>
    <x v="2"/>
    <x v="349"/>
    <d v="2013-11-26T00:00:00"/>
    <x v="2"/>
    <x v="3"/>
    <n v="4"/>
    <x v="0"/>
    <x v="0"/>
    <s v="Michigan"/>
  </r>
  <r>
    <n v="1134876"/>
    <x v="197"/>
    <s v="Debt collection"/>
    <x v="4"/>
    <s v="LA"/>
    <x v="0"/>
    <x v="595"/>
    <d v="2014-11-28T00:00:00"/>
    <x v="0"/>
    <x v="1"/>
    <n v="4"/>
    <x v="0"/>
    <x v="0"/>
    <s v="Louisiana"/>
  </r>
  <r>
    <n v="768152"/>
    <x v="115"/>
    <s v="Debt collection"/>
    <x v="4"/>
    <s v="CA"/>
    <x v="2"/>
    <x v="788"/>
    <d v="2014-03-24T00:00:00"/>
    <x v="2"/>
    <x v="1"/>
    <n v="1"/>
    <x v="0"/>
    <x v="0"/>
    <s v="California"/>
  </r>
  <r>
    <n v="1147249"/>
    <x v="14"/>
    <s v="Debt collection"/>
    <x v="27"/>
    <s v="NV"/>
    <x v="0"/>
    <x v="404"/>
    <d v="2014-12-08T00:00:00"/>
    <x v="0"/>
    <x v="1"/>
    <n v="4"/>
    <x v="0"/>
    <x v="0"/>
    <s v="Nevada"/>
  </r>
  <r>
    <n v="1811748"/>
    <x v="99"/>
    <s v="Credit reporting"/>
    <x v="3"/>
    <s v="PA"/>
    <x v="0"/>
    <x v="449"/>
    <d v="2016-03-01T00:00:00"/>
    <x v="0"/>
    <x v="2"/>
    <n v="1"/>
    <x v="0"/>
    <x v="0"/>
    <s v="Pennsylvania"/>
  </r>
  <r>
    <n v="1198225"/>
    <x v="1"/>
    <s v="Mortgage"/>
    <x v="0"/>
    <s v="MD"/>
    <x v="0"/>
    <x v="204"/>
    <d v="2015-01-18T00:00:00"/>
    <x v="0"/>
    <x v="0"/>
    <n v="1"/>
    <x v="0"/>
    <x v="1"/>
    <s v="Maryland"/>
  </r>
  <r>
    <n v="2057214"/>
    <x v="16"/>
    <s v="Credit card"/>
    <x v="40"/>
    <s v="NM"/>
    <x v="0"/>
    <x v="1171"/>
    <d v="2016-08-12T00:00:00"/>
    <x v="4"/>
    <x v="2"/>
    <n v="3"/>
    <x v="0"/>
    <x v="0"/>
    <s v="New Mexico"/>
  </r>
  <r>
    <n v="1050272"/>
    <x v="8"/>
    <s v="Debt collection"/>
    <x v="4"/>
    <s v="SD"/>
    <x v="1"/>
    <x v="80"/>
    <d v="2014-09-30T00:00:00"/>
    <x v="1"/>
    <x v="1"/>
    <n v="3"/>
    <x v="0"/>
    <x v="0"/>
    <s v="South Dakota"/>
  </r>
  <r>
    <n v="1982212"/>
    <x v="162"/>
    <s v="Mortgage"/>
    <x v="0"/>
    <s v="MA"/>
    <x v="0"/>
    <x v="24"/>
    <d v="2016-06-28T00:00:00"/>
    <x v="2"/>
    <x v="2"/>
    <n v="2"/>
    <x v="0"/>
    <x v="0"/>
    <s v="Massachusetts"/>
  </r>
  <r>
    <n v="398258"/>
    <x v="20"/>
    <s v="Bank account or service"/>
    <x v="12"/>
    <s v="MN"/>
    <x v="0"/>
    <x v="578"/>
    <d v="2013-05-03T00:00:00"/>
    <x v="0"/>
    <x v="3"/>
    <n v="2"/>
    <x v="0"/>
    <x v="0"/>
    <s v="Minnesota"/>
  </r>
  <r>
    <n v="1896212"/>
    <x v="14"/>
    <s v="Credit card"/>
    <x v="24"/>
    <s v="VA"/>
    <x v="2"/>
    <x v="655"/>
    <d v="2016-04-29T00:00:00"/>
    <x v="7"/>
    <x v="2"/>
    <n v="2"/>
    <x v="0"/>
    <x v="0"/>
    <s v="Virginia"/>
  </r>
  <r>
    <n v="742422"/>
    <x v="14"/>
    <s v="Consumer Loan"/>
    <x v="19"/>
    <s v="NH"/>
    <x v="3"/>
    <x v="929"/>
    <d v="2014-03-07T00:00:00"/>
    <x v="7"/>
    <x v="1"/>
    <n v="1"/>
    <x v="0"/>
    <x v="0"/>
    <s v="New Hampshire"/>
  </r>
  <r>
    <n v="1860358"/>
    <x v="206"/>
    <s v="Student loan"/>
    <x v="6"/>
    <s v="NY"/>
    <x v="0"/>
    <x v="303"/>
    <d v="2016-04-01T00:00:00"/>
    <x v="0"/>
    <x v="2"/>
    <n v="2"/>
    <x v="0"/>
    <x v="0"/>
    <s v="New York"/>
  </r>
  <r>
    <n v="601720"/>
    <x v="10"/>
    <s v="Bank account or service"/>
    <x v="12"/>
    <m/>
    <x v="1"/>
    <x v="685"/>
    <d v="2013-11-18T00:00:00"/>
    <x v="0"/>
    <x v="3"/>
    <n v="4"/>
    <x v="0"/>
    <x v="1"/>
    <e v="#N/A"/>
  </r>
  <r>
    <n v="1581964"/>
    <x v="5"/>
    <s v="Debt collection"/>
    <x v="27"/>
    <s v="AZ"/>
    <x v="0"/>
    <x v="807"/>
    <d v="2015-09-27T00:00:00"/>
    <x v="0"/>
    <x v="0"/>
    <n v="3"/>
    <x v="0"/>
    <x v="1"/>
    <s v="Arizona"/>
  </r>
  <r>
    <n v="316370"/>
    <x v="10"/>
    <s v="Mortgage"/>
    <x v="0"/>
    <s v="TX"/>
    <x v="0"/>
    <x v="650"/>
    <d v="2013-02-15T00:00:00"/>
    <x v="4"/>
    <x v="3"/>
    <n v="1"/>
    <x v="0"/>
    <x v="0"/>
    <s v="Texas"/>
  </r>
  <r>
    <n v="605170"/>
    <x v="50"/>
    <s v="Consumer Loan"/>
    <x v="21"/>
    <s v="NY"/>
    <x v="3"/>
    <x v="622"/>
    <d v="2013-11-21T00:00:00"/>
    <x v="1"/>
    <x v="3"/>
    <n v="4"/>
    <x v="0"/>
    <x v="1"/>
    <s v="New York"/>
  </r>
  <r>
    <n v="1797761"/>
    <x v="4"/>
    <s v="Credit reporting"/>
    <x v="3"/>
    <s v="CA"/>
    <x v="0"/>
    <x v="41"/>
    <d v="2016-02-22T00:00:00"/>
    <x v="0"/>
    <x v="2"/>
    <n v="1"/>
    <x v="0"/>
    <x v="1"/>
    <s v="California"/>
  </r>
  <r>
    <n v="1665411"/>
    <x v="20"/>
    <s v="Credit card"/>
    <x v="47"/>
    <s v="WI"/>
    <x v="0"/>
    <x v="55"/>
    <d v="2015-11-20T00:00:00"/>
    <x v="0"/>
    <x v="0"/>
    <n v="4"/>
    <x v="0"/>
    <x v="0"/>
    <s v="Wisconsin"/>
  </r>
  <r>
    <n v="617360"/>
    <x v="642"/>
    <s v="Debt collection"/>
    <x v="22"/>
    <s v="CA"/>
    <x v="0"/>
    <x v="1103"/>
    <d v="2013-12-02T00:00:00"/>
    <x v="0"/>
    <x v="3"/>
    <n v="4"/>
    <x v="0"/>
    <x v="0"/>
    <s v="California"/>
  </r>
  <r>
    <n v="2069992"/>
    <x v="17"/>
    <s v="Credit reporting"/>
    <x v="8"/>
    <s v="IL"/>
    <x v="2"/>
    <x v="199"/>
    <d v="2016-08-20T00:00:00"/>
    <x v="4"/>
    <x v="2"/>
    <n v="3"/>
    <x v="0"/>
    <x v="0"/>
    <s v="Illinois"/>
  </r>
  <r>
    <n v="386177"/>
    <x v="10"/>
    <s v="Mortgage"/>
    <x v="42"/>
    <s v="FL"/>
    <x v="0"/>
    <x v="993"/>
    <d v="2013-04-19T00:00:00"/>
    <x v="1"/>
    <x v="3"/>
    <n v="2"/>
    <x v="0"/>
    <x v="0"/>
    <s v="Florida"/>
  </r>
  <r>
    <n v="265342"/>
    <x v="172"/>
    <s v="Bank account or service"/>
    <x v="9"/>
    <s v="MA"/>
    <x v="0"/>
    <x v="90"/>
    <d v="2013-01-30T00:00:00"/>
    <x v="4"/>
    <x v="3"/>
    <n v="1"/>
    <x v="0"/>
    <x v="0"/>
    <s v="Massachusetts"/>
  </r>
  <r>
    <n v="1615691"/>
    <x v="246"/>
    <s v="Mortgage"/>
    <x v="5"/>
    <s v="MI"/>
    <x v="0"/>
    <x v="0"/>
    <d v="2015-10-20T00:00:00"/>
    <x v="0"/>
    <x v="0"/>
    <n v="4"/>
    <x v="0"/>
    <x v="1"/>
    <s v="Michigan"/>
  </r>
  <r>
    <n v="519534"/>
    <x v="47"/>
    <s v="Mortgage"/>
    <x v="5"/>
    <s v="IL"/>
    <x v="1"/>
    <x v="406"/>
    <d v="2013-09-09T00:00:00"/>
    <x v="0"/>
    <x v="3"/>
    <n v="3"/>
    <x v="0"/>
    <x v="0"/>
    <s v="Illinois"/>
  </r>
  <r>
    <n v="1705996"/>
    <x v="28"/>
    <s v="Bank account or service"/>
    <x v="15"/>
    <s v="NJ"/>
    <x v="3"/>
    <x v="464"/>
    <d v="2015-12-17T00:00:00"/>
    <x v="1"/>
    <x v="0"/>
    <n v="4"/>
    <x v="0"/>
    <x v="0"/>
    <s v="New Jersey"/>
  </r>
  <r>
    <n v="496800"/>
    <x v="312"/>
    <s v="Student loan"/>
    <x v="29"/>
    <s v="NY"/>
    <x v="0"/>
    <x v="962"/>
    <d v="2013-08-21T00:00:00"/>
    <x v="1"/>
    <x v="3"/>
    <n v="3"/>
    <x v="0"/>
    <x v="0"/>
    <s v="New York"/>
  </r>
  <r>
    <n v="2053692"/>
    <x v="74"/>
    <s v="Debt collection"/>
    <x v="1"/>
    <s v="LA"/>
    <x v="1"/>
    <x v="407"/>
    <d v="2016-08-10T00:00:00"/>
    <x v="1"/>
    <x v="2"/>
    <n v="3"/>
    <x v="0"/>
    <x v="0"/>
    <s v="Louisiana"/>
  </r>
  <r>
    <n v="1249250"/>
    <x v="312"/>
    <s v="Student loan"/>
    <x v="6"/>
    <s v="CA"/>
    <x v="0"/>
    <x v="279"/>
    <d v="2015-02-20T00:00:00"/>
    <x v="0"/>
    <x v="0"/>
    <n v="1"/>
    <x v="0"/>
    <x v="0"/>
    <s v="California"/>
  </r>
  <r>
    <n v="1245741"/>
    <x v="49"/>
    <s v="Mortgage"/>
    <x v="0"/>
    <s v="MI"/>
    <x v="0"/>
    <x v="305"/>
    <d v="2015-02-18T00:00:00"/>
    <x v="0"/>
    <x v="0"/>
    <n v="1"/>
    <x v="0"/>
    <x v="0"/>
    <s v="Michigan"/>
  </r>
  <r>
    <n v="1641848"/>
    <x v="18"/>
    <s v="Mortgage"/>
    <x v="0"/>
    <s v="FL"/>
    <x v="0"/>
    <x v="495"/>
    <d v="2015-11-05T00:00:00"/>
    <x v="0"/>
    <x v="0"/>
    <n v="4"/>
    <x v="0"/>
    <x v="0"/>
    <s v="Florida"/>
  </r>
  <r>
    <n v="1225148"/>
    <x v="223"/>
    <s v="Debt collection"/>
    <x v="1"/>
    <s v="TX"/>
    <x v="0"/>
    <x v="155"/>
    <d v="2015-02-04T00:00:00"/>
    <x v="0"/>
    <x v="0"/>
    <n v="1"/>
    <x v="0"/>
    <x v="0"/>
    <s v="Texas"/>
  </r>
  <r>
    <n v="1538491"/>
    <x v="19"/>
    <s v="Mortgage"/>
    <x v="0"/>
    <s v="TX"/>
    <x v="0"/>
    <x v="586"/>
    <d v="2015-08-26T00:00:00"/>
    <x v="0"/>
    <x v="0"/>
    <n v="3"/>
    <x v="0"/>
    <x v="0"/>
    <s v="Texas"/>
  </r>
  <r>
    <n v="988690"/>
    <x v="32"/>
    <s v="Mortgage"/>
    <x v="0"/>
    <s v="GA"/>
    <x v="0"/>
    <x v="687"/>
    <d v="2014-08-21T00:00:00"/>
    <x v="7"/>
    <x v="1"/>
    <n v="3"/>
    <x v="0"/>
    <x v="0"/>
    <s v="Georgia"/>
  </r>
  <r>
    <n v="2121784"/>
    <x v="32"/>
    <s v="Bank account or service"/>
    <x v="12"/>
    <s v="FL"/>
    <x v="1"/>
    <x v="748"/>
    <d v="2016-09-23T00:00:00"/>
    <x v="7"/>
    <x v="2"/>
    <n v="3"/>
    <x v="0"/>
    <x v="1"/>
    <s v="Florida"/>
  </r>
  <r>
    <n v="1599905"/>
    <x v="62"/>
    <s v="Credit card"/>
    <x v="38"/>
    <s v="NY"/>
    <x v="0"/>
    <x v="380"/>
    <d v="2015-10-08T00:00:00"/>
    <x v="0"/>
    <x v="0"/>
    <n v="4"/>
    <x v="0"/>
    <x v="1"/>
    <s v="New York"/>
  </r>
  <r>
    <n v="1978971"/>
    <x v="48"/>
    <s v="Student loan"/>
    <x v="6"/>
    <s v="NY"/>
    <x v="0"/>
    <x v="201"/>
    <d v="2016-06-21T00:00:00"/>
    <x v="0"/>
    <x v="2"/>
    <n v="2"/>
    <x v="0"/>
    <x v="0"/>
    <s v="New York"/>
  </r>
  <r>
    <n v="1359910"/>
    <x v="100"/>
    <s v="Debt collection"/>
    <x v="1"/>
    <s v="GA"/>
    <x v="0"/>
    <x v="317"/>
    <d v="2015-05-04T00:00:00"/>
    <x v="0"/>
    <x v="0"/>
    <n v="2"/>
    <x v="0"/>
    <x v="0"/>
    <s v="Georgia"/>
  </r>
  <r>
    <n v="641149"/>
    <x v="4"/>
    <s v="Credit reporting"/>
    <x v="3"/>
    <s v="NC"/>
    <x v="0"/>
    <x v="223"/>
    <d v="2013-12-20T00:00:00"/>
    <x v="0"/>
    <x v="3"/>
    <n v="4"/>
    <x v="0"/>
    <x v="0"/>
    <s v="North Carolina"/>
  </r>
  <r>
    <n v="1248280"/>
    <x v="51"/>
    <s v="Credit card"/>
    <x v="31"/>
    <s v="PA"/>
    <x v="0"/>
    <x v="127"/>
    <d v="2015-02-19T00:00:00"/>
    <x v="0"/>
    <x v="0"/>
    <n v="1"/>
    <x v="0"/>
    <x v="0"/>
    <s v="Pennsylvania"/>
  </r>
  <r>
    <n v="685100"/>
    <x v="166"/>
    <s v="Debt collection"/>
    <x v="22"/>
    <s v="TX"/>
    <x v="0"/>
    <x v="461"/>
    <d v="2014-01-31T00:00:00"/>
    <x v="12"/>
    <x v="1"/>
    <n v="1"/>
    <x v="0"/>
    <x v="1"/>
    <s v="Texas"/>
  </r>
  <r>
    <n v="1974653"/>
    <x v="4"/>
    <s v="Credit reporting"/>
    <x v="8"/>
    <s v="LA"/>
    <x v="0"/>
    <x v="1182"/>
    <d v="2016-06-18T00:00:00"/>
    <x v="0"/>
    <x v="2"/>
    <n v="2"/>
    <x v="0"/>
    <x v="0"/>
    <s v="Louisiana"/>
  </r>
  <r>
    <n v="1231285"/>
    <x v="193"/>
    <s v="Debt collection"/>
    <x v="4"/>
    <s v="VI"/>
    <x v="3"/>
    <x v="503"/>
    <d v="2015-02-12T00:00:00"/>
    <x v="7"/>
    <x v="0"/>
    <n v="1"/>
    <x v="0"/>
    <x v="0"/>
    <e v="#N/A"/>
  </r>
  <r>
    <n v="1178200"/>
    <x v="156"/>
    <s v="Credit card"/>
    <x v="35"/>
    <s v="FL"/>
    <x v="0"/>
    <x v="93"/>
    <d v="2015-01-02T00:00:00"/>
    <x v="0"/>
    <x v="0"/>
    <n v="1"/>
    <x v="0"/>
    <x v="0"/>
    <s v="Florida"/>
  </r>
  <r>
    <n v="1484859"/>
    <x v="125"/>
    <s v="Consumer Loan"/>
    <x v="21"/>
    <s v="CA"/>
    <x v="0"/>
    <x v="119"/>
    <d v="2015-07-30T00:00:00"/>
    <x v="11"/>
    <x v="0"/>
    <n v="3"/>
    <x v="0"/>
    <x v="1"/>
    <s v="California"/>
  </r>
  <r>
    <n v="1750717"/>
    <x v="10"/>
    <s v="Bank account or service"/>
    <x v="15"/>
    <s v="FL"/>
    <x v="0"/>
    <x v="134"/>
    <d v="2016-01-20T00:00:00"/>
    <x v="0"/>
    <x v="2"/>
    <n v="1"/>
    <x v="0"/>
    <x v="0"/>
    <s v="Florida"/>
  </r>
  <r>
    <n v="1498087"/>
    <x v="643"/>
    <s v="Mortgage"/>
    <x v="5"/>
    <s v="MN"/>
    <x v="0"/>
    <x v="1237"/>
    <d v="2015-08-01T00:00:00"/>
    <x v="0"/>
    <x v="0"/>
    <n v="3"/>
    <x v="0"/>
    <x v="1"/>
    <s v="Minnesota"/>
  </r>
  <r>
    <n v="1244899"/>
    <x v="452"/>
    <s v="Mortgage"/>
    <x v="0"/>
    <s v="FL"/>
    <x v="1"/>
    <x v="305"/>
    <d v="2015-02-25T00:00:00"/>
    <x v="12"/>
    <x v="0"/>
    <n v="1"/>
    <x v="0"/>
    <x v="0"/>
    <s v="Florida"/>
  </r>
  <r>
    <n v="1522914"/>
    <x v="10"/>
    <s v="Mortgage"/>
    <x v="0"/>
    <s v="FL"/>
    <x v="0"/>
    <x v="415"/>
    <d v="2015-08-17T00:00:00"/>
    <x v="0"/>
    <x v="0"/>
    <n v="3"/>
    <x v="0"/>
    <x v="0"/>
    <s v="Florida"/>
  </r>
  <r>
    <n v="1078356"/>
    <x v="14"/>
    <s v="Consumer Loan"/>
    <x v="21"/>
    <s v="PA"/>
    <x v="0"/>
    <x v="648"/>
    <d v="2014-10-22T00:00:00"/>
    <x v="4"/>
    <x v="1"/>
    <n v="4"/>
    <x v="0"/>
    <x v="0"/>
    <s v="Pennsylvania"/>
  </r>
  <r>
    <n v="1582022"/>
    <x v="17"/>
    <s v="Credit reporting"/>
    <x v="25"/>
    <s v="NY"/>
    <x v="0"/>
    <x v="807"/>
    <d v="2015-09-27T00:00:00"/>
    <x v="0"/>
    <x v="0"/>
    <n v="3"/>
    <x v="0"/>
    <x v="0"/>
    <s v="New York"/>
  </r>
  <r>
    <n v="1206574"/>
    <x v="17"/>
    <s v="Credit reporting"/>
    <x v="3"/>
    <s v="MD"/>
    <x v="0"/>
    <x v="314"/>
    <d v="2015-01-23T00:00:00"/>
    <x v="0"/>
    <x v="0"/>
    <n v="1"/>
    <x v="0"/>
    <x v="0"/>
    <s v="Maryland"/>
  </r>
  <r>
    <n v="1867007"/>
    <x v="17"/>
    <s v="Credit reporting"/>
    <x v="3"/>
    <s v="OR"/>
    <x v="0"/>
    <x v="368"/>
    <d v="2016-04-06T00:00:00"/>
    <x v="0"/>
    <x v="2"/>
    <n v="2"/>
    <x v="0"/>
    <x v="0"/>
    <s v="Oregon"/>
  </r>
  <r>
    <n v="1070510"/>
    <x v="515"/>
    <s v="Debt collection"/>
    <x v="27"/>
    <s v="CA"/>
    <x v="0"/>
    <x v="1122"/>
    <d v="2014-10-21T00:00:00"/>
    <x v="12"/>
    <x v="1"/>
    <n v="4"/>
    <x v="0"/>
    <x v="0"/>
    <s v="California"/>
  </r>
  <r>
    <n v="316477"/>
    <x v="21"/>
    <s v="Credit card"/>
    <x v="31"/>
    <s v="IL"/>
    <x v="0"/>
    <x v="650"/>
    <d v="2013-02-21T00:00:00"/>
    <x v="8"/>
    <x v="3"/>
    <n v="1"/>
    <x v="0"/>
    <x v="0"/>
    <s v="Illinois"/>
  </r>
  <r>
    <n v="1423957"/>
    <x v="218"/>
    <s v="Bank account or service"/>
    <x v="15"/>
    <s v="MI"/>
    <x v="1"/>
    <x v="672"/>
    <d v="2015-06-18T00:00:00"/>
    <x v="4"/>
    <x v="0"/>
    <n v="2"/>
    <x v="0"/>
    <x v="0"/>
    <s v="Michigan"/>
  </r>
  <r>
    <n v="1334763"/>
    <x v="21"/>
    <s v="Credit card"/>
    <x v="24"/>
    <s v="NC"/>
    <x v="0"/>
    <x v="1072"/>
    <d v="2015-04-17T00:00:00"/>
    <x v="0"/>
    <x v="0"/>
    <n v="2"/>
    <x v="0"/>
    <x v="0"/>
    <s v="North Carolina"/>
  </r>
  <r>
    <n v="1187782"/>
    <x v="14"/>
    <s v="Credit card"/>
    <x v="2"/>
    <s v="OH"/>
    <x v="3"/>
    <x v="1187"/>
    <d v="2015-01-09T00:00:00"/>
    <x v="0"/>
    <x v="0"/>
    <n v="1"/>
    <x v="0"/>
    <x v="0"/>
    <s v="Ohio"/>
  </r>
  <r>
    <n v="937253"/>
    <x v="644"/>
    <s v="Debt collection"/>
    <x v="22"/>
    <s v="NM"/>
    <x v="0"/>
    <x v="561"/>
    <d v="2014-07-15T00:00:00"/>
    <x v="0"/>
    <x v="1"/>
    <n v="3"/>
    <x v="0"/>
    <x v="0"/>
    <s v="New Mexico"/>
  </r>
  <r>
    <n v="347916"/>
    <x v="172"/>
    <s v="Bank account or service"/>
    <x v="12"/>
    <s v="MA"/>
    <x v="0"/>
    <x v="1210"/>
    <d v="2013-03-11T00:00:00"/>
    <x v="4"/>
    <x v="3"/>
    <n v="1"/>
    <x v="0"/>
    <x v="0"/>
    <s v="Massachusetts"/>
  </r>
  <r>
    <n v="531387"/>
    <x v="14"/>
    <s v="Credit card"/>
    <x v="34"/>
    <s v="MD"/>
    <x v="0"/>
    <x v="288"/>
    <d v="2013-09-18T00:00:00"/>
    <x v="1"/>
    <x v="3"/>
    <n v="3"/>
    <x v="0"/>
    <x v="0"/>
    <s v="Maryland"/>
  </r>
  <r>
    <n v="1796072"/>
    <x v="86"/>
    <s v="Bank account or service"/>
    <x v="12"/>
    <s v="NY"/>
    <x v="3"/>
    <x v="480"/>
    <d v="2016-02-19T00:00:00"/>
    <x v="0"/>
    <x v="2"/>
    <n v="1"/>
    <x v="0"/>
    <x v="0"/>
    <s v="New York"/>
  </r>
  <r>
    <n v="1192164"/>
    <x v="30"/>
    <s v="Credit card"/>
    <x v="20"/>
    <s v="GA"/>
    <x v="2"/>
    <x v="770"/>
    <d v="2015-01-14T00:00:00"/>
    <x v="1"/>
    <x v="0"/>
    <n v="1"/>
    <x v="0"/>
    <x v="0"/>
    <s v="Georgia"/>
  </r>
  <r>
    <n v="1025864"/>
    <x v="93"/>
    <s v="Mortgage"/>
    <x v="37"/>
    <s v="CA"/>
    <x v="0"/>
    <x v="829"/>
    <d v="2014-09-12T00:00:00"/>
    <x v="0"/>
    <x v="1"/>
    <n v="3"/>
    <x v="0"/>
    <x v="0"/>
    <s v="California"/>
  </r>
  <r>
    <n v="1720911"/>
    <x v="14"/>
    <s v="Credit card"/>
    <x v="20"/>
    <s v="OH"/>
    <x v="3"/>
    <x v="689"/>
    <d v="2015-12-30T00:00:00"/>
    <x v="1"/>
    <x v="0"/>
    <n v="4"/>
    <x v="0"/>
    <x v="0"/>
    <s v="Ohio"/>
  </r>
  <r>
    <n v="1572149"/>
    <x v="8"/>
    <s v="Bank account or service"/>
    <x v="12"/>
    <s v="MD"/>
    <x v="2"/>
    <x v="363"/>
    <d v="2015-09-24T00:00:00"/>
    <x v="7"/>
    <x v="0"/>
    <n v="3"/>
    <x v="0"/>
    <x v="0"/>
    <s v="Maryland"/>
  </r>
  <r>
    <n v="1245222"/>
    <x v="250"/>
    <s v="Consumer Loan"/>
    <x v="21"/>
    <s v="OK"/>
    <x v="0"/>
    <x v="305"/>
    <d v="2015-02-24T00:00:00"/>
    <x v="11"/>
    <x v="0"/>
    <n v="1"/>
    <x v="0"/>
    <x v="1"/>
    <s v="Oklahoma"/>
  </r>
  <r>
    <n v="822695"/>
    <x v="8"/>
    <s v="Mortgage"/>
    <x v="5"/>
    <s v="NJ"/>
    <x v="3"/>
    <x v="51"/>
    <d v="2014-04-25T00:00:00"/>
    <x v="4"/>
    <x v="1"/>
    <n v="2"/>
    <x v="0"/>
    <x v="0"/>
    <s v="New Jersey"/>
  </r>
  <r>
    <n v="1593689"/>
    <x v="645"/>
    <s v="Debt collection"/>
    <x v="27"/>
    <s v="GA"/>
    <x v="0"/>
    <x v="94"/>
    <d v="2015-10-08T00:00:00"/>
    <x v="7"/>
    <x v="0"/>
    <n v="4"/>
    <x v="0"/>
    <x v="1"/>
    <s v="Georgia"/>
  </r>
  <r>
    <n v="1633141"/>
    <x v="217"/>
    <s v="Debt collection"/>
    <x v="27"/>
    <s v="CT"/>
    <x v="0"/>
    <x v="39"/>
    <d v="2015-11-23T00:00:00"/>
    <x v="19"/>
    <x v="0"/>
    <n v="4"/>
    <x v="0"/>
    <x v="1"/>
    <s v="Connecticut"/>
  </r>
  <r>
    <n v="1379732"/>
    <x v="93"/>
    <s v="Mortgage"/>
    <x v="0"/>
    <s v="CA"/>
    <x v="0"/>
    <x v="149"/>
    <d v="2015-05-18T00:00:00"/>
    <x v="0"/>
    <x v="0"/>
    <n v="2"/>
    <x v="0"/>
    <x v="1"/>
    <s v="California"/>
  </r>
  <r>
    <n v="1635106"/>
    <x v="646"/>
    <s v="Bank account or service"/>
    <x v="9"/>
    <s v="OH"/>
    <x v="0"/>
    <x v="79"/>
    <d v="2015-11-02T00:00:00"/>
    <x v="0"/>
    <x v="0"/>
    <n v="4"/>
    <x v="0"/>
    <x v="0"/>
    <s v="Ohio"/>
  </r>
  <r>
    <n v="1594100"/>
    <x v="127"/>
    <s v="Mortgage"/>
    <x v="0"/>
    <s v="MD"/>
    <x v="3"/>
    <x v="94"/>
    <d v="2015-10-07T00:00:00"/>
    <x v="4"/>
    <x v="0"/>
    <n v="4"/>
    <x v="0"/>
    <x v="1"/>
    <s v="Maryland"/>
  </r>
  <r>
    <n v="1891520"/>
    <x v="19"/>
    <s v="Student loan"/>
    <x v="6"/>
    <s v="TX"/>
    <x v="0"/>
    <x v="34"/>
    <d v="2016-04-21T00:00:00"/>
    <x v="0"/>
    <x v="2"/>
    <n v="2"/>
    <x v="0"/>
    <x v="1"/>
    <s v="Texas"/>
  </r>
  <r>
    <n v="1651266"/>
    <x v="14"/>
    <s v="Credit card"/>
    <x v="31"/>
    <s v="OR"/>
    <x v="2"/>
    <x v="514"/>
    <d v="2015-11-12T00:00:00"/>
    <x v="0"/>
    <x v="0"/>
    <n v="4"/>
    <x v="0"/>
    <x v="0"/>
    <s v="Oregon"/>
  </r>
  <r>
    <n v="892201"/>
    <x v="19"/>
    <s v="Mortgage"/>
    <x v="0"/>
    <s v="CA"/>
    <x v="0"/>
    <x v="1127"/>
    <d v="2014-06-12T00:00:00"/>
    <x v="0"/>
    <x v="1"/>
    <n v="2"/>
    <x v="0"/>
    <x v="1"/>
    <s v="California"/>
  </r>
  <r>
    <n v="1437044"/>
    <x v="10"/>
    <s v="Bank account or service"/>
    <x v="15"/>
    <s v="OR"/>
    <x v="0"/>
    <x v="540"/>
    <d v="2015-06-25T00:00:00"/>
    <x v="1"/>
    <x v="0"/>
    <n v="2"/>
    <x v="0"/>
    <x v="1"/>
    <s v="Oregon"/>
  </r>
  <r>
    <n v="2167763"/>
    <x v="8"/>
    <s v="Bank account or service"/>
    <x v="12"/>
    <s v="NY"/>
    <x v="0"/>
    <x v="596"/>
    <d v="2016-10-19T00:00:00"/>
    <x v="0"/>
    <x v="2"/>
    <n v="4"/>
    <x v="0"/>
    <x v="1"/>
    <s v="New York"/>
  </r>
  <r>
    <n v="555918"/>
    <x v="14"/>
    <s v="Mortgage"/>
    <x v="0"/>
    <s v="MD"/>
    <x v="0"/>
    <x v="442"/>
    <d v="2013-10-09T00:00:00"/>
    <x v="0"/>
    <x v="3"/>
    <n v="4"/>
    <x v="0"/>
    <x v="0"/>
    <s v="Maryland"/>
  </r>
  <r>
    <n v="553072"/>
    <x v="360"/>
    <s v="Mortgage"/>
    <x v="0"/>
    <s v="NV"/>
    <x v="0"/>
    <x v="506"/>
    <d v="2013-10-07T00:00:00"/>
    <x v="4"/>
    <x v="3"/>
    <n v="4"/>
    <x v="0"/>
    <x v="0"/>
    <s v="Nevada"/>
  </r>
  <r>
    <n v="726986"/>
    <x v="1"/>
    <s v="Mortgage"/>
    <x v="0"/>
    <s v="CA"/>
    <x v="0"/>
    <x v="1185"/>
    <d v="2014-02-23T00:00:00"/>
    <x v="0"/>
    <x v="1"/>
    <n v="1"/>
    <x v="0"/>
    <x v="0"/>
    <s v="California"/>
  </r>
  <r>
    <n v="759325"/>
    <x v="45"/>
    <s v="Credit card"/>
    <x v="35"/>
    <s v="WA"/>
    <x v="0"/>
    <x v="243"/>
    <d v="2014-03-14T00:00:00"/>
    <x v="0"/>
    <x v="1"/>
    <n v="1"/>
    <x v="0"/>
    <x v="0"/>
    <s v="Washington"/>
  </r>
  <r>
    <n v="1801951"/>
    <x v="24"/>
    <s v="Consumer Loan"/>
    <x v="21"/>
    <s v="MA"/>
    <x v="0"/>
    <x v="412"/>
    <d v="2016-02-26T00:00:00"/>
    <x v="1"/>
    <x v="2"/>
    <n v="1"/>
    <x v="0"/>
    <x v="0"/>
    <s v="Massachusetts"/>
  </r>
  <r>
    <n v="1498807"/>
    <x v="129"/>
    <s v="Consumer Loan"/>
    <x v="21"/>
    <s v="VA"/>
    <x v="0"/>
    <x v="1184"/>
    <d v="2015-08-03T00:00:00"/>
    <x v="0"/>
    <x v="0"/>
    <n v="3"/>
    <x v="0"/>
    <x v="0"/>
    <s v="Virginia"/>
  </r>
  <r>
    <n v="1577864"/>
    <x v="8"/>
    <s v="Bank account or service"/>
    <x v="9"/>
    <s v="TX"/>
    <x v="0"/>
    <x v="236"/>
    <d v="2015-09-24T00:00:00"/>
    <x v="0"/>
    <x v="0"/>
    <n v="3"/>
    <x v="0"/>
    <x v="0"/>
    <s v="Texas"/>
  </r>
  <r>
    <n v="272525"/>
    <x v="19"/>
    <s v="Credit card"/>
    <x v="47"/>
    <s v="NC"/>
    <x v="0"/>
    <x v="573"/>
    <d v="2013-01-29T00:00:00"/>
    <x v="0"/>
    <x v="3"/>
    <n v="1"/>
    <x v="0"/>
    <x v="0"/>
    <s v="North Carolina"/>
  </r>
  <r>
    <n v="2102668"/>
    <x v="172"/>
    <s v="Bank account or service"/>
    <x v="12"/>
    <s v="NJ"/>
    <x v="2"/>
    <x v="1107"/>
    <d v="2016-09-13T00:00:00"/>
    <x v="2"/>
    <x v="2"/>
    <n v="3"/>
    <x v="0"/>
    <x v="0"/>
    <s v="New Jersey"/>
  </r>
  <r>
    <n v="301193"/>
    <x v="8"/>
    <s v="Mortgage"/>
    <x v="0"/>
    <s v="TX"/>
    <x v="0"/>
    <x v="890"/>
    <d v="2013-02-06T00:00:00"/>
    <x v="1"/>
    <x v="3"/>
    <n v="1"/>
    <x v="0"/>
    <x v="0"/>
    <s v="Texas"/>
  </r>
  <r>
    <n v="717983"/>
    <x v="10"/>
    <s v="Bank account or service"/>
    <x v="9"/>
    <s v="GA"/>
    <x v="3"/>
    <x v="395"/>
    <d v="2014-02-19T00:00:00"/>
    <x v="1"/>
    <x v="1"/>
    <n v="1"/>
    <x v="0"/>
    <x v="0"/>
    <s v="Georgia"/>
  </r>
  <r>
    <n v="1917544"/>
    <x v="9"/>
    <s v="Credit reporting"/>
    <x v="8"/>
    <s v="VA"/>
    <x v="0"/>
    <x v="278"/>
    <d v="2016-05-10T00:00:00"/>
    <x v="0"/>
    <x v="2"/>
    <n v="2"/>
    <x v="0"/>
    <x v="0"/>
    <s v="Virginia"/>
  </r>
  <r>
    <n v="1275045"/>
    <x v="10"/>
    <s v="Bank account or service"/>
    <x v="12"/>
    <s v="WA"/>
    <x v="0"/>
    <x v="387"/>
    <d v="2015-03-10T00:00:00"/>
    <x v="0"/>
    <x v="0"/>
    <n v="1"/>
    <x v="0"/>
    <x v="1"/>
    <s v="Washington"/>
  </r>
  <r>
    <n v="904349"/>
    <x v="191"/>
    <s v="Debt collection"/>
    <x v="22"/>
    <s v="CA"/>
    <x v="0"/>
    <x v="1238"/>
    <d v="2014-06-20T00:00:00"/>
    <x v="0"/>
    <x v="1"/>
    <n v="2"/>
    <x v="0"/>
    <x v="1"/>
    <s v="California"/>
  </r>
  <r>
    <n v="1536567"/>
    <x v="32"/>
    <s v="Bank account or service"/>
    <x v="15"/>
    <s v="FL"/>
    <x v="1"/>
    <x v="586"/>
    <d v="2015-08-27T00:00:00"/>
    <x v="1"/>
    <x v="0"/>
    <n v="3"/>
    <x v="0"/>
    <x v="0"/>
    <s v="Florida"/>
  </r>
  <r>
    <n v="1541625"/>
    <x v="19"/>
    <s v="Credit card"/>
    <x v="24"/>
    <s v="NC"/>
    <x v="1"/>
    <x v="621"/>
    <d v="2015-09-29T00:00:00"/>
    <x v="16"/>
    <x v="0"/>
    <n v="3"/>
    <x v="0"/>
    <x v="0"/>
    <s v="North Carolina"/>
  </r>
  <r>
    <n v="1084550"/>
    <x v="448"/>
    <s v="Debt collection"/>
    <x v="22"/>
    <s v="OH"/>
    <x v="0"/>
    <x v="264"/>
    <d v="2014-11-12T00:00:00"/>
    <x v="41"/>
    <x v="1"/>
    <n v="4"/>
    <x v="0"/>
    <x v="0"/>
    <s v="Ohio"/>
  </r>
  <r>
    <n v="633148"/>
    <x v="7"/>
    <s v="Student loan"/>
    <x v="19"/>
    <s v="NY"/>
    <x v="2"/>
    <x v="880"/>
    <d v="2013-12-16T00:00:00"/>
    <x v="7"/>
    <x v="3"/>
    <n v="4"/>
    <x v="0"/>
    <x v="1"/>
    <s v="New York"/>
  </r>
  <r>
    <n v="1954787"/>
    <x v="19"/>
    <s v="Bank account or service"/>
    <x v="9"/>
    <s v="CA"/>
    <x v="0"/>
    <x v="1000"/>
    <d v="2016-06-05T00:00:00"/>
    <x v="0"/>
    <x v="2"/>
    <n v="2"/>
    <x v="0"/>
    <x v="0"/>
    <s v="California"/>
  </r>
  <r>
    <n v="1066391"/>
    <x v="246"/>
    <s v="Mortgage"/>
    <x v="42"/>
    <s v="CA"/>
    <x v="0"/>
    <x v="462"/>
    <d v="2014-10-10T00:00:00"/>
    <x v="0"/>
    <x v="1"/>
    <n v="4"/>
    <x v="0"/>
    <x v="0"/>
    <s v="California"/>
  </r>
  <r>
    <n v="609864"/>
    <x v="82"/>
    <s v="Debt collection"/>
    <x v="1"/>
    <s v="WI"/>
    <x v="0"/>
    <x v="1239"/>
    <d v="2013-11-24T00:00:00"/>
    <x v="0"/>
    <x v="3"/>
    <n v="4"/>
    <x v="0"/>
    <x v="0"/>
    <s v="Wisconsin"/>
  </r>
  <r>
    <n v="1379820"/>
    <x v="647"/>
    <s v="Mortgage"/>
    <x v="5"/>
    <s v="MD"/>
    <x v="0"/>
    <x v="149"/>
    <d v="2015-05-28T00:00:00"/>
    <x v="10"/>
    <x v="0"/>
    <n v="2"/>
    <x v="0"/>
    <x v="0"/>
    <s v="Maryland"/>
  </r>
  <r>
    <n v="695048"/>
    <x v="648"/>
    <s v="Debt collection"/>
    <x v="27"/>
    <s v="LA"/>
    <x v="0"/>
    <x v="72"/>
    <d v="2014-01-31T00:00:00"/>
    <x v="0"/>
    <x v="1"/>
    <n v="1"/>
    <x v="0"/>
    <x v="0"/>
    <s v="Louisiana"/>
  </r>
  <r>
    <n v="369967"/>
    <x v="9"/>
    <s v="Credit reporting"/>
    <x v="3"/>
    <s v="NM"/>
    <x v="0"/>
    <x v="1233"/>
    <d v="2013-03-29T00:00:00"/>
    <x v="0"/>
    <x v="3"/>
    <n v="1"/>
    <x v="0"/>
    <x v="0"/>
    <s v="New Mexico"/>
  </r>
  <r>
    <n v="1654024"/>
    <x v="18"/>
    <s v="Mortgage"/>
    <x v="5"/>
    <s v="AL"/>
    <x v="0"/>
    <x v="1101"/>
    <d v="2015-11-13T00:00:00"/>
    <x v="0"/>
    <x v="0"/>
    <n v="4"/>
    <x v="0"/>
    <x v="1"/>
    <s v="Alabama"/>
  </r>
  <r>
    <n v="771852"/>
    <x v="35"/>
    <s v="Mortgage"/>
    <x v="0"/>
    <s v="MI"/>
    <x v="0"/>
    <x v="37"/>
    <d v="2014-03-21T00:00:00"/>
    <x v="0"/>
    <x v="1"/>
    <n v="1"/>
    <x v="0"/>
    <x v="1"/>
    <s v="Michigan"/>
  </r>
  <r>
    <n v="1561024"/>
    <x v="23"/>
    <s v="Credit card"/>
    <x v="24"/>
    <s v="TX"/>
    <x v="0"/>
    <x v="924"/>
    <d v="2015-09-11T00:00:00"/>
    <x v="0"/>
    <x v="0"/>
    <n v="3"/>
    <x v="0"/>
    <x v="0"/>
    <s v="Texas"/>
  </r>
  <r>
    <n v="1349203"/>
    <x v="20"/>
    <s v="Credit card"/>
    <x v="35"/>
    <s v="TX"/>
    <x v="0"/>
    <x v="226"/>
    <d v="2015-04-27T00:00:00"/>
    <x v="0"/>
    <x v="0"/>
    <n v="2"/>
    <x v="0"/>
    <x v="1"/>
    <s v="Texas"/>
  </r>
  <r>
    <n v="1299917"/>
    <x v="130"/>
    <s v="Debt collection"/>
    <x v="1"/>
    <s v="NY"/>
    <x v="0"/>
    <x v="159"/>
    <d v="2015-03-25T00:00:00"/>
    <x v="0"/>
    <x v="0"/>
    <n v="1"/>
    <x v="0"/>
    <x v="0"/>
    <s v="New York"/>
  </r>
  <r>
    <n v="1861497"/>
    <x v="172"/>
    <s v="Bank account or service"/>
    <x v="12"/>
    <s v="NJ"/>
    <x v="0"/>
    <x v="1121"/>
    <d v="2016-04-03T00:00:00"/>
    <x v="0"/>
    <x v="2"/>
    <n v="2"/>
    <x v="0"/>
    <x v="0"/>
    <s v="New Jersey"/>
  </r>
  <r>
    <n v="988156"/>
    <x v="127"/>
    <s v="Bank account or service"/>
    <x v="12"/>
    <s v="VA"/>
    <x v="3"/>
    <x v="687"/>
    <d v="2014-08-20T00:00:00"/>
    <x v="4"/>
    <x v="1"/>
    <n v="3"/>
    <x v="0"/>
    <x v="0"/>
    <s v="Virginia"/>
  </r>
  <r>
    <n v="439194"/>
    <x v="218"/>
    <s v="Bank account or service"/>
    <x v="12"/>
    <s v="MN"/>
    <x v="0"/>
    <x v="1128"/>
    <d v="2013-06-24T00:00:00"/>
    <x v="7"/>
    <x v="3"/>
    <n v="2"/>
    <x v="0"/>
    <x v="0"/>
    <s v="Minnesota"/>
  </r>
  <r>
    <n v="1294850"/>
    <x v="649"/>
    <s v="Debt collection"/>
    <x v="13"/>
    <s v="GA"/>
    <x v="0"/>
    <x v="1240"/>
    <d v="2015-04-20T00:00:00"/>
    <x v="3"/>
    <x v="0"/>
    <n v="1"/>
    <x v="0"/>
    <x v="0"/>
    <s v="Georgia"/>
  </r>
  <r>
    <n v="1988613"/>
    <x v="10"/>
    <s v="Mortgage"/>
    <x v="37"/>
    <s v="NC"/>
    <x v="3"/>
    <x v="572"/>
    <d v="2016-06-28T00:00:00"/>
    <x v="0"/>
    <x v="2"/>
    <n v="2"/>
    <x v="0"/>
    <x v="0"/>
    <s v="North Carolina"/>
  </r>
  <r>
    <n v="1934908"/>
    <x v="110"/>
    <s v="Debt collection"/>
    <x v="27"/>
    <s v="MD"/>
    <x v="0"/>
    <x v="889"/>
    <d v="2016-05-23T00:00:00"/>
    <x v="7"/>
    <x v="2"/>
    <n v="2"/>
    <x v="0"/>
    <x v="0"/>
    <s v="Maryland"/>
  </r>
  <r>
    <n v="1084247"/>
    <x v="650"/>
    <s v="Debt collection"/>
    <x v="4"/>
    <s v="CA"/>
    <x v="0"/>
    <x v="264"/>
    <d v="2014-10-24T00:00:00"/>
    <x v="1"/>
    <x v="1"/>
    <n v="4"/>
    <x v="0"/>
    <x v="1"/>
    <s v="California"/>
  </r>
  <r>
    <n v="1205574"/>
    <x v="19"/>
    <s v="Mortgage"/>
    <x v="0"/>
    <s v="TX"/>
    <x v="0"/>
    <x v="770"/>
    <d v="2015-01-13T00:00:00"/>
    <x v="0"/>
    <x v="0"/>
    <n v="1"/>
    <x v="0"/>
    <x v="0"/>
    <s v="Texas"/>
  </r>
  <r>
    <n v="2134422"/>
    <x v="9"/>
    <s v="Credit reporting"/>
    <x v="8"/>
    <s v="OH"/>
    <x v="0"/>
    <x v="355"/>
    <d v="2016-09-27T00:00:00"/>
    <x v="0"/>
    <x v="2"/>
    <n v="3"/>
    <x v="0"/>
    <x v="1"/>
    <s v="Ohio"/>
  </r>
  <r>
    <n v="1818899"/>
    <x v="62"/>
    <s v="Debt collection"/>
    <x v="22"/>
    <s v="CT"/>
    <x v="0"/>
    <x v="933"/>
    <d v="2016-03-04T00:00:00"/>
    <x v="0"/>
    <x v="2"/>
    <n v="1"/>
    <x v="0"/>
    <x v="0"/>
    <s v="Connecticut"/>
  </r>
  <r>
    <n v="223833"/>
    <x v="20"/>
    <s v="Credit card"/>
    <x v="7"/>
    <s v="GA"/>
    <x v="0"/>
    <x v="1140"/>
    <d v="2013-01-08T00:00:00"/>
    <x v="1"/>
    <x v="3"/>
    <n v="1"/>
    <x v="0"/>
    <x v="0"/>
    <s v="Georgia"/>
  </r>
  <r>
    <n v="1350656"/>
    <x v="10"/>
    <s v="Bank account or service"/>
    <x v="12"/>
    <s v="AZ"/>
    <x v="0"/>
    <x v="1009"/>
    <d v="2015-04-28T00:00:00"/>
    <x v="0"/>
    <x v="0"/>
    <n v="2"/>
    <x v="0"/>
    <x v="0"/>
    <s v="Arizona"/>
  </r>
  <r>
    <n v="429421"/>
    <x v="651"/>
    <s v="Bank account or service"/>
    <x v="12"/>
    <s v="FL"/>
    <x v="1"/>
    <x v="509"/>
    <d v="2013-06-12T00:00:00"/>
    <x v="1"/>
    <x v="3"/>
    <n v="2"/>
    <x v="0"/>
    <x v="1"/>
    <s v="Florida"/>
  </r>
  <r>
    <n v="1908378"/>
    <x v="8"/>
    <s v="Credit card"/>
    <x v="24"/>
    <s v="NY"/>
    <x v="1"/>
    <x v="241"/>
    <d v="2016-05-05T00:00:00"/>
    <x v="4"/>
    <x v="2"/>
    <n v="2"/>
    <x v="0"/>
    <x v="0"/>
    <s v="New York"/>
  </r>
  <r>
    <n v="732432"/>
    <x v="172"/>
    <s v="Bank account or service"/>
    <x v="15"/>
    <s v="MA"/>
    <x v="0"/>
    <x v="111"/>
    <d v="2014-02-26T00:00:00"/>
    <x v="0"/>
    <x v="1"/>
    <n v="1"/>
    <x v="0"/>
    <x v="0"/>
    <s v="Massachusetts"/>
  </r>
  <r>
    <n v="607314"/>
    <x v="14"/>
    <s v="Credit card"/>
    <x v="47"/>
    <s v="AL"/>
    <x v="0"/>
    <x v="349"/>
    <d v="2013-11-21T00:00:00"/>
    <x v="0"/>
    <x v="3"/>
    <n v="4"/>
    <x v="0"/>
    <x v="0"/>
    <s v="Alabama"/>
  </r>
  <r>
    <n v="606514"/>
    <x v="19"/>
    <s v="Bank account or service"/>
    <x v="9"/>
    <s v="TX"/>
    <x v="3"/>
    <x v="622"/>
    <d v="2013-11-21T00:00:00"/>
    <x v="1"/>
    <x v="3"/>
    <n v="4"/>
    <x v="0"/>
    <x v="0"/>
    <s v="Texas"/>
  </r>
  <r>
    <n v="858028"/>
    <x v="8"/>
    <s v="Mortgage"/>
    <x v="0"/>
    <s v="PA"/>
    <x v="0"/>
    <x v="188"/>
    <d v="2014-05-19T00:00:00"/>
    <x v="0"/>
    <x v="1"/>
    <n v="2"/>
    <x v="0"/>
    <x v="1"/>
    <s v="Pennsylvania"/>
  </r>
  <r>
    <n v="721272"/>
    <x v="110"/>
    <s v="Bank account or service"/>
    <x v="12"/>
    <s v="TX"/>
    <x v="0"/>
    <x v="725"/>
    <d v="2014-02-25T00:00:00"/>
    <x v="11"/>
    <x v="1"/>
    <n v="1"/>
    <x v="0"/>
    <x v="1"/>
    <s v="Texas"/>
  </r>
  <r>
    <n v="724609"/>
    <x v="652"/>
    <s v="Debt collection"/>
    <x v="1"/>
    <s v="PA"/>
    <x v="0"/>
    <x v="428"/>
    <d v="2014-02-26T00:00:00"/>
    <x v="2"/>
    <x v="1"/>
    <n v="1"/>
    <x v="0"/>
    <x v="0"/>
    <s v="Pennsylvania"/>
  </r>
  <r>
    <n v="1009172"/>
    <x v="20"/>
    <s v="Consumer Loan"/>
    <x v="21"/>
    <s v="OK"/>
    <x v="0"/>
    <x v="1241"/>
    <d v="2014-09-01T00:00:00"/>
    <x v="0"/>
    <x v="1"/>
    <n v="3"/>
    <x v="0"/>
    <x v="1"/>
    <s v="Oklahoma"/>
  </r>
  <r>
    <n v="1608721"/>
    <x v="117"/>
    <s v="Mortgage"/>
    <x v="0"/>
    <s v="GA"/>
    <x v="3"/>
    <x v="850"/>
    <d v="2015-10-19T00:00:00"/>
    <x v="6"/>
    <x v="0"/>
    <n v="4"/>
    <x v="0"/>
    <x v="0"/>
    <s v="Georgia"/>
  </r>
  <r>
    <n v="571227"/>
    <x v="84"/>
    <s v="Mortgage"/>
    <x v="0"/>
    <s v="WA"/>
    <x v="0"/>
    <x v="887"/>
    <d v="2013-10-28T00:00:00"/>
    <x v="1"/>
    <x v="3"/>
    <n v="4"/>
    <x v="0"/>
    <x v="1"/>
    <s v="Washington"/>
  </r>
  <r>
    <n v="1983664"/>
    <x v="16"/>
    <s v="Credit card"/>
    <x v="16"/>
    <s v="NC"/>
    <x v="0"/>
    <x v="212"/>
    <d v="2016-06-24T00:00:00"/>
    <x v="0"/>
    <x v="2"/>
    <n v="2"/>
    <x v="0"/>
    <x v="0"/>
    <s v="North Carolina"/>
  </r>
  <r>
    <n v="725671"/>
    <x v="653"/>
    <s v="Payday loan"/>
    <x v="11"/>
    <s v="MO"/>
    <x v="2"/>
    <x v="428"/>
    <d v="2014-02-24T00:00:00"/>
    <x v="7"/>
    <x v="1"/>
    <n v="1"/>
    <x v="0"/>
    <x v="1"/>
    <s v="Missouri"/>
  </r>
  <r>
    <n v="1245653"/>
    <x v="72"/>
    <s v="Payday loan"/>
    <x v="11"/>
    <s v="TX"/>
    <x v="0"/>
    <x v="305"/>
    <d v="2015-02-18T00:00:00"/>
    <x v="0"/>
    <x v="0"/>
    <n v="1"/>
    <x v="0"/>
    <x v="0"/>
    <s v="Texas"/>
  </r>
  <r>
    <n v="1440935"/>
    <x v="96"/>
    <s v="Mortgage"/>
    <x v="0"/>
    <s v="WA"/>
    <x v="0"/>
    <x v="551"/>
    <d v="2015-06-26T00:00:00"/>
    <x v="0"/>
    <x v="0"/>
    <n v="2"/>
    <x v="0"/>
    <x v="1"/>
    <s v="Washington"/>
  </r>
  <r>
    <n v="1357831"/>
    <x v="18"/>
    <s v="Mortgage"/>
    <x v="0"/>
    <s v="PA"/>
    <x v="0"/>
    <x v="555"/>
    <d v="2015-05-02T00:00:00"/>
    <x v="0"/>
    <x v="0"/>
    <n v="2"/>
    <x v="0"/>
    <x v="0"/>
    <s v="Pennsylvania"/>
  </r>
  <r>
    <n v="1320694"/>
    <x v="74"/>
    <s v="Debt collection"/>
    <x v="22"/>
    <s v="TX"/>
    <x v="0"/>
    <x v="1008"/>
    <d v="2015-04-08T00:00:00"/>
    <x v="0"/>
    <x v="0"/>
    <n v="2"/>
    <x v="1"/>
    <x v="0"/>
    <s v="Texas"/>
  </r>
  <r>
    <n v="707047"/>
    <x v="47"/>
    <s v="Credit card"/>
    <x v="35"/>
    <s v="MI"/>
    <x v="0"/>
    <x v="160"/>
    <d v="2014-02-10T00:00:00"/>
    <x v="0"/>
    <x v="1"/>
    <n v="1"/>
    <x v="0"/>
    <x v="0"/>
    <s v="Michigan"/>
  </r>
  <r>
    <n v="1966564"/>
    <x v="33"/>
    <s v="Student loan"/>
    <x v="6"/>
    <s v="KS"/>
    <x v="0"/>
    <x v="466"/>
    <d v="2016-06-14T00:00:00"/>
    <x v="0"/>
    <x v="2"/>
    <n v="2"/>
    <x v="0"/>
    <x v="1"/>
    <s v="Kansas"/>
  </r>
  <r>
    <n v="1064601"/>
    <x v="32"/>
    <s v="Bank account or service"/>
    <x v="12"/>
    <s v="VA"/>
    <x v="1"/>
    <x v="99"/>
    <d v="2014-10-16T00:00:00"/>
    <x v="12"/>
    <x v="1"/>
    <n v="4"/>
    <x v="0"/>
    <x v="0"/>
    <s v="Virginia"/>
  </r>
  <r>
    <n v="912844"/>
    <x v="32"/>
    <s v="Bank account or service"/>
    <x v="12"/>
    <s v="NJ"/>
    <x v="0"/>
    <x v="876"/>
    <d v="2014-06-30T00:00:00"/>
    <x v="6"/>
    <x v="1"/>
    <n v="2"/>
    <x v="0"/>
    <x v="0"/>
    <s v="New Jersey"/>
  </r>
  <r>
    <n v="1821082"/>
    <x v="9"/>
    <s v="Credit reporting"/>
    <x v="3"/>
    <s v="CA"/>
    <x v="0"/>
    <x v="351"/>
    <d v="2016-03-07T00:00:00"/>
    <x v="0"/>
    <x v="2"/>
    <n v="1"/>
    <x v="0"/>
    <x v="0"/>
    <s v="California"/>
  </r>
  <r>
    <n v="1762834"/>
    <x v="8"/>
    <s v="Bank account or service"/>
    <x v="15"/>
    <s v="FL"/>
    <x v="0"/>
    <x v="797"/>
    <d v="2016-01-29T00:00:00"/>
    <x v="0"/>
    <x v="2"/>
    <n v="1"/>
    <x v="0"/>
    <x v="0"/>
    <s v="Florida"/>
  </r>
  <r>
    <n v="370358"/>
    <x v="19"/>
    <s v="Credit card"/>
    <x v="23"/>
    <s v="DC"/>
    <x v="0"/>
    <x v="73"/>
    <d v="2013-04-02T00:00:00"/>
    <x v="1"/>
    <x v="3"/>
    <n v="2"/>
    <x v="0"/>
    <x v="1"/>
    <s v="District of Columbia"/>
  </r>
  <r>
    <n v="1500184"/>
    <x v="19"/>
    <s v="Bank account or service"/>
    <x v="12"/>
    <s v="FL"/>
    <x v="0"/>
    <x v="1184"/>
    <d v="2015-08-03T00:00:00"/>
    <x v="0"/>
    <x v="0"/>
    <n v="3"/>
    <x v="0"/>
    <x v="0"/>
    <s v="Florida"/>
  </r>
  <r>
    <n v="1461456"/>
    <x v="41"/>
    <s v="Debt collection"/>
    <x v="4"/>
    <s v="NY"/>
    <x v="0"/>
    <x v="688"/>
    <d v="2015-07-10T00:00:00"/>
    <x v="0"/>
    <x v="0"/>
    <n v="3"/>
    <x v="0"/>
    <x v="0"/>
    <s v="New York"/>
  </r>
  <r>
    <n v="1717124"/>
    <x v="654"/>
    <s v="Consumer Loan"/>
    <x v="39"/>
    <s v="AZ"/>
    <x v="0"/>
    <x v="1234"/>
    <d v="2015-12-26T00:00:00"/>
    <x v="0"/>
    <x v="0"/>
    <n v="4"/>
    <x v="0"/>
    <x v="1"/>
    <s v="Arizona"/>
  </r>
  <r>
    <n v="567167"/>
    <x v="270"/>
    <s v="Debt collection"/>
    <x v="22"/>
    <s v="NY"/>
    <x v="0"/>
    <x v="525"/>
    <d v="2013-10-23T00:00:00"/>
    <x v="1"/>
    <x v="3"/>
    <n v="4"/>
    <x v="0"/>
    <x v="0"/>
    <s v="New York"/>
  </r>
  <r>
    <n v="1581342"/>
    <x v="184"/>
    <s v="Debt collection"/>
    <x v="27"/>
    <s v="TN"/>
    <x v="0"/>
    <x v="1131"/>
    <d v="2015-09-25T00:00:00"/>
    <x v="0"/>
    <x v="0"/>
    <n v="3"/>
    <x v="0"/>
    <x v="0"/>
    <s v="Tennessee"/>
  </r>
  <r>
    <n v="1164492"/>
    <x v="4"/>
    <s v="Credit reporting"/>
    <x v="8"/>
    <s v="AZ"/>
    <x v="0"/>
    <x v="539"/>
    <d v="2014-12-22T00:00:00"/>
    <x v="7"/>
    <x v="1"/>
    <n v="4"/>
    <x v="0"/>
    <x v="0"/>
    <s v="Arizona"/>
  </r>
  <r>
    <n v="2125545"/>
    <x v="5"/>
    <s v="Debt collection"/>
    <x v="1"/>
    <s v="IL"/>
    <x v="0"/>
    <x v="592"/>
    <d v="2016-09-22T00:00:00"/>
    <x v="0"/>
    <x v="2"/>
    <n v="3"/>
    <x v="0"/>
    <x v="1"/>
    <s v="Illinois"/>
  </r>
  <r>
    <n v="1769981"/>
    <x v="125"/>
    <s v="Mortgage"/>
    <x v="0"/>
    <s v="PA"/>
    <x v="0"/>
    <x v="523"/>
    <d v="2016-02-02T00:00:00"/>
    <x v="0"/>
    <x v="2"/>
    <n v="1"/>
    <x v="0"/>
    <x v="0"/>
    <s v="Pennsylvania"/>
  </r>
  <r>
    <n v="1893922"/>
    <x v="50"/>
    <s v="Bank account or service"/>
    <x v="36"/>
    <s v="FL"/>
    <x v="0"/>
    <x v="1056"/>
    <d v="2016-04-25T00:00:00"/>
    <x v="0"/>
    <x v="2"/>
    <n v="2"/>
    <x v="0"/>
    <x v="0"/>
    <s v="Florida"/>
  </r>
  <r>
    <n v="1387146"/>
    <x v="20"/>
    <s v="Prepaid card"/>
    <x v="33"/>
    <s v="CA"/>
    <x v="0"/>
    <x v="444"/>
    <d v="2015-05-27T00:00:00"/>
    <x v="11"/>
    <x v="0"/>
    <n v="2"/>
    <x v="0"/>
    <x v="0"/>
    <s v="California"/>
  </r>
  <r>
    <n v="414442"/>
    <x v="20"/>
    <s v="Bank account or service"/>
    <x v="12"/>
    <s v="MO"/>
    <x v="1"/>
    <x v="210"/>
    <d v="2013-05-24T00:00:00"/>
    <x v="4"/>
    <x v="3"/>
    <n v="2"/>
    <x v="0"/>
    <x v="0"/>
    <s v="Missouri"/>
  </r>
  <r>
    <n v="1334134"/>
    <x v="600"/>
    <s v="Debt collection"/>
    <x v="13"/>
    <s v="GA"/>
    <x v="0"/>
    <x v="344"/>
    <d v="2015-04-16T00:00:00"/>
    <x v="0"/>
    <x v="0"/>
    <n v="2"/>
    <x v="0"/>
    <x v="0"/>
    <s v="Georgia"/>
  </r>
  <r>
    <n v="704755"/>
    <x v="8"/>
    <s v="Debt collection"/>
    <x v="1"/>
    <s v="SC"/>
    <x v="0"/>
    <x v="917"/>
    <d v="2014-02-08T00:00:00"/>
    <x v="0"/>
    <x v="1"/>
    <n v="1"/>
    <x v="0"/>
    <x v="0"/>
    <s v="South Carolina"/>
  </r>
  <r>
    <n v="1006952"/>
    <x v="100"/>
    <s v="Debt collection"/>
    <x v="13"/>
    <s v="GA"/>
    <x v="0"/>
    <x v="961"/>
    <d v="2014-08-29T00:00:00"/>
    <x v="0"/>
    <x v="1"/>
    <n v="3"/>
    <x v="0"/>
    <x v="1"/>
    <s v="Georgia"/>
  </r>
  <r>
    <n v="712359"/>
    <x v="50"/>
    <s v="Bank account or service"/>
    <x v="14"/>
    <s v="TX"/>
    <x v="1"/>
    <x v="400"/>
    <d v="2014-02-18T00:00:00"/>
    <x v="2"/>
    <x v="1"/>
    <n v="1"/>
    <x v="0"/>
    <x v="0"/>
    <s v="Texas"/>
  </r>
  <r>
    <n v="722353"/>
    <x v="21"/>
    <s v="Credit card"/>
    <x v="47"/>
    <s v="LA"/>
    <x v="0"/>
    <x v="776"/>
    <d v="2014-02-20T00:00:00"/>
    <x v="0"/>
    <x v="1"/>
    <n v="1"/>
    <x v="0"/>
    <x v="0"/>
    <s v="Louisiana"/>
  </r>
  <r>
    <n v="1788573"/>
    <x v="25"/>
    <s v="Credit card"/>
    <x v="17"/>
    <s v="MO"/>
    <x v="0"/>
    <x v="142"/>
    <d v="2016-02-16T00:00:00"/>
    <x v="0"/>
    <x v="2"/>
    <n v="1"/>
    <x v="0"/>
    <x v="0"/>
    <s v="Missouri"/>
  </r>
  <r>
    <n v="1340422"/>
    <x v="37"/>
    <s v="Payday loan"/>
    <x v="11"/>
    <s v="CA"/>
    <x v="0"/>
    <x v="435"/>
    <d v="2015-04-24T00:00:00"/>
    <x v="7"/>
    <x v="0"/>
    <n v="2"/>
    <x v="0"/>
    <x v="0"/>
    <s v="California"/>
  </r>
  <r>
    <n v="1345362"/>
    <x v="655"/>
    <s v="Consumer Loan"/>
    <x v="19"/>
    <s v="NJ"/>
    <x v="0"/>
    <x v="674"/>
    <d v="2015-04-29T00:00:00"/>
    <x v="2"/>
    <x v="0"/>
    <n v="2"/>
    <x v="0"/>
    <x v="0"/>
    <s v="New Jersey"/>
  </r>
  <r>
    <n v="1909592"/>
    <x v="8"/>
    <s v="Bank account or service"/>
    <x v="12"/>
    <s v="FL"/>
    <x v="1"/>
    <x v="806"/>
    <d v="2016-05-06T00:00:00"/>
    <x v="4"/>
    <x v="2"/>
    <n v="2"/>
    <x v="0"/>
    <x v="0"/>
    <s v="Florida"/>
  </r>
  <r>
    <n v="1981765"/>
    <x v="39"/>
    <s v="Debt collection"/>
    <x v="22"/>
    <s v="AZ"/>
    <x v="1"/>
    <x v="24"/>
    <d v="2016-06-27T00:00:00"/>
    <x v="6"/>
    <x v="2"/>
    <n v="2"/>
    <x v="0"/>
    <x v="0"/>
    <s v="Arizona"/>
  </r>
  <r>
    <n v="1894023"/>
    <x v="656"/>
    <s v="Debt collection"/>
    <x v="27"/>
    <s v="FL"/>
    <x v="0"/>
    <x v="1056"/>
    <d v="2016-04-28T00:00:00"/>
    <x v="7"/>
    <x v="2"/>
    <n v="2"/>
    <x v="0"/>
    <x v="0"/>
    <s v="Florida"/>
  </r>
  <r>
    <n v="434079"/>
    <x v="14"/>
    <s v="Credit card"/>
    <x v="24"/>
    <s v="MN"/>
    <x v="0"/>
    <x v="97"/>
    <d v="2013-07-08T00:00:00"/>
    <x v="41"/>
    <x v="3"/>
    <n v="2"/>
    <x v="0"/>
    <x v="0"/>
    <s v="Minnesota"/>
  </r>
  <r>
    <n v="634797"/>
    <x v="427"/>
    <s v="Mortgage"/>
    <x v="0"/>
    <s v="PA"/>
    <x v="0"/>
    <x v="1144"/>
    <d v="2013-12-19T00:00:00"/>
    <x v="7"/>
    <x v="3"/>
    <n v="4"/>
    <x v="0"/>
    <x v="0"/>
    <s v="Pennsylvania"/>
  </r>
  <r>
    <n v="1527164"/>
    <x v="156"/>
    <s v="Bank account or service"/>
    <x v="12"/>
    <s v="CA"/>
    <x v="0"/>
    <x v="384"/>
    <d v="2015-08-28T00:00:00"/>
    <x v="18"/>
    <x v="0"/>
    <n v="3"/>
    <x v="0"/>
    <x v="0"/>
    <s v="California"/>
  </r>
  <r>
    <n v="1498126"/>
    <x v="4"/>
    <s v="Credit reporting"/>
    <x v="8"/>
    <s v="NV"/>
    <x v="0"/>
    <x v="1237"/>
    <d v="2015-08-01T00:00:00"/>
    <x v="0"/>
    <x v="0"/>
    <n v="3"/>
    <x v="0"/>
    <x v="0"/>
    <s v="Nevada"/>
  </r>
  <r>
    <n v="393026"/>
    <x v="13"/>
    <s v="Mortgage"/>
    <x v="37"/>
    <s v="FL"/>
    <x v="0"/>
    <x v="1167"/>
    <d v="2013-04-30T00:00:00"/>
    <x v="6"/>
    <x v="3"/>
    <n v="2"/>
    <x v="0"/>
    <x v="0"/>
    <s v="Florida"/>
  </r>
  <r>
    <n v="1284658"/>
    <x v="33"/>
    <s v="Student loan"/>
    <x v="6"/>
    <s v="NY"/>
    <x v="3"/>
    <x v="665"/>
    <d v="2015-03-25T00:00:00"/>
    <x v="18"/>
    <x v="0"/>
    <n v="1"/>
    <x v="0"/>
    <x v="1"/>
    <s v="New York"/>
  </r>
  <r>
    <n v="480795"/>
    <x v="8"/>
    <s v="Mortgage"/>
    <x v="0"/>
    <s v="NY"/>
    <x v="2"/>
    <x v="390"/>
    <d v="2013-07-23T00:00:00"/>
    <x v="6"/>
    <x v="3"/>
    <n v="3"/>
    <x v="0"/>
    <x v="0"/>
    <s v="New York"/>
  </r>
  <r>
    <n v="1377939"/>
    <x v="185"/>
    <s v="Debt collection"/>
    <x v="4"/>
    <s v="CA"/>
    <x v="0"/>
    <x v="968"/>
    <d v="2015-05-15T00:00:00"/>
    <x v="0"/>
    <x v="0"/>
    <n v="2"/>
    <x v="0"/>
    <x v="0"/>
    <s v="California"/>
  </r>
  <r>
    <n v="844880"/>
    <x v="8"/>
    <s v="Mortgage"/>
    <x v="37"/>
    <s v="NJ"/>
    <x v="0"/>
    <x v="1104"/>
    <d v="2014-05-09T00:00:00"/>
    <x v="0"/>
    <x v="1"/>
    <n v="2"/>
    <x v="0"/>
    <x v="1"/>
    <s v="New Jersey"/>
  </r>
  <r>
    <n v="773202"/>
    <x v="10"/>
    <s v="Mortgage"/>
    <x v="37"/>
    <s v="CA"/>
    <x v="0"/>
    <x v="37"/>
    <d v="2014-03-21T00:00:00"/>
    <x v="0"/>
    <x v="1"/>
    <n v="1"/>
    <x v="0"/>
    <x v="1"/>
    <s v="California"/>
  </r>
  <r>
    <n v="2035128"/>
    <x v="21"/>
    <s v="Credit card"/>
    <x v="10"/>
    <s v="CA"/>
    <x v="0"/>
    <x v="904"/>
    <d v="2016-07-28T00:00:00"/>
    <x v="0"/>
    <x v="2"/>
    <n v="3"/>
    <x v="0"/>
    <x v="0"/>
    <s v="California"/>
  </r>
  <r>
    <n v="1548332"/>
    <x v="9"/>
    <s v="Credit reporting"/>
    <x v="44"/>
    <s v="CO"/>
    <x v="0"/>
    <x v="372"/>
    <d v="2015-09-02T00:00:00"/>
    <x v="0"/>
    <x v="0"/>
    <n v="3"/>
    <x v="0"/>
    <x v="0"/>
    <s v="Colorado"/>
  </r>
  <r>
    <n v="1598773"/>
    <x v="9"/>
    <s v="Credit reporting"/>
    <x v="3"/>
    <s v="MI"/>
    <x v="1"/>
    <x v="380"/>
    <d v="2015-10-27T00:00:00"/>
    <x v="17"/>
    <x v="0"/>
    <n v="4"/>
    <x v="0"/>
    <x v="0"/>
    <s v="Michigan"/>
  </r>
  <r>
    <n v="2039531"/>
    <x v="19"/>
    <s v="Consumer Loan"/>
    <x v="21"/>
    <s v="NC"/>
    <x v="3"/>
    <x v="486"/>
    <d v="2016-08-01T00:00:00"/>
    <x v="0"/>
    <x v="2"/>
    <n v="3"/>
    <x v="0"/>
    <x v="0"/>
    <s v="North Carolina"/>
  </r>
  <r>
    <n v="537202"/>
    <x v="14"/>
    <s v="Credit card"/>
    <x v="31"/>
    <s v="AZ"/>
    <x v="0"/>
    <x v="1010"/>
    <d v="2013-09-22T00:00:00"/>
    <x v="0"/>
    <x v="3"/>
    <n v="3"/>
    <x v="0"/>
    <x v="0"/>
    <s v="Arizona"/>
  </r>
  <r>
    <n v="2027099"/>
    <x v="10"/>
    <s v="Credit card"/>
    <x v="23"/>
    <s v="VT"/>
    <x v="0"/>
    <x v="955"/>
    <d v="2016-07-24T00:00:00"/>
    <x v="0"/>
    <x v="2"/>
    <n v="3"/>
    <x v="0"/>
    <x v="0"/>
    <s v="Vermont"/>
  </r>
  <r>
    <n v="1487875"/>
    <x v="28"/>
    <s v="Credit card"/>
    <x v="35"/>
    <s v="NJ"/>
    <x v="3"/>
    <x v="397"/>
    <d v="2015-07-27T00:00:00"/>
    <x v="0"/>
    <x v="0"/>
    <n v="3"/>
    <x v="0"/>
    <x v="0"/>
    <s v="New Jersey"/>
  </r>
  <r>
    <n v="2024802"/>
    <x v="90"/>
    <s v="Debt collection"/>
    <x v="22"/>
    <s v="TX"/>
    <x v="0"/>
    <x v="152"/>
    <d v="2016-07-26T00:00:00"/>
    <x v="6"/>
    <x v="2"/>
    <n v="3"/>
    <x v="0"/>
    <x v="0"/>
    <s v="Texas"/>
  </r>
  <r>
    <n v="1348428"/>
    <x v="16"/>
    <s v="Credit card"/>
    <x v="48"/>
    <s v="CO"/>
    <x v="0"/>
    <x v="226"/>
    <d v="2015-04-27T00:00:00"/>
    <x v="0"/>
    <x v="0"/>
    <n v="2"/>
    <x v="0"/>
    <x v="0"/>
    <s v="Colorado"/>
  </r>
  <r>
    <n v="1299615"/>
    <x v="8"/>
    <s v="Mortgage"/>
    <x v="5"/>
    <s v="WA"/>
    <x v="0"/>
    <x v="159"/>
    <d v="2015-03-25T00:00:00"/>
    <x v="0"/>
    <x v="0"/>
    <n v="1"/>
    <x v="0"/>
    <x v="0"/>
    <s v="Washington"/>
  </r>
  <r>
    <n v="1369052"/>
    <x v="1"/>
    <s v="Mortgage"/>
    <x v="0"/>
    <s v="VA"/>
    <x v="0"/>
    <x v="1068"/>
    <d v="2015-05-11T00:00:00"/>
    <x v="0"/>
    <x v="0"/>
    <n v="2"/>
    <x v="0"/>
    <x v="0"/>
    <s v="Virginia"/>
  </r>
  <r>
    <n v="1727401"/>
    <x v="14"/>
    <s v="Credit card"/>
    <x v="70"/>
    <s v="TX"/>
    <x v="0"/>
    <x v="618"/>
    <d v="2016-01-05T00:00:00"/>
    <x v="0"/>
    <x v="2"/>
    <n v="1"/>
    <x v="0"/>
    <x v="0"/>
    <s v="Texas"/>
  </r>
  <r>
    <n v="700407"/>
    <x v="88"/>
    <s v="Debt collection"/>
    <x v="22"/>
    <s v="FL"/>
    <x v="0"/>
    <x v="401"/>
    <d v="2014-02-05T00:00:00"/>
    <x v="0"/>
    <x v="1"/>
    <n v="1"/>
    <x v="0"/>
    <x v="0"/>
    <s v="Florida"/>
  </r>
  <r>
    <n v="1167417"/>
    <x v="4"/>
    <s v="Credit reporting"/>
    <x v="3"/>
    <s v="TX"/>
    <x v="0"/>
    <x v="746"/>
    <d v="2014-12-22T00:00:00"/>
    <x v="0"/>
    <x v="1"/>
    <n v="4"/>
    <x v="0"/>
    <x v="1"/>
    <s v="Texas"/>
  </r>
  <r>
    <n v="1441611"/>
    <x v="110"/>
    <s v="Bank account or service"/>
    <x v="12"/>
    <s v="FL"/>
    <x v="0"/>
    <x v="215"/>
    <d v="2015-06-29T00:00:00"/>
    <x v="1"/>
    <x v="0"/>
    <n v="2"/>
    <x v="0"/>
    <x v="1"/>
    <s v="Florida"/>
  </r>
  <r>
    <n v="755812"/>
    <x v="1"/>
    <s v="Mortgage"/>
    <x v="42"/>
    <s v="NC"/>
    <x v="0"/>
    <x v="1050"/>
    <d v="2014-03-12T00:00:00"/>
    <x v="0"/>
    <x v="1"/>
    <n v="1"/>
    <x v="0"/>
    <x v="0"/>
    <s v="North Carolina"/>
  </r>
  <r>
    <n v="447953"/>
    <x v="1"/>
    <s v="Mortgage"/>
    <x v="0"/>
    <s v="AZ"/>
    <x v="0"/>
    <x v="187"/>
    <d v="2013-07-03T00:00:00"/>
    <x v="4"/>
    <x v="3"/>
    <n v="3"/>
    <x v="0"/>
    <x v="0"/>
    <s v="Arizona"/>
  </r>
  <r>
    <n v="1077739"/>
    <x v="410"/>
    <s v="Debt collection"/>
    <x v="22"/>
    <s v="MI"/>
    <x v="3"/>
    <x v="648"/>
    <d v="2014-11-21T00:00:00"/>
    <x v="16"/>
    <x v="1"/>
    <n v="4"/>
    <x v="0"/>
    <x v="0"/>
    <s v="Michigan"/>
  </r>
  <r>
    <n v="1436100"/>
    <x v="8"/>
    <s v="Mortgage"/>
    <x v="0"/>
    <s v="IL"/>
    <x v="0"/>
    <x v="540"/>
    <d v="2015-06-24T00:00:00"/>
    <x v="0"/>
    <x v="0"/>
    <n v="2"/>
    <x v="0"/>
    <x v="0"/>
    <s v="Illinois"/>
  </r>
  <r>
    <n v="1209259"/>
    <x v="14"/>
    <s v="Bank account or service"/>
    <x v="12"/>
    <s v="NY"/>
    <x v="0"/>
    <x v="440"/>
    <d v="2015-01-26T00:00:00"/>
    <x v="0"/>
    <x v="0"/>
    <n v="1"/>
    <x v="0"/>
    <x v="0"/>
    <s v="New York"/>
  </r>
  <r>
    <n v="821055"/>
    <x v="127"/>
    <s v="Consumer Loan"/>
    <x v="69"/>
    <s v="FL"/>
    <x v="3"/>
    <x v="51"/>
    <d v="2014-04-25T00:00:00"/>
    <x v="4"/>
    <x v="1"/>
    <n v="2"/>
    <x v="0"/>
    <x v="0"/>
    <s v="Florida"/>
  </r>
  <r>
    <n v="1754974"/>
    <x v="4"/>
    <s v="Credit reporting"/>
    <x v="8"/>
    <s v="AZ"/>
    <x v="0"/>
    <x v="1135"/>
    <d v="2016-01-23T00:00:00"/>
    <x v="0"/>
    <x v="2"/>
    <n v="1"/>
    <x v="0"/>
    <x v="0"/>
    <s v="Arizona"/>
  </r>
  <r>
    <n v="1083169"/>
    <x v="4"/>
    <s v="Credit reporting"/>
    <x v="8"/>
    <s v="IL"/>
    <x v="0"/>
    <x v="264"/>
    <d v="2014-10-29T00:00:00"/>
    <x v="11"/>
    <x v="1"/>
    <n v="4"/>
    <x v="0"/>
    <x v="0"/>
    <s v="Illinois"/>
  </r>
  <r>
    <n v="1790819"/>
    <x v="62"/>
    <s v="Credit card"/>
    <x v="23"/>
    <s v="LA"/>
    <x v="1"/>
    <x v="342"/>
    <d v="2016-02-18T00:00:00"/>
    <x v="1"/>
    <x v="2"/>
    <n v="1"/>
    <x v="0"/>
    <x v="0"/>
    <s v="Louisiana"/>
  </r>
  <r>
    <n v="767237"/>
    <x v="8"/>
    <s v="Bank account or service"/>
    <x v="36"/>
    <s v="CA"/>
    <x v="0"/>
    <x v="1050"/>
    <d v="2014-03-12T00:00:00"/>
    <x v="0"/>
    <x v="1"/>
    <n v="1"/>
    <x v="0"/>
    <x v="0"/>
    <s v="California"/>
  </r>
  <r>
    <n v="1743404"/>
    <x v="117"/>
    <s v="Mortgage"/>
    <x v="0"/>
    <s v="IL"/>
    <x v="0"/>
    <x v="299"/>
    <d v="2016-01-13T00:00:00"/>
    <x v="0"/>
    <x v="2"/>
    <n v="1"/>
    <x v="0"/>
    <x v="0"/>
    <s v="Illinois"/>
  </r>
  <r>
    <n v="1233804"/>
    <x v="30"/>
    <s v="Mortgage"/>
    <x v="0"/>
    <s v="CA"/>
    <x v="0"/>
    <x v="350"/>
    <d v="2015-02-10T00:00:00"/>
    <x v="0"/>
    <x v="0"/>
    <n v="1"/>
    <x v="0"/>
    <x v="0"/>
    <s v="California"/>
  </r>
  <r>
    <n v="1468040"/>
    <x v="33"/>
    <s v="Student loan"/>
    <x v="26"/>
    <s v="PA"/>
    <x v="0"/>
    <x v="87"/>
    <d v="2015-07-14T00:00:00"/>
    <x v="0"/>
    <x v="0"/>
    <n v="3"/>
    <x v="0"/>
    <x v="0"/>
    <s v="Pennsylvania"/>
  </r>
  <r>
    <n v="1601267"/>
    <x v="25"/>
    <s v="Credit reporting"/>
    <x v="44"/>
    <s v="WA"/>
    <x v="0"/>
    <x v="382"/>
    <d v="2015-10-14T00:00:00"/>
    <x v="2"/>
    <x v="0"/>
    <n v="4"/>
    <x v="0"/>
    <x v="0"/>
    <s v="Washington"/>
  </r>
  <r>
    <n v="1872360"/>
    <x v="546"/>
    <s v="Mortgage"/>
    <x v="0"/>
    <s v="CA"/>
    <x v="0"/>
    <x v="92"/>
    <d v="2016-04-12T00:00:00"/>
    <x v="1"/>
    <x v="2"/>
    <n v="2"/>
    <x v="0"/>
    <x v="0"/>
    <s v="California"/>
  </r>
  <r>
    <n v="221154"/>
    <x v="14"/>
    <s v="Mortgage"/>
    <x v="42"/>
    <s v="PA"/>
    <x v="0"/>
    <x v="233"/>
    <d v="2013-01-03T00:00:00"/>
    <x v="1"/>
    <x v="3"/>
    <n v="1"/>
    <x v="0"/>
    <x v="0"/>
    <s v="Pennsylvania"/>
  </r>
  <r>
    <n v="523227"/>
    <x v="1"/>
    <s v="Mortgage"/>
    <x v="0"/>
    <s v="MN"/>
    <x v="0"/>
    <x v="764"/>
    <d v="2013-09-11T00:00:00"/>
    <x v="0"/>
    <x v="3"/>
    <n v="3"/>
    <x v="0"/>
    <x v="0"/>
    <s v="Minnesota"/>
  </r>
  <r>
    <n v="1252559"/>
    <x v="19"/>
    <s v="Bank account or service"/>
    <x v="12"/>
    <s v="NY"/>
    <x v="0"/>
    <x v="710"/>
    <d v="2015-02-23T00:00:00"/>
    <x v="0"/>
    <x v="0"/>
    <n v="1"/>
    <x v="0"/>
    <x v="1"/>
    <s v="New York"/>
  </r>
  <r>
    <n v="677900"/>
    <x v="38"/>
    <s v="Mortgage"/>
    <x v="37"/>
    <s v="NY"/>
    <x v="0"/>
    <x v="832"/>
    <d v="2014-01-21T00:00:00"/>
    <x v="0"/>
    <x v="1"/>
    <n v="1"/>
    <x v="0"/>
    <x v="0"/>
    <s v="New York"/>
  </r>
  <r>
    <n v="1702049"/>
    <x v="6"/>
    <s v="Bank account or service"/>
    <x v="15"/>
    <s v="FL"/>
    <x v="0"/>
    <x v="464"/>
    <d v="2015-12-16T00:00:00"/>
    <x v="0"/>
    <x v="0"/>
    <n v="4"/>
    <x v="0"/>
    <x v="0"/>
    <s v="Florida"/>
  </r>
  <r>
    <n v="1372966"/>
    <x v="30"/>
    <s v="Bank account or service"/>
    <x v="15"/>
    <s v="NJ"/>
    <x v="0"/>
    <x v="784"/>
    <d v="2015-05-13T00:00:00"/>
    <x v="0"/>
    <x v="0"/>
    <n v="2"/>
    <x v="0"/>
    <x v="0"/>
    <s v="New Jersey"/>
  </r>
  <r>
    <n v="1441777"/>
    <x v="8"/>
    <s v="Bank account or service"/>
    <x v="15"/>
    <s v="NV"/>
    <x v="0"/>
    <x v="215"/>
    <d v="2015-06-28T00:00:00"/>
    <x v="0"/>
    <x v="0"/>
    <n v="2"/>
    <x v="0"/>
    <x v="1"/>
    <s v="Nevada"/>
  </r>
  <r>
    <n v="712113"/>
    <x v="64"/>
    <s v="Payday loan"/>
    <x v="11"/>
    <s v="GA"/>
    <x v="0"/>
    <x v="400"/>
    <d v="2014-02-13T00:00:00"/>
    <x v="0"/>
    <x v="1"/>
    <n v="1"/>
    <x v="0"/>
    <x v="0"/>
    <s v="Georgia"/>
  </r>
  <r>
    <n v="1869382"/>
    <x v="1"/>
    <s v="Mortgage"/>
    <x v="5"/>
    <s v="MA"/>
    <x v="0"/>
    <x v="611"/>
    <d v="2016-04-07T00:00:00"/>
    <x v="0"/>
    <x v="2"/>
    <n v="2"/>
    <x v="0"/>
    <x v="0"/>
    <s v="Massachusetts"/>
  </r>
  <r>
    <n v="1018108"/>
    <x v="62"/>
    <s v="Credit card"/>
    <x v="31"/>
    <s v="OH"/>
    <x v="0"/>
    <x v="273"/>
    <d v="2014-09-08T00:00:00"/>
    <x v="0"/>
    <x v="1"/>
    <n v="3"/>
    <x v="0"/>
    <x v="0"/>
    <s v="Ohio"/>
  </r>
  <r>
    <n v="1963351"/>
    <x v="39"/>
    <s v="Debt collection"/>
    <x v="22"/>
    <s v="MN"/>
    <x v="0"/>
    <x v="76"/>
    <d v="2016-06-10T00:00:00"/>
    <x v="0"/>
    <x v="2"/>
    <n v="2"/>
    <x v="0"/>
    <x v="1"/>
    <s v="Minnesota"/>
  </r>
  <r>
    <n v="333301"/>
    <x v="10"/>
    <s v="Credit card"/>
    <x v="38"/>
    <s v="MI"/>
    <x v="0"/>
    <x v="63"/>
    <d v="2013-02-28T00:00:00"/>
    <x v="1"/>
    <x v="3"/>
    <n v="1"/>
    <x v="0"/>
    <x v="1"/>
    <s v="Michigan"/>
  </r>
  <r>
    <n v="1207711"/>
    <x v="10"/>
    <s v="Credit card"/>
    <x v="31"/>
    <s v="PA"/>
    <x v="0"/>
    <x v="1058"/>
    <d v="2015-01-24T00:00:00"/>
    <x v="0"/>
    <x v="0"/>
    <n v="1"/>
    <x v="0"/>
    <x v="0"/>
    <s v="Pennsylvania"/>
  </r>
  <r>
    <n v="1813557"/>
    <x v="515"/>
    <s v="Debt collection"/>
    <x v="22"/>
    <s v="NM"/>
    <x v="0"/>
    <x v="31"/>
    <d v="2016-03-02T00:00:00"/>
    <x v="0"/>
    <x v="2"/>
    <n v="1"/>
    <x v="0"/>
    <x v="0"/>
    <s v="New Mexico"/>
  </r>
  <r>
    <n v="221704"/>
    <x v="38"/>
    <s v="Mortgage"/>
    <x v="0"/>
    <s v="OH"/>
    <x v="0"/>
    <x v="915"/>
    <d v="2013-01-04T00:00:00"/>
    <x v="1"/>
    <x v="3"/>
    <n v="1"/>
    <x v="0"/>
    <x v="0"/>
    <s v="Ohio"/>
  </r>
  <r>
    <n v="1706356"/>
    <x v="21"/>
    <s v="Credit card"/>
    <x v="31"/>
    <s v="MI"/>
    <x v="0"/>
    <x v="464"/>
    <d v="2015-12-16T00:00:00"/>
    <x v="0"/>
    <x v="0"/>
    <n v="4"/>
    <x v="0"/>
    <x v="0"/>
    <s v="Michigan"/>
  </r>
  <r>
    <n v="2001871"/>
    <x v="4"/>
    <s v="Credit reporting"/>
    <x v="8"/>
    <s v="CA"/>
    <x v="0"/>
    <x v="534"/>
    <d v="2016-07-07T00:00:00"/>
    <x v="0"/>
    <x v="2"/>
    <n v="3"/>
    <x v="0"/>
    <x v="0"/>
    <s v="California"/>
  </r>
  <r>
    <n v="704480"/>
    <x v="146"/>
    <s v="Money transfers"/>
    <x v="55"/>
    <s v="CA"/>
    <x v="3"/>
    <x v="917"/>
    <d v="2014-02-10T00:00:00"/>
    <x v="4"/>
    <x v="1"/>
    <n v="1"/>
    <x v="0"/>
    <x v="0"/>
    <s v="California"/>
  </r>
  <r>
    <n v="1050640"/>
    <x v="17"/>
    <s v="Credit reporting"/>
    <x v="3"/>
    <s v="TX"/>
    <x v="0"/>
    <x v="755"/>
    <d v="2014-09-30T00:00:00"/>
    <x v="0"/>
    <x v="1"/>
    <n v="3"/>
    <x v="0"/>
    <x v="1"/>
    <s v="Texas"/>
  </r>
  <r>
    <n v="634295"/>
    <x v="657"/>
    <s v="Debt collection"/>
    <x v="1"/>
    <s v="NM"/>
    <x v="1"/>
    <x v="880"/>
    <d v="2014-01-29T00:00:00"/>
    <x v="23"/>
    <x v="3"/>
    <n v="4"/>
    <x v="0"/>
    <x v="0"/>
    <s v="New Mexico"/>
  </r>
  <r>
    <n v="708449"/>
    <x v="1"/>
    <s v="Mortgage"/>
    <x v="0"/>
    <s v="VA"/>
    <x v="0"/>
    <x v="657"/>
    <d v="2014-02-11T00:00:00"/>
    <x v="0"/>
    <x v="1"/>
    <n v="1"/>
    <x v="0"/>
    <x v="0"/>
    <s v="Virginia"/>
  </r>
  <r>
    <n v="1850552"/>
    <x v="658"/>
    <s v="Mortgage"/>
    <x v="0"/>
    <s v="MD"/>
    <x v="0"/>
    <x v="60"/>
    <d v="2016-03-25T00:00:00"/>
    <x v="0"/>
    <x v="2"/>
    <n v="1"/>
    <x v="0"/>
    <x v="0"/>
    <s v="Maryland"/>
  </r>
  <r>
    <n v="987713"/>
    <x v="489"/>
    <s v="Debt collection"/>
    <x v="22"/>
    <s v="CA"/>
    <x v="0"/>
    <x v="284"/>
    <d v="2014-08-20T00:00:00"/>
    <x v="6"/>
    <x v="1"/>
    <n v="3"/>
    <x v="0"/>
    <x v="0"/>
    <s v="California"/>
  </r>
  <r>
    <n v="2057923"/>
    <x v="25"/>
    <s v="Credit card"/>
    <x v="10"/>
    <s v="UT"/>
    <x v="0"/>
    <x v="1171"/>
    <d v="2016-08-10T00:00:00"/>
    <x v="0"/>
    <x v="2"/>
    <n v="3"/>
    <x v="0"/>
    <x v="0"/>
    <s v="Utah"/>
  </r>
  <r>
    <n v="1621385"/>
    <x v="68"/>
    <s v="Mortgage"/>
    <x v="5"/>
    <s v="MI"/>
    <x v="0"/>
    <x v="234"/>
    <d v="2015-10-23T00:00:00"/>
    <x v="0"/>
    <x v="0"/>
    <n v="4"/>
    <x v="0"/>
    <x v="0"/>
    <s v="Michigan"/>
  </r>
  <r>
    <n v="1687371"/>
    <x v="202"/>
    <s v="Mortgage"/>
    <x v="5"/>
    <s v="WY"/>
    <x v="0"/>
    <x v="258"/>
    <d v="2015-12-08T00:00:00"/>
    <x v="0"/>
    <x v="0"/>
    <n v="4"/>
    <x v="0"/>
    <x v="0"/>
    <s v="Wyoming"/>
  </r>
  <r>
    <n v="693133"/>
    <x v="10"/>
    <s v="Mortgage"/>
    <x v="5"/>
    <s v="CO"/>
    <x v="0"/>
    <x v="217"/>
    <d v="2014-01-30T00:00:00"/>
    <x v="0"/>
    <x v="1"/>
    <n v="1"/>
    <x v="0"/>
    <x v="0"/>
    <s v="Colorado"/>
  </r>
  <r>
    <n v="423778"/>
    <x v="47"/>
    <s v="Mortgage"/>
    <x v="5"/>
    <s v="OH"/>
    <x v="0"/>
    <x v="778"/>
    <d v="2013-06-06T00:00:00"/>
    <x v="4"/>
    <x v="3"/>
    <n v="2"/>
    <x v="0"/>
    <x v="0"/>
    <s v="Ohio"/>
  </r>
  <r>
    <n v="2074521"/>
    <x v="14"/>
    <s v="Credit card"/>
    <x v="38"/>
    <s v="NY"/>
    <x v="3"/>
    <x v="510"/>
    <d v="2016-08-23T00:00:00"/>
    <x v="0"/>
    <x v="2"/>
    <n v="3"/>
    <x v="0"/>
    <x v="0"/>
    <s v="New York"/>
  </r>
  <r>
    <n v="479980"/>
    <x v="9"/>
    <s v="Credit reporting"/>
    <x v="3"/>
    <s v="KY"/>
    <x v="0"/>
    <x v="711"/>
    <d v="2013-07-17T00:00:00"/>
    <x v="0"/>
    <x v="3"/>
    <n v="3"/>
    <x v="0"/>
    <x v="0"/>
    <s v="Kentucky"/>
  </r>
  <r>
    <n v="1712207"/>
    <x v="8"/>
    <s v="Credit card"/>
    <x v="35"/>
    <s v="VA"/>
    <x v="0"/>
    <x v="411"/>
    <d v="2015-12-22T00:00:00"/>
    <x v="0"/>
    <x v="0"/>
    <n v="4"/>
    <x v="0"/>
    <x v="0"/>
    <s v="Virginia"/>
  </r>
  <r>
    <n v="1865611"/>
    <x v="205"/>
    <s v="Debt collection"/>
    <x v="4"/>
    <s v="NJ"/>
    <x v="1"/>
    <x v="373"/>
    <d v="2016-04-06T00:00:00"/>
    <x v="1"/>
    <x v="2"/>
    <n v="2"/>
    <x v="0"/>
    <x v="0"/>
    <s v="New Jersey"/>
  </r>
  <r>
    <n v="1285379"/>
    <x v="16"/>
    <s v="Debt collection"/>
    <x v="1"/>
    <s v="SD"/>
    <x v="1"/>
    <x v="665"/>
    <d v="2015-03-23T00:00:00"/>
    <x v="12"/>
    <x v="0"/>
    <n v="1"/>
    <x v="0"/>
    <x v="0"/>
    <s v="South Dakota"/>
  </r>
  <r>
    <n v="1637825"/>
    <x v="8"/>
    <s v="Credit card"/>
    <x v="17"/>
    <s v="CA"/>
    <x v="0"/>
    <x v="202"/>
    <d v="2015-11-03T00:00:00"/>
    <x v="0"/>
    <x v="0"/>
    <n v="4"/>
    <x v="0"/>
    <x v="0"/>
    <s v="California"/>
  </r>
  <r>
    <n v="2086676"/>
    <x v="171"/>
    <s v="Money transfers"/>
    <x v="55"/>
    <s v="NM"/>
    <x v="0"/>
    <x v="164"/>
    <d v="2016-08-29T00:00:00"/>
    <x v="0"/>
    <x v="2"/>
    <n v="3"/>
    <x v="0"/>
    <x v="0"/>
    <s v="New Mexico"/>
  </r>
  <r>
    <n v="1721160"/>
    <x v="4"/>
    <s v="Credit reporting"/>
    <x v="8"/>
    <s v="NY"/>
    <x v="0"/>
    <x v="689"/>
    <d v="2016-01-04T00:00:00"/>
    <x v="11"/>
    <x v="0"/>
    <n v="4"/>
    <x v="0"/>
    <x v="0"/>
    <s v="New York"/>
  </r>
  <r>
    <n v="1635710"/>
    <x v="20"/>
    <s v="Mortgage"/>
    <x v="0"/>
    <s v="AZ"/>
    <x v="0"/>
    <x v="79"/>
    <d v="2015-11-02T00:00:00"/>
    <x v="0"/>
    <x v="0"/>
    <n v="4"/>
    <x v="0"/>
    <x v="0"/>
    <s v="Arizona"/>
  </r>
  <r>
    <n v="1656349"/>
    <x v="659"/>
    <s v="Payday loan"/>
    <x v="11"/>
    <s v="TX"/>
    <x v="0"/>
    <x v="30"/>
    <d v="2015-11-18T00:00:00"/>
    <x v="4"/>
    <x v="0"/>
    <n v="4"/>
    <x v="0"/>
    <x v="1"/>
    <s v="Texas"/>
  </r>
  <r>
    <n v="2032195"/>
    <x v="660"/>
    <s v="Student loan"/>
    <x v="29"/>
    <s v="NJ"/>
    <x v="1"/>
    <x v="25"/>
    <d v="2016-08-29T00:00:00"/>
    <x v="24"/>
    <x v="2"/>
    <n v="3"/>
    <x v="0"/>
    <x v="0"/>
    <s v="New Jersey"/>
  </r>
  <r>
    <n v="2000542"/>
    <x v="14"/>
    <s v="Bank account or service"/>
    <x v="12"/>
    <s v="TX"/>
    <x v="0"/>
    <x v="138"/>
    <d v="2016-07-06T00:00:00"/>
    <x v="0"/>
    <x v="2"/>
    <n v="3"/>
    <x v="0"/>
    <x v="0"/>
    <s v="Texas"/>
  </r>
  <r>
    <n v="2030286"/>
    <x v="25"/>
    <s v="Credit card"/>
    <x v="10"/>
    <s v="CA"/>
    <x v="3"/>
    <x v="455"/>
    <d v="2016-07-26T00:00:00"/>
    <x v="0"/>
    <x v="2"/>
    <n v="3"/>
    <x v="0"/>
    <x v="0"/>
    <s v="California"/>
  </r>
  <r>
    <n v="1561103"/>
    <x v="33"/>
    <s v="Student loan"/>
    <x v="6"/>
    <s v="FL"/>
    <x v="3"/>
    <x v="924"/>
    <d v="2015-09-12T00:00:00"/>
    <x v="1"/>
    <x v="0"/>
    <n v="3"/>
    <x v="0"/>
    <x v="0"/>
    <s v="Florida"/>
  </r>
  <r>
    <n v="1863693"/>
    <x v="9"/>
    <s v="Credit reporting"/>
    <x v="8"/>
    <s v="PA"/>
    <x v="1"/>
    <x v="108"/>
    <d v="2016-04-06T00:00:00"/>
    <x v="4"/>
    <x v="2"/>
    <n v="2"/>
    <x v="0"/>
    <x v="0"/>
    <s v="Pennsylvania"/>
  </r>
  <r>
    <n v="1071791"/>
    <x v="18"/>
    <s v="Mortgage"/>
    <x v="5"/>
    <s v="OH"/>
    <x v="0"/>
    <x v="27"/>
    <d v="2014-10-15T00:00:00"/>
    <x v="0"/>
    <x v="1"/>
    <n v="4"/>
    <x v="0"/>
    <x v="0"/>
    <s v="Ohio"/>
  </r>
  <r>
    <n v="1377151"/>
    <x v="4"/>
    <s v="Credit reporting"/>
    <x v="8"/>
    <s v="CO"/>
    <x v="0"/>
    <x v="968"/>
    <d v="2015-05-15T00:00:00"/>
    <x v="0"/>
    <x v="0"/>
    <n v="2"/>
    <x v="0"/>
    <x v="1"/>
    <s v="Colorado"/>
  </r>
  <r>
    <n v="1899774"/>
    <x v="206"/>
    <s v="Student loan"/>
    <x v="6"/>
    <s v="VA"/>
    <x v="0"/>
    <x v="559"/>
    <d v="2016-04-29T00:00:00"/>
    <x v="1"/>
    <x v="2"/>
    <n v="2"/>
    <x v="0"/>
    <x v="0"/>
    <s v="Virginia"/>
  </r>
  <r>
    <n v="1347193"/>
    <x v="106"/>
    <s v="Mortgage"/>
    <x v="42"/>
    <s v="IL"/>
    <x v="0"/>
    <x v="1012"/>
    <d v="2015-04-25T00:00:00"/>
    <x v="0"/>
    <x v="0"/>
    <n v="2"/>
    <x v="0"/>
    <x v="0"/>
    <s v="Illinois"/>
  </r>
  <r>
    <n v="311338"/>
    <x v="19"/>
    <s v="Mortgage"/>
    <x v="0"/>
    <s v="ID"/>
    <x v="1"/>
    <x v="8"/>
    <d v="2013-02-11T00:00:00"/>
    <x v="7"/>
    <x v="3"/>
    <n v="1"/>
    <x v="0"/>
    <x v="0"/>
    <s v="Idaho"/>
  </r>
  <r>
    <n v="1462129"/>
    <x v="33"/>
    <s v="Student loan"/>
    <x v="6"/>
    <s v="CA"/>
    <x v="0"/>
    <x v="688"/>
    <d v="2015-07-10T00:00:00"/>
    <x v="0"/>
    <x v="0"/>
    <n v="3"/>
    <x v="0"/>
    <x v="1"/>
    <s v="California"/>
  </r>
  <r>
    <n v="1768812"/>
    <x v="62"/>
    <s v="Credit card"/>
    <x v="24"/>
    <s v="FL"/>
    <x v="0"/>
    <x v="923"/>
    <d v="2016-02-03T00:00:00"/>
    <x v="0"/>
    <x v="2"/>
    <n v="1"/>
    <x v="0"/>
    <x v="0"/>
    <s v="Florida"/>
  </r>
  <r>
    <n v="1659771"/>
    <x v="28"/>
    <s v="Mortgage"/>
    <x v="5"/>
    <s v="FL"/>
    <x v="0"/>
    <x v="620"/>
    <d v="2015-11-17T00:00:00"/>
    <x v="0"/>
    <x v="0"/>
    <n v="4"/>
    <x v="0"/>
    <x v="0"/>
    <s v="Florida"/>
  </r>
  <r>
    <n v="1916581"/>
    <x v="110"/>
    <s v="Payday loan"/>
    <x v="52"/>
    <s v="GA"/>
    <x v="0"/>
    <x v="606"/>
    <d v="2016-05-11T00:00:00"/>
    <x v="4"/>
    <x v="2"/>
    <n v="2"/>
    <x v="0"/>
    <x v="0"/>
    <s v="Georgia"/>
  </r>
  <r>
    <n v="1924404"/>
    <x v="10"/>
    <s v="Bank account or service"/>
    <x v="12"/>
    <s v="NY"/>
    <x v="0"/>
    <x v="447"/>
    <d v="2016-05-13T00:00:00"/>
    <x v="0"/>
    <x v="2"/>
    <n v="2"/>
    <x v="0"/>
    <x v="0"/>
    <s v="New York"/>
  </r>
  <r>
    <n v="697394"/>
    <x v="110"/>
    <s v="Money transfers"/>
    <x v="55"/>
    <s v="NY"/>
    <x v="0"/>
    <x v="1109"/>
    <d v="2014-02-03T00:00:00"/>
    <x v="0"/>
    <x v="1"/>
    <n v="1"/>
    <x v="0"/>
    <x v="0"/>
    <s v="New York"/>
  </r>
  <r>
    <n v="1875447"/>
    <x v="16"/>
    <s v="Credit card"/>
    <x v="17"/>
    <s v="PA"/>
    <x v="0"/>
    <x v="417"/>
    <d v="2016-04-12T00:00:00"/>
    <x v="0"/>
    <x v="2"/>
    <n v="2"/>
    <x v="0"/>
    <x v="0"/>
    <s v="Pennsylvania"/>
  </r>
  <r>
    <n v="1814793"/>
    <x v="14"/>
    <s v="Bank account or service"/>
    <x v="14"/>
    <s v="IL"/>
    <x v="0"/>
    <x v="564"/>
    <d v="2016-03-03T00:00:00"/>
    <x v="0"/>
    <x v="2"/>
    <n v="1"/>
    <x v="0"/>
    <x v="0"/>
    <s v="Illinois"/>
  </r>
  <r>
    <n v="702085"/>
    <x v="14"/>
    <s v="Debt collection"/>
    <x v="4"/>
    <s v="GA"/>
    <x v="1"/>
    <x v="882"/>
    <d v="2014-02-07T00:00:00"/>
    <x v="1"/>
    <x v="1"/>
    <n v="1"/>
    <x v="0"/>
    <x v="1"/>
    <s v="Georgia"/>
  </r>
  <r>
    <n v="512509"/>
    <x v="10"/>
    <s v="Bank account or service"/>
    <x v="36"/>
    <s v="FL"/>
    <x v="0"/>
    <x v="1242"/>
    <d v="2013-09-04T00:00:00"/>
    <x v="1"/>
    <x v="3"/>
    <n v="3"/>
    <x v="0"/>
    <x v="0"/>
    <s v="Florida"/>
  </r>
  <r>
    <n v="1194258"/>
    <x v="20"/>
    <s v="Bank account or service"/>
    <x v="9"/>
    <s v="CO"/>
    <x v="3"/>
    <x v="751"/>
    <d v="2015-01-16T00:00:00"/>
    <x v="1"/>
    <x v="0"/>
    <n v="1"/>
    <x v="0"/>
    <x v="0"/>
    <s v="Colorado"/>
  </r>
  <r>
    <n v="907677"/>
    <x v="20"/>
    <s v="Bank account or service"/>
    <x v="12"/>
    <s v="NE"/>
    <x v="4"/>
    <x v="634"/>
    <d v="2014-06-26T00:00:00"/>
    <x v="4"/>
    <x v="1"/>
    <n v="2"/>
    <x v="0"/>
    <x v="1"/>
    <s v="Nebraska"/>
  </r>
  <r>
    <n v="1610181"/>
    <x v="9"/>
    <s v="Credit reporting"/>
    <x v="44"/>
    <s v="WA"/>
    <x v="0"/>
    <x v="148"/>
    <d v="2015-10-16T00:00:00"/>
    <x v="0"/>
    <x v="0"/>
    <n v="4"/>
    <x v="0"/>
    <x v="0"/>
    <s v="Washington"/>
  </r>
  <r>
    <n v="1218243"/>
    <x v="661"/>
    <s v="Student loan"/>
    <x v="6"/>
    <s v="MA"/>
    <x v="0"/>
    <x v="999"/>
    <d v="2015-02-04T00:00:00"/>
    <x v="2"/>
    <x v="0"/>
    <n v="1"/>
    <x v="0"/>
    <x v="0"/>
    <s v="Massachusetts"/>
  </r>
  <r>
    <n v="1096438"/>
    <x v="10"/>
    <s v="Mortgage"/>
    <x v="42"/>
    <s v="GA"/>
    <x v="0"/>
    <x v="867"/>
    <d v="2014-10-31T00:00:00"/>
    <x v="0"/>
    <x v="1"/>
    <n v="4"/>
    <x v="1"/>
    <x v="0"/>
    <s v="Georgia"/>
  </r>
  <r>
    <n v="774516"/>
    <x v="8"/>
    <s v="Credit card"/>
    <x v="34"/>
    <s v="VI"/>
    <x v="0"/>
    <x v="147"/>
    <d v="2014-03-24T00:00:00"/>
    <x v="0"/>
    <x v="1"/>
    <n v="1"/>
    <x v="0"/>
    <x v="0"/>
    <e v="#N/A"/>
  </r>
  <r>
    <n v="1855332"/>
    <x v="19"/>
    <s v="Credit card"/>
    <x v="54"/>
    <s v="MI"/>
    <x v="0"/>
    <x v="427"/>
    <d v="2016-03-29T00:00:00"/>
    <x v="0"/>
    <x v="2"/>
    <n v="1"/>
    <x v="0"/>
    <x v="0"/>
    <s v="Michigan"/>
  </r>
  <r>
    <n v="797197"/>
    <x v="418"/>
    <s v="Debt collection"/>
    <x v="1"/>
    <s v="CA"/>
    <x v="0"/>
    <x v="269"/>
    <d v="2014-04-08T00:00:00"/>
    <x v="1"/>
    <x v="1"/>
    <n v="2"/>
    <x v="0"/>
    <x v="0"/>
    <s v="California"/>
  </r>
  <r>
    <n v="946229"/>
    <x v="189"/>
    <s v="Consumer Loan"/>
    <x v="21"/>
    <s v="NJ"/>
    <x v="0"/>
    <x v="414"/>
    <d v="2014-07-21T00:00:00"/>
    <x v="0"/>
    <x v="1"/>
    <n v="3"/>
    <x v="0"/>
    <x v="0"/>
    <s v="New Jersey"/>
  </r>
  <r>
    <n v="357859"/>
    <x v="203"/>
    <s v="Mortgage"/>
    <x v="5"/>
    <s v="CA"/>
    <x v="0"/>
    <x v="1243"/>
    <d v="2013-03-19T00:00:00"/>
    <x v="4"/>
    <x v="3"/>
    <n v="1"/>
    <x v="0"/>
    <x v="0"/>
    <s v="California"/>
  </r>
  <r>
    <n v="1878375"/>
    <x v="19"/>
    <s v="Mortgage"/>
    <x v="0"/>
    <s v="NY"/>
    <x v="2"/>
    <x v="531"/>
    <d v="2016-04-13T00:00:00"/>
    <x v="0"/>
    <x v="2"/>
    <n v="2"/>
    <x v="0"/>
    <x v="0"/>
    <s v="New York"/>
  </r>
  <r>
    <n v="2025376"/>
    <x v="221"/>
    <s v="Consumer Loan"/>
    <x v="21"/>
    <s v="OR"/>
    <x v="1"/>
    <x v="152"/>
    <d v="2016-07-25T00:00:00"/>
    <x v="7"/>
    <x v="2"/>
    <n v="3"/>
    <x v="1"/>
    <x v="0"/>
    <s v="Oregon"/>
  </r>
  <r>
    <n v="1781628"/>
    <x v="51"/>
    <s v="Credit card"/>
    <x v="24"/>
    <s v="VA"/>
    <x v="1"/>
    <x v="370"/>
    <d v="2016-02-12T00:00:00"/>
    <x v="4"/>
    <x v="2"/>
    <n v="1"/>
    <x v="0"/>
    <x v="0"/>
    <s v="Virginia"/>
  </r>
  <r>
    <n v="1877470"/>
    <x v="62"/>
    <s v="Credit card"/>
    <x v="24"/>
    <s v="FL"/>
    <x v="0"/>
    <x v="531"/>
    <d v="2016-04-13T00:00:00"/>
    <x v="0"/>
    <x v="2"/>
    <n v="2"/>
    <x v="0"/>
    <x v="0"/>
    <s v="Florida"/>
  </r>
  <r>
    <n v="2131933"/>
    <x v="17"/>
    <s v="Credit reporting"/>
    <x v="3"/>
    <s v="PA"/>
    <x v="0"/>
    <x v="632"/>
    <d v="2016-09-28T00:00:00"/>
    <x v="4"/>
    <x v="2"/>
    <n v="3"/>
    <x v="0"/>
    <x v="1"/>
    <s v="Pennsylvania"/>
  </r>
  <r>
    <n v="1458926"/>
    <x v="35"/>
    <s v="Mortgage"/>
    <x v="0"/>
    <s v="GA"/>
    <x v="0"/>
    <x v="405"/>
    <d v="2015-07-09T00:00:00"/>
    <x v="0"/>
    <x v="0"/>
    <n v="3"/>
    <x v="0"/>
    <x v="0"/>
    <s v="Georgia"/>
  </r>
  <r>
    <n v="1999299"/>
    <x v="662"/>
    <s v="Payday loan"/>
    <x v="11"/>
    <s v="LA"/>
    <x v="0"/>
    <x v="138"/>
    <d v="2016-07-08T00:00:00"/>
    <x v="4"/>
    <x v="2"/>
    <n v="3"/>
    <x v="0"/>
    <x v="0"/>
    <s v="Louisiana"/>
  </r>
  <r>
    <n v="1285844"/>
    <x v="14"/>
    <s v="Bank account or service"/>
    <x v="12"/>
    <s v="NY"/>
    <x v="0"/>
    <x v="499"/>
    <d v="2015-03-17T00:00:00"/>
    <x v="0"/>
    <x v="0"/>
    <n v="1"/>
    <x v="0"/>
    <x v="0"/>
    <s v="New York"/>
  </r>
  <r>
    <n v="1492461"/>
    <x v="17"/>
    <s v="Credit reporting"/>
    <x v="8"/>
    <s v="OH"/>
    <x v="0"/>
    <x v="1029"/>
    <d v="2015-07-29T00:00:00"/>
    <x v="0"/>
    <x v="0"/>
    <n v="3"/>
    <x v="0"/>
    <x v="0"/>
    <s v="Ohio"/>
  </r>
  <r>
    <n v="1418271"/>
    <x v="95"/>
    <s v="Credit card"/>
    <x v="10"/>
    <s v="MN"/>
    <x v="0"/>
    <x v="966"/>
    <d v="2015-06-12T00:00:00"/>
    <x v="0"/>
    <x v="0"/>
    <n v="2"/>
    <x v="0"/>
    <x v="1"/>
    <s v="Minnesota"/>
  </r>
  <r>
    <n v="1591690"/>
    <x v="274"/>
    <s v="Mortgage"/>
    <x v="0"/>
    <s v="NJ"/>
    <x v="0"/>
    <x v="1230"/>
    <d v="2015-10-06T00:00:00"/>
    <x v="7"/>
    <x v="0"/>
    <n v="4"/>
    <x v="0"/>
    <x v="0"/>
    <s v="New Jersey"/>
  </r>
  <r>
    <n v="1079464"/>
    <x v="14"/>
    <s v="Credit card"/>
    <x v="45"/>
    <s v="CA"/>
    <x v="0"/>
    <x v="763"/>
    <d v="2014-10-21T00:00:00"/>
    <x v="0"/>
    <x v="1"/>
    <n v="4"/>
    <x v="0"/>
    <x v="0"/>
    <s v="California"/>
  </r>
  <r>
    <n v="1474460"/>
    <x v="1"/>
    <s v="Mortgage"/>
    <x v="0"/>
    <s v="TX"/>
    <x v="0"/>
    <x v="1244"/>
    <d v="2015-07-18T00:00:00"/>
    <x v="0"/>
    <x v="0"/>
    <n v="3"/>
    <x v="0"/>
    <x v="0"/>
    <s v="Texas"/>
  </r>
  <r>
    <n v="1447543"/>
    <x v="9"/>
    <s v="Credit reporting"/>
    <x v="3"/>
    <s v="VA"/>
    <x v="0"/>
    <x v="1093"/>
    <d v="2015-07-01T00:00:00"/>
    <x v="0"/>
    <x v="0"/>
    <n v="3"/>
    <x v="0"/>
    <x v="0"/>
    <s v="Virginia"/>
  </r>
  <r>
    <n v="1371722"/>
    <x v="68"/>
    <s v="Mortgage"/>
    <x v="5"/>
    <s v="CO"/>
    <x v="0"/>
    <x v="208"/>
    <d v="2015-05-12T00:00:00"/>
    <x v="0"/>
    <x v="0"/>
    <n v="2"/>
    <x v="0"/>
    <x v="0"/>
    <s v="Colorado"/>
  </r>
  <r>
    <n v="981546"/>
    <x v="504"/>
    <s v="Debt collection"/>
    <x v="22"/>
    <s v="NJ"/>
    <x v="0"/>
    <x v="98"/>
    <d v="2014-08-13T00:00:00"/>
    <x v="0"/>
    <x v="1"/>
    <n v="3"/>
    <x v="0"/>
    <x v="0"/>
    <s v="New Jersey"/>
  </r>
  <r>
    <n v="864279"/>
    <x v="168"/>
    <s v="Mortgage"/>
    <x v="5"/>
    <s v="OH"/>
    <x v="3"/>
    <x v="537"/>
    <d v="2014-05-23T00:00:00"/>
    <x v="1"/>
    <x v="1"/>
    <n v="2"/>
    <x v="0"/>
    <x v="0"/>
    <s v="Ohio"/>
  </r>
  <r>
    <n v="365392"/>
    <x v="19"/>
    <s v="Mortgage"/>
    <x v="0"/>
    <s v="NY"/>
    <x v="0"/>
    <x v="693"/>
    <d v="2013-03-26T00:00:00"/>
    <x v="0"/>
    <x v="3"/>
    <n v="1"/>
    <x v="0"/>
    <x v="1"/>
    <s v="New York"/>
  </r>
  <r>
    <n v="1202859"/>
    <x v="663"/>
    <s v="Debt collection"/>
    <x v="1"/>
    <s v="GA"/>
    <x v="1"/>
    <x v="485"/>
    <d v="2015-01-26T00:00:00"/>
    <x v="2"/>
    <x v="0"/>
    <n v="1"/>
    <x v="1"/>
    <x v="0"/>
    <s v="Georgia"/>
  </r>
  <r>
    <n v="885638"/>
    <x v="25"/>
    <s v="Credit card"/>
    <x v="54"/>
    <s v="ID"/>
    <x v="0"/>
    <x v="759"/>
    <d v="2014-06-10T00:00:00"/>
    <x v="4"/>
    <x v="1"/>
    <n v="2"/>
    <x v="0"/>
    <x v="1"/>
    <s v="Idaho"/>
  </r>
  <r>
    <n v="994351"/>
    <x v="302"/>
    <s v="Debt collection"/>
    <x v="4"/>
    <s v="IL"/>
    <x v="0"/>
    <x v="796"/>
    <d v="2014-08-21T00:00:00"/>
    <x v="0"/>
    <x v="1"/>
    <n v="3"/>
    <x v="0"/>
    <x v="0"/>
    <s v="Illinois"/>
  </r>
  <r>
    <n v="666095"/>
    <x v="47"/>
    <s v="Credit card"/>
    <x v="35"/>
    <s v="MO"/>
    <x v="0"/>
    <x v="176"/>
    <d v="2014-01-13T00:00:00"/>
    <x v="0"/>
    <x v="1"/>
    <n v="1"/>
    <x v="0"/>
    <x v="1"/>
    <s v="Missouri"/>
  </r>
  <r>
    <n v="813413"/>
    <x v="10"/>
    <s v="Debt collection"/>
    <x v="1"/>
    <s v="HI"/>
    <x v="1"/>
    <x v="194"/>
    <d v="2014-04-22T00:00:00"/>
    <x v="2"/>
    <x v="1"/>
    <n v="2"/>
    <x v="0"/>
    <x v="0"/>
    <s v="Hawaii"/>
  </r>
  <r>
    <n v="1872252"/>
    <x v="129"/>
    <s v="Debt collection"/>
    <x v="22"/>
    <s v="FL"/>
    <x v="0"/>
    <x v="454"/>
    <d v="2016-04-09T00:00:00"/>
    <x v="0"/>
    <x v="2"/>
    <n v="2"/>
    <x v="0"/>
    <x v="0"/>
    <s v="Florida"/>
  </r>
  <r>
    <n v="591392"/>
    <x v="87"/>
    <s v="Debt collection"/>
    <x v="4"/>
    <s v="CA"/>
    <x v="0"/>
    <x v="998"/>
    <d v="2013-11-14T00:00:00"/>
    <x v="11"/>
    <x v="3"/>
    <n v="4"/>
    <x v="0"/>
    <x v="0"/>
    <s v="California"/>
  </r>
  <r>
    <n v="1762481"/>
    <x v="664"/>
    <s v="Consumer Loan"/>
    <x v="19"/>
    <s v="FL"/>
    <x v="0"/>
    <x v="797"/>
    <d v="2016-01-29T00:00:00"/>
    <x v="0"/>
    <x v="2"/>
    <n v="1"/>
    <x v="0"/>
    <x v="0"/>
    <s v="Florida"/>
  </r>
  <r>
    <n v="838523"/>
    <x v="18"/>
    <s v="Mortgage"/>
    <x v="0"/>
    <s v="IL"/>
    <x v="0"/>
    <x v="765"/>
    <d v="2014-05-05T00:00:00"/>
    <x v="0"/>
    <x v="1"/>
    <n v="2"/>
    <x v="0"/>
    <x v="0"/>
    <s v="Illinois"/>
  </r>
  <r>
    <n v="1836588"/>
    <x v="129"/>
    <s v="Consumer Loan"/>
    <x v="21"/>
    <s v="FL"/>
    <x v="0"/>
    <x v="367"/>
    <d v="2016-03-22T00:00:00"/>
    <x v="2"/>
    <x v="2"/>
    <n v="1"/>
    <x v="0"/>
    <x v="0"/>
    <s v="Florida"/>
  </r>
  <r>
    <n v="732492"/>
    <x v="47"/>
    <s v="Bank account or service"/>
    <x v="9"/>
    <s v="OH"/>
    <x v="3"/>
    <x v="111"/>
    <d v="2014-02-27T00:00:00"/>
    <x v="1"/>
    <x v="1"/>
    <n v="1"/>
    <x v="0"/>
    <x v="0"/>
    <s v="Ohio"/>
  </r>
  <r>
    <n v="1975378"/>
    <x v="14"/>
    <s v="Bank account or service"/>
    <x v="12"/>
    <s v="CT"/>
    <x v="0"/>
    <x v="568"/>
    <d v="2016-06-20T00:00:00"/>
    <x v="0"/>
    <x v="2"/>
    <n v="2"/>
    <x v="0"/>
    <x v="0"/>
    <s v="Connecticut"/>
  </r>
  <r>
    <n v="519561"/>
    <x v="25"/>
    <s v="Credit card"/>
    <x v="16"/>
    <s v="IL"/>
    <x v="0"/>
    <x v="406"/>
    <d v="2013-09-13T00:00:00"/>
    <x v="6"/>
    <x v="3"/>
    <n v="3"/>
    <x v="0"/>
    <x v="0"/>
    <s v="Illinois"/>
  </r>
  <r>
    <n v="2001231"/>
    <x v="14"/>
    <s v="Debt collection"/>
    <x v="22"/>
    <s v="NY"/>
    <x v="0"/>
    <x v="138"/>
    <d v="2016-07-07T00:00:00"/>
    <x v="1"/>
    <x v="2"/>
    <n v="3"/>
    <x v="0"/>
    <x v="0"/>
    <s v="New York"/>
  </r>
  <r>
    <n v="2119692"/>
    <x v="25"/>
    <s v="Credit card"/>
    <x v="31"/>
    <s v="CA"/>
    <x v="0"/>
    <x v="748"/>
    <d v="2016-09-20T00:00:00"/>
    <x v="0"/>
    <x v="2"/>
    <n v="3"/>
    <x v="0"/>
    <x v="0"/>
    <s v="California"/>
  </r>
  <r>
    <n v="371912"/>
    <x v="19"/>
    <s v="Bank account or service"/>
    <x v="9"/>
    <s v="TX"/>
    <x v="2"/>
    <x v="235"/>
    <d v="2013-04-04T00:00:00"/>
    <x v="1"/>
    <x v="3"/>
    <n v="2"/>
    <x v="0"/>
    <x v="0"/>
    <s v="Texas"/>
  </r>
  <r>
    <n v="733374"/>
    <x v="665"/>
    <s v="Debt collection"/>
    <x v="22"/>
    <s v="PA"/>
    <x v="0"/>
    <x v="111"/>
    <d v="2014-02-26T00:00:00"/>
    <x v="0"/>
    <x v="1"/>
    <n v="1"/>
    <x v="0"/>
    <x v="1"/>
    <s v="Pennsylvania"/>
  </r>
  <r>
    <n v="489860"/>
    <x v="9"/>
    <s v="Credit reporting"/>
    <x v="3"/>
    <s v="VT"/>
    <x v="0"/>
    <x v="709"/>
    <d v="2013-08-15T00:00:00"/>
    <x v="0"/>
    <x v="3"/>
    <n v="3"/>
    <x v="0"/>
    <x v="0"/>
    <s v="Vermont"/>
  </r>
  <r>
    <n v="607494"/>
    <x v="19"/>
    <s v="Bank account or service"/>
    <x v="12"/>
    <s v="VA"/>
    <x v="1"/>
    <x v="349"/>
    <d v="2013-11-22T00:00:00"/>
    <x v="1"/>
    <x v="3"/>
    <n v="4"/>
    <x v="0"/>
    <x v="0"/>
    <s v="Virginia"/>
  </r>
  <r>
    <n v="1979146"/>
    <x v="666"/>
    <s v="Debt collection"/>
    <x v="1"/>
    <s v="LA"/>
    <x v="0"/>
    <x v="568"/>
    <d v="2016-06-20T00:00:00"/>
    <x v="0"/>
    <x v="2"/>
    <n v="2"/>
    <x v="0"/>
    <x v="0"/>
    <s v="Louisiana"/>
  </r>
  <r>
    <n v="631063"/>
    <x v="10"/>
    <s v="Mortgage"/>
    <x v="0"/>
    <s v="CA"/>
    <x v="0"/>
    <x v="859"/>
    <d v="2013-12-11T00:00:00"/>
    <x v="0"/>
    <x v="3"/>
    <n v="4"/>
    <x v="0"/>
    <x v="0"/>
    <s v="California"/>
  </r>
  <r>
    <n v="948787"/>
    <x v="4"/>
    <s v="Credit reporting"/>
    <x v="3"/>
    <s v="MI"/>
    <x v="2"/>
    <x v="289"/>
    <d v="2014-08-08T00:00:00"/>
    <x v="13"/>
    <x v="1"/>
    <n v="3"/>
    <x v="0"/>
    <x v="0"/>
    <s v="Michigan"/>
  </r>
  <r>
    <n v="2038523"/>
    <x v="205"/>
    <s v="Consumer Loan"/>
    <x v="21"/>
    <s v="MA"/>
    <x v="0"/>
    <x v="547"/>
    <d v="2016-07-30T00:00:00"/>
    <x v="0"/>
    <x v="2"/>
    <n v="3"/>
    <x v="0"/>
    <x v="0"/>
    <s v="Massachusetts"/>
  </r>
  <r>
    <n v="913315"/>
    <x v="30"/>
    <s v="Mortgage"/>
    <x v="0"/>
    <s v="OR"/>
    <x v="1"/>
    <x v="876"/>
    <d v="2014-06-30T00:00:00"/>
    <x v="6"/>
    <x v="1"/>
    <n v="2"/>
    <x v="0"/>
    <x v="0"/>
    <s v="Oregon"/>
  </r>
  <r>
    <n v="873269"/>
    <x v="47"/>
    <s v="Consumer Loan"/>
    <x v="19"/>
    <s v="MN"/>
    <x v="0"/>
    <x v="750"/>
    <d v="2014-05-29T00:00:00"/>
    <x v="0"/>
    <x v="1"/>
    <n v="2"/>
    <x v="0"/>
    <x v="0"/>
    <s v="Minnesota"/>
  </r>
  <r>
    <n v="1196434"/>
    <x v="14"/>
    <s v="Debt collection"/>
    <x v="22"/>
    <s v="OH"/>
    <x v="0"/>
    <x v="799"/>
    <d v="2015-01-16T00:00:00"/>
    <x v="0"/>
    <x v="0"/>
    <n v="1"/>
    <x v="0"/>
    <x v="0"/>
    <s v="Ohio"/>
  </r>
  <r>
    <n v="1295401"/>
    <x v="62"/>
    <s v="Credit card"/>
    <x v="31"/>
    <s v="ME"/>
    <x v="0"/>
    <x v="841"/>
    <d v="2015-03-23T00:00:00"/>
    <x v="0"/>
    <x v="0"/>
    <n v="1"/>
    <x v="0"/>
    <x v="0"/>
    <s v="Maine"/>
  </r>
  <r>
    <n v="723012"/>
    <x v="9"/>
    <s v="Credit reporting"/>
    <x v="8"/>
    <s v="ID"/>
    <x v="0"/>
    <x v="776"/>
    <d v="2014-02-20T00:00:00"/>
    <x v="0"/>
    <x v="1"/>
    <n v="1"/>
    <x v="0"/>
    <x v="0"/>
    <s v="Idaho"/>
  </r>
  <r>
    <n v="912509"/>
    <x v="17"/>
    <s v="Credit reporting"/>
    <x v="25"/>
    <m/>
    <x v="0"/>
    <x v="876"/>
    <d v="2014-06-26T00:00:00"/>
    <x v="0"/>
    <x v="1"/>
    <n v="2"/>
    <x v="0"/>
    <x v="0"/>
    <e v="#N/A"/>
  </r>
  <r>
    <n v="988968"/>
    <x v="144"/>
    <s v="Bank account or service"/>
    <x v="14"/>
    <s v="MI"/>
    <x v="0"/>
    <x v="687"/>
    <d v="2014-08-21T00:00:00"/>
    <x v="7"/>
    <x v="1"/>
    <n v="3"/>
    <x v="0"/>
    <x v="0"/>
    <s v="Michigan"/>
  </r>
  <r>
    <n v="556648"/>
    <x v="14"/>
    <s v="Credit card"/>
    <x v="31"/>
    <s v="NC"/>
    <x v="4"/>
    <x v="914"/>
    <d v="2013-10-10T00:00:00"/>
    <x v="0"/>
    <x v="3"/>
    <n v="4"/>
    <x v="0"/>
    <x v="0"/>
    <s v="North Carolina"/>
  </r>
  <r>
    <n v="1198570"/>
    <x v="667"/>
    <s v="Debt collection"/>
    <x v="13"/>
    <s v="AL"/>
    <x v="0"/>
    <x v="644"/>
    <d v="2015-01-19T00:00:00"/>
    <x v="0"/>
    <x v="0"/>
    <n v="1"/>
    <x v="0"/>
    <x v="0"/>
    <s v="Alabama"/>
  </r>
  <r>
    <n v="2091520"/>
    <x v="19"/>
    <s v="Bank account or service"/>
    <x v="12"/>
    <s v="TX"/>
    <x v="0"/>
    <x v="1203"/>
    <d v="2016-09-02T00:00:00"/>
    <x v="0"/>
    <x v="2"/>
    <n v="3"/>
    <x v="0"/>
    <x v="0"/>
    <s v="Texas"/>
  </r>
  <r>
    <n v="1704093"/>
    <x v="9"/>
    <s v="Credit reporting"/>
    <x v="25"/>
    <s v="NC"/>
    <x v="0"/>
    <x v="464"/>
    <d v="2015-12-16T00:00:00"/>
    <x v="0"/>
    <x v="0"/>
    <n v="4"/>
    <x v="0"/>
    <x v="1"/>
    <s v="North Carolina"/>
  </r>
  <r>
    <n v="1665512"/>
    <x v="117"/>
    <s v="Mortgage"/>
    <x v="5"/>
    <s v="TX"/>
    <x v="0"/>
    <x v="55"/>
    <d v="2015-11-20T00:00:00"/>
    <x v="0"/>
    <x v="0"/>
    <n v="4"/>
    <x v="0"/>
    <x v="0"/>
    <s v="Texas"/>
  </r>
  <r>
    <n v="1687846"/>
    <x v="10"/>
    <s v="Bank account or service"/>
    <x v="12"/>
    <s v="SC"/>
    <x v="3"/>
    <x v="258"/>
    <d v="2015-12-11T00:00:00"/>
    <x v="7"/>
    <x v="0"/>
    <n v="4"/>
    <x v="0"/>
    <x v="0"/>
    <s v="South Carolina"/>
  </r>
  <r>
    <n v="1900593"/>
    <x v="236"/>
    <s v="Mortgage"/>
    <x v="0"/>
    <s v="FL"/>
    <x v="0"/>
    <x v="559"/>
    <d v="2016-04-28T00:00:00"/>
    <x v="0"/>
    <x v="2"/>
    <n v="2"/>
    <x v="0"/>
    <x v="0"/>
    <s v="Florida"/>
  </r>
  <r>
    <n v="1874231"/>
    <x v="8"/>
    <s v="Mortgage"/>
    <x v="5"/>
    <s v="NC"/>
    <x v="0"/>
    <x v="417"/>
    <d v="2016-04-12T00:00:00"/>
    <x v="0"/>
    <x v="2"/>
    <n v="2"/>
    <x v="0"/>
    <x v="0"/>
    <s v="North Carolina"/>
  </r>
  <r>
    <n v="685856"/>
    <x v="95"/>
    <s v="Mortgage"/>
    <x v="0"/>
    <s v="AZ"/>
    <x v="0"/>
    <x v="1245"/>
    <d v="2014-01-26T00:00:00"/>
    <x v="0"/>
    <x v="1"/>
    <n v="1"/>
    <x v="0"/>
    <x v="0"/>
    <s v="Arizona"/>
  </r>
  <r>
    <n v="489254"/>
    <x v="62"/>
    <s v="Bank account or service"/>
    <x v="12"/>
    <s v="NY"/>
    <x v="1"/>
    <x v="569"/>
    <d v="2013-08-14T00:00:00"/>
    <x v="1"/>
    <x v="3"/>
    <n v="3"/>
    <x v="0"/>
    <x v="1"/>
    <s v="New York"/>
  </r>
  <r>
    <n v="1792346"/>
    <x v="62"/>
    <s v="Credit card"/>
    <x v="24"/>
    <s v="NY"/>
    <x v="0"/>
    <x v="342"/>
    <d v="2016-02-17T00:00:00"/>
    <x v="0"/>
    <x v="2"/>
    <n v="1"/>
    <x v="0"/>
    <x v="0"/>
    <s v="New York"/>
  </r>
  <r>
    <n v="226120"/>
    <x v="17"/>
    <s v="Credit reporting"/>
    <x v="8"/>
    <s v="NC"/>
    <x v="0"/>
    <x v="761"/>
    <d v="2013-01-10T00:00:00"/>
    <x v="0"/>
    <x v="3"/>
    <n v="1"/>
    <x v="0"/>
    <x v="1"/>
    <s v="North Carolina"/>
  </r>
  <r>
    <n v="1851514"/>
    <x v="10"/>
    <s v="Consumer Loan"/>
    <x v="56"/>
    <s v="TN"/>
    <x v="0"/>
    <x v="418"/>
    <d v="2016-03-28T00:00:00"/>
    <x v="0"/>
    <x v="2"/>
    <n v="1"/>
    <x v="0"/>
    <x v="1"/>
    <s v="Tennessee"/>
  </r>
  <r>
    <n v="318804"/>
    <x v="19"/>
    <s v="Mortgage"/>
    <x v="0"/>
    <s v="GA"/>
    <x v="0"/>
    <x v="583"/>
    <d v="2013-02-19T00:00:00"/>
    <x v="7"/>
    <x v="3"/>
    <n v="1"/>
    <x v="0"/>
    <x v="0"/>
    <s v="Georgia"/>
  </r>
  <r>
    <n v="1557587"/>
    <x v="22"/>
    <s v="Credit card"/>
    <x v="35"/>
    <s v="WI"/>
    <x v="3"/>
    <x v="270"/>
    <d v="2015-09-17T00:00:00"/>
    <x v="8"/>
    <x v="0"/>
    <n v="3"/>
    <x v="0"/>
    <x v="0"/>
    <s v="Wisconsin"/>
  </r>
  <r>
    <n v="1940138"/>
    <x v="47"/>
    <s v="Mortgage"/>
    <x v="0"/>
    <s v="GA"/>
    <x v="0"/>
    <x v="399"/>
    <d v="2016-05-26T00:00:00"/>
    <x v="4"/>
    <x v="2"/>
    <n v="2"/>
    <x v="0"/>
    <x v="0"/>
    <s v="Georgia"/>
  </r>
  <r>
    <n v="374285"/>
    <x v="16"/>
    <s v="Credit card"/>
    <x v="24"/>
    <s v="CA"/>
    <x v="1"/>
    <x v="956"/>
    <d v="2013-04-18T00:00:00"/>
    <x v="20"/>
    <x v="3"/>
    <n v="2"/>
    <x v="0"/>
    <x v="0"/>
    <s v="California"/>
  </r>
  <r>
    <n v="769657"/>
    <x v="16"/>
    <s v="Credit card"/>
    <x v="48"/>
    <s v="IL"/>
    <x v="0"/>
    <x v="403"/>
    <d v="2014-03-20T00:00:00"/>
    <x v="0"/>
    <x v="1"/>
    <n v="1"/>
    <x v="0"/>
    <x v="0"/>
    <s v="Illinois"/>
  </r>
  <r>
    <n v="1471604"/>
    <x v="16"/>
    <s v="Credit card"/>
    <x v="2"/>
    <s v="FL"/>
    <x v="0"/>
    <x v="29"/>
    <d v="2015-07-16T00:00:00"/>
    <x v="0"/>
    <x v="0"/>
    <n v="3"/>
    <x v="0"/>
    <x v="0"/>
    <s v="Florida"/>
  </r>
  <r>
    <n v="649600"/>
    <x v="253"/>
    <s v="Debt collection"/>
    <x v="27"/>
    <s v="GA"/>
    <x v="0"/>
    <x v="1141"/>
    <d v="2013-12-30T00:00:00"/>
    <x v="0"/>
    <x v="3"/>
    <n v="4"/>
    <x v="0"/>
    <x v="0"/>
    <s v="Georgia"/>
  </r>
  <r>
    <n v="1788624"/>
    <x v="19"/>
    <s v="Bank account or service"/>
    <x v="9"/>
    <s v="AR"/>
    <x v="3"/>
    <x v="142"/>
    <d v="2016-02-16T00:00:00"/>
    <x v="0"/>
    <x v="2"/>
    <n v="1"/>
    <x v="0"/>
    <x v="0"/>
    <s v="Arkansas"/>
  </r>
  <r>
    <n v="596084"/>
    <x v="10"/>
    <s v="Bank account or service"/>
    <x v="9"/>
    <s v="CT"/>
    <x v="0"/>
    <x v="789"/>
    <d v="2013-11-13T00:00:00"/>
    <x v="0"/>
    <x v="3"/>
    <n v="4"/>
    <x v="0"/>
    <x v="0"/>
    <s v="Connecticut"/>
  </r>
  <r>
    <n v="430037"/>
    <x v="33"/>
    <s v="Student loan"/>
    <x v="32"/>
    <s v="GA"/>
    <x v="0"/>
    <x v="1125"/>
    <d v="2013-06-12T00:00:00"/>
    <x v="0"/>
    <x v="3"/>
    <n v="2"/>
    <x v="0"/>
    <x v="0"/>
    <s v="Georgia"/>
  </r>
  <r>
    <n v="1741064"/>
    <x v="5"/>
    <s v="Debt collection"/>
    <x v="13"/>
    <s v="TX"/>
    <x v="0"/>
    <x v="162"/>
    <d v="2016-01-14T00:00:00"/>
    <x v="0"/>
    <x v="2"/>
    <n v="1"/>
    <x v="0"/>
    <x v="0"/>
    <s v="Texas"/>
  </r>
  <r>
    <n v="574537"/>
    <x v="20"/>
    <s v="Mortgage"/>
    <x v="0"/>
    <s v="IA"/>
    <x v="0"/>
    <x v="115"/>
    <d v="2013-10-28T00:00:00"/>
    <x v="0"/>
    <x v="3"/>
    <n v="4"/>
    <x v="0"/>
    <x v="0"/>
    <s v="Iowa"/>
  </r>
  <r>
    <n v="684184"/>
    <x v="38"/>
    <s v="Debt collection"/>
    <x v="4"/>
    <s v="AZ"/>
    <x v="3"/>
    <x v="461"/>
    <d v="2014-02-03T00:00:00"/>
    <x v="10"/>
    <x v="1"/>
    <n v="1"/>
    <x v="0"/>
    <x v="0"/>
    <s v="Arizona"/>
  </r>
  <r>
    <n v="1709166"/>
    <x v="472"/>
    <s v="Money transfers"/>
    <x v="50"/>
    <s v="CA"/>
    <x v="0"/>
    <x v="727"/>
    <d v="2015-12-21T00:00:00"/>
    <x v="7"/>
    <x v="0"/>
    <n v="4"/>
    <x v="0"/>
    <x v="0"/>
    <s v="California"/>
  </r>
  <r>
    <n v="1334810"/>
    <x v="16"/>
    <s v="Consumer Loan"/>
    <x v="21"/>
    <s v="TX"/>
    <x v="2"/>
    <x v="1072"/>
    <d v="2015-04-20T00:00:00"/>
    <x v="7"/>
    <x v="0"/>
    <n v="2"/>
    <x v="0"/>
    <x v="0"/>
    <s v="Texas"/>
  </r>
  <r>
    <n v="2075600"/>
    <x v="256"/>
    <s v="Debt collection"/>
    <x v="1"/>
    <s v="NY"/>
    <x v="2"/>
    <x v="795"/>
    <d v="2016-08-25T00:00:00"/>
    <x v="7"/>
    <x v="2"/>
    <n v="3"/>
    <x v="0"/>
    <x v="0"/>
    <s v="New York"/>
  </r>
  <r>
    <n v="1667126"/>
    <x v="8"/>
    <s v="Credit card"/>
    <x v="40"/>
    <s v="CA"/>
    <x v="0"/>
    <x v="664"/>
    <d v="2015-11-22T00:00:00"/>
    <x v="0"/>
    <x v="0"/>
    <n v="4"/>
    <x v="0"/>
    <x v="0"/>
    <s v="California"/>
  </r>
  <r>
    <n v="738852"/>
    <x v="1"/>
    <s v="Mortgage"/>
    <x v="0"/>
    <s v="NM"/>
    <x v="0"/>
    <x v="1126"/>
    <d v="2014-03-01T00:00:00"/>
    <x v="0"/>
    <x v="1"/>
    <n v="1"/>
    <x v="0"/>
    <x v="0"/>
    <s v="New Mexico"/>
  </r>
  <r>
    <n v="1212480"/>
    <x v="19"/>
    <s v="Bank account or service"/>
    <x v="12"/>
    <s v="PA"/>
    <x v="3"/>
    <x v="803"/>
    <d v="2015-01-28T00:00:00"/>
    <x v="1"/>
    <x v="0"/>
    <n v="1"/>
    <x v="0"/>
    <x v="1"/>
    <s v="Pennsylvania"/>
  </r>
  <r>
    <n v="1019910"/>
    <x v="173"/>
    <s v="Consumer Loan"/>
    <x v="21"/>
    <s v="TX"/>
    <x v="0"/>
    <x v="906"/>
    <d v="2014-09-11T00:00:00"/>
    <x v="4"/>
    <x v="1"/>
    <n v="3"/>
    <x v="0"/>
    <x v="0"/>
    <s v="Texas"/>
  </r>
  <r>
    <n v="388318"/>
    <x v="8"/>
    <s v="Mortgage"/>
    <x v="0"/>
    <s v="DE"/>
    <x v="3"/>
    <x v="53"/>
    <d v="2013-04-23T00:00:00"/>
    <x v="1"/>
    <x v="3"/>
    <n v="2"/>
    <x v="0"/>
    <x v="0"/>
    <s v="Delaware"/>
  </r>
  <r>
    <n v="503150"/>
    <x v="19"/>
    <s v="Mortgage"/>
    <x v="0"/>
    <s v="WA"/>
    <x v="1"/>
    <x v="983"/>
    <d v="2013-08-27T00:00:00"/>
    <x v="6"/>
    <x v="3"/>
    <n v="3"/>
    <x v="0"/>
    <x v="0"/>
    <s v="Washington"/>
  </r>
  <r>
    <n v="2072848"/>
    <x v="14"/>
    <s v="Credit card"/>
    <x v="31"/>
    <s v="CA"/>
    <x v="1"/>
    <x v="242"/>
    <d v="2016-08-23T00:00:00"/>
    <x v="6"/>
    <x v="2"/>
    <n v="3"/>
    <x v="0"/>
    <x v="0"/>
    <s v="California"/>
  </r>
  <r>
    <n v="724815"/>
    <x v="14"/>
    <s v="Bank account or service"/>
    <x v="9"/>
    <s v="IL"/>
    <x v="1"/>
    <x v="428"/>
    <d v="2014-02-25T00:00:00"/>
    <x v="6"/>
    <x v="1"/>
    <n v="1"/>
    <x v="0"/>
    <x v="0"/>
    <s v="Illinois"/>
  </r>
  <r>
    <n v="1750681"/>
    <x v="10"/>
    <s v="Credit card"/>
    <x v="47"/>
    <s v="GA"/>
    <x v="2"/>
    <x v="134"/>
    <d v="2016-02-25T00:00:00"/>
    <x v="9"/>
    <x v="2"/>
    <n v="1"/>
    <x v="0"/>
    <x v="0"/>
    <s v="Georgia"/>
  </r>
  <r>
    <n v="910125"/>
    <x v="33"/>
    <s v="Debt collection"/>
    <x v="27"/>
    <s v="CA"/>
    <x v="0"/>
    <x v="842"/>
    <d v="2014-06-25T00:00:00"/>
    <x v="0"/>
    <x v="1"/>
    <n v="2"/>
    <x v="0"/>
    <x v="1"/>
    <s v="California"/>
  </r>
  <r>
    <n v="1170121"/>
    <x v="571"/>
    <s v="Debt collection"/>
    <x v="1"/>
    <s v="OH"/>
    <x v="0"/>
    <x v="424"/>
    <d v="2014-12-31T00:00:00"/>
    <x v="12"/>
    <x v="1"/>
    <n v="4"/>
    <x v="0"/>
    <x v="0"/>
    <s v="Ohio"/>
  </r>
  <r>
    <n v="900298"/>
    <x v="7"/>
    <s v="Student loan"/>
    <x v="26"/>
    <s v="IL"/>
    <x v="0"/>
    <x v="163"/>
    <d v="2014-06-18T00:00:00"/>
    <x v="0"/>
    <x v="1"/>
    <n v="2"/>
    <x v="0"/>
    <x v="0"/>
    <s v="Illinois"/>
  </r>
  <r>
    <n v="1022539"/>
    <x v="92"/>
    <s v="Payday loan"/>
    <x v="46"/>
    <s v="FL"/>
    <x v="0"/>
    <x v="772"/>
    <d v="2014-09-10T00:00:00"/>
    <x v="0"/>
    <x v="1"/>
    <n v="3"/>
    <x v="0"/>
    <x v="0"/>
    <s v="Florida"/>
  </r>
  <r>
    <n v="635124"/>
    <x v="10"/>
    <s v="Credit card"/>
    <x v="38"/>
    <s v="TX"/>
    <x v="0"/>
    <x v="1144"/>
    <d v="2013-12-16T00:00:00"/>
    <x v="0"/>
    <x v="3"/>
    <n v="4"/>
    <x v="0"/>
    <x v="0"/>
    <s v="Texas"/>
  </r>
  <r>
    <n v="1034308"/>
    <x v="485"/>
    <s v="Debt collection"/>
    <x v="27"/>
    <s v="PA"/>
    <x v="0"/>
    <x v="271"/>
    <d v="2014-09-19T00:00:00"/>
    <x v="1"/>
    <x v="1"/>
    <n v="3"/>
    <x v="0"/>
    <x v="0"/>
    <s v="Pennsylvania"/>
  </r>
  <r>
    <n v="904095"/>
    <x v="55"/>
    <s v="Debt collection"/>
    <x v="22"/>
    <s v="DC"/>
    <x v="3"/>
    <x v="1238"/>
    <d v="2014-07-08T00:00:00"/>
    <x v="31"/>
    <x v="1"/>
    <n v="2"/>
    <x v="0"/>
    <x v="0"/>
    <s v="District of Columbia"/>
  </r>
  <r>
    <n v="1433697"/>
    <x v="72"/>
    <s v="Payday loan"/>
    <x v="66"/>
    <s v="MN"/>
    <x v="0"/>
    <x v="500"/>
    <d v="2015-06-23T00:00:00"/>
    <x v="0"/>
    <x v="0"/>
    <n v="2"/>
    <x v="0"/>
    <x v="1"/>
    <s v="Minnesota"/>
  </r>
  <r>
    <n v="1588185"/>
    <x v="8"/>
    <s v="Debt collection"/>
    <x v="13"/>
    <s v="IL"/>
    <x v="0"/>
    <x v="88"/>
    <d v="2015-10-01T00:00:00"/>
    <x v="0"/>
    <x v="0"/>
    <n v="4"/>
    <x v="0"/>
    <x v="0"/>
    <s v="Illinois"/>
  </r>
  <r>
    <n v="889706"/>
    <x v="38"/>
    <s v="Debt collection"/>
    <x v="27"/>
    <s v="NY"/>
    <x v="0"/>
    <x v="293"/>
    <d v="2014-06-11T00:00:00"/>
    <x v="0"/>
    <x v="1"/>
    <n v="2"/>
    <x v="0"/>
    <x v="0"/>
    <s v="New York"/>
  </r>
  <r>
    <n v="722035"/>
    <x v="576"/>
    <s v="Debt collection"/>
    <x v="22"/>
    <s v="TX"/>
    <x v="0"/>
    <x v="725"/>
    <d v="2014-02-19T00:00:00"/>
    <x v="0"/>
    <x v="1"/>
    <n v="1"/>
    <x v="0"/>
    <x v="1"/>
    <s v="Texas"/>
  </r>
  <r>
    <n v="1357851"/>
    <x v="217"/>
    <s v="Debt collection"/>
    <x v="1"/>
    <s v="TX"/>
    <x v="0"/>
    <x v="555"/>
    <d v="2015-05-02T00:00:00"/>
    <x v="0"/>
    <x v="0"/>
    <n v="2"/>
    <x v="0"/>
    <x v="1"/>
    <s v="Texas"/>
  </r>
  <r>
    <n v="1960057"/>
    <x v="14"/>
    <s v="Credit card"/>
    <x v="34"/>
    <s v="OR"/>
    <x v="0"/>
    <x v="871"/>
    <d v="2016-06-08T00:00:00"/>
    <x v="0"/>
    <x v="2"/>
    <n v="2"/>
    <x v="0"/>
    <x v="0"/>
    <s v="Oregon"/>
  </r>
  <r>
    <n v="1535455"/>
    <x v="129"/>
    <s v="Consumer Loan"/>
    <x v="21"/>
    <s v="NC"/>
    <x v="0"/>
    <x v="109"/>
    <d v="2015-08-25T00:00:00"/>
    <x v="0"/>
    <x v="0"/>
    <n v="3"/>
    <x v="0"/>
    <x v="0"/>
    <s v="North Carolina"/>
  </r>
  <r>
    <n v="1375646"/>
    <x v="19"/>
    <s v="Bank account or service"/>
    <x v="12"/>
    <s v="TX"/>
    <x v="1"/>
    <x v="784"/>
    <d v="2015-05-14T00:00:00"/>
    <x v="1"/>
    <x v="0"/>
    <n v="2"/>
    <x v="0"/>
    <x v="0"/>
    <s v="Texas"/>
  </r>
  <r>
    <n v="389994"/>
    <x v="10"/>
    <s v="Mortgage"/>
    <x v="5"/>
    <s v="TX"/>
    <x v="0"/>
    <x v="488"/>
    <d v="2013-04-25T00:00:00"/>
    <x v="1"/>
    <x v="3"/>
    <n v="2"/>
    <x v="0"/>
    <x v="0"/>
    <s v="Texas"/>
  </r>
  <r>
    <n v="1945580"/>
    <x v="62"/>
    <s v="Credit card"/>
    <x v="57"/>
    <s v="CT"/>
    <x v="0"/>
    <x v="1246"/>
    <d v="2016-05-28T00:00:00"/>
    <x v="0"/>
    <x v="2"/>
    <n v="2"/>
    <x v="0"/>
    <x v="0"/>
    <s v="Connecticut"/>
  </r>
  <r>
    <n v="861905"/>
    <x v="4"/>
    <s v="Credit reporting"/>
    <x v="8"/>
    <s v="NC"/>
    <x v="0"/>
    <x v="50"/>
    <d v="2014-05-22T00:00:00"/>
    <x v="1"/>
    <x v="1"/>
    <n v="2"/>
    <x v="0"/>
    <x v="0"/>
    <s v="North Carolina"/>
  </r>
  <r>
    <n v="1833946"/>
    <x v="9"/>
    <s v="Credit reporting"/>
    <x v="3"/>
    <s v="NY"/>
    <x v="0"/>
    <x v="200"/>
    <d v="2016-03-15T00:00:00"/>
    <x v="0"/>
    <x v="2"/>
    <n v="1"/>
    <x v="0"/>
    <x v="0"/>
    <s v="New York"/>
  </r>
  <r>
    <n v="2068266"/>
    <x v="179"/>
    <s v="Mortgage"/>
    <x v="0"/>
    <s v="VA"/>
    <x v="0"/>
    <x v="33"/>
    <d v="2016-08-17T00:00:00"/>
    <x v="0"/>
    <x v="2"/>
    <n v="3"/>
    <x v="0"/>
    <x v="0"/>
    <s v="Virginia"/>
  </r>
  <r>
    <n v="1793176"/>
    <x v="102"/>
    <s v="Prepaid card"/>
    <x v="53"/>
    <s v="GA"/>
    <x v="0"/>
    <x v="165"/>
    <d v="2016-02-24T00:00:00"/>
    <x v="11"/>
    <x v="2"/>
    <n v="1"/>
    <x v="0"/>
    <x v="0"/>
    <s v="Georgia"/>
  </r>
  <r>
    <n v="914614"/>
    <x v="86"/>
    <s v="Bank account or service"/>
    <x v="12"/>
    <s v="NY"/>
    <x v="0"/>
    <x v="308"/>
    <d v="2014-06-27T00:00:00"/>
    <x v="0"/>
    <x v="1"/>
    <n v="2"/>
    <x v="0"/>
    <x v="0"/>
    <s v="New York"/>
  </r>
  <r>
    <n v="1419610"/>
    <x v="30"/>
    <s v="Bank account or service"/>
    <x v="12"/>
    <s v="VA"/>
    <x v="0"/>
    <x v="966"/>
    <d v="2015-06-12T00:00:00"/>
    <x v="0"/>
    <x v="0"/>
    <n v="2"/>
    <x v="0"/>
    <x v="1"/>
    <s v="Virginia"/>
  </r>
  <r>
    <n v="650771"/>
    <x v="50"/>
    <s v="Bank account or service"/>
    <x v="9"/>
    <s v="FL"/>
    <x v="1"/>
    <x v="702"/>
    <d v="2014-01-02T00:00:00"/>
    <x v="4"/>
    <x v="3"/>
    <n v="4"/>
    <x v="0"/>
    <x v="0"/>
    <s v="Florida"/>
  </r>
  <r>
    <n v="990406"/>
    <x v="32"/>
    <s v="Bank account or service"/>
    <x v="12"/>
    <s v="VA"/>
    <x v="0"/>
    <x v="274"/>
    <d v="2014-08-19T00:00:00"/>
    <x v="0"/>
    <x v="1"/>
    <n v="3"/>
    <x v="0"/>
    <x v="0"/>
    <s v="Virginia"/>
  </r>
  <r>
    <n v="1982028"/>
    <x v="41"/>
    <s v="Debt collection"/>
    <x v="22"/>
    <s v="AL"/>
    <x v="0"/>
    <x v="24"/>
    <d v="2016-06-23T00:00:00"/>
    <x v="0"/>
    <x v="2"/>
    <n v="2"/>
    <x v="0"/>
    <x v="0"/>
    <s v="Alabama"/>
  </r>
  <r>
    <n v="1584169"/>
    <x v="33"/>
    <s v="Student loan"/>
    <x v="6"/>
    <s v="NY"/>
    <x v="0"/>
    <x v="153"/>
    <d v="2015-09-29T00:00:00"/>
    <x v="0"/>
    <x v="0"/>
    <n v="3"/>
    <x v="0"/>
    <x v="0"/>
    <s v="New York"/>
  </r>
  <r>
    <n v="924165"/>
    <x v="9"/>
    <s v="Credit reporting"/>
    <x v="8"/>
    <s v="CA"/>
    <x v="0"/>
    <x v="1247"/>
    <d v="2014-07-05T00:00:00"/>
    <x v="0"/>
    <x v="1"/>
    <n v="3"/>
    <x v="0"/>
    <x v="1"/>
    <s v="California"/>
  </r>
  <r>
    <n v="1629650"/>
    <x v="312"/>
    <s v="Debt collection"/>
    <x v="22"/>
    <s v="NV"/>
    <x v="1"/>
    <x v="185"/>
    <d v="2015-10-30T00:00:00"/>
    <x v="4"/>
    <x v="0"/>
    <n v="4"/>
    <x v="0"/>
    <x v="0"/>
    <s v="Nevada"/>
  </r>
  <r>
    <n v="2024563"/>
    <x v="4"/>
    <s v="Credit reporting"/>
    <x v="44"/>
    <s v="VA"/>
    <x v="0"/>
    <x v="192"/>
    <d v="2016-07-21T00:00:00"/>
    <x v="0"/>
    <x v="2"/>
    <n v="3"/>
    <x v="0"/>
    <x v="0"/>
    <s v="Virginia"/>
  </r>
  <r>
    <n v="1850068"/>
    <x v="448"/>
    <s v="Debt collection"/>
    <x v="27"/>
    <s v="OH"/>
    <x v="0"/>
    <x v="60"/>
    <d v="2016-03-25T00:00:00"/>
    <x v="0"/>
    <x v="2"/>
    <n v="1"/>
    <x v="0"/>
    <x v="0"/>
    <s v="Ohio"/>
  </r>
  <r>
    <n v="1893773"/>
    <x v="38"/>
    <s v="Mortgage"/>
    <x v="5"/>
    <s v="SC"/>
    <x v="0"/>
    <x v="116"/>
    <d v="2016-04-23T00:00:00"/>
    <x v="0"/>
    <x v="2"/>
    <n v="2"/>
    <x v="0"/>
    <x v="0"/>
    <s v="South Carolina"/>
  </r>
  <r>
    <n v="1427137"/>
    <x v="367"/>
    <s v="Mortgage"/>
    <x v="37"/>
    <s v="NE"/>
    <x v="0"/>
    <x v="220"/>
    <d v="2015-06-18T00:00:00"/>
    <x v="0"/>
    <x v="0"/>
    <n v="2"/>
    <x v="0"/>
    <x v="1"/>
    <s v="Nebraska"/>
  </r>
  <r>
    <n v="1849092"/>
    <x v="21"/>
    <s v="Credit card"/>
    <x v="31"/>
    <s v="CT"/>
    <x v="0"/>
    <x v="183"/>
    <d v="2016-03-24T00:00:00"/>
    <x v="0"/>
    <x v="2"/>
    <n v="1"/>
    <x v="0"/>
    <x v="0"/>
    <s v="Connecticut"/>
  </r>
  <r>
    <n v="1862764"/>
    <x v="668"/>
    <s v="Debt collection"/>
    <x v="27"/>
    <s v="OH"/>
    <x v="3"/>
    <x v="108"/>
    <d v="2016-04-04T00:00:00"/>
    <x v="0"/>
    <x v="2"/>
    <n v="2"/>
    <x v="0"/>
    <x v="0"/>
    <s v="Ohio"/>
  </r>
  <r>
    <n v="1835936"/>
    <x v="16"/>
    <s v="Credit card"/>
    <x v="17"/>
    <s v="CA"/>
    <x v="0"/>
    <x v="367"/>
    <d v="2016-03-17T00:00:00"/>
    <x v="0"/>
    <x v="2"/>
    <n v="1"/>
    <x v="0"/>
    <x v="0"/>
    <s v="California"/>
  </r>
  <r>
    <n v="1635010"/>
    <x v="669"/>
    <s v="Debt collection"/>
    <x v="22"/>
    <s v="OH"/>
    <x v="0"/>
    <x v="79"/>
    <d v="2015-11-02T00:00:00"/>
    <x v="0"/>
    <x v="0"/>
    <n v="4"/>
    <x v="0"/>
    <x v="1"/>
    <s v="Ohio"/>
  </r>
  <r>
    <n v="1895758"/>
    <x v="110"/>
    <s v="Money transfers"/>
    <x v="50"/>
    <s v="IA"/>
    <x v="0"/>
    <x v="655"/>
    <d v="2016-04-26T00:00:00"/>
    <x v="0"/>
    <x v="2"/>
    <n v="2"/>
    <x v="0"/>
    <x v="0"/>
    <s v="Iowa"/>
  </r>
  <r>
    <n v="1831974"/>
    <x v="22"/>
    <s v="Other financial service"/>
    <x v="55"/>
    <s v="RI"/>
    <x v="3"/>
    <x v="1120"/>
    <d v="2016-03-17T00:00:00"/>
    <x v="7"/>
    <x v="2"/>
    <n v="1"/>
    <x v="0"/>
    <x v="0"/>
    <s v="Rhode Island"/>
  </r>
  <r>
    <n v="2000354"/>
    <x v="82"/>
    <s v="Debt collection"/>
    <x v="1"/>
    <s v="VA"/>
    <x v="0"/>
    <x v="138"/>
    <d v="2016-07-06T00:00:00"/>
    <x v="0"/>
    <x v="2"/>
    <n v="3"/>
    <x v="0"/>
    <x v="0"/>
    <s v="Virginia"/>
  </r>
  <r>
    <n v="1483727"/>
    <x v="8"/>
    <s v="Bank account or service"/>
    <x v="9"/>
    <s v="IL"/>
    <x v="0"/>
    <x v="42"/>
    <d v="2015-07-23T00:00:00"/>
    <x v="0"/>
    <x v="0"/>
    <n v="3"/>
    <x v="0"/>
    <x v="1"/>
    <s v="Illinois"/>
  </r>
  <r>
    <n v="1645857"/>
    <x v="14"/>
    <s v="Credit card"/>
    <x v="2"/>
    <s v="IL"/>
    <x v="0"/>
    <x v="511"/>
    <d v="2015-11-09T00:00:00"/>
    <x v="0"/>
    <x v="0"/>
    <n v="4"/>
    <x v="0"/>
    <x v="1"/>
    <s v="Illinois"/>
  </r>
  <r>
    <n v="1823204"/>
    <x v="16"/>
    <s v="Credit card"/>
    <x v="47"/>
    <s v="MA"/>
    <x v="0"/>
    <x v="1035"/>
    <d v="2016-03-08T00:00:00"/>
    <x v="0"/>
    <x v="2"/>
    <n v="1"/>
    <x v="0"/>
    <x v="0"/>
    <s v="Massachusetts"/>
  </r>
  <r>
    <n v="1377935"/>
    <x v="69"/>
    <s v="Bank account or service"/>
    <x v="12"/>
    <s v="PR"/>
    <x v="2"/>
    <x v="968"/>
    <d v="2015-05-20T00:00:00"/>
    <x v="2"/>
    <x v="0"/>
    <n v="2"/>
    <x v="0"/>
    <x v="1"/>
    <e v="#N/A"/>
  </r>
  <r>
    <n v="601411"/>
    <x v="5"/>
    <s v="Debt collection"/>
    <x v="22"/>
    <s v="VA"/>
    <x v="0"/>
    <x v="1095"/>
    <d v="2013-11-16T00:00:00"/>
    <x v="0"/>
    <x v="3"/>
    <n v="4"/>
    <x v="0"/>
    <x v="0"/>
    <s v="Virginia"/>
  </r>
  <r>
    <n v="1324065"/>
    <x v="144"/>
    <s v="Bank account or service"/>
    <x v="15"/>
    <s v="NJ"/>
    <x v="0"/>
    <x v="819"/>
    <d v="2015-04-09T00:00:00"/>
    <x v="0"/>
    <x v="0"/>
    <n v="2"/>
    <x v="0"/>
    <x v="0"/>
    <s v="New Jersey"/>
  </r>
  <r>
    <n v="248876"/>
    <x v="19"/>
    <s v="Bank account or service"/>
    <x v="12"/>
    <s v="GA"/>
    <x v="1"/>
    <x v="1248"/>
    <d v="2013-01-22T00:00:00"/>
    <x v="7"/>
    <x v="3"/>
    <n v="1"/>
    <x v="0"/>
    <x v="0"/>
    <s v="Georgia"/>
  </r>
  <r>
    <n v="1069484"/>
    <x v="1"/>
    <s v="Mortgage"/>
    <x v="0"/>
    <s v="OH"/>
    <x v="3"/>
    <x v="1122"/>
    <d v="2014-10-22T00:00:00"/>
    <x v="8"/>
    <x v="1"/>
    <n v="4"/>
    <x v="0"/>
    <x v="0"/>
    <s v="Ohio"/>
  </r>
  <r>
    <n v="1637299"/>
    <x v="9"/>
    <s v="Credit reporting"/>
    <x v="8"/>
    <s v="NC"/>
    <x v="0"/>
    <x v="202"/>
    <d v="2015-11-04T00:00:00"/>
    <x v="1"/>
    <x v="0"/>
    <n v="4"/>
    <x v="0"/>
    <x v="1"/>
    <s v="North Carolina"/>
  </r>
  <r>
    <n v="951802"/>
    <x v="19"/>
    <s v="Mortgage"/>
    <x v="0"/>
    <s v="MI"/>
    <x v="2"/>
    <x v="550"/>
    <d v="2014-07-29T00:00:00"/>
    <x v="2"/>
    <x v="1"/>
    <n v="3"/>
    <x v="0"/>
    <x v="0"/>
    <s v="Michigan"/>
  </r>
  <r>
    <n v="2019248"/>
    <x v="18"/>
    <s v="Mortgage"/>
    <x v="0"/>
    <s v="FL"/>
    <x v="1"/>
    <x v="125"/>
    <d v="2016-07-20T00:00:00"/>
    <x v="1"/>
    <x v="2"/>
    <n v="3"/>
    <x v="0"/>
    <x v="1"/>
    <s v="Florida"/>
  </r>
  <r>
    <n v="2104144"/>
    <x v="199"/>
    <s v="Mortgage"/>
    <x v="0"/>
    <s v="FL"/>
    <x v="0"/>
    <x v="881"/>
    <d v="2016-09-09T00:00:00"/>
    <x v="0"/>
    <x v="2"/>
    <n v="3"/>
    <x v="0"/>
    <x v="0"/>
    <s v="Florida"/>
  </r>
  <r>
    <n v="2028032"/>
    <x v="35"/>
    <s v="Mortgage"/>
    <x v="42"/>
    <s v="FL"/>
    <x v="0"/>
    <x v="544"/>
    <d v="2016-07-25T00:00:00"/>
    <x v="0"/>
    <x v="2"/>
    <n v="3"/>
    <x v="0"/>
    <x v="0"/>
    <s v="Florida"/>
  </r>
  <r>
    <n v="1985613"/>
    <x v="168"/>
    <s v="Consumer Loan"/>
    <x v="21"/>
    <s v="MI"/>
    <x v="0"/>
    <x v="580"/>
    <d v="2016-06-28T00:00:00"/>
    <x v="1"/>
    <x v="2"/>
    <n v="2"/>
    <x v="0"/>
    <x v="0"/>
    <s v="Michigan"/>
  </r>
  <r>
    <n v="229298"/>
    <x v="51"/>
    <s v="Credit card"/>
    <x v="48"/>
    <s v="DC"/>
    <x v="0"/>
    <x v="1232"/>
    <d v="2013-01-17T00:00:00"/>
    <x v="6"/>
    <x v="3"/>
    <n v="1"/>
    <x v="0"/>
    <x v="1"/>
    <s v="District of Columbia"/>
  </r>
  <r>
    <n v="986677"/>
    <x v="25"/>
    <s v="Credit card"/>
    <x v="10"/>
    <s v="MA"/>
    <x v="0"/>
    <x v="1028"/>
    <d v="2014-08-15T00:00:00"/>
    <x v="0"/>
    <x v="1"/>
    <n v="3"/>
    <x v="0"/>
    <x v="0"/>
    <s v="Massachusetts"/>
  </r>
  <r>
    <n v="1679702"/>
    <x v="5"/>
    <s v="Debt collection"/>
    <x v="1"/>
    <s v="FL"/>
    <x v="0"/>
    <x v="802"/>
    <d v="2015-12-02T00:00:00"/>
    <x v="0"/>
    <x v="0"/>
    <n v="4"/>
    <x v="0"/>
    <x v="0"/>
    <s v="Florida"/>
  </r>
  <r>
    <n v="1893699"/>
    <x v="9"/>
    <s v="Credit reporting"/>
    <x v="44"/>
    <s v="FL"/>
    <x v="0"/>
    <x v="116"/>
    <d v="2016-04-23T00:00:00"/>
    <x v="0"/>
    <x v="2"/>
    <n v="2"/>
    <x v="0"/>
    <x v="0"/>
    <s v="Florida"/>
  </r>
  <r>
    <n v="1869631"/>
    <x v="41"/>
    <s v="Student loan"/>
    <x v="6"/>
    <s v="FL"/>
    <x v="0"/>
    <x v="611"/>
    <d v="2016-04-07T00:00:00"/>
    <x v="0"/>
    <x v="2"/>
    <n v="2"/>
    <x v="0"/>
    <x v="0"/>
    <s v="Florida"/>
  </r>
  <r>
    <n v="1428796"/>
    <x v="19"/>
    <s v="Bank account or service"/>
    <x v="9"/>
    <s v="CA"/>
    <x v="0"/>
    <x v="1249"/>
    <d v="2015-06-20T00:00:00"/>
    <x v="0"/>
    <x v="0"/>
    <n v="2"/>
    <x v="0"/>
    <x v="0"/>
    <s v="California"/>
  </r>
  <r>
    <n v="1508034"/>
    <x v="670"/>
    <s v="Debt collection"/>
    <x v="1"/>
    <s v="WI"/>
    <x v="0"/>
    <x v="469"/>
    <d v="2015-08-14T00:00:00"/>
    <x v="12"/>
    <x v="0"/>
    <n v="3"/>
    <x v="0"/>
    <x v="0"/>
    <s v="Wisconsin"/>
  </r>
  <r>
    <n v="1780903"/>
    <x v="356"/>
    <s v="Debt collection"/>
    <x v="1"/>
    <s v="FL"/>
    <x v="0"/>
    <x v="826"/>
    <d v="2016-02-09T00:00:00"/>
    <x v="0"/>
    <x v="2"/>
    <n v="1"/>
    <x v="0"/>
    <x v="0"/>
    <s v="Florida"/>
  </r>
  <r>
    <n v="1985946"/>
    <x v="201"/>
    <s v="Mortgage"/>
    <x v="37"/>
    <s v="OK"/>
    <x v="0"/>
    <x v="580"/>
    <d v="2016-06-29T00:00:00"/>
    <x v="4"/>
    <x v="2"/>
    <n v="2"/>
    <x v="0"/>
    <x v="0"/>
    <s v="Oklahoma"/>
  </r>
  <r>
    <n v="1720331"/>
    <x v="363"/>
    <s v="Consumer Loan"/>
    <x v="39"/>
    <s v="TX"/>
    <x v="0"/>
    <x v="689"/>
    <d v="2016-01-04T00:00:00"/>
    <x v="11"/>
    <x v="0"/>
    <n v="4"/>
    <x v="0"/>
    <x v="0"/>
    <s v="Texas"/>
  </r>
  <r>
    <n v="734437"/>
    <x v="9"/>
    <s v="Credit reporting"/>
    <x v="3"/>
    <s v="CA"/>
    <x v="0"/>
    <x v="111"/>
    <d v="2014-02-26T00:00:00"/>
    <x v="0"/>
    <x v="1"/>
    <n v="1"/>
    <x v="0"/>
    <x v="0"/>
    <s v="California"/>
  </r>
  <r>
    <n v="2099673"/>
    <x v="19"/>
    <s v="Bank account or service"/>
    <x v="12"/>
    <s v="FL"/>
    <x v="1"/>
    <x v="549"/>
    <d v="2016-09-09T00:00:00"/>
    <x v="4"/>
    <x v="2"/>
    <n v="3"/>
    <x v="0"/>
    <x v="0"/>
    <s v="Florida"/>
  </r>
  <r>
    <n v="2083436"/>
    <x v="14"/>
    <s v="Consumer Loan"/>
    <x v="19"/>
    <s v="NM"/>
    <x v="0"/>
    <x v="306"/>
    <d v="2016-08-30T00:00:00"/>
    <x v="6"/>
    <x v="2"/>
    <n v="3"/>
    <x v="0"/>
    <x v="0"/>
    <s v="New Mexico"/>
  </r>
  <r>
    <n v="1849988"/>
    <x v="14"/>
    <s v="Credit card"/>
    <x v="24"/>
    <s v="MN"/>
    <x v="0"/>
    <x v="60"/>
    <d v="2016-03-29T00:00:00"/>
    <x v="6"/>
    <x v="2"/>
    <n v="1"/>
    <x v="0"/>
    <x v="0"/>
    <s v="Minnesota"/>
  </r>
  <r>
    <n v="1853330"/>
    <x v="51"/>
    <s v="Student loan"/>
    <x v="6"/>
    <s v="PA"/>
    <x v="0"/>
    <x v="418"/>
    <d v="2016-03-30T00:00:00"/>
    <x v="4"/>
    <x v="2"/>
    <n v="1"/>
    <x v="0"/>
    <x v="0"/>
    <s v="Pennsylvania"/>
  </r>
  <r>
    <n v="1366012"/>
    <x v="367"/>
    <s v="Bank account or service"/>
    <x v="9"/>
    <s v="OK"/>
    <x v="1"/>
    <x v="64"/>
    <d v="2015-05-08T00:00:00"/>
    <x v="1"/>
    <x v="0"/>
    <n v="2"/>
    <x v="0"/>
    <x v="0"/>
    <s v="Oklahoma"/>
  </r>
  <r>
    <n v="841107"/>
    <x v="8"/>
    <s v="Mortgage"/>
    <x v="37"/>
    <s v="CA"/>
    <x v="0"/>
    <x v="65"/>
    <d v="2014-05-07T00:00:00"/>
    <x v="0"/>
    <x v="1"/>
    <n v="2"/>
    <x v="0"/>
    <x v="0"/>
    <s v="California"/>
  </r>
  <r>
    <n v="815398"/>
    <x v="1"/>
    <s v="Mortgage"/>
    <x v="0"/>
    <s v="CA"/>
    <x v="1"/>
    <x v="932"/>
    <d v="2014-04-23T00:00:00"/>
    <x v="2"/>
    <x v="1"/>
    <n v="2"/>
    <x v="0"/>
    <x v="0"/>
    <s v="California"/>
  </r>
  <r>
    <n v="1776241"/>
    <x v="14"/>
    <s v="Credit card"/>
    <x v="17"/>
    <s v="FL"/>
    <x v="0"/>
    <x v="919"/>
    <d v="2016-02-06T00:00:00"/>
    <x v="0"/>
    <x v="2"/>
    <n v="1"/>
    <x v="0"/>
    <x v="0"/>
    <s v="Florida"/>
  </r>
  <r>
    <n v="566470"/>
    <x v="32"/>
    <s v="Mortgage"/>
    <x v="37"/>
    <s v="FL"/>
    <x v="1"/>
    <x v="525"/>
    <d v="2013-10-23T00:00:00"/>
    <x v="1"/>
    <x v="3"/>
    <n v="4"/>
    <x v="0"/>
    <x v="0"/>
    <s v="Florida"/>
  </r>
  <r>
    <n v="1839593"/>
    <x v="145"/>
    <s v="Student loan"/>
    <x v="6"/>
    <s v="AL"/>
    <x v="0"/>
    <x v="325"/>
    <d v="2016-05-06T00:00:00"/>
    <x v="28"/>
    <x v="2"/>
    <n v="1"/>
    <x v="0"/>
    <x v="0"/>
    <s v="Alabama"/>
  </r>
  <r>
    <n v="371029"/>
    <x v="47"/>
    <s v="Bank account or service"/>
    <x v="9"/>
    <s v="MI"/>
    <x v="3"/>
    <x v="73"/>
    <d v="2013-04-02T00:00:00"/>
    <x v="1"/>
    <x v="3"/>
    <n v="2"/>
    <x v="0"/>
    <x v="0"/>
    <s v="Michigan"/>
  </r>
  <r>
    <n v="1169493"/>
    <x v="10"/>
    <s v="Bank account or service"/>
    <x v="9"/>
    <s v="TX"/>
    <x v="1"/>
    <x v="946"/>
    <d v="2014-12-30T00:00:00"/>
    <x v="12"/>
    <x v="1"/>
    <n v="4"/>
    <x v="0"/>
    <x v="0"/>
    <s v="Texas"/>
  </r>
  <r>
    <n v="1272685"/>
    <x v="17"/>
    <s v="Credit reporting"/>
    <x v="25"/>
    <s v="FL"/>
    <x v="0"/>
    <x v="984"/>
    <d v="2015-03-09T00:00:00"/>
    <x v="0"/>
    <x v="0"/>
    <n v="1"/>
    <x v="0"/>
    <x v="1"/>
    <s v="Florida"/>
  </r>
  <r>
    <n v="1247261"/>
    <x v="98"/>
    <s v="Mortgage"/>
    <x v="0"/>
    <s v="UT"/>
    <x v="0"/>
    <x v="127"/>
    <d v="2015-02-25T00:00:00"/>
    <x v="11"/>
    <x v="0"/>
    <n v="1"/>
    <x v="0"/>
    <x v="0"/>
    <s v="Utah"/>
  </r>
  <r>
    <n v="1974549"/>
    <x v="302"/>
    <s v="Debt collection"/>
    <x v="22"/>
    <s v="IL"/>
    <x v="0"/>
    <x v="582"/>
    <d v="2016-06-17T00:00:00"/>
    <x v="0"/>
    <x v="2"/>
    <n v="2"/>
    <x v="0"/>
    <x v="0"/>
    <s v="Illinois"/>
  </r>
  <r>
    <n v="1642860"/>
    <x v="9"/>
    <s v="Credit reporting"/>
    <x v="8"/>
    <s v="NY"/>
    <x v="0"/>
    <x v="816"/>
    <d v="2015-11-06T00:00:00"/>
    <x v="0"/>
    <x v="0"/>
    <n v="4"/>
    <x v="0"/>
    <x v="0"/>
    <s v="New York"/>
  </r>
  <r>
    <n v="1477962"/>
    <x v="10"/>
    <s v="Bank account or service"/>
    <x v="12"/>
    <s v="FL"/>
    <x v="0"/>
    <x v="633"/>
    <d v="2015-07-23T00:00:00"/>
    <x v="11"/>
    <x v="0"/>
    <n v="3"/>
    <x v="0"/>
    <x v="1"/>
    <s v="Florida"/>
  </r>
  <r>
    <n v="905777"/>
    <x v="127"/>
    <s v="Bank account or service"/>
    <x v="15"/>
    <s v="VA"/>
    <x v="1"/>
    <x v="616"/>
    <d v="2014-06-26T00:00:00"/>
    <x v="7"/>
    <x v="1"/>
    <n v="2"/>
    <x v="0"/>
    <x v="0"/>
    <s v="Virginia"/>
  </r>
  <r>
    <n v="808885"/>
    <x v="662"/>
    <s v="Debt collection"/>
    <x v="13"/>
    <s v="LA"/>
    <x v="0"/>
    <x v="612"/>
    <d v="2014-04-17T00:00:00"/>
    <x v="4"/>
    <x v="1"/>
    <n v="2"/>
    <x v="0"/>
    <x v="0"/>
    <s v="Louisiana"/>
  </r>
  <r>
    <n v="2115138"/>
    <x v="25"/>
    <s v="Credit card"/>
    <x v="54"/>
    <s v="NC"/>
    <x v="0"/>
    <x v="852"/>
    <d v="2016-09-15T00:00:00"/>
    <x v="0"/>
    <x v="2"/>
    <n v="3"/>
    <x v="0"/>
    <x v="0"/>
    <s v="North Carolina"/>
  </r>
  <r>
    <n v="1808323"/>
    <x v="25"/>
    <s v="Credit card"/>
    <x v="30"/>
    <s v="AL"/>
    <x v="0"/>
    <x v="107"/>
    <d v="2016-02-29T00:00:00"/>
    <x v="0"/>
    <x v="2"/>
    <n v="1"/>
    <x v="0"/>
    <x v="0"/>
    <s v="Alabama"/>
  </r>
  <r>
    <n v="1316139"/>
    <x v="130"/>
    <s v="Debt collection"/>
    <x v="4"/>
    <s v="OK"/>
    <x v="0"/>
    <x v="1250"/>
    <d v="2015-04-05T00:00:00"/>
    <x v="0"/>
    <x v="0"/>
    <n v="2"/>
    <x v="0"/>
    <x v="0"/>
    <s v="Oklahoma"/>
  </r>
  <r>
    <n v="397719"/>
    <x v="127"/>
    <s v="Bank account or service"/>
    <x v="12"/>
    <s v="NC"/>
    <x v="1"/>
    <x v="879"/>
    <d v="2013-05-03T00:00:00"/>
    <x v="1"/>
    <x v="3"/>
    <n v="2"/>
    <x v="0"/>
    <x v="1"/>
    <s v="North Carolina"/>
  </r>
  <r>
    <n v="1663759"/>
    <x v="10"/>
    <s v="Bank account or service"/>
    <x v="12"/>
    <s v="NY"/>
    <x v="0"/>
    <x v="389"/>
    <d v="2015-11-19T00:00:00"/>
    <x v="0"/>
    <x v="0"/>
    <n v="4"/>
    <x v="0"/>
    <x v="1"/>
    <s v="New York"/>
  </r>
  <r>
    <n v="776021"/>
    <x v="1"/>
    <s v="Mortgage"/>
    <x v="5"/>
    <s v="NJ"/>
    <x v="3"/>
    <x v="562"/>
    <d v="2014-03-31T00:00:00"/>
    <x v="11"/>
    <x v="1"/>
    <n v="1"/>
    <x v="0"/>
    <x v="0"/>
    <s v="New Jersey"/>
  </r>
  <r>
    <n v="1203573"/>
    <x v="25"/>
    <s v="Credit card"/>
    <x v="48"/>
    <s v="OH"/>
    <x v="0"/>
    <x v="20"/>
    <d v="2015-01-22T00:00:00"/>
    <x v="0"/>
    <x v="0"/>
    <n v="1"/>
    <x v="0"/>
    <x v="0"/>
    <s v="Ohio"/>
  </r>
  <r>
    <n v="1995009"/>
    <x v="33"/>
    <s v="Student loan"/>
    <x v="6"/>
    <s v="IA"/>
    <x v="0"/>
    <x v="936"/>
    <d v="2016-07-01T00:00:00"/>
    <x v="0"/>
    <x v="2"/>
    <n v="3"/>
    <x v="0"/>
    <x v="1"/>
    <s v="Iowa"/>
  </r>
  <r>
    <n v="1797449"/>
    <x v="19"/>
    <s v="Credit card"/>
    <x v="70"/>
    <s v="IL"/>
    <x v="2"/>
    <x v="41"/>
    <d v="2016-02-24T00:00:00"/>
    <x v="4"/>
    <x v="2"/>
    <n v="1"/>
    <x v="0"/>
    <x v="0"/>
    <s v="Illinois"/>
  </r>
  <r>
    <n v="795401"/>
    <x v="14"/>
    <s v="Credit card"/>
    <x v="20"/>
    <s v="TX"/>
    <x v="0"/>
    <x v="1212"/>
    <d v="2014-04-05T00:00:00"/>
    <x v="0"/>
    <x v="1"/>
    <n v="2"/>
    <x v="0"/>
    <x v="0"/>
    <s v="Texas"/>
  </r>
  <r>
    <n v="511831"/>
    <x v="9"/>
    <s v="Credit reporting"/>
    <x v="3"/>
    <s v="MI"/>
    <x v="0"/>
    <x v="885"/>
    <d v="2013-09-04T00:00:00"/>
    <x v="0"/>
    <x v="3"/>
    <n v="3"/>
    <x v="0"/>
    <x v="0"/>
    <s v="Michigan"/>
  </r>
  <r>
    <n v="1798126"/>
    <x v="19"/>
    <s v="Credit card"/>
    <x v="24"/>
    <s v="NJ"/>
    <x v="2"/>
    <x v="41"/>
    <d v="2016-02-25T00:00:00"/>
    <x v="7"/>
    <x v="2"/>
    <n v="1"/>
    <x v="0"/>
    <x v="0"/>
    <s v="New Jersey"/>
  </r>
  <r>
    <n v="2061410"/>
    <x v="8"/>
    <s v="Credit card"/>
    <x v="20"/>
    <s v="CA"/>
    <x v="0"/>
    <x v="68"/>
    <d v="2016-08-12T00:00:00"/>
    <x v="0"/>
    <x v="2"/>
    <n v="3"/>
    <x v="0"/>
    <x v="0"/>
    <s v="California"/>
  </r>
  <r>
    <n v="1151318"/>
    <x v="604"/>
    <s v="Debt collection"/>
    <x v="27"/>
    <s v="IL"/>
    <x v="0"/>
    <x v="203"/>
    <d v="2014-12-10T00:00:00"/>
    <x v="0"/>
    <x v="1"/>
    <n v="4"/>
    <x v="0"/>
    <x v="0"/>
    <s v="Illinois"/>
  </r>
  <r>
    <n v="1219983"/>
    <x v="179"/>
    <s v="Mortgage"/>
    <x v="0"/>
    <s v="CA"/>
    <x v="0"/>
    <x v="75"/>
    <d v="2015-02-02T00:00:00"/>
    <x v="0"/>
    <x v="0"/>
    <n v="1"/>
    <x v="0"/>
    <x v="0"/>
    <s v="California"/>
  </r>
  <r>
    <n v="1595939"/>
    <x v="19"/>
    <s v="Mortgage"/>
    <x v="0"/>
    <s v="CO"/>
    <x v="4"/>
    <x v="67"/>
    <d v="2015-10-07T00:00:00"/>
    <x v="1"/>
    <x v="0"/>
    <n v="4"/>
    <x v="0"/>
    <x v="1"/>
    <s v="Colorado"/>
  </r>
  <r>
    <n v="1673141"/>
    <x v="9"/>
    <s v="Credit reporting"/>
    <x v="44"/>
    <s v="WA"/>
    <x v="0"/>
    <x v="703"/>
    <d v="2015-11-26T00:00:00"/>
    <x v="0"/>
    <x v="0"/>
    <n v="4"/>
    <x v="0"/>
    <x v="1"/>
    <s v="Washington"/>
  </r>
  <r>
    <n v="1445123"/>
    <x v="493"/>
    <s v="Debt collection"/>
    <x v="22"/>
    <s v="DC"/>
    <x v="0"/>
    <x v="240"/>
    <d v="2015-06-30T00:00:00"/>
    <x v="0"/>
    <x v="0"/>
    <n v="2"/>
    <x v="1"/>
    <x v="0"/>
    <s v="District of Columbia"/>
  </r>
  <r>
    <n v="987472"/>
    <x v="189"/>
    <s v="Consumer Loan"/>
    <x v="19"/>
    <s v="MD"/>
    <x v="0"/>
    <x v="284"/>
    <d v="2014-08-16T00:00:00"/>
    <x v="0"/>
    <x v="1"/>
    <n v="3"/>
    <x v="0"/>
    <x v="1"/>
    <s v="Maryland"/>
  </r>
  <r>
    <n v="1632096"/>
    <x v="313"/>
    <s v="Debt collection"/>
    <x v="22"/>
    <s v="NJ"/>
    <x v="0"/>
    <x v="14"/>
    <d v="2015-10-29T00:00:00"/>
    <x v="0"/>
    <x v="0"/>
    <n v="4"/>
    <x v="0"/>
    <x v="0"/>
    <s v="New Jersey"/>
  </r>
  <r>
    <n v="386242"/>
    <x v="312"/>
    <s v="Student loan"/>
    <x v="19"/>
    <s v="KS"/>
    <x v="0"/>
    <x v="195"/>
    <d v="2013-04-19T00:00:00"/>
    <x v="0"/>
    <x v="3"/>
    <n v="2"/>
    <x v="0"/>
    <x v="0"/>
    <s v="Kansas"/>
  </r>
  <r>
    <n v="1719640"/>
    <x v="14"/>
    <s v="Credit card"/>
    <x v="48"/>
    <s v="PA"/>
    <x v="2"/>
    <x v="689"/>
    <d v="2016-01-04T00:00:00"/>
    <x v="11"/>
    <x v="0"/>
    <n v="4"/>
    <x v="0"/>
    <x v="0"/>
    <s v="Pennsylvania"/>
  </r>
  <r>
    <n v="419767"/>
    <x v="16"/>
    <s v="Credit card"/>
    <x v="17"/>
    <s v="SC"/>
    <x v="0"/>
    <x v="721"/>
    <d v="2013-05-31T00:00:00"/>
    <x v="1"/>
    <x v="3"/>
    <n v="2"/>
    <x v="0"/>
    <x v="0"/>
    <s v="South Carolina"/>
  </r>
  <r>
    <n v="1169227"/>
    <x v="19"/>
    <s v="Debt collection"/>
    <x v="22"/>
    <s v="CT"/>
    <x v="0"/>
    <x v="946"/>
    <d v="2014-12-23T00:00:00"/>
    <x v="0"/>
    <x v="1"/>
    <n v="4"/>
    <x v="0"/>
    <x v="1"/>
    <s v="Connecticut"/>
  </r>
  <r>
    <n v="1863133"/>
    <x v="19"/>
    <s v="Mortgage"/>
    <x v="0"/>
    <s v="FL"/>
    <x v="0"/>
    <x v="108"/>
    <d v="2016-04-04T00:00:00"/>
    <x v="0"/>
    <x v="2"/>
    <n v="2"/>
    <x v="0"/>
    <x v="1"/>
    <s v="Florida"/>
  </r>
  <r>
    <n v="950923"/>
    <x v="172"/>
    <s v="Bank account or service"/>
    <x v="36"/>
    <s v="RI"/>
    <x v="0"/>
    <x v="360"/>
    <d v="2014-07-28T00:00:00"/>
    <x v="2"/>
    <x v="1"/>
    <n v="3"/>
    <x v="0"/>
    <x v="0"/>
    <s v="Rhode Island"/>
  </r>
  <r>
    <n v="1537814"/>
    <x v="671"/>
    <s v="Debt collection"/>
    <x v="1"/>
    <s v="NV"/>
    <x v="0"/>
    <x v="586"/>
    <d v="2015-08-26T00:00:00"/>
    <x v="0"/>
    <x v="0"/>
    <n v="3"/>
    <x v="0"/>
    <x v="0"/>
    <s v="Nevada"/>
  </r>
  <r>
    <n v="1917393"/>
    <x v="312"/>
    <s v="Student loan"/>
    <x v="6"/>
    <s v="NJ"/>
    <x v="1"/>
    <x v="278"/>
    <d v="2016-05-12T00:00:00"/>
    <x v="4"/>
    <x v="2"/>
    <n v="2"/>
    <x v="0"/>
    <x v="0"/>
    <s v="New Jersey"/>
  </r>
  <r>
    <n v="393402"/>
    <x v="4"/>
    <s v="Credit reporting"/>
    <x v="44"/>
    <s v="MA"/>
    <x v="0"/>
    <x v="1251"/>
    <d v="2013-04-29T00:00:00"/>
    <x v="1"/>
    <x v="3"/>
    <n v="2"/>
    <x v="0"/>
    <x v="0"/>
    <s v="Massachusetts"/>
  </r>
  <r>
    <n v="1770622"/>
    <x v="10"/>
    <s v="Mortgage"/>
    <x v="0"/>
    <s v="NY"/>
    <x v="0"/>
    <x v="923"/>
    <d v="2016-02-05T00:00:00"/>
    <x v="4"/>
    <x v="2"/>
    <n v="1"/>
    <x v="0"/>
    <x v="0"/>
    <s v="New York"/>
  </r>
  <r>
    <n v="1978987"/>
    <x v="19"/>
    <s v="Mortgage"/>
    <x v="0"/>
    <s v="MA"/>
    <x v="0"/>
    <x v="201"/>
    <d v="2016-06-21T00:00:00"/>
    <x v="0"/>
    <x v="2"/>
    <n v="2"/>
    <x v="0"/>
    <x v="0"/>
    <s v="Massachusetts"/>
  </r>
  <r>
    <n v="827515"/>
    <x v="377"/>
    <s v="Debt collection"/>
    <x v="22"/>
    <s v="FL"/>
    <x v="2"/>
    <x v="231"/>
    <d v="2014-04-30T00:00:00"/>
    <x v="4"/>
    <x v="1"/>
    <n v="2"/>
    <x v="0"/>
    <x v="1"/>
    <s v="Florida"/>
  </r>
  <r>
    <n v="1386520"/>
    <x v="18"/>
    <s v="Mortgage"/>
    <x v="0"/>
    <s v="FL"/>
    <x v="0"/>
    <x v="444"/>
    <d v="2015-05-27T00:00:00"/>
    <x v="11"/>
    <x v="0"/>
    <n v="2"/>
    <x v="0"/>
    <x v="0"/>
    <s v="Florida"/>
  </r>
  <r>
    <n v="2004001"/>
    <x v="14"/>
    <s v="Credit card"/>
    <x v="10"/>
    <s v="TN"/>
    <x v="0"/>
    <x v="378"/>
    <d v="2016-07-08T00:00:00"/>
    <x v="0"/>
    <x v="2"/>
    <n v="3"/>
    <x v="0"/>
    <x v="0"/>
    <s v="Tennessee"/>
  </r>
  <r>
    <n v="1002382"/>
    <x v="127"/>
    <s v="Credit card"/>
    <x v="24"/>
    <s v="KY"/>
    <x v="0"/>
    <x v="801"/>
    <d v="2014-08-29T00:00:00"/>
    <x v="7"/>
    <x v="1"/>
    <n v="3"/>
    <x v="0"/>
    <x v="0"/>
    <s v="Kentucky"/>
  </r>
  <r>
    <n v="231853"/>
    <x v="6"/>
    <s v="Bank account or service"/>
    <x v="15"/>
    <s v="MO"/>
    <x v="1"/>
    <x v="617"/>
    <d v="2013-01-15T00:00:00"/>
    <x v="0"/>
    <x v="3"/>
    <n v="1"/>
    <x v="0"/>
    <x v="0"/>
    <s v="Missouri"/>
  </r>
  <r>
    <n v="1050763"/>
    <x v="296"/>
    <s v="Credit card"/>
    <x v="30"/>
    <s v="TN"/>
    <x v="0"/>
    <x v="755"/>
    <d v="2014-09-30T00:00:00"/>
    <x v="0"/>
    <x v="1"/>
    <n v="3"/>
    <x v="0"/>
    <x v="0"/>
    <s v="Tennessee"/>
  </r>
  <r>
    <n v="1640326"/>
    <x v="14"/>
    <s v="Credit card"/>
    <x v="2"/>
    <s v="WA"/>
    <x v="0"/>
    <x v="206"/>
    <d v="2015-11-05T00:00:00"/>
    <x v="1"/>
    <x v="0"/>
    <n v="4"/>
    <x v="0"/>
    <x v="0"/>
    <s v="Washington"/>
  </r>
  <r>
    <n v="1502889"/>
    <x v="37"/>
    <s v="Mortgage"/>
    <x v="0"/>
    <s v="ME"/>
    <x v="0"/>
    <x v="980"/>
    <d v="2015-08-05T00:00:00"/>
    <x v="0"/>
    <x v="0"/>
    <n v="3"/>
    <x v="0"/>
    <x v="0"/>
    <s v="Maine"/>
  </r>
  <r>
    <n v="1946831"/>
    <x v="672"/>
    <s v="Debt collection"/>
    <x v="4"/>
    <s v="TX"/>
    <x v="0"/>
    <x v="659"/>
    <d v="2016-05-31T00:00:00"/>
    <x v="0"/>
    <x v="2"/>
    <n v="2"/>
    <x v="0"/>
    <x v="1"/>
    <s v="Texas"/>
  </r>
  <r>
    <n v="1207351"/>
    <x v="621"/>
    <s v="Debt collection"/>
    <x v="4"/>
    <s v="NV"/>
    <x v="0"/>
    <x v="314"/>
    <d v="2015-01-23T00:00:00"/>
    <x v="0"/>
    <x v="0"/>
    <n v="1"/>
    <x v="0"/>
    <x v="1"/>
    <s v="Nevada"/>
  </r>
  <r>
    <n v="1813334"/>
    <x v="19"/>
    <s v="Consumer Loan"/>
    <x v="21"/>
    <s v="MD"/>
    <x v="1"/>
    <x v="31"/>
    <d v="2016-03-14T00:00:00"/>
    <x v="37"/>
    <x v="2"/>
    <n v="1"/>
    <x v="1"/>
    <x v="0"/>
    <s v="Maryland"/>
  </r>
  <r>
    <n v="237309"/>
    <x v="8"/>
    <s v="Credit card"/>
    <x v="28"/>
    <s v="SC"/>
    <x v="0"/>
    <x v="333"/>
    <d v="2013-01-16T00:00:00"/>
    <x v="0"/>
    <x v="3"/>
    <n v="1"/>
    <x v="0"/>
    <x v="0"/>
    <s v="South Carolina"/>
  </r>
  <r>
    <n v="1446339"/>
    <x v="9"/>
    <s v="Credit reporting"/>
    <x v="8"/>
    <s v="IL"/>
    <x v="0"/>
    <x v="240"/>
    <d v="2015-06-30T00:00:00"/>
    <x v="0"/>
    <x v="0"/>
    <n v="2"/>
    <x v="0"/>
    <x v="0"/>
    <s v="Illinois"/>
  </r>
  <r>
    <n v="1925551"/>
    <x v="8"/>
    <s v="Credit card"/>
    <x v="10"/>
    <s v="IL"/>
    <x v="0"/>
    <x v="447"/>
    <d v="2016-05-13T00:00:00"/>
    <x v="0"/>
    <x v="2"/>
    <n v="2"/>
    <x v="0"/>
    <x v="0"/>
    <s v="Illinois"/>
  </r>
  <r>
    <n v="2025337"/>
    <x v="14"/>
    <s v="Credit card"/>
    <x v="57"/>
    <s v="CA"/>
    <x v="0"/>
    <x v="918"/>
    <d v="2016-07-23T00:00:00"/>
    <x v="0"/>
    <x v="2"/>
    <n v="3"/>
    <x v="0"/>
    <x v="1"/>
    <s v="California"/>
  </r>
  <r>
    <n v="1532422"/>
    <x v="8"/>
    <s v="Credit card"/>
    <x v="24"/>
    <s v="OR"/>
    <x v="0"/>
    <x v="322"/>
    <d v="2015-08-24T00:00:00"/>
    <x v="0"/>
    <x v="0"/>
    <n v="3"/>
    <x v="0"/>
    <x v="1"/>
    <s v="Oregon"/>
  </r>
  <r>
    <n v="841544"/>
    <x v="21"/>
    <s v="Credit card"/>
    <x v="17"/>
    <s v="CA"/>
    <x v="0"/>
    <x v="65"/>
    <d v="2014-05-07T00:00:00"/>
    <x v="0"/>
    <x v="1"/>
    <n v="2"/>
    <x v="0"/>
    <x v="0"/>
    <s v="California"/>
  </r>
  <r>
    <n v="2108075"/>
    <x v="10"/>
    <s v="Bank account or service"/>
    <x v="15"/>
    <s v="FL"/>
    <x v="0"/>
    <x v="695"/>
    <d v="2016-09-12T00:00:00"/>
    <x v="0"/>
    <x v="2"/>
    <n v="3"/>
    <x v="0"/>
    <x v="0"/>
    <s v="Florida"/>
  </r>
  <r>
    <n v="1393597"/>
    <x v="673"/>
    <s v="Mortgage"/>
    <x v="5"/>
    <s v="NM"/>
    <x v="0"/>
    <x v="211"/>
    <d v="2015-05-27T00:00:00"/>
    <x v="0"/>
    <x v="0"/>
    <n v="2"/>
    <x v="0"/>
    <x v="0"/>
    <s v="New Mexico"/>
  </r>
  <r>
    <n v="1830094"/>
    <x v="10"/>
    <s v="Bank account or service"/>
    <x v="12"/>
    <s v="MO"/>
    <x v="0"/>
    <x v="1120"/>
    <d v="2016-03-14T00:00:00"/>
    <x v="0"/>
    <x v="2"/>
    <n v="1"/>
    <x v="0"/>
    <x v="0"/>
    <s v="Missouri"/>
  </r>
  <r>
    <n v="672327"/>
    <x v="35"/>
    <s v="Debt collection"/>
    <x v="4"/>
    <s v="PA"/>
    <x v="0"/>
    <x v="261"/>
    <d v="2014-01-16T00:00:00"/>
    <x v="0"/>
    <x v="1"/>
    <n v="1"/>
    <x v="0"/>
    <x v="0"/>
    <s v="Pennsylvania"/>
  </r>
  <r>
    <n v="685417"/>
    <x v="8"/>
    <s v="Bank account or service"/>
    <x v="9"/>
    <s v="MI"/>
    <x v="1"/>
    <x v="461"/>
    <d v="2014-02-03T00:00:00"/>
    <x v="10"/>
    <x v="1"/>
    <n v="1"/>
    <x v="0"/>
    <x v="0"/>
    <s v="Michigan"/>
  </r>
  <r>
    <n v="444069"/>
    <x v="51"/>
    <s v="Credit card"/>
    <x v="35"/>
    <s v="HI"/>
    <x v="0"/>
    <x v="893"/>
    <d v="2013-06-27T00:00:00"/>
    <x v="0"/>
    <x v="3"/>
    <n v="2"/>
    <x v="0"/>
    <x v="0"/>
    <s v="Hawaii"/>
  </r>
  <r>
    <n v="1178342"/>
    <x v="8"/>
    <s v="Bank account or service"/>
    <x v="36"/>
    <s v="AZ"/>
    <x v="1"/>
    <x v="93"/>
    <d v="2015-01-05T00:00:00"/>
    <x v="7"/>
    <x v="0"/>
    <n v="1"/>
    <x v="0"/>
    <x v="1"/>
    <s v="Arizona"/>
  </r>
  <r>
    <n v="2027541"/>
    <x v="14"/>
    <s v="Bank account or service"/>
    <x v="12"/>
    <s v="PA"/>
    <x v="0"/>
    <x v="544"/>
    <d v="2016-07-25T00:00:00"/>
    <x v="0"/>
    <x v="2"/>
    <n v="3"/>
    <x v="0"/>
    <x v="0"/>
    <s v="Pennsylvania"/>
  </r>
  <r>
    <n v="1706272"/>
    <x v="10"/>
    <s v="Bank account or service"/>
    <x v="9"/>
    <s v="NY"/>
    <x v="0"/>
    <x v="585"/>
    <d v="2015-12-17T00:00:00"/>
    <x v="0"/>
    <x v="0"/>
    <n v="4"/>
    <x v="0"/>
    <x v="0"/>
    <s v="New York"/>
  </r>
  <r>
    <n v="1804043"/>
    <x v="674"/>
    <s v="Debt collection"/>
    <x v="4"/>
    <s v="CA"/>
    <x v="0"/>
    <x v="412"/>
    <d v="2016-02-25T00:00:00"/>
    <x v="0"/>
    <x v="2"/>
    <n v="1"/>
    <x v="0"/>
    <x v="1"/>
    <s v="California"/>
  </r>
  <r>
    <n v="447886"/>
    <x v="9"/>
    <s v="Credit reporting"/>
    <x v="25"/>
    <s v="MD"/>
    <x v="0"/>
    <x v="187"/>
    <d v="2013-07-01T00:00:00"/>
    <x v="0"/>
    <x v="3"/>
    <n v="3"/>
    <x v="0"/>
    <x v="0"/>
    <s v="Maryland"/>
  </r>
  <r>
    <n v="934393"/>
    <x v="312"/>
    <s v="Student loan"/>
    <x v="6"/>
    <s v="CA"/>
    <x v="0"/>
    <x v="1252"/>
    <d v="2014-07-12T00:00:00"/>
    <x v="0"/>
    <x v="1"/>
    <n v="3"/>
    <x v="0"/>
    <x v="0"/>
    <s v="California"/>
  </r>
  <r>
    <n v="1401854"/>
    <x v="47"/>
    <s v="Bank account or service"/>
    <x v="12"/>
    <s v="FL"/>
    <x v="0"/>
    <x v="533"/>
    <d v="2015-06-02T00:00:00"/>
    <x v="0"/>
    <x v="0"/>
    <n v="2"/>
    <x v="0"/>
    <x v="0"/>
    <s v="Florida"/>
  </r>
  <r>
    <n v="1591768"/>
    <x v="4"/>
    <s v="Credit reporting"/>
    <x v="44"/>
    <s v="NC"/>
    <x v="0"/>
    <x v="625"/>
    <d v="2015-10-04T00:00:00"/>
    <x v="0"/>
    <x v="0"/>
    <n v="4"/>
    <x v="0"/>
    <x v="0"/>
    <s v="North Carolina"/>
  </r>
  <r>
    <n v="1708382"/>
    <x v="14"/>
    <s v="Credit card"/>
    <x v="24"/>
    <s v="NJ"/>
    <x v="2"/>
    <x v="727"/>
    <d v="2015-12-18T00:00:00"/>
    <x v="0"/>
    <x v="0"/>
    <n v="4"/>
    <x v="0"/>
    <x v="0"/>
    <s v="New Jersey"/>
  </r>
  <r>
    <n v="1380978"/>
    <x v="45"/>
    <s v="Bank account or service"/>
    <x v="9"/>
    <s v="CA"/>
    <x v="0"/>
    <x v="149"/>
    <d v="2015-05-18T00:00:00"/>
    <x v="0"/>
    <x v="0"/>
    <n v="2"/>
    <x v="0"/>
    <x v="0"/>
    <s v="California"/>
  </r>
  <r>
    <n v="1727710"/>
    <x v="14"/>
    <s v="Credit card"/>
    <x v="35"/>
    <s v="NC"/>
    <x v="1"/>
    <x v="618"/>
    <d v="2016-01-05T00:00:00"/>
    <x v="0"/>
    <x v="2"/>
    <n v="1"/>
    <x v="0"/>
    <x v="0"/>
    <s v="North Carolina"/>
  </r>
  <r>
    <n v="401217"/>
    <x v="8"/>
    <s v="Bank account or service"/>
    <x v="12"/>
    <s v="CA"/>
    <x v="1"/>
    <x v="443"/>
    <d v="2013-05-08T00:00:00"/>
    <x v="0"/>
    <x v="3"/>
    <n v="2"/>
    <x v="0"/>
    <x v="0"/>
    <s v="California"/>
  </r>
  <r>
    <n v="2011284"/>
    <x v="14"/>
    <s v="Credit card"/>
    <x v="10"/>
    <s v="MD"/>
    <x v="0"/>
    <x v="658"/>
    <d v="2016-07-13T00:00:00"/>
    <x v="0"/>
    <x v="2"/>
    <n v="3"/>
    <x v="0"/>
    <x v="0"/>
    <s v="Maryland"/>
  </r>
  <r>
    <n v="328281"/>
    <x v="22"/>
    <s v="Bank account or service"/>
    <x v="9"/>
    <s v="RI"/>
    <x v="0"/>
    <x v="692"/>
    <d v="2013-02-25T00:00:00"/>
    <x v="7"/>
    <x v="3"/>
    <n v="1"/>
    <x v="0"/>
    <x v="1"/>
    <s v="Rhode Island"/>
  </r>
  <r>
    <n v="540635"/>
    <x v="10"/>
    <s v="Credit card"/>
    <x v="24"/>
    <s v="PR"/>
    <x v="0"/>
    <x v="57"/>
    <d v="2013-09-24T00:00:00"/>
    <x v="0"/>
    <x v="3"/>
    <n v="3"/>
    <x v="0"/>
    <x v="1"/>
    <e v="#N/A"/>
  </r>
  <r>
    <n v="1580213"/>
    <x v="19"/>
    <s v="Bank account or service"/>
    <x v="12"/>
    <s v="NC"/>
    <x v="0"/>
    <x v="1131"/>
    <d v="2015-09-25T00:00:00"/>
    <x v="0"/>
    <x v="0"/>
    <n v="3"/>
    <x v="0"/>
    <x v="0"/>
    <s v="North Carolina"/>
  </r>
  <r>
    <n v="1338342"/>
    <x v="168"/>
    <s v="Bank account or service"/>
    <x v="12"/>
    <s v="LA"/>
    <x v="3"/>
    <x v="1088"/>
    <d v="2015-04-20T00:00:00"/>
    <x v="0"/>
    <x v="0"/>
    <n v="2"/>
    <x v="0"/>
    <x v="0"/>
    <s v="Louisiana"/>
  </r>
  <r>
    <n v="1814733"/>
    <x v="68"/>
    <s v="Mortgage"/>
    <x v="37"/>
    <s v="CA"/>
    <x v="0"/>
    <x v="564"/>
    <d v="2016-03-03T00:00:00"/>
    <x v="0"/>
    <x v="2"/>
    <n v="1"/>
    <x v="0"/>
    <x v="0"/>
    <s v="California"/>
  </r>
  <r>
    <n v="787207"/>
    <x v="9"/>
    <s v="Credit reporting"/>
    <x v="3"/>
    <s v="TX"/>
    <x v="0"/>
    <x v="334"/>
    <d v="2014-04-01T00:00:00"/>
    <x v="0"/>
    <x v="1"/>
    <n v="2"/>
    <x v="0"/>
    <x v="0"/>
    <s v="Texas"/>
  </r>
  <r>
    <n v="1883112"/>
    <x v="10"/>
    <s v="Credit card"/>
    <x v="24"/>
    <s v="NY"/>
    <x v="0"/>
    <x v="1073"/>
    <d v="2016-04-16T00:00:00"/>
    <x v="0"/>
    <x v="2"/>
    <n v="2"/>
    <x v="0"/>
    <x v="1"/>
    <s v="New York"/>
  </r>
  <r>
    <n v="1523262"/>
    <x v="51"/>
    <s v="Credit card"/>
    <x v="34"/>
    <s v="WV"/>
    <x v="0"/>
    <x v="581"/>
    <d v="2015-08-18T00:00:00"/>
    <x v="0"/>
    <x v="0"/>
    <n v="3"/>
    <x v="0"/>
    <x v="0"/>
    <s v="West Virginia"/>
  </r>
  <r>
    <n v="490699"/>
    <x v="10"/>
    <s v="Credit card"/>
    <x v="30"/>
    <s v="TX"/>
    <x v="0"/>
    <x v="709"/>
    <d v="2013-08-19T00:00:00"/>
    <x v="6"/>
    <x v="3"/>
    <n v="3"/>
    <x v="0"/>
    <x v="0"/>
    <s v="Texas"/>
  </r>
  <r>
    <n v="1079226"/>
    <x v="9"/>
    <s v="Credit reporting"/>
    <x v="8"/>
    <s v="WA"/>
    <x v="0"/>
    <x v="763"/>
    <d v="2014-10-28T00:00:00"/>
    <x v="12"/>
    <x v="1"/>
    <n v="4"/>
    <x v="0"/>
    <x v="0"/>
    <s v="Washington"/>
  </r>
  <r>
    <n v="816180"/>
    <x v="46"/>
    <s v="Student loan"/>
    <x v="26"/>
    <s v="WV"/>
    <x v="0"/>
    <x v="897"/>
    <d v="2014-04-23T00:00:00"/>
    <x v="7"/>
    <x v="1"/>
    <n v="2"/>
    <x v="0"/>
    <x v="0"/>
    <s v="West Virginia"/>
  </r>
  <r>
    <n v="1513739"/>
    <x v="19"/>
    <s v="Consumer Loan"/>
    <x v="19"/>
    <s v="CA"/>
    <x v="0"/>
    <x v="1080"/>
    <d v="2015-08-11T00:00:00"/>
    <x v="0"/>
    <x v="0"/>
    <n v="3"/>
    <x v="0"/>
    <x v="0"/>
    <s v="California"/>
  </r>
  <r>
    <n v="2000273"/>
    <x v="82"/>
    <s v="Debt collection"/>
    <x v="27"/>
    <s v="FL"/>
    <x v="0"/>
    <x v="138"/>
    <d v="2016-07-06T00:00:00"/>
    <x v="0"/>
    <x v="2"/>
    <n v="3"/>
    <x v="0"/>
    <x v="0"/>
    <s v="Florida"/>
  </r>
  <r>
    <n v="2095418"/>
    <x v="16"/>
    <s v="Credit card"/>
    <x v="31"/>
    <s v="OH"/>
    <x v="0"/>
    <x v="1216"/>
    <d v="2016-09-05T00:00:00"/>
    <x v="0"/>
    <x v="2"/>
    <n v="3"/>
    <x v="0"/>
    <x v="0"/>
    <s v="Ohio"/>
  </r>
  <r>
    <n v="1287696"/>
    <x v="62"/>
    <s v="Credit card"/>
    <x v="30"/>
    <s v="IN"/>
    <x v="1"/>
    <x v="499"/>
    <d v="2015-03-23T00:00:00"/>
    <x v="11"/>
    <x v="0"/>
    <n v="1"/>
    <x v="0"/>
    <x v="1"/>
    <s v="Indiana"/>
  </r>
  <r>
    <n v="1137699"/>
    <x v="182"/>
    <s v="Debt collection"/>
    <x v="4"/>
    <s v="NY"/>
    <x v="0"/>
    <x v="1253"/>
    <d v="2014-12-01T00:00:00"/>
    <x v="0"/>
    <x v="1"/>
    <n v="4"/>
    <x v="0"/>
    <x v="1"/>
    <s v="New York"/>
  </r>
  <r>
    <n v="1479518"/>
    <x v="14"/>
    <s v="Debt collection"/>
    <x v="22"/>
    <s v="CA"/>
    <x v="0"/>
    <x v="631"/>
    <d v="2015-07-21T00:00:00"/>
    <x v="0"/>
    <x v="0"/>
    <n v="3"/>
    <x v="0"/>
    <x v="0"/>
    <s v="California"/>
  </r>
  <r>
    <n v="1259312"/>
    <x v="9"/>
    <s v="Credit reporting"/>
    <x v="8"/>
    <s v="MD"/>
    <x v="0"/>
    <x v="131"/>
    <d v="2015-02-26T00:00:00"/>
    <x v="0"/>
    <x v="0"/>
    <n v="1"/>
    <x v="0"/>
    <x v="1"/>
    <s v="Maryland"/>
  </r>
  <r>
    <n v="818445"/>
    <x v="38"/>
    <s v="Credit card"/>
    <x v="31"/>
    <s v="NC"/>
    <x v="0"/>
    <x v="396"/>
    <d v="2014-04-25T00:00:00"/>
    <x v="6"/>
    <x v="1"/>
    <n v="2"/>
    <x v="0"/>
    <x v="0"/>
    <s v="North Carolina"/>
  </r>
  <r>
    <n v="1761716"/>
    <x v="142"/>
    <s v="Mortgage"/>
    <x v="5"/>
    <s v="NY"/>
    <x v="0"/>
    <x v="780"/>
    <d v="2016-02-02T00:00:00"/>
    <x v="2"/>
    <x v="2"/>
    <n v="1"/>
    <x v="0"/>
    <x v="0"/>
    <s v="New York"/>
  </r>
  <r>
    <n v="342650"/>
    <x v="16"/>
    <s v="Credit card"/>
    <x v="24"/>
    <s v="AZ"/>
    <x v="0"/>
    <x v="900"/>
    <d v="2013-03-05T00:00:00"/>
    <x v="0"/>
    <x v="3"/>
    <n v="1"/>
    <x v="0"/>
    <x v="0"/>
    <s v="Arizona"/>
  </r>
  <r>
    <n v="676003"/>
    <x v="675"/>
    <s v="Debt collection"/>
    <x v="1"/>
    <s v="NY"/>
    <x v="0"/>
    <x v="1124"/>
    <d v="2014-01-18T00:00:00"/>
    <x v="0"/>
    <x v="1"/>
    <n v="1"/>
    <x v="0"/>
    <x v="0"/>
    <s v="New York"/>
  </r>
  <r>
    <n v="351776"/>
    <x v="62"/>
    <s v="Credit card"/>
    <x v="23"/>
    <s v="AR"/>
    <x v="2"/>
    <x v="1254"/>
    <d v="2013-03-13T00:00:00"/>
    <x v="0"/>
    <x v="3"/>
    <n v="1"/>
    <x v="0"/>
    <x v="0"/>
    <s v="Arkansas"/>
  </r>
  <r>
    <n v="312461"/>
    <x v="14"/>
    <s v="Credit card"/>
    <x v="20"/>
    <s v="PA"/>
    <x v="0"/>
    <x v="1255"/>
    <d v="2013-02-11T00:00:00"/>
    <x v="4"/>
    <x v="3"/>
    <n v="1"/>
    <x v="0"/>
    <x v="0"/>
    <s v="Pennsylvania"/>
  </r>
  <r>
    <n v="1755031"/>
    <x v="162"/>
    <s v="Mortgage"/>
    <x v="0"/>
    <s v="NH"/>
    <x v="0"/>
    <x v="1135"/>
    <d v="2016-01-23T00:00:00"/>
    <x v="0"/>
    <x v="2"/>
    <n v="1"/>
    <x v="0"/>
    <x v="0"/>
    <s v="New Hampshire"/>
  </r>
  <r>
    <n v="1161355"/>
    <x v="436"/>
    <s v="Debt collection"/>
    <x v="27"/>
    <s v="MD"/>
    <x v="3"/>
    <x v="451"/>
    <d v="2014-12-22T00:00:00"/>
    <x v="2"/>
    <x v="1"/>
    <n v="4"/>
    <x v="0"/>
    <x v="0"/>
    <s v="Maryland"/>
  </r>
  <r>
    <n v="1306927"/>
    <x v="155"/>
    <s v="Payday loan"/>
    <x v="11"/>
    <s v="CO"/>
    <x v="0"/>
    <x v="1053"/>
    <d v="2015-05-06T00:00:00"/>
    <x v="56"/>
    <x v="0"/>
    <n v="1"/>
    <x v="0"/>
    <x v="0"/>
    <s v="Colorado"/>
  </r>
  <r>
    <n v="1854571"/>
    <x v="19"/>
    <s v="Mortgage"/>
    <x v="42"/>
    <s v="PA"/>
    <x v="0"/>
    <x v="427"/>
    <d v="2016-03-29T00:00:00"/>
    <x v="0"/>
    <x v="2"/>
    <n v="1"/>
    <x v="0"/>
    <x v="0"/>
    <s v="Pennsylvania"/>
  </r>
  <r>
    <n v="1927553"/>
    <x v="127"/>
    <s v="Consumer Loan"/>
    <x v="21"/>
    <s v="MD"/>
    <x v="0"/>
    <x v="132"/>
    <d v="2016-05-16T00:00:00"/>
    <x v="0"/>
    <x v="2"/>
    <n v="2"/>
    <x v="0"/>
    <x v="0"/>
    <s v="Maryland"/>
  </r>
  <r>
    <n v="1269545"/>
    <x v="19"/>
    <s v="Consumer Loan"/>
    <x v="21"/>
    <s v="VA"/>
    <x v="0"/>
    <x v="280"/>
    <d v="2015-03-05T00:00:00"/>
    <x v="0"/>
    <x v="0"/>
    <n v="1"/>
    <x v="0"/>
    <x v="0"/>
    <s v="Virginia"/>
  </r>
  <r>
    <n v="791212"/>
    <x v="18"/>
    <s v="Mortgage"/>
    <x v="0"/>
    <s v="NM"/>
    <x v="0"/>
    <x v="82"/>
    <d v="2014-04-03T00:00:00"/>
    <x v="0"/>
    <x v="1"/>
    <n v="2"/>
    <x v="0"/>
    <x v="0"/>
    <s v="New Mexico"/>
  </r>
  <r>
    <n v="1347350"/>
    <x v="1"/>
    <s v="Mortgage"/>
    <x v="0"/>
    <s v="MI"/>
    <x v="0"/>
    <x v="1012"/>
    <d v="2015-04-25T00:00:00"/>
    <x v="0"/>
    <x v="0"/>
    <n v="2"/>
    <x v="0"/>
    <x v="1"/>
    <s v="Michigan"/>
  </r>
  <r>
    <n v="381517"/>
    <x v="1"/>
    <s v="Mortgage"/>
    <x v="0"/>
    <s v="OR"/>
    <x v="0"/>
    <x v="1256"/>
    <d v="2013-04-15T00:00:00"/>
    <x v="1"/>
    <x v="3"/>
    <n v="2"/>
    <x v="0"/>
    <x v="0"/>
    <s v="Oregon"/>
  </r>
  <r>
    <n v="1511696"/>
    <x v="8"/>
    <s v="Mortgage"/>
    <x v="5"/>
    <s v="CA"/>
    <x v="0"/>
    <x v="484"/>
    <d v="2015-08-10T00:00:00"/>
    <x v="0"/>
    <x v="0"/>
    <n v="3"/>
    <x v="0"/>
    <x v="0"/>
    <s v="California"/>
  </r>
  <r>
    <n v="1776396"/>
    <x v="8"/>
    <s v="Credit card"/>
    <x v="24"/>
    <s v="OH"/>
    <x v="0"/>
    <x v="919"/>
    <d v="2016-02-06T00:00:00"/>
    <x v="0"/>
    <x v="2"/>
    <n v="1"/>
    <x v="0"/>
    <x v="0"/>
    <s v="Ohio"/>
  </r>
  <r>
    <n v="739688"/>
    <x v="16"/>
    <s v="Credit card"/>
    <x v="17"/>
    <s v="UT"/>
    <x v="0"/>
    <x v="1102"/>
    <d v="2014-03-03T00:00:00"/>
    <x v="0"/>
    <x v="1"/>
    <n v="1"/>
    <x v="0"/>
    <x v="1"/>
    <s v="Utah"/>
  </r>
  <r>
    <n v="1205142"/>
    <x v="179"/>
    <s v="Mortgage"/>
    <x v="0"/>
    <s v="NV"/>
    <x v="0"/>
    <x v="20"/>
    <d v="2015-01-22T00:00:00"/>
    <x v="0"/>
    <x v="0"/>
    <n v="1"/>
    <x v="0"/>
    <x v="0"/>
    <s v="Nevada"/>
  </r>
  <r>
    <n v="1325038"/>
    <x v="1"/>
    <s v="Mortgage"/>
    <x v="0"/>
    <s v="FL"/>
    <x v="0"/>
    <x v="425"/>
    <d v="2015-04-10T00:00:00"/>
    <x v="0"/>
    <x v="0"/>
    <n v="2"/>
    <x v="0"/>
    <x v="1"/>
    <s v="Florida"/>
  </r>
  <r>
    <n v="1696988"/>
    <x v="4"/>
    <s v="Credit reporting"/>
    <x v="44"/>
    <s v="OH"/>
    <x v="0"/>
    <x v="40"/>
    <d v="2015-12-15T00:00:00"/>
    <x v="0"/>
    <x v="0"/>
    <n v="4"/>
    <x v="0"/>
    <x v="0"/>
    <s v="Ohio"/>
  </r>
  <r>
    <n v="1924179"/>
    <x v="30"/>
    <s v="Bank account or service"/>
    <x v="12"/>
    <s v="OH"/>
    <x v="0"/>
    <x v="447"/>
    <d v="2016-05-16T00:00:00"/>
    <x v="7"/>
    <x v="2"/>
    <n v="2"/>
    <x v="0"/>
    <x v="0"/>
    <s v="Ohio"/>
  </r>
  <r>
    <n v="2052661"/>
    <x v="676"/>
    <s v="Debt collection"/>
    <x v="22"/>
    <s v="TX"/>
    <x v="0"/>
    <x v="407"/>
    <d v="2016-09-13T00:00:00"/>
    <x v="54"/>
    <x v="2"/>
    <n v="3"/>
    <x v="0"/>
    <x v="0"/>
    <s v="Texas"/>
  </r>
  <r>
    <n v="1240563"/>
    <x v="25"/>
    <s v="Prepaid card"/>
    <x v="33"/>
    <s v="LA"/>
    <x v="0"/>
    <x v="260"/>
    <d v="2015-02-20T00:00:00"/>
    <x v="12"/>
    <x v="0"/>
    <n v="1"/>
    <x v="0"/>
    <x v="0"/>
    <s v="Louisiana"/>
  </r>
  <r>
    <n v="2099542"/>
    <x v="32"/>
    <s v="Bank account or service"/>
    <x v="9"/>
    <s v="DC"/>
    <x v="0"/>
    <x v="549"/>
    <d v="2016-09-10T00:00:00"/>
    <x v="7"/>
    <x v="2"/>
    <n v="3"/>
    <x v="0"/>
    <x v="1"/>
    <s v="District of Columbia"/>
  </r>
  <r>
    <n v="1201464"/>
    <x v="129"/>
    <s v="Consumer Loan"/>
    <x v="21"/>
    <s v="OK"/>
    <x v="2"/>
    <x v="485"/>
    <d v="2015-02-24T00:00:00"/>
    <x v="43"/>
    <x v="0"/>
    <n v="1"/>
    <x v="0"/>
    <x v="0"/>
    <s v="Oklahoma"/>
  </r>
  <r>
    <n v="2052657"/>
    <x v="228"/>
    <s v="Debt collection"/>
    <x v="27"/>
    <s v="TX"/>
    <x v="0"/>
    <x v="407"/>
    <d v="2016-08-09T00:00:00"/>
    <x v="0"/>
    <x v="2"/>
    <n v="3"/>
    <x v="0"/>
    <x v="0"/>
    <s v="Texas"/>
  </r>
  <r>
    <n v="1231408"/>
    <x v="25"/>
    <s v="Credit card"/>
    <x v="35"/>
    <s v="CA"/>
    <x v="0"/>
    <x v="503"/>
    <d v="2015-02-11T00:00:00"/>
    <x v="4"/>
    <x v="0"/>
    <n v="1"/>
    <x v="0"/>
    <x v="0"/>
    <s v="California"/>
  </r>
  <r>
    <n v="547115"/>
    <x v="20"/>
    <s v="Bank account or service"/>
    <x v="14"/>
    <s v="CA"/>
    <x v="0"/>
    <x v="538"/>
    <d v="2013-09-30T00:00:00"/>
    <x v="7"/>
    <x v="3"/>
    <n v="3"/>
    <x v="0"/>
    <x v="0"/>
    <s v="California"/>
  </r>
  <r>
    <n v="1273403"/>
    <x v="20"/>
    <s v="Bank account or service"/>
    <x v="36"/>
    <s v="MI"/>
    <x v="0"/>
    <x v="984"/>
    <d v="2015-03-09T00:00:00"/>
    <x v="0"/>
    <x v="0"/>
    <n v="1"/>
    <x v="0"/>
    <x v="0"/>
    <s v="Michigan"/>
  </r>
  <r>
    <n v="570527"/>
    <x v="14"/>
    <s v="Mortgage"/>
    <x v="0"/>
    <s v="FL"/>
    <x v="3"/>
    <x v="121"/>
    <d v="2013-10-25T00:00:00"/>
    <x v="1"/>
    <x v="3"/>
    <n v="4"/>
    <x v="0"/>
    <x v="0"/>
    <s v="Florida"/>
  </r>
  <r>
    <n v="763389"/>
    <x v="218"/>
    <s v="Consumer Loan"/>
    <x v="21"/>
    <s v="MN"/>
    <x v="0"/>
    <x v="836"/>
    <d v="2014-03-17T00:00:00"/>
    <x v="0"/>
    <x v="1"/>
    <n v="1"/>
    <x v="0"/>
    <x v="0"/>
    <s v="Minnesota"/>
  </r>
  <r>
    <n v="1896330"/>
    <x v="10"/>
    <s v="Mortgage"/>
    <x v="5"/>
    <s v="FL"/>
    <x v="3"/>
    <x v="655"/>
    <d v="2016-04-29T00:00:00"/>
    <x v="7"/>
    <x v="2"/>
    <n v="2"/>
    <x v="0"/>
    <x v="0"/>
    <s v="Florida"/>
  </r>
  <r>
    <n v="1231995"/>
    <x v="19"/>
    <s v="Bank account or service"/>
    <x v="14"/>
    <s v="IA"/>
    <x v="3"/>
    <x v="503"/>
    <d v="2015-02-11T00:00:00"/>
    <x v="4"/>
    <x v="0"/>
    <n v="1"/>
    <x v="0"/>
    <x v="0"/>
    <s v="Iowa"/>
  </r>
  <r>
    <n v="864060"/>
    <x v="257"/>
    <s v="Consumer Loan"/>
    <x v="21"/>
    <s v="SC"/>
    <x v="0"/>
    <x v="537"/>
    <d v="2014-05-27T00:00:00"/>
    <x v="2"/>
    <x v="1"/>
    <n v="2"/>
    <x v="0"/>
    <x v="0"/>
    <s v="South Carolina"/>
  </r>
  <r>
    <n v="508943"/>
    <x v="250"/>
    <s v="Bank account or service"/>
    <x v="15"/>
    <s v="MO"/>
    <x v="3"/>
    <x v="599"/>
    <d v="2013-09-17T00:00:00"/>
    <x v="17"/>
    <x v="3"/>
    <n v="3"/>
    <x v="0"/>
    <x v="1"/>
    <s v="Missouri"/>
  </r>
  <r>
    <n v="1016790"/>
    <x v="5"/>
    <s v="Debt collection"/>
    <x v="13"/>
    <s v="MO"/>
    <x v="0"/>
    <x v="224"/>
    <d v="2014-09-05T00:00:00"/>
    <x v="0"/>
    <x v="1"/>
    <n v="3"/>
    <x v="0"/>
    <x v="0"/>
    <s v="Missouri"/>
  </r>
  <r>
    <n v="1720677"/>
    <x v="158"/>
    <s v="Consumer Loan"/>
    <x v="21"/>
    <s v="OH"/>
    <x v="0"/>
    <x v="689"/>
    <d v="2016-01-04T00:00:00"/>
    <x v="11"/>
    <x v="0"/>
    <n v="4"/>
    <x v="0"/>
    <x v="0"/>
    <s v="Ohio"/>
  </r>
  <r>
    <n v="1970543"/>
    <x v="8"/>
    <s v="Bank account or service"/>
    <x v="9"/>
    <s v="IL"/>
    <x v="1"/>
    <x v="601"/>
    <d v="2016-06-17T00:00:00"/>
    <x v="4"/>
    <x v="2"/>
    <n v="2"/>
    <x v="0"/>
    <x v="0"/>
    <s v="Illinois"/>
  </r>
  <r>
    <n v="1631564"/>
    <x v="32"/>
    <s v="Mortgage"/>
    <x v="0"/>
    <s v="PA"/>
    <x v="0"/>
    <x v="14"/>
    <d v="2015-10-29T00:00:00"/>
    <x v="0"/>
    <x v="0"/>
    <n v="4"/>
    <x v="0"/>
    <x v="0"/>
    <s v="Pennsylvania"/>
  </r>
  <r>
    <n v="682749"/>
    <x v="38"/>
    <s v="Mortgage"/>
    <x v="37"/>
    <s v="FL"/>
    <x v="3"/>
    <x v="602"/>
    <d v="2014-01-31T00:00:00"/>
    <x v="8"/>
    <x v="1"/>
    <n v="1"/>
    <x v="0"/>
    <x v="0"/>
    <s v="Florida"/>
  </r>
  <r>
    <n v="2025695"/>
    <x v="405"/>
    <s v="Mortgage"/>
    <x v="0"/>
    <s v="SC"/>
    <x v="0"/>
    <x v="152"/>
    <d v="2016-07-22T00:00:00"/>
    <x v="0"/>
    <x v="2"/>
    <n v="3"/>
    <x v="0"/>
    <x v="1"/>
    <s v="South Carolina"/>
  </r>
  <r>
    <n v="1647190"/>
    <x v="17"/>
    <s v="Credit reporting"/>
    <x v="8"/>
    <s v="TX"/>
    <x v="0"/>
    <x v="511"/>
    <d v="2015-11-09T00:00:00"/>
    <x v="0"/>
    <x v="0"/>
    <n v="4"/>
    <x v="0"/>
    <x v="1"/>
    <s v="Texas"/>
  </r>
  <r>
    <n v="991633"/>
    <x v="50"/>
    <s v="Bank account or service"/>
    <x v="9"/>
    <s v="AR"/>
    <x v="0"/>
    <x v="274"/>
    <d v="2014-08-19T00:00:00"/>
    <x v="0"/>
    <x v="1"/>
    <n v="3"/>
    <x v="0"/>
    <x v="0"/>
    <s v="Arkansas"/>
  </r>
  <r>
    <n v="1932751"/>
    <x v="245"/>
    <s v="Consumer Loan"/>
    <x v="21"/>
    <s v="MD"/>
    <x v="0"/>
    <x v="623"/>
    <d v="2016-05-20T00:00:00"/>
    <x v="1"/>
    <x v="2"/>
    <n v="2"/>
    <x v="0"/>
    <x v="0"/>
    <s v="Maryland"/>
  </r>
  <r>
    <n v="412203"/>
    <x v="30"/>
    <s v="Mortgage"/>
    <x v="5"/>
    <s v="GA"/>
    <x v="0"/>
    <x v="609"/>
    <d v="2013-05-22T00:00:00"/>
    <x v="1"/>
    <x v="3"/>
    <n v="2"/>
    <x v="0"/>
    <x v="0"/>
    <s v="Georgia"/>
  </r>
  <r>
    <n v="814674"/>
    <x v="19"/>
    <s v="Mortgage"/>
    <x v="37"/>
    <s v="IL"/>
    <x v="0"/>
    <x v="897"/>
    <d v="2014-04-20T00:00:00"/>
    <x v="0"/>
    <x v="1"/>
    <n v="2"/>
    <x v="0"/>
    <x v="0"/>
    <s v="Illinois"/>
  </r>
  <r>
    <n v="552829"/>
    <x v="19"/>
    <s v="Mortgage"/>
    <x v="0"/>
    <s v="CT"/>
    <x v="0"/>
    <x v="1196"/>
    <d v="2013-10-07T00:00:00"/>
    <x v="7"/>
    <x v="3"/>
    <n v="4"/>
    <x v="0"/>
    <x v="0"/>
    <s v="Connecticut"/>
  </r>
  <r>
    <n v="466966"/>
    <x v="33"/>
    <s v="Student loan"/>
    <x v="32"/>
    <s v="NH"/>
    <x v="0"/>
    <x v="660"/>
    <d v="2013-07-26T00:00:00"/>
    <x v="1"/>
    <x v="3"/>
    <n v="3"/>
    <x v="0"/>
    <x v="0"/>
    <s v="New Hampshire"/>
  </r>
  <r>
    <n v="824931"/>
    <x v="93"/>
    <s v="Mortgage"/>
    <x v="37"/>
    <s v="MD"/>
    <x v="0"/>
    <x v="584"/>
    <d v="2014-04-25T00:00:00"/>
    <x v="0"/>
    <x v="1"/>
    <n v="2"/>
    <x v="0"/>
    <x v="0"/>
    <s v="Maryland"/>
  </r>
  <r>
    <n v="2072560"/>
    <x v="7"/>
    <s v="Student loan"/>
    <x v="6"/>
    <s v="CT"/>
    <x v="0"/>
    <x v="242"/>
    <d v="2016-08-23T00:00:00"/>
    <x v="6"/>
    <x v="2"/>
    <n v="3"/>
    <x v="0"/>
    <x v="0"/>
    <s v="Connecticut"/>
  </r>
  <r>
    <n v="346359"/>
    <x v="38"/>
    <s v="Mortgage"/>
    <x v="5"/>
    <s v="NY"/>
    <x v="2"/>
    <x v="530"/>
    <d v="2013-03-08T00:00:00"/>
    <x v="0"/>
    <x v="3"/>
    <n v="1"/>
    <x v="0"/>
    <x v="1"/>
    <s v="New York"/>
  </r>
  <r>
    <n v="1370975"/>
    <x v="8"/>
    <s v="Credit card"/>
    <x v="23"/>
    <s v="CA"/>
    <x v="0"/>
    <x v="208"/>
    <d v="2015-05-12T00:00:00"/>
    <x v="0"/>
    <x v="0"/>
    <n v="2"/>
    <x v="0"/>
    <x v="0"/>
    <s v="California"/>
  </r>
  <r>
    <n v="1997257"/>
    <x v="127"/>
    <s v="Mortgage"/>
    <x v="0"/>
    <s v="MD"/>
    <x v="0"/>
    <x v="781"/>
    <d v="2016-07-05T00:00:00"/>
    <x v="0"/>
    <x v="2"/>
    <n v="3"/>
    <x v="0"/>
    <x v="0"/>
    <s v="Maryland"/>
  </r>
  <r>
    <n v="767828"/>
    <x v="10"/>
    <s v="Mortgage"/>
    <x v="0"/>
    <s v="TN"/>
    <x v="3"/>
    <x v="243"/>
    <d v="2014-03-19T00:00:00"/>
    <x v="2"/>
    <x v="1"/>
    <n v="1"/>
    <x v="0"/>
    <x v="0"/>
    <s v="Tennessee"/>
  </r>
  <r>
    <n v="2002614"/>
    <x v="6"/>
    <s v="Bank account or service"/>
    <x v="12"/>
    <s v="AL"/>
    <x v="0"/>
    <x v="534"/>
    <d v="2016-07-07T00:00:00"/>
    <x v="0"/>
    <x v="2"/>
    <n v="3"/>
    <x v="0"/>
    <x v="0"/>
    <s v="Alabama"/>
  </r>
  <r>
    <n v="1792295"/>
    <x v="18"/>
    <s v="Mortgage"/>
    <x v="37"/>
    <s v="IL"/>
    <x v="0"/>
    <x v="342"/>
    <d v="2016-02-17T00:00:00"/>
    <x v="0"/>
    <x v="2"/>
    <n v="1"/>
    <x v="0"/>
    <x v="0"/>
    <s v="Illinois"/>
  </r>
  <r>
    <n v="1869866"/>
    <x v="4"/>
    <s v="Credit reporting"/>
    <x v="8"/>
    <s v="SC"/>
    <x v="3"/>
    <x v="611"/>
    <d v="2016-04-07T00:00:00"/>
    <x v="0"/>
    <x v="2"/>
    <n v="2"/>
    <x v="0"/>
    <x v="0"/>
    <s v="South Carolina"/>
  </r>
  <r>
    <n v="370870"/>
    <x v="8"/>
    <s v="Mortgage"/>
    <x v="37"/>
    <s v="WA"/>
    <x v="0"/>
    <x v="73"/>
    <d v="2013-04-02T00:00:00"/>
    <x v="1"/>
    <x v="3"/>
    <n v="2"/>
    <x v="0"/>
    <x v="0"/>
    <s v="Washington"/>
  </r>
  <r>
    <n v="1226244"/>
    <x v="82"/>
    <s v="Debt collection"/>
    <x v="1"/>
    <s v="TX"/>
    <x v="0"/>
    <x v="1172"/>
    <d v="2015-02-05T00:00:00"/>
    <x v="0"/>
    <x v="0"/>
    <n v="1"/>
    <x v="0"/>
    <x v="1"/>
    <s v="Texas"/>
  </r>
  <r>
    <n v="592546"/>
    <x v="146"/>
    <s v="Money transfers"/>
    <x v="55"/>
    <s v="MI"/>
    <x v="3"/>
    <x v="1228"/>
    <d v="2013-11-12T00:00:00"/>
    <x v="7"/>
    <x v="3"/>
    <n v="4"/>
    <x v="0"/>
    <x v="0"/>
    <s v="Michigan"/>
  </r>
  <r>
    <n v="1850109"/>
    <x v="72"/>
    <s v="Payday loan"/>
    <x v="11"/>
    <s v="WA"/>
    <x v="0"/>
    <x v="60"/>
    <d v="2016-03-26T00:00:00"/>
    <x v="1"/>
    <x v="2"/>
    <n v="1"/>
    <x v="0"/>
    <x v="0"/>
    <s v="Washington"/>
  </r>
  <r>
    <n v="398222"/>
    <x v="218"/>
    <s v="Bank account or service"/>
    <x v="36"/>
    <s v="IL"/>
    <x v="4"/>
    <x v="879"/>
    <d v="2013-05-02T00:00:00"/>
    <x v="0"/>
    <x v="3"/>
    <n v="2"/>
    <x v="0"/>
    <x v="0"/>
    <s v="Illinois"/>
  </r>
  <r>
    <n v="1840619"/>
    <x v="4"/>
    <s v="Credit reporting"/>
    <x v="8"/>
    <s v="VA"/>
    <x v="0"/>
    <x v="1105"/>
    <d v="2016-03-20T00:00:00"/>
    <x v="0"/>
    <x v="2"/>
    <n v="1"/>
    <x v="0"/>
    <x v="0"/>
    <s v="Virginia"/>
  </r>
  <r>
    <n v="358380"/>
    <x v="28"/>
    <s v="Bank account or service"/>
    <x v="9"/>
    <s v="MA"/>
    <x v="3"/>
    <x v="527"/>
    <d v="2013-03-20T00:00:00"/>
    <x v="4"/>
    <x v="3"/>
    <n v="1"/>
    <x v="0"/>
    <x v="0"/>
    <s v="Massachusetts"/>
  </r>
  <r>
    <n v="240595"/>
    <x v="106"/>
    <s v="Mortgage"/>
    <x v="0"/>
    <s v="MI"/>
    <x v="0"/>
    <x v="117"/>
    <d v="2013-01-23T00:00:00"/>
    <x v="11"/>
    <x v="3"/>
    <n v="1"/>
    <x v="0"/>
    <x v="1"/>
    <s v="Michigan"/>
  </r>
  <r>
    <n v="479688"/>
    <x v="28"/>
    <s v="Bank account or service"/>
    <x v="9"/>
    <s v="NJ"/>
    <x v="4"/>
    <x v="660"/>
    <d v="2013-07-29T00:00:00"/>
    <x v="6"/>
    <x v="3"/>
    <n v="3"/>
    <x v="0"/>
    <x v="0"/>
    <s v="New Jersey"/>
  </r>
  <r>
    <n v="505546"/>
    <x v="14"/>
    <s v="Credit card"/>
    <x v="2"/>
    <s v="OR"/>
    <x v="0"/>
    <x v="315"/>
    <d v="2013-08-28T00:00:00"/>
    <x v="1"/>
    <x v="3"/>
    <n v="3"/>
    <x v="0"/>
    <x v="0"/>
    <s v="Oregon"/>
  </r>
  <r>
    <n v="494641"/>
    <x v="353"/>
    <s v="Debt collection"/>
    <x v="27"/>
    <s v="NY"/>
    <x v="2"/>
    <x v="766"/>
    <d v="2013-08-19T00:00:00"/>
    <x v="1"/>
    <x v="3"/>
    <n v="3"/>
    <x v="0"/>
    <x v="0"/>
    <s v="New York"/>
  </r>
  <r>
    <n v="1095389"/>
    <x v="143"/>
    <s v="Student loan"/>
    <x v="6"/>
    <s v="TX"/>
    <x v="0"/>
    <x v="867"/>
    <d v="2014-10-31T00:00:00"/>
    <x v="0"/>
    <x v="1"/>
    <n v="4"/>
    <x v="0"/>
    <x v="0"/>
    <s v="Texas"/>
  </r>
  <r>
    <n v="682179"/>
    <x v="14"/>
    <s v="Mortgage"/>
    <x v="0"/>
    <s v="TX"/>
    <x v="0"/>
    <x v="602"/>
    <d v="2014-01-25T00:00:00"/>
    <x v="4"/>
    <x v="1"/>
    <n v="1"/>
    <x v="0"/>
    <x v="0"/>
    <s v="Texas"/>
  </r>
  <r>
    <n v="1749386"/>
    <x v="471"/>
    <s v="Debt collection"/>
    <x v="4"/>
    <s v="WA"/>
    <x v="0"/>
    <x v="987"/>
    <d v="2016-01-21T00:00:00"/>
    <x v="0"/>
    <x v="2"/>
    <n v="1"/>
    <x v="1"/>
    <x v="0"/>
    <s v="Washington"/>
  </r>
  <r>
    <n v="1318651"/>
    <x v="8"/>
    <s v="Bank account or service"/>
    <x v="36"/>
    <s v="IL"/>
    <x v="0"/>
    <x v="821"/>
    <d v="2015-04-07T00:00:00"/>
    <x v="0"/>
    <x v="0"/>
    <n v="2"/>
    <x v="0"/>
    <x v="0"/>
    <s v="Illinois"/>
  </r>
  <r>
    <n v="1895971"/>
    <x v="20"/>
    <s v="Mortgage"/>
    <x v="0"/>
    <s v="IL"/>
    <x v="0"/>
    <x v="1056"/>
    <d v="2016-04-25T00:00:00"/>
    <x v="0"/>
    <x v="2"/>
    <n v="2"/>
    <x v="0"/>
    <x v="0"/>
    <s v="Illinois"/>
  </r>
  <r>
    <n v="2158502"/>
    <x v="201"/>
    <s v="Mortgage"/>
    <x v="0"/>
    <s v="MI"/>
    <x v="0"/>
    <x v="1257"/>
    <d v="2016-10-18T00:00:00"/>
    <x v="2"/>
    <x v="2"/>
    <n v="4"/>
    <x v="0"/>
    <x v="1"/>
    <s v="Michigan"/>
  </r>
  <r>
    <n v="506580"/>
    <x v="128"/>
    <s v="Bank account or service"/>
    <x v="15"/>
    <s v="CA"/>
    <x v="3"/>
    <x v="1069"/>
    <d v="2013-08-29T00:00:00"/>
    <x v="1"/>
    <x v="3"/>
    <n v="3"/>
    <x v="0"/>
    <x v="0"/>
    <s v="California"/>
  </r>
  <r>
    <n v="1394510"/>
    <x v="112"/>
    <s v="Mortgage"/>
    <x v="0"/>
    <s v="CO"/>
    <x v="0"/>
    <x v="211"/>
    <d v="2015-05-29T00:00:00"/>
    <x v="4"/>
    <x v="0"/>
    <n v="2"/>
    <x v="0"/>
    <x v="0"/>
    <s v="Colorado"/>
  </r>
  <r>
    <n v="1577766"/>
    <x v="30"/>
    <s v="Credit card"/>
    <x v="24"/>
    <s v="NJ"/>
    <x v="0"/>
    <x v="13"/>
    <d v="2015-09-23T00:00:00"/>
    <x v="0"/>
    <x v="0"/>
    <n v="3"/>
    <x v="0"/>
    <x v="0"/>
    <s v="New Jersey"/>
  </r>
  <r>
    <n v="554952"/>
    <x v="38"/>
    <s v="Mortgage"/>
    <x v="0"/>
    <s v="NY"/>
    <x v="2"/>
    <x v="167"/>
    <d v="2013-10-31T00:00:00"/>
    <x v="44"/>
    <x v="3"/>
    <n v="4"/>
    <x v="0"/>
    <x v="0"/>
    <s v="New York"/>
  </r>
  <r>
    <n v="1345399"/>
    <x v="25"/>
    <s v="Bank account or service"/>
    <x v="36"/>
    <s v="GA"/>
    <x v="0"/>
    <x v="674"/>
    <d v="2015-04-24T00:00:00"/>
    <x v="0"/>
    <x v="0"/>
    <n v="2"/>
    <x v="0"/>
    <x v="0"/>
    <s v="Georgia"/>
  </r>
  <r>
    <n v="950949"/>
    <x v="4"/>
    <s v="Credit reporting"/>
    <x v="8"/>
    <s v="TX"/>
    <x v="0"/>
    <x v="360"/>
    <d v="2014-07-25T00:00:00"/>
    <x v="4"/>
    <x v="1"/>
    <n v="3"/>
    <x v="0"/>
    <x v="0"/>
    <s v="Texas"/>
  </r>
  <r>
    <n v="1607966"/>
    <x v="1"/>
    <s v="Mortgage"/>
    <x v="0"/>
    <s v="FL"/>
    <x v="0"/>
    <x v="850"/>
    <d v="2015-10-15T00:00:00"/>
    <x v="0"/>
    <x v="0"/>
    <n v="4"/>
    <x v="0"/>
    <x v="0"/>
    <s v="Florida"/>
  </r>
  <r>
    <n v="757088"/>
    <x v="10"/>
    <s v="Bank account or service"/>
    <x v="12"/>
    <s v="NY"/>
    <x v="0"/>
    <x v="243"/>
    <d v="2014-03-14T00:00:00"/>
    <x v="0"/>
    <x v="1"/>
    <n v="1"/>
    <x v="0"/>
    <x v="0"/>
    <s v="New York"/>
  </r>
  <r>
    <n v="1363406"/>
    <x v="10"/>
    <s v="Bank account or service"/>
    <x v="12"/>
    <s v="MD"/>
    <x v="3"/>
    <x v="747"/>
    <d v="2015-05-07T00:00:00"/>
    <x v="1"/>
    <x v="0"/>
    <n v="2"/>
    <x v="0"/>
    <x v="1"/>
    <s v="Maryland"/>
  </r>
  <r>
    <n v="1485280"/>
    <x v="110"/>
    <s v="Credit card"/>
    <x v="40"/>
    <s v="KY"/>
    <x v="0"/>
    <x v="119"/>
    <d v="2015-07-24T00:00:00"/>
    <x v="0"/>
    <x v="0"/>
    <n v="3"/>
    <x v="0"/>
    <x v="0"/>
    <s v="Kentucky"/>
  </r>
  <r>
    <n v="412212"/>
    <x v="33"/>
    <s v="Student loan"/>
    <x v="32"/>
    <s v="FL"/>
    <x v="0"/>
    <x v="609"/>
    <d v="2013-05-22T00:00:00"/>
    <x v="1"/>
    <x v="3"/>
    <n v="2"/>
    <x v="0"/>
    <x v="0"/>
    <s v="Florida"/>
  </r>
  <r>
    <n v="1068437"/>
    <x v="8"/>
    <s v="Bank account or service"/>
    <x v="15"/>
    <s v="WA"/>
    <x v="0"/>
    <x v="1258"/>
    <d v="2014-10-12T00:00:00"/>
    <x v="0"/>
    <x v="1"/>
    <n v="4"/>
    <x v="0"/>
    <x v="1"/>
    <s v="Washington"/>
  </r>
  <r>
    <n v="1198532"/>
    <x v="4"/>
    <s v="Credit reporting"/>
    <x v="25"/>
    <s v="OR"/>
    <x v="0"/>
    <x v="644"/>
    <d v="2015-01-19T00:00:00"/>
    <x v="0"/>
    <x v="0"/>
    <n v="1"/>
    <x v="0"/>
    <x v="0"/>
    <s v="Oregon"/>
  </r>
  <r>
    <n v="468102"/>
    <x v="14"/>
    <s v="Credit card"/>
    <x v="24"/>
    <s v="IL"/>
    <x v="0"/>
    <x v="292"/>
    <d v="2013-07-26T00:00:00"/>
    <x v="0"/>
    <x v="3"/>
    <n v="3"/>
    <x v="0"/>
    <x v="0"/>
    <s v="Illinois"/>
  </r>
  <r>
    <n v="898670"/>
    <x v="511"/>
    <s v="Debt collection"/>
    <x v="4"/>
    <s v="CA"/>
    <x v="0"/>
    <x v="565"/>
    <d v="2014-06-17T00:00:00"/>
    <x v="0"/>
    <x v="1"/>
    <n v="2"/>
    <x v="0"/>
    <x v="0"/>
    <s v="California"/>
  </r>
  <r>
    <n v="1039071"/>
    <x v="19"/>
    <s v="Student loan"/>
    <x v="26"/>
    <s v="NY"/>
    <x v="0"/>
    <x v="598"/>
    <d v="2014-09-22T00:00:00"/>
    <x v="0"/>
    <x v="1"/>
    <n v="3"/>
    <x v="0"/>
    <x v="1"/>
    <s v="New York"/>
  </r>
  <r>
    <n v="1605337"/>
    <x v="16"/>
    <s v="Credit card"/>
    <x v="38"/>
    <s v="VA"/>
    <x v="1"/>
    <x v="170"/>
    <d v="2015-10-16T00:00:00"/>
    <x v="4"/>
    <x v="0"/>
    <n v="4"/>
    <x v="0"/>
    <x v="1"/>
    <s v="Virginia"/>
  </r>
  <r>
    <n v="1004071"/>
    <x v="677"/>
    <s v="Debt collection"/>
    <x v="4"/>
    <s v="KY"/>
    <x v="0"/>
    <x v="804"/>
    <d v="2014-08-27T00:00:00"/>
    <x v="0"/>
    <x v="1"/>
    <n v="3"/>
    <x v="0"/>
    <x v="1"/>
    <s v="Kentucky"/>
  </r>
  <r>
    <n v="2051518"/>
    <x v="172"/>
    <s v="Bank account or service"/>
    <x v="14"/>
    <s v="MA"/>
    <x v="0"/>
    <x v="597"/>
    <d v="2016-08-10T00:00:00"/>
    <x v="4"/>
    <x v="2"/>
    <n v="3"/>
    <x v="0"/>
    <x v="0"/>
    <s v="Massachusetts"/>
  </r>
  <r>
    <n v="1823576"/>
    <x v="19"/>
    <s v="Bank account or service"/>
    <x v="12"/>
    <s v="CA"/>
    <x v="0"/>
    <x v="874"/>
    <d v="2016-03-09T00:00:00"/>
    <x v="0"/>
    <x v="2"/>
    <n v="1"/>
    <x v="0"/>
    <x v="0"/>
    <s v="California"/>
  </r>
  <r>
    <n v="867546"/>
    <x v="62"/>
    <s v="Bank account or service"/>
    <x v="12"/>
    <s v="NJ"/>
    <x v="0"/>
    <x v="1259"/>
    <d v="2014-05-24T00:00:00"/>
    <x v="0"/>
    <x v="1"/>
    <n v="2"/>
    <x v="0"/>
    <x v="1"/>
    <s v="New Jersey"/>
  </r>
  <r>
    <n v="1474556"/>
    <x v="10"/>
    <s v="Bank account or service"/>
    <x v="9"/>
    <s v="NV"/>
    <x v="0"/>
    <x v="1244"/>
    <d v="2015-07-29T00:00:00"/>
    <x v="21"/>
    <x v="0"/>
    <n v="3"/>
    <x v="0"/>
    <x v="0"/>
    <s v="Nevada"/>
  </r>
  <r>
    <n v="1879147"/>
    <x v="19"/>
    <s v="Other financial service"/>
    <x v="55"/>
    <s v="FL"/>
    <x v="1"/>
    <x v="250"/>
    <d v="2016-04-18T00:00:00"/>
    <x v="6"/>
    <x v="2"/>
    <n v="2"/>
    <x v="0"/>
    <x v="0"/>
    <s v="Florida"/>
  </r>
  <r>
    <n v="707784"/>
    <x v="4"/>
    <s v="Credit reporting"/>
    <x v="8"/>
    <s v="WY"/>
    <x v="0"/>
    <x v="160"/>
    <d v="2014-02-10T00:00:00"/>
    <x v="0"/>
    <x v="1"/>
    <n v="1"/>
    <x v="0"/>
    <x v="0"/>
    <s v="Wyoming"/>
  </r>
  <r>
    <n v="1797543"/>
    <x v="8"/>
    <s v="Bank account or service"/>
    <x v="12"/>
    <s v="CA"/>
    <x v="1"/>
    <x v="41"/>
    <d v="2016-02-25T00:00:00"/>
    <x v="7"/>
    <x v="2"/>
    <n v="1"/>
    <x v="0"/>
    <x v="0"/>
    <s v="California"/>
  </r>
  <r>
    <n v="1578622"/>
    <x v="166"/>
    <s v="Debt collection"/>
    <x v="13"/>
    <s v="NC"/>
    <x v="1"/>
    <x v="236"/>
    <d v="2015-09-29T00:00:00"/>
    <x v="2"/>
    <x v="0"/>
    <n v="3"/>
    <x v="0"/>
    <x v="0"/>
    <s v="North Carolina"/>
  </r>
  <r>
    <n v="1984788"/>
    <x v="140"/>
    <s v="Debt collection"/>
    <x v="1"/>
    <s v="TX"/>
    <x v="0"/>
    <x v="662"/>
    <d v="2016-06-25T00:00:00"/>
    <x v="0"/>
    <x v="2"/>
    <n v="2"/>
    <x v="0"/>
    <x v="1"/>
    <s v="Texas"/>
  </r>
  <r>
    <n v="1189770"/>
    <x v="65"/>
    <s v="Payday loan"/>
    <x v="43"/>
    <s v="LA"/>
    <x v="2"/>
    <x v="438"/>
    <d v="2015-01-12T00:00:00"/>
    <x v="0"/>
    <x v="0"/>
    <n v="1"/>
    <x v="0"/>
    <x v="0"/>
    <s v="Louisiana"/>
  </r>
  <r>
    <n v="360955"/>
    <x v="17"/>
    <s v="Credit reporting"/>
    <x v="8"/>
    <s v="FL"/>
    <x v="0"/>
    <x v="112"/>
    <d v="2013-03-21T00:00:00"/>
    <x v="1"/>
    <x v="3"/>
    <n v="1"/>
    <x v="0"/>
    <x v="0"/>
    <s v="Florida"/>
  </r>
  <r>
    <n v="1534404"/>
    <x v="48"/>
    <s v="Student loan"/>
    <x v="6"/>
    <s v="FL"/>
    <x v="0"/>
    <x v="109"/>
    <d v="2015-08-26T00:00:00"/>
    <x v="1"/>
    <x v="0"/>
    <n v="3"/>
    <x v="0"/>
    <x v="0"/>
    <s v="Florida"/>
  </r>
  <r>
    <n v="1313130"/>
    <x v="14"/>
    <s v="Mortgage"/>
    <x v="5"/>
    <s v="AL"/>
    <x v="0"/>
    <x v="1089"/>
    <d v="2015-04-02T00:00:00"/>
    <x v="0"/>
    <x v="0"/>
    <n v="2"/>
    <x v="0"/>
    <x v="1"/>
    <s v="Alabama"/>
  </r>
  <r>
    <n v="1241107"/>
    <x v="62"/>
    <s v="Credit card"/>
    <x v="24"/>
    <s v="CO"/>
    <x v="0"/>
    <x v="254"/>
    <d v="2015-02-14T00:00:00"/>
    <x v="0"/>
    <x v="0"/>
    <n v="1"/>
    <x v="0"/>
    <x v="0"/>
    <s v="Colorado"/>
  </r>
  <r>
    <n v="983681"/>
    <x v="14"/>
    <s v="Credit card"/>
    <x v="24"/>
    <s v="PA"/>
    <x v="2"/>
    <x v="136"/>
    <d v="2014-08-18T00:00:00"/>
    <x v="6"/>
    <x v="1"/>
    <n v="3"/>
    <x v="0"/>
    <x v="0"/>
    <s v="Pennsylvania"/>
  </r>
  <r>
    <n v="505618"/>
    <x v="33"/>
    <s v="Student loan"/>
    <x v="19"/>
    <s v="LA"/>
    <x v="0"/>
    <x v="315"/>
    <d v="2013-08-29T00:00:00"/>
    <x v="4"/>
    <x v="3"/>
    <n v="3"/>
    <x v="0"/>
    <x v="0"/>
    <s v="Louisiana"/>
  </r>
  <r>
    <n v="1440637"/>
    <x v="20"/>
    <s v="Credit card"/>
    <x v="34"/>
    <s v="IL"/>
    <x v="2"/>
    <x v="551"/>
    <d v="2015-06-29T00:00:00"/>
    <x v="7"/>
    <x v="0"/>
    <n v="2"/>
    <x v="0"/>
    <x v="0"/>
    <s v="Illinois"/>
  </r>
  <r>
    <n v="2040630"/>
    <x v="206"/>
    <s v="Student loan"/>
    <x v="6"/>
    <s v="TX"/>
    <x v="0"/>
    <x v="486"/>
    <d v="2016-08-01T00:00:00"/>
    <x v="0"/>
    <x v="2"/>
    <n v="3"/>
    <x v="0"/>
    <x v="0"/>
    <s v="Texas"/>
  </r>
  <r>
    <n v="1720670"/>
    <x v="16"/>
    <s v="Debt collection"/>
    <x v="13"/>
    <s v="MN"/>
    <x v="3"/>
    <x v="689"/>
    <d v="2015-12-30T00:00:00"/>
    <x v="1"/>
    <x v="0"/>
    <n v="4"/>
    <x v="0"/>
    <x v="0"/>
    <s v="Minnesota"/>
  </r>
  <r>
    <n v="1509594"/>
    <x v="19"/>
    <s v="Bank account or service"/>
    <x v="15"/>
    <s v="NY"/>
    <x v="0"/>
    <x v="347"/>
    <d v="2015-08-08T00:00:00"/>
    <x v="0"/>
    <x v="0"/>
    <n v="3"/>
    <x v="0"/>
    <x v="0"/>
    <s v="New York"/>
  </r>
  <r>
    <n v="1646012"/>
    <x v="19"/>
    <s v="Mortgage"/>
    <x v="0"/>
    <s v="VA"/>
    <x v="0"/>
    <x v="511"/>
    <d v="2015-11-09T00:00:00"/>
    <x v="0"/>
    <x v="0"/>
    <n v="4"/>
    <x v="0"/>
    <x v="0"/>
    <s v="Virginia"/>
  </r>
  <r>
    <n v="960383"/>
    <x v="1"/>
    <s v="Mortgage"/>
    <x v="0"/>
    <s v="DC"/>
    <x v="0"/>
    <x v="860"/>
    <d v="2014-07-30T00:00:00"/>
    <x v="0"/>
    <x v="1"/>
    <n v="3"/>
    <x v="0"/>
    <x v="0"/>
    <s v="District of Columbia"/>
  </r>
  <r>
    <n v="402959"/>
    <x v="6"/>
    <s v="Bank account or service"/>
    <x v="36"/>
    <s v="MS"/>
    <x v="1"/>
    <x v="290"/>
    <d v="2013-05-08T00:00:00"/>
    <x v="1"/>
    <x v="3"/>
    <n v="2"/>
    <x v="0"/>
    <x v="0"/>
    <s v="Mississippi"/>
  </r>
  <r>
    <n v="857243"/>
    <x v="61"/>
    <s v="Debt collection"/>
    <x v="1"/>
    <s v="MD"/>
    <x v="0"/>
    <x v="246"/>
    <d v="2014-05-17T00:00:00"/>
    <x v="0"/>
    <x v="1"/>
    <n v="2"/>
    <x v="0"/>
    <x v="0"/>
    <s v="Maryland"/>
  </r>
  <r>
    <n v="434806"/>
    <x v="382"/>
    <s v="Consumer Loan"/>
    <x v="21"/>
    <s v="ME"/>
    <x v="0"/>
    <x v="1151"/>
    <d v="2013-06-19T00:00:00"/>
    <x v="4"/>
    <x v="3"/>
    <n v="2"/>
    <x v="0"/>
    <x v="0"/>
    <s v="Maine"/>
  </r>
  <r>
    <n v="954608"/>
    <x v="11"/>
    <s v="Debt collection"/>
    <x v="1"/>
    <s v="TN"/>
    <x v="0"/>
    <x v="834"/>
    <d v="2014-07-25T00:00:00"/>
    <x v="0"/>
    <x v="1"/>
    <n v="3"/>
    <x v="0"/>
    <x v="0"/>
    <s v="Tennessee"/>
  </r>
  <r>
    <n v="1450707"/>
    <x v="171"/>
    <s v="Money transfers"/>
    <x v="55"/>
    <s v="DC"/>
    <x v="3"/>
    <x v="59"/>
    <d v="2015-07-04T00:00:00"/>
    <x v="1"/>
    <x v="0"/>
    <n v="3"/>
    <x v="0"/>
    <x v="0"/>
    <s v="District of Columbia"/>
  </r>
  <r>
    <n v="1686122"/>
    <x v="47"/>
    <s v="Mortgage"/>
    <x v="5"/>
    <s v="FL"/>
    <x v="1"/>
    <x v="651"/>
    <d v="2015-12-10T00:00:00"/>
    <x v="7"/>
    <x v="0"/>
    <n v="4"/>
    <x v="0"/>
    <x v="0"/>
    <s v="Florida"/>
  </r>
  <r>
    <n v="676102"/>
    <x v="14"/>
    <s v="Payday loan"/>
    <x v="11"/>
    <s v="PA"/>
    <x v="0"/>
    <x v="1124"/>
    <d v="2014-01-24T00:00:00"/>
    <x v="11"/>
    <x v="1"/>
    <n v="1"/>
    <x v="0"/>
    <x v="0"/>
    <s v="Pennsylvania"/>
  </r>
  <r>
    <n v="1710374"/>
    <x v="23"/>
    <s v="Bank account or service"/>
    <x v="15"/>
    <s v="PA"/>
    <x v="1"/>
    <x v="714"/>
    <d v="2015-12-22T00:00:00"/>
    <x v="1"/>
    <x v="0"/>
    <n v="4"/>
    <x v="0"/>
    <x v="0"/>
    <s v="Pennsylvania"/>
  </r>
  <r>
    <n v="1724396"/>
    <x v="412"/>
    <s v="Debt collection"/>
    <x v="13"/>
    <s v="MD"/>
    <x v="0"/>
    <x v="216"/>
    <d v="2015-12-31T00:00:00"/>
    <x v="0"/>
    <x v="0"/>
    <n v="4"/>
    <x v="0"/>
    <x v="0"/>
    <s v="Maryland"/>
  </r>
  <r>
    <n v="1634589"/>
    <x v="678"/>
    <s v="Student loan"/>
    <x v="29"/>
    <s v="CA"/>
    <x v="0"/>
    <x v="824"/>
    <d v="2015-11-01T00:00:00"/>
    <x v="0"/>
    <x v="0"/>
    <n v="4"/>
    <x v="0"/>
    <x v="0"/>
    <s v="California"/>
  </r>
  <r>
    <n v="1872231"/>
    <x v="8"/>
    <s v="Consumer Loan"/>
    <x v="21"/>
    <s v="IL"/>
    <x v="0"/>
    <x v="189"/>
    <d v="2016-04-10T00:00:00"/>
    <x v="0"/>
    <x v="2"/>
    <n v="2"/>
    <x v="0"/>
    <x v="1"/>
    <s v="Illinois"/>
  </r>
  <r>
    <n v="1532129"/>
    <x v="679"/>
    <s v="Mortgage"/>
    <x v="0"/>
    <s v="CA"/>
    <x v="0"/>
    <x v="322"/>
    <d v="2015-08-25T00:00:00"/>
    <x v="1"/>
    <x v="0"/>
    <n v="3"/>
    <x v="0"/>
    <x v="1"/>
    <s v="California"/>
  </r>
  <r>
    <n v="493490"/>
    <x v="28"/>
    <s v="Bank account or service"/>
    <x v="15"/>
    <s v="MA"/>
    <x v="1"/>
    <x v="507"/>
    <d v="2013-08-16T00:00:00"/>
    <x v="0"/>
    <x v="3"/>
    <n v="3"/>
    <x v="0"/>
    <x v="0"/>
    <s v="Massachusetts"/>
  </r>
  <r>
    <n v="1155843"/>
    <x v="62"/>
    <s v="Debt collection"/>
    <x v="13"/>
    <s v="SC"/>
    <x v="0"/>
    <x v="409"/>
    <d v="2014-12-14T00:00:00"/>
    <x v="0"/>
    <x v="1"/>
    <n v="4"/>
    <x v="0"/>
    <x v="0"/>
    <s v="South Carolina"/>
  </r>
  <r>
    <n v="644854"/>
    <x v="680"/>
    <s v="Debt collection"/>
    <x v="22"/>
    <s v="LA"/>
    <x v="0"/>
    <x v="1260"/>
    <d v="2014-01-28T00:00:00"/>
    <x v="54"/>
    <x v="3"/>
    <n v="4"/>
    <x v="0"/>
    <x v="0"/>
    <s v="Louisiana"/>
  </r>
  <r>
    <n v="1118721"/>
    <x v="21"/>
    <s v="Credit card"/>
    <x v="24"/>
    <s v="TX"/>
    <x v="0"/>
    <x v="520"/>
    <d v="2014-11-16T00:00:00"/>
    <x v="0"/>
    <x v="1"/>
    <n v="4"/>
    <x v="0"/>
    <x v="1"/>
    <s v="Texas"/>
  </r>
  <r>
    <n v="1484399"/>
    <x v="32"/>
    <s v="Mortgage"/>
    <x v="0"/>
    <s v="FL"/>
    <x v="1"/>
    <x v="42"/>
    <d v="2015-07-29T00:00:00"/>
    <x v="11"/>
    <x v="0"/>
    <n v="3"/>
    <x v="0"/>
    <x v="0"/>
    <s v="Florida"/>
  </r>
  <r>
    <n v="2033247"/>
    <x v="23"/>
    <s v="Bank account or service"/>
    <x v="12"/>
    <s v="MD"/>
    <x v="0"/>
    <x v="25"/>
    <d v="2016-07-29T00:00:00"/>
    <x v="4"/>
    <x v="2"/>
    <n v="3"/>
    <x v="0"/>
    <x v="0"/>
    <s v="Maryland"/>
  </r>
  <r>
    <n v="1813671"/>
    <x v="11"/>
    <s v="Debt collection"/>
    <x v="1"/>
    <s v="WA"/>
    <x v="0"/>
    <x v="31"/>
    <d v="2016-03-02T00:00:00"/>
    <x v="0"/>
    <x v="2"/>
    <n v="1"/>
    <x v="0"/>
    <x v="0"/>
    <s v="Washington"/>
  </r>
  <r>
    <n v="1784855"/>
    <x v="8"/>
    <s v="Mortgage"/>
    <x v="0"/>
    <s v="MN"/>
    <x v="0"/>
    <x v="844"/>
    <d v="2016-02-11T00:00:00"/>
    <x v="0"/>
    <x v="2"/>
    <n v="1"/>
    <x v="0"/>
    <x v="1"/>
    <s v="Minnesota"/>
  </r>
  <r>
    <n v="432225"/>
    <x v="205"/>
    <s v="Consumer Loan"/>
    <x v="39"/>
    <s v="TX"/>
    <x v="0"/>
    <x v="1164"/>
    <d v="2013-06-14T00:00:00"/>
    <x v="0"/>
    <x v="3"/>
    <n v="2"/>
    <x v="0"/>
    <x v="0"/>
    <s v="Texas"/>
  </r>
  <r>
    <n v="795701"/>
    <x v="5"/>
    <s v="Debt collection"/>
    <x v="13"/>
    <s v="OH"/>
    <x v="0"/>
    <x v="1173"/>
    <d v="2014-04-06T00:00:00"/>
    <x v="0"/>
    <x v="1"/>
    <n v="2"/>
    <x v="0"/>
    <x v="0"/>
    <s v="Ohio"/>
  </r>
  <r>
    <n v="944732"/>
    <x v="7"/>
    <s v="Student loan"/>
    <x v="6"/>
    <s v="NY"/>
    <x v="0"/>
    <x v="1083"/>
    <d v="2014-07-19T00:00:00"/>
    <x v="0"/>
    <x v="1"/>
    <n v="3"/>
    <x v="0"/>
    <x v="0"/>
    <s v="New York"/>
  </r>
  <r>
    <n v="2049183"/>
    <x v="217"/>
    <s v="Debt collection"/>
    <x v="4"/>
    <s v="CA"/>
    <x v="0"/>
    <x v="886"/>
    <d v="2016-08-05T00:00:00"/>
    <x v="0"/>
    <x v="2"/>
    <n v="3"/>
    <x v="0"/>
    <x v="0"/>
    <s v="California"/>
  </r>
  <r>
    <n v="1472068"/>
    <x v="19"/>
    <s v="Bank account or service"/>
    <x v="15"/>
    <s v="ID"/>
    <x v="0"/>
    <x v="29"/>
    <d v="2015-07-16T00:00:00"/>
    <x v="0"/>
    <x v="0"/>
    <n v="3"/>
    <x v="0"/>
    <x v="0"/>
    <s v="Idaho"/>
  </r>
  <r>
    <n v="1914933"/>
    <x v="368"/>
    <s v="Debt collection"/>
    <x v="4"/>
    <s v="CA"/>
    <x v="0"/>
    <x v="522"/>
    <d v="2016-05-07T00:00:00"/>
    <x v="0"/>
    <x v="2"/>
    <n v="2"/>
    <x v="0"/>
    <x v="0"/>
    <s v="California"/>
  </r>
  <r>
    <n v="947597"/>
    <x v="16"/>
    <s v="Debt collection"/>
    <x v="13"/>
    <s v="GA"/>
    <x v="0"/>
    <x v="289"/>
    <d v="2014-07-24T00:00:00"/>
    <x v="4"/>
    <x v="1"/>
    <n v="3"/>
    <x v="0"/>
    <x v="0"/>
    <s v="Georgia"/>
  </r>
  <r>
    <n v="525150"/>
    <x v="10"/>
    <s v="Mortgage"/>
    <x v="0"/>
    <s v="FL"/>
    <x v="1"/>
    <x v="474"/>
    <d v="2013-09-12T00:00:00"/>
    <x v="0"/>
    <x v="3"/>
    <n v="3"/>
    <x v="0"/>
    <x v="0"/>
    <s v="Florida"/>
  </r>
  <r>
    <n v="2080888"/>
    <x v="6"/>
    <s v="Bank account or service"/>
    <x v="15"/>
    <s v="AL"/>
    <x v="0"/>
    <x v="22"/>
    <d v="2016-08-25T00:00:00"/>
    <x v="0"/>
    <x v="2"/>
    <n v="3"/>
    <x v="0"/>
    <x v="0"/>
    <s v="Alabama"/>
  </r>
  <r>
    <n v="1725981"/>
    <x v="313"/>
    <s v="Debt collection"/>
    <x v="27"/>
    <s v="CA"/>
    <x v="0"/>
    <x v="745"/>
    <d v="2016-01-04T00:00:00"/>
    <x v="0"/>
    <x v="2"/>
    <n v="1"/>
    <x v="0"/>
    <x v="0"/>
    <s v="California"/>
  </r>
  <r>
    <n v="1083786"/>
    <x v="14"/>
    <s v="Credit card"/>
    <x v="10"/>
    <s v="MI"/>
    <x v="0"/>
    <x v="264"/>
    <d v="2014-10-29T00:00:00"/>
    <x v="11"/>
    <x v="1"/>
    <n v="4"/>
    <x v="0"/>
    <x v="0"/>
    <s v="Michigan"/>
  </r>
  <r>
    <n v="560353"/>
    <x v="10"/>
    <s v="Bank account or service"/>
    <x v="9"/>
    <s v="MO"/>
    <x v="2"/>
    <x v="1048"/>
    <d v="2013-10-16T00:00:00"/>
    <x v="0"/>
    <x v="3"/>
    <n v="4"/>
    <x v="0"/>
    <x v="0"/>
    <s v="Missouri"/>
  </r>
  <r>
    <n v="948247"/>
    <x v="1"/>
    <s v="Mortgage"/>
    <x v="5"/>
    <s v="TX"/>
    <x v="3"/>
    <x v="289"/>
    <d v="2014-07-25T00:00:00"/>
    <x v="7"/>
    <x v="1"/>
    <n v="3"/>
    <x v="0"/>
    <x v="0"/>
    <s v="Texas"/>
  </r>
  <r>
    <n v="1409435"/>
    <x v="9"/>
    <s v="Credit reporting"/>
    <x v="8"/>
    <s v="CO"/>
    <x v="0"/>
    <x v="385"/>
    <d v="2015-06-06T00:00:00"/>
    <x v="0"/>
    <x v="0"/>
    <n v="2"/>
    <x v="0"/>
    <x v="1"/>
    <s v="Colorado"/>
  </r>
  <r>
    <n v="1685940"/>
    <x v="1"/>
    <s v="Mortgage"/>
    <x v="0"/>
    <s v="CA"/>
    <x v="0"/>
    <x v="651"/>
    <d v="2015-12-08T00:00:00"/>
    <x v="1"/>
    <x v="0"/>
    <n v="4"/>
    <x v="0"/>
    <x v="0"/>
    <s v="California"/>
  </r>
  <r>
    <n v="426078"/>
    <x v="17"/>
    <s v="Credit reporting"/>
    <x v="44"/>
    <s v="CA"/>
    <x v="0"/>
    <x v="744"/>
    <d v="2013-06-07T00:00:00"/>
    <x v="1"/>
    <x v="3"/>
    <n v="2"/>
    <x v="0"/>
    <x v="0"/>
    <s v="California"/>
  </r>
  <r>
    <n v="1988351"/>
    <x v="681"/>
    <s v="Debt collection"/>
    <x v="1"/>
    <s v="AZ"/>
    <x v="0"/>
    <x v="408"/>
    <d v="2016-06-30T00:00:00"/>
    <x v="1"/>
    <x v="2"/>
    <n v="2"/>
    <x v="0"/>
    <x v="0"/>
    <s v="Arizona"/>
  </r>
  <r>
    <n v="1561772"/>
    <x v="17"/>
    <s v="Credit reporting"/>
    <x v="8"/>
    <s v="OH"/>
    <x v="0"/>
    <x v="924"/>
    <d v="2015-09-11T00:00:00"/>
    <x v="0"/>
    <x v="0"/>
    <n v="3"/>
    <x v="0"/>
    <x v="0"/>
    <s v="Ohio"/>
  </r>
  <r>
    <n v="1600525"/>
    <x v="10"/>
    <s v="Bank account or service"/>
    <x v="14"/>
    <s v="NC"/>
    <x v="1"/>
    <x v="382"/>
    <d v="2015-10-14T00:00:00"/>
    <x v="2"/>
    <x v="0"/>
    <n v="4"/>
    <x v="0"/>
    <x v="0"/>
    <s v="North Carolina"/>
  </r>
  <r>
    <n v="2016789"/>
    <x v="172"/>
    <s v="Mortgage"/>
    <x v="0"/>
    <s v="NY"/>
    <x v="0"/>
    <x v="229"/>
    <d v="2016-07-18T00:00:00"/>
    <x v="0"/>
    <x v="2"/>
    <n v="3"/>
    <x v="0"/>
    <x v="1"/>
    <s v="New York"/>
  </r>
  <r>
    <n v="2044689"/>
    <x v="4"/>
    <s v="Credit reporting"/>
    <x v="8"/>
    <s v="PA"/>
    <x v="2"/>
    <x v="431"/>
    <d v="2016-08-04T00:00:00"/>
    <x v="1"/>
    <x v="2"/>
    <n v="3"/>
    <x v="0"/>
    <x v="0"/>
    <s v="Pennsylvania"/>
  </r>
  <r>
    <n v="945439"/>
    <x v="1"/>
    <s v="Mortgage"/>
    <x v="0"/>
    <s v="CA"/>
    <x v="0"/>
    <x v="414"/>
    <d v="2014-07-21T00:00:00"/>
    <x v="0"/>
    <x v="1"/>
    <n v="3"/>
    <x v="0"/>
    <x v="0"/>
    <s v="California"/>
  </r>
  <r>
    <n v="1322131"/>
    <x v="10"/>
    <s v="Bank account or service"/>
    <x v="12"/>
    <s v="CA"/>
    <x v="0"/>
    <x v="1008"/>
    <d v="2015-04-08T00:00:00"/>
    <x v="0"/>
    <x v="0"/>
    <n v="2"/>
    <x v="0"/>
    <x v="1"/>
    <s v="California"/>
  </r>
  <r>
    <n v="1451511"/>
    <x v="682"/>
    <s v="Credit card"/>
    <x v="23"/>
    <s v="PR"/>
    <x v="0"/>
    <x v="1261"/>
    <d v="2015-07-05T00:00:00"/>
    <x v="0"/>
    <x v="0"/>
    <n v="3"/>
    <x v="0"/>
    <x v="0"/>
    <e v="#N/A"/>
  </r>
  <r>
    <n v="414118"/>
    <x v="10"/>
    <s v="Mortgage"/>
    <x v="0"/>
    <s v="CA"/>
    <x v="1"/>
    <x v="210"/>
    <d v="2013-05-24T00:00:00"/>
    <x v="4"/>
    <x v="3"/>
    <n v="2"/>
    <x v="0"/>
    <x v="0"/>
    <s v="California"/>
  </r>
  <r>
    <n v="596619"/>
    <x v="30"/>
    <s v="Bank account or service"/>
    <x v="9"/>
    <s v="PA"/>
    <x v="3"/>
    <x v="789"/>
    <d v="2013-11-14T00:00:00"/>
    <x v="1"/>
    <x v="3"/>
    <n v="4"/>
    <x v="0"/>
    <x v="0"/>
    <s v="Pennsylvania"/>
  </r>
  <r>
    <n v="581192"/>
    <x v="683"/>
    <s v="Debt collection"/>
    <x v="1"/>
    <s v="DE"/>
    <x v="0"/>
    <x v="12"/>
    <d v="2013-11-01T00:00:00"/>
    <x v="0"/>
    <x v="3"/>
    <n v="4"/>
    <x v="0"/>
    <x v="1"/>
    <s v="Delaware"/>
  </r>
  <r>
    <n v="1958221"/>
    <x v="8"/>
    <s v="Bank account or service"/>
    <x v="12"/>
    <s v="AZ"/>
    <x v="3"/>
    <x v="69"/>
    <d v="2016-06-07T00:00:00"/>
    <x v="0"/>
    <x v="2"/>
    <n v="2"/>
    <x v="0"/>
    <x v="0"/>
    <s v="Arizona"/>
  </r>
  <r>
    <n v="1409543"/>
    <x v="47"/>
    <s v="Bank account or service"/>
    <x v="12"/>
    <s v="NC"/>
    <x v="1"/>
    <x v="156"/>
    <d v="2015-07-13T00:00:00"/>
    <x v="64"/>
    <x v="0"/>
    <n v="2"/>
    <x v="0"/>
    <x v="1"/>
    <s v="North Carolina"/>
  </r>
  <r>
    <n v="929084"/>
    <x v="408"/>
    <s v="Debt collection"/>
    <x v="1"/>
    <s v="TX"/>
    <x v="0"/>
    <x v="913"/>
    <d v="2014-07-09T00:00:00"/>
    <x v="0"/>
    <x v="1"/>
    <n v="3"/>
    <x v="0"/>
    <x v="0"/>
    <s v="Texas"/>
  </r>
  <r>
    <n v="1644252"/>
    <x v="196"/>
    <s v="Debt collection"/>
    <x v="13"/>
    <s v="TX"/>
    <x v="0"/>
    <x v="816"/>
    <d v="2015-11-06T00:00:00"/>
    <x v="0"/>
    <x v="0"/>
    <n v="4"/>
    <x v="0"/>
    <x v="1"/>
    <s v="Texas"/>
  </r>
  <r>
    <n v="735248"/>
    <x v="250"/>
    <s v="Mortgage"/>
    <x v="0"/>
    <s v="AZ"/>
    <x v="1"/>
    <x v="468"/>
    <d v="2014-03-05T00:00:00"/>
    <x v="11"/>
    <x v="1"/>
    <n v="1"/>
    <x v="0"/>
    <x v="0"/>
    <s v="Arizona"/>
  </r>
  <r>
    <n v="1586076"/>
    <x v="8"/>
    <s v="Bank account or service"/>
    <x v="9"/>
    <s v="FL"/>
    <x v="0"/>
    <x v="310"/>
    <d v="2015-09-30T00:00:00"/>
    <x v="0"/>
    <x v="0"/>
    <n v="3"/>
    <x v="0"/>
    <x v="0"/>
    <s v="Florida"/>
  </r>
  <r>
    <n v="763536"/>
    <x v="28"/>
    <s v="Bank account or service"/>
    <x v="12"/>
    <s v="NY"/>
    <x v="0"/>
    <x v="836"/>
    <d v="2014-03-17T00:00:00"/>
    <x v="0"/>
    <x v="1"/>
    <n v="1"/>
    <x v="0"/>
    <x v="0"/>
    <s v="New York"/>
  </r>
  <r>
    <n v="603444"/>
    <x v="4"/>
    <s v="Credit reporting"/>
    <x v="8"/>
    <s v="MO"/>
    <x v="2"/>
    <x v="249"/>
    <d v="2013-11-29T00:00:00"/>
    <x v="10"/>
    <x v="3"/>
    <n v="4"/>
    <x v="0"/>
    <x v="0"/>
    <s v="Missouri"/>
  </r>
  <r>
    <n v="1221804"/>
    <x v="9"/>
    <s v="Credit reporting"/>
    <x v="3"/>
    <s v="WA"/>
    <x v="0"/>
    <x v="697"/>
    <d v="2015-02-03T00:00:00"/>
    <x v="0"/>
    <x v="0"/>
    <n v="1"/>
    <x v="0"/>
    <x v="1"/>
    <s v="Washington"/>
  </r>
  <r>
    <n v="1947784"/>
    <x v="14"/>
    <s v="Bank account or service"/>
    <x v="12"/>
    <s v="VA"/>
    <x v="0"/>
    <x v="659"/>
    <d v="2016-05-31T00:00:00"/>
    <x v="0"/>
    <x v="2"/>
    <n v="2"/>
    <x v="0"/>
    <x v="0"/>
    <s v="Virginia"/>
  </r>
  <r>
    <n v="1423057"/>
    <x v="684"/>
    <s v="Debt collection"/>
    <x v="1"/>
    <s v="FL"/>
    <x v="0"/>
    <x v="672"/>
    <d v="2015-06-16T00:00:00"/>
    <x v="0"/>
    <x v="0"/>
    <n v="2"/>
    <x v="0"/>
    <x v="0"/>
    <s v="Florida"/>
  </r>
  <r>
    <n v="1636544"/>
    <x v="25"/>
    <s v="Credit card"/>
    <x v="40"/>
    <s v="FL"/>
    <x v="0"/>
    <x v="79"/>
    <d v="2015-11-02T00:00:00"/>
    <x v="0"/>
    <x v="0"/>
    <n v="4"/>
    <x v="0"/>
    <x v="0"/>
    <s v="Florida"/>
  </r>
  <r>
    <n v="1557664"/>
    <x v="86"/>
    <s v="Mortgage"/>
    <x v="0"/>
    <s v="MD"/>
    <x v="0"/>
    <x v="270"/>
    <d v="2015-09-10T00:00:00"/>
    <x v="1"/>
    <x v="0"/>
    <n v="3"/>
    <x v="0"/>
    <x v="0"/>
    <s v="Maryland"/>
  </r>
  <r>
    <n v="1081767"/>
    <x v="299"/>
    <s v="Mortgage"/>
    <x v="0"/>
    <s v="CT"/>
    <x v="1"/>
    <x v="91"/>
    <d v="2014-10-28T00:00:00"/>
    <x v="11"/>
    <x v="1"/>
    <n v="4"/>
    <x v="0"/>
    <x v="1"/>
    <s v="Connecticut"/>
  </r>
  <r>
    <n v="1241747"/>
    <x v="32"/>
    <s v="Bank account or service"/>
    <x v="12"/>
    <s v="FL"/>
    <x v="0"/>
    <x v="281"/>
    <d v="2015-02-16T00:00:00"/>
    <x v="0"/>
    <x v="0"/>
    <n v="1"/>
    <x v="0"/>
    <x v="1"/>
    <s v="Florida"/>
  </r>
  <r>
    <n v="1629887"/>
    <x v="685"/>
    <s v="Debt collection"/>
    <x v="13"/>
    <s v="TX"/>
    <x v="0"/>
    <x v="185"/>
    <d v="2015-12-28T00:00:00"/>
    <x v="63"/>
    <x v="0"/>
    <n v="4"/>
    <x v="0"/>
    <x v="0"/>
    <s v="Texas"/>
  </r>
  <r>
    <n v="1647202"/>
    <x v="7"/>
    <s v="Student loan"/>
    <x v="6"/>
    <s v="NY"/>
    <x v="0"/>
    <x v="511"/>
    <d v="2015-11-12T00:00:00"/>
    <x v="7"/>
    <x v="0"/>
    <n v="4"/>
    <x v="0"/>
    <x v="0"/>
    <s v="New York"/>
  </r>
  <r>
    <n v="1379319"/>
    <x v="19"/>
    <s v="Bank account or service"/>
    <x v="9"/>
    <s v="CA"/>
    <x v="0"/>
    <x v="266"/>
    <d v="2015-05-16T00:00:00"/>
    <x v="0"/>
    <x v="0"/>
    <n v="2"/>
    <x v="0"/>
    <x v="1"/>
    <s v="California"/>
  </r>
  <r>
    <n v="1139297"/>
    <x v="62"/>
    <s v="Credit card"/>
    <x v="23"/>
    <s v="NV"/>
    <x v="2"/>
    <x v="704"/>
    <d v="2014-12-05T00:00:00"/>
    <x v="7"/>
    <x v="1"/>
    <n v="4"/>
    <x v="0"/>
    <x v="0"/>
    <s v="Nevada"/>
  </r>
  <r>
    <n v="1777911"/>
    <x v="19"/>
    <s v="Mortgage"/>
    <x v="0"/>
    <s v="FL"/>
    <x v="1"/>
    <x v="374"/>
    <d v="2016-02-09T00:00:00"/>
    <x v="1"/>
    <x v="2"/>
    <n v="1"/>
    <x v="0"/>
    <x v="1"/>
    <s v="Florida"/>
  </r>
  <r>
    <n v="389695"/>
    <x v="86"/>
    <s v="Bank account or service"/>
    <x v="14"/>
    <s v="MD"/>
    <x v="3"/>
    <x v="1198"/>
    <d v="2013-04-24T00:00:00"/>
    <x v="1"/>
    <x v="3"/>
    <n v="2"/>
    <x v="0"/>
    <x v="1"/>
    <s v="Maryland"/>
  </r>
  <r>
    <n v="1861201"/>
    <x v="16"/>
    <s v="Credit card"/>
    <x v="40"/>
    <s v="OK"/>
    <x v="0"/>
    <x v="303"/>
    <d v="2016-04-01T00:00:00"/>
    <x v="0"/>
    <x v="2"/>
    <n v="2"/>
    <x v="0"/>
    <x v="0"/>
    <s v="Oklahoma"/>
  </r>
  <r>
    <n v="1145722"/>
    <x v="165"/>
    <s v="Mortgage"/>
    <x v="0"/>
    <s v="AE"/>
    <x v="0"/>
    <x v="995"/>
    <d v="2014-12-06T00:00:00"/>
    <x v="0"/>
    <x v="1"/>
    <n v="4"/>
    <x v="0"/>
    <x v="0"/>
    <e v="#N/A"/>
  </r>
  <r>
    <n v="1524828"/>
    <x v="136"/>
    <s v="Debt collection"/>
    <x v="22"/>
    <s v="CO"/>
    <x v="0"/>
    <x v="581"/>
    <d v="2015-08-26T00:00:00"/>
    <x v="8"/>
    <x v="0"/>
    <n v="3"/>
    <x v="1"/>
    <x v="0"/>
    <s v="Colorado"/>
  </r>
  <r>
    <n v="1229224"/>
    <x v="19"/>
    <s v="Bank account or service"/>
    <x v="12"/>
    <s v="FL"/>
    <x v="0"/>
    <x v="190"/>
    <d v="2015-02-06T00:00:00"/>
    <x v="0"/>
    <x v="0"/>
    <n v="1"/>
    <x v="0"/>
    <x v="1"/>
    <s v="Florida"/>
  </r>
  <r>
    <n v="1198761"/>
    <x v="14"/>
    <s v="Bank account or service"/>
    <x v="9"/>
    <s v="NY"/>
    <x v="0"/>
    <x v="644"/>
    <d v="2015-01-19T00:00:00"/>
    <x v="0"/>
    <x v="0"/>
    <n v="1"/>
    <x v="0"/>
    <x v="0"/>
    <s v="New York"/>
  </r>
  <r>
    <n v="1901821"/>
    <x v="686"/>
    <s v="Debt collection"/>
    <x v="27"/>
    <s v="PA"/>
    <x v="0"/>
    <x v="559"/>
    <d v="2016-04-28T00:00:00"/>
    <x v="0"/>
    <x v="2"/>
    <n v="2"/>
    <x v="0"/>
    <x v="0"/>
    <s v="Pennsylvania"/>
  </r>
  <r>
    <n v="1217914"/>
    <x v="19"/>
    <s v="Student loan"/>
    <x v="29"/>
    <s v="MD"/>
    <x v="2"/>
    <x v="999"/>
    <d v="2015-02-04T00:00:00"/>
    <x v="2"/>
    <x v="0"/>
    <n v="1"/>
    <x v="0"/>
    <x v="0"/>
    <s v="Maryland"/>
  </r>
  <r>
    <n v="1974511"/>
    <x v="8"/>
    <s v="Bank account or service"/>
    <x v="12"/>
    <s v="NY"/>
    <x v="0"/>
    <x v="1182"/>
    <d v="2016-06-18T00:00:00"/>
    <x v="0"/>
    <x v="2"/>
    <n v="2"/>
    <x v="0"/>
    <x v="1"/>
    <s v="New York"/>
  </r>
  <r>
    <n v="1873835"/>
    <x v="10"/>
    <s v="Credit card"/>
    <x v="48"/>
    <s v="NY"/>
    <x v="0"/>
    <x v="92"/>
    <d v="2016-04-11T00:00:00"/>
    <x v="0"/>
    <x v="2"/>
    <n v="2"/>
    <x v="0"/>
    <x v="0"/>
    <s v="New York"/>
  </r>
  <r>
    <n v="1451334"/>
    <x v="22"/>
    <s v="Debt collection"/>
    <x v="1"/>
    <s v="TN"/>
    <x v="0"/>
    <x v="1261"/>
    <d v="2015-07-05T00:00:00"/>
    <x v="0"/>
    <x v="0"/>
    <n v="3"/>
    <x v="0"/>
    <x v="0"/>
    <s v="Tennessee"/>
  </r>
  <r>
    <n v="1925068"/>
    <x v="14"/>
    <s v="Bank account or service"/>
    <x v="12"/>
    <s v="CA"/>
    <x v="0"/>
    <x v="1180"/>
    <d v="2016-05-14T00:00:00"/>
    <x v="0"/>
    <x v="2"/>
    <n v="2"/>
    <x v="0"/>
    <x v="0"/>
    <s v="California"/>
  </r>
  <r>
    <n v="811170"/>
    <x v="5"/>
    <s v="Debt collection"/>
    <x v="4"/>
    <s v="GA"/>
    <x v="3"/>
    <x v="179"/>
    <d v="2014-04-21T00:00:00"/>
    <x v="2"/>
    <x v="1"/>
    <n v="2"/>
    <x v="0"/>
    <x v="1"/>
    <s v="Georgia"/>
  </r>
  <r>
    <n v="240261"/>
    <x v="19"/>
    <s v="Mortgage"/>
    <x v="5"/>
    <s v="OH"/>
    <x v="1"/>
    <x v="117"/>
    <d v="2013-01-22T00:00:00"/>
    <x v="2"/>
    <x v="3"/>
    <n v="1"/>
    <x v="0"/>
    <x v="0"/>
    <s v="Ohio"/>
  </r>
  <r>
    <n v="1928588"/>
    <x v="18"/>
    <s v="Mortgage"/>
    <x v="0"/>
    <s v="WA"/>
    <x v="0"/>
    <x v="521"/>
    <d v="2016-05-20T00:00:00"/>
    <x v="7"/>
    <x v="2"/>
    <n v="2"/>
    <x v="0"/>
    <x v="0"/>
    <s v="Washington"/>
  </r>
  <r>
    <n v="2144511"/>
    <x v="51"/>
    <s v="Debt collection"/>
    <x v="1"/>
    <s v="GA"/>
    <x v="0"/>
    <x v="680"/>
    <d v="2016-10-03T00:00:00"/>
    <x v="0"/>
    <x v="2"/>
    <n v="4"/>
    <x v="0"/>
    <x v="1"/>
    <s v="Georgia"/>
  </r>
  <r>
    <n v="972296"/>
    <x v="10"/>
    <s v="Mortgage"/>
    <x v="5"/>
    <s v="FL"/>
    <x v="0"/>
    <x v="193"/>
    <d v="2014-08-08T00:00:00"/>
    <x v="4"/>
    <x v="1"/>
    <n v="3"/>
    <x v="0"/>
    <x v="0"/>
    <s v="Florida"/>
  </r>
  <r>
    <n v="1427823"/>
    <x v="10"/>
    <s v="Mortgage"/>
    <x v="5"/>
    <s v="MD"/>
    <x v="0"/>
    <x v="220"/>
    <d v="2015-06-18T00:00:00"/>
    <x v="0"/>
    <x v="0"/>
    <n v="2"/>
    <x v="0"/>
    <x v="1"/>
    <s v="Maryland"/>
  </r>
  <r>
    <n v="466776"/>
    <x v="82"/>
    <s v="Debt collection"/>
    <x v="27"/>
    <s v="CA"/>
    <x v="0"/>
    <x v="660"/>
    <d v="2013-07-25T00:00:00"/>
    <x v="0"/>
    <x v="3"/>
    <n v="3"/>
    <x v="0"/>
    <x v="0"/>
    <s v="California"/>
  </r>
  <r>
    <n v="575069"/>
    <x v="28"/>
    <s v="Bank account or service"/>
    <x v="15"/>
    <s v="NJ"/>
    <x v="0"/>
    <x v="811"/>
    <d v="2013-10-29T00:00:00"/>
    <x v="0"/>
    <x v="3"/>
    <n v="4"/>
    <x v="0"/>
    <x v="1"/>
    <s v="New Jersey"/>
  </r>
  <r>
    <n v="1971534"/>
    <x v="10"/>
    <s v="Mortgage"/>
    <x v="5"/>
    <s v="CA"/>
    <x v="0"/>
    <x v="381"/>
    <d v="2016-06-16T00:00:00"/>
    <x v="0"/>
    <x v="2"/>
    <n v="2"/>
    <x v="0"/>
    <x v="0"/>
    <s v="California"/>
  </r>
  <r>
    <n v="773297"/>
    <x v="10"/>
    <s v="Credit card"/>
    <x v="16"/>
    <s v="CA"/>
    <x v="0"/>
    <x v="608"/>
    <d v="2014-03-28T00:00:00"/>
    <x v="11"/>
    <x v="1"/>
    <n v="1"/>
    <x v="0"/>
    <x v="0"/>
    <s v="California"/>
  </r>
  <r>
    <n v="1785010"/>
    <x v="687"/>
    <s v="Debt collection"/>
    <x v="27"/>
    <s v="PA"/>
    <x v="0"/>
    <x v="844"/>
    <d v="2016-02-11T00:00:00"/>
    <x v="0"/>
    <x v="2"/>
    <n v="1"/>
    <x v="1"/>
    <x v="0"/>
    <s v="Pennsylvania"/>
  </r>
  <r>
    <n v="727930"/>
    <x v="10"/>
    <s v="Bank account or service"/>
    <x v="9"/>
    <s v="CA"/>
    <x v="1"/>
    <x v="835"/>
    <d v="2014-02-26T00:00:00"/>
    <x v="4"/>
    <x v="1"/>
    <n v="1"/>
    <x v="0"/>
    <x v="0"/>
    <s v="California"/>
  </r>
  <r>
    <n v="1661618"/>
    <x v="5"/>
    <s v="Debt collection"/>
    <x v="22"/>
    <s v="TN"/>
    <x v="0"/>
    <x v="182"/>
    <d v="2015-11-18T00:00:00"/>
    <x v="0"/>
    <x v="0"/>
    <n v="4"/>
    <x v="0"/>
    <x v="0"/>
    <s v="Tennessee"/>
  </r>
  <r>
    <n v="1979500"/>
    <x v="14"/>
    <s v="Bank account or service"/>
    <x v="12"/>
    <s v="MN"/>
    <x v="0"/>
    <x v="24"/>
    <d v="2016-06-23T00:00:00"/>
    <x v="0"/>
    <x v="2"/>
    <n v="2"/>
    <x v="0"/>
    <x v="1"/>
    <s v="Minnesota"/>
  </r>
  <r>
    <n v="1167373"/>
    <x v="8"/>
    <s v="Mortgage"/>
    <x v="0"/>
    <s v="TX"/>
    <x v="0"/>
    <x v="746"/>
    <d v="2014-12-22T00:00:00"/>
    <x v="0"/>
    <x v="1"/>
    <n v="4"/>
    <x v="0"/>
    <x v="0"/>
    <s v="Texas"/>
  </r>
  <r>
    <n v="1766456"/>
    <x v="18"/>
    <s v="Mortgage"/>
    <x v="0"/>
    <s v="OK"/>
    <x v="0"/>
    <x v="560"/>
    <d v="2016-02-01T00:00:00"/>
    <x v="0"/>
    <x v="2"/>
    <n v="1"/>
    <x v="0"/>
    <x v="0"/>
    <s v="Oklahoma"/>
  </r>
  <r>
    <n v="607416"/>
    <x v="16"/>
    <s v="Credit card"/>
    <x v="16"/>
    <s v="IN"/>
    <x v="0"/>
    <x v="349"/>
    <d v="2013-11-21T00:00:00"/>
    <x v="0"/>
    <x v="3"/>
    <n v="4"/>
    <x v="0"/>
    <x v="0"/>
    <s v="Indiana"/>
  </r>
  <r>
    <n v="1770614"/>
    <x v="62"/>
    <s v="Credit card"/>
    <x v="31"/>
    <s v="IL"/>
    <x v="0"/>
    <x v="923"/>
    <d v="2016-02-03T00:00:00"/>
    <x v="0"/>
    <x v="2"/>
    <n v="1"/>
    <x v="0"/>
    <x v="1"/>
    <s v="Illinois"/>
  </r>
  <r>
    <n v="2123506"/>
    <x v="182"/>
    <s v="Debt collection"/>
    <x v="1"/>
    <s v="AZ"/>
    <x v="0"/>
    <x v="760"/>
    <d v="2016-09-21T00:00:00"/>
    <x v="0"/>
    <x v="2"/>
    <n v="3"/>
    <x v="0"/>
    <x v="1"/>
    <s v="Arizona"/>
  </r>
  <r>
    <n v="827985"/>
    <x v="30"/>
    <s v="Mortgage"/>
    <x v="0"/>
    <s v="OR"/>
    <x v="3"/>
    <x v="231"/>
    <d v="2014-04-30T00:00:00"/>
    <x v="4"/>
    <x v="1"/>
    <n v="2"/>
    <x v="0"/>
    <x v="0"/>
    <s v="Oregon"/>
  </r>
  <r>
    <n v="821162"/>
    <x v="35"/>
    <s v="Mortgage"/>
    <x v="0"/>
    <s v="GA"/>
    <x v="0"/>
    <x v="51"/>
    <d v="2014-04-23T00:00:00"/>
    <x v="0"/>
    <x v="1"/>
    <n v="2"/>
    <x v="0"/>
    <x v="0"/>
    <s v="Georgia"/>
  </r>
  <r>
    <n v="691909"/>
    <x v="5"/>
    <s v="Debt collection"/>
    <x v="1"/>
    <s v="CA"/>
    <x v="0"/>
    <x v="332"/>
    <d v="2014-01-31T00:00:00"/>
    <x v="4"/>
    <x v="1"/>
    <n v="1"/>
    <x v="0"/>
    <x v="1"/>
    <s v="California"/>
  </r>
  <r>
    <n v="1447313"/>
    <x v="19"/>
    <s v="Bank account or service"/>
    <x v="12"/>
    <s v="VA"/>
    <x v="0"/>
    <x v="1093"/>
    <d v="2015-07-01T00:00:00"/>
    <x v="0"/>
    <x v="0"/>
    <n v="3"/>
    <x v="0"/>
    <x v="0"/>
    <s v="Virginia"/>
  </r>
  <r>
    <n v="556248"/>
    <x v="32"/>
    <s v="Bank account or service"/>
    <x v="12"/>
    <s v="SC"/>
    <x v="3"/>
    <x v="442"/>
    <d v="2013-10-10T00:00:00"/>
    <x v="1"/>
    <x v="3"/>
    <n v="4"/>
    <x v="0"/>
    <x v="0"/>
    <s v="South Carolina"/>
  </r>
  <r>
    <n v="860571"/>
    <x v="312"/>
    <s v="Student loan"/>
    <x v="6"/>
    <s v="CT"/>
    <x v="0"/>
    <x v="172"/>
    <d v="2014-05-20T00:00:00"/>
    <x v="0"/>
    <x v="1"/>
    <n v="2"/>
    <x v="0"/>
    <x v="1"/>
    <s v="Connecticut"/>
  </r>
  <r>
    <n v="1671747"/>
    <x v="10"/>
    <s v="Bank account or service"/>
    <x v="15"/>
    <s v="FL"/>
    <x v="1"/>
    <x v="627"/>
    <d v="2015-11-27T00:00:00"/>
    <x v="4"/>
    <x v="0"/>
    <n v="4"/>
    <x v="0"/>
    <x v="1"/>
    <s v="Florida"/>
  </r>
  <r>
    <n v="994671"/>
    <x v="23"/>
    <s v="Debt collection"/>
    <x v="22"/>
    <s v="CO"/>
    <x v="0"/>
    <x v="796"/>
    <d v="2014-08-21T00:00:00"/>
    <x v="0"/>
    <x v="1"/>
    <n v="3"/>
    <x v="0"/>
    <x v="0"/>
    <s v="Colorado"/>
  </r>
  <r>
    <n v="1678639"/>
    <x v="14"/>
    <s v="Mortgage"/>
    <x v="0"/>
    <s v="GA"/>
    <x v="3"/>
    <x v="434"/>
    <d v="2015-12-04T00:00:00"/>
    <x v="7"/>
    <x v="0"/>
    <n v="4"/>
    <x v="0"/>
    <x v="1"/>
    <s v="Georgia"/>
  </r>
  <r>
    <n v="1594580"/>
    <x v="23"/>
    <s v="Bank account or service"/>
    <x v="14"/>
    <s v="FL"/>
    <x v="0"/>
    <x v="67"/>
    <d v="2015-10-06T00:00:00"/>
    <x v="0"/>
    <x v="0"/>
    <n v="4"/>
    <x v="0"/>
    <x v="0"/>
    <s v="Florida"/>
  </r>
  <r>
    <n v="1353988"/>
    <x v="17"/>
    <s v="Credit reporting"/>
    <x v="8"/>
    <s v="CO"/>
    <x v="0"/>
    <x v="366"/>
    <d v="2015-04-30T00:00:00"/>
    <x v="0"/>
    <x v="0"/>
    <n v="2"/>
    <x v="0"/>
    <x v="0"/>
    <s v="Colorado"/>
  </r>
  <r>
    <n v="1186483"/>
    <x v="35"/>
    <s v="Mortgage"/>
    <x v="0"/>
    <s v="NC"/>
    <x v="0"/>
    <x v="815"/>
    <d v="2015-01-08T00:00:00"/>
    <x v="0"/>
    <x v="0"/>
    <n v="1"/>
    <x v="0"/>
    <x v="0"/>
    <s v="North Carolina"/>
  </r>
  <r>
    <n v="2012218"/>
    <x v="10"/>
    <s v="Credit card"/>
    <x v="47"/>
    <s v="TX"/>
    <x v="0"/>
    <x v="252"/>
    <d v="2016-07-15T00:00:00"/>
    <x v="0"/>
    <x v="2"/>
    <n v="3"/>
    <x v="0"/>
    <x v="1"/>
    <s v="Texas"/>
  </r>
  <r>
    <n v="1988571"/>
    <x v="10"/>
    <s v="Bank account or service"/>
    <x v="12"/>
    <s v="CT"/>
    <x v="2"/>
    <x v="572"/>
    <d v="2016-06-30T00:00:00"/>
    <x v="4"/>
    <x v="2"/>
    <n v="2"/>
    <x v="0"/>
    <x v="0"/>
    <s v="Connecticut"/>
  </r>
  <r>
    <n v="1272887"/>
    <x v="23"/>
    <s v="Consumer Loan"/>
    <x v="21"/>
    <s v="PA"/>
    <x v="0"/>
    <x v="984"/>
    <d v="2015-03-09T00:00:00"/>
    <x v="0"/>
    <x v="0"/>
    <n v="1"/>
    <x v="0"/>
    <x v="0"/>
    <s v="Pennsylvania"/>
  </r>
  <r>
    <n v="1532153"/>
    <x v="16"/>
    <s v="Credit card"/>
    <x v="24"/>
    <s v="CA"/>
    <x v="0"/>
    <x v="322"/>
    <d v="2015-08-25T00:00:00"/>
    <x v="1"/>
    <x v="0"/>
    <n v="3"/>
    <x v="0"/>
    <x v="0"/>
    <s v="California"/>
  </r>
  <r>
    <n v="556938"/>
    <x v="38"/>
    <s v="Mortgage"/>
    <x v="0"/>
    <s v="TX"/>
    <x v="0"/>
    <x v="914"/>
    <d v="2013-10-11T00:00:00"/>
    <x v="1"/>
    <x v="3"/>
    <n v="4"/>
    <x v="0"/>
    <x v="0"/>
    <s v="Texas"/>
  </r>
  <r>
    <n v="821025"/>
    <x v="93"/>
    <s v="Mortgage"/>
    <x v="0"/>
    <s v="FL"/>
    <x v="0"/>
    <x v="51"/>
    <d v="2014-04-23T00:00:00"/>
    <x v="0"/>
    <x v="1"/>
    <n v="2"/>
    <x v="0"/>
    <x v="0"/>
    <s v="Florida"/>
  </r>
  <r>
    <n v="1788664"/>
    <x v="220"/>
    <s v="Mortgage"/>
    <x v="0"/>
    <s v="NY"/>
    <x v="0"/>
    <x v="142"/>
    <d v="2016-02-16T00:00:00"/>
    <x v="0"/>
    <x v="2"/>
    <n v="1"/>
    <x v="0"/>
    <x v="0"/>
    <s v="New York"/>
  </r>
  <r>
    <n v="364161"/>
    <x v="9"/>
    <s v="Credit reporting"/>
    <x v="8"/>
    <s v="SC"/>
    <x v="0"/>
    <x v="1039"/>
    <d v="2013-03-26T00:00:00"/>
    <x v="1"/>
    <x v="3"/>
    <n v="1"/>
    <x v="0"/>
    <x v="1"/>
    <s v="South Carolina"/>
  </r>
  <r>
    <n v="1757625"/>
    <x v="10"/>
    <s v="Bank account or service"/>
    <x v="12"/>
    <s v="CA"/>
    <x v="2"/>
    <x v="678"/>
    <d v="2016-01-26T00:00:00"/>
    <x v="0"/>
    <x v="2"/>
    <n v="1"/>
    <x v="0"/>
    <x v="0"/>
    <s v="California"/>
  </r>
  <r>
    <n v="734631"/>
    <x v="130"/>
    <s v="Debt collection"/>
    <x v="1"/>
    <s v="AZ"/>
    <x v="0"/>
    <x v="468"/>
    <d v="2014-02-27T00:00:00"/>
    <x v="0"/>
    <x v="1"/>
    <n v="1"/>
    <x v="0"/>
    <x v="0"/>
    <s v="Arizona"/>
  </r>
  <r>
    <n v="424210"/>
    <x v="8"/>
    <s v="Credit card"/>
    <x v="31"/>
    <s v="NY"/>
    <x v="3"/>
    <x v="778"/>
    <d v="2013-06-05T00:00:00"/>
    <x v="1"/>
    <x v="3"/>
    <n v="2"/>
    <x v="0"/>
    <x v="1"/>
    <s v="New York"/>
  </r>
  <r>
    <n v="2096065"/>
    <x v="8"/>
    <s v="Mortgage"/>
    <x v="0"/>
    <s v="NC"/>
    <x v="0"/>
    <x v="675"/>
    <d v="2016-09-09T00:00:00"/>
    <x v="7"/>
    <x v="2"/>
    <n v="3"/>
    <x v="0"/>
    <x v="1"/>
    <s v="North Carolina"/>
  </r>
  <r>
    <n v="1650914"/>
    <x v="4"/>
    <s v="Credit reporting"/>
    <x v="8"/>
    <s v="TX"/>
    <x v="0"/>
    <x v="1165"/>
    <d v="2015-11-11T00:00:00"/>
    <x v="0"/>
    <x v="0"/>
    <n v="4"/>
    <x v="0"/>
    <x v="0"/>
    <s v="Texas"/>
  </r>
  <r>
    <n v="1689171"/>
    <x v="8"/>
    <s v="Bank account or service"/>
    <x v="9"/>
    <s v="CA"/>
    <x v="0"/>
    <x v="258"/>
    <d v="2015-12-08T00:00:00"/>
    <x v="0"/>
    <x v="0"/>
    <n v="4"/>
    <x v="0"/>
    <x v="0"/>
    <s v="California"/>
  </r>
  <r>
    <n v="1961894"/>
    <x v="17"/>
    <s v="Credit reporting"/>
    <x v="8"/>
    <s v="GA"/>
    <x v="0"/>
    <x v="323"/>
    <d v="2016-06-09T00:00:00"/>
    <x v="0"/>
    <x v="2"/>
    <n v="2"/>
    <x v="0"/>
    <x v="0"/>
    <s v="Georgia"/>
  </r>
  <r>
    <n v="1847389"/>
    <x v="14"/>
    <s v="Credit card"/>
    <x v="17"/>
    <s v="CO"/>
    <x v="0"/>
    <x v="183"/>
    <d v="2016-03-24T00:00:00"/>
    <x v="0"/>
    <x v="2"/>
    <n v="1"/>
    <x v="0"/>
    <x v="0"/>
    <s v="Colorado"/>
  </r>
  <r>
    <n v="1632110"/>
    <x v="1"/>
    <s v="Mortgage"/>
    <x v="0"/>
    <s v="CA"/>
    <x v="0"/>
    <x v="14"/>
    <d v="2015-10-29T00:00:00"/>
    <x v="0"/>
    <x v="0"/>
    <n v="4"/>
    <x v="0"/>
    <x v="0"/>
    <s v="California"/>
  </r>
  <r>
    <n v="1683437"/>
    <x v="571"/>
    <s v="Debt collection"/>
    <x v="22"/>
    <s v="NY"/>
    <x v="0"/>
    <x v="1160"/>
    <d v="2015-12-04T00:00:00"/>
    <x v="0"/>
    <x v="0"/>
    <n v="4"/>
    <x v="0"/>
    <x v="0"/>
    <s v="New York"/>
  </r>
  <r>
    <n v="1095136"/>
    <x v="10"/>
    <s v="Bank account or service"/>
    <x v="9"/>
    <s v="NC"/>
    <x v="0"/>
    <x v="867"/>
    <d v="2014-10-31T00:00:00"/>
    <x v="0"/>
    <x v="1"/>
    <n v="4"/>
    <x v="0"/>
    <x v="0"/>
    <s v="North Carolina"/>
  </r>
  <r>
    <n v="555069"/>
    <x v="10"/>
    <s v="Mortgage"/>
    <x v="0"/>
    <s v="IL"/>
    <x v="1"/>
    <x v="167"/>
    <d v="2013-10-08T00:00:00"/>
    <x v="0"/>
    <x v="3"/>
    <n v="4"/>
    <x v="0"/>
    <x v="0"/>
    <s v="Illinois"/>
  </r>
  <r>
    <n v="1483421"/>
    <x v="390"/>
    <s v="Debt collection"/>
    <x v="27"/>
    <s v="ME"/>
    <x v="0"/>
    <x v="42"/>
    <d v="2015-07-23T00:00:00"/>
    <x v="0"/>
    <x v="0"/>
    <n v="3"/>
    <x v="0"/>
    <x v="1"/>
    <s v="Maine"/>
  </r>
  <r>
    <n v="1335235"/>
    <x v="33"/>
    <s v="Student loan"/>
    <x v="26"/>
    <s v="NY"/>
    <x v="0"/>
    <x v="1072"/>
    <d v="2015-04-17T00:00:00"/>
    <x v="0"/>
    <x v="0"/>
    <n v="2"/>
    <x v="0"/>
    <x v="0"/>
    <s v="New York"/>
  </r>
  <r>
    <n v="778100"/>
    <x v="377"/>
    <s v="Mortgage"/>
    <x v="0"/>
    <s v="CO"/>
    <x v="0"/>
    <x v="562"/>
    <d v="2014-03-25T00:00:00"/>
    <x v="0"/>
    <x v="1"/>
    <n v="1"/>
    <x v="0"/>
    <x v="0"/>
    <s v="Colorado"/>
  </r>
  <r>
    <n v="1034953"/>
    <x v="640"/>
    <s v="Debt collection"/>
    <x v="1"/>
    <s v="PA"/>
    <x v="0"/>
    <x v="271"/>
    <d v="2014-09-22T00:00:00"/>
    <x v="6"/>
    <x v="1"/>
    <n v="3"/>
    <x v="0"/>
    <x v="0"/>
    <s v="Pennsylvania"/>
  </r>
  <r>
    <n v="1119978"/>
    <x v="65"/>
    <s v="Payday loan"/>
    <x v="11"/>
    <s v="NY"/>
    <x v="0"/>
    <x v="954"/>
    <d v="2014-11-17T00:00:00"/>
    <x v="0"/>
    <x v="1"/>
    <n v="4"/>
    <x v="0"/>
    <x v="0"/>
    <s v="New York"/>
  </r>
  <r>
    <n v="1935992"/>
    <x v="8"/>
    <s v="Mortgage"/>
    <x v="0"/>
    <s v="IL"/>
    <x v="0"/>
    <x v="930"/>
    <d v="2016-05-21T00:00:00"/>
    <x v="0"/>
    <x v="2"/>
    <n v="2"/>
    <x v="0"/>
    <x v="0"/>
    <s v="Illinois"/>
  </r>
  <r>
    <n v="2042279"/>
    <x v="17"/>
    <s v="Credit reporting"/>
    <x v="8"/>
    <s v="CT"/>
    <x v="0"/>
    <x v="730"/>
    <d v="2016-08-02T00:00:00"/>
    <x v="0"/>
    <x v="2"/>
    <n v="3"/>
    <x v="0"/>
    <x v="0"/>
    <s v="Connecticut"/>
  </r>
  <r>
    <n v="1525046"/>
    <x v="94"/>
    <s v="Student loan"/>
    <x v="26"/>
    <s v="NY"/>
    <x v="0"/>
    <x v="581"/>
    <d v="2015-08-18T00:00:00"/>
    <x v="0"/>
    <x v="0"/>
    <n v="3"/>
    <x v="0"/>
    <x v="0"/>
    <s v="New York"/>
  </r>
  <r>
    <n v="1962001"/>
    <x v="9"/>
    <s v="Credit reporting"/>
    <x v="8"/>
    <s v="VA"/>
    <x v="0"/>
    <x v="323"/>
    <d v="2016-06-09T00:00:00"/>
    <x v="0"/>
    <x v="2"/>
    <n v="2"/>
    <x v="0"/>
    <x v="0"/>
    <s v="Virginia"/>
  </r>
  <r>
    <n v="634176"/>
    <x v="36"/>
    <s v="Debt collection"/>
    <x v="1"/>
    <s v="ID"/>
    <x v="0"/>
    <x v="1262"/>
    <d v="2013-12-20T00:00:00"/>
    <x v="2"/>
    <x v="3"/>
    <n v="4"/>
    <x v="0"/>
    <x v="1"/>
    <s v="Idaho"/>
  </r>
  <r>
    <n v="357710"/>
    <x v="38"/>
    <s v="Mortgage"/>
    <x v="0"/>
    <s v="IL"/>
    <x v="0"/>
    <x v="1263"/>
    <d v="2013-03-19T00:00:00"/>
    <x v="7"/>
    <x v="3"/>
    <n v="1"/>
    <x v="0"/>
    <x v="1"/>
    <s v="Illinois"/>
  </r>
  <r>
    <n v="1841407"/>
    <x v="232"/>
    <s v="Debt collection"/>
    <x v="4"/>
    <s v="CA"/>
    <x v="0"/>
    <x v="35"/>
    <d v="2016-03-22T00:00:00"/>
    <x v="0"/>
    <x v="2"/>
    <n v="1"/>
    <x v="0"/>
    <x v="0"/>
    <s v="California"/>
  </r>
  <r>
    <n v="1788898"/>
    <x v="286"/>
    <s v="Debt collection"/>
    <x v="22"/>
    <s v="RI"/>
    <x v="0"/>
    <x v="142"/>
    <d v="2016-02-16T00:00:00"/>
    <x v="0"/>
    <x v="2"/>
    <n v="1"/>
    <x v="0"/>
    <x v="0"/>
    <s v="Rhode Island"/>
  </r>
  <r>
    <n v="625469"/>
    <x v="8"/>
    <s v="Mortgage"/>
    <x v="42"/>
    <s v="NJ"/>
    <x v="0"/>
    <x v="1183"/>
    <d v="2013-12-08T00:00:00"/>
    <x v="0"/>
    <x v="3"/>
    <n v="4"/>
    <x v="0"/>
    <x v="0"/>
    <s v="New Jersey"/>
  </r>
  <r>
    <n v="1199157"/>
    <x v="25"/>
    <s v="Credit card"/>
    <x v="17"/>
    <s v="NY"/>
    <x v="2"/>
    <x v="426"/>
    <d v="2015-01-23T00:00:00"/>
    <x v="7"/>
    <x v="0"/>
    <n v="1"/>
    <x v="0"/>
    <x v="1"/>
    <s v="New York"/>
  </r>
  <r>
    <n v="485446"/>
    <x v="95"/>
    <s v="Bank account or service"/>
    <x v="15"/>
    <s v="TX"/>
    <x v="1"/>
    <x v="626"/>
    <d v="2013-08-12T00:00:00"/>
    <x v="7"/>
    <x v="3"/>
    <n v="3"/>
    <x v="0"/>
    <x v="0"/>
    <s v="Texas"/>
  </r>
  <r>
    <n v="824961"/>
    <x v="38"/>
    <s v="Mortgage"/>
    <x v="0"/>
    <s v="IL"/>
    <x v="1"/>
    <x v="584"/>
    <d v="2014-04-29T00:00:00"/>
    <x v="6"/>
    <x v="1"/>
    <n v="2"/>
    <x v="0"/>
    <x v="0"/>
    <s v="Illinois"/>
  </r>
  <r>
    <n v="484534"/>
    <x v="8"/>
    <s v="Credit card"/>
    <x v="30"/>
    <s v="AZ"/>
    <x v="1"/>
    <x v="221"/>
    <d v="2013-08-08T00:00:00"/>
    <x v="1"/>
    <x v="3"/>
    <n v="3"/>
    <x v="0"/>
    <x v="0"/>
    <s v="Arizona"/>
  </r>
  <r>
    <n v="1728580"/>
    <x v="8"/>
    <s v="Mortgage"/>
    <x v="37"/>
    <s v="CA"/>
    <x v="0"/>
    <x v="225"/>
    <d v="2016-01-06T00:00:00"/>
    <x v="0"/>
    <x v="2"/>
    <n v="1"/>
    <x v="0"/>
    <x v="0"/>
    <s v="California"/>
  </r>
  <r>
    <n v="1158341"/>
    <x v="688"/>
    <s v="Debt collection"/>
    <x v="1"/>
    <s v="CA"/>
    <x v="1"/>
    <x v="576"/>
    <d v="2014-12-17T00:00:00"/>
    <x v="1"/>
    <x v="1"/>
    <n v="4"/>
    <x v="0"/>
    <x v="0"/>
    <s v="California"/>
  </r>
  <r>
    <n v="1481081"/>
    <x v="18"/>
    <s v="Mortgage"/>
    <x v="42"/>
    <s v="IL"/>
    <x v="0"/>
    <x v="297"/>
    <d v="2015-07-22T00:00:00"/>
    <x v="0"/>
    <x v="0"/>
    <n v="3"/>
    <x v="0"/>
    <x v="0"/>
    <s v="Illinois"/>
  </r>
  <r>
    <n v="1189437"/>
    <x v="25"/>
    <s v="Credit card"/>
    <x v="24"/>
    <s v="NY"/>
    <x v="0"/>
    <x v="677"/>
    <d v="2015-01-10T00:00:00"/>
    <x v="0"/>
    <x v="0"/>
    <n v="1"/>
    <x v="0"/>
    <x v="1"/>
    <s v="New York"/>
  </r>
  <r>
    <n v="1706562"/>
    <x v="689"/>
    <s v="Mortgage"/>
    <x v="0"/>
    <s v="OH"/>
    <x v="0"/>
    <x v="464"/>
    <d v="2015-12-16T00:00:00"/>
    <x v="0"/>
    <x v="0"/>
    <n v="4"/>
    <x v="0"/>
    <x v="0"/>
    <s v="Ohio"/>
  </r>
  <r>
    <n v="360545"/>
    <x v="19"/>
    <s v="Consumer Loan"/>
    <x v="21"/>
    <s v="OK"/>
    <x v="1"/>
    <x v="112"/>
    <d v="2013-03-21T00:00:00"/>
    <x v="1"/>
    <x v="3"/>
    <n v="1"/>
    <x v="0"/>
    <x v="0"/>
    <s v="Oklahoma"/>
  </r>
  <r>
    <n v="1298057"/>
    <x v="95"/>
    <s v="Mortgage"/>
    <x v="0"/>
    <s v="VA"/>
    <x v="0"/>
    <x v="361"/>
    <d v="2015-03-24T00:00:00"/>
    <x v="0"/>
    <x v="0"/>
    <n v="1"/>
    <x v="0"/>
    <x v="1"/>
    <s v="Virginia"/>
  </r>
  <r>
    <n v="1421981"/>
    <x v="1"/>
    <s v="Mortgage"/>
    <x v="0"/>
    <s v="CA"/>
    <x v="0"/>
    <x v="123"/>
    <d v="2015-06-15T00:00:00"/>
    <x v="0"/>
    <x v="0"/>
    <n v="2"/>
    <x v="0"/>
    <x v="0"/>
    <s v="California"/>
  </r>
  <r>
    <n v="1864803"/>
    <x v="33"/>
    <s v="Student loan"/>
    <x v="26"/>
    <s v="MA"/>
    <x v="0"/>
    <x v="373"/>
    <d v="2016-04-05T00:00:00"/>
    <x v="0"/>
    <x v="2"/>
    <n v="2"/>
    <x v="0"/>
    <x v="0"/>
    <s v="Massachusetts"/>
  </r>
  <r>
    <n v="981820"/>
    <x v="173"/>
    <s v="Consumer Loan"/>
    <x v="21"/>
    <s v="SC"/>
    <x v="0"/>
    <x v="98"/>
    <d v="2014-08-13T00:00:00"/>
    <x v="0"/>
    <x v="1"/>
    <n v="3"/>
    <x v="0"/>
    <x v="0"/>
    <s v="South Carolina"/>
  </r>
  <r>
    <n v="423383"/>
    <x v="10"/>
    <s v="Mortgage"/>
    <x v="5"/>
    <s v="VA"/>
    <x v="0"/>
    <x v="778"/>
    <d v="2013-06-05T00:00:00"/>
    <x v="1"/>
    <x v="3"/>
    <n v="2"/>
    <x v="0"/>
    <x v="1"/>
    <s v="Virginia"/>
  </r>
  <r>
    <n v="2123770"/>
    <x v="110"/>
    <s v="Money transfers"/>
    <x v="55"/>
    <m/>
    <x v="0"/>
    <x v="760"/>
    <d v="2016-09-21T00:00:00"/>
    <x v="0"/>
    <x v="2"/>
    <n v="3"/>
    <x v="0"/>
    <x v="1"/>
    <e v="#N/A"/>
  </r>
  <r>
    <n v="1426365"/>
    <x v="8"/>
    <s v="Mortgage"/>
    <x v="0"/>
    <s v="WA"/>
    <x v="1"/>
    <x v="848"/>
    <d v="2015-06-22T00:00:00"/>
    <x v="2"/>
    <x v="0"/>
    <n v="2"/>
    <x v="0"/>
    <x v="1"/>
    <s v="Washington"/>
  </r>
  <r>
    <n v="1328945"/>
    <x v="258"/>
    <s v="Bank account or service"/>
    <x v="15"/>
    <s v="MO"/>
    <x v="1"/>
    <x v="161"/>
    <d v="2015-04-16T00:00:00"/>
    <x v="4"/>
    <x v="0"/>
    <n v="2"/>
    <x v="0"/>
    <x v="0"/>
    <s v="Missouri"/>
  </r>
  <r>
    <n v="1830998"/>
    <x v="531"/>
    <s v="Debt collection"/>
    <x v="1"/>
    <s v="TN"/>
    <x v="0"/>
    <x v="1120"/>
    <d v="2016-03-14T00:00:00"/>
    <x v="0"/>
    <x v="2"/>
    <n v="1"/>
    <x v="0"/>
    <x v="0"/>
    <s v="Tennessee"/>
  </r>
  <r>
    <n v="2122027"/>
    <x v="25"/>
    <s v="Credit card"/>
    <x v="10"/>
    <s v="MI"/>
    <x v="0"/>
    <x v="748"/>
    <d v="2016-09-20T00:00:00"/>
    <x v="0"/>
    <x v="2"/>
    <n v="3"/>
    <x v="0"/>
    <x v="0"/>
    <s v="Michigan"/>
  </r>
  <r>
    <n v="1358247"/>
    <x v="221"/>
    <s v="Bank account or service"/>
    <x v="14"/>
    <s v="KS"/>
    <x v="1"/>
    <x v="317"/>
    <d v="2015-05-06T00:00:00"/>
    <x v="4"/>
    <x v="0"/>
    <n v="2"/>
    <x v="0"/>
    <x v="0"/>
    <s v="Kansas"/>
  </r>
  <r>
    <n v="1576361"/>
    <x v="18"/>
    <s v="Mortgage"/>
    <x v="0"/>
    <s v="MI"/>
    <x v="1"/>
    <x v="13"/>
    <d v="2015-09-25T00:00:00"/>
    <x v="4"/>
    <x v="0"/>
    <n v="3"/>
    <x v="0"/>
    <x v="0"/>
    <s v="Michigan"/>
  </r>
  <r>
    <n v="2030739"/>
    <x v="20"/>
    <s v="Bank account or service"/>
    <x v="12"/>
    <s v="WI"/>
    <x v="4"/>
    <x v="455"/>
    <d v="2016-07-28T00:00:00"/>
    <x v="4"/>
    <x v="2"/>
    <n v="3"/>
    <x v="0"/>
    <x v="0"/>
    <s v="Wisconsin"/>
  </r>
  <r>
    <n v="1514908"/>
    <x v="72"/>
    <s v="Payday loan"/>
    <x v="11"/>
    <s v="GA"/>
    <x v="0"/>
    <x v="1023"/>
    <d v="2015-08-12T00:00:00"/>
    <x v="0"/>
    <x v="0"/>
    <n v="3"/>
    <x v="0"/>
    <x v="0"/>
    <s v="Georgia"/>
  </r>
  <r>
    <n v="688927"/>
    <x v="19"/>
    <s v="Mortgage"/>
    <x v="0"/>
    <s v="NV"/>
    <x v="0"/>
    <x v="1264"/>
    <d v="2014-01-28T00:00:00"/>
    <x v="0"/>
    <x v="1"/>
    <n v="1"/>
    <x v="0"/>
    <x v="0"/>
    <s v="Nevada"/>
  </r>
  <r>
    <n v="1684658"/>
    <x v="16"/>
    <s v="Credit card"/>
    <x v="2"/>
    <s v="FL"/>
    <x v="0"/>
    <x v="979"/>
    <d v="2015-12-05T00:00:00"/>
    <x v="0"/>
    <x v="0"/>
    <n v="4"/>
    <x v="0"/>
    <x v="0"/>
    <s v="Florida"/>
  </r>
  <r>
    <n v="727149"/>
    <x v="9"/>
    <s v="Credit reporting"/>
    <x v="3"/>
    <s v="WI"/>
    <x v="0"/>
    <x v="428"/>
    <d v="2014-02-21T00:00:00"/>
    <x v="0"/>
    <x v="1"/>
    <n v="1"/>
    <x v="0"/>
    <x v="0"/>
    <s v="Wisconsin"/>
  </r>
  <r>
    <n v="505841"/>
    <x v="10"/>
    <s v="Mortgage"/>
    <x v="0"/>
    <s v="AZ"/>
    <x v="1"/>
    <x v="315"/>
    <d v="2013-08-28T00:00:00"/>
    <x v="1"/>
    <x v="3"/>
    <n v="3"/>
    <x v="0"/>
    <x v="0"/>
    <s v="Arizona"/>
  </r>
  <r>
    <n v="2096195"/>
    <x v="32"/>
    <s v="Mortgage"/>
    <x v="0"/>
    <s v="MD"/>
    <x v="0"/>
    <x v="675"/>
    <d v="2016-09-06T00:00:00"/>
    <x v="0"/>
    <x v="2"/>
    <n v="3"/>
    <x v="0"/>
    <x v="0"/>
    <s v="Maryland"/>
  </r>
  <r>
    <n v="1316429"/>
    <x v="19"/>
    <s v="Consumer Loan"/>
    <x v="21"/>
    <s v="MD"/>
    <x v="0"/>
    <x v="752"/>
    <d v="2015-04-08T00:00:00"/>
    <x v="4"/>
    <x v="0"/>
    <n v="2"/>
    <x v="0"/>
    <x v="0"/>
    <s v="Maryland"/>
  </r>
  <r>
    <n v="800938"/>
    <x v="8"/>
    <s v="Mortgage"/>
    <x v="0"/>
    <s v="NY"/>
    <x v="2"/>
    <x v="476"/>
    <d v="2014-04-11T00:00:00"/>
    <x v="4"/>
    <x v="1"/>
    <n v="2"/>
    <x v="0"/>
    <x v="1"/>
    <s v="New York"/>
  </r>
  <r>
    <n v="1038071"/>
    <x v="100"/>
    <s v="Debt collection"/>
    <x v="4"/>
    <s v="GA"/>
    <x v="0"/>
    <x v="1265"/>
    <d v="2014-09-21T00:00:00"/>
    <x v="0"/>
    <x v="1"/>
    <n v="3"/>
    <x v="0"/>
    <x v="1"/>
    <s v="Georgia"/>
  </r>
  <r>
    <n v="1500707"/>
    <x v="16"/>
    <s v="Debt collection"/>
    <x v="4"/>
    <s v="GA"/>
    <x v="0"/>
    <x v="771"/>
    <d v="2015-08-06T00:00:00"/>
    <x v="4"/>
    <x v="0"/>
    <n v="3"/>
    <x v="0"/>
    <x v="0"/>
    <s v="Georgia"/>
  </r>
  <r>
    <n v="2016045"/>
    <x v="156"/>
    <s v="Credit card"/>
    <x v="24"/>
    <s v="OH"/>
    <x v="0"/>
    <x v="1219"/>
    <d v="2016-07-17T00:00:00"/>
    <x v="0"/>
    <x v="2"/>
    <n v="3"/>
    <x v="0"/>
    <x v="0"/>
    <s v="Ohio"/>
  </r>
  <r>
    <n v="1428446"/>
    <x v="82"/>
    <s v="Debt collection"/>
    <x v="4"/>
    <s v="VA"/>
    <x v="0"/>
    <x v="220"/>
    <d v="2015-06-24T00:00:00"/>
    <x v="11"/>
    <x v="0"/>
    <n v="2"/>
    <x v="0"/>
    <x v="1"/>
    <s v="Virginia"/>
  </r>
  <r>
    <n v="1536945"/>
    <x v="14"/>
    <s v="Credit card"/>
    <x v="24"/>
    <s v="WA"/>
    <x v="0"/>
    <x v="586"/>
    <d v="2015-08-26T00:00:00"/>
    <x v="0"/>
    <x v="0"/>
    <n v="3"/>
    <x v="0"/>
    <x v="0"/>
    <s v="Washington"/>
  </r>
  <r>
    <n v="693474"/>
    <x v="9"/>
    <s v="Credit reporting"/>
    <x v="44"/>
    <s v="AZ"/>
    <x v="2"/>
    <x v="217"/>
    <d v="2014-02-21T00:00:00"/>
    <x v="22"/>
    <x v="1"/>
    <n v="1"/>
    <x v="0"/>
    <x v="0"/>
    <s v="Arizona"/>
  </r>
  <r>
    <n v="376205"/>
    <x v="8"/>
    <s v="Mortgage"/>
    <x v="0"/>
    <s v="FL"/>
    <x v="0"/>
    <x v="513"/>
    <d v="2013-04-08T00:00:00"/>
    <x v="0"/>
    <x v="3"/>
    <n v="2"/>
    <x v="0"/>
    <x v="0"/>
    <s v="Florida"/>
  </r>
  <r>
    <n v="1001048"/>
    <x v="8"/>
    <s v="Student loan"/>
    <x v="26"/>
    <s v="NY"/>
    <x v="0"/>
    <x v="801"/>
    <d v="2014-08-26T00:00:00"/>
    <x v="0"/>
    <x v="1"/>
    <n v="3"/>
    <x v="0"/>
    <x v="0"/>
    <s v="New York"/>
  </r>
  <r>
    <n v="2093443"/>
    <x v="690"/>
    <s v="Consumer Loan"/>
    <x v="19"/>
    <s v="MD"/>
    <x v="3"/>
    <x v="1203"/>
    <d v="2016-09-02T00:00:00"/>
    <x v="0"/>
    <x v="2"/>
    <n v="3"/>
    <x v="0"/>
    <x v="0"/>
    <s v="Maryland"/>
  </r>
  <r>
    <n v="757912"/>
    <x v="1"/>
    <s v="Mortgage"/>
    <x v="0"/>
    <s v="NY"/>
    <x v="0"/>
    <x v="830"/>
    <d v="2014-03-13T00:00:00"/>
    <x v="0"/>
    <x v="1"/>
    <n v="1"/>
    <x v="0"/>
    <x v="0"/>
    <s v="New York"/>
  </r>
  <r>
    <n v="2163429"/>
    <x v="38"/>
    <s v="Mortgage"/>
    <x v="5"/>
    <s v="NJ"/>
    <x v="0"/>
    <x v="432"/>
    <d v="2016-10-17T00:00:00"/>
    <x v="0"/>
    <x v="2"/>
    <n v="4"/>
    <x v="0"/>
    <x v="1"/>
    <s v="New Jersey"/>
  </r>
  <r>
    <n v="2059608"/>
    <x v="65"/>
    <s v="Payday loan"/>
    <x v="43"/>
    <s v="OH"/>
    <x v="0"/>
    <x v="18"/>
    <d v="2016-08-11T00:00:00"/>
    <x v="0"/>
    <x v="2"/>
    <n v="3"/>
    <x v="0"/>
    <x v="0"/>
    <s v="Ohio"/>
  </r>
  <r>
    <n v="1768636"/>
    <x v="103"/>
    <s v="Payday loan"/>
    <x v="46"/>
    <s v="CA"/>
    <x v="0"/>
    <x v="523"/>
    <d v="2016-02-02T00:00:00"/>
    <x v="0"/>
    <x v="2"/>
    <n v="1"/>
    <x v="0"/>
    <x v="0"/>
    <s v="California"/>
  </r>
  <r>
    <n v="462066"/>
    <x v="1"/>
    <s v="Mortgage"/>
    <x v="0"/>
    <s v="CA"/>
    <x v="1"/>
    <x v="390"/>
    <d v="2013-07-24T00:00:00"/>
    <x v="2"/>
    <x v="3"/>
    <n v="3"/>
    <x v="0"/>
    <x v="0"/>
    <s v="California"/>
  </r>
  <r>
    <n v="573919"/>
    <x v="16"/>
    <s v="Credit card"/>
    <x v="38"/>
    <s v="IL"/>
    <x v="3"/>
    <x v="115"/>
    <d v="2013-10-28T00:00:00"/>
    <x v="0"/>
    <x v="3"/>
    <n v="4"/>
    <x v="0"/>
    <x v="0"/>
    <s v="Illinois"/>
  </r>
  <r>
    <n v="1117829"/>
    <x v="165"/>
    <s v="Mortgage"/>
    <x v="0"/>
    <s v="NY"/>
    <x v="0"/>
    <x v="858"/>
    <d v="2014-11-14T00:00:00"/>
    <x v="0"/>
    <x v="1"/>
    <n v="4"/>
    <x v="0"/>
    <x v="1"/>
    <s v="New York"/>
  </r>
  <r>
    <n v="1440678"/>
    <x v="8"/>
    <s v="Credit card"/>
    <x v="17"/>
    <s v="CA"/>
    <x v="0"/>
    <x v="551"/>
    <d v="2015-06-26T00:00:00"/>
    <x v="0"/>
    <x v="0"/>
    <n v="2"/>
    <x v="0"/>
    <x v="0"/>
    <s v="California"/>
  </r>
  <r>
    <n v="661839"/>
    <x v="10"/>
    <s v="Mortgage"/>
    <x v="0"/>
    <s v="CA"/>
    <x v="0"/>
    <x v="336"/>
    <d v="2014-01-09T00:00:00"/>
    <x v="0"/>
    <x v="1"/>
    <n v="1"/>
    <x v="0"/>
    <x v="1"/>
    <s v="California"/>
  </r>
  <r>
    <n v="1735180"/>
    <x v="84"/>
    <s v="Mortgage"/>
    <x v="0"/>
    <s v="MD"/>
    <x v="0"/>
    <x v="891"/>
    <d v="2016-01-10T00:00:00"/>
    <x v="0"/>
    <x v="2"/>
    <n v="1"/>
    <x v="0"/>
    <x v="0"/>
    <s v="Maryland"/>
  </r>
  <r>
    <n v="1072468"/>
    <x v="23"/>
    <s v="Credit card"/>
    <x v="16"/>
    <s v="TX"/>
    <x v="0"/>
    <x v="27"/>
    <d v="2014-10-15T00:00:00"/>
    <x v="0"/>
    <x v="1"/>
    <n v="4"/>
    <x v="0"/>
    <x v="0"/>
    <s v="Texas"/>
  </r>
  <r>
    <n v="1581199"/>
    <x v="5"/>
    <s v="Debt collection"/>
    <x v="1"/>
    <s v="AL"/>
    <x v="0"/>
    <x v="1131"/>
    <d v="2015-09-25T00:00:00"/>
    <x v="0"/>
    <x v="0"/>
    <n v="3"/>
    <x v="0"/>
    <x v="0"/>
    <s v="Alabama"/>
  </r>
  <r>
    <n v="403213"/>
    <x v="10"/>
    <s v="Bank account or service"/>
    <x v="12"/>
    <s v="FL"/>
    <x v="0"/>
    <x v="1019"/>
    <d v="2013-05-10T00:00:00"/>
    <x v="0"/>
    <x v="3"/>
    <n v="2"/>
    <x v="0"/>
    <x v="0"/>
    <s v="Florida"/>
  </r>
  <r>
    <n v="642150"/>
    <x v="104"/>
    <s v="Debt collection"/>
    <x v="1"/>
    <s v="FL"/>
    <x v="0"/>
    <x v="223"/>
    <d v="2013-12-20T00:00:00"/>
    <x v="0"/>
    <x v="3"/>
    <n v="4"/>
    <x v="0"/>
    <x v="1"/>
    <s v="Florida"/>
  </r>
  <r>
    <n v="1459363"/>
    <x v="5"/>
    <s v="Debt collection"/>
    <x v="22"/>
    <s v="CA"/>
    <x v="0"/>
    <x v="405"/>
    <d v="2015-07-09T00:00:00"/>
    <x v="0"/>
    <x v="0"/>
    <n v="3"/>
    <x v="0"/>
    <x v="0"/>
    <s v="California"/>
  </r>
  <r>
    <n v="838547"/>
    <x v="21"/>
    <s v="Credit card"/>
    <x v="17"/>
    <s v="CA"/>
    <x v="1"/>
    <x v="765"/>
    <d v="2014-05-29T00:00:00"/>
    <x v="19"/>
    <x v="1"/>
    <n v="2"/>
    <x v="0"/>
    <x v="0"/>
    <s v="California"/>
  </r>
  <r>
    <n v="324693"/>
    <x v="18"/>
    <s v="Mortgage"/>
    <x v="5"/>
    <s v="KY"/>
    <x v="0"/>
    <x v="358"/>
    <d v="2013-02-21T00:00:00"/>
    <x v="0"/>
    <x v="3"/>
    <n v="1"/>
    <x v="0"/>
    <x v="0"/>
    <s v="Kentucky"/>
  </r>
  <r>
    <n v="409573"/>
    <x v="127"/>
    <s v="Bank account or service"/>
    <x v="15"/>
    <s v="CO"/>
    <x v="1"/>
    <x v="1047"/>
    <d v="2013-05-17T00:00:00"/>
    <x v="1"/>
    <x v="3"/>
    <n v="2"/>
    <x v="0"/>
    <x v="0"/>
    <s v="Colorado"/>
  </r>
  <r>
    <n v="1260007"/>
    <x v="256"/>
    <s v="Debt collection"/>
    <x v="4"/>
    <s v="CA"/>
    <x v="0"/>
    <x v="219"/>
    <d v="2015-03-04T00:00:00"/>
    <x v="2"/>
    <x v="0"/>
    <n v="1"/>
    <x v="0"/>
    <x v="0"/>
    <s v="California"/>
  </r>
  <r>
    <n v="2177354"/>
    <x v="19"/>
    <s v="Credit card"/>
    <x v="24"/>
    <s v="VA"/>
    <x v="0"/>
    <x v="892"/>
    <d v="2016-10-25T00:00:00"/>
    <x v="0"/>
    <x v="2"/>
    <n v="4"/>
    <x v="1"/>
    <x v="1"/>
    <s v="Virginia"/>
  </r>
  <r>
    <n v="1682875"/>
    <x v="10"/>
    <s v="Debt collection"/>
    <x v="4"/>
    <s v="MI"/>
    <x v="0"/>
    <x v="1160"/>
    <d v="2015-12-04T00:00:00"/>
    <x v="0"/>
    <x v="0"/>
    <n v="4"/>
    <x v="0"/>
    <x v="0"/>
    <s v="Michigan"/>
  </r>
  <r>
    <n v="2043941"/>
    <x v="691"/>
    <s v="Debt collection"/>
    <x v="4"/>
    <s v="WI"/>
    <x v="0"/>
    <x v="652"/>
    <d v="2016-08-04T00:00:00"/>
    <x v="0"/>
    <x v="2"/>
    <n v="3"/>
    <x v="0"/>
    <x v="1"/>
    <s v="Wisconsin"/>
  </r>
  <r>
    <n v="1289430"/>
    <x v="120"/>
    <s v="Debt collection"/>
    <x v="22"/>
    <s v="TN"/>
    <x v="0"/>
    <x v="737"/>
    <d v="2015-03-18T00:00:00"/>
    <x v="0"/>
    <x v="0"/>
    <n v="1"/>
    <x v="0"/>
    <x v="0"/>
    <s v="Tennessee"/>
  </r>
  <r>
    <n v="1189504"/>
    <x v="5"/>
    <s v="Debt collection"/>
    <x v="4"/>
    <s v="DE"/>
    <x v="0"/>
    <x v="1266"/>
    <d v="2015-01-12T00:00:00"/>
    <x v="1"/>
    <x v="0"/>
    <n v="1"/>
    <x v="0"/>
    <x v="0"/>
    <s v="Delaware"/>
  </r>
  <r>
    <n v="1845927"/>
    <x v="217"/>
    <s v="Debt collection"/>
    <x v="4"/>
    <s v="FL"/>
    <x v="0"/>
    <x v="1051"/>
    <d v="2016-03-23T00:00:00"/>
    <x v="0"/>
    <x v="2"/>
    <n v="1"/>
    <x v="0"/>
    <x v="0"/>
    <s v="Florida"/>
  </r>
  <r>
    <n v="1155693"/>
    <x v="70"/>
    <s v="Bank account or service"/>
    <x v="12"/>
    <s v="WI"/>
    <x v="0"/>
    <x v="1267"/>
    <d v="2014-12-13T00:00:00"/>
    <x v="0"/>
    <x v="1"/>
    <n v="4"/>
    <x v="0"/>
    <x v="0"/>
    <s v="Wisconsin"/>
  </r>
  <r>
    <n v="1483509"/>
    <x v="1"/>
    <s v="Mortgage"/>
    <x v="0"/>
    <s v="NY"/>
    <x v="0"/>
    <x v="42"/>
    <d v="2015-07-23T00:00:00"/>
    <x v="0"/>
    <x v="0"/>
    <n v="3"/>
    <x v="0"/>
    <x v="1"/>
    <s v="New York"/>
  </r>
  <r>
    <n v="2049566"/>
    <x v="140"/>
    <s v="Debt collection"/>
    <x v="1"/>
    <s v="TX"/>
    <x v="0"/>
    <x v="471"/>
    <d v="2016-08-06T00:00:00"/>
    <x v="0"/>
    <x v="2"/>
    <n v="3"/>
    <x v="0"/>
    <x v="0"/>
    <s v="Texas"/>
  </r>
  <r>
    <n v="2086035"/>
    <x v="16"/>
    <s v="Debt collection"/>
    <x v="27"/>
    <s v="NY"/>
    <x v="0"/>
    <x v="448"/>
    <d v="2016-08-30T00:00:00"/>
    <x v="0"/>
    <x v="2"/>
    <n v="3"/>
    <x v="0"/>
    <x v="0"/>
    <s v="New York"/>
  </r>
  <r>
    <n v="1484880"/>
    <x v="90"/>
    <s v="Debt collection"/>
    <x v="4"/>
    <s v="SC"/>
    <x v="0"/>
    <x v="119"/>
    <d v="2015-07-27T00:00:00"/>
    <x v="7"/>
    <x v="0"/>
    <n v="3"/>
    <x v="0"/>
    <x v="0"/>
    <s v="South Carolina"/>
  </r>
  <r>
    <n v="2017715"/>
    <x v="134"/>
    <s v="Mortgage"/>
    <x v="0"/>
    <s v="OH"/>
    <x v="0"/>
    <x v="229"/>
    <d v="2016-07-19T00:00:00"/>
    <x v="1"/>
    <x v="2"/>
    <n v="3"/>
    <x v="0"/>
    <x v="0"/>
    <s v="Ohio"/>
  </r>
  <r>
    <n v="1634736"/>
    <x v="21"/>
    <s v="Credit card"/>
    <x v="24"/>
    <s v="CA"/>
    <x v="0"/>
    <x v="824"/>
    <d v="2015-11-01T00:00:00"/>
    <x v="0"/>
    <x v="0"/>
    <n v="4"/>
    <x v="0"/>
    <x v="1"/>
    <s v="California"/>
  </r>
  <r>
    <n v="1990593"/>
    <x v="14"/>
    <s v="Bank account or service"/>
    <x v="12"/>
    <s v="AZ"/>
    <x v="0"/>
    <x v="408"/>
    <d v="2016-06-29T00:00:00"/>
    <x v="0"/>
    <x v="2"/>
    <n v="2"/>
    <x v="0"/>
    <x v="0"/>
    <s v="Arizona"/>
  </r>
  <r>
    <n v="975168"/>
    <x v="19"/>
    <s v="Mortgage"/>
    <x v="0"/>
    <s v="WA"/>
    <x v="0"/>
    <x v="1044"/>
    <d v="2014-08-08T00:00:00"/>
    <x v="0"/>
    <x v="1"/>
    <n v="3"/>
    <x v="0"/>
    <x v="0"/>
    <s v="Washington"/>
  </r>
  <r>
    <n v="1880809"/>
    <x v="51"/>
    <s v="Credit card"/>
    <x v="17"/>
    <s v="FL"/>
    <x v="0"/>
    <x v="250"/>
    <d v="2016-04-14T00:00:00"/>
    <x v="0"/>
    <x v="2"/>
    <n v="2"/>
    <x v="0"/>
    <x v="0"/>
    <s v="Florida"/>
  </r>
  <r>
    <n v="1739824"/>
    <x v="106"/>
    <s v="Mortgage"/>
    <x v="0"/>
    <s v="PA"/>
    <x v="0"/>
    <x v="162"/>
    <d v="2016-01-14T00:00:00"/>
    <x v="0"/>
    <x v="2"/>
    <n v="1"/>
    <x v="0"/>
    <x v="0"/>
    <s v="Pennsylvania"/>
  </r>
  <r>
    <n v="555505"/>
    <x v="6"/>
    <s v="Bank account or service"/>
    <x v="9"/>
    <s v="FL"/>
    <x v="0"/>
    <x v="167"/>
    <d v="2013-10-09T00:00:00"/>
    <x v="1"/>
    <x v="3"/>
    <n v="4"/>
    <x v="0"/>
    <x v="1"/>
    <s v="Florida"/>
  </r>
  <r>
    <n v="1075229"/>
    <x v="14"/>
    <s v="Credit card"/>
    <x v="24"/>
    <s v="MD"/>
    <x v="0"/>
    <x v="671"/>
    <d v="2014-10-16T00:00:00"/>
    <x v="0"/>
    <x v="1"/>
    <n v="4"/>
    <x v="0"/>
    <x v="0"/>
    <s v="Maryland"/>
  </r>
  <r>
    <n v="804640"/>
    <x v="14"/>
    <s v="Debt collection"/>
    <x v="22"/>
    <s v="TX"/>
    <x v="0"/>
    <x v="1222"/>
    <d v="2014-04-11T00:00:00"/>
    <x v="0"/>
    <x v="1"/>
    <n v="2"/>
    <x v="0"/>
    <x v="0"/>
    <s v="Texas"/>
  </r>
  <r>
    <n v="1470297"/>
    <x v="182"/>
    <s v="Consumer Loan"/>
    <x v="56"/>
    <s v="CA"/>
    <x v="0"/>
    <x v="661"/>
    <d v="2015-07-15T00:00:00"/>
    <x v="0"/>
    <x v="0"/>
    <n v="3"/>
    <x v="0"/>
    <x v="0"/>
    <s v="California"/>
  </r>
  <r>
    <n v="1414840"/>
    <x v="86"/>
    <s v="Mortgage"/>
    <x v="0"/>
    <s v="DC"/>
    <x v="0"/>
    <x v="7"/>
    <d v="2015-06-10T00:00:00"/>
    <x v="0"/>
    <x v="0"/>
    <n v="2"/>
    <x v="0"/>
    <x v="1"/>
    <s v="District of Columbia"/>
  </r>
  <r>
    <n v="1471061"/>
    <x v="232"/>
    <s v="Debt collection"/>
    <x v="4"/>
    <s v="FL"/>
    <x v="4"/>
    <x v="29"/>
    <d v="2015-07-22T00:00:00"/>
    <x v="11"/>
    <x v="0"/>
    <n v="3"/>
    <x v="0"/>
    <x v="0"/>
    <s v="Florida"/>
  </r>
  <r>
    <n v="1965917"/>
    <x v="10"/>
    <s v="Consumer Loan"/>
    <x v="56"/>
    <s v="NC"/>
    <x v="0"/>
    <x v="298"/>
    <d v="2016-06-16T00:00:00"/>
    <x v="7"/>
    <x v="2"/>
    <n v="2"/>
    <x v="0"/>
    <x v="0"/>
    <s v="North Carolina"/>
  </r>
  <r>
    <n v="318662"/>
    <x v="220"/>
    <s v="Mortgage"/>
    <x v="0"/>
    <s v="IL"/>
    <x v="2"/>
    <x v="754"/>
    <d v="2013-02-21T00:00:00"/>
    <x v="11"/>
    <x v="3"/>
    <n v="1"/>
    <x v="0"/>
    <x v="1"/>
    <s v="Illinois"/>
  </r>
  <r>
    <n v="543306"/>
    <x v="50"/>
    <s v="Consumer Loan"/>
    <x v="21"/>
    <s v="MA"/>
    <x v="0"/>
    <x v="614"/>
    <d v="2013-09-27T00:00:00"/>
    <x v="1"/>
    <x v="3"/>
    <n v="3"/>
    <x v="0"/>
    <x v="0"/>
    <s v="Massachusetts"/>
  </r>
  <r>
    <n v="1293742"/>
    <x v="374"/>
    <s v="Debt collection"/>
    <x v="22"/>
    <s v="FL"/>
    <x v="0"/>
    <x v="458"/>
    <d v="2015-03-26T00:00:00"/>
    <x v="11"/>
    <x v="0"/>
    <n v="1"/>
    <x v="0"/>
    <x v="0"/>
    <s v="Florida"/>
  </r>
  <r>
    <n v="819479"/>
    <x v="20"/>
    <s v="Credit card"/>
    <x v="38"/>
    <s v="OH"/>
    <x v="0"/>
    <x v="519"/>
    <d v="2014-04-22T00:00:00"/>
    <x v="0"/>
    <x v="1"/>
    <n v="2"/>
    <x v="0"/>
    <x v="0"/>
    <s v="Ohio"/>
  </r>
  <r>
    <n v="2018591"/>
    <x v="16"/>
    <s v="Credit card"/>
    <x v="17"/>
    <s v="NV"/>
    <x v="0"/>
    <x v="125"/>
    <d v="2016-07-19T00:00:00"/>
    <x v="0"/>
    <x v="2"/>
    <n v="3"/>
    <x v="0"/>
    <x v="1"/>
    <s v="Nevada"/>
  </r>
  <r>
    <n v="1337170"/>
    <x v="62"/>
    <s v="Debt collection"/>
    <x v="4"/>
    <s v="NY"/>
    <x v="0"/>
    <x v="1088"/>
    <d v="2015-04-22T00:00:00"/>
    <x v="4"/>
    <x v="0"/>
    <n v="2"/>
    <x v="0"/>
    <x v="0"/>
    <s v="New York"/>
  </r>
  <r>
    <n v="356206"/>
    <x v="173"/>
    <s v="Consumer Loan"/>
    <x v="19"/>
    <s v="CA"/>
    <x v="0"/>
    <x v="1263"/>
    <d v="2013-03-18T00:00:00"/>
    <x v="4"/>
    <x v="3"/>
    <n v="1"/>
    <x v="0"/>
    <x v="0"/>
    <s v="California"/>
  </r>
  <r>
    <n v="1315634"/>
    <x v="30"/>
    <s v="Bank account or service"/>
    <x v="12"/>
    <s v="IN"/>
    <x v="0"/>
    <x v="295"/>
    <d v="2015-04-06T00:00:00"/>
    <x v="7"/>
    <x v="0"/>
    <n v="2"/>
    <x v="0"/>
    <x v="0"/>
    <s v="Indiana"/>
  </r>
  <r>
    <n v="389055"/>
    <x v="10"/>
    <s v="Credit card"/>
    <x v="24"/>
    <s v="VI"/>
    <x v="1"/>
    <x v="1198"/>
    <d v="2013-04-24T00:00:00"/>
    <x v="1"/>
    <x v="3"/>
    <n v="2"/>
    <x v="0"/>
    <x v="0"/>
    <e v="#N/A"/>
  </r>
  <r>
    <n v="2017127"/>
    <x v="18"/>
    <s v="Mortgage"/>
    <x v="0"/>
    <s v="FL"/>
    <x v="0"/>
    <x v="125"/>
    <d v="2016-07-19T00:00:00"/>
    <x v="0"/>
    <x v="2"/>
    <n v="3"/>
    <x v="0"/>
    <x v="0"/>
    <s v="Florida"/>
  </r>
  <r>
    <n v="1227644"/>
    <x v="8"/>
    <s v="Mortgage"/>
    <x v="0"/>
    <s v="MA"/>
    <x v="0"/>
    <x v="1172"/>
    <d v="2015-02-05T00:00:00"/>
    <x v="0"/>
    <x v="0"/>
    <n v="1"/>
    <x v="0"/>
    <x v="0"/>
    <s v="Massachusetts"/>
  </r>
  <r>
    <n v="742887"/>
    <x v="19"/>
    <s v="Mortgage"/>
    <x v="37"/>
    <s v="PA"/>
    <x v="3"/>
    <x v="929"/>
    <d v="2014-03-06T00:00:00"/>
    <x v="4"/>
    <x v="1"/>
    <n v="1"/>
    <x v="0"/>
    <x v="1"/>
    <s v="Pennsylvania"/>
  </r>
  <r>
    <n v="1174490"/>
    <x v="136"/>
    <s v="Debt collection"/>
    <x v="27"/>
    <s v="IL"/>
    <x v="0"/>
    <x v="262"/>
    <d v="2014-12-31T00:00:00"/>
    <x v="1"/>
    <x v="1"/>
    <n v="4"/>
    <x v="1"/>
    <x v="0"/>
    <s v="Illinois"/>
  </r>
  <r>
    <n v="858924"/>
    <x v="193"/>
    <s v="Bank account or service"/>
    <x v="14"/>
    <s v="MS"/>
    <x v="3"/>
    <x v="188"/>
    <d v="2014-05-21T00:00:00"/>
    <x v="4"/>
    <x v="1"/>
    <n v="2"/>
    <x v="0"/>
    <x v="0"/>
    <s v="Mississippi"/>
  </r>
  <r>
    <n v="1211584"/>
    <x v="37"/>
    <s v="Consumer Loan"/>
    <x v="21"/>
    <s v="NJ"/>
    <x v="1"/>
    <x v="803"/>
    <d v="2015-01-30T00:00:00"/>
    <x v="7"/>
    <x v="0"/>
    <n v="1"/>
    <x v="0"/>
    <x v="0"/>
    <s v="New Jersey"/>
  </r>
  <r>
    <n v="1766978"/>
    <x v="10"/>
    <s v="Bank account or service"/>
    <x v="9"/>
    <s v="GA"/>
    <x v="1"/>
    <x v="560"/>
    <d v="2016-02-02T00:00:00"/>
    <x v="1"/>
    <x v="2"/>
    <n v="1"/>
    <x v="0"/>
    <x v="0"/>
    <s v="Georgia"/>
  </r>
  <r>
    <n v="410712"/>
    <x v="10"/>
    <s v="Bank account or service"/>
    <x v="9"/>
    <s v="CA"/>
    <x v="0"/>
    <x v="705"/>
    <d v="2013-05-20T00:00:00"/>
    <x v="4"/>
    <x v="3"/>
    <n v="2"/>
    <x v="0"/>
    <x v="1"/>
    <s v="California"/>
  </r>
  <r>
    <n v="473031"/>
    <x v="7"/>
    <s v="Student loan"/>
    <x v="19"/>
    <s v="IL"/>
    <x v="0"/>
    <x v="436"/>
    <d v="2013-08-05T00:00:00"/>
    <x v="7"/>
    <x v="3"/>
    <n v="3"/>
    <x v="0"/>
    <x v="0"/>
    <s v="Illinois"/>
  </r>
  <r>
    <n v="1883994"/>
    <x v="10"/>
    <s v="Mortgage"/>
    <x v="0"/>
    <s v="IL"/>
    <x v="0"/>
    <x v="757"/>
    <d v="2016-04-18T00:00:00"/>
    <x v="0"/>
    <x v="2"/>
    <n v="2"/>
    <x v="0"/>
    <x v="0"/>
    <s v="Illinois"/>
  </r>
  <r>
    <n v="1963245"/>
    <x v="94"/>
    <s v="Student loan"/>
    <x v="6"/>
    <s v="WI"/>
    <x v="0"/>
    <x v="76"/>
    <d v="2016-06-10T00:00:00"/>
    <x v="0"/>
    <x v="2"/>
    <n v="2"/>
    <x v="0"/>
    <x v="0"/>
    <s v="Wisconsin"/>
  </r>
  <r>
    <n v="437273"/>
    <x v="8"/>
    <s v="Mortgage"/>
    <x v="0"/>
    <s v="AL"/>
    <x v="1"/>
    <x v="823"/>
    <d v="2013-06-20T00:00:00"/>
    <x v="1"/>
    <x v="3"/>
    <n v="2"/>
    <x v="0"/>
    <x v="1"/>
    <s v="Alabama"/>
  </r>
  <r>
    <n v="343940"/>
    <x v="25"/>
    <s v="Credit card"/>
    <x v="24"/>
    <s v="WA"/>
    <x v="0"/>
    <x v="1197"/>
    <d v="2013-03-06T00:00:00"/>
    <x v="0"/>
    <x v="3"/>
    <n v="1"/>
    <x v="0"/>
    <x v="0"/>
    <s v="Washington"/>
  </r>
  <r>
    <n v="1988015"/>
    <x v="41"/>
    <s v="Debt collection"/>
    <x v="22"/>
    <s v="FL"/>
    <x v="3"/>
    <x v="572"/>
    <d v="2016-06-28T00:00:00"/>
    <x v="0"/>
    <x v="2"/>
    <n v="2"/>
    <x v="0"/>
    <x v="0"/>
    <s v="Florida"/>
  </r>
  <r>
    <n v="1740482"/>
    <x v="245"/>
    <s v="Consumer Loan"/>
    <x v="21"/>
    <s v="CT"/>
    <x v="0"/>
    <x v="10"/>
    <d v="2016-01-19T00:00:00"/>
    <x v="6"/>
    <x v="2"/>
    <n v="1"/>
    <x v="0"/>
    <x v="0"/>
    <s v="Connecticut"/>
  </r>
  <r>
    <n v="1084193"/>
    <x v="8"/>
    <s v="Bank account or service"/>
    <x v="15"/>
    <s v="MI"/>
    <x v="3"/>
    <x v="264"/>
    <d v="2014-10-27T00:00:00"/>
    <x v="6"/>
    <x v="1"/>
    <n v="4"/>
    <x v="0"/>
    <x v="0"/>
    <s v="Michigan"/>
  </r>
  <r>
    <n v="254212"/>
    <x v="474"/>
    <s v="Mortgage"/>
    <x v="0"/>
    <s v="CA"/>
    <x v="0"/>
    <x v="52"/>
    <d v="2013-01-23T00:00:00"/>
    <x v="0"/>
    <x v="3"/>
    <n v="1"/>
    <x v="0"/>
    <x v="0"/>
    <s v="California"/>
  </r>
  <r>
    <n v="1371381"/>
    <x v="6"/>
    <s v="Bank account or service"/>
    <x v="15"/>
    <s v="TN"/>
    <x v="0"/>
    <x v="208"/>
    <d v="2015-05-12T00:00:00"/>
    <x v="0"/>
    <x v="0"/>
    <n v="2"/>
    <x v="0"/>
    <x v="0"/>
    <s v="Tennessee"/>
  </r>
  <r>
    <n v="1759683"/>
    <x v="36"/>
    <s v="Debt collection"/>
    <x v="1"/>
    <s v="NC"/>
    <x v="0"/>
    <x v="263"/>
    <d v="2016-01-28T00:00:00"/>
    <x v="1"/>
    <x v="2"/>
    <n v="1"/>
    <x v="0"/>
    <x v="0"/>
    <s v="North Carolina"/>
  </r>
  <r>
    <n v="1196340"/>
    <x v="470"/>
    <s v="Debt collection"/>
    <x v="22"/>
    <s v="MO"/>
    <x v="0"/>
    <x v="799"/>
    <d v="2015-01-22T00:00:00"/>
    <x v="11"/>
    <x v="0"/>
    <n v="1"/>
    <x v="0"/>
    <x v="0"/>
    <s v="Missouri"/>
  </r>
  <r>
    <n v="1253375"/>
    <x v="692"/>
    <s v="Consumer Loan"/>
    <x v="21"/>
    <s v="MD"/>
    <x v="0"/>
    <x v="118"/>
    <d v="2015-03-03T00:00:00"/>
    <x v="12"/>
    <x v="0"/>
    <n v="1"/>
    <x v="0"/>
    <x v="0"/>
    <s v="Maryland"/>
  </r>
  <r>
    <n v="1323977"/>
    <x v="693"/>
    <s v="Consumer Loan"/>
    <x v="19"/>
    <s v="MI"/>
    <x v="0"/>
    <x v="819"/>
    <d v="2015-04-09T00:00:00"/>
    <x v="0"/>
    <x v="0"/>
    <n v="2"/>
    <x v="0"/>
    <x v="1"/>
    <s v="Michigan"/>
  </r>
  <r>
    <n v="1397705"/>
    <x v="62"/>
    <s v="Credit card"/>
    <x v="24"/>
    <s v="TN"/>
    <x v="0"/>
    <x v="1223"/>
    <d v="2015-06-09T00:00:00"/>
    <x v="21"/>
    <x v="0"/>
    <n v="2"/>
    <x v="0"/>
    <x v="0"/>
    <s v="Tennessee"/>
  </r>
  <r>
    <n v="1573691"/>
    <x v="694"/>
    <s v="Debt collection"/>
    <x v="27"/>
    <s v="CA"/>
    <x v="3"/>
    <x v="1040"/>
    <d v="2015-09-25T00:00:00"/>
    <x v="7"/>
    <x v="0"/>
    <n v="3"/>
    <x v="0"/>
    <x v="0"/>
    <s v="California"/>
  </r>
  <r>
    <n v="1377423"/>
    <x v="9"/>
    <s v="Credit reporting"/>
    <x v="3"/>
    <s v="CA"/>
    <x v="0"/>
    <x v="968"/>
    <d v="2015-05-15T00:00:00"/>
    <x v="0"/>
    <x v="0"/>
    <n v="2"/>
    <x v="0"/>
    <x v="0"/>
    <s v="California"/>
  </r>
  <r>
    <n v="1536269"/>
    <x v="19"/>
    <s v="Mortgage"/>
    <x v="0"/>
    <s v="CA"/>
    <x v="1"/>
    <x v="109"/>
    <d v="2015-08-31T00:00:00"/>
    <x v="11"/>
    <x v="0"/>
    <n v="3"/>
    <x v="0"/>
    <x v="0"/>
    <s v="California"/>
  </r>
  <r>
    <n v="1855263"/>
    <x v="8"/>
    <s v="Bank account or service"/>
    <x v="12"/>
    <s v="OH"/>
    <x v="1"/>
    <x v="427"/>
    <d v="2016-03-31T00:00:00"/>
    <x v="4"/>
    <x v="2"/>
    <n v="1"/>
    <x v="0"/>
    <x v="0"/>
    <s v="Ohio"/>
  </r>
  <r>
    <n v="1580932"/>
    <x v="253"/>
    <s v="Consumer Loan"/>
    <x v="21"/>
    <s v="LA"/>
    <x v="3"/>
    <x v="1131"/>
    <d v="2015-09-28T00:00:00"/>
    <x v="7"/>
    <x v="0"/>
    <n v="3"/>
    <x v="0"/>
    <x v="0"/>
    <s v="Louisiana"/>
  </r>
  <r>
    <n v="2101217"/>
    <x v="250"/>
    <s v="Debt collection"/>
    <x v="13"/>
    <s v="WI"/>
    <x v="1"/>
    <x v="1107"/>
    <d v="2016-09-13T00:00:00"/>
    <x v="2"/>
    <x v="2"/>
    <n v="3"/>
    <x v="0"/>
    <x v="1"/>
    <s v="Wisconsin"/>
  </r>
  <r>
    <n v="1196379"/>
    <x v="318"/>
    <s v="Debt collection"/>
    <x v="13"/>
    <s v="NE"/>
    <x v="0"/>
    <x v="799"/>
    <d v="2015-01-20T00:00:00"/>
    <x v="6"/>
    <x v="0"/>
    <n v="1"/>
    <x v="0"/>
    <x v="0"/>
    <s v="Nebraska"/>
  </r>
  <r>
    <n v="970906"/>
    <x v="5"/>
    <s v="Debt collection"/>
    <x v="1"/>
    <s v="CA"/>
    <x v="0"/>
    <x v="193"/>
    <d v="2014-08-06T00:00:00"/>
    <x v="0"/>
    <x v="1"/>
    <n v="3"/>
    <x v="0"/>
    <x v="1"/>
    <s v="California"/>
  </r>
  <r>
    <n v="1801722"/>
    <x v="22"/>
    <s v="Bank account or service"/>
    <x v="9"/>
    <s v="MA"/>
    <x v="1"/>
    <x v="482"/>
    <d v="2016-02-26T00:00:00"/>
    <x v="4"/>
    <x v="2"/>
    <n v="1"/>
    <x v="0"/>
    <x v="0"/>
    <s v="Massachusetts"/>
  </r>
  <r>
    <n v="1330018"/>
    <x v="695"/>
    <s v="Money transfers"/>
    <x v="55"/>
    <s v="VA"/>
    <x v="0"/>
    <x v="161"/>
    <d v="2015-04-14T00:00:00"/>
    <x v="0"/>
    <x v="0"/>
    <n v="2"/>
    <x v="0"/>
    <x v="1"/>
    <s v="Virginia"/>
  </r>
  <r>
    <n v="1033554"/>
    <x v="62"/>
    <s v="Consumer Loan"/>
    <x v="21"/>
    <s v="IL"/>
    <x v="0"/>
    <x v="911"/>
    <d v="2014-09-23T00:00:00"/>
    <x v="11"/>
    <x v="1"/>
    <n v="3"/>
    <x v="0"/>
    <x v="0"/>
    <s v="Illinois"/>
  </r>
  <r>
    <n v="1801131"/>
    <x v="33"/>
    <s v="Student loan"/>
    <x v="6"/>
    <s v="OR"/>
    <x v="1"/>
    <x v="459"/>
    <d v="2016-02-29T00:00:00"/>
    <x v="11"/>
    <x v="2"/>
    <n v="1"/>
    <x v="0"/>
    <x v="1"/>
    <s v="Oregon"/>
  </r>
  <r>
    <n v="809445"/>
    <x v="62"/>
    <s v="Credit card"/>
    <x v="30"/>
    <s v="FL"/>
    <x v="1"/>
    <x v="612"/>
    <d v="2014-04-18T00:00:00"/>
    <x v="7"/>
    <x v="1"/>
    <n v="2"/>
    <x v="0"/>
    <x v="0"/>
    <s v="Florida"/>
  </r>
  <r>
    <n v="871901"/>
    <x v="17"/>
    <s v="Credit reporting"/>
    <x v="25"/>
    <s v="PA"/>
    <x v="2"/>
    <x v="750"/>
    <d v="2014-06-09T00:00:00"/>
    <x v="21"/>
    <x v="1"/>
    <n v="2"/>
    <x v="0"/>
    <x v="0"/>
    <s v="Pennsylvania"/>
  </r>
  <r>
    <n v="2035200"/>
    <x v="8"/>
    <s v="Money transfers"/>
    <x v="50"/>
    <s v="AZ"/>
    <x v="0"/>
    <x v="904"/>
    <d v="2016-07-28T00:00:00"/>
    <x v="0"/>
    <x v="2"/>
    <n v="3"/>
    <x v="0"/>
    <x v="0"/>
    <s v="Arizona"/>
  </r>
  <r>
    <n v="1868301"/>
    <x v="19"/>
    <s v="Mortgage"/>
    <x v="5"/>
    <s v="AZ"/>
    <x v="0"/>
    <x v="611"/>
    <d v="2016-04-07T00:00:00"/>
    <x v="0"/>
    <x v="2"/>
    <n v="2"/>
    <x v="0"/>
    <x v="0"/>
    <s v="Arizona"/>
  </r>
  <r>
    <n v="1136315"/>
    <x v="4"/>
    <s v="Credit reporting"/>
    <x v="3"/>
    <s v="CA"/>
    <x v="0"/>
    <x v="895"/>
    <d v="2014-11-20T00:00:00"/>
    <x v="0"/>
    <x v="1"/>
    <n v="4"/>
    <x v="0"/>
    <x v="0"/>
    <s v="California"/>
  </r>
  <r>
    <n v="2115572"/>
    <x v="696"/>
    <s v="Debt collection"/>
    <x v="1"/>
    <s v="AL"/>
    <x v="3"/>
    <x v="1268"/>
    <d v="2016-09-16T00:00:00"/>
    <x v="0"/>
    <x v="2"/>
    <n v="3"/>
    <x v="0"/>
    <x v="0"/>
    <s v="Alabama"/>
  </r>
  <r>
    <n v="1182987"/>
    <x v="92"/>
    <s v="Debt collection"/>
    <x v="13"/>
    <s v="CA"/>
    <x v="0"/>
    <x v="146"/>
    <d v="2015-01-06T00:00:00"/>
    <x v="0"/>
    <x v="0"/>
    <n v="1"/>
    <x v="0"/>
    <x v="0"/>
    <s v="California"/>
  </r>
  <r>
    <n v="1439052"/>
    <x v="10"/>
    <s v="Bank account or service"/>
    <x v="15"/>
    <s v="OR"/>
    <x v="0"/>
    <x v="736"/>
    <d v="2015-06-25T00:00:00"/>
    <x v="0"/>
    <x v="0"/>
    <n v="2"/>
    <x v="0"/>
    <x v="1"/>
    <s v="Oregon"/>
  </r>
  <r>
    <n v="1932191"/>
    <x v="697"/>
    <s v="Debt collection"/>
    <x v="27"/>
    <s v="NJ"/>
    <x v="0"/>
    <x v="889"/>
    <d v="2016-05-20T00:00:00"/>
    <x v="0"/>
    <x v="2"/>
    <n v="2"/>
    <x v="0"/>
    <x v="0"/>
    <s v="New Jersey"/>
  </r>
  <r>
    <n v="1737678"/>
    <x v="5"/>
    <s v="Debt collection"/>
    <x v="1"/>
    <s v="CA"/>
    <x v="0"/>
    <x v="299"/>
    <d v="2016-01-13T00:00:00"/>
    <x v="0"/>
    <x v="2"/>
    <n v="1"/>
    <x v="0"/>
    <x v="0"/>
    <s v="California"/>
  </r>
  <r>
    <n v="1893285"/>
    <x v="155"/>
    <s v="Payday loan"/>
    <x v="66"/>
    <s v="TN"/>
    <x v="0"/>
    <x v="116"/>
    <d v="2016-04-23T00:00:00"/>
    <x v="0"/>
    <x v="2"/>
    <n v="2"/>
    <x v="0"/>
    <x v="0"/>
    <s v="Tennessee"/>
  </r>
  <r>
    <n v="1378566"/>
    <x v="127"/>
    <s v="Debt collection"/>
    <x v="22"/>
    <s v="NV"/>
    <x v="0"/>
    <x v="968"/>
    <d v="2015-05-15T00:00:00"/>
    <x v="0"/>
    <x v="0"/>
    <n v="2"/>
    <x v="0"/>
    <x v="0"/>
    <s v="Nevada"/>
  </r>
  <r>
    <n v="2084724"/>
    <x v="14"/>
    <s v="Student loan"/>
    <x v="6"/>
    <s v="WA"/>
    <x v="0"/>
    <x v="348"/>
    <d v="2016-08-28T00:00:00"/>
    <x v="0"/>
    <x v="2"/>
    <n v="3"/>
    <x v="0"/>
    <x v="0"/>
    <s v="Washington"/>
  </r>
  <r>
    <n v="975306"/>
    <x v="8"/>
    <s v="Bank account or service"/>
    <x v="9"/>
    <s v="NY"/>
    <x v="0"/>
    <x v="1044"/>
    <d v="2014-08-08T00:00:00"/>
    <x v="0"/>
    <x v="1"/>
    <n v="3"/>
    <x v="0"/>
    <x v="0"/>
    <s v="New York"/>
  </r>
  <r>
    <n v="1890921"/>
    <x v="275"/>
    <s v="Mortgage"/>
    <x v="5"/>
    <s v="TX"/>
    <x v="1"/>
    <x v="34"/>
    <d v="2016-04-25T00:00:00"/>
    <x v="6"/>
    <x v="2"/>
    <n v="2"/>
    <x v="0"/>
    <x v="1"/>
    <s v="Texas"/>
  </r>
  <r>
    <n v="1260520"/>
    <x v="35"/>
    <s v="Mortgage"/>
    <x v="0"/>
    <s v="CA"/>
    <x v="1"/>
    <x v="219"/>
    <d v="2015-03-04T00:00:00"/>
    <x v="2"/>
    <x v="0"/>
    <n v="1"/>
    <x v="0"/>
    <x v="0"/>
    <s v="California"/>
  </r>
  <r>
    <n v="932244"/>
    <x v="391"/>
    <s v="Debt collection"/>
    <x v="27"/>
    <s v="CA"/>
    <x v="0"/>
    <x v="345"/>
    <d v="2014-07-10T00:00:00"/>
    <x v="0"/>
    <x v="1"/>
    <n v="3"/>
    <x v="0"/>
    <x v="0"/>
    <s v="California"/>
  </r>
  <r>
    <n v="1664682"/>
    <x v="279"/>
    <s v="Debt collection"/>
    <x v="22"/>
    <s v="NY"/>
    <x v="3"/>
    <x v="55"/>
    <d v="2015-11-24T00:00:00"/>
    <x v="6"/>
    <x v="0"/>
    <n v="4"/>
    <x v="1"/>
    <x v="0"/>
    <s v="New York"/>
  </r>
  <r>
    <n v="2101568"/>
    <x v="14"/>
    <s v="Credit card"/>
    <x v="24"/>
    <s v="TX"/>
    <x v="3"/>
    <x v="1107"/>
    <d v="2016-09-08T00:00:00"/>
    <x v="0"/>
    <x v="2"/>
    <n v="3"/>
    <x v="0"/>
    <x v="0"/>
    <s v="Texas"/>
  </r>
  <r>
    <n v="892204"/>
    <x v="144"/>
    <s v="Debt collection"/>
    <x v="27"/>
    <s v="OH"/>
    <x v="0"/>
    <x v="1127"/>
    <d v="2014-06-12T00:00:00"/>
    <x v="0"/>
    <x v="1"/>
    <n v="2"/>
    <x v="0"/>
    <x v="1"/>
    <s v="Ohio"/>
  </r>
  <r>
    <n v="1951276"/>
    <x v="17"/>
    <s v="Credit reporting"/>
    <x v="8"/>
    <s v="CO"/>
    <x v="0"/>
    <x v="989"/>
    <d v="2016-06-03T00:00:00"/>
    <x v="0"/>
    <x v="2"/>
    <n v="2"/>
    <x v="0"/>
    <x v="0"/>
    <s v="Colorado"/>
  </r>
  <r>
    <n v="1983191"/>
    <x v="698"/>
    <s v="Debt collection"/>
    <x v="27"/>
    <s v="FL"/>
    <x v="0"/>
    <x v="24"/>
    <d v="2016-06-27T00:00:00"/>
    <x v="6"/>
    <x v="2"/>
    <n v="2"/>
    <x v="0"/>
    <x v="0"/>
    <s v="Florida"/>
  </r>
  <r>
    <n v="1936159"/>
    <x v="14"/>
    <s v="Credit card"/>
    <x v="24"/>
    <s v="CA"/>
    <x v="0"/>
    <x v="978"/>
    <d v="2016-05-23T00:00:00"/>
    <x v="0"/>
    <x v="2"/>
    <n v="2"/>
    <x v="0"/>
    <x v="1"/>
    <s v="California"/>
  </r>
  <r>
    <n v="1048248"/>
    <x v="21"/>
    <s v="Credit card"/>
    <x v="24"/>
    <s v="NY"/>
    <x v="0"/>
    <x v="1118"/>
    <d v="2014-09-28T00:00:00"/>
    <x v="1"/>
    <x v="1"/>
    <n v="3"/>
    <x v="0"/>
    <x v="0"/>
    <s v="New York"/>
  </r>
  <r>
    <n v="643079"/>
    <x v="1"/>
    <s v="Mortgage"/>
    <x v="0"/>
    <s v="OH"/>
    <x v="0"/>
    <x v="255"/>
    <d v="2013-12-23T00:00:00"/>
    <x v="0"/>
    <x v="3"/>
    <n v="4"/>
    <x v="0"/>
    <x v="0"/>
    <s v="Ohio"/>
  </r>
  <r>
    <n v="1902847"/>
    <x v="51"/>
    <s v="Student loan"/>
    <x v="6"/>
    <s v="NJ"/>
    <x v="0"/>
    <x v="613"/>
    <d v="2016-04-30T00:00:00"/>
    <x v="0"/>
    <x v="2"/>
    <n v="2"/>
    <x v="0"/>
    <x v="1"/>
    <s v="New Jersey"/>
  </r>
  <r>
    <n v="1153372"/>
    <x v="10"/>
    <s v="Mortgage"/>
    <x v="37"/>
    <s v="NC"/>
    <x v="0"/>
    <x v="877"/>
    <d v="2014-12-11T00:00:00"/>
    <x v="0"/>
    <x v="1"/>
    <n v="4"/>
    <x v="0"/>
    <x v="0"/>
    <s v="North Carolina"/>
  </r>
  <r>
    <n v="447570"/>
    <x v="4"/>
    <s v="Credit reporting"/>
    <x v="8"/>
    <s v="FL"/>
    <x v="0"/>
    <x v="1074"/>
    <d v="2013-07-03T00:00:00"/>
    <x v="1"/>
    <x v="3"/>
    <n v="3"/>
    <x v="0"/>
    <x v="0"/>
    <s v="Florida"/>
  </r>
  <r>
    <n v="1225870"/>
    <x v="43"/>
    <s v="Debt collection"/>
    <x v="22"/>
    <s v="TX"/>
    <x v="0"/>
    <x v="1172"/>
    <d v="2015-02-05T00:00:00"/>
    <x v="0"/>
    <x v="0"/>
    <n v="1"/>
    <x v="0"/>
    <x v="0"/>
    <s v="Texas"/>
  </r>
  <r>
    <n v="1637173"/>
    <x v="173"/>
    <s v="Consumer Loan"/>
    <x v="19"/>
    <s v="CA"/>
    <x v="0"/>
    <x v="79"/>
    <d v="2015-11-03T00:00:00"/>
    <x v="1"/>
    <x v="0"/>
    <n v="4"/>
    <x v="0"/>
    <x v="0"/>
    <s v="California"/>
  </r>
  <r>
    <n v="895334"/>
    <x v="14"/>
    <s v="Credit card"/>
    <x v="31"/>
    <s v="OH"/>
    <x v="0"/>
    <x v="492"/>
    <d v="2014-06-14T00:00:00"/>
    <x v="0"/>
    <x v="1"/>
    <n v="2"/>
    <x v="0"/>
    <x v="0"/>
    <s v="Ohio"/>
  </r>
  <r>
    <n v="1831137"/>
    <x v="18"/>
    <s v="Mortgage"/>
    <x v="5"/>
    <s v="MD"/>
    <x v="1"/>
    <x v="1120"/>
    <d v="2016-03-17T00:00:00"/>
    <x v="7"/>
    <x v="2"/>
    <n v="1"/>
    <x v="0"/>
    <x v="1"/>
    <s v="Maryland"/>
  </r>
  <r>
    <n v="1998825"/>
    <x v="699"/>
    <s v="Debt collection"/>
    <x v="22"/>
    <s v="TN"/>
    <x v="0"/>
    <x v="138"/>
    <d v="2016-07-06T00:00:00"/>
    <x v="0"/>
    <x v="2"/>
    <n v="3"/>
    <x v="0"/>
    <x v="0"/>
    <s v="Tennessee"/>
  </r>
  <r>
    <n v="2036567"/>
    <x v="700"/>
    <s v="Mortgage"/>
    <x v="5"/>
    <s v="IL"/>
    <x v="0"/>
    <x v="1116"/>
    <d v="2016-07-29T00:00:00"/>
    <x v="0"/>
    <x v="2"/>
    <n v="3"/>
    <x v="0"/>
    <x v="1"/>
    <s v="Illinois"/>
  </r>
  <r>
    <n v="642481"/>
    <x v="75"/>
    <s v="Debt collection"/>
    <x v="13"/>
    <s v="TX"/>
    <x v="0"/>
    <x v="905"/>
    <d v="2014-02-21T00:00:00"/>
    <x v="5"/>
    <x v="3"/>
    <n v="4"/>
    <x v="1"/>
    <x v="1"/>
    <s v="Texas"/>
  </r>
  <r>
    <n v="437007"/>
    <x v="62"/>
    <s v="Credit card"/>
    <x v="17"/>
    <s v="TX"/>
    <x v="2"/>
    <x v="823"/>
    <d v="2013-06-19T00:00:00"/>
    <x v="0"/>
    <x v="3"/>
    <n v="2"/>
    <x v="0"/>
    <x v="0"/>
    <s v="Texas"/>
  </r>
  <r>
    <n v="1566204"/>
    <x v="10"/>
    <s v="Bank account or service"/>
    <x v="36"/>
    <s v="OR"/>
    <x v="0"/>
    <x v="391"/>
    <d v="2015-09-15T00:00:00"/>
    <x v="0"/>
    <x v="0"/>
    <n v="3"/>
    <x v="0"/>
    <x v="0"/>
    <s v="Oregon"/>
  </r>
  <r>
    <n v="646194"/>
    <x v="14"/>
    <s v="Credit card"/>
    <x v="20"/>
    <s v="CA"/>
    <x v="0"/>
    <x v="1052"/>
    <d v="2013-12-26T00:00:00"/>
    <x v="0"/>
    <x v="3"/>
    <n v="4"/>
    <x v="0"/>
    <x v="1"/>
    <s v="California"/>
  </r>
  <r>
    <n v="1625928"/>
    <x v="19"/>
    <s v="Mortgage"/>
    <x v="0"/>
    <s v="WI"/>
    <x v="0"/>
    <x v="4"/>
    <d v="2015-10-27T00:00:00"/>
    <x v="0"/>
    <x v="0"/>
    <n v="4"/>
    <x v="0"/>
    <x v="0"/>
    <s v="Wisconsin"/>
  </r>
  <r>
    <n v="1779527"/>
    <x v="165"/>
    <s v="Debt collection"/>
    <x v="22"/>
    <s v="SC"/>
    <x v="0"/>
    <x v="826"/>
    <d v="2016-02-12T00:00:00"/>
    <x v="7"/>
    <x v="2"/>
    <n v="1"/>
    <x v="0"/>
    <x v="0"/>
    <s v="South Carolina"/>
  </r>
  <r>
    <n v="480193"/>
    <x v="28"/>
    <s v="Bank account or service"/>
    <x v="36"/>
    <s v="PA"/>
    <x v="0"/>
    <x v="1157"/>
    <d v="2013-07-31T00:00:00"/>
    <x v="1"/>
    <x v="3"/>
    <n v="3"/>
    <x v="0"/>
    <x v="0"/>
    <s v="Pennsylvania"/>
  </r>
  <r>
    <n v="2132905"/>
    <x v="10"/>
    <s v="Credit card"/>
    <x v="31"/>
    <s v="CT"/>
    <x v="0"/>
    <x v="632"/>
    <d v="2016-09-26T00:00:00"/>
    <x v="0"/>
    <x v="2"/>
    <n v="3"/>
    <x v="0"/>
    <x v="1"/>
    <s v="Connecticut"/>
  </r>
  <r>
    <n v="1688458"/>
    <x v="9"/>
    <s v="Credit reporting"/>
    <x v="8"/>
    <s v="OH"/>
    <x v="0"/>
    <x v="258"/>
    <d v="2015-12-08T00:00:00"/>
    <x v="0"/>
    <x v="0"/>
    <n v="4"/>
    <x v="0"/>
    <x v="0"/>
    <s v="Ohio"/>
  </r>
  <r>
    <n v="901558"/>
    <x v="23"/>
    <s v="Credit card"/>
    <x v="34"/>
    <s v="RI"/>
    <x v="0"/>
    <x v="353"/>
    <d v="2014-06-19T00:00:00"/>
    <x v="0"/>
    <x v="1"/>
    <n v="2"/>
    <x v="0"/>
    <x v="0"/>
    <s v="Rhode Island"/>
  </r>
  <r>
    <n v="1985456"/>
    <x v="189"/>
    <s v="Consumer Loan"/>
    <x v="21"/>
    <s v="PR"/>
    <x v="0"/>
    <x v="1004"/>
    <d v="2016-06-26T00:00:00"/>
    <x v="0"/>
    <x v="2"/>
    <n v="2"/>
    <x v="0"/>
    <x v="1"/>
    <e v="#N/A"/>
  </r>
  <r>
    <n v="1997684"/>
    <x v="25"/>
    <s v="Credit card"/>
    <x v="24"/>
    <s v="NC"/>
    <x v="0"/>
    <x v="781"/>
    <d v="2016-07-05T00:00:00"/>
    <x v="0"/>
    <x v="2"/>
    <n v="3"/>
    <x v="0"/>
    <x v="0"/>
    <s v="North Carolina"/>
  </r>
  <r>
    <n v="1479561"/>
    <x v="33"/>
    <s v="Student loan"/>
    <x v="26"/>
    <s v="AL"/>
    <x v="0"/>
    <x v="631"/>
    <d v="2015-07-21T00:00:00"/>
    <x v="0"/>
    <x v="0"/>
    <n v="3"/>
    <x v="0"/>
    <x v="1"/>
    <s v="Alabama"/>
  </r>
  <r>
    <n v="2031000"/>
    <x v="489"/>
    <s v="Debt collection"/>
    <x v="27"/>
    <s v="IN"/>
    <x v="0"/>
    <x v="455"/>
    <d v="2016-07-26T00:00:00"/>
    <x v="0"/>
    <x v="2"/>
    <n v="3"/>
    <x v="0"/>
    <x v="0"/>
    <s v="Indiana"/>
  </r>
  <r>
    <n v="1904127"/>
    <x v="691"/>
    <s v="Debt collection"/>
    <x v="4"/>
    <s v="TX"/>
    <x v="0"/>
    <x v="613"/>
    <d v="2016-04-30T00:00:00"/>
    <x v="0"/>
    <x v="2"/>
    <n v="2"/>
    <x v="0"/>
    <x v="1"/>
    <s v="Texas"/>
  </r>
  <r>
    <n v="1868008"/>
    <x v="8"/>
    <s v="Consumer Loan"/>
    <x v="21"/>
    <s v="FL"/>
    <x v="0"/>
    <x v="611"/>
    <d v="2016-04-07T00:00:00"/>
    <x v="0"/>
    <x v="2"/>
    <n v="2"/>
    <x v="0"/>
    <x v="1"/>
    <s v="Florida"/>
  </r>
  <r>
    <n v="1848469"/>
    <x v="45"/>
    <s v="Consumer Loan"/>
    <x v="19"/>
    <s v="OR"/>
    <x v="1"/>
    <x v="183"/>
    <d v="2016-03-28T00:00:00"/>
    <x v="6"/>
    <x v="2"/>
    <n v="1"/>
    <x v="0"/>
    <x v="0"/>
    <s v="Oregon"/>
  </r>
  <r>
    <n v="944409"/>
    <x v="16"/>
    <s v="Credit card"/>
    <x v="31"/>
    <s v="VA"/>
    <x v="0"/>
    <x v="205"/>
    <d v="2014-07-23T00:00:00"/>
    <x v="2"/>
    <x v="1"/>
    <n v="3"/>
    <x v="0"/>
    <x v="0"/>
    <s v="Virginia"/>
  </r>
  <r>
    <n v="1718256"/>
    <x v="10"/>
    <s v="Bank account or service"/>
    <x v="12"/>
    <s v="CA"/>
    <x v="2"/>
    <x v="114"/>
    <d v="2015-12-28T00:00:00"/>
    <x v="0"/>
    <x v="0"/>
    <n v="4"/>
    <x v="0"/>
    <x v="0"/>
    <s v="California"/>
  </r>
  <r>
    <n v="2038680"/>
    <x v="245"/>
    <s v="Consumer Loan"/>
    <x v="21"/>
    <s v="MA"/>
    <x v="0"/>
    <x v="547"/>
    <d v="2016-08-10T00:00:00"/>
    <x v="21"/>
    <x v="2"/>
    <n v="3"/>
    <x v="0"/>
    <x v="0"/>
    <s v="Massachusetts"/>
  </r>
  <r>
    <n v="1830542"/>
    <x v="701"/>
    <s v="Mortgage"/>
    <x v="0"/>
    <s v="TX"/>
    <x v="3"/>
    <x v="1120"/>
    <d v="2016-03-16T00:00:00"/>
    <x v="4"/>
    <x v="2"/>
    <n v="1"/>
    <x v="0"/>
    <x v="0"/>
    <s v="Texas"/>
  </r>
  <r>
    <n v="1610311"/>
    <x v="6"/>
    <s v="Bank account or service"/>
    <x v="12"/>
    <s v="TX"/>
    <x v="0"/>
    <x v="148"/>
    <d v="2015-10-20T00:00:00"/>
    <x v="6"/>
    <x v="0"/>
    <n v="4"/>
    <x v="0"/>
    <x v="0"/>
    <s v="Texas"/>
  </r>
  <r>
    <n v="1001815"/>
    <x v="391"/>
    <s v="Debt collection"/>
    <x v="22"/>
    <s v="VA"/>
    <x v="4"/>
    <x v="801"/>
    <d v="2014-08-29T00:00:00"/>
    <x v="7"/>
    <x v="1"/>
    <n v="3"/>
    <x v="0"/>
    <x v="0"/>
    <s v="Virginia"/>
  </r>
  <r>
    <n v="1837971"/>
    <x v="702"/>
    <s v="Debt collection"/>
    <x v="1"/>
    <s v="NY"/>
    <x v="1"/>
    <x v="367"/>
    <d v="2016-03-21T00:00:00"/>
    <x v="6"/>
    <x v="2"/>
    <n v="1"/>
    <x v="0"/>
    <x v="0"/>
    <s v="New York"/>
  </r>
  <r>
    <n v="559126"/>
    <x v="218"/>
    <s v="Consumer Loan"/>
    <x v="21"/>
    <s v="TX"/>
    <x v="0"/>
    <x v="364"/>
    <d v="2013-10-17T00:00:00"/>
    <x v="4"/>
    <x v="3"/>
    <n v="4"/>
    <x v="0"/>
    <x v="1"/>
    <s v="Texas"/>
  </r>
  <r>
    <n v="1336282"/>
    <x v="19"/>
    <s v="Student loan"/>
    <x v="6"/>
    <s v="CA"/>
    <x v="0"/>
    <x v="857"/>
    <d v="2015-04-19T00:00:00"/>
    <x v="0"/>
    <x v="0"/>
    <n v="2"/>
    <x v="0"/>
    <x v="1"/>
    <s v="California"/>
  </r>
  <r>
    <n v="408945"/>
    <x v="16"/>
    <s v="Consumer Loan"/>
    <x v="21"/>
    <s v="DC"/>
    <x v="0"/>
    <x v="1047"/>
    <d v="2013-05-17T00:00:00"/>
    <x v="1"/>
    <x v="3"/>
    <n v="2"/>
    <x v="0"/>
    <x v="0"/>
    <s v="District of Columbia"/>
  </r>
  <r>
    <n v="1032054"/>
    <x v="703"/>
    <s v="Debt collection"/>
    <x v="1"/>
    <s v="MD"/>
    <x v="0"/>
    <x v="95"/>
    <d v="2014-09-16T00:00:00"/>
    <x v="0"/>
    <x v="1"/>
    <n v="3"/>
    <x v="0"/>
    <x v="0"/>
    <s v="Maryland"/>
  </r>
  <r>
    <n v="534219"/>
    <x v="704"/>
    <s v="Debt collection"/>
    <x v="1"/>
    <s v="OH"/>
    <x v="0"/>
    <x v="773"/>
    <d v="2013-09-19T00:00:00"/>
    <x v="0"/>
    <x v="3"/>
    <n v="3"/>
    <x v="0"/>
    <x v="0"/>
    <s v="Ohio"/>
  </r>
  <r>
    <n v="2141938"/>
    <x v="14"/>
    <s v="Bank account or service"/>
    <x v="12"/>
    <s v="NJ"/>
    <x v="0"/>
    <x v="285"/>
    <d v="2016-10-01T00:00:00"/>
    <x v="0"/>
    <x v="2"/>
    <n v="4"/>
    <x v="0"/>
    <x v="1"/>
    <s v="New Jersey"/>
  </r>
  <r>
    <n v="985196"/>
    <x v="172"/>
    <s v="Bank account or service"/>
    <x v="12"/>
    <s v="NY"/>
    <x v="3"/>
    <x v="136"/>
    <d v="2014-08-19T00:00:00"/>
    <x v="2"/>
    <x v="1"/>
    <n v="3"/>
    <x v="0"/>
    <x v="0"/>
    <s v="New York"/>
  </r>
  <r>
    <n v="1798705"/>
    <x v="166"/>
    <s v="Debt collection"/>
    <x v="1"/>
    <s v="NY"/>
    <x v="0"/>
    <x v="41"/>
    <d v="2016-02-24T00:00:00"/>
    <x v="4"/>
    <x v="2"/>
    <n v="1"/>
    <x v="0"/>
    <x v="0"/>
    <s v="New York"/>
  </r>
  <r>
    <n v="1790401"/>
    <x v="4"/>
    <s v="Credit reporting"/>
    <x v="8"/>
    <s v="NJ"/>
    <x v="0"/>
    <x v="342"/>
    <d v="2016-02-17T00:00:00"/>
    <x v="0"/>
    <x v="2"/>
    <n v="1"/>
    <x v="0"/>
    <x v="0"/>
    <s v="New Jersey"/>
  </r>
  <r>
    <n v="747784"/>
    <x v="1"/>
    <s v="Mortgage"/>
    <x v="0"/>
    <s v="FL"/>
    <x v="0"/>
    <x v="1150"/>
    <d v="2014-03-06T00:00:00"/>
    <x v="0"/>
    <x v="1"/>
    <n v="1"/>
    <x v="0"/>
    <x v="0"/>
    <s v="Florida"/>
  </r>
  <r>
    <n v="1796944"/>
    <x v="383"/>
    <s v="Consumer Loan"/>
    <x v="19"/>
    <s v="IA"/>
    <x v="0"/>
    <x v="991"/>
    <d v="2016-02-24T00:00:00"/>
    <x v="7"/>
    <x v="2"/>
    <n v="1"/>
    <x v="0"/>
    <x v="0"/>
    <s v="Iowa"/>
  </r>
  <r>
    <n v="1661809"/>
    <x v="17"/>
    <s v="Credit reporting"/>
    <x v="3"/>
    <s v="AR"/>
    <x v="1"/>
    <x v="182"/>
    <d v="2015-11-23T00:00:00"/>
    <x v="2"/>
    <x v="0"/>
    <n v="4"/>
    <x v="0"/>
    <x v="0"/>
    <s v="Arkansas"/>
  </r>
  <r>
    <n v="762600"/>
    <x v="48"/>
    <s v="Student loan"/>
    <x v="6"/>
    <s v="DC"/>
    <x v="0"/>
    <x v="1269"/>
    <d v="2014-03-11T00:00:00"/>
    <x v="7"/>
    <x v="1"/>
    <n v="1"/>
    <x v="0"/>
    <x v="0"/>
    <s v="District of Columbia"/>
  </r>
  <r>
    <n v="911582"/>
    <x v="18"/>
    <s v="Mortgage"/>
    <x v="0"/>
    <s v="TX"/>
    <x v="0"/>
    <x v="876"/>
    <d v="2014-06-26T00:00:00"/>
    <x v="0"/>
    <x v="1"/>
    <n v="2"/>
    <x v="0"/>
    <x v="0"/>
    <s v="Texas"/>
  </r>
  <r>
    <n v="876088"/>
    <x v="268"/>
    <s v="Debt collection"/>
    <x v="1"/>
    <s v="CA"/>
    <x v="0"/>
    <x v="1036"/>
    <d v="2014-06-01T00:00:00"/>
    <x v="0"/>
    <x v="1"/>
    <n v="2"/>
    <x v="0"/>
    <x v="1"/>
    <s v="California"/>
  </r>
  <r>
    <n v="1471618"/>
    <x v="9"/>
    <s v="Credit reporting"/>
    <x v="8"/>
    <s v="OH"/>
    <x v="0"/>
    <x v="29"/>
    <d v="2015-07-16T00:00:00"/>
    <x v="0"/>
    <x v="0"/>
    <n v="3"/>
    <x v="0"/>
    <x v="0"/>
    <s v="Ohio"/>
  </r>
  <r>
    <n v="1299221"/>
    <x v="182"/>
    <s v="Consumer Loan"/>
    <x v="39"/>
    <s v="NJ"/>
    <x v="0"/>
    <x v="361"/>
    <d v="2015-03-24T00:00:00"/>
    <x v="0"/>
    <x v="0"/>
    <n v="1"/>
    <x v="0"/>
    <x v="0"/>
    <s v="New Jersey"/>
  </r>
  <r>
    <n v="1622000"/>
    <x v="19"/>
    <s v="Bank account or service"/>
    <x v="15"/>
    <s v="VA"/>
    <x v="1"/>
    <x v="234"/>
    <d v="2015-10-27T00:00:00"/>
    <x v="6"/>
    <x v="0"/>
    <n v="4"/>
    <x v="0"/>
    <x v="0"/>
    <s v="Virginia"/>
  </r>
  <r>
    <n v="673715"/>
    <x v="93"/>
    <s v="Mortgage"/>
    <x v="37"/>
    <s v="CA"/>
    <x v="0"/>
    <x v="78"/>
    <d v="2014-01-17T00:00:00"/>
    <x v="0"/>
    <x v="1"/>
    <n v="1"/>
    <x v="0"/>
    <x v="1"/>
    <s v="California"/>
  </r>
  <r>
    <n v="1320076"/>
    <x v="16"/>
    <s v="Consumer Loan"/>
    <x v="21"/>
    <s v="MD"/>
    <x v="1"/>
    <x v="821"/>
    <d v="2015-04-09T00:00:00"/>
    <x v="4"/>
    <x v="0"/>
    <n v="2"/>
    <x v="0"/>
    <x v="0"/>
    <s v="Maryland"/>
  </r>
  <r>
    <n v="989182"/>
    <x v="19"/>
    <s v="Mortgage"/>
    <x v="0"/>
    <s v="NY"/>
    <x v="0"/>
    <x v="687"/>
    <d v="2014-08-18T00:00:00"/>
    <x v="0"/>
    <x v="1"/>
    <n v="3"/>
    <x v="0"/>
    <x v="0"/>
    <s v="New York"/>
  </r>
  <r>
    <n v="2107934"/>
    <x v="295"/>
    <s v="Prepaid card"/>
    <x v="33"/>
    <s v="KY"/>
    <x v="0"/>
    <x v="695"/>
    <d v="2016-09-12T00:00:00"/>
    <x v="0"/>
    <x v="2"/>
    <n v="3"/>
    <x v="0"/>
    <x v="1"/>
    <s v="Kentucky"/>
  </r>
  <r>
    <n v="1339590"/>
    <x v="18"/>
    <s v="Mortgage"/>
    <x v="42"/>
    <s v="LA"/>
    <x v="0"/>
    <x v="435"/>
    <d v="2015-04-21T00:00:00"/>
    <x v="0"/>
    <x v="0"/>
    <n v="2"/>
    <x v="0"/>
    <x v="0"/>
    <s v="Louisiana"/>
  </r>
  <r>
    <n v="1285464"/>
    <x v="9"/>
    <s v="Credit reporting"/>
    <x v="8"/>
    <s v="TX"/>
    <x v="0"/>
    <x v="665"/>
    <d v="2015-03-16T00:00:00"/>
    <x v="0"/>
    <x v="0"/>
    <n v="1"/>
    <x v="0"/>
    <x v="1"/>
    <s v="Texas"/>
  </r>
  <r>
    <n v="1686145"/>
    <x v="8"/>
    <s v="Mortgage"/>
    <x v="0"/>
    <s v="PA"/>
    <x v="1"/>
    <x v="651"/>
    <d v="2015-12-10T00:00:00"/>
    <x v="7"/>
    <x v="0"/>
    <n v="4"/>
    <x v="0"/>
    <x v="0"/>
    <s v="Pennsylvania"/>
  </r>
  <r>
    <n v="1989757"/>
    <x v="17"/>
    <s v="Credit reporting"/>
    <x v="25"/>
    <s v="SC"/>
    <x v="1"/>
    <x v="572"/>
    <d v="2016-06-29T00:00:00"/>
    <x v="1"/>
    <x v="2"/>
    <n v="2"/>
    <x v="0"/>
    <x v="0"/>
    <s v="South Carolina"/>
  </r>
  <r>
    <n v="613599"/>
    <x v="10"/>
    <s v="Mortgage"/>
    <x v="0"/>
    <s v="MI"/>
    <x v="3"/>
    <x v="738"/>
    <d v="2013-11-26T00:00:00"/>
    <x v="0"/>
    <x v="3"/>
    <n v="4"/>
    <x v="0"/>
    <x v="1"/>
    <s v="Michigan"/>
  </r>
  <r>
    <n v="1827612"/>
    <x v="41"/>
    <s v="Debt collection"/>
    <x v="4"/>
    <s v="PA"/>
    <x v="3"/>
    <x v="1129"/>
    <d v="2016-03-11T00:00:00"/>
    <x v="0"/>
    <x v="2"/>
    <n v="1"/>
    <x v="0"/>
    <x v="0"/>
    <s v="Pennsylvania"/>
  </r>
  <r>
    <n v="795344"/>
    <x v="8"/>
    <s v="Bank account or service"/>
    <x v="15"/>
    <s v="NY"/>
    <x v="0"/>
    <x v="1212"/>
    <d v="2014-04-05T00:00:00"/>
    <x v="0"/>
    <x v="1"/>
    <n v="2"/>
    <x v="0"/>
    <x v="0"/>
    <s v="New York"/>
  </r>
  <r>
    <n v="383030"/>
    <x v="19"/>
    <s v="Mortgage"/>
    <x v="5"/>
    <s v="SC"/>
    <x v="0"/>
    <x v="300"/>
    <d v="2013-04-16T00:00:00"/>
    <x v="0"/>
    <x v="3"/>
    <n v="2"/>
    <x v="0"/>
    <x v="0"/>
    <s v="South Carolina"/>
  </r>
  <r>
    <n v="1430501"/>
    <x v="10"/>
    <s v="Bank account or service"/>
    <x v="9"/>
    <s v="CA"/>
    <x v="1"/>
    <x v="733"/>
    <d v="2015-06-22T00:00:00"/>
    <x v="7"/>
    <x v="0"/>
    <n v="2"/>
    <x v="0"/>
    <x v="0"/>
    <s v="California"/>
  </r>
  <r>
    <n v="1882694"/>
    <x v="10"/>
    <s v="Bank account or service"/>
    <x v="12"/>
    <s v="CA"/>
    <x v="1"/>
    <x v="341"/>
    <d v="2016-04-18T00:00:00"/>
    <x v="7"/>
    <x v="2"/>
    <n v="2"/>
    <x v="0"/>
    <x v="1"/>
    <s v="California"/>
  </r>
  <r>
    <n v="750693"/>
    <x v="19"/>
    <s v="Consumer Loan"/>
    <x v="19"/>
    <s v="IL"/>
    <x v="0"/>
    <x v="1134"/>
    <d v="2014-03-10T00:00:00"/>
    <x v="0"/>
    <x v="1"/>
    <n v="1"/>
    <x v="0"/>
    <x v="1"/>
    <s v="Illinois"/>
  </r>
  <r>
    <n v="1903280"/>
    <x v="38"/>
    <s v="Mortgage"/>
    <x v="0"/>
    <s v="OH"/>
    <x v="0"/>
    <x v="1045"/>
    <d v="2016-04-29T00:00:00"/>
    <x v="0"/>
    <x v="2"/>
    <n v="2"/>
    <x v="0"/>
    <x v="0"/>
    <s v="Ohio"/>
  </r>
  <r>
    <n v="1364442"/>
    <x v="14"/>
    <s v="Credit card"/>
    <x v="57"/>
    <s v="RI"/>
    <x v="0"/>
    <x v="64"/>
    <d v="2015-05-08T00:00:00"/>
    <x v="1"/>
    <x v="0"/>
    <n v="2"/>
    <x v="0"/>
    <x v="1"/>
    <s v="Rhode Island"/>
  </r>
  <r>
    <n v="1948694"/>
    <x v="192"/>
    <s v="Bank account or service"/>
    <x v="12"/>
    <s v="MA"/>
    <x v="0"/>
    <x v="177"/>
    <d v="2016-06-01T00:00:00"/>
    <x v="0"/>
    <x v="2"/>
    <n v="2"/>
    <x v="0"/>
    <x v="0"/>
    <s v="Massachusetts"/>
  </r>
  <r>
    <n v="406953"/>
    <x v="86"/>
    <s v="Bank account or service"/>
    <x v="14"/>
    <s v="MD"/>
    <x v="0"/>
    <x v="371"/>
    <d v="2013-05-15T00:00:00"/>
    <x v="1"/>
    <x v="3"/>
    <n v="2"/>
    <x v="0"/>
    <x v="0"/>
    <s v="Maryland"/>
  </r>
  <r>
    <n v="1615162"/>
    <x v="51"/>
    <s v="Credit card"/>
    <x v="38"/>
    <s v="CA"/>
    <x v="2"/>
    <x v="0"/>
    <d v="2015-11-17T00:00:00"/>
    <x v="25"/>
    <x v="0"/>
    <n v="4"/>
    <x v="0"/>
    <x v="0"/>
    <s v="California"/>
  </r>
  <r>
    <n v="1456048"/>
    <x v="8"/>
    <s v="Bank account or service"/>
    <x v="9"/>
    <s v="MI"/>
    <x v="2"/>
    <x v="630"/>
    <d v="2015-07-08T00:00:00"/>
    <x v="0"/>
    <x v="0"/>
    <n v="3"/>
    <x v="0"/>
    <x v="1"/>
    <s v="Michigan"/>
  </r>
  <r>
    <n v="1762757"/>
    <x v="23"/>
    <s v="Bank account or service"/>
    <x v="9"/>
    <s v="TX"/>
    <x v="0"/>
    <x v="780"/>
    <d v="2016-01-28T00:00:00"/>
    <x v="0"/>
    <x v="2"/>
    <n v="1"/>
    <x v="0"/>
    <x v="0"/>
    <s v="Texas"/>
  </r>
  <r>
    <n v="1976850"/>
    <x v="705"/>
    <s v="Debt collection"/>
    <x v="1"/>
    <s v="KS"/>
    <x v="0"/>
    <x v="568"/>
    <d v="2016-06-22T00:00:00"/>
    <x v="4"/>
    <x v="2"/>
    <n v="2"/>
    <x v="0"/>
    <x v="0"/>
    <s v="Kansas"/>
  </r>
  <r>
    <n v="737740"/>
    <x v="19"/>
    <s v="Mortgage"/>
    <x v="5"/>
    <s v="NJ"/>
    <x v="1"/>
    <x v="237"/>
    <d v="2014-03-05T00:00:00"/>
    <x v="2"/>
    <x v="1"/>
    <n v="1"/>
    <x v="0"/>
    <x v="0"/>
    <s v="New Jersey"/>
  </r>
  <r>
    <n v="1020266"/>
    <x v="706"/>
    <s v="Debt collection"/>
    <x v="1"/>
    <s v="MO"/>
    <x v="0"/>
    <x v="906"/>
    <d v="2014-09-12T00:00:00"/>
    <x v="7"/>
    <x v="1"/>
    <n v="3"/>
    <x v="0"/>
    <x v="0"/>
    <s v="Missouri"/>
  </r>
  <r>
    <n v="1272758"/>
    <x v="14"/>
    <s v="Credit card"/>
    <x v="24"/>
    <s v="NY"/>
    <x v="0"/>
    <x v="526"/>
    <d v="2015-03-07T00:00:00"/>
    <x v="0"/>
    <x v="0"/>
    <n v="1"/>
    <x v="0"/>
    <x v="0"/>
    <s v="New York"/>
  </r>
  <r>
    <n v="1873170"/>
    <x v="196"/>
    <s v="Debt collection"/>
    <x v="4"/>
    <s v="WA"/>
    <x v="0"/>
    <x v="417"/>
    <d v="2016-04-12T00:00:00"/>
    <x v="0"/>
    <x v="2"/>
    <n v="2"/>
    <x v="0"/>
    <x v="1"/>
    <s v="Washington"/>
  </r>
  <r>
    <n v="240599"/>
    <x v="226"/>
    <s v="Mortgage"/>
    <x v="0"/>
    <s v="FL"/>
    <x v="0"/>
    <x v="117"/>
    <d v="2013-01-23T00:00:00"/>
    <x v="11"/>
    <x v="3"/>
    <n v="1"/>
    <x v="0"/>
    <x v="1"/>
    <s v="Florida"/>
  </r>
  <r>
    <n v="1848234"/>
    <x v="168"/>
    <s v="Credit card"/>
    <x v="62"/>
    <s v="MI"/>
    <x v="2"/>
    <x v="183"/>
    <d v="2016-03-29T00:00:00"/>
    <x v="2"/>
    <x v="2"/>
    <n v="1"/>
    <x v="0"/>
    <x v="1"/>
    <s v="Michigan"/>
  </r>
  <r>
    <n v="714381"/>
    <x v="9"/>
    <s v="Credit reporting"/>
    <x v="3"/>
    <s v="CA"/>
    <x v="0"/>
    <x v="38"/>
    <d v="2014-02-12T00:00:00"/>
    <x v="0"/>
    <x v="1"/>
    <n v="1"/>
    <x v="0"/>
    <x v="0"/>
    <s v="California"/>
  </r>
  <r>
    <n v="502723"/>
    <x v="8"/>
    <s v="Student loan"/>
    <x v="32"/>
    <s v="NY"/>
    <x v="0"/>
    <x v="983"/>
    <d v="2013-08-26T00:00:00"/>
    <x v="7"/>
    <x v="3"/>
    <n v="3"/>
    <x v="0"/>
    <x v="0"/>
    <s v="New York"/>
  </r>
  <r>
    <n v="1467106"/>
    <x v="19"/>
    <s v="Bank account or service"/>
    <x v="9"/>
    <s v="FL"/>
    <x v="1"/>
    <x v="256"/>
    <d v="2015-07-14T00:00:00"/>
    <x v="1"/>
    <x v="0"/>
    <n v="3"/>
    <x v="0"/>
    <x v="0"/>
    <s v="Florida"/>
  </r>
  <r>
    <n v="751019"/>
    <x v="65"/>
    <s v="Debt collection"/>
    <x v="13"/>
    <s v="UT"/>
    <x v="0"/>
    <x v="1269"/>
    <d v="2014-03-10T00:00:00"/>
    <x v="4"/>
    <x v="1"/>
    <n v="1"/>
    <x v="0"/>
    <x v="0"/>
    <s v="Utah"/>
  </r>
  <r>
    <n v="1812398"/>
    <x v="14"/>
    <s v="Credit card"/>
    <x v="24"/>
    <s v="IL"/>
    <x v="0"/>
    <x v="31"/>
    <d v="2016-03-02T00:00:00"/>
    <x v="0"/>
    <x v="2"/>
    <n v="1"/>
    <x v="0"/>
    <x v="1"/>
    <s v="Illinois"/>
  </r>
  <r>
    <n v="1393741"/>
    <x v="359"/>
    <s v="Debt collection"/>
    <x v="1"/>
    <s v="GA"/>
    <x v="1"/>
    <x v="211"/>
    <d v="2015-05-29T00:00:00"/>
    <x v="4"/>
    <x v="0"/>
    <n v="2"/>
    <x v="0"/>
    <x v="0"/>
    <s v="Georgia"/>
  </r>
  <r>
    <n v="1214696"/>
    <x v="253"/>
    <s v="Consumer Loan"/>
    <x v="19"/>
    <s v="LA"/>
    <x v="0"/>
    <x v="48"/>
    <d v="2015-02-02T00:00:00"/>
    <x v="2"/>
    <x v="0"/>
    <n v="1"/>
    <x v="0"/>
    <x v="0"/>
    <s v="Louisiana"/>
  </r>
  <r>
    <n v="715741"/>
    <x v="707"/>
    <s v="Debt collection"/>
    <x v="22"/>
    <s v="NY"/>
    <x v="0"/>
    <x v="1065"/>
    <d v="2014-02-20T00:00:00"/>
    <x v="11"/>
    <x v="1"/>
    <n v="1"/>
    <x v="0"/>
    <x v="0"/>
    <s v="New York"/>
  </r>
  <r>
    <n v="980046"/>
    <x v="88"/>
    <s v="Payday loan"/>
    <x v="11"/>
    <s v="NJ"/>
    <x v="0"/>
    <x v="846"/>
    <d v="2014-08-12T00:00:00"/>
    <x v="0"/>
    <x v="1"/>
    <n v="3"/>
    <x v="0"/>
    <x v="1"/>
    <s v="New Jersey"/>
  </r>
  <r>
    <n v="1721085"/>
    <x v="5"/>
    <s v="Debt collection"/>
    <x v="13"/>
    <s v="WI"/>
    <x v="0"/>
    <x v="689"/>
    <d v="2015-12-29T00:00:00"/>
    <x v="0"/>
    <x v="0"/>
    <n v="4"/>
    <x v="0"/>
    <x v="0"/>
    <s v="Wisconsin"/>
  </r>
  <r>
    <n v="665805"/>
    <x v="30"/>
    <s v="Bank account or service"/>
    <x v="9"/>
    <s v="DE"/>
    <x v="3"/>
    <x v="176"/>
    <d v="2014-01-13T00:00:00"/>
    <x v="0"/>
    <x v="1"/>
    <n v="1"/>
    <x v="0"/>
    <x v="0"/>
    <s v="Delaware"/>
  </r>
  <r>
    <n v="2065169"/>
    <x v="33"/>
    <s v="Student loan"/>
    <x v="6"/>
    <s v="IL"/>
    <x v="0"/>
    <x v="124"/>
    <d v="2016-08-16T00:00:00"/>
    <x v="0"/>
    <x v="2"/>
    <n v="3"/>
    <x v="0"/>
    <x v="0"/>
    <s v="Illinois"/>
  </r>
  <r>
    <n v="1551084"/>
    <x v="155"/>
    <s v="Debt collection"/>
    <x v="22"/>
    <s v="LA"/>
    <x v="0"/>
    <x v="925"/>
    <d v="2015-09-03T00:00:00"/>
    <x v="0"/>
    <x v="0"/>
    <n v="3"/>
    <x v="0"/>
    <x v="0"/>
    <s v="Louisiana"/>
  </r>
  <r>
    <n v="388233"/>
    <x v="19"/>
    <s v="Bank account or service"/>
    <x v="12"/>
    <s v="FL"/>
    <x v="0"/>
    <x v="53"/>
    <d v="2013-04-22T00:00:00"/>
    <x v="0"/>
    <x v="3"/>
    <n v="2"/>
    <x v="0"/>
    <x v="0"/>
    <s v="Florida"/>
  </r>
  <r>
    <n v="967814"/>
    <x v="14"/>
    <s v="Credit card"/>
    <x v="31"/>
    <s v="MD"/>
    <x v="0"/>
    <x v="926"/>
    <d v="2014-08-04T00:00:00"/>
    <x v="0"/>
    <x v="1"/>
    <n v="3"/>
    <x v="0"/>
    <x v="0"/>
    <s v="Maryland"/>
  </r>
  <r>
    <n v="1241955"/>
    <x v="45"/>
    <s v="Mortgage"/>
    <x v="5"/>
    <s v="NV"/>
    <x v="0"/>
    <x v="636"/>
    <d v="2015-02-17T00:00:00"/>
    <x v="0"/>
    <x v="0"/>
    <n v="1"/>
    <x v="0"/>
    <x v="1"/>
    <s v="Nevada"/>
  </r>
  <r>
    <n v="221811"/>
    <x v="18"/>
    <s v="Mortgage"/>
    <x v="0"/>
    <s v="KS"/>
    <x v="3"/>
    <x v="915"/>
    <d v="2013-01-04T00:00:00"/>
    <x v="1"/>
    <x v="3"/>
    <n v="1"/>
    <x v="0"/>
    <x v="0"/>
    <s v="Kansas"/>
  </r>
  <r>
    <n v="1387787"/>
    <x v="4"/>
    <s v="Credit reporting"/>
    <x v="25"/>
    <s v="VA"/>
    <x v="0"/>
    <x v="444"/>
    <d v="2015-05-28T00:00:00"/>
    <x v="12"/>
    <x v="0"/>
    <n v="2"/>
    <x v="0"/>
    <x v="0"/>
    <s v="Virginia"/>
  </r>
  <r>
    <n v="801703"/>
    <x v="8"/>
    <s v="Bank account or service"/>
    <x v="36"/>
    <s v="CA"/>
    <x v="3"/>
    <x v="476"/>
    <d v="2014-04-11T00:00:00"/>
    <x v="4"/>
    <x v="1"/>
    <n v="2"/>
    <x v="0"/>
    <x v="0"/>
    <s v="California"/>
  </r>
  <r>
    <n v="531969"/>
    <x v="10"/>
    <s v="Mortgage"/>
    <x v="0"/>
    <s v="GA"/>
    <x v="0"/>
    <x v="145"/>
    <d v="2013-09-19T00:00:00"/>
    <x v="1"/>
    <x v="3"/>
    <n v="3"/>
    <x v="0"/>
    <x v="0"/>
    <s v="Georgia"/>
  </r>
  <r>
    <n v="788420"/>
    <x v="20"/>
    <s v="Mortgage"/>
    <x v="37"/>
    <s v="IA"/>
    <x v="0"/>
    <x v="334"/>
    <d v="2014-04-01T00:00:00"/>
    <x v="0"/>
    <x v="1"/>
    <n v="2"/>
    <x v="0"/>
    <x v="1"/>
    <s v="Iowa"/>
  </r>
  <r>
    <n v="1331292"/>
    <x v="82"/>
    <s v="Debt collection"/>
    <x v="4"/>
    <s v="FL"/>
    <x v="0"/>
    <x v="47"/>
    <d v="2015-04-15T00:00:00"/>
    <x v="0"/>
    <x v="0"/>
    <n v="2"/>
    <x v="0"/>
    <x v="0"/>
    <s v="Florida"/>
  </r>
  <r>
    <n v="880611"/>
    <x v="32"/>
    <s v="Mortgage"/>
    <x v="5"/>
    <s v="CO"/>
    <x v="0"/>
    <x v="253"/>
    <d v="2014-06-04T00:00:00"/>
    <x v="0"/>
    <x v="1"/>
    <n v="2"/>
    <x v="0"/>
    <x v="0"/>
    <s v="Colorado"/>
  </r>
  <r>
    <n v="1946239"/>
    <x v="93"/>
    <s v="Mortgage"/>
    <x v="0"/>
    <s v="CA"/>
    <x v="0"/>
    <x v="1246"/>
    <d v="2016-05-28T00:00:00"/>
    <x v="0"/>
    <x v="2"/>
    <n v="2"/>
    <x v="0"/>
    <x v="0"/>
    <s v="California"/>
  </r>
  <r>
    <n v="1454660"/>
    <x v="10"/>
    <s v="Mortgage"/>
    <x v="37"/>
    <s v="NY"/>
    <x v="0"/>
    <x v="782"/>
    <d v="2015-07-07T00:00:00"/>
    <x v="0"/>
    <x v="0"/>
    <n v="3"/>
    <x v="0"/>
    <x v="0"/>
    <s v="New York"/>
  </r>
  <r>
    <n v="714598"/>
    <x v="88"/>
    <s v="Debt collection"/>
    <x v="4"/>
    <s v="KY"/>
    <x v="0"/>
    <x v="1065"/>
    <d v="2014-02-15T00:00:00"/>
    <x v="1"/>
    <x v="1"/>
    <n v="1"/>
    <x v="0"/>
    <x v="0"/>
    <s v="Kentucky"/>
  </r>
  <r>
    <n v="1634259"/>
    <x v="92"/>
    <s v="Payday loan"/>
    <x v="11"/>
    <s v="IN"/>
    <x v="0"/>
    <x v="812"/>
    <d v="2015-10-31T00:00:00"/>
    <x v="0"/>
    <x v="0"/>
    <n v="4"/>
    <x v="0"/>
    <x v="0"/>
    <s v="Indiana"/>
  </r>
  <r>
    <n v="1121632"/>
    <x v="47"/>
    <s v="Mortgage"/>
    <x v="42"/>
    <s v="IL"/>
    <x v="0"/>
    <x v="85"/>
    <d v="2014-11-20T00:00:00"/>
    <x v="4"/>
    <x v="1"/>
    <n v="4"/>
    <x v="0"/>
    <x v="1"/>
    <s v="Illinois"/>
  </r>
  <r>
    <n v="318698"/>
    <x v="51"/>
    <s v="Credit card"/>
    <x v="16"/>
    <s v="MO"/>
    <x v="1"/>
    <x v="583"/>
    <d v="2013-02-20T00:00:00"/>
    <x v="6"/>
    <x v="3"/>
    <n v="1"/>
    <x v="0"/>
    <x v="0"/>
    <s v="Missouri"/>
  </r>
  <r>
    <n v="1138659"/>
    <x v="10"/>
    <s v="Mortgage"/>
    <x v="0"/>
    <s v="CT"/>
    <x v="2"/>
    <x v="704"/>
    <d v="2014-12-05T00:00:00"/>
    <x v="7"/>
    <x v="1"/>
    <n v="4"/>
    <x v="0"/>
    <x v="0"/>
    <s v="Connecticut"/>
  </r>
  <r>
    <n v="763118"/>
    <x v="134"/>
    <s v="Mortgage"/>
    <x v="0"/>
    <s v="IL"/>
    <x v="0"/>
    <x v="830"/>
    <d v="2014-03-18T00:00:00"/>
    <x v="2"/>
    <x v="1"/>
    <n v="1"/>
    <x v="0"/>
    <x v="0"/>
    <s v="Illinois"/>
  </r>
  <r>
    <n v="412762"/>
    <x v="8"/>
    <s v="Bank account or service"/>
    <x v="12"/>
    <s v="LA"/>
    <x v="0"/>
    <x v="210"/>
    <d v="2013-05-23T00:00:00"/>
    <x v="1"/>
    <x v="3"/>
    <n v="2"/>
    <x v="0"/>
    <x v="0"/>
    <s v="Louisiana"/>
  </r>
  <r>
    <n v="254524"/>
    <x v="51"/>
    <s v="Credit card"/>
    <x v="30"/>
    <s v="MD"/>
    <x v="1"/>
    <x v="52"/>
    <d v="2013-01-23T00:00:00"/>
    <x v="0"/>
    <x v="3"/>
    <n v="1"/>
    <x v="0"/>
    <x v="0"/>
    <s v="Maryland"/>
  </r>
  <r>
    <n v="570738"/>
    <x v="8"/>
    <s v="Mortgage"/>
    <x v="0"/>
    <s v="CA"/>
    <x v="0"/>
    <x v="121"/>
    <d v="2013-10-24T00:00:00"/>
    <x v="0"/>
    <x v="3"/>
    <n v="4"/>
    <x v="0"/>
    <x v="0"/>
    <s v="California"/>
  </r>
  <r>
    <n v="568369"/>
    <x v="28"/>
    <s v="Bank account or service"/>
    <x v="36"/>
    <s v="NY"/>
    <x v="1"/>
    <x v="647"/>
    <d v="2013-10-24T00:00:00"/>
    <x v="1"/>
    <x v="3"/>
    <n v="4"/>
    <x v="0"/>
    <x v="0"/>
    <s v="New York"/>
  </r>
  <r>
    <n v="1786908"/>
    <x v="274"/>
    <s v="Mortgage"/>
    <x v="0"/>
    <s v="CT"/>
    <x v="0"/>
    <x v="670"/>
    <d v="2016-02-18T00:00:00"/>
    <x v="2"/>
    <x v="2"/>
    <n v="1"/>
    <x v="0"/>
    <x v="0"/>
    <s v="Connecticut"/>
  </r>
  <r>
    <n v="353866"/>
    <x v="38"/>
    <s v="Mortgage"/>
    <x v="0"/>
    <s v="IL"/>
    <x v="2"/>
    <x v="855"/>
    <d v="2013-03-15T00:00:00"/>
    <x v="1"/>
    <x v="3"/>
    <n v="1"/>
    <x v="0"/>
    <x v="0"/>
    <s v="Illinois"/>
  </r>
  <r>
    <n v="1647040"/>
    <x v="708"/>
    <s v="Debt collection"/>
    <x v="22"/>
    <s v="SC"/>
    <x v="0"/>
    <x v="511"/>
    <d v="2015-11-09T00:00:00"/>
    <x v="0"/>
    <x v="0"/>
    <n v="4"/>
    <x v="0"/>
    <x v="0"/>
    <s v="South Carolina"/>
  </r>
  <r>
    <n v="1988043"/>
    <x v="4"/>
    <s v="Credit reporting"/>
    <x v="25"/>
    <s v="SC"/>
    <x v="1"/>
    <x v="572"/>
    <d v="2016-06-29T00:00:00"/>
    <x v="1"/>
    <x v="2"/>
    <n v="2"/>
    <x v="0"/>
    <x v="0"/>
    <s v="South Carolina"/>
  </r>
  <r>
    <n v="1836863"/>
    <x v="17"/>
    <s v="Credit reporting"/>
    <x v="25"/>
    <s v="MD"/>
    <x v="2"/>
    <x v="367"/>
    <d v="2016-03-18T00:00:00"/>
    <x v="1"/>
    <x v="2"/>
    <n v="1"/>
    <x v="0"/>
    <x v="0"/>
    <s v="Maryland"/>
  </r>
  <r>
    <n v="1601855"/>
    <x v="8"/>
    <s v="Bank account or service"/>
    <x v="9"/>
    <s v="TX"/>
    <x v="1"/>
    <x v="382"/>
    <d v="2015-10-14T00:00:00"/>
    <x v="2"/>
    <x v="0"/>
    <n v="4"/>
    <x v="0"/>
    <x v="1"/>
    <s v="Texas"/>
  </r>
  <r>
    <n v="1007069"/>
    <x v="130"/>
    <s v="Debt collection"/>
    <x v="1"/>
    <s v="CA"/>
    <x v="0"/>
    <x v="961"/>
    <d v="2014-08-29T00:00:00"/>
    <x v="0"/>
    <x v="1"/>
    <n v="3"/>
    <x v="0"/>
    <x v="1"/>
    <s v="California"/>
  </r>
  <r>
    <n v="1542845"/>
    <x v="4"/>
    <s v="Credit reporting"/>
    <x v="8"/>
    <s v="VA"/>
    <x v="0"/>
    <x v="621"/>
    <d v="2015-08-28T00:00:00"/>
    <x v="0"/>
    <x v="0"/>
    <n v="3"/>
    <x v="0"/>
    <x v="0"/>
    <s v="Virginia"/>
  </r>
  <r>
    <n v="1393507"/>
    <x v="62"/>
    <s v="Credit card"/>
    <x v="75"/>
    <s v="OH"/>
    <x v="0"/>
    <x v="211"/>
    <d v="2015-05-27T00:00:00"/>
    <x v="0"/>
    <x v="0"/>
    <n v="2"/>
    <x v="0"/>
    <x v="0"/>
    <s v="Ohio"/>
  </r>
  <r>
    <n v="1742466"/>
    <x v="4"/>
    <s v="Credit reporting"/>
    <x v="8"/>
    <s v="AL"/>
    <x v="0"/>
    <x v="299"/>
    <d v="2016-01-13T00:00:00"/>
    <x v="0"/>
    <x v="2"/>
    <n v="1"/>
    <x v="0"/>
    <x v="0"/>
    <s v="Alabama"/>
  </r>
  <r>
    <n v="1926887"/>
    <x v="1"/>
    <s v="Mortgage"/>
    <x v="0"/>
    <s v="IN"/>
    <x v="0"/>
    <x v="132"/>
    <d v="2016-05-16T00:00:00"/>
    <x v="0"/>
    <x v="2"/>
    <n v="2"/>
    <x v="0"/>
    <x v="1"/>
    <s v="Indiana"/>
  </r>
  <r>
    <n v="325089"/>
    <x v="16"/>
    <s v="Credit card"/>
    <x v="48"/>
    <s v="AL"/>
    <x v="0"/>
    <x v="358"/>
    <d v="2013-02-22T00:00:00"/>
    <x v="1"/>
    <x v="3"/>
    <n v="1"/>
    <x v="0"/>
    <x v="0"/>
    <s v="Alabama"/>
  </r>
  <r>
    <n v="2008511"/>
    <x v="14"/>
    <s v="Credit card"/>
    <x v="34"/>
    <s v="NM"/>
    <x v="0"/>
    <x v="277"/>
    <d v="2016-07-12T00:00:00"/>
    <x v="0"/>
    <x v="2"/>
    <n v="3"/>
    <x v="0"/>
    <x v="0"/>
    <s v="New Mexico"/>
  </r>
  <r>
    <n v="2085670"/>
    <x v="221"/>
    <s v="Mortgage"/>
    <x v="5"/>
    <s v="CA"/>
    <x v="0"/>
    <x v="164"/>
    <d v="2016-08-31T00:00:00"/>
    <x v="4"/>
    <x v="2"/>
    <n v="3"/>
    <x v="0"/>
    <x v="0"/>
    <s v="California"/>
  </r>
  <r>
    <n v="813816"/>
    <x v="74"/>
    <s v="Debt collection"/>
    <x v="4"/>
    <s v="TN"/>
    <x v="1"/>
    <x v="194"/>
    <d v="2014-05-19T00:00:00"/>
    <x v="16"/>
    <x v="1"/>
    <n v="2"/>
    <x v="0"/>
    <x v="0"/>
    <s v="Tennessee"/>
  </r>
  <r>
    <n v="1641368"/>
    <x v="17"/>
    <s v="Credit reporting"/>
    <x v="8"/>
    <s v="VA"/>
    <x v="0"/>
    <x v="495"/>
    <d v="2015-11-05T00:00:00"/>
    <x v="0"/>
    <x v="0"/>
    <n v="4"/>
    <x v="0"/>
    <x v="0"/>
    <s v="Virginia"/>
  </r>
  <r>
    <n v="2062339"/>
    <x v="14"/>
    <s v="Credit card"/>
    <x v="24"/>
    <s v="TX"/>
    <x v="0"/>
    <x v="1011"/>
    <d v="2016-08-13T00:00:00"/>
    <x v="0"/>
    <x v="2"/>
    <n v="3"/>
    <x v="0"/>
    <x v="0"/>
    <s v="Texas"/>
  </r>
  <r>
    <n v="466961"/>
    <x v="14"/>
    <s v="Credit card"/>
    <x v="23"/>
    <s v="MN"/>
    <x v="0"/>
    <x v="660"/>
    <d v="2013-07-25T00:00:00"/>
    <x v="0"/>
    <x v="3"/>
    <n v="3"/>
    <x v="0"/>
    <x v="1"/>
    <s v="Minnesota"/>
  </r>
  <r>
    <n v="807972"/>
    <x v="296"/>
    <s v="Debt collection"/>
    <x v="1"/>
    <s v="FL"/>
    <x v="0"/>
    <x v="62"/>
    <d v="2014-04-14T00:00:00"/>
    <x v="0"/>
    <x v="1"/>
    <n v="2"/>
    <x v="0"/>
    <x v="0"/>
    <s v="Florida"/>
  </r>
  <r>
    <n v="1858314"/>
    <x v="90"/>
    <s v="Debt collection"/>
    <x v="1"/>
    <s v="MT"/>
    <x v="1"/>
    <x v="184"/>
    <d v="2016-04-04T00:00:00"/>
    <x v="6"/>
    <x v="2"/>
    <n v="1"/>
    <x v="0"/>
    <x v="0"/>
    <s v="Montana"/>
  </r>
  <r>
    <n v="945717"/>
    <x v="275"/>
    <s v="Mortgage"/>
    <x v="37"/>
    <s v="CA"/>
    <x v="3"/>
    <x v="414"/>
    <d v="2014-07-24T00:00:00"/>
    <x v="7"/>
    <x v="1"/>
    <n v="3"/>
    <x v="0"/>
    <x v="0"/>
    <s v="California"/>
  </r>
  <r>
    <n v="1487962"/>
    <x v="19"/>
    <s v="Mortgage"/>
    <x v="0"/>
    <s v="TN"/>
    <x v="0"/>
    <x v="397"/>
    <d v="2015-07-27T00:00:00"/>
    <x v="0"/>
    <x v="0"/>
    <n v="3"/>
    <x v="0"/>
    <x v="0"/>
    <s v="Tennessee"/>
  </r>
  <r>
    <n v="1969477"/>
    <x v="17"/>
    <s v="Credit reporting"/>
    <x v="3"/>
    <s v="NY"/>
    <x v="0"/>
    <x v="601"/>
    <d v="2016-06-15T00:00:00"/>
    <x v="0"/>
    <x v="2"/>
    <n v="2"/>
    <x v="0"/>
    <x v="0"/>
    <s v="New York"/>
  </r>
  <r>
    <n v="1338374"/>
    <x v="9"/>
    <s v="Credit reporting"/>
    <x v="3"/>
    <s v="FL"/>
    <x v="0"/>
    <x v="1088"/>
    <d v="2015-04-20T00:00:00"/>
    <x v="0"/>
    <x v="0"/>
    <n v="2"/>
    <x v="0"/>
    <x v="1"/>
    <s v="Florida"/>
  </r>
  <r>
    <n v="983840"/>
    <x v="19"/>
    <s v="Mortgage"/>
    <x v="0"/>
    <s v="VA"/>
    <x v="4"/>
    <x v="136"/>
    <d v="2014-08-19T00:00:00"/>
    <x v="2"/>
    <x v="1"/>
    <n v="3"/>
    <x v="0"/>
    <x v="0"/>
    <s v="Virginia"/>
  </r>
  <r>
    <n v="641373"/>
    <x v="19"/>
    <s v="Bank account or service"/>
    <x v="12"/>
    <s v="WA"/>
    <x v="3"/>
    <x v="600"/>
    <d v="2013-12-26T00:00:00"/>
    <x v="2"/>
    <x v="3"/>
    <n v="4"/>
    <x v="0"/>
    <x v="0"/>
    <s v="Washington"/>
  </r>
  <r>
    <n v="1212916"/>
    <x v="201"/>
    <s v="Mortgage"/>
    <x v="0"/>
    <s v="IN"/>
    <x v="0"/>
    <x v="803"/>
    <d v="2015-01-27T00:00:00"/>
    <x v="0"/>
    <x v="0"/>
    <n v="1"/>
    <x v="0"/>
    <x v="0"/>
    <s v="Indiana"/>
  </r>
  <r>
    <n v="1106074"/>
    <x v="10"/>
    <s v="Bank account or service"/>
    <x v="15"/>
    <s v="TX"/>
    <x v="2"/>
    <x v="805"/>
    <d v="2014-11-06T00:00:00"/>
    <x v="0"/>
    <x v="1"/>
    <n v="4"/>
    <x v="0"/>
    <x v="0"/>
    <s v="Texas"/>
  </r>
  <r>
    <n v="1348633"/>
    <x v="4"/>
    <s v="Credit reporting"/>
    <x v="8"/>
    <s v="WI"/>
    <x v="0"/>
    <x v="226"/>
    <d v="2015-04-27T00:00:00"/>
    <x v="0"/>
    <x v="0"/>
    <n v="2"/>
    <x v="0"/>
    <x v="0"/>
    <s v="Wisconsin"/>
  </r>
  <r>
    <n v="987468"/>
    <x v="38"/>
    <s v="Credit card"/>
    <x v="17"/>
    <s v="NY"/>
    <x v="1"/>
    <x v="1028"/>
    <d v="2014-08-20T00:00:00"/>
    <x v="2"/>
    <x v="1"/>
    <n v="3"/>
    <x v="0"/>
    <x v="0"/>
    <s v="New York"/>
  </r>
  <r>
    <n v="1633641"/>
    <x v="285"/>
    <s v="Debt collection"/>
    <x v="22"/>
    <s v="PA"/>
    <x v="0"/>
    <x v="39"/>
    <d v="2015-10-30T00:00:00"/>
    <x v="0"/>
    <x v="0"/>
    <n v="4"/>
    <x v="1"/>
    <x v="0"/>
    <s v="Pennsylvania"/>
  </r>
  <r>
    <n v="771954"/>
    <x v="10"/>
    <s v="Bank account or service"/>
    <x v="12"/>
    <s v="OR"/>
    <x v="0"/>
    <x v="37"/>
    <d v="2014-03-21T00:00:00"/>
    <x v="0"/>
    <x v="1"/>
    <n v="1"/>
    <x v="0"/>
    <x v="0"/>
    <s v="Oregon"/>
  </r>
  <r>
    <n v="1791063"/>
    <x v="19"/>
    <s v="Mortgage"/>
    <x v="0"/>
    <s v="FL"/>
    <x v="1"/>
    <x v="342"/>
    <d v="2016-02-19T00:00:00"/>
    <x v="4"/>
    <x v="2"/>
    <n v="1"/>
    <x v="0"/>
    <x v="0"/>
    <s v="Florida"/>
  </r>
  <r>
    <n v="864043"/>
    <x v="8"/>
    <s v="Mortgage"/>
    <x v="0"/>
    <s v="FL"/>
    <x v="0"/>
    <x v="537"/>
    <d v="2014-05-22T00:00:00"/>
    <x v="0"/>
    <x v="1"/>
    <n v="2"/>
    <x v="0"/>
    <x v="0"/>
    <s v="Florida"/>
  </r>
  <r>
    <n v="1681697"/>
    <x v="62"/>
    <s v="Credit card"/>
    <x v="31"/>
    <s v="NY"/>
    <x v="0"/>
    <x v="645"/>
    <d v="2015-12-03T00:00:00"/>
    <x v="0"/>
    <x v="0"/>
    <n v="4"/>
    <x v="0"/>
    <x v="1"/>
    <s v="New York"/>
  </r>
  <r>
    <n v="1731738"/>
    <x v="709"/>
    <s v="Debt collection"/>
    <x v="27"/>
    <s v="CA"/>
    <x v="0"/>
    <x v="9"/>
    <d v="2016-01-08T00:00:00"/>
    <x v="0"/>
    <x v="2"/>
    <n v="1"/>
    <x v="0"/>
    <x v="0"/>
    <s v="California"/>
  </r>
  <r>
    <n v="1760418"/>
    <x v="519"/>
    <s v="Bank account or service"/>
    <x v="12"/>
    <s v="NY"/>
    <x v="0"/>
    <x v="263"/>
    <d v="2016-01-27T00:00:00"/>
    <x v="0"/>
    <x v="2"/>
    <n v="1"/>
    <x v="0"/>
    <x v="0"/>
    <s v="New York"/>
  </r>
  <r>
    <n v="1615156"/>
    <x v="710"/>
    <s v="Debt collection"/>
    <x v="1"/>
    <s v="CA"/>
    <x v="0"/>
    <x v="0"/>
    <d v="2015-10-20T00:00:00"/>
    <x v="0"/>
    <x v="0"/>
    <n v="4"/>
    <x v="0"/>
    <x v="0"/>
    <s v="California"/>
  </r>
  <r>
    <n v="222906"/>
    <x v="30"/>
    <s v="Mortgage"/>
    <x v="5"/>
    <s v="WI"/>
    <x v="0"/>
    <x v="1270"/>
    <d v="2013-01-07T00:00:00"/>
    <x v="4"/>
    <x v="3"/>
    <n v="1"/>
    <x v="0"/>
    <x v="0"/>
    <s v="Wisconsin"/>
  </r>
  <r>
    <n v="1122111"/>
    <x v="610"/>
    <s v="Credit reporting"/>
    <x v="44"/>
    <s v="IA"/>
    <x v="0"/>
    <x v="85"/>
    <d v="2014-11-21T00:00:00"/>
    <x v="7"/>
    <x v="1"/>
    <n v="4"/>
    <x v="0"/>
    <x v="0"/>
    <s v="Iowa"/>
  </r>
  <r>
    <n v="431620"/>
    <x v="14"/>
    <s v="Credit card"/>
    <x v="38"/>
    <s v="FL"/>
    <x v="4"/>
    <x v="1066"/>
    <d v="2013-06-17T00:00:00"/>
    <x v="6"/>
    <x v="3"/>
    <n v="2"/>
    <x v="0"/>
    <x v="0"/>
    <s v="Florida"/>
  </r>
  <r>
    <n v="1776330"/>
    <x v="17"/>
    <s v="Credit reporting"/>
    <x v="3"/>
    <s v="CA"/>
    <x v="0"/>
    <x v="919"/>
    <d v="2016-02-08T00:00:00"/>
    <x v="4"/>
    <x v="2"/>
    <n v="1"/>
    <x v="0"/>
    <x v="0"/>
    <s v="California"/>
  </r>
  <r>
    <n v="1866674"/>
    <x v="33"/>
    <s v="Student loan"/>
    <x v="26"/>
    <s v="OH"/>
    <x v="0"/>
    <x v="368"/>
    <d v="2016-04-06T00:00:00"/>
    <x v="0"/>
    <x v="2"/>
    <n v="2"/>
    <x v="0"/>
    <x v="0"/>
    <s v="Ohio"/>
  </r>
  <r>
    <n v="1652675"/>
    <x v="5"/>
    <s v="Debt collection"/>
    <x v="1"/>
    <s v="FL"/>
    <x v="0"/>
    <x v="514"/>
    <d v="2015-11-12T00:00:00"/>
    <x v="0"/>
    <x v="0"/>
    <n v="4"/>
    <x v="0"/>
    <x v="1"/>
    <s v="Florida"/>
  </r>
  <r>
    <n v="1488489"/>
    <x v="28"/>
    <s v="Bank account or service"/>
    <x v="9"/>
    <s v="NY"/>
    <x v="3"/>
    <x v="397"/>
    <d v="2015-07-28T00:00:00"/>
    <x v="1"/>
    <x v="0"/>
    <n v="3"/>
    <x v="0"/>
    <x v="0"/>
    <s v="New York"/>
  </r>
  <r>
    <n v="1717284"/>
    <x v="33"/>
    <s v="Student loan"/>
    <x v="6"/>
    <s v="CA"/>
    <x v="0"/>
    <x v="1271"/>
    <d v="2015-12-27T00:00:00"/>
    <x v="0"/>
    <x v="0"/>
    <n v="4"/>
    <x v="0"/>
    <x v="0"/>
    <s v="California"/>
  </r>
  <r>
    <n v="1333373"/>
    <x v="30"/>
    <s v="Mortgage"/>
    <x v="0"/>
    <s v="PA"/>
    <x v="0"/>
    <x v="344"/>
    <d v="2015-04-16T00:00:00"/>
    <x v="0"/>
    <x v="0"/>
    <n v="2"/>
    <x v="0"/>
    <x v="0"/>
    <s v="Pennsylvania"/>
  </r>
  <r>
    <n v="613170"/>
    <x v="19"/>
    <s v="Mortgage"/>
    <x v="0"/>
    <s v="CA"/>
    <x v="0"/>
    <x v="738"/>
    <d v="2013-11-26T00:00:00"/>
    <x v="0"/>
    <x v="3"/>
    <n v="4"/>
    <x v="0"/>
    <x v="0"/>
    <s v="California"/>
  </r>
  <r>
    <n v="956696"/>
    <x v="273"/>
    <s v="Consumer Loan"/>
    <x v="21"/>
    <s v="CA"/>
    <x v="0"/>
    <x v="856"/>
    <d v="2014-07-28T00:00:00"/>
    <x v="0"/>
    <x v="1"/>
    <n v="3"/>
    <x v="0"/>
    <x v="0"/>
    <s v="California"/>
  </r>
  <r>
    <n v="755898"/>
    <x v="14"/>
    <s v="Mortgage"/>
    <x v="37"/>
    <s v="MI"/>
    <x v="0"/>
    <x v="1050"/>
    <d v="2014-03-12T00:00:00"/>
    <x v="0"/>
    <x v="1"/>
    <n v="1"/>
    <x v="0"/>
    <x v="0"/>
    <s v="Michigan"/>
  </r>
  <r>
    <n v="1005986"/>
    <x v="17"/>
    <s v="Credit reporting"/>
    <x v="44"/>
    <s v="IL"/>
    <x v="0"/>
    <x v="1046"/>
    <d v="2014-08-28T00:00:00"/>
    <x v="0"/>
    <x v="1"/>
    <n v="3"/>
    <x v="0"/>
    <x v="1"/>
    <s v="Illinois"/>
  </r>
  <r>
    <n v="1503424"/>
    <x v="10"/>
    <s v="Bank account or service"/>
    <x v="15"/>
    <s v="MA"/>
    <x v="0"/>
    <x v="980"/>
    <d v="2015-08-06T00:00:00"/>
    <x v="1"/>
    <x v="0"/>
    <n v="3"/>
    <x v="0"/>
    <x v="0"/>
    <s v="Massachusetts"/>
  </r>
  <r>
    <n v="424725"/>
    <x v="35"/>
    <s v="Mortgage"/>
    <x v="37"/>
    <s v="NY"/>
    <x v="0"/>
    <x v="1020"/>
    <d v="2013-06-05T00:00:00"/>
    <x v="0"/>
    <x v="3"/>
    <n v="2"/>
    <x v="0"/>
    <x v="0"/>
    <s v="New York"/>
  </r>
  <r>
    <n v="1564830"/>
    <x v="5"/>
    <s v="Debt collection"/>
    <x v="22"/>
    <s v="FL"/>
    <x v="0"/>
    <x v="391"/>
    <d v="2015-09-15T00:00:00"/>
    <x v="0"/>
    <x v="0"/>
    <n v="3"/>
    <x v="0"/>
    <x v="0"/>
    <s v="Florida"/>
  </r>
  <r>
    <n v="464749"/>
    <x v="1"/>
    <s v="Mortgage"/>
    <x v="37"/>
    <s v="MD"/>
    <x v="0"/>
    <x v="481"/>
    <d v="2013-07-24T00:00:00"/>
    <x v="1"/>
    <x v="3"/>
    <n v="3"/>
    <x v="0"/>
    <x v="0"/>
    <s v="Maryland"/>
  </r>
  <r>
    <n v="1486349"/>
    <x v="51"/>
    <s v="Credit card"/>
    <x v="16"/>
    <s v="TX"/>
    <x v="0"/>
    <x v="119"/>
    <d v="2015-07-25T00:00:00"/>
    <x v="1"/>
    <x v="0"/>
    <n v="3"/>
    <x v="0"/>
    <x v="0"/>
    <s v="Texas"/>
  </r>
  <r>
    <n v="1169455"/>
    <x v="33"/>
    <s v="Student loan"/>
    <x v="6"/>
    <s v="FL"/>
    <x v="0"/>
    <x v="946"/>
    <d v="2014-12-23T00:00:00"/>
    <x v="0"/>
    <x v="1"/>
    <n v="4"/>
    <x v="0"/>
    <x v="0"/>
    <s v="Florida"/>
  </r>
  <r>
    <n v="1409359"/>
    <x v="7"/>
    <s v="Student loan"/>
    <x v="6"/>
    <s v="GA"/>
    <x v="0"/>
    <x v="385"/>
    <d v="2015-06-06T00:00:00"/>
    <x v="0"/>
    <x v="0"/>
    <n v="2"/>
    <x v="0"/>
    <x v="0"/>
    <s v="Georgia"/>
  </r>
  <r>
    <n v="1576670"/>
    <x v="598"/>
    <s v="Student loan"/>
    <x v="6"/>
    <s v="AZ"/>
    <x v="0"/>
    <x v="13"/>
    <d v="2015-09-28T00:00:00"/>
    <x v="2"/>
    <x v="0"/>
    <n v="3"/>
    <x v="0"/>
    <x v="0"/>
    <s v="Arizona"/>
  </r>
  <r>
    <n v="946836"/>
    <x v="391"/>
    <s v="Debt collection"/>
    <x v="4"/>
    <s v="FL"/>
    <x v="0"/>
    <x v="414"/>
    <d v="2014-07-21T00:00:00"/>
    <x v="0"/>
    <x v="1"/>
    <n v="3"/>
    <x v="0"/>
    <x v="0"/>
    <s v="Florida"/>
  </r>
  <r>
    <n v="226046"/>
    <x v="1"/>
    <s v="Mortgage"/>
    <x v="0"/>
    <s v="IL"/>
    <x v="1"/>
    <x v="1227"/>
    <d v="2013-01-11T00:00:00"/>
    <x v="4"/>
    <x v="3"/>
    <n v="1"/>
    <x v="0"/>
    <x v="1"/>
    <s v="Illinois"/>
  </r>
  <r>
    <n v="946406"/>
    <x v="270"/>
    <s v="Debt collection"/>
    <x v="1"/>
    <s v="TX"/>
    <x v="0"/>
    <x v="414"/>
    <d v="2014-07-24T00:00:00"/>
    <x v="7"/>
    <x v="1"/>
    <n v="3"/>
    <x v="0"/>
    <x v="0"/>
    <s v="Texas"/>
  </r>
  <r>
    <n v="311628"/>
    <x v="357"/>
    <s v="Mortgage"/>
    <x v="42"/>
    <s v="NM"/>
    <x v="1"/>
    <x v="8"/>
    <d v="2013-05-09T00:00:00"/>
    <x v="67"/>
    <x v="3"/>
    <n v="1"/>
    <x v="0"/>
    <x v="0"/>
    <s v="New Mexico"/>
  </r>
  <r>
    <n v="1298205"/>
    <x v="207"/>
    <s v="Debt collection"/>
    <x v="22"/>
    <s v="AZ"/>
    <x v="3"/>
    <x v="361"/>
    <d v="2015-03-24T00:00:00"/>
    <x v="0"/>
    <x v="0"/>
    <n v="1"/>
    <x v="0"/>
    <x v="0"/>
    <s v="Arizona"/>
  </r>
  <r>
    <n v="367573"/>
    <x v="68"/>
    <s v="Mortgage"/>
    <x v="5"/>
    <s v="MN"/>
    <x v="0"/>
    <x v="49"/>
    <d v="2013-03-28T00:00:00"/>
    <x v="0"/>
    <x v="3"/>
    <n v="1"/>
    <x v="0"/>
    <x v="0"/>
    <s v="Minnesota"/>
  </r>
  <r>
    <n v="1621505"/>
    <x v="102"/>
    <s v="Prepaid card"/>
    <x v="33"/>
    <s v="GA"/>
    <x v="0"/>
    <x v="234"/>
    <d v="2015-11-13T00:00:00"/>
    <x v="36"/>
    <x v="0"/>
    <n v="4"/>
    <x v="0"/>
    <x v="0"/>
    <s v="Georgia"/>
  </r>
  <r>
    <n v="1299795"/>
    <x v="711"/>
    <s v="Debt collection"/>
    <x v="13"/>
    <s v="WA"/>
    <x v="0"/>
    <x v="159"/>
    <d v="2015-03-25T00:00:00"/>
    <x v="0"/>
    <x v="0"/>
    <n v="1"/>
    <x v="0"/>
    <x v="1"/>
    <s v="Washington"/>
  </r>
  <r>
    <n v="1585342"/>
    <x v="122"/>
    <s v="Mortgage"/>
    <x v="37"/>
    <s v="NC"/>
    <x v="0"/>
    <x v="153"/>
    <d v="2015-09-29T00:00:00"/>
    <x v="0"/>
    <x v="0"/>
    <n v="3"/>
    <x v="1"/>
    <x v="0"/>
    <s v="North Carolina"/>
  </r>
  <r>
    <n v="1975250"/>
    <x v="8"/>
    <s v="Credit card"/>
    <x v="30"/>
    <s v="CA"/>
    <x v="0"/>
    <x v="568"/>
    <d v="2016-06-20T00:00:00"/>
    <x v="0"/>
    <x v="2"/>
    <n v="2"/>
    <x v="0"/>
    <x v="1"/>
    <s v="California"/>
  </r>
  <r>
    <n v="1236387"/>
    <x v="130"/>
    <s v="Debt collection"/>
    <x v="1"/>
    <s v="IL"/>
    <x v="0"/>
    <x v="729"/>
    <d v="2015-02-11T00:00:00"/>
    <x v="0"/>
    <x v="0"/>
    <n v="1"/>
    <x v="0"/>
    <x v="1"/>
    <s v="Illinois"/>
  </r>
  <r>
    <n v="938960"/>
    <x v="10"/>
    <s v="Credit card"/>
    <x v="30"/>
    <s v="NV"/>
    <x v="1"/>
    <x v="1272"/>
    <d v="2014-07-22T00:00:00"/>
    <x v="11"/>
    <x v="1"/>
    <n v="3"/>
    <x v="0"/>
    <x v="0"/>
    <s v="Nevada"/>
  </r>
  <r>
    <n v="1577138"/>
    <x v="82"/>
    <s v="Debt collection"/>
    <x v="1"/>
    <s v="NY"/>
    <x v="0"/>
    <x v="13"/>
    <d v="2015-09-23T00:00:00"/>
    <x v="0"/>
    <x v="0"/>
    <n v="3"/>
    <x v="0"/>
    <x v="1"/>
    <s v="New York"/>
  </r>
  <r>
    <n v="2134439"/>
    <x v="18"/>
    <s v="Mortgage"/>
    <x v="0"/>
    <s v="TX"/>
    <x v="3"/>
    <x v="355"/>
    <d v="2016-09-27T00:00:00"/>
    <x v="0"/>
    <x v="2"/>
    <n v="3"/>
    <x v="0"/>
    <x v="1"/>
    <s v="Texas"/>
  </r>
  <r>
    <n v="1961569"/>
    <x v="712"/>
    <s v="Debt collection"/>
    <x v="1"/>
    <s v="MP"/>
    <x v="0"/>
    <x v="323"/>
    <d v="2016-06-09T00:00:00"/>
    <x v="0"/>
    <x v="2"/>
    <n v="2"/>
    <x v="0"/>
    <x v="0"/>
    <e v="#N/A"/>
  </r>
  <r>
    <n v="586431"/>
    <x v="10"/>
    <s v="Bank account or service"/>
    <x v="9"/>
    <s v="RI"/>
    <x v="3"/>
    <x v="791"/>
    <d v="2013-11-06T00:00:00"/>
    <x v="1"/>
    <x v="3"/>
    <n v="4"/>
    <x v="0"/>
    <x v="0"/>
    <s v="Rhode Island"/>
  </r>
  <r>
    <n v="1460029"/>
    <x v="16"/>
    <s v="Credit card"/>
    <x v="20"/>
    <s v="CO"/>
    <x v="0"/>
    <x v="405"/>
    <d v="2015-07-09T00:00:00"/>
    <x v="0"/>
    <x v="0"/>
    <n v="3"/>
    <x v="0"/>
    <x v="0"/>
    <s v="Colorado"/>
  </r>
  <r>
    <n v="968022"/>
    <x v="244"/>
    <s v="Credit card"/>
    <x v="31"/>
    <s v="MS"/>
    <x v="0"/>
    <x v="926"/>
    <d v="2014-08-04T00:00:00"/>
    <x v="0"/>
    <x v="1"/>
    <n v="3"/>
    <x v="0"/>
    <x v="0"/>
    <s v="Mississippi"/>
  </r>
  <r>
    <n v="1821706"/>
    <x v="19"/>
    <s v="Bank account or service"/>
    <x v="9"/>
    <s v="WI"/>
    <x v="0"/>
    <x v="1035"/>
    <d v="2016-03-08T00:00:00"/>
    <x v="0"/>
    <x v="2"/>
    <n v="1"/>
    <x v="0"/>
    <x v="0"/>
    <s v="Wisconsin"/>
  </r>
  <r>
    <n v="1692787"/>
    <x v="19"/>
    <s v="Mortgage"/>
    <x v="0"/>
    <s v="FL"/>
    <x v="0"/>
    <x v="232"/>
    <d v="2015-12-11T00:00:00"/>
    <x v="0"/>
    <x v="0"/>
    <n v="4"/>
    <x v="0"/>
    <x v="1"/>
    <s v="Florida"/>
  </r>
  <r>
    <n v="816558"/>
    <x v="4"/>
    <s v="Credit reporting"/>
    <x v="8"/>
    <s v="CA"/>
    <x v="0"/>
    <x v="396"/>
    <d v="2014-04-21T00:00:00"/>
    <x v="0"/>
    <x v="1"/>
    <n v="2"/>
    <x v="0"/>
    <x v="1"/>
    <s v="California"/>
  </r>
  <r>
    <n v="1143694"/>
    <x v="35"/>
    <s v="Mortgage"/>
    <x v="0"/>
    <s v="KS"/>
    <x v="0"/>
    <x v="2"/>
    <d v="2014-12-04T00:00:00"/>
    <x v="0"/>
    <x v="1"/>
    <n v="4"/>
    <x v="0"/>
    <x v="0"/>
    <s v="Kansas"/>
  </r>
  <r>
    <n v="2197293"/>
    <x v="713"/>
    <s v="Debt collection"/>
    <x v="13"/>
    <s v="CA"/>
    <x v="0"/>
    <x v="1220"/>
    <d v="2016-11-05T00:00:00"/>
    <x v="0"/>
    <x v="2"/>
    <n v="4"/>
    <x v="0"/>
    <x v="1"/>
    <s v="California"/>
  </r>
  <r>
    <n v="1330214"/>
    <x v="16"/>
    <s v="Credit card"/>
    <x v="31"/>
    <s v="FL"/>
    <x v="1"/>
    <x v="161"/>
    <d v="2015-04-15T00:00:00"/>
    <x v="1"/>
    <x v="0"/>
    <n v="2"/>
    <x v="0"/>
    <x v="0"/>
    <s v="Florida"/>
  </r>
  <r>
    <n v="1851602"/>
    <x v="201"/>
    <s v="Mortgage"/>
    <x v="0"/>
    <s v="WI"/>
    <x v="0"/>
    <x v="1006"/>
    <d v="2016-03-27T00:00:00"/>
    <x v="0"/>
    <x v="2"/>
    <n v="1"/>
    <x v="0"/>
    <x v="0"/>
    <s v="Wisconsin"/>
  </r>
  <r>
    <n v="740437"/>
    <x v="127"/>
    <s v="Bank account or service"/>
    <x v="12"/>
    <s v="GA"/>
    <x v="3"/>
    <x v="1102"/>
    <d v="2014-03-04T00:00:00"/>
    <x v="1"/>
    <x v="1"/>
    <n v="1"/>
    <x v="0"/>
    <x v="0"/>
    <s v="Georgia"/>
  </r>
  <r>
    <n v="1817379"/>
    <x v="16"/>
    <s v="Credit card"/>
    <x v="31"/>
    <s v="VA"/>
    <x v="0"/>
    <x v="1181"/>
    <d v="2016-03-06T00:00:00"/>
    <x v="0"/>
    <x v="2"/>
    <n v="1"/>
    <x v="0"/>
    <x v="0"/>
    <s v="Virginia"/>
  </r>
  <r>
    <n v="1081949"/>
    <x v="19"/>
    <s v="Bank account or service"/>
    <x v="15"/>
    <s v="NM"/>
    <x v="1"/>
    <x v="91"/>
    <d v="2014-10-27T00:00:00"/>
    <x v="2"/>
    <x v="1"/>
    <n v="4"/>
    <x v="0"/>
    <x v="0"/>
    <s v="New Mexico"/>
  </r>
  <r>
    <n v="1864454"/>
    <x v="1"/>
    <s v="Mortgage"/>
    <x v="0"/>
    <s v="PA"/>
    <x v="0"/>
    <x v="373"/>
    <d v="2016-04-05T00:00:00"/>
    <x v="0"/>
    <x v="2"/>
    <n v="2"/>
    <x v="0"/>
    <x v="0"/>
    <s v="Pennsylvania"/>
  </r>
  <r>
    <n v="1036345"/>
    <x v="4"/>
    <s v="Credit reporting"/>
    <x v="25"/>
    <s v="FL"/>
    <x v="0"/>
    <x v="558"/>
    <d v="2014-09-19T00:00:00"/>
    <x v="0"/>
    <x v="1"/>
    <n v="3"/>
    <x v="0"/>
    <x v="0"/>
    <s v="Florida"/>
  </r>
  <r>
    <n v="732421"/>
    <x v="9"/>
    <s v="Credit reporting"/>
    <x v="8"/>
    <s v="TX"/>
    <x v="0"/>
    <x v="111"/>
    <d v="2014-02-26T00:00:00"/>
    <x v="0"/>
    <x v="1"/>
    <n v="1"/>
    <x v="0"/>
    <x v="0"/>
    <s v="Texas"/>
  </r>
  <r>
    <n v="329985"/>
    <x v="142"/>
    <s v="Credit reporting"/>
    <x v="3"/>
    <s v="VA"/>
    <x v="0"/>
    <x v="1003"/>
    <d v="2013-02-25T00:00:00"/>
    <x v="0"/>
    <x v="3"/>
    <n v="1"/>
    <x v="0"/>
    <x v="0"/>
    <s v="Virginia"/>
  </r>
  <r>
    <n v="849906"/>
    <x v="144"/>
    <s v="Bank account or service"/>
    <x v="14"/>
    <s v="KS"/>
    <x v="0"/>
    <x v="629"/>
    <d v="2014-05-15T00:00:00"/>
    <x v="4"/>
    <x v="1"/>
    <n v="2"/>
    <x v="0"/>
    <x v="0"/>
    <s v="Kansas"/>
  </r>
  <r>
    <n v="1209645"/>
    <x v="13"/>
    <s v="Mortgage"/>
    <x v="0"/>
    <s v="NY"/>
    <x v="0"/>
    <x v="440"/>
    <d v="2015-01-26T00:00:00"/>
    <x v="0"/>
    <x v="0"/>
    <n v="1"/>
    <x v="0"/>
    <x v="0"/>
    <s v="New York"/>
  </r>
  <r>
    <n v="1768936"/>
    <x v="35"/>
    <s v="Mortgage"/>
    <x v="0"/>
    <s v="CA"/>
    <x v="2"/>
    <x v="523"/>
    <d v="2016-02-02T00:00:00"/>
    <x v="0"/>
    <x v="2"/>
    <n v="1"/>
    <x v="0"/>
    <x v="0"/>
    <s v="California"/>
  </r>
  <r>
    <n v="560621"/>
    <x v="10"/>
    <s v="Credit card"/>
    <x v="16"/>
    <s v="MD"/>
    <x v="0"/>
    <x v="1048"/>
    <d v="2013-10-21T00:00:00"/>
    <x v="2"/>
    <x v="3"/>
    <n v="4"/>
    <x v="0"/>
    <x v="1"/>
    <s v="Maryland"/>
  </r>
  <r>
    <n v="344230"/>
    <x v="16"/>
    <s v="Credit card"/>
    <x v="30"/>
    <s v="WA"/>
    <x v="1"/>
    <x v="1026"/>
    <d v="2013-03-08T00:00:00"/>
    <x v="1"/>
    <x v="3"/>
    <n v="1"/>
    <x v="0"/>
    <x v="0"/>
    <s v="Washington"/>
  </r>
  <r>
    <n v="1351368"/>
    <x v="47"/>
    <s v="Bank account or service"/>
    <x v="12"/>
    <s v="OH"/>
    <x v="0"/>
    <x v="1009"/>
    <d v="2015-04-28T00:00:00"/>
    <x v="0"/>
    <x v="0"/>
    <n v="2"/>
    <x v="0"/>
    <x v="0"/>
    <s v="Ohio"/>
  </r>
  <r>
    <n v="1228135"/>
    <x v="51"/>
    <s v="Debt collection"/>
    <x v="13"/>
    <s v="MI"/>
    <x v="0"/>
    <x v="190"/>
    <d v="2015-02-06T00:00:00"/>
    <x v="0"/>
    <x v="0"/>
    <n v="1"/>
    <x v="0"/>
    <x v="0"/>
    <s v="Michigan"/>
  </r>
  <r>
    <n v="1782643"/>
    <x v="1"/>
    <s v="Mortgage"/>
    <x v="0"/>
    <s v="MI"/>
    <x v="2"/>
    <x v="370"/>
    <d v="2016-02-12T00:00:00"/>
    <x v="4"/>
    <x v="2"/>
    <n v="1"/>
    <x v="0"/>
    <x v="0"/>
    <s v="Michigan"/>
  </r>
  <r>
    <n v="1609547"/>
    <x v="4"/>
    <s v="Credit reporting"/>
    <x v="3"/>
    <s v="FL"/>
    <x v="1"/>
    <x v="850"/>
    <d v="2015-10-15T00:00:00"/>
    <x v="0"/>
    <x v="0"/>
    <n v="4"/>
    <x v="0"/>
    <x v="0"/>
    <s v="Florida"/>
  </r>
  <r>
    <n v="1760805"/>
    <x v="8"/>
    <s v="Bank account or service"/>
    <x v="14"/>
    <s v="NY"/>
    <x v="0"/>
    <x v="263"/>
    <d v="2016-01-30T00:00:00"/>
    <x v="7"/>
    <x v="2"/>
    <n v="1"/>
    <x v="0"/>
    <x v="1"/>
    <s v="New York"/>
  </r>
  <r>
    <n v="1440340"/>
    <x v="714"/>
    <s v="Debt collection"/>
    <x v="1"/>
    <s v="NY"/>
    <x v="0"/>
    <x v="551"/>
    <d v="2015-06-26T00:00:00"/>
    <x v="0"/>
    <x v="0"/>
    <n v="2"/>
    <x v="0"/>
    <x v="0"/>
    <s v="New York"/>
  </r>
  <r>
    <n v="494375"/>
    <x v="312"/>
    <s v="Student loan"/>
    <x v="32"/>
    <s v="CA"/>
    <x v="0"/>
    <x v="507"/>
    <d v="2013-08-19T00:00:00"/>
    <x v="7"/>
    <x v="3"/>
    <n v="3"/>
    <x v="0"/>
    <x v="0"/>
    <s v="California"/>
  </r>
  <r>
    <n v="532079"/>
    <x v="6"/>
    <s v="Bank account or service"/>
    <x v="12"/>
    <s v="AL"/>
    <x v="1"/>
    <x v="145"/>
    <d v="2013-09-25T00:00:00"/>
    <x v="12"/>
    <x v="3"/>
    <n v="3"/>
    <x v="0"/>
    <x v="0"/>
    <s v="Alabama"/>
  </r>
  <r>
    <n v="446944"/>
    <x v="26"/>
    <s v="Mortgage"/>
    <x v="0"/>
    <s v="GA"/>
    <x v="0"/>
    <x v="187"/>
    <d v="2013-07-03T00:00:00"/>
    <x v="4"/>
    <x v="3"/>
    <n v="3"/>
    <x v="0"/>
    <x v="1"/>
    <s v="Georgia"/>
  </r>
  <r>
    <n v="1357898"/>
    <x v="4"/>
    <s v="Credit reporting"/>
    <x v="3"/>
    <s v="CA"/>
    <x v="0"/>
    <x v="555"/>
    <d v="2015-05-02T00:00:00"/>
    <x v="0"/>
    <x v="0"/>
    <n v="2"/>
    <x v="0"/>
    <x v="0"/>
    <s v="California"/>
  </r>
  <r>
    <n v="1697904"/>
    <x v="23"/>
    <s v="Bank account or service"/>
    <x v="36"/>
    <s v="OK"/>
    <x v="0"/>
    <x v="40"/>
    <d v="2015-12-15T00:00:00"/>
    <x v="0"/>
    <x v="0"/>
    <n v="4"/>
    <x v="0"/>
    <x v="0"/>
    <s v="Oklahoma"/>
  </r>
  <r>
    <n v="372230"/>
    <x v="17"/>
    <s v="Credit reporting"/>
    <x v="8"/>
    <s v="FL"/>
    <x v="0"/>
    <x v="235"/>
    <d v="2013-04-03T00:00:00"/>
    <x v="0"/>
    <x v="3"/>
    <n v="2"/>
    <x v="0"/>
    <x v="1"/>
    <s v="Florida"/>
  </r>
  <r>
    <n v="637330"/>
    <x v="618"/>
    <s v="Bank account or service"/>
    <x v="12"/>
    <s v="ID"/>
    <x v="1"/>
    <x v="430"/>
    <d v="2013-12-20T00:00:00"/>
    <x v="7"/>
    <x v="3"/>
    <n v="4"/>
    <x v="0"/>
    <x v="0"/>
    <s v="Idaho"/>
  </r>
  <r>
    <n v="434780"/>
    <x v="19"/>
    <s v="Consumer Loan"/>
    <x v="21"/>
    <s v="CA"/>
    <x v="3"/>
    <x v="1151"/>
    <d v="2013-06-18T00:00:00"/>
    <x v="1"/>
    <x v="3"/>
    <n v="2"/>
    <x v="0"/>
    <x v="0"/>
    <s v="California"/>
  </r>
  <r>
    <n v="1598869"/>
    <x v="62"/>
    <s v="Consumer Loan"/>
    <x v="73"/>
    <s v="FL"/>
    <x v="3"/>
    <x v="380"/>
    <d v="2015-10-08T00:00:00"/>
    <x v="0"/>
    <x v="0"/>
    <n v="4"/>
    <x v="0"/>
    <x v="0"/>
    <s v="Florida"/>
  </r>
  <r>
    <n v="1819229"/>
    <x v="179"/>
    <s v="Debt collection"/>
    <x v="1"/>
    <s v="VA"/>
    <x v="2"/>
    <x v="351"/>
    <d v="2016-03-09T00:00:00"/>
    <x v="4"/>
    <x v="2"/>
    <n v="1"/>
    <x v="0"/>
    <x v="1"/>
    <s v="Virginia"/>
  </r>
  <r>
    <n v="1491424"/>
    <x v="25"/>
    <s v="Bank account or service"/>
    <x v="9"/>
    <s v="CA"/>
    <x v="1"/>
    <x v="103"/>
    <d v="2015-07-30T00:00:00"/>
    <x v="4"/>
    <x v="0"/>
    <n v="3"/>
    <x v="0"/>
    <x v="0"/>
    <s v="California"/>
  </r>
  <r>
    <n v="1382520"/>
    <x v="38"/>
    <s v="Mortgage"/>
    <x v="0"/>
    <s v="NY"/>
    <x v="0"/>
    <x v="120"/>
    <d v="2015-05-20T00:00:00"/>
    <x v="1"/>
    <x v="0"/>
    <n v="2"/>
    <x v="0"/>
    <x v="1"/>
    <s v="New York"/>
  </r>
  <r>
    <n v="1272141"/>
    <x v="601"/>
    <s v="Debt collection"/>
    <x v="27"/>
    <s v="IL"/>
    <x v="0"/>
    <x v="973"/>
    <d v="2015-03-06T00:00:00"/>
    <x v="0"/>
    <x v="0"/>
    <n v="1"/>
    <x v="0"/>
    <x v="0"/>
    <s v="Illinois"/>
  </r>
  <r>
    <n v="727733"/>
    <x v="28"/>
    <s v="Bank account or service"/>
    <x v="12"/>
    <s v="NY"/>
    <x v="0"/>
    <x v="38"/>
    <d v="2014-02-12T00:00:00"/>
    <x v="0"/>
    <x v="1"/>
    <n v="1"/>
    <x v="0"/>
    <x v="0"/>
    <s v="New York"/>
  </r>
  <r>
    <n v="1029653"/>
    <x v="1"/>
    <s v="Mortgage"/>
    <x v="0"/>
    <s v="TX"/>
    <x v="3"/>
    <x v="967"/>
    <d v="2014-09-17T00:00:00"/>
    <x v="4"/>
    <x v="1"/>
    <n v="3"/>
    <x v="0"/>
    <x v="0"/>
    <s v="Texas"/>
  </r>
  <r>
    <n v="1567950"/>
    <x v="33"/>
    <s v="Student loan"/>
    <x v="6"/>
    <s v="FL"/>
    <x v="0"/>
    <x v="296"/>
    <d v="2015-09-16T00:00:00"/>
    <x v="0"/>
    <x v="0"/>
    <n v="3"/>
    <x v="0"/>
    <x v="0"/>
    <s v="Florida"/>
  </r>
  <r>
    <n v="1951829"/>
    <x v="10"/>
    <s v="Bank account or service"/>
    <x v="15"/>
    <s v="CA"/>
    <x v="0"/>
    <x v="491"/>
    <d v="2016-06-02T00:00:00"/>
    <x v="0"/>
    <x v="2"/>
    <n v="2"/>
    <x v="0"/>
    <x v="0"/>
    <s v="California"/>
  </r>
  <r>
    <n v="2064725"/>
    <x v="19"/>
    <s v="Student loan"/>
    <x v="26"/>
    <s v="MA"/>
    <x v="0"/>
    <x v="124"/>
    <d v="2016-08-16T00:00:00"/>
    <x v="0"/>
    <x v="2"/>
    <n v="3"/>
    <x v="0"/>
    <x v="0"/>
    <s v="Massachusetts"/>
  </r>
  <r>
    <n v="794165"/>
    <x v="5"/>
    <s v="Debt collection"/>
    <x v="1"/>
    <s v="OH"/>
    <x v="0"/>
    <x v="1081"/>
    <d v="2014-04-04T00:00:00"/>
    <x v="0"/>
    <x v="1"/>
    <n v="2"/>
    <x v="0"/>
    <x v="0"/>
    <s v="Ohio"/>
  </r>
  <r>
    <n v="895574"/>
    <x v="32"/>
    <s v="Bank account or service"/>
    <x v="15"/>
    <s v="GA"/>
    <x v="0"/>
    <x v="492"/>
    <d v="2014-06-14T00:00:00"/>
    <x v="0"/>
    <x v="1"/>
    <n v="2"/>
    <x v="0"/>
    <x v="1"/>
    <s v="Georgia"/>
  </r>
  <r>
    <n v="1613570"/>
    <x v="41"/>
    <s v="Debt collection"/>
    <x v="1"/>
    <s v="CA"/>
    <x v="3"/>
    <x v="1038"/>
    <d v="2015-10-19T00:00:00"/>
    <x v="0"/>
    <x v="0"/>
    <n v="4"/>
    <x v="0"/>
    <x v="0"/>
    <s v="California"/>
  </r>
  <r>
    <n v="1314448"/>
    <x v="50"/>
    <s v="Consumer Loan"/>
    <x v="21"/>
    <s v="UT"/>
    <x v="0"/>
    <x v="295"/>
    <d v="2015-04-03T00:00:00"/>
    <x v="0"/>
    <x v="0"/>
    <n v="2"/>
    <x v="0"/>
    <x v="1"/>
    <s v="Utah"/>
  </r>
  <r>
    <n v="1607822"/>
    <x v="17"/>
    <s v="Credit reporting"/>
    <x v="3"/>
    <s v="NC"/>
    <x v="0"/>
    <x v="850"/>
    <d v="2015-10-15T00:00:00"/>
    <x v="0"/>
    <x v="0"/>
    <n v="4"/>
    <x v="0"/>
    <x v="0"/>
    <s v="North Carolina"/>
  </r>
  <r>
    <n v="2018795"/>
    <x v="495"/>
    <s v="Debt collection"/>
    <x v="1"/>
    <s v="OH"/>
    <x v="2"/>
    <x v="125"/>
    <d v="2016-07-20T00:00:00"/>
    <x v="1"/>
    <x v="2"/>
    <n v="3"/>
    <x v="0"/>
    <x v="0"/>
    <s v="Ohio"/>
  </r>
  <r>
    <n v="1482911"/>
    <x v="19"/>
    <s v="Mortgage"/>
    <x v="0"/>
    <s v="NC"/>
    <x v="1"/>
    <x v="42"/>
    <d v="2015-07-29T00:00:00"/>
    <x v="11"/>
    <x v="0"/>
    <n v="3"/>
    <x v="0"/>
    <x v="0"/>
    <s v="North Carolina"/>
  </r>
  <r>
    <n v="1006773"/>
    <x v="19"/>
    <s v="Mortgage"/>
    <x v="0"/>
    <s v="NY"/>
    <x v="0"/>
    <x v="1046"/>
    <d v="2014-08-28T00:00:00"/>
    <x v="0"/>
    <x v="1"/>
    <n v="3"/>
    <x v="0"/>
    <x v="0"/>
    <s v="New York"/>
  </r>
  <r>
    <n v="2009623"/>
    <x v="9"/>
    <s v="Credit reporting"/>
    <x v="3"/>
    <s v="CO"/>
    <x v="0"/>
    <x v="658"/>
    <d v="2016-07-13T00:00:00"/>
    <x v="0"/>
    <x v="2"/>
    <n v="3"/>
    <x v="0"/>
    <x v="0"/>
    <s v="Colorado"/>
  </r>
  <r>
    <n v="1760992"/>
    <x v="16"/>
    <s v="Debt collection"/>
    <x v="27"/>
    <s v="CA"/>
    <x v="0"/>
    <x v="780"/>
    <d v="2016-01-28T00:00:00"/>
    <x v="0"/>
    <x v="2"/>
    <n v="1"/>
    <x v="0"/>
    <x v="0"/>
    <s v="California"/>
  </r>
  <r>
    <n v="1076134"/>
    <x v="10"/>
    <s v="Mortgage"/>
    <x v="0"/>
    <s v="NY"/>
    <x v="1"/>
    <x v="939"/>
    <d v="2014-10-23T00:00:00"/>
    <x v="11"/>
    <x v="1"/>
    <n v="4"/>
    <x v="0"/>
    <x v="1"/>
    <s v="New York"/>
  </r>
  <r>
    <n v="995306"/>
    <x v="38"/>
    <s v="Mortgage"/>
    <x v="0"/>
    <s v="NH"/>
    <x v="0"/>
    <x v="796"/>
    <d v="2014-09-11T00:00:00"/>
    <x v="36"/>
    <x v="1"/>
    <n v="3"/>
    <x v="0"/>
    <x v="0"/>
    <s v="New Hampshire"/>
  </r>
  <r>
    <n v="1855670"/>
    <x v="8"/>
    <s v="Credit card"/>
    <x v="31"/>
    <s v="KY"/>
    <x v="0"/>
    <x v="427"/>
    <d v="2016-03-29T00:00:00"/>
    <x v="0"/>
    <x v="2"/>
    <n v="1"/>
    <x v="0"/>
    <x v="0"/>
    <s v="Kentucky"/>
  </r>
  <r>
    <n v="1468818"/>
    <x v="341"/>
    <s v="Mortgage"/>
    <x v="0"/>
    <s v="AR"/>
    <x v="1"/>
    <x v="661"/>
    <d v="2015-07-28T00:00:00"/>
    <x v="35"/>
    <x v="0"/>
    <n v="3"/>
    <x v="0"/>
    <x v="0"/>
    <s v="Arkansas"/>
  </r>
  <r>
    <n v="1349984"/>
    <x v="19"/>
    <s v="Bank account or service"/>
    <x v="12"/>
    <s v="TX"/>
    <x v="0"/>
    <x v="1009"/>
    <d v="2015-04-28T00:00:00"/>
    <x v="0"/>
    <x v="0"/>
    <n v="2"/>
    <x v="0"/>
    <x v="0"/>
    <s v="Texas"/>
  </r>
  <r>
    <n v="600783"/>
    <x v="16"/>
    <s v="Bank account or service"/>
    <x v="14"/>
    <s v="CA"/>
    <x v="0"/>
    <x v="1095"/>
    <d v="2013-11-18T00:00:00"/>
    <x v="4"/>
    <x v="3"/>
    <n v="4"/>
    <x v="0"/>
    <x v="0"/>
    <s v="California"/>
  </r>
  <r>
    <n v="1967970"/>
    <x v="17"/>
    <s v="Credit reporting"/>
    <x v="8"/>
    <s v="CA"/>
    <x v="0"/>
    <x v="466"/>
    <d v="2016-06-14T00:00:00"/>
    <x v="0"/>
    <x v="2"/>
    <n v="2"/>
    <x v="0"/>
    <x v="0"/>
    <s v="California"/>
  </r>
  <r>
    <n v="1693655"/>
    <x v="9"/>
    <s v="Credit reporting"/>
    <x v="8"/>
    <s v="SC"/>
    <x v="0"/>
    <x v="232"/>
    <d v="2015-12-11T00:00:00"/>
    <x v="0"/>
    <x v="0"/>
    <n v="4"/>
    <x v="0"/>
    <x v="0"/>
    <s v="South Carolina"/>
  </r>
  <r>
    <n v="1039824"/>
    <x v="4"/>
    <s v="Credit reporting"/>
    <x v="8"/>
    <s v="CA"/>
    <x v="0"/>
    <x v="598"/>
    <d v="2014-09-26T00:00:00"/>
    <x v="6"/>
    <x v="1"/>
    <n v="3"/>
    <x v="0"/>
    <x v="0"/>
    <s v="California"/>
  </r>
  <r>
    <n v="1037822"/>
    <x v="17"/>
    <s v="Credit reporting"/>
    <x v="3"/>
    <s v="VA"/>
    <x v="0"/>
    <x v="638"/>
    <d v="2014-09-20T00:00:00"/>
    <x v="0"/>
    <x v="1"/>
    <n v="3"/>
    <x v="0"/>
    <x v="0"/>
    <s v="Virginia"/>
  </r>
  <r>
    <n v="1747534"/>
    <x v="19"/>
    <s v="Mortgage"/>
    <x v="0"/>
    <s v="NC"/>
    <x v="0"/>
    <x v="319"/>
    <d v="2016-01-19T00:00:00"/>
    <x v="0"/>
    <x v="2"/>
    <n v="1"/>
    <x v="0"/>
    <x v="0"/>
    <s v="North Carolina"/>
  </r>
  <r>
    <n v="1375719"/>
    <x v="195"/>
    <s v="Debt collection"/>
    <x v="22"/>
    <s v="AZ"/>
    <x v="0"/>
    <x v="106"/>
    <d v="2015-05-22T00:00:00"/>
    <x v="8"/>
    <x v="0"/>
    <n v="2"/>
    <x v="0"/>
    <x v="0"/>
    <s v="Arizona"/>
  </r>
  <r>
    <n v="1974323"/>
    <x v="10"/>
    <s v="Bank account or service"/>
    <x v="15"/>
    <s v="TX"/>
    <x v="0"/>
    <x v="1182"/>
    <d v="2016-06-20T00:00:00"/>
    <x v="4"/>
    <x v="2"/>
    <n v="2"/>
    <x v="0"/>
    <x v="0"/>
    <s v="Texas"/>
  </r>
  <r>
    <n v="909629"/>
    <x v="367"/>
    <s v="Credit card"/>
    <x v="31"/>
    <s v="TX"/>
    <x v="0"/>
    <x v="842"/>
    <d v="2014-06-27T00:00:00"/>
    <x v="4"/>
    <x v="1"/>
    <n v="2"/>
    <x v="0"/>
    <x v="0"/>
    <s v="Texas"/>
  </r>
  <r>
    <n v="831054"/>
    <x v="110"/>
    <s v="Credit card"/>
    <x v="34"/>
    <s v="OR"/>
    <x v="0"/>
    <x v="1098"/>
    <d v="2014-04-29T00:00:00"/>
    <x v="0"/>
    <x v="1"/>
    <n v="2"/>
    <x v="0"/>
    <x v="0"/>
    <s v="Oregon"/>
  </r>
  <r>
    <n v="2036472"/>
    <x v="1"/>
    <s v="Mortgage"/>
    <x v="0"/>
    <s v="GA"/>
    <x v="0"/>
    <x v="904"/>
    <d v="2016-07-28T00:00:00"/>
    <x v="0"/>
    <x v="2"/>
    <n v="3"/>
    <x v="0"/>
    <x v="0"/>
    <s v="Georgia"/>
  </r>
  <r>
    <n v="1837315"/>
    <x v="8"/>
    <s v="Bank account or service"/>
    <x v="9"/>
    <s v="NY"/>
    <x v="3"/>
    <x v="367"/>
    <d v="2016-03-17T00:00:00"/>
    <x v="0"/>
    <x v="2"/>
    <n v="1"/>
    <x v="0"/>
    <x v="0"/>
    <s v="New York"/>
  </r>
  <r>
    <n v="1835677"/>
    <x v="492"/>
    <s v="Debt collection"/>
    <x v="1"/>
    <s v="MI"/>
    <x v="0"/>
    <x v="524"/>
    <d v="2016-03-16T00:00:00"/>
    <x v="0"/>
    <x v="2"/>
    <n v="1"/>
    <x v="0"/>
    <x v="1"/>
    <s v="Michigan"/>
  </r>
  <r>
    <n v="1597882"/>
    <x v="314"/>
    <s v="Bank account or service"/>
    <x v="12"/>
    <s v="NY"/>
    <x v="0"/>
    <x v="723"/>
    <d v="2015-10-08T00:00:00"/>
    <x v="1"/>
    <x v="0"/>
    <n v="4"/>
    <x v="0"/>
    <x v="1"/>
    <s v="New York"/>
  </r>
  <r>
    <n v="1626081"/>
    <x v="9"/>
    <s v="Credit reporting"/>
    <x v="8"/>
    <s v="CA"/>
    <x v="0"/>
    <x v="4"/>
    <d v="2015-10-27T00:00:00"/>
    <x v="0"/>
    <x v="0"/>
    <n v="4"/>
    <x v="0"/>
    <x v="1"/>
    <s v="California"/>
  </r>
  <r>
    <n v="1314662"/>
    <x v="715"/>
    <s v="Bank account or service"/>
    <x v="9"/>
    <s v="CA"/>
    <x v="0"/>
    <x v="295"/>
    <d v="2015-04-03T00:00:00"/>
    <x v="0"/>
    <x v="0"/>
    <n v="2"/>
    <x v="0"/>
    <x v="1"/>
    <s v="California"/>
  </r>
  <r>
    <n v="1917046"/>
    <x v="91"/>
    <s v="Debt collection"/>
    <x v="27"/>
    <s v="MN"/>
    <x v="2"/>
    <x v="606"/>
    <d v="2016-05-12T00:00:00"/>
    <x v="7"/>
    <x v="2"/>
    <n v="2"/>
    <x v="0"/>
    <x v="0"/>
    <s v="Minnesota"/>
  </r>
  <r>
    <n v="1160229"/>
    <x v="19"/>
    <s v="Bank account or service"/>
    <x v="9"/>
    <s v="CA"/>
    <x v="3"/>
    <x v="451"/>
    <d v="2014-12-17T00:00:00"/>
    <x v="0"/>
    <x v="1"/>
    <n v="4"/>
    <x v="0"/>
    <x v="0"/>
    <s v="California"/>
  </r>
  <r>
    <n v="941536"/>
    <x v="19"/>
    <s v="Bank account or service"/>
    <x v="9"/>
    <s v="OR"/>
    <x v="3"/>
    <x v="386"/>
    <d v="2014-07-22T00:00:00"/>
    <x v="2"/>
    <x v="1"/>
    <n v="3"/>
    <x v="0"/>
    <x v="0"/>
    <s v="Oregon"/>
  </r>
  <r>
    <n v="2155598"/>
    <x v="1"/>
    <s v="Mortgage"/>
    <x v="0"/>
    <s v="NY"/>
    <x v="0"/>
    <x v="1273"/>
    <d v="2016-10-11T00:00:00"/>
    <x v="0"/>
    <x v="2"/>
    <n v="4"/>
    <x v="0"/>
    <x v="1"/>
    <s v="New York"/>
  </r>
  <r>
    <n v="1664846"/>
    <x v="51"/>
    <s v="Credit card"/>
    <x v="31"/>
    <s v="NC"/>
    <x v="0"/>
    <x v="55"/>
    <d v="2015-11-20T00:00:00"/>
    <x v="0"/>
    <x v="0"/>
    <n v="4"/>
    <x v="0"/>
    <x v="0"/>
    <s v="North Carolina"/>
  </r>
  <r>
    <n v="1195229"/>
    <x v="716"/>
    <s v="Debt collection"/>
    <x v="22"/>
    <s v="FL"/>
    <x v="0"/>
    <x v="751"/>
    <d v="2015-01-15T00:00:00"/>
    <x v="0"/>
    <x v="0"/>
    <n v="1"/>
    <x v="0"/>
    <x v="0"/>
    <s v="Florida"/>
  </r>
  <r>
    <n v="1649564"/>
    <x v="10"/>
    <s v="Bank account or service"/>
    <x v="15"/>
    <s v="TX"/>
    <x v="0"/>
    <x v="362"/>
    <d v="2015-11-10T00:00:00"/>
    <x v="0"/>
    <x v="0"/>
    <n v="4"/>
    <x v="0"/>
    <x v="0"/>
    <s v="Texas"/>
  </r>
  <r>
    <n v="935384"/>
    <x v="50"/>
    <s v="Bank account or service"/>
    <x v="12"/>
    <s v="TN"/>
    <x v="2"/>
    <x v="1017"/>
    <d v="2014-07-17T00:00:00"/>
    <x v="7"/>
    <x v="1"/>
    <n v="3"/>
    <x v="0"/>
    <x v="0"/>
    <s v="Tennessee"/>
  </r>
  <r>
    <n v="1587285"/>
    <x v="8"/>
    <s v="Bank account or service"/>
    <x v="12"/>
    <s v="MI"/>
    <x v="3"/>
    <x v="310"/>
    <d v="2015-09-30T00:00:00"/>
    <x v="0"/>
    <x v="0"/>
    <n v="3"/>
    <x v="0"/>
    <x v="0"/>
    <s v="Michigan"/>
  </r>
  <r>
    <n v="969008"/>
    <x v="110"/>
    <s v="Money transfers"/>
    <x v="50"/>
    <s v="OK"/>
    <x v="0"/>
    <x v="398"/>
    <d v="2014-08-05T00:00:00"/>
    <x v="0"/>
    <x v="1"/>
    <n v="3"/>
    <x v="0"/>
    <x v="0"/>
    <s v="Oklahoma"/>
  </r>
  <r>
    <n v="1833756"/>
    <x v="20"/>
    <s v="Prepaid card"/>
    <x v="33"/>
    <s v="AZ"/>
    <x v="0"/>
    <x v="200"/>
    <d v="2016-03-17T00:00:00"/>
    <x v="4"/>
    <x v="2"/>
    <n v="1"/>
    <x v="0"/>
    <x v="0"/>
    <s v="Arizona"/>
  </r>
  <r>
    <n v="1001152"/>
    <x v="717"/>
    <s v="Debt collection"/>
    <x v="1"/>
    <s v="CA"/>
    <x v="0"/>
    <x v="801"/>
    <d v="2014-08-29T00:00:00"/>
    <x v="7"/>
    <x v="1"/>
    <n v="3"/>
    <x v="0"/>
    <x v="0"/>
    <s v="California"/>
  </r>
  <r>
    <n v="1773680"/>
    <x v="35"/>
    <s v="Mortgage"/>
    <x v="0"/>
    <s v="SC"/>
    <x v="0"/>
    <x v="21"/>
    <d v="2016-02-05T00:00:00"/>
    <x v="0"/>
    <x v="2"/>
    <n v="1"/>
    <x v="0"/>
    <x v="1"/>
    <s v="South Carolina"/>
  </r>
  <r>
    <n v="1344378"/>
    <x v="718"/>
    <s v="Debt collection"/>
    <x v="27"/>
    <s v="KS"/>
    <x v="0"/>
    <x v="1106"/>
    <d v="2015-04-23T00:00:00"/>
    <x v="0"/>
    <x v="0"/>
    <n v="2"/>
    <x v="0"/>
    <x v="0"/>
    <s v="Kansas"/>
  </r>
  <r>
    <n v="744197"/>
    <x v="86"/>
    <s v="Bank account or service"/>
    <x v="12"/>
    <s v="NY"/>
    <x v="1"/>
    <x v="122"/>
    <d v="2014-03-06T00:00:00"/>
    <x v="1"/>
    <x v="1"/>
    <n v="1"/>
    <x v="0"/>
    <x v="0"/>
    <s v="New York"/>
  </r>
  <r>
    <n v="1327034"/>
    <x v="719"/>
    <s v="Mortgage"/>
    <x v="5"/>
    <s v="CA"/>
    <x v="0"/>
    <x v="683"/>
    <d v="2015-04-14T00:00:00"/>
    <x v="1"/>
    <x v="0"/>
    <n v="2"/>
    <x v="0"/>
    <x v="1"/>
    <s v="California"/>
  </r>
  <r>
    <n v="1597683"/>
    <x v="9"/>
    <s v="Credit reporting"/>
    <x v="8"/>
    <s v="FL"/>
    <x v="0"/>
    <x v="723"/>
    <d v="2015-10-07T00:00:00"/>
    <x v="0"/>
    <x v="0"/>
    <n v="4"/>
    <x v="0"/>
    <x v="0"/>
    <s v="Florida"/>
  </r>
  <r>
    <n v="1540924"/>
    <x v="354"/>
    <s v="Debt collection"/>
    <x v="27"/>
    <s v="DC"/>
    <x v="0"/>
    <x v="937"/>
    <d v="2015-08-27T00:00:00"/>
    <x v="0"/>
    <x v="0"/>
    <n v="3"/>
    <x v="0"/>
    <x v="0"/>
    <s v="District of Columbia"/>
  </r>
  <r>
    <n v="2046940"/>
    <x v="10"/>
    <s v="Bank account or service"/>
    <x v="36"/>
    <s v="MA"/>
    <x v="0"/>
    <x v="652"/>
    <d v="2016-08-04T00:00:00"/>
    <x v="0"/>
    <x v="2"/>
    <n v="3"/>
    <x v="0"/>
    <x v="1"/>
    <s v="Massachusetts"/>
  </r>
  <r>
    <n v="528710"/>
    <x v="250"/>
    <s v="Mortgage"/>
    <x v="0"/>
    <s v="CA"/>
    <x v="1"/>
    <x v="375"/>
    <d v="2013-09-18T00:00:00"/>
    <x v="4"/>
    <x v="3"/>
    <n v="3"/>
    <x v="0"/>
    <x v="1"/>
    <s v="California"/>
  </r>
  <r>
    <n v="1926154"/>
    <x v="8"/>
    <s v="Mortgage"/>
    <x v="0"/>
    <s v="FL"/>
    <x v="1"/>
    <x v="132"/>
    <d v="2016-05-19T00:00:00"/>
    <x v="7"/>
    <x v="2"/>
    <n v="2"/>
    <x v="0"/>
    <x v="0"/>
    <s v="Florida"/>
  </r>
  <r>
    <n v="1092029"/>
    <x v="10"/>
    <s v="Mortgage"/>
    <x v="0"/>
    <s v="NM"/>
    <x v="0"/>
    <x v="1153"/>
    <d v="2014-10-29T00:00:00"/>
    <x v="0"/>
    <x v="1"/>
    <n v="4"/>
    <x v="0"/>
    <x v="0"/>
    <s v="New Mexico"/>
  </r>
  <r>
    <n v="498102"/>
    <x v="19"/>
    <s v="Bank account or service"/>
    <x v="12"/>
    <s v="CA"/>
    <x v="1"/>
    <x v="962"/>
    <d v="2013-08-22T00:00:00"/>
    <x v="4"/>
    <x v="3"/>
    <n v="3"/>
    <x v="0"/>
    <x v="0"/>
    <s v="California"/>
  </r>
  <r>
    <n v="1529612"/>
    <x v="185"/>
    <s v="Debt collection"/>
    <x v="1"/>
    <s v="CA"/>
    <x v="0"/>
    <x v="384"/>
    <d v="2015-08-19T00:00:00"/>
    <x v="0"/>
    <x v="0"/>
    <n v="3"/>
    <x v="0"/>
    <x v="0"/>
    <s v="California"/>
  </r>
  <r>
    <n v="545951"/>
    <x v="8"/>
    <s v="Bank account or service"/>
    <x v="9"/>
    <s v="CA"/>
    <x v="1"/>
    <x v="538"/>
    <d v="2013-09-30T00:00:00"/>
    <x v="7"/>
    <x v="3"/>
    <n v="3"/>
    <x v="0"/>
    <x v="0"/>
    <s v="California"/>
  </r>
  <r>
    <n v="385812"/>
    <x v="14"/>
    <s v="Bank account or service"/>
    <x v="9"/>
    <s v="GA"/>
    <x v="0"/>
    <x v="993"/>
    <d v="2013-04-19T00:00:00"/>
    <x v="1"/>
    <x v="3"/>
    <n v="2"/>
    <x v="0"/>
    <x v="0"/>
    <s v="Georgia"/>
  </r>
  <r>
    <n v="1626786"/>
    <x v="20"/>
    <s v="Bank account or service"/>
    <x v="12"/>
    <s v="CA"/>
    <x v="3"/>
    <x v="4"/>
    <d v="2015-10-27T00:00:00"/>
    <x v="0"/>
    <x v="0"/>
    <n v="4"/>
    <x v="0"/>
    <x v="0"/>
    <s v="California"/>
  </r>
  <r>
    <n v="1977927"/>
    <x v="45"/>
    <s v="Bank account or service"/>
    <x v="15"/>
    <s v="TX"/>
    <x v="0"/>
    <x v="44"/>
    <d v="2016-06-22T00:00:00"/>
    <x v="0"/>
    <x v="2"/>
    <n v="2"/>
    <x v="0"/>
    <x v="0"/>
    <s v="Texas"/>
  </r>
  <r>
    <n v="653149"/>
    <x v="10"/>
    <s v="Mortgage"/>
    <x v="37"/>
    <s v="TN"/>
    <x v="0"/>
    <x v="635"/>
    <d v="2014-01-02T00:00:00"/>
    <x v="0"/>
    <x v="1"/>
    <n v="1"/>
    <x v="0"/>
    <x v="0"/>
    <s v="Tennessee"/>
  </r>
  <r>
    <n v="1068620"/>
    <x v="129"/>
    <s v="Consumer Loan"/>
    <x v="19"/>
    <s v="MA"/>
    <x v="0"/>
    <x v="1110"/>
    <d v="2014-10-28T00:00:00"/>
    <x v="27"/>
    <x v="1"/>
    <n v="4"/>
    <x v="0"/>
    <x v="0"/>
    <s v="Massachusetts"/>
  </r>
  <r>
    <n v="1982288"/>
    <x v="10"/>
    <s v="Bank account or service"/>
    <x v="12"/>
    <s v="GA"/>
    <x v="1"/>
    <x v="24"/>
    <d v="2016-06-27T00:00:00"/>
    <x v="6"/>
    <x v="2"/>
    <n v="2"/>
    <x v="0"/>
    <x v="0"/>
    <s v="Georgia"/>
  </r>
  <r>
    <n v="897953"/>
    <x v="273"/>
    <s v="Consumer Loan"/>
    <x v="19"/>
    <s v="MD"/>
    <x v="0"/>
    <x v="565"/>
    <d v="2014-06-19T00:00:00"/>
    <x v="4"/>
    <x v="1"/>
    <n v="2"/>
    <x v="0"/>
    <x v="0"/>
    <s v="Maryland"/>
  </r>
  <r>
    <n v="1488886"/>
    <x v="32"/>
    <s v="Bank account or service"/>
    <x v="9"/>
    <s v="ID"/>
    <x v="0"/>
    <x v="397"/>
    <d v="2015-07-27T00:00:00"/>
    <x v="0"/>
    <x v="0"/>
    <n v="3"/>
    <x v="0"/>
    <x v="0"/>
    <s v="Idaho"/>
  </r>
  <r>
    <n v="825229"/>
    <x v="9"/>
    <s v="Credit reporting"/>
    <x v="3"/>
    <s v="MA"/>
    <x v="0"/>
    <x v="584"/>
    <d v="2014-04-25T00:00:00"/>
    <x v="0"/>
    <x v="1"/>
    <n v="2"/>
    <x v="0"/>
    <x v="0"/>
    <s v="Massachusetts"/>
  </r>
  <r>
    <n v="1205890"/>
    <x v="411"/>
    <s v="Debt collection"/>
    <x v="13"/>
    <s v="IL"/>
    <x v="0"/>
    <x v="314"/>
    <d v="2015-01-28T00:00:00"/>
    <x v="2"/>
    <x v="0"/>
    <n v="1"/>
    <x v="0"/>
    <x v="1"/>
    <s v="Illinois"/>
  </r>
  <r>
    <n v="1800109"/>
    <x v="18"/>
    <s v="Mortgage"/>
    <x v="37"/>
    <s v="TX"/>
    <x v="0"/>
    <x v="459"/>
    <d v="2016-02-23T00:00:00"/>
    <x v="0"/>
    <x v="2"/>
    <n v="1"/>
    <x v="0"/>
    <x v="0"/>
    <s v="Texas"/>
  </r>
  <r>
    <n v="855924"/>
    <x v="8"/>
    <s v="Credit card"/>
    <x v="40"/>
    <s v="FL"/>
    <x v="0"/>
    <x v="1215"/>
    <d v="2014-05-16T00:00:00"/>
    <x v="0"/>
    <x v="1"/>
    <n v="2"/>
    <x v="0"/>
    <x v="0"/>
    <s v="Florida"/>
  </r>
  <r>
    <n v="1854955"/>
    <x v="329"/>
    <s v="Consumer Loan"/>
    <x v="21"/>
    <s v="CA"/>
    <x v="0"/>
    <x v="427"/>
    <d v="2016-03-31T00:00:00"/>
    <x v="4"/>
    <x v="2"/>
    <n v="1"/>
    <x v="0"/>
    <x v="0"/>
    <s v="California"/>
  </r>
  <r>
    <n v="1646951"/>
    <x v="19"/>
    <s v="Consumer Loan"/>
    <x v="21"/>
    <s v="CA"/>
    <x v="0"/>
    <x v="511"/>
    <d v="2015-11-09T00:00:00"/>
    <x v="0"/>
    <x v="0"/>
    <n v="4"/>
    <x v="0"/>
    <x v="0"/>
    <s v="California"/>
  </r>
  <r>
    <n v="1060641"/>
    <x v="18"/>
    <s v="Mortgage"/>
    <x v="0"/>
    <s v="CA"/>
    <x v="0"/>
    <x v="1077"/>
    <d v="2014-10-07T00:00:00"/>
    <x v="0"/>
    <x v="1"/>
    <n v="4"/>
    <x v="0"/>
    <x v="0"/>
    <s v="California"/>
  </r>
  <r>
    <n v="656084"/>
    <x v="172"/>
    <s v="Mortgage"/>
    <x v="0"/>
    <s v="MA"/>
    <x v="3"/>
    <x v="23"/>
    <d v="2014-01-08T00:00:00"/>
    <x v="4"/>
    <x v="1"/>
    <n v="1"/>
    <x v="0"/>
    <x v="0"/>
    <s v="Massachusetts"/>
  </r>
  <r>
    <n v="1231425"/>
    <x v="19"/>
    <s v="Bank account or service"/>
    <x v="9"/>
    <s v="FL"/>
    <x v="1"/>
    <x v="503"/>
    <d v="2015-02-10T00:00:00"/>
    <x v="1"/>
    <x v="0"/>
    <n v="1"/>
    <x v="0"/>
    <x v="0"/>
    <s v="Florida"/>
  </r>
  <r>
    <n v="2062751"/>
    <x v="17"/>
    <s v="Credit reporting"/>
    <x v="8"/>
    <s v="IL"/>
    <x v="0"/>
    <x v="957"/>
    <d v="2016-08-14T00:00:00"/>
    <x v="0"/>
    <x v="2"/>
    <n v="3"/>
    <x v="0"/>
    <x v="0"/>
    <s v="Illinois"/>
  </r>
  <r>
    <n v="1385649"/>
    <x v="146"/>
    <s v="Money transfers"/>
    <x v="50"/>
    <s v="NY"/>
    <x v="0"/>
    <x v="222"/>
    <d v="2015-05-27T00:00:00"/>
    <x v="12"/>
    <x v="0"/>
    <n v="2"/>
    <x v="0"/>
    <x v="0"/>
    <s v="New York"/>
  </r>
  <r>
    <n v="1111313"/>
    <x v="720"/>
    <s v="Debt collection"/>
    <x v="4"/>
    <s v="MS"/>
    <x v="0"/>
    <x v="197"/>
    <d v="2014-11-11T00:00:00"/>
    <x v="0"/>
    <x v="1"/>
    <n v="4"/>
    <x v="0"/>
    <x v="0"/>
    <s v="Mississippi"/>
  </r>
  <r>
    <n v="1432771"/>
    <x v="217"/>
    <s v="Debt collection"/>
    <x v="4"/>
    <s v="TX"/>
    <x v="0"/>
    <x v="828"/>
    <d v="2015-06-24T00:00:00"/>
    <x v="4"/>
    <x v="0"/>
    <n v="2"/>
    <x v="0"/>
    <x v="0"/>
    <s v="Texas"/>
  </r>
  <r>
    <n v="1441236"/>
    <x v="10"/>
    <s v="Mortgage"/>
    <x v="0"/>
    <s v="FL"/>
    <x v="0"/>
    <x v="779"/>
    <d v="2015-06-29T00:00:00"/>
    <x v="4"/>
    <x v="0"/>
    <n v="2"/>
    <x v="0"/>
    <x v="1"/>
    <s v="Florida"/>
  </r>
  <r>
    <n v="1634017"/>
    <x v="143"/>
    <s v="Debt collection"/>
    <x v="13"/>
    <s v="PA"/>
    <x v="3"/>
    <x v="39"/>
    <d v="2015-10-30T00:00:00"/>
    <x v="0"/>
    <x v="0"/>
    <n v="4"/>
    <x v="0"/>
    <x v="0"/>
    <s v="Pennsylvania"/>
  </r>
  <r>
    <n v="1182855"/>
    <x v="378"/>
    <s v="Consumer Loan"/>
    <x v="21"/>
    <s v="AR"/>
    <x v="0"/>
    <x v="146"/>
    <d v="2015-01-09T00:00:00"/>
    <x v="7"/>
    <x v="0"/>
    <n v="1"/>
    <x v="0"/>
    <x v="0"/>
    <s v="Arkansas"/>
  </r>
  <r>
    <n v="1534631"/>
    <x v="721"/>
    <s v="Debt collection"/>
    <x v="4"/>
    <s v="IN"/>
    <x v="0"/>
    <x v="109"/>
    <d v="2015-08-25T00:00:00"/>
    <x v="0"/>
    <x v="0"/>
    <n v="3"/>
    <x v="0"/>
    <x v="1"/>
    <s v="Indiana"/>
  </r>
  <r>
    <n v="1101762"/>
    <x v="16"/>
    <s v="Credit card"/>
    <x v="24"/>
    <s v="NC"/>
    <x v="0"/>
    <x v="1137"/>
    <d v="2014-11-04T00:00:00"/>
    <x v="0"/>
    <x v="1"/>
    <n v="4"/>
    <x v="0"/>
    <x v="1"/>
    <s v="North Carolina"/>
  </r>
  <r>
    <n v="1577545"/>
    <x v="110"/>
    <s v="Bank account or service"/>
    <x v="12"/>
    <s v="CA"/>
    <x v="0"/>
    <x v="13"/>
    <d v="2015-09-24T00:00:00"/>
    <x v="1"/>
    <x v="0"/>
    <n v="3"/>
    <x v="0"/>
    <x v="0"/>
    <s v="California"/>
  </r>
  <r>
    <n v="348785"/>
    <x v="33"/>
    <s v="Student loan"/>
    <x v="19"/>
    <s v="MA"/>
    <x v="3"/>
    <x v="28"/>
    <d v="2013-03-12T00:00:00"/>
    <x v="1"/>
    <x v="3"/>
    <n v="1"/>
    <x v="0"/>
    <x v="0"/>
    <s v="Massachusetts"/>
  </r>
  <r>
    <n v="1304408"/>
    <x v="82"/>
    <s v="Debt collection"/>
    <x v="22"/>
    <s v="CA"/>
    <x v="0"/>
    <x v="291"/>
    <d v="2015-03-27T00:00:00"/>
    <x v="0"/>
    <x v="0"/>
    <n v="1"/>
    <x v="0"/>
    <x v="0"/>
    <s v="California"/>
  </r>
  <r>
    <n v="1905806"/>
    <x v="38"/>
    <s v="Mortgage"/>
    <x v="0"/>
    <s v="NY"/>
    <x v="1"/>
    <x v="352"/>
    <d v="2016-05-04T00:00:00"/>
    <x v="4"/>
    <x v="2"/>
    <n v="2"/>
    <x v="0"/>
    <x v="1"/>
    <s v="New York"/>
  </r>
  <r>
    <n v="802675"/>
    <x v="127"/>
    <s v="Bank account or service"/>
    <x v="15"/>
    <s v="FL"/>
    <x v="0"/>
    <x v="394"/>
    <d v="2014-04-10T00:00:00"/>
    <x v="0"/>
    <x v="1"/>
    <n v="2"/>
    <x v="0"/>
    <x v="0"/>
    <s v="Florida"/>
  </r>
  <r>
    <n v="1356041"/>
    <x v="128"/>
    <s v="Bank account or service"/>
    <x v="9"/>
    <s v="CA"/>
    <x v="0"/>
    <x v="366"/>
    <d v="2015-04-30T00:00:00"/>
    <x v="0"/>
    <x v="0"/>
    <n v="2"/>
    <x v="0"/>
    <x v="0"/>
    <s v="California"/>
  </r>
  <r>
    <n v="316822"/>
    <x v="722"/>
    <s v="Mortgage"/>
    <x v="5"/>
    <s v="CO"/>
    <x v="0"/>
    <x v="731"/>
    <d v="2013-02-15T00:00:00"/>
    <x v="1"/>
    <x v="3"/>
    <n v="1"/>
    <x v="0"/>
    <x v="0"/>
    <s v="Colorado"/>
  </r>
  <r>
    <n v="1499690"/>
    <x v="110"/>
    <s v="Debt collection"/>
    <x v="22"/>
    <s v="WI"/>
    <x v="0"/>
    <x v="1184"/>
    <d v="2015-08-03T00:00:00"/>
    <x v="0"/>
    <x v="0"/>
    <n v="3"/>
    <x v="0"/>
    <x v="1"/>
    <s v="Wisconsin"/>
  </r>
  <r>
    <n v="1387109"/>
    <x v="10"/>
    <s v="Bank account or service"/>
    <x v="36"/>
    <s v="IL"/>
    <x v="1"/>
    <x v="444"/>
    <d v="2015-05-27T00:00:00"/>
    <x v="11"/>
    <x v="0"/>
    <n v="2"/>
    <x v="0"/>
    <x v="0"/>
    <s v="Illinois"/>
  </r>
  <r>
    <n v="1601479"/>
    <x v="10"/>
    <s v="Bank account or service"/>
    <x v="12"/>
    <s v="NJ"/>
    <x v="1"/>
    <x v="382"/>
    <d v="2015-10-30T00:00:00"/>
    <x v="36"/>
    <x v="0"/>
    <n v="4"/>
    <x v="0"/>
    <x v="1"/>
    <s v="New Jersey"/>
  </r>
  <r>
    <n v="1926175"/>
    <x v="8"/>
    <s v="Credit card"/>
    <x v="17"/>
    <s v="NY"/>
    <x v="0"/>
    <x v="132"/>
    <d v="2016-05-16T00:00:00"/>
    <x v="0"/>
    <x v="2"/>
    <n v="2"/>
    <x v="0"/>
    <x v="0"/>
    <s v="New York"/>
  </r>
  <r>
    <n v="611196"/>
    <x v="8"/>
    <s v="Credit card"/>
    <x v="24"/>
    <s v="CA"/>
    <x v="0"/>
    <x v="331"/>
    <d v="2013-11-25T00:00:00"/>
    <x v="0"/>
    <x v="3"/>
    <n v="4"/>
    <x v="0"/>
    <x v="1"/>
    <s v="California"/>
  </r>
  <r>
    <n v="1576383"/>
    <x v="30"/>
    <s v="Mortgage"/>
    <x v="37"/>
    <s v="PA"/>
    <x v="0"/>
    <x v="13"/>
    <d v="2015-09-25T00:00:00"/>
    <x v="4"/>
    <x v="0"/>
    <n v="3"/>
    <x v="0"/>
    <x v="0"/>
    <s v="Pennsylvania"/>
  </r>
  <r>
    <n v="346904"/>
    <x v="28"/>
    <s v="Bank account or service"/>
    <x v="9"/>
    <s v="PA"/>
    <x v="1"/>
    <x v="530"/>
    <d v="2013-03-11T00:00:00"/>
    <x v="7"/>
    <x v="3"/>
    <n v="1"/>
    <x v="0"/>
    <x v="0"/>
    <s v="Pennsylvania"/>
  </r>
  <r>
    <n v="1463741"/>
    <x v="129"/>
    <s v="Consumer Loan"/>
    <x v="21"/>
    <s v="OH"/>
    <x v="0"/>
    <x v="1078"/>
    <d v="2015-07-12T00:00:00"/>
    <x v="0"/>
    <x v="0"/>
    <n v="3"/>
    <x v="0"/>
    <x v="0"/>
    <s v="Ohio"/>
  </r>
  <r>
    <n v="1019393"/>
    <x v="189"/>
    <s v="Consumer Loan"/>
    <x v="19"/>
    <s v="MO"/>
    <x v="0"/>
    <x v="273"/>
    <d v="2014-09-11T00:00:00"/>
    <x v="7"/>
    <x v="1"/>
    <n v="3"/>
    <x v="0"/>
    <x v="0"/>
    <s v="Missouri"/>
  </r>
  <r>
    <n v="375948"/>
    <x v="10"/>
    <s v="Mortgage"/>
    <x v="0"/>
    <s v="VA"/>
    <x v="0"/>
    <x v="1274"/>
    <d v="2013-04-08T00:00:00"/>
    <x v="1"/>
    <x v="3"/>
    <n v="2"/>
    <x v="0"/>
    <x v="0"/>
    <s v="Virginia"/>
  </r>
  <r>
    <n v="495143"/>
    <x v="168"/>
    <s v="Consumer Loan"/>
    <x v="39"/>
    <s v="KY"/>
    <x v="2"/>
    <x v="327"/>
    <d v="2013-08-21T00:00:00"/>
    <x v="4"/>
    <x v="3"/>
    <n v="3"/>
    <x v="0"/>
    <x v="0"/>
    <s v="Kentucky"/>
  </r>
  <r>
    <n v="815813"/>
    <x v="28"/>
    <s v="Credit card"/>
    <x v="58"/>
    <s v="PA"/>
    <x v="0"/>
    <x v="932"/>
    <d v="2014-04-18T00:00:00"/>
    <x v="0"/>
    <x v="1"/>
    <n v="2"/>
    <x v="0"/>
    <x v="1"/>
    <s v="Pennsylvania"/>
  </r>
  <r>
    <n v="399443"/>
    <x v="378"/>
    <s v="Consumer Loan"/>
    <x v="21"/>
    <m/>
    <x v="1"/>
    <x v="494"/>
    <d v="2013-05-07T00:00:00"/>
    <x v="1"/>
    <x v="3"/>
    <n v="2"/>
    <x v="0"/>
    <x v="0"/>
    <e v="#N/A"/>
  </r>
  <r>
    <n v="1888154"/>
    <x v="25"/>
    <s v="Credit card"/>
    <x v="23"/>
    <s v="DC"/>
    <x v="2"/>
    <x v="66"/>
    <d v="2016-04-22T00:00:00"/>
    <x v="4"/>
    <x v="2"/>
    <n v="2"/>
    <x v="0"/>
    <x v="0"/>
    <s v="District of Columbia"/>
  </r>
  <r>
    <n v="851702"/>
    <x v="8"/>
    <s v="Bank account or service"/>
    <x v="9"/>
    <s v="FL"/>
    <x v="0"/>
    <x v="143"/>
    <d v="2014-05-14T00:00:00"/>
    <x v="0"/>
    <x v="1"/>
    <n v="2"/>
    <x v="0"/>
    <x v="0"/>
    <s v="Florida"/>
  </r>
  <r>
    <n v="1786788"/>
    <x v="723"/>
    <s v="Debt collection"/>
    <x v="22"/>
    <s v="WA"/>
    <x v="0"/>
    <x v="670"/>
    <d v="2016-02-17T00:00:00"/>
    <x v="6"/>
    <x v="2"/>
    <n v="1"/>
    <x v="0"/>
    <x v="0"/>
    <s v="Washington"/>
  </r>
  <r>
    <n v="1085905"/>
    <x v="30"/>
    <s v="Bank account or service"/>
    <x v="14"/>
    <s v="NJ"/>
    <x v="1"/>
    <x v="268"/>
    <d v="2014-10-27T00:00:00"/>
    <x v="7"/>
    <x v="1"/>
    <n v="4"/>
    <x v="0"/>
    <x v="0"/>
    <s v="New Jersey"/>
  </r>
  <r>
    <n v="1507129"/>
    <x v="90"/>
    <s v="Debt collection"/>
    <x v="22"/>
    <s v="CA"/>
    <x v="0"/>
    <x v="847"/>
    <d v="2015-08-14T00:00:00"/>
    <x v="8"/>
    <x v="0"/>
    <n v="3"/>
    <x v="0"/>
    <x v="0"/>
    <s v="California"/>
  </r>
  <r>
    <n v="479943"/>
    <x v="51"/>
    <s v="Credit card"/>
    <x v="30"/>
    <s v="NJ"/>
    <x v="0"/>
    <x v="481"/>
    <d v="2013-07-23T00:00:00"/>
    <x v="0"/>
    <x v="3"/>
    <n v="3"/>
    <x v="0"/>
    <x v="1"/>
    <s v="New Jersey"/>
  </r>
  <r>
    <n v="1156540"/>
    <x v="33"/>
    <s v="Student loan"/>
    <x v="26"/>
    <s v="MA"/>
    <x v="0"/>
    <x v="330"/>
    <d v="2014-12-15T00:00:00"/>
    <x v="0"/>
    <x v="1"/>
    <n v="4"/>
    <x v="0"/>
    <x v="1"/>
    <s v="Massachusetts"/>
  </r>
  <r>
    <n v="374275"/>
    <x v="10"/>
    <s v="Credit card"/>
    <x v="24"/>
    <s v="NJ"/>
    <x v="0"/>
    <x v="956"/>
    <d v="2013-04-04T00:00:00"/>
    <x v="0"/>
    <x v="3"/>
    <n v="2"/>
    <x v="0"/>
    <x v="1"/>
    <s v="New Jersey"/>
  </r>
  <r>
    <n v="1341936"/>
    <x v="14"/>
    <s v="Bank account or service"/>
    <x v="36"/>
    <s v="TX"/>
    <x v="0"/>
    <x v="218"/>
    <d v="2015-04-27T00:00:00"/>
    <x v="2"/>
    <x v="0"/>
    <n v="2"/>
    <x v="0"/>
    <x v="1"/>
    <s v="Texas"/>
  </r>
  <r>
    <n v="1847209"/>
    <x v="17"/>
    <s v="Credit reporting"/>
    <x v="44"/>
    <s v="GA"/>
    <x v="0"/>
    <x v="1051"/>
    <d v="2016-03-28T00:00:00"/>
    <x v="2"/>
    <x v="2"/>
    <n v="1"/>
    <x v="0"/>
    <x v="0"/>
    <s v="Georgia"/>
  </r>
  <r>
    <n v="1536818"/>
    <x v="724"/>
    <s v="Debt collection"/>
    <x v="13"/>
    <s v="CO"/>
    <x v="0"/>
    <x v="586"/>
    <d v="2015-08-26T00:00:00"/>
    <x v="0"/>
    <x v="0"/>
    <n v="3"/>
    <x v="0"/>
    <x v="1"/>
    <s v="Colorado"/>
  </r>
  <r>
    <n v="820274"/>
    <x v="46"/>
    <s v="Student loan"/>
    <x v="26"/>
    <s v="CO"/>
    <x v="0"/>
    <x v="294"/>
    <d v="2014-04-29T00:00:00"/>
    <x v="4"/>
    <x v="1"/>
    <n v="2"/>
    <x v="0"/>
    <x v="1"/>
    <s v="Colorado"/>
  </r>
  <r>
    <n v="1574328"/>
    <x v="25"/>
    <s v="Prepaid card"/>
    <x v="55"/>
    <s v="AZ"/>
    <x v="0"/>
    <x v="1040"/>
    <d v="2015-09-25T00:00:00"/>
    <x v="7"/>
    <x v="0"/>
    <n v="3"/>
    <x v="0"/>
    <x v="0"/>
    <s v="Arizona"/>
  </r>
  <r>
    <n v="715173"/>
    <x v="64"/>
    <s v="Payday loan"/>
    <x v="11"/>
    <s v="GA"/>
    <x v="0"/>
    <x v="1065"/>
    <d v="2014-02-15T00:00:00"/>
    <x v="1"/>
    <x v="1"/>
    <n v="1"/>
    <x v="0"/>
    <x v="0"/>
    <s v="Georgia"/>
  </r>
  <r>
    <n v="1268038"/>
    <x v="18"/>
    <s v="Mortgage"/>
    <x v="37"/>
    <s v="CA"/>
    <x v="0"/>
    <x v="722"/>
    <d v="2015-03-04T00:00:00"/>
    <x v="0"/>
    <x v="0"/>
    <n v="1"/>
    <x v="0"/>
    <x v="0"/>
    <s v="California"/>
  </r>
  <r>
    <n v="2054497"/>
    <x v="33"/>
    <s v="Student loan"/>
    <x v="6"/>
    <s v="TX"/>
    <x v="0"/>
    <x v="407"/>
    <d v="2016-08-12T00:00:00"/>
    <x v="7"/>
    <x v="2"/>
    <n v="3"/>
    <x v="0"/>
    <x v="0"/>
    <s v="Texas"/>
  </r>
  <r>
    <n v="1674815"/>
    <x v="182"/>
    <s v="Consumer Loan"/>
    <x v="21"/>
    <s v="CA"/>
    <x v="0"/>
    <x v="1275"/>
    <d v="2015-11-29T00:00:00"/>
    <x v="0"/>
    <x v="0"/>
    <n v="4"/>
    <x v="0"/>
    <x v="0"/>
    <s v="California"/>
  </r>
  <r>
    <n v="1931934"/>
    <x v="25"/>
    <s v="Prepaid card"/>
    <x v="33"/>
    <s v="FL"/>
    <x v="0"/>
    <x v="756"/>
    <d v="2016-05-23T00:00:00"/>
    <x v="2"/>
    <x v="2"/>
    <n v="2"/>
    <x v="0"/>
    <x v="1"/>
    <s v="Florida"/>
  </r>
  <r>
    <n v="1862274"/>
    <x v="725"/>
    <s v="Consumer Loan"/>
    <x v="21"/>
    <s v="CA"/>
    <x v="3"/>
    <x v="108"/>
    <d v="2016-04-04T00:00:00"/>
    <x v="0"/>
    <x v="2"/>
    <n v="2"/>
    <x v="0"/>
    <x v="0"/>
    <s v="California"/>
  </r>
  <r>
    <n v="1311360"/>
    <x v="47"/>
    <s v="Credit card"/>
    <x v="17"/>
    <s v="FL"/>
    <x v="0"/>
    <x v="84"/>
    <d v="2015-04-01T00:00:00"/>
    <x v="0"/>
    <x v="0"/>
    <n v="2"/>
    <x v="0"/>
    <x v="0"/>
    <s v="Florida"/>
  </r>
  <r>
    <n v="787342"/>
    <x v="8"/>
    <s v="Bank account or service"/>
    <x v="9"/>
    <s v="IL"/>
    <x v="0"/>
    <x v="334"/>
    <d v="2014-03-31T00:00:00"/>
    <x v="32"/>
    <x v="1"/>
    <n v="2"/>
    <x v="0"/>
    <x v="0"/>
    <s v="Illinois"/>
  </r>
  <r>
    <n v="1478506"/>
    <x v="19"/>
    <s v="Bank account or service"/>
    <x v="12"/>
    <s v="CA"/>
    <x v="1"/>
    <x v="631"/>
    <d v="2015-07-21T00:00:00"/>
    <x v="0"/>
    <x v="0"/>
    <n v="3"/>
    <x v="0"/>
    <x v="0"/>
    <s v="California"/>
  </r>
  <r>
    <n v="1417452"/>
    <x v="1"/>
    <s v="Mortgage"/>
    <x v="0"/>
    <s v="AZ"/>
    <x v="0"/>
    <x v="1001"/>
    <d v="2015-06-11T00:00:00"/>
    <x v="0"/>
    <x v="0"/>
    <n v="2"/>
    <x v="0"/>
    <x v="1"/>
    <s v="Arizona"/>
  </r>
  <r>
    <n v="386312"/>
    <x v="19"/>
    <s v="Bank account or service"/>
    <x v="9"/>
    <s v="MD"/>
    <x v="1"/>
    <x v="195"/>
    <d v="2013-04-22T00:00:00"/>
    <x v="7"/>
    <x v="3"/>
    <n v="2"/>
    <x v="0"/>
    <x v="0"/>
    <s v="Maryland"/>
  </r>
  <r>
    <n v="1382620"/>
    <x v="8"/>
    <s v="Mortgage"/>
    <x v="5"/>
    <s v="NY"/>
    <x v="0"/>
    <x v="120"/>
    <d v="2015-05-19T00:00:00"/>
    <x v="0"/>
    <x v="0"/>
    <n v="2"/>
    <x v="0"/>
    <x v="0"/>
    <s v="New York"/>
  </r>
  <r>
    <n v="895942"/>
    <x v="413"/>
    <s v="Debt collection"/>
    <x v="4"/>
    <s v="CA"/>
    <x v="1"/>
    <x v="640"/>
    <d v="2014-06-16T00:00:00"/>
    <x v="0"/>
    <x v="1"/>
    <n v="2"/>
    <x v="0"/>
    <x v="1"/>
    <s v="California"/>
  </r>
  <r>
    <n v="889521"/>
    <x v="10"/>
    <s v="Bank account or service"/>
    <x v="9"/>
    <s v="NJ"/>
    <x v="0"/>
    <x v="293"/>
    <d v="2014-06-11T00:00:00"/>
    <x v="0"/>
    <x v="1"/>
    <n v="2"/>
    <x v="0"/>
    <x v="0"/>
    <s v="New Jersey"/>
  </r>
  <r>
    <n v="684955"/>
    <x v="8"/>
    <s v="Mortgage"/>
    <x v="0"/>
    <s v="NC"/>
    <x v="0"/>
    <x v="461"/>
    <d v="2014-01-25T00:00:00"/>
    <x v="1"/>
    <x v="1"/>
    <n v="1"/>
    <x v="0"/>
    <x v="0"/>
    <s v="North Carolina"/>
  </r>
  <r>
    <n v="1521085"/>
    <x v="10"/>
    <s v="Mortgage"/>
    <x v="5"/>
    <s v="CA"/>
    <x v="2"/>
    <x v="415"/>
    <d v="2015-08-26T00:00:00"/>
    <x v="18"/>
    <x v="0"/>
    <n v="3"/>
    <x v="0"/>
    <x v="0"/>
    <s v="California"/>
  </r>
  <r>
    <n v="999000"/>
    <x v="155"/>
    <s v="Payday loan"/>
    <x v="52"/>
    <s v="TX"/>
    <x v="0"/>
    <x v="1276"/>
    <d v="2014-08-27T00:00:00"/>
    <x v="7"/>
    <x v="1"/>
    <n v="3"/>
    <x v="0"/>
    <x v="1"/>
    <s v="Texas"/>
  </r>
  <r>
    <n v="1373112"/>
    <x v="62"/>
    <s v="Credit card"/>
    <x v="57"/>
    <s v="NE"/>
    <x v="0"/>
    <x v="784"/>
    <d v="2015-05-13T00:00:00"/>
    <x v="0"/>
    <x v="0"/>
    <n v="2"/>
    <x v="0"/>
    <x v="0"/>
    <s v="Nebraska"/>
  </r>
  <r>
    <n v="264870"/>
    <x v="125"/>
    <s v="Bank account or service"/>
    <x v="12"/>
    <s v="PA"/>
    <x v="0"/>
    <x v="965"/>
    <d v="2013-01-28T00:00:00"/>
    <x v="7"/>
    <x v="3"/>
    <n v="1"/>
    <x v="0"/>
    <x v="0"/>
    <s v="Pennsylvania"/>
  </r>
  <r>
    <n v="1649161"/>
    <x v="487"/>
    <s v="Mortgage"/>
    <x v="0"/>
    <s v="KS"/>
    <x v="0"/>
    <x v="362"/>
    <d v="2015-11-10T00:00:00"/>
    <x v="0"/>
    <x v="0"/>
    <n v="4"/>
    <x v="0"/>
    <x v="0"/>
    <s v="Kansas"/>
  </r>
  <r>
    <n v="1497587"/>
    <x v="571"/>
    <s v="Debt collection"/>
    <x v="22"/>
    <s v="KY"/>
    <x v="0"/>
    <x v="1087"/>
    <d v="2015-08-10T00:00:00"/>
    <x v="10"/>
    <x v="0"/>
    <n v="3"/>
    <x v="0"/>
    <x v="0"/>
    <s v="Kentucky"/>
  </r>
  <r>
    <n v="1493514"/>
    <x v="1"/>
    <s v="Mortgage"/>
    <x v="0"/>
    <s v="RI"/>
    <x v="0"/>
    <x v="1029"/>
    <d v="2015-07-29T00:00:00"/>
    <x v="0"/>
    <x v="0"/>
    <n v="3"/>
    <x v="0"/>
    <x v="1"/>
    <s v="Rhode Island"/>
  </r>
  <r>
    <n v="1493467"/>
    <x v="726"/>
    <s v="Student loan"/>
    <x v="6"/>
    <s v="GA"/>
    <x v="0"/>
    <x v="1029"/>
    <d v="2015-08-26T00:00:00"/>
    <x v="25"/>
    <x v="0"/>
    <n v="3"/>
    <x v="0"/>
    <x v="1"/>
    <s v="Georgia"/>
  </r>
  <r>
    <n v="886400"/>
    <x v="8"/>
    <s v="Bank account or service"/>
    <x v="36"/>
    <s v="NY"/>
    <x v="0"/>
    <x v="490"/>
    <d v="2014-06-09T00:00:00"/>
    <x v="0"/>
    <x v="1"/>
    <n v="2"/>
    <x v="0"/>
    <x v="0"/>
    <s v="New York"/>
  </r>
  <r>
    <n v="1039736"/>
    <x v="319"/>
    <s v="Debt collection"/>
    <x v="27"/>
    <s v="IL"/>
    <x v="0"/>
    <x v="598"/>
    <d v="2014-09-22T00:00:00"/>
    <x v="0"/>
    <x v="1"/>
    <n v="3"/>
    <x v="0"/>
    <x v="1"/>
    <s v="Illinois"/>
  </r>
  <r>
    <n v="668877"/>
    <x v="465"/>
    <s v="Debt collection"/>
    <x v="22"/>
    <s v="LA"/>
    <x v="0"/>
    <x v="311"/>
    <d v="2014-01-16T00:00:00"/>
    <x v="4"/>
    <x v="1"/>
    <n v="1"/>
    <x v="0"/>
    <x v="0"/>
    <s v="Louisiana"/>
  </r>
  <r>
    <n v="2037035"/>
    <x v="8"/>
    <s v="Bank account or service"/>
    <x v="9"/>
    <s v="NY"/>
    <x v="3"/>
    <x v="1116"/>
    <d v="2016-07-29T00:00:00"/>
    <x v="0"/>
    <x v="2"/>
    <n v="3"/>
    <x v="0"/>
    <x v="0"/>
    <s v="New York"/>
  </r>
  <r>
    <n v="1781127"/>
    <x v="9"/>
    <s v="Mortgage"/>
    <x v="0"/>
    <s v="GA"/>
    <x v="0"/>
    <x v="370"/>
    <d v="2016-02-12T00:00:00"/>
    <x v="4"/>
    <x v="2"/>
    <n v="1"/>
    <x v="0"/>
    <x v="0"/>
    <s v="Georgia"/>
  </r>
  <r>
    <n v="2095215"/>
    <x v="106"/>
    <s v="Mortgage"/>
    <x v="0"/>
    <s v="TX"/>
    <x v="0"/>
    <x v="675"/>
    <d v="2016-09-06T00:00:00"/>
    <x v="0"/>
    <x v="2"/>
    <n v="3"/>
    <x v="0"/>
    <x v="0"/>
    <s v="Texas"/>
  </r>
  <r>
    <n v="1280129"/>
    <x v="86"/>
    <s v="Bank account or service"/>
    <x v="36"/>
    <s v="MD"/>
    <x v="0"/>
    <x v="139"/>
    <d v="2015-03-12T00:00:00"/>
    <x v="0"/>
    <x v="0"/>
    <n v="1"/>
    <x v="0"/>
    <x v="0"/>
    <s v="Maryland"/>
  </r>
  <r>
    <n v="223075"/>
    <x v="19"/>
    <s v="Bank account or service"/>
    <x v="12"/>
    <s v="CA"/>
    <x v="1"/>
    <x v="26"/>
    <d v="2013-01-07T00:00:00"/>
    <x v="7"/>
    <x v="3"/>
    <n v="1"/>
    <x v="0"/>
    <x v="0"/>
    <s v="California"/>
  </r>
  <r>
    <n v="2159304"/>
    <x v="360"/>
    <s v="Mortgage"/>
    <x v="5"/>
    <s v="CA"/>
    <x v="0"/>
    <x v="1257"/>
    <d v="2016-10-13T00:00:00"/>
    <x v="0"/>
    <x v="2"/>
    <n v="4"/>
    <x v="0"/>
    <x v="1"/>
    <s v="California"/>
  </r>
  <r>
    <n v="1451172"/>
    <x v="727"/>
    <s v="Payday loan"/>
    <x v="66"/>
    <s v="FL"/>
    <x v="0"/>
    <x v="1112"/>
    <d v="2015-07-04T00:00:00"/>
    <x v="0"/>
    <x v="0"/>
    <n v="3"/>
    <x v="0"/>
    <x v="0"/>
    <s v="Florida"/>
  </r>
  <r>
    <n v="615811"/>
    <x v="17"/>
    <s v="Credit reporting"/>
    <x v="3"/>
    <s v="CO"/>
    <x v="1"/>
    <x v="654"/>
    <d v="2013-11-29T00:00:00"/>
    <x v="0"/>
    <x v="3"/>
    <n v="4"/>
    <x v="0"/>
    <x v="0"/>
    <s v="Colorado"/>
  </r>
  <r>
    <n v="610521"/>
    <x v="1"/>
    <s v="Mortgage"/>
    <x v="0"/>
    <s v="NY"/>
    <x v="0"/>
    <x v="331"/>
    <d v="2013-11-27T00:00:00"/>
    <x v="4"/>
    <x v="3"/>
    <n v="4"/>
    <x v="0"/>
    <x v="0"/>
    <s v="New York"/>
  </r>
  <r>
    <n v="570583"/>
    <x v="10"/>
    <s v="Bank account or service"/>
    <x v="9"/>
    <s v="CA"/>
    <x v="1"/>
    <x v="121"/>
    <d v="2013-10-25T00:00:00"/>
    <x v="1"/>
    <x v="3"/>
    <n v="4"/>
    <x v="0"/>
    <x v="0"/>
    <s v="California"/>
  </r>
  <r>
    <n v="1090994"/>
    <x v="14"/>
    <s v="Credit card"/>
    <x v="24"/>
    <s v="VA"/>
    <x v="0"/>
    <x v="1043"/>
    <d v="2014-10-31T00:00:00"/>
    <x v="6"/>
    <x v="1"/>
    <n v="4"/>
    <x v="0"/>
    <x v="0"/>
    <s v="Virginia"/>
  </r>
  <r>
    <n v="2004472"/>
    <x v="19"/>
    <s v="Bank account or service"/>
    <x v="12"/>
    <s v="DC"/>
    <x v="1"/>
    <x v="378"/>
    <d v="2016-07-11T00:00:00"/>
    <x v="7"/>
    <x v="2"/>
    <n v="3"/>
    <x v="0"/>
    <x v="0"/>
    <s v="District of Columbia"/>
  </r>
  <r>
    <n v="2025401"/>
    <x v="28"/>
    <s v="Bank account or service"/>
    <x v="12"/>
    <s v="NY"/>
    <x v="0"/>
    <x v="152"/>
    <d v="2016-07-22T00:00:00"/>
    <x v="0"/>
    <x v="2"/>
    <n v="3"/>
    <x v="0"/>
    <x v="1"/>
    <s v="New York"/>
  </r>
  <r>
    <n v="1970248"/>
    <x v="48"/>
    <s v="Student loan"/>
    <x v="6"/>
    <s v="CA"/>
    <x v="0"/>
    <x v="601"/>
    <d v="2016-07-08T00:00:00"/>
    <x v="44"/>
    <x v="2"/>
    <n v="2"/>
    <x v="0"/>
    <x v="0"/>
    <s v="California"/>
  </r>
  <r>
    <n v="1605634"/>
    <x v="10"/>
    <s v="Credit card"/>
    <x v="20"/>
    <s v="IL"/>
    <x v="0"/>
    <x v="170"/>
    <d v="2015-10-14T00:00:00"/>
    <x v="0"/>
    <x v="0"/>
    <n v="4"/>
    <x v="0"/>
    <x v="0"/>
    <s v="Illinois"/>
  </r>
  <r>
    <n v="1978319"/>
    <x v="728"/>
    <s v="Debt collection"/>
    <x v="1"/>
    <s v="RI"/>
    <x v="0"/>
    <x v="44"/>
    <d v="2016-06-22T00:00:00"/>
    <x v="0"/>
    <x v="2"/>
    <n v="2"/>
    <x v="0"/>
    <x v="0"/>
    <s v="Rhode Island"/>
  </r>
  <r>
    <n v="462374"/>
    <x v="4"/>
    <s v="Credit reporting"/>
    <x v="44"/>
    <s v="FL"/>
    <x v="0"/>
    <x v="1277"/>
    <d v="2013-07-20T00:00:00"/>
    <x v="0"/>
    <x v="3"/>
    <n v="3"/>
    <x v="0"/>
    <x v="0"/>
    <s v="Florida"/>
  </r>
  <r>
    <n v="1191683"/>
    <x v="325"/>
    <s v="Debt collection"/>
    <x v="1"/>
    <s v="CO"/>
    <x v="0"/>
    <x v="896"/>
    <d v="2015-01-14T00:00:00"/>
    <x v="0"/>
    <x v="0"/>
    <n v="1"/>
    <x v="0"/>
    <x v="1"/>
    <s v="Colorado"/>
  </r>
  <r>
    <n v="1148843"/>
    <x v="33"/>
    <s v="Student loan"/>
    <x v="6"/>
    <s v="TN"/>
    <x v="0"/>
    <x v="439"/>
    <d v="2014-12-09T00:00:00"/>
    <x v="0"/>
    <x v="1"/>
    <n v="4"/>
    <x v="0"/>
    <x v="0"/>
    <s v="Tennessee"/>
  </r>
  <r>
    <n v="1979579"/>
    <x v="35"/>
    <s v="Mortgage"/>
    <x v="0"/>
    <s v="PA"/>
    <x v="2"/>
    <x v="44"/>
    <d v="2016-06-23T00:00:00"/>
    <x v="1"/>
    <x v="2"/>
    <n v="2"/>
    <x v="0"/>
    <x v="1"/>
    <s v="Pennsylvania"/>
  </r>
  <r>
    <n v="1650310"/>
    <x v="171"/>
    <s v="Money transfers"/>
    <x v="55"/>
    <s v="CA"/>
    <x v="3"/>
    <x v="362"/>
    <d v="2015-11-13T00:00:00"/>
    <x v="7"/>
    <x v="0"/>
    <n v="4"/>
    <x v="0"/>
    <x v="0"/>
    <s v="California"/>
  </r>
  <r>
    <n v="695491"/>
    <x v="1"/>
    <s v="Mortgage"/>
    <x v="0"/>
    <s v="CA"/>
    <x v="0"/>
    <x v="502"/>
    <d v="2014-02-01T00:00:00"/>
    <x v="0"/>
    <x v="1"/>
    <n v="1"/>
    <x v="0"/>
    <x v="0"/>
    <s v="California"/>
  </r>
  <r>
    <n v="390242"/>
    <x v="14"/>
    <s v="Credit card"/>
    <x v="23"/>
    <s v="MD"/>
    <x v="2"/>
    <x v="488"/>
    <d v="2013-04-25T00:00:00"/>
    <x v="1"/>
    <x v="3"/>
    <n v="2"/>
    <x v="0"/>
    <x v="0"/>
    <s v="Maryland"/>
  </r>
  <r>
    <n v="2011024"/>
    <x v="50"/>
    <s v="Consumer Loan"/>
    <x v="21"/>
    <s v="WA"/>
    <x v="1"/>
    <x v="658"/>
    <d v="2016-07-14T00:00:00"/>
    <x v="1"/>
    <x v="2"/>
    <n v="3"/>
    <x v="0"/>
    <x v="0"/>
    <s v="Washington"/>
  </r>
  <r>
    <n v="2045247"/>
    <x v="8"/>
    <s v="Bank account or service"/>
    <x v="36"/>
    <s v="NY"/>
    <x v="0"/>
    <x v="652"/>
    <d v="2016-08-04T00:00:00"/>
    <x v="0"/>
    <x v="2"/>
    <n v="3"/>
    <x v="0"/>
    <x v="0"/>
    <s v="New York"/>
  </r>
  <r>
    <n v="1388087"/>
    <x v="19"/>
    <s v="Mortgage"/>
    <x v="0"/>
    <s v="CA"/>
    <x v="0"/>
    <x v="444"/>
    <d v="2015-05-21T00:00:00"/>
    <x v="0"/>
    <x v="0"/>
    <n v="2"/>
    <x v="0"/>
    <x v="0"/>
    <s v="California"/>
  </r>
  <r>
    <n v="1560633"/>
    <x v="18"/>
    <s v="Mortgage"/>
    <x v="37"/>
    <s v="CA"/>
    <x v="0"/>
    <x v="924"/>
    <d v="2015-09-11T00:00:00"/>
    <x v="0"/>
    <x v="0"/>
    <n v="3"/>
    <x v="0"/>
    <x v="0"/>
    <s v="California"/>
  </r>
  <r>
    <n v="1224079"/>
    <x v="9"/>
    <s v="Credit reporting"/>
    <x v="25"/>
    <s v="GA"/>
    <x v="0"/>
    <x v="155"/>
    <d v="2015-02-04T00:00:00"/>
    <x v="0"/>
    <x v="0"/>
    <n v="1"/>
    <x v="0"/>
    <x v="0"/>
    <s v="Georgia"/>
  </r>
  <r>
    <n v="908155"/>
    <x v="35"/>
    <s v="Mortgage"/>
    <x v="0"/>
    <s v="PA"/>
    <x v="0"/>
    <x v="634"/>
    <d v="2014-06-24T00:00:00"/>
    <x v="0"/>
    <x v="1"/>
    <n v="2"/>
    <x v="0"/>
    <x v="0"/>
    <s v="Pennsylvania"/>
  </r>
  <r>
    <n v="675476"/>
    <x v="10"/>
    <s v="Bank account or service"/>
    <x v="12"/>
    <s v="CA"/>
    <x v="0"/>
    <x v="78"/>
    <d v="2014-01-17T00:00:00"/>
    <x v="0"/>
    <x v="1"/>
    <n v="1"/>
    <x v="0"/>
    <x v="0"/>
    <s v="California"/>
  </r>
  <r>
    <n v="1156782"/>
    <x v="19"/>
    <s v="Bank account or service"/>
    <x v="12"/>
    <s v="CA"/>
    <x v="1"/>
    <x v="330"/>
    <d v="2014-12-17T00:00:00"/>
    <x v="4"/>
    <x v="1"/>
    <n v="4"/>
    <x v="0"/>
    <x v="0"/>
    <s v="California"/>
  </r>
  <r>
    <n v="1691848"/>
    <x v="360"/>
    <s v="Mortgage"/>
    <x v="5"/>
    <s v="CA"/>
    <x v="0"/>
    <x v="56"/>
    <d v="2015-12-14T00:00:00"/>
    <x v="6"/>
    <x v="0"/>
    <n v="4"/>
    <x v="0"/>
    <x v="0"/>
    <s v="California"/>
  </r>
  <r>
    <n v="1390869"/>
    <x v="50"/>
    <s v="Bank account or service"/>
    <x v="12"/>
    <s v="MD"/>
    <x v="0"/>
    <x v="113"/>
    <d v="2015-05-26T00:00:00"/>
    <x v="0"/>
    <x v="0"/>
    <n v="2"/>
    <x v="0"/>
    <x v="0"/>
    <s v="Maryland"/>
  </r>
  <r>
    <n v="1566320"/>
    <x v="19"/>
    <s v="Mortgage"/>
    <x v="5"/>
    <s v="NJ"/>
    <x v="0"/>
    <x v="391"/>
    <d v="2015-09-16T00:00:00"/>
    <x v="1"/>
    <x v="0"/>
    <n v="3"/>
    <x v="0"/>
    <x v="0"/>
    <s v="New Jersey"/>
  </r>
  <r>
    <n v="942070"/>
    <x v="46"/>
    <s v="Debt collection"/>
    <x v="4"/>
    <s v="NV"/>
    <x v="1"/>
    <x v="386"/>
    <d v="2014-07-22T00:00:00"/>
    <x v="2"/>
    <x v="1"/>
    <n v="3"/>
    <x v="0"/>
    <x v="0"/>
    <s v="Nevada"/>
  </r>
  <r>
    <n v="1418860"/>
    <x v="10"/>
    <s v="Mortgage"/>
    <x v="5"/>
    <s v="TX"/>
    <x v="0"/>
    <x v="966"/>
    <d v="2015-06-12T00:00:00"/>
    <x v="0"/>
    <x v="0"/>
    <n v="2"/>
    <x v="0"/>
    <x v="0"/>
    <s v="Texas"/>
  </r>
  <r>
    <n v="2035563"/>
    <x v="14"/>
    <s v="Bank account or service"/>
    <x v="12"/>
    <s v="TX"/>
    <x v="0"/>
    <x v="904"/>
    <d v="2016-07-28T00:00:00"/>
    <x v="0"/>
    <x v="2"/>
    <n v="3"/>
    <x v="0"/>
    <x v="0"/>
    <s v="Texas"/>
  </r>
  <r>
    <n v="1205661"/>
    <x v="284"/>
    <s v="Debt collection"/>
    <x v="1"/>
    <s v="GA"/>
    <x v="0"/>
    <x v="314"/>
    <d v="2015-01-23T00:00:00"/>
    <x v="0"/>
    <x v="0"/>
    <n v="1"/>
    <x v="0"/>
    <x v="0"/>
    <s v="Georgia"/>
  </r>
  <r>
    <n v="1079606"/>
    <x v="19"/>
    <s v="Bank account or service"/>
    <x v="9"/>
    <s v="CA"/>
    <x v="1"/>
    <x v="763"/>
    <d v="2014-10-26T00:00:00"/>
    <x v="2"/>
    <x v="1"/>
    <n v="4"/>
    <x v="0"/>
    <x v="1"/>
    <s v="California"/>
  </r>
  <r>
    <n v="700792"/>
    <x v="10"/>
    <s v="Mortgage"/>
    <x v="0"/>
    <s v="MA"/>
    <x v="0"/>
    <x v="882"/>
    <d v="2014-02-06T00:00:00"/>
    <x v="0"/>
    <x v="1"/>
    <n v="1"/>
    <x v="0"/>
    <x v="0"/>
    <s v="Massachusetts"/>
  </r>
  <r>
    <n v="1066317"/>
    <x v="21"/>
    <s v="Debt collection"/>
    <x v="22"/>
    <s v="NC"/>
    <x v="2"/>
    <x v="462"/>
    <d v="2014-10-14T00:00:00"/>
    <x v="6"/>
    <x v="1"/>
    <n v="4"/>
    <x v="0"/>
    <x v="0"/>
    <s v="North Carolina"/>
  </r>
  <r>
    <n v="1036729"/>
    <x v="182"/>
    <s v="Consumer Loan"/>
    <x v="56"/>
    <s v="FL"/>
    <x v="0"/>
    <x v="558"/>
    <d v="2014-09-25T00:00:00"/>
    <x v="11"/>
    <x v="1"/>
    <n v="3"/>
    <x v="0"/>
    <x v="1"/>
    <s v="Florida"/>
  </r>
  <r>
    <n v="680920"/>
    <x v="20"/>
    <s v="Bank account or service"/>
    <x v="12"/>
    <s v="HI"/>
    <x v="2"/>
    <x v="498"/>
    <d v="2014-01-30T00:00:00"/>
    <x v="8"/>
    <x v="1"/>
    <n v="1"/>
    <x v="0"/>
    <x v="0"/>
    <s v="Hawaii"/>
  </r>
  <r>
    <n v="791689"/>
    <x v="729"/>
    <s v="Debt collection"/>
    <x v="4"/>
    <s v="OH"/>
    <x v="0"/>
    <x v="82"/>
    <d v="2014-04-03T00:00:00"/>
    <x v="0"/>
    <x v="1"/>
    <n v="2"/>
    <x v="0"/>
    <x v="0"/>
    <s v="Ohio"/>
  </r>
  <r>
    <n v="1521611"/>
    <x v="45"/>
    <s v="Mortgage"/>
    <x v="5"/>
    <s v="CA"/>
    <x v="0"/>
    <x v="415"/>
    <d v="2015-08-17T00:00:00"/>
    <x v="0"/>
    <x v="0"/>
    <n v="3"/>
    <x v="0"/>
    <x v="0"/>
    <s v="California"/>
  </r>
  <r>
    <n v="1725713"/>
    <x v="33"/>
    <s v="Student loan"/>
    <x v="26"/>
    <s v="VA"/>
    <x v="0"/>
    <x v="1278"/>
    <d v="2016-01-03T00:00:00"/>
    <x v="0"/>
    <x v="2"/>
    <n v="1"/>
    <x v="0"/>
    <x v="0"/>
    <s v="Virginia"/>
  </r>
  <r>
    <n v="501191"/>
    <x v="4"/>
    <s v="Credit reporting"/>
    <x v="3"/>
    <s v="NY"/>
    <x v="0"/>
    <x v="873"/>
    <d v="2013-08-27T00:00:00"/>
    <x v="1"/>
    <x v="3"/>
    <n v="3"/>
    <x v="0"/>
    <x v="0"/>
    <s v="New York"/>
  </r>
  <r>
    <n v="1569908"/>
    <x v="16"/>
    <s v="Credit card"/>
    <x v="31"/>
    <s v="CT"/>
    <x v="0"/>
    <x v="741"/>
    <d v="2015-09-18T00:00:00"/>
    <x v="0"/>
    <x v="0"/>
    <n v="3"/>
    <x v="0"/>
    <x v="0"/>
    <s v="Connecticut"/>
  </r>
  <r>
    <n v="1388632"/>
    <x v="7"/>
    <s v="Debt collection"/>
    <x v="13"/>
    <s v="NY"/>
    <x v="0"/>
    <x v="545"/>
    <d v="2015-05-28T00:00:00"/>
    <x v="11"/>
    <x v="0"/>
    <n v="2"/>
    <x v="0"/>
    <x v="0"/>
    <s v="New York"/>
  </r>
  <r>
    <n v="1978513"/>
    <x v="77"/>
    <s v="Mortgage"/>
    <x v="37"/>
    <s v="CA"/>
    <x v="0"/>
    <x v="201"/>
    <d v="2016-06-23T00:00:00"/>
    <x v="4"/>
    <x v="2"/>
    <n v="2"/>
    <x v="0"/>
    <x v="1"/>
    <s v="California"/>
  </r>
  <r>
    <n v="1926694"/>
    <x v="93"/>
    <s v="Mortgage"/>
    <x v="0"/>
    <s v="IL"/>
    <x v="0"/>
    <x v="132"/>
    <d v="2016-05-16T00:00:00"/>
    <x v="0"/>
    <x v="2"/>
    <n v="2"/>
    <x v="0"/>
    <x v="1"/>
    <s v="Illinois"/>
  </r>
  <r>
    <n v="726373"/>
    <x v="14"/>
    <s v="Mortgage"/>
    <x v="0"/>
    <s v="SC"/>
    <x v="0"/>
    <x v="428"/>
    <d v="2014-02-21T00:00:00"/>
    <x v="0"/>
    <x v="1"/>
    <n v="1"/>
    <x v="0"/>
    <x v="0"/>
    <s v="South Carolina"/>
  </r>
  <r>
    <n v="1251377"/>
    <x v="72"/>
    <s v="Payday loan"/>
    <x v="11"/>
    <s v="FL"/>
    <x v="0"/>
    <x v="710"/>
    <d v="2015-02-27T00:00:00"/>
    <x v="6"/>
    <x v="0"/>
    <n v="1"/>
    <x v="0"/>
    <x v="0"/>
    <s v="Florida"/>
  </r>
  <r>
    <n v="757942"/>
    <x v="1"/>
    <s v="Mortgage"/>
    <x v="0"/>
    <s v="NC"/>
    <x v="0"/>
    <x v="830"/>
    <d v="2014-03-13T00:00:00"/>
    <x v="0"/>
    <x v="1"/>
    <n v="1"/>
    <x v="0"/>
    <x v="0"/>
    <s v="North Carolina"/>
  </r>
  <r>
    <n v="1754207"/>
    <x v="18"/>
    <s v="Mortgage"/>
    <x v="0"/>
    <s v="CA"/>
    <x v="0"/>
    <x v="1135"/>
    <d v="2016-01-23T00:00:00"/>
    <x v="0"/>
    <x v="2"/>
    <n v="1"/>
    <x v="0"/>
    <x v="0"/>
    <s v="California"/>
  </r>
  <r>
    <n v="931551"/>
    <x v="270"/>
    <s v="Debt collection"/>
    <x v="22"/>
    <s v="MD"/>
    <x v="0"/>
    <x v="345"/>
    <d v="2014-07-10T00:00:00"/>
    <x v="0"/>
    <x v="1"/>
    <n v="3"/>
    <x v="0"/>
    <x v="0"/>
    <s v="Maryland"/>
  </r>
  <r>
    <n v="357149"/>
    <x v="8"/>
    <s v="Mortgage"/>
    <x v="0"/>
    <s v="NC"/>
    <x v="1"/>
    <x v="663"/>
    <d v="2013-03-18T00:00:00"/>
    <x v="7"/>
    <x v="3"/>
    <n v="1"/>
    <x v="0"/>
    <x v="1"/>
    <s v="North Carolina"/>
  </r>
  <r>
    <n v="293232"/>
    <x v="9"/>
    <s v="Credit reporting"/>
    <x v="8"/>
    <s v="CA"/>
    <x v="0"/>
    <x v="1177"/>
    <d v="2013-02-07T00:00:00"/>
    <x v="1"/>
    <x v="3"/>
    <n v="1"/>
    <x v="0"/>
    <x v="0"/>
    <s v="California"/>
  </r>
  <r>
    <n v="863255"/>
    <x v="6"/>
    <s v="Bank account or service"/>
    <x v="12"/>
    <s v="IL"/>
    <x v="1"/>
    <x v="50"/>
    <d v="2014-05-23T00:00:00"/>
    <x v="4"/>
    <x v="1"/>
    <n v="2"/>
    <x v="0"/>
    <x v="0"/>
    <s v="Illinois"/>
  </r>
  <r>
    <n v="1295604"/>
    <x v="59"/>
    <s v="Debt collection"/>
    <x v="1"/>
    <s v="FL"/>
    <x v="0"/>
    <x v="841"/>
    <d v="2015-03-23T00:00:00"/>
    <x v="0"/>
    <x v="0"/>
    <n v="1"/>
    <x v="0"/>
    <x v="1"/>
    <s v="Florida"/>
  </r>
  <r>
    <n v="1347248"/>
    <x v="33"/>
    <s v="Student loan"/>
    <x v="6"/>
    <s v="TX"/>
    <x v="0"/>
    <x v="1012"/>
    <d v="2015-04-25T00:00:00"/>
    <x v="0"/>
    <x v="0"/>
    <n v="2"/>
    <x v="0"/>
    <x v="0"/>
    <s v="Texas"/>
  </r>
  <r>
    <n v="558982"/>
    <x v="28"/>
    <s v="Bank account or service"/>
    <x v="9"/>
    <s v="NJ"/>
    <x v="0"/>
    <x v="364"/>
    <d v="2013-10-16T00:00:00"/>
    <x v="1"/>
    <x v="3"/>
    <n v="4"/>
    <x v="0"/>
    <x v="0"/>
    <s v="New Jersey"/>
  </r>
  <r>
    <n v="1361254"/>
    <x v="14"/>
    <s v="Credit card"/>
    <x v="2"/>
    <s v="NY"/>
    <x v="0"/>
    <x v="833"/>
    <d v="2015-05-05T00:00:00"/>
    <x v="0"/>
    <x v="0"/>
    <n v="2"/>
    <x v="0"/>
    <x v="0"/>
    <s v="New York"/>
  </r>
  <r>
    <n v="367723"/>
    <x v="20"/>
    <s v="Mortgage"/>
    <x v="37"/>
    <s v="CA"/>
    <x v="0"/>
    <x v="1233"/>
    <d v="2013-03-29T00:00:00"/>
    <x v="0"/>
    <x v="3"/>
    <n v="1"/>
    <x v="0"/>
    <x v="0"/>
    <s v="California"/>
  </r>
  <r>
    <n v="1419514"/>
    <x v="20"/>
    <s v="Bank account or service"/>
    <x v="12"/>
    <s v="CA"/>
    <x v="0"/>
    <x v="966"/>
    <d v="2015-06-12T00:00:00"/>
    <x v="0"/>
    <x v="0"/>
    <n v="2"/>
    <x v="0"/>
    <x v="0"/>
    <s v="California"/>
  </r>
  <r>
    <n v="1666111"/>
    <x v="106"/>
    <s v="Mortgage"/>
    <x v="0"/>
    <s v="CO"/>
    <x v="0"/>
    <x v="55"/>
    <d v="2015-11-25T00:00:00"/>
    <x v="2"/>
    <x v="0"/>
    <n v="4"/>
    <x v="0"/>
    <x v="0"/>
    <s v="Colorado"/>
  </r>
  <r>
    <n v="1721074"/>
    <x v="0"/>
    <s v="Mortgage"/>
    <x v="0"/>
    <s v="WA"/>
    <x v="0"/>
    <x v="689"/>
    <d v="2015-12-29T00:00:00"/>
    <x v="0"/>
    <x v="0"/>
    <n v="4"/>
    <x v="0"/>
    <x v="0"/>
    <s v="Washington"/>
  </r>
  <r>
    <n v="361502"/>
    <x v="33"/>
    <s v="Student loan"/>
    <x v="32"/>
    <s v="CA"/>
    <x v="0"/>
    <x v="365"/>
    <d v="2013-03-21T00:00:00"/>
    <x v="0"/>
    <x v="3"/>
    <n v="1"/>
    <x v="0"/>
    <x v="0"/>
    <s v="California"/>
  </r>
  <r>
    <n v="762986"/>
    <x v="4"/>
    <s v="Credit reporting"/>
    <x v="8"/>
    <s v="CA"/>
    <x v="0"/>
    <x v="830"/>
    <d v="2014-03-18T00:00:00"/>
    <x v="2"/>
    <x v="1"/>
    <n v="1"/>
    <x v="0"/>
    <x v="1"/>
    <s v="California"/>
  </r>
  <r>
    <n v="362545"/>
    <x v="8"/>
    <s v="Credit card"/>
    <x v="34"/>
    <s v="AZ"/>
    <x v="1"/>
    <x v="365"/>
    <d v="2013-03-26T00:00:00"/>
    <x v="2"/>
    <x v="3"/>
    <n v="1"/>
    <x v="0"/>
    <x v="0"/>
    <s v="Arizona"/>
  </r>
  <r>
    <n v="378529"/>
    <x v="17"/>
    <s v="Credit reporting"/>
    <x v="8"/>
    <s v="NC"/>
    <x v="0"/>
    <x v="902"/>
    <d v="2013-04-10T00:00:00"/>
    <x v="1"/>
    <x v="3"/>
    <n v="2"/>
    <x v="0"/>
    <x v="1"/>
    <s v="North Carolina"/>
  </r>
  <r>
    <n v="2028874"/>
    <x v="14"/>
    <s v="Credit card"/>
    <x v="57"/>
    <s v="NC"/>
    <x v="0"/>
    <x v="544"/>
    <d v="2016-07-25T00:00:00"/>
    <x v="0"/>
    <x v="2"/>
    <n v="3"/>
    <x v="0"/>
    <x v="0"/>
    <s v="North Carolina"/>
  </r>
  <r>
    <n v="579084"/>
    <x v="28"/>
    <s v="Bank account or service"/>
    <x v="9"/>
    <s v="CA"/>
    <x v="1"/>
    <x v="1205"/>
    <d v="2013-11-21T00:00:00"/>
    <x v="36"/>
    <x v="3"/>
    <n v="4"/>
    <x v="0"/>
    <x v="1"/>
    <s v="California"/>
  </r>
  <r>
    <n v="1018429"/>
    <x v="20"/>
    <s v="Bank account or service"/>
    <x v="12"/>
    <s v="FL"/>
    <x v="1"/>
    <x v="273"/>
    <d v="2014-09-11T00:00:00"/>
    <x v="7"/>
    <x v="1"/>
    <n v="3"/>
    <x v="0"/>
    <x v="0"/>
    <s v="Florida"/>
  </r>
  <r>
    <n v="2013438"/>
    <x v="110"/>
    <s v="Bank account or service"/>
    <x v="9"/>
    <s v="NY"/>
    <x v="0"/>
    <x v="252"/>
    <d v="2016-07-15T00:00:00"/>
    <x v="0"/>
    <x v="2"/>
    <n v="3"/>
    <x v="0"/>
    <x v="1"/>
    <s v="New York"/>
  </r>
  <r>
    <n v="1941118"/>
    <x v="11"/>
    <s v="Debt collection"/>
    <x v="22"/>
    <s v="OR"/>
    <x v="0"/>
    <x v="307"/>
    <d v="2016-05-25T00:00:00"/>
    <x v="0"/>
    <x v="2"/>
    <n v="2"/>
    <x v="0"/>
    <x v="0"/>
    <s v="Oregon"/>
  </r>
  <r>
    <n v="1168540"/>
    <x v="14"/>
    <s v="Credit card"/>
    <x v="23"/>
    <s v="NY"/>
    <x v="1"/>
    <x v="946"/>
    <d v="2014-12-29T00:00:00"/>
    <x v="11"/>
    <x v="1"/>
    <n v="4"/>
    <x v="0"/>
    <x v="1"/>
    <s v="New York"/>
  </r>
  <r>
    <n v="1250767"/>
    <x v="8"/>
    <s v="Mortgage"/>
    <x v="0"/>
    <s v="VT"/>
    <x v="0"/>
    <x v="810"/>
    <d v="2015-02-27T00:00:00"/>
    <x v="11"/>
    <x v="0"/>
    <n v="1"/>
    <x v="0"/>
    <x v="1"/>
    <s v="Vermont"/>
  </r>
  <r>
    <n v="316357"/>
    <x v="9"/>
    <s v="Credit reporting"/>
    <x v="44"/>
    <s v="FL"/>
    <x v="0"/>
    <x v="650"/>
    <d v="2013-02-13T00:00:00"/>
    <x v="0"/>
    <x v="3"/>
    <n v="1"/>
    <x v="0"/>
    <x v="0"/>
    <s v="Florida"/>
  </r>
  <r>
    <n v="1919709"/>
    <x v="222"/>
    <s v="Debt collection"/>
    <x v="4"/>
    <s v="FL"/>
    <x v="0"/>
    <x v="489"/>
    <d v="2016-05-11T00:00:00"/>
    <x v="0"/>
    <x v="2"/>
    <n v="2"/>
    <x v="1"/>
    <x v="0"/>
    <s v="Florida"/>
  </r>
  <r>
    <n v="557600"/>
    <x v="17"/>
    <s v="Credit reporting"/>
    <x v="8"/>
    <s v="TN"/>
    <x v="0"/>
    <x v="130"/>
    <d v="2013-10-11T00:00:00"/>
    <x v="0"/>
    <x v="3"/>
    <n v="4"/>
    <x v="0"/>
    <x v="1"/>
    <s v="Tennessee"/>
  </r>
  <r>
    <n v="1683907"/>
    <x v="730"/>
    <s v="Debt collection"/>
    <x v="13"/>
    <s v="TX"/>
    <x v="0"/>
    <x v="1160"/>
    <d v="2015-12-04T00:00:00"/>
    <x v="0"/>
    <x v="0"/>
    <n v="4"/>
    <x v="0"/>
    <x v="0"/>
    <s v="Texas"/>
  </r>
  <r>
    <n v="1714206"/>
    <x v="0"/>
    <s v="Mortgage"/>
    <x v="0"/>
    <s v="WI"/>
    <x v="0"/>
    <x v="54"/>
    <d v="2015-12-23T00:00:00"/>
    <x v="0"/>
    <x v="0"/>
    <n v="4"/>
    <x v="0"/>
    <x v="0"/>
    <s v="Wisconsin"/>
  </r>
  <r>
    <n v="1132959"/>
    <x v="19"/>
    <s v="Credit card"/>
    <x v="40"/>
    <s v="TN"/>
    <x v="0"/>
    <x v="1158"/>
    <d v="2014-11-26T00:00:00"/>
    <x v="0"/>
    <x v="1"/>
    <n v="4"/>
    <x v="0"/>
    <x v="0"/>
    <s v="Tennessee"/>
  </r>
  <r>
    <n v="1785791"/>
    <x v="8"/>
    <s v="Bank account or service"/>
    <x v="9"/>
    <s v="NY"/>
    <x v="0"/>
    <x v="248"/>
    <d v="2016-02-12T00:00:00"/>
    <x v="0"/>
    <x v="2"/>
    <n v="1"/>
    <x v="0"/>
    <x v="0"/>
    <s v="New York"/>
  </r>
  <r>
    <n v="668302"/>
    <x v="68"/>
    <s v="Mortgage"/>
    <x v="0"/>
    <s v="KY"/>
    <x v="0"/>
    <x v="311"/>
    <d v="2014-01-17T00:00:00"/>
    <x v="7"/>
    <x v="1"/>
    <n v="1"/>
    <x v="0"/>
    <x v="0"/>
    <s v="Kentucky"/>
  </r>
  <r>
    <n v="1101017"/>
    <x v="32"/>
    <s v="Bank account or service"/>
    <x v="9"/>
    <s v="VI"/>
    <x v="3"/>
    <x v="1137"/>
    <d v="2014-11-07T00:00:00"/>
    <x v="7"/>
    <x v="1"/>
    <n v="4"/>
    <x v="0"/>
    <x v="0"/>
    <e v="#N/A"/>
  </r>
  <r>
    <n v="1603534"/>
    <x v="9"/>
    <s v="Credit reporting"/>
    <x v="44"/>
    <s v="GA"/>
    <x v="0"/>
    <x v="100"/>
    <d v="2015-10-13T00:00:00"/>
    <x v="0"/>
    <x v="0"/>
    <n v="4"/>
    <x v="0"/>
    <x v="0"/>
    <s v="Georgia"/>
  </r>
  <r>
    <n v="1420432"/>
    <x v="39"/>
    <s v="Debt collection"/>
    <x v="1"/>
    <s v="MD"/>
    <x v="0"/>
    <x v="169"/>
    <d v="2015-06-14T00:00:00"/>
    <x v="0"/>
    <x v="0"/>
    <n v="2"/>
    <x v="0"/>
    <x v="0"/>
    <s v="Maryland"/>
  </r>
  <r>
    <n v="1799036"/>
    <x v="35"/>
    <s v="Mortgage"/>
    <x v="0"/>
    <s v="SC"/>
    <x v="0"/>
    <x v="459"/>
    <d v="2016-02-23T00:00:00"/>
    <x v="0"/>
    <x v="2"/>
    <n v="1"/>
    <x v="0"/>
    <x v="0"/>
    <s v="South Carolina"/>
  </r>
  <r>
    <n v="2001543"/>
    <x v="9"/>
    <s v="Credit reporting"/>
    <x v="8"/>
    <s v="GA"/>
    <x v="0"/>
    <x v="378"/>
    <d v="2016-07-11T00:00:00"/>
    <x v="7"/>
    <x v="2"/>
    <n v="3"/>
    <x v="0"/>
    <x v="1"/>
    <s v="Georgia"/>
  </r>
  <r>
    <n v="659338"/>
    <x v="1"/>
    <s v="Mortgage"/>
    <x v="5"/>
    <s v="MD"/>
    <x v="3"/>
    <x v="45"/>
    <d v="2014-01-09T00:00:00"/>
    <x v="1"/>
    <x v="1"/>
    <n v="1"/>
    <x v="0"/>
    <x v="0"/>
    <s v="Maryland"/>
  </r>
  <r>
    <n v="1737643"/>
    <x v="8"/>
    <s v="Bank account or service"/>
    <x v="12"/>
    <s v="CA"/>
    <x v="0"/>
    <x v="921"/>
    <d v="2016-01-12T00:00:00"/>
    <x v="0"/>
    <x v="2"/>
    <n v="1"/>
    <x v="0"/>
    <x v="0"/>
    <s v="California"/>
  </r>
  <r>
    <n v="1989620"/>
    <x v="731"/>
    <s v="Other financial service"/>
    <x v="55"/>
    <s v="PA"/>
    <x v="1"/>
    <x v="572"/>
    <d v="2016-08-08T00:00:00"/>
    <x v="47"/>
    <x v="2"/>
    <n v="2"/>
    <x v="1"/>
    <x v="0"/>
    <s v="Pennsylvania"/>
  </r>
  <r>
    <n v="1401799"/>
    <x v="20"/>
    <s v="Bank account or service"/>
    <x v="9"/>
    <s v="MO"/>
    <x v="0"/>
    <x v="533"/>
    <d v="2015-06-02T00:00:00"/>
    <x v="0"/>
    <x v="0"/>
    <n v="2"/>
    <x v="0"/>
    <x v="1"/>
    <s v="Missouri"/>
  </r>
  <r>
    <n v="721078"/>
    <x v="1"/>
    <s v="Mortgage"/>
    <x v="37"/>
    <s v="CA"/>
    <x v="0"/>
    <x v="725"/>
    <d v="2014-02-19T00:00:00"/>
    <x v="0"/>
    <x v="1"/>
    <n v="1"/>
    <x v="0"/>
    <x v="0"/>
    <s v="California"/>
  </r>
  <r>
    <n v="1787984"/>
    <x v="14"/>
    <s v="Consumer Loan"/>
    <x v="21"/>
    <s v="MD"/>
    <x v="0"/>
    <x v="974"/>
    <d v="2016-02-18T00:00:00"/>
    <x v="7"/>
    <x v="2"/>
    <n v="1"/>
    <x v="0"/>
    <x v="0"/>
    <s v="Maryland"/>
  </r>
  <r>
    <n v="2102245"/>
    <x v="168"/>
    <s v="Bank account or service"/>
    <x v="12"/>
    <s v="WV"/>
    <x v="2"/>
    <x v="1107"/>
    <d v="2016-09-13T00:00:00"/>
    <x v="2"/>
    <x v="2"/>
    <n v="3"/>
    <x v="0"/>
    <x v="1"/>
    <s v="West Virginia"/>
  </r>
  <r>
    <n v="1737362"/>
    <x v="19"/>
    <s v="Mortgage"/>
    <x v="5"/>
    <s v="AL"/>
    <x v="0"/>
    <x v="691"/>
    <d v="2016-01-11T00:00:00"/>
    <x v="0"/>
    <x v="2"/>
    <n v="1"/>
    <x v="0"/>
    <x v="1"/>
    <s v="Alabama"/>
  </r>
  <r>
    <n v="738773"/>
    <x v="14"/>
    <s v="Credit card"/>
    <x v="47"/>
    <s v="CO"/>
    <x v="0"/>
    <x v="1126"/>
    <d v="2014-03-01T00:00:00"/>
    <x v="0"/>
    <x v="1"/>
    <n v="1"/>
    <x v="0"/>
    <x v="1"/>
    <s v="Colorado"/>
  </r>
  <r>
    <n v="1894743"/>
    <x v="86"/>
    <s v="Bank account or service"/>
    <x v="15"/>
    <s v="VA"/>
    <x v="0"/>
    <x v="1056"/>
    <d v="2016-04-27T00:00:00"/>
    <x v="4"/>
    <x v="2"/>
    <n v="2"/>
    <x v="0"/>
    <x v="1"/>
    <s v="Virginia"/>
  </r>
  <r>
    <n v="2109338"/>
    <x v="10"/>
    <s v="Bank account or service"/>
    <x v="12"/>
    <s v="OR"/>
    <x v="0"/>
    <x v="383"/>
    <d v="2016-09-15T00:00:00"/>
    <x v="4"/>
    <x v="2"/>
    <n v="3"/>
    <x v="0"/>
    <x v="1"/>
    <s v="Oregon"/>
  </r>
  <r>
    <n v="1276967"/>
    <x v="4"/>
    <s v="Credit reporting"/>
    <x v="3"/>
    <s v="LA"/>
    <x v="0"/>
    <x v="762"/>
    <d v="2015-03-11T00:00:00"/>
    <x v="0"/>
    <x v="0"/>
    <n v="1"/>
    <x v="0"/>
    <x v="0"/>
    <s v="Louisiana"/>
  </r>
  <r>
    <n v="694907"/>
    <x v="18"/>
    <s v="Mortgage"/>
    <x v="0"/>
    <s v="WI"/>
    <x v="0"/>
    <x v="72"/>
    <d v="2014-01-31T00:00:00"/>
    <x v="0"/>
    <x v="1"/>
    <n v="1"/>
    <x v="0"/>
    <x v="0"/>
    <s v="Wisconsin"/>
  </r>
  <r>
    <n v="474833"/>
    <x v="10"/>
    <s v="Mortgage"/>
    <x v="5"/>
    <s v="MO"/>
    <x v="1"/>
    <x v="1157"/>
    <d v="2013-07-31T00:00:00"/>
    <x v="1"/>
    <x v="3"/>
    <n v="3"/>
    <x v="0"/>
    <x v="0"/>
    <s v="Missouri"/>
  </r>
  <r>
    <n v="819798"/>
    <x v="20"/>
    <s v="Bank account or service"/>
    <x v="15"/>
    <s v="OR"/>
    <x v="2"/>
    <x v="519"/>
    <d v="2014-04-25T00:00:00"/>
    <x v="7"/>
    <x v="1"/>
    <n v="2"/>
    <x v="0"/>
    <x v="0"/>
    <s v="Oregon"/>
  </r>
  <r>
    <n v="604788"/>
    <x v="35"/>
    <s v="Mortgage"/>
    <x v="0"/>
    <s v="KY"/>
    <x v="2"/>
    <x v="622"/>
    <d v="2013-11-21T00:00:00"/>
    <x v="1"/>
    <x v="3"/>
    <n v="4"/>
    <x v="0"/>
    <x v="0"/>
    <s v="Kentucky"/>
  </r>
  <r>
    <n v="1427060"/>
    <x v="51"/>
    <s v="Mortgage"/>
    <x v="37"/>
    <s v="NC"/>
    <x v="3"/>
    <x v="220"/>
    <d v="2015-06-22T00:00:00"/>
    <x v="6"/>
    <x v="0"/>
    <n v="2"/>
    <x v="0"/>
    <x v="0"/>
    <s v="North Carolina"/>
  </r>
  <r>
    <n v="763851"/>
    <x v="8"/>
    <s v="Credit card"/>
    <x v="38"/>
    <s v="FL"/>
    <x v="3"/>
    <x v="32"/>
    <d v="2014-03-21T00:00:00"/>
    <x v="7"/>
    <x v="1"/>
    <n v="1"/>
    <x v="0"/>
    <x v="0"/>
    <s v="Florida"/>
  </r>
  <r>
    <n v="1047308"/>
    <x v="10"/>
    <s v="Bank account or service"/>
    <x v="15"/>
    <s v="MO"/>
    <x v="0"/>
    <x v="359"/>
    <d v="2014-09-26T00:00:00"/>
    <x v="0"/>
    <x v="1"/>
    <n v="3"/>
    <x v="0"/>
    <x v="0"/>
    <s v="Missouri"/>
  </r>
  <r>
    <n v="1499376"/>
    <x v="115"/>
    <s v="Debt collection"/>
    <x v="4"/>
    <s v="CA"/>
    <x v="0"/>
    <x v="1184"/>
    <d v="2015-08-06T00:00:00"/>
    <x v="7"/>
    <x v="0"/>
    <n v="3"/>
    <x v="0"/>
    <x v="0"/>
    <s v="California"/>
  </r>
  <r>
    <n v="1182342"/>
    <x v="20"/>
    <s v="Bank account or service"/>
    <x v="12"/>
    <s v="OH"/>
    <x v="0"/>
    <x v="146"/>
    <d v="2015-01-06T00:00:00"/>
    <x v="0"/>
    <x v="0"/>
    <n v="1"/>
    <x v="0"/>
    <x v="1"/>
    <s v="Ohio"/>
  </r>
  <r>
    <n v="440711"/>
    <x v="10"/>
    <s v="Bank account or service"/>
    <x v="9"/>
    <s v="DC"/>
    <x v="3"/>
    <x v="838"/>
    <d v="2013-06-25T00:00:00"/>
    <x v="1"/>
    <x v="3"/>
    <n v="2"/>
    <x v="0"/>
    <x v="0"/>
    <s v="District of Columbia"/>
  </r>
  <r>
    <n v="1482621"/>
    <x v="732"/>
    <s v="Debt collection"/>
    <x v="22"/>
    <s v="NJ"/>
    <x v="0"/>
    <x v="42"/>
    <d v="2015-07-23T00:00:00"/>
    <x v="0"/>
    <x v="0"/>
    <n v="3"/>
    <x v="0"/>
    <x v="1"/>
    <s v="New Jersey"/>
  </r>
  <r>
    <n v="1787354"/>
    <x v="724"/>
    <s v="Debt collection"/>
    <x v="4"/>
    <s v="CO"/>
    <x v="0"/>
    <x v="1145"/>
    <d v="2016-02-14T00:00:00"/>
    <x v="0"/>
    <x v="2"/>
    <n v="1"/>
    <x v="0"/>
    <x v="0"/>
    <s v="Colorado"/>
  </r>
  <r>
    <n v="1260149"/>
    <x v="19"/>
    <s v="Mortgage"/>
    <x v="5"/>
    <s v="CA"/>
    <x v="0"/>
    <x v="219"/>
    <d v="2015-02-27T00:00:00"/>
    <x v="0"/>
    <x v="0"/>
    <n v="1"/>
    <x v="0"/>
    <x v="0"/>
    <s v="California"/>
  </r>
  <r>
    <n v="560586"/>
    <x v="33"/>
    <s v="Student loan"/>
    <x v="32"/>
    <s v="PA"/>
    <x v="0"/>
    <x v="1048"/>
    <d v="2013-10-17T00:00:00"/>
    <x v="1"/>
    <x v="3"/>
    <n v="4"/>
    <x v="0"/>
    <x v="0"/>
    <s v="Pennsylvania"/>
  </r>
  <r>
    <n v="1970882"/>
    <x v="14"/>
    <s v="Bank account or service"/>
    <x v="9"/>
    <s v="CO"/>
    <x v="0"/>
    <x v="601"/>
    <d v="2016-06-15T00:00:00"/>
    <x v="0"/>
    <x v="2"/>
    <n v="2"/>
    <x v="0"/>
    <x v="0"/>
    <s v="Colorado"/>
  </r>
  <r>
    <n v="1604688"/>
    <x v="9"/>
    <s v="Credit reporting"/>
    <x v="8"/>
    <s v="NY"/>
    <x v="0"/>
    <x v="100"/>
    <d v="2015-10-13T00:00:00"/>
    <x v="0"/>
    <x v="0"/>
    <n v="4"/>
    <x v="0"/>
    <x v="0"/>
    <s v="New York"/>
  </r>
  <r>
    <n v="1148283"/>
    <x v="14"/>
    <s v="Mortgage"/>
    <x v="0"/>
    <s v="NJ"/>
    <x v="1"/>
    <x v="439"/>
    <d v="2014-12-11T00:00:00"/>
    <x v="4"/>
    <x v="1"/>
    <n v="4"/>
    <x v="0"/>
    <x v="0"/>
    <s v="New Jersey"/>
  </r>
  <r>
    <n v="1381286"/>
    <x v="28"/>
    <s v="Credit card"/>
    <x v="24"/>
    <s v="CA"/>
    <x v="0"/>
    <x v="149"/>
    <d v="2015-05-18T00:00:00"/>
    <x v="0"/>
    <x v="0"/>
    <n v="2"/>
    <x v="0"/>
    <x v="0"/>
    <s v="California"/>
  </r>
  <r>
    <n v="1868128"/>
    <x v="9"/>
    <s v="Student loan"/>
    <x v="6"/>
    <s v="KS"/>
    <x v="0"/>
    <x v="368"/>
    <d v="2016-04-07T00:00:00"/>
    <x v="1"/>
    <x v="2"/>
    <n v="2"/>
    <x v="0"/>
    <x v="0"/>
    <s v="Kansas"/>
  </r>
  <r>
    <n v="555397"/>
    <x v="33"/>
    <s v="Debt collection"/>
    <x v="13"/>
    <s v="FL"/>
    <x v="0"/>
    <x v="167"/>
    <d v="2013-10-08T00:00:00"/>
    <x v="0"/>
    <x v="3"/>
    <n v="4"/>
    <x v="0"/>
    <x v="0"/>
    <s v="Florida"/>
  </r>
  <r>
    <n v="1626970"/>
    <x v="19"/>
    <s v="Mortgage"/>
    <x v="0"/>
    <s v="FL"/>
    <x v="0"/>
    <x v="4"/>
    <d v="2015-10-27T00:00:00"/>
    <x v="0"/>
    <x v="0"/>
    <n v="4"/>
    <x v="0"/>
    <x v="1"/>
    <s v="Florida"/>
  </r>
  <r>
    <n v="1027744"/>
    <x v="733"/>
    <s v="Debt collection"/>
    <x v="13"/>
    <s v="TN"/>
    <x v="0"/>
    <x v="1117"/>
    <d v="2014-09-18T00:00:00"/>
    <x v="2"/>
    <x v="1"/>
    <n v="3"/>
    <x v="0"/>
    <x v="0"/>
    <s v="Tennessee"/>
  </r>
  <r>
    <n v="1337840"/>
    <x v="734"/>
    <s v="Student loan"/>
    <x v="26"/>
    <s v="GA"/>
    <x v="0"/>
    <x v="1088"/>
    <d v="2015-04-22T00:00:00"/>
    <x v="4"/>
    <x v="0"/>
    <n v="2"/>
    <x v="0"/>
    <x v="1"/>
    <s v="Georgia"/>
  </r>
  <r>
    <n v="1150859"/>
    <x v="32"/>
    <s v="Bank account or service"/>
    <x v="12"/>
    <s v="NY"/>
    <x v="1"/>
    <x v="203"/>
    <d v="2014-12-11T00:00:00"/>
    <x v="1"/>
    <x v="1"/>
    <n v="4"/>
    <x v="0"/>
    <x v="0"/>
    <s v="New York"/>
  </r>
  <r>
    <n v="2044196"/>
    <x v="9"/>
    <s v="Credit reporting"/>
    <x v="3"/>
    <s v="TN"/>
    <x v="0"/>
    <x v="431"/>
    <d v="2016-08-03T00:00:00"/>
    <x v="0"/>
    <x v="2"/>
    <n v="3"/>
    <x v="0"/>
    <x v="0"/>
    <s v="Tennessee"/>
  </r>
  <r>
    <n v="1555419"/>
    <x v="367"/>
    <s v="Credit card"/>
    <x v="57"/>
    <s v="RI"/>
    <x v="0"/>
    <x v="1027"/>
    <d v="2015-10-28T00:00:00"/>
    <x v="68"/>
    <x v="0"/>
    <n v="3"/>
    <x v="0"/>
    <x v="0"/>
    <s v="Rhode Island"/>
  </r>
  <r>
    <n v="1950715"/>
    <x v="211"/>
    <s v="Debt collection"/>
    <x v="13"/>
    <s v="MS"/>
    <x v="3"/>
    <x v="491"/>
    <d v="2016-06-02T00:00:00"/>
    <x v="0"/>
    <x v="2"/>
    <n v="2"/>
    <x v="0"/>
    <x v="0"/>
    <s v="Mississippi"/>
  </r>
  <r>
    <n v="415230"/>
    <x v="8"/>
    <s v="Mortgage"/>
    <x v="42"/>
    <s v="TX"/>
    <x v="0"/>
    <x v="843"/>
    <d v="2013-05-24T00:00:00"/>
    <x v="1"/>
    <x v="3"/>
    <n v="2"/>
    <x v="0"/>
    <x v="1"/>
    <s v="Texas"/>
  </r>
  <r>
    <n v="1967233"/>
    <x v="8"/>
    <s v="Credit card"/>
    <x v="35"/>
    <s v="OK"/>
    <x v="0"/>
    <x v="466"/>
    <d v="2016-06-14T00:00:00"/>
    <x v="0"/>
    <x v="2"/>
    <n v="2"/>
    <x v="0"/>
    <x v="0"/>
    <s v="Oklahoma"/>
  </r>
  <r>
    <n v="1407085"/>
    <x v="10"/>
    <s v="Mortgage"/>
    <x v="0"/>
    <s v="CA"/>
    <x v="0"/>
    <x v="593"/>
    <d v="2015-06-04T00:00:00"/>
    <x v="0"/>
    <x v="0"/>
    <n v="2"/>
    <x v="0"/>
    <x v="0"/>
    <s v="California"/>
  </r>
  <r>
    <n v="1969683"/>
    <x v="35"/>
    <s v="Mortgage"/>
    <x v="0"/>
    <s v="VA"/>
    <x v="0"/>
    <x v="601"/>
    <d v="2016-06-15T00:00:00"/>
    <x v="0"/>
    <x v="2"/>
    <n v="2"/>
    <x v="0"/>
    <x v="0"/>
    <s v="Virginia"/>
  </r>
  <r>
    <n v="1809712"/>
    <x v="14"/>
    <s v="Bank account or service"/>
    <x v="9"/>
    <s v="VA"/>
    <x v="0"/>
    <x v="107"/>
    <d v="2016-02-29T00:00:00"/>
    <x v="0"/>
    <x v="2"/>
    <n v="1"/>
    <x v="0"/>
    <x v="1"/>
    <s v="Virginia"/>
  </r>
  <r>
    <n v="1954799"/>
    <x v="735"/>
    <s v="Mortgage"/>
    <x v="5"/>
    <s v="MN"/>
    <x v="0"/>
    <x v="1000"/>
    <d v="2016-07-14T00:00:00"/>
    <x v="52"/>
    <x v="2"/>
    <n v="2"/>
    <x v="0"/>
    <x v="0"/>
    <s v="Minnesota"/>
  </r>
  <r>
    <n v="1719135"/>
    <x v="10"/>
    <s v="Bank account or service"/>
    <x v="15"/>
    <s v="OR"/>
    <x v="3"/>
    <x v="114"/>
    <d v="2015-12-29T00:00:00"/>
    <x v="1"/>
    <x v="0"/>
    <n v="4"/>
    <x v="0"/>
    <x v="0"/>
    <s v="Oregon"/>
  </r>
  <r>
    <n v="1207998"/>
    <x v="16"/>
    <s v="Debt collection"/>
    <x v="4"/>
    <s v="FL"/>
    <x v="0"/>
    <x v="1058"/>
    <d v="2015-01-24T00:00:00"/>
    <x v="0"/>
    <x v="0"/>
    <n v="1"/>
    <x v="0"/>
    <x v="1"/>
    <s v="Florida"/>
  </r>
  <r>
    <n v="1892194"/>
    <x v="106"/>
    <s v="Mortgage"/>
    <x v="0"/>
    <s v="FL"/>
    <x v="1"/>
    <x v="450"/>
    <d v="2016-04-26T00:00:00"/>
    <x v="6"/>
    <x v="2"/>
    <n v="2"/>
    <x v="0"/>
    <x v="0"/>
    <s v="Florida"/>
  </r>
  <r>
    <n v="781260"/>
    <x v="117"/>
    <s v="Mortgage"/>
    <x v="0"/>
    <s v="FL"/>
    <x v="0"/>
    <x v="690"/>
    <d v="2014-03-31T00:00:00"/>
    <x v="6"/>
    <x v="1"/>
    <n v="1"/>
    <x v="0"/>
    <x v="1"/>
    <s v="Florida"/>
  </r>
  <r>
    <n v="787489"/>
    <x v="35"/>
    <s v="Mortgage"/>
    <x v="0"/>
    <s v="FL"/>
    <x v="0"/>
    <x v="334"/>
    <d v="2014-04-01T00:00:00"/>
    <x v="0"/>
    <x v="1"/>
    <n v="2"/>
    <x v="0"/>
    <x v="0"/>
    <s v="Florida"/>
  </r>
  <r>
    <n v="1999953"/>
    <x v="50"/>
    <s v="Consumer Loan"/>
    <x v="39"/>
    <s v="TX"/>
    <x v="0"/>
    <x v="138"/>
    <d v="2016-07-06T00:00:00"/>
    <x v="0"/>
    <x v="2"/>
    <n v="3"/>
    <x v="0"/>
    <x v="0"/>
    <s v="Texas"/>
  </r>
  <r>
    <n v="1681758"/>
    <x v="35"/>
    <s v="Mortgage"/>
    <x v="0"/>
    <s v="GA"/>
    <x v="0"/>
    <x v="645"/>
    <d v="2015-12-03T00:00:00"/>
    <x v="0"/>
    <x v="0"/>
    <n v="4"/>
    <x v="0"/>
    <x v="0"/>
    <s v="Georgia"/>
  </r>
  <r>
    <n v="1906895"/>
    <x v="9"/>
    <s v="Credit reporting"/>
    <x v="8"/>
    <s v="CA"/>
    <x v="0"/>
    <x v="241"/>
    <d v="2016-05-03T00:00:00"/>
    <x v="0"/>
    <x v="2"/>
    <n v="2"/>
    <x v="0"/>
    <x v="1"/>
    <s v="California"/>
  </r>
  <r>
    <n v="1157794"/>
    <x v="25"/>
    <s v="Bank account or service"/>
    <x v="12"/>
    <s v="TX"/>
    <x v="0"/>
    <x v="576"/>
    <d v="2014-12-16T00:00:00"/>
    <x v="0"/>
    <x v="1"/>
    <n v="4"/>
    <x v="0"/>
    <x v="0"/>
    <s v="Texas"/>
  </r>
  <r>
    <n v="1715971"/>
    <x v="10"/>
    <s v="Mortgage"/>
    <x v="0"/>
    <s v="NY"/>
    <x v="1"/>
    <x v="1067"/>
    <d v="2015-12-29T00:00:00"/>
    <x v="2"/>
    <x v="0"/>
    <n v="4"/>
    <x v="0"/>
    <x v="0"/>
    <s v="New York"/>
  </r>
  <r>
    <n v="1528857"/>
    <x v="218"/>
    <s v="Bank account or service"/>
    <x v="36"/>
    <s v="IL"/>
    <x v="1"/>
    <x v="71"/>
    <d v="2015-08-21T00:00:00"/>
    <x v="1"/>
    <x v="0"/>
    <n v="3"/>
    <x v="0"/>
    <x v="0"/>
    <s v="Illinois"/>
  </r>
  <r>
    <n v="1471190"/>
    <x v="189"/>
    <s v="Consumer Loan"/>
    <x v="21"/>
    <s v="FL"/>
    <x v="0"/>
    <x v="29"/>
    <d v="2015-07-16T00:00:00"/>
    <x v="0"/>
    <x v="0"/>
    <n v="3"/>
    <x v="0"/>
    <x v="0"/>
    <s v="Florida"/>
  </r>
  <r>
    <n v="1717539"/>
    <x v="736"/>
    <s v="Debt collection"/>
    <x v="1"/>
    <s v="TX"/>
    <x v="0"/>
    <x v="114"/>
    <d v="2015-12-28T00:00:00"/>
    <x v="0"/>
    <x v="0"/>
    <n v="4"/>
    <x v="0"/>
    <x v="0"/>
    <s v="Texas"/>
  </r>
  <r>
    <n v="468671"/>
    <x v="17"/>
    <s v="Credit reporting"/>
    <x v="3"/>
    <s v="KY"/>
    <x v="0"/>
    <x v="487"/>
    <d v="2013-07-29T00:00:00"/>
    <x v="0"/>
    <x v="3"/>
    <n v="3"/>
    <x v="0"/>
    <x v="0"/>
    <s v="Kentucky"/>
  </r>
  <r>
    <n v="1746183"/>
    <x v="92"/>
    <s v="Debt collection"/>
    <x v="22"/>
    <s v="KS"/>
    <x v="0"/>
    <x v="10"/>
    <d v="2016-01-15T00:00:00"/>
    <x v="0"/>
    <x v="2"/>
    <n v="1"/>
    <x v="0"/>
    <x v="0"/>
    <s v="Kansas"/>
  </r>
  <r>
    <n v="1271794"/>
    <x v="14"/>
    <s v="Bank account or service"/>
    <x v="9"/>
    <s v="NY"/>
    <x v="1"/>
    <x v="973"/>
    <d v="2015-03-09T00:00:00"/>
    <x v="7"/>
    <x v="0"/>
    <n v="1"/>
    <x v="0"/>
    <x v="0"/>
    <s v="New York"/>
  </r>
  <r>
    <n v="793627"/>
    <x v="19"/>
    <s v="Mortgage"/>
    <x v="37"/>
    <s v="VI"/>
    <x v="0"/>
    <x v="1081"/>
    <d v="2014-04-04T00:00:00"/>
    <x v="0"/>
    <x v="1"/>
    <n v="2"/>
    <x v="0"/>
    <x v="0"/>
    <e v="#N/A"/>
  </r>
  <r>
    <n v="1308091"/>
    <x v="62"/>
    <s v="Credit card"/>
    <x v="2"/>
    <s v="AZ"/>
    <x v="0"/>
    <x v="820"/>
    <d v="2015-03-31T00:00:00"/>
    <x v="0"/>
    <x v="0"/>
    <n v="1"/>
    <x v="0"/>
    <x v="1"/>
    <s v="Arizona"/>
  </r>
  <r>
    <n v="2034312"/>
    <x v="10"/>
    <s v="Bank account or service"/>
    <x v="12"/>
    <s v="IL"/>
    <x v="1"/>
    <x v="904"/>
    <d v="2016-07-29T00:00:00"/>
    <x v="1"/>
    <x v="2"/>
    <n v="3"/>
    <x v="0"/>
    <x v="1"/>
    <s v="Illinois"/>
  </r>
  <r>
    <n v="1029120"/>
    <x v="20"/>
    <s v="Mortgage"/>
    <x v="5"/>
    <s v="CA"/>
    <x v="0"/>
    <x v="967"/>
    <d v="2014-09-19T00:00:00"/>
    <x v="6"/>
    <x v="1"/>
    <n v="3"/>
    <x v="0"/>
    <x v="1"/>
    <s v="California"/>
  </r>
  <r>
    <n v="505957"/>
    <x v="144"/>
    <s v="Debt collection"/>
    <x v="1"/>
    <s v="WI"/>
    <x v="1"/>
    <x v="1069"/>
    <d v="2013-08-29T00:00:00"/>
    <x v="1"/>
    <x v="3"/>
    <n v="3"/>
    <x v="0"/>
    <x v="0"/>
    <s v="Wisconsin"/>
  </r>
  <r>
    <n v="583982"/>
    <x v="178"/>
    <s v="Debt collection"/>
    <x v="22"/>
    <s v="CO"/>
    <x v="0"/>
    <x v="883"/>
    <d v="2013-11-04T00:00:00"/>
    <x v="0"/>
    <x v="3"/>
    <n v="4"/>
    <x v="0"/>
    <x v="0"/>
    <s v="Colorado"/>
  </r>
  <r>
    <n v="482848"/>
    <x v="28"/>
    <s v="Bank account or service"/>
    <x v="14"/>
    <s v="MA"/>
    <x v="0"/>
    <x v="221"/>
    <d v="2013-08-08T00:00:00"/>
    <x v="1"/>
    <x v="3"/>
    <n v="3"/>
    <x v="0"/>
    <x v="0"/>
    <s v="Massachusetts"/>
  </r>
  <r>
    <n v="598612"/>
    <x v="28"/>
    <s v="Bank account or service"/>
    <x v="36"/>
    <s v="MA"/>
    <x v="0"/>
    <x v="927"/>
    <d v="2013-11-27T00:00:00"/>
    <x v="35"/>
    <x v="3"/>
    <n v="4"/>
    <x v="0"/>
    <x v="0"/>
    <s v="Massachusetts"/>
  </r>
  <r>
    <n v="1877122"/>
    <x v="18"/>
    <s v="Mortgage"/>
    <x v="0"/>
    <s v="ME"/>
    <x v="0"/>
    <x v="531"/>
    <d v="2016-04-13T00:00:00"/>
    <x v="0"/>
    <x v="2"/>
    <n v="2"/>
    <x v="0"/>
    <x v="1"/>
    <s v="Maine"/>
  </r>
  <r>
    <n v="1822987"/>
    <x v="217"/>
    <s v="Debt collection"/>
    <x v="1"/>
    <s v="FL"/>
    <x v="0"/>
    <x v="1035"/>
    <d v="2016-03-08T00:00:00"/>
    <x v="0"/>
    <x v="2"/>
    <n v="1"/>
    <x v="0"/>
    <x v="1"/>
    <s v="Florida"/>
  </r>
  <r>
    <n v="2119416"/>
    <x v="8"/>
    <s v="Credit card"/>
    <x v="24"/>
    <s v="MA"/>
    <x v="0"/>
    <x v="743"/>
    <d v="2016-09-19T00:00:00"/>
    <x v="0"/>
    <x v="2"/>
    <n v="3"/>
    <x v="0"/>
    <x v="1"/>
    <s v="Massachusetts"/>
  </r>
  <r>
    <n v="1676525"/>
    <x v="16"/>
    <s v="Credit card"/>
    <x v="30"/>
    <s v="CA"/>
    <x v="0"/>
    <x v="339"/>
    <d v="2015-11-30T00:00:00"/>
    <x v="0"/>
    <x v="0"/>
    <n v="4"/>
    <x v="0"/>
    <x v="0"/>
    <s v="California"/>
  </r>
  <r>
    <n v="1535927"/>
    <x v="8"/>
    <s v="Credit card"/>
    <x v="17"/>
    <s v="NC"/>
    <x v="0"/>
    <x v="109"/>
    <d v="2015-08-25T00:00:00"/>
    <x v="0"/>
    <x v="0"/>
    <n v="3"/>
    <x v="0"/>
    <x v="0"/>
    <s v="North Carolina"/>
  </r>
  <r>
    <n v="981755"/>
    <x v="64"/>
    <s v="Payday loan"/>
    <x v="46"/>
    <s v="AZ"/>
    <x v="0"/>
    <x v="98"/>
    <d v="2014-08-18T00:00:00"/>
    <x v="2"/>
    <x v="1"/>
    <n v="3"/>
    <x v="0"/>
    <x v="0"/>
    <s v="Arizona"/>
  </r>
  <r>
    <n v="1724981"/>
    <x v="19"/>
    <s v="Mortgage"/>
    <x v="37"/>
    <s v="NY"/>
    <x v="0"/>
    <x v="1209"/>
    <d v="2016-01-02T00:00:00"/>
    <x v="0"/>
    <x v="2"/>
    <n v="1"/>
    <x v="0"/>
    <x v="0"/>
    <s v="New York"/>
  </r>
  <r>
    <n v="1833398"/>
    <x v="16"/>
    <s v="Mortgage"/>
    <x v="0"/>
    <s v="NY"/>
    <x v="0"/>
    <x v="524"/>
    <d v="2016-03-16T00:00:00"/>
    <x v="0"/>
    <x v="2"/>
    <n v="1"/>
    <x v="0"/>
    <x v="0"/>
    <s v="New York"/>
  </r>
  <r>
    <n v="1313029"/>
    <x v="8"/>
    <s v="Mortgage"/>
    <x v="0"/>
    <s v="AL"/>
    <x v="0"/>
    <x v="1089"/>
    <d v="2015-04-02T00:00:00"/>
    <x v="0"/>
    <x v="0"/>
    <n v="2"/>
    <x v="0"/>
    <x v="0"/>
    <s v="Alabama"/>
  </r>
  <r>
    <n v="1867888"/>
    <x v="17"/>
    <s v="Credit reporting"/>
    <x v="8"/>
    <s v="TX"/>
    <x v="0"/>
    <x v="611"/>
    <d v="2016-04-07T00:00:00"/>
    <x v="0"/>
    <x v="2"/>
    <n v="2"/>
    <x v="0"/>
    <x v="1"/>
    <s v="Texas"/>
  </r>
  <r>
    <n v="1390120"/>
    <x v="17"/>
    <s v="Credit reporting"/>
    <x v="8"/>
    <s v="NV"/>
    <x v="0"/>
    <x v="5"/>
    <d v="2015-05-23T00:00:00"/>
    <x v="0"/>
    <x v="0"/>
    <n v="2"/>
    <x v="0"/>
    <x v="1"/>
    <s v="Nevada"/>
  </r>
  <r>
    <n v="406441"/>
    <x v="33"/>
    <s v="Student loan"/>
    <x v="29"/>
    <s v="CA"/>
    <x v="1"/>
    <x v="371"/>
    <d v="2013-05-15T00:00:00"/>
    <x v="1"/>
    <x v="3"/>
    <n v="2"/>
    <x v="0"/>
    <x v="1"/>
    <s v="California"/>
  </r>
  <r>
    <n v="1068333"/>
    <x v="18"/>
    <s v="Mortgage"/>
    <x v="0"/>
    <s v="WA"/>
    <x v="0"/>
    <x v="1258"/>
    <d v="2014-10-12T00:00:00"/>
    <x v="0"/>
    <x v="1"/>
    <n v="4"/>
    <x v="0"/>
    <x v="0"/>
    <s v="Washington"/>
  </r>
  <r>
    <n v="2035605"/>
    <x v="17"/>
    <s v="Credit reporting"/>
    <x v="3"/>
    <s v="TX"/>
    <x v="2"/>
    <x v="904"/>
    <d v="2016-07-29T00:00:00"/>
    <x v="1"/>
    <x v="2"/>
    <n v="3"/>
    <x v="0"/>
    <x v="0"/>
    <s v="Texas"/>
  </r>
  <r>
    <n v="650186"/>
    <x v="30"/>
    <s v="Bank account or service"/>
    <x v="12"/>
    <s v="OH"/>
    <x v="3"/>
    <x v="1141"/>
    <d v="2013-12-31T00:00:00"/>
    <x v="1"/>
    <x v="3"/>
    <n v="4"/>
    <x v="0"/>
    <x v="0"/>
    <s v="Ohio"/>
  </r>
  <r>
    <n v="613607"/>
    <x v="266"/>
    <s v="Debt collection"/>
    <x v="1"/>
    <s v="AR"/>
    <x v="0"/>
    <x v="738"/>
    <d v="2013-11-26T00:00:00"/>
    <x v="0"/>
    <x v="3"/>
    <n v="4"/>
    <x v="0"/>
    <x v="0"/>
    <s v="Arkansas"/>
  </r>
  <r>
    <n v="1276538"/>
    <x v="14"/>
    <s v="Debt collection"/>
    <x v="22"/>
    <s v="VA"/>
    <x v="0"/>
    <x v="387"/>
    <d v="2015-03-10T00:00:00"/>
    <x v="0"/>
    <x v="0"/>
    <n v="1"/>
    <x v="0"/>
    <x v="0"/>
    <s v="Virginia"/>
  </r>
  <r>
    <n v="1946754"/>
    <x v="16"/>
    <s v="Credit card"/>
    <x v="17"/>
    <s v="FL"/>
    <x v="0"/>
    <x v="6"/>
    <d v="2016-05-30T00:00:00"/>
    <x v="0"/>
    <x v="2"/>
    <n v="2"/>
    <x v="0"/>
    <x v="0"/>
    <s v="Florida"/>
  </r>
  <r>
    <n v="1760486"/>
    <x v="19"/>
    <s v="Consumer Loan"/>
    <x v="73"/>
    <s v="AL"/>
    <x v="3"/>
    <x v="263"/>
    <d v="2016-01-27T00:00:00"/>
    <x v="0"/>
    <x v="2"/>
    <n v="1"/>
    <x v="0"/>
    <x v="0"/>
    <s v="Alabama"/>
  </r>
  <r>
    <n v="1436789"/>
    <x v="33"/>
    <s v="Debt collection"/>
    <x v="27"/>
    <s v="TN"/>
    <x v="0"/>
    <x v="540"/>
    <d v="2015-06-24T00:00:00"/>
    <x v="0"/>
    <x v="0"/>
    <n v="2"/>
    <x v="0"/>
    <x v="0"/>
    <s v="Tennessee"/>
  </r>
  <r>
    <n v="1356353"/>
    <x v="312"/>
    <s v="Student loan"/>
    <x v="6"/>
    <s v="CA"/>
    <x v="0"/>
    <x v="719"/>
    <d v="2015-05-01T00:00:00"/>
    <x v="0"/>
    <x v="0"/>
    <n v="2"/>
    <x v="0"/>
    <x v="0"/>
    <s v="California"/>
  </r>
  <r>
    <n v="1148540"/>
    <x v="45"/>
    <s v="Consumer Loan"/>
    <x v="56"/>
    <s v="VA"/>
    <x v="0"/>
    <x v="439"/>
    <d v="2014-12-09T00:00:00"/>
    <x v="0"/>
    <x v="1"/>
    <n v="4"/>
    <x v="0"/>
    <x v="0"/>
    <s v="Virginia"/>
  </r>
  <r>
    <n v="1036607"/>
    <x v="46"/>
    <s v="Debt collection"/>
    <x v="22"/>
    <s v="VA"/>
    <x v="0"/>
    <x v="558"/>
    <d v="2014-09-19T00:00:00"/>
    <x v="0"/>
    <x v="1"/>
    <n v="3"/>
    <x v="0"/>
    <x v="0"/>
    <s v="Virginia"/>
  </r>
  <r>
    <n v="1795608"/>
    <x v="10"/>
    <s v="Mortgage"/>
    <x v="5"/>
    <s v="VA"/>
    <x v="0"/>
    <x v="480"/>
    <d v="2016-02-19T00:00:00"/>
    <x v="0"/>
    <x v="2"/>
    <n v="1"/>
    <x v="0"/>
    <x v="0"/>
    <s v="Virginia"/>
  </r>
  <r>
    <n v="508876"/>
    <x v="19"/>
    <s v="Student loan"/>
    <x v="32"/>
    <s v="OR"/>
    <x v="0"/>
    <x v="599"/>
    <d v="2013-10-23T00:00:00"/>
    <x v="33"/>
    <x v="3"/>
    <n v="3"/>
    <x v="0"/>
    <x v="0"/>
    <s v="Oregon"/>
  </r>
  <r>
    <n v="1934493"/>
    <x v="178"/>
    <s v="Debt collection"/>
    <x v="4"/>
    <m/>
    <x v="4"/>
    <x v="889"/>
    <d v="2016-05-25T00:00:00"/>
    <x v="2"/>
    <x v="2"/>
    <n v="2"/>
    <x v="0"/>
    <x v="0"/>
    <e v="#N/A"/>
  </r>
  <r>
    <n v="1789901"/>
    <x v="82"/>
    <s v="Debt collection"/>
    <x v="22"/>
    <s v="NE"/>
    <x v="0"/>
    <x v="342"/>
    <d v="2016-02-17T00:00:00"/>
    <x v="0"/>
    <x v="2"/>
    <n v="1"/>
    <x v="0"/>
    <x v="1"/>
    <s v="Nebraska"/>
  </r>
  <r>
    <n v="1412618"/>
    <x v="19"/>
    <s v="Mortgage"/>
    <x v="0"/>
    <s v="GA"/>
    <x v="3"/>
    <x v="318"/>
    <d v="2015-06-10T00:00:00"/>
    <x v="1"/>
    <x v="0"/>
    <n v="2"/>
    <x v="0"/>
    <x v="0"/>
    <s v="Georgia"/>
  </r>
  <r>
    <n v="1928145"/>
    <x v="14"/>
    <s v="Mortgage"/>
    <x v="5"/>
    <s v="CA"/>
    <x v="0"/>
    <x v="756"/>
    <d v="2016-05-18T00:00:00"/>
    <x v="0"/>
    <x v="2"/>
    <n v="2"/>
    <x v="0"/>
    <x v="1"/>
    <s v="California"/>
  </r>
  <r>
    <n v="1255114"/>
    <x v="399"/>
    <s v="Debt collection"/>
    <x v="22"/>
    <s v="MI"/>
    <x v="0"/>
    <x v="118"/>
    <d v="2015-02-24T00:00:00"/>
    <x v="0"/>
    <x v="0"/>
    <n v="1"/>
    <x v="0"/>
    <x v="0"/>
    <s v="Michigan"/>
  </r>
  <r>
    <n v="1319323"/>
    <x v="4"/>
    <s v="Credit reporting"/>
    <x v="25"/>
    <s v="FL"/>
    <x v="0"/>
    <x v="821"/>
    <d v="2015-04-07T00:00:00"/>
    <x v="0"/>
    <x v="0"/>
    <n v="2"/>
    <x v="0"/>
    <x v="1"/>
    <s v="Florida"/>
  </r>
  <r>
    <n v="317319"/>
    <x v="25"/>
    <s v="Credit card"/>
    <x v="28"/>
    <s v="TN"/>
    <x v="2"/>
    <x v="650"/>
    <d v="2013-02-13T00:00:00"/>
    <x v="0"/>
    <x v="3"/>
    <n v="1"/>
    <x v="0"/>
    <x v="0"/>
    <s v="Tennessee"/>
  </r>
  <r>
    <n v="634523"/>
    <x v="337"/>
    <s v="Debt collection"/>
    <x v="22"/>
    <s v="NY"/>
    <x v="0"/>
    <x v="880"/>
    <d v="2013-12-13T00:00:00"/>
    <x v="0"/>
    <x v="3"/>
    <n v="4"/>
    <x v="0"/>
    <x v="0"/>
    <s v="New York"/>
  </r>
  <r>
    <n v="582296"/>
    <x v="8"/>
    <s v="Bank account or service"/>
    <x v="12"/>
    <s v="NY"/>
    <x v="1"/>
    <x v="12"/>
    <d v="2013-11-04T00:00:00"/>
    <x v="7"/>
    <x v="3"/>
    <n v="4"/>
    <x v="0"/>
    <x v="0"/>
    <s v="New York"/>
  </r>
  <r>
    <n v="1939711"/>
    <x v="737"/>
    <s v="Consumer Loan"/>
    <x v="21"/>
    <s v="CA"/>
    <x v="0"/>
    <x v="399"/>
    <d v="2016-07-18T00:00:00"/>
    <x v="33"/>
    <x v="2"/>
    <n v="2"/>
    <x v="0"/>
    <x v="0"/>
    <s v="California"/>
  </r>
  <r>
    <n v="741776"/>
    <x v="5"/>
    <s v="Debt collection"/>
    <x v="22"/>
    <s v="TX"/>
    <x v="0"/>
    <x v="929"/>
    <d v="2014-03-04T00:00:00"/>
    <x v="0"/>
    <x v="1"/>
    <n v="1"/>
    <x v="0"/>
    <x v="0"/>
    <s v="Texas"/>
  </r>
  <r>
    <n v="1672682"/>
    <x v="19"/>
    <s v="Bank account or service"/>
    <x v="9"/>
    <s v="TX"/>
    <x v="1"/>
    <x v="627"/>
    <d v="2015-11-30T00:00:00"/>
    <x v="2"/>
    <x v="0"/>
    <n v="4"/>
    <x v="0"/>
    <x v="0"/>
    <s v="Texas"/>
  </r>
  <r>
    <n v="2010860"/>
    <x v="130"/>
    <s v="Debt collection"/>
    <x v="1"/>
    <s v="PA"/>
    <x v="2"/>
    <x v="658"/>
    <d v="2016-07-15T00:00:00"/>
    <x v="4"/>
    <x v="2"/>
    <n v="3"/>
    <x v="0"/>
    <x v="0"/>
    <s v="Pennsylvania"/>
  </r>
  <r>
    <n v="1257937"/>
    <x v="18"/>
    <s v="Mortgage"/>
    <x v="0"/>
    <s v="MO"/>
    <x v="0"/>
    <x v="131"/>
    <d v="2015-02-26T00:00:00"/>
    <x v="0"/>
    <x v="0"/>
    <n v="1"/>
    <x v="0"/>
    <x v="1"/>
    <s v="Missouri"/>
  </r>
  <r>
    <n v="1954357"/>
    <x v="14"/>
    <s v="Bank account or service"/>
    <x v="12"/>
    <s v="IN"/>
    <x v="0"/>
    <x v="1279"/>
    <d v="2016-06-04T00:00:00"/>
    <x v="0"/>
    <x v="2"/>
    <n v="2"/>
    <x v="0"/>
    <x v="0"/>
    <s v="Indiana"/>
  </r>
  <r>
    <n v="1509861"/>
    <x v="246"/>
    <s v="Mortgage"/>
    <x v="0"/>
    <s v="TN"/>
    <x v="0"/>
    <x v="347"/>
    <d v="2015-08-08T00:00:00"/>
    <x v="0"/>
    <x v="0"/>
    <n v="3"/>
    <x v="0"/>
    <x v="0"/>
    <s v="Tennessee"/>
  </r>
  <r>
    <n v="1519418"/>
    <x v="390"/>
    <s v="Debt collection"/>
    <x v="1"/>
    <s v="NE"/>
    <x v="0"/>
    <x v="1229"/>
    <d v="2015-08-14T00:00:00"/>
    <x v="0"/>
    <x v="0"/>
    <n v="3"/>
    <x v="0"/>
    <x v="0"/>
    <s v="Nebraska"/>
  </r>
  <r>
    <n v="736512"/>
    <x v="82"/>
    <s v="Debt collection"/>
    <x v="4"/>
    <s v="CA"/>
    <x v="0"/>
    <x v="468"/>
    <d v="2014-02-28T00:00:00"/>
    <x v="1"/>
    <x v="1"/>
    <n v="1"/>
    <x v="0"/>
    <x v="1"/>
    <s v="California"/>
  </r>
  <r>
    <n v="714090"/>
    <x v="8"/>
    <s v="Credit card"/>
    <x v="31"/>
    <s v="CA"/>
    <x v="4"/>
    <x v="1065"/>
    <d v="2014-02-19T00:00:00"/>
    <x v="2"/>
    <x v="1"/>
    <n v="1"/>
    <x v="0"/>
    <x v="1"/>
    <s v="California"/>
  </r>
  <r>
    <n v="1570979"/>
    <x v="10"/>
    <s v="Bank account or service"/>
    <x v="9"/>
    <s v="CA"/>
    <x v="3"/>
    <x v="741"/>
    <d v="2015-09-23T00:00:00"/>
    <x v="2"/>
    <x v="0"/>
    <n v="3"/>
    <x v="0"/>
    <x v="0"/>
    <s v="California"/>
  </r>
  <r>
    <n v="1964656"/>
    <x v="9"/>
    <s v="Credit reporting"/>
    <x v="3"/>
    <s v="NY"/>
    <x v="0"/>
    <x v="76"/>
    <d v="2016-06-10T00:00:00"/>
    <x v="0"/>
    <x v="2"/>
    <n v="2"/>
    <x v="0"/>
    <x v="0"/>
    <s v="New York"/>
  </r>
  <r>
    <n v="613598"/>
    <x v="82"/>
    <s v="Debt collection"/>
    <x v="1"/>
    <s v="PA"/>
    <x v="2"/>
    <x v="738"/>
    <d v="2013-11-27T00:00:00"/>
    <x v="1"/>
    <x v="3"/>
    <n v="4"/>
    <x v="0"/>
    <x v="1"/>
    <s v="Pennsylvania"/>
  </r>
  <r>
    <n v="577689"/>
    <x v="30"/>
    <s v="Money transfers"/>
    <x v="65"/>
    <m/>
    <x v="0"/>
    <x v="316"/>
    <d v="2013-10-30T00:00:00"/>
    <x v="0"/>
    <x v="3"/>
    <n v="4"/>
    <x v="0"/>
    <x v="1"/>
    <e v="#N/A"/>
  </r>
  <r>
    <n v="1951355"/>
    <x v="8"/>
    <s v="Mortgage"/>
    <x v="0"/>
    <s v="FL"/>
    <x v="0"/>
    <x v="989"/>
    <d v="2016-06-03T00:00:00"/>
    <x v="0"/>
    <x v="2"/>
    <n v="2"/>
    <x v="0"/>
    <x v="0"/>
    <s v="Florida"/>
  </r>
  <r>
    <n v="1122519"/>
    <x v="115"/>
    <s v="Debt collection"/>
    <x v="4"/>
    <s v="FL"/>
    <x v="3"/>
    <x v="954"/>
    <d v="2014-11-18T00:00:00"/>
    <x v="1"/>
    <x v="1"/>
    <n v="4"/>
    <x v="0"/>
    <x v="1"/>
    <s v="Florida"/>
  </r>
  <r>
    <n v="942289"/>
    <x v="20"/>
    <s v="Mortgage"/>
    <x v="42"/>
    <s v="CA"/>
    <x v="0"/>
    <x v="386"/>
    <d v="2014-07-17T00:00:00"/>
    <x v="0"/>
    <x v="1"/>
    <n v="3"/>
    <x v="0"/>
    <x v="1"/>
    <s v="California"/>
  </r>
  <r>
    <n v="1116295"/>
    <x v="5"/>
    <s v="Debt collection"/>
    <x v="1"/>
    <s v="IL"/>
    <x v="0"/>
    <x v="437"/>
    <d v="2014-11-14T00:00:00"/>
    <x v="1"/>
    <x v="1"/>
    <n v="4"/>
    <x v="0"/>
    <x v="0"/>
    <s v="Illinois"/>
  </r>
  <r>
    <n v="2051952"/>
    <x v="117"/>
    <s v="Mortgage"/>
    <x v="0"/>
    <s v="FL"/>
    <x v="0"/>
    <x v="597"/>
    <d v="2016-08-08T00:00:00"/>
    <x v="0"/>
    <x v="2"/>
    <n v="3"/>
    <x v="0"/>
    <x v="0"/>
    <s v="Florida"/>
  </r>
  <r>
    <n v="1117455"/>
    <x v="16"/>
    <s v="Credit card"/>
    <x v="17"/>
    <s v="TX"/>
    <x v="0"/>
    <x v="858"/>
    <d v="2014-11-14T00:00:00"/>
    <x v="0"/>
    <x v="1"/>
    <n v="4"/>
    <x v="0"/>
    <x v="0"/>
    <s v="Texas"/>
  </r>
  <r>
    <n v="1166550"/>
    <x v="1"/>
    <s v="Mortgage"/>
    <x v="0"/>
    <s v="TX"/>
    <x v="0"/>
    <x v="746"/>
    <d v="2014-12-22T00:00:00"/>
    <x v="0"/>
    <x v="1"/>
    <n v="4"/>
    <x v="0"/>
    <x v="1"/>
    <s v="Texas"/>
  </r>
  <r>
    <n v="1246387"/>
    <x v="51"/>
    <s v="Consumer Loan"/>
    <x v="21"/>
    <s v="TX"/>
    <x v="2"/>
    <x v="127"/>
    <d v="2015-02-20T00:00:00"/>
    <x v="1"/>
    <x v="0"/>
    <n v="1"/>
    <x v="0"/>
    <x v="1"/>
    <s v="Texas"/>
  </r>
  <r>
    <n v="849604"/>
    <x v="10"/>
    <s v="Debt collection"/>
    <x v="22"/>
    <s v="NJ"/>
    <x v="0"/>
    <x v="629"/>
    <d v="2014-05-13T00:00:00"/>
    <x v="0"/>
    <x v="1"/>
    <n v="2"/>
    <x v="0"/>
    <x v="0"/>
    <s v="New Jersey"/>
  </r>
  <r>
    <n v="638905"/>
    <x v="23"/>
    <s v="Mortgage"/>
    <x v="5"/>
    <s v="MA"/>
    <x v="0"/>
    <x v="817"/>
    <d v="2013-12-19T00:00:00"/>
    <x v="0"/>
    <x v="3"/>
    <n v="4"/>
    <x v="0"/>
    <x v="0"/>
    <s v="Massachusetts"/>
  </r>
  <r>
    <n v="1954736"/>
    <x v="17"/>
    <s v="Credit reporting"/>
    <x v="44"/>
    <s v="GA"/>
    <x v="0"/>
    <x v="1279"/>
    <d v="2016-06-04T00:00:00"/>
    <x v="0"/>
    <x v="2"/>
    <n v="2"/>
    <x v="0"/>
    <x v="0"/>
    <s v="Georgia"/>
  </r>
  <r>
    <n v="1849572"/>
    <x v="14"/>
    <s v="Mortgage"/>
    <x v="0"/>
    <s v="OH"/>
    <x v="2"/>
    <x v="60"/>
    <d v="2016-03-25T00:00:00"/>
    <x v="0"/>
    <x v="2"/>
    <n v="1"/>
    <x v="0"/>
    <x v="0"/>
    <s v="Ohio"/>
  </r>
  <r>
    <n v="693262"/>
    <x v="44"/>
    <s v="Mortgage"/>
    <x v="0"/>
    <s v="VA"/>
    <x v="0"/>
    <x v="217"/>
    <d v="2014-01-30T00:00:00"/>
    <x v="0"/>
    <x v="1"/>
    <n v="1"/>
    <x v="0"/>
    <x v="1"/>
    <s v="Virginia"/>
  </r>
  <r>
    <n v="1932702"/>
    <x v="109"/>
    <s v="Debt collection"/>
    <x v="4"/>
    <s v="AL"/>
    <x v="0"/>
    <x v="623"/>
    <d v="2016-05-19T00:00:00"/>
    <x v="0"/>
    <x v="2"/>
    <n v="2"/>
    <x v="0"/>
    <x v="1"/>
    <s v="Alabama"/>
  </r>
  <r>
    <n v="2076862"/>
    <x v="221"/>
    <s v="Bank account or service"/>
    <x v="9"/>
    <s v="CO"/>
    <x v="0"/>
    <x v="510"/>
    <d v="2016-08-23T00:00:00"/>
    <x v="0"/>
    <x v="2"/>
    <n v="3"/>
    <x v="0"/>
    <x v="0"/>
    <s v="Colorado"/>
  </r>
  <r>
    <n v="273988"/>
    <x v="28"/>
    <s v="Bank account or service"/>
    <x v="9"/>
    <s v="NJ"/>
    <x v="0"/>
    <x v="515"/>
    <d v="2013-01-30T00:00:00"/>
    <x v="0"/>
    <x v="3"/>
    <n v="1"/>
    <x v="0"/>
    <x v="1"/>
    <s v="New Jersey"/>
  </r>
  <r>
    <n v="719999"/>
    <x v="205"/>
    <s v="Consumer Loan"/>
    <x v="56"/>
    <s v="VA"/>
    <x v="0"/>
    <x v="725"/>
    <d v="2014-02-19T00:00:00"/>
    <x v="0"/>
    <x v="1"/>
    <n v="1"/>
    <x v="0"/>
    <x v="1"/>
    <s v="Virginia"/>
  </r>
  <r>
    <n v="379384"/>
    <x v="7"/>
    <s v="Student loan"/>
    <x v="32"/>
    <s v="NC"/>
    <x v="0"/>
    <x v="1280"/>
    <d v="2013-04-11T00:00:00"/>
    <x v="0"/>
    <x v="3"/>
    <n v="2"/>
    <x v="0"/>
    <x v="1"/>
    <s v="North Carolina"/>
  </r>
  <r>
    <n v="1887747"/>
    <x v="245"/>
    <s v="Consumer Loan"/>
    <x v="19"/>
    <s v="NV"/>
    <x v="1"/>
    <x v="66"/>
    <d v="2016-04-25T00:00:00"/>
    <x v="2"/>
    <x v="2"/>
    <n v="2"/>
    <x v="0"/>
    <x v="0"/>
    <s v="Nevada"/>
  </r>
  <r>
    <n v="1894723"/>
    <x v="0"/>
    <s v="Mortgage"/>
    <x v="0"/>
    <s v="KS"/>
    <x v="0"/>
    <x v="1056"/>
    <d v="2016-04-27T00:00:00"/>
    <x v="4"/>
    <x v="2"/>
    <n v="2"/>
    <x v="0"/>
    <x v="0"/>
    <s v="Kansas"/>
  </r>
  <r>
    <n v="876653"/>
    <x v="16"/>
    <s v="Debt collection"/>
    <x v="22"/>
    <s v="CA"/>
    <x v="0"/>
    <x v="174"/>
    <d v="2014-06-05T00:00:00"/>
    <x v="7"/>
    <x v="1"/>
    <n v="2"/>
    <x v="0"/>
    <x v="0"/>
    <s v="California"/>
  </r>
  <r>
    <n v="875835"/>
    <x v="7"/>
    <s v="Student loan"/>
    <x v="26"/>
    <s v="CA"/>
    <x v="0"/>
    <x v="952"/>
    <d v="2014-05-31T00:00:00"/>
    <x v="0"/>
    <x v="1"/>
    <n v="2"/>
    <x v="0"/>
    <x v="0"/>
    <s v="California"/>
  </r>
  <r>
    <n v="1780678"/>
    <x v="33"/>
    <s v="Student loan"/>
    <x v="6"/>
    <s v="NY"/>
    <x v="0"/>
    <x v="826"/>
    <d v="2016-02-09T00:00:00"/>
    <x v="0"/>
    <x v="2"/>
    <n v="1"/>
    <x v="0"/>
    <x v="0"/>
    <s v="New York"/>
  </r>
  <r>
    <n v="220125"/>
    <x v="28"/>
    <s v="Bank account or service"/>
    <x v="15"/>
    <s v="PA"/>
    <x v="0"/>
    <x v="915"/>
    <d v="2013-01-03T00:00:00"/>
    <x v="0"/>
    <x v="3"/>
    <n v="1"/>
    <x v="0"/>
    <x v="0"/>
    <s v="Pennsylvania"/>
  </r>
  <r>
    <n v="1085879"/>
    <x v="10"/>
    <s v="Bank account or service"/>
    <x v="12"/>
    <s v="GA"/>
    <x v="0"/>
    <x v="268"/>
    <d v="2014-10-24T00:00:00"/>
    <x v="0"/>
    <x v="1"/>
    <n v="4"/>
    <x v="0"/>
    <x v="1"/>
    <s v="Georgia"/>
  </r>
  <r>
    <n v="2008421"/>
    <x v="17"/>
    <s v="Credit reporting"/>
    <x v="8"/>
    <s v="SC"/>
    <x v="0"/>
    <x v="658"/>
    <d v="2016-07-13T00:00:00"/>
    <x v="0"/>
    <x v="2"/>
    <n v="3"/>
    <x v="0"/>
    <x v="0"/>
    <s v="South Carolina"/>
  </r>
  <r>
    <n v="670208"/>
    <x v="62"/>
    <s v="Credit card"/>
    <x v="35"/>
    <s v="OH"/>
    <x v="3"/>
    <x v="707"/>
    <d v="2014-01-22T00:00:00"/>
    <x v="12"/>
    <x v="1"/>
    <n v="1"/>
    <x v="0"/>
    <x v="0"/>
    <s v="Ohio"/>
  </r>
  <r>
    <n v="732406"/>
    <x v="11"/>
    <s v="Debt collection"/>
    <x v="1"/>
    <s v="TX"/>
    <x v="0"/>
    <x v="111"/>
    <d v="2014-02-26T00:00:00"/>
    <x v="0"/>
    <x v="1"/>
    <n v="1"/>
    <x v="0"/>
    <x v="1"/>
    <s v="Texas"/>
  </r>
  <r>
    <n v="668035"/>
    <x v="10"/>
    <s v="Mortgage"/>
    <x v="5"/>
    <s v="MI"/>
    <x v="0"/>
    <x v="311"/>
    <d v="2014-01-14T00:00:00"/>
    <x v="0"/>
    <x v="1"/>
    <n v="1"/>
    <x v="0"/>
    <x v="0"/>
    <s v="Michigan"/>
  </r>
  <r>
    <n v="2041895"/>
    <x v="288"/>
    <s v="Prepaid card"/>
    <x v="33"/>
    <s v="CA"/>
    <x v="0"/>
    <x v="730"/>
    <d v="2016-08-04T00:00:00"/>
    <x v="4"/>
    <x v="2"/>
    <n v="3"/>
    <x v="0"/>
    <x v="0"/>
    <s v="California"/>
  </r>
  <r>
    <n v="503475"/>
    <x v="1"/>
    <s v="Mortgage"/>
    <x v="42"/>
    <s v="TX"/>
    <x v="0"/>
    <x v="128"/>
    <d v="2013-08-26T00:00:00"/>
    <x v="4"/>
    <x v="3"/>
    <n v="3"/>
    <x v="0"/>
    <x v="0"/>
    <s v="Texas"/>
  </r>
  <r>
    <n v="1659113"/>
    <x v="250"/>
    <s v="Bank account or service"/>
    <x v="12"/>
    <s v="IL"/>
    <x v="1"/>
    <x v="620"/>
    <d v="2015-11-18T00:00:00"/>
    <x v="1"/>
    <x v="0"/>
    <n v="4"/>
    <x v="0"/>
    <x v="0"/>
    <s v="Illinois"/>
  </r>
  <r>
    <n v="1766041"/>
    <x v="738"/>
    <s v="Payday loan"/>
    <x v="46"/>
    <s v="UT"/>
    <x v="0"/>
    <x v="1007"/>
    <d v="2016-01-31T00:00:00"/>
    <x v="0"/>
    <x v="2"/>
    <n v="1"/>
    <x v="0"/>
    <x v="0"/>
    <s v="Utah"/>
  </r>
  <r>
    <n v="1226381"/>
    <x v="18"/>
    <s v="Mortgage"/>
    <x v="0"/>
    <s v="MA"/>
    <x v="0"/>
    <x v="1172"/>
    <d v="2015-02-05T00:00:00"/>
    <x v="0"/>
    <x v="0"/>
    <n v="1"/>
    <x v="0"/>
    <x v="0"/>
    <s v="Massachusetts"/>
  </r>
  <r>
    <n v="1748090"/>
    <x v="8"/>
    <s v="Bank account or service"/>
    <x v="36"/>
    <s v="NY"/>
    <x v="3"/>
    <x v="319"/>
    <d v="2016-01-20T00:00:00"/>
    <x v="1"/>
    <x v="2"/>
    <n v="1"/>
    <x v="0"/>
    <x v="0"/>
    <s v="New York"/>
  </r>
  <r>
    <n v="1733466"/>
    <x v="739"/>
    <s v="Mortgage"/>
    <x v="42"/>
    <s v="TX"/>
    <x v="0"/>
    <x v="9"/>
    <d v="2016-01-08T00:00:00"/>
    <x v="0"/>
    <x v="2"/>
    <n v="1"/>
    <x v="1"/>
    <x v="0"/>
    <s v="Texas"/>
  </r>
  <r>
    <n v="1814495"/>
    <x v="14"/>
    <s v="Credit card"/>
    <x v="20"/>
    <s v="GA"/>
    <x v="0"/>
    <x v="564"/>
    <d v="2016-03-03T00:00:00"/>
    <x v="0"/>
    <x v="2"/>
    <n v="1"/>
    <x v="0"/>
    <x v="0"/>
    <s v="Georgia"/>
  </r>
  <r>
    <n v="1841427"/>
    <x v="740"/>
    <s v="Debt collection"/>
    <x v="1"/>
    <s v="WI"/>
    <x v="0"/>
    <x v="943"/>
    <d v="2016-05-17T00:00:00"/>
    <x v="69"/>
    <x v="2"/>
    <n v="1"/>
    <x v="0"/>
    <x v="0"/>
    <s v="Wisconsin"/>
  </r>
  <r>
    <n v="982080"/>
    <x v="9"/>
    <s v="Credit reporting"/>
    <x v="8"/>
    <s v="WA"/>
    <x v="0"/>
    <x v="98"/>
    <d v="2014-08-13T00:00:00"/>
    <x v="0"/>
    <x v="1"/>
    <n v="3"/>
    <x v="0"/>
    <x v="0"/>
    <s v="Washington"/>
  </r>
  <r>
    <n v="939122"/>
    <x v="741"/>
    <s v="Mortgage"/>
    <x v="5"/>
    <s v="NC"/>
    <x v="0"/>
    <x v="1272"/>
    <d v="2014-07-16T00:00:00"/>
    <x v="0"/>
    <x v="1"/>
    <n v="3"/>
    <x v="0"/>
    <x v="0"/>
    <s v="North Carolina"/>
  </r>
  <r>
    <n v="1562419"/>
    <x v="20"/>
    <s v="Bank account or service"/>
    <x v="15"/>
    <s v="CA"/>
    <x v="0"/>
    <x v="1214"/>
    <d v="2015-09-12T00:00:00"/>
    <x v="0"/>
    <x v="0"/>
    <n v="3"/>
    <x v="0"/>
    <x v="0"/>
    <s v="California"/>
  </r>
  <r>
    <n v="2074065"/>
    <x v="62"/>
    <s v="Credit card"/>
    <x v="24"/>
    <s v="GA"/>
    <x v="0"/>
    <x v="1092"/>
    <d v="2016-08-21T00:00:00"/>
    <x v="0"/>
    <x v="2"/>
    <n v="3"/>
    <x v="0"/>
    <x v="0"/>
    <s v="Georgia"/>
  </r>
  <r>
    <n v="1005803"/>
    <x v="32"/>
    <s v="Mortgage"/>
    <x v="5"/>
    <s v="VA"/>
    <x v="0"/>
    <x v="1046"/>
    <d v="2014-08-28T00:00:00"/>
    <x v="0"/>
    <x v="1"/>
    <n v="3"/>
    <x v="0"/>
    <x v="1"/>
    <s v="Virginia"/>
  </r>
  <r>
    <n v="491307"/>
    <x v="8"/>
    <s v="Mortgage"/>
    <x v="5"/>
    <s v="CA"/>
    <x v="0"/>
    <x v="822"/>
    <d v="2013-07-31T00:00:00"/>
    <x v="0"/>
    <x v="3"/>
    <n v="3"/>
    <x v="0"/>
    <x v="1"/>
    <s v="California"/>
  </r>
  <r>
    <n v="2042916"/>
    <x v="24"/>
    <s v="Consumer Loan"/>
    <x v="19"/>
    <s v="CA"/>
    <x v="0"/>
    <x v="431"/>
    <d v="2016-08-04T00:00:00"/>
    <x v="1"/>
    <x v="2"/>
    <n v="3"/>
    <x v="0"/>
    <x v="0"/>
    <s v="California"/>
  </r>
  <r>
    <n v="550975"/>
    <x v="123"/>
    <s v="Consumer Loan"/>
    <x v="19"/>
    <s v="NC"/>
    <x v="0"/>
    <x v="646"/>
    <d v="2013-10-03T00:00:00"/>
    <x v="1"/>
    <x v="3"/>
    <n v="4"/>
    <x v="0"/>
    <x v="0"/>
    <s v="North Carolina"/>
  </r>
  <r>
    <n v="662671"/>
    <x v="14"/>
    <s v="Credit card"/>
    <x v="2"/>
    <s v="CA"/>
    <x v="0"/>
    <x v="1281"/>
    <d v="2014-01-10T00:00:00"/>
    <x v="0"/>
    <x v="1"/>
    <n v="1"/>
    <x v="0"/>
    <x v="0"/>
    <s v="California"/>
  </r>
  <r>
    <n v="1284531"/>
    <x v="742"/>
    <s v="Debt collection"/>
    <x v="22"/>
    <s v="AR"/>
    <x v="0"/>
    <x v="665"/>
    <d v="2015-03-16T00:00:00"/>
    <x v="0"/>
    <x v="0"/>
    <n v="1"/>
    <x v="0"/>
    <x v="0"/>
    <s v="Arkansas"/>
  </r>
  <r>
    <n v="2002845"/>
    <x v="5"/>
    <s v="Debt collection"/>
    <x v="27"/>
    <s v="SD"/>
    <x v="0"/>
    <x v="534"/>
    <d v="2016-07-08T00:00:00"/>
    <x v="1"/>
    <x v="2"/>
    <n v="3"/>
    <x v="0"/>
    <x v="1"/>
    <s v="South Dakota"/>
  </r>
  <r>
    <n v="1425975"/>
    <x v="8"/>
    <s v="Bank account or service"/>
    <x v="15"/>
    <s v="OH"/>
    <x v="0"/>
    <x v="848"/>
    <d v="2015-06-17T00:00:00"/>
    <x v="0"/>
    <x v="0"/>
    <n v="2"/>
    <x v="0"/>
    <x v="0"/>
    <s v="Ohio"/>
  </r>
  <r>
    <n v="677184"/>
    <x v="501"/>
    <s v="Bank account or service"/>
    <x v="36"/>
    <s v="RI"/>
    <x v="0"/>
    <x v="832"/>
    <d v="2014-01-22T00:00:00"/>
    <x v="1"/>
    <x v="1"/>
    <n v="1"/>
    <x v="0"/>
    <x v="1"/>
    <s v="Rhode Island"/>
  </r>
  <r>
    <n v="868540"/>
    <x v="10"/>
    <s v="Bank account or service"/>
    <x v="15"/>
    <s v="OR"/>
    <x v="1"/>
    <x v="554"/>
    <d v="2014-05-29T00:00:00"/>
    <x v="4"/>
    <x v="1"/>
    <n v="2"/>
    <x v="0"/>
    <x v="0"/>
    <s v="Oregon"/>
  </r>
  <r>
    <n v="1476527"/>
    <x v="1"/>
    <s v="Mortgage"/>
    <x v="0"/>
    <s v="TN"/>
    <x v="0"/>
    <x v="631"/>
    <d v="2015-07-21T00:00:00"/>
    <x v="0"/>
    <x v="0"/>
    <n v="3"/>
    <x v="0"/>
    <x v="1"/>
    <s v="Tennessee"/>
  </r>
  <r>
    <n v="982938"/>
    <x v="24"/>
    <s v="Consumer Loan"/>
    <x v="21"/>
    <s v="ME"/>
    <x v="0"/>
    <x v="98"/>
    <d v="2014-08-18T00:00:00"/>
    <x v="2"/>
    <x v="1"/>
    <n v="3"/>
    <x v="0"/>
    <x v="0"/>
    <s v="Maine"/>
  </r>
  <r>
    <n v="1769827"/>
    <x v="505"/>
    <s v="Debt collection"/>
    <x v="1"/>
    <s v="PA"/>
    <x v="0"/>
    <x v="523"/>
    <d v="2016-02-02T00:00:00"/>
    <x v="0"/>
    <x v="2"/>
    <n v="1"/>
    <x v="0"/>
    <x v="1"/>
    <s v="Pennsylvania"/>
  </r>
  <r>
    <n v="1192166"/>
    <x v="33"/>
    <s v="Student loan"/>
    <x v="26"/>
    <s v="NC"/>
    <x v="0"/>
    <x v="770"/>
    <d v="2015-01-13T00:00:00"/>
    <x v="0"/>
    <x v="0"/>
    <n v="1"/>
    <x v="0"/>
    <x v="0"/>
    <s v="North Carolina"/>
  </r>
  <r>
    <n v="1950088"/>
    <x v="22"/>
    <s v="Consumer Loan"/>
    <x v="19"/>
    <s v="WI"/>
    <x v="0"/>
    <x v="177"/>
    <d v="2016-06-03T00:00:00"/>
    <x v="4"/>
    <x v="2"/>
    <n v="2"/>
    <x v="0"/>
    <x v="1"/>
    <s v="Wisconsin"/>
  </r>
  <r>
    <n v="1465120"/>
    <x v="10"/>
    <s v="Mortgage"/>
    <x v="42"/>
    <s v="NM"/>
    <x v="0"/>
    <x v="256"/>
    <d v="2015-07-13T00:00:00"/>
    <x v="0"/>
    <x v="0"/>
    <n v="3"/>
    <x v="0"/>
    <x v="0"/>
    <s v="New Mexico"/>
  </r>
  <r>
    <n v="1689852"/>
    <x v="743"/>
    <s v="Debt collection"/>
    <x v="22"/>
    <s v="FL"/>
    <x v="1"/>
    <x v="708"/>
    <d v="2015-12-14T00:00:00"/>
    <x v="2"/>
    <x v="0"/>
    <n v="4"/>
    <x v="0"/>
    <x v="0"/>
    <s v="Florida"/>
  </r>
  <r>
    <n v="1441436"/>
    <x v="21"/>
    <s v="Credit card"/>
    <x v="16"/>
    <s v="NJ"/>
    <x v="0"/>
    <x v="779"/>
    <d v="2015-06-27T00:00:00"/>
    <x v="0"/>
    <x v="0"/>
    <n v="2"/>
    <x v="0"/>
    <x v="0"/>
    <s v="New Jersey"/>
  </r>
  <r>
    <n v="1060242"/>
    <x v="33"/>
    <s v="Student loan"/>
    <x v="6"/>
    <s v="GA"/>
    <x v="0"/>
    <x v="433"/>
    <d v="2014-10-06T00:00:00"/>
    <x v="0"/>
    <x v="1"/>
    <n v="4"/>
    <x v="0"/>
    <x v="0"/>
    <s v="Georgia"/>
  </r>
  <r>
    <n v="994731"/>
    <x v="316"/>
    <s v="Consumer Loan"/>
    <x v="11"/>
    <s v="NC"/>
    <x v="1"/>
    <x v="796"/>
    <d v="2014-08-25T00:00:00"/>
    <x v="6"/>
    <x v="1"/>
    <n v="3"/>
    <x v="0"/>
    <x v="0"/>
    <s v="North Carolina"/>
  </r>
  <r>
    <n v="1115668"/>
    <x v="19"/>
    <s v="Debt collection"/>
    <x v="4"/>
    <s v="NC"/>
    <x v="0"/>
    <x v="437"/>
    <d v="2014-11-19T00:00:00"/>
    <x v="11"/>
    <x v="1"/>
    <n v="4"/>
    <x v="1"/>
    <x v="0"/>
    <s v="North Carolina"/>
  </r>
  <r>
    <n v="1037199"/>
    <x v="77"/>
    <s v="Mortgage"/>
    <x v="5"/>
    <s v="AZ"/>
    <x v="0"/>
    <x v="558"/>
    <d v="2014-09-19T00:00:00"/>
    <x v="0"/>
    <x v="1"/>
    <n v="3"/>
    <x v="0"/>
    <x v="0"/>
    <s v="Arizona"/>
  </r>
  <r>
    <n v="468192"/>
    <x v="546"/>
    <s v="Mortgage"/>
    <x v="0"/>
    <s v="VA"/>
    <x v="0"/>
    <x v="1157"/>
    <d v="2013-07-30T00:00:00"/>
    <x v="0"/>
    <x v="3"/>
    <n v="3"/>
    <x v="0"/>
    <x v="1"/>
    <s v="Virginia"/>
  </r>
  <r>
    <n v="846727"/>
    <x v="378"/>
    <s v="Consumer Loan"/>
    <x v="21"/>
    <s v="CA"/>
    <x v="0"/>
    <x v="1282"/>
    <d v="2014-05-10T00:00:00"/>
    <x v="0"/>
    <x v="1"/>
    <n v="2"/>
    <x v="0"/>
    <x v="0"/>
    <s v="California"/>
  </r>
  <r>
    <n v="1439379"/>
    <x v="117"/>
    <s v="Mortgage"/>
    <x v="0"/>
    <s v="MD"/>
    <x v="0"/>
    <x v="551"/>
    <d v="2015-06-26T00:00:00"/>
    <x v="0"/>
    <x v="0"/>
    <n v="2"/>
    <x v="0"/>
    <x v="0"/>
    <s v="Maryland"/>
  </r>
  <r>
    <n v="637625"/>
    <x v="10"/>
    <s v="Credit card"/>
    <x v="30"/>
    <s v="WV"/>
    <x v="1"/>
    <x v="430"/>
    <d v="2013-12-20T00:00:00"/>
    <x v="7"/>
    <x v="3"/>
    <n v="4"/>
    <x v="0"/>
    <x v="0"/>
    <s v="West Virginia"/>
  </r>
  <r>
    <n v="759157"/>
    <x v="346"/>
    <s v="Debt collection"/>
    <x v="22"/>
    <s v="NY"/>
    <x v="0"/>
    <x v="1283"/>
    <d v="2014-03-20T00:00:00"/>
    <x v="6"/>
    <x v="1"/>
    <n v="1"/>
    <x v="0"/>
    <x v="0"/>
    <s v="New York"/>
  </r>
  <r>
    <n v="1622889"/>
    <x v="268"/>
    <s v="Debt collection"/>
    <x v="1"/>
    <s v="FL"/>
    <x v="0"/>
    <x v="234"/>
    <d v="2015-10-23T00:00:00"/>
    <x v="0"/>
    <x v="0"/>
    <n v="4"/>
    <x v="0"/>
    <x v="1"/>
    <s v="Florida"/>
  </r>
  <r>
    <n v="736738"/>
    <x v="64"/>
    <s v="Payday loan"/>
    <x v="11"/>
    <s v="PA"/>
    <x v="0"/>
    <x v="237"/>
    <d v="2014-02-28T00:00:00"/>
    <x v="0"/>
    <x v="1"/>
    <n v="1"/>
    <x v="0"/>
    <x v="0"/>
    <s v="Pennsylvania"/>
  </r>
  <r>
    <n v="1436911"/>
    <x v="20"/>
    <s v="Bank account or service"/>
    <x v="9"/>
    <s v="OR"/>
    <x v="1"/>
    <x v="540"/>
    <d v="2015-06-25T00:00:00"/>
    <x v="1"/>
    <x v="0"/>
    <n v="2"/>
    <x v="0"/>
    <x v="1"/>
    <s v="Oregon"/>
  </r>
  <r>
    <n v="746911"/>
    <x v="16"/>
    <s v="Consumer Loan"/>
    <x v="18"/>
    <s v="CA"/>
    <x v="0"/>
    <x v="1150"/>
    <d v="2014-03-06T00:00:00"/>
    <x v="0"/>
    <x v="1"/>
    <n v="1"/>
    <x v="0"/>
    <x v="0"/>
    <s v="California"/>
  </r>
  <r>
    <n v="817475"/>
    <x v="47"/>
    <s v="Mortgage"/>
    <x v="5"/>
    <s v="OH"/>
    <x v="0"/>
    <x v="396"/>
    <d v="2014-04-21T00:00:00"/>
    <x v="0"/>
    <x v="1"/>
    <n v="2"/>
    <x v="0"/>
    <x v="0"/>
    <s v="Ohio"/>
  </r>
  <r>
    <n v="732912"/>
    <x v="82"/>
    <s v="Debt collection"/>
    <x v="22"/>
    <s v="CA"/>
    <x v="3"/>
    <x v="111"/>
    <d v="2014-02-27T00:00:00"/>
    <x v="1"/>
    <x v="1"/>
    <n v="1"/>
    <x v="0"/>
    <x v="0"/>
    <s v="California"/>
  </r>
  <r>
    <n v="772779"/>
    <x v="19"/>
    <s v="Bank account or service"/>
    <x v="12"/>
    <s v="FL"/>
    <x v="2"/>
    <x v="37"/>
    <d v="2014-03-28T00:00:00"/>
    <x v="12"/>
    <x v="1"/>
    <n v="1"/>
    <x v="0"/>
    <x v="1"/>
    <s v="Florida"/>
  </r>
  <r>
    <n v="406950"/>
    <x v="35"/>
    <s v="Mortgage"/>
    <x v="37"/>
    <s v="IL"/>
    <x v="0"/>
    <x v="371"/>
    <d v="2013-05-15T00:00:00"/>
    <x v="1"/>
    <x v="3"/>
    <n v="2"/>
    <x v="0"/>
    <x v="0"/>
    <s v="Illinois"/>
  </r>
  <r>
    <n v="1864183"/>
    <x v="25"/>
    <s v="Credit card"/>
    <x v="17"/>
    <s v="FL"/>
    <x v="0"/>
    <x v="373"/>
    <d v="2016-04-05T00:00:00"/>
    <x v="0"/>
    <x v="2"/>
    <n v="2"/>
    <x v="0"/>
    <x v="0"/>
    <s v="Florida"/>
  </r>
  <r>
    <n v="1561168"/>
    <x v="367"/>
    <s v="Credit card"/>
    <x v="34"/>
    <s v="MD"/>
    <x v="0"/>
    <x v="924"/>
    <d v="2015-09-11T00:00:00"/>
    <x v="0"/>
    <x v="0"/>
    <n v="3"/>
    <x v="0"/>
    <x v="1"/>
    <s v="Maryland"/>
  </r>
  <r>
    <n v="1469412"/>
    <x v="744"/>
    <s v="Consumer Loan"/>
    <x v="19"/>
    <s v="MS"/>
    <x v="3"/>
    <x v="661"/>
    <d v="2015-07-21T00:00:00"/>
    <x v="11"/>
    <x v="0"/>
    <n v="3"/>
    <x v="0"/>
    <x v="0"/>
    <s v="Mississippi"/>
  </r>
  <r>
    <n v="1662695"/>
    <x v="196"/>
    <s v="Debt collection"/>
    <x v="4"/>
    <s v="TX"/>
    <x v="0"/>
    <x v="389"/>
    <d v="2015-11-19T00:00:00"/>
    <x v="0"/>
    <x v="0"/>
    <n v="4"/>
    <x v="0"/>
    <x v="1"/>
    <s v="Texas"/>
  </r>
  <r>
    <n v="1769546"/>
    <x v="4"/>
    <s v="Credit reporting"/>
    <x v="3"/>
    <s v="CO"/>
    <x v="0"/>
    <x v="523"/>
    <d v="2016-02-02T00:00:00"/>
    <x v="0"/>
    <x v="2"/>
    <n v="1"/>
    <x v="0"/>
    <x v="0"/>
    <s v="Colorado"/>
  </r>
  <r>
    <n v="624851"/>
    <x v="129"/>
    <s v="Debt collection"/>
    <x v="27"/>
    <s v="CO"/>
    <x v="0"/>
    <x v="717"/>
    <d v="2013-12-09T00:00:00"/>
    <x v="7"/>
    <x v="3"/>
    <n v="4"/>
    <x v="0"/>
    <x v="0"/>
    <s v="Colorado"/>
  </r>
  <r>
    <n v="1559940"/>
    <x v="68"/>
    <s v="Mortgage"/>
    <x v="5"/>
    <s v="OH"/>
    <x v="0"/>
    <x v="575"/>
    <d v="2015-09-10T00:00:00"/>
    <x v="0"/>
    <x v="0"/>
    <n v="3"/>
    <x v="0"/>
    <x v="0"/>
    <s v="Ohio"/>
  </r>
  <r>
    <n v="1600920"/>
    <x v="19"/>
    <s v="Consumer Loan"/>
    <x v="21"/>
    <s v="TX"/>
    <x v="0"/>
    <x v="382"/>
    <d v="2015-10-09T00:00:00"/>
    <x v="0"/>
    <x v="0"/>
    <n v="4"/>
    <x v="0"/>
    <x v="0"/>
    <s v="Texas"/>
  </r>
  <r>
    <n v="338563"/>
    <x v="127"/>
    <s v="Bank account or service"/>
    <x v="12"/>
    <s v="MD"/>
    <x v="1"/>
    <x v="976"/>
    <d v="2013-03-01T00:00:00"/>
    <x v="0"/>
    <x v="3"/>
    <n v="1"/>
    <x v="0"/>
    <x v="0"/>
    <s v="Maryland"/>
  </r>
  <r>
    <n v="840868"/>
    <x v="546"/>
    <s v="Mortgage"/>
    <x v="5"/>
    <s v="WA"/>
    <x v="0"/>
    <x v="175"/>
    <d v="2014-05-06T00:00:00"/>
    <x v="0"/>
    <x v="1"/>
    <n v="2"/>
    <x v="0"/>
    <x v="0"/>
    <s v="Washington"/>
  </r>
  <r>
    <n v="1946739"/>
    <x v="18"/>
    <s v="Debt collection"/>
    <x v="1"/>
    <s v="TX"/>
    <x v="0"/>
    <x v="6"/>
    <d v="2016-05-30T00:00:00"/>
    <x v="0"/>
    <x v="2"/>
    <n v="2"/>
    <x v="0"/>
    <x v="1"/>
    <s v="Texas"/>
  </r>
  <r>
    <n v="1746671"/>
    <x v="35"/>
    <s v="Mortgage"/>
    <x v="0"/>
    <s v="MI"/>
    <x v="0"/>
    <x v="642"/>
    <d v="2016-01-18T00:00:00"/>
    <x v="0"/>
    <x v="2"/>
    <n v="1"/>
    <x v="0"/>
    <x v="1"/>
    <s v="Michigan"/>
  </r>
  <r>
    <n v="1768951"/>
    <x v="220"/>
    <s v="Mortgage"/>
    <x v="42"/>
    <s v="GA"/>
    <x v="0"/>
    <x v="523"/>
    <d v="2016-02-02T00:00:00"/>
    <x v="0"/>
    <x v="2"/>
    <n v="1"/>
    <x v="0"/>
    <x v="0"/>
    <s v="Georgia"/>
  </r>
  <r>
    <n v="1931407"/>
    <x v="30"/>
    <s v="Mortgage"/>
    <x v="0"/>
    <s v="CA"/>
    <x v="0"/>
    <x v="756"/>
    <d v="2016-05-18T00:00:00"/>
    <x v="0"/>
    <x v="2"/>
    <n v="2"/>
    <x v="0"/>
    <x v="0"/>
    <s v="California"/>
  </r>
  <r>
    <n v="1118582"/>
    <x v="123"/>
    <s v="Consumer Loan"/>
    <x v="21"/>
    <s v="MN"/>
    <x v="0"/>
    <x v="1284"/>
    <d v="2014-11-15T00:00:00"/>
    <x v="0"/>
    <x v="1"/>
    <n v="4"/>
    <x v="0"/>
    <x v="0"/>
    <s v="Minnesota"/>
  </r>
  <r>
    <n v="1333721"/>
    <x v="9"/>
    <s v="Credit reporting"/>
    <x v="8"/>
    <s v="NJ"/>
    <x v="0"/>
    <x v="47"/>
    <d v="2015-04-15T00:00:00"/>
    <x v="0"/>
    <x v="0"/>
    <n v="2"/>
    <x v="0"/>
    <x v="0"/>
    <s v="New Jersey"/>
  </r>
  <r>
    <n v="2037654"/>
    <x v="165"/>
    <s v="Mortgage"/>
    <x v="5"/>
    <s v="CA"/>
    <x v="0"/>
    <x v="1116"/>
    <d v="2016-07-29T00:00:00"/>
    <x v="0"/>
    <x v="2"/>
    <n v="3"/>
    <x v="0"/>
    <x v="0"/>
    <s v="California"/>
  </r>
  <r>
    <n v="1906284"/>
    <x v="4"/>
    <s v="Credit reporting"/>
    <x v="44"/>
    <s v="CA"/>
    <x v="0"/>
    <x v="241"/>
    <d v="2016-05-03T00:00:00"/>
    <x v="0"/>
    <x v="2"/>
    <n v="2"/>
    <x v="0"/>
    <x v="1"/>
    <s v="California"/>
  </r>
  <r>
    <n v="1628984"/>
    <x v="14"/>
    <s v="Prepaid card"/>
    <x v="49"/>
    <s v="FL"/>
    <x v="0"/>
    <x v="185"/>
    <d v="2015-10-29T00:00:00"/>
    <x v="1"/>
    <x v="0"/>
    <n v="4"/>
    <x v="0"/>
    <x v="0"/>
    <s v="Florida"/>
  </r>
  <r>
    <n v="2095410"/>
    <x v="546"/>
    <s v="Mortgage"/>
    <x v="0"/>
    <s v="CA"/>
    <x v="0"/>
    <x v="1285"/>
    <d v="2016-09-04T00:00:00"/>
    <x v="0"/>
    <x v="2"/>
    <n v="3"/>
    <x v="0"/>
    <x v="0"/>
    <s v="California"/>
  </r>
  <r>
    <n v="1664062"/>
    <x v="25"/>
    <s v="Debt collection"/>
    <x v="4"/>
    <s v="NY"/>
    <x v="0"/>
    <x v="389"/>
    <d v="2015-11-23T00:00:00"/>
    <x v="6"/>
    <x v="0"/>
    <n v="4"/>
    <x v="0"/>
    <x v="0"/>
    <s v="New York"/>
  </r>
  <r>
    <n v="1093068"/>
    <x v="205"/>
    <s v="Debt collection"/>
    <x v="22"/>
    <s v="NJ"/>
    <x v="0"/>
    <x v="43"/>
    <d v="2014-10-30T00:00:00"/>
    <x v="0"/>
    <x v="1"/>
    <n v="4"/>
    <x v="0"/>
    <x v="0"/>
    <s v="New Jersey"/>
  </r>
  <r>
    <n v="431365"/>
    <x v="19"/>
    <s v="Mortgage"/>
    <x v="0"/>
    <s v="CA"/>
    <x v="1"/>
    <x v="1066"/>
    <d v="2013-06-14T00:00:00"/>
    <x v="1"/>
    <x v="3"/>
    <n v="2"/>
    <x v="0"/>
    <x v="0"/>
    <s v="California"/>
  </r>
  <r>
    <n v="1830414"/>
    <x v="37"/>
    <s v="Consumer Loan"/>
    <x v="56"/>
    <s v="OR"/>
    <x v="1"/>
    <x v="1120"/>
    <d v="2016-03-15T00:00:00"/>
    <x v="1"/>
    <x v="2"/>
    <n v="1"/>
    <x v="0"/>
    <x v="0"/>
    <s v="Oregon"/>
  </r>
  <r>
    <n v="1580101"/>
    <x v="1"/>
    <s v="Mortgage"/>
    <x v="37"/>
    <s v="NJ"/>
    <x v="0"/>
    <x v="1131"/>
    <d v="2015-09-25T00:00:00"/>
    <x v="0"/>
    <x v="0"/>
    <n v="3"/>
    <x v="0"/>
    <x v="0"/>
    <s v="New Jersey"/>
  </r>
  <r>
    <n v="1555375"/>
    <x v="50"/>
    <s v="Bank account or service"/>
    <x v="15"/>
    <s v="MD"/>
    <x v="3"/>
    <x v="1027"/>
    <d v="2015-09-09T00:00:00"/>
    <x v="1"/>
    <x v="0"/>
    <n v="3"/>
    <x v="0"/>
    <x v="0"/>
    <s v="Maryland"/>
  </r>
  <r>
    <n v="959150"/>
    <x v="165"/>
    <s v="Mortgage"/>
    <x v="0"/>
    <s v="GA"/>
    <x v="0"/>
    <x v="899"/>
    <d v="2014-07-29T00:00:00"/>
    <x v="0"/>
    <x v="1"/>
    <n v="3"/>
    <x v="0"/>
    <x v="0"/>
    <s v="Georgia"/>
  </r>
  <r>
    <n v="851199"/>
    <x v="10"/>
    <s v="Credit card"/>
    <x v="35"/>
    <s v="PA"/>
    <x v="0"/>
    <x v="629"/>
    <d v="2014-05-14T00:00:00"/>
    <x v="1"/>
    <x v="1"/>
    <n v="2"/>
    <x v="0"/>
    <x v="1"/>
    <s v="Pennsylvania"/>
  </r>
  <r>
    <n v="2017897"/>
    <x v="14"/>
    <s v="Credit card"/>
    <x v="2"/>
    <s v="TX"/>
    <x v="0"/>
    <x v="229"/>
    <d v="2016-07-18T00:00:00"/>
    <x v="0"/>
    <x v="2"/>
    <n v="3"/>
    <x v="0"/>
    <x v="1"/>
    <s v="Texas"/>
  </r>
  <r>
    <n v="1393837"/>
    <x v="86"/>
    <s v="Money transfers"/>
    <x v="55"/>
    <s v="MD"/>
    <x v="0"/>
    <x v="211"/>
    <d v="2015-05-27T00:00:00"/>
    <x v="0"/>
    <x v="0"/>
    <n v="2"/>
    <x v="0"/>
    <x v="1"/>
    <s v="Maryland"/>
  </r>
  <r>
    <n v="1635120"/>
    <x v="105"/>
    <s v="Bank account or service"/>
    <x v="12"/>
    <s v="CA"/>
    <x v="0"/>
    <x v="79"/>
    <d v="2015-11-02T00:00:00"/>
    <x v="0"/>
    <x v="0"/>
    <n v="4"/>
    <x v="0"/>
    <x v="1"/>
    <s v="California"/>
  </r>
  <r>
    <n v="2017711"/>
    <x v="17"/>
    <s v="Credit reporting"/>
    <x v="44"/>
    <s v="KY"/>
    <x v="0"/>
    <x v="125"/>
    <d v="2016-07-21T00:00:00"/>
    <x v="4"/>
    <x v="2"/>
    <n v="3"/>
    <x v="0"/>
    <x v="0"/>
    <s v="Kentucky"/>
  </r>
  <r>
    <n v="960881"/>
    <x v="4"/>
    <s v="Credit reporting"/>
    <x v="3"/>
    <s v="WA"/>
    <x v="0"/>
    <x v="860"/>
    <d v="2014-09-09T00:00:00"/>
    <x v="47"/>
    <x v="1"/>
    <n v="3"/>
    <x v="0"/>
    <x v="0"/>
    <s v="Washington"/>
  </r>
  <r>
    <n v="1360899"/>
    <x v="14"/>
    <s v="Debt collection"/>
    <x v="13"/>
    <s v="CA"/>
    <x v="0"/>
    <x v="833"/>
    <d v="2015-05-07T00:00:00"/>
    <x v="4"/>
    <x v="0"/>
    <n v="2"/>
    <x v="0"/>
    <x v="0"/>
    <s v="California"/>
  </r>
  <r>
    <n v="1859291"/>
    <x v="10"/>
    <s v="Bank account or service"/>
    <x v="36"/>
    <s v="CA"/>
    <x v="3"/>
    <x v="184"/>
    <d v="2016-03-31T00:00:00"/>
    <x v="0"/>
    <x v="2"/>
    <n v="1"/>
    <x v="0"/>
    <x v="0"/>
    <s v="California"/>
  </r>
  <r>
    <n v="1707227"/>
    <x v="25"/>
    <s v="Credit card"/>
    <x v="10"/>
    <s v="NJ"/>
    <x v="0"/>
    <x v="585"/>
    <d v="2015-12-17T00:00:00"/>
    <x v="0"/>
    <x v="0"/>
    <n v="4"/>
    <x v="0"/>
    <x v="1"/>
    <s v="New Jersey"/>
  </r>
  <r>
    <n v="874125"/>
    <x v="745"/>
    <s v="Debt collection"/>
    <x v="4"/>
    <s v="IN"/>
    <x v="0"/>
    <x v="105"/>
    <d v="2014-05-30T00:00:00"/>
    <x v="0"/>
    <x v="1"/>
    <n v="2"/>
    <x v="0"/>
    <x v="0"/>
    <s v="Indiana"/>
  </r>
  <r>
    <n v="409475"/>
    <x v="19"/>
    <s v="Bank account or service"/>
    <x v="15"/>
    <s v="NM"/>
    <x v="0"/>
    <x v="1047"/>
    <d v="2013-05-17T00:00:00"/>
    <x v="1"/>
    <x v="3"/>
    <n v="2"/>
    <x v="0"/>
    <x v="0"/>
    <s v="New Mexico"/>
  </r>
  <r>
    <n v="1735381"/>
    <x v="223"/>
    <s v="Debt collection"/>
    <x v="4"/>
    <s v="TN"/>
    <x v="0"/>
    <x v="891"/>
    <d v="2016-01-10T00:00:00"/>
    <x v="0"/>
    <x v="2"/>
    <n v="1"/>
    <x v="0"/>
    <x v="0"/>
    <s v="Tennessee"/>
  </r>
  <r>
    <n v="687485"/>
    <x v="19"/>
    <s v="Mortgage"/>
    <x v="0"/>
    <s v="NJ"/>
    <x v="0"/>
    <x v="1097"/>
    <d v="2014-01-27T00:00:00"/>
    <x v="0"/>
    <x v="1"/>
    <n v="1"/>
    <x v="1"/>
    <x v="0"/>
    <s v="New Jersey"/>
  </r>
  <r>
    <n v="2010384"/>
    <x v="189"/>
    <s v="Consumer Loan"/>
    <x v="19"/>
    <s v="VA"/>
    <x v="0"/>
    <x v="658"/>
    <d v="2016-07-13T00:00:00"/>
    <x v="0"/>
    <x v="2"/>
    <n v="3"/>
    <x v="0"/>
    <x v="0"/>
    <s v="Virginia"/>
  </r>
  <r>
    <n v="1077323"/>
    <x v="5"/>
    <s v="Debt collection"/>
    <x v="4"/>
    <s v="MN"/>
    <x v="2"/>
    <x v="648"/>
    <d v="2014-10-27T00:00:00"/>
    <x v="12"/>
    <x v="1"/>
    <n v="4"/>
    <x v="0"/>
    <x v="0"/>
    <s v="Minnesota"/>
  </r>
  <r>
    <n v="2021019"/>
    <x v="110"/>
    <s v="Consumer Loan"/>
    <x v="21"/>
    <s v="CT"/>
    <x v="0"/>
    <x v="214"/>
    <d v="2016-07-21T00:00:00"/>
    <x v="1"/>
    <x v="2"/>
    <n v="3"/>
    <x v="0"/>
    <x v="0"/>
    <s v="Connecticut"/>
  </r>
  <r>
    <n v="2011626"/>
    <x v="182"/>
    <s v="Consumer Loan"/>
    <x v="19"/>
    <s v="PA"/>
    <x v="0"/>
    <x v="658"/>
    <d v="2016-07-13T00:00:00"/>
    <x v="0"/>
    <x v="2"/>
    <n v="3"/>
    <x v="0"/>
    <x v="0"/>
    <s v="Pennsylvania"/>
  </r>
  <r>
    <n v="2039944"/>
    <x v="51"/>
    <s v="Credit card"/>
    <x v="23"/>
    <s v="TX"/>
    <x v="2"/>
    <x v="486"/>
    <d v="2016-08-03T00:00:00"/>
    <x v="4"/>
    <x v="2"/>
    <n v="3"/>
    <x v="0"/>
    <x v="0"/>
    <s v="Texas"/>
  </r>
  <r>
    <n v="1127661"/>
    <x v="238"/>
    <s v="Debt collection"/>
    <x v="4"/>
    <s v="MI"/>
    <x v="0"/>
    <x v="338"/>
    <d v="2014-11-24T00:00:00"/>
    <x v="0"/>
    <x v="1"/>
    <n v="4"/>
    <x v="0"/>
    <x v="1"/>
    <s v="Michigan"/>
  </r>
  <r>
    <n v="603493"/>
    <x v="46"/>
    <s v="Debt collection"/>
    <x v="22"/>
    <s v="NC"/>
    <x v="0"/>
    <x v="249"/>
    <d v="2013-11-27T00:00:00"/>
    <x v="8"/>
    <x v="3"/>
    <n v="4"/>
    <x v="0"/>
    <x v="0"/>
    <s v="North Carolina"/>
  </r>
  <r>
    <n v="1522805"/>
    <x v="243"/>
    <s v="Debt collection"/>
    <x v="13"/>
    <s v="TX"/>
    <x v="0"/>
    <x v="415"/>
    <d v="2015-08-17T00:00:00"/>
    <x v="0"/>
    <x v="0"/>
    <n v="3"/>
    <x v="0"/>
    <x v="0"/>
    <s v="Texas"/>
  </r>
  <r>
    <n v="2113067"/>
    <x v="19"/>
    <s v="Mortgage"/>
    <x v="0"/>
    <s v="CA"/>
    <x v="0"/>
    <x v="718"/>
    <d v="2016-09-14T00:00:00"/>
    <x v="0"/>
    <x v="2"/>
    <n v="3"/>
    <x v="0"/>
    <x v="1"/>
    <s v="California"/>
  </r>
  <r>
    <n v="1246344"/>
    <x v="137"/>
    <s v="Mortgage"/>
    <x v="0"/>
    <s v="FL"/>
    <x v="2"/>
    <x v="127"/>
    <d v="2015-02-25T00:00:00"/>
    <x v="11"/>
    <x v="0"/>
    <n v="1"/>
    <x v="0"/>
    <x v="0"/>
    <s v="Florida"/>
  </r>
  <r>
    <n v="926570"/>
    <x v="8"/>
    <s v="Credit card"/>
    <x v="24"/>
    <s v="NC"/>
    <x v="1"/>
    <x v="700"/>
    <d v="2014-07-10T00:00:00"/>
    <x v="7"/>
    <x v="1"/>
    <n v="3"/>
    <x v="0"/>
    <x v="0"/>
    <s v="North Carolina"/>
  </r>
  <r>
    <n v="1888564"/>
    <x v="19"/>
    <s v="Bank account or service"/>
    <x v="15"/>
    <s v="DE"/>
    <x v="0"/>
    <x v="66"/>
    <d v="2016-04-20T00:00:00"/>
    <x v="0"/>
    <x v="2"/>
    <n v="2"/>
    <x v="0"/>
    <x v="1"/>
    <s v="Delaware"/>
  </r>
  <r>
    <n v="2016558"/>
    <x v="189"/>
    <s v="Consumer Loan"/>
    <x v="39"/>
    <s v="TX"/>
    <x v="0"/>
    <x v="229"/>
    <d v="2016-08-16T00:00:00"/>
    <x v="3"/>
    <x v="2"/>
    <n v="3"/>
    <x v="0"/>
    <x v="0"/>
    <s v="Texas"/>
  </r>
  <r>
    <n v="498135"/>
    <x v="8"/>
    <s v="Mortgage"/>
    <x v="37"/>
    <s v="MD"/>
    <x v="3"/>
    <x v="962"/>
    <d v="2013-08-22T00:00:00"/>
    <x v="4"/>
    <x v="3"/>
    <n v="3"/>
    <x v="0"/>
    <x v="0"/>
    <s v="Maryland"/>
  </r>
  <r>
    <n v="1652690"/>
    <x v="20"/>
    <s v="Bank account or service"/>
    <x v="9"/>
    <s v="AZ"/>
    <x v="3"/>
    <x v="514"/>
    <d v="2015-11-12T00:00:00"/>
    <x v="0"/>
    <x v="0"/>
    <n v="4"/>
    <x v="0"/>
    <x v="0"/>
    <s v="Arizona"/>
  </r>
  <r>
    <n v="1639165"/>
    <x v="10"/>
    <s v="Mortgage"/>
    <x v="0"/>
    <s v="FL"/>
    <x v="3"/>
    <x v="206"/>
    <d v="2015-11-05T00:00:00"/>
    <x v="1"/>
    <x v="0"/>
    <n v="4"/>
    <x v="0"/>
    <x v="0"/>
    <s v="Florida"/>
  </r>
  <r>
    <n v="1220132"/>
    <x v="8"/>
    <s v="Bank account or service"/>
    <x v="12"/>
    <s v="WV"/>
    <x v="3"/>
    <x v="75"/>
    <d v="2015-02-02T00:00:00"/>
    <x v="0"/>
    <x v="0"/>
    <n v="1"/>
    <x v="0"/>
    <x v="0"/>
    <s v="West Virginia"/>
  </r>
  <r>
    <n v="1830557"/>
    <x v="5"/>
    <s v="Debt collection"/>
    <x v="22"/>
    <s v="IL"/>
    <x v="0"/>
    <x v="1120"/>
    <d v="2016-03-14T00:00:00"/>
    <x v="0"/>
    <x v="2"/>
    <n v="1"/>
    <x v="0"/>
    <x v="0"/>
    <s v="Illinois"/>
  </r>
  <r>
    <n v="1985980"/>
    <x v="14"/>
    <s v="Bank account or service"/>
    <x v="12"/>
    <s v="CA"/>
    <x v="0"/>
    <x v="580"/>
    <d v="2016-06-27T00:00:00"/>
    <x v="0"/>
    <x v="2"/>
    <n v="2"/>
    <x v="0"/>
    <x v="0"/>
    <s v="California"/>
  </r>
  <r>
    <n v="1691935"/>
    <x v="18"/>
    <s v="Mortgage"/>
    <x v="0"/>
    <s v="RI"/>
    <x v="0"/>
    <x v="56"/>
    <d v="2015-12-10T00:00:00"/>
    <x v="0"/>
    <x v="0"/>
    <n v="4"/>
    <x v="0"/>
    <x v="0"/>
    <s v="Rhode Island"/>
  </r>
  <r>
    <n v="2027094"/>
    <x v="135"/>
    <s v="Consumer Loan"/>
    <x v="39"/>
    <s v="NE"/>
    <x v="0"/>
    <x v="955"/>
    <d v="2016-07-24T00:00:00"/>
    <x v="0"/>
    <x v="2"/>
    <n v="3"/>
    <x v="0"/>
    <x v="0"/>
    <s v="Nebraska"/>
  </r>
  <r>
    <n v="1577441"/>
    <x v="14"/>
    <s v="Credit card"/>
    <x v="40"/>
    <s v="CA"/>
    <x v="0"/>
    <x v="13"/>
    <d v="2015-09-28T00:00:00"/>
    <x v="2"/>
    <x v="0"/>
    <n v="3"/>
    <x v="0"/>
    <x v="0"/>
    <s v="California"/>
  </r>
  <r>
    <n v="1646801"/>
    <x v="746"/>
    <s v="Debt collection"/>
    <x v="1"/>
    <s v="AZ"/>
    <x v="1"/>
    <x v="511"/>
    <d v="2015-11-10T00:00:00"/>
    <x v="1"/>
    <x v="0"/>
    <n v="4"/>
    <x v="0"/>
    <x v="0"/>
    <s v="Arizona"/>
  </r>
  <r>
    <n v="1782019"/>
    <x v="19"/>
    <s v="Mortgage"/>
    <x v="0"/>
    <s v="AZ"/>
    <x v="0"/>
    <x v="370"/>
    <d v="2016-02-10T00:00:00"/>
    <x v="0"/>
    <x v="2"/>
    <n v="1"/>
    <x v="0"/>
    <x v="0"/>
    <s v="Arizona"/>
  </r>
  <r>
    <n v="1002305"/>
    <x v="8"/>
    <s v="Bank account or service"/>
    <x v="12"/>
    <s v="TX"/>
    <x v="0"/>
    <x v="801"/>
    <d v="2014-08-26T00:00:00"/>
    <x v="0"/>
    <x v="1"/>
    <n v="3"/>
    <x v="0"/>
    <x v="0"/>
    <s v="Texas"/>
  </r>
  <r>
    <n v="1291311"/>
    <x v="9"/>
    <s v="Credit reporting"/>
    <x v="25"/>
    <s v="FL"/>
    <x v="0"/>
    <x v="286"/>
    <d v="2015-03-19T00:00:00"/>
    <x v="0"/>
    <x v="0"/>
    <n v="1"/>
    <x v="0"/>
    <x v="1"/>
    <s v="Florida"/>
  </r>
  <r>
    <n v="1944014"/>
    <x v="7"/>
    <s v="Student loan"/>
    <x v="26"/>
    <s v="PA"/>
    <x v="0"/>
    <x v="783"/>
    <d v="2016-05-26T00:00:00"/>
    <x v="0"/>
    <x v="2"/>
    <n v="2"/>
    <x v="0"/>
    <x v="0"/>
    <s v="Pennsylvania"/>
  </r>
  <r>
    <n v="1796256"/>
    <x v="747"/>
    <s v="Debt collection"/>
    <x v="4"/>
    <s v="NE"/>
    <x v="3"/>
    <x v="480"/>
    <d v="2016-02-24T00:00:00"/>
    <x v="2"/>
    <x v="2"/>
    <n v="1"/>
    <x v="0"/>
    <x v="0"/>
    <s v="Nebraska"/>
  </r>
  <r>
    <n v="632050"/>
    <x v="62"/>
    <s v="Credit card"/>
    <x v="30"/>
    <s v="OH"/>
    <x v="0"/>
    <x v="901"/>
    <d v="2013-12-19T00:00:00"/>
    <x v="12"/>
    <x v="3"/>
    <n v="4"/>
    <x v="0"/>
    <x v="0"/>
    <s v="Ohio"/>
  </r>
  <r>
    <n v="2067108"/>
    <x v="51"/>
    <s v="Debt collection"/>
    <x v="1"/>
    <s v="TX"/>
    <x v="2"/>
    <x v="124"/>
    <d v="2016-08-18T00:00:00"/>
    <x v="4"/>
    <x v="2"/>
    <n v="3"/>
    <x v="0"/>
    <x v="0"/>
    <s v="Texas"/>
  </r>
  <r>
    <n v="1862107"/>
    <x v="8"/>
    <s v="Credit card"/>
    <x v="38"/>
    <s v="CT"/>
    <x v="0"/>
    <x v="108"/>
    <d v="2016-04-04T00:00:00"/>
    <x v="0"/>
    <x v="2"/>
    <n v="2"/>
    <x v="0"/>
    <x v="0"/>
    <s v="Connecticut"/>
  </r>
  <r>
    <n v="1097489"/>
    <x v="17"/>
    <s v="Credit reporting"/>
    <x v="3"/>
    <s v="SC"/>
    <x v="0"/>
    <x v="1174"/>
    <d v="2014-11-02T00:00:00"/>
    <x v="0"/>
    <x v="1"/>
    <n v="4"/>
    <x v="0"/>
    <x v="0"/>
    <s v="South Carolina"/>
  </r>
  <r>
    <n v="1921886"/>
    <x v="10"/>
    <s v="Mortgage"/>
    <x v="0"/>
    <s v="GA"/>
    <x v="0"/>
    <x v="577"/>
    <d v="2016-05-12T00:00:00"/>
    <x v="0"/>
    <x v="2"/>
    <n v="2"/>
    <x v="0"/>
    <x v="1"/>
    <s v="Georgia"/>
  </r>
  <r>
    <n v="2028619"/>
    <x v="9"/>
    <s v="Credit reporting"/>
    <x v="44"/>
    <s v="TX"/>
    <x v="0"/>
    <x v="544"/>
    <d v="2016-07-25T00:00:00"/>
    <x v="0"/>
    <x v="2"/>
    <n v="3"/>
    <x v="0"/>
    <x v="0"/>
    <s v="Texas"/>
  </r>
  <r>
    <n v="1192213"/>
    <x v="32"/>
    <s v="Bank account or service"/>
    <x v="12"/>
    <s v="GA"/>
    <x v="1"/>
    <x v="770"/>
    <d v="2015-01-14T00:00:00"/>
    <x v="1"/>
    <x v="0"/>
    <n v="1"/>
    <x v="0"/>
    <x v="0"/>
    <s v="Georgia"/>
  </r>
  <r>
    <n v="788154"/>
    <x v="92"/>
    <s v="Debt collection"/>
    <x v="1"/>
    <s v="IN"/>
    <x v="3"/>
    <x v="334"/>
    <d v="2014-04-04T00:00:00"/>
    <x v="7"/>
    <x v="1"/>
    <n v="2"/>
    <x v="0"/>
    <x v="0"/>
    <s v="Indiana"/>
  </r>
  <r>
    <n v="1857953"/>
    <x v="64"/>
    <s v="Consumer Loan"/>
    <x v="73"/>
    <s v="NC"/>
    <x v="1"/>
    <x v="184"/>
    <d v="2016-04-04T00:00:00"/>
    <x v="6"/>
    <x v="2"/>
    <n v="1"/>
    <x v="0"/>
    <x v="0"/>
    <s v="North Carolina"/>
  </r>
  <r>
    <n v="1083275"/>
    <x v="30"/>
    <s v="Mortgage"/>
    <x v="0"/>
    <s v="NC"/>
    <x v="1"/>
    <x v="264"/>
    <d v="2014-10-29T00:00:00"/>
    <x v="11"/>
    <x v="1"/>
    <n v="4"/>
    <x v="0"/>
    <x v="1"/>
    <s v="North Carolina"/>
  </r>
  <r>
    <n v="1998407"/>
    <x v="16"/>
    <s v="Credit card"/>
    <x v="16"/>
    <s v="OH"/>
    <x v="0"/>
    <x v="781"/>
    <d v="2016-07-05T00:00:00"/>
    <x v="0"/>
    <x v="2"/>
    <n v="3"/>
    <x v="0"/>
    <x v="0"/>
    <s v="Ohio"/>
  </r>
  <r>
    <n v="1756572"/>
    <x v="342"/>
    <s v="Debt collection"/>
    <x v="1"/>
    <s v="CA"/>
    <x v="0"/>
    <x v="678"/>
    <d v="2016-01-26T00:00:00"/>
    <x v="0"/>
    <x v="2"/>
    <n v="1"/>
    <x v="0"/>
    <x v="0"/>
    <s v="California"/>
  </r>
  <r>
    <n v="406267"/>
    <x v="6"/>
    <s v="Bank account or service"/>
    <x v="9"/>
    <s v="IL"/>
    <x v="3"/>
    <x v="735"/>
    <d v="2013-05-16T00:00:00"/>
    <x v="7"/>
    <x v="3"/>
    <n v="2"/>
    <x v="0"/>
    <x v="0"/>
    <s v="Illinois"/>
  </r>
  <r>
    <n v="1904177"/>
    <x v="18"/>
    <s v="Mortgage"/>
    <x v="0"/>
    <s v="AZ"/>
    <x v="0"/>
    <x v="613"/>
    <d v="2016-04-30T00:00:00"/>
    <x v="0"/>
    <x v="2"/>
    <n v="2"/>
    <x v="0"/>
    <x v="0"/>
    <s v="Arizona"/>
  </r>
  <r>
    <n v="1914132"/>
    <x v="64"/>
    <s v="Debt collection"/>
    <x v="27"/>
    <s v="MO"/>
    <x v="0"/>
    <x v="135"/>
    <d v="2016-05-06T00:00:00"/>
    <x v="0"/>
    <x v="2"/>
    <n v="2"/>
    <x v="0"/>
    <x v="1"/>
    <s v="Missouri"/>
  </r>
  <r>
    <n v="1209413"/>
    <x v="288"/>
    <s v="Bank account or service"/>
    <x v="12"/>
    <s v="NC"/>
    <x v="0"/>
    <x v="440"/>
    <d v="2015-01-29T00:00:00"/>
    <x v="7"/>
    <x v="0"/>
    <n v="1"/>
    <x v="0"/>
    <x v="1"/>
    <s v="North Carolina"/>
  </r>
  <r>
    <n v="2062218"/>
    <x v="82"/>
    <s v="Debt collection"/>
    <x v="1"/>
    <s v="CA"/>
    <x v="0"/>
    <x v="1011"/>
    <d v="2016-08-13T00:00:00"/>
    <x v="0"/>
    <x v="2"/>
    <n v="3"/>
    <x v="0"/>
    <x v="0"/>
    <s v="California"/>
  </r>
  <r>
    <n v="1116458"/>
    <x v="16"/>
    <s v="Mortgage"/>
    <x v="0"/>
    <s v="CA"/>
    <x v="0"/>
    <x v="858"/>
    <d v="2014-11-14T00:00:00"/>
    <x v="0"/>
    <x v="1"/>
    <n v="4"/>
    <x v="0"/>
    <x v="1"/>
    <s v="California"/>
  </r>
  <r>
    <n v="381578"/>
    <x v="10"/>
    <s v="Mortgage"/>
    <x v="0"/>
    <s v="TX"/>
    <x v="0"/>
    <x v="1256"/>
    <d v="2013-04-16T00:00:00"/>
    <x v="4"/>
    <x v="3"/>
    <n v="2"/>
    <x v="0"/>
    <x v="0"/>
    <s v="Texas"/>
  </r>
  <r>
    <n v="2069818"/>
    <x v="201"/>
    <s v="Mortgage"/>
    <x v="0"/>
    <s v="CA"/>
    <x v="0"/>
    <x v="199"/>
    <d v="2016-08-18T00:00:00"/>
    <x v="0"/>
    <x v="2"/>
    <n v="3"/>
    <x v="0"/>
    <x v="0"/>
    <s v="California"/>
  </r>
  <r>
    <n v="1222440"/>
    <x v="16"/>
    <s v="Credit card"/>
    <x v="17"/>
    <s v="CA"/>
    <x v="0"/>
    <x v="697"/>
    <d v="2015-02-04T00:00:00"/>
    <x v="1"/>
    <x v="0"/>
    <n v="1"/>
    <x v="0"/>
    <x v="0"/>
    <s v="California"/>
  </r>
  <r>
    <n v="1414892"/>
    <x v="748"/>
    <s v="Debt collection"/>
    <x v="22"/>
    <s v="FL"/>
    <x v="0"/>
    <x v="7"/>
    <d v="2015-06-12T00:00:00"/>
    <x v="4"/>
    <x v="0"/>
    <n v="2"/>
    <x v="1"/>
    <x v="0"/>
    <s v="Florida"/>
  </r>
  <r>
    <n v="2011591"/>
    <x v="82"/>
    <s v="Debt collection"/>
    <x v="1"/>
    <s v="FL"/>
    <x v="3"/>
    <x v="658"/>
    <d v="2016-07-13T00:00:00"/>
    <x v="0"/>
    <x v="2"/>
    <n v="3"/>
    <x v="0"/>
    <x v="0"/>
    <s v="Florida"/>
  </r>
  <r>
    <n v="1451776"/>
    <x v="14"/>
    <s v="Bank account or service"/>
    <x v="14"/>
    <s v="CA"/>
    <x v="0"/>
    <x v="196"/>
    <d v="2015-07-06T00:00:00"/>
    <x v="0"/>
    <x v="0"/>
    <n v="3"/>
    <x v="0"/>
    <x v="0"/>
    <s v="California"/>
  </r>
  <r>
    <n v="1262691"/>
    <x v="8"/>
    <s v="Mortgage"/>
    <x v="0"/>
    <s v="FL"/>
    <x v="0"/>
    <x v="501"/>
    <d v="2015-03-02T00:00:00"/>
    <x v="0"/>
    <x v="0"/>
    <n v="1"/>
    <x v="0"/>
    <x v="0"/>
    <s v="Florida"/>
  </r>
  <r>
    <n v="1153271"/>
    <x v="130"/>
    <s v="Debt collection"/>
    <x v="13"/>
    <s v="FL"/>
    <x v="0"/>
    <x v="877"/>
    <d v="2014-12-15T00:00:00"/>
    <x v="6"/>
    <x v="1"/>
    <n v="4"/>
    <x v="0"/>
    <x v="1"/>
    <s v="Florida"/>
  </r>
  <r>
    <n v="1960976"/>
    <x v="14"/>
    <s v="Bank account or service"/>
    <x v="15"/>
    <s v="DC"/>
    <x v="0"/>
    <x v="871"/>
    <d v="2016-06-08T00:00:00"/>
    <x v="0"/>
    <x v="2"/>
    <n v="2"/>
    <x v="0"/>
    <x v="0"/>
    <s v="District of Columbia"/>
  </r>
  <r>
    <n v="1992250"/>
    <x v="14"/>
    <s v="Bank account or service"/>
    <x v="12"/>
    <s v="CA"/>
    <x v="0"/>
    <x v="408"/>
    <d v="2016-06-29T00:00:00"/>
    <x v="0"/>
    <x v="2"/>
    <n v="2"/>
    <x v="0"/>
    <x v="0"/>
    <s v="California"/>
  </r>
  <r>
    <n v="1420416"/>
    <x v="19"/>
    <s v="Bank account or service"/>
    <x v="14"/>
    <s v="NM"/>
    <x v="0"/>
    <x v="169"/>
    <d v="2015-06-14T00:00:00"/>
    <x v="0"/>
    <x v="0"/>
    <n v="2"/>
    <x v="0"/>
    <x v="0"/>
    <s v="New Mexico"/>
  </r>
  <r>
    <n v="745874"/>
    <x v="580"/>
    <s v="Mortgage"/>
    <x v="0"/>
    <s v="TX"/>
    <x v="1"/>
    <x v="122"/>
    <d v="2014-03-07T00:00:00"/>
    <x v="4"/>
    <x v="1"/>
    <n v="1"/>
    <x v="0"/>
    <x v="0"/>
    <s v="Texas"/>
  </r>
  <r>
    <n v="780718"/>
    <x v="1"/>
    <s v="Mortgage"/>
    <x v="42"/>
    <s v="PA"/>
    <x v="0"/>
    <x v="690"/>
    <d v="2014-03-27T00:00:00"/>
    <x v="0"/>
    <x v="1"/>
    <n v="1"/>
    <x v="0"/>
    <x v="0"/>
    <s v="Pennsylvania"/>
  </r>
  <r>
    <n v="927477"/>
    <x v="19"/>
    <s v="Bank account or service"/>
    <x v="15"/>
    <s v="CA"/>
    <x v="1"/>
    <x v="472"/>
    <d v="2014-07-11T00:00:00"/>
    <x v="7"/>
    <x v="1"/>
    <n v="3"/>
    <x v="0"/>
    <x v="0"/>
    <s v="California"/>
  </r>
  <r>
    <n v="1221944"/>
    <x v="232"/>
    <s v="Debt collection"/>
    <x v="27"/>
    <s v="FL"/>
    <x v="0"/>
    <x v="697"/>
    <d v="2015-02-03T00:00:00"/>
    <x v="0"/>
    <x v="0"/>
    <n v="1"/>
    <x v="0"/>
    <x v="0"/>
    <s v="Florida"/>
  </r>
  <r>
    <n v="1833060"/>
    <x v="7"/>
    <s v="Student loan"/>
    <x v="6"/>
    <s v="ID"/>
    <x v="0"/>
    <x v="200"/>
    <d v="2016-03-15T00:00:00"/>
    <x v="0"/>
    <x v="2"/>
    <n v="1"/>
    <x v="0"/>
    <x v="0"/>
    <s v="Idaho"/>
  </r>
  <r>
    <n v="568098"/>
    <x v="32"/>
    <s v="Bank account or service"/>
    <x v="9"/>
    <s v="FL"/>
    <x v="1"/>
    <x v="647"/>
    <d v="2013-10-23T00:00:00"/>
    <x v="0"/>
    <x v="3"/>
    <n v="4"/>
    <x v="0"/>
    <x v="0"/>
    <s v="Florida"/>
  </r>
  <r>
    <n v="1784229"/>
    <x v="4"/>
    <s v="Credit reporting"/>
    <x v="8"/>
    <s v="CA"/>
    <x v="0"/>
    <x v="248"/>
    <d v="2016-02-12T00:00:00"/>
    <x v="0"/>
    <x v="2"/>
    <n v="1"/>
    <x v="0"/>
    <x v="0"/>
    <s v="California"/>
  </r>
  <r>
    <n v="1479446"/>
    <x v="19"/>
    <s v="Bank account or service"/>
    <x v="12"/>
    <s v="FL"/>
    <x v="1"/>
    <x v="631"/>
    <d v="2015-07-22T00:00:00"/>
    <x v="1"/>
    <x v="0"/>
    <n v="3"/>
    <x v="0"/>
    <x v="0"/>
    <s v="Florida"/>
  </r>
  <r>
    <n v="1882059"/>
    <x v="4"/>
    <s v="Credit reporting"/>
    <x v="25"/>
    <s v="MI"/>
    <x v="0"/>
    <x v="1073"/>
    <d v="2016-04-16T00:00:00"/>
    <x v="0"/>
    <x v="2"/>
    <n v="2"/>
    <x v="0"/>
    <x v="0"/>
    <s v="Michigan"/>
  </r>
  <r>
    <n v="2069765"/>
    <x v="171"/>
    <s v="Other financial service"/>
    <x v="79"/>
    <s v="CA"/>
    <x v="3"/>
    <x v="199"/>
    <d v="2016-08-22T00:00:00"/>
    <x v="6"/>
    <x v="2"/>
    <n v="3"/>
    <x v="0"/>
    <x v="1"/>
    <s v="California"/>
  </r>
  <r>
    <n v="765087"/>
    <x v="19"/>
    <s v="Mortgage"/>
    <x v="0"/>
    <s v="NJ"/>
    <x v="1"/>
    <x v="788"/>
    <d v="2014-03-24T00:00:00"/>
    <x v="2"/>
    <x v="1"/>
    <n v="1"/>
    <x v="0"/>
    <x v="0"/>
    <s v="New Jersey"/>
  </r>
  <r>
    <n v="1164506"/>
    <x v="32"/>
    <s v="Bank account or service"/>
    <x v="15"/>
    <s v="NY"/>
    <x v="1"/>
    <x v="539"/>
    <d v="2014-12-22T00:00:00"/>
    <x v="7"/>
    <x v="1"/>
    <n v="4"/>
    <x v="0"/>
    <x v="0"/>
    <s v="New York"/>
  </r>
  <r>
    <n v="1209985"/>
    <x v="19"/>
    <s v="Mortgage"/>
    <x v="0"/>
    <s v="NV"/>
    <x v="1"/>
    <x v="440"/>
    <d v="2015-01-29T00:00:00"/>
    <x v="7"/>
    <x v="0"/>
    <n v="1"/>
    <x v="0"/>
    <x v="1"/>
    <s v="Nevada"/>
  </r>
  <r>
    <n v="797135"/>
    <x v="23"/>
    <s v="Credit card"/>
    <x v="24"/>
    <s v="CA"/>
    <x v="1"/>
    <x v="269"/>
    <d v="2014-04-09T00:00:00"/>
    <x v="4"/>
    <x v="1"/>
    <n v="2"/>
    <x v="0"/>
    <x v="0"/>
    <s v="California"/>
  </r>
  <r>
    <n v="722598"/>
    <x v="19"/>
    <s v="Bank account or service"/>
    <x v="14"/>
    <s v="FL"/>
    <x v="1"/>
    <x v="725"/>
    <d v="2014-02-21T00:00:00"/>
    <x v="4"/>
    <x v="1"/>
    <n v="1"/>
    <x v="0"/>
    <x v="0"/>
    <s v="Florida"/>
  </r>
  <r>
    <n v="459170"/>
    <x v="55"/>
    <s v="Credit reporting"/>
    <x v="25"/>
    <s v="FL"/>
    <x v="0"/>
    <x v="711"/>
    <d v="2013-07-24T00:00:00"/>
    <x v="12"/>
    <x v="3"/>
    <n v="3"/>
    <x v="0"/>
    <x v="0"/>
    <s v="Florida"/>
  </r>
  <r>
    <n v="1373031"/>
    <x v="8"/>
    <s v="Bank account or service"/>
    <x v="15"/>
    <s v="NY"/>
    <x v="0"/>
    <x v="784"/>
    <d v="2015-05-13T00:00:00"/>
    <x v="0"/>
    <x v="0"/>
    <n v="2"/>
    <x v="0"/>
    <x v="0"/>
    <s v="New York"/>
  </r>
  <r>
    <n v="709541"/>
    <x v="62"/>
    <s v="Mortgage"/>
    <x v="5"/>
    <s v="CO"/>
    <x v="0"/>
    <x v="1286"/>
    <d v="2014-02-10T00:00:00"/>
    <x v="1"/>
    <x v="1"/>
    <n v="1"/>
    <x v="0"/>
    <x v="0"/>
    <s v="Colorado"/>
  </r>
  <r>
    <n v="1328517"/>
    <x v="192"/>
    <s v="Bank account or service"/>
    <x v="9"/>
    <s v="TX"/>
    <x v="3"/>
    <x v="161"/>
    <d v="2015-04-16T00:00:00"/>
    <x v="4"/>
    <x v="0"/>
    <n v="2"/>
    <x v="0"/>
    <x v="0"/>
    <s v="Texas"/>
  </r>
  <r>
    <n v="1548094"/>
    <x v="10"/>
    <s v="Bank account or service"/>
    <x v="15"/>
    <s v="FL"/>
    <x v="0"/>
    <x v="372"/>
    <d v="2015-09-02T00:00:00"/>
    <x v="0"/>
    <x v="0"/>
    <n v="3"/>
    <x v="0"/>
    <x v="0"/>
    <s v="Florida"/>
  </r>
  <r>
    <n v="427798"/>
    <x v="19"/>
    <s v="Mortgage"/>
    <x v="42"/>
    <s v="FL"/>
    <x v="0"/>
    <x v="994"/>
    <d v="2013-06-11T00:00:00"/>
    <x v="1"/>
    <x v="3"/>
    <n v="2"/>
    <x v="0"/>
    <x v="1"/>
    <s v="Florida"/>
  </r>
  <r>
    <n v="448139"/>
    <x v="17"/>
    <s v="Credit reporting"/>
    <x v="8"/>
    <s v="NY"/>
    <x v="0"/>
    <x v="1074"/>
    <d v="2013-07-05T00:00:00"/>
    <x v="7"/>
    <x v="3"/>
    <n v="3"/>
    <x v="0"/>
    <x v="1"/>
    <s v="New York"/>
  </r>
  <r>
    <n v="2052590"/>
    <x v="21"/>
    <s v="Credit card"/>
    <x v="30"/>
    <s v="WA"/>
    <x v="0"/>
    <x v="597"/>
    <d v="2016-08-08T00:00:00"/>
    <x v="0"/>
    <x v="2"/>
    <n v="3"/>
    <x v="0"/>
    <x v="0"/>
    <s v="Washington"/>
  </r>
  <r>
    <n v="1188586"/>
    <x v="646"/>
    <s v="Bank account or service"/>
    <x v="12"/>
    <s v="OH"/>
    <x v="3"/>
    <x v="1187"/>
    <d v="2015-01-12T00:00:00"/>
    <x v="7"/>
    <x v="0"/>
    <n v="1"/>
    <x v="0"/>
    <x v="0"/>
    <s v="Ohio"/>
  </r>
  <r>
    <n v="266042"/>
    <x v="749"/>
    <s v="Mortgage"/>
    <x v="0"/>
    <s v="NC"/>
    <x v="0"/>
    <x v="90"/>
    <d v="2013-04-15T00:00:00"/>
    <x v="70"/>
    <x v="3"/>
    <n v="1"/>
    <x v="0"/>
    <x v="0"/>
    <s v="North Carolina"/>
  </r>
  <r>
    <n v="1781514"/>
    <x v="19"/>
    <s v="Bank account or service"/>
    <x v="9"/>
    <s v="CA"/>
    <x v="1"/>
    <x v="370"/>
    <d v="2016-02-12T00:00:00"/>
    <x v="4"/>
    <x v="2"/>
    <n v="1"/>
    <x v="0"/>
    <x v="0"/>
    <s v="California"/>
  </r>
  <r>
    <n v="756070"/>
    <x v="10"/>
    <s v="Credit card"/>
    <x v="35"/>
    <s v="CA"/>
    <x v="0"/>
    <x v="1050"/>
    <d v="2014-03-12T00:00:00"/>
    <x v="0"/>
    <x v="1"/>
    <n v="1"/>
    <x v="0"/>
    <x v="0"/>
    <s v="California"/>
  </r>
  <r>
    <n v="1417527"/>
    <x v="130"/>
    <s v="Debt collection"/>
    <x v="1"/>
    <s v="IN"/>
    <x v="0"/>
    <x v="1001"/>
    <d v="2015-06-11T00:00:00"/>
    <x v="0"/>
    <x v="0"/>
    <n v="2"/>
    <x v="0"/>
    <x v="0"/>
    <s v="Indiana"/>
  </r>
  <r>
    <n v="351163"/>
    <x v="9"/>
    <s v="Credit reporting"/>
    <x v="3"/>
    <s v="OH"/>
    <x v="0"/>
    <x v="1085"/>
    <d v="2013-03-12T00:00:00"/>
    <x v="0"/>
    <x v="3"/>
    <n v="1"/>
    <x v="0"/>
    <x v="0"/>
    <s v="Ohio"/>
  </r>
  <r>
    <n v="947831"/>
    <x v="146"/>
    <s v="Money transfers"/>
    <x v="55"/>
    <s v="FL"/>
    <x v="3"/>
    <x v="289"/>
    <d v="2014-07-25T00:00:00"/>
    <x v="7"/>
    <x v="1"/>
    <n v="3"/>
    <x v="0"/>
    <x v="0"/>
    <s v="Florida"/>
  </r>
  <r>
    <n v="981148"/>
    <x v="19"/>
    <s v="Mortgage"/>
    <x v="5"/>
    <s v="PA"/>
    <x v="0"/>
    <x v="846"/>
    <d v="2014-08-12T00:00:00"/>
    <x v="0"/>
    <x v="1"/>
    <n v="3"/>
    <x v="0"/>
    <x v="1"/>
    <s v="Pennsylvania"/>
  </r>
  <r>
    <n v="1919979"/>
    <x v="8"/>
    <s v="Credit card"/>
    <x v="59"/>
    <s v="AZ"/>
    <x v="0"/>
    <x v="489"/>
    <d v="2016-05-11T00:00:00"/>
    <x v="0"/>
    <x v="2"/>
    <n v="2"/>
    <x v="0"/>
    <x v="0"/>
    <s v="Arizona"/>
  </r>
  <r>
    <n v="1995385"/>
    <x v="750"/>
    <s v="Debt collection"/>
    <x v="1"/>
    <s v="GA"/>
    <x v="1"/>
    <x v="936"/>
    <d v="2016-08-03T00:00:00"/>
    <x v="24"/>
    <x v="2"/>
    <n v="3"/>
    <x v="0"/>
    <x v="0"/>
    <s v="Georgia"/>
  </r>
  <r>
    <n v="1433914"/>
    <x v="28"/>
    <s v="Bank account or service"/>
    <x v="15"/>
    <s v="NY"/>
    <x v="0"/>
    <x v="500"/>
    <d v="2015-06-23T00:00:00"/>
    <x v="0"/>
    <x v="0"/>
    <n v="2"/>
    <x v="0"/>
    <x v="0"/>
    <s v="New York"/>
  </r>
  <r>
    <n v="1824777"/>
    <x v="19"/>
    <s v="Mortgage"/>
    <x v="42"/>
    <s v="CA"/>
    <x v="0"/>
    <x v="874"/>
    <d v="2016-03-09T00:00:00"/>
    <x v="0"/>
    <x v="2"/>
    <n v="1"/>
    <x v="0"/>
    <x v="0"/>
    <s v="California"/>
  </r>
  <r>
    <n v="1515062"/>
    <x v="19"/>
    <s v="Mortgage"/>
    <x v="0"/>
    <s v="IN"/>
    <x v="0"/>
    <x v="1023"/>
    <d v="2015-08-12T00:00:00"/>
    <x v="0"/>
    <x v="0"/>
    <n v="3"/>
    <x v="0"/>
    <x v="0"/>
    <s v="Indiana"/>
  </r>
  <r>
    <n v="1908481"/>
    <x v="14"/>
    <s v="Credit card"/>
    <x v="24"/>
    <s v="FL"/>
    <x v="0"/>
    <x v="241"/>
    <d v="2016-05-03T00:00:00"/>
    <x v="0"/>
    <x v="2"/>
    <n v="2"/>
    <x v="0"/>
    <x v="0"/>
    <s v="Florida"/>
  </r>
  <r>
    <n v="1592024"/>
    <x v="25"/>
    <s v="Credit card"/>
    <x v="24"/>
    <s v="MI"/>
    <x v="0"/>
    <x v="625"/>
    <d v="2015-10-04T00:00:00"/>
    <x v="0"/>
    <x v="0"/>
    <n v="4"/>
    <x v="0"/>
    <x v="1"/>
    <s v="Michigan"/>
  </r>
  <r>
    <n v="396723"/>
    <x v="17"/>
    <s v="Credit reporting"/>
    <x v="3"/>
    <s v="MN"/>
    <x v="0"/>
    <x v="793"/>
    <d v="2013-05-01T00:00:00"/>
    <x v="0"/>
    <x v="3"/>
    <n v="2"/>
    <x v="0"/>
    <x v="0"/>
    <s v="Minnesota"/>
  </r>
  <r>
    <n v="736561"/>
    <x v="19"/>
    <s v="Debt collection"/>
    <x v="22"/>
    <s v="MN"/>
    <x v="0"/>
    <x v="468"/>
    <d v="2014-02-27T00:00:00"/>
    <x v="0"/>
    <x v="1"/>
    <n v="1"/>
    <x v="0"/>
    <x v="0"/>
    <s v="Minnesota"/>
  </r>
  <r>
    <n v="855313"/>
    <x v="45"/>
    <s v="Mortgage"/>
    <x v="0"/>
    <s v="CA"/>
    <x v="0"/>
    <x v="1215"/>
    <d v="2014-05-16T00:00:00"/>
    <x v="0"/>
    <x v="1"/>
    <n v="2"/>
    <x v="0"/>
    <x v="0"/>
    <s v="California"/>
  </r>
  <r>
    <n v="831110"/>
    <x v="14"/>
    <s v="Bank account or service"/>
    <x v="15"/>
    <s v="IL"/>
    <x v="0"/>
    <x v="207"/>
    <d v="2014-04-30T00:00:00"/>
    <x v="0"/>
    <x v="1"/>
    <n v="2"/>
    <x v="0"/>
    <x v="1"/>
    <s v="Illinois"/>
  </r>
  <r>
    <n v="1219471"/>
    <x v="10"/>
    <s v="Mortgage"/>
    <x v="0"/>
    <s v="CA"/>
    <x v="0"/>
    <x v="140"/>
    <d v="2015-01-31T00:00:00"/>
    <x v="0"/>
    <x v="0"/>
    <n v="1"/>
    <x v="0"/>
    <x v="0"/>
    <s v="California"/>
  </r>
  <r>
    <n v="1481115"/>
    <x v="16"/>
    <s v="Credit card"/>
    <x v="24"/>
    <s v="MA"/>
    <x v="0"/>
    <x v="297"/>
    <d v="2015-07-22T00:00:00"/>
    <x v="0"/>
    <x v="0"/>
    <n v="3"/>
    <x v="0"/>
    <x v="0"/>
    <s v="Massachusetts"/>
  </r>
  <r>
    <n v="2159915"/>
    <x v="250"/>
    <s v="Mortgage"/>
    <x v="42"/>
    <s v="WI"/>
    <x v="0"/>
    <x v="1257"/>
    <d v="2016-10-13T00:00:00"/>
    <x v="0"/>
    <x v="2"/>
    <n v="4"/>
    <x v="0"/>
    <x v="1"/>
    <s v="Wisconsin"/>
  </r>
  <r>
    <n v="555706"/>
    <x v="19"/>
    <s v="Mortgage"/>
    <x v="0"/>
    <s v="DE"/>
    <x v="2"/>
    <x v="167"/>
    <d v="2013-10-10T00:00:00"/>
    <x v="4"/>
    <x v="3"/>
    <n v="4"/>
    <x v="0"/>
    <x v="1"/>
    <s v="Delaware"/>
  </r>
  <r>
    <n v="2011660"/>
    <x v="23"/>
    <s v="Money transfers"/>
    <x v="55"/>
    <s v="FL"/>
    <x v="0"/>
    <x v="658"/>
    <d v="2016-07-13T00:00:00"/>
    <x v="0"/>
    <x v="2"/>
    <n v="3"/>
    <x v="0"/>
    <x v="1"/>
    <s v="Florida"/>
  </r>
  <r>
    <n v="457861"/>
    <x v="19"/>
    <s v="Student loan"/>
    <x v="29"/>
    <s v="MA"/>
    <x v="0"/>
    <x v="566"/>
    <d v="2013-07-16T00:00:00"/>
    <x v="1"/>
    <x v="3"/>
    <n v="3"/>
    <x v="0"/>
    <x v="0"/>
    <s v="Massachusetts"/>
  </r>
  <r>
    <n v="1888728"/>
    <x v="220"/>
    <s v="Mortgage"/>
    <x v="0"/>
    <s v="TX"/>
    <x v="2"/>
    <x v="66"/>
    <d v="2016-04-25T00:00:00"/>
    <x v="2"/>
    <x v="2"/>
    <n v="2"/>
    <x v="0"/>
    <x v="0"/>
    <s v="Texas"/>
  </r>
  <r>
    <n v="1910410"/>
    <x v="16"/>
    <s v="Credit card"/>
    <x v="2"/>
    <s v="CA"/>
    <x v="0"/>
    <x v="806"/>
    <d v="2016-05-04T00:00:00"/>
    <x v="0"/>
    <x v="2"/>
    <n v="2"/>
    <x v="0"/>
    <x v="0"/>
    <s v="California"/>
  </r>
  <r>
    <n v="1217107"/>
    <x v="82"/>
    <s v="Debt collection"/>
    <x v="22"/>
    <s v="FL"/>
    <x v="0"/>
    <x v="851"/>
    <d v="2015-01-29T00:00:00"/>
    <x v="0"/>
    <x v="0"/>
    <n v="1"/>
    <x v="0"/>
    <x v="0"/>
    <s v="Florida"/>
  </r>
  <r>
    <n v="343730"/>
    <x v="51"/>
    <s v="Credit card"/>
    <x v="31"/>
    <s v="CA"/>
    <x v="2"/>
    <x v="1197"/>
    <d v="2013-03-06T00:00:00"/>
    <x v="0"/>
    <x v="3"/>
    <n v="1"/>
    <x v="0"/>
    <x v="0"/>
    <s v="California"/>
  </r>
  <r>
    <n v="959138"/>
    <x v="4"/>
    <s v="Credit reporting"/>
    <x v="25"/>
    <s v="IN"/>
    <x v="2"/>
    <x v="899"/>
    <d v="2014-09-16T00:00:00"/>
    <x v="28"/>
    <x v="1"/>
    <n v="3"/>
    <x v="0"/>
    <x v="0"/>
    <s v="Indiana"/>
  </r>
  <r>
    <n v="442820"/>
    <x v="20"/>
    <s v="Mortgage"/>
    <x v="0"/>
    <s v="OH"/>
    <x v="3"/>
    <x v="837"/>
    <d v="2013-06-27T00:00:00"/>
    <x v="1"/>
    <x v="3"/>
    <n v="2"/>
    <x v="0"/>
    <x v="0"/>
    <s v="Ohio"/>
  </r>
  <r>
    <n v="765988"/>
    <x v="10"/>
    <s v="Debt collection"/>
    <x v="1"/>
    <s v="CA"/>
    <x v="1"/>
    <x v="788"/>
    <d v="2014-04-04T00:00:00"/>
    <x v="46"/>
    <x v="1"/>
    <n v="1"/>
    <x v="0"/>
    <x v="0"/>
    <s v="California"/>
  </r>
  <r>
    <n v="1800683"/>
    <x v="195"/>
    <s v="Debt collection"/>
    <x v="1"/>
    <s v="TX"/>
    <x v="0"/>
    <x v="459"/>
    <d v="2016-02-23T00:00:00"/>
    <x v="0"/>
    <x v="2"/>
    <n v="1"/>
    <x v="0"/>
    <x v="0"/>
    <s v="Texas"/>
  </r>
  <r>
    <n v="536037"/>
    <x v="25"/>
    <s v="Credit card"/>
    <x v="24"/>
    <s v="MI"/>
    <x v="0"/>
    <x v="947"/>
    <d v="2013-09-20T00:00:00"/>
    <x v="0"/>
    <x v="3"/>
    <n v="3"/>
    <x v="0"/>
    <x v="1"/>
    <s v="Michigan"/>
  </r>
  <r>
    <n v="926785"/>
    <x v="14"/>
    <s v="Mortgage"/>
    <x v="0"/>
    <s v="NY"/>
    <x v="1"/>
    <x v="472"/>
    <d v="2014-07-11T00:00:00"/>
    <x v="7"/>
    <x v="1"/>
    <n v="3"/>
    <x v="0"/>
    <x v="1"/>
    <s v="New York"/>
  </r>
  <r>
    <n v="904141"/>
    <x v="17"/>
    <s v="Credit reporting"/>
    <x v="8"/>
    <s v="PA"/>
    <x v="0"/>
    <x v="1238"/>
    <d v="2014-06-20T00:00:00"/>
    <x v="0"/>
    <x v="1"/>
    <n v="2"/>
    <x v="0"/>
    <x v="1"/>
    <s v="Pennsylvania"/>
  </r>
  <r>
    <n v="761765"/>
    <x v="10"/>
    <s v="Debt collection"/>
    <x v="27"/>
    <s v="MO"/>
    <x v="0"/>
    <x v="836"/>
    <d v="2014-03-21T00:00:00"/>
    <x v="6"/>
    <x v="1"/>
    <n v="1"/>
    <x v="0"/>
    <x v="0"/>
    <s v="Missouri"/>
  </r>
  <r>
    <n v="663703"/>
    <x v="5"/>
    <s v="Debt collection"/>
    <x v="1"/>
    <s v="FL"/>
    <x v="0"/>
    <x v="1281"/>
    <d v="2014-01-10T00:00:00"/>
    <x v="0"/>
    <x v="1"/>
    <n v="1"/>
    <x v="0"/>
    <x v="0"/>
    <s v="Florida"/>
  </r>
  <r>
    <n v="220097"/>
    <x v="1"/>
    <s v="Mortgage"/>
    <x v="0"/>
    <s v="MD"/>
    <x v="0"/>
    <x v="915"/>
    <d v="2013-01-03T00:00:00"/>
    <x v="0"/>
    <x v="3"/>
    <n v="1"/>
    <x v="0"/>
    <x v="1"/>
    <s v="Maryland"/>
  </r>
  <r>
    <n v="1116669"/>
    <x v="5"/>
    <s v="Debt collection"/>
    <x v="1"/>
    <s v="OH"/>
    <x v="1"/>
    <x v="858"/>
    <d v="2014-11-19T00:00:00"/>
    <x v="2"/>
    <x v="1"/>
    <n v="4"/>
    <x v="0"/>
    <x v="0"/>
    <s v="Ohio"/>
  </r>
  <r>
    <n v="706386"/>
    <x v="25"/>
    <s v="Credit card"/>
    <x v="38"/>
    <s v="NJ"/>
    <x v="0"/>
    <x v="160"/>
    <d v="2014-02-10T00:00:00"/>
    <x v="0"/>
    <x v="1"/>
    <n v="1"/>
    <x v="0"/>
    <x v="0"/>
    <s v="New Jersey"/>
  </r>
  <r>
    <n v="1211195"/>
    <x v="751"/>
    <s v="Debt collection"/>
    <x v="1"/>
    <s v="CA"/>
    <x v="2"/>
    <x v="803"/>
    <d v="2015-02-02T00:00:00"/>
    <x v="11"/>
    <x v="0"/>
    <n v="1"/>
    <x v="1"/>
    <x v="1"/>
    <s v="California"/>
  </r>
  <r>
    <n v="1196957"/>
    <x v="232"/>
    <s v="Debt collection"/>
    <x v="4"/>
    <s v="IN"/>
    <x v="0"/>
    <x v="799"/>
    <d v="2015-01-16T00:00:00"/>
    <x v="0"/>
    <x v="0"/>
    <n v="1"/>
    <x v="0"/>
    <x v="0"/>
    <s v="Indiana"/>
  </r>
  <r>
    <n v="648758"/>
    <x v="10"/>
    <s v="Bank account or service"/>
    <x v="12"/>
    <s v="FL"/>
    <x v="0"/>
    <x v="463"/>
    <d v="2013-12-30T00:00:00"/>
    <x v="7"/>
    <x v="3"/>
    <n v="4"/>
    <x v="0"/>
    <x v="0"/>
    <s v="Florida"/>
  </r>
  <r>
    <n v="1962525"/>
    <x v="20"/>
    <s v="Bank account or service"/>
    <x v="9"/>
    <s v="MN"/>
    <x v="0"/>
    <x v="323"/>
    <d v="2016-06-09T00:00:00"/>
    <x v="0"/>
    <x v="2"/>
    <n v="2"/>
    <x v="0"/>
    <x v="1"/>
    <s v="Minnesota"/>
  </r>
  <r>
    <n v="1757545"/>
    <x v="10"/>
    <s v="Mortgage"/>
    <x v="5"/>
    <s v="OR"/>
    <x v="1"/>
    <x v="678"/>
    <d v="2016-01-29T00:00:00"/>
    <x v="7"/>
    <x v="2"/>
    <n v="1"/>
    <x v="0"/>
    <x v="0"/>
    <s v="Oregon"/>
  </r>
  <r>
    <n v="1723669"/>
    <x v="110"/>
    <s v="Consumer Loan"/>
    <x v="21"/>
    <s v="PA"/>
    <x v="0"/>
    <x v="216"/>
    <d v="2016-01-04T00:00:00"/>
    <x v="6"/>
    <x v="0"/>
    <n v="4"/>
    <x v="0"/>
    <x v="1"/>
    <s v="Pennsylvania"/>
  </r>
  <r>
    <n v="1547614"/>
    <x v="41"/>
    <s v="Debt collection"/>
    <x v="1"/>
    <s v="IL"/>
    <x v="0"/>
    <x v="483"/>
    <d v="2015-09-03T00:00:00"/>
    <x v="4"/>
    <x v="0"/>
    <n v="3"/>
    <x v="0"/>
    <x v="0"/>
    <s v="Illinois"/>
  </r>
  <r>
    <n v="1531666"/>
    <x v="134"/>
    <s v="Mortgage"/>
    <x v="0"/>
    <s v="CA"/>
    <x v="0"/>
    <x v="1194"/>
    <d v="2015-08-31T00:00:00"/>
    <x v="18"/>
    <x v="0"/>
    <n v="3"/>
    <x v="0"/>
    <x v="0"/>
    <s v="California"/>
  </r>
  <r>
    <n v="384204"/>
    <x v="8"/>
    <s v="Bank account or service"/>
    <x v="12"/>
    <s v="GA"/>
    <x v="3"/>
    <x v="346"/>
    <d v="2013-04-18T00:00:00"/>
    <x v="1"/>
    <x v="3"/>
    <n v="2"/>
    <x v="0"/>
    <x v="0"/>
    <s v="Georgia"/>
  </r>
  <r>
    <n v="2014431"/>
    <x v="1"/>
    <s v="Debt collection"/>
    <x v="1"/>
    <s v="WA"/>
    <x v="1"/>
    <x v="252"/>
    <d v="2016-07-18T00:00:00"/>
    <x v="7"/>
    <x v="2"/>
    <n v="3"/>
    <x v="0"/>
    <x v="0"/>
    <s v="Washington"/>
  </r>
  <r>
    <n v="1275628"/>
    <x v="25"/>
    <s v="Credit card"/>
    <x v="24"/>
    <s v="TN"/>
    <x v="3"/>
    <x v="387"/>
    <d v="2015-03-10T00:00:00"/>
    <x v="0"/>
    <x v="0"/>
    <n v="1"/>
    <x v="0"/>
    <x v="0"/>
    <s v="Tennessee"/>
  </r>
  <r>
    <n v="1761505"/>
    <x v="38"/>
    <s v="Mortgage"/>
    <x v="0"/>
    <s v="NY"/>
    <x v="4"/>
    <x v="263"/>
    <d v="2016-02-04T00:00:00"/>
    <x v="8"/>
    <x v="2"/>
    <n v="1"/>
    <x v="0"/>
    <x v="0"/>
    <s v="New York"/>
  </r>
  <r>
    <n v="1058304"/>
    <x v="8"/>
    <s v="Credit card"/>
    <x v="24"/>
    <s v="VA"/>
    <x v="0"/>
    <x v="1287"/>
    <d v="2014-10-04T00:00:00"/>
    <x v="0"/>
    <x v="1"/>
    <n v="4"/>
    <x v="0"/>
    <x v="0"/>
    <s v="Virginia"/>
  </r>
  <r>
    <n v="2073973"/>
    <x v="51"/>
    <s v="Credit card"/>
    <x v="62"/>
    <s v="NY"/>
    <x v="0"/>
    <x v="1092"/>
    <d v="2016-08-21T00:00:00"/>
    <x v="0"/>
    <x v="2"/>
    <n v="3"/>
    <x v="0"/>
    <x v="0"/>
    <s v="New York"/>
  </r>
  <r>
    <n v="1154512"/>
    <x v="110"/>
    <s v="Credit card"/>
    <x v="57"/>
    <s v="CA"/>
    <x v="0"/>
    <x v="11"/>
    <d v="2014-12-16T00:00:00"/>
    <x v="6"/>
    <x v="1"/>
    <n v="4"/>
    <x v="0"/>
    <x v="1"/>
    <s v="California"/>
  </r>
  <r>
    <n v="1275549"/>
    <x v="7"/>
    <s v="Student loan"/>
    <x v="6"/>
    <s v="CA"/>
    <x v="0"/>
    <x v="387"/>
    <d v="2015-03-10T00:00:00"/>
    <x v="0"/>
    <x v="0"/>
    <n v="1"/>
    <x v="0"/>
    <x v="0"/>
    <s v="California"/>
  </r>
  <r>
    <n v="1289784"/>
    <x v="552"/>
    <s v="Consumer Loan"/>
    <x v="19"/>
    <s v="WI"/>
    <x v="0"/>
    <x v="737"/>
    <d v="2015-03-24T00:00:00"/>
    <x v="11"/>
    <x v="0"/>
    <n v="1"/>
    <x v="0"/>
    <x v="1"/>
    <s v="Wisconsin"/>
  </r>
  <r>
    <n v="1771229"/>
    <x v="28"/>
    <s v="Bank account or service"/>
    <x v="15"/>
    <s v="NY"/>
    <x v="1"/>
    <x v="923"/>
    <d v="2016-02-03T00:00:00"/>
    <x v="0"/>
    <x v="2"/>
    <n v="1"/>
    <x v="0"/>
    <x v="0"/>
    <s v="New York"/>
  </r>
  <r>
    <n v="1103506"/>
    <x v="10"/>
    <s v="Mortgage"/>
    <x v="42"/>
    <s v="GA"/>
    <x v="2"/>
    <x v="624"/>
    <d v="2014-11-06T00:00:00"/>
    <x v="1"/>
    <x v="1"/>
    <n v="4"/>
    <x v="0"/>
    <x v="0"/>
    <s v="Georgia"/>
  </r>
  <r>
    <n v="453172"/>
    <x v="1"/>
    <s v="Mortgage"/>
    <x v="42"/>
    <s v="NJ"/>
    <x v="0"/>
    <x v="467"/>
    <d v="2013-07-11T00:00:00"/>
    <x v="1"/>
    <x v="3"/>
    <n v="3"/>
    <x v="0"/>
    <x v="0"/>
    <s v="New Jersey"/>
  </r>
  <r>
    <n v="1722236"/>
    <x v="20"/>
    <s v="Bank account or service"/>
    <x v="36"/>
    <s v="WA"/>
    <x v="0"/>
    <x v="216"/>
    <d v="2015-12-31T00:00:00"/>
    <x v="0"/>
    <x v="0"/>
    <n v="4"/>
    <x v="0"/>
    <x v="0"/>
    <s v="Washington"/>
  </r>
  <r>
    <n v="773340"/>
    <x v="33"/>
    <s v="Debt collection"/>
    <x v="27"/>
    <s v="KS"/>
    <x v="0"/>
    <x v="608"/>
    <d v="2014-03-22T00:00:00"/>
    <x v="0"/>
    <x v="1"/>
    <n v="1"/>
    <x v="0"/>
    <x v="0"/>
    <s v="Kansas"/>
  </r>
  <r>
    <n v="2038624"/>
    <x v="19"/>
    <s v="Consumer Loan"/>
    <x v="21"/>
    <s v="AZ"/>
    <x v="0"/>
    <x v="996"/>
    <d v="2016-07-31T00:00:00"/>
    <x v="0"/>
    <x v="2"/>
    <n v="3"/>
    <x v="1"/>
    <x v="1"/>
    <s v="Arizona"/>
  </r>
  <r>
    <n v="1468386"/>
    <x v="10"/>
    <s v="Mortgage"/>
    <x v="0"/>
    <s v="NJ"/>
    <x v="0"/>
    <x v="87"/>
    <d v="2015-07-14T00:00:00"/>
    <x v="0"/>
    <x v="0"/>
    <n v="3"/>
    <x v="0"/>
    <x v="0"/>
    <s v="New Jersey"/>
  </r>
  <r>
    <n v="1074722"/>
    <x v="199"/>
    <s v="Mortgage"/>
    <x v="0"/>
    <s v="AZ"/>
    <x v="0"/>
    <x v="939"/>
    <d v="2014-10-17T00:00:00"/>
    <x v="0"/>
    <x v="1"/>
    <n v="4"/>
    <x v="0"/>
    <x v="1"/>
    <s v="Arizona"/>
  </r>
  <r>
    <n v="704993"/>
    <x v="1"/>
    <s v="Mortgage"/>
    <x v="0"/>
    <s v="DE"/>
    <x v="0"/>
    <x v="1286"/>
    <d v="2014-02-09T00:00:00"/>
    <x v="0"/>
    <x v="1"/>
    <n v="1"/>
    <x v="0"/>
    <x v="0"/>
    <s v="Delaware"/>
  </r>
  <r>
    <n v="1130481"/>
    <x v="483"/>
    <s v="Debt collection"/>
    <x v="13"/>
    <s v="AR"/>
    <x v="0"/>
    <x v="1288"/>
    <d v="2014-11-23T00:00:00"/>
    <x v="0"/>
    <x v="1"/>
    <n v="4"/>
    <x v="0"/>
    <x v="1"/>
    <s v="Arkansas"/>
  </r>
  <r>
    <n v="1095612"/>
    <x v="84"/>
    <s v="Mortgage"/>
    <x v="0"/>
    <s v="OR"/>
    <x v="0"/>
    <x v="867"/>
    <d v="2014-10-31T00:00:00"/>
    <x v="0"/>
    <x v="1"/>
    <n v="4"/>
    <x v="0"/>
    <x v="0"/>
    <s v="Oregon"/>
  </r>
  <r>
    <n v="409379"/>
    <x v="14"/>
    <s v="Credit card"/>
    <x v="24"/>
    <s v="CA"/>
    <x v="0"/>
    <x v="1047"/>
    <d v="2013-05-17T00:00:00"/>
    <x v="1"/>
    <x v="3"/>
    <n v="2"/>
    <x v="0"/>
    <x v="0"/>
    <s v="California"/>
  </r>
  <r>
    <n v="736164"/>
    <x v="38"/>
    <s v="Bank account or service"/>
    <x v="15"/>
    <s v="MA"/>
    <x v="0"/>
    <x v="468"/>
    <d v="2014-02-27T00:00:00"/>
    <x v="0"/>
    <x v="1"/>
    <n v="1"/>
    <x v="0"/>
    <x v="0"/>
    <s v="Massachusetts"/>
  </r>
  <r>
    <n v="788557"/>
    <x v="16"/>
    <s v="Credit card"/>
    <x v="34"/>
    <s v="ID"/>
    <x v="0"/>
    <x v="334"/>
    <d v="2014-04-01T00:00:00"/>
    <x v="0"/>
    <x v="1"/>
    <n v="2"/>
    <x v="0"/>
    <x v="0"/>
    <s v="Idaho"/>
  </r>
  <r>
    <n v="1162381"/>
    <x v="538"/>
    <s v="Payday loan"/>
    <x v="46"/>
    <s v="NH"/>
    <x v="0"/>
    <x v="588"/>
    <d v="2014-12-22T00:00:00"/>
    <x v="6"/>
    <x v="1"/>
    <n v="4"/>
    <x v="1"/>
    <x v="0"/>
    <s v="New Hampshire"/>
  </r>
  <r>
    <n v="2085827"/>
    <x v="10"/>
    <s v="Credit card"/>
    <x v="31"/>
    <s v="IA"/>
    <x v="3"/>
    <x v="164"/>
    <d v="2016-08-29T00:00:00"/>
    <x v="0"/>
    <x v="2"/>
    <n v="3"/>
    <x v="0"/>
    <x v="0"/>
    <s v="Iowa"/>
  </r>
  <r>
    <n v="272987"/>
    <x v="14"/>
    <s v="Credit card"/>
    <x v="59"/>
    <s v="FL"/>
    <x v="0"/>
    <x v="573"/>
    <d v="2013-01-29T00:00:00"/>
    <x v="0"/>
    <x v="3"/>
    <n v="1"/>
    <x v="0"/>
    <x v="0"/>
    <s v="Florida"/>
  </r>
  <r>
    <n v="1929781"/>
    <x v="21"/>
    <s v="Credit card"/>
    <x v="24"/>
    <s v="KS"/>
    <x v="0"/>
    <x v="521"/>
    <d v="2016-05-17T00:00:00"/>
    <x v="0"/>
    <x v="2"/>
    <n v="2"/>
    <x v="0"/>
    <x v="1"/>
    <s v="Kansas"/>
  </r>
  <r>
    <n v="2069632"/>
    <x v="273"/>
    <s v="Consumer Loan"/>
    <x v="21"/>
    <s v="TX"/>
    <x v="0"/>
    <x v="199"/>
    <d v="2016-08-18T00:00:00"/>
    <x v="0"/>
    <x v="2"/>
    <n v="3"/>
    <x v="0"/>
    <x v="0"/>
    <s v="Texas"/>
  </r>
  <r>
    <n v="1973182"/>
    <x v="9"/>
    <s v="Credit reporting"/>
    <x v="8"/>
    <s v="FL"/>
    <x v="0"/>
    <x v="381"/>
    <d v="2016-06-16T00:00:00"/>
    <x v="0"/>
    <x v="2"/>
    <n v="2"/>
    <x v="0"/>
    <x v="0"/>
    <s v="Florida"/>
  </r>
  <r>
    <n v="429180"/>
    <x v="14"/>
    <s v="Credit card"/>
    <x v="17"/>
    <s v="WI"/>
    <x v="0"/>
    <x v="509"/>
    <d v="2013-06-12T00:00:00"/>
    <x v="1"/>
    <x v="3"/>
    <n v="2"/>
    <x v="0"/>
    <x v="0"/>
    <s v="Wisconsin"/>
  </r>
  <r>
    <n v="2158501"/>
    <x v="752"/>
    <s v="Debt collection"/>
    <x v="13"/>
    <s v="NJ"/>
    <x v="0"/>
    <x v="1257"/>
    <d v="2016-10-13T00:00:00"/>
    <x v="0"/>
    <x v="2"/>
    <n v="4"/>
    <x v="0"/>
    <x v="1"/>
    <s v="New Jersey"/>
  </r>
  <r>
    <n v="485027"/>
    <x v="16"/>
    <s v="Mortgage"/>
    <x v="37"/>
    <s v="OH"/>
    <x v="3"/>
    <x v="221"/>
    <d v="2013-08-09T00:00:00"/>
    <x v="4"/>
    <x v="3"/>
    <n v="3"/>
    <x v="0"/>
    <x v="0"/>
    <s v="Ohio"/>
  </r>
  <r>
    <n v="356198"/>
    <x v="93"/>
    <s v="Mortgage"/>
    <x v="0"/>
    <s v="IL"/>
    <x v="3"/>
    <x v="527"/>
    <d v="2013-03-19T00:00:00"/>
    <x v="1"/>
    <x v="3"/>
    <n v="1"/>
    <x v="0"/>
    <x v="0"/>
    <s v="Illinois"/>
  </r>
  <r>
    <n v="883505"/>
    <x v="753"/>
    <s v="Consumer Loan"/>
    <x v="73"/>
    <s v="NJ"/>
    <x v="0"/>
    <x v="393"/>
    <d v="2014-06-25T00:00:00"/>
    <x v="41"/>
    <x v="1"/>
    <n v="2"/>
    <x v="0"/>
    <x v="0"/>
    <s v="New Jersey"/>
  </r>
  <r>
    <n v="328419"/>
    <x v="20"/>
    <s v="Consumer Loan"/>
    <x v="21"/>
    <s v="WI"/>
    <x v="2"/>
    <x v="692"/>
    <d v="2013-02-25T00:00:00"/>
    <x v="7"/>
    <x v="3"/>
    <n v="1"/>
    <x v="0"/>
    <x v="0"/>
    <s v="Wisconsin"/>
  </r>
  <r>
    <n v="341058"/>
    <x v="17"/>
    <s v="Credit reporting"/>
    <x v="44"/>
    <s v="MA"/>
    <x v="0"/>
    <x v="542"/>
    <d v="2013-03-05T00:00:00"/>
    <x v="1"/>
    <x v="3"/>
    <n v="1"/>
    <x v="0"/>
    <x v="0"/>
    <s v="Massachusetts"/>
  </r>
  <r>
    <n v="1478755"/>
    <x v="358"/>
    <s v="Student loan"/>
    <x v="6"/>
    <s v="CA"/>
    <x v="0"/>
    <x v="631"/>
    <d v="2015-07-21T00:00:00"/>
    <x v="0"/>
    <x v="0"/>
    <n v="3"/>
    <x v="0"/>
    <x v="0"/>
    <s v="California"/>
  </r>
  <r>
    <n v="1240238"/>
    <x v="5"/>
    <s v="Debt collection"/>
    <x v="22"/>
    <s v="MN"/>
    <x v="0"/>
    <x v="260"/>
    <d v="2015-02-13T00:00:00"/>
    <x v="0"/>
    <x v="0"/>
    <n v="1"/>
    <x v="0"/>
    <x v="1"/>
    <s v="Minnesota"/>
  </r>
  <r>
    <n v="2005846"/>
    <x v="16"/>
    <s v="Credit card"/>
    <x v="20"/>
    <s v="NJ"/>
    <x v="0"/>
    <x v="166"/>
    <d v="2016-07-11T00:00:00"/>
    <x v="0"/>
    <x v="2"/>
    <n v="3"/>
    <x v="0"/>
    <x v="0"/>
    <s v="New Jersey"/>
  </r>
  <r>
    <n v="741689"/>
    <x v="62"/>
    <s v="Credit card"/>
    <x v="24"/>
    <s v="TX"/>
    <x v="0"/>
    <x v="929"/>
    <d v="2014-03-04T00:00:00"/>
    <x v="0"/>
    <x v="1"/>
    <n v="1"/>
    <x v="0"/>
    <x v="0"/>
    <s v="Texas"/>
  </r>
  <r>
    <n v="677885"/>
    <x v="4"/>
    <s v="Credit reporting"/>
    <x v="8"/>
    <s v="NY"/>
    <x v="0"/>
    <x v="832"/>
    <d v="2014-01-21T00:00:00"/>
    <x v="0"/>
    <x v="1"/>
    <n v="1"/>
    <x v="0"/>
    <x v="0"/>
    <s v="New York"/>
  </r>
  <r>
    <n v="1849958"/>
    <x v="4"/>
    <s v="Credit reporting"/>
    <x v="8"/>
    <s v="TX"/>
    <x v="0"/>
    <x v="60"/>
    <d v="2016-03-25T00:00:00"/>
    <x v="0"/>
    <x v="2"/>
    <n v="1"/>
    <x v="0"/>
    <x v="0"/>
    <s v="Texas"/>
  </r>
  <r>
    <n v="437955"/>
    <x v="9"/>
    <s v="Credit reporting"/>
    <x v="44"/>
    <s v="VA"/>
    <x v="0"/>
    <x v="473"/>
    <d v="2013-06-20T00:00:00"/>
    <x v="0"/>
    <x v="3"/>
    <n v="2"/>
    <x v="0"/>
    <x v="1"/>
    <s v="Virginia"/>
  </r>
  <r>
    <n v="1652532"/>
    <x v="661"/>
    <s v="Student loan"/>
    <x v="26"/>
    <s v="NJ"/>
    <x v="1"/>
    <x v="514"/>
    <d v="2015-11-12T00:00:00"/>
    <x v="0"/>
    <x v="0"/>
    <n v="4"/>
    <x v="0"/>
    <x v="1"/>
    <s v="New Jersey"/>
  </r>
  <r>
    <n v="517372"/>
    <x v="18"/>
    <s v="Mortgage"/>
    <x v="0"/>
    <s v="CA"/>
    <x v="0"/>
    <x v="356"/>
    <d v="2013-09-06T00:00:00"/>
    <x v="0"/>
    <x v="3"/>
    <n v="3"/>
    <x v="0"/>
    <x v="0"/>
    <s v="California"/>
  </r>
  <r>
    <n v="2018290"/>
    <x v="1"/>
    <s v="Mortgage"/>
    <x v="0"/>
    <s v="OH"/>
    <x v="1"/>
    <x v="229"/>
    <d v="2016-07-19T00:00:00"/>
    <x v="1"/>
    <x v="2"/>
    <n v="3"/>
    <x v="0"/>
    <x v="0"/>
    <s v="Ohio"/>
  </r>
  <r>
    <n v="738392"/>
    <x v="16"/>
    <s v="Consumer Loan"/>
    <x v="39"/>
    <s v="CA"/>
    <x v="0"/>
    <x v="237"/>
    <d v="2014-02-28T00:00:00"/>
    <x v="0"/>
    <x v="1"/>
    <n v="1"/>
    <x v="0"/>
    <x v="0"/>
    <s v="California"/>
  </r>
  <r>
    <n v="514226"/>
    <x v="8"/>
    <s v="Credit card"/>
    <x v="17"/>
    <s v="FL"/>
    <x v="1"/>
    <x v="885"/>
    <d v="2013-09-05T00:00:00"/>
    <x v="1"/>
    <x v="3"/>
    <n v="3"/>
    <x v="0"/>
    <x v="1"/>
    <s v="Florida"/>
  </r>
  <r>
    <n v="394480"/>
    <x v="28"/>
    <s v="Bank account or service"/>
    <x v="15"/>
    <s v="NJ"/>
    <x v="3"/>
    <x v="1207"/>
    <d v="2013-04-30T00:00:00"/>
    <x v="1"/>
    <x v="3"/>
    <n v="2"/>
    <x v="0"/>
    <x v="0"/>
    <s v="New Jersey"/>
  </r>
  <r>
    <n v="649043"/>
    <x v="241"/>
    <s v="Payday loan"/>
    <x v="43"/>
    <s v="RI"/>
    <x v="0"/>
    <x v="905"/>
    <d v="2013-12-30T00:00:00"/>
    <x v="37"/>
    <x v="3"/>
    <n v="4"/>
    <x v="0"/>
    <x v="0"/>
    <s v="Rhode Island"/>
  </r>
  <r>
    <n v="359191"/>
    <x v="8"/>
    <s v="Mortgage"/>
    <x v="0"/>
    <s v="NJ"/>
    <x v="1"/>
    <x v="112"/>
    <d v="2013-03-21T00:00:00"/>
    <x v="1"/>
    <x v="3"/>
    <n v="1"/>
    <x v="0"/>
    <x v="0"/>
    <s v="New Jersey"/>
  </r>
  <r>
    <n v="1493315"/>
    <x v="10"/>
    <s v="Mortgage"/>
    <x v="37"/>
    <s v="NV"/>
    <x v="0"/>
    <x v="1029"/>
    <d v="2015-07-29T00:00:00"/>
    <x v="0"/>
    <x v="0"/>
    <n v="3"/>
    <x v="0"/>
    <x v="1"/>
    <s v="Nevada"/>
  </r>
  <r>
    <n v="1189616"/>
    <x v="10"/>
    <s v="Bank account or service"/>
    <x v="36"/>
    <s v="AZ"/>
    <x v="0"/>
    <x v="1266"/>
    <d v="2015-01-11T00:00:00"/>
    <x v="0"/>
    <x v="0"/>
    <n v="1"/>
    <x v="0"/>
    <x v="0"/>
    <s v="Arizona"/>
  </r>
  <r>
    <n v="1055565"/>
    <x v="156"/>
    <s v="Debt collection"/>
    <x v="22"/>
    <s v="OH"/>
    <x v="0"/>
    <x v="518"/>
    <d v="2014-10-02T00:00:00"/>
    <x v="0"/>
    <x v="1"/>
    <n v="4"/>
    <x v="0"/>
    <x v="0"/>
    <s v="Ohio"/>
  </r>
  <r>
    <n v="1461533"/>
    <x v="10"/>
    <s v="Bank account or service"/>
    <x v="14"/>
    <s v="CA"/>
    <x v="0"/>
    <x v="688"/>
    <d v="2015-07-10T00:00:00"/>
    <x v="0"/>
    <x v="0"/>
    <n v="3"/>
    <x v="0"/>
    <x v="0"/>
    <s v="California"/>
  </r>
  <r>
    <n v="1441666"/>
    <x v="93"/>
    <s v="Mortgage"/>
    <x v="0"/>
    <s v="FL"/>
    <x v="0"/>
    <x v="215"/>
    <d v="2015-06-28T00:00:00"/>
    <x v="0"/>
    <x v="0"/>
    <n v="2"/>
    <x v="0"/>
    <x v="0"/>
    <s v="Florida"/>
  </r>
  <r>
    <n v="1428069"/>
    <x v="118"/>
    <s v="Debt collection"/>
    <x v="22"/>
    <s v="FL"/>
    <x v="3"/>
    <x v="220"/>
    <d v="2015-06-24T00:00:00"/>
    <x v="11"/>
    <x v="0"/>
    <n v="2"/>
    <x v="0"/>
    <x v="0"/>
    <s v="Florida"/>
  </r>
  <r>
    <n v="1521940"/>
    <x v="19"/>
    <s v="Bank account or service"/>
    <x v="12"/>
    <s v="MN"/>
    <x v="1"/>
    <x v="415"/>
    <d v="2015-08-18T00:00:00"/>
    <x v="1"/>
    <x v="0"/>
    <n v="3"/>
    <x v="0"/>
    <x v="1"/>
    <s v="Minnesota"/>
  </r>
  <r>
    <n v="1429650"/>
    <x v="5"/>
    <s v="Debt collection"/>
    <x v="22"/>
    <s v="CA"/>
    <x v="0"/>
    <x v="733"/>
    <d v="2015-06-19T00:00:00"/>
    <x v="0"/>
    <x v="0"/>
    <n v="2"/>
    <x v="0"/>
    <x v="0"/>
    <s v="California"/>
  </r>
  <r>
    <n v="1830718"/>
    <x v="62"/>
    <s v="Credit card"/>
    <x v="24"/>
    <s v="NJ"/>
    <x v="0"/>
    <x v="200"/>
    <d v="2016-03-15T00:00:00"/>
    <x v="0"/>
    <x v="2"/>
    <n v="1"/>
    <x v="0"/>
    <x v="0"/>
    <s v="New Jersey"/>
  </r>
  <r>
    <n v="1351409"/>
    <x v="10"/>
    <s v="Bank account or service"/>
    <x v="9"/>
    <s v="DE"/>
    <x v="0"/>
    <x v="1009"/>
    <d v="2015-04-29T00:00:00"/>
    <x v="1"/>
    <x v="0"/>
    <n v="2"/>
    <x v="0"/>
    <x v="0"/>
    <s v="Delaware"/>
  </r>
  <r>
    <n v="1743488"/>
    <x v="8"/>
    <s v="Credit card"/>
    <x v="38"/>
    <s v="NJ"/>
    <x v="1"/>
    <x v="162"/>
    <d v="2016-01-15T00:00:00"/>
    <x v="1"/>
    <x v="2"/>
    <n v="1"/>
    <x v="0"/>
    <x v="1"/>
    <s v="New Jersey"/>
  </r>
  <r>
    <n v="1649822"/>
    <x v="9"/>
    <s v="Credit reporting"/>
    <x v="44"/>
    <s v="FL"/>
    <x v="0"/>
    <x v="362"/>
    <d v="2015-11-10T00:00:00"/>
    <x v="0"/>
    <x v="0"/>
    <n v="4"/>
    <x v="0"/>
    <x v="1"/>
    <s v="Florida"/>
  </r>
  <r>
    <n v="1955240"/>
    <x v="14"/>
    <s v="Debt collection"/>
    <x v="1"/>
    <s v="CA"/>
    <x v="0"/>
    <x v="69"/>
    <d v="2016-06-07T00:00:00"/>
    <x v="0"/>
    <x v="2"/>
    <n v="2"/>
    <x v="0"/>
    <x v="0"/>
    <s v="California"/>
  </r>
  <r>
    <n v="1215041"/>
    <x v="125"/>
    <s v="Student loan"/>
    <x v="26"/>
    <s v="OH"/>
    <x v="0"/>
    <x v="48"/>
    <d v="2015-01-28T00:00:00"/>
    <x v="0"/>
    <x v="0"/>
    <n v="1"/>
    <x v="0"/>
    <x v="0"/>
    <s v="Ohio"/>
  </r>
  <r>
    <n v="818827"/>
    <x v="17"/>
    <s v="Credit reporting"/>
    <x v="8"/>
    <s v="NH"/>
    <x v="0"/>
    <x v="519"/>
    <d v="2014-04-22T00:00:00"/>
    <x v="0"/>
    <x v="1"/>
    <n v="2"/>
    <x v="0"/>
    <x v="0"/>
    <s v="New Hampshire"/>
  </r>
  <r>
    <n v="2070807"/>
    <x v="754"/>
    <s v="Consumer Loan"/>
    <x v="19"/>
    <s v="CA"/>
    <x v="0"/>
    <x v="242"/>
    <d v="2016-08-22T00:00:00"/>
    <x v="7"/>
    <x v="2"/>
    <n v="3"/>
    <x v="0"/>
    <x v="0"/>
    <s v="California"/>
  </r>
  <r>
    <n v="1382479"/>
    <x v="184"/>
    <s v="Payday loan"/>
    <x v="46"/>
    <s v="PA"/>
    <x v="0"/>
    <x v="120"/>
    <d v="2015-07-08T00:00:00"/>
    <x v="68"/>
    <x v="0"/>
    <n v="2"/>
    <x v="1"/>
    <x v="0"/>
    <s v="Pennsylvania"/>
  </r>
  <r>
    <n v="936449"/>
    <x v="103"/>
    <s v="Payday loan"/>
    <x v="11"/>
    <s v="RI"/>
    <x v="0"/>
    <x v="1017"/>
    <d v="2014-07-14T00:00:00"/>
    <x v="0"/>
    <x v="1"/>
    <n v="3"/>
    <x v="0"/>
    <x v="0"/>
    <s v="Rhode Island"/>
  </r>
  <r>
    <n v="645097"/>
    <x v="515"/>
    <s v="Debt collection"/>
    <x v="22"/>
    <s v="IN"/>
    <x v="3"/>
    <x v="1260"/>
    <d v="2013-12-31T00:00:00"/>
    <x v="12"/>
    <x v="3"/>
    <n v="4"/>
    <x v="0"/>
    <x v="0"/>
    <s v="Indiana"/>
  </r>
  <r>
    <n v="1707018"/>
    <x v="33"/>
    <s v="Student loan"/>
    <x v="6"/>
    <s v="CA"/>
    <x v="0"/>
    <x v="464"/>
    <d v="2015-12-16T00:00:00"/>
    <x v="0"/>
    <x v="0"/>
    <n v="4"/>
    <x v="0"/>
    <x v="0"/>
    <s v="California"/>
  </r>
  <r>
    <n v="1883298"/>
    <x v="8"/>
    <s v="Bank account or service"/>
    <x v="9"/>
    <s v="TX"/>
    <x v="0"/>
    <x v="1073"/>
    <d v="2016-04-16T00:00:00"/>
    <x v="0"/>
    <x v="2"/>
    <n v="2"/>
    <x v="0"/>
    <x v="0"/>
    <s v="Texas"/>
  </r>
  <r>
    <n v="459581"/>
    <x v="32"/>
    <s v="Mortgage"/>
    <x v="5"/>
    <s v="MD"/>
    <x v="0"/>
    <x v="711"/>
    <d v="2013-07-22T00:00:00"/>
    <x v="2"/>
    <x v="3"/>
    <n v="3"/>
    <x v="0"/>
    <x v="1"/>
    <s v="Maryland"/>
  </r>
  <r>
    <n v="884669"/>
    <x v="19"/>
    <s v="Debt collection"/>
    <x v="13"/>
    <s v="AZ"/>
    <x v="0"/>
    <x v="198"/>
    <d v="2014-06-06T00:00:00"/>
    <x v="0"/>
    <x v="1"/>
    <n v="2"/>
    <x v="0"/>
    <x v="0"/>
    <s v="Arizona"/>
  </r>
  <r>
    <n v="468476"/>
    <x v="238"/>
    <s v="Student loan"/>
    <x v="32"/>
    <s v="UT"/>
    <x v="0"/>
    <x v="1289"/>
    <d v="2013-07-29T00:00:00"/>
    <x v="1"/>
    <x v="3"/>
    <n v="3"/>
    <x v="0"/>
    <x v="0"/>
    <s v="Utah"/>
  </r>
  <r>
    <n v="1150576"/>
    <x v="10"/>
    <s v="Mortgage"/>
    <x v="0"/>
    <s v="IA"/>
    <x v="0"/>
    <x v="203"/>
    <d v="2014-12-10T00:00:00"/>
    <x v="0"/>
    <x v="1"/>
    <n v="4"/>
    <x v="0"/>
    <x v="0"/>
    <s v="Iowa"/>
  </r>
  <r>
    <n v="1745226"/>
    <x v="392"/>
    <s v="Debt collection"/>
    <x v="22"/>
    <s v="TX"/>
    <x v="0"/>
    <x v="774"/>
    <d v="2016-01-16T00:00:00"/>
    <x v="0"/>
    <x v="2"/>
    <n v="1"/>
    <x v="0"/>
    <x v="0"/>
    <s v="Texas"/>
  </r>
  <r>
    <n v="472233"/>
    <x v="30"/>
    <s v="Credit card"/>
    <x v="31"/>
    <s v="WA"/>
    <x v="0"/>
    <x v="1290"/>
    <d v="2013-08-01T00:00:00"/>
    <x v="0"/>
    <x v="3"/>
    <n v="3"/>
    <x v="0"/>
    <x v="0"/>
    <s v="Washington"/>
  </r>
  <r>
    <n v="225516"/>
    <x v="127"/>
    <s v="Bank account or service"/>
    <x v="9"/>
    <s v="GA"/>
    <x v="1"/>
    <x v="552"/>
    <d v="2013-01-09T00:00:00"/>
    <x v="1"/>
    <x v="3"/>
    <n v="1"/>
    <x v="0"/>
    <x v="0"/>
    <s v="Georgia"/>
  </r>
  <r>
    <n v="303528"/>
    <x v="134"/>
    <s v="Mortgage"/>
    <x v="0"/>
    <s v="NC"/>
    <x v="0"/>
    <x v="1177"/>
    <d v="2013-02-06T00:00:00"/>
    <x v="0"/>
    <x v="3"/>
    <n v="1"/>
    <x v="0"/>
    <x v="0"/>
    <s v="North Carolina"/>
  </r>
  <r>
    <n v="320627"/>
    <x v="47"/>
    <s v="Bank account or service"/>
    <x v="15"/>
    <s v="IN"/>
    <x v="0"/>
    <x v="758"/>
    <d v="2013-02-20T00:00:00"/>
    <x v="1"/>
    <x v="3"/>
    <n v="1"/>
    <x v="0"/>
    <x v="0"/>
    <s v="Indiana"/>
  </r>
  <r>
    <n v="1986752"/>
    <x v="22"/>
    <s v="Bank account or service"/>
    <x v="12"/>
    <s v="NY"/>
    <x v="3"/>
    <x v="580"/>
    <d v="2016-07-09T00:00:00"/>
    <x v="37"/>
    <x v="2"/>
    <n v="2"/>
    <x v="0"/>
    <x v="0"/>
    <s v="New York"/>
  </r>
  <r>
    <n v="1892644"/>
    <x v="19"/>
    <s v="Mortgage"/>
    <x v="0"/>
    <s v="MD"/>
    <x v="1"/>
    <x v="450"/>
    <d v="2016-04-26T00:00:00"/>
    <x v="6"/>
    <x v="2"/>
    <n v="2"/>
    <x v="0"/>
    <x v="0"/>
    <s v="Maryland"/>
  </r>
  <r>
    <n v="718772"/>
    <x v="19"/>
    <s v="Mortgage"/>
    <x v="0"/>
    <s v="FL"/>
    <x v="1"/>
    <x v="395"/>
    <d v="2014-02-19T00:00:00"/>
    <x v="1"/>
    <x v="1"/>
    <n v="1"/>
    <x v="0"/>
    <x v="0"/>
    <s v="Florida"/>
  </r>
  <r>
    <n v="1486336"/>
    <x v="32"/>
    <s v="Bank account or service"/>
    <x v="9"/>
    <s v="OH"/>
    <x v="0"/>
    <x v="119"/>
    <d v="2015-07-24T00:00:00"/>
    <x v="0"/>
    <x v="0"/>
    <n v="3"/>
    <x v="0"/>
    <x v="1"/>
    <s v="Ohio"/>
  </r>
  <r>
    <n v="1126607"/>
    <x v="21"/>
    <s v="Credit card"/>
    <x v="38"/>
    <s v="GA"/>
    <x v="0"/>
    <x v="895"/>
    <d v="2014-11-20T00:00:00"/>
    <x v="0"/>
    <x v="1"/>
    <n v="4"/>
    <x v="0"/>
    <x v="0"/>
    <s v="Georgia"/>
  </r>
  <r>
    <n v="1716264"/>
    <x v="46"/>
    <s v="Consumer Loan"/>
    <x v="19"/>
    <s v="FL"/>
    <x v="0"/>
    <x v="972"/>
    <d v="2015-12-30T00:00:00"/>
    <x v="2"/>
    <x v="0"/>
    <n v="4"/>
    <x v="0"/>
    <x v="0"/>
    <s v="Florida"/>
  </r>
  <r>
    <n v="1516116"/>
    <x v="20"/>
    <s v="Consumer Loan"/>
    <x v="21"/>
    <s v="CA"/>
    <x v="0"/>
    <x v="1023"/>
    <d v="2015-08-12T00:00:00"/>
    <x v="0"/>
    <x v="0"/>
    <n v="3"/>
    <x v="0"/>
    <x v="0"/>
    <s v="California"/>
  </r>
  <r>
    <n v="428437"/>
    <x v="466"/>
    <s v="Mortgage"/>
    <x v="0"/>
    <s v="FL"/>
    <x v="2"/>
    <x v="509"/>
    <d v="2013-06-12T00:00:00"/>
    <x v="1"/>
    <x v="3"/>
    <n v="2"/>
    <x v="0"/>
    <x v="1"/>
    <s v="Florida"/>
  </r>
  <r>
    <n v="1090166"/>
    <x v="288"/>
    <s v="Prepaid card"/>
    <x v="33"/>
    <s v="OH"/>
    <x v="0"/>
    <x v="1043"/>
    <d v="2014-10-30T00:00:00"/>
    <x v="7"/>
    <x v="1"/>
    <n v="4"/>
    <x v="0"/>
    <x v="1"/>
    <s v="Ohio"/>
  </r>
  <r>
    <n v="1352108"/>
    <x v="188"/>
    <s v="Debt collection"/>
    <x v="22"/>
    <s v="ID"/>
    <x v="0"/>
    <x v="496"/>
    <d v="2015-04-29T00:00:00"/>
    <x v="0"/>
    <x v="0"/>
    <n v="2"/>
    <x v="0"/>
    <x v="1"/>
    <s v="Idaho"/>
  </r>
  <r>
    <n v="1108664"/>
    <x v="448"/>
    <s v="Debt collection"/>
    <x v="1"/>
    <s v="CA"/>
    <x v="0"/>
    <x v="1291"/>
    <d v="2014-11-08T00:00:00"/>
    <x v="0"/>
    <x v="1"/>
    <n v="4"/>
    <x v="0"/>
    <x v="0"/>
    <s v="California"/>
  </r>
  <r>
    <n v="1777944"/>
    <x v="171"/>
    <s v="Money transfers"/>
    <x v="55"/>
    <s v="PR"/>
    <x v="0"/>
    <x v="374"/>
    <d v="2016-02-08T00:00:00"/>
    <x v="0"/>
    <x v="2"/>
    <n v="1"/>
    <x v="0"/>
    <x v="0"/>
    <e v="#N/A"/>
  </r>
  <r>
    <n v="1896589"/>
    <x v="4"/>
    <s v="Credit reporting"/>
    <x v="25"/>
    <s v="TX"/>
    <x v="0"/>
    <x v="655"/>
    <d v="2016-04-26T00:00:00"/>
    <x v="0"/>
    <x v="2"/>
    <n v="2"/>
    <x v="0"/>
    <x v="0"/>
    <s v="Texas"/>
  </r>
  <r>
    <n v="1936030"/>
    <x v="8"/>
    <s v="Bank account or service"/>
    <x v="14"/>
    <s v="PA"/>
    <x v="0"/>
    <x v="872"/>
    <d v="2016-05-22T00:00:00"/>
    <x v="0"/>
    <x v="2"/>
    <n v="2"/>
    <x v="0"/>
    <x v="0"/>
    <s v="Pennsylvania"/>
  </r>
  <r>
    <n v="1607293"/>
    <x v="285"/>
    <s v="Debt collection"/>
    <x v="1"/>
    <s v="FL"/>
    <x v="0"/>
    <x v="170"/>
    <d v="2015-10-16T00:00:00"/>
    <x v="4"/>
    <x v="0"/>
    <n v="4"/>
    <x v="0"/>
    <x v="0"/>
    <s v="Florida"/>
  </r>
  <r>
    <n v="1935430"/>
    <x v="8"/>
    <s v="Mortgage"/>
    <x v="0"/>
    <s v="FL"/>
    <x v="1"/>
    <x v="889"/>
    <d v="2016-05-25T00:00:00"/>
    <x v="2"/>
    <x v="2"/>
    <n v="2"/>
    <x v="0"/>
    <x v="0"/>
    <s v="Florida"/>
  </r>
  <r>
    <n v="1828516"/>
    <x v="191"/>
    <s v="Debt collection"/>
    <x v="13"/>
    <s v="HI"/>
    <x v="0"/>
    <x v="1129"/>
    <d v="2016-03-11T00:00:00"/>
    <x v="0"/>
    <x v="2"/>
    <n v="1"/>
    <x v="0"/>
    <x v="0"/>
    <s v="Hawaii"/>
  </r>
  <r>
    <n v="368872"/>
    <x v="128"/>
    <s v="Consumer Loan"/>
    <x v="19"/>
    <s v="WA"/>
    <x v="0"/>
    <x v="49"/>
    <d v="2013-03-29T00:00:00"/>
    <x v="1"/>
    <x v="3"/>
    <n v="1"/>
    <x v="0"/>
    <x v="0"/>
    <s v="Washington"/>
  </r>
  <r>
    <n v="1568566"/>
    <x v="8"/>
    <s v="Student loan"/>
    <x v="6"/>
    <s v="CT"/>
    <x v="0"/>
    <x v="541"/>
    <d v="2015-09-17T00:00:00"/>
    <x v="0"/>
    <x v="0"/>
    <n v="3"/>
    <x v="0"/>
    <x v="0"/>
    <s v="Connecticut"/>
  </r>
  <r>
    <n v="605388"/>
    <x v="601"/>
    <s v="Debt collection"/>
    <x v="1"/>
    <s v="WA"/>
    <x v="0"/>
    <x v="622"/>
    <d v="2013-12-31T00:00:00"/>
    <x v="47"/>
    <x v="3"/>
    <n v="4"/>
    <x v="0"/>
    <x v="0"/>
    <s v="Washington"/>
  </r>
  <r>
    <n v="1626319"/>
    <x v="8"/>
    <s v="Credit card"/>
    <x v="23"/>
    <s v="CA"/>
    <x v="0"/>
    <x v="4"/>
    <d v="2015-10-27T00:00:00"/>
    <x v="0"/>
    <x v="0"/>
    <n v="4"/>
    <x v="0"/>
    <x v="1"/>
    <s v="California"/>
  </r>
  <r>
    <n v="1528549"/>
    <x v="19"/>
    <s v="Mortgage"/>
    <x v="0"/>
    <s v="NV"/>
    <x v="3"/>
    <x v="71"/>
    <d v="2015-08-26T00:00:00"/>
    <x v="11"/>
    <x v="0"/>
    <n v="3"/>
    <x v="0"/>
    <x v="0"/>
    <s v="Nevada"/>
  </r>
  <r>
    <n v="684389"/>
    <x v="18"/>
    <s v="Mortgage"/>
    <x v="0"/>
    <s v="WA"/>
    <x v="4"/>
    <x v="461"/>
    <d v="2014-02-03T00:00:00"/>
    <x v="10"/>
    <x v="1"/>
    <n v="1"/>
    <x v="0"/>
    <x v="1"/>
    <s v="Washington"/>
  </r>
  <r>
    <n v="1485939"/>
    <x v="32"/>
    <s v="Mortgage"/>
    <x v="42"/>
    <s v="CA"/>
    <x v="0"/>
    <x v="119"/>
    <d v="2015-07-30T00:00:00"/>
    <x v="11"/>
    <x v="0"/>
    <n v="3"/>
    <x v="0"/>
    <x v="0"/>
    <s v="California"/>
  </r>
  <r>
    <n v="1571124"/>
    <x v="527"/>
    <s v="Debt collection"/>
    <x v="22"/>
    <s v="VA"/>
    <x v="3"/>
    <x v="741"/>
    <d v="2015-09-22T00:00:00"/>
    <x v="6"/>
    <x v="0"/>
    <n v="3"/>
    <x v="0"/>
    <x v="1"/>
    <s v="Virginia"/>
  </r>
  <r>
    <n v="1751239"/>
    <x v="4"/>
    <s v="Credit reporting"/>
    <x v="8"/>
    <s v="FL"/>
    <x v="0"/>
    <x v="987"/>
    <d v="2016-01-21T00:00:00"/>
    <x v="0"/>
    <x v="2"/>
    <n v="1"/>
    <x v="0"/>
    <x v="0"/>
    <s v="Florida"/>
  </r>
  <r>
    <n v="1159363"/>
    <x v="690"/>
    <s v="Consumer Loan"/>
    <x v="21"/>
    <s v="FL"/>
    <x v="0"/>
    <x v="576"/>
    <d v="2014-12-17T00:00:00"/>
    <x v="1"/>
    <x v="1"/>
    <n v="4"/>
    <x v="0"/>
    <x v="1"/>
    <s v="Florida"/>
  </r>
  <r>
    <n v="1115889"/>
    <x v="10"/>
    <s v="Bank account or service"/>
    <x v="12"/>
    <s v="MA"/>
    <x v="2"/>
    <x v="437"/>
    <d v="2014-11-19T00:00:00"/>
    <x v="11"/>
    <x v="1"/>
    <n v="4"/>
    <x v="0"/>
    <x v="0"/>
    <s v="Massachusetts"/>
  </r>
  <r>
    <n v="1483264"/>
    <x v="8"/>
    <s v="Credit card"/>
    <x v="61"/>
    <s v="FL"/>
    <x v="0"/>
    <x v="42"/>
    <d v="2015-07-23T00:00:00"/>
    <x v="0"/>
    <x v="0"/>
    <n v="3"/>
    <x v="0"/>
    <x v="0"/>
    <s v="Florida"/>
  </r>
  <r>
    <n v="1961776"/>
    <x v="8"/>
    <s v="Credit card"/>
    <x v="48"/>
    <s v="VA"/>
    <x v="0"/>
    <x v="323"/>
    <d v="2016-06-09T00:00:00"/>
    <x v="0"/>
    <x v="2"/>
    <n v="2"/>
    <x v="0"/>
    <x v="0"/>
    <s v="Virginia"/>
  </r>
  <r>
    <n v="1331904"/>
    <x v="68"/>
    <s v="Payday loan"/>
    <x v="46"/>
    <s v="NV"/>
    <x v="0"/>
    <x v="47"/>
    <d v="2015-04-17T00:00:00"/>
    <x v="4"/>
    <x v="0"/>
    <n v="2"/>
    <x v="0"/>
    <x v="0"/>
    <s v="Nevada"/>
  </r>
  <r>
    <n v="892184"/>
    <x v="106"/>
    <s v="Mortgage"/>
    <x v="0"/>
    <s v="FL"/>
    <x v="0"/>
    <x v="1127"/>
    <d v="2014-06-12T00:00:00"/>
    <x v="0"/>
    <x v="1"/>
    <n v="2"/>
    <x v="0"/>
    <x v="0"/>
    <s v="Florida"/>
  </r>
  <r>
    <n v="419813"/>
    <x v="172"/>
    <s v="Bank account or service"/>
    <x v="12"/>
    <s v="NY"/>
    <x v="2"/>
    <x v="721"/>
    <d v="2013-05-31T00:00:00"/>
    <x v="1"/>
    <x v="3"/>
    <n v="2"/>
    <x v="0"/>
    <x v="1"/>
    <s v="New York"/>
  </r>
  <r>
    <n v="1039762"/>
    <x v="122"/>
    <s v="Debt collection"/>
    <x v="4"/>
    <s v="DC"/>
    <x v="0"/>
    <x v="598"/>
    <d v="2014-09-29T00:00:00"/>
    <x v="12"/>
    <x v="1"/>
    <n v="3"/>
    <x v="0"/>
    <x v="0"/>
    <s v="District of Columbia"/>
  </r>
  <r>
    <n v="363537"/>
    <x v="8"/>
    <s v="Mortgage"/>
    <x v="0"/>
    <s v="NY"/>
    <x v="2"/>
    <x v="1039"/>
    <d v="2013-03-26T00:00:00"/>
    <x v="1"/>
    <x v="3"/>
    <n v="1"/>
    <x v="0"/>
    <x v="1"/>
    <s v="New York"/>
  </r>
  <r>
    <n v="1968203"/>
    <x v="25"/>
    <s v="Debt collection"/>
    <x v="27"/>
    <s v="TX"/>
    <x v="0"/>
    <x v="466"/>
    <d v="2016-06-14T00:00:00"/>
    <x v="0"/>
    <x v="2"/>
    <n v="2"/>
    <x v="0"/>
    <x v="0"/>
    <s v="Texas"/>
  </r>
  <r>
    <n v="1277692"/>
    <x v="21"/>
    <s v="Credit card"/>
    <x v="24"/>
    <s v="CO"/>
    <x v="0"/>
    <x v="762"/>
    <d v="2015-03-11T00:00:00"/>
    <x v="0"/>
    <x v="0"/>
    <n v="1"/>
    <x v="0"/>
    <x v="0"/>
    <s v="Colorado"/>
  </r>
  <r>
    <n v="1334135"/>
    <x v="14"/>
    <s v="Bank account or service"/>
    <x v="15"/>
    <s v="CA"/>
    <x v="0"/>
    <x v="344"/>
    <d v="2015-04-16T00:00:00"/>
    <x v="0"/>
    <x v="0"/>
    <n v="2"/>
    <x v="0"/>
    <x v="0"/>
    <s v="California"/>
  </r>
  <r>
    <n v="659116"/>
    <x v="19"/>
    <s v="Bank account or service"/>
    <x v="9"/>
    <s v="FL"/>
    <x v="4"/>
    <x v="45"/>
    <d v="2014-01-10T00:00:00"/>
    <x v="4"/>
    <x v="1"/>
    <n v="1"/>
    <x v="0"/>
    <x v="0"/>
    <s v="Florida"/>
  </r>
  <r>
    <n v="846915"/>
    <x v="4"/>
    <s v="Credit reporting"/>
    <x v="25"/>
    <s v="NJ"/>
    <x v="0"/>
    <x v="798"/>
    <d v="2014-05-11T00:00:00"/>
    <x v="0"/>
    <x v="1"/>
    <n v="2"/>
    <x v="0"/>
    <x v="0"/>
    <s v="New Jersey"/>
  </r>
  <r>
    <n v="1028875"/>
    <x v="33"/>
    <s v="Student loan"/>
    <x v="6"/>
    <s v="MI"/>
    <x v="0"/>
    <x v="967"/>
    <d v="2014-09-15T00:00:00"/>
    <x v="0"/>
    <x v="1"/>
    <n v="3"/>
    <x v="0"/>
    <x v="0"/>
    <s v="Michigan"/>
  </r>
  <r>
    <n v="976684"/>
    <x v="1"/>
    <s v="Mortgage"/>
    <x v="5"/>
    <s v="CA"/>
    <x v="0"/>
    <x v="1292"/>
    <d v="2014-08-09T00:00:00"/>
    <x v="0"/>
    <x v="1"/>
    <n v="3"/>
    <x v="0"/>
    <x v="1"/>
    <s v="California"/>
  </r>
  <r>
    <n v="387119"/>
    <x v="16"/>
    <s v="Credit card"/>
    <x v="17"/>
    <s v="MN"/>
    <x v="0"/>
    <x v="195"/>
    <d v="2013-04-23T00:00:00"/>
    <x v="6"/>
    <x v="3"/>
    <n v="2"/>
    <x v="0"/>
    <x v="0"/>
    <s v="Minnesota"/>
  </r>
  <r>
    <n v="680415"/>
    <x v="25"/>
    <s v="Credit card"/>
    <x v="48"/>
    <s v="CA"/>
    <x v="0"/>
    <x v="498"/>
    <d v="2014-01-23T00:00:00"/>
    <x v="1"/>
    <x v="1"/>
    <n v="1"/>
    <x v="0"/>
    <x v="0"/>
    <s v="California"/>
  </r>
  <r>
    <n v="1286555"/>
    <x v="217"/>
    <s v="Debt collection"/>
    <x v="1"/>
    <m/>
    <x v="3"/>
    <x v="499"/>
    <d v="2015-03-17T00:00:00"/>
    <x v="0"/>
    <x v="0"/>
    <n v="1"/>
    <x v="0"/>
    <x v="1"/>
    <e v="#N/A"/>
  </r>
  <r>
    <n v="735215"/>
    <x v="183"/>
    <s v="Debt collection"/>
    <x v="4"/>
    <s v="CA"/>
    <x v="0"/>
    <x v="468"/>
    <d v="2014-03-05T00:00:00"/>
    <x v="11"/>
    <x v="1"/>
    <n v="1"/>
    <x v="0"/>
    <x v="0"/>
    <s v="California"/>
  </r>
  <r>
    <n v="1237374"/>
    <x v="90"/>
    <s v="Debt collection"/>
    <x v="27"/>
    <s v="NY"/>
    <x v="0"/>
    <x v="808"/>
    <d v="2015-02-12T00:00:00"/>
    <x v="0"/>
    <x v="0"/>
    <n v="1"/>
    <x v="0"/>
    <x v="0"/>
    <s v="New York"/>
  </r>
  <r>
    <n v="423459"/>
    <x v="1"/>
    <s v="Mortgage"/>
    <x v="0"/>
    <s v="VA"/>
    <x v="0"/>
    <x v="1033"/>
    <d v="2013-06-03T00:00:00"/>
    <x v="0"/>
    <x v="3"/>
    <n v="2"/>
    <x v="0"/>
    <x v="0"/>
    <s v="Virginia"/>
  </r>
  <r>
    <n v="1536637"/>
    <x v="16"/>
    <s v="Bank account or service"/>
    <x v="9"/>
    <s v="IL"/>
    <x v="0"/>
    <x v="586"/>
    <d v="2015-08-26T00:00:00"/>
    <x v="0"/>
    <x v="0"/>
    <n v="3"/>
    <x v="0"/>
    <x v="0"/>
    <s v="Illinois"/>
  </r>
  <r>
    <n v="907376"/>
    <x v="755"/>
    <s v="Debt collection"/>
    <x v="22"/>
    <s v="TN"/>
    <x v="0"/>
    <x v="616"/>
    <d v="2014-06-23T00:00:00"/>
    <x v="0"/>
    <x v="1"/>
    <n v="2"/>
    <x v="0"/>
    <x v="0"/>
    <s v="Tennessee"/>
  </r>
  <r>
    <n v="2093013"/>
    <x v="201"/>
    <s v="Mortgage"/>
    <x v="0"/>
    <s v="IA"/>
    <x v="0"/>
    <x v="320"/>
    <d v="2016-09-01T00:00:00"/>
    <x v="0"/>
    <x v="2"/>
    <n v="3"/>
    <x v="0"/>
    <x v="0"/>
    <s v="Iowa"/>
  </r>
  <r>
    <n v="674662"/>
    <x v="10"/>
    <s v="Mortgage"/>
    <x v="0"/>
    <s v="FL"/>
    <x v="1"/>
    <x v="78"/>
    <d v="2014-01-24T00:00:00"/>
    <x v="12"/>
    <x v="1"/>
    <n v="1"/>
    <x v="0"/>
    <x v="0"/>
    <s v="Florida"/>
  </r>
  <r>
    <n v="860047"/>
    <x v="182"/>
    <s v="Consumer Loan"/>
    <x v="56"/>
    <s v="WI"/>
    <x v="0"/>
    <x v="172"/>
    <d v="2014-05-21T00:00:00"/>
    <x v="1"/>
    <x v="1"/>
    <n v="2"/>
    <x v="0"/>
    <x v="0"/>
    <s v="Wisconsin"/>
  </r>
  <r>
    <n v="419924"/>
    <x v="14"/>
    <s v="Credit card"/>
    <x v="17"/>
    <s v="NY"/>
    <x v="0"/>
    <x v="721"/>
    <d v="2013-05-30T00:00:00"/>
    <x v="0"/>
    <x v="3"/>
    <n v="2"/>
    <x v="0"/>
    <x v="0"/>
    <s v="New York"/>
  </r>
  <r>
    <n v="1329876"/>
    <x v="472"/>
    <s v="Prepaid card"/>
    <x v="55"/>
    <s v="TX"/>
    <x v="0"/>
    <x v="161"/>
    <d v="2015-04-15T00:00:00"/>
    <x v="1"/>
    <x v="0"/>
    <n v="2"/>
    <x v="1"/>
    <x v="0"/>
    <s v="Texas"/>
  </r>
  <r>
    <n v="1516460"/>
    <x v="17"/>
    <s v="Credit reporting"/>
    <x v="3"/>
    <s v="FL"/>
    <x v="0"/>
    <x v="1023"/>
    <d v="2015-08-12T00:00:00"/>
    <x v="0"/>
    <x v="0"/>
    <n v="3"/>
    <x v="0"/>
    <x v="0"/>
    <s v="Florida"/>
  </r>
  <r>
    <n v="656128"/>
    <x v="399"/>
    <s v="Payday loan"/>
    <x v="11"/>
    <s v="NJ"/>
    <x v="0"/>
    <x v="23"/>
    <d v="2014-01-06T00:00:00"/>
    <x v="0"/>
    <x v="1"/>
    <n v="1"/>
    <x v="0"/>
    <x v="0"/>
    <s v="New Jersey"/>
  </r>
  <r>
    <n v="1395625"/>
    <x v="8"/>
    <s v="Consumer Loan"/>
    <x v="21"/>
    <s v="MI"/>
    <x v="0"/>
    <x v="137"/>
    <d v="2015-05-28T00:00:00"/>
    <x v="0"/>
    <x v="0"/>
    <n v="2"/>
    <x v="0"/>
    <x v="0"/>
    <s v="Michigan"/>
  </r>
  <r>
    <n v="1766413"/>
    <x v="10"/>
    <s v="Debt collection"/>
    <x v="22"/>
    <s v="IL"/>
    <x v="0"/>
    <x v="523"/>
    <d v="2016-02-02T00:00:00"/>
    <x v="0"/>
    <x v="2"/>
    <n v="1"/>
    <x v="0"/>
    <x v="0"/>
    <s v="Illinois"/>
  </r>
  <r>
    <n v="1802016"/>
    <x v="10"/>
    <s v="Bank account or service"/>
    <x v="14"/>
    <s v="NC"/>
    <x v="0"/>
    <x v="482"/>
    <d v="2016-02-24T00:00:00"/>
    <x v="0"/>
    <x v="2"/>
    <n v="1"/>
    <x v="0"/>
    <x v="1"/>
    <s v="North Carolina"/>
  </r>
  <r>
    <n v="1121030"/>
    <x v="218"/>
    <s v="Bank account or service"/>
    <x v="12"/>
    <s v="IL"/>
    <x v="0"/>
    <x v="85"/>
    <d v="2014-11-18T00:00:00"/>
    <x v="0"/>
    <x v="1"/>
    <n v="4"/>
    <x v="0"/>
    <x v="1"/>
    <s v="Illinois"/>
  </r>
  <r>
    <n v="616064"/>
    <x v="172"/>
    <s v="Bank account or service"/>
    <x v="9"/>
    <s v="MA"/>
    <x v="3"/>
    <x v="654"/>
    <d v="2013-11-29T00:00:00"/>
    <x v="0"/>
    <x v="3"/>
    <n v="4"/>
    <x v="0"/>
    <x v="0"/>
    <s v="Massachusetts"/>
  </r>
  <r>
    <n v="1136292"/>
    <x v="756"/>
    <s v="Student loan"/>
    <x v="6"/>
    <s v="IL"/>
    <x v="0"/>
    <x v="89"/>
    <d v="2014-11-21T00:00:00"/>
    <x v="4"/>
    <x v="1"/>
    <n v="4"/>
    <x v="0"/>
    <x v="0"/>
    <s v="Illinois"/>
  </r>
  <r>
    <n v="825396"/>
    <x v="515"/>
    <s v="Debt collection"/>
    <x v="22"/>
    <s v="OK"/>
    <x v="3"/>
    <x v="584"/>
    <d v="2014-04-29T00:00:00"/>
    <x v="6"/>
    <x v="1"/>
    <n v="2"/>
    <x v="0"/>
    <x v="0"/>
    <s v="Oklahoma"/>
  </r>
  <r>
    <n v="1978641"/>
    <x v="10"/>
    <s v="Credit card"/>
    <x v="24"/>
    <s v="WV"/>
    <x v="1"/>
    <x v="201"/>
    <d v="2016-06-22T00:00:00"/>
    <x v="1"/>
    <x v="2"/>
    <n v="2"/>
    <x v="0"/>
    <x v="0"/>
    <s v="West Virginia"/>
  </r>
  <r>
    <n v="1555672"/>
    <x v="41"/>
    <s v="Debt collection"/>
    <x v="1"/>
    <s v="WA"/>
    <x v="0"/>
    <x v="1027"/>
    <d v="2015-09-15T00:00:00"/>
    <x v="12"/>
    <x v="0"/>
    <n v="3"/>
    <x v="0"/>
    <x v="0"/>
    <s v="Washington"/>
  </r>
  <r>
    <n v="381461"/>
    <x v="10"/>
    <s v="Credit card"/>
    <x v="24"/>
    <s v="CA"/>
    <x v="0"/>
    <x v="504"/>
    <d v="2013-04-16T00:00:00"/>
    <x v="7"/>
    <x v="3"/>
    <n v="2"/>
    <x v="0"/>
    <x v="1"/>
    <s v="California"/>
  </r>
  <r>
    <n v="1229957"/>
    <x v="4"/>
    <s v="Credit reporting"/>
    <x v="8"/>
    <s v="FL"/>
    <x v="0"/>
    <x v="190"/>
    <d v="2015-02-06T00:00:00"/>
    <x v="0"/>
    <x v="0"/>
    <n v="1"/>
    <x v="0"/>
    <x v="0"/>
    <s v="Florida"/>
  </r>
  <r>
    <n v="1645531"/>
    <x v="17"/>
    <s v="Credit reporting"/>
    <x v="44"/>
    <s v="WA"/>
    <x v="0"/>
    <x v="1014"/>
    <d v="2015-11-08T00:00:00"/>
    <x v="0"/>
    <x v="0"/>
    <n v="4"/>
    <x v="0"/>
    <x v="1"/>
    <s v="Washington"/>
  </r>
  <r>
    <n v="1571744"/>
    <x v="182"/>
    <s v="Consumer Loan"/>
    <x v="56"/>
    <s v="AZ"/>
    <x v="0"/>
    <x v="706"/>
    <d v="2015-09-20T00:00:00"/>
    <x v="0"/>
    <x v="0"/>
    <n v="3"/>
    <x v="0"/>
    <x v="0"/>
    <s v="Arizona"/>
  </r>
  <r>
    <n v="1061588"/>
    <x v="88"/>
    <s v="Debt collection"/>
    <x v="22"/>
    <m/>
    <x v="1"/>
    <x v="1077"/>
    <d v="2014-10-09T00:00:00"/>
    <x v="4"/>
    <x v="1"/>
    <n v="4"/>
    <x v="0"/>
    <x v="0"/>
    <e v="#N/A"/>
  </r>
  <r>
    <n v="1662461"/>
    <x v="112"/>
    <s v="Debt collection"/>
    <x v="1"/>
    <s v="CA"/>
    <x v="0"/>
    <x v="389"/>
    <d v="2015-11-23T00:00:00"/>
    <x v="6"/>
    <x v="0"/>
    <n v="4"/>
    <x v="0"/>
    <x v="1"/>
    <s v="California"/>
  </r>
  <r>
    <n v="1916636"/>
    <x v="10"/>
    <s v="Bank account or service"/>
    <x v="12"/>
    <s v="GA"/>
    <x v="0"/>
    <x v="606"/>
    <d v="2016-05-09T00:00:00"/>
    <x v="0"/>
    <x v="2"/>
    <n v="2"/>
    <x v="0"/>
    <x v="0"/>
    <s v="Georgia"/>
  </r>
  <r>
    <n v="1711059"/>
    <x v="4"/>
    <s v="Credit reporting"/>
    <x v="44"/>
    <s v="OH"/>
    <x v="0"/>
    <x v="411"/>
    <d v="2015-12-22T00:00:00"/>
    <x v="0"/>
    <x v="0"/>
    <n v="4"/>
    <x v="0"/>
    <x v="0"/>
    <s v="Ohio"/>
  </r>
  <r>
    <n v="1451008"/>
    <x v="16"/>
    <s v="Credit card"/>
    <x v="30"/>
    <s v="RI"/>
    <x v="0"/>
    <x v="59"/>
    <d v="2015-07-03T00:00:00"/>
    <x v="0"/>
    <x v="0"/>
    <n v="3"/>
    <x v="0"/>
    <x v="0"/>
    <s v="Rhode Island"/>
  </r>
  <r>
    <n v="735960"/>
    <x v="556"/>
    <s v="Debt collection"/>
    <x v="1"/>
    <s v="PA"/>
    <x v="1"/>
    <x v="468"/>
    <d v="2014-03-04T00:00:00"/>
    <x v="2"/>
    <x v="1"/>
    <n v="1"/>
    <x v="0"/>
    <x v="1"/>
    <s v="Pennsylvania"/>
  </r>
  <r>
    <n v="897574"/>
    <x v="122"/>
    <s v="Mortgage"/>
    <x v="37"/>
    <s v="NJ"/>
    <x v="1"/>
    <x v="565"/>
    <d v="2014-06-19T00:00:00"/>
    <x v="4"/>
    <x v="1"/>
    <n v="2"/>
    <x v="0"/>
    <x v="1"/>
    <s v="New Jersey"/>
  </r>
  <r>
    <n v="1915108"/>
    <x v="14"/>
    <s v="Bank account or service"/>
    <x v="12"/>
    <s v="CA"/>
    <x v="0"/>
    <x v="1293"/>
    <d v="2016-05-08T00:00:00"/>
    <x v="0"/>
    <x v="2"/>
    <n v="2"/>
    <x v="0"/>
    <x v="0"/>
    <s v="California"/>
  </r>
  <r>
    <n v="453713"/>
    <x v="16"/>
    <s v="Credit card"/>
    <x v="34"/>
    <s v="CA"/>
    <x v="0"/>
    <x v="467"/>
    <d v="2013-07-10T00:00:00"/>
    <x v="0"/>
    <x v="3"/>
    <n v="3"/>
    <x v="0"/>
    <x v="0"/>
    <s v="California"/>
  </r>
  <r>
    <n v="1078384"/>
    <x v="757"/>
    <s v="Debt collection"/>
    <x v="1"/>
    <s v="NY"/>
    <x v="0"/>
    <x v="648"/>
    <d v="2014-10-20T00:00:00"/>
    <x v="0"/>
    <x v="1"/>
    <n v="4"/>
    <x v="0"/>
    <x v="0"/>
    <s v="New York"/>
  </r>
  <r>
    <n v="923905"/>
    <x v="448"/>
    <s v="Debt collection"/>
    <x v="1"/>
    <s v="TX"/>
    <x v="0"/>
    <x v="1130"/>
    <d v="2014-07-04T00:00:00"/>
    <x v="0"/>
    <x v="1"/>
    <n v="3"/>
    <x v="0"/>
    <x v="0"/>
    <s v="Texas"/>
  </r>
  <r>
    <n v="1326166"/>
    <x v="18"/>
    <s v="Mortgage"/>
    <x v="0"/>
    <s v="VA"/>
    <x v="0"/>
    <x v="151"/>
    <d v="2015-04-11T00:00:00"/>
    <x v="0"/>
    <x v="0"/>
    <n v="2"/>
    <x v="0"/>
    <x v="0"/>
    <s v="Virginia"/>
  </r>
  <r>
    <n v="806690"/>
    <x v="5"/>
    <s v="Debt collection"/>
    <x v="1"/>
    <s v="OH"/>
    <x v="3"/>
    <x v="62"/>
    <d v="2014-04-17T00:00:00"/>
    <x v="7"/>
    <x v="1"/>
    <n v="2"/>
    <x v="0"/>
    <x v="0"/>
    <s v="Ohio"/>
  </r>
  <r>
    <n v="1572127"/>
    <x v="14"/>
    <s v="Credit card"/>
    <x v="2"/>
    <s v="NH"/>
    <x v="0"/>
    <x v="363"/>
    <d v="2015-09-21T00:00:00"/>
    <x v="0"/>
    <x v="0"/>
    <n v="3"/>
    <x v="0"/>
    <x v="0"/>
    <s v="New Hampshire"/>
  </r>
  <r>
    <n v="1370443"/>
    <x v="1"/>
    <s v="Mortgage"/>
    <x v="0"/>
    <s v="NJ"/>
    <x v="0"/>
    <x v="1068"/>
    <d v="2015-05-11T00:00:00"/>
    <x v="0"/>
    <x v="0"/>
    <n v="2"/>
    <x v="0"/>
    <x v="1"/>
    <s v="New Jersey"/>
  </r>
  <r>
    <n v="1932340"/>
    <x v="76"/>
    <s v="Debt collection"/>
    <x v="1"/>
    <s v="NY"/>
    <x v="0"/>
    <x v="889"/>
    <d v="2016-05-20T00:00:00"/>
    <x v="0"/>
    <x v="2"/>
    <n v="2"/>
    <x v="0"/>
    <x v="1"/>
    <s v="New York"/>
  </r>
  <r>
    <n v="646014"/>
    <x v="35"/>
    <s v="Mortgage"/>
    <x v="5"/>
    <s v="CA"/>
    <x v="0"/>
    <x v="1052"/>
    <d v="2013-12-26T00:00:00"/>
    <x v="0"/>
    <x v="3"/>
    <n v="4"/>
    <x v="0"/>
    <x v="1"/>
    <s v="California"/>
  </r>
  <r>
    <n v="935691"/>
    <x v="46"/>
    <s v="Debt collection"/>
    <x v="22"/>
    <s v="MO"/>
    <x v="0"/>
    <x v="1017"/>
    <d v="2014-07-14T00:00:00"/>
    <x v="0"/>
    <x v="1"/>
    <n v="3"/>
    <x v="0"/>
    <x v="0"/>
    <s v="Missouri"/>
  </r>
  <r>
    <n v="1056909"/>
    <x v="127"/>
    <s v="Consumer Loan"/>
    <x v="21"/>
    <s v="VA"/>
    <x v="0"/>
    <x v="1294"/>
    <d v="2014-10-03T00:00:00"/>
    <x v="0"/>
    <x v="1"/>
    <n v="4"/>
    <x v="0"/>
    <x v="1"/>
    <s v="Virginia"/>
  </r>
  <r>
    <n v="1434646"/>
    <x v="35"/>
    <s v="Mortgage"/>
    <x v="0"/>
    <s v="UT"/>
    <x v="0"/>
    <x v="500"/>
    <d v="2015-06-23T00:00:00"/>
    <x v="0"/>
    <x v="0"/>
    <n v="2"/>
    <x v="0"/>
    <x v="0"/>
    <s v="Utah"/>
  </r>
  <r>
    <n v="400326"/>
    <x v="20"/>
    <s v="Student loan"/>
    <x v="32"/>
    <s v="OH"/>
    <x v="0"/>
    <x v="290"/>
    <d v="2013-05-08T00:00:00"/>
    <x v="1"/>
    <x v="3"/>
    <n v="2"/>
    <x v="0"/>
    <x v="0"/>
    <s v="Ohio"/>
  </r>
  <r>
    <n v="992712"/>
    <x v="1"/>
    <s v="Mortgage"/>
    <x v="0"/>
    <s v="MD"/>
    <x v="0"/>
    <x v="309"/>
    <d v="2014-08-20T00:00:00"/>
    <x v="0"/>
    <x v="1"/>
    <n v="3"/>
    <x v="0"/>
    <x v="0"/>
    <s v="Maryland"/>
  </r>
  <r>
    <n v="2031941"/>
    <x v="10"/>
    <s v="Mortgage"/>
    <x v="42"/>
    <s v="CA"/>
    <x v="2"/>
    <x v="25"/>
    <d v="2016-07-29T00:00:00"/>
    <x v="4"/>
    <x v="2"/>
    <n v="3"/>
    <x v="0"/>
    <x v="0"/>
    <s v="California"/>
  </r>
  <r>
    <n v="1487042"/>
    <x v="14"/>
    <s v="Bank account or service"/>
    <x v="12"/>
    <s v="PA"/>
    <x v="0"/>
    <x v="479"/>
    <d v="2015-07-31T00:00:00"/>
    <x v="11"/>
    <x v="0"/>
    <n v="3"/>
    <x v="0"/>
    <x v="0"/>
    <s v="Pennsylvania"/>
  </r>
  <r>
    <n v="2015700"/>
    <x v="26"/>
    <s v="Mortgage"/>
    <x v="0"/>
    <s v="AZ"/>
    <x v="0"/>
    <x v="1219"/>
    <d v="2016-07-17T00:00:00"/>
    <x v="0"/>
    <x v="2"/>
    <n v="3"/>
    <x v="0"/>
    <x v="0"/>
    <s v="Arizona"/>
  </r>
  <r>
    <n v="1768608"/>
    <x v="341"/>
    <s v="Mortgage"/>
    <x v="37"/>
    <s v="MD"/>
    <x v="0"/>
    <x v="523"/>
    <d v="2016-02-02T00:00:00"/>
    <x v="0"/>
    <x v="2"/>
    <n v="1"/>
    <x v="0"/>
    <x v="1"/>
    <s v="Maryland"/>
  </r>
  <r>
    <n v="1572214"/>
    <x v="296"/>
    <s v="Bank account or service"/>
    <x v="12"/>
    <s v="VA"/>
    <x v="0"/>
    <x v="363"/>
    <d v="2015-09-21T00:00:00"/>
    <x v="0"/>
    <x v="0"/>
    <n v="3"/>
    <x v="0"/>
    <x v="0"/>
    <s v="Virginia"/>
  </r>
  <r>
    <n v="1305862"/>
    <x v="19"/>
    <s v="Mortgage"/>
    <x v="37"/>
    <s v="CA"/>
    <x v="0"/>
    <x v="291"/>
    <d v="2015-03-27T00:00:00"/>
    <x v="0"/>
    <x v="0"/>
    <n v="1"/>
    <x v="0"/>
    <x v="0"/>
    <s v="California"/>
  </r>
  <r>
    <n v="1233105"/>
    <x v="35"/>
    <s v="Mortgage"/>
    <x v="0"/>
    <s v="CA"/>
    <x v="0"/>
    <x v="350"/>
    <d v="2015-02-10T00:00:00"/>
    <x v="0"/>
    <x v="0"/>
    <n v="1"/>
    <x v="0"/>
    <x v="0"/>
    <s v="California"/>
  </r>
  <r>
    <n v="806358"/>
    <x v="172"/>
    <s v="Bank account or service"/>
    <x v="9"/>
    <s v="MA"/>
    <x v="0"/>
    <x v="1295"/>
    <d v="2014-04-12T00:00:00"/>
    <x v="0"/>
    <x v="1"/>
    <n v="2"/>
    <x v="0"/>
    <x v="0"/>
    <s v="Massachusetts"/>
  </r>
  <r>
    <n v="1779204"/>
    <x v="4"/>
    <s v="Credit reporting"/>
    <x v="8"/>
    <s v="CA"/>
    <x v="0"/>
    <x v="826"/>
    <d v="2016-02-09T00:00:00"/>
    <x v="0"/>
    <x v="2"/>
    <n v="1"/>
    <x v="0"/>
    <x v="0"/>
    <s v="California"/>
  </r>
  <r>
    <n v="627990"/>
    <x v="758"/>
    <s v="Debt collection"/>
    <x v="13"/>
    <s v="NY"/>
    <x v="0"/>
    <x v="287"/>
    <d v="2013-12-10T00:00:00"/>
    <x v="0"/>
    <x v="3"/>
    <n v="4"/>
    <x v="0"/>
    <x v="0"/>
    <s v="New York"/>
  </r>
  <r>
    <n v="770399"/>
    <x v="30"/>
    <s v="Bank account or service"/>
    <x v="12"/>
    <s v="NC"/>
    <x v="3"/>
    <x v="403"/>
    <d v="2014-03-27T00:00:00"/>
    <x v="12"/>
    <x v="1"/>
    <n v="1"/>
    <x v="0"/>
    <x v="0"/>
    <s v="North Carolina"/>
  </r>
  <r>
    <n v="1294653"/>
    <x v="220"/>
    <s v="Mortgage"/>
    <x v="0"/>
    <s v="MD"/>
    <x v="0"/>
    <x v="420"/>
    <d v="2015-03-21T00:00:00"/>
    <x v="0"/>
    <x v="0"/>
    <n v="1"/>
    <x v="0"/>
    <x v="0"/>
    <s v="Maryland"/>
  </r>
  <r>
    <n v="1138350"/>
    <x v="194"/>
    <s v="Debt collection"/>
    <x v="27"/>
    <s v="MN"/>
    <x v="0"/>
    <x v="704"/>
    <d v="2014-12-02T00:00:00"/>
    <x v="0"/>
    <x v="1"/>
    <n v="4"/>
    <x v="0"/>
    <x v="1"/>
    <s v="Minnesota"/>
  </r>
  <r>
    <n v="1249231"/>
    <x v="51"/>
    <s v="Credit card"/>
    <x v="31"/>
    <s v="MI"/>
    <x v="0"/>
    <x v="279"/>
    <d v="2015-02-20T00:00:00"/>
    <x v="0"/>
    <x v="0"/>
    <n v="1"/>
    <x v="0"/>
    <x v="1"/>
    <s v="Michigan"/>
  </r>
  <r>
    <n v="1464122"/>
    <x v="632"/>
    <s v="Money transfers"/>
    <x v="65"/>
    <s v="CT"/>
    <x v="0"/>
    <x v="256"/>
    <d v="2015-07-14T00:00:00"/>
    <x v="1"/>
    <x v="0"/>
    <n v="3"/>
    <x v="0"/>
    <x v="1"/>
    <s v="Connecticut"/>
  </r>
  <r>
    <n v="1555306"/>
    <x v="62"/>
    <s v="Bank account or service"/>
    <x v="12"/>
    <s v="CT"/>
    <x v="2"/>
    <x v="1027"/>
    <d v="2015-09-08T00:00:00"/>
    <x v="0"/>
    <x v="0"/>
    <n v="3"/>
    <x v="0"/>
    <x v="0"/>
    <s v="Connecticut"/>
  </r>
  <r>
    <n v="972245"/>
    <x v="19"/>
    <s v="Credit card"/>
    <x v="47"/>
    <s v="FL"/>
    <x v="1"/>
    <x v="193"/>
    <d v="2014-08-08T00:00:00"/>
    <x v="4"/>
    <x v="1"/>
    <n v="3"/>
    <x v="0"/>
    <x v="0"/>
    <s v="Florida"/>
  </r>
  <r>
    <n v="1198098"/>
    <x v="16"/>
    <s v="Credit card"/>
    <x v="40"/>
    <s v="MI"/>
    <x v="0"/>
    <x v="988"/>
    <d v="2015-01-17T00:00:00"/>
    <x v="0"/>
    <x v="0"/>
    <n v="1"/>
    <x v="0"/>
    <x v="0"/>
    <s v="Michigan"/>
  </r>
  <r>
    <n v="437252"/>
    <x v="35"/>
    <s v="Mortgage"/>
    <x v="0"/>
    <s v="TN"/>
    <x v="0"/>
    <x v="97"/>
    <d v="2013-06-19T00:00:00"/>
    <x v="1"/>
    <x v="3"/>
    <n v="2"/>
    <x v="0"/>
    <x v="0"/>
    <s v="Tennessee"/>
  </r>
  <r>
    <n v="690380"/>
    <x v="33"/>
    <s v="Student loan"/>
    <x v="26"/>
    <s v="KS"/>
    <x v="0"/>
    <x v="332"/>
    <d v="2014-01-29T00:00:00"/>
    <x v="0"/>
    <x v="1"/>
    <n v="1"/>
    <x v="0"/>
    <x v="0"/>
    <s v="Kansas"/>
  </r>
  <r>
    <n v="583974"/>
    <x v="95"/>
    <s v="Mortgage"/>
    <x v="0"/>
    <s v="FL"/>
    <x v="1"/>
    <x v="883"/>
    <d v="2013-11-05T00:00:00"/>
    <x v="1"/>
    <x v="3"/>
    <n v="4"/>
    <x v="0"/>
    <x v="0"/>
    <s v="Florida"/>
  </r>
  <r>
    <n v="222419"/>
    <x v="25"/>
    <s v="Credit card"/>
    <x v="7"/>
    <s v="NJ"/>
    <x v="0"/>
    <x v="77"/>
    <d v="2013-01-08T00:00:00"/>
    <x v="4"/>
    <x v="3"/>
    <n v="1"/>
    <x v="0"/>
    <x v="0"/>
    <s v="New Jersey"/>
  </r>
  <r>
    <n v="1478772"/>
    <x v="45"/>
    <s v="Bank account or service"/>
    <x v="12"/>
    <s v="NY"/>
    <x v="1"/>
    <x v="335"/>
    <d v="2015-07-22T00:00:00"/>
    <x v="4"/>
    <x v="0"/>
    <n v="3"/>
    <x v="0"/>
    <x v="0"/>
    <s v="New York"/>
  </r>
  <r>
    <n v="398975"/>
    <x v="19"/>
    <s v="Mortgage"/>
    <x v="37"/>
    <s v="OR"/>
    <x v="0"/>
    <x v="1076"/>
    <d v="2013-05-06T00:00:00"/>
    <x v="4"/>
    <x v="3"/>
    <n v="2"/>
    <x v="0"/>
    <x v="0"/>
    <s v="Oregon"/>
  </r>
  <r>
    <n v="897686"/>
    <x v="33"/>
    <s v="Student loan"/>
    <x v="26"/>
    <s v="SD"/>
    <x v="0"/>
    <x v="565"/>
    <d v="2014-06-17T00:00:00"/>
    <x v="0"/>
    <x v="1"/>
    <n v="2"/>
    <x v="0"/>
    <x v="0"/>
    <s v="South Dakota"/>
  </r>
  <r>
    <n v="2070848"/>
    <x v="32"/>
    <s v="Bank account or service"/>
    <x v="36"/>
    <s v="FL"/>
    <x v="0"/>
    <x v="199"/>
    <d v="2016-08-22T00:00:00"/>
    <x v="6"/>
    <x v="2"/>
    <n v="3"/>
    <x v="0"/>
    <x v="0"/>
    <s v="Florida"/>
  </r>
  <r>
    <n v="1351992"/>
    <x v="9"/>
    <s v="Credit reporting"/>
    <x v="8"/>
    <s v="IL"/>
    <x v="0"/>
    <x v="496"/>
    <d v="2015-04-29T00:00:00"/>
    <x v="0"/>
    <x v="0"/>
    <n v="2"/>
    <x v="0"/>
    <x v="0"/>
    <s v="Illinois"/>
  </r>
  <r>
    <n v="1404574"/>
    <x v="10"/>
    <s v="Bank account or service"/>
    <x v="36"/>
    <s v="CA"/>
    <x v="0"/>
    <x v="908"/>
    <d v="2015-06-03T00:00:00"/>
    <x v="0"/>
    <x v="0"/>
    <n v="2"/>
    <x v="0"/>
    <x v="0"/>
    <s v="California"/>
  </r>
  <r>
    <n v="1304891"/>
    <x v="33"/>
    <s v="Student loan"/>
    <x v="6"/>
    <s v="CA"/>
    <x v="0"/>
    <x v="291"/>
    <d v="2015-03-27T00:00:00"/>
    <x v="0"/>
    <x v="0"/>
    <n v="1"/>
    <x v="0"/>
    <x v="0"/>
    <s v="California"/>
  </r>
  <r>
    <n v="1310232"/>
    <x v="14"/>
    <s v="Credit card"/>
    <x v="20"/>
    <s v="FL"/>
    <x v="0"/>
    <x v="84"/>
    <d v="2015-04-01T00:00:00"/>
    <x v="0"/>
    <x v="0"/>
    <n v="2"/>
    <x v="0"/>
    <x v="0"/>
    <s v="Florida"/>
  </r>
  <r>
    <n v="1437219"/>
    <x v="25"/>
    <s v="Bank account or service"/>
    <x v="9"/>
    <s v="NC"/>
    <x v="1"/>
    <x v="500"/>
    <d v="2015-06-24T00:00:00"/>
    <x v="1"/>
    <x v="0"/>
    <n v="2"/>
    <x v="0"/>
    <x v="0"/>
    <s v="North Carolina"/>
  </r>
  <r>
    <n v="997513"/>
    <x v="14"/>
    <s v="Credit card"/>
    <x v="30"/>
    <s v="PA"/>
    <x v="0"/>
    <x v="734"/>
    <d v="2014-08-27T00:00:00"/>
    <x v="2"/>
    <x v="1"/>
    <n v="3"/>
    <x v="0"/>
    <x v="1"/>
    <s v="Pennsylvania"/>
  </r>
  <r>
    <n v="1212846"/>
    <x v="10"/>
    <s v="Bank account or service"/>
    <x v="12"/>
    <s v="FL"/>
    <x v="0"/>
    <x v="803"/>
    <d v="2015-01-27T00:00:00"/>
    <x v="0"/>
    <x v="0"/>
    <n v="1"/>
    <x v="0"/>
    <x v="0"/>
    <s v="Florida"/>
  </r>
  <r>
    <n v="639009"/>
    <x v="22"/>
    <s v="Bank account or service"/>
    <x v="12"/>
    <s v="OH"/>
    <x v="1"/>
    <x v="817"/>
    <d v="2013-12-30T00:00:00"/>
    <x v="21"/>
    <x v="3"/>
    <n v="4"/>
    <x v="0"/>
    <x v="0"/>
    <s v="Ohio"/>
  </r>
  <r>
    <n v="2026775"/>
    <x v="216"/>
    <s v="Debt collection"/>
    <x v="1"/>
    <s v="LA"/>
    <x v="0"/>
    <x v="918"/>
    <d v="2016-07-23T00:00:00"/>
    <x v="0"/>
    <x v="2"/>
    <n v="3"/>
    <x v="0"/>
    <x v="0"/>
    <s v="Louisiana"/>
  </r>
  <r>
    <n v="1517380"/>
    <x v="10"/>
    <s v="Mortgage"/>
    <x v="5"/>
    <s v="TX"/>
    <x v="1"/>
    <x v="244"/>
    <d v="2015-08-20T00:00:00"/>
    <x v="12"/>
    <x v="0"/>
    <n v="3"/>
    <x v="0"/>
    <x v="1"/>
    <s v="Texas"/>
  </r>
  <r>
    <n v="412281"/>
    <x v="14"/>
    <s v="Credit card"/>
    <x v="24"/>
    <s v="CA"/>
    <x v="1"/>
    <x v="609"/>
    <d v="2013-05-22T00:00:00"/>
    <x v="1"/>
    <x v="3"/>
    <n v="2"/>
    <x v="0"/>
    <x v="0"/>
    <s v="California"/>
  </r>
  <r>
    <n v="1693337"/>
    <x v="10"/>
    <s v="Bank account or service"/>
    <x v="15"/>
    <s v="CT"/>
    <x v="1"/>
    <x v="232"/>
    <d v="2015-12-14T00:00:00"/>
    <x v="7"/>
    <x v="0"/>
    <n v="4"/>
    <x v="0"/>
    <x v="0"/>
    <s v="Connecticut"/>
  </r>
  <r>
    <n v="1434443"/>
    <x v="759"/>
    <s v="Debt collection"/>
    <x v="1"/>
    <s v="MI"/>
    <x v="0"/>
    <x v="500"/>
    <d v="2015-06-23T00:00:00"/>
    <x v="0"/>
    <x v="0"/>
    <n v="2"/>
    <x v="0"/>
    <x v="0"/>
    <s v="Michigan"/>
  </r>
  <r>
    <n v="2107277"/>
    <x v="127"/>
    <s v="Mortgage"/>
    <x v="37"/>
    <s v="MD"/>
    <x v="0"/>
    <x v="695"/>
    <d v="2016-09-12T00:00:00"/>
    <x v="0"/>
    <x v="2"/>
    <n v="3"/>
    <x v="0"/>
    <x v="0"/>
    <s v="Maryland"/>
  </r>
  <r>
    <n v="1833680"/>
    <x v="21"/>
    <s v="Credit card"/>
    <x v="31"/>
    <s v="TX"/>
    <x v="0"/>
    <x v="200"/>
    <d v="2016-03-15T00:00:00"/>
    <x v="0"/>
    <x v="2"/>
    <n v="1"/>
    <x v="0"/>
    <x v="0"/>
    <s v="Texas"/>
  </r>
  <r>
    <n v="2023412"/>
    <x v="760"/>
    <s v="Debt collection"/>
    <x v="4"/>
    <s v="FL"/>
    <x v="0"/>
    <x v="192"/>
    <d v="2016-07-21T00:00:00"/>
    <x v="0"/>
    <x v="2"/>
    <n v="3"/>
    <x v="0"/>
    <x v="0"/>
    <s v="Florida"/>
  </r>
  <r>
    <n v="447316"/>
    <x v="35"/>
    <s v="Mortgage"/>
    <x v="0"/>
    <s v="WI"/>
    <x v="3"/>
    <x v="187"/>
    <d v="2013-07-03T00:00:00"/>
    <x v="4"/>
    <x v="3"/>
    <n v="3"/>
    <x v="0"/>
    <x v="1"/>
    <s v="Wisconsin"/>
  </r>
  <r>
    <n v="828544"/>
    <x v="1"/>
    <s v="Mortgage"/>
    <x v="5"/>
    <s v="OR"/>
    <x v="0"/>
    <x v="231"/>
    <d v="2014-04-28T00:00:00"/>
    <x v="0"/>
    <x v="1"/>
    <n v="2"/>
    <x v="0"/>
    <x v="0"/>
    <s v="Oregon"/>
  </r>
  <r>
    <n v="348058"/>
    <x v="8"/>
    <s v="Credit card"/>
    <x v="7"/>
    <s v="TX"/>
    <x v="0"/>
    <x v="1210"/>
    <d v="2013-03-11T00:00:00"/>
    <x v="4"/>
    <x v="3"/>
    <n v="1"/>
    <x v="0"/>
    <x v="0"/>
    <s v="Texas"/>
  </r>
  <r>
    <n v="1192527"/>
    <x v="229"/>
    <s v="Consumer Loan"/>
    <x v="21"/>
    <s v="WI"/>
    <x v="0"/>
    <x v="896"/>
    <d v="2015-01-15T00:00:00"/>
    <x v="1"/>
    <x v="0"/>
    <n v="1"/>
    <x v="0"/>
    <x v="0"/>
    <s v="Wisconsin"/>
  </r>
  <r>
    <n v="1557148"/>
    <x v="170"/>
    <s v="Prepaid card"/>
    <x v="49"/>
    <s v="MI"/>
    <x v="3"/>
    <x v="270"/>
    <d v="2015-09-15T00:00:00"/>
    <x v="11"/>
    <x v="0"/>
    <n v="3"/>
    <x v="0"/>
    <x v="0"/>
    <s v="Michigan"/>
  </r>
  <r>
    <n v="1016019"/>
    <x v="241"/>
    <s v="Debt collection"/>
    <x v="13"/>
    <s v="CA"/>
    <x v="0"/>
    <x v="224"/>
    <d v="2014-09-05T00:00:00"/>
    <x v="0"/>
    <x v="1"/>
    <n v="3"/>
    <x v="0"/>
    <x v="0"/>
    <s v="California"/>
  </r>
  <r>
    <n v="1111465"/>
    <x v="253"/>
    <s v="Consumer Loan"/>
    <x v="19"/>
    <s v="SC"/>
    <x v="0"/>
    <x v="197"/>
    <d v="2014-11-15T00:00:00"/>
    <x v="6"/>
    <x v="1"/>
    <n v="4"/>
    <x v="0"/>
    <x v="0"/>
    <s v="South Carolina"/>
  </r>
  <r>
    <n v="1795366"/>
    <x v="6"/>
    <s v="Bank account or service"/>
    <x v="15"/>
    <s v="LA"/>
    <x v="0"/>
    <x v="669"/>
    <d v="2016-02-20T00:00:00"/>
    <x v="0"/>
    <x v="2"/>
    <n v="1"/>
    <x v="0"/>
    <x v="1"/>
    <s v="Louisiana"/>
  </r>
  <r>
    <n v="1787804"/>
    <x v="9"/>
    <s v="Credit reporting"/>
    <x v="3"/>
    <s v="MN"/>
    <x v="0"/>
    <x v="974"/>
    <d v="2016-02-15T00:00:00"/>
    <x v="0"/>
    <x v="2"/>
    <n v="1"/>
    <x v="0"/>
    <x v="1"/>
    <s v="Minnesota"/>
  </r>
  <r>
    <n v="1907684"/>
    <x v="19"/>
    <s v="Credit card"/>
    <x v="47"/>
    <s v="NY"/>
    <x v="0"/>
    <x v="241"/>
    <d v="2016-05-03T00:00:00"/>
    <x v="0"/>
    <x v="2"/>
    <n v="2"/>
    <x v="0"/>
    <x v="0"/>
    <s v="New York"/>
  </r>
  <r>
    <n v="424539"/>
    <x v="19"/>
    <s v="Bank account or service"/>
    <x v="15"/>
    <s v="PA"/>
    <x v="3"/>
    <x v="1020"/>
    <d v="2013-06-07T00:00:00"/>
    <x v="4"/>
    <x v="3"/>
    <n v="2"/>
    <x v="0"/>
    <x v="0"/>
    <s v="Pennsylvania"/>
  </r>
  <r>
    <n v="1612592"/>
    <x v="8"/>
    <s v="Mortgage"/>
    <x v="37"/>
    <s v="OR"/>
    <x v="0"/>
    <x v="739"/>
    <d v="2015-10-21T00:00:00"/>
    <x v="7"/>
    <x v="0"/>
    <n v="4"/>
    <x v="0"/>
    <x v="0"/>
    <s v="Oregon"/>
  </r>
  <r>
    <n v="1892743"/>
    <x v="4"/>
    <s v="Credit reporting"/>
    <x v="8"/>
    <s v="GA"/>
    <x v="0"/>
    <x v="450"/>
    <d v="2016-04-22T00:00:00"/>
    <x v="0"/>
    <x v="2"/>
    <n v="2"/>
    <x v="0"/>
    <x v="0"/>
    <s v="Georgia"/>
  </r>
  <r>
    <n v="824308"/>
    <x v="83"/>
    <s v="Mortgage"/>
    <x v="5"/>
    <s v="NM"/>
    <x v="0"/>
    <x v="607"/>
    <d v="2014-04-24T00:00:00"/>
    <x v="0"/>
    <x v="1"/>
    <n v="2"/>
    <x v="0"/>
    <x v="0"/>
    <s v="New Mexico"/>
  </r>
  <r>
    <n v="570815"/>
    <x v="5"/>
    <s v="Debt collection"/>
    <x v="1"/>
    <s v="MI"/>
    <x v="3"/>
    <x v="121"/>
    <d v="2013-10-25T00:00:00"/>
    <x v="1"/>
    <x v="3"/>
    <n v="4"/>
    <x v="0"/>
    <x v="0"/>
    <s v="Michigan"/>
  </r>
  <r>
    <n v="1642375"/>
    <x v="5"/>
    <s v="Debt collection"/>
    <x v="13"/>
    <s v="CA"/>
    <x v="0"/>
    <x v="495"/>
    <d v="2015-11-05T00:00:00"/>
    <x v="0"/>
    <x v="0"/>
    <n v="4"/>
    <x v="0"/>
    <x v="0"/>
    <s v="California"/>
  </r>
  <r>
    <n v="609432"/>
    <x v="20"/>
    <s v="Bank account or service"/>
    <x v="12"/>
    <s v="CA"/>
    <x v="1"/>
    <x v="641"/>
    <d v="2013-11-25T00:00:00"/>
    <x v="4"/>
    <x v="3"/>
    <n v="4"/>
    <x v="0"/>
    <x v="1"/>
    <s v="California"/>
  </r>
  <r>
    <n v="597394"/>
    <x v="38"/>
    <s v="Credit card"/>
    <x v="24"/>
    <s v="NY"/>
    <x v="0"/>
    <x v="102"/>
    <d v="2013-11-25T00:00:00"/>
    <x v="10"/>
    <x v="3"/>
    <n v="4"/>
    <x v="0"/>
    <x v="0"/>
    <s v="New York"/>
  </r>
  <r>
    <n v="1726420"/>
    <x v="21"/>
    <s v="Credit card"/>
    <x v="10"/>
    <s v="NY"/>
    <x v="0"/>
    <x v="745"/>
    <d v="2016-01-04T00:00:00"/>
    <x v="0"/>
    <x v="2"/>
    <n v="1"/>
    <x v="0"/>
    <x v="0"/>
    <s v="New York"/>
  </r>
  <r>
    <n v="2005412"/>
    <x v="761"/>
    <s v="Mortgage"/>
    <x v="5"/>
    <s v="MT"/>
    <x v="0"/>
    <x v="557"/>
    <d v="2016-07-12T00:00:00"/>
    <x v="4"/>
    <x v="2"/>
    <n v="3"/>
    <x v="1"/>
    <x v="0"/>
    <s v="Montana"/>
  </r>
  <r>
    <n v="1145187"/>
    <x v="5"/>
    <s v="Debt collection"/>
    <x v="22"/>
    <s v="TX"/>
    <x v="0"/>
    <x v="516"/>
    <d v="2014-12-05T00:00:00"/>
    <x v="0"/>
    <x v="1"/>
    <n v="4"/>
    <x v="0"/>
    <x v="0"/>
    <s v="Texas"/>
  </r>
  <r>
    <n v="1194307"/>
    <x v="20"/>
    <s v="Credit card"/>
    <x v="35"/>
    <s v="IL"/>
    <x v="0"/>
    <x v="751"/>
    <d v="2015-01-15T00:00:00"/>
    <x v="0"/>
    <x v="0"/>
    <n v="1"/>
    <x v="0"/>
    <x v="0"/>
    <s v="Illinois"/>
  </r>
  <r>
    <n v="474609"/>
    <x v="10"/>
    <s v="Mortgage"/>
    <x v="37"/>
    <s v="MD"/>
    <x v="3"/>
    <x v="894"/>
    <d v="2013-08-07T00:00:00"/>
    <x v="4"/>
    <x v="3"/>
    <n v="3"/>
    <x v="0"/>
    <x v="0"/>
    <s v="Maryland"/>
  </r>
  <r>
    <n v="2067788"/>
    <x v="21"/>
    <s v="Credit card"/>
    <x v="48"/>
    <s v="NY"/>
    <x v="0"/>
    <x v="33"/>
    <d v="2016-08-17T00:00:00"/>
    <x v="0"/>
    <x v="2"/>
    <n v="3"/>
    <x v="0"/>
    <x v="1"/>
    <s v="New York"/>
  </r>
  <r>
    <n v="1084161"/>
    <x v="1"/>
    <s v="Mortgage"/>
    <x v="37"/>
    <s v="MA"/>
    <x v="0"/>
    <x v="264"/>
    <d v="2014-10-23T00:00:00"/>
    <x v="0"/>
    <x v="1"/>
    <n v="4"/>
    <x v="0"/>
    <x v="1"/>
    <s v="Massachusetts"/>
  </r>
  <r>
    <n v="1198608"/>
    <x v="8"/>
    <s v="Credit card"/>
    <x v="59"/>
    <s v="WA"/>
    <x v="0"/>
    <x v="644"/>
    <d v="2015-01-21T00:00:00"/>
    <x v="4"/>
    <x v="0"/>
    <n v="1"/>
    <x v="0"/>
    <x v="0"/>
    <s v="Washington"/>
  </r>
  <r>
    <n v="759315"/>
    <x v="4"/>
    <s v="Credit reporting"/>
    <x v="8"/>
    <s v="AZ"/>
    <x v="0"/>
    <x v="1134"/>
    <d v="2014-03-10T00:00:00"/>
    <x v="0"/>
    <x v="1"/>
    <n v="1"/>
    <x v="0"/>
    <x v="0"/>
    <s v="Arizona"/>
  </r>
  <r>
    <n v="1389275"/>
    <x v="6"/>
    <s v="Bank account or service"/>
    <x v="36"/>
    <s v="AL"/>
    <x v="0"/>
    <x v="545"/>
    <d v="2015-05-22T00:00:00"/>
    <x v="0"/>
    <x v="0"/>
    <n v="2"/>
    <x v="0"/>
    <x v="0"/>
    <s v="Alabama"/>
  </r>
  <r>
    <n v="722029"/>
    <x v="762"/>
    <s v="Debt collection"/>
    <x v="13"/>
    <s v="TX"/>
    <x v="0"/>
    <x v="725"/>
    <d v="2014-02-19T00:00:00"/>
    <x v="0"/>
    <x v="1"/>
    <n v="1"/>
    <x v="0"/>
    <x v="0"/>
    <s v="Texas"/>
  </r>
  <r>
    <n v="1997190"/>
    <x v="28"/>
    <s v="Bank account or service"/>
    <x v="12"/>
    <s v="PA"/>
    <x v="0"/>
    <x v="138"/>
    <d v="2016-07-06T00:00:00"/>
    <x v="0"/>
    <x v="2"/>
    <n v="3"/>
    <x v="0"/>
    <x v="0"/>
    <s v="Pennsylvania"/>
  </r>
  <r>
    <n v="1470078"/>
    <x v="62"/>
    <s v="Credit card"/>
    <x v="16"/>
    <s v="OR"/>
    <x v="0"/>
    <x v="661"/>
    <d v="2015-07-15T00:00:00"/>
    <x v="0"/>
    <x v="0"/>
    <n v="3"/>
    <x v="0"/>
    <x v="0"/>
    <s v="Oregon"/>
  </r>
  <r>
    <n v="361546"/>
    <x v="10"/>
    <s v="Mortgage"/>
    <x v="37"/>
    <s v="VA"/>
    <x v="0"/>
    <x v="365"/>
    <d v="2013-03-22T00:00:00"/>
    <x v="1"/>
    <x v="3"/>
    <n v="1"/>
    <x v="0"/>
    <x v="0"/>
    <s v="Virginia"/>
  </r>
  <r>
    <n v="1596431"/>
    <x v="19"/>
    <s v="Bank account or service"/>
    <x v="15"/>
    <s v="GA"/>
    <x v="0"/>
    <x v="723"/>
    <d v="2015-10-07T00:00:00"/>
    <x v="0"/>
    <x v="0"/>
    <n v="4"/>
    <x v="0"/>
    <x v="0"/>
    <s v="Georgia"/>
  </r>
  <r>
    <n v="1949204"/>
    <x v="33"/>
    <s v="Student loan"/>
    <x v="26"/>
    <s v="TX"/>
    <x v="0"/>
    <x v="491"/>
    <d v="2016-06-02T00:00:00"/>
    <x v="0"/>
    <x v="2"/>
    <n v="2"/>
    <x v="0"/>
    <x v="1"/>
    <s v="Texas"/>
  </r>
  <r>
    <n v="1968450"/>
    <x v="14"/>
    <s v="Bank account or service"/>
    <x v="12"/>
    <s v="VA"/>
    <x v="0"/>
    <x v="466"/>
    <d v="2016-06-14T00:00:00"/>
    <x v="0"/>
    <x v="2"/>
    <n v="2"/>
    <x v="0"/>
    <x v="0"/>
    <s v="Virginia"/>
  </r>
  <r>
    <n v="1453427"/>
    <x v="14"/>
    <s v="Bank account or service"/>
    <x v="12"/>
    <s v="IL"/>
    <x v="0"/>
    <x v="196"/>
    <d v="2015-07-09T00:00:00"/>
    <x v="7"/>
    <x v="0"/>
    <n v="3"/>
    <x v="0"/>
    <x v="0"/>
    <s v="Illinois"/>
  </r>
  <r>
    <n v="358501"/>
    <x v="28"/>
    <s v="Bank account or service"/>
    <x v="36"/>
    <s v="FL"/>
    <x v="0"/>
    <x v="527"/>
    <d v="2013-03-19T00:00:00"/>
    <x v="1"/>
    <x v="3"/>
    <n v="1"/>
    <x v="0"/>
    <x v="0"/>
    <s v="Florida"/>
  </r>
  <r>
    <n v="889356"/>
    <x v="1"/>
    <s v="Mortgage"/>
    <x v="5"/>
    <s v="NY"/>
    <x v="0"/>
    <x v="58"/>
    <d v="2014-06-10T00:00:00"/>
    <x v="0"/>
    <x v="1"/>
    <n v="2"/>
    <x v="0"/>
    <x v="0"/>
    <s v="New York"/>
  </r>
  <r>
    <n v="1797508"/>
    <x v="35"/>
    <s v="Mortgage"/>
    <x v="0"/>
    <s v="FL"/>
    <x v="0"/>
    <x v="41"/>
    <d v="2016-02-22T00:00:00"/>
    <x v="0"/>
    <x v="2"/>
    <n v="1"/>
    <x v="0"/>
    <x v="0"/>
    <s v="Florida"/>
  </r>
  <r>
    <n v="407544"/>
    <x v="21"/>
    <s v="Credit card"/>
    <x v="24"/>
    <s v="UT"/>
    <x v="0"/>
    <x v="875"/>
    <d v="2013-05-15T00:00:00"/>
    <x v="0"/>
    <x v="3"/>
    <n v="2"/>
    <x v="0"/>
    <x v="0"/>
    <s v="Utah"/>
  </r>
  <r>
    <n v="1464090"/>
    <x v="92"/>
    <s v="Payday loan"/>
    <x v="41"/>
    <s v="NV"/>
    <x v="0"/>
    <x v="256"/>
    <d v="2015-07-22T00:00:00"/>
    <x v="18"/>
    <x v="0"/>
    <n v="3"/>
    <x v="0"/>
    <x v="0"/>
    <s v="Nevada"/>
  </r>
  <r>
    <n v="1674684"/>
    <x v="10"/>
    <s v="Bank account or service"/>
    <x v="14"/>
    <s v="FL"/>
    <x v="0"/>
    <x v="1275"/>
    <d v="2015-11-29T00:00:00"/>
    <x v="0"/>
    <x v="0"/>
    <n v="4"/>
    <x v="0"/>
    <x v="1"/>
    <s v="Florida"/>
  </r>
  <r>
    <n v="607516"/>
    <x v="19"/>
    <s v="Bank account or service"/>
    <x v="15"/>
    <s v="MN"/>
    <x v="2"/>
    <x v="349"/>
    <d v="2013-11-22T00:00:00"/>
    <x v="1"/>
    <x v="3"/>
    <n v="4"/>
    <x v="0"/>
    <x v="0"/>
    <s v="Minnesota"/>
  </r>
  <r>
    <n v="1033510"/>
    <x v="10"/>
    <s v="Credit card"/>
    <x v="24"/>
    <s v="MI"/>
    <x v="1"/>
    <x v="911"/>
    <d v="2014-09-22T00:00:00"/>
    <x v="2"/>
    <x v="1"/>
    <n v="3"/>
    <x v="0"/>
    <x v="0"/>
    <s v="Michigan"/>
  </r>
  <r>
    <n v="2037884"/>
    <x v="72"/>
    <s v="Payday loan"/>
    <x v="11"/>
    <s v="WA"/>
    <x v="0"/>
    <x v="1116"/>
    <d v="2016-08-10T00:00:00"/>
    <x v="37"/>
    <x v="2"/>
    <n v="3"/>
    <x v="0"/>
    <x v="0"/>
    <s v="Washington"/>
  </r>
  <r>
    <n v="759488"/>
    <x v="9"/>
    <s v="Credit reporting"/>
    <x v="3"/>
    <s v="NC"/>
    <x v="0"/>
    <x v="243"/>
    <d v="2014-03-14T00:00:00"/>
    <x v="0"/>
    <x v="1"/>
    <n v="1"/>
    <x v="0"/>
    <x v="0"/>
    <s v="North Carolina"/>
  </r>
  <r>
    <n v="473723"/>
    <x v="18"/>
    <s v="Mortgage"/>
    <x v="0"/>
    <s v="CA"/>
    <x v="0"/>
    <x v="894"/>
    <d v="2013-08-07T00:00:00"/>
    <x v="4"/>
    <x v="3"/>
    <n v="3"/>
    <x v="0"/>
    <x v="0"/>
    <s v="California"/>
  </r>
  <r>
    <n v="1341871"/>
    <x v="221"/>
    <s v="Bank account or service"/>
    <x v="15"/>
    <s v="NE"/>
    <x v="0"/>
    <x v="218"/>
    <d v="2015-04-22T00:00:00"/>
    <x v="0"/>
    <x v="0"/>
    <n v="2"/>
    <x v="0"/>
    <x v="0"/>
    <s v="Nebraska"/>
  </r>
  <r>
    <n v="1821115"/>
    <x v="123"/>
    <s v="Consumer Loan"/>
    <x v="19"/>
    <s v="NC"/>
    <x v="0"/>
    <x v="351"/>
    <d v="2016-03-07T00:00:00"/>
    <x v="0"/>
    <x v="2"/>
    <n v="1"/>
    <x v="0"/>
    <x v="0"/>
    <s v="North Carolina"/>
  </r>
  <r>
    <n v="871797"/>
    <x v="16"/>
    <s v="Credit card"/>
    <x v="30"/>
    <s v="NC"/>
    <x v="0"/>
    <x v="750"/>
    <d v="2014-05-29T00:00:00"/>
    <x v="0"/>
    <x v="1"/>
    <n v="2"/>
    <x v="0"/>
    <x v="0"/>
    <s v="North Carolina"/>
  </r>
  <r>
    <n v="1125455"/>
    <x v="312"/>
    <s v="Student loan"/>
    <x v="6"/>
    <s v="MI"/>
    <x v="0"/>
    <x v="698"/>
    <d v="2014-11-22T00:00:00"/>
    <x v="0"/>
    <x v="1"/>
    <n v="4"/>
    <x v="0"/>
    <x v="0"/>
    <s v="Michigan"/>
  </r>
  <r>
    <n v="1086880"/>
    <x v="33"/>
    <s v="Student loan"/>
    <x v="26"/>
    <s v="OH"/>
    <x v="0"/>
    <x v="1296"/>
    <d v="2014-10-25T00:00:00"/>
    <x v="0"/>
    <x v="1"/>
    <n v="4"/>
    <x v="0"/>
    <x v="0"/>
    <s v="Ohio"/>
  </r>
  <r>
    <n v="638580"/>
    <x v="17"/>
    <s v="Credit reporting"/>
    <x v="8"/>
    <s v="KS"/>
    <x v="0"/>
    <x v="817"/>
    <d v="2013-12-19T00:00:00"/>
    <x v="0"/>
    <x v="3"/>
    <n v="4"/>
    <x v="0"/>
    <x v="0"/>
    <s v="Kansas"/>
  </r>
  <r>
    <n v="2026905"/>
    <x v="763"/>
    <s v="Debt collection"/>
    <x v="13"/>
    <s v="FL"/>
    <x v="0"/>
    <x v="955"/>
    <d v="2016-07-25T00:00:00"/>
    <x v="1"/>
    <x v="2"/>
    <n v="3"/>
    <x v="0"/>
    <x v="0"/>
    <s v="Florida"/>
  </r>
  <r>
    <n v="977193"/>
    <x v="9"/>
    <s v="Credit reporting"/>
    <x v="8"/>
    <s v="FL"/>
    <x v="0"/>
    <x v="1297"/>
    <d v="2014-08-10T00:00:00"/>
    <x v="0"/>
    <x v="1"/>
    <n v="3"/>
    <x v="0"/>
    <x v="0"/>
    <s v="Florida"/>
  </r>
  <r>
    <n v="511036"/>
    <x v="19"/>
    <s v="Bank account or service"/>
    <x v="9"/>
    <s v="MI"/>
    <x v="3"/>
    <x v="1170"/>
    <d v="2013-09-17T00:00:00"/>
    <x v="31"/>
    <x v="3"/>
    <n v="3"/>
    <x v="0"/>
    <x v="0"/>
    <s v="Michigan"/>
  </r>
  <r>
    <n v="1747353"/>
    <x v="125"/>
    <s v="Bank account or service"/>
    <x v="12"/>
    <s v="OH"/>
    <x v="0"/>
    <x v="319"/>
    <d v="2016-01-19T00:00:00"/>
    <x v="0"/>
    <x v="2"/>
    <n v="1"/>
    <x v="0"/>
    <x v="0"/>
    <s v="Ohio"/>
  </r>
  <r>
    <n v="2059463"/>
    <x v="95"/>
    <s v="Bank account or service"/>
    <x v="12"/>
    <s v="TX"/>
    <x v="0"/>
    <x v="18"/>
    <d v="2016-08-11T00:00:00"/>
    <x v="0"/>
    <x v="2"/>
    <n v="3"/>
    <x v="0"/>
    <x v="0"/>
    <s v="Texas"/>
  </r>
  <r>
    <n v="2009207"/>
    <x v="16"/>
    <s v="Debt collection"/>
    <x v="1"/>
    <s v="NC"/>
    <x v="0"/>
    <x v="277"/>
    <d v="2016-07-12T00:00:00"/>
    <x v="0"/>
    <x v="2"/>
    <n v="3"/>
    <x v="0"/>
    <x v="0"/>
    <s v="North Carolina"/>
  </r>
  <r>
    <n v="746623"/>
    <x v="111"/>
    <s v="Debt collection"/>
    <x v="1"/>
    <s v="FL"/>
    <x v="0"/>
    <x v="1150"/>
    <d v="2014-03-06T00:00:00"/>
    <x v="0"/>
    <x v="1"/>
    <n v="1"/>
    <x v="0"/>
    <x v="0"/>
    <s v="Florida"/>
  </r>
  <r>
    <n v="1137740"/>
    <x v="2"/>
    <s v="Debt collection"/>
    <x v="1"/>
    <s v="NH"/>
    <x v="0"/>
    <x v="1253"/>
    <d v="2014-12-01T00:00:00"/>
    <x v="0"/>
    <x v="1"/>
    <n v="4"/>
    <x v="0"/>
    <x v="0"/>
    <s v="New Hampshire"/>
  </r>
  <r>
    <n v="1689068"/>
    <x v="110"/>
    <s v="Money transfers"/>
    <x v="50"/>
    <s v="CA"/>
    <x v="0"/>
    <x v="708"/>
    <d v="2015-12-14T00:00:00"/>
    <x v="2"/>
    <x v="0"/>
    <n v="4"/>
    <x v="0"/>
    <x v="0"/>
    <s v="California"/>
  </r>
  <r>
    <n v="1409312"/>
    <x v="74"/>
    <s v="Debt collection"/>
    <x v="4"/>
    <s v="NC"/>
    <x v="0"/>
    <x v="385"/>
    <d v="2015-06-25T00:00:00"/>
    <x v="17"/>
    <x v="0"/>
    <n v="2"/>
    <x v="0"/>
    <x v="0"/>
    <s v="North Carolina"/>
  </r>
  <r>
    <n v="721063"/>
    <x v="19"/>
    <s v="Credit card"/>
    <x v="20"/>
    <s v="TX"/>
    <x v="3"/>
    <x v="725"/>
    <d v="2014-02-21T00:00:00"/>
    <x v="4"/>
    <x v="1"/>
    <n v="1"/>
    <x v="0"/>
    <x v="0"/>
    <s v="Texas"/>
  </r>
  <r>
    <n v="366409"/>
    <x v="30"/>
    <s v="Bank account or service"/>
    <x v="12"/>
    <s v="OH"/>
    <x v="1"/>
    <x v="693"/>
    <d v="2013-03-28T00:00:00"/>
    <x v="4"/>
    <x v="3"/>
    <n v="1"/>
    <x v="0"/>
    <x v="0"/>
    <s v="Ohio"/>
  </r>
  <r>
    <n v="569524"/>
    <x v="1"/>
    <s v="Mortgage"/>
    <x v="0"/>
    <s v="TN"/>
    <x v="0"/>
    <x v="121"/>
    <d v="2013-10-24T00:00:00"/>
    <x v="0"/>
    <x v="3"/>
    <n v="4"/>
    <x v="0"/>
    <x v="1"/>
    <s v="Tennessee"/>
  </r>
  <r>
    <n v="1312470"/>
    <x v="10"/>
    <s v="Bank account or service"/>
    <x v="9"/>
    <s v="GA"/>
    <x v="0"/>
    <x v="1089"/>
    <d v="2015-04-02T00:00:00"/>
    <x v="0"/>
    <x v="0"/>
    <n v="2"/>
    <x v="0"/>
    <x v="0"/>
    <s v="Georgia"/>
  </r>
  <r>
    <n v="1187875"/>
    <x v="9"/>
    <s v="Credit reporting"/>
    <x v="8"/>
    <s v="PA"/>
    <x v="0"/>
    <x v="1187"/>
    <d v="2015-01-09T00:00:00"/>
    <x v="0"/>
    <x v="0"/>
    <n v="1"/>
    <x v="0"/>
    <x v="0"/>
    <s v="Pennsylvania"/>
  </r>
  <r>
    <n v="1760000"/>
    <x v="25"/>
    <s v="Credit card"/>
    <x v="24"/>
    <s v="PA"/>
    <x v="0"/>
    <x v="780"/>
    <d v="2016-01-28T00:00:00"/>
    <x v="0"/>
    <x v="2"/>
    <n v="1"/>
    <x v="0"/>
    <x v="0"/>
    <s v="Pennsylvania"/>
  </r>
  <r>
    <n v="815554"/>
    <x v="764"/>
    <s v="Debt collection"/>
    <x v="22"/>
    <s v="VA"/>
    <x v="3"/>
    <x v="932"/>
    <d v="2014-04-29T00:00:00"/>
    <x v="21"/>
    <x v="1"/>
    <n v="2"/>
    <x v="1"/>
    <x v="0"/>
    <s v="Virginia"/>
  </r>
  <r>
    <n v="1364418"/>
    <x v="1"/>
    <s v="Mortgage"/>
    <x v="0"/>
    <s v="KS"/>
    <x v="0"/>
    <x v="64"/>
    <d v="2015-05-07T00:00:00"/>
    <x v="0"/>
    <x v="0"/>
    <n v="2"/>
    <x v="0"/>
    <x v="0"/>
    <s v="Kansas"/>
  </r>
  <r>
    <n v="1793988"/>
    <x v="19"/>
    <s v="Credit card"/>
    <x v="47"/>
    <s v="FL"/>
    <x v="1"/>
    <x v="165"/>
    <d v="2016-02-19T00:00:00"/>
    <x v="1"/>
    <x v="2"/>
    <n v="1"/>
    <x v="0"/>
    <x v="1"/>
    <s v="Florida"/>
  </r>
  <r>
    <n v="1752789"/>
    <x v="30"/>
    <s v="Bank account or service"/>
    <x v="15"/>
    <s v="PA"/>
    <x v="0"/>
    <x v="987"/>
    <d v="2016-01-21T00:00:00"/>
    <x v="0"/>
    <x v="2"/>
    <n v="1"/>
    <x v="0"/>
    <x v="0"/>
    <s v="Pennsylvania"/>
  </r>
  <r>
    <n v="483818"/>
    <x v="14"/>
    <s v="Credit card"/>
    <x v="34"/>
    <s v="TX"/>
    <x v="3"/>
    <x v="227"/>
    <d v="2013-08-09T00:00:00"/>
    <x v="1"/>
    <x v="3"/>
    <n v="3"/>
    <x v="0"/>
    <x v="1"/>
    <s v="Texas"/>
  </r>
  <r>
    <n v="439996"/>
    <x v="146"/>
    <s v="Money transfers"/>
    <x v="55"/>
    <s v="PA"/>
    <x v="0"/>
    <x v="1142"/>
    <d v="2013-06-26T00:00:00"/>
    <x v="6"/>
    <x v="3"/>
    <n v="2"/>
    <x v="0"/>
    <x v="0"/>
    <s v="Pennsylvania"/>
  </r>
  <r>
    <n v="2027041"/>
    <x v="30"/>
    <s v="Consumer Loan"/>
    <x v="39"/>
    <s v="IL"/>
    <x v="0"/>
    <x v="955"/>
    <d v="2016-07-26T00:00:00"/>
    <x v="4"/>
    <x v="2"/>
    <n v="3"/>
    <x v="0"/>
    <x v="1"/>
    <s v="Illinois"/>
  </r>
  <r>
    <n v="761861"/>
    <x v="241"/>
    <s v="Payday loan"/>
    <x v="11"/>
    <s v="OH"/>
    <x v="0"/>
    <x v="836"/>
    <d v="2014-03-20T00:00:00"/>
    <x v="7"/>
    <x v="1"/>
    <n v="1"/>
    <x v="0"/>
    <x v="0"/>
    <s v="Ohio"/>
  </r>
  <r>
    <n v="1508565"/>
    <x v="9"/>
    <s v="Credit reporting"/>
    <x v="3"/>
    <s v="MD"/>
    <x v="0"/>
    <x v="469"/>
    <d v="2015-08-07T00:00:00"/>
    <x v="0"/>
    <x v="0"/>
    <n v="3"/>
    <x v="0"/>
    <x v="0"/>
    <s v="Maryland"/>
  </r>
  <r>
    <n v="647067"/>
    <x v="765"/>
    <s v="Debt collection"/>
    <x v="22"/>
    <s v="CA"/>
    <x v="0"/>
    <x v="1052"/>
    <d v="2013-12-26T00:00:00"/>
    <x v="0"/>
    <x v="3"/>
    <n v="4"/>
    <x v="0"/>
    <x v="1"/>
    <s v="California"/>
  </r>
  <r>
    <n v="1658978"/>
    <x v="9"/>
    <s v="Credit reporting"/>
    <x v="8"/>
    <s v="MN"/>
    <x v="0"/>
    <x v="620"/>
    <d v="2015-11-17T00:00:00"/>
    <x v="0"/>
    <x v="0"/>
    <n v="4"/>
    <x v="0"/>
    <x v="0"/>
    <s v="Minnesota"/>
  </r>
  <r>
    <n v="1471270"/>
    <x v="35"/>
    <s v="Mortgage"/>
    <x v="0"/>
    <s v="CO"/>
    <x v="0"/>
    <x v="29"/>
    <d v="2015-07-16T00:00:00"/>
    <x v="0"/>
    <x v="0"/>
    <n v="3"/>
    <x v="0"/>
    <x v="0"/>
    <s v="Colorado"/>
  </r>
  <r>
    <n v="1112117"/>
    <x v="7"/>
    <s v="Student loan"/>
    <x v="26"/>
    <s v="CA"/>
    <x v="0"/>
    <x v="615"/>
    <d v="2014-11-12T00:00:00"/>
    <x v="0"/>
    <x v="1"/>
    <n v="4"/>
    <x v="0"/>
    <x v="0"/>
    <s v="California"/>
  </r>
  <r>
    <n v="959463"/>
    <x v="33"/>
    <s v="Student loan"/>
    <x v="26"/>
    <s v="NC"/>
    <x v="0"/>
    <x v="899"/>
    <d v="2014-07-29T00:00:00"/>
    <x v="0"/>
    <x v="1"/>
    <n v="3"/>
    <x v="0"/>
    <x v="1"/>
    <s v="North Carolina"/>
  </r>
  <r>
    <n v="1970879"/>
    <x v="9"/>
    <s v="Credit reporting"/>
    <x v="8"/>
    <s v="MD"/>
    <x v="0"/>
    <x v="601"/>
    <d v="2016-06-15T00:00:00"/>
    <x v="0"/>
    <x v="2"/>
    <n v="2"/>
    <x v="0"/>
    <x v="0"/>
    <s v="Maryland"/>
  </r>
  <r>
    <n v="821232"/>
    <x v="64"/>
    <s v="Consumer Loan"/>
    <x v="21"/>
    <s v="GA"/>
    <x v="0"/>
    <x v="51"/>
    <d v="2014-04-25T00:00:00"/>
    <x v="4"/>
    <x v="1"/>
    <n v="2"/>
    <x v="0"/>
    <x v="0"/>
    <s v="Georgia"/>
  </r>
  <r>
    <n v="1776523"/>
    <x v="35"/>
    <s v="Mortgage"/>
    <x v="0"/>
    <s v="CA"/>
    <x v="0"/>
    <x v="1021"/>
    <d v="2016-02-07T00:00:00"/>
    <x v="0"/>
    <x v="2"/>
    <n v="1"/>
    <x v="0"/>
    <x v="0"/>
    <s v="California"/>
  </r>
  <r>
    <n v="761972"/>
    <x v="14"/>
    <s v="Debt collection"/>
    <x v="22"/>
    <s v="TN"/>
    <x v="3"/>
    <x v="32"/>
    <d v="2014-03-24T00:00:00"/>
    <x v="11"/>
    <x v="1"/>
    <n v="1"/>
    <x v="0"/>
    <x v="0"/>
    <s v="Tennessee"/>
  </r>
  <r>
    <n v="1637562"/>
    <x v="8"/>
    <s v="Bank account or service"/>
    <x v="9"/>
    <s v="NJ"/>
    <x v="0"/>
    <x v="202"/>
    <d v="2015-11-03T00:00:00"/>
    <x v="0"/>
    <x v="0"/>
    <n v="4"/>
    <x v="0"/>
    <x v="0"/>
    <s v="New Jersey"/>
  </r>
  <r>
    <n v="1943499"/>
    <x v="17"/>
    <s v="Credit reporting"/>
    <x v="3"/>
    <s v="CA"/>
    <x v="3"/>
    <x v="783"/>
    <d v="2016-05-26T00:00:00"/>
    <x v="0"/>
    <x v="2"/>
    <n v="2"/>
    <x v="0"/>
    <x v="0"/>
    <s v="California"/>
  </r>
  <r>
    <n v="1292417"/>
    <x v="14"/>
    <s v="Credit card"/>
    <x v="47"/>
    <s v="NJ"/>
    <x v="0"/>
    <x v="458"/>
    <d v="2015-03-25T00:00:00"/>
    <x v="2"/>
    <x v="0"/>
    <n v="1"/>
    <x v="0"/>
    <x v="1"/>
    <s v="New Jersey"/>
  </r>
  <r>
    <n v="952132"/>
    <x v="88"/>
    <s v="Payday loan"/>
    <x v="11"/>
    <s v="AZ"/>
    <x v="0"/>
    <x v="550"/>
    <d v="2014-07-24T00:00:00"/>
    <x v="0"/>
    <x v="1"/>
    <n v="3"/>
    <x v="0"/>
    <x v="0"/>
    <s v="Arizona"/>
  </r>
  <r>
    <n v="236237"/>
    <x v="341"/>
    <s v="Mortgage"/>
    <x v="0"/>
    <s v="FL"/>
    <x v="0"/>
    <x v="333"/>
    <d v="2013-01-23T00:00:00"/>
    <x v="12"/>
    <x v="3"/>
    <n v="1"/>
    <x v="0"/>
    <x v="1"/>
    <s v="Florida"/>
  </r>
  <r>
    <n v="1880902"/>
    <x v="84"/>
    <s v="Mortgage"/>
    <x v="0"/>
    <s v="VA"/>
    <x v="4"/>
    <x v="250"/>
    <d v="2016-04-14T00:00:00"/>
    <x v="0"/>
    <x v="2"/>
    <n v="2"/>
    <x v="0"/>
    <x v="0"/>
    <s v="Virginia"/>
  </r>
  <r>
    <n v="2057935"/>
    <x v="290"/>
    <s v="Student loan"/>
    <x v="26"/>
    <s v="IL"/>
    <x v="0"/>
    <x v="1171"/>
    <d v="2016-08-12T00:00:00"/>
    <x v="4"/>
    <x v="2"/>
    <n v="3"/>
    <x v="0"/>
    <x v="0"/>
    <s v="Illinois"/>
  </r>
  <r>
    <n v="1566571"/>
    <x v="9"/>
    <s v="Credit reporting"/>
    <x v="3"/>
    <s v="NY"/>
    <x v="0"/>
    <x v="296"/>
    <d v="2015-09-16T00:00:00"/>
    <x v="0"/>
    <x v="0"/>
    <n v="3"/>
    <x v="0"/>
    <x v="0"/>
    <s v="New York"/>
  </r>
  <r>
    <n v="370783"/>
    <x v="16"/>
    <s v="Credit card"/>
    <x v="28"/>
    <s v="MN"/>
    <x v="3"/>
    <x v="73"/>
    <d v="2013-04-02T00:00:00"/>
    <x v="1"/>
    <x v="3"/>
    <n v="2"/>
    <x v="0"/>
    <x v="0"/>
    <s v="Minnesota"/>
  </r>
  <r>
    <n v="1771014"/>
    <x v="10"/>
    <s v="Money transfers"/>
    <x v="55"/>
    <s v="CA"/>
    <x v="0"/>
    <x v="686"/>
    <d v="2016-02-04T00:00:00"/>
    <x v="0"/>
    <x v="2"/>
    <n v="1"/>
    <x v="0"/>
    <x v="0"/>
    <s v="California"/>
  </r>
  <r>
    <n v="592363"/>
    <x v="127"/>
    <s v="Bank account or service"/>
    <x v="15"/>
    <s v="NC"/>
    <x v="0"/>
    <x v="998"/>
    <d v="2013-11-19T00:00:00"/>
    <x v="21"/>
    <x v="3"/>
    <n v="4"/>
    <x v="0"/>
    <x v="0"/>
    <s v="North Carolina"/>
  </r>
  <r>
    <n v="1288563"/>
    <x v="18"/>
    <s v="Mortgage"/>
    <x v="37"/>
    <s v="NC"/>
    <x v="0"/>
    <x v="737"/>
    <d v="2015-03-24T00:00:00"/>
    <x v="11"/>
    <x v="0"/>
    <n v="1"/>
    <x v="0"/>
    <x v="0"/>
    <s v="North Carolina"/>
  </r>
  <r>
    <n v="732886"/>
    <x v="127"/>
    <s v="Debt collection"/>
    <x v="27"/>
    <s v="OH"/>
    <x v="0"/>
    <x v="111"/>
    <d v="2014-02-26T00:00:00"/>
    <x v="0"/>
    <x v="1"/>
    <n v="1"/>
    <x v="0"/>
    <x v="0"/>
    <s v="Ohio"/>
  </r>
  <r>
    <n v="391729"/>
    <x v="8"/>
    <s v="Mortgage"/>
    <x v="0"/>
    <s v="CA"/>
    <x v="1"/>
    <x v="571"/>
    <d v="2013-04-25T00:00:00"/>
    <x v="0"/>
    <x v="3"/>
    <n v="2"/>
    <x v="0"/>
    <x v="0"/>
    <s v="California"/>
  </r>
  <r>
    <n v="1770308"/>
    <x v="134"/>
    <s v="Mortgage"/>
    <x v="0"/>
    <s v="VA"/>
    <x v="0"/>
    <x v="523"/>
    <d v="2016-02-04T00:00:00"/>
    <x v="4"/>
    <x v="2"/>
    <n v="1"/>
    <x v="0"/>
    <x v="0"/>
    <s v="Virginia"/>
  </r>
  <r>
    <n v="2031760"/>
    <x v="218"/>
    <s v="Consumer Loan"/>
    <x v="39"/>
    <s v="TX"/>
    <x v="0"/>
    <x v="455"/>
    <d v="2016-07-26T00:00:00"/>
    <x v="0"/>
    <x v="2"/>
    <n v="3"/>
    <x v="0"/>
    <x v="0"/>
    <s v="Texas"/>
  </r>
  <r>
    <n v="1346849"/>
    <x v="20"/>
    <s v="Credit card"/>
    <x v="48"/>
    <s v="AZ"/>
    <x v="0"/>
    <x v="674"/>
    <d v="2015-04-29T00:00:00"/>
    <x v="2"/>
    <x v="0"/>
    <n v="2"/>
    <x v="0"/>
    <x v="1"/>
    <s v="Arizona"/>
  </r>
  <r>
    <n v="1136029"/>
    <x v="752"/>
    <s v="Debt collection"/>
    <x v="13"/>
    <s v="NY"/>
    <x v="0"/>
    <x v="1024"/>
    <d v="2014-11-30T00:00:00"/>
    <x v="0"/>
    <x v="1"/>
    <n v="4"/>
    <x v="0"/>
    <x v="1"/>
    <s v="New York"/>
  </r>
  <r>
    <n v="482933"/>
    <x v="62"/>
    <s v="Credit card"/>
    <x v="24"/>
    <s v="OH"/>
    <x v="2"/>
    <x v="221"/>
    <d v="2013-08-08T00:00:00"/>
    <x v="1"/>
    <x v="3"/>
    <n v="3"/>
    <x v="0"/>
    <x v="0"/>
    <s v="Ohio"/>
  </r>
  <r>
    <n v="1085278"/>
    <x v="10"/>
    <s v="Mortgage"/>
    <x v="0"/>
    <s v="NY"/>
    <x v="0"/>
    <x v="268"/>
    <d v="2014-10-24T00:00:00"/>
    <x v="0"/>
    <x v="1"/>
    <n v="4"/>
    <x v="0"/>
    <x v="1"/>
    <s v="New York"/>
  </r>
  <r>
    <n v="2080892"/>
    <x v="766"/>
    <s v="Debt collection"/>
    <x v="1"/>
    <s v="MS"/>
    <x v="0"/>
    <x v="22"/>
    <d v="2016-08-25T00:00:00"/>
    <x v="0"/>
    <x v="2"/>
    <n v="3"/>
    <x v="0"/>
    <x v="0"/>
    <s v="Mississippi"/>
  </r>
  <r>
    <n v="1333867"/>
    <x v="19"/>
    <s v="Mortgage"/>
    <x v="42"/>
    <s v="TN"/>
    <x v="0"/>
    <x v="344"/>
    <d v="2015-04-16T00:00:00"/>
    <x v="0"/>
    <x v="0"/>
    <n v="2"/>
    <x v="0"/>
    <x v="0"/>
    <s v="Tennessee"/>
  </r>
  <r>
    <n v="1945756"/>
    <x v="76"/>
    <s v="Debt collection"/>
    <x v="22"/>
    <s v="MN"/>
    <x v="0"/>
    <x v="863"/>
    <d v="2016-05-29T00:00:00"/>
    <x v="4"/>
    <x v="2"/>
    <n v="2"/>
    <x v="0"/>
    <x v="0"/>
    <s v="Minnesota"/>
  </r>
  <r>
    <n v="1307959"/>
    <x v="23"/>
    <s v="Credit card"/>
    <x v="31"/>
    <s v="KS"/>
    <x v="0"/>
    <x v="820"/>
    <d v="2015-03-31T00:00:00"/>
    <x v="0"/>
    <x v="0"/>
    <n v="1"/>
    <x v="0"/>
    <x v="1"/>
    <s v="Kansas"/>
  </r>
  <r>
    <n v="1863774"/>
    <x v="767"/>
    <s v="Payday loan"/>
    <x v="11"/>
    <s v="MD"/>
    <x v="0"/>
    <x v="108"/>
    <d v="2016-04-19T00:00:00"/>
    <x v="27"/>
    <x v="2"/>
    <n v="2"/>
    <x v="0"/>
    <x v="1"/>
    <s v="Maryland"/>
  </r>
  <r>
    <n v="1624610"/>
    <x v="48"/>
    <s v="Student loan"/>
    <x v="6"/>
    <s v="OH"/>
    <x v="0"/>
    <x v="649"/>
    <d v="2015-10-26T00:00:00"/>
    <x v="0"/>
    <x v="0"/>
    <n v="4"/>
    <x v="0"/>
    <x v="0"/>
    <s v="Ohio"/>
  </r>
  <r>
    <n v="774984"/>
    <x v="410"/>
    <s v="Debt collection"/>
    <x v="1"/>
    <s v="PA"/>
    <x v="0"/>
    <x v="147"/>
    <d v="2014-03-28T00:00:00"/>
    <x v="6"/>
    <x v="1"/>
    <n v="1"/>
    <x v="0"/>
    <x v="0"/>
    <s v="Pennsylvania"/>
  </r>
  <r>
    <n v="978644"/>
    <x v="9"/>
    <s v="Credit reporting"/>
    <x v="3"/>
    <s v="NE"/>
    <x v="0"/>
    <x v="460"/>
    <d v="2014-08-11T00:00:00"/>
    <x v="0"/>
    <x v="1"/>
    <n v="3"/>
    <x v="0"/>
    <x v="0"/>
    <s v="Nebraska"/>
  </r>
  <r>
    <n v="1218784"/>
    <x v="170"/>
    <s v="Prepaid card"/>
    <x v="33"/>
    <s v="NJ"/>
    <x v="0"/>
    <x v="999"/>
    <d v="2015-02-05T00:00:00"/>
    <x v="11"/>
    <x v="0"/>
    <n v="1"/>
    <x v="0"/>
    <x v="0"/>
    <s v="New Jersey"/>
  </r>
  <r>
    <n v="1426785"/>
    <x v="32"/>
    <s v="Bank account or service"/>
    <x v="12"/>
    <s v="FL"/>
    <x v="0"/>
    <x v="220"/>
    <d v="2015-06-18T00:00:00"/>
    <x v="0"/>
    <x v="0"/>
    <n v="2"/>
    <x v="0"/>
    <x v="0"/>
    <s v="Florida"/>
  </r>
  <r>
    <n v="407538"/>
    <x v="14"/>
    <s v="Credit card"/>
    <x v="17"/>
    <s v="ID"/>
    <x v="0"/>
    <x v="875"/>
    <d v="2013-05-15T00:00:00"/>
    <x v="0"/>
    <x v="3"/>
    <n v="2"/>
    <x v="0"/>
    <x v="0"/>
    <s v="Idaho"/>
  </r>
  <r>
    <n v="1071296"/>
    <x v="1"/>
    <s v="Mortgage"/>
    <x v="0"/>
    <s v="NJ"/>
    <x v="0"/>
    <x v="27"/>
    <d v="2014-10-15T00:00:00"/>
    <x v="0"/>
    <x v="1"/>
    <n v="4"/>
    <x v="0"/>
    <x v="0"/>
    <s v="New Jersey"/>
  </r>
  <r>
    <n v="1201675"/>
    <x v="47"/>
    <s v="Bank account or service"/>
    <x v="12"/>
    <s v="CA"/>
    <x v="1"/>
    <x v="485"/>
    <d v="2015-01-23T00:00:00"/>
    <x v="4"/>
    <x v="0"/>
    <n v="1"/>
    <x v="0"/>
    <x v="0"/>
    <s v="California"/>
  </r>
  <r>
    <n v="1628590"/>
    <x v="29"/>
    <s v="Consumer Loan"/>
    <x v="19"/>
    <s v="TX"/>
    <x v="0"/>
    <x v="185"/>
    <d v="2015-10-30T00:00:00"/>
    <x v="4"/>
    <x v="0"/>
    <n v="4"/>
    <x v="0"/>
    <x v="0"/>
    <s v="Texas"/>
  </r>
  <r>
    <n v="513663"/>
    <x v="8"/>
    <s v="Mortgage"/>
    <x v="0"/>
    <s v="AR"/>
    <x v="0"/>
    <x v="1242"/>
    <d v="2013-09-04T00:00:00"/>
    <x v="1"/>
    <x v="3"/>
    <n v="3"/>
    <x v="0"/>
    <x v="1"/>
    <s v="Arkansas"/>
  </r>
  <r>
    <n v="1580438"/>
    <x v="199"/>
    <s v="Mortgage"/>
    <x v="0"/>
    <s v="OR"/>
    <x v="0"/>
    <x v="1131"/>
    <d v="2015-09-25T00:00:00"/>
    <x v="0"/>
    <x v="0"/>
    <n v="3"/>
    <x v="0"/>
    <x v="0"/>
    <s v="Oregon"/>
  </r>
  <r>
    <n v="1682841"/>
    <x v="25"/>
    <s v="Credit card"/>
    <x v="10"/>
    <s v="CA"/>
    <x v="0"/>
    <x v="1160"/>
    <d v="2015-12-04T00:00:00"/>
    <x v="0"/>
    <x v="0"/>
    <n v="4"/>
    <x v="0"/>
    <x v="1"/>
    <s v="California"/>
  </r>
  <r>
    <n v="1753688"/>
    <x v="19"/>
    <s v="Mortgage"/>
    <x v="0"/>
    <m/>
    <x v="0"/>
    <x v="1135"/>
    <d v="2016-01-26T00:00:00"/>
    <x v="7"/>
    <x v="2"/>
    <n v="1"/>
    <x v="0"/>
    <x v="1"/>
    <e v="#N/A"/>
  </r>
  <r>
    <n v="1582221"/>
    <x v="10"/>
    <s v="Bank account or service"/>
    <x v="12"/>
    <s v="WA"/>
    <x v="1"/>
    <x v="321"/>
    <d v="2015-09-30T00:00:00"/>
    <x v="4"/>
    <x v="0"/>
    <n v="3"/>
    <x v="0"/>
    <x v="1"/>
    <s v="Washington"/>
  </r>
  <r>
    <n v="1222757"/>
    <x v="292"/>
    <s v="Debt collection"/>
    <x v="22"/>
    <s v="NJ"/>
    <x v="0"/>
    <x v="697"/>
    <d v="2015-02-06T00:00:00"/>
    <x v="7"/>
    <x v="0"/>
    <n v="1"/>
    <x v="0"/>
    <x v="1"/>
    <s v="New Jersey"/>
  </r>
  <r>
    <n v="1607820"/>
    <x v="93"/>
    <s v="Mortgage"/>
    <x v="0"/>
    <s v="TX"/>
    <x v="0"/>
    <x v="850"/>
    <d v="2015-10-15T00:00:00"/>
    <x v="0"/>
    <x v="0"/>
    <n v="4"/>
    <x v="0"/>
    <x v="1"/>
    <s v="Texas"/>
  </r>
  <r>
    <n v="634267"/>
    <x v="110"/>
    <s v="Bank account or service"/>
    <x v="15"/>
    <s v="DE"/>
    <x v="0"/>
    <x v="1262"/>
    <d v="2013-12-19T00:00:00"/>
    <x v="6"/>
    <x v="3"/>
    <n v="4"/>
    <x v="0"/>
    <x v="1"/>
    <s v="Delaware"/>
  </r>
  <r>
    <n v="343750"/>
    <x v="8"/>
    <s v="Credit card"/>
    <x v="30"/>
    <s v="NC"/>
    <x v="2"/>
    <x v="1197"/>
    <d v="2013-03-07T00:00:00"/>
    <x v="1"/>
    <x v="3"/>
    <n v="1"/>
    <x v="0"/>
    <x v="0"/>
    <s v="North Carolina"/>
  </r>
  <r>
    <n v="2073958"/>
    <x v="134"/>
    <s v="Mortgage"/>
    <x v="0"/>
    <s v="MI"/>
    <x v="0"/>
    <x v="1092"/>
    <d v="2016-08-23T00:00:00"/>
    <x v="4"/>
    <x v="2"/>
    <n v="3"/>
    <x v="0"/>
    <x v="0"/>
    <s v="Michigan"/>
  </r>
  <r>
    <n v="878126"/>
    <x v="17"/>
    <s v="Credit reporting"/>
    <x v="3"/>
    <s v="NC"/>
    <x v="0"/>
    <x v="265"/>
    <d v="2014-06-03T00:00:00"/>
    <x v="0"/>
    <x v="1"/>
    <n v="2"/>
    <x v="0"/>
    <x v="1"/>
    <s v="North Carolina"/>
  </r>
  <r>
    <n v="1451140"/>
    <x v="32"/>
    <s v="Mortgage"/>
    <x v="5"/>
    <s v="VA"/>
    <x v="0"/>
    <x v="1112"/>
    <d v="2015-07-04T00:00:00"/>
    <x v="0"/>
    <x v="0"/>
    <n v="3"/>
    <x v="0"/>
    <x v="0"/>
    <s v="Virginia"/>
  </r>
  <r>
    <n v="1461770"/>
    <x v="768"/>
    <s v="Debt collection"/>
    <x v="22"/>
    <s v="OH"/>
    <x v="0"/>
    <x v="688"/>
    <d v="2015-07-10T00:00:00"/>
    <x v="0"/>
    <x v="0"/>
    <n v="3"/>
    <x v="0"/>
    <x v="0"/>
    <s v="Ohio"/>
  </r>
  <r>
    <n v="1726257"/>
    <x v="146"/>
    <s v="Money transfers"/>
    <x v="50"/>
    <s v="MA"/>
    <x v="0"/>
    <x v="745"/>
    <d v="2016-01-04T00:00:00"/>
    <x v="0"/>
    <x v="2"/>
    <n v="1"/>
    <x v="0"/>
    <x v="0"/>
    <s v="Massachusetts"/>
  </r>
  <r>
    <n v="2069798"/>
    <x v="25"/>
    <s v="Credit card"/>
    <x v="24"/>
    <s v="FL"/>
    <x v="0"/>
    <x v="199"/>
    <d v="2016-08-18T00:00:00"/>
    <x v="0"/>
    <x v="2"/>
    <n v="3"/>
    <x v="0"/>
    <x v="1"/>
    <s v="Florida"/>
  </r>
  <r>
    <n v="2053138"/>
    <x v="17"/>
    <s v="Credit reporting"/>
    <x v="3"/>
    <s v="CA"/>
    <x v="0"/>
    <x v="407"/>
    <d v="2016-08-10T00:00:00"/>
    <x v="1"/>
    <x v="2"/>
    <n v="3"/>
    <x v="0"/>
    <x v="0"/>
    <s v="California"/>
  </r>
  <r>
    <n v="249296"/>
    <x v="7"/>
    <s v="Student loan"/>
    <x v="29"/>
    <s v="WA"/>
    <x v="0"/>
    <x v="701"/>
    <d v="2013-01-23T00:00:00"/>
    <x v="7"/>
    <x v="3"/>
    <n v="1"/>
    <x v="0"/>
    <x v="0"/>
    <s v="Washington"/>
  </r>
  <r>
    <n v="1224383"/>
    <x v="221"/>
    <s v="Bank account or service"/>
    <x v="15"/>
    <s v="CA"/>
    <x v="3"/>
    <x v="155"/>
    <d v="2015-02-05T00:00:00"/>
    <x v="1"/>
    <x v="0"/>
    <n v="1"/>
    <x v="0"/>
    <x v="0"/>
    <s v="California"/>
  </r>
  <r>
    <n v="791640"/>
    <x v="10"/>
    <s v="Bank account or service"/>
    <x v="9"/>
    <s v="GA"/>
    <x v="0"/>
    <x v="82"/>
    <d v="2014-04-03T00:00:00"/>
    <x v="0"/>
    <x v="1"/>
    <n v="2"/>
    <x v="0"/>
    <x v="0"/>
    <s v="Georgia"/>
  </r>
  <r>
    <n v="1201352"/>
    <x v="4"/>
    <s v="Credit reporting"/>
    <x v="25"/>
    <s v="MD"/>
    <x v="0"/>
    <x v="485"/>
    <d v="2015-01-21T00:00:00"/>
    <x v="0"/>
    <x v="0"/>
    <n v="1"/>
    <x v="0"/>
    <x v="0"/>
    <s v="Maryland"/>
  </r>
  <r>
    <n v="805430"/>
    <x v="14"/>
    <s v="Debt collection"/>
    <x v="22"/>
    <s v="CA"/>
    <x v="0"/>
    <x v="1222"/>
    <d v="2014-04-11T00:00:00"/>
    <x v="0"/>
    <x v="1"/>
    <n v="2"/>
    <x v="0"/>
    <x v="1"/>
    <s v="California"/>
  </r>
  <r>
    <n v="1175029"/>
    <x v="13"/>
    <s v="Mortgage"/>
    <x v="0"/>
    <s v="OR"/>
    <x v="0"/>
    <x v="262"/>
    <d v="2014-12-30T00:00:00"/>
    <x v="0"/>
    <x v="1"/>
    <n v="4"/>
    <x v="0"/>
    <x v="0"/>
    <s v="Oregon"/>
  </r>
  <r>
    <n v="1821246"/>
    <x v="196"/>
    <s v="Debt collection"/>
    <x v="4"/>
    <s v="TX"/>
    <x v="3"/>
    <x v="351"/>
    <d v="2016-03-08T00:00:00"/>
    <x v="1"/>
    <x v="2"/>
    <n v="1"/>
    <x v="0"/>
    <x v="0"/>
    <s v="Texas"/>
  </r>
  <r>
    <n v="1735290"/>
    <x v="16"/>
    <s v="Bank account or service"/>
    <x v="12"/>
    <s v="IN"/>
    <x v="0"/>
    <x v="891"/>
    <d v="2016-01-12T00:00:00"/>
    <x v="4"/>
    <x v="2"/>
    <n v="1"/>
    <x v="0"/>
    <x v="0"/>
    <s v="Indiana"/>
  </r>
  <r>
    <n v="1907070"/>
    <x v="18"/>
    <s v="Mortgage"/>
    <x v="0"/>
    <s v="CT"/>
    <x v="1"/>
    <x v="241"/>
    <d v="2016-05-05T00:00:00"/>
    <x v="4"/>
    <x v="2"/>
    <n v="2"/>
    <x v="0"/>
    <x v="1"/>
    <s v="Connecticut"/>
  </r>
  <r>
    <n v="1843145"/>
    <x v="32"/>
    <s v="Mortgage"/>
    <x v="0"/>
    <s v="FL"/>
    <x v="0"/>
    <x v="943"/>
    <d v="2016-03-21T00:00:00"/>
    <x v="0"/>
    <x v="2"/>
    <n v="1"/>
    <x v="0"/>
    <x v="0"/>
    <s v="Florida"/>
  </r>
  <r>
    <n v="254230"/>
    <x v="7"/>
    <s v="Student loan"/>
    <x v="32"/>
    <s v="AK"/>
    <x v="0"/>
    <x v="52"/>
    <d v="2013-01-23T00:00:00"/>
    <x v="0"/>
    <x v="3"/>
    <n v="1"/>
    <x v="0"/>
    <x v="0"/>
    <s v="Alaska"/>
  </r>
  <r>
    <n v="1774412"/>
    <x v="285"/>
    <s v="Debt collection"/>
    <x v="1"/>
    <s v="CA"/>
    <x v="0"/>
    <x v="21"/>
    <d v="2016-02-05T00:00:00"/>
    <x v="0"/>
    <x v="2"/>
    <n v="1"/>
    <x v="0"/>
    <x v="0"/>
    <s v="California"/>
  </r>
  <r>
    <n v="902624"/>
    <x v="69"/>
    <s v="Mortgage"/>
    <x v="0"/>
    <s v="PR"/>
    <x v="2"/>
    <x v="353"/>
    <d v="2014-07-07T00:00:00"/>
    <x v="31"/>
    <x v="1"/>
    <n v="2"/>
    <x v="0"/>
    <x v="0"/>
    <e v="#N/A"/>
  </r>
  <r>
    <n v="1441451"/>
    <x v="18"/>
    <s v="Mortgage"/>
    <x v="0"/>
    <s v="MI"/>
    <x v="0"/>
    <x v="779"/>
    <d v="2015-06-27T00:00:00"/>
    <x v="0"/>
    <x v="0"/>
    <n v="2"/>
    <x v="0"/>
    <x v="0"/>
    <s v="Michigan"/>
  </r>
  <r>
    <n v="937632"/>
    <x v="241"/>
    <s v="Debt collection"/>
    <x v="13"/>
    <s v="WI"/>
    <x v="0"/>
    <x v="561"/>
    <d v="2014-07-15T00:00:00"/>
    <x v="0"/>
    <x v="1"/>
    <n v="3"/>
    <x v="0"/>
    <x v="0"/>
    <s v="Wisconsin"/>
  </r>
  <r>
    <n v="1523542"/>
    <x v="115"/>
    <s v="Debt collection"/>
    <x v="1"/>
    <s v="CA"/>
    <x v="0"/>
    <x v="581"/>
    <d v="2015-08-18T00:00:00"/>
    <x v="0"/>
    <x v="0"/>
    <n v="3"/>
    <x v="0"/>
    <x v="0"/>
    <s v="California"/>
  </r>
  <r>
    <n v="838217"/>
    <x v="18"/>
    <s v="Debt collection"/>
    <x v="1"/>
    <s v="DE"/>
    <x v="4"/>
    <x v="765"/>
    <d v="2014-05-07T00:00:00"/>
    <x v="4"/>
    <x v="1"/>
    <n v="2"/>
    <x v="0"/>
    <x v="1"/>
    <s v="Delaware"/>
  </r>
  <r>
    <n v="2062712"/>
    <x v="648"/>
    <s v="Debt collection"/>
    <x v="27"/>
    <s v="LA"/>
    <x v="0"/>
    <x v="957"/>
    <d v="2016-08-16T00:00:00"/>
    <x v="4"/>
    <x v="2"/>
    <n v="3"/>
    <x v="0"/>
    <x v="0"/>
    <s v="Louisiana"/>
  </r>
  <r>
    <n v="363434"/>
    <x v="25"/>
    <s v="Credit card"/>
    <x v="34"/>
    <s v="OK"/>
    <x v="0"/>
    <x v="532"/>
    <d v="2013-03-25T00:00:00"/>
    <x v="7"/>
    <x v="3"/>
    <n v="1"/>
    <x v="0"/>
    <x v="0"/>
    <s v="Oklahoma"/>
  </r>
  <r>
    <n v="1748905"/>
    <x v="19"/>
    <s v="Mortgage"/>
    <x v="5"/>
    <s v="CA"/>
    <x v="0"/>
    <x v="134"/>
    <d v="2016-01-20T00:00:00"/>
    <x v="0"/>
    <x v="2"/>
    <n v="1"/>
    <x v="0"/>
    <x v="0"/>
    <s v="California"/>
  </r>
  <r>
    <n v="1980987"/>
    <x v="129"/>
    <s v="Debt collection"/>
    <x v="4"/>
    <s v="MI"/>
    <x v="0"/>
    <x v="44"/>
    <d v="2016-06-22T00:00:00"/>
    <x v="0"/>
    <x v="2"/>
    <n v="2"/>
    <x v="0"/>
    <x v="1"/>
    <s v="Michigan"/>
  </r>
  <r>
    <n v="564878"/>
    <x v="35"/>
    <s v="Mortgage"/>
    <x v="0"/>
    <s v="NY"/>
    <x v="0"/>
    <x v="535"/>
    <d v="2013-10-22T00:00:00"/>
    <x v="1"/>
    <x v="3"/>
    <n v="4"/>
    <x v="0"/>
    <x v="0"/>
    <s v="New York"/>
  </r>
  <r>
    <n v="1639312"/>
    <x v="18"/>
    <s v="Mortgage"/>
    <x v="0"/>
    <s v="FL"/>
    <x v="0"/>
    <x v="206"/>
    <d v="2015-11-04T00:00:00"/>
    <x v="0"/>
    <x v="0"/>
    <n v="4"/>
    <x v="0"/>
    <x v="0"/>
    <s v="Florida"/>
  </r>
  <r>
    <n v="396432"/>
    <x v="19"/>
    <s v="Bank account or service"/>
    <x v="9"/>
    <s v="NJ"/>
    <x v="1"/>
    <x v="793"/>
    <d v="2013-05-02T00:00:00"/>
    <x v="1"/>
    <x v="3"/>
    <n v="2"/>
    <x v="0"/>
    <x v="0"/>
    <s v="New Jersey"/>
  </r>
  <r>
    <n v="677783"/>
    <x v="134"/>
    <s v="Mortgage"/>
    <x v="0"/>
    <s v="FL"/>
    <x v="1"/>
    <x v="832"/>
    <d v="2014-01-28T00:00:00"/>
    <x v="12"/>
    <x v="1"/>
    <n v="1"/>
    <x v="0"/>
    <x v="0"/>
    <s v="Florida"/>
  </r>
  <r>
    <n v="789482"/>
    <x v="10"/>
    <s v="Mortgage"/>
    <x v="42"/>
    <s v="CA"/>
    <x v="1"/>
    <x v="334"/>
    <d v="2014-04-04T00:00:00"/>
    <x v="7"/>
    <x v="1"/>
    <n v="2"/>
    <x v="0"/>
    <x v="1"/>
    <s v="California"/>
  </r>
  <r>
    <n v="1120902"/>
    <x v="16"/>
    <s v="Credit card"/>
    <x v="2"/>
    <s v="PA"/>
    <x v="0"/>
    <x v="954"/>
    <d v="2014-11-17T00:00:00"/>
    <x v="0"/>
    <x v="1"/>
    <n v="4"/>
    <x v="0"/>
    <x v="0"/>
    <s v="Pennsylvania"/>
  </r>
  <r>
    <n v="606589"/>
    <x v="10"/>
    <s v="Bank account or service"/>
    <x v="9"/>
    <s v="FL"/>
    <x v="0"/>
    <x v="622"/>
    <d v="2013-11-22T00:00:00"/>
    <x v="4"/>
    <x v="3"/>
    <n v="4"/>
    <x v="0"/>
    <x v="0"/>
    <s v="Florida"/>
  </r>
  <r>
    <n v="1696048"/>
    <x v="10"/>
    <s v="Consumer Loan"/>
    <x v="21"/>
    <s v="TX"/>
    <x v="3"/>
    <x v="302"/>
    <d v="2015-12-16T00:00:00"/>
    <x v="4"/>
    <x v="0"/>
    <n v="4"/>
    <x v="0"/>
    <x v="0"/>
    <s v="Texas"/>
  </r>
  <r>
    <n v="1306004"/>
    <x v="9"/>
    <s v="Credit reporting"/>
    <x v="8"/>
    <s v="NJ"/>
    <x v="0"/>
    <x v="951"/>
    <d v="2015-03-28T00:00:00"/>
    <x v="0"/>
    <x v="0"/>
    <n v="1"/>
    <x v="0"/>
    <x v="0"/>
    <s v="New Jersey"/>
  </r>
  <r>
    <n v="2029593"/>
    <x v="19"/>
    <s v="Mortgage"/>
    <x v="0"/>
    <s v="NJ"/>
    <x v="0"/>
    <x v="455"/>
    <d v="2016-07-26T00:00:00"/>
    <x v="0"/>
    <x v="2"/>
    <n v="3"/>
    <x v="0"/>
    <x v="1"/>
    <s v="New Jersey"/>
  </r>
  <r>
    <n v="1576173"/>
    <x v="426"/>
    <s v="Debt collection"/>
    <x v="13"/>
    <s v="OK"/>
    <x v="0"/>
    <x v="13"/>
    <d v="2015-09-23T00:00:00"/>
    <x v="0"/>
    <x v="0"/>
    <n v="3"/>
    <x v="0"/>
    <x v="0"/>
    <s v="Oklahoma"/>
  </r>
  <r>
    <n v="1245420"/>
    <x v="283"/>
    <s v="Student loan"/>
    <x v="6"/>
    <s v="OH"/>
    <x v="0"/>
    <x v="305"/>
    <d v="2015-02-18T00:00:00"/>
    <x v="0"/>
    <x v="0"/>
    <n v="1"/>
    <x v="0"/>
    <x v="0"/>
    <s v="Ohio"/>
  </r>
  <r>
    <n v="804772"/>
    <x v="7"/>
    <s v="Student loan"/>
    <x v="26"/>
    <s v="CA"/>
    <x v="0"/>
    <x v="1222"/>
    <d v="2014-04-11T00:00:00"/>
    <x v="0"/>
    <x v="1"/>
    <n v="2"/>
    <x v="0"/>
    <x v="0"/>
    <s v="California"/>
  </r>
  <r>
    <n v="618546"/>
    <x v="19"/>
    <s v="Credit card"/>
    <x v="17"/>
    <s v="VA"/>
    <x v="2"/>
    <x v="1103"/>
    <d v="2013-12-02T00:00:00"/>
    <x v="0"/>
    <x v="3"/>
    <n v="4"/>
    <x v="0"/>
    <x v="0"/>
    <s v="Virginia"/>
  </r>
  <r>
    <n v="1621782"/>
    <x v="102"/>
    <s v="Prepaid card"/>
    <x v="53"/>
    <s v="AZ"/>
    <x v="3"/>
    <x v="234"/>
    <d v="2015-11-13T00:00:00"/>
    <x v="36"/>
    <x v="0"/>
    <n v="4"/>
    <x v="0"/>
    <x v="0"/>
    <s v="Arizona"/>
  </r>
  <r>
    <n v="1895927"/>
    <x v="201"/>
    <s v="Mortgage"/>
    <x v="0"/>
    <s v="OH"/>
    <x v="0"/>
    <x v="1056"/>
    <d v="2016-04-25T00:00:00"/>
    <x v="0"/>
    <x v="2"/>
    <n v="2"/>
    <x v="0"/>
    <x v="0"/>
    <s v="Ohio"/>
  </r>
  <r>
    <n v="1021938"/>
    <x v="117"/>
    <s v="Mortgage"/>
    <x v="0"/>
    <s v="FL"/>
    <x v="0"/>
    <x v="772"/>
    <d v="2014-09-10T00:00:00"/>
    <x v="0"/>
    <x v="1"/>
    <n v="3"/>
    <x v="0"/>
    <x v="0"/>
    <s v="Florida"/>
  </r>
  <r>
    <n v="1924738"/>
    <x v="106"/>
    <s v="Mortgage"/>
    <x v="0"/>
    <s v="NY"/>
    <x v="0"/>
    <x v="949"/>
    <d v="2016-05-15T00:00:00"/>
    <x v="0"/>
    <x v="2"/>
    <n v="2"/>
    <x v="0"/>
    <x v="1"/>
    <s v="New York"/>
  </r>
  <r>
    <n v="1762494"/>
    <x v="35"/>
    <s v="Mortgage"/>
    <x v="0"/>
    <s v="CA"/>
    <x v="2"/>
    <x v="780"/>
    <d v="2016-01-28T00:00:00"/>
    <x v="0"/>
    <x v="2"/>
    <n v="1"/>
    <x v="0"/>
    <x v="1"/>
    <s v="California"/>
  </r>
  <r>
    <n v="2190450"/>
    <x v="19"/>
    <s v="Bank account or service"/>
    <x v="12"/>
    <s v="MD"/>
    <x v="0"/>
    <x v="324"/>
    <d v="2016-11-03T00:00:00"/>
    <x v="0"/>
    <x v="2"/>
    <n v="4"/>
    <x v="0"/>
    <x v="1"/>
    <s v="Maryland"/>
  </r>
  <r>
    <n v="645123"/>
    <x v="769"/>
    <s v="Mortgage"/>
    <x v="37"/>
    <s v="OH"/>
    <x v="0"/>
    <x v="1260"/>
    <d v="2013-12-24T00:00:00"/>
    <x v="0"/>
    <x v="3"/>
    <n v="4"/>
    <x v="0"/>
    <x v="0"/>
    <s v="Ohio"/>
  </r>
  <r>
    <n v="289819"/>
    <x v="22"/>
    <s v="Bank account or service"/>
    <x v="15"/>
    <s v="CA"/>
    <x v="0"/>
    <x v="1042"/>
    <d v="2013-02-04T00:00:00"/>
    <x v="4"/>
    <x v="3"/>
    <n v="1"/>
    <x v="0"/>
    <x v="0"/>
    <s v="California"/>
  </r>
  <r>
    <n v="650907"/>
    <x v="125"/>
    <s v="Student loan"/>
    <x v="26"/>
    <s v="PA"/>
    <x v="0"/>
    <x v="702"/>
    <d v="2014-01-13T00:00:00"/>
    <x v="35"/>
    <x v="3"/>
    <n v="4"/>
    <x v="0"/>
    <x v="0"/>
    <s v="Pennsylvania"/>
  </r>
  <r>
    <n v="1021203"/>
    <x v="8"/>
    <s v="Mortgage"/>
    <x v="0"/>
    <s v="NJ"/>
    <x v="0"/>
    <x v="906"/>
    <d v="2014-09-09T00:00:00"/>
    <x v="0"/>
    <x v="1"/>
    <n v="3"/>
    <x v="0"/>
    <x v="0"/>
    <s v="New Jersey"/>
  </r>
  <r>
    <n v="349917"/>
    <x v="19"/>
    <s v="Student loan"/>
    <x v="29"/>
    <s v="WI"/>
    <x v="0"/>
    <x v="1085"/>
    <d v="2013-03-12T00:00:00"/>
    <x v="0"/>
    <x v="3"/>
    <n v="1"/>
    <x v="0"/>
    <x v="0"/>
    <s v="Wisconsin"/>
  </r>
  <r>
    <n v="1217709"/>
    <x v="1"/>
    <s v="Mortgage"/>
    <x v="0"/>
    <s v="FL"/>
    <x v="0"/>
    <x v="999"/>
    <d v="2015-02-04T00:00:00"/>
    <x v="2"/>
    <x v="0"/>
    <n v="1"/>
    <x v="0"/>
    <x v="1"/>
    <s v="Florida"/>
  </r>
  <r>
    <n v="1791074"/>
    <x v="10"/>
    <s v="Bank account or service"/>
    <x v="9"/>
    <s v="MA"/>
    <x v="4"/>
    <x v="342"/>
    <d v="2016-02-18T00:00:00"/>
    <x v="1"/>
    <x v="2"/>
    <n v="1"/>
    <x v="0"/>
    <x v="1"/>
    <s v="Massachusetts"/>
  </r>
  <r>
    <n v="1027273"/>
    <x v="17"/>
    <s v="Credit reporting"/>
    <x v="3"/>
    <s v="OH"/>
    <x v="0"/>
    <x v="829"/>
    <d v="2014-09-12T00:00:00"/>
    <x v="0"/>
    <x v="1"/>
    <n v="3"/>
    <x v="0"/>
    <x v="0"/>
    <s v="Ohio"/>
  </r>
  <r>
    <n v="2064627"/>
    <x v="32"/>
    <s v="Bank account or service"/>
    <x v="15"/>
    <s v="FL"/>
    <x v="1"/>
    <x v="251"/>
    <d v="2016-08-17T00:00:00"/>
    <x v="4"/>
    <x v="2"/>
    <n v="3"/>
    <x v="0"/>
    <x v="1"/>
    <s v="Florida"/>
  </r>
  <r>
    <n v="1881446"/>
    <x v="14"/>
    <s v="Debt collection"/>
    <x v="1"/>
    <s v="CO"/>
    <x v="1"/>
    <x v="341"/>
    <d v="2016-04-18T00:00:00"/>
    <x v="7"/>
    <x v="2"/>
    <n v="2"/>
    <x v="0"/>
    <x v="1"/>
    <s v="Colorado"/>
  </r>
  <r>
    <n v="1982817"/>
    <x v="20"/>
    <s v="Bank account or service"/>
    <x v="14"/>
    <s v="IL"/>
    <x v="0"/>
    <x v="24"/>
    <d v="2016-06-24T00:00:00"/>
    <x v="1"/>
    <x v="2"/>
    <n v="2"/>
    <x v="0"/>
    <x v="0"/>
    <s v="Illinois"/>
  </r>
  <r>
    <n v="1624668"/>
    <x v="16"/>
    <s v="Debt collection"/>
    <x v="22"/>
    <s v="VA"/>
    <x v="0"/>
    <x v="649"/>
    <d v="2015-10-26T00:00:00"/>
    <x v="0"/>
    <x v="0"/>
    <n v="4"/>
    <x v="0"/>
    <x v="0"/>
    <s v="Virginia"/>
  </r>
  <r>
    <n v="2007903"/>
    <x v="8"/>
    <s v="Bank account or service"/>
    <x v="12"/>
    <s v="IL"/>
    <x v="0"/>
    <x v="277"/>
    <d v="2016-07-12T00:00:00"/>
    <x v="0"/>
    <x v="2"/>
    <n v="3"/>
    <x v="0"/>
    <x v="0"/>
    <s v="Illinois"/>
  </r>
  <r>
    <n v="530853"/>
    <x v="442"/>
    <s v="Debt collection"/>
    <x v="4"/>
    <s v="PA"/>
    <x v="0"/>
    <x v="288"/>
    <d v="2013-09-18T00:00:00"/>
    <x v="1"/>
    <x v="3"/>
    <n v="3"/>
    <x v="0"/>
    <x v="0"/>
    <s v="Pennsylvania"/>
  </r>
  <r>
    <n v="1723854"/>
    <x v="681"/>
    <s v="Debt collection"/>
    <x v="1"/>
    <s v="FL"/>
    <x v="0"/>
    <x v="216"/>
    <d v="2015-12-31T00:00:00"/>
    <x v="0"/>
    <x v="0"/>
    <n v="4"/>
    <x v="0"/>
    <x v="0"/>
    <s v="Florida"/>
  </r>
  <r>
    <n v="950372"/>
    <x v="753"/>
    <s v="Payday loan"/>
    <x v="46"/>
    <s v="NC"/>
    <x v="3"/>
    <x v="360"/>
    <d v="2014-07-28T00:00:00"/>
    <x v="2"/>
    <x v="1"/>
    <n v="3"/>
    <x v="0"/>
    <x v="0"/>
    <s v="North Carolina"/>
  </r>
  <r>
    <n v="1241778"/>
    <x v="82"/>
    <s v="Debt collection"/>
    <x v="22"/>
    <s v="GA"/>
    <x v="0"/>
    <x v="281"/>
    <d v="2015-02-16T00:00:00"/>
    <x v="0"/>
    <x v="0"/>
    <n v="1"/>
    <x v="0"/>
    <x v="0"/>
    <s v="Georgia"/>
  </r>
  <r>
    <n v="1688465"/>
    <x v="6"/>
    <s v="Bank account or service"/>
    <x v="36"/>
    <s v="FL"/>
    <x v="0"/>
    <x v="258"/>
    <d v="2015-12-08T00:00:00"/>
    <x v="0"/>
    <x v="0"/>
    <n v="4"/>
    <x v="0"/>
    <x v="0"/>
    <s v="Florida"/>
  </r>
  <r>
    <n v="1436284"/>
    <x v="82"/>
    <s v="Debt collection"/>
    <x v="22"/>
    <s v="NM"/>
    <x v="1"/>
    <x v="540"/>
    <d v="2015-06-29T00:00:00"/>
    <x v="2"/>
    <x v="0"/>
    <n v="2"/>
    <x v="0"/>
    <x v="0"/>
    <s v="New Mexico"/>
  </r>
  <r>
    <n v="1608955"/>
    <x v="19"/>
    <s v="Credit card"/>
    <x v="24"/>
    <s v="NC"/>
    <x v="0"/>
    <x v="850"/>
    <d v="2015-10-15T00:00:00"/>
    <x v="0"/>
    <x v="0"/>
    <n v="4"/>
    <x v="0"/>
    <x v="0"/>
    <s v="North Carolina"/>
  </r>
  <r>
    <n v="1623680"/>
    <x v="770"/>
    <s v="Consumer Loan"/>
    <x v="21"/>
    <s v="AZ"/>
    <x v="0"/>
    <x v="81"/>
    <d v="2015-10-25T00:00:00"/>
    <x v="0"/>
    <x v="0"/>
    <n v="4"/>
    <x v="1"/>
    <x v="0"/>
    <s v="Arizona"/>
  </r>
  <r>
    <n v="1262556"/>
    <x v="434"/>
    <s v="Debt collection"/>
    <x v="4"/>
    <s v="DC"/>
    <x v="0"/>
    <x v="501"/>
    <d v="2015-03-02T00:00:00"/>
    <x v="0"/>
    <x v="0"/>
    <n v="1"/>
    <x v="0"/>
    <x v="0"/>
    <s v="District of Columbia"/>
  </r>
  <r>
    <n v="1295862"/>
    <x v="18"/>
    <s v="Mortgage"/>
    <x v="5"/>
    <s v="NJ"/>
    <x v="1"/>
    <x v="841"/>
    <d v="2015-03-27T00:00:00"/>
    <x v="6"/>
    <x v="0"/>
    <n v="1"/>
    <x v="0"/>
    <x v="1"/>
    <s v="New Jersey"/>
  </r>
  <r>
    <n v="962513"/>
    <x v="157"/>
    <s v="Debt collection"/>
    <x v="4"/>
    <s v="IL"/>
    <x v="0"/>
    <x v="1298"/>
    <d v="2014-07-31T00:00:00"/>
    <x v="0"/>
    <x v="1"/>
    <n v="3"/>
    <x v="0"/>
    <x v="0"/>
    <s v="Illinois"/>
  </r>
  <r>
    <n v="1697020"/>
    <x v="93"/>
    <s v="Mortgage"/>
    <x v="0"/>
    <s v="CA"/>
    <x v="2"/>
    <x v="40"/>
    <d v="2015-12-17T00:00:00"/>
    <x v="4"/>
    <x v="0"/>
    <n v="4"/>
    <x v="0"/>
    <x v="0"/>
    <s v="California"/>
  </r>
  <r>
    <n v="1642116"/>
    <x v="171"/>
    <s v="Money transfers"/>
    <x v="55"/>
    <s v="MA"/>
    <x v="0"/>
    <x v="495"/>
    <d v="2015-11-06T00:00:00"/>
    <x v="1"/>
    <x v="0"/>
    <n v="4"/>
    <x v="0"/>
    <x v="0"/>
    <s v="Massachusetts"/>
  </r>
  <r>
    <n v="2077430"/>
    <x v="129"/>
    <s v="Bank account or service"/>
    <x v="12"/>
    <s v="FL"/>
    <x v="1"/>
    <x v="510"/>
    <d v="2016-08-26T00:00:00"/>
    <x v="7"/>
    <x v="2"/>
    <n v="3"/>
    <x v="0"/>
    <x v="0"/>
    <s v="Florida"/>
  </r>
  <r>
    <n v="2080151"/>
    <x v="10"/>
    <s v="Bank account or service"/>
    <x v="9"/>
    <s v="FL"/>
    <x v="2"/>
    <x v="456"/>
    <d v="2016-08-26T00:00:00"/>
    <x v="4"/>
    <x v="2"/>
    <n v="3"/>
    <x v="0"/>
    <x v="0"/>
    <s v="Florida"/>
  </r>
  <r>
    <n v="1579591"/>
    <x v="17"/>
    <s v="Credit reporting"/>
    <x v="25"/>
    <s v="NY"/>
    <x v="0"/>
    <x v="236"/>
    <d v="2015-09-24T00:00:00"/>
    <x v="0"/>
    <x v="0"/>
    <n v="3"/>
    <x v="0"/>
    <x v="0"/>
    <s v="New York"/>
  </r>
  <r>
    <n v="1200678"/>
    <x v="165"/>
    <s v="Mortgage"/>
    <x v="5"/>
    <s v="MD"/>
    <x v="0"/>
    <x v="426"/>
    <d v="2015-01-20T00:00:00"/>
    <x v="0"/>
    <x v="0"/>
    <n v="1"/>
    <x v="0"/>
    <x v="0"/>
    <s v="Maryland"/>
  </r>
  <r>
    <n v="1248246"/>
    <x v="156"/>
    <s v="Credit card"/>
    <x v="16"/>
    <s v="NC"/>
    <x v="0"/>
    <x v="127"/>
    <d v="2015-02-26T00:00:00"/>
    <x v="12"/>
    <x v="0"/>
    <n v="1"/>
    <x v="0"/>
    <x v="0"/>
    <s v="North Carolina"/>
  </r>
  <r>
    <n v="233875"/>
    <x v="18"/>
    <s v="Mortgage"/>
    <x v="0"/>
    <s v="MD"/>
    <x v="0"/>
    <x v="617"/>
    <d v="2013-01-17T00:00:00"/>
    <x v="4"/>
    <x v="3"/>
    <n v="1"/>
    <x v="0"/>
    <x v="1"/>
    <s v="Maryland"/>
  </r>
  <r>
    <n v="1554408"/>
    <x v="771"/>
    <s v="Debt collection"/>
    <x v="13"/>
    <s v="GA"/>
    <x v="0"/>
    <x v="452"/>
    <d v="2015-09-07T00:00:00"/>
    <x v="0"/>
    <x v="0"/>
    <n v="3"/>
    <x v="0"/>
    <x v="0"/>
    <s v="Georgia"/>
  </r>
  <r>
    <n v="1985237"/>
    <x v="620"/>
    <s v="Bank account or service"/>
    <x v="12"/>
    <s v="WA"/>
    <x v="0"/>
    <x v="212"/>
    <d v="2016-06-24T00:00:00"/>
    <x v="0"/>
    <x v="2"/>
    <n v="2"/>
    <x v="0"/>
    <x v="1"/>
    <s v="Washington"/>
  </r>
  <r>
    <n v="1037934"/>
    <x v="1"/>
    <s v="Mortgage"/>
    <x v="0"/>
    <s v="IL"/>
    <x v="0"/>
    <x v="638"/>
    <d v="2014-09-20T00:00:00"/>
    <x v="0"/>
    <x v="1"/>
    <n v="3"/>
    <x v="0"/>
    <x v="1"/>
    <s v="Illinois"/>
  </r>
  <r>
    <n v="324378"/>
    <x v="19"/>
    <s v="Mortgage"/>
    <x v="0"/>
    <s v="OH"/>
    <x v="0"/>
    <x v="358"/>
    <d v="2013-02-21T00:00:00"/>
    <x v="0"/>
    <x v="3"/>
    <n v="1"/>
    <x v="0"/>
    <x v="1"/>
    <s v="Ohio"/>
  </r>
  <r>
    <n v="1484630"/>
    <x v="35"/>
    <s v="Mortgage"/>
    <x v="0"/>
    <s v="MD"/>
    <x v="2"/>
    <x v="42"/>
    <d v="2015-07-25T00:00:00"/>
    <x v="4"/>
    <x v="0"/>
    <n v="3"/>
    <x v="0"/>
    <x v="0"/>
    <s v="Maryland"/>
  </r>
  <r>
    <n v="2132610"/>
    <x v="10"/>
    <s v="Bank account or service"/>
    <x v="9"/>
    <s v="FL"/>
    <x v="0"/>
    <x v="632"/>
    <d v="2016-09-26T00:00:00"/>
    <x v="0"/>
    <x v="2"/>
    <n v="3"/>
    <x v="0"/>
    <x v="1"/>
    <s v="Florida"/>
  </r>
  <r>
    <n v="1422378"/>
    <x v="129"/>
    <s v="Consumer Loan"/>
    <x v="19"/>
    <s v="AZ"/>
    <x v="0"/>
    <x v="123"/>
    <d v="2015-06-18T00:00:00"/>
    <x v="7"/>
    <x v="0"/>
    <n v="2"/>
    <x v="0"/>
    <x v="1"/>
    <s v="Arizona"/>
  </r>
  <r>
    <n v="1960046"/>
    <x v="9"/>
    <s v="Credit reporting"/>
    <x v="44"/>
    <s v="CA"/>
    <x v="2"/>
    <x v="871"/>
    <d v="2016-06-11T00:00:00"/>
    <x v="7"/>
    <x v="2"/>
    <n v="2"/>
    <x v="0"/>
    <x v="0"/>
    <s v="California"/>
  </r>
  <r>
    <n v="1547351"/>
    <x v="20"/>
    <s v="Bank account or service"/>
    <x v="36"/>
    <s v="AZ"/>
    <x v="1"/>
    <x v="483"/>
    <d v="2015-09-01T00:00:00"/>
    <x v="0"/>
    <x v="0"/>
    <n v="3"/>
    <x v="0"/>
    <x v="0"/>
    <s v="Arizona"/>
  </r>
  <r>
    <n v="1872481"/>
    <x v="571"/>
    <s v="Debt collection"/>
    <x v="22"/>
    <s v="CA"/>
    <x v="0"/>
    <x v="189"/>
    <d v="2016-04-10T00:00:00"/>
    <x v="0"/>
    <x v="2"/>
    <n v="2"/>
    <x v="0"/>
    <x v="0"/>
    <s v="California"/>
  </r>
  <r>
    <n v="2013856"/>
    <x v="20"/>
    <s v="Mortgage"/>
    <x v="37"/>
    <s v="TX"/>
    <x v="0"/>
    <x v="252"/>
    <d v="2016-07-15T00:00:00"/>
    <x v="0"/>
    <x v="2"/>
    <n v="3"/>
    <x v="0"/>
    <x v="1"/>
    <s v="Texas"/>
  </r>
  <r>
    <n v="1074210"/>
    <x v="243"/>
    <s v="Debt collection"/>
    <x v="22"/>
    <s v="VA"/>
    <x v="1"/>
    <x v="671"/>
    <d v="2014-10-22T00:00:00"/>
    <x v="11"/>
    <x v="1"/>
    <n v="4"/>
    <x v="0"/>
    <x v="0"/>
    <s v="Virginia"/>
  </r>
  <r>
    <n v="1287694"/>
    <x v="95"/>
    <s v="Bank account or service"/>
    <x v="12"/>
    <s v="CO"/>
    <x v="1"/>
    <x v="499"/>
    <d v="2015-03-23T00:00:00"/>
    <x v="11"/>
    <x v="0"/>
    <n v="1"/>
    <x v="0"/>
    <x v="0"/>
    <s v="Colorado"/>
  </r>
  <r>
    <n v="1814393"/>
    <x v="472"/>
    <s v="Prepaid card"/>
    <x v="49"/>
    <s v="CA"/>
    <x v="0"/>
    <x v="31"/>
    <d v="2016-03-04T00:00:00"/>
    <x v="4"/>
    <x v="2"/>
    <n v="1"/>
    <x v="0"/>
    <x v="0"/>
    <s v="California"/>
  </r>
  <r>
    <n v="2141272"/>
    <x v="201"/>
    <s v="Mortgage"/>
    <x v="37"/>
    <s v="OH"/>
    <x v="0"/>
    <x v="1299"/>
    <d v="2016-09-30T00:00:00"/>
    <x v="0"/>
    <x v="2"/>
    <n v="3"/>
    <x v="0"/>
    <x v="1"/>
    <s v="Ohio"/>
  </r>
  <r>
    <n v="616537"/>
    <x v="772"/>
    <s v="Debt collection"/>
    <x v="22"/>
    <s v="NV"/>
    <x v="0"/>
    <x v="276"/>
    <d v="2013-11-30T00:00:00"/>
    <x v="0"/>
    <x v="3"/>
    <n v="4"/>
    <x v="0"/>
    <x v="0"/>
    <s v="Nevada"/>
  </r>
  <r>
    <n v="1092471"/>
    <x v="35"/>
    <s v="Mortgage"/>
    <x v="0"/>
    <s v="NH"/>
    <x v="0"/>
    <x v="1153"/>
    <d v="2014-10-29T00:00:00"/>
    <x v="0"/>
    <x v="1"/>
    <n v="4"/>
    <x v="0"/>
    <x v="1"/>
    <s v="New Hampshire"/>
  </r>
  <r>
    <n v="1544501"/>
    <x v="8"/>
    <s v="Credit card"/>
    <x v="20"/>
    <s v="OR"/>
    <x v="4"/>
    <x v="377"/>
    <d v="2015-08-31T00:00:00"/>
    <x v="0"/>
    <x v="0"/>
    <n v="3"/>
    <x v="0"/>
    <x v="0"/>
    <s v="Oregon"/>
  </r>
  <r>
    <n v="759296"/>
    <x v="16"/>
    <s v="Credit card"/>
    <x v="75"/>
    <s v="NY"/>
    <x v="0"/>
    <x v="1300"/>
    <d v="2014-03-15T00:00:00"/>
    <x v="0"/>
    <x v="1"/>
    <n v="1"/>
    <x v="0"/>
    <x v="0"/>
    <s v="New York"/>
  </r>
  <r>
    <n v="1528986"/>
    <x v="8"/>
    <s v="Bank account or service"/>
    <x v="15"/>
    <s v="CA"/>
    <x v="1"/>
    <x v="71"/>
    <d v="2015-08-21T00:00:00"/>
    <x v="1"/>
    <x v="0"/>
    <n v="3"/>
    <x v="0"/>
    <x v="0"/>
    <s v="California"/>
  </r>
  <r>
    <n v="907770"/>
    <x v="5"/>
    <s v="Debt collection"/>
    <x v="4"/>
    <s v="PA"/>
    <x v="2"/>
    <x v="634"/>
    <d v="2014-06-26T00:00:00"/>
    <x v="4"/>
    <x v="1"/>
    <n v="2"/>
    <x v="0"/>
    <x v="0"/>
    <s v="Pennsylvania"/>
  </r>
  <r>
    <n v="957928"/>
    <x v="16"/>
    <s v="Credit card"/>
    <x v="30"/>
    <s v="PA"/>
    <x v="4"/>
    <x v="856"/>
    <d v="2014-07-30T00:00:00"/>
    <x v="4"/>
    <x v="1"/>
    <n v="3"/>
    <x v="0"/>
    <x v="0"/>
    <s v="Pennsylvania"/>
  </r>
  <r>
    <n v="992567"/>
    <x v="44"/>
    <s v="Mortgage"/>
    <x v="0"/>
    <s v="GA"/>
    <x v="0"/>
    <x v="309"/>
    <d v="2014-08-20T00:00:00"/>
    <x v="0"/>
    <x v="1"/>
    <n v="3"/>
    <x v="0"/>
    <x v="1"/>
    <s v="Georgia"/>
  </r>
  <r>
    <n v="1456903"/>
    <x v="185"/>
    <s v="Debt collection"/>
    <x v="4"/>
    <s v="NV"/>
    <x v="0"/>
    <x v="630"/>
    <d v="2015-07-08T00:00:00"/>
    <x v="0"/>
    <x v="0"/>
    <n v="3"/>
    <x v="0"/>
    <x v="1"/>
    <s v="Nevada"/>
  </r>
  <r>
    <n v="1014818"/>
    <x v="19"/>
    <s v="Bank account or service"/>
    <x v="36"/>
    <s v="PA"/>
    <x v="0"/>
    <x v="981"/>
    <d v="2014-09-04T00:00:00"/>
    <x v="0"/>
    <x v="1"/>
    <n v="3"/>
    <x v="0"/>
    <x v="0"/>
    <s v="Pennsylvania"/>
  </r>
  <r>
    <n v="592826"/>
    <x v="62"/>
    <s v="Credit card"/>
    <x v="17"/>
    <s v="AZ"/>
    <x v="0"/>
    <x v="825"/>
    <d v="2013-11-14T00:00:00"/>
    <x v="6"/>
    <x v="3"/>
    <n v="4"/>
    <x v="0"/>
    <x v="0"/>
    <s v="Arizona"/>
  </r>
  <r>
    <n v="552825"/>
    <x v="10"/>
    <s v="Mortgage"/>
    <x v="0"/>
    <s v="MN"/>
    <x v="0"/>
    <x v="1196"/>
    <d v="2013-10-07T00:00:00"/>
    <x v="7"/>
    <x v="3"/>
    <n v="4"/>
    <x v="0"/>
    <x v="0"/>
    <s v="Minnesota"/>
  </r>
  <r>
    <n v="1553315"/>
    <x v="1"/>
    <s v="Mortgage"/>
    <x v="0"/>
    <s v="CO"/>
    <x v="0"/>
    <x v="133"/>
    <d v="2015-09-04T00:00:00"/>
    <x v="0"/>
    <x v="0"/>
    <n v="3"/>
    <x v="0"/>
    <x v="1"/>
    <s v="Colorado"/>
  </r>
  <r>
    <n v="1520920"/>
    <x v="21"/>
    <s v="Credit card"/>
    <x v="35"/>
    <s v="NC"/>
    <x v="0"/>
    <x v="728"/>
    <d v="2015-08-16T00:00:00"/>
    <x v="0"/>
    <x v="0"/>
    <n v="3"/>
    <x v="0"/>
    <x v="0"/>
    <s v="North Carolina"/>
  </r>
  <r>
    <n v="443973"/>
    <x v="33"/>
    <s v="Student loan"/>
    <x v="32"/>
    <s v="WA"/>
    <x v="1"/>
    <x v="893"/>
    <d v="2013-06-28T00:00:00"/>
    <x v="1"/>
    <x v="3"/>
    <n v="2"/>
    <x v="0"/>
    <x v="1"/>
    <s v="Washington"/>
  </r>
  <r>
    <n v="1743872"/>
    <x v="10"/>
    <s v="Debt collection"/>
    <x v="1"/>
    <s v="NC"/>
    <x v="1"/>
    <x v="10"/>
    <d v="2016-01-20T00:00:00"/>
    <x v="2"/>
    <x v="2"/>
    <n v="1"/>
    <x v="0"/>
    <x v="0"/>
    <s v="North Carolina"/>
  </r>
  <r>
    <n v="1653458"/>
    <x v="10"/>
    <s v="Mortgage"/>
    <x v="0"/>
    <s v="AZ"/>
    <x v="0"/>
    <x v="1101"/>
    <d v="2015-11-13T00:00:00"/>
    <x v="0"/>
    <x v="0"/>
    <n v="4"/>
    <x v="0"/>
    <x v="1"/>
    <s v="Arizona"/>
  </r>
  <r>
    <n v="1404505"/>
    <x v="51"/>
    <s v="Mortgage"/>
    <x v="0"/>
    <s v="VA"/>
    <x v="0"/>
    <x v="908"/>
    <d v="2015-06-05T00:00:00"/>
    <x v="4"/>
    <x v="0"/>
    <n v="2"/>
    <x v="0"/>
    <x v="1"/>
    <s v="Virginia"/>
  </r>
  <r>
    <n v="536641"/>
    <x v="39"/>
    <s v="Debt collection"/>
    <x v="22"/>
    <s v="TX"/>
    <x v="3"/>
    <x v="947"/>
    <d v="2013-09-23T00:00:00"/>
    <x v="7"/>
    <x v="3"/>
    <n v="3"/>
    <x v="0"/>
    <x v="0"/>
    <s v="Texas"/>
  </r>
  <r>
    <n v="1345649"/>
    <x v="30"/>
    <s v="Prepaid card"/>
    <x v="49"/>
    <s v="IL"/>
    <x v="1"/>
    <x v="1106"/>
    <d v="2015-04-28T00:00:00"/>
    <x v="2"/>
    <x v="0"/>
    <n v="2"/>
    <x v="0"/>
    <x v="1"/>
    <s v="Illinois"/>
  </r>
  <r>
    <n v="2068388"/>
    <x v="19"/>
    <s v="Mortgage"/>
    <x v="5"/>
    <s v="CA"/>
    <x v="2"/>
    <x v="33"/>
    <d v="2016-08-23T00:00:00"/>
    <x v="11"/>
    <x v="2"/>
    <n v="3"/>
    <x v="0"/>
    <x v="1"/>
    <s v="California"/>
  </r>
  <r>
    <n v="2103252"/>
    <x v="33"/>
    <s v="Student loan"/>
    <x v="26"/>
    <s v="VA"/>
    <x v="0"/>
    <x v="1162"/>
    <d v="2016-09-10T00:00:00"/>
    <x v="0"/>
    <x v="2"/>
    <n v="3"/>
    <x v="0"/>
    <x v="0"/>
    <s v="Virginia"/>
  </r>
  <r>
    <n v="750117"/>
    <x v="391"/>
    <s v="Debt collection"/>
    <x v="27"/>
    <s v="NC"/>
    <x v="0"/>
    <x v="556"/>
    <d v="2014-03-07T00:00:00"/>
    <x v="0"/>
    <x v="1"/>
    <n v="1"/>
    <x v="0"/>
    <x v="0"/>
    <s v="North Carolina"/>
  </r>
  <r>
    <n v="313899"/>
    <x v="213"/>
    <s v="Mortgage"/>
    <x v="5"/>
    <s v="TX"/>
    <x v="0"/>
    <x v="1301"/>
    <d v="2013-02-12T00:00:00"/>
    <x v="0"/>
    <x v="3"/>
    <n v="1"/>
    <x v="0"/>
    <x v="0"/>
    <s v="Texas"/>
  </r>
  <r>
    <n v="1201332"/>
    <x v="1"/>
    <s v="Mortgage"/>
    <x v="0"/>
    <s v="CA"/>
    <x v="0"/>
    <x v="485"/>
    <d v="2015-01-21T00:00:00"/>
    <x v="0"/>
    <x v="0"/>
    <n v="1"/>
    <x v="0"/>
    <x v="0"/>
    <s v="California"/>
  </r>
  <r>
    <n v="1757464"/>
    <x v="17"/>
    <s v="Credit reporting"/>
    <x v="8"/>
    <s v="FL"/>
    <x v="0"/>
    <x v="413"/>
    <d v="2016-02-23T00:00:00"/>
    <x v="3"/>
    <x v="2"/>
    <n v="1"/>
    <x v="0"/>
    <x v="0"/>
    <s v="Florida"/>
  </r>
  <r>
    <n v="1199306"/>
    <x v="378"/>
    <s v="Consumer Loan"/>
    <x v="21"/>
    <s v="IN"/>
    <x v="0"/>
    <x v="426"/>
    <d v="2015-01-23T00:00:00"/>
    <x v="7"/>
    <x v="0"/>
    <n v="1"/>
    <x v="0"/>
    <x v="0"/>
    <s v="Indiana"/>
  </r>
  <r>
    <n v="1545166"/>
    <x v="17"/>
    <s v="Credit reporting"/>
    <x v="8"/>
    <s v="OR"/>
    <x v="0"/>
    <x v="377"/>
    <d v="2015-08-31T00:00:00"/>
    <x v="0"/>
    <x v="0"/>
    <n v="3"/>
    <x v="0"/>
    <x v="0"/>
    <s v="Oregon"/>
  </r>
  <r>
    <n v="1869935"/>
    <x v="38"/>
    <s v="Mortgage"/>
    <x v="0"/>
    <s v="LA"/>
    <x v="0"/>
    <x v="611"/>
    <d v="2016-04-07T00:00:00"/>
    <x v="0"/>
    <x v="2"/>
    <n v="2"/>
    <x v="0"/>
    <x v="0"/>
    <s v="Louisiana"/>
  </r>
  <r>
    <n v="1139313"/>
    <x v="110"/>
    <s v="Payday loan"/>
    <x v="52"/>
    <s v="FL"/>
    <x v="0"/>
    <x v="704"/>
    <d v="2014-12-05T00:00:00"/>
    <x v="7"/>
    <x v="1"/>
    <n v="4"/>
    <x v="0"/>
    <x v="0"/>
    <s v="Florida"/>
  </r>
  <r>
    <n v="1480718"/>
    <x v="290"/>
    <s v="Student loan"/>
    <x v="6"/>
    <s v="NY"/>
    <x v="0"/>
    <x v="297"/>
    <d v="2015-07-30T00:00:00"/>
    <x v="8"/>
    <x v="0"/>
    <n v="3"/>
    <x v="0"/>
    <x v="0"/>
    <s v="New York"/>
  </r>
  <r>
    <n v="2012854"/>
    <x v="32"/>
    <s v="Bank account or service"/>
    <x v="12"/>
    <s v="VA"/>
    <x v="0"/>
    <x v="656"/>
    <d v="2016-07-14T00:00:00"/>
    <x v="0"/>
    <x v="2"/>
    <n v="3"/>
    <x v="0"/>
    <x v="1"/>
    <s v="Virginia"/>
  </r>
  <r>
    <n v="1334455"/>
    <x v="773"/>
    <s v="Debt collection"/>
    <x v="27"/>
    <s v="MI"/>
    <x v="0"/>
    <x v="1072"/>
    <d v="2015-04-17T00:00:00"/>
    <x v="0"/>
    <x v="0"/>
    <n v="2"/>
    <x v="0"/>
    <x v="0"/>
    <s v="Michigan"/>
  </r>
  <r>
    <n v="440072"/>
    <x v="28"/>
    <s v="Credit card"/>
    <x v="45"/>
    <s v="NC"/>
    <x v="0"/>
    <x v="1142"/>
    <d v="2013-06-25T00:00:00"/>
    <x v="7"/>
    <x v="3"/>
    <n v="2"/>
    <x v="0"/>
    <x v="0"/>
    <s v="North Carolina"/>
  </r>
  <r>
    <n v="1882685"/>
    <x v="1"/>
    <s v="Mortgage"/>
    <x v="0"/>
    <s v="GA"/>
    <x v="1"/>
    <x v="341"/>
    <d v="2016-04-19T00:00:00"/>
    <x v="6"/>
    <x v="2"/>
    <n v="2"/>
    <x v="0"/>
    <x v="1"/>
    <s v="Georgia"/>
  </r>
  <r>
    <n v="1244877"/>
    <x v="8"/>
    <s v="Mortgage"/>
    <x v="0"/>
    <s v="VA"/>
    <x v="0"/>
    <x v="305"/>
    <d v="2015-02-18T00:00:00"/>
    <x v="0"/>
    <x v="0"/>
    <n v="1"/>
    <x v="0"/>
    <x v="1"/>
    <s v="Virginia"/>
  </r>
  <r>
    <n v="508486"/>
    <x v="9"/>
    <s v="Credit reporting"/>
    <x v="3"/>
    <s v="NC"/>
    <x v="4"/>
    <x v="599"/>
    <d v="2013-08-30T00:00:00"/>
    <x v="1"/>
    <x v="3"/>
    <n v="3"/>
    <x v="0"/>
    <x v="1"/>
    <s v="North Carolina"/>
  </r>
  <r>
    <n v="1772190"/>
    <x v="19"/>
    <s v="Bank account or service"/>
    <x v="9"/>
    <s v="MS"/>
    <x v="3"/>
    <x v="923"/>
    <d v="2016-02-04T00:00:00"/>
    <x v="1"/>
    <x v="2"/>
    <n v="1"/>
    <x v="0"/>
    <x v="0"/>
    <s v="Mississippi"/>
  </r>
  <r>
    <n v="473528"/>
    <x v="127"/>
    <s v="Mortgage"/>
    <x v="0"/>
    <s v="FL"/>
    <x v="2"/>
    <x v="1302"/>
    <d v="2013-08-06T00:00:00"/>
    <x v="7"/>
    <x v="3"/>
    <n v="3"/>
    <x v="0"/>
    <x v="0"/>
    <s v="Florida"/>
  </r>
  <r>
    <n v="1092486"/>
    <x v="246"/>
    <s v="Mortgage"/>
    <x v="0"/>
    <s v="PA"/>
    <x v="0"/>
    <x v="1153"/>
    <d v="2014-10-29T00:00:00"/>
    <x v="0"/>
    <x v="1"/>
    <n v="4"/>
    <x v="0"/>
    <x v="1"/>
    <s v="Pennsylvania"/>
  </r>
  <r>
    <n v="894978"/>
    <x v="32"/>
    <s v="Mortgage"/>
    <x v="0"/>
    <s v="MD"/>
    <x v="0"/>
    <x v="257"/>
    <d v="2014-06-13T00:00:00"/>
    <x v="0"/>
    <x v="1"/>
    <n v="2"/>
    <x v="0"/>
    <x v="1"/>
    <s v="Maryland"/>
  </r>
  <r>
    <n v="2030077"/>
    <x v="267"/>
    <s v="Consumer Loan"/>
    <x v="19"/>
    <s v="TX"/>
    <x v="0"/>
    <x v="455"/>
    <d v="2016-07-29T00:00:00"/>
    <x v="7"/>
    <x v="2"/>
    <n v="3"/>
    <x v="0"/>
    <x v="0"/>
    <s v="Texas"/>
  </r>
  <r>
    <n v="2079816"/>
    <x v="14"/>
    <s v="Prepaid card"/>
    <x v="33"/>
    <s v="AZ"/>
    <x v="0"/>
    <x v="22"/>
    <d v="2016-08-29T00:00:00"/>
    <x v="6"/>
    <x v="2"/>
    <n v="3"/>
    <x v="0"/>
    <x v="0"/>
    <s v="Arizona"/>
  </r>
  <r>
    <n v="1444373"/>
    <x v="286"/>
    <s v="Payday loan"/>
    <x v="11"/>
    <s v="FL"/>
    <x v="0"/>
    <x v="240"/>
    <d v="2015-07-07T00:00:00"/>
    <x v="12"/>
    <x v="0"/>
    <n v="2"/>
    <x v="0"/>
    <x v="0"/>
    <s v="Florida"/>
  </r>
  <r>
    <n v="1950223"/>
    <x v="33"/>
    <s v="Student loan"/>
    <x v="6"/>
    <s v="OK"/>
    <x v="0"/>
    <x v="177"/>
    <d v="2016-06-01T00:00:00"/>
    <x v="0"/>
    <x v="2"/>
    <n v="2"/>
    <x v="0"/>
    <x v="1"/>
    <s v="Oklahoma"/>
  </r>
  <r>
    <n v="1441267"/>
    <x v="171"/>
    <s v="Money transfers"/>
    <x v="50"/>
    <s v="GA"/>
    <x v="0"/>
    <x v="551"/>
    <d v="2015-06-26T00:00:00"/>
    <x v="0"/>
    <x v="0"/>
    <n v="2"/>
    <x v="0"/>
    <x v="0"/>
    <s v="Georgia"/>
  </r>
  <r>
    <n v="1456962"/>
    <x v="77"/>
    <s v="Mortgage"/>
    <x v="42"/>
    <s v="TX"/>
    <x v="0"/>
    <x v="630"/>
    <d v="2015-07-08T00:00:00"/>
    <x v="0"/>
    <x v="0"/>
    <n v="3"/>
    <x v="1"/>
    <x v="0"/>
    <s v="Texas"/>
  </r>
  <r>
    <n v="1959235"/>
    <x v="7"/>
    <s v="Student loan"/>
    <x v="26"/>
    <s v="PA"/>
    <x v="0"/>
    <x v="871"/>
    <d v="2016-06-08T00:00:00"/>
    <x v="0"/>
    <x v="2"/>
    <n v="2"/>
    <x v="0"/>
    <x v="0"/>
    <s v="Pennsylvania"/>
  </r>
  <r>
    <n v="716335"/>
    <x v="774"/>
    <s v="Debt collection"/>
    <x v="13"/>
    <s v="MT"/>
    <x v="0"/>
    <x v="230"/>
    <d v="2014-02-17T00:00:00"/>
    <x v="0"/>
    <x v="1"/>
    <n v="1"/>
    <x v="0"/>
    <x v="0"/>
    <s v="Montana"/>
  </r>
  <r>
    <n v="1000022"/>
    <x v="360"/>
    <s v="Mortgage"/>
    <x v="5"/>
    <s v="NC"/>
    <x v="3"/>
    <x v="853"/>
    <d v="2014-08-28T00:00:00"/>
    <x v="7"/>
    <x v="1"/>
    <n v="3"/>
    <x v="0"/>
    <x v="0"/>
    <s v="North Carolina"/>
  </r>
  <r>
    <n v="1857403"/>
    <x v="65"/>
    <s v="Consumer Loan"/>
    <x v="39"/>
    <s v="VA"/>
    <x v="0"/>
    <x v="191"/>
    <d v="2016-03-30T00:00:00"/>
    <x v="0"/>
    <x v="2"/>
    <n v="1"/>
    <x v="0"/>
    <x v="0"/>
    <s v="Virginia"/>
  </r>
  <r>
    <n v="1941239"/>
    <x v="33"/>
    <s v="Student loan"/>
    <x v="26"/>
    <s v="SC"/>
    <x v="0"/>
    <x v="307"/>
    <d v="2016-05-25T00:00:00"/>
    <x v="0"/>
    <x v="2"/>
    <n v="2"/>
    <x v="0"/>
    <x v="0"/>
    <s v="South Carolina"/>
  </r>
  <r>
    <n v="2095963"/>
    <x v="33"/>
    <s v="Student loan"/>
    <x v="26"/>
    <s v="WA"/>
    <x v="0"/>
    <x v="675"/>
    <d v="2016-09-06T00:00:00"/>
    <x v="0"/>
    <x v="2"/>
    <n v="3"/>
    <x v="0"/>
    <x v="0"/>
    <s v="Washington"/>
  </r>
  <r>
    <n v="587411"/>
    <x v="185"/>
    <s v="Debt collection"/>
    <x v="1"/>
    <s v="MT"/>
    <x v="3"/>
    <x v="74"/>
    <d v="2013-11-06T00:00:00"/>
    <x v="0"/>
    <x v="3"/>
    <n v="4"/>
    <x v="0"/>
    <x v="0"/>
    <s v="Montana"/>
  </r>
  <r>
    <n v="2050217"/>
    <x v="101"/>
    <s v="Bank account or service"/>
    <x v="12"/>
    <s v="TX"/>
    <x v="0"/>
    <x v="1303"/>
    <d v="2016-08-09T00:00:00"/>
    <x v="4"/>
    <x v="2"/>
    <n v="3"/>
    <x v="0"/>
    <x v="0"/>
    <s v="Texas"/>
  </r>
  <r>
    <n v="1548280"/>
    <x v="123"/>
    <s v="Consumer Loan"/>
    <x v="56"/>
    <s v="MA"/>
    <x v="0"/>
    <x v="372"/>
    <d v="2015-09-02T00:00:00"/>
    <x v="0"/>
    <x v="0"/>
    <n v="3"/>
    <x v="0"/>
    <x v="0"/>
    <s v="Massachusetts"/>
  </r>
  <r>
    <n v="418961"/>
    <x v="19"/>
    <s v="Mortgage"/>
    <x v="5"/>
    <s v="TX"/>
    <x v="0"/>
    <x v="326"/>
    <d v="2013-05-31T00:00:00"/>
    <x v="4"/>
    <x v="3"/>
    <n v="2"/>
    <x v="0"/>
    <x v="1"/>
    <s v="Texas"/>
  </r>
  <r>
    <n v="463676"/>
    <x v="10"/>
    <s v="Mortgage"/>
    <x v="37"/>
    <s v="SC"/>
    <x v="0"/>
    <x v="481"/>
    <d v="2013-07-24T00:00:00"/>
    <x v="1"/>
    <x v="3"/>
    <n v="3"/>
    <x v="0"/>
    <x v="0"/>
    <s v="South Carolina"/>
  </r>
  <r>
    <n v="1299849"/>
    <x v="1"/>
    <s v="Mortgage"/>
    <x v="0"/>
    <s v="NJ"/>
    <x v="0"/>
    <x v="159"/>
    <d v="2015-03-25T00:00:00"/>
    <x v="0"/>
    <x v="0"/>
    <n v="1"/>
    <x v="0"/>
    <x v="1"/>
    <s v="New Jersey"/>
  </r>
  <r>
    <n v="2079625"/>
    <x v="129"/>
    <s v="Consumer Loan"/>
    <x v="21"/>
    <s v="VA"/>
    <x v="0"/>
    <x v="456"/>
    <d v="2016-08-24T00:00:00"/>
    <x v="0"/>
    <x v="2"/>
    <n v="3"/>
    <x v="0"/>
    <x v="0"/>
    <s v="Virginia"/>
  </r>
  <r>
    <n v="1965344"/>
    <x v="382"/>
    <s v="Consumer Loan"/>
    <x v="21"/>
    <s v="NC"/>
    <x v="3"/>
    <x v="298"/>
    <d v="2016-06-13T00:00:00"/>
    <x v="0"/>
    <x v="2"/>
    <n v="2"/>
    <x v="0"/>
    <x v="0"/>
    <s v="North Carolina"/>
  </r>
  <r>
    <n v="1069433"/>
    <x v="14"/>
    <s v="Credit card"/>
    <x v="2"/>
    <s v="NC"/>
    <x v="3"/>
    <x v="1122"/>
    <d v="2014-10-20T00:00:00"/>
    <x v="11"/>
    <x v="1"/>
    <n v="4"/>
    <x v="0"/>
    <x v="0"/>
    <s v="North Carolina"/>
  </r>
  <r>
    <n v="674649"/>
    <x v="30"/>
    <s v="Bank account or service"/>
    <x v="15"/>
    <s v="OH"/>
    <x v="1"/>
    <x v="78"/>
    <d v="2014-01-24T00:00:00"/>
    <x v="12"/>
    <x v="1"/>
    <n v="1"/>
    <x v="0"/>
    <x v="0"/>
    <s v="Ohio"/>
  </r>
  <r>
    <n v="700302"/>
    <x v="20"/>
    <s v="Bank account or service"/>
    <x v="9"/>
    <s v="OH"/>
    <x v="0"/>
    <x v="401"/>
    <d v="2014-02-06T00:00:00"/>
    <x v="1"/>
    <x v="1"/>
    <n v="1"/>
    <x v="0"/>
    <x v="0"/>
    <s v="Ohio"/>
  </r>
  <r>
    <n v="249196"/>
    <x v="16"/>
    <s v="Credit card"/>
    <x v="10"/>
    <s v="IL"/>
    <x v="1"/>
    <x v="1248"/>
    <d v="2013-01-22T00:00:00"/>
    <x v="7"/>
    <x v="3"/>
    <n v="1"/>
    <x v="0"/>
    <x v="0"/>
    <s v="Illinois"/>
  </r>
  <r>
    <n v="665633"/>
    <x v="14"/>
    <s v="Credit card"/>
    <x v="20"/>
    <s v="NY"/>
    <x v="0"/>
    <x v="176"/>
    <d v="2014-01-13T00:00:00"/>
    <x v="0"/>
    <x v="1"/>
    <n v="1"/>
    <x v="0"/>
    <x v="0"/>
    <s v="New York"/>
  </r>
  <r>
    <n v="265129"/>
    <x v="240"/>
    <s v="Consumer Loan"/>
    <x v="69"/>
    <s v="WI"/>
    <x v="1"/>
    <x v="1304"/>
    <d v="2013-01-29T00:00:00"/>
    <x v="7"/>
    <x v="3"/>
    <n v="1"/>
    <x v="0"/>
    <x v="0"/>
    <s v="Wisconsin"/>
  </r>
  <r>
    <n v="1086224"/>
    <x v="184"/>
    <s v="Debt collection"/>
    <x v="1"/>
    <s v="MO"/>
    <x v="0"/>
    <x v="268"/>
    <d v="2014-10-30T00:00:00"/>
    <x v="11"/>
    <x v="1"/>
    <n v="4"/>
    <x v="1"/>
    <x v="0"/>
    <s v="Missouri"/>
  </r>
  <r>
    <n v="838392"/>
    <x v="62"/>
    <s v="Debt collection"/>
    <x v="22"/>
    <s v="NJ"/>
    <x v="3"/>
    <x v="765"/>
    <d v="2014-05-07T00:00:00"/>
    <x v="4"/>
    <x v="1"/>
    <n v="2"/>
    <x v="0"/>
    <x v="0"/>
    <s v="New Jersey"/>
  </r>
  <r>
    <n v="1887372"/>
    <x v="195"/>
    <s v="Debt collection"/>
    <x v="13"/>
    <s v="OH"/>
    <x v="0"/>
    <x v="508"/>
    <d v="2016-04-19T00:00:00"/>
    <x v="0"/>
    <x v="2"/>
    <n v="2"/>
    <x v="0"/>
    <x v="1"/>
    <s v="Ohio"/>
  </r>
  <r>
    <n v="2007059"/>
    <x v="14"/>
    <s v="Credit card"/>
    <x v="40"/>
    <s v="CA"/>
    <x v="0"/>
    <x v="166"/>
    <d v="2016-07-11T00:00:00"/>
    <x v="0"/>
    <x v="2"/>
    <n v="3"/>
    <x v="0"/>
    <x v="0"/>
    <s v="California"/>
  </r>
  <r>
    <n v="1593582"/>
    <x v="254"/>
    <s v="Mortgage"/>
    <x v="0"/>
    <s v="FL"/>
    <x v="0"/>
    <x v="94"/>
    <d v="2015-10-05T00:00:00"/>
    <x v="0"/>
    <x v="0"/>
    <n v="4"/>
    <x v="0"/>
    <x v="0"/>
    <s v="Florida"/>
  </r>
  <r>
    <n v="581835"/>
    <x v="62"/>
    <s v="Credit card"/>
    <x v="2"/>
    <s v="NY"/>
    <x v="0"/>
    <x v="12"/>
    <d v="2013-11-02T00:00:00"/>
    <x v="1"/>
    <x v="3"/>
    <n v="4"/>
    <x v="0"/>
    <x v="0"/>
    <s v="New York"/>
  </r>
  <r>
    <n v="1578009"/>
    <x v="28"/>
    <s v="Credit card"/>
    <x v="17"/>
    <s v="MD"/>
    <x v="0"/>
    <x v="236"/>
    <d v="2015-09-24T00:00:00"/>
    <x v="0"/>
    <x v="0"/>
    <n v="3"/>
    <x v="0"/>
    <x v="0"/>
    <s v="Maryland"/>
  </r>
  <r>
    <n v="439314"/>
    <x v="30"/>
    <s v="Mortgage"/>
    <x v="0"/>
    <s v="OH"/>
    <x v="1"/>
    <x v="473"/>
    <d v="2013-06-21T00:00:00"/>
    <x v="1"/>
    <x v="3"/>
    <n v="2"/>
    <x v="0"/>
    <x v="0"/>
    <s v="Ohio"/>
  </r>
  <r>
    <n v="905705"/>
    <x v="775"/>
    <s v="Debt collection"/>
    <x v="1"/>
    <s v="MD"/>
    <x v="2"/>
    <x v="616"/>
    <d v="2014-06-25T00:00:00"/>
    <x v="4"/>
    <x v="1"/>
    <n v="2"/>
    <x v="0"/>
    <x v="0"/>
    <s v="Maryland"/>
  </r>
  <r>
    <n v="1321063"/>
    <x v="19"/>
    <s v="Bank account or service"/>
    <x v="15"/>
    <s v="FL"/>
    <x v="1"/>
    <x v="1008"/>
    <d v="2015-04-09T00:00:00"/>
    <x v="1"/>
    <x v="0"/>
    <n v="2"/>
    <x v="0"/>
    <x v="0"/>
    <s v="Florida"/>
  </r>
  <r>
    <n v="1384353"/>
    <x v="219"/>
    <s v="Mortgage"/>
    <x v="0"/>
    <s v="CA"/>
    <x v="0"/>
    <x v="222"/>
    <d v="2015-05-22T00:00:00"/>
    <x v="4"/>
    <x v="0"/>
    <n v="2"/>
    <x v="0"/>
    <x v="1"/>
    <s v="California"/>
  </r>
  <r>
    <n v="2000516"/>
    <x v="37"/>
    <s v="Consumer Loan"/>
    <x v="21"/>
    <s v="TX"/>
    <x v="0"/>
    <x v="138"/>
    <d v="2016-07-07T00:00:00"/>
    <x v="1"/>
    <x v="2"/>
    <n v="3"/>
    <x v="0"/>
    <x v="1"/>
    <s v="Texas"/>
  </r>
  <r>
    <n v="550760"/>
    <x v="16"/>
    <s v="Credit card"/>
    <x v="17"/>
    <s v="FL"/>
    <x v="0"/>
    <x v="646"/>
    <d v="2013-10-02T00:00:00"/>
    <x v="0"/>
    <x v="3"/>
    <n v="4"/>
    <x v="0"/>
    <x v="0"/>
    <s v="Florida"/>
  </r>
  <r>
    <n v="630152"/>
    <x v="122"/>
    <s v="Bank account or service"/>
    <x v="9"/>
    <s v="CA"/>
    <x v="3"/>
    <x v="859"/>
    <d v="2013-12-12T00:00:00"/>
    <x v="1"/>
    <x v="3"/>
    <n v="4"/>
    <x v="0"/>
    <x v="0"/>
    <s v="California"/>
  </r>
  <r>
    <n v="1154596"/>
    <x v="312"/>
    <s v="Student loan"/>
    <x v="6"/>
    <s v="SC"/>
    <x v="0"/>
    <x v="11"/>
    <d v="2014-12-12T00:00:00"/>
    <x v="0"/>
    <x v="1"/>
    <n v="4"/>
    <x v="0"/>
    <x v="0"/>
    <s v="South Carolina"/>
  </r>
  <r>
    <n v="489692"/>
    <x v="28"/>
    <s v="Mortgage"/>
    <x v="5"/>
    <s v="NJ"/>
    <x v="0"/>
    <x v="907"/>
    <d v="2013-08-15T00:00:00"/>
    <x v="1"/>
    <x v="3"/>
    <n v="3"/>
    <x v="0"/>
    <x v="1"/>
    <s v="New Jersey"/>
  </r>
  <r>
    <n v="1509729"/>
    <x v="4"/>
    <s v="Credit reporting"/>
    <x v="8"/>
    <s v="NV"/>
    <x v="0"/>
    <x v="347"/>
    <d v="2015-08-08T00:00:00"/>
    <x v="0"/>
    <x v="0"/>
    <n v="3"/>
    <x v="0"/>
    <x v="0"/>
    <s v="Nevada"/>
  </r>
  <r>
    <n v="988272"/>
    <x v="63"/>
    <s v="Debt collection"/>
    <x v="1"/>
    <s v="TN"/>
    <x v="0"/>
    <x v="687"/>
    <d v="2014-08-20T00:00:00"/>
    <x v="4"/>
    <x v="1"/>
    <n v="3"/>
    <x v="0"/>
    <x v="0"/>
    <s v="Tennessee"/>
  </r>
  <r>
    <n v="1699718"/>
    <x v="193"/>
    <s v="Credit card"/>
    <x v="48"/>
    <s v="WA"/>
    <x v="0"/>
    <x v="585"/>
    <d v="2015-12-18T00:00:00"/>
    <x v="1"/>
    <x v="0"/>
    <n v="4"/>
    <x v="1"/>
    <x v="0"/>
    <s v="Washington"/>
  </r>
  <r>
    <n v="1318790"/>
    <x v="195"/>
    <s v="Debt collection"/>
    <x v="1"/>
    <s v="FL"/>
    <x v="0"/>
    <x v="821"/>
    <d v="2015-04-07T00:00:00"/>
    <x v="0"/>
    <x v="0"/>
    <n v="2"/>
    <x v="0"/>
    <x v="1"/>
    <s v="Florida"/>
  </r>
  <r>
    <n v="1536683"/>
    <x v="129"/>
    <s v="Consumer Loan"/>
    <x v="21"/>
    <s v="SC"/>
    <x v="0"/>
    <x v="586"/>
    <d v="2015-08-26T00:00:00"/>
    <x v="0"/>
    <x v="0"/>
    <n v="3"/>
    <x v="0"/>
    <x v="1"/>
    <s v="South Carolina"/>
  </r>
  <r>
    <n v="1142261"/>
    <x v="65"/>
    <s v="Debt collection"/>
    <x v="13"/>
    <s v="GA"/>
    <x v="0"/>
    <x v="2"/>
    <d v="2014-12-04T00:00:00"/>
    <x v="0"/>
    <x v="1"/>
    <n v="4"/>
    <x v="0"/>
    <x v="0"/>
    <s v="Georgia"/>
  </r>
  <r>
    <n v="819697"/>
    <x v="241"/>
    <s v="Debt collection"/>
    <x v="27"/>
    <s v="OH"/>
    <x v="0"/>
    <x v="519"/>
    <d v="2014-04-22T00:00:00"/>
    <x v="0"/>
    <x v="1"/>
    <n v="2"/>
    <x v="0"/>
    <x v="0"/>
    <s v="Ohio"/>
  </r>
  <r>
    <n v="1165476"/>
    <x v="16"/>
    <s v="Bank account or service"/>
    <x v="12"/>
    <s v="NY"/>
    <x v="0"/>
    <x v="529"/>
    <d v="2014-12-20T00:00:00"/>
    <x v="0"/>
    <x v="1"/>
    <n v="4"/>
    <x v="0"/>
    <x v="0"/>
    <s v="New York"/>
  </r>
  <r>
    <n v="335978"/>
    <x v="32"/>
    <s v="Credit reporting"/>
    <x v="44"/>
    <s v="MO"/>
    <x v="0"/>
    <x v="63"/>
    <d v="2013-02-28T00:00:00"/>
    <x v="1"/>
    <x v="3"/>
    <n v="1"/>
    <x v="0"/>
    <x v="0"/>
    <s v="Missouri"/>
  </r>
  <r>
    <n v="1326483"/>
    <x v="10"/>
    <s v="Bank account or service"/>
    <x v="12"/>
    <s v="CA"/>
    <x v="0"/>
    <x v="1071"/>
    <d v="2015-04-12T00:00:00"/>
    <x v="0"/>
    <x v="0"/>
    <n v="2"/>
    <x v="0"/>
    <x v="0"/>
    <s v="California"/>
  </r>
  <r>
    <n v="1236308"/>
    <x v="18"/>
    <s v="Mortgage"/>
    <x v="37"/>
    <s v="CA"/>
    <x v="0"/>
    <x v="729"/>
    <d v="2015-02-11T00:00:00"/>
    <x v="0"/>
    <x v="0"/>
    <n v="1"/>
    <x v="0"/>
    <x v="0"/>
    <s v="California"/>
  </r>
  <r>
    <n v="987227"/>
    <x v="241"/>
    <s v="Debt collection"/>
    <x v="22"/>
    <s v="SC"/>
    <x v="3"/>
    <x v="1028"/>
    <d v="2014-08-19T00:00:00"/>
    <x v="6"/>
    <x v="1"/>
    <n v="3"/>
    <x v="0"/>
    <x v="0"/>
    <s v="South Carolina"/>
  </r>
  <r>
    <n v="2009984"/>
    <x v="62"/>
    <s v="Consumer Loan"/>
    <x v="18"/>
    <s v="NC"/>
    <x v="2"/>
    <x v="658"/>
    <d v="2016-07-15T00:00:00"/>
    <x v="4"/>
    <x v="2"/>
    <n v="3"/>
    <x v="0"/>
    <x v="0"/>
    <s v="North Carolina"/>
  </r>
  <r>
    <n v="2053618"/>
    <x v="33"/>
    <s v="Debt collection"/>
    <x v="22"/>
    <s v="FL"/>
    <x v="0"/>
    <x v="407"/>
    <d v="2016-08-09T00:00:00"/>
    <x v="0"/>
    <x v="2"/>
    <n v="3"/>
    <x v="0"/>
    <x v="0"/>
    <s v="Florida"/>
  </r>
  <r>
    <n v="558521"/>
    <x v="769"/>
    <s v="Mortgage"/>
    <x v="37"/>
    <s v="LA"/>
    <x v="0"/>
    <x v="1062"/>
    <d v="2013-10-17T00:00:00"/>
    <x v="7"/>
    <x v="3"/>
    <n v="4"/>
    <x v="0"/>
    <x v="0"/>
    <s v="Louisiana"/>
  </r>
  <r>
    <n v="1907270"/>
    <x v="9"/>
    <s v="Credit reporting"/>
    <x v="8"/>
    <s v="MD"/>
    <x v="0"/>
    <x v="241"/>
    <d v="2016-05-03T00:00:00"/>
    <x v="0"/>
    <x v="2"/>
    <n v="2"/>
    <x v="0"/>
    <x v="0"/>
    <s v="Maryland"/>
  </r>
  <r>
    <n v="983676"/>
    <x v="402"/>
    <s v="Debt collection"/>
    <x v="4"/>
    <s v="NY"/>
    <x v="2"/>
    <x v="136"/>
    <d v="2014-08-18T00:00:00"/>
    <x v="6"/>
    <x v="1"/>
    <n v="3"/>
    <x v="0"/>
    <x v="0"/>
    <s v="New York"/>
  </r>
  <r>
    <n v="1365948"/>
    <x v="10"/>
    <s v="Bank account or service"/>
    <x v="12"/>
    <s v="NJ"/>
    <x v="1"/>
    <x v="64"/>
    <d v="2015-05-08T00:00:00"/>
    <x v="1"/>
    <x v="0"/>
    <n v="2"/>
    <x v="0"/>
    <x v="1"/>
    <s v="New Jersey"/>
  </r>
  <r>
    <n v="341400"/>
    <x v="19"/>
    <s v="Mortgage"/>
    <x v="0"/>
    <s v="TX"/>
    <x v="1"/>
    <x v="542"/>
    <d v="2013-03-05T00:00:00"/>
    <x v="1"/>
    <x v="3"/>
    <n v="1"/>
    <x v="0"/>
    <x v="0"/>
    <s v="Texas"/>
  </r>
  <r>
    <n v="720904"/>
    <x v="776"/>
    <s v="Debt collection"/>
    <x v="4"/>
    <s v="WI"/>
    <x v="0"/>
    <x v="725"/>
    <d v="2014-02-19T00:00:00"/>
    <x v="0"/>
    <x v="1"/>
    <n v="1"/>
    <x v="0"/>
    <x v="1"/>
    <s v="Wisconsin"/>
  </r>
  <r>
    <n v="1427170"/>
    <x v="155"/>
    <s v="Payday loan"/>
    <x v="66"/>
    <s v="OH"/>
    <x v="0"/>
    <x v="220"/>
    <d v="2015-06-29T00:00:00"/>
    <x v="21"/>
    <x v="0"/>
    <n v="2"/>
    <x v="0"/>
    <x v="0"/>
    <s v="Ohio"/>
  </r>
  <r>
    <n v="1384582"/>
    <x v="23"/>
    <s v="Credit card"/>
    <x v="24"/>
    <s v="SC"/>
    <x v="0"/>
    <x v="222"/>
    <d v="2015-05-20T00:00:00"/>
    <x v="0"/>
    <x v="0"/>
    <n v="2"/>
    <x v="0"/>
    <x v="0"/>
    <s v="South Carolina"/>
  </r>
  <r>
    <n v="1659758"/>
    <x v="35"/>
    <s v="Mortgage"/>
    <x v="42"/>
    <s v="GA"/>
    <x v="3"/>
    <x v="620"/>
    <d v="2015-11-20T00:00:00"/>
    <x v="7"/>
    <x v="0"/>
    <n v="4"/>
    <x v="0"/>
    <x v="1"/>
    <s v="Georgia"/>
  </r>
  <r>
    <n v="638115"/>
    <x v="222"/>
    <s v="Debt collection"/>
    <x v="1"/>
    <s v="NJ"/>
    <x v="0"/>
    <x v="430"/>
    <d v="2013-12-23T00:00:00"/>
    <x v="11"/>
    <x v="3"/>
    <n v="4"/>
    <x v="0"/>
    <x v="0"/>
    <s v="New Jersey"/>
  </r>
  <r>
    <n v="511614"/>
    <x v="16"/>
    <s v="Credit card"/>
    <x v="47"/>
    <s v="IL"/>
    <x v="0"/>
    <x v="1305"/>
    <d v="2013-08-31T00:00:00"/>
    <x v="0"/>
    <x v="3"/>
    <n v="3"/>
    <x v="0"/>
    <x v="0"/>
    <s v="Illinois"/>
  </r>
  <r>
    <n v="543064"/>
    <x v="8"/>
    <s v="Credit card"/>
    <x v="24"/>
    <s v="CA"/>
    <x v="4"/>
    <x v="589"/>
    <d v="2013-10-16T00:00:00"/>
    <x v="36"/>
    <x v="3"/>
    <n v="3"/>
    <x v="0"/>
    <x v="1"/>
    <s v="California"/>
  </r>
  <r>
    <n v="513932"/>
    <x v="8"/>
    <s v="Money transfers"/>
    <x v="55"/>
    <s v="CA"/>
    <x v="0"/>
    <x v="885"/>
    <d v="2013-09-04T00:00:00"/>
    <x v="0"/>
    <x v="3"/>
    <n v="3"/>
    <x v="0"/>
    <x v="1"/>
    <s v="California"/>
  </r>
  <r>
    <n v="428037"/>
    <x v="62"/>
    <s v="Credit card"/>
    <x v="17"/>
    <s v="TX"/>
    <x v="0"/>
    <x v="994"/>
    <d v="2013-06-10T00:00:00"/>
    <x v="0"/>
    <x v="3"/>
    <n v="2"/>
    <x v="0"/>
    <x v="1"/>
    <s v="Texas"/>
  </r>
  <r>
    <n v="984267"/>
    <x v="10"/>
    <s v="Mortgage"/>
    <x v="5"/>
    <s v="FL"/>
    <x v="1"/>
    <x v="136"/>
    <d v="2014-08-18T00:00:00"/>
    <x v="6"/>
    <x v="1"/>
    <n v="3"/>
    <x v="0"/>
    <x v="1"/>
    <s v="Florida"/>
  </r>
  <r>
    <n v="241545"/>
    <x v="8"/>
    <s v="Credit card"/>
    <x v="20"/>
    <s v="PA"/>
    <x v="3"/>
    <x v="117"/>
    <d v="2013-01-25T00:00:00"/>
    <x v="8"/>
    <x v="3"/>
    <n v="1"/>
    <x v="0"/>
    <x v="0"/>
    <s v="Pennsylvania"/>
  </r>
  <r>
    <n v="681659"/>
    <x v="4"/>
    <s v="Credit reporting"/>
    <x v="3"/>
    <s v="NY"/>
    <x v="0"/>
    <x v="602"/>
    <d v="2014-01-24T00:00:00"/>
    <x v="1"/>
    <x v="1"/>
    <n v="1"/>
    <x v="0"/>
    <x v="0"/>
    <s v="New York"/>
  </r>
  <r>
    <n v="316694"/>
    <x v="201"/>
    <s v="Mortgage"/>
    <x v="5"/>
    <s v="FL"/>
    <x v="0"/>
    <x v="731"/>
    <d v="2013-02-19T00:00:00"/>
    <x v="2"/>
    <x v="3"/>
    <n v="1"/>
    <x v="0"/>
    <x v="0"/>
    <s v="Florida"/>
  </r>
  <r>
    <n v="1617738"/>
    <x v="28"/>
    <s v="Bank account or service"/>
    <x v="12"/>
    <s v="FL"/>
    <x v="2"/>
    <x v="357"/>
    <d v="2015-10-23T00:00:00"/>
    <x v="4"/>
    <x v="0"/>
    <n v="4"/>
    <x v="0"/>
    <x v="0"/>
    <s v="Florida"/>
  </r>
  <r>
    <n v="1743763"/>
    <x v="693"/>
    <s v="Consumer Loan"/>
    <x v="19"/>
    <s v="MI"/>
    <x v="0"/>
    <x v="1306"/>
    <d v="2016-01-17T00:00:00"/>
    <x v="0"/>
    <x v="2"/>
    <n v="1"/>
    <x v="0"/>
    <x v="0"/>
    <s v="Michigan"/>
  </r>
  <r>
    <n v="1253563"/>
    <x v="777"/>
    <s v="Mortgage"/>
    <x v="5"/>
    <s v="CA"/>
    <x v="0"/>
    <x v="118"/>
    <d v="2015-02-24T00:00:00"/>
    <x v="0"/>
    <x v="0"/>
    <n v="1"/>
    <x v="0"/>
    <x v="0"/>
    <s v="California"/>
  </r>
  <r>
    <n v="1181069"/>
    <x v="1"/>
    <s v="Mortgage"/>
    <x v="5"/>
    <s v="UT"/>
    <x v="3"/>
    <x v="960"/>
    <d v="2015-01-07T00:00:00"/>
    <x v="4"/>
    <x v="0"/>
    <n v="1"/>
    <x v="0"/>
    <x v="0"/>
    <s v="Utah"/>
  </r>
  <r>
    <n v="227952"/>
    <x v="19"/>
    <s v="Bank account or service"/>
    <x v="36"/>
    <s v="NC"/>
    <x v="0"/>
    <x v="673"/>
    <d v="2013-01-11T00:00:00"/>
    <x v="0"/>
    <x v="3"/>
    <n v="1"/>
    <x v="0"/>
    <x v="0"/>
    <s v="North Carolina"/>
  </r>
  <r>
    <n v="1746922"/>
    <x v="1"/>
    <s v="Mortgage"/>
    <x v="0"/>
    <s v="TX"/>
    <x v="0"/>
    <x v="642"/>
    <d v="2016-01-18T00:00:00"/>
    <x v="0"/>
    <x v="2"/>
    <n v="1"/>
    <x v="0"/>
    <x v="0"/>
    <s v="Texas"/>
  </r>
  <r>
    <n v="897160"/>
    <x v="1"/>
    <s v="Mortgage"/>
    <x v="0"/>
    <s v="CA"/>
    <x v="2"/>
    <x v="640"/>
    <d v="2014-06-26T00:00:00"/>
    <x v="10"/>
    <x v="1"/>
    <n v="2"/>
    <x v="0"/>
    <x v="0"/>
    <s v="California"/>
  </r>
  <r>
    <n v="1905663"/>
    <x v="9"/>
    <s v="Credit reporting"/>
    <x v="8"/>
    <s v="NJ"/>
    <x v="0"/>
    <x v="352"/>
    <d v="2016-05-02T00:00:00"/>
    <x v="0"/>
    <x v="2"/>
    <n v="2"/>
    <x v="0"/>
    <x v="0"/>
    <s v="New Jersey"/>
  </r>
  <r>
    <n v="1160803"/>
    <x v="172"/>
    <s v="Mortgage"/>
    <x v="0"/>
    <s v="NJ"/>
    <x v="0"/>
    <x v="451"/>
    <d v="2014-12-17T00:00:00"/>
    <x v="0"/>
    <x v="1"/>
    <n v="4"/>
    <x v="0"/>
    <x v="0"/>
    <s v="New Jersey"/>
  </r>
  <r>
    <n v="2134066"/>
    <x v="1"/>
    <s v="Mortgage"/>
    <x v="0"/>
    <s v="MI"/>
    <x v="0"/>
    <x v="355"/>
    <d v="2016-09-29T00:00:00"/>
    <x v="4"/>
    <x v="2"/>
    <n v="3"/>
    <x v="0"/>
    <x v="1"/>
    <s v="Michigan"/>
  </r>
  <r>
    <n v="540281"/>
    <x v="1"/>
    <s v="Mortgage"/>
    <x v="0"/>
    <s v="MO"/>
    <x v="1"/>
    <x v="57"/>
    <d v="2013-09-25T00:00:00"/>
    <x v="1"/>
    <x v="3"/>
    <n v="3"/>
    <x v="0"/>
    <x v="0"/>
    <s v="Missouri"/>
  </r>
  <r>
    <n v="685785"/>
    <x v="5"/>
    <s v="Debt collection"/>
    <x v="1"/>
    <s v="CA"/>
    <x v="0"/>
    <x v="1245"/>
    <d v="2014-01-27T00:00:00"/>
    <x v="1"/>
    <x v="1"/>
    <n v="1"/>
    <x v="0"/>
    <x v="1"/>
    <s v="California"/>
  </r>
  <r>
    <n v="1189661"/>
    <x v="10"/>
    <s v="Bank account or service"/>
    <x v="15"/>
    <s v="NY"/>
    <x v="0"/>
    <x v="1266"/>
    <d v="2015-01-11T00:00:00"/>
    <x v="0"/>
    <x v="0"/>
    <n v="1"/>
    <x v="0"/>
    <x v="0"/>
    <s v="New York"/>
  </r>
  <r>
    <n v="1660658"/>
    <x v="22"/>
    <s v="Mortgage"/>
    <x v="0"/>
    <s v="MA"/>
    <x v="1"/>
    <x v="182"/>
    <d v="2015-11-20T00:00:00"/>
    <x v="4"/>
    <x v="0"/>
    <n v="4"/>
    <x v="0"/>
    <x v="0"/>
    <s v="Massachusetts"/>
  </r>
  <r>
    <n v="1698695"/>
    <x v="33"/>
    <s v="Student loan"/>
    <x v="26"/>
    <s v="CA"/>
    <x v="1"/>
    <x v="40"/>
    <d v="2015-12-23T00:00:00"/>
    <x v="8"/>
    <x v="0"/>
    <n v="4"/>
    <x v="0"/>
    <x v="1"/>
    <s v="California"/>
  </r>
  <r>
    <n v="1401303"/>
    <x v="18"/>
    <s v="Mortgage"/>
    <x v="0"/>
    <s v="NJ"/>
    <x v="0"/>
    <x v="533"/>
    <d v="2015-06-04T00:00:00"/>
    <x v="4"/>
    <x v="0"/>
    <n v="2"/>
    <x v="0"/>
    <x v="0"/>
    <s v="New Jersey"/>
  </r>
  <r>
    <n v="1802641"/>
    <x v="14"/>
    <s v="Credit card"/>
    <x v="16"/>
    <s v="MA"/>
    <x v="0"/>
    <x v="482"/>
    <d v="2016-02-24T00:00:00"/>
    <x v="0"/>
    <x v="2"/>
    <n v="1"/>
    <x v="0"/>
    <x v="0"/>
    <s v="Massachusetts"/>
  </r>
  <r>
    <n v="935344"/>
    <x v="21"/>
    <s v="Credit card"/>
    <x v="31"/>
    <s v="NY"/>
    <x v="3"/>
    <x v="1017"/>
    <d v="2014-07-17T00:00:00"/>
    <x v="7"/>
    <x v="1"/>
    <n v="3"/>
    <x v="0"/>
    <x v="1"/>
    <s v="New York"/>
  </r>
  <r>
    <n v="1764865"/>
    <x v="232"/>
    <s v="Debt collection"/>
    <x v="1"/>
    <s v="CA"/>
    <x v="0"/>
    <x v="797"/>
    <d v="2016-02-03T00:00:00"/>
    <x v="2"/>
    <x v="2"/>
    <n v="1"/>
    <x v="0"/>
    <x v="0"/>
    <s v="California"/>
  </r>
  <r>
    <n v="2098232"/>
    <x v="33"/>
    <s v="Student loan"/>
    <x v="6"/>
    <s v="MO"/>
    <x v="0"/>
    <x v="549"/>
    <d v="2016-09-07T00:00:00"/>
    <x v="0"/>
    <x v="2"/>
    <n v="3"/>
    <x v="0"/>
    <x v="0"/>
    <s v="Missouri"/>
  </r>
  <r>
    <n v="971327"/>
    <x v="554"/>
    <s v="Payday loan"/>
    <x v="66"/>
    <s v="VA"/>
    <x v="0"/>
    <x v="193"/>
    <d v="2014-08-06T00:00:00"/>
    <x v="0"/>
    <x v="1"/>
    <n v="3"/>
    <x v="0"/>
    <x v="0"/>
    <s v="Virginia"/>
  </r>
  <r>
    <n v="879189"/>
    <x v="17"/>
    <s v="Credit reporting"/>
    <x v="8"/>
    <s v="CA"/>
    <x v="0"/>
    <x v="265"/>
    <d v="2014-06-03T00:00:00"/>
    <x v="0"/>
    <x v="1"/>
    <n v="2"/>
    <x v="0"/>
    <x v="1"/>
    <s v="California"/>
  </r>
  <r>
    <n v="1571374"/>
    <x v="18"/>
    <s v="Mortgage"/>
    <x v="0"/>
    <s v="RI"/>
    <x v="0"/>
    <x v="814"/>
    <d v="2015-09-21T00:00:00"/>
    <x v="4"/>
    <x v="0"/>
    <n v="3"/>
    <x v="0"/>
    <x v="0"/>
    <s v="Rhode Island"/>
  </r>
  <r>
    <n v="726182"/>
    <x v="204"/>
    <s v="Mortgage"/>
    <x v="0"/>
    <s v="FL"/>
    <x v="3"/>
    <x v="428"/>
    <d v="2014-02-24T00:00:00"/>
    <x v="7"/>
    <x v="1"/>
    <n v="1"/>
    <x v="0"/>
    <x v="0"/>
    <s v="Florida"/>
  </r>
  <r>
    <n v="2096359"/>
    <x v="206"/>
    <s v="Student loan"/>
    <x v="6"/>
    <s v="AZ"/>
    <x v="0"/>
    <x v="675"/>
    <d v="2016-09-06T00:00:00"/>
    <x v="0"/>
    <x v="2"/>
    <n v="3"/>
    <x v="0"/>
    <x v="0"/>
    <s v="Arizona"/>
  </r>
  <r>
    <n v="385117"/>
    <x v="47"/>
    <s v="Bank account or service"/>
    <x v="9"/>
    <s v="IN"/>
    <x v="0"/>
    <x v="346"/>
    <d v="2013-04-22T00:00:00"/>
    <x v="2"/>
    <x v="3"/>
    <n v="2"/>
    <x v="0"/>
    <x v="1"/>
    <s v="Indiana"/>
  </r>
  <r>
    <n v="317897"/>
    <x v="19"/>
    <s v="Bank account or service"/>
    <x v="36"/>
    <s v="CA"/>
    <x v="1"/>
    <x v="754"/>
    <d v="2013-02-15T00:00:00"/>
    <x v="0"/>
    <x v="3"/>
    <n v="1"/>
    <x v="0"/>
    <x v="1"/>
    <s v="California"/>
  </r>
  <r>
    <n v="489228"/>
    <x v="129"/>
    <s v="Consumer Loan"/>
    <x v="21"/>
    <s v="LA"/>
    <x v="0"/>
    <x v="569"/>
    <d v="2013-08-15T00:00:00"/>
    <x v="4"/>
    <x v="3"/>
    <n v="3"/>
    <x v="0"/>
    <x v="0"/>
    <s v="Louisiana"/>
  </r>
  <r>
    <n v="429876"/>
    <x v="19"/>
    <s v="Mortgage"/>
    <x v="5"/>
    <s v="CA"/>
    <x v="0"/>
    <x v="1125"/>
    <d v="2013-06-12T00:00:00"/>
    <x v="0"/>
    <x v="3"/>
    <n v="2"/>
    <x v="0"/>
    <x v="1"/>
    <s v="California"/>
  </r>
  <r>
    <n v="698368"/>
    <x v="10"/>
    <s v="Mortgage"/>
    <x v="0"/>
    <s v="NC"/>
    <x v="1"/>
    <x v="668"/>
    <d v="2014-02-07T00:00:00"/>
    <x v="7"/>
    <x v="1"/>
    <n v="1"/>
    <x v="0"/>
    <x v="0"/>
    <s v="North Carolina"/>
  </r>
  <r>
    <n v="1965443"/>
    <x v="9"/>
    <s v="Credit reporting"/>
    <x v="8"/>
    <s v="NV"/>
    <x v="0"/>
    <x v="298"/>
    <d v="2016-06-17T00:00:00"/>
    <x v="6"/>
    <x v="2"/>
    <n v="2"/>
    <x v="0"/>
    <x v="0"/>
    <s v="Nevada"/>
  </r>
  <r>
    <n v="912994"/>
    <x v="62"/>
    <s v="Consumer Loan"/>
    <x v="19"/>
    <s v="MD"/>
    <x v="3"/>
    <x v="876"/>
    <d v="2014-07-15T00:00:00"/>
    <x v="17"/>
    <x v="1"/>
    <n v="2"/>
    <x v="0"/>
    <x v="0"/>
    <s v="Maryland"/>
  </r>
  <r>
    <n v="1985283"/>
    <x v="8"/>
    <s v="Credit card"/>
    <x v="17"/>
    <s v="NY"/>
    <x v="0"/>
    <x v="662"/>
    <d v="2016-06-25T00:00:00"/>
    <x v="0"/>
    <x v="2"/>
    <n v="2"/>
    <x v="0"/>
    <x v="0"/>
    <s v="New York"/>
  </r>
  <r>
    <n v="422250"/>
    <x v="16"/>
    <s v="Credit card"/>
    <x v="77"/>
    <s v="IL"/>
    <x v="0"/>
    <x v="667"/>
    <d v="2013-06-03T00:00:00"/>
    <x v="1"/>
    <x v="3"/>
    <n v="2"/>
    <x v="0"/>
    <x v="0"/>
    <s v="Illinois"/>
  </r>
  <r>
    <n v="654991"/>
    <x v="10"/>
    <s v="Bank account or service"/>
    <x v="12"/>
    <s v="GA"/>
    <x v="0"/>
    <x v="1307"/>
    <d v="2014-01-06T00:00:00"/>
    <x v="4"/>
    <x v="1"/>
    <n v="1"/>
    <x v="0"/>
    <x v="0"/>
    <s v="Georgia"/>
  </r>
  <r>
    <n v="1430491"/>
    <x v="19"/>
    <s v="Bank account or service"/>
    <x v="12"/>
    <s v="TX"/>
    <x v="1"/>
    <x v="733"/>
    <d v="2015-06-24T00:00:00"/>
    <x v="2"/>
    <x v="0"/>
    <n v="2"/>
    <x v="0"/>
    <x v="0"/>
    <s v="Texas"/>
  </r>
  <r>
    <n v="637262"/>
    <x v="62"/>
    <s v="Credit card"/>
    <x v="30"/>
    <s v="CA"/>
    <x v="0"/>
    <x v="430"/>
    <d v="2013-12-24T00:00:00"/>
    <x v="12"/>
    <x v="3"/>
    <n v="4"/>
    <x v="0"/>
    <x v="0"/>
    <s v="California"/>
  </r>
  <r>
    <n v="1898516"/>
    <x v="16"/>
    <s v="Bank account or service"/>
    <x v="12"/>
    <s v="MD"/>
    <x v="0"/>
    <x v="70"/>
    <d v="2016-04-27T00:00:00"/>
    <x v="0"/>
    <x v="2"/>
    <n v="2"/>
    <x v="0"/>
    <x v="1"/>
    <s v="Maryland"/>
  </r>
  <r>
    <n v="664157"/>
    <x v="533"/>
    <s v="Debt collection"/>
    <x v="1"/>
    <s v="IN"/>
    <x v="0"/>
    <x v="1281"/>
    <d v="2014-01-10T00:00:00"/>
    <x v="0"/>
    <x v="1"/>
    <n v="1"/>
    <x v="0"/>
    <x v="1"/>
    <s v="Indiana"/>
  </r>
  <r>
    <n v="1604416"/>
    <x v="378"/>
    <s v="Consumer Loan"/>
    <x v="21"/>
    <s v="FL"/>
    <x v="0"/>
    <x v="100"/>
    <d v="2015-10-13T00:00:00"/>
    <x v="0"/>
    <x v="0"/>
    <n v="4"/>
    <x v="0"/>
    <x v="1"/>
    <s v="Florida"/>
  </r>
  <r>
    <n v="816116"/>
    <x v="7"/>
    <s v="Student loan"/>
    <x v="26"/>
    <s v="DE"/>
    <x v="0"/>
    <x v="897"/>
    <d v="2014-04-20T00:00:00"/>
    <x v="0"/>
    <x v="1"/>
    <n v="2"/>
    <x v="0"/>
    <x v="0"/>
    <s v="Delaware"/>
  </r>
  <r>
    <n v="1712074"/>
    <x v="17"/>
    <s v="Credit reporting"/>
    <x v="8"/>
    <s v="NJ"/>
    <x v="0"/>
    <x v="411"/>
    <d v="2015-12-22T00:00:00"/>
    <x v="0"/>
    <x v="0"/>
    <n v="4"/>
    <x v="0"/>
    <x v="0"/>
    <s v="New Jersey"/>
  </r>
  <r>
    <n v="1436918"/>
    <x v="219"/>
    <s v="Mortgage"/>
    <x v="0"/>
    <s v="MD"/>
    <x v="3"/>
    <x v="540"/>
    <d v="2015-06-29T00:00:00"/>
    <x v="2"/>
    <x v="0"/>
    <n v="2"/>
    <x v="0"/>
    <x v="0"/>
    <s v="Maryland"/>
  </r>
  <r>
    <n v="1072559"/>
    <x v="62"/>
    <s v="Credit card"/>
    <x v="23"/>
    <s v="NC"/>
    <x v="1"/>
    <x v="27"/>
    <d v="2014-10-22T00:00:00"/>
    <x v="12"/>
    <x v="1"/>
    <n v="4"/>
    <x v="0"/>
    <x v="0"/>
    <s v="North Carolina"/>
  </r>
  <r>
    <n v="1327711"/>
    <x v="1"/>
    <s v="Mortgage"/>
    <x v="0"/>
    <s v="CA"/>
    <x v="0"/>
    <x v="683"/>
    <d v="2015-04-13T00:00:00"/>
    <x v="0"/>
    <x v="0"/>
    <n v="2"/>
    <x v="0"/>
    <x v="1"/>
    <s v="California"/>
  </r>
  <r>
    <n v="1611624"/>
    <x v="127"/>
    <s v="Bank account or service"/>
    <x v="12"/>
    <s v="VA"/>
    <x v="0"/>
    <x v="148"/>
    <d v="2015-10-20T00:00:00"/>
    <x v="6"/>
    <x v="0"/>
    <n v="4"/>
    <x v="0"/>
    <x v="1"/>
    <s v="Virginia"/>
  </r>
  <r>
    <n v="269154"/>
    <x v="10"/>
    <s v="Mortgage"/>
    <x v="0"/>
    <s v="PA"/>
    <x v="3"/>
    <x v="90"/>
    <d v="2013-01-29T00:00:00"/>
    <x v="1"/>
    <x v="3"/>
    <n v="1"/>
    <x v="0"/>
    <x v="0"/>
    <s v="Pennsylvania"/>
  </r>
  <r>
    <n v="1570644"/>
    <x v="42"/>
    <s v="Debt collection"/>
    <x v="27"/>
    <s v="CA"/>
    <x v="3"/>
    <x v="741"/>
    <d v="2015-09-20T00:00:00"/>
    <x v="4"/>
    <x v="0"/>
    <n v="3"/>
    <x v="0"/>
    <x v="0"/>
    <s v="California"/>
  </r>
  <r>
    <n v="429605"/>
    <x v="14"/>
    <s v="Credit card"/>
    <x v="51"/>
    <s v="DC"/>
    <x v="0"/>
    <x v="1308"/>
    <d v="2013-06-07T00:00:00"/>
    <x v="0"/>
    <x v="3"/>
    <n v="2"/>
    <x v="0"/>
    <x v="0"/>
    <s v="District of Columbia"/>
  </r>
  <r>
    <n v="1522328"/>
    <x v="50"/>
    <s v="Consumer Loan"/>
    <x v="21"/>
    <s v="DE"/>
    <x v="0"/>
    <x v="415"/>
    <d v="2015-08-17T00:00:00"/>
    <x v="0"/>
    <x v="0"/>
    <n v="3"/>
    <x v="0"/>
    <x v="1"/>
    <s v="Delaware"/>
  </r>
  <r>
    <n v="1640024"/>
    <x v="8"/>
    <s v="Bank account or service"/>
    <x v="36"/>
    <s v="CA"/>
    <x v="0"/>
    <x v="206"/>
    <d v="2015-11-04T00:00:00"/>
    <x v="0"/>
    <x v="0"/>
    <n v="4"/>
    <x v="0"/>
    <x v="0"/>
    <s v="California"/>
  </r>
  <r>
    <n v="711228"/>
    <x v="51"/>
    <s v="Credit card"/>
    <x v="20"/>
    <s v="ME"/>
    <x v="0"/>
    <x v="401"/>
    <d v="2014-02-05T00:00:00"/>
    <x v="0"/>
    <x v="1"/>
    <n v="1"/>
    <x v="0"/>
    <x v="0"/>
    <s v="Maine"/>
  </r>
  <r>
    <n v="1438916"/>
    <x v="106"/>
    <s v="Mortgage"/>
    <x v="5"/>
    <s v="FL"/>
    <x v="0"/>
    <x v="736"/>
    <d v="2015-06-25T00:00:00"/>
    <x v="0"/>
    <x v="0"/>
    <n v="2"/>
    <x v="0"/>
    <x v="0"/>
    <s v="Florida"/>
  </r>
  <r>
    <n v="334613"/>
    <x v="17"/>
    <s v="Credit reporting"/>
    <x v="44"/>
    <s v="CA"/>
    <x v="0"/>
    <x v="63"/>
    <d v="2013-02-27T00:00:00"/>
    <x v="0"/>
    <x v="3"/>
    <n v="1"/>
    <x v="0"/>
    <x v="0"/>
    <s v="California"/>
  </r>
  <r>
    <n v="727824"/>
    <x v="10"/>
    <s v="Credit card"/>
    <x v="2"/>
    <s v="HI"/>
    <x v="1"/>
    <x v="835"/>
    <d v="2014-02-26T00:00:00"/>
    <x v="4"/>
    <x v="1"/>
    <n v="1"/>
    <x v="0"/>
    <x v="0"/>
    <s v="Hawaii"/>
  </r>
  <r>
    <n v="1749585"/>
    <x v="778"/>
    <s v="Debt collection"/>
    <x v="1"/>
    <s v="NV"/>
    <x v="0"/>
    <x v="134"/>
    <d v="2016-01-27T00:00:00"/>
    <x v="12"/>
    <x v="2"/>
    <n v="1"/>
    <x v="0"/>
    <x v="0"/>
    <s v="Nevada"/>
  </r>
  <r>
    <n v="2042136"/>
    <x v="410"/>
    <s v="Debt collection"/>
    <x v="22"/>
    <s v="IN"/>
    <x v="0"/>
    <x v="730"/>
    <d v="2016-08-02T00:00:00"/>
    <x v="0"/>
    <x v="2"/>
    <n v="3"/>
    <x v="0"/>
    <x v="0"/>
    <s v="Indiana"/>
  </r>
  <r>
    <n v="902949"/>
    <x v="8"/>
    <s v="Student loan"/>
    <x v="26"/>
    <s v="VA"/>
    <x v="0"/>
    <x v="353"/>
    <d v="2014-06-19T00:00:00"/>
    <x v="0"/>
    <x v="1"/>
    <n v="2"/>
    <x v="0"/>
    <x v="0"/>
    <s v="Virginia"/>
  </r>
  <r>
    <n v="1591937"/>
    <x v="20"/>
    <s v="Bank account or service"/>
    <x v="12"/>
    <s v="CA"/>
    <x v="0"/>
    <x v="625"/>
    <d v="2015-10-04T00:00:00"/>
    <x v="0"/>
    <x v="0"/>
    <n v="4"/>
    <x v="0"/>
    <x v="1"/>
    <s v="California"/>
  </r>
  <r>
    <n v="719004"/>
    <x v="228"/>
    <s v="Debt collection"/>
    <x v="27"/>
    <s v="MI"/>
    <x v="0"/>
    <x v="395"/>
    <d v="2014-02-18T00:00:00"/>
    <x v="0"/>
    <x v="1"/>
    <n v="1"/>
    <x v="0"/>
    <x v="0"/>
    <s v="Michigan"/>
  </r>
  <r>
    <n v="1208031"/>
    <x v="51"/>
    <s v="Debt collection"/>
    <x v="27"/>
    <s v="LA"/>
    <x v="0"/>
    <x v="1058"/>
    <d v="2015-01-24T00:00:00"/>
    <x v="0"/>
    <x v="0"/>
    <n v="1"/>
    <x v="0"/>
    <x v="0"/>
    <s v="Louisiana"/>
  </r>
  <r>
    <n v="1108731"/>
    <x v="4"/>
    <s v="Credit reporting"/>
    <x v="8"/>
    <s v="NC"/>
    <x v="0"/>
    <x v="1291"/>
    <d v="2014-11-08T00:00:00"/>
    <x v="0"/>
    <x v="1"/>
    <n v="4"/>
    <x v="0"/>
    <x v="0"/>
    <s v="North Carolina"/>
  </r>
  <r>
    <n v="910068"/>
    <x v="48"/>
    <s v="Student loan"/>
    <x v="26"/>
    <s v="VA"/>
    <x v="0"/>
    <x v="842"/>
    <d v="2014-06-25T00:00:00"/>
    <x v="0"/>
    <x v="1"/>
    <n v="2"/>
    <x v="0"/>
    <x v="1"/>
    <s v="Virginia"/>
  </r>
  <r>
    <n v="1827683"/>
    <x v="20"/>
    <s v="Mortgage"/>
    <x v="0"/>
    <s v="GA"/>
    <x v="0"/>
    <x v="1129"/>
    <d v="2016-03-11T00:00:00"/>
    <x v="0"/>
    <x v="2"/>
    <n v="1"/>
    <x v="0"/>
    <x v="0"/>
    <s v="Georgia"/>
  </r>
  <r>
    <n v="714767"/>
    <x v="779"/>
    <s v="Debt collection"/>
    <x v="1"/>
    <s v="AZ"/>
    <x v="1"/>
    <x v="1065"/>
    <d v="2014-02-21T00:00:00"/>
    <x v="12"/>
    <x v="1"/>
    <n v="1"/>
    <x v="0"/>
    <x v="0"/>
    <s v="Arizona"/>
  </r>
  <r>
    <n v="742434"/>
    <x v="119"/>
    <s v="Debt collection"/>
    <x v="1"/>
    <s v="IL"/>
    <x v="0"/>
    <x v="929"/>
    <d v="2014-03-06T00:00:00"/>
    <x v="4"/>
    <x v="1"/>
    <n v="1"/>
    <x v="0"/>
    <x v="0"/>
    <s v="Illinois"/>
  </r>
  <r>
    <n v="1950449"/>
    <x v="10"/>
    <s v="Mortgage"/>
    <x v="42"/>
    <s v="CA"/>
    <x v="1"/>
    <x v="177"/>
    <d v="2016-06-03T00:00:00"/>
    <x v="4"/>
    <x v="2"/>
    <n v="2"/>
    <x v="0"/>
    <x v="0"/>
    <s v="California"/>
  </r>
  <r>
    <n v="785239"/>
    <x v="23"/>
    <s v="Mortgage"/>
    <x v="0"/>
    <s v="NC"/>
    <x v="0"/>
    <x v="1309"/>
    <d v="2014-03-31T00:00:00"/>
    <x v="0"/>
    <x v="1"/>
    <n v="1"/>
    <x v="0"/>
    <x v="0"/>
    <s v="North Carolina"/>
  </r>
  <r>
    <n v="1737803"/>
    <x v="10"/>
    <s v="Bank account or service"/>
    <x v="12"/>
    <s v="MS"/>
    <x v="3"/>
    <x v="921"/>
    <d v="2016-01-12T00:00:00"/>
    <x v="0"/>
    <x v="2"/>
    <n v="1"/>
    <x v="0"/>
    <x v="0"/>
    <s v="Mississippi"/>
  </r>
  <r>
    <n v="1562438"/>
    <x v="19"/>
    <s v="Mortgage"/>
    <x v="37"/>
    <s v="CT"/>
    <x v="0"/>
    <x v="1214"/>
    <d v="2015-09-12T00:00:00"/>
    <x v="0"/>
    <x v="0"/>
    <n v="3"/>
    <x v="0"/>
    <x v="0"/>
    <s v="Connecticut"/>
  </r>
  <r>
    <n v="2016160"/>
    <x v="392"/>
    <s v="Consumer Loan"/>
    <x v="19"/>
    <s v="TX"/>
    <x v="0"/>
    <x v="1219"/>
    <d v="2016-07-19T00:00:00"/>
    <x v="4"/>
    <x v="2"/>
    <n v="3"/>
    <x v="0"/>
    <x v="1"/>
    <s v="Texas"/>
  </r>
  <r>
    <n v="629473"/>
    <x v="1"/>
    <s v="Mortgage"/>
    <x v="37"/>
    <s v="NY"/>
    <x v="0"/>
    <x v="859"/>
    <d v="2013-12-17T00:00:00"/>
    <x v="11"/>
    <x v="3"/>
    <n v="4"/>
    <x v="0"/>
    <x v="1"/>
    <s v="New York"/>
  </r>
  <r>
    <n v="1519598"/>
    <x v="14"/>
    <s v="Bank account or service"/>
    <x v="9"/>
    <s v="NY"/>
    <x v="0"/>
    <x v="1229"/>
    <d v="2015-08-17T00:00:00"/>
    <x v="7"/>
    <x v="0"/>
    <n v="3"/>
    <x v="0"/>
    <x v="0"/>
    <s v="New York"/>
  </r>
  <r>
    <n v="1211468"/>
    <x v="8"/>
    <s v="Bank account or service"/>
    <x v="9"/>
    <s v="NY"/>
    <x v="0"/>
    <x v="803"/>
    <d v="2015-01-27T00:00:00"/>
    <x v="0"/>
    <x v="0"/>
    <n v="1"/>
    <x v="0"/>
    <x v="0"/>
    <s v="New York"/>
  </r>
  <r>
    <n v="1936674"/>
    <x v="82"/>
    <s v="Debt collection"/>
    <x v="22"/>
    <s v="MO"/>
    <x v="0"/>
    <x v="399"/>
    <d v="2016-05-24T00:00:00"/>
    <x v="0"/>
    <x v="2"/>
    <n v="2"/>
    <x v="0"/>
    <x v="0"/>
    <s v="Missouri"/>
  </r>
  <r>
    <n v="430665"/>
    <x v="127"/>
    <s v="Bank account or service"/>
    <x v="9"/>
    <s v="NC"/>
    <x v="0"/>
    <x v="840"/>
    <d v="2013-06-17T00:00:00"/>
    <x v="4"/>
    <x v="3"/>
    <n v="2"/>
    <x v="0"/>
    <x v="1"/>
    <s v="North Carolina"/>
  </r>
  <r>
    <n v="1983222"/>
    <x v="19"/>
    <s v="Bank account or service"/>
    <x v="15"/>
    <s v="CA"/>
    <x v="0"/>
    <x v="24"/>
    <d v="2016-06-23T00:00:00"/>
    <x v="0"/>
    <x v="2"/>
    <n v="2"/>
    <x v="0"/>
    <x v="0"/>
    <s v="California"/>
  </r>
  <r>
    <n v="808909"/>
    <x v="9"/>
    <s v="Credit reporting"/>
    <x v="3"/>
    <s v="IL"/>
    <x v="0"/>
    <x v="612"/>
    <d v="2014-04-15T00:00:00"/>
    <x v="0"/>
    <x v="1"/>
    <n v="2"/>
    <x v="0"/>
    <x v="0"/>
    <s v="Illinois"/>
  </r>
  <r>
    <n v="1346682"/>
    <x v="30"/>
    <s v="Student loan"/>
    <x v="26"/>
    <s v="FL"/>
    <x v="0"/>
    <x v="674"/>
    <d v="2015-04-24T00:00:00"/>
    <x v="0"/>
    <x v="0"/>
    <n v="2"/>
    <x v="0"/>
    <x v="1"/>
    <s v="Florida"/>
  </r>
  <r>
    <n v="1840865"/>
    <x v="19"/>
    <s v="Mortgage"/>
    <x v="0"/>
    <s v="CO"/>
    <x v="0"/>
    <x v="1105"/>
    <d v="2016-03-21T00:00:00"/>
    <x v="1"/>
    <x v="2"/>
    <n v="1"/>
    <x v="0"/>
    <x v="1"/>
    <s v="Colorado"/>
  </r>
  <r>
    <n v="2030855"/>
    <x v="62"/>
    <s v="Bank account or service"/>
    <x v="9"/>
    <s v="FL"/>
    <x v="1"/>
    <x v="455"/>
    <d v="2016-07-29T00:00:00"/>
    <x v="7"/>
    <x v="2"/>
    <n v="3"/>
    <x v="0"/>
    <x v="0"/>
    <s v="Florida"/>
  </r>
  <r>
    <n v="1514438"/>
    <x v="9"/>
    <s v="Credit reporting"/>
    <x v="3"/>
    <s v="TX"/>
    <x v="4"/>
    <x v="1023"/>
    <d v="2015-08-12T00:00:00"/>
    <x v="0"/>
    <x v="0"/>
    <n v="3"/>
    <x v="0"/>
    <x v="0"/>
    <s v="Texas"/>
  </r>
  <r>
    <n v="996547"/>
    <x v="17"/>
    <s v="Credit reporting"/>
    <x v="44"/>
    <s v="TX"/>
    <x v="0"/>
    <x v="734"/>
    <d v="2014-08-22T00:00:00"/>
    <x v="0"/>
    <x v="1"/>
    <n v="3"/>
    <x v="0"/>
    <x v="0"/>
    <s v="Texas"/>
  </r>
  <r>
    <n v="1880476"/>
    <x v="19"/>
    <s v="Credit card"/>
    <x v="23"/>
    <s v="MA"/>
    <x v="1"/>
    <x v="250"/>
    <d v="2016-04-18T00:00:00"/>
    <x v="6"/>
    <x v="2"/>
    <n v="2"/>
    <x v="0"/>
    <x v="0"/>
    <s v="Massachusetts"/>
  </r>
  <r>
    <n v="1254609"/>
    <x v="127"/>
    <s v="Bank account or service"/>
    <x v="15"/>
    <s v="FL"/>
    <x v="1"/>
    <x v="118"/>
    <d v="2015-02-26T00:00:00"/>
    <x v="4"/>
    <x v="0"/>
    <n v="1"/>
    <x v="0"/>
    <x v="0"/>
    <s v="Florida"/>
  </r>
  <r>
    <n v="2103203"/>
    <x v="25"/>
    <s v="Debt collection"/>
    <x v="22"/>
    <s v="IN"/>
    <x v="1"/>
    <x v="881"/>
    <d v="2016-09-14T00:00:00"/>
    <x v="2"/>
    <x v="2"/>
    <n v="3"/>
    <x v="0"/>
    <x v="0"/>
    <s v="Indiana"/>
  </r>
  <r>
    <n v="1395354"/>
    <x v="8"/>
    <s v="Mortgage"/>
    <x v="0"/>
    <s v="MD"/>
    <x v="0"/>
    <x v="137"/>
    <d v="2015-05-28T00:00:00"/>
    <x v="0"/>
    <x v="0"/>
    <n v="2"/>
    <x v="0"/>
    <x v="1"/>
    <s v="Maryland"/>
  </r>
  <r>
    <n v="2068497"/>
    <x v="441"/>
    <s v="Mortgage"/>
    <x v="37"/>
    <s v="MI"/>
    <x v="0"/>
    <x v="33"/>
    <d v="2016-08-17T00:00:00"/>
    <x v="0"/>
    <x v="2"/>
    <n v="3"/>
    <x v="0"/>
    <x v="1"/>
    <s v="Michigan"/>
  </r>
  <r>
    <n v="1979039"/>
    <x v="19"/>
    <s v="Bank account or service"/>
    <x v="12"/>
    <s v="FL"/>
    <x v="3"/>
    <x v="201"/>
    <d v="2016-06-21T00:00:00"/>
    <x v="0"/>
    <x v="2"/>
    <n v="2"/>
    <x v="0"/>
    <x v="0"/>
    <s v="Florida"/>
  </r>
  <r>
    <n v="1650513"/>
    <x v="105"/>
    <s v="Bank account or service"/>
    <x v="12"/>
    <s v="MO"/>
    <x v="0"/>
    <x v="1165"/>
    <d v="2015-11-12T00:00:00"/>
    <x v="1"/>
    <x v="0"/>
    <n v="4"/>
    <x v="0"/>
    <x v="0"/>
    <s v="Missouri"/>
  </r>
  <r>
    <n v="1730232"/>
    <x v="9"/>
    <s v="Credit reporting"/>
    <x v="3"/>
    <s v="LA"/>
    <x v="3"/>
    <x v="181"/>
    <d v="2016-01-07T00:00:00"/>
    <x v="0"/>
    <x v="2"/>
    <n v="1"/>
    <x v="0"/>
    <x v="0"/>
    <s v="Louisiana"/>
  </r>
  <r>
    <n v="2033990"/>
    <x v="415"/>
    <s v="Mortgage"/>
    <x v="0"/>
    <s v="TX"/>
    <x v="0"/>
    <x v="25"/>
    <d v="2016-07-27T00:00:00"/>
    <x v="0"/>
    <x v="2"/>
    <n v="3"/>
    <x v="0"/>
    <x v="1"/>
    <s v="Texas"/>
  </r>
  <r>
    <n v="1304369"/>
    <x v="35"/>
    <s v="Mortgage"/>
    <x v="5"/>
    <s v="TX"/>
    <x v="0"/>
    <x v="291"/>
    <d v="2015-03-27T00:00:00"/>
    <x v="0"/>
    <x v="0"/>
    <n v="1"/>
    <x v="0"/>
    <x v="1"/>
    <s v="Texas"/>
  </r>
  <r>
    <n v="1005938"/>
    <x v="1"/>
    <s v="Mortgage"/>
    <x v="0"/>
    <s v="CO"/>
    <x v="0"/>
    <x v="1046"/>
    <d v="2014-08-28T00:00:00"/>
    <x v="0"/>
    <x v="1"/>
    <n v="3"/>
    <x v="0"/>
    <x v="0"/>
    <s v="Colorado"/>
  </r>
  <r>
    <n v="1695207"/>
    <x v="16"/>
    <s v="Bank account or service"/>
    <x v="9"/>
    <s v="FL"/>
    <x v="3"/>
    <x v="302"/>
    <d v="2015-12-16T00:00:00"/>
    <x v="4"/>
    <x v="0"/>
    <n v="4"/>
    <x v="0"/>
    <x v="0"/>
    <s v="Florida"/>
  </r>
  <r>
    <n v="1880045"/>
    <x v="14"/>
    <s v="Credit card"/>
    <x v="31"/>
    <s v="TX"/>
    <x v="1"/>
    <x v="250"/>
    <d v="2016-04-18T00:00:00"/>
    <x v="6"/>
    <x v="2"/>
    <n v="2"/>
    <x v="0"/>
    <x v="0"/>
    <s v="Texas"/>
  </r>
  <r>
    <n v="256340"/>
    <x v="19"/>
    <s v="Bank account or service"/>
    <x v="15"/>
    <s v="UT"/>
    <x v="0"/>
    <x v="52"/>
    <d v="2013-01-24T00:00:00"/>
    <x v="1"/>
    <x v="3"/>
    <n v="1"/>
    <x v="0"/>
    <x v="0"/>
    <s v="Utah"/>
  </r>
  <r>
    <n v="1438679"/>
    <x v="2"/>
    <s v="Debt collection"/>
    <x v="1"/>
    <s v="TX"/>
    <x v="0"/>
    <x v="736"/>
    <d v="2015-06-25T00:00:00"/>
    <x v="0"/>
    <x v="0"/>
    <n v="2"/>
    <x v="0"/>
    <x v="0"/>
    <s v="Texas"/>
  </r>
  <r>
    <n v="988878"/>
    <x v="10"/>
    <s v="Credit card"/>
    <x v="23"/>
    <s v="PR"/>
    <x v="3"/>
    <x v="687"/>
    <d v="2014-08-20T00:00:00"/>
    <x v="4"/>
    <x v="1"/>
    <n v="3"/>
    <x v="0"/>
    <x v="0"/>
    <e v="#N/A"/>
  </r>
  <r>
    <n v="1591827"/>
    <x v="565"/>
    <s v="Debt collection"/>
    <x v="1"/>
    <s v="NY"/>
    <x v="0"/>
    <x v="625"/>
    <d v="2015-10-04T00:00:00"/>
    <x v="0"/>
    <x v="0"/>
    <n v="4"/>
    <x v="0"/>
    <x v="1"/>
    <s v="New York"/>
  </r>
  <r>
    <n v="1437472"/>
    <x v="514"/>
    <s v="Money transfers"/>
    <x v="65"/>
    <s v="NJ"/>
    <x v="0"/>
    <x v="736"/>
    <d v="2015-06-30T00:00:00"/>
    <x v="2"/>
    <x v="0"/>
    <n v="2"/>
    <x v="1"/>
    <x v="0"/>
    <s v="New Jersey"/>
  </r>
  <r>
    <n v="1351091"/>
    <x v="9"/>
    <s v="Credit reporting"/>
    <x v="8"/>
    <s v="NC"/>
    <x v="0"/>
    <x v="1009"/>
    <d v="2015-04-28T00:00:00"/>
    <x v="0"/>
    <x v="0"/>
    <n v="2"/>
    <x v="0"/>
    <x v="0"/>
    <s v="North Carolina"/>
  </r>
  <r>
    <n v="2010713"/>
    <x v="19"/>
    <s v="Bank account or service"/>
    <x v="12"/>
    <s v="AL"/>
    <x v="3"/>
    <x v="658"/>
    <d v="2016-07-15T00:00:00"/>
    <x v="4"/>
    <x v="2"/>
    <n v="3"/>
    <x v="0"/>
    <x v="0"/>
    <s v="Alabama"/>
  </r>
  <r>
    <n v="399054"/>
    <x v="1"/>
    <s v="Mortgage"/>
    <x v="0"/>
    <s v="KS"/>
    <x v="0"/>
    <x v="1310"/>
    <d v="2013-05-06T00:00:00"/>
    <x v="1"/>
    <x v="3"/>
    <n v="2"/>
    <x v="0"/>
    <x v="1"/>
    <s v="Kansas"/>
  </r>
  <r>
    <n v="1244407"/>
    <x v="14"/>
    <s v="Credit card"/>
    <x v="20"/>
    <s v="MN"/>
    <x v="0"/>
    <x v="305"/>
    <d v="2015-02-18T00:00:00"/>
    <x v="0"/>
    <x v="0"/>
    <n v="1"/>
    <x v="0"/>
    <x v="0"/>
    <s v="Minnesota"/>
  </r>
  <r>
    <n v="698194"/>
    <x v="613"/>
    <s v="Mortgage"/>
    <x v="0"/>
    <s v="CA"/>
    <x v="0"/>
    <x v="1109"/>
    <d v="2014-02-03T00:00:00"/>
    <x v="0"/>
    <x v="1"/>
    <n v="1"/>
    <x v="0"/>
    <x v="1"/>
    <s v="California"/>
  </r>
  <r>
    <n v="1556179"/>
    <x v="16"/>
    <s v="Consumer Loan"/>
    <x v="19"/>
    <s v="CT"/>
    <x v="0"/>
    <x v="270"/>
    <d v="2015-09-09T00:00:00"/>
    <x v="0"/>
    <x v="0"/>
    <n v="3"/>
    <x v="0"/>
    <x v="1"/>
    <s v="Connecticut"/>
  </r>
  <r>
    <n v="1873676"/>
    <x v="4"/>
    <s v="Credit reporting"/>
    <x v="3"/>
    <s v="FL"/>
    <x v="2"/>
    <x v="92"/>
    <d v="2016-04-11T00:00:00"/>
    <x v="0"/>
    <x v="2"/>
    <n v="2"/>
    <x v="0"/>
    <x v="0"/>
    <s v="Florida"/>
  </r>
  <r>
    <n v="753731"/>
    <x v="196"/>
    <s v="Debt collection"/>
    <x v="22"/>
    <s v="NJ"/>
    <x v="3"/>
    <x v="1134"/>
    <d v="2014-03-12T00:00:00"/>
    <x v="4"/>
    <x v="1"/>
    <n v="1"/>
    <x v="0"/>
    <x v="0"/>
    <s v="New Jersey"/>
  </r>
  <r>
    <n v="1325571"/>
    <x v="10"/>
    <s v="Mortgage"/>
    <x v="0"/>
    <s v="CA"/>
    <x v="0"/>
    <x v="425"/>
    <d v="2015-04-10T00:00:00"/>
    <x v="0"/>
    <x v="0"/>
    <n v="2"/>
    <x v="0"/>
    <x v="1"/>
    <s v="California"/>
  </r>
  <r>
    <n v="390671"/>
    <x v="33"/>
    <s v="Student loan"/>
    <x v="29"/>
    <s v="WV"/>
    <x v="0"/>
    <x v="571"/>
    <d v="2013-04-25T00:00:00"/>
    <x v="0"/>
    <x v="3"/>
    <n v="2"/>
    <x v="0"/>
    <x v="0"/>
    <s v="West Virginia"/>
  </r>
  <r>
    <n v="231946"/>
    <x v="19"/>
    <s v="Mortgage"/>
    <x v="0"/>
    <s v="FL"/>
    <x v="1"/>
    <x v="617"/>
    <d v="2013-01-17T00:00:00"/>
    <x v="4"/>
    <x v="3"/>
    <n v="1"/>
    <x v="0"/>
    <x v="0"/>
    <s v="Florida"/>
  </r>
  <r>
    <n v="1912098"/>
    <x v="14"/>
    <s v="Bank account or service"/>
    <x v="12"/>
    <s v="NY"/>
    <x v="3"/>
    <x v="767"/>
    <d v="2016-05-05T00:00:00"/>
    <x v="0"/>
    <x v="2"/>
    <n v="2"/>
    <x v="0"/>
    <x v="0"/>
    <s v="New York"/>
  </r>
  <r>
    <n v="350674"/>
    <x v="62"/>
    <s v="Credit card"/>
    <x v="24"/>
    <s v="AL"/>
    <x v="0"/>
    <x v="28"/>
    <d v="2013-03-12T00:00:00"/>
    <x v="1"/>
    <x v="3"/>
    <n v="1"/>
    <x v="0"/>
    <x v="0"/>
    <s v="Alabama"/>
  </r>
  <r>
    <n v="1410949"/>
    <x v="14"/>
    <s v="Credit card"/>
    <x v="17"/>
    <s v="NV"/>
    <x v="0"/>
    <x v="794"/>
    <d v="2015-06-08T00:00:00"/>
    <x v="0"/>
    <x v="0"/>
    <n v="2"/>
    <x v="0"/>
    <x v="0"/>
    <s v="Nevada"/>
  </r>
  <r>
    <n v="1605581"/>
    <x v="1"/>
    <s v="Mortgage"/>
    <x v="0"/>
    <s v="OR"/>
    <x v="0"/>
    <x v="170"/>
    <d v="2015-10-14T00:00:00"/>
    <x v="0"/>
    <x v="0"/>
    <n v="4"/>
    <x v="0"/>
    <x v="0"/>
    <s v="Oregon"/>
  </r>
  <r>
    <n v="948026"/>
    <x v="10"/>
    <s v="Bank account or service"/>
    <x v="9"/>
    <s v="CA"/>
    <x v="1"/>
    <x v="289"/>
    <d v="2014-07-25T00:00:00"/>
    <x v="7"/>
    <x v="1"/>
    <n v="3"/>
    <x v="0"/>
    <x v="0"/>
    <s v="California"/>
  </r>
  <r>
    <n v="1906034"/>
    <x v="693"/>
    <s v="Consumer Loan"/>
    <x v="19"/>
    <s v="SC"/>
    <x v="0"/>
    <x v="352"/>
    <d v="2016-05-02T00:00:00"/>
    <x v="0"/>
    <x v="2"/>
    <n v="2"/>
    <x v="0"/>
    <x v="0"/>
    <s v="South Carolina"/>
  </r>
  <r>
    <n v="1860108"/>
    <x v="62"/>
    <s v="Debt collection"/>
    <x v="22"/>
    <s v="DC"/>
    <x v="0"/>
    <x v="303"/>
    <d v="2016-04-01T00:00:00"/>
    <x v="0"/>
    <x v="2"/>
    <n v="2"/>
    <x v="0"/>
    <x v="0"/>
    <s v="District of Columbia"/>
  </r>
  <r>
    <n v="2095166"/>
    <x v="8"/>
    <s v="Mortgage"/>
    <x v="0"/>
    <s v="NC"/>
    <x v="0"/>
    <x v="1216"/>
    <d v="2016-09-05T00:00:00"/>
    <x v="0"/>
    <x v="2"/>
    <n v="3"/>
    <x v="0"/>
    <x v="1"/>
    <s v="North Carolina"/>
  </r>
  <r>
    <n v="937321"/>
    <x v="538"/>
    <s v="Debt collection"/>
    <x v="4"/>
    <s v="IL"/>
    <x v="0"/>
    <x v="561"/>
    <d v="2014-07-15T00:00:00"/>
    <x v="0"/>
    <x v="1"/>
    <n v="3"/>
    <x v="0"/>
    <x v="0"/>
    <s v="Illinois"/>
  </r>
  <r>
    <n v="329190"/>
    <x v="8"/>
    <s v="Consumer Loan"/>
    <x v="19"/>
    <s v="CA"/>
    <x v="1"/>
    <x v="1003"/>
    <d v="2013-02-25T00:00:00"/>
    <x v="0"/>
    <x v="3"/>
    <n v="1"/>
    <x v="0"/>
    <x v="1"/>
    <s v="California"/>
  </r>
  <r>
    <n v="1695771"/>
    <x v="32"/>
    <s v="Mortgage"/>
    <x v="0"/>
    <s v="FL"/>
    <x v="1"/>
    <x v="302"/>
    <d v="2015-12-16T00:00:00"/>
    <x v="4"/>
    <x v="0"/>
    <n v="4"/>
    <x v="0"/>
    <x v="0"/>
    <s v="Florida"/>
  </r>
  <r>
    <n v="596056"/>
    <x v="18"/>
    <s v="Mortgage"/>
    <x v="0"/>
    <s v="MO"/>
    <x v="0"/>
    <x v="789"/>
    <d v="2013-11-13T00:00:00"/>
    <x v="0"/>
    <x v="3"/>
    <n v="4"/>
    <x v="0"/>
    <x v="0"/>
    <s v="Missouri"/>
  </r>
  <r>
    <n v="1415206"/>
    <x v="19"/>
    <s v="Debt collection"/>
    <x v="4"/>
    <s v="CA"/>
    <x v="0"/>
    <x v="7"/>
    <d v="2015-06-11T00:00:00"/>
    <x v="1"/>
    <x v="0"/>
    <n v="2"/>
    <x v="0"/>
    <x v="1"/>
    <s v="California"/>
  </r>
  <r>
    <n v="1179761"/>
    <x v="74"/>
    <s v="Debt collection"/>
    <x v="1"/>
    <s v="IL"/>
    <x v="0"/>
    <x v="768"/>
    <d v="2015-01-03T00:00:00"/>
    <x v="0"/>
    <x v="0"/>
    <n v="1"/>
    <x v="0"/>
    <x v="1"/>
    <s v="Illinois"/>
  </r>
  <r>
    <n v="1613402"/>
    <x v="780"/>
    <s v="Consumer Loan"/>
    <x v="21"/>
    <s v="CA"/>
    <x v="0"/>
    <x v="1038"/>
    <d v="2015-10-21T00:00:00"/>
    <x v="4"/>
    <x v="0"/>
    <n v="4"/>
    <x v="0"/>
    <x v="0"/>
    <s v="California"/>
  </r>
  <r>
    <n v="768264"/>
    <x v="19"/>
    <s v="Bank account or service"/>
    <x v="9"/>
    <m/>
    <x v="1"/>
    <x v="243"/>
    <d v="2014-03-20T00:00:00"/>
    <x v="11"/>
    <x v="1"/>
    <n v="1"/>
    <x v="0"/>
    <x v="0"/>
    <e v="#N/A"/>
  </r>
  <r>
    <n v="1389700"/>
    <x v="10"/>
    <s v="Bank account or service"/>
    <x v="12"/>
    <s v="CA"/>
    <x v="3"/>
    <x v="545"/>
    <d v="2015-05-26T00:00:00"/>
    <x v="6"/>
    <x v="0"/>
    <n v="2"/>
    <x v="0"/>
    <x v="0"/>
    <s v="California"/>
  </r>
  <r>
    <n v="1826864"/>
    <x v="10"/>
    <s v="Bank account or service"/>
    <x v="15"/>
    <s v="GA"/>
    <x v="0"/>
    <x v="1100"/>
    <d v="2016-03-10T00:00:00"/>
    <x v="0"/>
    <x v="2"/>
    <n v="1"/>
    <x v="0"/>
    <x v="0"/>
    <s v="Georgia"/>
  </r>
  <r>
    <n v="788069"/>
    <x v="14"/>
    <s v="Credit card"/>
    <x v="24"/>
    <s v="CA"/>
    <x v="0"/>
    <x v="334"/>
    <d v="2014-04-04T00:00:00"/>
    <x v="7"/>
    <x v="1"/>
    <n v="2"/>
    <x v="0"/>
    <x v="1"/>
    <s v="California"/>
  </r>
  <r>
    <n v="519121"/>
    <x v="8"/>
    <s v="Credit card"/>
    <x v="38"/>
    <s v="NJ"/>
    <x v="1"/>
    <x v="406"/>
    <d v="2013-09-10T00:00:00"/>
    <x v="1"/>
    <x v="3"/>
    <n v="3"/>
    <x v="0"/>
    <x v="0"/>
    <s v="New Jersey"/>
  </r>
  <r>
    <n v="1937265"/>
    <x v="10"/>
    <s v="Bank account or service"/>
    <x v="12"/>
    <s v="NC"/>
    <x v="0"/>
    <x v="978"/>
    <d v="2016-05-23T00:00:00"/>
    <x v="0"/>
    <x v="2"/>
    <n v="2"/>
    <x v="0"/>
    <x v="1"/>
    <s v="North Carolina"/>
  </r>
  <r>
    <n v="386094"/>
    <x v="10"/>
    <s v="Credit card"/>
    <x v="2"/>
    <s v="PA"/>
    <x v="0"/>
    <x v="993"/>
    <d v="2013-04-18T00:00:00"/>
    <x v="0"/>
    <x v="3"/>
    <n v="2"/>
    <x v="0"/>
    <x v="1"/>
    <s v="Pennsylvania"/>
  </r>
  <r>
    <n v="1077418"/>
    <x v="781"/>
    <s v="Other financial service"/>
    <x v="71"/>
    <s v="MA"/>
    <x v="2"/>
    <x v="648"/>
    <d v="2014-10-24T00:00:00"/>
    <x v="6"/>
    <x v="1"/>
    <n v="4"/>
    <x v="0"/>
    <x v="0"/>
    <s v="Massachusetts"/>
  </r>
  <r>
    <n v="1252551"/>
    <x v="782"/>
    <s v="Debt collection"/>
    <x v="27"/>
    <s v="CA"/>
    <x v="0"/>
    <x v="710"/>
    <d v="2015-02-23T00:00:00"/>
    <x v="0"/>
    <x v="0"/>
    <n v="1"/>
    <x v="1"/>
    <x v="0"/>
    <s v="California"/>
  </r>
  <r>
    <n v="1466562"/>
    <x v="32"/>
    <s v="Bank account or service"/>
    <x v="14"/>
    <s v="FL"/>
    <x v="1"/>
    <x v="87"/>
    <d v="2015-07-15T00:00:00"/>
    <x v="1"/>
    <x v="0"/>
    <n v="3"/>
    <x v="0"/>
    <x v="0"/>
    <s v="Florida"/>
  </r>
  <r>
    <n v="2143105"/>
    <x v="189"/>
    <s v="Consumer Loan"/>
    <x v="21"/>
    <s v="MI"/>
    <x v="0"/>
    <x v="1299"/>
    <d v="2016-09-30T00:00:00"/>
    <x v="0"/>
    <x v="2"/>
    <n v="3"/>
    <x v="0"/>
    <x v="1"/>
    <s v="Michigan"/>
  </r>
  <r>
    <n v="1400438"/>
    <x v="22"/>
    <s v="Mortgage"/>
    <x v="0"/>
    <s v="CT"/>
    <x v="0"/>
    <x v="536"/>
    <d v="2015-06-01T00:00:00"/>
    <x v="0"/>
    <x v="0"/>
    <n v="2"/>
    <x v="0"/>
    <x v="1"/>
    <s v="Connecticut"/>
  </r>
  <r>
    <n v="738744"/>
    <x v="558"/>
    <s v="Debt collection"/>
    <x v="4"/>
    <s v="NY"/>
    <x v="0"/>
    <x v="1126"/>
    <d v="2014-03-01T00:00:00"/>
    <x v="0"/>
    <x v="1"/>
    <n v="1"/>
    <x v="0"/>
    <x v="0"/>
    <s v="New York"/>
  </r>
  <r>
    <n v="490037"/>
    <x v="8"/>
    <s v="Mortgage"/>
    <x v="37"/>
    <s v="NJ"/>
    <x v="0"/>
    <x v="709"/>
    <d v="2013-08-15T00:00:00"/>
    <x v="0"/>
    <x v="3"/>
    <n v="3"/>
    <x v="0"/>
    <x v="0"/>
    <s v="New Jersey"/>
  </r>
  <r>
    <n v="2035986"/>
    <x v="9"/>
    <s v="Credit reporting"/>
    <x v="44"/>
    <s v="NY"/>
    <x v="3"/>
    <x v="904"/>
    <d v="2016-07-28T00:00:00"/>
    <x v="0"/>
    <x v="2"/>
    <n v="3"/>
    <x v="0"/>
    <x v="0"/>
    <s v="New York"/>
  </r>
  <r>
    <n v="1436771"/>
    <x v="30"/>
    <s v="Mortgage"/>
    <x v="0"/>
    <s v="NJ"/>
    <x v="1"/>
    <x v="540"/>
    <d v="2015-06-29T00:00:00"/>
    <x v="2"/>
    <x v="0"/>
    <n v="2"/>
    <x v="0"/>
    <x v="0"/>
    <s v="New Jersey"/>
  </r>
  <r>
    <n v="375154"/>
    <x v="19"/>
    <s v="Bank account or service"/>
    <x v="15"/>
    <s v="VA"/>
    <x v="1"/>
    <x v="528"/>
    <d v="2013-04-08T00:00:00"/>
    <x v="7"/>
    <x v="3"/>
    <n v="2"/>
    <x v="0"/>
    <x v="0"/>
    <s v="Virginia"/>
  </r>
  <r>
    <n v="1431973"/>
    <x v="103"/>
    <s v="Payday loan"/>
    <x v="52"/>
    <s v="RI"/>
    <x v="0"/>
    <x v="828"/>
    <d v="2015-07-08T00:00:00"/>
    <x v="46"/>
    <x v="0"/>
    <n v="2"/>
    <x v="0"/>
    <x v="0"/>
    <s v="Rhode Island"/>
  </r>
  <r>
    <n v="363455"/>
    <x v="20"/>
    <s v="Credit card"/>
    <x v="74"/>
    <s v="WI"/>
    <x v="0"/>
    <x v="532"/>
    <d v="2013-03-22T00:00:00"/>
    <x v="0"/>
    <x v="3"/>
    <n v="1"/>
    <x v="0"/>
    <x v="0"/>
    <s v="Wisconsin"/>
  </r>
  <r>
    <n v="1039780"/>
    <x v="8"/>
    <s v="Credit card"/>
    <x v="17"/>
    <s v="NY"/>
    <x v="0"/>
    <x v="598"/>
    <d v="2014-09-29T00:00:00"/>
    <x v="12"/>
    <x v="1"/>
    <n v="3"/>
    <x v="0"/>
    <x v="0"/>
    <s v="New York"/>
  </r>
  <r>
    <n v="1198870"/>
    <x v="4"/>
    <s v="Credit reporting"/>
    <x v="44"/>
    <s v="NY"/>
    <x v="4"/>
    <x v="426"/>
    <d v="2015-01-23T00:00:00"/>
    <x v="7"/>
    <x v="0"/>
    <n v="1"/>
    <x v="0"/>
    <x v="1"/>
    <s v="New York"/>
  </r>
  <r>
    <n v="1897553"/>
    <x v="10"/>
    <s v="Prepaid card"/>
    <x v="55"/>
    <s v="CA"/>
    <x v="1"/>
    <x v="655"/>
    <d v="2016-04-28T00:00:00"/>
    <x v="4"/>
    <x v="2"/>
    <n v="2"/>
    <x v="0"/>
    <x v="1"/>
    <s v="California"/>
  </r>
  <r>
    <n v="361475"/>
    <x v="14"/>
    <s v="Credit card"/>
    <x v="28"/>
    <s v="MA"/>
    <x v="3"/>
    <x v="365"/>
    <d v="2013-03-22T00:00:00"/>
    <x v="1"/>
    <x v="3"/>
    <n v="1"/>
    <x v="0"/>
    <x v="0"/>
    <s v="Massachusetts"/>
  </r>
  <r>
    <n v="746532"/>
    <x v="25"/>
    <s v="Credit card"/>
    <x v="24"/>
    <s v="IL"/>
    <x v="0"/>
    <x v="1150"/>
    <d v="2014-03-06T00:00:00"/>
    <x v="0"/>
    <x v="1"/>
    <n v="1"/>
    <x v="0"/>
    <x v="0"/>
    <s v="Illinois"/>
  </r>
  <r>
    <n v="1228532"/>
    <x v="17"/>
    <s v="Credit reporting"/>
    <x v="3"/>
    <s v="KY"/>
    <x v="0"/>
    <x v="190"/>
    <d v="2015-02-06T00:00:00"/>
    <x v="0"/>
    <x v="0"/>
    <n v="1"/>
    <x v="0"/>
    <x v="0"/>
    <s v="Kentucky"/>
  </r>
  <r>
    <n v="1549093"/>
    <x v="783"/>
    <s v="Mortgage"/>
    <x v="42"/>
    <s v="CA"/>
    <x v="0"/>
    <x v="372"/>
    <d v="2015-09-02T00:00:00"/>
    <x v="0"/>
    <x v="0"/>
    <n v="3"/>
    <x v="0"/>
    <x v="0"/>
    <s v="California"/>
  </r>
  <r>
    <n v="1770196"/>
    <x v="0"/>
    <s v="Mortgage"/>
    <x v="0"/>
    <s v="VA"/>
    <x v="0"/>
    <x v="523"/>
    <d v="2016-02-02T00:00:00"/>
    <x v="0"/>
    <x v="2"/>
    <n v="1"/>
    <x v="0"/>
    <x v="0"/>
    <s v="Virginia"/>
  </r>
  <r>
    <n v="329798"/>
    <x v="35"/>
    <s v="Mortgage"/>
    <x v="37"/>
    <s v="CO"/>
    <x v="0"/>
    <x v="696"/>
    <d v="2013-02-26T00:00:00"/>
    <x v="0"/>
    <x v="3"/>
    <n v="1"/>
    <x v="0"/>
    <x v="0"/>
    <s v="Colorado"/>
  </r>
  <r>
    <n v="1347630"/>
    <x v="21"/>
    <s v="Credit card"/>
    <x v="57"/>
    <s v="MI"/>
    <x v="0"/>
    <x v="740"/>
    <d v="2015-04-29T00:00:00"/>
    <x v="7"/>
    <x v="0"/>
    <n v="2"/>
    <x v="0"/>
    <x v="0"/>
    <s v="Michigan"/>
  </r>
  <r>
    <n v="1760062"/>
    <x v="784"/>
    <s v="Debt collection"/>
    <x v="22"/>
    <s v="TX"/>
    <x v="0"/>
    <x v="263"/>
    <d v="2016-01-27T00:00:00"/>
    <x v="0"/>
    <x v="2"/>
    <n v="1"/>
    <x v="1"/>
    <x v="0"/>
    <s v="Texas"/>
  </r>
  <r>
    <n v="1241636"/>
    <x v="51"/>
    <s v="Credit card"/>
    <x v="31"/>
    <s v="PA"/>
    <x v="0"/>
    <x v="281"/>
    <d v="2015-02-16T00:00:00"/>
    <x v="0"/>
    <x v="0"/>
    <n v="1"/>
    <x v="0"/>
    <x v="0"/>
    <s v="Pennsylvania"/>
  </r>
  <r>
    <n v="1193421"/>
    <x v="202"/>
    <s v="Mortgage"/>
    <x v="5"/>
    <s v="FL"/>
    <x v="0"/>
    <x v="896"/>
    <d v="2015-01-14T00:00:00"/>
    <x v="0"/>
    <x v="0"/>
    <n v="1"/>
    <x v="0"/>
    <x v="1"/>
    <s v="Florida"/>
  </r>
  <r>
    <n v="455141"/>
    <x v="19"/>
    <s v="Credit card"/>
    <x v="30"/>
    <s v="SC"/>
    <x v="0"/>
    <x v="566"/>
    <d v="2013-07-15T00:00:00"/>
    <x v="0"/>
    <x v="3"/>
    <n v="3"/>
    <x v="0"/>
    <x v="0"/>
    <s v="South Carolina"/>
  </r>
  <r>
    <n v="812192"/>
    <x v="86"/>
    <s v="Mortgage"/>
    <x v="0"/>
    <s v="CA"/>
    <x v="0"/>
    <x v="179"/>
    <d v="2014-04-16T00:00:00"/>
    <x v="0"/>
    <x v="1"/>
    <n v="2"/>
    <x v="0"/>
    <x v="0"/>
    <s v="California"/>
  </r>
  <r>
    <n v="599583"/>
    <x v="1"/>
    <s v="Mortgage"/>
    <x v="0"/>
    <s v="IL"/>
    <x v="1"/>
    <x v="102"/>
    <d v="2013-11-18T00:00:00"/>
    <x v="7"/>
    <x v="3"/>
    <n v="4"/>
    <x v="0"/>
    <x v="0"/>
    <s v="Illinois"/>
  </r>
  <r>
    <n v="1491450"/>
    <x v="325"/>
    <s v="Consumer Loan"/>
    <x v="21"/>
    <s v="FL"/>
    <x v="0"/>
    <x v="103"/>
    <d v="2015-08-13T00:00:00"/>
    <x v="46"/>
    <x v="0"/>
    <n v="3"/>
    <x v="0"/>
    <x v="0"/>
    <s v="Florida"/>
  </r>
  <r>
    <n v="1872909"/>
    <x v="452"/>
    <s v="Mortgage"/>
    <x v="0"/>
    <s v="CA"/>
    <x v="0"/>
    <x v="417"/>
    <d v="2016-04-12T00:00:00"/>
    <x v="0"/>
    <x v="2"/>
    <n v="2"/>
    <x v="0"/>
    <x v="1"/>
    <s v="California"/>
  </r>
  <r>
    <n v="1373122"/>
    <x v="10"/>
    <s v="Mortgage"/>
    <x v="0"/>
    <s v="NC"/>
    <x v="0"/>
    <x v="784"/>
    <d v="2015-05-13T00:00:00"/>
    <x v="0"/>
    <x v="0"/>
    <n v="2"/>
    <x v="0"/>
    <x v="0"/>
    <s v="North Carolina"/>
  </r>
  <r>
    <n v="503464"/>
    <x v="10"/>
    <s v="Bank account or service"/>
    <x v="36"/>
    <s v="CA"/>
    <x v="4"/>
    <x v="128"/>
    <d v="2013-08-28T00:00:00"/>
    <x v="6"/>
    <x v="3"/>
    <n v="3"/>
    <x v="0"/>
    <x v="0"/>
    <s v="California"/>
  </r>
  <r>
    <n v="1467573"/>
    <x v="253"/>
    <s v="Consumer Loan"/>
    <x v="19"/>
    <s v="TX"/>
    <x v="0"/>
    <x v="87"/>
    <d v="2015-07-20T00:00:00"/>
    <x v="11"/>
    <x v="0"/>
    <n v="3"/>
    <x v="0"/>
    <x v="0"/>
    <s v="Texas"/>
  </r>
  <r>
    <n v="910610"/>
    <x v="785"/>
    <s v="Debt collection"/>
    <x v="4"/>
    <s v="DE"/>
    <x v="0"/>
    <x v="842"/>
    <d v="2014-06-25T00:00:00"/>
    <x v="0"/>
    <x v="1"/>
    <n v="2"/>
    <x v="0"/>
    <x v="0"/>
    <s v="Delaware"/>
  </r>
  <r>
    <n v="745346"/>
    <x v="280"/>
    <s v="Debt collection"/>
    <x v="27"/>
    <s v="PA"/>
    <x v="0"/>
    <x v="122"/>
    <d v="2014-03-05T00:00:00"/>
    <x v="0"/>
    <x v="1"/>
    <n v="1"/>
    <x v="0"/>
    <x v="0"/>
    <s v="Pennsylvania"/>
  </r>
  <r>
    <n v="721434"/>
    <x v="82"/>
    <s v="Debt collection"/>
    <x v="22"/>
    <s v="TX"/>
    <x v="3"/>
    <x v="725"/>
    <d v="2014-02-21T00:00:00"/>
    <x v="4"/>
    <x v="1"/>
    <n v="1"/>
    <x v="0"/>
    <x v="0"/>
    <s v="Texas"/>
  </r>
  <r>
    <n v="1535857"/>
    <x v="83"/>
    <s v="Mortgage"/>
    <x v="0"/>
    <s v="TX"/>
    <x v="0"/>
    <x v="109"/>
    <d v="2015-08-25T00:00:00"/>
    <x v="0"/>
    <x v="0"/>
    <n v="3"/>
    <x v="0"/>
    <x v="0"/>
    <s v="Texas"/>
  </r>
  <r>
    <n v="450497"/>
    <x v="14"/>
    <s v="Credit card"/>
    <x v="17"/>
    <s v="NC"/>
    <x v="0"/>
    <x v="1054"/>
    <d v="2013-07-07T00:00:00"/>
    <x v="0"/>
    <x v="3"/>
    <n v="3"/>
    <x v="0"/>
    <x v="0"/>
    <s v="North Carolina"/>
  </r>
  <r>
    <n v="1587164"/>
    <x v="10"/>
    <s v="Bank account or service"/>
    <x v="15"/>
    <s v="MI"/>
    <x v="0"/>
    <x v="310"/>
    <d v="2015-09-30T00:00:00"/>
    <x v="0"/>
    <x v="0"/>
    <n v="3"/>
    <x v="0"/>
    <x v="0"/>
    <s v="Michigan"/>
  </r>
  <r>
    <n v="479982"/>
    <x v="122"/>
    <s v="Mortgage"/>
    <x v="0"/>
    <s v="GA"/>
    <x v="0"/>
    <x v="566"/>
    <d v="2013-07-17T00:00:00"/>
    <x v="4"/>
    <x v="3"/>
    <n v="3"/>
    <x v="0"/>
    <x v="1"/>
    <s v="Georgia"/>
  </r>
  <r>
    <n v="1357820"/>
    <x v="5"/>
    <s v="Debt collection"/>
    <x v="27"/>
    <s v="TN"/>
    <x v="0"/>
    <x v="555"/>
    <d v="2015-05-02T00:00:00"/>
    <x v="0"/>
    <x v="0"/>
    <n v="2"/>
    <x v="0"/>
    <x v="0"/>
    <s v="Tennessee"/>
  </r>
  <r>
    <n v="1478531"/>
    <x v="199"/>
    <s v="Mortgage"/>
    <x v="0"/>
    <s v="MI"/>
    <x v="0"/>
    <x v="631"/>
    <d v="2015-07-21T00:00:00"/>
    <x v="0"/>
    <x v="0"/>
    <n v="3"/>
    <x v="0"/>
    <x v="0"/>
    <s v="Michigan"/>
  </r>
  <r>
    <n v="1976597"/>
    <x v="62"/>
    <s v="Credit card"/>
    <x v="31"/>
    <s v="TN"/>
    <x v="0"/>
    <x v="568"/>
    <d v="2016-06-20T00:00:00"/>
    <x v="0"/>
    <x v="2"/>
    <n v="2"/>
    <x v="0"/>
    <x v="0"/>
    <s v="Tennessee"/>
  </r>
  <r>
    <n v="469316"/>
    <x v="10"/>
    <s v="Bank account or service"/>
    <x v="9"/>
    <s v="WI"/>
    <x v="3"/>
    <x v="487"/>
    <d v="2013-07-30T00:00:00"/>
    <x v="1"/>
    <x v="3"/>
    <n v="3"/>
    <x v="0"/>
    <x v="0"/>
    <s v="Wisconsin"/>
  </r>
  <r>
    <n v="1327230"/>
    <x v="50"/>
    <s v="Consumer Loan"/>
    <x v="21"/>
    <s v="MI"/>
    <x v="3"/>
    <x v="683"/>
    <d v="2015-04-13T00:00:00"/>
    <x v="0"/>
    <x v="0"/>
    <n v="2"/>
    <x v="0"/>
    <x v="0"/>
    <s v="Michigan"/>
  </r>
  <r>
    <n v="391385"/>
    <x v="10"/>
    <s v="Mortgage"/>
    <x v="0"/>
    <s v="NY"/>
    <x v="0"/>
    <x v="488"/>
    <d v="2013-04-25T00:00:00"/>
    <x v="1"/>
    <x v="3"/>
    <n v="2"/>
    <x v="0"/>
    <x v="1"/>
    <s v="New York"/>
  </r>
  <r>
    <n v="1034068"/>
    <x v="82"/>
    <s v="Debt collection"/>
    <x v="22"/>
    <s v="AZ"/>
    <x v="0"/>
    <x v="271"/>
    <d v="2014-09-19T00:00:00"/>
    <x v="1"/>
    <x v="1"/>
    <n v="3"/>
    <x v="0"/>
    <x v="0"/>
    <s v="Arizona"/>
  </r>
  <r>
    <n v="2085058"/>
    <x v="16"/>
    <s v="Debt collection"/>
    <x v="1"/>
    <s v="NJ"/>
    <x v="1"/>
    <x v="164"/>
    <d v="2016-08-30T00:00:00"/>
    <x v="1"/>
    <x v="2"/>
    <n v="3"/>
    <x v="0"/>
    <x v="0"/>
    <s v="New Jersey"/>
  </r>
  <r>
    <n v="1194305"/>
    <x v="4"/>
    <s v="Credit reporting"/>
    <x v="3"/>
    <s v="FL"/>
    <x v="0"/>
    <x v="751"/>
    <d v="2015-01-15T00:00:00"/>
    <x v="0"/>
    <x v="0"/>
    <n v="1"/>
    <x v="0"/>
    <x v="0"/>
    <s v="Florida"/>
  </r>
  <r>
    <n v="326083"/>
    <x v="32"/>
    <s v="Mortgage"/>
    <x v="37"/>
    <s v="MD"/>
    <x v="0"/>
    <x v="358"/>
    <d v="2013-02-22T00:00:00"/>
    <x v="1"/>
    <x v="3"/>
    <n v="1"/>
    <x v="0"/>
    <x v="0"/>
    <s v="Maryland"/>
  </r>
  <r>
    <n v="1612813"/>
    <x v="182"/>
    <s v="Consumer Loan"/>
    <x v="21"/>
    <s v="AZ"/>
    <x v="0"/>
    <x v="1038"/>
    <d v="2015-10-19T00:00:00"/>
    <x v="0"/>
    <x v="0"/>
    <n v="4"/>
    <x v="0"/>
    <x v="1"/>
    <s v="Arizona"/>
  </r>
  <r>
    <n v="1332067"/>
    <x v="786"/>
    <s v="Debt collection"/>
    <x v="22"/>
    <s v="DC"/>
    <x v="0"/>
    <x v="47"/>
    <d v="2015-04-24T00:00:00"/>
    <x v="18"/>
    <x v="0"/>
    <n v="2"/>
    <x v="1"/>
    <x v="0"/>
    <s v="District of Columbia"/>
  </r>
  <r>
    <n v="1883343"/>
    <x v="787"/>
    <s v="Debt collection"/>
    <x v="1"/>
    <s v="KS"/>
    <x v="0"/>
    <x v="1073"/>
    <d v="2016-04-16T00:00:00"/>
    <x v="0"/>
    <x v="2"/>
    <n v="2"/>
    <x v="0"/>
    <x v="0"/>
    <s v="Kansas"/>
  </r>
  <r>
    <n v="672258"/>
    <x v="10"/>
    <s v="Credit card"/>
    <x v="34"/>
    <s v="MA"/>
    <x v="1"/>
    <x v="707"/>
    <d v="2014-01-22T00:00:00"/>
    <x v="12"/>
    <x v="1"/>
    <n v="1"/>
    <x v="0"/>
    <x v="0"/>
    <s v="Massachusetts"/>
  </r>
  <r>
    <n v="1075158"/>
    <x v="788"/>
    <s v="Mortgage"/>
    <x v="0"/>
    <s v="NV"/>
    <x v="2"/>
    <x v="939"/>
    <d v="2014-10-23T00:00:00"/>
    <x v="11"/>
    <x v="1"/>
    <n v="4"/>
    <x v="0"/>
    <x v="1"/>
    <s v="Nevada"/>
  </r>
  <r>
    <n v="1531725"/>
    <x v="10"/>
    <s v="Credit card"/>
    <x v="17"/>
    <s v="CT"/>
    <x v="0"/>
    <x v="1194"/>
    <d v="2015-08-22T00:00:00"/>
    <x v="0"/>
    <x v="0"/>
    <n v="3"/>
    <x v="0"/>
    <x v="0"/>
    <s v="Connecticut"/>
  </r>
  <r>
    <n v="1125111"/>
    <x v="6"/>
    <s v="Bank account or service"/>
    <x v="9"/>
    <s v="MS"/>
    <x v="1"/>
    <x v="870"/>
    <d v="2014-11-25T00:00:00"/>
    <x v="6"/>
    <x v="1"/>
    <n v="4"/>
    <x v="0"/>
    <x v="0"/>
    <s v="Mississippi"/>
  </r>
  <r>
    <n v="1797460"/>
    <x v="223"/>
    <s v="Debt collection"/>
    <x v="4"/>
    <s v="AL"/>
    <x v="0"/>
    <x v="459"/>
    <d v="2016-03-23T00:00:00"/>
    <x v="3"/>
    <x v="2"/>
    <n v="1"/>
    <x v="0"/>
    <x v="0"/>
    <s v="Alabama"/>
  </r>
  <r>
    <n v="1067662"/>
    <x v="8"/>
    <s v="Credit card"/>
    <x v="16"/>
    <s v="DC"/>
    <x v="0"/>
    <x v="462"/>
    <d v="2014-10-10T00:00:00"/>
    <x v="0"/>
    <x v="1"/>
    <n v="4"/>
    <x v="0"/>
    <x v="0"/>
    <s v="District of Columbia"/>
  </r>
  <r>
    <n v="470318"/>
    <x v="8"/>
    <s v="Mortgage"/>
    <x v="42"/>
    <s v="AZ"/>
    <x v="1"/>
    <x v="1157"/>
    <d v="2013-07-31T00:00:00"/>
    <x v="1"/>
    <x v="3"/>
    <n v="3"/>
    <x v="0"/>
    <x v="0"/>
    <s v="Arizona"/>
  </r>
  <r>
    <n v="693856"/>
    <x v="21"/>
    <s v="Credit card"/>
    <x v="17"/>
    <s v="WA"/>
    <x v="2"/>
    <x v="217"/>
    <d v="2014-02-18T00:00:00"/>
    <x v="17"/>
    <x v="1"/>
    <n v="1"/>
    <x v="0"/>
    <x v="1"/>
    <s v="Washington"/>
  </r>
  <r>
    <n v="825607"/>
    <x v="10"/>
    <s v="Mortgage"/>
    <x v="0"/>
    <s v="AZ"/>
    <x v="0"/>
    <x v="584"/>
    <d v="2014-04-25T00:00:00"/>
    <x v="0"/>
    <x v="1"/>
    <n v="2"/>
    <x v="0"/>
    <x v="0"/>
    <s v="Arizona"/>
  </r>
  <r>
    <n v="636308"/>
    <x v="124"/>
    <s v="Bank account or service"/>
    <x v="12"/>
    <s v="NY"/>
    <x v="2"/>
    <x v="430"/>
    <d v="2013-12-23T00:00:00"/>
    <x v="11"/>
    <x v="3"/>
    <n v="4"/>
    <x v="0"/>
    <x v="0"/>
    <s v="New York"/>
  </r>
  <r>
    <n v="1353451"/>
    <x v="1"/>
    <s v="Mortgage"/>
    <x v="0"/>
    <s v="CA"/>
    <x v="0"/>
    <x v="496"/>
    <d v="2015-04-29T00:00:00"/>
    <x v="0"/>
    <x v="0"/>
    <n v="2"/>
    <x v="0"/>
    <x v="0"/>
    <s v="California"/>
  </r>
  <r>
    <n v="455082"/>
    <x v="62"/>
    <s v="Credit card"/>
    <x v="31"/>
    <s v="TX"/>
    <x v="4"/>
    <x v="1311"/>
    <d v="2013-07-12T00:00:00"/>
    <x v="1"/>
    <x v="3"/>
    <n v="3"/>
    <x v="0"/>
    <x v="0"/>
    <s v="Texas"/>
  </r>
  <r>
    <n v="2085731"/>
    <x v="14"/>
    <s v="Credit card"/>
    <x v="47"/>
    <s v="MO"/>
    <x v="0"/>
    <x v="164"/>
    <d v="2016-08-29T00:00:00"/>
    <x v="0"/>
    <x v="2"/>
    <n v="3"/>
    <x v="0"/>
    <x v="0"/>
    <s v="Missouri"/>
  </r>
  <r>
    <n v="1729404"/>
    <x v="14"/>
    <s v="Credit card"/>
    <x v="35"/>
    <s v="IL"/>
    <x v="0"/>
    <x v="225"/>
    <d v="2016-01-06T00:00:00"/>
    <x v="0"/>
    <x v="2"/>
    <n v="1"/>
    <x v="0"/>
    <x v="0"/>
    <s v="Illinois"/>
  </r>
  <r>
    <n v="1646414"/>
    <x v="16"/>
    <s v="Credit card"/>
    <x v="31"/>
    <s v="NY"/>
    <x v="2"/>
    <x v="511"/>
    <d v="2015-11-11T00:00:00"/>
    <x v="4"/>
    <x v="0"/>
    <n v="4"/>
    <x v="0"/>
    <x v="1"/>
    <s v="New York"/>
  </r>
  <r>
    <n v="726657"/>
    <x v="9"/>
    <s v="Credit reporting"/>
    <x v="3"/>
    <s v="MI"/>
    <x v="0"/>
    <x v="553"/>
    <d v="2014-02-26T00:00:00"/>
    <x v="6"/>
    <x v="1"/>
    <n v="1"/>
    <x v="0"/>
    <x v="0"/>
    <s v="Michigan"/>
  </r>
  <r>
    <n v="886053"/>
    <x v="130"/>
    <s v="Debt collection"/>
    <x v="1"/>
    <s v="SC"/>
    <x v="0"/>
    <x v="490"/>
    <d v="2014-06-09T00:00:00"/>
    <x v="0"/>
    <x v="1"/>
    <n v="2"/>
    <x v="0"/>
    <x v="0"/>
    <s v="South Carolina"/>
  </r>
  <r>
    <n v="1673014"/>
    <x v="68"/>
    <s v="Mortgage"/>
    <x v="5"/>
    <s v="NY"/>
    <x v="0"/>
    <x v="703"/>
    <d v="2015-11-26T00:00:00"/>
    <x v="0"/>
    <x v="0"/>
    <n v="4"/>
    <x v="0"/>
    <x v="0"/>
    <s v="New York"/>
  </r>
  <r>
    <n v="1608328"/>
    <x v="1"/>
    <s v="Debt collection"/>
    <x v="1"/>
    <s v="NJ"/>
    <x v="2"/>
    <x v="850"/>
    <d v="2015-10-19T00:00:00"/>
    <x v="6"/>
    <x v="0"/>
    <n v="4"/>
    <x v="0"/>
    <x v="0"/>
    <s v="New Jersey"/>
  </r>
  <r>
    <n v="608176"/>
    <x v="9"/>
    <s v="Credit reporting"/>
    <x v="3"/>
    <s v="FL"/>
    <x v="0"/>
    <x v="349"/>
    <d v="2013-11-21T00:00:00"/>
    <x v="0"/>
    <x v="3"/>
    <n v="4"/>
    <x v="0"/>
    <x v="0"/>
    <s v="Florida"/>
  </r>
  <r>
    <n v="1367632"/>
    <x v="4"/>
    <s v="Credit reporting"/>
    <x v="3"/>
    <s v="NC"/>
    <x v="0"/>
    <x v="548"/>
    <d v="2015-05-08T00:00:00"/>
    <x v="0"/>
    <x v="0"/>
    <n v="2"/>
    <x v="0"/>
    <x v="0"/>
    <s v="North Carolina"/>
  </r>
  <r>
    <n v="1876645"/>
    <x v="789"/>
    <s v="Mortgage"/>
    <x v="0"/>
    <s v="TX"/>
    <x v="0"/>
    <x v="417"/>
    <d v="2016-04-12T00:00:00"/>
    <x v="0"/>
    <x v="2"/>
    <n v="2"/>
    <x v="0"/>
    <x v="0"/>
    <s v="Texas"/>
  </r>
  <r>
    <n v="960365"/>
    <x v="22"/>
    <s v="Bank account or service"/>
    <x v="36"/>
    <s v="PA"/>
    <x v="0"/>
    <x v="860"/>
    <d v="2014-07-30T00:00:00"/>
    <x v="0"/>
    <x v="1"/>
    <n v="3"/>
    <x v="0"/>
    <x v="0"/>
    <s v="Pennsylvania"/>
  </r>
  <r>
    <n v="2010874"/>
    <x v="4"/>
    <s v="Credit reporting"/>
    <x v="44"/>
    <s v="NY"/>
    <x v="2"/>
    <x v="658"/>
    <d v="2016-07-25T00:00:00"/>
    <x v="37"/>
    <x v="2"/>
    <n v="3"/>
    <x v="0"/>
    <x v="1"/>
    <s v="New York"/>
  </r>
  <r>
    <n v="901540"/>
    <x v="18"/>
    <s v="Mortgage"/>
    <x v="0"/>
    <s v="FL"/>
    <x v="0"/>
    <x v="353"/>
    <d v="2014-06-19T00:00:00"/>
    <x v="0"/>
    <x v="1"/>
    <n v="2"/>
    <x v="0"/>
    <x v="0"/>
    <s v="Florida"/>
  </r>
  <r>
    <n v="1654523"/>
    <x v="169"/>
    <s v="Debt collection"/>
    <x v="22"/>
    <s v="ME"/>
    <x v="1"/>
    <x v="1101"/>
    <d v="2015-11-17T00:00:00"/>
    <x v="6"/>
    <x v="0"/>
    <n v="4"/>
    <x v="0"/>
    <x v="0"/>
    <s v="Maine"/>
  </r>
  <r>
    <n v="1687221"/>
    <x v="382"/>
    <s v="Consumer Loan"/>
    <x v="21"/>
    <s v="AL"/>
    <x v="0"/>
    <x v="651"/>
    <d v="2015-12-07T00:00:00"/>
    <x v="0"/>
    <x v="0"/>
    <n v="4"/>
    <x v="0"/>
    <x v="0"/>
    <s v="Alabama"/>
  </r>
  <r>
    <n v="359647"/>
    <x v="10"/>
    <s v="Mortgage"/>
    <x v="0"/>
    <s v="CA"/>
    <x v="1"/>
    <x v="112"/>
    <d v="2013-03-21T00:00:00"/>
    <x v="1"/>
    <x v="3"/>
    <n v="1"/>
    <x v="0"/>
    <x v="0"/>
    <s v="California"/>
  </r>
  <r>
    <n v="534356"/>
    <x v="8"/>
    <s v="Bank account or service"/>
    <x v="36"/>
    <s v="FL"/>
    <x v="1"/>
    <x v="773"/>
    <d v="2013-09-20T00:00:00"/>
    <x v="1"/>
    <x v="3"/>
    <n v="3"/>
    <x v="0"/>
    <x v="0"/>
    <s v="Florida"/>
  </r>
  <r>
    <n v="2089589"/>
    <x v="33"/>
    <s v="Debt collection"/>
    <x v="4"/>
    <s v="HI"/>
    <x v="0"/>
    <x v="320"/>
    <d v="2016-09-01T00:00:00"/>
    <x v="0"/>
    <x v="2"/>
    <n v="3"/>
    <x v="0"/>
    <x v="0"/>
    <s v="Hawaii"/>
  </r>
  <r>
    <n v="451779"/>
    <x v="30"/>
    <s v="Mortgage"/>
    <x v="0"/>
    <s v="MI"/>
    <x v="1"/>
    <x v="603"/>
    <d v="2013-07-10T00:00:00"/>
    <x v="4"/>
    <x v="3"/>
    <n v="3"/>
    <x v="0"/>
    <x v="1"/>
    <s v="Michigan"/>
  </r>
  <r>
    <n v="1898222"/>
    <x v="16"/>
    <s v="Credit card"/>
    <x v="17"/>
    <s v="GA"/>
    <x v="2"/>
    <x v="70"/>
    <d v="2016-04-28T00:00:00"/>
    <x v="1"/>
    <x v="2"/>
    <n v="2"/>
    <x v="0"/>
    <x v="0"/>
    <s v="Georgia"/>
  </r>
  <r>
    <n v="1110639"/>
    <x v="10"/>
    <s v="Credit card"/>
    <x v="16"/>
    <s v="MA"/>
    <x v="0"/>
    <x v="1133"/>
    <d v="2014-11-10T00:00:00"/>
    <x v="0"/>
    <x v="1"/>
    <n v="4"/>
    <x v="0"/>
    <x v="0"/>
    <s v="Massachusetts"/>
  </r>
  <r>
    <n v="1325548"/>
    <x v="172"/>
    <s v="Mortgage"/>
    <x v="0"/>
    <s v="PA"/>
    <x v="0"/>
    <x v="425"/>
    <d v="2015-04-10T00:00:00"/>
    <x v="0"/>
    <x v="0"/>
    <n v="2"/>
    <x v="0"/>
    <x v="0"/>
    <s v="Pennsylvania"/>
  </r>
  <r>
    <n v="976823"/>
    <x v="38"/>
    <s v="Mortgage"/>
    <x v="0"/>
    <s v="NC"/>
    <x v="0"/>
    <x v="1292"/>
    <d v="2014-08-09T00:00:00"/>
    <x v="0"/>
    <x v="1"/>
    <n v="3"/>
    <x v="0"/>
    <x v="0"/>
    <s v="North Carolina"/>
  </r>
  <r>
    <n v="984894"/>
    <x v="476"/>
    <s v="Debt collection"/>
    <x v="22"/>
    <s v="TX"/>
    <x v="3"/>
    <x v="136"/>
    <d v="2014-08-19T00:00:00"/>
    <x v="2"/>
    <x v="1"/>
    <n v="3"/>
    <x v="0"/>
    <x v="0"/>
    <s v="Texas"/>
  </r>
  <r>
    <n v="860536"/>
    <x v="429"/>
    <s v="Debt collection"/>
    <x v="1"/>
    <s v="NH"/>
    <x v="2"/>
    <x v="172"/>
    <d v="2014-05-21T00:00:00"/>
    <x v="1"/>
    <x v="1"/>
    <n v="2"/>
    <x v="0"/>
    <x v="0"/>
    <s v="New Hampshire"/>
  </r>
  <r>
    <n v="1872176"/>
    <x v="28"/>
    <s v="Credit card"/>
    <x v="24"/>
    <s v="VA"/>
    <x v="0"/>
    <x v="189"/>
    <d v="2016-04-10T00:00:00"/>
    <x v="0"/>
    <x v="2"/>
    <n v="2"/>
    <x v="0"/>
    <x v="1"/>
    <s v="Virginia"/>
  </r>
  <r>
    <n v="1740157"/>
    <x v="325"/>
    <s v="Consumer Loan"/>
    <x v="21"/>
    <s v="CO"/>
    <x v="0"/>
    <x v="162"/>
    <d v="2016-01-19T00:00:00"/>
    <x v="2"/>
    <x v="2"/>
    <n v="1"/>
    <x v="0"/>
    <x v="0"/>
    <s v="Colorado"/>
  </r>
  <r>
    <n v="1939458"/>
    <x v="18"/>
    <s v="Mortgage"/>
    <x v="0"/>
    <s v="GA"/>
    <x v="0"/>
    <x v="307"/>
    <d v="2016-05-25T00:00:00"/>
    <x v="0"/>
    <x v="2"/>
    <n v="2"/>
    <x v="0"/>
    <x v="0"/>
    <s v="Georgia"/>
  </r>
  <r>
    <n v="510928"/>
    <x v="8"/>
    <s v="Credit card"/>
    <x v="30"/>
    <s v="CA"/>
    <x v="0"/>
    <x v="1170"/>
    <d v="2013-08-30T00:00:00"/>
    <x v="0"/>
    <x v="3"/>
    <n v="3"/>
    <x v="0"/>
    <x v="0"/>
    <s v="California"/>
  </r>
  <r>
    <n v="1521705"/>
    <x v="1"/>
    <s v="Mortgage"/>
    <x v="0"/>
    <s v="CT"/>
    <x v="3"/>
    <x v="415"/>
    <d v="2015-08-17T00:00:00"/>
    <x v="0"/>
    <x v="0"/>
    <n v="3"/>
    <x v="0"/>
    <x v="0"/>
    <s v="Connecticut"/>
  </r>
  <r>
    <n v="1504834"/>
    <x v="367"/>
    <s v="Credit card"/>
    <x v="24"/>
    <s v="CA"/>
    <x v="0"/>
    <x v="980"/>
    <d v="2015-08-05T00:00:00"/>
    <x v="0"/>
    <x v="0"/>
    <n v="3"/>
    <x v="0"/>
    <x v="0"/>
    <s v="California"/>
  </r>
  <r>
    <n v="1256658"/>
    <x v="372"/>
    <s v="Debt collection"/>
    <x v="22"/>
    <s v="TX"/>
    <x v="3"/>
    <x v="272"/>
    <d v="2015-02-26T00:00:00"/>
    <x v="1"/>
    <x v="0"/>
    <n v="1"/>
    <x v="0"/>
    <x v="0"/>
    <s v="Texas"/>
  </r>
  <r>
    <n v="993195"/>
    <x v="76"/>
    <s v="Debt collection"/>
    <x v="22"/>
    <s v="NY"/>
    <x v="0"/>
    <x v="309"/>
    <d v="2014-08-20T00:00:00"/>
    <x v="0"/>
    <x v="1"/>
    <n v="3"/>
    <x v="0"/>
    <x v="0"/>
    <s v="New York"/>
  </r>
  <r>
    <n v="1302969"/>
    <x v="267"/>
    <s v="Debt collection"/>
    <x v="22"/>
    <s v="TX"/>
    <x v="0"/>
    <x v="3"/>
    <d v="2015-03-31T00:00:00"/>
    <x v="2"/>
    <x v="0"/>
    <n v="1"/>
    <x v="0"/>
    <x v="0"/>
    <s v="Texas"/>
  </r>
  <r>
    <n v="834929"/>
    <x v="51"/>
    <s v="Debt collection"/>
    <x v="22"/>
    <s v="FL"/>
    <x v="0"/>
    <x v="247"/>
    <d v="2014-05-01T00:00:00"/>
    <x v="0"/>
    <x v="1"/>
    <n v="2"/>
    <x v="0"/>
    <x v="1"/>
    <s v="Florida"/>
  </r>
  <r>
    <n v="1304260"/>
    <x v="448"/>
    <s v="Debt collection"/>
    <x v="22"/>
    <s v="TX"/>
    <x v="0"/>
    <x v="291"/>
    <d v="2015-03-27T00:00:00"/>
    <x v="0"/>
    <x v="0"/>
    <n v="1"/>
    <x v="0"/>
    <x v="0"/>
    <s v="Texas"/>
  </r>
  <r>
    <n v="1305780"/>
    <x v="790"/>
    <s v="Debt collection"/>
    <x v="27"/>
    <s v="FL"/>
    <x v="0"/>
    <x v="951"/>
    <d v="2015-03-28T00:00:00"/>
    <x v="0"/>
    <x v="0"/>
    <n v="1"/>
    <x v="0"/>
    <x v="0"/>
    <s v="Florida"/>
  </r>
  <r>
    <n v="2048620"/>
    <x v="33"/>
    <s v="Student loan"/>
    <x v="6"/>
    <s v="AL"/>
    <x v="0"/>
    <x v="471"/>
    <d v="2016-08-06T00:00:00"/>
    <x v="0"/>
    <x v="2"/>
    <n v="3"/>
    <x v="0"/>
    <x v="0"/>
    <s v="Alabama"/>
  </r>
  <r>
    <n v="1241018"/>
    <x v="129"/>
    <s v="Consumer Loan"/>
    <x v="21"/>
    <s v="SC"/>
    <x v="0"/>
    <x v="254"/>
    <d v="2015-02-14T00:00:00"/>
    <x v="0"/>
    <x v="0"/>
    <n v="1"/>
    <x v="0"/>
    <x v="0"/>
    <s v="South Carolina"/>
  </r>
  <r>
    <n v="1342241"/>
    <x v="160"/>
    <s v="Debt collection"/>
    <x v="4"/>
    <s v="OH"/>
    <x v="2"/>
    <x v="218"/>
    <d v="2015-04-27T00:00:00"/>
    <x v="2"/>
    <x v="0"/>
    <n v="2"/>
    <x v="0"/>
    <x v="0"/>
    <s v="Ohio"/>
  </r>
  <r>
    <n v="632653"/>
    <x v="590"/>
    <s v="Debt collection"/>
    <x v="22"/>
    <s v="MS"/>
    <x v="2"/>
    <x v="880"/>
    <d v="2013-12-16T00:00:00"/>
    <x v="7"/>
    <x v="3"/>
    <n v="4"/>
    <x v="0"/>
    <x v="0"/>
    <s v="Mississippi"/>
  </r>
  <r>
    <n v="1316092"/>
    <x v="19"/>
    <s v="Mortgage"/>
    <x v="5"/>
    <s v="CA"/>
    <x v="0"/>
    <x v="1250"/>
    <d v="2015-04-05T00:00:00"/>
    <x v="0"/>
    <x v="0"/>
    <n v="2"/>
    <x v="0"/>
    <x v="1"/>
    <s v="California"/>
  </r>
  <r>
    <n v="635895"/>
    <x v="10"/>
    <s v="Bank account or service"/>
    <x v="15"/>
    <s v="FL"/>
    <x v="0"/>
    <x v="1144"/>
    <d v="2013-12-16T00:00:00"/>
    <x v="0"/>
    <x v="3"/>
    <n v="4"/>
    <x v="1"/>
    <x v="0"/>
    <s v="Florida"/>
  </r>
  <r>
    <n v="1638087"/>
    <x v="14"/>
    <s v="Bank account or service"/>
    <x v="9"/>
    <s v="NY"/>
    <x v="1"/>
    <x v="202"/>
    <d v="2015-11-04T00:00:00"/>
    <x v="1"/>
    <x v="0"/>
    <n v="4"/>
    <x v="0"/>
    <x v="0"/>
    <s v="New York"/>
  </r>
  <r>
    <n v="1956959"/>
    <x v="7"/>
    <s v="Student loan"/>
    <x v="6"/>
    <s v="OH"/>
    <x v="0"/>
    <x v="666"/>
    <d v="2016-06-06T00:00:00"/>
    <x v="0"/>
    <x v="2"/>
    <n v="2"/>
    <x v="0"/>
    <x v="0"/>
    <s v="Ohio"/>
  </r>
  <r>
    <n v="500242"/>
    <x v="8"/>
    <s v="Credit card"/>
    <x v="35"/>
    <s v="NJ"/>
    <x v="1"/>
    <x v="283"/>
    <d v="2013-08-23T00:00:00"/>
    <x v="1"/>
    <x v="3"/>
    <n v="3"/>
    <x v="0"/>
    <x v="0"/>
    <s v="New Jersey"/>
  </r>
  <r>
    <n v="1838893"/>
    <x v="33"/>
    <s v="Student loan"/>
    <x v="6"/>
    <s v="TX"/>
    <x v="0"/>
    <x v="325"/>
    <d v="2016-03-21T00:00:00"/>
    <x v="7"/>
    <x v="2"/>
    <n v="1"/>
    <x v="0"/>
    <x v="0"/>
    <s v="Texas"/>
  </r>
  <r>
    <n v="877582"/>
    <x v="30"/>
    <s v="Bank account or service"/>
    <x v="12"/>
    <s v="CT"/>
    <x v="0"/>
    <x v="174"/>
    <d v="2014-06-02T00:00:00"/>
    <x v="0"/>
    <x v="1"/>
    <n v="2"/>
    <x v="0"/>
    <x v="0"/>
    <s v="Connecticut"/>
  </r>
  <r>
    <n v="764472"/>
    <x v="565"/>
    <s v="Debt collection"/>
    <x v="4"/>
    <s v="HI"/>
    <x v="0"/>
    <x v="32"/>
    <d v="2014-03-18T00:00:00"/>
    <x v="0"/>
    <x v="1"/>
    <n v="1"/>
    <x v="0"/>
    <x v="1"/>
    <s v="Hawaii"/>
  </r>
  <r>
    <n v="1989867"/>
    <x v="14"/>
    <s v="Bank account or service"/>
    <x v="12"/>
    <s v="MA"/>
    <x v="0"/>
    <x v="572"/>
    <d v="2016-06-28T00:00:00"/>
    <x v="0"/>
    <x v="2"/>
    <n v="2"/>
    <x v="0"/>
    <x v="0"/>
    <s v="Massachusetts"/>
  </r>
  <r>
    <n v="1226196"/>
    <x v="47"/>
    <s v="Bank account or service"/>
    <x v="12"/>
    <s v="VA"/>
    <x v="0"/>
    <x v="1172"/>
    <d v="2015-02-05T00:00:00"/>
    <x v="0"/>
    <x v="0"/>
    <n v="1"/>
    <x v="0"/>
    <x v="0"/>
    <s v="Virginia"/>
  </r>
  <r>
    <n v="1962137"/>
    <x v="28"/>
    <s v="Credit card"/>
    <x v="20"/>
    <s v="OH"/>
    <x v="0"/>
    <x v="323"/>
    <d v="2016-06-09T00:00:00"/>
    <x v="0"/>
    <x v="2"/>
    <n v="2"/>
    <x v="0"/>
    <x v="0"/>
    <s v="Ohio"/>
  </r>
  <r>
    <n v="831369"/>
    <x v="791"/>
    <s v="Debt collection"/>
    <x v="22"/>
    <s v="CA"/>
    <x v="0"/>
    <x v="207"/>
    <d v="2014-05-05T00:00:00"/>
    <x v="2"/>
    <x v="1"/>
    <n v="2"/>
    <x v="0"/>
    <x v="1"/>
    <s v="California"/>
  </r>
  <r>
    <n v="514700"/>
    <x v="563"/>
    <s v="Debt collection"/>
    <x v="1"/>
    <s v="CA"/>
    <x v="0"/>
    <x v="885"/>
    <d v="2013-09-04T00:00:00"/>
    <x v="0"/>
    <x v="3"/>
    <n v="3"/>
    <x v="0"/>
    <x v="0"/>
    <s v="California"/>
  </r>
  <r>
    <n v="1213421"/>
    <x v="9"/>
    <s v="Credit reporting"/>
    <x v="8"/>
    <s v="VA"/>
    <x v="0"/>
    <x v="803"/>
    <d v="2015-01-27T00:00:00"/>
    <x v="0"/>
    <x v="0"/>
    <n v="1"/>
    <x v="0"/>
    <x v="0"/>
    <s v="Virginia"/>
  </r>
  <r>
    <n v="1381379"/>
    <x v="8"/>
    <s v="Credit card"/>
    <x v="38"/>
    <s v="GA"/>
    <x v="0"/>
    <x v="149"/>
    <d v="2015-05-18T00:00:00"/>
    <x v="0"/>
    <x v="0"/>
    <n v="2"/>
    <x v="0"/>
    <x v="0"/>
    <s v="Georgia"/>
  </r>
  <r>
    <n v="1697539"/>
    <x v="792"/>
    <s v="Debt collection"/>
    <x v="1"/>
    <s v="MN"/>
    <x v="1"/>
    <x v="40"/>
    <d v="2015-12-17T00:00:00"/>
    <x v="4"/>
    <x v="0"/>
    <n v="4"/>
    <x v="0"/>
    <x v="0"/>
    <s v="Minnesota"/>
  </r>
  <r>
    <n v="1604104"/>
    <x v="19"/>
    <s v="Credit card"/>
    <x v="35"/>
    <s v="NY"/>
    <x v="1"/>
    <x v="100"/>
    <d v="2015-10-15T00:00:00"/>
    <x v="4"/>
    <x v="0"/>
    <n v="4"/>
    <x v="0"/>
    <x v="0"/>
    <s v="New York"/>
  </r>
  <r>
    <n v="1524073"/>
    <x v="360"/>
    <s v="Mortgage"/>
    <x v="5"/>
    <s v="WA"/>
    <x v="0"/>
    <x v="581"/>
    <d v="2015-08-18T00:00:00"/>
    <x v="0"/>
    <x v="0"/>
    <n v="3"/>
    <x v="0"/>
    <x v="0"/>
    <s v="Washington"/>
  </r>
  <r>
    <n v="1070700"/>
    <x v="14"/>
    <s v="Credit card"/>
    <x v="23"/>
    <s v="TX"/>
    <x v="0"/>
    <x v="1122"/>
    <d v="2014-10-20T00:00:00"/>
    <x v="11"/>
    <x v="1"/>
    <n v="4"/>
    <x v="0"/>
    <x v="1"/>
    <s v="Texas"/>
  </r>
  <r>
    <n v="268760"/>
    <x v="8"/>
    <s v="Bank account or service"/>
    <x v="12"/>
    <s v="FL"/>
    <x v="0"/>
    <x v="423"/>
    <d v="2013-01-31T00:00:00"/>
    <x v="0"/>
    <x v="3"/>
    <n v="1"/>
    <x v="0"/>
    <x v="1"/>
    <s v="Florida"/>
  </r>
  <r>
    <n v="715302"/>
    <x v="1"/>
    <s v="Mortgage"/>
    <x v="0"/>
    <s v="NJ"/>
    <x v="1"/>
    <x v="1065"/>
    <d v="2014-02-25T00:00:00"/>
    <x v="21"/>
    <x v="1"/>
    <n v="1"/>
    <x v="0"/>
    <x v="0"/>
    <s v="New Jersey"/>
  </r>
  <r>
    <n v="1612115"/>
    <x v="19"/>
    <s v="Mortgage"/>
    <x v="42"/>
    <s v="CA"/>
    <x v="0"/>
    <x v="786"/>
    <d v="2015-10-17T00:00:00"/>
    <x v="0"/>
    <x v="0"/>
    <n v="4"/>
    <x v="0"/>
    <x v="1"/>
    <s v="California"/>
  </r>
  <r>
    <n v="1932690"/>
    <x v="14"/>
    <s v="Credit card"/>
    <x v="24"/>
    <s v="NY"/>
    <x v="1"/>
    <x v="623"/>
    <d v="2016-05-19T00:00:00"/>
    <x v="0"/>
    <x v="2"/>
    <n v="2"/>
    <x v="0"/>
    <x v="0"/>
    <s v="New York"/>
  </r>
  <r>
    <n v="461656"/>
    <x v="8"/>
    <s v="Credit card"/>
    <x v="31"/>
    <s v="TX"/>
    <x v="2"/>
    <x v="390"/>
    <d v="2013-07-22T00:00:00"/>
    <x v="7"/>
    <x v="3"/>
    <n v="3"/>
    <x v="0"/>
    <x v="0"/>
    <s v="Texas"/>
  </r>
  <r>
    <n v="1586209"/>
    <x v="48"/>
    <s v="Student loan"/>
    <x v="26"/>
    <s v="IL"/>
    <x v="0"/>
    <x v="310"/>
    <d v="2015-09-30T00:00:00"/>
    <x v="0"/>
    <x v="0"/>
    <n v="3"/>
    <x v="0"/>
    <x v="0"/>
    <s v="Illinois"/>
  </r>
  <r>
    <n v="1040822"/>
    <x v="50"/>
    <s v="Bank account or service"/>
    <x v="15"/>
    <s v="PA"/>
    <x v="1"/>
    <x v="922"/>
    <d v="2014-09-29T00:00:00"/>
    <x v="11"/>
    <x v="1"/>
    <n v="3"/>
    <x v="0"/>
    <x v="1"/>
    <s v="Pennsylvania"/>
  </r>
  <r>
    <n v="1852203"/>
    <x v="20"/>
    <s v="Credit card"/>
    <x v="59"/>
    <s v="CO"/>
    <x v="0"/>
    <x v="418"/>
    <d v="2016-03-28T00:00:00"/>
    <x v="0"/>
    <x v="2"/>
    <n v="1"/>
    <x v="0"/>
    <x v="0"/>
    <s v="Colorado"/>
  </r>
  <r>
    <n v="368846"/>
    <x v="14"/>
    <s v="Credit card"/>
    <x v="24"/>
    <s v="OR"/>
    <x v="0"/>
    <x v="49"/>
    <d v="2013-03-28T00:00:00"/>
    <x v="0"/>
    <x v="3"/>
    <n v="1"/>
    <x v="0"/>
    <x v="0"/>
    <s v="Oregon"/>
  </r>
  <r>
    <n v="1241886"/>
    <x v="793"/>
    <s v="Payday loan"/>
    <x v="46"/>
    <s v="MS"/>
    <x v="0"/>
    <x v="281"/>
    <d v="2015-02-24T00:00:00"/>
    <x v="8"/>
    <x v="0"/>
    <n v="1"/>
    <x v="1"/>
    <x v="0"/>
    <s v="Mississippi"/>
  </r>
  <r>
    <n v="1428769"/>
    <x v="794"/>
    <s v="Consumer Loan"/>
    <x v="19"/>
    <s v="TX"/>
    <x v="0"/>
    <x v="1249"/>
    <d v="2015-07-07T00:00:00"/>
    <x v="13"/>
    <x v="0"/>
    <n v="2"/>
    <x v="0"/>
    <x v="0"/>
    <s v="Texas"/>
  </r>
  <r>
    <n v="798115"/>
    <x v="82"/>
    <s v="Debt collection"/>
    <x v="1"/>
    <s v="TX"/>
    <x v="0"/>
    <x v="910"/>
    <d v="2014-04-08T00:00:00"/>
    <x v="0"/>
    <x v="1"/>
    <n v="2"/>
    <x v="0"/>
    <x v="1"/>
    <s v="Texas"/>
  </r>
  <r>
    <n v="1963618"/>
    <x v="14"/>
    <s v="Bank account or service"/>
    <x v="12"/>
    <s v="OH"/>
    <x v="0"/>
    <x v="1015"/>
    <d v="2016-06-11T00:00:00"/>
    <x v="0"/>
    <x v="2"/>
    <n v="2"/>
    <x v="0"/>
    <x v="1"/>
    <s v="Ohio"/>
  </r>
  <r>
    <n v="1509013"/>
    <x v="38"/>
    <s v="Credit card"/>
    <x v="20"/>
    <s v="NY"/>
    <x v="0"/>
    <x v="469"/>
    <d v="2015-08-07T00:00:00"/>
    <x v="0"/>
    <x v="0"/>
    <n v="3"/>
    <x v="0"/>
    <x v="1"/>
    <s v="New York"/>
  </r>
  <r>
    <n v="1943820"/>
    <x v="792"/>
    <s v="Debt collection"/>
    <x v="22"/>
    <s v="AZ"/>
    <x v="0"/>
    <x v="863"/>
    <d v="2016-05-27T00:00:00"/>
    <x v="0"/>
    <x v="2"/>
    <n v="2"/>
    <x v="0"/>
    <x v="1"/>
    <s v="Arizona"/>
  </r>
  <r>
    <n v="1904550"/>
    <x v="106"/>
    <s v="Mortgage"/>
    <x v="5"/>
    <s v="IA"/>
    <x v="0"/>
    <x v="352"/>
    <d v="2016-05-03T00:00:00"/>
    <x v="1"/>
    <x v="2"/>
    <n v="2"/>
    <x v="0"/>
    <x v="1"/>
    <s v="Iowa"/>
  </r>
  <r>
    <n v="1464115"/>
    <x v="18"/>
    <s v="Mortgage"/>
    <x v="0"/>
    <s v="CA"/>
    <x v="0"/>
    <x v="256"/>
    <d v="2015-07-13T00:00:00"/>
    <x v="0"/>
    <x v="0"/>
    <n v="3"/>
    <x v="0"/>
    <x v="1"/>
    <s v="California"/>
  </r>
  <r>
    <n v="1462297"/>
    <x v="8"/>
    <s v="Credit card"/>
    <x v="40"/>
    <s v="NY"/>
    <x v="0"/>
    <x v="688"/>
    <d v="2015-07-10T00:00:00"/>
    <x v="0"/>
    <x v="0"/>
    <n v="3"/>
    <x v="0"/>
    <x v="0"/>
    <s v="New York"/>
  </r>
  <r>
    <n v="1428316"/>
    <x v="20"/>
    <s v="Bank account or service"/>
    <x v="12"/>
    <s v="SD"/>
    <x v="0"/>
    <x v="220"/>
    <d v="2015-06-18T00:00:00"/>
    <x v="0"/>
    <x v="0"/>
    <n v="2"/>
    <x v="0"/>
    <x v="0"/>
    <s v="South Dakota"/>
  </r>
  <r>
    <n v="1774984"/>
    <x v="229"/>
    <s v="Payday loan"/>
    <x v="41"/>
    <s v="TX"/>
    <x v="0"/>
    <x v="21"/>
    <d v="2016-02-05T00:00:00"/>
    <x v="0"/>
    <x v="2"/>
    <n v="1"/>
    <x v="0"/>
    <x v="0"/>
    <s v="Texas"/>
  </r>
  <r>
    <n v="1919060"/>
    <x v="10"/>
    <s v="Mortgage"/>
    <x v="5"/>
    <s v="TX"/>
    <x v="2"/>
    <x v="278"/>
    <d v="2016-05-12T00:00:00"/>
    <x v="4"/>
    <x v="2"/>
    <n v="2"/>
    <x v="0"/>
    <x v="0"/>
    <s v="Texas"/>
  </r>
  <r>
    <n v="1748930"/>
    <x v="70"/>
    <s v="Bank account or service"/>
    <x v="15"/>
    <s v="IA"/>
    <x v="3"/>
    <x v="319"/>
    <d v="2016-01-19T00:00:00"/>
    <x v="0"/>
    <x v="2"/>
    <n v="1"/>
    <x v="0"/>
    <x v="0"/>
    <s v="Iowa"/>
  </r>
  <r>
    <n v="1895003"/>
    <x v="10"/>
    <s v="Mortgage"/>
    <x v="0"/>
    <s v="NM"/>
    <x v="1"/>
    <x v="1056"/>
    <d v="2016-04-28T00:00:00"/>
    <x v="7"/>
    <x v="2"/>
    <n v="2"/>
    <x v="0"/>
    <x v="1"/>
    <s v="New Mexico"/>
  </r>
  <r>
    <n v="454380"/>
    <x v="95"/>
    <s v="Mortgage"/>
    <x v="0"/>
    <s v="TX"/>
    <x v="1"/>
    <x v="467"/>
    <d v="2013-07-12T00:00:00"/>
    <x v="4"/>
    <x v="3"/>
    <n v="3"/>
    <x v="0"/>
    <x v="1"/>
    <s v="Texas"/>
  </r>
  <r>
    <n v="1087054"/>
    <x v="205"/>
    <s v="Consumer Loan"/>
    <x v="19"/>
    <s v="VA"/>
    <x v="0"/>
    <x v="1094"/>
    <d v="2014-11-21T00:00:00"/>
    <x v="30"/>
    <x v="1"/>
    <n v="4"/>
    <x v="0"/>
    <x v="0"/>
    <s v="Virginia"/>
  </r>
  <r>
    <n v="1618831"/>
    <x v="1"/>
    <s v="Mortgage"/>
    <x v="0"/>
    <s v="PA"/>
    <x v="0"/>
    <x v="357"/>
    <d v="2015-10-26T00:00:00"/>
    <x v="2"/>
    <x v="0"/>
    <n v="4"/>
    <x v="0"/>
    <x v="0"/>
    <s v="Pennsylvania"/>
  </r>
  <r>
    <n v="1451122"/>
    <x v="16"/>
    <s v="Mortgage"/>
    <x v="0"/>
    <s v="OR"/>
    <x v="0"/>
    <x v="1112"/>
    <d v="2015-07-06T00:00:00"/>
    <x v="4"/>
    <x v="0"/>
    <n v="3"/>
    <x v="0"/>
    <x v="0"/>
    <s v="Oregon"/>
  </r>
  <r>
    <n v="687249"/>
    <x v="130"/>
    <s v="Debt collection"/>
    <x v="1"/>
    <s v="MI"/>
    <x v="0"/>
    <x v="1097"/>
    <d v="2014-01-27T00:00:00"/>
    <x v="0"/>
    <x v="1"/>
    <n v="1"/>
    <x v="0"/>
    <x v="1"/>
    <s v="Michigan"/>
  </r>
  <r>
    <n v="1984748"/>
    <x v="795"/>
    <s v="Debt collection"/>
    <x v="22"/>
    <s v="FL"/>
    <x v="1"/>
    <x v="212"/>
    <d v="2016-06-28T00:00:00"/>
    <x v="6"/>
    <x v="2"/>
    <n v="2"/>
    <x v="0"/>
    <x v="0"/>
    <s v="Florida"/>
  </r>
  <r>
    <n v="1167274"/>
    <x v="438"/>
    <s v="Debt collection"/>
    <x v="13"/>
    <s v="OH"/>
    <x v="0"/>
    <x v="746"/>
    <d v="2014-12-29T00:00:00"/>
    <x v="12"/>
    <x v="1"/>
    <n v="4"/>
    <x v="0"/>
    <x v="1"/>
    <s v="Ohio"/>
  </r>
  <r>
    <n v="855479"/>
    <x v="14"/>
    <s v="Bank account or service"/>
    <x v="12"/>
    <s v="NJ"/>
    <x v="0"/>
    <x v="1215"/>
    <d v="2014-05-16T00:00:00"/>
    <x v="0"/>
    <x v="1"/>
    <n v="2"/>
    <x v="0"/>
    <x v="0"/>
    <s v="New Jersey"/>
  </r>
  <r>
    <n v="491505"/>
    <x v="46"/>
    <s v="Credit card"/>
    <x v="31"/>
    <s v="MA"/>
    <x v="4"/>
    <x v="569"/>
    <d v="2013-08-14T00:00:00"/>
    <x v="1"/>
    <x v="3"/>
    <n v="3"/>
    <x v="0"/>
    <x v="0"/>
    <s v="Massachusetts"/>
  </r>
  <r>
    <n v="1697870"/>
    <x v="796"/>
    <s v="Debt collection"/>
    <x v="1"/>
    <s v="AL"/>
    <x v="0"/>
    <x v="40"/>
    <d v="2015-12-18T00:00:00"/>
    <x v="7"/>
    <x v="0"/>
    <n v="4"/>
    <x v="0"/>
    <x v="1"/>
    <s v="Alabama"/>
  </r>
  <r>
    <n v="824957"/>
    <x v="10"/>
    <s v="Bank account or service"/>
    <x v="9"/>
    <s v="CA"/>
    <x v="1"/>
    <x v="584"/>
    <d v="2014-04-29T00:00:00"/>
    <x v="6"/>
    <x v="1"/>
    <n v="2"/>
    <x v="0"/>
    <x v="0"/>
    <s v="California"/>
  </r>
  <r>
    <n v="942632"/>
    <x v="8"/>
    <s v="Mortgage"/>
    <x v="0"/>
    <s v="GA"/>
    <x v="0"/>
    <x v="386"/>
    <d v="2014-07-17T00:00:00"/>
    <x v="0"/>
    <x v="1"/>
    <n v="3"/>
    <x v="0"/>
    <x v="0"/>
    <s v="Georgia"/>
  </r>
  <r>
    <n v="1655584"/>
    <x v="23"/>
    <s v="Debt collection"/>
    <x v="22"/>
    <s v="NH"/>
    <x v="0"/>
    <x v="809"/>
    <d v="2015-11-16T00:00:00"/>
    <x v="4"/>
    <x v="0"/>
    <n v="4"/>
    <x v="0"/>
    <x v="0"/>
    <s v="New Hampshire"/>
  </r>
  <r>
    <n v="1208055"/>
    <x v="82"/>
    <s v="Debt collection"/>
    <x v="4"/>
    <s v="CA"/>
    <x v="0"/>
    <x v="1058"/>
    <d v="2015-01-24T00:00:00"/>
    <x v="0"/>
    <x v="0"/>
    <n v="1"/>
    <x v="0"/>
    <x v="0"/>
    <s v="California"/>
  </r>
  <r>
    <n v="1577333"/>
    <x v="228"/>
    <s v="Debt collection"/>
    <x v="4"/>
    <s v="CA"/>
    <x v="0"/>
    <x v="13"/>
    <d v="2015-09-23T00:00:00"/>
    <x v="0"/>
    <x v="0"/>
    <n v="3"/>
    <x v="0"/>
    <x v="1"/>
    <s v="California"/>
  </r>
  <r>
    <n v="1469079"/>
    <x v="10"/>
    <s v="Bank account or service"/>
    <x v="14"/>
    <s v="DC"/>
    <x v="0"/>
    <x v="661"/>
    <d v="2015-09-08T00:00:00"/>
    <x v="33"/>
    <x v="0"/>
    <n v="3"/>
    <x v="0"/>
    <x v="0"/>
    <s v="District of Columbia"/>
  </r>
  <r>
    <n v="1286138"/>
    <x v="1"/>
    <s v="Mortgage"/>
    <x v="0"/>
    <s v="TX"/>
    <x v="0"/>
    <x v="499"/>
    <d v="2015-03-17T00:00:00"/>
    <x v="0"/>
    <x v="0"/>
    <n v="1"/>
    <x v="0"/>
    <x v="0"/>
    <s v="Texas"/>
  </r>
  <r>
    <n v="1152623"/>
    <x v="48"/>
    <s v="Student loan"/>
    <x v="6"/>
    <s v="VA"/>
    <x v="0"/>
    <x v="877"/>
    <d v="2014-12-11T00:00:00"/>
    <x v="0"/>
    <x v="1"/>
    <n v="4"/>
    <x v="0"/>
    <x v="0"/>
    <s v="Virginia"/>
  </r>
  <r>
    <n v="1720453"/>
    <x v="39"/>
    <s v="Debt collection"/>
    <x v="22"/>
    <s v="MO"/>
    <x v="0"/>
    <x v="689"/>
    <d v="2016-01-04T00:00:00"/>
    <x v="11"/>
    <x v="0"/>
    <n v="4"/>
    <x v="0"/>
    <x v="0"/>
    <s v="Missouri"/>
  </r>
  <r>
    <n v="1465355"/>
    <x v="20"/>
    <s v="Credit card"/>
    <x v="59"/>
    <s v="OH"/>
    <x v="0"/>
    <x v="256"/>
    <d v="2015-07-13T00:00:00"/>
    <x v="0"/>
    <x v="0"/>
    <n v="3"/>
    <x v="0"/>
    <x v="0"/>
    <s v="Ohio"/>
  </r>
  <r>
    <n v="1417199"/>
    <x v="10"/>
    <s v="Mortgage"/>
    <x v="42"/>
    <s v="FL"/>
    <x v="0"/>
    <x v="1001"/>
    <d v="2015-06-11T00:00:00"/>
    <x v="0"/>
    <x v="0"/>
    <n v="2"/>
    <x v="0"/>
    <x v="1"/>
    <s v="Florida"/>
  </r>
  <r>
    <n v="1500871"/>
    <x v="19"/>
    <s v="Consumer Loan"/>
    <x v="21"/>
    <s v="FL"/>
    <x v="0"/>
    <x v="771"/>
    <d v="2015-08-04T00:00:00"/>
    <x v="0"/>
    <x v="0"/>
    <n v="3"/>
    <x v="0"/>
    <x v="0"/>
    <s v="Florida"/>
  </r>
  <r>
    <n v="1212302"/>
    <x v="136"/>
    <s v="Debt collection"/>
    <x v="27"/>
    <s v="TX"/>
    <x v="0"/>
    <x v="803"/>
    <d v="2015-01-30T00:00:00"/>
    <x v="7"/>
    <x v="0"/>
    <n v="1"/>
    <x v="0"/>
    <x v="0"/>
    <s v="Texas"/>
  </r>
  <r>
    <n v="1386748"/>
    <x v="16"/>
    <s v="Credit card"/>
    <x v="16"/>
    <s v="PA"/>
    <x v="0"/>
    <x v="444"/>
    <d v="2015-05-21T00:00:00"/>
    <x v="0"/>
    <x v="0"/>
    <n v="2"/>
    <x v="0"/>
    <x v="0"/>
    <s v="Pennsylvania"/>
  </r>
  <r>
    <n v="1924641"/>
    <x v="32"/>
    <s v="Bank account or service"/>
    <x v="12"/>
    <s v="MD"/>
    <x v="0"/>
    <x v="1180"/>
    <d v="2016-05-14T00:00:00"/>
    <x v="0"/>
    <x v="2"/>
    <n v="2"/>
    <x v="0"/>
    <x v="0"/>
    <s v="Maryland"/>
  </r>
  <r>
    <n v="1948185"/>
    <x v="14"/>
    <s v="Credit card"/>
    <x v="24"/>
    <s v="MA"/>
    <x v="0"/>
    <x v="659"/>
    <d v="2016-06-19T00:00:00"/>
    <x v="17"/>
    <x v="2"/>
    <n v="2"/>
    <x v="0"/>
    <x v="1"/>
    <s v="Massachusetts"/>
  </r>
  <r>
    <n v="1780077"/>
    <x v="16"/>
    <s v="Debt collection"/>
    <x v="1"/>
    <s v="IL"/>
    <x v="1"/>
    <x v="826"/>
    <d v="2016-02-09T00:00:00"/>
    <x v="0"/>
    <x v="2"/>
    <n v="1"/>
    <x v="0"/>
    <x v="0"/>
    <s v="Illinois"/>
  </r>
  <r>
    <n v="1883821"/>
    <x v="9"/>
    <s v="Credit reporting"/>
    <x v="8"/>
    <s v="AR"/>
    <x v="0"/>
    <x v="757"/>
    <d v="2016-04-18T00:00:00"/>
    <x v="0"/>
    <x v="2"/>
    <n v="2"/>
    <x v="0"/>
    <x v="0"/>
    <s v="Arkansas"/>
  </r>
  <r>
    <n v="2119640"/>
    <x v="19"/>
    <s v="Money transfers"/>
    <x v="55"/>
    <s v="NY"/>
    <x v="0"/>
    <x v="743"/>
    <d v="2016-09-19T00:00:00"/>
    <x v="0"/>
    <x v="2"/>
    <n v="3"/>
    <x v="0"/>
    <x v="1"/>
    <s v="New York"/>
  </r>
  <r>
    <n v="1606201"/>
    <x v="288"/>
    <s v="Bank account or service"/>
    <x v="36"/>
    <s v="OH"/>
    <x v="1"/>
    <x v="170"/>
    <d v="2015-10-16T00:00:00"/>
    <x v="4"/>
    <x v="0"/>
    <n v="4"/>
    <x v="0"/>
    <x v="0"/>
    <s v="Ohio"/>
  </r>
  <r>
    <n v="1667876"/>
    <x v="50"/>
    <s v="Consumer Loan"/>
    <x v="39"/>
    <s v="NY"/>
    <x v="0"/>
    <x v="567"/>
    <d v="2015-11-23T00:00:00"/>
    <x v="0"/>
    <x v="0"/>
    <n v="4"/>
    <x v="0"/>
    <x v="0"/>
    <s v="New York"/>
  </r>
  <r>
    <n v="327640"/>
    <x v="8"/>
    <s v="Bank account or service"/>
    <x v="12"/>
    <s v="LA"/>
    <x v="3"/>
    <x v="692"/>
    <d v="2013-02-25T00:00:00"/>
    <x v="7"/>
    <x v="3"/>
    <n v="1"/>
    <x v="0"/>
    <x v="0"/>
    <s v="Louisiana"/>
  </r>
  <r>
    <n v="594071"/>
    <x v="5"/>
    <s v="Debt collection"/>
    <x v="1"/>
    <s v="NY"/>
    <x v="2"/>
    <x v="388"/>
    <d v="2013-11-12T00:00:00"/>
    <x v="0"/>
    <x v="3"/>
    <n v="4"/>
    <x v="0"/>
    <x v="0"/>
    <s v="New York"/>
  </r>
  <r>
    <n v="925665"/>
    <x v="39"/>
    <s v="Debt collection"/>
    <x v="22"/>
    <s v="MI"/>
    <x v="0"/>
    <x v="700"/>
    <d v="2014-07-07T00:00:00"/>
    <x v="0"/>
    <x v="1"/>
    <n v="3"/>
    <x v="0"/>
    <x v="0"/>
    <s v="Michigan"/>
  </r>
  <r>
    <n v="374640"/>
    <x v="16"/>
    <s v="Credit card"/>
    <x v="57"/>
    <s v="NV"/>
    <x v="0"/>
    <x v="956"/>
    <d v="2013-04-04T00:00:00"/>
    <x v="0"/>
    <x v="3"/>
    <n v="2"/>
    <x v="0"/>
    <x v="0"/>
    <s v="Nevada"/>
  </r>
  <r>
    <n v="766161"/>
    <x v="110"/>
    <s v="Credit card"/>
    <x v="48"/>
    <s v="PA"/>
    <x v="0"/>
    <x v="830"/>
    <d v="2014-03-19T00:00:00"/>
    <x v="11"/>
    <x v="1"/>
    <n v="1"/>
    <x v="0"/>
    <x v="0"/>
    <s v="Pennsylvania"/>
  </r>
  <r>
    <n v="1928411"/>
    <x v="35"/>
    <s v="Mortgage"/>
    <x v="0"/>
    <s v="NJ"/>
    <x v="0"/>
    <x v="521"/>
    <d v="2016-05-17T00:00:00"/>
    <x v="0"/>
    <x v="2"/>
    <n v="2"/>
    <x v="0"/>
    <x v="0"/>
    <s v="New Jersey"/>
  </r>
  <r>
    <n v="1355165"/>
    <x v="210"/>
    <s v="Debt collection"/>
    <x v="22"/>
    <s v="ID"/>
    <x v="0"/>
    <x v="366"/>
    <d v="2015-05-05T00:00:00"/>
    <x v="2"/>
    <x v="0"/>
    <n v="2"/>
    <x v="1"/>
    <x v="0"/>
    <s v="Idaho"/>
  </r>
  <r>
    <n v="489463"/>
    <x v="35"/>
    <s v="Mortgage"/>
    <x v="0"/>
    <s v="GA"/>
    <x v="2"/>
    <x v="907"/>
    <d v="2013-08-15T00:00:00"/>
    <x v="1"/>
    <x v="3"/>
    <n v="3"/>
    <x v="0"/>
    <x v="0"/>
    <s v="Georgia"/>
  </r>
  <r>
    <n v="791446"/>
    <x v="641"/>
    <s v="Debt collection"/>
    <x v="27"/>
    <s v="CA"/>
    <x v="0"/>
    <x v="82"/>
    <d v="2014-04-03T00:00:00"/>
    <x v="0"/>
    <x v="1"/>
    <n v="2"/>
    <x v="0"/>
    <x v="1"/>
    <s v="California"/>
  </r>
  <r>
    <n v="1180715"/>
    <x v="18"/>
    <s v="Mortgage"/>
    <x v="0"/>
    <s v="AZ"/>
    <x v="0"/>
    <x v="960"/>
    <d v="2015-01-05T00:00:00"/>
    <x v="0"/>
    <x v="0"/>
    <n v="1"/>
    <x v="0"/>
    <x v="0"/>
    <s v="Arizona"/>
  </r>
  <r>
    <n v="297680"/>
    <x v="93"/>
    <s v="Mortgage"/>
    <x v="0"/>
    <s v="TX"/>
    <x v="0"/>
    <x v="890"/>
    <d v="2013-02-05T00:00:00"/>
    <x v="0"/>
    <x v="3"/>
    <n v="1"/>
    <x v="0"/>
    <x v="0"/>
    <s v="Texas"/>
  </r>
  <r>
    <n v="1998669"/>
    <x v="196"/>
    <s v="Debt collection"/>
    <x v="27"/>
    <s v="TX"/>
    <x v="0"/>
    <x v="781"/>
    <d v="2016-07-05T00:00:00"/>
    <x v="0"/>
    <x v="2"/>
    <n v="3"/>
    <x v="0"/>
    <x v="1"/>
    <s v="Texas"/>
  </r>
  <r>
    <n v="1759983"/>
    <x v="19"/>
    <s v="Bank account or service"/>
    <x v="9"/>
    <s v="CA"/>
    <x v="0"/>
    <x v="263"/>
    <d v="2016-01-27T00:00:00"/>
    <x v="0"/>
    <x v="2"/>
    <n v="1"/>
    <x v="0"/>
    <x v="0"/>
    <s v="California"/>
  </r>
  <r>
    <n v="1855515"/>
    <x v="38"/>
    <s v="Debt collection"/>
    <x v="22"/>
    <s v="CO"/>
    <x v="0"/>
    <x v="427"/>
    <d v="2016-03-29T00:00:00"/>
    <x v="0"/>
    <x v="2"/>
    <n v="1"/>
    <x v="0"/>
    <x v="0"/>
    <s v="Colorado"/>
  </r>
  <r>
    <n v="1759638"/>
    <x v="20"/>
    <s v="Bank account or service"/>
    <x v="9"/>
    <s v="KY"/>
    <x v="1"/>
    <x v="263"/>
    <d v="2016-01-28T00:00:00"/>
    <x v="1"/>
    <x v="2"/>
    <n v="1"/>
    <x v="0"/>
    <x v="0"/>
    <s v="Kentucky"/>
  </r>
  <r>
    <n v="2123686"/>
    <x v="33"/>
    <s v="Student loan"/>
    <x v="6"/>
    <s v="CA"/>
    <x v="0"/>
    <x v="760"/>
    <d v="2016-09-21T00:00:00"/>
    <x v="0"/>
    <x v="2"/>
    <n v="3"/>
    <x v="0"/>
    <x v="1"/>
    <s v="California"/>
  </r>
  <r>
    <n v="1440956"/>
    <x v="35"/>
    <s v="Mortgage"/>
    <x v="0"/>
    <s v="CA"/>
    <x v="0"/>
    <x v="551"/>
    <d v="2015-06-26T00:00:00"/>
    <x v="0"/>
    <x v="0"/>
    <n v="2"/>
    <x v="0"/>
    <x v="1"/>
    <s v="California"/>
  </r>
  <r>
    <n v="1112408"/>
    <x v="9"/>
    <s v="Credit reporting"/>
    <x v="3"/>
    <s v="CA"/>
    <x v="0"/>
    <x v="615"/>
    <d v="2014-11-12T00:00:00"/>
    <x v="0"/>
    <x v="1"/>
    <n v="4"/>
    <x v="0"/>
    <x v="0"/>
    <s v="California"/>
  </r>
  <r>
    <n v="1826448"/>
    <x v="18"/>
    <s v="Debt collection"/>
    <x v="1"/>
    <s v="MD"/>
    <x v="1"/>
    <x v="1100"/>
    <d v="2016-03-11T00:00:00"/>
    <x v="1"/>
    <x v="2"/>
    <n v="1"/>
    <x v="0"/>
    <x v="0"/>
    <s v="Maryland"/>
  </r>
  <r>
    <n v="1863190"/>
    <x v="26"/>
    <s v="Mortgage"/>
    <x v="0"/>
    <s v="AL"/>
    <x v="0"/>
    <x v="108"/>
    <d v="2016-04-04T00:00:00"/>
    <x v="0"/>
    <x v="2"/>
    <n v="2"/>
    <x v="0"/>
    <x v="0"/>
    <s v="Alabama"/>
  </r>
  <r>
    <n v="1483387"/>
    <x v="211"/>
    <s v="Debt collection"/>
    <x v="22"/>
    <s v="TX"/>
    <x v="0"/>
    <x v="42"/>
    <d v="2015-07-23T00:00:00"/>
    <x v="0"/>
    <x v="0"/>
    <n v="3"/>
    <x v="1"/>
    <x v="0"/>
    <s v="Texas"/>
  </r>
  <r>
    <n v="1642330"/>
    <x v="20"/>
    <s v="Bank account or service"/>
    <x v="12"/>
    <s v="MN"/>
    <x v="0"/>
    <x v="495"/>
    <d v="2015-11-05T00:00:00"/>
    <x v="0"/>
    <x v="0"/>
    <n v="4"/>
    <x v="0"/>
    <x v="0"/>
    <s v="Minnesota"/>
  </r>
  <r>
    <n v="726938"/>
    <x v="28"/>
    <s v="Bank account or service"/>
    <x v="15"/>
    <s v="PA"/>
    <x v="0"/>
    <x v="1185"/>
    <d v="2014-02-23T00:00:00"/>
    <x v="0"/>
    <x v="1"/>
    <n v="1"/>
    <x v="0"/>
    <x v="0"/>
    <s v="Pennsylvania"/>
  </r>
  <r>
    <n v="1847768"/>
    <x v="14"/>
    <s v="Debt collection"/>
    <x v="22"/>
    <s v="CA"/>
    <x v="0"/>
    <x v="183"/>
    <d v="2016-03-24T00:00:00"/>
    <x v="0"/>
    <x v="2"/>
    <n v="1"/>
    <x v="0"/>
    <x v="0"/>
    <s v="California"/>
  </r>
  <r>
    <n v="1017952"/>
    <x v="73"/>
    <s v="Mortgage"/>
    <x v="42"/>
    <s v="FL"/>
    <x v="1"/>
    <x v="273"/>
    <d v="2014-09-10T00:00:00"/>
    <x v="4"/>
    <x v="1"/>
    <n v="3"/>
    <x v="0"/>
    <x v="1"/>
    <s v="Florida"/>
  </r>
  <r>
    <n v="2049947"/>
    <x v="272"/>
    <s v="Debt collection"/>
    <x v="1"/>
    <s v="CA"/>
    <x v="0"/>
    <x v="597"/>
    <d v="2016-08-08T00:00:00"/>
    <x v="0"/>
    <x v="2"/>
    <n v="3"/>
    <x v="0"/>
    <x v="0"/>
    <s v="California"/>
  </r>
  <r>
    <n v="1638511"/>
    <x v="102"/>
    <s v="Prepaid card"/>
    <x v="33"/>
    <s v="NJ"/>
    <x v="3"/>
    <x v="202"/>
    <d v="2015-11-04T00:00:00"/>
    <x v="1"/>
    <x v="0"/>
    <n v="4"/>
    <x v="0"/>
    <x v="0"/>
    <s v="New Jersey"/>
  </r>
  <r>
    <n v="1773563"/>
    <x v="16"/>
    <s v="Credit card"/>
    <x v="30"/>
    <s v="NY"/>
    <x v="0"/>
    <x v="686"/>
    <d v="2016-02-04T00:00:00"/>
    <x v="0"/>
    <x v="2"/>
    <n v="1"/>
    <x v="0"/>
    <x v="0"/>
    <s v="New York"/>
  </r>
  <r>
    <n v="1936514"/>
    <x v="4"/>
    <s v="Credit reporting"/>
    <x v="25"/>
    <s v="TX"/>
    <x v="3"/>
    <x v="978"/>
    <d v="2016-05-23T00:00:00"/>
    <x v="0"/>
    <x v="2"/>
    <n v="2"/>
    <x v="0"/>
    <x v="0"/>
    <s v="Texas"/>
  </r>
  <r>
    <n v="559942"/>
    <x v="46"/>
    <s v="Debt collection"/>
    <x v="1"/>
    <s v="NM"/>
    <x v="2"/>
    <x v="1048"/>
    <d v="2013-10-16T00:00:00"/>
    <x v="0"/>
    <x v="3"/>
    <n v="4"/>
    <x v="0"/>
    <x v="0"/>
    <s v="New Mexico"/>
  </r>
  <r>
    <n v="2094889"/>
    <x v="62"/>
    <s v="Credit card"/>
    <x v="10"/>
    <s v="AZ"/>
    <x v="0"/>
    <x v="1084"/>
    <d v="2016-09-03T00:00:00"/>
    <x v="0"/>
    <x v="2"/>
    <n v="3"/>
    <x v="0"/>
    <x v="0"/>
    <s v="Arizona"/>
  </r>
  <r>
    <n v="1441505"/>
    <x v="77"/>
    <s v="Mortgage"/>
    <x v="0"/>
    <s v="ID"/>
    <x v="0"/>
    <x v="779"/>
    <d v="2015-06-27T00:00:00"/>
    <x v="0"/>
    <x v="0"/>
    <n v="2"/>
    <x v="1"/>
    <x v="0"/>
    <s v="Idaho"/>
  </r>
  <r>
    <n v="482904"/>
    <x v="14"/>
    <s v="Credit card"/>
    <x v="24"/>
    <s v="TX"/>
    <x v="1"/>
    <x v="221"/>
    <d v="2013-08-08T00:00:00"/>
    <x v="1"/>
    <x v="3"/>
    <n v="3"/>
    <x v="0"/>
    <x v="1"/>
    <s v="Texas"/>
  </r>
  <r>
    <n v="760416"/>
    <x v="123"/>
    <s v="Consumer Loan"/>
    <x v="19"/>
    <s v="NY"/>
    <x v="0"/>
    <x v="1300"/>
    <d v="2014-03-15T00:00:00"/>
    <x v="0"/>
    <x v="1"/>
    <n v="1"/>
    <x v="0"/>
    <x v="0"/>
    <s v="New York"/>
  </r>
  <r>
    <n v="1575594"/>
    <x v="10"/>
    <s v="Credit card"/>
    <x v="24"/>
    <s v="CO"/>
    <x v="1"/>
    <x v="13"/>
    <d v="2015-09-28T00:00:00"/>
    <x v="2"/>
    <x v="0"/>
    <n v="3"/>
    <x v="0"/>
    <x v="1"/>
    <s v="Colorado"/>
  </r>
  <r>
    <n v="675809"/>
    <x v="18"/>
    <s v="Mortgage"/>
    <x v="0"/>
    <s v="NC"/>
    <x v="0"/>
    <x v="78"/>
    <d v="2014-01-17T00:00:00"/>
    <x v="0"/>
    <x v="1"/>
    <n v="1"/>
    <x v="0"/>
    <x v="0"/>
    <s v="North Carolina"/>
  </r>
  <r>
    <n v="611147"/>
    <x v="797"/>
    <s v="Debt collection"/>
    <x v="1"/>
    <s v="VA"/>
    <x v="0"/>
    <x v="331"/>
    <d v="2013-12-13T00:00:00"/>
    <x v="31"/>
    <x v="3"/>
    <n v="4"/>
    <x v="0"/>
    <x v="0"/>
    <s v="Virginia"/>
  </r>
  <r>
    <n v="1833316"/>
    <x v="129"/>
    <s v="Consumer Loan"/>
    <x v="19"/>
    <s v="FL"/>
    <x v="0"/>
    <x v="200"/>
    <d v="2016-03-15T00:00:00"/>
    <x v="0"/>
    <x v="2"/>
    <n v="1"/>
    <x v="0"/>
    <x v="0"/>
    <s v="Florida"/>
  </r>
  <r>
    <n v="1848804"/>
    <x v="8"/>
    <s v="Mortgage"/>
    <x v="5"/>
    <s v="CA"/>
    <x v="0"/>
    <x v="183"/>
    <d v="2016-03-24T00:00:00"/>
    <x v="0"/>
    <x v="2"/>
    <n v="1"/>
    <x v="0"/>
    <x v="0"/>
    <s v="California"/>
  </r>
  <r>
    <n v="1257833"/>
    <x v="798"/>
    <s v="Debt collection"/>
    <x v="4"/>
    <s v="FL"/>
    <x v="0"/>
    <x v="131"/>
    <d v="2015-02-26T00:00:00"/>
    <x v="0"/>
    <x v="0"/>
    <n v="1"/>
    <x v="0"/>
    <x v="0"/>
    <s v="Florida"/>
  </r>
  <r>
    <n v="1008265"/>
    <x v="1"/>
    <s v="Mortgage"/>
    <x v="37"/>
    <s v="MO"/>
    <x v="0"/>
    <x v="961"/>
    <d v="2014-08-29T00:00:00"/>
    <x v="0"/>
    <x v="1"/>
    <n v="3"/>
    <x v="1"/>
    <x v="1"/>
    <s v="Missouri"/>
  </r>
  <r>
    <n v="801284"/>
    <x v="171"/>
    <s v="Money transfers"/>
    <x v="55"/>
    <s v="CT"/>
    <x v="3"/>
    <x v="476"/>
    <d v="2014-04-11T00:00:00"/>
    <x v="4"/>
    <x v="1"/>
    <n v="2"/>
    <x v="0"/>
    <x v="0"/>
    <s v="Connecticut"/>
  </r>
  <r>
    <n v="454551"/>
    <x v="10"/>
    <s v="Credit card"/>
    <x v="38"/>
    <s v="CO"/>
    <x v="4"/>
    <x v="1311"/>
    <d v="2013-07-12T00:00:00"/>
    <x v="1"/>
    <x v="3"/>
    <n v="3"/>
    <x v="0"/>
    <x v="0"/>
    <s v="Colorado"/>
  </r>
  <r>
    <n v="1401679"/>
    <x v="565"/>
    <s v="Debt collection"/>
    <x v="1"/>
    <s v="NY"/>
    <x v="0"/>
    <x v="533"/>
    <d v="2015-06-02T00:00:00"/>
    <x v="0"/>
    <x v="0"/>
    <n v="2"/>
    <x v="0"/>
    <x v="1"/>
    <s v="New York"/>
  </r>
  <r>
    <n v="518704"/>
    <x v="35"/>
    <s v="Mortgage"/>
    <x v="0"/>
    <s v="MD"/>
    <x v="0"/>
    <x v="720"/>
    <d v="2013-09-17T00:00:00"/>
    <x v="10"/>
    <x v="3"/>
    <n v="3"/>
    <x v="0"/>
    <x v="0"/>
    <s v="Maryland"/>
  </r>
  <r>
    <n v="668107"/>
    <x v="168"/>
    <s v="Mortgage"/>
    <x v="0"/>
    <s v="PA"/>
    <x v="3"/>
    <x v="311"/>
    <d v="2014-01-17T00:00:00"/>
    <x v="7"/>
    <x v="1"/>
    <n v="1"/>
    <x v="0"/>
    <x v="0"/>
    <s v="Pennsylvania"/>
  </r>
  <r>
    <n v="1039442"/>
    <x v="10"/>
    <s v="Bank account or service"/>
    <x v="9"/>
    <s v="CA"/>
    <x v="1"/>
    <x v="598"/>
    <d v="2014-09-29T00:00:00"/>
    <x v="12"/>
    <x v="1"/>
    <n v="3"/>
    <x v="0"/>
    <x v="0"/>
    <s v="California"/>
  </r>
  <r>
    <n v="878979"/>
    <x v="196"/>
    <s v="Debt collection"/>
    <x v="27"/>
    <s v="FL"/>
    <x v="0"/>
    <x v="265"/>
    <d v="2014-06-03T00:00:00"/>
    <x v="0"/>
    <x v="1"/>
    <n v="2"/>
    <x v="0"/>
    <x v="0"/>
    <s v="Florida"/>
  </r>
  <r>
    <n v="393957"/>
    <x v="16"/>
    <s v="Credit card"/>
    <x v="48"/>
    <s v="CA"/>
    <x v="4"/>
    <x v="1207"/>
    <d v="2013-04-30T00:00:00"/>
    <x v="1"/>
    <x v="3"/>
    <n v="2"/>
    <x v="0"/>
    <x v="1"/>
    <s v="California"/>
  </r>
  <r>
    <n v="1089869"/>
    <x v="427"/>
    <s v="Mortgage"/>
    <x v="42"/>
    <s v="GA"/>
    <x v="0"/>
    <x v="1043"/>
    <d v="2014-10-27T00:00:00"/>
    <x v="0"/>
    <x v="1"/>
    <n v="4"/>
    <x v="0"/>
    <x v="1"/>
    <s v="Georgia"/>
  </r>
  <r>
    <n v="951994"/>
    <x v="16"/>
    <s v="Debt collection"/>
    <x v="13"/>
    <s v="NY"/>
    <x v="0"/>
    <x v="550"/>
    <d v="2014-07-24T00:00:00"/>
    <x v="0"/>
    <x v="1"/>
    <n v="3"/>
    <x v="0"/>
    <x v="0"/>
    <s v="New York"/>
  </r>
  <r>
    <n v="800726"/>
    <x v="14"/>
    <s v="Mortgage"/>
    <x v="0"/>
    <s v="MN"/>
    <x v="0"/>
    <x v="476"/>
    <d v="2014-04-09T00:00:00"/>
    <x v="0"/>
    <x v="1"/>
    <n v="2"/>
    <x v="0"/>
    <x v="1"/>
    <s v="Minnesota"/>
  </r>
  <r>
    <n v="1301415"/>
    <x v="16"/>
    <s v="Credit card"/>
    <x v="16"/>
    <s v="IL"/>
    <x v="0"/>
    <x v="159"/>
    <d v="2015-03-25T00:00:00"/>
    <x v="0"/>
    <x v="0"/>
    <n v="1"/>
    <x v="0"/>
    <x v="0"/>
    <s v="Illinois"/>
  </r>
  <r>
    <n v="496995"/>
    <x v="172"/>
    <s v="Bank account or service"/>
    <x v="14"/>
    <s v="PA"/>
    <x v="3"/>
    <x v="962"/>
    <d v="2013-08-21T00:00:00"/>
    <x v="1"/>
    <x v="3"/>
    <n v="3"/>
    <x v="0"/>
    <x v="1"/>
    <s v="Pennsylvania"/>
  </r>
  <r>
    <n v="518846"/>
    <x v="14"/>
    <s v="Credit card"/>
    <x v="24"/>
    <s v="CA"/>
    <x v="0"/>
    <x v="1312"/>
    <d v="2013-09-13T00:00:00"/>
    <x v="2"/>
    <x v="3"/>
    <n v="3"/>
    <x v="0"/>
    <x v="0"/>
    <s v="California"/>
  </r>
  <r>
    <n v="219794"/>
    <x v="10"/>
    <s v="Mortgage"/>
    <x v="0"/>
    <s v="CA"/>
    <x v="0"/>
    <x v="233"/>
    <d v="2013-01-03T00:00:00"/>
    <x v="1"/>
    <x v="3"/>
    <n v="1"/>
    <x v="1"/>
    <x v="0"/>
    <s v="California"/>
  </r>
  <r>
    <n v="1752365"/>
    <x v="690"/>
    <s v="Consumer Loan"/>
    <x v="43"/>
    <s v="MD"/>
    <x v="0"/>
    <x v="987"/>
    <d v="2016-01-28T00:00:00"/>
    <x v="12"/>
    <x v="2"/>
    <n v="1"/>
    <x v="0"/>
    <x v="0"/>
    <s v="Maryland"/>
  </r>
  <r>
    <n v="2057368"/>
    <x v="559"/>
    <s v="Bank account or service"/>
    <x v="12"/>
    <s v="WI"/>
    <x v="0"/>
    <x v="1171"/>
    <d v="2016-08-10T00:00:00"/>
    <x v="0"/>
    <x v="2"/>
    <n v="3"/>
    <x v="0"/>
    <x v="0"/>
    <s v="Wisconsin"/>
  </r>
  <r>
    <n v="226592"/>
    <x v="10"/>
    <s v="Mortgage"/>
    <x v="0"/>
    <s v="CA"/>
    <x v="1"/>
    <x v="761"/>
    <d v="2013-01-11T00:00:00"/>
    <x v="1"/>
    <x v="3"/>
    <n v="1"/>
    <x v="0"/>
    <x v="0"/>
    <s v="California"/>
  </r>
  <r>
    <n v="1661197"/>
    <x v="62"/>
    <s v="Credit card"/>
    <x v="17"/>
    <s v="NY"/>
    <x v="0"/>
    <x v="182"/>
    <d v="2015-11-18T00:00:00"/>
    <x v="0"/>
    <x v="0"/>
    <n v="4"/>
    <x v="0"/>
    <x v="0"/>
    <s v="New York"/>
  </r>
  <r>
    <n v="1210116"/>
    <x v="8"/>
    <s v="Mortgage"/>
    <x v="0"/>
    <s v="MI"/>
    <x v="0"/>
    <x v="440"/>
    <d v="2015-01-29T00:00:00"/>
    <x v="7"/>
    <x v="0"/>
    <n v="1"/>
    <x v="0"/>
    <x v="0"/>
    <s v="Michigan"/>
  </r>
  <r>
    <n v="610374"/>
    <x v="20"/>
    <s v="Credit card"/>
    <x v="16"/>
    <s v="WI"/>
    <x v="0"/>
    <x v="331"/>
    <d v="2013-11-26T00:00:00"/>
    <x v="1"/>
    <x v="3"/>
    <n v="4"/>
    <x v="0"/>
    <x v="0"/>
    <s v="Wisconsin"/>
  </r>
  <r>
    <n v="397864"/>
    <x v="14"/>
    <s v="Credit card"/>
    <x v="30"/>
    <s v="WA"/>
    <x v="0"/>
    <x v="879"/>
    <d v="2013-05-02T00:00:00"/>
    <x v="0"/>
    <x v="3"/>
    <n v="2"/>
    <x v="0"/>
    <x v="0"/>
    <s v="Washington"/>
  </r>
  <r>
    <n v="1943687"/>
    <x v="14"/>
    <s v="Mortgage"/>
    <x v="0"/>
    <s v="TX"/>
    <x v="3"/>
    <x v="783"/>
    <d v="2016-05-26T00:00:00"/>
    <x v="0"/>
    <x v="2"/>
    <n v="2"/>
    <x v="0"/>
    <x v="0"/>
    <s v="Texas"/>
  </r>
  <r>
    <n v="1897767"/>
    <x v="50"/>
    <s v="Bank account or service"/>
    <x v="12"/>
    <s v="CA"/>
    <x v="1"/>
    <x v="655"/>
    <d v="2016-04-29T00:00:00"/>
    <x v="7"/>
    <x v="2"/>
    <n v="2"/>
    <x v="0"/>
    <x v="0"/>
    <s v="California"/>
  </r>
  <r>
    <n v="1523303"/>
    <x v="17"/>
    <s v="Credit reporting"/>
    <x v="44"/>
    <s v="NJ"/>
    <x v="0"/>
    <x v="581"/>
    <d v="2015-08-18T00:00:00"/>
    <x v="0"/>
    <x v="0"/>
    <n v="3"/>
    <x v="0"/>
    <x v="0"/>
    <s v="New Jersey"/>
  </r>
  <r>
    <n v="378916"/>
    <x v="8"/>
    <s v="Bank account or service"/>
    <x v="9"/>
    <s v="OR"/>
    <x v="0"/>
    <x v="228"/>
    <d v="2013-04-12T00:00:00"/>
    <x v="4"/>
    <x v="3"/>
    <n v="2"/>
    <x v="0"/>
    <x v="0"/>
    <s v="Oregon"/>
  </r>
  <r>
    <n v="1236589"/>
    <x v="62"/>
    <s v="Debt collection"/>
    <x v="27"/>
    <s v="WI"/>
    <x v="0"/>
    <x v="729"/>
    <d v="2015-02-11T00:00:00"/>
    <x v="0"/>
    <x v="0"/>
    <n v="1"/>
    <x v="0"/>
    <x v="0"/>
    <s v="Wisconsin"/>
  </r>
  <r>
    <n v="1578453"/>
    <x v="130"/>
    <s v="Debt collection"/>
    <x v="1"/>
    <s v="CA"/>
    <x v="0"/>
    <x v="236"/>
    <d v="2015-09-24T00:00:00"/>
    <x v="0"/>
    <x v="0"/>
    <n v="3"/>
    <x v="0"/>
    <x v="0"/>
    <s v="California"/>
  </r>
  <r>
    <n v="1218247"/>
    <x v="62"/>
    <s v="Credit card"/>
    <x v="2"/>
    <s v="IL"/>
    <x v="1"/>
    <x v="999"/>
    <d v="2015-02-04T00:00:00"/>
    <x v="2"/>
    <x v="0"/>
    <n v="1"/>
    <x v="0"/>
    <x v="0"/>
    <s v="Illinois"/>
  </r>
  <r>
    <n v="732147"/>
    <x v="33"/>
    <s v="Student loan"/>
    <x v="26"/>
    <s v="HI"/>
    <x v="0"/>
    <x v="111"/>
    <d v="2014-02-27T00:00:00"/>
    <x v="1"/>
    <x v="1"/>
    <n v="1"/>
    <x v="0"/>
    <x v="0"/>
    <s v="Hawaii"/>
  </r>
  <r>
    <n v="704988"/>
    <x v="636"/>
    <s v="Debt collection"/>
    <x v="13"/>
    <s v="GA"/>
    <x v="0"/>
    <x v="1286"/>
    <d v="2014-02-09T00:00:00"/>
    <x v="0"/>
    <x v="1"/>
    <n v="1"/>
    <x v="1"/>
    <x v="1"/>
    <s v="Georgia"/>
  </r>
  <r>
    <n v="1596428"/>
    <x v="218"/>
    <s v="Bank account or service"/>
    <x v="15"/>
    <s v="WI"/>
    <x v="0"/>
    <x v="723"/>
    <d v="2015-10-07T00:00:00"/>
    <x v="0"/>
    <x v="0"/>
    <n v="4"/>
    <x v="0"/>
    <x v="0"/>
    <s v="Wisconsin"/>
  </r>
  <r>
    <n v="1578967"/>
    <x v="33"/>
    <s v="Student loan"/>
    <x v="6"/>
    <s v="CA"/>
    <x v="0"/>
    <x v="236"/>
    <d v="2015-09-24T00:00:00"/>
    <x v="0"/>
    <x v="0"/>
    <n v="3"/>
    <x v="0"/>
    <x v="0"/>
    <s v="California"/>
  </r>
  <r>
    <n v="855246"/>
    <x v="14"/>
    <s v="Credit card"/>
    <x v="31"/>
    <s v="TX"/>
    <x v="0"/>
    <x v="1215"/>
    <d v="2014-05-20T00:00:00"/>
    <x v="6"/>
    <x v="1"/>
    <n v="2"/>
    <x v="0"/>
    <x v="0"/>
    <s v="Texas"/>
  </r>
  <r>
    <n v="1219280"/>
    <x v="86"/>
    <s v="Bank account or service"/>
    <x v="36"/>
    <s v="NY"/>
    <x v="0"/>
    <x v="140"/>
    <d v="2015-01-31T00:00:00"/>
    <x v="0"/>
    <x v="0"/>
    <n v="1"/>
    <x v="0"/>
    <x v="1"/>
    <s v="New York"/>
  </r>
  <r>
    <n v="1214350"/>
    <x v="10"/>
    <s v="Mortgage"/>
    <x v="0"/>
    <s v="NC"/>
    <x v="0"/>
    <x v="48"/>
    <d v="2015-01-28T00:00:00"/>
    <x v="0"/>
    <x v="0"/>
    <n v="1"/>
    <x v="0"/>
    <x v="1"/>
    <s v="North Carolina"/>
  </r>
  <r>
    <n v="1180866"/>
    <x v="14"/>
    <s v="Credit card"/>
    <x v="47"/>
    <s v="TX"/>
    <x v="0"/>
    <x v="960"/>
    <d v="2015-01-05T00:00:00"/>
    <x v="0"/>
    <x v="0"/>
    <n v="1"/>
    <x v="0"/>
    <x v="0"/>
    <s v="Texas"/>
  </r>
  <r>
    <n v="739362"/>
    <x v="144"/>
    <s v="Credit reporting"/>
    <x v="8"/>
    <s v="GA"/>
    <x v="0"/>
    <x v="237"/>
    <d v="2014-02-28T00:00:00"/>
    <x v="0"/>
    <x v="1"/>
    <n v="1"/>
    <x v="0"/>
    <x v="1"/>
    <s v="Georgia"/>
  </r>
  <r>
    <n v="1306178"/>
    <x v="16"/>
    <s v="Credit card"/>
    <x v="34"/>
    <s v="TX"/>
    <x v="0"/>
    <x v="1313"/>
    <d v="2015-03-29T00:00:00"/>
    <x v="0"/>
    <x v="0"/>
    <n v="1"/>
    <x v="0"/>
    <x v="0"/>
    <s v="Texas"/>
  </r>
  <r>
    <n v="821117"/>
    <x v="20"/>
    <s v="Bank account or service"/>
    <x v="12"/>
    <s v="CO"/>
    <x v="1"/>
    <x v="51"/>
    <d v="2014-04-25T00:00:00"/>
    <x v="4"/>
    <x v="1"/>
    <n v="2"/>
    <x v="0"/>
    <x v="0"/>
    <s v="Colorado"/>
  </r>
  <r>
    <n v="409032"/>
    <x v="6"/>
    <s v="Bank account or service"/>
    <x v="12"/>
    <s v="NC"/>
    <x v="0"/>
    <x v="1064"/>
    <d v="2013-05-20T00:00:00"/>
    <x v="7"/>
    <x v="3"/>
    <n v="2"/>
    <x v="0"/>
    <x v="0"/>
    <s v="North Carolina"/>
  </r>
  <r>
    <n v="1943599"/>
    <x v="33"/>
    <s v="Student loan"/>
    <x v="6"/>
    <s v="CA"/>
    <x v="0"/>
    <x v="783"/>
    <d v="2016-05-27T00:00:00"/>
    <x v="1"/>
    <x v="2"/>
    <n v="2"/>
    <x v="0"/>
    <x v="0"/>
    <s v="California"/>
  </r>
  <r>
    <n v="1853951"/>
    <x v="75"/>
    <s v="Debt collection"/>
    <x v="27"/>
    <s v="TX"/>
    <x v="0"/>
    <x v="427"/>
    <d v="2016-04-27T00:00:00"/>
    <x v="3"/>
    <x v="2"/>
    <n v="1"/>
    <x v="0"/>
    <x v="0"/>
    <s v="Texas"/>
  </r>
  <r>
    <n v="2165332"/>
    <x v="134"/>
    <s v="Mortgage"/>
    <x v="0"/>
    <s v="WA"/>
    <x v="0"/>
    <x v="446"/>
    <d v="2016-10-18T00:00:00"/>
    <x v="0"/>
    <x v="2"/>
    <n v="4"/>
    <x v="0"/>
    <x v="1"/>
    <s v="Washington"/>
  </r>
  <r>
    <n v="322711"/>
    <x v="51"/>
    <s v="Bank account or service"/>
    <x v="9"/>
    <s v="CA"/>
    <x v="3"/>
    <x v="126"/>
    <d v="2013-02-21T00:00:00"/>
    <x v="1"/>
    <x v="3"/>
    <n v="1"/>
    <x v="0"/>
    <x v="0"/>
    <s v="California"/>
  </r>
  <r>
    <n v="1476819"/>
    <x v="19"/>
    <s v="Mortgage"/>
    <x v="5"/>
    <s v="FL"/>
    <x v="0"/>
    <x v="1244"/>
    <d v="2015-07-21T00:00:00"/>
    <x v="7"/>
    <x v="0"/>
    <n v="3"/>
    <x v="0"/>
    <x v="1"/>
    <s v="Florida"/>
  </r>
  <r>
    <n v="1124068"/>
    <x v="18"/>
    <s v="Mortgage"/>
    <x v="0"/>
    <s v="CA"/>
    <x v="0"/>
    <x v="895"/>
    <d v="2014-11-20T00:00:00"/>
    <x v="0"/>
    <x v="1"/>
    <n v="4"/>
    <x v="0"/>
    <x v="1"/>
    <s v="California"/>
  </r>
  <r>
    <n v="1674066"/>
    <x v="4"/>
    <s v="Credit reporting"/>
    <x v="44"/>
    <s v="WA"/>
    <x v="0"/>
    <x v="724"/>
    <d v="2015-11-27T00:00:00"/>
    <x v="0"/>
    <x v="0"/>
    <n v="4"/>
    <x v="0"/>
    <x v="1"/>
    <s v="Washington"/>
  </r>
  <r>
    <n v="1635121"/>
    <x v="105"/>
    <s v="Bank account or service"/>
    <x v="12"/>
    <s v="CA"/>
    <x v="0"/>
    <x v="79"/>
    <d v="2015-11-02T00:00:00"/>
    <x v="0"/>
    <x v="0"/>
    <n v="4"/>
    <x v="0"/>
    <x v="1"/>
    <s v="California"/>
  </r>
  <r>
    <n v="1831116"/>
    <x v="21"/>
    <s v="Credit card"/>
    <x v="47"/>
    <s v="IL"/>
    <x v="0"/>
    <x v="200"/>
    <d v="2016-03-15T00:00:00"/>
    <x v="0"/>
    <x v="2"/>
    <n v="1"/>
    <x v="0"/>
    <x v="0"/>
    <s v="Illinois"/>
  </r>
  <r>
    <n v="1331792"/>
    <x v="8"/>
    <s v="Credit card"/>
    <x v="24"/>
    <s v="FL"/>
    <x v="1"/>
    <x v="47"/>
    <d v="2015-04-20T00:00:00"/>
    <x v="2"/>
    <x v="0"/>
    <n v="2"/>
    <x v="0"/>
    <x v="0"/>
    <s v="Florida"/>
  </r>
  <r>
    <n v="1778627"/>
    <x v="20"/>
    <s v="Mortgage"/>
    <x v="0"/>
    <s v="KS"/>
    <x v="1"/>
    <x v="826"/>
    <d v="2016-02-10T00:00:00"/>
    <x v="1"/>
    <x v="2"/>
    <n v="1"/>
    <x v="0"/>
    <x v="1"/>
    <s v="Kansas"/>
  </r>
  <r>
    <n v="725740"/>
    <x v="10"/>
    <s v="Mortgage"/>
    <x v="5"/>
    <s v="FL"/>
    <x v="1"/>
    <x v="428"/>
    <d v="2014-02-26T00:00:00"/>
    <x v="2"/>
    <x v="1"/>
    <n v="1"/>
    <x v="0"/>
    <x v="0"/>
    <s v="Florida"/>
  </r>
  <r>
    <n v="1429510"/>
    <x v="16"/>
    <s v="Credit card"/>
    <x v="17"/>
    <s v="CA"/>
    <x v="0"/>
    <x v="733"/>
    <d v="2015-06-19T00:00:00"/>
    <x v="0"/>
    <x v="0"/>
    <n v="2"/>
    <x v="0"/>
    <x v="0"/>
    <s v="California"/>
  </r>
  <r>
    <n v="950837"/>
    <x v="109"/>
    <s v="Debt collection"/>
    <x v="22"/>
    <s v="NY"/>
    <x v="0"/>
    <x v="360"/>
    <d v="2014-07-23T00:00:00"/>
    <x v="0"/>
    <x v="1"/>
    <n v="3"/>
    <x v="0"/>
    <x v="0"/>
    <s v="New York"/>
  </r>
  <r>
    <n v="493205"/>
    <x v="211"/>
    <s v="Consumer Loan"/>
    <x v="21"/>
    <s v="NV"/>
    <x v="4"/>
    <x v="507"/>
    <d v="2013-08-20T00:00:00"/>
    <x v="6"/>
    <x v="3"/>
    <n v="3"/>
    <x v="0"/>
    <x v="0"/>
    <s v="Nevada"/>
  </r>
  <r>
    <n v="666663"/>
    <x v="1"/>
    <s v="Mortgage"/>
    <x v="0"/>
    <s v="MS"/>
    <x v="1"/>
    <x v="176"/>
    <d v="2014-01-16T00:00:00"/>
    <x v="7"/>
    <x v="1"/>
    <n v="1"/>
    <x v="0"/>
    <x v="0"/>
    <s v="Mississippi"/>
  </r>
  <r>
    <n v="1889071"/>
    <x v="10"/>
    <s v="Credit card"/>
    <x v="10"/>
    <s v="MD"/>
    <x v="0"/>
    <x v="34"/>
    <d v="2016-04-21T00:00:00"/>
    <x v="0"/>
    <x v="2"/>
    <n v="2"/>
    <x v="0"/>
    <x v="0"/>
    <s v="Maryland"/>
  </r>
  <r>
    <n v="714084"/>
    <x v="285"/>
    <s v="Debt collection"/>
    <x v="1"/>
    <s v="NC"/>
    <x v="0"/>
    <x v="1065"/>
    <d v="2014-02-14T00:00:00"/>
    <x v="0"/>
    <x v="1"/>
    <n v="1"/>
    <x v="0"/>
    <x v="0"/>
    <s v="North Carolina"/>
  </r>
  <r>
    <n v="1872059"/>
    <x v="62"/>
    <s v="Credit card"/>
    <x v="24"/>
    <s v="OH"/>
    <x v="0"/>
    <x v="189"/>
    <d v="2016-04-10T00:00:00"/>
    <x v="0"/>
    <x v="2"/>
    <n v="2"/>
    <x v="0"/>
    <x v="0"/>
    <s v="Ohio"/>
  </r>
  <r>
    <n v="812834"/>
    <x v="14"/>
    <s v="Credit card"/>
    <x v="24"/>
    <s v="NY"/>
    <x v="1"/>
    <x v="179"/>
    <d v="2014-04-22T00:00:00"/>
    <x v="11"/>
    <x v="1"/>
    <n v="2"/>
    <x v="0"/>
    <x v="0"/>
    <s v="New York"/>
  </r>
  <r>
    <n v="2059957"/>
    <x v="62"/>
    <s v="Debt collection"/>
    <x v="13"/>
    <s v="LA"/>
    <x v="0"/>
    <x v="18"/>
    <d v="2016-08-11T00:00:00"/>
    <x v="0"/>
    <x v="2"/>
    <n v="3"/>
    <x v="0"/>
    <x v="0"/>
    <s v="Louisiana"/>
  </r>
  <r>
    <n v="695938"/>
    <x v="1"/>
    <s v="Mortgage"/>
    <x v="42"/>
    <s v="IL"/>
    <x v="0"/>
    <x v="502"/>
    <d v="2014-02-02T00:00:00"/>
    <x v="1"/>
    <x v="1"/>
    <n v="1"/>
    <x v="0"/>
    <x v="0"/>
    <s v="Illinois"/>
  </r>
  <r>
    <n v="1997161"/>
    <x v="22"/>
    <s v="Bank account or service"/>
    <x v="12"/>
    <s v="MA"/>
    <x v="1"/>
    <x v="781"/>
    <d v="2016-07-07T00:00:00"/>
    <x v="4"/>
    <x v="2"/>
    <n v="3"/>
    <x v="0"/>
    <x v="0"/>
    <s v="Massachusetts"/>
  </r>
  <r>
    <n v="2172906"/>
    <x v="171"/>
    <s v="Other financial service"/>
    <x v="55"/>
    <s v="MS"/>
    <x v="0"/>
    <x v="1111"/>
    <d v="2016-10-24T00:00:00"/>
    <x v="6"/>
    <x v="2"/>
    <n v="4"/>
    <x v="0"/>
    <x v="1"/>
    <s v="Mississippi"/>
  </r>
  <r>
    <n v="834120"/>
    <x v="33"/>
    <s v="Debt collection"/>
    <x v="22"/>
    <s v="TN"/>
    <x v="0"/>
    <x v="247"/>
    <d v="2014-05-01T00:00:00"/>
    <x v="0"/>
    <x v="1"/>
    <n v="2"/>
    <x v="0"/>
    <x v="0"/>
    <s v="Tennessee"/>
  </r>
  <r>
    <n v="1989489"/>
    <x v="30"/>
    <s v="Mortgage"/>
    <x v="5"/>
    <s v="WI"/>
    <x v="0"/>
    <x v="572"/>
    <d v="2016-06-28T00:00:00"/>
    <x v="0"/>
    <x v="2"/>
    <n v="2"/>
    <x v="0"/>
    <x v="0"/>
    <s v="Wisconsin"/>
  </r>
  <r>
    <n v="1939408"/>
    <x v="40"/>
    <s v="Student loan"/>
    <x v="6"/>
    <s v="NY"/>
    <x v="0"/>
    <x v="307"/>
    <d v="2016-05-25T00:00:00"/>
    <x v="0"/>
    <x v="2"/>
    <n v="2"/>
    <x v="0"/>
    <x v="0"/>
    <s v="New York"/>
  </r>
  <r>
    <n v="437319"/>
    <x v="1"/>
    <s v="Mortgage"/>
    <x v="37"/>
    <s v="VA"/>
    <x v="0"/>
    <x v="823"/>
    <d v="2013-06-20T00:00:00"/>
    <x v="1"/>
    <x v="3"/>
    <n v="2"/>
    <x v="0"/>
    <x v="0"/>
    <s v="Virginia"/>
  </r>
  <r>
    <n v="1679080"/>
    <x v="652"/>
    <s v="Debt collection"/>
    <x v="22"/>
    <s v="TX"/>
    <x v="0"/>
    <x v="802"/>
    <d v="2015-12-02T00:00:00"/>
    <x v="0"/>
    <x v="0"/>
    <n v="4"/>
    <x v="0"/>
    <x v="0"/>
    <s v="Texas"/>
  </r>
  <r>
    <n v="1440719"/>
    <x v="62"/>
    <s v="Consumer Loan"/>
    <x v="39"/>
    <s v="LA"/>
    <x v="0"/>
    <x v="551"/>
    <d v="2015-06-29T00:00:00"/>
    <x v="7"/>
    <x v="0"/>
    <n v="2"/>
    <x v="0"/>
    <x v="0"/>
    <s v="Louisiana"/>
  </r>
  <r>
    <n v="1562813"/>
    <x v="510"/>
    <s v="Debt collection"/>
    <x v="22"/>
    <s v="MD"/>
    <x v="2"/>
    <x v="470"/>
    <d v="2015-09-17T00:00:00"/>
    <x v="7"/>
    <x v="0"/>
    <n v="3"/>
    <x v="0"/>
    <x v="0"/>
    <s v="Maryland"/>
  </r>
  <r>
    <n v="1795476"/>
    <x v="18"/>
    <s v="Mortgage"/>
    <x v="0"/>
    <s v="VA"/>
    <x v="2"/>
    <x v="480"/>
    <d v="2016-02-24T00:00:00"/>
    <x v="2"/>
    <x v="2"/>
    <n v="1"/>
    <x v="0"/>
    <x v="0"/>
    <s v="Virginia"/>
  </r>
  <r>
    <n v="1716083"/>
    <x v="8"/>
    <s v="Bank account or service"/>
    <x v="9"/>
    <s v="NV"/>
    <x v="0"/>
    <x v="1067"/>
    <d v="2015-12-24T00:00:00"/>
    <x v="0"/>
    <x v="0"/>
    <n v="4"/>
    <x v="0"/>
    <x v="1"/>
    <s v="Nevada"/>
  </r>
  <r>
    <n v="1482509"/>
    <x v="348"/>
    <s v="Debt collection"/>
    <x v="1"/>
    <s v="AL"/>
    <x v="0"/>
    <x v="297"/>
    <d v="2015-07-22T00:00:00"/>
    <x v="0"/>
    <x v="0"/>
    <n v="3"/>
    <x v="0"/>
    <x v="1"/>
    <s v="Alabama"/>
  </r>
  <r>
    <n v="1907176"/>
    <x v="668"/>
    <s v="Debt collection"/>
    <x v="22"/>
    <s v="OH"/>
    <x v="0"/>
    <x v="241"/>
    <d v="2016-05-03T00:00:00"/>
    <x v="0"/>
    <x v="2"/>
    <n v="2"/>
    <x v="0"/>
    <x v="1"/>
    <s v="Ohio"/>
  </r>
  <r>
    <n v="1765261"/>
    <x v="10"/>
    <s v="Bank account or service"/>
    <x v="14"/>
    <s v="TX"/>
    <x v="0"/>
    <x v="797"/>
    <d v="2016-01-29T00:00:00"/>
    <x v="0"/>
    <x v="2"/>
    <n v="1"/>
    <x v="0"/>
    <x v="0"/>
    <s v="Texas"/>
  </r>
  <r>
    <n v="296917"/>
    <x v="16"/>
    <s v="Credit card"/>
    <x v="31"/>
    <s v="VA"/>
    <x v="0"/>
    <x v="1314"/>
    <d v="2013-02-05T00:00:00"/>
    <x v="1"/>
    <x v="3"/>
    <n v="1"/>
    <x v="0"/>
    <x v="0"/>
    <s v="Virginia"/>
  </r>
  <r>
    <n v="1251375"/>
    <x v="10"/>
    <s v="Bank account or service"/>
    <x v="15"/>
    <s v="MD"/>
    <x v="3"/>
    <x v="710"/>
    <d v="2015-02-24T00:00:00"/>
    <x v="1"/>
    <x v="0"/>
    <n v="1"/>
    <x v="0"/>
    <x v="1"/>
    <s v="Maryland"/>
  </r>
  <r>
    <n v="1648881"/>
    <x v="19"/>
    <s v="Mortgage"/>
    <x v="5"/>
    <s v="FL"/>
    <x v="0"/>
    <x v="362"/>
    <d v="2015-11-10T00:00:00"/>
    <x v="0"/>
    <x v="0"/>
    <n v="4"/>
    <x v="0"/>
    <x v="0"/>
    <s v="Florida"/>
  </r>
  <r>
    <n v="849373"/>
    <x v="246"/>
    <s v="Bank account or service"/>
    <x v="12"/>
    <m/>
    <x v="1"/>
    <x v="629"/>
    <d v="2014-05-15T00:00:00"/>
    <x v="4"/>
    <x v="1"/>
    <n v="2"/>
    <x v="0"/>
    <x v="0"/>
    <e v="#N/A"/>
  </r>
  <r>
    <n v="1337758"/>
    <x v="505"/>
    <s v="Debt collection"/>
    <x v="1"/>
    <s v="CO"/>
    <x v="0"/>
    <x v="1088"/>
    <d v="2015-04-20T00:00:00"/>
    <x v="0"/>
    <x v="0"/>
    <n v="2"/>
    <x v="0"/>
    <x v="0"/>
    <s v="Colorado"/>
  </r>
  <r>
    <n v="318940"/>
    <x v="4"/>
    <s v="Credit reporting"/>
    <x v="3"/>
    <s v="TN"/>
    <x v="0"/>
    <x v="178"/>
    <d v="2013-02-18T00:00:00"/>
    <x v="0"/>
    <x v="3"/>
    <n v="1"/>
    <x v="0"/>
    <x v="0"/>
    <s v="Tennessee"/>
  </r>
  <r>
    <n v="1090887"/>
    <x v="20"/>
    <s v="Bank account or service"/>
    <x v="12"/>
    <s v="FL"/>
    <x v="0"/>
    <x v="1043"/>
    <d v="2014-10-31T00:00:00"/>
    <x v="6"/>
    <x v="1"/>
    <n v="4"/>
    <x v="0"/>
    <x v="0"/>
    <s v="Florida"/>
  </r>
  <r>
    <n v="1467828"/>
    <x v="799"/>
    <s v="Mortgage"/>
    <x v="5"/>
    <s v="PA"/>
    <x v="0"/>
    <x v="87"/>
    <d v="2015-07-14T00:00:00"/>
    <x v="0"/>
    <x v="0"/>
    <n v="3"/>
    <x v="0"/>
    <x v="0"/>
    <s v="Pennsylvania"/>
  </r>
  <r>
    <n v="628394"/>
    <x v="18"/>
    <s v="Mortgage"/>
    <x v="5"/>
    <s v="FL"/>
    <x v="0"/>
    <x v="287"/>
    <d v="2013-12-10T00:00:00"/>
    <x v="0"/>
    <x v="3"/>
    <n v="4"/>
    <x v="0"/>
    <x v="1"/>
    <s v="Florida"/>
  </r>
  <r>
    <n v="1991442"/>
    <x v="1"/>
    <s v="Mortgage"/>
    <x v="0"/>
    <s v="NY"/>
    <x v="0"/>
    <x v="15"/>
    <d v="2016-06-30T00:00:00"/>
    <x v="0"/>
    <x v="2"/>
    <n v="2"/>
    <x v="0"/>
    <x v="0"/>
    <s v="New York"/>
  </r>
  <r>
    <n v="1916337"/>
    <x v="35"/>
    <s v="Mortgage"/>
    <x v="0"/>
    <s v="WA"/>
    <x v="1"/>
    <x v="606"/>
    <d v="2016-05-11T00:00:00"/>
    <x v="4"/>
    <x v="2"/>
    <n v="2"/>
    <x v="0"/>
    <x v="1"/>
    <s v="Washington"/>
  </r>
  <r>
    <n v="1466867"/>
    <x v="5"/>
    <s v="Debt collection"/>
    <x v="4"/>
    <s v="FL"/>
    <x v="0"/>
    <x v="87"/>
    <d v="2015-07-14T00:00:00"/>
    <x v="0"/>
    <x v="0"/>
    <n v="3"/>
    <x v="0"/>
    <x v="0"/>
    <s v="Florida"/>
  </r>
  <r>
    <n v="1285260"/>
    <x v="1"/>
    <s v="Mortgage"/>
    <x v="0"/>
    <s v="SC"/>
    <x v="0"/>
    <x v="665"/>
    <d v="2015-03-16T00:00:00"/>
    <x v="0"/>
    <x v="0"/>
    <n v="1"/>
    <x v="0"/>
    <x v="0"/>
    <s v="South Carolina"/>
  </r>
  <r>
    <n v="1642861"/>
    <x v="37"/>
    <s v="Debt collection"/>
    <x v="22"/>
    <s v="CA"/>
    <x v="0"/>
    <x v="816"/>
    <d v="2015-12-07T00:00:00"/>
    <x v="38"/>
    <x v="0"/>
    <n v="4"/>
    <x v="0"/>
    <x v="0"/>
    <s v="California"/>
  </r>
  <r>
    <n v="1089435"/>
    <x v="51"/>
    <s v="Credit card"/>
    <x v="20"/>
    <s v="VA"/>
    <x v="0"/>
    <x v="1043"/>
    <d v="2014-10-27T00:00:00"/>
    <x v="0"/>
    <x v="1"/>
    <n v="4"/>
    <x v="0"/>
    <x v="0"/>
    <s v="Virginia"/>
  </r>
  <r>
    <n v="901916"/>
    <x v="16"/>
    <s v="Credit card"/>
    <x v="45"/>
    <s v="PA"/>
    <x v="1"/>
    <x v="353"/>
    <d v="2014-06-23T00:00:00"/>
    <x v="6"/>
    <x v="1"/>
    <n v="2"/>
    <x v="0"/>
    <x v="0"/>
    <s v="Pennsylvania"/>
  </r>
  <r>
    <n v="1113460"/>
    <x v="800"/>
    <s v="Debt collection"/>
    <x v="22"/>
    <s v="OK"/>
    <x v="0"/>
    <x v="615"/>
    <d v="2014-11-12T00:00:00"/>
    <x v="0"/>
    <x v="1"/>
    <n v="4"/>
    <x v="0"/>
    <x v="0"/>
    <s v="Oklahoma"/>
  </r>
  <r>
    <n v="825623"/>
    <x v="219"/>
    <s v="Consumer Loan"/>
    <x v="21"/>
    <s v="IL"/>
    <x v="0"/>
    <x v="584"/>
    <d v="2014-04-25T00:00:00"/>
    <x v="0"/>
    <x v="1"/>
    <n v="2"/>
    <x v="0"/>
    <x v="0"/>
    <s v="Illinois"/>
  </r>
  <r>
    <n v="2020350"/>
    <x v="19"/>
    <s v="Credit card"/>
    <x v="24"/>
    <s v="NV"/>
    <x v="0"/>
    <x v="125"/>
    <d v="2016-07-19T00:00:00"/>
    <x v="0"/>
    <x v="2"/>
    <n v="3"/>
    <x v="0"/>
    <x v="1"/>
    <s v="Nevada"/>
  </r>
  <r>
    <n v="972437"/>
    <x v="9"/>
    <s v="Credit reporting"/>
    <x v="25"/>
    <s v="IN"/>
    <x v="0"/>
    <x v="193"/>
    <d v="2014-08-06T00:00:00"/>
    <x v="0"/>
    <x v="1"/>
    <n v="3"/>
    <x v="0"/>
    <x v="0"/>
    <s v="Indiana"/>
  </r>
  <r>
    <n v="2048151"/>
    <x v="14"/>
    <s v="Bank account or service"/>
    <x v="12"/>
    <s v="NV"/>
    <x v="0"/>
    <x v="886"/>
    <d v="2016-08-05T00:00:00"/>
    <x v="0"/>
    <x v="2"/>
    <n v="3"/>
    <x v="0"/>
    <x v="0"/>
    <s v="Nevada"/>
  </r>
  <r>
    <n v="1467697"/>
    <x v="8"/>
    <s v="Mortgage"/>
    <x v="0"/>
    <s v="WA"/>
    <x v="2"/>
    <x v="87"/>
    <d v="2015-07-20T00:00:00"/>
    <x v="11"/>
    <x v="0"/>
    <n v="3"/>
    <x v="0"/>
    <x v="1"/>
    <s v="Washington"/>
  </r>
  <r>
    <n v="462201"/>
    <x v="19"/>
    <s v="Credit card"/>
    <x v="30"/>
    <s v="SC"/>
    <x v="1"/>
    <x v="390"/>
    <d v="2013-07-23T00:00:00"/>
    <x v="6"/>
    <x v="3"/>
    <n v="3"/>
    <x v="0"/>
    <x v="0"/>
    <s v="South Carolina"/>
  </r>
  <r>
    <n v="1379203"/>
    <x v="35"/>
    <s v="Mortgage"/>
    <x v="42"/>
    <s v="MA"/>
    <x v="0"/>
    <x v="266"/>
    <d v="2015-05-16T00:00:00"/>
    <x v="0"/>
    <x v="0"/>
    <n v="2"/>
    <x v="0"/>
    <x v="0"/>
    <s v="Massachusetts"/>
  </r>
  <r>
    <n v="1048457"/>
    <x v="129"/>
    <s v="Consumer Loan"/>
    <x v="21"/>
    <s v="MI"/>
    <x v="0"/>
    <x v="80"/>
    <d v="2014-09-29T00:00:00"/>
    <x v="0"/>
    <x v="1"/>
    <n v="3"/>
    <x v="0"/>
    <x v="0"/>
    <s v="Michigan"/>
  </r>
  <r>
    <n v="1191560"/>
    <x v="26"/>
    <s v="Mortgage"/>
    <x v="0"/>
    <s v="TX"/>
    <x v="0"/>
    <x v="770"/>
    <d v="2015-01-13T00:00:00"/>
    <x v="0"/>
    <x v="0"/>
    <n v="1"/>
    <x v="0"/>
    <x v="1"/>
    <s v="Texas"/>
  </r>
  <r>
    <n v="553890"/>
    <x v="127"/>
    <s v="Credit card"/>
    <x v="17"/>
    <s v="FL"/>
    <x v="1"/>
    <x v="245"/>
    <d v="2013-10-08T00:00:00"/>
    <x v="1"/>
    <x v="3"/>
    <n v="4"/>
    <x v="0"/>
    <x v="0"/>
    <s v="Florida"/>
  </r>
  <r>
    <n v="2012261"/>
    <x v="801"/>
    <s v="Mortgage"/>
    <x v="5"/>
    <s v="AZ"/>
    <x v="0"/>
    <x v="656"/>
    <d v="2016-07-14T00:00:00"/>
    <x v="0"/>
    <x v="2"/>
    <n v="3"/>
    <x v="0"/>
    <x v="0"/>
    <s v="Arizona"/>
  </r>
  <r>
    <n v="489665"/>
    <x v="201"/>
    <s v="Mortgage"/>
    <x v="5"/>
    <s v="GA"/>
    <x v="0"/>
    <x v="907"/>
    <d v="2013-08-15T00:00:00"/>
    <x v="1"/>
    <x v="3"/>
    <n v="3"/>
    <x v="0"/>
    <x v="0"/>
    <s v="Georgia"/>
  </r>
  <r>
    <n v="1840317"/>
    <x v="90"/>
    <s v="Debt collection"/>
    <x v="4"/>
    <s v="NY"/>
    <x v="0"/>
    <x v="628"/>
    <d v="2016-03-19T00:00:00"/>
    <x v="0"/>
    <x v="2"/>
    <n v="1"/>
    <x v="0"/>
    <x v="0"/>
    <s v="New York"/>
  </r>
  <r>
    <n v="854771"/>
    <x v="356"/>
    <s v="Debt collection"/>
    <x v="1"/>
    <s v="FL"/>
    <x v="0"/>
    <x v="171"/>
    <d v="2014-05-15T00:00:00"/>
    <x v="0"/>
    <x v="1"/>
    <n v="2"/>
    <x v="0"/>
    <x v="1"/>
    <s v="Florida"/>
  </r>
  <r>
    <n v="256142"/>
    <x v="19"/>
    <s v="Mortgage"/>
    <x v="5"/>
    <s v="CO"/>
    <x v="1"/>
    <x v="52"/>
    <d v="2013-01-24T00:00:00"/>
    <x v="1"/>
    <x v="3"/>
    <n v="1"/>
    <x v="0"/>
    <x v="0"/>
    <s v="Colorado"/>
  </r>
  <r>
    <n v="1794860"/>
    <x v="9"/>
    <s v="Credit reporting"/>
    <x v="3"/>
    <s v="IL"/>
    <x v="1"/>
    <x v="480"/>
    <d v="2016-02-23T00:00:00"/>
    <x v="6"/>
    <x v="2"/>
    <n v="1"/>
    <x v="0"/>
    <x v="0"/>
    <s v="Illinois"/>
  </r>
  <r>
    <n v="1208117"/>
    <x v="32"/>
    <s v="Bank account or service"/>
    <x v="15"/>
    <s v="MD"/>
    <x v="1"/>
    <x v="1058"/>
    <d v="2015-01-27T00:00:00"/>
    <x v="7"/>
    <x v="0"/>
    <n v="1"/>
    <x v="0"/>
    <x v="0"/>
    <s v="Maryland"/>
  </r>
  <r>
    <n v="1946446"/>
    <x v="1"/>
    <s v="Mortgage"/>
    <x v="37"/>
    <s v="MO"/>
    <x v="0"/>
    <x v="969"/>
    <d v="2016-05-29T00:00:00"/>
    <x v="0"/>
    <x v="2"/>
    <n v="2"/>
    <x v="0"/>
    <x v="0"/>
    <s v="Missouri"/>
  </r>
  <r>
    <n v="415543"/>
    <x v="221"/>
    <s v="Bank account or service"/>
    <x v="15"/>
    <s v="CO"/>
    <x v="3"/>
    <x v="843"/>
    <d v="2013-05-30T00:00:00"/>
    <x v="12"/>
    <x v="3"/>
    <n v="2"/>
    <x v="0"/>
    <x v="0"/>
    <s v="Colorado"/>
  </r>
  <r>
    <n v="1188872"/>
    <x v="140"/>
    <s v="Debt collection"/>
    <x v="4"/>
    <s v="TX"/>
    <x v="0"/>
    <x v="1187"/>
    <d v="2015-01-09T00:00:00"/>
    <x v="0"/>
    <x v="0"/>
    <n v="1"/>
    <x v="0"/>
    <x v="0"/>
    <s v="Texas"/>
  </r>
  <r>
    <n v="566248"/>
    <x v="20"/>
    <s v="Mortgage"/>
    <x v="0"/>
    <s v="VA"/>
    <x v="1"/>
    <x v="525"/>
    <d v="2013-10-23T00:00:00"/>
    <x v="1"/>
    <x v="3"/>
    <n v="4"/>
    <x v="0"/>
    <x v="0"/>
    <s v="Virginia"/>
  </r>
  <r>
    <n v="503550"/>
    <x v="9"/>
    <s v="Credit reporting"/>
    <x v="8"/>
    <s v="FL"/>
    <x v="0"/>
    <x v="128"/>
    <d v="2013-08-24T00:00:00"/>
    <x v="0"/>
    <x v="3"/>
    <n v="3"/>
    <x v="0"/>
    <x v="0"/>
    <s v="Florida"/>
  </r>
  <r>
    <n v="1193999"/>
    <x v="20"/>
    <s v="Credit card"/>
    <x v="23"/>
    <s v="IL"/>
    <x v="1"/>
    <x v="770"/>
    <d v="2015-01-15T00:00:00"/>
    <x v="4"/>
    <x v="0"/>
    <n v="1"/>
    <x v="0"/>
    <x v="0"/>
    <s v="Illinois"/>
  </r>
  <r>
    <n v="1041581"/>
    <x v="32"/>
    <s v="Bank account or service"/>
    <x v="12"/>
    <s v="MD"/>
    <x v="0"/>
    <x v="922"/>
    <d v="2014-09-23T00:00:00"/>
    <x v="0"/>
    <x v="1"/>
    <n v="3"/>
    <x v="0"/>
    <x v="0"/>
    <s v="Maryland"/>
  </r>
  <r>
    <n v="1189476"/>
    <x v="189"/>
    <s v="Consumer Loan"/>
    <x v="19"/>
    <s v="NH"/>
    <x v="0"/>
    <x v="677"/>
    <d v="2015-01-10T00:00:00"/>
    <x v="0"/>
    <x v="0"/>
    <n v="1"/>
    <x v="0"/>
    <x v="1"/>
    <s v="New Hampshire"/>
  </r>
  <r>
    <n v="2083729"/>
    <x v="25"/>
    <s v="Credit card"/>
    <x v="31"/>
    <s v="NY"/>
    <x v="0"/>
    <x v="306"/>
    <d v="2016-08-26T00:00:00"/>
    <x v="0"/>
    <x v="2"/>
    <n v="3"/>
    <x v="0"/>
    <x v="0"/>
    <s v="New York"/>
  </r>
  <r>
    <n v="1062227"/>
    <x v="802"/>
    <s v="Debt collection"/>
    <x v="27"/>
    <s v="FL"/>
    <x v="0"/>
    <x v="1077"/>
    <d v="2014-10-10T00:00:00"/>
    <x v="7"/>
    <x v="1"/>
    <n v="4"/>
    <x v="0"/>
    <x v="0"/>
    <s v="Florida"/>
  </r>
  <r>
    <n v="815997"/>
    <x v="19"/>
    <s v="Credit card"/>
    <x v="57"/>
    <s v="CA"/>
    <x v="0"/>
    <x v="932"/>
    <d v="2014-04-23T00:00:00"/>
    <x v="2"/>
    <x v="1"/>
    <n v="2"/>
    <x v="0"/>
    <x v="1"/>
    <s v="California"/>
  </r>
  <r>
    <n v="1663947"/>
    <x v="224"/>
    <s v="Debt collection"/>
    <x v="1"/>
    <s v="FL"/>
    <x v="3"/>
    <x v="389"/>
    <d v="2015-11-23T00:00:00"/>
    <x v="6"/>
    <x v="0"/>
    <n v="4"/>
    <x v="1"/>
    <x v="0"/>
    <s v="Florida"/>
  </r>
  <r>
    <n v="768198"/>
    <x v="6"/>
    <s v="Bank account or service"/>
    <x v="12"/>
    <s v="MO"/>
    <x v="1"/>
    <x v="243"/>
    <d v="2014-03-19T00:00:00"/>
    <x v="2"/>
    <x v="1"/>
    <n v="1"/>
    <x v="0"/>
    <x v="0"/>
    <s v="Missouri"/>
  </r>
  <r>
    <n v="681785"/>
    <x v="141"/>
    <s v="Bank account or service"/>
    <x v="12"/>
    <s v="HI"/>
    <x v="0"/>
    <x v="602"/>
    <d v="2014-01-23T00:00:00"/>
    <x v="0"/>
    <x v="1"/>
    <n v="1"/>
    <x v="0"/>
    <x v="0"/>
    <s v="Hawaii"/>
  </r>
  <r>
    <n v="2005133"/>
    <x v="59"/>
    <s v="Debt collection"/>
    <x v="1"/>
    <s v="WI"/>
    <x v="0"/>
    <x v="429"/>
    <d v="2016-07-09T00:00:00"/>
    <x v="0"/>
    <x v="2"/>
    <n v="3"/>
    <x v="0"/>
    <x v="1"/>
    <s v="Wisconsin"/>
  </r>
  <r>
    <n v="1517335"/>
    <x v="35"/>
    <s v="Mortgage"/>
    <x v="0"/>
    <s v="NC"/>
    <x v="0"/>
    <x v="244"/>
    <d v="2015-08-13T00:00:00"/>
    <x v="0"/>
    <x v="0"/>
    <n v="3"/>
    <x v="0"/>
    <x v="0"/>
    <s v="North Carolina"/>
  </r>
  <r>
    <n v="1836103"/>
    <x v="803"/>
    <s v="Mortgage"/>
    <x v="5"/>
    <s v="TX"/>
    <x v="0"/>
    <x v="367"/>
    <d v="2016-03-17T00:00:00"/>
    <x v="0"/>
    <x v="2"/>
    <n v="1"/>
    <x v="0"/>
    <x v="0"/>
    <s v="Texas"/>
  </r>
  <r>
    <n v="464970"/>
    <x v="10"/>
    <s v="Credit card"/>
    <x v="24"/>
    <s v="WA"/>
    <x v="0"/>
    <x v="17"/>
    <d v="2013-07-24T00:00:00"/>
    <x v="0"/>
    <x v="3"/>
    <n v="3"/>
    <x v="0"/>
    <x v="0"/>
    <s v="Washington"/>
  </r>
  <r>
    <n v="1413653"/>
    <x v="10"/>
    <s v="Mortgage"/>
    <x v="0"/>
    <s v="NE"/>
    <x v="1"/>
    <x v="318"/>
    <d v="2015-06-12T00:00:00"/>
    <x v="7"/>
    <x v="0"/>
    <n v="2"/>
    <x v="0"/>
    <x v="0"/>
    <s v="Nebraska"/>
  </r>
  <r>
    <n v="1977928"/>
    <x v="9"/>
    <s v="Credit reporting"/>
    <x v="3"/>
    <s v="MD"/>
    <x v="2"/>
    <x v="201"/>
    <d v="2016-06-22T00:00:00"/>
    <x v="1"/>
    <x v="2"/>
    <n v="2"/>
    <x v="0"/>
    <x v="0"/>
    <s v="Maryland"/>
  </r>
  <r>
    <n v="906163"/>
    <x v="19"/>
    <s v="Mortgage"/>
    <x v="42"/>
    <s v="NJ"/>
    <x v="0"/>
    <x v="616"/>
    <d v="2014-06-23T00:00:00"/>
    <x v="0"/>
    <x v="1"/>
    <n v="2"/>
    <x v="0"/>
    <x v="0"/>
    <s v="New Jersey"/>
  </r>
  <r>
    <n v="516817"/>
    <x v="14"/>
    <s v="Credit card"/>
    <x v="16"/>
    <s v="OH"/>
    <x v="0"/>
    <x v="720"/>
    <d v="2013-09-09T00:00:00"/>
    <x v="4"/>
    <x v="3"/>
    <n v="3"/>
    <x v="0"/>
    <x v="0"/>
    <s v="Ohio"/>
  </r>
  <r>
    <n v="888982"/>
    <x v="28"/>
    <s v="Bank account or service"/>
    <x v="12"/>
    <s v="WA"/>
    <x v="3"/>
    <x v="58"/>
    <d v="2014-06-12T00:00:00"/>
    <x v="4"/>
    <x v="1"/>
    <n v="2"/>
    <x v="0"/>
    <x v="0"/>
    <s v="Washington"/>
  </r>
  <r>
    <n v="1477311"/>
    <x v="412"/>
    <s v="Debt collection"/>
    <x v="1"/>
    <s v="TX"/>
    <x v="0"/>
    <x v="633"/>
    <d v="2015-07-28T00:00:00"/>
    <x v="21"/>
    <x v="0"/>
    <n v="3"/>
    <x v="0"/>
    <x v="1"/>
    <s v="Texas"/>
  </r>
  <r>
    <n v="1128030"/>
    <x v="14"/>
    <s v="Credit card"/>
    <x v="35"/>
    <s v="TN"/>
    <x v="0"/>
    <x v="338"/>
    <d v="2014-11-24T00:00:00"/>
    <x v="0"/>
    <x v="1"/>
    <n v="4"/>
    <x v="0"/>
    <x v="0"/>
    <s v="Tennessee"/>
  </r>
  <r>
    <n v="2038106"/>
    <x v="14"/>
    <s v="Debt collection"/>
    <x v="13"/>
    <s v="FL"/>
    <x v="0"/>
    <x v="1116"/>
    <d v="2016-07-29T00:00:00"/>
    <x v="0"/>
    <x v="2"/>
    <n v="3"/>
    <x v="0"/>
    <x v="0"/>
    <s v="Florida"/>
  </r>
  <r>
    <n v="1863672"/>
    <x v="10"/>
    <s v="Bank account or service"/>
    <x v="12"/>
    <s v="WA"/>
    <x v="2"/>
    <x v="108"/>
    <d v="2016-04-04T00:00:00"/>
    <x v="0"/>
    <x v="2"/>
    <n v="2"/>
    <x v="0"/>
    <x v="1"/>
    <s v="Washington"/>
  </r>
  <r>
    <n v="1529347"/>
    <x v="258"/>
    <s v="Bank account or service"/>
    <x v="15"/>
    <s v="FL"/>
    <x v="1"/>
    <x v="71"/>
    <d v="2015-08-28T00:00:00"/>
    <x v="8"/>
    <x v="0"/>
    <n v="3"/>
    <x v="0"/>
    <x v="0"/>
    <s v="Florida"/>
  </r>
  <r>
    <n v="865476"/>
    <x v="37"/>
    <s v="Consumer Loan"/>
    <x v="56"/>
    <s v="AL"/>
    <x v="0"/>
    <x v="537"/>
    <d v="2014-05-23T00:00:00"/>
    <x v="1"/>
    <x v="1"/>
    <n v="2"/>
    <x v="0"/>
    <x v="0"/>
    <s v="Alabama"/>
  </r>
  <r>
    <n v="356167"/>
    <x v="10"/>
    <s v="Credit card"/>
    <x v="51"/>
    <s v="TN"/>
    <x v="0"/>
    <x v="1263"/>
    <d v="2013-03-18T00:00:00"/>
    <x v="4"/>
    <x v="3"/>
    <n v="1"/>
    <x v="0"/>
    <x v="1"/>
    <s v="Tennessee"/>
  </r>
  <r>
    <n v="430187"/>
    <x v="8"/>
    <s v="Mortgage"/>
    <x v="42"/>
    <s v="NC"/>
    <x v="0"/>
    <x v="1125"/>
    <d v="2013-06-12T00:00:00"/>
    <x v="0"/>
    <x v="3"/>
    <n v="2"/>
    <x v="0"/>
    <x v="0"/>
    <s v="North Carolina"/>
  </r>
  <r>
    <n v="1337548"/>
    <x v="804"/>
    <s v="Credit reporting"/>
    <x v="3"/>
    <s v="NJ"/>
    <x v="0"/>
    <x v="1088"/>
    <d v="2015-04-20T00:00:00"/>
    <x v="0"/>
    <x v="0"/>
    <n v="2"/>
    <x v="0"/>
    <x v="0"/>
    <s v="New Jersey"/>
  </r>
  <r>
    <n v="707042"/>
    <x v="10"/>
    <s v="Bank account or service"/>
    <x v="12"/>
    <s v="PA"/>
    <x v="1"/>
    <x v="160"/>
    <d v="2014-02-11T00:00:00"/>
    <x v="1"/>
    <x v="1"/>
    <n v="1"/>
    <x v="0"/>
    <x v="0"/>
    <s v="Pennsylvania"/>
  </r>
  <r>
    <n v="1361449"/>
    <x v="59"/>
    <s v="Debt collection"/>
    <x v="22"/>
    <s v="MO"/>
    <x v="0"/>
    <x v="833"/>
    <d v="2015-05-07T00:00:00"/>
    <x v="4"/>
    <x v="0"/>
    <n v="2"/>
    <x v="0"/>
    <x v="0"/>
    <s v="Missouri"/>
  </r>
  <r>
    <n v="1936162"/>
    <x v="4"/>
    <s v="Credit reporting"/>
    <x v="44"/>
    <s v="TX"/>
    <x v="0"/>
    <x v="872"/>
    <d v="2016-05-22T00:00:00"/>
    <x v="0"/>
    <x v="2"/>
    <n v="2"/>
    <x v="0"/>
    <x v="0"/>
    <s v="Texas"/>
  </r>
  <r>
    <n v="1997666"/>
    <x v="17"/>
    <s v="Credit reporting"/>
    <x v="8"/>
    <s v="VA"/>
    <x v="0"/>
    <x v="781"/>
    <d v="2016-07-05T00:00:00"/>
    <x v="0"/>
    <x v="2"/>
    <n v="3"/>
    <x v="0"/>
    <x v="1"/>
    <s v="Virginia"/>
  </r>
  <r>
    <n v="1428682"/>
    <x v="30"/>
    <s v="Bank account or service"/>
    <x v="12"/>
    <s v="AZ"/>
    <x v="0"/>
    <x v="1249"/>
    <d v="2015-06-20T00:00:00"/>
    <x v="0"/>
    <x v="0"/>
    <n v="2"/>
    <x v="0"/>
    <x v="1"/>
    <s v="Arizona"/>
  </r>
  <r>
    <n v="497674"/>
    <x v="19"/>
    <s v="Credit card"/>
    <x v="31"/>
    <s v="TX"/>
    <x v="2"/>
    <x v="962"/>
    <d v="2013-08-22T00:00:00"/>
    <x v="4"/>
    <x v="3"/>
    <n v="3"/>
    <x v="0"/>
    <x v="0"/>
    <s v="Texas"/>
  </r>
  <r>
    <n v="265211"/>
    <x v="20"/>
    <s v="Bank account or service"/>
    <x v="14"/>
    <s v="OH"/>
    <x v="0"/>
    <x v="1304"/>
    <d v="2013-01-29T00:00:00"/>
    <x v="7"/>
    <x v="3"/>
    <n v="1"/>
    <x v="0"/>
    <x v="0"/>
    <s v="Ohio"/>
  </r>
  <r>
    <n v="1180741"/>
    <x v="41"/>
    <s v="Debt collection"/>
    <x v="22"/>
    <s v="IL"/>
    <x v="0"/>
    <x v="960"/>
    <d v="2015-01-06T00:00:00"/>
    <x v="1"/>
    <x v="0"/>
    <n v="1"/>
    <x v="0"/>
    <x v="0"/>
    <s v="Illinois"/>
  </r>
  <r>
    <n v="597970"/>
    <x v="19"/>
    <s v="Mortgage"/>
    <x v="0"/>
    <s v="FL"/>
    <x v="0"/>
    <x v="927"/>
    <d v="2013-11-14T00:00:00"/>
    <x v="0"/>
    <x v="3"/>
    <n v="4"/>
    <x v="0"/>
    <x v="0"/>
    <s v="Florida"/>
  </r>
  <r>
    <n v="1904465"/>
    <x v="4"/>
    <s v="Credit reporting"/>
    <x v="8"/>
    <s v="NC"/>
    <x v="0"/>
    <x v="1315"/>
    <d v="2016-05-01T00:00:00"/>
    <x v="0"/>
    <x v="2"/>
    <n v="2"/>
    <x v="0"/>
    <x v="0"/>
    <s v="North Carolina"/>
  </r>
  <r>
    <n v="1990252"/>
    <x v="9"/>
    <s v="Credit reporting"/>
    <x v="8"/>
    <s v="NH"/>
    <x v="0"/>
    <x v="408"/>
    <d v="2016-06-29T00:00:00"/>
    <x v="0"/>
    <x v="2"/>
    <n v="2"/>
    <x v="0"/>
    <x v="0"/>
    <s v="New Hampshire"/>
  </r>
  <r>
    <n v="699882"/>
    <x v="296"/>
    <s v="Credit card"/>
    <x v="16"/>
    <s v="FL"/>
    <x v="1"/>
    <x v="668"/>
    <d v="2014-02-07T00:00:00"/>
    <x v="7"/>
    <x v="1"/>
    <n v="1"/>
    <x v="0"/>
    <x v="0"/>
    <s v="Florida"/>
  </r>
  <r>
    <n v="773185"/>
    <x v="169"/>
    <s v="Debt collection"/>
    <x v="22"/>
    <s v="CA"/>
    <x v="0"/>
    <x v="37"/>
    <d v="2014-03-21T00:00:00"/>
    <x v="0"/>
    <x v="1"/>
    <n v="1"/>
    <x v="0"/>
    <x v="0"/>
    <s v="California"/>
  </r>
  <r>
    <n v="1723057"/>
    <x v="805"/>
    <s v="Debt collection"/>
    <x v="22"/>
    <s v="CA"/>
    <x v="0"/>
    <x v="216"/>
    <d v="2015-12-31T00:00:00"/>
    <x v="0"/>
    <x v="0"/>
    <n v="4"/>
    <x v="0"/>
    <x v="0"/>
    <s v="California"/>
  </r>
  <r>
    <n v="1129703"/>
    <x v="95"/>
    <s v="Credit card"/>
    <x v="24"/>
    <s v="TX"/>
    <x v="0"/>
    <x v="338"/>
    <d v="2014-11-24T00:00:00"/>
    <x v="0"/>
    <x v="1"/>
    <n v="4"/>
    <x v="0"/>
    <x v="0"/>
    <s v="Texas"/>
  </r>
  <r>
    <n v="1358854"/>
    <x v="19"/>
    <s v="Mortgage"/>
    <x v="0"/>
    <s v="TN"/>
    <x v="0"/>
    <x v="317"/>
    <d v="2015-05-04T00:00:00"/>
    <x v="0"/>
    <x v="0"/>
    <n v="2"/>
    <x v="0"/>
    <x v="0"/>
    <s v="Tennessee"/>
  </r>
  <r>
    <n v="1710626"/>
    <x v="8"/>
    <s v="Bank account or service"/>
    <x v="15"/>
    <s v="NY"/>
    <x v="0"/>
    <x v="714"/>
    <d v="2015-12-31T00:00:00"/>
    <x v="10"/>
    <x v="0"/>
    <n v="4"/>
    <x v="0"/>
    <x v="1"/>
    <s v="New York"/>
  </r>
  <r>
    <n v="726780"/>
    <x v="806"/>
    <s v="Debt collection"/>
    <x v="22"/>
    <s v="TN"/>
    <x v="0"/>
    <x v="553"/>
    <d v="2014-02-25T00:00:00"/>
    <x v="7"/>
    <x v="1"/>
    <n v="1"/>
    <x v="0"/>
    <x v="0"/>
    <s v="Tennessee"/>
  </r>
  <r>
    <n v="1771697"/>
    <x v="5"/>
    <s v="Debt collection"/>
    <x v="1"/>
    <s v="NY"/>
    <x v="0"/>
    <x v="923"/>
    <d v="2016-02-03T00:00:00"/>
    <x v="0"/>
    <x v="2"/>
    <n v="1"/>
    <x v="0"/>
    <x v="0"/>
    <s v="New York"/>
  </r>
  <r>
    <n v="895495"/>
    <x v="14"/>
    <s v="Credit card"/>
    <x v="30"/>
    <s v="CT"/>
    <x v="0"/>
    <x v="492"/>
    <d v="2014-06-17T00:00:00"/>
    <x v="7"/>
    <x v="1"/>
    <n v="2"/>
    <x v="0"/>
    <x v="0"/>
    <s v="Connecticut"/>
  </r>
  <r>
    <n v="1060065"/>
    <x v="5"/>
    <s v="Debt collection"/>
    <x v="1"/>
    <s v="MN"/>
    <x v="0"/>
    <x v="433"/>
    <d v="2014-10-06T00:00:00"/>
    <x v="0"/>
    <x v="1"/>
    <n v="4"/>
    <x v="0"/>
    <x v="1"/>
    <s v="Minnesota"/>
  </r>
  <r>
    <n v="1509950"/>
    <x v="5"/>
    <s v="Debt collection"/>
    <x v="27"/>
    <s v="NY"/>
    <x v="0"/>
    <x v="990"/>
    <d v="2015-08-09T00:00:00"/>
    <x v="0"/>
    <x v="0"/>
    <n v="3"/>
    <x v="0"/>
    <x v="0"/>
    <s v="New York"/>
  </r>
  <r>
    <n v="594380"/>
    <x v="10"/>
    <s v="Mortgage"/>
    <x v="42"/>
    <s v="CA"/>
    <x v="0"/>
    <x v="388"/>
    <d v="2013-11-12T00:00:00"/>
    <x v="0"/>
    <x v="3"/>
    <n v="4"/>
    <x v="0"/>
    <x v="1"/>
    <s v="California"/>
  </r>
  <r>
    <n v="1336038"/>
    <x v="14"/>
    <s v="Credit card"/>
    <x v="24"/>
    <s v="IL"/>
    <x v="0"/>
    <x v="1072"/>
    <d v="2015-04-17T00:00:00"/>
    <x v="0"/>
    <x v="0"/>
    <n v="2"/>
    <x v="0"/>
    <x v="0"/>
    <s v="Illinois"/>
  </r>
  <r>
    <n v="2039479"/>
    <x v="110"/>
    <s v="Bank account or service"/>
    <x v="9"/>
    <s v="CA"/>
    <x v="0"/>
    <x v="486"/>
    <d v="2016-08-01T00:00:00"/>
    <x v="0"/>
    <x v="2"/>
    <n v="3"/>
    <x v="0"/>
    <x v="0"/>
    <s v="California"/>
  </r>
  <r>
    <n v="1236408"/>
    <x v="93"/>
    <s v="Mortgage"/>
    <x v="0"/>
    <s v="FL"/>
    <x v="3"/>
    <x v="729"/>
    <d v="2015-02-12T00:00:00"/>
    <x v="1"/>
    <x v="0"/>
    <n v="1"/>
    <x v="0"/>
    <x v="0"/>
    <s v="Florida"/>
  </r>
  <r>
    <n v="1882121"/>
    <x v="336"/>
    <s v="Debt collection"/>
    <x v="1"/>
    <s v="CA"/>
    <x v="1"/>
    <x v="341"/>
    <d v="2016-04-15T00:00:00"/>
    <x v="0"/>
    <x v="2"/>
    <n v="2"/>
    <x v="0"/>
    <x v="0"/>
    <s v="California"/>
  </r>
  <r>
    <n v="1844567"/>
    <x v="134"/>
    <s v="Mortgage"/>
    <x v="0"/>
    <s v="WA"/>
    <x v="2"/>
    <x v="35"/>
    <d v="2016-03-22T00:00:00"/>
    <x v="0"/>
    <x v="2"/>
    <n v="1"/>
    <x v="0"/>
    <x v="0"/>
    <s v="Washington"/>
  </r>
  <r>
    <n v="2073487"/>
    <x v="346"/>
    <s v="Debt collection"/>
    <x v="27"/>
    <s v="TX"/>
    <x v="0"/>
    <x v="681"/>
    <d v="2016-08-20T00:00:00"/>
    <x v="0"/>
    <x v="2"/>
    <n v="3"/>
    <x v="0"/>
    <x v="0"/>
    <s v="Texas"/>
  </r>
  <r>
    <n v="730389"/>
    <x v="17"/>
    <s v="Credit reporting"/>
    <x v="25"/>
    <s v="FL"/>
    <x v="0"/>
    <x v="1055"/>
    <d v="2014-02-25T00:00:00"/>
    <x v="0"/>
    <x v="1"/>
    <n v="1"/>
    <x v="0"/>
    <x v="0"/>
    <s v="Florida"/>
  </r>
  <r>
    <n v="1922047"/>
    <x v="4"/>
    <s v="Credit reporting"/>
    <x v="25"/>
    <s v="TX"/>
    <x v="0"/>
    <x v="577"/>
    <d v="2016-05-12T00:00:00"/>
    <x v="0"/>
    <x v="2"/>
    <n v="2"/>
    <x v="0"/>
    <x v="0"/>
    <s v="Texas"/>
  </r>
  <r>
    <n v="496241"/>
    <x v="14"/>
    <s v="Credit card"/>
    <x v="70"/>
    <s v="KY"/>
    <x v="1"/>
    <x v="327"/>
    <d v="2013-08-20T00:00:00"/>
    <x v="1"/>
    <x v="3"/>
    <n v="3"/>
    <x v="0"/>
    <x v="0"/>
    <s v="Kentucky"/>
  </r>
  <r>
    <n v="860870"/>
    <x v="19"/>
    <s v="Mortgage"/>
    <x v="0"/>
    <s v="SC"/>
    <x v="2"/>
    <x v="172"/>
    <d v="2014-05-21T00:00:00"/>
    <x v="1"/>
    <x v="1"/>
    <n v="2"/>
    <x v="0"/>
    <x v="0"/>
    <s v="South Carolina"/>
  </r>
  <r>
    <n v="2052617"/>
    <x v="150"/>
    <s v="Mortgage"/>
    <x v="0"/>
    <s v="IL"/>
    <x v="0"/>
    <x v="407"/>
    <d v="2016-08-11T00:00:00"/>
    <x v="4"/>
    <x v="2"/>
    <n v="3"/>
    <x v="0"/>
    <x v="0"/>
    <s v="Illinois"/>
  </r>
  <r>
    <n v="1200057"/>
    <x v="807"/>
    <s v="Debt collection"/>
    <x v="22"/>
    <s v="TX"/>
    <x v="0"/>
    <x v="426"/>
    <d v="2015-01-20T00:00:00"/>
    <x v="0"/>
    <x v="0"/>
    <n v="1"/>
    <x v="0"/>
    <x v="0"/>
    <s v="Texas"/>
  </r>
  <r>
    <n v="2004062"/>
    <x v="16"/>
    <s v="Debt collection"/>
    <x v="22"/>
    <s v="GA"/>
    <x v="0"/>
    <x v="378"/>
    <d v="2016-07-11T00:00:00"/>
    <x v="7"/>
    <x v="2"/>
    <n v="3"/>
    <x v="0"/>
    <x v="0"/>
    <s v="Georgia"/>
  </r>
  <r>
    <n v="1208845"/>
    <x v="296"/>
    <s v="Debt collection"/>
    <x v="4"/>
    <s v="CA"/>
    <x v="0"/>
    <x v="985"/>
    <d v="2015-01-25T00:00:00"/>
    <x v="0"/>
    <x v="0"/>
    <n v="1"/>
    <x v="0"/>
    <x v="0"/>
    <s v="California"/>
  </r>
  <r>
    <n v="1752502"/>
    <x v="68"/>
    <s v="Mortgage"/>
    <x v="5"/>
    <s v="OH"/>
    <x v="0"/>
    <x v="441"/>
    <d v="2016-01-22T00:00:00"/>
    <x v="0"/>
    <x v="2"/>
    <n v="1"/>
    <x v="0"/>
    <x v="0"/>
    <s v="Ohio"/>
  </r>
  <r>
    <n v="346039"/>
    <x v="9"/>
    <s v="Credit reporting"/>
    <x v="3"/>
    <s v="PA"/>
    <x v="0"/>
    <x v="1026"/>
    <d v="2013-03-08T00:00:00"/>
    <x v="1"/>
    <x v="3"/>
    <n v="1"/>
    <x v="0"/>
    <x v="1"/>
    <s v="Pennsylvania"/>
  </r>
  <r>
    <n v="2015992"/>
    <x v="9"/>
    <s v="Credit reporting"/>
    <x v="3"/>
    <s v="TX"/>
    <x v="0"/>
    <x v="1219"/>
    <d v="2016-07-18T00:00:00"/>
    <x v="1"/>
    <x v="2"/>
    <n v="3"/>
    <x v="0"/>
    <x v="0"/>
    <s v="Texas"/>
  </r>
  <r>
    <n v="1854095"/>
    <x v="10"/>
    <s v="Credit card"/>
    <x v="57"/>
    <s v="FL"/>
    <x v="1"/>
    <x v="427"/>
    <d v="2016-03-31T00:00:00"/>
    <x v="4"/>
    <x v="2"/>
    <n v="1"/>
    <x v="0"/>
    <x v="0"/>
    <s v="Florida"/>
  </r>
  <r>
    <n v="1666087"/>
    <x v="18"/>
    <s v="Mortgage"/>
    <x v="0"/>
    <s v="WA"/>
    <x v="0"/>
    <x v="55"/>
    <d v="2015-11-20T00:00:00"/>
    <x v="0"/>
    <x v="0"/>
    <n v="4"/>
    <x v="0"/>
    <x v="0"/>
    <s v="Washington"/>
  </r>
  <r>
    <n v="1522340"/>
    <x v="20"/>
    <s v="Credit card"/>
    <x v="48"/>
    <s v="GA"/>
    <x v="1"/>
    <x v="415"/>
    <d v="2015-08-18T00:00:00"/>
    <x v="1"/>
    <x v="0"/>
    <n v="3"/>
    <x v="0"/>
    <x v="0"/>
    <s v="Georgia"/>
  </r>
  <r>
    <n v="1409727"/>
    <x v="20"/>
    <s v="Credit card"/>
    <x v="35"/>
    <s v="WI"/>
    <x v="0"/>
    <x v="1316"/>
    <d v="2015-06-07T00:00:00"/>
    <x v="0"/>
    <x v="0"/>
    <n v="2"/>
    <x v="0"/>
    <x v="0"/>
    <s v="Wisconsin"/>
  </r>
  <r>
    <n v="223014"/>
    <x v="9"/>
    <s v="Credit reporting"/>
    <x v="3"/>
    <s v="CA"/>
    <x v="0"/>
    <x v="1140"/>
    <d v="2013-01-07T00:00:00"/>
    <x v="0"/>
    <x v="3"/>
    <n v="1"/>
    <x v="0"/>
    <x v="0"/>
    <s v="California"/>
  </r>
  <r>
    <n v="1810726"/>
    <x v="341"/>
    <s v="Mortgage"/>
    <x v="0"/>
    <s v="VA"/>
    <x v="0"/>
    <x v="449"/>
    <d v="2016-03-02T00:00:00"/>
    <x v="1"/>
    <x v="2"/>
    <n v="1"/>
    <x v="0"/>
    <x v="0"/>
    <s v="Virginia"/>
  </r>
  <r>
    <n v="1128237"/>
    <x v="207"/>
    <s v="Debt collection"/>
    <x v="22"/>
    <s v="CA"/>
    <x v="0"/>
    <x v="870"/>
    <d v="2014-11-21T00:00:00"/>
    <x v="0"/>
    <x v="1"/>
    <n v="4"/>
    <x v="0"/>
    <x v="0"/>
    <s v="California"/>
  </r>
  <r>
    <n v="1004544"/>
    <x v="10"/>
    <s v="Consumer Loan"/>
    <x v="39"/>
    <s v="MO"/>
    <x v="0"/>
    <x v="804"/>
    <d v="2014-08-27T00:00:00"/>
    <x v="0"/>
    <x v="1"/>
    <n v="3"/>
    <x v="0"/>
    <x v="0"/>
    <s v="Missouri"/>
  </r>
  <r>
    <n v="1211313"/>
    <x v="4"/>
    <s v="Credit reporting"/>
    <x v="8"/>
    <s v="NJ"/>
    <x v="0"/>
    <x v="803"/>
    <d v="2015-01-30T00:00:00"/>
    <x v="7"/>
    <x v="0"/>
    <n v="1"/>
    <x v="0"/>
    <x v="0"/>
    <s v="New Jersey"/>
  </r>
  <r>
    <n v="900085"/>
    <x v="14"/>
    <s v="Bank account or service"/>
    <x v="12"/>
    <s v="OH"/>
    <x v="3"/>
    <x v="163"/>
    <d v="2014-06-20T00:00:00"/>
    <x v="4"/>
    <x v="1"/>
    <n v="2"/>
    <x v="0"/>
    <x v="1"/>
    <s v="Ohio"/>
  </r>
  <r>
    <n v="1894475"/>
    <x v="19"/>
    <s v="Bank account or service"/>
    <x v="36"/>
    <s v="FL"/>
    <x v="0"/>
    <x v="655"/>
    <d v="2016-04-26T00:00:00"/>
    <x v="0"/>
    <x v="2"/>
    <n v="2"/>
    <x v="0"/>
    <x v="0"/>
    <s v="Florida"/>
  </r>
  <r>
    <n v="1758794"/>
    <x v="196"/>
    <s v="Debt collection"/>
    <x v="27"/>
    <s v="FL"/>
    <x v="0"/>
    <x v="263"/>
    <d v="2016-01-27T00:00:00"/>
    <x v="0"/>
    <x v="2"/>
    <n v="1"/>
    <x v="0"/>
    <x v="1"/>
    <s v="Florida"/>
  </r>
  <r>
    <n v="1038166"/>
    <x v="4"/>
    <s v="Credit reporting"/>
    <x v="3"/>
    <m/>
    <x v="0"/>
    <x v="1265"/>
    <d v="2014-09-26T00:00:00"/>
    <x v="2"/>
    <x v="1"/>
    <n v="3"/>
    <x v="0"/>
    <x v="1"/>
    <e v="#N/A"/>
  </r>
  <r>
    <n v="626632"/>
    <x v="14"/>
    <s v="Credit card"/>
    <x v="24"/>
    <s v="GA"/>
    <x v="0"/>
    <x v="942"/>
    <d v="2013-12-17T00:00:00"/>
    <x v="8"/>
    <x v="3"/>
    <n v="4"/>
    <x v="0"/>
    <x v="0"/>
    <s v="Georgia"/>
  </r>
  <r>
    <n v="1675131"/>
    <x v="808"/>
    <s v="Debt collection"/>
    <x v="4"/>
    <s v="IL"/>
    <x v="0"/>
    <x v="339"/>
    <d v="2015-11-30T00:00:00"/>
    <x v="0"/>
    <x v="0"/>
    <n v="4"/>
    <x v="0"/>
    <x v="0"/>
    <s v="Illinois"/>
  </r>
  <r>
    <n v="1838850"/>
    <x v="19"/>
    <s v="Mortgage"/>
    <x v="0"/>
    <s v="FL"/>
    <x v="1"/>
    <x v="325"/>
    <d v="2016-03-24T00:00:00"/>
    <x v="11"/>
    <x v="2"/>
    <n v="1"/>
    <x v="0"/>
    <x v="0"/>
    <s v="Florida"/>
  </r>
  <r>
    <n v="1593236"/>
    <x v="117"/>
    <s v="Mortgage"/>
    <x v="0"/>
    <s v="FL"/>
    <x v="0"/>
    <x v="94"/>
    <d v="2015-10-05T00:00:00"/>
    <x v="0"/>
    <x v="0"/>
    <n v="4"/>
    <x v="0"/>
    <x v="0"/>
    <s v="Florida"/>
  </r>
  <r>
    <n v="1617285"/>
    <x v="201"/>
    <s v="Mortgage"/>
    <x v="0"/>
    <s v="AZ"/>
    <x v="0"/>
    <x v="357"/>
    <d v="2015-10-21T00:00:00"/>
    <x v="0"/>
    <x v="0"/>
    <n v="4"/>
    <x v="0"/>
    <x v="0"/>
    <s v="Arizona"/>
  </r>
  <r>
    <n v="1213806"/>
    <x v="26"/>
    <s v="Mortgage"/>
    <x v="5"/>
    <s v="TX"/>
    <x v="0"/>
    <x v="48"/>
    <d v="2015-01-28T00:00:00"/>
    <x v="0"/>
    <x v="0"/>
    <n v="1"/>
    <x v="1"/>
    <x v="0"/>
    <s v="Texas"/>
  </r>
  <r>
    <n v="1170742"/>
    <x v="10"/>
    <s v="Mortgage"/>
    <x v="0"/>
    <s v="CA"/>
    <x v="1"/>
    <x v="424"/>
    <d v="2014-12-31T00:00:00"/>
    <x v="12"/>
    <x v="1"/>
    <n v="4"/>
    <x v="0"/>
    <x v="0"/>
    <s v="California"/>
  </r>
  <r>
    <n v="1464449"/>
    <x v="14"/>
    <s v="Credit card"/>
    <x v="17"/>
    <s v="NY"/>
    <x v="0"/>
    <x v="256"/>
    <d v="2015-07-13T00:00:00"/>
    <x v="0"/>
    <x v="0"/>
    <n v="3"/>
    <x v="0"/>
    <x v="0"/>
    <s v="New York"/>
  </r>
  <r>
    <n v="2033566"/>
    <x v="20"/>
    <s v="Bank account or service"/>
    <x v="12"/>
    <s v="FL"/>
    <x v="2"/>
    <x v="25"/>
    <d v="2016-08-08T00:00:00"/>
    <x v="37"/>
    <x v="2"/>
    <n v="3"/>
    <x v="0"/>
    <x v="0"/>
    <s v="Florida"/>
  </r>
  <r>
    <n v="1433120"/>
    <x v="0"/>
    <s v="Mortgage"/>
    <x v="0"/>
    <s v="CA"/>
    <x v="0"/>
    <x v="500"/>
    <d v="2015-06-23T00:00:00"/>
    <x v="0"/>
    <x v="0"/>
    <n v="2"/>
    <x v="0"/>
    <x v="0"/>
    <s v="California"/>
  </r>
  <r>
    <n v="2019704"/>
    <x v="8"/>
    <s v="Bank account or service"/>
    <x v="9"/>
    <s v="GA"/>
    <x v="0"/>
    <x v="125"/>
    <d v="2016-07-19T00:00:00"/>
    <x v="0"/>
    <x v="2"/>
    <n v="3"/>
    <x v="0"/>
    <x v="0"/>
    <s v="Georgia"/>
  </r>
  <r>
    <n v="1880257"/>
    <x v="1"/>
    <s v="Mortgage"/>
    <x v="0"/>
    <s v="LA"/>
    <x v="1"/>
    <x v="250"/>
    <d v="2016-04-15T00:00:00"/>
    <x v="1"/>
    <x v="2"/>
    <n v="2"/>
    <x v="0"/>
    <x v="0"/>
    <s v="Louisiana"/>
  </r>
  <r>
    <n v="394184"/>
    <x v="19"/>
    <s v="Bank account or service"/>
    <x v="15"/>
    <s v="CA"/>
    <x v="1"/>
    <x v="1207"/>
    <d v="2013-04-30T00:00:00"/>
    <x v="1"/>
    <x v="3"/>
    <n v="2"/>
    <x v="0"/>
    <x v="0"/>
    <s v="California"/>
  </r>
  <r>
    <n v="688774"/>
    <x v="10"/>
    <s v="Mortgage"/>
    <x v="37"/>
    <s v="NY"/>
    <x v="0"/>
    <x v="1264"/>
    <d v="2014-01-28T00:00:00"/>
    <x v="0"/>
    <x v="1"/>
    <n v="1"/>
    <x v="0"/>
    <x v="0"/>
    <s v="New York"/>
  </r>
  <r>
    <n v="1017569"/>
    <x v="4"/>
    <s v="Credit reporting"/>
    <x v="3"/>
    <s v="KS"/>
    <x v="0"/>
    <x v="945"/>
    <d v="2014-09-06T00:00:00"/>
    <x v="0"/>
    <x v="1"/>
    <n v="3"/>
    <x v="0"/>
    <x v="1"/>
    <s v="Kansas"/>
  </r>
  <r>
    <n v="1207350"/>
    <x v="10"/>
    <s v="Mortgage"/>
    <x v="0"/>
    <s v="NJ"/>
    <x v="2"/>
    <x v="314"/>
    <d v="2015-01-28T00:00:00"/>
    <x v="2"/>
    <x v="0"/>
    <n v="1"/>
    <x v="0"/>
    <x v="0"/>
    <s v="New Jersey"/>
  </r>
  <r>
    <n v="503394"/>
    <x v="134"/>
    <s v="Mortgage"/>
    <x v="0"/>
    <s v="MD"/>
    <x v="2"/>
    <x v="128"/>
    <d v="2013-08-26T00:00:00"/>
    <x v="4"/>
    <x v="3"/>
    <n v="3"/>
    <x v="0"/>
    <x v="0"/>
    <s v="Maryland"/>
  </r>
  <r>
    <n v="756046"/>
    <x v="7"/>
    <s v="Student loan"/>
    <x v="29"/>
    <s v="VT"/>
    <x v="0"/>
    <x v="1050"/>
    <d v="2014-03-12T00:00:00"/>
    <x v="0"/>
    <x v="1"/>
    <n v="1"/>
    <x v="0"/>
    <x v="0"/>
    <s v="Vermont"/>
  </r>
  <r>
    <n v="1980229"/>
    <x v="4"/>
    <s v="Credit reporting"/>
    <x v="8"/>
    <s v="NC"/>
    <x v="0"/>
    <x v="44"/>
    <d v="2016-06-22T00:00:00"/>
    <x v="0"/>
    <x v="2"/>
    <n v="2"/>
    <x v="0"/>
    <x v="0"/>
    <s v="North Carolina"/>
  </r>
  <r>
    <n v="1961227"/>
    <x v="19"/>
    <s v="Mortgage"/>
    <x v="0"/>
    <s v="RI"/>
    <x v="0"/>
    <x v="323"/>
    <d v="2016-06-09T00:00:00"/>
    <x v="0"/>
    <x v="2"/>
    <n v="2"/>
    <x v="0"/>
    <x v="0"/>
    <s v="Rhode Island"/>
  </r>
  <r>
    <n v="577348"/>
    <x v="10"/>
    <s v="Mortgage"/>
    <x v="0"/>
    <s v="PA"/>
    <x v="0"/>
    <x v="316"/>
    <d v="2013-10-30T00:00:00"/>
    <x v="0"/>
    <x v="3"/>
    <n v="4"/>
    <x v="0"/>
    <x v="1"/>
    <s v="Pennsylvania"/>
  </r>
  <r>
    <n v="506717"/>
    <x v="150"/>
    <s v="Mortgage"/>
    <x v="37"/>
    <s v="ID"/>
    <x v="0"/>
    <x v="1069"/>
    <d v="2013-08-29T00:00:00"/>
    <x v="1"/>
    <x v="3"/>
    <n v="3"/>
    <x v="0"/>
    <x v="1"/>
    <s v="Idaho"/>
  </r>
  <r>
    <n v="2013782"/>
    <x v="109"/>
    <s v="Payday loan"/>
    <x v="46"/>
    <s v="NY"/>
    <x v="3"/>
    <x v="252"/>
    <d v="2016-07-18T00:00:00"/>
    <x v="7"/>
    <x v="2"/>
    <n v="3"/>
    <x v="0"/>
    <x v="0"/>
    <s v="New York"/>
  </r>
  <r>
    <n v="2002837"/>
    <x v="20"/>
    <s v="Credit card"/>
    <x v="24"/>
    <s v="WI"/>
    <x v="1"/>
    <x v="534"/>
    <d v="2016-07-08T00:00:00"/>
    <x v="1"/>
    <x v="2"/>
    <n v="3"/>
    <x v="0"/>
    <x v="0"/>
    <s v="Wisconsin"/>
  </r>
  <r>
    <n v="1176377"/>
    <x v="20"/>
    <s v="Bank account or service"/>
    <x v="15"/>
    <s v="WI"/>
    <x v="0"/>
    <x v="864"/>
    <d v="2014-12-31T00:00:00"/>
    <x v="0"/>
    <x v="1"/>
    <n v="4"/>
    <x v="0"/>
    <x v="0"/>
    <s v="Wisconsin"/>
  </r>
  <r>
    <n v="1613011"/>
    <x v="10"/>
    <s v="Mortgage"/>
    <x v="0"/>
    <s v="SC"/>
    <x v="0"/>
    <x v="1038"/>
    <d v="2015-10-19T00:00:00"/>
    <x v="0"/>
    <x v="0"/>
    <n v="4"/>
    <x v="0"/>
    <x v="0"/>
    <s v="South Carolina"/>
  </r>
  <r>
    <n v="1793303"/>
    <x v="47"/>
    <s v="Bank account or service"/>
    <x v="12"/>
    <s v="IL"/>
    <x v="1"/>
    <x v="165"/>
    <d v="2016-02-19T00:00:00"/>
    <x v="1"/>
    <x v="2"/>
    <n v="1"/>
    <x v="0"/>
    <x v="0"/>
    <s v="Illinois"/>
  </r>
  <r>
    <n v="1231812"/>
    <x v="44"/>
    <s v="Mortgage"/>
    <x v="0"/>
    <s v="ME"/>
    <x v="3"/>
    <x v="503"/>
    <d v="2015-02-10T00:00:00"/>
    <x v="1"/>
    <x v="0"/>
    <n v="1"/>
    <x v="0"/>
    <x v="0"/>
    <s v="Maine"/>
  </r>
  <r>
    <n v="726366"/>
    <x v="5"/>
    <s v="Debt collection"/>
    <x v="4"/>
    <s v="FL"/>
    <x v="0"/>
    <x v="428"/>
    <d v="2014-02-21T00:00:00"/>
    <x v="0"/>
    <x v="1"/>
    <n v="1"/>
    <x v="0"/>
    <x v="0"/>
    <s v="Florida"/>
  </r>
  <r>
    <n v="966687"/>
    <x v="62"/>
    <s v="Credit card"/>
    <x v="17"/>
    <s v="GA"/>
    <x v="0"/>
    <x v="926"/>
    <d v="2014-08-06T00:00:00"/>
    <x v="4"/>
    <x v="1"/>
    <n v="3"/>
    <x v="0"/>
    <x v="1"/>
    <s v="Georgia"/>
  </r>
  <r>
    <n v="784204"/>
    <x v="189"/>
    <s v="Consumer Loan"/>
    <x v="19"/>
    <s v="SC"/>
    <x v="0"/>
    <x v="959"/>
    <d v="2014-03-28T00:00:00"/>
    <x v="0"/>
    <x v="1"/>
    <n v="1"/>
    <x v="0"/>
    <x v="1"/>
    <s v="South Carolina"/>
  </r>
  <r>
    <n v="1813686"/>
    <x v="10"/>
    <s v="Bank account or service"/>
    <x v="15"/>
    <s v="CA"/>
    <x v="1"/>
    <x v="31"/>
    <d v="2016-03-04T00:00:00"/>
    <x v="4"/>
    <x v="2"/>
    <n v="1"/>
    <x v="0"/>
    <x v="0"/>
    <s v="California"/>
  </r>
  <r>
    <n v="601443"/>
    <x v="16"/>
    <s v="Credit card"/>
    <x v="30"/>
    <s v="CA"/>
    <x v="0"/>
    <x v="1095"/>
    <d v="2013-11-16T00:00:00"/>
    <x v="0"/>
    <x v="3"/>
    <n v="4"/>
    <x v="0"/>
    <x v="0"/>
    <s v="California"/>
  </r>
  <r>
    <n v="504290"/>
    <x v="1"/>
    <s v="Mortgage"/>
    <x v="0"/>
    <s v="CA"/>
    <x v="0"/>
    <x v="873"/>
    <d v="2013-08-28T00:00:00"/>
    <x v="4"/>
    <x v="3"/>
    <n v="3"/>
    <x v="0"/>
    <x v="0"/>
    <s v="California"/>
  </r>
  <r>
    <n v="1023343"/>
    <x v="10"/>
    <s v="Bank account or service"/>
    <x v="12"/>
    <s v="TN"/>
    <x v="0"/>
    <x v="772"/>
    <d v="2014-09-10T00:00:00"/>
    <x v="0"/>
    <x v="1"/>
    <n v="3"/>
    <x v="0"/>
    <x v="0"/>
    <s v="Tennessee"/>
  </r>
  <r>
    <n v="329903"/>
    <x v="8"/>
    <s v="Student loan"/>
    <x v="19"/>
    <s v="WA"/>
    <x v="0"/>
    <x v="1003"/>
    <d v="2013-02-26T00:00:00"/>
    <x v="1"/>
    <x v="3"/>
    <n v="1"/>
    <x v="0"/>
    <x v="0"/>
    <s v="Washington"/>
  </r>
  <r>
    <n v="1490870"/>
    <x v="809"/>
    <s v="Consumer Loan"/>
    <x v="46"/>
    <s v="WA"/>
    <x v="3"/>
    <x v="103"/>
    <d v="2015-08-25T00:00:00"/>
    <x v="25"/>
    <x v="0"/>
    <n v="3"/>
    <x v="0"/>
    <x v="0"/>
    <s v="Washington"/>
  </r>
  <r>
    <n v="1876815"/>
    <x v="224"/>
    <s v="Debt collection"/>
    <x v="27"/>
    <s v="FL"/>
    <x v="0"/>
    <x v="531"/>
    <d v="2016-04-13T00:00:00"/>
    <x v="0"/>
    <x v="2"/>
    <n v="2"/>
    <x v="0"/>
    <x v="0"/>
    <s v="Florida"/>
  </r>
  <r>
    <n v="1856106"/>
    <x v="272"/>
    <s v="Debt collection"/>
    <x v="27"/>
    <s v="AZ"/>
    <x v="0"/>
    <x v="191"/>
    <d v="2016-03-31T00:00:00"/>
    <x v="1"/>
    <x v="2"/>
    <n v="1"/>
    <x v="0"/>
    <x v="1"/>
    <s v="Arizona"/>
  </r>
  <r>
    <n v="1090402"/>
    <x v="10"/>
    <s v="Credit card"/>
    <x v="57"/>
    <s v="NM"/>
    <x v="0"/>
    <x v="1043"/>
    <d v="2014-10-31T00:00:00"/>
    <x v="6"/>
    <x v="1"/>
    <n v="4"/>
    <x v="0"/>
    <x v="0"/>
    <s v="New Mexico"/>
  </r>
  <r>
    <n v="1863383"/>
    <x v="14"/>
    <s v="Credit card"/>
    <x v="35"/>
    <s v="CA"/>
    <x v="0"/>
    <x v="108"/>
    <d v="2016-04-04T00:00:00"/>
    <x v="0"/>
    <x v="2"/>
    <n v="2"/>
    <x v="0"/>
    <x v="0"/>
    <s v="California"/>
  </r>
  <r>
    <n v="787629"/>
    <x v="810"/>
    <s v="Debt collection"/>
    <x v="27"/>
    <s v="OH"/>
    <x v="0"/>
    <x v="334"/>
    <d v="2014-04-01T00:00:00"/>
    <x v="0"/>
    <x v="1"/>
    <n v="2"/>
    <x v="0"/>
    <x v="0"/>
    <s v="Ohio"/>
  </r>
  <r>
    <n v="494377"/>
    <x v="46"/>
    <s v="Credit reporting"/>
    <x v="25"/>
    <s v="ID"/>
    <x v="0"/>
    <x v="507"/>
    <d v="2013-08-19T00:00:00"/>
    <x v="7"/>
    <x v="3"/>
    <n v="3"/>
    <x v="0"/>
    <x v="0"/>
    <s v="Idaho"/>
  </r>
  <r>
    <n v="1316982"/>
    <x v="33"/>
    <s v="Student loan"/>
    <x v="26"/>
    <s v="TN"/>
    <x v="0"/>
    <x v="752"/>
    <d v="2015-04-06T00:00:00"/>
    <x v="0"/>
    <x v="0"/>
    <n v="2"/>
    <x v="0"/>
    <x v="0"/>
    <s v="Tennessee"/>
  </r>
  <r>
    <n v="673930"/>
    <x v="17"/>
    <s v="Credit reporting"/>
    <x v="8"/>
    <s v="TX"/>
    <x v="0"/>
    <x v="78"/>
    <d v="2014-01-17T00:00:00"/>
    <x v="0"/>
    <x v="1"/>
    <n v="1"/>
    <x v="0"/>
    <x v="0"/>
    <s v="Texas"/>
  </r>
  <r>
    <n v="1846944"/>
    <x v="4"/>
    <s v="Credit reporting"/>
    <x v="25"/>
    <s v="AZ"/>
    <x v="0"/>
    <x v="1051"/>
    <d v="2016-03-23T00:00:00"/>
    <x v="0"/>
    <x v="2"/>
    <n v="1"/>
    <x v="0"/>
    <x v="0"/>
    <s v="Arizona"/>
  </r>
  <r>
    <n v="730677"/>
    <x v="93"/>
    <s v="Mortgage"/>
    <x v="37"/>
    <s v="MN"/>
    <x v="0"/>
    <x v="1055"/>
    <d v="2014-02-25T00:00:00"/>
    <x v="0"/>
    <x v="1"/>
    <n v="1"/>
    <x v="0"/>
    <x v="0"/>
    <s v="Minnesota"/>
  </r>
  <r>
    <n v="1074977"/>
    <x v="103"/>
    <s v="Payday loan"/>
    <x v="52"/>
    <s v="TX"/>
    <x v="0"/>
    <x v="671"/>
    <d v="2014-10-16T00:00:00"/>
    <x v="0"/>
    <x v="1"/>
    <n v="4"/>
    <x v="0"/>
    <x v="0"/>
    <s v="Texas"/>
  </r>
  <r>
    <n v="905632"/>
    <x v="19"/>
    <s v="Mortgage"/>
    <x v="42"/>
    <s v="NJ"/>
    <x v="0"/>
    <x v="616"/>
    <d v="2014-06-23T00:00:00"/>
    <x v="0"/>
    <x v="1"/>
    <n v="2"/>
    <x v="0"/>
    <x v="0"/>
    <s v="New Jersey"/>
  </r>
  <r>
    <n v="302677"/>
    <x v="14"/>
    <s v="Bank account or service"/>
    <x v="12"/>
    <s v="CA"/>
    <x v="2"/>
    <x v="1177"/>
    <d v="2013-02-07T00:00:00"/>
    <x v="1"/>
    <x v="3"/>
    <n v="1"/>
    <x v="0"/>
    <x v="0"/>
    <s v="California"/>
  </r>
  <r>
    <n v="712299"/>
    <x v="10"/>
    <s v="Mortgage"/>
    <x v="42"/>
    <s v="MD"/>
    <x v="2"/>
    <x v="400"/>
    <d v="2014-02-19T00:00:00"/>
    <x v="11"/>
    <x v="1"/>
    <n v="1"/>
    <x v="0"/>
    <x v="0"/>
    <s v="Maryland"/>
  </r>
  <r>
    <n v="1566442"/>
    <x v="19"/>
    <s v="Consumer Loan"/>
    <x v="21"/>
    <s v="ND"/>
    <x v="0"/>
    <x v="296"/>
    <d v="2015-09-16T00:00:00"/>
    <x v="0"/>
    <x v="0"/>
    <n v="3"/>
    <x v="0"/>
    <x v="0"/>
    <s v="North Dakota"/>
  </r>
  <r>
    <n v="1884404"/>
    <x v="8"/>
    <s v="Bank account or service"/>
    <x v="36"/>
    <s v="NY"/>
    <x v="0"/>
    <x v="757"/>
    <d v="2016-04-18T00:00:00"/>
    <x v="0"/>
    <x v="2"/>
    <n v="2"/>
    <x v="0"/>
    <x v="0"/>
    <s v="New York"/>
  </r>
  <r>
    <n v="2056526"/>
    <x v="10"/>
    <s v="Bank account or service"/>
    <x v="14"/>
    <s v="NY"/>
    <x v="0"/>
    <x v="1171"/>
    <d v="2016-08-10T00:00:00"/>
    <x v="0"/>
    <x v="2"/>
    <n v="3"/>
    <x v="0"/>
    <x v="0"/>
    <s v="New York"/>
  </r>
  <r>
    <n v="1170346"/>
    <x v="13"/>
    <s v="Mortgage"/>
    <x v="37"/>
    <s v="WA"/>
    <x v="0"/>
    <x v="424"/>
    <d v="2014-12-24T00:00:00"/>
    <x v="0"/>
    <x v="1"/>
    <n v="4"/>
    <x v="0"/>
    <x v="1"/>
    <s v="Washington"/>
  </r>
  <r>
    <n v="1015289"/>
    <x v="19"/>
    <s v="Bank account or service"/>
    <x v="9"/>
    <s v="FL"/>
    <x v="0"/>
    <x v="981"/>
    <d v="2014-09-04T00:00:00"/>
    <x v="0"/>
    <x v="1"/>
    <n v="3"/>
    <x v="0"/>
    <x v="0"/>
    <s v="Florida"/>
  </r>
  <r>
    <n v="1608689"/>
    <x v="594"/>
    <s v="Credit card"/>
    <x v="57"/>
    <s v="WA"/>
    <x v="0"/>
    <x v="850"/>
    <d v="2015-10-15T00:00:00"/>
    <x v="0"/>
    <x v="0"/>
    <n v="4"/>
    <x v="0"/>
    <x v="1"/>
    <s v="Washington"/>
  </r>
  <r>
    <n v="1622743"/>
    <x v="240"/>
    <s v="Debt collection"/>
    <x v="1"/>
    <s v="MA"/>
    <x v="0"/>
    <x v="234"/>
    <d v="2015-10-27T00:00:00"/>
    <x v="6"/>
    <x v="0"/>
    <n v="4"/>
    <x v="0"/>
    <x v="0"/>
    <s v="Massachusetts"/>
  </r>
  <r>
    <n v="543733"/>
    <x v="20"/>
    <s v="Credit card"/>
    <x v="31"/>
    <s v="SD"/>
    <x v="0"/>
    <x v="614"/>
    <d v="2013-09-26T00:00:00"/>
    <x v="0"/>
    <x v="3"/>
    <n v="3"/>
    <x v="0"/>
    <x v="0"/>
    <s v="South Dakota"/>
  </r>
  <r>
    <n v="1076443"/>
    <x v="222"/>
    <s v="Credit reporting"/>
    <x v="8"/>
    <s v="CT"/>
    <x v="0"/>
    <x v="939"/>
    <d v="2014-10-23T00:00:00"/>
    <x v="11"/>
    <x v="1"/>
    <n v="4"/>
    <x v="1"/>
    <x v="0"/>
    <s v="Connecticut"/>
  </r>
  <r>
    <n v="1110221"/>
    <x v="18"/>
    <s v="Mortgage"/>
    <x v="37"/>
    <s v="FL"/>
    <x v="1"/>
    <x v="1133"/>
    <d v="2014-11-10T00:00:00"/>
    <x v="0"/>
    <x v="1"/>
    <n v="4"/>
    <x v="0"/>
    <x v="0"/>
    <s v="Florida"/>
  </r>
  <r>
    <n v="392917"/>
    <x v="189"/>
    <s v="Consumer Loan"/>
    <x v="19"/>
    <s v="CA"/>
    <x v="0"/>
    <x v="1167"/>
    <d v="2013-04-30T00:00:00"/>
    <x v="6"/>
    <x v="3"/>
    <n v="2"/>
    <x v="0"/>
    <x v="0"/>
    <s v="California"/>
  </r>
  <r>
    <n v="1626509"/>
    <x v="68"/>
    <s v="Mortgage"/>
    <x v="37"/>
    <s v="MI"/>
    <x v="0"/>
    <x v="4"/>
    <d v="2015-10-27T00:00:00"/>
    <x v="0"/>
    <x v="0"/>
    <n v="4"/>
    <x v="0"/>
    <x v="0"/>
    <s v="Michigan"/>
  </r>
  <r>
    <n v="1676483"/>
    <x v="1"/>
    <s v="Mortgage"/>
    <x v="0"/>
    <s v="CA"/>
    <x v="0"/>
    <x v="339"/>
    <d v="2015-11-30T00:00:00"/>
    <x v="0"/>
    <x v="0"/>
    <n v="4"/>
    <x v="0"/>
    <x v="0"/>
    <s v="California"/>
  </r>
  <r>
    <n v="533122"/>
    <x v="49"/>
    <s v="Mortgage"/>
    <x v="0"/>
    <s v="AR"/>
    <x v="1"/>
    <x v="145"/>
    <d v="2013-09-23T00:00:00"/>
    <x v="2"/>
    <x v="3"/>
    <n v="3"/>
    <x v="0"/>
    <x v="0"/>
    <s v="Arkansas"/>
  </r>
  <r>
    <n v="1713891"/>
    <x v="8"/>
    <s v="Credit card"/>
    <x v="24"/>
    <s v="VA"/>
    <x v="0"/>
    <x v="411"/>
    <d v="2015-12-22T00:00:00"/>
    <x v="0"/>
    <x v="0"/>
    <n v="4"/>
    <x v="0"/>
    <x v="0"/>
    <s v="Virginia"/>
  </r>
  <r>
    <n v="388295"/>
    <x v="811"/>
    <s v="Mortgage"/>
    <x v="5"/>
    <s v="IL"/>
    <x v="2"/>
    <x v="53"/>
    <d v="2013-04-23T00:00:00"/>
    <x v="1"/>
    <x v="3"/>
    <n v="2"/>
    <x v="0"/>
    <x v="0"/>
    <s v="Illinois"/>
  </r>
  <r>
    <n v="335363"/>
    <x v="62"/>
    <s v="Credit card"/>
    <x v="2"/>
    <s v="PA"/>
    <x v="2"/>
    <x v="63"/>
    <d v="2013-02-27T00:00:00"/>
    <x v="0"/>
    <x v="3"/>
    <n v="1"/>
    <x v="0"/>
    <x v="0"/>
    <s v="Pennsylvania"/>
  </r>
  <r>
    <n v="1688127"/>
    <x v="1"/>
    <s v="Mortgage"/>
    <x v="0"/>
    <s v="WA"/>
    <x v="0"/>
    <x v="258"/>
    <d v="2015-12-08T00:00:00"/>
    <x v="0"/>
    <x v="0"/>
    <n v="4"/>
    <x v="0"/>
    <x v="0"/>
    <s v="Washington"/>
  </r>
  <r>
    <n v="592989"/>
    <x v="30"/>
    <s v="Mortgage"/>
    <x v="37"/>
    <s v="OH"/>
    <x v="0"/>
    <x v="963"/>
    <d v="2013-11-11T00:00:00"/>
    <x v="0"/>
    <x v="3"/>
    <n v="4"/>
    <x v="0"/>
    <x v="0"/>
    <s v="Ohio"/>
  </r>
  <r>
    <n v="649085"/>
    <x v="17"/>
    <s v="Credit reporting"/>
    <x v="3"/>
    <s v="CA"/>
    <x v="0"/>
    <x v="1141"/>
    <d v="2013-12-30T00:00:00"/>
    <x v="0"/>
    <x v="3"/>
    <n v="4"/>
    <x v="0"/>
    <x v="0"/>
    <s v="California"/>
  </r>
  <r>
    <n v="443756"/>
    <x v="112"/>
    <s v="Mortgage"/>
    <x v="0"/>
    <s v="IN"/>
    <x v="0"/>
    <x v="477"/>
    <d v="2013-06-26T00:00:00"/>
    <x v="1"/>
    <x v="3"/>
    <n v="2"/>
    <x v="0"/>
    <x v="0"/>
    <s v="Indiana"/>
  </r>
  <r>
    <n v="522835"/>
    <x v="10"/>
    <s v="Bank account or service"/>
    <x v="12"/>
    <s v="CA"/>
    <x v="0"/>
    <x v="764"/>
    <d v="2013-09-12T00:00:00"/>
    <x v="1"/>
    <x v="3"/>
    <n v="3"/>
    <x v="0"/>
    <x v="0"/>
    <s v="California"/>
  </r>
  <r>
    <n v="1103326"/>
    <x v="65"/>
    <s v="Payday loan"/>
    <x v="41"/>
    <s v="WA"/>
    <x v="0"/>
    <x v="624"/>
    <d v="2014-11-05T00:00:00"/>
    <x v="0"/>
    <x v="1"/>
    <n v="4"/>
    <x v="0"/>
    <x v="0"/>
    <s v="Washington"/>
  </r>
  <r>
    <n v="1718969"/>
    <x v="19"/>
    <s v="Bank account or service"/>
    <x v="9"/>
    <s v="GA"/>
    <x v="0"/>
    <x v="114"/>
    <d v="2015-12-28T00:00:00"/>
    <x v="0"/>
    <x v="0"/>
    <n v="4"/>
    <x v="0"/>
    <x v="0"/>
    <s v="Georgia"/>
  </r>
  <r>
    <n v="1661578"/>
    <x v="4"/>
    <s v="Credit reporting"/>
    <x v="44"/>
    <s v="CA"/>
    <x v="2"/>
    <x v="182"/>
    <d v="2015-11-23T00:00:00"/>
    <x v="2"/>
    <x v="0"/>
    <n v="4"/>
    <x v="0"/>
    <x v="0"/>
    <s v="California"/>
  </r>
  <r>
    <n v="1778896"/>
    <x v="93"/>
    <s v="Mortgage"/>
    <x v="42"/>
    <s v="NY"/>
    <x v="0"/>
    <x v="374"/>
    <d v="2016-02-08T00:00:00"/>
    <x v="0"/>
    <x v="2"/>
    <n v="1"/>
    <x v="0"/>
    <x v="0"/>
    <s v="New York"/>
  </r>
  <r>
    <n v="567074"/>
    <x v="19"/>
    <s v="Mortgage"/>
    <x v="5"/>
    <s v="NY"/>
    <x v="1"/>
    <x v="525"/>
    <d v="2013-10-23T00:00:00"/>
    <x v="1"/>
    <x v="3"/>
    <n v="4"/>
    <x v="0"/>
    <x v="0"/>
    <s v="New York"/>
  </r>
  <r>
    <n v="1705716"/>
    <x v="106"/>
    <s v="Mortgage"/>
    <x v="37"/>
    <s v="CA"/>
    <x v="0"/>
    <x v="585"/>
    <d v="2015-12-17T00:00:00"/>
    <x v="0"/>
    <x v="0"/>
    <n v="4"/>
    <x v="0"/>
    <x v="0"/>
    <s v="California"/>
  </r>
  <r>
    <n v="939727"/>
    <x v="23"/>
    <s v="Credit card"/>
    <x v="2"/>
    <s v="FL"/>
    <x v="0"/>
    <x v="1272"/>
    <d v="2014-07-16T00:00:00"/>
    <x v="0"/>
    <x v="1"/>
    <n v="3"/>
    <x v="0"/>
    <x v="0"/>
    <s v="Florida"/>
  </r>
  <r>
    <n v="422314"/>
    <x v="1"/>
    <s v="Mortgage"/>
    <x v="0"/>
    <s v="NY"/>
    <x v="0"/>
    <x v="667"/>
    <d v="2013-06-04T00:00:00"/>
    <x v="4"/>
    <x v="3"/>
    <n v="2"/>
    <x v="0"/>
    <x v="0"/>
    <s v="New York"/>
  </r>
  <r>
    <n v="1170517"/>
    <x v="19"/>
    <s v="Credit card"/>
    <x v="48"/>
    <s v="NC"/>
    <x v="0"/>
    <x v="424"/>
    <d v="2014-12-24T00:00:00"/>
    <x v="0"/>
    <x v="1"/>
    <n v="4"/>
    <x v="0"/>
    <x v="1"/>
    <s v="North Carolina"/>
  </r>
  <r>
    <n v="1509748"/>
    <x v="205"/>
    <s v="Consumer Loan"/>
    <x v="39"/>
    <s v="CA"/>
    <x v="0"/>
    <x v="347"/>
    <d v="2015-08-08T00:00:00"/>
    <x v="0"/>
    <x v="0"/>
    <n v="3"/>
    <x v="0"/>
    <x v="1"/>
    <s v="California"/>
  </r>
  <r>
    <n v="366074"/>
    <x v="1"/>
    <s v="Mortgage"/>
    <x v="0"/>
    <s v="CA"/>
    <x v="2"/>
    <x v="693"/>
    <d v="2013-03-26T00:00:00"/>
    <x v="0"/>
    <x v="3"/>
    <n v="1"/>
    <x v="0"/>
    <x v="0"/>
    <s v="California"/>
  </r>
  <r>
    <n v="628006"/>
    <x v="50"/>
    <s v="Bank account or service"/>
    <x v="12"/>
    <s v="NY"/>
    <x v="1"/>
    <x v="287"/>
    <d v="2013-12-13T00:00:00"/>
    <x v="7"/>
    <x v="3"/>
    <n v="4"/>
    <x v="0"/>
    <x v="1"/>
    <s v="New York"/>
  </r>
  <r>
    <n v="527830"/>
    <x v="812"/>
    <s v="Debt collection"/>
    <x v="27"/>
    <s v="CA"/>
    <x v="0"/>
    <x v="312"/>
    <d v="2013-09-15T00:00:00"/>
    <x v="4"/>
    <x v="3"/>
    <n v="3"/>
    <x v="0"/>
    <x v="0"/>
    <s v="California"/>
  </r>
  <r>
    <n v="1621888"/>
    <x v="170"/>
    <s v="Prepaid card"/>
    <x v="53"/>
    <s v="NV"/>
    <x v="0"/>
    <x v="234"/>
    <d v="2015-10-27T00:00:00"/>
    <x v="6"/>
    <x v="0"/>
    <n v="4"/>
    <x v="0"/>
    <x v="1"/>
    <s v="Nevada"/>
  </r>
  <r>
    <n v="432610"/>
    <x v="28"/>
    <s v="Bank account or service"/>
    <x v="12"/>
    <s v="NH"/>
    <x v="1"/>
    <x v="1164"/>
    <d v="2013-06-18T00:00:00"/>
    <x v="6"/>
    <x v="3"/>
    <n v="2"/>
    <x v="0"/>
    <x v="0"/>
    <s v="New Hampshire"/>
  </r>
  <r>
    <n v="1045271"/>
    <x v="84"/>
    <s v="Mortgage"/>
    <x v="0"/>
    <s v="MD"/>
    <x v="0"/>
    <x v="1096"/>
    <d v="2014-09-25T00:00:00"/>
    <x v="0"/>
    <x v="1"/>
    <n v="3"/>
    <x v="0"/>
    <x v="0"/>
    <s v="Maryland"/>
  </r>
  <r>
    <n v="610843"/>
    <x v="813"/>
    <s v="Debt collection"/>
    <x v="27"/>
    <s v="MA"/>
    <x v="0"/>
    <x v="331"/>
    <d v="2013-11-25T00:00:00"/>
    <x v="0"/>
    <x v="3"/>
    <n v="4"/>
    <x v="0"/>
    <x v="0"/>
    <s v="Massachusetts"/>
  </r>
  <r>
    <n v="1028174"/>
    <x v="143"/>
    <s v="Debt collection"/>
    <x v="1"/>
    <s v="TX"/>
    <x v="0"/>
    <x v="967"/>
    <d v="2014-09-18T00:00:00"/>
    <x v="7"/>
    <x v="1"/>
    <n v="3"/>
    <x v="0"/>
    <x v="0"/>
    <s v="Texas"/>
  </r>
  <r>
    <n v="1562293"/>
    <x v="17"/>
    <s v="Credit reporting"/>
    <x v="3"/>
    <s v="NC"/>
    <x v="0"/>
    <x v="1317"/>
    <d v="2015-09-13T00:00:00"/>
    <x v="0"/>
    <x v="0"/>
    <n v="3"/>
    <x v="0"/>
    <x v="0"/>
    <s v="North Carolina"/>
  </r>
  <r>
    <n v="1141742"/>
    <x v="4"/>
    <s v="Credit reporting"/>
    <x v="8"/>
    <s v="FL"/>
    <x v="0"/>
    <x v="328"/>
    <d v="2014-12-03T00:00:00"/>
    <x v="0"/>
    <x v="1"/>
    <n v="4"/>
    <x v="0"/>
    <x v="1"/>
    <s v="Florida"/>
  </r>
  <r>
    <n v="1335697"/>
    <x v="10"/>
    <s v="Credit card"/>
    <x v="16"/>
    <s v="SC"/>
    <x v="0"/>
    <x v="1072"/>
    <d v="2015-04-17T00:00:00"/>
    <x v="0"/>
    <x v="0"/>
    <n v="2"/>
    <x v="0"/>
    <x v="1"/>
    <s v="South Carolina"/>
  </r>
  <r>
    <n v="2000034"/>
    <x v="20"/>
    <s v="Credit card"/>
    <x v="35"/>
    <s v="AZ"/>
    <x v="0"/>
    <x v="138"/>
    <d v="2016-07-06T00:00:00"/>
    <x v="0"/>
    <x v="2"/>
    <n v="3"/>
    <x v="0"/>
    <x v="1"/>
    <s v="Arizona"/>
  </r>
  <r>
    <n v="1599692"/>
    <x v="197"/>
    <s v="Bank account or service"/>
    <x v="12"/>
    <s v="MO"/>
    <x v="1"/>
    <x v="380"/>
    <d v="2015-10-13T00:00:00"/>
    <x v="2"/>
    <x v="0"/>
    <n v="4"/>
    <x v="0"/>
    <x v="0"/>
    <s v="Missouri"/>
  </r>
  <r>
    <n v="2040797"/>
    <x v="4"/>
    <s v="Credit reporting"/>
    <x v="8"/>
    <s v="AZ"/>
    <x v="0"/>
    <x v="486"/>
    <d v="2016-08-01T00:00:00"/>
    <x v="0"/>
    <x v="2"/>
    <n v="3"/>
    <x v="0"/>
    <x v="0"/>
    <s v="Arizona"/>
  </r>
  <r>
    <n v="644482"/>
    <x v="814"/>
    <s v="Debt collection"/>
    <x v="1"/>
    <s v="SC"/>
    <x v="1"/>
    <x v="905"/>
    <d v="2014-02-20T00:00:00"/>
    <x v="71"/>
    <x v="3"/>
    <n v="4"/>
    <x v="0"/>
    <x v="0"/>
    <s v="South Carolina"/>
  </r>
  <r>
    <n v="1741310"/>
    <x v="8"/>
    <s v="Bank account or service"/>
    <x v="15"/>
    <s v="NY"/>
    <x v="2"/>
    <x v="162"/>
    <d v="2016-01-14T00:00:00"/>
    <x v="0"/>
    <x v="2"/>
    <n v="1"/>
    <x v="0"/>
    <x v="0"/>
    <s v="New York"/>
  </r>
  <r>
    <n v="2092488"/>
    <x v="33"/>
    <s v="Student loan"/>
    <x v="6"/>
    <s v="IN"/>
    <x v="0"/>
    <x v="1203"/>
    <d v="2016-09-02T00:00:00"/>
    <x v="0"/>
    <x v="2"/>
    <n v="3"/>
    <x v="0"/>
    <x v="0"/>
    <s v="Indiana"/>
  </r>
  <r>
    <n v="405235"/>
    <x v="16"/>
    <s v="Credit card"/>
    <x v="24"/>
    <s v="PA"/>
    <x v="0"/>
    <x v="735"/>
    <d v="2013-05-14T00:00:00"/>
    <x v="1"/>
    <x v="3"/>
    <n v="2"/>
    <x v="0"/>
    <x v="0"/>
    <s v="Pennsylvania"/>
  </r>
  <r>
    <n v="1356748"/>
    <x v="10"/>
    <s v="Credit card"/>
    <x v="35"/>
    <s v="CT"/>
    <x v="3"/>
    <x v="719"/>
    <d v="2015-05-04T00:00:00"/>
    <x v="7"/>
    <x v="0"/>
    <n v="2"/>
    <x v="0"/>
    <x v="0"/>
    <s v="Connecticut"/>
  </r>
  <r>
    <n v="1648436"/>
    <x v="117"/>
    <s v="Mortgage"/>
    <x v="0"/>
    <s v="GA"/>
    <x v="0"/>
    <x v="362"/>
    <d v="2015-11-10T00:00:00"/>
    <x v="0"/>
    <x v="0"/>
    <n v="4"/>
    <x v="0"/>
    <x v="0"/>
    <s v="Georgia"/>
  </r>
  <r>
    <n v="1793567"/>
    <x v="179"/>
    <s v="Mortgage"/>
    <x v="0"/>
    <s v="WA"/>
    <x v="1"/>
    <x v="165"/>
    <d v="2016-02-22T00:00:00"/>
    <x v="6"/>
    <x v="2"/>
    <n v="1"/>
    <x v="0"/>
    <x v="0"/>
    <s v="Washington"/>
  </r>
  <r>
    <n v="479492"/>
    <x v="8"/>
    <s v="Consumer Loan"/>
    <x v="21"/>
    <s v="GA"/>
    <x v="0"/>
    <x v="711"/>
    <d v="2013-08-21T00:00:00"/>
    <x v="54"/>
    <x v="3"/>
    <n v="3"/>
    <x v="0"/>
    <x v="0"/>
    <s v="Georgia"/>
  </r>
  <r>
    <n v="1535787"/>
    <x v="5"/>
    <s v="Credit card"/>
    <x v="75"/>
    <s v="TN"/>
    <x v="0"/>
    <x v="109"/>
    <d v="2015-08-31T00:00:00"/>
    <x v="11"/>
    <x v="0"/>
    <n v="3"/>
    <x v="0"/>
    <x v="0"/>
    <s v="Tennessee"/>
  </r>
  <r>
    <n v="717647"/>
    <x v="98"/>
    <s v="Mortgage"/>
    <x v="0"/>
    <s v="VA"/>
    <x v="0"/>
    <x v="395"/>
    <d v="2014-02-18T00:00:00"/>
    <x v="0"/>
    <x v="1"/>
    <n v="1"/>
    <x v="0"/>
    <x v="0"/>
    <s v="Virginia"/>
  </r>
  <r>
    <n v="929140"/>
    <x v="46"/>
    <s v="Debt collection"/>
    <x v="4"/>
    <s v="NJ"/>
    <x v="3"/>
    <x v="913"/>
    <d v="2014-08-11T00:00:00"/>
    <x v="24"/>
    <x v="1"/>
    <n v="3"/>
    <x v="0"/>
    <x v="0"/>
    <s v="New Jersey"/>
  </r>
  <r>
    <n v="1876076"/>
    <x v="19"/>
    <s v="Bank account or service"/>
    <x v="12"/>
    <s v="GA"/>
    <x v="0"/>
    <x v="417"/>
    <d v="2016-04-12T00:00:00"/>
    <x v="0"/>
    <x v="2"/>
    <n v="2"/>
    <x v="0"/>
    <x v="0"/>
    <s v="Georgia"/>
  </r>
  <r>
    <n v="278273"/>
    <x v="4"/>
    <s v="Credit reporting"/>
    <x v="3"/>
    <s v="MA"/>
    <x v="0"/>
    <x v="515"/>
    <d v="2013-01-30T00:00:00"/>
    <x v="0"/>
    <x v="3"/>
    <n v="1"/>
    <x v="0"/>
    <x v="0"/>
    <s v="Massachusetts"/>
  </r>
  <r>
    <n v="620666"/>
    <x v="434"/>
    <s v="Debt collection"/>
    <x v="4"/>
    <s v="FL"/>
    <x v="3"/>
    <x v="445"/>
    <d v="2013-12-05T00:00:00"/>
    <x v="1"/>
    <x v="3"/>
    <n v="4"/>
    <x v="0"/>
    <x v="0"/>
    <s v="Florida"/>
  </r>
  <r>
    <n v="1791597"/>
    <x v="60"/>
    <s v="Debt collection"/>
    <x v="22"/>
    <s v="IN"/>
    <x v="0"/>
    <x v="342"/>
    <d v="2016-02-22T00:00:00"/>
    <x v="2"/>
    <x v="2"/>
    <n v="1"/>
    <x v="0"/>
    <x v="0"/>
    <s v="Indiana"/>
  </r>
  <r>
    <n v="1080342"/>
    <x v="14"/>
    <s v="Credit card"/>
    <x v="48"/>
    <s v="TX"/>
    <x v="0"/>
    <x v="763"/>
    <d v="2014-10-21T00:00:00"/>
    <x v="0"/>
    <x v="1"/>
    <n v="4"/>
    <x v="0"/>
    <x v="1"/>
    <s v="Texas"/>
  </r>
  <r>
    <n v="1879244"/>
    <x v="185"/>
    <s v="Debt collection"/>
    <x v="4"/>
    <s v="NJ"/>
    <x v="0"/>
    <x v="250"/>
    <d v="2016-04-14T00:00:00"/>
    <x v="0"/>
    <x v="2"/>
    <n v="2"/>
    <x v="0"/>
    <x v="0"/>
    <s v="New Jersey"/>
  </r>
  <r>
    <n v="2003828"/>
    <x v="275"/>
    <s v="Mortgage"/>
    <x v="5"/>
    <s v="KY"/>
    <x v="2"/>
    <x v="378"/>
    <d v="2016-07-11T00:00:00"/>
    <x v="7"/>
    <x v="2"/>
    <n v="3"/>
    <x v="0"/>
    <x v="0"/>
    <s v="Kentucky"/>
  </r>
  <r>
    <n v="1636725"/>
    <x v="128"/>
    <s v="Mortgage"/>
    <x v="5"/>
    <s v="CA"/>
    <x v="3"/>
    <x v="202"/>
    <d v="2015-11-03T00:00:00"/>
    <x v="0"/>
    <x v="0"/>
    <n v="4"/>
    <x v="0"/>
    <x v="1"/>
    <s v="California"/>
  </r>
  <r>
    <n v="1805691"/>
    <x v="62"/>
    <s v="Credit card"/>
    <x v="30"/>
    <s v="SC"/>
    <x v="0"/>
    <x v="275"/>
    <d v="2016-02-26T00:00:00"/>
    <x v="0"/>
    <x v="2"/>
    <n v="1"/>
    <x v="0"/>
    <x v="1"/>
    <s v="South Carolina"/>
  </r>
  <r>
    <n v="881641"/>
    <x v="1"/>
    <s v="Mortgage"/>
    <x v="0"/>
    <s v="IL"/>
    <x v="0"/>
    <x v="253"/>
    <d v="2014-06-04T00:00:00"/>
    <x v="0"/>
    <x v="1"/>
    <n v="2"/>
    <x v="0"/>
    <x v="0"/>
    <s v="Illinois"/>
  </r>
  <r>
    <n v="1413397"/>
    <x v="815"/>
    <s v="Mortgage"/>
    <x v="5"/>
    <s v="AZ"/>
    <x v="2"/>
    <x v="318"/>
    <d v="2015-06-12T00:00:00"/>
    <x v="7"/>
    <x v="0"/>
    <n v="2"/>
    <x v="0"/>
    <x v="0"/>
    <s v="Arizona"/>
  </r>
  <r>
    <n v="1805672"/>
    <x v="17"/>
    <s v="Credit reporting"/>
    <x v="44"/>
    <s v="CA"/>
    <x v="0"/>
    <x v="1213"/>
    <d v="2016-02-27T00:00:00"/>
    <x v="0"/>
    <x v="2"/>
    <n v="1"/>
    <x v="0"/>
    <x v="0"/>
    <s v="California"/>
  </r>
  <r>
    <n v="2038435"/>
    <x v="8"/>
    <s v="Credit card"/>
    <x v="59"/>
    <s v="NY"/>
    <x v="0"/>
    <x v="996"/>
    <d v="2016-07-31T00:00:00"/>
    <x v="0"/>
    <x v="2"/>
    <n v="3"/>
    <x v="0"/>
    <x v="1"/>
    <s v="New York"/>
  </r>
  <r>
    <n v="762125"/>
    <x v="25"/>
    <s v="Debt collection"/>
    <x v="13"/>
    <s v="NJ"/>
    <x v="0"/>
    <x v="213"/>
    <d v="2014-03-11T00:00:00"/>
    <x v="0"/>
    <x v="1"/>
    <n v="1"/>
    <x v="0"/>
    <x v="0"/>
    <s v="New Jersey"/>
  </r>
  <r>
    <n v="1696995"/>
    <x v="45"/>
    <s v="Bank account or service"/>
    <x v="12"/>
    <s v="NJ"/>
    <x v="3"/>
    <x v="40"/>
    <d v="2015-12-16T00:00:00"/>
    <x v="1"/>
    <x v="0"/>
    <n v="4"/>
    <x v="0"/>
    <x v="0"/>
    <s v="New Jersey"/>
  </r>
  <r>
    <n v="899611"/>
    <x v="135"/>
    <s v="Consumer Loan"/>
    <x v="21"/>
    <s v="NC"/>
    <x v="0"/>
    <x v="163"/>
    <d v="2014-07-22T00:00:00"/>
    <x v="43"/>
    <x v="1"/>
    <n v="2"/>
    <x v="0"/>
    <x v="0"/>
    <s v="North Carolina"/>
  </r>
  <r>
    <n v="1948516"/>
    <x v="9"/>
    <s v="Credit reporting"/>
    <x v="8"/>
    <s v="MN"/>
    <x v="0"/>
    <x v="659"/>
    <d v="2016-05-31T00:00:00"/>
    <x v="0"/>
    <x v="2"/>
    <n v="2"/>
    <x v="0"/>
    <x v="0"/>
    <s v="Minnesota"/>
  </r>
  <r>
    <n v="1436181"/>
    <x v="366"/>
    <s v="Debt collection"/>
    <x v="22"/>
    <s v="CT"/>
    <x v="0"/>
    <x v="540"/>
    <d v="2015-06-24T00:00:00"/>
    <x v="0"/>
    <x v="0"/>
    <n v="2"/>
    <x v="0"/>
    <x v="0"/>
    <s v="Connecticut"/>
  </r>
  <r>
    <n v="2024192"/>
    <x v="33"/>
    <s v="Student loan"/>
    <x v="26"/>
    <s v="SC"/>
    <x v="1"/>
    <x v="192"/>
    <d v="2016-08-26T00:00:00"/>
    <x v="9"/>
    <x v="2"/>
    <n v="3"/>
    <x v="0"/>
    <x v="0"/>
    <s v="South Carolina"/>
  </r>
  <r>
    <n v="566995"/>
    <x v="82"/>
    <s v="Debt collection"/>
    <x v="13"/>
    <s v="TX"/>
    <x v="0"/>
    <x v="525"/>
    <d v="2013-10-24T00:00:00"/>
    <x v="4"/>
    <x v="3"/>
    <n v="4"/>
    <x v="0"/>
    <x v="0"/>
    <s v="Texas"/>
  </r>
  <r>
    <n v="1618031"/>
    <x v="62"/>
    <s v="Credit card"/>
    <x v="24"/>
    <s v="VA"/>
    <x v="3"/>
    <x v="357"/>
    <d v="2015-10-23T00:00:00"/>
    <x v="4"/>
    <x v="0"/>
    <n v="4"/>
    <x v="0"/>
    <x v="0"/>
    <s v="Virginia"/>
  </r>
  <r>
    <n v="1923986"/>
    <x v="25"/>
    <s v="Prepaid card"/>
    <x v="49"/>
    <s v="MI"/>
    <x v="0"/>
    <x v="447"/>
    <d v="2016-05-18T00:00:00"/>
    <x v="2"/>
    <x v="2"/>
    <n v="2"/>
    <x v="0"/>
    <x v="0"/>
    <s v="Michigan"/>
  </r>
  <r>
    <n v="2005623"/>
    <x v="33"/>
    <s v="Student loan"/>
    <x v="6"/>
    <s v="WA"/>
    <x v="0"/>
    <x v="166"/>
    <d v="2016-07-11T00:00:00"/>
    <x v="0"/>
    <x v="2"/>
    <n v="3"/>
    <x v="0"/>
    <x v="0"/>
    <s v="Washington"/>
  </r>
  <r>
    <n v="967957"/>
    <x v="10"/>
    <s v="Bank account or service"/>
    <x v="12"/>
    <s v="MI"/>
    <x v="0"/>
    <x v="926"/>
    <d v="2014-08-04T00:00:00"/>
    <x v="0"/>
    <x v="1"/>
    <n v="3"/>
    <x v="0"/>
    <x v="0"/>
    <s v="Michigan"/>
  </r>
  <r>
    <n v="1622441"/>
    <x v="102"/>
    <s v="Bank account or service"/>
    <x v="36"/>
    <s v="MD"/>
    <x v="0"/>
    <x v="234"/>
    <d v="2015-11-13T00:00:00"/>
    <x v="36"/>
    <x v="0"/>
    <n v="4"/>
    <x v="0"/>
    <x v="0"/>
    <s v="Maryland"/>
  </r>
  <r>
    <n v="363804"/>
    <x v="10"/>
    <s v="Mortgage"/>
    <x v="0"/>
    <s v="PA"/>
    <x v="0"/>
    <x v="865"/>
    <d v="2013-03-25T00:00:00"/>
    <x v="4"/>
    <x v="3"/>
    <n v="1"/>
    <x v="0"/>
    <x v="0"/>
    <s v="Pennsylvania"/>
  </r>
  <r>
    <n v="1399611"/>
    <x v="117"/>
    <s v="Mortgage"/>
    <x v="37"/>
    <s v="FL"/>
    <x v="0"/>
    <x v="536"/>
    <d v="2015-06-01T00:00:00"/>
    <x v="0"/>
    <x v="0"/>
    <n v="2"/>
    <x v="0"/>
    <x v="0"/>
    <s v="Florida"/>
  </r>
  <r>
    <n v="2005788"/>
    <x v="16"/>
    <s v="Bank account or service"/>
    <x v="9"/>
    <s v="TX"/>
    <x v="1"/>
    <x v="166"/>
    <d v="2016-07-12T00:00:00"/>
    <x v="1"/>
    <x v="2"/>
    <n v="3"/>
    <x v="0"/>
    <x v="0"/>
    <s v="Texas"/>
  </r>
  <r>
    <n v="1134581"/>
    <x v="10"/>
    <s v="Bank account or service"/>
    <x v="14"/>
    <s v="NY"/>
    <x v="0"/>
    <x v="870"/>
    <d v="2014-11-28T00:00:00"/>
    <x v="12"/>
    <x v="1"/>
    <n v="4"/>
    <x v="0"/>
    <x v="0"/>
    <s v="New York"/>
  </r>
  <r>
    <n v="539385"/>
    <x v="62"/>
    <s v="Credit card"/>
    <x v="2"/>
    <s v="CT"/>
    <x v="0"/>
    <x v="57"/>
    <d v="2013-09-24T00:00:00"/>
    <x v="0"/>
    <x v="3"/>
    <n v="3"/>
    <x v="0"/>
    <x v="0"/>
    <s v="Connecticut"/>
  </r>
  <r>
    <n v="693920"/>
    <x v="16"/>
    <s v="Debt collection"/>
    <x v="1"/>
    <s v="NY"/>
    <x v="0"/>
    <x v="72"/>
    <d v="2014-01-31T00:00:00"/>
    <x v="0"/>
    <x v="1"/>
    <n v="1"/>
    <x v="0"/>
    <x v="0"/>
    <s v="New York"/>
  </r>
  <r>
    <n v="648898"/>
    <x v="47"/>
    <s v="Mortgage"/>
    <x v="0"/>
    <s v="FL"/>
    <x v="1"/>
    <x v="1141"/>
    <d v="2014-01-13T00:00:00"/>
    <x v="20"/>
    <x v="3"/>
    <n v="4"/>
    <x v="0"/>
    <x v="0"/>
    <s v="Florida"/>
  </r>
  <r>
    <n v="1468894"/>
    <x v="10"/>
    <s v="Credit card"/>
    <x v="2"/>
    <s v="NJ"/>
    <x v="1"/>
    <x v="661"/>
    <d v="2015-07-20T00:00:00"/>
    <x v="2"/>
    <x v="0"/>
    <n v="3"/>
    <x v="0"/>
    <x v="0"/>
    <s v="New Jersey"/>
  </r>
  <r>
    <n v="1640741"/>
    <x v="7"/>
    <s v="Student loan"/>
    <x v="26"/>
    <s v="OH"/>
    <x v="0"/>
    <x v="206"/>
    <d v="2015-11-04T00:00:00"/>
    <x v="0"/>
    <x v="0"/>
    <n v="4"/>
    <x v="0"/>
    <x v="0"/>
    <s v="Ohio"/>
  </r>
  <r>
    <n v="584760"/>
    <x v="816"/>
    <s v="Debt collection"/>
    <x v="22"/>
    <s v="TX"/>
    <x v="3"/>
    <x v="883"/>
    <d v="2013-11-06T00:00:00"/>
    <x v="4"/>
    <x v="3"/>
    <n v="4"/>
    <x v="0"/>
    <x v="0"/>
    <s v="Texas"/>
  </r>
  <r>
    <n v="1948957"/>
    <x v="44"/>
    <s v="Mortgage"/>
    <x v="0"/>
    <s v="AL"/>
    <x v="0"/>
    <x v="491"/>
    <d v="2016-06-02T00:00:00"/>
    <x v="0"/>
    <x v="2"/>
    <n v="2"/>
    <x v="0"/>
    <x v="0"/>
    <s v="Alabama"/>
  </r>
  <r>
    <n v="669041"/>
    <x v="16"/>
    <s v="Debt collection"/>
    <x v="13"/>
    <s v="NM"/>
    <x v="3"/>
    <x v="311"/>
    <d v="2014-01-17T00:00:00"/>
    <x v="7"/>
    <x v="1"/>
    <n v="1"/>
    <x v="0"/>
    <x v="1"/>
    <s v="New Mexico"/>
  </r>
  <r>
    <n v="1550094"/>
    <x v="25"/>
    <s v="Credit card"/>
    <x v="10"/>
    <s v="NY"/>
    <x v="0"/>
    <x v="925"/>
    <d v="2015-09-03T00:00:00"/>
    <x v="0"/>
    <x v="0"/>
    <n v="3"/>
    <x v="0"/>
    <x v="1"/>
    <s v="New York"/>
  </r>
  <r>
    <n v="1989717"/>
    <x v="683"/>
    <s v="Debt collection"/>
    <x v="1"/>
    <s v="AL"/>
    <x v="0"/>
    <x v="572"/>
    <d v="2016-06-28T00:00:00"/>
    <x v="0"/>
    <x v="2"/>
    <n v="2"/>
    <x v="0"/>
    <x v="0"/>
    <s v="Alabama"/>
  </r>
  <r>
    <n v="1934200"/>
    <x v="13"/>
    <s v="Mortgage"/>
    <x v="0"/>
    <s v="FL"/>
    <x v="0"/>
    <x v="889"/>
    <d v="2016-05-25T00:00:00"/>
    <x v="2"/>
    <x v="2"/>
    <n v="2"/>
    <x v="0"/>
    <x v="0"/>
    <s v="Florida"/>
  </r>
  <r>
    <n v="1241495"/>
    <x v="10"/>
    <s v="Mortgage"/>
    <x v="0"/>
    <s v="NH"/>
    <x v="0"/>
    <x v="281"/>
    <d v="2015-02-16T00:00:00"/>
    <x v="0"/>
    <x v="0"/>
    <n v="1"/>
    <x v="0"/>
    <x v="1"/>
    <s v="New Hampshire"/>
  </r>
  <r>
    <n v="1901919"/>
    <x v="19"/>
    <s v="Mortgage"/>
    <x v="0"/>
    <s v="MO"/>
    <x v="3"/>
    <x v="559"/>
    <d v="2016-04-28T00:00:00"/>
    <x v="0"/>
    <x v="2"/>
    <n v="2"/>
    <x v="0"/>
    <x v="0"/>
    <s v="Missouri"/>
  </r>
  <r>
    <n v="1892314"/>
    <x v="19"/>
    <s v="Mortgage"/>
    <x v="5"/>
    <s v="CA"/>
    <x v="0"/>
    <x v="450"/>
    <d v="2016-04-25T00:00:00"/>
    <x v="7"/>
    <x v="2"/>
    <n v="2"/>
    <x v="0"/>
    <x v="0"/>
    <s v="California"/>
  </r>
  <r>
    <n v="965450"/>
    <x v="86"/>
    <s v="Bank account or service"/>
    <x v="12"/>
    <s v="MD"/>
    <x v="0"/>
    <x v="1030"/>
    <d v="2014-09-04T00:00:00"/>
    <x v="43"/>
    <x v="1"/>
    <n v="3"/>
    <x v="0"/>
    <x v="1"/>
    <s v="Maryland"/>
  </r>
  <r>
    <n v="1064615"/>
    <x v="18"/>
    <s v="Mortgage"/>
    <x v="0"/>
    <s v="PA"/>
    <x v="0"/>
    <x v="99"/>
    <d v="2014-10-16T00:00:00"/>
    <x v="12"/>
    <x v="1"/>
    <n v="4"/>
    <x v="0"/>
    <x v="1"/>
    <s v="Pennsylvania"/>
  </r>
  <r>
    <n v="914534"/>
    <x v="93"/>
    <s v="Mortgage"/>
    <x v="0"/>
    <s v="VA"/>
    <x v="0"/>
    <x v="876"/>
    <d v="2014-06-26T00:00:00"/>
    <x v="0"/>
    <x v="1"/>
    <n v="2"/>
    <x v="0"/>
    <x v="0"/>
    <s v="Virginia"/>
  </r>
  <r>
    <n v="1703849"/>
    <x v="4"/>
    <s v="Credit reporting"/>
    <x v="8"/>
    <s v="CA"/>
    <x v="3"/>
    <x v="464"/>
    <d v="2015-12-17T00:00:00"/>
    <x v="1"/>
    <x v="0"/>
    <n v="4"/>
    <x v="0"/>
    <x v="0"/>
    <s v="California"/>
  </r>
  <r>
    <n v="226362"/>
    <x v="6"/>
    <s v="Consumer Loan"/>
    <x v="73"/>
    <s v="MN"/>
    <x v="0"/>
    <x v="1227"/>
    <d v="2013-01-09T00:00:00"/>
    <x v="0"/>
    <x v="3"/>
    <n v="1"/>
    <x v="0"/>
    <x v="0"/>
    <s v="Minnesota"/>
  </r>
  <r>
    <n v="2175041"/>
    <x v="18"/>
    <s v="Mortgage"/>
    <x v="0"/>
    <s v="CA"/>
    <x v="0"/>
    <x v="1231"/>
    <d v="2016-10-24T00:00:00"/>
    <x v="0"/>
    <x v="2"/>
    <n v="4"/>
    <x v="0"/>
    <x v="1"/>
    <s v="California"/>
  </r>
  <r>
    <n v="462463"/>
    <x v="14"/>
    <s v="Credit card"/>
    <x v="16"/>
    <s v="CA"/>
    <x v="0"/>
    <x v="1318"/>
    <d v="2013-07-21T00:00:00"/>
    <x v="0"/>
    <x v="3"/>
    <n v="3"/>
    <x v="0"/>
    <x v="0"/>
    <s v="California"/>
  </r>
  <r>
    <n v="321420"/>
    <x v="32"/>
    <s v="Bank account or service"/>
    <x v="12"/>
    <s v="CA"/>
    <x v="1"/>
    <x v="126"/>
    <d v="2013-02-21T00:00:00"/>
    <x v="1"/>
    <x v="3"/>
    <n v="1"/>
    <x v="0"/>
    <x v="0"/>
    <s v="California"/>
  </r>
  <r>
    <n v="1990984"/>
    <x v="65"/>
    <s v="Payday loan"/>
    <x v="11"/>
    <s v="MD"/>
    <x v="0"/>
    <x v="408"/>
    <d v="2016-06-29T00:00:00"/>
    <x v="0"/>
    <x v="2"/>
    <n v="2"/>
    <x v="0"/>
    <x v="1"/>
    <s v="Maryland"/>
  </r>
  <r>
    <n v="362329"/>
    <x v="19"/>
    <s v="Bank account or service"/>
    <x v="12"/>
    <s v="TX"/>
    <x v="0"/>
    <x v="365"/>
    <d v="2013-03-25T00:00:00"/>
    <x v="6"/>
    <x v="3"/>
    <n v="1"/>
    <x v="0"/>
    <x v="0"/>
    <s v="Texas"/>
  </r>
  <r>
    <n v="1545386"/>
    <x v="10"/>
    <s v="Mortgage"/>
    <x v="0"/>
    <s v="TX"/>
    <x v="0"/>
    <x v="377"/>
    <d v="2015-08-31T00:00:00"/>
    <x v="0"/>
    <x v="0"/>
    <n v="3"/>
    <x v="0"/>
    <x v="0"/>
    <s v="Texas"/>
  </r>
  <r>
    <n v="1441728"/>
    <x v="44"/>
    <s v="Mortgage"/>
    <x v="0"/>
    <s v="GA"/>
    <x v="0"/>
    <x v="215"/>
    <d v="2015-06-28T00:00:00"/>
    <x v="0"/>
    <x v="0"/>
    <n v="2"/>
    <x v="0"/>
    <x v="0"/>
    <s v="Georgia"/>
  </r>
  <r>
    <n v="666124"/>
    <x v="8"/>
    <s v="Mortgage"/>
    <x v="0"/>
    <s v="PA"/>
    <x v="3"/>
    <x v="176"/>
    <d v="2014-01-22T00:00:00"/>
    <x v="18"/>
    <x v="1"/>
    <n v="1"/>
    <x v="0"/>
    <x v="0"/>
    <s v="Pennsylvania"/>
  </r>
  <r>
    <n v="734303"/>
    <x v="62"/>
    <s v="Credit card"/>
    <x v="40"/>
    <s v="FL"/>
    <x v="0"/>
    <x v="468"/>
    <d v="2014-02-28T00:00:00"/>
    <x v="1"/>
    <x v="1"/>
    <n v="1"/>
    <x v="0"/>
    <x v="0"/>
    <s v="Florida"/>
  </r>
  <r>
    <n v="1285839"/>
    <x v="33"/>
    <s v="Student loan"/>
    <x v="6"/>
    <s v="NY"/>
    <x v="0"/>
    <x v="665"/>
    <d v="2015-04-17T00:00:00"/>
    <x v="16"/>
    <x v="0"/>
    <n v="1"/>
    <x v="0"/>
    <x v="1"/>
    <s v="New York"/>
  </r>
  <r>
    <n v="1884568"/>
    <x v="33"/>
    <s v="Student loan"/>
    <x v="26"/>
    <s v="KY"/>
    <x v="0"/>
    <x v="757"/>
    <d v="2016-04-18T00:00:00"/>
    <x v="0"/>
    <x v="2"/>
    <n v="2"/>
    <x v="0"/>
    <x v="0"/>
    <s v="Kentucky"/>
  </r>
  <r>
    <n v="1844562"/>
    <x v="817"/>
    <s v="Consumer Loan"/>
    <x v="21"/>
    <s v="NY"/>
    <x v="0"/>
    <x v="35"/>
    <d v="2016-03-23T00:00:00"/>
    <x v="1"/>
    <x v="2"/>
    <n v="1"/>
    <x v="0"/>
    <x v="1"/>
    <s v="New York"/>
  </r>
  <r>
    <n v="1476922"/>
    <x v="8"/>
    <s v="Debt collection"/>
    <x v="1"/>
    <s v="CA"/>
    <x v="0"/>
    <x v="631"/>
    <d v="2015-07-21T00:00:00"/>
    <x v="0"/>
    <x v="0"/>
    <n v="3"/>
    <x v="0"/>
    <x v="0"/>
    <s v="California"/>
  </r>
  <r>
    <n v="836129"/>
    <x v="19"/>
    <s v="Bank account or service"/>
    <x v="15"/>
    <s v="MN"/>
    <x v="0"/>
    <x v="1115"/>
    <d v="2014-05-02T00:00:00"/>
    <x v="0"/>
    <x v="1"/>
    <n v="2"/>
    <x v="0"/>
    <x v="0"/>
    <s v="Minnesota"/>
  </r>
  <r>
    <n v="703307"/>
    <x v="10"/>
    <s v="Credit card"/>
    <x v="57"/>
    <s v="VA"/>
    <x v="0"/>
    <x v="1224"/>
    <d v="2014-02-07T00:00:00"/>
    <x v="0"/>
    <x v="1"/>
    <n v="1"/>
    <x v="0"/>
    <x v="0"/>
    <s v="Virginia"/>
  </r>
  <r>
    <n v="2079944"/>
    <x v="117"/>
    <s v="Mortgage"/>
    <x v="0"/>
    <s v="MN"/>
    <x v="0"/>
    <x v="22"/>
    <d v="2016-08-29T00:00:00"/>
    <x v="6"/>
    <x v="2"/>
    <n v="3"/>
    <x v="0"/>
    <x v="0"/>
    <s v="Minnesota"/>
  </r>
  <r>
    <n v="1430452"/>
    <x v="818"/>
    <s v="Debt collection"/>
    <x v="1"/>
    <s v="TN"/>
    <x v="0"/>
    <x v="733"/>
    <d v="2015-06-19T00:00:00"/>
    <x v="0"/>
    <x v="0"/>
    <n v="2"/>
    <x v="0"/>
    <x v="0"/>
    <s v="Tennessee"/>
  </r>
  <r>
    <n v="485373"/>
    <x v="10"/>
    <s v="Bank account or service"/>
    <x v="9"/>
    <s v="MA"/>
    <x v="3"/>
    <x v="626"/>
    <d v="2013-08-12T00:00:00"/>
    <x v="7"/>
    <x v="3"/>
    <n v="3"/>
    <x v="0"/>
    <x v="0"/>
    <s v="Massachusetts"/>
  </r>
  <r>
    <n v="1205984"/>
    <x v="86"/>
    <s v="Credit card"/>
    <x v="70"/>
    <s v="DE"/>
    <x v="0"/>
    <x v="314"/>
    <d v="2015-01-26T00:00:00"/>
    <x v="7"/>
    <x v="0"/>
    <n v="1"/>
    <x v="0"/>
    <x v="0"/>
    <s v="Delaware"/>
  </r>
  <r>
    <n v="1394424"/>
    <x v="86"/>
    <s v="Mortgage"/>
    <x v="0"/>
    <s v="OK"/>
    <x v="0"/>
    <x v="211"/>
    <d v="2015-05-27T00:00:00"/>
    <x v="0"/>
    <x v="0"/>
    <n v="2"/>
    <x v="0"/>
    <x v="0"/>
    <s v="Oklahoma"/>
  </r>
  <r>
    <n v="1041285"/>
    <x v="89"/>
    <s v="Debt collection"/>
    <x v="1"/>
    <s v="WA"/>
    <x v="0"/>
    <x v="922"/>
    <d v="2014-09-30T00:00:00"/>
    <x v="12"/>
    <x v="1"/>
    <n v="3"/>
    <x v="0"/>
    <x v="1"/>
    <s v="Washington"/>
  </r>
  <r>
    <n v="2096408"/>
    <x v="17"/>
    <s v="Credit reporting"/>
    <x v="3"/>
    <s v="CA"/>
    <x v="1"/>
    <x v="675"/>
    <d v="2016-09-09T00:00:00"/>
    <x v="7"/>
    <x v="2"/>
    <n v="3"/>
    <x v="0"/>
    <x v="0"/>
    <s v="California"/>
  </r>
  <r>
    <n v="1086721"/>
    <x v="35"/>
    <s v="Mortgage"/>
    <x v="0"/>
    <s v="TX"/>
    <x v="0"/>
    <x v="1296"/>
    <d v="2014-10-25T00:00:00"/>
    <x v="0"/>
    <x v="1"/>
    <n v="4"/>
    <x v="0"/>
    <x v="1"/>
    <s v="Texas"/>
  </r>
  <r>
    <n v="1922187"/>
    <x v="17"/>
    <s v="Credit reporting"/>
    <x v="8"/>
    <s v="FL"/>
    <x v="0"/>
    <x v="447"/>
    <d v="2016-05-17T00:00:00"/>
    <x v="6"/>
    <x v="2"/>
    <n v="2"/>
    <x v="0"/>
    <x v="1"/>
    <s v="Florida"/>
  </r>
  <r>
    <n v="1147643"/>
    <x v="296"/>
    <s v="Payday loan"/>
    <x v="43"/>
    <s v="HI"/>
    <x v="0"/>
    <x v="404"/>
    <d v="2014-12-11T00:00:00"/>
    <x v="7"/>
    <x v="1"/>
    <n v="4"/>
    <x v="0"/>
    <x v="0"/>
    <s v="Hawaii"/>
  </r>
  <r>
    <n v="1195589"/>
    <x v="19"/>
    <s v="Bank account or service"/>
    <x v="9"/>
    <s v="NV"/>
    <x v="0"/>
    <x v="751"/>
    <d v="2015-01-15T00:00:00"/>
    <x v="0"/>
    <x v="0"/>
    <n v="1"/>
    <x v="0"/>
    <x v="1"/>
    <s v="Nevada"/>
  </r>
  <r>
    <n v="401956"/>
    <x v="16"/>
    <s v="Consumer Loan"/>
    <x v="21"/>
    <s v="OH"/>
    <x v="1"/>
    <x v="443"/>
    <d v="2013-05-09T00:00:00"/>
    <x v="1"/>
    <x v="3"/>
    <n v="2"/>
    <x v="0"/>
    <x v="0"/>
    <s v="Ohio"/>
  </r>
  <r>
    <n v="1328638"/>
    <x v="19"/>
    <s v="Bank account or service"/>
    <x v="12"/>
    <s v="NJ"/>
    <x v="3"/>
    <x v="161"/>
    <d v="2015-04-16T00:00:00"/>
    <x v="4"/>
    <x v="0"/>
    <n v="2"/>
    <x v="0"/>
    <x v="0"/>
    <s v="New Jersey"/>
  </r>
  <r>
    <n v="1477888"/>
    <x v="1"/>
    <s v="Mortgage"/>
    <x v="0"/>
    <s v="IL"/>
    <x v="0"/>
    <x v="633"/>
    <d v="2015-07-17T00:00:00"/>
    <x v="0"/>
    <x v="0"/>
    <n v="3"/>
    <x v="0"/>
    <x v="0"/>
    <s v="Illinois"/>
  </r>
  <r>
    <n v="885412"/>
    <x v="33"/>
    <s v="Student loan"/>
    <x v="26"/>
    <s v="GA"/>
    <x v="0"/>
    <x v="267"/>
    <d v="2014-06-07T00:00:00"/>
    <x v="0"/>
    <x v="1"/>
    <n v="2"/>
    <x v="0"/>
    <x v="0"/>
    <s v="Georgia"/>
  </r>
  <r>
    <n v="546419"/>
    <x v="39"/>
    <s v="Debt collection"/>
    <x v="22"/>
    <s v="NC"/>
    <x v="0"/>
    <x v="1319"/>
    <d v="2013-09-30T00:00:00"/>
    <x v="4"/>
    <x v="3"/>
    <n v="3"/>
    <x v="0"/>
    <x v="0"/>
    <s v="North Carolina"/>
  </r>
  <r>
    <n v="414337"/>
    <x v="10"/>
    <s v="Credit card"/>
    <x v="24"/>
    <s v="IN"/>
    <x v="0"/>
    <x v="210"/>
    <d v="2013-05-22T00:00:00"/>
    <x v="0"/>
    <x v="3"/>
    <n v="2"/>
    <x v="0"/>
    <x v="1"/>
    <s v="Indiana"/>
  </r>
  <r>
    <n v="1330641"/>
    <x v="10"/>
    <s v="Bank account or service"/>
    <x v="14"/>
    <s v="TX"/>
    <x v="0"/>
    <x v="47"/>
    <d v="2015-04-15T00:00:00"/>
    <x v="0"/>
    <x v="0"/>
    <n v="2"/>
    <x v="0"/>
    <x v="0"/>
    <s v="Texas"/>
  </r>
  <r>
    <n v="1226376"/>
    <x v="8"/>
    <s v="Credit card"/>
    <x v="16"/>
    <s v="AZ"/>
    <x v="2"/>
    <x v="1172"/>
    <d v="2015-02-06T00:00:00"/>
    <x v="1"/>
    <x v="0"/>
    <n v="1"/>
    <x v="0"/>
    <x v="1"/>
    <s v="Arizona"/>
  </r>
  <r>
    <n v="1112386"/>
    <x v="14"/>
    <s v="Credit card"/>
    <x v="47"/>
    <s v="VA"/>
    <x v="0"/>
    <x v="615"/>
    <d v="2014-11-12T00:00:00"/>
    <x v="0"/>
    <x v="1"/>
    <n v="4"/>
    <x v="0"/>
    <x v="0"/>
    <s v="Virginia"/>
  </r>
  <r>
    <n v="1126550"/>
    <x v="16"/>
    <s v="Bank account or service"/>
    <x v="12"/>
    <s v="TX"/>
    <x v="0"/>
    <x v="89"/>
    <d v="2014-11-19T00:00:00"/>
    <x v="0"/>
    <x v="1"/>
    <n v="4"/>
    <x v="0"/>
    <x v="0"/>
    <s v="Texas"/>
  </r>
  <r>
    <n v="1966167"/>
    <x v="758"/>
    <s v="Debt collection"/>
    <x v="1"/>
    <s v="IL"/>
    <x v="0"/>
    <x v="298"/>
    <d v="2016-06-15T00:00:00"/>
    <x v="4"/>
    <x v="2"/>
    <n v="2"/>
    <x v="0"/>
    <x v="0"/>
    <s v="Illinois"/>
  </r>
  <r>
    <n v="1332402"/>
    <x v="45"/>
    <s v="Mortgage"/>
    <x v="5"/>
    <s v="CA"/>
    <x v="3"/>
    <x v="344"/>
    <d v="2015-04-17T00:00:00"/>
    <x v="1"/>
    <x v="0"/>
    <n v="2"/>
    <x v="0"/>
    <x v="0"/>
    <s v="California"/>
  </r>
  <r>
    <n v="846507"/>
    <x v="50"/>
    <s v="Debt collection"/>
    <x v="22"/>
    <s v="SD"/>
    <x v="0"/>
    <x v="1104"/>
    <d v="2014-05-09T00:00:00"/>
    <x v="0"/>
    <x v="1"/>
    <n v="2"/>
    <x v="0"/>
    <x v="0"/>
    <s v="South Dakota"/>
  </r>
  <r>
    <n v="500233"/>
    <x v="8"/>
    <s v="Credit card"/>
    <x v="47"/>
    <s v="CA"/>
    <x v="1"/>
    <x v="283"/>
    <d v="2013-08-23T00:00:00"/>
    <x v="1"/>
    <x v="3"/>
    <n v="3"/>
    <x v="0"/>
    <x v="1"/>
    <s v="California"/>
  </r>
  <r>
    <n v="960278"/>
    <x v="4"/>
    <s v="Credit reporting"/>
    <x v="3"/>
    <s v="FL"/>
    <x v="0"/>
    <x v="860"/>
    <d v="2014-07-30T00:00:00"/>
    <x v="0"/>
    <x v="1"/>
    <n v="3"/>
    <x v="0"/>
    <x v="0"/>
    <s v="Florida"/>
  </r>
  <r>
    <n v="968068"/>
    <x v="30"/>
    <s v="Mortgage"/>
    <x v="5"/>
    <s v="VA"/>
    <x v="0"/>
    <x v="926"/>
    <d v="2014-08-04T00:00:00"/>
    <x v="0"/>
    <x v="1"/>
    <n v="3"/>
    <x v="0"/>
    <x v="0"/>
    <s v="Virginia"/>
  </r>
  <r>
    <n v="568467"/>
    <x v="35"/>
    <s v="Debt collection"/>
    <x v="22"/>
    <s v="CA"/>
    <x v="3"/>
    <x v="647"/>
    <d v="2013-10-24T00:00:00"/>
    <x v="1"/>
    <x v="3"/>
    <n v="4"/>
    <x v="0"/>
    <x v="0"/>
    <s v="California"/>
  </r>
  <r>
    <n v="1040254"/>
    <x v="19"/>
    <s v="Debt collection"/>
    <x v="22"/>
    <s v="CA"/>
    <x v="4"/>
    <x v="598"/>
    <d v="2014-09-26T00:00:00"/>
    <x v="6"/>
    <x v="1"/>
    <n v="3"/>
    <x v="0"/>
    <x v="0"/>
    <s v="California"/>
  </r>
  <r>
    <n v="379219"/>
    <x v="6"/>
    <s v="Bank account or service"/>
    <x v="12"/>
    <s v="FL"/>
    <x v="3"/>
    <x v="228"/>
    <d v="2013-04-12T00:00:00"/>
    <x v="4"/>
    <x v="3"/>
    <n v="2"/>
    <x v="0"/>
    <x v="0"/>
    <s v="Florida"/>
  </r>
  <r>
    <n v="1422000"/>
    <x v="18"/>
    <s v="Mortgage"/>
    <x v="0"/>
    <s v="AZ"/>
    <x v="0"/>
    <x v="123"/>
    <d v="2015-06-18T00:00:00"/>
    <x v="7"/>
    <x v="0"/>
    <n v="2"/>
    <x v="0"/>
    <x v="0"/>
    <s v="Arizona"/>
  </r>
  <r>
    <n v="1254421"/>
    <x v="4"/>
    <s v="Credit reporting"/>
    <x v="8"/>
    <s v="CA"/>
    <x v="0"/>
    <x v="118"/>
    <d v="2015-03-03T00:00:00"/>
    <x v="12"/>
    <x v="0"/>
    <n v="1"/>
    <x v="0"/>
    <x v="0"/>
    <s v="California"/>
  </r>
  <r>
    <n v="1138555"/>
    <x v="123"/>
    <s v="Consumer Loan"/>
    <x v="19"/>
    <s v="TN"/>
    <x v="0"/>
    <x v="704"/>
    <d v="2014-12-02T00:00:00"/>
    <x v="0"/>
    <x v="1"/>
    <n v="4"/>
    <x v="0"/>
    <x v="1"/>
    <s v="Tennessee"/>
  </r>
  <r>
    <n v="450094"/>
    <x v="14"/>
    <s v="Credit card"/>
    <x v="24"/>
    <s v="CA"/>
    <x v="1"/>
    <x v="1188"/>
    <d v="2013-07-08T00:00:00"/>
    <x v="7"/>
    <x v="3"/>
    <n v="3"/>
    <x v="0"/>
    <x v="0"/>
    <s v="California"/>
  </r>
  <r>
    <n v="1848865"/>
    <x v="125"/>
    <s v="Mortgage"/>
    <x v="0"/>
    <s v="NY"/>
    <x v="0"/>
    <x v="183"/>
    <d v="2016-03-24T00:00:00"/>
    <x v="0"/>
    <x v="2"/>
    <n v="1"/>
    <x v="0"/>
    <x v="0"/>
    <s v="New York"/>
  </r>
  <r>
    <n v="1314554"/>
    <x v="8"/>
    <s v="Bank account or service"/>
    <x v="9"/>
    <s v="CA"/>
    <x v="0"/>
    <x v="295"/>
    <d v="2015-04-03T00:00:00"/>
    <x v="0"/>
    <x v="0"/>
    <n v="2"/>
    <x v="0"/>
    <x v="1"/>
    <s v="California"/>
  </r>
  <r>
    <n v="1205844"/>
    <x v="9"/>
    <s v="Credit reporting"/>
    <x v="8"/>
    <s v="TX"/>
    <x v="0"/>
    <x v="314"/>
    <d v="2015-01-23T00:00:00"/>
    <x v="0"/>
    <x v="0"/>
    <n v="1"/>
    <x v="0"/>
    <x v="0"/>
    <s v="Texas"/>
  </r>
  <r>
    <n v="1167633"/>
    <x v="299"/>
    <s v="Bank account or service"/>
    <x v="15"/>
    <s v="VT"/>
    <x v="1"/>
    <x v="946"/>
    <d v="2014-12-30T00:00:00"/>
    <x v="12"/>
    <x v="1"/>
    <n v="4"/>
    <x v="0"/>
    <x v="0"/>
    <s v="Vermont"/>
  </r>
  <r>
    <n v="1029174"/>
    <x v="10"/>
    <s v="Credit card"/>
    <x v="24"/>
    <s v="VA"/>
    <x v="0"/>
    <x v="967"/>
    <d v="2014-09-15T00:00:00"/>
    <x v="0"/>
    <x v="1"/>
    <n v="3"/>
    <x v="0"/>
    <x v="1"/>
    <s v="Virginia"/>
  </r>
  <r>
    <n v="979313"/>
    <x v="390"/>
    <s v="Debt collection"/>
    <x v="1"/>
    <s v="IL"/>
    <x v="0"/>
    <x v="846"/>
    <d v="2014-08-12T00:00:00"/>
    <x v="0"/>
    <x v="1"/>
    <n v="3"/>
    <x v="0"/>
    <x v="0"/>
    <s v="Illinois"/>
  </r>
  <r>
    <n v="1521375"/>
    <x v="10"/>
    <s v="Mortgage"/>
    <x v="0"/>
    <s v="NC"/>
    <x v="0"/>
    <x v="415"/>
    <d v="2015-08-17T00:00:00"/>
    <x v="0"/>
    <x v="0"/>
    <n v="3"/>
    <x v="0"/>
    <x v="1"/>
    <s v="North Carolina"/>
  </r>
  <r>
    <n v="567151"/>
    <x v="33"/>
    <s v="Student loan"/>
    <x v="19"/>
    <s v="NY"/>
    <x v="0"/>
    <x v="525"/>
    <d v="2013-10-23T00:00:00"/>
    <x v="1"/>
    <x v="3"/>
    <n v="4"/>
    <x v="0"/>
    <x v="1"/>
    <s v="New York"/>
  </r>
  <r>
    <n v="1885008"/>
    <x v="28"/>
    <s v="Credit card"/>
    <x v="17"/>
    <s v="TN"/>
    <x v="0"/>
    <x v="508"/>
    <d v="2016-04-19T00:00:00"/>
    <x v="0"/>
    <x v="2"/>
    <n v="2"/>
    <x v="0"/>
    <x v="1"/>
    <s v="Tennessee"/>
  </r>
  <r>
    <n v="1571531"/>
    <x v="84"/>
    <s v="Mortgage"/>
    <x v="0"/>
    <s v="ID"/>
    <x v="0"/>
    <x v="814"/>
    <d v="2015-09-19T00:00:00"/>
    <x v="0"/>
    <x v="0"/>
    <n v="3"/>
    <x v="0"/>
    <x v="1"/>
    <s v="Idaho"/>
  </r>
  <r>
    <n v="849275"/>
    <x v="165"/>
    <s v="Mortgage"/>
    <x v="0"/>
    <s v="MD"/>
    <x v="0"/>
    <x v="629"/>
    <d v="2014-05-13T00:00:00"/>
    <x v="0"/>
    <x v="1"/>
    <n v="2"/>
    <x v="0"/>
    <x v="0"/>
    <s v="Maryland"/>
  </r>
  <r>
    <n v="1994331"/>
    <x v="35"/>
    <s v="Mortgage"/>
    <x v="0"/>
    <s v="CA"/>
    <x v="0"/>
    <x v="15"/>
    <d v="2016-06-30T00:00:00"/>
    <x v="0"/>
    <x v="2"/>
    <n v="2"/>
    <x v="0"/>
    <x v="0"/>
    <s v="California"/>
  </r>
  <r>
    <n v="1283572"/>
    <x v="171"/>
    <s v="Money transfers"/>
    <x v="55"/>
    <s v="TX"/>
    <x v="0"/>
    <x v="1320"/>
    <d v="2015-03-25T00:00:00"/>
    <x v="10"/>
    <x v="0"/>
    <n v="1"/>
    <x v="0"/>
    <x v="0"/>
    <s v="Texas"/>
  </r>
  <r>
    <n v="1070535"/>
    <x v="446"/>
    <s v="Debt collection"/>
    <x v="1"/>
    <s v="NM"/>
    <x v="0"/>
    <x v="1122"/>
    <d v="2014-10-14T00:00:00"/>
    <x v="0"/>
    <x v="1"/>
    <n v="4"/>
    <x v="0"/>
    <x v="0"/>
    <s v="New Mexico"/>
  </r>
  <r>
    <n v="842299"/>
    <x v="16"/>
    <s v="Credit card"/>
    <x v="35"/>
    <s v="IL"/>
    <x v="0"/>
    <x v="65"/>
    <d v="2014-06-09T00:00:00"/>
    <x v="24"/>
    <x v="1"/>
    <n v="2"/>
    <x v="0"/>
    <x v="0"/>
    <s v="Illinois"/>
  </r>
  <r>
    <n v="1434494"/>
    <x v="16"/>
    <s v="Credit card"/>
    <x v="17"/>
    <s v="WV"/>
    <x v="0"/>
    <x v="500"/>
    <d v="2015-06-23T00:00:00"/>
    <x v="0"/>
    <x v="0"/>
    <n v="2"/>
    <x v="0"/>
    <x v="0"/>
    <s v="West Virginia"/>
  </r>
  <r>
    <n v="861024"/>
    <x v="28"/>
    <s v="Bank account or service"/>
    <x v="9"/>
    <s v="NJ"/>
    <x v="3"/>
    <x v="172"/>
    <d v="2014-05-21T00:00:00"/>
    <x v="1"/>
    <x v="1"/>
    <n v="2"/>
    <x v="0"/>
    <x v="0"/>
    <s v="New Jersey"/>
  </r>
  <r>
    <n v="1144605"/>
    <x v="10"/>
    <s v="Bank account or service"/>
    <x v="9"/>
    <s v="FL"/>
    <x v="3"/>
    <x v="516"/>
    <d v="2014-12-05T00:00:00"/>
    <x v="0"/>
    <x v="1"/>
    <n v="4"/>
    <x v="0"/>
    <x v="0"/>
    <s v="Florida"/>
  </r>
  <r>
    <n v="787333"/>
    <x v="17"/>
    <s v="Credit reporting"/>
    <x v="8"/>
    <s v="VA"/>
    <x v="0"/>
    <x v="334"/>
    <d v="2014-04-01T00:00:00"/>
    <x v="0"/>
    <x v="1"/>
    <n v="2"/>
    <x v="0"/>
    <x v="0"/>
    <s v="Virginia"/>
  </r>
  <r>
    <n v="1428284"/>
    <x v="10"/>
    <s v="Mortgage"/>
    <x v="0"/>
    <s v="OR"/>
    <x v="0"/>
    <x v="220"/>
    <d v="2015-06-18T00:00:00"/>
    <x v="0"/>
    <x v="0"/>
    <n v="2"/>
    <x v="0"/>
    <x v="0"/>
    <s v="Oregon"/>
  </r>
  <r>
    <n v="1717024"/>
    <x v="35"/>
    <s v="Mortgage"/>
    <x v="0"/>
    <s v="CA"/>
    <x v="0"/>
    <x v="1234"/>
    <d v="2015-12-26T00:00:00"/>
    <x v="0"/>
    <x v="0"/>
    <n v="4"/>
    <x v="0"/>
    <x v="0"/>
    <s v="California"/>
  </r>
  <r>
    <n v="830465"/>
    <x v="18"/>
    <s v="Mortgage"/>
    <x v="0"/>
    <s v="PA"/>
    <x v="0"/>
    <x v="1098"/>
    <d v="2014-04-29T00:00:00"/>
    <x v="0"/>
    <x v="1"/>
    <n v="2"/>
    <x v="0"/>
    <x v="0"/>
    <s v="Pennsylvania"/>
  </r>
  <r>
    <n v="850178"/>
    <x v="155"/>
    <s v="Debt collection"/>
    <x v="4"/>
    <s v="OR"/>
    <x v="0"/>
    <x v="629"/>
    <d v="2014-05-15T00:00:00"/>
    <x v="4"/>
    <x v="1"/>
    <n v="2"/>
    <x v="0"/>
    <x v="0"/>
    <s v="Oregon"/>
  </r>
  <r>
    <n v="552930"/>
    <x v="28"/>
    <s v="Credit card"/>
    <x v="24"/>
    <s v="CA"/>
    <x v="0"/>
    <x v="1196"/>
    <d v="2013-10-07T00:00:00"/>
    <x v="7"/>
    <x v="3"/>
    <n v="4"/>
    <x v="0"/>
    <x v="0"/>
    <s v="California"/>
  </r>
  <r>
    <n v="2056630"/>
    <x v="8"/>
    <s v="Bank account or service"/>
    <x v="9"/>
    <s v="FL"/>
    <x v="2"/>
    <x v="1171"/>
    <d v="2016-08-12T00:00:00"/>
    <x v="4"/>
    <x v="2"/>
    <n v="3"/>
    <x v="0"/>
    <x v="0"/>
    <s v="Florida"/>
  </r>
  <r>
    <n v="1481640"/>
    <x v="16"/>
    <s v="Credit card"/>
    <x v="35"/>
    <s v="MN"/>
    <x v="0"/>
    <x v="297"/>
    <d v="2015-07-22T00:00:00"/>
    <x v="0"/>
    <x v="0"/>
    <n v="3"/>
    <x v="0"/>
    <x v="0"/>
    <s v="Minnesota"/>
  </r>
  <r>
    <n v="1077594"/>
    <x v="14"/>
    <s v="Credit card"/>
    <x v="2"/>
    <s v="NY"/>
    <x v="0"/>
    <x v="648"/>
    <d v="2014-10-20T00:00:00"/>
    <x v="0"/>
    <x v="1"/>
    <n v="4"/>
    <x v="0"/>
    <x v="0"/>
    <s v="New York"/>
  </r>
  <r>
    <n v="1796735"/>
    <x v="10"/>
    <s v="Mortgage"/>
    <x v="37"/>
    <s v="NY"/>
    <x v="0"/>
    <x v="669"/>
    <d v="2016-02-20T00:00:00"/>
    <x v="0"/>
    <x v="2"/>
    <n v="1"/>
    <x v="0"/>
    <x v="1"/>
    <s v="New York"/>
  </r>
  <r>
    <n v="1998176"/>
    <x v="6"/>
    <s v="Bank account or service"/>
    <x v="12"/>
    <s v="AL"/>
    <x v="2"/>
    <x v="781"/>
    <d v="2016-07-06T00:00:00"/>
    <x v="1"/>
    <x v="2"/>
    <n v="3"/>
    <x v="0"/>
    <x v="1"/>
    <s v="Alabama"/>
  </r>
  <r>
    <n v="817563"/>
    <x v="30"/>
    <s v="Bank account or service"/>
    <x v="9"/>
    <s v="MD"/>
    <x v="1"/>
    <x v="396"/>
    <d v="2014-04-23T00:00:00"/>
    <x v="4"/>
    <x v="1"/>
    <n v="2"/>
    <x v="0"/>
    <x v="0"/>
    <s v="Maryland"/>
  </r>
  <r>
    <n v="1748136"/>
    <x v="1"/>
    <s v="Mortgage"/>
    <x v="37"/>
    <s v="TX"/>
    <x v="0"/>
    <x v="319"/>
    <d v="2016-01-19T00:00:00"/>
    <x v="0"/>
    <x v="2"/>
    <n v="1"/>
    <x v="0"/>
    <x v="0"/>
    <s v="Texas"/>
  </r>
  <r>
    <n v="1106857"/>
    <x v="93"/>
    <s v="Mortgage"/>
    <x v="0"/>
    <s v="KS"/>
    <x v="0"/>
    <x v="637"/>
    <d v="2014-11-07T00:00:00"/>
    <x v="0"/>
    <x v="1"/>
    <n v="4"/>
    <x v="0"/>
    <x v="0"/>
    <s v="Kansas"/>
  </r>
  <r>
    <n v="1464214"/>
    <x v="8"/>
    <s v="Mortgage"/>
    <x v="0"/>
    <m/>
    <x v="1"/>
    <x v="256"/>
    <d v="2015-07-17T00:00:00"/>
    <x v="6"/>
    <x v="0"/>
    <n v="3"/>
    <x v="0"/>
    <x v="1"/>
    <e v="#N/A"/>
  </r>
  <r>
    <n v="867569"/>
    <x v="10"/>
    <s v="Credit card"/>
    <x v="20"/>
    <s v="TX"/>
    <x v="0"/>
    <x v="1259"/>
    <d v="2014-05-29T00:00:00"/>
    <x v="2"/>
    <x v="1"/>
    <n v="2"/>
    <x v="0"/>
    <x v="0"/>
    <s v="Texas"/>
  </r>
  <r>
    <n v="1946428"/>
    <x v="51"/>
    <s v="Student loan"/>
    <x v="6"/>
    <s v="NJ"/>
    <x v="0"/>
    <x v="969"/>
    <d v="2016-05-29T00:00:00"/>
    <x v="0"/>
    <x v="2"/>
    <n v="2"/>
    <x v="0"/>
    <x v="1"/>
    <s v="New Jersey"/>
  </r>
  <r>
    <n v="1558770"/>
    <x v="82"/>
    <s v="Debt collection"/>
    <x v="13"/>
    <s v="VA"/>
    <x v="0"/>
    <x v="575"/>
    <d v="2015-09-10T00:00:00"/>
    <x v="0"/>
    <x v="0"/>
    <n v="3"/>
    <x v="0"/>
    <x v="1"/>
    <s v="Virginia"/>
  </r>
  <r>
    <n v="1967139"/>
    <x v="25"/>
    <s v="Prepaid card"/>
    <x v="55"/>
    <s v="MI"/>
    <x v="0"/>
    <x v="298"/>
    <d v="2016-06-15T00:00:00"/>
    <x v="4"/>
    <x v="2"/>
    <n v="2"/>
    <x v="0"/>
    <x v="0"/>
    <s v="Michigan"/>
  </r>
  <r>
    <n v="1975403"/>
    <x v="127"/>
    <s v="Bank account or service"/>
    <x v="12"/>
    <s v="FL"/>
    <x v="3"/>
    <x v="568"/>
    <d v="2016-06-22T00:00:00"/>
    <x v="4"/>
    <x v="2"/>
    <n v="2"/>
    <x v="0"/>
    <x v="0"/>
    <s v="Florida"/>
  </r>
  <r>
    <n v="967514"/>
    <x v="819"/>
    <s v="Debt collection"/>
    <x v="22"/>
    <s v="OR"/>
    <x v="0"/>
    <x v="926"/>
    <d v="2014-08-07T00:00:00"/>
    <x v="7"/>
    <x v="1"/>
    <n v="3"/>
    <x v="0"/>
    <x v="0"/>
    <s v="Oregon"/>
  </r>
  <r>
    <n v="1198849"/>
    <x v="10"/>
    <s v="Bank account or service"/>
    <x v="14"/>
    <s v="IL"/>
    <x v="0"/>
    <x v="644"/>
    <d v="2015-01-19T00:00:00"/>
    <x v="0"/>
    <x v="0"/>
    <n v="1"/>
    <x v="0"/>
    <x v="0"/>
    <s v="Illinois"/>
  </r>
  <r>
    <n v="1146555"/>
    <x v="156"/>
    <s v="Debt collection"/>
    <x v="22"/>
    <s v="TX"/>
    <x v="0"/>
    <x v="404"/>
    <d v="2014-12-08T00:00:00"/>
    <x v="0"/>
    <x v="1"/>
    <n v="4"/>
    <x v="0"/>
    <x v="0"/>
    <s v="Texas"/>
  </r>
  <r>
    <n v="1220366"/>
    <x v="20"/>
    <s v="Bank account or service"/>
    <x v="9"/>
    <s v="CA"/>
    <x v="1"/>
    <x v="75"/>
    <d v="2015-02-04T00:00:00"/>
    <x v="4"/>
    <x v="0"/>
    <n v="1"/>
    <x v="0"/>
    <x v="0"/>
    <s v="California"/>
  </r>
  <r>
    <n v="376183"/>
    <x v="9"/>
    <s v="Credit reporting"/>
    <x v="44"/>
    <s v="MO"/>
    <x v="0"/>
    <x v="513"/>
    <d v="2013-04-08T00:00:00"/>
    <x v="0"/>
    <x v="3"/>
    <n v="2"/>
    <x v="0"/>
    <x v="0"/>
    <s v="Missouri"/>
  </r>
  <r>
    <n v="1827391"/>
    <x v="232"/>
    <s v="Debt collection"/>
    <x v="4"/>
    <s v="MS"/>
    <x v="0"/>
    <x v="1129"/>
    <d v="2016-03-11T00:00:00"/>
    <x v="0"/>
    <x v="2"/>
    <n v="1"/>
    <x v="0"/>
    <x v="1"/>
    <s v="Mississippi"/>
  </r>
  <r>
    <n v="1888065"/>
    <x v="33"/>
    <s v="Student loan"/>
    <x v="6"/>
    <s v="NY"/>
    <x v="1"/>
    <x v="66"/>
    <d v="2016-04-25T00:00:00"/>
    <x v="2"/>
    <x v="2"/>
    <n v="2"/>
    <x v="0"/>
    <x v="0"/>
    <s v="New York"/>
  </r>
  <r>
    <n v="1343824"/>
    <x v="106"/>
    <s v="Mortgage"/>
    <x v="0"/>
    <s v="FL"/>
    <x v="0"/>
    <x v="1106"/>
    <d v="2015-04-23T00:00:00"/>
    <x v="0"/>
    <x v="0"/>
    <n v="2"/>
    <x v="0"/>
    <x v="0"/>
    <s v="Florida"/>
  </r>
  <r>
    <n v="1171265"/>
    <x v="5"/>
    <s v="Debt collection"/>
    <x v="1"/>
    <s v="VA"/>
    <x v="0"/>
    <x v="775"/>
    <d v="2014-12-26T00:00:00"/>
    <x v="0"/>
    <x v="1"/>
    <n v="4"/>
    <x v="0"/>
    <x v="0"/>
    <s v="Virginia"/>
  </r>
  <r>
    <n v="1973072"/>
    <x v="21"/>
    <s v="Debt collection"/>
    <x v="1"/>
    <s v="TX"/>
    <x v="1"/>
    <x v="381"/>
    <d v="2016-06-20T00:00:00"/>
    <x v="6"/>
    <x v="2"/>
    <n v="2"/>
    <x v="0"/>
    <x v="0"/>
    <s v="Texas"/>
  </r>
  <r>
    <n v="1629507"/>
    <x v="19"/>
    <s v="Mortgage"/>
    <x v="0"/>
    <s v="TX"/>
    <x v="3"/>
    <x v="185"/>
    <d v="2015-10-28T00:00:00"/>
    <x v="0"/>
    <x v="0"/>
    <n v="4"/>
    <x v="0"/>
    <x v="0"/>
    <s v="Texas"/>
  </r>
  <r>
    <n v="1017050"/>
    <x v="10"/>
    <s v="Mortgage"/>
    <x v="0"/>
    <s v="NC"/>
    <x v="0"/>
    <x v="224"/>
    <d v="2014-09-05T00:00:00"/>
    <x v="0"/>
    <x v="1"/>
    <n v="3"/>
    <x v="0"/>
    <x v="1"/>
    <s v="North Carolina"/>
  </r>
  <r>
    <n v="1962441"/>
    <x v="476"/>
    <s v="Debt collection"/>
    <x v="22"/>
    <s v="TN"/>
    <x v="0"/>
    <x v="323"/>
    <d v="2016-06-09T00:00:00"/>
    <x v="0"/>
    <x v="2"/>
    <n v="2"/>
    <x v="0"/>
    <x v="0"/>
    <s v="Tennessee"/>
  </r>
  <r>
    <n v="427458"/>
    <x v="8"/>
    <s v="Credit card"/>
    <x v="38"/>
    <s v="CA"/>
    <x v="2"/>
    <x v="1308"/>
    <d v="2013-06-10T00:00:00"/>
    <x v="7"/>
    <x v="3"/>
    <n v="2"/>
    <x v="0"/>
    <x v="1"/>
    <s v="California"/>
  </r>
  <r>
    <n v="2049050"/>
    <x v="294"/>
    <s v="Student loan"/>
    <x v="6"/>
    <s v="MO"/>
    <x v="0"/>
    <x v="886"/>
    <d v="2016-08-05T00:00:00"/>
    <x v="0"/>
    <x v="2"/>
    <n v="3"/>
    <x v="0"/>
    <x v="0"/>
    <s v="Missouri"/>
  </r>
  <r>
    <n v="1165665"/>
    <x v="19"/>
    <s v="Mortgage"/>
    <x v="37"/>
    <s v="VA"/>
    <x v="0"/>
    <x v="1154"/>
    <d v="2014-12-21T00:00:00"/>
    <x v="0"/>
    <x v="1"/>
    <n v="4"/>
    <x v="0"/>
    <x v="0"/>
    <s v="Virginia"/>
  </r>
  <r>
    <n v="831081"/>
    <x v="268"/>
    <s v="Debt collection"/>
    <x v="13"/>
    <s v="TX"/>
    <x v="0"/>
    <x v="207"/>
    <d v="2014-04-30T00:00:00"/>
    <x v="0"/>
    <x v="1"/>
    <n v="2"/>
    <x v="0"/>
    <x v="1"/>
    <s v="Texas"/>
  </r>
  <r>
    <n v="1008930"/>
    <x v="16"/>
    <s v="Credit card"/>
    <x v="34"/>
    <s v="NJ"/>
    <x v="0"/>
    <x v="1321"/>
    <d v="2014-08-31T00:00:00"/>
    <x v="0"/>
    <x v="1"/>
    <n v="3"/>
    <x v="0"/>
    <x v="0"/>
    <s v="New Jersey"/>
  </r>
  <r>
    <n v="1079762"/>
    <x v="16"/>
    <s v="Consumer Loan"/>
    <x v="21"/>
    <s v="MI"/>
    <x v="3"/>
    <x v="763"/>
    <d v="2014-10-27T00:00:00"/>
    <x v="11"/>
    <x v="1"/>
    <n v="4"/>
    <x v="0"/>
    <x v="1"/>
    <s v="Michigan"/>
  </r>
  <r>
    <n v="1909186"/>
    <x v="72"/>
    <s v="Consumer Loan"/>
    <x v="19"/>
    <s v="CA"/>
    <x v="0"/>
    <x v="806"/>
    <d v="2016-05-06T00:00:00"/>
    <x v="4"/>
    <x v="2"/>
    <n v="2"/>
    <x v="0"/>
    <x v="0"/>
    <s v="California"/>
  </r>
  <r>
    <n v="559102"/>
    <x v="16"/>
    <s v="Credit card"/>
    <x v="17"/>
    <s v="IL"/>
    <x v="4"/>
    <x v="364"/>
    <d v="2013-10-16T00:00:00"/>
    <x v="1"/>
    <x v="3"/>
    <n v="4"/>
    <x v="0"/>
    <x v="0"/>
    <s v="Illinois"/>
  </r>
  <r>
    <n v="1850414"/>
    <x v="17"/>
    <s v="Credit reporting"/>
    <x v="3"/>
    <s v="CA"/>
    <x v="0"/>
    <x v="60"/>
    <d v="2016-03-26T00:00:00"/>
    <x v="1"/>
    <x v="2"/>
    <n v="1"/>
    <x v="0"/>
    <x v="0"/>
    <s v="California"/>
  </r>
  <r>
    <n v="1540817"/>
    <x v="0"/>
    <s v="Mortgage"/>
    <x v="42"/>
    <s v="WI"/>
    <x v="0"/>
    <x v="937"/>
    <d v="2015-08-27T00:00:00"/>
    <x v="0"/>
    <x v="0"/>
    <n v="3"/>
    <x v="0"/>
    <x v="0"/>
    <s v="Wisconsin"/>
  </r>
  <r>
    <n v="2103742"/>
    <x v="47"/>
    <s v="Bank account or service"/>
    <x v="12"/>
    <s v="GA"/>
    <x v="1"/>
    <x v="881"/>
    <d v="2016-09-14T00:00:00"/>
    <x v="2"/>
    <x v="2"/>
    <n v="3"/>
    <x v="0"/>
    <x v="0"/>
    <s v="Georgia"/>
  </r>
  <r>
    <n v="1207731"/>
    <x v="117"/>
    <s v="Mortgage"/>
    <x v="0"/>
    <s v="MD"/>
    <x v="0"/>
    <x v="314"/>
    <d v="2015-01-23T00:00:00"/>
    <x v="0"/>
    <x v="0"/>
    <n v="1"/>
    <x v="0"/>
    <x v="1"/>
    <s v="Maryland"/>
  </r>
  <r>
    <n v="763534"/>
    <x v="46"/>
    <s v="Debt collection"/>
    <x v="22"/>
    <s v="CA"/>
    <x v="0"/>
    <x v="836"/>
    <d v="2014-03-17T00:00:00"/>
    <x v="0"/>
    <x v="1"/>
    <n v="1"/>
    <x v="0"/>
    <x v="0"/>
    <s v="California"/>
  </r>
  <r>
    <n v="466668"/>
    <x v="6"/>
    <s v="Bank account or service"/>
    <x v="15"/>
    <s v="MS"/>
    <x v="0"/>
    <x v="660"/>
    <d v="2013-07-29T00:00:00"/>
    <x v="6"/>
    <x v="3"/>
    <n v="3"/>
    <x v="0"/>
    <x v="0"/>
    <s v="Mississippi"/>
  </r>
  <r>
    <n v="742525"/>
    <x v="46"/>
    <s v="Debt collection"/>
    <x v="27"/>
    <s v="NC"/>
    <x v="0"/>
    <x v="929"/>
    <d v="2014-03-04T00:00:00"/>
    <x v="0"/>
    <x v="1"/>
    <n v="1"/>
    <x v="0"/>
    <x v="0"/>
    <s v="North Carolina"/>
  </r>
  <r>
    <n v="1498630"/>
    <x v="820"/>
    <s v="Bank account or service"/>
    <x v="14"/>
    <s v="CA"/>
    <x v="0"/>
    <x v="1184"/>
    <d v="2015-08-03T00:00:00"/>
    <x v="0"/>
    <x v="0"/>
    <n v="3"/>
    <x v="0"/>
    <x v="0"/>
    <s v="California"/>
  </r>
  <r>
    <n v="642628"/>
    <x v="1"/>
    <s v="Mortgage"/>
    <x v="0"/>
    <s v="CA"/>
    <x v="1"/>
    <x v="905"/>
    <d v="2013-12-27T00:00:00"/>
    <x v="18"/>
    <x v="3"/>
    <n v="4"/>
    <x v="0"/>
    <x v="0"/>
    <s v="California"/>
  </r>
  <r>
    <n v="2196410"/>
    <x v="8"/>
    <s v="Consumer Loan"/>
    <x v="19"/>
    <s v="GA"/>
    <x v="0"/>
    <x v="1322"/>
    <d v="2016-11-08T00:00:00"/>
    <x v="1"/>
    <x v="2"/>
    <n v="4"/>
    <x v="0"/>
    <x v="1"/>
    <s v="Georgia"/>
  </r>
  <r>
    <n v="1466297"/>
    <x v="10"/>
    <s v="Bank account or service"/>
    <x v="15"/>
    <s v="NV"/>
    <x v="0"/>
    <x v="256"/>
    <d v="2015-07-13T00:00:00"/>
    <x v="0"/>
    <x v="0"/>
    <n v="3"/>
    <x v="0"/>
    <x v="0"/>
    <s v="Nevada"/>
  </r>
  <r>
    <n v="2026830"/>
    <x v="19"/>
    <s v="Bank account or service"/>
    <x v="12"/>
    <s v="CA"/>
    <x v="0"/>
    <x v="918"/>
    <d v="2016-07-23T00:00:00"/>
    <x v="0"/>
    <x v="2"/>
    <n v="3"/>
    <x v="0"/>
    <x v="0"/>
    <s v="California"/>
  </r>
  <r>
    <n v="361513"/>
    <x v="14"/>
    <s v="Student loan"/>
    <x v="19"/>
    <s v="CA"/>
    <x v="0"/>
    <x v="365"/>
    <d v="2013-03-21T00:00:00"/>
    <x v="0"/>
    <x v="3"/>
    <n v="1"/>
    <x v="0"/>
    <x v="0"/>
    <s v="California"/>
  </r>
  <r>
    <n v="916838"/>
    <x v="16"/>
    <s v="Consumer Loan"/>
    <x v="21"/>
    <s v="NJ"/>
    <x v="0"/>
    <x v="1075"/>
    <d v="2014-06-30T00:00:00"/>
    <x v="0"/>
    <x v="1"/>
    <n v="2"/>
    <x v="0"/>
    <x v="0"/>
    <s v="New Jersey"/>
  </r>
  <r>
    <n v="973752"/>
    <x v="10"/>
    <s v="Debt collection"/>
    <x v="27"/>
    <s v="OH"/>
    <x v="0"/>
    <x v="997"/>
    <d v="2014-08-07T00:00:00"/>
    <x v="0"/>
    <x v="1"/>
    <n v="3"/>
    <x v="0"/>
    <x v="0"/>
    <s v="Ohio"/>
  </r>
  <r>
    <n v="1656421"/>
    <x v="102"/>
    <s v="Prepaid card"/>
    <x v="33"/>
    <s v="TN"/>
    <x v="3"/>
    <x v="30"/>
    <d v="2015-11-18T00:00:00"/>
    <x v="4"/>
    <x v="0"/>
    <n v="4"/>
    <x v="0"/>
    <x v="0"/>
    <s v="Tennessee"/>
  </r>
  <r>
    <n v="1219710"/>
    <x v="19"/>
    <s v="Consumer Loan"/>
    <x v="56"/>
    <s v="OR"/>
    <x v="0"/>
    <x v="1323"/>
    <d v="2015-02-03T00:00:00"/>
    <x v="4"/>
    <x v="0"/>
    <n v="1"/>
    <x v="0"/>
    <x v="0"/>
    <s v="Oregon"/>
  </r>
  <r>
    <n v="424612"/>
    <x v="19"/>
    <s v="Mortgage"/>
    <x v="37"/>
    <s v="MD"/>
    <x v="2"/>
    <x v="1020"/>
    <d v="2013-06-07T00:00:00"/>
    <x v="4"/>
    <x v="3"/>
    <n v="2"/>
    <x v="0"/>
    <x v="1"/>
    <s v="Maryland"/>
  </r>
  <r>
    <n v="1892029"/>
    <x v="36"/>
    <s v="Debt collection"/>
    <x v="22"/>
    <s v="NY"/>
    <x v="0"/>
    <x v="450"/>
    <d v="2016-04-22T00:00:00"/>
    <x v="0"/>
    <x v="2"/>
    <n v="2"/>
    <x v="0"/>
    <x v="1"/>
    <s v="New York"/>
  </r>
  <r>
    <n v="1292685"/>
    <x v="21"/>
    <s v="Debt collection"/>
    <x v="22"/>
    <s v="MS"/>
    <x v="0"/>
    <x v="458"/>
    <d v="2015-03-25T00:00:00"/>
    <x v="2"/>
    <x v="0"/>
    <n v="1"/>
    <x v="0"/>
    <x v="0"/>
    <s v="Mississippi"/>
  </r>
  <r>
    <n v="862461"/>
    <x v="10"/>
    <s v="Mortgage"/>
    <x v="0"/>
    <s v="NE"/>
    <x v="1"/>
    <x v="50"/>
    <d v="2014-05-22T00:00:00"/>
    <x v="1"/>
    <x v="1"/>
    <n v="2"/>
    <x v="0"/>
    <x v="1"/>
    <s v="Nebraska"/>
  </r>
  <r>
    <n v="1013800"/>
    <x v="32"/>
    <s v="Bank account or service"/>
    <x v="15"/>
    <s v="FL"/>
    <x v="0"/>
    <x v="981"/>
    <d v="2014-09-04T00:00:00"/>
    <x v="0"/>
    <x v="1"/>
    <n v="3"/>
    <x v="0"/>
    <x v="0"/>
    <s v="Florida"/>
  </r>
  <r>
    <n v="1441603"/>
    <x v="4"/>
    <s v="Credit reporting"/>
    <x v="3"/>
    <s v="AL"/>
    <x v="0"/>
    <x v="215"/>
    <d v="2015-06-28T00:00:00"/>
    <x v="0"/>
    <x v="0"/>
    <n v="2"/>
    <x v="0"/>
    <x v="0"/>
    <s v="Alabama"/>
  </r>
  <r>
    <n v="1687867"/>
    <x v="168"/>
    <s v="Consumer Loan"/>
    <x v="19"/>
    <s v="AR"/>
    <x v="1"/>
    <x v="258"/>
    <d v="2015-12-09T00:00:00"/>
    <x v="1"/>
    <x v="0"/>
    <n v="4"/>
    <x v="0"/>
    <x v="0"/>
    <s v="Arkansas"/>
  </r>
  <r>
    <n v="2020523"/>
    <x v="17"/>
    <s v="Credit reporting"/>
    <x v="3"/>
    <s v="CT"/>
    <x v="2"/>
    <x v="125"/>
    <d v="2016-07-20T00:00:00"/>
    <x v="1"/>
    <x v="2"/>
    <n v="3"/>
    <x v="0"/>
    <x v="0"/>
    <s v="Connecticut"/>
  </r>
  <r>
    <n v="1352168"/>
    <x v="20"/>
    <s v="Credit card"/>
    <x v="10"/>
    <s v="NY"/>
    <x v="0"/>
    <x v="496"/>
    <d v="2015-04-29T00:00:00"/>
    <x v="0"/>
    <x v="0"/>
    <n v="2"/>
    <x v="0"/>
    <x v="0"/>
    <s v="New York"/>
  </r>
  <r>
    <n v="1914365"/>
    <x v="8"/>
    <s v="Bank account or service"/>
    <x v="14"/>
    <s v="IL"/>
    <x v="0"/>
    <x v="135"/>
    <d v="2016-05-06T00:00:00"/>
    <x v="0"/>
    <x v="2"/>
    <n v="2"/>
    <x v="0"/>
    <x v="0"/>
    <s v="Illinois"/>
  </r>
  <r>
    <n v="972190"/>
    <x v="8"/>
    <s v="Mortgage"/>
    <x v="5"/>
    <s v="CA"/>
    <x v="1"/>
    <x v="193"/>
    <d v="2014-08-08T00:00:00"/>
    <x v="4"/>
    <x v="1"/>
    <n v="3"/>
    <x v="0"/>
    <x v="0"/>
    <s v="California"/>
  </r>
  <r>
    <n v="370385"/>
    <x v="18"/>
    <s v="Mortgage"/>
    <x v="0"/>
    <s v="FL"/>
    <x v="0"/>
    <x v="73"/>
    <d v="2013-04-02T00:00:00"/>
    <x v="1"/>
    <x v="3"/>
    <n v="2"/>
    <x v="0"/>
    <x v="0"/>
    <s v="Florida"/>
  </r>
  <r>
    <n v="1273172"/>
    <x v="30"/>
    <s v="Bank account or service"/>
    <x v="9"/>
    <s v="MI"/>
    <x v="3"/>
    <x v="984"/>
    <d v="2015-03-09T00:00:00"/>
    <x v="0"/>
    <x v="0"/>
    <n v="1"/>
    <x v="0"/>
    <x v="0"/>
    <s v="Michigan"/>
  </r>
  <r>
    <n v="1655690"/>
    <x v="6"/>
    <s v="Mortgage"/>
    <x v="42"/>
    <s v="MS"/>
    <x v="0"/>
    <x v="809"/>
    <d v="2015-11-14T00:00:00"/>
    <x v="0"/>
    <x v="0"/>
    <n v="4"/>
    <x v="0"/>
    <x v="1"/>
    <s v="Mississippi"/>
  </r>
  <r>
    <n v="1623117"/>
    <x v="8"/>
    <s v="Consumer Loan"/>
    <x v="21"/>
    <s v="TX"/>
    <x v="0"/>
    <x v="81"/>
    <d v="2015-10-27T00:00:00"/>
    <x v="4"/>
    <x v="0"/>
    <n v="4"/>
    <x v="0"/>
    <x v="0"/>
    <s v="Texas"/>
  </r>
  <r>
    <n v="534452"/>
    <x v="9"/>
    <s v="Credit reporting"/>
    <x v="44"/>
    <s v="CO"/>
    <x v="0"/>
    <x v="773"/>
    <d v="2013-09-20T00:00:00"/>
    <x v="1"/>
    <x v="3"/>
    <n v="3"/>
    <x v="0"/>
    <x v="0"/>
    <s v="Colorado"/>
  </r>
  <r>
    <n v="773158"/>
    <x v="14"/>
    <s v="Credit card"/>
    <x v="24"/>
    <s v="NY"/>
    <x v="2"/>
    <x v="37"/>
    <d v="2014-03-27T00:00:00"/>
    <x v="11"/>
    <x v="1"/>
    <n v="1"/>
    <x v="0"/>
    <x v="0"/>
    <s v="New York"/>
  </r>
  <r>
    <n v="1213320"/>
    <x v="821"/>
    <s v="Debt collection"/>
    <x v="1"/>
    <s v="GA"/>
    <x v="4"/>
    <x v="48"/>
    <d v="2015-02-03T00:00:00"/>
    <x v="11"/>
    <x v="0"/>
    <n v="1"/>
    <x v="0"/>
    <x v="0"/>
    <s v="Georgia"/>
  </r>
  <r>
    <n v="365455"/>
    <x v="16"/>
    <s v="Credit card"/>
    <x v="28"/>
    <s v="NJ"/>
    <x v="3"/>
    <x v="693"/>
    <d v="2013-03-27T00:00:00"/>
    <x v="1"/>
    <x v="3"/>
    <n v="1"/>
    <x v="0"/>
    <x v="1"/>
    <s v="New Jersey"/>
  </r>
  <r>
    <n v="2047000"/>
    <x v="0"/>
    <s v="Mortgage"/>
    <x v="0"/>
    <s v="NH"/>
    <x v="0"/>
    <x v="886"/>
    <d v="2016-08-05T00:00:00"/>
    <x v="0"/>
    <x v="2"/>
    <n v="3"/>
    <x v="0"/>
    <x v="0"/>
    <s v="New Hampshire"/>
  </r>
  <r>
    <n v="1836048"/>
    <x v="822"/>
    <s v="Debt collection"/>
    <x v="1"/>
    <s v="GA"/>
    <x v="3"/>
    <x v="524"/>
    <d v="2016-03-16T00:00:00"/>
    <x v="0"/>
    <x v="2"/>
    <n v="1"/>
    <x v="0"/>
    <x v="0"/>
    <s v="Georgia"/>
  </r>
  <r>
    <n v="1331993"/>
    <x v="28"/>
    <s v="Credit card"/>
    <x v="24"/>
    <s v="FL"/>
    <x v="0"/>
    <x v="47"/>
    <d v="2015-04-15T00:00:00"/>
    <x v="0"/>
    <x v="0"/>
    <n v="2"/>
    <x v="0"/>
    <x v="1"/>
    <s v="Florida"/>
  </r>
  <r>
    <n v="1037000"/>
    <x v="5"/>
    <s v="Debt collection"/>
    <x v="4"/>
    <s v="IN"/>
    <x v="0"/>
    <x v="558"/>
    <d v="2014-09-19T00:00:00"/>
    <x v="0"/>
    <x v="1"/>
    <n v="3"/>
    <x v="0"/>
    <x v="0"/>
    <s v="Indiana"/>
  </r>
  <r>
    <n v="2084499"/>
    <x v="47"/>
    <s v="Debt collection"/>
    <x v="13"/>
    <s v="MI"/>
    <x v="0"/>
    <x v="410"/>
    <d v="2016-08-27T00:00:00"/>
    <x v="0"/>
    <x v="2"/>
    <n v="3"/>
    <x v="0"/>
    <x v="1"/>
    <s v="Michigan"/>
  </r>
  <r>
    <n v="1710667"/>
    <x v="62"/>
    <s v="Debt collection"/>
    <x v="27"/>
    <s v="PA"/>
    <x v="0"/>
    <x v="714"/>
    <d v="2015-12-21T00:00:00"/>
    <x v="0"/>
    <x v="0"/>
    <n v="4"/>
    <x v="0"/>
    <x v="0"/>
    <s v="Pennsylvania"/>
  </r>
  <r>
    <n v="1083300"/>
    <x v="125"/>
    <s v="Student loan"/>
    <x v="6"/>
    <s v="GA"/>
    <x v="0"/>
    <x v="264"/>
    <d v="2014-10-23T00:00:00"/>
    <x v="0"/>
    <x v="1"/>
    <n v="4"/>
    <x v="0"/>
    <x v="0"/>
    <s v="Georgia"/>
  </r>
  <r>
    <n v="1796051"/>
    <x v="47"/>
    <s v="Mortgage"/>
    <x v="0"/>
    <s v="OH"/>
    <x v="1"/>
    <x v="480"/>
    <d v="2016-02-22T00:00:00"/>
    <x v="7"/>
    <x v="2"/>
    <n v="1"/>
    <x v="0"/>
    <x v="0"/>
    <s v="Ohio"/>
  </r>
  <r>
    <n v="720175"/>
    <x v="448"/>
    <s v="Debt collection"/>
    <x v="22"/>
    <s v="TX"/>
    <x v="0"/>
    <x v="725"/>
    <d v="2014-02-21T00:00:00"/>
    <x v="4"/>
    <x v="1"/>
    <n v="1"/>
    <x v="0"/>
    <x v="0"/>
    <s v="Texas"/>
  </r>
  <r>
    <n v="1189843"/>
    <x v="241"/>
    <s v="Debt collection"/>
    <x v="13"/>
    <s v="MO"/>
    <x v="0"/>
    <x v="438"/>
    <d v="2015-01-12T00:00:00"/>
    <x v="0"/>
    <x v="0"/>
    <n v="1"/>
    <x v="0"/>
    <x v="0"/>
    <s v="Missouri"/>
  </r>
  <r>
    <n v="1968634"/>
    <x v="35"/>
    <s v="Mortgage"/>
    <x v="0"/>
    <s v="CO"/>
    <x v="0"/>
    <x v="466"/>
    <d v="2016-06-14T00:00:00"/>
    <x v="0"/>
    <x v="2"/>
    <n v="2"/>
    <x v="0"/>
    <x v="0"/>
    <s v="Colorado"/>
  </r>
  <r>
    <n v="2010442"/>
    <x v="9"/>
    <s v="Credit reporting"/>
    <x v="3"/>
    <s v="CO"/>
    <x v="0"/>
    <x v="658"/>
    <d v="2016-07-13T00:00:00"/>
    <x v="0"/>
    <x v="2"/>
    <n v="3"/>
    <x v="0"/>
    <x v="0"/>
    <s v="Colorado"/>
  </r>
  <r>
    <n v="1764878"/>
    <x v="33"/>
    <s v="Debt collection"/>
    <x v="22"/>
    <s v="KS"/>
    <x v="0"/>
    <x v="797"/>
    <d v="2016-01-29T00:00:00"/>
    <x v="0"/>
    <x v="2"/>
    <n v="1"/>
    <x v="0"/>
    <x v="0"/>
    <s v="Kansas"/>
  </r>
  <r>
    <n v="966158"/>
    <x v="9"/>
    <s v="Credit reporting"/>
    <x v="44"/>
    <s v="CA"/>
    <x v="0"/>
    <x v="1324"/>
    <d v="2014-08-03T00:00:00"/>
    <x v="0"/>
    <x v="1"/>
    <n v="3"/>
    <x v="0"/>
    <x v="1"/>
    <s v="California"/>
  </r>
  <r>
    <n v="1716915"/>
    <x v="51"/>
    <s v="Credit card"/>
    <x v="57"/>
    <s v="FL"/>
    <x v="0"/>
    <x v="972"/>
    <d v="2015-12-25T00:00:00"/>
    <x v="0"/>
    <x v="0"/>
    <n v="4"/>
    <x v="0"/>
    <x v="0"/>
    <s v="Florida"/>
  </r>
  <r>
    <n v="1220657"/>
    <x v="823"/>
    <s v="Consumer Loan"/>
    <x v="21"/>
    <s v="TX"/>
    <x v="2"/>
    <x v="75"/>
    <d v="2015-03-13T00:00:00"/>
    <x v="52"/>
    <x v="0"/>
    <n v="1"/>
    <x v="0"/>
    <x v="1"/>
    <s v="Texas"/>
  </r>
  <r>
    <n v="447487"/>
    <x v="9"/>
    <s v="Credit reporting"/>
    <x v="8"/>
    <s v="NY"/>
    <x v="0"/>
    <x v="187"/>
    <d v="2013-07-03T00:00:00"/>
    <x v="4"/>
    <x v="3"/>
    <n v="3"/>
    <x v="0"/>
    <x v="0"/>
    <s v="New York"/>
  </r>
  <r>
    <n v="359803"/>
    <x v="14"/>
    <s v="Credit card"/>
    <x v="17"/>
    <s v="DE"/>
    <x v="0"/>
    <x v="354"/>
    <d v="2013-03-20T00:00:00"/>
    <x v="1"/>
    <x v="3"/>
    <n v="1"/>
    <x v="0"/>
    <x v="0"/>
    <s v="Delaware"/>
  </r>
  <r>
    <n v="869806"/>
    <x v="17"/>
    <s v="Credit reporting"/>
    <x v="8"/>
    <s v="NY"/>
    <x v="0"/>
    <x v="787"/>
    <d v="2014-05-28T00:00:00"/>
    <x v="0"/>
    <x v="1"/>
    <n v="2"/>
    <x v="0"/>
    <x v="0"/>
    <s v="New York"/>
  </r>
  <r>
    <n v="1727159"/>
    <x v="10"/>
    <s v="Mortgage"/>
    <x v="42"/>
    <s v="OH"/>
    <x v="0"/>
    <x v="618"/>
    <d v="2016-01-05T00:00:00"/>
    <x v="0"/>
    <x v="2"/>
    <n v="1"/>
    <x v="0"/>
    <x v="0"/>
    <s v="Ohio"/>
  </r>
  <r>
    <n v="1725142"/>
    <x v="38"/>
    <s v="Mortgage"/>
    <x v="5"/>
    <s v="NY"/>
    <x v="0"/>
    <x v="618"/>
    <d v="2016-01-05T00:00:00"/>
    <x v="0"/>
    <x v="2"/>
    <n v="1"/>
    <x v="0"/>
    <x v="0"/>
    <s v="New York"/>
  </r>
  <r>
    <n v="1983416"/>
    <x v="17"/>
    <s v="Credit reporting"/>
    <x v="3"/>
    <s v="CA"/>
    <x v="0"/>
    <x v="212"/>
    <d v="2016-06-27T00:00:00"/>
    <x v="7"/>
    <x v="2"/>
    <n v="2"/>
    <x v="0"/>
    <x v="0"/>
    <s v="California"/>
  </r>
  <r>
    <n v="1904388"/>
    <x v="198"/>
    <s v="Debt collection"/>
    <x v="22"/>
    <s v="GA"/>
    <x v="0"/>
    <x v="613"/>
    <d v="2016-04-30T00:00:00"/>
    <x v="0"/>
    <x v="2"/>
    <n v="2"/>
    <x v="0"/>
    <x v="0"/>
    <s v="Georgia"/>
  </r>
  <r>
    <n v="1128266"/>
    <x v="10"/>
    <s v="Debt collection"/>
    <x v="22"/>
    <s v="VA"/>
    <x v="0"/>
    <x v="1288"/>
    <d v="2014-11-23T00:00:00"/>
    <x v="0"/>
    <x v="1"/>
    <n v="4"/>
    <x v="0"/>
    <x v="0"/>
    <s v="Virginia"/>
  </r>
  <r>
    <n v="364614"/>
    <x v="824"/>
    <s v="Mortgage"/>
    <x v="5"/>
    <s v="CA"/>
    <x v="0"/>
    <x v="1039"/>
    <d v="2013-05-15T00:00:00"/>
    <x v="48"/>
    <x v="3"/>
    <n v="1"/>
    <x v="0"/>
    <x v="0"/>
    <s v="California"/>
  </r>
  <r>
    <n v="442015"/>
    <x v="32"/>
    <s v="Mortgage"/>
    <x v="0"/>
    <s v="SC"/>
    <x v="1"/>
    <x v="477"/>
    <d v="2013-06-27T00:00:00"/>
    <x v="4"/>
    <x v="3"/>
    <n v="2"/>
    <x v="0"/>
    <x v="1"/>
    <s v="South Carolina"/>
  </r>
  <r>
    <n v="543188"/>
    <x v="10"/>
    <s v="Mortgage"/>
    <x v="0"/>
    <s v="TX"/>
    <x v="1"/>
    <x v="589"/>
    <d v="2013-09-30T00:00:00"/>
    <x v="2"/>
    <x v="3"/>
    <n v="3"/>
    <x v="0"/>
    <x v="1"/>
    <s v="Texas"/>
  </r>
  <r>
    <n v="1931978"/>
    <x v="47"/>
    <s v="Mortgage"/>
    <x v="5"/>
    <m/>
    <x v="0"/>
    <x v="756"/>
    <d v="2016-05-18T00:00:00"/>
    <x v="0"/>
    <x v="2"/>
    <n v="2"/>
    <x v="0"/>
    <x v="0"/>
    <e v="#N/A"/>
  </r>
  <r>
    <n v="2095425"/>
    <x v="20"/>
    <s v="Bank account or service"/>
    <x v="15"/>
    <s v="KS"/>
    <x v="0"/>
    <x v="1216"/>
    <d v="2016-09-05T00:00:00"/>
    <x v="0"/>
    <x v="2"/>
    <n v="3"/>
    <x v="0"/>
    <x v="0"/>
    <s v="Kansas"/>
  </r>
  <r>
    <n v="562453"/>
    <x v="8"/>
    <s v="Mortgage"/>
    <x v="0"/>
    <s v="NV"/>
    <x v="1"/>
    <x v="36"/>
    <d v="2013-10-18T00:00:00"/>
    <x v="1"/>
    <x v="3"/>
    <n v="4"/>
    <x v="0"/>
    <x v="0"/>
    <s v="Nevada"/>
  </r>
  <r>
    <n v="549508"/>
    <x v="10"/>
    <s v="Mortgage"/>
    <x v="42"/>
    <s v="FL"/>
    <x v="0"/>
    <x v="329"/>
    <d v="2013-10-01T00:00:00"/>
    <x v="0"/>
    <x v="3"/>
    <n v="4"/>
    <x v="0"/>
    <x v="0"/>
    <s v="Florida"/>
  </r>
  <r>
    <n v="1905433"/>
    <x v="8"/>
    <s v="Mortgage"/>
    <x v="0"/>
    <s v="CO"/>
    <x v="1"/>
    <x v="352"/>
    <d v="2016-05-04T00:00:00"/>
    <x v="4"/>
    <x v="2"/>
    <n v="2"/>
    <x v="0"/>
    <x v="0"/>
    <s v="Colorado"/>
  </r>
  <r>
    <n v="2084757"/>
    <x v="20"/>
    <s v="Student loan"/>
    <x v="26"/>
    <s v="FL"/>
    <x v="0"/>
    <x v="348"/>
    <d v="2016-08-31T00:00:00"/>
    <x v="7"/>
    <x v="2"/>
    <n v="3"/>
    <x v="0"/>
    <x v="0"/>
    <s v="Florida"/>
  </r>
  <r>
    <n v="458537"/>
    <x v="409"/>
    <s v="Mortgage"/>
    <x v="5"/>
    <s v="TX"/>
    <x v="0"/>
    <x v="684"/>
    <d v="2013-07-22T00:00:00"/>
    <x v="11"/>
    <x v="3"/>
    <n v="3"/>
    <x v="0"/>
    <x v="1"/>
    <s v="Texas"/>
  </r>
  <r>
    <n v="1849117"/>
    <x v="14"/>
    <s v="Other financial service"/>
    <x v="80"/>
    <s v="MA"/>
    <x v="1"/>
    <x v="183"/>
    <d v="2016-03-28T00:00:00"/>
    <x v="6"/>
    <x v="2"/>
    <n v="1"/>
    <x v="0"/>
    <x v="1"/>
    <s v="Massachusetts"/>
  </r>
  <r>
    <n v="864413"/>
    <x v="47"/>
    <s v="Bank account or service"/>
    <x v="14"/>
    <s v="TN"/>
    <x v="0"/>
    <x v="537"/>
    <d v="2014-05-22T00:00:00"/>
    <x v="0"/>
    <x v="1"/>
    <n v="2"/>
    <x v="0"/>
    <x v="0"/>
    <s v="Tennessee"/>
  </r>
  <r>
    <n v="474509"/>
    <x v="30"/>
    <s v="Bank account or service"/>
    <x v="9"/>
    <s v="WA"/>
    <x v="3"/>
    <x v="894"/>
    <d v="2013-08-08T00:00:00"/>
    <x v="7"/>
    <x v="3"/>
    <n v="3"/>
    <x v="0"/>
    <x v="0"/>
    <s v="Washington"/>
  </r>
  <r>
    <n v="1596225"/>
    <x v="207"/>
    <s v="Payday loan"/>
    <x v="46"/>
    <s v="NV"/>
    <x v="0"/>
    <x v="723"/>
    <d v="2015-10-07T00:00:00"/>
    <x v="0"/>
    <x v="0"/>
    <n v="4"/>
    <x v="0"/>
    <x v="1"/>
    <s v="Nevada"/>
  </r>
  <r>
    <n v="1396950"/>
    <x v="19"/>
    <s v="Mortgage"/>
    <x v="0"/>
    <s v="MA"/>
    <x v="0"/>
    <x v="137"/>
    <d v="2015-05-28T00:00:00"/>
    <x v="0"/>
    <x v="0"/>
    <n v="2"/>
    <x v="0"/>
    <x v="0"/>
    <s v="Massachusetts"/>
  </r>
  <r>
    <n v="1402418"/>
    <x v="51"/>
    <s v="Credit card"/>
    <x v="57"/>
    <s v="OK"/>
    <x v="0"/>
    <x v="533"/>
    <d v="2015-06-03T00:00:00"/>
    <x v="1"/>
    <x v="0"/>
    <n v="2"/>
    <x v="0"/>
    <x v="0"/>
    <s v="Oklahoma"/>
  </r>
  <r>
    <n v="724843"/>
    <x v="20"/>
    <s v="Mortgage"/>
    <x v="0"/>
    <s v="CO"/>
    <x v="1"/>
    <x v="428"/>
    <d v="2014-02-25T00:00:00"/>
    <x v="6"/>
    <x v="1"/>
    <n v="1"/>
    <x v="0"/>
    <x v="0"/>
    <s v="Colorado"/>
  </r>
  <r>
    <n v="1970839"/>
    <x v="35"/>
    <s v="Mortgage"/>
    <x v="0"/>
    <s v="TN"/>
    <x v="0"/>
    <x v="601"/>
    <d v="2016-06-15T00:00:00"/>
    <x v="0"/>
    <x v="2"/>
    <n v="2"/>
    <x v="0"/>
    <x v="1"/>
    <s v="Tennessee"/>
  </r>
  <r>
    <n v="1814410"/>
    <x v="51"/>
    <s v="Debt collection"/>
    <x v="1"/>
    <s v="OK"/>
    <x v="2"/>
    <x v="564"/>
    <d v="2016-03-04T00:00:00"/>
    <x v="1"/>
    <x v="2"/>
    <n v="1"/>
    <x v="0"/>
    <x v="0"/>
    <s v="Oklahoma"/>
  </r>
  <r>
    <n v="2052227"/>
    <x v="14"/>
    <s v="Credit card"/>
    <x v="47"/>
    <s v="TX"/>
    <x v="0"/>
    <x v="597"/>
    <d v="2016-08-08T00:00:00"/>
    <x v="0"/>
    <x v="2"/>
    <n v="3"/>
    <x v="0"/>
    <x v="0"/>
    <s v="Texas"/>
  </r>
  <r>
    <n v="1391134"/>
    <x v="19"/>
    <s v="Mortgage"/>
    <x v="0"/>
    <s v="ME"/>
    <x v="0"/>
    <x v="113"/>
    <d v="2015-05-26T00:00:00"/>
    <x v="0"/>
    <x v="0"/>
    <n v="2"/>
    <x v="0"/>
    <x v="1"/>
    <s v="Maine"/>
  </r>
  <r>
    <n v="475318"/>
    <x v="35"/>
    <s v="Mortgage"/>
    <x v="0"/>
    <s v="NJ"/>
    <x v="2"/>
    <x v="566"/>
    <d v="2013-07-16T00:00:00"/>
    <x v="1"/>
    <x v="3"/>
    <n v="3"/>
    <x v="0"/>
    <x v="1"/>
    <s v="New Jersey"/>
  </r>
  <r>
    <n v="1458814"/>
    <x v="17"/>
    <s v="Credit reporting"/>
    <x v="44"/>
    <s v="NC"/>
    <x v="0"/>
    <x v="405"/>
    <d v="2015-07-09T00:00:00"/>
    <x v="0"/>
    <x v="0"/>
    <n v="3"/>
    <x v="0"/>
    <x v="1"/>
    <s v="North Carolina"/>
  </r>
  <r>
    <n v="1162564"/>
    <x v="257"/>
    <s v="Consumer Loan"/>
    <x v="21"/>
    <s v="NM"/>
    <x v="0"/>
    <x v="588"/>
    <d v="2014-12-22T00:00:00"/>
    <x v="6"/>
    <x v="1"/>
    <n v="4"/>
    <x v="0"/>
    <x v="1"/>
    <s v="New Mexico"/>
  </r>
  <r>
    <n v="1958671"/>
    <x v="296"/>
    <s v="Credit card"/>
    <x v="20"/>
    <s v="TX"/>
    <x v="0"/>
    <x v="69"/>
    <d v="2016-06-07T00:00:00"/>
    <x v="0"/>
    <x v="2"/>
    <n v="2"/>
    <x v="0"/>
    <x v="0"/>
    <s v="Texas"/>
  </r>
  <r>
    <n v="1009794"/>
    <x v="4"/>
    <s v="Credit reporting"/>
    <x v="8"/>
    <s v="CA"/>
    <x v="0"/>
    <x v="422"/>
    <d v="2014-09-02T00:00:00"/>
    <x v="0"/>
    <x v="1"/>
    <n v="3"/>
    <x v="0"/>
    <x v="0"/>
    <s v="California"/>
  </r>
  <r>
    <n v="1899278"/>
    <x v="8"/>
    <s v="Mortgage"/>
    <x v="0"/>
    <s v="NJ"/>
    <x v="1"/>
    <x v="70"/>
    <d v="2016-04-29T00:00:00"/>
    <x v="4"/>
    <x v="2"/>
    <n v="2"/>
    <x v="0"/>
    <x v="1"/>
    <s v="New Jersey"/>
  </r>
  <r>
    <n v="860016"/>
    <x v="648"/>
    <s v="Debt collection"/>
    <x v="22"/>
    <s v="MO"/>
    <x v="0"/>
    <x v="172"/>
    <d v="2014-05-20T00:00:00"/>
    <x v="0"/>
    <x v="1"/>
    <n v="2"/>
    <x v="0"/>
    <x v="1"/>
    <s v="Missouri"/>
  </r>
  <r>
    <n v="239768"/>
    <x v="4"/>
    <s v="Credit reporting"/>
    <x v="8"/>
    <s v="RI"/>
    <x v="0"/>
    <x v="117"/>
    <d v="2013-01-20T00:00:00"/>
    <x v="7"/>
    <x v="3"/>
    <n v="1"/>
    <x v="0"/>
    <x v="1"/>
    <s v="Rhode Island"/>
  </r>
  <r>
    <n v="293472"/>
    <x v="30"/>
    <s v="Bank account or service"/>
    <x v="15"/>
    <s v="KY"/>
    <x v="3"/>
    <x v="890"/>
    <d v="2013-02-08T00:00:00"/>
    <x v="7"/>
    <x v="3"/>
    <n v="1"/>
    <x v="0"/>
    <x v="0"/>
    <s v="Kentucky"/>
  </r>
  <r>
    <n v="1416568"/>
    <x v="28"/>
    <s v="Bank account or service"/>
    <x v="15"/>
    <s v="CT"/>
    <x v="0"/>
    <x v="1001"/>
    <d v="2015-06-11T00:00:00"/>
    <x v="0"/>
    <x v="0"/>
    <n v="2"/>
    <x v="0"/>
    <x v="0"/>
    <s v="Connecticut"/>
  </r>
  <r>
    <n v="408635"/>
    <x v="19"/>
    <s v="Mortgage"/>
    <x v="0"/>
    <s v="MN"/>
    <x v="1"/>
    <x v="1047"/>
    <d v="2013-05-17T00:00:00"/>
    <x v="1"/>
    <x v="3"/>
    <n v="2"/>
    <x v="0"/>
    <x v="0"/>
    <s v="Minnesota"/>
  </r>
  <r>
    <n v="1564189"/>
    <x v="4"/>
    <s v="Credit reporting"/>
    <x v="44"/>
    <s v="CA"/>
    <x v="0"/>
    <x v="1317"/>
    <d v="2015-09-14T00:00:00"/>
    <x v="1"/>
    <x v="0"/>
    <n v="3"/>
    <x v="0"/>
    <x v="0"/>
    <s v="California"/>
  </r>
  <r>
    <n v="1760796"/>
    <x v="825"/>
    <s v="Debt collection"/>
    <x v="4"/>
    <s v="OR"/>
    <x v="0"/>
    <x v="263"/>
    <d v="2016-01-27T00:00:00"/>
    <x v="0"/>
    <x v="2"/>
    <n v="1"/>
    <x v="0"/>
    <x v="0"/>
    <s v="Oregon"/>
  </r>
  <r>
    <n v="1445009"/>
    <x v="314"/>
    <s v="Bank account or service"/>
    <x v="15"/>
    <s v="NY"/>
    <x v="0"/>
    <x v="240"/>
    <d v="2015-06-30T00:00:00"/>
    <x v="0"/>
    <x v="0"/>
    <n v="2"/>
    <x v="0"/>
    <x v="1"/>
    <s v="New York"/>
  </r>
  <r>
    <n v="1429610"/>
    <x v="14"/>
    <s v="Bank account or service"/>
    <x v="9"/>
    <s v="TX"/>
    <x v="1"/>
    <x v="733"/>
    <d v="2015-06-22T00:00:00"/>
    <x v="7"/>
    <x v="0"/>
    <n v="2"/>
    <x v="0"/>
    <x v="0"/>
    <s v="Texas"/>
  </r>
  <r>
    <n v="657033"/>
    <x v="32"/>
    <s v="Bank account or service"/>
    <x v="9"/>
    <s v="TN"/>
    <x v="1"/>
    <x v="861"/>
    <d v="2014-01-08T00:00:00"/>
    <x v="1"/>
    <x v="1"/>
    <n v="1"/>
    <x v="0"/>
    <x v="0"/>
    <s v="Tennessee"/>
  </r>
  <r>
    <n v="387810"/>
    <x v="21"/>
    <s v="Credit card"/>
    <x v="7"/>
    <s v="MI"/>
    <x v="0"/>
    <x v="195"/>
    <d v="2013-04-23T00:00:00"/>
    <x v="6"/>
    <x v="3"/>
    <n v="2"/>
    <x v="0"/>
    <x v="0"/>
    <s v="Michigan"/>
  </r>
  <r>
    <n v="435176"/>
    <x v="19"/>
    <s v="Mortgage"/>
    <x v="42"/>
    <s v="NJ"/>
    <x v="0"/>
    <x v="1151"/>
    <d v="2013-06-19T00:00:00"/>
    <x v="4"/>
    <x v="3"/>
    <n v="2"/>
    <x v="0"/>
    <x v="1"/>
    <s v="New Jersey"/>
  </r>
  <r>
    <n v="860637"/>
    <x v="1"/>
    <s v="Mortgage"/>
    <x v="0"/>
    <s v="IL"/>
    <x v="0"/>
    <x v="172"/>
    <d v="2014-05-20T00:00:00"/>
    <x v="0"/>
    <x v="1"/>
    <n v="2"/>
    <x v="0"/>
    <x v="0"/>
    <s v="Illinois"/>
  </r>
  <r>
    <n v="2039622"/>
    <x v="10"/>
    <s v="Mortgage"/>
    <x v="0"/>
    <s v="OK"/>
    <x v="0"/>
    <x v="486"/>
    <d v="2016-08-03T00:00:00"/>
    <x v="4"/>
    <x v="2"/>
    <n v="3"/>
    <x v="0"/>
    <x v="0"/>
    <s v="Oklahoma"/>
  </r>
  <r>
    <n v="1737893"/>
    <x v="232"/>
    <s v="Debt collection"/>
    <x v="4"/>
    <s v="TX"/>
    <x v="0"/>
    <x v="921"/>
    <d v="2016-01-12T00:00:00"/>
    <x v="0"/>
    <x v="2"/>
    <n v="1"/>
    <x v="0"/>
    <x v="0"/>
    <s v="Texas"/>
  </r>
  <r>
    <n v="1033396"/>
    <x v="9"/>
    <s v="Credit reporting"/>
    <x v="3"/>
    <s v="OR"/>
    <x v="0"/>
    <x v="911"/>
    <d v="2014-09-17T00:00:00"/>
    <x v="0"/>
    <x v="1"/>
    <n v="3"/>
    <x v="0"/>
    <x v="0"/>
    <s v="Oregon"/>
  </r>
  <r>
    <n v="2048515"/>
    <x v="19"/>
    <s v="Bank account or service"/>
    <x v="9"/>
    <s v="PA"/>
    <x v="0"/>
    <x v="886"/>
    <d v="2016-08-05T00:00:00"/>
    <x v="0"/>
    <x v="2"/>
    <n v="3"/>
    <x v="0"/>
    <x v="0"/>
    <s v="Pennsylvania"/>
  </r>
  <r>
    <n v="618002"/>
    <x v="8"/>
    <s v="Credit card"/>
    <x v="24"/>
    <s v="PA"/>
    <x v="0"/>
    <x v="1103"/>
    <d v="2013-12-02T00:00:00"/>
    <x v="0"/>
    <x v="3"/>
    <n v="4"/>
    <x v="0"/>
    <x v="0"/>
    <s v="Pennsylvania"/>
  </r>
  <r>
    <n v="609697"/>
    <x v="62"/>
    <s v="Credit card"/>
    <x v="2"/>
    <s v="PA"/>
    <x v="0"/>
    <x v="1239"/>
    <d v="2013-11-24T00:00:00"/>
    <x v="0"/>
    <x v="3"/>
    <n v="4"/>
    <x v="0"/>
    <x v="0"/>
    <s v="Pennsylvania"/>
  </r>
  <r>
    <n v="1235400"/>
    <x v="20"/>
    <s v="Credit card"/>
    <x v="24"/>
    <s v="FL"/>
    <x v="0"/>
    <x v="729"/>
    <d v="2015-02-11T00:00:00"/>
    <x v="0"/>
    <x v="0"/>
    <n v="1"/>
    <x v="0"/>
    <x v="0"/>
    <s v="Florida"/>
  </r>
  <r>
    <n v="635858"/>
    <x v="129"/>
    <s v="Debt collection"/>
    <x v="1"/>
    <s v="MI"/>
    <x v="0"/>
    <x v="1144"/>
    <d v="2013-12-16T00:00:00"/>
    <x v="0"/>
    <x v="3"/>
    <n v="4"/>
    <x v="0"/>
    <x v="0"/>
    <s v="Michigan"/>
  </r>
  <r>
    <n v="1138417"/>
    <x v="98"/>
    <s v="Mortgage"/>
    <x v="0"/>
    <s v="IL"/>
    <x v="0"/>
    <x v="1253"/>
    <d v="2014-12-01T00:00:00"/>
    <x v="0"/>
    <x v="1"/>
    <n v="4"/>
    <x v="0"/>
    <x v="0"/>
    <s v="Illinois"/>
  </r>
  <r>
    <n v="993210"/>
    <x v="9"/>
    <s v="Credit reporting"/>
    <x v="8"/>
    <s v="CA"/>
    <x v="0"/>
    <x v="309"/>
    <d v="2014-08-20T00:00:00"/>
    <x v="0"/>
    <x v="1"/>
    <n v="3"/>
    <x v="0"/>
    <x v="0"/>
    <s v="California"/>
  </r>
  <r>
    <n v="1141646"/>
    <x v="30"/>
    <s v="Bank account or service"/>
    <x v="14"/>
    <s v="MI"/>
    <x v="0"/>
    <x v="328"/>
    <d v="2014-12-03T00:00:00"/>
    <x v="0"/>
    <x v="1"/>
    <n v="4"/>
    <x v="0"/>
    <x v="1"/>
    <s v="Michigan"/>
  </r>
  <r>
    <n v="1383321"/>
    <x v="270"/>
    <s v="Debt collection"/>
    <x v="22"/>
    <s v="FL"/>
    <x v="0"/>
    <x v="120"/>
    <d v="2015-05-19T00:00:00"/>
    <x v="0"/>
    <x v="0"/>
    <n v="2"/>
    <x v="0"/>
    <x v="0"/>
    <s v="Florida"/>
  </r>
  <r>
    <n v="1657318"/>
    <x v="35"/>
    <s v="Mortgage"/>
    <x v="0"/>
    <s v="ND"/>
    <x v="0"/>
    <x v="30"/>
    <d v="2015-11-16T00:00:00"/>
    <x v="0"/>
    <x v="0"/>
    <n v="4"/>
    <x v="0"/>
    <x v="0"/>
    <s v="North Dakota"/>
  </r>
  <r>
    <n v="325322"/>
    <x v="19"/>
    <s v="Bank account or service"/>
    <x v="9"/>
    <s v="PA"/>
    <x v="3"/>
    <x v="358"/>
    <d v="2013-02-21T00:00:00"/>
    <x v="0"/>
    <x v="3"/>
    <n v="1"/>
    <x v="0"/>
    <x v="1"/>
    <s v="Pennsylvania"/>
  </r>
  <r>
    <n v="642952"/>
    <x v="826"/>
    <s v="Debt collection"/>
    <x v="22"/>
    <s v="OH"/>
    <x v="0"/>
    <x v="255"/>
    <d v="2013-12-30T00:00:00"/>
    <x v="12"/>
    <x v="3"/>
    <n v="4"/>
    <x v="0"/>
    <x v="0"/>
    <s v="Ohio"/>
  </r>
  <r>
    <n v="608291"/>
    <x v="17"/>
    <s v="Credit reporting"/>
    <x v="3"/>
    <s v="CT"/>
    <x v="0"/>
    <x v="349"/>
    <d v="2013-11-21T00:00:00"/>
    <x v="0"/>
    <x v="3"/>
    <n v="4"/>
    <x v="0"/>
    <x v="0"/>
    <s v="Connecticut"/>
  </r>
  <r>
    <n v="1194703"/>
    <x v="563"/>
    <s v="Debt collection"/>
    <x v="1"/>
    <s v="TX"/>
    <x v="0"/>
    <x v="751"/>
    <d v="2015-01-21T00:00:00"/>
    <x v="11"/>
    <x v="0"/>
    <n v="1"/>
    <x v="0"/>
    <x v="1"/>
    <s v="Texas"/>
  </r>
  <r>
    <n v="1735690"/>
    <x v="19"/>
    <s v="Mortgage"/>
    <x v="5"/>
    <s v="MD"/>
    <x v="0"/>
    <x v="691"/>
    <d v="2016-01-11T00:00:00"/>
    <x v="0"/>
    <x v="2"/>
    <n v="1"/>
    <x v="0"/>
    <x v="0"/>
    <s v="Maryland"/>
  </r>
  <r>
    <n v="990474"/>
    <x v="32"/>
    <s v="Bank account or service"/>
    <x v="12"/>
    <s v="GA"/>
    <x v="1"/>
    <x v="274"/>
    <d v="2014-08-21T00:00:00"/>
    <x v="4"/>
    <x v="1"/>
    <n v="3"/>
    <x v="0"/>
    <x v="1"/>
    <s v="Georgia"/>
  </r>
  <r>
    <n v="1035381"/>
    <x v="16"/>
    <s v="Credit card"/>
    <x v="38"/>
    <s v="NV"/>
    <x v="0"/>
    <x v="271"/>
    <d v="2014-09-18T00:00:00"/>
    <x v="0"/>
    <x v="1"/>
    <n v="3"/>
    <x v="0"/>
    <x v="0"/>
    <s v="Nevada"/>
  </r>
  <r>
    <n v="729867"/>
    <x v="51"/>
    <s v="Credit card"/>
    <x v="31"/>
    <s v="CT"/>
    <x v="1"/>
    <x v="1055"/>
    <d v="2014-02-26T00:00:00"/>
    <x v="1"/>
    <x v="1"/>
    <n v="1"/>
    <x v="0"/>
    <x v="0"/>
    <s v="Connecticut"/>
  </r>
  <r>
    <n v="1033993"/>
    <x v="9"/>
    <s v="Credit reporting"/>
    <x v="3"/>
    <s v="MO"/>
    <x v="0"/>
    <x v="271"/>
    <d v="2014-09-18T00:00:00"/>
    <x v="0"/>
    <x v="1"/>
    <n v="3"/>
    <x v="0"/>
    <x v="0"/>
    <s v="Missouri"/>
  </r>
  <r>
    <n v="1151136"/>
    <x v="19"/>
    <s v="Debt collection"/>
    <x v="1"/>
    <s v="NY"/>
    <x v="2"/>
    <x v="203"/>
    <d v="2014-12-12T00:00:00"/>
    <x v="4"/>
    <x v="1"/>
    <n v="4"/>
    <x v="0"/>
    <x v="0"/>
    <s v="New York"/>
  </r>
  <r>
    <n v="808721"/>
    <x v="10"/>
    <s v="Bank account or service"/>
    <x v="15"/>
    <s v="TX"/>
    <x v="1"/>
    <x v="612"/>
    <d v="2014-04-18T00:00:00"/>
    <x v="7"/>
    <x v="1"/>
    <n v="2"/>
    <x v="0"/>
    <x v="0"/>
    <s v="Texas"/>
  </r>
  <r>
    <n v="442770"/>
    <x v="14"/>
    <s v="Bank account or service"/>
    <x v="14"/>
    <s v="FL"/>
    <x v="0"/>
    <x v="837"/>
    <d v="2013-06-26T00:00:00"/>
    <x v="0"/>
    <x v="3"/>
    <n v="2"/>
    <x v="0"/>
    <x v="0"/>
    <s v="Florida"/>
  </r>
  <r>
    <n v="1036513"/>
    <x v="312"/>
    <s v="Student loan"/>
    <x v="26"/>
    <s v="FL"/>
    <x v="0"/>
    <x v="558"/>
    <d v="2014-09-19T00:00:00"/>
    <x v="0"/>
    <x v="1"/>
    <n v="3"/>
    <x v="0"/>
    <x v="0"/>
    <s v="Florida"/>
  </r>
  <r>
    <n v="1121033"/>
    <x v="170"/>
    <s v="Prepaid card"/>
    <x v="33"/>
    <s v="AZ"/>
    <x v="0"/>
    <x v="85"/>
    <d v="2014-11-18T00:00:00"/>
    <x v="0"/>
    <x v="1"/>
    <n v="4"/>
    <x v="0"/>
    <x v="0"/>
    <s v="Arizona"/>
  </r>
  <r>
    <n v="1830202"/>
    <x v="112"/>
    <s v="Mortgage"/>
    <x v="0"/>
    <s v="AZ"/>
    <x v="0"/>
    <x v="1120"/>
    <d v="2016-03-16T00:00:00"/>
    <x v="4"/>
    <x v="2"/>
    <n v="1"/>
    <x v="0"/>
    <x v="0"/>
    <s v="Arizona"/>
  </r>
  <r>
    <n v="1959515"/>
    <x v="8"/>
    <s v="Consumer Loan"/>
    <x v="56"/>
    <s v="CA"/>
    <x v="1"/>
    <x v="871"/>
    <d v="2016-06-10T00:00:00"/>
    <x v="4"/>
    <x v="2"/>
    <n v="2"/>
    <x v="0"/>
    <x v="0"/>
    <s v="California"/>
  </r>
  <r>
    <n v="1717489"/>
    <x v="47"/>
    <s v="Mortgage"/>
    <x v="0"/>
    <s v="MI"/>
    <x v="0"/>
    <x v="114"/>
    <d v="2015-12-28T00:00:00"/>
    <x v="0"/>
    <x v="0"/>
    <n v="4"/>
    <x v="0"/>
    <x v="0"/>
    <s v="Michigan"/>
  </r>
  <r>
    <n v="1867389"/>
    <x v="14"/>
    <s v="Consumer Loan"/>
    <x v="21"/>
    <s v="NJ"/>
    <x v="0"/>
    <x v="368"/>
    <d v="2016-04-06T00:00:00"/>
    <x v="0"/>
    <x v="2"/>
    <n v="2"/>
    <x v="0"/>
    <x v="0"/>
    <s v="New Jersey"/>
  </r>
  <r>
    <n v="1756295"/>
    <x v="19"/>
    <s v="Credit card"/>
    <x v="31"/>
    <s v="NY"/>
    <x v="0"/>
    <x v="413"/>
    <d v="2016-01-25T00:00:00"/>
    <x v="0"/>
    <x v="2"/>
    <n v="1"/>
    <x v="0"/>
    <x v="1"/>
    <s v="New York"/>
  </r>
  <r>
    <n v="1251608"/>
    <x v="10"/>
    <s v="Bank account or service"/>
    <x v="12"/>
    <s v="MA"/>
    <x v="1"/>
    <x v="710"/>
    <d v="2015-02-25T00:00:00"/>
    <x v="4"/>
    <x v="0"/>
    <n v="1"/>
    <x v="0"/>
    <x v="0"/>
    <s v="Massachusetts"/>
  </r>
  <r>
    <n v="1458056"/>
    <x v="16"/>
    <s v="Credit card"/>
    <x v="57"/>
    <s v="CA"/>
    <x v="0"/>
    <x v="630"/>
    <d v="2015-07-08T00:00:00"/>
    <x v="0"/>
    <x v="0"/>
    <n v="3"/>
    <x v="0"/>
    <x v="0"/>
    <s v="California"/>
  </r>
  <r>
    <n v="1403513"/>
    <x v="9"/>
    <s v="Credit reporting"/>
    <x v="8"/>
    <s v="GA"/>
    <x v="0"/>
    <x v="908"/>
    <d v="2015-06-03T00:00:00"/>
    <x v="0"/>
    <x v="0"/>
    <n v="2"/>
    <x v="0"/>
    <x v="1"/>
    <s v="Georgia"/>
  </r>
  <r>
    <n v="1805604"/>
    <x v="19"/>
    <s v="Student loan"/>
    <x v="6"/>
    <s v="AL"/>
    <x v="0"/>
    <x v="412"/>
    <d v="2016-02-25T00:00:00"/>
    <x v="0"/>
    <x v="2"/>
    <n v="1"/>
    <x v="0"/>
    <x v="0"/>
    <s v="Alabama"/>
  </r>
  <r>
    <n v="1580147"/>
    <x v="1"/>
    <s v="Mortgage"/>
    <x v="0"/>
    <s v="PA"/>
    <x v="0"/>
    <x v="1131"/>
    <d v="2015-09-25T00:00:00"/>
    <x v="0"/>
    <x v="0"/>
    <n v="3"/>
    <x v="0"/>
    <x v="0"/>
    <s v="Pennsylvania"/>
  </r>
  <r>
    <n v="2103801"/>
    <x v="8"/>
    <s v="Credit card"/>
    <x v="35"/>
    <s v="NY"/>
    <x v="0"/>
    <x v="881"/>
    <d v="2016-09-09T00:00:00"/>
    <x v="0"/>
    <x v="2"/>
    <n v="3"/>
    <x v="0"/>
    <x v="1"/>
    <s v="New York"/>
  </r>
  <r>
    <n v="1252729"/>
    <x v="19"/>
    <s v="Bank account or service"/>
    <x v="15"/>
    <s v="MN"/>
    <x v="1"/>
    <x v="710"/>
    <d v="2015-02-27T00:00:00"/>
    <x v="6"/>
    <x v="0"/>
    <n v="1"/>
    <x v="0"/>
    <x v="0"/>
    <s v="Minnesota"/>
  </r>
  <r>
    <n v="747381"/>
    <x v="19"/>
    <s v="Bank account or service"/>
    <x v="14"/>
    <s v="KY"/>
    <x v="1"/>
    <x v="1150"/>
    <d v="2014-03-07T00:00:00"/>
    <x v="1"/>
    <x v="1"/>
    <n v="1"/>
    <x v="0"/>
    <x v="0"/>
    <s v="Kentucky"/>
  </r>
  <r>
    <n v="716036"/>
    <x v="14"/>
    <s v="Credit card"/>
    <x v="17"/>
    <s v="CT"/>
    <x v="0"/>
    <x v="1325"/>
    <d v="2014-03-13T00:00:00"/>
    <x v="30"/>
    <x v="1"/>
    <n v="1"/>
    <x v="0"/>
    <x v="0"/>
    <s v="Connecticut"/>
  </r>
  <r>
    <n v="2112215"/>
    <x v="19"/>
    <s v="Mortgage"/>
    <x v="37"/>
    <s v="WA"/>
    <x v="0"/>
    <x v="718"/>
    <d v="2016-09-14T00:00:00"/>
    <x v="0"/>
    <x v="2"/>
    <n v="3"/>
    <x v="0"/>
    <x v="1"/>
    <s v="Washington"/>
  </r>
  <r>
    <n v="1162737"/>
    <x v="128"/>
    <s v="Bank account or service"/>
    <x v="12"/>
    <s v="CA"/>
    <x v="1"/>
    <x v="588"/>
    <d v="2014-12-22T00:00:00"/>
    <x v="6"/>
    <x v="1"/>
    <n v="4"/>
    <x v="0"/>
    <x v="0"/>
    <s v="California"/>
  </r>
  <r>
    <n v="1643818"/>
    <x v="214"/>
    <s v="Debt collection"/>
    <x v="22"/>
    <s v="CA"/>
    <x v="0"/>
    <x v="816"/>
    <d v="2015-11-06T00:00:00"/>
    <x v="0"/>
    <x v="0"/>
    <n v="4"/>
    <x v="0"/>
    <x v="0"/>
    <s v="California"/>
  </r>
  <r>
    <n v="1073483"/>
    <x v="1"/>
    <s v="Mortgage"/>
    <x v="0"/>
    <s v="VA"/>
    <x v="0"/>
    <x v="671"/>
    <d v="2014-10-16T00:00:00"/>
    <x v="0"/>
    <x v="1"/>
    <n v="4"/>
    <x v="0"/>
    <x v="1"/>
    <s v="Virginia"/>
  </r>
  <r>
    <n v="1745045"/>
    <x v="8"/>
    <s v="Credit card"/>
    <x v="59"/>
    <s v="NY"/>
    <x v="0"/>
    <x v="1306"/>
    <d v="2016-01-17T00:00:00"/>
    <x v="0"/>
    <x v="2"/>
    <n v="1"/>
    <x v="0"/>
    <x v="0"/>
    <s v="New York"/>
  </r>
  <r>
    <n v="1380199"/>
    <x v="358"/>
    <s v="Student loan"/>
    <x v="6"/>
    <s v="FL"/>
    <x v="3"/>
    <x v="149"/>
    <d v="2015-05-19T00:00:00"/>
    <x v="1"/>
    <x v="0"/>
    <n v="2"/>
    <x v="0"/>
    <x v="0"/>
    <s v="Florida"/>
  </r>
  <r>
    <n v="536871"/>
    <x v="35"/>
    <s v="Mortgage"/>
    <x v="0"/>
    <s v="CA"/>
    <x v="1"/>
    <x v="947"/>
    <d v="2013-09-23T00:00:00"/>
    <x v="7"/>
    <x v="3"/>
    <n v="3"/>
    <x v="0"/>
    <x v="0"/>
    <s v="California"/>
  </r>
  <r>
    <n v="1327633"/>
    <x v="442"/>
    <s v="Debt collection"/>
    <x v="22"/>
    <s v="VA"/>
    <x v="0"/>
    <x v="683"/>
    <d v="2015-04-15T00:00:00"/>
    <x v="4"/>
    <x v="0"/>
    <n v="2"/>
    <x v="0"/>
    <x v="1"/>
    <s v="Virginia"/>
  </r>
  <r>
    <n v="1476924"/>
    <x v="47"/>
    <s v="Consumer Loan"/>
    <x v="39"/>
    <s v="OH"/>
    <x v="0"/>
    <x v="631"/>
    <d v="2015-07-21T00:00:00"/>
    <x v="0"/>
    <x v="0"/>
    <n v="3"/>
    <x v="0"/>
    <x v="1"/>
    <s v="Ohio"/>
  </r>
  <r>
    <n v="1198539"/>
    <x v="170"/>
    <s v="Prepaid card"/>
    <x v="33"/>
    <s v="IN"/>
    <x v="0"/>
    <x v="644"/>
    <d v="2015-01-19T00:00:00"/>
    <x v="0"/>
    <x v="0"/>
    <n v="1"/>
    <x v="0"/>
    <x v="0"/>
    <s v="Indiana"/>
  </r>
  <r>
    <n v="1091814"/>
    <x v="9"/>
    <s v="Credit reporting"/>
    <x v="44"/>
    <s v="VA"/>
    <x v="0"/>
    <x v="1153"/>
    <d v="2014-10-29T00:00:00"/>
    <x v="0"/>
    <x v="1"/>
    <n v="4"/>
    <x v="0"/>
    <x v="0"/>
    <s v="Virginia"/>
  </r>
  <r>
    <n v="1385371"/>
    <x v="390"/>
    <s v="Debt collection"/>
    <x v="4"/>
    <s v="OH"/>
    <x v="0"/>
    <x v="222"/>
    <d v="2015-05-20T00:00:00"/>
    <x v="0"/>
    <x v="0"/>
    <n v="2"/>
    <x v="0"/>
    <x v="1"/>
    <s v="Ohio"/>
  </r>
  <r>
    <n v="1931441"/>
    <x v="10"/>
    <s v="Consumer Loan"/>
    <x v="19"/>
    <s v="FL"/>
    <x v="0"/>
    <x v="756"/>
    <d v="2016-05-23T00:00:00"/>
    <x v="2"/>
    <x v="2"/>
    <n v="2"/>
    <x v="0"/>
    <x v="0"/>
    <s v="Florida"/>
  </r>
  <r>
    <n v="451768"/>
    <x v="28"/>
    <s v="Credit card"/>
    <x v="30"/>
    <s v="CA"/>
    <x v="1"/>
    <x v="603"/>
    <d v="2013-07-11T00:00:00"/>
    <x v="7"/>
    <x v="3"/>
    <n v="3"/>
    <x v="0"/>
    <x v="0"/>
    <s v="California"/>
  </r>
  <r>
    <n v="1734940"/>
    <x v="51"/>
    <s v="Credit card"/>
    <x v="35"/>
    <s v="WI"/>
    <x v="0"/>
    <x v="1326"/>
    <d v="2016-01-09T00:00:00"/>
    <x v="0"/>
    <x v="2"/>
    <n v="1"/>
    <x v="0"/>
    <x v="1"/>
    <s v="Wisconsin"/>
  </r>
  <r>
    <n v="968979"/>
    <x v="13"/>
    <s v="Mortgage"/>
    <x v="0"/>
    <s v="TX"/>
    <x v="1"/>
    <x v="398"/>
    <d v="2014-08-07T00:00:00"/>
    <x v="4"/>
    <x v="1"/>
    <n v="3"/>
    <x v="0"/>
    <x v="0"/>
    <s v="Texas"/>
  </r>
  <r>
    <n v="1765248"/>
    <x v="62"/>
    <s v="Credit card"/>
    <x v="40"/>
    <s v="TX"/>
    <x v="0"/>
    <x v="797"/>
    <d v="2016-01-29T00:00:00"/>
    <x v="0"/>
    <x v="2"/>
    <n v="1"/>
    <x v="0"/>
    <x v="0"/>
    <s v="Texas"/>
  </r>
  <r>
    <n v="1567525"/>
    <x v="422"/>
    <s v="Debt collection"/>
    <x v="22"/>
    <s v="WA"/>
    <x v="0"/>
    <x v="296"/>
    <d v="2015-09-16T00:00:00"/>
    <x v="0"/>
    <x v="0"/>
    <n v="3"/>
    <x v="0"/>
    <x v="0"/>
    <s v="Washington"/>
  </r>
  <r>
    <n v="1642997"/>
    <x v="102"/>
    <s v="Prepaid card"/>
    <x v="33"/>
    <s v="PA"/>
    <x v="0"/>
    <x v="816"/>
    <d v="2015-11-09T00:00:00"/>
    <x v="7"/>
    <x v="0"/>
    <n v="4"/>
    <x v="0"/>
    <x v="0"/>
    <s v="Pennsylvania"/>
  </r>
  <r>
    <n v="1152398"/>
    <x v="662"/>
    <s v="Consumer Loan"/>
    <x v="19"/>
    <s v="MS"/>
    <x v="0"/>
    <x v="877"/>
    <d v="2014-12-15T00:00:00"/>
    <x v="6"/>
    <x v="1"/>
    <n v="4"/>
    <x v="0"/>
    <x v="0"/>
    <s v="Mississippi"/>
  </r>
  <r>
    <n v="1559741"/>
    <x v="209"/>
    <s v="Debt collection"/>
    <x v="22"/>
    <s v="FL"/>
    <x v="0"/>
    <x v="575"/>
    <d v="2015-09-10T00:00:00"/>
    <x v="0"/>
    <x v="0"/>
    <n v="3"/>
    <x v="0"/>
    <x v="1"/>
    <s v="Florida"/>
  </r>
  <r>
    <n v="1411457"/>
    <x v="20"/>
    <s v="Consumer Loan"/>
    <x v="21"/>
    <s v="CA"/>
    <x v="0"/>
    <x v="794"/>
    <d v="2015-06-08T00:00:00"/>
    <x v="0"/>
    <x v="0"/>
    <n v="2"/>
    <x v="0"/>
    <x v="0"/>
    <s v="California"/>
  </r>
  <r>
    <n v="1073565"/>
    <x v="299"/>
    <s v="Bank account or service"/>
    <x v="9"/>
    <s v="CT"/>
    <x v="1"/>
    <x v="671"/>
    <d v="2014-10-22T00:00:00"/>
    <x v="11"/>
    <x v="1"/>
    <n v="4"/>
    <x v="0"/>
    <x v="0"/>
    <s v="Connecticut"/>
  </r>
  <r>
    <n v="1377348"/>
    <x v="47"/>
    <s v="Bank account or service"/>
    <x v="9"/>
    <s v="IL"/>
    <x v="1"/>
    <x v="968"/>
    <d v="2015-05-18T00:00:00"/>
    <x v="7"/>
    <x v="0"/>
    <n v="2"/>
    <x v="0"/>
    <x v="0"/>
    <s v="Illinois"/>
  </r>
  <r>
    <n v="1822512"/>
    <x v="21"/>
    <s v="Credit card"/>
    <x v="74"/>
    <s v="OH"/>
    <x v="1"/>
    <x v="1035"/>
    <d v="2016-03-10T00:00:00"/>
    <x v="4"/>
    <x v="2"/>
    <n v="1"/>
    <x v="0"/>
    <x v="0"/>
    <s v="Ohio"/>
  </r>
  <r>
    <n v="912110"/>
    <x v="48"/>
    <s v="Student loan"/>
    <x v="26"/>
    <s v="CA"/>
    <x v="0"/>
    <x v="876"/>
    <d v="2014-06-26T00:00:00"/>
    <x v="0"/>
    <x v="1"/>
    <n v="2"/>
    <x v="0"/>
    <x v="0"/>
    <s v="California"/>
  </r>
  <r>
    <n v="951846"/>
    <x v="217"/>
    <s v="Debt collection"/>
    <x v="4"/>
    <s v="NY"/>
    <x v="0"/>
    <x v="550"/>
    <d v="2014-07-28T00:00:00"/>
    <x v="6"/>
    <x v="1"/>
    <n v="3"/>
    <x v="0"/>
    <x v="0"/>
    <s v="New York"/>
  </r>
  <r>
    <n v="890992"/>
    <x v="546"/>
    <s v="Mortgage"/>
    <x v="0"/>
    <s v="CO"/>
    <x v="0"/>
    <x v="293"/>
    <d v="2014-06-11T00:00:00"/>
    <x v="0"/>
    <x v="1"/>
    <n v="2"/>
    <x v="0"/>
    <x v="0"/>
    <s v="Colorado"/>
  </r>
  <r>
    <n v="1259993"/>
    <x v="38"/>
    <s v="Mortgage"/>
    <x v="0"/>
    <s v="PA"/>
    <x v="0"/>
    <x v="219"/>
    <d v="2015-02-27T00:00:00"/>
    <x v="0"/>
    <x v="0"/>
    <n v="1"/>
    <x v="0"/>
    <x v="1"/>
    <s v="Pennsylvania"/>
  </r>
  <r>
    <n v="1857976"/>
    <x v="9"/>
    <s v="Credit reporting"/>
    <x v="44"/>
    <s v="FL"/>
    <x v="0"/>
    <x v="303"/>
    <d v="2016-04-01T00:00:00"/>
    <x v="0"/>
    <x v="2"/>
    <n v="2"/>
    <x v="0"/>
    <x v="1"/>
    <s v="Florida"/>
  </r>
  <r>
    <n v="1116490"/>
    <x v="19"/>
    <s v="Credit card"/>
    <x v="24"/>
    <s v="NJ"/>
    <x v="0"/>
    <x v="858"/>
    <d v="2014-11-14T00:00:00"/>
    <x v="0"/>
    <x v="1"/>
    <n v="4"/>
    <x v="0"/>
    <x v="0"/>
    <s v="New Jersey"/>
  </r>
  <r>
    <n v="1255685"/>
    <x v="62"/>
    <s v="Debt collection"/>
    <x v="4"/>
    <s v="NE"/>
    <x v="0"/>
    <x v="272"/>
    <d v="2015-02-25T00:00:00"/>
    <x v="0"/>
    <x v="0"/>
    <n v="1"/>
    <x v="0"/>
    <x v="0"/>
    <s v="Nebraska"/>
  </r>
  <r>
    <n v="2034730"/>
    <x v="14"/>
    <s v="Bank account or service"/>
    <x v="12"/>
    <s v="OR"/>
    <x v="0"/>
    <x v="904"/>
    <d v="2016-07-28T00:00:00"/>
    <x v="0"/>
    <x v="2"/>
    <n v="3"/>
    <x v="0"/>
    <x v="0"/>
    <s v="Oregon"/>
  </r>
  <r>
    <n v="221408"/>
    <x v="127"/>
    <s v="Bank account or service"/>
    <x v="12"/>
    <s v="FL"/>
    <x v="3"/>
    <x v="915"/>
    <d v="2013-01-04T00:00:00"/>
    <x v="1"/>
    <x v="3"/>
    <n v="1"/>
    <x v="0"/>
    <x v="0"/>
    <s v="Florida"/>
  </r>
  <r>
    <n v="1258169"/>
    <x v="68"/>
    <s v="Mortgage"/>
    <x v="42"/>
    <s v="WA"/>
    <x v="0"/>
    <x v="131"/>
    <d v="2015-02-26T00:00:00"/>
    <x v="0"/>
    <x v="0"/>
    <n v="1"/>
    <x v="0"/>
    <x v="0"/>
    <s v="Washington"/>
  </r>
  <r>
    <n v="1437493"/>
    <x v="4"/>
    <s v="Credit reporting"/>
    <x v="3"/>
    <s v="CA"/>
    <x v="0"/>
    <x v="736"/>
    <d v="2015-06-25T00:00:00"/>
    <x v="0"/>
    <x v="0"/>
    <n v="2"/>
    <x v="0"/>
    <x v="0"/>
    <s v="California"/>
  </r>
  <r>
    <n v="1544076"/>
    <x v="17"/>
    <s v="Credit reporting"/>
    <x v="8"/>
    <s v="MI"/>
    <x v="0"/>
    <x v="377"/>
    <d v="2015-08-31T00:00:00"/>
    <x v="0"/>
    <x v="0"/>
    <n v="3"/>
    <x v="0"/>
    <x v="1"/>
    <s v="Michigan"/>
  </r>
  <r>
    <n v="1810539"/>
    <x v="50"/>
    <s v="Consumer Loan"/>
    <x v="21"/>
    <s v="MN"/>
    <x v="1"/>
    <x v="449"/>
    <d v="2016-03-02T00:00:00"/>
    <x v="1"/>
    <x v="2"/>
    <n v="1"/>
    <x v="0"/>
    <x v="0"/>
    <s v="Minnesota"/>
  </r>
  <r>
    <n v="1799320"/>
    <x v="8"/>
    <s v="Bank account or service"/>
    <x v="12"/>
    <s v="NV"/>
    <x v="1"/>
    <x v="459"/>
    <d v="2016-02-24T00:00:00"/>
    <x v="1"/>
    <x v="2"/>
    <n v="1"/>
    <x v="0"/>
    <x v="1"/>
    <s v="Nevada"/>
  </r>
  <r>
    <n v="1430918"/>
    <x v="68"/>
    <s v="Mortgage"/>
    <x v="5"/>
    <s v="VA"/>
    <x v="0"/>
    <x v="1208"/>
    <d v="2015-06-21T00:00:00"/>
    <x v="0"/>
    <x v="0"/>
    <n v="2"/>
    <x v="0"/>
    <x v="0"/>
    <s v="Virginia"/>
  </r>
  <r>
    <n v="1955454"/>
    <x v="10"/>
    <s v="Credit card"/>
    <x v="17"/>
    <s v="ME"/>
    <x v="0"/>
    <x v="666"/>
    <d v="2016-06-06T00:00:00"/>
    <x v="0"/>
    <x v="2"/>
    <n v="2"/>
    <x v="0"/>
    <x v="0"/>
    <s v="Maine"/>
  </r>
  <r>
    <n v="712335"/>
    <x v="8"/>
    <s v="Bank account or service"/>
    <x v="9"/>
    <s v="LA"/>
    <x v="1"/>
    <x v="400"/>
    <d v="2014-02-18T00:00:00"/>
    <x v="2"/>
    <x v="1"/>
    <n v="1"/>
    <x v="0"/>
    <x v="0"/>
    <s v="Louisiana"/>
  </r>
  <r>
    <n v="2064032"/>
    <x v="379"/>
    <s v="Other financial service"/>
    <x v="55"/>
    <s v="NY"/>
    <x v="0"/>
    <x v="251"/>
    <d v="2016-08-15T00:00:00"/>
    <x v="0"/>
    <x v="2"/>
    <n v="3"/>
    <x v="0"/>
    <x v="1"/>
    <s v="New York"/>
  </r>
  <r>
    <n v="679536"/>
    <x v="1"/>
    <s v="Mortgage"/>
    <x v="0"/>
    <s v="CO"/>
    <x v="0"/>
    <x v="498"/>
    <d v="2014-01-22T00:00:00"/>
    <x v="0"/>
    <x v="1"/>
    <n v="1"/>
    <x v="0"/>
    <x v="0"/>
    <s v="Colorado"/>
  </r>
  <r>
    <n v="1572152"/>
    <x v="428"/>
    <s v="Bank account or service"/>
    <x v="14"/>
    <s v="NC"/>
    <x v="3"/>
    <x v="363"/>
    <d v="2015-09-23T00:00:00"/>
    <x v="4"/>
    <x v="0"/>
    <n v="3"/>
    <x v="0"/>
    <x v="0"/>
    <s v="North Carolina"/>
  </r>
  <r>
    <n v="955952"/>
    <x v="144"/>
    <s v="Bank account or service"/>
    <x v="14"/>
    <s v="FL"/>
    <x v="0"/>
    <x v="856"/>
    <d v="2014-07-31T00:00:00"/>
    <x v="7"/>
    <x v="1"/>
    <n v="3"/>
    <x v="0"/>
    <x v="0"/>
    <s v="Florida"/>
  </r>
  <r>
    <n v="1665912"/>
    <x v="33"/>
    <s v="Debt collection"/>
    <x v="27"/>
    <s v="CA"/>
    <x v="0"/>
    <x v="55"/>
    <d v="2015-11-20T00:00:00"/>
    <x v="0"/>
    <x v="0"/>
    <n v="4"/>
    <x v="0"/>
    <x v="0"/>
    <s v="California"/>
  </r>
  <r>
    <n v="1303677"/>
    <x v="241"/>
    <s v="Debt collection"/>
    <x v="22"/>
    <s v="TX"/>
    <x v="0"/>
    <x v="3"/>
    <d v="2015-03-26T00:00:00"/>
    <x v="0"/>
    <x v="0"/>
    <n v="1"/>
    <x v="0"/>
    <x v="0"/>
    <s v="Texas"/>
  </r>
  <r>
    <n v="1411160"/>
    <x v="16"/>
    <s v="Credit card"/>
    <x v="17"/>
    <s v="PA"/>
    <x v="0"/>
    <x v="794"/>
    <d v="2015-06-10T00:00:00"/>
    <x v="4"/>
    <x v="0"/>
    <n v="2"/>
    <x v="0"/>
    <x v="0"/>
    <s v="Pennsylvania"/>
  </r>
  <r>
    <n v="1980864"/>
    <x v="14"/>
    <s v="Credit card"/>
    <x v="57"/>
    <s v="NY"/>
    <x v="0"/>
    <x v="44"/>
    <d v="2016-06-23T00:00:00"/>
    <x v="1"/>
    <x v="2"/>
    <n v="2"/>
    <x v="0"/>
    <x v="0"/>
    <s v="New York"/>
  </r>
  <r>
    <n v="1229537"/>
    <x v="62"/>
    <s v="Credit card"/>
    <x v="24"/>
    <s v="CA"/>
    <x v="0"/>
    <x v="190"/>
    <d v="2015-02-06T00:00:00"/>
    <x v="0"/>
    <x v="0"/>
    <n v="1"/>
    <x v="0"/>
    <x v="0"/>
    <s v="California"/>
  </r>
  <r>
    <n v="2012580"/>
    <x v="62"/>
    <s v="Credit card"/>
    <x v="17"/>
    <s v="IL"/>
    <x v="0"/>
    <x v="656"/>
    <d v="2016-07-14T00:00:00"/>
    <x v="0"/>
    <x v="2"/>
    <n v="3"/>
    <x v="0"/>
    <x v="1"/>
    <s v="Illinois"/>
  </r>
  <r>
    <n v="1081453"/>
    <x v="32"/>
    <s v="Bank account or service"/>
    <x v="9"/>
    <s v="GA"/>
    <x v="0"/>
    <x v="91"/>
    <d v="2014-10-22T00:00:00"/>
    <x v="0"/>
    <x v="1"/>
    <n v="4"/>
    <x v="0"/>
    <x v="1"/>
    <s v="Georgia"/>
  </r>
  <r>
    <n v="1677954"/>
    <x v="8"/>
    <s v="Credit card"/>
    <x v="20"/>
    <s v="IA"/>
    <x v="0"/>
    <x v="434"/>
    <d v="2015-12-01T00:00:00"/>
    <x v="0"/>
    <x v="0"/>
    <n v="4"/>
    <x v="0"/>
    <x v="0"/>
    <s v="Iowa"/>
  </r>
  <r>
    <n v="1877024"/>
    <x v="296"/>
    <s v="Consumer Loan"/>
    <x v="39"/>
    <m/>
    <x v="1"/>
    <x v="531"/>
    <d v="2016-04-15T00:00:00"/>
    <x v="4"/>
    <x v="2"/>
    <n v="2"/>
    <x v="0"/>
    <x v="0"/>
    <e v="#N/A"/>
  </r>
  <r>
    <n v="2168226"/>
    <x v="827"/>
    <s v="Payday loan"/>
    <x v="11"/>
    <s v="VA"/>
    <x v="0"/>
    <x v="596"/>
    <d v="2016-10-19T00:00:00"/>
    <x v="0"/>
    <x v="2"/>
    <n v="4"/>
    <x v="0"/>
    <x v="1"/>
    <s v="Virginia"/>
  </r>
  <r>
    <n v="1238420"/>
    <x v="8"/>
    <s v="Consumer Loan"/>
    <x v="19"/>
    <s v="MI"/>
    <x v="0"/>
    <x v="808"/>
    <d v="2015-02-12T00:00:00"/>
    <x v="0"/>
    <x v="0"/>
    <n v="1"/>
    <x v="0"/>
    <x v="0"/>
    <s v="Michigan"/>
  </r>
  <r>
    <n v="765078"/>
    <x v="10"/>
    <s v="Mortgage"/>
    <x v="0"/>
    <s v="MO"/>
    <x v="1"/>
    <x v="788"/>
    <d v="2014-03-24T00:00:00"/>
    <x v="2"/>
    <x v="1"/>
    <n v="1"/>
    <x v="0"/>
    <x v="0"/>
    <s v="Missouri"/>
  </r>
  <r>
    <n v="353613"/>
    <x v="22"/>
    <s v="Bank account or service"/>
    <x v="12"/>
    <s v="NH"/>
    <x v="1"/>
    <x v="1254"/>
    <d v="2013-03-14T00:00:00"/>
    <x v="1"/>
    <x v="3"/>
    <n v="1"/>
    <x v="0"/>
    <x v="0"/>
    <s v="New Hampshire"/>
  </r>
  <r>
    <n v="1806374"/>
    <x v="93"/>
    <s v="Mortgage"/>
    <x v="0"/>
    <s v="FL"/>
    <x v="0"/>
    <x v="275"/>
    <d v="2016-02-29T00:00:00"/>
    <x v="7"/>
    <x v="2"/>
    <n v="1"/>
    <x v="0"/>
    <x v="0"/>
    <s v="Florida"/>
  </r>
  <r>
    <n v="1209679"/>
    <x v="828"/>
    <s v="Debt collection"/>
    <x v="27"/>
    <s v="NM"/>
    <x v="0"/>
    <x v="440"/>
    <d v="2015-01-30T00:00:00"/>
    <x v="6"/>
    <x v="0"/>
    <n v="1"/>
    <x v="0"/>
    <x v="0"/>
    <s v="New Mexico"/>
  </r>
  <r>
    <n v="551631"/>
    <x v="168"/>
    <s v="Bank account or service"/>
    <x v="36"/>
    <s v="OH"/>
    <x v="1"/>
    <x v="574"/>
    <d v="2013-10-03T00:00:00"/>
    <x v="0"/>
    <x v="3"/>
    <n v="4"/>
    <x v="0"/>
    <x v="0"/>
    <s v="Ohio"/>
  </r>
  <r>
    <n v="1471535"/>
    <x v="19"/>
    <s v="Mortgage"/>
    <x v="37"/>
    <s v="CA"/>
    <x v="0"/>
    <x v="29"/>
    <d v="2015-07-22T00:00:00"/>
    <x v="11"/>
    <x v="0"/>
    <n v="3"/>
    <x v="0"/>
    <x v="0"/>
    <s v="California"/>
  </r>
  <r>
    <n v="1981705"/>
    <x v="18"/>
    <s v="Mortgage"/>
    <x v="0"/>
    <s v="NC"/>
    <x v="0"/>
    <x v="212"/>
    <d v="2016-06-24T00:00:00"/>
    <x v="0"/>
    <x v="2"/>
    <n v="2"/>
    <x v="0"/>
    <x v="0"/>
    <s v="North Carolina"/>
  </r>
  <r>
    <n v="441478"/>
    <x v="38"/>
    <s v="Mortgage"/>
    <x v="5"/>
    <s v="NY"/>
    <x v="0"/>
    <x v="838"/>
    <d v="2013-06-26T00:00:00"/>
    <x v="4"/>
    <x v="3"/>
    <n v="2"/>
    <x v="0"/>
    <x v="1"/>
    <s v="New York"/>
  </r>
  <r>
    <n v="397952"/>
    <x v="17"/>
    <s v="Credit reporting"/>
    <x v="8"/>
    <s v="NV"/>
    <x v="0"/>
    <x v="578"/>
    <d v="2013-05-03T00:00:00"/>
    <x v="0"/>
    <x v="3"/>
    <n v="2"/>
    <x v="0"/>
    <x v="0"/>
    <s v="Nevada"/>
  </r>
  <r>
    <n v="1678311"/>
    <x v="35"/>
    <s v="Mortgage"/>
    <x v="0"/>
    <s v="VA"/>
    <x v="0"/>
    <x v="434"/>
    <d v="2015-12-01T00:00:00"/>
    <x v="0"/>
    <x v="0"/>
    <n v="4"/>
    <x v="0"/>
    <x v="1"/>
    <s v="Virginia"/>
  </r>
  <r>
    <n v="948141"/>
    <x v="18"/>
    <s v="Mortgage"/>
    <x v="5"/>
    <s v="VI"/>
    <x v="3"/>
    <x v="289"/>
    <d v="2014-07-25T00:00:00"/>
    <x v="7"/>
    <x v="1"/>
    <n v="3"/>
    <x v="0"/>
    <x v="0"/>
    <e v="#N/A"/>
  </r>
  <r>
    <n v="431108"/>
    <x v="93"/>
    <s v="Mortgage"/>
    <x v="0"/>
    <s v="VA"/>
    <x v="2"/>
    <x v="509"/>
    <d v="2013-06-12T00:00:00"/>
    <x v="1"/>
    <x v="3"/>
    <n v="2"/>
    <x v="0"/>
    <x v="0"/>
    <s v="Virginia"/>
  </r>
  <r>
    <n v="1980422"/>
    <x v="758"/>
    <s v="Student loan"/>
    <x v="26"/>
    <s v="CA"/>
    <x v="0"/>
    <x v="44"/>
    <d v="2016-06-24T00:00:00"/>
    <x v="4"/>
    <x v="2"/>
    <n v="2"/>
    <x v="0"/>
    <x v="1"/>
    <s v="California"/>
  </r>
  <r>
    <n v="296265"/>
    <x v="51"/>
    <s v="Credit card"/>
    <x v="10"/>
    <s v="IN"/>
    <x v="0"/>
    <x v="1314"/>
    <d v="2013-02-04T00:00:00"/>
    <x v="0"/>
    <x v="3"/>
    <n v="1"/>
    <x v="0"/>
    <x v="0"/>
    <s v="Indiana"/>
  </r>
  <r>
    <n v="1504600"/>
    <x v="608"/>
    <s v="Consumer Loan"/>
    <x v="19"/>
    <s v="TX"/>
    <x v="0"/>
    <x v="980"/>
    <d v="2015-08-05T00:00:00"/>
    <x v="0"/>
    <x v="0"/>
    <n v="3"/>
    <x v="0"/>
    <x v="0"/>
    <s v="Texas"/>
  </r>
  <r>
    <n v="755661"/>
    <x v="1"/>
    <s v="Mortgage"/>
    <x v="0"/>
    <s v="OR"/>
    <x v="0"/>
    <x v="213"/>
    <d v="2014-03-12T00:00:00"/>
    <x v="1"/>
    <x v="1"/>
    <n v="1"/>
    <x v="0"/>
    <x v="0"/>
    <s v="Oregon"/>
  </r>
  <r>
    <n v="1664239"/>
    <x v="19"/>
    <s v="Mortgage"/>
    <x v="0"/>
    <m/>
    <x v="4"/>
    <x v="389"/>
    <d v="2015-12-21T00:00:00"/>
    <x v="16"/>
    <x v="0"/>
    <n v="4"/>
    <x v="0"/>
    <x v="0"/>
    <e v="#N/A"/>
  </r>
  <r>
    <n v="730335"/>
    <x v="51"/>
    <s v="Credit card"/>
    <x v="17"/>
    <s v="OH"/>
    <x v="3"/>
    <x v="1055"/>
    <d v="2014-02-26T00:00:00"/>
    <x v="1"/>
    <x v="1"/>
    <n v="1"/>
    <x v="0"/>
    <x v="0"/>
    <s v="Ohio"/>
  </r>
  <r>
    <n v="432543"/>
    <x v="38"/>
    <s v="Credit card"/>
    <x v="10"/>
    <s v="NY"/>
    <x v="0"/>
    <x v="1164"/>
    <d v="2013-06-17T00:00:00"/>
    <x v="7"/>
    <x v="3"/>
    <n v="2"/>
    <x v="0"/>
    <x v="0"/>
    <s v="New York"/>
  </r>
  <r>
    <n v="362004"/>
    <x v="35"/>
    <s v="Mortgage"/>
    <x v="0"/>
    <s v="MD"/>
    <x v="0"/>
    <x v="365"/>
    <d v="2013-03-22T00:00:00"/>
    <x v="1"/>
    <x v="3"/>
    <n v="1"/>
    <x v="0"/>
    <x v="0"/>
    <s v="Maryland"/>
  </r>
  <r>
    <n v="275788"/>
    <x v="10"/>
    <s v="Credit card"/>
    <x v="59"/>
    <s v="FL"/>
    <x v="3"/>
    <x v="515"/>
    <d v="2013-01-30T00:00:00"/>
    <x v="0"/>
    <x v="3"/>
    <n v="1"/>
    <x v="0"/>
    <x v="0"/>
    <s v="Florida"/>
  </r>
  <r>
    <n v="1861948"/>
    <x v="829"/>
    <s v="Debt collection"/>
    <x v="1"/>
    <s v="AZ"/>
    <x v="0"/>
    <x v="1217"/>
    <d v="2016-04-02T00:00:00"/>
    <x v="0"/>
    <x v="2"/>
    <n v="2"/>
    <x v="0"/>
    <x v="1"/>
    <s v="Arizona"/>
  </r>
  <r>
    <n v="1352345"/>
    <x v="476"/>
    <s v="Debt collection"/>
    <x v="27"/>
    <s v="GA"/>
    <x v="0"/>
    <x v="496"/>
    <d v="2015-04-29T00:00:00"/>
    <x v="0"/>
    <x v="0"/>
    <n v="2"/>
    <x v="0"/>
    <x v="0"/>
    <s v="Georgia"/>
  </r>
  <r>
    <n v="1065591"/>
    <x v="5"/>
    <s v="Debt collection"/>
    <x v="4"/>
    <s v="MN"/>
    <x v="0"/>
    <x v="99"/>
    <d v="2014-10-09T00:00:00"/>
    <x v="0"/>
    <x v="1"/>
    <n v="4"/>
    <x v="0"/>
    <x v="0"/>
    <s v="Minnesota"/>
  </r>
  <r>
    <n v="1508449"/>
    <x v="830"/>
    <s v="Debt collection"/>
    <x v="27"/>
    <s v="AZ"/>
    <x v="0"/>
    <x v="469"/>
    <d v="2015-09-21T00:00:00"/>
    <x v="55"/>
    <x v="0"/>
    <n v="3"/>
    <x v="1"/>
    <x v="0"/>
    <s v="Arizona"/>
  </r>
  <r>
    <n v="1870107"/>
    <x v="17"/>
    <s v="Credit reporting"/>
    <x v="44"/>
    <s v="OH"/>
    <x v="2"/>
    <x v="611"/>
    <d v="2016-04-07T00:00:00"/>
    <x v="0"/>
    <x v="2"/>
    <n v="2"/>
    <x v="0"/>
    <x v="0"/>
    <s v="Ohio"/>
  </r>
  <r>
    <n v="1760828"/>
    <x v="32"/>
    <s v="Bank account or service"/>
    <x v="15"/>
    <s v="GA"/>
    <x v="1"/>
    <x v="263"/>
    <d v="2016-01-28T00:00:00"/>
    <x v="1"/>
    <x v="2"/>
    <n v="1"/>
    <x v="0"/>
    <x v="0"/>
    <s v="Georgia"/>
  </r>
  <r>
    <n v="1761307"/>
    <x v="10"/>
    <s v="Mortgage"/>
    <x v="0"/>
    <s v="FL"/>
    <x v="0"/>
    <x v="263"/>
    <d v="2016-01-27T00:00:00"/>
    <x v="0"/>
    <x v="2"/>
    <n v="1"/>
    <x v="0"/>
    <x v="1"/>
    <s v="Florida"/>
  </r>
  <r>
    <n v="1754965"/>
    <x v="16"/>
    <s v="Credit card"/>
    <x v="24"/>
    <s v="GA"/>
    <x v="0"/>
    <x v="1135"/>
    <d v="2016-01-23T00:00:00"/>
    <x v="0"/>
    <x v="2"/>
    <n v="1"/>
    <x v="0"/>
    <x v="0"/>
    <s v="Georgia"/>
  </r>
  <r>
    <n v="442499"/>
    <x v="125"/>
    <s v="Mortgage"/>
    <x v="5"/>
    <s v="SC"/>
    <x v="1"/>
    <x v="837"/>
    <d v="2013-06-28T00:00:00"/>
    <x v="4"/>
    <x v="3"/>
    <n v="2"/>
    <x v="0"/>
    <x v="1"/>
    <s v="South Carolina"/>
  </r>
  <r>
    <n v="221493"/>
    <x v="14"/>
    <s v="Credit card"/>
    <x v="59"/>
    <s v="FL"/>
    <x v="0"/>
    <x v="915"/>
    <d v="2013-01-04T00:00:00"/>
    <x v="1"/>
    <x v="3"/>
    <n v="1"/>
    <x v="0"/>
    <x v="1"/>
    <s v="Florida"/>
  </r>
  <r>
    <n v="474155"/>
    <x v="25"/>
    <s v="Credit card"/>
    <x v="24"/>
    <s v="AZ"/>
    <x v="1"/>
    <x v="894"/>
    <d v="2013-08-07T00:00:00"/>
    <x v="4"/>
    <x v="3"/>
    <n v="3"/>
    <x v="0"/>
    <x v="0"/>
    <s v="Arizona"/>
  </r>
  <r>
    <n v="2032135"/>
    <x v="14"/>
    <s v="Credit card"/>
    <x v="40"/>
    <s v="CO"/>
    <x v="1"/>
    <x v="25"/>
    <d v="2016-08-10T00:00:00"/>
    <x v="20"/>
    <x v="2"/>
    <n v="3"/>
    <x v="0"/>
    <x v="0"/>
    <s v="Colorado"/>
  </r>
  <r>
    <n v="620853"/>
    <x v="4"/>
    <s v="Credit reporting"/>
    <x v="8"/>
    <s v="FL"/>
    <x v="0"/>
    <x v="445"/>
    <d v="2013-12-04T00:00:00"/>
    <x v="0"/>
    <x v="3"/>
    <n v="4"/>
    <x v="0"/>
    <x v="1"/>
    <s v="Florida"/>
  </r>
  <r>
    <n v="457376"/>
    <x v="240"/>
    <s v="Debt collection"/>
    <x v="1"/>
    <s v="TX"/>
    <x v="2"/>
    <x v="566"/>
    <d v="2013-07-29T00:00:00"/>
    <x v="20"/>
    <x v="3"/>
    <n v="3"/>
    <x v="0"/>
    <x v="0"/>
    <s v="Texas"/>
  </r>
  <r>
    <n v="331606"/>
    <x v="10"/>
    <s v="Mortgage"/>
    <x v="5"/>
    <s v="OH"/>
    <x v="0"/>
    <x v="696"/>
    <d v="2013-02-26T00:00:00"/>
    <x v="0"/>
    <x v="3"/>
    <n v="1"/>
    <x v="0"/>
    <x v="0"/>
    <s v="Ohio"/>
  </r>
  <r>
    <n v="1326049"/>
    <x v="10"/>
    <s v="Credit card"/>
    <x v="60"/>
    <s v="PA"/>
    <x v="0"/>
    <x v="151"/>
    <d v="2015-04-11T00:00:00"/>
    <x v="0"/>
    <x v="0"/>
    <n v="2"/>
    <x v="0"/>
    <x v="1"/>
    <s v="Pennsylvania"/>
  </r>
  <r>
    <n v="1805909"/>
    <x v="35"/>
    <s v="Mortgage"/>
    <x v="0"/>
    <s v="KY"/>
    <x v="0"/>
    <x v="275"/>
    <d v="2016-02-26T00:00:00"/>
    <x v="0"/>
    <x v="2"/>
    <n v="1"/>
    <x v="0"/>
    <x v="0"/>
    <s v="Kentucky"/>
  </r>
  <r>
    <n v="1075318"/>
    <x v="10"/>
    <s v="Credit card"/>
    <x v="20"/>
    <m/>
    <x v="0"/>
    <x v="939"/>
    <d v="2014-10-24T00:00:00"/>
    <x v="12"/>
    <x v="1"/>
    <n v="4"/>
    <x v="0"/>
    <x v="0"/>
    <e v="#N/A"/>
  </r>
  <r>
    <n v="1339447"/>
    <x v="28"/>
    <s v="Debt collection"/>
    <x v="27"/>
    <s v="NE"/>
    <x v="0"/>
    <x v="435"/>
    <d v="2015-04-23T00:00:00"/>
    <x v="4"/>
    <x v="0"/>
    <n v="2"/>
    <x v="0"/>
    <x v="1"/>
    <s v="Nebraska"/>
  </r>
  <r>
    <n v="1362471"/>
    <x v="110"/>
    <s v="Bank account or service"/>
    <x v="12"/>
    <s v="OH"/>
    <x v="1"/>
    <x v="747"/>
    <d v="2015-05-07T00:00:00"/>
    <x v="1"/>
    <x v="0"/>
    <n v="2"/>
    <x v="0"/>
    <x v="0"/>
    <s v="Ohio"/>
  </r>
  <r>
    <n v="742185"/>
    <x v="50"/>
    <s v="Consumer Loan"/>
    <x v="21"/>
    <s v="PA"/>
    <x v="0"/>
    <x v="929"/>
    <d v="2014-03-04T00:00:00"/>
    <x v="0"/>
    <x v="1"/>
    <n v="1"/>
    <x v="0"/>
    <x v="0"/>
    <s v="Pennsylvania"/>
  </r>
  <r>
    <n v="939715"/>
    <x v="19"/>
    <s v="Consumer Loan"/>
    <x v="21"/>
    <s v="VA"/>
    <x v="0"/>
    <x v="1272"/>
    <d v="2014-07-16T00:00:00"/>
    <x v="0"/>
    <x v="1"/>
    <n v="3"/>
    <x v="0"/>
    <x v="0"/>
    <s v="Virginia"/>
  </r>
  <r>
    <n v="1234152"/>
    <x v="51"/>
    <s v="Credit card"/>
    <x v="31"/>
    <s v="IL"/>
    <x v="0"/>
    <x v="350"/>
    <d v="2015-02-10T00:00:00"/>
    <x v="0"/>
    <x v="0"/>
    <n v="1"/>
    <x v="0"/>
    <x v="0"/>
    <s v="Illinois"/>
  </r>
  <r>
    <n v="426795"/>
    <x v="19"/>
    <s v="Mortgage"/>
    <x v="37"/>
    <s v="WI"/>
    <x v="0"/>
    <x v="1138"/>
    <d v="2013-06-10T00:00:00"/>
    <x v="1"/>
    <x v="3"/>
    <n v="2"/>
    <x v="0"/>
    <x v="1"/>
    <s v="Wisconsin"/>
  </r>
  <r>
    <n v="1913115"/>
    <x v="82"/>
    <s v="Debt collection"/>
    <x v="22"/>
    <s v="FL"/>
    <x v="0"/>
    <x v="135"/>
    <d v="2016-05-09T00:00:00"/>
    <x v="7"/>
    <x v="2"/>
    <n v="2"/>
    <x v="0"/>
    <x v="0"/>
    <s v="Florida"/>
  </r>
  <r>
    <n v="1630905"/>
    <x v="14"/>
    <s v="Bank account or service"/>
    <x v="12"/>
    <s v="IL"/>
    <x v="1"/>
    <x v="14"/>
    <d v="2015-10-30T00:00:00"/>
    <x v="1"/>
    <x v="0"/>
    <n v="4"/>
    <x v="0"/>
    <x v="0"/>
    <s v="Illinois"/>
  </r>
  <r>
    <n v="577868"/>
    <x v="18"/>
    <s v="Mortgage"/>
    <x v="0"/>
    <s v="GA"/>
    <x v="1"/>
    <x v="316"/>
    <d v="2013-10-30T00:00:00"/>
    <x v="0"/>
    <x v="3"/>
    <n v="4"/>
    <x v="0"/>
    <x v="0"/>
    <s v="Georgia"/>
  </r>
  <r>
    <n v="509912"/>
    <x v="110"/>
    <s v="Credit card"/>
    <x v="24"/>
    <s v="CO"/>
    <x v="1"/>
    <x v="599"/>
    <d v="2013-09-10T00:00:00"/>
    <x v="37"/>
    <x v="3"/>
    <n v="3"/>
    <x v="0"/>
    <x v="0"/>
    <s v="Colorado"/>
  </r>
  <r>
    <n v="545738"/>
    <x v="19"/>
    <s v="Consumer Loan"/>
    <x v="21"/>
    <s v="IL"/>
    <x v="0"/>
    <x v="538"/>
    <d v="2013-09-30T00:00:00"/>
    <x v="7"/>
    <x v="3"/>
    <n v="3"/>
    <x v="0"/>
    <x v="1"/>
    <s v="Illinois"/>
  </r>
  <r>
    <n v="1479491"/>
    <x v="8"/>
    <s v="Credit card"/>
    <x v="30"/>
    <s v="OR"/>
    <x v="0"/>
    <x v="631"/>
    <d v="2015-07-28T00:00:00"/>
    <x v="12"/>
    <x v="0"/>
    <n v="3"/>
    <x v="0"/>
    <x v="0"/>
    <s v="Oregon"/>
  </r>
  <r>
    <n v="1661902"/>
    <x v="205"/>
    <s v="Consumer Loan"/>
    <x v="19"/>
    <s v="PA"/>
    <x v="0"/>
    <x v="182"/>
    <d v="2015-11-18T00:00:00"/>
    <x v="0"/>
    <x v="0"/>
    <n v="4"/>
    <x v="0"/>
    <x v="0"/>
    <s v="Pennsylvania"/>
  </r>
  <r>
    <n v="2016211"/>
    <x v="9"/>
    <s v="Credit reporting"/>
    <x v="8"/>
    <s v="NY"/>
    <x v="0"/>
    <x v="229"/>
    <d v="2016-07-18T00:00:00"/>
    <x v="0"/>
    <x v="2"/>
    <n v="3"/>
    <x v="0"/>
    <x v="0"/>
    <s v="New York"/>
  </r>
  <r>
    <n v="799472"/>
    <x v="16"/>
    <s v="Mortgage"/>
    <x v="0"/>
    <s v="OR"/>
    <x v="0"/>
    <x v="910"/>
    <d v="2014-04-08T00:00:00"/>
    <x v="0"/>
    <x v="1"/>
    <n v="2"/>
    <x v="0"/>
    <x v="0"/>
    <s v="Oregon"/>
  </r>
  <r>
    <n v="1076937"/>
    <x v="19"/>
    <s v="Mortgage"/>
    <x v="5"/>
    <s v="UT"/>
    <x v="0"/>
    <x v="679"/>
    <d v="2014-10-22T00:00:00"/>
    <x v="6"/>
    <x v="1"/>
    <n v="4"/>
    <x v="0"/>
    <x v="0"/>
    <s v="Utah"/>
  </r>
  <r>
    <n v="1885580"/>
    <x v="8"/>
    <s v="Credit card"/>
    <x v="10"/>
    <s v="MA"/>
    <x v="1"/>
    <x v="757"/>
    <d v="2016-04-20T00:00:00"/>
    <x v="4"/>
    <x v="2"/>
    <n v="2"/>
    <x v="0"/>
    <x v="1"/>
    <s v="Massachusetts"/>
  </r>
  <r>
    <n v="2028531"/>
    <x v="339"/>
    <s v="Debt collection"/>
    <x v="1"/>
    <s v="KS"/>
    <x v="0"/>
    <x v="544"/>
    <d v="2016-07-25T00:00:00"/>
    <x v="0"/>
    <x v="2"/>
    <n v="3"/>
    <x v="0"/>
    <x v="0"/>
    <s v="Kansas"/>
  </r>
  <r>
    <n v="1928095"/>
    <x v="62"/>
    <s v="Credit card"/>
    <x v="17"/>
    <s v="IN"/>
    <x v="2"/>
    <x v="521"/>
    <d v="2016-05-23T00:00:00"/>
    <x v="11"/>
    <x v="2"/>
    <n v="2"/>
    <x v="0"/>
    <x v="0"/>
    <s v="Indiana"/>
  </r>
  <r>
    <n v="1682932"/>
    <x v="38"/>
    <s v="Credit card"/>
    <x v="10"/>
    <s v="NY"/>
    <x v="0"/>
    <x v="1160"/>
    <d v="2015-12-04T00:00:00"/>
    <x v="0"/>
    <x v="0"/>
    <n v="4"/>
    <x v="0"/>
    <x v="0"/>
    <s v="New York"/>
  </r>
  <r>
    <n v="1491291"/>
    <x v="14"/>
    <s v="Credit card"/>
    <x v="17"/>
    <s v="CA"/>
    <x v="0"/>
    <x v="103"/>
    <d v="2015-07-29T00:00:00"/>
    <x v="1"/>
    <x v="0"/>
    <n v="3"/>
    <x v="0"/>
    <x v="0"/>
    <s v="California"/>
  </r>
  <r>
    <n v="2014477"/>
    <x v="21"/>
    <s v="Credit card"/>
    <x v="17"/>
    <s v="CA"/>
    <x v="4"/>
    <x v="252"/>
    <d v="2016-07-18T00:00:00"/>
    <x v="7"/>
    <x v="2"/>
    <n v="3"/>
    <x v="0"/>
    <x v="0"/>
    <s v="California"/>
  </r>
  <r>
    <n v="1284935"/>
    <x v="82"/>
    <s v="Debt collection"/>
    <x v="22"/>
    <m/>
    <x v="3"/>
    <x v="665"/>
    <d v="2015-03-17T00:00:00"/>
    <x v="1"/>
    <x v="0"/>
    <n v="1"/>
    <x v="0"/>
    <x v="0"/>
    <e v="#N/A"/>
  </r>
  <r>
    <n v="631571"/>
    <x v="405"/>
    <s v="Mortgage"/>
    <x v="0"/>
    <s v="CO"/>
    <x v="0"/>
    <x v="901"/>
    <d v="2013-12-18T00:00:00"/>
    <x v="11"/>
    <x v="3"/>
    <n v="4"/>
    <x v="0"/>
    <x v="0"/>
    <s v="Colorado"/>
  </r>
  <r>
    <n v="1148809"/>
    <x v="4"/>
    <s v="Credit reporting"/>
    <x v="8"/>
    <s v="AL"/>
    <x v="0"/>
    <x v="439"/>
    <d v="2014-12-09T00:00:00"/>
    <x v="0"/>
    <x v="1"/>
    <n v="4"/>
    <x v="0"/>
    <x v="0"/>
    <s v="Alabama"/>
  </r>
  <r>
    <n v="2062856"/>
    <x v="294"/>
    <s v="Student loan"/>
    <x v="6"/>
    <s v="TX"/>
    <x v="0"/>
    <x v="957"/>
    <d v="2016-08-14T00:00:00"/>
    <x v="0"/>
    <x v="2"/>
    <n v="3"/>
    <x v="0"/>
    <x v="0"/>
    <s v="Texas"/>
  </r>
  <r>
    <n v="1867394"/>
    <x v="25"/>
    <s v="Credit card"/>
    <x v="17"/>
    <s v="FL"/>
    <x v="3"/>
    <x v="368"/>
    <d v="2016-04-06T00:00:00"/>
    <x v="0"/>
    <x v="2"/>
    <n v="2"/>
    <x v="0"/>
    <x v="0"/>
    <s v="Florida"/>
  </r>
  <r>
    <n v="660680"/>
    <x v="641"/>
    <s v="Debt collection"/>
    <x v="27"/>
    <s v="TX"/>
    <x v="0"/>
    <x v="336"/>
    <d v="2014-01-10T00:00:00"/>
    <x v="1"/>
    <x v="1"/>
    <n v="1"/>
    <x v="0"/>
    <x v="0"/>
    <s v="Texas"/>
  </r>
  <r>
    <n v="589443"/>
    <x v="38"/>
    <s v="Mortgage"/>
    <x v="0"/>
    <s v="IA"/>
    <x v="1"/>
    <x v="1202"/>
    <d v="2013-11-08T00:00:00"/>
    <x v="1"/>
    <x v="3"/>
    <n v="4"/>
    <x v="0"/>
    <x v="0"/>
    <s v="Iowa"/>
  </r>
  <r>
    <n v="986090"/>
    <x v="4"/>
    <s v="Credit reporting"/>
    <x v="44"/>
    <s v="NY"/>
    <x v="0"/>
    <x v="1028"/>
    <d v="2014-08-19T00:00:00"/>
    <x v="6"/>
    <x v="1"/>
    <n v="3"/>
    <x v="0"/>
    <x v="0"/>
    <s v="New York"/>
  </r>
  <r>
    <n v="1958255"/>
    <x v="646"/>
    <s v="Bank account or service"/>
    <x v="14"/>
    <s v="OH"/>
    <x v="3"/>
    <x v="69"/>
    <d v="2016-06-07T00:00:00"/>
    <x v="0"/>
    <x v="2"/>
    <n v="2"/>
    <x v="0"/>
    <x v="0"/>
    <s v="Ohio"/>
  </r>
  <r>
    <n v="1913879"/>
    <x v="14"/>
    <s v="Bank account or service"/>
    <x v="12"/>
    <s v="IL"/>
    <x v="0"/>
    <x v="135"/>
    <d v="2016-05-06T00:00:00"/>
    <x v="0"/>
    <x v="2"/>
    <n v="2"/>
    <x v="0"/>
    <x v="0"/>
    <s v="Illinois"/>
  </r>
  <r>
    <n v="1283302"/>
    <x v="10"/>
    <s v="Credit card"/>
    <x v="2"/>
    <s v="TX"/>
    <x v="0"/>
    <x v="1155"/>
    <d v="2015-03-14T00:00:00"/>
    <x v="0"/>
    <x v="0"/>
    <n v="1"/>
    <x v="0"/>
    <x v="0"/>
    <s v="Texas"/>
  </r>
  <r>
    <n v="1948750"/>
    <x v="19"/>
    <s v="Mortgage"/>
    <x v="0"/>
    <s v="CA"/>
    <x v="0"/>
    <x v="177"/>
    <d v="2016-06-03T00:00:00"/>
    <x v="4"/>
    <x v="2"/>
    <n v="2"/>
    <x v="0"/>
    <x v="0"/>
    <s v="California"/>
  </r>
  <r>
    <n v="1054674"/>
    <x v="10"/>
    <s v="Mortgage"/>
    <x v="0"/>
    <s v="WA"/>
    <x v="0"/>
    <x v="518"/>
    <d v="2014-10-02T00:00:00"/>
    <x v="0"/>
    <x v="1"/>
    <n v="4"/>
    <x v="0"/>
    <x v="1"/>
    <s v="Washington"/>
  </r>
  <r>
    <n v="851946"/>
    <x v="10"/>
    <s v="Debt collection"/>
    <x v="1"/>
    <s v="MI"/>
    <x v="1"/>
    <x v="143"/>
    <d v="2014-05-16T00:00:00"/>
    <x v="4"/>
    <x v="1"/>
    <n v="2"/>
    <x v="0"/>
    <x v="0"/>
    <s v="Michigan"/>
  </r>
  <r>
    <n v="1043441"/>
    <x v="319"/>
    <s v="Debt collection"/>
    <x v="1"/>
    <s v="TN"/>
    <x v="1"/>
    <x v="1327"/>
    <d v="2014-10-23T00:00:00"/>
    <x v="3"/>
    <x v="1"/>
    <n v="3"/>
    <x v="0"/>
    <x v="0"/>
    <s v="Tennessee"/>
  </r>
  <r>
    <n v="663400"/>
    <x v="19"/>
    <s v="Debt collection"/>
    <x v="4"/>
    <s v="TX"/>
    <x v="2"/>
    <x v="1281"/>
    <d v="2014-01-10T00:00:00"/>
    <x v="0"/>
    <x v="1"/>
    <n v="1"/>
    <x v="0"/>
    <x v="0"/>
    <s v="Texas"/>
  </r>
  <r>
    <n v="2066592"/>
    <x v="127"/>
    <s v="Bank account or service"/>
    <x v="15"/>
    <s v="GA"/>
    <x v="0"/>
    <x v="124"/>
    <d v="2016-08-16T00:00:00"/>
    <x v="0"/>
    <x v="2"/>
    <n v="3"/>
    <x v="0"/>
    <x v="0"/>
    <s v="Georgia"/>
  </r>
  <r>
    <n v="1976610"/>
    <x v="413"/>
    <s v="Debt collection"/>
    <x v="1"/>
    <s v="TN"/>
    <x v="0"/>
    <x v="568"/>
    <d v="2016-06-20T00:00:00"/>
    <x v="0"/>
    <x v="2"/>
    <n v="2"/>
    <x v="0"/>
    <x v="1"/>
    <s v="Tennessee"/>
  </r>
  <r>
    <n v="535607"/>
    <x v="8"/>
    <s v="Bank account or service"/>
    <x v="12"/>
    <s v="NC"/>
    <x v="0"/>
    <x v="1010"/>
    <d v="2013-10-17T00:00:00"/>
    <x v="39"/>
    <x v="3"/>
    <n v="3"/>
    <x v="0"/>
    <x v="0"/>
    <s v="North Carolina"/>
  </r>
  <r>
    <n v="466871"/>
    <x v="30"/>
    <s v="Bank account or service"/>
    <x v="12"/>
    <s v="IL"/>
    <x v="1"/>
    <x v="660"/>
    <d v="2013-07-26T00:00:00"/>
    <x v="1"/>
    <x v="3"/>
    <n v="3"/>
    <x v="0"/>
    <x v="0"/>
    <s v="Illinois"/>
  </r>
  <r>
    <n v="259847"/>
    <x v="16"/>
    <s v="Bank account or service"/>
    <x v="12"/>
    <s v="TX"/>
    <x v="0"/>
    <x v="104"/>
    <d v="2013-01-25T00:00:00"/>
    <x v="1"/>
    <x v="3"/>
    <n v="1"/>
    <x v="0"/>
    <x v="1"/>
    <s v="Texas"/>
  </r>
  <r>
    <n v="1507814"/>
    <x v="6"/>
    <s v="Credit card"/>
    <x v="24"/>
    <s v="FL"/>
    <x v="0"/>
    <x v="469"/>
    <d v="2015-08-07T00:00:00"/>
    <x v="0"/>
    <x v="0"/>
    <n v="3"/>
    <x v="0"/>
    <x v="0"/>
    <s v="Florida"/>
  </r>
  <r>
    <n v="1679613"/>
    <x v="16"/>
    <s v="Credit card"/>
    <x v="17"/>
    <s v="MI"/>
    <x v="0"/>
    <x v="802"/>
    <d v="2015-12-02T00:00:00"/>
    <x v="0"/>
    <x v="0"/>
    <n v="4"/>
    <x v="0"/>
    <x v="0"/>
    <s v="Michigan"/>
  </r>
  <r>
    <n v="1240239"/>
    <x v="64"/>
    <s v="Debt collection"/>
    <x v="22"/>
    <s v="IN"/>
    <x v="0"/>
    <x v="260"/>
    <d v="2015-02-13T00:00:00"/>
    <x v="0"/>
    <x v="0"/>
    <n v="1"/>
    <x v="0"/>
    <x v="0"/>
    <s v="Indiana"/>
  </r>
  <r>
    <n v="1279274"/>
    <x v="166"/>
    <s v="Debt collection"/>
    <x v="13"/>
    <s v="NJ"/>
    <x v="0"/>
    <x v="762"/>
    <d v="2015-03-11T00:00:00"/>
    <x v="0"/>
    <x v="0"/>
    <n v="1"/>
    <x v="0"/>
    <x v="0"/>
    <s v="New Jersey"/>
  </r>
  <r>
    <n v="1836819"/>
    <x v="33"/>
    <s v="Student loan"/>
    <x v="6"/>
    <s v="FL"/>
    <x v="0"/>
    <x v="367"/>
    <d v="2016-03-25T00:00:00"/>
    <x v="8"/>
    <x v="2"/>
    <n v="1"/>
    <x v="0"/>
    <x v="1"/>
    <s v="Florida"/>
  </r>
  <r>
    <n v="1973537"/>
    <x v="17"/>
    <s v="Credit reporting"/>
    <x v="3"/>
    <s v="VA"/>
    <x v="0"/>
    <x v="582"/>
    <d v="2016-06-17T00:00:00"/>
    <x v="0"/>
    <x v="2"/>
    <n v="2"/>
    <x v="0"/>
    <x v="0"/>
    <s v="Virginia"/>
  </r>
  <r>
    <n v="1546473"/>
    <x v="19"/>
    <s v="Consumer Loan"/>
    <x v="39"/>
    <s v="CA"/>
    <x v="2"/>
    <x v="483"/>
    <d v="2015-09-01T00:00:00"/>
    <x v="0"/>
    <x v="0"/>
    <n v="3"/>
    <x v="0"/>
    <x v="0"/>
    <s v="California"/>
  </r>
  <r>
    <n v="1953319"/>
    <x v="681"/>
    <s v="Debt collection"/>
    <x v="4"/>
    <s v="NJ"/>
    <x v="0"/>
    <x v="989"/>
    <d v="2016-06-03T00:00:00"/>
    <x v="0"/>
    <x v="2"/>
    <n v="2"/>
    <x v="0"/>
    <x v="1"/>
    <s v="New Jersey"/>
  </r>
  <r>
    <n v="1159296"/>
    <x v="14"/>
    <s v="Mortgage"/>
    <x v="0"/>
    <s v="AL"/>
    <x v="1"/>
    <x v="576"/>
    <d v="2014-12-17T00:00:00"/>
    <x v="1"/>
    <x v="1"/>
    <n v="4"/>
    <x v="0"/>
    <x v="0"/>
    <s v="Alabama"/>
  </r>
  <r>
    <n v="429863"/>
    <x v="8"/>
    <s v="Credit card"/>
    <x v="17"/>
    <s v="TX"/>
    <x v="0"/>
    <x v="1125"/>
    <d v="2013-06-12T00:00:00"/>
    <x v="0"/>
    <x v="3"/>
    <n v="2"/>
    <x v="0"/>
    <x v="0"/>
    <s v="Texas"/>
  </r>
  <r>
    <n v="760560"/>
    <x v="1"/>
    <s v="Mortgage"/>
    <x v="0"/>
    <s v="WA"/>
    <x v="0"/>
    <x v="1283"/>
    <d v="2014-03-16T00:00:00"/>
    <x v="0"/>
    <x v="1"/>
    <n v="1"/>
    <x v="0"/>
    <x v="1"/>
    <s v="Washington"/>
  </r>
  <r>
    <n v="1251598"/>
    <x v="10"/>
    <s v="Mortgage"/>
    <x v="0"/>
    <s v="UT"/>
    <x v="0"/>
    <x v="710"/>
    <d v="2015-02-23T00:00:00"/>
    <x v="0"/>
    <x v="0"/>
    <n v="1"/>
    <x v="0"/>
    <x v="0"/>
    <s v="Utah"/>
  </r>
  <r>
    <n v="1173927"/>
    <x v="33"/>
    <s v="Student loan"/>
    <x v="26"/>
    <s v="GA"/>
    <x v="0"/>
    <x v="854"/>
    <d v="2014-12-29T00:00:00"/>
    <x v="0"/>
    <x v="1"/>
    <n v="4"/>
    <x v="0"/>
    <x v="1"/>
    <s v="Georgia"/>
  </r>
  <r>
    <n v="1850880"/>
    <x v="28"/>
    <s v="Bank account or service"/>
    <x v="36"/>
    <s v="NY"/>
    <x v="0"/>
    <x v="60"/>
    <d v="2016-03-25T00:00:00"/>
    <x v="0"/>
    <x v="2"/>
    <n v="1"/>
    <x v="0"/>
    <x v="1"/>
    <s v="New York"/>
  </r>
  <r>
    <n v="1475810"/>
    <x v="831"/>
    <s v="Debt collection"/>
    <x v="1"/>
    <s v="MT"/>
    <x v="0"/>
    <x v="335"/>
    <d v="2015-07-20T00:00:00"/>
    <x v="0"/>
    <x v="0"/>
    <n v="3"/>
    <x v="0"/>
    <x v="1"/>
    <s v="Montana"/>
  </r>
  <r>
    <n v="388454"/>
    <x v="62"/>
    <s v="Credit card"/>
    <x v="28"/>
    <s v="NE"/>
    <x v="1"/>
    <x v="53"/>
    <d v="2013-04-23T00:00:00"/>
    <x v="1"/>
    <x v="3"/>
    <n v="2"/>
    <x v="0"/>
    <x v="0"/>
    <s v="Nebraska"/>
  </r>
  <r>
    <n v="869776"/>
    <x v="20"/>
    <s v="Bank account or service"/>
    <x v="12"/>
    <s v="CA"/>
    <x v="0"/>
    <x v="787"/>
    <d v="2014-05-28T00:00:00"/>
    <x v="0"/>
    <x v="1"/>
    <n v="2"/>
    <x v="0"/>
    <x v="1"/>
    <s v="California"/>
  </r>
  <r>
    <n v="913206"/>
    <x v="19"/>
    <s v="Mortgage"/>
    <x v="0"/>
    <s v="CA"/>
    <x v="0"/>
    <x v="876"/>
    <d v="2014-06-26T00:00:00"/>
    <x v="0"/>
    <x v="1"/>
    <n v="2"/>
    <x v="0"/>
    <x v="0"/>
    <s v="California"/>
  </r>
  <r>
    <n v="861940"/>
    <x v="8"/>
    <s v="Student loan"/>
    <x v="26"/>
    <s v="OH"/>
    <x v="0"/>
    <x v="50"/>
    <d v="2014-05-21T00:00:00"/>
    <x v="0"/>
    <x v="1"/>
    <n v="2"/>
    <x v="0"/>
    <x v="0"/>
    <s v="Ohio"/>
  </r>
  <r>
    <n v="1588208"/>
    <x v="50"/>
    <s v="Consumer Loan"/>
    <x v="39"/>
    <s v="TX"/>
    <x v="0"/>
    <x v="88"/>
    <d v="2015-10-01T00:00:00"/>
    <x v="0"/>
    <x v="0"/>
    <n v="4"/>
    <x v="0"/>
    <x v="0"/>
    <s v="Texas"/>
  </r>
  <r>
    <n v="1879660"/>
    <x v="19"/>
    <s v="Money transfers"/>
    <x v="55"/>
    <s v="CA"/>
    <x v="0"/>
    <x v="341"/>
    <d v="2016-04-18T00:00:00"/>
    <x v="7"/>
    <x v="2"/>
    <n v="2"/>
    <x v="0"/>
    <x v="0"/>
    <s v="California"/>
  </r>
  <r>
    <n v="543527"/>
    <x v="832"/>
    <s v="Debt collection"/>
    <x v="22"/>
    <s v="MI"/>
    <x v="3"/>
    <x v="614"/>
    <d v="2013-09-26T00:00:00"/>
    <x v="0"/>
    <x v="3"/>
    <n v="3"/>
    <x v="0"/>
    <x v="0"/>
    <s v="Michigan"/>
  </r>
  <r>
    <n v="1633230"/>
    <x v="833"/>
    <s v="Debt collection"/>
    <x v="13"/>
    <s v="OH"/>
    <x v="0"/>
    <x v="39"/>
    <d v="2015-11-17T00:00:00"/>
    <x v="31"/>
    <x v="0"/>
    <n v="4"/>
    <x v="0"/>
    <x v="0"/>
    <s v="Ohio"/>
  </r>
  <r>
    <n v="1384934"/>
    <x v="16"/>
    <s v="Credit card"/>
    <x v="24"/>
    <s v="CA"/>
    <x v="2"/>
    <x v="222"/>
    <d v="2015-05-26T00:00:00"/>
    <x v="11"/>
    <x v="0"/>
    <n v="2"/>
    <x v="0"/>
    <x v="0"/>
    <s v="California"/>
  </r>
  <r>
    <n v="1362051"/>
    <x v="8"/>
    <s v="Credit card"/>
    <x v="38"/>
    <s v="FL"/>
    <x v="0"/>
    <x v="833"/>
    <d v="2015-05-05T00:00:00"/>
    <x v="0"/>
    <x v="0"/>
    <n v="2"/>
    <x v="0"/>
    <x v="1"/>
    <s v="Florida"/>
  </r>
  <r>
    <n v="1293287"/>
    <x v="33"/>
    <s v="Debt collection"/>
    <x v="27"/>
    <s v="AZ"/>
    <x v="0"/>
    <x v="458"/>
    <d v="2015-03-20T00:00:00"/>
    <x v="0"/>
    <x v="0"/>
    <n v="1"/>
    <x v="0"/>
    <x v="0"/>
    <s v="Arizona"/>
  </r>
  <r>
    <n v="1546461"/>
    <x v="205"/>
    <s v="Consumer Loan"/>
    <x v="39"/>
    <s v="TX"/>
    <x v="0"/>
    <x v="483"/>
    <d v="2015-09-01T00:00:00"/>
    <x v="0"/>
    <x v="0"/>
    <n v="3"/>
    <x v="0"/>
    <x v="0"/>
    <s v="Texas"/>
  </r>
  <r>
    <n v="1075827"/>
    <x v="20"/>
    <s v="Bank account or service"/>
    <x v="12"/>
    <s v="CA"/>
    <x v="0"/>
    <x v="939"/>
    <d v="2014-10-17T00:00:00"/>
    <x v="0"/>
    <x v="1"/>
    <n v="4"/>
    <x v="0"/>
    <x v="0"/>
    <s v="California"/>
  </r>
  <r>
    <n v="547803"/>
    <x v="9"/>
    <s v="Credit reporting"/>
    <x v="44"/>
    <s v="NC"/>
    <x v="0"/>
    <x v="1161"/>
    <d v="2013-09-30T00:00:00"/>
    <x v="0"/>
    <x v="3"/>
    <n v="3"/>
    <x v="0"/>
    <x v="0"/>
    <s v="North Carolina"/>
  </r>
  <r>
    <n v="235440"/>
    <x v="10"/>
    <s v="Credit card"/>
    <x v="24"/>
    <s v="NY"/>
    <x v="0"/>
    <x v="617"/>
    <d v="2013-01-16T00:00:00"/>
    <x v="1"/>
    <x v="3"/>
    <n v="1"/>
    <x v="0"/>
    <x v="1"/>
    <s v="New York"/>
  </r>
  <r>
    <n v="2049074"/>
    <x v="62"/>
    <s v="Credit card"/>
    <x v="20"/>
    <s v="MO"/>
    <x v="0"/>
    <x v="886"/>
    <d v="2016-08-05T00:00:00"/>
    <x v="0"/>
    <x v="2"/>
    <n v="3"/>
    <x v="0"/>
    <x v="0"/>
    <s v="Missouri"/>
  </r>
  <r>
    <n v="278292"/>
    <x v="16"/>
    <s v="Credit card"/>
    <x v="7"/>
    <s v="MO"/>
    <x v="0"/>
    <x v="515"/>
    <d v="2013-01-31T00:00:00"/>
    <x v="1"/>
    <x v="3"/>
    <n v="1"/>
    <x v="0"/>
    <x v="0"/>
    <s v="Missouri"/>
  </r>
  <r>
    <n v="772845"/>
    <x v="35"/>
    <s v="Mortgage"/>
    <x v="0"/>
    <s v="FL"/>
    <x v="0"/>
    <x v="37"/>
    <d v="2014-03-28T00:00:00"/>
    <x v="12"/>
    <x v="1"/>
    <n v="1"/>
    <x v="0"/>
    <x v="1"/>
    <s v="Florida"/>
  </r>
  <r>
    <n v="683433"/>
    <x v="6"/>
    <s v="Bank account or service"/>
    <x v="12"/>
    <s v="GA"/>
    <x v="1"/>
    <x v="461"/>
    <d v="2014-02-04T00:00:00"/>
    <x v="21"/>
    <x v="1"/>
    <n v="1"/>
    <x v="0"/>
    <x v="0"/>
    <s v="Georgia"/>
  </r>
  <r>
    <n v="1219440"/>
    <x v="19"/>
    <s v="Consumer Loan"/>
    <x v="21"/>
    <s v="CA"/>
    <x v="0"/>
    <x v="140"/>
    <d v="2015-02-03T00:00:00"/>
    <x v="7"/>
    <x v="0"/>
    <n v="1"/>
    <x v="0"/>
    <x v="0"/>
    <s v="California"/>
  </r>
  <r>
    <n v="1575831"/>
    <x v="4"/>
    <s v="Credit reporting"/>
    <x v="8"/>
    <s v="NY"/>
    <x v="0"/>
    <x v="13"/>
    <d v="2015-09-23T00:00:00"/>
    <x v="0"/>
    <x v="0"/>
    <n v="3"/>
    <x v="0"/>
    <x v="0"/>
    <s v="New York"/>
  </r>
  <r>
    <n v="1263224"/>
    <x v="18"/>
    <s v="Mortgage"/>
    <x v="0"/>
    <s v="CA"/>
    <x v="0"/>
    <x v="501"/>
    <d v="2015-03-02T00:00:00"/>
    <x v="0"/>
    <x v="0"/>
    <n v="1"/>
    <x v="0"/>
    <x v="1"/>
    <s v="California"/>
  </r>
  <r>
    <n v="1555616"/>
    <x v="86"/>
    <s v="Bank account or service"/>
    <x v="36"/>
    <s v="MD"/>
    <x v="0"/>
    <x v="1027"/>
    <d v="2015-09-08T00:00:00"/>
    <x v="0"/>
    <x v="0"/>
    <n v="3"/>
    <x v="0"/>
    <x v="0"/>
    <s v="Maryland"/>
  </r>
  <r>
    <n v="1239969"/>
    <x v="741"/>
    <s v="Mortgage"/>
    <x v="0"/>
    <s v="CA"/>
    <x v="2"/>
    <x v="260"/>
    <d v="2015-02-20T00:00:00"/>
    <x v="12"/>
    <x v="0"/>
    <n v="1"/>
    <x v="0"/>
    <x v="1"/>
    <s v="California"/>
  </r>
  <r>
    <n v="1535128"/>
    <x v="222"/>
    <s v="Debt collection"/>
    <x v="1"/>
    <s v="TX"/>
    <x v="3"/>
    <x v="109"/>
    <d v="2015-08-28T00:00:00"/>
    <x v="7"/>
    <x v="0"/>
    <n v="3"/>
    <x v="0"/>
    <x v="0"/>
    <s v="Texas"/>
  </r>
  <r>
    <n v="1384193"/>
    <x v="29"/>
    <s v="Consumer Loan"/>
    <x v="11"/>
    <s v="TN"/>
    <x v="0"/>
    <x v="222"/>
    <d v="2015-05-27T00:00:00"/>
    <x v="12"/>
    <x v="0"/>
    <n v="2"/>
    <x v="0"/>
    <x v="1"/>
    <s v="Tennessee"/>
  </r>
  <r>
    <n v="1533030"/>
    <x v="472"/>
    <s v="Prepaid card"/>
    <x v="49"/>
    <s v="CA"/>
    <x v="0"/>
    <x v="322"/>
    <d v="2015-08-24T00:00:00"/>
    <x v="0"/>
    <x v="0"/>
    <n v="3"/>
    <x v="0"/>
    <x v="0"/>
    <s v="California"/>
  </r>
  <r>
    <n v="870976"/>
    <x v="33"/>
    <s v="Student loan"/>
    <x v="26"/>
    <s v="PA"/>
    <x v="0"/>
    <x v="787"/>
    <d v="2014-05-28T00:00:00"/>
    <x v="0"/>
    <x v="1"/>
    <n v="2"/>
    <x v="0"/>
    <x v="0"/>
    <s v="Pennsylvania"/>
  </r>
  <r>
    <n v="1507148"/>
    <x v="14"/>
    <s v="Credit card"/>
    <x v="24"/>
    <s v="GA"/>
    <x v="3"/>
    <x v="847"/>
    <d v="2015-08-06T00:00:00"/>
    <x v="0"/>
    <x v="0"/>
    <n v="3"/>
    <x v="0"/>
    <x v="0"/>
    <s v="Georgia"/>
  </r>
  <r>
    <n v="1028097"/>
    <x v="125"/>
    <s v="Bank account or service"/>
    <x v="9"/>
    <s v="NY"/>
    <x v="1"/>
    <x v="967"/>
    <d v="2014-09-19T00:00:00"/>
    <x v="6"/>
    <x v="1"/>
    <n v="3"/>
    <x v="0"/>
    <x v="0"/>
    <s v="New York"/>
  </r>
  <r>
    <n v="707100"/>
    <x v="9"/>
    <s v="Credit reporting"/>
    <x v="8"/>
    <s v="SC"/>
    <x v="0"/>
    <x v="160"/>
    <d v="2014-02-10T00:00:00"/>
    <x v="0"/>
    <x v="1"/>
    <n v="1"/>
    <x v="0"/>
    <x v="0"/>
    <s v="South Carolina"/>
  </r>
  <r>
    <n v="1438713"/>
    <x v="19"/>
    <s v="Credit card"/>
    <x v="24"/>
    <s v="GA"/>
    <x v="0"/>
    <x v="736"/>
    <d v="2015-06-25T00:00:00"/>
    <x v="0"/>
    <x v="0"/>
    <n v="2"/>
    <x v="0"/>
    <x v="0"/>
    <s v="Georgia"/>
  </r>
  <r>
    <n v="788323"/>
    <x v="28"/>
    <s v="Debt collection"/>
    <x v="22"/>
    <s v="CA"/>
    <x v="0"/>
    <x v="334"/>
    <d v="2014-04-04T00:00:00"/>
    <x v="7"/>
    <x v="1"/>
    <n v="2"/>
    <x v="0"/>
    <x v="0"/>
    <s v="California"/>
  </r>
  <r>
    <n v="1393920"/>
    <x v="82"/>
    <s v="Debt collection"/>
    <x v="22"/>
    <s v="FL"/>
    <x v="0"/>
    <x v="211"/>
    <d v="2015-05-27T00:00:00"/>
    <x v="0"/>
    <x v="0"/>
    <n v="2"/>
    <x v="0"/>
    <x v="1"/>
    <s v="Florida"/>
  </r>
  <r>
    <n v="518708"/>
    <x v="834"/>
    <s v="Debt collection"/>
    <x v="1"/>
    <s v="NY"/>
    <x v="0"/>
    <x v="720"/>
    <d v="2013-09-13T00:00:00"/>
    <x v="11"/>
    <x v="3"/>
    <n v="3"/>
    <x v="0"/>
    <x v="1"/>
    <s v="New York"/>
  </r>
  <r>
    <n v="1883187"/>
    <x v="7"/>
    <s v="Student loan"/>
    <x v="6"/>
    <s v="CA"/>
    <x v="0"/>
    <x v="1073"/>
    <d v="2016-04-16T00:00:00"/>
    <x v="0"/>
    <x v="2"/>
    <n v="2"/>
    <x v="0"/>
    <x v="0"/>
    <s v="California"/>
  </r>
  <r>
    <n v="1739688"/>
    <x v="8"/>
    <s v="Credit card"/>
    <x v="17"/>
    <s v="VA"/>
    <x v="0"/>
    <x v="162"/>
    <d v="2016-01-14T00:00:00"/>
    <x v="0"/>
    <x v="2"/>
    <n v="1"/>
    <x v="0"/>
    <x v="1"/>
    <s v="Virginia"/>
  </r>
  <r>
    <n v="692999"/>
    <x v="38"/>
    <s v="Debt collection"/>
    <x v="13"/>
    <s v="NH"/>
    <x v="0"/>
    <x v="217"/>
    <d v="2014-02-04T00:00:00"/>
    <x v="2"/>
    <x v="1"/>
    <n v="1"/>
    <x v="0"/>
    <x v="0"/>
    <s v="New Hampshire"/>
  </r>
  <r>
    <n v="1543764"/>
    <x v="117"/>
    <s v="Mortgage"/>
    <x v="0"/>
    <s v="IN"/>
    <x v="0"/>
    <x v="621"/>
    <d v="2015-08-28T00:00:00"/>
    <x v="0"/>
    <x v="0"/>
    <n v="3"/>
    <x v="0"/>
    <x v="0"/>
    <s v="Indiana"/>
  </r>
  <r>
    <n v="1140558"/>
    <x v="7"/>
    <s v="Student loan"/>
    <x v="26"/>
    <s v="CA"/>
    <x v="0"/>
    <x v="328"/>
    <d v="2014-12-03T00:00:00"/>
    <x v="0"/>
    <x v="1"/>
    <n v="4"/>
    <x v="0"/>
    <x v="0"/>
    <s v="California"/>
  </r>
  <r>
    <n v="1069185"/>
    <x v="511"/>
    <s v="Debt collection"/>
    <x v="22"/>
    <s v="LA"/>
    <x v="0"/>
    <x v="1122"/>
    <d v="2014-10-21T00:00:00"/>
    <x v="12"/>
    <x v="1"/>
    <n v="4"/>
    <x v="0"/>
    <x v="1"/>
    <s v="Louisiana"/>
  </r>
  <r>
    <n v="2069840"/>
    <x v="8"/>
    <s v="Credit card"/>
    <x v="60"/>
    <s v="CA"/>
    <x v="0"/>
    <x v="199"/>
    <d v="2016-08-18T00:00:00"/>
    <x v="0"/>
    <x v="2"/>
    <n v="3"/>
    <x v="0"/>
    <x v="1"/>
    <s v="California"/>
  </r>
  <r>
    <n v="2083502"/>
    <x v="19"/>
    <s v="Mortgage"/>
    <x v="5"/>
    <s v="HI"/>
    <x v="0"/>
    <x v="306"/>
    <d v="2016-08-26T00:00:00"/>
    <x v="0"/>
    <x v="2"/>
    <n v="3"/>
    <x v="0"/>
    <x v="1"/>
    <s v="Hawaii"/>
  </r>
  <r>
    <n v="1530902"/>
    <x v="1"/>
    <s v="Mortgage"/>
    <x v="0"/>
    <s v="GA"/>
    <x v="3"/>
    <x v="376"/>
    <d v="2015-08-23T00:00:00"/>
    <x v="4"/>
    <x v="0"/>
    <n v="3"/>
    <x v="0"/>
    <x v="0"/>
    <s v="Georgia"/>
  </r>
  <r>
    <n v="2072772"/>
    <x v="170"/>
    <s v="Prepaid card"/>
    <x v="55"/>
    <s v="TX"/>
    <x v="0"/>
    <x v="242"/>
    <d v="2016-08-24T00:00:00"/>
    <x v="2"/>
    <x v="2"/>
    <n v="3"/>
    <x v="0"/>
    <x v="0"/>
    <s v="Texas"/>
  </r>
  <r>
    <n v="1272083"/>
    <x v="17"/>
    <s v="Credit reporting"/>
    <x v="8"/>
    <s v="NJ"/>
    <x v="0"/>
    <x v="973"/>
    <d v="2015-03-06T00:00:00"/>
    <x v="0"/>
    <x v="0"/>
    <n v="1"/>
    <x v="0"/>
    <x v="0"/>
    <s v="New Jersey"/>
  </r>
  <r>
    <n v="2080243"/>
    <x v="25"/>
    <s v="Credit card"/>
    <x v="10"/>
    <s v="CA"/>
    <x v="0"/>
    <x v="22"/>
    <d v="2016-08-25T00:00:00"/>
    <x v="0"/>
    <x v="2"/>
    <n v="3"/>
    <x v="0"/>
    <x v="0"/>
    <s v="California"/>
  </r>
  <r>
    <n v="1765729"/>
    <x v="9"/>
    <s v="Credit reporting"/>
    <x v="8"/>
    <s v="NY"/>
    <x v="0"/>
    <x v="1007"/>
    <d v="2016-01-31T00:00:00"/>
    <x v="0"/>
    <x v="2"/>
    <n v="1"/>
    <x v="0"/>
    <x v="0"/>
    <s v="New York"/>
  </r>
  <r>
    <n v="1337023"/>
    <x v="35"/>
    <s v="Mortgage"/>
    <x v="0"/>
    <m/>
    <x v="3"/>
    <x v="1088"/>
    <d v="2015-04-20T00:00:00"/>
    <x v="0"/>
    <x v="0"/>
    <n v="2"/>
    <x v="0"/>
    <x v="0"/>
    <e v="#N/A"/>
  </r>
  <r>
    <n v="734091"/>
    <x v="10"/>
    <s v="Bank account or service"/>
    <x v="12"/>
    <s v="CA"/>
    <x v="2"/>
    <x v="111"/>
    <d v="2014-02-27T00:00:00"/>
    <x v="1"/>
    <x v="1"/>
    <n v="1"/>
    <x v="0"/>
    <x v="0"/>
    <s v="California"/>
  </r>
  <r>
    <n v="1886695"/>
    <x v="33"/>
    <s v="Student loan"/>
    <x v="6"/>
    <s v="OH"/>
    <x v="0"/>
    <x v="508"/>
    <d v="2016-04-19T00:00:00"/>
    <x v="0"/>
    <x v="2"/>
    <n v="2"/>
    <x v="0"/>
    <x v="0"/>
    <s v="Ohio"/>
  </r>
  <r>
    <n v="1287152"/>
    <x v="14"/>
    <s v="Bank account or service"/>
    <x v="12"/>
    <s v="CA"/>
    <x v="0"/>
    <x v="499"/>
    <d v="2015-03-17T00:00:00"/>
    <x v="0"/>
    <x v="0"/>
    <n v="1"/>
    <x v="0"/>
    <x v="0"/>
    <s v="California"/>
  </r>
  <r>
    <n v="1514102"/>
    <x v="9"/>
    <s v="Credit reporting"/>
    <x v="8"/>
    <s v="NJ"/>
    <x v="0"/>
    <x v="1080"/>
    <d v="2015-08-11T00:00:00"/>
    <x v="0"/>
    <x v="0"/>
    <n v="3"/>
    <x v="0"/>
    <x v="1"/>
    <s v="New Jersey"/>
  </r>
  <r>
    <n v="2161227"/>
    <x v="125"/>
    <s v="Bank account or service"/>
    <x v="36"/>
    <s v="OH"/>
    <x v="0"/>
    <x v="1235"/>
    <d v="2016-10-14T00:00:00"/>
    <x v="0"/>
    <x v="2"/>
    <n v="4"/>
    <x v="0"/>
    <x v="1"/>
    <s v="Ohio"/>
  </r>
  <r>
    <n v="1255130"/>
    <x v="752"/>
    <s v="Debt collection"/>
    <x v="1"/>
    <s v="PA"/>
    <x v="0"/>
    <x v="710"/>
    <d v="2015-02-23T00:00:00"/>
    <x v="0"/>
    <x v="0"/>
    <n v="1"/>
    <x v="0"/>
    <x v="0"/>
    <s v="Pennsylvania"/>
  </r>
  <r>
    <n v="466405"/>
    <x v="1"/>
    <s v="Mortgage"/>
    <x v="0"/>
    <s v="PA"/>
    <x v="1"/>
    <x v="660"/>
    <d v="2013-07-29T00:00:00"/>
    <x v="6"/>
    <x v="3"/>
    <n v="3"/>
    <x v="0"/>
    <x v="0"/>
    <s v="Pennsylvania"/>
  </r>
  <r>
    <n v="1644987"/>
    <x v="110"/>
    <s v="Bank account or service"/>
    <x v="12"/>
    <s v="NJ"/>
    <x v="0"/>
    <x v="713"/>
    <d v="2015-11-07T00:00:00"/>
    <x v="0"/>
    <x v="0"/>
    <n v="4"/>
    <x v="0"/>
    <x v="1"/>
    <s v="New Jersey"/>
  </r>
  <r>
    <n v="864247"/>
    <x v="18"/>
    <s v="Debt collection"/>
    <x v="4"/>
    <s v="MI"/>
    <x v="0"/>
    <x v="537"/>
    <d v="2014-05-22T00:00:00"/>
    <x v="0"/>
    <x v="1"/>
    <n v="2"/>
    <x v="0"/>
    <x v="1"/>
    <s v="Michigan"/>
  </r>
  <r>
    <n v="1150824"/>
    <x v="835"/>
    <s v="Debt collection"/>
    <x v="1"/>
    <s v="KY"/>
    <x v="0"/>
    <x v="203"/>
    <d v="2014-12-10T00:00:00"/>
    <x v="0"/>
    <x v="1"/>
    <n v="4"/>
    <x v="0"/>
    <x v="0"/>
    <s v="Kentucky"/>
  </r>
  <r>
    <n v="1428330"/>
    <x v="9"/>
    <s v="Credit reporting"/>
    <x v="44"/>
    <s v="CA"/>
    <x v="0"/>
    <x v="220"/>
    <d v="2015-06-18T00:00:00"/>
    <x v="0"/>
    <x v="0"/>
    <n v="2"/>
    <x v="0"/>
    <x v="0"/>
    <s v="California"/>
  </r>
  <r>
    <n v="1863528"/>
    <x v="75"/>
    <s v="Debt collection"/>
    <x v="22"/>
    <s v="CO"/>
    <x v="0"/>
    <x v="373"/>
    <d v="2016-04-06T00:00:00"/>
    <x v="1"/>
    <x v="2"/>
    <n v="2"/>
    <x v="0"/>
    <x v="0"/>
    <s v="Colorado"/>
  </r>
  <r>
    <n v="942682"/>
    <x v="250"/>
    <s v="Credit card"/>
    <x v="17"/>
    <s v="AZ"/>
    <x v="0"/>
    <x v="386"/>
    <d v="2014-07-17T00:00:00"/>
    <x v="0"/>
    <x v="1"/>
    <n v="3"/>
    <x v="0"/>
    <x v="1"/>
    <s v="Arizona"/>
  </r>
  <r>
    <n v="1219410"/>
    <x v="8"/>
    <s v="Credit card"/>
    <x v="34"/>
    <s v="TX"/>
    <x v="0"/>
    <x v="140"/>
    <d v="2015-01-31T00:00:00"/>
    <x v="0"/>
    <x v="0"/>
    <n v="1"/>
    <x v="0"/>
    <x v="0"/>
    <s v="Texas"/>
  </r>
  <r>
    <n v="541400"/>
    <x v="211"/>
    <s v="Consumer Loan"/>
    <x v="21"/>
    <s v="OH"/>
    <x v="0"/>
    <x v="589"/>
    <d v="2013-09-25T00:00:00"/>
    <x v="0"/>
    <x v="3"/>
    <n v="3"/>
    <x v="0"/>
    <x v="0"/>
    <s v="Ohio"/>
  </r>
  <r>
    <n v="1779342"/>
    <x v="353"/>
    <s v="Consumer Loan"/>
    <x v="39"/>
    <s v="MD"/>
    <x v="0"/>
    <x v="826"/>
    <d v="2016-02-09T00:00:00"/>
    <x v="0"/>
    <x v="2"/>
    <n v="1"/>
    <x v="0"/>
    <x v="0"/>
    <s v="Maryland"/>
  </r>
  <r>
    <n v="854474"/>
    <x v="9"/>
    <s v="Credit reporting"/>
    <x v="8"/>
    <s v="CO"/>
    <x v="0"/>
    <x v="171"/>
    <d v="2014-05-19T00:00:00"/>
    <x v="6"/>
    <x v="1"/>
    <n v="2"/>
    <x v="0"/>
    <x v="1"/>
    <s v="Colorado"/>
  </r>
  <r>
    <n v="851332"/>
    <x v="33"/>
    <s v="Student loan"/>
    <x v="26"/>
    <s v="OH"/>
    <x v="0"/>
    <x v="143"/>
    <d v="2014-05-14T00:00:00"/>
    <x v="0"/>
    <x v="1"/>
    <n v="2"/>
    <x v="0"/>
    <x v="0"/>
    <s v="Ohio"/>
  </r>
  <r>
    <n v="1926268"/>
    <x v="10"/>
    <s v="Mortgage"/>
    <x v="0"/>
    <s v="AZ"/>
    <x v="1"/>
    <x v="132"/>
    <d v="2016-05-19T00:00:00"/>
    <x v="7"/>
    <x v="2"/>
    <n v="2"/>
    <x v="0"/>
    <x v="0"/>
    <s v="Arizona"/>
  </r>
  <r>
    <n v="490238"/>
    <x v="14"/>
    <s v="Mortgage"/>
    <x v="0"/>
    <s v="CA"/>
    <x v="1"/>
    <x v="709"/>
    <d v="2013-08-19T00:00:00"/>
    <x v="6"/>
    <x v="3"/>
    <n v="3"/>
    <x v="0"/>
    <x v="0"/>
    <s v="California"/>
  </r>
  <r>
    <n v="870220"/>
    <x v="272"/>
    <s v="Debt collection"/>
    <x v="4"/>
    <s v="CA"/>
    <x v="0"/>
    <x v="787"/>
    <d v="2014-05-28T00:00:00"/>
    <x v="0"/>
    <x v="1"/>
    <n v="2"/>
    <x v="0"/>
    <x v="0"/>
    <s v="California"/>
  </r>
  <r>
    <n v="1849718"/>
    <x v="117"/>
    <s v="Mortgage"/>
    <x v="0"/>
    <s v="NY"/>
    <x v="0"/>
    <x v="1328"/>
    <d v="2016-03-26T00:00:00"/>
    <x v="0"/>
    <x v="2"/>
    <n v="1"/>
    <x v="0"/>
    <x v="1"/>
    <s v="New York"/>
  </r>
  <r>
    <n v="1846054"/>
    <x v="1"/>
    <s v="Debt collection"/>
    <x v="1"/>
    <s v="FL"/>
    <x v="1"/>
    <x v="1051"/>
    <d v="2016-03-25T00:00:00"/>
    <x v="4"/>
    <x v="2"/>
    <n v="1"/>
    <x v="0"/>
    <x v="0"/>
    <s v="Florida"/>
  </r>
  <r>
    <n v="1538580"/>
    <x v="19"/>
    <s v="Consumer Loan"/>
    <x v="18"/>
    <s v="CA"/>
    <x v="1"/>
    <x v="586"/>
    <d v="2015-09-11T00:00:00"/>
    <x v="46"/>
    <x v="0"/>
    <n v="3"/>
    <x v="1"/>
    <x v="0"/>
    <s v="California"/>
  </r>
  <r>
    <n v="1480996"/>
    <x v="14"/>
    <s v="Bank account or service"/>
    <x v="15"/>
    <s v="CA"/>
    <x v="0"/>
    <x v="297"/>
    <d v="2015-07-22T00:00:00"/>
    <x v="0"/>
    <x v="0"/>
    <n v="3"/>
    <x v="0"/>
    <x v="0"/>
    <s v="California"/>
  </r>
  <r>
    <n v="812715"/>
    <x v="8"/>
    <s v="Mortgage"/>
    <x v="0"/>
    <s v="NC"/>
    <x v="0"/>
    <x v="194"/>
    <d v="2014-04-21T00:00:00"/>
    <x v="6"/>
    <x v="1"/>
    <n v="2"/>
    <x v="0"/>
    <x v="0"/>
    <s v="North Carolina"/>
  </r>
  <r>
    <n v="1488607"/>
    <x v="23"/>
    <s v="Mortgage"/>
    <x v="42"/>
    <s v="TX"/>
    <x v="0"/>
    <x v="397"/>
    <d v="2015-07-27T00:00:00"/>
    <x v="0"/>
    <x v="0"/>
    <n v="3"/>
    <x v="0"/>
    <x v="0"/>
    <s v="Texas"/>
  </r>
  <r>
    <n v="239922"/>
    <x v="129"/>
    <s v="Consumer Loan"/>
    <x v="21"/>
    <s v="MD"/>
    <x v="0"/>
    <x v="117"/>
    <d v="2013-01-18T00:00:00"/>
    <x v="1"/>
    <x v="3"/>
    <n v="1"/>
    <x v="0"/>
    <x v="0"/>
    <s v="Maryland"/>
  </r>
  <r>
    <n v="1322399"/>
    <x v="18"/>
    <s v="Mortgage"/>
    <x v="0"/>
    <s v="CA"/>
    <x v="0"/>
    <x v="819"/>
    <d v="2015-04-09T00:00:00"/>
    <x v="0"/>
    <x v="0"/>
    <n v="2"/>
    <x v="0"/>
    <x v="1"/>
    <s v="California"/>
  </r>
  <r>
    <n v="799585"/>
    <x v="220"/>
    <s v="Mortgage"/>
    <x v="0"/>
    <s v="MD"/>
    <x v="0"/>
    <x v="910"/>
    <d v="2014-04-08T00:00:00"/>
    <x v="0"/>
    <x v="1"/>
    <n v="2"/>
    <x v="0"/>
    <x v="0"/>
    <s v="Maryland"/>
  </r>
  <r>
    <n v="820530"/>
    <x v="5"/>
    <s v="Debt collection"/>
    <x v="1"/>
    <s v="TX"/>
    <x v="0"/>
    <x v="294"/>
    <d v="2014-04-27T00:00:00"/>
    <x v="0"/>
    <x v="1"/>
    <n v="2"/>
    <x v="0"/>
    <x v="0"/>
    <s v="Texas"/>
  </r>
  <r>
    <n v="1625273"/>
    <x v="9"/>
    <s v="Credit reporting"/>
    <x v="3"/>
    <s v="VA"/>
    <x v="0"/>
    <x v="649"/>
    <d v="2015-10-26T00:00:00"/>
    <x v="0"/>
    <x v="0"/>
    <n v="4"/>
    <x v="0"/>
    <x v="0"/>
    <s v="Virginia"/>
  </r>
  <r>
    <n v="1683031"/>
    <x v="82"/>
    <s v="Debt collection"/>
    <x v="27"/>
    <s v="CA"/>
    <x v="0"/>
    <x v="1160"/>
    <d v="2015-12-04T00:00:00"/>
    <x v="0"/>
    <x v="0"/>
    <n v="4"/>
    <x v="0"/>
    <x v="0"/>
    <s v="California"/>
  </r>
  <r>
    <n v="1882036"/>
    <x v="736"/>
    <s v="Debt collection"/>
    <x v="22"/>
    <s v="NH"/>
    <x v="3"/>
    <x v="341"/>
    <d v="2016-04-15T00:00:00"/>
    <x v="0"/>
    <x v="2"/>
    <n v="2"/>
    <x v="0"/>
    <x v="0"/>
    <s v="New Hampshire"/>
  </r>
  <r>
    <n v="1651195"/>
    <x v="14"/>
    <s v="Credit card"/>
    <x v="17"/>
    <s v="GA"/>
    <x v="0"/>
    <x v="514"/>
    <d v="2015-11-12T00:00:00"/>
    <x v="0"/>
    <x v="0"/>
    <n v="4"/>
    <x v="0"/>
    <x v="0"/>
    <s v="Georgia"/>
  </r>
  <r>
    <n v="809952"/>
    <x v="129"/>
    <s v="Debt collection"/>
    <x v="13"/>
    <s v="FL"/>
    <x v="0"/>
    <x v="612"/>
    <d v="2014-04-18T00:00:00"/>
    <x v="7"/>
    <x v="1"/>
    <n v="2"/>
    <x v="0"/>
    <x v="1"/>
    <s v="Florida"/>
  </r>
  <r>
    <n v="1881053"/>
    <x v="35"/>
    <s v="Consumer Loan"/>
    <x v="21"/>
    <s v="FL"/>
    <x v="0"/>
    <x v="341"/>
    <d v="2016-04-15T00:00:00"/>
    <x v="0"/>
    <x v="2"/>
    <n v="2"/>
    <x v="0"/>
    <x v="0"/>
    <s v="Florida"/>
  </r>
  <r>
    <n v="673020"/>
    <x v="33"/>
    <s v="Debt collection"/>
    <x v="13"/>
    <s v="NC"/>
    <x v="0"/>
    <x v="261"/>
    <d v="2014-01-16T00:00:00"/>
    <x v="0"/>
    <x v="1"/>
    <n v="1"/>
    <x v="0"/>
    <x v="0"/>
    <s v="North Carolina"/>
  </r>
  <r>
    <n v="653695"/>
    <x v="33"/>
    <s v="Student loan"/>
    <x v="26"/>
    <s v="NC"/>
    <x v="0"/>
    <x v="635"/>
    <d v="2014-01-02T00:00:00"/>
    <x v="0"/>
    <x v="1"/>
    <n v="1"/>
    <x v="0"/>
    <x v="0"/>
    <s v="North Carolina"/>
  </r>
  <r>
    <n v="1583608"/>
    <x v="28"/>
    <s v="Credit card"/>
    <x v="17"/>
    <s v="TX"/>
    <x v="0"/>
    <x v="321"/>
    <d v="2015-09-28T00:00:00"/>
    <x v="0"/>
    <x v="0"/>
    <n v="3"/>
    <x v="0"/>
    <x v="1"/>
    <s v="Texas"/>
  </r>
  <r>
    <n v="527015"/>
    <x v="14"/>
    <s v="Debt collection"/>
    <x v="22"/>
    <s v="MD"/>
    <x v="0"/>
    <x v="312"/>
    <d v="2013-09-16T00:00:00"/>
    <x v="7"/>
    <x v="3"/>
    <n v="3"/>
    <x v="0"/>
    <x v="1"/>
    <s v="Maryland"/>
  </r>
  <r>
    <n v="1134569"/>
    <x v="9"/>
    <s v="Credit reporting"/>
    <x v="3"/>
    <s v="IL"/>
    <x v="0"/>
    <x v="1329"/>
    <d v="2014-11-27T00:00:00"/>
    <x v="0"/>
    <x v="1"/>
    <n v="4"/>
    <x v="0"/>
    <x v="1"/>
    <s v="Illinois"/>
  </r>
  <r>
    <n v="896950"/>
    <x v="250"/>
    <s v="Bank account or service"/>
    <x v="15"/>
    <s v="IL"/>
    <x v="0"/>
    <x v="640"/>
    <d v="2014-06-16T00:00:00"/>
    <x v="0"/>
    <x v="1"/>
    <n v="2"/>
    <x v="0"/>
    <x v="0"/>
    <s v="Illinois"/>
  </r>
  <r>
    <n v="1236889"/>
    <x v="5"/>
    <s v="Debt collection"/>
    <x v="4"/>
    <s v="CA"/>
    <x v="0"/>
    <x v="808"/>
    <d v="2015-02-12T00:00:00"/>
    <x v="0"/>
    <x v="0"/>
    <n v="1"/>
    <x v="0"/>
    <x v="0"/>
    <s v="California"/>
  </r>
  <r>
    <n v="1693070"/>
    <x v="28"/>
    <s v="Bank account or service"/>
    <x v="12"/>
    <s v="FL"/>
    <x v="0"/>
    <x v="232"/>
    <d v="2015-12-11T00:00:00"/>
    <x v="0"/>
    <x v="0"/>
    <n v="4"/>
    <x v="0"/>
    <x v="0"/>
    <s v="Florida"/>
  </r>
  <r>
    <n v="2116775"/>
    <x v="19"/>
    <s v="Mortgage"/>
    <x v="5"/>
    <s v="RI"/>
    <x v="0"/>
    <x v="1268"/>
    <d v="2016-09-16T00:00:00"/>
    <x v="0"/>
    <x v="2"/>
    <n v="3"/>
    <x v="0"/>
    <x v="1"/>
    <s v="Rhode Island"/>
  </r>
  <r>
    <n v="252372"/>
    <x v="19"/>
    <s v="Credit card"/>
    <x v="47"/>
    <s v="IL"/>
    <x v="1"/>
    <x v="104"/>
    <d v="2013-01-25T00:00:00"/>
    <x v="1"/>
    <x v="3"/>
    <n v="1"/>
    <x v="0"/>
    <x v="0"/>
    <s v="Illinois"/>
  </r>
  <r>
    <n v="1737706"/>
    <x v="10"/>
    <s v="Bank account or service"/>
    <x v="12"/>
    <s v="CA"/>
    <x v="1"/>
    <x v="921"/>
    <d v="2016-01-12T00:00:00"/>
    <x v="0"/>
    <x v="2"/>
    <n v="1"/>
    <x v="0"/>
    <x v="0"/>
    <s v="California"/>
  </r>
  <r>
    <n v="2028718"/>
    <x v="836"/>
    <s v="Debt collection"/>
    <x v="22"/>
    <s v="NJ"/>
    <x v="0"/>
    <x v="544"/>
    <d v="2016-07-27T00:00:00"/>
    <x v="4"/>
    <x v="2"/>
    <n v="3"/>
    <x v="0"/>
    <x v="0"/>
    <s v="New Jersey"/>
  </r>
  <r>
    <n v="1097797"/>
    <x v="10"/>
    <s v="Mortgage"/>
    <x v="0"/>
    <s v="IL"/>
    <x v="0"/>
    <x v="1031"/>
    <d v="2014-11-03T00:00:00"/>
    <x v="0"/>
    <x v="1"/>
    <n v="4"/>
    <x v="0"/>
    <x v="0"/>
    <s v="Illinois"/>
  </r>
  <r>
    <n v="319589"/>
    <x v="20"/>
    <s v="Bank account or service"/>
    <x v="15"/>
    <s v="WA"/>
    <x v="0"/>
    <x v="583"/>
    <d v="2013-02-19T00:00:00"/>
    <x v="7"/>
    <x v="3"/>
    <n v="1"/>
    <x v="0"/>
    <x v="0"/>
    <s v="Washington"/>
  </r>
  <r>
    <n v="1180549"/>
    <x v="8"/>
    <s v="Bank account or service"/>
    <x v="9"/>
    <s v="AZ"/>
    <x v="1"/>
    <x v="960"/>
    <d v="2015-01-05T00:00:00"/>
    <x v="0"/>
    <x v="0"/>
    <n v="1"/>
    <x v="0"/>
    <x v="0"/>
    <s v="Arizona"/>
  </r>
  <r>
    <n v="1907303"/>
    <x v="125"/>
    <s v="Bank account or service"/>
    <x v="9"/>
    <s v="NY"/>
    <x v="0"/>
    <x v="241"/>
    <d v="2016-05-03T00:00:00"/>
    <x v="0"/>
    <x v="2"/>
    <n v="2"/>
    <x v="0"/>
    <x v="0"/>
    <s v="New York"/>
  </r>
  <r>
    <n v="857418"/>
    <x v="5"/>
    <s v="Debt collection"/>
    <x v="22"/>
    <s v="NJ"/>
    <x v="0"/>
    <x v="1005"/>
    <d v="2014-06-06T00:00:00"/>
    <x v="17"/>
    <x v="1"/>
    <n v="2"/>
    <x v="0"/>
    <x v="0"/>
    <s v="New Jersey"/>
  </r>
  <r>
    <n v="600484"/>
    <x v="515"/>
    <s v="Debt collection"/>
    <x v="4"/>
    <s v="NY"/>
    <x v="3"/>
    <x v="102"/>
    <d v="2013-11-19T00:00:00"/>
    <x v="6"/>
    <x v="3"/>
    <n v="4"/>
    <x v="0"/>
    <x v="0"/>
    <s v="New York"/>
  </r>
  <r>
    <n v="465397"/>
    <x v="22"/>
    <s v="Bank account or service"/>
    <x v="15"/>
    <s v="RI"/>
    <x v="0"/>
    <x v="17"/>
    <d v="2013-07-30T00:00:00"/>
    <x v="11"/>
    <x v="3"/>
    <n v="3"/>
    <x v="0"/>
    <x v="0"/>
    <s v="Rhode Island"/>
  </r>
  <r>
    <n v="592868"/>
    <x v="14"/>
    <s v="Debt collection"/>
    <x v="22"/>
    <s v="TX"/>
    <x v="0"/>
    <x v="963"/>
    <d v="2013-11-12T00:00:00"/>
    <x v="1"/>
    <x v="3"/>
    <n v="4"/>
    <x v="0"/>
    <x v="0"/>
    <s v="Texas"/>
  </r>
  <r>
    <n v="966226"/>
    <x v="129"/>
    <s v="Consumer Loan"/>
    <x v="19"/>
    <s v="MS"/>
    <x v="0"/>
    <x v="1324"/>
    <d v="2014-08-03T00:00:00"/>
    <x v="0"/>
    <x v="1"/>
    <n v="3"/>
    <x v="0"/>
    <x v="1"/>
    <s v="Mississippi"/>
  </r>
  <r>
    <n v="2029863"/>
    <x v="25"/>
    <s v="Bank account or service"/>
    <x v="14"/>
    <s v="NY"/>
    <x v="0"/>
    <x v="455"/>
    <d v="2016-07-26T00:00:00"/>
    <x v="0"/>
    <x v="2"/>
    <n v="3"/>
    <x v="0"/>
    <x v="0"/>
    <s v="New York"/>
  </r>
  <r>
    <n v="631480"/>
    <x v="157"/>
    <s v="Debt collection"/>
    <x v="27"/>
    <s v="NV"/>
    <x v="0"/>
    <x v="901"/>
    <d v="2013-12-12T00:00:00"/>
    <x v="0"/>
    <x v="3"/>
    <n v="4"/>
    <x v="0"/>
    <x v="0"/>
    <s v="Nevada"/>
  </r>
  <r>
    <n v="1708070"/>
    <x v="47"/>
    <s v="Bank account or service"/>
    <x v="9"/>
    <m/>
    <x v="3"/>
    <x v="727"/>
    <d v="2015-12-18T00:00:00"/>
    <x v="0"/>
    <x v="0"/>
    <n v="4"/>
    <x v="0"/>
    <x v="1"/>
    <e v="#N/A"/>
  </r>
  <r>
    <n v="946256"/>
    <x v="62"/>
    <s v="Credit card"/>
    <x v="17"/>
    <s v="TX"/>
    <x v="0"/>
    <x v="414"/>
    <d v="2014-07-24T00:00:00"/>
    <x v="7"/>
    <x v="1"/>
    <n v="3"/>
    <x v="0"/>
    <x v="0"/>
    <s v="Texas"/>
  </r>
  <r>
    <n v="1785389"/>
    <x v="353"/>
    <s v="Consumer Loan"/>
    <x v="39"/>
    <s v="IL"/>
    <x v="0"/>
    <x v="248"/>
    <d v="2016-02-12T00:00:00"/>
    <x v="0"/>
    <x v="2"/>
    <n v="1"/>
    <x v="0"/>
    <x v="1"/>
    <s v="Illinois"/>
  </r>
  <r>
    <n v="744278"/>
    <x v="14"/>
    <s v="Credit card"/>
    <x v="23"/>
    <s v="TX"/>
    <x v="0"/>
    <x v="122"/>
    <d v="2014-03-05T00:00:00"/>
    <x v="0"/>
    <x v="1"/>
    <n v="1"/>
    <x v="0"/>
    <x v="0"/>
    <s v="Texas"/>
  </r>
  <r>
    <n v="2059825"/>
    <x v="9"/>
    <s v="Credit reporting"/>
    <x v="8"/>
    <s v="TX"/>
    <x v="0"/>
    <x v="18"/>
    <d v="2016-08-11T00:00:00"/>
    <x v="0"/>
    <x v="2"/>
    <n v="3"/>
    <x v="0"/>
    <x v="1"/>
    <s v="Texas"/>
  </r>
  <r>
    <n v="1255645"/>
    <x v="9"/>
    <s v="Credit reporting"/>
    <x v="3"/>
    <s v="VA"/>
    <x v="0"/>
    <x v="272"/>
    <d v="2015-02-25T00:00:00"/>
    <x v="0"/>
    <x v="0"/>
    <n v="1"/>
    <x v="0"/>
    <x v="0"/>
    <s v="Virginia"/>
  </r>
  <r>
    <n v="1600042"/>
    <x v="14"/>
    <s v="Credit card"/>
    <x v="24"/>
    <s v="MO"/>
    <x v="0"/>
    <x v="380"/>
    <d v="2015-10-08T00:00:00"/>
    <x v="0"/>
    <x v="0"/>
    <n v="4"/>
    <x v="0"/>
    <x v="0"/>
    <s v="Missouri"/>
  </r>
  <r>
    <n v="1568538"/>
    <x v="5"/>
    <s v="Debt collection"/>
    <x v="22"/>
    <s v="OH"/>
    <x v="0"/>
    <x v="541"/>
    <d v="2015-09-23T00:00:00"/>
    <x v="11"/>
    <x v="0"/>
    <n v="3"/>
    <x v="0"/>
    <x v="0"/>
    <s v="Ohio"/>
  </r>
  <r>
    <n v="1837593"/>
    <x v="25"/>
    <s v="Credit card"/>
    <x v="23"/>
    <s v="PR"/>
    <x v="1"/>
    <x v="367"/>
    <d v="2016-03-21T00:00:00"/>
    <x v="6"/>
    <x v="2"/>
    <n v="1"/>
    <x v="0"/>
    <x v="0"/>
    <e v="#N/A"/>
  </r>
  <r>
    <n v="1744402"/>
    <x v="96"/>
    <s v="Mortgage"/>
    <x v="0"/>
    <s v="GA"/>
    <x v="0"/>
    <x v="774"/>
    <d v="2016-01-19T00:00:00"/>
    <x v="7"/>
    <x v="2"/>
    <n v="1"/>
    <x v="0"/>
    <x v="0"/>
    <s v="Georgia"/>
  </r>
  <r>
    <n v="837023"/>
    <x v="4"/>
    <s v="Credit reporting"/>
    <x v="3"/>
    <s v="MA"/>
    <x v="0"/>
    <x v="1330"/>
    <d v="2014-05-04T00:00:00"/>
    <x v="0"/>
    <x v="1"/>
    <n v="2"/>
    <x v="0"/>
    <x v="0"/>
    <s v="Massachusetts"/>
  </r>
  <r>
    <n v="1124145"/>
    <x v="806"/>
    <s v="Debt collection"/>
    <x v="27"/>
    <s v="CA"/>
    <x v="0"/>
    <x v="895"/>
    <d v="2014-11-26T00:00:00"/>
    <x v="11"/>
    <x v="1"/>
    <n v="4"/>
    <x v="0"/>
    <x v="0"/>
    <s v="California"/>
  </r>
  <r>
    <n v="1767931"/>
    <x v="4"/>
    <s v="Credit reporting"/>
    <x v="8"/>
    <s v="CA"/>
    <x v="0"/>
    <x v="523"/>
    <d v="2016-02-02T00:00:00"/>
    <x v="0"/>
    <x v="2"/>
    <n v="1"/>
    <x v="0"/>
    <x v="0"/>
    <s v="California"/>
  </r>
  <r>
    <n v="970894"/>
    <x v="9"/>
    <s v="Credit reporting"/>
    <x v="8"/>
    <s v="SC"/>
    <x v="0"/>
    <x v="193"/>
    <d v="2014-08-06T00:00:00"/>
    <x v="0"/>
    <x v="1"/>
    <n v="3"/>
    <x v="0"/>
    <x v="0"/>
    <s v="South Carolina"/>
  </r>
  <r>
    <n v="1650831"/>
    <x v="90"/>
    <s v="Debt collection"/>
    <x v="22"/>
    <s v="CT"/>
    <x v="0"/>
    <x v="1165"/>
    <d v="2015-11-13T00:00:00"/>
    <x v="4"/>
    <x v="0"/>
    <n v="4"/>
    <x v="0"/>
    <x v="0"/>
    <s v="Connecticut"/>
  </r>
  <r>
    <n v="1889092"/>
    <x v="284"/>
    <s v="Debt collection"/>
    <x v="4"/>
    <s v="AZ"/>
    <x v="0"/>
    <x v="66"/>
    <d v="2016-04-20T00:00:00"/>
    <x v="0"/>
    <x v="2"/>
    <n v="2"/>
    <x v="0"/>
    <x v="0"/>
    <s v="Arizona"/>
  </r>
  <r>
    <n v="796018"/>
    <x v="5"/>
    <s v="Debt collection"/>
    <x v="22"/>
    <s v="OK"/>
    <x v="0"/>
    <x v="269"/>
    <d v="2014-04-08T00:00:00"/>
    <x v="1"/>
    <x v="1"/>
    <n v="2"/>
    <x v="0"/>
    <x v="0"/>
    <s v="Oklahoma"/>
  </r>
  <r>
    <n v="277241"/>
    <x v="122"/>
    <s v="Mortgage"/>
    <x v="5"/>
    <s v="NY"/>
    <x v="0"/>
    <x v="515"/>
    <d v="2013-01-31T00:00:00"/>
    <x v="1"/>
    <x v="3"/>
    <n v="1"/>
    <x v="0"/>
    <x v="0"/>
    <s v="New York"/>
  </r>
  <r>
    <n v="1346420"/>
    <x v="20"/>
    <s v="Credit card"/>
    <x v="10"/>
    <s v="OR"/>
    <x v="0"/>
    <x v="674"/>
    <d v="2015-04-24T00:00:00"/>
    <x v="0"/>
    <x v="0"/>
    <n v="2"/>
    <x v="0"/>
    <x v="0"/>
    <s v="Oregon"/>
  </r>
  <r>
    <n v="1604351"/>
    <x v="20"/>
    <s v="Mortgage"/>
    <x v="37"/>
    <s v="AZ"/>
    <x v="0"/>
    <x v="100"/>
    <d v="2015-10-13T00:00:00"/>
    <x v="0"/>
    <x v="0"/>
    <n v="4"/>
    <x v="0"/>
    <x v="1"/>
    <s v="Arizona"/>
  </r>
  <r>
    <n v="1342335"/>
    <x v="33"/>
    <s v="Student loan"/>
    <x v="6"/>
    <s v="AZ"/>
    <x v="0"/>
    <x v="218"/>
    <d v="2015-04-22T00:00:00"/>
    <x v="0"/>
    <x v="0"/>
    <n v="2"/>
    <x v="0"/>
    <x v="0"/>
    <s v="Arizona"/>
  </r>
  <r>
    <n v="1007323"/>
    <x v="9"/>
    <s v="Credit reporting"/>
    <x v="3"/>
    <s v="WA"/>
    <x v="0"/>
    <x v="961"/>
    <d v="2014-08-29T00:00:00"/>
    <x v="0"/>
    <x v="1"/>
    <n v="3"/>
    <x v="0"/>
    <x v="0"/>
    <s v="Washington"/>
  </r>
  <r>
    <n v="408045"/>
    <x v="1"/>
    <s v="Mortgage"/>
    <x v="0"/>
    <s v="FL"/>
    <x v="1"/>
    <x v="875"/>
    <d v="2013-05-16T00:00:00"/>
    <x v="1"/>
    <x v="3"/>
    <n v="2"/>
    <x v="0"/>
    <x v="0"/>
    <s v="Florida"/>
  </r>
  <r>
    <n v="1544148"/>
    <x v="8"/>
    <s v="Credit card"/>
    <x v="24"/>
    <s v="VA"/>
    <x v="0"/>
    <x v="377"/>
    <d v="2015-08-31T00:00:00"/>
    <x v="0"/>
    <x v="0"/>
    <n v="3"/>
    <x v="0"/>
    <x v="1"/>
    <s v="Virginia"/>
  </r>
  <r>
    <n v="1433297"/>
    <x v="18"/>
    <s v="Mortgage"/>
    <x v="0"/>
    <s v="FL"/>
    <x v="0"/>
    <x v="500"/>
    <d v="2015-06-23T00:00:00"/>
    <x v="0"/>
    <x v="0"/>
    <n v="2"/>
    <x v="0"/>
    <x v="0"/>
    <s v="Florida"/>
  </r>
  <r>
    <n v="2020545"/>
    <x v="33"/>
    <s v="Student loan"/>
    <x v="6"/>
    <s v="AZ"/>
    <x v="0"/>
    <x v="214"/>
    <d v="2016-07-20T00:00:00"/>
    <x v="0"/>
    <x v="2"/>
    <n v="3"/>
    <x v="0"/>
    <x v="0"/>
    <s v="Arizona"/>
  </r>
  <r>
    <n v="1849999"/>
    <x v="25"/>
    <s v="Credit card"/>
    <x v="10"/>
    <s v="NJ"/>
    <x v="0"/>
    <x v="60"/>
    <d v="2016-03-25T00:00:00"/>
    <x v="0"/>
    <x v="2"/>
    <n v="1"/>
    <x v="0"/>
    <x v="1"/>
    <s v="New Jersey"/>
  </r>
  <r>
    <n v="1662708"/>
    <x v="837"/>
    <s v="Mortgage"/>
    <x v="37"/>
    <s v="TX"/>
    <x v="0"/>
    <x v="389"/>
    <d v="2015-11-19T00:00:00"/>
    <x v="0"/>
    <x v="0"/>
    <n v="4"/>
    <x v="0"/>
    <x v="0"/>
    <s v="Texas"/>
  </r>
  <r>
    <n v="795369"/>
    <x v="10"/>
    <s v="Credit card"/>
    <x v="35"/>
    <s v="CA"/>
    <x v="0"/>
    <x v="1212"/>
    <d v="2014-04-05T00:00:00"/>
    <x v="0"/>
    <x v="1"/>
    <n v="2"/>
    <x v="0"/>
    <x v="1"/>
    <s v="California"/>
  </r>
  <r>
    <n v="1860462"/>
    <x v="838"/>
    <s v="Debt collection"/>
    <x v="22"/>
    <s v="LA"/>
    <x v="0"/>
    <x v="303"/>
    <d v="2016-04-01T00:00:00"/>
    <x v="0"/>
    <x v="2"/>
    <n v="2"/>
    <x v="0"/>
    <x v="0"/>
    <s v="Louisiana"/>
  </r>
  <r>
    <n v="1629610"/>
    <x v="137"/>
    <s v="Mortgage"/>
    <x v="0"/>
    <s v="WA"/>
    <x v="0"/>
    <x v="185"/>
    <d v="2015-10-28T00:00:00"/>
    <x v="0"/>
    <x v="0"/>
    <n v="4"/>
    <x v="0"/>
    <x v="0"/>
    <s v="Washington"/>
  </r>
  <r>
    <n v="552492"/>
    <x v="14"/>
    <s v="Credit card"/>
    <x v="30"/>
    <s v="FL"/>
    <x v="0"/>
    <x v="543"/>
    <d v="2013-10-06T00:00:00"/>
    <x v="0"/>
    <x v="3"/>
    <n v="4"/>
    <x v="0"/>
    <x v="0"/>
    <s v="Florida"/>
  </r>
  <r>
    <n v="1187718"/>
    <x v="168"/>
    <s v="Bank account or service"/>
    <x v="9"/>
    <s v="MI"/>
    <x v="0"/>
    <x v="1187"/>
    <d v="2015-01-09T00:00:00"/>
    <x v="0"/>
    <x v="0"/>
    <n v="1"/>
    <x v="0"/>
    <x v="0"/>
    <s v="Michigan"/>
  </r>
  <r>
    <n v="358675"/>
    <x v="16"/>
    <s v="Credit card"/>
    <x v="31"/>
    <s v="TX"/>
    <x v="0"/>
    <x v="527"/>
    <d v="2013-03-19T00:00:00"/>
    <x v="1"/>
    <x v="3"/>
    <n v="1"/>
    <x v="0"/>
    <x v="0"/>
    <s v="Texas"/>
  </r>
  <r>
    <n v="564805"/>
    <x v="217"/>
    <s v="Debt collection"/>
    <x v="1"/>
    <s v="LA"/>
    <x v="0"/>
    <x v="535"/>
    <d v="2013-10-22T00:00:00"/>
    <x v="1"/>
    <x v="3"/>
    <n v="4"/>
    <x v="0"/>
    <x v="0"/>
    <s v="Louisiana"/>
  </r>
  <r>
    <n v="1552264"/>
    <x v="115"/>
    <s v="Credit card"/>
    <x v="16"/>
    <s v="MA"/>
    <x v="0"/>
    <x v="133"/>
    <d v="2015-09-05T00:00:00"/>
    <x v="1"/>
    <x v="0"/>
    <n v="3"/>
    <x v="0"/>
    <x v="0"/>
    <s v="Massachusetts"/>
  </r>
  <r>
    <n v="779247"/>
    <x v="1"/>
    <s v="Mortgage"/>
    <x v="0"/>
    <s v="CA"/>
    <x v="2"/>
    <x v="950"/>
    <d v="2014-04-16T00:00:00"/>
    <x v="36"/>
    <x v="1"/>
    <n v="1"/>
    <x v="0"/>
    <x v="0"/>
    <s v="California"/>
  </r>
  <r>
    <n v="1211819"/>
    <x v="187"/>
    <s v="Debt collection"/>
    <x v="1"/>
    <s v="MO"/>
    <x v="0"/>
    <x v="803"/>
    <d v="2015-02-02T00:00:00"/>
    <x v="11"/>
    <x v="0"/>
    <n v="1"/>
    <x v="0"/>
    <x v="0"/>
    <s v="Missouri"/>
  </r>
  <r>
    <n v="1019914"/>
    <x v="19"/>
    <s v="Credit card"/>
    <x v="54"/>
    <s v="GA"/>
    <x v="0"/>
    <x v="906"/>
    <d v="2014-09-09T00:00:00"/>
    <x v="0"/>
    <x v="1"/>
    <n v="3"/>
    <x v="0"/>
    <x v="0"/>
    <s v="Georgia"/>
  </r>
  <r>
    <n v="362450"/>
    <x v="62"/>
    <s v="Credit card"/>
    <x v="24"/>
    <s v="TX"/>
    <x v="1"/>
    <x v="365"/>
    <d v="2013-03-26T00:00:00"/>
    <x v="2"/>
    <x v="3"/>
    <n v="1"/>
    <x v="0"/>
    <x v="1"/>
    <s v="Texas"/>
  </r>
  <r>
    <n v="1620064"/>
    <x v="8"/>
    <s v="Credit card"/>
    <x v="59"/>
    <s v="FL"/>
    <x v="3"/>
    <x v="129"/>
    <d v="2015-10-22T00:00:00"/>
    <x v="0"/>
    <x v="0"/>
    <n v="4"/>
    <x v="0"/>
    <x v="0"/>
    <s v="Florida"/>
  </r>
  <r>
    <n v="1621371"/>
    <x v="102"/>
    <s v="Prepaid card"/>
    <x v="33"/>
    <s v="MI"/>
    <x v="0"/>
    <x v="234"/>
    <d v="2015-11-13T00:00:00"/>
    <x v="36"/>
    <x v="0"/>
    <n v="4"/>
    <x v="0"/>
    <x v="0"/>
    <s v="Michigan"/>
  </r>
  <r>
    <n v="1219455"/>
    <x v="10"/>
    <s v="Bank account or service"/>
    <x v="9"/>
    <s v="CA"/>
    <x v="0"/>
    <x v="140"/>
    <d v="2015-01-31T00:00:00"/>
    <x v="0"/>
    <x v="0"/>
    <n v="1"/>
    <x v="0"/>
    <x v="0"/>
    <s v="California"/>
  </r>
  <r>
    <n v="368745"/>
    <x v="8"/>
    <s v="Consumer Loan"/>
    <x v="39"/>
    <s v="OH"/>
    <x v="0"/>
    <x v="49"/>
    <d v="2013-03-29T00:00:00"/>
    <x v="1"/>
    <x v="3"/>
    <n v="1"/>
    <x v="0"/>
    <x v="0"/>
    <s v="Ohio"/>
  </r>
  <r>
    <n v="480698"/>
    <x v="9"/>
    <s v="Credit reporting"/>
    <x v="8"/>
    <s v="PA"/>
    <x v="0"/>
    <x v="481"/>
    <d v="2013-07-31T00:00:00"/>
    <x v="8"/>
    <x v="3"/>
    <n v="3"/>
    <x v="0"/>
    <x v="0"/>
    <s v="Pennsylvania"/>
  </r>
  <r>
    <n v="2065511"/>
    <x v="839"/>
    <s v="Consumer Loan"/>
    <x v="21"/>
    <s v="FL"/>
    <x v="3"/>
    <x v="124"/>
    <d v="2016-08-16T00:00:00"/>
    <x v="0"/>
    <x v="2"/>
    <n v="3"/>
    <x v="0"/>
    <x v="0"/>
    <s v="Florida"/>
  </r>
  <r>
    <n v="1375634"/>
    <x v="19"/>
    <s v="Credit card"/>
    <x v="47"/>
    <s v="IN"/>
    <x v="0"/>
    <x v="106"/>
    <d v="2015-05-14T00:00:00"/>
    <x v="0"/>
    <x v="0"/>
    <n v="2"/>
    <x v="0"/>
    <x v="0"/>
    <s v="Indiana"/>
  </r>
  <r>
    <n v="1440472"/>
    <x v="9"/>
    <s v="Credit reporting"/>
    <x v="8"/>
    <s v="MD"/>
    <x v="0"/>
    <x v="551"/>
    <d v="2015-06-26T00:00:00"/>
    <x v="0"/>
    <x v="0"/>
    <n v="2"/>
    <x v="0"/>
    <x v="0"/>
    <s v="Maryland"/>
  </r>
  <r>
    <n v="370946"/>
    <x v="9"/>
    <s v="Credit reporting"/>
    <x v="44"/>
    <s v="MS"/>
    <x v="0"/>
    <x v="73"/>
    <d v="2013-04-02T00:00:00"/>
    <x v="1"/>
    <x v="3"/>
    <n v="2"/>
    <x v="0"/>
    <x v="0"/>
    <s v="Mississippi"/>
  </r>
  <r>
    <n v="696337"/>
    <x v="1"/>
    <s v="Mortgage"/>
    <x v="0"/>
    <s v="FL"/>
    <x v="0"/>
    <x v="72"/>
    <d v="2014-01-31T00:00:00"/>
    <x v="0"/>
    <x v="1"/>
    <n v="1"/>
    <x v="0"/>
    <x v="1"/>
    <s v="Florida"/>
  </r>
  <r>
    <n v="909068"/>
    <x v="48"/>
    <s v="Student loan"/>
    <x v="26"/>
    <s v="MD"/>
    <x v="0"/>
    <x v="634"/>
    <d v="2014-06-24T00:00:00"/>
    <x v="0"/>
    <x v="1"/>
    <n v="2"/>
    <x v="0"/>
    <x v="0"/>
    <s v="Maryland"/>
  </r>
  <r>
    <n v="354594"/>
    <x v="16"/>
    <s v="Credit card"/>
    <x v="7"/>
    <s v="MN"/>
    <x v="3"/>
    <x v="855"/>
    <d v="2013-03-14T00:00:00"/>
    <x v="0"/>
    <x v="3"/>
    <n v="1"/>
    <x v="0"/>
    <x v="0"/>
    <s v="Minnesota"/>
  </r>
  <r>
    <n v="591360"/>
    <x v="410"/>
    <s v="Debt collection"/>
    <x v="22"/>
    <s v="MA"/>
    <x v="0"/>
    <x v="998"/>
    <d v="2013-11-15T00:00:00"/>
    <x v="12"/>
    <x v="3"/>
    <n v="4"/>
    <x v="0"/>
    <x v="0"/>
    <s v="Massachusetts"/>
  </r>
  <r>
    <n v="1147240"/>
    <x v="218"/>
    <s v="Bank account or service"/>
    <x v="9"/>
    <s v="IL"/>
    <x v="1"/>
    <x v="404"/>
    <d v="2014-12-08T00:00:00"/>
    <x v="0"/>
    <x v="1"/>
    <n v="4"/>
    <x v="0"/>
    <x v="0"/>
    <s v="Illinois"/>
  </r>
  <r>
    <n v="2084256"/>
    <x v="41"/>
    <s v="Debt collection"/>
    <x v="13"/>
    <s v="FL"/>
    <x v="0"/>
    <x v="410"/>
    <d v="2016-08-27T00:00:00"/>
    <x v="0"/>
    <x v="2"/>
    <n v="3"/>
    <x v="0"/>
    <x v="0"/>
    <s v="Florida"/>
  </r>
  <r>
    <n v="1795983"/>
    <x v="296"/>
    <s v="Mortgage"/>
    <x v="37"/>
    <s v="PA"/>
    <x v="0"/>
    <x v="480"/>
    <d v="2016-02-19T00:00:00"/>
    <x v="0"/>
    <x v="2"/>
    <n v="1"/>
    <x v="0"/>
    <x v="0"/>
    <s v="Pennsylvania"/>
  </r>
  <r>
    <n v="1094082"/>
    <x v="8"/>
    <s v="Credit card"/>
    <x v="31"/>
    <s v="AZ"/>
    <x v="0"/>
    <x v="43"/>
    <d v="2014-10-30T00:00:00"/>
    <x v="0"/>
    <x v="1"/>
    <n v="4"/>
    <x v="0"/>
    <x v="0"/>
    <s v="Arizona"/>
  </r>
  <r>
    <n v="1079171"/>
    <x v="16"/>
    <s v="Debt collection"/>
    <x v="1"/>
    <s v="CT"/>
    <x v="3"/>
    <x v="763"/>
    <d v="2014-10-27T00:00:00"/>
    <x v="11"/>
    <x v="1"/>
    <n v="4"/>
    <x v="0"/>
    <x v="0"/>
    <s v="Connecticut"/>
  </r>
  <r>
    <n v="880240"/>
    <x v="10"/>
    <s v="Bank account or service"/>
    <x v="9"/>
    <s v="NC"/>
    <x v="0"/>
    <x v="253"/>
    <d v="2014-06-04T00:00:00"/>
    <x v="0"/>
    <x v="1"/>
    <n v="2"/>
    <x v="0"/>
    <x v="0"/>
    <s v="North Carolina"/>
  </r>
  <r>
    <n v="739704"/>
    <x v="65"/>
    <s v="Debt collection"/>
    <x v="27"/>
    <s v="OH"/>
    <x v="0"/>
    <x v="1102"/>
    <d v="2014-03-03T00:00:00"/>
    <x v="0"/>
    <x v="1"/>
    <n v="1"/>
    <x v="0"/>
    <x v="0"/>
    <s v="Ohio"/>
  </r>
  <r>
    <n v="1528763"/>
    <x v="14"/>
    <s v="Debt collection"/>
    <x v="4"/>
    <s v="TX"/>
    <x v="0"/>
    <x v="71"/>
    <d v="2015-08-23T00:00:00"/>
    <x v="7"/>
    <x v="0"/>
    <n v="3"/>
    <x v="0"/>
    <x v="0"/>
    <s v="Texas"/>
  </r>
  <r>
    <n v="1628607"/>
    <x v="8"/>
    <s v="Credit card"/>
    <x v="24"/>
    <s v="NY"/>
    <x v="0"/>
    <x v="185"/>
    <d v="2015-10-29T00:00:00"/>
    <x v="1"/>
    <x v="0"/>
    <n v="4"/>
    <x v="0"/>
    <x v="1"/>
    <s v="New York"/>
  </r>
  <r>
    <n v="220144"/>
    <x v="10"/>
    <s v="Mortgage"/>
    <x v="0"/>
    <s v="MD"/>
    <x v="3"/>
    <x v="915"/>
    <d v="2013-01-03T00:00:00"/>
    <x v="0"/>
    <x v="3"/>
    <n v="1"/>
    <x v="1"/>
    <x v="1"/>
    <s v="Maryland"/>
  </r>
  <r>
    <n v="1959137"/>
    <x v="201"/>
    <s v="Mortgage"/>
    <x v="5"/>
    <s v="CA"/>
    <x v="0"/>
    <x v="871"/>
    <d v="2016-06-08T00:00:00"/>
    <x v="0"/>
    <x v="2"/>
    <n v="2"/>
    <x v="0"/>
    <x v="0"/>
    <s v="California"/>
  </r>
  <r>
    <n v="1243234"/>
    <x v="8"/>
    <s v="Credit card"/>
    <x v="31"/>
    <s v="CA"/>
    <x v="0"/>
    <x v="636"/>
    <d v="2015-02-17T00:00:00"/>
    <x v="0"/>
    <x v="0"/>
    <n v="1"/>
    <x v="0"/>
    <x v="0"/>
    <s v="California"/>
  </r>
  <r>
    <n v="638034"/>
    <x v="14"/>
    <s v="Credit card"/>
    <x v="24"/>
    <s v="NJ"/>
    <x v="0"/>
    <x v="430"/>
    <d v="2013-12-23T00:00:00"/>
    <x v="11"/>
    <x v="3"/>
    <n v="4"/>
    <x v="0"/>
    <x v="1"/>
    <s v="New Jersey"/>
  </r>
  <r>
    <n v="817623"/>
    <x v="14"/>
    <s v="Credit card"/>
    <x v="16"/>
    <s v="MA"/>
    <x v="0"/>
    <x v="396"/>
    <d v="2014-04-21T00:00:00"/>
    <x v="0"/>
    <x v="1"/>
    <n v="2"/>
    <x v="0"/>
    <x v="0"/>
    <s v="Massachusetts"/>
  </r>
  <r>
    <n v="1603122"/>
    <x v="477"/>
    <s v="Debt collection"/>
    <x v="4"/>
    <s v="CA"/>
    <x v="0"/>
    <x v="1331"/>
    <d v="2015-10-12T00:00:00"/>
    <x v="0"/>
    <x v="0"/>
    <n v="4"/>
    <x v="0"/>
    <x v="0"/>
    <s v="California"/>
  </r>
  <r>
    <n v="1328053"/>
    <x v="59"/>
    <s v="Debt collection"/>
    <x v="22"/>
    <s v="GA"/>
    <x v="3"/>
    <x v="683"/>
    <d v="2015-04-15T00:00:00"/>
    <x v="4"/>
    <x v="0"/>
    <n v="2"/>
    <x v="0"/>
    <x v="0"/>
    <s v="Georgia"/>
  </r>
  <r>
    <n v="2061336"/>
    <x v="16"/>
    <s v="Credit card"/>
    <x v="31"/>
    <s v="IL"/>
    <x v="0"/>
    <x v="68"/>
    <d v="2016-08-12T00:00:00"/>
    <x v="0"/>
    <x v="2"/>
    <n v="3"/>
    <x v="0"/>
    <x v="0"/>
    <s v="Illinois"/>
  </r>
  <r>
    <n v="1932017"/>
    <x v="10"/>
    <s v="Mortgage"/>
    <x v="0"/>
    <s v="GA"/>
    <x v="0"/>
    <x v="756"/>
    <d v="2016-05-19T00:00:00"/>
    <x v="1"/>
    <x v="2"/>
    <n v="2"/>
    <x v="0"/>
    <x v="0"/>
    <s v="Georgia"/>
  </r>
  <r>
    <n v="1757235"/>
    <x v="221"/>
    <s v="Bank account or service"/>
    <x v="15"/>
    <s v="CO"/>
    <x v="0"/>
    <x v="413"/>
    <d v="2016-01-25T00:00:00"/>
    <x v="0"/>
    <x v="2"/>
    <n v="1"/>
    <x v="0"/>
    <x v="0"/>
    <s v="Colorado"/>
  </r>
  <r>
    <n v="1111750"/>
    <x v="62"/>
    <s v="Credit card"/>
    <x v="17"/>
    <s v="CA"/>
    <x v="0"/>
    <x v="197"/>
    <d v="2014-11-17T00:00:00"/>
    <x v="11"/>
    <x v="1"/>
    <n v="4"/>
    <x v="0"/>
    <x v="0"/>
    <s v="California"/>
  </r>
  <r>
    <n v="1010751"/>
    <x v="129"/>
    <s v="Consumer Loan"/>
    <x v="21"/>
    <s v="MO"/>
    <x v="0"/>
    <x v="422"/>
    <d v="2014-09-02T00:00:00"/>
    <x v="0"/>
    <x v="1"/>
    <n v="3"/>
    <x v="0"/>
    <x v="0"/>
    <s v="Missouri"/>
  </r>
  <r>
    <n v="1937613"/>
    <x v="8"/>
    <s v="Bank account or service"/>
    <x v="12"/>
    <m/>
    <x v="1"/>
    <x v="978"/>
    <d v="2016-05-27T00:00:00"/>
    <x v="6"/>
    <x v="2"/>
    <n v="2"/>
    <x v="0"/>
    <x v="0"/>
    <e v="#N/A"/>
  </r>
  <r>
    <n v="1125246"/>
    <x v="14"/>
    <s v="Bank account or service"/>
    <x v="14"/>
    <s v="TX"/>
    <x v="0"/>
    <x v="698"/>
    <d v="2014-11-22T00:00:00"/>
    <x v="0"/>
    <x v="1"/>
    <n v="4"/>
    <x v="0"/>
    <x v="0"/>
    <s v="Texas"/>
  </r>
  <r>
    <n v="1575589"/>
    <x v="8"/>
    <s v="Bank account or service"/>
    <x v="9"/>
    <s v="NY"/>
    <x v="0"/>
    <x v="13"/>
    <d v="2015-09-23T00:00:00"/>
    <x v="0"/>
    <x v="0"/>
    <n v="3"/>
    <x v="0"/>
    <x v="0"/>
    <s v="New York"/>
  </r>
  <r>
    <n v="1940618"/>
    <x v="33"/>
    <s v="Student loan"/>
    <x v="6"/>
    <s v="TX"/>
    <x v="0"/>
    <x v="307"/>
    <d v="2016-05-25T00:00:00"/>
    <x v="0"/>
    <x v="2"/>
    <n v="2"/>
    <x v="0"/>
    <x v="1"/>
    <s v="Texas"/>
  </r>
  <r>
    <n v="1876078"/>
    <x v="86"/>
    <s v="Mortgage"/>
    <x v="0"/>
    <s v="AZ"/>
    <x v="0"/>
    <x v="417"/>
    <d v="2016-04-12T00:00:00"/>
    <x v="0"/>
    <x v="2"/>
    <n v="2"/>
    <x v="0"/>
    <x v="0"/>
    <s v="Arizona"/>
  </r>
  <r>
    <n v="2003660"/>
    <x v="8"/>
    <s v="Bank account or service"/>
    <x v="9"/>
    <s v="TX"/>
    <x v="1"/>
    <x v="378"/>
    <d v="2016-07-11T00:00:00"/>
    <x v="7"/>
    <x v="2"/>
    <n v="3"/>
    <x v="0"/>
    <x v="0"/>
    <s v="Texas"/>
  </r>
  <r>
    <n v="1459398"/>
    <x v="25"/>
    <s v="Debt collection"/>
    <x v="13"/>
    <s v="SC"/>
    <x v="0"/>
    <x v="405"/>
    <d v="2015-07-09T00:00:00"/>
    <x v="0"/>
    <x v="0"/>
    <n v="3"/>
    <x v="0"/>
    <x v="0"/>
    <s v="South Carolina"/>
  </r>
  <r>
    <n v="1749300"/>
    <x v="22"/>
    <s v="Bank account or service"/>
    <x v="9"/>
    <s v="PA"/>
    <x v="0"/>
    <x v="134"/>
    <d v="2016-01-20T00:00:00"/>
    <x v="0"/>
    <x v="2"/>
    <n v="1"/>
    <x v="0"/>
    <x v="1"/>
    <s v="Pennsylvania"/>
  </r>
  <r>
    <n v="2033513"/>
    <x v="8"/>
    <s v="Bank account or service"/>
    <x v="12"/>
    <s v="TX"/>
    <x v="3"/>
    <x v="25"/>
    <d v="2016-07-27T00:00:00"/>
    <x v="0"/>
    <x v="2"/>
    <n v="3"/>
    <x v="0"/>
    <x v="0"/>
    <s v="Texas"/>
  </r>
  <r>
    <n v="1784322"/>
    <x v="134"/>
    <s v="Mortgage"/>
    <x v="0"/>
    <s v="VA"/>
    <x v="0"/>
    <x v="248"/>
    <d v="2016-02-12T00:00:00"/>
    <x v="0"/>
    <x v="2"/>
    <n v="1"/>
    <x v="0"/>
    <x v="1"/>
    <s v="Virginia"/>
  </r>
  <r>
    <n v="1944996"/>
    <x v="50"/>
    <s v="Consumer Loan"/>
    <x v="21"/>
    <s v="PA"/>
    <x v="0"/>
    <x v="863"/>
    <d v="2016-05-29T00:00:00"/>
    <x v="4"/>
    <x v="2"/>
    <n v="2"/>
    <x v="0"/>
    <x v="0"/>
    <s v="Pennsylvania"/>
  </r>
  <r>
    <n v="1711287"/>
    <x v="4"/>
    <s v="Credit reporting"/>
    <x v="8"/>
    <s v="SC"/>
    <x v="0"/>
    <x v="714"/>
    <d v="2015-12-21T00:00:00"/>
    <x v="0"/>
    <x v="0"/>
    <n v="4"/>
    <x v="0"/>
    <x v="0"/>
    <s v="South Carolina"/>
  </r>
  <r>
    <n v="1181462"/>
    <x v="64"/>
    <s v="Debt collection"/>
    <x v="4"/>
    <s v="WA"/>
    <x v="0"/>
    <x v="960"/>
    <d v="2015-01-05T00:00:00"/>
    <x v="0"/>
    <x v="0"/>
    <n v="1"/>
    <x v="0"/>
    <x v="1"/>
    <s v="Washington"/>
  </r>
  <r>
    <n v="1848481"/>
    <x v="8"/>
    <s v="Bank account or service"/>
    <x v="9"/>
    <s v="OR"/>
    <x v="1"/>
    <x v="183"/>
    <d v="2016-03-28T00:00:00"/>
    <x v="6"/>
    <x v="2"/>
    <n v="1"/>
    <x v="0"/>
    <x v="1"/>
    <s v="Oregon"/>
  </r>
  <r>
    <n v="2025374"/>
    <x v="4"/>
    <s v="Credit reporting"/>
    <x v="3"/>
    <s v="FL"/>
    <x v="0"/>
    <x v="152"/>
    <d v="2016-07-22T00:00:00"/>
    <x v="0"/>
    <x v="2"/>
    <n v="3"/>
    <x v="0"/>
    <x v="0"/>
    <s v="Florida"/>
  </r>
  <r>
    <n v="646189"/>
    <x v="9"/>
    <s v="Credit reporting"/>
    <x v="8"/>
    <s v="CA"/>
    <x v="0"/>
    <x v="1052"/>
    <d v="2013-12-26T00:00:00"/>
    <x v="0"/>
    <x v="3"/>
    <n v="4"/>
    <x v="0"/>
    <x v="0"/>
    <s v="California"/>
  </r>
  <r>
    <n v="992818"/>
    <x v="20"/>
    <s v="Debt collection"/>
    <x v="13"/>
    <s v="OH"/>
    <x v="0"/>
    <x v="309"/>
    <d v="2014-08-20T00:00:00"/>
    <x v="0"/>
    <x v="1"/>
    <n v="3"/>
    <x v="0"/>
    <x v="1"/>
    <s v="Ohio"/>
  </r>
  <r>
    <n v="1591695"/>
    <x v="32"/>
    <s v="Bank account or service"/>
    <x v="12"/>
    <s v="VA"/>
    <x v="0"/>
    <x v="1230"/>
    <d v="2015-10-03T00:00:00"/>
    <x v="0"/>
    <x v="0"/>
    <n v="4"/>
    <x v="0"/>
    <x v="0"/>
    <s v="Virginia"/>
  </r>
  <r>
    <n v="1220071"/>
    <x v="19"/>
    <s v="Bank account or service"/>
    <x v="12"/>
    <s v="CA"/>
    <x v="2"/>
    <x v="75"/>
    <d v="2015-02-02T00:00:00"/>
    <x v="0"/>
    <x v="0"/>
    <n v="1"/>
    <x v="0"/>
    <x v="0"/>
    <s v="California"/>
  </r>
  <r>
    <n v="2184167"/>
    <x v="14"/>
    <s v="Credit card"/>
    <x v="24"/>
    <s v="CA"/>
    <x v="0"/>
    <x v="940"/>
    <d v="2016-10-28T00:00:00"/>
    <x v="0"/>
    <x v="2"/>
    <n v="4"/>
    <x v="0"/>
    <x v="1"/>
    <s v="California"/>
  </r>
  <r>
    <n v="1246788"/>
    <x v="217"/>
    <s v="Debt collection"/>
    <x v="1"/>
    <s v="PA"/>
    <x v="0"/>
    <x v="127"/>
    <d v="2015-02-25T00:00:00"/>
    <x v="11"/>
    <x v="0"/>
    <n v="1"/>
    <x v="0"/>
    <x v="0"/>
    <s v="Pennsylvania"/>
  </r>
  <r>
    <n v="1045816"/>
    <x v="16"/>
    <s v="Credit card"/>
    <x v="31"/>
    <s v="NY"/>
    <x v="0"/>
    <x v="1096"/>
    <d v="2014-09-25T00:00:00"/>
    <x v="0"/>
    <x v="1"/>
    <n v="3"/>
    <x v="0"/>
    <x v="0"/>
    <s v="New York"/>
  </r>
  <r>
    <n v="863057"/>
    <x v="17"/>
    <s v="Credit reporting"/>
    <x v="3"/>
    <s v="AR"/>
    <x v="0"/>
    <x v="50"/>
    <d v="2014-05-23T00:00:00"/>
    <x v="4"/>
    <x v="1"/>
    <n v="2"/>
    <x v="0"/>
    <x v="0"/>
    <s v="Arkansas"/>
  </r>
  <r>
    <n v="1353377"/>
    <x v="9"/>
    <s v="Credit reporting"/>
    <x v="8"/>
    <s v="GA"/>
    <x v="0"/>
    <x v="496"/>
    <d v="2015-04-29T00:00:00"/>
    <x v="0"/>
    <x v="0"/>
    <n v="2"/>
    <x v="0"/>
    <x v="0"/>
    <s v="Georgia"/>
  </r>
  <r>
    <n v="1182536"/>
    <x v="191"/>
    <s v="Debt collection"/>
    <x v="1"/>
    <s v="TN"/>
    <x v="0"/>
    <x v="146"/>
    <d v="2015-01-06T00:00:00"/>
    <x v="0"/>
    <x v="0"/>
    <n v="1"/>
    <x v="0"/>
    <x v="0"/>
    <s v="Tennessee"/>
  </r>
  <r>
    <n v="1415799"/>
    <x v="8"/>
    <s v="Bank account or service"/>
    <x v="12"/>
    <s v="FL"/>
    <x v="1"/>
    <x v="7"/>
    <d v="2015-06-11T00:00:00"/>
    <x v="1"/>
    <x v="0"/>
    <n v="2"/>
    <x v="0"/>
    <x v="1"/>
    <s v="Florida"/>
  </r>
  <r>
    <n v="1810916"/>
    <x v="288"/>
    <s v="Bank account or service"/>
    <x v="36"/>
    <s v="MA"/>
    <x v="0"/>
    <x v="449"/>
    <d v="2016-03-03T00:00:00"/>
    <x v="4"/>
    <x v="2"/>
    <n v="1"/>
    <x v="0"/>
    <x v="0"/>
    <s v="Massachusetts"/>
  </r>
  <r>
    <n v="1898995"/>
    <x v="110"/>
    <s v="Prepaid card"/>
    <x v="33"/>
    <s v="MO"/>
    <x v="3"/>
    <x v="70"/>
    <d v="2016-04-29T00:00:00"/>
    <x v="4"/>
    <x v="2"/>
    <n v="2"/>
    <x v="0"/>
    <x v="0"/>
    <s v="Missouri"/>
  </r>
  <r>
    <n v="1025536"/>
    <x v="95"/>
    <s v="Consumer Loan"/>
    <x v="21"/>
    <s v="AZ"/>
    <x v="0"/>
    <x v="1063"/>
    <d v="2014-09-11T00:00:00"/>
    <x v="0"/>
    <x v="1"/>
    <n v="3"/>
    <x v="0"/>
    <x v="1"/>
    <s v="Arizona"/>
  </r>
  <r>
    <n v="997698"/>
    <x v="19"/>
    <s v="Credit card"/>
    <x v="48"/>
    <s v="NJ"/>
    <x v="0"/>
    <x v="734"/>
    <d v="2014-08-22T00:00:00"/>
    <x v="0"/>
    <x v="1"/>
    <n v="3"/>
    <x v="0"/>
    <x v="0"/>
    <s v="New Jersey"/>
  </r>
  <r>
    <n v="1904578"/>
    <x v="9"/>
    <s v="Credit reporting"/>
    <x v="8"/>
    <s v="FL"/>
    <x v="0"/>
    <x v="1315"/>
    <d v="2016-05-01T00:00:00"/>
    <x v="0"/>
    <x v="2"/>
    <n v="2"/>
    <x v="0"/>
    <x v="0"/>
    <s v="Florida"/>
  </r>
  <r>
    <n v="1282944"/>
    <x v="8"/>
    <s v="Credit card"/>
    <x v="24"/>
    <s v="NY"/>
    <x v="3"/>
    <x v="869"/>
    <d v="2015-03-16T00:00:00"/>
    <x v="7"/>
    <x v="0"/>
    <n v="1"/>
    <x v="0"/>
    <x v="1"/>
    <s v="New York"/>
  </r>
  <r>
    <n v="378210"/>
    <x v="95"/>
    <s v="Bank account or service"/>
    <x v="12"/>
    <s v="TX"/>
    <x v="1"/>
    <x v="902"/>
    <d v="2013-04-11T00:00:00"/>
    <x v="4"/>
    <x v="3"/>
    <n v="2"/>
    <x v="0"/>
    <x v="0"/>
    <s v="Texas"/>
  </r>
  <r>
    <n v="752120"/>
    <x v="123"/>
    <s v="Consumer Loan"/>
    <x v="21"/>
    <s v="TN"/>
    <x v="0"/>
    <x v="1269"/>
    <d v="2014-03-11T00:00:00"/>
    <x v="7"/>
    <x v="1"/>
    <n v="1"/>
    <x v="0"/>
    <x v="0"/>
    <s v="Tennessee"/>
  </r>
  <r>
    <n v="225487"/>
    <x v="28"/>
    <s v="Bank account or service"/>
    <x v="36"/>
    <s v="MA"/>
    <x v="1"/>
    <x v="552"/>
    <d v="2013-01-09T00:00:00"/>
    <x v="1"/>
    <x v="3"/>
    <n v="1"/>
    <x v="0"/>
    <x v="0"/>
    <s v="Massachusetts"/>
  </r>
  <r>
    <n v="1383105"/>
    <x v="10"/>
    <s v="Bank account or service"/>
    <x v="9"/>
    <s v="CA"/>
    <x v="1"/>
    <x v="120"/>
    <d v="2015-05-20T00:00:00"/>
    <x v="1"/>
    <x v="0"/>
    <n v="2"/>
    <x v="0"/>
    <x v="0"/>
    <s v="California"/>
  </r>
  <r>
    <n v="2023308"/>
    <x v="20"/>
    <s v="Bank account or service"/>
    <x v="12"/>
    <s v="AZ"/>
    <x v="3"/>
    <x v="192"/>
    <d v="2016-07-21T00:00:00"/>
    <x v="0"/>
    <x v="2"/>
    <n v="3"/>
    <x v="0"/>
    <x v="0"/>
    <s v="Arizona"/>
  </r>
  <r>
    <n v="1994039"/>
    <x v="14"/>
    <s v="Bank account or service"/>
    <x v="12"/>
    <s v="OR"/>
    <x v="0"/>
    <x v="15"/>
    <d v="2016-06-30T00:00:00"/>
    <x v="0"/>
    <x v="2"/>
    <n v="2"/>
    <x v="0"/>
    <x v="1"/>
    <s v="Oregon"/>
  </r>
  <r>
    <n v="1435374"/>
    <x v="17"/>
    <s v="Credit reporting"/>
    <x v="44"/>
    <s v="KY"/>
    <x v="0"/>
    <x v="540"/>
    <d v="2015-06-24T00:00:00"/>
    <x v="0"/>
    <x v="0"/>
    <n v="2"/>
    <x v="0"/>
    <x v="0"/>
    <s v="Kentucky"/>
  </r>
  <r>
    <n v="1791197"/>
    <x v="20"/>
    <s v="Mortgage"/>
    <x v="0"/>
    <s v="WA"/>
    <x v="1"/>
    <x v="342"/>
    <d v="2016-02-19T00:00:00"/>
    <x v="4"/>
    <x v="2"/>
    <n v="1"/>
    <x v="0"/>
    <x v="1"/>
    <s v="Washington"/>
  </r>
  <r>
    <n v="1237254"/>
    <x v="135"/>
    <s v="Consumer Loan"/>
    <x v="21"/>
    <s v="OH"/>
    <x v="0"/>
    <x v="808"/>
    <d v="2015-02-12T00:00:00"/>
    <x v="0"/>
    <x v="0"/>
    <n v="1"/>
    <x v="0"/>
    <x v="0"/>
    <s v="Ohio"/>
  </r>
  <r>
    <n v="1205621"/>
    <x v="195"/>
    <s v="Debt collection"/>
    <x v="1"/>
    <s v="IA"/>
    <x v="0"/>
    <x v="770"/>
    <d v="2015-01-13T00:00:00"/>
    <x v="0"/>
    <x v="0"/>
    <n v="1"/>
    <x v="0"/>
    <x v="0"/>
    <s v="Iowa"/>
  </r>
  <r>
    <n v="1945061"/>
    <x v="14"/>
    <s v="Bank account or service"/>
    <x v="12"/>
    <s v="CA"/>
    <x v="0"/>
    <x v="863"/>
    <d v="2016-05-27T00:00:00"/>
    <x v="0"/>
    <x v="2"/>
    <n v="2"/>
    <x v="0"/>
    <x v="0"/>
    <s v="California"/>
  </r>
  <r>
    <n v="1495500"/>
    <x v="189"/>
    <s v="Consumer Loan"/>
    <x v="19"/>
    <s v="CA"/>
    <x v="0"/>
    <x v="505"/>
    <d v="2015-07-30T00:00:00"/>
    <x v="0"/>
    <x v="0"/>
    <n v="3"/>
    <x v="0"/>
    <x v="0"/>
    <s v="California"/>
  </r>
  <r>
    <n v="1803043"/>
    <x v="10"/>
    <s v="Mortgage"/>
    <x v="42"/>
    <s v="DC"/>
    <x v="0"/>
    <x v="482"/>
    <d v="2016-02-29T00:00:00"/>
    <x v="2"/>
    <x v="2"/>
    <n v="1"/>
    <x v="0"/>
    <x v="0"/>
    <s v="District of Columbia"/>
  </r>
  <r>
    <n v="1711311"/>
    <x v="828"/>
    <s v="Debt collection"/>
    <x v="22"/>
    <s v="SC"/>
    <x v="0"/>
    <x v="714"/>
    <d v="2015-12-21T00:00:00"/>
    <x v="0"/>
    <x v="0"/>
    <n v="4"/>
    <x v="0"/>
    <x v="1"/>
    <s v="South Carolina"/>
  </r>
  <r>
    <n v="2005884"/>
    <x v="14"/>
    <s v="Bank account or service"/>
    <x v="12"/>
    <s v="CA"/>
    <x v="0"/>
    <x v="166"/>
    <d v="2016-07-11T00:00:00"/>
    <x v="0"/>
    <x v="2"/>
    <n v="3"/>
    <x v="0"/>
    <x v="0"/>
    <s v="California"/>
  </r>
  <r>
    <n v="643880"/>
    <x v="14"/>
    <s v="Credit card"/>
    <x v="24"/>
    <s v="CA"/>
    <x v="4"/>
    <x v="255"/>
    <d v="2013-12-31T00:00:00"/>
    <x v="8"/>
    <x v="3"/>
    <n v="4"/>
    <x v="0"/>
    <x v="1"/>
    <s v="California"/>
  </r>
  <r>
    <n v="1673254"/>
    <x v="14"/>
    <s v="Credit card"/>
    <x v="24"/>
    <s v="NJ"/>
    <x v="0"/>
    <x v="724"/>
    <d v="2015-11-27T00:00:00"/>
    <x v="0"/>
    <x v="0"/>
    <n v="4"/>
    <x v="0"/>
    <x v="0"/>
    <s v="New Jersey"/>
  </r>
  <r>
    <n v="693182"/>
    <x v="63"/>
    <s v="Debt collection"/>
    <x v="4"/>
    <s v="MD"/>
    <x v="0"/>
    <x v="217"/>
    <d v="2014-01-30T00:00:00"/>
    <x v="0"/>
    <x v="1"/>
    <n v="1"/>
    <x v="0"/>
    <x v="0"/>
    <s v="Maryland"/>
  </r>
  <r>
    <n v="1916599"/>
    <x v="33"/>
    <s v="Student loan"/>
    <x v="6"/>
    <s v="CA"/>
    <x v="0"/>
    <x v="606"/>
    <d v="2016-05-09T00:00:00"/>
    <x v="0"/>
    <x v="2"/>
    <n v="2"/>
    <x v="0"/>
    <x v="0"/>
    <s v="California"/>
  </r>
  <r>
    <n v="1970285"/>
    <x v="9"/>
    <s v="Credit reporting"/>
    <x v="44"/>
    <s v="FL"/>
    <x v="2"/>
    <x v="601"/>
    <d v="2016-06-21T00:00:00"/>
    <x v="11"/>
    <x v="2"/>
    <n v="2"/>
    <x v="0"/>
    <x v="0"/>
    <s v="Florida"/>
  </r>
  <r>
    <n v="503552"/>
    <x v="146"/>
    <s v="Money transfers"/>
    <x v="55"/>
    <m/>
    <x v="0"/>
    <x v="128"/>
    <d v="2013-08-24T00:00:00"/>
    <x v="0"/>
    <x v="3"/>
    <n v="3"/>
    <x v="0"/>
    <x v="0"/>
    <e v="#N/A"/>
  </r>
  <r>
    <n v="399612"/>
    <x v="9"/>
    <s v="Credit reporting"/>
    <x v="8"/>
    <s v="TX"/>
    <x v="0"/>
    <x v="494"/>
    <d v="2013-05-07T00:00:00"/>
    <x v="1"/>
    <x v="3"/>
    <n v="2"/>
    <x v="0"/>
    <x v="1"/>
    <s v="Texas"/>
  </r>
  <r>
    <n v="1791149"/>
    <x v="82"/>
    <s v="Debt collection"/>
    <x v="1"/>
    <s v="PA"/>
    <x v="0"/>
    <x v="342"/>
    <d v="2016-02-17T00:00:00"/>
    <x v="0"/>
    <x v="2"/>
    <n v="1"/>
    <x v="0"/>
    <x v="0"/>
    <s v="Pennsylvania"/>
  </r>
  <r>
    <n v="1378443"/>
    <x v="466"/>
    <s v="Bank account or service"/>
    <x v="12"/>
    <s v="TX"/>
    <x v="2"/>
    <x v="968"/>
    <d v="2015-05-18T00:00:00"/>
    <x v="7"/>
    <x v="0"/>
    <n v="2"/>
    <x v="0"/>
    <x v="0"/>
    <s v="Texas"/>
  </r>
  <r>
    <n v="1668448"/>
    <x v="16"/>
    <s v="Credit card"/>
    <x v="47"/>
    <s v="TN"/>
    <x v="1"/>
    <x v="567"/>
    <d v="2015-11-30T00:00:00"/>
    <x v="12"/>
    <x v="0"/>
    <n v="4"/>
    <x v="0"/>
    <x v="0"/>
    <s v="Tennessee"/>
  </r>
  <r>
    <n v="1744918"/>
    <x v="20"/>
    <s v="Bank account or service"/>
    <x v="12"/>
    <s v="KS"/>
    <x v="1"/>
    <x v="10"/>
    <d v="2016-01-15T00:00:00"/>
    <x v="0"/>
    <x v="2"/>
    <n v="1"/>
    <x v="0"/>
    <x v="0"/>
    <s v="Kansas"/>
  </r>
  <r>
    <n v="1140432"/>
    <x v="33"/>
    <s v="Student loan"/>
    <x v="26"/>
    <s v="MN"/>
    <x v="1"/>
    <x v="704"/>
    <d v="2014-12-05T00:00:00"/>
    <x v="7"/>
    <x v="1"/>
    <n v="4"/>
    <x v="0"/>
    <x v="0"/>
    <s v="Minnesota"/>
  </r>
  <r>
    <n v="490221"/>
    <x v="25"/>
    <s v="Credit card"/>
    <x v="40"/>
    <s v="FL"/>
    <x v="3"/>
    <x v="709"/>
    <d v="2013-08-19T00:00:00"/>
    <x v="6"/>
    <x v="3"/>
    <n v="3"/>
    <x v="0"/>
    <x v="0"/>
    <s v="Florida"/>
  </r>
  <r>
    <n v="367369"/>
    <x v="130"/>
    <s v="Student loan"/>
    <x v="32"/>
    <s v="CA"/>
    <x v="0"/>
    <x v="1166"/>
    <d v="2013-03-28T00:00:00"/>
    <x v="1"/>
    <x v="3"/>
    <n v="1"/>
    <x v="0"/>
    <x v="0"/>
    <s v="California"/>
  </r>
  <r>
    <n v="952552"/>
    <x v="35"/>
    <s v="Mortgage"/>
    <x v="0"/>
    <s v="FL"/>
    <x v="3"/>
    <x v="550"/>
    <d v="2014-07-29T00:00:00"/>
    <x v="2"/>
    <x v="1"/>
    <n v="3"/>
    <x v="0"/>
    <x v="0"/>
    <s v="Florida"/>
  </r>
  <r>
    <n v="1255500"/>
    <x v="10"/>
    <s v="Bank account or service"/>
    <x v="36"/>
    <s v="TN"/>
    <x v="0"/>
    <x v="118"/>
    <d v="2015-02-24T00:00:00"/>
    <x v="0"/>
    <x v="0"/>
    <n v="1"/>
    <x v="0"/>
    <x v="0"/>
    <s v="Tennessee"/>
  </r>
  <r>
    <n v="1087080"/>
    <x v="19"/>
    <s v="Consumer Loan"/>
    <x v="56"/>
    <s v="TX"/>
    <x v="0"/>
    <x v="1094"/>
    <d v="2014-10-26T00:00:00"/>
    <x v="0"/>
    <x v="1"/>
    <n v="4"/>
    <x v="0"/>
    <x v="0"/>
    <s v="Texas"/>
  </r>
  <r>
    <n v="2034434"/>
    <x v="9"/>
    <s v="Credit reporting"/>
    <x v="25"/>
    <s v="GA"/>
    <x v="1"/>
    <x v="1116"/>
    <d v="2016-07-29T00:00:00"/>
    <x v="0"/>
    <x v="2"/>
    <n v="3"/>
    <x v="0"/>
    <x v="0"/>
    <s v="Georgia"/>
  </r>
  <r>
    <n v="378768"/>
    <x v="10"/>
    <s v="Bank account or service"/>
    <x v="14"/>
    <s v="CO"/>
    <x v="0"/>
    <x v="228"/>
    <d v="2013-04-11T00:00:00"/>
    <x v="1"/>
    <x v="3"/>
    <n v="2"/>
    <x v="0"/>
    <x v="1"/>
    <s v="Colorado"/>
  </r>
  <r>
    <n v="1081364"/>
    <x v="456"/>
    <s v="Consumer Loan"/>
    <x v="19"/>
    <s v="AL"/>
    <x v="0"/>
    <x v="91"/>
    <d v="2014-10-28T00:00:00"/>
    <x v="11"/>
    <x v="1"/>
    <n v="4"/>
    <x v="0"/>
    <x v="0"/>
    <s v="Alabama"/>
  </r>
  <r>
    <n v="353793"/>
    <x v="4"/>
    <s v="Credit reporting"/>
    <x v="3"/>
    <s v="FL"/>
    <x v="0"/>
    <x v="855"/>
    <d v="2013-03-14T00:00:00"/>
    <x v="0"/>
    <x v="3"/>
    <n v="1"/>
    <x v="0"/>
    <x v="0"/>
    <s v="Florida"/>
  </r>
  <r>
    <n v="1804790"/>
    <x v="10"/>
    <s v="Mortgage"/>
    <x v="0"/>
    <s v="CA"/>
    <x v="0"/>
    <x v="412"/>
    <d v="2016-02-25T00:00:00"/>
    <x v="0"/>
    <x v="2"/>
    <n v="1"/>
    <x v="0"/>
    <x v="0"/>
    <s v="California"/>
  </r>
  <r>
    <n v="971266"/>
    <x v="4"/>
    <s v="Credit reporting"/>
    <x v="8"/>
    <s v="AR"/>
    <x v="0"/>
    <x v="193"/>
    <d v="2014-08-06T00:00:00"/>
    <x v="0"/>
    <x v="1"/>
    <n v="3"/>
    <x v="0"/>
    <x v="1"/>
    <s v="Arkansas"/>
  </r>
  <r>
    <n v="223958"/>
    <x v="8"/>
    <s v="Mortgage"/>
    <x v="5"/>
    <s v="TX"/>
    <x v="0"/>
    <x v="1140"/>
    <d v="2013-01-08T00:00:00"/>
    <x v="1"/>
    <x v="3"/>
    <n v="1"/>
    <x v="0"/>
    <x v="1"/>
    <s v="Texas"/>
  </r>
  <r>
    <n v="566949"/>
    <x v="127"/>
    <s v="Mortgage"/>
    <x v="5"/>
    <s v="MD"/>
    <x v="1"/>
    <x v="525"/>
    <d v="2013-10-23T00:00:00"/>
    <x v="1"/>
    <x v="3"/>
    <n v="4"/>
    <x v="0"/>
    <x v="0"/>
    <s v="Maryland"/>
  </r>
  <r>
    <n v="1401337"/>
    <x v="62"/>
    <s v="Credit card"/>
    <x v="60"/>
    <s v="CA"/>
    <x v="0"/>
    <x v="533"/>
    <d v="2015-06-04T00:00:00"/>
    <x v="4"/>
    <x v="0"/>
    <n v="2"/>
    <x v="0"/>
    <x v="1"/>
    <s v="California"/>
  </r>
  <r>
    <n v="1981099"/>
    <x v="4"/>
    <s v="Credit reporting"/>
    <x v="8"/>
    <s v="FL"/>
    <x v="0"/>
    <x v="44"/>
    <d v="2016-06-22T00:00:00"/>
    <x v="0"/>
    <x v="2"/>
    <n v="2"/>
    <x v="0"/>
    <x v="0"/>
    <s v="Florida"/>
  </r>
  <r>
    <n v="713132"/>
    <x v="62"/>
    <s v="Debt collection"/>
    <x v="22"/>
    <s v="WY"/>
    <x v="0"/>
    <x v="400"/>
    <d v="2014-02-15T00:00:00"/>
    <x v="4"/>
    <x v="1"/>
    <n v="1"/>
    <x v="0"/>
    <x v="0"/>
    <s v="Wyoming"/>
  </r>
  <r>
    <n v="1544152"/>
    <x v="8"/>
    <s v="Credit card"/>
    <x v="31"/>
    <s v="MO"/>
    <x v="0"/>
    <x v="377"/>
    <d v="2015-08-31T00:00:00"/>
    <x v="0"/>
    <x v="0"/>
    <n v="3"/>
    <x v="0"/>
    <x v="1"/>
    <s v="Missouri"/>
  </r>
  <r>
    <n v="1515121"/>
    <x v="20"/>
    <s v="Mortgage"/>
    <x v="0"/>
    <s v="SC"/>
    <x v="0"/>
    <x v="1023"/>
    <d v="2015-08-12T00:00:00"/>
    <x v="0"/>
    <x v="0"/>
    <n v="3"/>
    <x v="0"/>
    <x v="0"/>
    <s v="South Carolina"/>
  </r>
  <r>
    <n v="1935333"/>
    <x v="616"/>
    <s v="Student loan"/>
    <x v="6"/>
    <s v="NY"/>
    <x v="0"/>
    <x v="889"/>
    <d v="2016-06-18T00:00:00"/>
    <x v="3"/>
    <x v="2"/>
    <n v="2"/>
    <x v="0"/>
    <x v="0"/>
    <s v="New York"/>
  </r>
  <r>
    <n v="700554"/>
    <x v="21"/>
    <s v="Credit card"/>
    <x v="35"/>
    <s v="MS"/>
    <x v="0"/>
    <x v="401"/>
    <d v="2014-02-05T00:00:00"/>
    <x v="0"/>
    <x v="1"/>
    <n v="1"/>
    <x v="0"/>
    <x v="0"/>
    <s v="Mississippi"/>
  </r>
  <r>
    <n v="405220"/>
    <x v="30"/>
    <s v="Credit card"/>
    <x v="16"/>
    <s v="DC"/>
    <x v="2"/>
    <x v="735"/>
    <d v="2013-06-06T00:00:00"/>
    <x v="19"/>
    <x v="3"/>
    <n v="2"/>
    <x v="0"/>
    <x v="0"/>
    <s v="District of Columbia"/>
  </r>
  <r>
    <n v="1376383"/>
    <x v="8"/>
    <s v="Debt collection"/>
    <x v="27"/>
    <s v="FL"/>
    <x v="0"/>
    <x v="106"/>
    <d v="2015-05-14T00:00:00"/>
    <x v="0"/>
    <x v="0"/>
    <n v="2"/>
    <x v="0"/>
    <x v="1"/>
    <s v="Florida"/>
  </r>
  <r>
    <n v="1995658"/>
    <x v="14"/>
    <s v="Credit card"/>
    <x v="2"/>
    <s v="NJ"/>
    <x v="0"/>
    <x v="936"/>
    <d v="2016-07-01T00:00:00"/>
    <x v="0"/>
    <x v="2"/>
    <n v="3"/>
    <x v="0"/>
    <x v="0"/>
    <s v="New Jersey"/>
  </r>
  <r>
    <n v="1200238"/>
    <x v="16"/>
    <s v="Consumer Loan"/>
    <x v="19"/>
    <s v="WI"/>
    <x v="3"/>
    <x v="426"/>
    <d v="2015-01-21T00:00:00"/>
    <x v="1"/>
    <x v="0"/>
    <n v="1"/>
    <x v="0"/>
    <x v="0"/>
    <s v="Wisconsin"/>
  </r>
  <r>
    <n v="1968786"/>
    <x v="19"/>
    <s v="Money transfers"/>
    <x v="50"/>
    <s v="PA"/>
    <x v="0"/>
    <x v="466"/>
    <d v="2016-06-14T00:00:00"/>
    <x v="0"/>
    <x v="2"/>
    <n v="2"/>
    <x v="0"/>
    <x v="1"/>
    <s v="Pennsylvania"/>
  </r>
  <r>
    <n v="576061"/>
    <x v="218"/>
    <s v="Bank account or service"/>
    <x v="12"/>
    <s v="IL"/>
    <x v="0"/>
    <x v="811"/>
    <d v="2013-10-29T00:00:00"/>
    <x v="0"/>
    <x v="3"/>
    <n v="4"/>
    <x v="0"/>
    <x v="0"/>
    <s v="Illinois"/>
  </r>
  <r>
    <n v="1005288"/>
    <x v="14"/>
    <s v="Mortgage"/>
    <x v="0"/>
    <s v="MS"/>
    <x v="0"/>
    <x v="1046"/>
    <d v="2014-08-28T00:00:00"/>
    <x v="0"/>
    <x v="1"/>
    <n v="3"/>
    <x v="0"/>
    <x v="1"/>
    <s v="Mississippi"/>
  </r>
  <r>
    <n v="1649375"/>
    <x v="129"/>
    <s v="Consumer Loan"/>
    <x v="39"/>
    <s v="GA"/>
    <x v="0"/>
    <x v="362"/>
    <d v="2015-11-10T00:00:00"/>
    <x v="0"/>
    <x v="0"/>
    <n v="4"/>
    <x v="0"/>
    <x v="1"/>
    <s v="Georgia"/>
  </r>
  <r>
    <n v="1223253"/>
    <x v="68"/>
    <s v="Mortgage"/>
    <x v="5"/>
    <s v="CA"/>
    <x v="0"/>
    <x v="697"/>
    <d v="2015-02-03T00:00:00"/>
    <x v="0"/>
    <x v="0"/>
    <n v="1"/>
    <x v="0"/>
    <x v="0"/>
    <s v="California"/>
  </r>
  <r>
    <n v="1587500"/>
    <x v="512"/>
    <s v="Debt collection"/>
    <x v="22"/>
    <s v="CO"/>
    <x v="0"/>
    <x v="310"/>
    <d v="2015-09-30T00:00:00"/>
    <x v="0"/>
    <x v="0"/>
    <n v="3"/>
    <x v="0"/>
    <x v="1"/>
    <s v="Colorado"/>
  </r>
  <r>
    <n v="1795087"/>
    <x v="50"/>
    <s v="Consumer Loan"/>
    <x v="21"/>
    <s v="CA"/>
    <x v="0"/>
    <x v="669"/>
    <d v="2016-02-20T00:00:00"/>
    <x v="0"/>
    <x v="2"/>
    <n v="1"/>
    <x v="0"/>
    <x v="0"/>
    <s v="California"/>
  </r>
  <r>
    <n v="678298"/>
    <x v="86"/>
    <s v="Mortgage"/>
    <x v="0"/>
    <s v="NC"/>
    <x v="0"/>
    <x v="832"/>
    <d v="2014-01-21T00:00:00"/>
    <x v="0"/>
    <x v="1"/>
    <n v="1"/>
    <x v="0"/>
    <x v="0"/>
    <s v="North Carolina"/>
  </r>
  <r>
    <n v="1071525"/>
    <x v="14"/>
    <s v="Credit card"/>
    <x v="38"/>
    <s v="FL"/>
    <x v="0"/>
    <x v="27"/>
    <d v="2014-10-15T00:00:00"/>
    <x v="0"/>
    <x v="1"/>
    <n v="4"/>
    <x v="0"/>
    <x v="0"/>
    <s v="Florida"/>
  </r>
  <r>
    <n v="1525009"/>
    <x v="59"/>
    <s v="Debt collection"/>
    <x v="4"/>
    <s v="AZ"/>
    <x v="0"/>
    <x v="581"/>
    <d v="2015-08-18T00:00:00"/>
    <x v="0"/>
    <x v="0"/>
    <n v="3"/>
    <x v="0"/>
    <x v="0"/>
    <s v="Arizona"/>
  </r>
  <r>
    <n v="1153389"/>
    <x v="19"/>
    <s v="Consumer Loan"/>
    <x v="19"/>
    <s v="OH"/>
    <x v="0"/>
    <x v="877"/>
    <d v="2014-12-11T00:00:00"/>
    <x v="0"/>
    <x v="1"/>
    <n v="4"/>
    <x v="0"/>
    <x v="1"/>
    <s v="Ohio"/>
  </r>
  <r>
    <n v="1621580"/>
    <x v="50"/>
    <s v="Consumer Loan"/>
    <x v="19"/>
    <s v="NJ"/>
    <x v="0"/>
    <x v="234"/>
    <d v="2015-10-23T00:00:00"/>
    <x v="0"/>
    <x v="0"/>
    <n v="4"/>
    <x v="0"/>
    <x v="0"/>
    <s v="New Jersey"/>
  </r>
  <r>
    <n v="541478"/>
    <x v="18"/>
    <s v="Mortgage"/>
    <x v="5"/>
    <s v="MI"/>
    <x v="0"/>
    <x v="589"/>
    <d v="2013-09-25T00:00:00"/>
    <x v="0"/>
    <x v="3"/>
    <n v="3"/>
    <x v="0"/>
    <x v="0"/>
    <s v="Michigan"/>
  </r>
  <r>
    <n v="1757651"/>
    <x v="840"/>
    <s v="Mortgage"/>
    <x v="0"/>
    <s v="MI"/>
    <x v="0"/>
    <x v="678"/>
    <d v="2016-02-02T00:00:00"/>
    <x v="12"/>
    <x v="2"/>
    <n v="1"/>
    <x v="0"/>
    <x v="0"/>
    <s v="Michigan"/>
  </r>
  <r>
    <n v="1168228"/>
    <x v="14"/>
    <s v="Credit card"/>
    <x v="48"/>
    <s v="KY"/>
    <x v="1"/>
    <x v="946"/>
    <d v="2014-12-30T00:00:00"/>
    <x v="12"/>
    <x v="1"/>
    <n v="4"/>
    <x v="0"/>
    <x v="1"/>
    <s v="Kentucky"/>
  </r>
  <r>
    <n v="665962"/>
    <x v="8"/>
    <s v="Credit card"/>
    <x v="2"/>
    <s v="OH"/>
    <x v="0"/>
    <x v="176"/>
    <d v="2014-01-13T00:00:00"/>
    <x v="0"/>
    <x v="1"/>
    <n v="1"/>
    <x v="0"/>
    <x v="0"/>
    <s v="Ohio"/>
  </r>
  <r>
    <n v="1439790"/>
    <x v="8"/>
    <s v="Bank account or service"/>
    <x v="9"/>
    <s v="NY"/>
    <x v="3"/>
    <x v="551"/>
    <d v="2015-06-29T00:00:00"/>
    <x v="7"/>
    <x v="0"/>
    <n v="2"/>
    <x v="0"/>
    <x v="0"/>
    <s v="New York"/>
  </r>
  <r>
    <n v="1158844"/>
    <x v="19"/>
    <s v="Mortgage"/>
    <x v="42"/>
    <s v="NJ"/>
    <x v="0"/>
    <x v="576"/>
    <d v="2014-12-16T00:00:00"/>
    <x v="0"/>
    <x v="1"/>
    <n v="4"/>
    <x v="0"/>
    <x v="1"/>
    <s v="New Jersey"/>
  </r>
  <r>
    <n v="1695189"/>
    <x v="10"/>
    <s v="Bank account or service"/>
    <x v="14"/>
    <s v="MA"/>
    <x v="3"/>
    <x v="302"/>
    <d v="2015-12-16T00:00:00"/>
    <x v="4"/>
    <x v="0"/>
    <n v="4"/>
    <x v="0"/>
    <x v="0"/>
    <s v="Massachusetts"/>
  </r>
  <r>
    <n v="448150"/>
    <x v="19"/>
    <s v="Bank account or service"/>
    <x v="14"/>
    <s v="CA"/>
    <x v="0"/>
    <x v="1074"/>
    <d v="2013-07-03T00:00:00"/>
    <x v="1"/>
    <x v="3"/>
    <n v="3"/>
    <x v="0"/>
    <x v="1"/>
    <s v="California"/>
  </r>
  <r>
    <n v="926571"/>
    <x v="8"/>
    <s v="Credit card"/>
    <x v="20"/>
    <s v="CO"/>
    <x v="1"/>
    <x v="700"/>
    <d v="2014-07-10T00:00:00"/>
    <x v="7"/>
    <x v="1"/>
    <n v="3"/>
    <x v="0"/>
    <x v="1"/>
    <s v="Colorado"/>
  </r>
  <r>
    <n v="1480406"/>
    <x v="1"/>
    <s v="Mortgage"/>
    <x v="0"/>
    <s v="CA"/>
    <x v="0"/>
    <x v="297"/>
    <d v="2015-07-22T00:00:00"/>
    <x v="0"/>
    <x v="0"/>
    <n v="3"/>
    <x v="0"/>
    <x v="0"/>
    <s v="California"/>
  </r>
  <r>
    <n v="1173749"/>
    <x v="6"/>
    <s v="Bank account or service"/>
    <x v="9"/>
    <s v="SC"/>
    <x v="0"/>
    <x v="854"/>
    <d v="2014-12-29T00:00:00"/>
    <x v="0"/>
    <x v="1"/>
    <n v="4"/>
    <x v="0"/>
    <x v="0"/>
    <s v="South Carolina"/>
  </r>
  <r>
    <n v="1150025"/>
    <x v="448"/>
    <s v="Debt collection"/>
    <x v="13"/>
    <s v="WA"/>
    <x v="0"/>
    <x v="203"/>
    <d v="2014-12-12T00:00:00"/>
    <x v="4"/>
    <x v="1"/>
    <n v="4"/>
    <x v="0"/>
    <x v="1"/>
    <s v="Washington"/>
  </r>
  <r>
    <n v="1925561"/>
    <x v="26"/>
    <s v="Mortgage"/>
    <x v="0"/>
    <s v="CA"/>
    <x v="0"/>
    <x v="447"/>
    <d v="2016-05-13T00:00:00"/>
    <x v="0"/>
    <x v="2"/>
    <n v="2"/>
    <x v="0"/>
    <x v="0"/>
    <s v="California"/>
  </r>
  <r>
    <n v="986674"/>
    <x v="399"/>
    <s v="Debt collection"/>
    <x v="22"/>
    <s v="DE"/>
    <x v="0"/>
    <x v="1028"/>
    <d v="2014-08-15T00:00:00"/>
    <x v="0"/>
    <x v="1"/>
    <n v="3"/>
    <x v="0"/>
    <x v="0"/>
    <s v="Delaware"/>
  </r>
  <r>
    <n v="1243125"/>
    <x v="33"/>
    <s v="Student loan"/>
    <x v="26"/>
    <s v="MI"/>
    <x v="0"/>
    <x v="636"/>
    <d v="2015-02-17T00:00:00"/>
    <x v="0"/>
    <x v="0"/>
    <n v="1"/>
    <x v="0"/>
    <x v="0"/>
    <s v="Michigan"/>
  </r>
  <r>
    <n v="2022070"/>
    <x v="14"/>
    <s v="Credit card"/>
    <x v="20"/>
    <s v="NY"/>
    <x v="0"/>
    <x v="214"/>
    <d v="2016-07-20T00:00:00"/>
    <x v="0"/>
    <x v="2"/>
    <n v="3"/>
    <x v="0"/>
    <x v="0"/>
    <s v="New York"/>
  </r>
  <r>
    <n v="495754"/>
    <x v="16"/>
    <s v="Credit card"/>
    <x v="17"/>
    <s v="GA"/>
    <x v="2"/>
    <x v="327"/>
    <d v="2013-08-21T00:00:00"/>
    <x v="4"/>
    <x v="3"/>
    <n v="3"/>
    <x v="0"/>
    <x v="0"/>
    <s v="Georgia"/>
  </r>
  <r>
    <n v="392281"/>
    <x v="4"/>
    <s v="Credit reporting"/>
    <x v="44"/>
    <s v="CA"/>
    <x v="0"/>
    <x v="571"/>
    <d v="2013-04-26T00:00:00"/>
    <x v="1"/>
    <x v="3"/>
    <n v="2"/>
    <x v="0"/>
    <x v="0"/>
    <s v="California"/>
  </r>
  <r>
    <n v="1509741"/>
    <x v="4"/>
    <s v="Credit reporting"/>
    <x v="8"/>
    <s v="NV"/>
    <x v="0"/>
    <x v="347"/>
    <d v="2015-08-08T00:00:00"/>
    <x v="0"/>
    <x v="0"/>
    <n v="3"/>
    <x v="0"/>
    <x v="0"/>
    <s v="Nevada"/>
  </r>
  <r>
    <n v="1862654"/>
    <x v="829"/>
    <s v="Credit card"/>
    <x v="16"/>
    <s v="WI"/>
    <x v="0"/>
    <x v="108"/>
    <d v="2016-04-06T00:00:00"/>
    <x v="4"/>
    <x v="2"/>
    <n v="2"/>
    <x v="0"/>
    <x v="1"/>
    <s v="Wisconsin"/>
  </r>
  <r>
    <n v="856191"/>
    <x v="16"/>
    <s v="Credit card"/>
    <x v="17"/>
    <s v="KY"/>
    <x v="3"/>
    <x v="1215"/>
    <d v="2014-05-20T00:00:00"/>
    <x v="6"/>
    <x v="1"/>
    <n v="2"/>
    <x v="0"/>
    <x v="0"/>
    <s v="Kentucky"/>
  </r>
  <r>
    <n v="432571"/>
    <x v="35"/>
    <s v="Mortgage"/>
    <x v="0"/>
    <s v="VA"/>
    <x v="0"/>
    <x v="1164"/>
    <d v="2013-06-17T00:00:00"/>
    <x v="7"/>
    <x v="3"/>
    <n v="2"/>
    <x v="0"/>
    <x v="0"/>
    <s v="Virginia"/>
  </r>
  <r>
    <n v="905856"/>
    <x v="14"/>
    <s v="Debt collection"/>
    <x v="22"/>
    <s v="NC"/>
    <x v="0"/>
    <x v="616"/>
    <d v="2014-06-23T00:00:00"/>
    <x v="0"/>
    <x v="1"/>
    <n v="2"/>
    <x v="0"/>
    <x v="0"/>
    <s v="North Carolina"/>
  </r>
  <r>
    <n v="1944287"/>
    <x v="206"/>
    <s v="Student loan"/>
    <x v="6"/>
    <s v="PA"/>
    <x v="0"/>
    <x v="863"/>
    <d v="2016-05-27T00:00:00"/>
    <x v="0"/>
    <x v="2"/>
    <n v="2"/>
    <x v="0"/>
    <x v="1"/>
    <s v="Pennsylvania"/>
  </r>
  <r>
    <n v="1262674"/>
    <x v="5"/>
    <s v="Debt collection"/>
    <x v="1"/>
    <s v="MA"/>
    <x v="0"/>
    <x v="501"/>
    <d v="2015-03-02T00:00:00"/>
    <x v="0"/>
    <x v="0"/>
    <n v="1"/>
    <x v="0"/>
    <x v="1"/>
    <s v="Massachusetts"/>
  </r>
  <r>
    <n v="2026302"/>
    <x v="841"/>
    <s v="Debt collection"/>
    <x v="22"/>
    <s v="IL"/>
    <x v="1"/>
    <x v="152"/>
    <d v="2016-07-22T00:00:00"/>
    <x v="0"/>
    <x v="2"/>
    <n v="3"/>
    <x v="0"/>
    <x v="0"/>
    <s v="Illinois"/>
  </r>
  <r>
    <n v="1777262"/>
    <x v="117"/>
    <s v="Mortgage"/>
    <x v="0"/>
    <s v="DC"/>
    <x v="0"/>
    <x v="374"/>
    <d v="2016-02-08T00:00:00"/>
    <x v="0"/>
    <x v="2"/>
    <n v="1"/>
    <x v="0"/>
    <x v="0"/>
    <s v="District of Columbia"/>
  </r>
  <r>
    <n v="1463452"/>
    <x v="23"/>
    <s v="Credit card"/>
    <x v="17"/>
    <s v="MD"/>
    <x v="0"/>
    <x v="1059"/>
    <d v="2015-07-11T00:00:00"/>
    <x v="0"/>
    <x v="0"/>
    <n v="3"/>
    <x v="0"/>
    <x v="0"/>
    <s v="Maryland"/>
  </r>
  <r>
    <n v="598978"/>
    <x v="4"/>
    <s v="Credit reporting"/>
    <x v="8"/>
    <s v="NJ"/>
    <x v="0"/>
    <x v="927"/>
    <d v="2013-11-14T00:00:00"/>
    <x v="0"/>
    <x v="3"/>
    <n v="4"/>
    <x v="0"/>
    <x v="0"/>
    <s v="New Jersey"/>
  </r>
  <r>
    <n v="600779"/>
    <x v="4"/>
    <s v="Credit reporting"/>
    <x v="3"/>
    <s v="TX"/>
    <x v="0"/>
    <x v="685"/>
    <d v="2013-11-18T00:00:00"/>
    <x v="0"/>
    <x v="3"/>
    <n v="4"/>
    <x v="0"/>
    <x v="0"/>
    <s v="Texas"/>
  </r>
  <r>
    <n v="1302077"/>
    <x v="4"/>
    <s v="Credit reporting"/>
    <x v="3"/>
    <s v="GA"/>
    <x v="0"/>
    <x v="3"/>
    <d v="2015-03-26T00:00:00"/>
    <x v="0"/>
    <x v="0"/>
    <n v="1"/>
    <x v="0"/>
    <x v="0"/>
    <s v="Georgia"/>
  </r>
  <r>
    <n v="463688"/>
    <x v="10"/>
    <s v="Credit card"/>
    <x v="24"/>
    <s v="VA"/>
    <x v="1"/>
    <x v="481"/>
    <d v="2013-07-25T00:00:00"/>
    <x v="4"/>
    <x v="3"/>
    <n v="3"/>
    <x v="0"/>
    <x v="1"/>
    <s v="Virginia"/>
  </r>
  <r>
    <n v="422400"/>
    <x v="10"/>
    <s v="Bank account or service"/>
    <x v="9"/>
    <s v="TX"/>
    <x v="0"/>
    <x v="1033"/>
    <d v="2013-06-03T00:00:00"/>
    <x v="0"/>
    <x v="3"/>
    <n v="2"/>
    <x v="0"/>
    <x v="1"/>
    <s v="Texas"/>
  </r>
  <r>
    <n v="1869848"/>
    <x v="206"/>
    <s v="Student loan"/>
    <x v="6"/>
    <s v="SC"/>
    <x v="0"/>
    <x v="611"/>
    <d v="2016-04-07T00:00:00"/>
    <x v="0"/>
    <x v="2"/>
    <n v="2"/>
    <x v="0"/>
    <x v="0"/>
    <s v="South Carolina"/>
  </r>
  <r>
    <n v="1773182"/>
    <x v="313"/>
    <s v="Debt collection"/>
    <x v="27"/>
    <s v="OH"/>
    <x v="0"/>
    <x v="686"/>
    <d v="2016-02-04T00:00:00"/>
    <x v="0"/>
    <x v="2"/>
    <n v="1"/>
    <x v="0"/>
    <x v="0"/>
    <s v="Ohio"/>
  </r>
  <r>
    <n v="439146"/>
    <x v="16"/>
    <s v="Credit card"/>
    <x v="20"/>
    <s v="NJ"/>
    <x v="1"/>
    <x v="473"/>
    <d v="2013-06-21T00:00:00"/>
    <x v="1"/>
    <x v="3"/>
    <n v="2"/>
    <x v="0"/>
    <x v="0"/>
    <s v="New Jersey"/>
  </r>
  <r>
    <n v="1220556"/>
    <x v="38"/>
    <s v="Mortgage"/>
    <x v="0"/>
    <s v="NY"/>
    <x v="0"/>
    <x v="75"/>
    <d v="2015-02-02T00:00:00"/>
    <x v="0"/>
    <x v="0"/>
    <n v="1"/>
    <x v="0"/>
    <x v="0"/>
    <s v="New York"/>
  </r>
  <r>
    <n v="1363953"/>
    <x v="4"/>
    <s v="Credit reporting"/>
    <x v="8"/>
    <s v="IL"/>
    <x v="0"/>
    <x v="747"/>
    <d v="2015-05-06T00:00:00"/>
    <x v="0"/>
    <x v="0"/>
    <n v="2"/>
    <x v="0"/>
    <x v="0"/>
    <s v="Illinois"/>
  </r>
  <r>
    <n v="1223417"/>
    <x v="5"/>
    <s v="Debt collection"/>
    <x v="1"/>
    <s v="TN"/>
    <x v="0"/>
    <x v="697"/>
    <d v="2015-02-03T00:00:00"/>
    <x v="0"/>
    <x v="0"/>
    <n v="1"/>
    <x v="0"/>
    <x v="1"/>
    <s v="Tennessee"/>
  </r>
  <r>
    <n v="648220"/>
    <x v="4"/>
    <s v="Credit reporting"/>
    <x v="25"/>
    <s v="NJ"/>
    <x v="0"/>
    <x v="944"/>
    <d v="2013-12-28T00:00:00"/>
    <x v="0"/>
    <x v="3"/>
    <n v="4"/>
    <x v="0"/>
    <x v="0"/>
    <s v="New Jersey"/>
  </r>
  <r>
    <n v="1587936"/>
    <x v="9"/>
    <s v="Credit reporting"/>
    <x v="8"/>
    <s v="MA"/>
    <x v="0"/>
    <x v="310"/>
    <d v="2015-09-30T00:00:00"/>
    <x v="0"/>
    <x v="0"/>
    <n v="3"/>
    <x v="0"/>
    <x v="0"/>
    <s v="Massachusetts"/>
  </r>
  <r>
    <n v="1423008"/>
    <x v="82"/>
    <s v="Debt collection"/>
    <x v="1"/>
    <s v="NY"/>
    <x v="2"/>
    <x v="672"/>
    <d v="2015-06-18T00:00:00"/>
    <x v="4"/>
    <x v="0"/>
    <n v="2"/>
    <x v="0"/>
    <x v="0"/>
    <s v="New York"/>
  </r>
  <r>
    <n v="1896958"/>
    <x v="19"/>
    <s v="Mortgage"/>
    <x v="37"/>
    <s v="NC"/>
    <x v="0"/>
    <x v="70"/>
    <d v="2016-04-27T00:00:00"/>
    <x v="0"/>
    <x v="2"/>
    <n v="2"/>
    <x v="0"/>
    <x v="0"/>
    <s v="North Carolina"/>
  </r>
  <r>
    <n v="1452983"/>
    <x v="18"/>
    <s v="Mortgage"/>
    <x v="37"/>
    <s v="FL"/>
    <x v="0"/>
    <x v="196"/>
    <d v="2015-07-06T00:00:00"/>
    <x v="0"/>
    <x v="0"/>
    <n v="3"/>
    <x v="0"/>
    <x v="0"/>
    <s v="Florida"/>
  </r>
  <r>
    <n v="899048"/>
    <x v="8"/>
    <s v="Credit card"/>
    <x v="48"/>
    <s v="TX"/>
    <x v="3"/>
    <x v="565"/>
    <d v="2014-06-19T00:00:00"/>
    <x v="4"/>
    <x v="1"/>
    <n v="2"/>
    <x v="0"/>
    <x v="0"/>
    <s v="Texas"/>
  </r>
  <r>
    <n v="2005304"/>
    <x v="99"/>
    <s v="Credit reporting"/>
    <x v="3"/>
    <s v="CA"/>
    <x v="0"/>
    <x v="557"/>
    <d v="2016-07-10T00:00:00"/>
    <x v="0"/>
    <x v="2"/>
    <n v="3"/>
    <x v="0"/>
    <x v="0"/>
    <s v="California"/>
  </r>
  <r>
    <n v="893816"/>
    <x v="22"/>
    <s v="Mortgage"/>
    <x v="5"/>
    <s v="MA"/>
    <x v="2"/>
    <x v="257"/>
    <d v="2014-06-17T00:00:00"/>
    <x v="6"/>
    <x v="1"/>
    <n v="2"/>
    <x v="0"/>
    <x v="0"/>
    <s v="Massachusetts"/>
  </r>
  <r>
    <n v="1591941"/>
    <x v="171"/>
    <s v="Money transfers"/>
    <x v="55"/>
    <s v="VA"/>
    <x v="0"/>
    <x v="625"/>
    <d v="2015-10-04T00:00:00"/>
    <x v="0"/>
    <x v="0"/>
    <n v="4"/>
    <x v="0"/>
    <x v="0"/>
    <s v="Virginia"/>
  </r>
  <r>
    <n v="426616"/>
    <x v="20"/>
    <s v="Bank account or service"/>
    <x v="15"/>
    <s v="AZ"/>
    <x v="0"/>
    <x v="1332"/>
    <d v="2013-06-11T00:00:00"/>
    <x v="7"/>
    <x v="3"/>
    <n v="2"/>
    <x v="0"/>
    <x v="0"/>
    <s v="Arizona"/>
  </r>
  <r>
    <n v="857450"/>
    <x v="46"/>
    <s v="Debt collection"/>
    <x v="13"/>
    <s v="TX"/>
    <x v="0"/>
    <x v="1005"/>
    <d v="2014-05-18T00:00:00"/>
    <x v="0"/>
    <x v="1"/>
    <n v="2"/>
    <x v="0"/>
    <x v="0"/>
    <s v="Texas"/>
  </r>
  <r>
    <n v="1998616"/>
    <x v="9"/>
    <s v="Credit reporting"/>
    <x v="25"/>
    <s v="CA"/>
    <x v="0"/>
    <x v="781"/>
    <d v="2016-07-05T00:00:00"/>
    <x v="0"/>
    <x v="2"/>
    <n v="3"/>
    <x v="0"/>
    <x v="0"/>
    <s v="California"/>
  </r>
  <r>
    <n v="2036890"/>
    <x v="294"/>
    <s v="Student loan"/>
    <x v="26"/>
    <s v="MD"/>
    <x v="1"/>
    <x v="1116"/>
    <d v="2016-08-16T00:00:00"/>
    <x v="31"/>
    <x v="2"/>
    <n v="3"/>
    <x v="0"/>
    <x v="0"/>
    <s v="Maryland"/>
  </r>
  <r>
    <n v="1670885"/>
    <x v="19"/>
    <s v="Consumer Loan"/>
    <x v="21"/>
    <s v="KS"/>
    <x v="1"/>
    <x v="546"/>
    <d v="2015-11-25T00:00:00"/>
    <x v="1"/>
    <x v="0"/>
    <n v="4"/>
    <x v="0"/>
    <x v="1"/>
    <s v="Kansas"/>
  </r>
  <r>
    <n v="837218"/>
    <x v="20"/>
    <s v="Bank account or service"/>
    <x v="12"/>
    <s v="WI"/>
    <x v="1"/>
    <x v="765"/>
    <d v="2014-05-22T00:00:00"/>
    <x v="13"/>
    <x v="1"/>
    <n v="2"/>
    <x v="0"/>
    <x v="1"/>
    <s v="Wisconsin"/>
  </r>
  <r>
    <n v="1608352"/>
    <x v="487"/>
    <s v="Mortgage"/>
    <x v="0"/>
    <s v="IA"/>
    <x v="0"/>
    <x v="850"/>
    <d v="2015-10-19T00:00:00"/>
    <x v="6"/>
    <x v="0"/>
    <n v="4"/>
    <x v="0"/>
    <x v="1"/>
    <s v="Iowa"/>
  </r>
  <r>
    <n v="1622725"/>
    <x v="8"/>
    <s v="Credit card"/>
    <x v="10"/>
    <s v="NC"/>
    <x v="1"/>
    <x v="234"/>
    <d v="2015-10-27T00:00:00"/>
    <x v="6"/>
    <x v="0"/>
    <n v="4"/>
    <x v="0"/>
    <x v="0"/>
    <s v="North Carolina"/>
  </r>
  <r>
    <n v="1571863"/>
    <x v="117"/>
    <s v="Mortgage"/>
    <x v="0"/>
    <s v="CA"/>
    <x v="0"/>
    <x v="363"/>
    <d v="2015-09-21T00:00:00"/>
    <x v="0"/>
    <x v="0"/>
    <n v="3"/>
    <x v="0"/>
    <x v="0"/>
    <s v="California"/>
  </r>
  <r>
    <n v="1529900"/>
    <x v="19"/>
    <s v="Mortgage"/>
    <x v="0"/>
    <s v="OH"/>
    <x v="0"/>
    <x v="376"/>
    <d v="2015-08-21T00:00:00"/>
    <x v="0"/>
    <x v="0"/>
    <n v="3"/>
    <x v="0"/>
    <x v="0"/>
    <s v="Ohio"/>
  </r>
  <r>
    <n v="1752257"/>
    <x v="19"/>
    <s v="Bank account or service"/>
    <x v="12"/>
    <s v="ME"/>
    <x v="3"/>
    <x v="987"/>
    <d v="2016-01-22T00:00:00"/>
    <x v="1"/>
    <x v="2"/>
    <n v="1"/>
    <x v="0"/>
    <x v="0"/>
    <s v="Maine"/>
  </r>
  <r>
    <n v="365856"/>
    <x v="4"/>
    <s v="Credit reporting"/>
    <x v="44"/>
    <s v="FL"/>
    <x v="0"/>
    <x v="693"/>
    <d v="2013-03-28T00:00:00"/>
    <x v="4"/>
    <x v="3"/>
    <n v="1"/>
    <x v="0"/>
    <x v="0"/>
    <s v="Florida"/>
  </r>
  <r>
    <n v="1855196"/>
    <x v="134"/>
    <s v="Mortgage"/>
    <x v="0"/>
    <s v="TX"/>
    <x v="0"/>
    <x v="427"/>
    <d v="2016-03-29T00:00:00"/>
    <x v="0"/>
    <x v="2"/>
    <n v="1"/>
    <x v="0"/>
    <x v="1"/>
    <s v="Texas"/>
  </r>
  <r>
    <n v="546293"/>
    <x v="8"/>
    <s v="Credit card"/>
    <x v="48"/>
    <s v="DC"/>
    <x v="0"/>
    <x v="538"/>
    <d v="2013-09-27T00:00:00"/>
    <x v="0"/>
    <x v="3"/>
    <n v="3"/>
    <x v="0"/>
    <x v="0"/>
    <s v="District of Columbia"/>
  </r>
  <r>
    <n v="1682337"/>
    <x v="23"/>
    <s v="Credit card"/>
    <x v="24"/>
    <s v="CA"/>
    <x v="0"/>
    <x v="645"/>
    <d v="2015-12-03T00:00:00"/>
    <x v="0"/>
    <x v="0"/>
    <n v="4"/>
    <x v="0"/>
    <x v="1"/>
    <s v="California"/>
  </r>
  <r>
    <n v="1817846"/>
    <x v="51"/>
    <s v="Debt collection"/>
    <x v="22"/>
    <s v="NV"/>
    <x v="0"/>
    <x v="1181"/>
    <d v="2016-03-08T00:00:00"/>
    <x v="4"/>
    <x v="2"/>
    <n v="1"/>
    <x v="0"/>
    <x v="0"/>
    <s v="Nevada"/>
  </r>
  <r>
    <n v="742636"/>
    <x v="18"/>
    <s v="Mortgage"/>
    <x v="0"/>
    <s v="CA"/>
    <x v="0"/>
    <x v="929"/>
    <d v="2014-03-04T00:00:00"/>
    <x v="0"/>
    <x v="1"/>
    <n v="1"/>
    <x v="0"/>
    <x v="0"/>
    <s v="California"/>
  </r>
  <r>
    <n v="883108"/>
    <x v="1"/>
    <s v="Mortgage"/>
    <x v="0"/>
    <s v="CA"/>
    <x v="0"/>
    <x v="393"/>
    <d v="2014-06-05T00:00:00"/>
    <x v="0"/>
    <x v="1"/>
    <n v="2"/>
    <x v="0"/>
    <x v="0"/>
    <s v="California"/>
  </r>
  <r>
    <n v="1346298"/>
    <x v="551"/>
    <s v="Debt collection"/>
    <x v="1"/>
    <s v="TN"/>
    <x v="0"/>
    <x v="674"/>
    <d v="2015-04-29T00:00:00"/>
    <x v="2"/>
    <x v="0"/>
    <n v="2"/>
    <x v="0"/>
    <x v="0"/>
    <s v="Tennessee"/>
  </r>
  <r>
    <n v="739315"/>
    <x v="16"/>
    <s v="Mortgage"/>
    <x v="0"/>
    <s v="NY"/>
    <x v="0"/>
    <x v="38"/>
    <d v="2014-02-12T00:00:00"/>
    <x v="0"/>
    <x v="1"/>
    <n v="1"/>
    <x v="0"/>
    <x v="0"/>
    <s v="New York"/>
  </r>
  <r>
    <n v="460610"/>
    <x v="19"/>
    <s v="Mortgage"/>
    <x v="5"/>
    <s v="FL"/>
    <x v="0"/>
    <x v="715"/>
    <d v="2013-07-22T00:00:00"/>
    <x v="6"/>
    <x v="3"/>
    <n v="3"/>
    <x v="0"/>
    <x v="1"/>
    <s v="Florida"/>
  </r>
  <r>
    <n v="1716200"/>
    <x v="8"/>
    <s v="Bank account or service"/>
    <x v="12"/>
    <s v="NY"/>
    <x v="1"/>
    <x v="972"/>
    <d v="2015-12-28T00:00:00"/>
    <x v="7"/>
    <x v="0"/>
    <n v="4"/>
    <x v="0"/>
    <x v="0"/>
    <s v="New York"/>
  </r>
  <r>
    <n v="1196102"/>
    <x v="842"/>
    <s v="Debt collection"/>
    <x v="4"/>
    <s v="AZ"/>
    <x v="3"/>
    <x v="770"/>
    <d v="2015-01-16T00:00:00"/>
    <x v="7"/>
    <x v="0"/>
    <n v="1"/>
    <x v="0"/>
    <x v="0"/>
    <s v="Arizona"/>
  </r>
  <r>
    <n v="1938416"/>
    <x v="20"/>
    <s v="Bank account or service"/>
    <x v="15"/>
    <s v="CA"/>
    <x v="0"/>
    <x v="399"/>
    <d v="2016-05-24T00:00:00"/>
    <x v="0"/>
    <x v="2"/>
    <n v="2"/>
    <x v="0"/>
    <x v="1"/>
    <s v="California"/>
  </r>
  <r>
    <n v="2087868"/>
    <x v="9"/>
    <s v="Credit reporting"/>
    <x v="8"/>
    <s v="CA"/>
    <x v="0"/>
    <x v="448"/>
    <d v="2016-08-30T00:00:00"/>
    <x v="0"/>
    <x v="2"/>
    <n v="3"/>
    <x v="0"/>
    <x v="1"/>
    <s v="California"/>
  </r>
  <r>
    <n v="1901026"/>
    <x v="9"/>
    <s v="Credit reporting"/>
    <x v="8"/>
    <s v="PA"/>
    <x v="0"/>
    <x v="559"/>
    <d v="2016-04-29T00:00:00"/>
    <x v="1"/>
    <x v="2"/>
    <n v="2"/>
    <x v="0"/>
    <x v="0"/>
    <s v="Pennsylvania"/>
  </r>
  <r>
    <n v="862180"/>
    <x v="456"/>
    <s v="Consumer Loan"/>
    <x v="21"/>
    <s v="AL"/>
    <x v="3"/>
    <x v="50"/>
    <d v="2014-05-22T00:00:00"/>
    <x v="1"/>
    <x v="1"/>
    <n v="2"/>
    <x v="0"/>
    <x v="0"/>
    <s v="Alabama"/>
  </r>
  <r>
    <n v="606137"/>
    <x v="70"/>
    <s v="Mortgage"/>
    <x v="0"/>
    <s v="WI"/>
    <x v="1"/>
    <x v="622"/>
    <d v="2013-11-25T00:00:00"/>
    <x v="2"/>
    <x v="3"/>
    <n v="4"/>
    <x v="0"/>
    <x v="0"/>
    <s v="Wisconsin"/>
  </r>
  <r>
    <n v="1289605"/>
    <x v="843"/>
    <s v="Debt collection"/>
    <x v="1"/>
    <s v="TX"/>
    <x v="0"/>
    <x v="737"/>
    <d v="2015-04-22T00:00:00"/>
    <x v="54"/>
    <x v="0"/>
    <n v="1"/>
    <x v="0"/>
    <x v="0"/>
    <s v="Texas"/>
  </r>
  <r>
    <n v="807906"/>
    <x v="844"/>
    <s v="Consumer Loan"/>
    <x v="21"/>
    <s v="PA"/>
    <x v="3"/>
    <x v="62"/>
    <d v="2014-04-17T00:00:00"/>
    <x v="7"/>
    <x v="1"/>
    <n v="2"/>
    <x v="0"/>
    <x v="0"/>
    <s v="Pennsylvania"/>
  </r>
  <r>
    <n v="1865829"/>
    <x v="127"/>
    <s v="Payday loan"/>
    <x v="11"/>
    <s v="CA"/>
    <x v="0"/>
    <x v="373"/>
    <d v="2016-04-06T00:00:00"/>
    <x v="1"/>
    <x v="2"/>
    <n v="2"/>
    <x v="0"/>
    <x v="0"/>
    <s v="California"/>
  </r>
  <r>
    <n v="541856"/>
    <x v="10"/>
    <s v="Bank account or service"/>
    <x v="9"/>
    <s v="MA"/>
    <x v="0"/>
    <x v="589"/>
    <d v="2013-09-26T00:00:00"/>
    <x v="1"/>
    <x v="3"/>
    <n v="3"/>
    <x v="0"/>
    <x v="0"/>
    <s v="Massachusetts"/>
  </r>
  <r>
    <n v="815739"/>
    <x v="35"/>
    <s v="Debt collection"/>
    <x v="22"/>
    <s v="NC"/>
    <x v="0"/>
    <x v="932"/>
    <d v="2014-04-18T00:00:00"/>
    <x v="0"/>
    <x v="1"/>
    <n v="2"/>
    <x v="0"/>
    <x v="0"/>
    <s v="North Carolina"/>
  </r>
  <r>
    <n v="1647194"/>
    <x v="845"/>
    <s v="Debt collection"/>
    <x v="27"/>
    <s v="OH"/>
    <x v="0"/>
    <x v="511"/>
    <d v="2015-11-12T00:00:00"/>
    <x v="7"/>
    <x v="0"/>
    <n v="4"/>
    <x v="0"/>
    <x v="0"/>
    <s v="Ohio"/>
  </r>
  <r>
    <n v="515594"/>
    <x v="18"/>
    <s v="Mortgage"/>
    <x v="0"/>
    <s v="LA"/>
    <x v="1"/>
    <x v="101"/>
    <d v="2013-09-05T00:00:00"/>
    <x v="0"/>
    <x v="3"/>
    <n v="3"/>
    <x v="0"/>
    <x v="0"/>
    <s v="Louisiana"/>
  </r>
  <r>
    <n v="1569812"/>
    <x v="20"/>
    <s v="Credit card"/>
    <x v="17"/>
    <s v="CA"/>
    <x v="2"/>
    <x v="741"/>
    <d v="2015-09-22T00:00:00"/>
    <x v="6"/>
    <x v="0"/>
    <n v="3"/>
    <x v="0"/>
    <x v="0"/>
    <s v="California"/>
  </r>
  <r>
    <n v="489430"/>
    <x v="5"/>
    <s v="Debt collection"/>
    <x v="4"/>
    <s v="TX"/>
    <x v="0"/>
    <x v="907"/>
    <d v="2013-08-16T00:00:00"/>
    <x v="4"/>
    <x v="3"/>
    <n v="3"/>
    <x v="0"/>
    <x v="0"/>
    <s v="Texas"/>
  </r>
  <r>
    <n v="1227133"/>
    <x v="30"/>
    <s v="Credit card"/>
    <x v="35"/>
    <s v="FL"/>
    <x v="0"/>
    <x v="1172"/>
    <d v="2015-02-06T00:00:00"/>
    <x v="1"/>
    <x v="0"/>
    <n v="1"/>
    <x v="0"/>
    <x v="0"/>
    <s v="Florida"/>
  </r>
  <r>
    <n v="1982385"/>
    <x v="4"/>
    <s v="Credit reporting"/>
    <x v="25"/>
    <s v="GA"/>
    <x v="1"/>
    <x v="24"/>
    <d v="2016-06-27T00:00:00"/>
    <x v="6"/>
    <x v="2"/>
    <n v="2"/>
    <x v="0"/>
    <x v="0"/>
    <s v="Georgia"/>
  </r>
  <r>
    <n v="1908299"/>
    <x v="14"/>
    <s v="Credit card"/>
    <x v="24"/>
    <s v="UT"/>
    <x v="0"/>
    <x v="241"/>
    <d v="2016-05-03T00:00:00"/>
    <x v="0"/>
    <x v="2"/>
    <n v="2"/>
    <x v="0"/>
    <x v="0"/>
    <s v="Utah"/>
  </r>
  <r>
    <n v="1310538"/>
    <x v="14"/>
    <s v="Mortgage"/>
    <x v="5"/>
    <s v="GA"/>
    <x v="0"/>
    <x v="84"/>
    <d v="2015-04-01T00:00:00"/>
    <x v="0"/>
    <x v="0"/>
    <n v="2"/>
    <x v="0"/>
    <x v="0"/>
    <s v="Georgia"/>
  </r>
  <r>
    <n v="1638797"/>
    <x v="265"/>
    <s v="Consumer Loan"/>
    <x v="39"/>
    <s v="CA"/>
    <x v="0"/>
    <x v="206"/>
    <d v="2015-11-04T00:00:00"/>
    <x v="0"/>
    <x v="0"/>
    <n v="4"/>
    <x v="0"/>
    <x v="1"/>
    <s v="California"/>
  </r>
  <r>
    <n v="938969"/>
    <x v="10"/>
    <s v="Debt collection"/>
    <x v="22"/>
    <s v="NY"/>
    <x v="0"/>
    <x v="1272"/>
    <d v="2014-07-17T00:00:00"/>
    <x v="1"/>
    <x v="1"/>
    <n v="3"/>
    <x v="0"/>
    <x v="0"/>
    <s v="New York"/>
  </r>
  <r>
    <n v="986024"/>
    <x v="16"/>
    <s v="Credit card"/>
    <x v="30"/>
    <s v="CT"/>
    <x v="0"/>
    <x v="1028"/>
    <d v="2014-08-15T00:00:00"/>
    <x v="0"/>
    <x v="1"/>
    <n v="3"/>
    <x v="0"/>
    <x v="0"/>
    <s v="Connecticut"/>
  </r>
  <r>
    <n v="727931"/>
    <x v="8"/>
    <s v="Mortgage"/>
    <x v="0"/>
    <s v="NC"/>
    <x v="1"/>
    <x v="835"/>
    <d v="2014-02-25T00:00:00"/>
    <x v="1"/>
    <x v="1"/>
    <n v="1"/>
    <x v="0"/>
    <x v="1"/>
    <s v="North Carolina"/>
  </r>
  <r>
    <n v="1685303"/>
    <x v="14"/>
    <s v="Credit card"/>
    <x v="24"/>
    <s v="CA"/>
    <x v="0"/>
    <x v="651"/>
    <d v="2015-12-07T00:00:00"/>
    <x v="0"/>
    <x v="0"/>
    <n v="4"/>
    <x v="0"/>
    <x v="1"/>
    <s v="California"/>
  </r>
  <r>
    <n v="1717701"/>
    <x v="4"/>
    <s v="Credit reporting"/>
    <x v="3"/>
    <s v="PA"/>
    <x v="0"/>
    <x v="689"/>
    <d v="2015-12-29T00:00:00"/>
    <x v="0"/>
    <x v="0"/>
    <n v="4"/>
    <x v="0"/>
    <x v="0"/>
    <s v="Pennsylvania"/>
  </r>
  <r>
    <n v="2172338"/>
    <x v="9"/>
    <s v="Credit reporting"/>
    <x v="8"/>
    <s v="OH"/>
    <x v="0"/>
    <x v="1111"/>
    <d v="2016-10-20T00:00:00"/>
    <x v="0"/>
    <x v="2"/>
    <n v="4"/>
    <x v="0"/>
    <x v="1"/>
    <s v="Ohio"/>
  </r>
  <r>
    <n v="1433467"/>
    <x v="19"/>
    <s v="Consumer Loan"/>
    <x v="39"/>
    <s v="CT"/>
    <x v="2"/>
    <x v="500"/>
    <d v="2015-06-24T00:00:00"/>
    <x v="1"/>
    <x v="0"/>
    <n v="2"/>
    <x v="0"/>
    <x v="0"/>
    <s v="Connecticut"/>
  </r>
  <r>
    <n v="1569089"/>
    <x v="245"/>
    <s v="Consumer Loan"/>
    <x v="21"/>
    <s v="CA"/>
    <x v="0"/>
    <x v="541"/>
    <d v="2015-09-22T00:00:00"/>
    <x v="2"/>
    <x v="0"/>
    <n v="3"/>
    <x v="0"/>
    <x v="1"/>
    <s v="California"/>
  </r>
  <r>
    <n v="1563919"/>
    <x v="19"/>
    <s v="Bank account or service"/>
    <x v="15"/>
    <s v="MD"/>
    <x v="3"/>
    <x v="470"/>
    <d v="2015-09-14T00:00:00"/>
    <x v="0"/>
    <x v="0"/>
    <n v="3"/>
    <x v="0"/>
    <x v="0"/>
    <s v="Maryland"/>
  </r>
  <r>
    <n v="978614"/>
    <x v="20"/>
    <s v="Consumer Loan"/>
    <x v="21"/>
    <s v="IL"/>
    <x v="0"/>
    <x v="460"/>
    <d v="2014-08-11T00:00:00"/>
    <x v="0"/>
    <x v="1"/>
    <n v="3"/>
    <x v="0"/>
    <x v="0"/>
    <s v="Illinois"/>
  </r>
  <r>
    <n v="1339891"/>
    <x v="10"/>
    <s v="Credit card"/>
    <x v="30"/>
    <s v="NJ"/>
    <x v="1"/>
    <x v="435"/>
    <d v="2015-04-23T00:00:00"/>
    <x v="4"/>
    <x v="0"/>
    <n v="2"/>
    <x v="0"/>
    <x v="0"/>
    <s v="New Jersey"/>
  </r>
  <r>
    <n v="1662828"/>
    <x v="19"/>
    <s v="Other financial service"/>
    <x v="55"/>
    <s v="FL"/>
    <x v="3"/>
    <x v="389"/>
    <d v="2015-11-23T00:00:00"/>
    <x v="6"/>
    <x v="0"/>
    <n v="4"/>
    <x v="0"/>
    <x v="0"/>
    <s v="Florida"/>
  </r>
  <r>
    <n v="1746596"/>
    <x v="354"/>
    <s v="Debt collection"/>
    <x v="4"/>
    <s v="CT"/>
    <x v="0"/>
    <x v="642"/>
    <d v="2016-01-21T00:00:00"/>
    <x v="7"/>
    <x v="2"/>
    <n v="1"/>
    <x v="0"/>
    <x v="0"/>
    <s v="Connecticut"/>
  </r>
  <r>
    <n v="836788"/>
    <x v="1"/>
    <s v="Mortgage"/>
    <x v="0"/>
    <s v="TN"/>
    <x v="0"/>
    <x v="742"/>
    <d v="2014-05-03T00:00:00"/>
    <x v="0"/>
    <x v="1"/>
    <n v="2"/>
    <x v="0"/>
    <x v="0"/>
    <s v="Tennessee"/>
  </r>
  <r>
    <n v="2020480"/>
    <x v="115"/>
    <s v="Debt collection"/>
    <x v="13"/>
    <s v="AZ"/>
    <x v="0"/>
    <x v="125"/>
    <d v="2016-07-19T00:00:00"/>
    <x v="0"/>
    <x v="2"/>
    <n v="3"/>
    <x v="0"/>
    <x v="0"/>
    <s v="Arizona"/>
  </r>
  <r>
    <n v="2129710"/>
    <x v="8"/>
    <s v="Money transfers"/>
    <x v="55"/>
    <s v="FL"/>
    <x v="0"/>
    <x v="1333"/>
    <d v="2016-09-24T00:00:00"/>
    <x v="0"/>
    <x v="2"/>
    <n v="3"/>
    <x v="0"/>
    <x v="1"/>
    <s v="Florida"/>
  </r>
  <r>
    <n v="716379"/>
    <x v="35"/>
    <s v="Mortgage"/>
    <x v="0"/>
    <s v="CA"/>
    <x v="0"/>
    <x v="230"/>
    <d v="2014-02-26T00:00:00"/>
    <x v="18"/>
    <x v="1"/>
    <n v="1"/>
    <x v="0"/>
    <x v="0"/>
    <s v="California"/>
  </r>
  <r>
    <n v="323378"/>
    <x v="22"/>
    <s v="Mortgage"/>
    <x v="5"/>
    <s v="PA"/>
    <x v="0"/>
    <x v="126"/>
    <d v="2013-02-21T00:00:00"/>
    <x v="1"/>
    <x v="3"/>
    <n v="1"/>
    <x v="0"/>
    <x v="0"/>
    <s v="Pennsylvania"/>
  </r>
  <r>
    <n v="1280441"/>
    <x v="93"/>
    <s v="Mortgage"/>
    <x v="5"/>
    <s v="NY"/>
    <x v="0"/>
    <x v="139"/>
    <d v="2015-03-12T00:00:00"/>
    <x v="0"/>
    <x v="0"/>
    <n v="1"/>
    <x v="0"/>
    <x v="1"/>
    <s v="New York"/>
  </r>
  <r>
    <n v="364012"/>
    <x v="10"/>
    <s v="Mortgage"/>
    <x v="0"/>
    <s v="MN"/>
    <x v="1"/>
    <x v="1039"/>
    <d v="2013-03-26T00:00:00"/>
    <x v="1"/>
    <x v="3"/>
    <n v="1"/>
    <x v="0"/>
    <x v="0"/>
    <s v="Minnesota"/>
  </r>
  <r>
    <n v="956971"/>
    <x v="9"/>
    <s v="Credit reporting"/>
    <x v="3"/>
    <s v="AL"/>
    <x v="0"/>
    <x v="856"/>
    <d v="2014-07-28T00:00:00"/>
    <x v="0"/>
    <x v="1"/>
    <n v="3"/>
    <x v="0"/>
    <x v="0"/>
    <s v="Alabama"/>
  </r>
  <r>
    <n v="333328"/>
    <x v="4"/>
    <s v="Credit reporting"/>
    <x v="3"/>
    <s v="WA"/>
    <x v="0"/>
    <x v="696"/>
    <d v="2013-02-26T00:00:00"/>
    <x v="0"/>
    <x v="3"/>
    <n v="1"/>
    <x v="0"/>
    <x v="0"/>
    <s v="Washington"/>
  </r>
  <r>
    <n v="335517"/>
    <x v="14"/>
    <s v="Credit card"/>
    <x v="28"/>
    <s v="SD"/>
    <x v="0"/>
    <x v="150"/>
    <d v="2013-02-28T00:00:00"/>
    <x v="0"/>
    <x v="3"/>
    <n v="1"/>
    <x v="0"/>
    <x v="0"/>
    <s v="South Dakota"/>
  </r>
  <r>
    <n v="503337"/>
    <x v="10"/>
    <s v="Bank account or service"/>
    <x v="9"/>
    <s v="CA"/>
    <x v="1"/>
    <x v="983"/>
    <d v="2013-08-26T00:00:00"/>
    <x v="7"/>
    <x v="3"/>
    <n v="3"/>
    <x v="0"/>
    <x v="1"/>
    <s v="California"/>
  </r>
  <r>
    <n v="1118814"/>
    <x v="407"/>
    <s v="Debt collection"/>
    <x v="4"/>
    <s v="WA"/>
    <x v="0"/>
    <x v="520"/>
    <d v="2014-11-16T00:00:00"/>
    <x v="0"/>
    <x v="1"/>
    <n v="4"/>
    <x v="0"/>
    <x v="0"/>
    <s v="Washington"/>
  </r>
  <r>
    <n v="640111"/>
    <x v="846"/>
    <s v="Debt collection"/>
    <x v="1"/>
    <s v="IL"/>
    <x v="0"/>
    <x v="600"/>
    <d v="2013-12-21T00:00:00"/>
    <x v="0"/>
    <x v="3"/>
    <n v="4"/>
    <x v="0"/>
    <x v="1"/>
    <s v="Illinois"/>
  </r>
  <r>
    <n v="989148"/>
    <x v="19"/>
    <s v="Student loan"/>
    <x v="29"/>
    <s v="NJ"/>
    <x v="1"/>
    <x v="687"/>
    <d v="2014-08-20T00:00:00"/>
    <x v="4"/>
    <x v="1"/>
    <n v="3"/>
    <x v="0"/>
    <x v="0"/>
    <s v="New Jersey"/>
  </r>
  <r>
    <n v="1894249"/>
    <x v="19"/>
    <s v="Mortgage"/>
    <x v="5"/>
    <s v="PA"/>
    <x v="0"/>
    <x v="1056"/>
    <d v="2016-04-27T00:00:00"/>
    <x v="4"/>
    <x v="2"/>
    <n v="2"/>
    <x v="0"/>
    <x v="0"/>
    <s v="Pennsylvania"/>
  </r>
  <r>
    <n v="528440"/>
    <x v="62"/>
    <s v="Bank account or service"/>
    <x v="12"/>
    <s v="NC"/>
    <x v="3"/>
    <x v="375"/>
    <d v="2013-09-18T00:00:00"/>
    <x v="4"/>
    <x v="3"/>
    <n v="3"/>
    <x v="0"/>
    <x v="0"/>
    <s v="North Carolina"/>
  </r>
  <r>
    <n v="1139604"/>
    <x v="135"/>
    <s v="Consumer Loan"/>
    <x v="39"/>
    <s v="MD"/>
    <x v="0"/>
    <x v="704"/>
    <d v="2014-12-02T00:00:00"/>
    <x v="0"/>
    <x v="1"/>
    <n v="4"/>
    <x v="0"/>
    <x v="1"/>
    <s v="Maryland"/>
  </r>
  <r>
    <n v="352786"/>
    <x v="14"/>
    <s v="Credit card"/>
    <x v="24"/>
    <s v="DC"/>
    <x v="3"/>
    <x v="1254"/>
    <d v="2013-03-14T00:00:00"/>
    <x v="1"/>
    <x v="3"/>
    <n v="1"/>
    <x v="0"/>
    <x v="0"/>
    <s v="District of Columbia"/>
  </r>
  <r>
    <n v="436436"/>
    <x v="218"/>
    <s v="Bank account or service"/>
    <x v="15"/>
    <s v="MN"/>
    <x v="0"/>
    <x v="823"/>
    <d v="2013-06-19T00:00:00"/>
    <x v="0"/>
    <x v="3"/>
    <n v="2"/>
    <x v="0"/>
    <x v="0"/>
    <s v="Minnesota"/>
  </r>
  <r>
    <n v="1739094"/>
    <x v="21"/>
    <s v="Credit card"/>
    <x v="31"/>
    <s v="FL"/>
    <x v="0"/>
    <x v="299"/>
    <d v="2016-01-13T00:00:00"/>
    <x v="0"/>
    <x v="2"/>
    <n v="1"/>
    <x v="0"/>
    <x v="0"/>
    <s v="Florida"/>
  </r>
  <r>
    <n v="1813706"/>
    <x v="166"/>
    <s v="Student loan"/>
    <x v="6"/>
    <s v="WI"/>
    <x v="0"/>
    <x v="31"/>
    <d v="2016-03-04T00:00:00"/>
    <x v="4"/>
    <x v="2"/>
    <n v="1"/>
    <x v="0"/>
    <x v="0"/>
    <s v="Wisconsin"/>
  </r>
  <r>
    <n v="904143"/>
    <x v="4"/>
    <s v="Credit reporting"/>
    <x v="8"/>
    <s v="PA"/>
    <x v="0"/>
    <x v="1238"/>
    <d v="2014-06-20T00:00:00"/>
    <x v="0"/>
    <x v="1"/>
    <n v="2"/>
    <x v="0"/>
    <x v="0"/>
    <s v="Pennsylvania"/>
  </r>
  <r>
    <n v="768538"/>
    <x v="18"/>
    <s v="Mortgage"/>
    <x v="0"/>
    <s v="NC"/>
    <x v="0"/>
    <x v="32"/>
    <d v="2014-03-18T00:00:00"/>
    <x v="0"/>
    <x v="1"/>
    <n v="1"/>
    <x v="0"/>
    <x v="0"/>
    <s v="North Carolina"/>
  </r>
  <r>
    <n v="1266728"/>
    <x v="8"/>
    <s v="Bank account or service"/>
    <x v="12"/>
    <s v="NY"/>
    <x v="0"/>
    <x v="722"/>
    <d v="2015-03-04T00:00:00"/>
    <x v="0"/>
    <x v="0"/>
    <n v="1"/>
    <x v="0"/>
    <x v="0"/>
    <s v="New York"/>
  </r>
  <r>
    <n v="763014"/>
    <x v="33"/>
    <s v="Student loan"/>
    <x v="26"/>
    <s v="MN"/>
    <x v="0"/>
    <x v="830"/>
    <d v="2014-03-18T00:00:00"/>
    <x v="2"/>
    <x v="1"/>
    <n v="1"/>
    <x v="0"/>
    <x v="0"/>
    <s v="Minnesota"/>
  </r>
  <r>
    <n v="810686"/>
    <x v="5"/>
    <s v="Debt collection"/>
    <x v="22"/>
    <s v="NY"/>
    <x v="0"/>
    <x v="179"/>
    <d v="2014-04-21T00:00:00"/>
    <x v="2"/>
    <x v="1"/>
    <n v="2"/>
    <x v="0"/>
    <x v="0"/>
    <s v="New York"/>
  </r>
  <r>
    <n v="1340219"/>
    <x v="477"/>
    <s v="Student loan"/>
    <x v="6"/>
    <s v="NM"/>
    <x v="0"/>
    <x v="435"/>
    <d v="2015-04-24T00:00:00"/>
    <x v="7"/>
    <x v="0"/>
    <n v="2"/>
    <x v="0"/>
    <x v="0"/>
    <s v="New Mexico"/>
  </r>
  <r>
    <n v="1473809"/>
    <x v="14"/>
    <s v="Credit card"/>
    <x v="24"/>
    <s v="GA"/>
    <x v="2"/>
    <x v="335"/>
    <d v="2015-07-29T00:00:00"/>
    <x v="18"/>
    <x v="0"/>
    <n v="3"/>
    <x v="0"/>
    <x v="0"/>
    <s v="Georgia"/>
  </r>
  <r>
    <n v="431720"/>
    <x v="19"/>
    <s v="Credit card"/>
    <x v="24"/>
    <s v="ME"/>
    <x v="0"/>
    <x v="1066"/>
    <d v="2013-06-14T00:00:00"/>
    <x v="1"/>
    <x v="3"/>
    <n v="2"/>
    <x v="0"/>
    <x v="1"/>
    <s v="Maine"/>
  </r>
  <r>
    <n v="1138920"/>
    <x v="594"/>
    <s v="Money transfers"/>
    <x v="50"/>
    <s v="WA"/>
    <x v="0"/>
    <x v="704"/>
    <d v="2014-12-02T00:00:00"/>
    <x v="0"/>
    <x v="1"/>
    <n v="4"/>
    <x v="0"/>
    <x v="0"/>
    <s v="Washington"/>
  </r>
  <r>
    <n v="292883"/>
    <x v="273"/>
    <s v="Consumer Loan"/>
    <x v="39"/>
    <s v="FL"/>
    <x v="0"/>
    <x v="1177"/>
    <d v="2013-02-07T00:00:00"/>
    <x v="1"/>
    <x v="3"/>
    <n v="1"/>
    <x v="0"/>
    <x v="0"/>
    <s v="Florida"/>
  </r>
  <r>
    <n v="1832403"/>
    <x v="217"/>
    <s v="Debt collection"/>
    <x v="22"/>
    <s v="LA"/>
    <x v="3"/>
    <x v="200"/>
    <d v="2016-03-15T00:00:00"/>
    <x v="0"/>
    <x v="2"/>
    <n v="1"/>
    <x v="0"/>
    <x v="0"/>
    <s v="Louisiana"/>
  </r>
  <r>
    <n v="1273619"/>
    <x v="7"/>
    <s v="Student loan"/>
    <x v="6"/>
    <s v="PA"/>
    <x v="0"/>
    <x v="984"/>
    <d v="2015-03-09T00:00:00"/>
    <x v="0"/>
    <x v="0"/>
    <n v="1"/>
    <x v="0"/>
    <x v="1"/>
    <s v="Pennsylvania"/>
  </r>
  <r>
    <n v="723476"/>
    <x v="19"/>
    <s v="Debt collection"/>
    <x v="1"/>
    <s v="NY"/>
    <x v="0"/>
    <x v="776"/>
    <d v="2014-02-20T00:00:00"/>
    <x v="0"/>
    <x v="1"/>
    <n v="1"/>
    <x v="0"/>
    <x v="0"/>
    <s v="New York"/>
  </r>
  <r>
    <n v="311393"/>
    <x v="10"/>
    <s v="Mortgage"/>
    <x v="5"/>
    <s v="MD"/>
    <x v="0"/>
    <x v="8"/>
    <d v="2013-02-11T00:00:00"/>
    <x v="7"/>
    <x v="3"/>
    <n v="1"/>
    <x v="0"/>
    <x v="0"/>
    <s v="Maryland"/>
  </r>
  <r>
    <n v="1222724"/>
    <x v="19"/>
    <s v="Mortgage"/>
    <x v="0"/>
    <s v="NJ"/>
    <x v="0"/>
    <x v="697"/>
    <d v="2015-02-03T00:00:00"/>
    <x v="0"/>
    <x v="0"/>
    <n v="1"/>
    <x v="0"/>
    <x v="0"/>
    <s v="New Jersey"/>
  </r>
  <r>
    <n v="1065996"/>
    <x v="19"/>
    <s v="Bank account or service"/>
    <x v="36"/>
    <s v="VA"/>
    <x v="3"/>
    <x v="99"/>
    <d v="2014-10-16T00:00:00"/>
    <x v="12"/>
    <x v="1"/>
    <n v="4"/>
    <x v="0"/>
    <x v="1"/>
    <s v="Virginia"/>
  </r>
  <r>
    <n v="312599"/>
    <x v="1"/>
    <s v="Mortgage"/>
    <x v="0"/>
    <s v="TX"/>
    <x v="0"/>
    <x v="898"/>
    <d v="2013-02-12T00:00:00"/>
    <x v="1"/>
    <x v="3"/>
    <n v="1"/>
    <x v="0"/>
    <x v="0"/>
    <s v="Texas"/>
  </r>
  <r>
    <n v="785584"/>
    <x v="9"/>
    <s v="Credit reporting"/>
    <x v="8"/>
    <s v="VA"/>
    <x v="0"/>
    <x v="1309"/>
    <d v="2014-03-31T00:00:00"/>
    <x v="0"/>
    <x v="1"/>
    <n v="1"/>
    <x v="0"/>
    <x v="0"/>
    <s v="Virginia"/>
  </r>
  <r>
    <n v="354860"/>
    <x v="16"/>
    <s v="Bank account or service"/>
    <x v="14"/>
    <s v="NY"/>
    <x v="3"/>
    <x v="855"/>
    <d v="2013-03-18T00:00:00"/>
    <x v="6"/>
    <x v="3"/>
    <n v="1"/>
    <x v="0"/>
    <x v="0"/>
    <s v="New York"/>
  </r>
  <r>
    <n v="1246821"/>
    <x v="8"/>
    <s v="Student loan"/>
    <x v="6"/>
    <s v="PA"/>
    <x v="0"/>
    <x v="127"/>
    <d v="2015-02-19T00:00:00"/>
    <x v="0"/>
    <x v="0"/>
    <n v="1"/>
    <x v="0"/>
    <x v="0"/>
    <s v="Pennsylvania"/>
  </r>
  <r>
    <n v="1939862"/>
    <x v="20"/>
    <s v="Bank account or service"/>
    <x v="9"/>
    <s v="CA"/>
    <x v="1"/>
    <x v="399"/>
    <d v="2016-05-31T00:00:00"/>
    <x v="12"/>
    <x v="2"/>
    <n v="2"/>
    <x v="0"/>
    <x v="0"/>
    <s v="California"/>
  </r>
  <r>
    <n v="1989258"/>
    <x v="51"/>
    <s v="Credit card"/>
    <x v="16"/>
    <s v="ME"/>
    <x v="1"/>
    <x v="572"/>
    <d v="2016-06-29T00:00:00"/>
    <x v="1"/>
    <x v="2"/>
    <n v="2"/>
    <x v="0"/>
    <x v="1"/>
    <s v="Maine"/>
  </r>
  <r>
    <n v="1649662"/>
    <x v="48"/>
    <s v="Student loan"/>
    <x v="6"/>
    <s v="FL"/>
    <x v="0"/>
    <x v="362"/>
    <d v="2015-11-10T00:00:00"/>
    <x v="0"/>
    <x v="0"/>
    <n v="4"/>
    <x v="1"/>
    <x v="0"/>
    <s v="Florida"/>
  </r>
  <r>
    <n v="1185029"/>
    <x v="63"/>
    <s v="Debt collection"/>
    <x v="4"/>
    <s v="GA"/>
    <x v="0"/>
    <x v="712"/>
    <d v="2015-01-07T00:00:00"/>
    <x v="0"/>
    <x v="0"/>
    <n v="1"/>
    <x v="0"/>
    <x v="0"/>
    <s v="Georgia"/>
  </r>
  <r>
    <n v="1307496"/>
    <x v="358"/>
    <s v="Student loan"/>
    <x v="6"/>
    <s v="NC"/>
    <x v="0"/>
    <x v="1053"/>
    <d v="2015-03-30T00:00:00"/>
    <x v="0"/>
    <x v="0"/>
    <n v="1"/>
    <x v="1"/>
    <x v="0"/>
    <s v="North Carolina"/>
  </r>
  <r>
    <n v="801634"/>
    <x v="30"/>
    <s v="Bank account or service"/>
    <x v="12"/>
    <s v="MD"/>
    <x v="0"/>
    <x v="476"/>
    <d v="2014-04-09T00:00:00"/>
    <x v="0"/>
    <x v="1"/>
    <n v="2"/>
    <x v="0"/>
    <x v="1"/>
    <s v="Maryland"/>
  </r>
  <r>
    <n v="1905622"/>
    <x v="6"/>
    <s v="Bank account or service"/>
    <x v="15"/>
    <s v="FL"/>
    <x v="0"/>
    <x v="352"/>
    <d v="2016-05-02T00:00:00"/>
    <x v="0"/>
    <x v="2"/>
    <n v="2"/>
    <x v="0"/>
    <x v="1"/>
    <s v="Florida"/>
  </r>
  <r>
    <n v="1066871"/>
    <x v="19"/>
    <s v="Credit card"/>
    <x v="45"/>
    <s v="CA"/>
    <x v="3"/>
    <x v="462"/>
    <d v="2014-10-16T00:00:00"/>
    <x v="11"/>
    <x v="1"/>
    <n v="4"/>
    <x v="0"/>
    <x v="0"/>
    <s v="California"/>
  </r>
  <r>
    <n v="1597853"/>
    <x v="62"/>
    <s v="Credit card"/>
    <x v="2"/>
    <s v="NJ"/>
    <x v="1"/>
    <x v="723"/>
    <d v="2015-10-09T00:00:00"/>
    <x v="4"/>
    <x v="0"/>
    <n v="4"/>
    <x v="0"/>
    <x v="1"/>
    <s v="New Jersey"/>
  </r>
  <r>
    <n v="1610036"/>
    <x v="14"/>
    <s v="Credit card"/>
    <x v="20"/>
    <s v="IL"/>
    <x v="0"/>
    <x v="148"/>
    <d v="2015-10-16T00:00:00"/>
    <x v="0"/>
    <x v="0"/>
    <n v="4"/>
    <x v="0"/>
    <x v="0"/>
    <s v="Illinois"/>
  </r>
  <r>
    <n v="1632873"/>
    <x v="733"/>
    <s v="Debt collection"/>
    <x v="22"/>
    <s v="TN"/>
    <x v="0"/>
    <x v="39"/>
    <d v="2015-10-30T00:00:00"/>
    <x v="0"/>
    <x v="0"/>
    <n v="4"/>
    <x v="0"/>
    <x v="0"/>
    <s v="Tennessee"/>
  </r>
  <r>
    <n v="262948"/>
    <x v="16"/>
    <s v="Credit card"/>
    <x v="30"/>
    <s v="OH"/>
    <x v="0"/>
    <x v="965"/>
    <d v="2013-01-25T00:00:00"/>
    <x v="0"/>
    <x v="3"/>
    <n v="1"/>
    <x v="0"/>
    <x v="0"/>
    <s v="Ohio"/>
  </r>
  <r>
    <n v="1160698"/>
    <x v="10"/>
    <s v="Bank account or service"/>
    <x v="12"/>
    <s v="WA"/>
    <x v="2"/>
    <x v="451"/>
    <d v="2014-12-18T00:00:00"/>
    <x v="1"/>
    <x v="1"/>
    <n v="4"/>
    <x v="0"/>
    <x v="0"/>
    <s v="Washington"/>
  </r>
  <r>
    <n v="222443"/>
    <x v="28"/>
    <s v="Bank account or service"/>
    <x v="15"/>
    <s v="NJ"/>
    <x v="0"/>
    <x v="1270"/>
    <d v="2013-01-07T00:00:00"/>
    <x v="4"/>
    <x v="3"/>
    <n v="1"/>
    <x v="0"/>
    <x v="0"/>
    <s v="New Jersey"/>
  </r>
  <r>
    <n v="1659096"/>
    <x v="25"/>
    <s v="Credit card"/>
    <x v="20"/>
    <s v="OR"/>
    <x v="3"/>
    <x v="620"/>
    <d v="2015-11-19T00:00:00"/>
    <x v="4"/>
    <x v="0"/>
    <n v="4"/>
    <x v="0"/>
    <x v="0"/>
    <s v="Oregon"/>
  </r>
  <r>
    <n v="670458"/>
    <x v="9"/>
    <s v="Credit reporting"/>
    <x v="8"/>
    <s v="NC"/>
    <x v="0"/>
    <x v="707"/>
    <d v="2014-01-15T00:00:00"/>
    <x v="0"/>
    <x v="1"/>
    <n v="1"/>
    <x v="0"/>
    <x v="0"/>
    <s v="North Carolina"/>
  </r>
  <r>
    <n v="1320746"/>
    <x v="381"/>
    <s v="Debt collection"/>
    <x v="1"/>
    <s v="PA"/>
    <x v="0"/>
    <x v="1008"/>
    <d v="2015-04-08T00:00:00"/>
    <x v="0"/>
    <x v="0"/>
    <n v="2"/>
    <x v="0"/>
    <x v="1"/>
    <s v="Pennsylvania"/>
  </r>
  <r>
    <n v="1897280"/>
    <x v="294"/>
    <s v="Student loan"/>
    <x v="6"/>
    <s v="MO"/>
    <x v="0"/>
    <x v="655"/>
    <d v="2016-04-26T00:00:00"/>
    <x v="0"/>
    <x v="2"/>
    <n v="2"/>
    <x v="0"/>
    <x v="0"/>
    <s v="Missouri"/>
  </r>
  <r>
    <n v="377336"/>
    <x v="19"/>
    <s v="Mortgage"/>
    <x v="0"/>
    <s v="PA"/>
    <x v="4"/>
    <x v="513"/>
    <d v="2013-04-09T00:00:00"/>
    <x v="1"/>
    <x v="3"/>
    <n v="2"/>
    <x v="0"/>
    <x v="0"/>
    <s v="Pennsylvania"/>
  </r>
  <r>
    <n v="1054396"/>
    <x v="68"/>
    <s v="Mortgage"/>
    <x v="0"/>
    <s v="NC"/>
    <x v="0"/>
    <x v="941"/>
    <d v="2014-10-01T00:00:00"/>
    <x v="0"/>
    <x v="1"/>
    <n v="4"/>
    <x v="0"/>
    <x v="0"/>
    <s v="North Carolina"/>
  </r>
  <r>
    <n v="1188925"/>
    <x v="82"/>
    <s v="Debt collection"/>
    <x v="27"/>
    <s v="TX"/>
    <x v="0"/>
    <x v="1187"/>
    <d v="2015-01-09T00:00:00"/>
    <x v="0"/>
    <x v="0"/>
    <n v="1"/>
    <x v="0"/>
    <x v="0"/>
    <s v="Texas"/>
  </r>
  <r>
    <n v="747860"/>
    <x v="9"/>
    <s v="Credit reporting"/>
    <x v="3"/>
    <s v="FL"/>
    <x v="0"/>
    <x v="1150"/>
    <d v="2014-03-06T00:00:00"/>
    <x v="0"/>
    <x v="1"/>
    <n v="1"/>
    <x v="0"/>
    <x v="1"/>
    <s v="Florida"/>
  </r>
  <r>
    <n v="1936341"/>
    <x v="37"/>
    <s v="Consumer Loan"/>
    <x v="21"/>
    <s v="CA"/>
    <x v="3"/>
    <x v="978"/>
    <d v="2016-05-26T00:00:00"/>
    <x v="7"/>
    <x v="2"/>
    <n v="2"/>
    <x v="0"/>
    <x v="0"/>
    <s v="California"/>
  </r>
  <r>
    <n v="513631"/>
    <x v="19"/>
    <s v="Mortgage"/>
    <x v="0"/>
    <s v="AZ"/>
    <x v="1"/>
    <x v="1242"/>
    <d v="2013-09-04T00:00:00"/>
    <x v="1"/>
    <x v="3"/>
    <n v="3"/>
    <x v="0"/>
    <x v="1"/>
    <s v="Arizona"/>
  </r>
  <r>
    <n v="1241119"/>
    <x v="9"/>
    <s v="Credit reporting"/>
    <x v="8"/>
    <s v="FL"/>
    <x v="0"/>
    <x v="254"/>
    <d v="2015-02-14T00:00:00"/>
    <x v="0"/>
    <x v="0"/>
    <n v="1"/>
    <x v="0"/>
    <x v="1"/>
    <s v="Florida"/>
  </r>
  <r>
    <n v="1593731"/>
    <x v="86"/>
    <s v="Bank account or service"/>
    <x v="12"/>
    <s v="NY"/>
    <x v="1"/>
    <x v="94"/>
    <d v="2015-10-07T00:00:00"/>
    <x v="4"/>
    <x v="0"/>
    <n v="4"/>
    <x v="0"/>
    <x v="1"/>
    <s v="New York"/>
  </r>
  <r>
    <n v="970603"/>
    <x v="1"/>
    <s v="Mortgage"/>
    <x v="0"/>
    <s v="VA"/>
    <x v="0"/>
    <x v="193"/>
    <d v="2014-08-06T00:00:00"/>
    <x v="0"/>
    <x v="1"/>
    <n v="3"/>
    <x v="0"/>
    <x v="1"/>
    <s v="Virginia"/>
  </r>
  <r>
    <n v="983089"/>
    <x v="201"/>
    <s v="Mortgage"/>
    <x v="0"/>
    <s v="TX"/>
    <x v="0"/>
    <x v="98"/>
    <d v="2014-08-13T00:00:00"/>
    <x v="0"/>
    <x v="1"/>
    <n v="3"/>
    <x v="0"/>
    <x v="0"/>
    <s v="Texas"/>
  </r>
  <r>
    <n v="1244368"/>
    <x v="205"/>
    <s v="Consumer Loan"/>
    <x v="39"/>
    <s v="CA"/>
    <x v="0"/>
    <x v="305"/>
    <d v="2015-02-23T00:00:00"/>
    <x v="2"/>
    <x v="0"/>
    <n v="1"/>
    <x v="0"/>
    <x v="1"/>
    <s v="California"/>
  </r>
  <r>
    <n v="941056"/>
    <x v="4"/>
    <s v="Credit reporting"/>
    <x v="25"/>
    <s v="NJ"/>
    <x v="0"/>
    <x v="386"/>
    <d v="2014-07-17T00:00:00"/>
    <x v="0"/>
    <x v="1"/>
    <n v="3"/>
    <x v="0"/>
    <x v="0"/>
    <s v="New Jersey"/>
  </r>
  <r>
    <n v="1799554"/>
    <x v="10"/>
    <s v="Bank account or service"/>
    <x v="14"/>
    <s v="NY"/>
    <x v="3"/>
    <x v="459"/>
    <d v="2016-02-24T00:00:00"/>
    <x v="1"/>
    <x v="2"/>
    <n v="1"/>
    <x v="0"/>
    <x v="0"/>
    <s v="New York"/>
  </r>
  <r>
    <n v="1536855"/>
    <x v="10"/>
    <s v="Mortgage"/>
    <x v="5"/>
    <s v="NC"/>
    <x v="1"/>
    <x v="586"/>
    <d v="2015-08-28T00:00:00"/>
    <x v="4"/>
    <x v="0"/>
    <n v="3"/>
    <x v="0"/>
    <x v="0"/>
    <s v="North Carolina"/>
  </r>
  <r>
    <n v="1718417"/>
    <x v="20"/>
    <s v="Mortgage"/>
    <x v="5"/>
    <s v="CA"/>
    <x v="0"/>
    <x v="689"/>
    <d v="2015-12-29T00:00:00"/>
    <x v="0"/>
    <x v="0"/>
    <n v="4"/>
    <x v="0"/>
    <x v="0"/>
    <s v="California"/>
  </r>
  <r>
    <n v="1310315"/>
    <x v="4"/>
    <s v="Credit reporting"/>
    <x v="8"/>
    <s v="FL"/>
    <x v="0"/>
    <x v="84"/>
    <d v="2015-04-01T00:00:00"/>
    <x v="0"/>
    <x v="0"/>
    <n v="2"/>
    <x v="0"/>
    <x v="1"/>
    <s v="Florida"/>
  </r>
  <r>
    <n v="1041207"/>
    <x v="10"/>
    <s v="Mortgage"/>
    <x v="0"/>
    <s v="IL"/>
    <x v="0"/>
    <x v="922"/>
    <d v="2014-09-23T00:00:00"/>
    <x v="0"/>
    <x v="1"/>
    <n v="3"/>
    <x v="0"/>
    <x v="0"/>
    <s v="Illinois"/>
  </r>
  <r>
    <n v="1710318"/>
    <x v="19"/>
    <s v="Credit card"/>
    <x v="24"/>
    <s v="MN"/>
    <x v="2"/>
    <x v="714"/>
    <d v="2015-12-22T00:00:00"/>
    <x v="1"/>
    <x v="0"/>
    <n v="4"/>
    <x v="0"/>
    <x v="0"/>
    <s v="Minnesota"/>
  </r>
  <r>
    <n v="1246397"/>
    <x v="8"/>
    <s v="Credit card"/>
    <x v="61"/>
    <s v="SC"/>
    <x v="0"/>
    <x v="127"/>
    <d v="2015-02-25T00:00:00"/>
    <x v="11"/>
    <x v="0"/>
    <n v="1"/>
    <x v="0"/>
    <x v="0"/>
    <s v="South Carolina"/>
  </r>
  <r>
    <n v="1630438"/>
    <x v="33"/>
    <s v="Student loan"/>
    <x v="6"/>
    <s v="GA"/>
    <x v="0"/>
    <x v="14"/>
    <d v="2015-10-29T00:00:00"/>
    <x v="0"/>
    <x v="0"/>
    <n v="4"/>
    <x v="0"/>
    <x v="0"/>
    <s v="Georgia"/>
  </r>
  <r>
    <n v="500022"/>
    <x v="296"/>
    <s v="Credit card"/>
    <x v="24"/>
    <s v="MD"/>
    <x v="0"/>
    <x v="283"/>
    <d v="2013-08-22T00:00:00"/>
    <x v="0"/>
    <x v="3"/>
    <n v="3"/>
    <x v="0"/>
    <x v="1"/>
    <s v="Maryland"/>
  </r>
  <r>
    <n v="1177372"/>
    <x v="18"/>
    <s v="Mortgage"/>
    <x v="0"/>
    <s v="CA"/>
    <x v="0"/>
    <x v="864"/>
    <d v="2014-12-31T00:00:00"/>
    <x v="0"/>
    <x v="1"/>
    <n v="4"/>
    <x v="0"/>
    <x v="0"/>
    <s v="California"/>
  </r>
  <r>
    <n v="1653499"/>
    <x v="102"/>
    <s v="Prepaid card"/>
    <x v="33"/>
    <s v="GA"/>
    <x v="0"/>
    <x v="1101"/>
    <d v="2015-11-17T00:00:00"/>
    <x v="6"/>
    <x v="0"/>
    <n v="4"/>
    <x v="0"/>
    <x v="0"/>
    <s v="Georgia"/>
  </r>
  <r>
    <n v="1902669"/>
    <x v="232"/>
    <s v="Debt collection"/>
    <x v="22"/>
    <s v="MA"/>
    <x v="3"/>
    <x v="1045"/>
    <d v="2016-06-08T00:00:00"/>
    <x v="42"/>
    <x v="2"/>
    <n v="2"/>
    <x v="0"/>
    <x v="0"/>
    <s v="Massachusetts"/>
  </r>
  <r>
    <n v="329116"/>
    <x v="35"/>
    <s v="Mortgage"/>
    <x v="0"/>
    <s v="GA"/>
    <x v="0"/>
    <x v="1334"/>
    <d v="2013-02-25T00:00:00"/>
    <x v="1"/>
    <x v="3"/>
    <n v="1"/>
    <x v="0"/>
    <x v="0"/>
    <s v="Georgia"/>
  </r>
  <r>
    <n v="1674510"/>
    <x v="8"/>
    <s v="Credit card"/>
    <x v="17"/>
    <s v="CA"/>
    <x v="0"/>
    <x v="1206"/>
    <d v="2015-11-28T00:00:00"/>
    <x v="0"/>
    <x v="0"/>
    <n v="4"/>
    <x v="0"/>
    <x v="1"/>
    <s v="California"/>
  </r>
  <r>
    <n v="1228738"/>
    <x v="16"/>
    <s v="Credit card"/>
    <x v="31"/>
    <s v="MI"/>
    <x v="0"/>
    <x v="190"/>
    <d v="2015-02-06T00:00:00"/>
    <x v="0"/>
    <x v="0"/>
    <n v="1"/>
    <x v="0"/>
    <x v="0"/>
    <s v="Michigan"/>
  </r>
  <r>
    <n v="1746866"/>
    <x v="250"/>
    <s v="Consumer Loan"/>
    <x v="39"/>
    <s v="SD"/>
    <x v="0"/>
    <x v="642"/>
    <d v="2016-01-18T00:00:00"/>
    <x v="0"/>
    <x v="2"/>
    <n v="1"/>
    <x v="0"/>
    <x v="0"/>
    <s v="South Dakota"/>
  </r>
  <r>
    <n v="401542"/>
    <x v="64"/>
    <s v="Consumer Loan"/>
    <x v="56"/>
    <s v="NY"/>
    <x v="0"/>
    <x v="290"/>
    <d v="2013-05-08T00:00:00"/>
    <x v="1"/>
    <x v="3"/>
    <n v="2"/>
    <x v="0"/>
    <x v="0"/>
    <s v="New York"/>
  </r>
  <r>
    <n v="768135"/>
    <x v="35"/>
    <s v="Mortgage"/>
    <x v="0"/>
    <s v="TN"/>
    <x v="0"/>
    <x v="1300"/>
    <d v="2014-03-15T00:00:00"/>
    <x v="0"/>
    <x v="1"/>
    <n v="1"/>
    <x v="0"/>
    <x v="0"/>
    <s v="Tennessee"/>
  </r>
  <r>
    <n v="1132495"/>
    <x v="172"/>
    <s v="Mortgage"/>
    <x v="0"/>
    <s v="PA"/>
    <x v="3"/>
    <x v="895"/>
    <d v="2014-11-26T00:00:00"/>
    <x v="11"/>
    <x v="1"/>
    <n v="4"/>
    <x v="0"/>
    <x v="0"/>
    <s v="Pennsylvania"/>
  </r>
  <r>
    <n v="722873"/>
    <x v="171"/>
    <s v="Money transfers"/>
    <x v="55"/>
    <s v="OH"/>
    <x v="3"/>
    <x v="776"/>
    <d v="2014-02-21T00:00:00"/>
    <x v="1"/>
    <x v="1"/>
    <n v="1"/>
    <x v="0"/>
    <x v="1"/>
    <s v="Ohio"/>
  </r>
  <r>
    <n v="1788334"/>
    <x v="84"/>
    <s v="Mortgage"/>
    <x v="0"/>
    <s v="CA"/>
    <x v="0"/>
    <x v="142"/>
    <d v="2016-02-16T00:00:00"/>
    <x v="0"/>
    <x v="2"/>
    <n v="1"/>
    <x v="0"/>
    <x v="1"/>
    <s v="California"/>
  </r>
  <r>
    <n v="1671784"/>
    <x v="127"/>
    <s v="Money transfers"/>
    <x v="65"/>
    <s v="FL"/>
    <x v="0"/>
    <x v="627"/>
    <d v="2015-11-25T00:00:00"/>
    <x v="0"/>
    <x v="0"/>
    <n v="4"/>
    <x v="0"/>
    <x v="1"/>
    <s v="Florida"/>
  </r>
  <r>
    <n v="1079542"/>
    <x v="21"/>
    <s v="Credit card"/>
    <x v="31"/>
    <s v="PA"/>
    <x v="0"/>
    <x v="763"/>
    <d v="2014-10-27T00:00:00"/>
    <x v="11"/>
    <x v="1"/>
    <n v="4"/>
    <x v="0"/>
    <x v="0"/>
    <s v="Pennsylvania"/>
  </r>
  <r>
    <n v="1594285"/>
    <x v="134"/>
    <s v="Mortgage"/>
    <x v="0"/>
    <s v="TX"/>
    <x v="0"/>
    <x v="67"/>
    <d v="2015-10-06T00:00:00"/>
    <x v="0"/>
    <x v="0"/>
    <n v="4"/>
    <x v="0"/>
    <x v="0"/>
    <s v="Texas"/>
  </r>
  <r>
    <n v="665642"/>
    <x v="10"/>
    <s v="Mortgage"/>
    <x v="0"/>
    <s v="WV"/>
    <x v="0"/>
    <x v="176"/>
    <d v="2014-01-13T00:00:00"/>
    <x v="0"/>
    <x v="1"/>
    <n v="1"/>
    <x v="0"/>
    <x v="0"/>
    <s v="West Virginia"/>
  </r>
  <r>
    <n v="1264665"/>
    <x v="4"/>
    <s v="Credit reporting"/>
    <x v="8"/>
    <s v="CA"/>
    <x v="0"/>
    <x v="1025"/>
    <d v="2015-03-03T00:00:00"/>
    <x v="0"/>
    <x v="0"/>
    <n v="1"/>
    <x v="0"/>
    <x v="1"/>
    <s v="California"/>
  </r>
  <r>
    <n v="1571032"/>
    <x v="9"/>
    <s v="Credit reporting"/>
    <x v="3"/>
    <s v="CA"/>
    <x v="0"/>
    <x v="741"/>
    <d v="2015-09-18T00:00:00"/>
    <x v="0"/>
    <x v="0"/>
    <n v="3"/>
    <x v="0"/>
    <x v="0"/>
    <s v="California"/>
  </r>
  <r>
    <n v="1257930"/>
    <x v="14"/>
    <s v="Consumer Loan"/>
    <x v="19"/>
    <s v="KY"/>
    <x v="0"/>
    <x v="131"/>
    <d v="2015-03-19T00:00:00"/>
    <x v="36"/>
    <x v="0"/>
    <n v="1"/>
    <x v="0"/>
    <x v="0"/>
    <s v="Kentucky"/>
  </r>
  <r>
    <n v="2025832"/>
    <x v="23"/>
    <s v="Credit card"/>
    <x v="31"/>
    <s v="GA"/>
    <x v="1"/>
    <x v="152"/>
    <d v="2016-07-25T00:00:00"/>
    <x v="7"/>
    <x v="2"/>
    <n v="3"/>
    <x v="0"/>
    <x v="0"/>
    <s v="Georgia"/>
  </r>
  <r>
    <n v="737133"/>
    <x v="10"/>
    <s v="Mortgage"/>
    <x v="42"/>
    <s v="CA"/>
    <x v="0"/>
    <x v="237"/>
    <d v="2014-02-28T00:00:00"/>
    <x v="0"/>
    <x v="1"/>
    <n v="1"/>
    <x v="0"/>
    <x v="0"/>
    <s v="California"/>
  </r>
  <r>
    <n v="670619"/>
    <x v="14"/>
    <s v="Credit card"/>
    <x v="24"/>
    <s v="FL"/>
    <x v="1"/>
    <x v="707"/>
    <d v="2014-01-22T00:00:00"/>
    <x v="12"/>
    <x v="1"/>
    <n v="1"/>
    <x v="0"/>
    <x v="0"/>
    <s v="Florida"/>
  </r>
  <r>
    <n v="1218702"/>
    <x v="1"/>
    <s v="Mortgage"/>
    <x v="0"/>
    <s v="NJ"/>
    <x v="0"/>
    <x v="999"/>
    <d v="2015-01-30T00:00:00"/>
    <x v="0"/>
    <x v="0"/>
    <n v="1"/>
    <x v="1"/>
    <x v="0"/>
    <s v="New Jersey"/>
  </r>
  <r>
    <n v="1069764"/>
    <x v="19"/>
    <s v="Mortgage"/>
    <x v="37"/>
    <s v="TX"/>
    <x v="3"/>
    <x v="1122"/>
    <d v="2014-10-20T00:00:00"/>
    <x v="11"/>
    <x v="1"/>
    <n v="4"/>
    <x v="0"/>
    <x v="0"/>
    <s v="Texas"/>
  </r>
  <r>
    <n v="1218676"/>
    <x v="125"/>
    <s v="Credit card"/>
    <x v="30"/>
    <s v="OH"/>
    <x v="1"/>
    <x v="999"/>
    <d v="2015-02-04T00:00:00"/>
    <x v="2"/>
    <x v="0"/>
    <n v="1"/>
    <x v="0"/>
    <x v="0"/>
    <s v="Ohio"/>
  </r>
  <r>
    <n v="1024239"/>
    <x v="38"/>
    <s v="Mortgage"/>
    <x v="42"/>
    <s v="CT"/>
    <x v="0"/>
    <x v="1063"/>
    <d v="2014-09-11T00:00:00"/>
    <x v="0"/>
    <x v="1"/>
    <n v="3"/>
    <x v="0"/>
    <x v="0"/>
    <s v="Connecticut"/>
  </r>
  <r>
    <n v="1927618"/>
    <x v="14"/>
    <s v="Bank account or service"/>
    <x v="12"/>
    <s v="NJ"/>
    <x v="0"/>
    <x v="132"/>
    <d v="2016-05-16T00:00:00"/>
    <x v="0"/>
    <x v="2"/>
    <n v="2"/>
    <x v="0"/>
    <x v="0"/>
    <s v="New Jersey"/>
  </r>
  <r>
    <n v="1741035"/>
    <x v="1"/>
    <s v="Mortgage"/>
    <x v="0"/>
    <s v="CO"/>
    <x v="0"/>
    <x v="162"/>
    <d v="2016-01-14T00:00:00"/>
    <x v="0"/>
    <x v="2"/>
    <n v="1"/>
    <x v="0"/>
    <x v="0"/>
    <s v="Colorado"/>
  </r>
  <r>
    <n v="912287"/>
    <x v="88"/>
    <s v="Debt collection"/>
    <x v="1"/>
    <s v="MI"/>
    <x v="0"/>
    <x v="876"/>
    <d v="2014-06-26T00:00:00"/>
    <x v="0"/>
    <x v="1"/>
    <n v="2"/>
    <x v="0"/>
    <x v="0"/>
    <s v="Michigan"/>
  </r>
  <r>
    <n v="594937"/>
    <x v="847"/>
    <s v="Debt collection"/>
    <x v="1"/>
    <s v="CA"/>
    <x v="0"/>
    <x v="388"/>
    <d v="2013-11-12T00:00:00"/>
    <x v="0"/>
    <x v="3"/>
    <n v="4"/>
    <x v="0"/>
    <x v="0"/>
    <s v="California"/>
  </r>
  <r>
    <n v="1027288"/>
    <x v="33"/>
    <s v="Student loan"/>
    <x v="6"/>
    <s v="MI"/>
    <x v="0"/>
    <x v="829"/>
    <d v="2014-09-12T00:00:00"/>
    <x v="0"/>
    <x v="1"/>
    <n v="3"/>
    <x v="0"/>
    <x v="0"/>
    <s v="Michigan"/>
  </r>
  <r>
    <n v="1018917"/>
    <x v="65"/>
    <s v="Payday loan"/>
    <x v="46"/>
    <s v="VA"/>
    <x v="0"/>
    <x v="273"/>
    <d v="2014-09-11T00:00:00"/>
    <x v="7"/>
    <x v="1"/>
    <n v="3"/>
    <x v="0"/>
    <x v="0"/>
    <s v="Virginia"/>
  </r>
  <r>
    <n v="2097586"/>
    <x v="9"/>
    <s v="Credit reporting"/>
    <x v="8"/>
    <s v="VA"/>
    <x v="0"/>
    <x v="675"/>
    <d v="2016-09-06T00:00:00"/>
    <x v="0"/>
    <x v="2"/>
    <n v="3"/>
    <x v="0"/>
    <x v="1"/>
    <s v="Virginia"/>
  </r>
  <r>
    <n v="1567068"/>
    <x v="14"/>
    <s v="Bank account or service"/>
    <x v="12"/>
    <s v="NY"/>
    <x v="3"/>
    <x v="296"/>
    <d v="2015-09-17T00:00:00"/>
    <x v="1"/>
    <x v="0"/>
    <n v="3"/>
    <x v="0"/>
    <x v="0"/>
    <s v="New York"/>
  </r>
  <r>
    <n v="716476"/>
    <x v="14"/>
    <s v="Consumer Loan"/>
    <x v="19"/>
    <s v="CO"/>
    <x v="0"/>
    <x v="230"/>
    <d v="2014-02-17T00:00:00"/>
    <x v="0"/>
    <x v="1"/>
    <n v="1"/>
    <x v="0"/>
    <x v="0"/>
    <s v="Colorado"/>
  </r>
  <r>
    <n v="1903409"/>
    <x v="702"/>
    <s v="Debt collection"/>
    <x v="4"/>
    <s v="ME"/>
    <x v="0"/>
    <x v="1045"/>
    <d v="2016-04-29T00:00:00"/>
    <x v="0"/>
    <x v="2"/>
    <n v="2"/>
    <x v="0"/>
    <x v="0"/>
    <s v="Maine"/>
  </r>
  <r>
    <n v="1162083"/>
    <x v="228"/>
    <s v="Debt collection"/>
    <x v="13"/>
    <s v="NJ"/>
    <x v="0"/>
    <x v="588"/>
    <d v="2014-12-18T00:00:00"/>
    <x v="0"/>
    <x v="1"/>
    <n v="4"/>
    <x v="0"/>
    <x v="0"/>
    <s v="New Jersey"/>
  </r>
  <r>
    <n v="1477305"/>
    <x v="25"/>
    <s v="Prepaid card"/>
    <x v="33"/>
    <s v="MI"/>
    <x v="1"/>
    <x v="633"/>
    <d v="2015-07-23T00:00:00"/>
    <x v="11"/>
    <x v="0"/>
    <n v="3"/>
    <x v="0"/>
    <x v="0"/>
    <s v="Michigan"/>
  </r>
  <r>
    <n v="1895749"/>
    <x v="4"/>
    <s v="Credit reporting"/>
    <x v="44"/>
    <s v="MD"/>
    <x v="4"/>
    <x v="1056"/>
    <d v="2016-04-25T00:00:00"/>
    <x v="0"/>
    <x v="2"/>
    <n v="2"/>
    <x v="0"/>
    <x v="0"/>
    <s v="Maryland"/>
  </r>
  <r>
    <n v="801431"/>
    <x v="653"/>
    <s v="Debt collection"/>
    <x v="4"/>
    <s v="FL"/>
    <x v="0"/>
    <x v="476"/>
    <d v="2014-04-09T00:00:00"/>
    <x v="0"/>
    <x v="1"/>
    <n v="2"/>
    <x v="1"/>
    <x v="0"/>
    <s v="Florida"/>
  </r>
  <r>
    <n v="1420479"/>
    <x v="199"/>
    <s v="Mortgage"/>
    <x v="0"/>
    <s v="CT"/>
    <x v="0"/>
    <x v="169"/>
    <d v="2015-06-14T00:00:00"/>
    <x v="0"/>
    <x v="0"/>
    <n v="2"/>
    <x v="0"/>
    <x v="0"/>
    <s v="Connecticut"/>
  </r>
  <r>
    <n v="1780737"/>
    <x v="95"/>
    <s v="Bank account or service"/>
    <x v="9"/>
    <s v="AZ"/>
    <x v="1"/>
    <x v="826"/>
    <d v="2016-02-12T00:00:00"/>
    <x v="7"/>
    <x v="2"/>
    <n v="1"/>
    <x v="0"/>
    <x v="0"/>
    <s v="Arizona"/>
  </r>
  <r>
    <n v="319059"/>
    <x v="19"/>
    <s v="Credit card"/>
    <x v="34"/>
    <s v="MI"/>
    <x v="0"/>
    <x v="758"/>
    <d v="2013-02-21T00:00:00"/>
    <x v="4"/>
    <x v="3"/>
    <n v="1"/>
    <x v="0"/>
    <x v="0"/>
    <s v="Michigan"/>
  </r>
  <r>
    <n v="1911822"/>
    <x v="14"/>
    <s v="Credit card"/>
    <x v="20"/>
    <s v="NY"/>
    <x v="0"/>
    <x v="767"/>
    <d v="2016-05-05T00:00:00"/>
    <x v="0"/>
    <x v="2"/>
    <n v="2"/>
    <x v="0"/>
    <x v="0"/>
    <s v="New York"/>
  </r>
  <r>
    <n v="1362171"/>
    <x v="9"/>
    <s v="Credit reporting"/>
    <x v="44"/>
    <s v="UT"/>
    <x v="0"/>
    <x v="833"/>
    <d v="2015-05-06T00:00:00"/>
    <x v="1"/>
    <x v="0"/>
    <n v="2"/>
    <x v="0"/>
    <x v="0"/>
    <s v="Utah"/>
  </r>
  <r>
    <n v="1774360"/>
    <x v="10"/>
    <s v="Credit card"/>
    <x v="16"/>
    <s v="IL"/>
    <x v="0"/>
    <x v="21"/>
    <d v="2016-02-05T00:00:00"/>
    <x v="0"/>
    <x v="2"/>
    <n v="1"/>
    <x v="0"/>
    <x v="0"/>
    <s v="Illinois"/>
  </r>
  <r>
    <n v="1784490"/>
    <x v="4"/>
    <s v="Credit reporting"/>
    <x v="3"/>
    <s v="SC"/>
    <x v="0"/>
    <x v="844"/>
    <d v="2016-02-11T00:00:00"/>
    <x v="0"/>
    <x v="2"/>
    <n v="1"/>
    <x v="0"/>
    <x v="0"/>
    <s v="South Carolina"/>
  </r>
  <r>
    <n v="1187143"/>
    <x v="17"/>
    <s v="Credit reporting"/>
    <x v="3"/>
    <s v="CA"/>
    <x v="0"/>
    <x v="815"/>
    <d v="2015-01-08T00:00:00"/>
    <x v="0"/>
    <x v="0"/>
    <n v="1"/>
    <x v="0"/>
    <x v="1"/>
    <s v="California"/>
  </r>
  <r>
    <n v="365138"/>
    <x v="33"/>
    <s v="Student loan"/>
    <x v="32"/>
    <s v="AL"/>
    <x v="0"/>
    <x v="1039"/>
    <d v="2013-03-26T00:00:00"/>
    <x v="1"/>
    <x v="3"/>
    <n v="1"/>
    <x v="0"/>
    <x v="0"/>
    <s v="Alabama"/>
  </r>
  <r>
    <n v="1746774"/>
    <x v="25"/>
    <s v="Credit card"/>
    <x v="17"/>
    <s v="SC"/>
    <x v="0"/>
    <x v="642"/>
    <d v="2016-01-18T00:00:00"/>
    <x v="0"/>
    <x v="2"/>
    <n v="1"/>
    <x v="0"/>
    <x v="0"/>
    <s v="South Carolina"/>
  </r>
  <r>
    <n v="1231375"/>
    <x v="28"/>
    <s v="Credit card"/>
    <x v="17"/>
    <s v="FL"/>
    <x v="0"/>
    <x v="503"/>
    <d v="2015-02-12T00:00:00"/>
    <x v="7"/>
    <x v="0"/>
    <n v="1"/>
    <x v="0"/>
    <x v="0"/>
    <s v="Florida"/>
  </r>
  <r>
    <n v="2181174"/>
    <x v="189"/>
    <s v="Consumer Loan"/>
    <x v="21"/>
    <s v="NJ"/>
    <x v="0"/>
    <x v="1169"/>
    <d v="2016-10-27T00:00:00"/>
    <x v="0"/>
    <x v="2"/>
    <n v="4"/>
    <x v="0"/>
    <x v="1"/>
    <s v="New Jersey"/>
  </r>
  <r>
    <n v="1177932"/>
    <x v="10"/>
    <s v="Credit card"/>
    <x v="24"/>
    <s v="FL"/>
    <x v="0"/>
    <x v="1335"/>
    <d v="2015-01-01T00:00:00"/>
    <x v="0"/>
    <x v="0"/>
    <n v="1"/>
    <x v="0"/>
    <x v="0"/>
    <s v="Florida"/>
  </r>
  <r>
    <n v="236039"/>
    <x v="10"/>
    <s v="Mortgage"/>
    <x v="37"/>
    <s v="FL"/>
    <x v="0"/>
    <x v="617"/>
    <d v="2013-01-16T00:00:00"/>
    <x v="1"/>
    <x v="3"/>
    <n v="1"/>
    <x v="0"/>
    <x v="0"/>
    <s v="Florida"/>
  </r>
  <r>
    <n v="1198013"/>
    <x v="18"/>
    <s v="Mortgage"/>
    <x v="0"/>
    <s v="NJ"/>
    <x v="0"/>
    <x v="988"/>
    <d v="2015-01-17T00:00:00"/>
    <x v="0"/>
    <x v="0"/>
    <n v="1"/>
    <x v="0"/>
    <x v="1"/>
    <s v="New Jersey"/>
  </r>
  <r>
    <n v="1093402"/>
    <x v="16"/>
    <s v="Credit card"/>
    <x v="31"/>
    <s v="NC"/>
    <x v="0"/>
    <x v="43"/>
    <d v="2014-10-30T00:00:00"/>
    <x v="0"/>
    <x v="1"/>
    <n v="4"/>
    <x v="0"/>
    <x v="1"/>
    <s v="North Carolina"/>
  </r>
  <r>
    <n v="328515"/>
    <x v="124"/>
    <s v="Mortgage"/>
    <x v="0"/>
    <s v="GA"/>
    <x v="1"/>
    <x v="692"/>
    <d v="2013-02-25T00:00:00"/>
    <x v="7"/>
    <x v="3"/>
    <n v="1"/>
    <x v="0"/>
    <x v="0"/>
    <s v="Georgia"/>
  </r>
  <r>
    <n v="1446582"/>
    <x v="33"/>
    <s v="Student loan"/>
    <x v="26"/>
    <s v="NY"/>
    <x v="0"/>
    <x v="1093"/>
    <d v="2015-07-01T00:00:00"/>
    <x v="0"/>
    <x v="0"/>
    <n v="3"/>
    <x v="0"/>
    <x v="0"/>
    <s v="New York"/>
  </r>
  <r>
    <n v="1580701"/>
    <x v="21"/>
    <s v="Credit card"/>
    <x v="24"/>
    <s v="NY"/>
    <x v="0"/>
    <x v="1131"/>
    <d v="2015-09-25T00:00:00"/>
    <x v="0"/>
    <x v="0"/>
    <n v="3"/>
    <x v="0"/>
    <x v="0"/>
    <s v="New York"/>
  </r>
  <r>
    <n v="1050865"/>
    <x v="10"/>
    <s v="Credit card"/>
    <x v="31"/>
    <s v="NY"/>
    <x v="0"/>
    <x v="755"/>
    <d v="2014-09-30T00:00:00"/>
    <x v="0"/>
    <x v="1"/>
    <n v="3"/>
    <x v="0"/>
    <x v="0"/>
    <s v="New York"/>
  </r>
  <r>
    <n v="936515"/>
    <x v="4"/>
    <s v="Credit reporting"/>
    <x v="44"/>
    <s v="KY"/>
    <x v="0"/>
    <x v="1017"/>
    <d v="2014-07-18T00:00:00"/>
    <x v="6"/>
    <x v="1"/>
    <n v="3"/>
    <x v="0"/>
    <x v="0"/>
    <s v="Kentucky"/>
  </r>
  <r>
    <n v="1840912"/>
    <x v="82"/>
    <s v="Debt collection"/>
    <x v="1"/>
    <s v="CO"/>
    <x v="0"/>
    <x v="1105"/>
    <d v="2016-03-20T00:00:00"/>
    <x v="0"/>
    <x v="2"/>
    <n v="1"/>
    <x v="0"/>
    <x v="0"/>
    <s v="Colorado"/>
  </r>
  <r>
    <n v="2018023"/>
    <x v="9"/>
    <s v="Credit reporting"/>
    <x v="8"/>
    <s v="WI"/>
    <x v="0"/>
    <x v="125"/>
    <d v="2016-07-20T00:00:00"/>
    <x v="1"/>
    <x v="2"/>
    <n v="3"/>
    <x v="0"/>
    <x v="0"/>
    <s v="Wisconsin"/>
  </r>
  <r>
    <n v="616961"/>
    <x v="191"/>
    <s v="Debt collection"/>
    <x v="4"/>
    <s v="CA"/>
    <x v="3"/>
    <x v="1103"/>
    <d v="2013-12-03T00:00:00"/>
    <x v="1"/>
    <x v="3"/>
    <n v="4"/>
    <x v="0"/>
    <x v="0"/>
    <s v="California"/>
  </r>
  <r>
    <n v="1632405"/>
    <x v="50"/>
    <s v="Consumer Loan"/>
    <x v="21"/>
    <s v="FL"/>
    <x v="2"/>
    <x v="14"/>
    <d v="2015-10-30T00:00:00"/>
    <x v="1"/>
    <x v="0"/>
    <n v="4"/>
    <x v="0"/>
    <x v="0"/>
    <s v="Florida"/>
  </r>
  <r>
    <n v="1991496"/>
    <x v="35"/>
    <s v="Mortgage"/>
    <x v="5"/>
    <s v="TX"/>
    <x v="0"/>
    <x v="15"/>
    <d v="2016-06-30T00:00:00"/>
    <x v="0"/>
    <x v="2"/>
    <n v="2"/>
    <x v="0"/>
    <x v="0"/>
    <s v="Texas"/>
  </r>
  <r>
    <n v="1098398"/>
    <x v="95"/>
    <s v="Money transfers"/>
    <x v="55"/>
    <m/>
    <x v="0"/>
    <x v="1031"/>
    <d v="2014-11-03T00:00:00"/>
    <x v="0"/>
    <x v="1"/>
    <n v="4"/>
    <x v="0"/>
    <x v="0"/>
    <e v="#N/A"/>
  </r>
  <r>
    <n v="1722915"/>
    <x v="534"/>
    <s v="Debt collection"/>
    <x v="22"/>
    <s v="GA"/>
    <x v="0"/>
    <x v="416"/>
    <d v="2016-02-01T00:00:00"/>
    <x v="24"/>
    <x v="0"/>
    <n v="4"/>
    <x v="1"/>
    <x v="0"/>
    <s v="Georgia"/>
  </r>
  <r>
    <n v="1115698"/>
    <x v="7"/>
    <s v="Student loan"/>
    <x v="26"/>
    <s v="CO"/>
    <x v="0"/>
    <x v="437"/>
    <d v="2014-11-13T00:00:00"/>
    <x v="0"/>
    <x v="1"/>
    <n v="4"/>
    <x v="0"/>
    <x v="1"/>
    <s v="Colorado"/>
  </r>
  <r>
    <n v="1480456"/>
    <x v="288"/>
    <s v="Mortgage"/>
    <x v="37"/>
    <s v="FL"/>
    <x v="0"/>
    <x v="297"/>
    <d v="2015-07-22T00:00:00"/>
    <x v="0"/>
    <x v="0"/>
    <n v="3"/>
    <x v="0"/>
    <x v="0"/>
    <s v="Florida"/>
  </r>
  <r>
    <n v="1934361"/>
    <x v="94"/>
    <s v="Student loan"/>
    <x v="26"/>
    <s v="OH"/>
    <x v="0"/>
    <x v="889"/>
    <d v="2016-05-31T00:00:00"/>
    <x v="21"/>
    <x v="2"/>
    <n v="2"/>
    <x v="0"/>
    <x v="0"/>
    <s v="Ohio"/>
  </r>
  <r>
    <n v="1208833"/>
    <x v="82"/>
    <s v="Debt collection"/>
    <x v="22"/>
    <s v="TN"/>
    <x v="0"/>
    <x v="985"/>
    <d v="2015-01-25T00:00:00"/>
    <x v="0"/>
    <x v="0"/>
    <n v="1"/>
    <x v="0"/>
    <x v="0"/>
    <s v="Tennessee"/>
  </r>
  <r>
    <n v="1740193"/>
    <x v="8"/>
    <s v="Mortgage"/>
    <x v="0"/>
    <s v="NY"/>
    <x v="0"/>
    <x v="162"/>
    <d v="2016-01-14T00:00:00"/>
    <x v="0"/>
    <x v="2"/>
    <n v="1"/>
    <x v="0"/>
    <x v="1"/>
    <s v="New York"/>
  </r>
  <r>
    <n v="1933654"/>
    <x v="848"/>
    <s v="Debt collection"/>
    <x v="1"/>
    <s v="FL"/>
    <x v="0"/>
    <x v="623"/>
    <d v="2016-05-19T00:00:00"/>
    <x v="0"/>
    <x v="2"/>
    <n v="2"/>
    <x v="0"/>
    <x v="1"/>
    <s v="Florida"/>
  </r>
  <r>
    <n v="1665422"/>
    <x v="607"/>
    <s v="Consumer Loan"/>
    <x v="19"/>
    <s v="AZ"/>
    <x v="3"/>
    <x v="55"/>
    <d v="2015-11-25T00:00:00"/>
    <x v="2"/>
    <x v="0"/>
    <n v="4"/>
    <x v="1"/>
    <x v="0"/>
    <s v="Arizona"/>
  </r>
  <r>
    <n v="2018076"/>
    <x v="23"/>
    <s v="Bank account or service"/>
    <x v="9"/>
    <s v="ID"/>
    <x v="0"/>
    <x v="125"/>
    <d v="2016-07-20T00:00:00"/>
    <x v="1"/>
    <x v="2"/>
    <n v="3"/>
    <x v="0"/>
    <x v="0"/>
    <s v="Idaho"/>
  </r>
  <r>
    <n v="222675"/>
    <x v="19"/>
    <s v="Bank account or service"/>
    <x v="15"/>
    <s v="FL"/>
    <x v="0"/>
    <x v="26"/>
    <d v="2013-01-04T00:00:00"/>
    <x v="0"/>
    <x v="3"/>
    <n v="1"/>
    <x v="0"/>
    <x v="0"/>
    <s v="Florida"/>
  </r>
  <r>
    <n v="662436"/>
    <x v="18"/>
    <s v="Mortgage"/>
    <x v="0"/>
    <s v="MO"/>
    <x v="0"/>
    <x v="336"/>
    <d v="2014-01-09T00:00:00"/>
    <x v="0"/>
    <x v="1"/>
    <n v="1"/>
    <x v="0"/>
    <x v="0"/>
    <s v="Missouri"/>
  </r>
  <r>
    <n v="664801"/>
    <x v="10"/>
    <s v="Mortgage"/>
    <x v="42"/>
    <s v="TX"/>
    <x v="0"/>
    <x v="1336"/>
    <d v="2014-01-12T00:00:00"/>
    <x v="0"/>
    <x v="1"/>
    <n v="1"/>
    <x v="0"/>
    <x v="1"/>
    <s v="Texas"/>
  </r>
  <r>
    <n v="776162"/>
    <x v="18"/>
    <s v="Mortgage"/>
    <x v="0"/>
    <s v="NY"/>
    <x v="0"/>
    <x v="562"/>
    <d v="2014-03-30T00:00:00"/>
    <x v="2"/>
    <x v="1"/>
    <n v="1"/>
    <x v="0"/>
    <x v="0"/>
    <s v="New York"/>
  </r>
  <r>
    <n v="1157920"/>
    <x v="802"/>
    <s v="Debt collection"/>
    <x v="27"/>
    <s v="IL"/>
    <x v="0"/>
    <x v="576"/>
    <d v="2014-12-18T00:00:00"/>
    <x v="4"/>
    <x v="1"/>
    <n v="4"/>
    <x v="0"/>
    <x v="0"/>
    <s v="Illinois"/>
  </r>
  <r>
    <n v="377355"/>
    <x v="28"/>
    <s v="Credit card"/>
    <x v="30"/>
    <s v="FL"/>
    <x v="0"/>
    <x v="513"/>
    <d v="2013-04-09T00:00:00"/>
    <x v="1"/>
    <x v="3"/>
    <n v="2"/>
    <x v="0"/>
    <x v="0"/>
    <s v="Florida"/>
  </r>
  <r>
    <n v="577051"/>
    <x v="19"/>
    <s v="Bank account or service"/>
    <x v="9"/>
    <s v="NJ"/>
    <x v="2"/>
    <x v="811"/>
    <d v="2013-10-29T00:00:00"/>
    <x v="0"/>
    <x v="3"/>
    <n v="4"/>
    <x v="0"/>
    <x v="1"/>
    <s v="New Jersey"/>
  </r>
  <r>
    <n v="1889559"/>
    <x v="33"/>
    <s v="Student loan"/>
    <x v="6"/>
    <s v="ME"/>
    <x v="0"/>
    <x v="66"/>
    <d v="2016-04-21T00:00:00"/>
    <x v="1"/>
    <x v="2"/>
    <n v="2"/>
    <x v="0"/>
    <x v="0"/>
    <s v="Maine"/>
  </r>
  <r>
    <n v="847159"/>
    <x v="265"/>
    <s v="Consumer Loan"/>
    <x v="39"/>
    <s v="NY"/>
    <x v="0"/>
    <x v="1136"/>
    <d v="2014-05-12T00:00:00"/>
    <x v="0"/>
    <x v="1"/>
    <n v="2"/>
    <x v="0"/>
    <x v="0"/>
    <s v="New York"/>
  </r>
  <r>
    <n v="1529905"/>
    <x v="849"/>
    <s v="Debt collection"/>
    <x v="1"/>
    <s v="GA"/>
    <x v="0"/>
    <x v="376"/>
    <d v="2015-08-21T00:00:00"/>
    <x v="0"/>
    <x v="0"/>
    <n v="3"/>
    <x v="0"/>
    <x v="0"/>
    <s v="Georgia"/>
  </r>
  <r>
    <n v="897015"/>
    <x v="636"/>
    <s v="Debt collection"/>
    <x v="13"/>
    <s v="CA"/>
    <x v="3"/>
    <x v="640"/>
    <d v="2014-06-18T00:00:00"/>
    <x v="4"/>
    <x v="1"/>
    <n v="2"/>
    <x v="0"/>
    <x v="0"/>
    <s v="California"/>
  </r>
  <r>
    <n v="1891057"/>
    <x v="14"/>
    <s v="Credit card"/>
    <x v="31"/>
    <s v="AZ"/>
    <x v="1"/>
    <x v="34"/>
    <d v="2016-04-25T00:00:00"/>
    <x v="6"/>
    <x v="2"/>
    <n v="2"/>
    <x v="0"/>
    <x v="0"/>
    <s v="Arizona"/>
  </r>
  <r>
    <n v="1429576"/>
    <x v="4"/>
    <s v="Credit reporting"/>
    <x v="8"/>
    <s v="CA"/>
    <x v="0"/>
    <x v="733"/>
    <d v="2015-06-19T00:00:00"/>
    <x v="0"/>
    <x v="0"/>
    <n v="2"/>
    <x v="0"/>
    <x v="0"/>
    <s v="California"/>
  </r>
  <r>
    <n v="1716861"/>
    <x v="20"/>
    <s v="Prepaid card"/>
    <x v="78"/>
    <s v="NC"/>
    <x v="0"/>
    <x v="1067"/>
    <d v="2015-12-29T00:00:00"/>
    <x v="2"/>
    <x v="0"/>
    <n v="4"/>
    <x v="0"/>
    <x v="0"/>
    <s v="North Carolina"/>
  </r>
  <r>
    <n v="1847515"/>
    <x v="17"/>
    <s v="Credit reporting"/>
    <x v="25"/>
    <s v="PA"/>
    <x v="0"/>
    <x v="183"/>
    <d v="2016-03-24T00:00:00"/>
    <x v="0"/>
    <x v="2"/>
    <n v="1"/>
    <x v="0"/>
    <x v="0"/>
    <s v="Pennsylvania"/>
  </r>
  <r>
    <n v="838342"/>
    <x v="1"/>
    <s v="Mortgage"/>
    <x v="0"/>
    <s v="CA"/>
    <x v="0"/>
    <x v="765"/>
    <d v="2014-05-05T00:00:00"/>
    <x v="0"/>
    <x v="1"/>
    <n v="2"/>
    <x v="0"/>
    <x v="0"/>
    <s v="California"/>
  </r>
  <r>
    <n v="993230"/>
    <x v="22"/>
    <s v="Consumer Loan"/>
    <x v="73"/>
    <s v="MI"/>
    <x v="1"/>
    <x v="309"/>
    <d v="2014-08-25T00:00:00"/>
    <x v="2"/>
    <x v="1"/>
    <n v="3"/>
    <x v="0"/>
    <x v="0"/>
    <s v="Michigan"/>
  </r>
  <r>
    <n v="225646"/>
    <x v="4"/>
    <s v="Credit card"/>
    <x v="31"/>
    <s v="MI"/>
    <x v="0"/>
    <x v="1227"/>
    <d v="2013-01-09T00:00:00"/>
    <x v="0"/>
    <x v="3"/>
    <n v="1"/>
    <x v="0"/>
    <x v="0"/>
    <s v="Michigan"/>
  </r>
  <r>
    <n v="1871136"/>
    <x v="90"/>
    <s v="Debt collection"/>
    <x v="1"/>
    <s v="GA"/>
    <x v="1"/>
    <x v="639"/>
    <d v="2016-04-11T00:00:00"/>
    <x v="7"/>
    <x v="2"/>
    <n v="2"/>
    <x v="0"/>
    <x v="0"/>
    <s v="Georgia"/>
  </r>
  <r>
    <n v="1603599"/>
    <x v="88"/>
    <s v="Payday loan"/>
    <x v="11"/>
    <s v="MN"/>
    <x v="0"/>
    <x v="100"/>
    <d v="2015-10-15T00:00:00"/>
    <x v="4"/>
    <x v="0"/>
    <n v="4"/>
    <x v="0"/>
    <x v="1"/>
    <s v="Minnesota"/>
  </r>
  <r>
    <n v="1112436"/>
    <x v="19"/>
    <s v="Mortgage"/>
    <x v="0"/>
    <s v="NJ"/>
    <x v="0"/>
    <x v="615"/>
    <d v="2014-11-12T00:00:00"/>
    <x v="0"/>
    <x v="1"/>
    <n v="4"/>
    <x v="0"/>
    <x v="0"/>
    <s v="New Jersey"/>
  </r>
  <r>
    <n v="1229108"/>
    <x v="72"/>
    <s v="Payday loan"/>
    <x v="11"/>
    <s v="OH"/>
    <x v="0"/>
    <x v="190"/>
    <d v="2015-02-06T00:00:00"/>
    <x v="0"/>
    <x v="0"/>
    <n v="1"/>
    <x v="0"/>
    <x v="0"/>
    <s v="Ohio"/>
  </r>
  <r>
    <n v="1815256"/>
    <x v="191"/>
    <s v="Debt collection"/>
    <x v="4"/>
    <s v="OR"/>
    <x v="0"/>
    <x v="564"/>
    <d v="2016-03-03T00:00:00"/>
    <x v="0"/>
    <x v="2"/>
    <n v="1"/>
    <x v="0"/>
    <x v="1"/>
    <s v="Oregon"/>
  </r>
  <r>
    <n v="1336078"/>
    <x v="218"/>
    <s v="Debt collection"/>
    <x v="27"/>
    <s v="CA"/>
    <x v="0"/>
    <x v="1123"/>
    <d v="2015-04-21T00:00:00"/>
    <x v="7"/>
    <x v="0"/>
    <n v="2"/>
    <x v="0"/>
    <x v="1"/>
    <s v="California"/>
  </r>
  <r>
    <n v="1343190"/>
    <x v="146"/>
    <s v="Money transfers"/>
    <x v="50"/>
    <s v="MI"/>
    <x v="3"/>
    <x v="1106"/>
    <d v="2015-04-23T00:00:00"/>
    <x v="0"/>
    <x v="0"/>
    <n v="2"/>
    <x v="0"/>
    <x v="0"/>
    <s v="Michigan"/>
  </r>
  <r>
    <n v="2045794"/>
    <x v="35"/>
    <s v="Mortgage"/>
    <x v="0"/>
    <s v="CA"/>
    <x v="0"/>
    <x v="652"/>
    <d v="2016-08-04T00:00:00"/>
    <x v="0"/>
    <x v="2"/>
    <n v="3"/>
    <x v="0"/>
    <x v="0"/>
    <s v="California"/>
  </r>
  <r>
    <n v="1561633"/>
    <x v="82"/>
    <s v="Debt collection"/>
    <x v="1"/>
    <s v="CA"/>
    <x v="0"/>
    <x v="924"/>
    <d v="2015-09-11T00:00:00"/>
    <x v="0"/>
    <x v="0"/>
    <n v="3"/>
    <x v="0"/>
    <x v="0"/>
    <s v="California"/>
  </r>
  <r>
    <n v="968785"/>
    <x v="18"/>
    <s v="Mortgage"/>
    <x v="0"/>
    <s v="FL"/>
    <x v="0"/>
    <x v="398"/>
    <d v="2014-08-05T00:00:00"/>
    <x v="0"/>
    <x v="1"/>
    <n v="3"/>
    <x v="0"/>
    <x v="0"/>
    <s v="Florida"/>
  </r>
  <r>
    <n v="1605781"/>
    <x v="47"/>
    <s v="Debt collection"/>
    <x v="22"/>
    <s v="FL"/>
    <x v="0"/>
    <x v="170"/>
    <d v="2015-10-14T00:00:00"/>
    <x v="0"/>
    <x v="0"/>
    <n v="4"/>
    <x v="0"/>
    <x v="1"/>
    <s v="Florida"/>
  </r>
  <r>
    <n v="1121165"/>
    <x v="14"/>
    <s v="Mortgage"/>
    <x v="0"/>
    <s v="NC"/>
    <x v="0"/>
    <x v="85"/>
    <d v="2014-11-18T00:00:00"/>
    <x v="0"/>
    <x v="1"/>
    <n v="4"/>
    <x v="0"/>
    <x v="0"/>
    <s v="North Carolina"/>
  </r>
  <r>
    <n v="1214165"/>
    <x v="8"/>
    <s v="Bank account or service"/>
    <x v="9"/>
    <s v="TX"/>
    <x v="0"/>
    <x v="48"/>
    <d v="2015-01-28T00:00:00"/>
    <x v="0"/>
    <x v="0"/>
    <n v="1"/>
    <x v="0"/>
    <x v="0"/>
    <s v="Texas"/>
  </r>
  <r>
    <n v="962894"/>
    <x v="10"/>
    <s v="Credit card"/>
    <x v="35"/>
    <s v="IL"/>
    <x v="0"/>
    <x v="1298"/>
    <d v="2014-07-31T00:00:00"/>
    <x v="0"/>
    <x v="1"/>
    <n v="3"/>
    <x v="0"/>
    <x v="0"/>
    <s v="Illinois"/>
  </r>
  <r>
    <n v="1403856"/>
    <x v="4"/>
    <s v="Credit reporting"/>
    <x v="8"/>
    <s v="AZ"/>
    <x v="0"/>
    <x v="908"/>
    <d v="2015-06-03T00:00:00"/>
    <x v="0"/>
    <x v="0"/>
    <n v="2"/>
    <x v="0"/>
    <x v="0"/>
    <s v="Arizona"/>
  </r>
  <r>
    <n v="2005255"/>
    <x v="28"/>
    <s v="Credit card"/>
    <x v="47"/>
    <s v="CA"/>
    <x v="0"/>
    <x v="429"/>
    <d v="2016-07-09T00:00:00"/>
    <x v="0"/>
    <x v="2"/>
    <n v="3"/>
    <x v="0"/>
    <x v="0"/>
    <s v="California"/>
  </r>
  <r>
    <n v="467298"/>
    <x v="18"/>
    <s v="Mortgage"/>
    <x v="0"/>
    <s v="OH"/>
    <x v="3"/>
    <x v="292"/>
    <d v="2013-07-29T00:00:00"/>
    <x v="7"/>
    <x v="3"/>
    <n v="3"/>
    <x v="0"/>
    <x v="0"/>
    <s v="Ohio"/>
  </r>
  <r>
    <n v="2003855"/>
    <x v="14"/>
    <s v="Bank account or service"/>
    <x v="12"/>
    <s v="NY"/>
    <x v="0"/>
    <x v="378"/>
    <d v="2016-07-08T00:00:00"/>
    <x v="0"/>
    <x v="2"/>
    <n v="3"/>
    <x v="0"/>
    <x v="0"/>
    <s v="New York"/>
  </r>
  <r>
    <n v="1371794"/>
    <x v="4"/>
    <s v="Credit reporting"/>
    <x v="44"/>
    <s v="CA"/>
    <x v="0"/>
    <x v="208"/>
    <d v="2015-05-12T00:00:00"/>
    <x v="0"/>
    <x v="0"/>
    <n v="2"/>
    <x v="0"/>
    <x v="0"/>
    <s v="California"/>
  </r>
  <r>
    <n v="1529808"/>
    <x v="850"/>
    <s v="Mortgage"/>
    <x v="42"/>
    <s v="GA"/>
    <x v="0"/>
    <x v="376"/>
    <d v="2015-08-21T00:00:00"/>
    <x v="0"/>
    <x v="0"/>
    <n v="3"/>
    <x v="0"/>
    <x v="1"/>
    <s v="Georgia"/>
  </r>
  <r>
    <n v="366398"/>
    <x v="16"/>
    <s v="Bank account or service"/>
    <x v="12"/>
    <s v="NY"/>
    <x v="1"/>
    <x v="693"/>
    <d v="2013-03-28T00:00:00"/>
    <x v="4"/>
    <x v="3"/>
    <n v="1"/>
    <x v="0"/>
    <x v="0"/>
    <s v="New York"/>
  </r>
  <r>
    <n v="1931895"/>
    <x v="28"/>
    <s v="Bank account or service"/>
    <x v="12"/>
    <s v="MA"/>
    <x v="0"/>
    <x v="756"/>
    <d v="2016-05-18T00:00:00"/>
    <x v="0"/>
    <x v="2"/>
    <n v="2"/>
    <x v="0"/>
    <x v="0"/>
    <s v="Massachusetts"/>
  </r>
  <r>
    <n v="1845069"/>
    <x v="253"/>
    <s v="Debt collection"/>
    <x v="27"/>
    <s v="TN"/>
    <x v="0"/>
    <x v="35"/>
    <d v="2016-03-23T00:00:00"/>
    <x v="1"/>
    <x v="2"/>
    <n v="1"/>
    <x v="0"/>
    <x v="0"/>
    <s v="Tennessee"/>
  </r>
  <r>
    <n v="1787059"/>
    <x v="82"/>
    <s v="Debt collection"/>
    <x v="22"/>
    <s v="CA"/>
    <x v="0"/>
    <x v="670"/>
    <d v="2016-02-13T00:00:00"/>
    <x v="0"/>
    <x v="2"/>
    <n v="1"/>
    <x v="0"/>
    <x v="0"/>
    <s v="California"/>
  </r>
  <r>
    <n v="1283760"/>
    <x v="270"/>
    <s v="Debt collection"/>
    <x v="4"/>
    <s v="CA"/>
    <x v="4"/>
    <x v="665"/>
    <d v="2015-03-20T00:00:00"/>
    <x v="6"/>
    <x v="0"/>
    <n v="1"/>
    <x v="0"/>
    <x v="0"/>
    <s v="California"/>
  </r>
  <r>
    <n v="1761289"/>
    <x v="851"/>
    <s v="Debt collection"/>
    <x v="1"/>
    <s v="CA"/>
    <x v="3"/>
    <x v="263"/>
    <d v="2016-01-28T00:00:00"/>
    <x v="1"/>
    <x v="2"/>
    <n v="1"/>
    <x v="0"/>
    <x v="0"/>
    <s v="California"/>
  </r>
  <r>
    <n v="465536"/>
    <x v="19"/>
    <s v="Consumer Loan"/>
    <x v="21"/>
    <s v="TX"/>
    <x v="0"/>
    <x v="17"/>
    <d v="2013-07-26T00:00:00"/>
    <x v="4"/>
    <x v="3"/>
    <n v="3"/>
    <x v="0"/>
    <x v="0"/>
    <s v="Texas"/>
  </r>
  <r>
    <n v="1197521"/>
    <x v="82"/>
    <s v="Debt collection"/>
    <x v="13"/>
    <s v="FL"/>
    <x v="0"/>
    <x v="770"/>
    <d v="2015-01-16T00:00:00"/>
    <x v="7"/>
    <x v="0"/>
    <n v="1"/>
    <x v="0"/>
    <x v="0"/>
    <s v="Florida"/>
  </r>
  <r>
    <n v="690736"/>
    <x v="14"/>
    <s v="Credit card"/>
    <x v="47"/>
    <s v="FL"/>
    <x v="1"/>
    <x v="332"/>
    <d v="2014-02-05T00:00:00"/>
    <x v="12"/>
    <x v="1"/>
    <n v="1"/>
    <x v="0"/>
    <x v="1"/>
    <s v="Florida"/>
  </r>
  <r>
    <n v="658687"/>
    <x v="76"/>
    <s v="Debt collection"/>
    <x v="27"/>
    <s v="VA"/>
    <x v="0"/>
    <x v="45"/>
    <d v="2014-01-10T00:00:00"/>
    <x v="4"/>
    <x v="1"/>
    <n v="1"/>
    <x v="0"/>
    <x v="0"/>
    <s v="Virginia"/>
  </r>
  <r>
    <n v="481064"/>
    <x v="20"/>
    <s v="Bank account or service"/>
    <x v="14"/>
    <s v="CA"/>
    <x v="0"/>
    <x v="168"/>
    <d v="2013-08-08T00:00:00"/>
    <x v="4"/>
    <x v="3"/>
    <n v="3"/>
    <x v="0"/>
    <x v="0"/>
    <s v="California"/>
  </r>
  <r>
    <n v="1418613"/>
    <x v="1"/>
    <s v="Mortgage"/>
    <x v="0"/>
    <s v="NV"/>
    <x v="0"/>
    <x v="966"/>
    <d v="2015-06-12T00:00:00"/>
    <x v="0"/>
    <x v="0"/>
    <n v="2"/>
    <x v="0"/>
    <x v="1"/>
    <s v="Nevada"/>
  </r>
  <r>
    <n v="921390"/>
    <x v="14"/>
    <s v="Credit card"/>
    <x v="20"/>
    <s v="GA"/>
    <x v="0"/>
    <x v="96"/>
    <d v="2014-07-02T00:00:00"/>
    <x v="0"/>
    <x v="1"/>
    <n v="3"/>
    <x v="0"/>
    <x v="0"/>
    <s v="Georgia"/>
  </r>
  <r>
    <n v="796686"/>
    <x v="10"/>
    <s v="Bank account or service"/>
    <x v="9"/>
    <s v="TN"/>
    <x v="0"/>
    <x v="269"/>
    <d v="2014-04-07T00:00:00"/>
    <x v="0"/>
    <x v="1"/>
    <n v="2"/>
    <x v="0"/>
    <x v="0"/>
    <s v="Tennessee"/>
  </r>
  <r>
    <n v="521611"/>
    <x v="38"/>
    <s v="Mortgage"/>
    <x v="5"/>
    <s v="WA"/>
    <x v="0"/>
    <x v="419"/>
    <d v="2013-09-10T00:00:00"/>
    <x v="0"/>
    <x v="3"/>
    <n v="3"/>
    <x v="0"/>
    <x v="0"/>
    <s v="Washington"/>
  </r>
  <r>
    <n v="1889862"/>
    <x v="33"/>
    <s v="Debt collection"/>
    <x v="13"/>
    <s v="FL"/>
    <x v="0"/>
    <x v="34"/>
    <d v="2016-04-21T00:00:00"/>
    <x v="0"/>
    <x v="2"/>
    <n v="2"/>
    <x v="0"/>
    <x v="0"/>
    <s v="Florida"/>
  </r>
  <r>
    <n v="1889190"/>
    <x v="758"/>
    <s v="Debt collection"/>
    <x v="4"/>
    <s v="TN"/>
    <x v="0"/>
    <x v="66"/>
    <d v="2016-04-20T00:00:00"/>
    <x v="0"/>
    <x v="2"/>
    <n v="2"/>
    <x v="0"/>
    <x v="0"/>
    <s v="Tennessee"/>
  </r>
  <r>
    <n v="1048092"/>
    <x v="9"/>
    <s v="Credit reporting"/>
    <x v="3"/>
    <s v="NC"/>
    <x v="0"/>
    <x v="1118"/>
    <d v="2014-09-27T00:00:00"/>
    <x v="0"/>
    <x v="1"/>
    <n v="3"/>
    <x v="0"/>
    <x v="0"/>
    <s v="North Carolina"/>
  </r>
  <r>
    <n v="329293"/>
    <x v="33"/>
    <s v="Student loan"/>
    <x v="19"/>
    <s v="OH"/>
    <x v="0"/>
    <x v="1003"/>
    <d v="2013-02-25T00:00:00"/>
    <x v="0"/>
    <x v="3"/>
    <n v="1"/>
    <x v="0"/>
    <x v="1"/>
    <s v="Ohio"/>
  </r>
  <r>
    <n v="1297470"/>
    <x v="8"/>
    <s v="Mortgage"/>
    <x v="0"/>
    <s v="UT"/>
    <x v="1"/>
    <x v="361"/>
    <d v="2015-03-30T00:00:00"/>
    <x v="11"/>
    <x v="0"/>
    <n v="1"/>
    <x v="0"/>
    <x v="1"/>
    <s v="Utah"/>
  </r>
  <r>
    <n v="1074675"/>
    <x v="333"/>
    <s v="Debt collection"/>
    <x v="1"/>
    <s v="FL"/>
    <x v="0"/>
    <x v="939"/>
    <d v="2014-10-24T00:00:00"/>
    <x v="12"/>
    <x v="1"/>
    <n v="4"/>
    <x v="0"/>
    <x v="0"/>
    <s v="Florida"/>
  </r>
  <r>
    <n v="520863"/>
    <x v="17"/>
    <s v="Credit reporting"/>
    <x v="3"/>
    <s v="FL"/>
    <x v="0"/>
    <x v="419"/>
    <d v="2013-09-10T00:00:00"/>
    <x v="0"/>
    <x v="3"/>
    <n v="3"/>
    <x v="0"/>
    <x v="0"/>
    <s v="Florida"/>
  </r>
  <r>
    <n v="603170"/>
    <x v="95"/>
    <s v="Mortgage"/>
    <x v="5"/>
    <s v="AL"/>
    <x v="0"/>
    <x v="249"/>
    <d v="2013-11-25T00:00:00"/>
    <x v="11"/>
    <x v="3"/>
    <n v="4"/>
    <x v="0"/>
    <x v="1"/>
    <s v="Alabama"/>
  </r>
  <r>
    <n v="631809"/>
    <x v="19"/>
    <s v="Bank account or service"/>
    <x v="9"/>
    <s v="TX"/>
    <x v="3"/>
    <x v="901"/>
    <d v="2013-12-13T00:00:00"/>
    <x v="1"/>
    <x v="3"/>
    <n v="4"/>
    <x v="0"/>
    <x v="0"/>
    <s v="Texas"/>
  </r>
  <r>
    <n v="1151371"/>
    <x v="1"/>
    <s v="Mortgage"/>
    <x v="0"/>
    <s v="MI"/>
    <x v="0"/>
    <x v="203"/>
    <d v="2014-12-10T00:00:00"/>
    <x v="0"/>
    <x v="1"/>
    <n v="4"/>
    <x v="0"/>
    <x v="0"/>
    <s v="Michigan"/>
  </r>
  <r>
    <n v="1204177"/>
    <x v="19"/>
    <s v="Mortgage"/>
    <x v="5"/>
    <s v="NY"/>
    <x v="1"/>
    <x v="20"/>
    <d v="2015-01-27T00:00:00"/>
    <x v="2"/>
    <x v="0"/>
    <n v="1"/>
    <x v="0"/>
    <x v="0"/>
    <s v="New York"/>
  </r>
  <r>
    <n v="1855366"/>
    <x v="21"/>
    <s v="Credit card"/>
    <x v="48"/>
    <s v="FL"/>
    <x v="0"/>
    <x v="427"/>
    <d v="2016-03-29T00:00:00"/>
    <x v="0"/>
    <x v="2"/>
    <n v="1"/>
    <x v="0"/>
    <x v="1"/>
    <s v="Florida"/>
  </r>
  <r>
    <n v="1387533"/>
    <x v="1"/>
    <s v="Mortgage"/>
    <x v="0"/>
    <s v="TX"/>
    <x v="0"/>
    <x v="444"/>
    <d v="2015-05-21T00:00:00"/>
    <x v="0"/>
    <x v="0"/>
    <n v="2"/>
    <x v="0"/>
    <x v="0"/>
    <s v="Texas"/>
  </r>
  <r>
    <n v="860813"/>
    <x v="68"/>
    <s v="Mortgage"/>
    <x v="5"/>
    <s v="CA"/>
    <x v="0"/>
    <x v="172"/>
    <d v="2014-05-20T00:00:00"/>
    <x v="0"/>
    <x v="1"/>
    <n v="2"/>
    <x v="0"/>
    <x v="0"/>
    <s v="California"/>
  </r>
  <r>
    <n v="1293728"/>
    <x v="8"/>
    <s v="Bank account or service"/>
    <x v="14"/>
    <s v="FL"/>
    <x v="0"/>
    <x v="458"/>
    <d v="2015-03-20T00:00:00"/>
    <x v="0"/>
    <x v="0"/>
    <n v="1"/>
    <x v="0"/>
    <x v="1"/>
    <s v="Florida"/>
  </r>
  <r>
    <n v="1149334"/>
    <x v="852"/>
    <s v="Debt collection"/>
    <x v="13"/>
    <s v="IN"/>
    <x v="0"/>
    <x v="439"/>
    <d v="2014-12-15T00:00:00"/>
    <x v="11"/>
    <x v="1"/>
    <n v="4"/>
    <x v="0"/>
    <x v="0"/>
    <s v="Indiana"/>
  </r>
  <r>
    <n v="1290998"/>
    <x v="90"/>
    <s v="Debt collection"/>
    <x v="22"/>
    <s v="TN"/>
    <x v="0"/>
    <x v="286"/>
    <d v="2015-03-19T00:00:00"/>
    <x v="0"/>
    <x v="0"/>
    <n v="1"/>
    <x v="0"/>
    <x v="0"/>
    <s v="Tennessee"/>
  </r>
  <r>
    <n v="1316629"/>
    <x v="9"/>
    <s v="Credit reporting"/>
    <x v="8"/>
    <s v="FL"/>
    <x v="0"/>
    <x v="752"/>
    <d v="2015-04-06T00:00:00"/>
    <x v="0"/>
    <x v="0"/>
    <n v="2"/>
    <x v="0"/>
    <x v="0"/>
    <s v="Florida"/>
  </r>
  <r>
    <n v="1969559"/>
    <x v="232"/>
    <s v="Debt collection"/>
    <x v="27"/>
    <s v="CA"/>
    <x v="0"/>
    <x v="601"/>
    <d v="2016-06-15T00:00:00"/>
    <x v="0"/>
    <x v="2"/>
    <n v="2"/>
    <x v="0"/>
    <x v="0"/>
    <s v="California"/>
  </r>
  <r>
    <n v="2109691"/>
    <x v="35"/>
    <s v="Mortgage"/>
    <x v="37"/>
    <s v="GA"/>
    <x v="0"/>
    <x v="383"/>
    <d v="2016-09-15T00:00:00"/>
    <x v="4"/>
    <x v="2"/>
    <n v="3"/>
    <x v="0"/>
    <x v="1"/>
    <s v="Georgia"/>
  </r>
  <r>
    <n v="1366155"/>
    <x v="286"/>
    <s v="Debt collection"/>
    <x v="22"/>
    <s v="CA"/>
    <x v="0"/>
    <x v="64"/>
    <d v="2015-05-07T00:00:00"/>
    <x v="0"/>
    <x v="0"/>
    <n v="2"/>
    <x v="0"/>
    <x v="0"/>
    <s v="California"/>
  </r>
  <r>
    <n v="1163366"/>
    <x v="14"/>
    <s v="Credit card"/>
    <x v="35"/>
    <s v="NE"/>
    <x v="0"/>
    <x v="588"/>
    <d v="2014-12-18T00:00:00"/>
    <x v="0"/>
    <x v="1"/>
    <n v="4"/>
    <x v="0"/>
    <x v="0"/>
    <s v="Nebraska"/>
  </r>
  <r>
    <n v="1251313"/>
    <x v="8"/>
    <s v="Credit card"/>
    <x v="24"/>
    <s v="IN"/>
    <x v="0"/>
    <x v="710"/>
    <d v="2015-02-23T00:00:00"/>
    <x v="0"/>
    <x v="0"/>
    <n v="1"/>
    <x v="0"/>
    <x v="1"/>
    <s v="Indiana"/>
  </r>
  <r>
    <n v="1138332"/>
    <x v="50"/>
    <s v="Consumer Loan"/>
    <x v="19"/>
    <s v="NC"/>
    <x v="3"/>
    <x v="704"/>
    <d v="2014-12-03T00:00:00"/>
    <x v="1"/>
    <x v="1"/>
    <n v="4"/>
    <x v="0"/>
    <x v="0"/>
    <s v="North Carolina"/>
  </r>
  <r>
    <n v="1246702"/>
    <x v="51"/>
    <s v="Credit card"/>
    <x v="31"/>
    <s v="OR"/>
    <x v="0"/>
    <x v="127"/>
    <d v="2015-02-19T00:00:00"/>
    <x v="0"/>
    <x v="0"/>
    <n v="1"/>
    <x v="0"/>
    <x v="0"/>
    <s v="Oregon"/>
  </r>
  <r>
    <n v="551754"/>
    <x v="1"/>
    <s v="Mortgage"/>
    <x v="0"/>
    <s v="MO"/>
    <x v="0"/>
    <x v="574"/>
    <d v="2013-10-04T00:00:00"/>
    <x v="1"/>
    <x v="3"/>
    <n v="4"/>
    <x v="0"/>
    <x v="0"/>
    <s v="Missouri"/>
  </r>
  <r>
    <n v="1876139"/>
    <x v="207"/>
    <s v="Payday loan"/>
    <x v="66"/>
    <s v="OH"/>
    <x v="0"/>
    <x v="417"/>
    <d v="2016-04-12T00:00:00"/>
    <x v="0"/>
    <x v="2"/>
    <n v="2"/>
    <x v="0"/>
    <x v="1"/>
    <s v="Ohio"/>
  </r>
  <r>
    <n v="1130453"/>
    <x v="5"/>
    <s v="Debt collection"/>
    <x v="1"/>
    <s v="TX"/>
    <x v="1"/>
    <x v="154"/>
    <d v="2014-11-28T00:00:00"/>
    <x v="7"/>
    <x v="1"/>
    <n v="4"/>
    <x v="0"/>
    <x v="0"/>
    <s v="Texas"/>
  </r>
  <r>
    <n v="2051321"/>
    <x v="853"/>
    <s v="Debt collection"/>
    <x v="1"/>
    <s v="AZ"/>
    <x v="0"/>
    <x v="597"/>
    <d v="2016-08-08T00:00:00"/>
    <x v="0"/>
    <x v="2"/>
    <n v="3"/>
    <x v="0"/>
    <x v="0"/>
    <s v="Arizona"/>
  </r>
  <r>
    <n v="578021"/>
    <x v="14"/>
    <s v="Debt collection"/>
    <x v="27"/>
    <s v="CA"/>
    <x v="1"/>
    <x v="316"/>
    <d v="2013-10-31T00:00:00"/>
    <x v="1"/>
    <x v="3"/>
    <n v="4"/>
    <x v="0"/>
    <x v="0"/>
    <s v="California"/>
  </r>
  <r>
    <n v="1596690"/>
    <x v="25"/>
    <s v="Credit card"/>
    <x v="35"/>
    <s v="NY"/>
    <x v="0"/>
    <x v="723"/>
    <d v="2015-10-07T00:00:00"/>
    <x v="0"/>
    <x v="0"/>
    <n v="4"/>
    <x v="0"/>
    <x v="0"/>
    <s v="New York"/>
  </r>
  <r>
    <n v="1363320"/>
    <x v="20"/>
    <s v="Mortgage"/>
    <x v="0"/>
    <s v="AZ"/>
    <x v="0"/>
    <x v="747"/>
    <d v="2015-05-06T00:00:00"/>
    <x v="0"/>
    <x v="0"/>
    <n v="2"/>
    <x v="0"/>
    <x v="0"/>
    <s v="Arizona"/>
  </r>
  <r>
    <n v="1019532"/>
    <x v="854"/>
    <s v="Debt collection"/>
    <x v="22"/>
    <s v="MD"/>
    <x v="4"/>
    <x v="273"/>
    <d v="2014-09-11T00:00:00"/>
    <x v="7"/>
    <x v="1"/>
    <n v="3"/>
    <x v="0"/>
    <x v="0"/>
    <s v="Maryland"/>
  </r>
  <r>
    <n v="1682400"/>
    <x v="243"/>
    <s v="Debt collection"/>
    <x v="22"/>
    <s v="MD"/>
    <x v="0"/>
    <x v="645"/>
    <d v="2015-12-03T00:00:00"/>
    <x v="0"/>
    <x v="0"/>
    <n v="4"/>
    <x v="1"/>
    <x v="1"/>
    <s v="Maryland"/>
  </r>
  <r>
    <n v="1489288"/>
    <x v="19"/>
    <s v="Mortgage"/>
    <x v="42"/>
    <s v="PA"/>
    <x v="0"/>
    <x v="397"/>
    <d v="2015-07-27T00:00:00"/>
    <x v="0"/>
    <x v="0"/>
    <n v="3"/>
    <x v="0"/>
    <x v="0"/>
    <s v="Pennsylvania"/>
  </r>
  <r>
    <n v="912963"/>
    <x v="82"/>
    <s v="Debt collection"/>
    <x v="27"/>
    <s v="MI"/>
    <x v="0"/>
    <x v="876"/>
    <d v="2014-06-26T00:00:00"/>
    <x v="0"/>
    <x v="1"/>
    <n v="2"/>
    <x v="0"/>
    <x v="0"/>
    <s v="Michigan"/>
  </r>
  <r>
    <n v="1330683"/>
    <x v="51"/>
    <s v="Consumer Loan"/>
    <x v="39"/>
    <s v="FL"/>
    <x v="0"/>
    <x v="47"/>
    <d v="2015-04-17T00:00:00"/>
    <x v="4"/>
    <x v="0"/>
    <n v="2"/>
    <x v="0"/>
    <x v="1"/>
    <s v="Florida"/>
  </r>
  <r>
    <n v="2081884"/>
    <x v="25"/>
    <s v="Credit card"/>
    <x v="10"/>
    <s v="TX"/>
    <x v="0"/>
    <x v="22"/>
    <d v="2016-08-25T00:00:00"/>
    <x v="0"/>
    <x v="2"/>
    <n v="3"/>
    <x v="0"/>
    <x v="1"/>
    <s v="Texas"/>
  </r>
  <r>
    <n v="1617215"/>
    <x v="8"/>
    <s v="Bank account or service"/>
    <x v="12"/>
    <s v="TX"/>
    <x v="0"/>
    <x v="357"/>
    <d v="2015-10-21T00:00:00"/>
    <x v="0"/>
    <x v="0"/>
    <n v="4"/>
    <x v="0"/>
    <x v="0"/>
    <s v="Texas"/>
  </r>
  <r>
    <n v="323760"/>
    <x v="1"/>
    <s v="Mortgage"/>
    <x v="42"/>
    <s v="MA"/>
    <x v="2"/>
    <x v="126"/>
    <d v="2013-02-20T00:00:00"/>
    <x v="0"/>
    <x v="3"/>
    <n v="1"/>
    <x v="0"/>
    <x v="0"/>
    <s v="Massachusetts"/>
  </r>
  <r>
    <n v="2051406"/>
    <x v="348"/>
    <s v="Debt collection"/>
    <x v="4"/>
    <s v="GA"/>
    <x v="0"/>
    <x v="407"/>
    <d v="2016-08-09T00:00:00"/>
    <x v="0"/>
    <x v="2"/>
    <n v="3"/>
    <x v="0"/>
    <x v="1"/>
    <s v="Georgia"/>
  </r>
  <r>
    <n v="1329297"/>
    <x v="14"/>
    <s v="Credit card"/>
    <x v="61"/>
    <s v="OR"/>
    <x v="0"/>
    <x v="161"/>
    <d v="2015-04-14T00:00:00"/>
    <x v="0"/>
    <x v="0"/>
    <n v="2"/>
    <x v="0"/>
    <x v="0"/>
    <s v="Oregon"/>
  </r>
  <r>
    <n v="866873"/>
    <x v="855"/>
    <s v="Debt collection"/>
    <x v="1"/>
    <s v="CA"/>
    <x v="0"/>
    <x v="304"/>
    <d v="2014-05-23T00:00:00"/>
    <x v="0"/>
    <x v="1"/>
    <n v="2"/>
    <x v="0"/>
    <x v="0"/>
    <s v="California"/>
  </r>
  <r>
    <n v="1616707"/>
    <x v="30"/>
    <s v="Consumer Loan"/>
    <x v="21"/>
    <s v="NJ"/>
    <x v="3"/>
    <x v="0"/>
    <d v="2015-10-23T00:00:00"/>
    <x v="7"/>
    <x v="0"/>
    <n v="4"/>
    <x v="0"/>
    <x v="0"/>
    <s v="New Jersey"/>
  </r>
  <r>
    <n v="221515"/>
    <x v="19"/>
    <s v="Bank account or service"/>
    <x v="12"/>
    <s v="NM"/>
    <x v="1"/>
    <x v="915"/>
    <d v="2013-01-03T00:00:00"/>
    <x v="0"/>
    <x v="3"/>
    <n v="1"/>
    <x v="0"/>
    <x v="0"/>
    <s v="New Mexico"/>
  </r>
  <r>
    <n v="1062845"/>
    <x v="856"/>
    <s v="Debt collection"/>
    <x v="27"/>
    <s v="CA"/>
    <x v="0"/>
    <x v="653"/>
    <d v="2014-10-08T00:00:00"/>
    <x v="0"/>
    <x v="1"/>
    <n v="4"/>
    <x v="0"/>
    <x v="1"/>
    <s v="California"/>
  </r>
  <r>
    <n v="1964387"/>
    <x v="93"/>
    <s v="Mortgage"/>
    <x v="0"/>
    <s v="MI"/>
    <x v="0"/>
    <x v="1015"/>
    <d v="2016-06-11T00:00:00"/>
    <x v="0"/>
    <x v="2"/>
    <n v="2"/>
    <x v="0"/>
    <x v="0"/>
    <s v="Michigan"/>
  </r>
  <r>
    <n v="2044127"/>
    <x v="18"/>
    <s v="Mortgage"/>
    <x v="0"/>
    <s v="NJ"/>
    <x v="0"/>
    <x v="431"/>
    <d v="2016-08-05T00:00:00"/>
    <x v="4"/>
    <x v="2"/>
    <n v="3"/>
    <x v="0"/>
    <x v="0"/>
    <s v="New Jersey"/>
  </r>
  <r>
    <n v="1473842"/>
    <x v="21"/>
    <s v="Credit card"/>
    <x v="23"/>
    <s v="FL"/>
    <x v="0"/>
    <x v="335"/>
    <d v="2015-07-21T00:00:00"/>
    <x v="1"/>
    <x v="0"/>
    <n v="3"/>
    <x v="0"/>
    <x v="1"/>
    <s v="Florida"/>
  </r>
  <r>
    <n v="776941"/>
    <x v="14"/>
    <s v="Mortgage"/>
    <x v="0"/>
    <s v="CO"/>
    <x v="0"/>
    <x v="562"/>
    <d v="2014-03-25T00:00:00"/>
    <x v="0"/>
    <x v="1"/>
    <n v="1"/>
    <x v="0"/>
    <x v="1"/>
    <s v="Colorado"/>
  </r>
  <r>
    <n v="1696058"/>
    <x v="20"/>
    <s v="Bank account or service"/>
    <x v="15"/>
    <s v="CA"/>
    <x v="0"/>
    <x v="302"/>
    <d v="2015-12-14T00:00:00"/>
    <x v="0"/>
    <x v="0"/>
    <n v="4"/>
    <x v="0"/>
    <x v="0"/>
    <s v="California"/>
  </r>
  <r>
    <n v="1830837"/>
    <x v="10"/>
    <s v="Credit card"/>
    <x v="31"/>
    <s v="TX"/>
    <x v="3"/>
    <x v="1120"/>
    <d v="2016-03-14T00:00:00"/>
    <x v="0"/>
    <x v="2"/>
    <n v="1"/>
    <x v="0"/>
    <x v="1"/>
    <s v="Texas"/>
  </r>
  <r>
    <n v="1230427"/>
    <x v="17"/>
    <s v="Credit reporting"/>
    <x v="44"/>
    <s v="PA"/>
    <x v="0"/>
    <x v="1032"/>
    <d v="2015-02-11T00:00:00"/>
    <x v="7"/>
    <x v="0"/>
    <n v="1"/>
    <x v="0"/>
    <x v="0"/>
    <s v="Pennsylvania"/>
  </r>
  <r>
    <n v="2128463"/>
    <x v="4"/>
    <s v="Credit reporting"/>
    <x v="8"/>
    <s v="NV"/>
    <x v="0"/>
    <x v="845"/>
    <d v="2016-09-23T00:00:00"/>
    <x v="0"/>
    <x v="2"/>
    <n v="3"/>
    <x v="0"/>
    <x v="1"/>
    <s v="Nevada"/>
  </r>
  <r>
    <n v="1140277"/>
    <x v="50"/>
    <s v="Consumer Loan"/>
    <x v="19"/>
    <s v="OH"/>
    <x v="0"/>
    <x v="328"/>
    <d v="2014-12-03T00:00:00"/>
    <x v="0"/>
    <x v="1"/>
    <n v="4"/>
    <x v="0"/>
    <x v="0"/>
    <s v="Ohio"/>
  </r>
  <r>
    <n v="1350355"/>
    <x v="4"/>
    <s v="Credit reporting"/>
    <x v="3"/>
    <s v="IA"/>
    <x v="0"/>
    <x v="1009"/>
    <d v="2015-04-28T00:00:00"/>
    <x v="0"/>
    <x v="0"/>
    <n v="2"/>
    <x v="0"/>
    <x v="0"/>
    <s v="Iowa"/>
  </r>
  <r>
    <n v="1179730"/>
    <x v="4"/>
    <s v="Credit reporting"/>
    <x v="8"/>
    <s v="MN"/>
    <x v="0"/>
    <x v="768"/>
    <d v="2015-01-03T00:00:00"/>
    <x v="0"/>
    <x v="0"/>
    <n v="1"/>
    <x v="0"/>
    <x v="1"/>
    <s v="Minnesota"/>
  </r>
  <r>
    <n v="1379463"/>
    <x v="19"/>
    <s v="Mortgage"/>
    <x v="37"/>
    <s v="CA"/>
    <x v="0"/>
    <x v="1337"/>
    <d v="2015-05-17T00:00:00"/>
    <x v="0"/>
    <x v="0"/>
    <n v="2"/>
    <x v="0"/>
    <x v="0"/>
    <s v="California"/>
  </r>
  <r>
    <n v="704838"/>
    <x v="1"/>
    <s v="Mortgage"/>
    <x v="37"/>
    <s v="CA"/>
    <x v="0"/>
    <x v="1286"/>
    <d v="2014-02-12T00:00:00"/>
    <x v="7"/>
    <x v="1"/>
    <n v="1"/>
    <x v="0"/>
    <x v="1"/>
    <s v="California"/>
  </r>
  <r>
    <n v="1805826"/>
    <x v="17"/>
    <s v="Credit reporting"/>
    <x v="44"/>
    <s v="FL"/>
    <x v="0"/>
    <x v="275"/>
    <d v="2016-02-26T00:00:00"/>
    <x v="0"/>
    <x v="2"/>
    <n v="1"/>
    <x v="0"/>
    <x v="1"/>
    <s v="Florida"/>
  </r>
  <r>
    <n v="1057602"/>
    <x v="1"/>
    <s v="Mortgage"/>
    <x v="0"/>
    <s v="RI"/>
    <x v="0"/>
    <x v="1294"/>
    <d v="2014-10-03T00:00:00"/>
    <x v="0"/>
    <x v="1"/>
    <n v="4"/>
    <x v="1"/>
    <x v="0"/>
    <s v="Rhode Island"/>
  </r>
  <r>
    <n v="2120690"/>
    <x v="26"/>
    <s v="Mortgage"/>
    <x v="0"/>
    <s v="CA"/>
    <x v="0"/>
    <x v="748"/>
    <d v="2016-09-20T00:00:00"/>
    <x v="0"/>
    <x v="2"/>
    <n v="3"/>
    <x v="0"/>
    <x v="1"/>
    <s v="California"/>
  </r>
  <r>
    <n v="1288213"/>
    <x v="18"/>
    <s v="Mortgage"/>
    <x v="42"/>
    <s v="CA"/>
    <x v="0"/>
    <x v="737"/>
    <d v="2015-03-18T00:00:00"/>
    <x v="0"/>
    <x v="0"/>
    <n v="1"/>
    <x v="0"/>
    <x v="0"/>
    <s v="California"/>
  </r>
  <r>
    <n v="2028166"/>
    <x v="45"/>
    <s v="Money transfers"/>
    <x v="55"/>
    <s v="VA"/>
    <x v="0"/>
    <x v="544"/>
    <d v="2016-07-25T00:00:00"/>
    <x v="0"/>
    <x v="2"/>
    <n v="3"/>
    <x v="0"/>
    <x v="0"/>
    <s v="Virginia"/>
  </r>
  <r>
    <n v="430800"/>
    <x v="45"/>
    <s v="Credit card"/>
    <x v="24"/>
    <s v="MD"/>
    <x v="0"/>
    <x v="1066"/>
    <d v="2013-06-17T00:00:00"/>
    <x v="6"/>
    <x v="3"/>
    <n v="2"/>
    <x v="0"/>
    <x v="0"/>
    <s v="Maryland"/>
  </r>
  <r>
    <n v="697532"/>
    <x v="238"/>
    <s v="Debt collection"/>
    <x v="13"/>
    <s v="TN"/>
    <x v="0"/>
    <x v="1109"/>
    <d v="2014-02-03T00:00:00"/>
    <x v="0"/>
    <x v="1"/>
    <n v="1"/>
    <x v="0"/>
    <x v="0"/>
    <s v="Tennessee"/>
  </r>
  <r>
    <n v="1540031"/>
    <x v="19"/>
    <s v="Bank account or service"/>
    <x v="15"/>
    <s v="NJ"/>
    <x v="1"/>
    <x v="937"/>
    <d v="2015-08-27T00:00:00"/>
    <x v="0"/>
    <x v="0"/>
    <n v="3"/>
    <x v="0"/>
    <x v="0"/>
    <s v="New Jersey"/>
  </r>
  <r>
    <n v="1770714"/>
    <x v="7"/>
    <s v="Student loan"/>
    <x v="26"/>
    <s v="PA"/>
    <x v="0"/>
    <x v="686"/>
    <d v="2016-02-04T00:00:00"/>
    <x v="0"/>
    <x v="2"/>
    <n v="1"/>
    <x v="0"/>
    <x v="0"/>
    <s v="Pennsylvania"/>
  </r>
  <r>
    <n v="2080614"/>
    <x v="17"/>
    <s v="Credit reporting"/>
    <x v="8"/>
    <s v="WA"/>
    <x v="0"/>
    <x v="22"/>
    <d v="2016-08-25T00:00:00"/>
    <x v="0"/>
    <x v="2"/>
    <n v="3"/>
    <x v="0"/>
    <x v="0"/>
    <s v="Washington"/>
  </r>
  <r>
    <n v="1029988"/>
    <x v="10"/>
    <s v="Mortgage"/>
    <x v="0"/>
    <s v="MD"/>
    <x v="0"/>
    <x v="967"/>
    <d v="2014-09-15T00:00:00"/>
    <x v="0"/>
    <x v="1"/>
    <n v="3"/>
    <x v="0"/>
    <x v="1"/>
    <s v="Maryland"/>
  </r>
  <r>
    <n v="1941563"/>
    <x v="184"/>
    <s v="Debt collection"/>
    <x v="13"/>
    <s v="TX"/>
    <x v="0"/>
    <x v="307"/>
    <d v="2016-05-30T00:00:00"/>
    <x v="2"/>
    <x v="2"/>
    <n v="2"/>
    <x v="0"/>
    <x v="0"/>
    <s v="Texas"/>
  </r>
  <r>
    <n v="538809"/>
    <x v="19"/>
    <s v="Mortgage"/>
    <x v="0"/>
    <s v="MD"/>
    <x v="0"/>
    <x v="517"/>
    <d v="2013-09-25T00:00:00"/>
    <x v="4"/>
    <x v="3"/>
    <n v="3"/>
    <x v="0"/>
    <x v="0"/>
    <s v="Maryland"/>
  </r>
  <r>
    <n v="1581186"/>
    <x v="5"/>
    <s v="Debt collection"/>
    <x v="1"/>
    <s v="LA"/>
    <x v="0"/>
    <x v="1131"/>
    <d v="2015-09-25T00:00:00"/>
    <x v="0"/>
    <x v="0"/>
    <n v="3"/>
    <x v="0"/>
    <x v="0"/>
    <s v="Louisiana"/>
  </r>
  <r>
    <n v="1012415"/>
    <x v="19"/>
    <s v="Consumer Loan"/>
    <x v="21"/>
    <s v="CO"/>
    <x v="0"/>
    <x v="903"/>
    <d v="2014-09-03T00:00:00"/>
    <x v="0"/>
    <x v="1"/>
    <n v="3"/>
    <x v="0"/>
    <x v="0"/>
    <s v="Colorado"/>
  </r>
  <r>
    <n v="577428"/>
    <x v="19"/>
    <s v="Credit card"/>
    <x v="30"/>
    <s v="WA"/>
    <x v="0"/>
    <x v="316"/>
    <d v="2013-10-30T00:00:00"/>
    <x v="0"/>
    <x v="3"/>
    <n v="4"/>
    <x v="0"/>
    <x v="1"/>
    <s v="Washington"/>
  </r>
  <r>
    <n v="807059"/>
    <x v="46"/>
    <s v="Debt collection"/>
    <x v="4"/>
    <s v="FL"/>
    <x v="0"/>
    <x v="62"/>
    <d v="2014-04-21T00:00:00"/>
    <x v="12"/>
    <x v="1"/>
    <n v="2"/>
    <x v="0"/>
    <x v="0"/>
    <s v="Florida"/>
  </r>
  <r>
    <n v="1878062"/>
    <x v="22"/>
    <s v="Bank account or service"/>
    <x v="12"/>
    <s v="NY"/>
    <x v="0"/>
    <x v="250"/>
    <d v="2016-04-14T00:00:00"/>
    <x v="0"/>
    <x v="2"/>
    <n v="2"/>
    <x v="0"/>
    <x v="0"/>
    <s v="New York"/>
  </r>
  <r>
    <n v="906403"/>
    <x v="88"/>
    <s v="Debt collection"/>
    <x v="22"/>
    <s v="FL"/>
    <x v="0"/>
    <x v="616"/>
    <d v="2014-06-23T00:00:00"/>
    <x v="0"/>
    <x v="1"/>
    <n v="2"/>
    <x v="0"/>
    <x v="0"/>
    <s v="Florida"/>
  </r>
  <r>
    <n v="1670044"/>
    <x v="9"/>
    <s v="Credit reporting"/>
    <x v="3"/>
    <s v="NC"/>
    <x v="0"/>
    <x v="546"/>
    <d v="2015-11-24T00:00:00"/>
    <x v="0"/>
    <x v="0"/>
    <n v="4"/>
    <x v="0"/>
    <x v="0"/>
    <s v="North Carolina"/>
  </r>
  <r>
    <n v="1805395"/>
    <x v="19"/>
    <s v="Bank account or service"/>
    <x v="9"/>
    <s v="FL"/>
    <x v="3"/>
    <x v="482"/>
    <d v="2016-02-25T00:00:00"/>
    <x v="1"/>
    <x v="2"/>
    <n v="1"/>
    <x v="0"/>
    <x v="0"/>
    <s v="Florida"/>
  </r>
  <r>
    <n v="1494228"/>
    <x v="229"/>
    <s v="Debt collection"/>
    <x v="27"/>
    <s v="TX"/>
    <x v="3"/>
    <x v="505"/>
    <d v="2015-07-30T00:00:00"/>
    <x v="0"/>
    <x v="0"/>
    <n v="3"/>
    <x v="0"/>
    <x v="0"/>
    <s v="Texas"/>
  </r>
  <r>
    <n v="1953521"/>
    <x v="19"/>
    <s v="Mortgage"/>
    <x v="42"/>
    <s v="CA"/>
    <x v="0"/>
    <x v="989"/>
    <d v="2016-06-03T00:00:00"/>
    <x v="0"/>
    <x v="2"/>
    <n v="2"/>
    <x v="0"/>
    <x v="0"/>
    <s v="California"/>
  </r>
  <r>
    <n v="1743314"/>
    <x v="8"/>
    <s v="Bank account or service"/>
    <x v="12"/>
    <s v="IL"/>
    <x v="1"/>
    <x v="162"/>
    <d v="2016-01-19T00:00:00"/>
    <x v="2"/>
    <x v="2"/>
    <n v="1"/>
    <x v="0"/>
    <x v="0"/>
    <s v="Illinois"/>
  </r>
  <r>
    <n v="781402"/>
    <x v="10"/>
    <s v="Bank account or service"/>
    <x v="12"/>
    <s v="SC"/>
    <x v="0"/>
    <x v="690"/>
    <d v="2014-04-14T00:00:00"/>
    <x v="31"/>
    <x v="1"/>
    <n v="1"/>
    <x v="0"/>
    <x v="0"/>
    <s v="South Carolina"/>
  </r>
  <r>
    <n v="1884889"/>
    <x v="35"/>
    <s v="Mortgage"/>
    <x v="0"/>
    <s v="FL"/>
    <x v="0"/>
    <x v="757"/>
    <d v="2016-04-18T00:00:00"/>
    <x v="0"/>
    <x v="2"/>
    <n v="2"/>
    <x v="0"/>
    <x v="1"/>
    <s v="Florida"/>
  </r>
  <r>
    <n v="1695519"/>
    <x v="28"/>
    <s v="Credit card"/>
    <x v="40"/>
    <s v="TN"/>
    <x v="0"/>
    <x v="302"/>
    <d v="2015-12-17T00:00:00"/>
    <x v="7"/>
    <x v="0"/>
    <n v="4"/>
    <x v="0"/>
    <x v="0"/>
    <s v="Tennessee"/>
  </r>
  <r>
    <n v="1779107"/>
    <x v="28"/>
    <s v="Bank account or service"/>
    <x v="9"/>
    <s v="FL"/>
    <x v="1"/>
    <x v="826"/>
    <d v="2016-02-09T00:00:00"/>
    <x v="0"/>
    <x v="2"/>
    <n v="1"/>
    <x v="0"/>
    <x v="0"/>
    <s v="Florida"/>
  </r>
  <r>
    <n v="1454160"/>
    <x v="857"/>
    <s v="Mortgage"/>
    <x v="0"/>
    <s v="FL"/>
    <x v="1"/>
    <x v="782"/>
    <d v="2015-07-10T00:00:00"/>
    <x v="7"/>
    <x v="0"/>
    <n v="3"/>
    <x v="0"/>
    <x v="0"/>
    <s v="Florida"/>
  </r>
  <r>
    <n v="2107263"/>
    <x v="9"/>
    <s v="Credit reporting"/>
    <x v="44"/>
    <s v="NY"/>
    <x v="0"/>
    <x v="695"/>
    <d v="2016-09-12T00:00:00"/>
    <x v="0"/>
    <x v="2"/>
    <n v="3"/>
    <x v="0"/>
    <x v="1"/>
    <s v="New York"/>
  </r>
  <r>
    <n v="499470"/>
    <x v="7"/>
    <s v="Student loan"/>
    <x v="32"/>
    <s v="FL"/>
    <x v="0"/>
    <x v="749"/>
    <d v="2013-08-22T00:00:00"/>
    <x v="1"/>
    <x v="3"/>
    <n v="3"/>
    <x v="0"/>
    <x v="1"/>
    <s v="Florida"/>
  </r>
  <r>
    <n v="1775628"/>
    <x v="51"/>
    <s v="Credit card"/>
    <x v="70"/>
    <s v="NV"/>
    <x v="0"/>
    <x v="21"/>
    <d v="2016-02-05T00:00:00"/>
    <x v="0"/>
    <x v="2"/>
    <n v="1"/>
    <x v="0"/>
    <x v="0"/>
    <s v="Nevada"/>
  </r>
  <r>
    <n v="362418"/>
    <x v="1"/>
    <s v="Mortgage"/>
    <x v="0"/>
    <s v="CO"/>
    <x v="3"/>
    <x v="365"/>
    <d v="2013-03-22T00:00:00"/>
    <x v="1"/>
    <x v="3"/>
    <n v="1"/>
    <x v="0"/>
    <x v="0"/>
    <s v="Colorado"/>
  </r>
  <r>
    <n v="1202086"/>
    <x v="146"/>
    <s v="Other financial service"/>
    <x v="55"/>
    <s v="NY"/>
    <x v="1"/>
    <x v="485"/>
    <d v="2015-01-26T00:00:00"/>
    <x v="2"/>
    <x v="0"/>
    <n v="1"/>
    <x v="0"/>
    <x v="0"/>
    <s v="New York"/>
  </r>
  <r>
    <n v="1781527"/>
    <x v="10"/>
    <s v="Mortgage"/>
    <x v="0"/>
    <s v="GA"/>
    <x v="0"/>
    <x v="370"/>
    <d v="2016-02-12T00:00:00"/>
    <x v="4"/>
    <x v="2"/>
    <n v="1"/>
    <x v="0"/>
    <x v="0"/>
    <s v="Georgia"/>
  </r>
  <r>
    <n v="878046"/>
    <x v="858"/>
    <s v="Debt collection"/>
    <x v="22"/>
    <s v="CA"/>
    <x v="0"/>
    <x v="265"/>
    <d v="2014-06-05T00:00:00"/>
    <x v="4"/>
    <x v="1"/>
    <n v="2"/>
    <x v="0"/>
    <x v="0"/>
    <s v="California"/>
  </r>
  <r>
    <n v="1835828"/>
    <x v="157"/>
    <s v="Debt collection"/>
    <x v="1"/>
    <s v="IN"/>
    <x v="0"/>
    <x v="524"/>
    <d v="2016-03-16T00:00:00"/>
    <x v="0"/>
    <x v="2"/>
    <n v="1"/>
    <x v="0"/>
    <x v="0"/>
    <s v="Indiana"/>
  </r>
  <r>
    <n v="688604"/>
    <x v="19"/>
    <s v="Mortgage"/>
    <x v="37"/>
    <s v="MN"/>
    <x v="0"/>
    <x v="1264"/>
    <d v="2014-01-28T00:00:00"/>
    <x v="0"/>
    <x v="1"/>
    <n v="1"/>
    <x v="0"/>
    <x v="0"/>
    <s v="Minnesota"/>
  </r>
  <r>
    <n v="1482418"/>
    <x v="14"/>
    <s v="Debt collection"/>
    <x v="22"/>
    <s v="CA"/>
    <x v="0"/>
    <x v="297"/>
    <d v="2015-07-29T00:00:00"/>
    <x v="12"/>
    <x v="0"/>
    <n v="3"/>
    <x v="0"/>
    <x v="0"/>
    <s v="California"/>
  </r>
  <r>
    <n v="883790"/>
    <x v="220"/>
    <s v="Mortgage"/>
    <x v="0"/>
    <s v="CA"/>
    <x v="0"/>
    <x v="198"/>
    <d v="2014-06-06T00:00:00"/>
    <x v="0"/>
    <x v="1"/>
    <n v="2"/>
    <x v="0"/>
    <x v="0"/>
    <s v="California"/>
  </r>
  <r>
    <n v="2069641"/>
    <x v="23"/>
    <s v="Mortgage"/>
    <x v="37"/>
    <s v="CO"/>
    <x v="0"/>
    <x v="199"/>
    <d v="2016-08-18T00:00:00"/>
    <x v="0"/>
    <x v="2"/>
    <n v="3"/>
    <x v="0"/>
    <x v="0"/>
    <s v="Colorado"/>
  </r>
  <r>
    <n v="449958"/>
    <x v="4"/>
    <s v="Credit reporting"/>
    <x v="8"/>
    <s v="TX"/>
    <x v="0"/>
    <x v="1188"/>
    <d v="2013-07-05T00:00:00"/>
    <x v="0"/>
    <x v="3"/>
    <n v="3"/>
    <x v="0"/>
    <x v="0"/>
    <s v="Texas"/>
  </r>
  <r>
    <n v="1924500"/>
    <x v="14"/>
    <s v="Mortgage"/>
    <x v="0"/>
    <s v="PA"/>
    <x v="0"/>
    <x v="949"/>
    <d v="2016-05-15T00:00:00"/>
    <x v="0"/>
    <x v="2"/>
    <n v="2"/>
    <x v="0"/>
    <x v="0"/>
    <s v="Pennsylvania"/>
  </r>
  <r>
    <n v="602336"/>
    <x v="21"/>
    <s v="Credit card"/>
    <x v="30"/>
    <s v="IL"/>
    <x v="0"/>
    <x v="685"/>
    <d v="2013-11-26T00:00:00"/>
    <x v="8"/>
    <x v="3"/>
    <n v="4"/>
    <x v="0"/>
    <x v="0"/>
    <s v="Illinois"/>
  </r>
  <r>
    <n v="1524327"/>
    <x v="46"/>
    <s v="Consumer Loan"/>
    <x v="19"/>
    <s v="TN"/>
    <x v="0"/>
    <x v="581"/>
    <d v="2015-09-11T00:00:00"/>
    <x v="19"/>
    <x v="0"/>
    <n v="3"/>
    <x v="0"/>
    <x v="0"/>
    <s v="Tennessee"/>
  </r>
  <r>
    <n v="1089381"/>
    <x v="1"/>
    <s v="Mortgage"/>
    <x v="0"/>
    <s v="VA"/>
    <x v="2"/>
    <x v="1043"/>
    <d v="2014-11-12T00:00:00"/>
    <x v="46"/>
    <x v="1"/>
    <n v="4"/>
    <x v="0"/>
    <x v="1"/>
    <s v="Virginia"/>
  </r>
  <r>
    <n v="2026135"/>
    <x v="9"/>
    <s v="Credit reporting"/>
    <x v="8"/>
    <s v="FL"/>
    <x v="0"/>
    <x v="152"/>
    <d v="2016-07-22T00:00:00"/>
    <x v="0"/>
    <x v="2"/>
    <n v="3"/>
    <x v="0"/>
    <x v="1"/>
    <s v="Florida"/>
  </r>
  <r>
    <n v="1364487"/>
    <x v="511"/>
    <s v="Debt collection"/>
    <x v="13"/>
    <s v="CA"/>
    <x v="0"/>
    <x v="64"/>
    <d v="2015-05-07T00:00:00"/>
    <x v="0"/>
    <x v="0"/>
    <n v="2"/>
    <x v="0"/>
    <x v="0"/>
    <s v="California"/>
  </r>
  <r>
    <n v="1942049"/>
    <x v="127"/>
    <s v="Bank account or service"/>
    <x v="15"/>
    <s v="TX"/>
    <x v="0"/>
    <x v="783"/>
    <d v="2016-05-26T00:00:00"/>
    <x v="0"/>
    <x v="2"/>
    <n v="2"/>
    <x v="0"/>
    <x v="1"/>
    <s v="Texas"/>
  </r>
  <r>
    <n v="1847319"/>
    <x v="103"/>
    <s v="Payday loan"/>
    <x v="66"/>
    <s v="NV"/>
    <x v="3"/>
    <x v="1051"/>
    <d v="2016-03-23T00:00:00"/>
    <x v="0"/>
    <x v="2"/>
    <n v="1"/>
    <x v="0"/>
    <x v="0"/>
    <s v="Nevada"/>
  </r>
  <r>
    <n v="1116279"/>
    <x v="367"/>
    <s v="Credit card"/>
    <x v="47"/>
    <s v="GA"/>
    <x v="0"/>
    <x v="858"/>
    <d v="2014-11-17T00:00:00"/>
    <x v="7"/>
    <x v="1"/>
    <n v="4"/>
    <x v="0"/>
    <x v="0"/>
    <s v="Georgia"/>
  </r>
  <r>
    <n v="500017"/>
    <x v="10"/>
    <s v="Bank account or service"/>
    <x v="15"/>
    <s v="CA"/>
    <x v="0"/>
    <x v="283"/>
    <d v="2013-08-22T00:00:00"/>
    <x v="0"/>
    <x v="3"/>
    <n v="3"/>
    <x v="0"/>
    <x v="0"/>
    <s v="California"/>
  </r>
  <r>
    <n v="1915914"/>
    <x v="9"/>
    <s v="Credit reporting"/>
    <x v="44"/>
    <s v="CA"/>
    <x v="0"/>
    <x v="606"/>
    <d v="2016-05-09T00:00:00"/>
    <x v="0"/>
    <x v="2"/>
    <n v="2"/>
    <x v="0"/>
    <x v="0"/>
    <s v="California"/>
  </r>
  <r>
    <n v="1339170"/>
    <x v="51"/>
    <s v="Debt collection"/>
    <x v="22"/>
    <s v="IL"/>
    <x v="0"/>
    <x v="435"/>
    <d v="2015-04-21T00:00:00"/>
    <x v="0"/>
    <x v="0"/>
    <n v="2"/>
    <x v="0"/>
    <x v="1"/>
    <s v="Illinois"/>
  </r>
  <r>
    <n v="374611"/>
    <x v="28"/>
    <s v="Bank account or service"/>
    <x v="15"/>
    <s v="MA"/>
    <x v="0"/>
    <x v="956"/>
    <d v="2013-04-05T00:00:00"/>
    <x v="1"/>
    <x v="3"/>
    <n v="2"/>
    <x v="0"/>
    <x v="0"/>
    <s v="Massachusetts"/>
  </r>
  <r>
    <n v="1083896"/>
    <x v="62"/>
    <s v="Credit card"/>
    <x v="31"/>
    <s v="NC"/>
    <x v="0"/>
    <x v="264"/>
    <d v="2014-10-30T00:00:00"/>
    <x v="12"/>
    <x v="1"/>
    <n v="4"/>
    <x v="0"/>
    <x v="0"/>
    <s v="North Carolina"/>
  </r>
  <r>
    <n v="2075411"/>
    <x v="20"/>
    <s v="Bank account or service"/>
    <x v="9"/>
    <s v="CA"/>
    <x v="2"/>
    <x v="510"/>
    <d v="2016-08-25T00:00:00"/>
    <x v="4"/>
    <x v="2"/>
    <n v="3"/>
    <x v="0"/>
    <x v="0"/>
    <s v="California"/>
  </r>
  <r>
    <n v="857398"/>
    <x v="62"/>
    <s v="Debt collection"/>
    <x v="22"/>
    <s v="HI"/>
    <x v="0"/>
    <x v="1005"/>
    <d v="2014-05-18T00:00:00"/>
    <x v="0"/>
    <x v="1"/>
    <n v="2"/>
    <x v="0"/>
    <x v="0"/>
    <s v="Hawaii"/>
  </r>
  <r>
    <n v="1791569"/>
    <x v="859"/>
    <s v="Consumer Loan"/>
    <x v="21"/>
    <s v="DE"/>
    <x v="0"/>
    <x v="342"/>
    <d v="2016-02-17T00:00:00"/>
    <x v="0"/>
    <x v="2"/>
    <n v="1"/>
    <x v="0"/>
    <x v="0"/>
    <s v="Delaware"/>
  </r>
  <r>
    <n v="1391312"/>
    <x v="19"/>
    <s v="Student loan"/>
    <x v="29"/>
    <s v="CA"/>
    <x v="0"/>
    <x v="113"/>
    <d v="2015-05-26T00:00:00"/>
    <x v="0"/>
    <x v="0"/>
    <n v="2"/>
    <x v="0"/>
    <x v="0"/>
    <s v="California"/>
  </r>
  <r>
    <n v="240234"/>
    <x v="6"/>
    <s v="Mortgage"/>
    <x v="0"/>
    <s v="FL"/>
    <x v="1"/>
    <x v="117"/>
    <d v="2013-01-18T00:00:00"/>
    <x v="1"/>
    <x v="3"/>
    <n v="1"/>
    <x v="0"/>
    <x v="0"/>
    <s v="Florida"/>
  </r>
  <r>
    <n v="1924353"/>
    <x v="16"/>
    <s v="Credit card"/>
    <x v="23"/>
    <s v="OH"/>
    <x v="0"/>
    <x v="447"/>
    <d v="2016-05-13T00:00:00"/>
    <x v="0"/>
    <x v="2"/>
    <n v="2"/>
    <x v="0"/>
    <x v="0"/>
    <s v="Ohio"/>
  </r>
  <r>
    <n v="1053355"/>
    <x v="860"/>
    <s v="Consumer Loan"/>
    <x v="21"/>
    <s v="CA"/>
    <x v="0"/>
    <x v="941"/>
    <d v="2014-10-01T00:00:00"/>
    <x v="0"/>
    <x v="1"/>
    <n v="4"/>
    <x v="0"/>
    <x v="0"/>
    <s v="California"/>
  </r>
  <r>
    <n v="908832"/>
    <x v="19"/>
    <s v="Mortgage"/>
    <x v="37"/>
    <s v="KS"/>
    <x v="3"/>
    <x v="634"/>
    <d v="2014-06-26T00:00:00"/>
    <x v="4"/>
    <x v="1"/>
    <n v="2"/>
    <x v="0"/>
    <x v="0"/>
    <s v="Kansas"/>
  </r>
  <r>
    <n v="1377643"/>
    <x v="861"/>
    <s v="Debt collection"/>
    <x v="27"/>
    <s v="WA"/>
    <x v="0"/>
    <x v="968"/>
    <d v="2015-05-18T00:00:00"/>
    <x v="7"/>
    <x v="0"/>
    <n v="2"/>
    <x v="0"/>
    <x v="0"/>
    <s v="Washington"/>
  </r>
  <r>
    <n v="516276"/>
    <x v="6"/>
    <s v="Bank account or service"/>
    <x v="15"/>
    <s v="FL"/>
    <x v="0"/>
    <x v="101"/>
    <d v="2013-09-06T00:00:00"/>
    <x v="1"/>
    <x v="3"/>
    <n v="3"/>
    <x v="0"/>
    <x v="0"/>
    <s v="Florida"/>
  </r>
  <r>
    <n v="1312854"/>
    <x v="10"/>
    <s v="Credit card"/>
    <x v="59"/>
    <s v="NC"/>
    <x v="0"/>
    <x v="1089"/>
    <d v="2015-04-02T00:00:00"/>
    <x v="0"/>
    <x v="0"/>
    <n v="2"/>
    <x v="0"/>
    <x v="0"/>
    <s v="North Carolina"/>
  </r>
  <r>
    <n v="1564713"/>
    <x v="125"/>
    <s v="Bank account or service"/>
    <x v="12"/>
    <s v="AK"/>
    <x v="0"/>
    <x v="391"/>
    <d v="2015-09-15T00:00:00"/>
    <x v="0"/>
    <x v="0"/>
    <n v="3"/>
    <x v="0"/>
    <x v="0"/>
    <s v="Alaska"/>
  </r>
  <r>
    <n v="2007424"/>
    <x v="62"/>
    <s v="Credit card"/>
    <x v="2"/>
    <s v="NJ"/>
    <x v="0"/>
    <x v="166"/>
    <d v="2016-07-11T00:00:00"/>
    <x v="0"/>
    <x v="2"/>
    <n v="3"/>
    <x v="0"/>
    <x v="0"/>
    <s v="New Jersey"/>
  </r>
  <r>
    <n v="463672"/>
    <x v="10"/>
    <s v="Mortgage"/>
    <x v="0"/>
    <s v="CA"/>
    <x v="0"/>
    <x v="481"/>
    <d v="2013-07-24T00:00:00"/>
    <x v="1"/>
    <x v="3"/>
    <n v="3"/>
    <x v="0"/>
    <x v="0"/>
    <s v="California"/>
  </r>
  <r>
    <n v="833721"/>
    <x v="6"/>
    <s v="Mortgage"/>
    <x v="5"/>
    <s v="TX"/>
    <x v="0"/>
    <x v="247"/>
    <d v="2014-05-01T00:00:00"/>
    <x v="0"/>
    <x v="1"/>
    <n v="2"/>
    <x v="0"/>
    <x v="0"/>
    <s v="Texas"/>
  </r>
  <r>
    <n v="1933933"/>
    <x v="19"/>
    <s v="Bank account or service"/>
    <x v="12"/>
    <s v="CA"/>
    <x v="3"/>
    <x v="623"/>
    <d v="2016-05-19T00:00:00"/>
    <x v="0"/>
    <x v="2"/>
    <n v="2"/>
    <x v="0"/>
    <x v="0"/>
    <s v="California"/>
  </r>
  <r>
    <n v="773180"/>
    <x v="33"/>
    <s v="Student loan"/>
    <x v="29"/>
    <s v="DC"/>
    <x v="0"/>
    <x v="37"/>
    <d v="2014-03-21T00:00:00"/>
    <x v="0"/>
    <x v="1"/>
    <n v="1"/>
    <x v="0"/>
    <x v="1"/>
    <s v="District of Columbia"/>
  </r>
  <r>
    <n v="1979614"/>
    <x v="32"/>
    <s v="Bank account or service"/>
    <x v="12"/>
    <s v="FL"/>
    <x v="3"/>
    <x v="44"/>
    <d v="2016-06-22T00:00:00"/>
    <x v="0"/>
    <x v="2"/>
    <n v="2"/>
    <x v="0"/>
    <x v="0"/>
    <s v="Florida"/>
  </r>
  <r>
    <n v="1537556"/>
    <x v="9"/>
    <s v="Credit reporting"/>
    <x v="8"/>
    <s v="TX"/>
    <x v="0"/>
    <x v="586"/>
    <d v="2015-08-26T00:00:00"/>
    <x v="0"/>
    <x v="0"/>
    <n v="3"/>
    <x v="0"/>
    <x v="0"/>
    <s v="Texas"/>
  </r>
  <r>
    <n v="1839619"/>
    <x v="10"/>
    <s v="Credit card"/>
    <x v="38"/>
    <s v="NJ"/>
    <x v="2"/>
    <x v="325"/>
    <d v="2016-03-18T00:00:00"/>
    <x v="0"/>
    <x v="2"/>
    <n v="1"/>
    <x v="0"/>
    <x v="0"/>
    <s v="New Jersey"/>
  </r>
  <r>
    <n v="230754"/>
    <x v="19"/>
    <s v="Mortgage"/>
    <x v="0"/>
    <s v="FL"/>
    <x v="1"/>
    <x v="1338"/>
    <d v="2013-01-15T00:00:00"/>
    <x v="1"/>
    <x v="3"/>
    <n v="1"/>
    <x v="0"/>
    <x v="0"/>
    <s v="Florida"/>
  </r>
  <r>
    <n v="805435"/>
    <x v="135"/>
    <s v="Consumer Loan"/>
    <x v="21"/>
    <s v="NY"/>
    <x v="0"/>
    <x v="1222"/>
    <d v="2014-04-11T00:00:00"/>
    <x v="0"/>
    <x v="1"/>
    <n v="2"/>
    <x v="0"/>
    <x v="0"/>
    <s v="New York"/>
  </r>
  <r>
    <n v="550564"/>
    <x v="5"/>
    <s v="Credit reporting"/>
    <x v="8"/>
    <s v="FL"/>
    <x v="0"/>
    <x v="646"/>
    <d v="2013-10-03T00:00:00"/>
    <x v="1"/>
    <x v="3"/>
    <n v="4"/>
    <x v="0"/>
    <x v="0"/>
    <s v="Florida"/>
  </r>
  <r>
    <n v="1597116"/>
    <x v="1"/>
    <s v="Mortgage"/>
    <x v="0"/>
    <s v="AZ"/>
    <x v="0"/>
    <x v="723"/>
    <d v="2015-10-07T00:00:00"/>
    <x v="0"/>
    <x v="0"/>
    <n v="4"/>
    <x v="0"/>
    <x v="1"/>
    <s v="Arizona"/>
  </r>
  <r>
    <n v="257270"/>
    <x v="16"/>
    <s v="Credit card"/>
    <x v="7"/>
    <s v="IL"/>
    <x v="0"/>
    <x v="104"/>
    <d v="2013-01-25T00:00:00"/>
    <x v="1"/>
    <x v="3"/>
    <n v="1"/>
    <x v="0"/>
    <x v="0"/>
    <s v="Illinois"/>
  </r>
  <r>
    <n v="1168231"/>
    <x v="8"/>
    <s v="Mortgage"/>
    <x v="0"/>
    <s v="CA"/>
    <x v="1"/>
    <x v="946"/>
    <d v="2014-12-29T00:00:00"/>
    <x v="11"/>
    <x v="1"/>
    <n v="4"/>
    <x v="0"/>
    <x v="0"/>
    <s v="California"/>
  </r>
  <r>
    <n v="1576819"/>
    <x v="6"/>
    <s v="Consumer Loan"/>
    <x v="39"/>
    <s v="AZ"/>
    <x v="2"/>
    <x v="13"/>
    <d v="2015-09-23T00:00:00"/>
    <x v="0"/>
    <x v="0"/>
    <n v="3"/>
    <x v="0"/>
    <x v="0"/>
    <s v="Arizona"/>
  </r>
  <r>
    <n v="415811"/>
    <x v="22"/>
    <s v="Bank account or service"/>
    <x v="15"/>
    <s v="MI"/>
    <x v="1"/>
    <x v="843"/>
    <d v="2013-05-28T00:00:00"/>
    <x v="2"/>
    <x v="3"/>
    <n v="2"/>
    <x v="0"/>
    <x v="0"/>
    <s v="Michigan"/>
  </r>
  <r>
    <n v="485426"/>
    <x v="50"/>
    <s v="Consumer Loan"/>
    <x v="21"/>
    <s v="VA"/>
    <x v="0"/>
    <x v="626"/>
    <d v="2013-08-12T00:00:00"/>
    <x v="7"/>
    <x v="3"/>
    <n v="3"/>
    <x v="0"/>
    <x v="1"/>
    <s v="Virginia"/>
  </r>
  <r>
    <n v="1034645"/>
    <x v="367"/>
    <s v="Credit card"/>
    <x v="23"/>
    <s v="AZ"/>
    <x v="1"/>
    <x v="271"/>
    <d v="2014-09-24T00:00:00"/>
    <x v="11"/>
    <x v="1"/>
    <n v="3"/>
    <x v="0"/>
    <x v="0"/>
    <s v="Arizona"/>
  </r>
  <r>
    <n v="1167580"/>
    <x v="16"/>
    <s v="Debt collection"/>
    <x v="1"/>
    <s v="HI"/>
    <x v="1"/>
    <x v="746"/>
    <d v="2014-12-29T00:00:00"/>
    <x v="12"/>
    <x v="1"/>
    <n v="4"/>
    <x v="0"/>
    <x v="0"/>
    <s v="Hawaii"/>
  </r>
  <r>
    <n v="1420586"/>
    <x v="8"/>
    <s v="Mortgage"/>
    <x v="42"/>
    <s v="FL"/>
    <x v="0"/>
    <x v="123"/>
    <d v="2015-06-15T00:00:00"/>
    <x v="0"/>
    <x v="0"/>
    <n v="2"/>
    <x v="0"/>
    <x v="1"/>
    <s v="Florida"/>
  </r>
  <r>
    <n v="363955"/>
    <x v="4"/>
    <s v="Credit reporting"/>
    <x v="3"/>
    <s v="DC"/>
    <x v="0"/>
    <x v="1339"/>
    <d v="2013-03-25T00:00:00"/>
    <x v="1"/>
    <x v="3"/>
    <n v="1"/>
    <x v="0"/>
    <x v="0"/>
    <s v="District of Columbia"/>
  </r>
  <r>
    <n v="726245"/>
    <x v="9"/>
    <s v="Credit reporting"/>
    <x v="8"/>
    <s v="WA"/>
    <x v="0"/>
    <x v="428"/>
    <d v="2014-02-26T00:00:00"/>
    <x v="2"/>
    <x v="1"/>
    <n v="1"/>
    <x v="0"/>
    <x v="0"/>
    <s v="Washington"/>
  </r>
  <r>
    <n v="1933609"/>
    <x v="10"/>
    <s v="Bank account or service"/>
    <x v="12"/>
    <s v="TX"/>
    <x v="1"/>
    <x v="623"/>
    <d v="2016-05-25T00:00:00"/>
    <x v="11"/>
    <x v="2"/>
    <n v="2"/>
    <x v="0"/>
    <x v="1"/>
    <s v="Texas"/>
  </r>
  <r>
    <n v="1683009"/>
    <x v="134"/>
    <s v="Mortgage"/>
    <x v="5"/>
    <s v="CA"/>
    <x v="0"/>
    <x v="1160"/>
    <d v="2015-12-04T00:00:00"/>
    <x v="0"/>
    <x v="0"/>
    <n v="4"/>
    <x v="0"/>
    <x v="1"/>
    <s v="California"/>
  </r>
  <r>
    <n v="947686"/>
    <x v="436"/>
    <s v="Debt collection"/>
    <x v="22"/>
    <s v="NC"/>
    <x v="0"/>
    <x v="289"/>
    <d v="2014-08-20T00:00:00"/>
    <x v="3"/>
    <x v="1"/>
    <n v="3"/>
    <x v="0"/>
    <x v="0"/>
    <s v="North Carolina"/>
  </r>
  <r>
    <n v="567158"/>
    <x v="213"/>
    <s v="Mortgage"/>
    <x v="5"/>
    <s v="RI"/>
    <x v="0"/>
    <x v="525"/>
    <d v="2013-10-24T00:00:00"/>
    <x v="4"/>
    <x v="3"/>
    <n v="4"/>
    <x v="0"/>
    <x v="1"/>
    <s v="Rhode Island"/>
  </r>
  <r>
    <n v="986106"/>
    <x v="198"/>
    <s v="Debt collection"/>
    <x v="27"/>
    <s v="FL"/>
    <x v="0"/>
    <x v="1028"/>
    <d v="2014-08-15T00:00:00"/>
    <x v="0"/>
    <x v="1"/>
    <n v="3"/>
    <x v="0"/>
    <x v="0"/>
    <s v="Florida"/>
  </r>
  <r>
    <n v="1849642"/>
    <x v="862"/>
    <s v="Mortgage"/>
    <x v="0"/>
    <s v="SC"/>
    <x v="1"/>
    <x v="60"/>
    <d v="2016-03-29T00:00:00"/>
    <x v="6"/>
    <x v="2"/>
    <n v="1"/>
    <x v="0"/>
    <x v="0"/>
    <s v="South Carolina"/>
  </r>
  <r>
    <n v="376820"/>
    <x v="4"/>
    <s v="Credit reporting"/>
    <x v="3"/>
    <s v="CA"/>
    <x v="0"/>
    <x v="902"/>
    <d v="2013-04-09T00:00:00"/>
    <x v="0"/>
    <x v="3"/>
    <n v="2"/>
    <x v="0"/>
    <x v="0"/>
    <s v="California"/>
  </r>
  <r>
    <n v="1524961"/>
    <x v="358"/>
    <s v="Student loan"/>
    <x v="6"/>
    <m/>
    <x v="0"/>
    <x v="581"/>
    <d v="2015-08-18T00:00:00"/>
    <x v="0"/>
    <x v="0"/>
    <n v="3"/>
    <x v="0"/>
    <x v="1"/>
    <e v="#N/A"/>
  </r>
  <r>
    <n v="1765121"/>
    <x v="19"/>
    <s v="Bank account or service"/>
    <x v="12"/>
    <s v="NY"/>
    <x v="1"/>
    <x v="797"/>
    <d v="2016-02-03T00:00:00"/>
    <x v="2"/>
    <x v="2"/>
    <n v="1"/>
    <x v="0"/>
    <x v="0"/>
    <s v="New York"/>
  </r>
  <r>
    <n v="781622"/>
    <x v="250"/>
    <s v="Mortgage"/>
    <x v="0"/>
    <s v="OH"/>
    <x v="3"/>
    <x v="690"/>
    <d v="2014-03-31T00:00:00"/>
    <x v="6"/>
    <x v="1"/>
    <n v="1"/>
    <x v="0"/>
    <x v="0"/>
    <s v="Ohio"/>
  </r>
  <r>
    <n v="1521457"/>
    <x v="232"/>
    <s v="Debt collection"/>
    <x v="1"/>
    <s v="MD"/>
    <x v="0"/>
    <x v="415"/>
    <d v="2015-08-17T00:00:00"/>
    <x v="0"/>
    <x v="0"/>
    <n v="3"/>
    <x v="0"/>
    <x v="1"/>
    <s v="Maryland"/>
  </r>
  <r>
    <n v="1020816"/>
    <x v="14"/>
    <s v="Bank account or service"/>
    <x v="36"/>
    <s v="NY"/>
    <x v="3"/>
    <x v="906"/>
    <d v="2014-09-12T00:00:00"/>
    <x v="7"/>
    <x v="1"/>
    <n v="3"/>
    <x v="0"/>
    <x v="0"/>
    <s v="New York"/>
  </r>
  <r>
    <n v="918825"/>
    <x v="84"/>
    <s v="Mortgage"/>
    <x v="0"/>
    <s v="GA"/>
    <x v="0"/>
    <x v="158"/>
    <d v="2014-07-01T00:00:00"/>
    <x v="0"/>
    <x v="1"/>
    <n v="3"/>
    <x v="0"/>
    <x v="0"/>
    <s v="Georgia"/>
  </r>
  <r>
    <n v="1527794"/>
    <x v="90"/>
    <s v="Debt collection"/>
    <x v="27"/>
    <s v="UT"/>
    <x v="0"/>
    <x v="71"/>
    <d v="2015-08-25T00:00:00"/>
    <x v="2"/>
    <x v="0"/>
    <n v="3"/>
    <x v="0"/>
    <x v="1"/>
    <s v="Utah"/>
  </r>
  <r>
    <n v="1495569"/>
    <x v="17"/>
    <s v="Credit reporting"/>
    <x v="44"/>
    <s v="SC"/>
    <x v="0"/>
    <x v="505"/>
    <d v="2015-07-30T00:00:00"/>
    <x v="0"/>
    <x v="0"/>
    <n v="3"/>
    <x v="0"/>
    <x v="0"/>
    <s v="South Carolina"/>
  </r>
  <r>
    <n v="409704"/>
    <x v="4"/>
    <s v="Credit reporting"/>
    <x v="3"/>
    <s v="AL"/>
    <x v="0"/>
    <x v="1064"/>
    <d v="2013-05-17T00:00:00"/>
    <x v="0"/>
    <x v="3"/>
    <n v="2"/>
    <x v="0"/>
    <x v="0"/>
    <s v="Alabama"/>
  </r>
  <r>
    <n v="1243509"/>
    <x v="19"/>
    <s v="Mortgage"/>
    <x v="37"/>
    <s v="MD"/>
    <x v="0"/>
    <x v="636"/>
    <d v="2015-02-17T00:00:00"/>
    <x v="0"/>
    <x v="0"/>
    <n v="1"/>
    <x v="0"/>
    <x v="0"/>
    <s v="Maryland"/>
  </r>
  <r>
    <n v="1206046"/>
    <x v="10"/>
    <s v="Mortgage"/>
    <x v="0"/>
    <s v="NJ"/>
    <x v="1"/>
    <x v="314"/>
    <d v="2015-01-28T00:00:00"/>
    <x v="2"/>
    <x v="0"/>
    <n v="1"/>
    <x v="0"/>
    <x v="1"/>
    <s v="New Jersey"/>
  </r>
  <r>
    <n v="1260607"/>
    <x v="120"/>
    <s v="Consumer Loan"/>
    <x v="21"/>
    <s v="CO"/>
    <x v="0"/>
    <x v="219"/>
    <d v="2015-03-04T00:00:00"/>
    <x v="2"/>
    <x v="0"/>
    <n v="1"/>
    <x v="0"/>
    <x v="0"/>
    <s v="Colorado"/>
  </r>
  <r>
    <n v="1997993"/>
    <x v="863"/>
    <s v="Debt collection"/>
    <x v="22"/>
    <s v="CA"/>
    <x v="0"/>
    <x v="781"/>
    <d v="2016-07-05T00:00:00"/>
    <x v="0"/>
    <x v="2"/>
    <n v="3"/>
    <x v="1"/>
    <x v="0"/>
    <s v="California"/>
  </r>
  <r>
    <n v="1368003"/>
    <x v="19"/>
    <s v="Mortgage"/>
    <x v="37"/>
    <s v="NJ"/>
    <x v="0"/>
    <x v="548"/>
    <d v="2015-05-08T00:00:00"/>
    <x v="0"/>
    <x v="0"/>
    <n v="2"/>
    <x v="0"/>
    <x v="1"/>
    <s v="New Jersey"/>
  </r>
  <r>
    <n v="1535603"/>
    <x v="18"/>
    <s v="Mortgage"/>
    <x v="0"/>
    <s v="FL"/>
    <x v="3"/>
    <x v="109"/>
    <d v="2015-08-26T00:00:00"/>
    <x v="1"/>
    <x v="0"/>
    <n v="3"/>
    <x v="0"/>
    <x v="0"/>
    <s v="Florida"/>
  </r>
  <r>
    <n v="992190"/>
    <x v="127"/>
    <s v="Consumer Loan"/>
    <x v="21"/>
    <s v="VA"/>
    <x v="0"/>
    <x v="309"/>
    <d v="2014-08-20T00:00:00"/>
    <x v="0"/>
    <x v="1"/>
    <n v="3"/>
    <x v="0"/>
    <x v="1"/>
    <s v="Virginia"/>
  </r>
  <r>
    <n v="395808"/>
    <x v="466"/>
    <s v="Mortgage"/>
    <x v="0"/>
    <s v="CA"/>
    <x v="0"/>
    <x v="793"/>
    <d v="2013-05-02T00:00:00"/>
    <x v="1"/>
    <x v="3"/>
    <n v="2"/>
    <x v="0"/>
    <x v="0"/>
    <s v="California"/>
  </r>
  <r>
    <n v="2031607"/>
    <x v="7"/>
    <s v="Student loan"/>
    <x v="6"/>
    <s v="CO"/>
    <x v="0"/>
    <x v="455"/>
    <d v="2016-07-26T00:00:00"/>
    <x v="0"/>
    <x v="2"/>
    <n v="3"/>
    <x v="0"/>
    <x v="1"/>
    <s v="Colorado"/>
  </r>
  <r>
    <n v="1728350"/>
    <x v="8"/>
    <s v="Credit card"/>
    <x v="31"/>
    <s v="NJ"/>
    <x v="0"/>
    <x v="618"/>
    <d v="2016-01-08T00:00:00"/>
    <x v="7"/>
    <x v="2"/>
    <n v="1"/>
    <x v="0"/>
    <x v="0"/>
    <s v="New Jersey"/>
  </r>
  <r>
    <n v="1453980"/>
    <x v="8"/>
    <s v="Mortgage"/>
    <x v="0"/>
    <s v="MA"/>
    <x v="0"/>
    <x v="782"/>
    <d v="2015-07-07T00:00:00"/>
    <x v="0"/>
    <x v="0"/>
    <n v="3"/>
    <x v="0"/>
    <x v="1"/>
    <s v="Massachusetts"/>
  </r>
  <r>
    <n v="233530"/>
    <x v="32"/>
    <s v="Bank account or service"/>
    <x v="9"/>
    <s v="MD"/>
    <x v="1"/>
    <x v="617"/>
    <d v="2013-01-18T00:00:00"/>
    <x v="7"/>
    <x v="3"/>
    <n v="1"/>
    <x v="0"/>
    <x v="0"/>
    <s v="Maryland"/>
  </r>
  <r>
    <n v="1566426"/>
    <x v="23"/>
    <s v="Bank account or service"/>
    <x v="36"/>
    <s v="VA"/>
    <x v="0"/>
    <x v="296"/>
    <d v="2015-09-16T00:00:00"/>
    <x v="0"/>
    <x v="0"/>
    <n v="3"/>
    <x v="0"/>
    <x v="0"/>
    <s v="Virginia"/>
  </r>
  <r>
    <n v="1592797"/>
    <x v="14"/>
    <s v="Credit card"/>
    <x v="24"/>
    <s v="VA"/>
    <x v="0"/>
    <x v="94"/>
    <d v="2015-10-07T00:00:00"/>
    <x v="4"/>
    <x v="0"/>
    <n v="4"/>
    <x v="0"/>
    <x v="0"/>
    <s v="Virginia"/>
  </r>
  <r>
    <n v="1219630"/>
    <x v="19"/>
    <s v="Mortgage"/>
    <x v="0"/>
    <s v="UT"/>
    <x v="0"/>
    <x v="1323"/>
    <d v="2015-02-01T00:00:00"/>
    <x v="0"/>
    <x v="0"/>
    <n v="1"/>
    <x v="0"/>
    <x v="0"/>
    <s v="Utah"/>
  </r>
  <r>
    <n v="2105554"/>
    <x v="18"/>
    <s v="Mortgage"/>
    <x v="0"/>
    <s v="FL"/>
    <x v="0"/>
    <x v="1226"/>
    <d v="2016-09-11T00:00:00"/>
    <x v="0"/>
    <x v="2"/>
    <n v="3"/>
    <x v="0"/>
    <x v="0"/>
    <s v="Florida"/>
  </r>
  <r>
    <n v="1135420"/>
    <x v="10"/>
    <s v="Bank account or service"/>
    <x v="12"/>
    <s v="CA"/>
    <x v="0"/>
    <x v="595"/>
    <d v="2014-11-28T00:00:00"/>
    <x v="0"/>
    <x v="1"/>
    <n v="4"/>
    <x v="0"/>
    <x v="1"/>
    <s v="California"/>
  </r>
  <r>
    <n v="1175249"/>
    <x v="6"/>
    <s v="Bank account or service"/>
    <x v="15"/>
    <s v="FL"/>
    <x v="1"/>
    <x v="262"/>
    <d v="2014-12-31T00:00:00"/>
    <x v="1"/>
    <x v="1"/>
    <n v="4"/>
    <x v="0"/>
    <x v="0"/>
    <s v="Florida"/>
  </r>
  <r>
    <n v="729212"/>
    <x v="16"/>
    <s v="Debt collection"/>
    <x v="27"/>
    <s v="IL"/>
    <x v="0"/>
    <x v="835"/>
    <d v="2014-02-26T00:00:00"/>
    <x v="4"/>
    <x v="1"/>
    <n v="1"/>
    <x v="0"/>
    <x v="0"/>
    <s v="Illinois"/>
  </r>
  <r>
    <n v="1079956"/>
    <x v="9"/>
    <s v="Credit reporting"/>
    <x v="8"/>
    <s v="CA"/>
    <x v="0"/>
    <x v="763"/>
    <d v="2014-10-21T00:00:00"/>
    <x v="0"/>
    <x v="1"/>
    <n v="4"/>
    <x v="0"/>
    <x v="0"/>
    <s v="California"/>
  </r>
  <r>
    <n v="1582046"/>
    <x v="519"/>
    <s v="Mortgage"/>
    <x v="0"/>
    <s v="NJ"/>
    <x v="0"/>
    <x v="807"/>
    <d v="2015-09-30T00:00:00"/>
    <x v="7"/>
    <x v="0"/>
    <n v="3"/>
    <x v="0"/>
    <x v="0"/>
    <s v="New Jersey"/>
  </r>
  <r>
    <n v="1129702"/>
    <x v="428"/>
    <s v="Consumer Loan"/>
    <x v="56"/>
    <s v="NC"/>
    <x v="1"/>
    <x v="895"/>
    <d v="2014-11-25T00:00:00"/>
    <x v="2"/>
    <x v="1"/>
    <n v="4"/>
    <x v="0"/>
    <x v="0"/>
    <s v="North Carolina"/>
  </r>
  <r>
    <n v="1666324"/>
    <x v="22"/>
    <s v="Bank account or service"/>
    <x v="15"/>
    <s v="MA"/>
    <x v="0"/>
    <x v="55"/>
    <d v="2015-11-20T00:00:00"/>
    <x v="0"/>
    <x v="0"/>
    <n v="4"/>
    <x v="0"/>
    <x v="1"/>
    <s v="Massachusetts"/>
  </r>
  <r>
    <n v="1844338"/>
    <x v="62"/>
    <s v="Credit card"/>
    <x v="24"/>
    <s v="WI"/>
    <x v="1"/>
    <x v="35"/>
    <d v="2016-03-23T00:00:00"/>
    <x v="1"/>
    <x v="2"/>
    <n v="1"/>
    <x v="0"/>
    <x v="0"/>
    <s v="Wisconsin"/>
  </r>
  <r>
    <n v="1784452"/>
    <x v="18"/>
    <s v="Mortgage"/>
    <x v="0"/>
    <s v="FL"/>
    <x v="0"/>
    <x v="844"/>
    <d v="2016-02-11T00:00:00"/>
    <x v="0"/>
    <x v="2"/>
    <n v="1"/>
    <x v="0"/>
    <x v="1"/>
    <s v="Florida"/>
  </r>
  <r>
    <n v="2059174"/>
    <x v="8"/>
    <s v="Credit card"/>
    <x v="24"/>
    <s v="MN"/>
    <x v="0"/>
    <x v="18"/>
    <d v="2016-08-11T00:00:00"/>
    <x v="0"/>
    <x v="2"/>
    <n v="3"/>
    <x v="0"/>
    <x v="0"/>
    <s v="Minnesota"/>
  </r>
  <r>
    <n v="1293137"/>
    <x v="110"/>
    <s v="Prepaid card"/>
    <x v="55"/>
    <m/>
    <x v="3"/>
    <x v="458"/>
    <d v="2015-03-23T00:00:00"/>
    <x v="7"/>
    <x v="0"/>
    <n v="1"/>
    <x v="0"/>
    <x v="0"/>
    <e v="#N/A"/>
  </r>
  <r>
    <n v="1263679"/>
    <x v="16"/>
    <s v="Consumer Loan"/>
    <x v="39"/>
    <s v="WA"/>
    <x v="0"/>
    <x v="501"/>
    <d v="2015-03-02T00:00:00"/>
    <x v="0"/>
    <x v="0"/>
    <n v="1"/>
    <x v="0"/>
    <x v="0"/>
    <s v="Washington"/>
  </r>
  <r>
    <n v="1645700"/>
    <x v="864"/>
    <s v="Consumer Loan"/>
    <x v="21"/>
    <s v="GA"/>
    <x v="0"/>
    <x v="511"/>
    <d v="2015-11-12T00:00:00"/>
    <x v="7"/>
    <x v="0"/>
    <n v="4"/>
    <x v="0"/>
    <x v="0"/>
    <s v="Georgia"/>
  </r>
  <r>
    <n v="1602660"/>
    <x v="84"/>
    <s v="Mortgage"/>
    <x v="0"/>
    <s v="KY"/>
    <x v="0"/>
    <x v="1331"/>
    <d v="2015-10-12T00:00:00"/>
    <x v="0"/>
    <x v="0"/>
    <n v="4"/>
    <x v="0"/>
    <x v="0"/>
    <s v="Kentucky"/>
  </r>
  <r>
    <n v="1331562"/>
    <x v="18"/>
    <s v="Mortgage"/>
    <x v="5"/>
    <s v="IL"/>
    <x v="0"/>
    <x v="47"/>
    <d v="2015-04-15T00:00:00"/>
    <x v="0"/>
    <x v="0"/>
    <n v="2"/>
    <x v="0"/>
    <x v="0"/>
    <s v="Illinois"/>
  </r>
  <r>
    <n v="1170174"/>
    <x v="270"/>
    <s v="Debt collection"/>
    <x v="27"/>
    <s v="FL"/>
    <x v="0"/>
    <x v="424"/>
    <d v="2014-12-24T00:00:00"/>
    <x v="0"/>
    <x v="1"/>
    <n v="4"/>
    <x v="0"/>
    <x v="1"/>
    <s v="Florida"/>
  </r>
  <r>
    <n v="1518886"/>
    <x v="4"/>
    <s v="Credit reporting"/>
    <x v="8"/>
    <s v="CO"/>
    <x v="0"/>
    <x v="1229"/>
    <d v="2015-08-23T00:00:00"/>
    <x v="18"/>
    <x v="0"/>
    <n v="3"/>
    <x v="0"/>
    <x v="0"/>
    <s v="Colorado"/>
  </r>
  <r>
    <n v="451393"/>
    <x v="172"/>
    <s v="Bank account or service"/>
    <x v="12"/>
    <s v="PA"/>
    <x v="1"/>
    <x v="603"/>
    <d v="2013-07-10T00:00:00"/>
    <x v="4"/>
    <x v="3"/>
    <n v="3"/>
    <x v="0"/>
    <x v="0"/>
    <s v="Pennsylvania"/>
  </r>
  <r>
    <n v="1806097"/>
    <x v="8"/>
    <s v="Mortgage"/>
    <x v="42"/>
    <s v="PA"/>
    <x v="0"/>
    <x v="275"/>
    <d v="2016-02-26T00:00:00"/>
    <x v="0"/>
    <x v="2"/>
    <n v="1"/>
    <x v="0"/>
    <x v="0"/>
    <s v="Pennsylvania"/>
  </r>
  <r>
    <n v="1525652"/>
    <x v="8"/>
    <s v="Bank account or service"/>
    <x v="9"/>
    <s v="CA"/>
    <x v="0"/>
    <x v="384"/>
    <d v="2015-08-19T00:00:00"/>
    <x v="0"/>
    <x v="0"/>
    <n v="3"/>
    <x v="0"/>
    <x v="0"/>
    <s v="California"/>
  </r>
  <r>
    <n v="1665822"/>
    <x v="50"/>
    <s v="Consumer Loan"/>
    <x v="21"/>
    <s v="IL"/>
    <x v="3"/>
    <x v="55"/>
    <d v="2015-11-25T00:00:00"/>
    <x v="2"/>
    <x v="0"/>
    <n v="4"/>
    <x v="0"/>
    <x v="0"/>
    <s v="Illinois"/>
  </r>
  <r>
    <n v="1586165"/>
    <x v="19"/>
    <s v="Bank account or service"/>
    <x v="15"/>
    <s v="NC"/>
    <x v="0"/>
    <x v="310"/>
    <d v="2015-09-30T00:00:00"/>
    <x v="0"/>
    <x v="0"/>
    <n v="3"/>
    <x v="0"/>
    <x v="0"/>
    <s v="North Carolina"/>
  </r>
  <r>
    <n v="1778477"/>
    <x v="88"/>
    <s v="Debt collection"/>
    <x v="4"/>
    <s v="AR"/>
    <x v="0"/>
    <x v="826"/>
    <d v="2016-02-09T00:00:00"/>
    <x v="0"/>
    <x v="2"/>
    <n v="1"/>
    <x v="0"/>
    <x v="0"/>
    <s v="Arkansas"/>
  </r>
  <r>
    <n v="349975"/>
    <x v="62"/>
    <s v="Credit card"/>
    <x v="51"/>
    <s v="VT"/>
    <x v="1"/>
    <x v="1085"/>
    <d v="2013-03-12T00:00:00"/>
    <x v="0"/>
    <x v="3"/>
    <n v="1"/>
    <x v="0"/>
    <x v="0"/>
    <s v="Vermont"/>
  </r>
  <r>
    <n v="2029329"/>
    <x v="14"/>
    <s v="Credit card"/>
    <x v="24"/>
    <s v="CA"/>
    <x v="0"/>
    <x v="455"/>
    <d v="2016-07-26T00:00:00"/>
    <x v="0"/>
    <x v="2"/>
    <n v="3"/>
    <x v="0"/>
    <x v="0"/>
    <s v="California"/>
  </r>
  <r>
    <n v="773459"/>
    <x v="9"/>
    <s v="Credit reporting"/>
    <x v="3"/>
    <s v="WI"/>
    <x v="0"/>
    <x v="608"/>
    <d v="2014-03-22T00:00:00"/>
    <x v="0"/>
    <x v="1"/>
    <n v="1"/>
    <x v="0"/>
    <x v="0"/>
    <s v="Wisconsin"/>
  </r>
  <r>
    <n v="489798"/>
    <x v="168"/>
    <s v="Bank account or service"/>
    <x v="12"/>
    <s v="SD"/>
    <x v="1"/>
    <x v="907"/>
    <d v="2013-08-16T00:00:00"/>
    <x v="4"/>
    <x v="3"/>
    <n v="3"/>
    <x v="0"/>
    <x v="1"/>
    <s v="South Dakota"/>
  </r>
  <r>
    <n v="447694"/>
    <x v="10"/>
    <s v="Consumer Loan"/>
    <x v="19"/>
    <s v="MD"/>
    <x v="0"/>
    <x v="1074"/>
    <d v="2013-07-05T00:00:00"/>
    <x v="7"/>
    <x v="3"/>
    <n v="3"/>
    <x v="0"/>
    <x v="1"/>
    <s v="Maryland"/>
  </r>
  <r>
    <n v="1976037"/>
    <x v="238"/>
    <s v="Debt collection"/>
    <x v="1"/>
    <s v="NV"/>
    <x v="2"/>
    <x v="568"/>
    <d v="2016-07-27T00:00:00"/>
    <x v="56"/>
    <x v="2"/>
    <n v="2"/>
    <x v="0"/>
    <x v="0"/>
    <s v="Nevada"/>
  </r>
  <r>
    <n v="1879383"/>
    <x v="4"/>
    <s v="Credit reporting"/>
    <x v="8"/>
    <s v="MA"/>
    <x v="0"/>
    <x v="250"/>
    <d v="2016-04-18T00:00:00"/>
    <x v="6"/>
    <x v="2"/>
    <n v="2"/>
    <x v="0"/>
    <x v="0"/>
    <s v="Massachusetts"/>
  </r>
  <r>
    <n v="391347"/>
    <x v="19"/>
    <s v="Mortgage"/>
    <x v="42"/>
    <s v="VA"/>
    <x v="0"/>
    <x v="488"/>
    <d v="2013-04-25T00:00:00"/>
    <x v="1"/>
    <x v="3"/>
    <n v="2"/>
    <x v="0"/>
    <x v="0"/>
    <s v="Virginia"/>
  </r>
  <r>
    <n v="1028823"/>
    <x v="62"/>
    <s v="Debt collection"/>
    <x v="4"/>
    <s v="FL"/>
    <x v="0"/>
    <x v="967"/>
    <d v="2014-09-15T00:00:00"/>
    <x v="0"/>
    <x v="1"/>
    <n v="3"/>
    <x v="0"/>
    <x v="0"/>
    <s v="Florida"/>
  </r>
  <r>
    <n v="1992276"/>
    <x v="8"/>
    <s v="Credit card"/>
    <x v="48"/>
    <s v="MD"/>
    <x v="0"/>
    <x v="408"/>
    <d v="2016-06-29T00:00:00"/>
    <x v="0"/>
    <x v="2"/>
    <n v="2"/>
    <x v="0"/>
    <x v="1"/>
    <s v="Maryland"/>
  </r>
  <r>
    <n v="1896775"/>
    <x v="19"/>
    <s v="Mortgage"/>
    <x v="5"/>
    <s v="WA"/>
    <x v="0"/>
    <x v="655"/>
    <d v="2016-04-26T00:00:00"/>
    <x v="0"/>
    <x v="2"/>
    <n v="2"/>
    <x v="0"/>
    <x v="0"/>
    <s v="Washington"/>
  </r>
  <r>
    <n v="520414"/>
    <x v="10"/>
    <s v="Mortgage"/>
    <x v="37"/>
    <s v="VA"/>
    <x v="0"/>
    <x v="406"/>
    <d v="2013-09-10T00:00:00"/>
    <x v="1"/>
    <x v="3"/>
    <n v="3"/>
    <x v="0"/>
    <x v="0"/>
    <s v="Virginia"/>
  </r>
  <r>
    <n v="1593504"/>
    <x v="283"/>
    <s v="Student loan"/>
    <x v="6"/>
    <s v="KY"/>
    <x v="0"/>
    <x v="94"/>
    <d v="2015-10-05T00:00:00"/>
    <x v="0"/>
    <x v="0"/>
    <n v="4"/>
    <x v="0"/>
    <x v="0"/>
    <s v="Kentucky"/>
  </r>
  <r>
    <n v="1792537"/>
    <x v="51"/>
    <s v="Bank account or service"/>
    <x v="12"/>
    <s v="OH"/>
    <x v="0"/>
    <x v="480"/>
    <d v="2016-02-22T00:00:00"/>
    <x v="7"/>
    <x v="2"/>
    <n v="1"/>
    <x v="0"/>
    <x v="1"/>
    <s v="Ohio"/>
  </r>
  <r>
    <n v="219574"/>
    <x v="1"/>
    <s v="Mortgage"/>
    <x v="0"/>
    <s v="CA"/>
    <x v="0"/>
    <x v="233"/>
    <d v="2013-01-03T00:00:00"/>
    <x v="1"/>
    <x v="3"/>
    <n v="1"/>
    <x v="0"/>
    <x v="0"/>
    <s v="California"/>
  </r>
  <r>
    <n v="320232"/>
    <x v="62"/>
    <s v="Credit card"/>
    <x v="57"/>
    <s v="IL"/>
    <x v="0"/>
    <x v="758"/>
    <d v="2013-02-19T00:00:00"/>
    <x v="0"/>
    <x v="3"/>
    <n v="1"/>
    <x v="0"/>
    <x v="1"/>
    <s v="Illinois"/>
  </r>
  <r>
    <n v="2084027"/>
    <x v="25"/>
    <s v="Credit card"/>
    <x v="10"/>
    <s v="OH"/>
    <x v="0"/>
    <x v="306"/>
    <d v="2016-08-26T00:00:00"/>
    <x v="0"/>
    <x v="2"/>
    <n v="3"/>
    <x v="0"/>
    <x v="1"/>
    <s v="Ohio"/>
  </r>
  <r>
    <n v="1179505"/>
    <x v="19"/>
    <s v="Mortgage"/>
    <x v="0"/>
    <s v="AZ"/>
    <x v="0"/>
    <x v="768"/>
    <d v="2015-01-03T00:00:00"/>
    <x v="0"/>
    <x v="0"/>
    <n v="1"/>
    <x v="0"/>
    <x v="0"/>
    <s v="Arizona"/>
  </r>
  <r>
    <n v="716238"/>
    <x v="20"/>
    <s v="Credit card"/>
    <x v="20"/>
    <s v="OH"/>
    <x v="0"/>
    <x v="230"/>
    <d v="2014-02-20T00:00:00"/>
    <x v="7"/>
    <x v="1"/>
    <n v="1"/>
    <x v="0"/>
    <x v="0"/>
    <s v="Ohio"/>
  </r>
  <r>
    <n v="1038593"/>
    <x v="16"/>
    <s v="Credit card"/>
    <x v="31"/>
    <s v="NH"/>
    <x v="0"/>
    <x v="598"/>
    <d v="2014-09-22T00:00:00"/>
    <x v="0"/>
    <x v="1"/>
    <n v="3"/>
    <x v="0"/>
    <x v="0"/>
    <s v="New Hampshire"/>
  </r>
  <r>
    <n v="1931251"/>
    <x v="865"/>
    <s v="Debt collection"/>
    <x v="27"/>
    <s v="DC"/>
    <x v="0"/>
    <x v="756"/>
    <d v="2016-05-23T00:00:00"/>
    <x v="2"/>
    <x v="2"/>
    <n v="2"/>
    <x v="0"/>
    <x v="0"/>
    <s v="District of Columbia"/>
  </r>
  <r>
    <n v="517588"/>
    <x v="16"/>
    <s v="Debt collection"/>
    <x v="1"/>
    <s v="CA"/>
    <x v="0"/>
    <x v="356"/>
    <d v="2013-09-06T00:00:00"/>
    <x v="0"/>
    <x v="3"/>
    <n v="3"/>
    <x v="0"/>
    <x v="0"/>
    <s v="California"/>
  </r>
  <r>
    <n v="611232"/>
    <x v="8"/>
    <s v="Credit card"/>
    <x v="35"/>
    <s v="NY"/>
    <x v="3"/>
    <x v="331"/>
    <d v="2013-11-26T00:00:00"/>
    <x v="1"/>
    <x v="3"/>
    <n v="4"/>
    <x v="0"/>
    <x v="0"/>
    <s v="New York"/>
  </r>
  <r>
    <n v="1887009"/>
    <x v="94"/>
    <s v="Student loan"/>
    <x v="29"/>
    <s v="WA"/>
    <x v="0"/>
    <x v="508"/>
    <d v="2016-04-19T00:00:00"/>
    <x v="0"/>
    <x v="2"/>
    <n v="2"/>
    <x v="0"/>
    <x v="0"/>
    <s v="Washington"/>
  </r>
  <r>
    <n v="559550"/>
    <x v="19"/>
    <s v="Mortgage"/>
    <x v="5"/>
    <s v="WI"/>
    <x v="0"/>
    <x v="364"/>
    <d v="2013-10-16T00:00:00"/>
    <x v="1"/>
    <x v="3"/>
    <n v="4"/>
    <x v="0"/>
    <x v="0"/>
    <s v="Wisconsin"/>
  </r>
  <r>
    <n v="679760"/>
    <x v="209"/>
    <s v="Debt collection"/>
    <x v="1"/>
    <s v="GA"/>
    <x v="1"/>
    <x v="498"/>
    <d v="2014-01-29T00:00:00"/>
    <x v="12"/>
    <x v="1"/>
    <n v="1"/>
    <x v="0"/>
    <x v="0"/>
    <s v="Georgia"/>
  </r>
  <r>
    <n v="1594241"/>
    <x v="9"/>
    <s v="Credit reporting"/>
    <x v="8"/>
    <s v="GA"/>
    <x v="0"/>
    <x v="67"/>
    <d v="2015-10-06T00:00:00"/>
    <x v="0"/>
    <x v="0"/>
    <n v="4"/>
    <x v="0"/>
    <x v="0"/>
    <s v="Georgia"/>
  </r>
  <r>
    <n v="815484"/>
    <x v="82"/>
    <s v="Debt collection"/>
    <x v="1"/>
    <s v="MD"/>
    <x v="0"/>
    <x v="932"/>
    <d v="2014-04-18T00:00:00"/>
    <x v="0"/>
    <x v="1"/>
    <n v="2"/>
    <x v="0"/>
    <x v="1"/>
    <s v="Maryland"/>
  </r>
  <r>
    <n v="887055"/>
    <x v="33"/>
    <s v="Student loan"/>
    <x v="6"/>
    <s v="CA"/>
    <x v="3"/>
    <x v="490"/>
    <d v="2014-06-11T00:00:00"/>
    <x v="4"/>
    <x v="1"/>
    <n v="2"/>
    <x v="0"/>
    <x v="0"/>
    <s v="California"/>
  </r>
  <r>
    <n v="1955089"/>
    <x v="17"/>
    <s v="Credit reporting"/>
    <x v="44"/>
    <s v="GA"/>
    <x v="0"/>
    <x v="1000"/>
    <d v="2016-06-05T00:00:00"/>
    <x v="0"/>
    <x v="2"/>
    <n v="2"/>
    <x v="0"/>
    <x v="0"/>
    <s v="Georgia"/>
  </r>
  <r>
    <n v="473770"/>
    <x v="86"/>
    <s v="Consumer Loan"/>
    <x v="21"/>
    <m/>
    <x v="1"/>
    <x v="894"/>
    <d v="2013-08-07T00:00:00"/>
    <x v="4"/>
    <x v="3"/>
    <n v="3"/>
    <x v="0"/>
    <x v="0"/>
    <e v="#N/A"/>
  </r>
  <r>
    <n v="1973141"/>
    <x v="20"/>
    <s v="Money transfers"/>
    <x v="65"/>
    <s v="UT"/>
    <x v="0"/>
    <x v="381"/>
    <d v="2016-06-16T00:00:00"/>
    <x v="0"/>
    <x v="2"/>
    <n v="2"/>
    <x v="0"/>
    <x v="1"/>
    <s v="Utah"/>
  </r>
  <r>
    <n v="488908"/>
    <x v="38"/>
    <s v="Mortgage"/>
    <x v="0"/>
    <s v="NJ"/>
    <x v="1"/>
    <x v="709"/>
    <d v="2013-08-16T00:00:00"/>
    <x v="1"/>
    <x v="3"/>
    <n v="3"/>
    <x v="0"/>
    <x v="0"/>
    <s v="New Jersey"/>
  </r>
  <r>
    <n v="1892614"/>
    <x v="30"/>
    <s v="Bank account or service"/>
    <x v="14"/>
    <s v="DC"/>
    <x v="3"/>
    <x v="450"/>
    <d v="2016-04-23T00:00:00"/>
    <x v="1"/>
    <x v="2"/>
    <n v="2"/>
    <x v="0"/>
    <x v="0"/>
    <s v="District of Columbia"/>
  </r>
  <r>
    <n v="2027188"/>
    <x v="30"/>
    <s v="Bank account or service"/>
    <x v="9"/>
    <s v="IL"/>
    <x v="0"/>
    <x v="544"/>
    <d v="2016-07-25T00:00:00"/>
    <x v="0"/>
    <x v="2"/>
    <n v="3"/>
    <x v="0"/>
    <x v="0"/>
    <s v="Illinois"/>
  </r>
  <r>
    <n v="609214"/>
    <x v="110"/>
    <s v="Credit card"/>
    <x v="17"/>
    <s v="CA"/>
    <x v="0"/>
    <x v="1018"/>
    <d v="2013-11-22T00:00:00"/>
    <x v="0"/>
    <x v="3"/>
    <n v="4"/>
    <x v="0"/>
    <x v="0"/>
    <s v="California"/>
  </r>
  <r>
    <n v="1084137"/>
    <x v="1"/>
    <s v="Mortgage"/>
    <x v="0"/>
    <s v="NY"/>
    <x v="0"/>
    <x v="264"/>
    <d v="2014-10-23T00:00:00"/>
    <x v="0"/>
    <x v="1"/>
    <n v="4"/>
    <x v="0"/>
    <x v="0"/>
    <s v="New York"/>
  </r>
  <r>
    <n v="1344802"/>
    <x v="48"/>
    <s v="Debt collection"/>
    <x v="22"/>
    <s v="WA"/>
    <x v="3"/>
    <x v="1106"/>
    <d v="2015-04-23T00:00:00"/>
    <x v="0"/>
    <x v="0"/>
    <n v="2"/>
    <x v="0"/>
    <x v="0"/>
    <s v="Washington"/>
  </r>
  <r>
    <n v="947515"/>
    <x v="10"/>
    <s v="Mortgage"/>
    <x v="0"/>
    <s v="MD"/>
    <x v="0"/>
    <x v="289"/>
    <d v="2014-07-22T00:00:00"/>
    <x v="0"/>
    <x v="1"/>
    <n v="3"/>
    <x v="0"/>
    <x v="1"/>
    <s v="Maryland"/>
  </r>
  <r>
    <n v="1578440"/>
    <x v="19"/>
    <s v="Bank account or service"/>
    <x v="9"/>
    <s v="FL"/>
    <x v="0"/>
    <x v="236"/>
    <d v="2015-09-24T00:00:00"/>
    <x v="0"/>
    <x v="0"/>
    <n v="3"/>
    <x v="0"/>
    <x v="0"/>
    <s v="Florida"/>
  </r>
  <r>
    <n v="752262"/>
    <x v="50"/>
    <s v="Bank account or service"/>
    <x v="9"/>
    <s v="OR"/>
    <x v="1"/>
    <x v="1134"/>
    <d v="2014-03-11T00:00:00"/>
    <x v="1"/>
    <x v="1"/>
    <n v="1"/>
    <x v="0"/>
    <x v="0"/>
    <s v="Oregon"/>
  </r>
  <r>
    <n v="998319"/>
    <x v="155"/>
    <s v="Prepaid card"/>
    <x v="78"/>
    <s v="NY"/>
    <x v="0"/>
    <x v="180"/>
    <d v="2014-08-27T00:00:00"/>
    <x v="6"/>
    <x v="1"/>
    <n v="3"/>
    <x v="0"/>
    <x v="0"/>
    <s v="New York"/>
  </r>
  <r>
    <n v="904473"/>
    <x v="8"/>
    <s v="Mortgage"/>
    <x v="37"/>
    <s v="IL"/>
    <x v="0"/>
    <x v="1238"/>
    <d v="2014-06-20T00:00:00"/>
    <x v="0"/>
    <x v="1"/>
    <n v="2"/>
    <x v="0"/>
    <x v="0"/>
    <s v="Illinois"/>
  </r>
  <r>
    <n v="1883829"/>
    <x v="19"/>
    <s v="Bank account or service"/>
    <x v="9"/>
    <s v="CA"/>
    <x v="0"/>
    <x v="757"/>
    <d v="2016-04-18T00:00:00"/>
    <x v="0"/>
    <x v="2"/>
    <n v="2"/>
    <x v="0"/>
    <x v="0"/>
    <s v="California"/>
  </r>
  <r>
    <n v="655465"/>
    <x v="9"/>
    <s v="Credit reporting"/>
    <x v="3"/>
    <s v="MD"/>
    <x v="0"/>
    <x v="23"/>
    <d v="2014-01-06T00:00:00"/>
    <x v="0"/>
    <x v="1"/>
    <n v="1"/>
    <x v="0"/>
    <x v="1"/>
    <s v="Maryland"/>
  </r>
  <r>
    <n v="1717280"/>
    <x v="35"/>
    <s v="Mortgage"/>
    <x v="0"/>
    <s v="IL"/>
    <x v="0"/>
    <x v="1271"/>
    <d v="2015-12-30T00:00:00"/>
    <x v="7"/>
    <x v="0"/>
    <n v="4"/>
    <x v="0"/>
    <x v="0"/>
    <s v="Illinois"/>
  </r>
  <r>
    <n v="983617"/>
    <x v="30"/>
    <s v="Bank account or service"/>
    <x v="15"/>
    <s v="PA"/>
    <x v="0"/>
    <x v="136"/>
    <d v="2014-08-14T00:00:00"/>
    <x v="0"/>
    <x v="1"/>
    <n v="3"/>
    <x v="0"/>
    <x v="1"/>
    <s v="Pennsylvania"/>
  </r>
  <r>
    <n v="708309"/>
    <x v="127"/>
    <s v="Mortgage"/>
    <x v="0"/>
    <s v="SC"/>
    <x v="0"/>
    <x v="657"/>
    <d v="2014-02-11T00:00:00"/>
    <x v="0"/>
    <x v="1"/>
    <n v="1"/>
    <x v="0"/>
    <x v="0"/>
    <s v="South Carolina"/>
  </r>
  <r>
    <n v="801735"/>
    <x v="9"/>
    <s v="Credit reporting"/>
    <x v="8"/>
    <s v="CA"/>
    <x v="0"/>
    <x v="476"/>
    <d v="2014-04-09T00:00:00"/>
    <x v="0"/>
    <x v="1"/>
    <n v="2"/>
    <x v="0"/>
    <x v="0"/>
    <s v="California"/>
  </r>
  <r>
    <n v="1496198"/>
    <x v="20"/>
    <s v="Credit card"/>
    <x v="31"/>
    <s v="MN"/>
    <x v="0"/>
    <x v="1087"/>
    <d v="2015-07-31T00:00:00"/>
    <x v="0"/>
    <x v="0"/>
    <n v="3"/>
    <x v="0"/>
    <x v="0"/>
    <s v="Minnesota"/>
  </r>
  <r>
    <n v="725423"/>
    <x v="8"/>
    <s v="Mortgage"/>
    <x v="0"/>
    <s v="FL"/>
    <x v="3"/>
    <x v="428"/>
    <d v="2014-02-24T00:00:00"/>
    <x v="7"/>
    <x v="1"/>
    <n v="1"/>
    <x v="0"/>
    <x v="1"/>
    <s v="Florida"/>
  </r>
  <r>
    <n v="650547"/>
    <x v="84"/>
    <s v="Mortgage"/>
    <x v="0"/>
    <s v="AL"/>
    <x v="0"/>
    <x v="702"/>
    <d v="2014-01-28T00:00:00"/>
    <x v="25"/>
    <x v="3"/>
    <n v="4"/>
    <x v="0"/>
    <x v="0"/>
    <s v="Alabama"/>
  </r>
  <r>
    <n v="1693507"/>
    <x v="131"/>
    <s v="Debt collection"/>
    <x v="1"/>
    <s v="SC"/>
    <x v="2"/>
    <x v="232"/>
    <d v="2015-12-16T00:00:00"/>
    <x v="2"/>
    <x v="0"/>
    <n v="4"/>
    <x v="0"/>
    <x v="0"/>
    <s v="South Carolina"/>
  </r>
  <r>
    <n v="1944588"/>
    <x v="23"/>
    <s v="Credit card"/>
    <x v="24"/>
    <s v="TN"/>
    <x v="0"/>
    <x v="863"/>
    <d v="2016-05-27T00:00:00"/>
    <x v="0"/>
    <x v="2"/>
    <n v="2"/>
    <x v="0"/>
    <x v="1"/>
    <s v="Tennessee"/>
  </r>
  <r>
    <n v="1711393"/>
    <x v="614"/>
    <s v="Consumer Loan"/>
    <x v="19"/>
    <s v="CA"/>
    <x v="0"/>
    <x v="714"/>
    <d v="2015-12-21T00:00:00"/>
    <x v="0"/>
    <x v="0"/>
    <n v="4"/>
    <x v="0"/>
    <x v="0"/>
    <s v="California"/>
  </r>
  <r>
    <n v="1864184"/>
    <x v="14"/>
    <s v="Debt collection"/>
    <x v="22"/>
    <s v="FL"/>
    <x v="0"/>
    <x v="373"/>
    <d v="2016-04-05T00:00:00"/>
    <x v="0"/>
    <x v="2"/>
    <n v="2"/>
    <x v="0"/>
    <x v="0"/>
    <s v="Florida"/>
  </r>
  <r>
    <n v="1302197"/>
    <x v="25"/>
    <s v="Credit card"/>
    <x v="24"/>
    <s v="MD"/>
    <x v="2"/>
    <x v="3"/>
    <d v="2015-03-31T00:00:00"/>
    <x v="2"/>
    <x v="0"/>
    <n v="1"/>
    <x v="0"/>
    <x v="0"/>
    <s v="Maryland"/>
  </r>
  <r>
    <n v="1574388"/>
    <x v="296"/>
    <s v="Bank account or service"/>
    <x v="9"/>
    <s v="NM"/>
    <x v="0"/>
    <x v="1040"/>
    <d v="2015-09-22T00:00:00"/>
    <x v="0"/>
    <x v="0"/>
    <n v="3"/>
    <x v="0"/>
    <x v="0"/>
    <s v="New Mexico"/>
  </r>
  <r>
    <n v="1197397"/>
    <x v="47"/>
    <s v="Credit card"/>
    <x v="24"/>
    <s v="IL"/>
    <x v="0"/>
    <x v="799"/>
    <d v="2015-01-16T00:00:00"/>
    <x v="0"/>
    <x v="0"/>
    <n v="1"/>
    <x v="0"/>
    <x v="0"/>
    <s v="Illinois"/>
  </r>
  <r>
    <n v="514787"/>
    <x v="134"/>
    <s v="Mortgage"/>
    <x v="0"/>
    <s v="CA"/>
    <x v="0"/>
    <x v="885"/>
    <d v="2013-09-05T00:00:00"/>
    <x v="1"/>
    <x v="3"/>
    <n v="3"/>
    <x v="0"/>
    <x v="0"/>
    <s v="California"/>
  </r>
  <r>
    <n v="1374872"/>
    <x v="62"/>
    <s v="Credit card"/>
    <x v="24"/>
    <s v="TX"/>
    <x v="2"/>
    <x v="106"/>
    <d v="2015-05-14T00:00:00"/>
    <x v="0"/>
    <x v="0"/>
    <n v="2"/>
    <x v="0"/>
    <x v="0"/>
    <s v="Texas"/>
  </r>
  <r>
    <n v="812931"/>
    <x v="806"/>
    <s v="Debt collection"/>
    <x v="1"/>
    <s v="MD"/>
    <x v="0"/>
    <x v="194"/>
    <d v="2014-04-17T00:00:00"/>
    <x v="0"/>
    <x v="1"/>
    <n v="2"/>
    <x v="0"/>
    <x v="0"/>
    <s v="Maryland"/>
  </r>
  <r>
    <n v="885539"/>
    <x v="9"/>
    <s v="Credit reporting"/>
    <x v="44"/>
    <s v="FL"/>
    <x v="0"/>
    <x v="759"/>
    <d v="2014-06-11T00:00:00"/>
    <x v="7"/>
    <x v="1"/>
    <n v="2"/>
    <x v="0"/>
    <x v="0"/>
    <s v="Florida"/>
  </r>
  <r>
    <n v="1604610"/>
    <x v="632"/>
    <s v="Money transfers"/>
    <x v="50"/>
    <s v="PA"/>
    <x v="0"/>
    <x v="100"/>
    <d v="2015-10-13T00:00:00"/>
    <x v="0"/>
    <x v="0"/>
    <n v="4"/>
    <x v="1"/>
    <x v="1"/>
    <s v="Pennsylvania"/>
  </r>
  <r>
    <n v="1820166"/>
    <x v="288"/>
    <s v="Prepaid card"/>
    <x v="55"/>
    <s v="GA"/>
    <x v="3"/>
    <x v="351"/>
    <d v="2016-03-09T00:00:00"/>
    <x v="4"/>
    <x v="2"/>
    <n v="1"/>
    <x v="0"/>
    <x v="0"/>
    <s v="Georgia"/>
  </r>
  <r>
    <n v="1401697"/>
    <x v="8"/>
    <s v="Credit card"/>
    <x v="31"/>
    <s v="CA"/>
    <x v="0"/>
    <x v="533"/>
    <d v="2015-06-02T00:00:00"/>
    <x v="0"/>
    <x v="0"/>
    <n v="2"/>
    <x v="0"/>
    <x v="0"/>
    <s v="California"/>
  </r>
  <r>
    <n v="2010685"/>
    <x v="254"/>
    <s v="Mortgage"/>
    <x v="0"/>
    <s v="CA"/>
    <x v="0"/>
    <x v="656"/>
    <d v="2016-07-14T00:00:00"/>
    <x v="0"/>
    <x v="2"/>
    <n v="3"/>
    <x v="0"/>
    <x v="0"/>
    <s v="California"/>
  </r>
  <r>
    <n v="841726"/>
    <x v="23"/>
    <s v="Credit card"/>
    <x v="24"/>
    <s v="VA"/>
    <x v="1"/>
    <x v="65"/>
    <d v="2014-05-09T00:00:00"/>
    <x v="4"/>
    <x v="1"/>
    <n v="2"/>
    <x v="0"/>
    <x v="0"/>
    <s v="Virginia"/>
  </r>
  <r>
    <n v="1274913"/>
    <x v="19"/>
    <s v="Mortgage"/>
    <x v="0"/>
    <s v="CA"/>
    <x v="0"/>
    <x v="387"/>
    <d v="2015-03-10T00:00:00"/>
    <x v="0"/>
    <x v="0"/>
    <n v="1"/>
    <x v="0"/>
    <x v="1"/>
    <s v="California"/>
  </r>
  <r>
    <n v="1269028"/>
    <x v="23"/>
    <s v="Consumer Loan"/>
    <x v="73"/>
    <s v="WI"/>
    <x v="0"/>
    <x v="280"/>
    <d v="2015-03-05T00:00:00"/>
    <x v="0"/>
    <x v="0"/>
    <n v="1"/>
    <x v="0"/>
    <x v="0"/>
    <s v="Wisconsin"/>
  </r>
  <r>
    <n v="948266"/>
    <x v="33"/>
    <s v="Student loan"/>
    <x v="6"/>
    <s v="NC"/>
    <x v="0"/>
    <x v="289"/>
    <d v="2014-07-25T00:00:00"/>
    <x v="7"/>
    <x v="1"/>
    <n v="3"/>
    <x v="0"/>
    <x v="0"/>
    <s v="North Carolina"/>
  </r>
  <r>
    <n v="1047972"/>
    <x v="7"/>
    <s v="Student loan"/>
    <x v="6"/>
    <s v="IL"/>
    <x v="0"/>
    <x v="1118"/>
    <d v="2014-09-27T00:00:00"/>
    <x v="0"/>
    <x v="1"/>
    <n v="3"/>
    <x v="0"/>
    <x v="1"/>
    <s v="Illinois"/>
  </r>
  <r>
    <n v="318962"/>
    <x v="8"/>
    <s v="Mortgage"/>
    <x v="0"/>
    <s v="CA"/>
    <x v="0"/>
    <x v="178"/>
    <d v="2013-02-19T00:00:00"/>
    <x v="1"/>
    <x v="3"/>
    <n v="1"/>
    <x v="0"/>
    <x v="0"/>
    <s v="California"/>
  </r>
  <r>
    <n v="1261749"/>
    <x v="18"/>
    <s v="Mortgage"/>
    <x v="0"/>
    <s v="CA"/>
    <x v="0"/>
    <x v="1114"/>
    <d v="2015-02-28T00:00:00"/>
    <x v="0"/>
    <x v="0"/>
    <n v="1"/>
    <x v="0"/>
    <x v="1"/>
    <s v="California"/>
  </r>
  <r>
    <n v="812841"/>
    <x v="38"/>
    <s v="Debt collection"/>
    <x v="22"/>
    <s v="NY"/>
    <x v="0"/>
    <x v="194"/>
    <d v="2014-04-17T00:00:00"/>
    <x v="0"/>
    <x v="1"/>
    <n v="2"/>
    <x v="0"/>
    <x v="0"/>
    <s v="New York"/>
  </r>
  <r>
    <n v="1985945"/>
    <x v="1"/>
    <s v="Debt collection"/>
    <x v="22"/>
    <s v="DE"/>
    <x v="4"/>
    <x v="580"/>
    <d v="2016-06-28T00:00:00"/>
    <x v="1"/>
    <x v="2"/>
    <n v="2"/>
    <x v="0"/>
    <x v="0"/>
    <s v="Delaware"/>
  </r>
  <r>
    <n v="1490649"/>
    <x v="17"/>
    <s v="Credit reporting"/>
    <x v="44"/>
    <s v="GA"/>
    <x v="0"/>
    <x v="103"/>
    <d v="2015-07-28T00:00:00"/>
    <x v="0"/>
    <x v="0"/>
    <n v="3"/>
    <x v="0"/>
    <x v="0"/>
    <s v="Georgia"/>
  </r>
  <r>
    <n v="2010376"/>
    <x v="8"/>
    <s v="Mortgage"/>
    <x v="5"/>
    <s v="CT"/>
    <x v="0"/>
    <x v="658"/>
    <d v="2016-07-13T00:00:00"/>
    <x v="0"/>
    <x v="2"/>
    <n v="3"/>
    <x v="0"/>
    <x v="0"/>
    <s v="Connecticut"/>
  </r>
  <r>
    <n v="1883446"/>
    <x v="33"/>
    <s v="Student loan"/>
    <x v="6"/>
    <s v="MA"/>
    <x v="0"/>
    <x v="1060"/>
    <d v="2016-04-17T00:00:00"/>
    <x v="0"/>
    <x v="2"/>
    <n v="2"/>
    <x v="0"/>
    <x v="0"/>
    <s v="Massachusetts"/>
  </r>
  <r>
    <n v="1032051"/>
    <x v="7"/>
    <s v="Student loan"/>
    <x v="26"/>
    <s v="MS"/>
    <x v="0"/>
    <x v="95"/>
    <d v="2014-09-16T00:00:00"/>
    <x v="0"/>
    <x v="1"/>
    <n v="3"/>
    <x v="0"/>
    <x v="0"/>
    <s v="Mississippi"/>
  </r>
  <r>
    <n v="2061812"/>
    <x v="14"/>
    <s v="Credit card"/>
    <x v="10"/>
    <s v="NY"/>
    <x v="0"/>
    <x v="68"/>
    <d v="2016-08-12T00:00:00"/>
    <x v="0"/>
    <x v="2"/>
    <n v="3"/>
    <x v="0"/>
    <x v="1"/>
    <s v="New York"/>
  </r>
  <r>
    <n v="1487190"/>
    <x v="28"/>
    <s v="Bank account or service"/>
    <x v="12"/>
    <s v="FL"/>
    <x v="0"/>
    <x v="1340"/>
    <d v="2015-07-26T00:00:00"/>
    <x v="0"/>
    <x v="0"/>
    <n v="3"/>
    <x v="0"/>
    <x v="0"/>
    <s v="Florida"/>
  </r>
  <r>
    <n v="1915076"/>
    <x v="9"/>
    <s v="Credit reporting"/>
    <x v="8"/>
    <s v="FL"/>
    <x v="0"/>
    <x v="1293"/>
    <d v="2016-05-08T00:00:00"/>
    <x v="0"/>
    <x v="2"/>
    <n v="2"/>
    <x v="0"/>
    <x v="0"/>
    <s v="Florida"/>
  </r>
  <r>
    <n v="1971051"/>
    <x v="86"/>
    <s v="Bank account or service"/>
    <x v="12"/>
    <s v="NY"/>
    <x v="1"/>
    <x v="601"/>
    <d v="2016-06-17T00:00:00"/>
    <x v="4"/>
    <x v="2"/>
    <n v="2"/>
    <x v="0"/>
    <x v="0"/>
    <s v="New York"/>
  </r>
  <r>
    <n v="1183201"/>
    <x v="10"/>
    <s v="Bank account or service"/>
    <x v="9"/>
    <s v="FL"/>
    <x v="1"/>
    <x v="960"/>
    <d v="2015-01-05T00:00:00"/>
    <x v="0"/>
    <x v="0"/>
    <n v="1"/>
    <x v="0"/>
    <x v="0"/>
    <s v="Florida"/>
  </r>
  <r>
    <n v="1290534"/>
    <x v="35"/>
    <s v="Mortgage"/>
    <x v="0"/>
    <s v="CA"/>
    <x v="0"/>
    <x v="286"/>
    <d v="2015-03-19T00:00:00"/>
    <x v="0"/>
    <x v="0"/>
    <n v="1"/>
    <x v="0"/>
    <x v="0"/>
    <s v="California"/>
  </r>
  <r>
    <n v="904735"/>
    <x v="28"/>
    <s v="Credit card"/>
    <x v="47"/>
    <s v="PA"/>
    <x v="3"/>
    <x v="1238"/>
    <d v="2014-06-25T00:00:00"/>
    <x v="2"/>
    <x v="1"/>
    <n v="2"/>
    <x v="0"/>
    <x v="1"/>
    <s v="Pennsylvania"/>
  </r>
  <r>
    <n v="1406108"/>
    <x v="10"/>
    <s v="Credit card"/>
    <x v="17"/>
    <s v="NY"/>
    <x v="0"/>
    <x v="593"/>
    <d v="2015-06-04T00:00:00"/>
    <x v="0"/>
    <x v="0"/>
    <n v="2"/>
    <x v="0"/>
    <x v="0"/>
    <s v="New York"/>
  </r>
  <r>
    <n v="291950"/>
    <x v="16"/>
    <s v="Credit card"/>
    <x v="2"/>
    <s v="VA"/>
    <x v="1"/>
    <x v="1037"/>
    <d v="2013-02-08T00:00:00"/>
    <x v="1"/>
    <x v="3"/>
    <n v="1"/>
    <x v="0"/>
    <x v="0"/>
    <s v="Virginia"/>
  </r>
  <r>
    <n v="1317776"/>
    <x v="866"/>
    <s v="Mortgage"/>
    <x v="5"/>
    <s v="CA"/>
    <x v="0"/>
    <x v="752"/>
    <d v="2015-04-06T00:00:00"/>
    <x v="0"/>
    <x v="0"/>
    <n v="2"/>
    <x v="0"/>
    <x v="0"/>
    <s v="California"/>
  </r>
  <r>
    <n v="2017657"/>
    <x v="82"/>
    <s v="Debt collection"/>
    <x v="22"/>
    <s v="NV"/>
    <x v="0"/>
    <x v="229"/>
    <d v="2016-07-18T00:00:00"/>
    <x v="0"/>
    <x v="2"/>
    <n v="3"/>
    <x v="0"/>
    <x v="0"/>
    <s v="Nevada"/>
  </r>
  <r>
    <n v="2026326"/>
    <x v="7"/>
    <s v="Student loan"/>
    <x v="26"/>
    <s v="KY"/>
    <x v="1"/>
    <x v="152"/>
    <d v="2016-07-26T00:00:00"/>
    <x v="6"/>
    <x v="2"/>
    <n v="3"/>
    <x v="0"/>
    <x v="1"/>
    <s v="Kentucky"/>
  </r>
  <r>
    <n v="1578601"/>
    <x v="28"/>
    <s v="Mortgage"/>
    <x v="37"/>
    <s v="NC"/>
    <x v="1"/>
    <x v="236"/>
    <d v="2015-09-29T00:00:00"/>
    <x v="2"/>
    <x v="0"/>
    <n v="3"/>
    <x v="0"/>
    <x v="0"/>
    <s v="North Carolina"/>
  </r>
  <r>
    <n v="363507"/>
    <x v="122"/>
    <s v="Mortgage"/>
    <x v="0"/>
    <s v="CA"/>
    <x v="0"/>
    <x v="1039"/>
    <d v="2013-03-25T00:00:00"/>
    <x v="0"/>
    <x v="3"/>
    <n v="1"/>
    <x v="0"/>
    <x v="1"/>
    <s v="California"/>
  </r>
  <r>
    <n v="1986517"/>
    <x v="19"/>
    <s v="Bank account or service"/>
    <x v="9"/>
    <s v="FL"/>
    <x v="3"/>
    <x v="580"/>
    <d v="2016-06-27T00:00:00"/>
    <x v="0"/>
    <x v="2"/>
    <n v="2"/>
    <x v="0"/>
    <x v="0"/>
    <s v="Florida"/>
  </r>
  <r>
    <n v="550165"/>
    <x v="8"/>
    <s v="Bank account or service"/>
    <x v="36"/>
    <s v="IL"/>
    <x v="0"/>
    <x v="329"/>
    <d v="2013-10-02T00:00:00"/>
    <x v="1"/>
    <x v="3"/>
    <n v="4"/>
    <x v="0"/>
    <x v="0"/>
    <s v="Illinois"/>
  </r>
  <r>
    <n v="860033"/>
    <x v="867"/>
    <s v="Debt collection"/>
    <x v="13"/>
    <s v="CA"/>
    <x v="0"/>
    <x v="172"/>
    <d v="2014-05-21T00:00:00"/>
    <x v="1"/>
    <x v="1"/>
    <n v="2"/>
    <x v="0"/>
    <x v="0"/>
    <s v="California"/>
  </r>
  <r>
    <n v="1151247"/>
    <x v="253"/>
    <s v="Consumer Loan"/>
    <x v="19"/>
    <s v="LA"/>
    <x v="0"/>
    <x v="203"/>
    <d v="2014-12-12T00:00:00"/>
    <x v="4"/>
    <x v="1"/>
    <n v="4"/>
    <x v="0"/>
    <x v="0"/>
    <s v="Louisiana"/>
  </r>
  <r>
    <n v="1787224"/>
    <x v="21"/>
    <s v="Credit card"/>
    <x v="24"/>
    <s v="WA"/>
    <x v="0"/>
    <x v="974"/>
    <d v="2016-02-15T00:00:00"/>
    <x v="0"/>
    <x v="2"/>
    <n v="1"/>
    <x v="0"/>
    <x v="1"/>
    <s v="Washington"/>
  </r>
  <r>
    <n v="1492488"/>
    <x v="9"/>
    <s v="Credit reporting"/>
    <x v="3"/>
    <s v="OK"/>
    <x v="2"/>
    <x v="1029"/>
    <d v="2015-08-24T00:00:00"/>
    <x v="30"/>
    <x v="0"/>
    <n v="3"/>
    <x v="0"/>
    <x v="0"/>
    <s v="Oklahoma"/>
  </r>
  <r>
    <n v="970704"/>
    <x v="8"/>
    <s v="Bank account or service"/>
    <x v="12"/>
    <s v="NJ"/>
    <x v="3"/>
    <x v="193"/>
    <d v="2014-08-07T00:00:00"/>
    <x v="1"/>
    <x v="1"/>
    <n v="3"/>
    <x v="0"/>
    <x v="1"/>
    <s v="New Jersey"/>
  </r>
  <r>
    <n v="1944777"/>
    <x v="76"/>
    <s v="Student loan"/>
    <x v="6"/>
    <s v="WA"/>
    <x v="0"/>
    <x v="863"/>
    <d v="2016-05-29T00:00:00"/>
    <x v="4"/>
    <x v="2"/>
    <n v="2"/>
    <x v="0"/>
    <x v="0"/>
    <s v="Washington"/>
  </r>
  <r>
    <n v="975036"/>
    <x v="10"/>
    <s v="Mortgage"/>
    <x v="0"/>
    <s v="NY"/>
    <x v="0"/>
    <x v="1044"/>
    <d v="2014-08-08T00:00:00"/>
    <x v="0"/>
    <x v="1"/>
    <n v="3"/>
    <x v="0"/>
    <x v="0"/>
    <s v="New York"/>
  </r>
  <r>
    <n v="380497"/>
    <x v="10"/>
    <s v="Mortgage"/>
    <x v="0"/>
    <s v="CA"/>
    <x v="0"/>
    <x v="1280"/>
    <d v="2013-04-12T00:00:00"/>
    <x v="1"/>
    <x v="3"/>
    <n v="2"/>
    <x v="0"/>
    <x v="1"/>
    <s v="California"/>
  </r>
  <r>
    <n v="1775354"/>
    <x v="8"/>
    <s v="Consumer Loan"/>
    <x v="21"/>
    <s v="MA"/>
    <x v="3"/>
    <x v="21"/>
    <d v="2016-02-08T00:00:00"/>
    <x v="7"/>
    <x v="2"/>
    <n v="1"/>
    <x v="0"/>
    <x v="0"/>
    <s v="Massachusetts"/>
  </r>
  <r>
    <n v="1695911"/>
    <x v="868"/>
    <s v="Debt collection"/>
    <x v="22"/>
    <s v="PA"/>
    <x v="1"/>
    <x v="302"/>
    <d v="2015-12-16T00:00:00"/>
    <x v="4"/>
    <x v="0"/>
    <n v="4"/>
    <x v="0"/>
    <x v="0"/>
    <s v="Pennsylvania"/>
  </r>
  <r>
    <n v="2126404"/>
    <x v="33"/>
    <s v="Student loan"/>
    <x v="26"/>
    <s v="CT"/>
    <x v="0"/>
    <x v="592"/>
    <d v="2016-09-22T00:00:00"/>
    <x v="0"/>
    <x v="2"/>
    <n v="3"/>
    <x v="0"/>
    <x v="1"/>
    <s v="Connecticut"/>
  </r>
  <r>
    <n v="1922142"/>
    <x v="14"/>
    <s v="Bank account or service"/>
    <x v="12"/>
    <s v="NY"/>
    <x v="0"/>
    <x v="577"/>
    <d v="2016-05-12T00:00:00"/>
    <x v="0"/>
    <x v="2"/>
    <n v="2"/>
    <x v="0"/>
    <x v="0"/>
    <s v="New York"/>
  </r>
  <r>
    <n v="1977425"/>
    <x v="28"/>
    <s v="Bank account or service"/>
    <x v="12"/>
    <s v="DE"/>
    <x v="0"/>
    <x v="201"/>
    <d v="2016-06-21T00:00:00"/>
    <x v="0"/>
    <x v="2"/>
    <n v="2"/>
    <x v="0"/>
    <x v="0"/>
    <s v="Delaware"/>
  </r>
  <r>
    <n v="264093"/>
    <x v="14"/>
    <s v="Credit card"/>
    <x v="31"/>
    <s v="VI"/>
    <x v="0"/>
    <x v="965"/>
    <d v="2013-01-25T00:00:00"/>
    <x v="0"/>
    <x v="3"/>
    <n v="1"/>
    <x v="0"/>
    <x v="1"/>
    <e v="#N/A"/>
  </r>
  <r>
    <n v="318336"/>
    <x v="4"/>
    <s v="Credit reporting"/>
    <x v="25"/>
    <s v="FL"/>
    <x v="0"/>
    <x v="754"/>
    <d v="2013-02-15T00:00:00"/>
    <x v="0"/>
    <x v="3"/>
    <n v="1"/>
    <x v="0"/>
    <x v="0"/>
    <s v="Florida"/>
  </r>
  <r>
    <n v="1441331"/>
    <x v="269"/>
    <s v="Debt collection"/>
    <x v="1"/>
    <s v="CO"/>
    <x v="0"/>
    <x v="779"/>
    <d v="2015-07-08T00:00:00"/>
    <x v="21"/>
    <x v="0"/>
    <n v="2"/>
    <x v="0"/>
    <x v="1"/>
    <s v="Colorado"/>
  </r>
  <r>
    <n v="1507905"/>
    <x v="18"/>
    <s v="Mortgage"/>
    <x v="0"/>
    <s v="OH"/>
    <x v="0"/>
    <x v="469"/>
    <d v="2015-08-07T00:00:00"/>
    <x v="0"/>
    <x v="0"/>
    <n v="3"/>
    <x v="0"/>
    <x v="0"/>
    <s v="Ohio"/>
  </r>
  <r>
    <n v="1549644"/>
    <x v="8"/>
    <s v="Mortgage"/>
    <x v="42"/>
    <s v="MI"/>
    <x v="1"/>
    <x v="372"/>
    <d v="2015-09-04T00:00:00"/>
    <x v="4"/>
    <x v="0"/>
    <n v="3"/>
    <x v="0"/>
    <x v="1"/>
    <s v="Michigan"/>
  </r>
  <r>
    <n v="1878487"/>
    <x v="4"/>
    <s v="Credit reporting"/>
    <x v="8"/>
    <s v="CA"/>
    <x v="0"/>
    <x v="531"/>
    <d v="2016-04-13T00:00:00"/>
    <x v="0"/>
    <x v="2"/>
    <n v="2"/>
    <x v="0"/>
    <x v="0"/>
    <s v="California"/>
  </r>
  <r>
    <n v="605745"/>
    <x v="546"/>
    <s v="Mortgage"/>
    <x v="0"/>
    <s v="FL"/>
    <x v="0"/>
    <x v="622"/>
    <d v="2013-11-26T00:00:00"/>
    <x v="11"/>
    <x v="3"/>
    <n v="4"/>
    <x v="0"/>
    <x v="1"/>
    <s v="Florida"/>
  </r>
  <r>
    <n v="1528108"/>
    <x v="0"/>
    <s v="Mortgage"/>
    <x v="0"/>
    <s v="TX"/>
    <x v="0"/>
    <x v="71"/>
    <d v="2015-08-20T00:00:00"/>
    <x v="0"/>
    <x v="0"/>
    <n v="3"/>
    <x v="0"/>
    <x v="0"/>
    <s v="Texas"/>
  </r>
  <r>
    <n v="2139070"/>
    <x v="14"/>
    <s v="Credit card"/>
    <x v="24"/>
    <s v="VA"/>
    <x v="0"/>
    <x v="948"/>
    <d v="2016-09-29T00:00:00"/>
    <x v="0"/>
    <x v="2"/>
    <n v="3"/>
    <x v="0"/>
    <x v="1"/>
    <s v="Virginia"/>
  </r>
  <r>
    <n v="1985903"/>
    <x v="8"/>
    <s v="Mortgage"/>
    <x v="0"/>
    <s v="TN"/>
    <x v="0"/>
    <x v="580"/>
    <d v="2016-06-29T00:00:00"/>
    <x v="4"/>
    <x v="2"/>
    <n v="2"/>
    <x v="0"/>
    <x v="0"/>
    <s v="Tennessee"/>
  </r>
  <r>
    <n v="1976557"/>
    <x v="16"/>
    <s v="Credit card"/>
    <x v="30"/>
    <s v="NY"/>
    <x v="0"/>
    <x v="568"/>
    <d v="2016-06-21T00:00:00"/>
    <x v="1"/>
    <x v="2"/>
    <n v="2"/>
    <x v="0"/>
    <x v="1"/>
    <s v="New York"/>
  </r>
  <r>
    <n v="1507602"/>
    <x v="45"/>
    <s v="Consumer Loan"/>
    <x v="39"/>
    <s v="MD"/>
    <x v="0"/>
    <x v="469"/>
    <d v="2015-08-10T00:00:00"/>
    <x v="7"/>
    <x v="0"/>
    <n v="3"/>
    <x v="0"/>
    <x v="0"/>
    <s v="Maryland"/>
  </r>
  <r>
    <n v="1888840"/>
    <x v="4"/>
    <s v="Credit reporting"/>
    <x v="44"/>
    <s v="MN"/>
    <x v="0"/>
    <x v="66"/>
    <d v="2016-04-26T00:00:00"/>
    <x v="11"/>
    <x v="2"/>
    <n v="2"/>
    <x v="0"/>
    <x v="0"/>
    <s v="Minnesota"/>
  </r>
  <r>
    <n v="1434732"/>
    <x v="82"/>
    <s v="Debt collection"/>
    <x v="1"/>
    <s v="FL"/>
    <x v="0"/>
    <x v="500"/>
    <d v="2015-08-13T00:00:00"/>
    <x v="48"/>
    <x v="0"/>
    <n v="2"/>
    <x v="0"/>
    <x v="1"/>
    <s v="Florida"/>
  </r>
  <r>
    <n v="620588"/>
    <x v="84"/>
    <s v="Mortgage"/>
    <x v="0"/>
    <s v="NY"/>
    <x v="1"/>
    <x v="445"/>
    <d v="2013-12-04T00:00:00"/>
    <x v="0"/>
    <x v="3"/>
    <n v="4"/>
    <x v="0"/>
    <x v="0"/>
    <s v="New York"/>
  </r>
  <r>
    <n v="346841"/>
    <x v="16"/>
    <s v="Credit card"/>
    <x v="24"/>
    <s v="FL"/>
    <x v="2"/>
    <x v="1210"/>
    <d v="2013-03-11T00:00:00"/>
    <x v="4"/>
    <x v="3"/>
    <n v="1"/>
    <x v="0"/>
    <x v="1"/>
    <s v="Florida"/>
  </r>
  <r>
    <n v="832284"/>
    <x v="8"/>
    <s v="Credit card"/>
    <x v="30"/>
    <s v="MO"/>
    <x v="0"/>
    <x v="207"/>
    <d v="2014-04-30T00:00:00"/>
    <x v="0"/>
    <x v="1"/>
    <n v="2"/>
    <x v="0"/>
    <x v="1"/>
    <s v="Missouri"/>
  </r>
  <r>
    <n v="907340"/>
    <x v="752"/>
    <s v="Debt collection"/>
    <x v="13"/>
    <s v="NJ"/>
    <x v="0"/>
    <x v="616"/>
    <d v="2014-06-23T00:00:00"/>
    <x v="0"/>
    <x v="1"/>
    <n v="2"/>
    <x v="0"/>
    <x v="1"/>
    <s v="New Jersey"/>
  </r>
  <r>
    <n v="944904"/>
    <x v="82"/>
    <s v="Debt collection"/>
    <x v="4"/>
    <s v="TX"/>
    <x v="0"/>
    <x v="141"/>
    <d v="2014-07-20T00:00:00"/>
    <x v="0"/>
    <x v="1"/>
    <n v="3"/>
    <x v="0"/>
    <x v="1"/>
    <s v="Texas"/>
  </r>
  <r>
    <n v="832682"/>
    <x v="869"/>
    <s v="Debt collection"/>
    <x v="27"/>
    <s v="MI"/>
    <x v="0"/>
    <x v="207"/>
    <d v="2014-05-21T00:00:00"/>
    <x v="36"/>
    <x v="1"/>
    <n v="2"/>
    <x v="0"/>
    <x v="0"/>
    <s v="Michigan"/>
  </r>
  <r>
    <n v="410546"/>
    <x v="19"/>
    <s v="Bank account or service"/>
    <x v="12"/>
    <s v="MD"/>
    <x v="3"/>
    <x v="1064"/>
    <d v="2013-05-20T00:00:00"/>
    <x v="7"/>
    <x v="3"/>
    <n v="2"/>
    <x v="0"/>
    <x v="0"/>
    <s v="Maryland"/>
  </r>
  <r>
    <n v="433680"/>
    <x v="17"/>
    <s v="Credit reporting"/>
    <x v="8"/>
    <s v="PA"/>
    <x v="0"/>
    <x v="840"/>
    <d v="2013-06-17T00:00:00"/>
    <x v="4"/>
    <x v="3"/>
    <n v="2"/>
    <x v="0"/>
    <x v="0"/>
    <s v="Pennsylvania"/>
  </r>
  <r>
    <n v="346872"/>
    <x v="17"/>
    <s v="Credit reporting"/>
    <x v="8"/>
    <s v="SC"/>
    <x v="0"/>
    <x v="530"/>
    <d v="2013-03-11T00:00:00"/>
    <x v="7"/>
    <x v="3"/>
    <n v="1"/>
    <x v="0"/>
    <x v="0"/>
    <s v="South Carolina"/>
  </r>
  <r>
    <n v="591356"/>
    <x v="19"/>
    <s v="Mortgage"/>
    <x v="0"/>
    <s v="GA"/>
    <x v="1"/>
    <x v="998"/>
    <d v="2013-11-13T00:00:00"/>
    <x v="2"/>
    <x v="3"/>
    <n v="4"/>
    <x v="0"/>
    <x v="0"/>
    <s v="Georgia"/>
  </r>
  <r>
    <n v="224817"/>
    <x v="20"/>
    <s v="Bank account or service"/>
    <x v="9"/>
    <s v="CA"/>
    <x v="3"/>
    <x v="552"/>
    <d v="2013-01-08T00:00:00"/>
    <x v="0"/>
    <x v="3"/>
    <n v="1"/>
    <x v="0"/>
    <x v="0"/>
    <s v="California"/>
  </r>
  <r>
    <n v="1603059"/>
    <x v="19"/>
    <s v="Mortgage"/>
    <x v="0"/>
    <s v="AZ"/>
    <x v="0"/>
    <x v="1331"/>
    <d v="2015-10-12T00:00:00"/>
    <x v="0"/>
    <x v="0"/>
    <n v="4"/>
    <x v="0"/>
    <x v="0"/>
    <s v="Arizona"/>
  </r>
  <r>
    <n v="1129422"/>
    <x v="8"/>
    <s v="Money transfers"/>
    <x v="55"/>
    <s v="CA"/>
    <x v="0"/>
    <x v="338"/>
    <d v="2014-11-24T00:00:00"/>
    <x v="0"/>
    <x v="1"/>
    <n v="4"/>
    <x v="0"/>
    <x v="0"/>
    <s v="California"/>
  </r>
  <r>
    <n v="1898880"/>
    <x v="19"/>
    <s v="Bank account or service"/>
    <x v="9"/>
    <s v="NV"/>
    <x v="1"/>
    <x v="70"/>
    <d v="2016-04-29T00:00:00"/>
    <x v="4"/>
    <x v="2"/>
    <n v="2"/>
    <x v="0"/>
    <x v="0"/>
    <s v="Nevada"/>
  </r>
  <r>
    <n v="475665"/>
    <x v="9"/>
    <s v="Credit reporting"/>
    <x v="8"/>
    <s v="KS"/>
    <x v="0"/>
    <x v="481"/>
    <d v="2013-07-23T00:00:00"/>
    <x v="0"/>
    <x v="3"/>
    <n v="3"/>
    <x v="0"/>
    <x v="0"/>
    <s v="Kansas"/>
  </r>
  <r>
    <n v="1628442"/>
    <x v="8"/>
    <s v="Bank account or service"/>
    <x v="15"/>
    <s v="TX"/>
    <x v="0"/>
    <x v="185"/>
    <d v="2015-10-28T00:00:00"/>
    <x v="0"/>
    <x v="0"/>
    <n v="4"/>
    <x v="0"/>
    <x v="0"/>
    <s v="Texas"/>
  </r>
  <r>
    <n v="1249348"/>
    <x v="14"/>
    <s v="Bank account or service"/>
    <x v="14"/>
    <s v="NY"/>
    <x v="4"/>
    <x v="279"/>
    <d v="2015-02-23T00:00:00"/>
    <x v="7"/>
    <x v="0"/>
    <n v="1"/>
    <x v="0"/>
    <x v="0"/>
    <s v="New York"/>
  </r>
  <r>
    <n v="1305227"/>
    <x v="82"/>
    <s v="Debt collection"/>
    <x v="22"/>
    <s v="GA"/>
    <x v="0"/>
    <x v="291"/>
    <d v="2015-03-27T00:00:00"/>
    <x v="0"/>
    <x v="0"/>
    <n v="1"/>
    <x v="0"/>
    <x v="0"/>
    <s v="Georgia"/>
  </r>
  <r>
    <n v="1916645"/>
    <x v="58"/>
    <s v="Credit card"/>
    <x v="31"/>
    <s v="PR"/>
    <x v="3"/>
    <x v="606"/>
    <d v="2016-05-11T00:00:00"/>
    <x v="4"/>
    <x v="2"/>
    <n v="2"/>
    <x v="0"/>
    <x v="0"/>
    <e v="#N/A"/>
  </r>
  <r>
    <n v="281926"/>
    <x v="4"/>
    <s v="Credit reporting"/>
    <x v="3"/>
    <s v="GA"/>
    <x v="2"/>
    <x v="573"/>
    <d v="2013-01-29T00:00:00"/>
    <x v="0"/>
    <x v="3"/>
    <n v="1"/>
    <x v="0"/>
    <x v="0"/>
    <s v="Georgia"/>
  </r>
  <r>
    <n v="1784303"/>
    <x v="8"/>
    <s v="Credit card"/>
    <x v="16"/>
    <s v="CA"/>
    <x v="0"/>
    <x v="844"/>
    <d v="2016-02-11T00:00:00"/>
    <x v="0"/>
    <x v="2"/>
    <n v="1"/>
    <x v="0"/>
    <x v="0"/>
    <s v="California"/>
  </r>
  <r>
    <n v="934649"/>
    <x v="19"/>
    <s v="Bank account or service"/>
    <x v="9"/>
    <s v="TX"/>
    <x v="0"/>
    <x v="1341"/>
    <d v="2014-07-13T00:00:00"/>
    <x v="0"/>
    <x v="1"/>
    <n v="3"/>
    <x v="0"/>
    <x v="0"/>
    <s v="Texas"/>
  </r>
  <r>
    <n v="1329718"/>
    <x v="774"/>
    <s v="Debt collection"/>
    <x v="13"/>
    <s v="MT"/>
    <x v="0"/>
    <x v="161"/>
    <d v="2015-04-14T00:00:00"/>
    <x v="0"/>
    <x v="0"/>
    <n v="2"/>
    <x v="0"/>
    <x v="0"/>
    <s v="Montana"/>
  </r>
  <r>
    <n v="1903052"/>
    <x v="35"/>
    <s v="Mortgage"/>
    <x v="0"/>
    <s v="PA"/>
    <x v="0"/>
    <x v="1045"/>
    <d v="2016-04-29T00:00:00"/>
    <x v="0"/>
    <x v="2"/>
    <n v="2"/>
    <x v="0"/>
    <x v="0"/>
    <s v="Pennsylvania"/>
  </r>
  <r>
    <n v="1239655"/>
    <x v="51"/>
    <s v="Bank account or service"/>
    <x v="9"/>
    <s v="GA"/>
    <x v="0"/>
    <x v="260"/>
    <d v="2015-02-13T00:00:00"/>
    <x v="0"/>
    <x v="0"/>
    <n v="1"/>
    <x v="0"/>
    <x v="0"/>
    <s v="Georgia"/>
  </r>
  <r>
    <n v="1172067"/>
    <x v="870"/>
    <s v="Student loan"/>
    <x v="6"/>
    <s v="GA"/>
    <x v="0"/>
    <x v="1149"/>
    <d v="2015-01-02T00:00:00"/>
    <x v="11"/>
    <x v="1"/>
    <n v="4"/>
    <x v="0"/>
    <x v="0"/>
    <s v="Georgia"/>
  </r>
  <r>
    <n v="1187086"/>
    <x v="117"/>
    <s v="Mortgage"/>
    <x v="0"/>
    <s v="CA"/>
    <x v="0"/>
    <x v="815"/>
    <d v="2015-01-08T00:00:00"/>
    <x v="0"/>
    <x v="0"/>
    <n v="1"/>
    <x v="0"/>
    <x v="0"/>
    <s v="California"/>
  </r>
  <r>
    <n v="441544"/>
    <x v="33"/>
    <s v="Student loan"/>
    <x v="32"/>
    <s v="AZ"/>
    <x v="0"/>
    <x v="838"/>
    <d v="2013-06-25T00:00:00"/>
    <x v="1"/>
    <x v="3"/>
    <n v="2"/>
    <x v="0"/>
    <x v="0"/>
    <s v="Arizona"/>
  </r>
  <r>
    <n v="1964288"/>
    <x v="10"/>
    <s v="Credit card"/>
    <x v="31"/>
    <s v="CT"/>
    <x v="0"/>
    <x v="76"/>
    <d v="2016-06-10T00:00:00"/>
    <x v="0"/>
    <x v="2"/>
    <n v="2"/>
    <x v="0"/>
    <x v="1"/>
    <s v="Connecticut"/>
  </r>
  <r>
    <n v="1769314"/>
    <x v="8"/>
    <s v="Bank account or service"/>
    <x v="9"/>
    <s v="OR"/>
    <x v="0"/>
    <x v="523"/>
    <d v="2016-02-02T00:00:00"/>
    <x v="0"/>
    <x v="2"/>
    <n v="1"/>
    <x v="0"/>
    <x v="1"/>
    <s v="Oregon"/>
  </r>
  <r>
    <n v="2037295"/>
    <x v="10"/>
    <s v="Mortgage"/>
    <x v="42"/>
    <s v="IL"/>
    <x v="0"/>
    <x v="1116"/>
    <d v="2016-07-29T00:00:00"/>
    <x v="0"/>
    <x v="2"/>
    <n v="3"/>
    <x v="0"/>
    <x v="0"/>
    <s v="Illinois"/>
  </r>
  <r>
    <n v="1385577"/>
    <x v="51"/>
    <s v="Student loan"/>
    <x v="6"/>
    <s v="NY"/>
    <x v="0"/>
    <x v="222"/>
    <d v="2015-05-20T00:00:00"/>
    <x v="0"/>
    <x v="0"/>
    <n v="2"/>
    <x v="0"/>
    <x v="0"/>
    <s v="New York"/>
  </r>
  <r>
    <n v="958265"/>
    <x v="90"/>
    <s v="Debt collection"/>
    <x v="22"/>
    <s v="KY"/>
    <x v="0"/>
    <x v="899"/>
    <d v="2014-07-29T00:00:00"/>
    <x v="0"/>
    <x v="1"/>
    <n v="3"/>
    <x v="0"/>
    <x v="0"/>
    <s v="Kentucky"/>
  </r>
  <r>
    <n v="1388334"/>
    <x v="185"/>
    <s v="Debt collection"/>
    <x v="1"/>
    <s v="NY"/>
    <x v="0"/>
    <x v="545"/>
    <d v="2015-05-22T00:00:00"/>
    <x v="0"/>
    <x v="0"/>
    <n v="2"/>
    <x v="0"/>
    <x v="1"/>
    <s v="New York"/>
  </r>
  <r>
    <n v="744615"/>
    <x v="44"/>
    <s v="Mortgage"/>
    <x v="42"/>
    <s v="NE"/>
    <x v="0"/>
    <x v="122"/>
    <d v="2014-03-05T00:00:00"/>
    <x v="0"/>
    <x v="1"/>
    <n v="1"/>
    <x v="0"/>
    <x v="0"/>
    <s v="Nebraska"/>
  </r>
  <r>
    <n v="1795077"/>
    <x v="117"/>
    <s v="Mortgage"/>
    <x v="0"/>
    <s v="CA"/>
    <x v="0"/>
    <x v="480"/>
    <d v="2016-02-19T00:00:00"/>
    <x v="0"/>
    <x v="2"/>
    <n v="1"/>
    <x v="0"/>
    <x v="0"/>
    <s v="California"/>
  </r>
  <r>
    <n v="1032825"/>
    <x v="16"/>
    <s v="Credit card"/>
    <x v="24"/>
    <s v="NJ"/>
    <x v="0"/>
    <x v="911"/>
    <d v="2014-09-17T00:00:00"/>
    <x v="0"/>
    <x v="1"/>
    <n v="3"/>
    <x v="0"/>
    <x v="0"/>
    <s v="New Jersey"/>
  </r>
  <r>
    <n v="760012"/>
    <x v="25"/>
    <s v="Credit card"/>
    <x v="24"/>
    <s v="GA"/>
    <x v="1"/>
    <x v="213"/>
    <d v="2014-03-12T00:00:00"/>
    <x v="1"/>
    <x v="1"/>
    <n v="1"/>
    <x v="0"/>
    <x v="1"/>
    <s v="Georgia"/>
  </r>
  <r>
    <n v="2084182"/>
    <x v="129"/>
    <s v="Consumer Loan"/>
    <x v="19"/>
    <s v="PA"/>
    <x v="0"/>
    <x v="306"/>
    <d v="2016-08-30T00:00:00"/>
    <x v="6"/>
    <x v="2"/>
    <n v="3"/>
    <x v="0"/>
    <x v="0"/>
    <s v="Pennsylvania"/>
  </r>
  <r>
    <n v="2162367"/>
    <x v="871"/>
    <s v="Student loan"/>
    <x v="6"/>
    <s v="SC"/>
    <x v="0"/>
    <x v="953"/>
    <d v="2016-10-19T00:00:00"/>
    <x v="6"/>
    <x v="2"/>
    <n v="4"/>
    <x v="0"/>
    <x v="1"/>
    <s v="South Carolina"/>
  </r>
  <r>
    <n v="1521125"/>
    <x v="14"/>
    <s v="Credit card"/>
    <x v="20"/>
    <s v="CA"/>
    <x v="3"/>
    <x v="415"/>
    <d v="2015-08-19T00:00:00"/>
    <x v="4"/>
    <x v="0"/>
    <n v="3"/>
    <x v="0"/>
    <x v="0"/>
    <s v="California"/>
  </r>
  <r>
    <n v="1783207"/>
    <x v="165"/>
    <s v="Mortgage"/>
    <x v="5"/>
    <s v="FL"/>
    <x v="0"/>
    <x v="844"/>
    <d v="2016-02-11T00:00:00"/>
    <x v="0"/>
    <x v="2"/>
    <n v="1"/>
    <x v="0"/>
    <x v="0"/>
    <s v="Florida"/>
  </r>
  <r>
    <n v="1382489"/>
    <x v="23"/>
    <s v="Bank account or service"/>
    <x v="9"/>
    <s v="TX"/>
    <x v="0"/>
    <x v="120"/>
    <d v="2015-05-19T00:00:00"/>
    <x v="0"/>
    <x v="0"/>
    <n v="2"/>
    <x v="0"/>
    <x v="0"/>
    <s v="Texas"/>
  </r>
  <r>
    <n v="273823"/>
    <x v="68"/>
    <s v="Mortgage"/>
    <x v="5"/>
    <s v="CA"/>
    <x v="3"/>
    <x v="573"/>
    <d v="2013-01-30T00:00:00"/>
    <x v="1"/>
    <x v="3"/>
    <n v="1"/>
    <x v="0"/>
    <x v="1"/>
    <s v="California"/>
  </r>
  <r>
    <n v="1869065"/>
    <x v="93"/>
    <s v="Mortgage"/>
    <x v="0"/>
    <s v="CA"/>
    <x v="0"/>
    <x v="611"/>
    <d v="2016-04-07T00:00:00"/>
    <x v="0"/>
    <x v="2"/>
    <n v="2"/>
    <x v="0"/>
    <x v="1"/>
    <s v="California"/>
  </r>
  <r>
    <n v="2163548"/>
    <x v="14"/>
    <s v="Credit card"/>
    <x v="57"/>
    <s v="TX"/>
    <x v="0"/>
    <x v="446"/>
    <d v="2016-10-18T00:00:00"/>
    <x v="0"/>
    <x v="2"/>
    <n v="4"/>
    <x v="0"/>
    <x v="1"/>
    <s v="Texas"/>
  </r>
  <r>
    <n v="1564287"/>
    <x v="4"/>
    <s v="Credit reporting"/>
    <x v="8"/>
    <s v="NJ"/>
    <x v="0"/>
    <x v="470"/>
    <d v="2015-09-15T00:00:00"/>
    <x v="1"/>
    <x v="0"/>
    <n v="3"/>
    <x v="0"/>
    <x v="0"/>
    <s v="New Jersey"/>
  </r>
  <r>
    <n v="1458706"/>
    <x v="547"/>
    <s v="Debt collection"/>
    <x v="1"/>
    <s v="MD"/>
    <x v="0"/>
    <x v="405"/>
    <d v="2015-07-09T00:00:00"/>
    <x v="0"/>
    <x v="0"/>
    <n v="3"/>
    <x v="0"/>
    <x v="0"/>
    <s v="Maryland"/>
  </r>
  <r>
    <n v="1137153"/>
    <x v="20"/>
    <s v="Debt collection"/>
    <x v="4"/>
    <s v="OH"/>
    <x v="0"/>
    <x v="1253"/>
    <d v="2014-12-01T00:00:00"/>
    <x v="0"/>
    <x v="1"/>
    <n v="4"/>
    <x v="0"/>
    <x v="0"/>
    <s v="Ohio"/>
  </r>
  <r>
    <n v="1693561"/>
    <x v="4"/>
    <s v="Credit reporting"/>
    <x v="25"/>
    <s v="MI"/>
    <x v="3"/>
    <x v="232"/>
    <d v="2015-12-16T00:00:00"/>
    <x v="2"/>
    <x v="0"/>
    <n v="4"/>
    <x v="0"/>
    <x v="0"/>
    <s v="Michigan"/>
  </r>
  <r>
    <n v="695566"/>
    <x v="8"/>
    <s v="Bank account or service"/>
    <x v="36"/>
    <s v="NY"/>
    <x v="0"/>
    <x v="502"/>
    <d v="2014-02-01T00:00:00"/>
    <x v="0"/>
    <x v="1"/>
    <n v="1"/>
    <x v="0"/>
    <x v="0"/>
    <s v="New York"/>
  </r>
  <r>
    <n v="653554"/>
    <x v="88"/>
    <s v="Debt collection"/>
    <x v="27"/>
    <s v="VA"/>
    <x v="0"/>
    <x v="905"/>
    <d v="2013-12-18T00:00:00"/>
    <x v="0"/>
    <x v="3"/>
    <n v="4"/>
    <x v="0"/>
    <x v="0"/>
    <s v="Virginia"/>
  </r>
  <r>
    <n v="1403934"/>
    <x v="47"/>
    <s v="Debt collection"/>
    <x v="13"/>
    <s v="NY"/>
    <x v="0"/>
    <x v="908"/>
    <d v="2015-06-03T00:00:00"/>
    <x v="0"/>
    <x v="0"/>
    <n v="2"/>
    <x v="0"/>
    <x v="1"/>
    <s v="New York"/>
  </r>
  <r>
    <n v="1697833"/>
    <x v="872"/>
    <s v="Consumer Loan"/>
    <x v="73"/>
    <s v="OK"/>
    <x v="3"/>
    <x v="40"/>
    <d v="2015-12-17T00:00:00"/>
    <x v="4"/>
    <x v="0"/>
    <n v="4"/>
    <x v="1"/>
    <x v="0"/>
    <s v="Oklahoma"/>
  </r>
  <r>
    <n v="853968"/>
    <x v="8"/>
    <s v="Mortgage"/>
    <x v="0"/>
    <s v="NC"/>
    <x v="1"/>
    <x v="171"/>
    <d v="2014-05-28T00:00:00"/>
    <x v="35"/>
    <x v="1"/>
    <n v="2"/>
    <x v="0"/>
    <x v="1"/>
    <s v="North Carolina"/>
  </r>
  <r>
    <n v="1003698"/>
    <x v="94"/>
    <s v="Student loan"/>
    <x v="26"/>
    <s v="AZ"/>
    <x v="0"/>
    <x v="804"/>
    <d v="2014-08-27T00:00:00"/>
    <x v="0"/>
    <x v="1"/>
    <n v="3"/>
    <x v="0"/>
    <x v="0"/>
    <s v="Arizona"/>
  </r>
  <r>
    <n v="1692811"/>
    <x v="9"/>
    <s v="Credit reporting"/>
    <x v="44"/>
    <s v="WA"/>
    <x v="0"/>
    <x v="232"/>
    <d v="2015-12-11T00:00:00"/>
    <x v="0"/>
    <x v="0"/>
    <n v="4"/>
    <x v="0"/>
    <x v="0"/>
    <s v="Washington"/>
  </r>
  <r>
    <n v="1663022"/>
    <x v="28"/>
    <s v="Credit card"/>
    <x v="47"/>
    <s v="LA"/>
    <x v="0"/>
    <x v="389"/>
    <d v="2015-11-19T00:00:00"/>
    <x v="0"/>
    <x v="0"/>
    <n v="4"/>
    <x v="0"/>
    <x v="0"/>
    <s v="Louisiana"/>
  </r>
  <r>
    <n v="371214"/>
    <x v="35"/>
    <s v="Mortgage"/>
    <x v="0"/>
    <s v="FL"/>
    <x v="0"/>
    <x v="73"/>
    <d v="2013-04-02T00:00:00"/>
    <x v="1"/>
    <x v="3"/>
    <n v="2"/>
    <x v="0"/>
    <x v="0"/>
    <s v="Florida"/>
  </r>
  <r>
    <n v="899658"/>
    <x v="5"/>
    <s v="Debt collection"/>
    <x v="22"/>
    <s v="AZ"/>
    <x v="0"/>
    <x v="163"/>
    <d v="2014-06-18T00:00:00"/>
    <x v="0"/>
    <x v="1"/>
    <n v="2"/>
    <x v="0"/>
    <x v="0"/>
    <s v="Arizona"/>
  </r>
  <r>
    <n v="1661989"/>
    <x v="17"/>
    <s v="Credit reporting"/>
    <x v="8"/>
    <s v="AZ"/>
    <x v="0"/>
    <x v="182"/>
    <d v="2015-11-18T00:00:00"/>
    <x v="0"/>
    <x v="0"/>
    <n v="4"/>
    <x v="0"/>
    <x v="0"/>
    <s v="Arizona"/>
  </r>
  <r>
    <n v="1591671"/>
    <x v="129"/>
    <s v="Consumer Loan"/>
    <x v="19"/>
    <s v="MT"/>
    <x v="0"/>
    <x v="1230"/>
    <d v="2015-10-03T00:00:00"/>
    <x v="0"/>
    <x v="0"/>
    <n v="4"/>
    <x v="0"/>
    <x v="1"/>
    <s v="Montana"/>
  </r>
  <r>
    <n v="986601"/>
    <x v="33"/>
    <s v="Student loan"/>
    <x v="26"/>
    <s v="CA"/>
    <x v="1"/>
    <x v="1028"/>
    <d v="2014-08-19T00:00:00"/>
    <x v="6"/>
    <x v="1"/>
    <n v="3"/>
    <x v="0"/>
    <x v="1"/>
    <s v="California"/>
  </r>
  <r>
    <n v="594644"/>
    <x v="482"/>
    <s v="Debt collection"/>
    <x v="27"/>
    <s v="KS"/>
    <x v="0"/>
    <x v="388"/>
    <d v="2013-11-12T00:00:00"/>
    <x v="0"/>
    <x v="3"/>
    <n v="4"/>
    <x v="0"/>
    <x v="0"/>
    <s v="Kansas"/>
  </r>
  <r>
    <n v="1751640"/>
    <x v="10"/>
    <s v="Bank account or service"/>
    <x v="15"/>
    <s v="RI"/>
    <x v="0"/>
    <x v="987"/>
    <d v="2016-01-28T00:00:00"/>
    <x v="12"/>
    <x v="2"/>
    <n v="1"/>
    <x v="0"/>
    <x v="0"/>
    <s v="Rhode Island"/>
  </r>
  <r>
    <n v="2033898"/>
    <x v="125"/>
    <s v="Bank account or service"/>
    <x v="12"/>
    <s v="NY"/>
    <x v="0"/>
    <x v="25"/>
    <d v="2016-07-27T00:00:00"/>
    <x v="0"/>
    <x v="2"/>
    <n v="3"/>
    <x v="0"/>
    <x v="1"/>
    <s v="New York"/>
  </r>
  <r>
    <n v="364828"/>
    <x v="30"/>
    <s v="Credit card"/>
    <x v="24"/>
    <s v="VA"/>
    <x v="1"/>
    <x v="1039"/>
    <d v="2013-03-26T00:00:00"/>
    <x v="1"/>
    <x v="3"/>
    <n v="1"/>
    <x v="0"/>
    <x v="0"/>
    <s v="Virginia"/>
  </r>
  <r>
    <n v="495319"/>
    <x v="14"/>
    <s v="Mortgage"/>
    <x v="0"/>
    <s v="NY"/>
    <x v="1"/>
    <x v="327"/>
    <d v="2013-08-21T00:00:00"/>
    <x v="4"/>
    <x v="3"/>
    <n v="3"/>
    <x v="0"/>
    <x v="1"/>
    <s v="New York"/>
  </r>
  <r>
    <n v="1904894"/>
    <x v="8"/>
    <s v="Mortgage"/>
    <x v="0"/>
    <s v="TN"/>
    <x v="0"/>
    <x v="352"/>
    <d v="2016-05-03T00:00:00"/>
    <x v="1"/>
    <x v="2"/>
    <n v="2"/>
    <x v="0"/>
    <x v="0"/>
    <s v="Tennessee"/>
  </r>
  <r>
    <n v="1220460"/>
    <x v="28"/>
    <s v="Bank account or service"/>
    <x v="15"/>
    <s v="MA"/>
    <x v="0"/>
    <x v="75"/>
    <d v="2015-02-02T00:00:00"/>
    <x v="0"/>
    <x v="0"/>
    <n v="1"/>
    <x v="0"/>
    <x v="0"/>
    <s v="Massachusetts"/>
  </r>
  <r>
    <n v="1840379"/>
    <x v="17"/>
    <s v="Credit reporting"/>
    <x v="8"/>
    <s v="NY"/>
    <x v="0"/>
    <x v="1105"/>
    <d v="2016-03-20T00:00:00"/>
    <x v="0"/>
    <x v="2"/>
    <n v="1"/>
    <x v="0"/>
    <x v="0"/>
    <s v="New York"/>
  </r>
  <r>
    <n v="1309613"/>
    <x v="14"/>
    <s v="Mortgage"/>
    <x v="0"/>
    <s v="NJ"/>
    <x v="0"/>
    <x v="820"/>
    <d v="2015-03-31T00:00:00"/>
    <x v="0"/>
    <x v="0"/>
    <n v="1"/>
    <x v="0"/>
    <x v="0"/>
    <s v="New Jersey"/>
  </r>
  <r>
    <n v="1241190"/>
    <x v="9"/>
    <s v="Credit reporting"/>
    <x v="8"/>
    <s v="CA"/>
    <x v="0"/>
    <x v="813"/>
    <d v="2015-02-23T00:00:00"/>
    <x v="8"/>
    <x v="0"/>
    <n v="1"/>
    <x v="0"/>
    <x v="0"/>
    <s v="California"/>
  </r>
  <r>
    <n v="514307"/>
    <x v="95"/>
    <s v="Mortgage"/>
    <x v="0"/>
    <s v="CO"/>
    <x v="0"/>
    <x v="885"/>
    <d v="2013-09-05T00:00:00"/>
    <x v="1"/>
    <x v="3"/>
    <n v="3"/>
    <x v="0"/>
    <x v="0"/>
    <s v="Colorado"/>
  </r>
  <r>
    <n v="1503748"/>
    <x v="19"/>
    <s v="Mortgage"/>
    <x v="0"/>
    <s v="FL"/>
    <x v="0"/>
    <x v="980"/>
    <d v="2015-08-05T00:00:00"/>
    <x v="0"/>
    <x v="0"/>
    <n v="3"/>
    <x v="0"/>
    <x v="0"/>
    <s v="Florida"/>
  </r>
  <r>
    <n v="1997108"/>
    <x v="41"/>
    <s v="Student loan"/>
    <x v="26"/>
    <s v="CA"/>
    <x v="0"/>
    <x v="781"/>
    <d v="2016-07-07T00:00:00"/>
    <x v="4"/>
    <x v="2"/>
    <n v="3"/>
    <x v="0"/>
    <x v="1"/>
    <s v="California"/>
  </r>
  <r>
    <n v="614130"/>
    <x v="1"/>
    <s v="Mortgage"/>
    <x v="0"/>
    <s v="IL"/>
    <x v="1"/>
    <x v="800"/>
    <d v="2013-11-27T00:00:00"/>
    <x v="0"/>
    <x v="3"/>
    <n v="4"/>
    <x v="0"/>
    <x v="0"/>
    <s v="Illinois"/>
  </r>
  <r>
    <n v="872003"/>
    <x v="88"/>
    <s v="Debt collection"/>
    <x v="4"/>
    <s v="FL"/>
    <x v="0"/>
    <x v="750"/>
    <d v="2014-05-29T00:00:00"/>
    <x v="0"/>
    <x v="1"/>
    <n v="2"/>
    <x v="0"/>
    <x v="1"/>
    <s v="Florida"/>
  </r>
  <r>
    <n v="2057466"/>
    <x v="10"/>
    <s v="Credit card"/>
    <x v="48"/>
    <s v="TX"/>
    <x v="0"/>
    <x v="1171"/>
    <d v="2016-08-10T00:00:00"/>
    <x v="0"/>
    <x v="2"/>
    <n v="3"/>
    <x v="0"/>
    <x v="0"/>
    <s v="Texas"/>
  </r>
  <r>
    <n v="1368660"/>
    <x v="14"/>
    <s v="Credit card"/>
    <x v="35"/>
    <s v="WI"/>
    <x v="0"/>
    <x v="1342"/>
    <d v="2015-05-10T00:00:00"/>
    <x v="0"/>
    <x v="0"/>
    <n v="2"/>
    <x v="0"/>
    <x v="0"/>
    <s v="Wisconsin"/>
  </r>
  <r>
    <n v="1452934"/>
    <x v="4"/>
    <s v="Credit reporting"/>
    <x v="8"/>
    <s v="WA"/>
    <x v="0"/>
    <x v="196"/>
    <d v="2015-07-06T00:00:00"/>
    <x v="0"/>
    <x v="0"/>
    <n v="3"/>
    <x v="0"/>
    <x v="0"/>
    <s v="Washington"/>
  </r>
  <r>
    <n v="459458"/>
    <x v="16"/>
    <s v="Credit card"/>
    <x v="20"/>
    <s v="NH"/>
    <x v="1"/>
    <x v="711"/>
    <d v="2013-07-18T00:00:00"/>
    <x v="1"/>
    <x v="3"/>
    <n v="3"/>
    <x v="0"/>
    <x v="0"/>
    <s v="New Hampshire"/>
  </r>
  <r>
    <n v="1960258"/>
    <x v="30"/>
    <s v="Bank account or service"/>
    <x v="15"/>
    <s v="IL"/>
    <x v="0"/>
    <x v="871"/>
    <d v="2016-06-08T00:00:00"/>
    <x v="0"/>
    <x v="2"/>
    <n v="2"/>
    <x v="0"/>
    <x v="0"/>
    <s v="Illinois"/>
  </r>
  <r>
    <n v="811703"/>
    <x v="313"/>
    <s v="Debt collection"/>
    <x v="1"/>
    <s v="CA"/>
    <x v="0"/>
    <x v="179"/>
    <d v="2014-04-16T00:00:00"/>
    <x v="0"/>
    <x v="1"/>
    <n v="2"/>
    <x v="0"/>
    <x v="0"/>
    <s v="California"/>
  </r>
  <r>
    <n v="221296"/>
    <x v="14"/>
    <s v="Credit card"/>
    <x v="20"/>
    <s v="OH"/>
    <x v="0"/>
    <x v="915"/>
    <d v="2013-01-04T00:00:00"/>
    <x v="1"/>
    <x v="3"/>
    <n v="1"/>
    <x v="0"/>
    <x v="1"/>
    <s v="Ohio"/>
  </r>
  <r>
    <n v="230230"/>
    <x v="10"/>
    <s v="Bank account or service"/>
    <x v="9"/>
    <s v="CA"/>
    <x v="1"/>
    <x v="1338"/>
    <d v="2013-01-15T00:00:00"/>
    <x v="1"/>
    <x v="3"/>
    <n v="1"/>
    <x v="0"/>
    <x v="0"/>
    <s v="California"/>
  </r>
  <r>
    <n v="867784"/>
    <x v="4"/>
    <s v="Credit reporting"/>
    <x v="3"/>
    <s v="LA"/>
    <x v="0"/>
    <x v="610"/>
    <d v="2014-05-29T00:00:00"/>
    <x v="6"/>
    <x v="1"/>
    <n v="2"/>
    <x v="0"/>
    <x v="0"/>
    <s v="Louisiana"/>
  </r>
  <r>
    <n v="1307289"/>
    <x v="17"/>
    <s v="Credit reporting"/>
    <x v="8"/>
    <s v="IL"/>
    <x v="0"/>
    <x v="1053"/>
    <d v="2015-03-30T00:00:00"/>
    <x v="0"/>
    <x v="0"/>
    <n v="1"/>
    <x v="0"/>
    <x v="0"/>
    <s v="Illinois"/>
  </r>
  <r>
    <n v="1230617"/>
    <x v="9"/>
    <s v="Credit reporting"/>
    <x v="8"/>
    <s v="OH"/>
    <x v="0"/>
    <x v="1032"/>
    <d v="2015-02-08T00:00:00"/>
    <x v="0"/>
    <x v="0"/>
    <n v="1"/>
    <x v="0"/>
    <x v="1"/>
    <s v="Ohio"/>
  </r>
  <r>
    <n v="1679371"/>
    <x v="18"/>
    <s v="Mortgage"/>
    <x v="0"/>
    <s v="PA"/>
    <x v="0"/>
    <x v="802"/>
    <d v="2015-12-02T00:00:00"/>
    <x v="0"/>
    <x v="0"/>
    <n v="4"/>
    <x v="0"/>
    <x v="1"/>
    <s v="Pennsylvania"/>
  </r>
  <r>
    <n v="1753019"/>
    <x v="6"/>
    <s v="Bank account or service"/>
    <x v="15"/>
    <s v="IN"/>
    <x v="1"/>
    <x v="987"/>
    <d v="2016-01-27T00:00:00"/>
    <x v="11"/>
    <x v="2"/>
    <n v="1"/>
    <x v="0"/>
    <x v="0"/>
    <s v="Indiana"/>
  </r>
  <r>
    <n v="2098317"/>
    <x v="320"/>
    <s v="Consumer Loan"/>
    <x v="21"/>
    <s v="UT"/>
    <x v="0"/>
    <x v="549"/>
    <d v="2016-09-07T00:00:00"/>
    <x v="0"/>
    <x v="2"/>
    <n v="3"/>
    <x v="0"/>
    <x v="0"/>
    <s v="Utah"/>
  </r>
  <r>
    <n v="2014263"/>
    <x v="9"/>
    <s v="Credit reporting"/>
    <x v="8"/>
    <s v="AL"/>
    <x v="0"/>
    <x v="252"/>
    <d v="2016-07-15T00:00:00"/>
    <x v="0"/>
    <x v="2"/>
    <n v="3"/>
    <x v="0"/>
    <x v="0"/>
    <s v="Alabama"/>
  </r>
  <r>
    <n v="1733925"/>
    <x v="560"/>
    <s v="Debt collection"/>
    <x v="27"/>
    <s v="MD"/>
    <x v="0"/>
    <x v="9"/>
    <d v="2016-01-08T00:00:00"/>
    <x v="0"/>
    <x v="2"/>
    <n v="1"/>
    <x v="1"/>
    <x v="1"/>
    <s v="Maryland"/>
  </r>
  <r>
    <n v="1379656"/>
    <x v="873"/>
    <s v="Mortgage"/>
    <x v="0"/>
    <s v="CA"/>
    <x v="0"/>
    <x v="149"/>
    <d v="2015-05-18T00:00:00"/>
    <x v="0"/>
    <x v="0"/>
    <n v="2"/>
    <x v="0"/>
    <x v="0"/>
    <s v="California"/>
  </r>
  <r>
    <n v="1421873"/>
    <x v="118"/>
    <s v="Debt collection"/>
    <x v="1"/>
    <s v="FL"/>
    <x v="0"/>
    <x v="123"/>
    <d v="2015-06-15T00:00:00"/>
    <x v="0"/>
    <x v="0"/>
    <n v="2"/>
    <x v="0"/>
    <x v="0"/>
    <s v="Florida"/>
  </r>
  <r>
    <n v="457832"/>
    <x v="10"/>
    <s v="Credit card"/>
    <x v="31"/>
    <s v="CA"/>
    <x v="3"/>
    <x v="566"/>
    <d v="2013-08-29T00:00:00"/>
    <x v="55"/>
    <x v="3"/>
    <n v="3"/>
    <x v="0"/>
    <x v="1"/>
    <s v="California"/>
  </r>
  <r>
    <n v="616305"/>
    <x v="8"/>
    <s v="Credit card"/>
    <x v="24"/>
    <s v="NJ"/>
    <x v="0"/>
    <x v="654"/>
    <d v="2013-11-29T00:00:00"/>
    <x v="0"/>
    <x v="3"/>
    <n v="4"/>
    <x v="0"/>
    <x v="0"/>
    <s v="New Jersey"/>
  </r>
  <r>
    <n v="1937858"/>
    <x v="72"/>
    <s v="Consumer Loan"/>
    <x v="39"/>
    <s v="IL"/>
    <x v="0"/>
    <x v="978"/>
    <d v="2016-05-23T00:00:00"/>
    <x v="0"/>
    <x v="2"/>
    <n v="2"/>
    <x v="0"/>
    <x v="0"/>
    <s v="Illinois"/>
  </r>
  <r>
    <n v="493227"/>
    <x v="17"/>
    <s v="Credit reporting"/>
    <x v="3"/>
    <s v="VT"/>
    <x v="0"/>
    <x v="964"/>
    <d v="2013-08-17T00:00:00"/>
    <x v="0"/>
    <x v="3"/>
    <n v="3"/>
    <x v="0"/>
    <x v="0"/>
    <s v="Vermont"/>
  </r>
  <r>
    <n v="1675273"/>
    <x v="33"/>
    <s v="Student loan"/>
    <x v="26"/>
    <s v="RI"/>
    <x v="0"/>
    <x v="339"/>
    <d v="2015-11-30T00:00:00"/>
    <x v="0"/>
    <x v="0"/>
    <n v="4"/>
    <x v="0"/>
    <x v="0"/>
    <s v="Rhode Island"/>
  </r>
  <r>
    <n v="1605289"/>
    <x v="33"/>
    <s v="Student loan"/>
    <x v="6"/>
    <s v="NH"/>
    <x v="0"/>
    <x v="170"/>
    <d v="2015-10-14T00:00:00"/>
    <x v="0"/>
    <x v="0"/>
    <n v="4"/>
    <x v="0"/>
    <x v="0"/>
    <s v="New Hampshire"/>
  </r>
  <r>
    <n v="437897"/>
    <x v="16"/>
    <s v="Mortgage"/>
    <x v="0"/>
    <m/>
    <x v="1"/>
    <x v="473"/>
    <d v="2013-06-21T00:00:00"/>
    <x v="1"/>
    <x v="3"/>
    <n v="2"/>
    <x v="0"/>
    <x v="0"/>
    <e v="#N/A"/>
  </r>
  <r>
    <n v="1892859"/>
    <x v="8"/>
    <s v="Mortgage"/>
    <x v="0"/>
    <s v="CO"/>
    <x v="3"/>
    <x v="450"/>
    <d v="2016-04-22T00:00:00"/>
    <x v="0"/>
    <x v="2"/>
    <n v="2"/>
    <x v="0"/>
    <x v="0"/>
    <s v="Colorado"/>
  </r>
  <r>
    <n v="1373903"/>
    <x v="170"/>
    <s v="Prepaid card"/>
    <x v="49"/>
    <s v="TX"/>
    <x v="0"/>
    <x v="784"/>
    <d v="2015-05-14T00:00:00"/>
    <x v="1"/>
    <x v="0"/>
    <n v="2"/>
    <x v="0"/>
    <x v="1"/>
    <s v="Texas"/>
  </r>
  <r>
    <n v="1188400"/>
    <x v="7"/>
    <s v="Student loan"/>
    <x v="26"/>
    <s v="OH"/>
    <x v="0"/>
    <x v="1187"/>
    <d v="2015-01-09T00:00:00"/>
    <x v="0"/>
    <x v="0"/>
    <n v="1"/>
    <x v="0"/>
    <x v="0"/>
    <s v="Ohio"/>
  </r>
  <r>
    <n v="1084363"/>
    <x v="681"/>
    <s v="Debt collection"/>
    <x v="27"/>
    <s v="MD"/>
    <x v="0"/>
    <x v="264"/>
    <d v="2014-10-23T00:00:00"/>
    <x v="0"/>
    <x v="1"/>
    <n v="4"/>
    <x v="0"/>
    <x v="0"/>
    <s v="Maryland"/>
  </r>
  <r>
    <n v="1364627"/>
    <x v="1"/>
    <s v="Mortgage"/>
    <x v="0"/>
    <s v="CA"/>
    <x v="0"/>
    <x v="64"/>
    <d v="2015-05-07T00:00:00"/>
    <x v="0"/>
    <x v="0"/>
    <n v="2"/>
    <x v="0"/>
    <x v="0"/>
    <s v="California"/>
  </r>
  <r>
    <n v="520663"/>
    <x v="10"/>
    <s v="Mortgage"/>
    <x v="0"/>
    <s v="KY"/>
    <x v="3"/>
    <x v="406"/>
    <d v="2013-09-10T00:00:00"/>
    <x v="1"/>
    <x v="3"/>
    <n v="3"/>
    <x v="0"/>
    <x v="0"/>
    <s v="Kentucky"/>
  </r>
  <r>
    <n v="1908556"/>
    <x v="50"/>
    <s v="Bank account or service"/>
    <x v="12"/>
    <s v="MO"/>
    <x v="1"/>
    <x v="241"/>
    <d v="2016-05-05T00:00:00"/>
    <x v="4"/>
    <x v="2"/>
    <n v="2"/>
    <x v="0"/>
    <x v="0"/>
    <s v="Missouri"/>
  </r>
  <r>
    <n v="896672"/>
    <x v="50"/>
    <s v="Consumer Loan"/>
    <x v="21"/>
    <s v="NY"/>
    <x v="0"/>
    <x v="640"/>
    <d v="2014-06-16T00:00:00"/>
    <x v="0"/>
    <x v="1"/>
    <n v="2"/>
    <x v="0"/>
    <x v="1"/>
    <s v="New York"/>
  </r>
  <r>
    <n v="410779"/>
    <x v="25"/>
    <s v="Credit card"/>
    <x v="10"/>
    <s v="NY"/>
    <x v="0"/>
    <x v="1343"/>
    <d v="2013-05-19T00:00:00"/>
    <x v="0"/>
    <x v="3"/>
    <n v="2"/>
    <x v="0"/>
    <x v="0"/>
    <s v="New York"/>
  </r>
  <r>
    <n v="977005"/>
    <x v="19"/>
    <s v="Mortgage"/>
    <x v="0"/>
    <s v="PA"/>
    <x v="0"/>
    <x v="1297"/>
    <d v="2014-08-10T00:00:00"/>
    <x v="0"/>
    <x v="1"/>
    <n v="3"/>
    <x v="0"/>
    <x v="1"/>
    <s v="Pennsylvania"/>
  </r>
  <r>
    <n v="1114321"/>
    <x v="69"/>
    <s v="Consumer Loan"/>
    <x v="46"/>
    <s v="PR"/>
    <x v="0"/>
    <x v="437"/>
    <d v="2014-11-18T00:00:00"/>
    <x v="2"/>
    <x v="1"/>
    <n v="4"/>
    <x v="0"/>
    <x v="0"/>
    <e v="#N/A"/>
  </r>
  <r>
    <n v="1009252"/>
    <x v="50"/>
    <s v="Consumer Loan"/>
    <x v="56"/>
    <s v="AZ"/>
    <x v="0"/>
    <x v="1241"/>
    <d v="2014-09-01T00:00:00"/>
    <x v="0"/>
    <x v="1"/>
    <n v="3"/>
    <x v="0"/>
    <x v="0"/>
    <s v="Arizona"/>
  </r>
  <r>
    <n v="1266968"/>
    <x v="125"/>
    <s v="Student loan"/>
    <x v="6"/>
    <s v="CA"/>
    <x v="3"/>
    <x v="722"/>
    <d v="2015-03-05T00:00:00"/>
    <x v="1"/>
    <x v="0"/>
    <n v="1"/>
    <x v="0"/>
    <x v="0"/>
    <s v="California"/>
  </r>
  <r>
    <n v="806780"/>
    <x v="19"/>
    <s v="Mortgage"/>
    <x v="0"/>
    <s v="CA"/>
    <x v="1"/>
    <x v="62"/>
    <d v="2014-04-17T00:00:00"/>
    <x v="7"/>
    <x v="1"/>
    <n v="2"/>
    <x v="0"/>
    <x v="0"/>
    <s v="California"/>
  </r>
  <r>
    <n v="532166"/>
    <x v="27"/>
    <s v="Debt collection"/>
    <x v="13"/>
    <s v="OK"/>
    <x v="0"/>
    <x v="145"/>
    <d v="2013-09-18T00:00:00"/>
    <x v="0"/>
    <x v="3"/>
    <n v="3"/>
    <x v="0"/>
    <x v="0"/>
    <s v="Oklahoma"/>
  </r>
  <r>
    <n v="1571748"/>
    <x v="51"/>
    <s v="Student loan"/>
    <x v="26"/>
    <s v="CA"/>
    <x v="0"/>
    <x v="706"/>
    <d v="2015-09-20T00:00:00"/>
    <x v="0"/>
    <x v="0"/>
    <n v="3"/>
    <x v="0"/>
    <x v="0"/>
    <s v="California"/>
  </r>
  <r>
    <n v="1440539"/>
    <x v="16"/>
    <s v="Credit card"/>
    <x v="17"/>
    <s v="AZ"/>
    <x v="0"/>
    <x v="551"/>
    <d v="2015-06-30T00:00:00"/>
    <x v="6"/>
    <x v="0"/>
    <n v="2"/>
    <x v="0"/>
    <x v="0"/>
    <s v="Arizona"/>
  </r>
  <r>
    <n v="1390894"/>
    <x v="30"/>
    <s v="Mortgage"/>
    <x v="0"/>
    <s v="PA"/>
    <x v="0"/>
    <x v="113"/>
    <d v="2015-05-26T00:00:00"/>
    <x v="0"/>
    <x v="0"/>
    <n v="2"/>
    <x v="0"/>
    <x v="0"/>
    <s v="Pennsylvania"/>
  </r>
  <r>
    <n v="1017851"/>
    <x v="4"/>
    <s v="Mortgage"/>
    <x v="5"/>
    <s v="GA"/>
    <x v="0"/>
    <x v="273"/>
    <d v="2014-09-11T00:00:00"/>
    <x v="7"/>
    <x v="1"/>
    <n v="3"/>
    <x v="0"/>
    <x v="0"/>
    <s v="Georgia"/>
  </r>
  <r>
    <n v="1858427"/>
    <x v="4"/>
    <s v="Credit reporting"/>
    <x v="8"/>
    <s v="FL"/>
    <x v="0"/>
    <x v="303"/>
    <d v="2016-04-01T00:00:00"/>
    <x v="0"/>
    <x v="2"/>
    <n v="2"/>
    <x v="0"/>
    <x v="0"/>
    <s v="Florida"/>
  </r>
  <r>
    <n v="1390861"/>
    <x v="10"/>
    <s v="Credit card"/>
    <x v="34"/>
    <s v="OR"/>
    <x v="0"/>
    <x v="113"/>
    <d v="2015-05-26T00:00:00"/>
    <x v="0"/>
    <x v="0"/>
    <n v="2"/>
    <x v="0"/>
    <x v="0"/>
    <s v="Oregon"/>
  </r>
  <r>
    <n v="1251299"/>
    <x v="125"/>
    <s v="Consumer Loan"/>
    <x v="69"/>
    <s v="PA"/>
    <x v="0"/>
    <x v="710"/>
    <d v="2015-03-03T00:00:00"/>
    <x v="8"/>
    <x v="0"/>
    <n v="1"/>
    <x v="0"/>
    <x v="0"/>
    <s v="Pennsylvania"/>
  </r>
  <r>
    <n v="2046561"/>
    <x v="9"/>
    <s v="Credit reporting"/>
    <x v="44"/>
    <s v="TX"/>
    <x v="0"/>
    <x v="652"/>
    <d v="2016-08-04T00:00:00"/>
    <x v="0"/>
    <x v="2"/>
    <n v="3"/>
    <x v="0"/>
    <x v="0"/>
    <s v="Texas"/>
  </r>
  <r>
    <n v="1646131"/>
    <x v="874"/>
    <s v="Mortgage"/>
    <x v="5"/>
    <s v="TN"/>
    <x v="0"/>
    <x v="511"/>
    <d v="2015-11-09T00:00:00"/>
    <x v="0"/>
    <x v="0"/>
    <n v="4"/>
    <x v="0"/>
    <x v="0"/>
    <s v="Tennessee"/>
  </r>
  <r>
    <n v="612420"/>
    <x v="14"/>
    <s v="Mortgage"/>
    <x v="0"/>
    <s v="CA"/>
    <x v="0"/>
    <x v="738"/>
    <d v="2013-11-26T00:00:00"/>
    <x v="0"/>
    <x v="3"/>
    <n v="4"/>
    <x v="0"/>
    <x v="1"/>
    <s v="California"/>
  </r>
  <r>
    <n v="2095596"/>
    <x v="8"/>
    <s v="Credit card"/>
    <x v="35"/>
    <s v="WA"/>
    <x v="0"/>
    <x v="675"/>
    <d v="2016-09-06T00:00:00"/>
    <x v="0"/>
    <x v="2"/>
    <n v="3"/>
    <x v="0"/>
    <x v="1"/>
    <s v="Washington"/>
  </r>
  <r>
    <n v="2055822"/>
    <x v="14"/>
    <s v="Bank account or service"/>
    <x v="12"/>
    <s v="AZ"/>
    <x v="0"/>
    <x v="1171"/>
    <d v="2016-08-12T00:00:00"/>
    <x v="4"/>
    <x v="2"/>
    <n v="3"/>
    <x v="0"/>
    <x v="0"/>
    <s v="Arizona"/>
  </r>
  <r>
    <n v="1287683"/>
    <x v="8"/>
    <s v="Mortgage"/>
    <x v="0"/>
    <s v="NY"/>
    <x v="1"/>
    <x v="499"/>
    <d v="2015-03-23T00:00:00"/>
    <x v="11"/>
    <x v="0"/>
    <n v="1"/>
    <x v="0"/>
    <x v="0"/>
    <s v="New York"/>
  </r>
  <r>
    <n v="1765003"/>
    <x v="53"/>
    <s v="Student loan"/>
    <x v="6"/>
    <s v="WI"/>
    <x v="0"/>
    <x v="61"/>
    <d v="2016-01-30T00:00:00"/>
    <x v="0"/>
    <x v="2"/>
    <n v="1"/>
    <x v="0"/>
    <x v="0"/>
    <s v="Wisconsin"/>
  </r>
  <r>
    <n v="2083265"/>
    <x v="179"/>
    <s v="Mortgage"/>
    <x v="0"/>
    <s v="CO"/>
    <x v="0"/>
    <x v="410"/>
    <d v="2016-08-27T00:00:00"/>
    <x v="0"/>
    <x v="2"/>
    <n v="3"/>
    <x v="0"/>
    <x v="0"/>
    <s v="Colorado"/>
  </r>
  <r>
    <n v="997393"/>
    <x v="20"/>
    <s v="Bank account or service"/>
    <x v="12"/>
    <s v="TN"/>
    <x v="1"/>
    <x v="734"/>
    <d v="2014-08-26T00:00:00"/>
    <x v="6"/>
    <x v="1"/>
    <n v="3"/>
    <x v="0"/>
    <x v="1"/>
    <s v="Tennessee"/>
  </r>
  <r>
    <n v="562137"/>
    <x v="10"/>
    <s v="Bank account or service"/>
    <x v="12"/>
    <s v="CA"/>
    <x v="1"/>
    <x v="36"/>
    <d v="2013-10-21T00:00:00"/>
    <x v="6"/>
    <x v="3"/>
    <n v="4"/>
    <x v="0"/>
    <x v="1"/>
    <s v="California"/>
  </r>
  <r>
    <n v="330717"/>
    <x v="10"/>
    <s v="Mortgage"/>
    <x v="5"/>
    <s v="NH"/>
    <x v="1"/>
    <x v="1003"/>
    <d v="2013-02-26T00:00:00"/>
    <x v="1"/>
    <x v="3"/>
    <n v="1"/>
    <x v="0"/>
    <x v="0"/>
    <s v="New Hampshire"/>
  </r>
  <r>
    <n v="506180"/>
    <x v="127"/>
    <s v="Mortgage"/>
    <x v="5"/>
    <s v="AL"/>
    <x v="0"/>
    <x v="1069"/>
    <d v="2013-08-30T00:00:00"/>
    <x v="4"/>
    <x v="3"/>
    <n v="3"/>
    <x v="0"/>
    <x v="0"/>
    <s v="Alabama"/>
  </r>
  <r>
    <n v="1487432"/>
    <x v="93"/>
    <s v="Mortgage"/>
    <x v="0"/>
    <s v="CA"/>
    <x v="0"/>
    <x v="397"/>
    <d v="2015-07-27T00:00:00"/>
    <x v="0"/>
    <x v="0"/>
    <n v="3"/>
    <x v="0"/>
    <x v="0"/>
    <s v="California"/>
  </r>
  <r>
    <n v="1488182"/>
    <x v="875"/>
    <s v="Mortgage"/>
    <x v="0"/>
    <s v="TX"/>
    <x v="0"/>
    <x v="397"/>
    <d v="2015-07-27T00:00:00"/>
    <x v="0"/>
    <x v="0"/>
    <n v="3"/>
    <x v="0"/>
    <x v="0"/>
    <s v="Texas"/>
  </r>
  <r>
    <n v="1084571"/>
    <x v="16"/>
    <s v="Credit card"/>
    <x v="24"/>
    <s v="TX"/>
    <x v="0"/>
    <x v="264"/>
    <d v="2014-11-13T00:00:00"/>
    <x v="36"/>
    <x v="1"/>
    <n v="4"/>
    <x v="0"/>
    <x v="0"/>
    <s v="Texas"/>
  </r>
  <r>
    <n v="2051193"/>
    <x v="128"/>
    <s v="Bank account or service"/>
    <x v="9"/>
    <m/>
    <x v="1"/>
    <x v="597"/>
    <d v="2016-08-10T00:00:00"/>
    <x v="4"/>
    <x v="2"/>
    <n v="3"/>
    <x v="0"/>
    <x v="0"/>
    <e v="#N/A"/>
  </r>
  <r>
    <n v="1362030"/>
    <x v="667"/>
    <s v="Debt collection"/>
    <x v="22"/>
    <s v="TN"/>
    <x v="0"/>
    <x v="833"/>
    <d v="2015-05-05T00:00:00"/>
    <x v="0"/>
    <x v="0"/>
    <n v="2"/>
    <x v="0"/>
    <x v="0"/>
    <s v="Tennessee"/>
  </r>
  <r>
    <n v="808700"/>
    <x v="19"/>
    <s v="Bank account or service"/>
    <x v="14"/>
    <s v="NJ"/>
    <x v="0"/>
    <x v="612"/>
    <d v="2014-04-15T00:00:00"/>
    <x v="0"/>
    <x v="1"/>
    <n v="2"/>
    <x v="0"/>
    <x v="0"/>
    <s v="New Jersey"/>
  </r>
  <r>
    <n v="797099"/>
    <x v="18"/>
    <s v="Mortgage"/>
    <x v="0"/>
    <s v="IL"/>
    <x v="0"/>
    <x v="269"/>
    <d v="2014-04-10T00:00:00"/>
    <x v="7"/>
    <x v="1"/>
    <n v="2"/>
    <x v="0"/>
    <x v="0"/>
    <s v="Illinois"/>
  </r>
  <r>
    <n v="1007797"/>
    <x v="19"/>
    <s v="Mortgage"/>
    <x v="0"/>
    <s v="MD"/>
    <x v="0"/>
    <x v="961"/>
    <d v="2014-08-29T00:00:00"/>
    <x v="0"/>
    <x v="1"/>
    <n v="3"/>
    <x v="0"/>
    <x v="1"/>
    <s v="Maryland"/>
  </r>
  <r>
    <n v="2069618"/>
    <x v="14"/>
    <s v="Credit card"/>
    <x v="16"/>
    <s v="PA"/>
    <x v="0"/>
    <x v="199"/>
    <d v="2016-08-23T00:00:00"/>
    <x v="2"/>
    <x v="2"/>
    <n v="3"/>
    <x v="0"/>
    <x v="0"/>
    <s v="Pennsylvania"/>
  </r>
  <r>
    <n v="701138"/>
    <x v="272"/>
    <s v="Debt collection"/>
    <x v="22"/>
    <s v="CA"/>
    <x v="0"/>
    <x v="882"/>
    <d v="2014-02-06T00:00:00"/>
    <x v="0"/>
    <x v="1"/>
    <n v="1"/>
    <x v="0"/>
    <x v="0"/>
    <s v="California"/>
  </r>
  <r>
    <n v="1441508"/>
    <x v="25"/>
    <s v="Credit card"/>
    <x v="17"/>
    <s v="ID"/>
    <x v="0"/>
    <x v="779"/>
    <d v="2015-06-27T00:00:00"/>
    <x v="0"/>
    <x v="0"/>
    <n v="2"/>
    <x v="0"/>
    <x v="1"/>
    <s v="Idaho"/>
  </r>
  <r>
    <n v="329150"/>
    <x v="16"/>
    <s v="Credit card"/>
    <x v="7"/>
    <s v="MN"/>
    <x v="0"/>
    <x v="1334"/>
    <d v="2013-02-24T00:00:00"/>
    <x v="0"/>
    <x v="3"/>
    <n v="1"/>
    <x v="0"/>
    <x v="0"/>
    <s v="Minnesota"/>
  </r>
  <r>
    <n v="662205"/>
    <x v="18"/>
    <s v="Mortgage"/>
    <x v="0"/>
    <s v="TX"/>
    <x v="2"/>
    <x v="336"/>
    <d v="2014-01-09T00:00:00"/>
    <x v="0"/>
    <x v="1"/>
    <n v="1"/>
    <x v="0"/>
    <x v="0"/>
    <s v="Texas"/>
  </r>
  <r>
    <n v="492005"/>
    <x v="14"/>
    <s v="Credit card"/>
    <x v="35"/>
    <s v="PA"/>
    <x v="0"/>
    <x v="569"/>
    <d v="2013-08-13T00:00:00"/>
    <x v="0"/>
    <x v="3"/>
    <n v="3"/>
    <x v="0"/>
    <x v="0"/>
    <s v="Pennsylvania"/>
  </r>
  <r>
    <n v="537022"/>
    <x v="8"/>
    <s v="Mortgage"/>
    <x v="0"/>
    <s v="IN"/>
    <x v="0"/>
    <x v="694"/>
    <d v="2013-09-23T00:00:00"/>
    <x v="4"/>
    <x v="3"/>
    <n v="3"/>
    <x v="0"/>
    <x v="1"/>
    <s v="Indiana"/>
  </r>
  <r>
    <n v="493308"/>
    <x v="18"/>
    <s v="Mortgage"/>
    <x v="0"/>
    <s v="VA"/>
    <x v="0"/>
    <x v="907"/>
    <d v="2013-08-14T00:00:00"/>
    <x v="0"/>
    <x v="3"/>
    <n v="3"/>
    <x v="0"/>
    <x v="0"/>
    <s v="Virginia"/>
  </r>
  <r>
    <n v="2063283"/>
    <x v="17"/>
    <s v="Credit reporting"/>
    <x v="8"/>
    <s v="FL"/>
    <x v="0"/>
    <x v="251"/>
    <d v="2016-08-15T00:00:00"/>
    <x v="0"/>
    <x v="2"/>
    <n v="3"/>
    <x v="0"/>
    <x v="1"/>
    <s v="Florida"/>
  </r>
  <r>
    <n v="1929668"/>
    <x v="25"/>
    <s v="Bank account or service"/>
    <x v="12"/>
    <s v="OH"/>
    <x v="1"/>
    <x v="521"/>
    <d v="2016-05-23T00:00:00"/>
    <x v="11"/>
    <x v="2"/>
    <n v="2"/>
    <x v="0"/>
    <x v="0"/>
    <s v="Ohio"/>
  </r>
  <r>
    <n v="1735814"/>
    <x v="4"/>
    <s v="Credit reporting"/>
    <x v="3"/>
    <s v="NY"/>
    <x v="0"/>
    <x v="921"/>
    <d v="2016-01-12T00:00:00"/>
    <x v="0"/>
    <x v="2"/>
    <n v="1"/>
    <x v="0"/>
    <x v="0"/>
    <s v="New York"/>
  </r>
  <r>
    <n v="894898"/>
    <x v="1"/>
    <s v="Mortgage"/>
    <x v="0"/>
    <s v="CA"/>
    <x v="0"/>
    <x v="257"/>
    <d v="2014-06-13T00:00:00"/>
    <x v="0"/>
    <x v="1"/>
    <n v="2"/>
    <x v="0"/>
    <x v="1"/>
    <s v="California"/>
  </r>
  <r>
    <n v="249446"/>
    <x v="173"/>
    <s v="Consumer Loan"/>
    <x v="19"/>
    <s v="MD"/>
    <x v="0"/>
    <x v="579"/>
    <d v="2013-01-22T00:00:00"/>
    <x v="0"/>
    <x v="3"/>
    <n v="1"/>
    <x v="0"/>
    <x v="1"/>
    <s v="Maryland"/>
  </r>
  <r>
    <n v="765471"/>
    <x v="1"/>
    <s v="Mortgage"/>
    <x v="0"/>
    <s v="NJ"/>
    <x v="0"/>
    <x v="788"/>
    <d v="2014-03-25T00:00:00"/>
    <x v="11"/>
    <x v="1"/>
    <n v="1"/>
    <x v="0"/>
    <x v="0"/>
    <s v="New Jersey"/>
  </r>
  <r>
    <n v="1633037"/>
    <x v="28"/>
    <s v="Mortgage"/>
    <x v="0"/>
    <s v="NJ"/>
    <x v="0"/>
    <x v="39"/>
    <d v="2015-10-30T00:00:00"/>
    <x v="0"/>
    <x v="0"/>
    <n v="4"/>
    <x v="0"/>
    <x v="0"/>
    <s v="New Jersey"/>
  </r>
  <r>
    <n v="603937"/>
    <x v="147"/>
    <s v="Debt collection"/>
    <x v="1"/>
    <s v="CO"/>
    <x v="0"/>
    <x v="249"/>
    <d v="2013-11-19T00:00:00"/>
    <x v="0"/>
    <x v="3"/>
    <n v="4"/>
    <x v="0"/>
    <x v="1"/>
    <s v="Colorado"/>
  </r>
  <r>
    <n v="1016612"/>
    <x v="10"/>
    <s v="Bank account or service"/>
    <x v="36"/>
    <s v="GA"/>
    <x v="0"/>
    <x v="224"/>
    <d v="2014-09-05T00:00:00"/>
    <x v="0"/>
    <x v="1"/>
    <n v="3"/>
    <x v="0"/>
    <x v="0"/>
    <s v="Georgia"/>
  </r>
  <r>
    <n v="1365115"/>
    <x v="171"/>
    <s v="Money transfers"/>
    <x v="50"/>
    <s v="NY"/>
    <x v="0"/>
    <x v="64"/>
    <d v="2015-05-08T00:00:00"/>
    <x v="1"/>
    <x v="0"/>
    <n v="2"/>
    <x v="0"/>
    <x v="0"/>
    <s v="New York"/>
  </r>
  <r>
    <n v="1053440"/>
    <x v="51"/>
    <s v="Credit card"/>
    <x v="30"/>
    <s v="VA"/>
    <x v="0"/>
    <x v="941"/>
    <d v="2014-10-01T00:00:00"/>
    <x v="0"/>
    <x v="1"/>
    <n v="4"/>
    <x v="0"/>
    <x v="0"/>
    <s v="Virginia"/>
  </r>
  <r>
    <n v="1381794"/>
    <x v="14"/>
    <s v="Mortgage"/>
    <x v="0"/>
    <s v="OH"/>
    <x v="0"/>
    <x v="120"/>
    <d v="2015-05-19T00:00:00"/>
    <x v="0"/>
    <x v="0"/>
    <n v="2"/>
    <x v="0"/>
    <x v="1"/>
    <s v="Ohio"/>
  </r>
  <r>
    <n v="1182294"/>
    <x v="14"/>
    <s v="Credit card"/>
    <x v="60"/>
    <s v="CA"/>
    <x v="0"/>
    <x v="146"/>
    <d v="2015-01-09T00:00:00"/>
    <x v="7"/>
    <x v="0"/>
    <n v="1"/>
    <x v="0"/>
    <x v="1"/>
    <s v="California"/>
  </r>
  <r>
    <n v="1845675"/>
    <x v="19"/>
    <s v="Mortgage"/>
    <x v="0"/>
    <s v="CA"/>
    <x v="3"/>
    <x v="1051"/>
    <d v="2016-03-23T00:00:00"/>
    <x v="0"/>
    <x v="2"/>
    <n v="1"/>
    <x v="0"/>
    <x v="0"/>
    <s v="California"/>
  </r>
  <r>
    <n v="809274"/>
    <x v="17"/>
    <s v="Credit reporting"/>
    <x v="3"/>
    <s v="TX"/>
    <x v="0"/>
    <x v="612"/>
    <d v="2014-04-15T00:00:00"/>
    <x v="0"/>
    <x v="1"/>
    <n v="2"/>
    <x v="0"/>
    <x v="0"/>
    <s v="Texas"/>
  </r>
  <r>
    <n v="373513"/>
    <x v="10"/>
    <s v="Credit card"/>
    <x v="24"/>
    <s v="NC"/>
    <x v="4"/>
    <x v="235"/>
    <d v="2013-04-15T00:00:00"/>
    <x v="37"/>
    <x v="3"/>
    <n v="2"/>
    <x v="0"/>
    <x v="1"/>
    <s v="North Carolina"/>
  </r>
  <r>
    <n v="1254538"/>
    <x v="50"/>
    <s v="Bank account or service"/>
    <x v="9"/>
    <s v="KY"/>
    <x v="0"/>
    <x v="118"/>
    <d v="2015-02-24T00:00:00"/>
    <x v="0"/>
    <x v="0"/>
    <n v="1"/>
    <x v="0"/>
    <x v="0"/>
    <s v="Kentucky"/>
  </r>
  <r>
    <n v="746217"/>
    <x v="8"/>
    <s v="Credit card"/>
    <x v="40"/>
    <s v="CO"/>
    <x v="1"/>
    <x v="122"/>
    <d v="2014-03-07T00:00:00"/>
    <x v="4"/>
    <x v="1"/>
    <n v="1"/>
    <x v="0"/>
    <x v="0"/>
    <s v="Colorado"/>
  </r>
  <r>
    <n v="910752"/>
    <x v="18"/>
    <s v="Mortgage"/>
    <x v="0"/>
    <s v="NJ"/>
    <x v="0"/>
    <x v="842"/>
    <d v="2014-06-25T00:00:00"/>
    <x v="0"/>
    <x v="1"/>
    <n v="2"/>
    <x v="0"/>
    <x v="0"/>
    <s v="New Jersey"/>
  </r>
  <r>
    <n v="2008447"/>
    <x v="169"/>
    <s v="Student loan"/>
    <x v="6"/>
    <s v="SC"/>
    <x v="0"/>
    <x v="658"/>
    <d v="2016-07-14T00:00:00"/>
    <x v="1"/>
    <x v="2"/>
    <n v="3"/>
    <x v="0"/>
    <x v="0"/>
    <s v="South Carolina"/>
  </r>
  <r>
    <n v="2078498"/>
    <x v="16"/>
    <s v="Debt collection"/>
    <x v="1"/>
    <s v="FL"/>
    <x v="2"/>
    <x v="456"/>
    <d v="2016-08-26T00:00:00"/>
    <x v="4"/>
    <x v="2"/>
    <n v="3"/>
    <x v="0"/>
    <x v="0"/>
    <s v="Florida"/>
  </r>
  <r>
    <n v="1491490"/>
    <x v="876"/>
    <s v="Consumer Loan"/>
    <x v="21"/>
    <s v="AR"/>
    <x v="0"/>
    <x v="103"/>
    <d v="2015-07-28T00:00:00"/>
    <x v="0"/>
    <x v="0"/>
    <n v="3"/>
    <x v="0"/>
    <x v="1"/>
    <s v="Arkansas"/>
  </r>
  <r>
    <n v="648249"/>
    <x v="38"/>
    <s v="Mortgage"/>
    <x v="0"/>
    <s v="RI"/>
    <x v="0"/>
    <x v="944"/>
    <d v="2013-12-28T00:00:00"/>
    <x v="0"/>
    <x v="3"/>
    <n v="4"/>
    <x v="0"/>
    <x v="0"/>
    <s v="Rhode Island"/>
  </r>
  <r>
    <n v="1472420"/>
    <x v="30"/>
    <s v="Consumer Loan"/>
    <x v="21"/>
    <s v="DE"/>
    <x v="0"/>
    <x v="29"/>
    <d v="2015-07-22T00:00:00"/>
    <x v="11"/>
    <x v="0"/>
    <n v="3"/>
    <x v="0"/>
    <x v="1"/>
    <s v="Delaware"/>
  </r>
  <r>
    <n v="853370"/>
    <x v="710"/>
    <s v="Debt collection"/>
    <x v="1"/>
    <s v="CA"/>
    <x v="0"/>
    <x v="143"/>
    <d v="2014-05-14T00:00:00"/>
    <x v="0"/>
    <x v="1"/>
    <n v="2"/>
    <x v="0"/>
    <x v="0"/>
    <s v="California"/>
  </r>
  <r>
    <n v="1261372"/>
    <x v="18"/>
    <s v="Mortgage"/>
    <x v="0"/>
    <s v="NV"/>
    <x v="2"/>
    <x v="219"/>
    <d v="2015-03-06T00:00:00"/>
    <x v="12"/>
    <x v="0"/>
    <n v="1"/>
    <x v="0"/>
    <x v="0"/>
    <s v="Nevada"/>
  </r>
  <r>
    <n v="966312"/>
    <x v="9"/>
    <s v="Credit reporting"/>
    <x v="8"/>
    <s v="GA"/>
    <x v="0"/>
    <x v="926"/>
    <d v="2014-08-04T00:00:00"/>
    <x v="0"/>
    <x v="1"/>
    <n v="3"/>
    <x v="0"/>
    <x v="1"/>
    <s v="Georgia"/>
  </r>
  <r>
    <n v="1267959"/>
    <x v="106"/>
    <s v="Debt collection"/>
    <x v="1"/>
    <s v="AL"/>
    <x v="0"/>
    <x v="722"/>
    <d v="2015-03-04T00:00:00"/>
    <x v="0"/>
    <x v="0"/>
    <n v="1"/>
    <x v="0"/>
    <x v="1"/>
    <s v="Alabama"/>
  </r>
  <r>
    <n v="427158"/>
    <x v="47"/>
    <s v="Mortgage"/>
    <x v="0"/>
    <s v="TX"/>
    <x v="1"/>
    <x v="994"/>
    <d v="2013-06-11T00:00:00"/>
    <x v="1"/>
    <x v="3"/>
    <n v="2"/>
    <x v="0"/>
    <x v="1"/>
    <s v="Texas"/>
  </r>
  <r>
    <n v="439929"/>
    <x v="10"/>
    <s v="Mortgage"/>
    <x v="0"/>
    <s v="MI"/>
    <x v="1"/>
    <x v="1142"/>
    <d v="2013-06-25T00:00:00"/>
    <x v="7"/>
    <x v="3"/>
    <n v="2"/>
    <x v="0"/>
    <x v="1"/>
    <s v="Michigan"/>
  </r>
  <r>
    <n v="1560101"/>
    <x v="19"/>
    <s v="Bank account or service"/>
    <x v="15"/>
    <s v="GA"/>
    <x v="3"/>
    <x v="924"/>
    <d v="2015-09-12T00:00:00"/>
    <x v="1"/>
    <x v="0"/>
    <n v="3"/>
    <x v="0"/>
    <x v="0"/>
    <s v="Georgia"/>
  </r>
  <r>
    <n v="1142068"/>
    <x v="42"/>
    <s v="Debt collection"/>
    <x v="4"/>
    <s v="MI"/>
    <x v="0"/>
    <x v="2"/>
    <d v="2014-12-04T00:00:00"/>
    <x v="0"/>
    <x v="1"/>
    <n v="4"/>
    <x v="0"/>
    <x v="0"/>
    <s v="Michigan"/>
  </r>
  <r>
    <n v="1845347"/>
    <x v="30"/>
    <s v="Mortgage"/>
    <x v="5"/>
    <s v="FL"/>
    <x v="0"/>
    <x v="1051"/>
    <d v="2016-03-24T00:00:00"/>
    <x v="1"/>
    <x v="2"/>
    <n v="1"/>
    <x v="0"/>
    <x v="1"/>
    <s v="Florida"/>
  </r>
  <r>
    <n v="1610260"/>
    <x v="20"/>
    <s v="Mortgage"/>
    <x v="0"/>
    <s v="CA"/>
    <x v="0"/>
    <x v="148"/>
    <d v="2015-10-16T00:00:00"/>
    <x v="0"/>
    <x v="0"/>
    <n v="4"/>
    <x v="0"/>
    <x v="1"/>
    <s v="California"/>
  </r>
  <r>
    <n v="731969"/>
    <x v="10"/>
    <s v="Credit card"/>
    <x v="17"/>
    <s v="FL"/>
    <x v="0"/>
    <x v="111"/>
    <d v="2014-02-27T00:00:00"/>
    <x v="1"/>
    <x v="1"/>
    <n v="1"/>
    <x v="0"/>
    <x v="1"/>
    <s v="Florida"/>
  </r>
  <r>
    <n v="522060"/>
    <x v="19"/>
    <s v="Bank account or service"/>
    <x v="9"/>
    <s v="TX"/>
    <x v="0"/>
    <x v="419"/>
    <d v="2013-09-11T00:00:00"/>
    <x v="1"/>
    <x v="3"/>
    <n v="3"/>
    <x v="0"/>
    <x v="1"/>
    <s v="Texas"/>
  </r>
  <r>
    <n v="716427"/>
    <x v="877"/>
    <s v="Student loan"/>
    <x v="26"/>
    <s v="OH"/>
    <x v="0"/>
    <x v="230"/>
    <d v="2014-02-17T00:00:00"/>
    <x v="0"/>
    <x v="1"/>
    <n v="1"/>
    <x v="0"/>
    <x v="0"/>
    <s v="Ohio"/>
  </r>
  <r>
    <n v="1228741"/>
    <x v="878"/>
    <s v="Debt collection"/>
    <x v="27"/>
    <s v="DC"/>
    <x v="0"/>
    <x v="190"/>
    <d v="2015-02-06T00:00:00"/>
    <x v="0"/>
    <x v="0"/>
    <n v="1"/>
    <x v="0"/>
    <x v="0"/>
    <s v="District of Columbia"/>
  </r>
  <r>
    <n v="1490928"/>
    <x v="135"/>
    <s v="Consumer Loan"/>
    <x v="21"/>
    <s v="TX"/>
    <x v="0"/>
    <x v="103"/>
    <d v="2015-07-28T00:00:00"/>
    <x v="0"/>
    <x v="0"/>
    <n v="3"/>
    <x v="0"/>
    <x v="0"/>
    <s v="Texas"/>
  </r>
  <r>
    <n v="1851895"/>
    <x v="72"/>
    <s v="Payday loan"/>
    <x v="11"/>
    <s v="AZ"/>
    <x v="0"/>
    <x v="418"/>
    <d v="2016-03-30T00:00:00"/>
    <x v="4"/>
    <x v="2"/>
    <n v="1"/>
    <x v="0"/>
    <x v="0"/>
    <s v="Arizona"/>
  </r>
  <r>
    <n v="1651032"/>
    <x v="105"/>
    <s v="Bank account or service"/>
    <x v="12"/>
    <s v="CA"/>
    <x v="0"/>
    <x v="1165"/>
    <d v="2015-11-12T00:00:00"/>
    <x v="1"/>
    <x v="0"/>
    <n v="4"/>
    <x v="0"/>
    <x v="1"/>
    <s v="California"/>
  </r>
  <r>
    <n v="1486997"/>
    <x v="228"/>
    <s v="Debt collection"/>
    <x v="13"/>
    <s v="CA"/>
    <x v="0"/>
    <x v="479"/>
    <d v="2015-07-25T00:00:00"/>
    <x v="0"/>
    <x v="0"/>
    <n v="3"/>
    <x v="0"/>
    <x v="0"/>
    <s v="California"/>
  </r>
  <r>
    <n v="921120"/>
    <x v="9"/>
    <s v="Credit reporting"/>
    <x v="8"/>
    <s v="NC"/>
    <x v="0"/>
    <x v="96"/>
    <d v="2014-07-02T00:00:00"/>
    <x v="0"/>
    <x v="1"/>
    <n v="3"/>
    <x v="0"/>
    <x v="0"/>
    <s v="North Carolina"/>
  </r>
  <r>
    <n v="1748428"/>
    <x v="26"/>
    <s v="Mortgage"/>
    <x v="0"/>
    <s v="WA"/>
    <x v="0"/>
    <x v="319"/>
    <d v="2016-01-19T00:00:00"/>
    <x v="0"/>
    <x v="2"/>
    <n v="1"/>
    <x v="0"/>
    <x v="0"/>
    <s v="Washington"/>
  </r>
  <r>
    <n v="2120745"/>
    <x v="16"/>
    <s v="Credit card"/>
    <x v="31"/>
    <s v="MI"/>
    <x v="0"/>
    <x v="748"/>
    <d v="2016-09-20T00:00:00"/>
    <x v="0"/>
    <x v="2"/>
    <n v="3"/>
    <x v="0"/>
    <x v="1"/>
    <s v="Michigan"/>
  </r>
  <r>
    <n v="981869"/>
    <x v="19"/>
    <s v="Mortgage"/>
    <x v="37"/>
    <s v="CA"/>
    <x v="0"/>
    <x v="98"/>
    <d v="2014-08-13T00:00:00"/>
    <x v="0"/>
    <x v="1"/>
    <n v="3"/>
    <x v="0"/>
    <x v="0"/>
    <s v="California"/>
  </r>
  <r>
    <n v="1294567"/>
    <x v="252"/>
    <s v="Debt collection"/>
    <x v="22"/>
    <s v="MO"/>
    <x v="0"/>
    <x v="420"/>
    <d v="2015-03-30T00:00:00"/>
    <x v="18"/>
    <x v="0"/>
    <n v="1"/>
    <x v="0"/>
    <x v="0"/>
    <s v="Missouri"/>
  </r>
  <r>
    <n v="697316"/>
    <x v="14"/>
    <s v="Credit card"/>
    <x v="24"/>
    <s v="MD"/>
    <x v="0"/>
    <x v="1109"/>
    <d v="2014-02-03T00:00:00"/>
    <x v="0"/>
    <x v="1"/>
    <n v="1"/>
    <x v="0"/>
    <x v="0"/>
    <s v="Maryland"/>
  </r>
  <r>
    <n v="1210239"/>
    <x v="19"/>
    <s v="Mortgage"/>
    <x v="0"/>
    <s v="CA"/>
    <x v="0"/>
    <x v="440"/>
    <d v="2015-01-26T00:00:00"/>
    <x v="0"/>
    <x v="0"/>
    <n v="1"/>
    <x v="0"/>
    <x v="0"/>
    <s v="California"/>
  </r>
  <r>
    <n v="2011530"/>
    <x v="9"/>
    <s v="Credit reporting"/>
    <x v="44"/>
    <s v="VA"/>
    <x v="2"/>
    <x v="658"/>
    <d v="2016-07-14T00:00:00"/>
    <x v="1"/>
    <x v="2"/>
    <n v="3"/>
    <x v="0"/>
    <x v="0"/>
    <s v="Virginia"/>
  </r>
  <r>
    <n v="1908115"/>
    <x v="16"/>
    <s v="Credit card"/>
    <x v="24"/>
    <s v="OK"/>
    <x v="0"/>
    <x v="241"/>
    <d v="2016-05-28T00:00:00"/>
    <x v="39"/>
    <x v="2"/>
    <n v="2"/>
    <x v="0"/>
    <x v="0"/>
    <s v="Oklahoma"/>
  </r>
  <r>
    <n v="1558474"/>
    <x v="367"/>
    <s v="Bank account or service"/>
    <x v="14"/>
    <s v="WI"/>
    <x v="0"/>
    <x v="575"/>
    <d v="2015-09-10T00:00:00"/>
    <x v="0"/>
    <x v="0"/>
    <n v="3"/>
    <x v="0"/>
    <x v="0"/>
    <s v="Wisconsin"/>
  </r>
  <r>
    <n v="899601"/>
    <x v="1"/>
    <s v="Mortgage"/>
    <x v="0"/>
    <s v="TX"/>
    <x v="0"/>
    <x v="163"/>
    <d v="2014-06-20T00:00:00"/>
    <x v="4"/>
    <x v="1"/>
    <n v="2"/>
    <x v="0"/>
    <x v="0"/>
    <s v="Texas"/>
  </r>
  <r>
    <n v="1628775"/>
    <x v="8"/>
    <s v="Credit card"/>
    <x v="24"/>
    <s v="FL"/>
    <x v="3"/>
    <x v="185"/>
    <d v="2015-10-28T00:00:00"/>
    <x v="0"/>
    <x v="0"/>
    <n v="4"/>
    <x v="0"/>
    <x v="0"/>
    <s v="Florida"/>
  </r>
  <r>
    <n v="2070069"/>
    <x v="19"/>
    <s v="Mortgage"/>
    <x v="5"/>
    <s v="WI"/>
    <x v="0"/>
    <x v="199"/>
    <d v="2016-08-18T00:00:00"/>
    <x v="0"/>
    <x v="2"/>
    <n v="3"/>
    <x v="0"/>
    <x v="0"/>
    <s v="Wisconsin"/>
  </r>
  <r>
    <n v="2063975"/>
    <x v="35"/>
    <s v="Mortgage"/>
    <x v="0"/>
    <s v="CA"/>
    <x v="0"/>
    <x v="251"/>
    <d v="2016-08-15T00:00:00"/>
    <x v="0"/>
    <x v="2"/>
    <n v="3"/>
    <x v="0"/>
    <x v="0"/>
    <s v="California"/>
  </r>
  <r>
    <n v="1051509"/>
    <x v="179"/>
    <s v="Mortgage"/>
    <x v="0"/>
    <s v="PA"/>
    <x v="0"/>
    <x v="755"/>
    <d v="2014-09-30T00:00:00"/>
    <x v="0"/>
    <x v="1"/>
    <n v="3"/>
    <x v="0"/>
    <x v="0"/>
    <s v="Pennsylvania"/>
  </r>
  <r>
    <n v="885277"/>
    <x v="9"/>
    <s v="Credit reporting"/>
    <x v="3"/>
    <s v="NY"/>
    <x v="0"/>
    <x v="267"/>
    <d v="2014-06-07T00:00:00"/>
    <x v="0"/>
    <x v="1"/>
    <n v="2"/>
    <x v="0"/>
    <x v="1"/>
    <s v="New York"/>
  </r>
  <r>
    <n v="561703"/>
    <x v="19"/>
    <s v="Mortgage"/>
    <x v="0"/>
    <s v="OH"/>
    <x v="0"/>
    <x v="36"/>
    <d v="2013-10-18T00:00:00"/>
    <x v="1"/>
    <x v="3"/>
    <n v="4"/>
    <x v="0"/>
    <x v="0"/>
    <s v="Ohio"/>
  </r>
  <r>
    <n v="1535033"/>
    <x v="51"/>
    <s v="Bank account or service"/>
    <x v="12"/>
    <s v="NY"/>
    <x v="0"/>
    <x v="109"/>
    <d v="2015-08-25T00:00:00"/>
    <x v="0"/>
    <x v="0"/>
    <n v="3"/>
    <x v="0"/>
    <x v="0"/>
    <s v="New York"/>
  </r>
  <r>
    <n v="702967"/>
    <x v="23"/>
    <s v="Credit card"/>
    <x v="17"/>
    <s v="CA"/>
    <x v="0"/>
    <x v="1224"/>
    <d v="2014-02-07T00:00:00"/>
    <x v="0"/>
    <x v="1"/>
    <n v="1"/>
    <x v="0"/>
    <x v="0"/>
    <s v="California"/>
  </r>
  <r>
    <n v="807466"/>
    <x v="35"/>
    <s v="Mortgage"/>
    <x v="0"/>
    <s v="CA"/>
    <x v="0"/>
    <x v="62"/>
    <d v="2014-04-14T00:00:00"/>
    <x v="0"/>
    <x v="1"/>
    <n v="2"/>
    <x v="0"/>
    <x v="1"/>
    <s v="California"/>
  </r>
  <r>
    <n v="573151"/>
    <x v="16"/>
    <s v="Debt collection"/>
    <x v="22"/>
    <s v="AZ"/>
    <x v="0"/>
    <x v="115"/>
    <d v="2013-10-28T00:00:00"/>
    <x v="0"/>
    <x v="3"/>
    <n v="4"/>
    <x v="0"/>
    <x v="0"/>
    <s v="Arizona"/>
  </r>
  <r>
    <n v="2025519"/>
    <x v="33"/>
    <s v="Student loan"/>
    <x v="6"/>
    <s v="MD"/>
    <x v="3"/>
    <x v="152"/>
    <d v="2016-07-22T00:00:00"/>
    <x v="0"/>
    <x v="2"/>
    <n v="3"/>
    <x v="0"/>
    <x v="0"/>
    <s v="Maryland"/>
  </r>
  <r>
    <n v="1556746"/>
    <x v="25"/>
    <s v="Credit card"/>
    <x v="24"/>
    <s v="CA"/>
    <x v="0"/>
    <x v="270"/>
    <d v="2015-09-09T00:00:00"/>
    <x v="0"/>
    <x v="0"/>
    <n v="3"/>
    <x v="0"/>
    <x v="1"/>
    <s v="California"/>
  </r>
  <r>
    <n v="953596"/>
    <x v="19"/>
    <s v="Mortgage"/>
    <x v="0"/>
    <s v="FL"/>
    <x v="0"/>
    <x v="834"/>
    <d v="2014-07-25T00:00:00"/>
    <x v="0"/>
    <x v="1"/>
    <n v="3"/>
    <x v="0"/>
    <x v="0"/>
    <s v="Florida"/>
  </r>
  <r>
    <n v="527153"/>
    <x v="18"/>
    <s v="Mortgage"/>
    <x v="0"/>
    <s v="MT"/>
    <x v="0"/>
    <x v="312"/>
    <d v="2013-09-13T00:00:00"/>
    <x v="0"/>
    <x v="3"/>
    <n v="3"/>
    <x v="0"/>
    <x v="0"/>
    <s v="Montana"/>
  </r>
  <r>
    <n v="1564108"/>
    <x v="16"/>
    <s v="Credit card"/>
    <x v="17"/>
    <s v="DE"/>
    <x v="0"/>
    <x v="470"/>
    <d v="2015-09-15T00:00:00"/>
    <x v="1"/>
    <x v="0"/>
    <n v="3"/>
    <x v="0"/>
    <x v="0"/>
    <s v="Delaware"/>
  </r>
  <r>
    <n v="2094982"/>
    <x v="19"/>
    <s v="Bank account or service"/>
    <x v="12"/>
    <s v="NJ"/>
    <x v="0"/>
    <x v="1084"/>
    <d v="2016-09-03T00:00:00"/>
    <x v="0"/>
    <x v="2"/>
    <n v="3"/>
    <x v="0"/>
    <x v="0"/>
    <s v="New Jersey"/>
  </r>
  <r>
    <n v="1751033"/>
    <x v="18"/>
    <s v="Mortgage"/>
    <x v="0"/>
    <s v="IL"/>
    <x v="3"/>
    <x v="134"/>
    <d v="2016-01-20T00:00:00"/>
    <x v="0"/>
    <x v="2"/>
    <n v="1"/>
    <x v="0"/>
    <x v="0"/>
    <s v="Illinois"/>
  </r>
  <r>
    <n v="1181845"/>
    <x v="879"/>
    <s v="Mortgage"/>
    <x v="0"/>
    <s v="NM"/>
    <x v="0"/>
    <x v="146"/>
    <d v="2015-01-06T00:00:00"/>
    <x v="0"/>
    <x v="0"/>
    <n v="1"/>
    <x v="0"/>
    <x v="0"/>
    <s v="New Mexico"/>
  </r>
  <r>
    <n v="303684"/>
    <x v="35"/>
    <s v="Mortgage"/>
    <x v="0"/>
    <s v="SC"/>
    <x v="0"/>
    <x v="1177"/>
    <d v="2013-02-06T00:00:00"/>
    <x v="0"/>
    <x v="3"/>
    <n v="1"/>
    <x v="0"/>
    <x v="0"/>
    <s v="South Carolina"/>
  </r>
  <r>
    <n v="895623"/>
    <x v="7"/>
    <s v="Student loan"/>
    <x v="26"/>
    <s v="MA"/>
    <x v="0"/>
    <x v="1344"/>
    <d v="2014-06-15T00:00:00"/>
    <x v="0"/>
    <x v="1"/>
    <n v="2"/>
    <x v="0"/>
    <x v="0"/>
    <s v="Massachusetts"/>
  </r>
  <r>
    <n v="1596845"/>
    <x v="33"/>
    <s v="Student loan"/>
    <x v="26"/>
    <s v="NY"/>
    <x v="0"/>
    <x v="723"/>
    <d v="2015-10-07T00:00:00"/>
    <x v="0"/>
    <x v="0"/>
    <n v="4"/>
    <x v="0"/>
    <x v="0"/>
    <s v="New York"/>
  </r>
  <r>
    <n v="2065207"/>
    <x v="10"/>
    <s v="Bank account or service"/>
    <x v="9"/>
    <s v="CA"/>
    <x v="1"/>
    <x v="124"/>
    <d v="2016-08-18T00:00:00"/>
    <x v="4"/>
    <x v="2"/>
    <n v="3"/>
    <x v="0"/>
    <x v="0"/>
    <s v="California"/>
  </r>
  <r>
    <n v="1903315"/>
    <x v="9"/>
    <s v="Credit reporting"/>
    <x v="44"/>
    <s v="NJ"/>
    <x v="0"/>
    <x v="613"/>
    <d v="2016-04-30T00:00:00"/>
    <x v="0"/>
    <x v="2"/>
    <n v="2"/>
    <x v="0"/>
    <x v="1"/>
    <s v="New Jersey"/>
  </r>
  <r>
    <n v="1637293"/>
    <x v="880"/>
    <s v="Bank account or service"/>
    <x v="12"/>
    <s v="WA"/>
    <x v="0"/>
    <x v="202"/>
    <d v="2015-11-03T00:00:00"/>
    <x v="0"/>
    <x v="0"/>
    <n v="4"/>
    <x v="0"/>
    <x v="0"/>
    <s v="Washington"/>
  </r>
  <r>
    <n v="824427"/>
    <x v="9"/>
    <s v="Credit reporting"/>
    <x v="8"/>
    <s v="TX"/>
    <x v="0"/>
    <x v="607"/>
    <d v="2014-04-24T00:00:00"/>
    <x v="0"/>
    <x v="1"/>
    <n v="2"/>
    <x v="0"/>
    <x v="0"/>
    <s v="Texas"/>
  </r>
  <r>
    <n v="1841043"/>
    <x v="14"/>
    <s v="Credit card"/>
    <x v="17"/>
    <s v="NY"/>
    <x v="0"/>
    <x v="35"/>
    <d v="2016-03-23T00:00:00"/>
    <x v="1"/>
    <x v="2"/>
    <n v="1"/>
    <x v="0"/>
    <x v="0"/>
    <s v="New York"/>
  </r>
  <r>
    <n v="385727"/>
    <x v="19"/>
    <s v="Mortgage"/>
    <x v="0"/>
    <s v="FL"/>
    <x v="4"/>
    <x v="993"/>
    <d v="2013-04-19T00:00:00"/>
    <x v="1"/>
    <x v="3"/>
    <n v="2"/>
    <x v="0"/>
    <x v="0"/>
    <s v="Florida"/>
  </r>
  <r>
    <n v="739453"/>
    <x v="10"/>
    <s v="Mortgage"/>
    <x v="0"/>
    <s v="MA"/>
    <x v="3"/>
    <x v="1102"/>
    <d v="2014-03-04T00:00:00"/>
    <x v="1"/>
    <x v="1"/>
    <n v="1"/>
    <x v="0"/>
    <x v="0"/>
    <s v="Massachusetts"/>
  </r>
  <r>
    <n v="1386927"/>
    <x v="1"/>
    <s v="Mortgage"/>
    <x v="0"/>
    <s v="PA"/>
    <x v="0"/>
    <x v="444"/>
    <d v="2015-05-27T00:00:00"/>
    <x v="11"/>
    <x v="0"/>
    <n v="2"/>
    <x v="0"/>
    <x v="1"/>
    <s v="Pennsylvania"/>
  </r>
  <r>
    <n v="1026254"/>
    <x v="21"/>
    <s v="Credit card"/>
    <x v="34"/>
    <s v="CA"/>
    <x v="0"/>
    <x v="829"/>
    <d v="2014-09-12T00:00:00"/>
    <x v="0"/>
    <x v="1"/>
    <n v="3"/>
    <x v="0"/>
    <x v="0"/>
    <s v="California"/>
  </r>
  <r>
    <n v="489312"/>
    <x v="1"/>
    <s v="Mortgage"/>
    <x v="0"/>
    <s v="TX"/>
    <x v="1"/>
    <x v="569"/>
    <d v="2013-08-14T00:00:00"/>
    <x v="1"/>
    <x v="3"/>
    <n v="3"/>
    <x v="0"/>
    <x v="0"/>
    <s v="Texas"/>
  </r>
  <r>
    <n v="652177"/>
    <x v="8"/>
    <s v="Mortgage"/>
    <x v="42"/>
    <s v="CA"/>
    <x v="0"/>
    <x v="635"/>
    <d v="2014-01-02T00:00:00"/>
    <x v="0"/>
    <x v="1"/>
    <n v="1"/>
    <x v="0"/>
    <x v="0"/>
    <s v="California"/>
  </r>
  <r>
    <n v="744735"/>
    <x v="14"/>
    <s v="Bank account or service"/>
    <x v="12"/>
    <s v="NJ"/>
    <x v="1"/>
    <x v="122"/>
    <d v="2014-03-07T00:00:00"/>
    <x v="4"/>
    <x v="1"/>
    <n v="1"/>
    <x v="0"/>
    <x v="0"/>
    <s v="New Jersey"/>
  </r>
  <r>
    <n v="1650486"/>
    <x v="250"/>
    <s v="Mortgage"/>
    <x v="5"/>
    <s v="IL"/>
    <x v="0"/>
    <x v="1165"/>
    <d v="2015-11-13T00:00:00"/>
    <x v="4"/>
    <x v="0"/>
    <n v="4"/>
    <x v="0"/>
    <x v="0"/>
    <s v="Illinois"/>
  </r>
  <r>
    <n v="1373028"/>
    <x v="19"/>
    <s v="Credit card"/>
    <x v="30"/>
    <s v="TX"/>
    <x v="1"/>
    <x v="784"/>
    <d v="2015-05-14T00:00:00"/>
    <x v="1"/>
    <x v="0"/>
    <n v="2"/>
    <x v="0"/>
    <x v="0"/>
    <s v="Texas"/>
  </r>
  <r>
    <n v="881904"/>
    <x v="4"/>
    <s v="Credit reporting"/>
    <x v="44"/>
    <s v="NC"/>
    <x v="1"/>
    <x v="393"/>
    <d v="2014-06-25T00:00:00"/>
    <x v="41"/>
    <x v="1"/>
    <n v="2"/>
    <x v="0"/>
    <x v="0"/>
    <s v="North Carolina"/>
  </r>
  <r>
    <n v="1949688"/>
    <x v="21"/>
    <s v="Credit card"/>
    <x v="10"/>
    <s v="VA"/>
    <x v="0"/>
    <x v="491"/>
    <d v="2016-06-02T00:00:00"/>
    <x v="0"/>
    <x v="2"/>
    <n v="2"/>
    <x v="0"/>
    <x v="0"/>
    <s v="Virginia"/>
  </r>
  <r>
    <n v="1379811"/>
    <x v="18"/>
    <s v="Mortgage"/>
    <x v="0"/>
    <s v="WI"/>
    <x v="0"/>
    <x v="149"/>
    <d v="2015-05-18T00:00:00"/>
    <x v="0"/>
    <x v="0"/>
    <n v="2"/>
    <x v="0"/>
    <x v="0"/>
    <s v="Wisconsin"/>
  </r>
  <r>
    <n v="1220629"/>
    <x v="38"/>
    <s v="Debt collection"/>
    <x v="4"/>
    <s v="IL"/>
    <x v="0"/>
    <x v="75"/>
    <d v="2015-02-05T00:00:00"/>
    <x v="7"/>
    <x v="0"/>
    <n v="1"/>
    <x v="0"/>
    <x v="0"/>
    <s v="Illinois"/>
  </r>
  <r>
    <n v="1142102"/>
    <x v="1"/>
    <s v="Mortgage"/>
    <x v="0"/>
    <s v="NY"/>
    <x v="3"/>
    <x v="2"/>
    <d v="2014-12-04T00:00:00"/>
    <x v="0"/>
    <x v="1"/>
    <n v="4"/>
    <x v="0"/>
    <x v="0"/>
    <s v="New York"/>
  </r>
  <r>
    <n v="494451"/>
    <x v="110"/>
    <s v="Money transfers"/>
    <x v="50"/>
    <s v="VA"/>
    <x v="0"/>
    <x v="964"/>
    <d v="2013-08-17T00:00:00"/>
    <x v="0"/>
    <x v="3"/>
    <n v="3"/>
    <x v="0"/>
    <x v="0"/>
    <s v="Virginia"/>
  </r>
  <r>
    <n v="1522993"/>
    <x v="146"/>
    <s v="Money transfers"/>
    <x v="67"/>
    <s v="CA"/>
    <x v="0"/>
    <x v="415"/>
    <d v="2015-08-17T00:00:00"/>
    <x v="0"/>
    <x v="0"/>
    <n v="3"/>
    <x v="0"/>
    <x v="1"/>
    <s v="California"/>
  </r>
  <r>
    <n v="969515"/>
    <x v="18"/>
    <s v="Mortgage"/>
    <x v="0"/>
    <s v="NC"/>
    <x v="3"/>
    <x v="398"/>
    <d v="2014-08-07T00:00:00"/>
    <x v="4"/>
    <x v="1"/>
    <n v="3"/>
    <x v="0"/>
    <x v="1"/>
    <s v="North Carolina"/>
  </r>
  <r>
    <n v="1919859"/>
    <x v="33"/>
    <s v="Student loan"/>
    <x v="6"/>
    <s v="AZ"/>
    <x v="0"/>
    <x v="489"/>
    <d v="2016-05-11T00:00:00"/>
    <x v="0"/>
    <x v="2"/>
    <n v="2"/>
    <x v="0"/>
    <x v="0"/>
    <s v="Arizona"/>
  </r>
  <r>
    <n v="1820225"/>
    <x v="881"/>
    <s v="Consumer Loan"/>
    <x v="21"/>
    <s v="FL"/>
    <x v="3"/>
    <x v="351"/>
    <d v="2016-03-09T00:00:00"/>
    <x v="4"/>
    <x v="2"/>
    <n v="1"/>
    <x v="0"/>
    <x v="0"/>
    <s v="Florida"/>
  </r>
  <r>
    <n v="1931057"/>
    <x v="651"/>
    <s v="Mortgage"/>
    <x v="5"/>
    <s v="NJ"/>
    <x v="0"/>
    <x v="756"/>
    <d v="2016-05-18T00:00:00"/>
    <x v="0"/>
    <x v="2"/>
    <n v="2"/>
    <x v="0"/>
    <x v="0"/>
    <s v="New Jersey"/>
  </r>
  <r>
    <n v="558940"/>
    <x v="50"/>
    <s v="Bank account or service"/>
    <x v="12"/>
    <s v="CA"/>
    <x v="0"/>
    <x v="364"/>
    <d v="2013-10-16T00:00:00"/>
    <x v="1"/>
    <x v="3"/>
    <n v="4"/>
    <x v="0"/>
    <x v="0"/>
    <s v="California"/>
  </r>
  <r>
    <n v="529174"/>
    <x v="32"/>
    <s v="Bank account or service"/>
    <x v="9"/>
    <s v="TN"/>
    <x v="1"/>
    <x v="375"/>
    <d v="2013-09-17T00:00:00"/>
    <x v="1"/>
    <x v="3"/>
    <n v="3"/>
    <x v="0"/>
    <x v="0"/>
    <s v="Tennessee"/>
  </r>
  <r>
    <n v="1386533"/>
    <x v="4"/>
    <s v="Credit reporting"/>
    <x v="3"/>
    <s v="CA"/>
    <x v="0"/>
    <x v="444"/>
    <d v="2015-05-21T00:00:00"/>
    <x v="0"/>
    <x v="0"/>
    <n v="2"/>
    <x v="0"/>
    <x v="0"/>
    <s v="California"/>
  </r>
  <r>
    <n v="1551417"/>
    <x v="10"/>
    <s v="Bank account or service"/>
    <x v="36"/>
    <s v="NY"/>
    <x v="0"/>
    <x v="925"/>
    <d v="2015-09-03T00:00:00"/>
    <x v="0"/>
    <x v="0"/>
    <n v="3"/>
    <x v="0"/>
    <x v="0"/>
    <s v="New York"/>
  </r>
  <r>
    <n v="541608"/>
    <x v="18"/>
    <s v="Mortgage"/>
    <x v="0"/>
    <s v="NC"/>
    <x v="0"/>
    <x v="589"/>
    <d v="2013-09-25T00:00:00"/>
    <x v="0"/>
    <x v="3"/>
    <n v="3"/>
    <x v="0"/>
    <x v="0"/>
    <s v="North Carolina"/>
  </r>
  <r>
    <n v="1776801"/>
    <x v="19"/>
    <s v="Credit card"/>
    <x v="31"/>
    <s v="SC"/>
    <x v="0"/>
    <x v="374"/>
    <d v="2016-02-08T00:00:00"/>
    <x v="0"/>
    <x v="2"/>
    <n v="1"/>
    <x v="0"/>
    <x v="0"/>
    <s v="South Carolina"/>
  </r>
  <r>
    <n v="868104"/>
    <x v="8"/>
    <s v="Debt collection"/>
    <x v="1"/>
    <s v="IN"/>
    <x v="0"/>
    <x v="554"/>
    <d v="2014-05-29T00:00:00"/>
    <x v="4"/>
    <x v="1"/>
    <n v="2"/>
    <x v="0"/>
    <x v="1"/>
    <s v="Indiana"/>
  </r>
  <r>
    <n v="1914850"/>
    <x v="259"/>
    <s v="Consumer Loan"/>
    <x v="19"/>
    <s v="VA"/>
    <x v="0"/>
    <x v="1293"/>
    <d v="2016-05-11T00:00:00"/>
    <x v="7"/>
    <x v="2"/>
    <n v="2"/>
    <x v="0"/>
    <x v="0"/>
    <s v="Virginia"/>
  </r>
  <r>
    <n v="600544"/>
    <x v="117"/>
    <s v="Mortgage"/>
    <x v="0"/>
    <s v="NV"/>
    <x v="0"/>
    <x v="102"/>
    <d v="2013-11-26T00:00:00"/>
    <x v="21"/>
    <x v="3"/>
    <n v="4"/>
    <x v="0"/>
    <x v="0"/>
    <s v="Nevada"/>
  </r>
  <r>
    <n v="1179721"/>
    <x v="51"/>
    <s v="Bank account or service"/>
    <x v="9"/>
    <s v="MD"/>
    <x v="0"/>
    <x v="768"/>
    <d v="2015-01-03T00:00:00"/>
    <x v="0"/>
    <x v="0"/>
    <n v="1"/>
    <x v="0"/>
    <x v="1"/>
    <s v="Maryland"/>
  </r>
  <r>
    <n v="1612880"/>
    <x v="28"/>
    <s v="Bank account or service"/>
    <x v="15"/>
    <s v="MA"/>
    <x v="0"/>
    <x v="1038"/>
    <d v="2015-10-19T00:00:00"/>
    <x v="0"/>
    <x v="0"/>
    <n v="4"/>
    <x v="0"/>
    <x v="0"/>
    <s v="Massachusetts"/>
  </r>
  <r>
    <n v="1403382"/>
    <x v="82"/>
    <s v="Debt collection"/>
    <x v="4"/>
    <s v="NJ"/>
    <x v="0"/>
    <x v="908"/>
    <d v="2015-06-03T00:00:00"/>
    <x v="0"/>
    <x v="0"/>
    <n v="2"/>
    <x v="0"/>
    <x v="1"/>
    <s v="New Jersey"/>
  </r>
  <r>
    <n v="505135"/>
    <x v="117"/>
    <s v="Mortgage"/>
    <x v="0"/>
    <s v="FL"/>
    <x v="1"/>
    <x v="873"/>
    <d v="2013-08-28T00:00:00"/>
    <x v="4"/>
    <x v="3"/>
    <n v="3"/>
    <x v="0"/>
    <x v="0"/>
    <s v="Florida"/>
  </r>
  <r>
    <n v="1565191"/>
    <x v="4"/>
    <s v="Credit reporting"/>
    <x v="25"/>
    <s v="MT"/>
    <x v="0"/>
    <x v="391"/>
    <d v="2015-09-25T00:00:00"/>
    <x v="10"/>
    <x v="0"/>
    <n v="3"/>
    <x v="0"/>
    <x v="0"/>
    <s v="Montana"/>
  </r>
  <r>
    <n v="1398467"/>
    <x v="28"/>
    <s v="Credit card"/>
    <x v="59"/>
    <s v="NY"/>
    <x v="0"/>
    <x v="1223"/>
    <d v="2015-05-29T00:00:00"/>
    <x v="0"/>
    <x v="0"/>
    <n v="2"/>
    <x v="0"/>
    <x v="0"/>
    <s v="New York"/>
  </r>
  <r>
    <n v="1444199"/>
    <x v="191"/>
    <s v="Debt collection"/>
    <x v="1"/>
    <s v="NV"/>
    <x v="0"/>
    <x v="240"/>
    <d v="2015-06-30T00:00:00"/>
    <x v="0"/>
    <x v="0"/>
    <n v="2"/>
    <x v="0"/>
    <x v="0"/>
    <s v="Nevada"/>
  </r>
  <r>
    <n v="1379183"/>
    <x v="191"/>
    <s v="Debt collection"/>
    <x v="1"/>
    <s v="CA"/>
    <x v="0"/>
    <x v="266"/>
    <d v="2015-05-16T00:00:00"/>
    <x v="0"/>
    <x v="0"/>
    <n v="2"/>
    <x v="0"/>
    <x v="0"/>
    <s v="California"/>
  </r>
  <r>
    <n v="1064148"/>
    <x v="4"/>
    <s v="Credit reporting"/>
    <x v="8"/>
    <s v="TX"/>
    <x v="0"/>
    <x v="653"/>
    <d v="2014-10-08T00:00:00"/>
    <x v="0"/>
    <x v="1"/>
    <n v="4"/>
    <x v="0"/>
    <x v="0"/>
    <s v="Texas"/>
  </r>
  <r>
    <n v="1232403"/>
    <x v="8"/>
    <s v="Mortgage"/>
    <x v="0"/>
    <s v="CA"/>
    <x v="0"/>
    <x v="503"/>
    <d v="2015-02-12T00:00:00"/>
    <x v="7"/>
    <x v="0"/>
    <n v="1"/>
    <x v="0"/>
    <x v="1"/>
    <s v="California"/>
  </r>
  <r>
    <n v="1219436"/>
    <x v="326"/>
    <s v="Mortgage"/>
    <x v="0"/>
    <s v="FL"/>
    <x v="0"/>
    <x v="140"/>
    <d v="2015-01-31T00:00:00"/>
    <x v="0"/>
    <x v="0"/>
    <n v="1"/>
    <x v="0"/>
    <x v="0"/>
    <s v="Florida"/>
  </r>
  <r>
    <n v="1319559"/>
    <x v="155"/>
    <s v="Debt collection"/>
    <x v="27"/>
    <s v="AZ"/>
    <x v="0"/>
    <x v="821"/>
    <d v="2015-04-07T00:00:00"/>
    <x v="0"/>
    <x v="0"/>
    <n v="2"/>
    <x v="0"/>
    <x v="0"/>
    <s v="Arizona"/>
  </r>
  <r>
    <n v="2102693"/>
    <x v="14"/>
    <s v="Credit card"/>
    <x v="24"/>
    <s v="CA"/>
    <x v="0"/>
    <x v="1107"/>
    <d v="2016-09-08T00:00:00"/>
    <x v="0"/>
    <x v="2"/>
    <n v="3"/>
    <x v="0"/>
    <x v="1"/>
    <s v="California"/>
  </r>
  <r>
    <n v="1295578"/>
    <x v="367"/>
    <s v="Credit card"/>
    <x v="31"/>
    <s v="NC"/>
    <x v="3"/>
    <x v="841"/>
    <d v="2015-03-24T00:00:00"/>
    <x v="1"/>
    <x v="0"/>
    <n v="1"/>
    <x v="0"/>
    <x v="1"/>
    <s v="North Carolina"/>
  </r>
  <r>
    <n v="1227052"/>
    <x v="16"/>
    <s v="Bank account or service"/>
    <x v="12"/>
    <s v="CA"/>
    <x v="1"/>
    <x v="1172"/>
    <d v="2015-02-06T00:00:00"/>
    <x v="1"/>
    <x v="0"/>
    <n v="1"/>
    <x v="0"/>
    <x v="0"/>
    <s v="California"/>
  </r>
  <r>
    <n v="281798"/>
    <x v="16"/>
    <s v="Credit card"/>
    <x v="17"/>
    <s v="NY"/>
    <x v="2"/>
    <x v="515"/>
    <d v="2013-01-30T00:00:00"/>
    <x v="0"/>
    <x v="3"/>
    <n v="1"/>
    <x v="0"/>
    <x v="0"/>
    <s v="New York"/>
  </r>
  <r>
    <n v="1952377"/>
    <x v="19"/>
    <s v="Mortgage"/>
    <x v="5"/>
    <s v="VA"/>
    <x v="0"/>
    <x v="491"/>
    <d v="2016-06-02T00:00:00"/>
    <x v="0"/>
    <x v="2"/>
    <n v="2"/>
    <x v="0"/>
    <x v="0"/>
    <s v="Virginia"/>
  </r>
  <r>
    <n v="1230515"/>
    <x v="8"/>
    <s v="Bank account or service"/>
    <x v="14"/>
    <s v="VA"/>
    <x v="0"/>
    <x v="1032"/>
    <d v="2015-02-08T00:00:00"/>
    <x v="0"/>
    <x v="0"/>
    <n v="1"/>
    <x v="0"/>
    <x v="1"/>
    <s v="Virginia"/>
  </r>
  <r>
    <n v="759848"/>
    <x v="238"/>
    <s v="Debt collection"/>
    <x v="22"/>
    <s v="CA"/>
    <x v="0"/>
    <x v="556"/>
    <d v="2014-03-07T00:00:00"/>
    <x v="0"/>
    <x v="1"/>
    <n v="1"/>
    <x v="0"/>
    <x v="0"/>
    <s v="California"/>
  </r>
  <r>
    <n v="1131309"/>
    <x v="871"/>
    <s v="Debt collection"/>
    <x v="13"/>
    <s v="CA"/>
    <x v="0"/>
    <x v="154"/>
    <d v="2014-11-25T00:00:00"/>
    <x v="0"/>
    <x v="1"/>
    <n v="4"/>
    <x v="0"/>
    <x v="1"/>
    <s v="California"/>
  </r>
  <r>
    <n v="947884"/>
    <x v="16"/>
    <s v="Credit card"/>
    <x v="30"/>
    <s v="NY"/>
    <x v="2"/>
    <x v="289"/>
    <d v="2014-07-25T00:00:00"/>
    <x v="7"/>
    <x v="1"/>
    <n v="3"/>
    <x v="0"/>
    <x v="0"/>
    <s v="New York"/>
  </r>
  <r>
    <n v="1798732"/>
    <x v="1"/>
    <s v="Mortgage"/>
    <x v="0"/>
    <s v="HI"/>
    <x v="0"/>
    <x v="41"/>
    <d v="2016-02-22T00:00:00"/>
    <x v="0"/>
    <x v="2"/>
    <n v="1"/>
    <x v="0"/>
    <x v="0"/>
    <s v="Hawaii"/>
  </r>
  <r>
    <n v="767816"/>
    <x v="300"/>
    <s v="Debt collection"/>
    <x v="27"/>
    <s v="OK"/>
    <x v="0"/>
    <x v="243"/>
    <d v="2014-03-20T00:00:00"/>
    <x v="11"/>
    <x v="1"/>
    <n v="1"/>
    <x v="0"/>
    <x v="0"/>
    <s v="Oklahoma"/>
  </r>
  <r>
    <n v="325371"/>
    <x v="9"/>
    <s v="Credit reporting"/>
    <x v="3"/>
    <s v="VA"/>
    <x v="0"/>
    <x v="358"/>
    <d v="2013-02-21T00:00:00"/>
    <x v="0"/>
    <x v="3"/>
    <n v="1"/>
    <x v="0"/>
    <x v="0"/>
    <s v="Virginia"/>
  </r>
  <r>
    <n v="1152494"/>
    <x v="8"/>
    <s v="Student loan"/>
    <x v="26"/>
    <s v="CA"/>
    <x v="0"/>
    <x v="877"/>
    <d v="2014-12-11T00:00:00"/>
    <x v="0"/>
    <x v="1"/>
    <n v="4"/>
    <x v="0"/>
    <x v="0"/>
    <s v="California"/>
  </r>
  <r>
    <n v="378670"/>
    <x v="33"/>
    <s v="Student loan"/>
    <x v="32"/>
    <s v="GA"/>
    <x v="0"/>
    <x v="228"/>
    <d v="2013-04-10T00:00:00"/>
    <x v="0"/>
    <x v="3"/>
    <n v="2"/>
    <x v="0"/>
    <x v="0"/>
    <s v="Georgia"/>
  </r>
  <r>
    <n v="1142958"/>
    <x v="882"/>
    <s v="Consumer Loan"/>
    <x v="21"/>
    <s v="GA"/>
    <x v="0"/>
    <x v="2"/>
    <d v="2014-12-04T00:00:00"/>
    <x v="0"/>
    <x v="1"/>
    <n v="4"/>
    <x v="0"/>
    <x v="0"/>
    <s v="Georgia"/>
  </r>
  <r>
    <n v="439601"/>
    <x v="9"/>
    <s v="Credit reporting"/>
    <x v="3"/>
    <s v="CA"/>
    <x v="0"/>
    <x v="1128"/>
    <d v="2013-06-21T00:00:00"/>
    <x v="0"/>
    <x v="3"/>
    <n v="2"/>
    <x v="0"/>
    <x v="0"/>
    <s v="California"/>
  </r>
  <r>
    <n v="1915948"/>
    <x v="17"/>
    <s v="Credit reporting"/>
    <x v="8"/>
    <s v="FL"/>
    <x v="0"/>
    <x v="606"/>
    <d v="2016-05-09T00:00:00"/>
    <x v="0"/>
    <x v="2"/>
    <n v="2"/>
    <x v="0"/>
    <x v="0"/>
    <s v="Florida"/>
  </r>
  <r>
    <n v="695173"/>
    <x v="17"/>
    <s v="Credit reporting"/>
    <x v="44"/>
    <s v="MI"/>
    <x v="0"/>
    <x v="72"/>
    <d v="2014-01-31T00:00:00"/>
    <x v="0"/>
    <x v="1"/>
    <n v="1"/>
    <x v="0"/>
    <x v="0"/>
    <s v="Michigan"/>
  </r>
  <r>
    <n v="735785"/>
    <x v="9"/>
    <s v="Credit reporting"/>
    <x v="3"/>
    <s v="CA"/>
    <x v="0"/>
    <x v="468"/>
    <d v="2014-02-27T00:00:00"/>
    <x v="0"/>
    <x v="1"/>
    <n v="1"/>
    <x v="0"/>
    <x v="0"/>
    <s v="California"/>
  </r>
  <r>
    <n v="2180282"/>
    <x v="724"/>
    <s v="Debt collection"/>
    <x v="1"/>
    <s v="CO"/>
    <x v="0"/>
    <x v="1168"/>
    <d v="2016-10-26T00:00:00"/>
    <x v="0"/>
    <x v="2"/>
    <n v="4"/>
    <x v="0"/>
    <x v="1"/>
    <s v="Colorado"/>
  </r>
  <r>
    <n v="1014894"/>
    <x v="10"/>
    <s v="Credit card"/>
    <x v="31"/>
    <s v="IN"/>
    <x v="0"/>
    <x v="981"/>
    <d v="2014-09-04T00:00:00"/>
    <x v="0"/>
    <x v="1"/>
    <n v="3"/>
    <x v="0"/>
    <x v="0"/>
    <s v="Indiana"/>
  </r>
  <r>
    <n v="1245758"/>
    <x v="35"/>
    <s v="Mortgage"/>
    <x v="0"/>
    <s v="TX"/>
    <x v="0"/>
    <x v="305"/>
    <d v="2015-02-18T00:00:00"/>
    <x v="0"/>
    <x v="0"/>
    <n v="1"/>
    <x v="0"/>
    <x v="0"/>
    <s v="Texas"/>
  </r>
  <r>
    <n v="1743908"/>
    <x v="883"/>
    <s v="Consumer Loan"/>
    <x v="21"/>
    <s v="AL"/>
    <x v="0"/>
    <x v="1306"/>
    <d v="2016-01-21T00:00:00"/>
    <x v="6"/>
    <x v="2"/>
    <n v="1"/>
    <x v="0"/>
    <x v="1"/>
    <s v="Alabama"/>
  </r>
  <r>
    <n v="911221"/>
    <x v="22"/>
    <s v="Consumer Loan"/>
    <x v="21"/>
    <s v="IL"/>
    <x v="0"/>
    <x v="842"/>
    <d v="2014-06-25T00:00:00"/>
    <x v="0"/>
    <x v="1"/>
    <n v="2"/>
    <x v="0"/>
    <x v="0"/>
    <s v="Illinois"/>
  </r>
  <r>
    <n v="1418522"/>
    <x v="10"/>
    <s v="Credit card"/>
    <x v="17"/>
    <s v="NY"/>
    <x v="0"/>
    <x v="966"/>
    <d v="2015-06-12T00:00:00"/>
    <x v="0"/>
    <x v="0"/>
    <n v="2"/>
    <x v="0"/>
    <x v="0"/>
    <s v="New York"/>
  </r>
  <r>
    <n v="1746786"/>
    <x v="4"/>
    <s v="Credit reporting"/>
    <x v="8"/>
    <s v="AZ"/>
    <x v="0"/>
    <x v="642"/>
    <d v="2016-01-18T00:00:00"/>
    <x v="0"/>
    <x v="2"/>
    <n v="1"/>
    <x v="0"/>
    <x v="0"/>
    <s v="Arizona"/>
  </r>
  <r>
    <n v="1217934"/>
    <x v="28"/>
    <s v="Credit card"/>
    <x v="23"/>
    <s v="NY"/>
    <x v="2"/>
    <x v="999"/>
    <d v="2015-02-03T00:00:00"/>
    <x v="6"/>
    <x v="0"/>
    <n v="1"/>
    <x v="0"/>
    <x v="0"/>
    <s v="New York"/>
  </r>
  <r>
    <n v="460250"/>
    <x v="8"/>
    <s v="Consumer Loan"/>
    <x v="21"/>
    <s v="NJ"/>
    <x v="1"/>
    <x v="711"/>
    <d v="2013-07-19T00:00:00"/>
    <x v="4"/>
    <x v="3"/>
    <n v="3"/>
    <x v="0"/>
    <x v="0"/>
    <s v="New Jersey"/>
  </r>
  <r>
    <n v="1713025"/>
    <x v="246"/>
    <s v="Mortgage"/>
    <x v="0"/>
    <s v="PA"/>
    <x v="0"/>
    <x v="411"/>
    <d v="2015-12-22T00:00:00"/>
    <x v="0"/>
    <x v="0"/>
    <n v="4"/>
    <x v="0"/>
    <x v="0"/>
    <s v="Pennsylvania"/>
  </r>
  <r>
    <n v="880421"/>
    <x v="19"/>
    <s v="Credit card"/>
    <x v="40"/>
    <s v="NJ"/>
    <x v="0"/>
    <x v="253"/>
    <d v="2014-06-04T00:00:00"/>
    <x v="0"/>
    <x v="1"/>
    <n v="2"/>
    <x v="0"/>
    <x v="0"/>
    <s v="New Jersey"/>
  </r>
  <r>
    <n v="841798"/>
    <x v="1"/>
    <s v="Mortgage"/>
    <x v="0"/>
    <s v="VA"/>
    <x v="0"/>
    <x v="65"/>
    <d v="2014-05-07T00:00:00"/>
    <x v="0"/>
    <x v="1"/>
    <n v="2"/>
    <x v="0"/>
    <x v="0"/>
    <s v="Virginia"/>
  </r>
  <r>
    <n v="1570082"/>
    <x v="210"/>
    <s v="Debt collection"/>
    <x v="13"/>
    <s v="TX"/>
    <x v="0"/>
    <x v="741"/>
    <d v="2015-09-25T00:00:00"/>
    <x v="12"/>
    <x v="0"/>
    <n v="3"/>
    <x v="1"/>
    <x v="0"/>
    <s v="Texas"/>
  </r>
  <r>
    <n v="1531720"/>
    <x v="86"/>
    <s v="Mortgage"/>
    <x v="0"/>
    <s v="FL"/>
    <x v="0"/>
    <x v="1194"/>
    <d v="2015-08-22T00:00:00"/>
    <x v="0"/>
    <x v="0"/>
    <n v="3"/>
    <x v="0"/>
    <x v="0"/>
    <s v="Florida"/>
  </r>
  <r>
    <n v="1581542"/>
    <x v="130"/>
    <s v="Credit card"/>
    <x v="17"/>
    <s v="IL"/>
    <x v="0"/>
    <x v="1131"/>
    <d v="2015-09-30T00:00:00"/>
    <x v="2"/>
    <x v="0"/>
    <n v="3"/>
    <x v="0"/>
    <x v="1"/>
    <s v="Illinois"/>
  </r>
  <r>
    <n v="2142534"/>
    <x v="19"/>
    <s v="Mortgage"/>
    <x v="0"/>
    <s v="CO"/>
    <x v="0"/>
    <x v="285"/>
    <d v="2016-10-01T00:00:00"/>
    <x v="0"/>
    <x v="2"/>
    <n v="4"/>
    <x v="0"/>
    <x v="1"/>
    <s v="Colorado"/>
  </r>
  <r>
    <n v="1211966"/>
    <x v="33"/>
    <s v="Student loan"/>
    <x v="26"/>
    <s v="CO"/>
    <x v="0"/>
    <x v="803"/>
    <d v="2015-01-30T00:00:00"/>
    <x v="7"/>
    <x v="0"/>
    <n v="1"/>
    <x v="0"/>
    <x v="1"/>
    <s v="Colorado"/>
  </r>
  <r>
    <n v="1118016"/>
    <x v="19"/>
    <s v="Credit card"/>
    <x v="47"/>
    <s v="NJ"/>
    <x v="3"/>
    <x v="858"/>
    <d v="2014-11-20T00:00:00"/>
    <x v="11"/>
    <x v="1"/>
    <n v="4"/>
    <x v="0"/>
    <x v="1"/>
    <s v="New Jersey"/>
  </r>
  <r>
    <n v="863457"/>
    <x v="33"/>
    <s v="Student loan"/>
    <x v="6"/>
    <s v="MI"/>
    <x v="0"/>
    <x v="50"/>
    <d v="2014-05-22T00:00:00"/>
    <x v="1"/>
    <x v="1"/>
    <n v="2"/>
    <x v="0"/>
    <x v="0"/>
    <s v="Michigan"/>
  </r>
  <r>
    <n v="1571463"/>
    <x v="10"/>
    <s v="Mortgage"/>
    <x v="0"/>
    <s v="MI"/>
    <x v="0"/>
    <x v="814"/>
    <d v="2015-09-19T00:00:00"/>
    <x v="0"/>
    <x v="0"/>
    <n v="3"/>
    <x v="0"/>
    <x v="0"/>
    <s v="Michigan"/>
  </r>
  <r>
    <n v="1056707"/>
    <x v="19"/>
    <s v="Bank account or service"/>
    <x v="14"/>
    <s v="NC"/>
    <x v="0"/>
    <x v="1294"/>
    <d v="2014-10-03T00:00:00"/>
    <x v="0"/>
    <x v="1"/>
    <n v="4"/>
    <x v="0"/>
    <x v="0"/>
    <s v="North Carolina"/>
  </r>
  <r>
    <n v="225135"/>
    <x v="10"/>
    <s v="Mortgage"/>
    <x v="0"/>
    <s v="GA"/>
    <x v="3"/>
    <x v="1227"/>
    <d v="2013-01-09T00:00:00"/>
    <x v="0"/>
    <x v="3"/>
    <n v="1"/>
    <x v="0"/>
    <x v="0"/>
    <s v="Georgia"/>
  </r>
  <r>
    <n v="485270"/>
    <x v="165"/>
    <s v="Mortgage"/>
    <x v="0"/>
    <s v="NY"/>
    <x v="0"/>
    <x v="626"/>
    <d v="2013-08-12T00:00:00"/>
    <x v="7"/>
    <x v="3"/>
    <n v="3"/>
    <x v="0"/>
    <x v="0"/>
    <s v="New York"/>
  </r>
  <r>
    <n v="2069132"/>
    <x v="16"/>
    <s v="Mortgage"/>
    <x v="42"/>
    <s v="PA"/>
    <x v="0"/>
    <x v="33"/>
    <d v="2016-08-19T00:00:00"/>
    <x v="4"/>
    <x v="2"/>
    <n v="3"/>
    <x v="0"/>
    <x v="0"/>
    <s v="Pennsylvania"/>
  </r>
  <r>
    <n v="2080455"/>
    <x v="40"/>
    <s v="Student loan"/>
    <x v="6"/>
    <s v="CA"/>
    <x v="0"/>
    <x v="22"/>
    <d v="2016-08-29T00:00:00"/>
    <x v="6"/>
    <x v="2"/>
    <n v="3"/>
    <x v="0"/>
    <x v="0"/>
    <s v="California"/>
  </r>
  <r>
    <n v="1290193"/>
    <x v="19"/>
    <s v="Bank account or service"/>
    <x v="12"/>
    <s v="NY"/>
    <x v="2"/>
    <x v="286"/>
    <d v="2015-03-20T00:00:00"/>
    <x v="1"/>
    <x v="0"/>
    <n v="1"/>
    <x v="0"/>
    <x v="0"/>
    <s v="New York"/>
  </r>
  <r>
    <n v="842729"/>
    <x v="76"/>
    <s v="Debt collection"/>
    <x v="22"/>
    <s v="CA"/>
    <x v="0"/>
    <x v="65"/>
    <d v="2014-05-07T00:00:00"/>
    <x v="0"/>
    <x v="1"/>
    <n v="2"/>
    <x v="0"/>
    <x v="0"/>
    <s v="California"/>
  </r>
  <r>
    <n v="1132713"/>
    <x v="551"/>
    <s v="Debt collection"/>
    <x v="27"/>
    <s v="TX"/>
    <x v="0"/>
    <x v="1158"/>
    <d v="2014-11-26T00:00:00"/>
    <x v="0"/>
    <x v="1"/>
    <n v="4"/>
    <x v="0"/>
    <x v="1"/>
    <s v="Texas"/>
  </r>
  <r>
    <n v="631110"/>
    <x v="38"/>
    <s v="Credit card"/>
    <x v="48"/>
    <s v="TN"/>
    <x v="1"/>
    <x v="901"/>
    <d v="2013-12-16T00:00:00"/>
    <x v="6"/>
    <x v="3"/>
    <n v="4"/>
    <x v="0"/>
    <x v="0"/>
    <s v="Tennessee"/>
  </r>
  <r>
    <n v="312404"/>
    <x v="10"/>
    <s v="Mortgage"/>
    <x v="0"/>
    <s v="FL"/>
    <x v="2"/>
    <x v="1255"/>
    <d v="2013-02-11T00:00:00"/>
    <x v="4"/>
    <x v="3"/>
    <n v="1"/>
    <x v="0"/>
    <x v="1"/>
    <s v="Florida"/>
  </r>
  <r>
    <n v="912453"/>
    <x v="19"/>
    <s v="Bank account or service"/>
    <x v="12"/>
    <s v="NJ"/>
    <x v="1"/>
    <x v="876"/>
    <d v="2014-06-30T00:00:00"/>
    <x v="6"/>
    <x v="1"/>
    <n v="2"/>
    <x v="0"/>
    <x v="0"/>
    <s v="New Jersey"/>
  </r>
  <r>
    <n v="419099"/>
    <x v="28"/>
    <s v="Bank account or service"/>
    <x v="15"/>
    <s v="NJ"/>
    <x v="0"/>
    <x v="326"/>
    <d v="2013-05-31T00:00:00"/>
    <x v="4"/>
    <x v="3"/>
    <n v="2"/>
    <x v="0"/>
    <x v="0"/>
    <s v="New Jersey"/>
  </r>
  <r>
    <n v="1460337"/>
    <x v="9"/>
    <s v="Credit reporting"/>
    <x v="3"/>
    <s v="CA"/>
    <x v="0"/>
    <x v="405"/>
    <d v="2015-07-09T00:00:00"/>
    <x v="0"/>
    <x v="0"/>
    <n v="3"/>
    <x v="0"/>
    <x v="0"/>
    <s v="California"/>
  </r>
  <r>
    <n v="1628298"/>
    <x v="144"/>
    <s v="Bank account or service"/>
    <x v="12"/>
    <s v="CA"/>
    <x v="0"/>
    <x v="185"/>
    <d v="2015-10-28T00:00:00"/>
    <x v="0"/>
    <x v="0"/>
    <n v="4"/>
    <x v="0"/>
    <x v="0"/>
    <s v="California"/>
  </r>
  <r>
    <n v="2039064"/>
    <x v="884"/>
    <s v="Debt collection"/>
    <x v="1"/>
    <s v="NC"/>
    <x v="0"/>
    <x v="486"/>
    <d v="2016-08-01T00:00:00"/>
    <x v="0"/>
    <x v="2"/>
    <n v="3"/>
    <x v="0"/>
    <x v="0"/>
    <s v="North Carolina"/>
  </r>
  <r>
    <n v="1086924"/>
    <x v="18"/>
    <s v="Mortgage"/>
    <x v="0"/>
    <s v="CA"/>
    <x v="0"/>
    <x v="1094"/>
    <d v="2014-10-26T00:00:00"/>
    <x v="0"/>
    <x v="1"/>
    <n v="4"/>
    <x v="0"/>
    <x v="0"/>
    <s v="California"/>
  </r>
  <r>
    <n v="1317339"/>
    <x v="8"/>
    <s v="Bank account or service"/>
    <x v="9"/>
    <s v="NY"/>
    <x v="0"/>
    <x v="752"/>
    <d v="2015-04-08T00:00:00"/>
    <x v="4"/>
    <x v="0"/>
    <n v="2"/>
    <x v="0"/>
    <x v="0"/>
    <s v="New York"/>
  </r>
  <r>
    <n v="1249815"/>
    <x v="885"/>
    <s v="Payday loan"/>
    <x v="52"/>
    <s v="FL"/>
    <x v="0"/>
    <x v="279"/>
    <d v="2015-02-27T00:00:00"/>
    <x v="12"/>
    <x v="0"/>
    <n v="1"/>
    <x v="0"/>
    <x v="0"/>
    <s v="Florida"/>
  </r>
  <r>
    <n v="584495"/>
    <x v="28"/>
    <s v="Bank account or service"/>
    <x v="12"/>
    <s v="NY"/>
    <x v="1"/>
    <x v="883"/>
    <d v="2013-11-05T00:00:00"/>
    <x v="1"/>
    <x v="3"/>
    <n v="4"/>
    <x v="0"/>
    <x v="0"/>
    <s v="New York"/>
  </r>
  <r>
    <n v="1428305"/>
    <x v="144"/>
    <s v="Credit reporting"/>
    <x v="8"/>
    <s v="NJ"/>
    <x v="0"/>
    <x v="220"/>
    <d v="2015-06-18T00:00:00"/>
    <x v="0"/>
    <x v="0"/>
    <n v="2"/>
    <x v="0"/>
    <x v="1"/>
    <s v="New Jersey"/>
  </r>
  <r>
    <n v="1401408"/>
    <x v="1"/>
    <s v="Mortgage"/>
    <x v="0"/>
    <s v="AZ"/>
    <x v="0"/>
    <x v="533"/>
    <d v="2015-06-04T00:00:00"/>
    <x v="4"/>
    <x v="0"/>
    <n v="2"/>
    <x v="0"/>
    <x v="1"/>
    <s v="Arizona"/>
  </r>
  <r>
    <n v="932354"/>
    <x v="4"/>
    <s v="Credit reporting"/>
    <x v="8"/>
    <s v="TX"/>
    <x v="0"/>
    <x v="345"/>
    <d v="2014-07-10T00:00:00"/>
    <x v="0"/>
    <x v="1"/>
    <n v="3"/>
    <x v="0"/>
    <x v="0"/>
    <s v="Texas"/>
  </r>
  <r>
    <n v="1484051"/>
    <x v="464"/>
    <s v="Debt collection"/>
    <x v="13"/>
    <s v="LA"/>
    <x v="0"/>
    <x v="42"/>
    <d v="2015-07-29T00:00:00"/>
    <x v="11"/>
    <x v="0"/>
    <n v="3"/>
    <x v="0"/>
    <x v="1"/>
    <s v="Louisiana"/>
  </r>
  <r>
    <n v="365842"/>
    <x v="7"/>
    <s v="Student loan"/>
    <x v="19"/>
    <s v="AK"/>
    <x v="0"/>
    <x v="1166"/>
    <d v="2013-03-27T00:00:00"/>
    <x v="0"/>
    <x v="3"/>
    <n v="1"/>
    <x v="0"/>
    <x v="0"/>
    <s v="Alaska"/>
  </r>
  <r>
    <n v="1945108"/>
    <x v="30"/>
    <s v="Bank account or service"/>
    <x v="14"/>
    <s v="PA"/>
    <x v="0"/>
    <x v="863"/>
    <d v="2016-05-27T00:00:00"/>
    <x v="0"/>
    <x v="2"/>
    <n v="2"/>
    <x v="0"/>
    <x v="0"/>
    <s v="Pennsylvania"/>
  </r>
  <r>
    <n v="1010207"/>
    <x v="33"/>
    <s v="Debt collection"/>
    <x v="22"/>
    <s v="AZ"/>
    <x v="3"/>
    <x v="422"/>
    <d v="2014-09-05T00:00:00"/>
    <x v="7"/>
    <x v="1"/>
    <n v="3"/>
    <x v="0"/>
    <x v="0"/>
    <s v="Arizona"/>
  </r>
  <r>
    <n v="1281278"/>
    <x v="47"/>
    <s v="Bank account or service"/>
    <x v="15"/>
    <s v="OH"/>
    <x v="0"/>
    <x v="869"/>
    <d v="2015-03-13T00:00:00"/>
    <x v="0"/>
    <x v="0"/>
    <n v="1"/>
    <x v="0"/>
    <x v="0"/>
    <s v="Ohio"/>
  </r>
  <r>
    <n v="1921673"/>
    <x v="185"/>
    <s v="Debt collection"/>
    <x v="4"/>
    <s v="TN"/>
    <x v="0"/>
    <x v="447"/>
    <d v="2016-05-13T00:00:00"/>
    <x v="0"/>
    <x v="2"/>
    <n v="2"/>
    <x v="0"/>
    <x v="0"/>
    <s v="Tennessee"/>
  </r>
  <r>
    <n v="1132599"/>
    <x v="45"/>
    <s v="Bank account or service"/>
    <x v="12"/>
    <s v="NY"/>
    <x v="1"/>
    <x v="895"/>
    <d v="2014-11-26T00:00:00"/>
    <x v="11"/>
    <x v="1"/>
    <n v="4"/>
    <x v="0"/>
    <x v="0"/>
    <s v="New York"/>
  </r>
  <r>
    <n v="810737"/>
    <x v="93"/>
    <s v="Mortgage"/>
    <x v="0"/>
    <s v="CA"/>
    <x v="0"/>
    <x v="179"/>
    <d v="2014-04-22T00:00:00"/>
    <x v="11"/>
    <x v="1"/>
    <n v="2"/>
    <x v="0"/>
    <x v="1"/>
    <s v="California"/>
  </r>
  <r>
    <n v="1390782"/>
    <x v="14"/>
    <s v="Bank account or service"/>
    <x v="12"/>
    <s v="NY"/>
    <x v="0"/>
    <x v="113"/>
    <d v="2015-05-26T00:00:00"/>
    <x v="0"/>
    <x v="0"/>
    <n v="2"/>
    <x v="0"/>
    <x v="0"/>
    <s v="New York"/>
  </r>
  <r>
    <n v="1669469"/>
    <x v="20"/>
    <s v="Bank account or service"/>
    <x v="9"/>
    <s v="WA"/>
    <x v="1"/>
    <x v="567"/>
    <d v="2015-11-30T00:00:00"/>
    <x v="12"/>
    <x v="0"/>
    <n v="4"/>
    <x v="0"/>
    <x v="0"/>
    <s v="Washington"/>
  </r>
  <r>
    <n v="1164948"/>
    <x v="35"/>
    <s v="Debt collection"/>
    <x v="22"/>
    <s v="NJ"/>
    <x v="0"/>
    <x v="539"/>
    <d v="2014-12-19T00:00:00"/>
    <x v="0"/>
    <x v="1"/>
    <n v="4"/>
    <x v="0"/>
    <x v="0"/>
    <s v="New Jersey"/>
  </r>
  <r>
    <n v="2006269"/>
    <x v="14"/>
    <s v="Bank account or service"/>
    <x v="9"/>
    <s v="TX"/>
    <x v="1"/>
    <x v="166"/>
    <d v="2016-07-12T00:00:00"/>
    <x v="1"/>
    <x v="2"/>
    <n v="3"/>
    <x v="0"/>
    <x v="0"/>
    <s v="Texas"/>
  </r>
  <r>
    <n v="1075297"/>
    <x v="10"/>
    <s v="Credit card"/>
    <x v="57"/>
    <s v="CA"/>
    <x v="0"/>
    <x v="939"/>
    <d v="2014-10-17T00:00:00"/>
    <x v="0"/>
    <x v="1"/>
    <n v="4"/>
    <x v="0"/>
    <x v="0"/>
    <s v="California"/>
  </r>
  <r>
    <n v="684042"/>
    <x v="192"/>
    <s v="Mortgage"/>
    <x v="0"/>
    <s v="MA"/>
    <x v="0"/>
    <x v="461"/>
    <d v="2014-01-24T00:00:00"/>
    <x v="0"/>
    <x v="1"/>
    <n v="1"/>
    <x v="0"/>
    <x v="0"/>
    <s v="Massachusetts"/>
  </r>
  <r>
    <n v="1644575"/>
    <x v="199"/>
    <s v="Mortgage"/>
    <x v="0"/>
    <s v="FL"/>
    <x v="1"/>
    <x v="816"/>
    <d v="2015-11-09T00:00:00"/>
    <x v="7"/>
    <x v="0"/>
    <n v="4"/>
    <x v="0"/>
    <x v="0"/>
    <s v="Florida"/>
  </r>
  <r>
    <n v="767751"/>
    <x v="219"/>
    <s v="Bank account or service"/>
    <x v="12"/>
    <s v="VA"/>
    <x v="3"/>
    <x v="243"/>
    <d v="2014-03-19T00:00:00"/>
    <x v="2"/>
    <x v="1"/>
    <n v="1"/>
    <x v="0"/>
    <x v="0"/>
    <s v="Virginia"/>
  </r>
  <r>
    <n v="2054754"/>
    <x v="14"/>
    <s v="Debt collection"/>
    <x v="13"/>
    <s v="CA"/>
    <x v="0"/>
    <x v="407"/>
    <d v="2016-08-09T00:00:00"/>
    <x v="0"/>
    <x v="2"/>
    <n v="3"/>
    <x v="0"/>
    <x v="0"/>
    <s v="California"/>
  </r>
  <r>
    <n v="1880098"/>
    <x v="19"/>
    <s v="Mortgage"/>
    <x v="0"/>
    <s v="NJ"/>
    <x v="1"/>
    <x v="250"/>
    <d v="2016-04-18T00:00:00"/>
    <x v="6"/>
    <x v="2"/>
    <n v="2"/>
    <x v="0"/>
    <x v="1"/>
    <s v="New Jersey"/>
  </r>
  <r>
    <n v="565887"/>
    <x v="25"/>
    <s v="Credit card"/>
    <x v="24"/>
    <s v="CA"/>
    <x v="0"/>
    <x v="525"/>
    <d v="2013-10-22T00:00:00"/>
    <x v="0"/>
    <x v="3"/>
    <n v="4"/>
    <x v="0"/>
    <x v="1"/>
    <s v="California"/>
  </r>
  <r>
    <n v="1037239"/>
    <x v="62"/>
    <s v="Credit card"/>
    <x v="31"/>
    <s v="TX"/>
    <x v="0"/>
    <x v="558"/>
    <d v="2014-09-19T00:00:00"/>
    <x v="0"/>
    <x v="1"/>
    <n v="3"/>
    <x v="0"/>
    <x v="0"/>
    <s v="Texas"/>
  </r>
  <r>
    <n v="1659148"/>
    <x v="20"/>
    <s v="Mortgage"/>
    <x v="0"/>
    <s v="CA"/>
    <x v="3"/>
    <x v="620"/>
    <d v="2015-11-19T00:00:00"/>
    <x v="4"/>
    <x v="0"/>
    <n v="4"/>
    <x v="0"/>
    <x v="0"/>
    <s v="California"/>
  </r>
  <r>
    <n v="1840817"/>
    <x v="273"/>
    <s v="Consumer Loan"/>
    <x v="21"/>
    <s v="CA"/>
    <x v="0"/>
    <x v="1105"/>
    <d v="2016-03-20T00:00:00"/>
    <x v="0"/>
    <x v="2"/>
    <n v="1"/>
    <x v="0"/>
    <x v="1"/>
    <s v="California"/>
  </r>
  <r>
    <n v="1727062"/>
    <x v="4"/>
    <s v="Credit reporting"/>
    <x v="8"/>
    <s v="VA"/>
    <x v="0"/>
    <x v="618"/>
    <d v="2016-01-05T00:00:00"/>
    <x v="0"/>
    <x v="2"/>
    <n v="1"/>
    <x v="0"/>
    <x v="0"/>
    <s v="Virginia"/>
  </r>
  <r>
    <n v="995630"/>
    <x v="174"/>
    <s v="Debt collection"/>
    <x v="1"/>
    <s v="FL"/>
    <x v="1"/>
    <x v="796"/>
    <d v="2014-10-20T00:00:00"/>
    <x v="14"/>
    <x v="1"/>
    <n v="3"/>
    <x v="0"/>
    <x v="0"/>
    <s v="Florida"/>
  </r>
  <r>
    <n v="1981620"/>
    <x v="201"/>
    <s v="Mortgage"/>
    <x v="0"/>
    <s v="CA"/>
    <x v="0"/>
    <x v="24"/>
    <d v="2016-06-23T00:00:00"/>
    <x v="0"/>
    <x v="2"/>
    <n v="2"/>
    <x v="0"/>
    <x v="0"/>
    <s v="California"/>
  </r>
  <r>
    <n v="1884225"/>
    <x v="652"/>
    <s v="Debt collection"/>
    <x v="4"/>
    <s v="MI"/>
    <x v="0"/>
    <x v="757"/>
    <d v="2016-04-18T00:00:00"/>
    <x v="0"/>
    <x v="2"/>
    <n v="2"/>
    <x v="0"/>
    <x v="0"/>
    <s v="Michigan"/>
  </r>
  <r>
    <n v="533216"/>
    <x v="759"/>
    <s v="Debt collection"/>
    <x v="1"/>
    <s v="CA"/>
    <x v="0"/>
    <x v="288"/>
    <d v="2013-09-17T00:00:00"/>
    <x v="0"/>
    <x v="3"/>
    <n v="3"/>
    <x v="0"/>
    <x v="0"/>
    <s v="California"/>
  </r>
  <r>
    <n v="1527731"/>
    <x v="312"/>
    <s v="Student loan"/>
    <x v="26"/>
    <s v="MN"/>
    <x v="2"/>
    <x v="71"/>
    <d v="2015-08-26T00:00:00"/>
    <x v="11"/>
    <x v="0"/>
    <n v="3"/>
    <x v="0"/>
    <x v="1"/>
    <s v="Minnesota"/>
  </r>
  <r>
    <n v="1368807"/>
    <x v="5"/>
    <s v="Debt collection"/>
    <x v="13"/>
    <s v="MN"/>
    <x v="0"/>
    <x v="1068"/>
    <d v="2015-05-12T00:00:00"/>
    <x v="1"/>
    <x v="0"/>
    <n v="2"/>
    <x v="0"/>
    <x v="1"/>
    <s v="Minnesota"/>
  </r>
  <r>
    <n v="1640691"/>
    <x v="10"/>
    <s v="Mortgage"/>
    <x v="5"/>
    <s v="MA"/>
    <x v="0"/>
    <x v="206"/>
    <d v="2015-11-04T00:00:00"/>
    <x v="0"/>
    <x v="0"/>
    <n v="4"/>
    <x v="0"/>
    <x v="0"/>
    <s v="Massachusetts"/>
  </r>
  <r>
    <n v="1822871"/>
    <x v="19"/>
    <s v="Bank account or service"/>
    <x v="14"/>
    <s v="GA"/>
    <x v="0"/>
    <x v="1035"/>
    <d v="2016-03-08T00:00:00"/>
    <x v="0"/>
    <x v="2"/>
    <n v="1"/>
    <x v="0"/>
    <x v="0"/>
    <s v="Georgia"/>
  </r>
  <r>
    <n v="1463740"/>
    <x v="9"/>
    <s v="Credit reporting"/>
    <x v="8"/>
    <s v="AZ"/>
    <x v="0"/>
    <x v="1078"/>
    <d v="2015-07-12T00:00:00"/>
    <x v="0"/>
    <x v="0"/>
    <n v="3"/>
    <x v="0"/>
    <x v="0"/>
    <s v="Arizona"/>
  </r>
  <r>
    <n v="1339482"/>
    <x v="223"/>
    <s v="Debt collection"/>
    <x v="1"/>
    <s v="NJ"/>
    <x v="0"/>
    <x v="435"/>
    <d v="2015-04-21T00:00:00"/>
    <x v="0"/>
    <x v="0"/>
    <n v="2"/>
    <x v="0"/>
    <x v="0"/>
    <s v="New Jersey"/>
  </r>
  <r>
    <n v="1974258"/>
    <x v="348"/>
    <s v="Debt collection"/>
    <x v="1"/>
    <s v="GA"/>
    <x v="0"/>
    <x v="582"/>
    <d v="2016-06-17T00:00:00"/>
    <x v="0"/>
    <x v="2"/>
    <n v="2"/>
    <x v="0"/>
    <x v="1"/>
    <s v="Georgia"/>
  </r>
  <r>
    <n v="557807"/>
    <x v="30"/>
    <s v="Mortgage"/>
    <x v="5"/>
    <s v="MI"/>
    <x v="1"/>
    <x v="130"/>
    <d v="2013-10-11T00:00:00"/>
    <x v="0"/>
    <x v="3"/>
    <n v="4"/>
    <x v="0"/>
    <x v="0"/>
    <s v="Michigan"/>
  </r>
  <r>
    <n v="904323"/>
    <x v="10"/>
    <s v="Mortgage"/>
    <x v="0"/>
    <s v="WA"/>
    <x v="0"/>
    <x v="1238"/>
    <d v="2014-06-20T00:00:00"/>
    <x v="0"/>
    <x v="1"/>
    <n v="2"/>
    <x v="0"/>
    <x v="0"/>
    <s v="Washington"/>
  </r>
  <r>
    <n v="1451748"/>
    <x v="18"/>
    <s v="Mortgage"/>
    <x v="0"/>
    <s v="SC"/>
    <x v="0"/>
    <x v="196"/>
    <d v="2015-07-06T00:00:00"/>
    <x v="0"/>
    <x v="0"/>
    <n v="3"/>
    <x v="0"/>
    <x v="1"/>
    <s v="South Carolina"/>
  </r>
  <r>
    <n v="2063005"/>
    <x v="886"/>
    <s v="Debt collection"/>
    <x v="1"/>
    <s v="TN"/>
    <x v="0"/>
    <x v="251"/>
    <d v="2016-08-15T00:00:00"/>
    <x v="0"/>
    <x v="2"/>
    <n v="3"/>
    <x v="0"/>
    <x v="0"/>
    <s v="Tennessee"/>
  </r>
  <r>
    <n v="668003"/>
    <x v="8"/>
    <s v="Bank account or service"/>
    <x v="14"/>
    <s v="NY"/>
    <x v="1"/>
    <x v="311"/>
    <d v="2014-01-17T00:00:00"/>
    <x v="7"/>
    <x v="1"/>
    <n v="1"/>
    <x v="0"/>
    <x v="0"/>
    <s v="New York"/>
  </r>
  <r>
    <n v="1943863"/>
    <x v="887"/>
    <s v="Consumer Loan"/>
    <x v="39"/>
    <s v="OH"/>
    <x v="0"/>
    <x v="783"/>
    <d v="2016-07-08T00:00:00"/>
    <x v="40"/>
    <x v="2"/>
    <n v="2"/>
    <x v="0"/>
    <x v="0"/>
    <s v="Ohio"/>
  </r>
  <r>
    <n v="1341987"/>
    <x v="14"/>
    <s v="Bank account or service"/>
    <x v="12"/>
    <s v="CA"/>
    <x v="1"/>
    <x v="218"/>
    <d v="2015-04-27T00:00:00"/>
    <x v="2"/>
    <x v="0"/>
    <n v="2"/>
    <x v="0"/>
    <x v="0"/>
    <s v="California"/>
  </r>
  <r>
    <n v="1382503"/>
    <x v="22"/>
    <s v="Bank account or service"/>
    <x v="12"/>
    <s v="TN"/>
    <x v="0"/>
    <x v="120"/>
    <d v="2015-05-19T00:00:00"/>
    <x v="0"/>
    <x v="0"/>
    <n v="2"/>
    <x v="0"/>
    <x v="1"/>
    <s v="Tennessee"/>
  </r>
  <r>
    <n v="496302"/>
    <x v="33"/>
    <s v="Student loan"/>
    <x v="32"/>
    <m/>
    <x v="0"/>
    <x v="327"/>
    <d v="2013-08-20T00:00:00"/>
    <x v="1"/>
    <x v="3"/>
    <n v="3"/>
    <x v="0"/>
    <x v="0"/>
    <e v="#N/A"/>
  </r>
  <r>
    <n v="1846894"/>
    <x v="10"/>
    <s v="Bank account or service"/>
    <x v="9"/>
    <s v="TX"/>
    <x v="3"/>
    <x v="1051"/>
    <d v="2016-03-23T00:00:00"/>
    <x v="0"/>
    <x v="2"/>
    <n v="1"/>
    <x v="0"/>
    <x v="0"/>
    <s v="Texas"/>
  </r>
  <r>
    <n v="729756"/>
    <x v="189"/>
    <s v="Consumer Loan"/>
    <x v="19"/>
    <s v="FL"/>
    <x v="0"/>
    <x v="1055"/>
    <d v="2014-02-25T00:00:00"/>
    <x v="0"/>
    <x v="1"/>
    <n v="1"/>
    <x v="0"/>
    <x v="1"/>
    <s v="Florida"/>
  </r>
  <r>
    <n v="726115"/>
    <x v="16"/>
    <s v="Bank account or service"/>
    <x v="9"/>
    <s v="MD"/>
    <x v="0"/>
    <x v="428"/>
    <d v="2014-02-21T00:00:00"/>
    <x v="0"/>
    <x v="1"/>
    <n v="1"/>
    <x v="0"/>
    <x v="0"/>
    <s v="Maryland"/>
  </r>
  <r>
    <n v="1245443"/>
    <x v="14"/>
    <s v="Credit card"/>
    <x v="16"/>
    <s v="NY"/>
    <x v="0"/>
    <x v="305"/>
    <d v="2015-02-18T00:00:00"/>
    <x v="0"/>
    <x v="0"/>
    <n v="1"/>
    <x v="0"/>
    <x v="1"/>
    <s v="New York"/>
  </r>
  <r>
    <n v="1890365"/>
    <x v="35"/>
    <s v="Mortgage"/>
    <x v="0"/>
    <s v="CT"/>
    <x v="0"/>
    <x v="450"/>
    <d v="2016-04-22T00:00:00"/>
    <x v="0"/>
    <x v="2"/>
    <n v="2"/>
    <x v="0"/>
    <x v="0"/>
    <s v="Connecticut"/>
  </r>
  <r>
    <n v="611623"/>
    <x v="8"/>
    <s v="Bank account or service"/>
    <x v="12"/>
    <s v="IL"/>
    <x v="0"/>
    <x v="331"/>
    <d v="2013-11-25T00:00:00"/>
    <x v="0"/>
    <x v="3"/>
    <n v="4"/>
    <x v="0"/>
    <x v="0"/>
    <s v="Illinois"/>
  </r>
  <r>
    <n v="1107256"/>
    <x v="68"/>
    <s v="Mortgage"/>
    <x v="0"/>
    <s v="PA"/>
    <x v="3"/>
    <x v="637"/>
    <d v="2014-11-10T00:00:00"/>
    <x v="7"/>
    <x v="1"/>
    <n v="4"/>
    <x v="0"/>
    <x v="0"/>
    <s v="Pennsylvania"/>
  </r>
  <r>
    <n v="1034299"/>
    <x v="65"/>
    <s v="Debt collection"/>
    <x v="22"/>
    <s v="TX"/>
    <x v="0"/>
    <x v="271"/>
    <d v="2014-09-24T00:00:00"/>
    <x v="11"/>
    <x v="1"/>
    <n v="3"/>
    <x v="0"/>
    <x v="0"/>
    <s v="Texas"/>
  </r>
  <r>
    <n v="1020747"/>
    <x v="4"/>
    <s v="Credit reporting"/>
    <x v="3"/>
    <s v="OH"/>
    <x v="0"/>
    <x v="906"/>
    <d v="2014-09-12T00:00:00"/>
    <x v="7"/>
    <x v="1"/>
    <n v="3"/>
    <x v="0"/>
    <x v="0"/>
    <s v="Ohio"/>
  </r>
  <r>
    <n v="1752320"/>
    <x v="68"/>
    <s v="Mortgage"/>
    <x v="5"/>
    <s v="ID"/>
    <x v="0"/>
    <x v="987"/>
    <d v="2016-01-21T00:00:00"/>
    <x v="0"/>
    <x v="2"/>
    <n v="1"/>
    <x v="0"/>
    <x v="0"/>
    <s v="Idaho"/>
  </r>
  <r>
    <n v="1066762"/>
    <x v="511"/>
    <s v="Debt collection"/>
    <x v="22"/>
    <s v="MD"/>
    <x v="0"/>
    <x v="462"/>
    <d v="2014-10-17T00:00:00"/>
    <x v="12"/>
    <x v="1"/>
    <n v="4"/>
    <x v="0"/>
    <x v="0"/>
    <s v="Maryland"/>
  </r>
  <r>
    <n v="633614"/>
    <x v="19"/>
    <s v="Bank account or service"/>
    <x v="9"/>
    <s v="TX"/>
    <x v="1"/>
    <x v="880"/>
    <d v="2013-12-16T00:00:00"/>
    <x v="7"/>
    <x v="3"/>
    <n v="4"/>
    <x v="0"/>
    <x v="0"/>
    <s v="Texas"/>
  </r>
  <r>
    <n v="763624"/>
    <x v="196"/>
    <s v="Debt collection"/>
    <x v="1"/>
    <s v="TX"/>
    <x v="0"/>
    <x v="32"/>
    <d v="2014-03-21T00:00:00"/>
    <x v="7"/>
    <x v="1"/>
    <n v="1"/>
    <x v="0"/>
    <x v="0"/>
    <s v="Texas"/>
  </r>
  <r>
    <n v="575625"/>
    <x v="16"/>
    <s v="Credit card"/>
    <x v="45"/>
    <s v="FL"/>
    <x v="0"/>
    <x v="811"/>
    <d v="2013-10-29T00:00:00"/>
    <x v="0"/>
    <x v="3"/>
    <n v="4"/>
    <x v="0"/>
    <x v="0"/>
    <s v="Florida"/>
  </r>
  <r>
    <n v="715698"/>
    <x v="241"/>
    <s v="Debt collection"/>
    <x v="27"/>
    <s v="WI"/>
    <x v="0"/>
    <x v="1065"/>
    <d v="2014-02-14T00:00:00"/>
    <x v="0"/>
    <x v="1"/>
    <n v="1"/>
    <x v="0"/>
    <x v="0"/>
    <s v="Wisconsin"/>
  </r>
  <r>
    <n v="1201193"/>
    <x v="10"/>
    <s v="Bank account or service"/>
    <x v="9"/>
    <s v="NC"/>
    <x v="0"/>
    <x v="485"/>
    <d v="2015-01-21T00:00:00"/>
    <x v="0"/>
    <x v="0"/>
    <n v="1"/>
    <x v="0"/>
    <x v="0"/>
    <s v="North Carolina"/>
  </r>
  <r>
    <n v="1771849"/>
    <x v="19"/>
    <s v="Mortgage"/>
    <x v="0"/>
    <s v="TX"/>
    <x v="3"/>
    <x v="923"/>
    <d v="2016-02-04T00:00:00"/>
    <x v="1"/>
    <x v="2"/>
    <n v="1"/>
    <x v="0"/>
    <x v="0"/>
    <s v="Texas"/>
  </r>
  <r>
    <n v="644761"/>
    <x v="49"/>
    <s v="Bank account or service"/>
    <x v="15"/>
    <s v="TN"/>
    <x v="0"/>
    <x v="1260"/>
    <d v="2013-12-24T00:00:00"/>
    <x v="0"/>
    <x v="3"/>
    <n v="4"/>
    <x v="0"/>
    <x v="0"/>
    <s v="Tennessee"/>
  </r>
  <r>
    <n v="1576843"/>
    <x v="50"/>
    <s v="Debt collection"/>
    <x v="22"/>
    <s v="TN"/>
    <x v="0"/>
    <x v="13"/>
    <d v="2015-09-23T00:00:00"/>
    <x v="0"/>
    <x v="0"/>
    <n v="3"/>
    <x v="0"/>
    <x v="0"/>
    <s v="Tennessee"/>
  </r>
  <r>
    <n v="231911"/>
    <x v="19"/>
    <s v="Bank account or service"/>
    <x v="9"/>
    <s v="FL"/>
    <x v="1"/>
    <x v="617"/>
    <d v="2013-01-15T00:00:00"/>
    <x v="0"/>
    <x v="3"/>
    <n v="1"/>
    <x v="0"/>
    <x v="0"/>
    <s v="Florida"/>
  </r>
  <r>
    <n v="592783"/>
    <x v="90"/>
    <s v="Debt collection"/>
    <x v="27"/>
    <s v="IN"/>
    <x v="0"/>
    <x v="825"/>
    <d v="2013-11-12T00:00:00"/>
    <x v="4"/>
    <x v="3"/>
    <n v="4"/>
    <x v="0"/>
    <x v="1"/>
    <s v="Indiana"/>
  </r>
  <r>
    <n v="1300670"/>
    <x v="602"/>
    <s v="Bank account or service"/>
    <x v="12"/>
    <s v="FL"/>
    <x v="0"/>
    <x v="159"/>
    <d v="2015-03-25T00:00:00"/>
    <x v="0"/>
    <x v="0"/>
    <n v="1"/>
    <x v="0"/>
    <x v="0"/>
    <s v="Florida"/>
  </r>
  <r>
    <n v="739756"/>
    <x v="10"/>
    <s v="Bank account or service"/>
    <x v="12"/>
    <s v="CA"/>
    <x v="4"/>
    <x v="1102"/>
    <d v="2014-03-04T00:00:00"/>
    <x v="1"/>
    <x v="1"/>
    <n v="1"/>
    <x v="0"/>
    <x v="0"/>
    <s v="California"/>
  </r>
  <r>
    <n v="913894"/>
    <x v="9"/>
    <s v="Credit reporting"/>
    <x v="3"/>
    <s v="IN"/>
    <x v="0"/>
    <x v="876"/>
    <d v="2014-06-26T00:00:00"/>
    <x v="0"/>
    <x v="1"/>
    <n v="2"/>
    <x v="0"/>
    <x v="0"/>
    <s v="Indiana"/>
  </r>
  <r>
    <n v="1373173"/>
    <x v="22"/>
    <s v="Bank account or service"/>
    <x v="12"/>
    <s v="MA"/>
    <x v="0"/>
    <x v="784"/>
    <d v="2015-05-13T00:00:00"/>
    <x v="0"/>
    <x v="0"/>
    <n v="2"/>
    <x v="0"/>
    <x v="0"/>
    <s v="Massachusetts"/>
  </r>
  <r>
    <n v="2141190"/>
    <x v="888"/>
    <s v="Debt collection"/>
    <x v="27"/>
    <s v="CA"/>
    <x v="0"/>
    <x v="680"/>
    <d v="2016-10-03T00:00:00"/>
    <x v="0"/>
    <x v="2"/>
    <n v="4"/>
    <x v="0"/>
    <x v="1"/>
    <s v="California"/>
  </r>
  <r>
    <n v="1711162"/>
    <x v="110"/>
    <s v="Prepaid card"/>
    <x v="78"/>
    <s v="PA"/>
    <x v="3"/>
    <x v="714"/>
    <d v="2015-12-21T00:00:00"/>
    <x v="0"/>
    <x v="0"/>
    <n v="4"/>
    <x v="0"/>
    <x v="1"/>
    <s v="Pennsylvania"/>
  </r>
  <r>
    <n v="1092055"/>
    <x v="14"/>
    <s v="Credit card"/>
    <x v="16"/>
    <s v="MI"/>
    <x v="0"/>
    <x v="1153"/>
    <d v="2014-10-29T00:00:00"/>
    <x v="0"/>
    <x v="1"/>
    <n v="4"/>
    <x v="0"/>
    <x v="1"/>
    <s v="Michigan"/>
  </r>
  <r>
    <n v="1594943"/>
    <x v="10"/>
    <s v="Mortgage"/>
    <x v="5"/>
    <s v="TX"/>
    <x v="0"/>
    <x v="67"/>
    <d v="2015-10-06T00:00:00"/>
    <x v="0"/>
    <x v="0"/>
    <n v="4"/>
    <x v="0"/>
    <x v="1"/>
    <s v="Texas"/>
  </r>
  <r>
    <n v="2057132"/>
    <x v="1"/>
    <s v="Mortgage"/>
    <x v="37"/>
    <s v="NC"/>
    <x v="0"/>
    <x v="18"/>
    <d v="2016-08-11T00:00:00"/>
    <x v="0"/>
    <x v="2"/>
    <n v="3"/>
    <x v="0"/>
    <x v="0"/>
    <s v="North Carolina"/>
  </r>
  <r>
    <n v="1346293"/>
    <x v="20"/>
    <s v="Bank account or service"/>
    <x v="12"/>
    <s v="VA"/>
    <x v="0"/>
    <x v="674"/>
    <d v="2015-04-24T00:00:00"/>
    <x v="0"/>
    <x v="0"/>
    <n v="2"/>
    <x v="0"/>
    <x v="0"/>
    <s v="Virginia"/>
  </r>
  <r>
    <n v="1603447"/>
    <x v="146"/>
    <s v="Money transfers"/>
    <x v="55"/>
    <s v="NY"/>
    <x v="0"/>
    <x v="100"/>
    <d v="2015-10-13T00:00:00"/>
    <x v="0"/>
    <x v="0"/>
    <n v="4"/>
    <x v="0"/>
    <x v="0"/>
    <s v="New York"/>
  </r>
  <r>
    <n v="2033159"/>
    <x v="4"/>
    <s v="Credit reporting"/>
    <x v="8"/>
    <s v="CA"/>
    <x v="0"/>
    <x v="25"/>
    <d v="2016-07-27T00:00:00"/>
    <x v="0"/>
    <x v="2"/>
    <n v="3"/>
    <x v="0"/>
    <x v="0"/>
    <s v="California"/>
  </r>
  <r>
    <n v="1856854"/>
    <x v="592"/>
    <s v="Debt collection"/>
    <x v="13"/>
    <s v="CA"/>
    <x v="0"/>
    <x v="191"/>
    <d v="2016-03-30T00:00:00"/>
    <x v="0"/>
    <x v="2"/>
    <n v="1"/>
    <x v="0"/>
    <x v="0"/>
    <s v="California"/>
  </r>
  <r>
    <n v="2127233"/>
    <x v="19"/>
    <s v="Credit card"/>
    <x v="17"/>
    <s v="AK"/>
    <x v="0"/>
    <x v="592"/>
    <d v="2016-09-23T00:00:00"/>
    <x v="1"/>
    <x v="2"/>
    <n v="3"/>
    <x v="1"/>
    <x v="1"/>
    <s v="Alaska"/>
  </r>
  <r>
    <n v="1770846"/>
    <x v="723"/>
    <s v="Debt collection"/>
    <x v="27"/>
    <s v="OR"/>
    <x v="0"/>
    <x v="923"/>
    <d v="2016-02-03T00:00:00"/>
    <x v="0"/>
    <x v="2"/>
    <n v="1"/>
    <x v="0"/>
    <x v="0"/>
    <s v="Oregon"/>
  </r>
  <r>
    <n v="505879"/>
    <x v="20"/>
    <s v="Mortgage"/>
    <x v="37"/>
    <s v="OH"/>
    <x v="1"/>
    <x v="315"/>
    <d v="2013-08-28T00:00:00"/>
    <x v="1"/>
    <x v="3"/>
    <n v="3"/>
    <x v="0"/>
    <x v="0"/>
    <s v="Ohio"/>
  </r>
  <r>
    <n v="222942"/>
    <x v="10"/>
    <s v="Mortgage"/>
    <x v="0"/>
    <s v="ID"/>
    <x v="0"/>
    <x v="1270"/>
    <d v="2013-01-07T00:00:00"/>
    <x v="4"/>
    <x v="3"/>
    <n v="1"/>
    <x v="0"/>
    <x v="1"/>
    <s v="Idaho"/>
  </r>
  <r>
    <n v="1850927"/>
    <x v="72"/>
    <s v="Payday loan"/>
    <x v="43"/>
    <s v="GA"/>
    <x v="0"/>
    <x v="60"/>
    <d v="2016-03-25T00:00:00"/>
    <x v="0"/>
    <x v="2"/>
    <n v="1"/>
    <x v="0"/>
    <x v="0"/>
    <s v="Georgia"/>
  </r>
  <r>
    <n v="653813"/>
    <x v="128"/>
    <s v="Mortgage"/>
    <x v="5"/>
    <s v="CA"/>
    <x v="0"/>
    <x v="1"/>
    <d v="2014-01-03T00:00:00"/>
    <x v="0"/>
    <x v="1"/>
    <n v="1"/>
    <x v="0"/>
    <x v="1"/>
    <s v="California"/>
  </r>
  <r>
    <n v="463963"/>
    <x v="117"/>
    <s v="Mortgage"/>
    <x v="0"/>
    <s v="CO"/>
    <x v="0"/>
    <x v="481"/>
    <d v="2013-07-24T00:00:00"/>
    <x v="1"/>
    <x v="3"/>
    <n v="3"/>
    <x v="0"/>
    <x v="1"/>
    <s v="Colorado"/>
  </r>
  <r>
    <n v="1117055"/>
    <x v="492"/>
    <s v="Debt collection"/>
    <x v="22"/>
    <s v="WA"/>
    <x v="0"/>
    <x v="858"/>
    <d v="2014-11-15T00:00:00"/>
    <x v="1"/>
    <x v="1"/>
    <n v="4"/>
    <x v="0"/>
    <x v="0"/>
    <s v="Washington"/>
  </r>
  <r>
    <n v="471150"/>
    <x v="14"/>
    <s v="Credit card"/>
    <x v="2"/>
    <s v="NC"/>
    <x v="0"/>
    <x v="822"/>
    <d v="2013-07-31T00:00:00"/>
    <x v="0"/>
    <x v="3"/>
    <n v="3"/>
    <x v="0"/>
    <x v="1"/>
    <s v="North Carolina"/>
  </r>
  <r>
    <n v="1442167"/>
    <x v="10"/>
    <s v="Bank account or service"/>
    <x v="9"/>
    <s v="PA"/>
    <x v="3"/>
    <x v="928"/>
    <d v="2015-06-30T00:00:00"/>
    <x v="1"/>
    <x v="0"/>
    <n v="2"/>
    <x v="0"/>
    <x v="0"/>
    <s v="Pennsylvania"/>
  </r>
  <r>
    <n v="1079990"/>
    <x v="10"/>
    <s v="Bank account or service"/>
    <x v="14"/>
    <s v="KY"/>
    <x v="1"/>
    <x v="763"/>
    <d v="2014-10-27T00:00:00"/>
    <x v="11"/>
    <x v="1"/>
    <n v="4"/>
    <x v="0"/>
    <x v="0"/>
    <s v="Kentucky"/>
  </r>
  <r>
    <n v="1059477"/>
    <x v="4"/>
    <s v="Credit reporting"/>
    <x v="3"/>
    <s v="CA"/>
    <x v="0"/>
    <x v="433"/>
    <d v="2014-11-06T00:00:00"/>
    <x v="38"/>
    <x v="1"/>
    <n v="4"/>
    <x v="0"/>
    <x v="0"/>
    <s v="California"/>
  </r>
  <r>
    <n v="1286841"/>
    <x v="21"/>
    <s v="Credit card"/>
    <x v="24"/>
    <s v="NY"/>
    <x v="0"/>
    <x v="499"/>
    <d v="2015-03-18T00:00:00"/>
    <x v="1"/>
    <x v="0"/>
    <n v="1"/>
    <x v="0"/>
    <x v="0"/>
    <s v="New York"/>
  </r>
  <r>
    <n v="1161867"/>
    <x v="8"/>
    <s v="Bank account or service"/>
    <x v="12"/>
    <s v="NY"/>
    <x v="0"/>
    <x v="588"/>
    <d v="2014-12-18T00:00:00"/>
    <x v="0"/>
    <x v="1"/>
    <n v="4"/>
    <x v="0"/>
    <x v="1"/>
    <s v="New York"/>
  </r>
  <r>
    <n v="1791856"/>
    <x v="8"/>
    <s v="Bank account or service"/>
    <x v="12"/>
    <s v="MI"/>
    <x v="0"/>
    <x v="342"/>
    <d v="2016-02-17T00:00:00"/>
    <x v="0"/>
    <x v="2"/>
    <n v="1"/>
    <x v="0"/>
    <x v="0"/>
    <s v="Michigan"/>
  </r>
  <r>
    <n v="2135637"/>
    <x v="9"/>
    <s v="Credit reporting"/>
    <x v="8"/>
    <s v="CA"/>
    <x v="0"/>
    <x v="1147"/>
    <d v="2016-09-28T00:00:00"/>
    <x v="0"/>
    <x v="2"/>
    <n v="3"/>
    <x v="0"/>
    <x v="1"/>
    <s v="California"/>
  </r>
  <r>
    <n v="1535757"/>
    <x v="10"/>
    <s v="Bank account or service"/>
    <x v="15"/>
    <s v="TX"/>
    <x v="3"/>
    <x v="109"/>
    <d v="2015-08-26T00:00:00"/>
    <x v="1"/>
    <x v="0"/>
    <n v="3"/>
    <x v="0"/>
    <x v="0"/>
    <s v="Texas"/>
  </r>
  <r>
    <n v="800843"/>
    <x v="33"/>
    <s v="Student loan"/>
    <x v="6"/>
    <s v="VA"/>
    <x v="0"/>
    <x v="476"/>
    <d v="2014-04-09T00:00:00"/>
    <x v="0"/>
    <x v="1"/>
    <n v="2"/>
    <x v="0"/>
    <x v="0"/>
    <s v="Virginia"/>
  </r>
  <r>
    <n v="760018"/>
    <x v="10"/>
    <s v="Credit card"/>
    <x v="24"/>
    <s v="VA"/>
    <x v="0"/>
    <x v="213"/>
    <d v="2014-03-12T00:00:00"/>
    <x v="1"/>
    <x v="1"/>
    <n v="1"/>
    <x v="0"/>
    <x v="0"/>
    <s v="Virginia"/>
  </r>
  <r>
    <n v="1778350"/>
    <x v="33"/>
    <s v="Student loan"/>
    <x v="6"/>
    <s v="NC"/>
    <x v="0"/>
    <x v="826"/>
    <d v="2016-02-09T00:00:00"/>
    <x v="0"/>
    <x v="2"/>
    <n v="1"/>
    <x v="0"/>
    <x v="0"/>
    <s v="North Carolina"/>
  </r>
  <r>
    <n v="2033690"/>
    <x v="218"/>
    <s v="Bank account or service"/>
    <x v="12"/>
    <s v="IL"/>
    <x v="0"/>
    <x v="25"/>
    <d v="2016-07-29T00:00:00"/>
    <x v="4"/>
    <x v="2"/>
    <n v="3"/>
    <x v="0"/>
    <x v="0"/>
    <s v="Illinois"/>
  </r>
  <r>
    <n v="574972"/>
    <x v="9"/>
    <s v="Credit reporting"/>
    <x v="25"/>
    <s v="PA"/>
    <x v="0"/>
    <x v="811"/>
    <d v="2013-10-29T00:00:00"/>
    <x v="0"/>
    <x v="3"/>
    <n v="4"/>
    <x v="0"/>
    <x v="0"/>
    <s v="Pennsylvania"/>
  </r>
  <r>
    <n v="1449958"/>
    <x v="4"/>
    <s v="Credit reporting"/>
    <x v="44"/>
    <s v="NV"/>
    <x v="0"/>
    <x v="173"/>
    <d v="2015-07-02T00:00:00"/>
    <x v="0"/>
    <x v="0"/>
    <n v="3"/>
    <x v="0"/>
    <x v="0"/>
    <s v="Nevada"/>
  </r>
  <r>
    <n v="1605363"/>
    <x v="16"/>
    <s v="Consumer Loan"/>
    <x v="21"/>
    <s v="VA"/>
    <x v="0"/>
    <x v="170"/>
    <d v="2015-10-14T00:00:00"/>
    <x v="0"/>
    <x v="0"/>
    <n v="4"/>
    <x v="0"/>
    <x v="1"/>
    <s v="Virginia"/>
  </r>
  <r>
    <n v="635266"/>
    <x v="10"/>
    <s v="Mortgage"/>
    <x v="0"/>
    <s v="IN"/>
    <x v="0"/>
    <x v="1144"/>
    <d v="2013-12-16T00:00:00"/>
    <x v="0"/>
    <x v="3"/>
    <n v="4"/>
    <x v="0"/>
    <x v="0"/>
    <s v="Indiana"/>
  </r>
  <r>
    <n v="1604778"/>
    <x v="125"/>
    <s v="Consumer Loan"/>
    <x v="21"/>
    <s v="FL"/>
    <x v="3"/>
    <x v="100"/>
    <d v="2015-10-13T00:00:00"/>
    <x v="0"/>
    <x v="0"/>
    <n v="4"/>
    <x v="0"/>
    <x v="0"/>
    <s v="Florida"/>
  </r>
  <r>
    <n v="1800907"/>
    <x v="168"/>
    <s v="Bank account or service"/>
    <x v="12"/>
    <s v="MI"/>
    <x v="0"/>
    <x v="459"/>
    <d v="2016-02-23T00:00:00"/>
    <x v="0"/>
    <x v="2"/>
    <n v="1"/>
    <x v="0"/>
    <x v="0"/>
    <s v="Michigan"/>
  </r>
  <r>
    <n v="1166603"/>
    <x v="10"/>
    <s v="Bank account or service"/>
    <x v="12"/>
    <m/>
    <x v="1"/>
    <x v="746"/>
    <d v="2014-12-29T00:00:00"/>
    <x v="12"/>
    <x v="1"/>
    <n v="4"/>
    <x v="0"/>
    <x v="0"/>
    <e v="#N/A"/>
  </r>
  <r>
    <n v="878419"/>
    <x v="477"/>
    <s v="Debt collection"/>
    <x v="1"/>
    <s v="CO"/>
    <x v="0"/>
    <x v="265"/>
    <d v="2014-06-03T00:00:00"/>
    <x v="0"/>
    <x v="1"/>
    <n v="2"/>
    <x v="0"/>
    <x v="0"/>
    <s v="Colorado"/>
  </r>
  <r>
    <n v="635705"/>
    <x v="30"/>
    <s v="Mortgage"/>
    <x v="0"/>
    <s v="NC"/>
    <x v="1"/>
    <x v="1144"/>
    <d v="2013-12-20T00:00:00"/>
    <x v="6"/>
    <x v="3"/>
    <n v="4"/>
    <x v="0"/>
    <x v="0"/>
    <s v="North Carolina"/>
  </r>
  <r>
    <n v="783050"/>
    <x v="8"/>
    <s v="Bank account or service"/>
    <x v="12"/>
    <s v="CO"/>
    <x v="0"/>
    <x v="959"/>
    <d v="2014-03-28T00:00:00"/>
    <x v="0"/>
    <x v="1"/>
    <n v="1"/>
    <x v="0"/>
    <x v="0"/>
    <s v="Colorado"/>
  </r>
  <r>
    <n v="1674296"/>
    <x v="10"/>
    <s v="Credit card"/>
    <x v="24"/>
    <s v="CA"/>
    <x v="0"/>
    <x v="1206"/>
    <d v="2015-11-28T00:00:00"/>
    <x v="0"/>
    <x v="0"/>
    <n v="4"/>
    <x v="0"/>
    <x v="1"/>
    <s v="California"/>
  </r>
  <r>
    <n v="647133"/>
    <x v="28"/>
    <s v="Bank account or service"/>
    <x v="14"/>
    <s v="NJ"/>
    <x v="1"/>
    <x v="463"/>
    <d v="2014-01-02T00:00:00"/>
    <x v="11"/>
    <x v="3"/>
    <n v="4"/>
    <x v="0"/>
    <x v="0"/>
    <s v="New Jersey"/>
  </r>
  <r>
    <n v="268619"/>
    <x v="25"/>
    <s v="Credit card"/>
    <x v="45"/>
    <s v="NJ"/>
    <x v="0"/>
    <x v="515"/>
    <d v="2013-01-30T00:00:00"/>
    <x v="0"/>
    <x v="3"/>
    <n v="1"/>
    <x v="0"/>
    <x v="0"/>
    <s v="New Jersey"/>
  </r>
  <r>
    <n v="2020357"/>
    <x v="312"/>
    <s v="Student loan"/>
    <x v="26"/>
    <s v="MN"/>
    <x v="0"/>
    <x v="125"/>
    <d v="2016-07-20T00:00:00"/>
    <x v="1"/>
    <x v="2"/>
    <n v="3"/>
    <x v="0"/>
    <x v="1"/>
    <s v="Minnesota"/>
  </r>
  <r>
    <n v="1949000"/>
    <x v="9"/>
    <s v="Credit reporting"/>
    <x v="3"/>
    <s v="FL"/>
    <x v="3"/>
    <x v="177"/>
    <d v="2016-06-01T00:00:00"/>
    <x v="0"/>
    <x v="2"/>
    <n v="2"/>
    <x v="0"/>
    <x v="0"/>
    <s v="Florida"/>
  </r>
  <r>
    <n v="829440"/>
    <x v="30"/>
    <s v="Bank account or service"/>
    <x v="36"/>
    <s v="FL"/>
    <x v="0"/>
    <x v="231"/>
    <d v="2014-04-28T00:00:00"/>
    <x v="0"/>
    <x v="1"/>
    <n v="2"/>
    <x v="0"/>
    <x v="1"/>
    <s v="Florida"/>
  </r>
  <r>
    <n v="1553857"/>
    <x v="14"/>
    <s v="Credit card"/>
    <x v="24"/>
    <s v="MI"/>
    <x v="0"/>
    <x v="337"/>
    <d v="2015-09-05T00:00:00"/>
    <x v="0"/>
    <x v="0"/>
    <n v="3"/>
    <x v="0"/>
    <x v="0"/>
    <s v="Michigan"/>
  </r>
  <r>
    <n v="1769268"/>
    <x v="8"/>
    <s v="Credit card"/>
    <x v="24"/>
    <s v="CA"/>
    <x v="0"/>
    <x v="523"/>
    <d v="2016-02-02T00:00:00"/>
    <x v="0"/>
    <x v="2"/>
    <n v="1"/>
    <x v="0"/>
    <x v="0"/>
    <s v="California"/>
  </r>
  <r>
    <n v="1864929"/>
    <x v="10"/>
    <s v="Credit card"/>
    <x v="24"/>
    <s v="CA"/>
    <x v="0"/>
    <x v="373"/>
    <d v="2016-04-06T00:00:00"/>
    <x v="1"/>
    <x v="2"/>
    <n v="2"/>
    <x v="0"/>
    <x v="0"/>
    <s v="California"/>
  </r>
  <r>
    <n v="1118490"/>
    <x v="62"/>
    <s v="Credit card"/>
    <x v="34"/>
    <s v="PA"/>
    <x v="0"/>
    <x v="1284"/>
    <d v="2014-11-19T00:00:00"/>
    <x v="6"/>
    <x v="1"/>
    <n v="4"/>
    <x v="0"/>
    <x v="0"/>
    <s v="Pennsylvania"/>
  </r>
  <r>
    <n v="1385830"/>
    <x v="889"/>
    <s v="Debt collection"/>
    <x v="22"/>
    <s v="CA"/>
    <x v="0"/>
    <x v="222"/>
    <d v="2015-05-21T00:00:00"/>
    <x v="1"/>
    <x v="0"/>
    <n v="2"/>
    <x v="0"/>
    <x v="1"/>
    <s v="California"/>
  </r>
  <r>
    <n v="2005098"/>
    <x v="14"/>
    <s v="Credit card"/>
    <x v="57"/>
    <s v="PA"/>
    <x v="0"/>
    <x v="557"/>
    <d v="2016-07-10T00:00:00"/>
    <x v="0"/>
    <x v="2"/>
    <n v="3"/>
    <x v="0"/>
    <x v="0"/>
    <s v="Pennsylvania"/>
  </r>
  <r>
    <n v="1100914"/>
    <x v="14"/>
    <s v="Bank account or service"/>
    <x v="36"/>
    <s v="CT"/>
    <x v="0"/>
    <x v="1137"/>
    <d v="2014-11-04T00:00:00"/>
    <x v="0"/>
    <x v="1"/>
    <n v="4"/>
    <x v="0"/>
    <x v="0"/>
    <s v="Connecticut"/>
  </r>
  <r>
    <n v="485974"/>
    <x v="646"/>
    <s v="Consumer Loan"/>
    <x v="21"/>
    <s v="KY"/>
    <x v="0"/>
    <x v="626"/>
    <d v="2013-08-12T00:00:00"/>
    <x v="7"/>
    <x v="3"/>
    <n v="3"/>
    <x v="0"/>
    <x v="0"/>
    <s v="Kentucky"/>
  </r>
  <r>
    <n v="1731866"/>
    <x v="4"/>
    <s v="Credit reporting"/>
    <x v="3"/>
    <s v="ME"/>
    <x v="0"/>
    <x v="181"/>
    <d v="2016-01-07T00:00:00"/>
    <x v="0"/>
    <x v="2"/>
    <n v="1"/>
    <x v="0"/>
    <x v="0"/>
    <s v="Maine"/>
  </r>
  <r>
    <n v="1843726"/>
    <x v="890"/>
    <s v="Debt collection"/>
    <x v="13"/>
    <s v="TN"/>
    <x v="0"/>
    <x v="35"/>
    <d v="2016-03-22T00:00:00"/>
    <x v="0"/>
    <x v="2"/>
    <n v="1"/>
    <x v="0"/>
    <x v="0"/>
    <s v="Tennessee"/>
  </r>
  <r>
    <n v="462098"/>
    <x v="25"/>
    <s v="Credit card"/>
    <x v="54"/>
    <s v="CA"/>
    <x v="0"/>
    <x v="390"/>
    <d v="2013-07-19T00:00:00"/>
    <x v="0"/>
    <x v="3"/>
    <n v="3"/>
    <x v="0"/>
    <x v="0"/>
    <s v="California"/>
  </r>
  <r>
    <n v="363656"/>
    <x v="62"/>
    <s v="Credit card"/>
    <x v="23"/>
    <s v="PR"/>
    <x v="0"/>
    <x v="865"/>
    <d v="2013-03-26T00:00:00"/>
    <x v="7"/>
    <x v="3"/>
    <n v="1"/>
    <x v="0"/>
    <x v="0"/>
    <e v="#N/A"/>
  </r>
  <r>
    <n v="751746"/>
    <x v="10"/>
    <s v="Mortgage"/>
    <x v="42"/>
    <s v="CA"/>
    <x v="0"/>
    <x v="1134"/>
    <d v="2014-03-10T00:00:00"/>
    <x v="0"/>
    <x v="1"/>
    <n v="1"/>
    <x v="0"/>
    <x v="0"/>
    <s v="California"/>
  </r>
  <r>
    <n v="1316638"/>
    <x v="106"/>
    <s v="Mortgage"/>
    <x v="0"/>
    <s v="NY"/>
    <x v="0"/>
    <x v="1250"/>
    <d v="2015-04-05T00:00:00"/>
    <x v="0"/>
    <x v="0"/>
    <n v="2"/>
    <x v="0"/>
    <x v="0"/>
    <s v="New York"/>
  </r>
  <r>
    <n v="915026"/>
    <x v="18"/>
    <s v="Mortgage"/>
    <x v="0"/>
    <s v="MN"/>
    <x v="0"/>
    <x v="308"/>
    <d v="2014-06-27T00:00:00"/>
    <x v="0"/>
    <x v="1"/>
    <n v="2"/>
    <x v="0"/>
    <x v="0"/>
    <s v="Minnesota"/>
  </r>
  <r>
    <n v="692316"/>
    <x v="33"/>
    <s v="Debt collection"/>
    <x v="22"/>
    <s v="TX"/>
    <x v="0"/>
    <x v="217"/>
    <d v="2014-01-30T00:00:00"/>
    <x v="0"/>
    <x v="1"/>
    <n v="1"/>
    <x v="0"/>
    <x v="0"/>
    <s v="Texas"/>
  </r>
  <r>
    <n v="316991"/>
    <x v="891"/>
    <s v="Mortgage"/>
    <x v="0"/>
    <s v="FL"/>
    <x v="4"/>
    <x v="731"/>
    <d v="2013-02-15T00:00:00"/>
    <x v="1"/>
    <x v="3"/>
    <n v="1"/>
    <x v="0"/>
    <x v="0"/>
    <s v="Florida"/>
  </r>
  <r>
    <n v="1401981"/>
    <x v="10"/>
    <s v="Mortgage"/>
    <x v="0"/>
    <s v="NY"/>
    <x v="1"/>
    <x v="533"/>
    <d v="2015-06-04T00:00:00"/>
    <x v="4"/>
    <x v="0"/>
    <n v="2"/>
    <x v="0"/>
    <x v="0"/>
    <s v="New York"/>
  </r>
  <r>
    <n v="1061814"/>
    <x v="129"/>
    <s v="Consumer Loan"/>
    <x v="19"/>
    <s v="TX"/>
    <x v="0"/>
    <x v="1077"/>
    <d v="2014-10-14T00:00:00"/>
    <x v="12"/>
    <x v="1"/>
    <n v="4"/>
    <x v="0"/>
    <x v="0"/>
    <s v="Texas"/>
  </r>
  <r>
    <n v="847267"/>
    <x v="892"/>
    <s v="Debt collection"/>
    <x v="1"/>
    <s v="MS"/>
    <x v="0"/>
    <x v="1136"/>
    <d v="2014-05-12T00:00:00"/>
    <x v="0"/>
    <x v="1"/>
    <n v="2"/>
    <x v="0"/>
    <x v="0"/>
    <s v="Mississippi"/>
  </r>
  <r>
    <n v="1526001"/>
    <x v="68"/>
    <s v="Mortgage"/>
    <x v="37"/>
    <s v="OH"/>
    <x v="0"/>
    <x v="384"/>
    <d v="2015-08-19T00:00:00"/>
    <x v="0"/>
    <x v="0"/>
    <n v="3"/>
    <x v="0"/>
    <x v="0"/>
    <s v="Ohio"/>
  </r>
  <r>
    <n v="1174480"/>
    <x v="1"/>
    <s v="Mortgage"/>
    <x v="0"/>
    <s v="TX"/>
    <x v="0"/>
    <x v="262"/>
    <d v="2014-12-30T00:00:00"/>
    <x v="0"/>
    <x v="1"/>
    <n v="4"/>
    <x v="0"/>
    <x v="0"/>
    <s v="Texas"/>
  </r>
  <r>
    <n v="1524854"/>
    <x v="14"/>
    <s v="Credit card"/>
    <x v="38"/>
    <s v="NY"/>
    <x v="2"/>
    <x v="581"/>
    <d v="2015-08-27T00:00:00"/>
    <x v="18"/>
    <x v="0"/>
    <n v="3"/>
    <x v="0"/>
    <x v="1"/>
    <s v="New York"/>
  </r>
  <r>
    <n v="631028"/>
    <x v="14"/>
    <s v="Mortgage"/>
    <x v="0"/>
    <s v="FL"/>
    <x v="1"/>
    <x v="901"/>
    <d v="2013-12-16T00:00:00"/>
    <x v="6"/>
    <x v="3"/>
    <n v="4"/>
    <x v="0"/>
    <x v="0"/>
    <s v="Florida"/>
  </r>
  <r>
    <n v="1867714"/>
    <x v="9"/>
    <s v="Credit reporting"/>
    <x v="25"/>
    <s v="FL"/>
    <x v="0"/>
    <x v="368"/>
    <d v="2016-04-06T00:00:00"/>
    <x v="0"/>
    <x v="2"/>
    <n v="2"/>
    <x v="0"/>
    <x v="0"/>
    <s v="Florida"/>
  </r>
  <r>
    <n v="594339"/>
    <x v="8"/>
    <s v="Credit card"/>
    <x v="40"/>
    <s v="DE"/>
    <x v="0"/>
    <x v="388"/>
    <d v="2013-11-12T00:00:00"/>
    <x v="0"/>
    <x v="3"/>
    <n v="4"/>
    <x v="0"/>
    <x v="0"/>
    <s v="Delaware"/>
  </r>
  <r>
    <n v="1994473"/>
    <x v="9"/>
    <s v="Credit reporting"/>
    <x v="3"/>
    <s v="OH"/>
    <x v="3"/>
    <x v="936"/>
    <d v="2016-07-01T00:00:00"/>
    <x v="0"/>
    <x v="2"/>
    <n v="3"/>
    <x v="0"/>
    <x v="0"/>
    <s v="Ohio"/>
  </r>
  <r>
    <n v="1363663"/>
    <x v="30"/>
    <s v="Bank account or service"/>
    <x v="9"/>
    <s v="FL"/>
    <x v="3"/>
    <x v="747"/>
    <d v="2015-05-07T00:00:00"/>
    <x v="1"/>
    <x v="0"/>
    <n v="2"/>
    <x v="0"/>
    <x v="1"/>
    <s v="Florida"/>
  </r>
  <r>
    <n v="888282"/>
    <x v="32"/>
    <s v="Mortgage"/>
    <x v="0"/>
    <s v="NC"/>
    <x v="0"/>
    <x v="58"/>
    <d v="2014-06-10T00:00:00"/>
    <x v="0"/>
    <x v="1"/>
    <n v="2"/>
    <x v="0"/>
    <x v="0"/>
    <s v="North Carolina"/>
  </r>
  <r>
    <n v="1079295"/>
    <x v="391"/>
    <s v="Student loan"/>
    <x v="26"/>
    <s v="NC"/>
    <x v="0"/>
    <x v="763"/>
    <d v="2014-10-22T00:00:00"/>
    <x v="1"/>
    <x v="1"/>
    <n v="4"/>
    <x v="0"/>
    <x v="0"/>
    <s v="North Carolina"/>
  </r>
  <r>
    <n v="360552"/>
    <x v="8"/>
    <s v="Mortgage"/>
    <x v="0"/>
    <s v="CA"/>
    <x v="2"/>
    <x v="112"/>
    <d v="2013-03-21T00:00:00"/>
    <x v="1"/>
    <x v="3"/>
    <n v="1"/>
    <x v="0"/>
    <x v="0"/>
    <s v="California"/>
  </r>
  <r>
    <n v="2103562"/>
    <x v="448"/>
    <s v="Debt collection"/>
    <x v="22"/>
    <s v="FL"/>
    <x v="0"/>
    <x v="1162"/>
    <d v="2016-09-10T00:00:00"/>
    <x v="0"/>
    <x v="2"/>
    <n v="3"/>
    <x v="0"/>
    <x v="0"/>
    <s v="Florida"/>
  </r>
  <r>
    <n v="1338726"/>
    <x v="10"/>
    <s v="Mortgage"/>
    <x v="5"/>
    <s v="VA"/>
    <x v="3"/>
    <x v="435"/>
    <d v="2015-04-23T00:00:00"/>
    <x v="4"/>
    <x v="0"/>
    <n v="2"/>
    <x v="0"/>
    <x v="0"/>
    <s v="Virginia"/>
  </r>
  <r>
    <n v="1741046"/>
    <x v="20"/>
    <s v="Bank account or service"/>
    <x v="12"/>
    <s v="CA"/>
    <x v="1"/>
    <x v="299"/>
    <d v="2016-01-20T00:00:00"/>
    <x v="12"/>
    <x v="2"/>
    <n v="1"/>
    <x v="0"/>
    <x v="0"/>
    <s v="California"/>
  </r>
  <r>
    <n v="2003089"/>
    <x v="30"/>
    <s v="Mortgage"/>
    <x v="5"/>
    <s v="WI"/>
    <x v="0"/>
    <x v="534"/>
    <d v="2016-07-07T00:00:00"/>
    <x v="0"/>
    <x v="2"/>
    <n v="3"/>
    <x v="0"/>
    <x v="0"/>
    <s v="Wisconsin"/>
  </r>
  <r>
    <n v="1967154"/>
    <x v="732"/>
    <s v="Debt collection"/>
    <x v="1"/>
    <s v="PA"/>
    <x v="3"/>
    <x v="298"/>
    <d v="2016-06-13T00:00:00"/>
    <x v="0"/>
    <x v="2"/>
    <n v="2"/>
    <x v="0"/>
    <x v="0"/>
    <s v="Pennsylvania"/>
  </r>
  <r>
    <n v="225493"/>
    <x v="22"/>
    <s v="Bank account or service"/>
    <x v="12"/>
    <s v="VA"/>
    <x v="1"/>
    <x v="552"/>
    <d v="2013-01-09T00:00:00"/>
    <x v="1"/>
    <x v="3"/>
    <n v="1"/>
    <x v="0"/>
    <x v="0"/>
    <s v="Virginia"/>
  </r>
  <r>
    <n v="1554761"/>
    <x v="117"/>
    <s v="Mortgage"/>
    <x v="0"/>
    <s v="MI"/>
    <x v="1"/>
    <x v="1027"/>
    <d v="2015-09-09T00:00:00"/>
    <x v="1"/>
    <x v="0"/>
    <n v="3"/>
    <x v="0"/>
    <x v="0"/>
    <s v="Michigan"/>
  </r>
  <r>
    <n v="1373014"/>
    <x v="18"/>
    <s v="Mortgage"/>
    <x v="0"/>
    <s v="FL"/>
    <x v="0"/>
    <x v="784"/>
    <d v="2015-05-13T00:00:00"/>
    <x v="0"/>
    <x v="0"/>
    <n v="2"/>
    <x v="0"/>
    <x v="0"/>
    <s v="Florida"/>
  </r>
  <r>
    <n v="1341752"/>
    <x v="33"/>
    <s v="Debt collection"/>
    <x v="22"/>
    <s v="AL"/>
    <x v="3"/>
    <x v="218"/>
    <d v="2015-04-27T00:00:00"/>
    <x v="2"/>
    <x v="0"/>
    <n v="2"/>
    <x v="0"/>
    <x v="0"/>
    <s v="Alabama"/>
  </r>
  <r>
    <n v="1889268"/>
    <x v="8"/>
    <s v="Bank account or service"/>
    <x v="9"/>
    <s v="NY"/>
    <x v="1"/>
    <x v="66"/>
    <d v="2016-04-27T00:00:00"/>
    <x v="12"/>
    <x v="2"/>
    <n v="2"/>
    <x v="0"/>
    <x v="0"/>
    <s v="New York"/>
  </r>
  <r>
    <n v="985970"/>
    <x v="20"/>
    <s v="Credit card"/>
    <x v="17"/>
    <s v="DE"/>
    <x v="0"/>
    <x v="1028"/>
    <d v="2014-08-20T00:00:00"/>
    <x v="2"/>
    <x v="1"/>
    <n v="3"/>
    <x v="0"/>
    <x v="0"/>
    <s v="Delaware"/>
  </r>
  <r>
    <n v="1751761"/>
    <x v="84"/>
    <s v="Mortgage"/>
    <x v="0"/>
    <s v="ME"/>
    <x v="0"/>
    <x v="987"/>
    <d v="2016-01-21T00:00:00"/>
    <x v="0"/>
    <x v="2"/>
    <n v="1"/>
    <x v="0"/>
    <x v="0"/>
    <s v="Maine"/>
  </r>
  <r>
    <n v="1640025"/>
    <x v="38"/>
    <s v="Credit card"/>
    <x v="31"/>
    <s v="NY"/>
    <x v="0"/>
    <x v="206"/>
    <d v="2015-11-04T00:00:00"/>
    <x v="0"/>
    <x v="0"/>
    <n v="4"/>
    <x v="0"/>
    <x v="1"/>
    <s v="New York"/>
  </r>
  <r>
    <n v="453333"/>
    <x v="10"/>
    <s v="Bank account or service"/>
    <x v="15"/>
    <s v="CA"/>
    <x v="0"/>
    <x v="467"/>
    <d v="2013-07-12T00:00:00"/>
    <x v="4"/>
    <x v="3"/>
    <n v="3"/>
    <x v="0"/>
    <x v="0"/>
    <s v="California"/>
  </r>
  <r>
    <n v="2086879"/>
    <x v="9"/>
    <s v="Credit reporting"/>
    <x v="8"/>
    <s v="FL"/>
    <x v="0"/>
    <x v="164"/>
    <d v="2016-08-29T00:00:00"/>
    <x v="0"/>
    <x v="2"/>
    <n v="3"/>
    <x v="0"/>
    <x v="0"/>
    <s v="Florida"/>
  </r>
  <r>
    <n v="1496672"/>
    <x v="8"/>
    <s v="Credit card"/>
    <x v="24"/>
    <s v="FL"/>
    <x v="0"/>
    <x v="1087"/>
    <d v="2015-07-31T00:00:00"/>
    <x v="0"/>
    <x v="0"/>
    <n v="3"/>
    <x v="0"/>
    <x v="0"/>
    <s v="Florida"/>
  </r>
  <r>
    <n v="1569844"/>
    <x v="337"/>
    <s v="Debt collection"/>
    <x v="22"/>
    <s v="MD"/>
    <x v="0"/>
    <x v="741"/>
    <d v="2015-09-18T00:00:00"/>
    <x v="0"/>
    <x v="0"/>
    <n v="3"/>
    <x v="1"/>
    <x v="0"/>
    <s v="Maryland"/>
  </r>
  <r>
    <n v="1950094"/>
    <x v="62"/>
    <s v="Credit card"/>
    <x v="24"/>
    <s v="CA"/>
    <x v="1"/>
    <x v="177"/>
    <d v="2016-06-03T00:00:00"/>
    <x v="4"/>
    <x v="2"/>
    <n v="2"/>
    <x v="0"/>
    <x v="0"/>
    <s v="California"/>
  </r>
  <r>
    <n v="1133989"/>
    <x v="16"/>
    <s v="Credit card"/>
    <x v="24"/>
    <s v="NY"/>
    <x v="0"/>
    <x v="1158"/>
    <d v="2014-11-26T00:00:00"/>
    <x v="0"/>
    <x v="1"/>
    <n v="4"/>
    <x v="0"/>
    <x v="0"/>
    <s v="New York"/>
  </r>
  <r>
    <n v="1758999"/>
    <x v="893"/>
    <s v="Student loan"/>
    <x v="6"/>
    <s v="NY"/>
    <x v="0"/>
    <x v="678"/>
    <d v="2016-01-26T00:00:00"/>
    <x v="0"/>
    <x v="2"/>
    <n v="1"/>
    <x v="0"/>
    <x v="1"/>
    <s v="New York"/>
  </r>
  <r>
    <n v="1687128"/>
    <x v="185"/>
    <s v="Debt collection"/>
    <x v="1"/>
    <s v="CA"/>
    <x v="0"/>
    <x v="258"/>
    <d v="2015-12-08T00:00:00"/>
    <x v="0"/>
    <x v="0"/>
    <n v="4"/>
    <x v="0"/>
    <x v="0"/>
    <s v="California"/>
  </r>
  <r>
    <n v="1205887"/>
    <x v="19"/>
    <s v="Bank account or service"/>
    <x v="9"/>
    <s v="GA"/>
    <x v="0"/>
    <x v="314"/>
    <d v="2015-01-23T00:00:00"/>
    <x v="0"/>
    <x v="0"/>
    <n v="1"/>
    <x v="0"/>
    <x v="0"/>
    <s v="Georgia"/>
  </r>
  <r>
    <n v="1562732"/>
    <x v="25"/>
    <s v="Credit card"/>
    <x v="24"/>
    <s v="FL"/>
    <x v="1"/>
    <x v="470"/>
    <d v="2015-09-14T00:00:00"/>
    <x v="0"/>
    <x v="0"/>
    <n v="3"/>
    <x v="0"/>
    <x v="0"/>
    <s v="Florida"/>
  </r>
  <r>
    <n v="705655"/>
    <x v="10"/>
    <s v="Mortgage"/>
    <x v="0"/>
    <s v="MA"/>
    <x v="0"/>
    <x v="401"/>
    <d v="2014-02-07T00:00:00"/>
    <x v="4"/>
    <x v="1"/>
    <n v="1"/>
    <x v="0"/>
    <x v="0"/>
    <s v="Massachusetts"/>
  </r>
  <r>
    <n v="897575"/>
    <x v="173"/>
    <s v="Debt collection"/>
    <x v="1"/>
    <s v="VA"/>
    <x v="0"/>
    <x v="565"/>
    <d v="2014-06-19T00:00:00"/>
    <x v="4"/>
    <x v="1"/>
    <n v="2"/>
    <x v="0"/>
    <x v="0"/>
    <s v="Virginia"/>
  </r>
  <r>
    <n v="1021139"/>
    <x v="109"/>
    <s v="Debt collection"/>
    <x v="22"/>
    <s v="CA"/>
    <x v="0"/>
    <x v="906"/>
    <d v="2014-09-15T00:00:00"/>
    <x v="11"/>
    <x v="1"/>
    <n v="3"/>
    <x v="0"/>
    <x v="0"/>
    <s v="California"/>
  </r>
  <r>
    <n v="1331020"/>
    <x v="172"/>
    <s v="Bank account or service"/>
    <x v="9"/>
    <s v="CT"/>
    <x v="1"/>
    <x v="47"/>
    <d v="2015-04-20T00:00:00"/>
    <x v="2"/>
    <x v="0"/>
    <n v="2"/>
    <x v="0"/>
    <x v="0"/>
    <s v="Connecticut"/>
  </r>
  <r>
    <n v="1899771"/>
    <x v="8"/>
    <s v="Bank account or service"/>
    <x v="12"/>
    <s v="IL"/>
    <x v="0"/>
    <x v="559"/>
    <d v="2016-04-28T00:00:00"/>
    <x v="0"/>
    <x v="2"/>
    <n v="2"/>
    <x v="0"/>
    <x v="0"/>
    <s v="Illinois"/>
  </r>
  <r>
    <n v="799641"/>
    <x v="28"/>
    <s v="Bank account or service"/>
    <x v="9"/>
    <s v="VA"/>
    <x v="0"/>
    <x v="910"/>
    <d v="2014-04-08T00:00:00"/>
    <x v="0"/>
    <x v="1"/>
    <n v="2"/>
    <x v="0"/>
    <x v="1"/>
    <s v="Virginia"/>
  </r>
  <r>
    <n v="1852642"/>
    <x v="319"/>
    <s v="Debt collection"/>
    <x v="27"/>
    <s v="IN"/>
    <x v="0"/>
    <x v="427"/>
    <d v="2016-03-29T00:00:00"/>
    <x v="0"/>
    <x v="2"/>
    <n v="1"/>
    <x v="0"/>
    <x v="1"/>
    <s v="Indiana"/>
  </r>
  <r>
    <n v="814238"/>
    <x v="130"/>
    <s v="Debt collection"/>
    <x v="1"/>
    <s v="CA"/>
    <x v="0"/>
    <x v="194"/>
    <d v="2014-05-19T00:00:00"/>
    <x v="16"/>
    <x v="1"/>
    <n v="2"/>
    <x v="0"/>
    <x v="1"/>
    <s v="California"/>
  </r>
  <r>
    <n v="970574"/>
    <x v="23"/>
    <s v="Consumer Loan"/>
    <x v="39"/>
    <s v="FL"/>
    <x v="0"/>
    <x v="193"/>
    <d v="2014-08-06T00:00:00"/>
    <x v="0"/>
    <x v="1"/>
    <n v="3"/>
    <x v="0"/>
    <x v="0"/>
    <s v="Florida"/>
  </r>
  <r>
    <n v="1734948"/>
    <x v="135"/>
    <s v="Consumer Loan"/>
    <x v="21"/>
    <s v="NJ"/>
    <x v="0"/>
    <x v="1326"/>
    <d v="2016-01-09T00:00:00"/>
    <x v="0"/>
    <x v="2"/>
    <n v="1"/>
    <x v="0"/>
    <x v="0"/>
    <s v="New Jersey"/>
  </r>
  <r>
    <n v="1458415"/>
    <x v="4"/>
    <s v="Credit reporting"/>
    <x v="8"/>
    <s v="NC"/>
    <x v="0"/>
    <x v="630"/>
    <d v="2015-07-08T00:00:00"/>
    <x v="0"/>
    <x v="0"/>
    <n v="3"/>
    <x v="0"/>
    <x v="1"/>
    <s v="North Carolina"/>
  </r>
  <r>
    <n v="1673889"/>
    <x v="62"/>
    <s v="Credit card"/>
    <x v="24"/>
    <s v="PA"/>
    <x v="0"/>
    <x v="724"/>
    <d v="2015-11-27T00:00:00"/>
    <x v="0"/>
    <x v="0"/>
    <n v="4"/>
    <x v="0"/>
    <x v="0"/>
    <s v="Pennsylvania"/>
  </r>
  <r>
    <n v="1250679"/>
    <x v="19"/>
    <s v="Mortgage"/>
    <x v="0"/>
    <s v="OH"/>
    <x v="1"/>
    <x v="810"/>
    <d v="2015-02-27T00:00:00"/>
    <x v="11"/>
    <x v="0"/>
    <n v="1"/>
    <x v="0"/>
    <x v="0"/>
    <s v="Ohio"/>
  </r>
  <r>
    <n v="862281"/>
    <x v="14"/>
    <s v="Consumer Loan"/>
    <x v="39"/>
    <s v="NE"/>
    <x v="3"/>
    <x v="50"/>
    <d v="2014-05-22T00:00:00"/>
    <x v="1"/>
    <x v="1"/>
    <n v="2"/>
    <x v="0"/>
    <x v="0"/>
    <s v="Nebraska"/>
  </r>
  <r>
    <n v="1584164"/>
    <x v="427"/>
    <s v="Mortgage"/>
    <x v="37"/>
    <s v="NJ"/>
    <x v="0"/>
    <x v="153"/>
    <d v="2015-09-29T00:00:00"/>
    <x v="0"/>
    <x v="0"/>
    <n v="3"/>
    <x v="0"/>
    <x v="0"/>
    <s v="New Jersey"/>
  </r>
  <r>
    <n v="437568"/>
    <x v="14"/>
    <s v="Credit card"/>
    <x v="35"/>
    <s v="TX"/>
    <x v="0"/>
    <x v="823"/>
    <d v="2013-06-19T00:00:00"/>
    <x v="0"/>
    <x v="3"/>
    <n v="2"/>
    <x v="0"/>
    <x v="0"/>
    <s v="Texas"/>
  </r>
  <r>
    <n v="1478968"/>
    <x v="35"/>
    <s v="Mortgage"/>
    <x v="0"/>
    <s v="FL"/>
    <x v="0"/>
    <x v="631"/>
    <d v="2015-07-27T00:00:00"/>
    <x v="11"/>
    <x v="0"/>
    <n v="3"/>
    <x v="0"/>
    <x v="0"/>
    <s v="Florida"/>
  </r>
  <r>
    <n v="676313"/>
    <x v="110"/>
    <s v="Bank account or service"/>
    <x v="14"/>
    <s v="IL"/>
    <x v="0"/>
    <x v="931"/>
    <d v="2014-01-24T00:00:00"/>
    <x v="6"/>
    <x v="1"/>
    <n v="1"/>
    <x v="0"/>
    <x v="0"/>
    <s v="Illinois"/>
  </r>
  <r>
    <n v="1735116"/>
    <x v="8"/>
    <s v="Credit card"/>
    <x v="24"/>
    <s v="CO"/>
    <x v="0"/>
    <x v="1326"/>
    <d v="2016-01-09T00:00:00"/>
    <x v="0"/>
    <x v="2"/>
    <n v="1"/>
    <x v="0"/>
    <x v="1"/>
    <s v="Colorado"/>
  </r>
  <r>
    <n v="321427"/>
    <x v="30"/>
    <s v="Bank account or service"/>
    <x v="12"/>
    <s v="PA"/>
    <x v="1"/>
    <x v="126"/>
    <d v="2013-02-21T00:00:00"/>
    <x v="1"/>
    <x v="3"/>
    <n v="1"/>
    <x v="0"/>
    <x v="0"/>
    <s v="Pennsylvania"/>
  </r>
  <r>
    <n v="2015803"/>
    <x v="8"/>
    <s v="Bank account or service"/>
    <x v="12"/>
    <s v="CA"/>
    <x v="0"/>
    <x v="1219"/>
    <d v="2016-07-17T00:00:00"/>
    <x v="0"/>
    <x v="2"/>
    <n v="3"/>
    <x v="0"/>
    <x v="1"/>
    <s v="California"/>
  </r>
  <r>
    <n v="1941615"/>
    <x v="9"/>
    <s v="Credit reporting"/>
    <x v="8"/>
    <s v="AZ"/>
    <x v="0"/>
    <x v="307"/>
    <d v="2016-05-25T00:00:00"/>
    <x v="0"/>
    <x v="2"/>
    <n v="2"/>
    <x v="0"/>
    <x v="0"/>
    <s v="Arizona"/>
  </r>
  <r>
    <n v="2017954"/>
    <x v="5"/>
    <s v="Debt collection"/>
    <x v="27"/>
    <s v="OH"/>
    <x v="0"/>
    <x v="229"/>
    <d v="2016-07-19T00:00:00"/>
    <x v="1"/>
    <x v="2"/>
    <n v="3"/>
    <x v="0"/>
    <x v="0"/>
    <s v="Ohio"/>
  </r>
  <r>
    <n v="1662040"/>
    <x v="23"/>
    <s v="Credit card"/>
    <x v="24"/>
    <s v="CA"/>
    <x v="3"/>
    <x v="182"/>
    <d v="2015-11-18T00:00:00"/>
    <x v="0"/>
    <x v="0"/>
    <n v="4"/>
    <x v="0"/>
    <x v="1"/>
    <s v="California"/>
  </r>
  <r>
    <n v="1260644"/>
    <x v="620"/>
    <s v="Bank account or service"/>
    <x v="12"/>
    <s v="VA"/>
    <x v="1"/>
    <x v="219"/>
    <d v="2015-03-04T00:00:00"/>
    <x v="2"/>
    <x v="0"/>
    <n v="1"/>
    <x v="0"/>
    <x v="0"/>
    <s v="Virginia"/>
  </r>
  <r>
    <n v="1588223"/>
    <x v="4"/>
    <s v="Credit reporting"/>
    <x v="8"/>
    <s v="MD"/>
    <x v="0"/>
    <x v="88"/>
    <d v="2015-10-01T00:00:00"/>
    <x v="0"/>
    <x v="0"/>
    <n v="4"/>
    <x v="0"/>
    <x v="1"/>
    <s v="Maryland"/>
  </r>
  <r>
    <n v="757810"/>
    <x v="38"/>
    <s v="Credit card"/>
    <x v="40"/>
    <s v="TX"/>
    <x v="0"/>
    <x v="830"/>
    <d v="2014-03-14T00:00:00"/>
    <x v="1"/>
    <x v="1"/>
    <n v="1"/>
    <x v="0"/>
    <x v="0"/>
    <s v="Texas"/>
  </r>
  <r>
    <n v="1361182"/>
    <x v="8"/>
    <s v="Credit card"/>
    <x v="35"/>
    <s v="MN"/>
    <x v="0"/>
    <x v="833"/>
    <d v="2015-05-05T00:00:00"/>
    <x v="0"/>
    <x v="0"/>
    <n v="2"/>
    <x v="0"/>
    <x v="0"/>
    <s v="Minnesota"/>
  </r>
  <r>
    <n v="1787590"/>
    <x v="10"/>
    <s v="Bank account or service"/>
    <x v="36"/>
    <s v="CA"/>
    <x v="0"/>
    <x v="142"/>
    <d v="2016-02-16T00:00:00"/>
    <x v="0"/>
    <x v="2"/>
    <n v="1"/>
    <x v="0"/>
    <x v="0"/>
    <s v="California"/>
  </r>
  <r>
    <n v="1867996"/>
    <x v="48"/>
    <s v="Student loan"/>
    <x v="6"/>
    <s v="CA"/>
    <x v="0"/>
    <x v="368"/>
    <d v="2016-04-06T00:00:00"/>
    <x v="0"/>
    <x v="2"/>
    <n v="2"/>
    <x v="0"/>
    <x v="0"/>
    <s v="California"/>
  </r>
  <r>
    <n v="1902539"/>
    <x v="129"/>
    <s v="Consumer Loan"/>
    <x v="19"/>
    <s v="TX"/>
    <x v="0"/>
    <x v="1045"/>
    <d v="2016-04-29T00:00:00"/>
    <x v="0"/>
    <x v="2"/>
    <n v="2"/>
    <x v="0"/>
    <x v="0"/>
    <s v="Texas"/>
  </r>
  <r>
    <n v="1498485"/>
    <x v="18"/>
    <s v="Mortgage"/>
    <x v="0"/>
    <s v="IL"/>
    <x v="0"/>
    <x v="1184"/>
    <d v="2015-08-04T00:00:00"/>
    <x v="1"/>
    <x v="0"/>
    <n v="3"/>
    <x v="0"/>
    <x v="0"/>
    <s v="Illinois"/>
  </r>
  <r>
    <n v="1614323"/>
    <x v="14"/>
    <s v="Credit card"/>
    <x v="34"/>
    <s v="NJ"/>
    <x v="0"/>
    <x v="1038"/>
    <d v="2015-10-19T00:00:00"/>
    <x v="0"/>
    <x v="0"/>
    <n v="4"/>
    <x v="0"/>
    <x v="0"/>
    <s v="New Jersey"/>
  </r>
  <r>
    <n v="1171987"/>
    <x v="118"/>
    <s v="Debt collection"/>
    <x v="1"/>
    <s v="TN"/>
    <x v="0"/>
    <x v="1149"/>
    <d v="2014-12-27T00:00:00"/>
    <x v="0"/>
    <x v="1"/>
    <n v="4"/>
    <x v="0"/>
    <x v="0"/>
    <s v="Tennessee"/>
  </r>
  <r>
    <n v="1439857"/>
    <x v="8"/>
    <s v="Credit card"/>
    <x v="45"/>
    <s v="CA"/>
    <x v="0"/>
    <x v="551"/>
    <d v="2015-06-26T00:00:00"/>
    <x v="0"/>
    <x v="0"/>
    <n v="2"/>
    <x v="0"/>
    <x v="1"/>
    <s v="California"/>
  </r>
  <r>
    <n v="675000"/>
    <x v="19"/>
    <s v="Bank account or service"/>
    <x v="9"/>
    <s v="MD"/>
    <x v="3"/>
    <x v="78"/>
    <d v="2014-01-27T00:00:00"/>
    <x v="10"/>
    <x v="1"/>
    <n v="1"/>
    <x v="0"/>
    <x v="0"/>
    <s v="Maryland"/>
  </r>
  <r>
    <n v="1588273"/>
    <x v="14"/>
    <s v="Mortgage"/>
    <x v="0"/>
    <s v="TX"/>
    <x v="3"/>
    <x v="88"/>
    <d v="2015-10-01T00:00:00"/>
    <x v="0"/>
    <x v="0"/>
    <n v="4"/>
    <x v="0"/>
    <x v="0"/>
    <s v="Texas"/>
  </r>
  <r>
    <n v="1065670"/>
    <x v="8"/>
    <s v="Consumer Loan"/>
    <x v="21"/>
    <s v="IN"/>
    <x v="0"/>
    <x v="99"/>
    <d v="2014-10-09T00:00:00"/>
    <x v="0"/>
    <x v="1"/>
    <n v="4"/>
    <x v="0"/>
    <x v="0"/>
    <s v="Indiana"/>
  </r>
  <r>
    <n v="1148247"/>
    <x v="246"/>
    <s v="Mortgage"/>
    <x v="5"/>
    <s v="SD"/>
    <x v="0"/>
    <x v="439"/>
    <d v="2014-12-09T00:00:00"/>
    <x v="0"/>
    <x v="1"/>
    <n v="4"/>
    <x v="0"/>
    <x v="0"/>
    <s v="South Dakota"/>
  </r>
  <r>
    <n v="1480973"/>
    <x v="894"/>
    <s v="Debt collection"/>
    <x v="1"/>
    <s v="IN"/>
    <x v="0"/>
    <x v="297"/>
    <d v="2015-07-30T00:00:00"/>
    <x v="8"/>
    <x v="0"/>
    <n v="3"/>
    <x v="0"/>
    <x v="0"/>
    <s v="Indiana"/>
  </r>
  <r>
    <n v="313605"/>
    <x v="30"/>
    <s v="Mortgage"/>
    <x v="0"/>
    <s v="FL"/>
    <x v="3"/>
    <x v="898"/>
    <d v="2013-02-12T00:00:00"/>
    <x v="1"/>
    <x v="3"/>
    <n v="1"/>
    <x v="0"/>
    <x v="1"/>
    <s v="Florida"/>
  </r>
  <r>
    <n v="1839352"/>
    <x v="47"/>
    <s v="Credit card"/>
    <x v="59"/>
    <s v="GA"/>
    <x v="0"/>
    <x v="325"/>
    <d v="2016-03-21T00:00:00"/>
    <x v="7"/>
    <x v="2"/>
    <n v="1"/>
    <x v="0"/>
    <x v="0"/>
    <s v="Georgia"/>
  </r>
  <r>
    <n v="1218045"/>
    <x v="895"/>
    <s v="Debt collection"/>
    <x v="22"/>
    <s v="TX"/>
    <x v="0"/>
    <x v="999"/>
    <d v="2015-01-30T00:00:00"/>
    <x v="0"/>
    <x v="0"/>
    <n v="1"/>
    <x v="0"/>
    <x v="1"/>
    <s v="Texas"/>
  </r>
  <r>
    <n v="1132604"/>
    <x v="1"/>
    <s v="Mortgage"/>
    <x v="0"/>
    <s v="GA"/>
    <x v="1"/>
    <x v="895"/>
    <d v="2014-11-26T00:00:00"/>
    <x v="11"/>
    <x v="1"/>
    <n v="4"/>
    <x v="0"/>
    <x v="1"/>
    <s v="Georgia"/>
  </r>
  <r>
    <n v="1394670"/>
    <x v="183"/>
    <s v="Debt collection"/>
    <x v="1"/>
    <s v="CA"/>
    <x v="0"/>
    <x v="211"/>
    <d v="2015-05-27T00:00:00"/>
    <x v="0"/>
    <x v="0"/>
    <n v="2"/>
    <x v="0"/>
    <x v="1"/>
    <s v="California"/>
  </r>
  <r>
    <n v="402086"/>
    <x v="28"/>
    <s v="Consumer Loan"/>
    <x v="69"/>
    <s v="PA"/>
    <x v="1"/>
    <x v="443"/>
    <d v="2013-05-09T00:00:00"/>
    <x v="1"/>
    <x v="3"/>
    <n v="2"/>
    <x v="0"/>
    <x v="0"/>
    <s v="Pennsylvania"/>
  </r>
  <r>
    <n v="727591"/>
    <x v="35"/>
    <s v="Mortgage"/>
    <x v="0"/>
    <s v="FL"/>
    <x v="0"/>
    <x v="553"/>
    <d v="2014-02-22T00:00:00"/>
    <x v="0"/>
    <x v="1"/>
    <n v="1"/>
    <x v="0"/>
    <x v="0"/>
    <s v="Florida"/>
  </r>
  <r>
    <n v="1600679"/>
    <x v="16"/>
    <s v="Credit card"/>
    <x v="2"/>
    <s v="NY"/>
    <x v="0"/>
    <x v="382"/>
    <d v="2015-10-09T00:00:00"/>
    <x v="0"/>
    <x v="0"/>
    <n v="4"/>
    <x v="0"/>
    <x v="0"/>
    <s v="New York"/>
  </r>
  <r>
    <n v="1420194"/>
    <x v="182"/>
    <s v="Consumer Loan"/>
    <x v="19"/>
    <s v="NY"/>
    <x v="0"/>
    <x v="594"/>
    <d v="2015-06-13T00:00:00"/>
    <x v="0"/>
    <x v="0"/>
    <n v="2"/>
    <x v="0"/>
    <x v="1"/>
    <s v="New York"/>
  </r>
  <r>
    <n v="1741514"/>
    <x v="32"/>
    <s v="Bank account or service"/>
    <x v="12"/>
    <s v="TN"/>
    <x v="1"/>
    <x v="10"/>
    <d v="2016-01-19T00:00:00"/>
    <x v="6"/>
    <x v="2"/>
    <n v="1"/>
    <x v="0"/>
    <x v="0"/>
    <s v="Tennessee"/>
  </r>
  <r>
    <n v="772457"/>
    <x v="33"/>
    <s v="Student loan"/>
    <x v="26"/>
    <s v="CA"/>
    <x v="0"/>
    <x v="37"/>
    <d v="2014-03-21T00:00:00"/>
    <x v="0"/>
    <x v="1"/>
    <n v="1"/>
    <x v="0"/>
    <x v="0"/>
    <s v="California"/>
  </r>
  <r>
    <n v="1714793"/>
    <x v="23"/>
    <s v="Bank account or service"/>
    <x v="9"/>
    <s v="CO"/>
    <x v="1"/>
    <x v="54"/>
    <d v="2015-12-28T00:00:00"/>
    <x v="2"/>
    <x v="0"/>
    <n v="4"/>
    <x v="0"/>
    <x v="0"/>
    <s v="Colorado"/>
  </r>
  <r>
    <n v="425440"/>
    <x v="45"/>
    <s v="Bank account or service"/>
    <x v="9"/>
    <s v="NH"/>
    <x v="0"/>
    <x v="744"/>
    <d v="2013-06-06T00:00:00"/>
    <x v="0"/>
    <x v="3"/>
    <n v="2"/>
    <x v="0"/>
    <x v="0"/>
    <s v="New Hampshire"/>
  </r>
  <r>
    <n v="1769928"/>
    <x v="1"/>
    <s v="Mortgage"/>
    <x v="0"/>
    <s v="ID"/>
    <x v="0"/>
    <x v="523"/>
    <d v="2016-02-02T00:00:00"/>
    <x v="0"/>
    <x v="2"/>
    <n v="1"/>
    <x v="0"/>
    <x v="0"/>
    <s v="Idaho"/>
  </r>
  <r>
    <n v="570174"/>
    <x v="38"/>
    <s v="Bank account or service"/>
    <x v="15"/>
    <s v="DC"/>
    <x v="1"/>
    <x v="121"/>
    <d v="2013-10-25T00:00:00"/>
    <x v="1"/>
    <x v="3"/>
    <n v="4"/>
    <x v="0"/>
    <x v="0"/>
    <s v="District of Columbia"/>
  </r>
  <r>
    <n v="879430"/>
    <x v="241"/>
    <s v="Payday loan"/>
    <x v="46"/>
    <s v="IL"/>
    <x v="0"/>
    <x v="265"/>
    <d v="2014-06-03T00:00:00"/>
    <x v="0"/>
    <x v="1"/>
    <n v="2"/>
    <x v="0"/>
    <x v="0"/>
    <s v="Illinois"/>
  </r>
  <r>
    <n v="546736"/>
    <x v="8"/>
    <s v="Bank account or service"/>
    <x v="12"/>
    <s v="GA"/>
    <x v="3"/>
    <x v="538"/>
    <d v="2013-09-30T00:00:00"/>
    <x v="7"/>
    <x v="3"/>
    <n v="3"/>
    <x v="0"/>
    <x v="1"/>
    <s v="Georgia"/>
  </r>
  <r>
    <n v="1375239"/>
    <x v="82"/>
    <s v="Debt collection"/>
    <x v="1"/>
    <s v="HI"/>
    <x v="0"/>
    <x v="106"/>
    <d v="2015-05-14T00:00:00"/>
    <x v="0"/>
    <x v="0"/>
    <n v="2"/>
    <x v="0"/>
    <x v="1"/>
    <s v="Hawaii"/>
  </r>
  <r>
    <n v="864335"/>
    <x v="82"/>
    <s v="Debt collection"/>
    <x v="22"/>
    <s v="NY"/>
    <x v="0"/>
    <x v="537"/>
    <d v="2014-06-06T00:00:00"/>
    <x v="27"/>
    <x v="1"/>
    <n v="2"/>
    <x v="0"/>
    <x v="0"/>
    <s v="New York"/>
  </r>
  <r>
    <n v="2193967"/>
    <x v="33"/>
    <s v="Debt collection"/>
    <x v="4"/>
    <s v="MD"/>
    <x v="0"/>
    <x v="324"/>
    <d v="2016-11-03T00:00:00"/>
    <x v="0"/>
    <x v="2"/>
    <n v="4"/>
    <x v="0"/>
    <x v="1"/>
    <s v="Maryland"/>
  </r>
  <r>
    <n v="305152"/>
    <x v="296"/>
    <s v="Bank account or service"/>
    <x v="14"/>
    <s v="NJ"/>
    <x v="3"/>
    <x v="1177"/>
    <d v="2013-02-08T00:00:00"/>
    <x v="4"/>
    <x v="3"/>
    <n v="1"/>
    <x v="0"/>
    <x v="1"/>
    <s v="New Jersey"/>
  </r>
  <r>
    <n v="1840537"/>
    <x v="21"/>
    <s v="Credit card"/>
    <x v="2"/>
    <s v="CA"/>
    <x v="0"/>
    <x v="628"/>
    <d v="2016-03-19T00:00:00"/>
    <x v="0"/>
    <x v="2"/>
    <n v="1"/>
    <x v="0"/>
    <x v="0"/>
    <s v="California"/>
  </r>
  <r>
    <n v="556212"/>
    <x v="16"/>
    <s v="Credit card"/>
    <x v="23"/>
    <s v="TN"/>
    <x v="0"/>
    <x v="442"/>
    <d v="2013-10-10T00:00:00"/>
    <x v="1"/>
    <x v="3"/>
    <n v="4"/>
    <x v="0"/>
    <x v="0"/>
    <s v="Tennessee"/>
  </r>
  <r>
    <n v="1683439"/>
    <x v="412"/>
    <s v="Debt collection"/>
    <x v="13"/>
    <s v="TX"/>
    <x v="0"/>
    <x v="1160"/>
    <d v="2015-12-04T00:00:00"/>
    <x v="0"/>
    <x v="0"/>
    <n v="4"/>
    <x v="0"/>
    <x v="0"/>
    <s v="Texas"/>
  </r>
  <r>
    <n v="1686614"/>
    <x v="62"/>
    <s v="Credit card"/>
    <x v="31"/>
    <s v="FL"/>
    <x v="0"/>
    <x v="651"/>
    <d v="2015-12-07T00:00:00"/>
    <x v="0"/>
    <x v="0"/>
    <n v="4"/>
    <x v="0"/>
    <x v="0"/>
    <s v="Florida"/>
  </r>
  <r>
    <n v="400935"/>
    <x v="1"/>
    <s v="Mortgage"/>
    <x v="0"/>
    <s v="MN"/>
    <x v="0"/>
    <x v="290"/>
    <d v="2013-05-07T00:00:00"/>
    <x v="0"/>
    <x v="3"/>
    <n v="2"/>
    <x v="0"/>
    <x v="0"/>
    <s v="Minnesota"/>
  </r>
  <r>
    <n v="488983"/>
    <x v="50"/>
    <s v="Bank account or service"/>
    <x v="9"/>
    <s v="CA"/>
    <x v="0"/>
    <x v="709"/>
    <d v="2013-08-16T00:00:00"/>
    <x v="1"/>
    <x v="3"/>
    <n v="3"/>
    <x v="0"/>
    <x v="0"/>
    <s v="California"/>
  </r>
  <r>
    <n v="563404"/>
    <x v="20"/>
    <s v="Mortgage"/>
    <x v="0"/>
    <s v="CA"/>
    <x v="1"/>
    <x v="259"/>
    <d v="2013-10-21T00:00:00"/>
    <x v="7"/>
    <x v="3"/>
    <n v="4"/>
    <x v="0"/>
    <x v="0"/>
    <s v="California"/>
  </r>
  <r>
    <n v="957138"/>
    <x v="8"/>
    <s v="Bank account or service"/>
    <x v="12"/>
    <s v="TX"/>
    <x v="1"/>
    <x v="856"/>
    <d v="2014-07-31T00:00:00"/>
    <x v="7"/>
    <x v="1"/>
    <n v="3"/>
    <x v="0"/>
    <x v="0"/>
    <s v="Texas"/>
  </r>
  <r>
    <n v="1355363"/>
    <x v="20"/>
    <s v="Credit card"/>
    <x v="10"/>
    <s v="CA"/>
    <x v="0"/>
    <x v="366"/>
    <d v="2015-04-30T00:00:00"/>
    <x v="0"/>
    <x v="0"/>
    <n v="2"/>
    <x v="0"/>
    <x v="0"/>
    <s v="California"/>
  </r>
  <r>
    <n v="1006876"/>
    <x v="515"/>
    <s v="Debt collection"/>
    <x v="1"/>
    <s v="PA"/>
    <x v="0"/>
    <x v="1046"/>
    <d v="2014-08-28T00:00:00"/>
    <x v="0"/>
    <x v="1"/>
    <n v="3"/>
    <x v="0"/>
    <x v="0"/>
    <s v="Pennsylvania"/>
  </r>
  <r>
    <n v="1497538"/>
    <x v="82"/>
    <s v="Debt collection"/>
    <x v="4"/>
    <s v="IA"/>
    <x v="0"/>
    <x v="505"/>
    <d v="2015-07-30T00:00:00"/>
    <x v="0"/>
    <x v="0"/>
    <n v="3"/>
    <x v="0"/>
    <x v="1"/>
    <s v="Iowa"/>
  </r>
  <r>
    <n v="1735468"/>
    <x v="312"/>
    <s v="Student loan"/>
    <x v="26"/>
    <s v="AL"/>
    <x v="0"/>
    <x v="691"/>
    <d v="2016-01-11T00:00:00"/>
    <x v="0"/>
    <x v="2"/>
    <n v="1"/>
    <x v="0"/>
    <x v="0"/>
    <s v="Alabama"/>
  </r>
  <r>
    <n v="1054650"/>
    <x v="17"/>
    <s v="Credit reporting"/>
    <x v="3"/>
    <s v="WA"/>
    <x v="0"/>
    <x v="518"/>
    <d v="2014-10-02T00:00:00"/>
    <x v="0"/>
    <x v="1"/>
    <n v="4"/>
    <x v="0"/>
    <x v="0"/>
    <s v="Washington"/>
  </r>
  <r>
    <n v="1470119"/>
    <x v="33"/>
    <s v="Student loan"/>
    <x v="6"/>
    <s v="VA"/>
    <x v="3"/>
    <x v="661"/>
    <d v="2015-07-16T00:00:00"/>
    <x v="1"/>
    <x v="0"/>
    <n v="3"/>
    <x v="0"/>
    <x v="0"/>
    <s v="Virginia"/>
  </r>
  <r>
    <n v="772225"/>
    <x v="896"/>
    <s v="Debt collection"/>
    <x v="1"/>
    <s v="CA"/>
    <x v="0"/>
    <x v="37"/>
    <d v="2014-03-28T00:00:00"/>
    <x v="12"/>
    <x v="1"/>
    <n v="1"/>
    <x v="0"/>
    <x v="0"/>
    <s v="California"/>
  </r>
  <r>
    <n v="536877"/>
    <x v="19"/>
    <s v="Mortgage"/>
    <x v="0"/>
    <s v="WI"/>
    <x v="1"/>
    <x v="947"/>
    <d v="2013-09-23T00:00:00"/>
    <x v="7"/>
    <x v="3"/>
    <n v="3"/>
    <x v="0"/>
    <x v="0"/>
    <s v="Wisconsin"/>
  </r>
  <r>
    <n v="1271446"/>
    <x v="1"/>
    <s v="Mortgage"/>
    <x v="0"/>
    <s v="IL"/>
    <x v="0"/>
    <x v="973"/>
    <d v="2015-03-06T00:00:00"/>
    <x v="0"/>
    <x v="0"/>
    <n v="1"/>
    <x v="0"/>
    <x v="1"/>
    <s v="Illinois"/>
  </r>
  <r>
    <n v="1909302"/>
    <x v="23"/>
    <s v="Credit card"/>
    <x v="24"/>
    <s v="AR"/>
    <x v="3"/>
    <x v="806"/>
    <d v="2016-05-06T00:00:00"/>
    <x v="4"/>
    <x v="2"/>
    <n v="2"/>
    <x v="0"/>
    <x v="0"/>
    <s v="Arkansas"/>
  </r>
  <r>
    <n v="824173"/>
    <x v="5"/>
    <s v="Debt collection"/>
    <x v="22"/>
    <s v="DC"/>
    <x v="0"/>
    <x v="607"/>
    <d v="2014-04-24T00:00:00"/>
    <x v="0"/>
    <x v="1"/>
    <n v="2"/>
    <x v="0"/>
    <x v="0"/>
    <s v="District of Columbia"/>
  </r>
  <r>
    <n v="1501706"/>
    <x v="72"/>
    <s v="Payday loan"/>
    <x v="41"/>
    <s v="CA"/>
    <x v="0"/>
    <x v="771"/>
    <d v="2015-08-04T00:00:00"/>
    <x v="0"/>
    <x v="0"/>
    <n v="3"/>
    <x v="0"/>
    <x v="0"/>
    <s v="California"/>
  </r>
  <r>
    <n v="427722"/>
    <x v="250"/>
    <s v="Bank account or service"/>
    <x v="36"/>
    <s v="IL"/>
    <x v="0"/>
    <x v="994"/>
    <d v="2013-06-11T00:00:00"/>
    <x v="1"/>
    <x v="3"/>
    <n v="2"/>
    <x v="0"/>
    <x v="0"/>
    <s v="Illinois"/>
  </r>
  <r>
    <n v="1239488"/>
    <x v="23"/>
    <s v="Consumer Loan"/>
    <x v="39"/>
    <s v="AZ"/>
    <x v="0"/>
    <x v="260"/>
    <d v="2015-02-13T00:00:00"/>
    <x v="0"/>
    <x v="0"/>
    <n v="1"/>
    <x v="0"/>
    <x v="1"/>
    <s v="Arizona"/>
  </r>
  <r>
    <n v="1350294"/>
    <x v="72"/>
    <s v="Payday loan"/>
    <x v="11"/>
    <s v="NE"/>
    <x v="2"/>
    <x v="1009"/>
    <d v="2015-04-30T00:00:00"/>
    <x v="4"/>
    <x v="0"/>
    <n v="2"/>
    <x v="0"/>
    <x v="0"/>
    <s v="Nebraska"/>
  </r>
  <r>
    <n v="1136609"/>
    <x v="695"/>
    <s v="Money transfers"/>
    <x v="55"/>
    <s v="MA"/>
    <x v="0"/>
    <x v="1253"/>
    <d v="2014-12-01T00:00:00"/>
    <x v="0"/>
    <x v="1"/>
    <n v="4"/>
    <x v="0"/>
    <x v="1"/>
    <s v="Massachusetts"/>
  </r>
  <r>
    <n v="1998829"/>
    <x v="23"/>
    <s v="Bank account or service"/>
    <x v="14"/>
    <s v="GA"/>
    <x v="0"/>
    <x v="781"/>
    <d v="2016-07-05T00:00:00"/>
    <x v="0"/>
    <x v="2"/>
    <n v="3"/>
    <x v="0"/>
    <x v="0"/>
    <s v="Georgia"/>
  </r>
  <r>
    <n v="1463868"/>
    <x v="50"/>
    <s v="Consumer Loan"/>
    <x v="56"/>
    <s v="IL"/>
    <x v="0"/>
    <x v="1078"/>
    <d v="2015-07-12T00:00:00"/>
    <x v="0"/>
    <x v="0"/>
    <n v="3"/>
    <x v="0"/>
    <x v="0"/>
    <s v="Illinois"/>
  </r>
  <r>
    <n v="1544277"/>
    <x v="8"/>
    <s v="Mortgage"/>
    <x v="0"/>
    <s v="NJ"/>
    <x v="0"/>
    <x v="377"/>
    <d v="2015-08-31T00:00:00"/>
    <x v="0"/>
    <x v="0"/>
    <n v="3"/>
    <x v="0"/>
    <x v="0"/>
    <s v="New Jersey"/>
  </r>
  <r>
    <n v="862840"/>
    <x v="10"/>
    <s v="Credit card"/>
    <x v="17"/>
    <s v="MN"/>
    <x v="0"/>
    <x v="50"/>
    <d v="2014-05-21T00:00:00"/>
    <x v="0"/>
    <x v="1"/>
    <n v="2"/>
    <x v="0"/>
    <x v="0"/>
    <s v="Minnesota"/>
  </r>
  <r>
    <n v="1335283"/>
    <x v="10"/>
    <s v="Bank account or service"/>
    <x v="9"/>
    <s v="CA"/>
    <x v="0"/>
    <x v="1072"/>
    <d v="2015-04-17T00:00:00"/>
    <x v="0"/>
    <x v="0"/>
    <n v="2"/>
    <x v="0"/>
    <x v="0"/>
    <s v="California"/>
  </r>
  <r>
    <n v="1163350"/>
    <x v="1"/>
    <s v="Mortgage"/>
    <x v="0"/>
    <s v="OH"/>
    <x v="0"/>
    <x v="588"/>
    <d v="2014-12-22T00:00:00"/>
    <x v="6"/>
    <x v="1"/>
    <n v="4"/>
    <x v="0"/>
    <x v="0"/>
    <s v="Ohio"/>
  </r>
  <r>
    <n v="1877093"/>
    <x v="8"/>
    <s v="Mortgage"/>
    <x v="0"/>
    <s v="OH"/>
    <x v="0"/>
    <x v="250"/>
    <d v="2016-05-31T00:00:00"/>
    <x v="23"/>
    <x v="2"/>
    <n v="2"/>
    <x v="0"/>
    <x v="0"/>
    <s v="Ohio"/>
  </r>
  <r>
    <n v="1727926"/>
    <x v="33"/>
    <s v="Debt collection"/>
    <x v="22"/>
    <s v="CA"/>
    <x v="0"/>
    <x v="618"/>
    <d v="2016-01-05T00:00:00"/>
    <x v="0"/>
    <x v="2"/>
    <n v="1"/>
    <x v="0"/>
    <x v="0"/>
    <s v="California"/>
  </r>
  <r>
    <n v="1766014"/>
    <x v="7"/>
    <s v="Student loan"/>
    <x v="6"/>
    <s v="OH"/>
    <x v="0"/>
    <x v="560"/>
    <d v="2016-02-01T00:00:00"/>
    <x v="0"/>
    <x v="2"/>
    <n v="1"/>
    <x v="0"/>
    <x v="0"/>
    <s v="Ohio"/>
  </r>
  <r>
    <n v="1633165"/>
    <x v="105"/>
    <s v="Bank account or service"/>
    <x v="12"/>
    <s v="CA"/>
    <x v="0"/>
    <x v="812"/>
    <d v="2015-10-31T00:00:00"/>
    <x v="0"/>
    <x v="0"/>
    <n v="4"/>
    <x v="0"/>
    <x v="1"/>
    <s v="California"/>
  </r>
  <r>
    <n v="2069331"/>
    <x v="16"/>
    <s v="Debt collection"/>
    <x v="1"/>
    <s v="FL"/>
    <x v="0"/>
    <x v="33"/>
    <d v="2016-08-17T00:00:00"/>
    <x v="0"/>
    <x v="2"/>
    <n v="3"/>
    <x v="0"/>
    <x v="1"/>
    <s v="Florida"/>
  </r>
  <r>
    <n v="786515"/>
    <x v="62"/>
    <s v="Debt collection"/>
    <x v="1"/>
    <s v="IL"/>
    <x v="0"/>
    <x v="1309"/>
    <d v="2014-03-31T00:00:00"/>
    <x v="0"/>
    <x v="1"/>
    <n v="1"/>
    <x v="0"/>
    <x v="0"/>
    <s v="Illinois"/>
  </r>
  <r>
    <n v="1365219"/>
    <x v="20"/>
    <s v="Debt collection"/>
    <x v="4"/>
    <s v="GA"/>
    <x v="0"/>
    <x v="64"/>
    <d v="2015-05-07T00:00:00"/>
    <x v="0"/>
    <x v="0"/>
    <n v="2"/>
    <x v="0"/>
    <x v="0"/>
    <s v="Georgia"/>
  </r>
  <r>
    <n v="1199194"/>
    <x v="1"/>
    <s v="Mortgage"/>
    <x v="0"/>
    <s v="IN"/>
    <x v="0"/>
    <x v="426"/>
    <d v="2015-01-20T00:00:00"/>
    <x v="0"/>
    <x v="0"/>
    <n v="1"/>
    <x v="0"/>
    <x v="0"/>
    <s v="Indiana"/>
  </r>
  <r>
    <n v="527946"/>
    <x v="19"/>
    <s v="Consumer Loan"/>
    <x v="21"/>
    <s v="TX"/>
    <x v="0"/>
    <x v="312"/>
    <d v="2013-09-17T00:00:00"/>
    <x v="6"/>
    <x v="3"/>
    <n v="3"/>
    <x v="0"/>
    <x v="0"/>
    <s v="Texas"/>
  </r>
  <r>
    <n v="864570"/>
    <x v="8"/>
    <s v="Credit card"/>
    <x v="30"/>
    <s v="VA"/>
    <x v="1"/>
    <x v="537"/>
    <d v="2014-05-27T00:00:00"/>
    <x v="2"/>
    <x v="1"/>
    <n v="2"/>
    <x v="0"/>
    <x v="0"/>
    <s v="Virginia"/>
  </r>
  <r>
    <n v="2000035"/>
    <x v="4"/>
    <s v="Credit reporting"/>
    <x v="8"/>
    <s v="CA"/>
    <x v="0"/>
    <x v="138"/>
    <d v="2016-07-06T00:00:00"/>
    <x v="0"/>
    <x v="2"/>
    <n v="3"/>
    <x v="0"/>
    <x v="1"/>
    <s v="California"/>
  </r>
  <r>
    <n v="1071908"/>
    <x v="460"/>
    <s v="Debt collection"/>
    <x v="4"/>
    <s v="CO"/>
    <x v="0"/>
    <x v="27"/>
    <d v="2014-10-15T00:00:00"/>
    <x v="0"/>
    <x v="1"/>
    <n v="4"/>
    <x v="0"/>
    <x v="0"/>
    <s v="Colorado"/>
  </r>
  <r>
    <n v="1522807"/>
    <x v="619"/>
    <s v="Debt collection"/>
    <x v="27"/>
    <s v="TX"/>
    <x v="0"/>
    <x v="415"/>
    <d v="2015-08-17T00:00:00"/>
    <x v="0"/>
    <x v="0"/>
    <n v="3"/>
    <x v="0"/>
    <x v="1"/>
    <s v="Texas"/>
  </r>
  <r>
    <n v="1762269"/>
    <x v="14"/>
    <s v="Debt collection"/>
    <x v="1"/>
    <s v="CA"/>
    <x v="1"/>
    <x v="780"/>
    <d v="2016-02-04T00:00:00"/>
    <x v="12"/>
    <x v="2"/>
    <n v="1"/>
    <x v="0"/>
    <x v="0"/>
    <s v="California"/>
  </r>
  <r>
    <n v="1531569"/>
    <x v="110"/>
    <s v="Prepaid card"/>
    <x v="49"/>
    <s v="NC"/>
    <x v="0"/>
    <x v="1194"/>
    <d v="2015-08-22T00:00:00"/>
    <x v="0"/>
    <x v="0"/>
    <n v="3"/>
    <x v="0"/>
    <x v="1"/>
    <s v="North Carolina"/>
  </r>
  <r>
    <n v="2111193"/>
    <x v="82"/>
    <s v="Debt collection"/>
    <x v="1"/>
    <s v="PA"/>
    <x v="0"/>
    <x v="718"/>
    <d v="2016-09-14T00:00:00"/>
    <x v="0"/>
    <x v="2"/>
    <n v="3"/>
    <x v="0"/>
    <x v="1"/>
    <s v="Pennsylvania"/>
  </r>
  <r>
    <n v="2099067"/>
    <x v="1"/>
    <s v="Mortgage"/>
    <x v="0"/>
    <s v="VA"/>
    <x v="0"/>
    <x v="549"/>
    <d v="2016-09-07T00:00:00"/>
    <x v="0"/>
    <x v="2"/>
    <n v="3"/>
    <x v="0"/>
    <x v="0"/>
    <s v="Virginia"/>
  </r>
  <r>
    <n v="657354"/>
    <x v="86"/>
    <s v="Bank account or service"/>
    <x v="12"/>
    <m/>
    <x v="1"/>
    <x v="861"/>
    <d v="2014-01-08T00:00:00"/>
    <x v="1"/>
    <x v="1"/>
    <n v="1"/>
    <x v="0"/>
    <x v="1"/>
    <e v="#N/A"/>
  </r>
  <r>
    <n v="438409"/>
    <x v="14"/>
    <s v="Credit card"/>
    <x v="28"/>
    <s v="MI"/>
    <x v="1"/>
    <x v="1128"/>
    <d v="2013-06-24T00:00:00"/>
    <x v="7"/>
    <x v="3"/>
    <n v="2"/>
    <x v="0"/>
    <x v="0"/>
    <s v="Michigan"/>
  </r>
  <r>
    <n v="1641619"/>
    <x v="8"/>
    <s v="Bank account or service"/>
    <x v="15"/>
    <s v="IL"/>
    <x v="1"/>
    <x v="495"/>
    <d v="2015-11-06T00:00:00"/>
    <x v="1"/>
    <x v="0"/>
    <n v="4"/>
    <x v="0"/>
    <x v="0"/>
    <s v="Illinois"/>
  </r>
  <r>
    <n v="1567119"/>
    <x v="155"/>
    <s v="Debt collection"/>
    <x v="13"/>
    <s v="TN"/>
    <x v="0"/>
    <x v="296"/>
    <d v="2015-09-16T00:00:00"/>
    <x v="0"/>
    <x v="0"/>
    <n v="3"/>
    <x v="1"/>
    <x v="0"/>
    <s v="Tennessee"/>
  </r>
  <r>
    <n v="1754159"/>
    <x v="886"/>
    <s v="Consumer Loan"/>
    <x v="19"/>
    <s v="OK"/>
    <x v="0"/>
    <x v="441"/>
    <d v="2016-02-26T00:00:00"/>
    <x v="54"/>
    <x v="2"/>
    <n v="1"/>
    <x v="0"/>
    <x v="0"/>
    <s v="Oklahoma"/>
  </r>
  <r>
    <n v="973032"/>
    <x v="14"/>
    <s v="Credit card"/>
    <x v="20"/>
    <s v="KY"/>
    <x v="0"/>
    <x v="997"/>
    <d v="2014-08-07T00:00:00"/>
    <x v="0"/>
    <x v="1"/>
    <n v="3"/>
    <x v="0"/>
    <x v="0"/>
    <s v="Kentucky"/>
  </r>
  <r>
    <n v="1426832"/>
    <x v="228"/>
    <s v="Debt collection"/>
    <x v="27"/>
    <s v="MA"/>
    <x v="0"/>
    <x v="220"/>
    <d v="2015-06-19T00:00:00"/>
    <x v="1"/>
    <x v="0"/>
    <n v="2"/>
    <x v="0"/>
    <x v="0"/>
    <s v="Massachusetts"/>
  </r>
  <r>
    <n v="1122144"/>
    <x v="897"/>
    <s v="Mortgage"/>
    <x v="5"/>
    <s v="CA"/>
    <x v="0"/>
    <x v="85"/>
    <d v="2014-12-17T00:00:00"/>
    <x v="3"/>
    <x v="1"/>
    <n v="4"/>
    <x v="0"/>
    <x v="0"/>
    <s v="California"/>
  </r>
  <r>
    <n v="976757"/>
    <x v="359"/>
    <s v="Debt collection"/>
    <x v="4"/>
    <s v="CO"/>
    <x v="0"/>
    <x v="1292"/>
    <d v="2014-08-09T00:00:00"/>
    <x v="0"/>
    <x v="1"/>
    <n v="3"/>
    <x v="0"/>
    <x v="0"/>
    <s v="Colorado"/>
  </r>
  <r>
    <n v="347472"/>
    <x v="14"/>
    <s v="Credit card"/>
    <x v="34"/>
    <s v="CA"/>
    <x v="0"/>
    <x v="530"/>
    <d v="2013-03-08T00:00:00"/>
    <x v="0"/>
    <x v="3"/>
    <n v="1"/>
    <x v="0"/>
    <x v="0"/>
    <s v="California"/>
  </r>
  <r>
    <n v="1422151"/>
    <x v="18"/>
    <s v="Mortgage"/>
    <x v="0"/>
    <s v="NC"/>
    <x v="0"/>
    <x v="123"/>
    <d v="2015-06-15T00:00:00"/>
    <x v="0"/>
    <x v="0"/>
    <n v="2"/>
    <x v="0"/>
    <x v="1"/>
    <s v="North Carolina"/>
  </r>
  <r>
    <n v="2094734"/>
    <x v="127"/>
    <s v="Bank account or service"/>
    <x v="9"/>
    <s v="TX"/>
    <x v="0"/>
    <x v="1084"/>
    <d v="2016-09-03T00:00:00"/>
    <x v="0"/>
    <x v="2"/>
    <n v="3"/>
    <x v="0"/>
    <x v="0"/>
    <s v="Texas"/>
  </r>
  <r>
    <n v="1572088"/>
    <x v="17"/>
    <s v="Credit reporting"/>
    <x v="25"/>
    <s v="VA"/>
    <x v="0"/>
    <x v="363"/>
    <d v="2015-09-21T00:00:00"/>
    <x v="0"/>
    <x v="0"/>
    <n v="3"/>
    <x v="0"/>
    <x v="0"/>
    <s v="Virginia"/>
  </r>
  <r>
    <n v="327728"/>
    <x v="8"/>
    <s v="Mortgage"/>
    <x v="5"/>
    <s v="AZ"/>
    <x v="1"/>
    <x v="692"/>
    <d v="2013-02-25T00:00:00"/>
    <x v="7"/>
    <x v="3"/>
    <n v="1"/>
    <x v="0"/>
    <x v="0"/>
    <s v="Arizona"/>
  </r>
  <r>
    <n v="1061125"/>
    <x v="157"/>
    <s v="Debt collection"/>
    <x v="13"/>
    <s v="IN"/>
    <x v="0"/>
    <x v="1077"/>
    <d v="2014-10-07T00:00:00"/>
    <x v="0"/>
    <x v="1"/>
    <n v="4"/>
    <x v="0"/>
    <x v="0"/>
    <s v="Indiana"/>
  </r>
  <r>
    <n v="1183610"/>
    <x v="20"/>
    <s v="Bank account or service"/>
    <x v="36"/>
    <s v="KY"/>
    <x v="0"/>
    <x v="146"/>
    <d v="2015-01-06T00:00:00"/>
    <x v="0"/>
    <x v="0"/>
    <n v="1"/>
    <x v="0"/>
    <x v="0"/>
    <s v="Kentucky"/>
  </r>
  <r>
    <n v="943882"/>
    <x v="9"/>
    <s v="Credit reporting"/>
    <x v="3"/>
    <s v="MO"/>
    <x v="0"/>
    <x v="205"/>
    <d v="2014-07-18T00:00:00"/>
    <x v="0"/>
    <x v="1"/>
    <n v="3"/>
    <x v="0"/>
    <x v="0"/>
    <s v="Missouri"/>
  </r>
  <r>
    <n v="639927"/>
    <x v="22"/>
    <s v="Bank account or service"/>
    <x v="12"/>
    <s v="IL"/>
    <x v="0"/>
    <x v="905"/>
    <d v="2013-12-18T00:00:00"/>
    <x v="0"/>
    <x v="3"/>
    <n v="4"/>
    <x v="0"/>
    <x v="1"/>
    <s v="Illinois"/>
  </r>
  <r>
    <n v="558860"/>
    <x v="17"/>
    <s v="Credit reporting"/>
    <x v="8"/>
    <s v="FL"/>
    <x v="0"/>
    <x v="364"/>
    <d v="2013-10-15T00:00:00"/>
    <x v="0"/>
    <x v="3"/>
    <n v="4"/>
    <x v="0"/>
    <x v="0"/>
    <s v="Florida"/>
  </r>
  <r>
    <n v="834131"/>
    <x v="35"/>
    <s v="Mortgage"/>
    <x v="0"/>
    <s v="IL"/>
    <x v="0"/>
    <x v="247"/>
    <d v="2014-05-01T00:00:00"/>
    <x v="0"/>
    <x v="1"/>
    <n v="2"/>
    <x v="0"/>
    <x v="0"/>
    <s v="Illinois"/>
  </r>
  <r>
    <n v="389286"/>
    <x v="69"/>
    <s v="Mortgage"/>
    <x v="0"/>
    <s v="FL"/>
    <x v="3"/>
    <x v="1198"/>
    <d v="2013-04-24T00:00:00"/>
    <x v="1"/>
    <x v="3"/>
    <n v="2"/>
    <x v="0"/>
    <x v="0"/>
    <s v="Florida"/>
  </r>
  <r>
    <n v="1519854"/>
    <x v="367"/>
    <s v="Credit card"/>
    <x v="24"/>
    <s v="PA"/>
    <x v="1"/>
    <x v="1229"/>
    <d v="2015-08-25T00:00:00"/>
    <x v="21"/>
    <x v="0"/>
    <n v="3"/>
    <x v="0"/>
    <x v="0"/>
    <s v="Pennsylvania"/>
  </r>
  <r>
    <n v="2124509"/>
    <x v="20"/>
    <s v="Credit card"/>
    <x v="10"/>
    <s v="CA"/>
    <x v="0"/>
    <x v="592"/>
    <d v="2016-09-22T00:00:00"/>
    <x v="0"/>
    <x v="2"/>
    <n v="3"/>
    <x v="0"/>
    <x v="1"/>
    <s v="California"/>
  </r>
  <r>
    <n v="2102931"/>
    <x v="4"/>
    <s v="Credit reporting"/>
    <x v="8"/>
    <s v="TX"/>
    <x v="0"/>
    <x v="881"/>
    <d v="2016-09-09T00:00:00"/>
    <x v="0"/>
    <x v="2"/>
    <n v="3"/>
    <x v="0"/>
    <x v="0"/>
    <s v="Texas"/>
  </r>
  <r>
    <n v="1980569"/>
    <x v="10"/>
    <s v="Credit card"/>
    <x v="24"/>
    <s v="HI"/>
    <x v="0"/>
    <x v="44"/>
    <d v="2016-06-29T00:00:00"/>
    <x v="12"/>
    <x v="2"/>
    <n v="2"/>
    <x v="0"/>
    <x v="0"/>
    <s v="Hawaii"/>
  </r>
  <r>
    <n v="721584"/>
    <x v="68"/>
    <s v="Mortgage"/>
    <x v="5"/>
    <s v="CO"/>
    <x v="0"/>
    <x v="725"/>
    <d v="2014-02-21T00:00:00"/>
    <x v="4"/>
    <x v="1"/>
    <n v="1"/>
    <x v="0"/>
    <x v="0"/>
    <s v="Colorado"/>
  </r>
  <r>
    <n v="1633824"/>
    <x v="9"/>
    <s v="Credit reporting"/>
    <x v="8"/>
    <s v="FL"/>
    <x v="0"/>
    <x v="39"/>
    <d v="2015-10-30T00:00:00"/>
    <x v="0"/>
    <x v="0"/>
    <n v="4"/>
    <x v="0"/>
    <x v="0"/>
    <s v="Florida"/>
  </r>
  <r>
    <n v="377886"/>
    <x v="8"/>
    <s v="Mortgage"/>
    <x v="42"/>
    <s v="CA"/>
    <x v="0"/>
    <x v="902"/>
    <d v="2013-04-10T00:00:00"/>
    <x v="1"/>
    <x v="3"/>
    <n v="2"/>
    <x v="0"/>
    <x v="0"/>
    <s v="California"/>
  </r>
  <r>
    <n v="1966161"/>
    <x v="25"/>
    <s v="Credit card"/>
    <x v="57"/>
    <s v="IL"/>
    <x v="0"/>
    <x v="298"/>
    <d v="2016-06-13T00:00:00"/>
    <x v="0"/>
    <x v="2"/>
    <n v="2"/>
    <x v="0"/>
    <x v="0"/>
    <s v="Illinois"/>
  </r>
  <r>
    <n v="1488220"/>
    <x v="238"/>
    <s v="Student loan"/>
    <x v="6"/>
    <s v="VA"/>
    <x v="0"/>
    <x v="397"/>
    <d v="2015-09-28T00:00:00"/>
    <x v="58"/>
    <x v="0"/>
    <n v="3"/>
    <x v="0"/>
    <x v="1"/>
    <s v="Virginia"/>
  </r>
  <r>
    <n v="1886666"/>
    <x v="166"/>
    <s v="Debt collection"/>
    <x v="13"/>
    <s v="CA"/>
    <x v="0"/>
    <x v="508"/>
    <d v="2016-04-19T00:00:00"/>
    <x v="0"/>
    <x v="2"/>
    <n v="2"/>
    <x v="0"/>
    <x v="0"/>
    <s v="California"/>
  </r>
  <r>
    <n v="1140255"/>
    <x v="16"/>
    <s v="Credit card"/>
    <x v="23"/>
    <s v="NY"/>
    <x v="0"/>
    <x v="328"/>
    <d v="2014-12-03T00:00:00"/>
    <x v="0"/>
    <x v="1"/>
    <n v="4"/>
    <x v="0"/>
    <x v="0"/>
    <s v="New York"/>
  </r>
  <r>
    <n v="1949903"/>
    <x v="323"/>
    <s v="Debt collection"/>
    <x v="27"/>
    <s v="TX"/>
    <x v="0"/>
    <x v="177"/>
    <d v="2016-06-01T00:00:00"/>
    <x v="0"/>
    <x v="2"/>
    <n v="2"/>
    <x v="0"/>
    <x v="0"/>
    <s v="Texas"/>
  </r>
  <r>
    <n v="1154393"/>
    <x v="182"/>
    <s v="Debt collection"/>
    <x v="27"/>
    <s v="NY"/>
    <x v="1"/>
    <x v="11"/>
    <d v="2014-12-15T00:00:00"/>
    <x v="7"/>
    <x v="1"/>
    <n v="4"/>
    <x v="0"/>
    <x v="0"/>
    <s v="New York"/>
  </r>
  <r>
    <n v="2190265"/>
    <x v="17"/>
    <s v="Credit reporting"/>
    <x v="8"/>
    <s v="NY"/>
    <x v="0"/>
    <x v="1345"/>
    <d v="2016-11-01T00:00:00"/>
    <x v="0"/>
    <x v="2"/>
    <n v="4"/>
    <x v="0"/>
    <x v="1"/>
    <s v="New York"/>
  </r>
  <r>
    <n v="984314"/>
    <x v="39"/>
    <s v="Debt collection"/>
    <x v="13"/>
    <s v="FL"/>
    <x v="0"/>
    <x v="136"/>
    <d v="2014-08-27T00:00:00"/>
    <x v="35"/>
    <x v="1"/>
    <n v="3"/>
    <x v="0"/>
    <x v="0"/>
    <s v="Florida"/>
  </r>
  <r>
    <n v="1248631"/>
    <x v="28"/>
    <s v="Credit card"/>
    <x v="47"/>
    <s v="NJ"/>
    <x v="1"/>
    <x v="279"/>
    <d v="2015-02-26T00:00:00"/>
    <x v="11"/>
    <x v="0"/>
    <n v="1"/>
    <x v="0"/>
    <x v="0"/>
    <s v="New Jersey"/>
  </r>
  <r>
    <n v="1097264"/>
    <x v="309"/>
    <s v="Debt collection"/>
    <x v="22"/>
    <s v="CT"/>
    <x v="0"/>
    <x v="475"/>
    <d v="2014-11-01T00:00:00"/>
    <x v="0"/>
    <x v="1"/>
    <n v="4"/>
    <x v="0"/>
    <x v="0"/>
    <s v="Connecticut"/>
  </r>
  <r>
    <n v="683466"/>
    <x v="8"/>
    <s v="Bank account or service"/>
    <x v="9"/>
    <s v="GA"/>
    <x v="0"/>
    <x v="602"/>
    <d v="2014-01-23T00:00:00"/>
    <x v="0"/>
    <x v="1"/>
    <n v="1"/>
    <x v="0"/>
    <x v="1"/>
    <s v="Georgia"/>
  </r>
  <r>
    <n v="653842"/>
    <x v="10"/>
    <s v="Bank account or service"/>
    <x v="12"/>
    <s v="NY"/>
    <x v="0"/>
    <x v="1"/>
    <d v="2014-01-03T00:00:00"/>
    <x v="0"/>
    <x v="1"/>
    <n v="1"/>
    <x v="0"/>
    <x v="0"/>
    <s v="New York"/>
  </r>
  <r>
    <n v="1881572"/>
    <x v="217"/>
    <s v="Debt collection"/>
    <x v="22"/>
    <s v="TX"/>
    <x v="0"/>
    <x v="341"/>
    <d v="2016-04-15T00:00:00"/>
    <x v="0"/>
    <x v="2"/>
    <n v="2"/>
    <x v="0"/>
    <x v="0"/>
    <s v="Texas"/>
  </r>
  <r>
    <n v="1130417"/>
    <x v="10"/>
    <s v="Mortgage"/>
    <x v="0"/>
    <s v="NV"/>
    <x v="0"/>
    <x v="154"/>
    <d v="2014-11-25T00:00:00"/>
    <x v="0"/>
    <x v="1"/>
    <n v="4"/>
    <x v="0"/>
    <x v="1"/>
    <s v="Nevada"/>
  </r>
  <r>
    <n v="1804632"/>
    <x v="62"/>
    <s v="Credit card"/>
    <x v="2"/>
    <s v="TX"/>
    <x v="0"/>
    <x v="482"/>
    <d v="2016-02-24T00:00:00"/>
    <x v="0"/>
    <x v="2"/>
    <n v="1"/>
    <x v="0"/>
    <x v="0"/>
    <s v="Texas"/>
  </r>
  <r>
    <n v="759890"/>
    <x v="4"/>
    <s v="Credit reporting"/>
    <x v="3"/>
    <s v="MA"/>
    <x v="0"/>
    <x v="1134"/>
    <d v="2014-03-10T00:00:00"/>
    <x v="0"/>
    <x v="1"/>
    <n v="1"/>
    <x v="0"/>
    <x v="0"/>
    <s v="Massachusetts"/>
  </r>
  <r>
    <n v="1327201"/>
    <x v="5"/>
    <s v="Debt collection"/>
    <x v="22"/>
    <s v="CO"/>
    <x v="3"/>
    <x v="683"/>
    <d v="2015-04-14T00:00:00"/>
    <x v="1"/>
    <x v="0"/>
    <n v="2"/>
    <x v="0"/>
    <x v="0"/>
    <s v="Colorado"/>
  </r>
  <r>
    <n v="981617"/>
    <x v="419"/>
    <s v="Mortgage"/>
    <x v="0"/>
    <s v="VA"/>
    <x v="0"/>
    <x v="98"/>
    <d v="2014-08-18T00:00:00"/>
    <x v="2"/>
    <x v="1"/>
    <n v="3"/>
    <x v="0"/>
    <x v="0"/>
    <s v="Virginia"/>
  </r>
  <r>
    <n v="1181837"/>
    <x v="19"/>
    <s v="Mortgage"/>
    <x v="0"/>
    <s v="LA"/>
    <x v="1"/>
    <x v="146"/>
    <d v="2015-01-09T00:00:00"/>
    <x v="7"/>
    <x v="0"/>
    <n v="1"/>
    <x v="0"/>
    <x v="0"/>
    <s v="Louisiana"/>
  </r>
  <r>
    <n v="1562600"/>
    <x v="9"/>
    <s v="Credit reporting"/>
    <x v="3"/>
    <s v="FL"/>
    <x v="0"/>
    <x v="470"/>
    <d v="2015-09-14T00:00:00"/>
    <x v="0"/>
    <x v="0"/>
    <n v="3"/>
    <x v="0"/>
    <x v="0"/>
    <s v="Florida"/>
  </r>
  <r>
    <n v="413535"/>
    <x v="165"/>
    <s v="Mortgage"/>
    <x v="0"/>
    <s v="FL"/>
    <x v="0"/>
    <x v="210"/>
    <d v="2013-05-23T00:00:00"/>
    <x v="1"/>
    <x v="3"/>
    <n v="2"/>
    <x v="0"/>
    <x v="0"/>
    <s v="Florida"/>
  </r>
  <r>
    <n v="1123927"/>
    <x v="898"/>
    <s v="Consumer Loan"/>
    <x v="21"/>
    <s v="MA"/>
    <x v="0"/>
    <x v="895"/>
    <d v="2014-11-26T00:00:00"/>
    <x v="11"/>
    <x v="1"/>
    <n v="4"/>
    <x v="0"/>
    <x v="1"/>
    <s v="Massachusetts"/>
  </r>
  <r>
    <n v="1912020"/>
    <x v="156"/>
    <s v="Credit card"/>
    <x v="16"/>
    <s v="AZ"/>
    <x v="0"/>
    <x v="135"/>
    <d v="2016-05-06T00:00:00"/>
    <x v="0"/>
    <x v="2"/>
    <n v="2"/>
    <x v="0"/>
    <x v="0"/>
    <s v="Arizona"/>
  </r>
  <r>
    <n v="1494641"/>
    <x v="18"/>
    <s v="Mortgage"/>
    <x v="0"/>
    <s v="NY"/>
    <x v="0"/>
    <x v="505"/>
    <d v="2015-07-30T00:00:00"/>
    <x v="0"/>
    <x v="0"/>
    <n v="3"/>
    <x v="0"/>
    <x v="1"/>
    <s v="New York"/>
  </r>
  <r>
    <n v="1075189"/>
    <x v="21"/>
    <s v="Credit card"/>
    <x v="2"/>
    <s v="CA"/>
    <x v="0"/>
    <x v="671"/>
    <d v="2014-10-16T00:00:00"/>
    <x v="0"/>
    <x v="1"/>
    <n v="4"/>
    <x v="0"/>
    <x v="0"/>
    <s v="California"/>
  </r>
  <r>
    <n v="2035537"/>
    <x v="14"/>
    <s v="Credit card"/>
    <x v="2"/>
    <s v="MN"/>
    <x v="0"/>
    <x v="904"/>
    <d v="2016-07-28T00:00:00"/>
    <x v="0"/>
    <x v="2"/>
    <n v="3"/>
    <x v="0"/>
    <x v="0"/>
    <s v="Minnesota"/>
  </r>
  <r>
    <n v="1957364"/>
    <x v="19"/>
    <s v="Credit card"/>
    <x v="10"/>
    <s v="WI"/>
    <x v="0"/>
    <x v="871"/>
    <d v="2016-06-08T00:00:00"/>
    <x v="0"/>
    <x v="2"/>
    <n v="2"/>
    <x v="0"/>
    <x v="1"/>
    <s v="Wisconsin"/>
  </r>
  <r>
    <n v="1495289"/>
    <x v="19"/>
    <s v="Credit card"/>
    <x v="24"/>
    <s v="FL"/>
    <x v="0"/>
    <x v="505"/>
    <d v="2015-07-31T00:00:00"/>
    <x v="1"/>
    <x v="0"/>
    <n v="3"/>
    <x v="0"/>
    <x v="0"/>
    <s v="Florida"/>
  </r>
  <r>
    <n v="462553"/>
    <x v="10"/>
    <s v="Mortgage"/>
    <x v="0"/>
    <s v="WV"/>
    <x v="0"/>
    <x v="1225"/>
    <d v="2013-07-26T00:00:00"/>
    <x v="6"/>
    <x v="3"/>
    <n v="3"/>
    <x v="0"/>
    <x v="0"/>
    <s v="West Virginia"/>
  </r>
  <r>
    <n v="1506612"/>
    <x v="6"/>
    <s v="Mortgage"/>
    <x v="0"/>
    <s v="FL"/>
    <x v="0"/>
    <x v="847"/>
    <d v="2015-08-13T00:00:00"/>
    <x v="12"/>
    <x v="0"/>
    <n v="3"/>
    <x v="0"/>
    <x v="0"/>
    <s v="Florida"/>
  </r>
  <r>
    <n v="900985"/>
    <x v="76"/>
    <s v="Student loan"/>
    <x v="6"/>
    <s v="OH"/>
    <x v="0"/>
    <x v="163"/>
    <d v="2014-06-20T00:00:00"/>
    <x v="4"/>
    <x v="1"/>
    <n v="2"/>
    <x v="0"/>
    <x v="0"/>
    <s v="Ohio"/>
  </r>
  <r>
    <n v="937516"/>
    <x v="93"/>
    <s v="Mortgage"/>
    <x v="0"/>
    <s v="CA"/>
    <x v="0"/>
    <x v="561"/>
    <d v="2014-07-18T00:00:00"/>
    <x v="7"/>
    <x v="1"/>
    <n v="3"/>
    <x v="0"/>
    <x v="0"/>
    <s v="California"/>
  </r>
  <r>
    <n v="2065394"/>
    <x v="51"/>
    <s v="Credit card"/>
    <x v="24"/>
    <s v="PA"/>
    <x v="1"/>
    <x v="124"/>
    <d v="2016-08-18T00:00:00"/>
    <x v="4"/>
    <x v="2"/>
    <n v="3"/>
    <x v="0"/>
    <x v="1"/>
    <s v="Pennsylvania"/>
  </r>
  <r>
    <n v="275969"/>
    <x v="19"/>
    <s v="Bank account or service"/>
    <x v="9"/>
    <s v="CA"/>
    <x v="1"/>
    <x v="423"/>
    <d v="2013-02-04T00:00:00"/>
    <x v="6"/>
    <x v="3"/>
    <n v="1"/>
    <x v="0"/>
    <x v="0"/>
    <s v="California"/>
  </r>
  <r>
    <n v="1570663"/>
    <x v="8"/>
    <s v="Credit card"/>
    <x v="40"/>
    <s v="FL"/>
    <x v="0"/>
    <x v="741"/>
    <d v="2015-09-18T00:00:00"/>
    <x v="0"/>
    <x v="0"/>
    <n v="3"/>
    <x v="0"/>
    <x v="1"/>
    <s v="Florida"/>
  </r>
  <r>
    <n v="1029705"/>
    <x v="9"/>
    <s v="Credit reporting"/>
    <x v="3"/>
    <s v="OH"/>
    <x v="0"/>
    <x v="967"/>
    <d v="2014-09-17T00:00:00"/>
    <x v="4"/>
    <x v="1"/>
    <n v="3"/>
    <x v="0"/>
    <x v="0"/>
    <s v="Ohio"/>
  </r>
  <r>
    <n v="1232891"/>
    <x v="14"/>
    <s v="Consumer Loan"/>
    <x v="56"/>
    <s v="DE"/>
    <x v="0"/>
    <x v="350"/>
    <d v="2015-02-10T00:00:00"/>
    <x v="0"/>
    <x v="0"/>
    <n v="1"/>
    <x v="0"/>
    <x v="0"/>
    <s v="Delaware"/>
  </r>
  <r>
    <n v="567006"/>
    <x v="10"/>
    <s v="Credit card"/>
    <x v="16"/>
    <s v="OR"/>
    <x v="0"/>
    <x v="525"/>
    <d v="2013-10-22T00:00:00"/>
    <x v="0"/>
    <x v="3"/>
    <n v="4"/>
    <x v="0"/>
    <x v="1"/>
    <s v="Oregon"/>
  </r>
  <r>
    <n v="1654377"/>
    <x v="20"/>
    <s v="Bank account or service"/>
    <x v="15"/>
    <s v="MN"/>
    <x v="0"/>
    <x v="1101"/>
    <d v="2015-11-13T00:00:00"/>
    <x v="0"/>
    <x v="0"/>
    <n v="4"/>
    <x v="0"/>
    <x v="0"/>
    <s v="Minnesota"/>
  </r>
  <r>
    <n v="1612330"/>
    <x v="899"/>
    <s v="Debt collection"/>
    <x v="4"/>
    <s v="NY"/>
    <x v="0"/>
    <x v="786"/>
    <d v="2015-10-22T00:00:00"/>
    <x v="2"/>
    <x v="0"/>
    <n v="4"/>
    <x v="0"/>
    <x v="0"/>
    <s v="New York"/>
  </r>
  <r>
    <n v="760609"/>
    <x v="20"/>
    <s v="Debt collection"/>
    <x v="13"/>
    <s v="WA"/>
    <x v="0"/>
    <x v="836"/>
    <d v="2014-03-20T00:00:00"/>
    <x v="7"/>
    <x v="1"/>
    <n v="1"/>
    <x v="0"/>
    <x v="1"/>
    <s v="Washington"/>
  </r>
  <r>
    <n v="858961"/>
    <x v="16"/>
    <s v="Bank account or service"/>
    <x v="14"/>
    <s v="NY"/>
    <x v="0"/>
    <x v="188"/>
    <d v="2014-05-19T00:00:00"/>
    <x v="0"/>
    <x v="1"/>
    <n v="2"/>
    <x v="0"/>
    <x v="0"/>
    <s v="New York"/>
  </r>
  <r>
    <n v="668080"/>
    <x v="30"/>
    <s v="Bank account or service"/>
    <x v="12"/>
    <s v="AL"/>
    <x v="1"/>
    <x v="311"/>
    <d v="2014-01-17T00:00:00"/>
    <x v="7"/>
    <x v="1"/>
    <n v="1"/>
    <x v="0"/>
    <x v="0"/>
    <s v="Alabama"/>
  </r>
  <r>
    <n v="402098"/>
    <x v="18"/>
    <s v="Mortgage"/>
    <x v="0"/>
    <s v="MN"/>
    <x v="0"/>
    <x v="443"/>
    <d v="2013-05-09T00:00:00"/>
    <x v="1"/>
    <x v="3"/>
    <n v="2"/>
    <x v="0"/>
    <x v="0"/>
    <s v="Minnesota"/>
  </r>
  <r>
    <n v="2013137"/>
    <x v="900"/>
    <s v="Debt collection"/>
    <x v="13"/>
    <s v="AZ"/>
    <x v="0"/>
    <x v="656"/>
    <d v="2016-07-14T00:00:00"/>
    <x v="0"/>
    <x v="2"/>
    <n v="3"/>
    <x v="0"/>
    <x v="0"/>
    <s v="Arizona"/>
  </r>
  <r>
    <n v="388470"/>
    <x v="17"/>
    <s v="Credit reporting"/>
    <x v="8"/>
    <s v="CA"/>
    <x v="0"/>
    <x v="53"/>
    <d v="2013-04-22T00:00:00"/>
    <x v="0"/>
    <x v="3"/>
    <n v="2"/>
    <x v="0"/>
    <x v="0"/>
    <s v="California"/>
  </r>
  <r>
    <n v="568076"/>
    <x v="14"/>
    <s v="Credit card"/>
    <x v="23"/>
    <s v="VA"/>
    <x v="2"/>
    <x v="647"/>
    <d v="2013-10-25T00:00:00"/>
    <x v="4"/>
    <x v="3"/>
    <n v="4"/>
    <x v="0"/>
    <x v="0"/>
    <s v="Virginia"/>
  </r>
  <r>
    <n v="812943"/>
    <x v="901"/>
    <s v="Debt collection"/>
    <x v="22"/>
    <s v="CA"/>
    <x v="0"/>
    <x v="194"/>
    <d v="2014-04-22T00:00:00"/>
    <x v="2"/>
    <x v="1"/>
    <n v="2"/>
    <x v="0"/>
    <x v="1"/>
    <s v="California"/>
  </r>
  <r>
    <n v="776839"/>
    <x v="62"/>
    <s v="Debt collection"/>
    <x v="22"/>
    <s v="MI"/>
    <x v="0"/>
    <x v="562"/>
    <d v="2014-03-26T00:00:00"/>
    <x v="1"/>
    <x v="1"/>
    <n v="1"/>
    <x v="0"/>
    <x v="0"/>
    <s v="Michigan"/>
  </r>
  <r>
    <n v="1046251"/>
    <x v="59"/>
    <s v="Debt collection"/>
    <x v="4"/>
    <s v="IL"/>
    <x v="0"/>
    <x v="359"/>
    <d v="2014-09-29T00:00:00"/>
    <x v="7"/>
    <x v="1"/>
    <n v="3"/>
    <x v="0"/>
    <x v="0"/>
    <s v="Illinois"/>
  </r>
  <r>
    <n v="699522"/>
    <x v="840"/>
    <s v="Mortgage"/>
    <x v="0"/>
    <s v="MI"/>
    <x v="0"/>
    <x v="668"/>
    <d v="2014-02-04T00:00:00"/>
    <x v="0"/>
    <x v="1"/>
    <n v="1"/>
    <x v="0"/>
    <x v="0"/>
    <s v="Michigan"/>
  </r>
  <r>
    <n v="1723165"/>
    <x v="17"/>
    <s v="Credit reporting"/>
    <x v="25"/>
    <s v="NY"/>
    <x v="1"/>
    <x v="216"/>
    <d v="2016-01-04T00:00:00"/>
    <x v="6"/>
    <x v="0"/>
    <n v="4"/>
    <x v="0"/>
    <x v="0"/>
    <s v="New York"/>
  </r>
  <r>
    <n v="1110371"/>
    <x v="64"/>
    <s v="Consumer Loan"/>
    <x v="21"/>
    <s v="TX"/>
    <x v="0"/>
    <x v="1133"/>
    <d v="2014-11-13T00:00:00"/>
    <x v="7"/>
    <x v="1"/>
    <n v="4"/>
    <x v="0"/>
    <x v="0"/>
    <s v="Texas"/>
  </r>
  <r>
    <n v="1774166"/>
    <x v="17"/>
    <s v="Credit reporting"/>
    <x v="3"/>
    <s v="UT"/>
    <x v="0"/>
    <x v="686"/>
    <d v="2016-02-04T00:00:00"/>
    <x v="0"/>
    <x v="2"/>
    <n v="1"/>
    <x v="0"/>
    <x v="0"/>
    <s v="Utah"/>
  </r>
  <r>
    <n v="2110890"/>
    <x v="184"/>
    <s v="Debt collection"/>
    <x v="27"/>
    <s v="NJ"/>
    <x v="0"/>
    <x v="718"/>
    <d v="2016-09-14T00:00:00"/>
    <x v="0"/>
    <x v="2"/>
    <n v="3"/>
    <x v="0"/>
    <x v="0"/>
    <s v="New Jersey"/>
  </r>
  <r>
    <n v="852946"/>
    <x v="8"/>
    <s v="Mortgage"/>
    <x v="0"/>
    <s v="NC"/>
    <x v="0"/>
    <x v="143"/>
    <d v="2014-05-14T00:00:00"/>
    <x v="0"/>
    <x v="1"/>
    <n v="2"/>
    <x v="0"/>
    <x v="0"/>
    <s v="North Carolina"/>
  </r>
  <r>
    <n v="919836"/>
    <x v="889"/>
    <s v="Debt collection"/>
    <x v="1"/>
    <s v="WA"/>
    <x v="0"/>
    <x v="158"/>
    <d v="2014-07-01T00:00:00"/>
    <x v="0"/>
    <x v="1"/>
    <n v="3"/>
    <x v="0"/>
    <x v="0"/>
    <s v="Washington"/>
  </r>
  <r>
    <n v="460379"/>
    <x v="14"/>
    <s v="Student loan"/>
    <x v="19"/>
    <s v="FL"/>
    <x v="0"/>
    <x v="715"/>
    <d v="2013-07-18T00:00:00"/>
    <x v="0"/>
    <x v="3"/>
    <n v="3"/>
    <x v="0"/>
    <x v="0"/>
    <s v="Florida"/>
  </r>
  <r>
    <n v="885812"/>
    <x v="5"/>
    <s v="Debt collection"/>
    <x v="22"/>
    <s v="MN"/>
    <x v="0"/>
    <x v="759"/>
    <d v="2014-06-10T00:00:00"/>
    <x v="4"/>
    <x v="1"/>
    <n v="2"/>
    <x v="0"/>
    <x v="0"/>
    <s v="Minnesota"/>
  </r>
  <r>
    <n v="1746501"/>
    <x v="16"/>
    <s v="Debt collection"/>
    <x v="1"/>
    <s v="GA"/>
    <x v="0"/>
    <x v="319"/>
    <d v="2016-01-19T00:00:00"/>
    <x v="0"/>
    <x v="2"/>
    <n v="1"/>
    <x v="0"/>
    <x v="0"/>
    <s v="Georgia"/>
  </r>
  <r>
    <n v="1603014"/>
    <x v="18"/>
    <s v="Mortgage"/>
    <x v="0"/>
    <s v="NM"/>
    <x v="0"/>
    <x v="1331"/>
    <d v="2015-10-12T00:00:00"/>
    <x v="0"/>
    <x v="0"/>
    <n v="4"/>
    <x v="0"/>
    <x v="1"/>
    <s v="New Mexico"/>
  </r>
  <r>
    <n v="458702"/>
    <x v="223"/>
    <s v="Debt collection"/>
    <x v="22"/>
    <s v="ME"/>
    <x v="3"/>
    <x v="684"/>
    <d v="2013-08-23T00:00:00"/>
    <x v="64"/>
    <x v="3"/>
    <n v="3"/>
    <x v="0"/>
    <x v="0"/>
    <s v="Maine"/>
  </r>
  <r>
    <n v="2042276"/>
    <x v="870"/>
    <s v="Student loan"/>
    <x v="6"/>
    <s v="RI"/>
    <x v="1"/>
    <x v="730"/>
    <d v="2016-08-04T00:00:00"/>
    <x v="4"/>
    <x v="2"/>
    <n v="3"/>
    <x v="0"/>
    <x v="0"/>
    <s v="Rhode Island"/>
  </r>
  <r>
    <n v="522668"/>
    <x v="35"/>
    <s v="Mortgage"/>
    <x v="0"/>
    <s v="OK"/>
    <x v="1"/>
    <x v="764"/>
    <d v="2013-09-12T00:00:00"/>
    <x v="1"/>
    <x v="3"/>
    <n v="3"/>
    <x v="0"/>
    <x v="0"/>
    <s v="Oklahoma"/>
  </r>
  <r>
    <n v="1685707"/>
    <x v="25"/>
    <s v="Credit card"/>
    <x v="48"/>
    <s v="VA"/>
    <x v="0"/>
    <x v="651"/>
    <d v="2015-12-07T00:00:00"/>
    <x v="0"/>
    <x v="0"/>
    <n v="4"/>
    <x v="0"/>
    <x v="0"/>
    <s v="Virginia"/>
  </r>
  <r>
    <n v="1097891"/>
    <x v="14"/>
    <s v="Credit card"/>
    <x v="2"/>
    <s v="IL"/>
    <x v="0"/>
    <x v="1031"/>
    <d v="2014-11-03T00:00:00"/>
    <x v="0"/>
    <x v="1"/>
    <n v="4"/>
    <x v="0"/>
    <x v="0"/>
    <s v="Illinois"/>
  </r>
  <r>
    <n v="987837"/>
    <x v="5"/>
    <s v="Consumer Loan"/>
    <x v="19"/>
    <s v="CA"/>
    <x v="0"/>
    <x v="1113"/>
    <d v="2014-08-20T00:00:00"/>
    <x v="7"/>
    <x v="1"/>
    <n v="3"/>
    <x v="0"/>
    <x v="1"/>
    <s v="California"/>
  </r>
  <r>
    <n v="1533844"/>
    <x v="18"/>
    <s v="Mortgage"/>
    <x v="0"/>
    <s v="CO"/>
    <x v="0"/>
    <x v="322"/>
    <d v="2015-08-24T00:00:00"/>
    <x v="0"/>
    <x v="0"/>
    <n v="3"/>
    <x v="0"/>
    <x v="1"/>
    <s v="Colorado"/>
  </r>
  <r>
    <n v="1454151"/>
    <x v="7"/>
    <s v="Student loan"/>
    <x v="26"/>
    <s v="TX"/>
    <x v="0"/>
    <x v="196"/>
    <d v="2015-07-06T00:00:00"/>
    <x v="0"/>
    <x v="0"/>
    <n v="3"/>
    <x v="0"/>
    <x v="0"/>
    <s v="Texas"/>
  </r>
  <r>
    <n v="1922287"/>
    <x v="745"/>
    <s v="Debt collection"/>
    <x v="13"/>
    <s v="MI"/>
    <x v="0"/>
    <x v="577"/>
    <d v="2016-05-12T00:00:00"/>
    <x v="0"/>
    <x v="2"/>
    <n v="2"/>
    <x v="0"/>
    <x v="1"/>
    <s v="Michigan"/>
  </r>
  <r>
    <n v="1849896"/>
    <x v="902"/>
    <s v="Mortgage"/>
    <x v="5"/>
    <s v="GA"/>
    <x v="0"/>
    <x v="60"/>
    <d v="2016-03-25T00:00:00"/>
    <x v="0"/>
    <x v="2"/>
    <n v="1"/>
    <x v="0"/>
    <x v="1"/>
    <s v="Georgia"/>
  </r>
  <r>
    <n v="747674"/>
    <x v="9"/>
    <s v="Credit reporting"/>
    <x v="3"/>
    <s v="NY"/>
    <x v="0"/>
    <x v="1150"/>
    <d v="2014-03-06T00:00:00"/>
    <x v="0"/>
    <x v="1"/>
    <n v="1"/>
    <x v="0"/>
    <x v="0"/>
    <s v="New York"/>
  </r>
  <r>
    <n v="970917"/>
    <x v="103"/>
    <s v="Payday loan"/>
    <x v="46"/>
    <s v="OR"/>
    <x v="0"/>
    <x v="193"/>
    <d v="2014-08-06T00:00:00"/>
    <x v="0"/>
    <x v="1"/>
    <n v="3"/>
    <x v="0"/>
    <x v="0"/>
    <s v="Oregon"/>
  </r>
  <r>
    <n v="1860828"/>
    <x v="26"/>
    <s v="Mortgage"/>
    <x v="0"/>
    <s v="MN"/>
    <x v="0"/>
    <x v="303"/>
    <d v="2016-04-01T00:00:00"/>
    <x v="0"/>
    <x v="2"/>
    <n v="2"/>
    <x v="0"/>
    <x v="0"/>
    <s v="Minnesota"/>
  </r>
  <r>
    <n v="1608777"/>
    <x v="515"/>
    <s v="Debt collection"/>
    <x v="4"/>
    <s v="FL"/>
    <x v="3"/>
    <x v="850"/>
    <d v="2015-10-20T00:00:00"/>
    <x v="2"/>
    <x v="0"/>
    <n v="4"/>
    <x v="0"/>
    <x v="0"/>
    <s v="Florida"/>
  </r>
  <r>
    <n v="654453"/>
    <x v="10"/>
    <s v="Bank account or service"/>
    <x v="15"/>
    <s v="CA"/>
    <x v="0"/>
    <x v="1"/>
    <d v="2014-01-03T00:00:00"/>
    <x v="0"/>
    <x v="1"/>
    <n v="1"/>
    <x v="0"/>
    <x v="1"/>
    <s v="California"/>
  </r>
  <r>
    <n v="1385785"/>
    <x v="16"/>
    <s v="Credit card"/>
    <x v="35"/>
    <s v="CA"/>
    <x v="0"/>
    <x v="222"/>
    <d v="2015-05-20T00:00:00"/>
    <x v="0"/>
    <x v="0"/>
    <n v="2"/>
    <x v="0"/>
    <x v="1"/>
    <s v="California"/>
  </r>
  <r>
    <n v="1395391"/>
    <x v="10"/>
    <s v="Bank account or service"/>
    <x v="14"/>
    <s v="NC"/>
    <x v="0"/>
    <x v="211"/>
    <d v="2015-05-27T00:00:00"/>
    <x v="0"/>
    <x v="0"/>
    <n v="2"/>
    <x v="0"/>
    <x v="0"/>
    <s v="North Carolina"/>
  </r>
  <r>
    <n v="1455777"/>
    <x v="94"/>
    <s v="Student loan"/>
    <x v="26"/>
    <s v="TN"/>
    <x v="0"/>
    <x v="782"/>
    <d v="2015-07-07T00:00:00"/>
    <x v="0"/>
    <x v="0"/>
    <n v="3"/>
    <x v="0"/>
    <x v="0"/>
    <s v="Tennessee"/>
  </r>
  <r>
    <n v="922307"/>
    <x v="8"/>
    <s v="Credit card"/>
    <x v="24"/>
    <s v="FL"/>
    <x v="0"/>
    <x v="790"/>
    <d v="2014-07-03T00:00:00"/>
    <x v="0"/>
    <x v="1"/>
    <n v="3"/>
    <x v="0"/>
    <x v="0"/>
    <s v="Florida"/>
  </r>
  <r>
    <n v="957155"/>
    <x v="33"/>
    <s v="Student loan"/>
    <x v="26"/>
    <s v="WI"/>
    <x v="0"/>
    <x v="856"/>
    <d v="2014-07-28T00:00:00"/>
    <x v="0"/>
    <x v="1"/>
    <n v="3"/>
    <x v="0"/>
    <x v="0"/>
    <s v="Wisconsin"/>
  </r>
  <r>
    <n v="945466"/>
    <x v="93"/>
    <s v="Mortgage"/>
    <x v="0"/>
    <s v="CO"/>
    <x v="0"/>
    <x v="414"/>
    <d v="2014-07-21T00:00:00"/>
    <x v="0"/>
    <x v="1"/>
    <n v="3"/>
    <x v="0"/>
    <x v="0"/>
    <s v="Colorado"/>
  </r>
  <r>
    <n v="753790"/>
    <x v="14"/>
    <s v="Credit card"/>
    <x v="23"/>
    <s v="FL"/>
    <x v="0"/>
    <x v="1134"/>
    <d v="2014-03-12T00:00:00"/>
    <x v="4"/>
    <x v="1"/>
    <n v="1"/>
    <x v="0"/>
    <x v="0"/>
    <s v="Florida"/>
  </r>
  <r>
    <n v="1742759"/>
    <x v="252"/>
    <s v="Debt collection"/>
    <x v="1"/>
    <s v="LA"/>
    <x v="0"/>
    <x v="162"/>
    <d v="2016-01-20T00:00:00"/>
    <x v="11"/>
    <x v="2"/>
    <n v="1"/>
    <x v="0"/>
    <x v="0"/>
    <s v="Louisiana"/>
  </r>
  <r>
    <n v="1315357"/>
    <x v="241"/>
    <s v="Debt collection"/>
    <x v="22"/>
    <s v="OH"/>
    <x v="0"/>
    <x v="295"/>
    <d v="2015-04-03T00:00:00"/>
    <x v="0"/>
    <x v="0"/>
    <n v="2"/>
    <x v="0"/>
    <x v="0"/>
    <s v="Ohio"/>
  </r>
  <r>
    <n v="1621271"/>
    <x v="155"/>
    <s v="Debt collection"/>
    <x v="13"/>
    <s v="CO"/>
    <x v="3"/>
    <x v="234"/>
    <d v="2015-10-30T00:00:00"/>
    <x v="12"/>
    <x v="0"/>
    <n v="4"/>
    <x v="1"/>
    <x v="0"/>
    <s v="Colorado"/>
  </r>
  <r>
    <n v="474692"/>
    <x v="10"/>
    <s v="Mortgage"/>
    <x v="5"/>
    <s v="TX"/>
    <x v="0"/>
    <x v="894"/>
    <d v="2013-08-08T00:00:00"/>
    <x v="7"/>
    <x v="3"/>
    <n v="3"/>
    <x v="0"/>
    <x v="0"/>
    <s v="Texas"/>
  </r>
  <r>
    <n v="2099234"/>
    <x v="19"/>
    <s v="Bank account or service"/>
    <x v="9"/>
    <s v="FL"/>
    <x v="0"/>
    <x v="549"/>
    <d v="2016-09-07T00:00:00"/>
    <x v="0"/>
    <x v="2"/>
    <n v="3"/>
    <x v="0"/>
    <x v="0"/>
    <s v="Florida"/>
  </r>
  <r>
    <n v="1529199"/>
    <x v="6"/>
    <s v="Credit card"/>
    <x v="30"/>
    <s v="FL"/>
    <x v="0"/>
    <x v="71"/>
    <d v="2015-08-20T00:00:00"/>
    <x v="0"/>
    <x v="0"/>
    <n v="3"/>
    <x v="0"/>
    <x v="1"/>
    <s v="Florida"/>
  </r>
  <r>
    <n v="1063557"/>
    <x v="323"/>
    <s v="Debt collection"/>
    <x v="22"/>
    <s v="OR"/>
    <x v="0"/>
    <x v="653"/>
    <d v="2014-10-08T00:00:00"/>
    <x v="0"/>
    <x v="1"/>
    <n v="4"/>
    <x v="0"/>
    <x v="0"/>
    <s v="Oregon"/>
  </r>
  <r>
    <n v="1878868"/>
    <x v="33"/>
    <s v="Student loan"/>
    <x v="6"/>
    <s v="TX"/>
    <x v="0"/>
    <x v="531"/>
    <d v="2016-04-13T00:00:00"/>
    <x v="0"/>
    <x v="2"/>
    <n v="2"/>
    <x v="0"/>
    <x v="0"/>
    <s v="Texas"/>
  </r>
  <r>
    <n v="505782"/>
    <x v="62"/>
    <s v="Credit card"/>
    <x v="24"/>
    <s v="KY"/>
    <x v="0"/>
    <x v="128"/>
    <d v="2013-08-26T00:00:00"/>
    <x v="4"/>
    <x v="3"/>
    <n v="3"/>
    <x v="0"/>
    <x v="0"/>
    <s v="Kentucky"/>
  </r>
  <r>
    <n v="879495"/>
    <x v="28"/>
    <s v="Consumer Loan"/>
    <x v="21"/>
    <s v="CT"/>
    <x v="0"/>
    <x v="265"/>
    <d v="2014-06-03T00:00:00"/>
    <x v="0"/>
    <x v="1"/>
    <n v="2"/>
    <x v="0"/>
    <x v="1"/>
    <s v="Connecticut"/>
  </r>
  <r>
    <n v="2024027"/>
    <x v="16"/>
    <s v="Credit card"/>
    <x v="17"/>
    <s v="NY"/>
    <x v="2"/>
    <x v="192"/>
    <d v="2016-07-22T00:00:00"/>
    <x v="1"/>
    <x v="2"/>
    <n v="3"/>
    <x v="1"/>
    <x v="0"/>
    <s v="New York"/>
  </r>
  <r>
    <n v="1960480"/>
    <x v="903"/>
    <s v="Mortgage"/>
    <x v="5"/>
    <s v="MS"/>
    <x v="0"/>
    <x v="871"/>
    <d v="2016-06-08T00:00:00"/>
    <x v="0"/>
    <x v="2"/>
    <n v="2"/>
    <x v="0"/>
    <x v="1"/>
    <s v="Mississippi"/>
  </r>
  <r>
    <n v="1020105"/>
    <x v="9"/>
    <s v="Credit reporting"/>
    <x v="3"/>
    <s v="FL"/>
    <x v="0"/>
    <x v="906"/>
    <d v="2014-09-09T00:00:00"/>
    <x v="0"/>
    <x v="1"/>
    <n v="3"/>
    <x v="0"/>
    <x v="0"/>
    <s v="Florida"/>
  </r>
  <r>
    <n v="378536"/>
    <x v="8"/>
    <s v="Credit card"/>
    <x v="17"/>
    <s v="CA"/>
    <x v="0"/>
    <x v="228"/>
    <d v="2013-04-10T00:00:00"/>
    <x v="0"/>
    <x v="3"/>
    <n v="2"/>
    <x v="0"/>
    <x v="1"/>
    <s v="California"/>
  </r>
  <r>
    <n v="2078405"/>
    <x v="9"/>
    <s v="Credit reporting"/>
    <x v="25"/>
    <s v="GA"/>
    <x v="1"/>
    <x v="510"/>
    <d v="2016-08-24T00:00:00"/>
    <x v="1"/>
    <x v="2"/>
    <n v="3"/>
    <x v="0"/>
    <x v="0"/>
    <s v="Georgia"/>
  </r>
  <r>
    <n v="1928389"/>
    <x v="51"/>
    <s v="Credit card"/>
    <x v="24"/>
    <s v="KS"/>
    <x v="0"/>
    <x v="521"/>
    <d v="2016-05-17T00:00:00"/>
    <x v="0"/>
    <x v="2"/>
    <n v="2"/>
    <x v="0"/>
    <x v="0"/>
    <s v="Kansas"/>
  </r>
  <r>
    <n v="1684593"/>
    <x v="10"/>
    <s v="Mortgage"/>
    <x v="0"/>
    <s v="IL"/>
    <x v="0"/>
    <x v="979"/>
    <d v="2015-12-08T00:00:00"/>
    <x v="7"/>
    <x v="0"/>
    <n v="4"/>
    <x v="0"/>
    <x v="0"/>
    <s v="Illinois"/>
  </r>
  <r>
    <n v="1619523"/>
    <x v="620"/>
    <s v="Bank account or service"/>
    <x v="12"/>
    <s v="SC"/>
    <x v="0"/>
    <x v="129"/>
    <d v="2015-10-22T00:00:00"/>
    <x v="0"/>
    <x v="0"/>
    <n v="4"/>
    <x v="0"/>
    <x v="0"/>
    <s v="South Carolina"/>
  </r>
  <r>
    <n v="952959"/>
    <x v="19"/>
    <s v="Mortgage"/>
    <x v="0"/>
    <s v="CA"/>
    <x v="0"/>
    <x v="550"/>
    <d v="2014-07-24T00:00:00"/>
    <x v="0"/>
    <x v="1"/>
    <n v="3"/>
    <x v="0"/>
    <x v="0"/>
    <s v="California"/>
  </r>
  <r>
    <n v="756283"/>
    <x v="33"/>
    <s v="Student loan"/>
    <x v="26"/>
    <s v="TN"/>
    <x v="0"/>
    <x v="830"/>
    <d v="2014-03-13T00:00:00"/>
    <x v="0"/>
    <x v="1"/>
    <n v="1"/>
    <x v="0"/>
    <x v="0"/>
    <s v="Tennessee"/>
  </r>
  <r>
    <n v="1991751"/>
    <x v="112"/>
    <s v="Mortgage"/>
    <x v="37"/>
    <s v="FL"/>
    <x v="0"/>
    <x v="408"/>
    <d v="2016-06-29T00:00:00"/>
    <x v="0"/>
    <x v="2"/>
    <n v="2"/>
    <x v="0"/>
    <x v="1"/>
    <s v="Florida"/>
  </r>
  <r>
    <n v="1785072"/>
    <x v="312"/>
    <s v="Student loan"/>
    <x v="26"/>
    <s v="PA"/>
    <x v="0"/>
    <x v="248"/>
    <d v="2016-02-12T00:00:00"/>
    <x v="0"/>
    <x v="2"/>
    <n v="1"/>
    <x v="0"/>
    <x v="0"/>
    <s v="Pennsylvania"/>
  </r>
  <r>
    <n v="898917"/>
    <x v="4"/>
    <s v="Credit reporting"/>
    <x v="3"/>
    <s v="IL"/>
    <x v="0"/>
    <x v="565"/>
    <d v="2014-06-17T00:00:00"/>
    <x v="0"/>
    <x v="1"/>
    <n v="2"/>
    <x v="0"/>
    <x v="0"/>
    <s v="Illinois"/>
  </r>
  <r>
    <n v="1295132"/>
    <x v="14"/>
    <s v="Bank account or service"/>
    <x v="12"/>
    <s v="VA"/>
    <x v="0"/>
    <x v="841"/>
    <d v="2015-03-23T00:00:00"/>
    <x v="0"/>
    <x v="0"/>
    <n v="1"/>
    <x v="0"/>
    <x v="0"/>
    <s v="Virginia"/>
  </r>
  <r>
    <n v="1368694"/>
    <x v="51"/>
    <s v="Credit card"/>
    <x v="54"/>
    <s v="FL"/>
    <x v="0"/>
    <x v="1342"/>
    <d v="2015-05-10T00:00:00"/>
    <x v="0"/>
    <x v="0"/>
    <n v="2"/>
    <x v="0"/>
    <x v="0"/>
    <s v="Florida"/>
  </r>
  <r>
    <n v="1788144"/>
    <x v="35"/>
    <s v="Mortgage"/>
    <x v="0"/>
    <s v="ME"/>
    <x v="0"/>
    <x v="142"/>
    <d v="2016-02-19T00:00:00"/>
    <x v="7"/>
    <x v="2"/>
    <n v="1"/>
    <x v="0"/>
    <x v="0"/>
    <s v="Maine"/>
  </r>
  <r>
    <n v="480099"/>
    <x v="16"/>
    <s v="Bank account or service"/>
    <x v="12"/>
    <s v="LA"/>
    <x v="0"/>
    <x v="715"/>
    <d v="2013-07-19T00:00:00"/>
    <x v="1"/>
    <x v="3"/>
    <n v="3"/>
    <x v="0"/>
    <x v="1"/>
    <s v="Louisiana"/>
  </r>
  <r>
    <n v="1076346"/>
    <x v="35"/>
    <s v="Mortgage"/>
    <x v="0"/>
    <s v="FL"/>
    <x v="0"/>
    <x v="939"/>
    <d v="2014-10-17T00:00:00"/>
    <x v="0"/>
    <x v="1"/>
    <n v="4"/>
    <x v="0"/>
    <x v="0"/>
    <s v="Florida"/>
  </r>
  <r>
    <n v="1595826"/>
    <x v="646"/>
    <s v="Bank account or service"/>
    <x v="9"/>
    <s v="WI"/>
    <x v="3"/>
    <x v="67"/>
    <d v="2015-10-08T00:00:00"/>
    <x v="4"/>
    <x v="0"/>
    <n v="4"/>
    <x v="0"/>
    <x v="0"/>
    <s v="Wisconsin"/>
  </r>
  <r>
    <n v="1132534"/>
    <x v="273"/>
    <s v="Consumer Loan"/>
    <x v="21"/>
    <m/>
    <x v="0"/>
    <x v="895"/>
    <d v="2014-11-26T00:00:00"/>
    <x v="11"/>
    <x v="1"/>
    <n v="4"/>
    <x v="0"/>
    <x v="0"/>
    <e v="#N/A"/>
  </r>
  <r>
    <n v="1600592"/>
    <x v="16"/>
    <s v="Credit card"/>
    <x v="16"/>
    <s v="CA"/>
    <x v="0"/>
    <x v="382"/>
    <d v="2015-11-19T00:00:00"/>
    <x v="47"/>
    <x v="0"/>
    <n v="4"/>
    <x v="0"/>
    <x v="0"/>
    <s v="California"/>
  </r>
  <r>
    <n v="1945595"/>
    <x v="19"/>
    <s v="Credit card"/>
    <x v="10"/>
    <s v="NJ"/>
    <x v="0"/>
    <x v="863"/>
    <d v="2016-05-27T00:00:00"/>
    <x v="0"/>
    <x v="2"/>
    <n v="2"/>
    <x v="0"/>
    <x v="1"/>
    <s v="New Jersey"/>
  </r>
  <r>
    <n v="547152"/>
    <x v="10"/>
    <s v="Bank account or service"/>
    <x v="15"/>
    <s v="NM"/>
    <x v="4"/>
    <x v="1236"/>
    <d v="2013-09-30T00:00:00"/>
    <x v="1"/>
    <x v="3"/>
    <n v="3"/>
    <x v="0"/>
    <x v="1"/>
    <s v="New Mexico"/>
  </r>
  <r>
    <n v="1740501"/>
    <x v="19"/>
    <s v="Mortgage"/>
    <x v="0"/>
    <s v="DE"/>
    <x v="1"/>
    <x v="162"/>
    <d v="2016-01-16T00:00:00"/>
    <x v="4"/>
    <x v="2"/>
    <n v="1"/>
    <x v="0"/>
    <x v="0"/>
    <s v="Delaware"/>
  </r>
  <r>
    <n v="1298816"/>
    <x v="168"/>
    <s v="Bank account or service"/>
    <x v="12"/>
    <s v="MI"/>
    <x v="1"/>
    <x v="361"/>
    <d v="2015-04-27T00:00:00"/>
    <x v="43"/>
    <x v="0"/>
    <n v="1"/>
    <x v="0"/>
    <x v="0"/>
    <s v="Michigan"/>
  </r>
  <r>
    <n v="1215219"/>
    <x v="33"/>
    <s v="Student loan"/>
    <x v="26"/>
    <s v="MA"/>
    <x v="0"/>
    <x v="48"/>
    <d v="2015-01-28T00:00:00"/>
    <x v="0"/>
    <x v="0"/>
    <n v="1"/>
    <x v="0"/>
    <x v="0"/>
    <s v="Massachusetts"/>
  </r>
  <r>
    <n v="2131762"/>
    <x v="8"/>
    <s v="Bank account or service"/>
    <x v="12"/>
    <s v="NY"/>
    <x v="2"/>
    <x v="632"/>
    <d v="2016-09-28T00:00:00"/>
    <x v="4"/>
    <x v="2"/>
    <n v="3"/>
    <x v="0"/>
    <x v="1"/>
    <s v="New York"/>
  </r>
  <r>
    <n v="1791572"/>
    <x v="41"/>
    <s v="Debt collection"/>
    <x v="1"/>
    <s v="NY"/>
    <x v="1"/>
    <x v="342"/>
    <d v="2016-02-22T00:00:00"/>
    <x v="2"/>
    <x v="2"/>
    <n v="1"/>
    <x v="0"/>
    <x v="0"/>
    <s v="New York"/>
  </r>
  <r>
    <n v="1638105"/>
    <x v="312"/>
    <s v="Student loan"/>
    <x v="6"/>
    <s v="MA"/>
    <x v="2"/>
    <x v="202"/>
    <d v="2015-11-04T00:00:00"/>
    <x v="1"/>
    <x v="0"/>
    <n v="4"/>
    <x v="0"/>
    <x v="0"/>
    <s v="Massachusetts"/>
  </r>
  <r>
    <n v="1170382"/>
    <x v="10"/>
    <s v="Mortgage"/>
    <x v="5"/>
    <s v="GA"/>
    <x v="2"/>
    <x v="424"/>
    <d v="2014-12-31T00:00:00"/>
    <x v="12"/>
    <x v="1"/>
    <n v="4"/>
    <x v="0"/>
    <x v="0"/>
    <s v="Georgia"/>
  </r>
  <r>
    <n v="1570258"/>
    <x v="10"/>
    <s v="Bank account or service"/>
    <x v="12"/>
    <s v="VA"/>
    <x v="0"/>
    <x v="741"/>
    <d v="2015-09-18T00:00:00"/>
    <x v="0"/>
    <x v="0"/>
    <n v="3"/>
    <x v="0"/>
    <x v="0"/>
    <s v="Virginia"/>
  </r>
  <r>
    <n v="1634835"/>
    <x v="125"/>
    <s v="Bank account or service"/>
    <x v="12"/>
    <s v="OH"/>
    <x v="3"/>
    <x v="79"/>
    <d v="2015-11-02T00:00:00"/>
    <x v="0"/>
    <x v="0"/>
    <n v="4"/>
    <x v="0"/>
    <x v="0"/>
    <s v="Ohio"/>
  </r>
  <r>
    <n v="2038809"/>
    <x v="8"/>
    <s v="Credit card"/>
    <x v="16"/>
    <s v="CA"/>
    <x v="0"/>
    <x v="996"/>
    <d v="2016-07-31T00:00:00"/>
    <x v="0"/>
    <x v="2"/>
    <n v="3"/>
    <x v="0"/>
    <x v="1"/>
    <s v="California"/>
  </r>
  <r>
    <n v="1638097"/>
    <x v="131"/>
    <s v="Debt collection"/>
    <x v="1"/>
    <s v="OH"/>
    <x v="0"/>
    <x v="202"/>
    <d v="2015-11-03T00:00:00"/>
    <x v="0"/>
    <x v="0"/>
    <n v="4"/>
    <x v="0"/>
    <x v="0"/>
    <s v="Ohio"/>
  </r>
  <r>
    <n v="1726154"/>
    <x v="10"/>
    <s v="Credit card"/>
    <x v="20"/>
    <s v="CA"/>
    <x v="0"/>
    <x v="618"/>
    <d v="2016-01-07T00:00:00"/>
    <x v="4"/>
    <x v="2"/>
    <n v="1"/>
    <x v="0"/>
    <x v="0"/>
    <s v="California"/>
  </r>
  <r>
    <n v="2014197"/>
    <x v="8"/>
    <s v="Credit card"/>
    <x v="24"/>
    <s v="MI"/>
    <x v="3"/>
    <x v="252"/>
    <d v="2016-07-15T00:00:00"/>
    <x v="0"/>
    <x v="2"/>
    <n v="3"/>
    <x v="0"/>
    <x v="1"/>
    <s v="Michigan"/>
  </r>
  <r>
    <n v="537392"/>
    <x v="7"/>
    <s v="Student loan"/>
    <x v="32"/>
    <s v="HI"/>
    <x v="0"/>
    <x v="694"/>
    <d v="2013-09-23T00:00:00"/>
    <x v="4"/>
    <x v="3"/>
    <n v="3"/>
    <x v="0"/>
    <x v="0"/>
    <s v="Hawaii"/>
  </r>
  <r>
    <n v="463586"/>
    <x v="466"/>
    <s v="Mortgage"/>
    <x v="5"/>
    <s v="FL"/>
    <x v="0"/>
    <x v="1225"/>
    <d v="2013-07-24T00:00:00"/>
    <x v="4"/>
    <x v="3"/>
    <n v="3"/>
    <x v="0"/>
    <x v="1"/>
    <s v="Florida"/>
  </r>
  <r>
    <n v="1437678"/>
    <x v="228"/>
    <s v="Debt collection"/>
    <x v="4"/>
    <s v="CA"/>
    <x v="0"/>
    <x v="736"/>
    <d v="2015-06-25T00:00:00"/>
    <x v="0"/>
    <x v="0"/>
    <n v="2"/>
    <x v="0"/>
    <x v="1"/>
    <s v="California"/>
  </r>
  <r>
    <n v="1658922"/>
    <x v="19"/>
    <s v="Bank account or service"/>
    <x v="12"/>
    <s v="DE"/>
    <x v="1"/>
    <x v="620"/>
    <d v="2015-11-18T00:00:00"/>
    <x v="1"/>
    <x v="0"/>
    <n v="4"/>
    <x v="0"/>
    <x v="1"/>
    <s v="Delaware"/>
  </r>
  <r>
    <n v="835930"/>
    <x v="20"/>
    <s v="Credit card"/>
    <x v="24"/>
    <s v="NJ"/>
    <x v="0"/>
    <x v="1115"/>
    <d v="2014-05-02T00:00:00"/>
    <x v="0"/>
    <x v="1"/>
    <n v="2"/>
    <x v="0"/>
    <x v="0"/>
    <s v="New Jersey"/>
  </r>
  <r>
    <n v="1384034"/>
    <x v="10"/>
    <s v="Bank account or service"/>
    <x v="15"/>
    <s v="FL"/>
    <x v="0"/>
    <x v="222"/>
    <d v="2015-05-20T00:00:00"/>
    <x v="0"/>
    <x v="0"/>
    <n v="2"/>
    <x v="0"/>
    <x v="0"/>
    <s v="Florida"/>
  </r>
  <r>
    <n v="863008"/>
    <x v="543"/>
    <s v="Student loan"/>
    <x v="26"/>
    <s v="CA"/>
    <x v="0"/>
    <x v="50"/>
    <d v="2014-05-27T00:00:00"/>
    <x v="11"/>
    <x v="1"/>
    <n v="2"/>
    <x v="0"/>
    <x v="0"/>
    <s v="California"/>
  </r>
  <r>
    <n v="1899490"/>
    <x v="28"/>
    <s v="Bank account or service"/>
    <x v="9"/>
    <s v="GA"/>
    <x v="3"/>
    <x v="70"/>
    <d v="2016-04-27T00:00:00"/>
    <x v="0"/>
    <x v="2"/>
    <n v="2"/>
    <x v="0"/>
    <x v="0"/>
    <s v="Georgia"/>
  </r>
  <r>
    <n v="1717239"/>
    <x v="476"/>
    <s v="Consumer Loan"/>
    <x v="21"/>
    <s v="IL"/>
    <x v="0"/>
    <x v="1271"/>
    <d v="2016-01-26T00:00:00"/>
    <x v="51"/>
    <x v="0"/>
    <n v="4"/>
    <x v="0"/>
    <x v="0"/>
    <s v="Illinois"/>
  </r>
  <r>
    <n v="529076"/>
    <x v="19"/>
    <s v="Credit card"/>
    <x v="48"/>
    <s v="WA"/>
    <x v="0"/>
    <x v="375"/>
    <d v="2013-09-17T00:00:00"/>
    <x v="1"/>
    <x v="3"/>
    <n v="3"/>
    <x v="0"/>
    <x v="1"/>
    <s v="Washington"/>
  </r>
  <r>
    <n v="1489956"/>
    <x v="14"/>
    <s v="Mortgage"/>
    <x v="0"/>
    <s v="FL"/>
    <x v="2"/>
    <x v="103"/>
    <d v="2015-07-29T00:00:00"/>
    <x v="1"/>
    <x v="0"/>
    <n v="3"/>
    <x v="0"/>
    <x v="0"/>
    <s v="Florida"/>
  </r>
  <r>
    <n v="2035753"/>
    <x v="117"/>
    <s v="Mortgage"/>
    <x v="0"/>
    <s v="RI"/>
    <x v="0"/>
    <x v="904"/>
    <d v="2016-07-28T00:00:00"/>
    <x v="0"/>
    <x v="2"/>
    <n v="3"/>
    <x v="0"/>
    <x v="0"/>
    <s v="Rhode Island"/>
  </r>
  <r>
    <n v="1153280"/>
    <x v="33"/>
    <s v="Student loan"/>
    <x v="6"/>
    <s v="CA"/>
    <x v="0"/>
    <x v="877"/>
    <d v="2014-12-11T00:00:00"/>
    <x v="0"/>
    <x v="1"/>
    <n v="4"/>
    <x v="0"/>
    <x v="0"/>
    <s v="California"/>
  </r>
  <r>
    <n v="1798603"/>
    <x v="5"/>
    <s v="Debt collection"/>
    <x v="1"/>
    <s v="ID"/>
    <x v="0"/>
    <x v="41"/>
    <d v="2016-02-22T00:00:00"/>
    <x v="0"/>
    <x v="2"/>
    <n v="1"/>
    <x v="0"/>
    <x v="0"/>
    <s v="Idaho"/>
  </r>
  <r>
    <n v="1811656"/>
    <x v="4"/>
    <s v="Credit reporting"/>
    <x v="25"/>
    <s v="OR"/>
    <x v="1"/>
    <x v="449"/>
    <d v="2016-03-03T00:00:00"/>
    <x v="4"/>
    <x v="2"/>
    <n v="1"/>
    <x v="0"/>
    <x v="0"/>
    <s v="Oregon"/>
  </r>
  <r>
    <n v="1239159"/>
    <x v="746"/>
    <s v="Debt collection"/>
    <x v="1"/>
    <s v="AZ"/>
    <x v="0"/>
    <x v="260"/>
    <d v="2015-02-13T00:00:00"/>
    <x v="0"/>
    <x v="0"/>
    <n v="1"/>
    <x v="0"/>
    <x v="1"/>
    <s v="Arizona"/>
  </r>
  <r>
    <n v="733194"/>
    <x v="62"/>
    <s v="Credit card"/>
    <x v="2"/>
    <s v="TX"/>
    <x v="2"/>
    <x v="111"/>
    <d v="2014-02-28T00:00:00"/>
    <x v="4"/>
    <x v="1"/>
    <n v="1"/>
    <x v="0"/>
    <x v="1"/>
    <s v="Texas"/>
  </r>
  <r>
    <n v="2030064"/>
    <x v="14"/>
    <s v="Credit card"/>
    <x v="24"/>
    <s v="WI"/>
    <x v="2"/>
    <x v="455"/>
    <d v="2016-07-28T00:00:00"/>
    <x v="4"/>
    <x v="2"/>
    <n v="3"/>
    <x v="0"/>
    <x v="0"/>
    <s v="Wisconsin"/>
  </r>
  <r>
    <n v="1967800"/>
    <x v="20"/>
    <s v="Consumer Loan"/>
    <x v="73"/>
    <s v="MN"/>
    <x v="4"/>
    <x v="466"/>
    <d v="2016-06-15T00:00:00"/>
    <x v="1"/>
    <x v="2"/>
    <n v="2"/>
    <x v="0"/>
    <x v="1"/>
    <s v="Minnesota"/>
  </r>
  <r>
    <n v="650971"/>
    <x v="19"/>
    <s v="Bank account or service"/>
    <x v="9"/>
    <s v="IA"/>
    <x v="3"/>
    <x v="702"/>
    <d v="2014-01-02T00:00:00"/>
    <x v="4"/>
    <x v="3"/>
    <n v="4"/>
    <x v="0"/>
    <x v="1"/>
    <s v="Iowa"/>
  </r>
  <r>
    <n v="1449077"/>
    <x v="207"/>
    <s v="Debt collection"/>
    <x v="22"/>
    <s v="TX"/>
    <x v="0"/>
    <x v="173"/>
    <d v="2015-07-02T00:00:00"/>
    <x v="0"/>
    <x v="0"/>
    <n v="3"/>
    <x v="0"/>
    <x v="0"/>
    <s v="Texas"/>
  </r>
  <r>
    <n v="1073074"/>
    <x v="4"/>
    <s v="Credit reporting"/>
    <x v="44"/>
    <s v="TX"/>
    <x v="0"/>
    <x v="671"/>
    <d v="2014-10-22T00:00:00"/>
    <x v="11"/>
    <x v="1"/>
    <n v="4"/>
    <x v="0"/>
    <x v="1"/>
    <s v="Texas"/>
  </r>
  <r>
    <n v="1634732"/>
    <x v="279"/>
    <s v="Debt collection"/>
    <x v="4"/>
    <s v="CA"/>
    <x v="0"/>
    <x v="824"/>
    <d v="2015-11-01T00:00:00"/>
    <x v="0"/>
    <x v="0"/>
    <n v="4"/>
    <x v="0"/>
    <x v="0"/>
    <s v="California"/>
  </r>
  <r>
    <n v="901356"/>
    <x v="14"/>
    <s v="Credit card"/>
    <x v="57"/>
    <s v="NH"/>
    <x v="0"/>
    <x v="353"/>
    <d v="2014-06-23T00:00:00"/>
    <x v="6"/>
    <x v="1"/>
    <n v="2"/>
    <x v="0"/>
    <x v="0"/>
    <s v="New Hampshire"/>
  </r>
  <r>
    <n v="1135899"/>
    <x v="30"/>
    <s v="Bank account or service"/>
    <x v="36"/>
    <s v="VA"/>
    <x v="0"/>
    <x v="1119"/>
    <d v="2014-11-29T00:00:00"/>
    <x v="0"/>
    <x v="1"/>
    <n v="4"/>
    <x v="0"/>
    <x v="0"/>
    <s v="Virginia"/>
  </r>
  <r>
    <n v="256856"/>
    <x v="8"/>
    <s v="Mortgage"/>
    <x v="0"/>
    <s v="TX"/>
    <x v="0"/>
    <x v="52"/>
    <d v="2013-01-28T00:00:00"/>
    <x v="2"/>
    <x v="3"/>
    <n v="1"/>
    <x v="0"/>
    <x v="0"/>
    <s v="Texas"/>
  </r>
  <r>
    <n v="1795827"/>
    <x v="93"/>
    <s v="Mortgage"/>
    <x v="5"/>
    <s v="PA"/>
    <x v="3"/>
    <x v="480"/>
    <d v="2016-02-24T00:00:00"/>
    <x v="2"/>
    <x v="2"/>
    <n v="1"/>
    <x v="0"/>
    <x v="0"/>
    <s v="Pennsylvania"/>
  </r>
  <r>
    <n v="1911149"/>
    <x v="871"/>
    <s v="Debt collection"/>
    <x v="27"/>
    <s v="MD"/>
    <x v="0"/>
    <x v="767"/>
    <d v="2016-06-17T00:00:00"/>
    <x v="40"/>
    <x v="2"/>
    <n v="2"/>
    <x v="0"/>
    <x v="0"/>
    <s v="Maryland"/>
  </r>
  <r>
    <n v="1076862"/>
    <x v="4"/>
    <s v="Credit reporting"/>
    <x v="8"/>
    <s v="MI"/>
    <x v="0"/>
    <x v="679"/>
    <d v="2014-10-18T00:00:00"/>
    <x v="0"/>
    <x v="1"/>
    <n v="4"/>
    <x v="0"/>
    <x v="0"/>
    <s v="Michigan"/>
  </r>
  <r>
    <n v="1171608"/>
    <x v="448"/>
    <s v="Debt collection"/>
    <x v="1"/>
    <s v="IL"/>
    <x v="0"/>
    <x v="775"/>
    <d v="2014-12-26T00:00:00"/>
    <x v="0"/>
    <x v="1"/>
    <n v="4"/>
    <x v="0"/>
    <x v="1"/>
    <s v="Illinois"/>
  </r>
  <r>
    <n v="590905"/>
    <x v="9"/>
    <s v="Credit reporting"/>
    <x v="25"/>
    <s v="FL"/>
    <x v="0"/>
    <x v="825"/>
    <d v="2013-11-22T00:00:00"/>
    <x v="37"/>
    <x v="3"/>
    <n v="4"/>
    <x v="0"/>
    <x v="0"/>
    <s v="Florida"/>
  </r>
  <r>
    <n v="801207"/>
    <x v="130"/>
    <s v="Debt collection"/>
    <x v="1"/>
    <s v="TX"/>
    <x v="2"/>
    <x v="476"/>
    <d v="2014-04-11T00:00:00"/>
    <x v="4"/>
    <x v="1"/>
    <n v="2"/>
    <x v="0"/>
    <x v="0"/>
    <s v="Texas"/>
  </r>
  <r>
    <n v="1548454"/>
    <x v="58"/>
    <s v="Credit card"/>
    <x v="24"/>
    <s v="WI"/>
    <x v="0"/>
    <x v="372"/>
    <d v="2015-09-02T00:00:00"/>
    <x v="0"/>
    <x v="0"/>
    <n v="3"/>
    <x v="0"/>
    <x v="1"/>
    <s v="Wisconsin"/>
  </r>
  <r>
    <n v="887433"/>
    <x v="14"/>
    <s v="Bank account or service"/>
    <x v="36"/>
    <s v="CA"/>
    <x v="0"/>
    <x v="490"/>
    <d v="2014-06-09T00:00:00"/>
    <x v="0"/>
    <x v="1"/>
    <n v="2"/>
    <x v="0"/>
    <x v="0"/>
    <s v="California"/>
  </r>
  <r>
    <n v="1801496"/>
    <x v="8"/>
    <s v="Bank account or service"/>
    <x v="12"/>
    <s v="TX"/>
    <x v="1"/>
    <x v="459"/>
    <d v="2016-02-25T00:00:00"/>
    <x v="4"/>
    <x v="2"/>
    <n v="1"/>
    <x v="0"/>
    <x v="1"/>
    <s v="Texas"/>
  </r>
  <r>
    <n v="2073789"/>
    <x v="167"/>
    <s v="Mortgage"/>
    <x v="37"/>
    <s v="NY"/>
    <x v="0"/>
    <x v="681"/>
    <d v="2016-08-20T00:00:00"/>
    <x v="0"/>
    <x v="2"/>
    <n v="3"/>
    <x v="0"/>
    <x v="0"/>
    <s v="New York"/>
  </r>
  <r>
    <n v="945211"/>
    <x v="25"/>
    <s v="Credit card"/>
    <x v="24"/>
    <s v="OR"/>
    <x v="0"/>
    <x v="1083"/>
    <d v="2014-07-23T00:00:00"/>
    <x v="6"/>
    <x v="1"/>
    <n v="3"/>
    <x v="0"/>
    <x v="0"/>
    <s v="Oregon"/>
  </r>
  <r>
    <n v="1796449"/>
    <x v="246"/>
    <s v="Mortgage"/>
    <x v="5"/>
    <s v="NM"/>
    <x v="0"/>
    <x v="480"/>
    <d v="2016-02-19T00:00:00"/>
    <x v="0"/>
    <x v="2"/>
    <n v="1"/>
    <x v="0"/>
    <x v="0"/>
    <s v="New Mexico"/>
  </r>
  <r>
    <n v="1123539"/>
    <x v="904"/>
    <s v="Debt collection"/>
    <x v="1"/>
    <s v="CA"/>
    <x v="0"/>
    <x v="89"/>
    <d v="2014-11-19T00:00:00"/>
    <x v="0"/>
    <x v="1"/>
    <n v="4"/>
    <x v="0"/>
    <x v="0"/>
    <s v="California"/>
  </r>
  <r>
    <n v="1195316"/>
    <x v="14"/>
    <s v="Student loan"/>
    <x v="6"/>
    <s v="IL"/>
    <x v="0"/>
    <x v="751"/>
    <d v="2015-01-15T00:00:00"/>
    <x v="0"/>
    <x v="0"/>
    <n v="1"/>
    <x v="0"/>
    <x v="0"/>
    <s v="Illinois"/>
  </r>
  <r>
    <n v="2081433"/>
    <x v="33"/>
    <s v="Student loan"/>
    <x v="6"/>
    <s v="CA"/>
    <x v="0"/>
    <x v="306"/>
    <d v="2016-08-26T00:00:00"/>
    <x v="0"/>
    <x v="2"/>
    <n v="3"/>
    <x v="0"/>
    <x v="0"/>
    <s v="California"/>
  </r>
  <r>
    <n v="1906037"/>
    <x v="905"/>
    <s v="Debt collection"/>
    <x v="22"/>
    <s v="MA"/>
    <x v="0"/>
    <x v="352"/>
    <d v="2016-05-02T00:00:00"/>
    <x v="0"/>
    <x v="2"/>
    <n v="2"/>
    <x v="0"/>
    <x v="0"/>
    <s v="Massachusetts"/>
  </r>
  <r>
    <n v="571764"/>
    <x v="51"/>
    <s v="Credit card"/>
    <x v="40"/>
    <s v="CO"/>
    <x v="0"/>
    <x v="86"/>
    <d v="2013-10-25T00:00:00"/>
    <x v="0"/>
    <x v="3"/>
    <n v="4"/>
    <x v="0"/>
    <x v="0"/>
    <s v="Colorado"/>
  </r>
  <r>
    <n v="1919683"/>
    <x v="50"/>
    <s v="Consumer Loan"/>
    <x v="21"/>
    <s v="AZ"/>
    <x v="0"/>
    <x v="489"/>
    <d v="2016-05-11T00:00:00"/>
    <x v="0"/>
    <x v="2"/>
    <n v="2"/>
    <x v="0"/>
    <x v="0"/>
    <s v="Arizona"/>
  </r>
  <r>
    <n v="1019822"/>
    <x v="4"/>
    <s v="Credit reporting"/>
    <x v="25"/>
    <s v="NY"/>
    <x v="0"/>
    <x v="906"/>
    <d v="2014-09-09T00:00:00"/>
    <x v="0"/>
    <x v="1"/>
    <n v="3"/>
    <x v="0"/>
    <x v="0"/>
    <s v="New York"/>
  </r>
  <r>
    <n v="535079"/>
    <x v="35"/>
    <s v="Mortgage"/>
    <x v="0"/>
    <s v="CA"/>
    <x v="1"/>
    <x v="773"/>
    <d v="2013-09-20T00:00:00"/>
    <x v="1"/>
    <x v="3"/>
    <n v="3"/>
    <x v="0"/>
    <x v="0"/>
    <s v="California"/>
  </r>
  <r>
    <n v="1424911"/>
    <x v="213"/>
    <s v="Mortgage"/>
    <x v="5"/>
    <s v="AZ"/>
    <x v="0"/>
    <x v="848"/>
    <d v="2015-06-17T00:00:00"/>
    <x v="0"/>
    <x v="0"/>
    <n v="2"/>
    <x v="0"/>
    <x v="0"/>
    <s v="Arizona"/>
  </r>
  <r>
    <n v="337541"/>
    <x v="51"/>
    <s v="Credit card"/>
    <x v="57"/>
    <s v="PA"/>
    <x v="0"/>
    <x v="150"/>
    <d v="2013-02-28T00:00:00"/>
    <x v="0"/>
    <x v="3"/>
    <n v="1"/>
    <x v="0"/>
    <x v="0"/>
    <s v="Pennsylvania"/>
  </r>
  <r>
    <n v="704581"/>
    <x v="874"/>
    <s v="Mortgage"/>
    <x v="37"/>
    <s v="CA"/>
    <x v="0"/>
    <x v="917"/>
    <d v="2014-02-11T00:00:00"/>
    <x v="7"/>
    <x v="1"/>
    <n v="1"/>
    <x v="0"/>
    <x v="0"/>
    <s v="California"/>
  </r>
  <r>
    <n v="2195510"/>
    <x v="906"/>
    <s v="Debt collection"/>
    <x v="1"/>
    <s v="GA"/>
    <x v="0"/>
    <x v="1346"/>
    <d v="2016-11-06T00:00:00"/>
    <x v="0"/>
    <x v="2"/>
    <n v="4"/>
    <x v="0"/>
    <x v="1"/>
    <s v="Georgia"/>
  </r>
  <r>
    <n v="747513"/>
    <x v="59"/>
    <s v="Debt collection"/>
    <x v="22"/>
    <s v="KS"/>
    <x v="1"/>
    <x v="1150"/>
    <d v="2014-03-07T00:00:00"/>
    <x v="1"/>
    <x v="1"/>
    <n v="1"/>
    <x v="0"/>
    <x v="0"/>
    <s v="Kansas"/>
  </r>
  <r>
    <n v="1072441"/>
    <x v="106"/>
    <s v="Mortgage"/>
    <x v="0"/>
    <s v="CA"/>
    <x v="0"/>
    <x v="27"/>
    <d v="2014-10-15T00:00:00"/>
    <x v="0"/>
    <x v="1"/>
    <n v="4"/>
    <x v="0"/>
    <x v="0"/>
    <s v="California"/>
  </r>
  <r>
    <n v="1728077"/>
    <x v="129"/>
    <s v="Consumer Loan"/>
    <x v="19"/>
    <s v="AZ"/>
    <x v="0"/>
    <x v="618"/>
    <d v="2016-01-05T00:00:00"/>
    <x v="0"/>
    <x v="2"/>
    <n v="1"/>
    <x v="0"/>
    <x v="0"/>
    <s v="Arizona"/>
  </r>
  <r>
    <n v="357910"/>
    <x v="44"/>
    <s v="Mortgage"/>
    <x v="0"/>
    <s v="OR"/>
    <x v="0"/>
    <x v="1243"/>
    <d v="2013-03-19T00:00:00"/>
    <x v="4"/>
    <x v="3"/>
    <n v="1"/>
    <x v="0"/>
    <x v="1"/>
    <s v="Oregon"/>
  </r>
  <r>
    <n v="1193186"/>
    <x v="5"/>
    <s v="Debt collection"/>
    <x v="1"/>
    <s v="AZ"/>
    <x v="1"/>
    <x v="896"/>
    <d v="2015-01-16T00:00:00"/>
    <x v="4"/>
    <x v="0"/>
    <n v="1"/>
    <x v="0"/>
    <x v="0"/>
    <s v="Arizona"/>
  </r>
  <r>
    <n v="926022"/>
    <x v="171"/>
    <s v="Money transfers"/>
    <x v="55"/>
    <s v="MA"/>
    <x v="0"/>
    <x v="700"/>
    <d v="2014-07-10T00:00:00"/>
    <x v="7"/>
    <x v="1"/>
    <n v="3"/>
    <x v="0"/>
    <x v="0"/>
    <s v="Massachusetts"/>
  </r>
  <r>
    <n v="1639931"/>
    <x v="907"/>
    <s v="Debt collection"/>
    <x v="27"/>
    <s v="WV"/>
    <x v="0"/>
    <x v="206"/>
    <d v="2015-11-04T00:00:00"/>
    <x v="0"/>
    <x v="0"/>
    <n v="4"/>
    <x v="0"/>
    <x v="0"/>
    <s v="West Virginia"/>
  </r>
  <r>
    <n v="820630"/>
    <x v="9"/>
    <s v="Credit reporting"/>
    <x v="8"/>
    <s v="NY"/>
    <x v="0"/>
    <x v="294"/>
    <d v="2014-04-28T00:00:00"/>
    <x v="1"/>
    <x v="1"/>
    <n v="2"/>
    <x v="0"/>
    <x v="0"/>
    <s v="New York"/>
  </r>
  <r>
    <n v="1582048"/>
    <x v="10"/>
    <s v="Mortgage"/>
    <x v="37"/>
    <s v="CO"/>
    <x v="0"/>
    <x v="807"/>
    <d v="2015-09-27T00:00:00"/>
    <x v="0"/>
    <x v="0"/>
    <n v="3"/>
    <x v="0"/>
    <x v="0"/>
    <s v="Colorado"/>
  </r>
  <r>
    <n v="1140160"/>
    <x v="129"/>
    <s v="Consumer Loan"/>
    <x v="19"/>
    <s v="TX"/>
    <x v="0"/>
    <x v="89"/>
    <d v="2014-11-21T00:00:00"/>
    <x v="4"/>
    <x v="1"/>
    <n v="4"/>
    <x v="0"/>
    <x v="1"/>
    <s v="Texas"/>
  </r>
  <r>
    <n v="359161"/>
    <x v="95"/>
    <s v="Bank account or service"/>
    <x v="12"/>
    <s v="AL"/>
    <x v="0"/>
    <x v="354"/>
    <d v="2013-03-20T00:00:00"/>
    <x v="1"/>
    <x v="3"/>
    <n v="1"/>
    <x v="0"/>
    <x v="0"/>
    <s v="Alabama"/>
  </r>
  <r>
    <n v="1822394"/>
    <x v="908"/>
    <s v="Payday loan"/>
    <x v="46"/>
    <s v="TN"/>
    <x v="0"/>
    <x v="1035"/>
    <d v="2016-03-10T00:00:00"/>
    <x v="4"/>
    <x v="2"/>
    <n v="1"/>
    <x v="0"/>
    <x v="1"/>
    <s v="Tennessee"/>
  </r>
  <r>
    <n v="714485"/>
    <x v="10"/>
    <s v="Mortgage"/>
    <x v="0"/>
    <s v="CA"/>
    <x v="1"/>
    <x v="1065"/>
    <d v="2014-02-19T00:00:00"/>
    <x v="2"/>
    <x v="1"/>
    <n v="1"/>
    <x v="0"/>
    <x v="0"/>
    <s v="California"/>
  </r>
  <r>
    <n v="885375"/>
    <x v="8"/>
    <s v="Credit card"/>
    <x v="24"/>
    <s v="PA"/>
    <x v="0"/>
    <x v="267"/>
    <d v="2014-06-07T00:00:00"/>
    <x v="0"/>
    <x v="1"/>
    <n v="2"/>
    <x v="0"/>
    <x v="0"/>
    <s v="Pennsylvania"/>
  </r>
  <r>
    <n v="707849"/>
    <x v="17"/>
    <s v="Credit reporting"/>
    <x v="3"/>
    <s v="MO"/>
    <x v="0"/>
    <x v="657"/>
    <d v="2014-02-11T00:00:00"/>
    <x v="0"/>
    <x v="1"/>
    <n v="1"/>
    <x v="0"/>
    <x v="0"/>
    <s v="Missouri"/>
  </r>
  <r>
    <n v="1241658"/>
    <x v="909"/>
    <s v="Debt collection"/>
    <x v="4"/>
    <s v="SD"/>
    <x v="0"/>
    <x v="281"/>
    <d v="2015-02-23T00:00:00"/>
    <x v="12"/>
    <x v="0"/>
    <n v="1"/>
    <x v="0"/>
    <x v="0"/>
    <s v="South Dakota"/>
  </r>
  <r>
    <n v="2114185"/>
    <x v="19"/>
    <s v="Mortgage"/>
    <x v="5"/>
    <s v="VA"/>
    <x v="0"/>
    <x v="852"/>
    <d v="2016-09-15T00:00:00"/>
    <x v="0"/>
    <x v="2"/>
    <n v="3"/>
    <x v="0"/>
    <x v="1"/>
    <s v="Virginia"/>
  </r>
  <r>
    <n v="1428771"/>
    <x v="14"/>
    <s v="Credit card"/>
    <x v="57"/>
    <s v="MD"/>
    <x v="0"/>
    <x v="1249"/>
    <d v="2015-06-20T00:00:00"/>
    <x v="0"/>
    <x v="0"/>
    <n v="2"/>
    <x v="0"/>
    <x v="1"/>
    <s v="Maryland"/>
  </r>
  <r>
    <n v="1542163"/>
    <x v="19"/>
    <s v="Mortgage"/>
    <x v="0"/>
    <s v="AR"/>
    <x v="0"/>
    <x v="621"/>
    <d v="2015-08-28T00:00:00"/>
    <x v="0"/>
    <x v="0"/>
    <n v="3"/>
    <x v="0"/>
    <x v="0"/>
    <s v="Arkansas"/>
  </r>
  <r>
    <n v="1665618"/>
    <x v="191"/>
    <s v="Debt collection"/>
    <x v="4"/>
    <s v="DE"/>
    <x v="0"/>
    <x v="55"/>
    <d v="2015-11-20T00:00:00"/>
    <x v="0"/>
    <x v="0"/>
    <n v="4"/>
    <x v="0"/>
    <x v="0"/>
    <s v="Delaware"/>
  </r>
  <r>
    <n v="298372"/>
    <x v="62"/>
    <s v="Credit card"/>
    <x v="35"/>
    <s v="FL"/>
    <x v="2"/>
    <x v="890"/>
    <d v="2013-02-05T00:00:00"/>
    <x v="0"/>
    <x v="3"/>
    <n v="1"/>
    <x v="0"/>
    <x v="0"/>
    <s v="Florida"/>
  </r>
  <r>
    <n v="1621444"/>
    <x v="102"/>
    <s v="Prepaid card"/>
    <x v="33"/>
    <s v="AL"/>
    <x v="0"/>
    <x v="234"/>
    <d v="2015-11-13T00:00:00"/>
    <x v="36"/>
    <x v="0"/>
    <n v="4"/>
    <x v="0"/>
    <x v="0"/>
    <s v="Alabama"/>
  </r>
  <r>
    <n v="378059"/>
    <x v="10"/>
    <s v="Mortgage"/>
    <x v="0"/>
    <s v="KS"/>
    <x v="1"/>
    <x v="902"/>
    <d v="2013-04-10T00:00:00"/>
    <x v="1"/>
    <x v="3"/>
    <n v="2"/>
    <x v="0"/>
    <x v="0"/>
    <s v="Kansas"/>
  </r>
  <r>
    <n v="1463482"/>
    <x v="14"/>
    <s v="Credit card"/>
    <x v="35"/>
    <s v="AR"/>
    <x v="0"/>
    <x v="1059"/>
    <d v="2015-07-11T00:00:00"/>
    <x v="0"/>
    <x v="0"/>
    <n v="3"/>
    <x v="0"/>
    <x v="0"/>
    <s v="Arkansas"/>
  </r>
  <r>
    <n v="1794947"/>
    <x v="19"/>
    <s v="Bank account or service"/>
    <x v="15"/>
    <s v="FL"/>
    <x v="0"/>
    <x v="480"/>
    <d v="2016-02-19T00:00:00"/>
    <x v="0"/>
    <x v="2"/>
    <n v="1"/>
    <x v="0"/>
    <x v="0"/>
    <s v="Florida"/>
  </r>
  <r>
    <n v="1155678"/>
    <x v="515"/>
    <s v="Debt collection"/>
    <x v="22"/>
    <s v="SC"/>
    <x v="0"/>
    <x v="1267"/>
    <d v="2014-12-13T00:00:00"/>
    <x v="0"/>
    <x v="1"/>
    <n v="4"/>
    <x v="0"/>
    <x v="0"/>
    <s v="South Carolina"/>
  </r>
  <r>
    <n v="819659"/>
    <x v="18"/>
    <s v="Mortgage"/>
    <x v="0"/>
    <s v="TN"/>
    <x v="0"/>
    <x v="519"/>
    <d v="2014-04-22T00:00:00"/>
    <x v="0"/>
    <x v="1"/>
    <n v="2"/>
    <x v="0"/>
    <x v="1"/>
    <s v="Tennessee"/>
  </r>
  <r>
    <n v="1735847"/>
    <x v="10"/>
    <s v="Mortgage"/>
    <x v="0"/>
    <s v="MD"/>
    <x v="0"/>
    <x v="691"/>
    <d v="2016-01-11T00:00:00"/>
    <x v="0"/>
    <x v="2"/>
    <n v="1"/>
    <x v="0"/>
    <x v="0"/>
    <s v="Maryland"/>
  </r>
  <r>
    <n v="2084529"/>
    <x v="206"/>
    <s v="Student loan"/>
    <x v="6"/>
    <s v="CO"/>
    <x v="0"/>
    <x v="348"/>
    <d v="2016-08-28T00:00:00"/>
    <x v="0"/>
    <x v="2"/>
    <n v="3"/>
    <x v="0"/>
    <x v="1"/>
    <s v="Colorado"/>
  </r>
  <r>
    <n v="1896112"/>
    <x v="41"/>
    <s v="Debt collection"/>
    <x v="4"/>
    <s v="TN"/>
    <x v="0"/>
    <x v="655"/>
    <d v="2016-04-26T00:00:00"/>
    <x v="0"/>
    <x v="2"/>
    <n v="2"/>
    <x v="0"/>
    <x v="0"/>
    <s v="Tennessee"/>
  </r>
  <r>
    <n v="1150779"/>
    <x v="18"/>
    <s v="Mortgage"/>
    <x v="0"/>
    <s v="MA"/>
    <x v="1"/>
    <x v="203"/>
    <d v="2014-12-12T00:00:00"/>
    <x v="4"/>
    <x v="1"/>
    <n v="4"/>
    <x v="0"/>
    <x v="0"/>
    <s v="Massachusetts"/>
  </r>
  <r>
    <n v="1908549"/>
    <x v="4"/>
    <s v="Credit reporting"/>
    <x v="44"/>
    <s v="MA"/>
    <x v="2"/>
    <x v="241"/>
    <d v="2016-05-17T00:00:00"/>
    <x v="20"/>
    <x v="2"/>
    <n v="2"/>
    <x v="0"/>
    <x v="0"/>
    <s v="Massachusetts"/>
  </r>
  <r>
    <n v="1880194"/>
    <x v="336"/>
    <s v="Debt collection"/>
    <x v="1"/>
    <m/>
    <x v="3"/>
    <x v="250"/>
    <d v="2016-04-18T00:00:00"/>
    <x v="6"/>
    <x v="2"/>
    <n v="2"/>
    <x v="0"/>
    <x v="0"/>
    <e v="#N/A"/>
  </r>
  <r>
    <n v="1969583"/>
    <x v="382"/>
    <s v="Consumer Loan"/>
    <x v="21"/>
    <s v="GA"/>
    <x v="0"/>
    <x v="381"/>
    <d v="2016-06-17T00:00:00"/>
    <x v="1"/>
    <x v="2"/>
    <n v="2"/>
    <x v="0"/>
    <x v="0"/>
    <s v="Georgia"/>
  </r>
  <r>
    <n v="1716965"/>
    <x v="14"/>
    <s v="Bank account or service"/>
    <x v="12"/>
    <s v="DC"/>
    <x v="0"/>
    <x v="972"/>
    <d v="2015-12-30T00:00:00"/>
    <x v="2"/>
    <x v="0"/>
    <n v="4"/>
    <x v="0"/>
    <x v="0"/>
    <s v="District of Columbia"/>
  </r>
  <r>
    <n v="1720004"/>
    <x v="353"/>
    <s v="Consumer Loan"/>
    <x v="21"/>
    <s v="MA"/>
    <x v="0"/>
    <x v="689"/>
    <d v="2015-12-29T00:00:00"/>
    <x v="0"/>
    <x v="0"/>
    <n v="4"/>
    <x v="0"/>
    <x v="0"/>
    <s v="Massachusetts"/>
  </r>
  <r>
    <n v="889642"/>
    <x v="1"/>
    <s v="Mortgage"/>
    <x v="0"/>
    <s v="WA"/>
    <x v="3"/>
    <x v="58"/>
    <d v="2014-06-12T00:00:00"/>
    <x v="4"/>
    <x v="1"/>
    <n v="2"/>
    <x v="0"/>
    <x v="0"/>
    <s v="Washington"/>
  </r>
  <r>
    <n v="1443618"/>
    <x v="7"/>
    <s v="Student loan"/>
    <x v="26"/>
    <s v="FL"/>
    <x v="0"/>
    <x v="928"/>
    <d v="2015-07-07T00:00:00"/>
    <x v="8"/>
    <x v="0"/>
    <n v="2"/>
    <x v="0"/>
    <x v="1"/>
    <s v="Florida"/>
  </r>
  <r>
    <n v="1286125"/>
    <x v="62"/>
    <s v="Bank account or service"/>
    <x v="12"/>
    <s v="WA"/>
    <x v="0"/>
    <x v="499"/>
    <d v="2015-04-20T00:00:00"/>
    <x v="43"/>
    <x v="0"/>
    <n v="1"/>
    <x v="0"/>
    <x v="0"/>
    <s v="Washington"/>
  </r>
  <r>
    <n v="1740945"/>
    <x v="17"/>
    <s v="Credit reporting"/>
    <x v="3"/>
    <s v="IL"/>
    <x v="2"/>
    <x v="299"/>
    <d v="2016-01-13T00:00:00"/>
    <x v="0"/>
    <x v="2"/>
    <n v="1"/>
    <x v="0"/>
    <x v="0"/>
    <s v="Illinois"/>
  </r>
  <r>
    <n v="2044822"/>
    <x v="130"/>
    <s v="Debt collection"/>
    <x v="27"/>
    <s v="MN"/>
    <x v="0"/>
    <x v="431"/>
    <d v="2016-08-03T00:00:00"/>
    <x v="0"/>
    <x v="2"/>
    <n v="3"/>
    <x v="0"/>
    <x v="1"/>
    <s v="Minnesota"/>
  </r>
  <r>
    <n v="594462"/>
    <x v="190"/>
    <s v="Debt collection"/>
    <x v="22"/>
    <s v="WI"/>
    <x v="0"/>
    <x v="388"/>
    <d v="2013-11-12T00:00:00"/>
    <x v="0"/>
    <x v="3"/>
    <n v="4"/>
    <x v="0"/>
    <x v="0"/>
    <s v="Wisconsin"/>
  </r>
  <r>
    <n v="1247817"/>
    <x v="291"/>
    <s v="Debt collection"/>
    <x v="1"/>
    <s v="MI"/>
    <x v="0"/>
    <x v="127"/>
    <d v="2015-02-27T00:00:00"/>
    <x v="8"/>
    <x v="0"/>
    <n v="1"/>
    <x v="0"/>
    <x v="0"/>
    <s v="Michigan"/>
  </r>
  <r>
    <n v="2017962"/>
    <x v="816"/>
    <s v="Debt collection"/>
    <x v="4"/>
    <s v="NJ"/>
    <x v="0"/>
    <x v="229"/>
    <d v="2016-07-18T00:00:00"/>
    <x v="0"/>
    <x v="2"/>
    <n v="3"/>
    <x v="0"/>
    <x v="0"/>
    <s v="New Jersey"/>
  </r>
  <r>
    <n v="1737017"/>
    <x v="7"/>
    <s v="Student loan"/>
    <x v="26"/>
    <s v="AL"/>
    <x v="0"/>
    <x v="691"/>
    <d v="2016-01-11T00:00:00"/>
    <x v="0"/>
    <x v="2"/>
    <n v="1"/>
    <x v="0"/>
    <x v="0"/>
    <s v="Alabama"/>
  </r>
  <r>
    <n v="1667519"/>
    <x v="8"/>
    <s v="Credit card"/>
    <x v="24"/>
    <s v="VA"/>
    <x v="0"/>
    <x v="567"/>
    <d v="2015-11-23T00:00:00"/>
    <x v="0"/>
    <x v="0"/>
    <n v="4"/>
    <x v="0"/>
    <x v="1"/>
    <s v="Virginia"/>
  </r>
  <r>
    <n v="1543536"/>
    <x v="8"/>
    <s v="Credit card"/>
    <x v="45"/>
    <s v="CA"/>
    <x v="0"/>
    <x v="884"/>
    <d v="2015-08-29T00:00:00"/>
    <x v="0"/>
    <x v="0"/>
    <n v="3"/>
    <x v="0"/>
    <x v="0"/>
    <s v="California"/>
  </r>
  <r>
    <n v="659309"/>
    <x v="20"/>
    <s v="Bank account or service"/>
    <x v="12"/>
    <s v="IL"/>
    <x v="1"/>
    <x v="45"/>
    <d v="2014-01-09T00:00:00"/>
    <x v="1"/>
    <x v="1"/>
    <n v="1"/>
    <x v="0"/>
    <x v="0"/>
    <s v="Illinois"/>
  </r>
  <r>
    <n v="1494437"/>
    <x v="10"/>
    <s v="Bank account or service"/>
    <x v="14"/>
    <s v="NC"/>
    <x v="0"/>
    <x v="505"/>
    <d v="2015-07-30T00:00:00"/>
    <x v="0"/>
    <x v="0"/>
    <n v="3"/>
    <x v="0"/>
    <x v="0"/>
    <s v="North Carolina"/>
  </r>
  <r>
    <n v="1103473"/>
    <x v="18"/>
    <s v="Mortgage"/>
    <x v="0"/>
    <s v="LA"/>
    <x v="2"/>
    <x v="624"/>
    <d v="2014-11-06T00:00:00"/>
    <x v="1"/>
    <x v="1"/>
    <n v="4"/>
    <x v="0"/>
    <x v="0"/>
    <s v="Louisiana"/>
  </r>
  <r>
    <n v="387558"/>
    <x v="25"/>
    <s v="Credit card"/>
    <x v="7"/>
    <s v="GA"/>
    <x v="0"/>
    <x v="53"/>
    <d v="2013-04-23T00:00:00"/>
    <x v="1"/>
    <x v="3"/>
    <n v="2"/>
    <x v="0"/>
    <x v="1"/>
    <s v="Georgia"/>
  </r>
  <r>
    <n v="1010731"/>
    <x v="51"/>
    <s v="Credit card"/>
    <x v="16"/>
    <s v="FL"/>
    <x v="0"/>
    <x v="422"/>
    <d v="2014-09-05T00:00:00"/>
    <x v="7"/>
    <x v="1"/>
    <n v="3"/>
    <x v="0"/>
    <x v="1"/>
    <s v="Florida"/>
  </r>
  <r>
    <n v="1362588"/>
    <x v="196"/>
    <s v="Debt collection"/>
    <x v="4"/>
    <s v="AR"/>
    <x v="0"/>
    <x v="747"/>
    <d v="2015-05-06T00:00:00"/>
    <x v="0"/>
    <x v="0"/>
    <n v="2"/>
    <x v="0"/>
    <x v="0"/>
    <s v="Arkansas"/>
  </r>
  <r>
    <n v="767450"/>
    <x v="46"/>
    <s v="Bank account or service"/>
    <x v="12"/>
    <s v="TX"/>
    <x v="2"/>
    <x v="243"/>
    <d v="2014-03-19T00:00:00"/>
    <x v="2"/>
    <x v="1"/>
    <n v="1"/>
    <x v="0"/>
    <x v="0"/>
    <s v="Texas"/>
  </r>
  <r>
    <n v="1998153"/>
    <x v="30"/>
    <s v="Bank account or service"/>
    <x v="9"/>
    <s v="IL"/>
    <x v="1"/>
    <x v="781"/>
    <d v="2016-07-06T00:00:00"/>
    <x v="1"/>
    <x v="2"/>
    <n v="3"/>
    <x v="0"/>
    <x v="0"/>
    <s v="Illinois"/>
  </r>
  <r>
    <n v="716409"/>
    <x v="8"/>
    <s v="Debt collection"/>
    <x v="22"/>
    <s v="CO"/>
    <x v="0"/>
    <x v="230"/>
    <d v="2014-02-18T00:00:00"/>
    <x v="1"/>
    <x v="1"/>
    <n v="1"/>
    <x v="0"/>
    <x v="0"/>
    <s v="Colorado"/>
  </r>
  <r>
    <n v="355125"/>
    <x v="16"/>
    <s v="Credit card"/>
    <x v="17"/>
    <s v="TX"/>
    <x v="0"/>
    <x v="855"/>
    <d v="2013-03-18T00:00:00"/>
    <x v="6"/>
    <x v="3"/>
    <n v="1"/>
    <x v="0"/>
    <x v="1"/>
    <s v="Texas"/>
  </r>
  <r>
    <n v="1604184"/>
    <x v="172"/>
    <s v="Bank account or service"/>
    <x v="36"/>
    <s v="PA"/>
    <x v="0"/>
    <x v="100"/>
    <d v="2015-10-13T00:00:00"/>
    <x v="0"/>
    <x v="0"/>
    <n v="4"/>
    <x v="0"/>
    <x v="1"/>
    <s v="Pennsylvania"/>
  </r>
  <r>
    <n v="1507830"/>
    <x v="636"/>
    <s v="Debt collection"/>
    <x v="1"/>
    <s v="FL"/>
    <x v="0"/>
    <x v="469"/>
    <d v="2015-08-07T00:00:00"/>
    <x v="0"/>
    <x v="0"/>
    <n v="3"/>
    <x v="0"/>
    <x v="1"/>
    <s v="Florida"/>
  </r>
  <r>
    <n v="1540883"/>
    <x v="33"/>
    <s v="Student loan"/>
    <x v="6"/>
    <s v="CT"/>
    <x v="0"/>
    <x v="937"/>
    <d v="2015-08-27T00:00:00"/>
    <x v="0"/>
    <x v="0"/>
    <n v="3"/>
    <x v="0"/>
    <x v="0"/>
    <s v="Connecticut"/>
  </r>
  <r>
    <n v="397734"/>
    <x v="8"/>
    <s v="Credit card"/>
    <x v="30"/>
    <s v="WA"/>
    <x v="1"/>
    <x v="879"/>
    <d v="2013-05-03T00:00:00"/>
    <x v="1"/>
    <x v="3"/>
    <n v="2"/>
    <x v="0"/>
    <x v="0"/>
    <s v="Washington"/>
  </r>
  <r>
    <n v="1553420"/>
    <x v="910"/>
    <s v="Debt collection"/>
    <x v="13"/>
    <s v="MN"/>
    <x v="0"/>
    <x v="133"/>
    <d v="2015-09-04T00:00:00"/>
    <x v="0"/>
    <x v="0"/>
    <n v="3"/>
    <x v="0"/>
    <x v="0"/>
    <s v="Minnesota"/>
  </r>
  <r>
    <n v="1796642"/>
    <x v="448"/>
    <s v="Debt collection"/>
    <x v="1"/>
    <s v="CA"/>
    <x v="0"/>
    <x v="669"/>
    <d v="2016-02-20T00:00:00"/>
    <x v="0"/>
    <x v="2"/>
    <n v="1"/>
    <x v="0"/>
    <x v="0"/>
    <s v="California"/>
  </r>
  <r>
    <n v="2024691"/>
    <x v="35"/>
    <s v="Mortgage"/>
    <x v="0"/>
    <s v="CO"/>
    <x v="0"/>
    <x v="192"/>
    <d v="2016-07-21T00:00:00"/>
    <x v="0"/>
    <x v="2"/>
    <n v="3"/>
    <x v="0"/>
    <x v="0"/>
    <s v="Colorado"/>
  </r>
  <r>
    <n v="1073088"/>
    <x v="1"/>
    <s v="Debt collection"/>
    <x v="1"/>
    <s v="MD"/>
    <x v="1"/>
    <x v="671"/>
    <d v="2014-10-22T00:00:00"/>
    <x v="11"/>
    <x v="1"/>
    <n v="4"/>
    <x v="0"/>
    <x v="0"/>
    <s v="Maryland"/>
  </r>
  <r>
    <n v="648507"/>
    <x v="19"/>
    <s v="Mortgage"/>
    <x v="5"/>
    <s v="SC"/>
    <x v="0"/>
    <x v="463"/>
    <d v="2013-12-27T00:00:00"/>
    <x v="0"/>
    <x v="3"/>
    <n v="4"/>
    <x v="0"/>
    <x v="0"/>
    <s v="South Carolina"/>
  </r>
  <r>
    <n v="1426875"/>
    <x v="1"/>
    <s v="Mortgage"/>
    <x v="0"/>
    <s v="AE"/>
    <x v="0"/>
    <x v="220"/>
    <d v="2015-06-23T00:00:00"/>
    <x v="2"/>
    <x v="0"/>
    <n v="2"/>
    <x v="0"/>
    <x v="0"/>
    <e v="#N/A"/>
  </r>
  <r>
    <n v="1397041"/>
    <x v="9"/>
    <s v="Credit reporting"/>
    <x v="25"/>
    <s v="GA"/>
    <x v="0"/>
    <x v="1223"/>
    <d v="2015-05-29T00:00:00"/>
    <x v="0"/>
    <x v="0"/>
    <n v="2"/>
    <x v="0"/>
    <x v="0"/>
    <s v="Georgia"/>
  </r>
  <r>
    <n v="810564"/>
    <x v="16"/>
    <s v="Consumer Loan"/>
    <x v="19"/>
    <s v="NY"/>
    <x v="0"/>
    <x v="612"/>
    <d v="2014-04-15T00:00:00"/>
    <x v="0"/>
    <x v="1"/>
    <n v="2"/>
    <x v="0"/>
    <x v="1"/>
    <s v="New York"/>
  </r>
  <r>
    <n v="1362605"/>
    <x v="217"/>
    <s v="Credit reporting"/>
    <x v="8"/>
    <s v="TX"/>
    <x v="0"/>
    <x v="747"/>
    <d v="2015-05-07T00:00:00"/>
    <x v="1"/>
    <x v="0"/>
    <n v="2"/>
    <x v="0"/>
    <x v="1"/>
    <s v="Texas"/>
  </r>
  <r>
    <n v="1230543"/>
    <x v="16"/>
    <s v="Bank account or service"/>
    <x v="9"/>
    <s v="CA"/>
    <x v="0"/>
    <x v="1032"/>
    <d v="2015-02-08T00:00:00"/>
    <x v="0"/>
    <x v="0"/>
    <n v="1"/>
    <x v="0"/>
    <x v="0"/>
    <s v="California"/>
  </r>
  <r>
    <n v="1748609"/>
    <x v="28"/>
    <s v="Credit card"/>
    <x v="57"/>
    <s v="PA"/>
    <x v="0"/>
    <x v="319"/>
    <d v="2016-01-19T00:00:00"/>
    <x v="0"/>
    <x v="2"/>
    <n v="1"/>
    <x v="0"/>
    <x v="0"/>
    <s v="Pennsylvania"/>
  </r>
  <r>
    <n v="1973549"/>
    <x v="33"/>
    <s v="Student loan"/>
    <x v="6"/>
    <s v="NY"/>
    <x v="0"/>
    <x v="582"/>
    <d v="2016-06-17T00:00:00"/>
    <x v="0"/>
    <x v="2"/>
    <n v="2"/>
    <x v="0"/>
    <x v="0"/>
    <s v="New York"/>
  </r>
  <r>
    <n v="559593"/>
    <x v="86"/>
    <s v="Mortgage"/>
    <x v="0"/>
    <s v="UT"/>
    <x v="0"/>
    <x v="364"/>
    <d v="2013-10-16T00:00:00"/>
    <x v="1"/>
    <x v="3"/>
    <n v="4"/>
    <x v="0"/>
    <x v="0"/>
    <s v="Utah"/>
  </r>
  <r>
    <n v="625844"/>
    <x v="14"/>
    <s v="Credit card"/>
    <x v="16"/>
    <s v="CA"/>
    <x v="0"/>
    <x v="942"/>
    <d v="2013-12-09T00:00:00"/>
    <x v="0"/>
    <x v="3"/>
    <n v="4"/>
    <x v="0"/>
    <x v="0"/>
    <s v="California"/>
  </r>
  <r>
    <n v="293198"/>
    <x v="33"/>
    <s v="Student loan"/>
    <x v="32"/>
    <s v="NY"/>
    <x v="1"/>
    <x v="1314"/>
    <d v="2013-02-06T00:00:00"/>
    <x v="4"/>
    <x v="3"/>
    <n v="1"/>
    <x v="0"/>
    <x v="0"/>
    <s v="New York"/>
  </r>
  <r>
    <n v="1301801"/>
    <x v="117"/>
    <s v="Mortgage"/>
    <x v="0"/>
    <s v="FL"/>
    <x v="0"/>
    <x v="3"/>
    <d v="2015-03-26T00:00:00"/>
    <x v="0"/>
    <x v="0"/>
    <n v="1"/>
    <x v="0"/>
    <x v="0"/>
    <s v="Florida"/>
  </r>
  <r>
    <n v="1891004"/>
    <x v="19"/>
    <s v="Consumer Loan"/>
    <x v="21"/>
    <s v="FL"/>
    <x v="0"/>
    <x v="34"/>
    <d v="2016-04-23T00:00:00"/>
    <x v="4"/>
    <x v="2"/>
    <n v="2"/>
    <x v="0"/>
    <x v="0"/>
    <s v="Florida"/>
  </r>
  <r>
    <n v="1314396"/>
    <x v="4"/>
    <s v="Credit reporting"/>
    <x v="8"/>
    <s v="GA"/>
    <x v="0"/>
    <x v="295"/>
    <d v="2015-04-03T00:00:00"/>
    <x v="0"/>
    <x v="0"/>
    <n v="2"/>
    <x v="0"/>
    <x v="0"/>
    <s v="Georgia"/>
  </r>
  <r>
    <n v="2166569"/>
    <x v="84"/>
    <s v="Mortgage"/>
    <x v="0"/>
    <s v="MO"/>
    <x v="1"/>
    <x v="446"/>
    <d v="2016-10-21T00:00:00"/>
    <x v="7"/>
    <x v="2"/>
    <n v="4"/>
    <x v="0"/>
    <x v="1"/>
    <s v="Missouri"/>
  </r>
  <r>
    <n v="454515"/>
    <x v="10"/>
    <s v="Bank account or service"/>
    <x v="36"/>
    <s v="MA"/>
    <x v="0"/>
    <x v="467"/>
    <d v="2013-07-12T00:00:00"/>
    <x v="4"/>
    <x v="3"/>
    <n v="3"/>
    <x v="0"/>
    <x v="0"/>
    <s v="Massachusetts"/>
  </r>
  <r>
    <n v="2050488"/>
    <x v="217"/>
    <s v="Debt collection"/>
    <x v="4"/>
    <s v="CA"/>
    <x v="0"/>
    <x v="407"/>
    <d v="2016-08-09T00:00:00"/>
    <x v="0"/>
    <x v="2"/>
    <n v="3"/>
    <x v="0"/>
    <x v="0"/>
    <s v="California"/>
  </r>
  <r>
    <n v="1575276"/>
    <x v="8"/>
    <s v="Credit card"/>
    <x v="2"/>
    <s v="OH"/>
    <x v="1"/>
    <x v="1040"/>
    <d v="2015-09-24T00:00:00"/>
    <x v="4"/>
    <x v="0"/>
    <n v="3"/>
    <x v="0"/>
    <x v="0"/>
    <s v="Ohio"/>
  </r>
  <r>
    <n v="1687145"/>
    <x v="9"/>
    <s v="Credit reporting"/>
    <x v="8"/>
    <s v="IL"/>
    <x v="0"/>
    <x v="258"/>
    <d v="2015-12-08T00:00:00"/>
    <x v="0"/>
    <x v="0"/>
    <n v="4"/>
    <x v="0"/>
    <x v="0"/>
    <s v="Illinois"/>
  </r>
  <r>
    <n v="1027905"/>
    <x v="19"/>
    <s v="Mortgage"/>
    <x v="0"/>
    <s v="CA"/>
    <x v="0"/>
    <x v="769"/>
    <d v="2014-09-14T00:00:00"/>
    <x v="0"/>
    <x v="1"/>
    <n v="3"/>
    <x v="0"/>
    <x v="0"/>
    <s v="California"/>
  </r>
  <r>
    <n v="1791875"/>
    <x v="16"/>
    <s v="Credit card"/>
    <x v="17"/>
    <s v="CA"/>
    <x v="1"/>
    <x v="342"/>
    <d v="2016-02-18T00:00:00"/>
    <x v="1"/>
    <x v="2"/>
    <n v="1"/>
    <x v="0"/>
    <x v="0"/>
    <s v="California"/>
  </r>
  <r>
    <n v="1187177"/>
    <x v="201"/>
    <s v="Mortgage"/>
    <x v="0"/>
    <s v="NM"/>
    <x v="0"/>
    <x v="815"/>
    <d v="2015-01-08T00:00:00"/>
    <x v="0"/>
    <x v="0"/>
    <n v="1"/>
    <x v="0"/>
    <x v="0"/>
    <s v="New Mexico"/>
  </r>
  <r>
    <n v="825503"/>
    <x v="1"/>
    <s v="Mortgage"/>
    <x v="0"/>
    <s v="TN"/>
    <x v="0"/>
    <x v="584"/>
    <d v="2014-04-25T00:00:00"/>
    <x v="0"/>
    <x v="1"/>
    <n v="2"/>
    <x v="0"/>
    <x v="0"/>
    <s v="Tennessee"/>
  </r>
  <r>
    <n v="1109031"/>
    <x v="911"/>
    <s v="Consumer Loan"/>
    <x v="39"/>
    <s v="NC"/>
    <x v="0"/>
    <x v="1291"/>
    <d v="2014-11-08T00:00:00"/>
    <x v="0"/>
    <x v="1"/>
    <n v="4"/>
    <x v="0"/>
    <x v="0"/>
    <s v="North Carolina"/>
  </r>
  <r>
    <n v="1042986"/>
    <x v="912"/>
    <s v="Mortgage"/>
    <x v="0"/>
    <s v="FL"/>
    <x v="3"/>
    <x v="1327"/>
    <d v="2014-09-30T00:00:00"/>
    <x v="11"/>
    <x v="1"/>
    <n v="3"/>
    <x v="1"/>
    <x v="0"/>
    <s v="Florida"/>
  </r>
  <r>
    <n v="909343"/>
    <x v="1"/>
    <s v="Mortgage"/>
    <x v="0"/>
    <s v="CA"/>
    <x v="0"/>
    <x v="634"/>
    <d v="2014-06-24T00:00:00"/>
    <x v="0"/>
    <x v="1"/>
    <n v="2"/>
    <x v="0"/>
    <x v="0"/>
    <s v="California"/>
  </r>
  <r>
    <n v="823798"/>
    <x v="202"/>
    <s v="Mortgage"/>
    <x v="0"/>
    <s v="WI"/>
    <x v="0"/>
    <x v="607"/>
    <d v="2014-04-29T00:00:00"/>
    <x v="2"/>
    <x v="1"/>
    <n v="2"/>
    <x v="0"/>
    <x v="0"/>
    <s v="Wisconsin"/>
  </r>
  <r>
    <n v="1531675"/>
    <x v="20"/>
    <s v="Debt collection"/>
    <x v="1"/>
    <s v="OH"/>
    <x v="0"/>
    <x v="1194"/>
    <d v="2015-08-22T00:00:00"/>
    <x v="0"/>
    <x v="0"/>
    <n v="3"/>
    <x v="0"/>
    <x v="1"/>
    <s v="Ohio"/>
  </r>
  <r>
    <n v="1266657"/>
    <x v="18"/>
    <s v="Mortgage"/>
    <x v="37"/>
    <s v="CA"/>
    <x v="0"/>
    <x v="722"/>
    <d v="2015-03-04T00:00:00"/>
    <x v="0"/>
    <x v="0"/>
    <n v="1"/>
    <x v="0"/>
    <x v="1"/>
    <s v="California"/>
  </r>
  <r>
    <n v="1372467"/>
    <x v="25"/>
    <s v="Credit card"/>
    <x v="10"/>
    <s v="CA"/>
    <x v="0"/>
    <x v="208"/>
    <d v="2015-05-12T00:00:00"/>
    <x v="0"/>
    <x v="0"/>
    <n v="2"/>
    <x v="0"/>
    <x v="1"/>
    <s v="California"/>
  </r>
  <r>
    <n v="413009"/>
    <x v="8"/>
    <s v="Mortgage"/>
    <x v="5"/>
    <s v="AZ"/>
    <x v="0"/>
    <x v="609"/>
    <d v="2013-05-22T00:00:00"/>
    <x v="1"/>
    <x v="3"/>
    <n v="2"/>
    <x v="0"/>
    <x v="0"/>
    <s v="Arizona"/>
  </r>
  <r>
    <n v="1120462"/>
    <x v="18"/>
    <s v="Mortgage"/>
    <x v="0"/>
    <s v="TN"/>
    <x v="0"/>
    <x v="85"/>
    <d v="2014-11-18T00:00:00"/>
    <x v="0"/>
    <x v="1"/>
    <n v="4"/>
    <x v="0"/>
    <x v="1"/>
    <s v="Tennessee"/>
  </r>
  <r>
    <n v="1428052"/>
    <x v="9"/>
    <s v="Credit reporting"/>
    <x v="3"/>
    <s v="OH"/>
    <x v="0"/>
    <x v="220"/>
    <d v="2015-06-18T00:00:00"/>
    <x v="0"/>
    <x v="0"/>
    <n v="2"/>
    <x v="0"/>
    <x v="0"/>
    <s v="Ohio"/>
  </r>
  <r>
    <n v="1891565"/>
    <x v="22"/>
    <s v="Mortgage"/>
    <x v="37"/>
    <s v="NC"/>
    <x v="0"/>
    <x v="34"/>
    <d v="2016-04-23T00:00:00"/>
    <x v="4"/>
    <x v="2"/>
    <n v="2"/>
    <x v="0"/>
    <x v="1"/>
    <s v="North Carolina"/>
  </r>
  <r>
    <n v="1655147"/>
    <x v="207"/>
    <s v="Debt collection"/>
    <x v="22"/>
    <s v="TX"/>
    <x v="0"/>
    <x v="1101"/>
    <d v="2015-11-13T00:00:00"/>
    <x v="0"/>
    <x v="0"/>
    <n v="4"/>
    <x v="0"/>
    <x v="0"/>
    <s v="Texas"/>
  </r>
  <r>
    <n v="1169387"/>
    <x v="37"/>
    <s v="Mortgage"/>
    <x v="0"/>
    <s v="NC"/>
    <x v="0"/>
    <x v="946"/>
    <d v="2014-12-23T00:00:00"/>
    <x v="0"/>
    <x v="1"/>
    <n v="4"/>
    <x v="0"/>
    <x v="0"/>
    <s v="North Carolina"/>
  </r>
  <r>
    <n v="1345749"/>
    <x v="20"/>
    <s v="Credit card"/>
    <x v="10"/>
    <s v="IN"/>
    <x v="1"/>
    <x v="1106"/>
    <d v="2015-04-28T00:00:00"/>
    <x v="2"/>
    <x v="0"/>
    <n v="2"/>
    <x v="0"/>
    <x v="0"/>
    <s v="Indiana"/>
  </r>
  <r>
    <n v="977444"/>
    <x v="62"/>
    <s v="Credit card"/>
    <x v="2"/>
    <s v="CA"/>
    <x v="0"/>
    <x v="460"/>
    <d v="2014-08-11T00:00:00"/>
    <x v="0"/>
    <x v="1"/>
    <n v="3"/>
    <x v="0"/>
    <x v="0"/>
    <s v="California"/>
  </r>
  <r>
    <n v="385328"/>
    <x v="14"/>
    <s v="Mortgage"/>
    <x v="37"/>
    <s v="CA"/>
    <x v="0"/>
    <x v="993"/>
    <d v="2013-04-23T00:00:00"/>
    <x v="2"/>
    <x v="3"/>
    <n v="2"/>
    <x v="0"/>
    <x v="0"/>
    <s v="California"/>
  </r>
  <r>
    <n v="1317640"/>
    <x v="10"/>
    <s v="Bank account or service"/>
    <x v="9"/>
    <s v="CA"/>
    <x v="0"/>
    <x v="752"/>
    <d v="2015-04-06T00:00:00"/>
    <x v="0"/>
    <x v="0"/>
    <n v="2"/>
    <x v="0"/>
    <x v="0"/>
    <s v="California"/>
  </r>
  <r>
    <n v="1736917"/>
    <x v="16"/>
    <s v="Debt collection"/>
    <x v="1"/>
    <s v="PA"/>
    <x v="2"/>
    <x v="691"/>
    <d v="2016-01-11T00:00:00"/>
    <x v="0"/>
    <x v="2"/>
    <n v="1"/>
    <x v="0"/>
    <x v="0"/>
    <s v="Pennsylvania"/>
  </r>
  <r>
    <n v="982063"/>
    <x v="913"/>
    <s v="Mortgage"/>
    <x v="0"/>
    <s v="NM"/>
    <x v="1"/>
    <x v="98"/>
    <d v="2014-08-15T00:00:00"/>
    <x v="4"/>
    <x v="1"/>
    <n v="3"/>
    <x v="1"/>
    <x v="0"/>
    <s v="New Mexico"/>
  </r>
  <r>
    <n v="1983383"/>
    <x v="35"/>
    <s v="Debt collection"/>
    <x v="22"/>
    <s v="IL"/>
    <x v="0"/>
    <x v="212"/>
    <d v="2016-06-27T00:00:00"/>
    <x v="7"/>
    <x v="2"/>
    <n v="2"/>
    <x v="0"/>
    <x v="0"/>
    <s v="Illinois"/>
  </r>
  <r>
    <n v="759427"/>
    <x v="9"/>
    <s v="Credit reporting"/>
    <x v="44"/>
    <s v="HI"/>
    <x v="0"/>
    <x v="836"/>
    <d v="2014-03-17T00:00:00"/>
    <x v="0"/>
    <x v="1"/>
    <n v="1"/>
    <x v="0"/>
    <x v="0"/>
    <s v="Hawaii"/>
  </r>
  <r>
    <n v="1842244"/>
    <x v="8"/>
    <s v="Credit card"/>
    <x v="24"/>
    <s v="TX"/>
    <x v="0"/>
    <x v="943"/>
    <d v="2016-03-21T00:00:00"/>
    <x v="0"/>
    <x v="2"/>
    <n v="1"/>
    <x v="0"/>
    <x v="1"/>
    <s v="Texas"/>
  </r>
  <r>
    <n v="1162404"/>
    <x v="632"/>
    <s v="Bank account or service"/>
    <x v="12"/>
    <s v="MD"/>
    <x v="0"/>
    <x v="588"/>
    <d v="2014-12-19T00:00:00"/>
    <x v="1"/>
    <x v="1"/>
    <n v="4"/>
    <x v="1"/>
    <x v="0"/>
    <s v="Maryland"/>
  </r>
  <r>
    <n v="1554292"/>
    <x v="33"/>
    <s v="Student loan"/>
    <x v="6"/>
    <s v="LA"/>
    <x v="0"/>
    <x v="452"/>
    <d v="2015-09-07T00:00:00"/>
    <x v="0"/>
    <x v="0"/>
    <n v="3"/>
    <x v="0"/>
    <x v="0"/>
    <s v="Louisiana"/>
  </r>
  <r>
    <n v="1575400"/>
    <x v="914"/>
    <s v="Other financial service"/>
    <x v="63"/>
    <s v="MA"/>
    <x v="1"/>
    <x v="1040"/>
    <d v="2015-09-25T00:00:00"/>
    <x v="7"/>
    <x v="0"/>
    <n v="3"/>
    <x v="0"/>
    <x v="1"/>
    <s v="Massachusetts"/>
  </r>
  <r>
    <n v="829947"/>
    <x v="6"/>
    <s v="Credit card"/>
    <x v="47"/>
    <s v="FL"/>
    <x v="0"/>
    <x v="1098"/>
    <d v="2014-05-07T00:00:00"/>
    <x v="8"/>
    <x v="1"/>
    <n v="2"/>
    <x v="0"/>
    <x v="0"/>
    <s v="Florida"/>
  </r>
  <r>
    <n v="764497"/>
    <x v="1"/>
    <s v="Mortgage"/>
    <x v="0"/>
    <s v="MO"/>
    <x v="3"/>
    <x v="32"/>
    <d v="2014-03-21T00:00:00"/>
    <x v="7"/>
    <x v="1"/>
    <n v="1"/>
    <x v="0"/>
    <x v="1"/>
    <s v="Missouri"/>
  </r>
  <r>
    <n v="1995694"/>
    <x v="14"/>
    <s v="Bank account or service"/>
    <x v="12"/>
    <s v="IL"/>
    <x v="0"/>
    <x v="936"/>
    <d v="2016-07-01T00:00:00"/>
    <x v="0"/>
    <x v="2"/>
    <n v="3"/>
    <x v="0"/>
    <x v="0"/>
    <s v="Illinois"/>
  </r>
  <r>
    <n v="720262"/>
    <x v="374"/>
    <s v="Debt collection"/>
    <x v="1"/>
    <s v="MN"/>
    <x v="1"/>
    <x v="725"/>
    <d v="2014-02-20T00:00:00"/>
    <x v="1"/>
    <x v="1"/>
    <n v="1"/>
    <x v="0"/>
    <x v="1"/>
    <s v="Minnesota"/>
  </r>
  <r>
    <n v="585500"/>
    <x v="8"/>
    <s v="Debt collection"/>
    <x v="27"/>
    <s v="NY"/>
    <x v="2"/>
    <x v="791"/>
    <d v="2013-11-06T00:00:00"/>
    <x v="1"/>
    <x v="3"/>
    <n v="4"/>
    <x v="0"/>
    <x v="0"/>
    <s v="New York"/>
  </r>
  <r>
    <n v="800980"/>
    <x v="86"/>
    <s v="Bank account or service"/>
    <x v="9"/>
    <s v="MD"/>
    <x v="3"/>
    <x v="476"/>
    <d v="2014-04-11T00:00:00"/>
    <x v="4"/>
    <x v="1"/>
    <n v="2"/>
    <x v="0"/>
    <x v="0"/>
    <s v="Maryland"/>
  </r>
  <r>
    <n v="366789"/>
    <x v="30"/>
    <s v="Mortgage"/>
    <x v="37"/>
    <s v="VA"/>
    <x v="0"/>
    <x v="1166"/>
    <d v="2013-03-27T00:00:00"/>
    <x v="0"/>
    <x v="3"/>
    <n v="1"/>
    <x v="0"/>
    <x v="0"/>
    <s v="Virginia"/>
  </r>
  <r>
    <n v="1579142"/>
    <x v="915"/>
    <s v="Debt collection"/>
    <x v="1"/>
    <s v="HI"/>
    <x v="2"/>
    <x v="236"/>
    <d v="2015-09-29T00:00:00"/>
    <x v="2"/>
    <x v="0"/>
    <n v="3"/>
    <x v="0"/>
    <x v="1"/>
    <s v="Hawaii"/>
  </r>
  <r>
    <n v="1969868"/>
    <x v="4"/>
    <s v="Credit reporting"/>
    <x v="44"/>
    <s v="FL"/>
    <x v="2"/>
    <x v="601"/>
    <d v="2016-06-19T00:00:00"/>
    <x v="6"/>
    <x v="2"/>
    <n v="2"/>
    <x v="0"/>
    <x v="0"/>
    <s v="Florida"/>
  </r>
  <r>
    <n v="1801466"/>
    <x v="51"/>
    <s v="Credit card"/>
    <x v="48"/>
    <s v="FL"/>
    <x v="1"/>
    <x v="459"/>
    <d v="2016-02-25T00:00:00"/>
    <x v="4"/>
    <x v="2"/>
    <n v="1"/>
    <x v="0"/>
    <x v="1"/>
    <s v="Florida"/>
  </r>
  <r>
    <n v="2022401"/>
    <x v="10"/>
    <s v="Mortgage"/>
    <x v="5"/>
    <s v="CT"/>
    <x v="0"/>
    <x v="214"/>
    <d v="2016-07-20T00:00:00"/>
    <x v="0"/>
    <x v="2"/>
    <n v="3"/>
    <x v="0"/>
    <x v="0"/>
    <s v="Connecticut"/>
  </r>
  <r>
    <n v="1459186"/>
    <x v="916"/>
    <s v="Debt collection"/>
    <x v="22"/>
    <s v="TX"/>
    <x v="0"/>
    <x v="405"/>
    <d v="2015-07-09T00:00:00"/>
    <x v="0"/>
    <x v="0"/>
    <n v="3"/>
    <x v="0"/>
    <x v="0"/>
    <s v="Texas"/>
  </r>
  <r>
    <n v="1157009"/>
    <x v="25"/>
    <s v="Bank account or service"/>
    <x v="12"/>
    <s v="NJ"/>
    <x v="1"/>
    <x v="330"/>
    <d v="2014-12-16T00:00:00"/>
    <x v="1"/>
    <x v="1"/>
    <n v="4"/>
    <x v="0"/>
    <x v="0"/>
    <s v="New Jersey"/>
  </r>
  <r>
    <n v="1525638"/>
    <x v="563"/>
    <s v="Debt collection"/>
    <x v="1"/>
    <s v="WA"/>
    <x v="0"/>
    <x v="384"/>
    <d v="2015-08-27T00:00:00"/>
    <x v="8"/>
    <x v="0"/>
    <n v="3"/>
    <x v="0"/>
    <x v="0"/>
    <s v="Washington"/>
  </r>
  <r>
    <n v="1318332"/>
    <x v="95"/>
    <s v="Bank account or service"/>
    <x v="9"/>
    <s v="TX"/>
    <x v="0"/>
    <x v="821"/>
    <d v="2015-04-07T00:00:00"/>
    <x v="0"/>
    <x v="0"/>
    <n v="2"/>
    <x v="0"/>
    <x v="0"/>
    <s v="Texas"/>
  </r>
  <r>
    <n v="2095801"/>
    <x v="0"/>
    <s v="Mortgage"/>
    <x v="5"/>
    <s v="PA"/>
    <x v="0"/>
    <x v="675"/>
    <d v="2016-09-06T00:00:00"/>
    <x v="0"/>
    <x v="2"/>
    <n v="3"/>
    <x v="0"/>
    <x v="0"/>
    <s v="Pennsylvania"/>
  </r>
  <r>
    <n v="1258369"/>
    <x v="2"/>
    <s v="Debt collection"/>
    <x v="1"/>
    <s v="TX"/>
    <x v="0"/>
    <x v="131"/>
    <d v="2015-02-26T00:00:00"/>
    <x v="0"/>
    <x v="0"/>
    <n v="1"/>
    <x v="0"/>
    <x v="1"/>
    <s v="Texas"/>
  </r>
  <r>
    <n v="651799"/>
    <x v="83"/>
    <s v="Bank account or service"/>
    <x v="36"/>
    <s v="AZ"/>
    <x v="0"/>
    <x v="1347"/>
    <d v="2014-01-01T00:00:00"/>
    <x v="0"/>
    <x v="1"/>
    <n v="1"/>
    <x v="0"/>
    <x v="1"/>
    <s v="Arizona"/>
  </r>
  <r>
    <n v="1251109"/>
    <x v="5"/>
    <s v="Debt collection"/>
    <x v="4"/>
    <s v="NY"/>
    <x v="0"/>
    <x v="1348"/>
    <d v="2015-02-22T00:00:00"/>
    <x v="0"/>
    <x v="0"/>
    <n v="1"/>
    <x v="0"/>
    <x v="0"/>
    <s v="New York"/>
  </r>
  <r>
    <n v="1897625"/>
    <x v="30"/>
    <s v="Bank account or service"/>
    <x v="9"/>
    <s v="FL"/>
    <x v="0"/>
    <x v="70"/>
    <d v="2016-04-27T00:00:00"/>
    <x v="0"/>
    <x v="2"/>
    <n v="2"/>
    <x v="0"/>
    <x v="0"/>
    <s v="Florida"/>
  </r>
  <r>
    <n v="2105429"/>
    <x v="62"/>
    <s v="Debt collection"/>
    <x v="13"/>
    <s v="FL"/>
    <x v="0"/>
    <x v="1226"/>
    <d v="2016-09-11T00:00:00"/>
    <x v="0"/>
    <x v="2"/>
    <n v="3"/>
    <x v="0"/>
    <x v="0"/>
    <s v="Florida"/>
  </r>
  <r>
    <n v="2001261"/>
    <x v="14"/>
    <s v="Mortgage"/>
    <x v="0"/>
    <s v="MI"/>
    <x v="1"/>
    <x v="534"/>
    <d v="2016-07-08T00:00:00"/>
    <x v="1"/>
    <x v="2"/>
    <n v="3"/>
    <x v="0"/>
    <x v="0"/>
    <s v="Michigan"/>
  </r>
  <r>
    <n v="1687339"/>
    <x v="368"/>
    <s v="Debt collection"/>
    <x v="22"/>
    <s v="OH"/>
    <x v="0"/>
    <x v="258"/>
    <d v="2015-12-08T00:00:00"/>
    <x v="0"/>
    <x v="0"/>
    <n v="4"/>
    <x v="0"/>
    <x v="0"/>
    <s v="Ohio"/>
  </r>
  <r>
    <n v="716709"/>
    <x v="661"/>
    <s v="Student loan"/>
    <x v="26"/>
    <s v="NJ"/>
    <x v="0"/>
    <x v="1325"/>
    <d v="2014-02-25T00:00:00"/>
    <x v="10"/>
    <x v="1"/>
    <n v="1"/>
    <x v="0"/>
    <x v="1"/>
    <s v="New Jersey"/>
  </r>
  <r>
    <n v="877050"/>
    <x v="125"/>
    <s v="Bank account or service"/>
    <x v="15"/>
    <s v="NY"/>
    <x v="1"/>
    <x v="174"/>
    <d v="2014-06-05T00:00:00"/>
    <x v="7"/>
    <x v="1"/>
    <n v="2"/>
    <x v="0"/>
    <x v="0"/>
    <s v="New York"/>
  </r>
  <r>
    <n v="398810"/>
    <x v="8"/>
    <s v="Student loan"/>
    <x v="19"/>
    <s v="TX"/>
    <x v="0"/>
    <x v="1076"/>
    <d v="2013-05-06T00:00:00"/>
    <x v="4"/>
    <x v="3"/>
    <n v="2"/>
    <x v="0"/>
    <x v="0"/>
    <s v="Texas"/>
  </r>
  <r>
    <n v="1219621"/>
    <x v="521"/>
    <s v="Debt collection"/>
    <x v="13"/>
    <s v="NY"/>
    <x v="0"/>
    <x v="1323"/>
    <d v="2015-02-01T00:00:00"/>
    <x v="0"/>
    <x v="0"/>
    <n v="1"/>
    <x v="1"/>
    <x v="0"/>
    <s v="New York"/>
  </r>
  <r>
    <n v="549296"/>
    <x v="168"/>
    <s v="Consumer Loan"/>
    <x v="39"/>
    <s v="WV"/>
    <x v="0"/>
    <x v="329"/>
    <d v="2013-10-01T00:00:00"/>
    <x v="0"/>
    <x v="3"/>
    <n v="4"/>
    <x v="0"/>
    <x v="1"/>
    <s v="West Virginia"/>
  </r>
  <r>
    <n v="1671896"/>
    <x v="8"/>
    <s v="Bank account or service"/>
    <x v="9"/>
    <s v="OH"/>
    <x v="0"/>
    <x v="627"/>
    <d v="2015-11-25T00:00:00"/>
    <x v="0"/>
    <x v="0"/>
    <n v="4"/>
    <x v="0"/>
    <x v="0"/>
    <s v="Ohio"/>
  </r>
  <r>
    <n v="2041198"/>
    <x v="1"/>
    <s v="Mortgage"/>
    <x v="0"/>
    <s v="NC"/>
    <x v="0"/>
    <x v="431"/>
    <d v="2016-08-03T00:00:00"/>
    <x v="0"/>
    <x v="2"/>
    <n v="3"/>
    <x v="0"/>
    <x v="0"/>
    <s v="North Carolina"/>
  </r>
  <r>
    <n v="435718"/>
    <x v="18"/>
    <s v="Mortgage"/>
    <x v="0"/>
    <s v="GA"/>
    <x v="0"/>
    <x v="97"/>
    <d v="2013-06-19T00:00:00"/>
    <x v="1"/>
    <x v="3"/>
    <n v="2"/>
    <x v="0"/>
    <x v="0"/>
    <s v="Georgia"/>
  </r>
  <r>
    <n v="396504"/>
    <x v="8"/>
    <s v="Credit card"/>
    <x v="62"/>
    <s v="NY"/>
    <x v="0"/>
    <x v="793"/>
    <d v="2013-05-01T00:00:00"/>
    <x v="0"/>
    <x v="3"/>
    <n v="2"/>
    <x v="0"/>
    <x v="0"/>
    <s v="New York"/>
  </r>
  <r>
    <n v="1141534"/>
    <x v="168"/>
    <s v="Bank account or service"/>
    <x v="9"/>
    <s v="MI"/>
    <x v="3"/>
    <x v="328"/>
    <d v="2014-12-04T00:00:00"/>
    <x v="1"/>
    <x v="1"/>
    <n v="4"/>
    <x v="0"/>
    <x v="0"/>
    <s v="Michigan"/>
  </r>
  <r>
    <n v="1241816"/>
    <x v="1"/>
    <s v="Mortgage"/>
    <x v="5"/>
    <s v="MN"/>
    <x v="0"/>
    <x v="281"/>
    <d v="2015-02-16T00:00:00"/>
    <x v="0"/>
    <x v="0"/>
    <n v="1"/>
    <x v="0"/>
    <x v="0"/>
    <s v="Minnesota"/>
  </r>
  <r>
    <n v="2090446"/>
    <x v="8"/>
    <s v="Credit card"/>
    <x v="48"/>
    <s v="PA"/>
    <x v="0"/>
    <x v="110"/>
    <d v="2016-08-31T00:00:00"/>
    <x v="0"/>
    <x v="2"/>
    <n v="3"/>
    <x v="0"/>
    <x v="1"/>
    <s v="Pennsylvania"/>
  </r>
  <r>
    <n v="1953470"/>
    <x v="33"/>
    <s v="Student loan"/>
    <x v="6"/>
    <s v="MA"/>
    <x v="0"/>
    <x v="989"/>
    <d v="2016-06-03T00:00:00"/>
    <x v="0"/>
    <x v="2"/>
    <n v="2"/>
    <x v="0"/>
    <x v="0"/>
    <s v="Massachusetts"/>
  </r>
  <r>
    <n v="1625435"/>
    <x v="102"/>
    <s v="Prepaid card"/>
    <x v="33"/>
    <s v="CA"/>
    <x v="0"/>
    <x v="649"/>
    <d v="2015-11-30T00:00:00"/>
    <x v="54"/>
    <x v="0"/>
    <n v="4"/>
    <x v="0"/>
    <x v="0"/>
    <s v="California"/>
  </r>
  <r>
    <n v="2005010"/>
    <x v="22"/>
    <s v="Bank account or service"/>
    <x v="9"/>
    <s v="DE"/>
    <x v="0"/>
    <x v="429"/>
    <d v="2016-07-09T00:00:00"/>
    <x v="0"/>
    <x v="2"/>
    <n v="3"/>
    <x v="0"/>
    <x v="1"/>
    <s v="Delaware"/>
  </r>
  <r>
    <n v="2020842"/>
    <x v="360"/>
    <s v="Mortgage"/>
    <x v="5"/>
    <s v="NC"/>
    <x v="0"/>
    <x v="192"/>
    <d v="2016-07-21T00:00:00"/>
    <x v="0"/>
    <x v="2"/>
    <n v="3"/>
    <x v="0"/>
    <x v="1"/>
    <s v="North Carolina"/>
  </r>
  <r>
    <n v="568372"/>
    <x v="8"/>
    <s v="Credit card"/>
    <x v="30"/>
    <s v="IL"/>
    <x v="1"/>
    <x v="647"/>
    <d v="2013-10-24T00:00:00"/>
    <x v="1"/>
    <x v="3"/>
    <n v="4"/>
    <x v="0"/>
    <x v="0"/>
    <s v="Illinois"/>
  </r>
  <r>
    <n v="1640614"/>
    <x v="25"/>
    <s v="Credit card"/>
    <x v="34"/>
    <s v="RI"/>
    <x v="0"/>
    <x v="206"/>
    <d v="2015-11-04T00:00:00"/>
    <x v="0"/>
    <x v="0"/>
    <n v="4"/>
    <x v="0"/>
    <x v="0"/>
    <s v="Rhode Island"/>
  </r>
  <r>
    <n v="1843617"/>
    <x v="17"/>
    <s v="Credit reporting"/>
    <x v="3"/>
    <s v="CA"/>
    <x v="0"/>
    <x v="35"/>
    <d v="2016-03-22T00:00:00"/>
    <x v="0"/>
    <x v="2"/>
    <n v="1"/>
    <x v="0"/>
    <x v="0"/>
    <s v="California"/>
  </r>
  <r>
    <n v="2025371"/>
    <x v="364"/>
    <s v="Debt collection"/>
    <x v="22"/>
    <s v="CA"/>
    <x v="0"/>
    <x v="152"/>
    <d v="2016-07-22T00:00:00"/>
    <x v="0"/>
    <x v="2"/>
    <n v="3"/>
    <x v="0"/>
    <x v="0"/>
    <s v="California"/>
  </r>
  <r>
    <n v="1562309"/>
    <x v="9"/>
    <s v="Credit reporting"/>
    <x v="44"/>
    <s v="VA"/>
    <x v="0"/>
    <x v="1317"/>
    <d v="2015-09-13T00:00:00"/>
    <x v="0"/>
    <x v="0"/>
    <n v="3"/>
    <x v="0"/>
    <x v="0"/>
    <s v="Virginia"/>
  </r>
  <r>
    <n v="1532747"/>
    <x v="18"/>
    <s v="Mortgage"/>
    <x v="0"/>
    <s v="AR"/>
    <x v="0"/>
    <x v="322"/>
    <d v="2015-08-24T00:00:00"/>
    <x v="0"/>
    <x v="0"/>
    <n v="3"/>
    <x v="0"/>
    <x v="1"/>
    <s v="Arkansas"/>
  </r>
  <r>
    <n v="1908131"/>
    <x v="8"/>
    <s v="Student loan"/>
    <x v="6"/>
    <s v="IN"/>
    <x v="0"/>
    <x v="241"/>
    <d v="2016-05-03T00:00:00"/>
    <x v="0"/>
    <x v="2"/>
    <n v="2"/>
    <x v="0"/>
    <x v="0"/>
    <s v="Indiana"/>
  </r>
  <r>
    <n v="1285930"/>
    <x v="1"/>
    <s v="Mortgage"/>
    <x v="0"/>
    <s v="MI"/>
    <x v="0"/>
    <x v="499"/>
    <d v="2015-03-17T00:00:00"/>
    <x v="0"/>
    <x v="0"/>
    <n v="1"/>
    <x v="0"/>
    <x v="1"/>
    <s v="Michigan"/>
  </r>
  <r>
    <n v="725744"/>
    <x v="125"/>
    <s v="Bank account or service"/>
    <x v="9"/>
    <s v="OH"/>
    <x v="1"/>
    <x v="553"/>
    <d v="2014-02-24T00:00:00"/>
    <x v="4"/>
    <x v="1"/>
    <n v="1"/>
    <x v="0"/>
    <x v="0"/>
    <s v="Ohio"/>
  </r>
  <r>
    <n v="1535836"/>
    <x v="4"/>
    <s v="Credit reporting"/>
    <x v="8"/>
    <s v="NV"/>
    <x v="0"/>
    <x v="109"/>
    <d v="2015-08-26T00:00:00"/>
    <x v="1"/>
    <x v="0"/>
    <n v="3"/>
    <x v="0"/>
    <x v="0"/>
    <s v="Nevada"/>
  </r>
  <r>
    <n v="1732016"/>
    <x v="10"/>
    <s v="Mortgage"/>
    <x v="37"/>
    <s v="CA"/>
    <x v="0"/>
    <x v="9"/>
    <d v="2016-01-08T00:00:00"/>
    <x v="0"/>
    <x v="2"/>
    <n v="1"/>
    <x v="0"/>
    <x v="0"/>
    <s v="California"/>
  </r>
  <r>
    <n v="1164109"/>
    <x v="563"/>
    <s v="Debt collection"/>
    <x v="13"/>
    <s v="CA"/>
    <x v="0"/>
    <x v="539"/>
    <d v="2014-12-22T00:00:00"/>
    <x v="7"/>
    <x v="1"/>
    <n v="4"/>
    <x v="0"/>
    <x v="0"/>
    <s v="California"/>
  </r>
  <r>
    <n v="1256211"/>
    <x v="217"/>
    <s v="Debt collection"/>
    <x v="1"/>
    <s v="NJ"/>
    <x v="0"/>
    <x v="272"/>
    <d v="2015-03-03T00:00:00"/>
    <x v="11"/>
    <x v="0"/>
    <n v="1"/>
    <x v="0"/>
    <x v="0"/>
    <s v="New Jersey"/>
  </r>
  <r>
    <n v="567650"/>
    <x v="25"/>
    <s v="Credit card"/>
    <x v="34"/>
    <s v="NY"/>
    <x v="0"/>
    <x v="647"/>
    <d v="2013-10-23T00:00:00"/>
    <x v="0"/>
    <x v="3"/>
    <n v="4"/>
    <x v="0"/>
    <x v="0"/>
    <s v="New York"/>
  </r>
  <r>
    <n v="1214001"/>
    <x v="552"/>
    <s v="Consumer Loan"/>
    <x v="21"/>
    <s v="DC"/>
    <x v="0"/>
    <x v="48"/>
    <d v="2015-02-03T00:00:00"/>
    <x v="11"/>
    <x v="0"/>
    <n v="1"/>
    <x v="0"/>
    <x v="0"/>
    <s v="District of Columbia"/>
  </r>
  <r>
    <n v="1505394"/>
    <x v="4"/>
    <s v="Credit reporting"/>
    <x v="8"/>
    <s v="NV"/>
    <x v="0"/>
    <x v="847"/>
    <d v="2015-08-06T00:00:00"/>
    <x v="0"/>
    <x v="0"/>
    <n v="3"/>
    <x v="0"/>
    <x v="0"/>
    <s v="Nevada"/>
  </r>
  <r>
    <n v="1111193"/>
    <x v="47"/>
    <s v="Mortgage"/>
    <x v="0"/>
    <s v="NY"/>
    <x v="0"/>
    <x v="1133"/>
    <d v="2014-11-10T00:00:00"/>
    <x v="0"/>
    <x v="1"/>
    <n v="4"/>
    <x v="0"/>
    <x v="0"/>
    <s v="New York"/>
  </r>
  <r>
    <n v="903322"/>
    <x v="19"/>
    <s v="Bank account or service"/>
    <x v="36"/>
    <s v="FL"/>
    <x v="0"/>
    <x v="1238"/>
    <d v="2014-06-20T00:00:00"/>
    <x v="0"/>
    <x v="1"/>
    <n v="2"/>
    <x v="0"/>
    <x v="1"/>
    <s v="Florida"/>
  </r>
  <r>
    <n v="316557"/>
    <x v="19"/>
    <s v="Consumer Loan"/>
    <x v="19"/>
    <s v="MD"/>
    <x v="1"/>
    <x v="731"/>
    <d v="2013-02-14T00:00:00"/>
    <x v="0"/>
    <x v="3"/>
    <n v="1"/>
    <x v="0"/>
    <x v="0"/>
    <s v="Maryland"/>
  </r>
  <r>
    <n v="1932503"/>
    <x v="132"/>
    <s v="Debt collection"/>
    <x v="1"/>
    <s v="TX"/>
    <x v="0"/>
    <x v="623"/>
    <d v="2016-05-19T00:00:00"/>
    <x v="0"/>
    <x v="2"/>
    <n v="2"/>
    <x v="1"/>
    <x v="0"/>
    <s v="Texas"/>
  </r>
  <r>
    <n v="1517236"/>
    <x v="189"/>
    <s v="Consumer Loan"/>
    <x v="21"/>
    <s v="VA"/>
    <x v="0"/>
    <x v="244"/>
    <d v="2015-08-13T00:00:00"/>
    <x v="0"/>
    <x v="0"/>
    <n v="3"/>
    <x v="0"/>
    <x v="0"/>
    <s v="Virginia"/>
  </r>
  <r>
    <n v="485163"/>
    <x v="32"/>
    <s v="Bank account or service"/>
    <x v="12"/>
    <s v="MD"/>
    <x v="0"/>
    <x v="626"/>
    <d v="2013-08-12T00:00:00"/>
    <x v="7"/>
    <x v="3"/>
    <n v="3"/>
    <x v="0"/>
    <x v="1"/>
    <s v="Maryland"/>
  </r>
  <r>
    <n v="564674"/>
    <x v="19"/>
    <s v="Bank account or service"/>
    <x v="9"/>
    <s v="AL"/>
    <x v="0"/>
    <x v="535"/>
    <d v="2013-10-21T00:00:00"/>
    <x v="0"/>
    <x v="3"/>
    <n v="4"/>
    <x v="0"/>
    <x v="0"/>
    <s v="Alabama"/>
  </r>
  <r>
    <n v="1752140"/>
    <x v="16"/>
    <s v="Bank account or service"/>
    <x v="12"/>
    <s v="FL"/>
    <x v="1"/>
    <x v="987"/>
    <d v="2016-01-28T00:00:00"/>
    <x v="12"/>
    <x v="2"/>
    <n v="1"/>
    <x v="0"/>
    <x v="0"/>
    <s v="Florida"/>
  </r>
  <r>
    <n v="898712"/>
    <x v="38"/>
    <s v="Mortgage"/>
    <x v="37"/>
    <s v="NY"/>
    <x v="0"/>
    <x v="565"/>
    <d v="2014-06-19T00:00:00"/>
    <x v="4"/>
    <x v="1"/>
    <n v="2"/>
    <x v="0"/>
    <x v="0"/>
    <s v="New York"/>
  </r>
  <r>
    <n v="1350043"/>
    <x v="28"/>
    <s v="Credit card"/>
    <x v="17"/>
    <s v="NY"/>
    <x v="0"/>
    <x v="1009"/>
    <d v="2015-04-28T00:00:00"/>
    <x v="0"/>
    <x v="0"/>
    <n v="2"/>
    <x v="0"/>
    <x v="0"/>
    <s v="New York"/>
  </r>
  <r>
    <n v="1245492"/>
    <x v="220"/>
    <s v="Bank account or service"/>
    <x v="12"/>
    <s v="AR"/>
    <x v="0"/>
    <x v="305"/>
    <d v="2015-02-25T00:00:00"/>
    <x v="12"/>
    <x v="0"/>
    <n v="1"/>
    <x v="0"/>
    <x v="0"/>
    <s v="Arkansas"/>
  </r>
  <r>
    <n v="2013326"/>
    <x v="4"/>
    <s v="Credit reporting"/>
    <x v="25"/>
    <s v="CA"/>
    <x v="0"/>
    <x v="656"/>
    <d v="2016-07-14T00:00:00"/>
    <x v="0"/>
    <x v="2"/>
    <n v="3"/>
    <x v="0"/>
    <x v="0"/>
    <s v="California"/>
  </r>
  <r>
    <n v="416295"/>
    <x v="19"/>
    <s v="Mortgage"/>
    <x v="5"/>
    <s v="NC"/>
    <x v="0"/>
    <x v="912"/>
    <d v="2013-06-06T00:00:00"/>
    <x v="35"/>
    <x v="3"/>
    <n v="2"/>
    <x v="0"/>
    <x v="1"/>
    <s v="North Carolina"/>
  </r>
  <r>
    <n v="2020815"/>
    <x v="917"/>
    <s v="Debt collection"/>
    <x v="4"/>
    <s v="MD"/>
    <x v="0"/>
    <x v="214"/>
    <d v="2016-07-20T00:00:00"/>
    <x v="0"/>
    <x v="2"/>
    <n v="3"/>
    <x v="0"/>
    <x v="0"/>
    <s v="Maryland"/>
  </r>
  <r>
    <n v="1092351"/>
    <x v="807"/>
    <s v="Debt collection"/>
    <x v="22"/>
    <s v="OR"/>
    <x v="0"/>
    <x v="1153"/>
    <d v="2014-10-29T00:00:00"/>
    <x v="0"/>
    <x v="1"/>
    <n v="4"/>
    <x v="0"/>
    <x v="0"/>
    <s v="Oregon"/>
  </r>
  <r>
    <n v="1715761"/>
    <x v="30"/>
    <s v="Bank account or service"/>
    <x v="12"/>
    <s v="OH"/>
    <x v="0"/>
    <x v="54"/>
    <d v="2015-12-23T00:00:00"/>
    <x v="0"/>
    <x v="0"/>
    <n v="4"/>
    <x v="0"/>
    <x v="0"/>
    <s v="Ohio"/>
  </r>
  <r>
    <n v="1456368"/>
    <x v="136"/>
    <s v="Debt collection"/>
    <x v="27"/>
    <s v="FL"/>
    <x v="0"/>
    <x v="630"/>
    <d v="2015-07-08T00:00:00"/>
    <x v="0"/>
    <x v="0"/>
    <n v="3"/>
    <x v="0"/>
    <x v="0"/>
    <s v="Florida"/>
  </r>
  <r>
    <n v="1792830"/>
    <x v="1"/>
    <s v="Mortgage"/>
    <x v="0"/>
    <s v="CA"/>
    <x v="0"/>
    <x v="165"/>
    <d v="2016-02-18T00:00:00"/>
    <x v="0"/>
    <x v="2"/>
    <n v="1"/>
    <x v="0"/>
    <x v="0"/>
    <s v="California"/>
  </r>
  <r>
    <n v="1844026"/>
    <x v="1"/>
    <s v="Debt collection"/>
    <x v="1"/>
    <s v="MA"/>
    <x v="2"/>
    <x v="35"/>
    <d v="2016-03-22T00:00:00"/>
    <x v="0"/>
    <x v="2"/>
    <n v="1"/>
    <x v="0"/>
    <x v="0"/>
    <s v="Massachusetts"/>
  </r>
  <r>
    <n v="1171399"/>
    <x v="0"/>
    <s v="Mortgage"/>
    <x v="0"/>
    <s v="OR"/>
    <x v="0"/>
    <x v="775"/>
    <d v="2014-12-26T00:00:00"/>
    <x v="0"/>
    <x v="1"/>
    <n v="4"/>
    <x v="0"/>
    <x v="0"/>
    <s v="Oregon"/>
  </r>
  <r>
    <n v="1854901"/>
    <x v="62"/>
    <s v="Credit card"/>
    <x v="23"/>
    <s v="NV"/>
    <x v="1"/>
    <x v="427"/>
    <d v="2016-03-31T00:00:00"/>
    <x v="4"/>
    <x v="2"/>
    <n v="1"/>
    <x v="0"/>
    <x v="0"/>
    <s v="Nevada"/>
  </r>
  <r>
    <n v="1555441"/>
    <x v="46"/>
    <s v="Debt collection"/>
    <x v="22"/>
    <s v="PA"/>
    <x v="0"/>
    <x v="1027"/>
    <d v="2015-09-08T00:00:00"/>
    <x v="0"/>
    <x v="0"/>
    <n v="3"/>
    <x v="0"/>
    <x v="0"/>
    <s v="Pennsylvania"/>
  </r>
  <r>
    <n v="772604"/>
    <x v="10"/>
    <s v="Bank account or service"/>
    <x v="12"/>
    <s v="MN"/>
    <x v="1"/>
    <x v="37"/>
    <d v="2014-03-28T00:00:00"/>
    <x v="12"/>
    <x v="1"/>
    <n v="1"/>
    <x v="0"/>
    <x v="0"/>
    <s v="Minnesota"/>
  </r>
  <r>
    <n v="636820"/>
    <x v="16"/>
    <s v="Consumer Loan"/>
    <x v="21"/>
    <s v="GA"/>
    <x v="0"/>
    <x v="430"/>
    <d v="2013-12-23T00:00:00"/>
    <x v="11"/>
    <x v="3"/>
    <n v="4"/>
    <x v="0"/>
    <x v="0"/>
    <s v="Georgia"/>
  </r>
  <r>
    <n v="1942053"/>
    <x v="753"/>
    <s v="Payday loan"/>
    <x v="66"/>
    <s v="NY"/>
    <x v="0"/>
    <x v="307"/>
    <d v="2016-05-29T00:00:00"/>
    <x v="6"/>
    <x v="2"/>
    <n v="2"/>
    <x v="0"/>
    <x v="1"/>
    <s v="New York"/>
  </r>
  <r>
    <n v="888250"/>
    <x v="110"/>
    <s v="Credit card"/>
    <x v="24"/>
    <s v="NC"/>
    <x v="0"/>
    <x v="58"/>
    <d v="2014-06-10T00:00:00"/>
    <x v="0"/>
    <x v="1"/>
    <n v="2"/>
    <x v="0"/>
    <x v="1"/>
    <s v="North Carolina"/>
  </r>
  <r>
    <n v="1582175"/>
    <x v="21"/>
    <s v="Credit card"/>
    <x v="17"/>
    <s v="UT"/>
    <x v="0"/>
    <x v="321"/>
    <d v="2015-09-30T00:00:00"/>
    <x v="4"/>
    <x v="0"/>
    <n v="3"/>
    <x v="0"/>
    <x v="1"/>
    <s v="Utah"/>
  </r>
  <r>
    <n v="399131"/>
    <x v="250"/>
    <s v="Mortgage"/>
    <x v="0"/>
    <s v="WI"/>
    <x v="1"/>
    <x v="578"/>
    <d v="2013-05-06T00:00:00"/>
    <x v="7"/>
    <x v="3"/>
    <n v="2"/>
    <x v="0"/>
    <x v="0"/>
    <s v="Wisconsin"/>
  </r>
  <r>
    <n v="1600732"/>
    <x v="33"/>
    <s v="Student loan"/>
    <x v="6"/>
    <s v="MD"/>
    <x v="0"/>
    <x v="382"/>
    <d v="2015-10-09T00:00:00"/>
    <x v="0"/>
    <x v="0"/>
    <n v="4"/>
    <x v="0"/>
    <x v="0"/>
    <s v="Maryland"/>
  </r>
  <r>
    <n v="837750"/>
    <x v="188"/>
    <s v="Debt collection"/>
    <x v="22"/>
    <s v="NJ"/>
    <x v="0"/>
    <x v="765"/>
    <d v="2014-05-07T00:00:00"/>
    <x v="4"/>
    <x v="1"/>
    <n v="2"/>
    <x v="0"/>
    <x v="0"/>
    <s v="New Jersey"/>
  </r>
  <r>
    <n v="1335648"/>
    <x v="4"/>
    <s v="Credit reporting"/>
    <x v="8"/>
    <s v="CA"/>
    <x v="0"/>
    <x v="1072"/>
    <d v="2015-04-17T00:00:00"/>
    <x v="0"/>
    <x v="0"/>
    <n v="2"/>
    <x v="0"/>
    <x v="0"/>
    <s v="California"/>
  </r>
  <r>
    <n v="1995904"/>
    <x v="32"/>
    <s v="Bank account or service"/>
    <x v="9"/>
    <s v="SC"/>
    <x v="0"/>
    <x v="936"/>
    <d v="2016-07-01T00:00:00"/>
    <x v="0"/>
    <x v="2"/>
    <n v="3"/>
    <x v="0"/>
    <x v="0"/>
    <s v="South Carolina"/>
  </r>
  <r>
    <n v="927443"/>
    <x v="218"/>
    <s v="Bank account or service"/>
    <x v="12"/>
    <s v="CA"/>
    <x v="1"/>
    <x v="472"/>
    <d v="2014-07-11T00:00:00"/>
    <x v="7"/>
    <x v="1"/>
    <n v="3"/>
    <x v="0"/>
    <x v="0"/>
    <s v="California"/>
  </r>
  <r>
    <n v="636269"/>
    <x v="19"/>
    <s v="Bank account or service"/>
    <x v="12"/>
    <s v="CA"/>
    <x v="2"/>
    <x v="430"/>
    <d v="2013-12-23T00:00:00"/>
    <x v="11"/>
    <x v="3"/>
    <n v="4"/>
    <x v="0"/>
    <x v="0"/>
    <s v="California"/>
  </r>
  <r>
    <n v="1321984"/>
    <x v="8"/>
    <s v="Mortgage"/>
    <x v="0"/>
    <s v="FL"/>
    <x v="0"/>
    <x v="1008"/>
    <d v="2015-04-08T00:00:00"/>
    <x v="0"/>
    <x v="0"/>
    <n v="2"/>
    <x v="0"/>
    <x v="0"/>
    <s v="Florida"/>
  </r>
  <r>
    <n v="2083952"/>
    <x v="62"/>
    <s v="Debt collection"/>
    <x v="13"/>
    <s v="NV"/>
    <x v="0"/>
    <x v="306"/>
    <d v="2016-08-26T00:00:00"/>
    <x v="0"/>
    <x v="2"/>
    <n v="3"/>
    <x v="0"/>
    <x v="0"/>
    <s v="Nevada"/>
  </r>
  <r>
    <n v="810932"/>
    <x v="103"/>
    <s v="Consumer Loan"/>
    <x v="21"/>
    <s v="CA"/>
    <x v="0"/>
    <x v="179"/>
    <d v="2014-04-21T00:00:00"/>
    <x v="2"/>
    <x v="1"/>
    <n v="2"/>
    <x v="0"/>
    <x v="0"/>
    <s v="California"/>
  </r>
  <r>
    <n v="965108"/>
    <x v="50"/>
    <s v="Consumer Loan"/>
    <x v="21"/>
    <s v="GA"/>
    <x v="0"/>
    <x v="1030"/>
    <d v="2014-08-01T00:00:00"/>
    <x v="0"/>
    <x v="1"/>
    <n v="3"/>
    <x v="0"/>
    <x v="0"/>
    <s v="Georgia"/>
  </r>
  <r>
    <n v="1345669"/>
    <x v="19"/>
    <s v="Bank account or service"/>
    <x v="15"/>
    <s v="NM"/>
    <x v="3"/>
    <x v="674"/>
    <d v="2015-04-28T00:00:00"/>
    <x v="6"/>
    <x v="0"/>
    <n v="2"/>
    <x v="0"/>
    <x v="0"/>
    <s v="New Mexico"/>
  </r>
  <r>
    <n v="1409823"/>
    <x v="221"/>
    <s v="Mortgage"/>
    <x v="0"/>
    <s v="CO"/>
    <x v="0"/>
    <x v="1316"/>
    <d v="2015-06-10T00:00:00"/>
    <x v="7"/>
    <x v="0"/>
    <n v="2"/>
    <x v="0"/>
    <x v="0"/>
    <s v="Colorado"/>
  </r>
  <r>
    <n v="1189637"/>
    <x v="16"/>
    <s v="Credit card"/>
    <x v="57"/>
    <s v="CO"/>
    <x v="0"/>
    <x v="1266"/>
    <d v="2015-01-11T00:00:00"/>
    <x v="0"/>
    <x v="0"/>
    <n v="1"/>
    <x v="0"/>
    <x v="1"/>
    <s v="Colorado"/>
  </r>
  <r>
    <n v="1155708"/>
    <x v="8"/>
    <s v="Mortgage"/>
    <x v="0"/>
    <s v="TX"/>
    <x v="0"/>
    <x v="1267"/>
    <d v="2014-12-13T00:00:00"/>
    <x v="0"/>
    <x v="1"/>
    <n v="4"/>
    <x v="0"/>
    <x v="0"/>
    <s v="Texas"/>
  </r>
  <r>
    <n v="1928074"/>
    <x v="9"/>
    <s v="Credit reporting"/>
    <x v="25"/>
    <s v="FL"/>
    <x v="3"/>
    <x v="521"/>
    <d v="2016-05-17T00:00:00"/>
    <x v="0"/>
    <x v="2"/>
    <n v="2"/>
    <x v="0"/>
    <x v="1"/>
    <s v="Florida"/>
  </r>
  <r>
    <n v="1721459"/>
    <x v="236"/>
    <s v="Mortgage"/>
    <x v="5"/>
    <s v="OH"/>
    <x v="1"/>
    <x v="416"/>
    <d v="2016-01-04T00:00:00"/>
    <x v="2"/>
    <x v="0"/>
    <n v="4"/>
    <x v="1"/>
    <x v="0"/>
    <s v="Ohio"/>
  </r>
  <r>
    <n v="1300028"/>
    <x v="10"/>
    <s v="Mortgage"/>
    <x v="0"/>
    <s v="CT"/>
    <x v="1"/>
    <x v="159"/>
    <d v="2015-03-30T00:00:00"/>
    <x v="2"/>
    <x v="0"/>
    <n v="1"/>
    <x v="0"/>
    <x v="0"/>
    <s v="Connecticut"/>
  </r>
  <r>
    <n v="2033612"/>
    <x v="17"/>
    <s v="Credit reporting"/>
    <x v="8"/>
    <s v="TX"/>
    <x v="0"/>
    <x v="25"/>
    <d v="2016-07-27T00:00:00"/>
    <x v="0"/>
    <x v="2"/>
    <n v="3"/>
    <x v="0"/>
    <x v="0"/>
    <s v="Texas"/>
  </r>
  <r>
    <n v="1270608"/>
    <x v="19"/>
    <s v="Consumer Loan"/>
    <x v="21"/>
    <s v="WI"/>
    <x v="0"/>
    <x v="973"/>
    <d v="2015-03-06T00:00:00"/>
    <x v="0"/>
    <x v="0"/>
    <n v="1"/>
    <x v="0"/>
    <x v="1"/>
    <s v="Wisconsin"/>
  </r>
  <r>
    <n v="410976"/>
    <x v="30"/>
    <s v="Bank account or service"/>
    <x v="9"/>
    <s v="MD"/>
    <x v="0"/>
    <x v="1064"/>
    <d v="2013-05-20T00:00:00"/>
    <x v="7"/>
    <x v="3"/>
    <n v="2"/>
    <x v="0"/>
    <x v="0"/>
    <s v="Maryland"/>
  </r>
  <r>
    <n v="602058"/>
    <x v="20"/>
    <s v="Credit card"/>
    <x v="17"/>
    <s v="IL"/>
    <x v="1"/>
    <x v="685"/>
    <d v="2013-11-20T00:00:00"/>
    <x v="4"/>
    <x v="3"/>
    <n v="4"/>
    <x v="0"/>
    <x v="0"/>
    <s v="Illinois"/>
  </r>
  <r>
    <n v="531882"/>
    <x v="8"/>
    <s v="Bank account or service"/>
    <x v="15"/>
    <s v="OH"/>
    <x v="1"/>
    <x v="145"/>
    <d v="2013-09-20T00:00:00"/>
    <x v="4"/>
    <x v="3"/>
    <n v="3"/>
    <x v="0"/>
    <x v="0"/>
    <s v="Ohio"/>
  </r>
  <r>
    <n v="822035"/>
    <x v="20"/>
    <s v="Bank account or service"/>
    <x v="14"/>
    <m/>
    <x v="3"/>
    <x v="51"/>
    <d v="2014-04-28T00:00:00"/>
    <x v="2"/>
    <x v="1"/>
    <n v="2"/>
    <x v="0"/>
    <x v="0"/>
    <e v="#N/A"/>
  </r>
  <r>
    <n v="1825180"/>
    <x v="10"/>
    <s v="Mortgage"/>
    <x v="5"/>
    <s v="TN"/>
    <x v="2"/>
    <x v="874"/>
    <d v="2016-03-10T00:00:00"/>
    <x v="1"/>
    <x v="2"/>
    <n v="1"/>
    <x v="0"/>
    <x v="0"/>
    <s v="Tennessee"/>
  </r>
  <r>
    <n v="858482"/>
    <x v="64"/>
    <s v="Mortgage"/>
    <x v="5"/>
    <s v="CA"/>
    <x v="0"/>
    <x v="188"/>
    <d v="2014-05-23T00:00:00"/>
    <x v="6"/>
    <x v="1"/>
    <n v="2"/>
    <x v="0"/>
    <x v="0"/>
    <s v="California"/>
  </r>
  <r>
    <n v="1212935"/>
    <x v="229"/>
    <s v="Debt collection"/>
    <x v="4"/>
    <s v="TX"/>
    <x v="4"/>
    <x v="803"/>
    <d v="2015-01-30T00:00:00"/>
    <x v="7"/>
    <x v="0"/>
    <n v="1"/>
    <x v="0"/>
    <x v="1"/>
    <s v="Texas"/>
  </r>
  <r>
    <n v="1241672"/>
    <x v="918"/>
    <s v="Mortgage"/>
    <x v="5"/>
    <s v="PA"/>
    <x v="0"/>
    <x v="281"/>
    <d v="2015-02-16T00:00:00"/>
    <x v="0"/>
    <x v="0"/>
    <n v="1"/>
    <x v="0"/>
    <x v="1"/>
    <s v="Pennsylvania"/>
  </r>
  <r>
    <n v="2028893"/>
    <x v="14"/>
    <s v="Credit card"/>
    <x v="23"/>
    <s v="CA"/>
    <x v="2"/>
    <x v="544"/>
    <d v="2016-07-29T00:00:00"/>
    <x v="6"/>
    <x v="2"/>
    <n v="3"/>
    <x v="0"/>
    <x v="0"/>
    <s v="California"/>
  </r>
  <r>
    <n v="1459084"/>
    <x v="19"/>
    <s v="Bank account or service"/>
    <x v="15"/>
    <s v="NJ"/>
    <x v="0"/>
    <x v="405"/>
    <d v="2015-07-09T00:00:00"/>
    <x v="0"/>
    <x v="0"/>
    <n v="3"/>
    <x v="0"/>
    <x v="0"/>
    <s v="New Jersey"/>
  </r>
  <r>
    <n v="2077677"/>
    <x v="76"/>
    <s v="Debt collection"/>
    <x v="1"/>
    <s v="NM"/>
    <x v="1"/>
    <x v="510"/>
    <d v="2016-08-25T00:00:00"/>
    <x v="4"/>
    <x v="2"/>
    <n v="3"/>
    <x v="0"/>
    <x v="0"/>
    <s v="New Mexico"/>
  </r>
  <r>
    <n v="904432"/>
    <x v="10"/>
    <s v="Credit card"/>
    <x v="20"/>
    <s v="IL"/>
    <x v="0"/>
    <x v="1238"/>
    <d v="2014-06-20T00:00:00"/>
    <x v="0"/>
    <x v="1"/>
    <n v="2"/>
    <x v="0"/>
    <x v="0"/>
    <s v="Illinois"/>
  </r>
  <r>
    <n v="1970532"/>
    <x v="20"/>
    <s v="Prepaid card"/>
    <x v="33"/>
    <s v="CA"/>
    <x v="0"/>
    <x v="381"/>
    <d v="2016-06-16T00:00:00"/>
    <x v="0"/>
    <x v="2"/>
    <n v="2"/>
    <x v="0"/>
    <x v="0"/>
    <s v="California"/>
  </r>
  <r>
    <n v="1911284"/>
    <x v="17"/>
    <s v="Credit reporting"/>
    <x v="8"/>
    <s v="NC"/>
    <x v="0"/>
    <x v="767"/>
    <d v="2016-05-06T00:00:00"/>
    <x v="1"/>
    <x v="2"/>
    <n v="2"/>
    <x v="0"/>
    <x v="0"/>
    <s v="North Carolina"/>
  </r>
  <r>
    <n v="1226585"/>
    <x v="129"/>
    <s v="Debt collection"/>
    <x v="1"/>
    <s v="TX"/>
    <x v="0"/>
    <x v="1172"/>
    <d v="2015-02-05T00:00:00"/>
    <x v="0"/>
    <x v="0"/>
    <n v="1"/>
    <x v="0"/>
    <x v="1"/>
    <s v="Texas"/>
  </r>
  <r>
    <n v="1146834"/>
    <x v="905"/>
    <s v="Debt collection"/>
    <x v="22"/>
    <s v="NY"/>
    <x v="3"/>
    <x v="404"/>
    <d v="2014-12-10T00:00:00"/>
    <x v="4"/>
    <x v="1"/>
    <n v="4"/>
    <x v="0"/>
    <x v="0"/>
    <s v="New York"/>
  </r>
  <r>
    <n v="1100880"/>
    <x v="28"/>
    <s v="Bank account or service"/>
    <x v="12"/>
    <s v="NY"/>
    <x v="1"/>
    <x v="1137"/>
    <d v="2014-11-05T00:00:00"/>
    <x v="1"/>
    <x v="1"/>
    <n v="4"/>
    <x v="0"/>
    <x v="0"/>
    <s v="New York"/>
  </r>
  <r>
    <n v="1609176"/>
    <x v="25"/>
    <s v="Credit card"/>
    <x v="48"/>
    <s v="GA"/>
    <x v="0"/>
    <x v="850"/>
    <d v="2015-10-15T00:00:00"/>
    <x v="0"/>
    <x v="0"/>
    <n v="4"/>
    <x v="0"/>
    <x v="0"/>
    <s v="Georgia"/>
  </r>
  <r>
    <n v="1484803"/>
    <x v="5"/>
    <s v="Debt collection"/>
    <x v="22"/>
    <s v="CA"/>
    <x v="0"/>
    <x v="119"/>
    <d v="2015-07-24T00:00:00"/>
    <x v="0"/>
    <x v="0"/>
    <n v="3"/>
    <x v="0"/>
    <x v="0"/>
    <s v="California"/>
  </r>
  <r>
    <n v="1779550"/>
    <x v="14"/>
    <s v="Credit card"/>
    <x v="17"/>
    <s v="MA"/>
    <x v="0"/>
    <x v="826"/>
    <d v="2016-02-09T00:00:00"/>
    <x v="0"/>
    <x v="2"/>
    <n v="1"/>
    <x v="0"/>
    <x v="0"/>
    <s v="Massachusetts"/>
  </r>
  <r>
    <n v="1784711"/>
    <x v="4"/>
    <s v="Credit reporting"/>
    <x v="3"/>
    <s v="CA"/>
    <x v="0"/>
    <x v="248"/>
    <d v="2016-02-12T00:00:00"/>
    <x v="0"/>
    <x v="2"/>
    <n v="1"/>
    <x v="0"/>
    <x v="0"/>
    <s v="California"/>
  </r>
  <r>
    <n v="1892960"/>
    <x v="383"/>
    <s v="Consumer Loan"/>
    <x v="39"/>
    <s v="CA"/>
    <x v="0"/>
    <x v="450"/>
    <d v="2016-04-22T00:00:00"/>
    <x v="0"/>
    <x v="2"/>
    <n v="2"/>
    <x v="0"/>
    <x v="0"/>
    <s v="California"/>
  </r>
  <r>
    <n v="1849389"/>
    <x v="35"/>
    <s v="Mortgage"/>
    <x v="0"/>
    <s v="TX"/>
    <x v="3"/>
    <x v="183"/>
    <d v="2016-03-27T00:00:00"/>
    <x v="7"/>
    <x v="2"/>
    <n v="1"/>
    <x v="0"/>
    <x v="0"/>
    <s v="Texas"/>
  </r>
  <r>
    <n v="349864"/>
    <x v="296"/>
    <s v="Credit card"/>
    <x v="17"/>
    <s v="NV"/>
    <x v="0"/>
    <x v="28"/>
    <d v="2013-03-11T00:00:00"/>
    <x v="0"/>
    <x v="3"/>
    <n v="1"/>
    <x v="0"/>
    <x v="0"/>
    <s v="Nevada"/>
  </r>
  <r>
    <n v="1915610"/>
    <x v="4"/>
    <s v="Credit reporting"/>
    <x v="8"/>
    <s v="FL"/>
    <x v="0"/>
    <x v="606"/>
    <d v="2016-05-09T00:00:00"/>
    <x v="0"/>
    <x v="2"/>
    <n v="2"/>
    <x v="0"/>
    <x v="0"/>
    <s v="Florida"/>
  </r>
  <r>
    <n v="1251159"/>
    <x v="381"/>
    <s v="Debt collection"/>
    <x v="22"/>
    <s v="GA"/>
    <x v="0"/>
    <x v="1348"/>
    <d v="2015-02-22T00:00:00"/>
    <x v="0"/>
    <x v="0"/>
    <n v="1"/>
    <x v="0"/>
    <x v="1"/>
    <s v="Georgia"/>
  </r>
  <r>
    <n v="1741782"/>
    <x v="129"/>
    <s v="Consumer Loan"/>
    <x v="19"/>
    <s v="IA"/>
    <x v="0"/>
    <x v="299"/>
    <d v="2016-01-13T00:00:00"/>
    <x v="0"/>
    <x v="2"/>
    <n v="1"/>
    <x v="0"/>
    <x v="1"/>
    <s v="Iowa"/>
  </r>
  <r>
    <n v="1890264"/>
    <x v="17"/>
    <s v="Credit reporting"/>
    <x v="44"/>
    <s v="VA"/>
    <x v="4"/>
    <x v="34"/>
    <d v="2016-04-21T00:00:00"/>
    <x v="0"/>
    <x v="2"/>
    <n v="2"/>
    <x v="0"/>
    <x v="0"/>
    <s v="Virginia"/>
  </r>
  <r>
    <n v="1393291"/>
    <x v="25"/>
    <s v="Credit card"/>
    <x v="24"/>
    <s v="NJ"/>
    <x v="0"/>
    <x v="211"/>
    <d v="2015-05-27T00:00:00"/>
    <x v="0"/>
    <x v="0"/>
    <n v="2"/>
    <x v="0"/>
    <x v="0"/>
    <s v="New Jersey"/>
  </r>
  <r>
    <n v="1283604"/>
    <x v="8"/>
    <s v="Credit card"/>
    <x v="17"/>
    <s v="WA"/>
    <x v="0"/>
    <x v="1320"/>
    <d v="2015-03-15T00:00:00"/>
    <x v="0"/>
    <x v="0"/>
    <n v="1"/>
    <x v="0"/>
    <x v="1"/>
    <s v="Washington"/>
  </r>
  <r>
    <n v="1983678"/>
    <x v="33"/>
    <s v="Student loan"/>
    <x v="6"/>
    <s v="IN"/>
    <x v="0"/>
    <x v="212"/>
    <d v="2016-06-24T00:00:00"/>
    <x v="0"/>
    <x v="2"/>
    <n v="2"/>
    <x v="0"/>
    <x v="0"/>
    <s v="Indiana"/>
  </r>
  <r>
    <n v="1915025"/>
    <x v="14"/>
    <s v="Credit card"/>
    <x v="24"/>
    <s v="AZ"/>
    <x v="0"/>
    <x v="606"/>
    <d v="2016-05-09T00:00:00"/>
    <x v="0"/>
    <x v="2"/>
    <n v="2"/>
    <x v="0"/>
    <x v="1"/>
    <s v="Arizona"/>
  </r>
  <r>
    <n v="608847"/>
    <x v="8"/>
    <s v="Mortgage"/>
    <x v="0"/>
    <s v="GA"/>
    <x v="0"/>
    <x v="1018"/>
    <d v="2013-11-22T00:00:00"/>
    <x v="0"/>
    <x v="3"/>
    <n v="4"/>
    <x v="0"/>
    <x v="0"/>
    <s v="Georgia"/>
  </r>
  <r>
    <n v="1136596"/>
    <x v="16"/>
    <s v="Credit card"/>
    <x v="10"/>
    <s v="FL"/>
    <x v="0"/>
    <x v="1253"/>
    <d v="2014-12-01T00:00:00"/>
    <x v="0"/>
    <x v="1"/>
    <n v="4"/>
    <x v="0"/>
    <x v="1"/>
    <s v="Florida"/>
  </r>
  <r>
    <n v="561200"/>
    <x v="33"/>
    <s v="Student loan"/>
    <x v="32"/>
    <s v="CT"/>
    <x v="0"/>
    <x v="36"/>
    <d v="2013-10-18T00:00:00"/>
    <x v="1"/>
    <x v="3"/>
    <n v="4"/>
    <x v="0"/>
    <x v="0"/>
    <s v="Connecticut"/>
  </r>
  <r>
    <n v="1563310"/>
    <x v="37"/>
    <s v="Mortgage"/>
    <x v="0"/>
    <s v="GA"/>
    <x v="0"/>
    <x v="470"/>
    <d v="2015-09-14T00:00:00"/>
    <x v="0"/>
    <x v="0"/>
    <n v="3"/>
    <x v="0"/>
    <x v="0"/>
    <s v="Georgia"/>
  </r>
  <r>
    <n v="1763923"/>
    <x v="10"/>
    <s v="Mortgage"/>
    <x v="5"/>
    <s v="TX"/>
    <x v="1"/>
    <x v="797"/>
    <d v="2016-02-04T00:00:00"/>
    <x v="11"/>
    <x v="2"/>
    <n v="1"/>
    <x v="0"/>
    <x v="0"/>
    <s v="Texas"/>
  </r>
  <r>
    <n v="1471087"/>
    <x v="62"/>
    <s v="Credit card"/>
    <x v="2"/>
    <s v="TN"/>
    <x v="0"/>
    <x v="29"/>
    <d v="2015-07-22T00:00:00"/>
    <x v="11"/>
    <x v="0"/>
    <n v="3"/>
    <x v="0"/>
    <x v="0"/>
    <s v="Tennessee"/>
  </r>
  <r>
    <n v="703599"/>
    <x v="88"/>
    <s v="Debt collection"/>
    <x v="22"/>
    <s v="TX"/>
    <x v="0"/>
    <x v="1224"/>
    <d v="2014-02-10T00:00:00"/>
    <x v="7"/>
    <x v="1"/>
    <n v="1"/>
    <x v="0"/>
    <x v="0"/>
    <s v="Texas"/>
  </r>
  <r>
    <n v="1769814"/>
    <x v="348"/>
    <s v="Debt collection"/>
    <x v="1"/>
    <s v="NY"/>
    <x v="0"/>
    <x v="523"/>
    <d v="2016-02-02T00:00:00"/>
    <x v="0"/>
    <x v="2"/>
    <n v="1"/>
    <x v="0"/>
    <x v="1"/>
    <s v="New York"/>
  </r>
  <r>
    <n v="1186377"/>
    <x v="476"/>
    <s v="Debt collection"/>
    <x v="22"/>
    <s v="TX"/>
    <x v="0"/>
    <x v="815"/>
    <d v="2015-01-08T00:00:00"/>
    <x v="0"/>
    <x v="0"/>
    <n v="1"/>
    <x v="0"/>
    <x v="0"/>
    <s v="Texas"/>
  </r>
  <r>
    <n v="1525769"/>
    <x v="19"/>
    <s v="Bank account or service"/>
    <x v="14"/>
    <s v="CO"/>
    <x v="1"/>
    <x v="384"/>
    <d v="2015-08-19T00:00:00"/>
    <x v="0"/>
    <x v="0"/>
    <n v="3"/>
    <x v="0"/>
    <x v="0"/>
    <s v="Colorado"/>
  </r>
  <r>
    <n v="703363"/>
    <x v="274"/>
    <s v="Mortgage"/>
    <x v="0"/>
    <s v="TX"/>
    <x v="0"/>
    <x v="1224"/>
    <d v="2014-02-07T00:00:00"/>
    <x v="0"/>
    <x v="1"/>
    <n v="1"/>
    <x v="0"/>
    <x v="0"/>
    <s v="Texas"/>
  </r>
  <r>
    <n v="2047351"/>
    <x v="19"/>
    <s v="Bank account or service"/>
    <x v="12"/>
    <s v="CA"/>
    <x v="0"/>
    <x v="652"/>
    <d v="2016-08-04T00:00:00"/>
    <x v="0"/>
    <x v="2"/>
    <n v="3"/>
    <x v="0"/>
    <x v="1"/>
    <s v="California"/>
  </r>
  <r>
    <n v="752240"/>
    <x v="61"/>
    <s v="Debt collection"/>
    <x v="27"/>
    <s v="VA"/>
    <x v="0"/>
    <x v="1134"/>
    <d v="2014-03-10T00:00:00"/>
    <x v="0"/>
    <x v="1"/>
    <n v="1"/>
    <x v="0"/>
    <x v="0"/>
    <s v="Virginia"/>
  </r>
  <r>
    <n v="795704"/>
    <x v="5"/>
    <s v="Debt collection"/>
    <x v="13"/>
    <s v="CT"/>
    <x v="0"/>
    <x v="1173"/>
    <d v="2014-04-06T00:00:00"/>
    <x v="0"/>
    <x v="1"/>
    <n v="2"/>
    <x v="0"/>
    <x v="0"/>
    <s v="Connecticut"/>
  </r>
  <r>
    <n v="1296115"/>
    <x v="47"/>
    <s v="Bank account or service"/>
    <x v="12"/>
    <s v="OH"/>
    <x v="1"/>
    <x v="841"/>
    <d v="2015-03-24T00:00:00"/>
    <x v="1"/>
    <x v="0"/>
    <n v="1"/>
    <x v="0"/>
    <x v="0"/>
    <s v="Ohio"/>
  </r>
  <r>
    <n v="1178038"/>
    <x v="9"/>
    <s v="Credit reporting"/>
    <x v="8"/>
    <s v="FL"/>
    <x v="0"/>
    <x v="1335"/>
    <d v="2015-01-01T00:00:00"/>
    <x v="0"/>
    <x v="0"/>
    <n v="1"/>
    <x v="0"/>
    <x v="1"/>
    <s v="Florida"/>
  </r>
  <r>
    <n v="956868"/>
    <x v="829"/>
    <s v="Student loan"/>
    <x v="6"/>
    <s v="WI"/>
    <x v="0"/>
    <x v="856"/>
    <d v="2014-07-31T00:00:00"/>
    <x v="7"/>
    <x v="1"/>
    <n v="3"/>
    <x v="0"/>
    <x v="0"/>
    <s v="Wisconsin"/>
  </r>
  <r>
    <n v="1201096"/>
    <x v="98"/>
    <s v="Mortgage"/>
    <x v="5"/>
    <s v="MA"/>
    <x v="0"/>
    <x v="485"/>
    <d v="2015-01-21T00:00:00"/>
    <x v="0"/>
    <x v="0"/>
    <n v="1"/>
    <x v="0"/>
    <x v="0"/>
    <s v="Massachusetts"/>
  </r>
  <r>
    <n v="862455"/>
    <x v="8"/>
    <s v="Mortgage"/>
    <x v="0"/>
    <s v="FL"/>
    <x v="1"/>
    <x v="50"/>
    <d v="2014-05-22T00:00:00"/>
    <x v="1"/>
    <x v="1"/>
    <n v="2"/>
    <x v="0"/>
    <x v="1"/>
    <s v="Florida"/>
  </r>
  <r>
    <n v="1523485"/>
    <x v="919"/>
    <s v="Consumer Loan"/>
    <x v="19"/>
    <s v="TN"/>
    <x v="0"/>
    <x v="581"/>
    <d v="2015-08-27T00:00:00"/>
    <x v="18"/>
    <x v="0"/>
    <n v="3"/>
    <x v="0"/>
    <x v="0"/>
    <s v="Tennessee"/>
  </r>
  <r>
    <n v="1395530"/>
    <x v="35"/>
    <s v="Debt collection"/>
    <x v="1"/>
    <s v="SC"/>
    <x v="2"/>
    <x v="137"/>
    <d v="2015-05-28T00:00:00"/>
    <x v="0"/>
    <x v="0"/>
    <n v="2"/>
    <x v="0"/>
    <x v="0"/>
    <s v="South Carolina"/>
  </r>
  <r>
    <n v="645819"/>
    <x v="19"/>
    <s v="Mortgage"/>
    <x v="5"/>
    <s v="CA"/>
    <x v="3"/>
    <x v="1052"/>
    <d v="2014-01-02T00:00:00"/>
    <x v="12"/>
    <x v="3"/>
    <n v="4"/>
    <x v="0"/>
    <x v="0"/>
    <s v="California"/>
  </r>
  <r>
    <n v="1811635"/>
    <x v="490"/>
    <s v="Mortgage"/>
    <x v="0"/>
    <s v="CA"/>
    <x v="3"/>
    <x v="449"/>
    <d v="2016-03-01T00:00:00"/>
    <x v="0"/>
    <x v="2"/>
    <n v="1"/>
    <x v="0"/>
    <x v="1"/>
    <s v="California"/>
  </r>
  <r>
    <n v="1114174"/>
    <x v="19"/>
    <s v="Credit card"/>
    <x v="48"/>
    <s v="CO"/>
    <x v="0"/>
    <x v="437"/>
    <d v="2014-11-13T00:00:00"/>
    <x v="0"/>
    <x v="1"/>
    <n v="4"/>
    <x v="0"/>
    <x v="0"/>
    <s v="Colorado"/>
  </r>
  <r>
    <n v="1772543"/>
    <x v="154"/>
    <s v="Debt collection"/>
    <x v="22"/>
    <s v="KY"/>
    <x v="0"/>
    <x v="686"/>
    <d v="2016-02-04T00:00:00"/>
    <x v="0"/>
    <x v="2"/>
    <n v="1"/>
    <x v="0"/>
    <x v="0"/>
    <s v="Kentucky"/>
  </r>
  <r>
    <n v="836248"/>
    <x v="30"/>
    <s v="Mortgage"/>
    <x v="0"/>
    <s v="CA"/>
    <x v="0"/>
    <x v="1115"/>
    <d v="2014-05-02T00:00:00"/>
    <x v="0"/>
    <x v="1"/>
    <n v="2"/>
    <x v="0"/>
    <x v="0"/>
    <s v="California"/>
  </r>
  <r>
    <n v="559388"/>
    <x v="20"/>
    <s v="Bank account or service"/>
    <x v="12"/>
    <s v="CA"/>
    <x v="1"/>
    <x v="364"/>
    <d v="2013-10-16T00:00:00"/>
    <x v="1"/>
    <x v="3"/>
    <n v="4"/>
    <x v="0"/>
    <x v="0"/>
    <s v="California"/>
  </r>
  <r>
    <n v="1798464"/>
    <x v="270"/>
    <s v="Debt collection"/>
    <x v="1"/>
    <s v="SC"/>
    <x v="0"/>
    <x v="41"/>
    <d v="2016-02-22T00:00:00"/>
    <x v="0"/>
    <x v="2"/>
    <n v="1"/>
    <x v="0"/>
    <x v="0"/>
    <s v="South Carolina"/>
  </r>
  <r>
    <n v="577263"/>
    <x v="34"/>
    <s v="Bank account or service"/>
    <x v="12"/>
    <s v="CT"/>
    <x v="1"/>
    <x v="316"/>
    <d v="2013-10-31T00:00:00"/>
    <x v="1"/>
    <x v="3"/>
    <n v="4"/>
    <x v="0"/>
    <x v="1"/>
    <s v="Connecticut"/>
  </r>
  <r>
    <n v="1225192"/>
    <x v="3"/>
    <s v="Debt collection"/>
    <x v="22"/>
    <s v="CA"/>
    <x v="0"/>
    <x v="155"/>
    <d v="2015-02-04T00:00:00"/>
    <x v="0"/>
    <x v="0"/>
    <n v="1"/>
    <x v="0"/>
    <x v="0"/>
    <s v="California"/>
  </r>
  <r>
    <n v="1205565"/>
    <x v="10"/>
    <s v="Bank account or service"/>
    <x v="12"/>
    <s v="VA"/>
    <x v="0"/>
    <x v="770"/>
    <d v="2015-01-13T00:00:00"/>
    <x v="0"/>
    <x v="0"/>
    <n v="1"/>
    <x v="0"/>
    <x v="0"/>
    <s v="Virginia"/>
  </r>
  <r>
    <n v="1203520"/>
    <x v="19"/>
    <s v="Bank account or service"/>
    <x v="9"/>
    <s v="MD"/>
    <x v="0"/>
    <x v="20"/>
    <d v="2015-01-26T00:00:00"/>
    <x v="6"/>
    <x v="0"/>
    <n v="1"/>
    <x v="0"/>
    <x v="0"/>
    <s v="Maryland"/>
  </r>
  <r>
    <n v="438013"/>
    <x v="25"/>
    <s v="Credit card"/>
    <x v="38"/>
    <s v="GA"/>
    <x v="1"/>
    <x v="473"/>
    <d v="2013-06-21T00:00:00"/>
    <x v="1"/>
    <x v="3"/>
    <n v="2"/>
    <x v="0"/>
    <x v="1"/>
    <s v="Georgia"/>
  </r>
  <r>
    <n v="718059"/>
    <x v="10"/>
    <s v="Credit card"/>
    <x v="34"/>
    <s v="IL"/>
    <x v="0"/>
    <x v="395"/>
    <d v="2014-02-18T00:00:00"/>
    <x v="0"/>
    <x v="1"/>
    <n v="1"/>
    <x v="0"/>
    <x v="1"/>
    <s v="Illinois"/>
  </r>
  <r>
    <n v="2104336"/>
    <x v="19"/>
    <s v="Credit card"/>
    <x v="40"/>
    <s v="NJ"/>
    <x v="0"/>
    <x v="881"/>
    <d v="2016-09-09T00:00:00"/>
    <x v="0"/>
    <x v="2"/>
    <n v="3"/>
    <x v="0"/>
    <x v="0"/>
    <s v="New Jersey"/>
  </r>
  <r>
    <n v="860382"/>
    <x v="10"/>
    <s v="Bank account or service"/>
    <x v="15"/>
    <s v="CA"/>
    <x v="0"/>
    <x v="172"/>
    <d v="2014-05-20T00:00:00"/>
    <x v="0"/>
    <x v="1"/>
    <n v="2"/>
    <x v="0"/>
    <x v="0"/>
    <s v="California"/>
  </r>
  <r>
    <n v="1801781"/>
    <x v="84"/>
    <s v="Mortgage"/>
    <x v="0"/>
    <s v="CA"/>
    <x v="0"/>
    <x v="482"/>
    <d v="2016-02-24T00:00:00"/>
    <x v="0"/>
    <x v="2"/>
    <n v="1"/>
    <x v="0"/>
    <x v="1"/>
    <s v="California"/>
  </r>
  <r>
    <n v="1533190"/>
    <x v="17"/>
    <s v="Credit reporting"/>
    <x v="8"/>
    <s v="GA"/>
    <x v="0"/>
    <x v="322"/>
    <d v="2015-08-24T00:00:00"/>
    <x v="0"/>
    <x v="0"/>
    <n v="3"/>
    <x v="0"/>
    <x v="0"/>
    <s v="Georgia"/>
  </r>
  <r>
    <n v="1157961"/>
    <x v="16"/>
    <s v="Credit card"/>
    <x v="30"/>
    <s v="FL"/>
    <x v="0"/>
    <x v="330"/>
    <d v="2014-12-15T00:00:00"/>
    <x v="0"/>
    <x v="1"/>
    <n v="4"/>
    <x v="0"/>
    <x v="1"/>
    <s v="Florida"/>
  </r>
  <r>
    <n v="1182041"/>
    <x v="223"/>
    <s v="Debt collection"/>
    <x v="27"/>
    <s v="CT"/>
    <x v="3"/>
    <x v="146"/>
    <d v="2015-01-07T00:00:00"/>
    <x v="1"/>
    <x v="0"/>
    <n v="1"/>
    <x v="0"/>
    <x v="0"/>
    <s v="Connecticut"/>
  </r>
  <r>
    <n v="829423"/>
    <x v="154"/>
    <s v="Debt collection"/>
    <x v="1"/>
    <s v="GA"/>
    <x v="3"/>
    <x v="231"/>
    <d v="2014-04-29T00:00:00"/>
    <x v="1"/>
    <x v="1"/>
    <n v="2"/>
    <x v="0"/>
    <x v="0"/>
    <s v="Georgia"/>
  </r>
  <r>
    <n v="2090688"/>
    <x v="481"/>
    <s v="Debt collection"/>
    <x v="1"/>
    <s v="TX"/>
    <x v="0"/>
    <x v="110"/>
    <d v="2016-08-31T00:00:00"/>
    <x v="0"/>
    <x v="2"/>
    <n v="3"/>
    <x v="0"/>
    <x v="0"/>
    <s v="Texas"/>
  </r>
  <r>
    <n v="1874682"/>
    <x v="8"/>
    <s v="Mortgage"/>
    <x v="0"/>
    <s v="DC"/>
    <x v="0"/>
    <x v="92"/>
    <d v="2016-04-11T00:00:00"/>
    <x v="0"/>
    <x v="2"/>
    <n v="2"/>
    <x v="0"/>
    <x v="0"/>
    <s v="District of Columbia"/>
  </r>
  <r>
    <n v="1384838"/>
    <x v="14"/>
    <s v="Credit card"/>
    <x v="2"/>
    <s v="FL"/>
    <x v="0"/>
    <x v="222"/>
    <d v="2015-05-20T00:00:00"/>
    <x v="0"/>
    <x v="0"/>
    <n v="2"/>
    <x v="0"/>
    <x v="0"/>
    <s v="Florida"/>
  </r>
  <r>
    <n v="1038506"/>
    <x v="312"/>
    <s v="Student loan"/>
    <x v="6"/>
    <s v="VA"/>
    <x v="0"/>
    <x v="598"/>
    <d v="2014-09-26T00:00:00"/>
    <x v="6"/>
    <x v="1"/>
    <n v="3"/>
    <x v="0"/>
    <x v="1"/>
    <s v="Virginia"/>
  </r>
  <r>
    <n v="1568126"/>
    <x v="1"/>
    <s v="Mortgage"/>
    <x v="5"/>
    <s v="CA"/>
    <x v="0"/>
    <x v="541"/>
    <d v="2015-09-29T00:00:00"/>
    <x v="37"/>
    <x v="0"/>
    <n v="3"/>
    <x v="0"/>
    <x v="1"/>
    <s v="California"/>
  </r>
  <r>
    <n v="1795050"/>
    <x v="35"/>
    <s v="Debt collection"/>
    <x v="1"/>
    <s v="MI"/>
    <x v="2"/>
    <x v="480"/>
    <d v="2016-02-24T00:00:00"/>
    <x v="2"/>
    <x v="2"/>
    <n v="1"/>
    <x v="0"/>
    <x v="0"/>
    <s v="Michigan"/>
  </r>
  <r>
    <n v="1978636"/>
    <x v="920"/>
    <s v="Debt collection"/>
    <x v="1"/>
    <s v="ID"/>
    <x v="0"/>
    <x v="44"/>
    <d v="2016-06-22T00:00:00"/>
    <x v="0"/>
    <x v="2"/>
    <n v="2"/>
    <x v="0"/>
    <x v="0"/>
    <s v="Idaho"/>
  </r>
  <r>
    <n v="1236326"/>
    <x v="466"/>
    <s v="Bank account or service"/>
    <x v="12"/>
    <s v="OR"/>
    <x v="0"/>
    <x v="729"/>
    <d v="2015-02-11T00:00:00"/>
    <x v="0"/>
    <x v="0"/>
    <n v="1"/>
    <x v="0"/>
    <x v="0"/>
    <s v="Oregon"/>
  </r>
  <r>
    <n v="1842352"/>
    <x v="33"/>
    <s v="Student loan"/>
    <x v="6"/>
    <s v="FL"/>
    <x v="0"/>
    <x v="943"/>
    <d v="2016-03-21T00:00:00"/>
    <x v="0"/>
    <x v="2"/>
    <n v="1"/>
    <x v="0"/>
    <x v="0"/>
    <s v="Florida"/>
  </r>
  <r>
    <n v="1150019"/>
    <x v="18"/>
    <s v="Mortgage"/>
    <x v="0"/>
    <s v="AZ"/>
    <x v="0"/>
    <x v="203"/>
    <d v="2014-12-10T00:00:00"/>
    <x v="0"/>
    <x v="1"/>
    <n v="4"/>
    <x v="0"/>
    <x v="1"/>
    <s v="Arizona"/>
  </r>
  <r>
    <n v="1442319"/>
    <x v="19"/>
    <s v="Mortgage"/>
    <x v="5"/>
    <s v="NJ"/>
    <x v="0"/>
    <x v="928"/>
    <d v="2015-06-29T00:00:00"/>
    <x v="0"/>
    <x v="0"/>
    <n v="2"/>
    <x v="0"/>
    <x v="0"/>
    <s v="New Jersey"/>
  </r>
  <r>
    <n v="500799"/>
    <x v="23"/>
    <s v="Mortgage"/>
    <x v="42"/>
    <s v="NY"/>
    <x v="1"/>
    <x v="283"/>
    <d v="2013-08-23T00:00:00"/>
    <x v="1"/>
    <x v="3"/>
    <n v="3"/>
    <x v="0"/>
    <x v="1"/>
    <s v="New York"/>
  </r>
  <r>
    <n v="1081188"/>
    <x v="35"/>
    <s v="Mortgage"/>
    <x v="0"/>
    <s v="FL"/>
    <x v="0"/>
    <x v="91"/>
    <d v="2014-10-28T00:00:00"/>
    <x v="11"/>
    <x v="1"/>
    <n v="4"/>
    <x v="0"/>
    <x v="1"/>
    <s v="Florida"/>
  </r>
  <r>
    <n v="1061981"/>
    <x v="14"/>
    <s v="Student loan"/>
    <x v="6"/>
    <s v="PA"/>
    <x v="1"/>
    <x v="1077"/>
    <d v="2014-10-14T00:00:00"/>
    <x v="12"/>
    <x v="1"/>
    <n v="4"/>
    <x v="0"/>
    <x v="1"/>
    <s v="Pennsylvania"/>
  </r>
  <r>
    <n v="1437220"/>
    <x v="1"/>
    <s v="Mortgage"/>
    <x v="0"/>
    <s v="CO"/>
    <x v="0"/>
    <x v="540"/>
    <d v="2015-06-24T00:00:00"/>
    <x v="0"/>
    <x v="0"/>
    <n v="2"/>
    <x v="0"/>
    <x v="1"/>
    <s v="Colorado"/>
  </r>
  <r>
    <n v="2018756"/>
    <x v="23"/>
    <s v="Bank account or service"/>
    <x v="12"/>
    <s v="SC"/>
    <x v="1"/>
    <x v="125"/>
    <d v="2016-07-20T00:00:00"/>
    <x v="1"/>
    <x v="2"/>
    <n v="3"/>
    <x v="0"/>
    <x v="0"/>
    <s v="South Carolina"/>
  </r>
  <r>
    <n v="546074"/>
    <x v="19"/>
    <s v="Bank account or service"/>
    <x v="12"/>
    <s v="VA"/>
    <x v="3"/>
    <x v="538"/>
    <d v="2013-09-30T00:00:00"/>
    <x v="7"/>
    <x v="3"/>
    <n v="3"/>
    <x v="0"/>
    <x v="0"/>
    <s v="Virginia"/>
  </r>
  <r>
    <n v="819879"/>
    <x v="45"/>
    <s v="Bank account or service"/>
    <x v="9"/>
    <s v="WA"/>
    <x v="0"/>
    <x v="519"/>
    <d v="2014-04-23T00:00:00"/>
    <x v="1"/>
    <x v="1"/>
    <n v="2"/>
    <x v="0"/>
    <x v="0"/>
    <s v="Washington"/>
  </r>
  <r>
    <n v="512939"/>
    <x v="10"/>
    <s v="Bank account or service"/>
    <x v="9"/>
    <s v="WA"/>
    <x v="0"/>
    <x v="1242"/>
    <d v="2013-09-04T00:00:00"/>
    <x v="1"/>
    <x v="3"/>
    <n v="3"/>
    <x v="0"/>
    <x v="0"/>
    <s v="Washington"/>
  </r>
  <r>
    <n v="1425175"/>
    <x v="16"/>
    <s v="Credit card"/>
    <x v="60"/>
    <s v="NC"/>
    <x v="0"/>
    <x v="848"/>
    <d v="2015-06-17T00:00:00"/>
    <x v="0"/>
    <x v="0"/>
    <n v="2"/>
    <x v="0"/>
    <x v="0"/>
    <s v="North Carolina"/>
  </r>
  <r>
    <n v="1170999"/>
    <x v="25"/>
    <s v="Debt collection"/>
    <x v="1"/>
    <s v="NY"/>
    <x v="2"/>
    <x v="775"/>
    <d v="2014-12-30T00:00:00"/>
    <x v="6"/>
    <x v="1"/>
    <n v="4"/>
    <x v="0"/>
    <x v="0"/>
    <s v="New York"/>
  </r>
  <r>
    <n v="2094876"/>
    <x v="8"/>
    <s v="Credit card"/>
    <x v="24"/>
    <s v="UT"/>
    <x v="0"/>
    <x v="1084"/>
    <d v="2016-09-03T00:00:00"/>
    <x v="0"/>
    <x v="2"/>
    <n v="3"/>
    <x v="0"/>
    <x v="1"/>
    <s v="Utah"/>
  </r>
  <r>
    <n v="2033087"/>
    <x v="14"/>
    <s v="Bank account or service"/>
    <x v="12"/>
    <s v="CA"/>
    <x v="0"/>
    <x v="904"/>
    <d v="2016-07-28T00:00:00"/>
    <x v="0"/>
    <x v="2"/>
    <n v="3"/>
    <x v="0"/>
    <x v="0"/>
    <s v="California"/>
  </r>
  <r>
    <n v="1599781"/>
    <x v="8"/>
    <s v="Credit card"/>
    <x v="35"/>
    <s v="CA"/>
    <x v="0"/>
    <x v="380"/>
    <d v="2015-10-08T00:00:00"/>
    <x v="0"/>
    <x v="0"/>
    <n v="4"/>
    <x v="0"/>
    <x v="0"/>
    <s v="California"/>
  </r>
  <r>
    <n v="380321"/>
    <x v="165"/>
    <s v="Mortgage"/>
    <x v="37"/>
    <s v="NJ"/>
    <x v="0"/>
    <x v="1280"/>
    <d v="2013-04-12T00:00:00"/>
    <x v="1"/>
    <x v="3"/>
    <n v="2"/>
    <x v="0"/>
    <x v="0"/>
    <s v="New Jersey"/>
  </r>
  <r>
    <n v="1536636"/>
    <x v="10"/>
    <s v="Bank account or service"/>
    <x v="15"/>
    <s v="NC"/>
    <x v="1"/>
    <x v="586"/>
    <d v="2015-09-10T00:00:00"/>
    <x v="27"/>
    <x v="0"/>
    <n v="3"/>
    <x v="0"/>
    <x v="0"/>
    <s v="North Carolina"/>
  </r>
  <r>
    <n v="2004702"/>
    <x v="17"/>
    <s v="Credit reporting"/>
    <x v="3"/>
    <s v="CO"/>
    <x v="0"/>
    <x v="378"/>
    <d v="2016-07-08T00:00:00"/>
    <x v="0"/>
    <x v="2"/>
    <n v="3"/>
    <x v="0"/>
    <x v="1"/>
    <s v="Colorado"/>
  </r>
  <r>
    <n v="442332"/>
    <x v="7"/>
    <s v="Student loan"/>
    <x v="32"/>
    <s v="TX"/>
    <x v="0"/>
    <x v="477"/>
    <d v="2013-06-26T00:00:00"/>
    <x v="1"/>
    <x v="3"/>
    <n v="2"/>
    <x v="0"/>
    <x v="1"/>
    <s v="Texas"/>
  </r>
  <r>
    <n v="2098839"/>
    <x v="25"/>
    <s v="Credit card"/>
    <x v="70"/>
    <s v="AL"/>
    <x v="2"/>
    <x v="549"/>
    <d v="2016-09-08T00:00:00"/>
    <x v="1"/>
    <x v="2"/>
    <n v="3"/>
    <x v="0"/>
    <x v="0"/>
    <s v="Alabama"/>
  </r>
  <r>
    <n v="1869246"/>
    <x v="921"/>
    <s v="Consumer Loan"/>
    <x v="21"/>
    <s v="TX"/>
    <x v="1"/>
    <x v="611"/>
    <d v="2016-04-08T00:00:00"/>
    <x v="1"/>
    <x v="2"/>
    <n v="2"/>
    <x v="0"/>
    <x v="0"/>
    <s v="Texas"/>
  </r>
  <r>
    <n v="2029559"/>
    <x v="19"/>
    <s v="Bank account or service"/>
    <x v="12"/>
    <s v="CA"/>
    <x v="3"/>
    <x v="455"/>
    <d v="2016-07-26T00:00:00"/>
    <x v="0"/>
    <x v="2"/>
    <n v="3"/>
    <x v="0"/>
    <x v="1"/>
    <s v="California"/>
  </r>
  <r>
    <n v="1610146"/>
    <x v="4"/>
    <s v="Credit reporting"/>
    <x v="44"/>
    <s v="WA"/>
    <x v="0"/>
    <x v="148"/>
    <d v="2015-10-16T00:00:00"/>
    <x v="0"/>
    <x v="0"/>
    <n v="4"/>
    <x v="0"/>
    <x v="0"/>
    <s v="Washington"/>
  </r>
  <r>
    <n v="1238063"/>
    <x v="35"/>
    <s v="Mortgage"/>
    <x v="0"/>
    <s v="FL"/>
    <x v="0"/>
    <x v="808"/>
    <d v="2015-02-12T00:00:00"/>
    <x v="0"/>
    <x v="0"/>
    <n v="1"/>
    <x v="0"/>
    <x v="0"/>
    <s v="Florida"/>
  </r>
  <r>
    <n v="416642"/>
    <x v="25"/>
    <s v="Credit card"/>
    <x v="20"/>
    <s v="MO"/>
    <x v="0"/>
    <x v="866"/>
    <d v="2013-05-28T00:00:00"/>
    <x v="7"/>
    <x v="3"/>
    <n v="2"/>
    <x v="0"/>
    <x v="0"/>
    <s v="Missouri"/>
  </r>
  <r>
    <n v="682501"/>
    <x v="1"/>
    <s v="Mortgage"/>
    <x v="0"/>
    <s v="FL"/>
    <x v="1"/>
    <x v="602"/>
    <d v="2014-01-31T00:00:00"/>
    <x v="8"/>
    <x v="1"/>
    <n v="1"/>
    <x v="0"/>
    <x v="1"/>
    <s v="Florida"/>
  </r>
  <r>
    <n v="827130"/>
    <x v="62"/>
    <s v="Credit card"/>
    <x v="16"/>
    <s v="TX"/>
    <x v="0"/>
    <x v="231"/>
    <d v="2014-04-28T00:00:00"/>
    <x v="0"/>
    <x v="1"/>
    <n v="2"/>
    <x v="0"/>
    <x v="1"/>
    <s v="Texas"/>
  </r>
  <r>
    <n v="1579200"/>
    <x v="19"/>
    <s v="Credit card"/>
    <x v="30"/>
    <s v="CA"/>
    <x v="0"/>
    <x v="236"/>
    <d v="2015-09-24T00:00:00"/>
    <x v="0"/>
    <x v="0"/>
    <n v="3"/>
    <x v="0"/>
    <x v="0"/>
    <s v="California"/>
  </r>
  <r>
    <n v="1650590"/>
    <x v="19"/>
    <s v="Bank account or service"/>
    <x v="9"/>
    <s v="GA"/>
    <x v="0"/>
    <x v="1165"/>
    <d v="2015-11-11T00:00:00"/>
    <x v="0"/>
    <x v="0"/>
    <n v="4"/>
    <x v="0"/>
    <x v="0"/>
    <s v="Georgia"/>
  </r>
  <r>
    <n v="612511"/>
    <x v="47"/>
    <s v="Bank account or service"/>
    <x v="12"/>
    <s v="TN"/>
    <x v="0"/>
    <x v="738"/>
    <d v="2013-11-26T00:00:00"/>
    <x v="0"/>
    <x v="3"/>
    <n v="4"/>
    <x v="0"/>
    <x v="0"/>
    <s v="Tennessee"/>
  </r>
  <r>
    <n v="1777429"/>
    <x v="18"/>
    <s v="Mortgage"/>
    <x v="0"/>
    <s v="WA"/>
    <x v="0"/>
    <x v="374"/>
    <d v="2016-02-10T00:00:00"/>
    <x v="4"/>
    <x v="2"/>
    <n v="1"/>
    <x v="0"/>
    <x v="1"/>
    <s v="Washington"/>
  </r>
  <r>
    <n v="727633"/>
    <x v="16"/>
    <s v="Credit card"/>
    <x v="24"/>
    <s v="MO"/>
    <x v="0"/>
    <x v="835"/>
    <d v="2014-02-27T00:00:00"/>
    <x v="7"/>
    <x v="1"/>
    <n v="1"/>
    <x v="0"/>
    <x v="0"/>
    <s v="Missouri"/>
  </r>
  <r>
    <n v="942512"/>
    <x v="193"/>
    <s v="Debt collection"/>
    <x v="1"/>
    <s v="CO"/>
    <x v="0"/>
    <x v="386"/>
    <d v="2014-07-17T00:00:00"/>
    <x v="0"/>
    <x v="1"/>
    <n v="3"/>
    <x v="0"/>
    <x v="1"/>
    <s v="Colorado"/>
  </r>
  <r>
    <n v="2104315"/>
    <x v="19"/>
    <s v="Bank account or service"/>
    <x v="12"/>
    <s v="PA"/>
    <x v="0"/>
    <x v="881"/>
    <d v="2016-09-09T00:00:00"/>
    <x v="0"/>
    <x v="2"/>
    <n v="3"/>
    <x v="0"/>
    <x v="0"/>
    <s v="Pennsylvania"/>
  </r>
  <r>
    <n v="1694585"/>
    <x v="28"/>
    <s v="Bank account or service"/>
    <x v="9"/>
    <s v="PA"/>
    <x v="1"/>
    <x v="1349"/>
    <d v="2015-12-14T00:00:00"/>
    <x v="4"/>
    <x v="0"/>
    <n v="4"/>
    <x v="0"/>
    <x v="0"/>
    <s v="Pennsylvania"/>
  </r>
  <r>
    <n v="462969"/>
    <x v="19"/>
    <s v="Bank account or service"/>
    <x v="12"/>
    <s v="MD"/>
    <x v="1"/>
    <x v="1225"/>
    <d v="2013-07-23T00:00:00"/>
    <x v="1"/>
    <x v="3"/>
    <n v="3"/>
    <x v="0"/>
    <x v="0"/>
    <s v="Maryland"/>
  </r>
  <r>
    <n v="1877379"/>
    <x v="30"/>
    <s v="Mortgage"/>
    <x v="37"/>
    <s v="MD"/>
    <x v="0"/>
    <x v="250"/>
    <d v="2016-04-14T00:00:00"/>
    <x v="0"/>
    <x v="2"/>
    <n v="2"/>
    <x v="0"/>
    <x v="0"/>
    <s v="Maryland"/>
  </r>
  <r>
    <n v="1543807"/>
    <x v="50"/>
    <s v="Bank account or service"/>
    <x v="15"/>
    <s v="NJ"/>
    <x v="0"/>
    <x v="457"/>
    <d v="2015-08-30T00:00:00"/>
    <x v="0"/>
    <x v="0"/>
    <n v="3"/>
    <x v="0"/>
    <x v="0"/>
    <s v="New Jersey"/>
  </r>
  <r>
    <n v="1262458"/>
    <x v="16"/>
    <s v="Mortgage"/>
    <x v="5"/>
    <s v="NJ"/>
    <x v="0"/>
    <x v="501"/>
    <d v="2015-03-02T00:00:00"/>
    <x v="0"/>
    <x v="0"/>
    <n v="1"/>
    <x v="0"/>
    <x v="0"/>
    <s v="New Jersey"/>
  </r>
  <r>
    <n v="1357690"/>
    <x v="6"/>
    <s v="Debt collection"/>
    <x v="27"/>
    <s v="LA"/>
    <x v="0"/>
    <x v="1041"/>
    <d v="2015-05-03T00:00:00"/>
    <x v="0"/>
    <x v="0"/>
    <n v="2"/>
    <x v="0"/>
    <x v="1"/>
    <s v="Louisiana"/>
  </r>
  <r>
    <n v="529079"/>
    <x v="16"/>
    <s v="Debt collection"/>
    <x v="22"/>
    <s v="FL"/>
    <x v="0"/>
    <x v="375"/>
    <d v="2013-09-30T00:00:00"/>
    <x v="20"/>
    <x v="3"/>
    <n v="3"/>
    <x v="0"/>
    <x v="0"/>
    <s v="Florida"/>
  </r>
  <r>
    <n v="1340580"/>
    <x v="18"/>
    <s v="Mortgage"/>
    <x v="0"/>
    <s v="FL"/>
    <x v="0"/>
    <x v="435"/>
    <d v="2015-04-24T00:00:00"/>
    <x v="7"/>
    <x v="0"/>
    <n v="2"/>
    <x v="0"/>
    <x v="0"/>
    <s v="Florida"/>
  </r>
  <r>
    <n v="1697609"/>
    <x v="199"/>
    <s v="Mortgage"/>
    <x v="42"/>
    <s v="WA"/>
    <x v="3"/>
    <x v="40"/>
    <d v="2015-12-17T00:00:00"/>
    <x v="4"/>
    <x v="0"/>
    <n v="4"/>
    <x v="0"/>
    <x v="0"/>
    <s v="Washington"/>
  </r>
  <r>
    <n v="1876970"/>
    <x v="110"/>
    <s v="Bank account or service"/>
    <x v="12"/>
    <s v="NV"/>
    <x v="0"/>
    <x v="417"/>
    <d v="2016-04-12T00:00:00"/>
    <x v="0"/>
    <x v="2"/>
    <n v="2"/>
    <x v="0"/>
    <x v="1"/>
    <s v="Nevada"/>
  </r>
  <r>
    <n v="682760"/>
    <x v="10"/>
    <s v="Bank account or service"/>
    <x v="12"/>
    <s v="CA"/>
    <x v="1"/>
    <x v="602"/>
    <d v="2014-01-30T00:00:00"/>
    <x v="12"/>
    <x v="1"/>
    <n v="1"/>
    <x v="0"/>
    <x v="0"/>
    <s v="California"/>
  </r>
  <r>
    <n v="1940923"/>
    <x v="41"/>
    <s v="Debt collection"/>
    <x v="1"/>
    <s v="TX"/>
    <x v="0"/>
    <x v="307"/>
    <d v="2016-05-25T00:00:00"/>
    <x v="0"/>
    <x v="2"/>
    <n v="2"/>
    <x v="0"/>
    <x v="0"/>
    <s v="Texas"/>
  </r>
  <r>
    <n v="1614899"/>
    <x v="17"/>
    <s v="Credit reporting"/>
    <x v="8"/>
    <s v="CA"/>
    <x v="0"/>
    <x v="0"/>
    <d v="2015-10-20T00:00:00"/>
    <x v="0"/>
    <x v="0"/>
    <n v="4"/>
    <x v="0"/>
    <x v="0"/>
    <s v="California"/>
  </r>
  <r>
    <n v="1529346"/>
    <x v="6"/>
    <s v="Bank account or service"/>
    <x v="15"/>
    <s v="IL"/>
    <x v="1"/>
    <x v="71"/>
    <d v="2015-08-21T00:00:00"/>
    <x v="1"/>
    <x v="0"/>
    <n v="3"/>
    <x v="0"/>
    <x v="0"/>
    <s v="Illinois"/>
  </r>
  <r>
    <n v="1090717"/>
    <x v="21"/>
    <s v="Credit card"/>
    <x v="17"/>
    <s v="SC"/>
    <x v="0"/>
    <x v="1043"/>
    <d v="2014-10-31T00:00:00"/>
    <x v="6"/>
    <x v="1"/>
    <n v="4"/>
    <x v="0"/>
    <x v="1"/>
    <s v="South Carolina"/>
  </r>
  <r>
    <n v="386912"/>
    <x v="9"/>
    <s v="Credit reporting"/>
    <x v="3"/>
    <s v="WI"/>
    <x v="0"/>
    <x v="195"/>
    <d v="2013-04-19T00:00:00"/>
    <x v="0"/>
    <x v="3"/>
    <n v="2"/>
    <x v="0"/>
    <x v="0"/>
    <s v="Wisconsin"/>
  </r>
  <r>
    <n v="1603990"/>
    <x v="178"/>
    <s v="Debt collection"/>
    <x v="22"/>
    <s v="MN"/>
    <x v="0"/>
    <x v="100"/>
    <d v="2015-10-13T00:00:00"/>
    <x v="0"/>
    <x v="0"/>
    <n v="4"/>
    <x v="0"/>
    <x v="0"/>
    <s v="Minnesota"/>
  </r>
  <r>
    <n v="1819972"/>
    <x v="4"/>
    <s v="Credit reporting"/>
    <x v="25"/>
    <s v="DC"/>
    <x v="0"/>
    <x v="351"/>
    <d v="2016-03-07T00:00:00"/>
    <x v="0"/>
    <x v="2"/>
    <n v="1"/>
    <x v="0"/>
    <x v="0"/>
    <s v="District of Columbia"/>
  </r>
  <r>
    <n v="1177056"/>
    <x v="19"/>
    <s v="Bank account or service"/>
    <x v="14"/>
    <s v="CA"/>
    <x v="0"/>
    <x v="864"/>
    <d v="2014-12-31T00:00:00"/>
    <x v="0"/>
    <x v="1"/>
    <n v="4"/>
    <x v="0"/>
    <x v="1"/>
    <s v="California"/>
  </r>
  <r>
    <n v="2093236"/>
    <x v="326"/>
    <s v="Mortgage"/>
    <x v="0"/>
    <s v="GA"/>
    <x v="0"/>
    <x v="320"/>
    <d v="2016-09-01T00:00:00"/>
    <x v="0"/>
    <x v="2"/>
    <n v="3"/>
    <x v="0"/>
    <x v="0"/>
    <s v="Georgia"/>
  </r>
  <r>
    <n v="692476"/>
    <x v="295"/>
    <s v="Mortgage"/>
    <x v="37"/>
    <s v="TN"/>
    <x v="0"/>
    <x v="217"/>
    <d v="2014-01-30T00:00:00"/>
    <x v="0"/>
    <x v="1"/>
    <n v="1"/>
    <x v="0"/>
    <x v="0"/>
    <s v="Tennessee"/>
  </r>
  <r>
    <n v="575942"/>
    <x v="17"/>
    <s v="Credit reporting"/>
    <x v="25"/>
    <s v="CA"/>
    <x v="1"/>
    <x v="811"/>
    <d v="2013-11-15T00:00:00"/>
    <x v="13"/>
    <x v="3"/>
    <n v="4"/>
    <x v="0"/>
    <x v="0"/>
    <s v="California"/>
  </r>
  <r>
    <n v="2026766"/>
    <x v="86"/>
    <s v="Bank account or service"/>
    <x v="12"/>
    <s v="NY"/>
    <x v="0"/>
    <x v="918"/>
    <d v="2016-07-23T00:00:00"/>
    <x v="0"/>
    <x v="2"/>
    <n v="3"/>
    <x v="0"/>
    <x v="0"/>
    <s v="New York"/>
  </r>
  <r>
    <n v="652130"/>
    <x v="10"/>
    <s v="Bank account or service"/>
    <x v="36"/>
    <s v="VA"/>
    <x v="0"/>
    <x v="635"/>
    <d v="2014-01-02T00:00:00"/>
    <x v="0"/>
    <x v="1"/>
    <n v="1"/>
    <x v="0"/>
    <x v="0"/>
    <s v="Virginia"/>
  </r>
  <r>
    <n v="1744616"/>
    <x v="36"/>
    <s v="Debt collection"/>
    <x v="13"/>
    <s v="HI"/>
    <x v="0"/>
    <x v="642"/>
    <d v="2016-01-18T00:00:00"/>
    <x v="0"/>
    <x v="2"/>
    <n v="1"/>
    <x v="0"/>
    <x v="0"/>
    <s v="Hawaii"/>
  </r>
  <r>
    <n v="537184"/>
    <x v="8"/>
    <s v="Credit card"/>
    <x v="10"/>
    <s v="FL"/>
    <x v="0"/>
    <x v="1010"/>
    <d v="2013-09-22T00:00:00"/>
    <x v="0"/>
    <x v="3"/>
    <n v="3"/>
    <x v="0"/>
    <x v="1"/>
    <s v="Florida"/>
  </r>
  <r>
    <n v="1031124"/>
    <x v="195"/>
    <s v="Debt collection"/>
    <x v="4"/>
    <s v="LA"/>
    <x v="0"/>
    <x v="95"/>
    <d v="2014-09-16T00:00:00"/>
    <x v="0"/>
    <x v="1"/>
    <n v="3"/>
    <x v="0"/>
    <x v="0"/>
    <s v="Louisiana"/>
  </r>
  <r>
    <n v="1950487"/>
    <x v="14"/>
    <s v="Bank account or service"/>
    <x v="12"/>
    <s v="CA"/>
    <x v="0"/>
    <x v="177"/>
    <d v="2016-06-01T00:00:00"/>
    <x v="0"/>
    <x v="2"/>
    <n v="2"/>
    <x v="0"/>
    <x v="0"/>
    <s v="California"/>
  </r>
  <r>
    <n v="1932002"/>
    <x v="26"/>
    <s v="Mortgage"/>
    <x v="0"/>
    <s v="CO"/>
    <x v="0"/>
    <x v="756"/>
    <d v="2016-05-18T00:00:00"/>
    <x v="0"/>
    <x v="2"/>
    <n v="2"/>
    <x v="0"/>
    <x v="0"/>
    <s v="Colorado"/>
  </r>
  <r>
    <n v="1384913"/>
    <x v="62"/>
    <s v="Credit card"/>
    <x v="34"/>
    <s v="CO"/>
    <x v="0"/>
    <x v="222"/>
    <d v="2015-05-20T00:00:00"/>
    <x v="0"/>
    <x v="0"/>
    <n v="2"/>
    <x v="0"/>
    <x v="0"/>
    <s v="Colorado"/>
  </r>
  <r>
    <n v="879103"/>
    <x v="8"/>
    <s v="Bank account or service"/>
    <x v="9"/>
    <s v="FL"/>
    <x v="3"/>
    <x v="265"/>
    <d v="2014-06-06T00:00:00"/>
    <x v="7"/>
    <x v="1"/>
    <n v="2"/>
    <x v="0"/>
    <x v="1"/>
    <s v="Florida"/>
  </r>
  <r>
    <n v="225422"/>
    <x v="288"/>
    <s v="Bank account or service"/>
    <x v="12"/>
    <s v="CA"/>
    <x v="1"/>
    <x v="1227"/>
    <d v="2013-01-11T00:00:00"/>
    <x v="4"/>
    <x v="3"/>
    <n v="1"/>
    <x v="0"/>
    <x v="0"/>
    <s v="California"/>
  </r>
  <r>
    <n v="1922342"/>
    <x v="4"/>
    <s v="Credit reporting"/>
    <x v="3"/>
    <s v="MD"/>
    <x v="0"/>
    <x v="577"/>
    <d v="2016-05-12T00:00:00"/>
    <x v="0"/>
    <x v="2"/>
    <n v="2"/>
    <x v="0"/>
    <x v="0"/>
    <s v="Maryland"/>
  </r>
  <r>
    <n v="491410"/>
    <x v="10"/>
    <s v="Bank account or service"/>
    <x v="12"/>
    <s v="CA"/>
    <x v="0"/>
    <x v="569"/>
    <d v="2013-08-14T00:00:00"/>
    <x v="1"/>
    <x v="3"/>
    <n v="3"/>
    <x v="0"/>
    <x v="0"/>
    <s v="California"/>
  </r>
  <r>
    <n v="1603346"/>
    <x v="4"/>
    <s v="Credit reporting"/>
    <x v="25"/>
    <s v="WA"/>
    <x v="2"/>
    <x v="100"/>
    <d v="2015-10-15T00:00:00"/>
    <x v="4"/>
    <x v="0"/>
    <n v="4"/>
    <x v="0"/>
    <x v="0"/>
    <s v="Washington"/>
  </r>
  <r>
    <n v="1220823"/>
    <x v="20"/>
    <s v="Prepaid card"/>
    <x v="55"/>
    <s v="FL"/>
    <x v="0"/>
    <x v="75"/>
    <d v="2015-02-05T00:00:00"/>
    <x v="7"/>
    <x v="0"/>
    <n v="1"/>
    <x v="0"/>
    <x v="0"/>
    <s v="Florida"/>
  </r>
  <r>
    <n v="740332"/>
    <x v="19"/>
    <s v="Mortgage"/>
    <x v="0"/>
    <s v="FL"/>
    <x v="0"/>
    <x v="1102"/>
    <d v="2014-03-06T00:00:00"/>
    <x v="7"/>
    <x v="1"/>
    <n v="1"/>
    <x v="0"/>
    <x v="0"/>
    <s v="Florida"/>
  </r>
  <r>
    <n v="937278"/>
    <x v="35"/>
    <s v="Mortgage"/>
    <x v="42"/>
    <s v="TX"/>
    <x v="0"/>
    <x v="561"/>
    <d v="2014-07-18T00:00:00"/>
    <x v="7"/>
    <x v="1"/>
    <n v="3"/>
    <x v="0"/>
    <x v="1"/>
    <s v="Texas"/>
  </r>
  <r>
    <n v="878751"/>
    <x v="45"/>
    <s v="Bank account or service"/>
    <x v="12"/>
    <s v="WA"/>
    <x v="0"/>
    <x v="265"/>
    <d v="2014-06-03T00:00:00"/>
    <x v="0"/>
    <x v="1"/>
    <n v="2"/>
    <x v="0"/>
    <x v="0"/>
    <s v="Washington"/>
  </r>
  <r>
    <n v="2050177"/>
    <x v="10"/>
    <s v="Credit card"/>
    <x v="74"/>
    <s v="MA"/>
    <x v="0"/>
    <x v="597"/>
    <d v="2016-08-08T00:00:00"/>
    <x v="0"/>
    <x v="2"/>
    <n v="3"/>
    <x v="0"/>
    <x v="0"/>
    <s v="Massachusetts"/>
  </r>
  <r>
    <n v="1790000"/>
    <x v="8"/>
    <s v="Bank account or service"/>
    <x v="9"/>
    <s v="IN"/>
    <x v="3"/>
    <x v="342"/>
    <d v="2016-02-17T00:00:00"/>
    <x v="0"/>
    <x v="2"/>
    <n v="1"/>
    <x v="0"/>
    <x v="0"/>
    <s v="Indiana"/>
  </r>
  <r>
    <n v="249438"/>
    <x v="125"/>
    <s v="Mortgage"/>
    <x v="5"/>
    <s v="OH"/>
    <x v="0"/>
    <x v="579"/>
    <d v="2013-01-23T00:00:00"/>
    <x v="1"/>
    <x v="3"/>
    <n v="1"/>
    <x v="0"/>
    <x v="0"/>
    <s v="Ohio"/>
  </r>
  <r>
    <n v="1804720"/>
    <x v="4"/>
    <s v="Credit reporting"/>
    <x v="8"/>
    <s v="VA"/>
    <x v="0"/>
    <x v="412"/>
    <d v="2016-02-25T00:00:00"/>
    <x v="0"/>
    <x v="2"/>
    <n v="1"/>
    <x v="0"/>
    <x v="0"/>
    <s v="Virginia"/>
  </r>
  <r>
    <n v="1688072"/>
    <x v="33"/>
    <s v="Debt collection"/>
    <x v="1"/>
    <s v="MN"/>
    <x v="0"/>
    <x v="258"/>
    <d v="2015-12-08T00:00:00"/>
    <x v="0"/>
    <x v="0"/>
    <n v="4"/>
    <x v="0"/>
    <x v="0"/>
    <s v="Minnesota"/>
  </r>
  <r>
    <n v="1787978"/>
    <x v="4"/>
    <s v="Credit reporting"/>
    <x v="8"/>
    <s v="GA"/>
    <x v="0"/>
    <x v="142"/>
    <d v="2016-02-16T00:00:00"/>
    <x v="0"/>
    <x v="2"/>
    <n v="1"/>
    <x v="0"/>
    <x v="0"/>
    <s v="Georgia"/>
  </r>
  <r>
    <n v="1118376"/>
    <x v="8"/>
    <s v="Mortgage"/>
    <x v="5"/>
    <s v="MD"/>
    <x v="0"/>
    <x v="1284"/>
    <d v="2014-11-19T00:00:00"/>
    <x v="6"/>
    <x v="1"/>
    <n v="4"/>
    <x v="0"/>
    <x v="0"/>
    <s v="Maryland"/>
  </r>
  <r>
    <n v="582614"/>
    <x v="922"/>
    <s v="Student loan"/>
    <x v="19"/>
    <s v="KY"/>
    <x v="0"/>
    <x v="1163"/>
    <d v="2013-11-06T00:00:00"/>
    <x v="7"/>
    <x v="3"/>
    <n v="4"/>
    <x v="0"/>
    <x v="1"/>
    <s v="Kentucky"/>
  </r>
  <r>
    <n v="2061388"/>
    <x v="368"/>
    <s v="Debt collection"/>
    <x v="27"/>
    <s v="MD"/>
    <x v="0"/>
    <x v="68"/>
    <d v="2016-08-12T00:00:00"/>
    <x v="0"/>
    <x v="2"/>
    <n v="3"/>
    <x v="0"/>
    <x v="1"/>
    <s v="Maryland"/>
  </r>
  <r>
    <n v="673995"/>
    <x v="20"/>
    <s v="Bank account or service"/>
    <x v="15"/>
    <s v="OH"/>
    <x v="0"/>
    <x v="931"/>
    <d v="2014-01-27T00:00:00"/>
    <x v="12"/>
    <x v="1"/>
    <n v="1"/>
    <x v="0"/>
    <x v="0"/>
    <s v="Ohio"/>
  </r>
  <r>
    <n v="1130642"/>
    <x v="135"/>
    <s v="Consumer Loan"/>
    <x v="21"/>
    <s v="NC"/>
    <x v="0"/>
    <x v="154"/>
    <d v="2014-11-25T00:00:00"/>
    <x v="0"/>
    <x v="1"/>
    <n v="4"/>
    <x v="0"/>
    <x v="0"/>
    <s v="North Carolina"/>
  </r>
  <r>
    <n v="1790833"/>
    <x v="51"/>
    <s v="Consumer Loan"/>
    <x v="18"/>
    <s v="PA"/>
    <x v="1"/>
    <x v="342"/>
    <d v="2016-02-22T00:00:00"/>
    <x v="2"/>
    <x v="2"/>
    <n v="1"/>
    <x v="0"/>
    <x v="1"/>
    <s v="Pennsylvania"/>
  </r>
  <r>
    <n v="1665985"/>
    <x v="34"/>
    <s v="Bank account or service"/>
    <x v="9"/>
    <s v="CA"/>
    <x v="0"/>
    <x v="55"/>
    <d v="2015-11-20T00:00:00"/>
    <x v="0"/>
    <x v="0"/>
    <n v="4"/>
    <x v="0"/>
    <x v="0"/>
    <s v="California"/>
  </r>
  <r>
    <n v="1154198"/>
    <x v="30"/>
    <s v="Consumer Loan"/>
    <x v="39"/>
    <s v="NJ"/>
    <x v="0"/>
    <x v="11"/>
    <d v="2014-12-15T00:00:00"/>
    <x v="7"/>
    <x v="1"/>
    <n v="4"/>
    <x v="0"/>
    <x v="0"/>
    <s v="New Jersey"/>
  </r>
  <r>
    <n v="1788369"/>
    <x v="19"/>
    <s v="Bank account or service"/>
    <x v="12"/>
    <s v="GA"/>
    <x v="2"/>
    <x v="142"/>
    <d v="2016-02-24T00:00:00"/>
    <x v="8"/>
    <x v="2"/>
    <n v="1"/>
    <x v="1"/>
    <x v="0"/>
    <s v="Georgia"/>
  </r>
  <r>
    <n v="430066"/>
    <x v="19"/>
    <s v="Mortgage"/>
    <x v="5"/>
    <s v="GA"/>
    <x v="2"/>
    <x v="1125"/>
    <d v="2013-06-12T00:00:00"/>
    <x v="0"/>
    <x v="3"/>
    <n v="2"/>
    <x v="0"/>
    <x v="1"/>
    <s v="Georgia"/>
  </r>
  <r>
    <n v="382999"/>
    <x v="10"/>
    <s v="Mortgage"/>
    <x v="0"/>
    <s v="IN"/>
    <x v="0"/>
    <x v="300"/>
    <d v="2013-04-16T00:00:00"/>
    <x v="0"/>
    <x v="3"/>
    <n v="2"/>
    <x v="0"/>
    <x v="0"/>
    <s v="Indiana"/>
  </r>
  <r>
    <n v="1691361"/>
    <x v="38"/>
    <s v="Debt collection"/>
    <x v="1"/>
    <s v="MD"/>
    <x v="1"/>
    <x v="56"/>
    <d v="2015-12-15T00:00:00"/>
    <x v="2"/>
    <x v="0"/>
    <n v="4"/>
    <x v="0"/>
    <x v="0"/>
    <s v="Maryland"/>
  </r>
  <r>
    <n v="333249"/>
    <x v="4"/>
    <s v="Credit reporting"/>
    <x v="8"/>
    <s v="GA"/>
    <x v="0"/>
    <x v="63"/>
    <d v="2013-02-27T00:00:00"/>
    <x v="0"/>
    <x v="3"/>
    <n v="1"/>
    <x v="0"/>
    <x v="0"/>
    <s v="Georgia"/>
  </r>
  <r>
    <n v="1792380"/>
    <x v="594"/>
    <s v="Credit card"/>
    <x v="57"/>
    <s v="WA"/>
    <x v="0"/>
    <x v="342"/>
    <d v="2016-02-23T00:00:00"/>
    <x v="11"/>
    <x v="2"/>
    <n v="1"/>
    <x v="0"/>
    <x v="0"/>
    <s v="Washington"/>
  </r>
  <r>
    <n v="684487"/>
    <x v="420"/>
    <s v="Debt collection"/>
    <x v="22"/>
    <s v="TX"/>
    <x v="0"/>
    <x v="461"/>
    <d v="2014-01-24T00:00:00"/>
    <x v="0"/>
    <x v="1"/>
    <n v="1"/>
    <x v="0"/>
    <x v="0"/>
    <s v="Texas"/>
  </r>
  <r>
    <n v="1152992"/>
    <x v="82"/>
    <s v="Debt collection"/>
    <x v="1"/>
    <s v="NY"/>
    <x v="2"/>
    <x v="877"/>
    <d v="2014-12-15T00:00:00"/>
    <x v="6"/>
    <x v="1"/>
    <n v="4"/>
    <x v="0"/>
    <x v="1"/>
    <s v="New York"/>
  </r>
  <r>
    <n v="1886955"/>
    <x v="7"/>
    <s v="Student loan"/>
    <x v="6"/>
    <s v="CA"/>
    <x v="0"/>
    <x v="508"/>
    <d v="2016-04-19T00:00:00"/>
    <x v="0"/>
    <x v="2"/>
    <n v="2"/>
    <x v="0"/>
    <x v="0"/>
    <s v="California"/>
  </r>
  <r>
    <n v="1977411"/>
    <x v="185"/>
    <s v="Debt collection"/>
    <x v="1"/>
    <s v="NY"/>
    <x v="2"/>
    <x v="201"/>
    <d v="2016-06-22T00:00:00"/>
    <x v="1"/>
    <x v="2"/>
    <n v="2"/>
    <x v="0"/>
    <x v="0"/>
    <s v="New York"/>
  </r>
  <r>
    <n v="471222"/>
    <x v="20"/>
    <s v="Credit card"/>
    <x v="24"/>
    <s v="WI"/>
    <x v="0"/>
    <x v="1290"/>
    <d v="2013-08-01T00:00:00"/>
    <x v="0"/>
    <x v="3"/>
    <n v="3"/>
    <x v="0"/>
    <x v="1"/>
    <s v="Wisconsin"/>
  </r>
  <r>
    <n v="1531745"/>
    <x v="193"/>
    <s v="Debt collection"/>
    <x v="1"/>
    <s v="OR"/>
    <x v="0"/>
    <x v="1194"/>
    <d v="2015-08-23T00:00:00"/>
    <x v="1"/>
    <x v="0"/>
    <n v="3"/>
    <x v="0"/>
    <x v="0"/>
    <s v="Oregon"/>
  </r>
  <r>
    <n v="1010226"/>
    <x v="416"/>
    <s v="Debt collection"/>
    <x v="1"/>
    <s v="IL"/>
    <x v="0"/>
    <x v="422"/>
    <d v="2014-09-05T00:00:00"/>
    <x v="7"/>
    <x v="1"/>
    <n v="3"/>
    <x v="0"/>
    <x v="0"/>
    <s v="Illinois"/>
  </r>
  <r>
    <n v="2093696"/>
    <x v="25"/>
    <s v="Credit card"/>
    <x v="48"/>
    <s v="IL"/>
    <x v="0"/>
    <x v="1203"/>
    <d v="2016-09-02T00:00:00"/>
    <x v="0"/>
    <x v="2"/>
    <n v="3"/>
    <x v="0"/>
    <x v="1"/>
    <s v="Illinois"/>
  </r>
  <r>
    <n v="1834425"/>
    <x v="16"/>
    <s v="Bank account or service"/>
    <x v="9"/>
    <s v="NY"/>
    <x v="2"/>
    <x v="524"/>
    <d v="2016-03-21T00:00:00"/>
    <x v="2"/>
    <x v="2"/>
    <n v="1"/>
    <x v="0"/>
    <x v="0"/>
    <s v="New York"/>
  </r>
  <r>
    <n v="1730854"/>
    <x v="150"/>
    <s v="Mortgage"/>
    <x v="0"/>
    <s v="NC"/>
    <x v="0"/>
    <x v="225"/>
    <d v="2016-01-06T00:00:00"/>
    <x v="0"/>
    <x v="2"/>
    <n v="1"/>
    <x v="0"/>
    <x v="1"/>
    <s v="North Carolina"/>
  </r>
  <r>
    <n v="425436"/>
    <x v="62"/>
    <s v="Bank account or service"/>
    <x v="9"/>
    <s v="OH"/>
    <x v="1"/>
    <x v="744"/>
    <d v="2013-06-06T00:00:00"/>
    <x v="0"/>
    <x v="3"/>
    <n v="2"/>
    <x v="0"/>
    <x v="0"/>
    <s v="Ohio"/>
  </r>
  <r>
    <n v="581276"/>
    <x v="166"/>
    <s v="Debt collection"/>
    <x v="1"/>
    <s v="FL"/>
    <x v="0"/>
    <x v="12"/>
    <d v="2013-11-01T00:00:00"/>
    <x v="0"/>
    <x v="3"/>
    <n v="4"/>
    <x v="0"/>
    <x v="0"/>
    <s v="Florida"/>
  </r>
  <r>
    <n v="1275069"/>
    <x v="6"/>
    <s v="Bank account or service"/>
    <x v="15"/>
    <s v="FL"/>
    <x v="0"/>
    <x v="387"/>
    <d v="2015-03-10T00:00:00"/>
    <x v="0"/>
    <x v="0"/>
    <n v="1"/>
    <x v="0"/>
    <x v="0"/>
    <s v="Florida"/>
  </r>
  <r>
    <n v="1342007"/>
    <x v="171"/>
    <s v="Money transfers"/>
    <x v="50"/>
    <s v="CA"/>
    <x v="3"/>
    <x v="218"/>
    <d v="2015-04-27T00:00:00"/>
    <x v="2"/>
    <x v="0"/>
    <n v="2"/>
    <x v="0"/>
    <x v="0"/>
    <s v="California"/>
  </r>
  <r>
    <n v="402381"/>
    <x v="35"/>
    <s v="Mortgage"/>
    <x v="0"/>
    <s v="CA"/>
    <x v="0"/>
    <x v="443"/>
    <d v="2013-05-09T00:00:00"/>
    <x v="1"/>
    <x v="3"/>
    <n v="2"/>
    <x v="0"/>
    <x v="0"/>
    <s v="California"/>
  </r>
  <r>
    <n v="1581730"/>
    <x v="33"/>
    <s v="Student loan"/>
    <x v="29"/>
    <s v="AL"/>
    <x v="0"/>
    <x v="144"/>
    <d v="2015-09-26T00:00:00"/>
    <x v="0"/>
    <x v="0"/>
    <n v="3"/>
    <x v="0"/>
    <x v="0"/>
    <s v="Alabama"/>
  </r>
  <r>
    <n v="1869775"/>
    <x v="7"/>
    <s v="Student loan"/>
    <x v="6"/>
    <s v="MI"/>
    <x v="0"/>
    <x v="639"/>
    <d v="2016-04-08T00:00:00"/>
    <x v="0"/>
    <x v="2"/>
    <n v="2"/>
    <x v="0"/>
    <x v="1"/>
    <s v="Michigan"/>
  </r>
  <r>
    <n v="821518"/>
    <x v="14"/>
    <s v="Mortgage"/>
    <x v="0"/>
    <s v="FL"/>
    <x v="2"/>
    <x v="51"/>
    <d v="2014-05-16T00:00:00"/>
    <x v="44"/>
    <x v="1"/>
    <n v="2"/>
    <x v="0"/>
    <x v="1"/>
    <s v="Florida"/>
  </r>
  <r>
    <n v="1953512"/>
    <x v="10"/>
    <s v="Bank account or service"/>
    <x v="12"/>
    <s v="WA"/>
    <x v="3"/>
    <x v="1279"/>
    <d v="2016-06-04T00:00:00"/>
    <x v="0"/>
    <x v="2"/>
    <n v="2"/>
    <x v="0"/>
    <x v="0"/>
    <s v="Washington"/>
  </r>
  <r>
    <n v="1532289"/>
    <x v="14"/>
    <s v="Mortgage"/>
    <x v="37"/>
    <s v="NJ"/>
    <x v="0"/>
    <x v="322"/>
    <d v="2015-08-24T00:00:00"/>
    <x v="0"/>
    <x v="0"/>
    <n v="3"/>
    <x v="0"/>
    <x v="0"/>
    <s v="New Jersey"/>
  </r>
  <r>
    <n v="875950"/>
    <x v="534"/>
    <s v="Debt collection"/>
    <x v="1"/>
    <s v="NC"/>
    <x v="0"/>
    <x v="952"/>
    <d v="2014-06-19T00:00:00"/>
    <x v="17"/>
    <x v="1"/>
    <n v="2"/>
    <x v="0"/>
    <x v="0"/>
    <s v="North Carolina"/>
  </r>
  <r>
    <n v="574459"/>
    <x v="19"/>
    <s v="Credit card"/>
    <x v="30"/>
    <m/>
    <x v="3"/>
    <x v="115"/>
    <d v="2013-10-29T00:00:00"/>
    <x v="1"/>
    <x v="3"/>
    <n v="4"/>
    <x v="0"/>
    <x v="0"/>
    <e v="#N/A"/>
  </r>
  <r>
    <n v="1750065"/>
    <x v="39"/>
    <s v="Debt collection"/>
    <x v="22"/>
    <s v="CA"/>
    <x v="3"/>
    <x v="134"/>
    <d v="2016-01-20T00:00:00"/>
    <x v="0"/>
    <x v="2"/>
    <n v="1"/>
    <x v="0"/>
    <x v="0"/>
    <s v="California"/>
  </r>
  <r>
    <n v="1189328"/>
    <x v="10"/>
    <s v="Credit card"/>
    <x v="24"/>
    <s v="CA"/>
    <x v="0"/>
    <x v="677"/>
    <d v="2015-01-10T00:00:00"/>
    <x v="0"/>
    <x v="0"/>
    <n v="1"/>
    <x v="0"/>
    <x v="0"/>
    <s v="California"/>
  </r>
  <r>
    <n v="1464459"/>
    <x v="35"/>
    <s v="Mortgage"/>
    <x v="0"/>
    <s v="GA"/>
    <x v="0"/>
    <x v="256"/>
    <d v="2015-07-13T00:00:00"/>
    <x v="0"/>
    <x v="0"/>
    <n v="3"/>
    <x v="0"/>
    <x v="0"/>
    <s v="Georgia"/>
  </r>
  <r>
    <n v="1800795"/>
    <x v="29"/>
    <s v="Consumer Loan"/>
    <x v="11"/>
    <s v="GA"/>
    <x v="0"/>
    <x v="459"/>
    <d v="2016-02-25T00:00:00"/>
    <x v="4"/>
    <x v="2"/>
    <n v="1"/>
    <x v="0"/>
    <x v="0"/>
    <s v="Georgia"/>
  </r>
  <r>
    <n v="1881688"/>
    <x v="9"/>
    <s v="Credit reporting"/>
    <x v="25"/>
    <s v="MA"/>
    <x v="0"/>
    <x v="341"/>
    <d v="2016-04-15T00:00:00"/>
    <x v="0"/>
    <x v="2"/>
    <n v="2"/>
    <x v="0"/>
    <x v="0"/>
    <s v="Massachusetts"/>
  </r>
  <r>
    <n v="810712"/>
    <x v="8"/>
    <s v="Bank account or service"/>
    <x v="9"/>
    <s v="FL"/>
    <x v="4"/>
    <x v="179"/>
    <d v="2014-04-22T00:00:00"/>
    <x v="11"/>
    <x v="1"/>
    <n v="2"/>
    <x v="0"/>
    <x v="0"/>
    <s v="Florida"/>
  </r>
  <r>
    <n v="1529147"/>
    <x v="147"/>
    <s v="Debt collection"/>
    <x v="4"/>
    <s v="NY"/>
    <x v="0"/>
    <x v="71"/>
    <d v="2015-08-30T00:00:00"/>
    <x v="10"/>
    <x v="0"/>
    <n v="3"/>
    <x v="0"/>
    <x v="0"/>
    <s v="New York"/>
  </r>
  <r>
    <n v="1269779"/>
    <x v="45"/>
    <s v="Credit card"/>
    <x v="17"/>
    <s v="NV"/>
    <x v="0"/>
    <x v="280"/>
    <d v="2015-03-05T00:00:00"/>
    <x v="0"/>
    <x v="0"/>
    <n v="1"/>
    <x v="0"/>
    <x v="0"/>
    <s v="Nevada"/>
  </r>
  <r>
    <n v="1330688"/>
    <x v="38"/>
    <s v="Mortgage"/>
    <x v="0"/>
    <s v="NY"/>
    <x v="0"/>
    <x v="47"/>
    <d v="2015-04-17T00:00:00"/>
    <x v="4"/>
    <x v="0"/>
    <n v="2"/>
    <x v="0"/>
    <x v="0"/>
    <s v="New York"/>
  </r>
  <r>
    <n v="601762"/>
    <x v="10"/>
    <s v="Mortgage"/>
    <x v="5"/>
    <s v="NC"/>
    <x v="0"/>
    <x v="685"/>
    <d v="2013-11-18T00:00:00"/>
    <x v="0"/>
    <x v="3"/>
    <n v="4"/>
    <x v="0"/>
    <x v="0"/>
    <s v="North Carolina"/>
  </r>
  <r>
    <n v="1061052"/>
    <x v="923"/>
    <s v="Debt collection"/>
    <x v="22"/>
    <s v="FL"/>
    <x v="0"/>
    <x v="1077"/>
    <d v="2014-10-14T00:00:00"/>
    <x v="12"/>
    <x v="1"/>
    <n v="4"/>
    <x v="0"/>
    <x v="0"/>
    <s v="Florida"/>
  </r>
  <r>
    <n v="1765789"/>
    <x v="149"/>
    <s v="Mortgage"/>
    <x v="0"/>
    <s v="NH"/>
    <x v="0"/>
    <x v="61"/>
    <d v="2016-01-30T00:00:00"/>
    <x v="0"/>
    <x v="2"/>
    <n v="1"/>
    <x v="1"/>
    <x v="0"/>
    <s v="New Hampshire"/>
  </r>
  <r>
    <n v="1801193"/>
    <x v="4"/>
    <s v="Credit reporting"/>
    <x v="8"/>
    <s v="TX"/>
    <x v="0"/>
    <x v="482"/>
    <d v="2016-02-24T00:00:00"/>
    <x v="0"/>
    <x v="2"/>
    <n v="1"/>
    <x v="0"/>
    <x v="1"/>
    <s v="Texas"/>
  </r>
  <r>
    <n v="1984356"/>
    <x v="20"/>
    <s v="Credit card"/>
    <x v="17"/>
    <s v="OH"/>
    <x v="0"/>
    <x v="662"/>
    <d v="2016-06-25T00:00:00"/>
    <x v="0"/>
    <x v="2"/>
    <n v="2"/>
    <x v="0"/>
    <x v="0"/>
    <s v="Ohio"/>
  </r>
  <r>
    <n v="1984500"/>
    <x v="62"/>
    <s v="Credit card"/>
    <x v="24"/>
    <s v="ID"/>
    <x v="0"/>
    <x v="212"/>
    <d v="2016-06-24T00:00:00"/>
    <x v="0"/>
    <x v="2"/>
    <n v="2"/>
    <x v="0"/>
    <x v="0"/>
    <s v="Idaho"/>
  </r>
  <r>
    <n v="1368605"/>
    <x v="103"/>
    <s v="Payday loan"/>
    <x v="52"/>
    <s v="TX"/>
    <x v="0"/>
    <x v="1342"/>
    <d v="2015-05-10T00:00:00"/>
    <x v="0"/>
    <x v="0"/>
    <n v="2"/>
    <x v="0"/>
    <x v="0"/>
    <s v="Texas"/>
  </r>
  <r>
    <n v="1287302"/>
    <x v="33"/>
    <s v="Student loan"/>
    <x v="6"/>
    <s v="CA"/>
    <x v="0"/>
    <x v="499"/>
    <d v="2015-03-17T00:00:00"/>
    <x v="0"/>
    <x v="0"/>
    <n v="1"/>
    <x v="0"/>
    <x v="0"/>
    <s v="California"/>
  </r>
  <r>
    <n v="450535"/>
    <x v="1"/>
    <s v="Mortgage"/>
    <x v="0"/>
    <s v="WA"/>
    <x v="2"/>
    <x v="603"/>
    <d v="2013-07-10T00:00:00"/>
    <x v="4"/>
    <x v="3"/>
    <n v="3"/>
    <x v="0"/>
    <x v="0"/>
    <s v="Washington"/>
  </r>
  <r>
    <n v="633737"/>
    <x v="8"/>
    <s v="Credit card"/>
    <x v="48"/>
    <s v="CO"/>
    <x v="0"/>
    <x v="880"/>
    <d v="2013-12-18T00:00:00"/>
    <x v="2"/>
    <x v="3"/>
    <n v="4"/>
    <x v="0"/>
    <x v="0"/>
    <s v="Colorado"/>
  </r>
  <r>
    <n v="376584"/>
    <x v="33"/>
    <s v="Student loan"/>
    <x v="32"/>
    <s v="NC"/>
    <x v="0"/>
    <x v="513"/>
    <d v="2013-04-09T00:00:00"/>
    <x v="1"/>
    <x v="3"/>
    <n v="2"/>
    <x v="0"/>
    <x v="1"/>
    <s v="North Carolina"/>
  </r>
  <r>
    <n v="1899130"/>
    <x v="16"/>
    <s v="Debt collection"/>
    <x v="22"/>
    <s v="IL"/>
    <x v="0"/>
    <x v="70"/>
    <d v="2016-04-27T00:00:00"/>
    <x v="0"/>
    <x v="2"/>
    <n v="2"/>
    <x v="0"/>
    <x v="0"/>
    <s v="Illinois"/>
  </r>
  <r>
    <n v="995624"/>
    <x v="18"/>
    <s v="Mortgage"/>
    <x v="0"/>
    <s v="NY"/>
    <x v="1"/>
    <x v="796"/>
    <d v="2014-09-17T00:00:00"/>
    <x v="34"/>
    <x v="1"/>
    <n v="3"/>
    <x v="0"/>
    <x v="0"/>
    <s v="New York"/>
  </r>
  <r>
    <n v="1546471"/>
    <x v="1"/>
    <s v="Mortgage"/>
    <x v="37"/>
    <s v="MA"/>
    <x v="0"/>
    <x v="483"/>
    <d v="2015-09-01T00:00:00"/>
    <x v="0"/>
    <x v="0"/>
    <n v="3"/>
    <x v="0"/>
    <x v="0"/>
    <s v="Massachusetts"/>
  </r>
  <r>
    <n v="1146581"/>
    <x v="10"/>
    <s v="Mortgage"/>
    <x v="0"/>
    <s v="NJ"/>
    <x v="0"/>
    <x v="404"/>
    <d v="2014-12-08T00:00:00"/>
    <x v="0"/>
    <x v="1"/>
    <n v="4"/>
    <x v="0"/>
    <x v="0"/>
    <s v="New Jersey"/>
  </r>
  <r>
    <n v="1128770"/>
    <x v="273"/>
    <s v="Consumer Loan"/>
    <x v="21"/>
    <s v="SC"/>
    <x v="0"/>
    <x v="338"/>
    <d v="2014-11-24T00:00:00"/>
    <x v="0"/>
    <x v="1"/>
    <n v="4"/>
    <x v="0"/>
    <x v="1"/>
    <s v="South Carolina"/>
  </r>
  <r>
    <n v="343079"/>
    <x v="8"/>
    <s v="Bank account or service"/>
    <x v="14"/>
    <s v="FL"/>
    <x v="0"/>
    <x v="1197"/>
    <d v="2013-03-07T00:00:00"/>
    <x v="1"/>
    <x v="3"/>
    <n v="1"/>
    <x v="0"/>
    <x v="1"/>
    <s v="Florida"/>
  </r>
  <r>
    <n v="790856"/>
    <x v="14"/>
    <s v="Credit card"/>
    <x v="57"/>
    <s v="NJ"/>
    <x v="0"/>
    <x v="619"/>
    <d v="2014-04-02T00:00:00"/>
    <x v="0"/>
    <x v="1"/>
    <n v="2"/>
    <x v="0"/>
    <x v="1"/>
    <s v="New Jersey"/>
  </r>
  <r>
    <n v="1547250"/>
    <x v="296"/>
    <s v="Mortgage"/>
    <x v="37"/>
    <s v="NY"/>
    <x v="0"/>
    <x v="483"/>
    <d v="2015-09-01T00:00:00"/>
    <x v="0"/>
    <x v="0"/>
    <n v="3"/>
    <x v="0"/>
    <x v="0"/>
    <s v="New York"/>
  </r>
  <r>
    <n v="392199"/>
    <x v="250"/>
    <s v="Bank account or service"/>
    <x v="14"/>
    <s v="IL"/>
    <x v="1"/>
    <x v="1167"/>
    <d v="2013-04-26T00:00:00"/>
    <x v="0"/>
    <x v="3"/>
    <n v="2"/>
    <x v="0"/>
    <x v="0"/>
    <s v="Illinois"/>
  </r>
  <r>
    <n v="537662"/>
    <x v="19"/>
    <s v="Student loan"/>
    <x v="32"/>
    <s v="CT"/>
    <x v="1"/>
    <x v="947"/>
    <d v="2013-09-23T00:00:00"/>
    <x v="7"/>
    <x v="3"/>
    <n v="3"/>
    <x v="0"/>
    <x v="0"/>
    <s v="Connecticut"/>
  </r>
  <r>
    <n v="910732"/>
    <x v="10"/>
    <s v="Mortgage"/>
    <x v="5"/>
    <s v="NJ"/>
    <x v="0"/>
    <x v="842"/>
    <d v="2014-06-27T00:00:00"/>
    <x v="4"/>
    <x v="1"/>
    <n v="2"/>
    <x v="0"/>
    <x v="1"/>
    <s v="New Jersey"/>
  </r>
  <r>
    <n v="1775084"/>
    <x v="8"/>
    <s v="Credit card"/>
    <x v="17"/>
    <s v="IA"/>
    <x v="0"/>
    <x v="21"/>
    <d v="2016-02-05T00:00:00"/>
    <x v="0"/>
    <x v="2"/>
    <n v="1"/>
    <x v="0"/>
    <x v="0"/>
    <s v="Iowa"/>
  </r>
  <r>
    <n v="531870"/>
    <x v="527"/>
    <s v="Debt collection"/>
    <x v="22"/>
    <s v="FL"/>
    <x v="0"/>
    <x v="288"/>
    <d v="2013-09-17T00:00:00"/>
    <x v="0"/>
    <x v="3"/>
    <n v="3"/>
    <x v="0"/>
    <x v="0"/>
    <s v="Florida"/>
  </r>
  <r>
    <n v="859553"/>
    <x v="82"/>
    <s v="Debt collection"/>
    <x v="22"/>
    <s v="KS"/>
    <x v="0"/>
    <x v="188"/>
    <d v="2014-05-20T00:00:00"/>
    <x v="1"/>
    <x v="1"/>
    <n v="2"/>
    <x v="0"/>
    <x v="0"/>
    <s v="Kansas"/>
  </r>
  <r>
    <n v="1032141"/>
    <x v="14"/>
    <s v="Credit card"/>
    <x v="30"/>
    <s v="AZ"/>
    <x v="0"/>
    <x v="911"/>
    <d v="2014-09-17T00:00:00"/>
    <x v="0"/>
    <x v="1"/>
    <n v="3"/>
    <x v="0"/>
    <x v="1"/>
    <s v="Arizona"/>
  </r>
  <r>
    <n v="1600031"/>
    <x v="17"/>
    <s v="Credit reporting"/>
    <x v="3"/>
    <s v="NM"/>
    <x v="0"/>
    <x v="380"/>
    <d v="2015-10-08T00:00:00"/>
    <x v="0"/>
    <x v="0"/>
    <n v="4"/>
    <x v="0"/>
    <x v="0"/>
    <s v="New Mexico"/>
  </r>
  <r>
    <n v="555151"/>
    <x v="8"/>
    <s v="Student loan"/>
    <x v="32"/>
    <s v="IL"/>
    <x v="0"/>
    <x v="167"/>
    <d v="2013-10-09T00:00:00"/>
    <x v="1"/>
    <x v="3"/>
    <n v="4"/>
    <x v="0"/>
    <x v="1"/>
    <s v="Illinois"/>
  </r>
  <r>
    <n v="2064293"/>
    <x v="8"/>
    <s v="Bank account or service"/>
    <x v="9"/>
    <s v="WA"/>
    <x v="0"/>
    <x v="251"/>
    <d v="2016-08-15T00:00:00"/>
    <x v="0"/>
    <x v="2"/>
    <n v="3"/>
    <x v="0"/>
    <x v="0"/>
    <s v="Washington"/>
  </r>
  <r>
    <n v="1940651"/>
    <x v="524"/>
    <s v="Mortgage"/>
    <x v="0"/>
    <s v="FL"/>
    <x v="0"/>
    <x v="307"/>
    <d v="2016-05-25T00:00:00"/>
    <x v="0"/>
    <x v="2"/>
    <n v="2"/>
    <x v="0"/>
    <x v="0"/>
    <s v="Florida"/>
  </r>
  <r>
    <n v="538416"/>
    <x v="8"/>
    <s v="Debt collection"/>
    <x v="1"/>
    <s v="OH"/>
    <x v="3"/>
    <x v="517"/>
    <d v="2013-09-24T00:00:00"/>
    <x v="1"/>
    <x v="3"/>
    <n v="3"/>
    <x v="0"/>
    <x v="0"/>
    <s v="Ohio"/>
  </r>
  <r>
    <n v="572701"/>
    <x v="821"/>
    <s v="Debt collection"/>
    <x v="1"/>
    <s v="FL"/>
    <x v="0"/>
    <x v="887"/>
    <d v="2013-10-27T00:00:00"/>
    <x v="0"/>
    <x v="3"/>
    <n v="4"/>
    <x v="0"/>
    <x v="0"/>
    <s v="Florida"/>
  </r>
  <r>
    <n v="1665384"/>
    <x v="35"/>
    <s v="Mortgage"/>
    <x v="5"/>
    <s v="NM"/>
    <x v="0"/>
    <x v="55"/>
    <d v="2015-11-20T00:00:00"/>
    <x v="0"/>
    <x v="0"/>
    <n v="4"/>
    <x v="0"/>
    <x v="0"/>
    <s v="New Mexico"/>
  </r>
  <r>
    <n v="839555"/>
    <x v="10"/>
    <s v="Mortgage"/>
    <x v="5"/>
    <s v="LA"/>
    <x v="0"/>
    <x v="175"/>
    <d v="2014-05-06T00:00:00"/>
    <x v="0"/>
    <x v="1"/>
    <n v="2"/>
    <x v="0"/>
    <x v="0"/>
    <s v="Louisiana"/>
  </r>
  <r>
    <n v="1589016"/>
    <x v="241"/>
    <s v="Debt collection"/>
    <x v="22"/>
    <s v="WI"/>
    <x v="0"/>
    <x v="88"/>
    <d v="2015-10-01T00:00:00"/>
    <x v="0"/>
    <x v="0"/>
    <n v="4"/>
    <x v="0"/>
    <x v="0"/>
    <s v="Wisconsin"/>
  </r>
  <r>
    <n v="384547"/>
    <x v="4"/>
    <s v="Credit reporting"/>
    <x v="3"/>
    <s v="ID"/>
    <x v="0"/>
    <x v="300"/>
    <d v="2013-04-16T00:00:00"/>
    <x v="0"/>
    <x v="3"/>
    <n v="2"/>
    <x v="0"/>
    <x v="0"/>
    <s v="Idaho"/>
  </r>
  <r>
    <n v="1433197"/>
    <x v="193"/>
    <s v="Bank account or service"/>
    <x v="12"/>
    <s v="VA"/>
    <x v="0"/>
    <x v="500"/>
    <d v="2015-06-26T00:00:00"/>
    <x v="7"/>
    <x v="0"/>
    <n v="2"/>
    <x v="0"/>
    <x v="0"/>
    <s v="Virginia"/>
  </r>
  <r>
    <n v="1129087"/>
    <x v="14"/>
    <s v="Debt collection"/>
    <x v="1"/>
    <s v="FL"/>
    <x v="3"/>
    <x v="338"/>
    <d v="2014-11-25T00:00:00"/>
    <x v="1"/>
    <x v="1"/>
    <n v="4"/>
    <x v="0"/>
    <x v="0"/>
    <s v="Florida"/>
  </r>
  <r>
    <n v="1209315"/>
    <x v="10"/>
    <s v="Consumer Loan"/>
    <x v="39"/>
    <s v="CA"/>
    <x v="2"/>
    <x v="440"/>
    <d v="2015-01-30T00:00:00"/>
    <x v="6"/>
    <x v="0"/>
    <n v="1"/>
    <x v="1"/>
    <x v="0"/>
    <s v="California"/>
  </r>
  <r>
    <n v="441858"/>
    <x v="8"/>
    <s v="Mortgage"/>
    <x v="42"/>
    <s v="DC"/>
    <x v="0"/>
    <x v="477"/>
    <d v="2013-06-26T00:00:00"/>
    <x v="1"/>
    <x v="3"/>
    <n v="2"/>
    <x v="0"/>
    <x v="0"/>
    <s v="District of Columbia"/>
  </r>
  <r>
    <n v="1530282"/>
    <x v="1"/>
    <s v="Mortgage"/>
    <x v="0"/>
    <s v="NC"/>
    <x v="0"/>
    <x v="376"/>
    <d v="2015-08-21T00:00:00"/>
    <x v="0"/>
    <x v="0"/>
    <n v="3"/>
    <x v="0"/>
    <x v="0"/>
    <s v="North Carolina"/>
  </r>
  <r>
    <n v="1636653"/>
    <x v="173"/>
    <s v="Consumer Loan"/>
    <x v="21"/>
    <s v="CA"/>
    <x v="3"/>
    <x v="202"/>
    <d v="2015-11-04T00:00:00"/>
    <x v="1"/>
    <x v="0"/>
    <n v="4"/>
    <x v="0"/>
    <x v="1"/>
    <s v="California"/>
  </r>
  <r>
    <n v="1061671"/>
    <x v="8"/>
    <s v="Credit card"/>
    <x v="60"/>
    <s v="CA"/>
    <x v="3"/>
    <x v="1077"/>
    <d v="2014-10-14T00:00:00"/>
    <x v="12"/>
    <x v="1"/>
    <n v="4"/>
    <x v="0"/>
    <x v="1"/>
    <s v="California"/>
  </r>
  <r>
    <n v="546191"/>
    <x v="9"/>
    <s v="Credit reporting"/>
    <x v="8"/>
    <s v="CT"/>
    <x v="0"/>
    <x v="538"/>
    <d v="2013-09-27T00:00:00"/>
    <x v="0"/>
    <x v="3"/>
    <n v="3"/>
    <x v="0"/>
    <x v="0"/>
    <s v="Connecticut"/>
  </r>
  <r>
    <n v="1252092"/>
    <x v="10"/>
    <s v="Bank account or service"/>
    <x v="12"/>
    <s v="MO"/>
    <x v="1"/>
    <x v="710"/>
    <d v="2015-02-25T00:00:00"/>
    <x v="4"/>
    <x v="0"/>
    <n v="1"/>
    <x v="0"/>
    <x v="0"/>
    <s v="Missouri"/>
  </r>
  <r>
    <n v="1165557"/>
    <x v="9"/>
    <s v="Credit reporting"/>
    <x v="3"/>
    <s v="MD"/>
    <x v="0"/>
    <x v="1154"/>
    <d v="2014-12-21T00:00:00"/>
    <x v="0"/>
    <x v="1"/>
    <n v="4"/>
    <x v="0"/>
    <x v="0"/>
    <s v="Maryland"/>
  </r>
  <r>
    <n v="1109364"/>
    <x v="5"/>
    <s v="Bank account or service"/>
    <x v="14"/>
    <s v="IN"/>
    <x v="0"/>
    <x v="1133"/>
    <d v="2014-11-14T00:00:00"/>
    <x v="6"/>
    <x v="1"/>
    <n v="4"/>
    <x v="0"/>
    <x v="1"/>
    <s v="Indiana"/>
  </r>
  <r>
    <n v="295300"/>
    <x v="10"/>
    <s v="Bank account or service"/>
    <x v="9"/>
    <s v="NJ"/>
    <x v="0"/>
    <x v="1314"/>
    <d v="2013-02-04T00:00:00"/>
    <x v="0"/>
    <x v="3"/>
    <n v="1"/>
    <x v="0"/>
    <x v="0"/>
    <s v="New Jersey"/>
  </r>
  <r>
    <n v="497145"/>
    <x v="10"/>
    <s v="Bank account or service"/>
    <x v="12"/>
    <s v="MD"/>
    <x v="1"/>
    <x v="962"/>
    <d v="2013-08-21T00:00:00"/>
    <x v="1"/>
    <x v="3"/>
    <n v="3"/>
    <x v="0"/>
    <x v="0"/>
    <s v="Maryland"/>
  </r>
  <r>
    <n v="924747"/>
    <x v="580"/>
    <s v="Bank account or service"/>
    <x v="12"/>
    <s v="WA"/>
    <x v="0"/>
    <x v="700"/>
    <d v="2014-07-10T00:00:00"/>
    <x v="7"/>
    <x v="1"/>
    <n v="3"/>
    <x v="0"/>
    <x v="0"/>
    <s v="Washington"/>
  </r>
  <r>
    <n v="1024328"/>
    <x v="9"/>
    <s v="Credit reporting"/>
    <x v="3"/>
    <s v="LA"/>
    <x v="0"/>
    <x v="1063"/>
    <d v="2014-09-11T00:00:00"/>
    <x v="0"/>
    <x v="1"/>
    <n v="3"/>
    <x v="0"/>
    <x v="0"/>
    <s v="Louisiana"/>
  </r>
  <r>
    <n v="1471243"/>
    <x v="182"/>
    <s v="Consumer Loan"/>
    <x v="39"/>
    <s v="PA"/>
    <x v="0"/>
    <x v="29"/>
    <d v="2015-07-16T00:00:00"/>
    <x v="0"/>
    <x v="0"/>
    <n v="3"/>
    <x v="0"/>
    <x v="0"/>
    <s v="Pennsylvania"/>
  </r>
  <r>
    <n v="1725793"/>
    <x v="62"/>
    <s v="Credit card"/>
    <x v="58"/>
    <s v="NC"/>
    <x v="0"/>
    <x v="1278"/>
    <d v="2016-01-03T00:00:00"/>
    <x v="0"/>
    <x v="2"/>
    <n v="1"/>
    <x v="0"/>
    <x v="0"/>
    <s v="North Carolina"/>
  </r>
  <r>
    <n v="1554231"/>
    <x v="1"/>
    <s v="Mortgage"/>
    <x v="0"/>
    <s v="LA"/>
    <x v="0"/>
    <x v="452"/>
    <d v="2015-09-09T00:00:00"/>
    <x v="4"/>
    <x v="0"/>
    <n v="3"/>
    <x v="0"/>
    <x v="0"/>
    <s v="Louisiana"/>
  </r>
  <r>
    <n v="461181"/>
    <x v="8"/>
    <s v="Credit card"/>
    <x v="24"/>
    <s v="NY"/>
    <x v="3"/>
    <x v="715"/>
    <d v="2013-07-19T00:00:00"/>
    <x v="1"/>
    <x v="3"/>
    <n v="3"/>
    <x v="0"/>
    <x v="0"/>
    <s v="New York"/>
  </r>
  <r>
    <n v="1010801"/>
    <x v="313"/>
    <s v="Debt collection"/>
    <x v="13"/>
    <s v="NY"/>
    <x v="0"/>
    <x v="422"/>
    <d v="2014-09-03T00:00:00"/>
    <x v="1"/>
    <x v="1"/>
    <n v="3"/>
    <x v="1"/>
    <x v="1"/>
    <s v="New York"/>
  </r>
  <r>
    <n v="1012558"/>
    <x v="9"/>
    <s v="Credit reporting"/>
    <x v="3"/>
    <s v="NV"/>
    <x v="0"/>
    <x v="903"/>
    <d v="2014-09-03T00:00:00"/>
    <x v="0"/>
    <x v="1"/>
    <n v="3"/>
    <x v="0"/>
    <x v="1"/>
    <s v="Nevada"/>
  </r>
  <r>
    <n v="1258709"/>
    <x v="33"/>
    <s v="Student loan"/>
    <x v="26"/>
    <s v="CA"/>
    <x v="0"/>
    <x v="131"/>
    <d v="2015-02-26T00:00:00"/>
    <x v="0"/>
    <x v="0"/>
    <n v="1"/>
    <x v="0"/>
    <x v="0"/>
    <s v="California"/>
  </r>
  <r>
    <n v="1824842"/>
    <x v="122"/>
    <s v="Bank account or service"/>
    <x v="12"/>
    <s v="IL"/>
    <x v="0"/>
    <x v="874"/>
    <d v="2016-03-10T00:00:00"/>
    <x v="1"/>
    <x v="2"/>
    <n v="1"/>
    <x v="0"/>
    <x v="1"/>
    <s v="Illinois"/>
  </r>
  <r>
    <n v="1838065"/>
    <x v="4"/>
    <s v="Credit reporting"/>
    <x v="3"/>
    <s v="TX"/>
    <x v="3"/>
    <x v="367"/>
    <d v="2016-03-17T00:00:00"/>
    <x v="0"/>
    <x v="2"/>
    <n v="1"/>
    <x v="0"/>
    <x v="0"/>
    <s v="Texas"/>
  </r>
  <r>
    <n v="1557661"/>
    <x v="19"/>
    <s v="Mortgage"/>
    <x v="5"/>
    <s v="NJ"/>
    <x v="0"/>
    <x v="270"/>
    <d v="2015-09-09T00:00:00"/>
    <x v="0"/>
    <x v="0"/>
    <n v="3"/>
    <x v="0"/>
    <x v="0"/>
    <s v="New Jersey"/>
  </r>
  <r>
    <n v="1712757"/>
    <x v="491"/>
    <s v="Money transfers"/>
    <x v="55"/>
    <s v="OH"/>
    <x v="0"/>
    <x v="411"/>
    <d v="2015-12-22T00:00:00"/>
    <x v="0"/>
    <x v="0"/>
    <n v="4"/>
    <x v="0"/>
    <x v="0"/>
    <s v="Ohio"/>
  </r>
  <r>
    <n v="222710"/>
    <x v="206"/>
    <s v="Student loan"/>
    <x v="32"/>
    <s v="MI"/>
    <x v="0"/>
    <x v="26"/>
    <d v="2013-01-04T00:00:00"/>
    <x v="0"/>
    <x v="3"/>
    <n v="1"/>
    <x v="0"/>
    <x v="0"/>
    <s v="Michigan"/>
  </r>
  <r>
    <n v="934062"/>
    <x v="122"/>
    <s v="Bank account or service"/>
    <x v="12"/>
    <s v="CA"/>
    <x v="0"/>
    <x v="301"/>
    <d v="2014-07-11T00:00:00"/>
    <x v="0"/>
    <x v="1"/>
    <n v="3"/>
    <x v="1"/>
    <x v="0"/>
    <s v="California"/>
  </r>
  <r>
    <n v="2042941"/>
    <x v="18"/>
    <s v="Mortgage"/>
    <x v="0"/>
    <s v="AZ"/>
    <x v="0"/>
    <x v="431"/>
    <d v="2016-08-03T00:00:00"/>
    <x v="0"/>
    <x v="2"/>
    <n v="3"/>
    <x v="0"/>
    <x v="0"/>
    <s v="Arizona"/>
  </r>
  <r>
    <n v="1682564"/>
    <x v="14"/>
    <s v="Bank account or service"/>
    <x v="12"/>
    <s v="FL"/>
    <x v="0"/>
    <x v="645"/>
    <d v="2015-12-03T00:00:00"/>
    <x v="0"/>
    <x v="0"/>
    <n v="4"/>
    <x v="0"/>
    <x v="0"/>
    <s v="Florida"/>
  </r>
  <r>
    <n v="989527"/>
    <x v="6"/>
    <s v="Bank account or service"/>
    <x v="9"/>
    <s v="GA"/>
    <x v="1"/>
    <x v="687"/>
    <d v="2014-08-21T00:00:00"/>
    <x v="7"/>
    <x v="1"/>
    <n v="3"/>
    <x v="0"/>
    <x v="0"/>
    <s v="Georgia"/>
  </r>
  <r>
    <n v="446469"/>
    <x v="62"/>
    <s v="Credit card"/>
    <x v="20"/>
    <s v="NJ"/>
    <x v="0"/>
    <x v="1350"/>
    <d v="2013-06-29T00:00:00"/>
    <x v="0"/>
    <x v="3"/>
    <n v="2"/>
    <x v="0"/>
    <x v="0"/>
    <s v="New Jersey"/>
  </r>
  <r>
    <n v="1881301"/>
    <x v="19"/>
    <s v="Bank account or service"/>
    <x v="9"/>
    <s v="NJ"/>
    <x v="1"/>
    <x v="341"/>
    <d v="2016-04-19T00:00:00"/>
    <x v="6"/>
    <x v="2"/>
    <n v="2"/>
    <x v="0"/>
    <x v="0"/>
    <s v="New Jersey"/>
  </r>
  <r>
    <n v="2077892"/>
    <x v="19"/>
    <s v="Bank account or service"/>
    <x v="12"/>
    <s v="WA"/>
    <x v="0"/>
    <x v="795"/>
    <d v="2016-08-22T00:00:00"/>
    <x v="0"/>
    <x v="2"/>
    <n v="3"/>
    <x v="0"/>
    <x v="1"/>
    <s v="Washington"/>
  </r>
  <r>
    <n v="757030"/>
    <x v="1"/>
    <s v="Mortgage"/>
    <x v="37"/>
    <s v="FL"/>
    <x v="0"/>
    <x v="830"/>
    <d v="2014-03-13T00:00:00"/>
    <x v="0"/>
    <x v="1"/>
    <n v="1"/>
    <x v="1"/>
    <x v="1"/>
    <s v="Florida"/>
  </r>
  <r>
    <n v="1011457"/>
    <x v="19"/>
    <s v="Bank account or service"/>
    <x v="9"/>
    <s v="WA"/>
    <x v="0"/>
    <x v="422"/>
    <d v="2014-09-02T00:00:00"/>
    <x v="0"/>
    <x v="1"/>
    <n v="3"/>
    <x v="0"/>
    <x v="0"/>
    <s v="Washington"/>
  </r>
  <r>
    <n v="225307"/>
    <x v="20"/>
    <s v="Bank account or service"/>
    <x v="12"/>
    <s v="OR"/>
    <x v="2"/>
    <x v="1227"/>
    <d v="2013-01-09T00:00:00"/>
    <x v="0"/>
    <x v="3"/>
    <n v="1"/>
    <x v="0"/>
    <x v="1"/>
    <s v="Oregon"/>
  </r>
  <r>
    <n v="1855738"/>
    <x v="9"/>
    <s v="Credit reporting"/>
    <x v="25"/>
    <s v="SC"/>
    <x v="0"/>
    <x v="191"/>
    <d v="2016-03-30T00:00:00"/>
    <x v="0"/>
    <x v="2"/>
    <n v="1"/>
    <x v="0"/>
    <x v="0"/>
    <s v="South Carolina"/>
  </r>
  <r>
    <n v="443217"/>
    <x v="7"/>
    <s v="Student loan"/>
    <x v="32"/>
    <s v="NC"/>
    <x v="0"/>
    <x v="837"/>
    <d v="2013-06-27T00:00:00"/>
    <x v="1"/>
    <x v="3"/>
    <n v="2"/>
    <x v="0"/>
    <x v="0"/>
    <s v="North Carolina"/>
  </r>
  <r>
    <n v="1786190"/>
    <x v="4"/>
    <s v="Credit reporting"/>
    <x v="25"/>
    <s v="PA"/>
    <x v="0"/>
    <x v="248"/>
    <d v="2016-02-12T00:00:00"/>
    <x v="0"/>
    <x v="2"/>
    <n v="1"/>
    <x v="0"/>
    <x v="0"/>
    <s v="Pennsylvania"/>
  </r>
  <r>
    <n v="2038551"/>
    <x v="10"/>
    <s v="Bank account or service"/>
    <x v="14"/>
    <s v="CA"/>
    <x v="0"/>
    <x v="547"/>
    <d v="2016-07-30T00:00:00"/>
    <x v="0"/>
    <x v="2"/>
    <n v="3"/>
    <x v="0"/>
    <x v="0"/>
    <s v="California"/>
  </r>
  <r>
    <n v="932353"/>
    <x v="17"/>
    <s v="Credit reporting"/>
    <x v="8"/>
    <s v="TX"/>
    <x v="0"/>
    <x v="345"/>
    <d v="2014-07-10T00:00:00"/>
    <x v="0"/>
    <x v="1"/>
    <n v="3"/>
    <x v="0"/>
    <x v="0"/>
    <s v="Texas"/>
  </r>
  <r>
    <n v="679829"/>
    <x v="816"/>
    <s v="Debt collection"/>
    <x v="22"/>
    <s v="MI"/>
    <x v="3"/>
    <x v="498"/>
    <d v="2014-01-29T00:00:00"/>
    <x v="12"/>
    <x v="1"/>
    <n v="1"/>
    <x v="0"/>
    <x v="0"/>
    <s v="Michigan"/>
  </r>
  <r>
    <n v="1111149"/>
    <x v="14"/>
    <s v="Bank account or service"/>
    <x v="12"/>
    <s v="CA"/>
    <x v="0"/>
    <x v="197"/>
    <d v="2014-11-15T00:00:00"/>
    <x v="6"/>
    <x v="1"/>
    <n v="4"/>
    <x v="0"/>
    <x v="1"/>
    <s v="California"/>
  </r>
  <r>
    <n v="1653772"/>
    <x v="124"/>
    <s v="Bank account or service"/>
    <x v="12"/>
    <s v="MS"/>
    <x v="1"/>
    <x v="1101"/>
    <d v="2015-11-17T00:00:00"/>
    <x v="6"/>
    <x v="0"/>
    <n v="4"/>
    <x v="0"/>
    <x v="0"/>
    <s v="Mississippi"/>
  </r>
  <r>
    <n v="389911"/>
    <x v="1"/>
    <s v="Mortgage"/>
    <x v="0"/>
    <s v="VA"/>
    <x v="1"/>
    <x v="488"/>
    <d v="2013-04-25T00:00:00"/>
    <x v="1"/>
    <x v="3"/>
    <n v="2"/>
    <x v="0"/>
    <x v="0"/>
    <s v="Virginia"/>
  </r>
  <r>
    <n v="358484"/>
    <x v="10"/>
    <s v="Credit card"/>
    <x v="20"/>
    <s v="GA"/>
    <x v="0"/>
    <x v="527"/>
    <d v="2013-03-18T00:00:00"/>
    <x v="0"/>
    <x v="3"/>
    <n v="1"/>
    <x v="0"/>
    <x v="0"/>
    <s v="Georgia"/>
  </r>
  <r>
    <n v="1689140"/>
    <x v="44"/>
    <s v="Mortgage"/>
    <x v="0"/>
    <s v="NJ"/>
    <x v="0"/>
    <x v="708"/>
    <d v="2015-12-09T00:00:00"/>
    <x v="0"/>
    <x v="0"/>
    <n v="4"/>
    <x v="0"/>
    <x v="1"/>
    <s v="New Jersey"/>
  </r>
  <r>
    <n v="700513"/>
    <x v="25"/>
    <s v="Credit card"/>
    <x v="48"/>
    <s v="WA"/>
    <x v="1"/>
    <x v="401"/>
    <d v="2014-02-07T00:00:00"/>
    <x v="4"/>
    <x v="1"/>
    <n v="1"/>
    <x v="0"/>
    <x v="0"/>
    <s v="Washington"/>
  </r>
  <r>
    <n v="1244923"/>
    <x v="315"/>
    <s v="Bank account or service"/>
    <x v="12"/>
    <s v="TX"/>
    <x v="1"/>
    <x v="305"/>
    <d v="2015-02-24T00:00:00"/>
    <x v="11"/>
    <x v="0"/>
    <n v="1"/>
    <x v="0"/>
    <x v="0"/>
    <s v="Texas"/>
  </r>
  <r>
    <n v="434839"/>
    <x v="172"/>
    <s v="Mortgage"/>
    <x v="5"/>
    <s v="NJ"/>
    <x v="1"/>
    <x v="1151"/>
    <d v="2013-06-19T00:00:00"/>
    <x v="4"/>
    <x v="3"/>
    <n v="2"/>
    <x v="0"/>
    <x v="0"/>
    <s v="New Jersey"/>
  </r>
  <r>
    <n v="1449604"/>
    <x v="8"/>
    <s v="Bank account or service"/>
    <x v="36"/>
    <s v="NY"/>
    <x v="0"/>
    <x v="173"/>
    <d v="2015-07-02T00:00:00"/>
    <x v="0"/>
    <x v="0"/>
    <n v="3"/>
    <x v="0"/>
    <x v="0"/>
    <s v="New York"/>
  </r>
  <r>
    <n v="1852669"/>
    <x v="1"/>
    <s v="Mortgage"/>
    <x v="0"/>
    <s v="NY"/>
    <x v="1"/>
    <x v="418"/>
    <d v="2016-03-30T00:00:00"/>
    <x v="4"/>
    <x v="2"/>
    <n v="1"/>
    <x v="0"/>
    <x v="0"/>
    <s v="New York"/>
  </r>
  <r>
    <n v="1837380"/>
    <x v="28"/>
    <s v="Bank account or service"/>
    <x v="9"/>
    <s v="NY"/>
    <x v="0"/>
    <x v="367"/>
    <d v="2016-03-17T00:00:00"/>
    <x v="0"/>
    <x v="2"/>
    <n v="1"/>
    <x v="0"/>
    <x v="1"/>
    <s v="New York"/>
  </r>
  <r>
    <n v="2001760"/>
    <x v="924"/>
    <s v="Debt collection"/>
    <x v="22"/>
    <m/>
    <x v="0"/>
    <x v="534"/>
    <d v="2016-08-15T00:00:00"/>
    <x v="52"/>
    <x v="2"/>
    <n v="3"/>
    <x v="0"/>
    <x v="1"/>
    <e v="#N/A"/>
  </r>
  <r>
    <n v="1179889"/>
    <x v="9"/>
    <s v="Credit reporting"/>
    <x v="8"/>
    <s v="MD"/>
    <x v="0"/>
    <x v="1079"/>
    <d v="2015-01-04T00:00:00"/>
    <x v="0"/>
    <x v="0"/>
    <n v="1"/>
    <x v="0"/>
    <x v="1"/>
    <s v="Maryland"/>
  </r>
  <r>
    <n v="343843"/>
    <x v="20"/>
    <s v="Credit card"/>
    <x v="30"/>
    <s v="MT"/>
    <x v="3"/>
    <x v="1197"/>
    <d v="2013-03-07T00:00:00"/>
    <x v="1"/>
    <x v="3"/>
    <n v="1"/>
    <x v="0"/>
    <x v="0"/>
    <s v="Montana"/>
  </r>
  <r>
    <n v="1000818"/>
    <x v="8"/>
    <s v="Credit card"/>
    <x v="24"/>
    <s v="CO"/>
    <x v="1"/>
    <x v="801"/>
    <d v="2014-08-28T00:00:00"/>
    <x v="4"/>
    <x v="1"/>
    <n v="3"/>
    <x v="0"/>
    <x v="0"/>
    <s v="Colorado"/>
  </r>
  <r>
    <n v="1935388"/>
    <x v="35"/>
    <s v="Mortgage"/>
    <x v="5"/>
    <s v="NY"/>
    <x v="1"/>
    <x v="889"/>
    <d v="2016-05-30T00:00:00"/>
    <x v="10"/>
    <x v="2"/>
    <n v="2"/>
    <x v="0"/>
    <x v="1"/>
    <s v="New York"/>
  </r>
  <r>
    <n v="1708666"/>
    <x v="41"/>
    <s v="Debt collection"/>
    <x v="13"/>
    <s v="KY"/>
    <x v="0"/>
    <x v="992"/>
    <d v="2015-12-19T00:00:00"/>
    <x v="0"/>
    <x v="0"/>
    <n v="4"/>
    <x v="0"/>
    <x v="0"/>
    <s v="Kentucky"/>
  </r>
  <r>
    <n v="225256"/>
    <x v="83"/>
    <s v="Bank account or service"/>
    <x v="36"/>
    <s v="OK"/>
    <x v="1"/>
    <x v="1227"/>
    <d v="2013-01-10T00:00:00"/>
    <x v="1"/>
    <x v="3"/>
    <n v="1"/>
    <x v="0"/>
    <x v="0"/>
    <s v="Oklahoma"/>
  </r>
  <r>
    <n v="1603001"/>
    <x v="28"/>
    <s v="Credit card"/>
    <x v="47"/>
    <s v="CO"/>
    <x v="0"/>
    <x v="1331"/>
    <d v="2015-10-12T00:00:00"/>
    <x v="0"/>
    <x v="0"/>
    <n v="4"/>
    <x v="0"/>
    <x v="0"/>
    <s v="Colorado"/>
  </r>
  <r>
    <n v="1922545"/>
    <x v="30"/>
    <s v="Mortgage"/>
    <x v="0"/>
    <s v="GA"/>
    <x v="0"/>
    <x v="577"/>
    <d v="2016-05-12T00:00:00"/>
    <x v="0"/>
    <x v="2"/>
    <n v="2"/>
    <x v="0"/>
    <x v="0"/>
    <s v="Georgia"/>
  </r>
  <r>
    <n v="1984809"/>
    <x v="4"/>
    <s v="Credit reporting"/>
    <x v="3"/>
    <s v="MI"/>
    <x v="3"/>
    <x v="212"/>
    <d v="2016-06-24T00:00:00"/>
    <x v="0"/>
    <x v="2"/>
    <n v="2"/>
    <x v="0"/>
    <x v="0"/>
    <s v="Michigan"/>
  </r>
  <r>
    <n v="462160"/>
    <x v="19"/>
    <s v="Mortgage"/>
    <x v="5"/>
    <s v="UT"/>
    <x v="1"/>
    <x v="481"/>
    <d v="2013-07-24T00:00:00"/>
    <x v="1"/>
    <x v="3"/>
    <n v="3"/>
    <x v="0"/>
    <x v="0"/>
    <s v="Utah"/>
  </r>
  <r>
    <n v="2095607"/>
    <x v="62"/>
    <s v="Debt collection"/>
    <x v="22"/>
    <s v="NC"/>
    <x v="0"/>
    <x v="1216"/>
    <d v="2016-09-05T00:00:00"/>
    <x v="0"/>
    <x v="2"/>
    <n v="3"/>
    <x v="0"/>
    <x v="0"/>
    <s v="North Carolina"/>
  </r>
  <r>
    <n v="503184"/>
    <x v="35"/>
    <s v="Mortgage"/>
    <x v="0"/>
    <s v="OK"/>
    <x v="1"/>
    <x v="983"/>
    <d v="2013-08-26T00:00:00"/>
    <x v="7"/>
    <x v="3"/>
    <n v="3"/>
    <x v="0"/>
    <x v="1"/>
    <s v="Oklahoma"/>
  </r>
  <r>
    <n v="327866"/>
    <x v="10"/>
    <s v="Credit card"/>
    <x v="57"/>
    <s v="NY"/>
    <x v="0"/>
    <x v="692"/>
    <d v="2013-02-25T00:00:00"/>
    <x v="7"/>
    <x v="3"/>
    <n v="1"/>
    <x v="0"/>
    <x v="1"/>
    <s v="New York"/>
  </r>
  <r>
    <n v="1773247"/>
    <x v="41"/>
    <s v="Debt collection"/>
    <x v="4"/>
    <s v="DC"/>
    <x v="0"/>
    <x v="686"/>
    <d v="2016-02-04T00:00:00"/>
    <x v="0"/>
    <x v="2"/>
    <n v="1"/>
    <x v="0"/>
    <x v="1"/>
    <s v="District of Columbia"/>
  </r>
  <r>
    <n v="490895"/>
    <x v="871"/>
    <s v="Debt collection"/>
    <x v="1"/>
    <s v="MD"/>
    <x v="3"/>
    <x v="907"/>
    <d v="2013-08-15T00:00:00"/>
    <x v="1"/>
    <x v="3"/>
    <n v="3"/>
    <x v="0"/>
    <x v="1"/>
    <s v="Maryland"/>
  </r>
  <r>
    <n v="1739580"/>
    <x v="17"/>
    <s v="Credit reporting"/>
    <x v="8"/>
    <s v="FL"/>
    <x v="0"/>
    <x v="299"/>
    <d v="2016-01-13T00:00:00"/>
    <x v="0"/>
    <x v="2"/>
    <n v="1"/>
    <x v="0"/>
    <x v="0"/>
    <s v="Florida"/>
  </r>
  <r>
    <n v="1518324"/>
    <x v="14"/>
    <s v="Student loan"/>
    <x v="6"/>
    <s v="ME"/>
    <x v="0"/>
    <x v="244"/>
    <d v="2015-08-13T00:00:00"/>
    <x v="0"/>
    <x v="0"/>
    <n v="3"/>
    <x v="0"/>
    <x v="1"/>
    <s v="Maine"/>
  </r>
  <r>
    <n v="1977816"/>
    <x v="9"/>
    <s v="Credit reporting"/>
    <x v="8"/>
    <s v="GA"/>
    <x v="0"/>
    <x v="201"/>
    <d v="2016-06-21T00:00:00"/>
    <x v="0"/>
    <x v="2"/>
    <n v="2"/>
    <x v="0"/>
    <x v="1"/>
    <s v="Georgia"/>
  </r>
  <r>
    <n v="1213758"/>
    <x v="16"/>
    <s v="Bank account or service"/>
    <x v="9"/>
    <s v="IL"/>
    <x v="0"/>
    <x v="48"/>
    <d v="2015-02-02T00:00:00"/>
    <x v="2"/>
    <x v="0"/>
    <n v="1"/>
    <x v="0"/>
    <x v="0"/>
    <s v="Illinois"/>
  </r>
  <r>
    <n v="680632"/>
    <x v="88"/>
    <s v="Payday loan"/>
    <x v="11"/>
    <s v="PA"/>
    <x v="0"/>
    <x v="498"/>
    <d v="2014-01-24T00:00:00"/>
    <x v="4"/>
    <x v="1"/>
    <n v="1"/>
    <x v="0"/>
    <x v="0"/>
    <s v="Pennsylvania"/>
  </r>
  <r>
    <n v="1552012"/>
    <x v="877"/>
    <s v="Debt collection"/>
    <x v="1"/>
    <s v="GA"/>
    <x v="0"/>
    <x v="133"/>
    <d v="2015-09-04T00:00:00"/>
    <x v="0"/>
    <x v="0"/>
    <n v="3"/>
    <x v="0"/>
    <x v="1"/>
    <s v="Georgia"/>
  </r>
  <r>
    <n v="581845"/>
    <x v="33"/>
    <s v="Student loan"/>
    <x v="32"/>
    <s v="IL"/>
    <x v="0"/>
    <x v="12"/>
    <d v="2013-11-01T00:00:00"/>
    <x v="0"/>
    <x v="3"/>
    <n v="4"/>
    <x v="0"/>
    <x v="0"/>
    <s v="Illinois"/>
  </r>
  <r>
    <n v="1874265"/>
    <x v="8"/>
    <s v="Credit card"/>
    <x v="31"/>
    <s v="FL"/>
    <x v="0"/>
    <x v="92"/>
    <d v="2016-04-11T00:00:00"/>
    <x v="0"/>
    <x v="2"/>
    <n v="2"/>
    <x v="0"/>
    <x v="0"/>
    <s v="Florida"/>
  </r>
  <r>
    <n v="1491763"/>
    <x v="4"/>
    <s v="Credit reporting"/>
    <x v="44"/>
    <s v="FL"/>
    <x v="0"/>
    <x v="1029"/>
    <d v="2015-07-29T00:00:00"/>
    <x v="0"/>
    <x v="0"/>
    <n v="3"/>
    <x v="0"/>
    <x v="0"/>
    <s v="Florida"/>
  </r>
  <r>
    <n v="864556"/>
    <x v="51"/>
    <s v="Credit card"/>
    <x v="30"/>
    <s v="CA"/>
    <x v="1"/>
    <x v="537"/>
    <d v="2014-05-27T00:00:00"/>
    <x v="2"/>
    <x v="1"/>
    <n v="2"/>
    <x v="0"/>
    <x v="1"/>
    <s v="California"/>
  </r>
  <r>
    <n v="1010122"/>
    <x v="35"/>
    <s v="Mortgage"/>
    <x v="0"/>
    <s v="AZ"/>
    <x v="0"/>
    <x v="422"/>
    <d v="2014-09-02T00:00:00"/>
    <x v="0"/>
    <x v="1"/>
    <n v="3"/>
    <x v="0"/>
    <x v="0"/>
    <s v="Arizona"/>
  </r>
  <r>
    <n v="1336655"/>
    <x v="28"/>
    <s v="Credit card"/>
    <x v="35"/>
    <s v="DC"/>
    <x v="0"/>
    <x v="1088"/>
    <d v="2015-04-20T00:00:00"/>
    <x v="0"/>
    <x v="0"/>
    <n v="2"/>
    <x v="0"/>
    <x v="1"/>
    <s v="District of Columbia"/>
  </r>
  <r>
    <n v="1311026"/>
    <x v="20"/>
    <s v="Debt collection"/>
    <x v="4"/>
    <s v="WA"/>
    <x v="0"/>
    <x v="84"/>
    <d v="2015-04-01T00:00:00"/>
    <x v="0"/>
    <x v="0"/>
    <n v="2"/>
    <x v="0"/>
    <x v="0"/>
    <s v="Washington"/>
  </r>
  <r>
    <n v="2006564"/>
    <x v="28"/>
    <s v="Mortgage"/>
    <x v="0"/>
    <s v="DC"/>
    <x v="1"/>
    <x v="166"/>
    <d v="2016-07-12T00:00:00"/>
    <x v="1"/>
    <x v="2"/>
    <n v="3"/>
    <x v="0"/>
    <x v="0"/>
    <s v="District of Columbia"/>
  </r>
  <r>
    <n v="1548557"/>
    <x v="681"/>
    <s v="Debt collection"/>
    <x v="4"/>
    <s v="CA"/>
    <x v="0"/>
    <x v="372"/>
    <d v="2015-09-02T00:00:00"/>
    <x v="0"/>
    <x v="0"/>
    <n v="3"/>
    <x v="0"/>
    <x v="0"/>
    <s v="California"/>
  </r>
  <r>
    <n v="929719"/>
    <x v="30"/>
    <s v="Mortgage"/>
    <x v="0"/>
    <s v="NV"/>
    <x v="0"/>
    <x v="913"/>
    <d v="2014-07-09T00:00:00"/>
    <x v="0"/>
    <x v="1"/>
    <n v="3"/>
    <x v="0"/>
    <x v="0"/>
    <s v="Nevada"/>
  </r>
  <r>
    <n v="1809006"/>
    <x v="610"/>
    <s v="Credit reporting"/>
    <x v="8"/>
    <s v="FL"/>
    <x v="0"/>
    <x v="449"/>
    <d v="2016-03-01T00:00:00"/>
    <x v="0"/>
    <x v="2"/>
    <n v="1"/>
    <x v="0"/>
    <x v="1"/>
    <s v="Florida"/>
  </r>
  <r>
    <n v="1678472"/>
    <x v="110"/>
    <s v="Credit card"/>
    <x v="24"/>
    <s v="NY"/>
    <x v="0"/>
    <x v="434"/>
    <d v="2015-12-02T00:00:00"/>
    <x v="1"/>
    <x v="0"/>
    <n v="4"/>
    <x v="0"/>
    <x v="0"/>
    <s v="New York"/>
  </r>
  <r>
    <n v="2017472"/>
    <x v="10"/>
    <s v="Credit card"/>
    <x v="17"/>
    <s v="MD"/>
    <x v="1"/>
    <x v="229"/>
    <d v="2016-07-19T00:00:00"/>
    <x v="1"/>
    <x v="2"/>
    <n v="3"/>
    <x v="0"/>
    <x v="0"/>
    <s v="Maryland"/>
  </r>
  <r>
    <n v="1823795"/>
    <x v="38"/>
    <s v="Bank account or service"/>
    <x v="9"/>
    <s v="NY"/>
    <x v="0"/>
    <x v="874"/>
    <d v="2016-03-09T00:00:00"/>
    <x v="0"/>
    <x v="2"/>
    <n v="1"/>
    <x v="0"/>
    <x v="0"/>
    <s v="New York"/>
  </r>
  <r>
    <n v="891856"/>
    <x v="254"/>
    <s v="Mortgage"/>
    <x v="0"/>
    <s v="PA"/>
    <x v="0"/>
    <x v="1127"/>
    <d v="2014-06-12T00:00:00"/>
    <x v="0"/>
    <x v="1"/>
    <n v="2"/>
    <x v="0"/>
    <x v="1"/>
    <s v="Pennsylvania"/>
  </r>
  <r>
    <n v="1974490"/>
    <x v="352"/>
    <s v="Debt collection"/>
    <x v="13"/>
    <s v="TX"/>
    <x v="0"/>
    <x v="582"/>
    <d v="2016-06-17T00:00:00"/>
    <x v="0"/>
    <x v="2"/>
    <n v="2"/>
    <x v="0"/>
    <x v="1"/>
    <s v="Texas"/>
  </r>
  <r>
    <n v="1623081"/>
    <x v="16"/>
    <s v="Bank account or service"/>
    <x v="9"/>
    <s v="NY"/>
    <x v="0"/>
    <x v="1022"/>
    <d v="2015-10-24T00:00:00"/>
    <x v="0"/>
    <x v="0"/>
    <n v="4"/>
    <x v="0"/>
    <x v="0"/>
    <s v="New York"/>
  </r>
  <r>
    <n v="2048718"/>
    <x v="5"/>
    <s v="Credit card"/>
    <x v="16"/>
    <s v="TX"/>
    <x v="0"/>
    <x v="471"/>
    <d v="2016-08-09T00:00:00"/>
    <x v="7"/>
    <x v="2"/>
    <n v="3"/>
    <x v="0"/>
    <x v="0"/>
    <s v="Texas"/>
  </r>
  <r>
    <n v="970716"/>
    <x v="10"/>
    <s v="Mortgage"/>
    <x v="0"/>
    <s v="IL"/>
    <x v="1"/>
    <x v="193"/>
    <d v="2014-08-07T00:00:00"/>
    <x v="1"/>
    <x v="1"/>
    <n v="3"/>
    <x v="0"/>
    <x v="0"/>
    <s v="Illinois"/>
  </r>
  <r>
    <n v="281056"/>
    <x v="20"/>
    <s v="Mortgage"/>
    <x v="5"/>
    <s v="OH"/>
    <x v="2"/>
    <x v="515"/>
    <d v="2013-01-30T00:00:00"/>
    <x v="0"/>
    <x v="3"/>
    <n v="1"/>
    <x v="0"/>
    <x v="0"/>
    <s v="Ohio"/>
  </r>
  <r>
    <n v="1033502"/>
    <x v="925"/>
    <s v="Debt collection"/>
    <x v="22"/>
    <s v="FL"/>
    <x v="0"/>
    <x v="911"/>
    <d v="2014-09-22T00:00:00"/>
    <x v="2"/>
    <x v="1"/>
    <n v="3"/>
    <x v="1"/>
    <x v="0"/>
    <s v="Florida"/>
  </r>
  <r>
    <n v="759516"/>
    <x v="20"/>
    <s v="Bank account or service"/>
    <x v="36"/>
    <s v="MI"/>
    <x v="0"/>
    <x v="243"/>
    <d v="2014-03-14T00:00:00"/>
    <x v="0"/>
    <x v="1"/>
    <n v="1"/>
    <x v="0"/>
    <x v="1"/>
    <s v="Michigan"/>
  </r>
  <r>
    <n v="1254953"/>
    <x v="30"/>
    <s v="Bank account or service"/>
    <x v="12"/>
    <s v="SC"/>
    <x v="0"/>
    <x v="118"/>
    <d v="2015-02-24T00:00:00"/>
    <x v="0"/>
    <x v="0"/>
    <n v="1"/>
    <x v="0"/>
    <x v="1"/>
    <s v="South Carolina"/>
  </r>
  <r>
    <n v="689471"/>
    <x v="9"/>
    <s v="Credit reporting"/>
    <x v="8"/>
    <s v="VA"/>
    <x v="0"/>
    <x v="1097"/>
    <d v="2014-01-27T00:00:00"/>
    <x v="0"/>
    <x v="1"/>
    <n v="1"/>
    <x v="0"/>
    <x v="0"/>
    <s v="Virginia"/>
  </r>
  <r>
    <n v="377505"/>
    <x v="1"/>
    <s v="Mortgage"/>
    <x v="0"/>
    <s v="WA"/>
    <x v="3"/>
    <x v="902"/>
    <d v="2013-04-12T00:00:00"/>
    <x v="7"/>
    <x v="3"/>
    <n v="2"/>
    <x v="0"/>
    <x v="1"/>
    <s v="Washington"/>
  </r>
  <r>
    <n v="2023740"/>
    <x v="35"/>
    <s v="Mortgage"/>
    <x v="0"/>
    <s v="AZ"/>
    <x v="1"/>
    <x v="192"/>
    <d v="2016-07-22T00:00:00"/>
    <x v="1"/>
    <x v="2"/>
    <n v="3"/>
    <x v="0"/>
    <x v="0"/>
    <s v="Arizona"/>
  </r>
  <r>
    <n v="1610010"/>
    <x v="21"/>
    <s v="Credit card"/>
    <x v="31"/>
    <s v="NY"/>
    <x v="1"/>
    <x v="148"/>
    <d v="2015-10-21T00:00:00"/>
    <x v="2"/>
    <x v="0"/>
    <n v="4"/>
    <x v="0"/>
    <x v="0"/>
    <s v="New York"/>
  </r>
  <r>
    <n v="1435412"/>
    <x v="9"/>
    <s v="Credit reporting"/>
    <x v="3"/>
    <s v="NY"/>
    <x v="0"/>
    <x v="540"/>
    <d v="2015-06-24T00:00:00"/>
    <x v="0"/>
    <x v="0"/>
    <n v="2"/>
    <x v="0"/>
    <x v="0"/>
    <s v="New York"/>
  </r>
  <r>
    <n v="1836911"/>
    <x v="331"/>
    <s v="Debt collection"/>
    <x v="1"/>
    <s v="CA"/>
    <x v="0"/>
    <x v="367"/>
    <d v="2016-03-17T00:00:00"/>
    <x v="0"/>
    <x v="2"/>
    <n v="1"/>
    <x v="1"/>
    <x v="0"/>
    <s v="California"/>
  </r>
  <r>
    <n v="1953598"/>
    <x v="10"/>
    <s v="Bank account or service"/>
    <x v="9"/>
    <s v="TX"/>
    <x v="1"/>
    <x v="989"/>
    <d v="2016-06-06T00:00:00"/>
    <x v="7"/>
    <x v="2"/>
    <n v="2"/>
    <x v="0"/>
    <x v="0"/>
    <s v="Texas"/>
  </r>
  <r>
    <n v="631269"/>
    <x v="8"/>
    <s v="Mortgage"/>
    <x v="0"/>
    <s v="OH"/>
    <x v="0"/>
    <x v="901"/>
    <d v="2013-12-12T00:00:00"/>
    <x v="0"/>
    <x v="3"/>
    <n v="4"/>
    <x v="0"/>
    <x v="0"/>
    <s v="Ohio"/>
  </r>
  <r>
    <n v="1925989"/>
    <x v="10"/>
    <s v="Bank account or service"/>
    <x v="9"/>
    <s v="CA"/>
    <x v="1"/>
    <x v="132"/>
    <d v="2016-05-19T00:00:00"/>
    <x v="7"/>
    <x v="2"/>
    <n v="2"/>
    <x v="0"/>
    <x v="0"/>
    <s v="California"/>
  </r>
  <r>
    <n v="699090"/>
    <x v="33"/>
    <s v="Student loan"/>
    <x v="26"/>
    <s v="NC"/>
    <x v="0"/>
    <x v="668"/>
    <d v="2014-02-04T00:00:00"/>
    <x v="0"/>
    <x v="1"/>
    <n v="1"/>
    <x v="0"/>
    <x v="0"/>
    <s v="North Carolina"/>
  </r>
  <r>
    <n v="2086773"/>
    <x v="9"/>
    <s v="Credit reporting"/>
    <x v="3"/>
    <s v="FL"/>
    <x v="0"/>
    <x v="164"/>
    <d v="2016-08-29T00:00:00"/>
    <x v="0"/>
    <x v="2"/>
    <n v="3"/>
    <x v="0"/>
    <x v="0"/>
    <s v="Florida"/>
  </r>
  <r>
    <n v="1745214"/>
    <x v="926"/>
    <s v="Debt collection"/>
    <x v="22"/>
    <s v="NJ"/>
    <x v="0"/>
    <x v="10"/>
    <d v="2016-02-02T00:00:00"/>
    <x v="31"/>
    <x v="2"/>
    <n v="1"/>
    <x v="1"/>
    <x v="0"/>
    <s v="New Jersey"/>
  </r>
  <r>
    <n v="1421988"/>
    <x v="378"/>
    <s v="Consumer Loan"/>
    <x v="21"/>
    <s v="NY"/>
    <x v="0"/>
    <x v="123"/>
    <d v="2015-06-15T00:00:00"/>
    <x v="0"/>
    <x v="0"/>
    <n v="2"/>
    <x v="0"/>
    <x v="0"/>
    <s v="New York"/>
  </r>
  <r>
    <n v="1749306"/>
    <x v="10"/>
    <s v="Bank account or service"/>
    <x v="9"/>
    <s v="NY"/>
    <x v="0"/>
    <x v="134"/>
    <d v="2016-01-22T00:00:00"/>
    <x v="4"/>
    <x v="2"/>
    <n v="1"/>
    <x v="0"/>
    <x v="1"/>
    <s v="New York"/>
  </r>
  <r>
    <n v="1584477"/>
    <x v="927"/>
    <s v="Debt collection"/>
    <x v="27"/>
    <s v="IL"/>
    <x v="0"/>
    <x v="153"/>
    <d v="2015-09-29T00:00:00"/>
    <x v="0"/>
    <x v="0"/>
    <n v="3"/>
    <x v="0"/>
    <x v="0"/>
    <s v="Illinois"/>
  </r>
  <r>
    <n v="1301302"/>
    <x v="62"/>
    <s v="Debt collection"/>
    <x v="22"/>
    <s v="DE"/>
    <x v="0"/>
    <x v="159"/>
    <d v="2015-03-25T00:00:00"/>
    <x v="0"/>
    <x v="0"/>
    <n v="1"/>
    <x v="0"/>
    <x v="0"/>
    <s v="Delaware"/>
  </r>
  <r>
    <n v="1374451"/>
    <x v="14"/>
    <s v="Credit card"/>
    <x v="48"/>
    <s v="CA"/>
    <x v="0"/>
    <x v="784"/>
    <d v="2015-05-13T00:00:00"/>
    <x v="0"/>
    <x v="0"/>
    <n v="2"/>
    <x v="0"/>
    <x v="1"/>
    <s v="California"/>
  </r>
  <r>
    <n v="1031310"/>
    <x v="4"/>
    <s v="Credit reporting"/>
    <x v="8"/>
    <s v="CO"/>
    <x v="0"/>
    <x v="95"/>
    <d v="2014-09-16T00:00:00"/>
    <x v="0"/>
    <x v="1"/>
    <n v="3"/>
    <x v="0"/>
    <x v="0"/>
    <s v="Colorado"/>
  </r>
  <r>
    <n v="449331"/>
    <x v="16"/>
    <s v="Credit card"/>
    <x v="38"/>
    <s v="CA"/>
    <x v="0"/>
    <x v="1146"/>
    <d v="2013-07-03T00:00:00"/>
    <x v="0"/>
    <x v="3"/>
    <n v="3"/>
    <x v="0"/>
    <x v="0"/>
    <s v="California"/>
  </r>
  <r>
    <n v="341608"/>
    <x v="4"/>
    <s v="Credit reporting"/>
    <x v="8"/>
    <s v="CA"/>
    <x v="0"/>
    <x v="900"/>
    <d v="2013-03-05T00:00:00"/>
    <x v="0"/>
    <x v="3"/>
    <n v="1"/>
    <x v="0"/>
    <x v="0"/>
    <s v="California"/>
  </r>
  <r>
    <n v="1580655"/>
    <x v="38"/>
    <s v="Debt collection"/>
    <x v="13"/>
    <s v="FL"/>
    <x v="0"/>
    <x v="1131"/>
    <d v="2015-09-29T00:00:00"/>
    <x v="6"/>
    <x v="0"/>
    <n v="3"/>
    <x v="0"/>
    <x v="0"/>
    <s v="Florida"/>
  </r>
  <r>
    <n v="1814802"/>
    <x v="8"/>
    <s v="Bank account or service"/>
    <x v="9"/>
    <s v="NY"/>
    <x v="1"/>
    <x v="933"/>
    <d v="2016-03-07T00:00:00"/>
    <x v="7"/>
    <x v="2"/>
    <n v="1"/>
    <x v="0"/>
    <x v="0"/>
    <s v="New York"/>
  </r>
  <r>
    <n v="2076642"/>
    <x v="1"/>
    <s v="Mortgage"/>
    <x v="37"/>
    <s v="CA"/>
    <x v="0"/>
    <x v="795"/>
    <d v="2016-08-22T00:00:00"/>
    <x v="0"/>
    <x v="2"/>
    <n v="3"/>
    <x v="0"/>
    <x v="0"/>
    <s v="California"/>
  </r>
  <r>
    <n v="420026"/>
    <x v="315"/>
    <s v="Bank account or service"/>
    <x v="9"/>
    <s v="TN"/>
    <x v="1"/>
    <x v="721"/>
    <d v="2013-05-31T00:00:00"/>
    <x v="1"/>
    <x v="3"/>
    <n v="2"/>
    <x v="0"/>
    <x v="0"/>
    <s v="Tennessee"/>
  </r>
  <r>
    <n v="1572585"/>
    <x v="129"/>
    <s v="Consumer Loan"/>
    <x v="39"/>
    <s v="MD"/>
    <x v="0"/>
    <x v="363"/>
    <d v="2015-09-21T00:00:00"/>
    <x v="0"/>
    <x v="0"/>
    <n v="3"/>
    <x v="0"/>
    <x v="0"/>
    <s v="Maryland"/>
  </r>
  <r>
    <n v="1792212"/>
    <x v="374"/>
    <s v="Debt collection"/>
    <x v="22"/>
    <s v="TX"/>
    <x v="0"/>
    <x v="342"/>
    <d v="2016-02-17T00:00:00"/>
    <x v="0"/>
    <x v="2"/>
    <n v="1"/>
    <x v="0"/>
    <x v="1"/>
    <s v="Texas"/>
  </r>
  <r>
    <n v="1089283"/>
    <x v="38"/>
    <s v="Bank account or service"/>
    <x v="12"/>
    <s v="NY"/>
    <x v="1"/>
    <x v="1043"/>
    <d v="2014-10-28T00:00:00"/>
    <x v="1"/>
    <x v="1"/>
    <n v="4"/>
    <x v="0"/>
    <x v="0"/>
    <s v="New York"/>
  </r>
  <r>
    <n v="1752725"/>
    <x v="218"/>
    <s v="Mortgage"/>
    <x v="37"/>
    <s v="CO"/>
    <x v="0"/>
    <x v="987"/>
    <d v="2016-01-21T00:00:00"/>
    <x v="0"/>
    <x v="2"/>
    <n v="1"/>
    <x v="0"/>
    <x v="0"/>
    <s v="Colorado"/>
  </r>
  <r>
    <n v="1538573"/>
    <x v="19"/>
    <s v="Mortgage"/>
    <x v="0"/>
    <s v="TX"/>
    <x v="1"/>
    <x v="586"/>
    <d v="2015-09-10T00:00:00"/>
    <x v="27"/>
    <x v="0"/>
    <n v="3"/>
    <x v="0"/>
    <x v="0"/>
    <s v="Texas"/>
  </r>
  <r>
    <n v="1751220"/>
    <x v="17"/>
    <s v="Credit reporting"/>
    <x v="8"/>
    <s v="GA"/>
    <x v="0"/>
    <x v="441"/>
    <d v="2016-01-22T00:00:00"/>
    <x v="0"/>
    <x v="2"/>
    <n v="1"/>
    <x v="0"/>
    <x v="1"/>
    <s v="Georgia"/>
  </r>
  <r>
    <n v="946157"/>
    <x v="65"/>
    <s v="Payday loan"/>
    <x v="41"/>
    <s v="NJ"/>
    <x v="0"/>
    <x v="414"/>
    <d v="2014-07-21T00:00:00"/>
    <x v="0"/>
    <x v="1"/>
    <n v="3"/>
    <x v="0"/>
    <x v="0"/>
    <s v="New Jersey"/>
  </r>
  <r>
    <n v="1346753"/>
    <x v="8"/>
    <s v="Bank account or service"/>
    <x v="14"/>
    <s v="CA"/>
    <x v="2"/>
    <x v="674"/>
    <d v="2015-04-27T00:00:00"/>
    <x v="7"/>
    <x v="0"/>
    <n v="2"/>
    <x v="0"/>
    <x v="1"/>
    <s v="California"/>
  </r>
  <r>
    <n v="2026841"/>
    <x v="8"/>
    <s v="Credit card"/>
    <x v="31"/>
    <s v="WA"/>
    <x v="0"/>
    <x v="918"/>
    <d v="2016-07-23T00:00:00"/>
    <x v="0"/>
    <x v="2"/>
    <n v="3"/>
    <x v="0"/>
    <x v="1"/>
    <s v="Washington"/>
  </r>
  <r>
    <n v="551316"/>
    <x v="10"/>
    <s v="Mortgage"/>
    <x v="0"/>
    <s v="FL"/>
    <x v="0"/>
    <x v="574"/>
    <d v="2013-10-04T00:00:00"/>
    <x v="1"/>
    <x v="3"/>
    <n v="4"/>
    <x v="0"/>
    <x v="1"/>
    <s v="Florida"/>
  </r>
  <r>
    <n v="1745166"/>
    <x v="10"/>
    <s v="Bank account or service"/>
    <x v="12"/>
    <s v="VA"/>
    <x v="1"/>
    <x v="774"/>
    <d v="2016-01-20T00:00:00"/>
    <x v="6"/>
    <x v="2"/>
    <n v="1"/>
    <x v="0"/>
    <x v="0"/>
    <s v="Virginia"/>
  </r>
  <r>
    <n v="950228"/>
    <x v="223"/>
    <s v="Debt collection"/>
    <x v="22"/>
    <s v="GA"/>
    <x v="0"/>
    <x v="360"/>
    <d v="2014-07-23T00:00:00"/>
    <x v="0"/>
    <x v="1"/>
    <n v="3"/>
    <x v="0"/>
    <x v="0"/>
    <s v="Georgia"/>
  </r>
  <r>
    <n v="1905537"/>
    <x v="790"/>
    <s v="Student loan"/>
    <x v="6"/>
    <s v="NY"/>
    <x v="0"/>
    <x v="241"/>
    <d v="2016-05-05T00:00:00"/>
    <x v="4"/>
    <x v="2"/>
    <n v="2"/>
    <x v="0"/>
    <x v="0"/>
    <s v="New York"/>
  </r>
  <r>
    <n v="915932"/>
    <x v="28"/>
    <s v="Debt collection"/>
    <x v="4"/>
    <s v="CT"/>
    <x v="0"/>
    <x v="1351"/>
    <d v="2014-06-28T00:00:00"/>
    <x v="0"/>
    <x v="1"/>
    <n v="2"/>
    <x v="0"/>
    <x v="0"/>
    <s v="Connecticut"/>
  </r>
  <r>
    <n v="388048"/>
    <x v="32"/>
    <s v="Mortgage"/>
    <x v="5"/>
    <s v="TN"/>
    <x v="3"/>
    <x v="53"/>
    <d v="2013-04-23T00:00:00"/>
    <x v="1"/>
    <x v="3"/>
    <n v="2"/>
    <x v="0"/>
    <x v="1"/>
    <s v="Tennessee"/>
  </r>
  <r>
    <n v="1865795"/>
    <x v="37"/>
    <s v="Consumer Loan"/>
    <x v="19"/>
    <s v="NC"/>
    <x v="0"/>
    <x v="373"/>
    <d v="2016-04-06T00:00:00"/>
    <x v="1"/>
    <x v="2"/>
    <n v="2"/>
    <x v="0"/>
    <x v="0"/>
    <s v="North Carolina"/>
  </r>
  <r>
    <n v="1510131"/>
    <x v="17"/>
    <s v="Credit reporting"/>
    <x v="44"/>
    <s v="CA"/>
    <x v="0"/>
    <x v="990"/>
    <d v="2015-08-10T00:00:00"/>
    <x v="1"/>
    <x v="0"/>
    <n v="3"/>
    <x v="0"/>
    <x v="1"/>
    <s v="California"/>
  </r>
  <r>
    <n v="700358"/>
    <x v="1"/>
    <s v="Mortgage"/>
    <x v="0"/>
    <s v="TX"/>
    <x v="0"/>
    <x v="401"/>
    <d v="2014-02-05T00:00:00"/>
    <x v="0"/>
    <x v="1"/>
    <n v="1"/>
    <x v="0"/>
    <x v="0"/>
    <s v="Texas"/>
  </r>
  <r>
    <n v="1498115"/>
    <x v="18"/>
    <s v="Mortgage"/>
    <x v="0"/>
    <s v="CA"/>
    <x v="0"/>
    <x v="1237"/>
    <d v="2015-08-01T00:00:00"/>
    <x v="0"/>
    <x v="0"/>
    <n v="3"/>
    <x v="0"/>
    <x v="0"/>
    <s v="California"/>
  </r>
  <r>
    <n v="773371"/>
    <x v="30"/>
    <s v="Credit card"/>
    <x v="17"/>
    <s v="OH"/>
    <x v="0"/>
    <x v="608"/>
    <d v="2014-03-22T00:00:00"/>
    <x v="0"/>
    <x v="1"/>
    <n v="1"/>
    <x v="0"/>
    <x v="0"/>
    <s v="Ohio"/>
  </r>
  <r>
    <n v="396657"/>
    <x v="127"/>
    <s v="Bank account or service"/>
    <x v="15"/>
    <s v="KY"/>
    <x v="1"/>
    <x v="793"/>
    <d v="2013-05-02T00:00:00"/>
    <x v="1"/>
    <x v="3"/>
    <n v="2"/>
    <x v="0"/>
    <x v="0"/>
    <s v="Kentucky"/>
  </r>
  <r>
    <n v="1306182"/>
    <x v="22"/>
    <s v="Credit card"/>
    <x v="30"/>
    <s v="DE"/>
    <x v="0"/>
    <x v="1313"/>
    <d v="2015-03-29T00:00:00"/>
    <x v="0"/>
    <x v="0"/>
    <n v="1"/>
    <x v="0"/>
    <x v="0"/>
    <s v="Delaware"/>
  </r>
  <r>
    <n v="1204357"/>
    <x v="8"/>
    <s v="Credit card"/>
    <x v="30"/>
    <s v="MI"/>
    <x v="1"/>
    <x v="20"/>
    <d v="2015-01-27T00:00:00"/>
    <x v="2"/>
    <x v="0"/>
    <n v="1"/>
    <x v="0"/>
    <x v="1"/>
    <s v="Michigan"/>
  </r>
  <r>
    <n v="894161"/>
    <x v="14"/>
    <s v="Bank account or service"/>
    <x v="12"/>
    <s v="DE"/>
    <x v="3"/>
    <x v="257"/>
    <d v="2014-06-17T00:00:00"/>
    <x v="6"/>
    <x v="1"/>
    <n v="2"/>
    <x v="0"/>
    <x v="0"/>
    <s v="Delaware"/>
  </r>
  <r>
    <n v="1795380"/>
    <x v="9"/>
    <s v="Credit reporting"/>
    <x v="44"/>
    <s v="FL"/>
    <x v="0"/>
    <x v="480"/>
    <d v="2016-02-19T00:00:00"/>
    <x v="0"/>
    <x v="2"/>
    <n v="1"/>
    <x v="0"/>
    <x v="1"/>
    <s v="Florida"/>
  </r>
  <r>
    <n v="1360501"/>
    <x v="33"/>
    <s v="Student loan"/>
    <x v="26"/>
    <s v="OH"/>
    <x v="0"/>
    <x v="833"/>
    <d v="2015-05-05T00:00:00"/>
    <x v="0"/>
    <x v="0"/>
    <n v="2"/>
    <x v="0"/>
    <x v="0"/>
    <s v="Ohio"/>
  </r>
  <r>
    <n v="1009861"/>
    <x v="10"/>
    <s v="Mortgage"/>
    <x v="0"/>
    <s v="MI"/>
    <x v="3"/>
    <x v="422"/>
    <d v="2014-09-05T00:00:00"/>
    <x v="7"/>
    <x v="1"/>
    <n v="3"/>
    <x v="0"/>
    <x v="0"/>
    <s v="Michigan"/>
  </r>
  <r>
    <n v="1691030"/>
    <x v="5"/>
    <s v="Debt collection"/>
    <x v="22"/>
    <s v="MI"/>
    <x v="0"/>
    <x v="56"/>
    <d v="2015-12-10T00:00:00"/>
    <x v="0"/>
    <x v="0"/>
    <n v="4"/>
    <x v="0"/>
    <x v="0"/>
    <s v="Michigan"/>
  </r>
  <r>
    <n v="1904708"/>
    <x v="8"/>
    <s v="Consumer Loan"/>
    <x v="21"/>
    <s v="FL"/>
    <x v="0"/>
    <x v="352"/>
    <d v="2016-05-02T00:00:00"/>
    <x v="0"/>
    <x v="2"/>
    <n v="2"/>
    <x v="0"/>
    <x v="0"/>
    <s v="Florida"/>
  </r>
  <r>
    <n v="330804"/>
    <x v="14"/>
    <s v="Credit card"/>
    <x v="34"/>
    <s v="CA"/>
    <x v="0"/>
    <x v="1003"/>
    <d v="2013-02-25T00:00:00"/>
    <x v="0"/>
    <x v="3"/>
    <n v="1"/>
    <x v="0"/>
    <x v="0"/>
    <s v="California"/>
  </r>
  <r>
    <n v="1742437"/>
    <x v="8"/>
    <s v="Credit card"/>
    <x v="31"/>
    <s v="FL"/>
    <x v="0"/>
    <x v="299"/>
    <d v="2016-01-13T00:00:00"/>
    <x v="0"/>
    <x v="2"/>
    <n v="1"/>
    <x v="0"/>
    <x v="0"/>
    <s v="Florida"/>
  </r>
  <r>
    <n v="1011559"/>
    <x v="18"/>
    <s v="Mortgage"/>
    <x v="0"/>
    <s v="GA"/>
    <x v="0"/>
    <x v="903"/>
    <d v="2014-09-03T00:00:00"/>
    <x v="0"/>
    <x v="1"/>
    <n v="3"/>
    <x v="0"/>
    <x v="0"/>
    <s v="Georgia"/>
  </r>
  <r>
    <n v="1150421"/>
    <x v="211"/>
    <s v="Consumer Loan"/>
    <x v="64"/>
    <s v="CA"/>
    <x v="0"/>
    <x v="203"/>
    <d v="2014-12-12T00:00:00"/>
    <x v="4"/>
    <x v="1"/>
    <n v="4"/>
    <x v="0"/>
    <x v="0"/>
    <s v="California"/>
  </r>
  <r>
    <n v="1297600"/>
    <x v="7"/>
    <s v="Student loan"/>
    <x v="6"/>
    <s v="OR"/>
    <x v="0"/>
    <x v="361"/>
    <d v="2015-03-24T00:00:00"/>
    <x v="0"/>
    <x v="0"/>
    <n v="1"/>
    <x v="0"/>
    <x v="0"/>
    <s v="Oregon"/>
  </r>
  <r>
    <n v="1357965"/>
    <x v="124"/>
    <s v="Bank account or service"/>
    <x v="36"/>
    <s v="LA"/>
    <x v="0"/>
    <x v="1041"/>
    <d v="2015-05-03T00:00:00"/>
    <x v="0"/>
    <x v="0"/>
    <n v="2"/>
    <x v="0"/>
    <x v="0"/>
    <s v="Louisiana"/>
  </r>
  <r>
    <n v="1975916"/>
    <x v="851"/>
    <s v="Debt collection"/>
    <x v="13"/>
    <s v="FL"/>
    <x v="3"/>
    <x v="568"/>
    <d v="2016-06-20T00:00:00"/>
    <x v="0"/>
    <x v="2"/>
    <n v="2"/>
    <x v="0"/>
    <x v="0"/>
    <s v="Florida"/>
  </r>
  <r>
    <n v="969435"/>
    <x v="331"/>
    <s v="Debt collection"/>
    <x v="1"/>
    <s v="NY"/>
    <x v="0"/>
    <x v="398"/>
    <d v="2014-08-05T00:00:00"/>
    <x v="0"/>
    <x v="1"/>
    <n v="3"/>
    <x v="1"/>
    <x v="0"/>
    <s v="New York"/>
  </r>
  <r>
    <n v="236412"/>
    <x v="19"/>
    <s v="Bank account or service"/>
    <x v="12"/>
    <m/>
    <x v="0"/>
    <x v="333"/>
    <d v="2013-01-17T00:00:00"/>
    <x v="1"/>
    <x v="3"/>
    <n v="1"/>
    <x v="0"/>
    <x v="1"/>
    <e v="#N/A"/>
  </r>
  <r>
    <n v="1808853"/>
    <x v="928"/>
    <s v="Mortgage"/>
    <x v="0"/>
    <s v="OH"/>
    <x v="0"/>
    <x v="107"/>
    <d v="2016-02-29T00:00:00"/>
    <x v="0"/>
    <x v="2"/>
    <n v="1"/>
    <x v="0"/>
    <x v="0"/>
    <s v="Ohio"/>
  </r>
  <r>
    <n v="858562"/>
    <x v="262"/>
    <s v="Debt collection"/>
    <x v="1"/>
    <s v="NC"/>
    <x v="0"/>
    <x v="188"/>
    <d v="2014-05-19T00:00:00"/>
    <x v="0"/>
    <x v="1"/>
    <n v="2"/>
    <x v="0"/>
    <x v="0"/>
    <s v="North Carolina"/>
  </r>
  <r>
    <n v="465697"/>
    <x v="10"/>
    <s v="Bank account or service"/>
    <x v="9"/>
    <s v="NY"/>
    <x v="1"/>
    <x v="17"/>
    <d v="2013-07-25T00:00:00"/>
    <x v="1"/>
    <x v="3"/>
    <n v="3"/>
    <x v="0"/>
    <x v="0"/>
    <s v="New York"/>
  </r>
  <r>
    <n v="342242"/>
    <x v="753"/>
    <s v="Bank account or service"/>
    <x v="12"/>
    <s v="NV"/>
    <x v="1"/>
    <x v="900"/>
    <d v="2013-03-07T00:00:00"/>
    <x v="4"/>
    <x v="3"/>
    <n v="1"/>
    <x v="0"/>
    <x v="1"/>
    <s v="Nevada"/>
  </r>
  <r>
    <n v="1880916"/>
    <x v="22"/>
    <s v="Bank account or service"/>
    <x v="12"/>
    <s v="PA"/>
    <x v="0"/>
    <x v="250"/>
    <d v="2016-04-19T00:00:00"/>
    <x v="2"/>
    <x v="2"/>
    <n v="2"/>
    <x v="0"/>
    <x v="1"/>
    <s v="Pennsylvania"/>
  </r>
  <r>
    <n v="1217748"/>
    <x v="18"/>
    <s v="Mortgage"/>
    <x v="0"/>
    <s v="VT"/>
    <x v="0"/>
    <x v="999"/>
    <d v="2015-02-04T00:00:00"/>
    <x v="2"/>
    <x v="0"/>
    <n v="1"/>
    <x v="0"/>
    <x v="0"/>
    <s v="Vermont"/>
  </r>
  <r>
    <n v="1489641"/>
    <x v="10"/>
    <s v="Mortgage"/>
    <x v="0"/>
    <s v="CA"/>
    <x v="0"/>
    <x v="103"/>
    <d v="2015-07-28T00:00:00"/>
    <x v="0"/>
    <x v="0"/>
    <n v="3"/>
    <x v="0"/>
    <x v="0"/>
    <s v="California"/>
  </r>
  <r>
    <n v="728154"/>
    <x v="19"/>
    <s v="Bank account or service"/>
    <x v="12"/>
    <s v="NC"/>
    <x v="0"/>
    <x v="835"/>
    <d v="2014-02-25T00:00:00"/>
    <x v="1"/>
    <x v="1"/>
    <n v="1"/>
    <x v="0"/>
    <x v="0"/>
    <s v="North Carolina"/>
  </r>
  <r>
    <n v="1655561"/>
    <x v="20"/>
    <s v="Consumer Loan"/>
    <x v="19"/>
    <s v="OK"/>
    <x v="0"/>
    <x v="809"/>
    <d v="2015-11-14T00:00:00"/>
    <x v="0"/>
    <x v="0"/>
    <n v="4"/>
    <x v="0"/>
    <x v="1"/>
    <s v="Oklahoma"/>
  </r>
  <r>
    <n v="1880090"/>
    <x v="19"/>
    <s v="Bank account or service"/>
    <x v="12"/>
    <s v="GA"/>
    <x v="1"/>
    <x v="250"/>
    <d v="2016-04-18T00:00:00"/>
    <x v="6"/>
    <x v="2"/>
    <n v="2"/>
    <x v="0"/>
    <x v="0"/>
    <s v="Georgia"/>
  </r>
  <r>
    <n v="1477038"/>
    <x v="723"/>
    <s v="Debt collection"/>
    <x v="1"/>
    <s v="CA"/>
    <x v="3"/>
    <x v="29"/>
    <d v="2015-07-23T00:00:00"/>
    <x v="12"/>
    <x v="0"/>
    <n v="3"/>
    <x v="0"/>
    <x v="0"/>
    <s v="California"/>
  </r>
  <r>
    <n v="327901"/>
    <x v="8"/>
    <s v="Credit card"/>
    <x v="77"/>
    <s v="NY"/>
    <x v="0"/>
    <x v="692"/>
    <d v="2013-02-25T00:00:00"/>
    <x v="7"/>
    <x v="3"/>
    <n v="1"/>
    <x v="0"/>
    <x v="1"/>
    <s v="New York"/>
  </r>
  <r>
    <n v="1158163"/>
    <x v="19"/>
    <s v="Credit card"/>
    <x v="17"/>
    <s v="NY"/>
    <x v="0"/>
    <x v="576"/>
    <d v="2014-12-17T00:00:00"/>
    <x v="1"/>
    <x v="1"/>
    <n v="4"/>
    <x v="0"/>
    <x v="0"/>
    <s v="New York"/>
  </r>
  <r>
    <n v="224508"/>
    <x v="4"/>
    <s v="Credit reporting"/>
    <x v="44"/>
    <s v="NY"/>
    <x v="0"/>
    <x v="552"/>
    <d v="2013-01-09T00:00:00"/>
    <x v="1"/>
    <x v="3"/>
    <n v="1"/>
    <x v="0"/>
    <x v="0"/>
    <s v="New York"/>
  </r>
  <r>
    <n v="657376"/>
    <x v="8"/>
    <s v="Credit card"/>
    <x v="10"/>
    <s v="CA"/>
    <x v="0"/>
    <x v="861"/>
    <d v="2014-01-07T00:00:00"/>
    <x v="0"/>
    <x v="1"/>
    <n v="1"/>
    <x v="0"/>
    <x v="0"/>
    <s v="California"/>
  </r>
  <r>
    <n v="766214"/>
    <x v="8"/>
    <s v="Mortgage"/>
    <x v="0"/>
    <s v="MD"/>
    <x v="2"/>
    <x v="243"/>
    <d v="2014-03-19T00:00:00"/>
    <x v="2"/>
    <x v="1"/>
    <n v="1"/>
    <x v="0"/>
    <x v="0"/>
    <s v="Maryland"/>
  </r>
  <r>
    <n v="775052"/>
    <x v="9"/>
    <s v="Credit reporting"/>
    <x v="3"/>
    <s v="MD"/>
    <x v="0"/>
    <x v="147"/>
    <d v="2014-03-24T00:00:00"/>
    <x v="0"/>
    <x v="1"/>
    <n v="1"/>
    <x v="0"/>
    <x v="0"/>
    <s v="Maryland"/>
  </r>
  <r>
    <n v="840669"/>
    <x v="205"/>
    <s v="Debt collection"/>
    <x v="22"/>
    <s v="NY"/>
    <x v="1"/>
    <x v="175"/>
    <d v="2014-05-09T00:00:00"/>
    <x v="7"/>
    <x v="1"/>
    <n v="2"/>
    <x v="0"/>
    <x v="1"/>
    <s v="New York"/>
  </r>
  <r>
    <n v="397055"/>
    <x v="17"/>
    <s v="Credit reporting"/>
    <x v="44"/>
    <s v="WI"/>
    <x v="0"/>
    <x v="793"/>
    <d v="2013-05-02T00:00:00"/>
    <x v="1"/>
    <x v="3"/>
    <n v="2"/>
    <x v="0"/>
    <x v="1"/>
    <s v="Wisconsin"/>
  </r>
  <r>
    <n v="1610355"/>
    <x v="82"/>
    <s v="Debt collection"/>
    <x v="1"/>
    <s v="MI"/>
    <x v="0"/>
    <x v="148"/>
    <d v="2015-10-16T00:00:00"/>
    <x v="0"/>
    <x v="0"/>
    <n v="4"/>
    <x v="0"/>
    <x v="1"/>
    <s v="Michigan"/>
  </r>
  <r>
    <n v="1851593"/>
    <x v="20"/>
    <s v="Bank account or service"/>
    <x v="12"/>
    <s v="MN"/>
    <x v="0"/>
    <x v="1006"/>
    <d v="2016-03-27T00:00:00"/>
    <x v="0"/>
    <x v="2"/>
    <n v="1"/>
    <x v="0"/>
    <x v="0"/>
    <s v="Minnesota"/>
  </r>
  <r>
    <n v="1202173"/>
    <x v="28"/>
    <s v="Bank account or service"/>
    <x v="15"/>
    <s v="MA"/>
    <x v="0"/>
    <x v="485"/>
    <d v="2015-01-21T00:00:00"/>
    <x v="0"/>
    <x v="0"/>
    <n v="1"/>
    <x v="0"/>
    <x v="0"/>
    <s v="Massachusetts"/>
  </r>
  <r>
    <n v="1163376"/>
    <x v="253"/>
    <s v="Consumer Loan"/>
    <x v="39"/>
    <s v="IN"/>
    <x v="0"/>
    <x v="588"/>
    <d v="2015-01-28T00:00:00"/>
    <x v="47"/>
    <x v="1"/>
    <n v="4"/>
    <x v="0"/>
    <x v="0"/>
    <s v="Indiana"/>
  </r>
  <r>
    <n v="552924"/>
    <x v="14"/>
    <s v="Credit card"/>
    <x v="23"/>
    <s v="CA"/>
    <x v="2"/>
    <x v="1196"/>
    <d v="2013-10-07T00:00:00"/>
    <x v="7"/>
    <x v="3"/>
    <n v="4"/>
    <x v="0"/>
    <x v="0"/>
    <s v="California"/>
  </r>
  <r>
    <n v="1659864"/>
    <x v="8"/>
    <s v="Mortgage"/>
    <x v="0"/>
    <s v="MA"/>
    <x v="0"/>
    <x v="30"/>
    <d v="2015-11-16T00:00:00"/>
    <x v="0"/>
    <x v="0"/>
    <n v="4"/>
    <x v="0"/>
    <x v="1"/>
    <s v="Massachusetts"/>
  </r>
  <r>
    <n v="1243449"/>
    <x v="103"/>
    <s v="Payday loan"/>
    <x v="66"/>
    <s v="TX"/>
    <x v="0"/>
    <x v="636"/>
    <d v="2015-02-24T00:00:00"/>
    <x v="12"/>
    <x v="0"/>
    <n v="1"/>
    <x v="0"/>
    <x v="0"/>
    <s v="Texas"/>
  </r>
  <r>
    <n v="1160263"/>
    <x v="929"/>
    <s v="Debt collection"/>
    <x v="13"/>
    <s v="DC"/>
    <x v="0"/>
    <x v="451"/>
    <d v="2014-12-17T00:00:00"/>
    <x v="0"/>
    <x v="1"/>
    <n v="4"/>
    <x v="0"/>
    <x v="0"/>
    <s v="District of Columbia"/>
  </r>
  <r>
    <n v="1169288"/>
    <x v="47"/>
    <s v="Bank account or service"/>
    <x v="9"/>
    <s v="IL"/>
    <x v="3"/>
    <x v="946"/>
    <d v="2014-12-23T00:00:00"/>
    <x v="0"/>
    <x v="1"/>
    <n v="4"/>
    <x v="0"/>
    <x v="0"/>
    <s v="Illinois"/>
  </r>
  <r>
    <n v="836825"/>
    <x v="636"/>
    <s v="Debt collection"/>
    <x v="22"/>
    <s v="CA"/>
    <x v="0"/>
    <x v="742"/>
    <d v="2014-05-03T00:00:00"/>
    <x v="0"/>
    <x v="1"/>
    <n v="2"/>
    <x v="0"/>
    <x v="0"/>
    <s v="California"/>
  </r>
  <r>
    <n v="2044704"/>
    <x v="8"/>
    <s v="Credit card"/>
    <x v="23"/>
    <s v="CA"/>
    <x v="4"/>
    <x v="431"/>
    <d v="2016-08-05T00:00:00"/>
    <x v="4"/>
    <x v="2"/>
    <n v="3"/>
    <x v="0"/>
    <x v="1"/>
    <s v="California"/>
  </r>
  <r>
    <n v="1819545"/>
    <x v="33"/>
    <s v="Student loan"/>
    <x v="6"/>
    <s v="GA"/>
    <x v="0"/>
    <x v="351"/>
    <d v="2016-03-08T00:00:00"/>
    <x v="1"/>
    <x v="2"/>
    <n v="1"/>
    <x v="0"/>
    <x v="0"/>
    <s v="Georgia"/>
  </r>
  <r>
    <n v="1679032"/>
    <x v="217"/>
    <s v="Debt collection"/>
    <x v="22"/>
    <s v="GA"/>
    <x v="0"/>
    <x v="802"/>
    <d v="2015-12-03T00:00:00"/>
    <x v="1"/>
    <x v="0"/>
    <n v="4"/>
    <x v="0"/>
    <x v="0"/>
    <s v="Georgia"/>
  </r>
  <r>
    <n v="1531149"/>
    <x v="21"/>
    <s v="Credit card"/>
    <x v="24"/>
    <s v="TX"/>
    <x v="0"/>
    <x v="376"/>
    <d v="2015-08-21T00:00:00"/>
    <x v="0"/>
    <x v="0"/>
    <n v="3"/>
    <x v="0"/>
    <x v="1"/>
    <s v="Texas"/>
  </r>
  <r>
    <n v="1658918"/>
    <x v="10"/>
    <s v="Bank account or service"/>
    <x v="9"/>
    <s v="CA"/>
    <x v="1"/>
    <x v="620"/>
    <d v="2015-11-19T00:00:00"/>
    <x v="4"/>
    <x v="0"/>
    <n v="4"/>
    <x v="0"/>
    <x v="1"/>
    <s v="California"/>
  </r>
  <r>
    <n v="713290"/>
    <x v="165"/>
    <s v="Mortgage"/>
    <x v="0"/>
    <s v="WV"/>
    <x v="1"/>
    <x v="400"/>
    <d v="2014-02-19T00:00:00"/>
    <x v="11"/>
    <x v="1"/>
    <n v="1"/>
    <x v="0"/>
    <x v="1"/>
    <s v="West Virginia"/>
  </r>
  <r>
    <n v="1368665"/>
    <x v="14"/>
    <s v="Credit card"/>
    <x v="10"/>
    <s v="NY"/>
    <x v="0"/>
    <x v="1342"/>
    <d v="2015-05-10T00:00:00"/>
    <x v="0"/>
    <x v="0"/>
    <n v="2"/>
    <x v="0"/>
    <x v="0"/>
    <s v="New York"/>
  </r>
  <r>
    <n v="1234947"/>
    <x v="1"/>
    <s v="Mortgage"/>
    <x v="42"/>
    <s v="FL"/>
    <x v="0"/>
    <x v="729"/>
    <d v="2015-02-11T00:00:00"/>
    <x v="0"/>
    <x v="0"/>
    <n v="1"/>
    <x v="0"/>
    <x v="0"/>
    <s v="Florida"/>
  </r>
  <r>
    <n v="1963197"/>
    <x v="35"/>
    <s v="Mortgage"/>
    <x v="0"/>
    <s v="NV"/>
    <x v="0"/>
    <x v="1015"/>
    <d v="2016-06-11T00:00:00"/>
    <x v="0"/>
    <x v="2"/>
    <n v="2"/>
    <x v="0"/>
    <x v="0"/>
    <s v="Nevada"/>
  </r>
  <r>
    <n v="2028276"/>
    <x v="21"/>
    <s v="Credit card"/>
    <x v="20"/>
    <s v="CA"/>
    <x v="0"/>
    <x v="544"/>
    <d v="2016-08-23T00:00:00"/>
    <x v="3"/>
    <x v="2"/>
    <n v="3"/>
    <x v="0"/>
    <x v="0"/>
    <s v="California"/>
  </r>
  <r>
    <n v="1435352"/>
    <x v="339"/>
    <s v="Debt collection"/>
    <x v="22"/>
    <s v="WI"/>
    <x v="0"/>
    <x v="540"/>
    <d v="2015-06-26T00:00:00"/>
    <x v="4"/>
    <x v="0"/>
    <n v="2"/>
    <x v="0"/>
    <x v="0"/>
    <s v="Wisconsin"/>
  </r>
  <r>
    <n v="1341145"/>
    <x v="908"/>
    <s v="Debt collection"/>
    <x v="22"/>
    <s v="PA"/>
    <x v="0"/>
    <x v="218"/>
    <d v="2015-06-16T00:00:00"/>
    <x v="33"/>
    <x v="0"/>
    <n v="2"/>
    <x v="0"/>
    <x v="0"/>
    <s v="Pennsylvania"/>
  </r>
  <r>
    <n v="1818117"/>
    <x v="17"/>
    <s v="Credit reporting"/>
    <x v="44"/>
    <s v="CA"/>
    <x v="0"/>
    <x v="1034"/>
    <d v="2016-03-05T00:00:00"/>
    <x v="0"/>
    <x v="2"/>
    <n v="1"/>
    <x v="0"/>
    <x v="0"/>
    <s v="California"/>
  </r>
  <r>
    <n v="562749"/>
    <x v="19"/>
    <s v="Mortgage"/>
    <x v="37"/>
    <s v="MD"/>
    <x v="0"/>
    <x v="259"/>
    <d v="2013-10-18T00:00:00"/>
    <x v="0"/>
    <x v="3"/>
    <n v="4"/>
    <x v="0"/>
    <x v="0"/>
    <s v="Maryland"/>
  </r>
  <r>
    <n v="1241066"/>
    <x v="232"/>
    <s v="Debt collection"/>
    <x v="1"/>
    <s v="MO"/>
    <x v="0"/>
    <x v="254"/>
    <d v="2015-02-14T00:00:00"/>
    <x v="0"/>
    <x v="0"/>
    <n v="1"/>
    <x v="0"/>
    <x v="0"/>
    <s v="Missouri"/>
  </r>
  <r>
    <n v="807860"/>
    <x v="18"/>
    <s v="Mortgage"/>
    <x v="0"/>
    <s v="AL"/>
    <x v="0"/>
    <x v="62"/>
    <d v="2014-04-14T00:00:00"/>
    <x v="0"/>
    <x v="1"/>
    <n v="2"/>
    <x v="0"/>
    <x v="0"/>
    <s v="Alabama"/>
  </r>
  <r>
    <n v="943188"/>
    <x v="892"/>
    <s v="Debt collection"/>
    <x v="4"/>
    <s v="LA"/>
    <x v="0"/>
    <x v="205"/>
    <d v="2014-07-18T00:00:00"/>
    <x v="0"/>
    <x v="1"/>
    <n v="3"/>
    <x v="0"/>
    <x v="0"/>
    <s v="Louisiana"/>
  </r>
  <r>
    <n v="1203366"/>
    <x v="19"/>
    <s v="Mortgage"/>
    <x v="0"/>
    <s v="IL"/>
    <x v="0"/>
    <x v="770"/>
    <d v="2015-01-13T00:00:00"/>
    <x v="0"/>
    <x v="0"/>
    <n v="1"/>
    <x v="0"/>
    <x v="0"/>
    <s v="Illinois"/>
  </r>
  <r>
    <n v="506435"/>
    <x v="565"/>
    <s v="Debt collection"/>
    <x v="1"/>
    <s v="IA"/>
    <x v="1"/>
    <x v="1069"/>
    <d v="2013-08-29T00:00:00"/>
    <x v="1"/>
    <x v="3"/>
    <n v="3"/>
    <x v="0"/>
    <x v="0"/>
    <s v="Iowa"/>
  </r>
  <r>
    <n v="320876"/>
    <x v="10"/>
    <s v="Credit card"/>
    <x v="51"/>
    <s v="NV"/>
    <x v="3"/>
    <x v="758"/>
    <d v="2013-03-27T00:00:00"/>
    <x v="9"/>
    <x v="3"/>
    <n v="1"/>
    <x v="0"/>
    <x v="1"/>
    <s v="Nevada"/>
  </r>
  <r>
    <n v="1143162"/>
    <x v="14"/>
    <s v="Credit card"/>
    <x v="20"/>
    <s v="WI"/>
    <x v="0"/>
    <x v="2"/>
    <d v="2014-12-04T00:00:00"/>
    <x v="0"/>
    <x v="1"/>
    <n v="4"/>
    <x v="0"/>
    <x v="0"/>
    <s v="Wisconsin"/>
  </r>
  <r>
    <n v="733736"/>
    <x v="10"/>
    <s v="Bank account or service"/>
    <x v="12"/>
    <s v="CA"/>
    <x v="0"/>
    <x v="111"/>
    <d v="2014-02-26T00:00:00"/>
    <x v="0"/>
    <x v="1"/>
    <n v="1"/>
    <x v="0"/>
    <x v="1"/>
    <s v="California"/>
  </r>
  <r>
    <n v="1044953"/>
    <x v="172"/>
    <s v="Bank account or service"/>
    <x v="12"/>
    <s v="NY"/>
    <x v="0"/>
    <x v="1096"/>
    <d v="2014-09-25T00:00:00"/>
    <x v="0"/>
    <x v="1"/>
    <n v="3"/>
    <x v="0"/>
    <x v="0"/>
    <s v="New York"/>
  </r>
  <r>
    <n v="1188774"/>
    <x v="166"/>
    <s v="Debt collection"/>
    <x v="1"/>
    <s v="PA"/>
    <x v="0"/>
    <x v="1187"/>
    <d v="2015-01-09T00:00:00"/>
    <x v="0"/>
    <x v="0"/>
    <n v="1"/>
    <x v="0"/>
    <x v="0"/>
    <s v="Pennsylvania"/>
  </r>
  <r>
    <n v="1599697"/>
    <x v="205"/>
    <s v="Consumer Loan"/>
    <x v="21"/>
    <s v="NY"/>
    <x v="0"/>
    <x v="380"/>
    <d v="2015-10-08T00:00:00"/>
    <x v="0"/>
    <x v="0"/>
    <n v="4"/>
    <x v="0"/>
    <x v="0"/>
    <s v="New York"/>
  </r>
  <r>
    <n v="1281417"/>
    <x v="69"/>
    <s v="Consumer Loan"/>
    <x v="39"/>
    <s v="PR"/>
    <x v="0"/>
    <x v="869"/>
    <d v="2015-03-13T00:00:00"/>
    <x v="0"/>
    <x v="0"/>
    <n v="1"/>
    <x v="0"/>
    <x v="1"/>
    <e v="#N/A"/>
  </r>
  <r>
    <n v="1729048"/>
    <x v="14"/>
    <s v="Mortgage"/>
    <x v="0"/>
    <s v="VT"/>
    <x v="0"/>
    <x v="618"/>
    <d v="2016-01-05T00:00:00"/>
    <x v="0"/>
    <x v="2"/>
    <n v="1"/>
    <x v="0"/>
    <x v="0"/>
    <s v="Vermont"/>
  </r>
  <r>
    <n v="715903"/>
    <x v="19"/>
    <s v="Mortgage"/>
    <x v="0"/>
    <s v="CA"/>
    <x v="0"/>
    <x v="1325"/>
    <d v="2014-02-20T00:00:00"/>
    <x v="2"/>
    <x v="1"/>
    <n v="1"/>
    <x v="0"/>
    <x v="0"/>
    <s v="California"/>
  </r>
  <r>
    <n v="1888587"/>
    <x v="1"/>
    <s v="Mortgage"/>
    <x v="0"/>
    <s v="TX"/>
    <x v="1"/>
    <x v="66"/>
    <d v="2016-04-20T00:00:00"/>
    <x v="0"/>
    <x v="2"/>
    <n v="2"/>
    <x v="0"/>
    <x v="0"/>
    <s v="Texas"/>
  </r>
  <r>
    <n v="554220"/>
    <x v="86"/>
    <s v="Mortgage"/>
    <x v="0"/>
    <s v="NM"/>
    <x v="1"/>
    <x v="245"/>
    <d v="2013-10-08T00:00:00"/>
    <x v="1"/>
    <x v="3"/>
    <n v="4"/>
    <x v="0"/>
    <x v="0"/>
    <s v="New Mexico"/>
  </r>
  <r>
    <n v="1185849"/>
    <x v="95"/>
    <s v="Bank account or service"/>
    <x v="12"/>
    <s v="TX"/>
    <x v="0"/>
    <x v="815"/>
    <d v="2015-01-08T00:00:00"/>
    <x v="0"/>
    <x v="0"/>
    <n v="1"/>
    <x v="0"/>
    <x v="0"/>
    <s v="Texas"/>
  </r>
  <r>
    <n v="1482315"/>
    <x v="10"/>
    <s v="Mortgage"/>
    <x v="0"/>
    <s v="CA"/>
    <x v="0"/>
    <x v="297"/>
    <d v="2015-07-22T00:00:00"/>
    <x v="0"/>
    <x v="0"/>
    <n v="3"/>
    <x v="0"/>
    <x v="1"/>
    <s v="California"/>
  </r>
  <r>
    <n v="2030002"/>
    <x v="196"/>
    <s v="Debt collection"/>
    <x v="4"/>
    <s v="MS"/>
    <x v="0"/>
    <x v="455"/>
    <d v="2016-07-26T00:00:00"/>
    <x v="0"/>
    <x v="2"/>
    <n v="3"/>
    <x v="0"/>
    <x v="0"/>
    <s v="Mississippi"/>
  </r>
  <r>
    <n v="1160727"/>
    <x v="33"/>
    <s v="Student loan"/>
    <x v="6"/>
    <s v="IL"/>
    <x v="0"/>
    <x v="451"/>
    <d v="2014-12-19T00:00:00"/>
    <x v="4"/>
    <x v="1"/>
    <n v="4"/>
    <x v="0"/>
    <x v="0"/>
    <s v="Illinois"/>
  </r>
  <r>
    <n v="1288272"/>
    <x v="38"/>
    <s v="Mortgage"/>
    <x v="0"/>
    <s v="NY"/>
    <x v="0"/>
    <x v="737"/>
    <d v="2015-03-23T00:00:00"/>
    <x v="2"/>
    <x v="0"/>
    <n v="1"/>
    <x v="0"/>
    <x v="0"/>
    <s v="New York"/>
  </r>
  <r>
    <n v="1022299"/>
    <x v="172"/>
    <s v="Bank account or service"/>
    <x v="12"/>
    <s v="MA"/>
    <x v="3"/>
    <x v="772"/>
    <d v="2014-09-12T00:00:00"/>
    <x v="4"/>
    <x v="1"/>
    <n v="3"/>
    <x v="0"/>
    <x v="0"/>
    <s v="Massachusetts"/>
  </r>
  <r>
    <n v="1029073"/>
    <x v="82"/>
    <s v="Debt collection"/>
    <x v="1"/>
    <s v="WA"/>
    <x v="0"/>
    <x v="967"/>
    <d v="2014-09-18T00:00:00"/>
    <x v="7"/>
    <x v="1"/>
    <n v="3"/>
    <x v="0"/>
    <x v="0"/>
    <s v="Washington"/>
  </r>
  <r>
    <n v="315334"/>
    <x v="62"/>
    <s v="Credit card"/>
    <x v="31"/>
    <s v="CO"/>
    <x v="0"/>
    <x v="650"/>
    <d v="2013-02-13T00:00:00"/>
    <x v="0"/>
    <x v="3"/>
    <n v="1"/>
    <x v="0"/>
    <x v="0"/>
    <s v="Colorado"/>
  </r>
  <r>
    <n v="1395094"/>
    <x v="17"/>
    <s v="Credit reporting"/>
    <x v="8"/>
    <s v="LA"/>
    <x v="0"/>
    <x v="137"/>
    <d v="2015-05-28T00:00:00"/>
    <x v="0"/>
    <x v="0"/>
    <n v="2"/>
    <x v="0"/>
    <x v="0"/>
    <s v="Louisiana"/>
  </r>
  <r>
    <n v="1006800"/>
    <x v="9"/>
    <s v="Credit reporting"/>
    <x v="3"/>
    <s v="NY"/>
    <x v="0"/>
    <x v="1046"/>
    <d v="2014-08-28T00:00:00"/>
    <x v="0"/>
    <x v="1"/>
    <n v="3"/>
    <x v="0"/>
    <x v="0"/>
    <s v="New York"/>
  </r>
  <r>
    <n v="318192"/>
    <x v="10"/>
    <s v="Mortgage"/>
    <x v="0"/>
    <s v="MA"/>
    <x v="0"/>
    <x v="754"/>
    <d v="2013-02-20T00:00:00"/>
    <x v="2"/>
    <x v="3"/>
    <n v="1"/>
    <x v="0"/>
    <x v="1"/>
    <s v="Massachusetts"/>
  </r>
  <r>
    <n v="989184"/>
    <x v="9"/>
    <s v="Credit reporting"/>
    <x v="8"/>
    <s v="CA"/>
    <x v="0"/>
    <x v="687"/>
    <d v="2014-08-18T00:00:00"/>
    <x v="0"/>
    <x v="1"/>
    <n v="3"/>
    <x v="0"/>
    <x v="0"/>
    <s v="California"/>
  </r>
  <r>
    <n v="2051207"/>
    <x v="70"/>
    <s v="Bank account or service"/>
    <x v="9"/>
    <s v="IL"/>
    <x v="0"/>
    <x v="597"/>
    <d v="2016-08-08T00:00:00"/>
    <x v="0"/>
    <x v="2"/>
    <n v="3"/>
    <x v="0"/>
    <x v="1"/>
    <s v="Illinois"/>
  </r>
  <r>
    <n v="1348640"/>
    <x v="8"/>
    <s v="Bank account or service"/>
    <x v="9"/>
    <s v="CA"/>
    <x v="0"/>
    <x v="226"/>
    <d v="2015-04-27T00:00:00"/>
    <x v="0"/>
    <x v="0"/>
    <n v="2"/>
    <x v="0"/>
    <x v="0"/>
    <s v="California"/>
  </r>
  <r>
    <n v="2080949"/>
    <x v="189"/>
    <s v="Consumer Loan"/>
    <x v="39"/>
    <s v="AZ"/>
    <x v="0"/>
    <x v="456"/>
    <d v="2016-08-24T00:00:00"/>
    <x v="0"/>
    <x v="2"/>
    <n v="3"/>
    <x v="0"/>
    <x v="0"/>
    <s v="Arizona"/>
  </r>
  <r>
    <n v="1996012"/>
    <x v="117"/>
    <s v="Mortgage"/>
    <x v="0"/>
    <s v="IL"/>
    <x v="0"/>
    <x v="936"/>
    <d v="2016-07-01T00:00:00"/>
    <x v="0"/>
    <x v="2"/>
    <n v="3"/>
    <x v="0"/>
    <x v="0"/>
    <s v="Illinois"/>
  </r>
  <r>
    <n v="684052"/>
    <x v="33"/>
    <s v="Student loan"/>
    <x v="6"/>
    <s v="NV"/>
    <x v="0"/>
    <x v="461"/>
    <d v="2014-01-24T00:00:00"/>
    <x v="0"/>
    <x v="1"/>
    <n v="1"/>
    <x v="0"/>
    <x v="0"/>
    <s v="Nevada"/>
  </r>
  <r>
    <n v="1612414"/>
    <x v="93"/>
    <s v="Mortgage"/>
    <x v="0"/>
    <s v="CA"/>
    <x v="0"/>
    <x v="739"/>
    <d v="2015-10-18T00:00:00"/>
    <x v="0"/>
    <x v="0"/>
    <n v="4"/>
    <x v="0"/>
    <x v="1"/>
    <s v="California"/>
  </r>
  <r>
    <n v="1911273"/>
    <x v="604"/>
    <s v="Debt collection"/>
    <x v="4"/>
    <s v="TX"/>
    <x v="0"/>
    <x v="767"/>
    <d v="2016-05-05T00:00:00"/>
    <x v="0"/>
    <x v="2"/>
    <n v="2"/>
    <x v="0"/>
    <x v="0"/>
    <s v="Texas"/>
  </r>
  <r>
    <n v="1902030"/>
    <x v="374"/>
    <s v="Debt collection"/>
    <x v="27"/>
    <s v="FL"/>
    <x v="0"/>
    <x v="1045"/>
    <d v="2016-04-29T00:00:00"/>
    <x v="0"/>
    <x v="2"/>
    <n v="2"/>
    <x v="0"/>
    <x v="0"/>
    <s v="Florida"/>
  </r>
  <r>
    <n v="224741"/>
    <x v="19"/>
    <s v="Bank account or service"/>
    <x v="36"/>
    <s v="CA"/>
    <x v="0"/>
    <x v="552"/>
    <d v="2013-01-09T00:00:00"/>
    <x v="1"/>
    <x v="3"/>
    <n v="1"/>
    <x v="0"/>
    <x v="1"/>
    <s v="California"/>
  </r>
  <r>
    <n v="1328282"/>
    <x v="14"/>
    <s v="Mortgage"/>
    <x v="37"/>
    <s v="NY"/>
    <x v="0"/>
    <x v="683"/>
    <d v="2015-04-13T00:00:00"/>
    <x v="0"/>
    <x v="0"/>
    <n v="2"/>
    <x v="0"/>
    <x v="1"/>
    <s v="New York"/>
  </r>
  <r>
    <n v="1779349"/>
    <x v="8"/>
    <s v="Mortgage"/>
    <x v="0"/>
    <s v="PA"/>
    <x v="0"/>
    <x v="826"/>
    <d v="2016-02-09T00:00:00"/>
    <x v="0"/>
    <x v="2"/>
    <n v="1"/>
    <x v="0"/>
    <x v="0"/>
    <s v="Pennsylvania"/>
  </r>
  <r>
    <n v="698294"/>
    <x v="8"/>
    <s v="Consumer Loan"/>
    <x v="56"/>
    <s v="VA"/>
    <x v="0"/>
    <x v="668"/>
    <d v="2014-02-04T00:00:00"/>
    <x v="0"/>
    <x v="1"/>
    <n v="1"/>
    <x v="0"/>
    <x v="0"/>
    <s v="Virginia"/>
  </r>
  <r>
    <n v="541226"/>
    <x v="4"/>
    <s v="Credit reporting"/>
    <x v="8"/>
    <s v="CA"/>
    <x v="0"/>
    <x v="517"/>
    <d v="2013-09-23T00:00:00"/>
    <x v="0"/>
    <x v="3"/>
    <n v="3"/>
    <x v="0"/>
    <x v="0"/>
    <s v="California"/>
  </r>
  <r>
    <n v="378707"/>
    <x v="18"/>
    <s v="Mortgage"/>
    <x v="0"/>
    <s v="CA"/>
    <x v="1"/>
    <x v="228"/>
    <d v="2013-04-11T00:00:00"/>
    <x v="1"/>
    <x v="3"/>
    <n v="2"/>
    <x v="0"/>
    <x v="1"/>
    <s v="California"/>
  </r>
  <r>
    <n v="1676440"/>
    <x v="51"/>
    <s v="Credit card"/>
    <x v="23"/>
    <s v="CA"/>
    <x v="0"/>
    <x v="339"/>
    <d v="2015-11-30T00:00:00"/>
    <x v="0"/>
    <x v="0"/>
    <n v="4"/>
    <x v="0"/>
    <x v="0"/>
    <s v="California"/>
  </r>
  <r>
    <n v="1075298"/>
    <x v="5"/>
    <s v="Debt collection"/>
    <x v="4"/>
    <s v="CA"/>
    <x v="0"/>
    <x v="939"/>
    <d v="2014-10-17T00:00:00"/>
    <x v="0"/>
    <x v="1"/>
    <n v="4"/>
    <x v="0"/>
    <x v="0"/>
    <s v="California"/>
  </r>
  <r>
    <n v="997604"/>
    <x v="1"/>
    <s v="Mortgage"/>
    <x v="0"/>
    <s v="PA"/>
    <x v="0"/>
    <x v="734"/>
    <d v="2014-08-22T00:00:00"/>
    <x v="0"/>
    <x v="1"/>
    <n v="3"/>
    <x v="0"/>
    <x v="0"/>
    <s v="Pennsylvania"/>
  </r>
  <r>
    <n v="509343"/>
    <x v="68"/>
    <s v="Mortgage"/>
    <x v="0"/>
    <s v="NV"/>
    <x v="0"/>
    <x v="599"/>
    <d v="2013-08-30T00:00:00"/>
    <x v="1"/>
    <x v="3"/>
    <n v="3"/>
    <x v="0"/>
    <x v="1"/>
    <s v="Nevada"/>
  </r>
  <r>
    <n v="1145200"/>
    <x v="33"/>
    <s v="Student loan"/>
    <x v="26"/>
    <s v="IL"/>
    <x v="1"/>
    <x v="516"/>
    <d v="2014-12-08T00:00:00"/>
    <x v="7"/>
    <x v="1"/>
    <n v="4"/>
    <x v="0"/>
    <x v="0"/>
    <s v="Illinois"/>
  </r>
  <r>
    <n v="1390161"/>
    <x v="19"/>
    <s v="Bank account or service"/>
    <x v="12"/>
    <s v="TX"/>
    <x v="3"/>
    <x v="545"/>
    <d v="2015-05-26T00:00:00"/>
    <x v="6"/>
    <x v="0"/>
    <n v="2"/>
    <x v="0"/>
    <x v="0"/>
    <s v="Texas"/>
  </r>
  <r>
    <n v="496171"/>
    <x v="14"/>
    <s v="Mortgage"/>
    <x v="0"/>
    <s v="CA"/>
    <x v="0"/>
    <x v="327"/>
    <d v="2013-08-20T00:00:00"/>
    <x v="1"/>
    <x v="3"/>
    <n v="3"/>
    <x v="0"/>
    <x v="0"/>
    <s v="California"/>
  </r>
  <r>
    <n v="1310855"/>
    <x v="14"/>
    <s v="Credit card"/>
    <x v="31"/>
    <s v="NC"/>
    <x v="2"/>
    <x v="84"/>
    <d v="2015-04-03T00:00:00"/>
    <x v="4"/>
    <x v="0"/>
    <n v="2"/>
    <x v="0"/>
    <x v="1"/>
    <s v="North Carolina"/>
  </r>
  <r>
    <n v="1907981"/>
    <x v="7"/>
    <s v="Student loan"/>
    <x v="6"/>
    <s v="MI"/>
    <x v="3"/>
    <x v="241"/>
    <d v="2016-05-03T00:00:00"/>
    <x v="0"/>
    <x v="2"/>
    <n v="2"/>
    <x v="0"/>
    <x v="0"/>
    <s v="Michigan"/>
  </r>
  <r>
    <n v="1940490"/>
    <x v="117"/>
    <s v="Mortgage"/>
    <x v="0"/>
    <s v="DC"/>
    <x v="1"/>
    <x v="307"/>
    <d v="2016-05-31T00:00:00"/>
    <x v="11"/>
    <x v="2"/>
    <n v="2"/>
    <x v="0"/>
    <x v="0"/>
    <s v="District of Columbia"/>
  </r>
  <r>
    <n v="1289643"/>
    <x v="5"/>
    <s v="Debt collection"/>
    <x v="1"/>
    <s v="CA"/>
    <x v="0"/>
    <x v="737"/>
    <d v="2015-03-18T00:00:00"/>
    <x v="0"/>
    <x v="0"/>
    <n v="1"/>
    <x v="0"/>
    <x v="0"/>
    <s v="California"/>
  </r>
  <r>
    <n v="656224"/>
    <x v="8"/>
    <s v="Bank account or service"/>
    <x v="12"/>
    <s v="FL"/>
    <x v="1"/>
    <x v="23"/>
    <d v="2014-01-08T00:00:00"/>
    <x v="4"/>
    <x v="1"/>
    <n v="1"/>
    <x v="0"/>
    <x v="0"/>
    <s v="Florida"/>
  </r>
  <r>
    <n v="1397015"/>
    <x v="45"/>
    <s v="Bank account or service"/>
    <x v="36"/>
    <s v="AZ"/>
    <x v="0"/>
    <x v="1223"/>
    <d v="2015-05-29T00:00:00"/>
    <x v="0"/>
    <x v="0"/>
    <n v="2"/>
    <x v="0"/>
    <x v="1"/>
    <s v="Arizona"/>
  </r>
  <r>
    <n v="1658487"/>
    <x v="5"/>
    <s v="Debt collection"/>
    <x v="13"/>
    <s v="FL"/>
    <x v="4"/>
    <x v="620"/>
    <d v="2015-11-19T00:00:00"/>
    <x v="4"/>
    <x v="0"/>
    <n v="4"/>
    <x v="0"/>
    <x v="0"/>
    <s v="Florida"/>
  </r>
  <r>
    <n v="1657365"/>
    <x v="8"/>
    <s v="Mortgage"/>
    <x v="0"/>
    <s v="FL"/>
    <x v="0"/>
    <x v="30"/>
    <d v="2015-11-16T00:00:00"/>
    <x v="0"/>
    <x v="0"/>
    <n v="4"/>
    <x v="0"/>
    <x v="0"/>
    <s v="Florida"/>
  </r>
  <r>
    <n v="2078157"/>
    <x v="125"/>
    <s v="Bank account or service"/>
    <x v="12"/>
    <s v="PA"/>
    <x v="1"/>
    <x v="510"/>
    <d v="2016-08-25T00:00:00"/>
    <x v="4"/>
    <x v="2"/>
    <n v="3"/>
    <x v="0"/>
    <x v="0"/>
    <s v="Pennsylvania"/>
  </r>
  <r>
    <n v="1939209"/>
    <x v="74"/>
    <s v="Debt collection"/>
    <x v="22"/>
    <s v="GA"/>
    <x v="0"/>
    <x v="307"/>
    <d v="2016-05-25T00:00:00"/>
    <x v="0"/>
    <x v="2"/>
    <n v="2"/>
    <x v="0"/>
    <x v="0"/>
    <s v="Georgia"/>
  </r>
  <r>
    <n v="971610"/>
    <x v="33"/>
    <s v="Student loan"/>
    <x v="6"/>
    <s v="FL"/>
    <x v="0"/>
    <x v="193"/>
    <d v="2014-08-06T00:00:00"/>
    <x v="0"/>
    <x v="1"/>
    <n v="3"/>
    <x v="0"/>
    <x v="0"/>
    <s v="Florida"/>
  </r>
  <r>
    <n v="1838389"/>
    <x v="893"/>
    <s v="Student loan"/>
    <x v="6"/>
    <s v="NJ"/>
    <x v="0"/>
    <x v="628"/>
    <d v="2016-03-19T00:00:00"/>
    <x v="0"/>
    <x v="2"/>
    <n v="1"/>
    <x v="0"/>
    <x v="1"/>
    <s v="New Jersey"/>
  </r>
  <r>
    <n v="1428650"/>
    <x v="4"/>
    <s v="Credit reporting"/>
    <x v="3"/>
    <m/>
    <x v="0"/>
    <x v="1249"/>
    <d v="2015-06-20T00:00:00"/>
    <x v="0"/>
    <x v="0"/>
    <n v="2"/>
    <x v="0"/>
    <x v="0"/>
    <e v="#N/A"/>
  </r>
  <r>
    <n v="2002263"/>
    <x v="10"/>
    <s v="Debt collection"/>
    <x v="22"/>
    <s v="MD"/>
    <x v="1"/>
    <x v="534"/>
    <d v="2016-07-08T00:00:00"/>
    <x v="1"/>
    <x v="2"/>
    <n v="3"/>
    <x v="0"/>
    <x v="0"/>
    <s v="Maryland"/>
  </r>
  <r>
    <n v="1931784"/>
    <x v="129"/>
    <s v="Debt collection"/>
    <x v="27"/>
    <s v="TX"/>
    <x v="0"/>
    <x v="756"/>
    <d v="2016-05-18T00:00:00"/>
    <x v="0"/>
    <x v="2"/>
    <n v="2"/>
    <x v="0"/>
    <x v="0"/>
    <s v="Texas"/>
  </r>
  <r>
    <n v="1722575"/>
    <x v="448"/>
    <s v="Debt collection"/>
    <x v="1"/>
    <s v="CA"/>
    <x v="0"/>
    <x v="416"/>
    <d v="2015-12-30T00:00:00"/>
    <x v="0"/>
    <x v="0"/>
    <n v="4"/>
    <x v="0"/>
    <x v="0"/>
    <s v="California"/>
  </r>
  <r>
    <n v="1635674"/>
    <x v="19"/>
    <s v="Bank account or service"/>
    <x v="14"/>
    <s v="FL"/>
    <x v="1"/>
    <x v="79"/>
    <d v="2015-11-03T00:00:00"/>
    <x v="1"/>
    <x v="0"/>
    <n v="4"/>
    <x v="0"/>
    <x v="0"/>
    <s v="Florida"/>
  </r>
  <r>
    <n v="1213599"/>
    <x v="5"/>
    <s v="Debt collection"/>
    <x v="22"/>
    <s v="FL"/>
    <x v="0"/>
    <x v="48"/>
    <d v="2015-01-28T00:00:00"/>
    <x v="0"/>
    <x v="0"/>
    <n v="1"/>
    <x v="0"/>
    <x v="0"/>
    <s v="Florida"/>
  </r>
  <r>
    <n v="928428"/>
    <x v="252"/>
    <s v="Debt collection"/>
    <x v="27"/>
    <s v="TX"/>
    <x v="0"/>
    <x v="472"/>
    <d v="2014-07-11T00:00:00"/>
    <x v="7"/>
    <x v="1"/>
    <n v="3"/>
    <x v="0"/>
    <x v="0"/>
    <s v="Texas"/>
  </r>
  <r>
    <n v="1682935"/>
    <x v="360"/>
    <s v="Mortgage"/>
    <x v="0"/>
    <s v="FL"/>
    <x v="0"/>
    <x v="1160"/>
    <d v="2015-12-04T00:00:00"/>
    <x v="0"/>
    <x v="0"/>
    <n v="4"/>
    <x v="0"/>
    <x v="0"/>
    <s v="Florida"/>
  </r>
  <r>
    <n v="1568107"/>
    <x v="9"/>
    <s v="Credit reporting"/>
    <x v="25"/>
    <s v="CA"/>
    <x v="0"/>
    <x v="541"/>
    <d v="2015-09-22T00:00:00"/>
    <x v="2"/>
    <x v="0"/>
    <n v="3"/>
    <x v="0"/>
    <x v="0"/>
    <s v="California"/>
  </r>
  <r>
    <n v="609053"/>
    <x v="65"/>
    <s v="Payday loan"/>
    <x v="52"/>
    <s v="WI"/>
    <x v="2"/>
    <x v="1018"/>
    <d v="2013-11-25T00:00:00"/>
    <x v="7"/>
    <x v="3"/>
    <n v="4"/>
    <x v="0"/>
    <x v="0"/>
    <s v="Wisconsin"/>
  </r>
  <r>
    <n v="865769"/>
    <x v="1"/>
    <s v="Mortgage"/>
    <x v="0"/>
    <s v="NY"/>
    <x v="0"/>
    <x v="537"/>
    <d v="2014-05-22T00:00:00"/>
    <x v="0"/>
    <x v="1"/>
    <n v="2"/>
    <x v="0"/>
    <x v="1"/>
    <s v="New York"/>
  </r>
  <r>
    <n v="1464168"/>
    <x v="8"/>
    <s v="Credit card"/>
    <x v="31"/>
    <s v="PA"/>
    <x v="1"/>
    <x v="256"/>
    <d v="2015-07-15T00:00:00"/>
    <x v="4"/>
    <x v="0"/>
    <n v="3"/>
    <x v="0"/>
    <x v="0"/>
    <s v="Pennsylvania"/>
  </r>
  <r>
    <n v="327870"/>
    <x v="17"/>
    <s v="Credit reporting"/>
    <x v="8"/>
    <s v="VA"/>
    <x v="0"/>
    <x v="692"/>
    <d v="2013-02-22T00:00:00"/>
    <x v="0"/>
    <x v="3"/>
    <n v="1"/>
    <x v="0"/>
    <x v="0"/>
    <s v="Virginia"/>
  </r>
  <r>
    <n v="1114975"/>
    <x v="19"/>
    <s v="Credit card"/>
    <x v="20"/>
    <m/>
    <x v="3"/>
    <x v="437"/>
    <d v="2014-11-14T00:00:00"/>
    <x v="1"/>
    <x v="1"/>
    <n v="4"/>
    <x v="0"/>
    <x v="0"/>
    <e v="#N/A"/>
  </r>
  <r>
    <n v="1674742"/>
    <x v="4"/>
    <s v="Credit reporting"/>
    <x v="3"/>
    <s v="TX"/>
    <x v="0"/>
    <x v="1275"/>
    <d v="2015-11-29T00:00:00"/>
    <x v="0"/>
    <x v="0"/>
    <n v="4"/>
    <x v="0"/>
    <x v="0"/>
    <s v="Texas"/>
  </r>
  <r>
    <n v="1807361"/>
    <x v="22"/>
    <s v="Bank account or service"/>
    <x v="12"/>
    <s v="MD"/>
    <x v="0"/>
    <x v="1213"/>
    <d v="2016-02-27T00:00:00"/>
    <x v="0"/>
    <x v="2"/>
    <n v="1"/>
    <x v="0"/>
    <x v="1"/>
    <s v="Maryland"/>
  </r>
  <r>
    <n v="530404"/>
    <x v="33"/>
    <s v="Debt collection"/>
    <x v="22"/>
    <s v="MI"/>
    <x v="3"/>
    <x v="288"/>
    <d v="2013-09-18T00:00:00"/>
    <x v="1"/>
    <x v="3"/>
    <n v="3"/>
    <x v="0"/>
    <x v="0"/>
    <s v="Michigan"/>
  </r>
  <r>
    <n v="1054655"/>
    <x v="45"/>
    <s v="Consumer Loan"/>
    <x v="39"/>
    <s v="VA"/>
    <x v="0"/>
    <x v="518"/>
    <d v="2014-10-02T00:00:00"/>
    <x v="0"/>
    <x v="1"/>
    <n v="4"/>
    <x v="0"/>
    <x v="0"/>
    <s v="Virginia"/>
  </r>
  <r>
    <n v="1630069"/>
    <x v="930"/>
    <s v="Mortgage"/>
    <x v="42"/>
    <s v="MI"/>
    <x v="0"/>
    <x v="185"/>
    <d v="2015-10-28T00:00:00"/>
    <x v="0"/>
    <x v="0"/>
    <n v="4"/>
    <x v="0"/>
    <x v="0"/>
    <s v="Michigan"/>
  </r>
  <r>
    <n v="2152936"/>
    <x v="207"/>
    <s v="Payday loan"/>
    <x v="68"/>
    <s v="TX"/>
    <x v="0"/>
    <x v="1186"/>
    <d v="2016-10-10T00:00:00"/>
    <x v="0"/>
    <x v="2"/>
    <n v="4"/>
    <x v="0"/>
    <x v="1"/>
    <s v="Texas"/>
  </r>
  <r>
    <n v="1556742"/>
    <x v="51"/>
    <s v="Credit card"/>
    <x v="31"/>
    <s v="CA"/>
    <x v="0"/>
    <x v="270"/>
    <d v="2015-09-09T00:00:00"/>
    <x v="0"/>
    <x v="0"/>
    <n v="3"/>
    <x v="0"/>
    <x v="0"/>
    <s v="California"/>
  </r>
  <r>
    <n v="388265"/>
    <x v="14"/>
    <s v="Mortgage"/>
    <x v="0"/>
    <s v="NY"/>
    <x v="1"/>
    <x v="53"/>
    <d v="2013-04-23T00:00:00"/>
    <x v="1"/>
    <x v="3"/>
    <n v="2"/>
    <x v="0"/>
    <x v="1"/>
    <s v="New York"/>
  </r>
  <r>
    <n v="1393369"/>
    <x v="21"/>
    <s v="Credit card"/>
    <x v="31"/>
    <s v="AP"/>
    <x v="0"/>
    <x v="211"/>
    <d v="2015-05-27T00:00:00"/>
    <x v="0"/>
    <x v="0"/>
    <n v="2"/>
    <x v="0"/>
    <x v="0"/>
    <e v="#N/A"/>
  </r>
  <r>
    <n v="462528"/>
    <x v="8"/>
    <s v="Bank account or service"/>
    <x v="12"/>
    <s v="CA"/>
    <x v="1"/>
    <x v="390"/>
    <d v="2013-08-27T00:00:00"/>
    <x v="52"/>
    <x v="3"/>
    <n v="3"/>
    <x v="0"/>
    <x v="0"/>
    <s v="California"/>
  </r>
  <r>
    <n v="1476455"/>
    <x v="50"/>
    <s v="Bank account or service"/>
    <x v="12"/>
    <s v="IL"/>
    <x v="1"/>
    <x v="631"/>
    <d v="2015-07-21T00:00:00"/>
    <x v="0"/>
    <x v="0"/>
    <n v="3"/>
    <x v="0"/>
    <x v="0"/>
    <s v="Illinois"/>
  </r>
  <r>
    <n v="832738"/>
    <x v="10"/>
    <s v="Debt collection"/>
    <x v="22"/>
    <s v="NY"/>
    <x v="1"/>
    <x v="207"/>
    <d v="2014-05-05T00:00:00"/>
    <x v="2"/>
    <x v="1"/>
    <n v="2"/>
    <x v="0"/>
    <x v="0"/>
    <s v="New York"/>
  </r>
  <r>
    <n v="2084098"/>
    <x v="8"/>
    <s v="Mortgage"/>
    <x v="0"/>
    <s v="TX"/>
    <x v="1"/>
    <x v="306"/>
    <d v="2016-08-30T00:00:00"/>
    <x v="6"/>
    <x v="2"/>
    <n v="3"/>
    <x v="0"/>
    <x v="0"/>
    <s v="Texas"/>
  </r>
  <r>
    <n v="1083910"/>
    <x v="84"/>
    <s v="Mortgage"/>
    <x v="0"/>
    <s v="TN"/>
    <x v="0"/>
    <x v="264"/>
    <d v="2014-10-23T00:00:00"/>
    <x v="0"/>
    <x v="1"/>
    <n v="4"/>
    <x v="0"/>
    <x v="0"/>
    <s v="Tennessee"/>
  </r>
  <r>
    <n v="1957954"/>
    <x v="28"/>
    <s v="Bank account or service"/>
    <x v="9"/>
    <s v="FL"/>
    <x v="3"/>
    <x v="69"/>
    <d v="2016-06-07T00:00:00"/>
    <x v="0"/>
    <x v="2"/>
    <n v="2"/>
    <x v="0"/>
    <x v="0"/>
    <s v="Florida"/>
  </r>
  <r>
    <n v="1417159"/>
    <x v="28"/>
    <s v="Credit card"/>
    <x v="31"/>
    <s v="DC"/>
    <x v="0"/>
    <x v="1001"/>
    <d v="2015-06-11T00:00:00"/>
    <x v="0"/>
    <x v="0"/>
    <n v="2"/>
    <x v="0"/>
    <x v="1"/>
    <s v="District of Columbia"/>
  </r>
  <r>
    <n v="1716060"/>
    <x v="18"/>
    <s v="Mortgage"/>
    <x v="0"/>
    <s v="CA"/>
    <x v="0"/>
    <x v="1067"/>
    <d v="2015-12-24T00:00:00"/>
    <x v="0"/>
    <x v="0"/>
    <n v="4"/>
    <x v="0"/>
    <x v="1"/>
    <s v="California"/>
  </r>
  <r>
    <n v="1233042"/>
    <x v="35"/>
    <s v="Mortgage"/>
    <x v="0"/>
    <s v="IL"/>
    <x v="0"/>
    <x v="350"/>
    <d v="2015-02-10T00:00:00"/>
    <x v="0"/>
    <x v="0"/>
    <n v="1"/>
    <x v="0"/>
    <x v="0"/>
    <s v="Illinois"/>
  </r>
  <r>
    <n v="1248536"/>
    <x v="931"/>
    <s v="Payday loan"/>
    <x v="46"/>
    <s v="KS"/>
    <x v="0"/>
    <x v="279"/>
    <d v="2015-02-27T00:00:00"/>
    <x v="12"/>
    <x v="0"/>
    <n v="1"/>
    <x v="1"/>
    <x v="0"/>
    <s v="Kansas"/>
  </r>
  <r>
    <n v="1546966"/>
    <x v="25"/>
    <s v="Credit card"/>
    <x v="24"/>
    <s v="MN"/>
    <x v="1"/>
    <x v="483"/>
    <d v="2015-09-03T00:00:00"/>
    <x v="4"/>
    <x v="0"/>
    <n v="3"/>
    <x v="0"/>
    <x v="0"/>
    <s v="Minnesota"/>
  </r>
  <r>
    <n v="443041"/>
    <x v="129"/>
    <s v="Consumer Loan"/>
    <x v="21"/>
    <s v="CA"/>
    <x v="0"/>
    <x v="837"/>
    <d v="2013-06-26T00:00:00"/>
    <x v="0"/>
    <x v="3"/>
    <n v="2"/>
    <x v="0"/>
    <x v="0"/>
    <s v="California"/>
  </r>
  <r>
    <n v="1936622"/>
    <x v="14"/>
    <s v="Bank account or service"/>
    <x v="15"/>
    <s v="FL"/>
    <x v="1"/>
    <x v="978"/>
    <d v="2016-05-26T00:00:00"/>
    <x v="7"/>
    <x v="2"/>
    <n v="2"/>
    <x v="0"/>
    <x v="0"/>
    <s v="Florida"/>
  </r>
  <r>
    <n v="887893"/>
    <x v="9"/>
    <s v="Credit reporting"/>
    <x v="8"/>
    <s v="FL"/>
    <x v="0"/>
    <x v="58"/>
    <d v="2014-06-10T00:00:00"/>
    <x v="0"/>
    <x v="1"/>
    <n v="2"/>
    <x v="0"/>
    <x v="1"/>
    <s v="Florida"/>
  </r>
  <r>
    <n v="1496161"/>
    <x v="683"/>
    <s v="Debt collection"/>
    <x v="1"/>
    <s v="NJ"/>
    <x v="0"/>
    <x v="1087"/>
    <d v="2015-07-31T00:00:00"/>
    <x v="0"/>
    <x v="0"/>
    <n v="3"/>
    <x v="0"/>
    <x v="0"/>
    <s v="New Jersey"/>
  </r>
  <r>
    <n v="882680"/>
    <x v="33"/>
    <s v="Student loan"/>
    <x v="26"/>
    <s v="FL"/>
    <x v="0"/>
    <x v="393"/>
    <d v="2014-06-05T00:00:00"/>
    <x v="0"/>
    <x v="1"/>
    <n v="2"/>
    <x v="0"/>
    <x v="0"/>
    <s v="Florida"/>
  </r>
  <r>
    <n v="1207860"/>
    <x v="19"/>
    <s v="Bank account or service"/>
    <x v="12"/>
    <s v="CA"/>
    <x v="0"/>
    <x v="1058"/>
    <d v="2015-01-30T00:00:00"/>
    <x v="11"/>
    <x v="0"/>
    <n v="1"/>
    <x v="0"/>
    <x v="0"/>
    <s v="California"/>
  </r>
  <r>
    <n v="1368714"/>
    <x v="16"/>
    <s v="Consumer Loan"/>
    <x v="19"/>
    <s v="TX"/>
    <x v="0"/>
    <x v="1342"/>
    <d v="2015-05-10T00:00:00"/>
    <x v="0"/>
    <x v="0"/>
    <n v="2"/>
    <x v="0"/>
    <x v="0"/>
    <s v="Texas"/>
  </r>
  <r>
    <n v="462009"/>
    <x v="718"/>
    <s v="Debt collection"/>
    <x v="22"/>
    <s v="GA"/>
    <x v="3"/>
    <x v="390"/>
    <d v="2013-07-30T00:00:00"/>
    <x v="21"/>
    <x v="3"/>
    <n v="3"/>
    <x v="0"/>
    <x v="0"/>
    <s v="Georgia"/>
  </r>
  <r>
    <n v="1103948"/>
    <x v="4"/>
    <s v="Credit reporting"/>
    <x v="8"/>
    <s v="FL"/>
    <x v="0"/>
    <x v="624"/>
    <d v="2014-11-05T00:00:00"/>
    <x v="0"/>
    <x v="1"/>
    <n v="4"/>
    <x v="0"/>
    <x v="0"/>
    <s v="Florida"/>
  </r>
  <r>
    <n v="1893166"/>
    <x v="145"/>
    <s v="Debt collection"/>
    <x v="1"/>
    <s v="MN"/>
    <x v="1"/>
    <x v="450"/>
    <d v="2016-04-26T00:00:00"/>
    <x v="6"/>
    <x v="2"/>
    <n v="2"/>
    <x v="0"/>
    <x v="0"/>
    <s v="Minnesota"/>
  </r>
  <r>
    <n v="1670766"/>
    <x v="62"/>
    <s v="Debt collection"/>
    <x v="4"/>
    <s v="PA"/>
    <x v="0"/>
    <x v="546"/>
    <d v="2015-11-24T00:00:00"/>
    <x v="0"/>
    <x v="0"/>
    <n v="4"/>
    <x v="0"/>
    <x v="0"/>
    <s v="Pennsylvania"/>
  </r>
  <r>
    <n v="1706442"/>
    <x v="9"/>
    <s v="Credit reporting"/>
    <x v="25"/>
    <s v="MO"/>
    <x v="0"/>
    <x v="585"/>
    <d v="2015-12-17T00:00:00"/>
    <x v="0"/>
    <x v="0"/>
    <n v="4"/>
    <x v="0"/>
    <x v="0"/>
    <s v="Missouri"/>
  </r>
  <r>
    <n v="1075705"/>
    <x v="1"/>
    <s v="Mortgage"/>
    <x v="0"/>
    <s v="IL"/>
    <x v="1"/>
    <x v="939"/>
    <d v="2014-10-17T00:00:00"/>
    <x v="0"/>
    <x v="1"/>
    <n v="4"/>
    <x v="0"/>
    <x v="0"/>
    <s v="Illinois"/>
  </r>
  <r>
    <n v="1794885"/>
    <x v="932"/>
    <s v="Consumer Loan"/>
    <x v="21"/>
    <m/>
    <x v="3"/>
    <x v="480"/>
    <d v="2016-04-05T00:00:00"/>
    <x v="29"/>
    <x v="2"/>
    <n v="1"/>
    <x v="0"/>
    <x v="0"/>
    <e v="#N/A"/>
  </r>
  <r>
    <n v="2073527"/>
    <x v="189"/>
    <s v="Consumer Loan"/>
    <x v="19"/>
    <s v="WI"/>
    <x v="0"/>
    <x v="681"/>
    <d v="2016-08-20T00:00:00"/>
    <x v="0"/>
    <x v="2"/>
    <n v="3"/>
    <x v="0"/>
    <x v="0"/>
    <s v="Wisconsin"/>
  </r>
  <r>
    <n v="995696"/>
    <x v="35"/>
    <s v="Mortgage"/>
    <x v="0"/>
    <s v="GA"/>
    <x v="0"/>
    <x v="796"/>
    <d v="2014-08-21T00:00:00"/>
    <x v="0"/>
    <x v="1"/>
    <n v="3"/>
    <x v="0"/>
    <x v="0"/>
    <s v="Georgia"/>
  </r>
  <r>
    <n v="1110337"/>
    <x v="65"/>
    <s v="Consumer Loan"/>
    <x v="39"/>
    <s v="SC"/>
    <x v="0"/>
    <x v="1133"/>
    <d v="2014-11-10T00:00:00"/>
    <x v="0"/>
    <x v="1"/>
    <n v="4"/>
    <x v="0"/>
    <x v="0"/>
    <s v="South Carolina"/>
  </r>
  <r>
    <n v="1456190"/>
    <x v="1"/>
    <s v="Mortgage"/>
    <x v="0"/>
    <s v="FL"/>
    <x v="0"/>
    <x v="630"/>
    <d v="2015-07-08T00:00:00"/>
    <x v="0"/>
    <x v="0"/>
    <n v="3"/>
    <x v="0"/>
    <x v="0"/>
    <s v="Florida"/>
  </r>
  <r>
    <n v="1793566"/>
    <x v="5"/>
    <s v="Debt collection"/>
    <x v="1"/>
    <s v="CA"/>
    <x v="0"/>
    <x v="165"/>
    <d v="2016-02-18T00:00:00"/>
    <x v="0"/>
    <x v="2"/>
    <n v="1"/>
    <x v="0"/>
    <x v="0"/>
    <s v="California"/>
  </r>
  <r>
    <n v="1203530"/>
    <x v="200"/>
    <s v="Debt collection"/>
    <x v="22"/>
    <s v="TN"/>
    <x v="0"/>
    <x v="20"/>
    <d v="2015-01-22T00:00:00"/>
    <x v="0"/>
    <x v="0"/>
    <n v="1"/>
    <x v="0"/>
    <x v="1"/>
    <s v="Tennessee"/>
  </r>
  <r>
    <n v="1862771"/>
    <x v="14"/>
    <s v="Credit card"/>
    <x v="31"/>
    <s v="NY"/>
    <x v="0"/>
    <x v="373"/>
    <d v="2016-04-05T00:00:00"/>
    <x v="0"/>
    <x v="2"/>
    <n v="2"/>
    <x v="0"/>
    <x v="1"/>
    <s v="New York"/>
  </r>
  <r>
    <n v="2102393"/>
    <x v="192"/>
    <s v="Bank account or service"/>
    <x v="15"/>
    <s v="CT"/>
    <x v="0"/>
    <x v="1107"/>
    <d v="2016-09-08T00:00:00"/>
    <x v="0"/>
    <x v="2"/>
    <n v="3"/>
    <x v="0"/>
    <x v="0"/>
    <s v="Connecticut"/>
  </r>
  <r>
    <n v="1257088"/>
    <x v="1"/>
    <s v="Mortgage"/>
    <x v="0"/>
    <s v="MI"/>
    <x v="0"/>
    <x v="272"/>
    <d v="2015-02-25T00:00:00"/>
    <x v="0"/>
    <x v="0"/>
    <n v="1"/>
    <x v="0"/>
    <x v="1"/>
    <s v="Michigan"/>
  </r>
  <r>
    <n v="1620688"/>
    <x v="353"/>
    <s v="Consumer Loan"/>
    <x v="39"/>
    <s v="RI"/>
    <x v="0"/>
    <x v="129"/>
    <d v="2015-10-27T00:00:00"/>
    <x v="2"/>
    <x v="0"/>
    <n v="4"/>
    <x v="0"/>
    <x v="0"/>
    <s v="Rhode Island"/>
  </r>
  <r>
    <n v="1008916"/>
    <x v="21"/>
    <s v="Credit card"/>
    <x v="24"/>
    <s v="NJ"/>
    <x v="0"/>
    <x v="186"/>
    <d v="2014-08-30T00:00:00"/>
    <x v="0"/>
    <x v="1"/>
    <n v="3"/>
    <x v="0"/>
    <x v="0"/>
    <s v="New Jersey"/>
  </r>
  <r>
    <n v="1926913"/>
    <x v="10"/>
    <s v="Mortgage"/>
    <x v="0"/>
    <s v="WA"/>
    <x v="0"/>
    <x v="132"/>
    <d v="2016-05-16T00:00:00"/>
    <x v="0"/>
    <x v="2"/>
    <n v="2"/>
    <x v="0"/>
    <x v="0"/>
    <s v="Washington"/>
  </r>
  <r>
    <n v="1796965"/>
    <x v="23"/>
    <s v="Credit card"/>
    <x v="34"/>
    <s v="SC"/>
    <x v="0"/>
    <x v="991"/>
    <d v="2016-02-25T00:00:00"/>
    <x v="6"/>
    <x v="2"/>
    <n v="1"/>
    <x v="0"/>
    <x v="0"/>
    <s v="South Carolina"/>
  </r>
  <r>
    <n v="737479"/>
    <x v="9"/>
    <s v="Credit reporting"/>
    <x v="3"/>
    <s v="MD"/>
    <x v="0"/>
    <x v="237"/>
    <d v="2014-02-28T00:00:00"/>
    <x v="0"/>
    <x v="1"/>
    <n v="1"/>
    <x v="0"/>
    <x v="0"/>
    <s v="Maryland"/>
  </r>
  <r>
    <n v="1386802"/>
    <x v="20"/>
    <s v="Mortgage"/>
    <x v="5"/>
    <s v="WY"/>
    <x v="0"/>
    <x v="444"/>
    <d v="2015-05-21T00:00:00"/>
    <x v="0"/>
    <x v="0"/>
    <n v="2"/>
    <x v="0"/>
    <x v="0"/>
    <s v="Wyoming"/>
  </r>
  <r>
    <n v="861824"/>
    <x v="8"/>
    <s v="Mortgage"/>
    <x v="0"/>
    <s v="FL"/>
    <x v="3"/>
    <x v="50"/>
    <d v="2014-05-22T00:00:00"/>
    <x v="1"/>
    <x v="1"/>
    <n v="2"/>
    <x v="0"/>
    <x v="0"/>
    <s v="Florida"/>
  </r>
  <r>
    <n v="966230"/>
    <x v="189"/>
    <s v="Consumer Loan"/>
    <x v="19"/>
    <s v="PA"/>
    <x v="0"/>
    <x v="1324"/>
    <d v="2014-08-03T00:00:00"/>
    <x v="0"/>
    <x v="1"/>
    <n v="3"/>
    <x v="0"/>
    <x v="0"/>
    <s v="Pennsylvania"/>
  </r>
  <r>
    <n v="1972921"/>
    <x v="30"/>
    <s v="Bank account or service"/>
    <x v="9"/>
    <s v="VT"/>
    <x v="0"/>
    <x v="381"/>
    <d v="2016-06-20T00:00:00"/>
    <x v="6"/>
    <x v="2"/>
    <n v="2"/>
    <x v="0"/>
    <x v="0"/>
    <s v="Vermont"/>
  </r>
  <r>
    <n v="2043164"/>
    <x v="14"/>
    <s v="Credit card"/>
    <x v="34"/>
    <s v="ID"/>
    <x v="2"/>
    <x v="730"/>
    <d v="2016-08-04T00:00:00"/>
    <x v="4"/>
    <x v="2"/>
    <n v="3"/>
    <x v="0"/>
    <x v="0"/>
    <s v="Idaho"/>
  </r>
  <r>
    <n v="2067155"/>
    <x v="14"/>
    <s v="Debt collection"/>
    <x v="1"/>
    <s v="VA"/>
    <x v="0"/>
    <x v="124"/>
    <d v="2016-08-18T00:00:00"/>
    <x v="4"/>
    <x v="2"/>
    <n v="3"/>
    <x v="0"/>
    <x v="0"/>
    <s v="Virginia"/>
  </r>
  <r>
    <n v="1314720"/>
    <x v="512"/>
    <s v="Debt collection"/>
    <x v="1"/>
    <s v="TN"/>
    <x v="0"/>
    <x v="295"/>
    <d v="2015-04-03T00:00:00"/>
    <x v="0"/>
    <x v="0"/>
    <n v="2"/>
    <x v="1"/>
    <x v="0"/>
    <s v="Tennessee"/>
  </r>
  <r>
    <n v="1742311"/>
    <x v="594"/>
    <s v="Bank account or service"/>
    <x v="14"/>
    <s v="WA"/>
    <x v="0"/>
    <x v="10"/>
    <d v="2016-01-15T00:00:00"/>
    <x v="0"/>
    <x v="2"/>
    <n v="1"/>
    <x v="0"/>
    <x v="0"/>
    <s v="Washington"/>
  </r>
  <r>
    <n v="1922464"/>
    <x v="220"/>
    <s v="Mortgage"/>
    <x v="0"/>
    <s v="WI"/>
    <x v="0"/>
    <x v="577"/>
    <d v="2016-05-12T00:00:00"/>
    <x v="0"/>
    <x v="2"/>
    <n v="2"/>
    <x v="0"/>
    <x v="0"/>
    <s v="Wisconsin"/>
  </r>
  <r>
    <n v="2056543"/>
    <x v="28"/>
    <s v="Mortgage"/>
    <x v="0"/>
    <s v="VT"/>
    <x v="1"/>
    <x v="1171"/>
    <d v="2016-08-12T00:00:00"/>
    <x v="4"/>
    <x v="2"/>
    <n v="3"/>
    <x v="0"/>
    <x v="0"/>
    <s v="Vermont"/>
  </r>
  <r>
    <n v="690861"/>
    <x v="9"/>
    <s v="Credit reporting"/>
    <x v="3"/>
    <s v="WA"/>
    <x v="0"/>
    <x v="332"/>
    <d v="2014-01-29T00:00:00"/>
    <x v="0"/>
    <x v="1"/>
    <n v="1"/>
    <x v="0"/>
    <x v="0"/>
    <s v="Washington"/>
  </r>
  <r>
    <n v="1778323"/>
    <x v="45"/>
    <s v="Mortgage"/>
    <x v="5"/>
    <s v="VA"/>
    <x v="1"/>
    <x v="374"/>
    <d v="2016-02-09T00:00:00"/>
    <x v="1"/>
    <x v="2"/>
    <n v="1"/>
    <x v="0"/>
    <x v="0"/>
    <s v="Virginia"/>
  </r>
  <r>
    <n v="526609"/>
    <x v="10"/>
    <s v="Bank account or service"/>
    <x v="15"/>
    <s v="FL"/>
    <x v="0"/>
    <x v="975"/>
    <d v="2013-09-17T00:00:00"/>
    <x v="7"/>
    <x v="3"/>
    <n v="3"/>
    <x v="0"/>
    <x v="0"/>
    <s v="Florida"/>
  </r>
  <r>
    <n v="1467232"/>
    <x v="14"/>
    <s v="Credit card"/>
    <x v="47"/>
    <s v="CA"/>
    <x v="0"/>
    <x v="87"/>
    <d v="2015-07-14T00:00:00"/>
    <x v="0"/>
    <x v="0"/>
    <n v="3"/>
    <x v="0"/>
    <x v="0"/>
    <s v="California"/>
  </r>
  <r>
    <n v="501592"/>
    <x v="10"/>
    <s v="Mortgage"/>
    <x v="0"/>
    <s v="WA"/>
    <x v="0"/>
    <x v="1069"/>
    <d v="2013-08-30T00:00:00"/>
    <x v="4"/>
    <x v="3"/>
    <n v="3"/>
    <x v="0"/>
    <x v="0"/>
    <s v="Washington"/>
  </r>
  <r>
    <n v="587020"/>
    <x v="30"/>
    <s v="Bank account or service"/>
    <x v="12"/>
    <s v="OH"/>
    <x v="1"/>
    <x v="791"/>
    <d v="2013-11-07T00:00:00"/>
    <x v="4"/>
    <x v="3"/>
    <n v="4"/>
    <x v="0"/>
    <x v="0"/>
    <s v="Ohio"/>
  </r>
  <r>
    <n v="2090223"/>
    <x v="933"/>
    <s v="Consumer Loan"/>
    <x v="52"/>
    <s v="OH"/>
    <x v="3"/>
    <x v="110"/>
    <d v="2016-08-31T00:00:00"/>
    <x v="0"/>
    <x v="2"/>
    <n v="3"/>
    <x v="0"/>
    <x v="0"/>
    <s v="Ohio"/>
  </r>
  <r>
    <n v="1352429"/>
    <x v="273"/>
    <s v="Consumer Loan"/>
    <x v="39"/>
    <s v="IL"/>
    <x v="0"/>
    <x v="496"/>
    <d v="2015-05-05T00:00:00"/>
    <x v="11"/>
    <x v="0"/>
    <n v="2"/>
    <x v="0"/>
    <x v="1"/>
    <s v="Illinois"/>
  </r>
  <r>
    <n v="1165609"/>
    <x v="9"/>
    <s v="Credit reporting"/>
    <x v="8"/>
    <s v="AL"/>
    <x v="0"/>
    <x v="1154"/>
    <d v="2014-12-24T00:00:00"/>
    <x v="7"/>
    <x v="1"/>
    <n v="4"/>
    <x v="0"/>
    <x v="0"/>
    <s v="Alabama"/>
  </r>
  <r>
    <n v="1187606"/>
    <x v="14"/>
    <s v="Credit card"/>
    <x v="16"/>
    <s v="GA"/>
    <x v="0"/>
    <x v="1187"/>
    <d v="2015-01-09T00:00:00"/>
    <x v="0"/>
    <x v="0"/>
    <n v="1"/>
    <x v="0"/>
    <x v="0"/>
    <s v="Georgia"/>
  </r>
  <r>
    <n v="1967303"/>
    <x v="441"/>
    <s v="Mortgage"/>
    <x v="5"/>
    <s v="AZ"/>
    <x v="0"/>
    <x v="298"/>
    <d v="2016-06-13T00:00:00"/>
    <x v="0"/>
    <x v="2"/>
    <n v="2"/>
    <x v="0"/>
    <x v="0"/>
    <s v="Arizona"/>
  </r>
  <r>
    <n v="2083000"/>
    <x v="9"/>
    <s v="Credit reporting"/>
    <x v="8"/>
    <s v="OH"/>
    <x v="0"/>
    <x v="306"/>
    <d v="2016-08-26T00:00:00"/>
    <x v="0"/>
    <x v="2"/>
    <n v="3"/>
    <x v="0"/>
    <x v="0"/>
    <s v="Ohio"/>
  </r>
  <r>
    <n v="1417740"/>
    <x v="419"/>
    <s v="Mortgage"/>
    <x v="0"/>
    <s v="LA"/>
    <x v="0"/>
    <x v="1001"/>
    <d v="2015-06-11T00:00:00"/>
    <x v="0"/>
    <x v="0"/>
    <n v="2"/>
    <x v="0"/>
    <x v="0"/>
    <s v="Louisiana"/>
  </r>
  <r>
    <n v="1418874"/>
    <x v="4"/>
    <s v="Credit reporting"/>
    <x v="3"/>
    <s v="TX"/>
    <x v="0"/>
    <x v="966"/>
    <d v="2015-06-12T00:00:00"/>
    <x v="0"/>
    <x v="0"/>
    <n v="2"/>
    <x v="0"/>
    <x v="0"/>
    <s v="Texas"/>
  </r>
  <r>
    <n v="1083523"/>
    <x v="33"/>
    <s v="Debt collection"/>
    <x v="22"/>
    <s v="GA"/>
    <x v="0"/>
    <x v="264"/>
    <d v="2014-10-27T00:00:00"/>
    <x v="6"/>
    <x v="1"/>
    <n v="4"/>
    <x v="0"/>
    <x v="0"/>
    <s v="Georgia"/>
  </r>
  <r>
    <n v="362608"/>
    <x v="25"/>
    <s v="Credit card"/>
    <x v="24"/>
    <s v="FL"/>
    <x v="0"/>
    <x v="365"/>
    <d v="2013-03-26T00:00:00"/>
    <x v="2"/>
    <x v="3"/>
    <n v="1"/>
    <x v="0"/>
    <x v="1"/>
    <s v="Florida"/>
  </r>
  <r>
    <n v="857481"/>
    <x v="758"/>
    <s v="Debt collection"/>
    <x v="27"/>
    <s v="TN"/>
    <x v="0"/>
    <x v="1005"/>
    <d v="2014-05-18T00:00:00"/>
    <x v="0"/>
    <x v="1"/>
    <n v="2"/>
    <x v="0"/>
    <x v="0"/>
    <s v="Tennessee"/>
  </r>
  <r>
    <n v="717841"/>
    <x v="10"/>
    <s v="Credit card"/>
    <x v="24"/>
    <s v="FL"/>
    <x v="0"/>
    <x v="395"/>
    <d v="2014-02-18T00:00:00"/>
    <x v="0"/>
    <x v="1"/>
    <n v="1"/>
    <x v="0"/>
    <x v="0"/>
    <s v="Florida"/>
  </r>
  <r>
    <n v="1956549"/>
    <x v="10"/>
    <s v="Credit card"/>
    <x v="17"/>
    <s v="VA"/>
    <x v="0"/>
    <x v="666"/>
    <d v="2016-06-06T00:00:00"/>
    <x v="0"/>
    <x v="2"/>
    <n v="2"/>
    <x v="0"/>
    <x v="1"/>
    <s v="Virginia"/>
  </r>
  <r>
    <n v="2008963"/>
    <x v="4"/>
    <s v="Credit reporting"/>
    <x v="8"/>
    <s v="WI"/>
    <x v="0"/>
    <x v="277"/>
    <d v="2016-07-12T00:00:00"/>
    <x v="0"/>
    <x v="2"/>
    <n v="3"/>
    <x v="0"/>
    <x v="0"/>
    <s v="Wisconsin"/>
  </r>
  <r>
    <n v="680593"/>
    <x v="217"/>
    <s v="Debt collection"/>
    <x v="1"/>
    <s v="CO"/>
    <x v="0"/>
    <x v="498"/>
    <d v="2014-01-23T00:00:00"/>
    <x v="1"/>
    <x v="1"/>
    <n v="1"/>
    <x v="0"/>
    <x v="0"/>
    <s v="Colorado"/>
  </r>
  <r>
    <n v="260884"/>
    <x v="14"/>
    <s v="Mortgage"/>
    <x v="0"/>
    <s v="FL"/>
    <x v="2"/>
    <x v="104"/>
    <d v="2013-01-25T00:00:00"/>
    <x v="1"/>
    <x v="3"/>
    <n v="1"/>
    <x v="0"/>
    <x v="0"/>
    <s v="Florida"/>
  </r>
  <r>
    <n v="1778703"/>
    <x v="127"/>
    <s v="Bank account or service"/>
    <x v="9"/>
    <s v="WV"/>
    <x v="0"/>
    <x v="374"/>
    <d v="2016-02-08T00:00:00"/>
    <x v="0"/>
    <x v="2"/>
    <n v="1"/>
    <x v="0"/>
    <x v="0"/>
    <s v="West Virginia"/>
  </r>
  <r>
    <n v="719968"/>
    <x v="8"/>
    <s v="Bank account or service"/>
    <x v="12"/>
    <s v="NJ"/>
    <x v="1"/>
    <x v="725"/>
    <d v="2014-03-04T00:00:00"/>
    <x v="35"/>
    <x v="1"/>
    <n v="1"/>
    <x v="0"/>
    <x v="0"/>
    <s v="New Jersey"/>
  </r>
  <r>
    <n v="1506071"/>
    <x v="10"/>
    <s v="Bank account or service"/>
    <x v="15"/>
    <s v="GA"/>
    <x v="0"/>
    <x v="847"/>
    <d v="2015-08-06T00:00:00"/>
    <x v="0"/>
    <x v="0"/>
    <n v="3"/>
    <x v="0"/>
    <x v="0"/>
    <s v="Georgia"/>
  </r>
  <r>
    <n v="867534"/>
    <x v="14"/>
    <s v="Bank account or service"/>
    <x v="12"/>
    <s v="FL"/>
    <x v="0"/>
    <x v="1259"/>
    <d v="2014-05-24T00:00:00"/>
    <x v="0"/>
    <x v="1"/>
    <n v="2"/>
    <x v="0"/>
    <x v="1"/>
    <s v="Florida"/>
  </r>
  <r>
    <n v="1293067"/>
    <x v="62"/>
    <s v="Credit card"/>
    <x v="24"/>
    <s v="AZ"/>
    <x v="1"/>
    <x v="458"/>
    <d v="2015-03-26T00:00:00"/>
    <x v="11"/>
    <x v="0"/>
    <n v="1"/>
    <x v="0"/>
    <x v="0"/>
    <s v="Arizona"/>
  </r>
  <r>
    <n v="1299166"/>
    <x v="32"/>
    <s v="Bank account or service"/>
    <x v="12"/>
    <s v="FL"/>
    <x v="1"/>
    <x v="361"/>
    <d v="2015-03-26T00:00:00"/>
    <x v="4"/>
    <x v="0"/>
    <n v="1"/>
    <x v="0"/>
    <x v="0"/>
    <s v="Florida"/>
  </r>
  <r>
    <n v="1981491"/>
    <x v="10"/>
    <s v="Mortgage"/>
    <x v="0"/>
    <s v="NJ"/>
    <x v="3"/>
    <x v="24"/>
    <d v="2016-06-23T00:00:00"/>
    <x v="0"/>
    <x v="2"/>
    <n v="2"/>
    <x v="0"/>
    <x v="0"/>
    <s v="New Jersey"/>
  </r>
  <r>
    <n v="1769295"/>
    <x v="253"/>
    <s v="Debt collection"/>
    <x v="27"/>
    <s v="ID"/>
    <x v="0"/>
    <x v="923"/>
    <d v="2016-02-03T00:00:00"/>
    <x v="0"/>
    <x v="2"/>
    <n v="1"/>
    <x v="0"/>
    <x v="0"/>
    <s v="Idaho"/>
  </r>
  <r>
    <n v="329546"/>
    <x v="10"/>
    <s v="Credit card"/>
    <x v="23"/>
    <s v="TN"/>
    <x v="3"/>
    <x v="1003"/>
    <d v="2013-02-25T00:00:00"/>
    <x v="0"/>
    <x v="3"/>
    <n v="1"/>
    <x v="0"/>
    <x v="0"/>
    <s v="Tennessee"/>
  </r>
  <r>
    <n v="1357897"/>
    <x v="62"/>
    <s v="Credit card"/>
    <x v="47"/>
    <s v="ID"/>
    <x v="0"/>
    <x v="555"/>
    <d v="2015-05-02T00:00:00"/>
    <x v="0"/>
    <x v="0"/>
    <n v="2"/>
    <x v="0"/>
    <x v="0"/>
    <s v="Idaho"/>
  </r>
  <r>
    <n v="862908"/>
    <x v="741"/>
    <s v="Mortgage"/>
    <x v="5"/>
    <s v="VA"/>
    <x v="0"/>
    <x v="50"/>
    <d v="2014-05-21T00:00:00"/>
    <x v="0"/>
    <x v="1"/>
    <n v="2"/>
    <x v="0"/>
    <x v="0"/>
    <s v="Virginia"/>
  </r>
  <r>
    <n v="1499818"/>
    <x v="35"/>
    <s v="Mortgage"/>
    <x v="0"/>
    <s v="TX"/>
    <x v="0"/>
    <x v="1184"/>
    <d v="2015-08-03T00:00:00"/>
    <x v="0"/>
    <x v="0"/>
    <n v="3"/>
    <x v="0"/>
    <x v="0"/>
    <s v="Texas"/>
  </r>
  <r>
    <n v="765109"/>
    <x v="16"/>
    <s v="Credit card"/>
    <x v="16"/>
    <s v="WI"/>
    <x v="1"/>
    <x v="788"/>
    <d v="2014-03-24T00:00:00"/>
    <x v="2"/>
    <x v="1"/>
    <n v="1"/>
    <x v="0"/>
    <x v="0"/>
    <s v="Wisconsin"/>
  </r>
  <r>
    <n v="726664"/>
    <x v="8"/>
    <s v="Consumer Loan"/>
    <x v="21"/>
    <s v="NJ"/>
    <x v="0"/>
    <x v="553"/>
    <d v="2014-02-24T00:00:00"/>
    <x v="4"/>
    <x v="1"/>
    <n v="1"/>
    <x v="0"/>
    <x v="0"/>
    <s v="New Jersey"/>
  </r>
  <r>
    <n v="898916"/>
    <x v="17"/>
    <s v="Credit reporting"/>
    <x v="3"/>
    <s v="IL"/>
    <x v="0"/>
    <x v="565"/>
    <d v="2014-06-17T00:00:00"/>
    <x v="0"/>
    <x v="1"/>
    <n v="2"/>
    <x v="0"/>
    <x v="0"/>
    <s v="Illinois"/>
  </r>
  <r>
    <n v="1233280"/>
    <x v="429"/>
    <s v="Debt collection"/>
    <x v="4"/>
    <s v="AL"/>
    <x v="0"/>
    <x v="350"/>
    <d v="2015-02-10T00:00:00"/>
    <x v="0"/>
    <x v="0"/>
    <n v="1"/>
    <x v="0"/>
    <x v="0"/>
    <s v="Alabama"/>
  </r>
  <r>
    <n v="1119217"/>
    <x v="18"/>
    <s v="Mortgage"/>
    <x v="0"/>
    <s v="PA"/>
    <x v="0"/>
    <x v="954"/>
    <d v="2014-11-17T00:00:00"/>
    <x v="0"/>
    <x v="1"/>
    <n v="4"/>
    <x v="0"/>
    <x v="0"/>
    <s v="Pennsylvania"/>
  </r>
  <r>
    <n v="1526973"/>
    <x v="14"/>
    <s v="Credit card"/>
    <x v="31"/>
    <s v="CA"/>
    <x v="0"/>
    <x v="384"/>
    <d v="2015-08-19T00:00:00"/>
    <x v="0"/>
    <x v="0"/>
    <n v="3"/>
    <x v="0"/>
    <x v="0"/>
    <s v="California"/>
  </r>
  <r>
    <n v="2055711"/>
    <x v="16"/>
    <s v="Credit card"/>
    <x v="24"/>
    <s v="FL"/>
    <x v="0"/>
    <x v="1171"/>
    <d v="2016-08-10T00:00:00"/>
    <x v="0"/>
    <x v="2"/>
    <n v="3"/>
    <x v="0"/>
    <x v="1"/>
    <s v="Florida"/>
  </r>
  <r>
    <n v="409535"/>
    <x v="10"/>
    <s v="Mortgage"/>
    <x v="37"/>
    <s v="KY"/>
    <x v="3"/>
    <x v="1047"/>
    <d v="2013-05-17T00:00:00"/>
    <x v="1"/>
    <x v="3"/>
    <n v="2"/>
    <x v="0"/>
    <x v="1"/>
    <s v="Kentucky"/>
  </r>
  <r>
    <n v="1070220"/>
    <x v="10"/>
    <s v="Credit card"/>
    <x v="48"/>
    <s v="FL"/>
    <x v="0"/>
    <x v="1122"/>
    <d v="2014-10-14T00:00:00"/>
    <x v="0"/>
    <x v="1"/>
    <n v="4"/>
    <x v="0"/>
    <x v="0"/>
    <s v="Florida"/>
  </r>
  <r>
    <n v="1889627"/>
    <x v="84"/>
    <s v="Mortgage"/>
    <x v="0"/>
    <s v="OH"/>
    <x v="3"/>
    <x v="66"/>
    <d v="2016-04-25T00:00:00"/>
    <x v="2"/>
    <x v="2"/>
    <n v="2"/>
    <x v="0"/>
    <x v="0"/>
    <s v="Ohio"/>
  </r>
  <r>
    <n v="2055105"/>
    <x v="110"/>
    <s v="Payday loan"/>
    <x v="52"/>
    <s v="TX"/>
    <x v="0"/>
    <x v="1171"/>
    <d v="2016-08-12T00:00:00"/>
    <x v="4"/>
    <x v="2"/>
    <n v="3"/>
    <x v="0"/>
    <x v="0"/>
    <s v="Texas"/>
  </r>
  <r>
    <n v="1170923"/>
    <x v="30"/>
    <s v="Bank account or service"/>
    <x v="12"/>
    <s v="IN"/>
    <x v="0"/>
    <x v="1352"/>
    <d v="2014-12-25T00:00:00"/>
    <x v="0"/>
    <x v="1"/>
    <n v="4"/>
    <x v="0"/>
    <x v="0"/>
    <s v="Indiana"/>
  </r>
  <r>
    <n v="1032059"/>
    <x v="33"/>
    <s v="Student loan"/>
    <x v="26"/>
    <s v="CA"/>
    <x v="0"/>
    <x v="95"/>
    <d v="2014-09-16T00:00:00"/>
    <x v="0"/>
    <x v="1"/>
    <n v="3"/>
    <x v="0"/>
    <x v="0"/>
    <s v="California"/>
  </r>
  <r>
    <n v="1993887"/>
    <x v="1"/>
    <s v="Mortgage"/>
    <x v="0"/>
    <s v="MD"/>
    <x v="0"/>
    <x v="15"/>
    <d v="2016-06-30T00:00:00"/>
    <x v="0"/>
    <x v="2"/>
    <n v="2"/>
    <x v="0"/>
    <x v="0"/>
    <s v="Maryland"/>
  </r>
  <r>
    <n v="1053606"/>
    <x v="129"/>
    <s v="Consumer Loan"/>
    <x v="21"/>
    <s v="NJ"/>
    <x v="0"/>
    <x v="941"/>
    <d v="2014-10-01T00:00:00"/>
    <x v="0"/>
    <x v="1"/>
    <n v="4"/>
    <x v="0"/>
    <x v="0"/>
    <s v="New Jersey"/>
  </r>
  <r>
    <n v="1090786"/>
    <x v="19"/>
    <s v="Bank account or service"/>
    <x v="9"/>
    <s v="NC"/>
    <x v="0"/>
    <x v="1043"/>
    <d v="2014-10-31T00:00:00"/>
    <x v="6"/>
    <x v="1"/>
    <n v="4"/>
    <x v="0"/>
    <x v="0"/>
    <s v="North Carolina"/>
  </r>
  <r>
    <n v="361267"/>
    <x v="8"/>
    <s v="Mortgage"/>
    <x v="37"/>
    <s v="MA"/>
    <x v="0"/>
    <x v="112"/>
    <d v="2013-03-21T00:00:00"/>
    <x v="1"/>
    <x v="3"/>
    <n v="1"/>
    <x v="0"/>
    <x v="0"/>
    <s v="Massachusetts"/>
  </r>
  <r>
    <n v="1705456"/>
    <x v="7"/>
    <s v="Student loan"/>
    <x v="6"/>
    <s v="CA"/>
    <x v="0"/>
    <x v="464"/>
    <d v="2015-12-16T00:00:00"/>
    <x v="0"/>
    <x v="0"/>
    <n v="4"/>
    <x v="0"/>
    <x v="0"/>
    <s v="California"/>
  </r>
  <r>
    <n v="1811254"/>
    <x v="14"/>
    <s v="Credit card"/>
    <x v="30"/>
    <s v="OH"/>
    <x v="1"/>
    <x v="449"/>
    <d v="2016-03-02T00:00:00"/>
    <x v="1"/>
    <x v="2"/>
    <n v="1"/>
    <x v="0"/>
    <x v="0"/>
    <s v="Ohio"/>
  </r>
  <r>
    <n v="818898"/>
    <x v="715"/>
    <s v="Bank account or service"/>
    <x v="12"/>
    <s v="KY"/>
    <x v="2"/>
    <x v="519"/>
    <d v="2014-04-25T00:00:00"/>
    <x v="7"/>
    <x v="1"/>
    <n v="2"/>
    <x v="1"/>
    <x v="1"/>
    <s v="Kentucky"/>
  </r>
  <r>
    <n v="1627334"/>
    <x v="28"/>
    <s v="Bank account or service"/>
    <x v="12"/>
    <s v="FL"/>
    <x v="0"/>
    <x v="4"/>
    <d v="2015-10-27T00:00:00"/>
    <x v="0"/>
    <x v="0"/>
    <n v="4"/>
    <x v="0"/>
    <x v="0"/>
    <s v="Florida"/>
  </r>
  <r>
    <n v="1436424"/>
    <x v="4"/>
    <s v="Credit reporting"/>
    <x v="44"/>
    <s v="MI"/>
    <x v="0"/>
    <x v="540"/>
    <d v="2015-06-24T00:00:00"/>
    <x v="0"/>
    <x v="0"/>
    <n v="2"/>
    <x v="0"/>
    <x v="0"/>
    <s v="Michigan"/>
  </r>
  <r>
    <n v="1880599"/>
    <x v="10"/>
    <s v="Mortgage"/>
    <x v="0"/>
    <s v="NJ"/>
    <x v="0"/>
    <x v="250"/>
    <d v="2016-04-14T00:00:00"/>
    <x v="0"/>
    <x v="2"/>
    <n v="2"/>
    <x v="0"/>
    <x v="1"/>
    <s v="New Jersey"/>
  </r>
  <r>
    <n v="2016764"/>
    <x v="206"/>
    <s v="Student loan"/>
    <x v="6"/>
    <s v="MA"/>
    <x v="0"/>
    <x v="229"/>
    <d v="2016-07-18T00:00:00"/>
    <x v="0"/>
    <x v="2"/>
    <n v="3"/>
    <x v="0"/>
    <x v="1"/>
    <s v="Massachusetts"/>
  </r>
  <r>
    <n v="681662"/>
    <x v="5"/>
    <s v="Debt collection"/>
    <x v="1"/>
    <s v="CA"/>
    <x v="0"/>
    <x v="602"/>
    <d v="2014-01-23T00:00:00"/>
    <x v="0"/>
    <x v="1"/>
    <n v="1"/>
    <x v="0"/>
    <x v="0"/>
    <s v="California"/>
  </r>
  <r>
    <n v="1677076"/>
    <x v="17"/>
    <s v="Credit reporting"/>
    <x v="8"/>
    <s v="MD"/>
    <x v="0"/>
    <x v="434"/>
    <d v="2015-12-01T00:00:00"/>
    <x v="0"/>
    <x v="0"/>
    <n v="4"/>
    <x v="0"/>
    <x v="1"/>
    <s v="Maryland"/>
  </r>
  <r>
    <n v="648778"/>
    <x v="130"/>
    <s v="Debt collection"/>
    <x v="1"/>
    <s v="PA"/>
    <x v="0"/>
    <x v="1141"/>
    <d v="2013-12-30T00:00:00"/>
    <x v="0"/>
    <x v="3"/>
    <n v="4"/>
    <x v="0"/>
    <x v="0"/>
    <s v="Pennsylvania"/>
  </r>
  <r>
    <n v="1768070"/>
    <x v="62"/>
    <s v="Consumer Loan"/>
    <x v="39"/>
    <s v="UT"/>
    <x v="0"/>
    <x v="560"/>
    <d v="2016-02-04T00:00:00"/>
    <x v="7"/>
    <x v="2"/>
    <n v="1"/>
    <x v="0"/>
    <x v="0"/>
    <s v="Utah"/>
  </r>
  <r>
    <n v="365916"/>
    <x v="10"/>
    <s v="Credit card"/>
    <x v="24"/>
    <s v="MN"/>
    <x v="1"/>
    <x v="1166"/>
    <d v="2013-03-27T00:00:00"/>
    <x v="0"/>
    <x v="3"/>
    <n v="1"/>
    <x v="0"/>
    <x v="0"/>
    <s v="Minnesota"/>
  </r>
  <r>
    <n v="1802014"/>
    <x v="934"/>
    <s v="Debt collection"/>
    <x v="1"/>
    <s v="PA"/>
    <x v="0"/>
    <x v="482"/>
    <d v="2016-02-24T00:00:00"/>
    <x v="0"/>
    <x v="2"/>
    <n v="1"/>
    <x v="0"/>
    <x v="0"/>
    <s v="Pennsylvania"/>
  </r>
  <r>
    <n v="1933174"/>
    <x v="273"/>
    <s v="Consumer Loan"/>
    <x v="21"/>
    <s v="CA"/>
    <x v="0"/>
    <x v="623"/>
    <d v="2016-05-19T00:00:00"/>
    <x v="0"/>
    <x v="2"/>
    <n v="2"/>
    <x v="0"/>
    <x v="0"/>
    <s v="California"/>
  </r>
  <r>
    <n v="815869"/>
    <x v="82"/>
    <s v="Debt collection"/>
    <x v="1"/>
    <s v="TX"/>
    <x v="0"/>
    <x v="932"/>
    <d v="2014-04-18T00:00:00"/>
    <x v="0"/>
    <x v="1"/>
    <n v="2"/>
    <x v="0"/>
    <x v="0"/>
    <s v="Texas"/>
  </r>
  <r>
    <n v="566227"/>
    <x v="35"/>
    <s v="Mortgage"/>
    <x v="0"/>
    <s v="MD"/>
    <x v="2"/>
    <x v="525"/>
    <d v="2013-10-29T00:00:00"/>
    <x v="12"/>
    <x v="3"/>
    <n v="4"/>
    <x v="0"/>
    <x v="0"/>
    <s v="Maryland"/>
  </r>
  <r>
    <n v="1565749"/>
    <x v="20"/>
    <s v="Bank account or service"/>
    <x v="9"/>
    <s v="CA"/>
    <x v="3"/>
    <x v="391"/>
    <d v="2015-09-16T00:00:00"/>
    <x v="1"/>
    <x v="0"/>
    <n v="3"/>
    <x v="0"/>
    <x v="0"/>
    <s v="California"/>
  </r>
  <r>
    <n v="1666691"/>
    <x v="168"/>
    <s v="Consumer Loan"/>
    <x v="19"/>
    <s v="NJ"/>
    <x v="1"/>
    <x v="1090"/>
    <d v="2015-11-30T00:00:00"/>
    <x v="18"/>
    <x v="0"/>
    <n v="4"/>
    <x v="0"/>
    <x v="0"/>
    <s v="New Jersey"/>
  </r>
  <r>
    <n v="981825"/>
    <x v="311"/>
    <s v="Mortgage"/>
    <x v="0"/>
    <s v="NJ"/>
    <x v="0"/>
    <x v="98"/>
    <d v="2014-08-15T00:00:00"/>
    <x v="4"/>
    <x v="1"/>
    <n v="3"/>
    <x v="0"/>
    <x v="0"/>
    <s v="New Jersey"/>
  </r>
  <r>
    <n v="367625"/>
    <x v="20"/>
    <s v="Bank account or service"/>
    <x v="12"/>
    <s v="WA"/>
    <x v="1"/>
    <x v="49"/>
    <d v="2013-03-28T00:00:00"/>
    <x v="0"/>
    <x v="3"/>
    <n v="1"/>
    <x v="0"/>
    <x v="0"/>
    <s v="Washington"/>
  </r>
  <r>
    <n v="1036525"/>
    <x v="14"/>
    <s v="Student loan"/>
    <x v="26"/>
    <s v="NY"/>
    <x v="0"/>
    <x v="558"/>
    <d v="2014-09-19T00:00:00"/>
    <x v="0"/>
    <x v="1"/>
    <n v="3"/>
    <x v="0"/>
    <x v="0"/>
    <s v="New York"/>
  </r>
  <r>
    <n v="606764"/>
    <x v="418"/>
    <s v="Debt collection"/>
    <x v="27"/>
    <s v="CA"/>
    <x v="0"/>
    <x v="349"/>
    <d v="2013-11-21T00:00:00"/>
    <x v="0"/>
    <x v="3"/>
    <n v="4"/>
    <x v="0"/>
    <x v="0"/>
    <s v="California"/>
  </r>
  <r>
    <n v="1065187"/>
    <x v="348"/>
    <s v="Debt collection"/>
    <x v="1"/>
    <s v="TN"/>
    <x v="0"/>
    <x v="99"/>
    <d v="2014-10-20T00:00:00"/>
    <x v="21"/>
    <x v="1"/>
    <n v="4"/>
    <x v="0"/>
    <x v="1"/>
    <s v="Tennessee"/>
  </r>
  <r>
    <n v="1026373"/>
    <x v="9"/>
    <s v="Credit reporting"/>
    <x v="3"/>
    <s v="VA"/>
    <x v="0"/>
    <x v="829"/>
    <d v="2014-09-12T00:00:00"/>
    <x v="0"/>
    <x v="1"/>
    <n v="3"/>
    <x v="0"/>
    <x v="0"/>
    <s v="Virginia"/>
  </r>
  <r>
    <n v="1373133"/>
    <x v="294"/>
    <s v="Debt collection"/>
    <x v="27"/>
    <s v="WA"/>
    <x v="0"/>
    <x v="784"/>
    <d v="2015-05-13T00:00:00"/>
    <x v="0"/>
    <x v="0"/>
    <n v="2"/>
    <x v="0"/>
    <x v="1"/>
    <s v="Washington"/>
  </r>
  <r>
    <n v="1176526"/>
    <x v="8"/>
    <s v="Credit card"/>
    <x v="38"/>
    <s v="MI"/>
    <x v="0"/>
    <x v="864"/>
    <d v="2014-12-31T00:00:00"/>
    <x v="0"/>
    <x v="1"/>
    <n v="4"/>
    <x v="0"/>
    <x v="0"/>
    <s v="Michigan"/>
  </r>
  <r>
    <n v="1296328"/>
    <x v="16"/>
    <s v="Credit card"/>
    <x v="17"/>
    <s v="MD"/>
    <x v="3"/>
    <x v="841"/>
    <d v="2015-03-24T00:00:00"/>
    <x v="1"/>
    <x v="0"/>
    <n v="1"/>
    <x v="0"/>
    <x v="0"/>
    <s v="Maryland"/>
  </r>
  <r>
    <n v="1339904"/>
    <x v="399"/>
    <s v="Debt collection"/>
    <x v="4"/>
    <s v="FL"/>
    <x v="3"/>
    <x v="435"/>
    <d v="2015-04-23T00:00:00"/>
    <x v="4"/>
    <x v="0"/>
    <n v="2"/>
    <x v="1"/>
    <x v="0"/>
    <s v="Florida"/>
  </r>
  <r>
    <n v="1831006"/>
    <x v="378"/>
    <s v="Consumer Loan"/>
    <x v="21"/>
    <s v="NJ"/>
    <x v="1"/>
    <x v="1120"/>
    <d v="2016-03-16T00:00:00"/>
    <x v="4"/>
    <x v="2"/>
    <n v="1"/>
    <x v="0"/>
    <x v="0"/>
    <s v="New Jersey"/>
  </r>
  <r>
    <n v="1047434"/>
    <x v="16"/>
    <s v="Credit card"/>
    <x v="20"/>
    <s v="WI"/>
    <x v="0"/>
    <x v="359"/>
    <d v="2014-09-26T00:00:00"/>
    <x v="0"/>
    <x v="1"/>
    <n v="3"/>
    <x v="0"/>
    <x v="0"/>
    <s v="Wisconsin"/>
  </r>
  <r>
    <n v="1115409"/>
    <x v="93"/>
    <s v="Mortgage"/>
    <x v="0"/>
    <s v="NH"/>
    <x v="0"/>
    <x v="437"/>
    <d v="2014-11-13T00:00:00"/>
    <x v="0"/>
    <x v="1"/>
    <n v="4"/>
    <x v="0"/>
    <x v="0"/>
    <s v="New Hampshire"/>
  </r>
  <r>
    <n v="462337"/>
    <x v="14"/>
    <s v="Mortgage"/>
    <x v="5"/>
    <s v="NY"/>
    <x v="0"/>
    <x v="1277"/>
    <d v="2013-07-24T00:00:00"/>
    <x v="6"/>
    <x v="3"/>
    <n v="3"/>
    <x v="0"/>
    <x v="0"/>
    <s v="New York"/>
  </r>
  <r>
    <n v="1381610"/>
    <x v="20"/>
    <s v="Consumer Loan"/>
    <x v="21"/>
    <s v="MN"/>
    <x v="0"/>
    <x v="120"/>
    <d v="2015-05-19T00:00:00"/>
    <x v="0"/>
    <x v="0"/>
    <n v="2"/>
    <x v="0"/>
    <x v="0"/>
    <s v="Minnesota"/>
  </r>
  <r>
    <n v="1543920"/>
    <x v="129"/>
    <s v="Consumer Loan"/>
    <x v="56"/>
    <s v="GA"/>
    <x v="0"/>
    <x v="457"/>
    <d v="2015-08-30T00:00:00"/>
    <x v="0"/>
    <x v="0"/>
    <n v="3"/>
    <x v="0"/>
    <x v="0"/>
    <s v="Georgia"/>
  </r>
  <r>
    <n v="1200560"/>
    <x v="505"/>
    <s v="Debt collection"/>
    <x v="4"/>
    <s v="CO"/>
    <x v="0"/>
    <x v="426"/>
    <d v="2015-01-22T00:00:00"/>
    <x v="4"/>
    <x v="0"/>
    <n v="1"/>
    <x v="0"/>
    <x v="0"/>
    <s v="Colorado"/>
  </r>
  <r>
    <n v="564028"/>
    <x v="10"/>
    <s v="Bank account or service"/>
    <x v="12"/>
    <s v="OH"/>
    <x v="0"/>
    <x v="369"/>
    <d v="2013-10-21T00:00:00"/>
    <x v="1"/>
    <x v="3"/>
    <n v="4"/>
    <x v="0"/>
    <x v="0"/>
    <s v="Ohio"/>
  </r>
  <r>
    <n v="2174151"/>
    <x v="62"/>
    <s v="Credit card"/>
    <x v="20"/>
    <s v="FL"/>
    <x v="0"/>
    <x v="934"/>
    <d v="2016-10-23T00:00:00"/>
    <x v="0"/>
    <x v="2"/>
    <n v="4"/>
    <x v="0"/>
    <x v="1"/>
    <s v="Florida"/>
  </r>
  <r>
    <n v="785037"/>
    <x v="9"/>
    <s v="Credit reporting"/>
    <x v="44"/>
    <s v="FL"/>
    <x v="0"/>
    <x v="986"/>
    <d v="2014-03-30T00:00:00"/>
    <x v="0"/>
    <x v="1"/>
    <n v="1"/>
    <x v="0"/>
    <x v="0"/>
    <s v="Florida"/>
  </r>
  <r>
    <n v="1912331"/>
    <x v="117"/>
    <s v="Mortgage"/>
    <x v="0"/>
    <s v="TX"/>
    <x v="0"/>
    <x v="135"/>
    <d v="2016-05-06T00:00:00"/>
    <x v="0"/>
    <x v="2"/>
    <n v="2"/>
    <x v="0"/>
    <x v="0"/>
    <s v="Texas"/>
  </r>
  <r>
    <n v="1275185"/>
    <x v="86"/>
    <s v="Bank account or service"/>
    <x v="12"/>
    <s v="MD"/>
    <x v="0"/>
    <x v="387"/>
    <d v="2015-03-10T00:00:00"/>
    <x v="0"/>
    <x v="0"/>
    <n v="1"/>
    <x v="0"/>
    <x v="1"/>
    <s v="Maryland"/>
  </r>
  <r>
    <n v="1298663"/>
    <x v="19"/>
    <s v="Bank account or service"/>
    <x v="9"/>
    <m/>
    <x v="3"/>
    <x v="361"/>
    <d v="2015-03-24T00:00:00"/>
    <x v="0"/>
    <x v="0"/>
    <n v="1"/>
    <x v="0"/>
    <x v="0"/>
    <e v="#N/A"/>
  </r>
  <r>
    <n v="883594"/>
    <x v="10"/>
    <s v="Bank account or service"/>
    <x v="12"/>
    <s v="VA"/>
    <x v="0"/>
    <x v="198"/>
    <d v="2014-06-06T00:00:00"/>
    <x v="0"/>
    <x v="1"/>
    <n v="2"/>
    <x v="0"/>
    <x v="0"/>
    <s v="Virginia"/>
  </r>
  <r>
    <n v="976344"/>
    <x v="4"/>
    <s v="Credit reporting"/>
    <x v="8"/>
    <s v="FL"/>
    <x v="0"/>
    <x v="1044"/>
    <d v="2014-08-08T00:00:00"/>
    <x v="0"/>
    <x v="1"/>
    <n v="3"/>
    <x v="0"/>
    <x v="0"/>
    <s v="Florida"/>
  </r>
  <r>
    <n v="496676"/>
    <x v="51"/>
    <s v="Credit card"/>
    <x v="45"/>
    <s v="AL"/>
    <x v="0"/>
    <x v="962"/>
    <d v="2013-08-22T00:00:00"/>
    <x v="4"/>
    <x v="3"/>
    <n v="3"/>
    <x v="0"/>
    <x v="1"/>
    <s v="Alabama"/>
  </r>
  <r>
    <n v="1196126"/>
    <x v="10"/>
    <s v="Other financial service"/>
    <x v="80"/>
    <s v="TN"/>
    <x v="0"/>
    <x v="770"/>
    <d v="2015-01-16T00:00:00"/>
    <x v="7"/>
    <x v="0"/>
    <n v="1"/>
    <x v="0"/>
    <x v="0"/>
    <s v="Tennessee"/>
  </r>
  <r>
    <n v="1656489"/>
    <x v="1"/>
    <s v="Mortgage"/>
    <x v="42"/>
    <s v="IA"/>
    <x v="0"/>
    <x v="30"/>
    <d v="2015-11-16T00:00:00"/>
    <x v="0"/>
    <x v="0"/>
    <n v="4"/>
    <x v="0"/>
    <x v="0"/>
    <s v="Iowa"/>
  </r>
  <r>
    <n v="428006"/>
    <x v="34"/>
    <s v="Bank account or service"/>
    <x v="9"/>
    <s v="MS"/>
    <x v="1"/>
    <x v="994"/>
    <d v="2013-06-11T00:00:00"/>
    <x v="1"/>
    <x v="3"/>
    <n v="2"/>
    <x v="0"/>
    <x v="0"/>
    <s v="Mississippi"/>
  </r>
  <r>
    <n v="1689683"/>
    <x v="33"/>
    <s v="Student loan"/>
    <x v="26"/>
    <s v="CA"/>
    <x v="0"/>
    <x v="708"/>
    <d v="2015-12-09T00:00:00"/>
    <x v="0"/>
    <x v="0"/>
    <n v="4"/>
    <x v="0"/>
    <x v="0"/>
    <s v="California"/>
  </r>
  <r>
    <n v="265276"/>
    <x v="35"/>
    <s v="Mortgage"/>
    <x v="0"/>
    <s v="MA"/>
    <x v="0"/>
    <x v="1353"/>
    <d v="2013-01-29T00:00:00"/>
    <x v="4"/>
    <x v="3"/>
    <n v="1"/>
    <x v="0"/>
    <x v="0"/>
    <s v="Massachusetts"/>
  </r>
  <r>
    <n v="1744979"/>
    <x v="319"/>
    <s v="Debt collection"/>
    <x v="22"/>
    <s v="MD"/>
    <x v="0"/>
    <x v="10"/>
    <d v="2016-01-15T00:00:00"/>
    <x v="0"/>
    <x v="2"/>
    <n v="1"/>
    <x v="0"/>
    <x v="0"/>
    <s v="Maryland"/>
  </r>
  <r>
    <n v="1827175"/>
    <x v="223"/>
    <s v="Debt collection"/>
    <x v="1"/>
    <s v="DC"/>
    <x v="0"/>
    <x v="1100"/>
    <d v="2016-03-10T00:00:00"/>
    <x v="0"/>
    <x v="2"/>
    <n v="1"/>
    <x v="0"/>
    <x v="0"/>
    <s v="District of Columbia"/>
  </r>
  <r>
    <n v="1338170"/>
    <x v="47"/>
    <s v="Bank account or service"/>
    <x v="15"/>
    <s v="MI"/>
    <x v="1"/>
    <x v="1088"/>
    <d v="2015-04-24T00:00:00"/>
    <x v="6"/>
    <x v="0"/>
    <n v="2"/>
    <x v="0"/>
    <x v="0"/>
    <s v="Michigan"/>
  </r>
  <r>
    <n v="1623865"/>
    <x v="19"/>
    <s v="Bank account or service"/>
    <x v="12"/>
    <s v="CA"/>
    <x v="1"/>
    <x v="649"/>
    <d v="2015-10-29T00:00:00"/>
    <x v="7"/>
    <x v="0"/>
    <n v="4"/>
    <x v="0"/>
    <x v="0"/>
    <s v="California"/>
  </r>
  <r>
    <n v="343854"/>
    <x v="14"/>
    <s v="Credit card"/>
    <x v="24"/>
    <s v="NY"/>
    <x v="2"/>
    <x v="1197"/>
    <d v="2013-03-06T00:00:00"/>
    <x v="0"/>
    <x v="3"/>
    <n v="1"/>
    <x v="0"/>
    <x v="0"/>
    <s v="New York"/>
  </r>
  <r>
    <n v="1333766"/>
    <x v="8"/>
    <s v="Bank account or service"/>
    <x v="12"/>
    <s v="NY"/>
    <x v="1"/>
    <x v="344"/>
    <d v="2015-04-20T00:00:00"/>
    <x v="6"/>
    <x v="0"/>
    <n v="2"/>
    <x v="0"/>
    <x v="1"/>
    <s v="New York"/>
  </r>
  <r>
    <n v="409640"/>
    <x v="172"/>
    <s v="Bank account or service"/>
    <x v="12"/>
    <s v="PA"/>
    <x v="1"/>
    <x v="1047"/>
    <d v="2013-05-17T00:00:00"/>
    <x v="1"/>
    <x v="3"/>
    <n v="2"/>
    <x v="0"/>
    <x v="1"/>
    <s v="Pennsylvania"/>
  </r>
  <r>
    <n v="1725135"/>
    <x v="10"/>
    <s v="Mortgage"/>
    <x v="0"/>
    <s v="TN"/>
    <x v="0"/>
    <x v="745"/>
    <d v="2016-01-04T00:00:00"/>
    <x v="0"/>
    <x v="2"/>
    <n v="1"/>
    <x v="0"/>
    <x v="0"/>
    <s v="Tennessee"/>
  </r>
  <r>
    <n v="2173608"/>
    <x v="9"/>
    <s v="Credit reporting"/>
    <x v="8"/>
    <s v="DE"/>
    <x v="0"/>
    <x v="934"/>
    <d v="2016-10-23T00:00:00"/>
    <x v="0"/>
    <x v="2"/>
    <n v="4"/>
    <x v="0"/>
    <x v="1"/>
    <s v="Delaware"/>
  </r>
  <r>
    <n v="953057"/>
    <x v="683"/>
    <s v="Debt collection"/>
    <x v="22"/>
    <s v="WI"/>
    <x v="0"/>
    <x v="550"/>
    <d v="2014-07-24T00:00:00"/>
    <x v="0"/>
    <x v="1"/>
    <n v="3"/>
    <x v="0"/>
    <x v="0"/>
    <s v="Wisconsin"/>
  </r>
  <r>
    <n v="1855720"/>
    <x v="33"/>
    <s v="Student loan"/>
    <x v="6"/>
    <s v="VA"/>
    <x v="2"/>
    <x v="427"/>
    <d v="2016-03-31T00:00:00"/>
    <x v="4"/>
    <x v="2"/>
    <n v="1"/>
    <x v="0"/>
    <x v="0"/>
    <s v="Virginia"/>
  </r>
  <r>
    <n v="219722"/>
    <x v="1"/>
    <s v="Mortgage"/>
    <x v="5"/>
    <s v="FL"/>
    <x v="1"/>
    <x v="233"/>
    <d v="2013-02-13T00:00:00"/>
    <x v="57"/>
    <x v="3"/>
    <n v="1"/>
    <x v="0"/>
    <x v="0"/>
    <s v="Florida"/>
  </r>
  <r>
    <n v="1602231"/>
    <x v="448"/>
    <s v="Debt collection"/>
    <x v="27"/>
    <s v="MO"/>
    <x v="0"/>
    <x v="839"/>
    <d v="2015-10-10T00:00:00"/>
    <x v="0"/>
    <x v="0"/>
    <n v="4"/>
    <x v="0"/>
    <x v="0"/>
    <s v="Missouri"/>
  </r>
  <r>
    <n v="865846"/>
    <x v="82"/>
    <s v="Debt collection"/>
    <x v="22"/>
    <s v="NY"/>
    <x v="0"/>
    <x v="304"/>
    <d v="2014-05-23T00:00:00"/>
    <x v="0"/>
    <x v="1"/>
    <n v="2"/>
    <x v="0"/>
    <x v="0"/>
    <s v="New York"/>
  </r>
  <r>
    <n v="785332"/>
    <x v="10"/>
    <s v="Mortgage"/>
    <x v="0"/>
    <s v="PA"/>
    <x v="0"/>
    <x v="1309"/>
    <d v="2014-03-31T00:00:00"/>
    <x v="0"/>
    <x v="1"/>
    <n v="1"/>
    <x v="0"/>
    <x v="0"/>
    <s v="Pennsylvania"/>
  </r>
  <r>
    <n v="1293711"/>
    <x v="19"/>
    <s v="Mortgage"/>
    <x v="0"/>
    <s v="VA"/>
    <x v="0"/>
    <x v="458"/>
    <d v="2015-03-20T00:00:00"/>
    <x v="0"/>
    <x v="0"/>
    <n v="1"/>
    <x v="0"/>
    <x v="0"/>
    <s v="Virginia"/>
  </r>
  <r>
    <n v="1556228"/>
    <x v="19"/>
    <s v="Mortgage"/>
    <x v="0"/>
    <s v="CA"/>
    <x v="0"/>
    <x v="270"/>
    <d v="2015-09-09T00:00:00"/>
    <x v="0"/>
    <x v="0"/>
    <n v="3"/>
    <x v="0"/>
    <x v="0"/>
    <s v="California"/>
  </r>
  <r>
    <n v="1252479"/>
    <x v="32"/>
    <s v="Mortgage"/>
    <x v="0"/>
    <s v="NC"/>
    <x v="0"/>
    <x v="710"/>
    <d v="2015-02-23T00:00:00"/>
    <x v="0"/>
    <x v="0"/>
    <n v="1"/>
    <x v="0"/>
    <x v="0"/>
    <s v="North Carolina"/>
  </r>
  <r>
    <n v="1802808"/>
    <x v="14"/>
    <s v="Credit card"/>
    <x v="2"/>
    <s v="OH"/>
    <x v="0"/>
    <x v="482"/>
    <d v="2016-02-24T00:00:00"/>
    <x v="0"/>
    <x v="2"/>
    <n v="1"/>
    <x v="0"/>
    <x v="0"/>
    <s v="Ohio"/>
  </r>
  <r>
    <n v="775908"/>
    <x v="4"/>
    <s v="Credit reporting"/>
    <x v="8"/>
    <s v="MD"/>
    <x v="0"/>
    <x v="147"/>
    <d v="2014-03-24T00:00:00"/>
    <x v="0"/>
    <x v="1"/>
    <n v="1"/>
    <x v="0"/>
    <x v="0"/>
    <s v="Maryland"/>
  </r>
  <r>
    <n v="1208857"/>
    <x v="36"/>
    <s v="Consumer Loan"/>
    <x v="21"/>
    <s v="CT"/>
    <x v="0"/>
    <x v="985"/>
    <d v="2015-01-29T00:00:00"/>
    <x v="6"/>
    <x v="0"/>
    <n v="1"/>
    <x v="0"/>
    <x v="0"/>
    <s v="Connecticut"/>
  </r>
  <r>
    <n v="1527152"/>
    <x v="0"/>
    <s v="Mortgage"/>
    <x v="5"/>
    <s v="CA"/>
    <x v="0"/>
    <x v="384"/>
    <d v="2015-08-19T00:00:00"/>
    <x v="0"/>
    <x v="0"/>
    <n v="3"/>
    <x v="0"/>
    <x v="1"/>
    <s v="California"/>
  </r>
  <r>
    <n v="1410731"/>
    <x v="38"/>
    <s v="Bank account or service"/>
    <x v="9"/>
    <s v="WA"/>
    <x v="0"/>
    <x v="794"/>
    <d v="2015-06-08T00:00:00"/>
    <x v="0"/>
    <x v="0"/>
    <n v="2"/>
    <x v="0"/>
    <x v="0"/>
    <s v="Washington"/>
  </r>
  <r>
    <n v="2075655"/>
    <x v="47"/>
    <s v="Mortgage"/>
    <x v="0"/>
    <s v="OH"/>
    <x v="0"/>
    <x v="510"/>
    <d v="2016-08-23T00:00:00"/>
    <x v="0"/>
    <x v="2"/>
    <n v="3"/>
    <x v="0"/>
    <x v="0"/>
    <s v="Ohio"/>
  </r>
  <r>
    <n v="227156"/>
    <x v="1"/>
    <s v="Mortgage"/>
    <x v="0"/>
    <s v="NY"/>
    <x v="0"/>
    <x v="673"/>
    <d v="2013-01-11T00:00:00"/>
    <x v="0"/>
    <x v="3"/>
    <n v="1"/>
    <x v="0"/>
    <x v="1"/>
    <s v="New York"/>
  </r>
  <r>
    <n v="2103532"/>
    <x v="19"/>
    <s v="Bank account or service"/>
    <x v="12"/>
    <s v="VA"/>
    <x v="0"/>
    <x v="1162"/>
    <d v="2016-09-10T00:00:00"/>
    <x v="0"/>
    <x v="2"/>
    <n v="3"/>
    <x v="0"/>
    <x v="0"/>
    <s v="Virginia"/>
  </r>
  <r>
    <n v="1194116"/>
    <x v="1"/>
    <s v="Mortgage"/>
    <x v="0"/>
    <s v="NC"/>
    <x v="0"/>
    <x v="770"/>
    <d v="2015-01-15T00:00:00"/>
    <x v="4"/>
    <x v="0"/>
    <n v="1"/>
    <x v="0"/>
    <x v="0"/>
    <s v="North Carolina"/>
  </r>
  <r>
    <n v="1033413"/>
    <x v="19"/>
    <s v="Bank account or service"/>
    <x v="12"/>
    <s v="NC"/>
    <x v="1"/>
    <x v="911"/>
    <d v="2014-09-22T00:00:00"/>
    <x v="2"/>
    <x v="1"/>
    <n v="3"/>
    <x v="0"/>
    <x v="0"/>
    <s v="North Carolina"/>
  </r>
  <r>
    <n v="1334476"/>
    <x v="35"/>
    <s v="Mortgage"/>
    <x v="0"/>
    <s v="FL"/>
    <x v="0"/>
    <x v="1072"/>
    <d v="2015-04-17T00:00:00"/>
    <x v="0"/>
    <x v="0"/>
    <n v="2"/>
    <x v="0"/>
    <x v="0"/>
    <s v="Florida"/>
  </r>
  <r>
    <n v="1154858"/>
    <x v="5"/>
    <s v="Debt collection"/>
    <x v="13"/>
    <s v="OH"/>
    <x v="0"/>
    <x v="11"/>
    <d v="2014-12-12T00:00:00"/>
    <x v="0"/>
    <x v="1"/>
    <n v="4"/>
    <x v="0"/>
    <x v="0"/>
    <s v="Ohio"/>
  </r>
  <r>
    <n v="779082"/>
    <x v="179"/>
    <s v="Mortgage"/>
    <x v="0"/>
    <s v="TX"/>
    <x v="0"/>
    <x v="950"/>
    <d v="2014-03-27T00:00:00"/>
    <x v="1"/>
    <x v="1"/>
    <n v="1"/>
    <x v="0"/>
    <x v="0"/>
    <s v="Texas"/>
  </r>
  <r>
    <n v="1603662"/>
    <x v="50"/>
    <s v="Consumer Loan"/>
    <x v="39"/>
    <s v="NY"/>
    <x v="0"/>
    <x v="100"/>
    <d v="2015-10-13T00:00:00"/>
    <x v="0"/>
    <x v="0"/>
    <n v="4"/>
    <x v="0"/>
    <x v="0"/>
    <s v="New York"/>
  </r>
  <r>
    <n v="546673"/>
    <x v="5"/>
    <s v="Debt collection"/>
    <x v="22"/>
    <s v="WA"/>
    <x v="0"/>
    <x v="1236"/>
    <d v="2013-09-29T00:00:00"/>
    <x v="0"/>
    <x v="3"/>
    <n v="3"/>
    <x v="0"/>
    <x v="0"/>
    <s v="Washington"/>
  </r>
  <r>
    <n v="1870712"/>
    <x v="32"/>
    <s v="Mortgage"/>
    <x v="0"/>
    <s v="CA"/>
    <x v="0"/>
    <x v="639"/>
    <d v="2016-04-08T00:00:00"/>
    <x v="0"/>
    <x v="2"/>
    <n v="2"/>
    <x v="0"/>
    <x v="1"/>
    <s v="California"/>
  </r>
  <r>
    <n v="1326365"/>
    <x v="1"/>
    <s v="Mortgage"/>
    <x v="0"/>
    <s v="CA"/>
    <x v="0"/>
    <x v="1071"/>
    <d v="2015-04-12T00:00:00"/>
    <x v="0"/>
    <x v="0"/>
    <n v="2"/>
    <x v="0"/>
    <x v="0"/>
    <s v="California"/>
  </r>
  <r>
    <n v="1390578"/>
    <x v="606"/>
    <s v="Consumer Loan"/>
    <x v="19"/>
    <s v="MO"/>
    <x v="0"/>
    <x v="716"/>
    <d v="2015-05-29T00:00:00"/>
    <x v="6"/>
    <x v="0"/>
    <n v="2"/>
    <x v="0"/>
    <x v="1"/>
    <s v="Missouri"/>
  </r>
  <r>
    <n v="1215639"/>
    <x v="10"/>
    <s v="Credit card"/>
    <x v="17"/>
    <s v="CA"/>
    <x v="0"/>
    <x v="851"/>
    <d v="2015-01-29T00:00:00"/>
    <x v="0"/>
    <x v="0"/>
    <n v="1"/>
    <x v="0"/>
    <x v="0"/>
    <s v="California"/>
  </r>
  <r>
    <n v="1239304"/>
    <x v="88"/>
    <s v="Payday loan"/>
    <x v="11"/>
    <s v="MI"/>
    <x v="0"/>
    <x v="808"/>
    <d v="2015-02-12T00:00:00"/>
    <x v="0"/>
    <x v="0"/>
    <n v="1"/>
    <x v="0"/>
    <x v="1"/>
    <s v="Michigan"/>
  </r>
  <r>
    <n v="1796778"/>
    <x v="246"/>
    <s v="Mortgage"/>
    <x v="0"/>
    <s v="OR"/>
    <x v="0"/>
    <x v="669"/>
    <d v="2016-02-20T00:00:00"/>
    <x v="0"/>
    <x v="2"/>
    <n v="1"/>
    <x v="0"/>
    <x v="1"/>
    <s v="Oregon"/>
  </r>
  <r>
    <n v="553963"/>
    <x v="19"/>
    <s v="Mortgage"/>
    <x v="0"/>
    <s v="NY"/>
    <x v="2"/>
    <x v="245"/>
    <d v="2013-10-07T00:00:00"/>
    <x v="0"/>
    <x v="3"/>
    <n v="4"/>
    <x v="0"/>
    <x v="0"/>
    <s v="New York"/>
  </r>
  <r>
    <n v="606033"/>
    <x v="104"/>
    <s v="Debt collection"/>
    <x v="1"/>
    <s v="GA"/>
    <x v="0"/>
    <x v="622"/>
    <d v="2013-11-20T00:00:00"/>
    <x v="0"/>
    <x v="3"/>
    <n v="4"/>
    <x v="0"/>
    <x v="0"/>
    <s v="Georgia"/>
  </r>
  <r>
    <n v="1541577"/>
    <x v="17"/>
    <s v="Credit reporting"/>
    <x v="8"/>
    <s v="GA"/>
    <x v="0"/>
    <x v="621"/>
    <d v="2015-08-28T00:00:00"/>
    <x v="0"/>
    <x v="0"/>
    <n v="3"/>
    <x v="0"/>
    <x v="1"/>
    <s v="Georgia"/>
  </r>
  <r>
    <n v="1829579"/>
    <x v="10"/>
    <s v="Bank account or service"/>
    <x v="14"/>
    <s v="FL"/>
    <x v="0"/>
    <x v="1049"/>
    <d v="2016-03-12T00:00:00"/>
    <x v="0"/>
    <x v="2"/>
    <n v="1"/>
    <x v="0"/>
    <x v="0"/>
    <s v="Florida"/>
  </r>
  <r>
    <n v="778419"/>
    <x v="165"/>
    <s v="Mortgage"/>
    <x v="0"/>
    <s v="NY"/>
    <x v="0"/>
    <x v="950"/>
    <d v="2014-03-26T00:00:00"/>
    <x v="0"/>
    <x v="1"/>
    <n v="1"/>
    <x v="0"/>
    <x v="0"/>
    <s v="New York"/>
  </r>
  <r>
    <n v="486140"/>
    <x v="935"/>
    <s v="Debt collection"/>
    <x v="1"/>
    <s v="CA"/>
    <x v="0"/>
    <x v="626"/>
    <d v="2013-08-09T00:00:00"/>
    <x v="0"/>
    <x v="3"/>
    <n v="3"/>
    <x v="0"/>
    <x v="0"/>
    <s v="California"/>
  </r>
  <r>
    <n v="852660"/>
    <x v="312"/>
    <s v="Student loan"/>
    <x v="26"/>
    <s v="WV"/>
    <x v="0"/>
    <x v="143"/>
    <d v="2014-05-14T00:00:00"/>
    <x v="0"/>
    <x v="1"/>
    <n v="2"/>
    <x v="0"/>
    <x v="0"/>
    <s v="West Virginia"/>
  </r>
  <r>
    <n v="1732695"/>
    <x v="8"/>
    <s v="Credit card"/>
    <x v="24"/>
    <s v="FL"/>
    <x v="0"/>
    <x v="9"/>
    <d v="2016-01-08T00:00:00"/>
    <x v="0"/>
    <x v="2"/>
    <n v="1"/>
    <x v="0"/>
    <x v="0"/>
    <s v="Florida"/>
  </r>
  <r>
    <n v="1906992"/>
    <x v="128"/>
    <s v="Bank account or service"/>
    <x v="12"/>
    <s v="CA"/>
    <x v="3"/>
    <x v="241"/>
    <d v="2016-05-03T00:00:00"/>
    <x v="0"/>
    <x v="2"/>
    <n v="2"/>
    <x v="0"/>
    <x v="0"/>
    <s v="California"/>
  </r>
  <r>
    <n v="1617263"/>
    <x v="14"/>
    <s v="Mortgage"/>
    <x v="0"/>
    <s v="NY"/>
    <x v="2"/>
    <x v="357"/>
    <d v="2015-10-23T00:00:00"/>
    <x v="4"/>
    <x v="0"/>
    <n v="4"/>
    <x v="0"/>
    <x v="0"/>
    <s v="New York"/>
  </r>
  <r>
    <n v="1435519"/>
    <x v="22"/>
    <s v="Mortgage"/>
    <x v="42"/>
    <s v="FL"/>
    <x v="0"/>
    <x v="540"/>
    <d v="2015-06-24T00:00:00"/>
    <x v="0"/>
    <x v="0"/>
    <n v="2"/>
    <x v="0"/>
    <x v="1"/>
    <s v="Florida"/>
  </r>
  <r>
    <n v="951539"/>
    <x v="19"/>
    <s v="Mortgage"/>
    <x v="0"/>
    <s v="WA"/>
    <x v="0"/>
    <x v="550"/>
    <d v="2014-07-24T00:00:00"/>
    <x v="0"/>
    <x v="1"/>
    <n v="3"/>
    <x v="0"/>
    <x v="1"/>
    <s v="Washington"/>
  </r>
  <r>
    <n v="981801"/>
    <x v="19"/>
    <s v="Bank account or service"/>
    <x v="9"/>
    <s v="VA"/>
    <x v="0"/>
    <x v="98"/>
    <d v="2014-08-13T00:00:00"/>
    <x v="0"/>
    <x v="1"/>
    <n v="3"/>
    <x v="0"/>
    <x v="1"/>
    <s v="Virginia"/>
  </r>
  <r>
    <n v="608221"/>
    <x v="46"/>
    <s v="Debt collection"/>
    <x v="22"/>
    <s v="CA"/>
    <x v="0"/>
    <x v="349"/>
    <d v="2013-11-21T00:00:00"/>
    <x v="0"/>
    <x v="3"/>
    <n v="4"/>
    <x v="0"/>
    <x v="0"/>
    <s v="California"/>
  </r>
  <r>
    <n v="1650553"/>
    <x v="890"/>
    <s v="Debt collection"/>
    <x v="4"/>
    <s v="TX"/>
    <x v="0"/>
    <x v="1165"/>
    <d v="2015-11-13T00:00:00"/>
    <x v="4"/>
    <x v="0"/>
    <n v="4"/>
    <x v="0"/>
    <x v="0"/>
    <s v="Texas"/>
  </r>
  <r>
    <n v="947505"/>
    <x v="10"/>
    <s v="Credit card"/>
    <x v="57"/>
    <s v="TX"/>
    <x v="0"/>
    <x v="289"/>
    <d v="2014-07-24T00:00:00"/>
    <x v="4"/>
    <x v="1"/>
    <n v="3"/>
    <x v="0"/>
    <x v="1"/>
    <s v="Texas"/>
  </r>
  <r>
    <n v="409180"/>
    <x v="25"/>
    <s v="Credit card"/>
    <x v="35"/>
    <s v="MD"/>
    <x v="0"/>
    <x v="1047"/>
    <d v="2013-05-16T00:00:00"/>
    <x v="0"/>
    <x v="3"/>
    <n v="2"/>
    <x v="0"/>
    <x v="1"/>
    <s v="Maryland"/>
  </r>
  <r>
    <n v="453241"/>
    <x v="33"/>
    <s v="Student loan"/>
    <x v="32"/>
    <s v="ME"/>
    <x v="0"/>
    <x v="467"/>
    <d v="2013-07-11T00:00:00"/>
    <x v="1"/>
    <x v="3"/>
    <n v="3"/>
    <x v="0"/>
    <x v="0"/>
    <s v="Maine"/>
  </r>
  <r>
    <n v="1601077"/>
    <x v="4"/>
    <s v="Credit reporting"/>
    <x v="3"/>
    <s v="GA"/>
    <x v="0"/>
    <x v="382"/>
    <d v="2015-10-09T00:00:00"/>
    <x v="0"/>
    <x v="0"/>
    <n v="4"/>
    <x v="0"/>
    <x v="0"/>
    <s v="Georgia"/>
  </r>
  <r>
    <n v="2024295"/>
    <x v="110"/>
    <s v="Bank account or service"/>
    <x v="36"/>
    <s v="HI"/>
    <x v="0"/>
    <x v="192"/>
    <d v="2016-07-21T00:00:00"/>
    <x v="0"/>
    <x v="2"/>
    <n v="3"/>
    <x v="0"/>
    <x v="0"/>
    <s v="Hawaii"/>
  </r>
  <r>
    <n v="266779"/>
    <x v="22"/>
    <s v="Credit card"/>
    <x v="57"/>
    <s v="PA"/>
    <x v="3"/>
    <x v="90"/>
    <d v="2013-01-29T00:00:00"/>
    <x v="1"/>
    <x v="3"/>
    <n v="1"/>
    <x v="0"/>
    <x v="1"/>
    <s v="Pennsylvania"/>
  </r>
  <r>
    <n v="499965"/>
    <x v="14"/>
    <s v="Credit card"/>
    <x v="24"/>
    <s v="MA"/>
    <x v="0"/>
    <x v="283"/>
    <d v="2013-08-22T00:00:00"/>
    <x v="0"/>
    <x v="3"/>
    <n v="3"/>
    <x v="0"/>
    <x v="1"/>
    <s v="Massachusetts"/>
  </r>
  <r>
    <n v="1337323"/>
    <x v="10"/>
    <s v="Mortgage"/>
    <x v="0"/>
    <s v="NC"/>
    <x v="0"/>
    <x v="1088"/>
    <d v="2015-04-20T00:00:00"/>
    <x v="0"/>
    <x v="0"/>
    <n v="2"/>
    <x v="0"/>
    <x v="1"/>
    <s v="North Carolina"/>
  </r>
  <r>
    <n v="651358"/>
    <x v="1"/>
    <s v="Mortgage"/>
    <x v="5"/>
    <s v="CA"/>
    <x v="0"/>
    <x v="1141"/>
    <d v="2013-12-30T00:00:00"/>
    <x v="0"/>
    <x v="3"/>
    <n v="4"/>
    <x v="0"/>
    <x v="1"/>
    <s v="California"/>
  </r>
  <r>
    <n v="1776579"/>
    <x v="62"/>
    <s v="Credit card"/>
    <x v="24"/>
    <s v="CA"/>
    <x v="0"/>
    <x v="1021"/>
    <d v="2016-02-07T00:00:00"/>
    <x v="0"/>
    <x v="2"/>
    <n v="1"/>
    <x v="0"/>
    <x v="0"/>
    <s v="California"/>
  </r>
  <r>
    <n v="641063"/>
    <x v="33"/>
    <s v="Debt collection"/>
    <x v="22"/>
    <s v="LA"/>
    <x v="0"/>
    <x v="223"/>
    <d v="2013-12-20T00:00:00"/>
    <x v="0"/>
    <x v="3"/>
    <n v="4"/>
    <x v="0"/>
    <x v="0"/>
    <s v="Louisiana"/>
  </r>
  <r>
    <n v="1384265"/>
    <x v="16"/>
    <s v="Debt collection"/>
    <x v="1"/>
    <s v="IL"/>
    <x v="0"/>
    <x v="120"/>
    <d v="2015-05-19T00:00:00"/>
    <x v="0"/>
    <x v="0"/>
    <n v="2"/>
    <x v="0"/>
    <x v="0"/>
    <s v="Illinois"/>
  </r>
  <r>
    <n v="1797515"/>
    <x v="4"/>
    <s v="Credit reporting"/>
    <x v="8"/>
    <s v="NY"/>
    <x v="0"/>
    <x v="41"/>
    <d v="2016-02-22T00:00:00"/>
    <x v="0"/>
    <x v="2"/>
    <n v="1"/>
    <x v="0"/>
    <x v="0"/>
    <s v="New York"/>
  </r>
  <r>
    <n v="1709720"/>
    <x v="19"/>
    <s v="Bank account or service"/>
    <x v="9"/>
    <s v="TX"/>
    <x v="0"/>
    <x v="1201"/>
    <d v="2015-12-20T00:00:00"/>
    <x v="0"/>
    <x v="0"/>
    <n v="4"/>
    <x v="0"/>
    <x v="0"/>
    <s v="Texas"/>
  </r>
  <r>
    <n v="996641"/>
    <x v="448"/>
    <s v="Debt collection"/>
    <x v="4"/>
    <s v="CA"/>
    <x v="0"/>
    <x v="734"/>
    <d v="2014-08-22T00:00:00"/>
    <x v="0"/>
    <x v="1"/>
    <n v="3"/>
    <x v="0"/>
    <x v="1"/>
    <s v="California"/>
  </r>
  <r>
    <n v="685675"/>
    <x v="123"/>
    <s v="Consumer Loan"/>
    <x v="19"/>
    <s v="NJ"/>
    <x v="0"/>
    <x v="478"/>
    <d v="2014-01-25T00:00:00"/>
    <x v="0"/>
    <x v="1"/>
    <n v="1"/>
    <x v="0"/>
    <x v="0"/>
    <s v="New Jersey"/>
  </r>
  <r>
    <n v="655093"/>
    <x v="895"/>
    <s v="Debt collection"/>
    <x v="1"/>
    <s v="WY"/>
    <x v="0"/>
    <x v="1193"/>
    <d v="2014-01-05T00:00:00"/>
    <x v="0"/>
    <x v="1"/>
    <n v="1"/>
    <x v="0"/>
    <x v="1"/>
    <s v="Wyoming"/>
  </r>
  <r>
    <n v="1499996"/>
    <x v="8"/>
    <s v="Mortgage"/>
    <x v="42"/>
    <s v="IL"/>
    <x v="0"/>
    <x v="1184"/>
    <d v="2015-08-03T00:00:00"/>
    <x v="0"/>
    <x v="0"/>
    <n v="3"/>
    <x v="0"/>
    <x v="0"/>
    <s v="Illinois"/>
  </r>
  <r>
    <n v="884195"/>
    <x v="7"/>
    <s v="Student loan"/>
    <x v="6"/>
    <s v="AA"/>
    <x v="0"/>
    <x v="198"/>
    <d v="2014-06-06T00:00:00"/>
    <x v="0"/>
    <x v="1"/>
    <n v="2"/>
    <x v="0"/>
    <x v="0"/>
    <e v="#N/A"/>
  </r>
  <r>
    <n v="1557445"/>
    <x v="8"/>
    <s v="Credit card"/>
    <x v="24"/>
    <s v="OH"/>
    <x v="0"/>
    <x v="270"/>
    <d v="2015-09-09T00:00:00"/>
    <x v="0"/>
    <x v="0"/>
    <n v="3"/>
    <x v="0"/>
    <x v="0"/>
    <s v="Ohio"/>
  </r>
  <r>
    <n v="1829026"/>
    <x v="59"/>
    <s v="Debt collection"/>
    <x v="1"/>
    <s v="OH"/>
    <x v="0"/>
    <x v="1129"/>
    <d v="2016-03-11T00:00:00"/>
    <x v="0"/>
    <x v="2"/>
    <n v="1"/>
    <x v="0"/>
    <x v="0"/>
    <s v="Ohio"/>
  </r>
  <r>
    <n v="1962253"/>
    <x v="18"/>
    <s v="Mortgage"/>
    <x v="0"/>
    <s v="GA"/>
    <x v="0"/>
    <x v="323"/>
    <d v="2016-06-09T00:00:00"/>
    <x v="0"/>
    <x v="2"/>
    <n v="2"/>
    <x v="0"/>
    <x v="0"/>
    <s v="Georgia"/>
  </r>
  <r>
    <n v="1760204"/>
    <x v="8"/>
    <s v="Mortgage"/>
    <x v="37"/>
    <s v="CA"/>
    <x v="0"/>
    <x v="263"/>
    <d v="2016-01-27T00:00:00"/>
    <x v="0"/>
    <x v="2"/>
    <n v="1"/>
    <x v="0"/>
    <x v="1"/>
    <s v="California"/>
  </r>
  <r>
    <n v="2020791"/>
    <x v="84"/>
    <s v="Mortgage"/>
    <x v="0"/>
    <s v="NJ"/>
    <x v="1"/>
    <x v="214"/>
    <d v="2016-07-21T00:00:00"/>
    <x v="1"/>
    <x v="2"/>
    <n v="3"/>
    <x v="0"/>
    <x v="1"/>
    <s v="New Jersey"/>
  </r>
  <r>
    <n v="1872033"/>
    <x v="10"/>
    <s v="Credit card"/>
    <x v="2"/>
    <s v="CA"/>
    <x v="0"/>
    <x v="189"/>
    <d v="2016-04-10T00:00:00"/>
    <x v="0"/>
    <x v="2"/>
    <n v="2"/>
    <x v="0"/>
    <x v="1"/>
    <s v="California"/>
  </r>
  <r>
    <n v="705577"/>
    <x v="10"/>
    <s v="Mortgage"/>
    <x v="5"/>
    <s v="OR"/>
    <x v="0"/>
    <x v="1224"/>
    <d v="2014-02-07T00:00:00"/>
    <x v="0"/>
    <x v="1"/>
    <n v="1"/>
    <x v="0"/>
    <x v="0"/>
    <s v="Oregon"/>
  </r>
  <r>
    <n v="777350"/>
    <x v="4"/>
    <s v="Credit reporting"/>
    <x v="25"/>
    <s v="NY"/>
    <x v="0"/>
    <x v="562"/>
    <d v="2014-03-25T00:00:00"/>
    <x v="0"/>
    <x v="1"/>
    <n v="1"/>
    <x v="0"/>
    <x v="1"/>
    <s v="New York"/>
  </r>
  <r>
    <n v="760470"/>
    <x v="10"/>
    <s v="Credit card"/>
    <x v="10"/>
    <s v="GA"/>
    <x v="0"/>
    <x v="1300"/>
    <d v="2014-03-15T00:00:00"/>
    <x v="0"/>
    <x v="1"/>
    <n v="1"/>
    <x v="0"/>
    <x v="0"/>
    <s v="Georgia"/>
  </r>
  <r>
    <n v="907607"/>
    <x v="16"/>
    <s v="Consumer Loan"/>
    <x v="19"/>
    <s v="OR"/>
    <x v="0"/>
    <x v="634"/>
    <d v="2014-06-24T00:00:00"/>
    <x v="0"/>
    <x v="1"/>
    <n v="2"/>
    <x v="0"/>
    <x v="0"/>
    <s v="Oregon"/>
  </r>
  <r>
    <n v="1989887"/>
    <x v="206"/>
    <s v="Student loan"/>
    <x v="6"/>
    <s v="NY"/>
    <x v="0"/>
    <x v="408"/>
    <d v="2016-06-29T00:00:00"/>
    <x v="0"/>
    <x v="2"/>
    <n v="2"/>
    <x v="0"/>
    <x v="0"/>
    <s v="New York"/>
  </r>
  <r>
    <n v="309937"/>
    <x v="33"/>
    <s v="Student loan"/>
    <x v="19"/>
    <s v="OH"/>
    <x v="0"/>
    <x v="8"/>
    <d v="2013-02-11T00:00:00"/>
    <x v="7"/>
    <x v="3"/>
    <n v="1"/>
    <x v="0"/>
    <x v="0"/>
    <s v="Ohio"/>
  </r>
  <r>
    <n v="449140"/>
    <x v="10"/>
    <s v="Credit card"/>
    <x v="17"/>
    <s v="NJ"/>
    <x v="3"/>
    <x v="1146"/>
    <d v="2013-07-05T00:00:00"/>
    <x v="4"/>
    <x v="3"/>
    <n v="3"/>
    <x v="0"/>
    <x v="0"/>
    <s v="New Jersey"/>
  </r>
  <r>
    <n v="410713"/>
    <x v="14"/>
    <s v="Bank account or service"/>
    <x v="9"/>
    <s v="NJ"/>
    <x v="0"/>
    <x v="705"/>
    <d v="2013-05-20T00:00:00"/>
    <x v="4"/>
    <x v="3"/>
    <n v="2"/>
    <x v="0"/>
    <x v="0"/>
    <s v="New Jersey"/>
  </r>
  <r>
    <n v="1454925"/>
    <x v="41"/>
    <s v="Debt collection"/>
    <x v="1"/>
    <s v="PA"/>
    <x v="3"/>
    <x v="782"/>
    <d v="2015-07-08T00:00:00"/>
    <x v="1"/>
    <x v="0"/>
    <n v="3"/>
    <x v="0"/>
    <x v="0"/>
    <s v="Pennsylvania"/>
  </r>
  <r>
    <n v="1838840"/>
    <x v="106"/>
    <s v="Mortgage"/>
    <x v="37"/>
    <s v="TX"/>
    <x v="0"/>
    <x v="325"/>
    <d v="2016-03-22T00:00:00"/>
    <x v="6"/>
    <x v="2"/>
    <n v="1"/>
    <x v="0"/>
    <x v="0"/>
    <s v="Texas"/>
  </r>
  <r>
    <n v="1413283"/>
    <x v="14"/>
    <s v="Credit card"/>
    <x v="2"/>
    <s v="NJ"/>
    <x v="0"/>
    <x v="318"/>
    <d v="2015-06-12T00:00:00"/>
    <x v="7"/>
    <x v="0"/>
    <n v="2"/>
    <x v="0"/>
    <x v="1"/>
    <s v="New Jersey"/>
  </r>
  <r>
    <n v="1581779"/>
    <x v="21"/>
    <s v="Credit card"/>
    <x v="47"/>
    <s v="NC"/>
    <x v="0"/>
    <x v="144"/>
    <d v="2015-09-26T00:00:00"/>
    <x v="0"/>
    <x v="0"/>
    <n v="3"/>
    <x v="0"/>
    <x v="0"/>
    <s v="North Carolina"/>
  </r>
  <r>
    <n v="236026"/>
    <x v="8"/>
    <s v="Bank account or service"/>
    <x v="15"/>
    <s v="OR"/>
    <x v="3"/>
    <x v="617"/>
    <d v="2013-01-17T00:00:00"/>
    <x v="4"/>
    <x v="3"/>
    <n v="1"/>
    <x v="0"/>
    <x v="0"/>
    <s v="Oregon"/>
  </r>
  <r>
    <n v="1601252"/>
    <x v="35"/>
    <s v="Mortgage"/>
    <x v="37"/>
    <s v="OR"/>
    <x v="0"/>
    <x v="382"/>
    <d v="2015-10-09T00:00:00"/>
    <x v="0"/>
    <x v="0"/>
    <n v="4"/>
    <x v="0"/>
    <x v="0"/>
    <s v="Oregon"/>
  </r>
  <r>
    <n v="995770"/>
    <x v="30"/>
    <s v="Bank account or service"/>
    <x v="14"/>
    <s v="NJ"/>
    <x v="0"/>
    <x v="796"/>
    <d v="2014-08-21T00:00:00"/>
    <x v="0"/>
    <x v="1"/>
    <n v="3"/>
    <x v="0"/>
    <x v="0"/>
    <s v="New Jersey"/>
  </r>
  <r>
    <n v="1564581"/>
    <x v="50"/>
    <s v="Consumer Loan"/>
    <x v="21"/>
    <s v="NJ"/>
    <x v="0"/>
    <x v="391"/>
    <d v="2015-09-15T00:00:00"/>
    <x v="0"/>
    <x v="0"/>
    <n v="3"/>
    <x v="0"/>
    <x v="0"/>
    <s v="New Jersey"/>
  </r>
  <r>
    <n v="608655"/>
    <x v="19"/>
    <s v="Bank account or service"/>
    <x v="12"/>
    <s v="NC"/>
    <x v="3"/>
    <x v="1018"/>
    <d v="2013-11-25T00:00:00"/>
    <x v="7"/>
    <x v="3"/>
    <n v="4"/>
    <x v="0"/>
    <x v="1"/>
    <s v="North Carolina"/>
  </r>
  <r>
    <n v="224117"/>
    <x v="8"/>
    <s v="Bank account or service"/>
    <x v="9"/>
    <s v="NY"/>
    <x v="0"/>
    <x v="552"/>
    <d v="2013-01-08T00:00:00"/>
    <x v="0"/>
    <x v="3"/>
    <n v="1"/>
    <x v="0"/>
    <x v="0"/>
    <s v="New York"/>
  </r>
  <r>
    <n v="1905598"/>
    <x v="13"/>
    <s v="Mortgage"/>
    <x v="0"/>
    <s v="SC"/>
    <x v="0"/>
    <x v="241"/>
    <d v="2016-05-03T00:00:00"/>
    <x v="0"/>
    <x v="2"/>
    <n v="2"/>
    <x v="0"/>
    <x v="0"/>
    <s v="South Carolina"/>
  </r>
  <r>
    <n v="1093908"/>
    <x v="312"/>
    <s v="Student loan"/>
    <x v="26"/>
    <s v="IL"/>
    <x v="0"/>
    <x v="43"/>
    <d v="2014-10-30T00:00:00"/>
    <x v="0"/>
    <x v="1"/>
    <n v="4"/>
    <x v="0"/>
    <x v="0"/>
    <s v="Illinois"/>
  </r>
  <r>
    <n v="1078553"/>
    <x v="129"/>
    <s v="Bank account or service"/>
    <x v="12"/>
    <s v="FL"/>
    <x v="2"/>
    <x v="648"/>
    <d v="2014-10-24T00:00:00"/>
    <x v="6"/>
    <x v="1"/>
    <n v="4"/>
    <x v="0"/>
    <x v="0"/>
    <s v="Florida"/>
  </r>
  <r>
    <n v="1218254"/>
    <x v="62"/>
    <s v="Credit card"/>
    <x v="38"/>
    <s v="MN"/>
    <x v="1"/>
    <x v="999"/>
    <d v="2015-02-04T00:00:00"/>
    <x v="2"/>
    <x v="0"/>
    <n v="1"/>
    <x v="0"/>
    <x v="1"/>
    <s v="Minnesota"/>
  </r>
  <r>
    <n v="571586"/>
    <x v="18"/>
    <s v="Mortgage"/>
    <x v="0"/>
    <s v="PA"/>
    <x v="0"/>
    <x v="86"/>
    <d v="2013-10-28T00:00:00"/>
    <x v="7"/>
    <x v="3"/>
    <n v="4"/>
    <x v="0"/>
    <x v="1"/>
    <s v="Pennsylvania"/>
  </r>
  <r>
    <n v="1639145"/>
    <x v="185"/>
    <s v="Debt collection"/>
    <x v="4"/>
    <s v="TX"/>
    <x v="3"/>
    <x v="206"/>
    <d v="2015-11-04T00:00:00"/>
    <x v="0"/>
    <x v="0"/>
    <n v="4"/>
    <x v="0"/>
    <x v="0"/>
    <s v="Texas"/>
  </r>
  <r>
    <n v="1610731"/>
    <x v="232"/>
    <s v="Debt collection"/>
    <x v="22"/>
    <s v="MI"/>
    <x v="0"/>
    <x v="148"/>
    <d v="2015-10-16T00:00:00"/>
    <x v="0"/>
    <x v="0"/>
    <n v="4"/>
    <x v="0"/>
    <x v="0"/>
    <s v="Michigan"/>
  </r>
  <r>
    <n v="683907"/>
    <x v="8"/>
    <s v="Credit card"/>
    <x v="48"/>
    <s v="NY"/>
    <x v="3"/>
    <x v="461"/>
    <d v="2014-02-03T00:00:00"/>
    <x v="10"/>
    <x v="1"/>
    <n v="1"/>
    <x v="0"/>
    <x v="0"/>
    <s v="New York"/>
  </r>
  <r>
    <n v="1635952"/>
    <x v="20"/>
    <s v="Credit card"/>
    <x v="35"/>
    <s v="IL"/>
    <x v="0"/>
    <x v="79"/>
    <d v="2015-11-02T00:00:00"/>
    <x v="0"/>
    <x v="0"/>
    <n v="4"/>
    <x v="0"/>
    <x v="0"/>
    <s v="Illinois"/>
  </r>
  <r>
    <n v="1118683"/>
    <x v="51"/>
    <s v="Credit card"/>
    <x v="24"/>
    <s v="PA"/>
    <x v="0"/>
    <x v="1284"/>
    <d v="2014-11-15T00:00:00"/>
    <x v="0"/>
    <x v="1"/>
    <n v="4"/>
    <x v="0"/>
    <x v="1"/>
    <s v="Pennsylvania"/>
  </r>
  <r>
    <n v="365567"/>
    <x v="8"/>
    <s v="Mortgage"/>
    <x v="0"/>
    <m/>
    <x v="1"/>
    <x v="693"/>
    <d v="2013-03-27T00:00:00"/>
    <x v="1"/>
    <x v="3"/>
    <n v="1"/>
    <x v="0"/>
    <x v="1"/>
    <e v="#N/A"/>
  </r>
  <r>
    <n v="364683"/>
    <x v="8"/>
    <s v="Mortgage"/>
    <x v="5"/>
    <s v="OH"/>
    <x v="0"/>
    <x v="1039"/>
    <d v="2013-03-26T00:00:00"/>
    <x v="1"/>
    <x v="3"/>
    <n v="1"/>
    <x v="0"/>
    <x v="0"/>
    <s v="Ohio"/>
  </r>
  <r>
    <n v="1089487"/>
    <x v="257"/>
    <s v="Consumer Loan"/>
    <x v="21"/>
    <s v="NC"/>
    <x v="0"/>
    <x v="1043"/>
    <d v="2014-11-24T00:00:00"/>
    <x v="25"/>
    <x v="1"/>
    <n v="4"/>
    <x v="0"/>
    <x v="0"/>
    <s v="North Carolina"/>
  </r>
  <r>
    <n v="816183"/>
    <x v="1"/>
    <s v="Mortgage"/>
    <x v="0"/>
    <s v="IN"/>
    <x v="0"/>
    <x v="897"/>
    <d v="2014-04-20T00:00:00"/>
    <x v="0"/>
    <x v="1"/>
    <n v="2"/>
    <x v="0"/>
    <x v="1"/>
    <s v="Indiana"/>
  </r>
  <r>
    <n v="1559035"/>
    <x v="5"/>
    <s v="Debt collection"/>
    <x v="22"/>
    <s v="CA"/>
    <x v="0"/>
    <x v="575"/>
    <d v="2015-09-10T00:00:00"/>
    <x v="0"/>
    <x v="0"/>
    <n v="3"/>
    <x v="0"/>
    <x v="0"/>
    <s v="California"/>
  </r>
  <r>
    <n v="2006110"/>
    <x v="8"/>
    <s v="Bank account or service"/>
    <x v="36"/>
    <s v="OR"/>
    <x v="0"/>
    <x v="166"/>
    <d v="2016-07-11T00:00:00"/>
    <x v="0"/>
    <x v="2"/>
    <n v="3"/>
    <x v="0"/>
    <x v="0"/>
    <s v="Oregon"/>
  </r>
  <r>
    <n v="556989"/>
    <x v="16"/>
    <s v="Credit card"/>
    <x v="24"/>
    <s v="MA"/>
    <x v="0"/>
    <x v="914"/>
    <d v="2013-10-10T00:00:00"/>
    <x v="0"/>
    <x v="3"/>
    <n v="4"/>
    <x v="0"/>
    <x v="0"/>
    <s v="Massachusetts"/>
  </r>
  <r>
    <n v="1004221"/>
    <x v="33"/>
    <s v="Student loan"/>
    <x v="6"/>
    <s v="MD"/>
    <x v="0"/>
    <x v="804"/>
    <d v="2014-08-27T00:00:00"/>
    <x v="0"/>
    <x v="1"/>
    <n v="3"/>
    <x v="0"/>
    <x v="1"/>
    <s v="Maryland"/>
  </r>
  <r>
    <n v="703657"/>
    <x v="51"/>
    <s v="Debt collection"/>
    <x v="4"/>
    <s v="LA"/>
    <x v="0"/>
    <x v="1224"/>
    <d v="2014-02-07T00:00:00"/>
    <x v="0"/>
    <x v="1"/>
    <n v="1"/>
    <x v="0"/>
    <x v="0"/>
    <s v="Louisiana"/>
  </r>
  <r>
    <n v="482986"/>
    <x v="47"/>
    <s v="Bank account or service"/>
    <x v="9"/>
    <s v="IL"/>
    <x v="1"/>
    <x v="221"/>
    <d v="2013-08-08T00:00:00"/>
    <x v="1"/>
    <x v="3"/>
    <n v="3"/>
    <x v="0"/>
    <x v="0"/>
    <s v="Illinois"/>
  </r>
  <r>
    <n v="925771"/>
    <x v="19"/>
    <s v="Bank account or service"/>
    <x v="9"/>
    <s v="CA"/>
    <x v="1"/>
    <x v="700"/>
    <d v="2014-07-10T00:00:00"/>
    <x v="7"/>
    <x v="1"/>
    <n v="3"/>
    <x v="0"/>
    <x v="0"/>
    <s v="California"/>
  </r>
  <r>
    <n v="1600689"/>
    <x v="144"/>
    <s v="Bank account or service"/>
    <x v="12"/>
    <s v="CT"/>
    <x v="0"/>
    <x v="382"/>
    <d v="2015-10-09T00:00:00"/>
    <x v="0"/>
    <x v="0"/>
    <n v="4"/>
    <x v="0"/>
    <x v="0"/>
    <s v="Connecticut"/>
  </r>
  <r>
    <n v="560871"/>
    <x v="16"/>
    <s v="Bank account or service"/>
    <x v="12"/>
    <s v="LA"/>
    <x v="1"/>
    <x v="1048"/>
    <d v="2013-10-17T00:00:00"/>
    <x v="1"/>
    <x v="3"/>
    <n v="4"/>
    <x v="0"/>
    <x v="0"/>
    <s v="Louisiana"/>
  </r>
  <r>
    <n v="1719215"/>
    <x v="18"/>
    <s v="Mortgage"/>
    <x v="0"/>
    <s v="GA"/>
    <x v="0"/>
    <x v="114"/>
    <d v="2015-12-28T00:00:00"/>
    <x v="0"/>
    <x v="0"/>
    <n v="4"/>
    <x v="0"/>
    <x v="1"/>
    <s v="Georgia"/>
  </r>
  <r>
    <n v="895471"/>
    <x v="49"/>
    <s v="Mortgage"/>
    <x v="0"/>
    <s v="PA"/>
    <x v="0"/>
    <x v="492"/>
    <d v="2014-06-14T00:00:00"/>
    <x v="0"/>
    <x v="1"/>
    <n v="2"/>
    <x v="0"/>
    <x v="0"/>
    <s v="Pennsylvania"/>
  </r>
  <r>
    <n v="1501380"/>
    <x v="191"/>
    <s v="Debt collection"/>
    <x v="1"/>
    <s v="TX"/>
    <x v="0"/>
    <x v="771"/>
    <d v="2015-08-04T00:00:00"/>
    <x v="0"/>
    <x v="0"/>
    <n v="3"/>
    <x v="0"/>
    <x v="0"/>
    <s v="Texas"/>
  </r>
  <r>
    <n v="2070528"/>
    <x v="33"/>
    <s v="Student loan"/>
    <x v="6"/>
    <s v="CA"/>
    <x v="0"/>
    <x v="199"/>
    <d v="2016-08-18T00:00:00"/>
    <x v="0"/>
    <x v="2"/>
    <n v="3"/>
    <x v="0"/>
    <x v="0"/>
    <s v="California"/>
  </r>
  <r>
    <n v="1908021"/>
    <x v="220"/>
    <s v="Mortgage"/>
    <x v="0"/>
    <s v="CA"/>
    <x v="1"/>
    <x v="241"/>
    <d v="2016-05-06T00:00:00"/>
    <x v="7"/>
    <x v="2"/>
    <n v="2"/>
    <x v="0"/>
    <x v="1"/>
    <s v="California"/>
  </r>
  <r>
    <n v="1858408"/>
    <x v="188"/>
    <s v="Debt collection"/>
    <x v="27"/>
    <s v="FL"/>
    <x v="0"/>
    <x v="184"/>
    <d v="2016-03-31T00:00:00"/>
    <x v="0"/>
    <x v="2"/>
    <n v="1"/>
    <x v="0"/>
    <x v="0"/>
    <s v="Florida"/>
  </r>
  <r>
    <n v="839079"/>
    <x v="1"/>
    <s v="Mortgage"/>
    <x v="0"/>
    <s v="MD"/>
    <x v="0"/>
    <x v="175"/>
    <d v="2014-05-06T00:00:00"/>
    <x v="0"/>
    <x v="1"/>
    <n v="2"/>
    <x v="0"/>
    <x v="1"/>
    <s v="Maryland"/>
  </r>
  <r>
    <n v="1733411"/>
    <x v="378"/>
    <s v="Consumer Loan"/>
    <x v="39"/>
    <s v="AL"/>
    <x v="0"/>
    <x v="9"/>
    <d v="2016-01-08T00:00:00"/>
    <x v="0"/>
    <x v="2"/>
    <n v="1"/>
    <x v="1"/>
    <x v="1"/>
    <s v="Alabama"/>
  </r>
  <r>
    <n v="746088"/>
    <x v="217"/>
    <s v="Debt collection"/>
    <x v="1"/>
    <s v="TX"/>
    <x v="0"/>
    <x v="1150"/>
    <d v="2014-03-06T00:00:00"/>
    <x v="0"/>
    <x v="1"/>
    <n v="1"/>
    <x v="0"/>
    <x v="0"/>
    <s v="Texas"/>
  </r>
  <r>
    <n v="949706"/>
    <x v="437"/>
    <s v="Debt collection"/>
    <x v="22"/>
    <s v="NJ"/>
    <x v="3"/>
    <x v="360"/>
    <d v="2014-07-25T00:00:00"/>
    <x v="4"/>
    <x v="1"/>
    <n v="3"/>
    <x v="0"/>
    <x v="1"/>
    <s v="New Jersey"/>
  </r>
  <r>
    <n v="1731091"/>
    <x v="8"/>
    <s v="Bank account or service"/>
    <x v="9"/>
    <s v="NY"/>
    <x v="0"/>
    <x v="225"/>
    <d v="2016-01-06T00:00:00"/>
    <x v="0"/>
    <x v="2"/>
    <n v="1"/>
    <x v="0"/>
    <x v="0"/>
    <s v="New York"/>
  </r>
  <r>
    <n v="1252255"/>
    <x v="295"/>
    <s v="Bank account or service"/>
    <x v="15"/>
    <s v="GA"/>
    <x v="0"/>
    <x v="710"/>
    <d v="2015-02-23T00:00:00"/>
    <x v="0"/>
    <x v="0"/>
    <n v="1"/>
    <x v="0"/>
    <x v="0"/>
    <s v="Georgia"/>
  </r>
  <r>
    <n v="1579019"/>
    <x v="30"/>
    <s v="Bank account or service"/>
    <x v="9"/>
    <s v="WI"/>
    <x v="0"/>
    <x v="236"/>
    <d v="2015-09-24T00:00:00"/>
    <x v="0"/>
    <x v="0"/>
    <n v="3"/>
    <x v="0"/>
    <x v="0"/>
    <s v="Wisconsin"/>
  </r>
  <r>
    <n v="1407083"/>
    <x v="10"/>
    <s v="Credit card"/>
    <x v="38"/>
    <s v="VA"/>
    <x v="0"/>
    <x v="593"/>
    <d v="2015-06-04T00:00:00"/>
    <x v="0"/>
    <x v="0"/>
    <n v="2"/>
    <x v="0"/>
    <x v="0"/>
    <s v="Virginia"/>
  </r>
  <r>
    <n v="713540"/>
    <x v="220"/>
    <s v="Mortgage"/>
    <x v="0"/>
    <s v="IL"/>
    <x v="0"/>
    <x v="400"/>
    <d v="2014-02-13T00:00:00"/>
    <x v="0"/>
    <x v="1"/>
    <n v="1"/>
    <x v="0"/>
    <x v="1"/>
    <s v="Illinois"/>
  </r>
  <r>
    <n v="518644"/>
    <x v="10"/>
    <s v="Mortgage"/>
    <x v="0"/>
    <s v="KS"/>
    <x v="0"/>
    <x v="720"/>
    <d v="2013-09-09T00:00:00"/>
    <x v="4"/>
    <x v="3"/>
    <n v="3"/>
    <x v="0"/>
    <x v="1"/>
    <s v="Kansas"/>
  </r>
  <r>
    <n v="1650865"/>
    <x v="9"/>
    <s v="Credit reporting"/>
    <x v="44"/>
    <s v="WA"/>
    <x v="0"/>
    <x v="1165"/>
    <d v="2015-11-11T00:00:00"/>
    <x v="0"/>
    <x v="0"/>
    <n v="4"/>
    <x v="0"/>
    <x v="1"/>
    <s v="Washington"/>
  </r>
  <r>
    <n v="1666027"/>
    <x v="15"/>
    <s v="Debt collection"/>
    <x v="13"/>
    <s v="NY"/>
    <x v="0"/>
    <x v="55"/>
    <d v="2015-11-20T00:00:00"/>
    <x v="0"/>
    <x v="0"/>
    <n v="4"/>
    <x v="0"/>
    <x v="0"/>
    <s v="New York"/>
  </r>
  <r>
    <n v="2004146"/>
    <x v="50"/>
    <s v="Consumer Loan"/>
    <x v="21"/>
    <s v="CA"/>
    <x v="0"/>
    <x v="378"/>
    <d v="2016-07-08T00:00:00"/>
    <x v="0"/>
    <x v="2"/>
    <n v="3"/>
    <x v="0"/>
    <x v="0"/>
    <s v="California"/>
  </r>
  <r>
    <n v="1156302"/>
    <x v="25"/>
    <s v="Credit card"/>
    <x v="35"/>
    <s v="NY"/>
    <x v="0"/>
    <x v="330"/>
    <d v="2014-12-15T00:00:00"/>
    <x v="0"/>
    <x v="1"/>
    <n v="4"/>
    <x v="0"/>
    <x v="0"/>
    <s v="New York"/>
  </r>
  <r>
    <n v="723488"/>
    <x v="9"/>
    <s v="Credit reporting"/>
    <x v="3"/>
    <s v="FL"/>
    <x v="0"/>
    <x v="776"/>
    <d v="2014-02-20T00:00:00"/>
    <x v="0"/>
    <x v="1"/>
    <n v="1"/>
    <x v="0"/>
    <x v="0"/>
    <s v="Florida"/>
  </r>
  <r>
    <n v="2037029"/>
    <x v="51"/>
    <s v="Credit card"/>
    <x v="24"/>
    <s v="CO"/>
    <x v="3"/>
    <x v="1116"/>
    <d v="2016-07-29T00:00:00"/>
    <x v="0"/>
    <x v="2"/>
    <n v="3"/>
    <x v="0"/>
    <x v="0"/>
    <s v="Colorado"/>
  </r>
  <r>
    <n v="1031340"/>
    <x v="168"/>
    <s v="Debt collection"/>
    <x v="22"/>
    <s v="MI"/>
    <x v="3"/>
    <x v="95"/>
    <d v="2014-09-22T00:00:00"/>
    <x v="11"/>
    <x v="1"/>
    <n v="3"/>
    <x v="0"/>
    <x v="0"/>
    <s v="Michigan"/>
  </r>
  <r>
    <n v="1855885"/>
    <x v="182"/>
    <s v="Consumer Loan"/>
    <x v="21"/>
    <s v="NC"/>
    <x v="0"/>
    <x v="191"/>
    <d v="2016-04-04T00:00:00"/>
    <x v="2"/>
    <x v="2"/>
    <n v="1"/>
    <x v="0"/>
    <x v="0"/>
    <s v="North Carolina"/>
  </r>
  <r>
    <n v="1807608"/>
    <x v="16"/>
    <s v="Credit card"/>
    <x v="24"/>
    <s v="VA"/>
    <x v="0"/>
    <x v="1213"/>
    <d v="2016-02-27T00:00:00"/>
    <x v="0"/>
    <x v="2"/>
    <n v="1"/>
    <x v="0"/>
    <x v="0"/>
    <s v="Virginia"/>
  </r>
  <r>
    <n v="1799344"/>
    <x v="205"/>
    <s v="Consumer Loan"/>
    <x v="21"/>
    <s v="CA"/>
    <x v="0"/>
    <x v="459"/>
    <d v="2016-02-23T00:00:00"/>
    <x v="0"/>
    <x v="2"/>
    <n v="1"/>
    <x v="0"/>
    <x v="0"/>
    <s v="California"/>
  </r>
  <r>
    <n v="847115"/>
    <x v="515"/>
    <s v="Debt collection"/>
    <x v="13"/>
    <s v="FL"/>
    <x v="0"/>
    <x v="1136"/>
    <d v="2014-05-12T00:00:00"/>
    <x v="0"/>
    <x v="1"/>
    <n v="2"/>
    <x v="0"/>
    <x v="0"/>
    <s v="Florida"/>
  </r>
  <r>
    <n v="499623"/>
    <x v="14"/>
    <s v="Credit card"/>
    <x v="10"/>
    <s v="CA"/>
    <x v="3"/>
    <x v="749"/>
    <d v="2013-09-18T00:00:00"/>
    <x v="25"/>
    <x v="3"/>
    <n v="3"/>
    <x v="0"/>
    <x v="0"/>
    <s v="California"/>
  </r>
  <r>
    <n v="1984247"/>
    <x v="779"/>
    <s v="Debt collection"/>
    <x v="4"/>
    <s v="CA"/>
    <x v="0"/>
    <x v="212"/>
    <d v="2016-06-24T00:00:00"/>
    <x v="0"/>
    <x v="2"/>
    <n v="2"/>
    <x v="0"/>
    <x v="0"/>
    <s v="California"/>
  </r>
  <r>
    <n v="897926"/>
    <x v="13"/>
    <s v="Mortgage"/>
    <x v="5"/>
    <s v="GA"/>
    <x v="0"/>
    <x v="565"/>
    <d v="2014-06-17T00:00:00"/>
    <x v="0"/>
    <x v="1"/>
    <n v="2"/>
    <x v="0"/>
    <x v="0"/>
    <s v="Georgia"/>
  </r>
  <r>
    <n v="2005025"/>
    <x v="8"/>
    <s v="Credit card"/>
    <x v="20"/>
    <s v="NY"/>
    <x v="0"/>
    <x v="429"/>
    <d v="2016-07-09T00:00:00"/>
    <x v="0"/>
    <x v="2"/>
    <n v="3"/>
    <x v="0"/>
    <x v="1"/>
    <s v="New York"/>
  </r>
  <r>
    <n v="1864684"/>
    <x v="5"/>
    <s v="Debt collection"/>
    <x v="1"/>
    <s v="FL"/>
    <x v="0"/>
    <x v="373"/>
    <d v="2016-04-05T00:00:00"/>
    <x v="0"/>
    <x v="2"/>
    <n v="2"/>
    <x v="0"/>
    <x v="1"/>
    <s v="Florida"/>
  </r>
  <r>
    <n v="829427"/>
    <x v="21"/>
    <s v="Credit card"/>
    <x v="34"/>
    <s v="MD"/>
    <x v="0"/>
    <x v="231"/>
    <d v="2014-04-28T00:00:00"/>
    <x v="0"/>
    <x v="1"/>
    <n v="2"/>
    <x v="0"/>
    <x v="0"/>
    <s v="Maryland"/>
  </r>
  <r>
    <n v="797145"/>
    <x v="14"/>
    <s v="Mortgage"/>
    <x v="42"/>
    <s v="FL"/>
    <x v="0"/>
    <x v="269"/>
    <d v="2014-04-07T00:00:00"/>
    <x v="0"/>
    <x v="1"/>
    <n v="2"/>
    <x v="0"/>
    <x v="0"/>
    <s v="Florida"/>
  </r>
  <r>
    <n v="1564029"/>
    <x v="14"/>
    <s v="Consumer Loan"/>
    <x v="21"/>
    <s v="PA"/>
    <x v="0"/>
    <x v="470"/>
    <d v="2015-09-18T00:00:00"/>
    <x v="6"/>
    <x v="0"/>
    <n v="3"/>
    <x v="0"/>
    <x v="0"/>
    <s v="Pennsylvania"/>
  </r>
  <r>
    <n v="2157500"/>
    <x v="9"/>
    <s v="Credit reporting"/>
    <x v="8"/>
    <s v="GA"/>
    <x v="0"/>
    <x v="563"/>
    <d v="2016-10-12T00:00:00"/>
    <x v="0"/>
    <x v="2"/>
    <n v="4"/>
    <x v="0"/>
    <x v="1"/>
    <s v="Georgia"/>
  </r>
  <r>
    <n v="1632424"/>
    <x v="10"/>
    <s v="Credit card"/>
    <x v="24"/>
    <s v="LA"/>
    <x v="0"/>
    <x v="39"/>
    <d v="2015-10-30T00:00:00"/>
    <x v="0"/>
    <x v="0"/>
    <n v="4"/>
    <x v="0"/>
    <x v="0"/>
    <s v="Louisiana"/>
  </r>
  <r>
    <n v="2067749"/>
    <x v="14"/>
    <s v="Credit card"/>
    <x v="20"/>
    <s v="SC"/>
    <x v="3"/>
    <x v="33"/>
    <d v="2016-08-17T00:00:00"/>
    <x v="0"/>
    <x v="2"/>
    <n v="3"/>
    <x v="0"/>
    <x v="0"/>
    <s v="South Carolina"/>
  </r>
  <r>
    <n v="2074776"/>
    <x v="115"/>
    <s v="Debt collection"/>
    <x v="22"/>
    <s v="CA"/>
    <x v="0"/>
    <x v="456"/>
    <d v="2016-08-24T00:00:00"/>
    <x v="0"/>
    <x v="2"/>
    <n v="3"/>
    <x v="0"/>
    <x v="0"/>
    <s v="California"/>
  </r>
  <r>
    <n v="1825977"/>
    <x v="14"/>
    <s v="Debt collection"/>
    <x v="13"/>
    <s v="CA"/>
    <x v="0"/>
    <x v="1129"/>
    <d v="2016-03-11T00:00:00"/>
    <x v="0"/>
    <x v="2"/>
    <n v="1"/>
    <x v="0"/>
    <x v="0"/>
    <s v="California"/>
  </r>
  <r>
    <n v="1517379"/>
    <x v="30"/>
    <s v="Mortgage"/>
    <x v="0"/>
    <s v="MD"/>
    <x v="0"/>
    <x v="244"/>
    <d v="2015-08-13T00:00:00"/>
    <x v="0"/>
    <x v="0"/>
    <n v="3"/>
    <x v="0"/>
    <x v="0"/>
    <s v="Maryland"/>
  </r>
  <r>
    <n v="760904"/>
    <x v="5"/>
    <s v="Debt collection"/>
    <x v="4"/>
    <s v="TN"/>
    <x v="0"/>
    <x v="836"/>
    <d v="2014-03-17T00:00:00"/>
    <x v="0"/>
    <x v="1"/>
    <n v="1"/>
    <x v="0"/>
    <x v="0"/>
    <s v="Tennessee"/>
  </r>
  <r>
    <n v="416822"/>
    <x v="16"/>
    <s v="Credit card"/>
    <x v="24"/>
    <s v="CO"/>
    <x v="1"/>
    <x v="682"/>
    <d v="2013-05-30T00:00:00"/>
    <x v="7"/>
    <x v="3"/>
    <n v="2"/>
    <x v="0"/>
    <x v="1"/>
    <s v="Colorado"/>
  </r>
  <r>
    <n v="902716"/>
    <x v="756"/>
    <s v="Debt collection"/>
    <x v="27"/>
    <s v="LA"/>
    <x v="0"/>
    <x v="353"/>
    <d v="2014-06-19T00:00:00"/>
    <x v="0"/>
    <x v="1"/>
    <n v="2"/>
    <x v="0"/>
    <x v="1"/>
    <s v="Louisiana"/>
  </r>
  <r>
    <n v="826137"/>
    <x v="115"/>
    <s v="Debt collection"/>
    <x v="22"/>
    <s v="CA"/>
    <x v="0"/>
    <x v="584"/>
    <d v="2014-04-29T00:00:00"/>
    <x v="6"/>
    <x v="1"/>
    <n v="2"/>
    <x v="0"/>
    <x v="0"/>
    <s v="California"/>
  </r>
  <r>
    <n v="1384129"/>
    <x v="10"/>
    <s v="Mortgage"/>
    <x v="5"/>
    <s v="FL"/>
    <x v="0"/>
    <x v="222"/>
    <d v="2015-05-20T00:00:00"/>
    <x v="0"/>
    <x v="0"/>
    <n v="2"/>
    <x v="0"/>
    <x v="0"/>
    <s v="Florida"/>
  </r>
  <r>
    <n v="1081203"/>
    <x v="936"/>
    <s v="Credit reporting"/>
    <x v="3"/>
    <s v="TX"/>
    <x v="0"/>
    <x v="91"/>
    <d v="2014-10-22T00:00:00"/>
    <x v="0"/>
    <x v="1"/>
    <n v="4"/>
    <x v="0"/>
    <x v="1"/>
    <s v="Texas"/>
  </r>
  <r>
    <n v="1112533"/>
    <x v="17"/>
    <s v="Credit reporting"/>
    <x v="25"/>
    <s v="CA"/>
    <x v="0"/>
    <x v="615"/>
    <d v="2014-11-12T00:00:00"/>
    <x v="0"/>
    <x v="1"/>
    <n v="4"/>
    <x v="0"/>
    <x v="0"/>
    <s v="California"/>
  </r>
  <r>
    <n v="1382646"/>
    <x v="20"/>
    <s v="Bank account or service"/>
    <x v="12"/>
    <s v="MO"/>
    <x v="1"/>
    <x v="120"/>
    <d v="2015-05-22T00:00:00"/>
    <x v="7"/>
    <x v="0"/>
    <n v="2"/>
    <x v="0"/>
    <x v="0"/>
    <s v="Missouri"/>
  </r>
  <r>
    <n v="1532191"/>
    <x v="5"/>
    <s v="Debt collection"/>
    <x v="1"/>
    <s v="IN"/>
    <x v="0"/>
    <x v="322"/>
    <d v="2015-08-25T00:00:00"/>
    <x v="1"/>
    <x v="0"/>
    <n v="3"/>
    <x v="0"/>
    <x v="1"/>
    <s v="Indiana"/>
  </r>
  <r>
    <n v="561938"/>
    <x v="448"/>
    <s v="Debt collection"/>
    <x v="4"/>
    <s v="VA"/>
    <x v="0"/>
    <x v="36"/>
    <d v="2013-10-17T00:00:00"/>
    <x v="0"/>
    <x v="3"/>
    <n v="4"/>
    <x v="0"/>
    <x v="0"/>
    <s v="Virginia"/>
  </r>
  <r>
    <n v="1566680"/>
    <x v="10"/>
    <s v="Bank account or service"/>
    <x v="14"/>
    <m/>
    <x v="1"/>
    <x v="391"/>
    <d v="2015-09-16T00:00:00"/>
    <x v="1"/>
    <x v="0"/>
    <n v="3"/>
    <x v="0"/>
    <x v="1"/>
    <e v="#N/A"/>
  </r>
  <r>
    <n v="1289410"/>
    <x v="18"/>
    <s v="Mortgage"/>
    <x v="5"/>
    <s v="NC"/>
    <x v="0"/>
    <x v="737"/>
    <d v="2015-03-25T00:00:00"/>
    <x v="12"/>
    <x v="0"/>
    <n v="1"/>
    <x v="0"/>
    <x v="0"/>
    <s v="North Carolina"/>
  </r>
  <r>
    <n v="607062"/>
    <x v="341"/>
    <s v="Mortgage"/>
    <x v="0"/>
    <s v="OH"/>
    <x v="3"/>
    <x v="349"/>
    <d v="2013-11-25T00:00:00"/>
    <x v="6"/>
    <x v="3"/>
    <n v="4"/>
    <x v="1"/>
    <x v="0"/>
    <s v="Ohio"/>
  </r>
  <r>
    <n v="1196634"/>
    <x v="51"/>
    <s v="Debt collection"/>
    <x v="27"/>
    <s v="TX"/>
    <x v="0"/>
    <x v="799"/>
    <d v="2015-01-16T00:00:00"/>
    <x v="0"/>
    <x v="0"/>
    <n v="1"/>
    <x v="0"/>
    <x v="0"/>
    <s v="Texas"/>
  </r>
  <r>
    <n v="496246"/>
    <x v="19"/>
    <s v="Mortgage"/>
    <x v="0"/>
    <s v="VA"/>
    <x v="1"/>
    <x v="327"/>
    <d v="2013-08-21T00:00:00"/>
    <x v="4"/>
    <x v="3"/>
    <n v="3"/>
    <x v="0"/>
    <x v="1"/>
    <s v="Virginia"/>
  </r>
  <r>
    <n v="712187"/>
    <x v="17"/>
    <s v="Credit reporting"/>
    <x v="3"/>
    <s v="MI"/>
    <x v="2"/>
    <x v="400"/>
    <d v="2014-03-20T00:00:00"/>
    <x v="54"/>
    <x v="1"/>
    <n v="1"/>
    <x v="0"/>
    <x v="0"/>
    <s v="Michigan"/>
  </r>
  <r>
    <n v="1368395"/>
    <x v="25"/>
    <s v="Credit card"/>
    <x v="10"/>
    <s v="NY"/>
    <x v="0"/>
    <x v="916"/>
    <d v="2015-05-09T00:00:00"/>
    <x v="0"/>
    <x v="0"/>
    <n v="2"/>
    <x v="0"/>
    <x v="0"/>
    <s v="New York"/>
  </r>
  <r>
    <n v="338704"/>
    <x v="10"/>
    <s v="Mortgage"/>
    <x v="0"/>
    <s v="GA"/>
    <x v="1"/>
    <x v="976"/>
    <d v="2013-03-04T00:00:00"/>
    <x v="7"/>
    <x v="3"/>
    <n v="1"/>
    <x v="0"/>
    <x v="0"/>
    <s v="Georgia"/>
  </r>
  <r>
    <n v="1396692"/>
    <x v="35"/>
    <s v="Mortgage"/>
    <x v="0"/>
    <s v="CA"/>
    <x v="0"/>
    <x v="137"/>
    <d v="2015-05-28T00:00:00"/>
    <x v="0"/>
    <x v="0"/>
    <n v="2"/>
    <x v="0"/>
    <x v="1"/>
    <s v="California"/>
  </r>
  <r>
    <n v="769324"/>
    <x v="515"/>
    <s v="Debt collection"/>
    <x v="22"/>
    <s v="TN"/>
    <x v="0"/>
    <x v="403"/>
    <d v="2014-03-20T00:00:00"/>
    <x v="0"/>
    <x v="1"/>
    <n v="1"/>
    <x v="0"/>
    <x v="0"/>
    <s v="Tennessee"/>
  </r>
  <r>
    <n v="827669"/>
    <x v="254"/>
    <s v="Mortgage"/>
    <x v="0"/>
    <s v="CO"/>
    <x v="0"/>
    <x v="231"/>
    <d v="2014-04-30T00:00:00"/>
    <x v="4"/>
    <x v="1"/>
    <n v="2"/>
    <x v="0"/>
    <x v="0"/>
    <s v="Colorado"/>
  </r>
  <r>
    <n v="1153420"/>
    <x v="19"/>
    <s v="Mortgage"/>
    <x v="0"/>
    <s v="DC"/>
    <x v="0"/>
    <x v="877"/>
    <d v="2014-12-11T00:00:00"/>
    <x v="0"/>
    <x v="1"/>
    <n v="4"/>
    <x v="0"/>
    <x v="1"/>
    <s v="District of Columbia"/>
  </r>
  <r>
    <n v="2001674"/>
    <x v="19"/>
    <s v="Bank account or service"/>
    <x v="12"/>
    <s v="SC"/>
    <x v="3"/>
    <x v="534"/>
    <d v="2016-07-07T00:00:00"/>
    <x v="0"/>
    <x v="2"/>
    <n v="3"/>
    <x v="0"/>
    <x v="0"/>
    <s v="South Carolina"/>
  </r>
  <r>
    <n v="540749"/>
    <x v="18"/>
    <s v="Mortgage"/>
    <x v="0"/>
    <s v="FL"/>
    <x v="0"/>
    <x v="57"/>
    <d v="2013-09-25T00:00:00"/>
    <x v="1"/>
    <x v="3"/>
    <n v="3"/>
    <x v="0"/>
    <x v="0"/>
    <s v="Florida"/>
  </r>
  <r>
    <n v="1015683"/>
    <x v="9"/>
    <s v="Credit reporting"/>
    <x v="3"/>
    <s v="CA"/>
    <x v="0"/>
    <x v="224"/>
    <d v="2014-09-05T00:00:00"/>
    <x v="0"/>
    <x v="1"/>
    <n v="3"/>
    <x v="0"/>
    <x v="0"/>
    <s v="California"/>
  </r>
  <r>
    <n v="1455178"/>
    <x v="8"/>
    <s v="Credit card"/>
    <x v="30"/>
    <s v="IA"/>
    <x v="0"/>
    <x v="782"/>
    <d v="2015-07-07T00:00:00"/>
    <x v="0"/>
    <x v="0"/>
    <n v="3"/>
    <x v="0"/>
    <x v="1"/>
    <s v="Iowa"/>
  </r>
  <r>
    <n v="336847"/>
    <x v="8"/>
    <s v="Bank account or service"/>
    <x v="12"/>
    <s v="TX"/>
    <x v="1"/>
    <x v="63"/>
    <d v="2013-02-28T00:00:00"/>
    <x v="1"/>
    <x v="3"/>
    <n v="1"/>
    <x v="0"/>
    <x v="0"/>
    <s v="Texas"/>
  </r>
  <r>
    <n v="867611"/>
    <x v="62"/>
    <s v="Debt collection"/>
    <x v="22"/>
    <s v="NE"/>
    <x v="0"/>
    <x v="610"/>
    <d v="2014-05-29T00:00:00"/>
    <x v="6"/>
    <x v="1"/>
    <n v="2"/>
    <x v="0"/>
    <x v="0"/>
    <s v="Nebraska"/>
  </r>
  <r>
    <n v="1556953"/>
    <x v="8"/>
    <s v="Bank account or service"/>
    <x v="9"/>
    <s v="TX"/>
    <x v="3"/>
    <x v="270"/>
    <d v="2015-09-09T00:00:00"/>
    <x v="0"/>
    <x v="0"/>
    <n v="3"/>
    <x v="0"/>
    <x v="0"/>
    <s v="Texas"/>
  </r>
  <r>
    <n v="2000051"/>
    <x v="14"/>
    <s v="Credit card"/>
    <x v="24"/>
    <s v="NJ"/>
    <x v="0"/>
    <x v="138"/>
    <d v="2016-07-06T00:00:00"/>
    <x v="0"/>
    <x v="2"/>
    <n v="3"/>
    <x v="0"/>
    <x v="0"/>
    <s v="New Jersey"/>
  </r>
  <r>
    <n v="1997487"/>
    <x v="14"/>
    <s v="Credit card"/>
    <x v="57"/>
    <s v="CA"/>
    <x v="0"/>
    <x v="781"/>
    <d v="2016-07-06T00:00:00"/>
    <x v="1"/>
    <x v="2"/>
    <n v="3"/>
    <x v="0"/>
    <x v="1"/>
    <s v="California"/>
  </r>
  <r>
    <n v="1675109"/>
    <x v="125"/>
    <s v="Bank account or service"/>
    <x v="15"/>
    <s v="NY"/>
    <x v="0"/>
    <x v="339"/>
    <d v="2015-11-30T00:00:00"/>
    <x v="0"/>
    <x v="0"/>
    <n v="4"/>
    <x v="0"/>
    <x v="0"/>
    <s v="New York"/>
  </r>
  <r>
    <n v="958076"/>
    <x v="288"/>
    <s v="Bank account or service"/>
    <x v="36"/>
    <s v="WA"/>
    <x v="3"/>
    <x v="899"/>
    <d v="2014-07-31T00:00:00"/>
    <x v="4"/>
    <x v="1"/>
    <n v="3"/>
    <x v="0"/>
    <x v="0"/>
    <s v="Washington"/>
  </r>
  <r>
    <n v="1903622"/>
    <x v="1"/>
    <s v="Mortgage"/>
    <x v="5"/>
    <s v="MD"/>
    <x v="3"/>
    <x v="1045"/>
    <d v="2016-04-29T00:00:00"/>
    <x v="0"/>
    <x v="2"/>
    <n v="2"/>
    <x v="0"/>
    <x v="1"/>
    <s v="Maryland"/>
  </r>
  <r>
    <n v="2023255"/>
    <x v="17"/>
    <s v="Credit reporting"/>
    <x v="3"/>
    <s v="NJ"/>
    <x v="2"/>
    <x v="192"/>
    <d v="2016-07-21T00:00:00"/>
    <x v="0"/>
    <x v="2"/>
    <n v="3"/>
    <x v="0"/>
    <x v="0"/>
    <s v="New Jersey"/>
  </r>
  <r>
    <n v="308957"/>
    <x v="937"/>
    <s v="Credit reporting"/>
    <x v="8"/>
    <s v="CO"/>
    <x v="0"/>
    <x v="8"/>
    <d v="2013-07-09T00:00:00"/>
    <x v="72"/>
    <x v="3"/>
    <n v="1"/>
    <x v="0"/>
    <x v="1"/>
    <s v="Colorado"/>
  </r>
  <r>
    <n v="1904455"/>
    <x v="23"/>
    <s v="Bank account or service"/>
    <x v="12"/>
    <s v="NC"/>
    <x v="0"/>
    <x v="1315"/>
    <d v="2016-05-01T00:00:00"/>
    <x v="0"/>
    <x v="2"/>
    <n v="2"/>
    <x v="0"/>
    <x v="0"/>
    <s v="North Carolina"/>
  </r>
  <r>
    <n v="1781463"/>
    <x v="62"/>
    <s v="Debt collection"/>
    <x v="1"/>
    <s v="MA"/>
    <x v="0"/>
    <x v="370"/>
    <d v="2016-02-12T00:00:00"/>
    <x v="4"/>
    <x v="2"/>
    <n v="1"/>
    <x v="0"/>
    <x v="0"/>
    <s v="Massachusetts"/>
  </r>
  <r>
    <n v="1743465"/>
    <x v="205"/>
    <s v="Consumer Loan"/>
    <x v="39"/>
    <s v="CA"/>
    <x v="0"/>
    <x v="162"/>
    <d v="2016-01-14T00:00:00"/>
    <x v="0"/>
    <x v="2"/>
    <n v="1"/>
    <x v="0"/>
    <x v="0"/>
    <s v="California"/>
  </r>
  <r>
    <n v="602713"/>
    <x v="448"/>
    <s v="Debt collection"/>
    <x v="22"/>
    <s v="GA"/>
    <x v="0"/>
    <x v="685"/>
    <d v="2013-11-18T00:00:00"/>
    <x v="0"/>
    <x v="3"/>
    <n v="4"/>
    <x v="0"/>
    <x v="0"/>
    <s v="Georgia"/>
  </r>
  <r>
    <n v="832513"/>
    <x v="938"/>
    <s v="Debt collection"/>
    <x v="13"/>
    <s v="GA"/>
    <x v="0"/>
    <x v="207"/>
    <d v="2014-04-30T00:00:00"/>
    <x v="0"/>
    <x v="1"/>
    <n v="2"/>
    <x v="0"/>
    <x v="1"/>
    <s v="Georgia"/>
  </r>
  <r>
    <n v="1795489"/>
    <x v="117"/>
    <s v="Mortgage"/>
    <x v="0"/>
    <s v="NY"/>
    <x v="3"/>
    <x v="480"/>
    <d v="2016-02-24T00:00:00"/>
    <x v="2"/>
    <x v="2"/>
    <n v="1"/>
    <x v="0"/>
    <x v="0"/>
    <s v="New York"/>
  </r>
  <r>
    <n v="1428356"/>
    <x v="939"/>
    <s v="Debt collection"/>
    <x v="27"/>
    <s v="SD"/>
    <x v="0"/>
    <x v="220"/>
    <d v="2015-06-18T00:00:00"/>
    <x v="0"/>
    <x v="0"/>
    <n v="2"/>
    <x v="0"/>
    <x v="1"/>
    <s v="South Dakota"/>
  </r>
  <r>
    <n v="676593"/>
    <x v="909"/>
    <s v="Debt collection"/>
    <x v="4"/>
    <s v="SD"/>
    <x v="0"/>
    <x v="931"/>
    <d v="2014-01-20T00:00:00"/>
    <x v="0"/>
    <x v="1"/>
    <n v="1"/>
    <x v="0"/>
    <x v="0"/>
    <s v="South Dakota"/>
  </r>
  <r>
    <n v="787230"/>
    <x v="117"/>
    <s v="Mortgage"/>
    <x v="0"/>
    <s v="WI"/>
    <x v="4"/>
    <x v="334"/>
    <d v="2014-04-04T00:00:00"/>
    <x v="7"/>
    <x v="1"/>
    <n v="2"/>
    <x v="0"/>
    <x v="0"/>
    <s v="Wisconsin"/>
  </r>
  <r>
    <n v="1206556"/>
    <x v="940"/>
    <s v="Debt collection"/>
    <x v="4"/>
    <s v="FL"/>
    <x v="2"/>
    <x v="314"/>
    <d v="2015-01-29T00:00:00"/>
    <x v="11"/>
    <x v="0"/>
    <n v="1"/>
    <x v="0"/>
    <x v="0"/>
    <s v="Florida"/>
  </r>
  <r>
    <n v="1128034"/>
    <x v="9"/>
    <s v="Credit reporting"/>
    <x v="8"/>
    <s v="NY"/>
    <x v="0"/>
    <x v="895"/>
    <d v="2014-11-20T00:00:00"/>
    <x v="0"/>
    <x v="1"/>
    <n v="4"/>
    <x v="0"/>
    <x v="0"/>
    <s v="New York"/>
  </r>
  <r>
    <n v="1217990"/>
    <x v="41"/>
    <s v="Debt collection"/>
    <x v="22"/>
    <s v="MD"/>
    <x v="3"/>
    <x v="999"/>
    <d v="2015-01-30T00:00:00"/>
    <x v="0"/>
    <x v="0"/>
    <n v="1"/>
    <x v="0"/>
    <x v="0"/>
    <s v="Maryland"/>
  </r>
  <r>
    <n v="1731247"/>
    <x v="205"/>
    <s v="Consumer Loan"/>
    <x v="21"/>
    <s v="CA"/>
    <x v="0"/>
    <x v="181"/>
    <d v="2016-01-07T00:00:00"/>
    <x v="0"/>
    <x v="2"/>
    <n v="1"/>
    <x v="0"/>
    <x v="0"/>
    <s v="California"/>
  </r>
  <r>
    <n v="570356"/>
    <x v="16"/>
    <s v="Bank account or service"/>
    <x v="9"/>
    <s v="NY"/>
    <x v="1"/>
    <x v="121"/>
    <d v="2013-10-25T00:00:00"/>
    <x v="1"/>
    <x v="3"/>
    <n v="4"/>
    <x v="0"/>
    <x v="0"/>
    <s v="New York"/>
  </r>
  <r>
    <n v="1194756"/>
    <x v="30"/>
    <s v="Bank account or service"/>
    <x v="15"/>
    <s v="PA"/>
    <x v="1"/>
    <x v="751"/>
    <d v="2015-01-20T00:00:00"/>
    <x v="2"/>
    <x v="0"/>
    <n v="1"/>
    <x v="0"/>
    <x v="0"/>
    <s v="Pennsylvania"/>
  </r>
  <r>
    <n v="904799"/>
    <x v="65"/>
    <s v="Payday loan"/>
    <x v="41"/>
    <s v="OH"/>
    <x v="3"/>
    <x v="1238"/>
    <d v="2014-06-24T00:00:00"/>
    <x v="6"/>
    <x v="1"/>
    <n v="2"/>
    <x v="0"/>
    <x v="0"/>
    <s v="Ohio"/>
  </r>
  <r>
    <n v="1741988"/>
    <x v="8"/>
    <s v="Bank account or service"/>
    <x v="9"/>
    <s v="TX"/>
    <x v="1"/>
    <x v="162"/>
    <d v="2016-01-15T00:00:00"/>
    <x v="1"/>
    <x v="2"/>
    <n v="1"/>
    <x v="0"/>
    <x v="0"/>
    <s v="Texas"/>
  </r>
  <r>
    <n v="1730285"/>
    <x v="93"/>
    <s v="Mortgage"/>
    <x v="0"/>
    <s v="OK"/>
    <x v="0"/>
    <x v="225"/>
    <d v="2016-01-06T00:00:00"/>
    <x v="0"/>
    <x v="2"/>
    <n v="1"/>
    <x v="0"/>
    <x v="0"/>
    <s v="Oklahoma"/>
  </r>
  <r>
    <n v="1667492"/>
    <x v="19"/>
    <s v="Mortgage"/>
    <x v="0"/>
    <s v="TX"/>
    <x v="0"/>
    <x v="567"/>
    <d v="2015-11-23T00:00:00"/>
    <x v="0"/>
    <x v="0"/>
    <n v="4"/>
    <x v="0"/>
    <x v="0"/>
    <s v="Texas"/>
  </r>
  <r>
    <n v="899498"/>
    <x v="941"/>
    <s v="Bank account or service"/>
    <x v="12"/>
    <s v="OK"/>
    <x v="0"/>
    <x v="163"/>
    <d v="2014-06-18T00:00:00"/>
    <x v="0"/>
    <x v="1"/>
    <n v="2"/>
    <x v="0"/>
    <x v="0"/>
    <s v="Oklahoma"/>
  </r>
  <r>
    <n v="841705"/>
    <x v="6"/>
    <s v="Bank account or service"/>
    <x v="12"/>
    <s v="IL"/>
    <x v="1"/>
    <x v="65"/>
    <d v="2014-05-09T00:00:00"/>
    <x v="4"/>
    <x v="1"/>
    <n v="2"/>
    <x v="0"/>
    <x v="1"/>
    <s v="Illinois"/>
  </r>
  <r>
    <n v="784673"/>
    <x v="50"/>
    <s v="Consumer Loan"/>
    <x v="21"/>
    <s v="OK"/>
    <x v="0"/>
    <x v="1354"/>
    <d v="2014-03-29T00:00:00"/>
    <x v="0"/>
    <x v="1"/>
    <n v="1"/>
    <x v="0"/>
    <x v="0"/>
    <s v="Oklahoma"/>
  </r>
  <r>
    <n v="441045"/>
    <x v="10"/>
    <s v="Bank account or service"/>
    <x v="14"/>
    <s v="NC"/>
    <x v="0"/>
    <x v="477"/>
    <d v="2013-06-25T00:00:00"/>
    <x v="0"/>
    <x v="3"/>
    <n v="2"/>
    <x v="0"/>
    <x v="1"/>
    <s v="North Carolina"/>
  </r>
  <r>
    <n v="1953342"/>
    <x v="14"/>
    <s v="Bank account or service"/>
    <x v="12"/>
    <s v="NJ"/>
    <x v="0"/>
    <x v="989"/>
    <d v="2016-06-03T00:00:00"/>
    <x v="0"/>
    <x v="2"/>
    <n v="2"/>
    <x v="0"/>
    <x v="0"/>
    <s v="New Jersey"/>
  </r>
  <r>
    <n v="1873523"/>
    <x v="9"/>
    <s v="Credit reporting"/>
    <x v="3"/>
    <s v="VA"/>
    <x v="2"/>
    <x v="92"/>
    <d v="2016-04-11T00:00:00"/>
    <x v="0"/>
    <x v="2"/>
    <n v="2"/>
    <x v="0"/>
    <x v="0"/>
    <s v="Virginia"/>
  </r>
  <r>
    <n v="1290265"/>
    <x v="21"/>
    <s v="Credit card"/>
    <x v="23"/>
    <s v="NC"/>
    <x v="0"/>
    <x v="286"/>
    <d v="2015-03-19T00:00:00"/>
    <x v="0"/>
    <x v="0"/>
    <n v="1"/>
    <x v="0"/>
    <x v="0"/>
    <s v="North Carolina"/>
  </r>
  <r>
    <n v="1660573"/>
    <x v="18"/>
    <s v="Mortgage"/>
    <x v="37"/>
    <s v="TX"/>
    <x v="0"/>
    <x v="182"/>
    <d v="2015-11-20T00:00:00"/>
    <x v="4"/>
    <x v="0"/>
    <n v="4"/>
    <x v="0"/>
    <x v="1"/>
    <s v="Texas"/>
  </r>
  <r>
    <n v="1418440"/>
    <x v="32"/>
    <s v="Bank account or service"/>
    <x v="12"/>
    <s v="FL"/>
    <x v="0"/>
    <x v="966"/>
    <d v="2015-06-12T00:00:00"/>
    <x v="0"/>
    <x v="0"/>
    <n v="2"/>
    <x v="0"/>
    <x v="0"/>
    <s v="Florida"/>
  </r>
  <r>
    <n v="628070"/>
    <x v="942"/>
    <s v="Debt collection"/>
    <x v="27"/>
    <s v="PA"/>
    <x v="2"/>
    <x v="287"/>
    <d v="2013-12-31T00:00:00"/>
    <x v="36"/>
    <x v="3"/>
    <n v="4"/>
    <x v="0"/>
    <x v="0"/>
    <s v="Pennsylvania"/>
  </r>
  <r>
    <n v="1861077"/>
    <x v="8"/>
    <s v="Mortgage"/>
    <x v="0"/>
    <s v="TX"/>
    <x v="2"/>
    <x v="303"/>
    <d v="2016-04-04T00:00:00"/>
    <x v="7"/>
    <x v="2"/>
    <n v="2"/>
    <x v="0"/>
    <x v="0"/>
    <s v="Texas"/>
  </r>
  <r>
    <n v="1666034"/>
    <x v="341"/>
    <s v="Mortgage"/>
    <x v="5"/>
    <s v="CA"/>
    <x v="0"/>
    <x v="389"/>
    <d v="2015-11-19T00:00:00"/>
    <x v="0"/>
    <x v="0"/>
    <n v="4"/>
    <x v="0"/>
    <x v="0"/>
    <s v="California"/>
  </r>
  <r>
    <n v="1385780"/>
    <x v="38"/>
    <s v="Debt collection"/>
    <x v="13"/>
    <s v="CA"/>
    <x v="0"/>
    <x v="222"/>
    <d v="2015-05-27T00:00:00"/>
    <x v="12"/>
    <x v="0"/>
    <n v="2"/>
    <x v="0"/>
    <x v="1"/>
    <s v="California"/>
  </r>
  <r>
    <n v="577266"/>
    <x v="22"/>
    <s v="Bank account or service"/>
    <x v="9"/>
    <s v="NY"/>
    <x v="1"/>
    <x v="316"/>
    <d v="2013-10-31T00:00:00"/>
    <x v="1"/>
    <x v="3"/>
    <n v="4"/>
    <x v="0"/>
    <x v="0"/>
    <s v="New York"/>
  </r>
  <r>
    <n v="1751316"/>
    <x v="10"/>
    <s v="Bank account or service"/>
    <x v="9"/>
    <s v="FL"/>
    <x v="2"/>
    <x v="987"/>
    <d v="2016-01-22T00:00:00"/>
    <x v="1"/>
    <x v="2"/>
    <n v="1"/>
    <x v="0"/>
    <x v="0"/>
    <s v="Florida"/>
  </r>
  <r>
    <n v="1674490"/>
    <x v="18"/>
    <s v="Mortgage"/>
    <x v="0"/>
    <s v="FL"/>
    <x v="0"/>
    <x v="1206"/>
    <d v="2015-11-28T00:00:00"/>
    <x v="0"/>
    <x v="0"/>
    <n v="4"/>
    <x v="0"/>
    <x v="1"/>
    <s v="Florida"/>
  </r>
  <r>
    <n v="1472510"/>
    <x v="422"/>
    <s v="Debt collection"/>
    <x v="1"/>
    <s v="WA"/>
    <x v="3"/>
    <x v="29"/>
    <d v="2015-07-24T00:00:00"/>
    <x v="8"/>
    <x v="0"/>
    <n v="3"/>
    <x v="0"/>
    <x v="0"/>
    <s v="Washington"/>
  </r>
  <r>
    <n v="1960372"/>
    <x v="913"/>
    <s v="Mortgage"/>
    <x v="5"/>
    <s v="UT"/>
    <x v="0"/>
    <x v="323"/>
    <d v="2016-06-09T00:00:00"/>
    <x v="0"/>
    <x v="2"/>
    <n v="2"/>
    <x v="0"/>
    <x v="1"/>
    <s v="Utah"/>
  </r>
  <r>
    <n v="2158360"/>
    <x v="943"/>
    <s v="Mortgage"/>
    <x v="5"/>
    <s v="VA"/>
    <x v="0"/>
    <x v="1257"/>
    <d v="2016-10-13T00:00:00"/>
    <x v="0"/>
    <x v="2"/>
    <n v="4"/>
    <x v="0"/>
    <x v="1"/>
    <s v="Virginia"/>
  </r>
  <r>
    <n v="449276"/>
    <x v="4"/>
    <s v="Credit reporting"/>
    <x v="3"/>
    <s v="NY"/>
    <x v="0"/>
    <x v="1146"/>
    <d v="2013-07-03T00:00:00"/>
    <x v="0"/>
    <x v="3"/>
    <n v="3"/>
    <x v="0"/>
    <x v="0"/>
    <s v="New York"/>
  </r>
  <r>
    <n v="906399"/>
    <x v="19"/>
    <s v="Bank account or service"/>
    <x v="9"/>
    <s v="WI"/>
    <x v="0"/>
    <x v="616"/>
    <d v="2014-06-23T00:00:00"/>
    <x v="0"/>
    <x v="1"/>
    <n v="2"/>
    <x v="0"/>
    <x v="0"/>
    <s v="Wisconsin"/>
  </r>
  <r>
    <n v="1727730"/>
    <x v="1"/>
    <s v="Mortgage"/>
    <x v="0"/>
    <s v="TX"/>
    <x v="0"/>
    <x v="618"/>
    <d v="2016-01-05T00:00:00"/>
    <x v="0"/>
    <x v="2"/>
    <n v="1"/>
    <x v="0"/>
    <x v="0"/>
    <s v="Texas"/>
  </r>
  <r>
    <n v="1821245"/>
    <x v="33"/>
    <s v="Student loan"/>
    <x v="6"/>
    <s v="SC"/>
    <x v="0"/>
    <x v="351"/>
    <d v="2016-03-09T00:00:00"/>
    <x v="4"/>
    <x v="2"/>
    <n v="1"/>
    <x v="0"/>
    <x v="1"/>
    <s v="South Carolina"/>
  </r>
  <r>
    <n v="2086489"/>
    <x v="19"/>
    <s v="Bank account or service"/>
    <x v="12"/>
    <s v="NY"/>
    <x v="0"/>
    <x v="448"/>
    <d v="2016-08-30T00:00:00"/>
    <x v="0"/>
    <x v="2"/>
    <n v="3"/>
    <x v="0"/>
    <x v="0"/>
    <s v="New York"/>
  </r>
  <r>
    <n v="360317"/>
    <x v="168"/>
    <s v="Bank account or service"/>
    <x v="15"/>
    <s v="PA"/>
    <x v="1"/>
    <x v="354"/>
    <d v="2013-03-20T00:00:00"/>
    <x v="1"/>
    <x v="3"/>
    <n v="1"/>
    <x v="0"/>
    <x v="0"/>
    <s v="Pennsylvania"/>
  </r>
  <r>
    <n v="1101530"/>
    <x v="16"/>
    <s v="Credit card"/>
    <x v="17"/>
    <s v="MA"/>
    <x v="0"/>
    <x v="1137"/>
    <d v="2014-11-04T00:00:00"/>
    <x v="0"/>
    <x v="1"/>
    <n v="4"/>
    <x v="0"/>
    <x v="0"/>
    <s v="Massachusetts"/>
  </r>
  <r>
    <n v="841450"/>
    <x v="8"/>
    <s v="Bank account or service"/>
    <x v="15"/>
    <s v="NY"/>
    <x v="0"/>
    <x v="65"/>
    <d v="2014-05-07T00:00:00"/>
    <x v="0"/>
    <x v="1"/>
    <n v="2"/>
    <x v="0"/>
    <x v="0"/>
    <s v="New York"/>
  </r>
  <r>
    <n v="1602125"/>
    <x v="679"/>
    <s v="Mortgage"/>
    <x v="0"/>
    <s v="CA"/>
    <x v="0"/>
    <x v="839"/>
    <d v="2015-10-10T00:00:00"/>
    <x v="0"/>
    <x v="0"/>
    <n v="4"/>
    <x v="0"/>
    <x v="1"/>
    <s v="California"/>
  </r>
  <r>
    <n v="2051760"/>
    <x v="410"/>
    <s v="Debt collection"/>
    <x v="22"/>
    <s v="KY"/>
    <x v="0"/>
    <x v="597"/>
    <d v="2016-08-10T00:00:00"/>
    <x v="4"/>
    <x v="2"/>
    <n v="3"/>
    <x v="0"/>
    <x v="0"/>
    <s v="Kentucky"/>
  </r>
  <r>
    <n v="1859774"/>
    <x v="62"/>
    <s v="Debt collection"/>
    <x v="22"/>
    <s v="OH"/>
    <x v="3"/>
    <x v="184"/>
    <d v="2016-04-20T00:00:00"/>
    <x v="41"/>
    <x v="2"/>
    <n v="1"/>
    <x v="0"/>
    <x v="0"/>
    <s v="Ohio"/>
  </r>
  <r>
    <n v="1524279"/>
    <x v="10"/>
    <s v="Student loan"/>
    <x v="26"/>
    <s v="MD"/>
    <x v="0"/>
    <x v="581"/>
    <d v="2015-08-18T00:00:00"/>
    <x v="0"/>
    <x v="0"/>
    <n v="3"/>
    <x v="0"/>
    <x v="0"/>
    <s v="Maryland"/>
  </r>
  <r>
    <n v="1160320"/>
    <x v="1"/>
    <s v="Mortgage"/>
    <x v="0"/>
    <s v="DC"/>
    <x v="0"/>
    <x v="451"/>
    <d v="2014-12-17T00:00:00"/>
    <x v="0"/>
    <x v="1"/>
    <n v="4"/>
    <x v="0"/>
    <x v="0"/>
    <s v="District of Columbia"/>
  </r>
  <r>
    <n v="1036671"/>
    <x v="10"/>
    <s v="Mortgage"/>
    <x v="5"/>
    <s v="MN"/>
    <x v="3"/>
    <x v="558"/>
    <d v="2014-09-25T00:00:00"/>
    <x v="11"/>
    <x v="1"/>
    <n v="3"/>
    <x v="0"/>
    <x v="0"/>
    <s v="Minnesota"/>
  </r>
  <r>
    <n v="1092654"/>
    <x v="944"/>
    <s v="Debt collection"/>
    <x v="22"/>
    <s v="OH"/>
    <x v="0"/>
    <x v="1153"/>
    <d v="2014-10-29T00:00:00"/>
    <x v="0"/>
    <x v="1"/>
    <n v="4"/>
    <x v="0"/>
    <x v="0"/>
    <s v="Ohio"/>
  </r>
  <r>
    <n v="897797"/>
    <x v="14"/>
    <s v="Debt collection"/>
    <x v="27"/>
    <s v="NY"/>
    <x v="0"/>
    <x v="565"/>
    <d v="2014-06-17T00:00:00"/>
    <x v="0"/>
    <x v="1"/>
    <n v="2"/>
    <x v="0"/>
    <x v="1"/>
    <s v="New York"/>
  </r>
  <r>
    <n v="225662"/>
    <x v="20"/>
    <s v="Bank account or service"/>
    <x v="12"/>
    <s v="TN"/>
    <x v="1"/>
    <x v="552"/>
    <d v="2013-01-09T00:00:00"/>
    <x v="1"/>
    <x v="3"/>
    <n v="1"/>
    <x v="0"/>
    <x v="0"/>
    <s v="Tennessee"/>
  </r>
  <r>
    <n v="2011534"/>
    <x v="17"/>
    <s v="Credit reporting"/>
    <x v="44"/>
    <s v="VA"/>
    <x v="2"/>
    <x v="658"/>
    <d v="2016-07-14T00:00:00"/>
    <x v="1"/>
    <x v="2"/>
    <n v="3"/>
    <x v="0"/>
    <x v="0"/>
    <s v="Virginia"/>
  </r>
  <r>
    <n v="1853315"/>
    <x v="14"/>
    <s v="Credit card"/>
    <x v="17"/>
    <s v="CA"/>
    <x v="0"/>
    <x v="418"/>
    <d v="2016-03-28T00:00:00"/>
    <x v="0"/>
    <x v="2"/>
    <n v="1"/>
    <x v="0"/>
    <x v="0"/>
    <s v="California"/>
  </r>
  <r>
    <n v="1221319"/>
    <x v="94"/>
    <s v="Student loan"/>
    <x v="6"/>
    <s v="TN"/>
    <x v="0"/>
    <x v="75"/>
    <d v="2015-02-02T00:00:00"/>
    <x v="0"/>
    <x v="0"/>
    <n v="1"/>
    <x v="0"/>
    <x v="1"/>
    <s v="Tennessee"/>
  </r>
  <r>
    <n v="1881922"/>
    <x v="17"/>
    <s v="Credit reporting"/>
    <x v="8"/>
    <s v="PA"/>
    <x v="0"/>
    <x v="1073"/>
    <d v="2016-04-16T00:00:00"/>
    <x v="0"/>
    <x v="2"/>
    <n v="2"/>
    <x v="0"/>
    <x v="0"/>
    <s v="Pennsylvania"/>
  </r>
  <r>
    <n v="1132767"/>
    <x v="64"/>
    <s v="Consumer Loan"/>
    <x v="19"/>
    <s v="AZ"/>
    <x v="0"/>
    <x v="1158"/>
    <d v="2014-11-30T00:00:00"/>
    <x v="6"/>
    <x v="1"/>
    <n v="4"/>
    <x v="0"/>
    <x v="0"/>
    <s v="Arizona"/>
  </r>
  <r>
    <n v="1879423"/>
    <x v="21"/>
    <s v="Credit card"/>
    <x v="24"/>
    <s v="CA"/>
    <x v="0"/>
    <x v="250"/>
    <d v="2016-04-22T00:00:00"/>
    <x v="8"/>
    <x v="2"/>
    <n v="2"/>
    <x v="0"/>
    <x v="1"/>
    <s v="California"/>
  </r>
  <r>
    <n v="682272"/>
    <x v="32"/>
    <s v="Mortgage"/>
    <x v="5"/>
    <s v="NC"/>
    <x v="0"/>
    <x v="602"/>
    <d v="2014-01-23T00:00:00"/>
    <x v="0"/>
    <x v="1"/>
    <n v="1"/>
    <x v="0"/>
    <x v="0"/>
    <s v="North Carolina"/>
  </r>
  <r>
    <n v="1342526"/>
    <x v="14"/>
    <s v="Credit card"/>
    <x v="16"/>
    <s v="NY"/>
    <x v="0"/>
    <x v="218"/>
    <d v="2015-04-22T00:00:00"/>
    <x v="0"/>
    <x v="0"/>
    <n v="2"/>
    <x v="0"/>
    <x v="1"/>
    <s v="New York"/>
  </r>
  <r>
    <n v="361228"/>
    <x v="14"/>
    <s v="Credit card"/>
    <x v="24"/>
    <s v="NY"/>
    <x v="0"/>
    <x v="112"/>
    <d v="2013-03-21T00:00:00"/>
    <x v="1"/>
    <x v="3"/>
    <n v="1"/>
    <x v="0"/>
    <x v="1"/>
    <s v="New York"/>
  </r>
  <r>
    <n v="1058601"/>
    <x v="88"/>
    <s v="Payday loan"/>
    <x v="11"/>
    <s v="MN"/>
    <x v="0"/>
    <x v="605"/>
    <d v="2014-10-05T00:00:00"/>
    <x v="0"/>
    <x v="1"/>
    <n v="4"/>
    <x v="0"/>
    <x v="0"/>
    <s v="Minnesota"/>
  </r>
  <r>
    <n v="996645"/>
    <x v="22"/>
    <s v="Bank account or service"/>
    <x v="12"/>
    <s v="MA"/>
    <x v="0"/>
    <x v="734"/>
    <d v="2014-08-26T00:00:00"/>
    <x v="6"/>
    <x v="1"/>
    <n v="3"/>
    <x v="0"/>
    <x v="0"/>
    <s v="Massachusetts"/>
  </r>
  <r>
    <n v="1050835"/>
    <x v="16"/>
    <s v="Credit card"/>
    <x v="30"/>
    <s v="OH"/>
    <x v="0"/>
    <x v="755"/>
    <d v="2014-09-30T00:00:00"/>
    <x v="0"/>
    <x v="1"/>
    <n v="3"/>
    <x v="0"/>
    <x v="0"/>
    <s v="Ohio"/>
  </r>
  <r>
    <n v="869171"/>
    <x v="82"/>
    <s v="Debt collection"/>
    <x v="1"/>
    <s v="TX"/>
    <x v="0"/>
    <x v="554"/>
    <d v="2014-05-27T00:00:00"/>
    <x v="0"/>
    <x v="1"/>
    <n v="2"/>
    <x v="0"/>
    <x v="0"/>
    <s v="Texas"/>
  </r>
  <r>
    <n v="1581786"/>
    <x v="106"/>
    <s v="Mortgage"/>
    <x v="0"/>
    <s v="CA"/>
    <x v="0"/>
    <x v="144"/>
    <d v="2015-09-26T00:00:00"/>
    <x v="0"/>
    <x v="0"/>
    <n v="3"/>
    <x v="0"/>
    <x v="0"/>
    <s v="California"/>
  </r>
  <r>
    <n v="1165575"/>
    <x v="4"/>
    <s v="Credit reporting"/>
    <x v="3"/>
    <s v="CA"/>
    <x v="0"/>
    <x v="1154"/>
    <d v="2014-12-21T00:00:00"/>
    <x v="0"/>
    <x v="1"/>
    <n v="4"/>
    <x v="0"/>
    <x v="0"/>
    <s v="California"/>
  </r>
  <r>
    <n v="1141139"/>
    <x v="19"/>
    <s v="Bank account or service"/>
    <x v="9"/>
    <s v="CA"/>
    <x v="0"/>
    <x v="328"/>
    <d v="2014-12-03T00:00:00"/>
    <x v="0"/>
    <x v="1"/>
    <n v="4"/>
    <x v="0"/>
    <x v="0"/>
    <s v="California"/>
  </r>
  <r>
    <n v="344232"/>
    <x v="19"/>
    <s v="Mortgage"/>
    <x v="0"/>
    <s v="AK"/>
    <x v="1"/>
    <x v="1026"/>
    <d v="2013-03-08T00:00:00"/>
    <x v="1"/>
    <x v="3"/>
    <n v="1"/>
    <x v="0"/>
    <x v="1"/>
    <s v="Alaska"/>
  </r>
  <r>
    <n v="1219766"/>
    <x v="65"/>
    <s v="Payday loan"/>
    <x v="11"/>
    <s v="MD"/>
    <x v="0"/>
    <x v="75"/>
    <d v="2015-02-02T00:00:00"/>
    <x v="0"/>
    <x v="0"/>
    <n v="1"/>
    <x v="0"/>
    <x v="0"/>
    <s v="Maryland"/>
  </r>
  <r>
    <n v="225983"/>
    <x v="16"/>
    <s v="Credit card"/>
    <x v="38"/>
    <s v="TX"/>
    <x v="0"/>
    <x v="1227"/>
    <d v="2013-01-10T00:00:00"/>
    <x v="1"/>
    <x v="3"/>
    <n v="1"/>
    <x v="0"/>
    <x v="0"/>
    <s v="Texas"/>
  </r>
  <r>
    <n v="811927"/>
    <x v="487"/>
    <s v="Mortgage"/>
    <x v="0"/>
    <s v="MD"/>
    <x v="0"/>
    <x v="179"/>
    <d v="2014-04-22T00:00:00"/>
    <x v="11"/>
    <x v="1"/>
    <n v="2"/>
    <x v="0"/>
    <x v="1"/>
    <s v="Maryland"/>
  </r>
  <r>
    <n v="611491"/>
    <x v="35"/>
    <s v="Mortgage"/>
    <x v="0"/>
    <s v="GA"/>
    <x v="0"/>
    <x v="331"/>
    <d v="2013-11-25T00:00:00"/>
    <x v="0"/>
    <x v="3"/>
    <n v="4"/>
    <x v="0"/>
    <x v="0"/>
    <s v="Georgia"/>
  </r>
  <r>
    <n v="1776700"/>
    <x v="945"/>
    <s v="Debt collection"/>
    <x v="22"/>
    <s v="OH"/>
    <x v="0"/>
    <x v="374"/>
    <d v="2016-02-10T00:00:00"/>
    <x v="4"/>
    <x v="2"/>
    <n v="1"/>
    <x v="0"/>
    <x v="1"/>
    <s v="Ohio"/>
  </r>
  <r>
    <n v="1328369"/>
    <x v="10"/>
    <s v="Bank account or service"/>
    <x v="12"/>
    <s v="NC"/>
    <x v="1"/>
    <x v="683"/>
    <d v="2015-04-15T00:00:00"/>
    <x v="4"/>
    <x v="0"/>
    <n v="2"/>
    <x v="0"/>
    <x v="0"/>
    <s v="North Carolina"/>
  </r>
  <r>
    <n v="685740"/>
    <x v="62"/>
    <s v="Debt collection"/>
    <x v="22"/>
    <s v="MI"/>
    <x v="0"/>
    <x v="478"/>
    <d v="2014-01-25T00:00:00"/>
    <x v="0"/>
    <x v="1"/>
    <n v="1"/>
    <x v="0"/>
    <x v="0"/>
    <s v="Michigan"/>
  </r>
  <r>
    <n v="756031"/>
    <x v="1"/>
    <s v="Mortgage"/>
    <x v="0"/>
    <s v="OK"/>
    <x v="0"/>
    <x v="1050"/>
    <d v="2014-03-12T00:00:00"/>
    <x v="0"/>
    <x v="1"/>
    <n v="1"/>
    <x v="0"/>
    <x v="0"/>
    <s v="Oklahoma"/>
  </r>
  <r>
    <n v="814091"/>
    <x v="19"/>
    <s v="Mortgage"/>
    <x v="0"/>
    <s v="PA"/>
    <x v="0"/>
    <x v="194"/>
    <d v="2014-04-23T00:00:00"/>
    <x v="11"/>
    <x v="1"/>
    <n v="2"/>
    <x v="0"/>
    <x v="0"/>
    <s v="Pennsylvania"/>
  </r>
  <r>
    <n v="1016750"/>
    <x v="35"/>
    <s v="Mortgage"/>
    <x v="0"/>
    <s v="NC"/>
    <x v="0"/>
    <x v="224"/>
    <d v="2014-09-05T00:00:00"/>
    <x v="0"/>
    <x v="1"/>
    <n v="3"/>
    <x v="0"/>
    <x v="0"/>
    <s v="North Carolina"/>
  </r>
  <r>
    <n v="361133"/>
    <x v="95"/>
    <s v="Bank account or service"/>
    <x v="15"/>
    <s v="TX"/>
    <x v="1"/>
    <x v="365"/>
    <d v="2013-03-22T00:00:00"/>
    <x v="1"/>
    <x v="3"/>
    <n v="1"/>
    <x v="0"/>
    <x v="0"/>
    <s v="Texas"/>
  </r>
  <r>
    <n v="1610126"/>
    <x v="17"/>
    <s v="Credit reporting"/>
    <x v="8"/>
    <s v="WV"/>
    <x v="0"/>
    <x v="148"/>
    <d v="2015-10-16T00:00:00"/>
    <x v="0"/>
    <x v="0"/>
    <n v="4"/>
    <x v="0"/>
    <x v="0"/>
    <s v="West Virginia"/>
  </r>
  <r>
    <n v="265216"/>
    <x v="6"/>
    <s v="Bank account or service"/>
    <x v="12"/>
    <s v="FL"/>
    <x v="0"/>
    <x v="1304"/>
    <d v="2013-01-29T00:00:00"/>
    <x v="7"/>
    <x v="3"/>
    <n v="1"/>
    <x v="0"/>
    <x v="1"/>
    <s v="Florida"/>
  </r>
  <r>
    <n v="766268"/>
    <x v="20"/>
    <s v="Debt collection"/>
    <x v="1"/>
    <m/>
    <x v="1"/>
    <x v="788"/>
    <d v="2014-03-25T00:00:00"/>
    <x v="11"/>
    <x v="1"/>
    <n v="1"/>
    <x v="0"/>
    <x v="0"/>
    <e v="#N/A"/>
  </r>
  <r>
    <n v="1804206"/>
    <x v="48"/>
    <s v="Student loan"/>
    <x v="6"/>
    <s v="NJ"/>
    <x v="0"/>
    <x v="412"/>
    <d v="2016-02-25T00:00:00"/>
    <x v="0"/>
    <x v="2"/>
    <n v="1"/>
    <x v="0"/>
    <x v="0"/>
    <s v="New Jersey"/>
  </r>
  <r>
    <n v="1890613"/>
    <x v="4"/>
    <s v="Credit reporting"/>
    <x v="8"/>
    <s v="VT"/>
    <x v="0"/>
    <x v="34"/>
    <d v="2016-04-21T00:00:00"/>
    <x v="0"/>
    <x v="2"/>
    <n v="2"/>
    <x v="0"/>
    <x v="1"/>
    <s v="Vermont"/>
  </r>
  <r>
    <n v="1480388"/>
    <x v="923"/>
    <s v="Debt collection"/>
    <x v="1"/>
    <s v="CA"/>
    <x v="0"/>
    <x v="297"/>
    <d v="2015-07-28T00:00:00"/>
    <x v="11"/>
    <x v="0"/>
    <n v="3"/>
    <x v="0"/>
    <x v="0"/>
    <s v="California"/>
  </r>
  <r>
    <n v="643719"/>
    <x v="28"/>
    <s v="Bank account or service"/>
    <x v="9"/>
    <s v="NJ"/>
    <x v="3"/>
    <x v="255"/>
    <d v="2013-12-30T00:00:00"/>
    <x v="12"/>
    <x v="3"/>
    <n v="4"/>
    <x v="0"/>
    <x v="1"/>
    <s v="New Jersey"/>
  </r>
  <r>
    <n v="1626592"/>
    <x v="4"/>
    <s v="Credit reporting"/>
    <x v="3"/>
    <s v="TN"/>
    <x v="0"/>
    <x v="4"/>
    <d v="2015-10-27T00:00:00"/>
    <x v="0"/>
    <x v="0"/>
    <n v="4"/>
    <x v="0"/>
    <x v="0"/>
    <s v="Tennessee"/>
  </r>
  <r>
    <n v="626137"/>
    <x v="10"/>
    <s v="Mortgage"/>
    <x v="0"/>
    <s v="CA"/>
    <x v="2"/>
    <x v="942"/>
    <d v="2013-12-11T00:00:00"/>
    <x v="4"/>
    <x v="3"/>
    <n v="4"/>
    <x v="0"/>
    <x v="0"/>
    <s v="California"/>
  </r>
  <r>
    <n v="943928"/>
    <x v="10"/>
    <s v="Mortgage"/>
    <x v="5"/>
    <s v="PA"/>
    <x v="2"/>
    <x v="205"/>
    <d v="2014-07-23T00:00:00"/>
    <x v="2"/>
    <x v="1"/>
    <n v="3"/>
    <x v="0"/>
    <x v="1"/>
    <s v="Pennsylvania"/>
  </r>
  <r>
    <n v="2065713"/>
    <x v="28"/>
    <s v="Consumer Loan"/>
    <x v="21"/>
    <s v="IL"/>
    <x v="0"/>
    <x v="124"/>
    <d v="2016-08-16T00:00:00"/>
    <x v="0"/>
    <x v="2"/>
    <n v="3"/>
    <x v="0"/>
    <x v="0"/>
    <s v="Illinois"/>
  </r>
  <r>
    <n v="427552"/>
    <x v="62"/>
    <s v="Credit card"/>
    <x v="24"/>
    <s v="PA"/>
    <x v="0"/>
    <x v="994"/>
    <d v="2013-06-10T00:00:00"/>
    <x v="0"/>
    <x v="3"/>
    <n v="2"/>
    <x v="0"/>
    <x v="0"/>
    <s v="Pennsylvania"/>
  </r>
  <r>
    <n v="947883"/>
    <x v="19"/>
    <s v="Mortgage"/>
    <x v="0"/>
    <s v="MD"/>
    <x v="0"/>
    <x v="289"/>
    <d v="2014-07-22T00:00:00"/>
    <x v="0"/>
    <x v="1"/>
    <n v="3"/>
    <x v="0"/>
    <x v="0"/>
    <s v="Maryland"/>
  </r>
  <r>
    <n v="1476031"/>
    <x v="22"/>
    <s v="Money transfers"/>
    <x v="55"/>
    <s v="RI"/>
    <x v="3"/>
    <x v="335"/>
    <d v="2015-07-27T00:00:00"/>
    <x v="12"/>
    <x v="0"/>
    <n v="3"/>
    <x v="0"/>
    <x v="0"/>
    <s v="Rhode Island"/>
  </r>
  <r>
    <n v="1756109"/>
    <x v="8"/>
    <s v="Credit card"/>
    <x v="48"/>
    <s v="OR"/>
    <x v="0"/>
    <x v="413"/>
    <d v="2016-01-25T00:00:00"/>
    <x v="0"/>
    <x v="2"/>
    <n v="1"/>
    <x v="0"/>
    <x v="0"/>
    <s v="Oregon"/>
  </r>
  <r>
    <n v="554055"/>
    <x v="8"/>
    <s v="Mortgage"/>
    <x v="0"/>
    <s v="FL"/>
    <x v="0"/>
    <x v="245"/>
    <d v="2013-10-08T00:00:00"/>
    <x v="1"/>
    <x v="3"/>
    <n v="4"/>
    <x v="0"/>
    <x v="0"/>
    <s v="Florida"/>
  </r>
  <r>
    <n v="1538211"/>
    <x v="17"/>
    <s v="Credit reporting"/>
    <x v="8"/>
    <s v="VA"/>
    <x v="0"/>
    <x v="586"/>
    <d v="2015-08-26T00:00:00"/>
    <x v="0"/>
    <x v="0"/>
    <n v="3"/>
    <x v="0"/>
    <x v="0"/>
    <s v="Virginia"/>
  </r>
  <r>
    <n v="530748"/>
    <x v="129"/>
    <s v="Consumer Loan"/>
    <x v="39"/>
    <s v="FL"/>
    <x v="0"/>
    <x v="288"/>
    <d v="2013-09-18T00:00:00"/>
    <x v="1"/>
    <x v="3"/>
    <n v="3"/>
    <x v="0"/>
    <x v="0"/>
    <s v="Florida"/>
  </r>
  <r>
    <n v="1596515"/>
    <x v="93"/>
    <s v="Mortgage"/>
    <x v="0"/>
    <s v="GA"/>
    <x v="0"/>
    <x v="723"/>
    <d v="2015-10-07T00:00:00"/>
    <x v="0"/>
    <x v="0"/>
    <n v="4"/>
    <x v="0"/>
    <x v="0"/>
    <s v="Georgia"/>
  </r>
  <r>
    <n v="1409346"/>
    <x v="448"/>
    <s v="Debt collection"/>
    <x v="13"/>
    <s v="NC"/>
    <x v="0"/>
    <x v="385"/>
    <d v="2015-06-06T00:00:00"/>
    <x v="0"/>
    <x v="0"/>
    <n v="2"/>
    <x v="0"/>
    <x v="0"/>
    <s v="North Carolina"/>
  </r>
  <r>
    <n v="313522"/>
    <x v="51"/>
    <s v="Credit card"/>
    <x v="62"/>
    <s v="MA"/>
    <x v="0"/>
    <x v="898"/>
    <d v="2013-02-11T00:00:00"/>
    <x v="0"/>
    <x v="3"/>
    <n v="1"/>
    <x v="0"/>
    <x v="1"/>
    <s v="Massachusetts"/>
  </r>
  <r>
    <n v="1618995"/>
    <x v="286"/>
    <s v="Payday loan"/>
    <x v="43"/>
    <s v="LA"/>
    <x v="0"/>
    <x v="357"/>
    <d v="2015-10-23T00:00:00"/>
    <x v="4"/>
    <x v="0"/>
    <n v="4"/>
    <x v="0"/>
    <x v="0"/>
    <s v="Louisiana"/>
  </r>
  <r>
    <n v="815040"/>
    <x v="90"/>
    <s v="Debt collection"/>
    <x v="4"/>
    <s v="IL"/>
    <x v="1"/>
    <x v="932"/>
    <d v="2014-04-23T00:00:00"/>
    <x v="2"/>
    <x v="1"/>
    <n v="2"/>
    <x v="0"/>
    <x v="0"/>
    <s v="Illinois"/>
  </r>
  <r>
    <n v="664683"/>
    <x v="14"/>
    <s v="Credit card"/>
    <x v="30"/>
    <s v="CA"/>
    <x v="0"/>
    <x v="1132"/>
    <d v="2014-01-11T00:00:00"/>
    <x v="0"/>
    <x v="1"/>
    <n v="1"/>
    <x v="0"/>
    <x v="0"/>
    <s v="California"/>
  </r>
  <r>
    <n v="1160312"/>
    <x v="19"/>
    <s v="Credit card"/>
    <x v="57"/>
    <s v="SC"/>
    <x v="0"/>
    <x v="451"/>
    <d v="2014-12-17T00:00:00"/>
    <x v="0"/>
    <x v="1"/>
    <n v="4"/>
    <x v="1"/>
    <x v="0"/>
    <s v="South Carolina"/>
  </r>
  <r>
    <n v="764270"/>
    <x v="7"/>
    <s v="Debt collection"/>
    <x v="1"/>
    <s v="UT"/>
    <x v="0"/>
    <x v="32"/>
    <d v="2014-03-21T00:00:00"/>
    <x v="7"/>
    <x v="1"/>
    <n v="1"/>
    <x v="0"/>
    <x v="1"/>
    <s v="Utah"/>
  </r>
  <r>
    <n v="1161828"/>
    <x v="17"/>
    <s v="Credit reporting"/>
    <x v="8"/>
    <s v="AL"/>
    <x v="0"/>
    <x v="588"/>
    <d v="2014-12-19T00:00:00"/>
    <x v="1"/>
    <x v="1"/>
    <n v="4"/>
    <x v="0"/>
    <x v="1"/>
    <s v="Alabama"/>
  </r>
  <r>
    <n v="356875"/>
    <x v="8"/>
    <s v="Bank account or service"/>
    <x v="15"/>
    <s v="CA"/>
    <x v="0"/>
    <x v="663"/>
    <d v="2013-03-18T00:00:00"/>
    <x v="7"/>
    <x v="3"/>
    <n v="1"/>
    <x v="0"/>
    <x v="0"/>
    <s v="California"/>
  </r>
  <r>
    <n v="734491"/>
    <x v="1"/>
    <s v="Mortgage"/>
    <x v="0"/>
    <s v="TX"/>
    <x v="0"/>
    <x v="468"/>
    <d v="2014-02-28T00:00:00"/>
    <x v="1"/>
    <x v="1"/>
    <n v="1"/>
    <x v="0"/>
    <x v="0"/>
    <s v="Texas"/>
  </r>
  <r>
    <n v="610245"/>
    <x v="19"/>
    <s v="Mortgage"/>
    <x v="42"/>
    <s v="MI"/>
    <x v="1"/>
    <x v="1018"/>
    <d v="2013-11-25T00:00:00"/>
    <x v="7"/>
    <x v="3"/>
    <n v="4"/>
    <x v="0"/>
    <x v="1"/>
    <s v="Michigan"/>
  </r>
  <r>
    <n v="1404020"/>
    <x v="946"/>
    <s v="Debt collection"/>
    <x v="13"/>
    <s v="AZ"/>
    <x v="0"/>
    <x v="908"/>
    <d v="2015-06-05T00:00:00"/>
    <x v="4"/>
    <x v="0"/>
    <n v="2"/>
    <x v="0"/>
    <x v="0"/>
    <s v="Arizona"/>
  </r>
  <r>
    <n v="387967"/>
    <x v="9"/>
    <s v="Credit reporting"/>
    <x v="3"/>
    <s v="VA"/>
    <x v="0"/>
    <x v="53"/>
    <d v="2013-04-22T00:00:00"/>
    <x v="0"/>
    <x v="3"/>
    <n v="2"/>
    <x v="0"/>
    <x v="0"/>
    <s v="Virginia"/>
  </r>
  <r>
    <n v="1905828"/>
    <x v="947"/>
    <s v="Mortgage"/>
    <x v="5"/>
    <s v="VA"/>
    <x v="1"/>
    <x v="352"/>
    <d v="2016-05-02T00:00:00"/>
    <x v="0"/>
    <x v="2"/>
    <n v="2"/>
    <x v="0"/>
    <x v="1"/>
    <s v="Virginia"/>
  </r>
  <r>
    <n v="1899112"/>
    <x v="33"/>
    <s v="Student loan"/>
    <x v="6"/>
    <s v="FL"/>
    <x v="2"/>
    <x v="70"/>
    <d v="2016-04-28T00:00:00"/>
    <x v="1"/>
    <x v="2"/>
    <n v="2"/>
    <x v="0"/>
    <x v="0"/>
    <s v="Florida"/>
  </r>
  <r>
    <n v="490700"/>
    <x v="51"/>
    <s v="Credit card"/>
    <x v="30"/>
    <s v="TX"/>
    <x v="0"/>
    <x v="709"/>
    <d v="2013-08-19T00:00:00"/>
    <x v="6"/>
    <x v="3"/>
    <n v="3"/>
    <x v="0"/>
    <x v="0"/>
    <s v="Texas"/>
  </r>
  <r>
    <n v="1749888"/>
    <x v="580"/>
    <s v="Bank account or service"/>
    <x v="9"/>
    <s v="TX"/>
    <x v="1"/>
    <x v="134"/>
    <d v="2016-01-26T00:00:00"/>
    <x v="11"/>
    <x v="2"/>
    <n v="1"/>
    <x v="0"/>
    <x v="0"/>
    <s v="Texas"/>
  </r>
  <r>
    <n v="908662"/>
    <x v="20"/>
    <s v="Debt collection"/>
    <x v="27"/>
    <s v="NJ"/>
    <x v="0"/>
    <x v="634"/>
    <d v="2014-06-24T00:00:00"/>
    <x v="0"/>
    <x v="1"/>
    <n v="2"/>
    <x v="0"/>
    <x v="0"/>
    <s v="New Jersey"/>
  </r>
  <r>
    <n v="1128574"/>
    <x v="33"/>
    <s v="Student loan"/>
    <x v="6"/>
    <s v="MA"/>
    <x v="0"/>
    <x v="338"/>
    <d v="2014-11-24T00:00:00"/>
    <x v="0"/>
    <x v="1"/>
    <n v="4"/>
    <x v="0"/>
    <x v="1"/>
    <s v="Massachusetts"/>
  </r>
  <r>
    <n v="1153240"/>
    <x v="95"/>
    <s v="Bank account or service"/>
    <x v="15"/>
    <s v="TX"/>
    <x v="1"/>
    <x v="877"/>
    <d v="2014-12-15T00:00:00"/>
    <x v="6"/>
    <x v="1"/>
    <n v="4"/>
    <x v="0"/>
    <x v="0"/>
    <s v="Texas"/>
  </r>
  <r>
    <n v="622878"/>
    <x v="14"/>
    <s v="Credit card"/>
    <x v="57"/>
    <s v="CA"/>
    <x v="1"/>
    <x v="958"/>
    <d v="2013-12-06T00:00:00"/>
    <x v="1"/>
    <x v="3"/>
    <n v="4"/>
    <x v="0"/>
    <x v="0"/>
    <s v="California"/>
  </r>
  <r>
    <n v="1818850"/>
    <x v="410"/>
    <s v="Debt collection"/>
    <x v="22"/>
    <s v="OH"/>
    <x v="0"/>
    <x v="1034"/>
    <d v="2016-03-08T00:00:00"/>
    <x v="7"/>
    <x v="2"/>
    <n v="1"/>
    <x v="0"/>
    <x v="0"/>
    <s v="Ohio"/>
  </r>
  <r>
    <n v="1787342"/>
    <x v="8"/>
    <s v="Credit card"/>
    <x v="24"/>
    <s v="FL"/>
    <x v="0"/>
    <x v="974"/>
    <d v="2016-02-15T00:00:00"/>
    <x v="0"/>
    <x v="2"/>
    <n v="1"/>
    <x v="0"/>
    <x v="1"/>
    <s v="Florida"/>
  </r>
  <r>
    <n v="455420"/>
    <x v="62"/>
    <s v="Consumer Loan"/>
    <x v="19"/>
    <s v="FL"/>
    <x v="3"/>
    <x v="1311"/>
    <d v="2013-07-12T00:00:00"/>
    <x v="1"/>
    <x v="3"/>
    <n v="3"/>
    <x v="0"/>
    <x v="0"/>
    <s v="Florida"/>
  </r>
  <r>
    <n v="329439"/>
    <x v="9"/>
    <s v="Credit reporting"/>
    <x v="3"/>
    <s v="IN"/>
    <x v="0"/>
    <x v="1003"/>
    <d v="2013-02-25T00:00:00"/>
    <x v="0"/>
    <x v="3"/>
    <n v="1"/>
    <x v="0"/>
    <x v="0"/>
    <s v="Indiana"/>
  </r>
  <r>
    <n v="1840063"/>
    <x v="6"/>
    <s v="Bank account or service"/>
    <x v="36"/>
    <s v="TX"/>
    <x v="0"/>
    <x v="325"/>
    <d v="2016-03-18T00:00:00"/>
    <x v="0"/>
    <x v="2"/>
    <n v="1"/>
    <x v="0"/>
    <x v="0"/>
    <s v="Texas"/>
  </r>
  <r>
    <n v="1958210"/>
    <x v="20"/>
    <s v="Mortgage"/>
    <x v="0"/>
    <s v="NH"/>
    <x v="0"/>
    <x v="69"/>
    <d v="2016-06-07T00:00:00"/>
    <x v="0"/>
    <x v="2"/>
    <n v="2"/>
    <x v="0"/>
    <x v="0"/>
    <s v="New Hampshire"/>
  </r>
  <r>
    <n v="1564068"/>
    <x v="5"/>
    <s v="Debt collection"/>
    <x v="4"/>
    <s v="CA"/>
    <x v="0"/>
    <x v="1214"/>
    <d v="2015-09-12T00:00:00"/>
    <x v="0"/>
    <x v="0"/>
    <n v="3"/>
    <x v="0"/>
    <x v="0"/>
    <s v="California"/>
  </r>
  <r>
    <n v="1330347"/>
    <x v="448"/>
    <s v="Debt collection"/>
    <x v="1"/>
    <s v="WA"/>
    <x v="3"/>
    <x v="161"/>
    <d v="2015-04-16T00:00:00"/>
    <x v="4"/>
    <x v="0"/>
    <n v="2"/>
    <x v="0"/>
    <x v="1"/>
    <s v="Washington"/>
  </r>
  <r>
    <n v="224865"/>
    <x v="22"/>
    <s v="Credit card"/>
    <x v="59"/>
    <s v="NH"/>
    <x v="3"/>
    <x v="552"/>
    <d v="2013-01-08T00:00:00"/>
    <x v="0"/>
    <x v="3"/>
    <n v="1"/>
    <x v="0"/>
    <x v="0"/>
    <s v="New Hampshire"/>
  </r>
  <r>
    <n v="942630"/>
    <x v="33"/>
    <s v="Debt collection"/>
    <x v="4"/>
    <s v="MI"/>
    <x v="1"/>
    <x v="386"/>
    <d v="2014-07-28T00:00:00"/>
    <x v="21"/>
    <x v="1"/>
    <n v="3"/>
    <x v="0"/>
    <x v="0"/>
    <s v="Michigan"/>
  </r>
  <r>
    <n v="786584"/>
    <x v="14"/>
    <s v="Credit card"/>
    <x v="38"/>
    <s v="CA"/>
    <x v="0"/>
    <x v="986"/>
    <d v="2014-03-30T00:00:00"/>
    <x v="0"/>
    <x v="1"/>
    <n v="1"/>
    <x v="0"/>
    <x v="0"/>
    <s v="California"/>
  </r>
  <r>
    <n v="1826753"/>
    <x v="419"/>
    <s v="Mortgage"/>
    <x v="42"/>
    <s v="AZ"/>
    <x v="0"/>
    <x v="1100"/>
    <d v="2016-03-10T00:00:00"/>
    <x v="0"/>
    <x v="2"/>
    <n v="1"/>
    <x v="0"/>
    <x v="1"/>
    <s v="Arizona"/>
  </r>
  <r>
    <n v="1935554"/>
    <x v="255"/>
    <s v="Debt collection"/>
    <x v="22"/>
    <s v="MI"/>
    <x v="0"/>
    <x v="889"/>
    <d v="2016-05-20T00:00:00"/>
    <x v="0"/>
    <x v="2"/>
    <n v="2"/>
    <x v="0"/>
    <x v="0"/>
    <s v="Michigan"/>
  </r>
  <r>
    <n v="1721744"/>
    <x v="19"/>
    <s v="Consumer Loan"/>
    <x v="21"/>
    <s v="VA"/>
    <x v="1"/>
    <x v="416"/>
    <d v="2015-12-30T00:00:00"/>
    <x v="0"/>
    <x v="0"/>
    <n v="4"/>
    <x v="0"/>
    <x v="0"/>
    <s v="Virginia"/>
  </r>
  <r>
    <n v="1580531"/>
    <x v="367"/>
    <s v="Payday loan"/>
    <x v="41"/>
    <s v="CA"/>
    <x v="0"/>
    <x v="1131"/>
    <d v="2015-09-29T00:00:00"/>
    <x v="6"/>
    <x v="0"/>
    <n v="3"/>
    <x v="0"/>
    <x v="0"/>
    <s v="California"/>
  </r>
  <r>
    <n v="1084186"/>
    <x v="18"/>
    <s v="Mortgage"/>
    <x v="0"/>
    <s v="TX"/>
    <x v="0"/>
    <x v="264"/>
    <d v="2014-10-23T00:00:00"/>
    <x v="0"/>
    <x v="1"/>
    <n v="4"/>
    <x v="0"/>
    <x v="0"/>
    <s v="Texas"/>
  </r>
  <r>
    <n v="1153186"/>
    <x v="19"/>
    <s v="Mortgage"/>
    <x v="0"/>
    <s v="TX"/>
    <x v="2"/>
    <x v="877"/>
    <d v="2014-12-15T00:00:00"/>
    <x v="6"/>
    <x v="1"/>
    <n v="4"/>
    <x v="0"/>
    <x v="0"/>
    <s v="Texas"/>
  </r>
  <r>
    <n v="358645"/>
    <x v="127"/>
    <s v="Bank account or service"/>
    <x v="14"/>
    <s v="GA"/>
    <x v="1"/>
    <x v="663"/>
    <d v="2013-03-18T00:00:00"/>
    <x v="7"/>
    <x v="3"/>
    <n v="1"/>
    <x v="0"/>
    <x v="0"/>
    <s v="Georgia"/>
  </r>
  <r>
    <n v="825697"/>
    <x v="567"/>
    <s v="Mortgage"/>
    <x v="0"/>
    <s v="NJ"/>
    <x v="1"/>
    <x v="584"/>
    <d v="2014-04-30T00:00:00"/>
    <x v="2"/>
    <x v="1"/>
    <n v="2"/>
    <x v="0"/>
    <x v="0"/>
    <s v="New Jersey"/>
  </r>
  <r>
    <n v="1320733"/>
    <x v="72"/>
    <s v="Payday loan"/>
    <x v="11"/>
    <s v="MD"/>
    <x v="0"/>
    <x v="1008"/>
    <d v="2015-04-08T00:00:00"/>
    <x v="0"/>
    <x v="0"/>
    <n v="2"/>
    <x v="0"/>
    <x v="0"/>
    <s v="Maryland"/>
  </r>
  <r>
    <n v="1795288"/>
    <x v="19"/>
    <s v="Bank account or service"/>
    <x v="12"/>
    <s v="FL"/>
    <x v="3"/>
    <x v="480"/>
    <d v="2016-02-19T00:00:00"/>
    <x v="0"/>
    <x v="2"/>
    <n v="1"/>
    <x v="0"/>
    <x v="0"/>
    <s v="Florida"/>
  </r>
  <r>
    <n v="389813"/>
    <x v="14"/>
    <s v="Mortgage"/>
    <x v="0"/>
    <s v="FL"/>
    <x v="0"/>
    <x v="1198"/>
    <d v="2013-04-24T00:00:00"/>
    <x v="1"/>
    <x v="3"/>
    <n v="2"/>
    <x v="0"/>
    <x v="0"/>
    <s v="Florida"/>
  </r>
  <r>
    <n v="1398201"/>
    <x v="259"/>
    <s v="Debt collection"/>
    <x v="13"/>
    <s v="CA"/>
    <x v="0"/>
    <x v="1223"/>
    <d v="2015-05-29T00:00:00"/>
    <x v="0"/>
    <x v="0"/>
    <n v="2"/>
    <x v="0"/>
    <x v="0"/>
    <s v="California"/>
  </r>
  <r>
    <n v="1858581"/>
    <x v="1"/>
    <s v="Mortgage"/>
    <x v="0"/>
    <s v="MO"/>
    <x v="0"/>
    <x v="184"/>
    <d v="2016-04-05T00:00:00"/>
    <x v="2"/>
    <x v="2"/>
    <n v="1"/>
    <x v="0"/>
    <x v="0"/>
    <s v="Missouri"/>
  </r>
  <r>
    <n v="1568661"/>
    <x v="243"/>
    <s v="Debt collection"/>
    <x v="13"/>
    <s v="CA"/>
    <x v="0"/>
    <x v="541"/>
    <d v="2015-09-17T00:00:00"/>
    <x v="0"/>
    <x v="0"/>
    <n v="3"/>
    <x v="0"/>
    <x v="0"/>
    <s v="California"/>
  </r>
  <r>
    <n v="1053887"/>
    <x v="9"/>
    <s v="Credit reporting"/>
    <x v="3"/>
    <s v="TX"/>
    <x v="0"/>
    <x v="941"/>
    <d v="2014-10-01T00:00:00"/>
    <x v="0"/>
    <x v="1"/>
    <n v="4"/>
    <x v="0"/>
    <x v="0"/>
    <s v="Texas"/>
  </r>
  <r>
    <n v="1787297"/>
    <x v="51"/>
    <s v="Credit card"/>
    <x v="24"/>
    <s v="NJ"/>
    <x v="0"/>
    <x v="1145"/>
    <d v="2016-02-14T00:00:00"/>
    <x v="0"/>
    <x v="2"/>
    <n v="1"/>
    <x v="0"/>
    <x v="0"/>
    <s v="New Jersey"/>
  </r>
  <r>
    <n v="251347"/>
    <x v="35"/>
    <s v="Mortgage"/>
    <x v="0"/>
    <s v="TX"/>
    <x v="3"/>
    <x v="579"/>
    <d v="2013-01-23T00:00:00"/>
    <x v="1"/>
    <x v="3"/>
    <n v="1"/>
    <x v="0"/>
    <x v="0"/>
    <s v="Texas"/>
  </r>
  <r>
    <n v="1921531"/>
    <x v="288"/>
    <s v="Bank account or service"/>
    <x v="9"/>
    <s v="CA"/>
    <x v="3"/>
    <x v="489"/>
    <d v="2016-05-11T00:00:00"/>
    <x v="0"/>
    <x v="2"/>
    <n v="2"/>
    <x v="0"/>
    <x v="0"/>
    <s v="California"/>
  </r>
  <r>
    <n v="1310637"/>
    <x v="19"/>
    <s v="Bank account or service"/>
    <x v="12"/>
    <s v="FL"/>
    <x v="0"/>
    <x v="84"/>
    <d v="2015-04-01T00:00:00"/>
    <x v="0"/>
    <x v="0"/>
    <n v="2"/>
    <x v="0"/>
    <x v="0"/>
    <s v="Florida"/>
  </r>
  <r>
    <n v="854735"/>
    <x v="90"/>
    <s v="Debt collection"/>
    <x v="4"/>
    <s v="CA"/>
    <x v="0"/>
    <x v="171"/>
    <d v="2014-05-15T00:00:00"/>
    <x v="0"/>
    <x v="1"/>
    <n v="2"/>
    <x v="0"/>
    <x v="0"/>
    <s v="California"/>
  </r>
  <r>
    <n v="1462621"/>
    <x v="8"/>
    <s v="Consumer Loan"/>
    <x v="39"/>
    <s v="TX"/>
    <x v="0"/>
    <x v="688"/>
    <d v="2015-07-10T00:00:00"/>
    <x v="0"/>
    <x v="0"/>
    <n v="3"/>
    <x v="0"/>
    <x v="0"/>
    <s v="Texas"/>
  </r>
  <r>
    <n v="1310773"/>
    <x v="19"/>
    <s v="Bank account or service"/>
    <x v="12"/>
    <s v="FL"/>
    <x v="3"/>
    <x v="84"/>
    <d v="2015-04-01T00:00:00"/>
    <x v="0"/>
    <x v="0"/>
    <n v="2"/>
    <x v="0"/>
    <x v="0"/>
    <s v="Florida"/>
  </r>
  <r>
    <n v="1781241"/>
    <x v="22"/>
    <s v="Bank account or service"/>
    <x v="14"/>
    <s v="MA"/>
    <x v="0"/>
    <x v="370"/>
    <d v="2016-02-10T00:00:00"/>
    <x v="0"/>
    <x v="2"/>
    <n v="1"/>
    <x v="0"/>
    <x v="0"/>
    <s v="Massachusetts"/>
  </r>
  <r>
    <n v="2153677"/>
    <x v="691"/>
    <s v="Debt collection"/>
    <x v="1"/>
    <s v="NY"/>
    <x v="0"/>
    <x v="1273"/>
    <d v="2016-10-11T00:00:00"/>
    <x v="0"/>
    <x v="2"/>
    <n v="4"/>
    <x v="0"/>
    <x v="1"/>
    <s v="New York"/>
  </r>
  <r>
    <n v="1076869"/>
    <x v="8"/>
    <s v="Bank account or service"/>
    <x v="14"/>
    <s v="IL"/>
    <x v="0"/>
    <x v="679"/>
    <d v="2014-10-18T00:00:00"/>
    <x v="0"/>
    <x v="1"/>
    <n v="4"/>
    <x v="0"/>
    <x v="0"/>
    <s v="Illinois"/>
  </r>
  <r>
    <n v="850350"/>
    <x v="14"/>
    <s v="Credit card"/>
    <x v="47"/>
    <s v="GA"/>
    <x v="0"/>
    <x v="629"/>
    <d v="2014-05-13T00:00:00"/>
    <x v="0"/>
    <x v="1"/>
    <n v="2"/>
    <x v="0"/>
    <x v="0"/>
    <s v="Georgia"/>
  </r>
  <r>
    <n v="432452"/>
    <x v="35"/>
    <s v="Mortgage"/>
    <x v="0"/>
    <s v="TN"/>
    <x v="0"/>
    <x v="1164"/>
    <d v="2013-06-17T00:00:00"/>
    <x v="7"/>
    <x v="3"/>
    <n v="2"/>
    <x v="0"/>
    <x v="0"/>
    <s v="Tennessee"/>
  </r>
  <r>
    <n v="1197281"/>
    <x v="9"/>
    <s v="Credit reporting"/>
    <x v="3"/>
    <s v="TX"/>
    <x v="0"/>
    <x v="799"/>
    <d v="2015-01-16T00:00:00"/>
    <x v="0"/>
    <x v="0"/>
    <n v="1"/>
    <x v="0"/>
    <x v="0"/>
    <s v="Texas"/>
  </r>
  <r>
    <n v="246248"/>
    <x v="20"/>
    <s v="Bank account or service"/>
    <x v="9"/>
    <s v="CA"/>
    <x v="4"/>
    <x v="117"/>
    <d v="2013-01-18T00:00:00"/>
    <x v="1"/>
    <x v="3"/>
    <n v="1"/>
    <x v="0"/>
    <x v="0"/>
    <s v="California"/>
  </r>
  <r>
    <n v="917944"/>
    <x v="5"/>
    <s v="Debt collection"/>
    <x v="22"/>
    <s v="CO"/>
    <x v="0"/>
    <x v="1075"/>
    <d v="2014-06-30T00:00:00"/>
    <x v="0"/>
    <x v="1"/>
    <n v="2"/>
    <x v="0"/>
    <x v="0"/>
    <s v="Colorado"/>
  </r>
  <r>
    <n v="1663370"/>
    <x v="10"/>
    <s v="Bank account or service"/>
    <x v="12"/>
    <s v="NC"/>
    <x v="0"/>
    <x v="389"/>
    <d v="2015-11-19T00:00:00"/>
    <x v="0"/>
    <x v="0"/>
    <n v="4"/>
    <x v="0"/>
    <x v="0"/>
    <s v="North Carolina"/>
  </r>
  <r>
    <n v="1155658"/>
    <x v="5"/>
    <s v="Debt collection"/>
    <x v="1"/>
    <s v="NY"/>
    <x v="0"/>
    <x v="1267"/>
    <d v="2014-12-13T00:00:00"/>
    <x v="0"/>
    <x v="1"/>
    <n v="4"/>
    <x v="0"/>
    <x v="1"/>
    <s v="New York"/>
  </r>
  <r>
    <n v="1217946"/>
    <x v="197"/>
    <s v="Bank account or service"/>
    <x v="36"/>
    <s v="MO"/>
    <x v="0"/>
    <x v="999"/>
    <d v="2015-01-30T00:00:00"/>
    <x v="0"/>
    <x v="0"/>
    <n v="1"/>
    <x v="1"/>
    <x v="0"/>
    <s v="Missouri"/>
  </r>
  <r>
    <n v="1579968"/>
    <x v="642"/>
    <s v="Debt collection"/>
    <x v="1"/>
    <s v="CA"/>
    <x v="0"/>
    <x v="1131"/>
    <d v="2015-09-25T00:00:00"/>
    <x v="0"/>
    <x v="0"/>
    <n v="3"/>
    <x v="0"/>
    <x v="0"/>
    <s v="California"/>
  </r>
  <r>
    <n v="1337091"/>
    <x v="51"/>
    <s v="Credit card"/>
    <x v="59"/>
    <s v="MA"/>
    <x v="0"/>
    <x v="1088"/>
    <d v="2015-04-20T00:00:00"/>
    <x v="0"/>
    <x v="0"/>
    <n v="2"/>
    <x v="0"/>
    <x v="0"/>
    <s v="Massachusetts"/>
  </r>
  <r>
    <n v="1260959"/>
    <x v="8"/>
    <s v="Mortgage"/>
    <x v="0"/>
    <s v="OR"/>
    <x v="0"/>
    <x v="219"/>
    <d v="2015-02-27T00:00:00"/>
    <x v="0"/>
    <x v="0"/>
    <n v="1"/>
    <x v="0"/>
    <x v="0"/>
    <s v="Oregon"/>
  </r>
  <r>
    <n v="826966"/>
    <x v="14"/>
    <s v="Consumer Loan"/>
    <x v="73"/>
    <s v="CA"/>
    <x v="0"/>
    <x v="587"/>
    <d v="2014-04-26T00:00:00"/>
    <x v="0"/>
    <x v="1"/>
    <n v="2"/>
    <x v="0"/>
    <x v="0"/>
    <s v="California"/>
  </r>
  <r>
    <n v="363910"/>
    <x v="129"/>
    <s v="Consumer Loan"/>
    <x v="39"/>
    <s v="CA"/>
    <x v="0"/>
    <x v="1339"/>
    <d v="2013-03-25T00:00:00"/>
    <x v="1"/>
    <x v="3"/>
    <n v="1"/>
    <x v="0"/>
    <x v="0"/>
    <s v="California"/>
  </r>
  <r>
    <n v="1875296"/>
    <x v="33"/>
    <s v="Student loan"/>
    <x v="6"/>
    <s v="CA"/>
    <x v="3"/>
    <x v="417"/>
    <d v="2016-04-12T00:00:00"/>
    <x v="0"/>
    <x v="2"/>
    <n v="2"/>
    <x v="0"/>
    <x v="0"/>
    <s v="California"/>
  </r>
  <r>
    <n v="1278794"/>
    <x v="5"/>
    <s v="Debt collection"/>
    <x v="4"/>
    <s v="TX"/>
    <x v="0"/>
    <x v="762"/>
    <d v="2015-03-11T00:00:00"/>
    <x v="0"/>
    <x v="0"/>
    <n v="1"/>
    <x v="0"/>
    <x v="1"/>
    <s v="Texas"/>
  </r>
  <r>
    <n v="1864598"/>
    <x v="95"/>
    <s v="Mortgage"/>
    <x v="0"/>
    <s v="FL"/>
    <x v="1"/>
    <x v="373"/>
    <d v="2016-04-06T00:00:00"/>
    <x v="1"/>
    <x v="2"/>
    <n v="2"/>
    <x v="0"/>
    <x v="0"/>
    <s v="Florida"/>
  </r>
  <r>
    <n v="708041"/>
    <x v="776"/>
    <s v="Debt collection"/>
    <x v="4"/>
    <s v="OH"/>
    <x v="0"/>
    <x v="160"/>
    <d v="2014-02-11T00:00:00"/>
    <x v="1"/>
    <x v="1"/>
    <n v="1"/>
    <x v="0"/>
    <x v="0"/>
    <s v="Ohio"/>
  </r>
  <r>
    <n v="1644407"/>
    <x v="127"/>
    <s v="Bank account or service"/>
    <x v="12"/>
    <s v="VA"/>
    <x v="0"/>
    <x v="816"/>
    <d v="2015-11-09T00:00:00"/>
    <x v="7"/>
    <x v="0"/>
    <n v="4"/>
    <x v="0"/>
    <x v="1"/>
    <s v="Virginia"/>
  </r>
  <r>
    <n v="1044909"/>
    <x v="880"/>
    <s v="Bank account or service"/>
    <x v="9"/>
    <s v="CA"/>
    <x v="0"/>
    <x v="1096"/>
    <d v="2014-09-25T00:00:00"/>
    <x v="0"/>
    <x v="1"/>
    <n v="3"/>
    <x v="0"/>
    <x v="0"/>
    <s v="California"/>
  </r>
  <r>
    <n v="1862383"/>
    <x v="253"/>
    <s v="Consumer Loan"/>
    <x v="21"/>
    <s v="SC"/>
    <x v="3"/>
    <x v="108"/>
    <d v="2016-04-06T00:00:00"/>
    <x v="4"/>
    <x v="2"/>
    <n v="2"/>
    <x v="0"/>
    <x v="0"/>
    <s v="South Carolina"/>
  </r>
  <r>
    <n v="1164996"/>
    <x v="14"/>
    <s v="Prepaid card"/>
    <x v="49"/>
    <s v="VA"/>
    <x v="0"/>
    <x v="539"/>
    <d v="2014-12-19T00:00:00"/>
    <x v="0"/>
    <x v="1"/>
    <n v="4"/>
    <x v="0"/>
    <x v="0"/>
    <s v="Virginia"/>
  </r>
  <r>
    <n v="1189299"/>
    <x v="165"/>
    <s v="Mortgage"/>
    <x v="0"/>
    <s v="MO"/>
    <x v="0"/>
    <x v="677"/>
    <d v="2015-01-12T00:00:00"/>
    <x v="4"/>
    <x v="0"/>
    <n v="1"/>
    <x v="0"/>
    <x v="0"/>
    <s v="Missouri"/>
  </r>
  <r>
    <n v="779523"/>
    <x v="10"/>
    <s v="Mortgage"/>
    <x v="0"/>
    <s v="GA"/>
    <x v="0"/>
    <x v="950"/>
    <d v="2014-03-26T00:00:00"/>
    <x v="0"/>
    <x v="1"/>
    <n v="1"/>
    <x v="0"/>
    <x v="0"/>
    <s v="Georgia"/>
  </r>
  <r>
    <n v="1073198"/>
    <x v="109"/>
    <s v="Debt collection"/>
    <x v="22"/>
    <s v="CA"/>
    <x v="0"/>
    <x v="27"/>
    <d v="2014-10-15T00:00:00"/>
    <x v="0"/>
    <x v="1"/>
    <n v="4"/>
    <x v="0"/>
    <x v="0"/>
    <s v="California"/>
  </r>
  <r>
    <n v="551739"/>
    <x v="205"/>
    <s v="Consumer Loan"/>
    <x v="21"/>
    <s v="NY"/>
    <x v="0"/>
    <x v="574"/>
    <d v="2013-10-04T00:00:00"/>
    <x v="1"/>
    <x v="3"/>
    <n v="4"/>
    <x v="0"/>
    <x v="0"/>
    <s v="New York"/>
  </r>
  <r>
    <n v="1807788"/>
    <x v="410"/>
    <s v="Debt collection"/>
    <x v="22"/>
    <s v="FL"/>
    <x v="0"/>
    <x v="1199"/>
    <d v="2016-02-28T00:00:00"/>
    <x v="0"/>
    <x v="2"/>
    <n v="1"/>
    <x v="0"/>
    <x v="0"/>
    <s v="Florida"/>
  </r>
  <r>
    <n v="675074"/>
    <x v="16"/>
    <s v="Credit card"/>
    <x v="48"/>
    <s v="TX"/>
    <x v="2"/>
    <x v="78"/>
    <d v="2014-01-27T00:00:00"/>
    <x v="10"/>
    <x v="1"/>
    <n v="1"/>
    <x v="0"/>
    <x v="0"/>
    <s v="Texas"/>
  </r>
  <r>
    <n v="2159312"/>
    <x v="4"/>
    <s v="Credit reporting"/>
    <x v="44"/>
    <s v="AZ"/>
    <x v="2"/>
    <x v="1257"/>
    <d v="2016-10-25T00:00:00"/>
    <x v="37"/>
    <x v="2"/>
    <n v="4"/>
    <x v="0"/>
    <x v="1"/>
    <s v="Arizona"/>
  </r>
  <r>
    <n v="1481313"/>
    <x v="9"/>
    <s v="Credit reporting"/>
    <x v="3"/>
    <s v="DC"/>
    <x v="0"/>
    <x v="297"/>
    <d v="2015-07-22T00:00:00"/>
    <x v="0"/>
    <x v="0"/>
    <n v="3"/>
    <x v="0"/>
    <x v="0"/>
    <s v="District of Columbia"/>
  </r>
  <r>
    <n v="1845084"/>
    <x v="10"/>
    <s v="Mortgage"/>
    <x v="0"/>
    <s v="CA"/>
    <x v="0"/>
    <x v="35"/>
    <d v="2016-03-22T00:00:00"/>
    <x v="0"/>
    <x v="2"/>
    <n v="1"/>
    <x v="0"/>
    <x v="0"/>
    <s v="California"/>
  </r>
  <r>
    <n v="610536"/>
    <x v="47"/>
    <s v="Bank account or service"/>
    <x v="12"/>
    <s v="OH"/>
    <x v="0"/>
    <x v="331"/>
    <d v="2013-11-26T00:00:00"/>
    <x v="1"/>
    <x v="3"/>
    <n v="4"/>
    <x v="0"/>
    <x v="0"/>
    <s v="Ohio"/>
  </r>
  <r>
    <n v="1332964"/>
    <x v="19"/>
    <s v="Credit card"/>
    <x v="47"/>
    <s v="MI"/>
    <x v="1"/>
    <x v="344"/>
    <d v="2015-04-22T00:00:00"/>
    <x v="11"/>
    <x v="0"/>
    <n v="2"/>
    <x v="0"/>
    <x v="0"/>
    <s v="Michigan"/>
  </r>
  <r>
    <n v="1331696"/>
    <x v="110"/>
    <s v="Money transfers"/>
    <x v="55"/>
    <s v="CT"/>
    <x v="0"/>
    <x v="47"/>
    <d v="2015-04-15T00:00:00"/>
    <x v="0"/>
    <x v="0"/>
    <n v="2"/>
    <x v="0"/>
    <x v="0"/>
    <s v="Connecticut"/>
  </r>
  <r>
    <n v="1721995"/>
    <x v="19"/>
    <s v="Bank account or service"/>
    <x v="12"/>
    <s v="NY"/>
    <x v="0"/>
    <x v="416"/>
    <d v="2016-01-15T00:00:00"/>
    <x v="46"/>
    <x v="0"/>
    <n v="4"/>
    <x v="0"/>
    <x v="0"/>
    <s v="New York"/>
  </r>
  <r>
    <n v="2069139"/>
    <x v="19"/>
    <s v="Mortgage"/>
    <x v="0"/>
    <s v="GA"/>
    <x v="0"/>
    <x v="33"/>
    <d v="2016-08-19T00:00:00"/>
    <x v="4"/>
    <x v="2"/>
    <n v="3"/>
    <x v="0"/>
    <x v="0"/>
    <s v="Georgia"/>
  </r>
  <r>
    <n v="962490"/>
    <x v="30"/>
    <s v="Mortgage"/>
    <x v="0"/>
    <s v="MI"/>
    <x v="0"/>
    <x v="1298"/>
    <d v="2014-07-31T00:00:00"/>
    <x v="0"/>
    <x v="1"/>
    <n v="3"/>
    <x v="0"/>
    <x v="0"/>
    <s v="Michigan"/>
  </r>
  <r>
    <n v="1414016"/>
    <x v="5"/>
    <s v="Debt collection"/>
    <x v="1"/>
    <s v="CT"/>
    <x v="0"/>
    <x v="7"/>
    <d v="2015-06-10T00:00:00"/>
    <x v="0"/>
    <x v="0"/>
    <n v="2"/>
    <x v="0"/>
    <x v="0"/>
    <s v="Connecticut"/>
  </r>
  <r>
    <n v="708925"/>
    <x v="19"/>
    <s v="Bank account or service"/>
    <x v="9"/>
    <s v="VA"/>
    <x v="0"/>
    <x v="657"/>
    <d v="2014-02-11T00:00:00"/>
    <x v="0"/>
    <x v="1"/>
    <n v="1"/>
    <x v="0"/>
    <x v="0"/>
    <s v="Virginia"/>
  </r>
  <r>
    <n v="543765"/>
    <x v="46"/>
    <s v="Debt collection"/>
    <x v="1"/>
    <s v="NY"/>
    <x v="3"/>
    <x v="614"/>
    <d v="2013-09-26T00:00:00"/>
    <x v="0"/>
    <x v="3"/>
    <n v="3"/>
    <x v="0"/>
    <x v="0"/>
    <s v="New York"/>
  </r>
  <r>
    <n v="1777350"/>
    <x v="10"/>
    <s v="Credit card"/>
    <x v="24"/>
    <s v="WA"/>
    <x v="1"/>
    <x v="374"/>
    <d v="2016-02-09T00:00:00"/>
    <x v="1"/>
    <x v="2"/>
    <n v="1"/>
    <x v="0"/>
    <x v="0"/>
    <s v="Washington"/>
  </r>
  <r>
    <n v="669463"/>
    <x v="19"/>
    <s v="Mortgage"/>
    <x v="5"/>
    <s v="MD"/>
    <x v="0"/>
    <x v="707"/>
    <d v="2014-01-15T00:00:00"/>
    <x v="0"/>
    <x v="1"/>
    <n v="1"/>
    <x v="0"/>
    <x v="0"/>
    <s v="Maryland"/>
  </r>
  <r>
    <n v="634239"/>
    <x v="19"/>
    <s v="Bank account or service"/>
    <x v="15"/>
    <s v="CA"/>
    <x v="3"/>
    <x v="880"/>
    <d v="2013-12-16T00:00:00"/>
    <x v="7"/>
    <x v="3"/>
    <n v="4"/>
    <x v="0"/>
    <x v="0"/>
    <s v="California"/>
  </r>
  <r>
    <n v="813873"/>
    <x v="399"/>
    <s v="Payday loan"/>
    <x v="11"/>
    <s v="NY"/>
    <x v="0"/>
    <x v="194"/>
    <d v="2014-04-30T00:00:00"/>
    <x v="35"/>
    <x v="1"/>
    <n v="2"/>
    <x v="0"/>
    <x v="0"/>
    <s v="New York"/>
  </r>
  <r>
    <n v="357210"/>
    <x v="28"/>
    <s v="Bank account or service"/>
    <x v="9"/>
    <s v="NY"/>
    <x v="1"/>
    <x v="663"/>
    <d v="2013-03-19T00:00:00"/>
    <x v="6"/>
    <x v="3"/>
    <n v="1"/>
    <x v="0"/>
    <x v="0"/>
    <s v="New York"/>
  </r>
  <r>
    <n v="2004954"/>
    <x v="382"/>
    <s v="Debt collection"/>
    <x v="22"/>
    <s v="IN"/>
    <x v="0"/>
    <x v="429"/>
    <d v="2016-07-09T00:00:00"/>
    <x v="0"/>
    <x v="2"/>
    <n v="3"/>
    <x v="0"/>
    <x v="0"/>
    <s v="Indiana"/>
  </r>
  <r>
    <n v="1539183"/>
    <x v="8"/>
    <s v="Mortgage"/>
    <x v="0"/>
    <s v="CA"/>
    <x v="0"/>
    <x v="937"/>
    <d v="2015-08-27T00:00:00"/>
    <x v="0"/>
    <x v="0"/>
    <n v="3"/>
    <x v="0"/>
    <x v="0"/>
    <s v="California"/>
  </r>
  <r>
    <n v="1421857"/>
    <x v="18"/>
    <s v="Mortgage"/>
    <x v="0"/>
    <s v="CA"/>
    <x v="3"/>
    <x v="123"/>
    <d v="2015-06-17T00:00:00"/>
    <x v="4"/>
    <x v="0"/>
    <n v="2"/>
    <x v="0"/>
    <x v="0"/>
    <s v="California"/>
  </r>
  <r>
    <n v="1991927"/>
    <x v="133"/>
    <s v="Debt collection"/>
    <x v="22"/>
    <s v="IL"/>
    <x v="0"/>
    <x v="408"/>
    <d v="2016-06-30T00:00:00"/>
    <x v="1"/>
    <x v="2"/>
    <n v="2"/>
    <x v="0"/>
    <x v="0"/>
    <s v="Illinois"/>
  </r>
  <r>
    <n v="936447"/>
    <x v="17"/>
    <s v="Credit reporting"/>
    <x v="8"/>
    <s v="NY"/>
    <x v="2"/>
    <x v="1017"/>
    <d v="2014-07-18T00:00:00"/>
    <x v="6"/>
    <x v="1"/>
    <n v="3"/>
    <x v="0"/>
    <x v="0"/>
    <s v="New York"/>
  </r>
  <r>
    <n v="1649055"/>
    <x v="117"/>
    <s v="Mortgage"/>
    <x v="0"/>
    <s v="FL"/>
    <x v="0"/>
    <x v="362"/>
    <d v="2015-11-10T00:00:00"/>
    <x v="0"/>
    <x v="0"/>
    <n v="4"/>
    <x v="0"/>
    <x v="0"/>
    <s v="Florida"/>
  </r>
  <r>
    <n v="1002112"/>
    <x v="62"/>
    <s v="Credit card"/>
    <x v="30"/>
    <s v="IA"/>
    <x v="0"/>
    <x v="801"/>
    <d v="2014-08-29T00:00:00"/>
    <x v="7"/>
    <x v="1"/>
    <n v="3"/>
    <x v="0"/>
    <x v="0"/>
    <s v="Iowa"/>
  </r>
  <r>
    <n v="2108828"/>
    <x v="41"/>
    <s v="Student loan"/>
    <x v="26"/>
    <s v="NJ"/>
    <x v="0"/>
    <x v="383"/>
    <d v="2016-09-16T00:00:00"/>
    <x v="7"/>
    <x v="2"/>
    <n v="3"/>
    <x v="0"/>
    <x v="0"/>
    <s v="New Jersey"/>
  </r>
  <r>
    <n v="1985393"/>
    <x v="5"/>
    <s v="Debt collection"/>
    <x v="22"/>
    <s v="IL"/>
    <x v="0"/>
    <x v="580"/>
    <d v="2016-06-27T00:00:00"/>
    <x v="0"/>
    <x v="2"/>
    <n v="2"/>
    <x v="0"/>
    <x v="0"/>
    <s v="Illinois"/>
  </r>
  <r>
    <n v="1853546"/>
    <x v="30"/>
    <s v="Mortgage"/>
    <x v="5"/>
    <s v="OH"/>
    <x v="1"/>
    <x v="418"/>
    <d v="2016-03-28T00:00:00"/>
    <x v="0"/>
    <x v="2"/>
    <n v="1"/>
    <x v="0"/>
    <x v="0"/>
    <s v="Ohio"/>
  </r>
  <r>
    <n v="1487728"/>
    <x v="109"/>
    <s v="Debt collection"/>
    <x v="22"/>
    <s v="FL"/>
    <x v="3"/>
    <x v="397"/>
    <d v="2015-07-29T00:00:00"/>
    <x v="4"/>
    <x v="0"/>
    <n v="3"/>
    <x v="0"/>
    <x v="0"/>
    <s v="Florida"/>
  </r>
  <r>
    <n v="796531"/>
    <x v="112"/>
    <s v="Mortgage"/>
    <x v="0"/>
    <s v="CA"/>
    <x v="1"/>
    <x v="269"/>
    <d v="2014-04-09T00:00:00"/>
    <x v="4"/>
    <x v="1"/>
    <n v="2"/>
    <x v="0"/>
    <x v="0"/>
    <s v="California"/>
  </r>
  <r>
    <n v="1029549"/>
    <x v="19"/>
    <s v="Mortgage"/>
    <x v="0"/>
    <s v="CA"/>
    <x v="0"/>
    <x v="967"/>
    <d v="2014-09-15T00:00:00"/>
    <x v="0"/>
    <x v="1"/>
    <n v="3"/>
    <x v="0"/>
    <x v="1"/>
    <s v="California"/>
  </r>
  <r>
    <n v="1074190"/>
    <x v="14"/>
    <s v="Credit card"/>
    <x v="2"/>
    <s v="NJ"/>
    <x v="1"/>
    <x v="671"/>
    <d v="2014-10-23T00:00:00"/>
    <x v="12"/>
    <x v="1"/>
    <n v="4"/>
    <x v="0"/>
    <x v="0"/>
    <s v="New Jersey"/>
  </r>
  <r>
    <n v="1521650"/>
    <x v="41"/>
    <s v="Debt collection"/>
    <x v="22"/>
    <s v="NY"/>
    <x v="3"/>
    <x v="415"/>
    <d v="2015-08-25T00:00:00"/>
    <x v="8"/>
    <x v="0"/>
    <n v="3"/>
    <x v="0"/>
    <x v="0"/>
    <s v="New York"/>
  </r>
  <r>
    <n v="1499602"/>
    <x v="144"/>
    <s v="Bank account or service"/>
    <x v="12"/>
    <s v="FL"/>
    <x v="0"/>
    <x v="1184"/>
    <d v="2015-08-03T00:00:00"/>
    <x v="0"/>
    <x v="0"/>
    <n v="3"/>
    <x v="0"/>
    <x v="0"/>
    <s v="Florida"/>
  </r>
  <r>
    <n v="1074842"/>
    <x v="10"/>
    <s v="Mortgage"/>
    <x v="0"/>
    <s v="TN"/>
    <x v="0"/>
    <x v="939"/>
    <d v="2014-10-17T00:00:00"/>
    <x v="0"/>
    <x v="1"/>
    <n v="4"/>
    <x v="0"/>
    <x v="0"/>
    <s v="Tennessee"/>
  </r>
  <r>
    <n v="1707068"/>
    <x v="28"/>
    <s v="Bank account or service"/>
    <x v="15"/>
    <s v="NY"/>
    <x v="0"/>
    <x v="464"/>
    <d v="2015-12-16T00:00:00"/>
    <x v="0"/>
    <x v="0"/>
    <n v="4"/>
    <x v="0"/>
    <x v="0"/>
    <s v="New York"/>
  </r>
  <r>
    <n v="1580676"/>
    <x v="6"/>
    <s v="Mortgage"/>
    <x v="0"/>
    <s v="FL"/>
    <x v="1"/>
    <x v="1131"/>
    <d v="2015-09-30T00:00:00"/>
    <x v="2"/>
    <x v="0"/>
    <n v="3"/>
    <x v="0"/>
    <x v="0"/>
    <s v="Florida"/>
  </r>
  <r>
    <n v="2046452"/>
    <x v="948"/>
    <s v="Debt collection"/>
    <x v="13"/>
    <s v="ND"/>
    <x v="0"/>
    <x v="886"/>
    <d v="2016-08-05T00:00:00"/>
    <x v="0"/>
    <x v="2"/>
    <n v="3"/>
    <x v="0"/>
    <x v="0"/>
    <s v="North Dakota"/>
  </r>
  <r>
    <n v="1811966"/>
    <x v="222"/>
    <s v="Debt collection"/>
    <x v="1"/>
    <s v="TX"/>
    <x v="0"/>
    <x v="449"/>
    <d v="2016-03-01T00:00:00"/>
    <x v="0"/>
    <x v="2"/>
    <n v="1"/>
    <x v="0"/>
    <x v="0"/>
    <s v="Texas"/>
  </r>
  <r>
    <n v="697211"/>
    <x v="11"/>
    <s v="Debt collection"/>
    <x v="1"/>
    <s v="TX"/>
    <x v="0"/>
    <x v="1109"/>
    <d v="2014-02-03T00:00:00"/>
    <x v="0"/>
    <x v="1"/>
    <n v="1"/>
    <x v="0"/>
    <x v="0"/>
    <s v="Texas"/>
  </r>
  <r>
    <n v="221933"/>
    <x v="17"/>
    <s v="Credit reporting"/>
    <x v="25"/>
    <s v="OR"/>
    <x v="0"/>
    <x v="26"/>
    <d v="2013-01-04T00:00:00"/>
    <x v="0"/>
    <x v="3"/>
    <n v="1"/>
    <x v="0"/>
    <x v="0"/>
    <s v="Oregon"/>
  </r>
  <r>
    <n v="1934524"/>
    <x v="19"/>
    <s v="Bank account or service"/>
    <x v="12"/>
    <s v="CA"/>
    <x v="1"/>
    <x v="889"/>
    <d v="2016-05-25T00:00:00"/>
    <x v="2"/>
    <x v="2"/>
    <n v="2"/>
    <x v="0"/>
    <x v="1"/>
    <s v="California"/>
  </r>
  <r>
    <n v="1776294"/>
    <x v="10"/>
    <s v="Credit card"/>
    <x v="31"/>
    <s v="CA"/>
    <x v="0"/>
    <x v="919"/>
    <d v="2016-02-06T00:00:00"/>
    <x v="0"/>
    <x v="2"/>
    <n v="1"/>
    <x v="0"/>
    <x v="0"/>
    <s v="California"/>
  </r>
  <r>
    <n v="1846755"/>
    <x v="267"/>
    <s v="Consumer Loan"/>
    <x v="19"/>
    <s v="TN"/>
    <x v="0"/>
    <x v="1051"/>
    <d v="2016-03-24T00:00:00"/>
    <x v="1"/>
    <x v="2"/>
    <n v="1"/>
    <x v="1"/>
    <x v="0"/>
    <s v="Tennessee"/>
  </r>
  <r>
    <n v="1040522"/>
    <x v="10"/>
    <s v="Bank account or service"/>
    <x v="12"/>
    <s v="DE"/>
    <x v="0"/>
    <x v="922"/>
    <d v="2014-09-23T00:00:00"/>
    <x v="0"/>
    <x v="1"/>
    <n v="3"/>
    <x v="0"/>
    <x v="1"/>
    <s v="Delaware"/>
  </r>
  <r>
    <n v="1663927"/>
    <x v="14"/>
    <s v="Mortgage"/>
    <x v="0"/>
    <s v="CT"/>
    <x v="0"/>
    <x v="389"/>
    <d v="2015-11-19T00:00:00"/>
    <x v="0"/>
    <x v="0"/>
    <n v="4"/>
    <x v="0"/>
    <x v="0"/>
    <s v="Connecticut"/>
  </r>
  <r>
    <n v="860905"/>
    <x v="32"/>
    <s v="Bank account or service"/>
    <x v="12"/>
    <s v="MI"/>
    <x v="1"/>
    <x v="172"/>
    <d v="2014-05-21T00:00:00"/>
    <x v="1"/>
    <x v="1"/>
    <n v="2"/>
    <x v="0"/>
    <x v="0"/>
    <s v="Michigan"/>
  </r>
  <r>
    <n v="1848276"/>
    <x v="171"/>
    <s v="Money transfers"/>
    <x v="55"/>
    <s v="CA"/>
    <x v="3"/>
    <x v="183"/>
    <d v="2016-03-24T00:00:00"/>
    <x v="0"/>
    <x v="2"/>
    <n v="1"/>
    <x v="0"/>
    <x v="0"/>
    <s v="California"/>
  </r>
  <r>
    <n v="1885995"/>
    <x v="19"/>
    <s v="Credit card"/>
    <x v="59"/>
    <s v="AZ"/>
    <x v="0"/>
    <x v="508"/>
    <d v="2016-04-19T00:00:00"/>
    <x v="0"/>
    <x v="2"/>
    <n v="2"/>
    <x v="0"/>
    <x v="0"/>
    <s v="Arizona"/>
  </r>
  <r>
    <n v="532527"/>
    <x v="19"/>
    <s v="Bank account or service"/>
    <x v="14"/>
    <s v="NJ"/>
    <x v="1"/>
    <x v="145"/>
    <d v="2013-09-19T00:00:00"/>
    <x v="1"/>
    <x v="3"/>
    <n v="3"/>
    <x v="0"/>
    <x v="0"/>
    <s v="New Jersey"/>
  </r>
  <r>
    <n v="1142127"/>
    <x v="19"/>
    <s v="Student loan"/>
    <x v="6"/>
    <s v="GA"/>
    <x v="0"/>
    <x v="2"/>
    <d v="2014-12-04T00:00:00"/>
    <x v="0"/>
    <x v="1"/>
    <n v="4"/>
    <x v="0"/>
    <x v="0"/>
    <s v="Georgia"/>
  </r>
  <r>
    <n v="936852"/>
    <x v="4"/>
    <s v="Credit reporting"/>
    <x v="3"/>
    <s v="FL"/>
    <x v="0"/>
    <x v="561"/>
    <d v="2014-07-15T00:00:00"/>
    <x v="0"/>
    <x v="1"/>
    <n v="3"/>
    <x v="0"/>
    <x v="0"/>
    <s v="Florida"/>
  </r>
  <r>
    <n v="1784379"/>
    <x v="19"/>
    <s v="Mortgage"/>
    <x v="0"/>
    <s v="KS"/>
    <x v="0"/>
    <x v="844"/>
    <d v="2016-02-11T00:00:00"/>
    <x v="0"/>
    <x v="2"/>
    <n v="1"/>
    <x v="0"/>
    <x v="0"/>
    <s v="Kansas"/>
  </r>
  <r>
    <n v="231779"/>
    <x v="10"/>
    <s v="Credit card"/>
    <x v="35"/>
    <s v="OH"/>
    <x v="0"/>
    <x v="1338"/>
    <d v="2013-01-14T00:00:00"/>
    <x v="0"/>
    <x v="3"/>
    <n v="1"/>
    <x v="0"/>
    <x v="0"/>
    <s v="Ohio"/>
  </r>
  <r>
    <n v="434759"/>
    <x v="23"/>
    <s v="Credit card"/>
    <x v="24"/>
    <s v="TX"/>
    <x v="0"/>
    <x v="97"/>
    <d v="2013-06-18T00:00:00"/>
    <x v="0"/>
    <x v="3"/>
    <n v="2"/>
    <x v="0"/>
    <x v="0"/>
    <s v="Texas"/>
  </r>
  <r>
    <n v="694138"/>
    <x v="48"/>
    <s v="Debt collection"/>
    <x v="1"/>
    <s v="NM"/>
    <x v="0"/>
    <x v="72"/>
    <d v="2014-02-20T00:00:00"/>
    <x v="41"/>
    <x v="1"/>
    <n v="1"/>
    <x v="0"/>
    <x v="0"/>
    <s v="New Mexico"/>
  </r>
  <r>
    <n v="632166"/>
    <x v="19"/>
    <s v="Bank account or service"/>
    <x v="14"/>
    <s v="NC"/>
    <x v="2"/>
    <x v="901"/>
    <d v="2013-12-13T00:00:00"/>
    <x v="1"/>
    <x v="3"/>
    <n v="4"/>
    <x v="0"/>
    <x v="0"/>
    <s v="North Carolina"/>
  </r>
  <r>
    <n v="2114643"/>
    <x v="21"/>
    <s v="Credit card"/>
    <x v="59"/>
    <s v="CA"/>
    <x v="0"/>
    <x v="852"/>
    <d v="2016-09-15T00:00:00"/>
    <x v="0"/>
    <x v="2"/>
    <n v="3"/>
    <x v="0"/>
    <x v="0"/>
    <s v="California"/>
  </r>
  <r>
    <n v="1819867"/>
    <x v="125"/>
    <s v="Student loan"/>
    <x v="26"/>
    <s v="OH"/>
    <x v="0"/>
    <x v="1035"/>
    <d v="2016-03-08T00:00:00"/>
    <x v="0"/>
    <x v="2"/>
    <n v="1"/>
    <x v="0"/>
    <x v="0"/>
    <s v="Ohio"/>
  </r>
  <r>
    <n v="907679"/>
    <x v="82"/>
    <s v="Debt collection"/>
    <x v="1"/>
    <s v="TX"/>
    <x v="2"/>
    <x v="634"/>
    <d v="2014-07-28T00:00:00"/>
    <x v="43"/>
    <x v="1"/>
    <n v="2"/>
    <x v="0"/>
    <x v="0"/>
    <s v="Texas"/>
  </r>
  <r>
    <n v="1795475"/>
    <x v="9"/>
    <s v="Credit reporting"/>
    <x v="3"/>
    <s v="CA"/>
    <x v="0"/>
    <x v="480"/>
    <d v="2016-02-22T00:00:00"/>
    <x v="7"/>
    <x v="2"/>
    <n v="1"/>
    <x v="0"/>
    <x v="0"/>
    <s v="California"/>
  </r>
  <r>
    <n v="1963487"/>
    <x v="250"/>
    <s v="Bank account or service"/>
    <x v="12"/>
    <s v="CA"/>
    <x v="0"/>
    <x v="76"/>
    <d v="2016-06-10T00:00:00"/>
    <x v="0"/>
    <x v="2"/>
    <n v="2"/>
    <x v="0"/>
    <x v="1"/>
    <s v="California"/>
  </r>
  <r>
    <n v="1416688"/>
    <x v="35"/>
    <s v="Mortgage"/>
    <x v="37"/>
    <s v="IL"/>
    <x v="0"/>
    <x v="1001"/>
    <d v="2015-06-11T00:00:00"/>
    <x v="0"/>
    <x v="0"/>
    <n v="2"/>
    <x v="0"/>
    <x v="0"/>
    <s v="Illinois"/>
  </r>
  <r>
    <n v="1781791"/>
    <x v="8"/>
    <s v="Consumer Loan"/>
    <x v="39"/>
    <s v="OH"/>
    <x v="0"/>
    <x v="370"/>
    <d v="2016-02-10T00:00:00"/>
    <x v="0"/>
    <x v="2"/>
    <n v="1"/>
    <x v="0"/>
    <x v="0"/>
    <s v="Ohio"/>
  </r>
  <r>
    <n v="1063756"/>
    <x v="17"/>
    <s v="Credit reporting"/>
    <x v="44"/>
    <s v="HI"/>
    <x v="0"/>
    <x v="653"/>
    <d v="2014-10-08T00:00:00"/>
    <x v="0"/>
    <x v="1"/>
    <n v="4"/>
    <x v="0"/>
    <x v="1"/>
    <s v="Hawaii"/>
  </r>
  <r>
    <n v="577044"/>
    <x v="16"/>
    <s v="Credit card"/>
    <x v="24"/>
    <s v="IL"/>
    <x v="0"/>
    <x v="811"/>
    <d v="2013-10-29T00:00:00"/>
    <x v="0"/>
    <x v="3"/>
    <n v="4"/>
    <x v="0"/>
    <x v="0"/>
    <s v="Illinois"/>
  </r>
  <r>
    <n v="926734"/>
    <x v="1"/>
    <s v="Mortgage"/>
    <x v="0"/>
    <s v="CO"/>
    <x v="0"/>
    <x v="472"/>
    <d v="2014-07-08T00:00:00"/>
    <x v="0"/>
    <x v="1"/>
    <n v="3"/>
    <x v="0"/>
    <x v="1"/>
    <s v="Colorado"/>
  </r>
  <r>
    <n v="1888953"/>
    <x v="26"/>
    <s v="Mortgage"/>
    <x v="0"/>
    <s v="IL"/>
    <x v="0"/>
    <x v="66"/>
    <d v="2016-04-20T00:00:00"/>
    <x v="0"/>
    <x v="2"/>
    <n v="2"/>
    <x v="0"/>
    <x v="0"/>
    <s v="Illinois"/>
  </r>
  <r>
    <n v="521396"/>
    <x v="134"/>
    <s v="Mortgage"/>
    <x v="0"/>
    <s v="NY"/>
    <x v="0"/>
    <x v="419"/>
    <d v="2013-09-10T00:00:00"/>
    <x v="0"/>
    <x v="3"/>
    <n v="3"/>
    <x v="0"/>
    <x v="0"/>
    <s v="New York"/>
  </r>
  <r>
    <n v="1933112"/>
    <x v="20"/>
    <s v="Bank account or service"/>
    <x v="12"/>
    <s v="OR"/>
    <x v="3"/>
    <x v="623"/>
    <d v="2016-05-19T00:00:00"/>
    <x v="0"/>
    <x v="2"/>
    <n v="2"/>
    <x v="0"/>
    <x v="0"/>
    <s v="Oregon"/>
  </r>
  <r>
    <n v="1875889"/>
    <x v="48"/>
    <s v="Student loan"/>
    <x v="6"/>
    <s v="CA"/>
    <x v="0"/>
    <x v="417"/>
    <d v="2016-04-12T00:00:00"/>
    <x v="0"/>
    <x v="2"/>
    <n v="2"/>
    <x v="0"/>
    <x v="1"/>
    <s v="California"/>
  </r>
  <r>
    <n v="1641858"/>
    <x v="8"/>
    <s v="Bank account or service"/>
    <x v="9"/>
    <s v="GA"/>
    <x v="0"/>
    <x v="495"/>
    <d v="2015-11-05T00:00:00"/>
    <x v="0"/>
    <x v="0"/>
    <n v="4"/>
    <x v="0"/>
    <x v="1"/>
    <s v="Georgia"/>
  </r>
  <r>
    <n v="1495477"/>
    <x v="949"/>
    <s v="Debt collection"/>
    <x v="22"/>
    <s v="MO"/>
    <x v="0"/>
    <x v="505"/>
    <d v="2015-07-30T00:00:00"/>
    <x v="0"/>
    <x v="0"/>
    <n v="3"/>
    <x v="1"/>
    <x v="0"/>
    <s v="Missouri"/>
  </r>
  <r>
    <n v="2029755"/>
    <x v="14"/>
    <s v="Credit card"/>
    <x v="16"/>
    <s v="CA"/>
    <x v="2"/>
    <x v="455"/>
    <d v="2016-07-29T00:00:00"/>
    <x v="7"/>
    <x v="2"/>
    <n v="3"/>
    <x v="0"/>
    <x v="0"/>
    <s v="California"/>
  </r>
  <r>
    <n v="1765734"/>
    <x v="9"/>
    <s v="Credit reporting"/>
    <x v="3"/>
    <s v="MI"/>
    <x v="0"/>
    <x v="61"/>
    <d v="2016-01-30T00:00:00"/>
    <x v="0"/>
    <x v="2"/>
    <n v="1"/>
    <x v="0"/>
    <x v="0"/>
    <s v="Michigan"/>
  </r>
  <r>
    <n v="1413075"/>
    <x v="19"/>
    <s v="Bank account or service"/>
    <x v="9"/>
    <s v="AZ"/>
    <x v="3"/>
    <x v="318"/>
    <d v="2015-06-10T00:00:00"/>
    <x v="1"/>
    <x v="0"/>
    <n v="2"/>
    <x v="0"/>
    <x v="1"/>
    <s v="Arizona"/>
  </r>
  <r>
    <n v="1977815"/>
    <x v="1"/>
    <s v="Mortgage"/>
    <x v="0"/>
    <s v="CO"/>
    <x v="0"/>
    <x v="201"/>
    <d v="2016-06-21T00:00:00"/>
    <x v="0"/>
    <x v="2"/>
    <n v="2"/>
    <x v="0"/>
    <x v="0"/>
    <s v="Colorado"/>
  </r>
  <r>
    <n v="1747135"/>
    <x v="4"/>
    <s v="Credit reporting"/>
    <x v="8"/>
    <s v="FL"/>
    <x v="0"/>
    <x v="319"/>
    <d v="2016-01-19T00:00:00"/>
    <x v="0"/>
    <x v="2"/>
    <n v="1"/>
    <x v="0"/>
    <x v="0"/>
    <s v="Florida"/>
  </r>
  <r>
    <n v="482471"/>
    <x v="19"/>
    <s v="Bank account or service"/>
    <x v="12"/>
    <s v="GA"/>
    <x v="0"/>
    <x v="221"/>
    <d v="2013-08-09T00:00:00"/>
    <x v="4"/>
    <x v="3"/>
    <n v="3"/>
    <x v="0"/>
    <x v="1"/>
    <s v="Georgia"/>
  </r>
  <r>
    <n v="823583"/>
    <x v="772"/>
    <s v="Debt collection"/>
    <x v="22"/>
    <s v="NV"/>
    <x v="0"/>
    <x v="607"/>
    <d v="2014-04-24T00:00:00"/>
    <x v="0"/>
    <x v="1"/>
    <n v="2"/>
    <x v="0"/>
    <x v="0"/>
    <s v="Nevada"/>
  </r>
  <r>
    <n v="1612679"/>
    <x v="9"/>
    <s v="Credit reporting"/>
    <x v="8"/>
    <s v="VA"/>
    <x v="0"/>
    <x v="1038"/>
    <d v="2015-10-19T00:00:00"/>
    <x v="0"/>
    <x v="0"/>
    <n v="4"/>
    <x v="0"/>
    <x v="1"/>
    <s v="Virginia"/>
  </r>
  <r>
    <n v="1733555"/>
    <x v="19"/>
    <s v="Mortgage"/>
    <x v="5"/>
    <s v="NY"/>
    <x v="0"/>
    <x v="9"/>
    <d v="2016-01-11T00:00:00"/>
    <x v="7"/>
    <x v="2"/>
    <n v="1"/>
    <x v="0"/>
    <x v="1"/>
    <s v="New York"/>
  </r>
  <r>
    <n v="453597"/>
    <x v="18"/>
    <s v="Mortgage"/>
    <x v="0"/>
    <s v="CA"/>
    <x v="0"/>
    <x v="467"/>
    <d v="2013-07-11T00:00:00"/>
    <x v="1"/>
    <x v="3"/>
    <n v="3"/>
    <x v="0"/>
    <x v="0"/>
    <s v="California"/>
  </r>
  <r>
    <n v="1409683"/>
    <x v="50"/>
    <s v="Consumer Loan"/>
    <x v="21"/>
    <s v="MI"/>
    <x v="0"/>
    <x v="1316"/>
    <d v="2015-06-07T00:00:00"/>
    <x v="0"/>
    <x v="0"/>
    <n v="2"/>
    <x v="0"/>
    <x v="0"/>
    <s v="Michigan"/>
  </r>
  <r>
    <n v="1434731"/>
    <x v="10"/>
    <s v="Mortgage"/>
    <x v="0"/>
    <s v="KS"/>
    <x v="0"/>
    <x v="500"/>
    <d v="2015-06-23T00:00:00"/>
    <x v="0"/>
    <x v="0"/>
    <n v="2"/>
    <x v="0"/>
    <x v="0"/>
    <s v="Kansas"/>
  </r>
  <r>
    <n v="1581642"/>
    <x v="10"/>
    <s v="Credit card"/>
    <x v="23"/>
    <s v="AZ"/>
    <x v="0"/>
    <x v="144"/>
    <d v="2015-09-29T00:00:00"/>
    <x v="7"/>
    <x v="0"/>
    <n v="3"/>
    <x v="0"/>
    <x v="1"/>
    <s v="Arizona"/>
  </r>
  <r>
    <n v="1473355"/>
    <x v="47"/>
    <s v="Bank account or service"/>
    <x v="12"/>
    <s v="KY"/>
    <x v="1"/>
    <x v="920"/>
    <d v="2015-07-20T00:00:00"/>
    <x v="1"/>
    <x v="0"/>
    <n v="3"/>
    <x v="0"/>
    <x v="0"/>
    <s v="Kentucky"/>
  </r>
  <r>
    <n v="2102501"/>
    <x v="10"/>
    <s v="Bank account or service"/>
    <x v="9"/>
    <s v="RI"/>
    <x v="0"/>
    <x v="1107"/>
    <d v="2016-09-08T00:00:00"/>
    <x v="0"/>
    <x v="2"/>
    <n v="3"/>
    <x v="0"/>
    <x v="1"/>
    <s v="Rhode Island"/>
  </r>
  <r>
    <n v="1601794"/>
    <x v="10"/>
    <s v="Mortgage"/>
    <x v="5"/>
    <s v="LA"/>
    <x v="3"/>
    <x v="382"/>
    <d v="2015-10-09T00:00:00"/>
    <x v="0"/>
    <x v="0"/>
    <n v="4"/>
    <x v="0"/>
    <x v="0"/>
    <s v="Louisiana"/>
  </r>
  <r>
    <n v="898705"/>
    <x v="8"/>
    <s v="Bank account or service"/>
    <x v="9"/>
    <s v="NY"/>
    <x v="3"/>
    <x v="565"/>
    <d v="2014-06-19T00:00:00"/>
    <x v="4"/>
    <x v="1"/>
    <n v="2"/>
    <x v="0"/>
    <x v="0"/>
    <s v="New York"/>
  </r>
  <r>
    <n v="1966912"/>
    <x v="14"/>
    <s v="Credit card"/>
    <x v="24"/>
    <s v="NY"/>
    <x v="3"/>
    <x v="298"/>
    <d v="2016-06-14T00:00:00"/>
    <x v="1"/>
    <x v="2"/>
    <n v="2"/>
    <x v="0"/>
    <x v="0"/>
    <s v="New York"/>
  </r>
  <r>
    <n v="2007616"/>
    <x v="8"/>
    <s v="Debt collection"/>
    <x v="13"/>
    <s v="NC"/>
    <x v="3"/>
    <x v="658"/>
    <d v="2016-07-13T00:00:00"/>
    <x v="0"/>
    <x v="2"/>
    <n v="3"/>
    <x v="0"/>
    <x v="0"/>
    <s v="North Carolina"/>
  </r>
  <r>
    <n v="1267785"/>
    <x v="134"/>
    <s v="Mortgage"/>
    <x v="42"/>
    <s v="NC"/>
    <x v="3"/>
    <x v="722"/>
    <d v="2015-03-05T00:00:00"/>
    <x v="1"/>
    <x v="0"/>
    <n v="1"/>
    <x v="0"/>
    <x v="0"/>
    <s v="North Carolina"/>
  </r>
  <r>
    <n v="815323"/>
    <x v="19"/>
    <s v="Mortgage"/>
    <x v="0"/>
    <s v="VA"/>
    <x v="3"/>
    <x v="932"/>
    <d v="2014-04-23T00:00:00"/>
    <x v="2"/>
    <x v="1"/>
    <n v="2"/>
    <x v="0"/>
    <x v="0"/>
    <s v="Virginia"/>
  </r>
  <r>
    <n v="1230560"/>
    <x v="18"/>
    <s v="Mortgage"/>
    <x v="0"/>
    <s v="CA"/>
    <x v="0"/>
    <x v="1032"/>
    <d v="2015-02-08T00:00:00"/>
    <x v="0"/>
    <x v="0"/>
    <n v="1"/>
    <x v="0"/>
    <x v="0"/>
    <s v="California"/>
  </r>
  <r>
    <n v="978161"/>
    <x v="5"/>
    <s v="Debt collection"/>
    <x v="13"/>
    <s v="CO"/>
    <x v="0"/>
    <x v="460"/>
    <d v="2014-08-11T00:00:00"/>
    <x v="0"/>
    <x v="1"/>
    <n v="3"/>
    <x v="0"/>
    <x v="0"/>
    <s v="Colorado"/>
  </r>
  <r>
    <n v="1778556"/>
    <x v="4"/>
    <s v="Credit reporting"/>
    <x v="25"/>
    <s v="CA"/>
    <x v="0"/>
    <x v="374"/>
    <d v="2016-02-08T00:00:00"/>
    <x v="0"/>
    <x v="2"/>
    <n v="1"/>
    <x v="0"/>
    <x v="1"/>
    <s v="California"/>
  </r>
  <r>
    <n v="1298165"/>
    <x v="472"/>
    <s v="Credit card"/>
    <x v="40"/>
    <s v="MO"/>
    <x v="3"/>
    <x v="361"/>
    <d v="2015-03-30T00:00:00"/>
    <x v="11"/>
    <x v="0"/>
    <n v="1"/>
    <x v="0"/>
    <x v="0"/>
    <s v="Missouri"/>
  </r>
  <r>
    <n v="1602377"/>
    <x v="14"/>
    <s v="Debt collection"/>
    <x v="22"/>
    <s v="TX"/>
    <x v="0"/>
    <x v="839"/>
    <d v="2015-10-10T00:00:00"/>
    <x v="0"/>
    <x v="0"/>
    <n v="4"/>
    <x v="0"/>
    <x v="0"/>
    <s v="Texas"/>
  </r>
  <r>
    <n v="1718228"/>
    <x v="17"/>
    <s v="Credit reporting"/>
    <x v="8"/>
    <s v="PA"/>
    <x v="0"/>
    <x v="114"/>
    <d v="2015-12-28T00:00:00"/>
    <x v="0"/>
    <x v="0"/>
    <n v="4"/>
    <x v="0"/>
    <x v="0"/>
    <s v="Pennsylvania"/>
  </r>
  <r>
    <n v="1535497"/>
    <x v="14"/>
    <s v="Mortgage"/>
    <x v="0"/>
    <s v="OH"/>
    <x v="3"/>
    <x v="109"/>
    <d v="2015-08-26T00:00:00"/>
    <x v="1"/>
    <x v="0"/>
    <n v="3"/>
    <x v="0"/>
    <x v="0"/>
    <s v="Ohio"/>
  </r>
  <r>
    <n v="334482"/>
    <x v="1"/>
    <s v="Mortgage"/>
    <x v="37"/>
    <s v="IL"/>
    <x v="0"/>
    <x v="696"/>
    <d v="2013-02-27T00:00:00"/>
    <x v="1"/>
    <x v="3"/>
    <n v="1"/>
    <x v="0"/>
    <x v="0"/>
    <s v="Illinois"/>
  </r>
  <r>
    <n v="1642385"/>
    <x v="1"/>
    <s v="Mortgage"/>
    <x v="37"/>
    <s v="NY"/>
    <x v="0"/>
    <x v="495"/>
    <d v="2015-11-05T00:00:00"/>
    <x v="0"/>
    <x v="0"/>
    <n v="4"/>
    <x v="0"/>
    <x v="0"/>
    <s v="New York"/>
  </r>
  <r>
    <n v="1990261"/>
    <x v="99"/>
    <s v="Other financial service"/>
    <x v="35"/>
    <s v="DC"/>
    <x v="0"/>
    <x v="408"/>
    <d v="2016-06-30T00:00:00"/>
    <x v="1"/>
    <x v="2"/>
    <n v="2"/>
    <x v="0"/>
    <x v="1"/>
    <s v="District of Columbia"/>
  </r>
  <r>
    <n v="1532027"/>
    <x v="25"/>
    <s v="Credit card"/>
    <x v="24"/>
    <s v="TX"/>
    <x v="0"/>
    <x v="570"/>
    <d v="2015-08-23T00:00:00"/>
    <x v="0"/>
    <x v="0"/>
    <n v="3"/>
    <x v="0"/>
    <x v="0"/>
    <s v="Texas"/>
  </r>
  <r>
    <n v="736210"/>
    <x v="19"/>
    <s v="Bank account or service"/>
    <x v="12"/>
    <s v="AZ"/>
    <x v="1"/>
    <x v="468"/>
    <d v="2014-03-05T00:00:00"/>
    <x v="11"/>
    <x v="1"/>
    <n v="1"/>
    <x v="0"/>
    <x v="1"/>
    <s v="Arizona"/>
  </r>
  <r>
    <n v="1392558"/>
    <x v="25"/>
    <s v="Bank account or service"/>
    <x v="14"/>
    <s v="CA"/>
    <x v="1"/>
    <x v="113"/>
    <d v="2015-05-29T00:00:00"/>
    <x v="7"/>
    <x v="0"/>
    <n v="2"/>
    <x v="0"/>
    <x v="0"/>
    <s v="California"/>
  </r>
  <r>
    <n v="1904993"/>
    <x v="51"/>
    <s v="Bank account or service"/>
    <x v="12"/>
    <s v="FL"/>
    <x v="0"/>
    <x v="352"/>
    <d v="2016-05-03T00:00:00"/>
    <x v="1"/>
    <x v="2"/>
    <n v="2"/>
    <x v="0"/>
    <x v="0"/>
    <s v="Florida"/>
  </r>
  <r>
    <n v="1672623"/>
    <x v="38"/>
    <s v="Bank account or service"/>
    <x v="36"/>
    <s v="NJ"/>
    <x v="0"/>
    <x v="627"/>
    <d v="2015-11-25T00:00:00"/>
    <x v="0"/>
    <x v="0"/>
    <n v="4"/>
    <x v="0"/>
    <x v="1"/>
    <s v="New Jersey"/>
  </r>
  <r>
    <n v="1266628"/>
    <x v="515"/>
    <s v="Debt collection"/>
    <x v="22"/>
    <s v="MD"/>
    <x v="0"/>
    <x v="722"/>
    <d v="2015-03-04T00:00:00"/>
    <x v="0"/>
    <x v="0"/>
    <n v="1"/>
    <x v="0"/>
    <x v="0"/>
    <s v="Maryland"/>
  </r>
  <r>
    <n v="1704948"/>
    <x v="382"/>
    <s v="Consumer Loan"/>
    <x v="21"/>
    <s v="GA"/>
    <x v="0"/>
    <x v="464"/>
    <d v="2015-12-16T00:00:00"/>
    <x v="0"/>
    <x v="0"/>
    <n v="4"/>
    <x v="0"/>
    <x v="0"/>
    <s v="Georgia"/>
  </r>
  <r>
    <n v="1615955"/>
    <x v="234"/>
    <s v="Consumer Loan"/>
    <x v="19"/>
    <s v="WA"/>
    <x v="0"/>
    <x v="0"/>
    <d v="2015-10-22T00:00:00"/>
    <x v="4"/>
    <x v="0"/>
    <n v="4"/>
    <x v="0"/>
    <x v="0"/>
    <s v="Washington"/>
  </r>
  <r>
    <n v="1349997"/>
    <x v="19"/>
    <s v="Mortgage"/>
    <x v="0"/>
    <s v="TX"/>
    <x v="0"/>
    <x v="1009"/>
    <d v="2015-04-28T00:00:00"/>
    <x v="0"/>
    <x v="0"/>
    <n v="2"/>
    <x v="0"/>
    <x v="0"/>
    <s v="Texas"/>
  </r>
  <r>
    <n v="1387366"/>
    <x v="19"/>
    <s v="Credit card"/>
    <x v="24"/>
    <s v="MN"/>
    <x v="1"/>
    <x v="444"/>
    <d v="2015-05-29T00:00:00"/>
    <x v="8"/>
    <x v="0"/>
    <n v="2"/>
    <x v="0"/>
    <x v="0"/>
    <s v="Minnesota"/>
  </r>
  <r>
    <n v="2023078"/>
    <x v="19"/>
    <s v="Mortgage"/>
    <x v="0"/>
    <s v="VA"/>
    <x v="0"/>
    <x v="192"/>
    <d v="2016-07-21T00:00:00"/>
    <x v="0"/>
    <x v="2"/>
    <n v="3"/>
    <x v="0"/>
    <x v="0"/>
    <s v="Virginia"/>
  </r>
  <r>
    <n v="817093"/>
    <x v="14"/>
    <s v="Consumer Loan"/>
    <x v="21"/>
    <s v="PA"/>
    <x v="1"/>
    <x v="396"/>
    <d v="2014-04-24T00:00:00"/>
    <x v="7"/>
    <x v="1"/>
    <n v="2"/>
    <x v="0"/>
    <x v="0"/>
    <s v="Pennsylvania"/>
  </r>
  <r>
    <n v="1727274"/>
    <x v="14"/>
    <s v="Bank account or service"/>
    <x v="12"/>
    <s v="ID"/>
    <x v="0"/>
    <x v="745"/>
    <d v="2016-01-07T00:00:00"/>
    <x v="7"/>
    <x v="2"/>
    <n v="1"/>
    <x v="0"/>
    <x v="1"/>
    <s v="Idaho"/>
  </r>
  <r>
    <n v="1846325"/>
    <x v="48"/>
    <s v="Student loan"/>
    <x v="6"/>
    <s v="TX"/>
    <x v="0"/>
    <x v="1051"/>
    <d v="2016-03-23T00:00:00"/>
    <x v="0"/>
    <x v="2"/>
    <n v="1"/>
    <x v="0"/>
    <x v="0"/>
    <s v="Texas"/>
  </r>
  <r>
    <n v="2013343"/>
    <x v="1"/>
    <s v="Mortgage"/>
    <x v="0"/>
    <s v="CA"/>
    <x v="0"/>
    <x v="252"/>
    <d v="2016-07-15T00:00:00"/>
    <x v="0"/>
    <x v="2"/>
    <n v="3"/>
    <x v="0"/>
    <x v="1"/>
    <s v="California"/>
  </r>
  <r>
    <n v="1880600"/>
    <x v="62"/>
    <s v="Credit card"/>
    <x v="31"/>
    <s v="TX"/>
    <x v="1"/>
    <x v="250"/>
    <d v="2016-04-19T00:00:00"/>
    <x v="2"/>
    <x v="2"/>
    <n v="2"/>
    <x v="0"/>
    <x v="0"/>
    <s v="Texas"/>
  </r>
  <r>
    <n v="2067470"/>
    <x v="9"/>
    <s v="Credit reporting"/>
    <x v="25"/>
    <s v="NM"/>
    <x v="3"/>
    <x v="33"/>
    <d v="2016-08-17T00:00:00"/>
    <x v="0"/>
    <x v="2"/>
    <n v="3"/>
    <x v="0"/>
    <x v="0"/>
    <s v="New Mexico"/>
  </r>
  <r>
    <n v="1078460"/>
    <x v="535"/>
    <s v="Debt collection"/>
    <x v="22"/>
    <s v="MA"/>
    <x v="2"/>
    <x v="648"/>
    <d v="2014-10-24T00:00:00"/>
    <x v="6"/>
    <x v="1"/>
    <n v="4"/>
    <x v="0"/>
    <x v="1"/>
    <s v="Massachusetts"/>
  </r>
  <r>
    <n v="230223"/>
    <x v="6"/>
    <s v="Credit card"/>
    <x v="34"/>
    <s v="VA"/>
    <x v="1"/>
    <x v="1338"/>
    <d v="2013-01-15T00:00:00"/>
    <x v="1"/>
    <x v="3"/>
    <n v="1"/>
    <x v="0"/>
    <x v="0"/>
    <s v="Virginia"/>
  </r>
  <r>
    <n v="1028005"/>
    <x v="1"/>
    <s v="Mortgage"/>
    <x v="0"/>
    <s v="CA"/>
    <x v="0"/>
    <x v="769"/>
    <d v="2014-09-14T00:00:00"/>
    <x v="0"/>
    <x v="1"/>
    <n v="3"/>
    <x v="0"/>
    <x v="1"/>
    <s v="California"/>
  </r>
  <r>
    <n v="2084593"/>
    <x v="14"/>
    <s v="Debt collection"/>
    <x v="22"/>
    <s v="CA"/>
    <x v="0"/>
    <x v="348"/>
    <d v="2016-08-28T00:00:00"/>
    <x v="0"/>
    <x v="2"/>
    <n v="3"/>
    <x v="0"/>
    <x v="0"/>
    <s v="California"/>
  </r>
  <r>
    <n v="1951563"/>
    <x v="20"/>
    <s v="Debt collection"/>
    <x v="13"/>
    <s v="UT"/>
    <x v="0"/>
    <x v="491"/>
    <d v="2016-06-02T00:00:00"/>
    <x v="0"/>
    <x v="2"/>
    <n v="2"/>
    <x v="0"/>
    <x v="0"/>
    <s v="Utah"/>
  </r>
  <r>
    <n v="1849414"/>
    <x v="950"/>
    <s v="Debt collection"/>
    <x v="27"/>
    <s v="MT"/>
    <x v="0"/>
    <x v="1328"/>
    <d v="2016-03-26T00:00:00"/>
    <x v="0"/>
    <x v="2"/>
    <n v="1"/>
    <x v="0"/>
    <x v="0"/>
    <s v="Montana"/>
  </r>
  <r>
    <n v="1554571"/>
    <x v="747"/>
    <s v="Debt collection"/>
    <x v="4"/>
    <s v="CA"/>
    <x v="0"/>
    <x v="1027"/>
    <d v="2015-09-08T00:00:00"/>
    <x v="0"/>
    <x v="0"/>
    <n v="3"/>
    <x v="0"/>
    <x v="1"/>
    <s v="California"/>
  </r>
  <r>
    <n v="359768"/>
    <x v="8"/>
    <s v="Credit card"/>
    <x v="7"/>
    <s v="SC"/>
    <x v="0"/>
    <x v="354"/>
    <d v="2013-03-20T00:00:00"/>
    <x v="1"/>
    <x v="3"/>
    <n v="1"/>
    <x v="0"/>
    <x v="0"/>
    <s v="South Carolina"/>
  </r>
  <r>
    <n v="1592408"/>
    <x v="313"/>
    <s v="Debt collection"/>
    <x v="22"/>
    <s v="SC"/>
    <x v="0"/>
    <x v="94"/>
    <d v="2015-10-05T00:00:00"/>
    <x v="0"/>
    <x v="0"/>
    <n v="4"/>
    <x v="0"/>
    <x v="0"/>
    <s v="South Carolina"/>
  </r>
  <r>
    <n v="720962"/>
    <x v="313"/>
    <s v="Debt collection"/>
    <x v="22"/>
    <s v="TX"/>
    <x v="0"/>
    <x v="725"/>
    <d v="2014-02-20T00:00:00"/>
    <x v="1"/>
    <x v="1"/>
    <n v="1"/>
    <x v="0"/>
    <x v="0"/>
    <s v="Texas"/>
  </r>
  <r>
    <n v="1637727"/>
    <x v="172"/>
    <s v="Bank account or service"/>
    <x v="12"/>
    <s v="WA"/>
    <x v="0"/>
    <x v="202"/>
    <d v="2015-11-03T00:00:00"/>
    <x v="0"/>
    <x v="0"/>
    <n v="4"/>
    <x v="0"/>
    <x v="0"/>
    <s v="Washington"/>
  </r>
  <r>
    <n v="555294"/>
    <x v="33"/>
    <s v="Student loan"/>
    <x v="29"/>
    <s v="FL"/>
    <x v="0"/>
    <x v="167"/>
    <d v="2013-10-09T00:00:00"/>
    <x v="1"/>
    <x v="3"/>
    <n v="4"/>
    <x v="0"/>
    <x v="0"/>
    <s v="Florida"/>
  </r>
  <r>
    <n v="1045828"/>
    <x v="17"/>
    <s v="Credit reporting"/>
    <x v="3"/>
    <s v="CA"/>
    <x v="4"/>
    <x v="1096"/>
    <d v="2014-09-30T00:00:00"/>
    <x v="2"/>
    <x v="1"/>
    <n v="3"/>
    <x v="0"/>
    <x v="0"/>
    <s v="California"/>
  </r>
  <r>
    <n v="531143"/>
    <x v="10"/>
    <s v="Bank account or service"/>
    <x v="9"/>
    <s v="CA"/>
    <x v="3"/>
    <x v="288"/>
    <d v="2013-09-18T00:00:00"/>
    <x v="1"/>
    <x v="3"/>
    <n v="3"/>
    <x v="0"/>
    <x v="0"/>
    <s v="California"/>
  </r>
  <r>
    <n v="2077047"/>
    <x v="25"/>
    <s v="Credit card"/>
    <x v="10"/>
    <s v="TX"/>
    <x v="0"/>
    <x v="456"/>
    <d v="2016-08-24T00:00:00"/>
    <x v="0"/>
    <x v="2"/>
    <n v="3"/>
    <x v="0"/>
    <x v="0"/>
    <s v="Texas"/>
  </r>
  <r>
    <n v="1755289"/>
    <x v="1"/>
    <s v="Mortgage"/>
    <x v="0"/>
    <s v="VA"/>
    <x v="0"/>
    <x v="1200"/>
    <d v="2016-01-24T00:00:00"/>
    <x v="0"/>
    <x v="2"/>
    <n v="1"/>
    <x v="0"/>
    <x v="1"/>
    <s v="Virginia"/>
  </r>
  <r>
    <n v="405143"/>
    <x v="1"/>
    <s v="Mortgage"/>
    <x v="0"/>
    <s v="PA"/>
    <x v="0"/>
    <x v="735"/>
    <d v="2013-05-14T00:00:00"/>
    <x v="1"/>
    <x v="3"/>
    <n v="2"/>
    <x v="0"/>
    <x v="0"/>
    <s v="Pennsylvania"/>
  </r>
  <r>
    <n v="1247476"/>
    <x v="19"/>
    <s v="Bank account or service"/>
    <x v="12"/>
    <s v="NJ"/>
    <x v="1"/>
    <x v="127"/>
    <d v="2015-02-23T00:00:00"/>
    <x v="6"/>
    <x v="0"/>
    <n v="1"/>
    <x v="0"/>
    <x v="0"/>
    <s v="New Jersey"/>
  </r>
  <r>
    <n v="2073068"/>
    <x v="21"/>
    <s v="Credit card"/>
    <x v="31"/>
    <s v="WA"/>
    <x v="0"/>
    <x v="681"/>
    <d v="2016-08-20T00:00:00"/>
    <x v="0"/>
    <x v="2"/>
    <n v="3"/>
    <x v="0"/>
    <x v="0"/>
    <s v="Washington"/>
  </r>
  <r>
    <n v="1973410"/>
    <x v="14"/>
    <s v="Credit card"/>
    <x v="24"/>
    <s v="VA"/>
    <x v="4"/>
    <x v="582"/>
    <d v="2016-06-20T00:00:00"/>
    <x v="7"/>
    <x v="2"/>
    <n v="2"/>
    <x v="0"/>
    <x v="0"/>
    <s v="Virginia"/>
  </r>
  <r>
    <n v="1554939"/>
    <x v="10"/>
    <s v="Mortgage"/>
    <x v="0"/>
    <s v="DC"/>
    <x v="0"/>
    <x v="1027"/>
    <d v="2015-09-08T00:00:00"/>
    <x v="0"/>
    <x v="0"/>
    <n v="3"/>
    <x v="0"/>
    <x v="0"/>
    <s v="District of Columbia"/>
  </r>
  <r>
    <n v="618923"/>
    <x v="6"/>
    <s v="Mortgage"/>
    <x v="0"/>
    <s v="FL"/>
    <x v="1"/>
    <x v="340"/>
    <d v="2013-12-03T00:00:00"/>
    <x v="0"/>
    <x v="3"/>
    <n v="4"/>
    <x v="0"/>
    <x v="1"/>
    <s v="Florida"/>
  </r>
  <r>
    <n v="1619795"/>
    <x v="748"/>
    <s v="Debt collection"/>
    <x v="22"/>
    <s v="GA"/>
    <x v="1"/>
    <x v="129"/>
    <d v="2015-10-26T00:00:00"/>
    <x v="6"/>
    <x v="0"/>
    <n v="4"/>
    <x v="0"/>
    <x v="0"/>
    <s v="Georgia"/>
  </r>
  <r>
    <n v="366086"/>
    <x v="8"/>
    <s v="Credit card"/>
    <x v="24"/>
    <s v="NJ"/>
    <x v="1"/>
    <x v="693"/>
    <d v="2013-03-27T00:00:00"/>
    <x v="1"/>
    <x v="3"/>
    <n v="1"/>
    <x v="0"/>
    <x v="0"/>
    <s v="New Jersey"/>
  </r>
  <r>
    <n v="1819616"/>
    <x v="28"/>
    <s v="Credit card"/>
    <x v="57"/>
    <s v="NY"/>
    <x v="0"/>
    <x v="351"/>
    <d v="2016-03-07T00:00:00"/>
    <x v="0"/>
    <x v="2"/>
    <n v="1"/>
    <x v="0"/>
    <x v="0"/>
    <s v="New York"/>
  </r>
  <r>
    <n v="1390071"/>
    <x v="193"/>
    <s v="Other financial service"/>
    <x v="55"/>
    <s v="OH"/>
    <x v="0"/>
    <x v="5"/>
    <d v="2015-05-28T00:00:00"/>
    <x v="2"/>
    <x v="0"/>
    <n v="2"/>
    <x v="0"/>
    <x v="0"/>
    <s v="Ohio"/>
  </r>
  <r>
    <n v="585577"/>
    <x v="10"/>
    <s v="Bank account or service"/>
    <x v="14"/>
    <s v="FL"/>
    <x v="0"/>
    <x v="791"/>
    <d v="2013-11-05T00:00:00"/>
    <x v="0"/>
    <x v="3"/>
    <n v="4"/>
    <x v="0"/>
    <x v="0"/>
    <s v="Florida"/>
  </r>
  <r>
    <n v="1860242"/>
    <x v="254"/>
    <s v="Mortgage"/>
    <x v="0"/>
    <s v="CO"/>
    <x v="0"/>
    <x v="303"/>
    <d v="2016-04-04T00:00:00"/>
    <x v="7"/>
    <x v="2"/>
    <n v="2"/>
    <x v="0"/>
    <x v="1"/>
    <s v="Colorado"/>
  </r>
  <r>
    <n v="1669452"/>
    <x v="28"/>
    <s v="Bank account or service"/>
    <x v="36"/>
    <s v="PA"/>
    <x v="0"/>
    <x v="546"/>
    <d v="2015-11-24T00:00:00"/>
    <x v="0"/>
    <x v="0"/>
    <n v="4"/>
    <x v="0"/>
    <x v="0"/>
    <s v="Pennsylvania"/>
  </r>
  <r>
    <n v="1259574"/>
    <x v="9"/>
    <s v="Credit reporting"/>
    <x v="44"/>
    <s v="NY"/>
    <x v="0"/>
    <x v="131"/>
    <d v="2015-02-26T00:00:00"/>
    <x v="0"/>
    <x v="0"/>
    <n v="1"/>
    <x v="0"/>
    <x v="0"/>
    <s v="New York"/>
  </r>
  <r>
    <n v="1052778"/>
    <x v="16"/>
    <s v="Credit card"/>
    <x v="24"/>
    <s v="NY"/>
    <x v="0"/>
    <x v="941"/>
    <d v="2014-10-01T00:00:00"/>
    <x v="0"/>
    <x v="1"/>
    <n v="4"/>
    <x v="0"/>
    <x v="0"/>
    <s v="New York"/>
  </r>
  <r>
    <n v="2079916"/>
    <x v="10"/>
    <s v="Mortgage"/>
    <x v="0"/>
    <s v="WI"/>
    <x v="1"/>
    <x v="456"/>
    <d v="2016-08-26T00:00:00"/>
    <x v="4"/>
    <x v="2"/>
    <n v="3"/>
    <x v="0"/>
    <x v="0"/>
    <s v="Wisconsin"/>
  </r>
  <r>
    <n v="586383"/>
    <x v="10"/>
    <s v="Credit card"/>
    <x v="31"/>
    <s v="VA"/>
    <x v="1"/>
    <x v="791"/>
    <d v="2013-11-07T00:00:00"/>
    <x v="4"/>
    <x v="3"/>
    <n v="4"/>
    <x v="0"/>
    <x v="0"/>
    <s v="Virginia"/>
  </r>
  <r>
    <n v="1206536"/>
    <x v="607"/>
    <s v="Payday loan"/>
    <x v="46"/>
    <s v="NV"/>
    <x v="0"/>
    <x v="314"/>
    <d v="2015-01-28T00:00:00"/>
    <x v="2"/>
    <x v="0"/>
    <n v="1"/>
    <x v="0"/>
    <x v="0"/>
    <s v="Nevada"/>
  </r>
  <r>
    <n v="1364463"/>
    <x v="19"/>
    <s v="Mortgage"/>
    <x v="5"/>
    <s v="FL"/>
    <x v="1"/>
    <x v="64"/>
    <d v="2015-05-07T00:00:00"/>
    <x v="0"/>
    <x v="0"/>
    <n v="2"/>
    <x v="0"/>
    <x v="1"/>
    <s v="Florida"/>
  </r>
  <r>
    <n v="1399360"/>
    <x v="9"/>
    <s v="Credit reporting"/>
    <x v="8"/>
    <s v="GA"/>
    <x v="0"/>
    <x v="1355"/>
    <d v="2015-05-31T00:00:00"/>
    <x v="0"/>
    <x v="0"/>
    <n v="2"/>
    <x v="0"/>
    <x v="0"/>
    <s v="Georgia"/>
  </r>
  <r>
    <n v="1422973"/>
    <x v="10"/>
    <s v="Debt collection"/>
    <x v="4"/>
    <s v="CA"/>
    <x v="0"/>
    <x v="672"/>
    <d v="2015-06-16T00:00:00"/>
    <x v="0"/>
    <x v="0"/>
    <n v="2"/>
    <x v="0"/>
    <x v="1"/>
    <s v="California"/>
  </r>
  <r>
    <n v="1422823"/>
    <x v="112"/>
    <s v="Mortgage"/>
    <x v="0"/>
    <s v="VA"/>
    <x v="0"/>
    <x v="672"/>
    <d v="2015-06-16T00:00:00"/>
    <x v="0"/>
    <x v="0"/>
    <n v="2"/>
    <x v="0"/>
    <x v="0"/>
    <s v="Virginia"/>
  </r>
  <r>
    <n v="908934"/>
    <x v="28"/>
    <s v="Bank account or service"/>
    <x v="36"/>
    <s v="NY"/>
    <x v="0"/>
    <x v="634"/>
    <d v="2014-06-24T00:00:00"/>
    <x v="0"/>
    <x v="1"/>
    <n v="2"/>
    <x v="0"/>
    <x v="1"/>
    <s v="New York"/>
  </r>
  <r>
    <n v="1904659"/>
    <x v="14"/>
    <s v="Credit card"/>
    <x v="34"/>
    <s v="GA"/>
    <x v="0"/>
    <x v="1315"/>
    <d v="2016-05-01T00:00:00"/>
    <x v="0"/>
    <x v="2"/>
    <n v="2"/>
    <x v="0"/>
    <x v="0"/>
    <s v="Georgia"/>
  </r>
  <r>
    <n v="1924778"/>
    <x v="47"/>
    <s v="Bank account or service"/>
    <x v="15"/>
    <s v="FL"/>
    <x v="0"/>
    <x v="1180"/>
    <d v="2016-05-14T00:00:00"/>
    <x v="0"/>
    <x v="2"/>
    <n v="2"/>
    <x v="0"/>
    <x v="0"/>
    <s v="Florida"/>
  </r>
  <r>
    <n v="1119525"/>
    <x v="19"/>
    <s v="Bank account or service"/>
    <x v="36"/>
    <s v="VA"/>
    <x v="1"/>
    <x v="954"/>
    <d v="2014-11-20T00:00:00"/>
    <x v="7"/>
    <x v="1"/>
    <n v="4"/>
    <x v="0"/>
    <x v="1"/>
    <s v="Virginia"/>
  </r>
  <r>
    <n v="1856484"/>
    <x v="210"/>
    <s v="Debt collection"/>
    <x v="27"/>
    <s v="CA"/>
    <x v="0"/>
    <x v="191"/>
    <d v="2016-03-30T00:00:00"/>
    <x v="0"/>
    <x v="2"/>
    <n v="1"/>
    <x v="1"/>
    <x v="0"/>
    <s v="California"/>
  </r>
  <r>
    <n v="852026"/>
    <x v="380"/>
    <s v="Debt collection"/>
    <x v="22"/>
    <s v="UT"/>
    <x v="0"/>
    <x v="143"/>
    <d v="2014-05-16T00:00:00"/>
    <x v="4"/>
    <x v="1"/>
    <n v="2"/>
    <x v="0"/>
    <x v="0"/>
    <s v="Utah"/>
  </r>
  <r>
    <n v="1517166"/>
    <x v="20"/>
    <s v="Prepaid card"/>
    <x v="55"/>
    <s v="OH"/>
    <x v="0"/>
    <x v="244"/>
    <d v="2015-08-17T00:00:00"/>
    <x v="6"/>
    <x v="0"/>
    <n v="3"/>
    <x v="0"/>
    <x v="0"/>
    <s v="Ohio"/>
  </r>
  <r>
    <n v="843547"/>
    <x v="5"/>
    <s v="Debt collection"/>
    <x v="4"/>
    <s v="OR"/>
    <x v="0"/>
    <x v="313"/>
    <d v="2014-05-08T00:00:00"/>
    <x v="0"/>
    <x v="1"/>
    <n v="2"/>
    <x v="0"/>
    <x v="0"/>
    <s v="Oregon"/>
  </r>
  <r>
    <n v="376977"/>
    <x v="10"/>
    <s v="Bank account or service"/>
    <x v="12"/>
    <s v="CA"/>
    <x v="3"/>
    <x v="513"/>
    <d v="2013-04-09T00:00:00"/>
    <x v="1"/>
    <x v="3"/>
    <n v="2"/>
    <x v="0"/>
    <x v="0"/>
    <s v="California"/>
  </r>
  <r>
    <n v="435581"/>
    <x v="127"/>
    <s v="Credit card"/>
    <x v="34"/>
    <s v="GA"/>
    <x v="1"/>
    <x v="1151"/>
    <d v="2013-06-18T00:00:00"/>
    <x v="1"/>
    <x v="3"/>
    <n v="2"/>
    <x v="0"/>
    <x v="1"/>
    <s v="Georgia"/>
  </r>
  <r>
    <n v="1740125"/>
    <x v="30"/>
    <s v="Bank account or service"/>
    <x v="12"/>
    <s v="DE"/>
    <x v="1"/>
    <x v="162"/>
    <d v="2016-01-19T00:00:00"/>
    <x v="2"/>
    <x v="2"/>
    <n v="1"/>
    <x v="0"/>
    <x v="0"/>
    <s v="Delaware"/>
  </r>
  <r>
    <n v="536609"/>
    <x v="20"/>
    <s v="Mortgage"/>
    <x v="0"/>
    <s v="IL"/>
    <x v="0"/>
    <x v="947"/>
    <d v="2013-09-20T00:00:00"/>
    <x v="0"/>
    <x v="3"/>
    <n v="3"/>
    <x v="0"/>
    <x v="0"/>
    <s v="Illinois"/>
  </r>
  <r>
    <n v="1712553"/>
    <x v="19"/>
    <s v="Consumer Loan"/>
    <x v="21"/>
    <s v="NJ"/>
    <x v="1"/>
    <x v="411"/>
    <d v="2015-12-22T00:00:00"/>
    <x v="0"/>
    <x v="0"/>
    <n v="4"/>
    <x v="0"/>
    <x v="0"/>
    <s v="New Jersey"/>
  </r>
  <r>
    <n v="456136"/>
    <x v="14"/>
    <s v="Credit card"/>
    <x v="47"/>
    <s v="CA"/>
    <x v="1"/>
    <x v="894"/>
    <d v="2013-08-07T00:00:00"/>
    <x v="4"/>
    <x v="3"/>
    <n v="3"/>
    <x v="0"/>
    <x v="0"/>
    <s v="California"/>
  </r>
  <r>
    <n v="1885202"/>
    <x v="709"/>
    <s v="Debt collection"/>
    <x v="22"/>
    <s v="CA"/>
    <x v="0"/>
    <x v="757"/>
    <d v="2016-04-18T00:00:00"/>
    <x v="0"/>
    <x v="2"/>
    <n v="2"/>
    <x v="1"/>
    <x v="0"/>
    <s v="California"/>
  </r>
  <r>
    <n v="1984275"/>
    <x v="16"/>
    <s v="Credit card"/>
    <x v="17"/>
    <s v="RI"/>
    <x v="2"/>
    <x v="212"/>
    <d v="2016-06-27T00:00:00"/>
    <x v="7"/>
    <x v="2"/>
    <n v="2"/>
    <x v="0"/>
    <x v="1"/>
    <s v="Rhode Island"/>
  </r>
  <r>
    <n v="1550998"/>
    <x v="10"/>
    <s v="Bank account or service"/>
    <x v="12"/>
    <s v="CA"/>
    <x v="1"/>
    <x v="925"/>
    <d v="2015-09-04T00:00:00"/>
    <x v="1"/>
    <x v="0"/>
    <n v="3"/>
    <x v="0"/>
    <x v="0"/>
    <s v="California"/>
  </r>
  <r>
    <n v="438821"/>
    <x v="9"/>
    <s v="Credit reporting"/>
    <x v="44"/>
    <s v="TX"/>
    <x v="0"/>
    <x v="473"/>
    <d v="2013-06-20T00:00:00"/>
    <x v="0"/>
    <x v="3"/>
    <n v="2"/>
    <x v="0"/>
    <x v="0"/>
    <s v="Texas"/>
  </r>
  <r>
    <n v="1621844"/>
    <x v="20"/>
    <s v="Mortgage"/>
    <x v="0"/>
    <s v="MO"/>
    <x v="3"/>
    <x v="234"/>
    <d v="2015-10-23T00:00:00"/>
    <x v="0"/>
    <x v="0"/>
    <n v="4"/>
    <x v="0"/>
    <x v="1"/>
    <s v="Missouri"/>
  </r>
  <r>
    <n v="1306571"/>
    <x v="8"/>
    <s v="Mortgage"/>
    <x v="37"/>
    <s v="MD"/>
    <x v="0"/>
    <x v="1053"/>
    <d v="2015-03-30T00:00:00"/>
    <x v="0"/>
    <x v="0"/>
    <n v="1"/>
    <x v="0"/>
    <x v="0"/>
    <s v="Maryland"/>
  </r>
  <r>
    <n v="1912230"/>
    <x v="885"/>
    <s v="Debt collection"/>
    <x v="13"/>
    <s v="FL"/>
    <x v="0"/>
    <x v="767"/>
    <d v="2016-06-06T00:00:00"/>
    <x v="16"/>
    <x v="2"/>
    <n v="2"/>
    <x v="1"/>
    <x v="0"/>
    <s v="Florida"/>
  </r>
  <r>
    <n v="1961749"/>
    <x v="9"/>
    <s v="Credit reporting"/>
    <x v="3"/>
    <s v="OR"/>
    <x v="0"/>
    <x v="76"/>
    <d v="2016-06-10T00:00:00"/>
    <x v="0"/>
    <x v="2"/>
    <n v="2"/>
    <x v="0"/>
    <x v="0"/>
    <s v="Oregon"/>
  </r>
  <r>
    <n v="787330"/>
    <x v="88"/>
    <s v="Payday loan"/>
    <x v="11"/>
    <s v="PA"/>
    <x v="0"/>
    <x v="1309"/>
    <d v="2014-03-31T00:00:00"/>
    <x v="0"/>
    <x v="1"/>
    <n v="1"/>
    <x v="0"/>
    <x v="0"/>
    <s v="Pennsylvania"/>
  </r>
  <r>
    <n v="763532"/>
    <x v="5"/>
    <s v="Debt collection"/>
    <x v="13"/>
    <s v="FL"/>
    <x v="0"/>
    <x v="836"/>
    <d v="2014-03-17T00:00:00"/>
    <x v="0"/>
    <x v="1"/>
    <n v="1"/>
    <x v="0"/>
    <x v="1"/>
    <s v="Florida"/>
  </r>
  <r>
    <n v="264970"/>
    <x v="30"/>
    <s v="Consumer Loan"/>
    <x v="21"/>
    <s v="NJ"/>
    <x v="1"/>
    <x v="1304"/>
    <d v="2013-01-30T00:00:00"/>
    <x v="6"/>
    <x v="3"/>
    <n v="1"/>
    <x v="0"/>
    <x v="1"/>
    <s v="New Jersey"/>
  </r>
  <r>
    <n v="1991605"/>
    <x v="106"/>
    <s v="Mortgage"/>
    <x v="42"/>
    <s v="NJ"/>
    <x v="0"/>
    <x v="408"/>
    <d v="2016-06-29T00:00:00"/>
    <x v="0"/>
    <x v="2"/>
    <n v="2"/>
    <x v="0"/>
    <x v="0"/>
    <s v="New Jersey"/>
  </r>
  <r>
    <n v="1552875"/>
    <x v="62"/>
    <s v="Credit card"/>
    <x v="34"/>
    <s v="VA"/>
    <x v="0"/>
    <x v="133"/>
    <d v="2015-09-04T00:00:00"/>
    <x v="0"/>
    <x v="0"/>
    <n v="3"/>
    <x v="0"/>
    <x v="0"/>
    <s v="Virginia"/>
  </r>
  <r>
    <n v="1343658"/>
    <x v="171"/>
    <s v="Money transfers"/>
    <x v="55"/>
    <s v="TX"/>
    <x v="0"/>
    <x v="1106"/>
    <d v="2015-04-28T00:00:00"/>
    <x v="2"/>
    <x v="0"/>
    <n v="2"/>
    <x v="0"/>
    <x v="0"/>
    <s v="Texas"/>
  </r>
  <r>
    <n v="1630816"/>
    <x v="33"/>
    <s v="Student loan"/>
    <x v="6"/>
    <s v="GA"/>
    <x v="0"/>
    <x v="14"/>
    <d v="2015-10-29T00:00:00"/>
    <x v="0"/>
    <x v="0"/>
    <n v="4"/>
    <x v="0"/>
    <x v="0"/>
    <s v="Georgia"/>
  </r>
  <r>
    <n v="1068660"/>
    <x v="378"/>
    <s v="Consumer Loan"/>
    <x v="21"/>
    <s v="CT"/>
    <x v="0"/>
    <x v="1110"/>
    <d v="2014-10-17T00:00:00"/>
    <x v="6"/>
    <x v="1"/>
    <n v="4"/>
    <x v="0"/>
    <x v="0"/>
    <s v="Connecticut"/>
  </r>
  <r>
    <n v="1300467"/>
    <x v="10"/>
    <s v="Mortgage"/>
    <x v="0"/>
    <s v="MD"/>
    <x v="1"/>
    <x v="159"/>
    <d v="2015-03-31T00:00:00"/>
    <x v="11"/>
    <x v="0"/>
    <n v="1"/>
    <x v="0"/>
    <x v="0"/>
    <s v="Maryland"/>
  </r>
  <r>
    <n v="322707"/>
    <x v="47"/>
    <s v="Consumer Loan"/>
    <x v="18"/>
    <s v="OH"/>
    <x v="2"/>
    <x v="126"/>
    <d v="2013-02-28T00:00:00"/>
    <x v="8"/>
    <x v="3"/>
    <n v="1"/>
    <x v="0"/>
    <x v="1"/>
    <s v="Ohio"/>
  </r>
  <r>
    <n v="645370"/>
    <x v="28"/>
    <s v="Bank account or service"/>
    <x v="36"/>
    <s v="FL"/>
    <x v="0"/>
    <x v="1356"/>
    <d v="2013-12-25T00:00:00"/>
    <x v="0"/>
    <x v="3"/>
    <n v="4"/>
    <x v="0"/>
    <x v="0"/>
    <s v="Florida"/>
  </r>
  <r>
    <n v="249153"/>
    <x v="19"/>
    <s v="Bank account or service"/>
    <x v="36"/>
    <s v="FL"/>
    <x v="0"/>
    <x v="1248"/>
    <d v="2013-01-22T00:00:00"/>
    <x v="7"/>
    <x v="3"/>
    <n v="1"/>
    <x v="0"/>
    <x v="0"/>
    <s v="Florida"/>
  </r>
  <r>
    <n v="759932"/>
    <x v="9"/>
    <s v="Credit reporting"/>
    <x v="25"/>
    <s v="OR"/>
    <x v="0"/>
    <x v="836"/>
    <d v="2014-03-17T00:00:00"/>
    <x v="0"/>
    <x v="1"/>
    <n v="1"/>
    <x v="0"/>
    <x v="1"/>
    <s v="Oregon"/>
  </r>
  <r>
    <n v="1482017"/>
    <x v="74"/>
    <s v="Debt collection"/>
    <x v="1"/>
    <s v="MI"/>
    <x v="0"/>
    <x v="297"/>
    <d v="2015-07-30T00:00:00"/>
    <x v="8"/>
    <x v="0"/>
    <n v="3"/>
    <x v="0"/>
    <x v="1"/>
    <s v="Michigan"/>
  </r>
  <r>
    <n v="1668203"/>
    <x v="33"/>
    <s v="Student loan"/>
    <x v="6"/>
    <s v="PA"/>
    <x v="0"/>
    <x v="567"/>
    <d v="2015-11-23T00:00:00"/>
    <x v="0"/>
    <x v="0"/>
    <n v="4"/>
    <x v="0"/>
    <x v="0"/>
    <s v="Pennsylvania"/>
  </r>
  <r>
    <n v="1861474"/>
    <x v="4"/>
    <s v="Credit reporting"/>
    <x v="8"/>
    <s v="IL"/>
    <x v="0"/>
    <x v="1121"/>
    <d v="2016-04-03T00:00:00"/>
    <x v="0"/>
    <x v="2"/>
    <n v="2"/>
    <x v="0"/>
    <x v="0"/>
    <s v="Illinois"/>
  </r>
  <r>
    <n v="1441750"/>
    <x v="4"/>
    <s v="Credit reporting"/>
    <x v="44"/>
    <s v="NY"/>
    <x v="0"/>
    <x v="215"/>
    <d v="2015-06-28T00:00:00"/>
    <x v="0"/>
    <x v="0"/>
    <n v="2"/>
    <x v="0"/>
    <x v="0"/>
    <s v="New York"/>
  </r>
  <r>
    <n v="832020"/>
    <x v="4"/>
    <s v="Credit reporting"/>
    <x v="8"/>
    <s v="NY"/>
    <x v="0"/>
    <x v="207"/>
    <d v="2014-04-30T00:00:00"/>
    <x v="0"/>
    <x v="1"/>
    <n v="2"/>
    <x v="0"/>
    <x v="0"/>
    <s v="New York"/>
  </r>
  <r>
    <n v="1195383"/>
    <x v="951"/>
    <s v="Debt collection"/>
    <x v="1"/>
    <s v="WA"/>
    <x v="0"/>
    <x v="751"/>
    <d v="2015-01-15T00:00:00"/>
    <x v="0"/>
    <x v="0"/>
    <n v="1"/>
    <x v="0"/>
    <x v="1"/>
    <s v="Washington"/>
  </r>
  <r>
    <n v="2047129"/>
    <x v="5"/>
    <s v="Debt collection"/>
    <x v="13"/>
    <s v="CA"/>
    <x v="0"/>
    <x v="652"/>
    <d v="2016-08-04T00:00:00"/>
    <x v="0"/>
    <x v="2"/>
    <n v="3"/>
    <x v="0"/>
    <x v="0"/>
    <s v="California"/>
  </r>
  <r>
    <n v="1935283"/>
    <x v="18"/>
    <s v="Mortgage"/>
    <x v="0"/>
    <s v="TX"/>
    <x v="0"/>
    <x v="889"/>
    <d v="2016-05-20T00:00:00"/>
    <x v="0"/>
    <x v="2"/>
    <n v="2"/>
    <x v="0"/>
    <x v="1"/>
    <s v="Texas"/>
  </r>
  <r>
    <n v="1505928"/>
    <x v="24"/>
    <s v="Consumer Loan"/>
    <x v="21"/>
    <s v="MD"/>
    <x v="0"/>
    <x v="847"/>
    <d v="2015-08-06T00:00:00"/>
    <x v="0"/>
    <x v="0"/>
    <n v="3"/>
    <x v="0"/>
    <x v="0"/>
    <s v="Maryland"/>
  </r>
  <r>
    <n v="831219"/>
    <x v="32"/>
    <s v="Bank account or service"/>
    <x v="9"/>
    <s v="GA"/>
    <x v="1"/>
    <x v="207"/>
    <d v="2014-05-05T00:00:00"/>
    <x v="2"/>
    <x v="1"/>
    <n v="2"/>
    <x v="0"/>
    <x v="1"/>
    <s v="Georgia"/>
  </r>
  <r>
    <n v="2083536"/>
    <x v="14"/>
    <s v="Credit card"/>
    <x v="24"/>
    <s v="CA"/>
    <x v="0"/>
    <x v="306"/>
    <d v="2016-08-26T00:00:00"/>
    <x v="0"/>
    <x v="2"/>
    <n v="3"/>
    <x v="0"/>
    <x v="0"/>
    <s v="California"/>
  </r>
  <r>
    <n v="1042992"/>
    <x v="952"/>
    <s v="Debt collection"/>
    <x v="22"/>
    <s v="CA"/>
    <x v="0"/>
    <x v="1327"/>
    <d v="2014-10-16T00:00:00"/>
    <x v="22"/>
    <x v="1"/>
    <n v="3"/>
    <x v="0"/>
    <x v="0"/>
    <s v="California"/>
  </r>
  <r>
    <n v="961187"/>
    <x v="14"/>
    <s v="Bank account or service"/>
    <x v="12"/>
    <s v="NY"/>
    <x v="0"/>
    <x v="860"/>
    <d v="2014-07-30T00:00:00"/>
    <x v="0"/>
    <x v="1"/>
    <n v="3"/>
    <x v="0"/>
    <x v="0"/>
    <s v="New York"/>
  </r>
  <r>
    <n v="1832520"/>
    <x v="341"/>
    <s v="Mortgage"/>
    <x v="0"/>
    <s v="CO"/>
    <x v="0"/>
    <x v="200"/>
    <d v="2016-03-15T00:00:00"/>
    <x v="0"/>
    <x v="2"/>
    <n v="1"/>
    <x v="0"/>
    <x v="0"/>
    <s v="Colorado"/>
  </r>
  <r>
    <n v="1674621"/>
    <x v="216"/>
    <s v="Debt collection"/>
    <x v="1"/>
    <s v="GA"/>
    <x v="0"/>
    <x v="1275"/>
    <d v="2015-11-30T00:00:00"/>
    <x v="1"/>
    <x v="0"/>
    <n v="4"/>
    <x v="1"/>
    <x v="0"/>
    <s v="Georgia"/>
  </r>
  <r>
    <n v="1294590"/>
    <x v="17"/>
    <s v="Credit reporting"/>
    <x v="44"/>
    <s v="PR"/>
    <x v="0"/>
    <x v="420"/>
    <d v="2015-03-26T00:00:00"/>
    <x v="2"/>
    <x v="0"/>
    <n v="1"/>
    <x v="0"/>
    <x v="0"/>
    <e v="#N/A"/>
  </r>
  <r>
    <n v="1423823"/>
    <x v="33"/>
    <s v="Student loan"/>
    <x v="29"/>
    <s v="OH"/>
    <x v="0"/>
    <x v="672"/>
    <d v="2015-06-16T00:00:00"/>
    <x v="0"/>
    <x v="0"/>
    <n v="2"/>
    <x v="0"/>
    <x v="1"/>
    <s v="Ohio"/>
  </r>
  <r>
    <n v="905359"/>
    <x v="92"/>
    <s v="Payday loan"/>
    <x v="43"/>
    <s v="FL"/>
    <x v="0"/>
    <x v="453"/>
    <d v="2014-06-24T00:00:00"/>
    <x v="7"/>
    <x v="1"/>
    <n v="2"/>
    <x v="0"/>
    <x v="0"/>
    <s v="Florida"/>
  </r>
  <r>
    <n v="1941943"/>
    <x v="14"/>
    <s v="Bank account or service"/>
    <x v="12"/>
    <s v="CA"/>
    <x v="0"/>
    <x v="307"/>
    <d v="2016-05-25T00:00:00"/>
    <x v="0"/>
    <x v="2"/>
    <n v="2"/>
    <x v="0"/>
    <x v="0"/>
    <s v="California"/>
  </r>
  <r>
    <n v="603977"/>
    <x v="33"/>
    <s v="Student loan"/>
    <x v="32"/>
    <s v="PA"/>
    <x v="0"/>
    <x v="249"/>
    <d v="2013-11-21T00:00:00"/>
    <x v="4"/>
    <x v="3"/>
    <n v="4"/>
    <x v="0"/>
    <x v="0"/>
    <s v="Pennsylvania"/>
  </r>
  <r>
    <n v="1299885"/>
    <x v="291"/>
    <s v="Debt collection"/>
    <x v="22"/>
    <s v="NJ"/>
    <x v="0"/>
    <x v="159"/>
    <d v="2015-03-25T00:00:00"/>
    <x v="0"/>
    <x v="0"/>
    <n v="1"/>
    <x v="0"/>
    <x v="1"/>
    <s v="New Jersey"/>
  </r>
  <r>
    <n v="1928931"/>
    <x v="10"/>
    <s v="Mortgage"/>
    <x v="0"/>
    <s v="MO"/>
    <x v="0"/>
    <x v="521"/>
    <d v="2016-05-17T00:00:00"/>
    <x v="0"/>
    <x v="2"/>
    <n v="2"/>
    <x v="0"/>
    <x v="0"/>
    <s v="Missouri"/>
  </r>
  <r>
    <n v="1038230"/>
    <x v="5"/>
    <s v="Debt collection"/>
    <x v="13"/>
    <m/>
    <x v="0"/>
    <x v="598"/>
    <d v="2014-09-22T00:00:00"/>
    <x v="0"/>
    <x v="1"/>
    <n v="3"/>
    <x v="0"/>
    <x v="0"/>
    <e v="#N/A"/>
  </r>
  <r>
    <n v="1158201"/>
    <x v="18"/>
    <s v="Mortgage"/>
    <x v="0"/>
    <s v="GA"/>
    <x v="0"/>
    <x v="576"/>
    <d v="2014-12-16T00:00:00"/>
    <x v="0"/>
    <x v="1"/>
    <n v="4"/>
    <x v="0"/>
    <x v="0"/>
    <s v="Georgia"/>
  </r>
  <r>
    <n v="1610712"/>
    <x v="51"/>
    <s v="Credit card"/>
    <x v="24"/>
    <s v="NJ"/>
    <x v="1"/>
    <x v="148"/>
    <d v="2015-10-20T00:00:00"/>
    <x v="6"/>
    <x v="0"/>
    <n v="4"/>
    <x v="0"/>
    <x v="1"/>
    <s v="New Jersey"/>
  </r>
  <r>
    <n v="541216"/>
    <x v="9"/>
    <s v="Credit reporting"/>
    <x v="8"/>
    <s v="CA"/>
    <x v="0"/>
    <x v="517"/>
    <d v="2013-09-23T00:00:00"/>
    <x v="0"/>
    <x v="3"/>
    <n v="3"/>
    <x v="0"/>
    <x v="1"/>
    <s v="California"/>
  </r>
  <r>
    <n v="1332044"/>
    <x v="145"/>
    <s v="Student loan"/>
    <x v="26"/>
    <s v="NC"/>
    <x v="0"/>
    <x v="47"/>
    <d v="2015-04-17T00:00:00"/>
    <x v="4"/>
    <x v="0"/>
    <n v="2"/>
    <x v="1"/>
    <x v="0"/>
    <s v="North Carolina"/>
  </r>
  <r>
    <n v="882934"/>
    <x v="19"/>
    <s v="Consumer Loan"/>
    <x v="69"/>
    <s v="NM"/>
    <x v="0"/>
    <x v="393"/>
    <d v="2014-06-05T00:00:00"/>
    <x v="0"/>
    <x v="1"/>
    <n v="2"/>
    <x v="0"/>
    <x v="0"/>
    <s v="New Mexico"/>
  </r>
  <r>
    <n v="779479"/>
    <x v="14"/>
    <s v="Bank account or service"/>
    <x v="12"/>
    <s v="GA"/>
    <x v="3"/>
    <x v="950"/>
    <d v="2014-03-31T00:00:00"/>
    <x v="2"/>
    <x v="1"/>
    <n v="1"/>
    <x v="0"/>
    <x v="0"/>
    <s v="Georgia"/>
  </r>
  <r>
    <n v="1996928"/>
    <x v="14"/>
    <s v="Bank account or service"/>
    <x v="12"/>
    <s v="CA"/>
    <x v="0"/>
    <x v="878"/>
    <d v="2016-07-04T00:00:00"/>
    <x v="0"/>
    <x v="2"/>
    <n v="3"/>
    <x v="0"/>
    <x v="0"/>
    <s v="California"/>
  </r>
  <r>
    <n v="563266"/>
    <x v="33"/>
    <s v="Debt collection"/>
    <x v="27"/>
    <s v="KS"/>
    <x v="0"/>
    <x v="259"/>
    <d v="2013-10-22T00:00:00"/>
    <x v="6"/>
    <x v="3"/>
    <n v="4"/>
    <x v="0"/>
    <x v="0"/>
    <s v="Kansas"/>
  </r>
  <r>
    <n v="1730941"/>
    <x v="8"/>
    <s v="Mortgage"/>
    <x v="0"/>
    <s v="SC"/>
    <x v="1"/>
    <x v="225"/>
    <d v="2016-01-06T00:00:00"/>
    <x v="0"/>
    <x v="2"/>
    <n v="1"/>
    <x v="0"/>
    <x v="0"/>
    <s v="South Carolina"/>
  </r>
  <r>
    <n v="1610205"/>
    <x v="106"/>
    <s v="Bank account or service"/>
    <x v="12"/>
    <s v="MO"/>
    <x v="0"/>
    <x v="148"/>
    <d v="2015-10-20T00:00:00"/>
    <x v="6"/>
    <x v="0"/>
    <n v="4"/>
    <x v="0"/>
    <x v="0"/>
    <s v="Missouri"/>
  </r>
  <r>
    <n v="1420389"/>
    <x v="49"/>
    <s v="Mortgage"/>
    <x v="0"/>
    <s v="WA"/>
    <x v="0"/>
    <x v="169"/>
    <d v="2015-06-14T00:00:00"/>
    <x v="0"/>
    <x v="0"/>
    <n v="2"/>
    <x v="0"/>
    <x v="0"/>
    <s v="Washington"/>
  </r>
  <r>
    <n v="1376356"/>
    <x v="953"/>
    <s v="Consumer Loan"/>
    <x v="19"/>
    <s v="MI"/>
    <x v="0"/>
    <x v="106"/>
    <d v="2015-05-19T00:00:00"/>
    <x v="2"/>
    <x v="0"/>
    <n v="2"/>
    <x v="0"/>
    <x v="1"/>
    <s v="Michigan"/>
  </r>
  <r>
    <n v="1364097"/>
    <x v="9"/>
    <s v="Credit reporting"/>
    <x v="8"/>
    <s v="MS"/>
    <x v="0"/>
    <x v="747"/>
    <d v="2015-05-06T00:00:00"/>
    <x v="0"/>
    <x v="0"/>
    <n v="2"/>
    <x v="0"/>
    <x v="1"/>
    <s v="Mississippi"/>
  </r>
  <r>
    <n v="1212098"/>
    <x v="8"/>
    <s v="Credit card"/>
    <x v="31"/>
    <s v="TX"/>
    <x v="1"/>
    <x v="803"/>
    <d v="2015-01-30T00:00:00"/>
    <x v="7"/>
    <x v="0"/>
    <n v="1"/>
    <x v="0"/>
    <x v="1"/>
    <s v="Texas"/>
  </r>
  <r>
    <n v="1414309"/>
    <x v="288"/>
    <s v="Bank account or service"/>
    <x v="12"/>
    <s v="CA"/>
    <x v="1"/>
    <x v="318"/>
    <d v="2015-06-11T00:00:00"/>
    <x v="4"/>
    <x v="0"/>
    <n v="2"/>
    <x v="0"/>
    <x v="0"/>
    <s v="California"/>
  </r>
  <r>
    <n v="2004044"/>
    <x v="14"/>
    <s v="Bank account or service"/>
    <x v="12"/>
    <s v="TX"/>
    <x v="1"/>
    <x v="378"/>
    <d v="2016-07-11T00:00:00"/>
    <x v="7"/>
    <x v="2"/>
    <n v="3"/>
    <x v="0"/>
    <x v="0"/>
    <s v="Texas"/>
  </r>
  <r>
    <n v="994826"/>
    <x v="14"/>
    <s v="Credit card"/>
    <x v="58"/>
    <s v="NJ"/>
    <x v="2"/>
    <x v="796"/>
    <d v="2014-09-16T00:00:00"/>
    <x v="30"/>
    <x v="1"/>
    <n v="3"/>
    <x v="0"/>
    <x v="0"/>
    <s v="New Jersey"/>
  </r>
  <r>
    <n v="505489"/>
    <x v="6"/>
    <s v="Bank account or service"/>
    <x v="9"/>
    <s v="FL"/>
    <x v="1"/>
    <x v="1069"/>
    <d v="2013-08-29T00:00:00"/>
    <x v="1"/>
    <x v="3"/>
    <n v="3"/>
    <x v="0"/>
    <x v="1"/>
    <s v="Florida"/>
  </r>
  <r>
    <n v="1373770"/>
    <x v="1"/>
    <s v="Mortgage"/>
    <x v="0"/>
    <s v="CA"/>
    <x v="4"/>
    <x v="784"/>
    <d v="2015-05-14T00:00:00"/>
    <x v="1"/>
    <x v="0"/>
    <n v="2"/>
    <x v="0"/>
    <x v="0"/>
    <s v="California"/>
  </r>
  <r>
    <n v="1304188"/>
    <x v="89"/>
    <s v="Debt collection"/>
    <x v="1"/>
    <s v="IL"/>
    <x v="0"/>
    <x v="291"/>
    <d v="2015-03-27T00:00:00"/>
    <x v="0"/>
    <x v="0"/>
    <n v="1"/>
    <x v="0"/>
    <x v="0"/>
    <s v="Illinois"/>
  </r>
  <r>
    <n v="471135"/>
    <x v="9"/>
    <s v="Credit reporting"/>
    <x v="3"/>
    <s v="KS"/>
    <x v="0"/>
    <x v="292"/>
    <d v="2013-07-26T00:00:00"/>
    <x v="0"/>
    <x v="3"/>
    <n v="3"/>
    <x v="0"/>
    <x v="1"/>
    <s v="Kansas"/>
  </r>
  <r>
    <n v="1978996"/>
    <x v="8"/>
    <s v="Credit card"/>
    <x v="35"/>
    <s v="TX"/>
    <x v="0"/>
    <x v="44"/>
    <d v="2016-06-22T00:00:00"/>
    <x v="0"/>
    <x v="2"/>
    <n v="2"/>
    <x v="0"/>
    <x v="0"/>
    <s v="Texas"/>
  </r>
  <r>
    <n v="1350028"/>
    <x v="20"/>
    <s v="Credit card"/>
    <x v="35"/>
    <s v="CA"/>
    <x v="0"/>
    <x v="1009"/>
    <d v="2015-04-28T00:00:00"/>
    <x v="0"/>
    <x v="0"/>
    <n v="2"/>
    <x v="0"/>
    <x v="1"/>
    <s v="California"/>
  </r>
  <r>
    <n v="1381162"/>
    <x v="358"/>
    <s v="Student loan"/>
    <x v="6"/>
    <s v="CA"/>
    <x v="0"/>
    <x v="149"/>
    <d v="2015-05-21T00:00:00"/>
    <x v="7"/>
    <x v="0"/>
    <n v="2"/>
    <x v="0"/>
    <x v="0"/>
    <s v="California"/>
  </r>
  <r>
    <n v="1429238"/>
    <x v="10"/>
    <s v="Mortgage"/>
    <x v="0"/>
    <s v="CA"/>
    <x v="2"/>
    <x v="733"/>
    <d v="2015-06-23T00:00:00"/>
    <x v="6"/>
    <x v="0"/>
    <n v="2"/>
    <x v="0"/>
    <x v="0"/>
    <s v="California"/>
  </r>
  <r>
    <n v="1343208"/>
    <x v="430"/>
    <s v="Debt collection"/>
    <x v="27"/>
    <s v="AL"/>
    <x v="0"/>
    <x v="1106"/>
    <d v="2015-04-27T00:00:00"/>
    <x v="6"/>
    <x v="0"/>
    <n v="2"/>
    <x v="0"/>
    <x v="0"/>
    <s v="Alabama"/>
  </r>
  <r>
    <n v="1576856"/>
    <x v="59"/>
    <s v="Debt collection"/>
    <x v="1"/>
    <s v="NY"/>
    <x v="2"/>
    <x v="13"/>
    <d v="2015-09-28T00:00:00"/>
    <x v="2"/>
    <x v="0"/>
    <n v="3"/>
    <x v="0"/>
    <x v="0"/>
    <s v="New York"/>
  </r>
  <r>
    <n v="1785770"/>
    <x v="14"/>
    <s v="Credit card"/>
    <x v="2"/>
    <s v="WI"/>
    <x v="0"/>
    <x v="248"/>
    <d v="2016-02-12T00:00:00"/>
    <x v="0"/>
    <x v="2"/>
    <n v="1"/>
    <x v="0"/>
    <x v="0"/>
    <s v="Wisconsin"/>
  </r>
  <r>
    <n v="392098"/>
    <x v="18"/>
    <s v="Mortgage"/>
    <x v="0"/>
    <s v="UT"/>
    <x v="1"/>
    <x v="571"/>
    <d v="2013-04-29T00:00:00"/>
    <x v="6"/>
    <x v="3"/>
    <n v="2"/>
    <x v="0"/>
    <x v="0"/>
    <s v="Utah"/>
  </r>
  <r>
    <n v="1395782"/>
    <x v="96"/>
    <s v="Mortgage"/>
    <x v="0"/>
    <s v="CA"/>
    <x v="0"/>
    <x v="137"/>
    <d v="2015-05-28T00:00:00"/>
    <x v="0"/>
    <x v="0"/>
    <n v="2"/>
    <x v="0"/>
    <x v="0"/>
    <s v="California"/>
  </r>
  <r>
    <n v="1044099"/>
    <x v="46"/>
    <s v="Debt collection"/>
    <x v="22"/>
    <s v="VA"/>
    <x v="0"/>
    <x v="1096"/>
    <d v="2014-09-25T00:00:00"/>
    <x v="0"/>
    <x v="1"/>
    <n v="3"/>
    <x v="0"/>
    <x v="0"/>
    <s v="Virginia"/>
  </r>
  <r>
    <n v="1899603"/>
    <x v="62"/>
    <s v="Credit card"/>
    <x v="17"/>
    <s v="TN"/>
    <x v="0"/>
    <x v="70"/>
    <d v="2016-04-27T00:00:00"/>
    <x v="0"/>
    <x v="2"/>
    <n v="2"/>
    <x v="0"/>
    <x v="0"/>
    <s v="Tennessee"/>
  </r>
  <r>
    <n v="1976898"/>
    <x v="37"/>
    <s v="Consumer Loan"/>
    <x v="21"/>
    <s v="TX"/>
    <x v="0"/>
    <x v="201"/>
    <d v="2016-06-22T00:00:00"/>
    <x v="1"/>
    <x v="2"/>
    <n v="2"/>
    <x v="0"/>
    <x v="0"/>
    <s v="Texas"/>
  </r>
  <r>
    <n v="592242"/>
    <x v="713"/>
    <s v="Debt collection"/>
    <x v="4"/>
    <s v="FL"/>
    <x v="0"/>
    <x v="998"/>
    <d v="2013-11-14T00:00:00"/>
    <x v="11"/>
    <x v="3"/>
    <n v="4"/>
    <x v="0"/>
    <x v="1"/>
    <s v="Florida"/>
  </r>
  <r>
    <n v="1538084"/>
    <x v="30"/>
    <s v="Bank account or service"/>
    <x v="36"/>
    <s v="MO"/>
    <x v="1"/>
    <x v="586"/>
    <d v="2015-08-27T00:00:00"/>
    <x v="1"/>
    <x v="0"/>
    <n v="3"/>
    <x v="0"/>
    <x v="0"/>
    <s v="Missouri"/>
  </r>
  <r>
    <n v="1914299"/>
    <x v="16"/>
    <s v="Credit card"/>
    <x v="31"/>
    <s v="MN"/>
    <x v="0"/>
    <x v="135"/>
    <d v="2016-05-06T00:00:00"/>
    <x v="0"/>
    <x v="2"/>
    <n v="2"/>
    <x v="0"/>
    <x v="0"/>
    <s v="Minnesota"/>
  </r>
  <r>
    <n v="1610068"/>
    <x v="20"/>
    <s v="Bank account or service"/>
    <x v="14"/>
    <s v="WA"/>
    <x v="0"/>
    <x v="148"/>
    <d v="2015-10-16T00:00:00"/>
    <x v="0"/>
    <x v="0"/>
    <n v="4"/>
    <x v="0"/>
    <x v="0"/>
    <s v="Washington"/>
  </r>
  <r>
    <n v="1417840"/>
    <x v="38"/>
    <s v="Debt collection"/>
    <x v="13"/>
    <s v="NY"/>
    <x v="0"/>
    <x v="1001"/>
    <d v="2015-06-11T00:00:00"/>
    <x v="0"/>
    <x v="0"/>
    <n v="2"/>
    <x v="0"/>
    <x v="0"/>
    <s v="New York"/>
  </r>
  <r>
    <n v="2041184"/>
    <x v="266"/>
    <s v="Debt collection"/>
    <x v="22"/>
    <s v="VA"/>
    <x v="0"/>
    <x v="730"/>
    <d v="2016-08-04T00:00:00"/>
    <x v="4"/>
    <x v="2"/>
    <n v="3"/>
    <x v="0"/>
    <x v="1"/>
    <s v="Virginia"/>
  </r>
  <r>
    <n v="462177"/>
    <x v="98"/>
    <s v="Mortgage"/>
    <x v="5"/>
    <s v="UT"/>
    <x v="0"/>
    <x v="390"/>
    <d v="2013-07-25T00:00:00"/>
    <x v="11"/>
    <x v="3"/>
    <n v="3"/>
    <x v="0"/>
    <x v="0"/>
    <s v="Utah"/>
  </r>
  <r>
    <n v="2063794"/>
    <x v="179"/>
    <s v="Mortgage"/>
    <x v="0"/>
    <s v="PA"/>
    <x v="0"/>
    <x v="251"/>
    <d v="2016-08-15T00:00:00"/>
    <x v="0"/>
    <x v="2"/>
    <n v="3"/>
    <x v="0"/>
    <x v="0"/>
    <s v="Pennsylvania"/>
  </r>
  <r>
    <n v="745410"/>
    <x v="1"/>
    <s v="Mortgage"/>
    <x v="0"/>
    <s v="IL"/>
    <x v="0"/>
    <x v="122"/>
    <d v="2014-03-05T00:00:00"/>
    <x v="0"/>
    <x v="1"/>
    <n v="1"/>
    <x v="0"/>
    <x v="0"/>
    <s v="Illinois"/>
  </r>
  <r>
    <n v="1230724"/>
    <x v="14"/>
    <s v="Bank account or service"/>
    <x v="12"/>
    <s v="CA"/>
    <x v="0"/>
    <x v="503"/>
    <d v="2015-02-09T00:00:00"/>
    <x v="0"/>
    <x v="0"/>
    <n v="1"/>
    <x v="0"/>
    <x v="0"/>
    <s v="California"/>
  </r>
  <r>
    <n v="695292"/>
    <x v="5"/>
    <s v="Debt collection"/>
    <x v="1"/>
    <s v="WI"/>
    <x v="3"/>
    <x v="72"/>
    <d v="2014-02-05T00:00:00"/>
    <x v="2"/>
    <x v="1"/>
    <n v="1"/>
    <x v="0"/>
    <x v="0"/>
    <s v="Wisconsin"/>
  </r>
  <r>
    <n v="685578"/>
    <x v="879"/>
    <s v="Mortgage"/>
    <x v="5"/>
    <s v="TX"/>
    <x v="0"/>
    <x v="478"/>
    <d v="2014-01-30T00:00:00"/>
    <x v="2"/>
    <x v="1"/>
    <n v="1"/>
    <x v="0"/>
    <x v="1"/>
    <s v="Texas"/>
  </r>
  <r>
    <n v="1290449"/>
    <x v="35"/>
    <s v="Mortgage"/>
    <x v="0"/>
    <s v="TX"/>
    <x v="0"/>
    <x v="286"/>
    <d v="2015-03-19T00:00:00"/>
    <x v="0"/>
    <x v="0"/>
    <n v="1"/>
    <x v="0"/>
    <x v="0"/>
    <s v="Texas"/>
  </r>
  <r>
    <n v="685915"/>
    <x v="337"/>
    <s v="Debt collection"/>
    <x v="13"/>
    <s v="NJ"/>
    <x v="0"/>
    <x v="1245"/>
    <d v="2014-01-26T00:00:00"/>
    <x v="0"/>
    <x v="1"/>
    <n v="1"/>
    <x v="0"/>
    <x v="0"/>
    <s v="New Jersey"/>
  </r>
  <r>
    <n v="1259887"/>
    <x v="18"/>
    <s v="Mortgage"/>
    <x v="5"/>
    <s v="CA"/>
    <x v="0"/>
    <x v="219"/>
    <d v="2015-02-27T00:00:00"/>
    <x v="0"/>
    <x v="0"/>
    <n v="1"/>
    <x v="0"/>
    <x v="0"/>
    <s v="California"/>
  </r>
  <r>
    <n v="1025860"/>
    <x v="6"/>
    <s v="Mortgage"/>
    <x v="0"/>
    <s v="DE"/>
    <x v="0"/>
    <x v="829"/>
    <d v="2014-09-12T00:00:00"/>
    <x v="0"/>
    <x v="1"/>
    <n v="3"/>
    <x v="0"/>
    <x v="0"/>
    <s v="Delaware"/>
  </r>
  <r>
    <n v="1536739"/>
    <x v="125"/>
    <s v="Bank account or service"/>
    <x v="9"/>
    <s v="ME"/>
    <x v="0"/>
    <x v="586"/>
    <d v="2015-08-26T00:00:00"/>
    <x v="0"/>
    <x v="0"/>
    <n v="3"/>
    <x v="0"/>
    <x v="0"/>
    <s v="Maine"/>
  </r>
  <r>
    <n v="1819437"/>
    <x v="51"/>
    <s v="Credit card"/>
    <x v="23"/>
    <s v="CA"/>
    <x v="0"/>
    <x v="1035"/>
    <d v="2016-03-08T00:00:00"/>
    <x v="0"/>
    <x v="2"/>
    <n v="1"/>
    <x v="0"/>
    <x v="0"/>
    <s v="California"/>
  </r>
  <r>
    <n v="1995754"/>
    <x v="19"/>
    <s v="Mortgage"/>
    <x v="42"/>
    <s v="GA"/>
    <x v="0"/>
    <x v="936"/>
    <d v="2016-07-01T00:00:00"/>
    <x v="0"/>
    <x v="2"/>
    <n v="3"/>
    <x v="0"/>
    <x v="0"/>
    <s v="Georgia"/>
  </r>
  <r>
    <n v="970143"/>
    <x v="368"/>
    <s v="Debt collection"/>
    <x v="4"/>
    <s v="FL"/>
    <x v="0"/>
    <x v="398"/>
    <d v="2014-08-05T00:00:00"/>
    <x v="0"/>
    <x v="1"/>
    <n v="3"/>
    <x v="0"/>
    <x v="1"/>
    <s v="Florida"/>
  </r>
  <r>
    <n v="1764183"/>
    <x v="564"/>
    <s v="Debt collection"/>
    <x v="4"/>
    <s v="FL"/>
    <x v="0"/>
    <x v="797"/>
    <d v="2016-02-29T00:00:00"/>
    <x v="38"/>
    <x v="2"/>
    <n v="1"/>
    <x v="0"/>
    <x v="0"/>
    <s v="Florida"/>
  </r>
  <r>
    <n v="911637"/>
    <x v="4"/>
    <s v="Credit reporting"/>
    <x v="25"/>
    <s v="FL"/>
    <x v="0"/>
    <x v="876"/>
    <d v="2014-06-26T00:00:00"/>
    <x v="0"/>
    <x v="1"/>
    <n v="2"/>
    <x v="0"/>
    <x v="0"/>
    <s v="Florida"/>
  </r>
  <r>
    <n v="1633564"/>
    <x v="134"/>
    <s v="Mortgage"/>
    <x v="0"/>
    <s v="FL"/>
    <x v="0"/>
    <x v="39"/>
    <d v="2015-10-30T00:00:00"/>
    <x v="0"/>
    <x v="0"/>
    <n v="4"/>
    <x v="0"/>
    <x v="0"/>
    <s v="Florida"/>
  </r>
  <r>
    <n v="499960"/>
    <x v="10"/>
    <s v="Bank account or service"/>
    <x v="12"/>
    <s v="TX"/>
    <x v="3"/>
    <x v="283"/>
    <d v="2013-08-22T00:00:00"/>
    <x v="0"/>
    <x v="3"/>
    <n v="3"/>
    <x v="0"/>
    <x v="1"/>
    <s v="Texas"/>
  </r>
  <r>
    <n v="2042208"/>
    <x v="637"/>
    <s v="Debt collection"/>
    <x v="22"/>
    <s v="PA"/>
    <x v="0"/>
    <x v="730"/>
    <d v="2016-08-05T00:00:00"/>
    <x v="7"/>
    <x v="2"/>
    <n v="3"/>
    <x v="0"/>
    <x v="1"/>
    <s v="Pennsylvania"/>
  </r>
  <r>
    <n v="765977"/>
    <x v="19"/>
    <s v="Student loan"/>
    <x v="6"/>
    <s v="VA"/>
    <x v="1"/>
    <x v="788"/>
    <d v="2014-03-25T00:00:00"/>
    <x v="11"/>
    <x v="1"/>
    <n v="1"/>
    <x v="0"/>
    <x v="0"/>
    <s v="Virginia"/>
  </r>
  <r>
    <n v="1583808"/>
    <x v="68"/>
    <s v="Mortgage"/>
    <x v="5"/>
    <s v="GA"/>
    <x v="0"/>
    <x v="321"/>
    <d v="2015-09-28T00:00:00"/>
    <x v="0"/>
    <x v="0"/>
    <n v="3"/>
    <x v="0"/>
    <x v="0"/>
    <s v="Georgia"/>
  </r>
  <r>
    <n v="1707017"/>
    <x v="954"/>
    <s v="Other financial service"/>
    <x v="55"/>
    <s v="CA"/>
    <x v="0"/>
    <x v="585"/>
    <d v="2016-03-21T00:00:00"/>
    <x v="73"/>
    <x v="0"/>
    <n v="4"/>
    <x v="0"/>
    <x v="0"/>
    <s v="California"/>
  </r>
  <r>
    <n v="1683914"/>
    <x v="1"/>
    <s v="Mortgage"/>
    <x v="0"/>
    <s v="OH"/>
    <x v="0"/>
    <x v="1160"/>
    <d v="2015-12-04T00:00:00"/>
    <x v="0"/>
    <x v="0"/>
    <n v="4"/>
    <x v="0"/>
    <x v="1"/>
    <s v="Ohio"/>
  </r>
  <r>
    <n v="2084014"/>
    <x v="895"/>
    <s v="Debt collection"/>
    <x v="22"/>
    <s v="TX"/>
    <x v="0"/>
    <x v="306"/>
    <d v="2016-08-26T00:00:00"/>
    <x v="0"/>
    <x v="2"/>
    <n v="3"/>
    <x v="0"/>
    <x v="0"/>
    <s v="Texas"/>
  </r>
  <r>
    <n v="1527816"/>
    <x v="82"/>
    <s v="Debt collection"/>
    <x v="1"/>
    <s v="NE"/>
    <x v="0"/>
    <x v="71"/>
    <d v="2015-08-20T00:00:00"/>
    <x v="0"/>
    <x v="0"/>
    <n v="3"/>
    <x v="0"/>
    <x v="1"/>
    <s v="Nebraska"/>
  </r>
  <r>
    <n v="1122367"/>
    <x v="476"/>
    <s v="Consumer Loan"/>
    <x v="19"/>
    <s v="IL"/>
    <x v="0"/>
    <x v="85"/>
    <d v="2014-11-20T00:00:00"/>
    <x v="4"/>
    <x v="1"/>
    <n v="4"/>
    <x v="0"/>
    <x v="0"/>
    <s v="Illinois"/>
  </r>
  <r>
    <n v="1117521"/>
    <x v="10"/>
    <s v="Mortgage"/>
    <x v="0"/>
    <s v="VT"/>
    <x v="1"/>
    <x v="858"/>
    <d v="2014-11-18T00:00:00"/>
    <x v="6"/>
    <x v="1"/>
    <n v="4"/>
    <x v="0"/>
    <x v="0"/>
    <s v="Vermont"/>
  </r>
  <r>
    <n v="2017652"/>
    <x v="17"/>
    <s v="Credit reporting"/>
    <x v="8"/>
    <s v="CA"/>
    <x v="0"/>
    <x v="229"/>
    <d v="2016-07-18T00:00:00"/>
    <x v="0"/>
    <x v="2"/>
    <n v="3"/>
    <x v="0"/>
    <x v="0"/>
    <s v="California"/>
  </r>
  <r>
    <n v="559920"/>
    <x v="955"/>
    <s v="Mortgage"/>
    <x v="42"/>
    <s v="MO"/>
    <x v="0"/>
    <x v="1048"/>
    <d v="2013-10-16T00:00:00"/>
    <x v="0"/>
    <x v="3"/>
    <n v="4"/>
    <x v="0"/>
    <x v="0"/>
    <s v="Missouri"/>
  </r>
  <r>
    <n v="1273513"/>
    <x v="1"/>
    <s v="Mortgage"/>
    <x v="0"/>
    <s v="CA"/>
    <x v="2"/>
    <x v="984"/>
    <d v="2015-03-10T00:00:00"/>
    <x v="1"/>
    <x v="0"/>
    <n v="1"/>
    <x v="0"/>
    <x v="0"/>
    <s v="California"/>
  </r>
  <r>
    <n v="1145847"/>
    <x v="10"/>
    <s v="Credit card"/>
    <x v="48"/>
    <s v="FL"/>
    <x v="3"/>
    <x v="995"/>
    <d v="2014-12-08T00:00:00"/>
    <x v="4"/>
    <x v="1"/>
    <n v="4"/>
    <x v="0"/>
    <x v="1"/>
    <s v="Florida"/>
  </r>
  <r>
    <n v="1394085"/>
    <x v="5"/>
    <s v="Debt collection"/>
    <x v="27"/>
    <s v="FL"/>
    <x v="0"/>
    <x v="211"/>
    <d v="2015-05-29T00:00:00"/>
    <x v="4"/>
    <x v="0"/>
    <n v="2"/>
    <x v="0"/>
    <x v="0"/>
    <s v="Florida"/>
  </r>
  <r>
    <n v="842022"/>
    <x v="515"/>
    <s v="Debt collection"/>
    <x v="1"/>
    <s v="NV"/>
    <x v="1"/>
    <x v="65"/>
    <d v="2014-05-09T00:00:00"/>
    <x v="4"/>
    <x v="1"/>
    <n v="2"/>
    <x v="0"/>
    <x v="0"/>
    <s v="Nevada"/>
  </r>
  <r>
    <n v="1261062"/>
    <x v="10"/>
    <s v="Credit card"/>
    <x v="31"/>
    <s v="DE"/>
    <x v="0"/>
    <x v="219"/>
    <d v="2015-02-27T00:00:00"/>
    <x v="0"/>
    <x v="0"/>
    <n v="1"/>
    <x v="0"/>
    <x v="0"/>
    <s v="Delaware"/>
  </r>
  <r>
    <n v="1908578"/>
    <x v="0"/>
    <s v="Mortgage"/>
    <x v="0"/>
    <s v="MD"/>
    <x v="0"/>
    <x v="806"/>
    <d v="2016-06-15T00:00:00"/>
    <x v="57"/>
    <x v="2"/>
    <n v="2"/>
    <x v="0"/>
    <x v="0"/>
    <s v="Maryland"/>
  </r>
  <r>
    <n v="1677230"/>
    <x v="253"/>
    <s v="Debt collection"/>
    <x v="27"/>
    <s v="GA"/>
    <x v="0"/>
    <x v="434"/>
    <d v="2015-12-01T00:00:00"/>
    <x v="0"/>
    <x v="0"/>
    <n v="4"/>
    <x v="0"/>
    <x v="0"/>
    <s v="Georgia"/>
  </r>
  <r>
    <n v="2026147"/>
    <x v="19"/>
    <s v="Credit card"/>
    <x v="23"/>
    <s v="CA"/>
    <x v="0"/>
    <x v="152"/>
    <d v="2016-07-22T00:00:00"/>
    <x v="0"/>
    <x v="2"/>
    <n v="3"/>
    <x v="0"/>
    <x v="0"/>
    <s v="California"/>
  </r>
  <r>
    <n v="1280554"/>
    <x v="9"/>
    <s v="Credit reporting"/>
    <x v="8"/>
    <s v="GA"/>
    <x v="0"/>
    <x v="139"/>
    <d v="2015-03-12T00:00:00"/>
    <x v="0"/>
    <x v="0"/>
    <n v="1"/>
    <x v="0"/>
    <x v="0"/>
    <s v="Georgia"/>
  </r>
  <r>
    <n v="1189293"/>
    <x v="16"/>
    <s v="Credit card"/>
    <x v="30"/>
    <s v="TN"/>
    <x v="0"/>
    <x v="677"/>
    <d v="2015-01-10T00:00:00"/>
    <x v="0"/>
    <x v="0"/>
    <n v="1"/>
    <x v="0"/>
    <x v="0"/>
    <s v="Tennessee"/>
  </r>
  <r>
    <n v="1031971"/>
    <x v="16"/>
    <s v="Consumer Loan"/>
    <x v="19"/>
    <s v="CA"/>
    <x v="3"/>
    <x v="911"/>
    <d v="2014-09-23T00:00:00"/>
    <x v="11"/>
    <x v="1"/>
    <n v="3"/>
    <x v="0"/>
    <x v="0"/>
    <s v="California"/>
  </r>
  <r>
    <n v="1390372"/>
    <x v="177"/>
    <s v="Debt collection"/>
    <x v="1"/>
    <s v="OH"/>
    <x v="0"/>
    <x v="1057"/>
    <d v="2015-05-24T00:00:00"/>
    <x v="0"/>
    <x v="0"/>
    <n v="2"/>
    <x v="0"/>
    <x v="1"/>
    <s v="Ohio"/>
  </r>
  <r>
    <n v="1257380"/>
    <x v="30"/>
    <s v="Bank account or service"/>
    <x v="9"/>
    <s v="MD"/>
    <x v="3"/>
    <x v="272"/>
    <d v="2015-02-26T00:00:00"/>
    <x v="1"/>
    <x v="0"/>
    <n v="1"/>
    <x v="0"/>
    <x v="0"/>
    <s v="Maryland"/>
  </r>
  <r>
    <n v="905747"/>
    <x v="956"/>
    <s v="Debt collection"/>
    <x v="4"/>
    <s v="CA"/>
    <x v="0"/>
    <x v="616"/>
    <d v="2014-06-25T00:00:00"/>
    <x v="4"/>
    <x v="1"/>
    <n v="2"/>
    <x v="0"/>
    <x v="0"/>
    <s v="California"/>
  </r>
  <r>
    <n v="354213"/>
    <x v="4"/>
    <s v="Credit reporting"/>
    <x v="25"/>
    <s v="GA"/>
    <x v="4"/>
    <x v="855"/>
    <d v="2013-03-15T00:00:00"/>
    <x v="1"/>
    <x v="3"/>
    <n v="1"/>
    <x v="0"/>
    <x v="0"/>
    <s v="Georgia"/>
  </r>
  <r>
    <n v="1880401"/>
    <x v="14"/>
    <s v="Credit card"/>
    <x v="17"/>
    <s v="WA"/>
    <x v="0"/>
    <x v="250"/>
    <d v="2016-04-21T00:00:00"/>
    <x v="12"/>
    <x v="2"/>
    <n v="2"/>
    <x v="0"/>
    <x v="0"/>
    <s v="Washington"/>
  </r>
  <r>
    <n v="1605515"/>
    <x v="4"/>
    <s v="Credit reporting"/>
    <x v="25"/>
    <s v="CA"/>
    <x v="0"/>
    <x v="170"/>
    <d v="2015-10-14T00:00:00"/>
    <x v="0"/>
    <x v="0"/>
    <n v="4"/>
    <x v="0"/>
    <x v="0"/>
    <s v="California"/>
  </r>
  <r>
    <n v="1155822"/>
    <x v="158"/>
    <s v="Payday loan"/>
    <x v="43"/>
    <s v="CA"/>
    <x v="0"/>
    <x v="409"/>
    <d v="2014-12-16T00:00:00"/>
    <x v="4"/>
    <x v="1"/>
    <n v="4"/>
    <x v="0"/>
    <x v="0"/>
    <s v="California"/>
  </r>
  <r>
    <n v="1295139"/>
    <x v="16"/>
    <s v="Mortgage"/>
    <x v="0"/>
    <s v="CO"/>
    <x v="0"/>
    <x v="841"/>
    <d v="2015-03-27T00:00:00"/>
    <x v="6"/>
    <x v="0"/>
    <n v="1"/>
    <x v="0"/>
    <x v="0"/>
    <s v="Colorado"/>
  </r>
  <r>
    <n v="1344757"/>
    <x v="632"/>
    <s v="Bank account or service"/>
    <x v="14"/>
    <s v="CT"/>
    <x v="0"/>
    <x v="1106"/>
    <d v="2015-04-27T00:00:00"/>
    <x v="6"/>
    <x v="0"/>
    <n v="2"/>
    <x v="0"/>
    <x v="1"/>
    <s v="Connecticut"/>
  </r>
  <r>
    <n v="775116"/>
    <x v="82"/>
    <s v="Debt collection"/>
    <x v="4"/>
    <s v="FL"/>
    <x v="0"/>
    <x v="147"/>
    <d v="2014-03-24T00:00:00"/>
    <x v="0"/>
    <x v="1"/>
    <n v="1"/>
    <x v="0"/>
    <x v="0"/>
    <s v="Florida"/>
  </r>
  <r>
    <n v="1075923"/>
    <x v="5"/>
    <s v="Consumer Loan"/>
    <x v="21"/>
    <s v="FL"/>
    <x v="0"/>
    <x v="939"/>
    <d v="2014-10-20T00:00:00"/>
    <x v="7"/>
    <x v="1"/>
    <n v="4"/>
    <x v="0"/>
    <x v="0"/>
    <s v="Florida"/>
  </r>
  <r>
    <n v="1657557"/>
    <x v="19"/>
    <s v="Payday loan"/>
    <x v="41"/>
    <s v="CO"/>
    <x v="0"/>
    <x v="30"/>
    <d v="2015-11-19T00:00:00"/>
    <x v="7"/>
    <x v="0"/>
    <n v="4"/>
    <x v="0"/>
    <x v="0"/>
    <s v="Colorado"/>
  </r>
  <r>
    <n v="1231373"/>
    <x v="19"/>
    <s v="Bank account or service"/>
    <x v="12"/>
    <s v="PA"/>
    <x v="1"/>
    <x v="503"/>
    <d v="2015-02-11T00:00:00"/>
    <x v="4"/>
    <x v="0"/>
    <n v="1"/>
    <x v="0"/>
    <x v="0"/>
    <s v="Pennsylvania"/>
  </r>
  <r>
    <n v="515596"/>
    <x v="10"/>
    <s v="Mortgage"/>
    <x v="0"/>
    <s v="OH"/>
    <x v="0"/>
    <x v="101"/>
    <d v="2013-09-06T00:00:00"/>
    <x v="1"/>
    <x v="3"/>
    <n v="3"/>
    <x v="0"/>
    <x v="0"/>
    <s v="Ohio"/>
  </r>
  <r>
    <n v="1806378"/>
    <x v="18"/>
    <s v="Mortgage"/>
    <x v="0"/>
    <s v="TX"/>
    <x v="0"/>
    <x v="275"/>
    <d v="2016-02-26T00:00:00"/>
    <x v="0"/>
    <x v="2"/>
    <n v="1"/>
    <x v="0"/>
    <x v="0"/>
    <s v="Texas"/>
  </r>
  <r>
    <n v="2011856"/>
    <x v="232"/>
    <s v="Debt collection"/>
    <x v="22"/>
    <s v="CA"/>
    <x v="0"/>
    <x v="656"/>
    <d v="2016-07-14T00:00:00"/>
    <x v="0"/>
    <x v="2"/>
    <n v="3"/>
    <x v="0"/>
    <x v="1"/>
    <s v="California"/>
  </r>
  <r>
    <n v="1382727"/>
    <x v="378"/>
    <s v="Consumer Loan"/>
    <x v="21"/>
    <s v="AZ"/>
    <x v="0"/>
    <x v="120"/>
    <d v="2015-05-19T00:00:00"/>
    <x v="0"/>
    <x v="0"/>
    <n v="2"/>
    <x v="0"/>
    <x v="0"/>
    <s v="Arizona"/>
  </r>
  <r>
    <n v="1062790"/>
    <x v="19"/>
    <s v="Bank account or service"/>
    <x v="9"/>
    <s v="TX"/>
    <x v="1"/>
    <x v="653"/>
    <d v="2014-10-15T00:00:00"/>
    <x v="12"/>
    <x v="1"/>
    <n v="4"/>
    <x v="0"/>
    <x v="0"/>
    <s v="Texas"/>
  </r>
  <r>
    <n v="1640304"/>
    <x v="102"/>
    <s v="Prepaid card"/>
    <x v="33"/>
    <s v="MI"/>
    <x v="0"/>
    <x v="206"/>
    <d v="2015-11-05T00:00:00"/>
    <x v="1"/>
    <x v="0"/>
    <n v="4"/>
    <x v="0"/>
    <x v="0"/>
    <s v="Michigan"/>
  </r>
  <r>
    <n v="1130317"/>
    <x v="26"/>
    <s v="Mortgage"/>
    <x v="0"/>
    <s v="GA"/>
    <x v="0"/>
    <x v="89"/>
    <d v="2014-11-20T00:00:00"/>
    <x v="1"/>
    <x v="1"/>
    <n v="4"/>
    <x v="0"/>
    <x v="1"/>
    <s v="Georgia"/>
  </r>
  <r>
    <n v="1451261"/>
    <x v="62"/>
    <s v="Credit card"/>
    <x v="40"/>
    <s v="OK"/>
    <x v="0"/>
    <x v="1112"/>
    <d v="2015-07-04T00:00:00"/>
    <x v="0"/>
    <x v="0"/>
    <n v="3"/>
    <x v="0"/>
    <x v="1"/>
    <s v="Oklahoma"/>
  </r>
  <r>
    <n v="1032362"/>
    <x v="51"/>
    <s v="Student loan"/>
    <x v="6"/>
    <s v="CT"/>
    <x v="0"/>
    <x v="911"/>
    <d v="2014-09-17T00:00:00"/>
    <x v="0"/>
    <x v="1"/>
    <n v="3"/>
    <x v="0"/>
    <x v="0"/>
    <s v="Connecticut"/>
  </r>
  <r>
    <n v="757091"/>
    <x v="16"/>
    <s v="Credit card"/>
    <x v="57"/>
    <s v="NY"/>
    <x v="0"/>
    <x v="243"/>
    <d v="2014-03-14T00:00:00"/>
    <x v="0"/>
    <x v="1"/>
    <n v="1"/>
    <x v="0"/>
    <x v="0"/>
    <s v="New York"/>
  </r>
  <r>
    <n v="1974675"/>
    <x v="82"/>
    <s v="Debt collection"/>
    <x v="27"/>
    <s v="CA"/>
    <x v="0"/>
    <x v="1182"/>
    <d v="2016-06-18T00:00:00"/>
    <x v="0"/>
    <x v="2"/>
    <n v="2"/>
    <x v="0"/>
    <x v="0"/>
    <s v="California"/>
  </r>
  <r>
    <n v="803395"/>
    <x v="128"/>
    <s v="Bank account or service"/>
    <x v="14"/>
    <s v="CA"/>
    <x v="0"/>
    <x v="394"/>
    <d v="2014-04-10T00:00:00"/>
    <x v="0"/>
    <x v="1"/>
    <n v="2"/>
    <x v="0"/>
    <x v="0"/>
    <s v="California"/>
  </r>
  <r>
    <n v="1284560"/>
    <x v="146"/>
    <s v="Money transfers"/>
    <x v="50"/>
    <s v="TX"/>
    <x v="3"/>
    <x v="665"/>
    <d v="2015-03-20T00:00:00"/>
    <x v="6"/>
    <x v="0"/>
    <n v="1"/>
    <x v="0"/>
    <x v="0"/>
    <s v="Texas"/>
  </r>
  <r>
    <n v="1625458"/>
    <x v="33"/>
    <s v="Student loan"/>
    <x v="6"/>
    <s v="FL"/>
    <x v="3"/>
    <x v="649"/>
    <d v="2015-10-26T00:00:00"/>
    <x v="0"/>
    <x v="0"/>
    <n v="4"/>
    <x v="0"/>
    <x v="0"/>
    <s v="Florida"/>
  </r>
  <r>
    <n v="287229"/>
    <x v="10"/>
    <s v="Mortgage"/>
    <x v="0"/>
    <s v="NJ"/>
    <x v="4"/>
    <x v="1042"/>
    <d v="2013-02-05T00:00:00"/>
    <x v="7"/>
    <x v="3"/>
    <n v="1"/>
    <x v="0"/>
    <x v="1"/>
    <s v="New Jersey"/>
  </r>
  <r>
    <n v="1037750"/>
    <x v="323"/>
    <s v="Debt collection"/>
    <x v="22"/>
    <s v="CO"/>
    <x v="0"/>
    <x v="638"/>
    <d v="2014-09-20T00:00:00"/>
    <x v="0"/>
    <x v="1"/>
    <n v="3"/>
    <x v="0"/>
    <x v="0"/>
    <s v="Colorado"/>
  </r>
  <r>
    <n v="921778"/>
    <x v="19"/>
    <s v="Credit card"/>
    <x v="23"/>
    <s v="IN"/>
    <x v="0"/>
    <x v="96"/>
    <d v="2014-07-02T00:00:00"/>
    <x v="0"/>
    <x v="1"/>
    <n v="3"/>
    <x v="0"/>
    <x v="0"/>
    <s v="Indiana"/>
  </r>
  <r>
    <n v="658701"/>
    <x v="82"/>
    <s v="Debt collection"/>
    <x v="4"/>
    <s v="FL"/>
    <x v="0"/>
    <x v="45"/>
    <d v="2014-01-08T00:00:00"/>
    <x v="0"/>
    <x v="1"/>
    <n v="1"/>
    <x v="0"/>
    <x v="0"/>
    <s v="Florida"/>
  </r>
  <r>
    <n v="838164"/>
    <x v="5"/>
    <s v="Debt collection"/>
    <x v="1"/>
    <s v="MI"/>
    <x v="0"/>
    <x v="765"/>
    <d v="2014-05-07T00:00:00"/>
    <x v="4"/>
    <x v="1"/>
    <n v="2"/>
    <x v="0"/>
    <x v="0"/>
    <s v="Michigan"/>
  </r>
  <r>
    <n v="525044"/>
    <x v="16"/>
    <s v="Bank account or service"/>
    <x v="9"/>
    <s v="MD"/>
    <x v="0"/>
    <x v="474"/>
    <d v="2013-09-12T00:00:00"/>
    <x v="0"/>
    <x v="3"/>
    <n v="3"/>
    <x v="0"/>
    <x v="0"/>
    <s v="Maryland"/>
  </r>
  <r>
    <n v="1623349"/>
    <x v="102"/>
    <s v="Prepaid card"/>
    <x v="55"/>
    <s v="CT"/>
    <x v="0"/>
    <x v="1022"/>
    <d v="2015-11-13T00:00:00"/>
    <x v="41"/>
    <x v="0"/>
    <n v="4"/>
    <x v="0"/>
    <x v="0"/>
    <s v="Connecticut"/>
  </r>
  <r>
    <n v="588873"/>
    <x v="10"/>
    <s v="Bank account or service"/>
    <x v="12"/>
    <s v="OR"/>
    <x v="1"/>
    <x v="74"/>
    <d v="2013-11-07T00:00:00"/>
    <x v="1"/>
    <x v="3"/>
    <n v="4"/>
    <x v="0"/>
    <x v="0"/>
    <s v="Oregon"/>
  </r>
  <r>
    <n v="1968991"/>
    <x v="172"/>
    <s v="Bank account or service"/>
    <x v="9"/>
    <s v="NY"/>
    <x v="1"/>
    <x v="466"/>
    <d v="2016-06-22T00:00:00"/>
    <x v="8"/>
    <x v="2"/>
    <n v="2"/>
    <x v="0"/>
    <x v="0"/>
    <s v="New York"/>
  </r>
  <r>
    <n v="772774"/>
    <x v="35"/>
    <s v="Mortgage"/>
    <x v="0"/>
    <s v="TN"/>
    <x v="3"/>
    <x v="37"/>
    <d v="2014-03-28T00:00:00"/>
    <x v="12"/>
    <x v="1"/>
    <n v="1"/>
    <x v="0"/>
    <x v="0"/>
    <s v="Tennessee"/>
  </r>
  <r>
    <n v="2060418"/>
    <x v="7"/>
    <s v="Student loan"/>
    <x v="6"/>
    <s v="RI"/>
    <x v="0"/>
    <x v="18"/>
    <d v="2016-08-11T00:00:00"/>
    <x v="0"/>
    <x v="2"/>
    <n v="3"/>
    <x v="0"/>
    <x v="1"/>
    <s v="Rhode Island"/>
  </r>
  <r>
    <n v="860007"/>
    <x v="4"/>
    <s v="Credit reporting"/>
    <x v="3"/>
    <s v="GA"/>
    <x v="0"/>
    <x v="172"/>
    <d v="2014-05-20T00:00:00"/>
    <x v="0"/>
    <x v="1"/>
    <n v="2"/>
    <x v="0"/>
    <x v="1"/>
    <s v="Georgia"/>
  </r>
  <r>
    <n v="275960"/>
    <x v="95"/>
    <s v="Bank account or service"/>
    <x v="12"/>
    <s v="AZ"/>
    <x v="1"/>
    <x v="423"/>
    <d v="2013-02-05T00:00:00"/>
    <x v="2"/>
    <x v="3"/>
    <n v="1"/>
    <x v="0"/>
    <x v="0"/>
    <s v="Arizona"/>
  </r>
  <r>
    <n v="1365475"/>
    <x v="313"/>
    <s v="Debt collection"/>
    <x v="27"/>
    <s v="IN"/>
    <x v="0"/>
    <x v="64"/>
    <d v="2015-05-07T00:00:00"/>
    <x v="0"/>
    <x v="0"/>
    <n v="2"/>
    <x v="0"/>
    <x v="0"/>
    <s v="Indiana"/>
  </r>
  <r>
    <n v="555412"/>
    <x v="1"/>
    <s v="Mortgage"/>
    <x v="0"/>
    <s v="DC"/>
    <x v="2"/>
    <x v="167"/>
    <d v="2013-10-09T00:00:00"/>
    <x v="1"/>
    <x v="3"/>
    <n v="4"/>
    <x v="0"/>
    <x v="1"/>
    <s v="District of Columbia"/>
  </r>
  <r>
    <n v="2144359"/>
    <x v="286"/>
    <s v="Debt collection"/>
    <x v="1"/>
    <s v="IA"/>
    <x v="0"/>
    <x v="680"/>
    <d v="2016-10-03T00:00:00"/>
    <x v="0"/>
    <x v="2"/>
    <n v="4"/>
    <x v="0"/>
    <x v="1"/>
    <s v="Iowa"/>
  </r>
  <r>
    <n v="561338"/>
    <x v="1"/>
    <s v="Mortgage"/>
    <x v="0"/>
    <s v="FL"/>
    <x v="0"/>
    <x v="36"/>
    <d v="2013-10-17T00:00:00"/>
    <x v="0"/>
    <x v="3"/>
    <n v="4"/>
    <x v="0"/>
    <x v="0"/>
    <s v="Florida"/>
  </r>
  <r>
    <n v="2012675"/>
    <x v="8"/>
    <s v="Bank account or service"/>
    <x v="9"/>
    <s v="CA"/>
    <x v="1"/>
    <x v="656"/>
    <d v="2016-07-18T00:00:00"/>
    <x v="6"/>
    <x v="2"/>
    <n v="3"/>
    <x v="0"/>
    <x v="0"/>
    <s v="California"/>
  </r>
  <r>
    <n v="1887708"/>
    <x v="129"/>
    <s v="Consumer Loan"/>
    <x v="19"/>
    <s v="MD"/>
    <x v="0"/>
    <x v="66"/>
    <d v="2016-04-22T00:00:00"/>
    <x v="4"/>
    <x v="2"/>
    <n v="2"/>
    <x v="0"/>
    <x v="0"/>
    <s v="Maryland"/>
  </r>
  <r>
    <n v="1917716"/>
    <x v="127"/>
    <s v="Mortgage"/>
    <x v="0"/>
    <s v="AL"/>
    <x v="3"/>
    <x v="278"/>
    <d v="2016-05-12T00:00:00"/>
    <x v="4"/>
    <x v="2"/>
    <n v="2"/>
    <x v="0"/>
    <x v="0"/>
    <s v="Alabama"/>
  </r>
  <r>
    <n v="973188"/>
    <x v="426"/>
    <s v="Debt collection"/>
    <x v="4"/>
    <s v="DE"/>
    <x v="0"/>
    <x v="997"/>
    <d v="2014-08-07T00:00:00"/>
    <x v="0"/>
    <x v="1"/>
    <n v="3"/>
    <x v="0"/>
    <x v="0"/>
    <s v="Delaware"/>
  </r>
  <r>
    <n v="1977264"/>
    <x v="19"/>
    <s v="Credit card"/>
    <x v="10"/>
    <s v="VA"/>
    <x v="0"/>
    <x v="568"/>
    <d v="2016-06-20T00:00:00"/>
    <x v="0"/>
    <x v="2"/>
    <n v="2"/>
    <x v="0"/>
    <x v="1"/>
    <s v="Virginia"/>
  </r>
  <r>
    <n v="1659354"/>
    <x v="32"/>
    <s v="Bank account or service"/>
    <x v="12"/>
    <s v="FL"/>
    <x v="0"/>
    <x v="620"/>
    <d v="2015-11-17T00:00:00"/>
    <x v="0"/>
    <x v="0"/>
    <n v="4"/>
    <x v="0"/>
    <x v="0"/>
    <s v="Florida"/>
  </r>
  <r>
    <n v="1806976"/>
    <x v="20"/>
    <s v="Credit card"/>
    <x v="24"/>
    <s v="WI"/>
    <x v="0"/>
    <x v="1213"/>
    <d v="2016-02-27T00:00:00"/>
    <x v="0"/>
    <x v="2"/>
    <n v="1"/>
    <x v="0"/>
    <x v="1"/>
    <s v="Wisconsin"/>
  </r>
  <r>
    <n v="628191"/>
    <x v="19"/>
    <s v="Mortgage"/>
    <x v="5"/>
    <s v="FL"/>
    <x v="0"/>
    <x v="287"/>
    <d v="2013-12-10T00:00:00"/>
    <x v="0"/>
    <x v="3"/>
    <n v="4"/>
    <x v="0"/>
    <x v="0"/>
    <s v="Florida"/>
  </r>
  <r>
    <n v="1672625"/>
    <x v="256"/>
    <s v="Debt collection"/>
    <x v="22"/>
    <s v="CA"/>
    <x v="0"/>
    <x v="627"/>
    <d v="2015-11-25T00:00:00"/>
    <x v="0"/>
    <x v="0"/>
    <n v="4"/>
    <x v="0"/>
    <x v="0"/>
    <s v="California"/>
  </r>
  <r>
    <n v="505179"/>
    <x v="30"/>
    <s v="Mortgage"/>
    <x v="5"/>
    <s v="ID"/>
    <x v="0"/>
    <x v="315"/>
    <d v="2013-08-28T00:00:00"/>
    <x v="1"/>
    <x v="3"/>
    <n v="3"/>
    <x v="0"/>
    <x v="0"/>
    <s v="Idaho"/>
  </r>
  <r>
    <n v="1591632"/>
    <x v="35"/>
    <s v="Mortgage"/>
    <x v="0"/>
    <s v="NM"/>
    <x v="0"/>
    <x v="1230"/>
    <d v="2015-10-03T00:00:00"/>
    <x v="0"/>
    <x v="0"/>
    <n v="4"/>
    <x v="0"/>
    <x v="0"/>
    <s v="New Mexico"/>
  </r>
  <r>
    <n v="1866848"/>
    <x v="8"/>
    <s v="Credit card"/>
    <x v="57"/>
    <s v="FL"/>
    <x v="0"/>
    <x v="368"/>
    <d v="2016-04-06T00:00:00"/>
    <x v="0"/>
    <x v="2"/>
    <n v="2"/>
    <x v="0"/>
    <x v="0"/>
    <s v="Florida"/>
  </r>
  <r>
    <n v="1592701"/>
    <x v="0"/>
    <s v="Mortgage"/>
    <x v="0"/>
    <s v="TN"/>
    <x v="0"/>
    <x v="94"/>
    <d v="2015-10-05T00:00:00"/>
    <x v="0"/>
    <x v="0"/>
    <n v="4"/>
    <x v="0"/>
    <x v="0"/>
    <s v="Tennessee"/>
  </r>
  <r>
    <n v="2060463"/>
    <x v="17"/>
    <s v="Credit reporting"/>
    <x v="8"/>
    <s v="PA"/>
    <x v="0"/>
    <x v="68"/>
    <d v="2016-08-12T00:00:00"/>
    <x v="0"/>
    <x v="2"/>
    <n v="3"/>
    <x v="0"/>
    <x v="0"/>
    <s v="Pennsylvania"/>
  </r>
  <r>
    <n v="1766774"/>
    <x v="125"/>
    <s v="Bank account or service"/>
    <x v="14"/>
    <s v="WA"/>
    <x v="0"/>
    <x v="523"/>
    <d v="2016-02-02T00:00:00"/>
    <x v="0"/>
    <x v="2"/>
    <n v="1"/>
    <x v="0"/>
    <x v="0"/>
    <s v="Washington"/>
  </r>
  <r>
    <n v="1204935"/>
    <x v="10"/>
    <s v="Mortgage"/>
    <x v="37"/>
    <s v="TX"/>
    <x v="3"/>
    <x v="20"/>
    <d v="2015-01-27T00:00:00"/>
    <x v="2"/>
    <x v="0"/>
    <n v="1"/>
    <x v="0"/>
    <x v="1"/>
    <s v="Texas"/>
  </r>
  <r>
    <n v="1708285"/>
    <x v="193"/>
    <s v="Debt collection"/>
    <x v="22"/>
    <s v="CA"/>
    <x v="0"/>
    <x v="727"/>
    <d v="2015-12-18T00:00:00"/>
    <x v="0"/>
    <x v="0"/>
    <n v="4"/>
    <x v="0"/>
    <x v="0"/>
    <s v="California"/>
  </r>
  <r>
    <n v="2123785"/>
    <x v="10"/>
    <s v="Credit card"/>
    <x v="24"/>
    <s v="FL"/>
    <x v="2"/>
    <x v="760"/>
    <d v="2016-09-23T00:00:00"/>
    <x v="4"/>
    <x v="2"/>
    <n v="3"/>
    <x v="0"/>
    <x v="1"/>
    <s v="Florida"/>
  </r>
  <r>
    <n v="1899570"/>
    <x v="4"/>
    <s v="Credit reporting"/>
    <x v="25"/>
    <s v="PA"/>
    <x v="0"/>
    <x v="70"/>
    <d v="2016-04-27T00:00:00"/>
    <x v="0"/>
    <x v="2"/>
    <n v="2"/>
    <x v="0"/>
    <x v="0"/>
    <s v="Pennsylvania"/>
  </r>
  <r>
    <n v="1060287"/>
    <x v="20"/>
    <s v="Mortgage"/>
    <x v="0"/>
    <s v="OH"/>
    <x v="3"/>
    <x v="433"/>
    <d v="2014-10-09T00:00:00"/>
    <x v="7"/>
    <x v="1"/>
    <n v="4"/>
    <x v="1"/>
    <x v="0"/>
    <s v="Ohio"/>
  </r>
  <r>
    <n v="823545"/>
    <x v="33"/>
    <s v="Debt collection"/>
    <x v="27"/>
    <s v="NY"/>
    <x v="0"/>
    <x v="607"/>
    <d v="2014-04-24T00:00:00"/>
    <x v="0"/>
    <x v="1"/>
    <n v="2"/>
    <x v="0"/>
    <x v="0"/>
    <s v="New York"/>
  </r>
  <r>
    <n v="1384456"/>
    <x v="14"/>
    <s v="Consumer Loan"/>
    <x v="18"/>
    <s v="IL"/>
    <x v="2"/>
    <x v="222"/>
    <d v="2015-05-20T00:00:00"/>
    <x v="0"/>
    <x v="0"/>
    <n v="2"/>
    <x v="0"/>
    <x v="0"/>
    <s v="Illinois"/>
  </r>
  <r>
    <n v="638673"/>
    <x v="10"/>
    <s v="Bank account or service"/>
    <x v="9"/>
    <s v="NC"/>
    <x v="0"/>
    <x v="817"/>
    <d v="2013-12-19T00:00:00"/>
    <x v="0"/>
    <x v="3"/>
    <n v="4"/>
    <x v="0"/>
    <x v="0"/>
    <s v="North Carolina"/>
  </r>
  <r>
    <n v="404603"/>
    <x v="146"/>
    <s v="Money transfers"/>
    <x v="55"/>
    <s v="CA"/>
    <x v="0"/>
    <x v="1019"/>
    <d v="2013-05-10T00:00:00"/>
    <x v="0"/>
    <x v="3"/>
    <n v="2"/>
    <x v="0"/>
    <x v="0"/>
    <s v="California"/>
  </r>
  <r>
    <n v="1690904"/>
    <x v="51"/>
    <s v="Credit card"/>
    <x v="20"/>
    <s v="PA"/>
    <x v="1"/>
    <x v="56"/>
    <d v="2015-12-11T00:00:00"/>
    <x v="1"/>
    <x v="0"/>
    <n v="4"/>
    <x v="0"/>
    <x v="0"/>
    <s v="Pennsylvania"/>
  </r>
  <r>
    <n v="1449076"/>
    <x v="218"/>
    <s v="Bank account or service"/>
    <x v="36"/>
    <s v="MN"/>
    <x v="0"/>
    <x v="173"/>
    <d v="2015-07-02T00:00:00"/>
    <x v="0"/>
    <x v="0"/>
    <n v="3"/>
    <x v="0"/>
    <x v="1"/>
    <s v="Minnesota"/>
  </r>
  <r>
    <n v="494728"/>
    <x v="19"/>
    <s v="Bank account or service"/>
    <x v="12"/>
    <s v="NC"/>
    <x v="2"/>
    <x v="964"/>
    <d v="2013-08-19T00:00:00"/>
    <x v="4"/>
    <x v="3"/>
    <n v="3"/>
    <x v="0"/>
    <x v="0"/>
    <s v="North Carolina"/>
  </r>
  <r>
    <n v="508573"/>
    <x v="130"/>
    <s v="Bank account or service"/>
    <x v="12"/>
    <s v="TX"/>
    <x v="2"/>
    <x v="599"/>
    <d v="2013-08-29T00:00:00"/>
    <x v="0"/>
    <x v="3"/>
    <n v="3"/>
    <x v="0"/>
    <x v="0"/>
    <s v="Texas"/>
  </r>
  <r>
    <n v="1637973"/>
    <x v="16"/>
    <s v="Mortgage"/>
    <x v="0"/>
    <s v="MD"/>
    <x v="0"/>
    <x v="202"/>
    <d v="2015-11-03T00:00:00"/>
    <x v="0"/>
    <x v="0"/>
    <n v="4"/>
    <x v="0"/>
    <x v="0"/>
    <s v="Maryland"/>
  </r>
  <r>
    <n v="2104255"/>
    <x v="957"/>
    <s v="Debt collection"/>
    <x v="1"/>
    <s v="FL"/>
    <x v="0"/>
    <x v="881"/>
    <d v="2016-09-09T00:00:00"/>
    <x v="0"/>
    <x v="2"/>
    <n v="3"/>
    <x v="0"/>
    <x v="1"/>
    <s v="Florida"/>
  </r>
  <r>
    <n v="658838"/>
    <x v="30"/>
    <s v="Mortgage"/>
    <x v="0"/>
    <s v="CA"/>
    <x v="0"/>
    <x v="45"/>
    <d v="2014-01-08T00:00:00"/>
    <x v="0"/>
    <x v="1"/>
    <n v="1"/>
    <x v="0"/>
    <x v="0"/>
    <s v="California"/>
  </r>
  <r>
    <n v="1840780"/>
    <x v="211"/>
    <s v="Debt collection"/>
    <x v="27"/>
    <s v="MS"/>
    <x v="0"/>
    <x v="1105"/>
    <d v="2016-03-20T00:00:00"/>
    <x v="0"/>
    <x v="2"/>
    <n v="1"/>
    <x v="0"/>
    <x v="0"/>
    <s v="Mississippi"/>
  </r>
  <r>
    <n v="836726"/>
    <x v="185"/>
    <s v="Debt collection"/>
    <x v="1"/>
    <s v="CA"/>
    <x v="0"/>
    <x v="742"/>
    <d v="2014-05-03T00:00:00"/>
    <x v="0"/>
    <x v="1"/>
    <n v="2"/>
    <x v="0"/>
    <x v="1"/>
    <s v="California"/>
  </r>
  <r>
    <n v="313086"/>
    <x v="10"/>
    <s v="Credit card"/>
    <x v="17"/>
    <s v="MD"/>
    <x v="4"/>
    <x v="8"/>
    <d v="2013-02-11T00:00:00"/>
    <x v="7"/>
    <x v="3"/>
    <n v="1"/>
    <x v="0"/>
    <x v="1"/>
    <s v="Maryland"/>
  </r>
  <r>
    <n v="602097"/>
    <x v="125"/>
    <s v="Bank account or service"/>
    <x v="9"/>
    <s v="PA"/>
    <x v="1"/>
    <x v="685"/>
    <d v="2013-11-20T00:00:00"/>
    <x v="4"/>
    <x v="3"/>
    <n v="4"/>
    <x v="0"/>
    <x v="0"/>
    <s v="Pennsylvania"/>
  </r>
  <r>
    <n v="1558316"/>
    <x v="4"/>
    <s v="Credit reporting"/>
    <x v="3"/>
    <s v="NY"/>
    <x v="2"/>
    <x v="575"/>
    <d v="2015-09-10T00:00:00"/>
    <x v="0"/>
    <x v="0"/>
    <n v="3"/>
    <x v="0"/>
    <x v="0"/>
    <s v="New York"/>
  </r>
  <r>
    <n v="1239164"/>
    <x v="30"/>
    <s v="Mortgage"/>
    <x v="0"/>
    <s v="PA"/>
    <x v="2"/>
    <x v="260"/>
    <d v="2015-02-20T00:00:00"/>
    <x v="12"/>
    <x v="0"/>
    <n v="1"/>
    <x v="0"/>
    <x v="0"/>
    <s v="Pennsylvania"/>
  </r>
  <r>
    <n v="1247221"/>
    <x v="33"/>
    <s v="Student loan"/>
    <x v="6"/>
    <s v="NY"/>
    <x v="0"/>
    <x v="127"/>
    <d v="2015-02-19T00:00:00"/>
    <x v="0"/>
    <x v="0"/>
    <n v="1"/>
    <x v="0"/>
    <x v="0"/>
    <s v="New York"/>
  </r>
  <r>
    <n v="1795144"/>
    <x v="201"/>
    <s v="Mortgage"/>
    <x v="0"/>
    <s v="MI"/>
    <x v="0"/>
    <x v="480"/>
    <d v="2016-02-19T00:00:00"/>
    <x v="0"/>
    <x v="2"/>
    <n v="1"/>
    <x v="0"/>
    <x v="0"/>
    <s v="Michigan"/>
  </r>
  <r>
    <n v="1256494"/>
    <x v="65"/>
    <s v="Debt collection"/>
    <x v="13"/>
    <s v="LA"/>
    <x v="0"/>
    <x v="272"/>
    <d v="2015-02-25T00:00:00"/>
    <x v="0"/>
    <x v="0"/>
    <n v="1"/>
    <x v="0"/>
    <x v="0"/>
    <s v="Louisiana"/>
  </r>
  <r>
    <n v="812890"/>
    <x v="5"/>
    <s v="Debt collection"/>
    <x v="27"/>
    <s v="MA"/>
    <x v="0"/>
    <x v="194"/>
    <d v="2014-05-21T00:00:00"/>
    <x v="43"/>
    <x v="1"/>
    <n v="2"/>
    <x v="0"/>
    <x v="0"/>
    <s v="Massachusetts"/>
  </r>
  <r>
    <n v="1859842"/>
    <x v="9"/>
    <s v="Credit reporting"/>
    <x v="44"/>
    <s v="VA"/>
    <x v="2"/>
    <x v="303"/>
    <d v="2016-04-01T00:00:00"/>
    <x v="0"/>
    <x v="2"/>
    <n v="2"/>
    <x v="0"/>
    <x v="0"/>
    <s v="Virginia"/>
  </r>
  <r>
    <n v="1233396"/>
    <x v="82"/>
    <s v="Debt collection"/>
    <x v="22"/>
    <s v="FL"/>
    <x v="0"/>
    <x v="350"/>
    <d v="2015-02-11T00:00:00"/>
    <x v="1"/>
    <x v="0"/>
    <n v="1"/>
    <x v="0"/>
    <x v="0"/>
    <s v="Florida"/>
  </r>
  <r>
    <n v="988181"/>
    <x v="93"/>
    <s v="Mortgage"/>
    <x v="0"/>
    <s v="MD"/>
    <x v="2"/>
    <x v="687"/>
    <d v="2014-08-21T00:00:00"/>
    <x v="7"/>
    <x v="1"/>
    <n v="3"/>
    <x v="0"/>
    <x v="0"/>
    <s v="Maryland"/>
  </r>
  <r>
    <n v="468614"/>
    <x v="17"/>
    <s v="Credit reporting"/>
    <x v="8"/>
    <s v="NH"/>
    <x v="0"/>
    <x v="487"/>
    <d v="2013-07-29T00:00:00"/>
    <x v="0"/>
    <x v="3"/>
    <n v="3"/>
    <x v="0"/>
    <x v="0"/>
    <s v="New Hampshire"/>
  </r>
  <r>
    <n v="829292"/>
    <x v="273"/>
    <s v="Consumer Loan"/>
    <x v="21"/>
    <s v="AZ"/>
    <x v="0"/>
    <x v="231"/>
    <d v="2014-05-13T00:00:00"/>
    <x v="27"/>
    <x v="1"/>
    <n v="2"/>
    <x v="0"/>
    <x v="1"/>
    <s v="Arizona"/>
  </r>
  <r>
    <n v="1125653"/>
    <x v="1"/>
    <s v="Mortgage"/>
    <x v="0"/>
    <s v="IL"/>
    <x v="0"/>
    <x v="1288"/>
    <d v="2014-11-23T00:00:00"/>
    <x v="0"/>
    <x v="1"/>
    <n v="4"/>
    <x v="0"/>
    <x v="0"/>
    <s v="Illinois"/>
  </r>
  <r>
    <n v="1806321"/>
    <x v="8"/>
    <s v="Money transfers"/>
    <x v="50"/>
    <s v="CT"/>
    <x v="0"/>
    <x v="275"/>
    <d v="2016-02-26T00:00:00"/>
    <x v="0"/>
    <x v="2"/>
    <n v="1"/>
    <x v="0"/>
    <x v="0"/>
    <s v="Connecticut"/>
  </r>
  <r>
    <n v="1849187"/>
    <x v="374"/>
    <s v="Debt collection"/>
    <x v="22"/>
    <s v="PA"/>
    <x v="0"/>
    <x v="183"/>
    <d v="2016-03-24T00:00:00"/>
    <x v="0"/>
    <x v="2"/>
    <n v="1"/>
    <x v="0"/>
    <x v="0"/>
    <s v="Pennsylvania"/>
  </r>
  <r>
    <n v="941193"/>
    <x v="62"/>
    <s v="Bank account or service"/>
    <x v="15"/>
    <s v="MI"/>
    <x v="0"/>
    <x v="386"/>
    <d v="2014-07-31T00:00:00"/>
    <x v="20"/>
    <x v="1"/>
    <n v="3"/>
    <x v="0"/>
    <x v="1"/>
    <s v="Michigan"/>
  </r>
  <r>
    <n v="1673897"/>
    <x v="19"/>
    <s v="Credit card"/>
    <x v="17"/>
    <s v="PA"/>
    <x v="0"/>
    <x v="724"/>
    <d v="2015-11-27T00:00:00"/>
    <x v="0"/>
    <x v="0"/>
    <n v="4"/>
    <x v="0"/>
    <x v="0"/>
    <s v="Pennsylvania"/>
  </r>
  <r>
    <n v="1859077"/>
    <x v="47"/>
    <s v="Bank account or service"/>
    <x v="12"/>
    <s v="OH"/>
    <x v="0"/>
    <x v="184"/>
    <d v="2016-03-31T00:00:00"/>
    <x v="0"/>
    <x v="2"/>
    <n v="1"/>
    <x v="0"/>
    <x v="0"/>
    <s v="Ohio"/>
  </r>
  <r>
    <n v="459938"/>
    <x v="958"/>
    <s v="Debt collection"/>
    <x v="22"/>
    <s v="IA"/>
    <x v="0"/>
    <x v="711"/>
    <d v="2013-08-16T00:00:00"/>
    <x v="51"/>
    <x v="3"/>
    <n v="3"/>
    <x v="0"/>
    <x v="0"/>
    <s v="Iowa"/>
  </r>
  <r>
    <n v="1695118"/>
    <x v="10"/>
    <s v="Bank account or service"/>
    <x v="12"/>
    <s v="WA"/>
    <x v="0"/>
    <x v="888"/>
    <d v="2015-12-13T00:00:00"/>
    <x v="0"/>
    <x v="0"/>
    <n v="4"/>
    <x v="0"/>
    <x v="0"/>
    <s v="Washington"/>
  </r>
  <r>
    <n v="503674"/>
    <x v="4"/>
    <s v="Credit reporting"/>
    <x v="8"/>
    <s v="TX"/>
    <x v="0"/>
    <x v="1179"/>
    <d v="2013-08-25T00:00:00"/>
    <x v="0"/>
    <x v="3"/>
    <n v="3"/>
    <x v="0"/>
    <x v="0"/>
    <s v="Texas"/>
  </r>
  <r>
    <n v="630891"/>
    <x v="62"/>
    <s v="Credit card"/>
    <x v="24"/>
    <s v="AL"/>
    <x v="0"/>
    <x v="859"/>
    <d v="2013-12-11T00:00:00"/>
    <x v="0"/>
    <x v="3"/>
    <n v="4"/>
    <x v="0"/>
    <x v="0"/>
    <s v="Alabama"/>
  </r>
  <r>
    <n v="986341"/>
    <x v="10"/>
    <s v="Mortgage"/>
    <x v="37"/>
    <s v="NC"/>
    <x v="0"/>
    <x v="1028"/>
    <d v="2014-08-15T00:00:00"/>
    <x v="0"/>
    <x v="1"/>
    <n v="3"/>
    <x v="0"/>
    <x v="0"/>
    <s v="North Carolina"/>
  </r>
  <r>
    <n v="1204387"/>
    <x v="30"/>
    <s v="Bank account or service"/>
    <x v="12"/>
    <s v="KY"/>
    <x v="1"/>
    <x v="20"/>
    <d v="2015-01-26T00:00:00"/>
    <x v="6"/>
    <x v="0"/>
    <n v="1"/>
    <x v="0"/>
    <x v="0"/>
    <s v="Kentucky"/>
  </r>
  <r>
    <n v="399528"/>
    <x v="16"/>
    <s v="Credit card"/>
    <x v="51"/>
    <s v="FL"/>
    <x v="2"/>
    <x v="494"/>
    <d v="2013-05-07T00:00:00"/>
    <x v="1"/>
    <x v="3"/>
    <n v="2"/>
    <x v="0"/>
    <x v="0"/>
    <s v="Florida"/>
  </r>
  <r>
    <n v="640969"/>
    <x v="50"/>
    <s v="Consumer Loan"/>
    <x v="21"/>
    <s v="OH"/>
    <x v="0"/>
    <x v="223"/>
    <d v="2014-01-02T00:00:00"/>
    <x v="35"/>
    <x v="3"/>
    <n v="4"/>
    <x v="0"/>
    <x v="0"/>
    <s v="Ohio"/>
  </r>
  <r>
    <n v="1737660"/>
    <x v="20"/>
    <s v="Credit card"/>
    <x v="16"/>
    <s v="NY"/>
    <x v="0"/>
    <x v="921"/>
    <d v="2016-01-12T00:00:00"/>
    <x v="0"/>
    <x v="2"/>
    <n v="1"/>
    <x v="0"/>
    <x v="0"/>
    <s v="New York"/>
  </r>
  <r>
    <n v="1454464"/>
    <x v="19"/>
    <s v="Bank account or service"/>
    <x v="12"/>
    <s v="GA"/>
    <x v="3"/>
    <x v="782"/>
    <d v="2015-07-08T00:00:00"/>
    <x v="1"/>
    <x v="0"/>
    <n v="3"/>
    <x v="0"/>
    <x v="0"/>
    <s v="Georgia"/>
  </r>
  <r>
    <n v="439407"/>
    <x v="16"/>
    <s v="Credit card"/>
    <x v="51"/>
    <s v="IL"/>
    <x v="0"/>
    <x v="1128"/>
    <d v="2013-06-24T00:00:00"/>
    <x v="7"/>
    <x v="3"/>
    <n v="2"/>
    <x v="0"/>
    <x v="0"/>
    <s v="Illinois"/>
  </r>
  <r>
    <n v="1030215"/>
    <x v="82"/>
    <s v="Debt collection"/>
    <x v="13"/>
    <s v="NM"/>
    <x v="0"/>
    <x v="95"/>
    <d v="2014-09-16T00:00:00"/>
    <x v="0"/>
    <x v="1"/>
    <n v="3"/>
    <x v="0"/>
    <x v="0"/>
    <s v="New Mexico"/>
  </r>
  <r>
    <n v="409360"/>
    <x v="19"/>
    <s v="Mortgage"/>
    <x v="5"/>
    <s v="FL"/>
    <x v="2"/>
    <x v="1047"/>
    <d v="2013-05-21T00:00:00"/>
    <x v="2"/>
    <x v="3"/>
    <n v="2"/>
    <x v="0"/>
    <x v="0"/>
    <s v="Florida"/>
  </r>
  <r>
    <n v="652402"/>
    <x v="410"/>
    <s v="Debt collection"/>
    <x v="22"/>
    <s v="TX"/>
    <x v="0"/>
    <x v="635"/>
    <d v="2014-02-27T00:00:00"/>
    <x v="74"/>
    <x v="1"/>
    <n v="1"/>
    <x v="0"/>
    <x v="0"/>
    <s v="Texas"/>
  </r>
  <r>
    <n v="1662453"/>
    <x v="1"/>
    <s v="Debt collection"/>
    <x v="13"/>
    <s v="NC"/>
    <x v="0"/>
    <x v="389"/>
    <d v="2015-11-19T00:00:00"/>
    <x v="0"/>
    <x v="0"/>
    <n v="4"/>
    <x v="0"/>
    <x v="1"/>
    <s v="North Carolina"/>
  </r>
  <r>
    <n v="1283567"/>
    <x v="19"/>
    <s v="Consumer Loan"/>
    <x v="39"/>
    <s v="GA"/>
    <x v="0"/>
    <x v="1320"/>
    <d v="2015-03-15T00:00:00"/>
    <x v="0"/>
    <x v="0"/>
    <n v="1"/>
    <x v="0"/>
    <x v="0"/>
    <s v="Georgia"/>
  </r>
  <r>
    <n v="1181139"/>
    <x v="23"/>
    <s v="Bank account or service"/>
    <x v="12"/>
    <m/>
    <x v="3"/>
    <x v="960"/>
    <d v="2015-01-06T00:00:00"/>
    <x v="1"/>
    <x v="0"/>
    <n v="1"/>
    <x v="0"/>
    <x v="0"/>
    <e v="#N/A"/>
  </r>
  <r>
    <n v="1602148"/>
    <x v="10"/>
    <s v="Mortgage"/>
    <x v="0"/>
    <s v="CA"/>
    <x v="0"/>
    <x v="839"/>
    <d v="2015-10-10T00:00:00"/>
    <x v="0"/>
    <x v="0"/>
    <n v="4"/>
    <x v="0"/>
    <x v="0"/>
    <s v="California"/>
  </r>
  <r>
    <n v="2065184"/>
    <x v="19"/>
    <s v="Credit card"/>
    <x v="24"/>
    <s v="VA"/>
    <x v="1"/>
    <x v="124"/>
    <d v="2016-08-17T00:00:00"/>
    <x v="1"/>
    <x v="2"/>
    <n v="3"/>
    <x v="0"/>
    <x v="0"/>
    <s v="Virginia"/>
  </r>
  <r>
    <n v="1204862"/>
    <x v="959"/>
    <s v="Debt collection"/>
    <x v="27"/>
    <s v="RI"/>
    <x v="0"/>
    <x v="20"/>
    <d v="2015-01-22T00:00:00"/>
    <x v="0"/>
    <x v="0"/>
    <n v="1"/>
    <x v="0"/>
    <x v="0"/>
    <s v="Rhode Island"/>
  </r>
  <r>
    <n v="982911"/>
    <x v="45"/>
    <s v="Credit card"/>
    <x v="24"/>
    <s v="FL"/>
    <x v="0"/>
    <x v="98"/>
    <d v="2014-08-13T00:00:00"/>
    <x v="0"/>
    <x v="1"/>
    <n v="3"/>
    <x v="0"/>
    <x v="0"/>
    <s v="Florida"/>
  </r>
  <r>
    <n v="1001578"/>
    <x v="88"/>
    <s v="Consumer Loan"/>
    <x v="19"/>
    <s v="NJ"/>
    <x v="0"/>
    <x v="801"/>
    <d v="2014-08-26T00:00:00"/>
    <x v="0"/>
    <x v="1"/>
    <n v="3"/>
    <x v="0"/>
    <x v="0"/>
    <s v="New Jersey"/>
  </r>
  <r>
    <n v="1776664"/>
    <x v="130"/>
    <s v="Debt collection"/>
    <x v="1"/>
    <s v="NY"/>
    <x v="0"/>
    <x v="1021"/>
    <d v="2016-02-07T00:00:00"/>
    <x v="0"/>
    <x v="2"/>
    <n v="1"/>
    <x v="0"/>
    <x v="0"/>
    <s v="New York"/>
  </r>
  <r>
    <n v="762774"/>
    <x v="10"/>
    <s v="Credit card"/>
    <x v="35"/>
    <s v="TX"/>
    <x v="0"/>
    <x v="32"/>
    <d v="2014-03-21T00:00:00"/>
    <x v="7"/>
    <x v="1"/>
    <n v="1"/>
    <x v="0"/>
    <x v="0"/>
    <s v="Texas"/>
  </r>
  <r>
    <n v="982254"/>
    <x v="268"/>
    <s v="Debt collection"/>
    <x v="22"/>
    <s v="TX"/>
    <x v="0"/>
    <x v="98"/>
    <d v="2014-08-15T00:00:00"/>
    <x v="4"/>
    <x v="1"/>
    <n v="3"/>
    <x v="0"/>
    <x v="1"/>
    <s v="Texas"/>
  </r>
  <r>
    <n v="381983"/>
    <x v="30"/>
    <s v="Bank account or service"/>
    <x v="9"/>
    <s v="ID"/>
    <x v="2"/>
    <x v="19"/>
    <d v="2013-04-15T00:00:00"/>
    <x v="0"/>
    <x v="3"/>
    <n v="2"/>
    <x v="0"/>
    <x v="0"/>
    <s v="Idaho"/>
  </r>
  <r>
    <n v="728713"/>
    <x v="896"/>
    <s v="Debt collection"/>
    <x v="27"/>
    <s v="OH"/>
    <x v="3"/>
    <x v="835"/>
    <d v="2014-02-25T00:00:00"/>
    <x v="1"/>
    <x v="1"/>
    <n v="1"/>
    <x v="0"/>
    <x v="0"/>
    <s v="Ohio"/>
  </r>
  <r>
    <n v="434756"/>
    <x v="14"/>
    <s v="Credit card"/>
    <x v="24"/>
    <s v="TX"/>
    <x v="0"/>
    <x v="1151"/>
    <d v="2013-06-17T00:00:00"/>
    <x v="0"/>
    <x v="3"/>
    <n v="2"/>
    <x v="0"/>
    <x v="1"/>
    <s v="Texas"/>
  </r>
  <r>
    <n v="2017929"/>
    <x v="51"/>
    <s v="Student loan"/>
    <x v="6"/>
    <s v="MO"/>
    <x v="0"/>
    <x v="125"/>
    <d v="2016-07-19T00:00:00"/>
    <x v="0"/>
    <x v="2"/>
    <n v="3"/>
    <x v="0"/>
    <x v="0"/>
    <s v="Missouri"/>
  </r>
  <r>
    <n v="454980"/>
    <x v="19"/>
    <s v="Mortgage"/>
    <x v="0"/>
    <s v="FL"/>
    <x v="1"/>
    <x v="390"/>
    <d v="2013-07-25T00:00:00"/>
    <x v="11"/>
    <x v="3"/>
    <n v="3"/>
    <x v="0"/>
    <x v="0"/>
    <s v="Florida"/>
  </r>
  <r>
    <n v="1581689"/>
    <x v="12"/>
    <s v="Payday loan"/>
    <x v="11"/>
    <s v="OH"/>
    <x v="0"/>
    <x v="144"/>
    <d v="2015-09-30T00:00:00"/>
    <x v="6"/>
    <x v="0"/>
    <n v="3"/>
    <x v="0"/>
    <x v="0"/>
    <s v="Ohio"/>
  </r>
  <r>
    <n v="1007513"/>
    <x v="17"/>
    <s v="Credit reporting"/>
    <x v="8"/>
    <s v="MD"/>
    <x v="0"/>
    <x v="961"/>
    <d v="2014-08-29T00:00:00"/>
    <x v="0"/>
    <x v="1"/>
    <n v="3"/>
    <x v="0"/>
    <x v="0"/>
    <s v="Maryland"/>
  </r>
  <r>
    <n v="2117132"/>
    <x v="290"/>
    <s v="Student loan"/>
    <x v="6"/>
    <s v="MI"/>
    <x v="0"/>
    <x v="1268"/>
    <d v="2016-09-16T00:00:00"/>
    <x v="0"/>
    <x v="2"/>
    <n v="3"/>
    <x v="0"/>
    <x v="0"/>
    <s v="Michigan"/>
  </r>
  <r>
    <n v="1455313"/>
    <x v="17"/>
    <s v="Credit reporting"/>
    <x v="3"/>
    <s v="AZ"/>
    <x v="0"/>
    <x v="782"/>
    <d v="2015-07-07T00:00:00"/>
    <x v="0"/>
    <x v="0"/>
    <n v="3"/>
    <x v="0"/>
    <x v="0"/>
    <s v="Arizona"/>
  </r>
  <r>
    <n v="524610"/>
    <x v="1"/>
    <s v="Mortgage"/>
    <x v="0"/>
    <s v="FL"/>
    <x v="0"/>
    <x v="474"/>
    <d v="2013-09-12T00:00:00"/>
    <x v="0"/>
    <x v="3"/>
    <n v="3"/>
    <x v="0"/>
    <x v="0"/>
    <s v="Florida"/>
  </r>
  <r>
    <n v="1194639"/>
    <x v="14"/>
    <s v="Credit card"/>
    <x v="17"/>
    <s v="FL"/>
    <x v="0"/>
    <x v="751"/>
    <d v="2015-01-15T00:00:00"/>
    <x v="0"/>
    <x v="0"/>
    <n v="1"/>
    <x v="0"/>
    <x v="0"/>
    <s v="Florida"/>
  </r>
  <r>
    <n v="599234"/>
    <x v="1"/>
    <s v="Mortgage"/>
    <x v="0"/>
    <s v="CA"/>
    <x v="3"/>
    <x v="927"/>
    <d v="2013-11-21T00:00:00"/>
    <x v="12"/>
    <x v="3"/>
    <n v="4"/>
    <x v="0"/>
    <x v="0"/>
    <s v="California"/>
  </r>
  <r>
    <n v="1621502"/>
    <x v="614"/>
    <s v="Debt collection"/>
    <x v="13"/>
    <s v="TX"/>
    <x v="0"/>
    <x v="234"/>
    <d v="2015-10-23T00:00:00"/>
    <x v="0"/>
    <x v="0"/>
    <n v="4"/>
    <x v="0"/>
    <x v="0"/>
    <s v="Texas"/>
  </r>
  <r>
    <n v="1514697"/>
    <x v="9"/>
    <s v="Credit reporting"/>
    <x v="8"/>
    <s v="NJ"/>
    <x v="0"/>
    <x v="1023"/>
    <d v="2015-08-12T00:00:00"/>
    <x v="0"/>
    <x v="0"/>
    <n v="3"/>
    <x v="0"/>
    <x v="0"/>
    <s v="New Jersey"/>
  </r>
  <r>
    <n v="720130"/>
    <x v="62"/>
    <s v="Debt collection"/>
    <x v="22"/>
    <s v="PA"/>
    <x v="0"/>
    <x v="725"/>
    <d v="2014-02-20T00:00:00"/>
    <x v="1"/>
    <x v="1"/>
    <n v="1"/>
    <x v="0"/>
    <x v="0"/>
    <s v="Pennsylvania"/>
  </r>
  <r>
    <n v="1615484"/>
    <x v="48"/>
    <s v="Student loan"/>
    <x v="6"/>
    <s v="NY"/>
    <x v="0"/>
    <x v="0"/>
    <d v="2015-10-22T00:00:00"/>
    <x v="4"/>
    <x v="0"/>
    <n v="4"/>
    <x v="0"/>
    <x v="0"/>
    <s v="New York"/>
  </r>
  <r>
    <n v="1241684"/>
    <x v="548"/>
    <s v="Debt collection"/>
    <x v="13"/>
    <s v="NY"/>
    <x v="0"/>
    <x v="281"/>
    <d v="2015-02-16T00:00:00"/>
    <x v="0"/>
    <x v="0"/>
    <n v="1"/>
    <x v="0"/>
    <x v="0"/>
    <s v="New York"/>
  </r>
  <r>
    <n v="1076231"/>
    <x v="14"/>
    <s v="Credit card"/>
    <x v="48"/>
    <s v="FL"/>
    <x v="0"/>
    <x v="939"/>
    <d v="2014-10-17T00:00:00"/>
    <x v="0"/>
    <x v="1"/>
    <n v="4"/>
    <x v="0"/>
    <x v="0"/>
    <s v="Florida"/>
  </r>
  <r>
    <n v="1822733"/>
    <x v="16"/>
    <s v="Credit card"/>
    <x v="40"/>
    <s v="TX"/>
    <x v="0"/>
    <x v="1035"/>
    <d v="2016-03-09T00:00:00"/>
    <x v="1"/>
    <x v="2"/>
    <n v="1"/>
    <x v="0"/>
    <x v="0"/>
    <s v="Texas"/>
  </r>
  <r>
    <n v="481002"/>
    <x v="4"/>
    <s v="Credit reporting"/>
    <x v="3"/>
    <s v="GA"/>
    <x v="0"/>
    <x v="822"/>
    <d v="2013-07-31T00:00:00"/>
    <x v="0"/>
    <x v="3"/>
    <n v="3"/>
    <x v="0"/>
    <x v="0"/>
    <s v="Georgia"/>
  </r>
  <r>
    <n v="275475"/>
    <x v="8"/>
    <s v="Bank account or service"/>
    <x v="36"/>
    <s v="FL"/>
    <x v="1"/>
    <x v="573"/>
    <d v="2013-01-30T00:00:00"/>
    <x v="1"/>
    <x v="3"/>
    <n v="1"/>
    <x v="0"/>
    <x v="0"/>
    <s v="Florida"/>
  </r>
  <r>
    <n v="625762"/>
    <x v="14"/>
    <s v="Debt collection"/>
    <x v="4"/>
    <s v="NY"/>
    <x v="0"/>
    <x v="942"/>
    <d v="2013-12-17T00:00:00"/>
    <x v="8"/>
    <x v="3"/>
    <n v="4"/>
    <x v="0"/>
    <x v="0"/>
    <s v="New York"/>
  </r>
  <r>
    <n v="1213324"/>
    <x v="8"/>
    <s v="Mortgage"/>
    <x v="42"/>
    <s v="IL"/>
    <x v="1"/>
    <x v="48"/>
    <d v="2015-02-03T00:00:00"/>
    <x v="11"/>
    <x v="0"/>
    <n v="1"/>
    <x v="0"/>
    <x v="1"/>
    <s v="Illinois"/>
  </r>
  <r>
    <n v="1918724"/>
    <x v="19"/>
    <s v="Mortgage"/>
    <x v="0"/>
    <s v="NY"/>
    <x v="0"/>
    <x v="278"/>
    <d v="2016-05-12T00:00:00"/>
    <x v="4"/>
    <x v="2"/>
    <n v="2"/>
    <x v="0"/>
    <x v="0"/>
    <s v="New York"/>
  </r>
  <r>
    <n v="1553896"/>
    <x v="17"/>
    <s v="Credit reporting"/>
    <x v="44"/>
    <s v="NV"/>
    <x v="0"/>
    <x v="337"/>
    <d v="2015-09-08T00:00:00"/>
    <x v="7"/>
    <x v="0"/>
    <n v="3"/>
    <x v="0"/>
    <x v="0"/>
    <s v="Nevada"/>
  </r>
  <r>
    <n v="2104797"/>
    <x v="93"/>
    <s v="Mortgage"/>
    <x v="0"/>
    <s v="CA"/>
    <x v="0"/>
    <x v="881"/>
    <d v="2016-09-09T00:00:00"/>
    <x v="0"/>
    <x v="2"/>
    <n v="3"/>
    <x v="0"/>
    <x v="1"/>
    <s v="California"/>
  </r>
  <r>
    <n v="372732"/>
    <x v="19"/>
    <s v="Bank account or service"/>
    <x v="12"/>
    <s v="MN"/>
    <x v="1"/>
    <x v="157"/>
    <d v="2013-04-03T00:00:00"/>
    <x v="1"/>
    <x v="3"/>
    <n v="2"/>
    <x v="0"/>
    <x v="1"/>
    <s v="Minnesota"/>
  </r>
  <r>
    <n v="1742524"/>
    <x v="4"/>
    <s v="Credit reporting"/>
    <x v="25"/>
    <s v="VA"/>
    <x v="2"/>
    <x v="162"/>
    <d v="2016-01-14T00:00:00"/>
    <x v="0"/>
    <x v="2"/>
    <n v="1"/>
    <x v="0"/>
    <x v="0"/>
    <s v="Virginia"/>
  </r>
  <r>
    <n v="2073754"/>
    <x v="37"/>
    <s v="Consumer Loan"/>
    <x v="56"/>
    <s v="IL"/>
    <x v="0"/>
    <x v="681"/>
    <d v="2016-08-24T00:00:00"/>
    <x v="6"/>
    <x v="2"/>
    <n v="3"/>
    <x v="0"/>
    <x v="1"/>
    <s v="Illinois"/>
  </r>
  <r>
    <n v="1795104"/>
    <x v="33"/>
    <s v="Student loan"/>
    <x v="6"/>
    <s v="FL"/>
    <x v="0"/>
    <x v="480"/>
    <d v="2016-02-19T00:00:00"/>
    <x v="0"/>
    <x v="2"/>
    <n v="1"/>
    <x v="0"/>
    <x v="0"/>
    <s v="Florida"/>
  </r>
  <r>
    <n v="2045391"/>
    <x v="6"/>
    <s v="Bank account or service"/>
    <x v="9"/>
    <s v="NY"/>
    <x v="1"/>
    <x v="431"/>
    <d v="2016-08-05T00:00:00"/>
    <x v="4"/>
    <x v="2"/>
    <n v="3"/>
    <x v="0"/>
    <x v="0"/>
    <s v="New York"/>
  </r>
  <r>
    <n v="748785"/>
    <x v="501"/>
    <s v="Debt collection"/>
    <x v="4"/>
    <s v="SC"/>
    <x v="0"/>
    <x v="556"/>
    <d v="2014-03-07T00:00:00"/>
    <x v="0"/>
    <x v="1"/>
    <n v="1"/>
    <x v="0"/>
    <x v="0"/>
    <s v="South Carolina"/>
  </r>
  <r>
    <n v="1485598"/>
    <x v="9"/>
    <s v="Credit reporting"/>
    <x v="25"/>
    <s v="GA"/>
    <x v="1"/>
    <x v="119"/>
    <d v="2015-08-17T00:00:00"/>
    <x v="19"/>
    <x v="0"/>
    <n v="3"/>
    <x v="0"/>
    <x v="0"/>
    <s v="Georgia"/>
  </r>
  <r>
    <n v="1111151"/>
    <x v="650"/>
    <s v="Debt collection"/>
    <x v="27"/>
    <s v="TX"/>
    <x v="0"/>
    <x v="197"/>
    <d v="2014-11-11T00:00:00"/>
    <x v="0"/>
    <x v="1"/>
    <n v="4"/>
    <x v="0"/>
    <x v="0"/>
    <s v="Texas"/>
  </r>
  <r>
    <n v="1370739"/>
    <x v="8"/>
    <s v="Bank account or service"/>
    <x v="15"/>
    <s v="GA"/>
    <x v="0"/>
    <x v="208"/>
    <d v="2015-05-12T00:00:00"/>
    <x v="0"/>
    <x v="0"/>
    <n v="2"/>
    <x v="0"/>
    <x v="0"/>
    <s v="Georgia"/>
  </r>
  <r>
    <n v="1306054"/>
    <x v="10"/>
    <s v="Credit card"/>
    <x v="48"/>
    <s v="CA"/>
    <x v="0"/>
    <x v="951"/>
    <d v="2015-03-28T00:00:00"/>
    <x v="0"/>
    <x v="0"/>
    <n v="1"/>
    <x v="0"/>
    <x v="0"/>
    <s v="California"/>
  </r>
  <r>
    <n v="734757"/>
    <x v="50"/>
    <s v="Consumer Loan"/>
    <x v="39"/>
    <s v="GA"/>
    <x v="0"/>
    <x v="468"/>
    <d v="2014-02-27T00:00:00"/>
    <x v="0"/>
    <x v="1"/>
    <n v="1"/>
    <x v="0"/>
    <x v="1"/>
    <s v="Georgia"/>
  </r>
  <r>
    <n v="1756514"/>
    <x v="179"/>
    <s v="Mortgage"/>
    <x v="0"/>
    <s v="OR"/>
    <x v="0"/>
    <x v="413"/>
    <d v="2016-01-25T00:00:00"/>
    <x v="0"/>
    <x v="2"/>
    <n v="1"/>
    <x v="0"/>
    <x v="0"/>
    <s v="Oregon"/>
  </r>
  <r>
    <n v="1842611"/>
    <x v="291"/>
    <s v="Debt collection"/>
    <x v="1"/>
    <s v="NY"/>
    <x v="0"/>
    <x v="943"/>
    <d v="2016-03-21T00:00:00"/>
    <x v="0"/>
    <x v="2"/>
    <n v="1"/>
    <x v="0"/>
    <x v="1"/>
    <s v="New York"/>
  </r>
  <r>
    <n v="1742981"/>
    <x v="10"/>
    <s v="Bank account or service"/>
    <x v="15"/>
    <s v="CA"/>
    <x v="1"/>
    <x v="162"/>
    <d v="2016-01-19T00:00:00"/>
    <x v="2"/>
    <x v="2"/>
    <n v="1"/>
    <x v="0"/>
    <x v="0"/>
    <s v="California"/>
  </r>
  <r>
    <n v="821188"/>
    <x v="16"/>
    <s v="Credit card"/>
    <x v="24"/>
    <s v="FL"/>
    <x v="1"/>
    <x v="51"/>
    <d v="2014-04-25T00:00:00"/>
    <x v="4"/>
    <x v="1"/>
    <n v="2"/>
    <x v="0"/>
    <x v="0"/>
    <s v="Florida"/>
  </r>
  <r>
    <n v="444866"/>
    <x v="8"/>
    <s v="Credit card"/>
    <x v="17"/>
    <s v="IL"/>
    <x v="0"/>
    <x v="1357"/>
    <d v="2013-06-28T00:00:00"/>
    <x v="0"/>
    <x v="3"/>
    <n v="2"/>
    <x v="0"/>
    <x v="0"/>
    <s v="Illinois"/>
  </r>
  <r>
    <n v="1326284"/>
    <x v="1"/>
    <s v="Mortgage"/>
    <x v="0"/>
    <s v="MS"/>
    <x v="0"/>
    <x v="151"/>
    <d v="2015-04-11T00:00:00"/>
    <x v="0"/>
    <x v="0"/>
    <n v="2"/>
    <x v="0"/>
    <x v="0"/>
    <s v="Mississippi"/>
  </r>
  <r>
    <n v="1649209"/>
    <x v="8"/>
    <s v="Bank account or service"/>
    <x v="9"/>
    <s v="IL"/>
    <x v="0"/>
    <x v="362"/>
    <d v="2015-11-10T00:00:00"/>
    <x v="0"/>
    <x v="0"/>
    <n v="4"/>
    <x v="0"/>
    <x v="1"/>
    <s v="Illinois"/>
  </r>
  <r>
    <n v="1142034"/>
    <x v="62"/>
    <s v="Debt collection"/>
    <x v="22"/>
    <s v="AZ"/>
    <x v="0"/>
    <x v="89"/>
    <d v="2014-11-21T00:00:00"/>
    <x v="4"/>
    <x v="1"/>
    <n v="4"/>
    <x v="0"/>
    <x v="0"/>
    <s v="Arizona"/>
  </r>
  <r>
    <n v="627844"/>
    <x v="615"/>
    <s v="Bank account or service"/>
    <x v="12"/>
    <s v="CO"/>
    <x v="1"/>
    <x v="287"/>
    <d v="2013-12-10T00:00:00"/>
    <x v="0"/>
    <x v="3"/>
    <n v="4"/>
    <x v="0"/>
    <x v="0"/>
    <s v="Colorado"/>
  </r>
  <r>
    <n v="1310370"/>
    <x v="9"/>
    <s v="Credit reporting"/>
    <x v="8"/>
    <s v="TX"/>
    <x v="0"/>
    <x v="84"/>
    <d v="2015-04-01T00:00:00"/>
    <x v="0"/>
    <x v="0"/>
    <n v="2"/>
    <x v="0"/>
    <x v="0"/>
    <s v="Texas"/>
  </r>
  <r>
    <n v="1098624"/>
    <x v="45"/>
    <s v="Bank account or service"/>
    <x v="9"/>
    <s v="CA"/>
    <x v="0"/>
    <x v="1031"/>
    <d v="2014-11-03T00:00:00"/>
    <x v="0"/>
    <x v="1"/>
    <n v="4"/>
    <x v="0"/>
    <x v="1"/>
    <s v="California"/>
  </r>
  <r>
    <n v="1039934"/>
    <x v="8"/>
    <s v="Bank account or service"/>
    <x v="12"/>
    <s v="CA"/>
    <x v="1"/>
    <x v="598"/>
    <d v="2014-09-26T00:00:00"/>
    <x v="6"/>
    <x v="1"/>
    <n v="3"/>
    <x v="0"/>
    <x v="0"/>
    <s v="California"/>
  </r>
  <r>
    <n v="1521190"/>
    <x v="1"/>
    <s v="Mortgage"/>
    <x v="0"/>
    <s v="AZ"/>
    <x v="0"/>
    <x v="415"/>
    <d v="2015-08-17T00:00:00"/>
    <x v="0"/>
    <x v="0"/>
    <n v="3"/>
    <x v="0"/>
    <x v="0"/>
    <s v="Arizona"/>
  </r>
  <r>
    <n v="1414784"/>
    <x v="960"/>
    <s v="Mortgage"/>
    <x v="5"/>
    <s v="IL"/>
    <x v="0"/>
    <x v="7"/>
    <d v="2015-06-10T00:00:00"/>
    <x v="0"/>
    <x v="0"/>
    <n v="2"/>
    <x v="1"/>
    <x v="0"/>
    <s v="Illinois"/>
  </r>
  <r>
    <n v="519938"/>
    <x v="11"/>
    <s v="Debt collection"/>
    <x v="22"/>
    <s v="MO"/>
    <x v="0"/>
    <x v="406"/>
    <d v="2013-09-09T00:00:00"/>
    <x v="0"/>
    <x v="3"/>
    <n v="3"/>
    <x v="0"/>
    <x v="1"/>
    <s v="Missouri"/>
  </r>
  <r>
    <n v="1274989"/>
    <x v="14"/>
    <s v="Bank account or service"/>
    <x v="36"/>
    <s v="CA"/>
    <x v="1"/>
    <x v="984"/>
    <d v="2015-03-11T00:00:00"/>
    <x v="4"/>
    <x v="0"/>
    <n v="1"/>
    <x v="0"/>
    <x v="0"/>
    <s v="California"/>
  </r>
  <r>
    <n v="1480900"/>
    <x v="35"/>
    <s v="Mortgage"/>
    <x v="0"/>
    <s v="PA"/>
    <x v="0"/>
    <x v="297"/>
    <d v="2015-07-22T00:00:00"/>
    <x v="0"/>
    <x v="0"/>
    <n v="3"/>
    <x v="0"/>
    <x v="0"/>
    <s v="Pennsylvania"/>
  </r>
  <r>
    <n v="366108"/>
    <x v="68"/>
    <s v="Mortgage"/>
    <x v="0"/>
    <s v="OK"/>
    <x v="0"/>
    <x v="693"/>
    <d v="2013-03-26T00:00:00"/>
    <x v="0"/>
    <x v="3"/>
    <n v="1"/>
    <x v="0"/>
    <x v="0"/>
    <s v="Oklahoma"/>
  </r>
  <r>
    <n v="1853049"/>
    <x v="7"/>
    <s v="Student loan"/>
    <x v="26"/>
    <s v="UT"/>
    <x v="0"/>
    <x v="418"/>
    <d v="2016-03-28T00:00:00"/>
    <x v="0"/>
    <x v="2"/>
    <n v="1"/>
    <x v="0"/>
    <x v="0"/>
    <s v="Utah"/>
  </r>
  <r>
    <n v="673797"/>
    <x v="14"/>
    <s v="Credit card"/>
    <x v="31"/>
    <s v="AL"/>
    <x v="2"/>
    <x v="78"/>
    <d v="2014-01-27T00:00:00"/>
    <x v="10"/>
    <x v="1"/>
    <n v="1"/>
    <x v="0"/>
    <x v="1"/>
    <s v="Alabama"/>
  </r>
  <r>
    <n v="458224"/>
    <x v="19"/>
    <s v="Mortgage"/>
    <x v="5"/>
    <s v="VA"/>
    <x v="0"/>
    <x v="684"/>
    <d v="2013-07-18T00:00:00"/>
    <x v="4"/>
    <x v="3"/>
    <n v="3"/>
    <x v="0"/>
    <x v="0"/>
    <s v="Virginia"/>
  </r>
  <r>
    <n v="955552"/>
    <x v="9"/>
    <s v="Credit reporting"/>
    <x v="3"/>
    <s v="LA"/>
    <x v="0"/>
    <x v="591"/>
    <d v="2014-07-26T00:00:00"/>
    <x v="0"/>
    <x v="1"/>
    <n v="3"/>
    <x v="0"/>
    <x v="0"/>
    <s v="Louisiana"/>
  </r>
  <r>
    <n v="777322"/>
    <x v="1"/>
    <s v="Mortgage"/>
    <x v="5"/>
    <s v="MI"/>
    <x v="0"/>
    <x v="562"/>
    <d v="2014-03-25T00:00:00"/>
    <x v="0"/>
    <x v="1"/>
    <n v="1"/>
    <x v="0"/>
    <x v="0"/>
    <s v="Michigan"/>
  </r>
  <r>
    <n v="1007852"/>
    <x v="17"/>
    <s v="Credit reporting"/>
    <x v="44"/>
    <s v="OH"/>
    <x v="0"/>
    <x v="961"/>
    <d v="2014-08-29T00:00:00"/>
    <x v="0"/>
    <x v="1"/>
    <n v="3"/>
    <x v="0"/>
    <x v="1"/>
    <s v="Ohio"/>
  </r>
  <r>
    <n v="2053610"/>
    <x v="19"/>
    <s v="Mortgage"/>
    <x v="0"/>
    <s v="AK"/>
    <x v="0"/>
    <x v="407"/>
    <d v="2016-08-09T00:00:00"/>
    <x v="0"/>
    <x v="2"/>
    <n v="3"/>
    <x v="0"/>
    <x v="0"/>
    <s v="Alaska"/>
  </r>
  <r>
    <n v="1359802"/>
    <x v="16"/>
    <s v="Credit card"/>
    <x v="31"/>
    <s v="TX"/>
    <x v="0"/>
    <x v="317"/>
    <d v="2015-05-04T00:00:00"/>
    <x v="0"/>
    <x v="0"/>
    <n v="2"/>
    <x v="0"/>
    <x v="0"/>
    <s v="Texas"/>
  </r>
  <r>
    <n v="704578"/>
    <x v="723"/>
    <s v="Debt collection"/>
    <x v="13"/>
    <s v="OR"/>
    <x v="0"/>
    <x v="917"/>
    <d v="2014-02-08T00:00:00"/>
    <x v="0"/>
    <x v="1"/>
    <n v="1"/>
    <x v="0"/>
    <x v="1"/>
    <s v="Oregon"/>
  </r>
  <r>
    <n v="683345"/>
    <x v="16"/>
    <s v="Credit card"/>
    <x v="30"/>
    <s v="IL"/>
    <x v="0"/>
    <x v="602"/>
    <d v="2014-01-23T00:00:00"/>
    <x v="0"/>
    <x v="1"/>
    <n v="1"/>
    <x v="0"/>
    <x v="0"/>
    <s v="Illinois"/>
  </r>
  <r>
    <n v="1485460"/>
    <x v="26"/>
    <s v="Mortgage"/>
    <x v="0"/>
    <s v="TX"/>
    <x v="0"/>
    <x v="119"/>
    <d v="2015-07-24T00:00:00"/>
    <x v="0"/>
    <x v="0"/>
    <n v="3"/>
    <x v="0"/>
    <x v="0"/>
    <s v="Texas"/>
  </r>
  <r>
    <n v="1081473"/>
    <x v="50"/>
    <s v="Consumer Loan"/>
    <x v="19"/>
    <s v="CA"/>
    <x v="0"/>
    <x v="91"/>
    <d v="2014-10-22T00:00:00"/>
    <x v="0"/>
    <x v="1"/>
    <n v="4"/>
    <x v="0"/>
    <x v="0"/>
    <s v="California"/>
  </r>
  <r>
    <n v="844407"/>
    <x v="16"/>
    <s v="Credit card"/>
    <x v="30"/>
    <s v="WI"/>
    <x v="0"/>
    <x v="313"/>
    <d v="2014-05-08T00:00:00"/>
    <x v="0"/>
    <x v="1"/>
    <n v="2"/>
    <x v="0"/>
    <x v="0"/>
    <s v="Wisconsin"/>
  </r>
  <r>
    <n v="1229212"/>
    <x v="5"/>
    <s v="Debt collection"/>
    <x v="1"/>
    <s v="GA"/>
    <x v="0"/>
    <x v="190"/>
    <d v="2015-02-06T00:00:00"/>
    <x v="0"/>
    <x v="0"/>
    <n v="1"/>
    <x v="0"/>
    <x v="0"/>
    <s v="Georgia"/>
  </r>
  <r>
    <n v="437890"/>
    <x v="19"/>
    <s v="Bank account or service"/>
    <x v="12"/>
    <s v="CA"/>
    <x v="0"/>
    <x v="473"/>
    <d v="2013-06-21T00:00:00"/>
    <x v="1"/>
    <x v="3"/>
    <n v="2"/>
    <x v="0"/>
    <x v="0"/>
    <s v="California"/>
  </r>
  <r>
    <n v="751028"/>
    <x v="758"/>
    <s v="Bank account or service"/>
    <x v="12"/>
    <s v="CA"/>
    <x v="2"/>
    <x v="1269"/>
    <d v="2014-03-10T00:00:00"/>
    <x v="4"/>
    <x v="1"/>
    <n v="1"/>
    <x v="0"/>
    <x v="0"/>
    <s v="California"/>
  </r>
  <r>
    <n v="1429056"/>
    <x v="20"/>
    <s v="Credit card"/>
    <x v="35"/>
    <s v="TX"/>
    <x v="0"/>
    <x v="733"/>
    <d v="2015-06-19T00:00:00"/>
    <x v="0"/>
    <x v="0"/>
    <n v="2"/>
    <x v="0"/>
    <x v="0"/>
    <s v="Texas"/>
  </r>
  <r>
    <n v="1333661"/>
    <x v="1"/>
    <s v="Mortgage"/>
    <x v="0"/>
    <s v="AZ"/>
    <x v="0"/>
    <x v="344"/>
    <d v="2015-04-20T00:00:00"/>
    <x v="6"/>
    <x v="0"/>
    <n v="2"/>
    <x v="0"/>
    <x v="1"/>
    <s v="Arizona"/>
  </r>
  <r>
    <n v="1117918"/>
    <x v="17"/>
    <s v="Credit reporting"/>
    <x v="8"/>
    <s v="CA"/>
    <x v="0"/>
    <x v="858"/>
    <d v="2014-11-14T00:00:00"/>
    <x v="0"/>
    <x v="1"/>
    <n v="4"/>
    <x v="0"/>
    <x v="0"/>
    <s v="California"/>
  </r>
  <r>
    <n v="513549"/>
    <x v="62"/>
    <s v="Credit card"/>
    <x v="24"/>
    <s v="OH"/>
    <x v="3"/>
    <x v="1242"/>
    <d v="2013-09-04T00:00:00"/>
    <x v="1"/>
    <x v="3"/>
    <n v="3"/>
    <x v="0"/>
    <x v="0"/>
    <s v="Ohio"/>
  </r>
  <r>
    <n v="384179"/>
    <x v="45"/>
    <s v="Bank account or service"/>
    <x v="12"/>
    <s v="GA"/>
    <x v="3"/>
    <x v="346"/>
    <d v="2013-04-18T00:00:00"/>
    <x v="1"/>
    <x v="3"/>
    <n v="2"/>
    <x v="0"/>
    <x v="0"/>
    <s v="Georgia"/>
  </r>
  <r>
    <n v="950234"/>
    <x v="20"/>
    <s v="Mortgage"/>
    <x v="37"/>
    <s v="SD"/>
    <x v="1"/>
    <x v="360"/>
    <d v="2014-07-25T00:00:00"/>
    <x v="4"/>
    <x v="1"/>
    <n v="3"/>
    <x v="0"/>
    <x v="0"/>
    <s v="South Dakota"/>
  </r>
  <r>
    <n v="2041356"/>
    <x v="961"/>
    <s v="Debt collection"/>
    <x v="13"/>
    <s v="SD"/>
    <x v="0"/>
    <x v="730"/>
    <d v="2016-08-02T00:00:00"/>
    <x v="0"/>
    <x v="2"/>
    <n v="3"/>
    <x v="0"/>
    <x v="1"/>
    <s v="South Dakota"/>
  </r>
  <r>
    <n v="1893449"/>
    <x v="290"/>
    <s v="Student loan"/>
    <x v="6"/>
    <s v="VA"/>
    <x v="0"/>
    <x v="116"/>
    <d v="2016-04-23T00:00:00"/>
    <x v="0"/>
    <x v="2"/>
    <n v="2"/>
    <x v="0"/>
    <x v="0"/>
    <s v="Virginia"/>
  </r>
  <r>
    <n v="1227882"/>
    <x v="18"/>
    <s v="Mortgage"/>
    <x v="0"/>
    <s v="CA"/>
    <x v="0"/>
    <x v="1172"/>
    <d v="2015-02-05T00:00:00"/>
    <x v="0"/>
    <x v="0"/>
    <n v="1"/>
    <x v="0"/>
    <x v="1"/>
    <s v="California"/>
  </r>
  <r>
    <n v="243267"/>
    <x v="127"/>
    <s v="Mortgage"/>
    <x v="0"/>
    <s v="MD"/>
    <x v="1"/>
    <x v="493"/>
    <d v="2013-01-22T00:00:00"/>
    <x v="6"/>
    <x v="3"/>
    <n v="1"/>
    <x v="0"/>
    <x v="0"/>
    <s v="Maryland"/>
  </r>
  <r>
    <n v="798659"/>
    <x v="19"/>
    <s v="Debt collection"/>
    <x v="13"/>
    <s v="FL"/>
    <x v="0"/>
    <x v="910"/>
    <d v="2014-04-08T00:00:00"/>
    <x v="0"/>
    <x v="1"/>
    <n v="2"/>
    <x v="0"/>
    <x v="1"/>
    <s v="Florida"/>
  </r>
  <r>
    <n v="1083394"/>
    <x v="93"/>
    <s v="Mortgage"/>
    <x v="0"/>
    <s v="MA"/>
    <x v="1"/>
    <x v="264"/>
    <d v="2014-10-28T00:00:00"/>
    <x v="2"/>
    <x v="1"/>
    <n v="4"/>
    <x v="0"/>
    <x v="1"/>
    <s v="Massachusetts"/>
  </r>
  <r>
    <n v="1761008"/>
    <x v="20"/>
    <s v="Bank account or service"/>
    <x v="14"/>
    <s v="NY"/>
    <x v="0"/>
    <x v="263"/>
    <d v="2016-01-27T00:00:00"/>
    <x v="0"/>
    <x v="2"/>
    <n v="1"/>
    <x v="0"/>
    <x v="0"/>
    <s v="New York"/>
  </r>
  <r>
    <n v="1455578"/>
    <x v="10"/>
    <s v="Bank account or service"/>
    <x v="12"/>
    <s v="MD"/>
    <x v="0"/>
    <x v="782"/>
    <d v="2015-07-07T00:00:00"/>
    <x v="0"/>
    <x v="0"/>
    <n v="3"/>
    <x v="0"/>
    <x v="0"/>
    <s v="Maryland"/>
  </r>
  <r>
    <n v="656578"/>
    <x v="250"/>
    <s v="Bank account or service"/>
    <x v="9"/>
    <s v="IL"/>
    <x v="1"/>
    <x v="23"/>
    <d v="2014-01-07T00:00:00"/>
    <x v="1"/>
    <x v="1"/>
    <n v="1"/>
    <x v="0"/>
    <x v="0"/>
    <s v="Illinois"/>
  </r>
  <r>
    <n v="1040779"/>
    <x v="20"/>
    <s v="Mortgage"/>
    <x v="0"/>
    <s v="IL"/>
    <x v="0"/>
    <x v="922"/>
    <d v="2014-09-23T00:00:00"/>
    <x v="0"/>
    <x v="1"/>
    <n v="3"/>
    <x v="0"/>
    <x v="0"/>
    <s v="Illinois"/>
  </r>
  <r>
    <n v="495474"/>
    <x v="16"/>
    <s v="Bank account or service"/>
    <x v="12"/>
    <s v="NY"/>
    <x v="3"/>
    <x v="327"/>
    <d v="2013-08-20T00:00:00"/>
    <x v="1"/>
    <x v="3"/>
    <n v="3"/>
    <x v="0"/>
    <x v="0"/>
    <s v="New York"/>
  </r>
  <r>
    <n v="1945269"/>
    <x v="17"/>
    <s v="Credit reporting"/>
    <x v="3"/>
    <s v="KS"/>
    <x v="0"/>
    <x v="863"/>
    <d v="2016-05-27T00:00:00"/>
    <x v="0"/>
    <x v="2"/>
    <n v="2"/>
    <x v="0"/>
    <x v="0"/>
    <s v="Kansas"/>
  </r>
  <r>
    <n v="1023403"/>
    <x v="1"/>
    <s v="Mortgage"/>
    <x v="37"/>
    <s v="KS"/>
    <x v="0"/>
    <x v="772"/>
    <d v="2014-09-10T00:00:00"/>
    <x v="0"/>
    <x v="1"/>
    <n v="3"/>
    <x v="0"/>
    <x v="1"/>
    <s v="Kansas"/>
  </r>
  <r>
    <n v="1912547"/>
    <x v="8"/>
    <s v="Bank account or service"/>
    <x v="9"/>
    <s v="WV"/>
    <x v="0"/>
    <x v="767"/>
    <d v="2016-05-05T00:00:00"/>
    <x v="0"/>
    <x v="2"/>
    <n v="2"/>
    <x v="0"/>
    <x v="1"/>
    <s v="West Virginia"/>
  </r>
  <r>
    <n v="1932018"/>
    <x v="76"/>
    <s v="Debt collection"/>
    <x v="27"/>
    <s v="NY"/>
    <x v="0"/>
    <x v="623"/>
    <d v="2016-05-19T00:00:00"/>
    <x v="0"/>
    <x v="2"/>
    <n v="2"/>
    <x v="0"/>
    <x v="1"/>
    <s v="New York"/>
  </r>
  <r>
    <n v="905372"/>
    <x v="33"/>
    <s v="Debt collection"/>
    <x v="27"/>
    <s v="FL"/>
    <x v="0"/>
    <x v="453"/>
    <d v="2014-06-25T00:00:00"/>
    <x v="6"/>
    <x v="1"/>
    <n v="2"/>
    <x v="0"/>
    <x v="0"/>
    <s v="Florida"/>
  </r>
  <r>
    <n v="2009966"/>
    <x v="8"/>
    <s v="Bank account or service"/>
    <x v="12"/>
    <s v="FL"/>
    <x v="2"/>
    <x v="658"/>
    <d v="2016-07-14T00:00:00"/>
    <x v="1"/>
    <x v="2"/>
    <n v="3"/>
    <x v="0"/>
    <x v="0"/>
    <s v="Florida"/>
  </r>
  <r>
    <n v="2099514"/>
    <x v="68"/>
    <s v="Mortgage"/>
    <x v="0"/>
    <s v="MS"/>
    <x v="0"/>
    <x v="549"/>
    <d v="2016-09-07T00:00:00"/>
    <x v="0"/>
    <x v="2"/>
    <n v="3"/>
    <x v="0"/>
    <x v="0"/>
    <s v="Mississippi"/>
  </r>
  <r>
    <n v="1385783"/>
    <x v="19"/>
    <s v="Bank account or service"/>
    <x v="12"/>
    <s v="NJ"/>
    <x v="0"/>
    <x v="222"/>
    <d v="2015-05-20T00:00:00"/>
    <x v="0"/>
    <x v="0"/>
    <n v="2"/>
    <x v="0"/>
    <x v="1"/>
    <s v="New Jersey"/>
  </r>
  <r>
    <n v="304742"/>
    <x v="17"/>
    <s v="Credit reporting"/>
    <x v="44"/>
    <s v="NV"/>
    <x v="0"/>
    <x v="1177"/>
    <d v="2013-02-06T00:00:00"/>
    <x v="0"/>
    <x v="3"/>
    <n v="1"/>
    <x v="0"/>
    <x v="0"/>
    <s v="Nevada"/>
  </r>
  <r>
    <n v="270753"/>
    <x v="7"/>
    <s v="Student loan"/>
    <x v="32"/>
    <s v="CA"/>
    <x v="0"/>
    <x v="573"/>
    <d v="2013-01-29T00:00:00"/>
    <x v="0"/>
    <x v="3"/>
    <n v="1"/>
    <x v="0"/>
    <x v="0"/>
    <s v="California"/>
  </r>
  <r>
    <n v="534574"/>
    <x v="130"/>
    <s v="Debt collection"/>
    <x v="1"/>
    <s v="SC"/>
    <x v="1"/>
    <x v="773"/>
    <d v="2013-09-20T00:00:00"/>
    <x v="1"/>
    <x v="3"/>
    <n v="3"/>
    <x v="0"/>
    <x v="0"/>
    <s v="South Carolina"/>
  </r>
  <r>
    <n v="424810"/>
    <x v="26"/>
    <s v="Mortgage"/>
    <x v="5"/>
    <s v="MA"/>
    <x v="0"/>
    <x v="1020"/>
    <d v="2013-06-06T00:00:00"/>
    <x v="1"/>
    <x v="3"/>
    <n v="2"/>
    <x v="0"/>
    <x v="0"/>
    <s v="Massachusetts"/>
  </r>
  <r>
    <n v="747357"/>
    <x v="4"/>
    <s v="Credit reporting"/>
    <x v="8"/>
    <s v="NY"/>
    <x v="0"/>
    <x v="1150"/>
    <d v="2014-03-06T00:00:00"/>
    <x v="0"/>
    <x v="1"/>
    <n v="1"/>
    <x v="0"/>
    <x v="0"/>
    <s v="New York"/>
  </r>
  <r>
    <n v="1578567"/>
    <x v="962"/>
    <s v="Debt collection"/>
    <x v="4"/>
    <s v="FL"/>
    <x v="3"/>
    <x v="236"/>
    <d v="2015-09-29T00:00:00"/>
    <x v="2"/>
    <x v="0"/>
    <n v="3"/>
    <x v="0"/>
    <x v="1"/>
    <s v="Florida"/>
  </r>
  <r>
    <n v="1170020"/>
    <x v="33"/>
    <s v="Student loan"/>
    <x v="6"/>
    <s v="MD"/>
    <x v="0"/>
    <x v="424"/>
    <d v="2014-12-24T00:00:00"/>
    <x v="0"/>
    <x v="1"/>
    <n v="4"/>
    <x v="0"/>
    <x v="0"/>
    <s v="Maryland"/>
  </r>
  <r>
    <n v="1778561"/>
    <x v="16"/>
    <s v="Credit card"/>
    <x v="57"/>
    <s v="PA"/>
    <x v="3"/>
    <x v="374"/>
    <d v="2016-02-08T00:00:00"/>
    <x v="0"/>
    <x v="2"/>
    <n v="1"/>
    <x v="0"/>
    <x v="0"/>
    <s v="Pennsylvania"/>
  </r>
  <r>
    <n v="1888145"/>
    <x v="405"/>
    <s v="Bank account or service"/>
    <x v="12"/>
    <s v="FL"/>
    <x v="0"/>
    <x v="66"/>
    <d v="2016-04-25T00:00:00"/>
    <x v="2"/>
    <x v="2"/>
    <n v="2"/>
    <x v="0"/>
    <x v="1"/>
    <s v="Florida"/>
  </r>
  <r>
    <n v="491228"/>
    <x v="169"/>
    <s v="Debt collection"/>
    <x v="1"/>
    <s v="CO"/>
    <x v="2"/>
    <x v="569"/>
    <d v="2013-08-15T00:00:00"/>
    <x v="4"/>
    <x v="3"/>
    <n v="3"/>
    <x v="0"/>
    <x v="0"/>
    <s v="Colorado"/>
  </r>
  <r>
    <n v="408063"/>
    <x v="16"/>
    <s v="Credit card"/>
    <x v="10"/>
    <s v="NJ"/>
    <x v="1"/>
    <x v="875"/>
    <d v="2013-05-16T00:00:00"/>
    <x v="1"/>
    <x v="3"/>
    <n v="2"/>
    <x v="0"/>
    <x v="0"/>
    <s v="New Jersey"/>
  </r>
  <r>
    <n v="1526102"/>
    <x v="17"/>
    <s v="Credit reporting"/>
    <x v="8"/>
    <s v="TX"/>
    <x v="0"/>
    <x v="384"/>
    <d v="2015-08-19T00:00:00"/>
    <x v="0"/>
    <x v="0"/>
    <n v="3"/>
    <x v="0"/>
    <x v="0"/>
    <s v="Texas"/>
  </r>
  <r>
    <n v="1332383"/>
    <x v="100"/>
    <s v="Debt collection"/>
    <x v="22"/>
    <s v="GA"/>
    <x v="0"/>
    <x v="344"/>
    <d v="2015-04-20T00:00:00"/>
    <x v="6"/>
    <x v="0"/>
    <n v="2"/>
    <x v="0"/>
    <x v="0"/>
    <s v="Georgia"/>
  </r>
  <r>
    <n v="1119997"/>
    <x v="103"/>
    <s v="Debt collection"/>
    <x v="4"/>
    <s v="CA"/>
    <x v="3"/>
    <x v="954"/>
    <d v="2014-11-20T00:00:00"/>
    <x v="7"/>
    <x v="1"/>
    <n v="4"/>
    <x v="0"/>
    <x v="0"/>
    <s v="California"/>
  </r>
  <r>
    <n v="1455241"/>
    <x v="340"/>
    <s v="Debt collection"/>
    <x v="22"/>
    <s v="CA"/>
    <x v="0"/>
    <x v="782"/>
    <d v="2015-07-07T00:00:00"/>
    <x v="0"/>
    <x v="0"/>
    <n v="3"/>
    <x v="0"/>
    <x v="0"/>
    <s v="California"/>
  </r>
  <r>
    <n v="1428833"/>
    <x v="633"/>
    <s v="Debt collection"/>
    <x v="27"/>
    <s v="GA"/>
    <x v="0"/>
    <x v="1249"/>
    <d v="2015-06-20T00:00:00"/>
    <x v="0"/>
    <x v="0"/>
    <n v="2"/>
    <x v="0"/>
    <x v="0"/>
    <s v="Georgia"/>
  </r>
  <r>
    <n v="1979458"/>
    <x v="789"/>
    <s v="Mortgage"/>
    <x v="0"/>
    <s v="TX"/>
    <x v="0"/>
    <x v="44"/>
    <d v="2016-06-22T00:00:00"/>
    <x v="0"/>
    <x v="2"/>
    <n v="2"/>
    <x v="0"/>
    <x v="0"/>
    <s v="Texas"/>
  </r>
  <r>
    <n v="669338"/>
    <x v="9"/>
    <s v="Credit reporting"/>
    <x v="3"/>
    <s v="TX"/>
    <x v="4"/>
    <x v="707"/>
    <d v="2014-01-21T00:00:00"/>
    <x v="11"/>
    <x v="1"/>
    <n v="1"/>
    <x v="0"/>
    <x v="0"/>
    <s v="Texas"/>
  </r>
  <r>
    <n v="1630129"/>
    <x v="93"/>
    <s v="Mortgage"/>
    <x v="0"/>
    <s v="CA"/>
    <x v="0"/>
    <x v="185"/>
    <d v="2015-10-28T00:00:00"/>
    <x v="0"/>
    <x v="0"/>
    <n v="4"/>
    <x v="0"/>
    <x v="0"/>
    <s v="California"/>
  </r>
  <r>
    <n v="529537"/>
    <x v="16"/>
    <s v="Credit card"/>
    <x v="24"/>
    <s v="MO"/>
    <x v="1"/>
    <x v="375"/>
    <d v="2013-09-18T00:00:00"/>
    <x v="4"/>
    <x v="3"/>
    <n v="3"/>
    <x v="0"/>
    <x v="1"/>
    <s v="Missouri"/>
  </r>
  <r>
    <n v="2077500"/>
    <x v="10"/>
    <s v="Bank account or service"/>
    <x v="36"/>
    <s v="WA"/>
    <x v="1"/>
    <x v="795"/>
    <d v="2016-08-24T00:00:00"/>
    <x v="4"/>
    <x v="2"/>
    <n v="3"/>
    <x v="0"/>
    <x v="0"/>
    <s v="Washington"/>
  </r>
  <r>
    <n v="1563094"/>
    <x v="10"/>
    <s v="Prepaid card"/>
    <x v="33"/>
    <s v="LA"/>
    <x v="1"/>
    <x v="470"/>
    <d v="2015-09-17T00:00:00"/>
    <x v="7"/>
    <x v="0"/>
    <n v="3"/>
    <x v="0"/>
    <x v="0"/>
    <s v="Louisiana"/>
  </r>
  <r>
    <n v="717096"/>
    <x v="10"/>
    <s v="Bank account or service"/>
    <x v="12"/>
    <s v="HI"/>
    <x v="0"/>
    <x v="1143"/>
    <d v="2014-02-16T00:00:00"/>
    <x v="0"/>
    <x v="1"/>
    <n v="1"/>
    <x v="0"/>
    <x v="0"/>
    <s v="Hawaii"/>
  </r>
  <r>
    <n v="971748"/>
    <x v="51"/>
    <s v="Credit card"/>
    <x v="17"/>
    <s v="MO"/>
    <x v="0"/>
    <x v="193"/>
    <d v="2014-08-08T00:00:00"/>
    <x v="4"/>
    <x v="1"/>
    <n v="3"/>
    <x v="0"/>
    <x v="0"/>
    <s v="Missouri"/>
  </r>
  <r>
    <n v="546390"/>
    <x v="19"/>
    <s v="Mortgage"/>
    <x v="42"/>
    <s v="OK"/>
    <x v="2"/>
    <x v="1319"/>
    <d v="2013-09-30T00:00:00"/>
    <x v="4"/>
    <x v="3"/>
    <n v="3"/>
    <x v="0"/>
    <x v="0"/>
    <s v="Oklahoma"/>
  </r>
  <r>
    <n v="1336246"/>
    <x v="19"/>
    <s v="Mortgage"/>
    <x v="0"/>
    <s v="NY"/>
    <x v="0"/>
    <x v="1123"/>
    <d v="2015-04-18T00:00:00"/>
    <x v="0"/>
    <x v="0"/>
    <n v="2"/>
    <x v="0"/>
    <x v="0"/>
    <s v="New York"/>
  </r>
  <r>
    <n v="1982461"/>
    <x v="963"/>
    <s v="Payday loan"/>
    <x v="11"/>
    <s v="IL"/>
    <x v="3"/>
    <x v="24"/>
    <d v="2016-06-30T00:00:00"/>
    <x v="12"/>
    <x v="2"/>
    <n v="2"/>
    <x v="0"/>
    <x v="0"/>
    <s v="Illinois"/>
  </r>
  <r>
    <n v="1569098"/>
    <x v="10"/>
    <s v="Bank account or service"/>
    <x v="12"/>
    <s v="IL"/>
    <x v="0"/>
    <x v="541"/>
    <d v="2015-09-17T00:00:00"/>
    <x v="0"/>
    <x v="0"/>
    <n v="3"/>
    <x v="0"/>
    <x v="0"/>
    <s v="Illinois"/>
  </r>
  <r>
    <n v="1098471"/>
    <x v="8"/>
    <s v="Bank account or service"/>
    <x v="12"/>
    <s v="FL"/>
    <x v="0"/>
    <x v="1031"/>
    <d v="2014-11-03T00:00:00"/>
    <x v="0"/>
    <x v="1"/>
    <n v="4"/>
    <x v="0"/>
    <x v="1"/>
    <s v="Florida"/>
  </r>
  <r>
    <n v="2010398"/>
    <x v="16"/>
    <s v="Debt collection"/>
    <x v="27"/>
    <s v="OR"/>
    <x v="0"/>
    <x v="658"/>
    <d v="2016-07-13T00:00:00"/>
    <x v="0"/>
    <x v="2"/>
    <n v="3"/>
    <x v="0"/>
    <x v="0"/>
    <s v="Oregon"/>
  </r>
  <r>
    <n v="641694"/>
    <x v="9"/>
    <s v="Credit reporting"/>
    <x v="3"/>
    <s v="TX"/>
    <x v="0"/>
    <x v="905"/>
    <d v="2013-12-18T00:00:00"/>
    <x v="0"/>
    <x v="3"/>
    <n v="4"/>
    <x v="0"/>
    <x v="0"/>
    <s v="Texas"/>
  </r>
  <r>
    <n v="1557110"/>
    <x v="489"/>
    <s v="Debt collection"/>
    <x v="22"/>
    <s v="MI"/>
    <x v="0"/>
    <x v="270"/>
    <d v="2015-09-09T00:00:00"/>
    <x v="0"/>
    <x v="0"/>
    <n v="3"/>
    <x v="0"/>
    <x v="0"/>
    <s v="Michigan"/>
  </r>
  <r>
    <n v="1200679"/>
    <x v="8"/>
    <s v="Mortgage"/>
    <x v="0"/>
    <s v="VA"/>
    <x v="0"/>
    <x v="426"/>
    <d v="2015-01-20T00:00:00"/>
    <x v="0"/>
    <x v="0"/>
    <n v="1"/>
    <x v="0"/>
    <x v="1"/>
    <s v="Virginia"/>
  </r>
  <r>
    <n v="1239482"/>
    <x v="189"/>
    <s v="Consumer Loan"/>
    <x v="19"/>
    <s v="TX"/>
    <x v="0"/>
    <x v="260"/>
    <d v="2015-02-13T00:00:00"/>
    <x v="0"/>
    <x v="0"/>
    <n v="1"/>
    <x v="0"/>
    <x v="1"/>
    <s v="Texas"/>
  </r>
  <r>
    <n v="1829796"/>
    <x v="0"/>
    <s v="Mortgage"/>
    <x v="0"/>
    <s v="AR"/>
    <x v="0"/>
    <x v="421"/>
    <d v="2016-03-13T00:00:00"/>
    <x v="0"/>
    <x v="2"/>
    <n v="1"/>
    <x v="0"/>
    <x v="0"/>
    <s v="Arkansas"/>
  </r>
  <r>
    <n v="1787073"/>
    <x v="30"/>
    <s v="Consumer Loan"/>
    <x v="21"/>
    <s v="NJ"/>
    <x v="0"/>
    <x v="670"/>
    <d v="2016-02-13T00:00:00"/>
    <x v="0"/>
    <x v="2"/>
    <n v="1"/>
    <x v="0"/>
    <x v="0"/>
    <s v="New Jersey"/>
  </r>
  <r>
    <n v="820729"/>
    <x v="608"/>
    <s v="Consumer Loan"/>
    <x v="21"/>
    <s v="OH"/>
    <x v="0"/>
    <x v="51"/>
    <d v="2014-04-28T00:00:00"/>
    <x v="2"/>
    <x v="1"/>
    <n v="2"/>
    <x v="0"/>
    <x v="0"/>
    <s v="Ohio"/>
  </r>
  <r>
    <n v="661538"/>
    <x v="146"/>
    <s v="Money transfers"/>
    <x v="55"/>
    <s v="FL"/>
    <x v="3"/>
    <x v="336"/>
    <d v="2014-01-10T00:00:00"/>
    <x v="1"/>
    <x v="1"/>
    <n v="1"/>
    <x v="0"/>
    <x v="0"/>
    <s v="Florida"/>
  </r>
  <r>
    <n v="1621699"/>
    <x v="5"/>
    <s v="Debt collection"/>
    <x v="4"/>
    <s v="MA"/>
    <x v="0"/>
    <x v="234"/>
    <d v="2015-10-23T00:00:00"/>
    <x v="0"/>
    <x v="0"/>
    <n v="4"/>
    <x v="0"/>
    <x v="0"/>
    <s v="Massachusetts"/>
  </r>
  <r>
    <n v="2084679"/>
    <x v="8"/>
    <s v="Credit card"/>
    <x v="59"/>
    <s v="CT"/>
    <x v="0"/>
    <x v="410"/>
    <d v="2016-08-27T00:00:00"/>
    <x v="0"/>
    <x v="2"/>
    <n v="3"/>
    <x v="0"/>
    <x v="0"/>
    <s v="Connecticut"/>
  </r>
  <r>
    <n v="1589092"/>
    <x v="246"/>
    <s v="Mortgage"/>
    <x v="0"/>
    <s v="VA"/>
    <x v="3"/>
    <x v="88"/>
    <d v="2015-10-01T00:00:00"/>
    <x v="0"/>
    <x v="0"/>
    <n v="4"/>
    <x v="0"/>
    <x v="0"/>
    <s v="Virginia"/>
  </r>
  <r>
    <n v="1281693"/>
    <x v="700"/>
    <s v="Mortgage"/>
    <x v="5"/>
    <s v="AZ"/>
    <x v="0"/>
    <x v="869"/>
    <d v="2015-03-13T00:00:00"/>
    <x v="0"/>
    <x v="0"/>
    <n v="1"/>
    <x v="0"/>
    <x v="1"/>
    <s v="Arizona"/>
  </r>
  <r>
    <n v="1627428"/>
    <x v="288"/>
    <s v="Bank account or service"/>
    <x v="9"/>
    <s v="NV"/>
    <x v="1"/>
    <x v="4"/>
    <d v="2015-10-29T00:00:00"/>
    <x v="4"/>
    <x v="0"/>
    <n v="4"/>
    <x v="0"/>
    <x v="0"/>
    <s v="Nevada"/>
  </r>
  <r>
    <n v="420146"/>
    <x v="4"/>
    <s v="Credit reporting"/>
    <x v="3"/>
    <s v="OH"/>
    <x v="0"/>
    <x v="721"/>
    <d v="2013-05-31T00:00:00"/>
    <x v="1"/>
    <x v="3"/>
    <n v="2"/>
    <x v="0"/>
    <x v="0"/>
    <s v="Ohio"/>
  </r>
  <r>
    <n v="1686382"/>
    <x v="16"/>
    <s v="Credit card"/>
    <x v="31"/>
    <s v="CA"/>
    <x v="3"/>
    <x v="651"/>
    <d v="2015-12-09T00:00:00"/>
    <x v="4"/>
    <x v="0"/>
    <n v="4"/>
    <x v="0"/>
    <x v="0"/>
    <s v="California"/>
  </r>
  <r>
    <n v="955452"/>
    <x v="9"/>
    <s v="Credit reporting"/>
    <x v="3"/>
    <s v="VA"/>
    <x v="0"/>
    <x v="591"/>
    <d v="2014-07-26T00:00:00"/>
    <x v="0"/>
    <x v="1"/>
    <n v="3"/>
    <x v="0"/>
    <x v="0"/>
    <s v="Virginia"/>
  </r>
  <r>
    <n v="1881099"/>
    <x v="8"/>
    <s v="Credit card"/>
    <x v="31"/>
    <s v="CA"/>
    <x v="1"/>
    <x v="341"/>
    <d v="2016-04-19T00:00:00"/>
    <x v="6"/>
    <x v="2"/>
    <n v="2"/>
    <x v="0"/>
    <x v="0"/>
    <s v="California"/>
  </r>
  <r>
    <n v="385630"/>
    <x v="6"/>
    <s v="Mortgage"/>
    <x v="5"/>
    <s v="MS"/>
    <x v="2"/>
    <x v="346"/>
    <d v="2013-04-17T00:00:00"/>
    <x v="0"/>
    <x v="3"/>
    <n v="2"/>
    <x v="0"/>
    <x v="0"/>
    <s v="Mississippi"/>
  </r>
  <r>
    <n v="2118525"/>
    <x v="47"/>
    <s v="Consumer Loan"/>
    <x v="39"/>
    <s v="OH"/>
    <x v="0"/>
    <x v="743"/>
    <d v="2016-09-20T00:00:00"/>
    <x v="1"/>
    <x v="2"/>
    <n v="3"/>
    <x v="0"/>
    <x v="1"/>
    <s v="Ohio"/>
  </r>
  <r>
    <n v="615821"/>
    <x v="63"/>
    <s v="Debt collection"/>
    <x v="1"/>
    <s v="MS"/>
    <x v="0"/>
    <x v="276"/>
    <d v="2013-11-30T00:00:00"/>
    <x v="0"/>
    <x v="3"/>
    <n v="4"/>
    <x v="0"/>
    <x v="1"/>
    <s v="Mississippi"/>
  </r>
  <r>
    <n v="1437574"/>
    <x v="110"/>
    <s v="Credit card"/>
    <x v="48"/>
    <s v="TX"/>
    <x v="3"/>
    <x v="736"/>
    <d v="2015-06-29T00:00:00"/>
    <x v="6"/>
    <x v="0"/>
    <n v="2"/>
    <x v="0"/>
    <x v="0"/>
    <s v="Texas"/>
  </r>
  <r>
    <n v="1873043"/>
    <x v="4"/>
    <s v="Credit reporting"/>
    <x v="25"/>
    <s v="IA"/>
    <x v="0"/>
    <x v="417"/>
    <d v="2016-04-12T00:00:00"/>
    <x v="0"/>
    <x v="2"/>
    <n v="2"/>
    <x v="0"/>
    <x v="0"/>
    <s v="Iowa"/>
  </r>
  <r>
    <n v="1118443"/>
    <x v="39"/>
    <s v="Debt collection"/>
    <x v="27"/>
    <s v="WI"/>
    <x v="0"/>
    <x v="1284"/>
    <d v="2014-11-15T00:00:00"/>
    <x v="0"/>
    <x v="1"/>
    <n v="4"/>
    <x v="0"/>
    <x v="1"/>
    <s v="Wisconsin"/>
  </r>
  <r>
    <n v="2001170"/>
    <x v="1"/>
    <s v="Mortgage"/>
    <x v="0"/>
    <s v="OH"/>
    <x v="0"/>
    <x v="138"/>
    <d v="2016-07-06T00:00:00"/>
    <x v="0"/>
    <x v="2"/>
    <n v="3"/>
    <x v="0"/>
    <x v="1"/>
    <s v="Ohio"/>
  </r>
  <r>
    <n v="969380"/>
    <x v="1"/>
    <s v="Mortgage"/>
    <x v="0"/>
    <s v="CA"/>
    <x v="0"/>
    <x v="398"/>
    <d v="2014-08-05T00:00:00"/>
    <x v="0"/>
    <x v="1"/>
    <n v="3"/>
    <x v="0"/>
    <x v="0"/>
    <s v="California"/>
  </r>
  <r>
    <n v="383048"/>
    <x v="14"/>
    <s v="Credit card"/>
    <x v="31"/>
    <s v="NY"/>
    <x v="1"/>
    <x v="300"/>
    <d v="2013-04-17T00:00:00"/>
    <x v="1"/>
    <x v="3"/>
    <n v="2"/>
    <x v="0"/>
    <x v="0"/>
    <s v="New York"/>
  </r>
  <r>
    <n v="947976"/>
    <x v="964"/>
    <s v="Debt collection"/>
    <x v="27"/>
    <s v="TX"/>
    <x v="0"/>
    <x v="289"/>
    <d v="2014-07-22T00:00:00"/>
    <x v="0"/>
    <x v="1"/>
    <n v="3"/>
    <x v="0"/>
    <x v="0"/>
    <s v="Texas"/>
  </r>
  <r>
    <n v="1784890"/>
    <x v="19"/>
    <s v="Bank account or service"/>
    <x v="9"/>
    <s v="NV"/>
    <x v="0"/>
    <x v="844"/>
    <d v="2016-02-11T00:00:00"/>
    <x v="0"/>
    <x v="2"/>
    <n v="1"/>
    <x v="0"/>
    <x v="1"/>
    <s v="Nevada"/>
  </r>
  <r>
    <n v="1923259"/>
    <x v="965"/>
    <s v="Debt collection"/>
    <x v="13"/>
    <s v="KY"/>
    <x v="0"/>
    <x v="447"/>
    <d v="2016-05-13T00:00:00"/>
    <x v="0"/>
    <x v="2"/>
    <n v="2"/>
    <x v="0"/>
    <x v="0"/>
    <s v="Kentucky"/>
  </r>
  <r>
    <n v="1806956"/>
    <x v="16"/>
    <s v="Credit card"/>
    <x v="31"/>
    <s v="NM"/>
    <x v="0"/>
    <x v="275"/>
    <d v="2016-02-26T00:00:00"/>
    <x v="0"/>
    <x v="2"/>
    <n v="1"/>
    <x v="0"/>
    <x v="1"/>
    <s v="New Mexico"/>
  </r>
  <r>
    <n v="976822"/>
    <x v="10"/>
    <s v="Credit card"/>
    <x v="47"/>
    <s v="NY"/>
    <x v="0"/>
    <x v="1292"/>
    <d v="2014-08-09T00:00:00"/>
    <x v="0"/>
    <x v="1"/>
    <n v="3"/>
    <x v="0"/>
    <x v="0"/>
    <s v="New York"/>
  </r>
  <r>
    <n v="1295941"/>
    <x v="38"/>
    <s v="Debt collection"/>
    <x v="4"/>
    <s v="NC"/>
    <x v="0"/>
    <x v="841"/>
    <d v="2015-03-23T00:00:00"/>
    <x v="0"/>
    <x v="0"/>
    <n v="1"/>
    <x v="0"/>
    <x v="1"/>
    <s v="North Carolina"/>
  </r>
  <r>
    <n v="1041738"/>
    <x v="758"/>
    <s v="Debt collection"/>
    <x v="4"/>
    <s v="CA"/>
    <x v="0"/>
    <x v="922"/>
    <d v="2014-09-30T00:00:00"/>
    <x v="12"/>
    <x v="1"/>
    <n v="3"/>
    <x v="0"/>
    <x v="0"/>
    <s v="California"/>
  </r>
  <r>
    <n v="2045489"/>
    <x v="25"/>
    <s v="Credit card"/>
    <x v="17"/>
    <s v="CA"/>
    <x v="0"/>
    <x v="431"/>
    <d v="2016-08-03T00:00:00"/>
    <x v="0"/>
    <x v="2"/>
    <n v="3"/>
    <x v="0"/>
    <x v="1"/>
    <s v="California"/>
  </r>
  <r>
    <n v="456894"/>
    <x v="1"/>
    <s v="Mortgage"/>
    <x v="0"/>
    <s v="OH"/>
    <x v="0"/>
    <x v="292"/>
    <d v="2013-07-29T00:00:00"/>
    <x v="7"/>
    <x v="3"/>
    <n v="3"/>
    <x v="0"/>
    <x v="1"/>
    <s v="Ohio"/>
  </r>
  <r>
    <n v="1746115"/>
    <x v="19"/>
    <s v="Money transfers"/>
    <x v="55"/>
    <s v="NC"/>
    <x v="0"/>
    <x v="10"/>
    <d v="2016-01-15T00:00:00"/>
    <x v="0"/>
    <x v="2"/>
    <n v="1"/>
    <x v="0"/>
    <x v="0"/>
    <s v="North Carolina"/>
  </r>
  <r>
    <n v="399442"/>
    <x v="30"/>
    <s v="Bank account or service"/>
    <x v="14"/>
    <m/>
    <x v="1"/>
    <x v="494"/>
    <d v="2013-05-07T00:00:00"/>
    <x v="1"/>
    <x v="3"/>
    <n v="2"/>
    <x v="0"/>
    <x v="0"/>
    <e v="#N/A"/>
  </r>
  <r>
    <n v="227954"/>
    <x v="18"/>
    <s v="Mortgage"/>
    <x v="0"/>
    <s v="MI"/>
    <x v="0"/>
    <x v="673"/>
    <d v="2013-01-11T00:00:00"/>
    <x v="0"/>
    <x v="3"/>
    <n v="1"/>
    <x v="0"/>
    <x v="1"/>
    <s v="Michigan"/>
  </r>
  <r>
    <n v="712818"/>
    <x v="1"/>
    <s v="Mortgage"/>
    <x v="0"/>
    <s v="AZ"/>
    <x v="0"/>
    <x v="400"/>
    <d v="2014-02-13T00:00:00"/>
    <x v="0"/>
    <x v="1"/>
    <n v="1"/>
    <x v="0"/>
    <x v="0"/>
    <s v="Arizona"/>
  </r>
  <r>
    <n v="465313"/>
    <x v="17"/>
    <s v="Credit reporting"/>
    <x v="8"/>
    <s v="CA"/>
    <x v="0"/>
    <x v="292"/>
    <d v="2013-07-26T00:00:00"/>
    <x v="0"/>
    <x v="3"/>
    <n v="3"/>
    <x v="0"/>
    <x v="0"/>
    <s v="California"/>
  </r>
  <r>
    <n v="1233321"/>
    <x v="10"/>
    <s v="Bank account or service"/>
    <x v="12"/>
    <s v="PA"/>
    <x v="0"/>
    <x v="350"/>
    <d v="2015-02-10T00:00:00"/>
    <x v="0"/>
    <x v="0"/>
    <n v="1"/>
    <x v="0"/>
    <x v="0"/>
    <s v="Pennsylvania"/>
  </r>
  <r>
    <n v="1154452"/>
    <x v="878"/>
    <s v="Debt collection"/>
    <x v="22"/>
    <s v="VA"/>
    <x v="0"/>
    <x v="11"/>
    <d v="2014-12-15T00:00:00"/>
    <x v="7"/>
    <x v="1"/>
    <n v="4"/>
    <x v="0"/>
    <x v="0"/>
    <s v="Virginia"/>
  </r>
  <r>
    <n v="1331809"/>
    <x v="10"/>
    <s v="Mortgage"/>
    <x v="0"/>
    <s v="NJ"/>
    <x v="1"/>
    <x v="47"/>
    <d v="2015-04-17T00:00:00"/>
    <x v="4"/>
    <x v="0"/>
    <n v="2"/>
    <x v="0"/>
    <x v="0"/>
    <s v="New Jersey"/>
  </r>
  <r>
    <n v="351572"/>
    <x v="127"/>
    <s v="Mortgage"/>
    <x v="0"/>
    <s v="VA"/>
    <x v="0"/>
    <x v="1254"/>
    <d v="2013-03-13T00:00:00"/>
    <x v="0"/>
    <x v="3"/>
    <n v="1"/>
    <x v="0"/>
    <x v="0"/>
    <s v="Virginia"/>
  </r>
  <r>
    <n v="957950"/>
    <x v="5"/>
    <s v="Debt collection"/>
    <x v="22"/>
    <s v="CA"/>
    <x v="0"/>
    <x v="899"/>
    <d v="2014-07-29T00:00:00"/>
    <x v="0"/>
    <x v="1"/>
    <n v="3"/>
    <x v="0"/>
    <x v="0"/>
    <s v="California"/>
  </r>
  <r>
    <n v="1523827"/>
    <x v="10"/>
    <s v="Bank account or service"/>
    <x v="12"/>
    <s v="GA"/>
    <x v="3"/>
    <x v="581"/>
    <d v="2015-08-18T00:00:00"/>
    <x v="0"/>
    <x v="0"/>
    <n v="3"/>
    <x v="0"/>
    <x v="0"/>
    <s v="Georgia"/>
  </r>
  <r>
    <n v="2082407"/>
    <x v="19"/>
    <s v="Bank account or service"/>
    <x v="12"/>
    <s v="TX"/>
    <x v="3"/>
    <x v="22"/>
    <d v="2016-08-30T00:00:00"/>
    <x v="2"/>
    <x v="2"/>
    <n v="3"/>
    <x v="0"/>
    <x v="0"/>
    <s v="Texas"/>
  </r>
  <r>
    <n v="364567"/>
    <x v="32"/>
    <s v="Bank account or service"/>
    <x v="12"/>
    <s v="FL"/>
    <x v="1"/>
    <x v="693"/>
    <d v="2013-03-27T00:00:00"/>
    <x v="1"/>
    <x v="3"/>
    <n v="1"/>
    <x v="0"/>
    <x v="0"/>
    <s v="Florida"/>
  </r>
  <r>
    <n v="1230694"/>
    <x v="80"/>
    <s v="Mortgage"/>
    <x v="0"/>
    <s v="AL"/>
    <x v="0"/>
    <x v="503"/>
    <d v="2015-02-12T00:00:00"/>
    <x v="7"/>
    <x v="0"/>
    <n v="1"/>
    <x v="0"/>
    <x v="0"/>
    <s v="Alabama"/>
  </r>
  <r>
    <n v="2069825"/>
    <x v="966"/>
    <s v="Debt collection"/>
    <x v="1"/>
    <s v="FL"/>
    <x v="0"/>
    <x v="199"/>
    <d v="2016-10-18T00:00:00"/>
    <x v="63"/>
    <x v="2"/>
    <n v="3"/>
    <x v="0"/>
    <x v="1"/>
    <s v="Florida"/>
  </r>
  <r>
    <n v="1229584"/>
    <x v="1"/>
    <s v="Mortgage"/>
    <x v="0"/>
    <s v="WA"/>
    <x v="0"/>
    <x v="190"/>
    <d v="2015-02-06T00:00:00"/>
    <x v="0"/>
    <x v="0"/>
    <n v="1"/>
    <x v="1"/>
    <x v="0"/>
    <s v="Washington"/>
  </r>
  <r>
    <n v="1899038"/>
    <x v="33"/>
    <s v="Student loan"/>
    <x v="6"/>
    <s v="NC"/>
    <x v="3"/>
    <x v="70"/>
    <d v="2016-04-27T00:00:00"/>
    <x v="0"/>
    <x v="2"/>
    <n v="2"/>
    <x v="0"/>
    <x v="1"/>
    <s v="North Carolina"/>
  </r>
  <r>
    <n v="1067321"/>
    <x v="8"/>
    <s v="Bank account or service"/>
    <x v="14"/>
    <s v="TX"/>
    <x v="1"/>
    <x v="462"/>
    <d v="2014-12-16T00:00:00"/>
    <x v="75"/>
    <x v="1"/>
    <n v="4"/>
    <x v="0"/>
    <x v="0"/>
    <s v="Texas"/>
  </r>
  <r>
    <n v="1193377"/>
    <x v="14"/>
    <s v="Credit card"/>
    <x v="35"/>
    <s v="NY"/>
    <x v="0"/>
    <x v="896"/>
    <d v="2015-01-14T00:00:00"/>
    <x v="0"/>
    <x v="0"/>
    <n v="1"/>
    <x v="0"/>
    <x v="0"/>
    <s v="New York"/>
  </r>
  <r>
    <n v="1845181"/>
    <x v="16"/>
    <s v="Bank account or service"/>
    <x v="12"/>
    <s v="MD"/>
    <x v="1"/>
    <x v="35"/>
    <d v="2016-03-23T00:00:00"/>
    <x v="1"/>
    <x v="2"/>
    <n v="1"/>
    <x v="0"/>
    <x v="0"/>
    <s v="Maryland"/>
  </r>
  <r>
    <n v="455490"/>
    <x v="9"/>
    <s v="Credit reporting"/>
    <x v="25"/>
    <s v="TX"/>
    <x v="0"/>
    <x v="1311"/>
    <d v="2013-07-11T00:00:00"/>
    <x v="0"/>
    <x v="3"/>
    <n v="3"/>
    <x v="0"/>
    <x v="0"/>
    <s v="Texas"/>
  </r>
  <r>
    <n v="1743998"/>
    <x v="753"/>
    <s v="Bank account or service"/>
    <x v="12"/>
    <s v="NY"/>
    <x v="1"/>
    <x v="774"/>
    <d v="2016-01-21T00:00:00"/>
    <x v="2"/>
    <x v="2"/>
    <n v="1"/>
    <x v="0"/>
    <x v="0"/>
    <s v="New York"/>
  </r>
  <r>
    <n v="1361063"/>
    <x v="8"/>
    <s v="Credit card"/>
    <x v="31"/>
    <s v="FL"/>
    <x v="0"/>
    <x v="833"/>
    <d v="2015-05-05T00:00:00"/>
    <x v="0"/>
    <x v="0"/>
    <n v="2"/>
    <x v="0"/>
    <x v="0"/>
    <s v="Florida"/>
  </r>
  <r>
    <n v="379300"/>
    <x v="16"/>
    <s v="Credit card"/>
    <x v="47"/>
    <s v="CA"/>
    <x v="1"/>
    <x v="228"/>
    <d v="2013-04-11T00:00:00"/>
    <x v="1"/>
    <x v="3"/>
    <n v="2"/>
    <x v="0"/>
    <x v="0"/>
    <s v="California"/>
  </r>
  <r>
    <n v="726530"/>
    <x v="1"/>
    <s v="Mortgage"/>
    <x v="0"/>
    <s v="FL"/>
    <x v="1"/>
    <x v="553"/>
    <d v="2014-02-24T00:00:00"/>
    <x v="4"/>
    <x v="1"/>
    <n v="1"/>
    <x v="0"/>
    <x v="1"/>
    <s v="Florida"/>
  </r>
  <r>
    <n v="781068"/>
    <x v="62"/>
    <s v="Debt collection"/>
    <x v="13"/>
    <s v="WY"/>
    <x v="0"/>
    <x v="690"/>
    <d v="2014-03-30T00:00:00"/>
    <x v="7"/>
    <x v="1"/>
    <n v="1"/>
    <x v="0"/>
    <x v="0"/>
    <s v="Wyoming"/>
  </r>
  <r>
    <n v="539688"/>
    <x v="123"/>
    <s v="Consumer Loan"/>
    <x v="19"/>
    <s v="CO"/>
    <x v="0"/>
    <x v="57"/>
    <d v="2013-09-25T00:00:00"/>
    <x v="1"/>
    <x v="3"/>
    <n v="3"/>
    <x v="0"/>
    <x v="0"/>
    <s v="Colorado"/>
  </r>
  <r>
    <n v="1834824"/>
    <x v="17"/>
    <s v="Credit reporting"/>
    <x v="44"/>
    <s v="FL"/>
    <x v="0"/>
    <x v="524"/>
    <d v="2016-03-18T00:00:00"/>
    <x v="4"/>
    <x v="2"/>
    <n v="1"/>
    <x v="0"/>
    <x v="0"/>
    <s v="Florida"/>
  </r>
  <r>
    <n v="628979"/>
    <x v="10"/>
    <s v="Debt collection"/>
    <x v="1"/>
    <s v="NJ"/>
    <x v="0"/>
    <x v="287"/>
    <d v="2013-12-17T00:00:00"/>
    <x v="12"/>
    <x v="3"/>
    <n v="4"/>
    <x v="0"/>
    <x v="1"/>
    <s v="New Jersey"/>
  </r>
  <r>
    <n v="845820"/>
    <x v="8"/>
    <s v="Bank account or service"/>
    <x v="12"/>
    <s v="IL"/>
    <x v="0"/>
    <x v="1104"/>
    <d v="2014-05-09T00:00:00"/>
    <x v="0"/>
    <x v="1"/>
    <n v="2"/>
    <x v="0"/>
    <x v="0"/>
    <s v="Illinois"/>
  </r>
  <r>
    <n v="1846151"/>
    <x v="33"/>
    <s v="Student loan"/>
    <x v="26"/>
    <s v="OR"/>
    <x v="0"/>
    <x v="1051"/>
    <d v="2016-03-28T00:00:00"/>
    <x v="2"/>
    <x v="2"/>
    <n v="1"/>
    <x v="0"/>
    <x v="0"/>
    <s v="Oregon"/>
  </r>
  <r>
    <n v="552509"/>
    <x v="28"/>
    <s v="Bank account or service"/>
    <x v="9"/>
    <s v="NJ"/>
    <x v="1"/>
    <x v="1196"/>
    <d v="2013-10-04T00:00:00"/>
    <x v="0"/>
    <x v="3"/>
    <n v="4"/>
    <x v="0"/>
    <x v="0"/>
    <s v="New Jersey"/>
  </r>
  <r>
    <n v="1111514"/>
    <x v="60"/>
    <s v="Debt collection"/>
    <x v="13"/>
    <s v="IN"/>
    <x v="0"/>
    <x v="197"/>
    <d v="2014-11-17T00:00:00"/>
    <x v="11"/>
    <x v="1"/>
    <n v="4"/>
    <x v="0"/>
    <x v="0"/>
    <s v="Indiana"/>
  </r>
  <r>
    <n v="1118731"/>
    <x v="777"/>
    <s v="Mortgage"/>
    <x v="42"/>
    <s v="CA"/>
    <x v="0"/>
    <x v="520"/>
    <d v="2014-11-16T00:00:00"/>
    <x v="0"/>
    <x v="1"/>
    <n v="4"/>
    <x v="0"/>
    <x v="0"/>
    <s v="California"/>
  </r>
  <r>
    <n v="418921"/>
    <x v="25"/>
    <s v="Bank account or service"/>
    <x v="9"/>
    <s v="OK"/>
    <x v="3"/>
    <x v="326"/>
    <d v="2013-05-30T00:00:00"/>
    <x v="1"/>
    <x v="3"/>
    <n v="2"/>
    <x v="0"/>
    <x v="0"/>
    <s v="Oklahoma"/>
  </r>
  <r>
    <n v="716652"/>
    <x v="129"/>
    <s v="Consumer Loan"/>
    <x v="21"/>
    <s v="CO"/>
    <x v="0"/>
    <x v="1065"/>
    <d v="2014-02-14T00:00:00"/>
    <x v="0"/>
    <x v="1"/>
    <n v="1"/>
    <x v="0"/>
    <x v="0"/>
    <s v="Colorado"/>
  </r>
  <r>
    <n v="1561170"/>
    <x v="681"/>
    <s v="Debt collection"/>
    <x v="1"/>
    <s v="PA"/>
    <x v="0"/>
    <x v="924"/>
    <d v="2015-09-11T00:00:00"/>
    <x v="0"/>
    <x v="0"/>
    <n v="3"/>
    <x v="0"/>
    <x v="1"/>
    <s v="Pennsylvania"/>
  </r>
  <r>
    <n v="1857037"/>
    <x v="967"/>
    <s v="Student loan"/>
    <x v="6"/>
    <s v="TX"/>
    <x v="0"/>
    <x v="191"/>
    <d v="2016-04-04T00:00:00"/>
    <x v="2"/>
    <x v="2"/>
    <n v="1"/>
    <x v="0"/>
    <x v="0"/>
    <s v="Texas"/>
  </r>
  <r>
    <n v="1697674"/>
    <x v="146"/>
    <s v="Money transfers"/>
    <x v="50"/>
    <s v="MA"/>
    <x v="3"/>
    <x v="40"/>
    <d v="2015-12-17T00:00:00"/>
    <x v="4"/>
    <x v="0"/>
    <n v="4"/>
    <x v="0"/>
    <x v="0"/>
    <s v="Massachusetts"/>
  </r>
  <r>
    <n v="1171471"/>
    <x v="82"/>
    <s v="Debt collection"/>
    <x v="1"/>
    <s v="NJ"/>
    <x v="0"/>
    <x v="775"/>
    <d v="2014-12-26T00:00:00"/>
    <x v="0"/>
    <x v="1"/>
    <n v="4"/>
    <x v="0"/>
    <x v="0"/>
    <s v="New Jersey"/>
  </r>
  <r>
    <n v="1746120"/>
    <x v="160"/>
    <s v="Debt collection"/>
    <x v="1"/>
    <s v="FL"/>
    <x v="0"/>
    <x v="1306"/>
    <d v="2016-01-17T00:00:00"/>
    <x v="0"/>
    <x v="2"/>
    <n v="1"/>
    <x v="0"/>
    <x v="0"/>
    <s v="Florida"/>
  </r>
  <r>
    <n v="379904"/>
    <x v="8"/>
    <s v="Mortgage"/>
    <x v="0"/>
    <s v="WA"/>
    <x v="4"/>
    <x v="1280"/>
    <d v="2013-04-12T00:00:00"/>
    <x v="1"/>
    <x v="3"/>
    <n v="2"/>
    <x v="0"/>
    <x v="0"/>
    <s v="Washington"/>
  </r>
  <r>
    <n v="1326575"/>
    <x v="9"/>
    <s v="Credit reporting"/>
    <x v="3"/>
    <s v="FL"/>
    <x v="0"/>
    <x v="683"/>
    <d v="2015-04-13T00:00:00"/>
    <x v="0"/>
    <x v="0"/>
    <n v="2"/>
    <x v="0"/>
    <x v="1"/>
    <s v="Florida"/>
  </r>
  <r>
    <n v="1829492"/>
    <x v="4"/>
    <s v="Credit reporting"/>
    <x v="8"/>
    <s v="WA"/>
    <x v="0"/>
    <x v="1049"/>
    <d v="2016-03-12T00:00:00"/>
    <x v="0"/>
    <x v="2"/>
    <n v="1"/>
    <x v="0"/>
    <x v="0"/>
    <s v="Washington"/>
  </r>
  <r>
    <n v="1560980"/>
    <x v="10"/>
    <s v="Mortgage"/>
    <x v="0"/>
    <s v="CA"/>
    <x v="0"/>
    <x v="924"/>
    <d v="2015-09-11T00:00:00"/>
    <x v="0"/>
    <x v="0"/>
    <n v="3"/>
    <x v="0"/>
    <x v="1"/>
    <s v="California"/>
  </r>
  <r>
    <n v="597890"/>
    <x v="968"/>
    <s v="Mortgage"/>
    <x v="5"/>
    <s v="NH"/>
    <x v="1"/>
    <x v="927"/>
    <d v="2013-11-20T00:00:00"/>
    <x v="11"/>
    <x v="3"/>
    <n v="4"/>
    <x v="0"/>
    <x v="0"/>
    <s v="New Hampshire"/>
  </r>
  <r>
    <n v="964221"/>
    <x v="129"/>
    <s v="Consumer Loan"/>
    <x v="39"/>
    <s v="FL"/>
    <x v="0"/>
    <x v="1030"/>
    <d v="2014-08-01T00:00:00"/>
    <x v="0"/>
    <x v="1"/>
    <n v="3"/>
    <x v="0"/>
    <x v="1"/>
    <s v="Florida"/>
  </r>
  <r>
    <n v="887842"/>
    <x v="30"/>
    <s v="Bank account or service"/>
    <x v="12"/>
    <s v="NY"/>
    <x v="0"/>
    <x v="58"/>
    <d v="2014-06-10T00:00:00"/>
    <x v="0"/>
    <x v="1"/>
    <n v="2"/>
    <x v="0"/>
    <x v="0"/>
    <s v="New York"/>
  </r>
  <r>
    <n v="2052811"/>
    <x v="290"/>
    <s v="Student loan"/>
    <x v="26"/>
    <s v="TX"/>
    <x v="0"/>
    <x v="407"/>
    <d v="2016-08-09T00:00:00"/>
    <x v="0"/>
    <x v="2"/>
    <n v="3"/>
    <x v="0"/>
    <x v="0"/>
    <s v="Texas"/>
  </r>
  <r>
    <n v="2117253"/>
    <x v="65"/>
    <s v="Consumer Loan"/>
    <x v="19"/>
    <s v="VA"/>
    <x v="0"/>
    <x v="1358"/>
    <d v="2016-10-20T00:00:00"/>
    <x v="24"/>
    <x v="2"/>
    <n v="3"/>
    <x v="0"/>
    <x v="1"/>
    <s v="Virginia"/>
  </r>
  <r>
    <n v="751026"/>
    <x v="8"/>
    <s v="Mortgage"/>
    <x v="0"/>
    <s v="TX"/>
    <x v="2"/>
    <x v="1269"/>
    <d v="2014-03-10T00:00:00"/>
    <x v="4"/>
    <x v="1"/>
    <n v="1"/>
    <x v="0"/>
    <x v="0"/>
    <s v="Texas"/>
  </r>
  <r>
    <n v="797185"/>
    <x v="680"/>
    <s v="Debt collection"/>
    <x v="27"/>
    <s v="TX"/>
    <x v="0"/>
    <x v="269"/>
    <d v="2014-04-07T00:00:00"/>
    <x v="0"/>
    <x v="1"/>
    <n v="2"/>
    <x v="0"/>
    <x v="0"/>
    <s v="Texas"/>
  </r>
  <r>
    <n v="1968798"/>
    <x v="10"/>
    <s v="Bank account or service"/>
    <x v="12"/>
    <s v="CA"/>
    <x v="1"/>
    <x v="466"/>
    <d v="2016-06-16T00:00:00"/>
    <x v="4"/>
    <x v="2"/>
    <n v="2"/>
    <x v="0"/>
    <x v="0"/>
    <s v="California"/>
  </r>
  <r>
    <n v="1523722"/>
    <x v="14"/>
    <s v="Credit card"/>
    <x v="30"/>
    <s v="MA"/>
    <x v="3"/>
    <x v="581"/>
    <d v="2015-08-26T00:00:00"/>
    <x v="8"/>
    <x v="0"/>
    <n v="3"/>
    <x v="0"/>
    <x v="0"/>
    <s v="Massachusetts"/>
  </r>
  <r>
    <n v="817232"/>
    <x v="127"/>
    <s v="Bank account or service"/>
    <x v="12"/>
    <s v="FL"/>
    <x v="3"/>
    <x v="396"/>
    <d v="2014-04-24T00:00:00"/>
    <x v="7"/>
    <x v="1"/>
    <n v="2"/>
    <x v="0"/>
    <x v="1"/>
    <s v="Florida"/>
  </r>
  <r>
    <n v="2085809"/>
    <x v="40"/>
    <s v="Other financial service"/>
    <x v="35"/>
    <s v="VA"/>
    <x v="0"/>
    <x v="164"/>
    <d v="2016-09-20T00:00:00"/>
    <x v="22"/>
    <x v="2"/>
    <n v="3"/>
    <x v="0"/>
    <x v="1"/>
    <s v="Virginia"/>
  </r>
  <r>
    <n v="1421915"/>
    <x v="8"/>
    <s v="Credit card"/>
    <x v="20"/>
    <s v="MO"/>
    <x v="0"/>
    <x v="123"/>
    <d v="2015-06-15T00:00:00"/>
    <x v="0"/>
    <x v="0"/>
    <n v="2"/>
    <x v="0"/>
    <x v="0"/>
    <s v="Missouri"/>
  </r>
  <r>
    <n v="1931391"/>
    <x v="47"/>
    <s v="Bank account or service"/>
    <x v="12"/>
    <s v="IL"/>
    <x v="2"/>
    <x v="756"/>
    <d v="2016-05-23T00:00:00"/>
    <x v="2"/>
    <x v="2"/>
    <n v="2"/>
    <x v="0"/>
    <x v="0"/>
    <s v="Illinois"/>
  </r>
  <r>
    <n v="695334"/>
    <x v="19"/>
    <s v="Debt collection"/>
    <x v="13"/>
    <s v="TX"/>
    <x v="0"/>
    <x v="72"/>
    <d v="2014-01-31T00:00:00"/>
    <x v="0"/>
    <x v="1"/>
    <n v="1"/>
    <x v="0"/>
    <x v="0"/>
    <s v="Texas"/>
  </r>
  <r>
    <n v="2037726"/>
    <x v="59"/>
    <s v="Debt collection"/>
    <x v="1"/>
    <s v="IL"/>
    <x v="0"/>
    <x v="1116"/>
    <d v="2016-07-29T00:00:00"/>
    <x v="0"/>
    <x v="2"/>
    <n v="3"/>
    <x v="0"/>
    <x v="0"/>
    <s v="Illinois"/>
  </r>
  <r>
    <n v="1201585"/>
    <x v="399"/>
    <s v="Payday loan"/>
    <x v="11"/>
    <s v="KY"/>
    <x v="0"/>
    <x v="485"/>
    <d v="2015-01-21T00:00:00"/>
    <x v="0"/>
    <x v="0"/>
    <n v="1"/>
    <x v="0"/>
    <x v="0"/>
    <s v="Kentucky"/>
  </r>
  <r>
    <n v="695758"/>
    <x v="1"/>
    <s v="Mortgage"/>
    <x v="0"/>
    <s v="WY"/>
    <x v="0"/>
    <x v="604"/>
    <d v="2014-02-02T00:00:00"/>
    <x v="0"/>
    <x v="1"/>
    <n v="1"/>
    <x v="0"/>
    <x v="0"/>
    <s v="Wyoming"/>
  </r>
  <r>
    <n v="1819381"/>
    <x v="32"/>
    <s v="Bank account or service"/>
    <x v="12"/>
    <s v="FL"/>
    <x v="3"/>
    <x v="351"/>
    <d v="2016-03-08T00:00:00"/>
    <x v="1"/>
    <x v="2"/>
    <n v="1"/>
    <x v="0"/>
    <x v="1"/>
    <s v="Florida"/>
  </r>
  <r>
    <n v="516243"/>
    <x v="527"/>
    <s v="Debt collection"/>
    <x v="13"/>
    <s v="VA"/>
    <x v="1"/>
    <x v="101"/>
    <d v="2013-09-06T00:00:00"/>
    <x v="1"/>
    <x v="3"/>
    <n v="3"/>
    <x v="0"/>
    <x v="0"/>
    <s v="Virginia"/>
  </r>
  <r>
    <n v="1923615"/>
    <x v="6"/>
    <s v="Mortgage"/>
    <x v="5"/>
    <s v="FL"/>
    <x v="0"/>
    <x v="949"/>
    <d v="2016-05-15T00:00:00"/>
    <x v="0"/>
    <x v="2"/>
    <n v="2"/>
    <x v="0"/>
    <x v="0"/>
    <s v="Florida"/>
  </r>
  <r>
    <n v="1020497"/>
    <x v="25"/>
    <s v="Credit card"/>
    <x v="35"/>
    <s v="GA"/>
    <x v="2"/>
    <x v="906"/>
    <d v="2014-09-12T00:00:00"/>
    <x v="7"/>
    <x v="1"/>
    <n v="3"/>
    <x v="0"/>
    <x v="0"/>
    <s v="Georgia"/>
  </r>
  <r>
    <n v="1552292"/>
    <x v="33"/>
    <s v="Student loan"/>
    <x v="6"/>
    <s v="CA"/>
    <x v="0"/>
    <x v="133"/>
    <d v="2015-09-04T00:00:00"/>
    <x v="0"/>
    <x v="0"/>
    <n v="3"/>
    <x v="0"/>
    <x v="0"/>
    <s v="California"/>
  </r>
  <r>
    <n v="736052"/>
    <x v="38"/>
    <s v="Debt collection"/>
    <x v="13"/>
    <s v="SC"/>
    <x v="0"/>
    <x v="468"/>
    <d v="2014-02-27T00:00:00"/>
    <x v="0"/>
    <x v="1"/>
    <n v="1"/>
    <x v="0"/>
    <x v="0"/>
    <s v="South Carolina"/>
  </r>
  <r>
    <n v="2005665"/>
    <x v="4"/>
    <s v="Credit reporting"/>
    <x v="8"/>
    <s v="OH"/>
    <x v="0"/>
    <x v="166"/>
    <d v="2016-07-12T00:00:00"/>
    <x v="1"/>
    <x v="2"/>
    <n v="3"/>
    <x v="0"/>
    <x v="0"/>
    <s v="Ohio"/>
  </r>
  <r>
    <n v="563259"/>
    <x v="10"/>
    <s v="Bank account or service"/>
    <x v="15"/>
    <s v="NJ"/>
    <x v="1"/>
    <x v="259"/>
    <d v="2013-10-18T00:00:00"/>
    <x v="0"/>
    <x v="3"/>
    <n v="4"/>
    <x v="0"/>
    <x v="0"/>
    <s v="New Jersey"/>
  </r>
  <r>
    <n v="1792850"/>
    <x v="110"/>
    <s v="Prepaid card"/>
    <x v="49"/>
    <s v="UT"/>
    <x v="2"/>
    <x v="165"/>
    <d v="2016-02-23T00:00:00"/>
    <x v="2"/>
    <x v="2"/>
    <n v="1"/>
    <x v="0"/>
    <x v="1"/>
    <s v="Utah"/>
  </r>
  <r>
    <n v="1813248"/>
    <x v="969"/>
    <s v="Debt collection"/>
    <x v="22"/>
    <s v="CO"/>
    <x v="0"/>
    <x v="564"/>
    <d v="2016-03-03T00:00:00"/>
    <x v="0"/>
    <x v="2"/>
    <n v="1"/>
    <x v="0"/>
    <x v="1"/>
    <s v="Colorado"/>
  </r>
  <r>
    <n v="1969647"/>
    <x v="7"/>
    <s v="Student loan"/>
    <x v="6"/>
    <s v="TX"/>
    <x v="0"/>
    <x v="601"/>
    <d v="2016-06-15T00:00:00"/>
    <x v="0"/>
    <x v="2"/>
    <n v="2"/>
    <x v="0"/>
    <x v="0"/>
    <s v="Texas"/>
  </r>
  <r>
    <n v="1998697"/>
    <x v="14"/>
    <s v="Credit card"/>
    <x v="24"/>
    <s v="FL"/>
    <x v="3"/>
    <x v="781"/>
    <d v="2016-07-29T00:00:00"/>
    <x v="19"/>
    <x v="2"/>
    <n v="3"/>
    <x v="0"/>
    <x v="0"/>
    <s v="Florida"/>
  </r>
  <r>
    <n v="1794728"/>
    <x v="28"/>
    <s v="Credit card"/>
    <x v="24"/>
    <s v="AL"/>
    <x v="3"/>
    <x v="480"/>
    <d v="2016-02-23T00:00:00"/>
    <x v="6"/>
    <x v="2"/>
    <n v="1"/>
    <x v="0"/>
    <x v="0"/>
    <s v="Alabama"/>
  </r>
  <r>
    <n v="1955472"/>
    <x v="65"/>
    <s v="Payday loan"/>
    <x v="52"/>
    <s v="TX"/>
    <x v="0"/>
    <x v="666"/>
    <d v="2016-06-06T00:00:00"/>
    <x v="0"/>
    <x v="2"/>
    <n v="2"/>
    <x v="0"/>
    <x v="0"/>
    <s v="Texas"/>
  </r>
  <r>
    <n v="546559"/>
    <x v="16"/>
    <s v="Credit card"/>
    <x v="76"/>
    <s v="CA"/>
    <x v="0"/>
    <x v="1319"/>
    <d v="2013-09-28T00:00:00"/>
    <x v="0"/>
    <x v="3"/>
    <n v="3"/>
    <x v="0"/>
    <x v="0"/>
    <s v="California"/>
  </r>
  <r>
    <n v="1582918"/>
    <x v="50"/>
    <s v="Consumer Loan"/>
    <x v="21"/>
    <s v="NC"/>
    <x v="0"/>
    <x v="321"/>
    <d v="2015-09-28T00:00:00"/>
    <x v="0"/>
    <x v="0"/>
    <n v="3"/>
    <x v="0"/>
    <x v="0"/>
    <s v="North Carolina"/>
  </r>
  <r>
    <n v="1788777"/>
    <x v="37"/>
    <s v="Consumer Loan"/>
    <x v="19"/>
    <s v="WA"/>
    <x v="0"/>
    <x v="142"/>
    <d v="2016-02-19T00:00:00"/>
    <x v="7"/>
    <x v="2"/>
    <n v="1"/>
    <x v="0"/>
    <x v="0"/>
    <s v="Washington"/>
  </r>
  <r>
    <n v="1587486"/>
    <x v="14"/>
    <s v="Consumer Loan"/>
    <x v="21"/>
    <s v="NY"/>
    <x v="0"/>
    <x v="310"/>
    <d v="2015-09-30T00:00:00"/>
    <x v="0"/>
    <x v="0"/>
    <n v="3"/>
    <x v="0"/>
    <x v="0"/>
    <s v="New York"/>
  </r>
  <r>
    <n v="1649650"/>
    <x v="6"/>
    <s v="Bank account or service"/>
    <x v="36"/>
    <s v="AL"/>
    <x v="1"/>
    <x v="362"/>
    <d v="2015-11-13T00:00:00"/>
    <x v="7"/>
    <x v="0"/>
    <n v="4"/>
    <x v="0"/>
    <x v="0"/>
    <s v="Alabama"/>
  </r>
  <r>
    <n v="1785609"/>
    <x v="16"/>
    <s v="Bank account or service"/>
    <x v="36"/>
    <s v="NY"/>
    <x v="0"/>
    <x v="248"/>
    <d v="2016-02-12T00:00:00"/>
    <x v="0"/>
    <x v="2"/>
    <n v="1"/>
    <x v="0"/>
    <x v="0"/>
    <s v="New York"/>
  </r>
  <r>
    <n v="1111734"/>
    <x v="117"/>
    <s v="Mortgage"/>
    <x v="42"/>
    <s v="SC"/>
    <x v="0"/>
    <x v="197"/>
    <d v="2014-11-11T00:00:00"/>
    <x v="0"/>
    <x v="1"/>
    <n v="4"/>
    <x v="0"/>
    <x v="0"/>
    <s v="South Carolina"/>
  </r>
  <r>
    <n v="1039982"/>
    <x v="970"/>
    <s v="Debt collection"/>
    <x v="1"/>
    <s v="FL"/>
    <x v="0"/>
    <x v="598"/>
    <d v="2014-09-29T00:00:00"/>
    <x v="12"/>
    <x v="1"/>
    <n v="3"/>
    <x v="0"/>
    <x v="0"/>
    <s v="Florida"/>
  </r>
  <r>
    <n v="2038782"/>
    <x v="35"/>
    <s v="Mortgage"/>
    <x v="42"/>
    <s v="GA"/>
    <x v="0"/>
    <x v="996"/>
    <d v="2016-07-31T00:00:00"/>
    <x v="0"/>
    <x v="2"/>
    <n v="3"/>
    <x v="0"/>
    <x v="0"/>
    <s v="Georgia"/>
  </r>
  <r>
    <n v="989933"/>
    <x v="33"/>
    <s v="Student loan"/>
    <x v="6"/>
    <s v="UT"/>
    <x v="0"/>
    <x v="274"/>
    <d v="2014-08-22T00:00:00"/>
    <x v="7"/>
    <x v="1"/>
    <n v="3"/>
    <x v="0"/>
    <x v="0"/>
    <s v="Utah"/>
  </r>
  <r>
    <n v="1830936"/>
    <x v="443"/>
    <s v="Prepaid card"/>
    <x v="55"/>
    <s v="CO"/>
    <x v="0"/>
    <x v="1120"/>
    <d v="2016-03-16T00:00:00"/>
    <x v="4"/>
    <x v="2"/>
    <n v="1"/>
    <x v="0"/>
    <x v="0"/>
    <s v="Colorado"/>
  </r>
  <r>
    <n v="2073726"/>
    <x v="10"/>
    <s v="Bank account or service"/>
    <x v="15"/>
    <s v="RI"/>
    <x v="0"/>
    <x v="681"/>
    <d v="2016-08-20T00:00:00"/>
    <x v="0"/>
    <x v="2"/>
    <n v="3"/>
    <x v="0"/>
    <x v="0"/>
    <s v="Rhode Island"/>
  </r>
  <r>
    <n v="1666095"/>
    <x v="89"/>
    <s v="Debt collection"/>
    <x v="1"/>
    <s v="FL"/>
    <x v="0"/>
    <x v="55"/>
    <d v="2015-11-20T00:00:00"/>
    <x v="0"/>
    <x v="0"/>
    <n v="4"/>
    <x v="0"/>
    <x v="0"/>
    <s v="Florida"/>
  </r>
  <r>
    <n v="1735199"/>
    <x v="1"/>
    <s v="Mortgage"/>
    <x v="5"/>
    <s v="CA"/>
    <x v="0"/>
    <x v="891"/>
    <d v="2016-01-10T00:00:00"/>
    <x v="0"/>
    <x v="2"/>
    <n v="1"/>
    <x v="0"/>
    <x v="0"/>
    <s v="California"/>
  </r>
  <r>
    <n v="716720"/>
    <x v="19"/>
    <s v="Debt collection"/>
    <x v="22"/>
    <s v="MO"/>
    <x v="0"/>
    <x v="1325"/>
    <d v="2014-02-25T00:00:00"/>
    <x v="10"/>
    <x v="1"/>
    <n v="1"/>
    <x v="0"/>
    <x v="0"/>
    <s v="Missouri"/>
  </r>
  <r>
    <n v="1832460"/>
    <x v="10"/>
    <s v="Credit card"/>
    <x v="24"/>
    <s v="MI"/>
    <x v="1"/>
    <x v="200"/>
    <d v="2016-03-16T00:00:00"/>
    <x v="1"/>
    <x v="2"/>
    <n v="1"/>
    <x v="0"/>
    <x v="1"/>
    <s v="Michigan"/>
  </r>
  <r>
    <n v="1441393"/>
    <x v="10"/>
    <s v="Mortgage"/>
    <x v="0"/>
    <s v="FL"/>
    <x v="0"/>
    <x v="779"/>
    <d v="2015-06-27T00:00:00"/>
    <x v="0"/>
    <x v="0"/>
    <n v="2"/>
    <x v="0"/>
    <x v="0"/>
    <s v="Florida"/>
  </r>
  <r>
    <n v="2090243"/>
    <x v="125"/>
    <s v="Bank account or service"/>
    <x v="12"/>
    <s v="NY"/>
    <x v="0"/>
    <x v="110"/>
    <d v="2016-08-31T00:00:00"/>
    <x v="0"/>
    <x v="2"/>
    <n v="3"/>
    <x v="0"/>
    <x v="0"/>
    <s v="New York"/>
  </r>
  <r>
    <n v="708876"/>
    <x v="241"/>
    <s v="Payday loan"/>
    <x v="66"/>
    <s v="TX"/>
    <x v="0"/>
    <x v="657"/>
    <d v="2014-02-12T00:00:00"/>
    <x v="1"/>
    <x v="1"/>
    <n v="1"/>
    <x v="0"/>
    <x v="0"/>
    <s v="Texas"/>
  </r>
  <r>
    <n v="1717020"/>
    <x v="689"/>
    <s v="Mortgage"/>
    <x v="0"/>
    <s v="MD"/>
    <x v="0"/>
    <x v="1234"/>
    <d v="2015-12-26T00:00:00"/>
    <x v="0"/>
    <x v="0"/>
    <n v="4"/>
    <x v="0"/>
    <x v="0"/>
    <s v="Maryland"/>
  </r>
  <r>
    <n v="1424760"/>
    <x v="19"/>
    <s v="Consumer Loan"/>
    <x v="21"/>
    <s v="WY"/>
    <x v="0"/>
    <x v="672"/>
    <d v="2015-06-16T00:00:00"/>
    <x v="0"/>
    <x v="0"/>
    <n v="2"/>
    <x v="0"/>
    <x v="0"/>
    <s v="Wyoming"/>
  </r>
  <r>
    <n v="699215"/>
    <x v="408"/>
    <s v="Debt collection"/>
    <x v="22"/>
    <s v="PA"/>
    <x v="0"/>
    <x v="668"/>
    <d v="2014-02-04T00:00:00"/>
    <x v="0"/>
    <x v="1"/>
    <n v="1"/>
    <x v="0"/>
    <x v="0"/>
    <s v="Pennsylvania"/>
  </r>
  <r>
    <n v="818398"/>
    <x v="620"/>
    <s v="Bank account or service"/>
    <x v="12"/>
    <s v="CA"/>
    <x v="1"/>
    <x v="519"/>
    <d v="2014-04-24T00:00:00"/>
    <x v="4"/>
    <x v="1"/>
    <n v="2"/>
    <x v="0"/>
    <x v="1"/>
    <s v="California"/>
  </r>
  <r>
    <n v="1387148"/>
    <x v="82"/>
    <s v="Debt collection"/>
    <x v="1"/>
    <s v="PA"/>
    <x v="0"/>
    <x v="444"/>
    <d v="2015-05-21T00:00:00"/>
    <x v="0"/>
    <x v="0"/>
    <n v="2"/>
    <x v="0"/>
    <x v="1"/>
    <s v="Pennsylvania"/>
  </r>
  <r>
    <n v="1685264"/>
    <x v="8"/>
    <s v="Bank account or service"/>
    <x v="9"/>
    <s v="AZ"/>
    <x v="3"/>
    <x v="651"/>
    <d v="2015-12-08T00:00:00"/>
    <x v="1"/>
    <x v="0"/>
    <n v="4"/>
    <x v="0"/>
    <x v="0"/>
    <s v="Arizona"/>
  </r>
  <r>
    <n v="1038047"/>
    <x v="88"/>
    <s v="Payday loan"/>
    <x v="11"/>
    <s v="NJ"/>
    <x v="0"/>
    <x v="1265"/>
    <d v="2014-09-26T00:00:00"/>
    <x v="2"/>
    <x v="1"/>
    <n v="3"/>
    <x v="0"/>
    <x v="0"/>
    <s v="New Jersey"/>
  </r>
  <r>
    <n v="741620"/>
    <x v="46"/>
    <s v="Debt collection"/>
    <x v="27"/>
    <s v="IA"/>
    <x v="0"/>
    <x v="929"/>
    <d v="2014-03-04T00:00:00"/>
    <x v="0"/>
    <x v="1"/>
    <n v="1"/>
    <x v="0"/>
    <x v="0"/>
    <s v="Iowa"/>
  </r>
  <r>
    <n v="1376124"/>
    <x v="340"/>
    <s v="Debt collection"/>
    <x v="22"/>
    <s v="CA"/>
    <x v="3"/>
    <x v="106"/>
    <d v="2015-05-15T00:00:00"/>
    <x v="1"/>
    <x v="0"/>
    <n v="2"/>
    <x v="0"/>
    <x v="0"/>
    <s v="California"/>
  </r>
  <r>
    <n v="1196261"/>
    <x v="8"/>
    <s v="Mortgage"/>
    <x v="0"/>
    <s v="OR"/>
    <x v="0"/>
    <x v="799"/>
    <d v="2015-01-16T00:00:00"/>
    <x v="0"/>
    <x v="0"/>
    <n v="1"/>
    <x v="0"/>
    <x v="0"/>
    <s v="Oregon"/>
  </r>
  <r>
    <n v="1085913"/>
    <x v="10"/>
    <s v="Mortgage"/>
    <x v="0"/>
    <s v="CO"/>
    <x v="1"/>
    <x v="268"/>
    <d v="2014-10-30T00:00:00"/>
    <x v="11"/>
    <x v="1"/>
    <n v="4"/>
    <x v="0"/>
    <x v="1"/>
    <s v="Colorado"/>
  </r>
  <r>
    <n v="380069"/>
    <x v="21"/>
    <s v="Credit card"/>
    <x v="54"/>
    <s v="CA"/>
    <x v="3"/>
    <x v="1280"/>
    <d v="2013-04-12T00:00:00"/>
    <x v="1"/>
    <x v="3"/>
    <n v="2"/>
    <x v="0"/>
    <x v="0"/>
    <s v="California"/>
  </r>
  <r>
    <n v="2094875"/>
    <x v="971"/>
    <s v="Payday loan"/>
    <x v="11"/>
    <s v="TN"/>
    <x v="0"/>
    <x v="1084"/>
    <d v="2016-09-03T00:00:00"/>
    <x v="0"/>
    <x v="2"/>
    <n v="3"/>
    <x v="0"/>
    <x v="0"/>
    <s v="Tennessee"/>
  </r>
  <r>
    <n v="799509"/>
    <x v="18"/>
    <s v="Mortgage"/>
    <x v="0"/>
    <s v="MD"/>
    <x v="0"/>
    <x v="910"/>
    <d v="2014-04-08T00:00:00"/>
    <x v="0"/>
    <x v="1"/>
    <n v="2"/>
    <x v="0"/>
    <x v="0"/>
    <s v="Maryland"/>
  </r>
  <r>
    <n v="1619567"/>
    <x v="16"/>
    <s v="Credit card"/>
    <x v="16"/>
    <s v="IL"/>
    <x v="0"/>
    <x v="129"/>
    <d v="2015-10-22T00:00:00"/>
    <x v="0"/>
    <x v="0"/>
    <n v="4"/>
    <x v="0"/>
    <x v="0"/>
    <s v="Illinois"/>
  </r>
  <r>
    <n v="625590"/>
    <x v="232"/>
    <s v="Debt collection"/>
    <x v="27"/>
    <s v="AL"/>
    <x v="0"/>
    <x v="942"/>
    <d v="2013-12-09T00:00:00"/>
    <x v="0"/>
    <x v="3"/>
    <n v="4"/>
    <x v="1"/>
    <x v="0"/>
    <s v="Alabama"/>
  </r>
  <r>
    <n v="1331002"/>
    <x v="1"/>
    <s v="Mortgage"/>
    <x v="0"/>
    <s v="WI"/>
    <x v="3"/>
    <x v="47"/>
    <d v="2015-04-20T00:00:00"/>
    <x v="2"/>
    <x v="0"/>
    <n v="2"/>
    <x v="0"/>
    <x v="0"/>
    <s v="Wisconsin"/>
  </r>
  <r>
    <n v="677601"/>
    <x v="10"/>
    <s v="Bank account or service"/>
    <x v="9"/>
    <s v="FL"/>
    <x v="0"/>
    <x v="832"/>
    <d v="2014-01-21T00:00:00"/>
    <x v="0"/>
    <x v="1"/>
    <n v="1"/>
    <x v="0"/>
    <x v="0"/>
    <s v="Florida"/>
  </r>
  <r>
    <n v="695455"/>
    <x v="19"/>
    <s v="Debt collection"/>
    <x v="27"/>
    <s v="MO"/>
    <x v="0"/>
    <x v="502"/>
    <d v="2014-01-31T00:00:00"/>
    <x v="32"/>
    <x v="1"/>
    <n v="1"/>
    <x v="0"/>
    <x v="1"/>
    <s v="Missouri"/>
  </r>
  <r>
    <n v="417770"/>
    <x v="16"/>
    <s v="Credit card"/>
    <x v="38"/>
    <s v="NC"/>
    <x v="0"/>
    <x v="512"/>
    <d v="2013-05-28T00:00:00"/>
    <x v="0"/>
    <x v="3"/>
    <n v="2"/>
    <x v="0"/>
    <x v="0"/>
    <s v="North Carolina"/>
  </r>
  <r>
    <n v="443948"/>
    <x v="4"/>
    <s v="Student loan"/>
    <x v="29"/>
    <s v="CO"/>
    <x v="0"/>
    <x v="837"/>
    <d v="2013-06-27T00:00:00"/>
    <x v="1"/>
    <x v="3"/>
    <n v="2"/>
    <x v="0"/>
    <x v="0"/>
    <s v="Colorado"/>
  </r>
  <r>
    <n v="1923869"/>
    <x v="72"/>
    <s v="Payday loan"/>
    <x v="11"/>
    <s v="ND"/>
    <x v="0"/>
    <x v="447"/>
    <d v="2016-05-14T00:00:00"/>
    <x v="1"/>
    <x v="2"/>
    <n v="2"/>
    <x v="0"/>
    <x v="0"/>
    <s v="North Dakota"/>
  </r>
  <r>
    <n v="293079"/>
    <x v="127"/>
    <s v="Bank account or service"/>
    <x v="12"/>
    <s v="DE"/>
    <x v="0"/>
    <x v="1314"/>
    <d v="2013-02-04T00:00:00"/>
    <x v="0"/>
    <x v="3"/>
    <n v="1"/>
    <x v="0"/>
    <x v="1"/>
    <s v="Delaware"/>
  </r>
  <r>
    <n v="2147510"/>
    <x v="221"/>
    <s v="Mortgage"/>
    <x v="5"/>
    <s v="CA"/>
    <x v="0"/>
    <x v="1359"/>
    <d v="2016-10-05T00:00:00"/>
    <x v="0"/>
    <x v="2"/>
    <n v="4"/>
    <x v="0"/>
    <x v="1"/>
    <s v="California"/>
  </r>
  <r>
    <n v="1343156"/>
    <x v="20"/>
    <s v="Mortgage"/>
    <x v="0"/>
    <s v="WI"/>
    <x v="1"/>
    <x v="218"/>
    <d v="2015-04-27T00:00:00"/>
    <x v="2"/>
    <x v="0"/>
    <n v="2"/>
    <x v="0"/>
    <x v="0"/>
    <s v="Wisconsin"/>
  </r>
  <r>
    <n v="751077"/>
    <x v="19"/>
    <s v="Mortgage"/>
    <x v="37"/>
    <s v="IL"/>
    <x v="0"/>
    <x v="1134"/>
    <d v="2014-03-10T00:00:00"/>
    <x v="0"/>
    <x v="1"/>
    <n v="1"/>
    <x v="0"/>
    <x v="0"/>
    <s v="Illinois"/>
  </r>
  <r>
    <n v="1194682"/>
    <x v="16"/>
    <s v="Credit card"/>
    <x v="31"/>
    <s v="CO"/>
    <x v="0"/>
    <x v="751"/>
    <d v="2015-01-15T00:00:00"/>
    <x v="0"/>
    <x v="0"/>
    <n v="1"/>
    <x v="0"/>
    <x v="0"/>
    <s v="Colorado"/>
  </r>
  <r>
    <n v="1956769"/>
    <x v="62"/>
    <s v="Credit card"/>
    <x v="48"/>
    <s v="NJ"/>
    <x v="0"/>
    <x v="69"/>
    <d v="2016-06-10T00:00:00"/>
    <x v="7"/>
    <x v="2"/>
    <n v="2"/>
    <x v="0"/>
    <x v="0"/>
    <s v="New Jersey"/>
  </r>
  <r>
    <n v="2019814"/>
    <x v="4"/>
    <s v="Credit reporting"/>
    <x v="44"/>
    <s v="CA"/>
    <x v="0"/>
    <x v="125"/>
    <d v="2016-07-19T00:00:00"/>
    <x v="0"/>
    <x v="2"/>
    <n v="3"/>
    <x v="0"/>
    <x v="0"/>
    <s v="California"/>
  </r>
  <r>
    <n v="1832228"/>
    <x v="125"/>
    <s v="Bank account or service"/>
    <x v="9"/>
    <m/>
    <x v="4"/>
    <x v="200"/>
    <d v="2016-03-17T00:00:00"/>
    <x v="4"/>
    <x v="2"/>
    <n v="1"/>
    <x v="0"/>
    <x v="0"/>
    <e v="#N/A"/>
  </r>
  <r>
    <n v="1287501"/>
    <x v="421"/>
    <s v="Debt collection"/>
    <x v="1"/>
    <s v="GA"/>
    <x v="0"/>
    <x v="499"/>
    <d v="2015-03-17T00:00:00"/>
    <x v="0"/>
    <x v="0"/>
    <n v="1"/>
    <x v="0"/>
    <x v="0"/>
    <s v="Georgia"/>
  </r>
  <r>
    <n v="1405763"/>
    <x v="32"/>
    <s v="Bank account or service"/>
    <x v="12"/>
    <s v="GA"/>
    <x v="3"/>
    <x v="593"/>
    <d v="2015-06-04T00:00:00"/>
    <x v="0"/>
    <x v="0"/>
    <n v="2"/>
    <x v="0"/>
    <x v="0"/>
    <s v="Georgia"/>
  </r>
  <r>
    <n v="1595874"/>
    <x v="14"/>
    <s v="Credit card"/>
    <x v="16"/>
    <s v="CA"/>
    <x v="0"/>
    <x v="67"/>
    <d v="2015-10-06T00:00:00"/>
    <x v="0"/>
    <x v="0"/>
    <n v="4"/>
    <x v="0"/>
    <x v="0"/>
    <s v="California"/>
  </r>
  <r>
    <n v="1588972"/>
    <x v="8"/>
    <s v="Consumer Loan"/>
    <x v="19"/>
    <s v="CA"/>
    <x v="0"/>
    <x v="88"/>
    <d v="2015-10-01T00:00:00"/>
    <x v="0"/>
    <x v="0"/>
    <n v="4"/>
    <x v="0"/>
    <x v="0"/>
    <s v="California"/>
  </r>
  <r>
    <n v="577437"/>
    <x v="810"/>
    <s v="Debt collection"/>
    <x v="4"/>
    <s v="DE"/>
    <x v="0"/>
    <x v="316"/>
    <d v="2013-11-19T00:00:00"/>
    <x v="41"/>
    <x v="3"/>
    <n v="4"/>
    <x v="0"/>
    <x v="0"/>
    <s v="Delaware"/>
  </r>
  <r>
    <n v="1554302"/>
    <x v="93"/>
    <s v="Mortgage"/>
    <x v="0"/>
    <s v="GA"/>
    <x v="0"/>
    <x v="452"/>
    <d v="2015-09-14T00:00:00"/>
    <x v="12"/>
    <x v="0"/>
    <n v="3"/>
    <x v="0"/>
    <x v="0"/>
    <s v="Georgia"/>
  </r>
  <r>
    <n v="2079424"/>
    <x v="20"/>
    <s v="Bank account or service"/>
    <x v="12"/>
    <s v="GA"/>
    <x v="0"/>
    <x v="456"/>
    <d v="2016-08-26T00:00:00"/>
    <x v="4"/>
    <x v="2"/>
    <n v="3"/>
    <x v="0"/>
    <x v="0"/>
    <s v="Georgia"/>
  </r>
  <r>
    <n v="2102510"/>
    <x v="94"/>
    <s v="Student loan"/>
    <x v="6"/>
    <s v="LA"/>
    <x v="0"/>
    <x v="881"/>
    <d v="2016-09-09T00:00:00"/>
    <x v="0"/>
    <x v="2"/>
    <n v="3"/>
    <x v="0"/>
    <x v="1"/>
    <s v="Louisiana"/>
  </r>
  <r>
    <n v="1041390"/>
    <x v="10"/>
    <s v="Credit card"/>
    <x v="30"/>
    <s v="WA"/>
    <x v="0"/>
    <x v="922"/>
    <d v="2014-09-30T00:00:00"/>
    <x v="12"/>
    <x v="1"/>
    <n v="3"/>
    <x v="0"/>
    <x v="0"/>
    <s v="Washington"/>
  </r>
  <r>
    <n v="1936200"/>
    <x v="8"/>
    <s v="Consumer Loan"/>
    <x v="21"/>
    <s v="TX"/>
    <x v="0"/>
    <x v="872"/>
    <d v="2016-05-22T00:00:00"/>
    <x v="0"/>
    <x v="2"/>
    <n v="2"/>
    <x v="0"/>
    <x v="0"/>
    <s v="Texas"/>
  </r>
  <r>
    <n v="1994196"/>
    <x v="407"/>
    <s v="Debt collection"/>
    <x v="22"/>
    <s v="WA"/>
    <x v="0"/>
    <x v="936"/>
    <d v="2016-07-01T00:00:00"/>
    <x v="0"/>
    <x v="2"/>
    <n v="3"/>
    <x v="0"/>
    <x v="0"/>
    <s v="Washington"/>
  </r>
  <r>
    <n v="465545"/>
    <x v="14"/>
    <s v="Mortgage"/>
    <x v="5"/>
    <s v="GA"/>
    <x v="3"/>
    <x v="17"/>
    <d v="2013-07-26T00:00:00"/>
    <x v="4"/>
    <x v="3"/>
    <n v="3"/>
    <x v="0"/>
    <x v="0"/>
    <s v="Georgia"/>
  </r>
  <r>
    <n v="1324655"/>
    <x v="76"/>
    <s v="Debt collection"/>
    <x v="27"/>
    <s v="MN"/>
    <x v="0"/>
    <x v="425"/>
    <d v="2015-04-10T00:00:00"/>
    <x v="0"/>
    <x v="0"/>
    <n v="2"/>
    <x v="0"/>
    <x v="0"/>
    <s v="Minnesota"/>
  </r>
  <r>
    <n v="1744836"/>
    <x v="10"/>
    <s v="Debt collection"/>
    <x v="27"/>
    <s v="KS"/>
    <x v="0"/>
    <x v="774"/>
    <d v="2016-01-16T00:00:00"/>
    <x v="0"/>
    <x v="2"/>
    <n v="1"/>
    <x v="0"/>
    <x v="0"/>
    <s v="Kansas"/>
  </r>
  <r>
    <n v="2069223"/>
    <x v="21"/>
    <s v="Credit card"/>
    <x v="24"/>
    <s v="IL"/>
    <x v="0"/>
    <x v="33"/>
    <d v="2016-08-17T00:00:00"/>
    <x v="0"/>
    <x v="2"/>
    <n v="3"/>
    <x v="0"/>
    <x v="0"/>
    <s v="Illinois"/>
  </r>
  <r>
    <n v="886587"/>
    <x v="527"/>
    <s v="Debt collection"/>
    <x v="22"/>
    <s v="TX"/>
    <x v="0"/>
    <x v="490"/>
    <d v="2014-06-11T00:00:00"/>
    <x v="4"/>
    <x v="1"/>
    <n v="2"/>
    <x v="0"/>
    <x v="0"/>
    <s v="Texas"/>
  </r>
  <r>
    <n v="522007"/>
    <x v="8"/>
    <s v="Consumer Loan"/>
    <x v="21"/>
    <s v="FL"/>
    <x v="0"/>
    <x v="419"/>
    <d v="2013-09-11T00:00:00"/>
    <x v="1"/>
    <x v="3"/>
    <n v="3"/>
    <x v="0"/>
    <x v="0"/>
    <s v="Florida"/>
  </r>
  <r>
    <n v="1954559"/>
    <x v="19"/>
    <s v="Consumer Loan"/>
    <x v="21"/>
    <s v="CO"/>
    <x v="0"/>
    <x v="1279"/>
    <d v="2016-06-04T00:00:00"/>
    <x v="0"/>
    <x v="2"/>
    <n v="2"/>
    <x v="0"/>
    <x v="0"/>
    <s v="Colorado"/>
  </r>
  <r>
    <n v="1070992"/>
    <x v="323"/>
    <s v="Debt collection"/>
    <x v="13"/>
    <s v="MD"/>
    <x v="3"/>
    <x v="1122"/>
    <d v="2014-10-20T00:00:00"/>
    <x v="11"/>
    <x v="1"/>
    <n v="4"/>
    <x v="0"/>
    <x v="0"/>
    <s v="Maryland"/>
  </r>
  <r>
    <n v="2027624"/>
    <x v="206"/>
    <s v="Student loan"/>
    <x v="6"/>
    <s v="MD"/>
    <x v="3"/>
    <x v="544"/>
    <d v="2016-07-25T00:00:00"/>
    <x v="0"/>
    <x v="2"/>
    <n v="3"/>
    <x v="0"/>
    <x v="0"/>
    <s v="Maryland"/>
  </r>
  <r>
    <n v="1093144"/>
    <x v="778"/>
    <s v="Debt collection"/>
    <x v="1"/>
    <s v="NV"/>
    <x v="0"/>
    <x v="43"/>
    <d v="2014-10-30T00:00:00"/>
    <x v="0"/>
    <x v="1"/>
    <n v="4"/>
    <x v="0"/>
    <x v="0"/>
    <s v="Nevada"/>
  </r>
  <r>
    <n v="1368349"/>
    <x v="62"/>
    <s v="Credit card"/>
    <x v="20"/>
    <s v="WI"/>
    <x v="0"/>
    <x v="916"/>
    <d v="2015-05-09T00:00:00"/>
    <x v="0"/>
    <x v="0"/>
    <n v="2"/>
    <x v="0"/>
    <x v="0"/>
    <s v="Wisconsin"/>
  </r>
  <r>
    <n v="1411199"/>
    <x v="19"/>
    <s v="Bank account or service"/>
    <x v="15"/>
    <s v="CA"/>
    <x v="3"/>
    <x v="794"/>
    <d v="2015-06-11T00:00:00"/>
    <x v="7"/>
    <x v="0"/>
    <n v="2"/>
    <x v="0"/>
    <x v="0"/>
    <s v="California"/>
  </r>
  <r>
    <n v="649408"/>
    <x v="10"/>
    <s v="Bank account or service"/>
    <x v="36"/>
    <s v="CA"/>
    <x v="0"/>
    <x v="1141"/>
    <d v="2013-12-30T00:00:00"/>
    <x v="0"/>
    <x v="3"/>
    <n v="4"/>
    <x v="0"/>
    <x v="0"/>
    <s v="California"/>
  </r>
  <r>
    <n v="222401"/>
    <x v="9"/>
    <s v="Credit reporting"/>
    <x v="8"/>
    <s v="VA"/>
    <x v="0"/>
    <x v="26"/>
    <d v="2013-01-07T00:00:00"/>
    <x v="7"/>
    <x v="3"/>
    <n v="1"/>
    <x v="0"/>
    <x v="1"/>
    <s v="Virginia"/>
  </r>
  <r>
    <n v="1199403"/>
    <x v="546"/>
    <s v="Mortgage"/>
    <x v="0"/>
    <s v="FL"/>
    <x v="0"/>
    <x v="426"/>
    <d v="2015-01-20T00:00:00"/>
    <x v="0"/>
    <x v="0"/>
    <n v="1"/>
    <x v="0"/>
    <x v="1"/>
    <s v="Florida"/>
  </r>
  <r>
    <n v="1157785"/>
    <x v="22"/>
    <s v="Payday loan"/>
    <x v="11"/>
    <s v="MA"/>
    <x v="0"/>
    <x v="576"/>
    <d v="2014-12-17T00:00:00"/>
    <x v="1"/>
    <x v="1"/>
    <n v="4"/>
    <x v="0"/>
    <x v="0"/>
    <s v="Massachusetts"/>
  </r>
  <r>
    <n v="474705"/>
    <x v="1"/>
    <s v="Mortgage"/>
    <x v="37"/>
    <s v="MA"/>
    <x v="3"/>
    <x v="894"/>
    <d v="2013-08-08T00:00:00"/>
    <x v="7"/>
    <x v="3"/>
    <n v="3"/>
    <x v="0"/>
    <x v="1"/>
    <s v="Massachusetts"/>
  </r>
  <r>
    <n v="423665"/>
    <x v="28"/>
    <s v="Credit card"/>
    <x v="51"/>
    <s v="AZ"/>
    <x v="1"/>
    <x v="778"/>
    <d v="2013-06-13T00:00:00"/>
    <x v="18"/>
    <x v="3"/>
    <n v="2"/>
    <x v="0"/>
    <x v="1"/>
    <s v="Arizona"/>
  </r>
  <r>
    <n v="1592191"/>
    <x v="130"/>
    <s v="Debt collection"/>
    <x v="1"/>
    <s v="GA"/>
    <x v="0"/>
    <x v="94"/>
    <d v="2015-10-05T00:00:00"/>
    <x v="0"/>
    <x v="0"/>
    <n v="4"/>
    <x v="0"/>
    <x v="0"/>
    <s v="Georgia"/>
  </r>
  <r>
    <n v="1125529"/>
    <x v="51"/>
    <s v="Credit card"/>
    <x v="47"/>
    <s v="MA"/>
    <x v="0"/>
    <x v="698"/>
    <d v="2014-11-22T00:00:00"/>
    <x v="0"/>
    <x v="1"/>
    <n v="4"/>
    <x v="0"/>
    <x v="0"/>
    <s v="Massachusetts"/>
  </r>
  <r>
    <n v="950758"/>
    <x v="19"/>
    <s v="Bank account or service"/>
    <x v="15"/>
    <s v="CA"/>
    <x v="3"/>
    <x v="360"/>
    <d v="2014-07-28T00:00:00"/>
    <x v="2"/>
    <x v="1"/>
    <n v="3"/>
    <x v="0"/>
    <x v="0"/>
    <s v="California"/>
  </r>
  <r>
    <n v="2010019"/>
    <x v="179"/>
    <s v="Mortgage"/>
    <x v="0"/>
    <s v="NJ"/>
    <x v="0"/>
    <x v="658"/>
    <d v="2016-07-14T00:00:00"/>
    <x v="1"/>
    <x v="2"/>
    <n v="3"/>
    <x v="0"/>
    <x v="0"/>
    <s v="New Jersey"/>
  </r>
  <r>
    <n v="1849879"/>
    <x v="5"/>
    <s v="Debt collection"/>
    <x v="4"/>
    <s v="TX"/>
    <x v="0"/>
    <x v="60"/>
    <d v="2016-03-25T00:00:00"/>
    <x v="0"/>
    <x v="2"/>
    <n v="1"/>
    <x v="0"/>
    <x v="0"/>
    <s v="Texas"/>
  </r>
  <r>
    <n v="1215720"/>
    <x v="14"/>
    <s v="Consumer Loan"/>
    <x v="19"/>
    <s v="WI"/>
    <x v="0"/>
    <x v="851"/>
    <d v="2015-01-29T00:00:00"/>
    <x v="0"/>
    <x v="0"/>
    <n v="1"/>
    <x v="0"/>
    <x v="0"/>
    <s v="Wisconsin"/>
  </r>
  <r>
    <n v="595986"/>
    <x v="14"/>
    <s v="Credit card"/>
    <x v="35"/>
    <s v="CA"/>
    <x v="1"/>
    <x v="789"/>
    <d v="2013-11-20T00:00:00"/>
    <x v="12"/>
    <x v="3"/>
    <n v="4"/>
    <x v="0"/>
    <x v="0"/>
    <s v="California"/>
  </r>
  <r>
    <n v="2082797"/>
    <x v="8"/>
    <s v="Bank account or service"/>
    <x v="9"/>
    <s v="GA"/>
    <x v="1"/>
    <x v="306"/>
    <d v="2016-08-30T00:00:00"/>
    <x v="6"/>
    <x v="2"/>
    <n v="3"/>
    <x v="0"/>
    <x v="0"/>
    <s v="Georgia"/>
  </r>
  <r>
    <n v="620599"/>
    <x v="146"/>
    <s v="Money transfers"/>
    <x v="55"/>
    <s v="MA"/>
    <x v="0"/>
    <x v="445"/>
    <d v="2013-12-04T00:00:00"/>
    <x v="0"/>
    <x v="3"/>
    <n v="4"/>
    <x v="0"/>
    <x v="0"/>
    <s v="Massachusetts"/>
  </r>
  <r>
    <n v="1259958"/>
    <x v="358"/>
    <s v="Student loan"/>
    <x v="6"/>
    <s v="CA"/>
    <x v="0"/>
    <x v="219"/>
    <d v="2015-02-27T00:00:00"/>
    <x v="0"/>
    <x v="0"/>
    <n v="1"/>
    <x v="0"/>
    <x v="0"/>
    <s v="California"/>
  </r>
  <r>
    <n v="465991"/>
    <x v="0"/>
    <s v="Mortgage"/>
    <x v="5"/>
    <s v="MN"/>
    <x v="0"/>
    <x v="660"/>
    <d v="2013-07-26T00:00:00"/>
    <x v="1"/>
    <x v="3"/>
    <n v="3"/>
    <x v="0"/>
    <x v="1"/>
    <s v="Minnesota"/>
  </r>
  <r>
    <n v="1300806"/>
    <x v="189"/>
    <s v="Consumer Loan"/>
    <x v="39"/>
    <s v="DC"/>
    <x v="0"/>
    <x v="159"/>
    <d v="2015-03-25T00:00:00"/>
    <x v="0"/>
    <x v="0"/>
    <n v="1"/>
    <x v="0"/>
    <x v="0"/>
    <s v="District of Columbia"/>
  </r>
  <r>
    <n v="324295"/>
    <x v="8"/>
    <s v="Mortgage"/>
    <x v="0"/>
    <s v="NY"/>
    <x v="3"/>
    <x v="126"/>
    <d v="2013-02-21T00:00:00"/>
    <x v="1"/>
    <x v="3"/>
    <n v="1"/>
    <x v="0"/>
    <x v="0"/>
    <s v="New York"/>
  </r>
  <r>
    <n v="307893"/>
    <x v="10"/>
    <s v="Credit card"/>
    <x v="57"/>
    <s v="NY"/>
    <x v="1"/>
    <x v="1037"/>
    <d v="2013-02-08T00:00:00"/>
    <x v="1"/>
    <x v="3"/>
    <n v="1"/>
    <x v="0"/>
    <x v="0"/>
    <s v="New York"/>
  </r>
  <r>
    <n v="896667"/>
    <x v="241"/>
    <s v="Debt collection"/>
    <x v="13"/>
    <s v="IL"/>
    <x v="0"/>
    <x v="640"/>
    <d v="2014-06-16T00:00:00"/>
    <x v="0"/>
    <x v="1"/>
    <n v="2"/>
    <x v="0"/>
    <x v="0"/>
    <s v="Illinois"/>
  </r>
  <r>
    <n v="1029661"/>
    <x v="189"/>
    <s v="Consumer Loan"/>
    <x v="19"/>
    <s v="OH"/>
    <x v="0"/>
    <x v="967"/>
    <d v="2014-09-15T00:00:00"/>
    <x v="0"/>
    <x v="1"/>
    <n v="3"/>
    <x v="0"/>
    <x v="1"/>
    <s v="Ohio"/>
  </r>
  <r>
    <n v="2006206"/>
    <x v="14"/>
    <s v="Bank account or service"/>
    <x v="12"/>
    <s v="MD"/>
    <x v="0"/>
    <x v="166"/>
    <d v="2016-07-11T00:00:00"/>
    <x v="0"/>
    <x v="2"/>
    <n v="3"/>
    <x v="0"/>
    <x v="1"/>
    <s v="Maryland"/>
  </r>
  <r>
    <n v="1607703"/>
    <x v="5"/>
    <s v="Debt collection"/>
    <x v="4"/>
    <s v="GA"/>
    <x v="0"/>
    <x v="850"/>
    <d v="2015-10-15T00:00:00"/>
    <x v="0"/>
    <x v="0"/>
    <n v="4"/>
    <x v="0"/>
    <x v="0"/>
    <s v="Georgia"/>
  </r>
  <r>
    <n v="426858"/>
    <x v="47"/>
    <s v="Credit card"/>
    <x v="17"/>
    <s v="FL"/>
    <x v="0"/>
    <x v="1332"/>
    <d v="2013-06-08T00:00:00"/>
    <x v="0"/>
    <x v="3"/>
    <n v="2"/>
    <x v="0"/>
    <x v="1"/>
    <s v="Florida"/>
  </r>
  <r>
    <n v="1271725"/>
    <x v="134"/>
    <s v="Mortgage"/>
    <x v="0"/>
    <s v="FL"/>
    <x v="0"/>
    <x v="973"/>
    <d v="2015-03-06T00:00:00"/>
    <x v="0"/>
    <x v="0"/>
    <n v="1"/>
    <x v="0"/>
    <x v="0"/>
    <s v="Florida"/>
  </r>
  <r>
    <n v="860197"/>
    <x v="972"/>
    <s v="Debt collection"/>
    <x v="13"/>
    <s v="NJ"/>
    <x v="0"/>
    <x v="172"/>
    <d v="2014-05-20T00:00:00"/>
    <x v="0"/>
    <x v="1"/>
    <n v="2"/>
    <x v="0"/>
    <x v="0"/>
    <s v="New Jersey"/>
  </r>
  <r>
    <n v="1788743"/>
    <x v="35"/>
    <s v="Mortgage"/>
    <x v="5"/>
    <s v="MA"/>
    <x v="0"/>
    <x v="142"/>
    <d v="2016-02-16T00:00:00"/>
    <x v="0"/>
    <x v="2"/>
    <n v="1"/>
    <x v="0"/>
    <x v="1"/>
    <s v="Massachusetts"/>
  </r>
  <r>
    <n v="1626206"/>
    <x v="51"/>
    <s v="Credit card"/>
    <x v="2"/>
    <s v="DE"/>
    <x v="0"/>
    <x v="4"/>
    <d v="2015-10-27T00:00:00"/>
    <x v="0"/>
    <x v="0"/>
    <n v="4"/>
    <x v="0"/>
    <x v="1"/>
    <s v="Delaware"/>
  </r>
  <r>
    <n v="692344"/>
    <x v="9"/>
    <s v="Credit reporting"/>
    <x v="8"/>
    <s v="NJ"/>
    <x v="0"/>
    <x v="217"/>
    <d v="2014-01-30T00:00:00"/>
    <x v="0"/>
    <x v="1"/>
    <n v="1"/>
    <x v="0"/>
    <x v="0"/>
    <s v="New Jersey"/>
  </r>
  <r>
    <n v="1790665"/>
    <x v="973"/>
    <s v="Debt collection"/>
    <x v="13"/>
    <s v="VT"/>
    <x v="0"/>
    <x v="342"/>
    <d v="2016-02-22T00:00:00"/>
    <x v="2"/>
    <x v="2"/>
    <n v="1"/>
    <x v="0"/>
    <x v="0"/>
    <s v="Vermont"/>
  </r>
  <r>
    <n v="1644386"/>
    <x v="9"/>
    <s v="Credit reporting"/>
    <x v="25"/>
    <s v="FL"/>
    <x v="1"/>
    <x v="816"/>
    <d v="2015-11-09T00:00:00"/>
    <x v="7"/>
    <x v="0"/>
    <n v="4"/>
    <x v="0"/>
    <x v="0"/>
    <s v="Florida"/>
  </r>
  <r>
    <n v="1154496"/>
    <x v="166"/>
    <s v="Debt collection"/>
    <x v="1"/>
    <s v="MD"/>
    <x v="0"/>
    <x v="11"/>
    <d v="2014-12-12T00:00:00"/>
    <x v="0"/>
    <x v="1"/>
    <n v="4"/>
    <x v="0"/>
    <x v="0"/>
    <s v="Maryland"/>
  </r>
  <r>
    <n v="1924547"/>
    <x v="134"/>
    <s v="Mortgage"/>
    <x v="0"/>
    <s v="TN"/>
    <x v="0"/>
    <x v="447"/>
    <d v="2016-05-16T00:00:00"/>
    <x v="7"/>
    <x v="2"/>
    <n v="2"/>
    <x v="0"/>
    <x v="0"/>
    <s v="Tennessee"/>
  </r>
  <r>
    <n v="575429"/>
    <x v="46"/>
    <s v="Debt collection"/>
    <x v="13"/>
    <s v="CO"/>
    <x v="0"/>
    <x v="811"/>
    <d v="2013-10-29T00:00:00"/>
    <x v="0"/>
    <x v="3"/>
    <n v="4"/>
    <x v="0"/>
    <x v="0"/>
    <s v="Colorado"/>
  </r>
  <r>
    <n v="1905579"/>
    <x v="35"/>
    <s v="Mortgage"/>
    <x v="0"/>
    <s v="AZ"/>
    <x v="2"/>
    <x v="352"/>
    <d v="2016-05-03T00:00:00"/>
    <x v="1"/>
    <x v="2"/>
    <n v="2"/>
    <x v="0"/>
    <x v="1"/>
    <s v="Arizona"/>
  </r>
  <r>
    <n v="936977"/>
    <x v="1"/>
    <s v="Mortgage"/>
    <x v="0"/>
    <s v="NJ"/>
    <x v="0"/>
    <x v="561"/>
    <d v="2014-07-15T00:00:00"/>
    <x v="0"/>
    <x v="1"/>
    <n v="3"/>
    <x v="0"/>
    <x v="0"/>
    <s v="New Jersey"/>
  </r>
  <r>
    <n v="1166470"/>
    <x v="8"/>
    <s v="Bank account or service"/>
    <x v="9"/>
    <s v="WA"/>
    <x v="3"/>
    <x v="746"/>
    <d v="2014-12-24T00:00:00"/>
    <x v="4"/>
    <x v="1"/>
    <n v="4"/>
    <x v="0"/>
    <x v="1"/>
    <s v="Washington"/>
  </r>
  <r>
    <n v="814187"/>
    <x v="25"/>
    <s v="Credit card"/>
    <x v="10"/>
    <s v="CA"/>
    <x v="1"/>
    <x v="194"/>
    <d v="2014-04-23T00:00:00"/>
    <x v="11"/>
    <x v="1"/>
    <n v="2"/>
    <x v="0"/>
    <x v="1"/>
    <s v="California"/>
  </r>
  <r>
    <n v="1938904"/>
    <x v="9"/>
    <s v="Credit reporting"/>
    <x v="8"/>
    <s v="CA"/>
    <x v="0"/>
    <x v="307"/>
    <d v="2016-05-25T00:00:00"/>
    <x v="0"/>
    <x v="2"/>
    <n v="2"/>
    <x v="0"/>
    <x v="1"/>
    <s v="California"/>
  </r>
  <r>
    <n v="1867517"/>
    <x v="35"/>
    <s v="Mortgage"/>
    <x v="0"/>
    <s v="TX"/>
    <x v="3"/>
    <x v="368"/>
    <d v="2016-04-07T00:00:00"/>
    <x v="1"/>
    <x v="2"/>
    <n v="2"/>
    <x v="0"/>
    <x v="0"/>
    <s v="Texas"/>
  </r>
  <r>
    <n v="1754371"/>
    <x v="18"/>
    <s v="Mortgage"/>
    <x v="0"/>
    <s v="CA"/>
    <x v="0"/>
    <x v="1135"/>
    <d v="2016-01-23T00:00:00"/>
    <x v="0"/>
    <x v="2"/>
    <n v="1"/>
    <x v="0"/>
    <x v="0"/>
    <s v="California"/>
  </r>
  <r>
    <n v="1803884"/>
    <x v="9"/>
    <s v="Credit reporting"/>
    <x v="3"/>
    <s v="WA"/>
    <x v="0"/>
    <x v="412"/>
    <d v="2016-02-25T00:00:00"/>
    <x v="0"/>
    <x v="2"/>
    <n v="1"/>
    <x v="0"/>
    <x v="0"/>
    <s v="Washington"/>
  </r>
  <r>
    <n v="2189932"/>
    <x v="375"/>
    <s v="Debt collection"/>
    <x v="1"/>
    <s v="FL"/>
    <x v="0"/>
    <x v="1345"/>
    <d v="2016-11-01T00:00:00"/>
    <x v="0"/>
    <x v="2"/>
    <n v="4"/>
    <x v="0"/>
    <x v="1"/>
    <s v="Florida"/>
  </r>
  <r>
    <n v="2055048"/>
    <x v="32"/>
    <s v="Bank account or service"/>
    <x v="9"/>
    <s v="VA"/>
    <x v="0"/>
    <x v="1171"/>
    <d v="2016-08-10T00:00:00"/>
    <x v="0"/>
    <x v="2"/>
    <n v="3"/>
    <x v="0"/>
    <x v="0"/>
    <s v="Virginia"/>
  </r>
  <r>
    <n v="1394376"/>
    <x v="4"/>
    <s v="Credit reporting"/>
    <x v="8"/>
    <s v="TX"/>
    <x v="0"/>
    <x v="211"/>
    <d v="2015-05-27T00:00:00"/>
    <x v="0"/>
    <x v="0"/>
    <n v="2"/>
    <x v="0"/>
    <x v="0"/>
    <s v="Texas"/>
  </r>
  <r>
    <n v="685005"/>
    <x v="869"/>
    <s v="Debt collection"/>
    <x v="27"/>
    <s v="PA"/>
    <x v="0"/>
    <x v="461"/>
    <d v="2014-01-30T00:00:00"/>
    <x v="11"/>
    <x v="1"/>
    <n v="1"/>
    <x v="0"/>
    <x v="0"/>
    <s v="Pennsylvania"/>
  </r>
  <r>
    <n v="775273"/>
    <x v="109"/>
    <s v="Debt collection"/>
    <x v="13"/>
    <s v="PA"/>
    <x v="0"/>
    <x v="147"/>
    <d v="2014-03-30T00:00:00"/>
    <x v="11"/>
    <x v="1"/>
    <n v="1"/>
    <x v="0"/>
    <x v="0"/>
    <s v="Pennsylvania"/>
  </r>
  <r>
    <n v="1501988"/>
    <x v="14"/>
    <s v="Consumer Loan"/>
    <x v="21"/>
    <s v="TN"/>
    <x v="0"/>
    <x v="771"/>
    <d v="2015-08-05T00:00:00"/>
    <x v="1"/>
    <x v="0"/>
    <n v="3"/>
    <x v="0"/>
    <x v="0"/>
    <s v="Tennessee"/>
  </r>
  <r>
    <n v="1837334"/>
    <x v="5"/>
    <s v="Debt collection"/>
    <x v="1"/>
    <s v="NY"/>
    <x v="1"/>
    <x v="367"/>
    <d v="2016-03-18T00:00:00"/>
    <x v="1"/>
    <x v="2"/>
    <n v="1"/>
    <x v="0"/>
    <x v="0"/>
    <s v="New York"/>
  </r>
  <r>
    <n v="466626"/>
    <x v="377"/>
    <s v="Mortgage"/>
    <x v="37"/>
    <s v="CA"/>
    <x v="0"/>
    <x v="660"/>
    <d v="2013-07-29T00:00:00"/>
    <x v="6"/>
    <x v="3"/>
    <n v="3"/>
    <x v="0"/>
    <x v="0"/>
    <s v="California"/>
  </r>
  <r>
    <n v="944277"/>
    <x v="288"/>
    <s v="Bank account or service"/>
    <x v="15"/>
    <s v="WI"/>
    <x v="1"/>
    <x v="205"/>
    <d v="2014-07-23T00:00:00"/>
    <x v="2"/>
    <x v="1"/>
    <n v="3"/>
    <x v="0"/>
    <x v="0"/>
    <s v="Wisconsin"/>
  </r>
  <r>
    <n v="2069793"/>
    <x v="25"/>
    <s v="Credit card"/>
    <x v="10"/>
    <s v="NC"/>
    <x v="0"/>
    <x v="242"/>
    <d v="2016-08-19T00:00:00"/>
    <x v="0"/>
    <x v="2"/>
    <n v="3"/>
    <x v="0"/>
    <x v="0"/>
    <s v="North Carolina"/>
  </r>
  <r>
    <n v="1612104"/>
    <x v="244"/>
    <s v="Debt collection"/>
    <x v="13"/>
    <s v="NC"/>
    <x v="0"/>
    <x v="786"/>
    <d v="2015-10-21T00:00:00"/>
    <x v="6"/>
    <x v="0"/>
    <n v="4"/>
    <x v="0"/>
    <x v="0"/>
    <s v="North Carolina"/>
  </r>
  <r>
    <n v="1487015"/>
    <x v="14"/>
    <s v="Bank account or service"/>
    <x v="12"/>
    <s v="IL"/>
    <x v="0"/>
    <x v="479"/>
    <d v="2015-07-25T00:00:00"/>
    <x v="0"/>
    <x v="0"/>
    <n v="3"/>
    <x v="0"/>
    <x v="1"/>
    <s v="Illinois"/>
  </r>
  <r>
    <n v="1818563"/>
    <x v="5"/>
    <s v="Debt collection"/>
    <x v="1"/>
    <s v="CT"/>
    <x v="0"/>
    <x v="1181"/>
    <d v="2016-03-06T00:00:00"/>
    <x v="0"/>
    <x v="2"/>
    <n v="1"/>
    <x v="0"/>
    <x v="0"/>
    <s v="Connecticut"/>
  </r>
  <r>
    <n v="1179674"/>
    <x v="30"/>
    <s v="Mortgage"/>
    <x v="37"/>
    <s v="CA"/>
    <x v="0"/>
    <x v="768"/>
    <d v="2015-01-03T00:00:00"/>
    <x v="0"/>
    <x v="0"/>
    <n v="1"/>
    <x v="0"/>
    <x v="0"/>
    <s v="California"/>
  </r>
  <r>
    <n v="1420414"/>
    <x v="10"/>
    <s v="Credit card"/>
    <x v="31"/>
    <s v="OR"/>
    <x v="0"/>
    <x v="169"/>
    <d v="2015-07-20T00:00:00"/>
    <x v="9"/>
    <x v="0"/>
    <n v="2"/>
    <x v="0"/>
    <x v="0"/>
    <s v="Oregon"/>
  </r>
  <r>
    <n v="1827125"/>
    <x v="25"/>
    <s v="Debt collection"/>
    <x v="1"/>
    <s v="NJ"/>
    <x v="0"/>
    <x v="1100"/>
    <d v="2016-03-10T00:00:00"/>
    <x v="0"/>
    <x v="2"/>
    <n v="1"/>
    <x v="0"/>
    <x v="1"/>
    <s v="New Jersey"/>
  </r>
  <r>
    <n v="1736679"/>
    <x v="974"/>
    <s v="Debt collection"/>
    <x v="13"/>
    <s v="NY"/>
    <x v="0"/>
    <x v="921"/>
    <d v="2016-01-12T00:00:00"/>
    <x v="0"/>
    <x v="2"/>
    <n v="1"/>
    <x v="0"/>
    <x v="0"/>
    <s v="New York"/>
  </r>
  <r>
    <n v="953111"/>
    <x v="390"/>
    <s v="Debt collection"/>
    <x v="1"/>
    <s v="LA"/>
    <x v="0"/>
    <x v="550"/>
    <d v="2014-07-29T00:00:00"/>
    <x v="2"/>
    <x v="1"/>
    <n v="3"/>
    <x v="0"/>
    <x v="1"/>
    <s v="Louisiana"/>
  </r>
  <r>
    <n v="825807"/>
    <x v="19"/>
    <s v="Bank account or service"/>
    <x v="12"/>
    <s v="CA"/>
    <x v="0"/>
    <x v="584"/>
    <d v="2014-04-25T00:00:00"/>
    <x v="0"/>
    <x v="1"/>
    <n v="2"/>
    <x v="0"/>
    <x v="0"/>
    <s v="California"/>
  </r>
  <r>
    <n v="1962702"/>
    <x v="108"/>
    <s v="Debt collection"/>
    <x v="1"/>
    <s v="FL"/>
    <x v="0"/>
    <x v="323"/>
    <d v="2016-06-09T00:00:00"/>
    <x v="0"/>
    <x v="2"/>
    <n v="2"/>
    <x v="0"/>
    <x v="0"/>
    <s v="Florida"/>
  </r>
  <r>
    <n v="709323"/>
    <x v="62"/>
    <s v="Credit card"/>
    <x v="34"/>
    <s v="NC"/>
    <x v="0"/>
    <x v="657"/>
    <d v="2014-02-11T00:00:00"/>
    <x v="0"/>
    <x v="1"/>
    <n v="1"/>
    <x v="0"/>
    <x v="0"/>
    <s v="North Carolina"/>
  </r>
  <r>
    <n v="1901791"/>
    <x v="45"/>
    <s v="Credit card"/>
    <x v="16"/>
    <s v="TN"/>
    <x v="0"/>
    <x v="559"/>
    <d v="2016-04-28T00:00:00"/>
    <x v="0"/>
    <x v="2"/>
    <n v="2"/>
    <x v="0"/>
    <x v="0"/>
    <s v="Tennessee"/>
  </r>
  <r>
    <n v="1465993"/>
    <x v="33"/>
    <s v="Student loan"/>
    <x v="6"/>
    <s v="NY"/>
    <x v="3"/>
    <x v="256"/>
    <d v="2015-07-14T00:00:00"/>
    <x v="1"/>
    <x v="0"/>
    <n v="3"/>
    <x v="0"/>
    <x v="0"/>
    <s v="New York"/>
  </r>
  <r>
    <n v="612609"/>
    <x v="19"/>
    <s v="Mortgage"/>
    <x v="42"/>
    <s v="NM"/>
    <x v="0"/>
    <x v="738"/>
    <d v="2013-11-26T00:00:00"/>
    <x v="0"/>
    <x v="3"/>
    <n v="4"/>
    <x v="0"/>
    <x v="0"/>
    <s v="New Mexico"/>
  </r>
  <r>
    <n v="470924"/>
    <x v="975"/>
    <s v="Debt collection"/>
    <x v="1"/>
    <s v="NY"/>
    <x v="2"/>
    <x v="822"/>
    <d v="2013-09-30T00:00:00"/>
    <x v="63"/>
    <x v="3"/>
    <n v="3"/>
    <x v="0"/>
    <x v="0"/>
    <s v="New York"/>
  </r>
  <r>
    <n v="627769"/>
    <x v="976"/>
    <s v="Debt collection"/>
    <x v="22"/>
    <s v="NY"/>
    <x v="0"/>
    <x v="287"/>
    <d v="2013-12-20T00:00:00"/>
    <x v="10"/>
    <x v="3"/>
    <n v="4"/>
    <x v="0"/>
    <x v="0"/>
    <s v="New York"/>
  </r>
  <r>
    <n v="1966634"/>
    <x v="8"/>
    <s v="Mortgage"/>
    <x v="5"/>
    <s v="MD"/>
    <x v="3"/>
    <x v="298"/>
    <d v="2016-06-15T00:00:00"/>
    <x v="4"/>
    <x v="2"/>
    <n v="2"/>
    <x v="0"/>
    <x v="0"/>
    <s v="Maryland"/>
  </r>
  <r>
    <n v="721618"/>
    <x v="19"/>
    <s v="Mortgage"/>
    <x v="37"/>
    <s v="NY"/>
    <x v="0"/>
    <x v="725"/>
    <d v="2014-02-20T00:00:00"/>
    <x v="1"/>
    <x v="1"/>
    <n v="1"/>
    <x v="0"/>
    <x v="0"/>
    <s v="New York"/>
  </r>
  <r>
    <n v="975199"/>
    <x v="323"/>
    <s v="Debt collection"/>
    <x v="4"/>
    <s v="CA"/>
    <x v="0"/>
    <x v="1044"/>
    <d v="2014-08-08T00:00:00"/>
    <x v="0"/>
    <x v="1"/>
    <n v="3"/>
    <x v="0"/>
    <x v="0"/>
    <s v="California"/>
  </r>
  <r>
    <n v="1523937"/>
    <x v="797"/>
    <s v="Debt collection"/>
    <x v="22"/>
    <s v="MD"/>
    <x v="0"/>
    <x v="581"/>
    <d v="2015-08-25T00:00:00"/>
    <x v="12"/>
    <x v="0"/>
    <n v="3"/>
    <x v="0"/>
    <x v="1"/>
    <s v="Maryland"/>
  </r>
  <r>
    <n v="2041409"/>
    <x v="20"/>
    <s v="Consumer Loan"/>
    <x v="21"/>
    <s v="CA"/>
    <x v="0"/>
    <x v="730"/>
    <d v="2016-08-02T00:00:00"/>
    <x v="0"/>
    <x v="2"/>
    <n v="3"/>
    <x v="0"/>
    <x v="0"/>
    <s v="California"/>
  </r>
  <r>
    <n v="1984920"/>
    <x v="16"/>
    <s v="Credit card"/>
    <x v="70"/>
    <s v="IL"/>
    <x v="0"/>
    <x v="662"/>
    <d v="2016-06-25T00:00:00"/>
    <x v="0"/>
    <x v="2"/>
    <n v="2"/>
    <x v="0"/>
    <x v="1"/>
    <s v="Illinois"/>
  </r>
  <r>
    <n v="1341504"/>
    <x v="19"/>
    <s v="Bank account or service"/>
    <x v="9"/>
    <s v="AZ"/>
    <x v="0"/>
    <x v="218"/>
    <d v="2015-04-22T00:00:00"/>
    <x v="0"/>
    <x v="0"/>
    <n v="2"/>
    <x v="0"/>
    <x v="1"/>
    <s v="Arizona"/>
  </r>
  <r>
    <n v="443174"/>
    <x v="7"/>
    <s v="Student loan"/>
    <x v="19"/>
    <s v="IN"/>
    <x v="0"/>
    <x v="837"/>
    <d v="2013-06-27T00:00:00"/>
    <x v="1"/>
    <x v="3"/>
    <n v="2"/>
    <x v="0"/>
    <x v="0"/>
    <s v="Indiana"/>
  </r>
  <r>
    <n v="841518"/>
    <x v="436"/>
    <s v="Debt collection"/>
    <x v="27"/>
    <s v="AR"/>
    <x v="0"/>
    <x v="65"/>
    <d v="2014-05-07T00:00:00"/>
    <x v="0"/>
    <x v="1"/>
    <n v="2"/>
    <x v="0"/>
    <x v="0"/>
    <s v="Arkansas"/>
  </r>
  <r>
    <n v="767845"/>
    <x v="47"/>
    <s v="Consumer Loan"/>
    <x v="21"/>
    <s v="MN"/>
    <x v="3"/>
    <x v="243"/>
    <d v="2014-03-19T00:00:00"/>
    <x v="2"/>
    <x v="1"/>
    <n v="1"/>
    <x v="0"/>
    <x v="0"/>
    <s v="Minnesota"/>
  </r>
  <r>
    <n v="1780665"/>
    <x v="19"/>
    <s v="Mortgage"/>
    <x v="0"/>
    <s v="NY"/>
    <x v="0"/>
    <x v="826"/>
    <d v="2016-02-09T00:00:00"/>
    <x v="0"/>
    <x v="2"/>
    <n v="1"/>
    <x v="0"/>
    <x v="1"/>
    <s v="New York"/>
  </r>
  <r>
    <n v="1753123"/>
    <x v="977"/>
    <s v="Debt collection"/>
    <x v="1"/>
    <s v="VA"/>
    <x v="3"/>
    <x v="987"/>
    <d v="2016-01-28T00:00:00"/>
    <x v="12"/>
    <x v="2"/>
    <n v="1"/>
    <x v="0"/>
    <x v="0"/>
    <s v="Virginia"/>
  </r>
  <r>
    <n v="2013610"/>
    <x v="9"/>
    <s v="Credit reporting"/>
    <x v="3"/>
    <s v="FL"/>
    <x v="0"/>
    <x v="656"/>
    <d v="2016-07-14T00:00:00"/>
    <x v="0"/>
    <x v="2"/>
    <n v="3"/>
    <x v="0"/>
    <x v="0"/>
    <s v="Florida"/>
  </r>
  <r>
    <n v="1350031"/>
    <x v="51"/>
    <s v="Debt collection"/>
    <x v="4"/>
    <s v="IN"/>
    <x v="0"/>
    <x v="1009"/>
    <d v="2015-04-28T00:00:00"/>
    <x v="0"/>
    <x v="0"/>
    <n v="2"/>
    <x v="0"/>
    <x v="1"/>
    <s v="Indiana"/>
  </r>
  <r>
    <n v="1491386"/>
    <x v="162"/>
    <s v="Mortgage"/>
    <x v="0"/>
    <s v="IL"/>
    <x v="0"/>
    <x v="103"/>
    <d v="2015-07-28T00:00:00"/>
    <x v="0"/>
    <x v="0"/>
    <n v="3"/>
    <x v="0"/>
    <x v="0"/>
    <s v="Illinois"/>
  </r>
  <r>
    <n v="1848594"/>
    <x v="289"/>
    <s v="Debt collection"/>
    <x v="4"/>
    <s v="MI"/>
    <x v="0"/>
    <x v="183"/>
    <d v="2016-03-24T00:00:00"/>
    <x v="0"/>
    <x v="2"/>
    <n v="1"/>
    <x v="0"/>
    <x v="0"/>
    <s v="Michigan"/>
  </r>
  <r>
    <n v="1763844"/>
    <x v="19"/>
    <s v="Mortgage"/>
    <x v="5"/>
    <s v="CA"/>
    <x v="0"/>
    <x v="61"/>
    <d v="2016-01-30T00:00:00"/>
    <x v="0"/>
    <x v="2"/>
    <n v="1"/>
    <x v="0"/>
    <x v="0"/>
    <s v="California"/>
  </r>
  <r>
    <n v="1427241"/>
    <x v="4"/>
    <s v="Credit reporting"/>
    <x v="3"/>
    <s v="MO"/>
    <x v="0"/>
    <x v="220"/>
    <d v="2015-06-18T00:00:00"/>
    <x v="0"/>
    <x v="0"/>
    <n v="2"/>
    <x v="0"/>
    <x v="0"/>
    <s v="Missouri"/>
  </r>
  <r>
    <n v="1190908"/>
    <x v="16"/>
    <s v="Credit card"/>
    <x v="16"/>
    <s v="NY"/>
    <x v="0"/>
    <x v="438"/>
    <d v="2015-01-12T00:00:00"/>
    <x v="0"/>
    <x v="0"/>
    <n v="1"/>
    <x v="0"/>
    <x v="1"/>
    <s v="New York"/>
  </r>
  <r>
    <n v="988775"/>
    <x v="35"/>
    <s v="Mortgage"/>
    <x v="37"/>
    <s v="OH"/>
    <x v="0"/>
    <x v="687"/>
    <d v="2014-08-19T00:00:00"/>
    <x v="1"/>
    <x v="1"/>
    <n v="3"/>
    <x v="0"/>
    <x v="0"/>
    <s v="Ohio"/>
  </r>
  <r>
    <n v="692647"/>
    <x v="45"/>
    <s v="Bank account or service"/>
    <x v="12"/>
    <s v="FL"/>
    <x v="0"/>
    <x v="217"/>
    <d v="2014-01-31T00:00:00"/>
    <x v="1"/>
    <x v="1"/>
    <n v="1"/>
    <x v="0"/>
    <x v="0"/>
    <s v="Florida"/>
  </r>
  <r>
    <n v="782686"/>
    <x v="171"/>
    <s v="Money transfers"/>
    <x v="55"/>
    <s v="NJ"/>
    <x v="0"/>
    <x v="690"/>
    <d v="2014-03-27T00:00:00"/>
    <x v="0"/>
    <x v="1"/>
    <n v="1"/>
    <x v="0"/>
    <x v="0"/>
    <s v="New Jersey"/>
  </r>
  <r>
    <n v="1223418"/>
    <x v="8"/>
    <s v="Debt collection"/>
    <x v="22"/>
    <s v="CT"/>
    <x v="0"/>
    <x v="697"/>
    <d v="2015-02-03T00:00:00"/>
    <x v="0"/>
    <x v="0"/>
    <n v="1"/>
    <x v="0"/>
    <x v="0"/>
    <s v="Connecticut"/>
  </r>
  <r>
    <n v="2015075"/>
    <x v="290"/>
    <s v="Student loan"/>
    <x v="6"/>
    <s v="TX"/>
    <x v="0"/>
    <x v="252"/>
    <d v="2016-07-15T00:00:00"/>
    <x v="0"/>
    <x v="2"/>
    <n v="3"/>
    <x v="0"/>
    <x v="0"/>
    <s v="Texas"/>
  </r>
  <r>
    <n v="646311"/>
    <x v="86"/>
    <s v="Mortgage"/>
    <x v="0"/>
    <s v="CA"/>
    <x v="3"/>
    <x v="1260"/>
    <d v="2013-12-31T00:00:00"/>
    <x v="12"/>
    <x v="3"/>
    <n v="4"/>
    <x v="0"/>
    <x v="0"/>
    <s v="California"/>
  </r>
  <r>
    <n v="276180"/>
    <x v="7"/>
    <s v="Student loan"/>
    <x v="32"/>
    <s v="IA"/>
    <x v="0"/>
    <x v="515"/>
    <d v="2013-01-31T00:00:00"/>
    <x v="1"/>
    <x v="3"/>
    <n v="1"/>
    <x v="0"/>
    <x v="0"/>
    <s v="Iowa"/>
  </r>
  <r>
    <n v="319692"/>
    <x v="17"/>
    <s v="Credit reporting"/>
    <x v="44"/>
    <s v="TX"/>
    <x v="0"/>
    <x v="583"/>
    <d v="2013-02-20T00:00:00"/>
    <x v="6"/>
    <x v="3"/>
    <n v="1"/>
    <x v="0"/>
    <x v="0"/>
    <s v="Texas"/>
  </r>
  <r>
    <n v="1144065"/>
    <x v="7"/>
    <s v="Debt collection"/>
    <x v="22"/>
    <s v="NC"/>
    <x v="0"/>
    <x v="870"/>
    <d v="2014-11-21T00:00:00"/>
    <x v="0"/>
    <x v="1"/>
    <n v="4"/>
    <x v="0"/>
    <x v="0"/>
    <s v="North Carolina"/>
  </r>
  <r>
    <n v="572499"/>
    <x v="978"/>
    <s v="Debt collection"/>
    <x v="4"/>
    <s v="CA"/>
    <x v="0"/>
    <x v="1191"/>
    <d v="2013-10-26T00:00:00"/>
    <x v="0"/>
    <x v="3"/>
    <n v="4"/>
    <x v="0"/>
    <x v="0"/>
    <s v="California"/>
  </r>
  <r>
    <n v="697378"/>
    <x v="1"/>
    <s v="Mortgage"/>
    <x v="0"/>
    <s v="CA"/>
    <x v="0"/>
    <x v="1109"/>
    <d v="2014-02-03T00:00:00"/>
    <x v="0"/>
    <x v="1"/>
    <n v="1"/>
    <x v="0"/>
    <x v="0"/>
    <s v="California"/>
  </r>
  <r>
    <n v="1839133"/>
    <x v="38"/>
    <s v="Debt collection"/>
    <x v="4"/>
    <s v="CA"/>
    <x v="0"/>
    <x v="325"/>
    <d v="2016-03-18T00:00:00"/>
    <x v="0"/>
    <x v="2"/>
    <n v="1"/>
    <x v="0"/>
    <x v="0"/>
    <s v="California"/>
  </r>
  <r>
    <n v="2185784"/>
    <x v="331"/>
    <s v="Debt collection"/>
    <x v="1"/>
    <s v="GA"/>
    <x v="0"/>
    <x v="1360"/>
    <d v="2016-10-30T00:00:00"/>
    <x v="0"/>
    <x v="2"/>
    <n v="4"/>
    <x v="1"/>
    <x v="1"/>
    <s v="Georgia"/>
  </r>
  <r>
    <n v="1532433"/>
    <x v="17"/>
    <s v="Credit reporting"/>
    <x v="3"/>
    <s v="NY"/>
    <x v="0"/>
    <x v="322"/>
    <d v="2015-08-24T00:00:00"/>
    <x v="0"/>
    <x v="0"/>
    <n v="3"/>
    <x v="0"/>
    <x v="0"/>
    <s v="New York"/>
  </r>
  <r>
    <n v="993369"/>
    <x v="30"/>
    <s v="Consumer Loan"/>
    <x v="21"/>
    <s v="NJ"/>
    <x v="1"/>
    <x v="309"/>
    <d v="2014-08-25T00:00:00"/>
    <x v="2"/>
    <x v="1"/>
    <n v="3"/>
    <x v="0"/>
    <x v="1"/>
    <s v="New Jersey"/>
  </r>
  <r>
    <n v="1356575"/>
    <x v="6"/>
    <s v="Bank account or service"/>
    <x v="15"/>
    <s v="FL"/>
    <x v="0"/>
    <x v="719"/>
    <d v="2015-05-01T00:00:00"/>
    <x v="0"/>
    <x v="0"/>
    <n v="2"/>
    <x v="0"/>
    <x v="0"/>
    <s v="Florida"/>
  </r>
  <r>
    <n v="2063796"/>
    <x v="172"/>
    <s v="Bank account or service"/>
    <x v="9"/>
    <s v="CT"/>
    <x v="4"/>
    <x v="251"/>
    <d v="2016-08-17T00:00:00"/>
    <x v="4"/>
    <x v="2"/>
    <n v="3"/>
    <x v="0"/>
    <x v="0"/>
    <s v="Connecticut"/>
  </r>
  <r>
    <n v="1258890"/>
    <x v="185"/>
    <s v="Debt collection"/>
    <x v="1"/>
    <s v="TX"/>
    <x v="0"/>
    <x v="131"/>
    <d v="2015-02-26T00:00:00"/>
    <x v="0"/>
    <x v="0"/>
    <n v="1"/>
    <x v="0"/>
    <x v="0"/>
    <s v="Texas"/>
  </r>
  <r>
    <n v="1954769"/>
    <x v="7"/>
    <s v="Student loan"/>
    <x v="6"/>
    <s v="OH"/>
    <x v="0"/>
    <x v="1000"/>
    <d v="2016-06-05T00:00:00"/>
    <x v="0"/>
    <x v="2"/>
    <n v="2"/>
    <x v="0"/>
    <x v="1"/>
    <s v="Ohio"/>
  </r>
  <r>
    <n v="868207"/>
    <x v="14"/>
    <s v="Credit card"/>
    <x v="24"/>
    <s v="MN"/>
    <x v="0"/>
    <x v="554"/>
    <d v="2014-05-27T00:00:00"/>
    <x v="0"/>
    <x v="1"/>
    <n v="2"/>
    <x v="0"/>
    <x v="0"/>
    <s v="Minnesota"/>
  </r>
  <r>
    <n v="1429031"/>
    <x v="5"/>
    <s v="Debt collection"/>
    <x v="1"/>
    <s v="OH"/>
    <x v="0"/>
    <x v="733"/>
    <d v="2015-06-26T00:00:00"/>
    <x v="12"/>
    <x v="0"/>
    <n v="2"/>
    <x v="0"/>
    <x v="1"/>
    <s v="Ohio"/>
  </r>
  <r>
    <n v="1565721"/>
    <x v="979"/>
    <s v="Debt collection"/>
    <x v="1"/>
    <s v="CA"/>
    <x v="0"/>
    <x v="391"/>
    <d v="2015-09-15T00:00:00"/>
    <x v="0"/>
    <x v="0"/>
    <n v="3"/>
    <x v="0"/>
    <x v="0"/>
    <s v="California"/>
  </r>
  <r>
    <n v="1731134"/>
    <x v="51"/>
    <s v="Bank account or service"/>
    <x v="12"/>
    <s v="AZ"/>
    <x v="0"/>
    <x v="181"/>
    <d v="2016-01-07T00:00:00"/>
    <x v="0"/>
    <x v="2"/>
    <n v="1"/>
    <x v="0"/>
    <x v="1"/>
    <s v="Arizona"/>
  </r>
  <r>
    <n v="1120063"/>
    <x v="84"/>
    <s v="Mortgage"/>
    <x v="0"/>
    <s v="NV"/>
    <x v="0"/>
    <x v="954"/>
    <d v="2014-11-20T00:00:00"/>
    <x v="7"/>
    <x v="1"/>
    <n v="4"/>
    <x v="0"/>
    <x v="0"/>
    <s v="Nevada"/>
  </r>
  <r>
    <n v="1985594"/>
    <x v="110"/>
    <s v="Bank account or service"/>
    <x v="14"/>
    <s v="NJ"/>
    <x v="0"/>
    <x v="1004"/>
    <d v="2016-06-26T00:00:00"/>
    <x v="0"/>
    <x v="2"/>
    <n v="2"/>
    <x v="0"/>
    <x v="0"/>
    <s v="New Jersey"/>
  </r>
  <r>
    <n v="1759709"/>
    <x v="33"/>
    <s v="Student loan"/>
    <x v="26"/>
    <s v="MI"/>
    <x v="0"/>
    <x v="263"/>
    <d v="2016-01-27T00:00:00"/>
    <x v="0"/>
    <x v="2"/>
    <n v="1"/>
    <x v="0"/>
    <x v="0"/>
    <s v="Michigan"/>
  </r>
  <r>
    <n v="1856375"/>
    <x v="156"/>
    <s v="Credit card"/>
    <x v="31"/>
    <s v="FL"/>
    <x v="0"/>
    <x v="191"/>
    <d v="2016-03-30T00:00:00"/>
    <x v="0"/>
    <x v="2"/>
    <n v="1"/>
    <x v="0"/>
    <x v="1"/>
    <s v="Florida"/>
  </r>
  <r>
    <n v="1533206"/>
    <x v="35"/>
    <s v="Mortgage"/>
    <x v="0"/>
    <s v="PA"/>
    <x v="3"/>
    <x v="322"/>
    <d v="2015-08-31T00:00:00"/>
    <x v="12"/>
    <x v="0"/>
    <n v="3"/>
    <x v="0"/>
    <x v="0"/>
    <s v="Pennsylvania"/>
  </r>
  <r>
    <n v="1032976"/>
    <x v="33"/>
    <s v="Student loan"/>
    <x v="26"/>
    <s v="IN"/>
    <x v="0"/>
    <x v="911"/>
    <d v="2014-09-22T00:00:00"/>
    <x v="2"/>
    <x v="1"/>
    <n v="3"/>
    <x v="0"/>
    <x v="0"/>
    <s v="Indiana"/>
  </r>
  <r>
    <n v="1774774"/>
    <x v="9"/>
    <s v="Credit reporting"/>
    <x v="8"/>
    <s v="TN"/>
    <x v="0"/>
    <x v="21"/>
    <d v="2016-02-05T00:00:00"/>
    <x v="0"/>
    <x v="2"/>
    <n v="1"/>
    <x v="0"/>
    <x v="1"/>
    <s v="Tennessee"/>
  </r>
  <r>
    <n v="1941012"/>
    <x v="23"/>
    <s v="Bank account or service"/>
    <x v="9"/>
    <s v="LA"/>
    <x v="0"/>
    <x v="307"/>
    <d v="2016-05-25T00:00:00"/>
    <x v="0"/>
    <x v="2"/>
    <n v="2"/>
    <x v="0"/>
    <x v="0"/>
    <s v="Louisiana"/>
  </r>
  <r>
    <n v="2001212"/>
    <x v="62"/>
    <s v="Credit card"/>
    <x v="24"/>
    <s v="CA"/>
    <x v="0"/>
    <x v="534"/>
    <d v="2016-07-07T00:00:00"/>
    <x v="0"/>
    <x v="2"/>
    <n v="3"/>
    <x v="0"/>
    <x v="0"/>
    <s v="California"/>
  </r>
  <r>
    <n v="589988"/>
    <x v="25"/>
    <s v="Credit card"/>
    <x v="24"/>
    <s v="MA"/>
    <x v="0"/>
    <x v="1202"/>
    <d v="2013-11-07T00:00:00"/>
    <x v="0"/>
    <x v="3"/>
    <n v="4"/>
    <x v="0"/>
    <x v="1"/>
    <s v="Massachusetts"/>
  </r>
  <r>
    <n v="1619338"/>
    <x v="20"/>
    <s v="Consumer Loan"/>
    <x v="21"/>
    <s v="CA"/>
    <x v="0"/>
    <x v="129"/>
    <d v="2015-10-22T00:00:00"/>
    <x v="0"/>
    <x v="0"/>
    <n v="4"/>
    <x v="0"/>
    <x v="0"/>
    <s v="California"/>
  </r>
  <r>
    <n v="2004932"/>
    <x v="30"/>
    <s v="Student loan"/>
    <x v="26"/>
    <s v="TX"/>
    <x v="1"/>
    <x v="378"/>
    <d v="2016-07-11T00:00:00"/>
    <x v="7"/>
    <x v="2"/>
    <n v="3"/>
    <x v="0"/>
    <x v="1"/>
    <s v="Texas"/>
  </r>
  <r>
    <n v="1278617"/>
    <x v="168"/>
    <s v="Bank account or service"/>
    <x v="9"/>
    <s v="PA"/>
    <x v="0"/>
    <x v="762"/>
    <d v="2015-03-11T00:00:00"/>
    <x v="0"/>
    <x v="0"/>
    <n v="1"/>
    <x v="0"/>
    <x v="0"/>
    <s v="Pennsylvania"/>
  </r>
  <r>
    <n v="1163793"/>
    <x v="144"/>
    <s v="Credit reporting"/>
    <x v="8"/>
    <s v="NY"/>
    <x v="0"/>
    <x v="539"/>
    <d v="2014-12-19T00:00:00"/>
    <x v="0"/>
    <x v="1"/>
    <n v="4"/>
    <x v="0"/>
    <x v="0"/>
    <s v="New York"/>
  </r>
  <r>
    <n v="782747"/>
    <x v="4"/>
    <s v="Credit reporting"/>
    <x v="3"/>
    <s v="NJ"/>
    <x v="0"/>
    <x v="959"/>
    <d v="2014-03-28T00:00:00"/>
    <x v="0"/>
    <x v="1"/>
    <n v="1"/>
    <x v="0"/>
    <x v="0"/>
    <s v="New Jersey"/>
  </r>
  <r>
    <n v="1831709"/>
    <x v="84"/>
    <s v="Debt collection"/>
    <x v="4"/>
    <s v="CA"/>
    <x v="4"/>
    <x v="1120"/>
    <d v="2016-03-14T00:00:00"/>
    <x v="0"/>
    <x v="2"/>
    <n v="1"/>
    <x v="1"/>
    <x v="0"/>
    <s v="California"/>
  </r>
  <r>
    <n v="1032389"/>
    <x v="19"/>
    <s v="Bank account or service"/>
    <x v="14"/>
    <s v="FL"/>
    <x v="3"/>
    <x v="911"/>
    <d v="2014-09-22T00:00:00"/>
    <x v="2"/>
    <x v="1"/>
    <n v="3"/>
    <x v="0"/>
    <x v="0"/>
    <s v="Florida"/>
  </r>
  <r>
    <n v="869351"/>
    <x v="25"/>
    <s v="Credit card"/>
    <x v="20"/>
    <s v="NJ"/>
    <x v="0"/>
    <x v="554"/>
    <d v="2014-05-27T00:00:00"/>
    <x v="0"/>
    <x v="1"/>
    <n v="2"/>
    <x v="0"/>
    <x v="1"/>
    <s v="New Jersey"/>
  </r>
  <r>
    <n v="2030985"/>
    <x v="8"/>
    <s v="Credit card"/>
    <x v="31"/>
    <s v="NC"/>
    <x v="0"/>
    <x v="455"/>
    <d v="2016-07-26T00:00:00"/>
    <x v="0"/>
    <x v="2"/>
    <n v="3"/>
    <x v="0"/>
    <x v="1"/>
    <s v="North Carolina"/>
  </r>
  <r>
    <n v="857163"/>
    <x v="14"/>
    <s v="Bank account or service"/>
    <x v="15"/>
    <s v="IL"/>
    <x v="0"/>
    <x v="246"/>
    <d v="2014-05-17T00:00:00"/>
    <x v="0"/>
    <x v="1"/>
    <n v="2"/>
    <x v="0"/>
    <x v="0"/>
    <s v="Illinois"/>
  </r>
  <r>
    <n v="351464"/>
    <x v="8"/>
    <s v="Credit card"/>
    <x v="24"/>
    <s v="FL"/>
    <x v="0"/>
    <x v="1254"/>
    <d v="2013-03-13T00:00:00"/>
    <x v="0"/>
    <x v="3"/>
    <n v="1"/>
    <x v="0"/>
    <x v="1"/>
    <s v="Florida"/>
  </r>
  <r>
    <n v="1485219"/>
    <x v="23"/>
    <s v="Bank account or service"/>
    <x v="9"/>
    <s v="OR"/>
    <x v="1"/>
    <x v="42"/>
    <d v="2015-07-24T00:00:00"/>
    <x v="1"/>
    <x v="0"/>
    <n v="3"/>
    <x v="0"/>
    <x v="0"/>
    <s v="Oregon"/>
  </r>
  <r>
    <n v="731931"/>
    <x v="1"/>
    <s v="Mortgage"/>
    <x v="0"/>
    <s v="CO"/>
    <x v="1"/>
    <x v="111"/>
    <d v="2014-02-27T00:00:00"/>
    <x v="1"/>
    <x v="1"/>
    <n v="1"/>
    <x v="0"/>
    <x v="0"/>
    <s v="Colorado"/>
  </r>
  <r>
    <n v="1035672"/>
    <x v="30"/>
    <s v="Mortgage"/>
    <x v="5"/>
    <s v="NC"/>
    <x v="3"/>
    <x v="271"/>
    <d v="2014-09-23T00:00:00"/>
    <x v="2"/>
    <x v="1"/>
    <n v="3"/>
    <x v="0"/>
    <x v="0"/>
    <s v="North Carolina"/>
  </r>
  <r>
    <n v="556467"/>
    <x v="19"/>
    <s v="Mortgage"/>
    <x v="0"/>
    <s v="GA"/>
    <x v="3"/>
    <x v="442"/>
    <d v="2013-10-09T00:00:00"/>
    <x v="0"/>
    <x v="3"/>
    <n v="4"/>
    <x v="0"/>
    <x v="0"/>
    <s v="Georgia"/>
  </r>
  <r>
    <n v="1881685"/>
    <x v="980"/>
    <s v="Mortgage"/>
    <x v="0"/>
    <s v="WI"/>
    <x v="0"/>
    <x v="1073"/>
    <d v="2016-04-16T00:00:00"/>
    <x v="0"/>
    <x v="2"/>
    <n v="2"/>
    <x v="0"/>
    <x v="1"/>
    <s v="Wisconsin"/>
  </r>
  <r>
    <n v="562631"/>
    <x v="8"/>
    <s v="Credit card"/>
    <x v="23"/>
    <s v="VA"/>
    <x v="0"/>
    <x v="497"/>
    <d v="2013-10-22T00:00:00"/>
    <x v="7"/>
    <x v="3"/>
    <n v="4"/>
    <x v="0"/>
    <x v="1"/>
    <s v="Virginia"/>
  </r>
  <r>
    <n v="531919"/>
    <x v="92"/>
    <s v="Debt collection"/>
    <x v="13"/>
    <s v="VA"/>
    <x v="0"/>
    <x v="145"/>
    <d v="2013-09-19T00:00:00"/>
    <x v="1"/>
    <x v="3"/>
    <n v="3"/>
    <x v="0"/>
    <x v="0"/>
    <s v="Virginia"/>
  </r>
  <r>
    <n v="909372"/>
    <x v="48"/>
    <s v="Student loan"/>
    <x v="6"/>
    <s v="OH"/>
    <x v="0"/>
    <x v="634"/>
    <d v="2014-06-24T00:00:00"/>
    <x v="0"/>
    <x v="1"/>
    <n v="2"/>
    <x v="0"/>
    <x v="0"/>
    <s v="Ohio"/>
  </r>
  <r>
    <n v="1691348"/>
    <x v="17"/>
    <s v="Credit reporting"/>
    <x v="44"/>
    <s v="NC"/>
    <x v="0"/>
    <x v="56"/>
    <d v="2015-12-10T00:00:00"/>
    <x v="0"/>
    <x v="0"/>
    <n v="4"/>
    <x v="0"/>
    <x v="1"/>
    <s v="North Carolina"/>
  </r>
  <r>
    <n v="1354290"/>
    <x v="18"/>
    <s v="Mortgage"/>
    <x v="0"/>
    <s v="FL"/>
    <x v="0"/>
    <x v="366"/>
    <d v="2015-04-30T00:00:00"/>
    <x v="0"/>
    <x v="0"/>
    <n v="2"/>
    <x v="0"/>
    <x v="0"/>
    <s v="Florida"/>
  </r>
  <r>
    <n v="882383"/>
    <x v="93"/>
    <s v="Mortgage"/>
    <x v="37"/>
    <s v="FL"/>
    <x v="0"/>
    <x v="393"/>
    <d v="2014-06-05T00:00:00"/>
    <x v="0"/>
    <x v="1"/>
    <n v="2"/>
    <x v="0"/>
    <x v="0"/>
    <s v="Florida"/>
  </r>
  <r>
    <n v="1372296"/>
    <x v="76"/>
    <s v="Debt collection"/>
    <x v="22"/>
    <s v="MO"/>
    <x v="0"/>
    <x v="208"/>
    <d v="2015-05-12T00:00:00"/>
    <x v="0"/>
    <x v="0"/>
    <n v="2"/>
    <x v="0"/>
    <x v="0"/>
    <s v="Missouri"/>
  </r>
  <r>
    <n v="692688"/>
    <x v="22"/>
    <s v="Bank account or service"/>
    <x v="9"/>
    <s v="MA"/>
    <x v="0"/>
    <x v="217"/>
    <d v="2014-01-31T00:00:00"/>
    <x v="1"/>
    <x v="1"/>
    <n v="1"/>
    <x v="0"/>
    <x v="1"/>
    <s v="Massachusetts"/>
  </r>
  <r>
    <n v="1563040"/>
    <x v="33"/>
    <s v="Student loan"/>
    <x v="6"/>
    <s v="GA"/>
    <x v="0"/>
    <x v="470"/>
    <d v="2015-09-14T00:00:00"/>
    <x v="0"/>
    <x v="0"/>
    <n v="3"/>
    <x v="0"/>
    <x v="0"/>
    <s v="Georgia"/>
  </r>
  <r>
    <n v="858539"/>
    <x v="28"/>
    <s v="Mortgage"/>
    <x v="0"/>
    <s v="NJ"/>
    <x v="0"/>
    <x v="188"/>
    <d v="2014-05-19T00:00:00"/>
    <x v="0"/>
    <x v="1"/>
    <n v="2"/>
    <x v="0"/>
    <x v="0"/>
    <s v="New Jersey"/>
  </r>
  <r>
    <n v="989605"/>
    <x v="19"/>
    <s v="Bank account or service"/>
    <x v="9"/>
    <s v="CA"/>
    <x v="0"/>
    <x v="687"/>
    <d v="2014-08-18T00:00:00"/>
    <x v="0"/>
    <x v="1"/>
    <n v="3"/>
    <x v="0"/>
    <x v="1"/>
    <s v="California"/>
  </r>
  <r>
    <n v="2012386"/>
    <x v="274"/>
    <s v="Mortgage"/>
    <x v="0"/>
    <s v="CA"/>
    <x v="0"/>
    <x v="656"/>
    <d v="2016-07-14T00:00:00"/>
    <x v="0"/>
    <x v="2"/>
    <n v="3"/>
    <x v="0"/>
    <x v="0"/>
    <s v="California"/>
  </r>
  <r>
    <n v="437267"/>
    <x v="30"/>
    <s v="Mortgage"/>
    <x v="0"/>
    <s v="GA"/>
    <x v="1"/>
    <x v="823"/>
    <d v="2013-06-20T00:00:00"/>
    <x v="1"/>
    <x v="3"/>
    <n v="2"/>
    <x v="0"/>
    <x v="0"/>
    <s v="Georgia"/>
  </r>
  <r>
    <n v="632631"/>
    <x v="565"/>
    <s v="Debt collection"/>
    <x v="1"/>
    <s v="NY"/>
    <x v="0"/>
    <x v="880"/>
    <d v="2013-12-18T00:00:00"/>
    <x v="2"/>
    <x v="3"/>
    <n v="4"/>
    <x v="0"/>
    <x v="0"/>
    <s v="New York"/>
  </r>
  <r>
    <n v="1229399"/>
    <x v="169"/>
    <s v="Debt collection"/>
    <x v="22"/>
    <s v="CO"/>
    <x v="0"/>
    <x v="190"/>
    <d v="2015-02-06T00:00:00"/>
    <x v="0"/>
    <x v="0"/>
    <n v="1"/>
    <x v="0"/>
    <x v="0"/>
    <s v="Colorado"/>
  </r>
  <r>
    <n v="1617401"/>
    <x v="20"/>
    <s v="Mortgage"/>
    <x v="0"/>
    <s v="AZ"/>
    <x v="1"/>
    <x v="357"/>
    <d v="2015-10-26T00:00:00"/>
    <x v="2"/>
    <x v="0"/>
    <n v="4"/>
    <x v="0"/>
    <x v="0"/>
    <s v="Arizona"/>
  </r>
  <r>
    <n v="1456481"/>
    <x v="19"/>
    <s v="Mortgage"/>
    <x v="0"/>
    <s v="FL"/>
    <x v="0"/>
    <x v="630"/>
    <d v="2015-07-08T00:00:00"/>
    <x v="0"/>
    <x v="0"/>
    <n v="3"/>
    <x v="0"/>
    <x v="1"/>
    <s v="Florida"/>
  </r>
  <r>
    <n v="1030044"/>
    <x v="240"/>
    <s v="Debt collection"/>
    <x v="1"/>
    <s v="MD"/>
    <x v="0"/>
    <x v="95"/>
    <d v="2014-09-23T00:00:00"/>
    <x v="12"/>
    <x v="1"/>
    <n v="3"/>
    <x v="0"/>
    <x v="1"/>
    <s v="Maryland"/>
  </r>
  <r>
    <n v="1663388"/>
    <x v="136"/>
    <s v="Payday loan"/>
    <x v="11"/>
    <s v="CA"/>
    <x v="0"/>
    <x v="389"/>
    <d v="2015-11-30T00:00:00"/>
    <x v="21"/>
    <x v="0"/>
    <n v="4"/>
    <x v="0"/>
    <x v="0"/>
    <s v="California"/>
  </r>
  <r>
    <n v="459983"/>
    <x v="28"/>
    <s v="Bank account or service"/>
    <x v="36"/>
    <s v="NJ"/>
    <x v="0"/>
    <x v="1225"/>
    <d v="2013-07-22T00:00:00"/>
    <x v="0"/>
    <x v="3"/>
    <n v="3"/>
    <x v="0"/>
    <x v="0"/>
    <s v="New Jersey"/>
  </r>
  <r>
    <n v="756167"/>
    <x v="5"/>
    <s v="Debt collection"/>
    <x v="1"/>
    <s v="CA"/>
    <x v="0"/>
    <x v="830"/>
    <d v="2014-03-13T00:00:00"/>
    <x v="0"/>
    <x v="1"/>
    <n v="1"/>
    <x v="0"/>
    <x v="0"/>
    <s v="California"/>
  </r>
  <r>
    <n v="1580260"/>
    <x v="9"/>
    <s v="Credit reporting"/>
    <x v="8"/>
    <s v="NY"/>
    <x v="0"/>
    <x v="1131"/>
    <d v="2015-09-25T00:00:00"/>
    <x v="0"/>
    <x v="0"/>
    <n v="3"/>
    <x v="0"/>
    <x v="1"/>
    <s v="New York"/>
  </r>
  <r>
    <n v="1600461"/>
    <x v="82"/>
    <s v="Debt collection"/>
    <x v="22"/>
    <s v="NY"/>
    <x v="0"/>
    <x v="382"/>
    <d v="2015-10-09T00:00:00"/>
    <x v="0"/>
    <x v="0"/>
    <n v="4"/>
    <x v="0"/>
    <x v="0"/>
    <s v="New York"/>
  </r>
  <r>
    <n v="2024487"/>
    <x v="51"/>
    <s v="Student loan"/>
    <x v="26"/>
    <s v="PA"/>
    <x v="0"/>
    <x v="192"/>
    <d v="2016-07-21T00:00:00"/>
    <x v="0"/>
    <x v="2"/>
    <n v="3"/>
    <x v="0"/>
    <x v="0"/>
    <s v="Pennsylvania"/>
  </r>
  <r>
    <n v="897753"/>
    <x v="4"/>
    <s v="Credit reporting"/>
    <x v="8"/>
    <s v="OR"/>
    <x v="0"/>
    <x v="565"/>
    <d v="2014-06-19T00:00:00"/>
    <x v="4"/>
    <x v="1"/>
    <n v="2"/>
    <x v="0"/>
    <x v="0"/>
    <s v="Oregon"/>
  </r>
  <r>
    <n v="915934"/>
    <x v="51"/>
    <s v="Debt collection"/>
    <x v="22"/>
    <s v="IL"/>
    <x v="0"/>
    <x v="1351"/>
    <d v="2014-06-28T00:00:00"/>
    <x v="0"/>
    <x v="1"/>
    <n v="2"/>
    <x v="0"/>
    <x v="0"/>
    <s v="Illinois"/>
  </r>
  <r>
    <n v="1316437"/>
    <x v="88"/>
    <s v="Payday loan"/>
    <x v="11"/>
    <s v="OH"/>
    <x v="2"/>
    <x v="752"/>
    <d v="2015-04-09T00:00:00"/>
    <x v="7"/>
    <x v="0"/>
    <n v="2"/>
    <x v="0"/>
    <x v="0"/>
    <s v="Ohio"/>
  </r>
  <r>
    <n v="1202214"/>
    <x v="377"/>
    <s v="Mortgage"/>
    <x v="0"/>
    <s v="MI"/>
    <x v="0"/>
    <x v="485"/>
    <d v="2015-01-21T00:00:00"/>
    <x v="0"/>
    <x v="0"/>
    <n v="1"/>
    <x v="0"/>
    <x v="0"/>
    <s v="Michigan"/>
  </r>
  <r>
    <n v="1649790"/>
    <x v="250"/>
    <s v="Bank account or service"/>
    <x v="15"/>
    <s v="IL"/>
    <x v="1"/>
    <x v="362"/>
    <d v="2015-11-13T00:00:00"/>
    <x v="7"/>
    <x v="0"/>
    <n v="4"/>
    <x v="0"/>
    <x v="0"/>
    <s v="Illinois"/>
  </r>
  <r>
    <n v="1147164"/>
    <x v="9"/>
    <s v="Credit reporting"/>
    <x v="3"/>
    <s v="NC"/>
    <x v="0"/>
    <x v="404"/>
    <d v="2014-12-08T00:00:00"/>
    <x v="0"/>
    <x v="1"/>
    <n v="4"/>
    <x v="0"/>
    <x v="0"/>
    <s v="North Carolina"/>
  </r>
  <r>
    <n v="1861576"/>
    <x v="7"/>
    <s v="Student loan"/>
    <x v="6"/>
    <s v="PA"/>
    <x v="0"/>
    <x v="1217"/>
    <d v="2016-04-02T00:00:00"/>
    <x v="0"/>
    <x v="2"/>
    <n v="2"/>
    <x v="0"/>
    <x v="0"/>
    <s v="Pennsylvania"/>
  </r>
  <r>
    <n v="1084924"/>
    <x v="19"/>
    <s v="Bank account or service"/>
    <x v="12"/>
    <s v="FL"/>
    <x v="0"/>
    <x v="268"/>
    <d v="2014-10-24T00:00:00"/>
    <x v="0"/>
    <x v="1"/>
    <n v="4"/>
    <x v="0"/>
    <x v="1"/>
    <s v="Florida"/>
  </r>
  <r>
    <n v="1311118"/>
    <x v="19"/>
    <s v="Mortgage"/>
    <x v="0"/>
    <s v="CA"/>
    <x v="0"/>
    <x v="84"/>
    <d v="2015-04-01T00:00:00"/>
    <x v="0"/>
    <x v="0"/>
    <n v="2"/>
    <x v="0"/>
    <x v="0"/>
    <s v="California"/>
  </r>
  <r>
    <n v="1573697"/>
    <x v="30"/>
    <s v="Mortgage"/>
    <x v="5"/>
    <s v="PA"/>
    <x v="0"/>
    <x v="1040"/>
    <d v="2015-09-22T00:00:00"/>
    <x v="0"/>
    <x v="0"/>
    <n v="3"/>
    <x v="0"/>
    <x v="0"/>
    <s v="Pennsylvania"/>
  </r>
  <r>
    <n v="1073444"/>
    <x v="19"/>
    <s v="Mortgage"/>
    <x v="0"/>
    <s v="PA"/>
    <x v="0"/>
    <x v="671"/>
    <d v="2014-10-22T00:00:00"/>
    <x v="11"/>
    <x v="1"/>
    <n v="4"/>
    <x v="0"/>
    <x v="0"/>
    <s v="Pennsylvania"/>
  </r>
  <r>
    <n v="2046160"/>
    <x v="14"/>
    <s v="Credit card"/>
    <x v="17"/>
    <s v="MI"/>
    <x v="3"/>
    <x v="652"/>
    <d v="2016-08-04T00:00:00"/>
    <x v="0"/>
    <x v="2"/>
    <n v="3"/>
    <x v="0"/>
    <x v="0"/>
    <s v="Michigan"/>
  </r>
  <r>
    <n v="1499036"/>
    <x v="1"/>
    <s v="Mortgage"/>
    <x v="0"/>
    <s v="NC"/>
    <x v="0"/>
    <x v="1184"/>
    <d v="2015-08-06T00:00:00"/>
    <x v="7"/>
    <x v="0"/>
    <n v="3"/>
    <x v="0"/>
    <x v="0"/>
    <s v="North Carolina"/>
  </r>
  <r>
    <n v="1688975"/>
    <x v="22"/>
    <s v="Bank account or service"/>
    <x v="9"/>
    <s v="PA"/>
    <x v="0"/>
    <x v="708"/>
    <d v="2015-12-09T00:00:00"/>
    <x v="0"/>
    <x v="0"/>
    <n v="4"/>
    <x v="0"/>
    <x v="0"/>
    <s v="Pennsylvania"/>
  </r>
  <r>
    <n v="2065421"/>
    <x v="9"/>
    <s v="Credit reporting"/>
    <x v="8"/>
    <s v="TX"/>
    <x v="0"/>
    <x v="124"/>
    <d v="2016-08-16T00:00:00"/>
    <x v="0"/>
    <x v="2"/>
    <n v="3"/>
    <x v="0"/>
    <x v="0"/>
    <s v="Texas"/>
  </r>
  <r>
    <n v="915734"/>
    <x v="19"/>
    <s v="Mortgage"/>
    <x v="0"/>
    <s v="PA"/>
    <x v="0"/>
    <x v="1351"/>
    <d v="2014-06-28T00:00:00"/>
    <x v="0"/>
    <x v="1"/>
    <n v="2"/>
    <x v="0"/>
    <x v="0"/>
    <s v="Pennsylvania"/>
  </r>
  <r>
    <n v="387353"/>
    <x v="122"/>
    <s v="Mortgage"/>
    <x v="0"/>
    <s v="CA"/>
    <x v="0"/>
    <x v="53"/>
    <d v="2013-04-23T00:00:00"/>
    <x v="1"/>
    <x v="3"/>
    <n v="2"/>
    <x v="0"/>
    <x v="0"/>
    <s v="California"/>
  </r>
  <r>
    <n v="1597251"/>
    <x v="8"/>
    <s v="Bank account or service"/>
    <x v="36"/>
    <s v="IL"/>
    <x v="0"/>
    <x v="723"/>
    <d v="2015-10-07T00:00:00"/>
    <x v="0"/>
    <x v="0"/>
    <n v="4"/>
    <x v="0"/>
    <x v="0"/>
    <s v="Illinois"/>
  </r>
  <r>
    <n v="618125"/>
    <x v="18"/>
    <s v="Mortgage"/>
    <x v="0"/>
    <s v="CA"/>
    <x v="0"/>
    <x v="1103"/>
    <d v="2013-12-02T00:00:00"/>
    <x v="0"/>
    <x v="3"/>
    <n v="4"/>
    <x v="0"/>
    <x v="1"/>
    <s v="California"/>
  </r>
  <r>
    <n v="1312600"/>
    <x v="10"/>
    <s v="Credit card"/>
    <x v="16"/>
    <s v="FL"/>
    <x v="0"/>
    <x v="1089"/>
    <d v="2015-04-02T00:00:00"/>
    <x v="0"/>
    <x v="0"/>
    <n v="2"/>
    <x v="0"/>
    <x v="0"/>
    <s v="Florida"/>
  </r>
  <r>
    <n v="731376"/>
    <x v="16"/>
    <s v="Credit card"/>
    <x v="20"/>
    <s v="CA"/>
    <x v="0"/>
    <x v="1055"/>
    <d v="2014-02-25T00:00:00"/>
    <x v="0"/>
    <x v="1"/>
    <n v="1"/>
    <x v="0"/>
    <x v="0"/>
    <s v="California"/>
  </r>
  <r>
    <n v="823898"/>
    <x v="299"/>
    <s v="Mortgage"/>
    <x v="0"/>
    <s v="CT"/>
    <x v="0"/>
    <x v="607"/>
    <d v="2014-04-29T00:00:00"/>
    <x v="2"/>
    <x v="1"/>
    <n v="2"/>
    <x v="0"/>
    <x v="0"/>
    <s v="Connecticut"/>
  </r>
  <r>
    <n v="1847496"/>
    <x v="173"/>
    <s v="Debt collection"/>
    <x v="22"/>
    <s v="RI"/>
    <x v="1"/>
    <x v="183"/>
    <d v="2016-03-28T00:00:00"/>
    <x v="6"/>
    <x v="2"/>
    <n v="1"/>
    <x v="0"/>
    <x v="0"/>
    <s v="Rhode Island"/>
  </r>
  <r>
    <n v="2083137"/>
    <x v="110"/>
    <s v="Money transfers"/>
    <x v="55"/>
    <m/>
    <x v="0"/>
    <x v="306"/>
    <d v="2016-08-26T00:00:00"/>
    <x v="0"/>
    <x v="2"/>
    <n v="3"/>
    <x v="0"/>
    <x v="0"/>
    <e v="#N/A"/>
  </r>
  <r>
    <n v="1974884"/>
    <x v="62"/>
    <s v="Debt collection"/>
    <x v="22"/>
    <s v="SC"/>
    <x v="0"/>
    <x v="1182"/>
    <d v="2016-06-18T00:00:00"/>
    <x v="0"/>
    <x v="2"/>
    <n v="2"/>
    <x v="0"/>
    <x v="0"/>
    <s v="South Carolina"/>
  </r>
  <r>
    <n v="1483223"/>
    <x v="14"/>
    <s v="Credit card"/>
    <x v="57"/>
    <s v="CA"/>
    <x v="0"/>
    <x v="42"/>
    <d v="2015-07-23T00:00:00"/>
    <x v="0"/>
    <x v="0"/>
    <n v="3"/>
    <x v="0"/>
    <x v="0"/>
    <s v="California"/>
  </r>
  <r>
    <n v="1491904"/>
    <x v="25"/>
    <s v="Prepaid card"/>
    <x v="49"/>
    <s v="NY"/>
    <x v="0"/>
    <x v="1029"/>
    <d v="2015-07-29T00:00:00"/>
    <x v="0"/>
    <x v="0"/>
    <n v="3"/>
    <x v="0"/>
    <x v="0"/>
    <s v="New York"/>
  </r>
  <r>
    <n v="2190774"/>
    <x v="14"/>
    <s v="Credit card"/>
    <x v="17"/>
    <s v="NJ"/>
    <x v="1"/>
    <x v="1361"/>
    <d v="2016-11-03T00:00:00"/>
    <x v="1"/>
    <x v="2"/>
    <n v="4"/>
    <x v="0"/>
    <x v="1"/>
    <s v="New Jersey"/>
  </r>
  <r>
    <n v="1676967"/>
    <x v="408"/>
    <s v="Debt collection"/>
    <x v="22"/>
    <s v="MD"/>
    <x v="0"/>
    <x v="339"/>
    <d v="2015-11-30T00:00:00"/>
    <x v="0"/>
    <x v="0"/>
    <n v="4"/>
    <x v="0"/>
    <x v="1"/>
    <s v="Maryland"/>
  </r>
  <r>
    <n v="1565442"/>
    <x v="10"/>
    <s v="Bank account or service"/>
    <x v="9"/>
    <s v="WA"/>
    <x v="1"/>
    <x v="391"/>
    <d v="2015-09-16T00:00:00"/>
    <x v="1"/>
    <x v="0"/>
    <n v="3"/>
    <x v="0"/>
    <x v="0"/>
    <s v="Washington"/>
  </r>
  <r>
    <n v="1055617"/>
    <x v="18"/>
    <s v="Mortgage"/>
    <x v="0"/>
    <s v="AZ"/>
    <x v="0"/>
    <x v="518"/>
    <d v="2014-10-02T00:00:00"/>
    <x v="0"/>
    <x v="1"/>
    <n v="4"/>
    <x v="0"/>
    <x v="1"/>
    <s v="Arizona"/>
  </r>
  <r>
    <n v="1599704"/>
    <x v="19"/>
    <s v="Mortgage"/>
    <x v="0"/>
    <s v="AR"/>
    <x v="0"/>
    <x v="380"/>
    <d v="2015-10-08T00:00:00"/>
    <x v="0"/>
    <x v="0"/>
    <n v="4"/>
    <x v="0"/>
    <x v="0"/>
    <s v="Arkansas"/>
  </r>
  <r>
    <n v="221735"/>
    <x v="28"/>
    <s v="Bank account or service"/>
    <x v="9"/>
    <s v="MA"/>
    <x v="3"/>
    <x v="915"/>
    <d v="2013-01-04T00:00:00"/>
    <x v="1"/>
    <x v="3"/>
    <n v="1"/>
    <x v="0"/>
    <x v="0"/>
    <s v="Massachusetts"/>
  </r>
  <r>
    <n v="520954"/>
    <x v="8"/>
    <s v="Mortgage"/>
    <x v="37"/>
    <s v="OR"/>
    <x v="0"/>
    <x v="419"/>
    <d v="2013-09-12T00:00:00"/>
    <x v="4"/>
    <x v="3"/>
    <n v="3"/>
    <x v="0"/>
    <x v="0"/>
    <s v="Oregon"/>
  </r>
  <r>
    <n v="1222089"/>
    <x v="110"/>
    <s v="Money transfers"/>
    <x v="55"/>
    <s v="NJ"/>
    <x v="0"/>
    <x v="697"/>
    <d v="2015-02-06T00:00:00"/>
    <x v="7"/>
    <x v="0"/>
    <n v="1"/>
    <x v="0"/>
    <x v="0"/>
    <s v="New Jersey"/>
  </r>
  <r>
    <n v="368906"/>
    <x v="19"/>
    <s v="Student loan"/>
    <x v="19"/>
    <s v="MN"/>
    <x v="0"/>
    <x v="1233"/>
    <d v="2013-03-29T00:00:00"/>
    <x v="0"/>
    <x v="3"/>
    <n v="1"/>
    <x v="0"/>
    <x v="0"/>
    <s v="Minnesota"/>
  </r>
  <r>
    <n v="1965324"/>
    <x v="580"/>
    <s v="Mortgage"/>
    <x v="0"/>
    <s v="CO"/>
    <x v="1"/>
    <x v="298"/>
    <d v="2016-06-16T00:00:00"/>
    <x v="7"/>
    <x v="2"/>
    <n v="2"/>
    <x v="0"/>
    <x v="1"/>
    <s v="Colorado"/>
  </r>
  <r>
    <n v="1315886"/>
    <x v="981"/>
    <s v="Debt collection"/>
    <x v="27"/>
    <s v="CA"/>
    <x v="0"/>
    <x v="1221"/>
    <d v="2015-04-27T00:00:00"/>
    <x v="44"/>
    <x v="0"/>
    <n v="2"/>
    <x v="0"/>
    <x v="0"/>
    <s v="California"/>
  </r>
  <r>
    <n v="1145491"/>
    <x v="21"/>
    <s v="Credit card"/>
    <x v="40"/>
    <s v="TX"/>
    <x v="0"/>
    <x v="516"/>
    <d v="2014-12-05T00:00:00"/>
    <x v="0"/>
    <x v="1"/>
    <n v="4"/>
    <x v="0"/>
    <x v="0"/>
    <s v="Texas"/>
  </r>
  <r>
    <n v="404580"/>
    <x v="51"/>
    <s v="Credit card"/>
    <x v="70"/>
    <s v="CA"/>
    <x v="0"/>
    <x v="1019"/>
    <d v="2013-05-10T00:00:00"/>
    <x v="0"/>
    <x v="3"/>
    <n v="2"/>
    <x v="0"/>
    <x v="0"/>
    <s v="California"/>
  </r>
  <r>
    <n v="881841"/>
    <x v="10"/>
    <s v="Credit card"/>
    <x v="57"/>
    <s v="IL"/>
    <x v="0"/>
    <x v="393"/>
    <d v="2014-06-05T00:00:00"/>
    <x v="0"/>
    <x v="1"/>
    <n v="2"/>
    <x v="0"/>
    <x v="1"/>
    <s v="Illinois"/>
  </r>
  <r>
    <n v="393426"/>
    <x v="21"/>
    <s v="Credit card"/>
    <x v="31"/>
    <s v="CA"/>
    <x v="0"/>
    <x v="1251"/>
    <d v="2013-04-28T00:00:00"/>
    <x v="0"/>
    <x v="3"/>
    <n v="2"/>
    <x v="0"/>
    <x v="1"/>
    <s v="California"/>
  </r>
  <r>
    <n v="1878954"/>
    <x v="648"/>
    <s v="Consumer Loan"/>
    <x v="19"/>
    <s v="LA"/>
    <x v="0"/>
    <x v="531"/>
    <d v="2016-04-15T00:00:00"/>
    <x v="4"/>
    <x v="2"/>
    <n v="2"/>
    <x v="0"/>
    <x v="0"/>
    <s v="Louisiana"/>
  </r>
  <r>
    <n v="2115492"/>
    <x v="19"/>
    <s v="Mortgage"/>
    <x v="0"/>
    <s v="CA"/>
    <x v="1"/>
    <x v="1268"/>
    <d v="2016-09-20T00:00:00"/>
    <x v="6"/>
    <x v="2"/>
    <n v="3"/>
    <x v="0"/>
    <x v="1"/>
    <s v="California"/>
  </r>
  <r>
    <n v="1219592"/>
    <x v="982"/>
    <s v="Debt collection"/>
    <x v="1"/>
    <s v="WI"/>
    <x v="0"/>
    <x v="1323"/>
    <d v="2015-02-03T00:00:00"/>
    <x v="4"/>
    <x v="0"/>
    <n v="1"/>
    <x v="0"/>
    <x v="1"/>
    <s v="Wisconsin"/>
  </r>
  <r>
    <n v="788771"/>
    <x v="30"/>
    <s v="Bank account or service"/>
    <x v="12"/>
    <s v="OH"/>
    <x v="1"/>
    <x v="334"/>
    <d v="2014-04-04T00:00:00"/>
    <x v="7"/>
    <x v="1"/>
    <n v="2"/>
    <x v="0"/>
    <x v="0"/>
    <s v="Ohio"/>
  </r>
  <r>
    <n v="646051"/>
    <x v="33"/>
    <s v="Student loan"/>
    <x v="6"/>
    <s v="MI"/>
    <x v="0"/>
    <x v="1052"/>
    <d v="2013-12-26T00:00:00"/>
    <x v="0"/>
    <x v="3"/>
    <n v="4"/>
    <x v="0"/>
    <x v="1"/>
    <s v="Michigan"/>
  </r>
  <r>
    <n v="1637465"/>
    <x v="18"/>
    <s v="Mortgage"/>
    <x v="0"/>
    <s v="MA"/>
    <x v="0"/>
    <x v="202"/>
    <d v="2015-11-03T00:00:00"/>
    <x v="0"/>
    <x v="0"/>
    <n v="4"/>
    <x v="0"/>
    <x v="0"/>
    <s v="Massachusetts"/>
  </r>
  <r>
    <n v="1640876"/>
    <x v="154"/>
    <s v="Debt collection"/>
    <x v="1"/>
    <s v="SC"/>
    <x v="0"/>
    <x v="495"/>
    <d v="2015-11-05T00:00:00"/>
    <x v="0"/>
    <x v="0"/>
    <n v="4"/>
    <x v="0"/>
    <x v="1"/>
    <s v="South Carolina"/>
  </r>
  <r>
    <n v="2031033"/>
    <x v="679"/>
    <s v="Debt collection"/>
    <x v="1"/>
    <s v="CA"/>
    <x v="1"/>
    <x v="455"/>
    <d v="2016-07-28T00:00:00"/>
    <x v="4"/>
    <x v="2"/>
    <n v="3"/>
    <x v="0"/>
    <x v="0"/>
    <s v="California"/>
  </r>
  <r>
    <n v="809293"/>
    <x v="65"/>
    <s v="Debt collection"/>
    <x v="4"/>
    <s v="LA"/>
    <x v="0"/>
    <x v="612"/>
    <d v="2014-04-21T00:00:00"/>
    <x v="11"/>
    <x v="1"/>
    <n v="2"/>
    <x v="0"/>
    <x v="0"/>
    <s v="Louisiana"/>
  </r>
  <r>
    <n v="1273213"/>
    <x v="983"/>
    <s v="Debt collection"/>
    <x v="27"/>
    <s v="IN"/>
    <x v="0"/>
    <x v="984"/>
    <d v="2015-03-09T00:00:00"/>
    <x v="0"/>
    <x v="0"/>
    <n v="1"/>
    <x v="0"/>
    <x v="0"/>
    <s v="Indiana"/>
  </r>
  <r>
    <n v="988352"/>
    <x v="10"/>
    <s v="Bank account or service"/>
    <x v="12"/>
    <s v="GA"/>
    <x v="1"/>
    <x v="687"/>
    <d v="2014-08-20T00:00:00"/>
    <x v="4"/>
    <x v="1"/>
    <n v="3"/>
    <x v="0"/>
    <x v="0"/>
    <s v="Georgia"/>
  </r>
  <r>
    <n v="969046"/>
    <x v="10"/>
    <s v="Mortgage"/>
    <x v="0"/>
    <s v="NC"/>
    <x v="1"/>
    <x v="398"/>
    <d v="2014-08-07T00:00:00"/>
    <x v="4"/>
    <x v="1"/>
    <n v="3"/>
    <x v="0"/>
    <x v="0"/>
    <s v="North Carolina"/>
  </r>
  <r>
    <n v="692665"/>
    <x v="18"/>
    <s v="Mortgage"/>
    <x v="0"/>
    <s v="AZ"/>
    <x v="0"/>
    <x v="217"/>
    <d v="2014-01-30T00:00:00"/>
    <x v="0"/>
    <x v="1"/>
    <n v="1"/>
    <x v="0"/>
    <x v="0"/>
    <s v="Arizona"/>
  </r>
  <r>
    <n v="768222"/>
    <x v="62"/>
    <s v="Bank account or service"/>
    <x v="14"/>
    <s v="IL"/>
    <x v="1"/>
    <x v="243"/>
    <d v="2014-03-19T00:00:00"/>
    <x v="2"/>
    <x v="1"/>
    <n v="1"/>
    <x v="0"/>
    <x v="0"/>
    <s v="Illinois"/>
  </r>
  <r>
    <n v="567556"/>
    <x v="0"/>
    <s v="Mortgage"/>
    <x v="0"/>
    <s v="VA"/>
    <x v="0"/>
    <x v="525"/>
    <d v="2013-10-23T00:00:00"/>
    <x v="1"/>
    <x v="3"/>
    <n v="4"/>
    <x v="0"/>
    <x v="0"/>
    <s v="Virginia"/>
  </r>
  <r>
    <n v="1373592"/>
    <x v="223"/>
    <s v="Debt collection"/>
    <x v="22"/>
    <s v="NJ"/>
    <x v="0"/>
    <x v="784"/>
    <d v="2015-05-13T00:00:00"/>
    <x v="0"/>
    <x v="0"/>
    <n v="2"/>
    <x v="0"/>
    <x v="0"/>
    <s v="New Jersey"/>
  </r>
  <r>
    <n v="1841738"/>
    <x v="22"/>
    <s v="Bank account or service"/>
    <x v="9"/>
    <s v="PA"/>
    <x v="0"/>
    <x v="943"/>
    <d v="2016-03-21T00:00:00"/>
    <x v="0"/>
    <x v="2"/>
    <n v="1"/>
    <x v="0"/>
    <x v="0"/>
    <s v="Pennsylvania"/>
  </r>
  <r>
    <n v="666181"/>
    <x v="57"/>
    <s v="Debt collection"/>
    <x v="22"/>
    <s v="WI"/>
    <x v="3"/>
    <x v="176"/>
    <d v="2014-01-16T00:00:00"/>
    <x v="7"/>
    <x v="1"/>
    <n v="1"/>
    <x v="0"/>
    <x v="0"/>
    <s v="Wisconsin"/>
  </r>
  <r>
    <n v="791152"/>
    <x v="4"/>
    <s v="Debt collection"/>
    <x v="4"/>
    <s v="CA"/>
    <x v="0"/>
    <x v="619"/>
    <d v="2014-04-03T00:00:00"/>
    <x v="1"/>
    <x v="1"/>
    <n v="2"/>
    <x v="0"/>
    <x v="0"/>
    <s v="California"/>
  </r>
  <r>
    <n v="1888753"/>
    <x v="20"/>
    <s v="Credit card"/>
    <x v="35"/>
    <s v="FL"/>
    <x v="1"/>
    <x v="66"/>
    <d v="2016-04-25T00:00:00"/>
    <x v="2"/>
    <x v="2"/>
    <n v="2"/>
    <x v="0"/>
    <x v="0"/>
    <s v="Florida"/>
  </r>
  <r>
    <n v="884642"/>
    <x v="411"/>
    <s v="Debt collection"/>
    <x v="4"/>
    <s v="TX"/>
    <x v="0"/>
    <x v="198"/>
    <d v="2014-06-06T00:00:00"/>
    <x v="0"/>
    <x v="1"/>
    <n v="2"/>
    <x v="0"/>
    <x v="0"/>
    <s v="Texas"/>
  </r>
  <r>
    <n v="1661092"/>
    <x v="211"/>
    <s v="Consumer Loan"/>
    <x v="21"/>
    <s v="OH"/>
    <x v="0"/>
    <x v="182"/>
    <d v="2015-11-25T00:00:00"/>
    <x v="12"/>
    <x v="0"/>
    <n v="4"/>
    <x v="0"/>
    <x v="0"/>
    <s v="Ohio"/>
  </r>
  <r>
    <n v="1144235"/>
    <x v="172"/>
    <s v="Money transfers"/>
    <x v="50"/>
    <s v="NY"/>
    <x v="0"/>
    <x v="2"/>
    <d v="2014-12-04T00:00:00"/>
    <x v="0"/>
    <x v="1"/>
    <n v="4"/>
    <x v="0"/>
    <x v="0"/>
    <s v="New York"/>
  </r>
  <r>
    <n v="1612925"/>
    <x v="10"/>
    <s v="Mortgage"/>
    <x v="37"/>
    <s v="CA"/>
    <x v="0"/>
    <x v="1038"/>
    <d v="2015-10-19T00:00:00"/>
    <x v="0"/>
    <x v="0"/>
    <n v="4"/>
    <x v="0"/>
    <x v="1"/>
    <s v="California"/>
  </r>
  <r>
    <n v="1213704"/>
    <x v="10"/>
    <s v="Credit card"/>
    <x v="24"/>
    <s v="NY"/>
    <x v="0"/>
    <x v="48"/>
    <d v="2015-01-28T00:00:00"/>
    <x v="0"/>
    <x v="0"/>
    <n v="1"/>
    <x v="0"/>
    <x v="1"/>
    <s v="New York"/>
  </r>
  <r>
    <n v="1161972"/>
    <x v="9"/>
    <s v="Credit reporting"/>
    <x v="25"/>
    <s v="TN"/>
    <x v="0"/>
    <x v="588"/>
    <d v="2014-12-18T00:00:00"/>
    <x v="0"/>
    <x v="1"/>
    <n v="4"/>
    <x v="0"/>
    <x v="1"/>
    <s v="Tennessee"/>
  </r>
  <r>
    <n v="1647208"/>
    <x v="37"/>
    <s v="Debt collection"/>
    <x v="22"/>
    <s v="TN"/>
    <x v="0"/>
    <x v="511"/>
    <d v="2015-11-09T00:00:00"/>
    <x v="0"/>
    <x v="0"/>
    <n v="4"/>
    <x v="0"/>
    <x v="0"/>
    <s v="Tennessee"/>
  </r>
  <r>
    <n v="448675"/>
    <x v="17"/>
    <s v="Credit reporting"/>
    <x v="8"/>
    <s v="MI"/>
    <x v="0"/>
    <x v="1146"/>
    <d v="2013-07-03T00:00:00"/>
    <x v="0"/>
    <x v="3"/>
    <n v="3"/>
    <x v="0"/>
    <x v="1"/>
    <s v="Michigan"/>
  </r>
  <r>
    <n v="1342693"/>
    <x v="16"/>
    <s v="Credit card"/>
    <x v="24"/>
    <s v="CA"/>
    <x v="1"/>
    <x v="218"/>
    <d v="2015-04-28T00:00:00"/>
    <x v="11"/>
    <x v="0"/>
    <n v="2"/>
    <x v="0"/>
    <x v="0"/>
    <s v="California"/>
  </r>
  <r>
    <n v="567837"/>
    <x v="51"/>
    <s v="Debt collection"/>
    <x v="22"/>
    <s v="SC"/>
    <x v="0"/>
    <x v="647"/>
    <d v="2013-10-23T00:00:00"/>
    <x v="0"/>
    <x v="3"/>
    <n v="4"/>
    <x v="0"/>
    <x v="0"/>
    <s v="South Carolina"/>
  </r>
  <r>
    <n v="1562139"/>
    <x v="14"/>
    <s v="Debt collection"/>
    <x v="27"/>
    <s v="PA"/>
    <x v="0"/>
    <x v="1214"/>
    <d v="2015-09-12T00:00:00"/>
    <x v="0"/>
    <x v="0"/>
    <n v="3"/>
    <x v="0"/>
    <x v="1"/>
    <s v="Pennsylvania"/>
  </r>
  <r>
    <n v="1818590"/>
    <x v="10"/>
    <s v="Mortgage"/>
    <x v="37"/>
    <s v="NY"/>
    <x v="0"/>
    <x v="933"/>
    <d v="2016-03-04T00:00:00"/>
    <x v="0"/>
    <x v="2"/>
    <n v="1"/>
    <x v="0"/>
    <x v="0"/>
    <s v="New York"/>
  </r>
  <r>
    <n v="1021927"/>
    <x v="45"/>
    <s v="Mortgage"/>
    <x v="5"/>
    <s v="GA"/>
    <x v="0"/>
    <x v="772"/>
    <d v="2014-09-10T00:00:00"/>
    <x v="0"/>
    <x v="1"/>
    <n v="3"/>
    <x v="0"/>
    <x v="0"/>
    <s v="Georgia"/>
  </r>
  <r>
    <n v="738466"/>
    <x v="4"/>
    <s v="Credit reporting"/>
    <x v="25"/>
    <s v="IL"/>
    <x v="1"/>
    <x v="237"/>
    <d v="2014-03-18T00:00:00"/>
    <x v="31"/>
    <x v="1"/>
    <n v="1"/>
    <x v="0"/>
    <x v="0"/>
    <s v="Illinois"/>
  </r>
  <r>
    <n v="1056869"/>
    <x v="134"/>
    <s v="Mortgage"/>
    <x v="0"/>
    <s v="CO"/>
    <x v="0"/>
    <x v="1294"/>
    <d v="2014-10-03T00:00:00"/>
    <x v="0"/>
    <x v="1"/>
    <n v="4"/>
    <x v="0"/>
    <x v="0"/>
    <s v="Colorado"/>
  </r>
  <r>
    <n v="924513"/>
    <x v="8"/>
    <s v="Bank account or service"/>
    <x v="14"/>
    <s v="NC"/>
    <x v="1"/>
    <x v="700"/>
    <d v="2014-07-10T00:00:00"/>
    <x v="7"/>
    <x v="1"/>
    <n v="3"/>
    <x v="0"/>
    <x v="1"/>
    <s v="North Carolina"/>
  </r>
  <r>
    <n v="1570584"/>
    <x v="19"/>
    <s v="Bank account or service"/>
    <x v="12"/>
    <s v="AZ"/>
    <x v="0"/>
    <x v="741"/>
    <d v="2015-09-18T00:00:00"/>
    <x v="0"/>
    <x v="0"/>
    <n v="3"/>
    <x v="0"/>
    <x v="0"/>
    <s v="Arizona"/>
  </r>
  <r>
    <n v="936083"/>
    <x v="205"/>
    <s v="Consumer Loan"/>
    <x v="56"/>
    <s v="VA"/>
    <x v="0"/>
    <x v="1017"/>
    <d v="2014-07-14T00:00:00"/>
    <x v="0"/>
    <x v="1"/>
    <n v="3"/>
    <x v="0"/>
    <x v="0"/>
    <s v="Virginia"/>
  </r>
  <r>
    <n v="2060016"/>
    <x v="984"/>
    <s v="Mortgage"/>
    <x v="42"/>
    <s v="UT"/>
    <x v="0"/>
    <x v="18"/>
    <d v="2016-08-11T00:00:00"/>
    <x v="0"/>
    <x v="2"/>
    <n v="3"/>
    <x v="0"/>
    <x v="0"/>
    <s v="Utah"/>
  </r>
  <r>
    <n v="745042"/>
    <x v="47"/>
    <s v="Bank account or service"/>
    <x v="15"/>
    <s v="FL"/>
    <x v="2"/>
    <x v="122"/>
    <d v="2014-03-07T00:00:00"/>
    <x v="4"/>
    <x v="1"/>
    <n v="1"/>
    <x v="0"/>
    <x v="0"/>
    <s v="Florida"/>
  </r>
  <r>
    <n v="1603323"/>
    <x v="10"/>
    <s v="Mortgage"/>
    <x v="5"/>
    <s v="FL"/>
    <x v="0"/>
    <x v="100"/>
    <d v="2015-10-14T00:00:00"/>
    <x v="1"/>
    <x v="0"/>
    <n v="4"/>
    <x v="0"/>
    <x v="0"/>
    <s v="Florida"/>
  </r>
  <r>
    <n v="2000593"/>
    <x v="206"/>
    <s v="Student loan"/>
    <x v="6"/>
    <s v="NC"/>
    <x v="1"/>
    <x v="138"/>
    <d v="2016-07-21T00:00:00"/>
    <x v="27"/>
    <x v="2"/>
    <n v="3"/>
    <x v="0"/>
    <x v="0"/>
    <s v="North Carolina"/>
  </r>
  <r>
    <n v="571391"/>
    <x v="9"/>
    <s v="Credit reporting"/>
    <x v="8"/>
    <s v="AR"/>
    <x v="0"/>
    <x v="86"/>
    <d v="2013-10-25T00:00:00"/>
    <x v="0"/>
    <x v="3"/>
    <n v="4"/>
    <x v="0"/>
    <x v="1"/>
    <s v="Arkansas"/>
  </r>
  <r>
    <n v="1554128"/>
    <x v="33"/>
    <s v="Student loan"/>
    <x v="6"/>
    <s v="GA"/>
    <x v="0"/>
    <x v="792"/>
    <d v="2015-09-06T00:00:00"/>
    <x v="0"/>
    <x v="0"/>
    <n v="3"/>
    <x v="0"/>
    <x v="0"/>
    <s v="Georgia"/>
  </r>
  <r>
    <n v="497184"/>
    <x v="18"/>
    <s v="Mortgage"/>
    <x v="0"/>
    <s v="PA"/>
    <x v="0"/>
    <x v="962"/>
    <d v="2013-08-20T00:00:00"/>
    <x v="0"/>
    <x v="3"/>
    <n v="3"/>
    <x v="0"/>
    <x v="1"/>
    <s v="Pennsylvania"/>
  </r>
  <r>
    <n v="1473331"/>
    <x v="22"/>
    <s v="Bank account or service"/>
    <x v="15"/>
    <s v="NY"/>
    <x v="1"/>
    <x v="920"/>
    <d v="2015-07-24T00:00:00"/>
    <x v="2"/>
    <x v="0"/>
    <n v="3"/>
    <x v="0"/>
    <x v="0"/>
    <s v="New York"/>
  </r>
  <r>
    <n v="1120696"/>
    <x v="637"/>
    <s v="Debt collection"/>
    <x v="22"/>
    <s v="KY"/>
    <x v="0"/>
    <x v="954"/>
    <d v="2014-11-18T00:00:00"/>
    <x v="1"/>
    <x v="1"/>
    <n v="4"/>
    <x v="0"/>
    <x v="0"/>
    <s v="Kentucky"/>
  </r>
  <r>
    <n v="1619568"/>
    <x v="62"/>
    <s v="Credit card"/>
    <x v="16"/>
    <s v="IL"/>
    <x v="0"/>
    <x v="129"/>
    <d v="2015-10-26T00:00:00"/>
    <x v="6"/>
    <x v="0"/>
    <n v="4"/>
    <x v="0"/>
    <x v="1"/>
    <s v="Illinois"/>
  </r>
  <r>
    <n v="1061840"/>
    <x v="10"/>
    <s v="Mortgage"/>
    <x v="5"/>
    <s v="NY"/>
    <x v="0"/>
    <x v="1077"/>
    <d v="2014-10-14T00:00:00"/>
    <x v="12"/>
    <x v="1"/>
    <n v="4"/>
    <x v="0"/>
    <x v="0"/>
    <s v="New York"/>
  </r>
  <r>
    <n v="1435828"/>
    <x v="211"/>
    <s v="Debt collection"/>
    <x v="4"/>
    <s v="CA"/>
    <x v="2"/>
    <x v="540"/>
    <d v="2015-06-29T00:00:00"/>
    <x v="2"/>
    <x v="0"/>
    <n v="2"/>
    <x v="1"/>
    <x v="1"/>
    <s v="California"/>
  </r>
  <r>
    <n v="992178"/>
    <x v="10"/>
    <s v="Bank account or service"/>
    <x v="15"/>
    <s v="CA"/>
    <x v="0"/>
    <x v="309"/>
    <d v="2014-08-25T00:00:00"/>
    <x v="2"/>
    <x v="1"/>
    <n v="3"/>
    <x v="0"/>
    <x v="0"/>
    <s v="California"/>
  </r>
  <r>
    <n v="1603033"/>
    <x v="16"/>
    <s v="Mortgage"/>
    <x v="5"/>
    <s v="VA"/>
    <x v="0"/>
    <x v="1331"/>
    <d v="2015-10-12T00:00:00"/>
    <x v="0"/>
    <x v="0"/>
    <n v="4"/>
    <x v="0"/>
    <x v="0"/>
    <s v="Virginia"/>
  </r>
  <r>
    <n v="1330455"/>
    <x v="20"/>
    <s v="Debt collection"/>
    <x v="22"/>
    <m/>
    <x v="3"/>
    <x v="47"/>
    <d v="2015-04-17T00:00:00"/>
    <x v="4"/>
    <x v="0"/>
    <n v="2"/>
    <x v="0"/>
    <x v="0"/>
    <e v="#N/A"/>
  </r>
  <r>
    <n v="1788823"/>
    <x v="8"/>
    <s v="Mortgage"/>
    <x v="0"/>
    <s v="CA"/>
    <x v="0"/>
    <x v="142"/>
    <d v="2016-02-16T00:00:00"/>
    <x v="0"/>
    <x v="2"/>
    <n v="1"/>
    <x v="0"/>
    <x v="1"/>
    <s v="California"/>
  </r>
  <r>
    <n v="1101272"/>
    <x v="1"/>
    <s v="Mortgage"/>
    <x v="0"/>
    <s v="CA"/>
    <x v="0"/>
    <x v="1137"/>
    <d v="2014-11-04T00:00:00"/>
    <x v="0"/>
    <x v="1"/>
    <n v="4"/>
    <x v="0"/>
    <x v="0"/>
    <s v="California"/>
  </r>
  <r>
    <n v="1034267"/>
    <x v="51"/>
    <s v="Student loan"/>
    <x v="26"/>
    <s v="LA"/>
    <x v="0"/>
    <x v="271"/>
    <d v="2014-09-18T00:00:00"/>
    <x v="0"/>
    <x v="1"/>
    <n v="3"/>
    <x v="0"/>
    <x v="0"/>
    <s v="Louisiana"/>
  </r>
  <r>
    <n v="1391697"/>
    <x v="217"/>
    <s v="Debt collection"/>
    <x v="1"/>
    <s v="FL"/>
    <x v="0"/>
    <x v="113"/>
    <d v="2015-05-26T00:00:00"/>
    <x v="0"/>
    <x v="0"/>
    <n v="2"/>
    <x v="0"/>
    <x v="0"/>
    <s v="Florida"/>
  </r>
  <r>
    <n v="1444315"/>
    <x v="9"/>
    <s v="Credit reporting"/>
    <x v="3"/>
    <s v="CT"/>
    <x v="0"/>
    <x v="240"/>
    <d v="2015-06-30T00:00:00"/>
    <x v="0"/>
    <x v="0"/>
    <n v="2"/>
    <x v="0"/>
    <x v="0"/>
    <s v="Connecticut"/>
  </r>
  <r>
    <n v="936943"/>
    <x v="20"/>
    <s v="Bank account or service"/>
    <x v="36"/>
    <s v="CA"/>
    <x v="0"/>
    <x v="561"/>
    <d v="2014-07-15T00:00:00"/>
    <x v="0"/>
    <x v="1"/>
    <n v="3"/>
    <x v="0"/>
    <x v="0"/>
    <s v="California"/>
  </r>
  <r>
    <n v="822771"/>
    <x v="8"/>
    <s v="Bank account or service"/>
    <x v="12"/>
    <s v="CA"/>
    <x v="0"/>
    <x v="607"/>
    <d v="2014-04-24T00:00:00"/>
    <x v="0"/>
    <x v="1"/>
    <n v="2"/>
    <x v="0"/>
    <x v="1"/>
    <s v="California"/>
  </r>
  <r>
    <n v="1609191"/>
    <x v="51"/>
    <s v="Credit card"/>
    <x v="24"/>
    <s v="NY"/>
    <x v="0"/>
    <x v="850"/>
    <d v="2015-10-15T00:00:00"/>
    <x v="0"/>
    <x v="0"/>
    <n v="4"/>
    <x v="0"/>
    <x v="1"/>
    <s v="New York"/>
  </r>
  <r>
    <n v="1001813"/>
    <x v="62"/>
    <s v="Bank account or service"/>
    <x v="12"/>
    <s v="ID"/>
    <x v="0"/>
    <x v="801"/>
    <d v="2014-08-29T00:00:00"/>
    <x v="7"/>
    <x v="1"/>
    <n v="3"/>
    <x v="0"/>
    <x v="0"/>
    <s v="Idaho"/>
  </r>
  <r>
    <n v="490896"/>
    <x v="16"/>
    <s v="Credit card"/>
    <x v="24"/>
    <s v="HI"/>
    <x v="0"/>
    <x v="709"/>
    <d v="2013-08-15T00:00:00"/>
    <x v="0"/>
    <x v="3"/>
    <n v="3"/>
    <x v="0"/>
    <x v="0"/>
    <s v="Hawaii"/>
  </r>
  <r>
    <n v="1695260"/>
    <x v="33"/>
    <s v="Debt collection"/>
    <x v="27"/>
    <s v="LA"/>
    <x v="0"/>
    <x v="302"/>
    <d v="2015-12-14T00:00:00"/>
    <x v="0"/>
    <x v="0"/>
    <n v="4"/>
    <x v="0"/>
    <x v="0"/>
    <s v="Louisiana"/>
  </r>
  <r>
    <n v="1323623"/>
    <x v="47"/>
    <s v="Bank account or service"/>
    <x v="9"/>
    <s v="GA"/>
    <x v="3"/>
    <x v="819"/>
    <d v="2015-04-10T00:00:00"/>
    <x v="1"/>
    <x v="0"/>
    <n v="2"/>
    <x v="0"/>
    <x v="0"/>
    <s v="Georgia"/>
  </r>
  <r>
    <n v="1345479"/>
    <x v="217"/>
    <s v="Debt collection"/>
    <x v="4"/>
    <s v="IN"/>
    <x v="0"/>
    <x v="674"/>
    <d v="2015-04-24T00:00:00"/>
    <x v="0"/>
    <x v="0"/>
    <n v="2"/>
    <x v="0"/>
    <x v="0"/>
    <s v="Indiana"/>
  </r>
  <r>
    <n v="393388"/>
    <x v="9"/>
    <s v="Credit reporting"/>
    <x v="8"/>
    <s v="SC"/>
    <x v="0"/>
    <x v="1251"/>
    <d v="2013-04-28T00:00:00"/>
    <x v="0"/>
    <x v="3"/>
    <n v="2"/>
    <x v="0"/>
    <x v="1"/>
    <s v="South Carolina"/>
  </r>
  <r>
    <n v="1432043"/>
    <x v="2"/>
    <s v="Debt collection"/>
    <x v="22"/>
    <s v="TX"/>
    <x v="0"/>
    <x v="828"/>
    <d v="2015-06-22T00:00:00"/>
    <x v="0"/>
    <x v="0"/>
    <n v="2"/>
    <x v="0"/>
    <x v="1"/>
    <s v="Texas"/>
  </r>
  <r>
    <n v="745484"/>
    <x v="65"/>
    <s v="Debt collection"/>
    <x v="27"/>
    <s v="OH"/>
    <x v="0"/>
    <x v="122"/>
    <d v="2014-03-05T00:00:00"/>
    <x v="0"/>
    <x v="1"/>
    <n v="1"/>
    <x v="0"/>
    <x v="0"/>
    <s v="Ohio"/>
  </r>
  <r>
    <n v="1341849"/>
    <x v="172"/>
    <s v="Money transfers"/>
    <x v="65"/>
    <s v="MA"/>
    <x v="0"/>
    <x v="218"/>
    <d v="2015-04-22T00:00:00"/>
    <x v="0"/>
    <x v="0"/>
    <n v="2"/>
    <x v="0"/>
    <x v="0"/>
    <s v="Massachusetts"/>
  </r>
  <r>
    <n v="1334891"/>
    <x v="16"/>
    <s v="Credit card"/>
    <x v="17"/>
    <s v="FL"/>
    <x v="0"/>
    <x v="1072"/>
    <d v="2015-04-17T00:00:00"/>
    <x v="0"/>
    <x v="0"/>
    <n v="2"/>
    <x v="0"/>
    <x v="0"/>
    <s v="Florida"/>
  </r>
  <r>
    <n v="639562"/>
    <x v="63"/>
    <s v="Debt collection"/>
    <x v="22"/>
    <s v="NJ"/>
    <x v="0"/>
    <x v="817"/>
    <d v="2013-12-19T00:00:00"/>
    <x v="0"/>
    <x v="3"/>
    <n v="4"/>
    <x v="0"/>
    <x v="0"/>
    <s v="New Jersey"/>
  </r>
  <r>
    <n v="1636516"/>
    <x v="19"/>
    <s v="Bank account or service"/>
    <x v="9"/>
    <s v="NV"/>
    <x v="3"/>
    <x v="79"/>
    <d v="2015-11-02T00:00:00"/>
    <x v="0"/>
    <x v="0"/>
    <n v="4"/>
    <x v="0"/>
    <x v="0"/>
    <s v="Nevada"/>
  </r>
  <r>
    <n v="555528"/>
    <x v="46"/>
    <s v="Debt collection"/>
    <x v="4"/>
    <s v="VA"/>
    <x v="0"/>
    <x v="167"/>
    <d v="2013-10-08T00:00:00"/>
    <x v="0"/>
    <x v="3"/>
    <n v="4"/>
    <x v="0"/>
    <x v="1"/>
    <s v="Virginia"/>
  </r>
  <r>
    <n v="1915217"/>
    <x v="8"/>
    <s v="Credit card"/>
    <x v="24"/>
    <s v="MA"/>
    <x v="0"/>
    <x v="1293"/>
    <d v="2016-05-08T00:00:00"/>
    <x v="0"/>
    <x v="2"/>
    <n v="2"/>
    <x v="0"/>
    <x v="1"/>
    <s v="Massachusetts"/>
  </r>
  <r>
    <n v="780915"/>
    <x v="985"/>
    <s v="Debt collection"/>
    <x v="13"/>
    <s v="FL"/>
    <x v="0"/>
    <x v="690"/>
    <d v="2014-03-27T00:00:00"/>
    <x v="0"/>
    <x v="1"/>
    <n v="1"/>
    <x v="0"/>
    <x v="0"/>
    <s v="Florida"/>
  </r>
  <r>
    <n v="2029268"/>
    <x v="986"/>
    <s v="Debt collection"/>
    <x v="1"/>
    <s v="NC"/>
    <x v="0"/>
    <x v="544"/>
    <d v="2016-07-25T00:00:00"/>
    <x v="0"/>
    <x v="2"/>
    <n v="3"/>
    <x v="0"/>
    <x v="0"/>
    <s v="North Carolina"/>
  </r>
  <r>
    <n v="1592346"/>
    <x v="26"/>
    <s v="Mortgage"/>
    <x v="0"/>
    <s v="FL"/>
    <x v="0"/>
    <x v="94"/>
    <d v="2015-10-05T00:00:00"/>
    <x v="0"/>
    <x v="0"/>
    <n v="4"/>
    <x v="0"/>
    <x v="0"/>
    <s v="Florida"/>
  </r>
  <r>
    <n v="1172056"/>
    <x v="5"/>
    <s v="Debt collection"/>
    <x v="27"/>
    <s v="NE"/>
    <x v="0"/>
    <x v="1149"/>
    <d v="2014-12-27T00:00:00"/>
    <x v="0"/>
    <x v="1"/>
    <n v="4"/>
    <x v="0"/>
    <x v="0"/>
    <s v="Nebraska"/>
  </r>
  <r>
    <n v="1778162"/>
    <x v="10"/>
    <s v="Bank account or service"/>
    <x v="9"/>
    <s v="LA"/>
    <x v="1"/>
    <x v="374"/>
    <d v="2016-02-09T00:00:00"/>
    <x v="1"/>
    <x v="2"/>
    <n v="1"/>
    <x v="0"/>
    <x v="0"/>
    <s v="Louisiana"/>
  </r>
  <r>
    <n v="1261643"/>
    <x v="110"/>
    <s v="Consumer Loan"/>
    <x v="39"/>
    <s v="NY"/>
    <x v="0"/>
    <x v="1114"/>
    <d v="2015-03-06T00:00:00"/>
    <x v="11"/>
    <x v="0"/>
    <n v="1"/>
    <x v="0"/>
    <x v="1"/>
    <s v="New York"/>
  </r>
  <r>
    <n v="1903780"/>
    <x v="10"/>
    <s v="Mortgage"/>
    <x v="5"/>
    <s v="CA"/>
    <x v="0"/>
    <x v="1045"/>
    <d v="2016-04-29T00:00:00"/>
    <x v="0"/>
    <x v="2"/>
    <n v="2"/>
    <x v="0"/>
    <x v="0"/>
    <s v="California"/>
  </r>
  <r>
    <n v="1900386"/>
    <x v="9"/>
    <s v="Credit reporting"/>
    <x v="8"/>
    <s v="NY"/>
    <x v="0"/>
    <x v="559"/>
    <d v="2016-04-28T00:00:00"/>
    <x v="0"/>
    <x v="2"/>
    <n v="2"/>
    <x v="0"/>
    <x v="0"/>
    <s v="New York"/>
  </r>
  <r>
    <n v="1116337"/>
    <x v="16"/>
    <s v="Credit card"/>
    <x v="34"/>
    <s v="TX"/>
    <x v="0"/>
    <x v="858"/>
    <d v="2014-11-19T00:00:00"/>
    <x v="2"/>
    <x v="1"/>
    <n v="4"/>
    <x v="0"/>
    <x v="0"/>
    <s v="Texas"/>
  </r>
  <r>
    <n v="1079668"/>
    <x v="1"/>
    <s v="Mortgage"/>
    <x v="0"/>
    <s v="TX"/>
    <x v="2"/>
    <x v="763"/>
    <d v="2014-10-27T00:00:00"/>
    <x v="11"/>
    <x v="1"/>
    <n v="4"/>
    <x v="0"/>
    <x v="0"/>
    <s v="Texas"/>
  </r>
  <r>
    <n v="2098078"/>
    <x v="90"/>
    <s v="Debt collection"/>
    <x v="1"/>
    <s v="FL"/>
    <x v="0"/>
    <x v="675"/>
    <d v="2016-09-06T00:00:00"/>
    <x v="0"/>
    <x v="2"/>
    <n v="3"/>
    <x v="0"/>
    <x v="0"/>
    <s v="Florida"/>
  </r>
  <r>
    <n v="1479454"/>
    <x v="22"/>
    <s v="Mortgage"/>
    <x v="5"/>
    <s v="NY"/>
    <x v="0"/>
    <x v="631"/>
    <d v="2015-07-21T00:00:00"/>
    <x v="0"/>
    <x v="0"/>
    <n v="3"/>
    <x v="0"/>
    <x v="0"/>
    <s v="New York"/>
  </r>
  <r>
    <n v="1780759"/>
    <x v="17"/>
    <s v="Credit reporting"/>
    <x v="8"/>
    <s v="GA"/>
    <x v="0"/>
    <x v="826"/>
    <d v="2016-02-09T00:00:00"/>
    <x v="0"/>
    <x v="2"/>
    <n v="1"/>
    <x v="0"/>
    <x v="1"/>
    <s v="Georgia"/>
  </r>
  <r>
    <n v="1282785"/>
    <x v="313"/>
    <s v="Debt collection"/>
    <x v="22"/>
    <s v="LA"/>
    <x v="0"/>
    <x v="869"/>
    <d v="2015-03-19T00:00:00"/>
    <x v="11"/>
    <x v="0"/>
    <n v="1"/>
    <x v="0"/>
    <x v="0"/>
    <s v="Louisiana"/>
  </r>
  <r>
    <n v="1986781"/>
    <x v="20"/>
    <s v="Bank account or service"/>
    <x v="12"/>
    <s v="TN"/>
    <x v="0"/>
    <x v="580"/>
    <d v="2016-06-27T00:00:00"/>
    <x v="0"/>
    <x v="2"/>
    <n v="2"/>
    <x v="0"/>
    <x v="0"/>
    <s v="Tennessee"/>
  </r>
  <r>
    <n v="1856561"/>
    <x v="8"/>
    <s v="Mortgage"/>
    <x v="0"/>
    <s v="FL"/>
    <x v="3"/>
    <x v="191"/>
    <d v="2016-03-30T00:00:00"/>
    <x v="0"/>
    <x v="2"/>
    <n v="1"/>
    <x v="0"/>
    <x v="0"/>
    <s v="Florida"/>
  </r>
  <r>
    <n v="783938"/>
    <x v="8"/>
    <s v="Mortgage"/>
    <x v="0"/>
    <s v="IL"/>
    <x v="0"/>
    <x v="959"/>
    <d v="2014-03-28T00:00:00"/>
    <x v="0"/>
    <x v="1"/>
    <n v="1"/>
    <x v="0"/>
    <x v="0"/>
    <s v="Illinois"/>
  </r>
  <r>
    <n v="669228"/>
    <x v="10"/>
    <s v="Mortgage"/>
    <x v="0"/>
    <s v="PA"/>
    <x v="0"/>
    <x v="311"/>
    <d v="2014-01-14T00:00:00"/>
    <x v="0"/>
    <x v="1"/>
    <n v="1"/>
    <x v="0"/>
    <x v="0"/>
    <s v="Pennsylvania"/>
  </r>
  <r>
    <n v="1836891"/>
    <x v="8"/>
    <s v="Debt collection"/>
    <x v="22"/>
    <s v="TX"/>
    <x v="0"/>
    <x v="367"/>
    <d v="2016-03-17T00:00:00"/>
    <x v="0"/>
    <x v="2"/>
    <n v="1"/>
    <x v="0"/>
    <x v="0"/>
    <s v="Texas"/>
  </r>
  <r>
    <n v="1094600"/>
    <x v="18"/>
    <s v="Debt collection"/>
    <x v="27"/>
    <s v="CA"/>
    <x v="0"/>
    <x v="43"/>
    <d v="2014-10-30T00:00:00"/>
    <x v="0"/>
    <x v="1"/>
    <n v="4"/>
    <x v="0"/>
    <x v="1"/>
    <s v="California"/>
  </r>
  <r>
    <n v="1410262"/>
    <x v="15"/>
    <s v="Debt collection"/>
    <x v="22"/>
    <s v="NY"/>
    <x v="1"/>
    <x v="794"/>
    <d v="2015-06-10T00:00:00"/>
    <x v="4"/>
    <x v="0"/>
    <n v="2"/>
    <x v="0"/>
    <x v="0"/>
    <s v="New York"/>
  </r>
  <r>
    <n v="1790598"/>
    <x v="8"/>
    <s v="Bank account or service"/>
    <x v="12"/>
    <s v="NY"/>
    <x v="0"/>
    <x v="342"/>
    <d v="2016-02-17T00:00:00"/>
    <x v="0"/>
    <x v="2"/>
    <n v="1"/>
    <x v="0"/>
    <x v="0"/>
    <s v="New York"/>
  </r>
  <r>
    <n v="366323"/>
    <x v="32"/>
    <s v="Bank account or service"/>
    <x v="15"/>
    <s v="MD"/>
    <x v="1"/>
    <x v="693"/>
    <d v="2013-03-28T00:00:00"/>
    <x v="4"/>
    <x v="3"/>
    <n v="1"/>
    <x v="0"/>
    <x v="0"/>
    <s v="Maryland"/>
  </r>
  <r>
    <n v="969162"/>
    <x v="8"/>
    <s v="Bank account or service"/>
    <x v="36"/>
    <s v="TX"/>
    <x v="0"/>
    <x v="398"/>
    <d v="2014-08-07T00:00:00"/>
    <x v="4"/>
    <x v="1"/>
    <n v="3"/>
    <x v="0"/>
    <x v="0"/>
    <s v="Texas"/>
  </r>
  <r>
    <n v="2172722"/>
    <x v="9"/>
    <s v="Credit reporting"/>
    <x v="8"/>
    <s v="SC"/>
    <x v="0"/>
    <x v="1111"/>
    <d v="2016-10-20T00:00:00"/>
    <x v="0"/>
    <x v="2"/>
    <n v="4"/>
    <x v="0"/>
    <x v="1"/>
    <s v="South Carolina"/>
  </r>
  <r>
    <n v="606717"/>
    <x v="17"/>
    <s v="Credit reporting"/>
    <x v="8"/>
    <s v="IN"/>
    <x v="2"/>
    <x v="349"/>
    <d v="2013-11-22T00:00:00"/>
    <x v="1"/>
    <x v="3"/>
    <n v="4"/>
    <x v="0"/>
    <x v="0"/>
    <s v="Indiana"/>
  </r>
  <r>
    <n v="1792466"/>
    <x v="1"/>
    <s v="Mortgage"/>
    <x v="0"/>
    <s v="NJ"/>
    <x v="1"/>
    <x v="165"/>
    <d v="2016-02-22T00:00:00"/>
    <x v="6"/>
    <x v="2"/>
    <n v="1"/>
    <x v="0"/>
    <x v="0"/>
    <s v="New Jersey"/>
  </r>
  <r>
    <n v="1358022"/>
    <x v="9"/>
    <s v="Credit reporting"/>
    <x v="44"/>
    <s v="GA"/>
    <x v="0"/>
    <x v="1041"/>
    <d v="2015-06-05T00:00:00"/>
    <x v="24"/>
    <x v="0"/>
    <n v="2"/>
    <x v="0"/>
    <x v="1"/>
    <s v="Georgia"/>
  </r>
  <r>
    <n v="1262439"/>
    <x v="4"/>
    <s v="Credit reporting"/>
    <x v="3"/>
    <s v="MN"/>
    <x v="0"/>
    <x v="501"/>
    <d v="2015-03-02T00:00:00"/>
    <x v="0"/>
    <x v="0"/>
    <n v="1"/>
    <x v="0"/>
    <x v="0"/>
    <s v="Minnesota"/>
  </r>
  <r>
    <n v="837586"/>
    <x v="956"/>
    <s v="Payday loan"/>
    <x v="11"/>
    <s v="NY"/>
    <x v="0"/>
    <x v="765"/>
    <d v="2014-05-07T00:00:00"/>
    <x v="4"/>
    <x v="1"/>
    <n v="2"/>
    <x v="0"/>
    <x v="0"/>
    <s v="New York"/>
  </r>
  <r>
    <n v="1895125"/>
    <x v="8"/>
    <s v="Bank account or service"/>
    <x v="15"/>
    <s v="AZ"/>
    <x v="0"/>
    <x v="1056"/>
    <d v="2016-04-25T00:00:00"/>
    <x v="0"/>
    <x v="2"/>
    <n v="2"/>
    <x v="0"/>
    <x v="1"/>
    <s v="Arizona"/>
  </r>
  <r>
    <n v="1658363"/>
    <x v="18"/>
    <s v="Mortgage"/>
    <x v="0"/>
    <s v="FL"/>
    <x v="0"/>
    <x v="620"/>
    <d v="2015-11-17T00:00:00"/>
    <x v="0"/>
    <x v="0"/>
    <n v="4"/>
    <x v="0"/>
    <x v="1"/>
    <s v="Florida"/>
  </r>
  <r>
    <n v="1954177"/>
    <x v="189"/>
    <s v="Consumer Loan"/>
    <x v="19"/>
    <s v="SC"/>
    <x v="0"/>
    <x v="989"/>
    <d v="2016-06-03T00:00:00"/>
    <x v="0"/>
    <x v="2"/>
    <n v="2"/>
    <x v="0"/>
    <x v="0"/>
    <s v="South Carolina"/>
  </r>
  <r>
    <n v="1507578"/>
    <x v="8"/>
    <s v="Credit card"/>
    <x v="24"/>
    <s v="NY"/>
    <x v="0"/>
    <x v="469"/>
    <d v="2015-08-10T00:00:00"/>
    <x v="7"/>
    <x v="0"/>
    <n v="3"/>
    <x v="0"/>
    <x v="1"/>
    <s v="New York"/>
  </r>
  <r>
    <n v="803492"/>
    <x v="10"/>
    <s v="Bank account or service"/>
    <x v="9"/>
    <s v="DC"/>
    <x v="0"/>
    <x v="394"/>
    <d v="2014-04-10T00:00:00"/>
    <x v="0"/>
    <x v="1"/>
    <n v="2"/>
    <x v="0"/>
    <x v="0"/>
    <s v="District of Columbia"/>
  </r>
  <r>
    <n v="1715221"/>
    <x v="19"/>
    <s v="Bank account or service"/>
    <x v="12"/>
    <s v="MN"/>
    <x v="2"/>
    <x v="54"/>
    <d v="2015-12-23T00:00:00"/>
    <x v="0"/>
    <x v="0"/>
    <n v="4"/>
    <x v="0"/>
    <x v="0"/>
    <s v="Minnesota"/>
  </r>
  <r>
    <n v="499891"/>
    <x v="4"/>
    <s v="Credit reporting"/>
    <x v="3"/>
    <s v="MI"/>
    <x v="0"/>
    <x v="283"/>
    <d v="2013-08-22T00:00:00"/>
    <x v="0"/>
    <x v="3"/>
    <n v="3"/>
    <x v="0"/>
    <x v="0"/>
    <s v="Michigan"/>
  </r>
  <r>
    <n v="1505449"/>
    <x v="51"/>
    <s v="Student loan"/>
    <x v="29"/>
    <s v="IN"/>
    <x v="0"/>
    <x v="847"/>
    <d v="2015-08-06T00:00:00"/>
    <x v="0"/>
    <x v="0"/>
    <n v="3"/>
    <x v="0"/>
    <x v="0"/>
    <s v="Indiana"/>
  </r>
  <r>
    <n v="1569112"/>
    <x v="8"/>
    <s v="Debt collection"/>
    <x v="4"/>
    <s v="IL"/>
    <x v="0"/>
    <x v="541"/>
    <d v="2015-09-22T00:00:00"/>
    <x v="2"/>
    <x v="0"/>
    <n v="3"/>
    <x v="0"/>
    <x v="0"/>
    <s v="Illinois"/>
  </r>
  <r>
    <n v="1573438"/>
    <x v="7"/>
    <s v="Debt collection"/>
    <x v="22"/>
    <s v="NJ"/>
    <x v="0"/>
    <x v="363"/>
    <d v="2015-09-21T00:00:00"/>
    <x v="0"/>
    <x v="0"/>
    <n v="3"/>
    <x v="0"/>
    <x v="0"/>
    <s v="New Jersey"/>
  </r>
  <r>
    <n v="1273914"/>
    <x v="18"/>
    <s v="Mortgage"/>
    <x v="0"/>
    <s v="AZ"/>
    <x v="0"/>
    <x v="984"/>
    <d v="2015-03-09T00:00:00"/>
    <x v="0"/>
    <x v="0"/>
    <n v="1"/>
    <x v="0"/>
    <x v="0"/>
    <s v="Arizona"/>
  </r>
  <r>
    <n v="317118"/>
    <x v="19"/>
    <s v="Bank account or service"/>
    <x v="9"/>
    <s v="AL"/>
    <x v="3"/>
    <x v="731"/>
    <d v="2013-02-15T00:00:00"/>
    <x v="1"/>
    <x v="3"/>
    <n v="1"/>
    <x v="0"/>
    <x v="0"/>
    <s v="Alabama"/>
  </r>
  <r>
    <n v="1631822"/>
    <x v="17"/>
    <s v="Credit reporting"/>
    <x v="3"/>
    <s v="NJ"/>
    <x v="0"/>
    <x v="14"/>
    <d v="2015-10-29T00:00:00"/>
    <x v="0"/>
    <x v="0"/>
    <n v="4"/>
    <x v="0"/>
    <x v="0"/>
    <s v="New Jersey"/>
  </r>
  <r>
    <n v="2065388"/>
    <x v="283"/>
    <s v="Student loan"/>
    <x v="6"/>
    <s v="CA"/>
    <x v="0"/>
    <x v="124"/>
    <d v="2016-08-16T00:00:00"/>
    <x v="0"/>
    <x v="2"/>
    <n v="3"/>
    <x v="0"/>
    <x v="0"/>
    <s v="California"/>
  </r>
  <r>
    <n v="1951454"/>
    <x v="14"/>
    <s v="Credit card"/>
    <x v="17"/>
    <s v="CA"/>
    <x v="0"/>
    <x v="989"/>
    <d v="2016-06-03T00:00:00"/>
    <x v="0"/>
    <x v="2"/>
    <n v="2"/>
    <x v="0"/>
    <x v="0"/>
    <s v="California"/>
  </r>
  <r>
    <n v="2160917"/>
    <x v="50"/>
    <s v="Consumer Loan"/>
    <x v="21"/>
    <s v="FL"/>
    <x v="0"/>
    <x v="1235"/>
    <d v="2016-10-14T00:00:00"/>
    <x v="0"/>
    <x v="2"/>
    <n v="4"/>
    <x v="0"/>
    <x v="1"/>
    <s v="Florida"/>
  </r>
  <r>
    <n v="1729291"/>
    <x v="19"/>
    <s v="Bank account or service"/>
    <x v="9"/>
    <s v="CT"/>
    <x v="0"/>
    <x v="618"/>
    <d v="2016-01-05T00:00:00"/>
    <x v="0"/>
    <x v="2"/>
    <n v="1"/>
    <x v="0"/>
    <x v="0"/>
    <s v="Connecticut"/>
  </r>
  <r>
    <n v="2111117"/>
    <x v="16"/>
    <s v="Consumer Loan"/>
    <x v="21"/>
    <s v="TX"/>
    <x v="0"/>
    <x v="718"/>
    <d v="2016-09-14T00:00:00"/>
    <x v="0"/>
    <x v="2"/>
    <n v="3"/>
    <x v="0"/>
    <x v="1"/>
    <s v="Texas"/>
  </r>
  <r>
    <n v="374407"/>
    <x v="17"/>
    <s v="Credit reporting"/>
    <x v="8"/>
    <s v="TX"/>
    <x v="0"/>
    <x v="956"/>
    <d v="2013-04-05T00:00:00"/>
    <x v="1"/>
    <x v="3"/>
    <n v="2"/>
    <x v="0"/>
    <x v="0"/>
    <s v="Texas"/>
  </r>
  <r>
    <n v="1414753"/>
    <x v="987"/>
    <s v="Debt collection"/>
    <x v="1"/>
    <s v="WA"/>
    <x v="0"/>
    <x v="7"/>
    <d v="2015-06-10T00:00:00"/>
    <x v="0"/>
    <x v="0"/>
    <n v="2"/>
    <x v="0"/>
    <x v="0"/>
    <s v="Washington"/>
  </r>
  <r>
    <n v="1345211"/>
    <x v="23"/>
    <s v="Bank account or service"/>
    <x v="9"/>
    <s v="IL"/>
    <x v="1"/>
    <x v="1106"/>
    <d v="2015-04-27T00:00:00"/>
    <x v="6"/>
    <x v="0"/>
    <n v="2"/>
    <x v="0"/>
    <x v="0"/>
    <s v="Illinois"/>
  </r>
  <r>
    <n v="2070052"/>
    <x v="10"/>
    <s v="Bank account or service"/>
    <x v="12"/>
    <s v="CA"/>
    <x v="1"/>
    <x v="199"/>
    <d v="2016-08-22T00:00:00"/>
    <x v="6"/>
    <x v="2"/>
    <n v="3"/>
    <x v="0"/>
    <x v="0"/>
    <s v="California"/>
  </r>
  <r>
    <n v="482938"/>
    <x v="33"/>
    <s v="Student loan"/>
    <x v="32"/>
    <s v="DE"/>
    <x v="0"/>
    <x v="221"/>
    <d v="2013-08-08T00:00:00"/>
    <x v="1"/>
    <x v="3"/>
    <n v="3"/>
    <x v="0"/>
    <x v="1"/>
    <s v="Delaware"/>
  </r>
  <r>
    <n v="1533959"/>
    <x v="14"/>
    <s v="Credit card"/>
    <x v="24"/>
    <s v="VA"/>
    <x v="0"/>
    <x v="322"/>
    <d v="2015-08-24T00:00:00"/>
    <x v="0"/>
    <x v="0"/>
    <n v="3"/>
    <x v="0"/>
    <x v="0"/>
    <s v="Virginia"/>
  </r>
  <r>
    <n v="1686251"/>
    <x v="10"/>
    <s v="Bank account or service"/>
    <x v="12"/>
    <s v="GA"/>
    <x v="0"/>
    <x v="651"/>
    <d v="2015-12-07T00:00:00"/>
    <x v="0"/>
    <x v="0"/>
    <n v="4"/>
    <x v="0"/>
    <x v="1"/>
    <s v="Georgia"/>
  </r>
  <r>
    <n v="977179"/>
    <x v="19"/>
    <s v="Debt collection"/>
    <x v="13"/>
    <s v="CA"/>
    <x v="0"/>
    <x v="1297"/>
    <d v="2014-08-10T00:00:00"/>
    <x v="0"/>
    <x v="1"/>
    <n v="3"/>
    <x v="0"/>
    <x v="0"/>
    <s v="California"/>
  </r>
  <r>
    <n v="1695232"/>
    <x v="21"/>
    <s v="Credit card"/>
    <x v="31"/>
    <s v="WI"/>
    <x v="4"/>
    <x v="302"/>
    <d v="2015-12-16T00:00:00"/>
    <x v="4"/>
    <x v="0"/>
    <n v="4"/>
    <x v="0"/>
    <x v="0"/>
    <s v="Wisconsin"/>
  </r>
  <r>
    <n v="1382617"/>
    <x v="846"/>
    <s v="Debt collection"/>
    <x v="1"/>
    <s v="IL"/>
    <x v="0"/>
    <x v="120"/>
    <d v="2015-05-21T00:00:00"/>
    <x v="4"/>
    <x v="0"/>
    <n v="2"/>
    <x v="0"/>
    <x v="0"/>
    <s v="Illinois"/>
  </r>
  <r>
    <n v="743945"/>
    <x v="20"/>
    <s v="Mortgage"/>
    <x v="0"/>
    <s v="NV"/>
    <x v="0"/>
    <x v="122"/>
    <d v="2014-03-05T00:00:00"/>
    <x v="0"/>
    <x v="1"/>
    <n v="1"/>
    <x v="0"/>
    <x v="0"/>
    <s v="Nevada"/>
  </r>
  <r>
    <n v="1086844"/>
    <x v="189"/>
    <s v="Consumer Loan"/>
    <x v="19"/>
    <s v="TN"/>
    <x v="0"/>
    <x v="1296"/>
    <d v="2014-10-25T00:00:00"/>
    <x v="0"/>
    <x v="1"/>
    <n v="4"/>
    <x v="0"/>
    <x v="0"/>
    <s v="Tennessee"/>
  </r>
  <r>
    <n v="1348446"/>
    <x v="988"/>
    <s v="Bank account or service"/>
    <x v="12"/>
    <s v="NY"/>
    <x v="1"/>
    <x v="226"/>
    <d v="2015-04-30T00:00:00"/>
    <x v="7"/>
    <x v="0"/>
    <n v="2"/>
    <x v="0"/>
    <x v="0"/>
    <s v="New York"/>
  </r>
  <r>
    <n v="1747644"/>
    <x v="262"/>
    <s v="Debt collection"/>
    <x v="27"/>
    <s v="IN"/>
    <x v="0"/>
    <x v="134"/>
    <d v="2016-01-20T00:00:00"/>
    <x v="0"/>
    <x v="2"/>
    <n v="1"/>
    <x v="0"/>
    <x v="0"/>
    <s v="Indiana"/>
  </r>
  <r>
    <n v="1623851"/>
    <x v="2"/>
    <s v="Debt collection"/>
    <x v="1"/>
    <s v="NY"/>
    <x v="3"/>
    <x v="649"/>
    <d v="2015-10-28T00:00:00"/>
    <x v="4"/>
    <x v="0"/>
    <n v="4"/>
    <x v="0"/>
    <x v="0"/>
    <s v="New York"/>
  </r>
  <r>
    <n v="1611385"/>
    <x v="171"/>
    <s v="Money transfers"/>
    <x v="55"/>
    <s v="MS"/>
    <x v="0"/>
    <x v="148"/>
    <d v="2015-10-16T00:00:00"/>
    <x v="0"/>
    <x v="0"/>
    <n v="4"/>
    <x v="0"/>
    <x v="0"/>
    <s v="Mississippi"/>
  </r>
  <r>
    <n v="549481"/>
    <x v="675"/>
    <s v="Debt collection"/>
    <x v="1"/>
    <s v="SC"/>
    <x v="3"/>
    <x v="329"/>
    <d v="2013-10-02T00:00:00"/>
    <x v="1"/>
    <x v="3"/>
    <n v="4"/>
    <x v="0"/>
    <x v="0"/>
    <s v="South Carolina"/>
  </r>
  <r>
    <n v="415910"/>
    <x v="10"/>
    <s v="Mortgage"/>
    <x v="0"/>
    <s v="OK"/>
    <x v="0"/>
    <x v="912"/>
    <d v="2013-05-29T00:00:00"/>
    <x v="2"/>
    <x v="3"/>
    <n v="2"/>
    <x v="0"/>
    <x v="0"/>
    <s v="Oklahoma"/>
  </r>
  <r>
    <n v="1923753"/>
    <x v="25"/>
    <s v="Credit card"/>
    <x v="60"/>
    <s v="MI"/>
    <x v="2"/>
    <x v="447"/>
    <d v="2016-05-18T00:00:00"/>
    <x v="2"/>
    <x v="2"/>
    <n v="2"/>
    <x v="0"/>
    <x v="1"/>
    <s v="Michigan"/>
  </r>
  <r>
    <n v="1883422"/>
    <x v="14"/>
    <s v="Credit card"/>
    <x v="23"/>
    <s v="NH"/>
    <x v="0"/>
    <x v="1060"/>
    <d v="2016-04-17T00:00:00"/>
    <x v="0"/>
    <x v="2"/>
    <n v="2"/>
    <x v="0"/>
    <x v="0"/>
    <s v="New Hampshire"/>
  </r>
  <r>
    <n v="794295"/>
    <x v="703"/>
    <s v="Debt collection"/>
    <x v="27"/>
    <s v="AR"/>
    <x v="0"/>
    <x v="1081"/>
    <d v="2014-04-04T00:00:00"/>
    <x v="0"/>
    <x v="1"/>
    <n v="2"/>
    <x v="0"/>
    <x v="0"/>
    <s v="Arkansas"/>
  </r>
  <r>
    <n v="394257"/>
    <x v="405"/>
    <s v="Bank account or service"/>
    <x v="12"/>
    <s v="FL"/>
    <x v="3"/>
    <x v="1207"/>
    <d v="2013-04-30T00:00:00"/>
    <x v="1"/>
    <x v="3"/>
    <n v="2"/>
    <x v="0"/>
    <x v="0"/>
    <s v="Florida"/>
  </r>
  <r>
    <n v="986496"/>
    <x v="8"/>
    <s v="Mortgage"/>
    <x v="0"/>
    <s v="MS"/>
    <x v="1"/>
    <x v="1028"/>
    <d v="2014-09-25T00:00:00"/>
    <x v="47"/>
    <x v="1"/>
    <n v="3"/>
    <x v="0"/>
    <x v="0"/>
    <s v="Mississippi"/>
  </r>
  <r>
    <n v="1022983"/>
    <x v="125"/>
    <s v="Bank account or service"/>
    <x v="9"/>
    <s v="ME"/>
    <x v="0"/>
    <x v="772"/>
    <d v="2014-09-10T00:00:00"/>
    <x v="0"/>
    <x v="1"/>
    <n v="3"/>
    <x v="1"/>
    <x v="0"/>
    <s v="Maine"/>
  </r>
  <r>
    <n v="1422903"/>
    <x v="112"/>
    <s v="Mortgage"/>
    <x v="0"/>
    <s v="CO"/>
    <x v="0"/>
    <x v="672"/>
    <d v="2015-06-16T00:00:00"/>
    <x v="0"/>
    <x v="0"/>
    <n v="2"/>
    <x v="0"/>
    <x v="0"/>
    <s v="Colorado"/>
  </r>
  <r>
    <n v="606370"/>
    <x v="14"/>
    <s v="Mortgage"/>
    <x v="5"/>
    <s v="NY"/>
    <x v="0"/>
    <x v="622"/>
    <d v="2013-11-26T00:00:00"/>
    <x v="11"/>
    <x v="3"/>
    <n v="4"/>
    <x v="0"/>
    <x v="0"/>
    <s v="New York"/>
  </r>
  <r>
    <n v="411995"/>
    <x v="64"/>
    <s v="Consumer Loan"/>
    <x v="39"/>
    <s v="GA"/>
    <x v="0"/>
    <x v="609"/>
    <d v="2013-05-21T00:00:00"/>
    <x v="0"/>
    <x v="3"/>
    <n v="2"/>
    <x v="0"/>
    <x v="1"/>
    <s v="Georgia"/>
  </r>
  <r>
    <n v="2127672"/>
    <x v="4"/>
    <s v="Credit reporting"/>
    <x v="25"/>
    <s v="FL"/>
    <x v="0"/>
    <x v="845"/>
    <d v="2016-09-23T00:00:00"/>
    <x v="0"/>
    <x v="2"/>
    <n v="3"/>
    <x v="0"/>
    <x v="1"/>
    <s v="Florida"/>
  </r>
  <r>
    <n v="1230071"/>
    <x v="10"/>
    <s v="Bank account or service"/>
    <x v="36"/>
    <s v="NY"/>
    <x v="0"/>
    <x v="699"/>
    <d v="2015-02-07T00:00:00"/>
    <x v="0"/>
    <x v="0"/>
    <n v="1"/>
    <x v="0"/>
    <x v="0"/>
    <s v="New York"/>
  </r>
  <r>
    <n v="1571483"/>
    <x v="47"/>
    <s v="Bank account or service"/>
    <x v="12"/>
    <s v="FL"/>
    <x v="0"/>
    <x v="814"/>
    <d v="2015-09-19T00:00:00"/>
    <x v="0"/>
    <x v="0"/>
    <n v="3"/>
    <x v="0"/>
    <x v="0"/>
    <s v="Florida"/>
  </r>
  <r>
    <n v="564760"/>
    <x v="1"/>
    <s v="Mortgage"/>
    <x v="0"/>
    <s v="CA"/>
    <x v="0"/>
    <x v="535"/>
    <d v="2013-10-22T00:00:00"/>
    <x v="1"/>
    <x v="3"/>
    <n v="4"/>
    <x v="0"/>
    <x v="0"/>
    <s v="California"/>
  </r>
  <r>
    <n v="762945"/>
    <x v="0"/>
    <s v="Mortgage"/>
    <x v="0"/>
    <s v="CT"/>
    <x v="0"/>
    <x v="32"/>
    <d v="2014-03-18T00:00:00"/>
    <x v="0"/>
    <x v="1"/>
    <n v="1"/>
    <x v="0"/>
    <x v="0"/>
    <s v="Connecticut"/>
  </r>
  <r>
    <n v="1533436"/>
    <x v="19"/>
    <s v="Mortgage"/>
    <x v="0"/>
    <s v="NJ"/>
    <x v="0"/>
    <x v="322"/>
    <d v="2015-08-24T00:00:00"/>
    <x v="0"/>
    <x v="0"/>
    <n v="3"/>
    <x v="0"/>
    <x v="0"/>
    <s v="New Jersey"/>
  </r>
  <r>
    <n v="1399263"/>
    <x v="8"/>
    <s v="Credit card"/>
    <x v="20"/>
    <s v="SC"/>
    <x v="0"/>
    <x v="1355"/>
    <d v="2015-05-31T00:00:00"/>
    <x v="0"/>
    <x v="0"/>
    <n v="2"/>
    <x v="0"/>
    <x v="0"/>
    <s v="South Carolina"/>
  </r>
  <r>
    <n v="482156"/>
    <x v="8"/>
    <s v="Consumer Loan"/>
    <x v="73"/>
    <s v="NY"/>
    <x v="0"/>
    <x v="168"/>
    <d v="2013-08-07T00:00:00"/>
    <x v="1"/>
    <x v="3"/>
    <n v="3"/>
    <x v="0"/>
    <x v="0"/>
    <s v="New York"/>
  </r>
  <r>
    <n v="924186"/>
    <x v="110"/>
    <s v="Credit card"/>
    <x v="24"/>
    <s v="GA"/>
    <x v="0"/>
    <x v="1247"/>
    <d v="2014-08-13T00:00:00"/>
    <x v="52"/>
    <x v="1"/>
    <n v="3"/>
    <x v="0"/>
    <x v="0"/>
    <s v="Georgia"/>
  </r>
  <r>
    <n v="1444355"/>
    <x v="127"/>
    <s v="Consumer Loan"/>
    <x v="19"/>
    <s v="FL"/>
    <x v="0"/>
    <x v="240"/>
    <d v="2015-06-30T00:00:00"/>
    <x v="0"/>
    <x v="0"/>
    <n v="2"/>
    <x v="0"/>
    <x v="0"/>
    <s v="Florida"/>
  </r>
  <r>
    <n v="1438528"/>
    <x v="16"/>
    <s v="Debt collection"/>
    <x v="4"/>
    <s v="NY"/>
    <x v="0"/>
    <x v="736"/>
    <d v="2015-06-25T00:00:00"/>
    <x v="0"/>
    <x v="0"/>
    <n v="2"/>
    <x v="0"/>
    <x v="0"/>
    <s v="New York"/>
  </r>
  <r>
    <n v="1203611"/>
    <x v="195"/>
    <s v="Debt collection"/>
    <x v="27"/>
    <s v="TX"/>
    <x v="0"/>
    <x v="20"/>
    <d v="2015-01-22T00:00:00"/>
    <x v="0"/>
    <x v="0"/>
    <n v="1"/>
    <x v="0"/>
    <x v="0"/>
    <s v="Texas"/>
  </r>
  <r>
    <n v="2065553"/>
    <x v="19"/>
    <s v="Bank account or service"/>
    <x v="15"/>
    <s v="NV"/>
    <x v="0"/>
    <x v="124"/>
    <d v="2016-08-16T00:00:00"/>
    <x v="0"/>
    <x v="2"/>
    <n v="3"/>
    <x v="0"/>
    <x v="1"/>
    <s v="Nevada"/>
  </r>
  <r>
    <n v="1787442"/>
    <x v="127"/>
    <s v="Mortgage"/>
    <x v="5"/>
    <s v="TX"/>
    <x v="0"/>
    <x v="1145"/>
    <d v="2016-02-14T00:00:00"/>
    <x v="0"/>
    <x v="2"/>
    <n v="1"/>
    <x v="0"/>
    <x v="0"/>
    <s v="Texas"/>
  </r>
  <r>
    <n v="1814828"/>
    <x v="989"/>
    <s v="Debt collection"/>
    <x v="1"/>
    <s v="MI"/>
    <x v="1"/>
    <x v="564"/>
    <d v="2016-04-04T00:00:00"/>
    <x v="16"/>
    <x v="2"/>
    <n v="1"/>
    <x v="0"/>
    <x v="0"/>
    <s v="Michigan"/>
  </r>
  <r>
    <n v="1906424"/>
    <x v="4"/>
    <s v="Credit reporting"/>
    <x v="3"/>
    <s v="NJ"/>
    <x v="0"/>
    <x v="352"/>
    <d v="2016-05-03T00:00:00"/>
    <x v="1"/>
    <x v="2"/>
    <n v="2"/>
    <x v="0"/>
    <x v="0"/>
    <s v="New Jersey"/>
  </r>
  <r>
    <n v="1121028"/>
    <x v="20"/>
    <s v="Bank account or service"/>
    <x v="12"/>
    <s v="OR"/>
    <x v="3"/>
    <x v="85"/>
    <d v="2014-11-18T00:00:00"/>
    <x v="0"/>
    <x v="1"/>
    <n v="4"/>
    <x v="0"/>
    <x v="0"/>
    <s v="Oregon"/>
  </r>
  <r>
    <n v="1687200"/>
    <x v="144"/>
    <s v="Credit reporting"/>
    <x v="3"/>
    <s v="MN"/>
    <x v="0"/>
    <x v="258"/>
    <d v="2015-12-08T00:00:00"/>
    <x v="0"/>
    <x v="0"/>
    <n v="4"/>
    <x v="0"/>
    <x v="0"/>
    <s v="Minnesota"/>
  </r>
  <r>
    <n v="857159"/>
    <x v="5"/>
    <s v="Debt collection"/>
    <x v="1"/>
    <s v="CA"/>
    <x v="0"/>
    <x v="246"/>
    <d v="2014-05-17T00:00:00"/>
    <x v="0"/>
    <x v="1"/>
    <n v="2"/>
    <x v="0"/>
    <x v="0"/>
    <s v="California"/>
  </r>
  <r>
    <n v="1447445"/>
    <x v="191"/>
    <s v="Debt collection"/>
    <x v="22"/>
    <s v="OR"/>
    <x v="0"/>
    <x v="1093"/>
    <d v="2015-07-01T00:00:00"/>
    <x v="0"/>
    <x v="0"/>
    <n v="3"/>
    <x v="0"/>
    <x v="0"/>
    <s v="Oregon"/>
  </r>
  <r>
    <n v="1839674"/>
    <x v="39"/>
    <s v="Debt collection"/>
    <x v="22"/>
    <s v="GA"/>
    <x v="2"/>
    <x v="325"/>
    <d v="2016-03-18T00:00:00"/>
    <x v="0"/>
    <x v="2"/>
    <n v="1"/>
    <x v="0"/>
    <x v="0"/>
    <s v="Georgia"/>
  </r>
  <r>
    <n v="1780994"/>
    <x v="84"/>
    <s v="Debt collection"/>
    <x v="22"/>
    <s v="IL"/>
    <x v="0"/>
    <x v="370"/>
    <d v="2016-02-10T00:00:00"/>
    <x v="0"/>
    <x v="2"/>
    <n v="1"/>
    <x v="0"/>
    <x v="1"/>
    <s v="Illinois"/>
  </r>
  <r>
    <n v="1924245"/>
    <x v="25"/>
    <s v="Credit card"/>
    <x v="24"/>
    <s v="CA"/>
    <x v="0"/>
    <x v="1180"/>
    <d v="2016-05-14T00:00:00"/>
    <x v="0"/>
    <x v="2"/>
    <n v="2"/>
    <x v="0"/>
    <x v="1"/>
    <s v="California"/>
  </r>
  <r>
    <n v="1304051"/>
    <x v="28"/>
    <s v="Bank account or service"/>
    <x v="14"/>
    <s v="NY"/>
    <x v="0"/>
    <x v="291"/>
    <d v="2015-03-27T00:00:00"/>
    <x v="0"/>
    <x v="0"/>
    <n v="1"/>
    <x v="0"/>
    <x v="1"/>
    <s v="New York"/>
  </r>
  <r>
    <n v="1357982"/>
    <x v="20"/>
    <s v="Bank account or service"/>
    <x v="9"/>
    <s v="CA"/>
    <x v="0"/>
    <x v="1041"/>
    <d v="2015-05-03T00:00:00"/>
    <x v="0"/>
    <x v="0"/>
    <n v="2"/>
    <x v="0"/>
    <x v="0"/>
    <s v="California"/>
  </r>
  <r>
    <n v="1590056"/>
    <x v="146"/>
    <s v="Money transfers"/>
    <x v="50"/>
    <s v="TX"/>
    <x v="3"/>
    <x v="83"/>
    <d v="2015-10-02T00:00:00"/>
    <x v="0"/>
    <x v="0"/>
    <n v="4"/>
    <x v="0"/>
    <x v="0"/>
    <s v="Texas"/>
  </r>
  <r>
    <n v="1998453"/>
    <x v="28"/>
    <s v="Bank account or service"/>
    <x v="9"/>
    <s v="PA"/>
    <x v="3"/>
    <x v="781"/>
    <d v="2016-07-05T00:00:00"/>
    <x v="0"/>
    <x v="2"/>
    <n v="3"/>
    <x v="0"/>
    <x v="0"/>
    <s v="Pennsylvania"/>
  </r>
  <r>
    <n v="2104515"/>
    <x v="16"/>
    <s v="Credit card"/>
    <x v="20"/>
    <s v="CT"/>
    <x v="1"/>
    <x v="881"/>
    <d v="2016-09-13T00:00:00"/>
    <x v="6"/>
    <x v="2"/>
    <n v="3"/>
    <x v="0"/>
    <x v="0"/>
    <s v="Connecticut"/>
  </r>
  <r>
    <n v="1362428"/>
    <x v="10"/>
    <s v="Mortgage"/>
    <x v="0"/>
    <s v="AZ"/>
    <x v="0"/>
    <x v="747"/>
    <d v="2015-05-07T00:00:00"/>
    <x v="1"/>
    <x v="0"/>
    <n v="2"/>
    <x v="0"/>
    <x v="0"/>
    <s v="Arizona"/>
  </r>
  <r>
    <n v="2003312"/>
    <x v="17"/>
    <s v="Credit reporting"/>
    <x v="8"/>
    <s v="CA"/>
    <x v="0"/>
    <x v="378"/>
    <d v="2016-07-08T00:00:00"/>
    <x v="0"/>
    <x v="2"/>
    <n v="3"/>
    <x v="0"/>
    <x v="1"/>
    <s v="California"/>
  </r>
  <r>
    <n v="1963678"/>
    <x v="217"/>
    <s v="Debt collection"/>
    <x v="1"/>
    <s v="OH"/>
    <x v="0"/>
    <x v="1015"/>
    <d v="2016-06-11T00:00:00"/>
    <x v="0"/>
    <x v="2"/>
    <n v="2"/>
    <x v="0"/>
    <x v="0"/>
    <s v="Ohio"/>
  </r>
  <r>
    <n v="1156221"/>
    <x v="393"/>
    <s v="Debt collection"/>
    <x v="1"/>
    <s v="AR"/>
    <x v="0"/>
    <x v="330"/>
    <d v="2014-12-16T00:00:00"/>
    <x v="1"/>
    <x v="1"/>
    <n v="4"/>
    <x v="0"/>
    <x v="0"/>
    <s v="Arkansas"/>
  </r>
  <r>
    <n v="1838786"/>
    <x v="117"/>
    <s v="Mortgage"/>
    <x v="0"/>
    <s v="MA"/>
    <x v="2"/>
    <x v="325"/>
    <d v="2016-03-18T00:00:00"/>
    <x v="0"/>
    <x v="2"/>
    <n v="1"/>
    <x v="0"/>
    <x v="0"/>
    <s v="Massachusetts"/>
  </r>
  <r>
    <n v="387223"/>
    <x v="35"/>
    <s v="Mortgage"/>
    <x v="0"/>
    <s v="OH"/>
    <x v="0"/>
    <x v="238"/>
    <d v="2013-04-23T00:00:00"/>
    <x v="7"/>
    <x v="3"/>
    <n v="2"/>
    <x v="0"/>
    <x v="0"/>
    <s v="Ohio"/>
  </r>
  <r>
    <n v="1887126"/>
    <x v="990"/>
    <s v="Debt collection"/>
    <x v="27"/>
    <s v="LA"/>
    <x v="2"/>
    <x v="508"/>
    <d v="2016-04-21T00:00:00"/>
    <x v="4"/>
    <x v="2"/>
    <n v="2"/>
    <x v="0"/>
    <x v="0"/>
    <s v="Louisiana"/>
  </r>
  <r>
    <n v="1984643"/>
    <x v="4"/>
    <s v="Credit reporting"/>
    <x v="3"/>
    <s v="CA"/>
    <x v="3"/>
    <x v="212"/>
    <d v="2016-06-24T00:00:00"/>
    <x v="0"/>
    <x v="2"/>
    <n v="2"/>
    <x v="0"/>
    <x v="0"/>
    <s v="California"/>
  </r>
  <r>
    <n v="1925498"/>
    <x v="10"/>
    <s v="Bank account or service"/>
    <x v="12"/>
    <s v="MI"/>
    <x v="0"/>
    <x v="1180"/>
    <d v="2016-05-14T00:00:00"/>
    <x v="0"/>
    <x v="2"/>
    <n v="2"/>
    <x v="0"/>
    <x v="1"/>
    <s v="Michigan"/>
  </r>
  <r>
    <n v="1933044"/>
    <x v="171"/>
    <s v="Money transfers"/>
    <x v="55"/>
    <s v="PA"/>
    <x v="0"/>
    <x v="623"/>
    <d v="2016-05-23T00:00:00"/>
    <x v="6"/>
    <x v="2"/>
    <n v="2"/>
    <x v="0"/>
    <x v="0"/>
    <s v="Pennsylvania"/>
  </r>
  <r>
    <n v="1272451"/>
    <x v="4"/>
    <s v="Credit reporting"/>
    <x v="8"/>
    <s v="NJ"/>
    <x v="0"/>
    <x v="849"/>
    <d v="2015-03-08T00:00:00"/>
    <x v="0"/>
    <x v="0"/>
    <n v="1"/>
    <x v="0"/>
    <x v="0"/>
    <s v="New Jersey"/>
  </r>
  <r>
    <n v="552954"/>
    <x v="19"/>
    <s v="Bank account or service"/>
    <x v="12"/>
    <s v="CA"/>
    <x v="3"/>
    <x v="1196"/>
    <d v="2013-10-07T00:00:00"/>
    <x v="7"/>
    <x v="3"/>
    <n v="4"/>
    <x v="0"/>
    <x v="0"/>
    <s v="California"/>
  </r>
  <r>
    <n v="1155868"/>
    <x v="35"/>
    <s v="Mortgage"/>
    <x v="0"/>
    <s v="WI"/>
    <x v="0"/>
    <x v="409"/>
    <d v="2014-12-14T00:00:00"/>
    <x v="0"/>
    <x v="1"/>
    <n v="4"/>
    <x v="0"/>
    <x v="0"/>
    <s v="Wisconsin"/>
  </r>
  <r>
    <n v="1399728"/>
    <x v="18"/>
    <s v="Mortgage"/>
    <x v="0"/>
    <s v="UT"/>
    <x v="0"/>
    <x v="536"/>
    <d v="2015-06-01T00:00:00"/>
    <x v="0"/>
    <x v="0"/>
    <n v="2"/>
    <x v="0"/>
    <x v="0"/>
    <s v="Utah"/>
  </r>
  <r>
    <n v="1299580"/>
    <x v="991"/>
    <s v="Consumer Loan"/>
    <x v="21"/>
    <s v="IL"/>
    <x v="0"/>
    <x v="159"/>
    <d v="2015-04-23T00:00:00"/>
    <x v="3"/>
    <x v="0"/>
    <n v="1"/>
    <x v="0"/>
    <x v="1"/>
    <s v="Illinois"/>
  </r>
  <r>
    <n v="1019469"/>
    <x v="5"/>
    <s v="Debt collection"/>
    <x v="1"/>
    <s v="CA"/>
    <x v="0"/>
    <x v="273"/>
    <d v="2014-09-11T00:00:00"/>
    <x v="7"/>
    <x v="1"/>
    <n v="3"/>
    <x v="0"/>
    <x v="1"/>
    <s v="California"/>
  </r>
  <r>
    <n v="1859105"/>
    <x v="952"/>
    <s v="Payday loan"/>
    <x v="46"/>
    <s v="SC"/>
    <x v="0"/>
    <x v="184"/>
    <d v="2016-03-31T00:00:00"/>
    <x v="0"/>
    <x v="2"/>
    <n v="1"/>
    <x v="0"/>
    <x v="0"/>
    <s v="South Carolina"/>
  </r>
  <r>
    <n v="1413642"/>
    <x v="32"/>
    <s v="Bank account or service"/>
    <x v="9"/>
    <s v="FL"/>
    <x v="3"/>
    <x v="318"/>
    <d v="2015-06-10T00:00:00"/>
    <x v="1"/>
    <x v="0"/>
    <n v="2"/>
    <x v="0"/>
    <x v="1"/>
    <s v="Florida"/>
  </r>
  <r>
    <n v="1902655"/>
    <x v="9"/>
    <s v="Credit reporting"/>
    <x v="25"/>
    <s v="FL"/>
    <x v="1"/>
    <x v="1045"/>
    <d v="2016-04-29T00:00:00"/>
    <x v="0"/>
    <x v="2"/>
    <n v="2"/>
    <x v="0"/>
    <x v="0"/>
    <s v="Florida"/>
  </r>
  <r>
    <n v="2099005"/>
    <x v="82"/>
    <s v="Debt collection"/>
    <x v="27"/>
    <s v="NC"/>
    <x v="0"/>
    <x v="1107"/>
    <d v="2016-09-08T00:00:00"/>
    <x v="0"/>
    <x v="2"/>
    <n v="3"/>
    <x v="0"/>
    <x v="1"/>
    <s v="North Carolina"/>
  </r>
  <r>
    <n v="1752978"/>
    <x v="62"/>
    <s v="Credit card"/>
    <x v="31"/>
    <s v="UT"/>
    <x v="0"/>
    <x v="987"/>
    <d v="2016-01-21T00:00:00"/>
    <x v="0"/>
    <x v="2"/>
    <n v="1"/>
    <x v="0"/>
    <x v="0"/>
    <s v="Utah"/>
  </r>
  <r>
    <n v="1875775"/>
    <x v="992"/>
    <s v="Debt collection"/>
    <x v="4"/>
    <s v="WA"/>
    <x v="0"/>
    <x v="417"/>
    <d v="2016-04-12T00:00:00"/>
    <x v="0"/>
    <x v="2"/>
    <n v="2"/>
    <x v="0"/>
    <x v="0"/>
    <s v="Washington"/>
  </r>
  <r>
    <n v="1656328"/>
    <x v="51"/>
    <s v="Credit card"/>
    <x v="10"/>
    <s v="CA"/>
    <x v="0"/>
    <x v="30"/>
    <d v="2015-11-16T00:00:00"/>
    <x v="0"/>
    <x v="0"/>
    <n v="4"/>
    <x v="0"/>
    <x v="1"/>
    <s v="California"/>
  </r>
  <r>
    <n v="1202658"/>
    <x v="14"/>
    <s v="Credit card"/>
    <x v="48"/>
    <s v="NC"/>
    <x v="0"/>
    <x v="485"/>
    <d v="2015-01-21T00:00:00"/>
    <x v="0"/>
    <x v="0"/>
    <n v="1"/>
    <x v="0"/>
    <x v="0"/>
    <s v="North Carolina"/>
  </r>
  <r>
    <n v="1882068"/>
    <x v="993"/>
    <s v="Payday loan"/>
    <x v="11"/>
    <s v="GA"/>
    <x v="0"/>
    <x v="341"/>
    <d v="2016-04-19T00:00:00"/>
    <x v="6"/>
    <x v="2"/>
    <n v="2"/>
    <x v="0"/>
    <x v="1"/>
    <s v="Georgia"/>
  </r>
  <r>
    <n v="2059514"/>
    <x v="4"/>
    <s v="Credit reporting"/>
    <x v="8"/>
    <s v="VA"/>
    <x v="0"/>
    <x v="18"/>
    <d v="2016-08-11T00:00:00"/>
    <x v="0"/>
    <x v="2"/>
    <n v="3"/>
    <x v="0"/>
    <x v="1"/>
    <s v="Virginia"/>
  </r>
  <r>
    <n v="1435328"/>
    <x v="35"/>
    <s v="Mortgage"/>
    <x v="37"/>
    <s v="FL"/>
    <x v="0"/>
    <x v="540"/>
    <d v="2015-06-24T00:00:00"/>
    <x v="0"/>
    <x v="0"/>
    <n v="2"/>
    <x v="0"/>
    <x v="0"/>
    <s v="Florida"/>
  </r>
  <r>
    <n v="879538"/>
    <x v="8"/>
    <s v="Bank account or service"/>
    <x v="15"/>
    <s v="LA"/>
    <x v="0"/>
    <x v="265"/>
    <d v="2014-06-03T00:00:00"/>
    <x v="0"/>
    <x v="1"/>
    <n v="2"/>
    <x v="0"/>
    <x v="0"/>
    <s v="Louisiana"/>
  </r>
  <r>
    <n v="393823"/>
    <x v="10"/>
    <s v="Mortgage"/>
    <x v="0"/>
    <s v="WA"/>
    <x v="0"/>
    <x v="1251"/>
    <d v="2013-04-29T00:00:00"/>
    <x v="1"/>
    <x v="3"/>
    <n v="2"/>
    <x v="0"/>
    <x v="1"/>
    <s v="Washington"/>
  </r>
  <r>
    <n v="1632837"/>
    <x v="20"/>
    <s v="Bank account or service"/>
    <x v="36"/>
    <s v="CA"/>
    <x v="0"/>
    <x v="39"/>
    <d v="2015-10-30T00:00:00"/>
    <x v="0"/>
    <x v="0"/>
    <n v="4"/>
    <x v="0"/>
    <x v="1"/>
    <s v="California"/>
  </r>
  <r>
    <n v="853429"/>
    <x v="32"/>
    <s v="Bank account or service"/>
    <x v="12"/>
    <s v="FL"/>
    <x v="1"/>
    <x v="171"/>
    <d v="2014-05-19T00:00:00"/>
    <x v="6"/>
    <x v="1"/>
    <n v="2"/>
    <x v="0"/>
    <x v="0"/>
    <s v="Florida"/>
  </r>
  <r>
    <n v="808639"/>
    <x v="9"/>
    <s v="Credit reporting"/>
    <x v="3"/>
    <s v="AZ"/>
    <x v="0"/>
    <x v="612"/>
    <d v="2014-04-15T00:00:00"/>
    <x v="0"/>
    <x v="1"/>
    <n v="2"/>
    <x v="0"/>
    <x v="0"/>
    <s v="Arizona"/>
  </r>
  <r>
    <n v="1739758"/>
    <x v="62"/>
    <s v="Credit card"/>
    <x v="24"/>
    <s v="CA"/>
    <x v="0"/>
    <x v="299"/>
    <d v="2016-01-13T00:00:00"/>
    <x v="0"/>
    <x v="2"/>
    <n v="1"/>
    <x v="0"/>
    <x v="0"/>
    <s v="California"/>
  </r>
  <r>
    <n v="1884205"/>
    <x v="18"/>
    <s v="Mortgage"/>
    <x v="0"/>
    <s v="NC"/>
    <x v="0"/>
    <x v="757"/>
    <d v="2016-04-18T00:00:00"/>
    <x v="0"/>
    <x v="2"/>
    <n v="2"/>
    <x v="0"/>
    <x v="0"/>
    <s v="North Carolina"/>
  </r>
  <r>
    <n v="2044940"/>
    <x v="8"/>
    <s v="Bank account or service"/>
    <x v="12"/>
    <s v="MI"/>
    <x v="0"/>
    <x v="652"/>
    <d v="2016-08-04T00:00:00"/>
    <x v="0"/>
    <x v="2"/>
    <n v="3"/>
    <x v="0"/>
    <x v="0"/>
    <s v="Michigan"/>
  </r>
  <r>
    <n v="1621910"/>
    <x v="994"/>
    <s v="Mortgage"/>
    <x v="0"/>
    <s v="CA"/>
    <x v="0"/>
    <x v="234"/>
    <d v="2015-10-23T00:00:00"/>
    <x v="0"/>
    <x v="0"/>
    <n v="4"/>
    <x v="0"/>
    <x v="0"/>
    <s v="California"/>
  </r>
  <r>
    <n v="1898345"/>
    <x v="598"/>
    <s v="Debt collection"/>
    <x v="1"/>
    <s v="TX"/>
    <x v="0"/>
    <x v="70"/>
    <d v="2016-04-27T00:00:00"/>
    <x v="0"/>
    <x v="2"/>
    <n v="2"/>
    <x v="0"/>
    <x v="0"/>
    <s v="Texas"/>
  </r>
  <r>
    <n v="2025260"/>
    <x v="995"/>
    <s v="Credit card"/>
    <x v="20"/>
    <s v="CA"/>
    <x v="0"/>
    <x v="152"/>
    <d v="2016-07-25T00:00:00"/>
    <x v="7"/>
    <x v="2"/>
    <n v="3"/>
    <x v="0"/>
    <x v="0"/>
    <s v="California"/>
  </r>
  <r>
    <n v="1714229"/>
    <x v="51"/>
    <s v="Credit card"/>
    <x v="24"/>
    <s v="NY"/>
    <x v="0"/>
    <x v="1067"/>
    <d v="2015-12-24T00:00:00"/>
    <x v="0"/>
    <x v="0"/>
    <n v="4"/>
    <x v="0"/>
    <x v="1"/>
    <s v="New York"/>
  </r>
  <r>
    <n v="985846"/>
    <x v="8"/>
    <s v="Mortgage"/>
    <x v="0"/>
    <s v="LA"/>
    <x v="0"/>
    <x v="1028"/>
    <d v="2014-08-15T00:00:00"/>
    <x v="0"/>
    <x v="1"/>
    <n v="3"/>
    <x v="0"/>
    <x v="0"/>
    <s v="Louisiana"/>
  </r>
  <r>
    <n v="1468698"/>
    <x v="10"/>
    <s v="Mortgage"/>
    <x v="37"/>
    <s v="OR"/>
    <x v="0"/>
    <x v="661"/>
    <d v="2015-07-15T00:00:00"/>
    <x v="0"/>
    <x v="0"/>
    <n v="3"/>
    <x v="0"/>
    <x v="1"/>
    <s v="Oregon"/>
  </r>
  <r>
    <n v="1589210"/>
    <x v="10"/>
    <s v="Credit card"/>
    <x v="57"/>
    <s v="MA"/>
    <x v="0"/>
    <x v="88"/>
    <d v="2015-10-01T00:00:00"/>
    <x v="0"/>
    <x v="0"/>
    <n v="4"/>
    <x v="0"/>
    <x v="0"/>
    <s v="Massachusetts"/>
  </r>
  <r>
    <n v="826497"/>
    <x v="996"/>
    <s v="Consumer Loan"/>
    <x v="21"/>
    <s v="TX"/>
    <x v="0"/>
    <x v="584"/>
    <d v="2014-04-29T00:00:00"/>
    <x v="6"/>
    <x v="1"/>
    <n v="2"/>
    <x v="0"/>
    <x v="1"/>
    <s v="Texas"/>
  </r>
  <r>
    <n v="1544012"/>
    <x v="146"/>
    <s v="Money transfers"/>
    <x v="50"/>
    <s v="GA"/>
    <x v="0"/>
    <x v="457"/>
    <d v="2015-08-30T00:00:00"/>
    <x v="0"/>
    <x v="0"/>
    <n v="3"/>
    <x v="0"/>
    <x v="0"/>
    <s v="Georgia"/>
  </r>
  <r>
    <n v="1485514"/>
    <x v="10"/>
    <s v="Bank account or service"/>
    <x v="12"/>
    <s v="DC"/>
    <x v="1"/>
    <x v="119"/>
    <d v="2015-07-25T00:00:00"/>
    <x v="1"/>
    <x v="0"/>
    <n v="3"/>
    <x v="0"/>
    <x v="0"/>
    <s v="District of Columbia"/>
  </r>
  <r>
    <n v="770755"/>
    <x v="790"/>
    <s v="Debt collection"/>
    <x v="22"/>
    <s v="IN"/>
    <x v="3"/>
    <x v="403"/>
    <d v="2014-03-26T00:00:00"/>
    <x v="11"/>
    <x v="1"/>
    <n v="1"/>
    <x v="0"/>
    <x v="1"/>
    <s v="Indiana"/>
  </r>
  <r>
    <n v="897588"/>
    <x v="9"/>
    <s v="Credit reporting"/>
    <x v="8"/>
    <s v="NY"/>
    <x v="0"/>
    <x v="565"/>
    <d v="2014-06-17T00:00:00"/>
    <x v="0"/>
    <x v="1"/>
    <n v="2"/>
    <x v="0"/>
    <x v="0"/>
    <s v="New York"/>
  </r>
  <r>
    <n v="1399370"/>
    <x v="997"/>
    <s v="Debt collection"/>
    <x v="22"/>
    <s v="WA"/>
    <x v="0"/>
    <x v="1355"/>
    <d v="2015-05-31T00:00:00"/>
    <x v="0"/>
    <x v="0"/>
    <n v="2"/>
    <x v="0"/>
    <x v="0"/>
    <s v="Washington"/>
  </r>
  <r>
    <n v="685729"/>
    <x v="19"/>
    <s v="Credit card"/>
    <x v="38"/>
    <s v="KY"/>
    <x v="0"/>
    <x v="478"/>
    <d v="2014-02-04T00:00:00"/>
    <x v="10"/>
    <x v="1"/>
    <n v="1"/>
    <x v="0"/>
    <x v="0"/>
    <s v="Kentucky"/>
  </r>
  <r>
    <n v="961380"/>
    <x v="323"/>
    <s v="Debt collection"/>
    <x v="22"/>
    <s v="TN"/>
    <x v="0"/>
    <x v="860"/>
    <d v="2014-07-30T00:00:00"/>
    <x v="0"/>
    <x v="1"/>
    <n v="3"/>
    <x v="0"/>
    <x v="0"/>
    <s v="Tennessee"/>
  </r>
  <r>
    <n v="1003133"/>
    <x v="640"/>
    <s v="Debt collection"/>
    <x v="1"/>
    <s v="FL"/>
    <x v="0"/>
    <x v="804"/>
    <d v="2014-08-27T00:00:00"/>
    <x v="0"/>
    <x v="1"/>
    <n v="3"/>
    <x v="0"/>
    <x v="0"/>
    <s v="Florida"/>
  </r>
  <r>
    <n v="1645730"/>
    <x v="25"/>
    <s v="Credit card"/>
    <x v="47"/>
    <s v="NY"/>
    <x v="0"/>
    <x v="511"/>
    <d v="2015-11-09T00:00:00"/>
    <x v="0"/>
    <x v="0"/>
    <n v="4"/>
    <x v="0"/>
    <x v="0"/>
    <s v="New York"/>
  </r>
  <r>
    <n v="2104362"/>
    <x v="10"/>
    <s v="Mortgage"/>
    <x v="37"/>
    <s v="ID"/>
    <x v="0"/>
    <x v="881"/>
    <d v="2016-09-09T00:00:00"/>
    <x v="0"/>
    <x v="2"/>
    <n v="3"/>
    <x v="0"/>
    <x v="0"/>
    <s v="Idaho"/>
  </r>
  <r>
    <n v="1657734"/>
    <x v="51"/>
    <s v="Student loan"/>
    <x v="26"/>
    <s v="MA"/>
    <x v="0"/>
    <x v="30"/>
    <d v="2015-11-16T00:00:00"/>
    <x v="0"/>
    <x v="0"/>
    <n v="4"/>
    <x v="0"/>
    <x v="0"/>
    <s v="Massachusetts"/>
  </r>
  <r>
    <n v="501635"/>
    <x v="896"/>
    <s v="Debt collection"/>
    <x v="1"/>
    <s v="AZ"/>
    <x v="3"/>
    <x v="873"/>
    <d v="2013-08-27T00:00:00"/>
    <x v="1"/>
    <x v="3"/>
    <n v="3"/>
    <x v="0"/>
    <x v="0"/>
    <s v="Arizona"/>
  </r>
  <r>
    <n v="1034862"/>
    <x v="378"/>
    <s v="Consumer Loan"/>
    <x v="21"/>
    <s v="FL"/>
    <x v="0"/>
    <x v="271"/>
    <d v="2014-09-24T00:00:00"/>
    <x v="11"/>
    <x v="1"/>
    <n v="3"/>
    <x v="0"/>
    <x v="0"/>
    <s v="Florida"/>
  </r>
  <r>
    <n v="1186154"/>
    <x v="25"/>
    <s v="Credit card"/>
    <x v="23"/>
    <s v="MI"/>
    <x v="0"/>
    <x v="815"/>
    <d v="2015-01-08T00:00:00"/>
    <x v="0"/>
    <x v="0"/>
    <n v="1"/>
    <x v="0"/>
    <x v="1"/>
    <s v="Michigan"/>
  </r>
  <r>
    <n v="704059"/>
    <x v="46"/>
    <s v="Debt collection"/>
    <x v="4"/>
    <s v="MO"/>
    <x v="0"/>
    <x v="1224"/>
    <d v="2014-02-07T00:00:00"/>
    <x v="0"/>
    <x v="1"/>
    <n v="1"/>
    <x v="0"/>
    <x v="0"/>
    <s v="Missouri"/>
  </r>
  <r>
    <n v="2064323"/>
    <x v="8"/>
    <s v="Bank account or service"/>
    <x v="12"/>
    <s v="CA"/>
    <x v="0"/>
    <x v="251"/>
    <d v="2016-08-17T00:00:00"/>
    <x v="4"/>
    <x v="2"/>
    <n v="3"/>
    <x v="0"/>
    <x v="0"/>
    <s v="California"/>
  </r>
  <r>
    <n v="1277987"/>
    <x v="10"/>
    <s v="Mortgage"/>
    <x v="0"/>
    <s v="FL"/>
    <x v="0"/>
    <x v="762"/>
    <d v="2015-03-11T00:00:00"/>
    <x v="0"/>
    <x v="0"/>
    <n v="1"/>
    <x v="0"/>
    <x v="0"/>
    <s v="Florida"/>
  </r>
  <r>
    <n v="1394505"/>
    <x v="16"/>
    <s v="Credit card"/>
    <x v="30"/>
    <s v="CA"/>
    <x v="0"/>
    <x v="211"/>
    <d v="2015-05-27T00:00:00"/>
    <x v="0"/>
    <x v="0"/>
    <n v="2"/>
    <x v="0"/>
    <x v="0"/>
    <s v="California"/>
  </r>
  <r>
    <n v="1339926"/>
    <x v="18"/>
    <s v="Mortgage"/>
    <x v="0"/>
    <s v="SC"/>
    <x v="0"/>
    <x v="435"/>
    <d v="2015-04-21T00:00:00"/>
    <x v="0"/>
    <x v="0"/>
    <n v="2"/>
    <x v="0"/>
    <x v="0"/>
    <s v="South Carolina"/>
  </r>
  <r>
    <n v="683020"/>
    <x v="14"/>
    <s v="Mortgage"/>
    <x v="0"/>
    <s v="CA"/>
    <x v="0"/>
    <x v="602"/>
    <d v="2014-01-25T00:00:00"/>
    <x v="4"/>
    <x v="1"/>
    <n v="1"/>
    <x v="0"/>
    <x v="0"/>
    <s v="California"/>
  </r>
  <r>
    <n v="1867165"/>
    <x v="270"/>
    <s v="Debt collection"/>
    <x v="22"/>
    <s v="MI"/>
    <x v="0"/>
    <x v="368"/>
    <d v="2016-04-07T00:00:00"/>
    <x v="1"/>
    <x v="2"/>
    <n v="2"/>
    <x v="0"/>
    <x v="0"/>
    <s v="Michigan"/>
  </r>
  <r>
    <n v="1048729"/>
    <x v="28"/>
    <s v="Money transfers"/>
    <x v="65"/>
    <s v="NC"/>
    <x v="0"/>
    <x v="80"/>
    <d v="2014-09-29T00:00:00"/>
    <x v="0"/>
    <x v="1"/>
    <n v="3"/>
    <x v="0"/>
    <x v="1"/>
    <s v="North Carolina"/>
  </r>
  <r>
    <n v="1488282"/>
    <x v="127"/>
    <s v="Bank account or service"/>
    <x v="12"/>
    <s v="NC"/>
    <x v="1"/>
    <x v="397"/>
    <d v="2015-07-27T00:00:00"/>
    <x v="0"/>
    <x v="0"/>
    <n v="3"/>
    <x v="0"/>
    <x v="0"/>
    <s v="North Carolina"/>
  </r>
  <r>
    <n v="1590478"/>
    <x v="182"/>
    <s v="Consumer Loan"/>
    <x v="21"/>
    <s v="NJ"/>
    <x v="3"/>
    <x v="83"/>
    <d v="2015-10-02T00:00:00"/>
    <x v="0"/>
    <x v="0"/>
    <n v="4"/>
    <x v="0"/>
    <x v="0"/>
    <s v="New Jersey"/>
  </r>
  <r>
    <n v="911475"/>
    <x v="18"/>
    <s v="Mortgage"/>
    <x v="0"/>
    <s v="TX"/>
    <x v="1"/>
    <x v="876"/>
    <d v="2014-06-30T00:00:00"/>
    <x v="6"/>
    <x v="1"/>
    <n v="2"/>
    <x v="0"/>
    <x v="0"/>
    <s v="Texas"/>
  </r>
  <r>
    <n v="1519231"/>
    <x v="47"/>
    <s v="Bank account or service"/>
    <x v="14"/>
    <s v="OH"/>
    <x v="1"/>
    <x v="1229"/>
    <d v="2015-08-17T00:00:00"/>
    <x v="7"/>
    <x v="0"/>
    <n v="3"/>
    <x v="0"/>
    <x v="1"/>
    <s v="Ohio"/>
  </r>
  <r>
    <n v="1751337"/>
    <x v="33"/>
    <s v="Student loan"/>
    <x v="6"/>
    <s v="GA"/>
    <x v="0"/>
    <x v="987"/>
    <d v="2016-01-21T00:00:00"/>
    <x v="0"/>
    <x v="2"/>
    <n v="1"/>
    <x v="0"/>
    <x v="0"/>
    <s v="Georgia"/>
  </r>
  <r>
    <n v="813795"/>
    <x v="9"/>
    <s v="Credit reporting"/>
    <x v="3"/>
    <s v="FL"/>
    <x v="0"/>
    <x v="194"/>
    <d v="2014-04-17T00:00:00"/>
    <x v="0"/>
    <x v="1"/>
    <n v="2"/>
    <x v="0"/>
    <x v="0"/>
    <s v="Florida"/>
  </r>
  <r>
    <n v="1679182"/>
    <x v="72"/>
    <s v="Payday loan"/>
    <x v="52"/>
    <s v="GA"/>
    <x v="0"/>
    <x v="802"/>
    <d v="2015-12-02T00:00:00"/>
    <x v="0"/>
    <x v="0"/>
    <n v="4"/>
    <x v="0"/>
    <x v="0"/>
    <s v="Georgia"/>
  </r>
  <r>
    <n v="966224"/>
    <x v="33"/>
    <s v="Student loan"/>
    <x v="6"/>
    <s v="NY"/>
    <x v="0"/>
    <x v="1324"/>
    <d v="2014-08-06T00:00:00"/>
    <x v="7"/>
    <x v="1"/>
    <n v="3"/>
    <x v="0"/>
    <x v="0"/>
    <s v="New York"/>
  </r>
  <r>
    <n v="1104616"/>
    <x v="354"/>
    <s v="Debt collection"/>
    <x v="4"/>
    <s v="TN"/>
    <x v="0"/>
    <x v="805"/>
    <d v="2014-11-06T00:00:00"/>
    <x v="0"/>
    <x v="1"/>
    <n v="4"/>
    <x v="1"/>
    <x v="0"/>
    <s v="Tennessee"/>
  </r>
  <r>
    <n v="1969858"/>
    <x v="174"/>
    <s v="Debt collection"/>
    <x v="1"/>
    <s v="FL"/>
    <x v="2"/>
    <x v="601"/>
    <d v="2016-06-17T00:00:00"/>
    <x v="4"/>
    <x v="2"/>
    <n v="2"/>
    <x v="0"/>
    <x v="0"/>
    <s v="Florida"/>
  </r>
  <r>
    <n v="602756"/>
    <x v="312"/>
    <s v="Student loan"/>
    <x v="32"/>
    <s v="TX"/>
    <x v="0"/>
    <x v="685"/>
    <d v="2013-11-26T00:00:00"/>
    <x v="8"/>
    <x v="3"/>
    <n v="4"/>
    <x v="0"/>
    <x v="0"/>
    <s v="Texas"/>
  </r>
  <r>
    <n v="1937950"/>
    <x v="998"/>
    <s v="Debt collection"/>
    <x v="22"/>
    <s v="CA"/>
    <x v="3"/>
    <x v="978"/>
    <d v="2016-05-23T00:00:00"/>
    <x v="0"/>
    <x v="2"/>
    <n v="2"/>
    <x v="0"/>
    <x v="0"/>
    <s v="California"/>
  </r>
  <r>
    <n v="772111"/>
    <x v="38"/>
    <s v="Debt collection"/>
    <x v="1"/>
    <s v="OR"/>
    <x v="0"/>
    <x v="37"/>
    <d v="2014-03-25T00:00:00"/>
    <x v="6"/>
    <x v="1"/>
    <n v="1"/>
    <x v="0"/>
    <x v="0"/>
    <s v="Oregon"/>
  </r>
  <r>
    <n v="1211205"/>
    <x v="9"/>
    <s v="Credit reporting"/>
    <x v="3"/>
    <s v="AK"/>
    <x v="0"/>
    <x v="803"/>
    <d v="2015-01-27T00:00:00"/>
    <x v="0"/>
    <x v="0"/>
    <n v="1"/>
    <x v="0"/>
    <x v="0"/>
    <s v="Alaska"/>
  </r>
  <r>
    <n v="733009"/>
    <x v="130"/>
    <s v="Debt collection"/>
    <x v="1"/>
    <s v="CA"/>
    <x v="0"/>
    <x v="111"/>
    <d v="2014-02-26T00:00:00"/>
    <x v="0"/>
    <x v="1"/>
    <n v="1"/>
    <x v="0"/>
    <x v="0"/>
    <s v="California"/>
  </r>
  <r>
    <n v="423052"/>
    <x v="367"/>
    <s v="Bank account or service"/>
    <x v="15"/>
    <s v="NJ"/>
    <x v="1"/>
    <x v="1033"/>
    <d v="2013-06-05T00:00:00"/>
    <x v="4"/>
    <x v="3"/>
    <n v="2"/>
    <x v="0"/>
    <x v="0"/>
    <s v="New Jersey"/>
  </r>
  <r>
    <n v="1142171"/>
    <x v="88"/>
    <s v="Consumer Loan"/>
    <x v="19"/>
    <s v="NC"/>
    <x v="0"/>
    <x v="2"/>
    <d v="2014-12-04T00:00:00"/>
    <x v="0"/>
    <x v="1"/>
    <n v="4"/>
    <x v="0"/>
    <x v="0"/>
    <s v="North Carolina"/>
  </r>
  <r>
    <n v="1610174"/>
    <x v="9"/>
    <s v="Credit reporting"/>
    <x v="44"/>
    <s v="WA"/>
    <x v="0"/>
    <x v="148"/>
    <d v="2015-10-16T00:00:00"/>
    <x v="0"/>
    <x v="0"/>
    <n v="4"/>
    <x v="0"/>
    <x v="0"/>
    <s v="Washington"/>
  </r>
  <r>
    <n v="1678518"/>
    <x v="51"/>
    <s v="Bank account or service"/>
    <x v="12"/>
    <s v="NY"/>
    <x v="0"/>
    <x v="434"/>
    <d v="2015-12-01T00:00:00"/>
    <x v="0"/>
    <x v="0"/>
    <n v="4"/>
    <x v="0"/>
    <x v="0"/>
    <s v="New York"/>
  </r>
  <r>
    <n v="1904406"/>
    <x v="62"/>
    <s v="Credit card"/>
    <x v="31"/>
    <s v="CA"/>
    <x v="0"/>
    <x v="1315"/>
    <d v="2016-05-01T00:00:00"/>
    <x v="0"/>
    <x v="2"/>
    <n v="2"/>
    <x v="0"/>
    <x v="0"/>
    <s v="California"/>
  </r>
  <r>
    <n v="513706"/>
    <x v="33"/>
    <s v="Student loan"/>
    <x v="32"/>
    <s v="TX"/>
    <x v="0"/>
    <x v="885"/>
    <d v="2013-09-04T00:00:00"/>
    <x v="0"/>
    <x v="3"/>
    <n v="3"/>
    <x v="0"/>
    <x v="0"/>
    <s v="Texas"/>
  </r>
  <r>
    <n v="1337744"/>
    <x v="19"/>
    <s v="Mortgage"/>
    <x v="42"/>
    <s v="CA"/>
    <x v="0"/>
    <x v="1088"/>
    <d v="2015-04-20T00:00:00"/>
    <x v="0"/>
    <x v="0"/>
    <n v="2"/>
    <x v="0"/>
    <x v="1"/>
    <s v="California"/>
  </r>
  <r>
    <n v="2027971"/>
    <x v="125"/>
    <s v="Bank account or service"/>
    <x v="14"/>
    <s v="FL"/>
    <x v="1"/>
    <x v="544"/>
    <d v="2016-07-26T00:00:00"/>
    <x v="1"/>
    <x v="2"/>
    <n v="3"/>
    <x v="0"/>
    <x v="0"/>
    <s v="Florida"/>
  </r>
  <r>
    <n v="1761410"/>
    <x v="8"/>
    <s v="Debt collection"/>
    <x v="1"/>
    <s v="KY"/>
    <x v="0"/>
    <x v="263"/>
    <d v="2016-01-27T00:00:00"/>
    <x v="0"/>
    <x v="2"/>
    <n v="1"/>
    <x v="0"/>
    <x v="0"/>
    <s v="Kentucky"/>
  </r>
  <r>
    <n v="2106065"/>
    <x v="172"/>
    <s v="Bank account or service"/>
    <x v="12"/>
    <s v="MA"/>
    <x v="0"/>
    <x v="695"/>
    <d v="2016-09-12T00:00:00"/>
    <x v="0"/>
    <x v="2"/>
    <n v="3"/>
    <x v="0"/>
    <x v="0"/>
    <s v="Massachusetts"/>
  </r>
  <r>
    <n v="1903248"/>
    <x v="21"/>
    <s v="Credit card"/>
    <x v="24"/>
    <s v="WI"/>
    <x v="0"/>
    <x v="1045"/>
    <d v="2016-04-29T00:00:00"/>
    <x v="0"/>
    <x v="2"/>
    <n v="2"/>
    <x v="0"/>
    <x v="0"/>
    <s v="Wisconsin"/>
  </r>
  <r>
    <n v="1935905"/>
    <x v="20"/>
    <s v="Mortgage"/>
    <x v="0"/>
    <s v="OK"/>
    <x v="0"/>
    <x v="872"/>
    <d v="2016-05-22T00:00:00"/>
    <x v="0"/>
    <x v="2"/>
    <n v="2"/>
    <x v="0"/>
    <x v="0"/>
    <s v="Oklahoma"/>
  </r>
  <r>
    <n v="1892847"/>
    <x v="883"/>
    <s v="Payday loan"/>
    <x v="41"/>
    <s v="IL"/>
    <x v="3"/>
    <x v="450"/>
    <d v="2016-04-24T00:00:00"/>
    <x v="4"/>
    <x v="2"/>
    <n v="2"/>
    <x v="0"/>
    <x v="0"/>
    <s v="Illinois"/>
  </r>
  <r>
    <n v="660454"/>
    <x v="19"/>
    <s v="Debt collection"/>
    <x v="13"/>
    <s v="MD"/>
    <x v="0"/>
    <x v="45"/>
    <d v="2014-01-10T00:00:00"/>
    <x v="4"/>
    <x v="1"/>
    <n v="1"/>
    <x v="0"/>
    <x v="0"/>
    <s v="Maryland"/>
  </r>
  <r>
    <n v="641139"/>
    <x v="35"/>
    <s v="Mortgage"/>
    <x v="0"/>
    <s v="TX"/>
    <x v="0"/>
    <x v="223"/>
    <d v="2013-12-30T00:00:00"/>
    <x v="10"/>
    <x v="3"/>
    <n v="4"/>
    <x v="0"/>
    <x v="0"/>
    <s v="Texas"/>
  </r>
  <r>
    <n v="1740718"/>
    <x v="437"/>
    <s v="Debt collection"/>
    <x v="27"/>
    <s v="NJ"/>
    <x v="0"/>
    <x v="299"/>
    <d v="2016-01-13T00:00:00"/>
    <x v="0"/>
    <x v="2"/>
    <n v="1"/>
    <x v="0"/>
    <x v="0"/>
    <s v="New Jersey"/>
  </r>
  <r>
    <n v="2126720"/>
    <x v="14"/>
    <s v="Debt collection"/>
    <x v="1"/>
    <s v="TX"/>
    <x v="0"/>
    <x v="592"/>
    <d v="2016-09-22T00:00:00"/>
    <x v="0"/>
    <x v="2"/>
    <n v="3"/>
    <x v="0"/>
    <x v="1"/>
    <s v="Texas"/>
  </r>
  <r>
    <n v="1816863"/>
    <x v="25"/>
    <s v="Bank account or service"/>
    <x v="9"/>
    <s v="AR"/>
    <x v="1"/>
    <x v="933"/>
    <d v="2016-03-07T00:00:00"/>
    <x v="7"/>
    <x v="2"/>
    <n v="1"/>
    <x v="0"/>
    <x v="1"/>
    <s v="Arkansas"/>
  </r>
  <r>
    <n v="1653315"/>
    <x v="19"/>
    <s v="Consumer Loan"/>
    <x v="56"/>
    <s v="NV"/>
    <x v="0"/>
    <x v="1101"/>
    <d v="2015-11-16T00:00:00"/>
    <x v="7"/>
    <x v="0"/>
    <n v="4"/>
    <x v="0"/>
    <x v="1"/>
    <s v="Nevada"/>
  </r>
  <r>
    <n v="726928"/>
    <x v="35"/>
    <s v="Mortgage"/>
    <x v="0"/>
    <s v="CT"/>
    <x v="0"/>
    <x v="1185"/>
    <d v="2014-02-23T00:00:00"/>
    <x v="0"/>
    <x v="1"/>
    <n v="1"/>
    <x v="0"/>
    <x v="0"/>
    <s v="Connecticut"/>
  </r>
  <r>
    <n v="1999984"/>
    <x v="35"/>
    <s v="Mortgage"/>
    <x v="0"/>
    <s v="CT"/>
    <x v="0"/>
    <x v="138"/>
    <d v="2016-07-06T00:00:00"/>
    <x v="0"/>
    <x v="2"/>
    <n v="3"/>
    <x v="0"/>
    <x v="1"/>
    <s v="Connecticut"/>
  </r>
  <r>
    <n v="1254824"/>
    <x v="62"/>
    <s v="Debt collection"/>
    <x v="27"/>
    <s v="MI"/>
    <x v="0"/>
    <x v="118"/>
    <d v="2015-02-24T00:00:00"/>
    <x v="0"/>
    <x v="0"/>
    <n v="1"/>
    <x v="0"/>
    <x v="0"/>
    <s v="Michigan"/>
  </r>
  <r>
    <n v="1805491"/>
    <x v="20"/>
    <s v="Mortgage"/>
    <x v="0"/>
    <s v="TX"/>
    <x v="0"/>
    <x v="412"/>
    <d v="2016-02-25T00:00:00"/>
    <x v="0"/>
    <x v="2"/>
    <n v="1"/>
    <x v="0"/>
    <x v="0"/>
    <s v="Texas"/>
  </r>
  <r>
    <n v="1784483"/>
    <x v="9"/>
    <s v="Credit reporting"/>
    <x v="8"/>
    <s v="ND"/>
    <x v="1"/>
    <x v="844"/>
    <d v="2016-02-11T00:00:00"/>
    <x v="0"/>
    <x v="2"/>
    <n v="1"/>
    <x v="0"/>
    <x v="0"/>
    <s v="North Dakota"/>
  </r>
  <r>
    <n v="1136949"/>
    <x v="30"/>
    <s v="Bank account or service"/>
    <x v="12"/>
    <s v="MD"/>
    <x v="1"/>
    <x v="1253"/>
    <d v="2014-12-03T00:00:00"/>
    <x v="4"/>
    <x v="1"/>
    <n v="4"/>
    <x v="0"/>
    <x v="0"/>
    <s v="Maryland"/>
  </r>
  <r>
    <n v="481199"/>
    <x v="217"/>
    <s v="Debt collection"/>
    <x v="1"/>
    <s v="AL"/>
    <x v="1"/>
    <x v="168"/>
    <d v="2013-08-09T00:00:00"/>
    <x v="7"/>
    <x v="3"/>
    <n v="3"/>
    <x v="0"/>
    <x v="0"/>
    <s v="Alabama"/>
  </r>
  <r>
    <n v="1596228"/>
    <x v="32"/>
    <s v="Bank account or service"/>
    <x v="12"/>
    <s v="GA"/>
    <x v="1"/>
    <x v="723"/>
    <d v="2015-10-08T00:00:00"/>
    <x v="1"/>
    <x v="0"/>
    <n v="4"/>
    <x v="0"/>
    <x v="0"/>
    <s v="Georgia"/>
  </r>
  <r>
    <n v="1106681"/>
    <x v="1"/>
    <s v="Mortgage"/>
    <x v="0"/>
    <s v="CA"/>
    <x v="0"/>
    <x v="805"/>
    <d v="2014-11-06T00:00:00"/>
    <x v="0"/>
    <x v="1"/>
    <n v="4"/>
    <x v="0"/>
    <x v="0"/>
    <s v="California"/>
  </r>
  <r>
    <n v="1180637"/>
    <x v="33"/>
    <s v="Student loan"/>
    <x v="26"/>
    <s v="CA"/>
    <x v="3"/>
    <x v="960"/>
    <d v="2015-01-07T00:00:00"/>
    <x v="4"/>
    <x v="0"/>
    <n v="1"/>
    <x v="0"/>
    <x v="0"/>
    <s v="California"/>
  </r>
  <r>
    <n v="2091499"/>
    <x v="82"/>
    <s v="Debt collection"/>
    <x v="1"/>
    <s v="LA"/>
    <x v="0"/>
    <x v="320"/>
    <d v="2016-09-01T00:00:00"/>
    <x v="0"/>
    <x v="2"/>
    <n v="3"/>
    <x v="0"/>
    <x v="1"/>
    <s v="Louisiana"/>
  </r>
  <r>
    <n v="1487158"/>
    <x v="999"/>
    <s v="Debt collection"/>
    <x v="22"/>
    <s v="VA"/>
    <x v="0"/>
    <x v="1340"/>
    <d v="2015-07-26T00:00:00"/>
    <x v="0"/>
    <x v="0"/>
    <n v="3"/>
    <x v="0"/>
    <x v="0"/>
    <s v="Virginia"/>
  </r>
  <r>
    <n v="918312"/>
    <x v="35"/>
    <s v="Mortgage"/>
    <x v="0"/>
    <s v="GA"/>
    <x v="0"/>
    <x v="158"/>
    <d v="2014-07-01T00:00:00"/>
    <x v="0"/>
    <x v="1"/>
    <n v="3"/>
    <x v="0"/>
    <x v="0"/>
    <s v="Georgia"/>
  </r>
  <r>
    <n v="1201264"/>
    <x v="4"/>
    <s v="Credit reporting"/>
    <x v="3"/>
    <s v="RI"/>
    <x v="0"/>
    <x v="485"/>
    <d v="2015-01-21T00:00:00"/>
    <x v="0"/>
    <x v="0"/>
    <n v="1"/>
    <x v="0"/>
    <x v="0"/>
    <s v="Rhode Island"/>
  </r>
  <r>
    <n v="1805727"/>
    <x v="10"/>
    <s v="Mortgage"/>
    <x v="0"/>
    <s v="NY"/>
    <x v="0"/>
    <x v="275"/>
    <d v="2016-02-26T00:00:00"/>
    <x v="0"/>
    <x v="2"/>
    <n v="1"/>
    <x v="0"/>
    <x v="0"/>
    <s v="New York"/>
  </r>
  <r>
    <n v="1666631"/>
    <x v="0"/>
    <s v="Mortgage"/>
    <x v="0"/>
    <s v="ME"/>
    <x v="0"/>
    <x v="55"/>
    <d v="2015-11-20T00:00:00"/>
    <x v="0"/>
    <x v="0"/>
    <n v="4"/>
    <x v="0"/>
    <x v="0"/>
    <s v="Maine"/>
  </r>
  <r>
    <n v="1633491"/>
    <x v="427"/>
    <s v="Mortgage"/>
    <x v="0"/>
    <s v="CA"/>
    <x v="3"/>
    <x v="39"/>
    <d v="2015-10-30T00:00:00"/>
    <x v="0"/>
    <x v="0"/>
    <n v="4"/>
    <x v="0"/>
    <x v="0"/>
    <s v="California"/>
  </r>
  <r>
    <n v="1534367"/>
    <x v="1000"/>
    <s v="Consumer Loan"/>
    <x v="19"/>
    <s v="TX"/>
    <x v="0"/>
    <x v="109"/>
    <d v="2015-09-09T00:00:00"/>
    <x v="27"/>
    <x v="0"/>
    <n v="3"/>
    <x v="0"/>
    <x v="0"/>
    <s v="Texas"/>
  </r>
  <r>
    <n v="2052085"/>
    <x v="127"/>
    <s v="Bank account or service"/>
    <x v="15"/>
    <s v="FL"/>
    <x v="1"/>
    <x v="597"/>
    <d v="2016-08-10T00:00:00"/>
    <x v="4"/>
    <x v="2"/>
    <n v="3"/>
    <x v="0"/>
    <x v="0"/>
    <s v="Florida"/>
  </r>
  <r>
    <n v="799364"/>
    <x v="584"/>
    <s v="Debt collection"/>
    <x v="1"/>
    <s v="GA"/>
    <x v="0"/>
    <x v="910"/>
    <d v="2014-04-09T00:00:00"/>
    <x v="1"/>
    <x v="1"/>
    <n v="2"/>
    <x v="0"/>
    <x v="1"/>
    <s v="Georgia"/>
  </r>
  <r>
    <n v="926575"/>
    <x v="16"/>
    <s v="Credit card"/>
    <x v="38"/>
    <s v="MS"/>
    <x v="1"/>
    <x v="700"/>
    <d v="2014-07-10T00:00:00"/>
    <x v="7"/>
    <x v="1"/>
    <n v="3"/>
    <x v="0"/>
    <x v="0"/>
    <s v="Mississippi"/>
  </r>
  <r>
    <n v="1659316"/>
    <x v="51"/>
    <s v="Credit card"/>
    <x v="23"/>
    <s v="CA"/>
    <x v="0"/>
    <x v="620"/>
    <d v="2015-11-17T00:00:00"/>
    <x v="0"/>
    <x v="0"/>
    <n v="4"/>
    <x v="0"/>
    <x v="1"/>
    <s v="California"/>
  </r>
  <r>
    <n v="1741128"/>
    <x v="477"/>
    <s v="Debt collection"/>
    <x v="22"/>
    <s v="CO"/>
    <x v="0"/>
    <x v="299"/>
    <d v="2016-01-13T00:00:00"/>
    <x v="0"/>
    <x v="2"/>
    <n v="1"/>
    <x v="0"/>
    <x v="0"/>
    <s v="Colorado"/>
  </r>
  <r>
    <n v="1285267"/>
    <x v="18"/>
    <s v="Mortgage"/>
    <x v="0"/>
    <s v="CA"/>
    <x v="0"/>
    <x v="665"/>
    <d v="2015-03-16T00:00:00"/>
    <x v="0"/>
    <x v="0"/>
    <n v="1"/>
    <x v="0"/>
    <x v="1"/>
    <s v="California"/>
  </r>
  <r>
    <n v="765230"/>
    <x v="17"/>
    <s v="Credit reporting"/>
    <x v="25"/>
    <s v="MI"/>
    <x v="2"/>
    <x v="788"/>
    <d v="2014-04-17T00:00:00"/>
    <x v="3"/>
    <x v="1"/>
    <n v="1"/>
    <x v="0"/>
    <x v="0"/>
    <s v="Michigan"/>
  </r>
  <r>
    <n v="1318981"/>
    <x v="33"/>
    <s v="Student loan"/>
    <x v="6"/>
    <s v="NY"/>
    <x v="0"/>
    <x v="821"/>
    <d v="2015-04-07T00:00:00"/>
    <x v="0"/>
    <x v="0"/>
    <n v="2"/>
    <x v="0"/>
    <x v="0"/>
    <s v="New York"/>
  </r>
  <r>
    <n v="1623427"/>
    <x v="20"/>
    <s v="Bank account or service"/>
    <x v="15"/>
    <s v="MN"/>
    <x v="0"/>
    <x v="1022"/>
    <d v="2015-10-24T00:00:00"/>
    <x v="0"/>
    <x v="0"/>
    <n v="4"/>
    <x v="0"/>
    <x v="1"/>
    <s v="Minnesota"/>
  </r>
  <r>
    <n v="609225"/>
    <x v="10"/>
    <s v="Mortgage"/>
    <x v="5"/>
    <s v="PA"/>
    <x v="0"/>
    <x v="1018"/>
    <d v="2013-11-22T00:00:00"/>
    <x v="0"/>
    <x v="3"/>
    <n v="4"/>
    <x v="0"/>
    <x v="0"/>
    <s v="Pennsylvania"/>
  </r>
  <r>
    <n v="992641"/>
    <x v="14"/>
    <s v="Consumer Loan"/>
    <x v="19"/>
    <s v="AL"/>
    <x v="1"/>
    <x v="309"/>
    <d v="2014-08-25T00:00:00"/>
    <x v="2"/>
    <x v="1"/>
    <n v="3"/>
    <x v="0"/>
    <x v="0"/>
    <s v="Alabama"/>
  </r>
  <r>
    <n v="1633981"/>
    <x v="789"/>
    <s v="Mortgage"/>
    <x v="5"/>
    <s v="TX"/>
    <x v="0"/>
    <x v="39"/>
    <d v="2015-11-12T00:00:00"/>
    <x v="35"/>
    <x v="0"/>
    <n v="4"/>
    <x v="0"/>
    <x v="0"/>
    <s v="Texas"/>
  </r>
  <r>
    <n v="725275"/>
    <x v="9"/>
    <s v="Credit reporting"/>
    <x v="3"/>
    <s v="FL"/>
    <x v="0"/>
    <x v="428"/>
    <d v="2014-02-21T00:00:00"/>
    <x v="0"/>
    <x v="1"/>
    <n v="1"/>
    <x v="0"/>
    <x v="0"/>
    <s v="Florida"/>
  </r>
  <r>
    <n v="1657247"/>
    <x v="50"/>
    <s v="Consumer Loan"/>
    <x v="21"/>
    <s v="NJ"/>
    <x v="0"/>
    <x v="30"/>
    <d v="2015-11-16T00:00:00"/>
    <x v="0"/>
    <x v="0"/>
    <n v="4"/>
    <x v="0"/>
    <x v="0"/>
    <s v="New Jersey"/>
  </r>
  <r>
    <n v="1781647"/>
    <x v="25"/>
    <s v="Credit card"/>
    <x v="17"/>
    <s v="PR"/>
    <x v="2"/>
    <x v="370"/>
    <d v="2016-02-12T00:00:00"/>
    <x v="4"/>
    <x v="2"/>
    <n v="1"/>
    <x v="0"/>
    <x v="0"/>
    <e v="#N/A"/>
  </r>
  <r>
    <n v="1447858"/>
    <x v="8"/>
    <s v="Mortgage"/>
    <x v="0"/>
    <s v="CA"/>
    <x v="0"/>
    <x v="1093"/>
    <d v="2015-07-01T00:00:00"/>
    <x v="0"/>
    <x v="0"/>
    <n v="3"/>
    <x v="0"/>
    <x v="0"/>
    <s v="California"/>
  </r>
  <r>
    <n v="1825129"/>
    <x v="19"/>
    <s v="Mortgage"/>
    <x v="0"/>
    <s v="AZ"/>
    <x v="0"/>
    <x v="874"/>
    <d v="2016-03-09T00:00:00"/>
    <x v="0"/>
    <x v="2"/>
    <n v="1"/>
    <x v="0"/>
    <x v="0"/>
    <s v="Arizona"/>
  </r>
  <r>
    <n v="1321268"/>
    <x v="10"/>
    <s v="Bank account or service"/>
    <x v="12"/>
    <s v="VA"/>
    <x v="2"/>
    <x v="1008"/>
    <d v="2015-04-10T00:00:00"/>
    <x v="4"/>
    <x v="0"/>
    <n v="2"/>
    <x v="0"/>
    <x v="1"/>
    <s v="Virginia"/>
  </r>
  <r>
    <n v="1539421"/>
    <x v="35"/>
    <s v="Mortgage"/>
    <x v="0"/>
    <s v="TX"/>
    <x v="0"/>
    <x v="937"/>
    <d v="2015-08-27T00:00:00"/>
    <x v="0"/>
    <x v="0"/>
    <n v="3"/>
    <x v="0"/>
    <x v="1"/>
    <s v="Texas"/>
  </r>
  <r>
    <n v="481818"/>
    <x v="10"/>
    <s v="Bank account or service"/>
    <x v="15"/>
    <s v="IL"/>
    <x v="3"/>
    <x v="168"/>
    <d v="2013-08-07T00:00:00"/>
    <x v="1"/>
    <x v="3"/>
    <n v="3"/>
    <x v="0"/>
    <x v="0"/>
    <s v="Illinois"/>
  </r>
  <r>
    <n v="479337"/>
    <x v="35"/>
    <s v="Mortgage"/>
    <x v="5"/>
    <s v="VA"/>
    <x v="3"/>
    <x v="566"/>
    <d v="2013-07-18T00:00:00"/>
    <x v="7"/>
    <x v="3"/>
    <n v="3"/>
    <x v="0"/>
    <x v="0"/>
    <s v="Virginia"/>
  </r>
  <r>
    <n v="1770754"/>
    <x v="10"/>
    <s v="Credit card"/>
    <x v="17"/>
    <s v="OH"/>
    <x v="3"/>
    <x v="923"/>
    <d v="2016-02-04T00:00:00"/>
    <x v="1"/>
    <x v="2"/>
    <n v="1"/>
    <x v="0"/>
    <x v="0"/>
    <s v="Ohio"/>
  </r>
  <r>
    <n v="2034055"/>
    <x v="8"/>
    <s v="Mortgage"/>
    <x v="0"/>
    <s v="MI"/>
    <x v="1"/>
    <x v="25"/>
    <d v="2016-07-29T00:00:00"/>
    <x v="4"/>
    <x v="2"/>
    <n v="3"/>
    <x v="0"/>
    <x v="0"/>
    <s v="Michigan"/>
  </r>
  <r>
    <n v="2073961"/>
    <x v="8"/>
    <s v="Bank account or service"/>
    <x v="36"/>
    <s v="CA"/>
    <x v="0"/>
    <x v="1092"/>
    <d v="2016-08-21T00:00:00"/>
    <x v="0"/>
    <x v="2"/>
    <n v="3"/>
    <x v="0"/>
    <x v="0"/>
    <s v="California"/>
  </r>
  <r>
    <n v="542769"/>
    <x v="466"/>
    <s v="Mortgage"/>
    <x v="0"/>
    <s v="CT"/>
    <x v="1"/>
    <x v="589"/>
    <d v="2013-09-27T00:00:00"/>
    <x v="4"/>
    <x v="3"/>
    <n v="3"/>
    <x v="0"/>
    <x v="0"/>
    <s v="Connecticut"/>
  </r>
  <r>
    <n v="1948960"/>
    <x v="21"/>
    <s v="Credit card"/>
    <x v="10"/>
    <s v="NC"/>
    <x v="0"/>
    <x v="491"/>
    <d v="2016-06-02T00:00:00"/>
    <x v="0"/>
    <x v="2"/>
    <n v="2"/>
    <x v="0"/>
    <x v="0"/>
    <s v="North Carolina"/>
  </r>
  <r>
    <n v="1149676"/>
    <x v="367"/>
    <s v="Credit card"/>
    <x v="57"/>
    <s v="CA"/>
    <x v="0"/>
    <x v="439"/>
    <d v="2014-12-09T00:00:00"/>
    <x v="0"/>
    <x v="1"/>
    <n v="4"/>
    <x v="0"/>
    <x v="0"/>
    <s v="California"/>
  </r>
  <r>
    <n v="1314311"/>
    <x v="14"/>
    <s v="Credit card"/>
    <x v="17"/>
    <s v="NY"/>
    <x v="0"/>
    <x v="1250"/>
    <d v="2015-04-05T00:00:00"/>
    <x v="0"/>
    <x v="0"/>
    <n v="2"/>
    <x v="0"/>
    <x v="1"/>
    <s v="New York"/>
  </r>
  <r>
    <n v="1617217"/>
    <x v="7"/>
    <s v="Student loan"/>
    <x v="6"/>
    <s v="NY"/>
    <x v="0"/>
    <x v="357"/>
    <d v="2015-10-23T00:00:00"/>
    <x v="4"/>
    <x v="0"/>
    <n v="4"/>
    <x v="0"/>
    <x v="0"/>
    <s v="New York"/>
  </r>
  <r>
    <n v="1739033"/>
    <x v="134"/>
    <s v="Mortgage"/>
    <x v="0"/>
    <s v="AZ"/>
    <x v="0"/>
    <x v="299"/>
    <d v="2016-01-13T00:00:00"/>
    <x v="0"/>
    <x v="2"/>
    <n v="1"/>
    <x v="0"/>
    <x v="0"/>
    <s v="Arizona"/>
  </r>
  <r>
    <n v="2099452"/>
    <x v="33"/>
    <s v="Student loan"/>
    <x v="6"/>
    <s v="MA"/>
    <x v="0"/>
    <x v="549"/>
    <d v="2016-09-10T00:00:00"/>
    <x v="7"/>
    <x v="2"/>
    <n v="3"/>
    <x v="0"/>
    <x v="1"/>
    <s v="Massachusetts"/>
  </r>
  <r>
    <n v="2074550"/>
    <x v="19"/>
    <s v="Mortgage"/>
    <x v="0"/>
    <s v="NE"/>
    <x v="1"/>
    <x v="510"/>
    <d v="2016-08-25T00:00:00"/>
    <x v="4"/>
    <x v="2"/>
    <n v="3"/>
    <x v="0"/>
    <x v="0"/>
    <s v="Nebraska"/>
  </r>
  <r>
    <n v="236444"/>
    <x v="33"/>
    <s v="Student loan"/>
    <x v="19"/>
    <s v="NY"/>
    <x v="0"/>
    <x v="333"/>
    <d v="2013-01-17T00:00:00"/>
    <x v="1"/>
    <x v="3"/>
    <n v="1"/>
    <x v="0"/>
    <x v="1"/>
    <s v="New York"/>
  </r>
  <r>
    <n v="764178"/>
    <x v="39"/>
    <s v="Debt collection"/>
    <x v="22"/>
    <s v="OK"/>
    <x v="0"/>
    <x v="32"/>
    <d v="2014-03-18T00:00:00"/>
    <x v="0"/>
    <x v="1"/>
    <n v="1"/>
    <x v="0"/>
    <x v="0"/>
    <s v="Oklahoma"/>
  </r>
  <r>
    <n v="796129"/>
    <x v="20"/>
    <s v="Mortgage"/>
    <x v="0"/>
    <s v="UT"/>
    <x v="2"/>
    <x v="269"/>
    <d v="2014-04-07T00:00:00"/>
    <x v="0"/>
    <x v="1"/>
    <n v="2"/>
    <x v="0"/>
    <x v="0"/>
    <s v="Utah"/>
  </r>
  <r>
    <n v="1597892"/>
    <x v="8"/>
    <s v="Credit card"/>
    <x v="17"/>
    <s v="OH"/>
    <x v="0"/>
    <x v="723"/>
    <d v="2015-10-07T00:00:00"/>
    <x v="0"/>
    <x v="0"/>
    <n v="4"/>
    <x v="0"/>
    <x v="0"/>
    <s v="Ohio"/>
  </r>
  <r>
    <n v="1514110"/>
    <x v="16"/>
    <s v="Bank account or service"/>
    <x v="15"/>
    <s v="TX"/>
    <x v="0"/>
    <x v="1080"/>
    <d v="2015-08-11T00:00:00"/>
    <x v="0"/>
    <x v="0"/>
    <n v="3"/>
    <x v="0"/>
    <x v="0"/>
    <s v="Texas"/>
  </r>
  <r>
    <n v="875942"/>
    <x v="10"/>
    <s v="Credit card"/>
    <x v="10"/>
    <s v="NY"/>
    <x v="0"/>
    <x v="952"/>
    <d v="2014-05-31T00:00:00"/>
    <x v="0"/>
    <x v="1"/>
    <n v="2"/>
    <x v="0"/>
    <x v="0"/>
    <s v="New York"/>
  </r>
  <r>
    <n v="797100"/>
    <x v="28"/>
    <s v="Bank account or service"/>
    <x v="36"/>
    <s v="FL"/>
    <x v="3"/>
    <x v="269"/>
    <d v="2014-04-10T00:00:00"/>
    <x v="7"/>
    <x v="1"/>
    <n v="2"/>
    <x v="0"/>
    <x v="0"/>
    <s v="Florida"/>
  </r>
  <r>
    <n v="1462301"/>
    <x v="115"/>
    <s v="Debt collection"/>
    <x v="4"/>
    <s v="CA"/>
    <x v="0"/>
    <x v="688"/>
    <d v="2015-07-10T00:00:00"/>
    <x v="0"/>
    <x v="0"/>
    <n v="3"/>
    <x v="0"/>
    <x v="0"/>
    <s v="California"/>
  </r>
  <r>
    <n v="1287132"/>
    <x v="259"/>
    <s v="Consumer Loan"/>
    <x v="19"/>
    <s v="TX"/>
    <x v="0"/>
    <x v="499"/>
    <d v="2015-03-24T00:00:00"/>
    <x v="12"/>
    <x v="0"/>
    <n v="1"/>
    <x v="0"/>
    <x v="0"/>
    <s v="Texas"/>
  </r>
  <r>
    <n v="1230024"/>
    <x v="8"/>
    <s v="Mortgage"/>
    <x v="0"/>
    <s v="TX"/>
    <x v="0"/>
    <x v="699"/>
    <d v="2015-02-07T00:00:00"/>
    <x v="0"/>
    <x v="0"/>
    <n v="1"/>
    <x v="0"/>
    <x v="1"/>
    <s v="Texas"/>
  </r>
  <r>
    <n v="633500"/>
    <x v="211"/>
    <s v="Consumer Loan"/>
    <x v="21"/>
    <s v="MT"/>
    <x v="3"/>
    <x v="880"/>
    <d v="2013-12-18T00:00:00"/>
    <x v="2"/>
    <x v="3"/>
    <n v="4"/>
    <x v="0"/>
    <x v="0"/>
    <s v="Montana"/>
  </r>
  <r>
    <n v="1109372"/>
    <x v="23"/>
    <s v="Mortgage"/>
    <x v="5"/>
    <s v="MA"/>
    <x v="0"/>
    <x v="1133"/>
    <d v="2014-11-10T00:00:00"/>
    <x v="0"/>
    <x v="1"/>
    <n v="4"/>
    <x v="0"/>
    <x v="0"/>
    <s v="Massachusetts"/>
  </r>
  <r>
    <n v="1091111"/>
    <x v="16"/>
    <s v="Credit card"/>
    <x v="35"/>
    <s v="MO"/>
    <x v="0"/>
    <x v="1153"/>
    <d v="2014-10-29T00:00:00"/>
    <x v="0"/>
    <x v="1"/>
    <n v="4"/>
    <x v="0"/>
    <x v="0"/>
    <s v="Missouri"/>
  </r>
  <r>
    <n v="910853"/>
    <x v="146"/>
    <s v="Money transfers"/>
    <x v="55"/>
    <s v="RI"/>
    <x v="3"/>
    <x v="842"/>
    <d v="2014-06-27T00:00:00"/>
    <x v="4"/>
    <x v="1"/>
    <n v="2"/>
    <x v="0"/>
    <x v="0"/>
    <s v="Rhode Island"/>
  </r>
  <r>
    <n v="1010086"/>
    <x v="205"/>
    <s v="Consumer Loan"/>
    <x v="39"/>
    <s v="VA"/>
    <x v="0"/>
    <x v="422"/>
    <d v="2014-09-05T00:00:00"/>
    <x v="7"/>
    <x v="1"/>
    <n v="3"/>
    <x v="0"/>
    <x v="0"/>
    <s v="Virginia"/>
  </r>
  <r>
    <n v="2113762"/>
    <x v="19"/>
    <s v="Bank account or service"/>
    <x v="12"/>
    <s v="SD"/>
    <x v="0"/>
    <x v="852"/>
    <d v="2016-09-16T00:00:00"/>
    <x v="1"/>
    <x v="2"/>
    <n v="3"/>
    <x v="0"/>
    <x v="0"/>
    <s v="South Dakota"/>
  </r>
  <r>
    <n v="1811752"/>
    <x v="185"/>
    <s v="Debt collection"/>
    <x v="1"/>
    <s v="IN"/>
    <x v="0"/>
    <x v="449"/>
    <d v="2016-03-01T00:00:00"/>
    <x v="0"/>
    <x v="2"/>
    <n v="1"/>
    <x v="0"/>
    <x v="1"/>
    <s v="Indiana"/>
  </r>
  <r>
    <n v="1726258"/>
    <x v="14"/>
    <s v="Credit card"/>
    <x v="17"/>
    <s v="CO"/>
    <x v="0"/>
    <x v="745"/>
    <d v="2016-01-04T00:00:00"/>
    <x v="0"/>
    <x v="2"/>
    <n v="1"/>
    <x v="0"/>
    <x v="0"/>
    <s v="Colorado"/>
  </r>
  <r>
    <n v="1353599"/>
    <x v="18"/>
    <s v="Mortgage"/>
    <x v="0"/>
    <s v="CA"/>
    <x v="0"/>
    <x v="496"/>
    <d v="2015-04-29T00:00:00"/>
    <x v="0"/>
    <x v="0"/>
    <n v="2"/>
    <x v="0"/>
    <x v="0"/>
    <s v="California"/>
  </r>
  <r>
    <n v="1634282"/>
    <x v="84"/>
    <s v="Mortgage"/>
    <x v="0"/>
    <s v="CA"/>
    <x v="0"/>
    <x v="812"/>
    <d v="2015-10-31T00:00:00"/>
    <x v="0"/>
    <x v="0"/>
    <n v="4"/>
    <x v="0"/>
    <x v="0"/>
    <s v="California"/>
  </r>
  <r>
    <n v="949440"/>
    <x v="9"/>
    <s v="Credit reporting"/>
    <x v="44"/>
    <s v="FL"/>
    <x v="0"/>
    <x v="360"/>
    <d v="2014-07-23T00:00:00"/>
    <x v="0"/>
    <x v="1"/>
    <n v="3"/>
    <x v="0"/>
    <x v="1"/>
    <s v="Florida"/>
  </r>
  <r>
    <n v="958172"/>
    <x v="93"/>
    <s v="Mortgage"/>
    <x v="0"/>
    <s v="MD"/>
    <x v="0"/>
    <x v="899"/>
    <d v="2014-07-29T00:00:00"/>
    <x v="0"/>
    <x v="1"/>
    <n v="3"/>
    <x v="0"/>
    <x v="0"/>
    <s v="Maryland"/>
  </r>
  <r>
    <n v="896831"/>
    <x v="812"/>
    <s v="Debt collection"/>
    <x v="1"/>
    <s v="TX"/>
    <x v="0"/>
    <x v="640"/>
    <d v="2014-06-20T00:00:00"/>
    <x v="6"/>
    <x v="1"/>
    <n v="2"/>
    <x v="0"/>
    <x v="0"/>
    <s v="Texas"/>
  </r>
  <r>
    <n v="1796480"/>
    <x v="8"/>
    <s v="Student loan"/>
    <x v="6"/>
    <s v="NJ"/>
    <x v="0"/>
    <x v="669"/>
    <d v="2016-02-20T00:00:00"/>
    <x v="0"/>
    <x v="2"/>
    <n v="1"/>
    <x v="0"/>
    <x v="0"/>
    <s v="New Jersey"/>
  </r>
  <r>
    <n v="1299845"/>
    <x v="50"/>
    <s v="Consumer Loan"/>
    <x v="21"/>
    <s v="TX"/>
    <x v="0"/>
    <x v="159"/>
    <d v="2015-03-25T00:00:00"/>
    <x v="0"/>
    <x v="0"/>
    <n v="1"/>
    <x v="0"/>
    <x v="0"/>
    <s v="Texas"/>
  </r>
  <r>
    <n v="1217065"/>
    <x v="1001"/>
    <s v="Debt collection"/>
    <x v="22"/>
    <s v="FL"/>
    <x v="0"/>
    <x v="851"/>
    <d v="2015-01-29T00:00:00"/>
    <x v="0"/>
    <x v="0"/>
    <n v="1"/>
    <x v="1"/>
    <x v="1"/>
    <s v="Florida"/>
  </r>
  <r>
    <n v="549841"/>
    <x v="10"/>
    <s v="Bank account or service"/>
    <x v="12"/>
    <s v="IL"/>
    <x v="3"/>
    <x v="329"/>
    <d v="2013-10-02T00:00:00"/>
    <x v="1"/>
    <x v="3"/>
    <n v="4"/>
    <x v="0"/>
    <x v="0"/>
    <s v="Illinois"/>
  </r>
  <r>
    <n v="1514665"/>
    <x v="14"/>
    <s v="Consumer Loan"/>
    <x v="19"/>
    <s v="NC"/>
    <x v="0"/>
    <x v="1023"/>
    <d v="2015-08-12T00:00:00"/>
    <x v="0"/>
    <x v="0"/>
    <n v="3"/>
    <x v="0"/>
    <x v="0"/>
    <s v="North Carolina"/>
  </r>
  <r>
    <n v="758880"/>
    <x v="18"/>
    <s v="Mortgage"/>
    <x v="0"/>
    <s v="CA"/>
    <x v="0"/>
    <x v="1050"/>
    <d v="2014-03-12T00:00:00"/>
    <x v="0"/>
    <x v="1"/>
    <n v="1"/>
    <x v="0"/>
    <x v="0"/>
    <s v="California"/>
  </r>
  <r>
    <n v="384820"/>
    <x v="218"/>
    <s v="Bank account or service"/>
    <x v="9"/>
    <s v="IL"/>
    <x v="1"/>
    <x v="346"/>
    <d v="2013-04-18T00:00:00"/>
    <x v="1"/>
    <x v="3"/>
    <n v="2"/>
    <x v="0"/>
    <x v="0"/>
    <s v="Illinois"/>
  </r>
  <r>
    <n v="866704"/>
    <x v="20"/>
    <s v="Bank account or service"/>
    <x v="36"/>
    <s v="OR"/>
    <x v="4"/>
    <x v="304"/>
    <d v="2014-05-28T00:00:00"/>
    <x v="2"/>
    <x v="1"/>
    <n v="2"/>
    <x v="0"/>
    <x v="0"/>
    <s v="Oregon"/>
  </r>
  <r>
    <n v="1454514"/>
    <x v="8"/>
    <s v="Bank account or service"/>
    <x v="12"/>
    <s v="TX"/>
    <x v="0"/>
    <x v="782"/>
    <d v="2015-07-07T00:00:00"/>
    <x v="0"/>
    <x v="0"/>
    <n v="3"/>
    <x v="0"/>
    <x v="0"/>
    <s v="Texas"/>
  </r>
  <r>
    <n v="1439903"/>
    <x v="8"/>
    <s v="Mortgage"/>
    <x v="0"/>
    <s v="TX"/>
    <x v="0"/>
    <x v="551"/>
    <d v="2015-06-26T00:00:00"/>
    <x v="0"/>
    <x v="0"/>
    <n v="2"/>
    <x v="0"/>
    <x v="0"/>
    <s v="Texas"/>
  </r>
  <r>
    <n v="1898359"/>
    <x v="127"/>
    <s v="Debt collection"/>
    <x v="22"/>
    <s v="TX"/>
    <x v="0"/>
    <x v="70"/>
    <d v="2016-04-28T00:00:00"/>
    <x v="1"/>
    <x v="2"/>
    <n v="2"/>
    <x v="0"/>
    <x v="0"/>
    <s v="Texas"/>
  </r>
  <r>
    <n v="1433669"/>
    <x v="82"/>
    <s v="Debt collection"/>
    <x v="22"/>
    <s v="CA"/>
    <x v="0"/>
    <x v="500"/>
    <d v="2015-06-23T00:00:00"/>
    <x v="0"/>
    <x v="0"/>
    <n v="2"/>
    <x v="0"/>
    <x v="1"/>
    <s v="California"/>
  </r>
  <r>
    <n v="779533"/>
    <x v="33"/>
    <s v="Debt collection"/>
    <x v="4"/>
    <s v="TX"/>
    <x v="0"/>
    <x v="950"/>
    <d v="2014-03-27T00:00:00"/>
    <x v="1"/>
    <x v="1"/>
    <n v="1"/>
    <x v="0"/>
    <x v="0"/>
    <s v="Texas"/>
  </r>
  <r>
    <n v="1365541"/>
    <x v="272"/>
    <s v="Debt collection"/>
    <x v="13"/>
    <s v="CA"/>
    <x v="0"/>
    <x v="64"/>
    <d v="2015-05-07T00:00:00"/>
    <x v="0"/>
    <x v="0"/>
    <n v="2"/>
    <x v="0"/>
    <x v="0"/>
    <s v="California"/>
  </r>
  <r>
    <n v="226401"/>
    <x v="10"/>
    <s v="Bank account or service"/>
    <x v="14"/>
    <s v="MD"/>
    <x v="0"/>
    <x v="1227"/>
    <d v="2013-01-10T00:00:00"/>
    <x v="1"/>
    <x v="3"/>
    <n v="1"/>
    <x v="0"/>
    <x v="0"/>
    <s v="Maryland"/>
  </r>
  <r>
    <n v="1103028"/>
    <x v="28"/>
    <s v="Bank account or service"/>
    <x v="12"/>
    <s v="CT"/>
    <x v="1"/>
    <x v="624"/>
    <d v="2014-11-07T00:00:00"/>
    <x v="4"/>
    <x v="1"/>
    <n v="4"/>
    <x v="0"/>
    <x v="0"/>
    <s v="Connecticut"/>
  </r>
  <r>
    <n v="1749939"/>
    <x v="35"/>
    <s v="Mortgage"/>
    <x v="0"/>
    <s v="NC"/>
    <x v="3"/>
    <x v="134"/>
    <d v="2016-01-20T00:00:00"/>
    <x v="0"/>
    <x v="2"/>
    <n v="1"/>
    <x v="0"/>
    <x v="1"/>
    <s v="North Carolina"/>
  </r>
  <r>
    <n v="1795466"/>
    <x v="129"/>
    <s v="Consumer Loan"/>
    <x v="39"/>
    <s v="MI"/>
    <x v="3"/>
    <x v="480"/>
    <d v="2016-02-23T00:00:00"/>
    <x v="6"/>
    <x v="2"/>
    <n v="1"/>
    <x v="0"/>
    <x v="1"/>
    <s v="Michigan"/>
  </r>
  <r>
    <n v="2077508"/>
    <x v="4"/>
    <s v="Credit reporting"/>
    <x v="3"/>
    <s v="UT"/>
    <x v="0"/>
    <x v="456"/>
    <d v="2016-08-24T00:00:00"/>
    <x v="0"/>
    <x v="2"/>
    <n v="3"/>
    <x v="0"/>
    <x v="0"/>
    <s v="Utah"/>
  </r>
  <r>
    <n v="572520"/>
    <x v="33"/>
    <s v="Student loan"/>
    <x v="32"/>
    <s v="NJ"/>
    <x v="0"/>
    <x v="1191"/>
    <d v="2013-10-26T00:00:00"/>
    <x v="0"/>
    <x v="3"/>
    <n v="4"/>
    <x v="0"/>
    <x v="0"/>
    <s v="New Jersey"/>
  </r>
  <r>
    <n v="1692804"/>
    <x v="19"/>
    <s v="Mortgage"/>
    <x v="0"/>
    <s v="CO"/>
    <x v="1"/>
    <x v="232"/>
    <d v="2015-12-17T00:00:00"/>
    <x v="11"/>
    <x v="0"/>
    <n v="4"/>
    <x v="0"/>
    <x v="0"/>
    <s v="Colorado"/>
  </r>
  <r>
    <n v="501479"/>
    <x v="17"/>
    <s v="Credit reporting"/>
    <x v="3"/>
    <s v="FL"/>
    <x v="2"/>
    <x v="1069"/>
    <d v="2013-09-13T00:00:00"/>
    <x v="46"/>
    <x v="3"/>
    <n v="3"/>
    <x v="0"/>
    <x v="1"/>
    <s v="Florida"/>
  </r>
  <r>
    <n v="1662549"/>
    <x v="22"/>
    <s v="Mortgage"/>
    <x v="0"/>
    <s v="OH"/>
    <x v="0"/>
    <x v="389"/>
    <d v="2015-11-19T00:00:00"/>
    <x v="0"/>
    <x v="0"/>
    <n v="4"/>
    <x v="0"/>
    <x v="0"/>
    <s v="Ohio"/>
  </r>
  <r>
    <n v="563746"/>
    <x v="1"/>
    <s v="Mortgage"/>
    <x v="0"/>
    <s v="TX"/>
    <x v="1"/>
    <x v="259"/>
    <d v="2013-10-22T00:00:00"/>
    <x v="6"/>
    <x v="3"/>
    <n v="4"/>
    <x v="0"/>
    <x v="1"/>
    <s v="Texas"/>
  </r>
  <r>
    <n v="886306"/>
    <x v="166"/>
    <s v="Debt collection"/>
    <x v="27"/>
    <s v="VA"/>
    <x v="0"/>
    <x v="490"/>
    <d v="2014-06-11T00:00:00"/>
    <x v="4"/>
    <x v="1"/>
    <n v="2"/>
    <x v="0"/>
    <x v="0"/>
    <s v="Virginia"/>
  </r>
  <r>
    <n v="644762"/>
    <x v="32"/>
    <s v="Bank account or service"/>
    <x v="15"/>
    <s v="TN"/>
    <x v="0"/>
    <x v="1260"/>
    <d v="2013-12-24T00:00:00"/>
    <x v="0"/>
    <x v="3"/>
    <n v="4"/>
    <x v="0"/>
    <x v="1"/>
    <s v="Tennessee"/>
  </r>
  <r>
    <n v="1613798"/>
    <x v="17"/>
    <s v="Credit reporting"/>
    <x v="8"/>
    <s v="TX"/>
    <x v="0"/>
    <x v="1038"/>
    <d v="2015-10-19T00:00:00"/>
    <x v="0"/>
    <x v="0"/>
    <n v="4"/>
    <x v="0"/>
    <x v="0"/>
    <s v="Texas"/>
  </r>
  <r>
    <n v="372915"/>
    <x v="7"/>
    <s v="Student loan"/>
    <x v="32"/>
    <s v="CA"/>
    <x v="0"/>
    <x v="157"/>
    <d v="2013-04-03T00:00:00"/>
    <x v="1"/>
    <x v="3"/>
    <n v="2"/>
    <x v="0"/>
    <x v="0"/>
    <s v="California"/>
  </r>
  <r>
    <n v="1594213"/>
    <x v="168"/>
    <s v="Credit card"/>
    <x v="70"/>
    <s v="OH"/>
    <x v="1"/>
    <x v="67"/>
    <d v="2015-10-08T00:00:00"/>
    <x v="4"/>
    <x v="0"/>
    <n v="4"/>
    <x v="0"/>
    <x v="0"/>
    <s v="Ohio"/>
  </r>
  <r>
    <n v="1761495"/>
    <x v="274"/>
    <s v="Mortgage"/>
    <x v="0"/>
    <s v="NY"/>
    <x v="0"/>
    <x v="263"/>
    <d v="2016-01-27T00:00:00"/>
    <x v="0"/>
    <x v="2"/>
    <n v="1"/>
    <x v="0"/>
    <x v="0"/>
    <s v="New York"/>
  </r>
  <r>
    <n v="1385029"/>
    <x v="35"/>
    <s v="Mortgage"/>
    <x v="0"/>
    <s v="VA"/>
    <x v="0"/>
    <x v="222"/>
    <d v="2015-05-20T00:00:00"/>
    <x v="0"/>
    <x v="0"/>
    <n v="2"/>
    <x v="0"/>
    <x v="0"/>
    <s v="Virginia"/>
  </r>
  <r>
    <n v="831713"/>
    <x v="28"/>
    <s v="Bank account or service"/>
    <x v="9"/>
    <s v="NJ"/>
    <x v="0"/>
    <x v="207"/>
    <d v="2014-05-05T00:00:00"/>
    <x v="2"/>
    <x v="1"/>
    <n v="2"/>
    <x v="0"/>
    <x v="0"/>
    <s v="New Jersey"/>
  </r>
  <r>
    <n v="685773"/>
    <x v="19"/>
    <s v="Debt collection"/>
    <x v="1"/>
    <s v="WY"/>
    <x v="0"/>
    <x v="478"/>
    <d v="2014-02-04T00:00:00"/>
    <x v="10"/>
    <x v="1"/>
    <n v="1"/>
    <x v="0"/>
    <x v="1"/>
    <s v="Wyoming"/>
  </r>
  <r>
    <n v="2127872"/>
    <x v="1002"/>
    <s v="Consumer Loan"/>
    <x v="21"/>
    <s v="FL"/>
    <x v="0"/>
    <x v="845"/>
    <d v="2016-09-27T00:00:00"/>
    <x v="6"/>
    <x v="2"/>
    <n v="3"/>
    <x v="0"/>
    <x v="1"/>
    <s v="Florida"/>
  </r>
  <r>
    <n v="1834136"/>
    <x v="223"/>
    <s v="Debt collection"/>
    <x v="22"/>
    <s v="MO"/>
    <x v="3"/>
    <x v="200"/>
    <d v="2016-03-17T00:00:00"/>
    <x v="4"/>
    <x v="2"/>
    <n v="1"/>
    <x v="0"/>
    <x v="0"/>
    <s v="Missouri"/>
  </r>
  <r>
    <n v="818222"/>
    <x v="33"/>
    <s v="Debt collection"/>
    <x v="22"/>
    <s v="CA"/>
    <x v="0"/>
    <x v="519"/>
    <d v="2014-04-22T00:00:00"/>
    <x v="0"/>
    <x v="1"/>
    <n v="2"/>
    <x v="0"/>
    <x v="1"/>
    <s v="California"/>
  </r>
  <r>
    <n v="1553788"/>
    <x v="16"/>
    <s v="Credit card"/>
    <x v="24"/>
    <s v="DC"/>
    <x v="0"/>
    <x v="337"/>
    <d v="2015-09-08T00:00:00"/>
    <x v="7"/>
    <x v="0"/>
    <n v="3"/>
    <x v="0"/>
    <x v="0"/>
    <s v="District of Columbia"/>
  </r>
  <r>
    <n v="797626"/>
    <x v="10"/>
    <s v="Mortgage"/>
    <x v="0"/>
    <s v="FL"/>
    <x v="0"/>
    <x v="269"/>
    <d v="2014-04-07T00:00:00"/>
    <x v="0"/>
    <x v="1"/>
    <n v="2"/>
    <x v="0"/>
    <x v="0"/>
    <s v="Florida"/>
  </r>
  <r>
    <n v="1441581"/>
    <x v="117"/>
    <s v="Mortgage"/>
    <x v="0"/>
    <s v="NY"/>
    <x v="0"/>
    <x v="215"/>
    <d v="2015-06-28T00:00:00"/>
    <x v="0"/>
    <x v="0"/>
    <n v="2"/>
    <x v="0"/>
    <x v="1"/>
    <s v="New York"/>
  </r>
  <r>
    <n v="357915"/>
    <x v="19"/>
    <s v="Student loan"/>
    <x v="32"/>
    <s v="NM"/>
    <x v="0"/>
    <x v="1243"/>
    <d v="2013-03-19T00:00:00"/>
    <x v="4"/>
    <x v="3"/>
    <n v="1"/>
    <x v="0"/>
    <x v="1"/>
    <s v="New Mexico"/>
  </r>
  <r>
    <n v="839428"/>
    <x v="35"/>
    <s v="Mortgage"/>
    <x v="0"/>
    <s v="IL"/>
    <x v="0"/>
    <x v="175"/>
    <d v="2014-05-06T00:00:00"/>
    <x v="0"/>
    <x v="1"/>
    <n v="2"/>
    <x v="0"/>
    <x v="1"/>
    <s v="Illinois"/>
  </r>
  <r>
    <n v="1683164"/>
    <x v="25"/>
    <s v="Credit card"/>
    <x v="47"/>
    <s v="CA"/>
    <x v="0"/>
    <x v="1160"/>
    <d v="2015-12-04T00:00:00"/>
    <x v="0"/>
    <x v="0"/>
    <n v="4"/>
    <x v="0"/>
    <x v="1"/>
    <s v="California"/>
  </r>
  <r>
    <n v="2068256"/>
    <x v="18"/>
    <s v="Mortgage"/>
    <x v="0"/>
    <s v="CO"/>
    <x v="1"/>
    <x v="33"/>
    <d v="2016-08-19T00:00:00"/>
    <x v="4"/>
    <x v="2"/>
    <n v="3"/>
    <x v="0"/>
    <x v="0"/>
    <s v="Colorado"/>
  </r>
  <r>
    <n v="1063277"/>
    <x v="5"/>
    <s v="Debt collection"/>
    <x v="1"/>
    <s v="TX"/>
    <x v="0"/>
    <x v="653"/>
    <d v="2014-10-08T00:00:00"/>
    <x v="0"/>
    <x v="1"/>
    <n v="4"/>
    <x v="0"/>
    <x v="0"/>
    <s v="Texas"/>
  </r>
  <r>
    <n v="498306"/>
    <x v="238"/>
    <s v="Debt collection"/>
    <x v="4"/>
    <s v="NY"/>
    <x v="0"/>
    <x v="749"/>
    <d v="2013-08-21T00:00:00"/>
    <x v="0"/>
    <x v="3"/>
    <n v="3"/>
    <x v="0"/>
    <x v="1"/>
    <s v="New York"/>
  </r>
  <r>
    <n v="1429103"/>
    <x v="51"/>
    <s v="Debt collection"/>
    <x v="1"/>
    <s v="NY"/>
    <x v="1"/>
    <x v="733"/>
    <d v="2015-06-23T00:00:00"/>
    <x v="6"/>
    <x v="0"/>
    <n v="2"/>
    <x v="0"/>
    <x v="0"/>
    <s v="New York"/>
  </r>
  <r>
    <n v="459865"/>
    <x v="46"/>
    <s v="Student loan"/>
    <x v="19"/>
    <s v="IL"/>
    <x v="0"/>
    <x v="711"/>
    <d v="2013-07-18T00:00:00"/>
    <x v="1"/>
    <x v="3"/>
    <n v="3"/>
    <x v="0"/>
    <x v="0"/>
    <s v="Illinois"/>
  </r>
  <r>
    <n v="325647"/>
    <x v="296"/>
    <s v="Mortgage"/>
    <x v="5"/>
    <s v="FL"/>
    <x v="0"/>
    <x v="358"/>
    <d v="2013-02-25T00:00:00"/>
    <x v="6"/>
    <x v="3"/>
    <n v="1"/>
    <x v="0"/>
    <x v="0"/>
    <s v="Florida"/>
  </r>
  <r>
    <n v="835456"/>
    <x v="168"/>
    <s v="Bank account or service"/>
    <x v="36"/>
    <s v="OH"/>
    <x v="0"/>
    <x v="1115"/>
    <d v="2014-05-02T00:00:00"/>
    <x v="0"/>
    <x v="1"/>
    <n v="2"/>
    <x v="0"/>
    <x v="1"/>
    <s v="Ohio"/>
  </r>
  <r>
    <n v="1413360"/>
    <x v="288"/>
    <s v="Bank account or service"/>
    <x v="14"/>
    <s v="TX"/>
    <x v="0"/>
    <x v="318"/>
    <d v="2015-06-12T00:00:00"/>
    <x v="7"/>
    <x v="0"/>
    <n v="2"/>
    <x v="0"/>
    <x v="0"/>
    <s v="Texas"/>
  </r>
  <r>
    <n v="1829312"/>
    <x v="9"/>
    <s v="Credit reporting"/>
    <x v="3"/>
    <s v="KS"/>
    <x v="0"/>
    <x v="1129"/>
    <d v="2016-03-11T00:00:00"/>
    <x v="0"/>
    <x v="2"/>
    <n v="1"/>
    <x v="0"/>
    <x v="0"/>
    <s v="Kansas"/>
  </r>
  <r>
    <n v="1983759"/>
    <x v="22"/>
    <s v="Bank account or service"/>
    <x v="9"/>
    <s v="TX"/>
    <x v="0"/>
    <x v="212"/>
    <d v="2016-07-09T00:00:00"/>
    <x v="27"/>
    <x v="2"/>
    <n v="2"/>
    <x v="0"/>
    <x v="1"/>
    <s v="Texas"/>
  </r>
  <r>
    <n v="1935335"/>
    <x v="33"/>
    <s v="Student loan"/>
    <x v="26"/>
    <s v="NY"/>
    <x v="1"/>
    <x v="889"/>
    <d v="2016-05-25T00:00:00"/>
    <x v="2"/>
    <x v="2"/>
    <n v="2"/>
    <x v="0"/>
    <x v="0"/>
    <s v="New York"/>
  </r>
  <r>
    <n v="1148951"/>
    <x v="182"/>
    <s v="Consumer Loan"/>
    <x v="21"/>
    <m/>
    <x v="2"/>
    <x v="439"/>
    <d v="2014-12-11T00:00:00"/>
    <x v="4"/>
    <x v="1"/>
    <n v="4"/>
    <x v="0"/>
    <x v="0"/>
    <e v="#N/A"/>
  </r>
  <r>
    <n v="1479726"/>
    <x v="217"/>
    <s v="Debt collection"/>
    <x v="22"/>
    <s v="GA"/>
    <x v="0"/>
    <x v="631"/>
    <d v="2015-07-29T00:00:00"/>
    <x v="8"/>
    <x v="0"/>
    <n v="3"/>
    <x v="0"/>
    <x v="1"/>
    <s v="Georgia"/>
  </r>
  <r>
    <n v="2029078"/>
    <x v="150"/>
    <s v="Mortgage"/>
    <x v="0"/>
    <s v="TX"/>
    <x v="0"/>
    <x v="544"/>
    <d v="2016-07-25T00:00:00"/>
    <x v="0"/>
    <x v="2"/>
    <n v="3"/>
    <x v="0"/>
    <x v="0"/>
    <s v="Texas"/>
  </r>
  <r>
    <n v="2106519"/>
    <x v="172"/>
    <s v="Mortgage"/>
    <x v="0"/>
    <s v="MA"/>
    <x v="0"/>
    <x v="695"/>
    <d v="2016-09-12T00:00:00"/>
    <x v="0"/>
    <x v="2"/>
    <n v="3"/>
    <x v="0"/>
    <x v="0"/>
    <s v="Massachusetts"/>
  </r>
  <r>
    <n v="2050164"/>
    <x v="8"/>
    <s v="Mortgage"/>
    <x v="0"/>
    <s v="CA"/>
    <x v="0"/>
    <x v="597"/>
    <d v="2016-08-10T00:00:00"/>
    <x v="4"/>
    <x v="2"/>
    <n v="3"/>
    <x v="0"/>
    <x v="0"/>
    <s v="California"/>
  </r>
  <r>
    <n v="1509541"/>
    <x v="135"/>
    <s v="Consumer Loan"/>
    <x v="39"/>
    <s v="CA"/>
    <x v="0"/>
    <x v="347"/>
    <d v="2015-08-08T00:00:00"/>
    <x v="0"/>
    <x v="0"/>
    <n v="3"/>
    <x v="0"/>
    <x v="0"/>
    <s v="California"/>
  </r>
  <r>
    <n v="700388"/>
    <x v="10"/>
    <s v="Credit card"/>
    <x v="31"/>
    <s v="IL"/>
    <x v="0"/>
    <x v="401"/>
    <d v="2014-02-05T00:00:00"/>
    <x v="0"/>
    <x v="1"/>
    <n v="1"/>
    <x v="0"/>
    <x v="0"/>
    <s v="Illinois"/>
  </r>
  <r>
    <n v="2058868"/>
    <x v="307"/>
    <s v="Debt collection"/>
    <x v="13"/>
    <s v="IN"/>
    <x v="0"/>
    <x v="68"/>
    <d v="2016-08-12T00:00:00"/>
    <x v="0"/>
    <x v="2"/>
    <n v="3"/>
    <x v="0"/>
    <x v="0"/>
    <s v="Indiana"/>
  </r>
  <r>
    <n v="472815"/>
    <x v="4"/>
    <s v="Credit reporting"/>
    <x v="25"/>
    <s v="NC"/>
    <x v="0"/>
    <x v="436"/>
    <d v="2013-08-02T00:00:00"/>
    <x v="0"/>
    <x v="3"/>
    <n v="3"/>
    <x v="0"/>
    <x v="0"/>
    <s v="North Carolina"/>
  </r>
  <r>
    <n v="1597267"/>
    <x v="10"/>
    <s v="Mortgage"/>
    <x v="0"/>
    <s v="MN"/>
    <x v="2"/>
    <x v="723"/>
    <d v="2015-10-09T00:00:00"/>
    <x v="4"/>
    <x v="0"/>
    <n v="4"/>
    <x v="0"/>
    <x v="0"/>
    <s v="Minnesota"/>
  </r>
  <r>
    <n v="1454312"/>
    <x v="9"/>
    <s v="Credit reporting"/>
    <x v="8"/>
    <s v="TX"/>
    <x v="0"/>
    <x v="782"/>
    <d v="2015-07-07T00:00:00"/>
    <x v="0"/>
    <x v="0"/>
    <n v="3"/>
    <x v="0"/>
    <x v="0"/>
    <s v="Texas"/>
  </r>
  <r>
    <n v="1856560"/>
    <x v="10"/>
    <s v="Consumer Loan"/>
    <x v="69"/>
    <s v="SC"/>
    <x v="2"/>
    <x v="191"/>
    <d v="2016-03-31T00:00:00"/>
    <x v="1"/>
    <x v="2"/>
    <n v="1"/>
    <x v="0"/>
    <x v="0"/>
    <s v="South Carolina"/>
  </r>
  <r>
    <n v="1884467"/>
    <x v="1003"/>
    <s v="Consumer Loan"/>
    <x v="21"/>
    <s v="OR"/>
    <x v="0"/>
    <x v="757"/>
    <d v="2016-04-18T00:00:00"/>
    <x v="0"/>
    <x v="2"/>
    <n v="2"/>
    <x v="1"/>
    <x v="1"/>
    <s v="Oregon"/>
  </r>
  <r>
    <n v="390453"/>
    <x v="14"/>
    <s v="Credit card"/>
    <x v="31"/>
    <s v="FL"/>
    <x v="0"/>
    <x v="488"/>
    <d v="2013-04-25T00:00:00"/>
    <x v="1"/>
    <x v="3"/>
    <n v="2"/>
    <x v="0"/>
    <x v="0"/>
    <s v="Florida"/>
  </r>
  <r>
    <n v="518482"/>
    <x v="9"/>
    <s v="Credit reporting"/>
    <x v="8"/>
    <s v="WA"/>
    <x v="0"/>
    <x v="356"/>
    <d v="2013-09-06T00:00:00"/>
    <x v="0"/>
    <x v="3"/>
    <n v="3"/>
    <x v="0"/>
    <x v="0"/>
    <s v="Washington"/>
  </r>
  <r>
    <n v="1919163"/>
    <x v="8"/>
    <s v="Mortgage"/>
    <x v="0"/>
    <s v="GA"/>
    <x v="0"/>
    <x v="489"/>
    <d v="2016-05-11T00:00:00"/>
    <x v="0"/>
    <x v="2"/>
    <n v="2"/>
    <x v="0"/>
    <x v="0"/>
    <s v="Georgia"/>
  </r>
  <r>
    <n v="1235201"/>
    <x v="19"/>
    <s v="Mortgage"/>
    <x v="5"/>
    <s v="TX"/>
    <x v="0"/>
    <x v="729"/>
    <d v="2015-02-11T00:00:00"/>
    <x v="0"/>
    <x v="0"/>
    <n v="1"/>
    <x v="0"/>
    <x v="0"/>
    <s v="Texas"/>
  </r>
  <r>
    <n v="1650936"/>
    <x v="782"/>
    <s v="Debt collection"/>
    <x v="22"/>
    <s v="CA"/>
    <x v="0"/>
    <x v="1165"/>
    <d v="2015-11-11T00:00:00"/>
    <x v="0"/>
    <x v="0"/>
    <n v="4"/>
    <x v="0"/>
    <x v="1"/>
    <s v="California"/>
  </r>
  <r>
    <n v="1983035"/>
    <x v="8"/>
    <s v="Mortgage"/>
    <x v="0"/>
    <s v="AZ"/>
    <x v="0"/>
    <x v="24"/>
    <d v="2016-06-23T00:00:00"/>
    <x v="0"/>
    <x v="2"/>
    <n v="2"/>
    <x v="0"/>
    <x v="0"/>
    <s v="Arizona"/>
  </r>
  <r>
    <n v="1923788"/>
    <x v="14"/>
    <s v="Debt collection"/>
    <x v="22"/>
    <s v="MI"/>
    <x v="0"/>
    <x v="1180"/>
    <d v="2016-05-14T00:00:00"/>
    <x v="0"/>
    <x v="2"/>
    <n v="2"/>
    <x v="0"/>
    <x v="0"/>
    <s v="Michigan"/>
  </r>
  <r>
    <n v="950368"/>
    <x v="25"/>
    <s v="Prepaid card"/>
    <x v="33"/>
    <s v="OH"/>
    <x v="3"/>
    <x v="360"/>
    <d v="2014-07-28T00:00:00"/>
    <x v="2"/>
    <x v="1"/>
    <n v="3"/>
    <x v="0"/>
    <x v="0"/>
    <s v="Ohio"/>
  </r>
  <r>
    <n v="1287512"/>
    <x v="25"/>
    <s v="Credit card"/>
    <x v="57"/>
    <s v="NC"/>
    <x v="0"/>
    <x v="499"/>
    <d v="2015-03-17T00:00:00"/>
    <x v="0"/>
    <x v="0"/>
    <n v="1"/>
    <x v="0"/>
    <x v="0"/>
    <s v="North Carolina"/>
  </r>
  <r>
    <n v="318950"/>
    <x v="16"/>
    <s v="Credit card"/>
    <x v="7"/>
    <s v="NV"/>
    <x v="0"/>
    <x v="178"/>
    <d v="2013-02-18T00:00:00"/>
    <x v="0"/>
    <x v="3"/>
    <n v="1"/>
    <x v="0"/>
    <x v="1"/>
    <s v="Nevada"/>
  </r>
  <r>
    <n v="1487361"/>
    <x v="10"/>
    <s v="Mortgage"/>
    <x v="0"/>
    <s v="MI"/>
    <x v="0"/>
    <x v="1340"/>
    <d v="2015-07-27T00:00:00"/>
    <x v="1"/>
    <x v="0"/>
    <n v="3"/>
    <x v="0"/>
    <x v="0"/>
    <s v="Michigan"/>
  </r>
  <r>
    <n v="1697682"/>
    <x v="14"/>
    <s v="Debt collection"/>
    <x v="13"/>
    <m/>
    <x v="0"/>
    <x v="40"/>
    <d v="2015-12-15T00:00:00"/>
    <x v="0"/>
    <x v="0"/>
    <n v="4"/>
    <x v="0"/>
    <x v="0"/>
    <e v="#N/A"/>
  </r>
  <r>
    <n v="1715281"/>
    <x v="890"/>
    <s v="Debt collection"/>
    <x v="22"/>
    <s v="IN"/>
    <x v="0"/>
    <x v="54"/>
    <d v="2015-12-23T00:00:00"/>
    <x v="0"/>
    <x v="0"/>
    <n v="4"/>
    <x v="0"/>
    <x v="0"/>
    <s v="Indiana"/>
  </r>
  <r>
    <n v="1291595"/>
    <x v="18"/>
    <s v="Mortgage"/>
    <x v="0"/>
    <s v="NM"/>
    <x v="1"/>
    <x v="286"/>
    <d v="2015-03-25T00:00:00"/>
    <x v="11"/>
    <x v="0"/>
    <n v="1"/>
    <x v="0"/>
    <x v="0"/>
    <s v="New Mexico"/>
  </r>
  <r>
    <n v="1554688"/>
    <x v="10"/>
    <s v="Bank account or service"/>
    <x v="15"/>
    <s v="CA"/>
    <x v="1"/>
    <x v="1027"/>
    <d v="2015-09-09T00:00:00"/>
    <x v="1"/>
    <x v="0"/>
    <n v="3"/>
    <x v="0"/>
    <x v="1"/>
    <s v="California"/>
  </r>
  <r>
    <n v="852966"/>
    <x v="1"/>
    <s v="Mortgage"/>
    <x v="0"/>
    <s v="NH"/>
    <x v="0"/>
    <x v="143"/>
    <d v="2014-05-16T00:00:00"/>
    <x v="4"/>
    <x v="1"/>
    <n v="2"/>
    <x v="0"/>
    <x v="1"/>
    <s v="New Hampshire"/>
  </r>
  <r>
    <n v="2088032"/>
    <x v="21"/>
    <s v="Credit card"/>
    <x v="48"/>
    <s v="AZ"/>
    <x v="0"/>
    <x v="448"/>
    <d v="2016-08-30T00:00:00"/>
    <x v="0"/>
    <x v="2"/>
    <n v="3"/>
    <x v="0"/>
    <x v="0"/>
    <s v="Arizona"/>
  </r>
  <r>
    <n v="1946138"/>
    <x v="47"/>
    <s v="Debt collection"/>
    <x v="22"/>
    <s v="OH"/>
    <x v="0"/>
    <x v="1246"/>
    <d v="2016-05-29T00:00:00"/>
    <x v="1"/>
    <x v="2"/>
    <n v="2"/>
    <x v="0"/>
    <x v="0"/>
    <s v="Ohio"/>
  </r>
  <r>
    <n v="1419423"/>
    <x v="4"/>
    <s v="Credit reporting"/>
    <x v="8"/>
    <s v="CA"/>
    <x v="0"/>
    <x v="966"/>
    <d v="2015-06-12T00:00:00"/>
    <x v="0"/>
    <x v="0"/>
    <n v="2"/>
    <x v="0"/>
    <x v="0"/>
    <s v="California"/>
  </r>
  <r>
    <n v="1335300"/>
    <x v="313"/>
    <s v="Debt collection"/>
    <x v="22"/>
    <s v="KS"/>
    <x v="0"/>
    <x v="1072"/>
    <d v="2015-04-17T00:00:00"/>
    <x v="0"/>
    <x v="0"/>
    <n v="2"/>
    <x v="0"/>
    <x v="0"/>
    <s v="Kansas"/>
  </r>
  <r>
    <n v="1613088"/>
    <x v="268"/>
    <s v="Credit card"/>
    <x v="57"/>
    <s v="FL"/>
    <x v="0"/>
    <x v="1038"/>
    <d v="2015-10-19T00:00:00"/>
    <x v="0"/>
    <x v="0"/>
    <n v="4"/>
    <x v="0"/>
    <x v="0"/>
    <s v="Florida"/>
  </r>
  <r>
    <n v="1321861"/>
    <x v="197"/>
    <s v="Bank account or service"/>
    <x v="14"/>
    <s v="CO"/>
    <x v="3"/>
    <x v="1008"/>
    <d v="2015-04-10T00:00:00"/>
    <x v="4"/>
    <x v="0"/>
    <n v="2"/>
    <x v="0"/>
    <x v="0"/>
    <s v="Colorado"/>
  </r>
  <r>
    <n v="1529676"/>
    <x v="515"/>
    <s v="Credit card"/>
    <x v="31"/>
    <s v="CA"/>
    <x v="0"/>
    <x v="376"/>
    <d v="2015-08-23T00:00:00"/>
    <x v="4"/>
    <x v="0"/>
    <n v="3"/>
    <x v="0"/>
    <x v="0"/>
    <s v="California"/>
  </r>
  <r>
    <n v="489790"/>
    <x v="51"/>
    <s v="Credit card"/>
    <x v="57"/>
    <s v="NY"/>
    <x v="1"/>
    <x v="907"/>
    <d v="2013-08-16T00:00:00"/>
    <x v="4"/>
    <x v="3"/>
    <n v="3"/>
    <x v="0"/>
    <x v="0"/>
    <s v="New York"/>
  </r>
  <r>
    <n v="1691553"/>
    <x v="9"/>
    <s v="Credit reporting"/>
    <x v="8"/>
    <s v="SC"/>
    <x v="0"/>
    <x v="56"/>
    <d v="2015-12-10T00:00:00"/>
    <x v="0"/>
    <x v="0"/>
    <n v="4"/>
    <x v="0"/>
    <x v="0"/>
    <s v="South Carolina"/>
  </r>
  <r>
    <n v="1539216"/>
    <x v="21"/>
    <s v="Credit card"/>
    <x v="17"/>
    <s v="MO"/>
    <x v="1"/>
    <x v="937"/>
    <d v="2015-09-11T00:00:00"/>
    <x v="27"/>
    <x v="0"/>
    <n v="3"/>
    <x v="0"/>
    <x v="0"/>
    <s v="Missouri"/>
  </r>
  <r>
    <n v="1282985"/>
    <x v="5"/>
    <s v="Debt collection"/>
    <x v="4"/>
    <s v="OK"/>
    <x v="0"/>
    <x v="869"/>
    <d v="2015-03-20T00:00:00"/>
    <x v="12"/>
    <x v="0"/>
    <n v="1"/>
    <x v="0"/>
    <x v="0"/>
    <s v="Oklahoma"/>
  </r>
  <r>
    <n v="316133"/>
    <x v="8"/>
    <s v="Mortgage"/>
    <x v="0"/>
    <s v="NJ"/>
    <x v="1"/>
    <x v="650"/>
    <d v="2013-02-14T00:00:00"/>
    <x v="1"/>
    <x v="3"/>
    <n v="1"/>
    <x v="0"/>
    <x v="0"/>
    <s v="New Jersey"/>
  </r>
  <r>
    <n v="840099"/>
    <x v="1"/>
    <s v="Mortgage"/>
    <x v="0"/>
    <s v="AZ"/>
    <x v="3"/>
    <x v="175"/>
    <d v="2014-05-09T00:00:00"/>
    <x v="7"/>
    <x v="1"/>
    <n v="2"/>
    <x v="0"/>
    <x v="0"/>
    <s v="Arizona"/>
  </r>
  <r>
    <n v="318122"/>
    <x v="19"/>
    <s v="Mortgage"/>
    <x v="37"/>
    <s v="IA"/>
    <x v="0"/>
    <x v="178"/>
    <d v="2013-02-19T00:00:00"/>
    <x v="1"/>
    <x v="3"/>
    <n v="1"/>
    <x v="0"/>
    <x v="0"/>
    <s v="Iowa"/>
  </r>
  <r>
    <n v="1926462"/>
    <x v="17"/>
    <s v="Credit reporting"/>
    <x v="8"/>
    <s v="NY"/>
    <x v="0"/>
    <x v="132"/>
    <d v="2016-05-16T00:00:00"/>
    <x v="0"/>
    <x v="2"/>
    <n v="2"/>
    <x v="0"/>
    <x v="0"/>
    <s v="New York"/>
  </r>
  <r>
    <n v="1900993"/>
    <x v="333"/>
    <s v="Debt collection"/>
    <x v="1"/>
    <s v="FL"/>
    <x v="0"/>
    <x v="559"/>
    <d v="2016-04-28T00:00:00"/>
    <x v="0"/>
    <x v="2"/>
    <n v="2"/>
    <x v="0"/>
    <x v="0"/>
    <s v="Florida"/>
  </r>
  <r>
    <n v="2127281"/>
    <x v="14"/>
    <s v="Credit card"/>
    <x v="30"/>
    <s v="NJ"/>
    <x v="0"/>
    <x v="592"/>
    <d v="2016-09-22T00:00:00"/>
    <x v="0"/>
    <x v="2"/>
    <n v="3"/>
    <x v="0"/>
    <x v="1"/>
    <s v="New Jersey"/>
  </r>
  <r>
    <n v="778079"/>
    <x v="51"/>
    <s v="Credit card"/>
    <x v="24"/>
    <s v="NY"/>
    <x v="0"/>
    <x v="562"/>
    <d v="2014-03-25T00:00:00"/>
    <x v="0"/>
    <x v="1"/>
    <n v="1"/>
    <x v="0"/>
    <x v="0"/>
    <s v="New York"/>
  </r>
  <r>
    <n v="737604"/>
    <x v="5"/>
    <s v="Debt collection"/>
    <x v="22"/>
    <s v="CA"/>
    <x v="1"/>
    <x v="237"/>
    <d v="2014-03-04T00:00:00"/>
    <x v="6"/>
    <x v="1"/>
    <n v="1"/>
    <x v="0"/>
    <x v="0"/>
    <s v="California"/>
  </r>
  <r>
    <n v="732153"/>
    <x v="4"/>
    <s v="Credit reporting"/>
    <x v="3"/>
    <s v="FL"/>
    <x v="0"/>
    <x v="111"/>
    <d v="2014-02-26T00:00:00"/>
    <x v="0"/>
    <x v="1"/>
    <n v="1"/>
    <x v="0"/>
    <x v="0"/>
    <s v="Florida"/>
  </r>
  <r>
    <n v="2044006"/>
    <x v="33"/>
    <s v="Student loan"/>
    <x v="6"/>
    <s v="KY"/>
    <x v="0"/>
    <x v="431"/>
    <d v="2016-08-03T00:00:00"/>
    <x v="0"/>
    <x v="2"/>
    <n v="3"/>
    <x v="0"/>
    <x v="0"/>
    <s v="Kentucky"/>
  </r>
  <r>
    <n v="1596530"/>
    <x v="25"/>
    <s v="Credit card"/>
    <x v="60"/>
    <s v="NM"/>
    <x v="0"/>
    <x v="723"/>
    <d v="2015-10-07T00:00:00"/>
    <x v="0"/>
    <x v="0"/>
    <n v="4"/>
    <x v="0"/>
    <x v="0"/>
    <s v="New Mexico"/>
  </r>
  <r>
    <n v="1027929"/>
    <x v="262"/>
    <s v="Debt collection"/>
    <x v="27"/>
    <s v="PA"/>
    <x v="0"/>
    <x v="769"/>
    <d v="2014-09-18T00:00:00"/>
    <x v="6"/>
    <x v="1"/>
    <n v="3"/>
    <x v="0"/>
    <x v="0"/>
    <s v="Pennsylvania"/>
  </r>
  <r>
    <n v="1637332"/>
    <x v="48"/>
    <s v="Student loan"/>
    <x v="26"/>
    <s v="CA"/>
    <x v="0"/>
    <x v="202"/>
    <d v="2015-11-03T00:00:00"/>
    <x v="0"/>
    <x v="0"/>
    <n v="4"/>
    <x v="0"/>
    <x v="0"/>
    <s v="California"/>
  </r>
  <r>
    <n v="1611204"/>
    <x v="33"/>
    <s v="Student loan"/>
    <x v="6"/>
    <s v="FL"/>
    <x v="3"/>
    <x v="148"/>
    <d v="2015-10-16T00:00:00"/>
    <x v="0"/>
    <x v="0"/>
    <n v="4"/>
    <x v="0"/>
    <x v="0"/>
    <s v="Florida"/>
  </r>
  <r>
    <n v="1444812"/>
    <x v="10"/>
    <s v="Mortgage"/>
    <x v="37"/>
    <s v="TX"/>
    <x v="0"/>
    <x v="240"/>
    <d v="2015-07-07T00:00:00"/>
    <x v="12"/>
    <x v="0"/>
    <n v="2"/>
    <x v="0"/>
    <x v="0"/>
    <s v="Texas"/>
  </r>
  <r>
    <n v="372464"/>
    <x v="10"/>
    <s v="Credit card"/>
    <x v="7"/>
    <s v="VA"/>
    <x v="0"/>
    <x v="157"/>
    <d v="2013-04-03T00:00:00"/>
    <x v="1"/>
    <x v="3"/>
    <n v="2"/>
    <x v="0"/>
    <x v="0"/>
    <s v="Virginia"/>
  </r>
  <r>
    <n v="740825"/>
    <x v="14"/>
    <s v="Debt collection"/>
    <x v="1"/>
    <s v="TX"/>
    <x v="0"/>
    <x v="1102"/>
    <d v="2014-03-04T00:00:00"/>
    <x v="1"/>
    <x v="1"/>
    <n v="1"/>
    <x v="0"/>
    <x v="0"/>
    <s v="Texas"/>
  </r>
  <r>
    <n v="1040975"/>
    <x v="9"/>
    <s v="Credit reporting"/>
    <x v="8"/>
    <s v="FL"/>
    <x v="0"/>
    <x v="922"/>
    <d v="2014-09-23T00:00:00"/>
    <x v="0"/>
    <x v="1"/>
    <n v="3"/>
    <x v="0"/>
    <x v="0"/>
    <s v="Florida"/>
  </r>
  <r>
    <n v="1834356"/>
    <x v="10"/>
    <s v="Mortgage"/>
    <x v="0"/>
    <s v="CA"/>
    <x v="4"/>
    <x v="524"/>
    <d v="2016-03-16T00:00:00"/>
    <x v="0"/>
    <x v="2"/>
    <n v="1"/>
    <x v="0"/>
    <x v="0"/>
    <s v="California"/>
  </r>
  <r>
    <n v="541609"/>
    <x v="19"/>
    <s v="Student loan"/>
    <x v="32"/>
    <s v="LA"/>
    <x v="2"/>
    <x v="589"/>
    <d v="2013-09-26T00:00:00"/>
    <x v="1"/>
    <x v="3"/>
    <n v="3"/>
    <x v="0"/>
    <x v="0"/>
    <s v="Louisiana"/>
  </r>
  <r>
    <n v="558880"/>
    <x v="8"/>
    <s v="Mortgage"/>
    <x v="0"/>
    <s v="NY"/>
    <x v="3"/>
    <x v="364"/>
    <d v="2013-10-16T00:00:00"/>
    <x v="1"/>
    <x v="3"/>
    <n v="4"/>
    <x v="0"/>
    <x v="0"/>
    <s v="New York"/>
  </r>
  <r>
    <n v="1762295"/>
    <x v="1004"/>
    <s v="Debt collection"/>
    <x v="27"/>
    <s v="IL"/>
    <x v="0"/>
    <x v="780"/>
    <d v="2016-02-02T00:00:00"/>
    <x v="2"/>
    <x v="2"/>
    <n v="1"/>
    <x v="1"/>
    <x v="0"/>
    <s v="Illinois"/>
  </r>
  <r>
    <n v="2011749"/>
    <x v="288"/>
    <s v="Prepaid card"/>
    <x v="49"/>
    <s v="NM"/>
    <x v="3"/>
    <x v="656"/>
    <d v="2016-07-18T00:00:00"/>
    <x v="6"/>
    <x v="2"/>
    <n v="3"/>
    <x v="0"/>
    <x v="0"/>
    <s v="New Mexico"/>
  </r>
  <r>
    <n v="514135"/>
    <x v="127"/>
    <s v="Mortgage"/>
    <x v="37"/>
    <s v="GA"/>
    <x v="0"/>
    <x v="885"/>
    <d v="2013-09-05T00:00:00"/>
    <x v="1"/>
    <x v="3"/>
    <n v="3"/>
    <x v="0"/>
    <x v="0"/>
    <s v="Georgia"/>
  </r>
  <r>
    <n v="1957227"/>
    <x v="1"/>
    <s v="Mortgage"/>
    <x v="0"/>
    <s v="CA"/>
    <x v="0"/>
    <x v="69"/>
    <d v="2016-06-10T00:00:00"/>
    <x v="7"/>
    <x v="2"/>
    <n v="2"/>
    <x v="0"/>
    <x v="0"/>
    <s v="California"/>
  </r>
  <r>
    <n v="372811"/>
    <x v="21"/>
    <s v="Credit card"/>
    <x v="24"/>
    <s v="ID"/>
    <x v="0"/>
    <x v="157"/>
    <d v="2013-04-03T00:00:00"/>
    <x v="1"/>
    <x v="3"/>
    <n v="2"/>
    <x v="0"/>
    <x v="0"/>
    <s v="Idaho"/>
  </r>
  <r>
    <n v="998229"/>
    <x v="4"/>
    <s v="Credit reporting"/>
    <x v="3"/>
    <s v="MD"/>
    <x v="0"/>
    <x v="180"/>
    <d v="2014-08-23T00:00:00"/>
    <x v="0"/>
    <x v="1"/>
    <n v="3"/>
    <x v="0"/>
    <x v="0"/>
    <s v="Maryland"/>
  </r>
  <r>
    <n v="2055598"/>
    <x v="662"/>
    <s v="Consumer Loan"/>
    <x v="21"/>
    <s v="LA"/>
    <x v="0"/>
    <x v="1171"/>
    <d v="2016-08-12T00:00:00"/>
    <x v="4"/>
    <x v="2"/>
    <n v="3"/>
    <x v="0"/>
    <x v="0"/>
    <s v="Louisiana"/>
  </r>
  <r>
    <n v="1839093"/>
    <x v="854"/>
    <s v="Debt collection"/>
    <x v="1"/>
    <s v="TX"/>
    <x v="0"/>
    <x v="325"/>
    <d v="2016-03-18T00:00:00"/>
    <x v="0"/>
    <x v="2"/>
    <n v="1"/>
    <x v="0"/>
    <x v="0"/>
    <s v="Texas"/>
  </r>
  <r>
    <n v="1780861"/>
    <x v="8"/>
    <s v="Bank account or service"/>
    <x v="14"/>
    <s v="TX"/>
    <x v="1"/>
    <x v="826"/>
    <d v="2016-02-10T00:00:00"/>
    <x v="1"/>
    <x v="2"/>
    <n v="1"/>
    <x v="0"/>
    <x v="1"/>
    <s v="Texas"/>
  </r>
  <r>
    <n v="1569567"/>
    <x v="14"/>
    <s v="Credit card"/>
    <x v="30"/>
    <s v="TX"/>
    <x v="2"/>
    <x v="541"/>
    <d v="2015-09-22T00:00:00"/>
    <x v="2"/>
    <x v="0"/>
    <n v="3"/>
    <x v="0"/>
    <x v="0"/>
    <s v="Texas"/>
  </r>
  <r>
    <n v="2064874"/>
    <x v="206"/>
    <s v="Student loan"/>
    <x v="6"/>
    <s v="NY"/>
    <x v="0"/>
    <x v="124"/>
    <d v="2016-08-16T00:00:00"/>
    <x v="0"/>
    <x v="2"/>
    <n v="3"/>
    <x v="0"/>
    <x v="0"/>
    <s v="New York"/>
  </r>
  <r>
    <n v="1512397"/>
    <x v="579"/>
    <s v="Mortgage"/>
    <x v="37"/>
    <s v="SC"/>
    <x v="0"/>
    <x v="1080"/>
    <d v="2015-08-11T00:00:00"/>
    <x v="0"/>
    <x v="0"/>
    <n v="3"/>
    <x v="0"/>
    <x v="0"/>
    <s v="South Carolina"/>
  </r>
  <r>
    <n v="1796785"/>
    <x v="4"/>
    <s v="Credit reporting"/>
    <x v="3"/>
    <s v="NY"/>
    <x v="0"/>
    <x v="669"/>
    <d v="2016-02-20T00:00:00"/>
    <x v="0"/>
    <x v="2"/>
    <n v="1"/>
    <x v="0"/>
    <x v="0"/>
    <s v="New York"/>
  </r>
  <r>
    <n v="1594389"/>
    <x v="182"/>
    <s v="Consumer Loan"/>
    <x v="19"/>
    <s v="WV"/>
    <x v="0"/>
    <x v="67"/>
    <d v="2015-10-06T00:00:00"/>
    <x v="0"/>
    <x v="0"/>
    <n v="4"/>
    <x v="0"/>
    <x v="1"/>
    <s v="West Virginia"/>
  </r>
  <r>
    <n v="1328239"/>
    <x v="452"/>
    <s v="Mortgage"/>
    <x v="0"/>
    <s v="MI"/>
    <x v="0"/>
    <x v="683"/>
    <d v="2015-04-13T00:00:00"/>
    <x v="0"/>
    <x v="0"/>
    <n v="2"/>
    <x v="0"/>
    <x v="0"/>
    <s v="Michigan"/>
  </r>
  <r>
    <n v="1632421"/>
    <x v="4"/>
    <s v="Credit reporting"/>
    <x v="8"/>
    <s v="TX"/>
    <x v="0"/>
    <x v="39"/>
    <d v="2015-10-30T00:00:00"/>
    <x v="0"/>
    <x v="0"/>
    <n v="4"/>
    <x v="0"/>
    <x v="0"/>
    <s v="Texas"/>
  </r>
  <r>
    <n v="1945118"/>
    <x v="155"/>
    <s v="Consumer Loan"/>
    <x v="19"/>
    <s v="TX"/>
    <x v="0"/>
    <x v="863"/>
    <d v="2016-05-27T00:00:00"/>
    <x v="0"/>
    <x v="2"/>
    <n v="2"/>
    <x v="0"/>
    <x v="0"/>
    <s v="Texas"/>
  </r>
  <r>
    <n v="1108963"/>
    <x v="8"/>
    <s v="Mortgage"/>
    <x v="0"/>
    <s v="NM"/>
    <x v="0"/>
    <x v="1291"/>
    <d v="2014-11-08T00:00:00"/>
    <x v="0"/>
    <x v="1"/>
    <n v="4"/>
    <x v="0"/>
    <x v="1"/>
    <s v="New Mexico"/>
  </r>
  <r>
    <n v="1975437"/>
    <x v="125"/>
    <s v="Bank account or service"/>
    <x v="12"/>
    <s v="NY"/>
    <x v="1"/>
    <x v="568"/>
    <d v="2016-06-21T00:00:00"/>
    <x v="1"/>
    <x v="2"/>
    <n v="2"/>
    <x v="0"/>
    <x v="0"/>
    <s v="New York"/>
  </r>
  <r>
    <n v="1794555"/>
    <x v="881"/>
    <s v="Debt collection"/>
    <x v="27"/>
    <s v="FL"/>
    <x v="0"/>
    <x v="165"/>
    <d v="2016-02-18T00:00:00"/>
    <x v="0"/>
    <x v="2"/>
    <n v="1"/>
    <x v="0"/>
    <x v="0"/>
    <s v="Florida"/>
  </r>
  <r>
    <n v="1111939"/>
    <x v="33"/>
    <s v="Student loan"/>
    <x v="26"/>
    <s v="MA"/>
    <x v="0"/>
    <x v="615"/>
    <d v="2014-11-12T00:00:00"/>
    <x v="0"/>
    <x v="1"/>
    <n v="4"/>
    <x v="0"/>
    <x v="1"/>
    <s v="Massachusetts"/>
  </r>
  <r>
    <n v="1488776"/>
    <x v="1005"/>
    <s v="Payday loan"/>
    <x v="46"/>
    <s v="NM"/>
    <x v="0"/>
    <x v="397"/>
    <d v="2015-07-27T00:00:00"/>
    <x v="0"/>
    <x v="0"/>
    <n v="3"/>
    <x v="0"/>
    <x v="0"/>
    <s v="New Mexico"/>
  </r>
  <r>
    <n v="541837"/>
    <x v="8"/>
    <s v="Bank account or service"/>
    <x v="12"/>
    <s v="CA"/>
    <x v="0"/>
    <x v="589"/>
    <d v="2013-09-27T00:00:00"/>
    <x v="4"/>
    <x v="3"/>
    <n v="3"/>
    <x v="0"/>
    <x v="1"/>
    <s v="California"/>
  </r>
  <r>
    <n v="679250"/>
    <x v="713"/>
    <s v="Debt collection"/>
    <x v="13"/>
    <s v="CA"/>
    <x v="0"/>
    <x v="498"/>
    <d v="2014-01-22T00:00:00"/>
    <x v="0"/>
    <x v="1"/>
    <n v="1"/>
    <x v="0"/>
    <x v="0"/>
    <s v="California"/>
  </r>
  <r>
    <n v="1575130"/>
    <x v="340"/>
    <s v="Debt collection"/>
    <x v="22"/>
    <s v="CT"/>
    <x v="0"/>
    <x v="1040"/>
    <d v="2015-09-24T00:00:00"/>
    <x v="4"/>
    <x v="0"/>
    <n v="3"/>
    <x v="0"/>
    <x v="0"/>
    <s v="Connecticut"/>
  </r>
  <r>
    <n v="1205796"/>
    <x v="209"/>
    <s v="Debt collection"/>
    <x v="27"/>
    <s v="TN"/>
    <x v="0"/>
    <x v="314"/>
    <d v="2015-01-23T00:00:00"/>
    <x v="0"/>
    <x v="0"/>
    <n v="1"/>
    <x v="1"/>
    <x v="0"/>
    <s v="Tennessee"/>
  </r>
  <r>
    <n v="1595908"/>
    <x v="754"/>
    <s v="Consumer Loan"/>
    <x v="21"/>
    <s v="CA"/>
    <x v="0"/>
    <x v="67"/>
    <d v="2015-10-07T00:00:00"/>
    <x v="1"/>
    <x v="0"/>
    <n v="4"/>
    <x v="0"/>
    <x v="0"/>
    <s v="California"/>
  </r>
  <r>
    <n v="965823"/>
    <x v="28"/>
    <s v="Bank account or service"/>
    <x v="9"/>
    <s v="FL"/>
    <x v="0"/>
    <x v="1099"/>
    <d v="2014-08-02T00:00:00"/>
    <x v="0"/>
    <x v="1"/>
    <n v="3"/>
    <x v="0"/>
    <x v="0"/>
    <s v="Florida"/>
  </r>
  <r>
    <n v="1742369"/>
    <x v="51"/>
    <s v="Student loan"/>
    <x v="26"/>
    <s v="MA"/>
    <x v="1"/>
    <x v="162"/>
    <d v="2016-01-14T00:00:00"/>
    <x v="0"/>
    <x v="2"/>
    <n v="1"/>
    <x v="0"/>
    <x v="0"/>
    <s v="Massachusetts"/>
  </r>
  <r>
    <n v="1850551"/>
    <x v="95"/>
    <s v="Bank account or service"/>
    <x v="12"/>
    <s v="TX"/>
    <x v="0"/>
    <x v="60"/>
    <d v="2016-03-25T00:00:00"/>
    <x v="0"/>
    <x v="2"/>
    <n v="1"/>
    <x v="0"/>
    <x v="1"/>
    <s v="Texas"/>
  </r>
  <r>
    <n v="376558"/>
    <x v="10"/>
    <s v="Mortgage"/>
    <x v="0"/>
    <s v="GA"/>
    <x v="4"/>
    <x v="513"/>
    <d v="2013-04-09T00:00:00"/>
    <x v="1"/>
    <x v="3"/>
    <n v="2"/>
    <x v="0"/>
    <x v="0"/>
    <s v="Georgia"/>
  </r>
  <r>
    <n v="887420"/>
    <x v="60"/>
    <s v="Debt collection"/>
    <x v="1"/>
    <s v="MI"/>
    <x v="0"/>
    <x v="490"/>
    <d v="2014-06-09T00:00:00"/>
    <x v="0"/>
    <x v="1"/>
    <n v="2"/>
    <x v="0"/>
    <x v="0"/>
    <s v="Michigan"/>
  </r>
  <r>
    <n v="1348630"/>
    <x v="9"/>
    <s v="Credit reporting"/>
    <x v="8"/>
    <s v="WI"/>
    <x v="0"/>
    <x v="226"/>
    <d v="2015-04-27T00:00:00"/>
    <x v="0"/>
    <x v="0"/>
    <n v="2"/>
    <x v="0"/>
    <x v="0"/>
    <s v="Wisconsin"/>
  </r>
  <r>
    <n v="1584095"/>
    <x v="9"/>
    <s v="Credit reporting"/>
    <x v="25"/>
    <s v="OK"/>
    <x v="1"/>
    <x v="153"/>
    <d v="2015-10-20T00:00:00"/>
    <x v="36"/>
    <x v="0"/>
    <n v="3"/>
    <x v="0"/>
    <x v="0"/>
    <s v="Oklahoma"/>
  </r>
  <r>
    <n v="1016156"/>
    <x v="28"/>
    <s v="Consumer Loan"/>
    <x v="19"/>
    <s v="AZ"/>
    <x v="0"/>
    <x v="224"/>
    <d v="2014-09-05T00:00:00"/>
    <x v="0"/>
    <x v="1"/>
    <n v="3"/>
    <x v="0"/>
    <x v="1"/>
    <s v="Arizona"/>
  </r>
  <r>
    <n v="1071889"/>
    <x v="11"/>
    <s v="Debt collection"/>
    <x v="22"/>
    <s v="SC"/>
    <x v="0"/>
    <x v="27"/>
    <d v="2014-10-15T00:00:00"/>
    <x v="0"/>
    <x v="1"/>
    <n v="4"/>
    <x v="0"/>
    <x v="0"/>
    <s v="South Carolina"/>
  </r>
  <r>
    <n v="1283510"/>
    <x v="35"/>
    <s v="Mortgage"/>
    <x v="0"/>
    <s v="MD"/>
    <x v="0"/>
    <x v="1320"/>
    <d v="2015-03-20T00:00:00"/>
    <x v="2"/>
    <x v="0"/>
    <n v="1"/>
    <x v="0"/>
    <x v="0"/>
    <s v="Maryland"/>
  </r>
  <r>
    <n v="947411"/>
    <x v="1"/>
    <s v="Mortgage"/>
    <x v="42"/>
    <s v="GA"/>
    <x v="0"/>
    <x v="289"/>
    <d v="2014-07-25T00:00:00"/>
    <x v="7"/>
    <x v="1"/>
    <n v="3"/>
    <x v="0"/>
    <x v="0"/>
    <s v="Georgia"/>
  </r>
  <r>
    <n v="1939512"/>
    <x v="9"/>
    <s v="Credit reporting"/>
    <x v="8"/>
    <s v="TX"/>
    <x v="0"/>
    <x v="399"/>
    <d v="2016-05-24T00:00:00"/>
    <x v="0"/>
    <x v="2"/>
    <n v="2"/>
    <x v="0"/>
    <x v="1"/>
    <s v="Texas"/>
  </r>
  <r>
    <n v="1363219"/>
    <x v="35"/>
    <s v="Debt collection"/>
    <x v="4"/>
    <s v="DE"/>
    <x v="0"/>
    <x v="747"/>
    <d v="2015-05-06T00:00:00"/>
    <x v="0"/>
    <x v="0"/>
    <n v="2"/>
    <x v="0"/>
    <x v="0"/>
    <s v="Delaware"/>
  </r>
  <r>
    <n v="1982848"/>
    <x v="8"/>
    <s v="Bank account or service"/>
    <x v="15"/>
    <s v="WI"/>
    <x v="0"/>
    <x v="24"/>
    <d v="2016-06-23T00:00:00"/>
    <x v="0"/>
    <x v="2"/>
    <n v="2"/>
    <x v="0"/>
    <x v="0"/>
    <s v="Wisconsin"/>
  </r>
  <r>
    <n v="1705168"/>
    <x v="483"/>
    <s v="Debt collection"/>
    <x v="13"/>
    <s v="FL"/>
    <x v="0"/>
    <x v="585"/>
    <d v="2015-12-17T00:00:00"/>
    <x v="0"/>
    <x v="0"/>
    <n v="4"/>
    <x v="0"/>
    <x v="0"/>
    <s v="Florida"/>
  </r>
  <r>
    <n v="221394"/>
    <x v="14"/>
    <s v="Mortgage"/>
    <x v="0"/>
    <s v="WI"/>
    <x v="0"/>
    <x v="915"/>
    <d v="2013-01-03T00:00:00"/>
    <x v="0"/>
    <x v="3"/>
    <n v="1"/>
    <x v="0"/>
    <x v="1"/>
    <s v="Wisconsin"/>
  </r>
  <r>
    <n v="1241406"/>
    <x v="51"/>
    <s v="Credit card"/>
    <x v="31"/>
    <s v="NE"/>
    <x v="0"/>
    <x v="813"/>
    <d v="2015-02-15T00:00:00"/>
    <x v="0"/>
    <x v="0"/>
    <n v="1"/>
    <x v="0"/>
    <x v="0"/>
    <s v="Nebraska"/>
  </r>
  <r>
    <n v="1356446"/>
    <x v="10"/>
    <s v="Bank account or service"/>
    <x v="15"/>
    <s v="CA"/>
    <x v="0"/>
    <x v="719"/>
    <d v="2015-05-01T00:00:00"/>
    <x v="0"/>
    <x v="0"/>
    <n v="2"/>
    <x v="0"/>
    <x v="0"/>
    <s v="California"/>
  </r>
  <r>
    <n v="1182664"/>
    <x v="10"/>
    <s v="Bank account or service"/>
    <x v="9"/>
    <s v="NY"/>
    <x v="4"/>
    <x v="146"/>
    <d v="2015-01-07T00:00:00"/>
    <x v="1"/>
    <x v="0"/>
    <n v="1"/>
    <x v="0"/>
    <x v="1"/>
    <s v="New York"/>
  </r>
  <r>
    <n v="2010258"/>
    <x v="82"/>
    <s v="Debt collection"/>
    <x v="1"/>
    <s v="OH"/>
    <x v="0"/>
    <x v="658"/>
    <d v="2016-07-13T00:00:00"/>
    <x v="0"/>
    <x v="2"/>
    <n v="3"/>
    <x v="0"/>
    <x v="0"/>
    <s v="Ohio"/>
  </r>
  <r>
    <n v="2147620"/>
    <x v="20"/>
    <s v="Mortgage"/>
    <x v="5"/>
    <s v="CA"/>
    <x v="0"/>
    <x v="1359"/>
    <d v="2016-10-05T00:00:00"/>
    <x v="0"/>
    <x v="2"/>
    <n v="4"/>
    <x v="0"/>
    <x v="1"/>
    <s v="California"/>
  </r>
  <r>
    <n v="629817"/>
    <x v="33"/>
    <s v="Student loan"/>
    <x v="19"/>
    <s v="GA"/>
    <x v="3"/>
    <x v="859"/>
    <d v="2013-12-16T00:00:00"/>
    <x v="2"/>
    <x v="3"/>
    <n v="4"/>
    <x v="0"/>
    <x v="0"/>
    <s v="Georgia"/>
  </r>
  <r>
    <n v="540372"/>
    <x v="16"/>
    <s v="Credit card"/>
    <x v="17"/>
    <s v="CA"/>
    <x v="0"/>
    <x v="57"/>
    <d v="2013-09-24T00:00:00"/>
    <x v="0"/>
    <x v="3"/>
    <n v="3"/>
    <x v="0"/>
    <x v="0"/>
    <s v="California"/>
  </r>
  <r>
    <n v="1841565"/>
    <x v="14"/>
    <s v="Mortgage"/>
    <x v="42"/>
    <s v="NY"/>
    <x v="0"/>
    <x v="943"/>
    <d v="2016-03-21T00:00:00"/>
    <x v="0"/>
    <x v="2"/>
    <n v="1"/>
    <x v="0"/>
    <x v="0"/>
    <s v="New York"/>
  </r>
  <r>
    <n v="806563"/>
    <x v="88"/>
    <s v="Debt collection"/>
    <x v="4"/>
    <s v="IA"/>
    <x v="0"/>
    <x v="1362"/>
    <d v="2014-04-13T00:00:00"/>
    <x v="0"/>
    <x v="1"/>
    <n v="2"/>
    <x v="0"/>
    <x v="0"/>
    <s v="Iowa"/>
  </r>
  <r>
    <n v="440722"/>
    <x v="1"/>
    <s v="Mortgage"/>
    <x v="0"/>
    <s v="NY"/>
    <x v="0"/>
    <x v="838"/>
    <d v="2013-06-25T00:00:00"/>
    <x v="1"/>
    <x v="3"/>
    <n v="2"/>
    <x v="0"/>
    <x v="0"/>
    <s v="New York"/>
  </r>
  <r>
    <n v="1679846"/>
    <x v="62"/>
    <s v="Credit card"/>
    <x v="35"/>
    <s v="IL"/>
    <x v="0"/>
    <x v="802"/>
    <d v="2015-12-02T00:00:00"/>
    <x v="0"/>
    <x v="0"/>
    <n v="4"/>
    <x v="0"/>
    <x v="0"/>
    <s v="Illinois"/>
  </r>
  <r>
    <n v="1485753"/>
    <x v="23"/>
    <s v="Money transfers"/>
    <x v="50"/>
    <s v="GA"/>
    <x v="0"/>
    <x v="119"/>
    <d v="2015-07-24T00:00:00"/>
    <x v="0"/>
    <x v="0"/>
    <n v="3"/>
    <x v="0"/>
    <x v="0"/>
    <s v="Georgia"/>
  </r>
  <r>
    <n v="1728981"/>
    <x v="367"/>
    <s v="Credit card"/>
    <x v="24"/>
    <s v="TX"/>
    <x v="0"/>
    <x v="618"/>
    <d v="2016-01-08T00:00:00"/>
    <x v="7"/>
    <x v="2"/>
    <n v="1"/>
    <x v="0"/>
    <x v="0"/>
    <s v="Texas"/>
  </r>
  <r>
    <n v="2044302"/>
    <x v="860"/>
    <s v="Consumer Loan"/>
    <x v="21"/>
    <s v="CA"/>
    <x v="0"/>
    <x v="652"/>
    <d v="2016-08-04T00:00:00"/>
    <x v="0"/>
    <x v="2"/>
    <n v="3"/>
    <x v="0"/>
    <x v="1"/>
    <s v="California"/>
  </r>
  <r>
    <n v="1170358"/>
    <x v="35"/>
    <s v="Mortgage"/>
    <x v="0"/>
    <s v="MD"/>
    <x v="0"/>
    <x v="424"/>
    <d v="2014-12-24T00:00:00"/>
    <x v="0"/>
    <x v="1"/>
    <n v="4"/>
    <x v="0"/>
    <x v="1"/>
    <s v="Maryland"/>
  </r>
  <r>
    <n v="1292842"/>
    <x v="5"/>
    <s v="Debt collection"/>
    <x v="22"/>
    <s v="TX"/>
    <x v="1"/>
    <x v="458"/>
    <d v="2015-03-26T00:00:00"/>
    <x v="11"/>
    <x v="0"/>
    <n v="1"/>
    <x v="0"/>
    <x v="0"/>
    <s v="Texas"/>
  </r>
  <r>
    <n v="2059914"/>
    <x v="19"/>
    <s v="Bank account or service"/>
    <x v="14"/>
    <s v="CO"/>
    <x v="0"/>
    <x v="18"/>
    <d v="2016-08-11T00:00:00"/>
    <x v="0"/>
    <x v="2"/>
    <n v="3"/>
    <x v="1"/>
    <x v="0"/>
    <s v="Colorado"/>
  </r>
  <r>
    <n v="644273"/>
    <x v="19"/>
    <s v="Bank account or service"/>
    <x v="15"/>
    <s v="FL"/>
    <x v="0"/>
    <x v="1260"/>
    <d v="2013-12-30T00:00:00"/>
    <x v="11"/>
    <x v="3"/>
    <n v="4"/>
    <x v="0"/>
    <x v="1"/>
    <s v="Florida"/>
  </r>
  <r>
    <n v="1958045"/>
    <x v="60"/>
    <s v="Debt collection"/>
    <x v="22"/>
    <s v="TX"/>
    <x v="0"/>
    <x v="69"/>
    <d v="2016-06-07T00:00:00"/>
    <x v="0"/>
    <x v="2"/>
    <n v="2"/>
    <x v="0"/>
    <x v="1"/>
    <s v="Texas"/>
  </r>
  <r>
    <n v="1801115"/>
    <x v="20"/>
    <s v="Mortgage"/>
    <x v="0"/>
    <s v="OR"/>
    <x v="1"/>
    <x v="482"/>
    <d v="2016-02-26T00:00:00"/>
    <x v="4"/>
    <x v="2"/>
    <n v="1"/>
    <x v="0"/>
    <x v="0"/>
    <s v="Oregon"/>
  </r>
  <r>
    <n v="1968334"/>
    <x v="95"/>
    <s v="Credit card"/>
    <x v="24"/>
    <s v="AL"/>
    <x v="0"/>
    <x v="466"/>
    <d v="2016-06-14T00:00:00"/>
    <x v="0"/>
    <x v="2"/>
    <n v="2"/>
    <x v="0"/>
    <x v="0"/>
    <s v="Alabama"/>
  </r>
  <r>
    <n v="866624"/>
    <x v="10"/>
    <s v="Bank account or service"/>
    <x v="15"/>
    <s v="MI"/>
    <x v="3"/>
    <x v="304"/>
    <d v="2014-05-28T00:00:00"/>
    <x v="2"/>
    <x v="1"/>
    <n v="2"/>
    <x v="0"/>
    <x v="0"/>
    <s v="Michigan"/>
  </r>
  <r>
    <n v="1159925"/>
    <x v="1"/>
    <s v="Mortgage"/>
    <x v="5"/>
    <s v="NC"/>
    <x v="2"/>
    <x v="451"/>
    <d v="2014-12-18T00:00:00"/>
    <x v="1"/>
    <x v="1"/>
    <n v="4"/>
    <x v="0"/>
    <x v="0"/>
    <s v="North Carolina"/>
  </r>
  <r>
    <n v="1591607"/>
    <x v="232"/>
    <s v="Debt collection"/>
    <x v="4"/>
    <s v="OH"/>
    <x v="0"/>
    <x v="1230"/>
    <d v="2015-10-03T00:00:00"/>
    <x v="0"/>
    <x v="0"/>
    <n v="4"/>
    <x v="0"/>
    <x v="0"/>
    <s v="Ohio"/>
  </r>
  <r>
    <n v="1077259"/>
    <x v="45"/>
    <s v="Credit card"/>
    <x v="57"/>
    <s v="NC"/>
    <x v="0"/>
    <x v="648"/>
    <d v="2014-10-24T00:00:00"/>
    <x v="6"/>
    <x v="1"/>
    <n v="4"/>
    <x v="0"/>
    <x v="0"/>
    <s v="North Carolina"/>
  </r>
  <r>
    <n v="1086638"/>
    <x v="14"/>
    <s v="Credit card"/>
    <x v="17"/>
    <s v="SC"/>
    <x v="0"/>
    <x v="1296"/>
    <d v="2014-10-25T00:00:00"/>
    <x v="0"/>
    <x v="1"/>
    <n v="4"/>
    <x v="0"/>
    <x v="0"/>
    <s v="South Carolina"/>
  </r>
  <r>
    <n v="860524"/>
    <x v="1006"/>
    <s v="Debt collection"/>
    <x v="22"/>
    <s v="SC"/>
    <x v="3"/>
    <x v="172"/>
    <d v="2014-05-21T00:00:00"/>
    <x v="1"/>
    <x v="1"/>
    <n v="2"/>
    <x v="0"/>
    <x v="0"/>
    <s v="South Carolina"/>
  </r>
  <r>
    <n v="1825899"/>
    <x v="95"/>
    <s v="Mortgage"/>
    <x v="0"/>
    <s v="TX"/>
    <x v="0"/>
    <x v="1100"/>
    <d v="2016-03-10T00:00:00"/>
    <x v="0"/>
    <x v="2"/>
    <n v="1"/>
    <x v="0"/>
    <x v="0"/>
    <s v="Texas"/>
  </r>
  <r>
    <n v="986257"/>
    <x v="18"/>
    <s v="Mortgage"/>
    <x v="0"/>
    <s v="KY"/>
    <x v="2"/>
    <x v="1028"/>
    <d v="2014-08-19T00:00:00"/>
    <x v="6"/>
    <x v="1"/>
    <n v="3"/>
    <x v="0"/>
    <x v="0"/>
    <s v="Kentucky"/>
  </r>
  <r>
    <n v="1069748"/>
    <x v="33"/>
    <s v="Student loan"/>
    <x v="6"/>
    <s v="CA"/>
    <x v="0"/>
    <x v="1122"/>
    <d v="2014-10-14T00:00:00"/>
    <x v="0"/>
    <x v="1"/>
    <n v="4"/>
    <x v="0"/>
    <x v="0"/>
    <s v="California"/>
  </r>
  <r>
    <n v="356035"/>
    <x v="19"/>
    <s v="Bank account or service"/>
    <x v="9"/>
    <s v="NC"/>
    <x v="1"/>
    <x v="663"/>
    <d v="2013-03-18T00:00:00"/>
    <x v="7"/>
    <x v="3"/>
    <n v="1"/>
    <x v="0"/>
    <x v="0"/>
    <s v="North Carolina"/>
  </r>
  <r>
    <n v="1111502"/>
    <x v="19"/>
    <s v="Mortgage"/>
    <x v="42"/>
    <s v="PA"/>
    <x v="0"/>
    <x v="197"/>
    <d v="2014-11-11T00:00:00"/>
    <x v="0"/>
    <x v="1"/>
    <n v="4"/>
    <x v="0"/>
    <x v="0"/>
    <s v="Pennsylvania"/>
  </r>
  <r>
    <n v="1452732"/>
    <x v="16"/>
    <s v="Consumer Loan"/>
    <x v="21"/>
    <s v="NC"/>
    <x v="0"/>
    <x v="196"/>
    <d v="2015-07-09T00:00:00"/>
    <x v="7"/>
    <x v="0"/>
    <n v="3"/>
    <x v="0"/>
    <x v="0"/>
    <s v="North Carolina"/>
  </r>
  <r>
    <n v="712839"/>
    <x v="62"/>
    <s v="Bank account or service"/>
    <x v="12"/>
    <s v="NY"/>
    <x v="2"/>
    <x v="400"/>
    <d v="2014-02-21T00:00:00"/>
    <x v="8"/>
    <x v="1"/>
    <n v="1"/>
    <x v="0"/>
    <x v="0"/>
    <s v="New York"/>
  </r>
  <r>
    <n v="657262"/>
    <x v="17"/>
    <s v="Credit reporting"/>
    <x v="8"/>
    <s v="TX"/>
    <x v="0"/>
    <x v="861"/>
    <d v="2014-01-07T00:00:00"/>
    <x v="0"/>
    <x v="1"/>
    <n v="1"/>
    <x v="0"/>
    <x v="1"/>
    <s v="Texas"/>
  </r>
  <r>
    <n v="1127909"/>
    <x v="19"/>
    <s v="Mortgage"/>
    <x v="0"/>
    <s v="NM"/>
    <x v="1"/>
    <x v="89"/>
    <d v="2014-11-24T00:00:00"/>
    <x v="2"/>
    <x v="1"/>
    <n v="4"/>
    <x v="0"/>
    <x v="1"/>
    <s v="New Mexico"/>
  </r>
  <r>
    <n v="708069"/>
    <x v="168"/>
    <s v="Bank account or service"/>
    <x v="12"/>
    <s v="OH"/>
    <x v="0"/>
    <x v="657"/>
    <d v="2014-02-11T00:00:00"/>
    <x v="0"/>
    <x v="1"/>
    <n v="1"/>
    <x v="0"/>
    <x v="0"/>
    <s v="Ohio"/>
  </r>
  <r>
    <n v="812180"/>
    <x v="10"/>
    <s v="Bank account or service"/>
    <x v="14"/>
    <s v="CA"/>
    <x v="0"/>
    <x v="179"/>
    <d v="2014-04-22T00:00:00"/>
    <x v="11"/>
    <x v="1"/>
    <n v="2"/>
    <x v="0"/>
    <x v="0"/>
    <s v="California"/>
  </r>
  <r>
    <n v="838723"/>
    <x v="117"/>
    <s v="Mortgage"/>
    <x v="0"/>
    <s v="AZ"/>
    <x v="0"/>
    <x v="765"/>
    <d v="2014-05-05T00:00:00"/>
    <x v="0"/>
    <x v="1"/>
    <n v="2"/>
    <x v="0"/>
    <x v="0"/>
    <s v="Arizona"/>
  </r>
  <r>
    <n v="978622"/>
    <x v="21"/>
    <s v="Credit card"/>
    <x v="30"/>
    <s v="AZ"/>
    <x v="0"/>
    <x v="460"/>
    <d v="2014-08-11T00:00:00"/>
    <x v="0"/>
    <x v="1"/>
    <n v="3"/>
    <x v="0"/>
    <x v="0"/>
    <s v="Arizona"/>
  </r>
  <r>
    <n v="1649795"/>
    <x v="1"/>
    <s v="Mortgage"/>
    <x v="0"/>
    <s v="IN"/>
    <x v="1"/>
    <x v="362"/>
    <d v="2015-11-13T00:00:00"/>
    <x v="7"/>
    <x v="0"/>
    <n v="4"/>
    <x v="0"/>
    <x v="0"/>
    <s v="Indiana"/>
  </r>
  <r>
    <n v="1826918"/>
    <x v="9"/>
    <s v="Credit reporting"/>
    <x v="3"/>
    <s v="CA"/>
    <x v="0"/>
    <x v="1100"/>
    <d v="2016-03-10T00:00:00"/>
    <x v="0"/>
    <x v="2"/>
    <n v="1"/>
    <x v="0"/>
    <x v="0"/>
    <s v="California"/>
  </r>
  <r>
    <n v="1872609"/>
    <x v="933"/>
    <s v="Bank account or service"/>
    <x v="12"/>
    <s v="GA"/>
    <x v="0"/>
    <x v="189"/>
    <d v="2016-04-11T00:00:00"/>
    <x v="1"/>
    <x v="2"/>
    <n v="2"/>
    <x v="0"/>
    <x v="1"/>
    <s v="Georgia"/>
  </r>
  <r>
    <n v="1111709"/>
    <x v="14"/>
    <s v="Credit card"/>
    <x v="2"/>
    <s v="OR"/>
    <x v="0"/>
    <x v="197"/>
    <d v="2014-11-11T00:00:00"/>
    <x v="0"/>
    <x v="1"/>
    <n v="4"/>
    <x v="0"/>
    <x v="1"/>
    <s v="Oregon"/>
  </r>
  <r>
    <n v="1640653"/>
    <x v="62"/>
    <s v="Bank account or service"/>
    <x v="12"/>
    <s v="CA"/>
    <x v="3"/>
    <x v="206"/>
    <d v="2015-11-05T00:00:00"/>
    <x v="1"/>
    <x v="0"/>
    <n v="4"/>
    <x v="0"/>
    <x v="0"/>
    <s v="California"/>
  </r>
  <r>
    <n v="1993306"/>
    <x v="17"/>
    <s v="Credit reporting"/>
    <x v="3"/>
    <s v="PA"/>
    <x v="0"/>
    <x v="15"/>
    <d v="2016-06-30T00:00:00"/>
    <x v="0"/>
    <x v="2"/>
    <n v="2"/>
    <x v="0"/>
    <x v="0"/>
    <s v="Pennsylvania"/>
  </r>
  <r>
    <n v="2037737"/>
    <x v="0"/>
    <s v="Mortgage"/>
    <x v="0"/>
    <s v="IL"/>
    <x v="0"/>
    <x v="1116"/>
    <d v="2016-07-29T00:00:00"/>
    <x v="0"/>
    <x v="2"/>
    <n v="3"/>
    <x v="0"/>
    <x v="0"/>
    <s v="Illinois"/>
  </r>
  <r>
    <n v="1159989"/>
    <x v="288"/>
    <s v="Bank account or service"/>
    <x v="9"/>
    <s v="FL"/>
    <x v="0"/>
    <x v="576"/>
    <d v="2014-12-16T00:00:00"/>
    <x v="0"/>
    <x v="1"/>
    <n v="4"/>
    <x v="0"/>
    <x v="1"/>
    <s v="Florida"/>
  </r>
  <r>
    <n v="1106068"/>
    <x v="88"/>
    <s v="Consumer Loan"/>
    <x v="21"/>
    <s v="TX"/>
    <x v="0"/>
    <x v="805"/>
    <d v="2014-11-06T00:00:00"/>
    <x v="0"/>
    <x v="1"/>
    <n v="4"/>
    <x v="0"/>
    <x v="1"/>
    <s v="Texas"/>
  </r>
  <r>
    <n v="1959255"/>
    <x v="229"/>
    <s v="Debt collection"/>
    <x v="22"/>
    <s v="TX"/>
    <x v="0"/>
    <x v="871"/>
    <d v="2016-06-08T00:00:00"/>
    <x v="0"/>
    <x v="2"/>
    <n v="2"/>
    <x v="0"/>
    <x v="1"/>
    <s v="Texas"/>
  </r>
  <r>
    <n v="1795189"/>
    <x v="22"/>
    <s v="Bank account or service"/>
    <x v="15"/>
    <s v="MI"/>
    <x v="1"/>
    <x v="480"/>
    <d v="2016-02-24T00:00:00"/>
    <x v="2"/>
    <x v="2"/>
    <n v="1"/>
    <x v="0"/>
    <x v="0"/>
    <s v="Michigan"/>
  </r>
  <r>
    <n v="461538"/>
    <x v="1007"/>
    <s v="Mortgage"/>
    <x v="5"/>
    <s v="TX"/>
    <x v="0"/>
    <x v="390"/>
    <d v="2013-07-24T00:00:00"/>
    <x v="2"/>
    <x v="3"/>
    <n v="3"/>
    <x v="0"/>
    <x v="0"/>
    <s v="Texas"/>
  </r>
  <r>
    <n v="416297"/>
    <x v="10"/>
    <s v="Credit card"/>
    <x v="38"/>
    <s v="IL"/>
    <x v="0"/>
    <x v="912"/>
    <d v="2013-05-24T00:00:00"/>
    <x v="0"/>
    <x v="3"/>
    <n v="2"/>
    <x v="0"/>
    <x v="1"/>
    <s v="Illinois"/>
  </r>
  <r>
    <n v="378154"/>
    <x v="1"/>
    <s v="Mortgage"/>
    <x v="0"/>
    <s v="TX"/>
    <x v="1"/>
    <x v="902"/>
    <d v="2013-04-10T00:00:00"/>
    <x v="1"/>
    <x v="3"/>
    <n v="2"/>
    <x v="0"/>
    <x v="0"/>
    <s v="Texas"/>
  </r>
  <r>
    <n v="1604195"/>
    <x v="14"/>
    <s v="Bank account or service"/>
    <x v="12"/>
    <s v="WI"/>
    <x v="3"/>
    <x v="100"/>
    <d v="2015-10-15T00:00:00"/>
    <x v="4"/>
    <x v="0"/>
    <n v="4"/>
    <x v="0"/>
    <x v="0"/>
    <s v="Wisconsin"/>
  </r>
  <r>
    <n v="535069"/>
    <x v="9"/>
    <s v="Credit reporting"/>
    <x v="8"/>
    <s v="NC"/>
    <x v="0"/>
    <x v="773"/>
    <d v="2013-09-19T00:00:00"/>
    <x v="0"/>
    <x v="3"/>
    <n v="3"/>
    <x v="0"/>
    <x v="0"/>
    <s v="North Carolina"/>
  </r>
  <r>
    <n v="1252776"/>
    <x v="912"/>
    <s v="Mortgage"/>
    <x v="0"/>
    <s v="VA"/>
    <x v="0"/>
    <x v="710"/>
    <d v="2015-02-23T00:00:00"/>
    <x v="0"/>
    <x v="0"/>
    <n v="1"/>
    <x v="0"/>
    <x v="0"/>
    <s v="Virginia"/>
  </r>
  <r>
    <n v="797119"/>
    <x v="642"/>
    <s v="Debt collection"/>
    <x v="4"/>
    <s v="CA"/>
    <x v="0"/>
    <x v="269"/>
    <d v="2014-04-10T00:00:00"/>
    <x v="7"/>
    <x v="1"/>
    <n v="2"/>
    <x v="0"/>
    <x v="0"/>
    <s v="California"/>
  </r>
  <r>
    <n v="1886499"/>
    <x v="21"/>
    <s v="Credit card"/>
    <x v="31"/>
    <s v="SC"/>
    <x v="0"/>
    <x v="508"/>
    <d v="2016-04-19T00:00:00"/>
    <x v="0"/>
    <x v="2"/>
    <n v="2"/>
    <x v="0"/>
    <x v="0"/>
    <s v="South Carolina"/>
  </r>
  <r>
    <n v="467815"/>
    <x v="10"/>
    <s v="Bank account or service"/>
    <x v="9"/>
    <s v="VA"/>
    <x v="0"/>
    <x v="292"/>
    <d v="2013-07-29T00:00:00"/>
    <x v="7"/>
    <x v="3"/>
    <n v="3"/>
    <x v="0"/>
    <x v="0"/>
    <s v="Virginia"/>
  </r>
  <r>
    <n v="1729544"/>
    <x v="233"/>
    <s v="Debt collection"/>
    <x v="27"/>
    <s v="RI"/>
    <x v="0"/>
    <x v="225"/>
    <d v="2016-01-06T00:00:00"/>
    <x v="0"/>
    <x v="2"/>
    <n v="1"/>
    <x v="0"/>
    <x v="1"/>
    <s v="Rhode Island"/>
  </r>
  <r>
    <n v="1481162"/>
    <x v="1"/>
    <s v="Mortgage"/>
    <x v="0"/>
    <s v="VA"/>
    <x v="0"/>
    <x v="297"/>
    <d v="2015-07-22T00:00:00"/>
    <x v="0"/>
    <x v="0"/>
    <n v="3"/>
    <x v="0"/>
    <x v="1"/>
    <s v="Virginia"/>
  </r>
  <r>
    <n v="1098100"/>
    <x v="5"/>
    <s v="Debt collection"/>
    <x v="22"/>
    <s v="AL"/>
    <x v="0"/>
    <x v="1031"/>
    <d v="2014-11-06T00:00:00"/>
    <x v="7"/>
    <x v="1"/>
    <n v="4"/>
    <x v="0"/>
    <x v="0"/>
    <s v="Alabama"/>
  </r>
  <r>
    <n v="447940"/>
    <x v="16"/>
    <s v="Credit card"/>
    <x v="54"/>
    <s v="AR"/>
    <x v="1"/>
    <x v="1074"/>
    <d v="2013-07-05T00:00:00"/>
    <x v="7"/>
    <x v="3"/>
    <n v="3"/>
    <x v="0"/>
    <x v="0"/>
    <s v="Arkansas"/>
  </r>
  <r>
    <n v="1829604"/>
    <x v="25"/>
    <s v="Debt collection"/>
    <x v="4"/>
    <s v="MD"/>
    <x v="0"/>
    <x v="1049"/>
    <d v="2016-03-12T00:00:00"/>
    <x v="0"/>
    <x v="2"/>
    <n v="1"/>
    <x v="0"/>
    <x v="1"/>
    <s v="Maryland"/>
  </r>
  <r>
    <n v="1706701"/>
    <x v="8"/>
    <s v="Mortgage"/>
    <x v="0"/>
    <s v="NY"/>
    <x v="0"/>
    <x v="585"/>
    <d v="2015-12-18T00:00:00"/>
    <x v="1"/>
    <x v="0"/>
    <n v="4"/>
    <x v="0"/>
    <x v="0"/>
    <s v="New York"/>
  </r>
  <r>
    <n v="543480"/>
    <x v="4"/>
    <s v="Credit reporting"/>
    <x v="25"/>
    <s v="FL"/>
    <x v="0"/>
    <x v="614"/>
    <d v="2013-09-26T00:00:00"/>
    <x v="0"/>
    <x v="3"/>
    <n v="3"/>
    <x v="0"/>
    <x v="0"/>
    <s v="Florida"/>
  </r>
  <r>
    <n v="367268"/>
    <x v="16"/>
    <s v="Credit card"/>
    <x v="54"/>
    <s v="WI"/>
    <x v="0"/>
    <x v="1166"/>
    <d v="2013-03-27T00:00:00"/>
    <x v="0"/>
    <x v="3"/>
    <n v="1"/>
    <x v="0"/>
    <x v="1"/>
    <s v="Wisconsin"/>
  </r>
  <r>
    <n v="1565718"/>
    <x v="51"/>
    <s v="Debt collection"/>
    <x v="13"/>
    <s v="CA"/>
    <x v="0"/>
    <x v="391"/>
    <d v="2015-09-15T00:00:00"/>
    <x v="0"/>
    <x v="0"/>
    <n v="3"/>
    <x v="0"/>
    <x v="1"/>
    <s v="California"/>
  </r>
  <r>
    <n v="879319"/>
    <x v="25"/>
    <s v="Credit card"/>
    <x v="62"/>
    <s v="CA"/>
    <x v="0"/>
    <x v="265"/>
    <d v="2014-06-03T00:00:00"/>
    <x v="0"/>
    <x v="1"/>
    <n v="2"/>
    <x v="0"/>
    <x v="0"/>
    <s v="California"/>
  </r>
  <r>
    <n v="428851"/>
    <x v="22"/>
    <s v="Mortgage"/>
    <x v="0"/>
    <s v="OH"/>
    <x v="0"/>
    <x v="509"/>
    <d v="2013-06-12T00:00:00"/>
    <x v="1"/>
    <x v="3"/>
    <n v="2"/>
    <x v="0"/>
    <x v="0"/>
    <s v="Ohio"/>
  </r>
  <r>
    <n v="1893396"/>
    <x v="9"/>
    <s v="Credit reporting"/>
    <x v="25"/>
    <s v="IA"/>
    <x v="0"/>
    <x v="1363"/>
    <d v="2016-04-24T00:00:00"/>
    <x v="0"/>
    <x v="2"/>
    <n v="2"/>
    <x v="0"/>
    <x v="0"/>
    <s v="Iowa"/>
  </r>
  <r>
    <n v="673989"/>
    <x v="1008"/>
    <s v="Student loan"/>
    <x v="6"/>
    <s v="FL"/>
    <x v="0"/>
    <x v="1124"/>
    <d v="2014-01-18T00:00:00"/>
    <x v="0"/>
    <x v="1"/>
    <n v="1"/>
    <x v="0"/>
    <x v="1"/>
    <s v="Florida"/>
  </r>
  <r>
    <n v="1047030"/>
    <x v="8"/>
    <s v="Mortgage"/>
    <x v="0"/>
    <s v="MI"/>
    <x v="0"/>
    <x v="359"/>
    <d v="2014-09-26T00:00:00"/>
    <x v="0"/>
    <x v="1"/>
    <n v="3"/>
    <x v="0"/>
    <x v="1"/>
    <s v="Michigan"/>
  </r>
  <r>
    <n v="1411465"/>
    <x v="223"/>
    <s v="Debt collection"/>
    <x v="1"/>
    <s v="VT"/>
    <x v="0"/>
    <x v="794"/>
    <d v="2015-06-08T00:00:00"/>
    <x v="0"/>
    <x v="0"/>
    <n v="2"/>
    <x v="0"/>
    <x v="1"/>
    <s v="Vermont"/>
  </r>
  <r>
    <n v="2021970"/>
    <x v="563"/>
    <s v="Debt collection"/>
    <x v="22"/>
    <s v="NV"/>
    <x v="0"/>
    <x v="214"/>
    <d v="2016-07-20T00:00:00"/>
    <x v="0"/>
    <x v="2"/>
    <n v="3"/>
    <x v="0"/>
    <x v="1"/>
    <s v="Nevada"/>
  </r>
  <r>
    <n v="1336103"/>
    <x v="10"/>
    <s v="Mortgage"/>
    <x v="0"/>
    <s v="WA"/>
    <x v="0"/>
    <x v="1123"/>
    <d v="2015-04-18T00:00:00"/>
    <x v="0"/>
    <x v="0"/>
    <n v="2"/>
    <x v="0"/>
    <x v="0"/>
    <s v="Washington"/>
  </r>
  <r>
    <n v="1861463"/>
    <x v="39"/>
    <s v="Debt collection"/>
    <x v="22"/>
    <s v="IL"/>
    <x v="0"/>
    <x v="1217"/>
    <d v="2016-04-02T00:00:00"/>
    <x v="0"/>
    <x v="2"/>
    <n v="2"/>
    <x v="0"/>
    <x v="0"/>
    <s v="Illinois"/>
  </r>
  <r>
    <n v="1215836"/>
    <x v="1"/>
    <s v="Mortgage"/>
    <x v="37"/>
    <s v="NE"/>
    <x v="0"/>
    <x v="851"/>
    <d v="2015-01-29T00:00:00"/>
    <x v="0"/>
    <x v="0"/>
    <n v="1"/>
    <x v="0"/>
    <x v="1"/>
    <s v="Nebraska"/>
  </r>
  <r>
    <n v="397017"/>
    <x v="259"/>
    <s v="Consumer Loan"/>
    <x v="39"/>
    <s v="OH"/>
    <x v="1"/>
    <x v="879"/>
    <d v="2013-05-02T00:00:00"/>
    <x v="0"/>
    <x v="3"/>
    <n v="2"/>
    <x v="0"/>
    <x v="0"/>
    <s v="Ohio"/>
  </r>
  <r>
    <n v="1882414"/>
    <x v="16"/>
    <s v="Credit card"/>
    <x v="34"/>
    <s v="NC"/>
    <x v="0"/>
    <x v="1073"/>
    <d v="2016-04-16T00:00:00"/>
    <x v="0"/>
    <x v="2"/>
    <n v="2"/>
    <x v="0"/>
    <x v="0"/>
    <s v="North Carolina"/>
  </r>
  <r>
    <n v="452395"/>
    <x v="19"/>
    <s v="Bank account or service"/>
    <x v="12"/>
    <s v="CA"/>
    <x v="0"/>
    <x v="1148"/>
    <d v="2013-07-11T00:00:00"/>
    <x v="4"/>
    <x v="3"/>
    <n v="3"/>
    <x v="0"/>
    <x v="0"/>
    <s v="California"/>
  </r>
  <r>
    <n v="1795141"/>
    <x v="1"/>
    <s v="Mortgage"/>
    <x v="0"/>
    <s v="FL"/>
    <x v="0"/>
    <x v="480"/>
    <d v="2016-02-19T00:00:00"/>
    <x v="0"/>
    <x v="2"/>
    <n v="1"/>
    <x v="0"/>
    <x v="0"/>
    <s v="Florida"/>
  </r>
  <r>
    <n v="1334413"/>
    <x v="980"/>
    <s v="Mortgage"/>
    <x v="5"/>
    <s v="CA"/>
    <x v="0"/>
    <x v="1072"/>
    <d v="2015-04-17T00:00:00"/>
    <x v="0"/>
    <x v="0"/>
    <n v="2"/>
    <x v="0"/>
    <x v="0"/>
    <s v="California"/>
  </r>
  <r>
    <n v="318693"/>
    <x v="28"/>
    <s v="Bank account or service"/>
    <x v="15"/>
    <s v="FL"/>
    <x v="1"/>
    <x v="583"/>
    <d v="2013-02-19T00:00:00"/>
    <x v="7"/>
    <x v="3"/>
    <n v="1"/>
    <x v="0"/>
    <x v="0"/>
    <s v="Florida"/>
  </r>
  <r>
    <n v="503304"/>
    <x v="28"/>
    <s v="Bank account or service"/>
    <x v="9"/>
    <s v="SC"/>
    <x v="0"/>
    <x v="128"/>
    <d v="2013-08-26T00:00:00"/>
    <x v="4"/>
    <x v="3"/>
    <n v="3"/>
    <x v="0"/>
    <x v="0"/>
    <s v="South Carolina"/>
  </r>
  <r>
    <n v="1799886"/>
    <x v="3"/>
    <s v="Credit card"/>
    <x v="57"/>
    <s v="IN"/>
    <x v="0"/>
    <x v="459"/>
    <d v="2016-02-23T00:00:00"/>
    <x v="0"/>
    <x v="2"/>
    <n v="1"/>
    <x v="0"/>
    <x v="0"/>
    <s v="Indiana"/>
  </r>
  <r>
    <n v="963634"/>
    <x v="604"/>
    <s v="Debt collection"/>
    <x v="1"/>
    <s v="CA"/>
    <x v="0"/>
    <x v="1298"/>
    <d v="2014-07-31T00:00:00"/>
    <x v="0"/>
    <x v="1"/>
    <n v="3"/>
    <x v="0"/>
    <x v="0"/>
    <s v="California"/>
  </r>
  <r>
    <n v="717716"/>
    <x v="313"/>
    <s v="Debt collection"/>
    <x v="27"/>
    <s v="TX"/>
    <x v="0"/>
    <x v="395"/>
    <d v="2014-02-18T00:00:00"/>
    <x v="0"/>
    <x v="1"/>
    <n v="1"/>
    <x v="0"/>
    <x v="0"/>
    <s v="Texas"/>
  </r>
  <r>
    <n v="864100"/>
    <x v="20"/>
    <s v="Consumer Loan"/>
    <x v="21"/>
    <s v="MD"/>
    <x v="0"/>
    <x v="537"/>
    <d v="2014-05-22T00:00:00"/>
    <x v="0"/>
    <x v="1"/>
    <n v="2"/>
    <x v="0"/>
    <x v="0"/>
    <s v="Maryland"/>
  </r>
  <r>
    <n v="1768679"/>
    <x v="893"/>
    <s v="Student loan"/>
    <x v="6"/>
    <s v="NY"/>
    <x v="0"/>
    <x v="523"/>
    <d v="2016-02-02T00:00:00"/>
    <x v="0"/>
    <x v="2"/>
    <n v="1"/>
    <x v="0"/>
    <x v="0"/>
    <s v="New York"/>
  </r>
  <r>
    <n v="422274"/>
    <x v="6"/>
    <s v="Bank account or service"/>
    <x v="9"/>
    <s v="FL"/>
    <x v="0"/>
    <x v="667"/>
    <d v="2013-06-03T00:00:00"/>
    <x v="1"/>
    <x v="3"/>
    <n v="2"/>
    <x v="0"/>
    <x v="0"/>
    <s v="Florida"/>
  </r>
  <r>
    <n v="685320"/>
    <x v="19"/>
    <s v="Credit card"/>
    <x v="31"/>
    <s v="CA"/>
    <x v="3"/>
    <x v="461"/>
    <d v="2014-02-04T00:00:00"/>
    <x v="21"/>
    <x v="1"/>
    <n v="1"/>
    <x v="0"/>
    <x v="0"/>
    <s v="California"/>
  </r>
  <r>
    <n v="1331784"/>
    <x v="90"/>
    <s v="Debt collection"/>
    <x v="1"/>
    <s v="AZ"/>
    <x v="0"/>
    <x v="47"/>
    <d v="2015-04-17T00:00:00"/>
    <x v="4"/>
    <x v="0"/>
    <n v="2"/>
    <x v="0"/>
    <x v="0"/>
    <s v="Arizona"/>
  </r>
  <r>
    <n v="1959534"/>
    <x v="614"/>
    <s v="Consumer Loan"/>
    <x v="21"/>
    <s v="FL"/>
    <x v="0"/>
    <x v="871"/>
    <d v="2016-06-08T00:00:00"/>
    <x v="0"/>
    <x v="2"/>
    <n v="2"/>
    <x v="0"/>
    <x v="1"/>
    <s v="Florida"/>
  </r>
  <r>
    <n v="2089096"/>
    <x v="21"/>
    <s v="Debt collection"/>
    <x v="1"/>
    <s v="IA"/>
    <x v="1"/>
    <x v="448"/>
    <d v="2016-08-30T00:00:00"/>
    <x v="0"/>
    <x v="2"/>
    <n v="3"/>
    <x v="0"/>
    <x v="0"/>
    <s v="Iowa"/>
  </r>
  <r>
    <n v="1382973"/>
    <x v="10"/>
    <s v="Bank account or service"/>
    <x v="12"/>
    <s v="FL"/>
    <x v="0"/>
    <x v="120"/>
    <d v="2015-05-19T00:00:00"/>
    <x v="0"/>
    <x v="0"/>
    <n v="2"/>
    <x v="0"/>
    <x v="0"/>
    <s v="Florida"/>
  </r>
  <r>
    <n v="1520068"/>
    <x v="20"/>
    <s v="Consumer Loan"/>
    <x v="21"/>
    <s v="WA"/>
    <x v="0"/>
    <x v="1229"/>
    <d v="2015-08-17T00:00:00"/>
    <x v="7"/>
    <x v="0"/>
    <n v="3"/>
    <x v="0"/>
    <x v="0"/>
    <s v="Washington"/>
  </r>
  <r>
    <n v="644375"/>
    <x v="10"/>
    <s v="Bank account or service"/>
    <x v="12"/>
    <s v="CA"/>
    <x v="1"/>
    <x v="1052"/>
    <d v="2013-12-31T00:00:00"/>
    <x v="2"/>
    <x v="3"/>
    <n v="4"/>
    <x v="0"/>
    <x v="1"/>
    <s v="California"/>
  </r>
  <r>
    <n v="1398248"/>
    <x v="41"/>
    <s v="Debt collection"/>
    <x v="22"/>
    <s v="VA"/>
    <x v="0"/>
    <x v="1223"/>
    <d v="2015-05-29T00:00:00"/>
    <x v="0"/>
    <x v="0"/>
    <n v="2"/>
    <x v="0"/>
    <x v="0"/>
    <s v="Virginia"/>
  </r>
  <r>
    <n v="1562882"/>
    <x v="14"/>
    <s v="Credit card"/>
    <x v="34"/>
    <s v="NJ"/>
    <x v="1"/>
    <x v="470"/>
    <d v="2015-09-17T00:00:00"/>
    <x v="7"/>
    <x v="0"/>
    <n v="3"/>
    <x v="0"/>
    <x v="0"/>
    <s v="New Jersey"/>
  </r>
  <r>
    <n v="1721980"/>
    <x v="14"/>
    <s v="Debt collection"/>
    <x v="27"/>
    <s v="MA"/>
    <x v="0"/>
    <x v="416"/>
    <d v="2015-12-30T00:00:00"/>
    <x v="0"/>
    <x v="0"/>
    <n v="4"/>
    <x v="0"/>
    <x v="0"/>
    <s v="Massachusetts"/>
  </r>
  <r>
    <n v="342936"/>
    <x v="8"/>
    <s v="Mortgage"/>
    <x v="0"/>
    <s v="FL"/>
    <x v="1"/>
    <x v="1197"/>
    <d v="2013-03-07T00:00:00"/>
    <x v="1"/>
    <x v="3"/>
    <n v="1"/>
    <x v="0"/>
    <x v="0"/>
    <s v="Florida"/>
  </r>
  <r>
    <n v="1894223"/>
    <x v="4"/>
    <s v="Credit reporting"/>
    <x v="8"/>
    <s v="IL"/>
    <x v="0"/>
    <x v="1056"/>
    <d v="2016-04-25T00:00:00"/>
    <x v="0"/>
    <x v="2"/>
    <n v="2"/>
    <x v="0"/>
    <x v="0"/>
    <s v="Illinois"/>
  </r>
  <r>
    <n v="1075192"/>
    <x v="714"/>
    <s v="Debt collection"/>
    <x v="13"/>
    <s v="NY"/>
    <x v="0"/>
    <x v="671"/>
    <d v="2014-10-16T00:00:00"/>
    <x v="0"/>
    <x v="1"/>
    <n v="4"/>
    <x v="0"/>
    <x v="0"/>
    <s v="New York"/>
  </r>
  <r>
    <n v="1705910"/>
    <x v="10"/>
    <s v="Mortgage"/>
    <x v="5"/>
    <s v="MA"/>
    <x v="3"/>
    <x v="585"/>
    <d v="2015-12-17T00:00:00"/>
    <x v="0"/>
    <x v="0"/>
    <n v="4"/>
    <x v="0"/>
    <x v="1"/>
    <s v="Massachusetts"/>
  </r>
  <r>
    <n v="864035"/>
    <x v="5"/>
    <s v="Debt collection"/>
    <x v="4"/>
    <s v="NJ"/>
    <x v="0"/>
    <x v="537"/>
    <d v="2014-05-22T00:00:00"/>
    <x v="0"/>
    <x v="1"/>
    <n v="2"/>
    <x v="0"/>
    <x v="0"/>
    <s v="New Jersey"/>
  </r>
  <r>
    <n v="1326542"/>
    <x v="33"/>
    <s v="Student loan"/>
    <x v="6"/>
    <s v="CA"/>
    <x v="0"/>
    <x v="683"/>
    <d v="2015-04-13T00:00:00"/>
    <x v="0"/>
    <x v="0"/>
    <n v="2"/>
    <x v="0"/>
    <x v="0"/>
    <s v="California"/>
  </r>
  <r>
    <n v="406617"/>
    <x v="1009"/>
    <s v="Mortgage"/>
    <x v="5"/>
    <s v="TX"/>
    <x v="0"/>
    <x v="371"/>
    <d v="2013-06-19T00:00:00"/>
    <x v="9"/>
    <x v="3"/>
    <n v="2"/>
    <x v="0"/>
    <x v="1"/>
    <s v="Texas"/>
  </r>
  <r>
    <n v="1160492"/>
    <x v="115"/>
    <s v="Debt collection"/>
    <x v="1"/>
    <s v="NY"/>
    <x v="0"/>
    <x v="451"/>
    <d v="2014-12-17T00:00:00"/>
    <x v="0"/>
    <x v="1"/>
    <n v="4"/>
    <x v="0"/>
    <x v="0"/>
    <s v="New York"/>
  </r>
  <r>
    <n v="357724"/>
    <x v="16"/>
    <s v="Credit card"/>
    <x v="20"/>
    <s v="NY"/>
    <x v="1"/>
    <x v="663"/>
    <d v="2013-03-18T00:00:00"/>
    <x v="7"/>
    <x v="3"/>
    <n v="1"/>
    <x v="0"/>
    <x v="1"/>
    <s v="New York"/>
  </r>
  <r>
    <n v="505862"/>
    <x v="741"/>
    <s v="Mortgage"/>
    <x v="5"/>
    <s v="AL"/>
    <x v="0"/>
    <x v="315"/>
    <d v="2013-08-28T00:00:00"/>
    <x v="1"/>
    <x v="3"/>
    <n v="3"/>
    <x v="0"/>
    <x v="0"/>
    <s v="Alabama"/>
  </r>
  <r>
    <n v="1265975"/>
    <x v="20"/>
    <s v="Debt collection"/>
    <x v="13"/>
    <s v="VA"/>
    <x v="0"/>
    <x v="1025"/>
    <d v="2015-03-03T00:00:00"/>
    <x v="0"/>
    <x v="0"/>
    <n v="1"/>
    <x v="0"/>
    <x v="0"/>
    <s v="Virginia"/>
  </r>
  <r>
    <n v="702849"/>
    <x v="19"/>
    <s v="Bank account or service"/>
    <x v="36"/>
    <s v="NC"/>
    <x v="1"/>
    <x v="401"/>
    <d v="2014-02-07T00:00:00"/>
    <x v="4"/>
    <x v="1"/>
    <n v="1"/>
    <x v="0"/>
    <x v="1"/>
    <s v="North Carolina"/>
  </r>
  <r>
    <n v="1504895"/>
    <x v="623"/>
    <s v="Debt collection"/>
    <x v="1"/>
    <s v="WA"/>
    <x v="0"/>
    <x v="980"/>
    <d v="2015-08-05T00:00:00"/>
    <x v="0"/>
    <x v="0"/>
    <n v="3"/>
    <x v="0"/>
    <x v="0"/>
    <s v="Washington"/>
  </r>
  <r>
    <n v="1578203"/>
    <x v="90"/>
    <s v="Debt collection"/>
    <x v="22"/>
    <s v="FL"/>
    <x v="1"/>
    <x v="236"/>
    <d v="2015-09-28T00:00:00"/>
    <x v="6"/>
    <x v="0"/>
    <n v="3"/>
    <x v="0"/>
    <x v="0"/>
    <s v="Florida"/>
  </r>
  <r>
    <n v="634530"/>
    <x v="18"/>
    <s v="Mortgage"/>
    <x v="0"/>
    <s v="GA"/>
    <x v="0"/>
    <x v="1108"/>
    <d v="2013-12-14T00:00:00"/>
    <x v="0"/>
    <x v="3"/>
    <n v="4"/>
    <x v="0"/>
    <x v="0"/>
    <s v="Georgia"/>
  </r>
  <r>
    <n v="854119"/>
    <x v="19"/>
    <s v="Bank account or service"/>
    <x v="15"/>
    <s v="TX"/>
    <x v="0"/>
    <x v="171"/>
    <d v="2014-05-15T00:00:00"/>
    <x v="0"/>
    <x v="1"/>
    <n v="2"/>
    <x v="0"/>
    <x v="0"/>
    <s v="Texas"/>
  </r>
  <r>
    <n v="330656"/>
    <x v="35"/>
    <s v="Mortgage"/>
    <x v="0"/>
    <s v="MO"/>
    <x v="0"/>
    <x v="1003"/>
    <d v="2013-02-26T00:00:00"/>
    <x v="1"/>
    <x v="3"/>
    <n v="1"/>
    <x v="0"/>
    <x v="1"/>
    <s v="Missouri"/>
  </r>
  <r>
    <n v="1463642"/>
    <x v="82"/>
    <s v="Debt collection"/>
    <x v="27"/>
    <s v="NC"/>
    <x v="0"/>
    <x v="1059"/>
    <d v="2015-07-11T00:00:00"/>
    <x v="0"/>
    <x v="0"/>
    <n v="3"/>
    <x v="0"/>
    <x v="0"/>
    <s v="North Carolina"/>
  </r>
  <r>
    <n v="1329147"/>
    <x v="1"/>
    <s v="Mortgage"/>
    <x v="0"/>
    <s v="CT"/>
    <x v="0"/>
    <x v="161"/>
    <d v="2015-04-14T00:00:00"/>
    <x v="0"/>
    <x v="0"/>
    <n v="2"/>
    <x v="0"/>
    <x v="1"/>
    <s v="Connecticut"/>
  </r>
  <r>
    <n v="1424220"/>
    <x v="35"/>
    <s v="Mortgage"/>
    <x v="0"/>
    <s v="CO"/>
    <x v="0"/>
    <x v="672"/>
    <d v="2015-06-16T00:00:00"/>
    <x v="0"/>
    <x v="0"/>
    <n v="2"/>
    <x v="0"/>
    <x v="0"/>
    <s v="Colorado"/>
  </r>
  <r>
    <n v="857124"/>
    <x v="14"/>
    <s v="Bank account or service"/>
    <x v="12"/>
    <s v="FL"/>
    <x v="0"/>
    <x v="246"/>
    <d v="2014-05-17T00:00:00"/>
    <x v="0"/>
    <x v="1"/>
    <n v="2"/>
    <x v="0"/>
    <x v="0"/>
    <s v="Florida"/>
  </r>
  <r>
    <n v="855787"/>
    <x v="1010"/>
    <s v="Debt collection"/>
    <x v="1"/>
    <s v="VA"/>
    <x v="2"/>
    <x v="1215"/>
    <d v="2014-05-20T00:00:00"/>
    <x v="6"/>
    <x v="1"/>
    <n v="2"/>
    <x v="0"/>
    <x v="0"/>
    <s v="Virginia"/>
  </r>
  <r>
    <n v="1946127"/>
    <x v="8"/>
    <s v="Credit card"/>
    <x v="34"/>
    <s v="ME"/>
    <x v="0"/>
    <x v="1246"/>
    <d v="2016-05-28T00:00:00"/>
    <x v="0"/>
    <x v="2"/>
    <n v="2"/>
    <x v="0"/>
    <x v="0"/>
    <s v="Maine"/>
  </r>
  <r>
    <n v="1320554"/>
    <x v="4"/>
    <s v="Credit reporting"/>
    <x v="8"/>
    <s v="IL"/>
    <x v="0"/>
    <x v="1008"/>
    <d v="2015-04-10T00:00:00"/>
    <x v="4"/>
    <x v="0"/>
    <n v="2"/>
    <x v="0"/>
    <x v="1"/>
    <s v="Illinois"/>
  </r>
  <r>
    <n v="1903168"/>
    <x v="4"/>
    <s v="Credit reporting"/>
    <x v="44"/>
    <s v="TX"/>
    <x v="4"/>
    <x v="1045"/>
    <d v="2016-04-29T00:00:00"/>
    <x v="0"/>
    <x v="2"/>
    <n v="2"/>
    <x v="0"/>
    <x v="0"/>
    <s v="Texas"/>
  </r>
  <r>
    <n v="374158"/>
    <x v="25"/>
    <s v="Credit card"/>
    <x v="24"/>
    <s v="NY"/>
    <x v="0"/>
    <x v="956"/>
    <d v="2013-04-04T00:00:00"/>
    <x v="0"/>
    <x v="3"/>
    <n v="2"/>
    <x v="0"/>
    <x v="1"/>
    <s v="New York"/>
  </r>
  <r>
    <n v="1760035"/>
    <x v="33"/>
    <s v="Student loan"/>
    <x v="26"/>
    <s v="DC"/>
    <x v="0"/>
    <x v="263"/>
    <d v="2016-01-27T00:00:00"/>
    <x v="0"/>
    <x v="2"/>
    <n v="1"/>
    <x v="0"/>
    <x v="1"/>
    <s v="District of Columbia"/>
  </r>
  <r>
    <n v="1566370"/>
    <x v="7"/>
    <s v="Student loan"/>
    <x v="26"/>
    <s v="PA"/>
    <x v="0"/>
    <x v="391"/>
    <d v="2015-09-15T00:00:00"/>
    <x v="0"/>
    <x v="0"/>
    <n v="3"/>
    <x v="0"/>
    <x v="0"/>
    <s v="Pennsylvania"/>
  </r>
  <r>
    <n v="1938120"/>
    <x v="368"/>
    <s v="Debt collection"/>
    <x v="4"/>
    <s v="CA"/>
    <x v="0"/>
    <x v="978"/>
    <d v="2016-05-26T00:00:00"/>
    <x v="7"/>
    <x v="2"/>
    <n v="2"/>
    <x v="0"/>
    <x v="0"/>
    <s v="California"/>
  </r>
  <r>
    <n v="1163933"/>
    <x v="165"/>
    <s v="Mortgage"/>
    <x v="5"/>
    <s v="FL"/>
    <x v="0"/>
    <x v="539"/>
    <d v="2015-01-13T00:00:00"/>
    <x v="39"/>
    <x v="1"/>
    <n v="4"/>
    <x v="0"/>
    <x v="0"/>
    <s v="Florida"/>
  </r>
  <r>
    <n v="1468365"/>
    <x v="427"/>
    <s v="Mortgage"/>
    <x v="5"/>
    <s v="NJ"/>
    <x v="0"/>
    <x v="87"/>
    <d v="2015-07-14T00:00:00"/>
    <x v="0"/>
    <x v="0"/>
    <n v="3"/>
    <x v="0"/>
    <x v="0"/>
    <s v="New Jersey"/>
  </r>
  <r>
    <n v="2101430"/>
    <x v="28"/>
    <s v="Bank account or service"/>
    <x v="9"/>
    <s v="NJ"/>
    <x v="0"/>
    <x v="1107"/>
    <d v="2016-09-09T00:00:00"/>
    <x v="1"/>
    <x v="2"/>
    <n v="3"/>
    <x v="0"/>
    <x v="0"/>
    <s v="New Jersey"/>
  </r>
  <r>
    <n v="1110698"/>
    <x v="41"/>
    <s v="Student loan"/>
    <x v="6"/>
    <s v="CA"/>
    <x v="0"/>
    <x v="1133"/>
    <d v="2014-12-15T00:00:00"/>
    <x v="54"/>
    <x v="1"/>
    <n v="4"/>
    <x v="0"/>
    <x v="0"/>
    <s v="California"/>
  </r>
  <r>
    <n v="1729435"/>
    <x v="19"/>
    <s v="Mortgage"/>
    <x v="0"/>
    <s v="CA"/>
    <x v="0"/>
    <x v="225"/>
    <d v="2016-01-06T00:00:00"/>
    <x v="0"/>
    <x v="2"/>
    <n v="1"/>
    <x v="0"/>
    <x v="0"/>
    <s v="California"/>
  </r>
  <r>
    <n v="1361134"/>
    <x v="19"/>
    <s v="Mortgage"/>
    <x v="0"/>
    <s v="PA"/>
    <x v="0"/>
    <x v="833"/>
    <d v="2015-05-05T00:00:00"/>
    <x v="0"/>
    <x v="0"/>
    <n v="2"/>
    <x v="0"/>
    <x v="0"/>
    <s v="Pennsylvania"/>
  </r>
  <r>
    <n v="2036353"/>
    <x v="273"/>
    <s v="Consumer Loan"/>
    <x v="19"/>
    <s v="CA"/>
    <x v="0"/>
    <x v="904"/>
    <d v="2016-07-28T00:00:00"/>
    <x v="0"/>
    <x v="2"/>
    <n v="3"/>
    <x v="0"/>
    <x v="0"/>
    <s v="California"/>
  </r>
  <r>
    <n v="616466"/>
    <x v="33"/>
    <s v="Student loan"/>
    <x v="32"/>
    <s v="OH"/>
    <x v="0"/>
    <x v="276"/>
    <d v="2013-11-30T00:00:00"/>
    <x v="0"/>
    <x v="3"/>
    <n v="4"/>
    <x v="0"/>
    <x v="0"/>
    <s v="Ohio"/>
  </r>
  <r>
    <n v="1821469"/>
    <x v="82"/>
    <s v="Debt collection"/>
    <x v="22"/>
    <s v="MA"/>
    <x v="0"/>
    <x v="874"/>
    <d v="2016-03-09T00:00:00"/>
    <x v="0"/>
    <x v="2"/>
    <n v="1"/>
    <x v="0"/>
    <x v="0"/>
    <s v="Massachusetts"/>
  </r>
  <r>
    <n v="223654"/>
    <x v="6"/>
    <s v="Bank account or service"/>
    <x v="12"/>
    <s v="SC"/>
    <x v="1"/>
    <x v="552"/>
    <d v="2013-01-09T00:00:00"/>
    <x v="1"/>
    <x v="3"/>
    <n v="1"/>
    <x v="0"/>
    <x v="0"/>
    <s v="South Carolina"/>
  </r>
  <r>
    <n v="2010615"/>
    <x v="30"/>
    <s v="Mortgage"/>
    <x v="0"/>
    <s v="AZ"/>
    <x v="1"/>
    <x v="658"/>
    <d v="2016-07-14T00:00:00"/>
    <x v="1"/>
    <x v="2"/>
    <n v="3"/>
    <x v="0"/>
    <x v="0"/>
    <s v="Arizona"/>
  </r>
  <r>
    <n v="1366811"/>
    <x v="296"/>
    <s v="Bank account or service"/>
    <x v="12"/>
    <s v="NH"/>
    <x v="1"/>
    <x v="64"/>
    <d v="2015-05-08T00:00:00"/>
    <x v="1"/>
    <x v="0"/>
    <n v="2"/>
    <x v="0"/>
    <x v="0"/>
    <s v="New Hampshire"/>
  </r>
  <r>
    <n v="1479543"/>
    <x v="21"/>
    <s v="Credit card"/>
    <x v="2"/>
    <s v="IN"/>
    <x v="0"/>
    <x v="631"/>
    <d v="2015-07-21T00:00:00"/>
    <x v="0"/>
    <x v="0"/>
    <n v="3"/>
    <x v="0"/>
    <x v="0"/>
    <s v="Indiana"/>
  </r>
  <r>
    <n v="2004019"/>
    <x v="4"/>
    <s v="Credit reporting"/>
    <x v="25"/>
    <s v="FL"/>
    <x v="0"/>
    <x v="378"/>
    <d v="2016-07-08T00:00:00"/>
    <x v="0"/>
    <x v="2"/>
    <n v="3"/>
    <x v="0"/>
    <x v="1"/>
    <s v="Florida"/>
  </r>
  <r>
    <n v="851983"/>
    <x v="5"/>
    <s v="Debt collection"/>
    <x v="1"/>
    <s v="NY"/>
    <x v="1"/>
    <x v="143"/>
    <d v="2014-05-16T00:00:00"/>
    <x v="4"/>
    <x v="1"/>
    <n v="2"/>
    <x v="0"/>
    <x v="0"/>
    <s v="New York"/>
  </r>
  <r>
    <n v="2061848"/>
    <x v="129"/>
    <s v="Consumer Loan"/>
    <x v="39"/>
    <s v="TN"/>
    <x v="0"/>
    <x v="68"/>
    <d v="2016-08-12T00:00:00"/>
    <x v="0"/>
    <x v="2"/>
    <n v="3"/>
    <x v="0"/>
    <x v="0"/>
    <s v="Tennessee"/>
  </r>
  <r>
    <n v="1667097"/>
    <x v="17"/>
    <s v="Credit reporting"/>
    <x v="25"/>
    <s v="CA"/>
    <x v="0"/>
    <x v="664"/>
    <d v="2015-11-22T00:00:00"/>
    <x v="0"/>
    <x v="0"/>
    <n v="4"/>
    <x v="0"/>
    <x v="1"/>
    <s v="California"/>
  </r>
  <r>
    <n v="582592"/>
    <x v="19"/>
    <s v="Bank account or service"/>
    <x v="15"/>
    <s v="PA"/>
    <x v="0"/>
    <x v="1364"/>
    <d v="2013-11-02T00:00:00"/>
    <x v="0"/>
    <x v="3"/>
    <n v="4"/>
    <x v="0"/>
    <x v="0"/>
    <s v="Pennsylvania"/>
  </r>
  <r>
    <n v="1622621"/>
    <x v="688"/>
    <s v="Debt collection"/>
    <x v="1"/>
    <s v="CA"/>
    <x v="0"/>
    <x v="234"/>
    <d v="2015-10-23T00:00:00"/>
    <x v="0"/>
    <x v="0"/>
    <n v="4"/>
    <x v="0"/>
    <x v="0"/>
    <s v="California"/>
  </r>
  <r>
    <n v="878999"/>
    <x v="4"/>
    <s v="Credit reporting"/>
    <x v="3"/>
    <s v="MD"/>
    <x v="0"/>
    <x v="265"/>
    <d v="2014-06-03T00:00:00"/>
    <x v="0"/>
    <x v="1"/>
    <n v="2"/>
    <x v="0"/>
    <x v="0"/>
    <s v="Maryland"/>
  </r>
  <r>
    <n v="909149"/>
    <x v="47"/>
    <s v="Bank account or service"/>
    <x v="14"/>
    <s v="IL"/>
    <x v="0"/>
    <x v="634"/>
    <d v="2014-06-24T00:00:00"/>
    <x v="0"/>
    <x v="1"/>
    <n v="2"/>
    <x v="0"/>
    <x v="0"/>
    <s v="Illinois"/>
  </r>
  <r>
    <n v="368353"/>
    <x v="19"/>
    <s v="Credit card"/>
    <x v="24"/>
    <s v="TN"/>
    <x v="0"/>
    <x v="49"/>
    <d v="2013-03-29T00:00:00"/>
    <x v="1"/>
    <x v="3"/>
    <n v="1"/>
    <x v="0"/>
    <x v="1"/>
    <s v="Tennessee"/>
  </r>
  <r>
    <n v="632667"/>
    <x v="4"/>
    <s v="Credit reporting"/>
    <x v="8"/>
    <s v="LA"/>
    <x v="0"/>
    <x v="880"/>
    <d v="2013-12-19T00:00:00"/>
    <x v="11"/>
    <x v="3"/>
    <n v="4"/>
    <x v="0"/>
    <x v="0"/>
    <s v="Louisiana"/>
  </r>
  <r>
    <n v="426126"/>
    <x v="8"/>
    <s v="Mortgage"/>
    <x v="0"/>
    <s v="NJ"/>
    <x v="3"/>
    <x v="744"/>
    <d v="2013-06-07T00:00:00"/>
    <x v="1"/>
    <x v="3"/>
    <n v="2"/>
    <x v="0"/>
    <x v="0"/>
    <s v="New Jersey"/>
  </r>
  <r>
    <n v="1773910"/>
    <x v="4"/>
    <s v="Credit reporting"/>
    <x v="3"/>
    <s v="IL"/>
    <x v="0"/>
    <x v="686"/>
    <d v="2016-02-04T00:00:00"/>
    <x v="0"/>
    <x v="2"/>
    <n v="1"/>
    <x v="0"/>
    <x v="0"/>
    <s v="Illinois"/>
  </r>
  <r>
    <n v="1916387"/>
    <x v="86"/>
    <s v="Bank account or service"/>
    <x v="9"/>
    <m/>
    <x v="1"/>
    <x v="606"/>
    <d v="2016-05-11T00:00:00"/>
    <x v="4"/>
    <x v="2"/>
    <n v="2"/>
    <x v="0"/>
    <x v="0"/>
    <e v="#N/A"/>
  </r>
  <r>
    <n v="1071305"/>
    <x v="9"/>
    <s v="Credit reporting"/>
    <x v="25"/>
    <s v="AZ"/>
    <x v="0"/>
    <x v="27"/>
    <d v="2014-10-15T00:00:00"/>
    <x v="0"/>
    <x v="1"/>
    <n v="4"/>
    <x v="0"/>
    <x v="0"/>
    <s v="Arizona"/>
  </r>
  <r>
    <n v="1642810"/>
    <x v="35"/>
    <s v="Mortgage"/>
    <x v="0"/>
    <s v="MI"/>
    <x v="1"/>
    <x v="816"/>
    <d v="2015-11-06T00:00:00"/>
    <x v="0"/>
    <x v="0"/>
    <n v="4"/>
    <x v="0"/>
    <x v="1"/>
    <s v="Michigan"/>
  </r>
  <r>
    <n v="1295017"/>
    <x v="10"/>
    <s v="Credit card"/>
    <x v="20"/>
    <s v="MD"/>
    <x v="0"/>
    <x v="1240"/>
    <d v="2015-03-22T00:00:00"/>
    <x v="0"/>
    <x v="0"/>
    <n v="1"/>
    <x v="0"/>
    <x v="0"/>
    <s v="Maryland"/>
  </r>
  <r>
    <n v="1949515"/>
    <x v="32"/>
    <s v="Bank account or service"/>
    <x v="9"/>
    <s v="GA"/>
    <x v="1"/>
    <x v="177"/>
    <d v="2016-06-03T00:00:00"/>
    <x v="4"/>
    <x v="2"/>
    <n v="2"/>
    <x v="0"/>
    <x v="0"/>
    <s v="Georgia"/>
  </r>
  <r>
    <n v="1657446"/>
    <x v="19"/>
    <s v="Mortgage"/>
    <x v="0"/>
    <s v="WA"/>
    <x v="0"/>
    <x v="30"/>
    <d v="2015-11-16T00:00:00"/>
    <x v="0"/>
    <x v="0"/>
    <n v="4"/>
    <x v="0"/>
    <x v="0"/>
    <s v="Washington"/>
  </r>
  <r>
    <n v="800529"/>
    <x v="1011"/>
    <s v="Bank account or service"/>
    <x v="12"/>
    <s v="TX"/>
    <x v="2"/>
    <x v="476"/>
    <d v="2014-04-11T00:00:00"/>
    <x v="4"/>
    <x v="1"/>
    <n v="2"/>
    <x v="0"/>
    <x v="0"/>
    <s v="Texas"/>
  </r>
  <r>
    <n v="1342884"/>
    <x v="112"/>
    <s v="Mortgage"/>
    <x v="0"/>
    <s v="NH"/>
    <x v="0"/>
    <x v="218"/>
    <d v="2015-04-22T00:00:00"/>
    <x v="0"/>
    <x v="0"/>
    <n v="2"/>
    <x v="0"/>
    <x v="1"/>
    <s v="New Hampshire"/>
  </r>
  <r>
    <n v="1397704"/>
    <x v="723"/>
    <s v="Debt collection"/>
    <x v="4"/>
    <s v="CO"/>
    <x v="0"/>
    <x v="1223"/>
    <d v="2015-05-29T00:00:00"/>
    <x v="0"/>
    <x v="0"/>
    <n v="2"/>
    <x v="0"/>
    <x v="0"/>
    <s v="Colorado"/>
  </r>
  <r>
    <n v="1503652"/>
    <x v="50"/>
    <s v="Consumer Loan"/>
    <x v="21"/>
    <s v="TX"/>
    <x v="0"/>
    <x v="980"/>
    <d v="2015-08-05T00:00:00"/>
    <x v="0"/>
    <x v="0"/>
    <n v="3"/>
    <x v="0"/>
    <x v="0"/>
    <s v="Texas"/>
  </r>
  <r>
    <n v="1570773"/>
    <x v="4"/>
    <s v="Credit reporting"/>
    <x v="8"/>
    <s v="WA"/>
    <x v="0"/>
    <x v="741"/>
    <d v="2015-09-18T00:00:00"/>
    <x v="0"/>
    <x v="0"/>
    <n v="3"/>
    <x v="0"/>
    <x v="0"/>
    <s v="Washington"/>
  </r>
  <r>
    <n v="1082229"/>
    <x v="28"/>
    <s v="Bank account or service"/>
    <x v="9"/>
    <s v="NJ"/>
    <x v="1"/>
    <x v="91"/>
    <d v="2014-10-28T00:00:00"/>
    <x v="11"/>
    <x v="1"/>
    <n v="4"/>
    <x v="0"/>
    <x v="0"/>
    <s v="New Jersey"/>
  </r>
  <r>
    <n v="942522"/>
    <x v="86"/>
    <s v="Bank account or service"/>
    <x v="15"/>
    <s v="MD"/>
    <x v="1"/>
    <x v="386"/>
    <d v="2014-07-23T00:00:00"/>
    <x v="11"/>
    <x v="1"/>
    <n v="3"/>
    <x v="0"/>
    <x v="0"/>
    <s v="Maryland"/>
  </r>
  <r>
    <n v="1194657"/>
    <x v="129"/>
    <s v="Consumer Loan"/>
    <x v="39"/>
    <s v="TX"/>
    <x v="0"/>
    <x v="751"/>
    <d v="2015-01-15T00:00:00"/>
    <x v="0"/>
    <x v="0"/>
    <n v="1"/>
    <x v="0"/>
    <x v="0"/>
    <s v="Texas"/>
  </r>
  <r>
    <n v="1109293"/>
    <x v="1012"/>
    <s v="Mortgage"/>
    <x v="0"/>
    <s v="NJ"/>
    <x v="0"/>
    <x v="1133"/>
    <d v="2014-11-10T00:00:00"/>
    <x v="0"/>
    <x v="1"/>
    <n v="4"/>
    <x v="0"/>
    <x v="0"/>
    <s v="New Jersey"/>
  </r>
  <r>
    <n v="784796"/>
    <x v="20"/>
    <s v="Bank account or service"/>
    <x v="14"/>
    <s v="CA"/>
    <x v="0"/>
    <x v="1354"/>
    <d v="2014-03-29T00:00:00"/>
    <x v="0"/>
    <x v="1"/>
    <n v="1"/>
    <x v="0"/>
    <x v="0"/>
    <s v="California"/>
  </r>
  <r>
    <n v="610887"/>
    <x v="8"/>
    <s v="Bank account or service"/>
    <x v="12"/>
    <s v="AZ"/>
    <x v="1"/>
    <x v="331"/>
    <d v="2013-11-27T00:00:00"/>
    <x v="4"/>
    <x v="3"/>
    <n v="4"/>
    <x v="0"/>
    <x v="1"/>
    <s v="Arizona"/>
  </r>
  <r>
    <n v="869953"/>
    <x v="62"/>
    <s v="Credit card"/>
    <x v="47"/>
    <s v="MO"/>
    <x v="0"/>
    <x v="787"/>
    <d v="2014-05-28T00:00:00"/>
    <x v="0"/>
    <x v="1"/>
    <n v="2"/>
    <x v="0"/>
    <x v="0"/>
    <s v="Missouri"/>
  </r>
  <r>
    <n v="1612846"/>
    <x v="35"/>
    <s v="Debt collection"/>
    <x v="22"/>
    <s v="MI"/>
    <x v="2"/>
    <x v="1038"/>
    <d v="2015-10-21T00:00:00"/>
    <x v="4"/>
    <x v="0"/>
    <n v="4"/>
    <x v="0"/>
    <x v="0"/>
    <s v="Michigan"/>
  </r>
  <r>
    <n v="1682305"/>
    <x v="62"/>
    <s v="Debt collection"/>
    <x v="4"/>
    <s v="TX"/>
    <x v="0"/>
    <x v="645"/>
    <d v="2015-12-03T00:00:00"/>
    <x v="0"/>
    <x v="0"/>
    <n v="4"/>
    <x v="0"/>
    <x v="1"/>
    <s v="Texas"/>
  </r>
  <r>
    <n v="702815"/>
    <x v="19"/>
    <s v="Consumer Loan"/>
    <x v="19"/>
    <s v="CA"/>
    <x v="0"/>
    <x v="401"/>
    <d v="2014-02-06T00:00:00"/>
    <x v="1"/>
    <x v="1"/>
    <n v="1"/>
    <x v="0"/>
    <x v="0"/>
    <s v="California"/>
  </r>
  <r>
    <n v="1377181"/>
    <x v="19"/>
    <s v="Mortgage"/>
    <x v="0"/>
    <s v="CA"/>
    <x v="0"/>
    <x v="968"/>
    <d v="2015-05-15T00:00:00"/>
    <x v="0"/>
    <x v="0"/>
    <n v="2"/>
    <x v="0"/>
    <x v="0"/>
    <s v="California"/>
  </r>
  <r>
    <n v="1537517"/>
    <x v="33"/>
    <s v="Student loan"/>
    <x v="6"/>
    <s v="FL"/>
    <x v="0"/>
    <x v="586"/>
    <d v="2015-08-26T00:00:00"/>
    <x v="0"/>
    <x v="0"/>
    <n v="3"/>
    <x v="0"/>
    <x v="0"/>
    <s v="Florida"/>
  </r>
  <r>
    <n v="1298349"/>
    <x v="16"/>
    <s v="Credit card"/>
    <x v="24"/>
    <s v="NJ"/>
    <x v="3"/>
    <x v="361"/>
    <d v="2015-03-24T00:00:00"/>
    <x v="0"/>
    <x v="0"/>
    <n v="1"/>
    <x v="0"/>
    <x v="0"/>
    <s v="New Jersey"/>
  </r>
  <r>
    <n v="380099"/>
    <x v="127"/>
    <s v="Consumer Loan"/>
    <x v="21"/>
    <s v="KY"/>
    <x v="3"/>
    <x v="1280"/>
    <d v="2013-04-12T00:00:00"/>
    <x v="1"/>
    <x v="3"/>
    <n v="2"/>
    <x v="0"/>
    <x v="0"/>
    <s v="Kentucky"/>
  </r>
  <r>
    <n v="592577"/>
    <x v="482"/>
    <s v="Student loan"/>
    <x v="32"/>
    <s v="IL"/>
    <x v="0"/>
    <x v="1228"/>
    <d v="2013-11-14T00:00:00"/>
    <x v="2"/>
    <x v="3"/>
    <n v="4"/>
    <x v="0"/>
    <x v="0"/>
    <s v="Illinois"/>
  </r>
  <r>
    <n v="1078673"/>
    <x v="82"/>
    <s v="Debt collection"/>
    <x v="4"/>
    <s v="OR"/>
    <x v="0"/>
    <x v="648"/>
    <d v="2014-10-20T00:00:00"/>
    <x v="0"/>
    <x v="1"/>
    <n v="4"/>
    <x v="0"/>
    <x v="0"/>
    <s v="Oregon"/>
  </r>
  <r>
    <n v="2112907"/>
    <x v="19"/>
    <s v="Credit card"/>
    <x v="35"/>
    <s v="MA"/>
    <x v="0"/>
    <x v="852"/>
    <d v="2016-09-15T00:00:00"/>
    <x v="0"/>
    <x v="2"/>
    <n v="3"/>
    <x v="0"/>
    <x v="1"/>
    <s v="Massachusetts"/>
  </r>
  <r>
    <n v="265258"/>
    <x v="14"/>
    <s v="Mortgage"/>
    <x v="5"/>
    <s v="IN"/>
    <x v="0"/>
    <x v="1353"/>
    <d v="2013-01-29T00:00:00"/>
    <x v="4"/>
    <x v="3"/>
    <n v="1"/>
    <x v="0"/>
    <x v="1"/>
    <s v="Indiana"/>
  </r>
  <r>
    <n v="1066334"/>
    <x v="14"/>
    <s v="Student loan"/>
    <x v="26"/>
    <s v="NY"/>
    <x v="1"/>
    <x v="462"/>
    <d v="2014-10-16T00:00:00"/>
    <x v="11"/>
    <x v="1"/>
    <n v="4"/>
    <x v="0"/>
    <x v="0"/>
    <s v="New York"/>
  </r>
  <r>
    <n v="1471133"/>
    <x v="82"/>
    <s v="Debt collection"/>
    <x v="1"/>
    <s v="AL"/>
    <x v="0"/>
    <x v="29"/>
    <d v="2015-07-16T00:00:00"/>
    <x v="0"/>
    <x v="0"/>
    <n v="3"/>
    <x v="0"/>
    <x v="1"/>
    <s v="Alabama"/>
  </r>
  <r>
    <n v="1830454"/>
    <x v="16"/>
    <s v="Bank account or service"/>
    <x v="12"/>
    <s v="FL"/>
    <x v="0"/>
    <x v="200"/>
    <d v="2016-03-16T00:00:00"/>
    <x v="1"/>
    <x v="2"/>
    <n v="1"/>
    <x v="0"/>
    <x v="0"/>
    <s v="Florida"/>
  </r>
  <r>
    <n v="893478"/>
    <x v="10"/>
    <s v="Bank account or service"/>
    <x v="12"/>
    <s v="FL"/>
    <x v="2"/>
    <x v="257"/>
    <d v="2014-07-30T00:00:00"/>
    <x v="23"/>
    <x v="1"/>
    <n v="2"/>
    <x v="0"/>
    <x v="1"/>
    <s v="Florida"/>
  </r>
  <r>
    <n v="1436249"/>
    <x v="95"/>
    <s v="Bank account or service"/>
    <x v="9"/>
    <s v="TX"/>
    <x v="1"/>
    <x v="540"/>
    <d v="2015-06-25T00:00:00"/>
    <x v="1"/>
    <x v="0"/>
    <n v="2"/>
    <x v="0"/>
    <x v="0"/>
    <s v="Texas"/>
  </r>
  <r>
    <n v="1662794"/>
    <x v="16"/>
    <s v="Debt collection"/>
    <x v="22"/>
    <s v="VA"/>
    <x v="0"/>
    <x v="389"/>
    <d v="2015-11-19T00:00:00"/>
    <x v="0"/>
    <x v="0"/>
    <n v="4"/>
    <x v="0"/>
    <x v="0"/>
    <s v="Virginia"/>
  </r>
  <r>
    <n v="1823633"/>
    <x v="1"/>
    <s v="Mortgage"/>
    <x v="0"/>
    <s v="GA"/>
    <x v="0"/>
    <x v="874"/>
    <d v="2016-03-09T00:00:00"/>
    <x v="0"/>
    <x v="2"/>
    <n v="1"/>
    <x v="0"/>
    <x v="1"/>
    <s v="Georgia"/>
  </r>
  <r>
    <n v="991608"/>
    <x v="329"/>
    <s v="Debt collection"/>
    <x v="22"/>
    <s v="CA"/>
    <x v="0"/>
    <x v="274"/>
    <d v="2014-08-19T00:00:00"/>
    <x v="0"/>
    <x v="1"/>
    <n v="3"/>
    <x v="0"/>
    <x v="0"/>
    <s v="California"/>
  </r>
  <r>
    <n v="1258856"/>
    <x v="650"/>
    <s v="Debt collection"/>
    <x v="22"/>
    <s v="MN"/>
    <x v="0"/>
    <x v="131"/>
    <d v="2015-02-26T00:00:00"/>
    <x v="0"/>
    <x v="0"/>
    <n v="1"/>
    <x v="0"/>
    <x v="0"/>
    <s v="Minnesota"/>
  </r>
  <r>
    <n v="1617579"/>
    <x v="16"/>
    <s v="Credit card"/>
    <x v="24"/>
    <s v="CA"/>
    <x v="0"/>
    <x v="357"/>
    <d v="2015-10-23T00:00:00"/>
    <x v="4"/>
    <x v="0"/>
    <n v="4"/>
    <x v="0"/>
    <x v="0"/>
    <s v="California"/>
  </r>
  <r>
    <n v="410512"/>
    <x v="16"/>
    <s v="Credit card"/>
    <x v="31"/>
    <s v="TX"/>
    <x v="3"/>
    <x v="1064"/>
    <d v="2013-05-21T00:00:00"/>
    <x v="6"/>
    <x v="3"/>
    <n v="2"/>
    <x v="0"/>
    <x v="0"/>
    <s v="Texas"/>
  </r>
  <r>
    <n v="1217733"/>
    <x v="8"/>
    <s v="Bank account or service"/>
    <x v="9"/>
    <s v="CA"/>
    <x v="0"/>
    <x v="999"/>
    <d v="2015-01-30T00:00:00"/>
    <x v="0"/>
    <x v="0"/>
    <n v="1"/>
    <x v="0"/>
    <x v="1"/>
    <s v="California"/>
  </r>
  <r>
    <n v="692883"/>
    <x v="14"/>
    <s v="Debt collection"/>
    <x v="4"/>
    <s v="SC"/>
    <x v="0"/>
    <x v="217"/>
    <d v="2014-01-30T00:00:00"/>
    <x v="0"/>
    <x v="1"/>
    <n v="1"/>
    <x v="0"/>
    <x v="0"/>
    <s v="South Carolina"/>
  </r>
  <r>
    <n v="1724168"/>
    <x v="18"/>
    <s v="Mortgage"/>
    <x v="5"/>
    <s v="TX"/>
    <x v="0"/>
    <x v="216"/>
    <d v="2015-12-31T00:00:00"/>
    <x v="0"/>
    <x v="0"/>
    <n v="4"/>
    <x v="0"/>
    <x v="0"/>
    <s v="Texas"/>
  </r>
  <r>
    <n v="1081515"/>
    <x v="643"/>
    <s v="Mortgage"/>
    <x v="0"/>
    <s v="AZ"/>
    <x v="0"/>
    <x v="91"/>
    <d v="2014-10-22T00:00:00"/>
    <x v="0"/>
    <x v="1"/>
    <n v="4"/>
    <x v="0"/>
    <x v="0"/>
    <s v="Arizona"/>
  </r>
  <r>
    <n v="1175742"/>
    <x v="8"/>
    <s v="Credit card"/>
    <x v="60"/>
    <s v="OR"/>
    <x v="0"/>
    <x v="262"/>
    <d v="2014-12-30T00:00:00"/>
    <x v="0"/>
    <x v="1"/>
    <n v="4"/>
    <x v="0"/>
    <x v="1"/>
    <s v="Oregon"/>
  </r>
  <r>
    <n v="1805477"/>
    <x v="38"/>
    <s v="Mortgage"/>
    <x v="0"/>
    <s v="OH"/>
    <x v="0"/>
    <x v="412"/>
    <d v="2016-02-25T00:00:00"/>
    <x v="0"/>
    <x v="2"/>
    <n v="1"/>
    <x v="0"/>
    <x v="1"/>
    <s v="Ohio"/>
  </r>
  <r>
    <n v="447450"/>
    <x v="4"/>
    <s v="Credit reporting"/>
    <x v="3"/>
    <s v="MD"/>
    <x v="1"/>
    <x v="1074"/>
    <d v="2013-07-02T00:00:00"/>
    <x v="0"/>
    <x v="3"/>
    <n v="3"/>
    <x v="0"/>
    <x v="0"/>
    <s v="Maryland"/>
  </r>
  <r>
    <n v="896639"/>
    <x v="14"/>
    <s v="Credit card"/>
    <x v="23"/>
    <s v="TX"/>
    <x v="0"/>
    <x v="640"/>
    <d v="2014-06-16T00:00:00"/>
    <x v="0"/>
    <x v="1"/>
    <n v="2"/>
    <x v="0"/>
    <x v="0"/>
    <s v="Texas"/>
  </r>
  <r>
    <n v="1321134"/>
    <x v="168"/>
    <s v="Bank account or service"/>
    <x v="12"/>
    <s v="OH"/>
    <x v="1"/>
    <x v="1008"/>
    <d v="2015-04-10T00:00:00"/>
    <x v="4"/>
    <x v="0"/>
    <n v="2"/>
    <x v="0"/>
    <x v="0"/>
    <s v="Ohio"/>
  </r>
  <r>
    <n v="1341265"/>
    <x v="1"/>
    <s v="Mortgage"/>
    <x v="0"/>
    <s v="AL"/>
    <x v="0"/>
    <x v="218"/>
    <d v="2015-04-22T00:00:00"/>
    <x v="0"/>
    <x v="0"/>
    <n v="2"/>
    <x v="0"/>
    <x v="0"/>
    <s v="Alabama"/>
  </r>
  <r>
    <n v="1706145"/>
    <x v="18"/>
    <s v="Mortgage"/>
    <x v="0"/>
    <s v="CA"/>
    <x v="3"/>
    <x v="585"/>
    <d v="2015-12-18T00:00:00"/>
    <x v="1"/>
    <x v="0"/>
    <n v="4"/>
    <x v="0"/>
    <x v="0"/>
    <s v="California"/>
  </r>
  <r>
    <n v="351843"/>
    <x v="62"/>
    <s v="Credit card"/>
    <x v="7"/>
    <s v="NV"/>
    <x v="1"/>
    <x v="1254"/>
    <d v="2013-03-14T00:00:00"/>
    <x v="1"/>
    <x v="3"/>
    <n v="1"/>
    <x v="0"/>
    <x v="0"/>
    <s v="Nevada"/>
  </r>
  <r>
    <n v="1439421"/>
    <x v="21"/>
    <s v="Credit card"/>
    <x v="35"/>
    <s v="NM"/>
    <x v="0"/>
    <x v="551"/>
    <d v="2015-06-26T00:00:00"/>
    <x v="0"/>
    <x v="0"/>
    <n v="2"/>
    <x v="0"/>
    <x v="0"/>
    <s v="New Mexico"/>
  </r>
  <r>
    <n v="1126070"/>
    <x v="390"/>
    <s v="Debt collection"/>
    <x v="1"/>
    <s v="NY"/>
    <x v="0"/>
    <x v="89"/>
    <d v="2014-11-19T00:00:00"/>
    <x v="0"/>
    <x v="1"/>
    <n v="4"/>
    <x v="0"/>
    <x v="0"/>
    <s v="New York"/>
  </r>
  <r>
    <n v="1358250"/>
    <x v="8"/>
    <s v="Student loan"/>
    <x v="6"/>
    <s v="AL"/>
    <x v="0"/>
    <x v="317"/>
    <d v="2015-05-04T00:00:00"/>
    <x v="0"/>
    <x v="0"/>
    <n v="2"/>
    <x v="0"/>
    <x v="0"/>
    <s v="Alabama"/>
  </r>
  <r>
    <n v="1363021"/>
    <x v="9"/>
    <s v="Credit reporting"/>
    <x v="8"/>
    <s v="AL"/>
    <x v="0"/>
    <x v="747"/>
    <d v="2015-05-06T00:00:00"/>
    <x v="0"/>
    <x v="0"/>
    <n v="2"/>
    <x v="0"/>
    <x v="0"/>
    <s v="Alabama"/>
  </r>
  <r>
    <n v="1668412"/>
    <x v="20"/>
    <s v="Bank account or service"/>
    <x v="9"/>
    <s v="WA"/>
    <x v="3"/>
    <x v="567"/>
    <d v="2015-11-30T00:00:00"/>
    <x v="12"/>
    <x v="0"/>
    <n v="4"/>
    <x v="0"/>
    <x v="0"/>
    <s v="Washington"/>
  </r>
  <r>
    <n v="427893"/>
    <x v="33"/>
    <s v="Student loan"/>
    <x v="32"/>
    <s v="TX"/>
    <x v="0"/>
    <x v="994"/>
    <d v="2013-06-11T00:00:00"/>
    <x v="1"/>
    <x v="3"/>
    <n v="2"/>
    <x v="0"/>
    <x v="0"/>
    <s v="Texas"/>
  </r>
  <r>
    <n v="1377371"/>
    <x v="10"/>
    <s v="Credit card"/>
    <x v="30"/>
    <s v="MA"/>
    <x v="0"/>
    <x v="968"/>
    <d v="2015-05-15T00:00:00"/>
    <x v="0"/>
    <x v="0"/>
    <n v="2"/>
    <x v="0"/>
    <x v="0"/>
    <s v="Massachusetts"/>
  </r>
  <r>
    <n v="717672"/>
    <x v="456"/>
    <s v="Debt collection"/>
    <x v="27"/>
    <s v="GA"/>
    <x v="0"/>
    <x v="395"/>
    <d v="2014-02-21T00:00:00"/>
    <x v="7"/>
    <x v="1"/>
    <n v="1"/>
    <x v="0"/>
    <x v="0"/>
    <s v="Georgia"/>
  </r>
  <r>
    <n v="1617646"/>
    <x v="103"/>
    <s v="Debt collection"/>
    <x v="1"/>
    <s v="TX"/>
    <x v="0"/>
    <x v="357"/>
    <d v="2015-10-21T00:00:00"/>
    <x v="0"/>
    <x v="0"/>
    <n v="4"/>
    <x v="0"/>
    <x v="0"/>
    <s v="Texas"/>
  </r>
  <r>
    <n v="401787"/>
    <x v="218"/>
    <s v="Bank account or service"/>
    <x v="15"/>
    <s v="MN"/>
    <x v="1"/>
    <x v="290"/>
    <d v="2013-05-09T00:00:00"/>
    <x v="4"/>
    <x v="3"/>
    <n v="2"/>
    <x v="0"/>
    <x v="0"/>
    <s v="Minnesota"/>
  </r>
  <r>
    <n v="1908210"/>
    <x v="9"/>
    <s v="Credit reporting"/>
    <x v="8"/>
    <s v="CA"/>
    <x v="3"/>
    <x v="241"/>
    <d v="2016-05-06T00:00:00"/>
    <x v="7"/>
    <x v="2"/>
    <n v="2"/>
    <x v="0"/>
    <x v="0"/>
    <s v="California"/>
  </r>
  <r>
    <n v="767906"/>
    <x v="129"/>
    <s v="Consumer Loan"/>
    <x v="21"/>
    <s v="MA"/>
    <x v="4"/>
    <x v="243"/>
    <d v="2014-03-19T00:00:00"/>
    <x v="2"/>
    <x v="1"/>
    <n v="1"/>
    <x v="0"/>
    <x v="0"/>
    <s v="Massachusetts"/>
  </r>
  <r>
    <n v="772743"/>
    <x v="1"/>
    <s v="Mortgage"/>
    <x v="0"/>
    <s v="GA"/>
    <x v="0"/>
    <x v="37"/>
    <d v="2014-03-28T00:00:00"/>
    <x v="12"/>
    <x v="1"/>
    <n v="1"/>
    <x v="0"/>
    <x v="1"/>
    <s v="Georgia"/>
  </r>
  <r>
    <n v="526434"/>
    <x v="5"/>
    <s v="Debt collection"/>
    <x v="4"/>
    <s v="GA"/>
    <x v="0"/>
    <x v="46"/>
    <d v="2013-09-17T00:00:00"/>
    <x v="4"/>
    <x v="3"/>
    <n v="3"/>
    <x v="0"/>
    <x v="1"/>
    <s v="Georgia"/>
  </r>
  <r>
    <n v="420328"/>
    <x v="9"/>
    <s v="Credit reporting"/>
    <x v="8"/>
    <s v="FL"/>
    <x v="0"/>
    <x v="721"/>
    <d v="2013-05-30T00:00:00"/>
    <x v="0"/>
    <x v="3"/>
    <n v="2"/>
    <x v="0"/>
    <x v="0"/>
    <s v="Florida"/>
  </r>
  <r>
    <n v="1032061"/>
    <x v="19"/>
    <s v="Money transfers"/>
    <x v="55"/>
    <s v="AZ"/>
    <x v="0"/>
    <x v="95"/>
    <d v="2014-09-16T00:00:00"/>
    <x v="0"/>
    <x v="1"/>
    <n v="3"/>
    <x v="0"/>
    <x v="0"/>
    <s v="Arizona"/>
  </r>
  <r>
    <n v="1493910"/>
    <x v="336"/>
    <s v="Debt collection"/>
    <x v="1"/>
    <s v="CA"/>
    <x v="0"/>
    <x v="505"/>
    <d v="2015-07-30T00:00:00"/>
    <x v="0"/>
    <x v="0"/>
    <n v="3"/>
    <x v="0"/>
    <x v="1"/>
    <s v="California"/>
  </r>
  <r>
    <n v="1520565"/>
    <x v="1013"/>
    <s v="Money transfers"/>
    <x v="65"/>
    <s v="OH"/>
    <x v="0"/>
    <x v="862"/>
    <d v="2015-08-15T00:00:00"/>
    <x v="0"/>
    <x v="0"/>
    <n v="3"/>
    <x v="0"/>
    <x v="0"/>
    <s v="Ohio"/>
  </r>
  <r>
    <n v="1161217"/>
    <x v="86"/>
    <s v="Consumer Loan"/>
    <x v="21"/>
    <s v="MA"/>
    <x v="0"/>
    <x v="451"/>
    <d v="2014-12-17T00:00:00"/>
    <x v="0"/>
    <x v="1"/>
    <n v="4"/>
    <x v="0"/>
    <x v="0"/>
    <s v="Massachusetts"/>
  </r>
  <r>
    <n v="423800"/>
    <x v="14"/>
    <s v="Credit card"/>
    <x v="38"/>
    <s v="VA"/>
    <x v="0"/>
    <x v="778"/>
    <d v="2013-06-04T00:00:00"/>
    <x v="0"/>
    <x v="3"/>
    <n v="2"/>
    <x v="0"/>
    <x v="0"/>
    <s v="Virginia"/>
  </r>
  <r>
    <n v="222457"/>
    <x v="84"/>
    <s v="Mortgage"/>
    <x v="0"/>
    <s v="CA"/>
    <x v="0"/>
    <x v="77"/>
    <d v="2013-01-07T00:00:00"/>
    <x v="1"/>
    <x v="3"/>
    <n v="1"/>
    <x v="0"/>
    <x v="0"/>
    <s v="California"/>
  </r>
  <r>
    <n v="1025886"/>
    <x v="312"/>
    <s v="Student loan"/>
    <x v="6"/>
    <s v="VA"/>
    <x v="0"/>
    <x v="829"/>
    <d v="2014-09-12T00:00:00"/>
    <x v="0"/>
    <x v="1"/>
    <n v="3"/>
    <x v="0"/>
    <x v="1"/>
    <s v="Virginia"/>
  </r>
  <r>
    <n v="1554791"/>
    <x v="14"/>
    <s v="Credit card"/>
    <x v="17"/>
    <s v="FL"/>
    <x v="0"/>
    <x v="452"/>
    <d v="2015-09-07T00:00:00"/>
    <x v="0"/>
    <x v="0"/>
    <n v="3"/>
    <x v="0"/>
    <x v="0"/>
    <s v="Florida"/>
  </r>
  <r>
    <n v="279778"/>
    <x v="21"/>
    <s v="Credit card"/>
    <x v="76"/>
    <s v="IL"/>
    <x v="3"/>
    <x v="423"/>
    <d v="2013-01-31T00:00:00"/>
    <x v="0"/>
    <x v="3"/>
    <n v="1"/>
    <x v="0"/>
    <x v="1"/>
    <s v="Illinois"/>
  </r>
  <r>
    <n v="1002087"/>
    <x v="1"/>
    <s v="Mortgage"/>
    <x v="0"/>
    <s v="CA"/>
    <x v="0"/>
    <x v="801"/>
    <d v="2014-08-26T00:00:00"/>
    <x v="0"/>
    <x v="1"/>
    <n v="3"/>
    <x v="0"/>
    <x v="0"/>
    <s v="California"/>
  </r>
  <r>
    <n v="503328"/>
    <x v="191"/>
    <s v="Debt collection"/>
    <x v="1"/>
    <s v="IL"/>
    <x v="1"/>
    <x v="128"/>
    <d v="2013-08-26T00:00:00"/>
    <x v="4"/>
    <x v="3"/>
    <n v="3"/>
    <x v="0"/>
    <x v="1"/>
    <s v="Illinois"/>
  </r>
  <r>
    <n v="1625036"/>
    <x v="1"/>
    <s v="Mortgage"/>
    <x v="0"/>
    <s v="PA"/>
    <x v="0"/>
    <x v="649"/>
    <d v="2015-10-26T00:00:00"/>
    <x v="0"/>
    <x v="0"/>
    <n v="4"/>
    <x v="0"/>
    <x v="0"/>
    <s v="Pennsylvania"/>
  </r>
  <r>
    <n v="1756835"/>
    <x v="32"/>
    <s v="Bank account or service"/>
    <x v="36"/>
    <s v="FL"/>
    <x v="0"/>
    <x v="413"/>
    <d v="2016-01-25T00:00:00"/>
    <x v="0"/>
    <x v="2"/>
    <n v="1"/>
    <x v="0"/>
    <x v="1"/>
    <s v="Florida"/>
  </r>
  <r>
    <n v="1379556"/>
    <x v="17"/>
    <s v="Credit reporting"/>
    <x v="8"/>
    <s v="NM"/>
    <x v="0"/>
    <x v="1337"/>
    <d v="2015-05-17T00:00:00"/>
    <x v="0"/>
    <x v="0"/>
    <n v="2"/>
    <x v="0"/>
    <x v="0"/>
    <s v="New Mexico"/>
  </r>
  <r>
    <n v="2042346"/>
    <x v="26"/>
    <s v="Mortgage"/>
    <x v="0"/>
    <s v="MN"/>
    <x v="0"/>
    <x v="730"/>
    <d v="2016-08-02T00:00:00"/>
    <x v="0"/>
    <x v="2"/>
    <n v="3"/>
    <x v="0"/>
    <x v="0"/>
    <s v="Minnesota"/>
  </r>
  <r>
    <n v="1090711"/>
    <x v="10"/>
    <s v="Bank account or service"/>
    <x v="12"/>
    <s v="TX"/>
    <x v="1"/>
    <x v="1043"/>
    <d v="2014-10-30T00:00:00"/>
    <x v="7"/>
    <x v="1"/>
    <n v="4"/>
    <x v="0"/>
    <x v="1"/>
    <s v="Texas"/>
  </r>
  <r>
    <n v="1249479"/>
    <x v="127"/>
    <s v="Bank account or service"/>
    <x v="12"/>
    <s v="NC"/>
    <x v="0"/>
    <x v="279"/>
    <d v="2015-02-20T00:00:00"/>
    <x v="0"/>
    <x v="0"/>
    <n v="1"/>
    <x v="0"/>
    <x v="0"/>
    <s v="North Carolina"/>
  </r>
  <r>
    <n v="1216349"/>
    <x v="20"/>
    <s v="Bank account or service"/>
    <x v="15"/>
    <s v="IL"/>
    <x v="1"/>
    <x v="851"/>
    <d v="2015-02-02T00:00:00"/>
    <x v="6"/>
    <x v="0"/>
    <n v="1"/>
    <x v="0"/>
    <x v="0"/>
    <s v="Illinois"/>
  </r>
  <r>
    <n v="1093281"/>
    <x v="39"/>
    <s v="Debt collection"/>
    <x v="22"/>
    <s v="DC"/>
    <x v="0"/>
    <x v="43"/>
    <d v="2014-10-30T00:00:00"/>
    <x v="0"/>
    <x v="1"/>
    <n v="4"/>
    <x v="0"/>
    <x v="0"/>
    <s v="District of Columbia"/>
  </r>
  <r>
    <n v="1226375"/>
    <x v="10"/>
    <s v="Credit card"/>
    <x v="16"/>
    <s v="AZ"/>
    <x v="2"/>
    <x v="1172"/>
    <d v="2015-02-06T00:00:00"/>
    <x v="1"/>
    <x v="0"/>
    <n v="1"/>
    <x v="0"/>
    <x v="0"/>
    <s v="Arizona"/>
  </r>
  <r>
    <n v="563219"/>
    <x v="19"/>
    <s v="Mortgage"/>
    <x v="5"/>
    <s v="AZ"/>
    <x v="0"/>
    <x v="259"/>
    <d v="2013-10-21T00:00:00"/>
    <x v="7"/>
    <x v="3"/>
    <n v="4"/>
    <x v="0"/>
    <x v="1"/>
    <s v="Arizona"/>
  </r>
  <r>
    <n v="2042918"/>
    <x v="9"/>
    <s v="Credit reporting"/>
    <x v="3"/>
    <s v="NJ"/>
    <x v="2"/>
    <x v="730"/>
    <d v="2016-08-04T00:00:00"/>
    <x v="4"/>
    <x v="2"/>
    <n v="3"/>
    <x v="0"/>
    <x v="0"/>
    <s v="New Jersey"/>
  </r>
  <r>
    <n v="1240389"/>
    <x v="19"/>
    <s v="Mortgage"/>
    <x v="37"/>
    <s v="PA"/>
    <x v="1"/>
    <x v="260"/>
    <d v="2015-02-20T00:00:00"/>
    <x v="12"/>
    <x v="0"/>
    <n v="1"/>
    <x v="0"/>
    <x v="0"/>
    <s v="Pennsylvania"/>
  </r>
  <r>
    <n v="1575692"/>
    <x v="32"/>
    <s v="Bank account or service"/>
    <x v="12"/>
    <s v="FL"/>
    <x v="1"/>
    <x v="1040"/>
    <d v="2015-09-25T00:00:00"/>
    <x v="7"/>
    <x v="0"/>
    <n v="3"/>
    <x v="0"/>
    <x v="1"/>
    <s v="Florida"/>
  </r>
  <r>
    <n v="1301460"/>
    <x v="16"/>
    <s v="Credit card"/>
    <x v="20"/>
    <s v="TX"/>
    <x v="0"/>
    <x v="159"/>
    <d v="2015-03-25T00:00:00"/>
    <x v="0"/>
    <x v="0"/>
    <n v="1"/>
    <x v="0"/>
    <x v="1"/>
    <s v="Texas"/>
  </r>
  <r>
    <n v="1400201"/>
    <x v="117"/>
    <s v="Mortgage"/>
    <x v="0"/>
    <s v="FL"/>
    <x v="1"/>
    <x v="536"/>
    <d v="2015-06-03T00:00:00"/>
    <x v="4"/>
    <x v="0"/>
    <n v="2"/>
    <x v="0"/>
    <x v="0"/>
    <s v="Florida"/>
  </r>
  <r>
    <n v="651187"/>
    <x v="33"/>
    <s v="Student loan"/>
    <x v="6"/>
    <s v="NJ"/>
    <x v="4"/>
    <x v="702"/>
    <d v="2014-01-02T00:00:00"/>
    <x v="4"/>
    <x v="3"/>
    <n v="4"/>
    <x v="0"/>
    <x v="0"/>
    <s v="New Jersey"/>
  </r>
  <r>
    <n v="422004"/>
    <x v="14"/>
    <s v="Credit card"/>
    <x v="24"/>
    <s v="FL"/>
    <x v="0"/>
    <x v="1365"/>
    <d v="2013-06-01T00:00:00"/>
    <x v="0"/>
    <x v="3"/>
    <n v="2"/>
    <x v="0"/>
    <x v="1"/>
    <s v="Florida"/>
  </r>
  <r>
    <n v="1012063"/>
    <x v="19"/>
    <s v="Bank account or service"/>
    <x v="14"/>
    <s v="AK"/>
    <x v="0"/>
    <x v="903"/>
    <d v="2014-09-03T00:00:00"/>
    <x v="0"/>
    <x v="1"/>
    <n v="3"/>
    <x v="0"/>
    <x v="0"/>
    <s v="Alaska"/>
  </r>
  <r>
    <n v="1316427"/>
    <x v="135"/>
    <s v="Consumer Loan"/>
    <x v="19"/>
    <s v="CT"/>
    <x v="0"/>
    <x v="752"/>
    <d v="2015-04-06T00:00:00"/>
    <x v="0"/>
    <x v="0"/>
    <n v="2"/>
    <x v="0"/>
    <x v="0"/>
    <s v="Connecticut"/>
  </r>
  <r>
    <n v="272881"/>
    <x v="250"/>
    <s v="Mortgage"/>
    <x v="0"/>
    <s v="WI"/>
    <x v="0"/>
    <x v="573"/>
    <d v="2013-01-29T00:00:00"/>
    <x v="0"/>
    <x v="3"/>
    <n v="1"/>
    <x v="0"/>
    <x v="0"/>
    <s v="Wisconsin"/>
  </r>
  <r>
    <n v="1061444"/>
    <x v="896"/>
    <s v="Debt collection"/>
    <x v="22"/>
    <s v="GA"/>
    <x v="3"/>
    <x v="1077"/>
    <d v="2014-10-14T00:00:00"/>
    <x v="12"/>
    <x v="1"/>
    <n v="4"/>
    <x v="0"/>
    <x v="0"/>
    <s v="Georgia"/>
  </r>
  <r>
    <n v="1465391"/>
    <x v="19"/>
    <s v="Bank account or service"/>
    <x v="9"/>
    <s v="NJ"/>
    <x v="1"/>
    <x v="256"/>
    <d v="2015-07-14T00:00:00"/>
    <x v="1"/>
    <x v="0"/>
    <n v="3"/>
    <x v="0"/>
    <x v="0"/>
    <s v="New Jersey"/>
  </r>
  <r>
    <n v="1439481"/>
    <x v="110"/>
    <s v="Consumer Loan"/>
    <x v="39"/>
    <s v="MO"/>
    <x v="0"/>
    <x v="551"/>
    <d v="2015-06-26T00:00:00"/>
    <x v="0"/>
    <x v="0"/>
    <n v="2"/>
    <x v="0"/>
    <x v="1"/>
    <s v="Missouri"/>
  </r>
  <r>
    <n v="1735198"/>
    <x v="17"/>
    <s v="Credit reporting"/>
    <x v="3"/>
    <s v="CA"/>
    <x v="0"/>
    <x v="891"/>
    <d v="2016-01-10T00:00:00"/>
    <x v="0"/>
    <x v="2"/>
    <n v="1"/>
    <x v="0"/>
    <x v="1"/>
    <s v="California"/>
  </r>
  <r>
    <n v="2025247"/>
    <x v="10"/>
    <s v="Bank account or service"/>
    <x v="9"/>
    <s v="PA"/>
    <x v="1"/>
    <x v="152"/>
    <d v="2016-07-22T00:00:00"/>
    <x v="0"/>
    <x v="2"/>
    <n v="3"/>
    <x v="0"/>
    <x v="0"/>
    <s v="Pennsylvania"/>
  </r>
  <r>
    <n v="2006995"/>
    <x v="41"/>
    <s v="Student loan"/>
    <x v="6"/>
    <s v="CA"/>
    <x v="0"/>
    <x v="166"/>
    <d v="2016-07-11T00:00:00"/>
    <x v="0"/>
    <x v="2"/>
    <n v="3"/>
    <x v="0"/>
    <x v="0"/>
    <s v="California"/>
  </r>
  <r>
    <n v="799337"/>
    <x v="46"/>
    <s v="Debt collection"/>
    <x v="22"/>
    <s v="CA"/>
    <x v="0"/>
    <x v="910"/>
    <d v="2014-04-09T00:00:00"/>
    <x v="1"/>
    <x v="1"/>
    <n v="2"/>
    <x v="0"/>
    <x v="0"/>
    <s v="California"/>
  </r>
  <r>
    <n v="1385729"/>
    <x v="82"/>
    <s v="Debt collection"/>
    <x v="27"/>
    <s v="WA"/>
    <x v="0"/>
    <x v="222"/>
    <d v="2015-05-20T00:00:00"/>
    <x v="0"/>
    <x v="0"/>
    <n v="2"/>
    <x v="0"/>
    <x v="0"/>
    <s v="Washington"/>
  </r>
  <r>
    <n v="769285"/>
    <x v="5"/>
    <s v="Debt collection"/>
    <x v="27"/>
    <s v="MI"/>
    <x v="0"/>
    <x v="403"/>
    <d v="2014-03-20T00:00:00"/>
    <x v="0"/>
    <x v="1"/>
    <n v="1"/>
    <x v="0"/>
    <x v="0"/>
    <s v="Michigan"/>
  </r>
  <r>
    <n v="686878"/>
    <x v="14"/>
    <s v="Credit card"/>
    <x v="40"/>
    <s v="GA"/>
    <x v="0"/>
    <x v="1097"/>
    <d v="2014-01-27T00:00:00"/>
    <x v="0"/>
    <x v="1"/>
    <n v="1"/>
    <x v="0"/>
    <x v="0"/>
    <s v="Georgia"/>
  </r>
  <r>
    <n v="1198730"/>
    <x v="19"/>
    <s v="Credit card"/>
    <x v="34"/>
    <s v="VA"/>
    <x v="0"/>
    <x v="644"/>
    <d v="2015-01-19T00:00:00"/>
    <x v="0"/>
    <x v="0"/>
    <n v="1"/>
    <x v="0"/>
    <x v="0"/>
    <s v="Virginia"/>
  </r>
  <r>
    <n v="1670811"/>
    <x v="51"/>
    <s v="Credit card"/>
    <x v="16"/>
    <s v="CA"/>
    <x v="0"/>
    <x v="546"/>
    <d v="2015-11-24T00:00:00"/>
    <x v="0"/>
    <x v="0"/>
    <n v="4"/>
    <x v="0"/>
    <x v="0"/>
    <s v="California"/>
  </r>
  <r>
    <n v="342927"/>
    <x v="10"/>
    <s v="Mortgage"/>
    <x v="0"/>
    <s v="LA"/>
    <x v="1"/>
    <x v="1197"/>
    <d v="2013-03-07T00:00:00"/>
    <x v="1"/>
    <x v="3"/>
    <n v="1"/>
    <x v="0"/>
    <x v="0"/>
    <s v="Louisiana"/>
  </r>
  <r>
    <n v="1235152"/>
    <x v="410"/>
    <s v="Debt collection"/>
    <x v="22"/>
    <s v="OK"/>
    <x v="0"/>
    <x v="729"/>
    <d v="2015-02-11T00:00:00"/>
    <x v="0"/>
    <x v="0"/>
    <n v="1"/>
    <x v="0"/>
    <x v="0"/>
    <s v="Oklahoma"/>
  </r>
  <r>
    <n v="1454570"/>
    <x v="16"/>
    <s v="Bank account or service"/>
    <x v="9"/>
    <s v="TX"/>
    <x v="0"/>
    <x v="782"/>
    <d v="2015-07-07T00:00:00"/>
    <x v="0"/>
    <x v="0"/>
    <n v="3"/>
    <x v="0"/>
    <x v="0"/>
    <s v="Texas"/>
  </r>
  <r>
    <n v="676110"/>
    <x v="16"/>
    <s v="Credit card"/>
    <x v="20"/>
    <s v="NJ"/>
    <x v="0"/>
    <x v="1124"/>
    <d v="2014-01-18T00:00:00"/>
    <x v="0"/>
    <x v="1"/>
    <n v="1"/>
    <x v="0"/>
    <x v="1"/>
    <s v="New Jersey"/>
  </r>
  <r>
    <n v="387065"/>
    <x v="18"/>
    <s v="Mortgage"/>
    <x v="0"/>
    <s v="NE"/>
    <x v="0"/>
    <x v="195"/>
    <d v="2013-04-22T00:00:00"/>
    <x v="7"/>
    <x v="3"/>
    <n v="2"/>
    <x v="0"/>
    <x v="0"/>
    <s v="Nebraska"/>
  </r>
  <r>
    <n v="871891"/>
    <x v="5"/>
    <s v="Debt collection"/>
    <x v="1"/>
    <s v="CA"/>
    <x v="0"/>
    <x v="750"/>
    <d v="2014-05-29T00:00:00"/>
    <x v="0"/>
    <x v="1"/>
    <n v="2"/>
    <x v="0"/>
    <x v="0"/>
    <s v="California"/>
  </r>
  <r>
    <n v="878201"/>
    <x v="63"/>
    <s v="Debt collection"/>
    <x v="1"/>
    <s v="TX"/>
    <x v="0"/>
    <x v="265"/>
    <d v="2014-06-05T00:00:00"/>
    <x v="4"/>
    <x v="1"/>
    <n v="2"/>
    <x v="0"/>
    <x v="0"/>
    <s v="Texas"/>
  </r>
  <r>
    <n v="1070729"/>
    <x v="8"/>
    <s v="Bank account or service"/>
    <x v="12"/>
    <s v="NJ"/>
    <x v="1"/>
    <x v="1122"/>
    <d v="2014-10-20T00:00:00"/>
    <x v="11"/>
    <x v="1"/>
    <n v="4"/>
    <x v="0"/>
    <x v="0"/>
    <s v="New Jersey"/>
  </r>
  <r>
    <n v="431012"/>
    <x v="16"/>
    <s v="Credit card"/>
    <x v="30"/>
    <s v="NY"/>
    <x v="3"/>
    <x v="744"/>
    <d v="2013-06-07T00:00:00"/>
    <x v="1"/>
    <x v="3"/>
    <n v="2"/>
    <x v="0"/>
    <x v="0"/>
    <s v="New York"/>
  </r>
  <r>
    <n v="757607"/>
    <x v="802"/>
    <s v="Debt collection"/>
    <x v="4"/>
    <s v="WA"/>
    <x v="0"/>
    <x v="213"/>
    <d v="2014-03-12T00:00:00"/>
    <x v="1"/>
    <x v="1"/>
    <n v="1"/>
    <x v="0"/>
    <x v="1"/>
    <s v="Washington"/>
  </r>
  <r>
    <n v="1814414"/>
    <x v="1014"/>
    <s v="Mortgage"/>
    <x v="5"/>
    <s v="ME"/>
    <x v="3"/>
    <x v="564"/>
    <d v="2016-04-22T00:00:00"/>
    <x v="68"/>
    <x v="2"/>
    <n v="1"/>
    <x v="0"/>
    <x v="0"/>
    <s v="Maine"/>
  </r>
  <r>
    <n v="1038385"/>
    <x v="4"/>
    <s v="Credit reporting"/>
    <x v="3"/>
    <s v="CA"/>
    <x v="0"/>
    <x v="598"/>
    <d v="2014-09-24T00:00:00"/>
    <x v="4"/>
    <x v="1"/>
    <n v="3"/>
    <x v="0"/>
    <x v="0"/>
    <s v="California"/>
  </r>
  <r>
    <n v="332456"/>
    <x v="98"/>
    <s v="Mortgage"/>
    <x v="0"/>
    <s v="PA"/>
    <x v="0"/>
    <x v="696"/>
    <d v="2013-02-26T00:00:00"/>
    <x v="0"/>
    <x v="3"/>
    <n v="1"/>
    <x v="0"/>
    <x v="0"/>
    <s v="Pennsylvania"/>
  </r>
  <r>
    <n v="812660"/>
    <x v="1"/>
    <s v="Mortgage"/>
    <x v="0"/>
    <s v="WA"/>
    <x v="2"/>
    <x v="194"/>
    <d v="2014-04-22T00:00:00"/>
    <x v="2"/>
    <x v="1"/>
    <n v="2"/>
    <x v="0"/>
    <x v="0"/>
    <s v="Washington"/>
  </r>
  <r>
    <n v="386674"/>
    <x v="7"/>
    <s v="Student loan"/>
    <x v="32"/>
    <s v="NY"/>
    <x v="3"/>
    <x v="993"/>
    <d v="2013-04-22T00:00:00"/>
    <x v="6"/>
    <x v="3"/>
    <n v="2"/>
    <x v="0"/>
    <x v="1"/>
    <s v="New York"/>
  </r>
  <r>
    <n v="1151072"/>
    <x v="51"/>
    <s v="Credit card"/>
    <x v="38"/>
    <s v="CT"/>
    <x v="0"/>
    <x v="203"/>
    <d v="2014-12-10T00:00:00"/>
    <x v="0"/>
    <x v="1"/>
    <n v="4"/>
    <x v="0"/>
    <x v="0"/>
    <s v="Connecticut"/>
  </r>
  <r>
    <n v="2059275"/>
    <x v="130"/>
    <s v="Debt collection"/>
    <x v="1"/>
    <s v="SC"/>
    <x v="0"/>
    <x v="18"/>
    <d v="2016-08-11T00:00:00"/>
    <x v="0"/>
    <x v="2"/>
    <n v="3"/>
    <x v="0"/>
    <x v="0"/>
    <s v="South Carolina"/>
  </r>
  <r>
    <n v="1776389"/>
    <x v="38"/>
    <s v="Mortgage"/>
    <x v="0"/>
    <s v="CA"/>
    <x v="0"/>
    <x v="1021"/>
    <d v="2016-02-07T00:00:00"/>
    <x v="0"/>
    <x v="2"/>
    <n v="1"/>
    <x v="0"/>
    <x v="1"/>
    <s v="California"/>
  </r>
  <r>
    <n v="1146303"/>
    <x v="4"/>
    <s v="Credit reporting"/>
    <x v="44"/>
    <s v="TX"/>
    <x v="0"/>
    <x v="935"/>
    <d v="2014-12-10T00:00:00"/>
    <x v="7"/>
    <x v="1"/>
    <n v="4"/>
    <x v="0"/>
    <x v="0"/>
    <s v="Texas"/>
  </r>
  <r>
    <n v="1773806"/>
    <x v="50"/>
    <s v="Consumer Loan"/>
    <x v="39"/>
    <s v="TX"/>
    <x v="0"/>
    <x v="686"/>
    <d v="2016-02-04T00:00:00"/>
    <x v="0"/>
    <x v="2"/>
    <n v="1"/>
    <x v="0"/>
    <x v="0"/>
    <s v="Texas"/>
  </r>
  <r>
    <n v="882473"/>
    <x v="32"/>
    <s v="Consumer Loan"/>
    <x v="21"/>
    <s v="VA"/>
    <x v="0"/>
    <x v="393"/>
    <d v="2014-06-05T00:00:00"/>
    <x v="0"/>
    <x v="1"/>
    <n v="2"/>
    <x v="0"/>
    <x v="0"/>
    <s v="Virginia"/>
  </r>
  <r>
    <n v="2031747"/>
    <x v="17"/>
    <s v="Credit reporting"/>
    <x v="8"/>
    <s v="DC"/>
    <x v="2"/>
    <x v="455"/>
    <d v="2016-07-28T00:00:00"/>
    <x v="4"/>
    <x v="2"/>
    <n v="3"/>
    <x v="0"/>
    <x v="0"/>
    <s v="District of Columbia"/>
  </r>
  <r>
    <n v="2169117"/>
    <x v="38"/>
    <s v="Bank account or service"/>
    <x v="9"/>
    <s v="AZ"/>
    <x v="0"/>
    <x v="596"/>
    <d v="2016-10-19T00:00:00"/>
    <x v="0"/>
    <x v="2"/>
    <n v="4"/>
    <x v="0"/>
    <x v="1"/>
    <s v="Arizona"/>
  </r>
  <r>
    <n v="330721"/>
    <x v="19"/>
    <s v="Bank account or service"/>
    <x v="12"/>
    <s v="OR"/>
    <x v="1"/>
    <x v="1003"/>
    <d v="2013-02-26T00:00:00"/>
    <x v="1"/>
    <x v="3"/>
    <n v="1"/>
    <x v="0"/>
    <x v="1"/>
    <s v="Oregon"/>
  </r>
  <r>
    <n v="1868438"/>
    <x v="429"/>
    <s v="Debt collection"/>
    <x v="27"/>
    <s v="GA"/>
    <x v="0"/>
    <x v="611"/>
    <d v="2016-04-09T00:00:00"/>
    <x v="4"/>
    <x v="2"/>
    <n v="2"/>
    <x v="0"/>
    <x v="0"/>
    <s v="Georgia"/>
  </r>
  <r>
    <n v="1927455"/>
    <x v="678"/>
    <s v="Student loan"/>
    <x v="26"/>
    <s v="CA"/>
    <x v="0"/>
    <x v="132"/>
    <d v="2016-05-16T00:00:00"/>
    <x v="0"/>
    <x v="2"/>
    <n v="2"/>
    <x v="0"/>
    <x v="0"/>
    <s v="California"/>
  </r>
  <r>
    <n v="1468756"/>
    <x v="8"/>
    <s v="Debt collection"/>
    <x v="1"/>
    <s v="CA"/>
    <x v="0"/>
    <x v="661"/>
    <d v="2015-07-15T00:00:00"/>
    <x v="0"/>
    <x v="0"/>
    <n v="3"/>
    <x v="0"/>
    <x v="0"/>
    <s v="California"/>
  </r>
  <r>
    <n v="1676443"/>
    <x v="8"/>
    <s v="Bank account or service"/>
    <x v="15"/>
    <s v="CA"/>
    <x v="0"/>
    <x v="339"/>
    <d v="2015-11-30T00:00:00"/>
    <x v="0"/>
    <x v="0"/>
    <n v="4"/>
    <x v="0"/>
    <x v="1"/>
    <s v="California"/>
  </r>
  <r>
    <n v="2002442"/>
    <x v="286"/>
    <s v="Payday loan"/>
    <x v="11"/>
    <s v="KY"/>
    <x v="0"/>
    <x v="534"/>
    <d v="2016-07-17T00:00:00"/>
    <x v="10"/>
    <x v="2"/>
    <n v="3"/>
    <x v="0"/>
    <x v="0"/>
    <s v="Kentucky"/>
  </r>
  <r>
    <n v="1996979"/>
    <x v="17"/>
    <s v="Credit reporting"/>
    <x v="25"/>
    <s v="NV"/>
    <x v="0"/>
    <x v="878"/>
    <d v="2016-07-06T00:00:00"/>
    <x v="4"/>
    <x v="2"/>
    <n v="3"/>
    <x v="0"/>
    <x v="0"/>
    <s v="Nevada"/>
  </r>
  <r>
    <n v="1164635"/>
    <x v="935"/>
    <s v="Debt collection"/>
    <x v="22"/>
    <s v="CA"/>
    <x v="0"/>
    <x v="539"/>
    <d v="2014-12-19T00:00:00"/>
    <x v="0"/>
    <x v="1"/>
    <n v="4"/>
    <x v="0"/>
    <x v="0"/>
    <s v="California"/>
  </r>
  <r>
    <n v="503137"/>
    <x v="48"/>
    <s v="Student loan"/>
    <x v="32"/>
    <s v="DE"/>
    <x v="0"/>
    <x v="983"/>
    <d v="2013-08-27T00:00:00"/>
    <x v="6"/>
    <x v="3"/>
    <n v="3"/>
    <x v="0"/>
    <x v="1"/>
    <s v="Delaware"/>
  </r>
  <r>
    <n v="1920171"/>
    <x v="8"/>
    <s v="Debt collection"/>
    <x v="1"/>
    <s v="NY"/>
    <x v="0"/>
    <x v="489"/>
    <d v="2016-05-11T00:00:00"/>
    <x v="0"/>
    <x v="2"/>
    <n v="2"/>
    <x v="0"/>
    <x v="0"/>
    <s v="New York"/>
  </r>
  <r>
    <n v="1902659"/>
    <x v="290"/>
    <s v="Student loan"/>
    <x v="6"/>
    <s v="SC"/>
    <x v="0"/>
    <x v="1045"/>
    <d v="2016-04-29T00:00:00"/>
    <x v="0"/>
    <x v="2"/>
    <n v="2"/>
    <x v="0"/>
    <x v="0"/>
    <s v="South Carolina"/>
  </r>
  <r>
    <n v="1975443"/>
    <x v="41"/>
    <s v="Student loan"/>
    <x v="6"/>
    <s v="FL"/>
    <x v="0"/>
    <x v="568"/>
    <d v="2016-06-22T00:00:00"/>
    <x v="4"/>
    <x v="2"/>
    <n v="2"/>
    <x v="0"/>
    <x v="0"/>
    <s v="Florida"/>
  </r>
  <r>
    <n v="415195"/>
    <x v="16"/>
    <s v="Credit card"/>
    <x v="59"/>
    <s v="DE"/>
    <x v="0"/>
    <x v="843"/>
    <d v="2013-05-24T00:00:00"/>
    <x v="1"/>
    <x v="3"/>
    <n v="2"/>
    <x v="0"/>
    <x v="0"/>
    <s v="Delaware"/>
  </r>
  <r>
    <n v="1617389"/>
    <x v="19"/>
    <s v="Bank account or service"/>
    <x v="9"/>
    <s v="WI"/>
    <x v="1"/>
    <x v="357"/>
    <d v="2015-10-26T00:00:00"/>
    <x v="2"/>
    <x v="0"/>
    <n v="4"/>
    <x v="0"/>
    <x v="0"/>
    <s v="Wisconsin"/>
  </r>
  <r>
    <n v="1386925"/>
    <x v="217"/>
    <s v="Debt collection"/>
    <x v="1"/>
    <s v="TX"/>
    <x v="0"/>
    <x v="444"/>
    <d v="2015-05-21T00:00:00"/>
    <x v="0"/>
    <x v="0"/>
    <n v="2"/>
    <x v="0"/>
    <x v="0"/>
    <s v="Texas"/>
  </r>
  <r>
    <n v="641463"/>
    <x v="9"/>
    <s v="Credit reporting"/>
    <x v="3"/>
    <s v="IL"/>
    <x v="0"/>
    <x v="600"/>
    <d v="2013-12-21T00:00:00"/>
    <x v="0"/>
    <x v="3"/>
    <n v="4"/>
    <x v="0"/>
    <x v="0"/>
    <s v="Illinois"/>
  </r>
  <r>
    <n v="1591066"/>
    <x v="8"/>
    <s v="Bank account or service"/>
    <x v="12"/>
    <s v="CA"/>
    <x v="3"/>
    <x v="83"/>
    <d v="2015-10-02T00:00:00"/>
    <x v="0"/>
    <x v="0"/>
    <n v="4"/>
    <x v="0"/>
    <x v="0"/>
    <s v="California"/>
  </r>
  <r>
    <n v="1016911"/>
    <x v="620"/>
    <s v="Bank account or service"/>
    <x v="9"/>
    <s v="NC"/>
    <x v="0"/>
    <x v="224"/>
    <d v="2014-09-05T00:00:00"/>
    <x v="0"/>
    <x v="1"/>
    <n v="3"/>
    <x v="0"/>
    <x v="0"/>
    <s v="North Carolina"/>
  </r>
  <r>
    <n v="1235395"/>
    <x v="802"/>
    <s v="Debt collection"/>
    <x v="27"/>
    <s v="CA"/>
    <x v="0"/>
    <x v="729"/>
    <d v="2015-11-24T00:00:00"/>
    <x v="76"/>
    <x v="0"/>
    <n v="1"/>
    <x v="0"/>
    <x v="0"/>
    <s v="California"/>
  </r>
  <r>
    <n v="834725"/>
    <x v="127"/>
    <s v="Consumer Loan"/>
    <x v="19"/>
    <s v="IL"/>
    <x v="0"/>
    <x v="247"/>
    <d v="2014-05-01T00:00:00"/>
    <x v="0"/>
    <x v="1"/>
    <n v="2"/>
    <x v="0"/>
    <x v="0"/>
    <s v="Illinois"/>
  </r>
  <r>
    <n v="1557917"/>
    <x v="134"/>
    <s v="Mortgage"/>
    <x v="0"/>
    <s v="CA"/>
    <x v="0"/>
    <x v="270"/>
    <d v="2015-09-09T00:00:00"/>
    <x v="0"/>
    <x v="0"/>
    <n v="3"/>
    <x v="0"/>
    <x v="0"/>
    <s v="California"/>
  </r>
  <r>
    <n v="371451"/>
    <x v="14"/>
    <s v="Credit card"/>
    <x v="24"/>
    <s v="PA"/>
    <x v="0"/>
    <x v="157"/>
    <d v="2013-04-02T00:00:00"/>
    <x v="0"/>
    <x v="3"/>
    <n v="2"/>
    <x v="0"/>
    <x v="1"/>
    <s v="Pennsylvania"/>
  </r>
  <r>
    <n v="416356"/>
    <x v="10"/>
    <s v="Bank account or service"/>
    <x v="15"/>
    <s v="GA"/>
    <x v="0"/>
    <x v="912"/>
    <d v="2013-05-28T00:00:00"/>
    <x v="6"/>
    <x v="3"/>
    <n v="2"/>
    <x v="0"/>
    <x v="1"/>
    <s v="Georgia"/>
  </r>
  <r>
    <n v="1211162"/>
    <x v="249"/>
    <s v="Debt collection"/>
    <x v="22"/>
    <s v="NC"/>
    <x v="0"/>
    <x v="803"/>
    <d v="2015-02-02T00:00:00"/>
    <x v="11"/>
    <x v="0"/>
    <n v="1"/>
    <x v="0"/>
    <x v="0"/>
    <s v="North Carolina"/>
  </r>
  <r>
    <n v="1331524"/>
    <x v="18"/>
    <s v="Mortgage"/>
    <x v="5"/>
    <s v="NY"/>
    <x v="3"/>
    <x v="47"/>
    <d v="2015-04-17T00:00:00"/>
    <x v="4"/>
    <x v="0"/>
    <n v="2"/>
    <x v="0"/>
    <x v="0"/>
    <s v="New York"/>
  </r>
  <r>
    <n v="1477049"/>
    <x v="563"/>
    <s v="Debt collection"/>
    <x v="1"/>
    <s v="WA"/>
    <x v="0"/>
    <x v="633"/>
    <d v="2015-07-17T00:00:00"/>
    <x v="0"/>
    <x v="0"/>
    <n v="3"/>
    <x v="0"/>
    <x v="1"/>
    <s v="Washington"/>
  </r>
  <r>
    <n v="978438"/>
    <x v="19"/>
    <s v="Bank account or service"/>
    <x v="9"/>
    <s v="CA"/>
    <x v="0"/>
    <x v="460"/>
    <d v="2014-08-11T00:00:00"/>
    <x v="0"/>
    <x v="1"/>
    <n v="3"/>
    <x v="0"/>
    <x v="0"/>
    <s v="California"/>
  </r>
  <r>
    <n v="702160"/>
    <x v="9"/>
    <s v="Credit reporting"/>
    <x v="3"/>
    <s v="CA"/>
    <x v="0"/>
    <x v="401"/>
    <d v="2014-02-06T00:00:00"/>
    <x v="1"/>
    <x v="1"/>
    <n v="1"/>
    <x v="0"/>
    <x v="0"/>
    <s v="California"/>
  </r>
  <r>
    <n v="1778368"/>
    <x v="50"/>
    <s v="Consumer Loan"/>
    <x v="21"/>
    <s v="GA"/>
    <x v="0"/>
    <x v="374"/>
    <d v="2016-02-08T00:00:00"/>
    <x v="0"/>
    <x v="2"/>
    <n v="1"/>
    <x v="0"/>
    <x v="0"/>
    <s v="Georgia"/>
  </r>
  <r>
    <n v="878585"/>
    <x v="30"/>
    <s v="Mortgage"/>
    <x v="37"/>
    <s v="PA"/>
    <x v="3"/>
    <x v="265"/>
    <d v="2014-06-05T00:00:00"/>
    <x v="4"/>
    <x v="1"/>
    <n v="2"/>
    <x v="0"/>
    <x v="0"/>
    <s v="Pennsylvania"/>
  </r>
  <r>
    <n v="1626927"/>
    <x v="9"/>
    <s v="Credit reporting"/>
    <x v="8"/>
    <s v="CO"/>
    <x v="0"/>
    <x v="4"/>
    <d v="2015-10-27T00:00:00"/>
    <x v="0"/>
    <x v="0"/>
    <n v="4"/>
    <x v="0"/>
    <x v="0"/>
    <s v="Colorado"/>
  </r>
  <r>
    <n v="1973027"/>
    <x v="18"/>
    <s v="Mortgage"/>
    <x v="0"/>
    <s v="CA"/>
    <x v="1"/>
    <x v="381"/>
    <d v="2016-06-20T00:00:00"/>
    <x v="6"/>
    <x v="2"/>
    <n v="2"/>
    <x v="0"/>
    <x v="1"/>
    <s v="California"/>
  </r>
  <r>
    <n v="2207193"/>
    <x v="8"/>
    <s v="Credit card"/>
    <x v="24"/>
    <s v="CT"/>
    <x v="0"/>
    <x v="1366"/>
    <d v="2016-11-15T00:00:00"/>
    <x v="0"/>
    <x v="2"/>
    <n v="4"/>
    <x v="0"/>
    <x v="1"/>
    <s v="Connecticut"/>
  </r>
  <r>
    <n v="392337"/>
    <x v="51"/>
    <s v="Credit card"/>
    <x v="34"/>
    <s v="OH"/>
    <x v="4"/>
    <x v="571"/>
    <d v="2013-04-26T00:00:00"/>
    <x v="1"/>
    <x v="3"/>
    <n v="2"/>
    <x v="0"/>
    <x v="0"/>
    <s v="Ohio"/>
  </r>
  <r>
    <n v="1311993"/>
    <x v="9"/>
    <s v="Credit reporting"/>
    <x v="3"/>
    <s v="ME"/>
    <x v="0"/>
    <x v="84"/>
    <d v="2015-04-03T00:00:00"/>
    <x v="4"/>
    <x v="0"/>
    <n v="2"/>
    <x v="0"/>
    <x v="0"/>
    <s v="Maine"/>
  </r>
  <r>
    <n v="1914523"/>
    <x v="127"/>
    <s v="Mortgage"/>
    <x v="0"/>
    <s v="NC"/>
    <x v="0"/>
    <x v="135"/>
    <d v="2016-05-08T00:00:00"/>
    <x v="4"/>
    <x v="2"/>
    <n v="2"/>
    <x v="0"/>
    <x v="0"/>
    <s v="North Carolina"/>
  </r>
  <r>
    <n v="1878481"/>
    <x v="7"/>
    <s v="Student loan"/>
    <x v="6"/>
    <s v="CA"/>
    <x v="0"/>
    <x v="531"/>
    <d v="2016-04-13T00:00:00"/>
    <x v="0"/>
    <x v="2"/>
    <n v="2"/>
    <x v="0"/>
    <x v="1"/>
    <s v="California"/>
  </r>
  <r>
    <n v="349672"/>
    <x v="19"/>
    <s v="Credit card"/>
    <x v="34"/>
    <s v="WI"/>
    <x v="0"/>
    <x v="28"/>
    <d v="2013-03-12T00:00:00"/>
    <x v="1"/>
    <x v="3"/>
    <n v="1"/>
    <x v="0"/>
    <x v="0"/>
    <s v="Wisconsin"/>
  </r>
  <r>
    <n v="816051"/>
    <x v="10"/>
    <s v="Bank account or service"/>
    <x v="15"/>
    <s v="NJ"/>
    <x v="0"/>
    <x v="1367"/>
    <d v="2014-04-19T00:00:00"/>
    <x v="0"/>
    <x v="1"/>
    <n v="2"/>
    <x v="0"/>
    <x v="0"/>
    <s v="New Jersey"/>
  </r>
  <r>
    <n v="1634148"/>
    <x v="18"/>
    <s v="Mortgage"/>
    <x v="37"/>
    <s v="TX"/>
    <x v="0"/>
    <x v="812"/>
    <d v="2015-10-31T00:00:00"/>
    <x v="0"/>
    <x v="0"/>
    <n v="4"/>
    <x v="0"/>
    <x v="0"/>
    <s v="Texas"/>
  </r>
  <r>
    <n v="599862"/>
    <x v="10"/>
    <s v="Mortgage"/>
    <x v="0"/>
    <s v="FL"/>
    <x v="2"/>
    <x v="927"/>
    <d v="2013-11-14T00:00:00"/>
    <x v="0"/>
    <x v="3"/>
    <n v="4"/>
    <x v="0"/>
    <x v="0"/>
    <s v="Florida"/>
  </r>
  <r>
    <n v="508533"/>
    <x v="1"/>
    <s v="Mortgage"/>
    <x v="0"/>
    <s v="MN"/>
    <x v="0"/>
    <x v="599"/>
    <d v="2013-08-30T00:00:00"/>
    <x v="1"/>
    <x v="3"/>
    <n v="3"/>
    <x v="0"/>
    <x v="0"/>
    <s v="Minnesota"/>
  </r>
  <r>
    <n v="719058"/>
    <x v="1015"/>
    <s v="Debt collection"/>
    <x v="22"/>
    <s v="GA"/>
    <x v="0"/>
    <x v="395"/>
    <d v="2014-02-25T00:00:00"/>
    <x v="12"/>
    <x v="1"/>
    <n v="1"/>
    <x v="0"/>
    <x v="1"/>
    <s v="Georgia"/>
  </r>
  <r>
    <n v="1752480"/>
    <x v="580"/>
    <s v="Bank account or service"/>
    <x v="9"/>
    <s v="NV"/>
    <x v="1"/>
    <x v="987"/>
    <d v="2016-01-28T00:00:00"/>
    <x v="12"/>
    <x v="2"/>
    <n v="1"/>
    <x v="0"/>
    <x v="0"/>
    <s v="Nevada"/>
  </r>
  <r>
    <n v="2044570"/>
    <x v="9"/>
    <s v="Credit reporting"/>
    <x v="3"/>
    <s v="FL"/>
    <x v="2"/>
    <x v="431"/>
    <d v="2016-08-04T00:00:00"/>
    <x v="1"/>
    <x v="2"/>
    <n v="3"/>
    <x v="0"/>
    <x v="0"/>
    <s v="Florida"/>
  </r>
  <r>
    <n v="1864147"/>
    <x v="1"/>
    <s v="Mortgage"/>
    <x v="0"/>
    <s v="GA"/>
    <x v="0"/>
    <x v="373"/>
    <d v="2016-04-05T00:00:00"/>
    <x v="0"/>
    <x v="2"/>
    <n v="2"/>
    <x v="0"/>
    <x v="0"/>
    <s v="Georgia"/>
  </r>
  <r>
    <n v="1642225"/>
    <x v="4"/>
    <s v="Credit reporting"/>
    <x v="44"/>
    <s v="FL"/>
    <x v="0"/>
    <x v="495"/>
    <d v="2015-11-05T00:00:00"/>
    <x v="0"/>
    <x v="0"/>
    <n v="4"/>
    <x v="0"/>
    <x v="0"/>
    <s v="Florida"/>
  </r>
  <r>
    <n v="412280"/>
    <x v="16"/>
    <s v="Credit card"/>
    <x v="23"/>
    <s v="AK"/>
    <x v="1"/>
    <x v="609"/>
    <d v="2013-05-23T00:00:00"/>
    <x v="4"/>
    <x v="3"/>
    <n v="2"/>
    <x v="0"/>
    <x v="0"/>
    <s v="Alaska"/>
  </r>
  <r>
    <n v="905905"/>
    <x v="62"/>
    <s v="Debt collection"/>
    <x v="1"/>
    <s v="GA"/>
    <x v="0"/>
    <x v="616"/>
    <d v="2014-06-25T00:00:00"/>
    <x v="4"/>
    <x v="1"/>
    <n v="2"/>
    <x v="0"/>
    <x v="0"/>
    <s v="Georgia"/>
  </r>
  <r>
    <n v="661391"/>
    <x v="5"/>
    <s v="Debt collection"/>
    <x v="1"/>
    <s v="VA"/>
    <x v="1"/>
    <x v="336"/>
    <d v="2014-01-09T00:00:00"/>
    <x v="0"/>
    <x v="1"/>
    <n v="1"/>
    <x v="0"/>
    <x v="0"/>
    <s v="Virginia"/>
  </r>
  <r>
    <n v="1491571"/>
    <x v="20"/>
    <s v="Bank account or service"/>
    <x v="12"/>
    <s v="OR"/>
    <x v="0"/>
    <x v="103"/>
    <d v="2015-07-28T00:00:00"/>
    <x v="0"/>
    <x v="0"/>
    <n v="3"/>
    <x v="0"/>
    <x v="1"/>
    <s v="Oregon"/>
  </r>
  <r>
    <n v="1484331"/>
    <x v="10"/>
    <s v="Bank account or service"/>
    <x v="9"/>
    <s v="VA"/>
    <x v="0"/>
    <x v="42"/>
    <d v="2015-07-23T00:00:00"/>
    <x v="0"/>
    <x v="0"/>
    <n v="3"/>
    <x v="0"/>
    <x v="1"/>
    <s v="Virginia"/>
  </r>
  <r>
    <n v="2084308"/>
    <x v="232"/>
    <s v="Debt collection"/>
    <x v="1"/>
    <s v="IL"/>
    <x v="0"/>
    <x v="410"/>
    <d v="2016-08-27T00:00:00"/>
    <x v="0"/>
    <x v="2"/>
    <n v="3"/>
    <x v="0"/>
    <x v="0"/>
    <s v="Illinois"/>
  </r>
  <r>
    <n v="1167427"/>
    <x v="106"/>
    <s v="Debt collection"/>
    <x v="22"/>
    <s v="DC"/>
    <x v="1"/>
    <x v="746"/>
    <d v="2014-12-29T00:00:00"/>
    <x v="12"/>
    <x v="1"/>
    <n v="4"/>
    <x v="0"/>
    <x v="0"/>
    <s v="District of Columbia"/>
  </r>
  <r>
    <n v="1944207"/>
    <x v="17"/>
    <s v="Credit reporting"/>
    <x v="44"/>
    <s v="VA"/>
    <x v="2"/>
    <x v="783"/>
    <d v="2016-06-08T00:00:00"/>
    <x v="35"/>
    <x v="2"/>
    <n v="2"/>
    <x v="0"/>
    <x v="1"/>
    <s v="Virginia"/>
  </r>
  <r>
    <n v="2061496"/>
    <x v="45"/>
    <s v="Bank account or service"/>
    <x v="12"/>
    <s v="GA"/>
    <x v="3"/>
    <x v="68"/>
    <d v="2016-08-12T00:00:00"/>
    <x v="0"/>
    <x v="2"/>
    <n v="3"/>
    <x v="0"/>
    <x v="0"/>
    <s v="Georgia"/>
  </r>
  <r>
    <n v="2098320"/>
    <x v="25"/>
    <s v="Credit card"/>
    <x v="10"/>
    <s v="CA"/>
    <x v="0"/>
    <x v="549"/>
    <d v="2016-09-07T00:00:00"/>
    <x v="0"/>
    <x v="2"/>
    <n v="3"/>
    <x v="0"/>
    <x v="0"/>
    <s v="California"/>
  </r>
  <r>
    <n v="596267"/>
    <x v="207"/>
    <s v="Debt collection"/>
    <x v="27"/>
    <s v="TX"/>
    <x v="0"/>
    <x v="789"/>
    <d v="2013-11-13T00:00:00"/>
    <x v="0"/>
    <x v="3"/>
    <n v="4"/>
    <x v="0"/>
    <x v="0"/>
    <s v="Texas"/>
  </r>
  <r>
    <n v="937935"/>
    <x v="62"/>
    <s v="Consumer Loan"/>
    <x v="21"/>
    <s v="FL"/>
    <x v="0"/>
    <x v="561"/>
    <d v="2014-07-15T00:00:00"/>
    <x v="0"/>
    <x v="1"/>
    <n v="3"/>
    <x v="0"/>
    <x v="0"/>
    <s v="Florida"/>
  </r>
  <r>
    <n v="995512"/>
    <x v="1016"/>
    <s v="Debt collection"/>
    <x v="27"/>
    <s v="VA"/>
    <x v="0"/>
    <x v="796"/>
    <d v="2014-08-21T00:00:00"/>
    <x v="0"/>
    <x v="1"/>
    <n v="3"/>
    <x v="0"/>
    <x v="0"/>
    <s v="Virginia"/>
  </r>
  <r>
    <n v="437722"/>
    <x v="32"/>
    <s v="Mortgage"/>
    <x v="0"/>
    <s v="GA"/>
    <x v="0"/>
    <x v="473"/>
    <d v="2013-06-20T00:00:00"/>
    <x v="0"/>
    <x v="3"/>
    <n v="2"/>
    <x v="0"/>
    <x v="0"/>
    <s v="Georgia"/>
  </r>
  <r>
    <n v="573224"/>
    <x v="1017"/>
    <s v="Debt collection"/>
    <x v="22"/>
    <s v="AZ"/>
    <x v="2"/>
    <x v="115"/>
    <d v="2013-10-29T00:00:00"/>
    <x v="1"/>
    <x v="3"/>
    <n v="4"/>
    <x v="0"/>
    <x v="0"/>
    <s v="Arizona"/>
  </r>
  <r>
    <n v="737228"/>
    <x v="9"/>
    <s v="Credit reporting"/>
    <x v="44"/>
    <s v="WI"/>
    <x v="0"/>
    <x v="237"/>
    <d v="2014-03-04T00:00:00"/>
    <x v="6"/>
    <x v="1"/>
    <n v="1"/>
    <x v="0"/>
    <x v="0"/>
    <s v="Wisconsin"/>
  </r>
  <r>
    <n v="432535"/>
    <x v="30"/>
    <s v="Bank account or service"/>
    <x v="12"/>
    <m/>
    <x v="3"/>
    <x v="1164"/>
    <d v="2013-06-18T00:00:00"/>
    <x v="6"/>
    <x v="3"/>
    <n v="2"/>
    <x v="0"/>
    <x v="0"/>
    <e v="#N/A"/>
  </r>
  <r>
    <n v="1675201"/>
    <x v="33"/>
    <s v="Student loan"/>
    <x v="26"/>
    <s v="FL"/>
    <x v="0"/>
    <x v="339"/>
    <d v="2015-11-30T00:00:00"/>
    <x v="0"/>
    <x v="0"/>
    <n v="4"/>
    <x v="0"/>
    <x v="0"/>
    <s v="Florida"/>
  </r>
  <r>
    <n v="535628"/>
    <x v="598"/>
    <s v="Debt collection"/>
    <x v="27"/>
    <s v="IL"/>
    <x v="0"/>
    <x v="694"/>
    <d v="2013-09-21T00:00:00"/>
    <x v="0"/>
    <x v="3"/>
    <n v="3"/>
    <x v="0"/>
    <x v="1"/>
    <s v="Illinois"/>
  </r>
  <r>
    <n v="1420596"/>
    <x v="505"/>
    <s v="Debt collection"/>
    <x v="1"/>
    <s v="CO"/>
    <x v="0"/>
    <x v="123"/>
    <d v="2015-06-17T00:00:00"/>
    <x v="4"/>
    <x v="0"/>
    <n v="2"/>
    <x v="1"/>
    <x v="1"/>
    <s v="Colorado"/>
  </r>
  <r>
    <n v="1885962"/>
    <x v="18"/>
    <s v="Mortgage"/>
    <x v="0"/>
    <s v="MA"/>
    <x v="0"/>
    <x v="508"/>
    <d v="2016-04-21T00:00:00"/>
    <x v="4"/>
    <x v="2"/>
    <n v="2"/>
    <x v="0"/>
    <x v="0"/>
    <s v="Massachusetts"/>
  </r>
  <r>
    <n v="1823090"/>
    <x v="8"/>
    <s v="Mortgage"/>
    <x v="0"/>
    <s v="AZ"/>
    <x v="4"/>
    <x v="1035"/>
    <d v="2016-03-09T00:00:00"/>
    <x v="1"/>
    <x v="2"/>
    <n v="1"/>
    <x v="0"/>
    <x v="0"/>
    <s v="Arizona"/>
  </r>
  <r>
    <n v="1616626"/>
    <x v="28"/>
    <s v="Debt collection"/>
    <x v="4"/>
    <s v="CO"/>
    <x v="0"/>
    <x v="0"/>
    <d v="2015-10-23T00:00:00"/>
    <x v="7"/>
    <x v="0"/>
    <n v="4"/>
    <x v="0"/>
    <x v="0"/>
    <s v="Colorado"/>
  </r>
  <r>
    <n v="1167710"/>
    <x v="1018"/>
    <s v="Debt collection"/>
    <x v="4"/>
    <s v="FL"/>
    <x v="2"/>
    <x v="946"/>
    <d v="2014-12-31T00:00:00"/>
    <x v="8"/>
    <x v="1"/>
    <n v="4"/>
    <x v="1"/>
    <x v="0"/>
    <s v="Florida"/>
  </r>
  <r>
    <n v="1981977"/>
    <x v="14"/>
    <s v="Credit card"/>
    <x v="10"/>
    <s v="IL"/>
    <x v="0"/>
    <x v="24"/>
    <d v="2016-06-23T00:00:00"/>
    <x v="0"/>
    <x v="2"/>
    <n v="2"/>
    <x v="0"/>
    <x v="0"/>
    <s v="Illinois"/>
  </r>
  <r>
    <n v="1318618"/>
    <x v="19"/>
    <s v="Bank account or service"/>
    <x v="36"/>
    <s v="CA"/>
    <x v="1"/>
    <x v="752"/>
    <d v="2015-04-08T00:00:00"/>
    <x v="4"/>
    <x v="0"/>
    <n v="2"/>
    <x v="0"/>
    <x v="0"/>
    <s v="California"/>
  </r>
  <r>
    <n v="585751"/>
    <x v="1"/>
    <s v="Mortgage"/>
    <x v="0"/>
    <s v="PA"/>
    <x v="0"/>
    <x v="791"/>
    <d v="2013-11-05T00:00:00"/>
    <x v="0"/>
    <x v="3"/>
    <n v="4"/>
    <x v="0"/>
    <x v="0"/>
    <s v="Pennsylvania"/>
  </r>
  <r>
    <n v="827042"/>
    <x v="341"/>
    <s v="Mortgage"/>
    <x v="5"/>
    <s v="NY"/>
    <x v="0"/>
    <x v="231"/>
    <d v="2014-04-28T00:00:00"/>
    <x v="0"/>
    <x v="1"/>
    <n v="2"/>
    <x v="1"/>
    <x v="0"/>
    <s v="New York"/>
  </r>
  <r>
    <n v="1410921"/>
    <x v="502"/>
    <s v="Mortgage"/>
    <x v="5"/>
    <s v="TX"/>
    <x v="0"/>
    <x v="794"/>
    <d v="2015-06-08T00:00:00"/>
    <x v="0"/>
    <x v="0"/>
    <n v="2"/>
    <x v="0"/>
    <x v="1"/>
    <s v="Texas"/>
  </r>
  <r>
    <n v="1924485"/>
    <x v="45"/>
    <s v="Consumer Loan"/>
    <x v="21"/>
    <s v="MD"/>
    <x v="0"/>
    <x v="949"/>
    <d v="2016-05-18T00:00:00"/>
    <x v="7"/>
    <x v="2"/>
    <n v="2"/>
    <x v="0"/>
    <x v="0"/>
    <s v="Maryland"/>
  </r>
  <r>
    <n v="314099"/>
    <x v="4"/>
    <s v="Credit reporting"/>
    <x v="3"/>
    <s v="UT"/>
    <x v="0"/>
    <x v="1301"/>
    <d v="2013-02-12T00:00:00"/>
    <x v="0"/>
    <x v="3"/>
    <n v="1"/>
    <x v="0"/>
    <x v="1"/>
    <s v="Utah"/>
  </r>
  <r>
    <n v="998752"/>
    <x v="14"/>
    <s v="Credit card"/>
    <x v="38"/>
    <s v="FL"/>
    <x v="0"/>
    <x v="853"/>
    <d v="2014-08-25T00:00:00"/>
    <x v="0"/>
    <x v="1"/>
    <n v="3"/>
    <x v="0"/>
    <x v="1"/>
    <s v="Florida"/>
  </r>
  <r>
    <n v="1336047"/>
    <x v="10"/>
    <s v="Bank account or service"/>
    <x v="9"/>
    <s v="FL"/>
    <x v="0"/>
    <x v="1072"/>
    <d v="2015-04-17T00:00:00"/>
    <x v="0"/>
    <x v="0"/>
    <n v="2"/>
    <x v="0"/>
    <x v="1"/>
    <s v="Florida"/>
  </r>
  <r>
    <n v="855166"/>
    <x v="7"/>
    <s v="Debt collection"/>
    <x v="22"/>
    <s v="OR"/>
    <x v="0"/>
    <x v="171"/>
    <d v="2014-05-15T00:00:00"/>
    <x v="0"/>
    <x v="1"/>
    <n v="2"/>
    <x v="0"/>
    <x v="1"/>
    <s v="Oregon"/>
  </r>
  <r>
    <n v="1978327"/>
    <x v="1019"/>
    <s v="Consumer Loan"/>
    <x v="21"/>
    <s v="PA"/>
    <x v="0"/>
    <x v="201"/>
    <d v="2016-06-26T00:00:00"/>
    <x v="2"/>
    <x v="2"/>
    <n v="2"/>
    <x v="0"/>
    <x v="0"/>
    <s v="Pennsylvania"/>
  </r>
  <r>
    <n v="985459"/>
    <x v="758"/>
    <s v="Debt collection"/>
    <x v="4"/>
    <s v="OR"/>
    <x v="0"/>
    <x v="136"/>
    <d v="2014-08-14T00:00:00"/>
    <x v="0"/>
    <x v="1"/>
    <n v="3"/>
    <x v="0"/>
    <x v="0"/>
    <s v="Oregon"/>
  </r>
  <r>
    <n v="1584061"/>
    <x v="22"/>
    <s v="Mortgage"/>
    <x v="5"/>
    <s v="CA"/>
    <x v="0"/>
    <x v="153"/>
    <d v="2015-09-30T00:00:00"/>
    <x v="1"/>
    <x v="0"/>
    <n v="3"/>
    <x v="0"/>
    <x v="0"/>
    <s v="California"/>
  </r>
  <r>
    <n v="2028899"/>
    <x v="69"/>
    <s v="Mortgage"/>
    <x v="0"/>
    <s v="NC"/>
    <x v="1"/>
    <x v="544"/>
    <d v="2016-07-27T00:00:00"/>
    <x v="4"/>
    <x v="2"/>
    <n v="3"/>
    <x v="0"/>
    <x v="0"/>
    <s v="North Carolina"/>
  </r>
  <r>
    <n v="2084746"/>
    <x v="1020"/>
    <s v="Debt collection"/>
    <x v="1"/>
    <s v="CO"/>
    <x v="0"/>
    <x v="410"/>
    <d v="2016-08-27T00:00:00"/>
    <x v="0"/>
    <x v="2"/>
    <n v="3"/>
    <x v="0"/>
    <x v="0"/>
    <s v="Colorado"/>
  </r>
  <r>
    <n v="1762045"/>
    <x v="988"/>
    <s v="Bank account or service"/>
    <x v="12"/>
    <s v="CA"/>
    <x v="1"/>
    <x v="780"/>
    <d v="2016-02-02T00:00:00"/>
    <x v="2"/>
    <x v="2"/>
    <n v="1"/>
    <x v="0"/>
    <x v="1"/>
    <s v="California"/>
  </r>
  <r>
    <n v="1466321"/>
    <x v="25"/>
    <s v="Credit card"/>
    <x v="24"/>
    <s v="NY"/>
    <x v="0"/>
    <x v="87"/>
    <d v="2015-07-20T00:00:00"/>
    <x v="11"/>
    <x v="0"/>
    <n v="3"/>
    <x v="0"/>
    <x v="1"/>
    <s v="New York"/>
  </r>
  <r>
    <n v="1966868"/>
    <x v="288"/>
    <s v="Bank account or service"/>
    <x v="12"/>
    <s v="CA"/>
    <x v="3"/>
    <x v="466"/>
    <d v="2016-06-14T00:00:00"/>
    <x v="0"/>
    <x v="2"/>
    <n v="2"/>
    <x v="0"/>
    <x v="0"/>
    <s v="California"/>
  </r>
  <r>
    <n v="1406084"/>
    <x v="4"/>
    <s v="Credit reporting"/>
    <x v="8"/>
    <s v="RI"/>
    <x v="0"/>
    <x v="593"/>
    <d v="2015-06-04T00:00:00"/>
    <x v="0"/>
    <x v="0"/>
    <n v="2"/>
    <x v="0"/>
    <x v="1"/>
    <s v="Rhode Island"/>
  </r>
  <r>
    <n v="1607785"/>
    <x v="47"/>
    <s v="Mortgage"/>
    <x v="0"/>
    <s v="CA"/>
    <x v="1"/>
    <x v="850"/>
    <d v="2015-10-19T00:00:00"/>
    <x v="6"/>
    <x v="0"/>
    <n v="4"/>
    <x v="0"/>
    <x v="0"/>
    <s v="California"/>
  </r>
  <r>
    <n v="1618209"/>
    <x v="342"/>
    <s v="Debt collection"/>
    <x v="27"/>
    <s v="CA"/>
    <x v="0"/>
    <x v="357"/>
    <d v="2015-10-21T00:00:00"/>
    <x v="0"/>
    <x v="0"/>
    <n v="4"/>
    <x v="0"/>
    <x v="0"/>
    <s v="California"/>
  </r>
  <r>
    <n v="1155628"/>
    <x v="117"/>
    <s v="Mortgage"/>
    <x v="37"/>
    <s v="FL"/>
    <x v="0"/>
    <x v="1267"/>
    <d v="2014-12-13T00:00:00"/>
    <x v="0"/>
    <x v="1"/>
    <n v="4"/>
    <x v="0"/>
    <x v="0"/>
    <s v="Florida"/>
  </r>
  <r>
    <n v="1016570"/>
    <x v="19"/>
    <s v="Mortgage"/>
    <x v="5"/>
    <s v="NY"/>
    <x v="0"/>
    <x v="224"/>
    <d v="2014-09-05T00:00:00"/>
    <x v="0"/>
    <x v="1"/>
    <n v="3"/>
    <x v="0"/>
    <x v="0"/>
    <s v="New York"/>
  </r>
  <r>
    <n v="447195"/>
    <x v="35"/>
    <s v="Mortgage"/>
    <x v="0"/>
    <s v="TX"/>
    <x v="0"/>
    <x v="187"/>
    <d v="2013-07-03T00:00:00"/>
    <x v="4"/>
    <x v="3"/>
    <n v="3"/>
    <x v="0"/>
    <x v="0"/>
    <s v="Texas"/>
  </r>
  <r>
    <n v="1181904"/>
    <x v="798"/>
    <s v="Debt collection"/>
    <x v="4"/>
    <s v="TN"/>
    <x v="0"/>
    <x v="146"/>
    <d v="2015-01-06T00:00:00"/>
    <x v="0"/>
    <x v="0"/>
    <n v="1"/>
    <x v="0"/>
    <x v="0"/>
    <s v="Tennessee"/>
  </r>
  <r>
    <n v="1183301"/>
    <x v="244"/>
    <s v="Credit card"/>
    <x v="58"/>
    <s v="MS"/>
    <x v="0"/>
    <x v="146"/>
    <d v="2015-01-06T00:00:00"/>
    <x v="0"/>
    <x v="0"/>
    <n v="1"/>
    <x v="0"/>
    <x v="0"/>
    <s v="Mississippi"/>
  </r>
  <r>
    <n v="1269467"/>
    <x v="19"/>
    <s v="Mortgage"/>
    <x v="37"/>
    <s v="WI"/>
    <x v="0"/>
    <x v="280"/>
    <d v="2015-03-05T00:00:00"/>
    <x v="0"/>
    <x v="0"/>
    <n v="1"/>
    <x v="0"/>
    <x v="0"/>
    <s v="Wisconsin"/>
  </r>
  <r>
    <n v="1010180"/>
    <x v="69"/>
    <s v="Bank account or service"/>
    <x v="12"/>
    <s v="PR"/>
    <x v="4"/>
    <x v="422"/>
    <d v="2014-09-05T00:00:00"/>
    <x v="7"/>
    <x v="1"/>
    <n v="3"/>
    <x v="0"/>
    <x v="0"/>
    <e v="#N/A"/>
  </r>
  <r>
    <n v="1059169"/>
    <x v="28"/>
    <s v="Credit card"/>
    <x v="31"/>
    <s v="NY"/>
    <x v="0"/>
    <x v="433"/>
    <d v="2014-10-06T00:00:00"/>
    <x v="0"/>
    <x v="1"/>
    <n v="4"/>
    <x v="0"/>
    <x v="0"/>
    <s v="New York"/>
  </r>
  <r>
    <n v="1431959"/>
    <x v="30"/>
    <s v="Bank account or service"/>
    <x v="15"/>
    <s v="NC"/>
    <x v="0"/>
    <x v="828"/>
    <d v="2015-06-22T00:00:00"/>
    <x v="0"/>
    <x v="0"/>
    <n v="2"/>
    <x v="0"/>
    <x v="0"/>
    <s v="North Carolina"/>
  </r>
  <r>
    <n v="2076216"/>
    <x v="10"/>
    <s v="Mortgage"/>
    <x v="5"/>
    <s v="FL"/>
    <x v="0"/>
    <x v="510"/>
    <d v="2016-08-23T00:00:00"/>
    <x v="0"/>
    <x v="2"/>
    <n v="3"/>
    <x v="0"/>
    <x v="0"/>
    <s v="Florida"/>
  </r>
  <r>
    <n v="797272"/>
    <x v="790"/>
    <s v="Student loan"/>
    <x v="26"/>
    <s v="WA"/>
    <x v="1"/>
    <x v="269"/>
    <d v="2014-04-10T00:00:00"/>
    <x v="7"/>
    <x v="1"/>
    <n v="2"/>
    <x v="0"/>
    <x v="0"/>
    <s v="Washington"/>
  </r>
  <r>
    <n v="1413472"/>
    <x v="35"/>
    <s v="Mortgage"/>
    <x v="0"/>
    <s v="NM"/>
    <x v="4"/>
    <x v="318"/>
    <d v="2015-06-12T00:00:00"/>
    <x v="7"/>
    <x v="0"/>
    <n v="2"/>
    <x v="0"/>
    <x v="0"/>
    <s v="New Mexico"/>
  </r>
  <r>
    <n v="1474522"/>
    <x v="1021"/>
    <s v="Payday loan"/>
    <x v="52"/>
    <s v="KY"/>
    <x v="0"/>
    <x v="1244"/>
    <d v="2015-07-18T00:00:00"/>
    <x v="0"/>
    <x v="0"/>
    <n v="3"/>
    <x v="0"/>
    <x v="0"/>
    <s v="Kentucky"/>
  </r>
  <r>
    <n v="1114230"/>
    <x v="8"/>
    <s v="Debt collection"/>
    <x v="1"/>
    <s v="MA"/>
    <x v="0"/>
    <x v="437"/>
    <d v="2014-11-13T00:00:00"/>
    <x v="0"/>
    <x v="1"/>
    <n v="4"/>
    <x v="0"/>
    <x v="0"/>
    <s v="Massachusetts"/>
  </r>
  <r>
    <n v="905401"/>
    <x v="83"/>
    <s v="Bank account or service"/>
    <x v="15"/>
    <s v="OK"/>
    <x v="0"/>
    <x v="1082"/>
    <d v="2014-06-22T00:00:00"/>
    <x v="0"/>
    <x v="1"/>
    <n v="2"/>
    <x v="0"/>
    <x v="0"/>
    <s v="Oklahoma"/>
  </r>
  <r>
    <n v="439193"/>
    <x v="35"/>
    <s v="Mortgage"/>
    <x v="0"/>
    <s v="PA"/>
    <x v="0"/>
    <x v="1128"/>
    <d v="2013-06-24T00:00:00"/>
    <x v="7"/>
    <x v="3"/>
    <n v="2"/>
    <x v="0"/>
    <x v="0"/>
    <s v="Pennsylvania"/>
  </r>
  <r>
    <n v="879846"/>
    <x v="10"/>
    <s v="Mortgage"/>
    <x v="0"/>
    <s v="MI"/>
    <x v="3"/>
    <x v="253"/>
    <d v="2014-06-06T00:00:00"/>
    <x v="4"/>
    <x v="1"/>
    <n v="2"/>
    <x v="0"/>
    <x v="1"/>
    <s v="Michigan"/>
  </r>
  <r>
    <n v="795654"/>
    <x v="14"/>
    <s v="Debt collection"/>
    <x v="22"/>
    <s v="NH"/>
    <x v="0"/>
    <x v="1212"/>
    <d v="2014-04-05T00:00:00"/>
    <x v="0"/>
    <x v="1"/>
    <n v="2"/>
    <x v="0"/>
    <x v="0"/>
    <s v="New Hampshire"/>
  </r>
  <r>
    <n v="1992167"/>
    <x v="1022"/>
    <s v="Mortgage"/>
    <x v="0"/>
    <s v="SC"/>
    <x v="1"/>
    <x v="408"/>
    <d v="2016-07-25T00:00:00"/>
    <x v="30"/>
    <x v="2"/>
    <n v="2"/>
    <x v="0"/>
    <x v="0"/>
    <s v="South Carolina"/>
  </r>
  <r>
    <n v="531694"/>
    <x v="816"/>
    <s v="Debt collection"/>
    <x v="1"/>
    <s v="NY"/>
    <x v="0"/>
    <x v="288"/>
    <d v="2013-10-11T00:00:00"/>
    <x v="19"/>
    <x v="3"/>
    <n v="3"/>
    <x v="0"/>
    <x v="0"/>
    <s v="New York"/>
  </r>
  <r>
    <n v="1834995"/>
    <x v="8"/>
    <s v="Bank account or service"/>
    <x v="12"/>
    <s v="NY"/>
    <x v="3"/>
    <x v="524"/>
    <d v="2016-03-16T00:00:00"/>
    <x v="0"/>
    <x v="2"/>
    <n v="1"/>
    <x v="0"/>
    <x v="0"/>
    <s v="New York"/>
  </r>
  <r>
    <n v="1069588"/>
    <x v="33"/>
    <s v="Student loan"/>
    <x v="6"/>
    <s v="MD"/>
    <x v="0"/>
    <x v="1122"/>
    <d v="2014-10-14T00:00:00"/>
    <x v="0"/>
    <x v="1"/>
    <n v="4"/>
    <x v="0"/>
    <x v="0"/>
    <s v="Maryland"/>
  </r>
  <r>
    <n v="1822127"/>
    <x v="14"/>
    <s v="Credit card"/>
    <x v="58"/>
    <s v="IL"/>
    <x v="0"/>
    <x v="1035"/>
    <d v="2016-03-08T00:00:00"/>
    <x v="0"/>
    <x v="2"/>
    <n v="1"/>
    <x v="0"/>
    <x v="1"/>
    <s v="Illinois"/>
  </r>
  <r>
    <n v="2050169"/>
    <x v="9"/>
    <s v="Credit reporting"/>
    <x v="44"/>
    <s v="TX"/>
    <x v="0"/>
    <x v="597"/>
    <d v="2016-08-08T00:00:00"/>
    <x v="0"/>
    <x v="2"/>
    <n v="3"/>
    <x v="0"/>
    <x v="1"/>
    <s v="Texas"/>
  </r>
  <r>
    <n v="1771995"/>
    <x v="312"/>
    <s v="Student loan"/>
    <x v="26"/>
    <s v="PA"/>
    <x v="2"/>
    <x v="923"/>
    <d v="2016-02-03T00:00:00"/>
    <x v="0"/>
    <x v="2"/>
    <n v="1"/>
    <x v="0"/>
    <x v="0"/>
    <s v="Pennsylvania"/>
  </r>
  <r>
    <n v="1452758"/>
    <x v="19"/>
    <s v="Credit card"/>
    <x v="16"/>
    <s v="LA"/>
    <x v="0"/>
    <x v="196"/>
    <d v="2015-07-08T00:00:00"/>
    <x v="4"/>
    <x v="0"/>
    <n v="3"/>
    <x v="0"/>
    <x v="0"/>
    <s v="Louisiana"/>
  </r>
  <r>
    <n v="385312"/>
    <x v="30"/>
    <s v="Consumer Loan"/>
    <x v="56"/>
    <s v="DE"/>
    <x v="0"/>
    <x v="993"/>
    <d v="2013-04-18T00:00:00"/>
    <x v="0"/>
    <x v="3"/>
    <n v="2"/>
    <x v="0"/>
    <x v="0"/>
    <s v="Delaware"/>
  </r>
  <r>
    <n v="1198859"/>
    <x v="8"/>
    <s v="Bank account or service"/>
    <x v="15"/>
    <s v="IL"/>
    <x v="0"/>
    <x v="770"/>
    <d v="2015-01-13T00:00:00"/>
    <x v="0"/>
    <x v="0"/>
    <n v="1"/>
    <x v="0"/>
    <x v="0"/>
    <s v="Illinois"/>
  </r>
  <r>
    <n v="506784"/>
    <x v="1023"/>
    <s v="Debt collection"/>
    <x v="22"/>
    <s v="CA"/>
    <x v="3"/>
    <x v="1069"/>
    <d v="2013-08-29T00:00:00"/>
    <x v="1"/>
    <x v="3"/>
    <n v="3"/>
    <x v="0"/>
    <x v="0"/>
    <s v="California"/>
  </r>
  <r>
    <n v="1623312"/>
    <x v="18"/>
    <s v="Mortgage"/>
    <x v="0"/>
    <s v="FL"/>
    <x v="0"/>
    <x v="1022"/>
    <d v="2015-10-24T00:00:00"/>
    <x v="0"/>
    <x v="0"/>
    <n v="4"/>
    <x v="0"/>
    <x v="0"/>
    <s v="Florida"/>
  </r>
  <r>
    <n v="970811"/>
    <x v="35"/>
    <s v="Mortgage"/>
    <x v="37"/>
    <s v="CA"/>
    <x v="0"/>
    <x v="398"/>
    <d v="2014-08-06T00:00:00"/>
    <x v="1"/>
    <x v="1"/>
    <n v="3"/>
    <x v="0"/>
    <x v="0"/>
    <s v="California"/>
  </r>
  <r>
    <n v="445330"/>
    <x v="8"/>
    <s v="Mortgage"/>
    <x v="37"/>
    <s v="TX"/>
    <x v="1"/>
    <x v="893"/>
    <d v="2013-08-22T00:00:00"/>
    <x v="74"/>
    <x v="3"/>
    <n v="2"/>
    <x v="0"/>
    <x v="0"/>
    <s v="Texas"/>
  </r>
  <r>
    <n v="1219884"/>
    <x v="10"/>
    <s v="Bank account or service"/>
    <x v="15"/>
    <s v="TX"/>
    <x v="0"/>
    <x v="75"/>
    <d v="2015-02-03T00:00:00"/>
    <x v="1"/>
    <x v="0"/>
    <n v="1"/>
    <x v="0"/>
    <x v="0"/>
    <s v="Texas"/>
  </r>
  <r>
    <n v="1726719"/>
    <x v="20"/>
    <s v="Bank account or service"/>
    <x v="14"/>
    <s v="FL"/>
    <x v="1"/>
    <x v="745"/>
    <d v="2016-01-04T00:00:00"/>
    <x v="0"/>
    <x v="2"/>
    <n v="1"/>
    <x v="0"/>
    <x v="0"/>
    <s v="Florida"/>
  </r>
  <r>
    <n v="2001242"/>
    <x v="33"/>
    <s v="Student loan"/>
    <x v="26"/>
    <s v="OH"/>
    <x v="0"/>
    <x v="534"/>
    <d v="2016-07-07T00:00:00"/>
    <x v="0"/>
    <x v="2"/>
    <n v="3"/>
    <x v="0"/>
    <x v="1"/>
    <s v="Ohio"/>
  </r>
  <r>
    <n v="603428"/>
    <x v="1024"/>
    <s v="Debt collection"/>
    <x v="22"/>
    <s v="MT"/>
    <x v="0"/>
    <x v="249"/>
    <d v="2013-11-19T00:00:00"/>
    <x v="0"/>
    <x v="3"/>
    <n v="4"/>
    <x v="0"/>
    <x v="0"/>
    <s v="Montana"/>
  </r>
  <r>
    <n v="785943"/>
    <x v="4"/>
    <s v="Credit reporting"/>
    <x v="8"/>
    <s v="NY"/>
    <x v="0"/>
    <x v="1309"/>
    <d v="2014-03-31T00:00:00"/>
    <x v="0"/>
    <x v="1"/>
    <n v="1"/>
    <x v="0"/>
    <x v="0"/>
    <s v="New York"/>
  </r>
  <r>
    <n v="1069994"/>
    <x v="86"/>
    <s v="Mortgage"/>
    <x v="0"/>
    <s v="NY"/>
    <x v="1"/>
    <x v="1122"/>
    <d v="2014-10-20T00:00:00"/>
    <x v="11"/>
    <x v="1"/>
    <n v="4"/>
    <x v="0"/>
    <x v="0"/>
    <s v="New York"/>
  </r>
  <r>
    <n v="225337"/>
    <x v="62"/>
    <s v="Credit card"/>
    <x v="31"/>
    <s v="GA"/>
    <x v="0"/>
    <x v="1227"/>
    <d v="2013-01-09T00:00:00"/>
    <x v="0"/>
    <x v="3"/>
    <n v="1"/>
    <x v="0"/>
    <x v="0"/>
    <s v="Georgia"/>
  </r>
  <r>
    <n v="1632782"/>
    <x v="14"/>
    <s v="Credit card"/>
    <x v="59"/>
    <s v="MD"/>
    <x v="0"/>
    <x v="812"/>
    <d v="2015-10-31T00:00:00"/>
    <x v="0"/>
    <x v="0"/>
    <n v="4"/>
    <x v="0"/>
    <x v="0"/>
    <s v="Maryland"/>
  </r>
  <r>
    <n v="1161973"/>
    <x v="50"/>
    <s v="Consumer Loan"/>
    <x v="21"/>
    <s v="TN"/>
    <x v="1"/>
    <x v="588"/>
    <d v="2014-12-19T00:00:00"/>
    <x v="1"/>
    <x v="1"/>
    <n v="4"/>
    <x v="0"/>
    <x v="1"/>
    <s v="Tennessee"/>
  </r>
  <r>
    <n v="1849263"/>
    <x v="1"/>
    <s v="Mortgage"/>
    <x v="0"/>
    <s v="NJ"/>
    <x v="1"/>
    <x v="183"/>
    <d v="2016-03-28T00:00:00"/>
    <x v="6"/>
    <x v="2"/>
    <n v="1"/>
    <x v="0"/>
    <x v="0"/>
    <s v="New Jersey"/>
  </r>
  <r>
    <n v="767356"/>
    <x v="8"/>
    <s v="Debt collection"/>
    <x v="1"/>
    <s v="FL"/>
    <x v="2"/>
    <x v="830"/>
    <d v="2014-03-18T00:00:00"/>
    <x v="2"/>
    <x v="1"/>
    <n v="1"/>
    <x v="0"/>
    <x v="0"/>
    <s v="Florida"/>
  </r>
  <r>
    <n v="1861508"/>
    <x v="45"/>
    <s v="Mortgage"/>
    <x v="5"/>
    <s v="FL"/>
    <x v="0"/>
    <x v="1121"/>
    <d v="2016-04-03T00:00:00"/>
    <x v="0"/>
    <x v="2"/>
    <n v="2"/>
    <x v="0"/>
    <x v="0"/>
    <s v="Florida"/>
  </r>
  <r>
    <n v="990862"/>
    <x v="130"/>
    <s v="Debt collection"/>
    <x v="4"/>
    <s v="GA"/>
    <x v="0"/>
    <x v="274"/>
    <d v="2014-08-19T00:00:00"/>
    <x v="0"/>
    <x v="1"/>
    <n v="3"/>
    <x v="0"/>
    <x v="0"/>
    <s v="Georgia"/>
  </r>
  <r>
    <n v="1032185"/>
    <x v="7"/>
    <s v="Student loan"/>
    <x v="26"/>
    <s v="NY"/>
    <x v="0"/>
    <x v="911"/>
    <d v="2014-09-17T00:00:00"/>
    <x v="0"/>
    <x v="1"/>
    <n v="3"/>
    <x v="0"/>
    <x v="0"/>
    <s v="New York"/>
  </r>
  <r>
    <n v="2005329"/>
    <x v="62"/>
    <s v="Debt collection"/>
    <x v="22"/>
    <s v="NY"/>
    <x v="0"/>
    <x v="557"/>
    <d v="2016-07-10T00:00:00"/>
    <x v="0"/>
    <x v="2"/>
    <n v="3"/>
    <x v="0"/>
    <x v="0"/>
    <s v="New York"/>
  </r>
  <r>
    <n v="715462"/>
    <x v="19"/>
    <s v="Mortgage"/>
    <x v="5"/>
    <s v="IL"/>
    <x v="0"/>
    <x v="230"/>
    <d v="2014-02-17T00:00:00"/>
    <x v="0"/>
    <x v="1"/>
    <n v="1"/>
    <x v="0"/>
    <x v="0"/>
    <s v="Illinois"/>
  </r>
  <r>
    <n v="957577"/>
    <x v="20"/>
    <s v="Credit card"/>
    <x v="17"/>
    <s v="MO"/>
    <x v="1"/>
    <x v="856"/>
    <d v="2014-07-30T00:00:00"/>
    <x v="4"/>
    <x v="1"/>
    <n v="3"/>
    <x v="0"/>
    <x v="0"/>
    <s v="Missouri"/>
  </r>
  <r>
    <n v="279784"/>
    <x v="19"/>
    <s v="Mortgage"/>
    <x v="5"/>
    <s v="FL"/>
    <x v="1"/>
    <x v="423"/>
    <d v="2013-01-31T00:00:00"/>
    <x v="0"/>
    <x v="3"/>
    <n v="1"/>
    <x v="0"/>
    <x v="0"/>
    <s v="Florida"/>
  </r>
  <r>
    <n v="1924819"/>
    <x v="20"/>
    <s v="Bank account or service"/>
    <x v="14"/>
    <s v="CO"/>
    <x v="0"/>
    <x v="447"/>
    <d v="2016-05-13T00:00:00"/>
    <x v="0"/>
    <x v="2"/>
    <n v="2"/>
    <x v="0"/>
    <x v="0"/>
    <s v="Colorado"/>
  </r>
  <r>
    <n v="1057446"/>
    <x v="16"/>
    <s v="Debt collection"/>
    <x v="13"/>
    <s v="CA"/>
    <x v="0"/>
    <x v="1294"/>
    <d v="2014-10-03T00:00:00"/>
    <x v="0"/>
    <x v="1"/>
    <n v="4"/>
    <x v="0"/>
    <x v="0"/>
    <s v="California"/>
  </r>
  <r>
    <n v="615070"/>
    <x v="4"/>
    <s v="Credit reporting"/>
    <x v="44"/>
    <s v="VA"/>
    <x v="0"/>
    <x v="800"/>
    <d v="2013-11-27T00:00:00"/>
    <x v="0"/>
    <x v="3"/>
    <n v="4"/>
    <x v="0"/>
    <x v="0"/>
    <s v="Virginia"/>
  </r>
  <r>
    <n v="1881631"/>
    <x v="7"/>
    <s v="Student loan"/>
    <x v="6"/>
    <s v="FL"/>
    <x v="0"/>
    <x v="341"/>
    <d v="2016-04-15T00:00:00"/>
    <x v="0"/>
    <x v="2"/>
    <n v="2"/>
    <x v="0"/>
    <x v="0"/>
    <s v="Florida"/>
  </r>
  <r>
    <n v="2065921"/>
    <x v="38"/>
    <s v="Debt collection"/>
    <x v="22"/>
    <s v="OH"/>
    <x v="3"/>
    <x v="124"/>
    <d v="2016-08-17T00:00:00"/>
    <x v="1"/>
    <x v="2"/>
    <n v="3"/>
    <x v="0"/>
    <x v="0"/>
    <s v="Ohio"/>
  </r>
  <r>
    <n v="1579738"/>
    <x v="8"/>
    <s v="Credit card"/>
    <x v="54"/>
    <s v="CA"/>
    <x v="0"/>
    <x v="236"/>
    <d v="2015-09-24T00:00:00"/>
    <x v="0"/>
    <x v="0"/>
    <n v="3"/>
    <x v="0"/>
    <x v="0"/>
    <s v="California"/>
  </r>
  <r>
    <n v="247177"/>
    <x v="17"/>
    <s v="Credit reporting"/>
    <x v="3"/>
    <s v="CA"/>
    <x v="0"/>
    <x v="117"/>
    <d v="2013-01-17T00:00:00"/>
    <x v="0"/>
    <x v="3"/>
    <n v="1"/>
    <x v="0"/>
    <x v="0"/>
    <s v="California"/>
  </r>
  <r>
    <n v="877425"/>
    <x v="14"/>
    <s v="Credit card"/>
    <x v="35"/>
    <s v="CA"/>
    <x v="0"/>
    <x v="174"/>
    <d v="2014-06-02T00:00:00"/>
    <x v="0"/>
    <x v="1"/>
    <n v="2"/>
    <x v="0"/>
    <x v="0"/>
    <s v="California"/>
  </r>
  <r>
    <n v="585999"/>
    <x v="16"/>
    <s v="Credit card"/>
    <x v="31"/>
    <s v="NH"/>
    <x v="2"/>
    <x v="791"/>
    <d v="2013-11-06T00:00:00"/>
    <x v="1"/>
    <x v="3"/>
    <n v="4"/>
    <x v="0"/>
    <x v="0"/>
    <s v="New Hampshire"/>
  </r>
  <r>
    <n v="1303530"/>
    <x v="1025"/>
    <s v="Debt collection"/>
    <x v="22"/>
    <s v="TX"/>
    <x v="0"/>
    <x v="3"/>
    <d v="2015-03-26T00:00:00"/>
    <x v="0"/>
    <x v="0"/>
    <n v="1"/>
    <x v="0"/>
    <x v="0"/>
    <s v="Texas"/>
  </r>
  <r>
    <n v="444052"/>
    <x v="22"/>
    <s v="Consumer Loan"/>
    <x v="21"/>
    <s v="VA"/>
    <x v="0"/>
    <x v="893"/>
    <d v="2013-06-27T00:00:00"/>
    <x v="0"/>
    <x v="3"/>
    <n v="2"/>
    <x v="0"/>
    <x v="0"/>
    <s v="Virginia"/>
  </r>
  <r>
    <n v="1066529"/>
    <x v="368"/>
    <s v="Debt collection"/>
    <x v="22"/>
    <s v="OR"/>
    <x v="0"/>
    <x v="462"/>
    <d v="2014-10-24T00:00:00"/>
    <x v="20"/>
    <x v="1"/>
    <n v="4"/>
    <x v="0"/>
    <x v="0"/>
    <s v="Oregon"/>
  </r>
  <r>
    <n v="1811989"/>
    <x v="8"/>
    <s v="Consumer Loan"/>
    <x v="39"/>
    <s v="AL"/>
    <x v="3"/>
    <x v="449"/>
    <d v="2016-03-02T00:00:00"/>
    <x v="1"/>
    <x v="2"/>
    <n v="1"/>
    <x v="0"/>
    <x v="0"/>
    <s v="Alabama"/>
  </r>
  <r>
    <n v="1531645"/>
    <x v="14"/>
    <s v="Credit card"/>
    <x v="16"/>
    <s v="MN"/>
    <x v="0"/>
    <x v="1194"/>
    <d v="2015-08-22T00:00:00"/>
    <x v="0"/>
    <x v="0"/>
    <n v="3"/>
    <x v="0"/>
    <x v="0"/>
    <s v="Minnesota"/>
  </r>
  <r>
    <n v="1424039"/>
    <x v="512"/>
    <s v="Debt collection"/>
    <x v="22"/>
    <s v="CO"/>
    <x v="0"/>
    <x v="672"/>
    <d v="2015-06-16T00:00:00"/>
    <x v="0"/>
    <x v="0"/>
    <n v="2"/>
    <x v="0"/>
    <x v="0"/>
    <s v="Colorado"/>
  </r>
  <r>
    <n v="2009373"/>
    <x v="14"/>
    <s v="Credit card"/>
    <x v="20"/>
    <s v="IA"/>
    <x v="0"/>
    <x v="277"/>
    <d v="2016-07-12T00:00:00"/>
    <x v="0"/>
    <x v="2"/>
    <n v="3"/>
    <x v="0"/>
    <x v="0"/>
    <s v="Iowa"/>
  </r>
  <r>
    <n v="2125554"/>
    <x v="4"/>
    <s v="Credit reporting"/>
    <x v="8"/>
    <s v="CA"/>
    <x v="0"/>
    <x v="592"/>
    <d v="2016-09-22T00:00:00"/>
    <x v="0"/>
    <x v="2"/>
    <n v="3"/>
    <x v="0"/>
    <x v="1"/>
    <s v="California"/>
  </r>
  <r>
    <n v="1368954"/>
    <x v="669"/>
    <s v="Debt collection"/>
    <x v="1"/>
    <s v="OH"/>
    <x v="3"/>
    <x v="1068"/>
    <d v="2015-05-12T00:00:00"/>
    <x v="1"/>
    <x v="0"/>
    <n v="2"/>
    <x v="0"/>
    <x v="0"/>
    <s v="Ohio"/>
  </r>
  <r>
    <n v="1997805"/>
    <x v="10"/>
    <s v="Bank account or service"/>
    <x v="12"/>
    <s v="AZ"/>
    <x v="0"/>
    <x v="781"/>
    <d v="2016-07-05T00:00:00"/>
    <x v="0"/>
    <x v="2"/>
    <n v="3"/>
    <x v="0"/>
    <x v="1"/>
    <s v="Arizona"/>
  </r>
  <r>
    <n v="1124715"/>
    <x v="1026"/>
    <s v="Debt collection"/>
    <x v="1"/>
    <s v="GA"/>
    <x v="0"/>
    <x v="870"/>
    <d v="2014-11-21T00:00:00"/>
    <x v="0"/>
    <x v="1"/>
    <n v="4"/>
    <x v="0"/>
    <x v="1"/>
    <s v="Georgia"/>
  </r>
  <r>
    <n v="1788993"/>
    <x v="1027"/>
    <s v="Mortgage"/>
    <x v="5"/>
    <s v="NY"/>
    <x v="0"/>
    <x v="142"/>
    <d v="2016-02-16T00:00:00"/>
    <x v="0"/>
    <x v="2"/>
    <n v="1"/>
    <x v="0"/>
    <x v="0"/>
    <s v="New York"/>
  </r>
  <r>
    <n v="942569"/>
    <x v="8"/>
    <s v="Bank account or service"/>
    <x v="14"/>
    <s v="IL"/>
    <x v="0"/>
    <x v="386"/>
    <d v="2014-07-17T00:00:00"/>
    <x v="0"/>
    <x v="1"/>
    <n v="3"/>
    <x v="0"/>
    <x v="0"/>
    <s v="Illinois"/>
  </r>
  <r>
    <n v="1695755"/>
    <x v="14"/>
    <s v="Credit card"/>
    <x v="16"/>
    <s v="OR"/>
    <x v="0"/>
    <x v="302"/>
    <d v="2015-12-14T00:00:00"/>
    <x v="0"/>
    <x v="0"/>
    <n v="4"/>
    <x v="0"/>
    <x v="0"/>
    <s v="Oregon"/>
  </r>
  <r>
    <n v="2082012"/>
    <x v="129"/>
    <s v="Consumer Loan"/>
    <x v="19"/>
    <s v="NE"/>
    <x v="0"/>
    <x v="22"/>
    <d v="2016-08-25T00:00:00"/>
    <x v="0"/>
    <x v="2"/>
    <n v="3"/>
    <x v="0"/>
    <x v="0"/>
    <s v="Nebraska"/>
  </r>
  <r>
    <n v="371600"/>
    <x v="8"/>
    <s v="Mortgage"/>
    <x v="5"/>
    <s v="SD"/>
    <x v="1"/>
    <x v="157"/>
    <d v="2013-04-02T00:00:00"/>
    <x v="0"/>
    <x v="3"/>
    <n v="2"/>
    <x v="0"/>
    <x v="0"/>
    <s v="South Dakota"/>
  </r>
  <r>
    <n v="563593"/>
    <x v="14"/>
    <s v="Credit card"/>
    <x v="35"/>
    <s v="FL"/>
    <x v="0"/>
    <x v="259"/>
    <d v="2013-10-18T00:00:00"/>
    <x v="0"/>
    <x v="3"/>
    <n v="4"/>
    <x v="0"/>
    <x v="0"/>
    <s v="Florida"/>
  </r>
  <r>
    <n v="1515615"/>
    <x v="20"/>
    <s v="Credit card"/>
    <x v="47"/>
    <s v="WA"/>
    <x v="0"/>
    <x v="1023"/>
    <d v="2015-08-12T00:00:00"/>
    <x v="0"/>
    <x v="0"/>
    <n v="3"/>
    <x v="0"/>
    <x v="0"/>
    <s v="Washington"/>
  </r>
  <r>
    <n v="466883"/>
    <x v="189"/>
    <s v="Consumer Loan"/>
    <x v="21"/>
    <s v="CA"/>
    <x v="0"/>
    <x v="660"/>
    <d v="2013-07-26T00:00:00"/>
    <x v="1"/>
    <x v="3"/>
    <n v="3"/>
    <x v="0"/>
    <x v="0"/>
    <s v="California"/>
  </r>
  <r>
    <n v="1598746"/>
    <x v="146"/>
    <s v="Money transfers"/>
    <x v="55"/>
    <s v="CO"/>
    <x v="3"/>
    <x v="380"/>
    <d v="2015-10-13T00:00:00"/>
    <x v="2"/>
    <x v="0"/>
    <n v="4"/>
    <x v="0"/>
    <x v="0"/>
    <s v="Colorado"/>
  </r>
  <r>
    <n v="1466305"/>
    <x v="110"/>
    <s v="Consumer Loan"/>
    <x v="21"/>
    <s v="KS"/>
    <x v="0"/>
    <x v="256"/>
    <d v="2015-07-14T00:00:00"/>
    <x v="1"/>
    <x v="0"/>
    <n v="3"/>
    <x v="0"/>
    <x v="0"/>
    <s v="Kansas"/>
  </r>
  <r>
    <n v="1889845"/>
    <x v="14"/>
    <s v="Credit card"/>
    <x v="57"/>
    <s v="NY"/>
    <x v="4"/>
    <x v="34"/>
    <d v="2016-04-25T00:00:00"/>
    <x v="6"/>
    <x v="2"/>
    <n v="2"/>
    <x v="0"/>
    <x v="0"/>
    <s v="New York"/>
  </r>
  <r>
    <n v="1937919"/>
    <x v="62"/>
    <s v="Credit card"/>
    <x v="20"/>
    <s v="PA"/>
    <x v="0"/>
    <x v="978"/>
    <d v="2016-05-23T00:00:00"/>
    <x v="0"/>
    <x v="2"/>
    <n v="2"/>
    <x v="0"/>
    <x v="0"/>
    <s v="Pennsylvania"/>
  </r>
  <r>
    <n v="1361626"/>
    <x v="19"/>
    <s v="Money transfers"/>
    <x v="55"/>
    <s v="MS"/>
    <x v="3"/>
    <x v="833"/>
    <d v="2015-05-06T00:00:00"/>
    <x v="1"/>
    <x v="0"/>
    <n v="2"/>
    <x v="0"/>
    <x v="0"/>
    <s v="Mississippi"/>
  </r>
  <r>
    <n v="1463528"/>
    <x v="197"/>
    <s v="Consumer Loan"/>
    <x v="21"/>
    <s v="KS"/>
    <x v="0"/>
    <x v="1059"/>
    <d v="2015-07-11T00:00:00"/>
    <x v="0"/>
    <x v="0"/>
    <n v="3"/>
    <x v="0"/>
    <x v="0"/>
    <s v="Kansas"/>
  </r>
  <r>
    <n v="665927"/>
    <x v="190"/>
    <s v="Debt collection"/>
    <x v="22"/>
    <s v="PA"/>
    <x v="0"/>
    <x v="176"/>
    <d v="2014-01-16T00:00:00"/>
    <x v="7"/>
    <x v="1"/>
    <n v="1"/>
    <x v="0"/>
    <x v="0"/>
    <s v="Pennsylvania"/>
  </r>
  <r>
    <n v="1217138"/>
    <x v="28"/>
    <s v="Mortgage"/>
    <x v="0"/>
    <s v="NJ"/>
    <x v="1"/>
    <x v="851"/>
    <d v="2015-02-03T00:00:00"/>
    <x v="2"/>
    <x v="0"/>
    <n v="1"/>
    <x v="0"/>
    <x v="0"/>
    <s v="New Jersey"/>
  </r>
  <r>
    <n v="222746"/>
    <x v="19"/>
    <s v="Mortgage"/>
    <x v="42"/>
    <s v="MD"/>
    <x v="0"/>
    <x v="26"/>
    <d v="2013-01-04T00:00:00"/>
    <x v="0"/>
    <x v="3"/>
    <n v="1"/>
    <x v="0"/>
    <x v="0"/>
    <s v="Maryland"/>
  </r>
  <r>
    <n v="1841308"/>
    <x v="19"/>
    <s v="Mortgage"/>
    <x v="0"/>
    <s v="MD"/>
    <x v="0"/>
    <x v="943"/>
    <d v="2016-03-21T00:00:00"/>
    <x v="0"/>
    <x v="2"/>
    <n v="1"/>
    <x v="0"/>
    <x v="0"/>
    <s v="Maryland"/>
  </r>
  <r>
    <n v="1724079"/>
    <x v="10"/>
    <s v="Bank account or service"/>
    <x v="14"/>
    <s v="FL"/>
    <x v="3"/>
    <x v="216"/>
    <d v="2016-01-04T00:00:00"/>
    <x v="6"/>
    <x v="0"/>
    <n v="4"/>
    <x v="0"/>
    <x v="0"/>
    <s v="Florida"/>
  </r>
  <r>
    <n v="595616"/>
    <x v="10"/>
    <s v="Credit card"/>
    <x v="45"/>
    <s v="WA"/>
    <x v="0"/>
    <x v="789"/>
    <d v="2013-11-13T00:00:00"/>
    <x v="0"/>
    <x v="3"/>
    <n v="4"/>
    <x v="0"/>
    <x v="0"/>
    <s v="Washington"/>
  </r>
  <r>
    <n v="1589877"/>
    <x v="9"/>
    <s v="Credit reporting"/>
    <x v="44"/>
    <s v="NY"/>
    <x v="0"/>
    <x v="83"/>
    <d v="2015-10-02T00:00:00"/>
    <x v="0"/>
    <x v="0"/>
    <n v="4"/>
    <x v="0"/>
    <x v="1"/>
    <s v="New York"/>
  </r>
  <r>
    <n v="1366542"/>
    <x v="33"/>
    <s v="Student loan"/>
    <x v="26"/>
    <s v="VA"/>
    <x v="0"/>
    <x v="64"/>
    <d v="2015-05-08T00:00:00"/>
    <x v="1"/>
    <x v="0"/>
    <n v="2"/>
    <x v="0"/>
    <x v="0"/>
    <s v="Virginia"/>
  </r>
  <r>
    <n v="388767"/>
    <x v="18"/>
    <s v="Mortgage"/>
    <x v="0"/>
    <s v="TN"/>
    <x v="0"/>
    <x v="53"/>
    <d v="2013-04-23T00:00:00"/>
    <x v="1"/>
    <x v="3"/>
    <n v="2"/>
    <x v="0"/>
    <x v="0"/>
    <s v="Tennessee"/>
  </r>
  <r>
    <n v="2140330"/>
    <x v="17"/>
    <s v="Credit reporting"/>
    <x v="8"/>
    <s v="GA"/>
    <x v="0"/>
    <x v="680"/>
    <d v="2016-10-03T00:00:00"/>
    <x v="0"/>
    <x v="2"/>
    <n v="4"/>
    <x v="0"/>
    <x v="1"/>
    <s v="Georgia"/>
  </r>
  <r>
    <n v="502813"/>
    <x v="59"/>
    <s v="Debt collection"/>
    <x v="1"/>
    <s v="FL"/>
    <x v="1"/>
    <x v="983"/>
    <d v="2013-08-26T00:00:00"/>
    <x v="7"/>
    <x v="3"/>
    <n v="3"/>
    <x v="0"/>
    <x v="0"/>
    <s v="Florida"/>
  </r>
  <r>
    <n v="1347464"/>
    <x v="4"/>
    <s v="Credit reporting"/>
    <x v="8"/>
    <s v="IN"/>
    <x v="0"/>
    <x v="740"/>
    <d v="2015-04-26T00:00:00"/>
    <x v="0"/>
    <x v="0"/>
    <n v="2"/>
    <x v="0"/>
    <x v="1"/>
    <s v="Indiana"/>
  </r>
  <r>
    <n v="804838"/>
    <x v="17"/>
    <s v="Credit reporting"/>
    <x v="8"/>
    <s v="LA"/>
    <x v="0"/>
    <x v="1222"/>
    <d v="2014-04-11T00:00:00"/>
    <x v="0"/>
    <x v="1"/>
    <n v="2"/>
    <x v="0"/>
    <x v="1"/>
    <s v="Louisiana"/>
  </r>
  <r>
    <n v="1436152"/>
    <x v="9"/>
    <s v="Credit reporting"/>
    <x v="8"/>
    <s v="WA"/>
    <x v="0"/>
    <x v="540"/>
    <d v="2015-06-24T00:00:00"/>
    <x v="0"/>
    <x v="0"/>
    <n v="2"/>
    <x v="0"/>
    <x v="0"/>
    <s v="Washington"/>
  </r>
  <r>
    <n v="568663"/>
    <x v="9"/>
    <s v="Credit reporting"/>
    <x v="44"/>
    <s v="NY"/>
    <x v="0"/>
    <x v="647"/>
    <d v="2013-10-25T00:00:00"/>
    <x v="4"/>
    <x v="3"/>
    <n v="4"/>
    <x v="0"/>
    <x v="1"/>
    <s v="New York"/>
  </r>
  <r>
    <n v="1001981"/>
    <x v="28"/>
    <s v="Credit card"/>
    <x v="17"/>
    <s v="CA"/>
    <x v="2"/>
    <x v="801"/>
    <d v="2014-08-29T00:00:00"/>
    <x v="7"/>
    <x v="1"/>
    <n v="3"/>
    <x v="0"/>
    <x v="0"/>
    <s v="California"/>
  </r>
  <r>
    <n v="1776704"/>
    <x v="421"/>
    <s v="Debt collection"/>
    <x v="4"/>
    <s v="TX"/>
    <x v="0"/>
    <x v="1021"/>
    <d v="2016-02-07T00:00:00"/>
    <x v="0"/>
    <x v="2"/>
    <n v="1"/>
    <x v="0"/>
    <x v="1"/>
    <s v="Texas"/>
  </r>
  <r>
    <n v="683545"/>
    <x v="715"/>
    <s v="Bank account or service"/>
    <x v="12"/>
    <s v="MI"/>
    <x v="0"/>
    <x v="478"/>
    <d v="2014-01-31T00:00:00"/>
    <x v="11"/>
    <x v="1"/>
    <n v="1"/>
    <x v="0"/>
    <x v="0"/>
    <s v="Michigan"/>
  </r>
  <r>
    <n v="2007042"/>
    <x v="1028"/>
    <s v="Debt collection"/>
    <x v="1"/>
    <s v="GA"/>
    <x v="0"/>
    <x v="166"/>
    <d v="2016-07-12T00:00:00"/>
    <x v="1"/>
    <x v="2"/>
    <n v="3"/>
    <x v="1"/>
    <x v="0"/>
    <s v="Georgia"/>
  </r>
  <r>
    <n v="1096264"/>
    <x v="23"/>
    <s v="Bank account or service"/>
    <x v="12"/>
    <s v="VA"/>
    <x v="0"/>
    <x v="867"/>
    <d v="2014-10-31T00:00:00"/>
    <x v="0"/>
    <x v="1"/>
    <n v="4"/>
    <x v="0"/>
    <x v="0"/>
    <s v="Virginia"/>
  </r>
  <r>
    <n v="601978"/>
    <x v="413"/>
    <s v="Debt collection"/>
    <x v="4"/>
    <s v="IL"/>
    <x v="3"/>
    <x v="685"/>
    <d v="2013-11-19T00:00:00"/>
    <x v="1"/>
    <x v="3"/>
    <n v="4"/>
    <x v="0"/>
    <x v="0"/>
    <s v="Illinois"/>
  </r>
  <r>
    <n v="1287064"/>
    <x v="256"/>
    <s v="Debt collection"/>
    <x v="22"/>
    <s v="OH"/>
    <x v="0"/>
    <x v="499"/>
    <d v="2015-03-24T00:00:00"/>
    <x v="12"/>
    <x v="0"/>
    <n v="1"/>
    <x v="0"/>
    <x v="0"/>
    <s v="Ohio"/>
  </r>
  <r>
    <n v="1687384"/>
    <x v="33"/>
    <s v="Debt collection"/>
    <x v="22"/>
    <s v="NY"/>
    <x v="0"/>
    <x v="258"/>
    <d v="2015-12-08T00:00:00"/>
    <x v="0"/>
    <x v="0"/>
    <n v="4"/>
    <x v="0"/>
    <x v="0"/>
    <s v="New York"/>
  </r>
  <r>
    <n v="893844"/>
    <x v="448"/>
    <s v="Debt collection"/>
    <x v="1"/>
    <s v="NY"/>
    <x v="1"/>
    <x v="257"/>
    <d v="2014-06-17T00:00:00"/>
    <x v="6"/>
    <x v="1"/>
    <n v="2"/>
    <x v="0"/>
    <x v="0"/>
    <s v="New York"/>
  </r>
  <r>
    <n v="240678"/>
    <x v="8"/>
    <s v="Mortgage"/>
    <x v="5"/>
    <s v="TN"/>
    <x v="0"/>
    <x v="117"/>
    <d v="2013-01-22T00:00:00"/>
    <x v="2"/>
    <x v="3"/>
    <n v="1"/>
    <x v="0"/>
    <x v="0"/>
    <s v="Tennessee"/>
  </r>
  <r>
    <n v="392934"/>
    <x v="10"/>
    <s v="Mortgage"/>
    <x v="0"/>
    <s v="CA"/>
    <x v="1"/>
    <x v="1167"/>
    <d v="2013-04-29T00:00:00"/>
    <x v="7"/>
    <x v="3"/>
    <n v="2"/>
    <x v="0"/>
    <x v="0"/>
    <s v="California"/>
  </r>
  <r>
    <n v="1930096"/>
    <x v="4"/>
    <s v="Credit reporting"/>
    <x v="8"/>
    <s v="NE"/>
    <x v="0"/>
    <x v="623"/>
    <d v="2016-05-19T00:00:00"/>
    <x v="0"/>
    <x v="2"/>
    <n v="2"/>
    <x v="0"/>
    <x v="0"/>
    <s v="Nebraska"/>
  </r>
  <r>
    <n v="783412"/>
    <x v="8"/>
    <s v="Debt collection"/>
    <x v="4"/>
    <s v="AZ"/>
    <x v="0"/>
    <x v="959"/>
    <d v="2014-03-28T00:00:00"/>
    <x v="0"/>
    <x v="1"/>
    <n v="1"/>
    <x v="0"/>
    <x v="0"/>
    <s v="Arizona"/>
  </r>
  <r>
    <n v="1752809"/>
    <x v="45"/>
    <s v="Debt collection"/>
    <x v="22"/>
    <s v="NC"/>
    <x v="0"/>
    <x v="987"/>
    <d v="2016-01-21T00:00:00"/>
    <x v="0"/>
    <x v="2"/>
    <n v="1"/>
    <x v="0"/>
    <x v="0"/>
    <s v="North Carolina"/>
  </r>
  <r>
    <n v="377792"/>
    <x v="299"/>
    <s v="Bank account or service"/>
    <x v="12"/>
    <s v="PA"/>
    <x v="0"/>
    <x v="902"/>
    <d v="2013-04-10T00:00:00"/>
    <x v="1"/>
    <x v="3"/>
    <n v="2"/>
    <x v="0"/>
    <x v="0"/>
    <s v="Pennsylvania"/>
  </r>
  <r>
    <n v="537821"/>
    <x v="172"/>
    <s v="Bank account or service"/>
    <x v="12"/>
    <s v="MA"/>
    <x v="0"/>
    <x v="517"/>
    <d v="2013-09-23T00:00:00"/>
    <x v="0"/>
    <x v="3"/>
    <n v="3"/>
    <x v="0"/>
    <x v="0"/>
    <s v="Massachusetts"/>
  </r>
  <r>
    <n v="737251"/>
    <x v="20"/>
    <s v="Mortgage"/>
    <x v="0"/>
    <s v="TX"/>
    <x v="0"/>
    <x v="237"/>
    <d v="2014-02-28T00:00:00"/>
    <x v="0"/>
    <x v="1"/>
    <n v="1"/>
    <x v="0"/>
    <x v="0"/>
    <s v="Texas"/>
  </r>
  <r>
    <n v="1897294"/>
    <x v="8"/>
    <s v="Credit card"/>
    <x v="24"/>
    <s v="IL"/>
    <x v="0"/>
    <x v="655"/>
    <d v="2016-04-26T00:00:00"/>
    <x v="0"/>
    <x v="2"/>
    <n v="2"/>
    <x v="0"/>
    <x v="0"/>
    <s v="Illinois"/>
  </r>
  <r>
    <n v="1231269"/>
    <x v="143"/>
    <s v="Debt collection"/>
    <x v="27"/>
    <s v="KS"/>
    <x v="0"/>
    <x v="503"/>
    <d v="2015-02-09T00:00:00"/>
    <x v="0"/>
    <x v="0"/>
    <n v="1"/>
    <x v="0"/>
    <x v="0"/>
    <s v="Kansas"/>
  </r>
  <r>
    <n v="391945"/>
    <x v="189"/>
    <s v="Consumer Loan"/>
    <x v="19"/>
    <s v="PA"/>
    <x v="0"/>
    <x v="571"/>
    <d v="2013-04-26T00:00:00"/>
    <x v="1"/>
    <x v="3"/>
    <n v="2"/>
    <x v="0"/>
    <x v="1"/>
    <s v="Pennsylvania"/>
  </r>
  <r>
    <n v="1974743"/>
    <x v="10"/>
    <s v="Mortgage"/>
    <x v="37"/>
    <s v="FL"/>
    <x v="0"/>
    <x v="1182"/>
    <d v="2016-06-21T00:00:00"/>
    <x v="7"/>
    <x v="2"/>
    <n v="2"/>
    <x v="0"/>
    <x v="1"/>
    <s v="Florida"/>
  </r>
  <r>
    <n v="527073"/>
    <x v="19"/>
    <s v="Bank account or service"/>
    <x v="15"/>
    <s v="NC"/>
    <x v="3"/>
    <x v="312"/>
    <d v="2013-09-17T00:00:00"/>
    <x v="6"/>
    <x v="3"/>
    <n v="3"/>
    <x v="0"/>
    <x v="0"/>
    <s v="North Carolina"/>
  </r>
  <r>
    <n v="2038674"/>
    <x v="4"/>
    <s v="Credit reporting"/>
    <x v="3"/>
    <s v="PA"/>
    <x v="0"/>
    <x v="547"/>
    <d v="2016-07-30T00:00:00"/>
    <x v="0"/>
    <x v="2"/>
    <n v="3"/>
    <x v="0"/>
    <x v="0"/>
    <s v="Pennsylvania"/>
  </r>
  <r>
    <n v="1005921"/>
    <x v="416"/>
    <s v="Debt collection"/>
    <x v="1"/>
    <s v="NY"/>
    <x v="0"/>
    <x v="1046"/>
    <d v="2014-08-28T00:00:00"/>
    <x v="0"/>
    <x v="1"/>
    <n v="3"/>
    <x v="0"/>
    <x v="0"/>
    <s v="New York"/>
  </r>
  <r>
    <n v="2003397"/>
    <x v="205"/>
    <s v="Consumer Loan"/>
    <x v="21"/>
    <s v="OR"/>
    <x v="0"/>
    <x v="429"/>
    <d v="2016-07-11T00:00:00"/>
    <x v="4"/>
    <x v="2"/>
    <n v="3"/>
    <x v="0"/>
    <x v="0"/>
    <s v="Oregon"/>
  </r>
  <r>
    <n v="1815084"/>
    <x v="5"/>
    <s v="Debt collection"/>
    <x v="1"/>
    <s v="VA"/>
    <x v="0"/>
    <x v="564"/>
    <d v="2016-03-03T00:00:00"/>
    <x v="0"/>
    <x v="2"/>
    <n v="1"/>
    <x v="0"/>
    <x v="0"/>
    <s v="Virginia"/>
  </r>
  <r>
    <n v="827903"/>
    <x v="62"/>
    <s v="Credit card"/>
    <x v="34"/>
    <s v="NJ"/>
    <x v="1"/>
    <x v="231"/>
    <d v="2014-04-30T00:00:00"/>
    <x v="4"/>
    <x v="1"/>
    <n v="2"/>
    <x v="0"/>
    <x v="0"/>
    <s v="New Jersey"/>
  </r>
  <r>
    <n v="459174"/>
    <x v="9"/>
    <s v="Credit reporting"/>
    <x v="3"/>
    <s v="NC"/>
    <x v="0"/>
    <x v="711"/>
    <d v="2013-07-26T00:00:00"/>
    <x v="18"/>
    <x v="3"/>
    <n v="3"/>
    <x v="0"/>
    <x v="1"/>
    <s v="North Carolina"/>
  </r>
  <r>
    <n v="643211"/>
    <x v="50"/>
    <s v="Consumer Loan"/>
    <x v="19"/>
    <s v="IL"/>
    <x v="0"/>
    <x v="255"/>
    <d v="2013-12-30T00:00:00"/>
    <x v="12"/>
    <x v="3"/>
    <n v="4"/>
    <x v="0"/>
    <x v="0"/>
    <s v="Illinois"/>
  </r>
  <r>
    <n v="412261"/>
    <x v="1"/>
    <s v="Mortgage"/>
    <x v="5"/>
    <s v="MA"/>
    <x v="0"/>
    <x v="609"/>
    <d v="2013-05-22T00:00:00"/>
    <x v="1"/>
    <x v="3"/>
    <n v="2"/>
    <x v="0"/>
    <x v="1"/>
    <s v="Massachusetts"/>
  </r>
  <r>
    <n v="1831658"/>
    <x v="62"/>
    <s v="Credit card"/>
    <x v="38"/>
    <s v="IA"/>
    <x v="0"/>
    <x v="200"/>
    <d v="2016-03-16T00:00:00"/>
    <x v="1"/>
    <x v="2"/>
    <n v="1"/>
    <x v="0"/>
    <x v="0"/>
    <s v="Iowa"/>
  </r>
  <r>
    <n v="1085247"/>
    <x v="14"/>
    <s v="Credit card"/>
    <x v="30"/>
    <s v="NJ"/>
    <x v="1"/>
    <x v="268"/>
    <d v="2014-10-29T00:00:00"/>
    <x v="2"/>
    <x v="1"/>
    <n v="4"/>
    <x v="0"/>
    <x v="0"/>
    <s v="New Jersey"/>
  </r>
  <r>
    <n v="1837621"/>
    <x v="9"/>
    <s v="Credit reporting"/>
    <x v="8"/>
    <s v="FL"/>
    <x v="0"/>
    <x v="367"/>
    <d v="2016-03-18T00:00:00"/>
    <x v="1"/>
    <x v="2"/>
    <n v="1"/>
    <x v="0"/>
    <x v="0"/>
    <s v="Florida"/>
  </r>
  <r>
    <n v="816484"/>
    <x v="51"/>
    <s v="Credit card"/>
    <x v="2"/>
    <s v="MA"/>
    <x v="1"/>
    <x v="396"/>
    <d v="2014-04-24T00:00:00"/>
    <x v="7"/>
    <x v="1"/>
    <n v="2"/>
    <x v="0"/>
    <x v="0"/>
    <s v="Massachusetts"/>
  </r>
  <r>
    <n v="579746"/>
    <x v="9"/>
    <s v="Credit reporting"/>
    <x v="3"/>
    <s v="VA"/>
    <x v="0"/>
    <x v="1205"/>
    <d v="2013-10-31T00:00:00"/>
    <x v="0"/>
    <x v="3"/>
    <n v="4"/>
    <x v="0"/>
    <x v="0"/>
    <s v="Virginia"/>
  </r>
  <r>
    <n v="673442"/>
    <x v="16"/>
    <s v="Bank account or service"/>
    <x v="12"/>
    <s v="IL"/>
    <x v="3"/>
    <x v="261"/>
    <d v="2014-01-24T00:00:00"/>
    <x v="8"/>
    <x v="1"/>
    <n v="1"/>
    <x v="0"/>
    <x v="1"/>
    <s v="Illinois"/>
  </r>
  <r>
    <n v="712419"/>
    <x v="1029"/>
    <s v="Mortgage"/>
    <x v="5"/>
    <s v="AZ"/>
    <x v="0"/>
    <x v="400"/>
    <d v="2014-02-13T00:00:00"/>
    <x v="0"/>
    <x v="1"/>
    <n v="1"/>
    <x v="0"/>
    <x v="0"/>
    <s v="Arizona"/>
  </r>
  <r>
    <n v="1759486"/>
    <x v="1021"/>
    <s v="Payday loan"/>
    <x v="46"/>
    <s v="TN"/>
    <x v="0"/>
    <x v="678"/>
    <d v="2016-01-27T00:00:00"/>
    <x v="1"/>
    <x v="2"/>
    <n v="1"/>
    <x v="0"/>
    <x v="1"/>
    <s v="Tennessee"/>
  </r>
  <r>
    <n v="1932532"/>
    <x v="16"/>
    <s v="Credit card"/>
    <x v="30"/>
    <s v="TX"/>
    <x v="0"/>
    <x v="623"/>
    <d v="2016-05-24T00:00:00"/>
    <x v="2"/>
    <x v="2"/>
    <n v="2"/>
    <x v="0"/>
    <x v="0"/>
    <s v="Texas"/>
  </r>
  <r>
    <n v="1228283"/>
    <x v="752"/>
    <s v="Debt collection"/>
    <x v="13"/>
    <s v="PA"/>
    <x v="0"/>
    <x v="190"/>
    <d v="2015-02-06T00:00:00"/>
    <x v="0"/>
    <x v="0"/>
    <n v="1"/>
    <x v="0"/>
    <x v="0"/>
    <s v="Pennsylvania"/>
  </r>
  <r>
    <n v="643640"/>
    <x v="442"/>
    <s v="Debt collection"/>
    <x v="22"/>
    <s v="FL"/>
    <x v="0"/>
    <x v="255"/>
    <d v="2013-12-23T00:00:00"/>
    <x v="0"/>
    <x v="3"/>
    <n v="4"/>
    <x v="0"/>
    <x v="0"/>
    <s v="Florida"/>
  </r>
  <r>
    <n v="364036"/>
    <x v="128"/>
    <s v="Bank account or service"/>
    <x v="14"/>
    <s v="CA"/>
    <x v="1"/>
    <x v="1039"/>
    <d v="2013-03-27T00:00:00"/>
    <x v="4"/>
    <x v="3"/>
    <n v="1"/>
    <x v="0"/>
    <x v="0"/>
    <s v="California"/>
  </r>
  <r>
    <n v="1896206"/>
    <x v="33"/>
    <s v="Student loan"/>
    <x v="6"/>
    <s v="KS"/>
    <x v="0"/>
    <x v="655"/>
    <d v="2016-04-26T00:00:00"/>
    <x v="0"/>
    <x v="2"/>
    <n v="2"/>
    <x v="0"/>
    <x v="0"/>
    <s v="Kansas"/>
  </r>
  <r>
    <n v="934920"/>
    <x v="46"/>
    <s v="Debt collection"/>
    <x v="22"/>
    <s v="PA"/>
    <x v="3"/>
    <x v="1017"/>
    <d v="2014-07-17T00:00:00"/>
    <x v="7"/>
    <x v="1"/>
    <n v="3"/>
    <x v="0"/>
    <x v="0"/>
    <s v="Pennsylvania"/>
  </r>
  <r>
    <n v="1583019"/>
    <x v="8"/>
    <s v="Bank account or service"/>
    <x v="36"/>
    <s v="CA"/>
    <x v="0"/>
    <x v="321"/>
    <d v="2015-09-28T00:00:00"/>
    <x v="0"/>
    <x v="0"/>
    <n v="3"/>
    <x v="0"/>
    <x v="1"/>
    <s v="California"/>
  </r>
  <r>
    <n v="550484"/>
    <x v="47"/>
    <s v="Bank account or service"/>
    <x v="9"/>
    <s v="GA"/>
    <x v="0"/>
    <x v="646"/>
    <d v="2013-10-04T00:00:00"/>
    <x v="4"/>
    <x v="3"/>
    <n v="4"/>
    <x v="0"/>
    <x v="0"/>
    <s v="Georgia"/>
  </r>
  <r>
    <n v="635401"/>
    <x v="17"/>
    <s v="Credit reporting"/>
    <x v="25"/>
    <s v="MI"/>
    <x v="0"/>
    <x v="1144"/>
    <d v="2013-12-16T00:00:00"/>
    <x v="0"/>
    <x v="3"/>
    <n v="4"/>
    <x v="0"/>
    <x v="0"/>
    <s v="Michigan"/>
  </r>
  <r>
    <n v="1797546"/>
    <x v="87"/>
    <s v="Debt collection"/>
    <x v="1"/>
    <s v="IN"/>
    <x v="0"/>
    <x v="41"/>
    <d v="2016-02-22T00:00:00"/>
    <x v="0"/>
    <x v="2"/>
    <n v="1"/>
    <x v="0"/>
    <x v="0"/>
    <s v="Indiana"/>
  </r>
  <r>
    <n v="1390843"/>
    <x v="82"/>
    <s v="Debt collection"/>
    <x v="22"/>
    <s v="CA"/>
    <x v="0"/>
    <x v="113"/>
    <d v="2015-05-26T00:00:00"/>
    <x v="0"/>
    <x v="0"/>
    <n v="2"/>
    <x v="0"/>
    <x v="0"/>
    <s v="California"/>
  </r>
  <r>
    <n v="712957"/>
    <x v="19"/>
    <s v="Bank account or service"/>
    <x v="12"/>
    <s v="NV"/>
    <x v="0"/>
    <x v="400"/>
    <d v="2014-02-13T00:00:00"/>
    <x v="0"/>
    <x v="1"/>
    <n v="1"/>
    <x v="0"/>
    <x v="0"/>
    <s v="Nevada"/>
  </r>
  <r>
    <n v="684560"/>
    <x v="0"/>
    <s v="Mortgage"/>
    <x v="0"/>
    <s v="OH"/>
    <x v="0"/>
    <x v="461"/>
    <d v="2014-01-24T00:00:00"/>
    <x v="0"/>
    <x v="1"/>
    <n v="1"/>
    <x v="0"/>
    <x v="0"/>
    <s v="Ohio"/>
  </r>
  <r>
    <n v="1212378"/>
    <x v="155"/>
    <s v="Debt collection"/>
    <x v="22"/>
    <s v="MD"/>
    <x v="3"/>
    <x v="803"/>
    <d v="2015-01-28T00:00:00"/>
    <x v="1"/>
    <x v="0"/>
    <n v="1"/>
    <x v="0"/>
    <x v="0"/>
    <s v="Maryland"/>
  </r>
  <r>
    <n v="1533126"/>
    <x v="68"/>
    <s v="Mortgage"/>
    <x v="0"/>
    <s v="FL"/>
    <x v="0"/>
    <x v="322"/>
    <d v="2015-08-24T00:00:00"/>
    <x v="0"/>
    <x v="0"/>
    <n v="3"/>
    <x v="0"/>
    <x v="0"/>
    <s v="Florida"/>
  </r>
  <r>
    <n v="1067487"/>
    <x v="1030"/>
    <s v="Debt collection"/>
    <x v="22"/>
    <s v="CA"/>
    <x v="0"/>
    <x v="462"/>
    <d v="2014-10-28T00:00:00"/>
    <x v="31"/>
    <x v="1"/>
    <n v="4"/>
    <x v="0"/>
    <x v="0"/>
    <s v="California"/>
  </r>
  <r>
    <n v="846692"/>
    <x v="130"/>
    <s v="Debt collection"/>
    <x v="1"/>
    <s v="MN"/>
    <x v="0"/>
    <x v="1282"/>
    <d v="2014-05-10T00:00:00"/>
    <x v="0"/>
    <x v="1"/>
    <n v="2"/>
    <x v="0"/>
    <x v="0"/>
    <s v="Minnesota"/>
  </r>
  <r>
    <n v="981521"/>
    <x v="19"/>
    <s v="Bank account or service"/>
    <x v="12"/>
    <s v="NY"/>
    <x v="2"/>
    <x v="98"/>
    <d v="2014-08-27T00:00:00"/>
    <x v="20"/>
    <x v="1"/>
    <n v="3"/>
    <x v="0"/>
    <x v="1"/>
    <s v="New York"/>
  </r>
  <r>
    <n v="1307546"/>
    <x v="553"/>
    <s v="Debt collection"/>
    <x v="1"/>
    <s v="MD"/>
    <x v="4"/>
    <x v="1053"/>
    <d v="2015-04-06T00:00:00"/>
    <x v="12"/>
    <x v="0"/>
    <n v="1"/>
    <x v="0"/>
    <x v="0"/>
    <s v="Maryland"/>
  </r>
  <r>
    <n v="441371"/>
    <x v="8"/>
    <s v="Mortgage"/>
    <x v="42"/>
    <s v="CA"/>
    <x v="3"/>
    <x v="838"/>
    <d v="2013-06-28T00:00:00"/>
    <x v="6"/>
    <x v="3"/>
    <n v="2"/>
    <x v="0"/>
    <x v="1"/>
    <s v="California"/>
  </r>
  <r>
    <n v="1581939"/>
    <x v="9"/>
    <s v="Credit reporting"/>
    <x v="8"/>
    <s v="IL"/>
    <x v="0"/>
    <x v="807"/>
    <d v="2015-09-27T00:00:00"/>
    <x v="0"/>
    <x v="0"/>
    <n v="3"/>
    <x v="0"/>
    <x v="0"/>
    <s v="Illinois"/>
  </r>
  <r>
    <n v="1719915"/>
    <x v="76"/>
    <s v="Debt collection"/>
    <x v="27"/>
    <s v="NJ"/>
    <x v="0"/>
    <x v="689"/>
    <d v="2015-12-29T00:00:00"/>
    <x v="0"/>
    <x v="0"/>
    <n v="4"/>
    <x v="0"/>
    <x v="1"/>
    <s v="New Jersey"/>
  </r>
  <r>
    <n v="240268"/>
    <x v="19"/>
    <s v="Bank account or service"/>
    <x v="9"/>
    <s v="NV"/>
    <x v="1"/>
    <x v="117"/>
    <d v="2013-01-18T00:00:00"/>
    <x v="1"/>
    <x v="3"/>
    <n v="1"/>
    <x v="0"/>
    <x v="0"/>
    <s v="Nevada"/>
  </r>
  <r>
    <n v="419939"/>
    <x v="30"/>
    <s v="Bank account or service"/>
    <x v="14"/>
    <s v="NJ"/>
    <x v="1"/>
    <x v="721"/>
    <d v="2013-05-31T00:00:00"/>
    <x v="1"/>
    <x v="3"/>
    <n v="2"/>
    <x v="0"/>
    <x v="0"/>
    <s v="New Jersey"/>
  </r>
  <r>
    <n v="1303905"/>
    <x v="14"/>
    <s v="Credit card"/>
    <x v="47"/>
    <s v="NY"/>
    <x v="0"/>
    <x v="291"/>
    <d v="2015-03-27T00:00:00"/>
    <x v="0"/>
    <x v="0"/>
    <n v="1"/>
    <x v="0"/>
    <x v="1"/>
    <s v="New York"/>
  </r>
  <r>
    <n v="1090936"/>
    <x v="20"/>
    <s v="Bank account or service"/>
    <x v="12"/>
    <s v="IA"/>
    <x v="1"/>
    <x v="1043"/>
    <d v="2014-10-31T00:00:00"/>
    <x v="6"/>
    <x v="1"/>
    <n v="4"/>
    <x v="0"/>
    <x v="0"/>
    <s v="Iowa"/>
  </r>
  <r>
    <n v="1571575"/>
    <x v="8"/>
    <s v="Mortgage"/>
    <x v="0"/>
    <s v="IL"/>
    <x v="0"/>
    <x v="814"/>
    <d v="2015-09-19T00:00:00"/>
    <x v="0"/>
    <x v="0"/>
    <n v="3"/>
    <x v="0"/>
    <x v="0"/>
    <s v="Illinois"/>
  </r>
  <r>
    <n v="766122"/>
    <x v="59"/>
    <s v="Debt collection"/>
    <x v="1"/>
    <s v="FL"/>
    <x v="1"/>
    <x v="243"/>
    <d v="2014-03-20T00:00:00"/>
    <x v="11"/>
    <x v="1"/>
    <n v="1"/>
    <x v="0"/>
    <x v="0"/>
    <s v="Florida"/>
  </r>
  <r>
    <n v="1248193"/>
    <x v="4"/>
    <s v="Credit reporting"/>
    <x v="8"/>
    <s v="CA"/>
    <x v="0"/>
    <x v="127"/>
    <d v="2015-02-25T00:00:00"/>
    <x v="11"/>
    <x v="0"/>
    <n v="1"/>
    <x v="0"/>
    <x v="0"/>
    <s v="California"/>
  </r>
  <r>
    <n v="2045158"/>
    <x v="14"/>
    <s v="Credit card"/>
    <x v="24"/>
    <s v="FL"/>
    <x v="4"/>
    <x v="431"/>
    <d v="2016-08-03T00:00:00"/>
    <x v="0"/>
    <x v="2"/>
    <n v="3"/>
    <x v="0"/>
    <x v="0"/>
    <s v="Florida"/>
  </r>
  <r>
    <n v="609374"/>
    <x v="19"/>
    <s v="Student loan"/>
    <x v="32"/>
    <s v="FL"/>
    <x v="0"/>
    <x v="1018"/>
    <d v="2013-11-25T00:00:00"/>
    <x v="7"/>
    <x v="3"/>
    <n v="4"/>
    <x v="0"/>
    <x v="0"/>
    <s v="Florida"/>
  </r>
  <r>
    <n v="1246858"/>
    <x v="648"/>
    <s v="Consumer Loan"/>
    <x v="19"/>
    <s v="MS"/>
    <x v="0"/>
    <x v="127"/>
    <d v="2015-02-25T00:00:00"/>
    <x v="11"/>
    <x v="0"/>
    <n v="1"/>
    <x v="0"/>
    <x v="0"/>
    <s v="Mississippi"/>
  </r>
  <r>
    <n v="1212892"/>
    <x v="127"/>
    <s v="Bank account or service"/>
    <x v="15"/>
    <s v="FL"/>
    <x v="0"/>
    <x v="803"/>
    <d v="2015-01-27T00:00:00"/>
    <x v="0"/>
    <x v="0"/>
    <n v="1"/>
    <x v="0"/>
    <x v="0"/>
    <s v="Florida"/>
  </r>
  <r>
    <n v="1924832"/>
    <x v="9"/>
    <s v="Credit reporting"/>
    <x v="25"/>
    <s v="LA"/>
    <x v="0"/>
    <x v="949"/>
    <d v="2016-05-18T00:00:00"/>
    <x v="7"/>
    <x v="2"/>
    <n v="2"/>
    <x v="0"/>
    <x v="1"/>
    <s v="Louisiana"/>
  </r>
  <r>
    <n v="1469337"/>
    <x v="1"/>
    <s v="Debt collection"/>
    <x v="22"/>
    <s v="NC"/>
    <x v="0"/>
    <x v="661"/>
    <d v="2015-07-15T00:00:00"/>
    <x v="0"/>
    <x v="0"/>
    <n v="3"/>
    <x v="0"/>
    <x v="1"/>
    <s v="North Carolina"/>
  </r>
  <r>
    <n v="2106701"/>
    <x v="14"/>
    <s v="Mortgage"/>
    <x v="0"/>
    <s v="TN"/>
    <x v="0"/>
    <x v="383"/>
    <d v="2016-09-13T00:00:00"/>
    <x v="0"/>
    <x v="2"/>
    <n v="3"/>
    <x v="0"/>
    <x v="1"/>
    <s v="Tennessee"/>
  </r>
  <r>
    <n v="558571"/>
    <x v="33"/>
    <s v="Student loan"/>
    <x v="32"/>
    <s v="DC"/>
    <x v="0"/>
    <x v="1062"/>
    <d v="2013-10-16T00:00:00"/>
    <x v="4"/>
    <x v="3"/>
    <n v="4"/>
    <x v="0"/>
    <x v="0"/>
    <s v="District of Columbia"/>
  </r>
  <r>
    <n v="1221324"/>
    <x v="1031"/>
    <s v="Debt collection"/>
    <x v="1"/>
    <s v="MD"/>
    <x v="0"/>
    <x v="75"/>
    <d v="2015-02-27T00:00:00"/>
    <x v="39"/>
    <x v="0"/>
    <n v="1"/>
    <x v="0"/>
    <x v="0"/>
    <s v="Maryland"/>
  </r>
  <r>
    <n v="837054"/>
    <x v="19"/>
    <s v="Credit card"/>
    <x v="57"/>
    <s v="GA"/>
    <x v="0"/>
    <x v="1330"/>
    <d v="2014-05-13T00:00:00"/>
    <x v="18"/>
    <x v="1"/>
    <n v="2"/>
    <x v="0"/>
    <x v="0"/>
    <s v="Georgia"/>
  </r>
  <r>
    <n v="340076"/>
    <x v="30"/>
    <s v="Mortgage"/>
    <x v="0"/>
    <s v="MN"/>
    <x v="1"/>
    <x v="542"/>
    <d v="2013-03-04T00:00:00"/>
    <x v="0"/>
    <x v="3"/>
    <n v="1"/>
    <x v="0"/>
    <x v="0"/>
    <s v="Minnesota"/>
  </r>
  <r>
    <n v="1796226"/>
    <x v="4"/>
    <s v="Credit reporting"/>
    <x v="25"/>
    <s v="IL"/>
    <x v="0"/>
    <x v="480"/>
    <d v="2016-02-19T00:00:00"/>
    <x v="0"/>
    <x v="2"/>
    <n v="1"/>
    <x v="0"/>
    <x v="0"/>
    <s v="Illinois"/>
  </r>
  <r>
    <n v="902484"/>
    <x v="146"/>
    <s v="Money transfers"/>
    <x v="50"/>
    <s v="TX"/>
    <x v="3"/>
    <x v="353"/>
    <d v="2014-06-23T00:00:00"/>
    <x v="6"/>
    <x v="1"/>
    <n v="2"/>
    <x v="0"/>
    <x v="0"/>
    <s v="Texas"/>
  </r>
  <r>
    <n v="1831093"/>
    <x v="45"/>
    <s v="Credit card"/>
    <x v="24"/>
    <s v="CA"/>
    <x v="0"/>
    <x v="1120"/>
    <d v="2016-03-14T00:00:00"/>
    <x v="0"/>
    <x v="2"/>
    <n v="1"/>
    <x v="0"/>
    <x v="0"/>
    <s v="California"/>
  </r>
  <r>
    <n v="1761919"/>
    <x v="285"/>
    <s v="Debt collection"/>
    <x v="1"/>
    <s v="CA"/>
    <x v="3"/>
    <x v="780"/>
    <d v="2016-02-04T00:00:00"/>
    <x v="12"/>
    <x v="2"/>
    <n v="1"/>
    <x v="0"/>
    <x v="0"/>
    <s v="California"/>
  </r>
  <r>
    <n v="314611"/>
    <x v="86"/>
    <s v="Bank account or service"/>
    <x v="12"/>
    <s v="NY"/>
    <x v="0"/>
    <x v="898"/>
    <d v="2013-02-12T00:00:00"/>
    <x v="1"/>
    <x v="3"/>
    <n v="1"/>
    <x v="0"/>
    <x v="0"/>
    <s v="New York"/>
  </r>
  <r>
    <n v="555351"/>
    <x v="20"/>
    <s v="Mortgage"/>
    <x v="0"/>
    <s v="CT"/>
    <x v="2"/>
    <x v="167"/>
    <d v="2013-10-09T00:00:00"/>
    <x v="1"/>
    <x v="3"/>
    <n v="4"/>
    <x v="0"/>
    <x v="1"/>
    <s v="Connecticut"/>
  </r>
  <r>
    <n v="1159860"/>
    <x v="61"/>
    <s v="Debt collection"/>
    <x v="22"/>
    <s v="WI"/>
    <x v="3"/>
    <x v="451"/>
    <d v="2014-12-18T00:00:00"/>
    <x v="1"/>
    <x v="1"/>
    <n v="4"/>
    <x v="0"/>
    <x v="0"/>
    <s v="Wisconsin"/>
  </r>
  <r>
    <n v="1420960"/>
    <x v="9"/>
    <s v="Credit reporting"/>
    <x v="8"/>
    <s v="OH"/>
    <x v="0"/>
    <x v="123"/>
    <d v="2015-06-15T00:00:00"/>
    <x v="0"/>
    <x v="0"/>
    <n v="2"/>
    <x v="0"/>
    <x v="0"/>
    <s v="Ohio"/>
  </r>
  <r>
    <n v="899532"/>
    <x v="30"/>
    <s v="Bank account or service"/>
    <x v="9"/>
    <s v="PA"/>
    <x v="1"/>
    <x v="163"/>
    <d v="2014-06-23T00:00:00"/>
    <x v="2"/>
    <x v="1"/>
    <n v="2"/>
    <x v="0"/>
    <x v="0"/>
    <s v="Pennsylvania"/>
  </r>
  <r>
    <n v="243074"/>
    <x v="38"/>
    <s v="Mortgage"/>
    <x v="0"/>
    <s v="FL"/>
    <x v="0"/>
    <x v="493"/>
    <d v="2013-01-23T00:00:00"/>
    <x v="2"/>
    <x v="3"/>
    <n v="1"/>
    <x v="0"/>
    <x v="1"/>
    <s v="Florida"/>
  </r>
  <r>
    <n v="1928149"/>
    <x v="8"/>
    <s v="Bank account or service"/>
    <x v="14"/>
    <s v="LA"/>
    <x v="3"/>
    <x v="521"/>
    <d v="2016-05-17T00:00:00"/>
    <x v="0"/>
    <x v="2"/>
    <n v="2"/>
    <x v="0"/>
    <x v="0"/>
    <s v="Louisiana"/>
  </r>
  <r>
    <n v="1252150"/>
    <x v="8"/>
    <s v="Mortgage"/>
    <x v="37"/>
    <s v="NY"/>
    <x v="3"/>
    <x v="710"/>
    <d v="2015-02-24T00:00:00"/>
    <x v="1"/>
    <x v="0"/>
    <n v="1"/>
    <x v="0"/>
    <x v="0"/>
    <s v="New York"/>
  </r>
  <r>
    <n v="1388691"/>
    <x v="714"/>
    <s v="Debt collection"/>
    <x v="13"/>
    <s v="WA"/>
    <x v="0"/>
    <x v="545"/>
    <d v="2015-05-22T00:00:00"/>
    <x v="0"/>
    <x v="0"/>
    <n v="2"/>
    <x v="0"/>
    <x v="0"/>
    <s v="Washington"/>
  </r>
  <r>
    <n v="627797"/>
    <x v="76"/>
    <s v="Debt collection"/>
    <x v="27"/>
    <s v="SC"/>
    <x v="0"/>
    <x v="287"/>
    <d v="2013-12-13T00:00:00"/>
    <x v="7"/>
    <x v="3"/>
    <n v="4"/>
    <x v="0"/>
    <x v="0"/>
    <s v="South Carolina"/>
  </r>
  <r>
    <n v="934821"/>
    <x v="146"/>
    <s v="Money transfers"/>
    <x v="50"/>
    <s v="CA"/>
    <x v="0"/>
    <x v="1017"/>
    <d v="2014-07-14T00:00:00"/>
    <x v="0"/>
    <x v="1"/>
    <n v="3"/>
    <x v="0"/>
    <x v="0"/>
    <s v="California"/>
  </r>
  <r>
    <n v="961966"/>
    <x v="84"/>
    <s v="Mortgage"/>
    <x v="37"/>
    <s v="CA"/>
    <x v="0"/>
    <x v="1298"/>
    <d v="2014-07-31T00:00:00"/>
    <x v="0"/>
    <x v="1"/>
    <n v="3"/>
    <x v="0"/>
    <x v="1"/>
    <s v="California"/>
  </r>
  <r>
    <n v="1243105"/>
    <x v="244"/>
    <s v="Bank account or service"/>
    <x v="36"/>
    <s v="MS"/>
    <x v="0"/>
    <x v="636"/>
    <d v="2015-02-17T00:00:00"/>
    <x v="0"/>
    <x v="0"/>
    <n v="1"/>
    <x v="0"/>
    <x v="1"/>
    <s v="Mississippi"/>
  </r>
  <r>
    <n v="1588574"/>
    <x v="86"/>
    <s v="Mortgage"/>
    <x v="42"/>
    <s v="IL"/>
    <x v="0"/>
    <x v="88"/>
    <d v="2015-10-01T00:00:00"/>
    <x v="0"/>
    <x v="0"/>
    <n v="4"/>
    <x v="0"/>
    <x v="0"/>
    <s v="Illinois"/>
  </r>
  <r>
    <n v="1684950"/>
    <x v="35"/>
    <s v="Mortgage"/>
    <x v="0"/>
    <s v="MA"/>
    <x v="0"/>
    <x v="1368"/>
    <d v="2015-12-06T00:00:00"/>
    <x v="0"/>
    <x v="0"/>
    <n v="4"/>
    <x v="0"/>
    <x v="0"/>
    <s v="Massachusetts"/>
  </r>
  <r>
    <n v="1401902"/>
    <x v="35"/>
    <s v="Mortgage"/>
    <x v="0"/>
    <s v="TX"/>
    <x v="0"/>
    <x v="533"/>
    <d v="2015-06-02T00:00:00"/>
    <x v="0"/>
    <x v="0"/>
    <n v="2"/>
    <x v="0"/>
    <x v="0"/>
    <s v="Texas"/>
  </r>
  <r>
    <n v="1132831"/>
    <x v="38"/>
    <s v="Mortgage"/>
    <x v="0"/>
    <s v="SC"/>
    <x v="0"/>
    <x v="1158"/>
    <d v="2014-11-26T00:00:00"/>
    <x v="0"/>
    <x v="1"/>
    <n v="4"/>
    <x v="0"/>
    <x v="0"/>
    <s v="South Carolina"/>
  </r>
  <r>
    <n v="1937526"/>
    <x v="30"/>
    <s v="Bank account or service"/>
    <x v="12"/>
    <s v="MD"/>
    <x v="1"/>
    <x v="978"/>
    <d v="2016-05-27T00:00:00"/>
    <x v="6"/>
    <x v="2"/>
    <n v="2"/>
    <x v="0"/>
    <x v="0"/>
    <s v="Maryland"/>
  </r>
  <r>
    <n v="1809785"/>
    <x v="14"/>
    <s v="Bank account or service"/>
    <x v="12"/>
    <s v="NY"/>
    <x v="0"/>
    <x v="107"/>
    <d v="2016-02-29T00:00:00"/>
    <x v="0"/>
    <x v="2"/>
    <n v="1"/>
    <x v="0"/>
    <x v="0"/>
    <s v="New York"/>
  </r>
  <r>
    <n v="1548519"/>
    <x v="193"/>
    <s v="Bank account or service"/>
    <x v="12"/>
    <s v="VA"/>
    <x v="0"/>
    <x v="372"/>
    <d v="2015-09-02T00:00:00"/>
    <x v="0"/>
    <x v="0"/>
    <n v="3"/>
    <x v="0"/>
    <x v="0"/>
    <s v="Virginia"/>
  </r>
  <r>
    <n v="1475047"/>
    <x v="25"/>
    <s v="Credit card"/>
    <x v="30"/>
    <s v="RI"/>
    <x v="0"/>
    <x v="335"/>
    <d v="2015-07-20T00:00:00"/>
    <x v="0"/>
    <x v="0"/>
    <n v="3"/>
    <x v="0"/>
    <x v="0"/>
    <s v="Rhode Island"/>
  </r>
  <r>
    <n v="1306628"/>
    <x v="130"/>
    <s v="Debt collection"/>
    <x v="1"/>
    <s v="NY"/>
    <x v="0"/>
    <x v="1053"/>
    <d v="2015-03-30T00:00:00"/>
    <x v="0"/>
    <x v="0"/>
    <n v="1"/>
    <x v="0"/>
    <x v="0"/>
    <s v="New York"/>
  </r>
  <r>
    <n v="829400"/>
    <x v="62"/>
    <s v="Credit card"/>
    <x v="23"/>
    <s v="NJ"/>
    <x v="1"/>
    <x v="231"/>
    <d v="2014-04-29T00:00:00"/>
    <x v="1"/>
    <x v="1"/>
    <n v="2"/>
    <x v="0"/>
    <x v="0"/>
    <s v="New Jersey"/>
  </r>
  <r>
    <n v="1845179"/>
    <x v="4"/>
    <s v="Credit reporting"/>
    <x v="8"/>
    <s v="CA"/>
    <x v="0"/>
    <x v="35"/>
    <d v="2016-03-22T00:00:00"/>
    <x v="0"/>
    <x v="2"/>
    <n v="1"/>
    <x v="0"/>
    <x v="0"/>
    <s v="California"/>
  </r>
  <r>
    <n v="667956"/>
    <x v="8"/>
    <s v="Credit card"/>
    <x v="17"/>
    <s v="AZ"/>
    <x v="0"/>
    <x v="311"/>
    <d v="2014-01-14T00:00:00"/>
    <x v="0"/>
    <x v="1"/>
    <n v="1"/>
    <x v="0"/>
    <x v="0"/>
    <s v="Arizona"/>
  </r>
  <r>
    <n v="1937558"/>
    <x v="1032"/>
    <s v="Mortgage"/>
    <x v="5"/>
    <s v="CA"/>
    <x v="0"/>
    <x v="978"/>
    <d v="2016-06-07T00:00:00"/>
    <x v="27"/>
    <x v="2"/>
    <n v="2"/>
    <x v="0"/>
    <x v="1"/>
    <s v="California"/>
  </r>
  <r>
    <n v="1763174"/>
    <x v="319"/>
    <s v="Debt collection"/>
    <x v="1"/>
    <s v="MD"/>
    <x v="2"/>
    <x v="780"/>
    <d v="2016-02-02T00:00:00"/>
    <x v="2"/>
    <x v="2"/>
    <n v="1"/>
    <x v="0"/>
    <x v="0"/>
    <s v="Maryland"/>
  </r>
  <r>
    <n v="2027715"/>
    <x v="25"/>
    <s v="Credit card"/>
    <x v="24"/>
    <s v="TX"/>
    <x v="0"/>
    <x v="544"/>
    <d v="2016-07-25T00:00:00"/>
    <x v="0"/>
    <x v="2"/>
    <n v="3"/>
    <x v="0"/>
    <x v="0"/>
    <s v="Texas"/>
  </r>
  <r>
    <n v="1709639"/>
    <x v="10"/>
    <s v="Bank account or service"/>
    <x v="12"/>
    <s v="FL"/>
    <x v="0"/>
    <x v="1201"/>
    <d v="2015-12-20T00:00:00"/>
    <x v="0"/>
    <x v="0"/>
    <n v="4"/>
    <x v="0"/>
    <x v="0"/>
    <s v="Florida"/>
  </r>
  <r>
    <n v="1028035"/>
    <x v="8"/>
    <s v="Credit card"/>
    <x v="17"/>
    <s v="OR"/>
    <x v="0"/>
    <x v="769"/>
    <d v="2014-09-14T00:00:00"/>
    <x v="0"/>
    <x v="1"/>
    <n v="3"/>
    <x v="0"/>
    <x v="0"/>
    <s v="Oregon"/>
  </r>
  <r>
    <n v="457974"/>
    <x v="10"/>
    <s v="Mortgage"/>
    <x v="5"/>
    <s v="VA"/>
    <x v="0"/>
    <x v="566"/>
    <d v="2013-07-17T00:00:00"/>
    <x v="4"/>
    <x v="3"/>
    <n v="3"/>
    <x v="0"/>
    <x v="1"/>
    <s v="Virginia"/>
  </r>
  <r>
    <n v="1011902"/>
    <x v="515"/>
    <s v="Debt collection"/>
    <x v="22"/>
    <s v="NY"/>
    <x v="0"/>
    <x v="903"/>
    <d v="2014-09-03T00:00:00"/>
    <x v="0"/>
    <x v="1"/>
    <n v="3"/>
    <x v="0"/>
    <x v="1"/>
    <s v="New York"/>
  </r>
  <r>
    <n v="930233"/>
    <x v="19"/>
    <s v="Bank account or service"/>
    <x v="12"/>
    <s v="NC"/>
    <x v="0"/>
    <x v="913"/>
    <d v="2014-07-09T00:00:00"/>
    <x v="0"/>
    <x v="1"/>
    <n v="3"/>
    <x v="0"/>
    <x v="1"/>
    <s v="North Carolina"/>
  </r>
  <r>
    <n v="1738315"/>
    <x v="1004"/>
    <s v="Debt collection"/>
    <x v="22"/>
    <s v="MO"/>
    <x v="0"/>
    <x v="921"/>
    <d v="2016-01-12T00:00:00"/>
    <x v="0"/>
    <x v="2"/>
    <n v="1"/>
    <x v="0"/>
    <x v="0"/>
    <s v="Missouri"/>
  </r>
  <r>
    <n v="2175135"/>
    <x v="32"/>
    <s v="Bank account or service"/>
    <x v="12"/>
    <s v="PA"/>
    <x v="3"/>
    <x v="1231"/>
    <d v="2016-10-24T00:00:00"/>
    <x v="0"/>
    <x v="2"/>
    <n v="4"/>
    <x v="0"/>
    <x v="1"/>
    <s v="Pennsylvania"/>
  </r>
  <r>
    <n v="1933078"/>
    <x v="1033"/>
    <s v="Debt collection"/>
    <x v="4"/>
    <s v="WA"/>
    <x v="0"/>
    <x v="623"/>
    <d v="2016-05-19T00:00:00"/>
    <x v="0"/>
    <x v="2"/>
    <n v="2"/>
    <x v="0"/>
    <x v="0"/>
    <s v="Washington"/>
  </r>
  <r>
    <n v="1922631"/>
    <x v="14"/>
    <s v="Bank account or service"/>
    <x v="12"/>
    <s v="TX"/>
    <x v="0"/>
    <x v="577"/>
    <d v="2016-05-12T00:00:00"/>
    <x v="0"/>
    <x v="2"/>
    <n v="2"/>
    <x v="0"/>
    <x v="0"/>
    <s v="Texas"/>
  </r>
  <r>
    <n v="1191653"/>
    <x v="18"/>
    <s v="Mortgage"/>
    <x v="5"/>
    <s v="UT"/>
    <x v="0"/>
    <x v="896"/>
    <d v="2015-01-14T00:00:00"/>
    <x v="0"/>
    <x v="0"/>
    <n v="1"/>
    <x v="0"/>
    <x v="1"/>
    <s v="Utah"/>
  </r>
  <r>
    <n v="1164184"/>
    <x v="1"/>
    <s v="Mortgage"/>
    <x v="0"/>
    <s v="NJ"/>
    <x v="0"/>
    <x v="539"/>
    <d v="2014-12-19T00:00:00"/>
    <x v="0"/>
    <x v="1"/>
    <n v="4"/>
    <x v="0"/>
    <x v="0"/>
    <s v="New Jersey"/>
  </r>
  <r>
    <n v="1032676"/>
    <x v="19"/>
    <s v="Mortgage"/>
    <x v="5"/>
    <s v="DE"/>
    <x v="2"/>
    <x v="911"/>
    <d v="2014-09-22T00:00:00"/>
    <x v="2"/>
    <x v="1"/>
    <n v="3"/>
    <x v="0"/>
    <x v="0"/>
    <s v="Delaware"/>
  </r>
  <r>
    <n v="1451806"/>
    <x v="68"/>
    <s v="Mortgage"/>
    <x v="5"/>
    <s v="CA"/>
    <x v="0"/>
    <x v="196"/>
    <d v="2015-07-06T00:00:00"/>
    <x v="0"/>
    <x v="0"/>
    <n v="3"/>
    <x v="0"/>
    <x v="0"/>
    <s v="California"/>
  </r>
  <r>
    <n v="924011"/>
    <x v="1"/>
    <s v="Mortgage"/>
    <x v="0"/>
    <s v="NY"/>
    <x v="0"/>
    <x v="1130"/>
    <d v="2014-07-04T00:00:00"/>
    <x v="0"/>
    <x v="1"/>
    <n v="3"/>
    <x v="0"/>
    <x v="0"/>
    <s v="New York"/>
  </r>
  <r>
    <n v="1981569"/>
    <x v="47"/>
    <s v="Bank account or service"/>
    <x v="9"/>
    <s v="WV"/>
    <x v="1"/>
    <x v="24"/>
    <d v="2016-06-27T00:00:00"/>
    <x v="6"/>
    <x v="2"/>
    <n v="2"/>
    <x v="0"/>
    <x v="0"/>
    <s v="West Virginia"/>
  </r>
  <r>
    <n v="1211905"/>
    <x v="4"/>
    <s v="Credit reporting"/>
    <x v="8"/>
    <s v="VA"/>
    <x v="0"/>
    <x v="803"/>
    <d v="2015-01-27T00:00:00"/>
    <x v="0"/>
    <x v="0"/>
    <n v="1"/>
    <x v="0"/>
    <x v="0"/>
    <s v="Virginia"/>
  </r>
  <r>
    <n v="1708391"/>
    <x v="16"/>
    <s v="Credit card"/>
    <x v="47"/>
    <s v="ID"/>
    <x v="0"/>
    <x v="727"/>
    <d v="2015-12-18T00:00:00"/>
    <x v="0"/>
    <x v="0"/>
    <n v="4"/>
    <x v="0"/>
    <x v="0"/>
    <s v="Idaho"/>
  </r>
  <r>
    <n v="1285489"/>
    <x v="1"/>
    <s v="Mortgage"/>
    <x v="42"/>
    <s v="CA"/>
    <x v="0"/>
    <x v="665"/>
    <d v="2015-03-23T00:00:00"/>
    <x v="12"/>
    <x v="0"/>
    <n v="1"/>
    <x v="0"/>
    <x v="0"/>
    <s v="California"/>
  </r>
  <r>
    <n v="1399980"/>
    <x v="113"/>
    <s v="Debt collection"/>
    <x v="1"/>
    <s v="OH"/>
    <x v="0"/>
    <x v="536"/>
    <d v="2015-06-03T00:00:00"/>
    <x v="4"/>
    <x v="0"/>
    <n v="2"/>
    <x v="0"/>
    <x v="1"/>
    <s v="Ohio"/>
  </r>
  <r>
    <n v="2078698"/>
    <x v="8"/>
    <s v="Debt collection"/>
    <x v="1"/>
    <s v="MA"/>
    <x v="2"/>
    <x v="456"/>
    <d v="2016-08-29T00:00:00"/>
    <x v="2"/>
    <x v="2"/>
    <n v="3"/>
    <x v="0"/>
    <x v="0"/>
    <s v="Massachusetts"/>
  </r>
  <r>
    <n v="1189579"/>
    <x v="17"/>
    <s v="Credit reporting"/>
    <x v="8"/>
    <s v="TN"/>
    <x v="0"/>
    <x v="1266"/>
    <d v="2015-01-11T00:00:00"/>
    <x v="0"/>
    <x v="0"/>
    <n v="1"/>
    <x v="0"/>
    <x v="0"/>
    <s v="Tennessee"/>
  </r>
  <r>
    <n v="640520"/>
    <x v="10"/>
    <s v="Bank account or service"/>
    <x v="12"/>
    <s v="GA"/>
    <x v="0"/>
    <x v="223"/>
    <d v="2013-12-20T00:00:00"/>
    <x v="0"/>
    <x v="3"/>
    <n v="4"/>
    <x v="0"/>
    <x v="0"/>
    <s v="Georgia"/>
  </r>
  <r>
    <n v="1187549"/>
    <x v="30"/>
    <s v="Student loan"/>
    <x v="6"/>
    <s v="TX"/>
    <x v="0"/>
    <x v="815"/>
    <d v="2015-01-08T00:00:00"/>
    <x v="0"/>
    <x v="0"/>
    <n v="1"/>
    <x v="0"/>
    <x v="0"/>
    <s v="Texas"/>
  </r>
  <r>
    <n v="1930699"/>
    <x v="21"/>
    <s v="Bank account or service"/>
    <x v="12"/>
    <s v="FL"/>
    <x v="1"/>
    <x v="756"/>
    <d v="2016-05-23T00:00:00"/>
    <x v="2"/>
    <x v="2"/>
    <n v="2"/>
    <x v="0"/>
    <x v="0"/>
    <s v="Florida"/>
  </r>
  <r>
    <n v="770483"/>
    <x v="30"/>
    <s v="Mortgage"/>
    <x v="42"/>
    <s v="CO"/>
    <x v="0"/>
    <x v="403"/>
    <d v="2014-03-27T00:00:00"/>
    <x v="12"/>
    <x v="1"/>
    <n v="1"/>
    <x v="0"/>
    <x v="0"/>
    <s v="Colorado"/>
  </r>
  <r>
    <n v="1339051"/>
    <x v="358"/>
    <s v="Student loan"/>
    <x v="29"/>
    <s v="MI"/>
    <x v="3"/>
    <x v="435"/>
    <d v="2015-04-23T00:00:00"/>
    <x v="4"/>
    <x v="0"/>
    <n v="2"/>
    <x v="0"/>
    <x v="0"/>
    <s v="Michigan"/>
  </r>
  <r>
    <n v="554206"/>
    <x v="16"/>
    <s v="Credit card"/>
    <x v="24"/>
    <s v="CA"/>
    <x v="0"/>
    <x v="245"/>
    <d v="2013-10-07T00:00:00"/>
    <x v="0"/>
    <x v="3"/>
    <n v="4"/>
    <x v="0"/>
    <x v="1"/>
    <s v="California"/>
  </r>
  <r>
    <n v="1492771"/>
    <x v="33"/>
    <s v="Debt collection"/>
    <x v="13"/>
    <s v="NC"/>
    <x v="0"/>
    <x v="1029"/>
    <d v="2015-07-30T00:00:00"/>
    <x v="1"/>
    <x v="0"/>
    <n v="3"/>
    <x v="0"/>
    <x v="0"/>
    <s v="North Carolina"/>
  </r>
  <r>
    <n v="2004169"/>
    <x v="19"/>
    <s v="Bank account or service"/>
    <x v="14"/>
    <s v="AZ"/>
    <x v="0"/>
    <x v="378"/>
    <d v="2016-07-08T00:00:00"/>
    <x v="0"/>
    <x v="2"/>
    <n v="3"/>
    <x v="0"/>
    <x v="0"/>
    <s v="Arizona"/>
  </r>
  <r>
    <n v="1580272"/>
    <x v="4"/>
    <s v="Credit reporting"/>
    <x v="8"/>
    <s v="NC"/>
    <x v="0"/>
    <x v="1131"/>
    <d v="2015-09-25T00:00:00"/>
    <x v="0"/>
    <x v="0"/>
    <n v="3"/>
    <x v="0"/>
    <x v="0"/>
    <s v="North Carolina"/>
  </r>
  <r>
    <n v="1367957"/>
    <x v="33"/>
    <s v="Debt collection"/>
    <x v="22"/>
    <s v="CA"/>
    <x v="0"/>
    <x v="548"/>
    <d v="2015-05-11T00:00:00"/>
    <x v="7"/>
    <x v="0"/>
    <n v="2"/>
    <x v="0"/>
    <x v="0"/>
    <s v="California"/>
  </r>
  <r>
    <n v="552360"/>
    <x v="288"/>
    <s v="Credit card"/>
    <x v="57"/>
    <s v="CA"/>
    <x v="0"/>
    <x v="574"/>
    <d v="2013-10-04T00:00:00"/>
    <x v="1"/>
    <x v="3"/>
    <n v="4"/>
    <x v="0"/>
    <x v="0"/>
    <s v="California"/>
  </r>
  <r>
    <n v="1327340"/>
    <x v="14"/>
    <s v="Mortgage"/>
    <x v="0"/>
    <s v="TX"/>
    <x v="0"/>
    <x v="683"/>
    <d v="2015-04-13T00:00:00"/>
    <x v="0"/>
    <x v="0"/>
    <n v="2"/>
    <x v="0"/>
    <x v="0"/>
    <s v="Texas"/>
  </r>
  <r>
    <n v="1723742"/>
    <x v="8"/>
    <s v="Bank account or service"/>
    <x v="9"/>
    <s v="CA"/>
    <x v="0"/>
    <x v="216"/>
    <d v="2015-12-31T00:00:00"/>
    <x v="0"/>
    <x v="0"/>
    <n v="4"/>
    <x v="0"/>
    <x v="1"/>
    <s v="California"/>
  </r>
  <r>
    <n v="1993622"/>
    <x v="33"/>
    <s v="Student loan"/>
    <x v="6"/>
    <s v="AL"/>
    <x v="0"/>
    <x v="15"/>
    <d v="2016-06-30T00:00:00"/>
    <x v="0"/>
    <x v="2"/>
    <n v="2"/>
    <x v="0"/>
    <x v="0"/>
    <s v="Alabama"/>
  </r>
  <r>
    <n v="576580"/>
    <x v="144"/>
    <s v="Bank account or service"/>
    <x v="15"/>
    <s v="GA"/>
    <x v="0"/>
    <x v="811"/>
    <d v="2013-10-30T00:00:00"/>
    <x v="1"/>
    <x v="3"/>
    <n v="4"/>
    <x v="0"/>
    <x v="0"/>
    <s v="Georgia"/>
  </r>
  <r>
    <n v="1966055"/>
    <x v="10"/>
    <s v="Debt collection"/>
    <x v="1"/>
    <s v="CA"/>
    <x v="4"/>
    <x v="298"/>
    <d v="2016-06-15T00:00:00"/>
    <x v="4"/>
    <x v="2"/>
    <n v="2"/>
    <x v="0"/>
    <x v="1"/>
    <s v="California"/>
  </r>
  <r>
    <n v="1397324"/>
    <x v="8"/>
    <s v="Debt collection"/>
    <x v="1"/>
    <s v="SC"/>
    <x v="0"/>
    <x v="1223"/>
    <d v="2015-05-29T00:00:00"/>
    <x v="0"/>
    <x v="0"/>
    <n v="2"/>
    <x v="0"/>
    <x v="0"/>
    <s v="South Carolina"/>
  </r>
  <r>
    <n v="503220"/>
    <x v="10"/>
    <s v="Bank account or service"/>
    <x v="12"/>
    <s v="CA"/>
    <x v="0"/>
    <x v="983"/>
    <d v="2013-08-26T00:00:00"/>
    <x v="7"/>
    <x v="3"/>
    <n v="3"/>
    <x v="0"/>
    <x v="0"/>
    <s v="California"/>
  </r>
  <r>
    <n v="2016562"/>
    <x v="218"/>
    <s v="Bank account or service"/>
    <x v="36"/>
    <s v="MN"/>
    <x v="3"/>
    <x v="229"/>
    <d v="2016-07-20T00:00:00"/>
    <x v="4"/>
    <x v="2"/>
    <n v="3"/>
    <x v="0"/>
    <x v="1"/>
    <s v="Minnesota"/>
  </r>
  <r>
    <n v="1650046"/>
    <x v="173"/>
    <s v="Consumer Loan"/>
    <x v="21"/>
    <s v="NY"/>
    <x v="3"/>
    <x v="362"/>
    <d v="2015-11-10T00:00:00"/>
    <x v="0"/>
    <x v="0"/>
    <n v="4"/>
    <x v="0"/>
    <x v="1"/>
    <s v="New York"/>
  </r>
  <r>
    <n v="1647943"/>
    <x v="4"/>
    <s v="Credit reporting"/>
    <x v="25"/>
    <s v="CA"/>
    <x v="0"/>
    <x v="362"/>
    <d v="2015-11-10T00:00:00"/>
    <x v="0"/>
    <x v="0"/>
    <n v="4"/>
    <x v="0"/>
    <x v="0"/>
    <s v="California"/>
  </r>
  <r>
    <n v="1466780"/>
    <x v="14"/>
    <s v="Debt collection"/>
    <x v="22"/>
    <s v="SC"/>
    <x v="0"/>
    <x v="87"/>
    <d v="2015-07-14T00:00:00"/>
    <x v="0"/>
    <x v="0"/>
    <n v="3"/>
    <x v="0"/>
    <x v="0"/>
    <s v="South Carolina"/>
  </r>
  <r>
    <n v="1397001"/>
    <x v="1"/>
    <s v="Mortgage"/>
    <x v="0"/>
    <s v="GA"/>
    <x v="0"/>
    <x v="1223"/>
    <d v="2015-05-29T00:00:00"/>
    <x v="0"/>
    <x v="0"/>
    <n v="2"/>
    <x v="0"/>
    <x v="0"/>
    <s v="Georgia"/>
  </r>
  <r>
    <n v="1879986"/>
    <x v="398"/>
    <s v="Debt collection"/>
    <x v="1"/>
    <s v="OK"/>
    <x v="0"/>
    <x v="250"/>
    <d v="2016-04-14T00:00:00"/>
    <x v="0"/>
    <x v="2"/>
    <n v="2"/>
    <x v="0"/>
    <x v="0"/>
    <s v="Oklahoma"/>
  </r>
  <r>
    <n v="1706216"/>
    <x v="20"/>
    <s v="Consumer Loan"/>
    <x v="19"/>
    <s v="MI"/>
    <x v="2"/>
    <x v="585"/>
    <d v="2015-12-18T00:00:00"/>
    <x v="1"/>
    <x v="0"/>
    <n v="4"/>
    <x v="0"/>
    <x v="0"/>
    <s v="Michigan"/>
  </r>
  <r>
    <n v="936244"/>
    <x v="1"/>
    <s v="Mortgage"/>
    <x v="0"/>
    <s v="MD"/>
    <x v="0"/>
    <x v="1017"/>
    <d v="2014-07-14T00:00:00"/>
    <x v="0"/>
    <x v="1"/>
    <n v="3"/>
    <x v="0"/>
    <x v="0"/>
    <s v="Maryland"/>
  </r>
  <r>
    <n v="1644865"/>
    <x v="14"/>
    <s v="Credit card"/>
    <x v="10"/>
    <s v="NC"/>
    <x v="0"/>
    <x v="713"/>
    <d v="2015-11-07T00:00:00"/>
    <x v="0"/>
    <x v="0"/>
    <n v="4"/>
    <x v="0"/>
    <x v="1"/>
    <s v="North Carolina"/>
  </r>
  <r>
    <n v="1082588"/>
    <x v="39"/>
    <s v="Debt collection"/>
    <x v="22"/>
    <s v="FL"/>
    <x v="1"/>
    <x v="91"/>
    <d v="2014-10-28T00:00:00"/>
    <x v="11"/>
    <x v="1"/>
    <n v="4"/>
    <x v="0"/>
    <x v="0"/>
    <s v="Florida"/>
  </r>
  <r>
    <n v="1782658"/>
    <x v="110"/>
    <s v="Money transfers"/>
    <x v="55"/>
    <s v="FL"/>
    <x v="0"/>
    <x v="370"/>
    <d v="2016-02-10T00:00:00"/>
    <x v="0"/>
    <x v="2"/>
    <n v="1"/>
    <x v="0"/>
    <x v="0"/>
    <s v="Florida"/>
  </r>
  <r>
    <n v="313190"/>
    <x v="38"/>
    <s v="Bank account or service"/>
    <x v="12"/>
    <s v="DC"/>
    <x v="2"/>
    <x v="898"/>
    <d v="2013-02-12T00:00:00"/>
    <x v="1"/>
    <x v="3"/>
    <n v="1"/>
    <x v="0"/>
    <x v="0"/>
    <s v="District of Columbia"/>
  </r>
  <r>
    <n v="1950456"/>
    <x v="10"/>
    <s v="Credit card"/>
    <x v="24"/>
    <s v="NY"/>
    <x v="0"/>
    <x v="177"/>
    <d v="2016-06-01T00:00:00"/>
    <x v="0"/>
    <x v="2"/>
    <n v="2"/>
    <x v="0"/>
    <x v="1"/>
    <s v="New York"/>
  </r>
  <r>
    <n v="657573"/>
    <x v="50"/>
    <s v="Bank account or service"/>
    <x v="12"/>
    <s v="CO"/>
    <x v="0"/>
    <x v="861"/>
    <d v="2014-01-07T00:00:00"/>
    <x v="0"/>
    <x v="1"/>
    <n v="1"/>
    <x v="0"/>
    <x v="0"/>
    <s v="Colorado"/>
  </r>
  <r>
    <n v="1078459"/>
    <x v="905"/>
    <s v="Debt collection"/>
    <x v="22"/>
    <s v="MA"/>
    <x v="2"/>
    <x v="648"/>
    <d v="2014-10-24T00:00:00"/>
    <x v="6"/>
    <x v="1"/>
    <n v="4"/>
    <x v="0"/>
    <x v="1"/>
    <s v="Massachusetts"/>
  </r>
  <r>
    <n v="226444"/>
    <x v="25"/>
    <s v="Credit card"/>
    <x v="20"/>
    <s v="TX"/>
    <x v="0"/>
    <x v="1227"/>
    <d v="2013-01-10T00:00:00"/>
    <x v="1"/>
    <x v="3"/>
    <n v="1"/>
    <x v="0"/>
    <x v="0"/>
    <s v="Texas"/>
  </r>
  <r>
    <n v="733202"/>
    <x v="16"/>
    <s v="Credit card"/>
    <x v="24"/>
    <s v="CA"/>
    <x v="3"/>
    <x v="111"/>
    <d v="2014-02-28T00:00:00"/>
    <x v="4"/>
    <x v="1"/>
    <n v="1"/>
    <x v="0"/>
    <x v="0"/>
    <s v="California"/>
  </r>
  <r>
    <n v="462979"/>
    <x v="22"/>
    <s v="Bank account or service"/>
    <x v="12"/>
    <s v="PA"/>
    <x v="1"/>
    <x v="1225"/>
    <d v="2013-07-24T00:00:00"/>
    <x v="4"/>
    <x v="3"/>
    <n v="3"/>
    <x v="0"/>
    <x v="0"/>
    <s v="Pennsylvania"/>
  </r>
  <r>
    <n v="728973"/>
    <x v="5"/>
    <s v="Debt collection"/>
    <x v="22"/>
    <s v="FL"/>
    <x v="3"/>
    <x v="835"/>
    <d v="2014-02-25T00:00:00"/>
    <x v="1"/>
    <x v="1"/>
    <n v="1"/>
    <x v="0"/>
    <x v="0"/>
    <s v="Florida"/>
  </r>
  <r>
    <n v="1320577"/>
    <x v="20"/>
    <s v="Bank account or service"/>
    <x v="36"/>
    <s v="IL"/>
    <x v="1"/>
    <x v="1008"/>
    <d v="2015-04-10T00:00:00"/>
    <x v="4"/>
    <x v="0"/>
    <n v="2"/>
    <x v="0"/>
    <x v="0"/>
    <s v="Illinois"/>
  </r>
  <r>
    <n v="958754"/>
    <x v="10"/>
    <s v="Bank account or service"/>
    <x v="15"/>
    <s v="NJ"/>
    <x v="3"/>
    <x v="899"/>
    <d v="2014-07-31T00:00:00"/>
    <x v="4"/>
    <x v="1"/>
    <n v="3"/>
    <x v="0"/>
    <x v="0"/>
    <s v="New Jersey"/>
  </r>
  <r>
    <n v="955407"/>
    <x v="10"/>
    <s v="Mortgage"/>
    <x v="37"/>
    <s v="CA"/>
    <x v="0"/>
    <x v="591"/>
    <d v="2014-07-26T00:00:00"/>
    <x v="0"/>
    <x v="1"/>
    <n v="3"/>
    <x v="0"/>
    <x v="0"/>
    <s v="California"/>
  </r>
  <r>
    <n v="1773603"/>
    <x v="134"/>
    <s v="Mortgage"/>
    <x v="37"/>
    <s v="DC"/>
    <x v="0"/>
    <x v="686"/>
    <d v="2016-02-04T00:00:00"/>
    <x v="0"/>
    <x v="2"/>
    <n v="1"/>
    <x v="0"/>
    <x v="0"/>
    <s v="District of Columbia"/>
  </r>
  <r>
    <n v="1531142"/>
    <x v="9"/>
    <s v="Credit reporting"/>
    <x v="8"/>
    <s v="OR"/>
    <x v="0"/>
    <x v="376"/>
    <d v="2015-08-21T00:00:00"/>
    <x v="0"/>
    <x v="0"/>
    <n v="3"/>
    <x v="0"/>
    <x v="0"/>
    <s v="Oregon"/>
  </r>
  <r>
    <n v="514622"/>
    <x v="16"/>
    <s v="Credit card"/>
    <x v="31"/>
    <s v="VA"/>
    <x v="0"/>
    <x v="885"/>
    <d v="2013-09-05T00:00:00"/>
    <x v="1"/>
    <x v="3"/>
    <n v="3"/>
    <x v="0"/>
    <x v="0"/>
    <s v="Virginia"/>
  </r>
  <r>
    <n v="1803959"/>
    <x v="62"/>
    <s v="Credit card"/>
    <x v="10"/>
    <s v="NY"/>
    <x v="0"/>
    <x v="412"/>
    <d v="2016-02-25T00:00:00"/>
    <x v="0"/>
    <x v="2"/>
    <n v="1"/>
    <x v="0"/>
    <x v="0"/>
    <s v="New York"/>
  </r>
  <r>
    <n v="732841"/>
    <x v="422"/>
    <s v="Debt collection"/>
    <x v="22"/>
    <s v="WA"/>
    <x v="0"/>
    <x v="111"/>
    <d v="2014-02-26T00:00:00"/>
    <x v="0"/>
    <x v="1"/>
    <n v="1"/>
    <x v="0"/>
    <x v="0"/>
    <s v="Washington"/>
  </r>
  <r>
    <n v="1297562"/>
    <x v="9"/>
    <s v="Credit reporting"/>
    <x v="44"/>
    <s v="MN"/>
    <x v="0"/>
    <x v="361"/>
    <d v="2015-03-24T00:00:00"/>
    <x v="0"/>
    <x v="0"/>
    <n v="1"/>
    <x v="0"/>
    <x v="1"/>
    <s v="Minnesota"/>
  </r>
  <r>
    <n v="1493127"/>
    <x v="1034"/>
    <s v="Mortgage"/>
    <x v="42"/>
    <s v="CA"/>
    <x v="0"/>
    <x v="1029"/>
    <d v="2015-07-29T00:00:00"/>
    <x v="0"/>
    <x v="0"/>
    <n v="3"/>
    <x v="1"/>
    <x v="0"/>
    <s v="California"/>
  </r>
  <r>
    <n v="1412538"/>
    <x v="106"/>
    <s v="Mortgage"/>
    <x v="0"/>
    <s v="CA"/>
    <x v="0"/>
    <x v="318"/>
    <d v="2015-06-12T00:00:00"/>
    <x v="7"/>
    <x v="0"/>
    <n v="2"/>
    <x v="0"/>
    <x v="1"/>
    <s v="California"/>
  </r>
  <r>
    <n v="1384245"/>
    <x v="1"/>
    <s v="Mortgage"/>
    <x v="0"/>
    <s v="ID"/>
    <x v="2"/>
    <x v="222"/>
    <d v="2015-05-28T00:00:00"/>
    <x v="8"/>
    <x v="0"/>
    <n v="2"/>
    <x v="0"/>
    <x v="0"/>
    <s v="Idaho"/>
  </r>
  <r>
    <n v="845550"/>
    <x v="14"/>
    <s v="Credit card"/>
    <x v="35"/>
    <s v="WI"/>
    <x v="0"/>
    <x v="1104"/>
    <d v="2014-05-09T00:00:00"/>
    <x v="0"/>
    <x v="1"/>
    <n v="2"/>
    <x v="0"/>
    <x v="0"/>
    <s v="Wisconsin"/>
  </r>
  <r>
    <n v="619615"/>
    <x v="527"/>
    <s v="Debt collection"/>
    <x v="4"/>
    <s v="KY"/>
    <x v="0"/>
    <x v="340"/>
    <d v="2013-12-03T00:00:00"/>
    <x v="0"/>
    <x v="3"/>
    <n v="4"/>
    <x v="0"/>
    <x v="0"/>
    <s v="Kentucky"/>
  </r>
  <r>
    <n v="2169065"/>
    <x v="1035"/>
    <s v="Debt collection"/>
    <x v="1"/>
    <s v="CA"/>
    <x v="0"/>
    <x v="596"/>
    <d v="2016-10-19T00:00:00"/>
    <x v="0"/>
    <x v="2"/>
    <n v="4"/>
    <x v="0"/>
    <x v="1"/>
    <s v="California"/>
  </r>
  <r>
    <n v="675036"/>
    <x v="130"/>
    <s v="Debt collection"/>
    <x v="4"/>
    <s v="TX"/>
    <x v="2"/>
    <x v="78"/>
    <d v="2014-01-27T00:00:00"/>
    <x v="10"/>
    <x v="1"/>
    <n v="1"/>
    <x v="0"/>
    <x v="0"/>
    <s v="Texas"/>
  </r>
  <r>
    <n v="1208148"/>
    <x v="22"/>
    <s v="Mortgage"/>
    <x v="5"/>
    <s v="PA"/>
    <x v="0"/>
    <x v="985"/>
    <d v="2015-01-29T00:00:00"/>
    <x v="6"/>
    <x v="0"/>
    <n v="1"/>
    <x v="0"/>
    <x v="0"/>
    <s v="Pennsylvania"/>
  </r>
  <r>
    <n v="665133"/>
    <x v="4"/>
    <s v="Credit reporting"/>
    <x v="8"/>
    <s v="WI"/>
    <x v="0"/>
    <x v="1281"/>
    <d v="2014-01-10T00:00:00"/>
    <x v="0"/>
    <x v="1"/>
    <n v="1"/>
    <x v="0"/>
    <x v="0"/>
    <s v="Wisconsin"/>
  </r>
  <r>
    <n v="1278375"/>
    <x v="4"/>
    <s v="Credit reporting"/>
    <x v="8"/>
    <s v="CA"/>
    <x v="0"/>
    <x v="762"/>
    <d v="2015-03-11T00:00:00"/>
    <x v="0"/>
    <x v="0"/>
    <n v="1"/>
    <x v="0"/>
    <x v="0"/>
    <s v="California"/>
  </r>
  <r>
    <n v="970563"/>
    <x v="1036"/>
    <s v="Debt collection"/>
    <x v="1"/>
    <s v="WA"/>
    <x v="0"/>
    <x v="193"/>
    <d v="2014-08-08T00:00:00"/>
    <x v="4"/>
    <x v="1"/>
    <n v="3"/>
    <x v="0"/>
    <x v="0"/>
    <s v="Washington"/>
  </r>
  <r>
    <n v="1882073"/>
    <x v="10"/>
    <s v="Mortgage"/>
    <x v="0"/>
    <s v="AR"/>
    <x v="0"/>
    <x v="341"/>
    <d v="2016-04-15T00:00:00"/>
    <x v="0"/>
    <x v="2"/>
    <n v="2"/>
    <x v="0"/>
    <x v="1"/>
    <s v="Arkansas"/>
  </r>
  <r>
    <n v="1746317"/>
    <x v="16"/>
    <s v="Consumer Loan"/>
    <x v="19"/>
    <s v="TX"/>
    <x v="0"/>
    <x v="1306"/>
    <d v="2016-01-17T00:00:00"/>
    <x v="0"/>
    <x v="2"/>
    <n v="1"/>
    <x v="0"/>
    <x v="1"/>
    <s v="Texas"/>
  </r>
  <r>
    <n v="1836796"/>
    <x v="886"/>
    <s v="Consumer Loan"/>
    <x v="56"/>
    <s v="SC"/>
    <x v="1"/>
    <x v="367"/>
    <d v="2016-03-18T00:00:00"/>
    <x v="1"/>
    <x v="2"/>
    <n v="1"/>
    <x v="0"/>
    <x v="0"/>
    <s v="South Carolina"/>
  </r>
  <r>
    <n v="761075"/>
    <x v="1000"/>
    <s v="Debt collection"/>
    <x v="22"/>
    <s v="AZ"/>
    <x v="0"/>
    <x v="836"/>
    <d v="2014-03-17T00:00:00"/>
    <x v="0"/>
    <x v="1"/>
    <n v="1"/>
    <x v="0"/>
    <x v="1"/>
    <s v="Arizona"/>
  </r>
  <r>
    <n v="2021824"/>
    <x v="4"/>
    <s v="Credit reporting"/>
    <x v="8"/>
    <s v="CA"/>
    <x v="0"/>
    <x v="192"/>
    <d v="2016-07-21T00:00:00"/>
    <x v="0"/>
    <x v="2"/>
    <n v="3"/>
    <x v="0"/>
    <x v="0"/>
    <s v="California"/>
  </r>
  <r>
    <n v="1270745"/>
    <x v="4"/>
    <s v="Credit reporting"/>
    <x v="8"/>
    <s v="NJ"/>
    <x v="0"/>
    <x v="973"/>
    <d v="2015-03-06T00:00:00"/>
    <x v="0"/>
    <x v="0"/>
    <n v="1"/>
    <x v="0"/>
    <x v="0"/>
    <s v="New Jersey"/>
  </r>
  <r>
    <n v="1559834"/>
    <x v="1"/>
    <s v="Mortgage"/>
    <x v="0"/>
    <s v="NV"/>
    <x v="0"/>
    <x v="575"/>
    <d v="2015-09-10T00:00:00"/>
    <x v="0"/>
    <x v="0"/>
    <n v="3"/>
    <x v="0"/>
    <x v="0"/>
    <s v="Nevada"/>
  </r>
  <r>
    <n v="538674"/>
    <x v="509"/>
    <s v="Debt collection"/>
    <x v="22"/>
    <s v="PA"/>
    <x v="3"/>
    <x v="517"/>
    <d v="2013-09-24T00:00:00"/>
    <x v="1"/>
    <x v="3"/>
    <n v="3"/>
    <x v="0"/>
    <x v="0"/>
    <s v="Pennsylvania"/>
  </r>
  <r>
    <n v="1341577"/>
    <x v="10"/>
    <s v="Bank account or service"/>
    <x v="15"/>
    <s v="MD"/>
    <x v="0"/>
    <x v="218"/>
    <d v="2015-04-22T00:00:00"/>
    <x v="0"/>
    <x v="0"/>
    <n v="2"/>
    <x v="0"/>
    <x v="0"/>
    <s v="Maryland"/>
  </r>
  <r>
    <n v="554025"/>
    <x v="18"/>
    <s v="Mortgage"/>
    <x v="0"/>
    <s v="FL"/>
    <x v="0"/>
    <x v="245"/>
    <d v="2013-10-08T00:00:00"/>
    <x v="1"/>
    <x v="3"/>
    <n v="4"/>
    <x v="0"/>
    <x v="1"/>
    <s v="Florida"/>
  </r>
  <r>
    <n v="638964"/>
    <x v="14"/>
    <s v="Credit card"/>
    <x v="24"/>
    <s v="TX"/>
    <x v="1"/>
    <x v="817"/>
    <d v="2013-12-30T00:00:00"/>
    <x v="21"/>
    <x v="3"/>
    <n v="4"/>
    <x v="0"/>
    <x v="0"/>
    <s v="Texas"/>
  </r>
  <r>
    <n v="2002389"/>
    <x v="22"/>
    <s v="Bank account or service"/>
    <x v="9"/>
    <s v="NH"/>
    <x v="0"/>
    <x v="534"/>
    <d v="2016-07-07T00:00:00"/>
    <x v="0"/>
    <x v="2"/>
    <n v="3"/>
    <x v="0"/>
    <x v="0"/>
    <s v="New Hampshire"/>
  </r>
  <r>
    <n v="1996516"/>
    <x v="487"/>
    <s v="Mortgage"/>
    <x v="0"/>
    <s v="FL"/>
    <x v="0"/>
    <x v="676"/>
    <d v="2016-07-03T00:00:00"/>
    <x v="0"/>
    <x v="2"/>
    <n v="3"/>
    <x v="0"/>
    <x v="1"/>
    <s v="Florida"/>
  </r>
  <r>
    <n v="600792"/>
    <x v="258"/>
    <s v="Bank account or service"/>
    <x v="9"/>
    <s v="OK"/>
    <x v="2"/>
    <x v="685"/>
    <d v="2013-11-19T00:00:00"/>
    <x v="1"/>
    <x v="3"/>
    <n v="4"/>
    <x v="0"/>
    <x v="0"/>
    <s v="Oklahoma"/>
  </r>
  <r>
    <n v="685098"/>
    <x v="588"/>
    <s v="Debt collection"/>
    <x v="1"/>
    <s v="TX"/>
    <x v="0"/>
    <x v="461"/>
    <d v="2014-01-27T00:00:00"/>
    <x v="7"/>
    <x v="1"/>
    <n v="1"/>
    <x v="0"/>
    <x v="1"/>
    <s v="Texas"/>
  </r>
  <r>
    <n v="412325"/>
    <x v="218"/>
    <s v="Bank account or service"/>
    <x v="15"/>
    <s v="MI"/>
    <x v="1"/>
    <x v="609"/>
    <d v="2013-05-22T00:00:00"/>
    <x v="1"/>
    <x v="3"/>
    <n v="2"/>
    <x v="0"/>
    <x v="0"/>
    <s v="Michigan"/>
  </r>
  <r>
    <n v="2026722"/>
    <x v="14"/>
    <s v="Bank account or service"/>
    <x v="12"/>
    <s v="OH"/>
    <x v="0"/>
    <x v="918"/>
    <d v="2016-07-23T00:00:00"/>
    <x v="0"/>
    <x v="2"/>
    <n v="3"/>
    <x v="0"/>
    <x v="0"/>
    <s v="Ohio"/>
  </r>
  <r>
    <n v="742148"/>
    <x v="9"/>
    <s v="Credit reporting"/>
    <x v="3"/>
    <s v="NH"/>
    <x v="0"/>
    <x v="929"/>
    <d v="2014-03-04T00:00:00"/>
    <x v="0"/>
    <x v="1"/>
    <n v="1"/>
    <x v="0"/>
    <x v="0"/>
    <s v="New Hampshire"/>
  </r>
  <r>
    <n v="1935229"/>
    <x v="14"/>
    <s v="Bank account or service"/>
    <x v="12"/>
    <s v="VA"/>
    <x v="0"/>
    <x v="889"/>
    <d v="2016-05-20T00:00:00"/>
    <x v="0"/>
    <x v="2"/>
    <n v="2"/>
    <x v="0"/>
    <x v="0"/>
    <s v="Virginia"/>
  </r>
  <r>
    <n v="1165374"/>
    <x v="68"/>
    <s v="Mortgage"/>
    <x v="37"/>
    <s v="WA"/>
    <x v="0"/>
    <x v="529"/>
    <d v="2014-12-24T00:00:00"/>
    <x v="6"/>
    <x v="1"/>
    <n v="4"/>
    <x v="0"/>
    <x v="0"/>
    <s v="Washington"/>
  </r>
  <r>
    <n v="1160686"/>
    <x v="1"/>
    <s v="Mortgage"/>
    <x v="0"/>
    <s v="SC"/>
    <x v="0"/>
    <x v="451"/>
    <d v="2014-12-17T00:00:00"/>
    <x v="0"/>
    <x v="1"/>
    <n v="4"/>
    <x v="0"/>
    <x v="0"/>
    <s v="South Carolina"/>
  </r>
  <r>
    <n v="521736"/>
    <x v="16"/>
    <s v="Credit card"/>
    <x v="30"/>
    <s v="NC"/>
    <x v="2"/>
    <x v="419"/>
    <d v="2013-10-23T00:00:00"/>
    <x v="40"/>
    <x v="3"/>
    <n v="3"/>
    <x v="0"/>
    <x v="0"/>
    <s v="North Carolina"/>
  </r>
  <r>
    <n v="372335"/>
    <x v="8"/>
    <s v="Credit card"/>
    <x v="38"/>
    <s v="WI"/>
    <x v="0"/>
    <x v="235"/>
    <d v="2013-04-04T00:00:00"/>
    <x v="1"/>
    <x v="3"/>
    <n v="2"/>
    <x v="0"/>
    <x v="0"/>
    <s v="Wisconsin"/>
  </r>
  <r>
    <n v="332823"/>
    <x v="10"/>
    <s v="Bank account or service"/>
    <x v="9"/>
    <s v="WA"/>
    <x v="0"/>
    <x v="696"/>
    <d v="2013-02-26T00:00:00"/>
    <x v="0"/>
    <x v="3"/>
    <n v="1"/>
    <x v="0"/>
    <x v="0"/>
    <s v="Washington"/>
  </r>
  <r>
    <n v="414780"/>
    <x v="4"/>
    <s v="Credit reporting"/>
    <x v="44"/>
    <s v="LA"/>
    <x v="0"/>
    <x v="912"/>
    <d v="2013-05-28T00:00:00"/>
    <x v="6"/>
    <x v="3"/>
    <n v="2"/>
    <x v="0"/>
    <x v="1"/>
    <s v="Louisiana"/>
  </r>
  <r>
    <n v="408969"/>
    <x v="10"/>
    <s v="Bank account or service"/>
    <x v="15"/>
    <s v="TX"/>
    <x v="0"/>
    <x v="1047"/>
    <d v="2013-05-17T00:00:00"/>
    <x v="1"/>
    <x v="3"/>
    <n v="2"/>
    <x v="0"/>
    <x v="1"/>
    <s v="Texas"/>
  </r>
  <r>
    <n v="1111512"/>
    <x v="364"/>
    <s v="Debt collection"/>
    <x v="22"/>
    <s v="CA"/>
    <x v="0"/>
    <x v="197"/>
    <d v="2014-11-11T00:00:00"/>
    <x v="0"/>
    <x v="1"/>
    <n v="4"/>
    <x v="0"/>
    <x v="0"/>
    <s v="California"/>
  </r>
  <r>
    <n v="1730110"/>
    <x v="4"/>
    <s v="Credit reporting"/>
    <x v="8"/>
    <s v="NJ"/>
    <x v="0"/>
    <x v="225"/>
    <d v="2016-01-06T00:00:00"/>
    <x v="0"/>
    <x v="2"/>
    <n v="1"/>
    <x v="0"/>
    <x v="0"/>
    <s v="New Jersey"/>
  </r>
  <r>
    <n v="1401671"/>
    <x v="9"/>
    <s v="Credit reporting"/>
    <x v="8"/>
    <s v="OK"/>
    <x v="0"/>
    <x v="533"/>
    <d v="2015-06-02T00:00:00"/>
    <x v="0"/>
    <x v="0"/>
    <n v="2"/>
    <x v="0"/>
    <x v="1"/>
    <s v="Oklahoma"/>
  </r>
  <r>
    <n v="1557137"/>
    <x v="155"/>
    <s v="Debt collection"/>
    <x v="13"/>
    <s v="TX"/>
    <x v="0"/>
    <x v="270"/>
    <d v="2015-09-09T00:00:00"/>
    <x v="0"/>
    <x v="0"/>
    <n v="3"/>
    <x v="1"/>
    <x v="0"/>
    <s v="Texas"/>
  </r>
  <r>
    <n v="411978"/>
    <x v="1"/>
    <s v="Mortgage"/>
    <x v="0"/>
    <s v="CA"/>
    <x v="0"/>
    <x v="609"/>
    <d v="2013-05-21T00:00:00"/>
    <x v="0"/>
    <x v="3"/>
    <n v="2"/>
    <x v="0"/>
    <x v="1"/>
    <s v="California"/>
  </r>
  <r>
    <n v="787420"/>
    <x v="8"/>
    <s v="Debt collection"/>
    <x v="13"/>
    <s v="IA"/>
    <x v="0"/>
    <x v="334"/>
    <d v="2014-04-04T00:00:00"/>
    <x v="7"/>
    <x v="1"/>
    <n v="2"/>
    <x v="0"/>
    <x v="0"/>
    <s v="Iowa"/>
  </r>
  <r>
    <n v="1639884"/>
    <x v="102"/>
    <s v="Prepaid card"/>
    <x v="33"/>
    <s v="CA"/>
    <x v="3"/>
    <x v="202"/>
    <d v="2015-11-04T00:00:00"/>
    <x v="1"/>
    <x v="0"/>
    <n v="4"/>
    <x v="0"/>
    <x v="0"/>
    <s v="California"/>
  </r>
  <r>
    <n v="1316082"/>
    <x v="253"/>
    <s v="Debt collection"/>
    <x v="22"/>
    <s v="WI"/>
    <x v="0"/>
    <x v="1250"/>
    <d v="2015-04-05T00:00:00"/>
    <x v="0"/>
    <x v="0"/>
    <n v="2"/>
    <x v="0"/>
    <x v="0"/>
    <s v="Wisconsin"/>
  </r>
  <r>
    <n v="358638"/>
    <x v="35"/>
    <s v="Mortgage"/>
    <x v="0"/>
    <s v="GA"/>
    <x v="1"/>
    <x v="527"/>
    <d v="2013-03-18T00:00:00"/>
    <x v="0"/>
    <x v="3"/>
    <n v="1"/>
    <x v="0"/>
    <x v="0"/>
    <s v="Georgia"/>
  </r>
  <r>
    <n v="959123"/>
    <x v="1"/>
    <s v="Mortgage"/>
    <x v="0"/>
    <s v="UT"/>
    <x v="1"/>
    <x v="899"/>
    <d v="2014-07-29T00:00:00"/>
    <x v="0"/>
    <x v="1"/>
    <n v="3"/>
    <x v="0"/>
    <x v="1"/>
    <s v="Utah"/>
  </r>
  <r>
    <n v="1469804"/>
    <x v="19"/>
    <s v="Student loan"/>
    <x v="6"/>
    <s v="VA"/>
    <x v="0"/>
    <x v="661"/>
    <d v="2015-07-15T00:00:00"/>
    <x v="0"/>
    <x v="0"/>
    <n v="3"/>
    <x v="0"/>
    <x v="1"/>
    <s v="Virginia"/>
  </r>
  <r>
    <n v="1242230"/>
    <x v="16"/>
    <s v="Credit card"/>
    <x v="24"/>
    <s v="CA"/>
    <x v="0"/>
    <x v="636"/>
    <d v="2015-02-17T00:00:00"/>
    <x v="0"/>
    <x v="0"/>
    <n v="1"/>
    <x v="0"/>
    <x v="0"/>
    <s v="California"/>
  </r>
  <r>
    <n v="1946165"/>
    <x v="916"/>
    <s v="Debt collection"/>
    <x v="1"/>
    <s v="TX"/>
    <x v="0"/>
    <x v="1246"/>
    <d v="2016-05-29T00:00:00"/>
    <x v="1"/>
    <x v="2"/>
    <n v="2"/>
    <x v="0"/>
    <x v="1"/>
    <s v="Texas"/>
  </r>
  <r>
    <n v="1996277"/>
    <x v="14"/>
    <s v="Bank account or service"/>
    <x v="12"/>
    <s v="MA"/>
    <x v="0"/>
    <x v="282"/>
    <d v="2016-07-02T00:00:00"/>
    <x v="0"/>
    <x v="2"/>
    <n v="3"/>
    <x v="0"/>
    <x v="0"/>
    <s v="Massachusetts"/>
  </r>
  <r>
    <n v="927950"/>
    <x v="5"/>
    <s v="Debt collection"/>
    <x v="1"/>
    <s v="NH"/>
    <x v="0"/>
    <x v="472"/>
    <d v="2014-07-08T00:00:00"/>
    <x v="0"/>
    <x v="1"/>
    <n v="3"/>
    <x v="0"/>
    <x v="0"/>
    <s v="New Hampshire"/>
  </r>
  <r>
    <n v="1649082"/>
    <x v="14"/>
    <s v="Credit card"/>
    <x v="24"/>
    <s v="ME"/>
    <x v="1"/>
    <x v="362"/>
    <d v="2015-11-13T00:00:00"/>
    <x v="7"/>
    <x v="0"/>
    <n v="4"/>
    <x v="0"/>
    <x v="0"/>
    <s v="Maine"/>
  </r>
  <r>
    <n v="1654842"/>
    <x v="35"/>
    <s v="Mortgage"/>
    <x v="0"/>
    <s v="MA"/>
    <x v="0"/>
    <x v="1101"/>
    <d v="2015-11-13T00:00:00"/>
    <x v="0"/>
    <x v="0"/>
    <n v="4"/>
    <x v="1"/>
    <x v="0"/>
    <s v="Massachusetts"/>
  </r>
  <r>
    <n v="1968674"/>
    <x v="14"/>
    <s v="Bank account or service"/>
    <x v="12"/>
    <s v="CA"/>
    <x v="0"/>
    <x v="466"/>
    <d v="2016-06-14T00:00:00"/>
    <x v="0"/>
    <x v="2"/>
    <n v="2"/>
    <x v="0"/>
    <x v="0"/>
    <s v="California"/>
  </r>
  <r>
    <n v="1917644"/>
    <x v="1"/>
    <s v="Mortgage"/>
    <x v="0"/>
    <s v="NY"/>
    <x v="0"/>
    <x v="278"/>
    <d v="2016-05-10T00:00:00"/>
    <x v="0"/>
    <x v="2"/>
    <n v="2"/>
    <x v="0"/>
    <x v="1"/>
    <s v="New York"/>
  </r>
  <r>
    <n v="773374"/>
    <x v="563"/>
    <s v="Debt collection"/>
    <x v="27"/>
    <s v="WA"/>
    <x v="0"/>
    <x v="608"/>
    <d v="2014-03-22T00:00:00"/>
    <x v="0"/>
    <x v="1"/>
    <n v="1"/>
    <x v="0"/>
    <x v="0"/>
    <s v="Washington"/>
  </r>
  <r>
    <n v="363965"/>
    <x v="8"/>
    <s v="Bank account or service"/>
    <x v="36"/>
    <s v="NY"/>
    <x v="0"/>
    <x v="1339"/>
    <d v="2013-03-25T00:00:00"/>
    <x v="1"/>
    <x v="3"/>
    <n v="1"/>
    <x v="0"/>
    <x v="0"/>
    <s v="New York"/>
  </r>
  <r>
    <n v="1803142"/>
    <x v="9"/>
    <s v="Credit reporting"/>
    <x v="8"/>
    <s v="MI"/>
    <x v="0"/>
    <x v="482"/>
    <d v="2016-02-24T00:00:00"/>
    <x v="0"/>
    <x v="2"/>
    <n v="1"/>
    <x v="0"/>
    <x v="0"/>
    <s v="Michigan"/>
  </r>
  <r>
    <n v="1794451"/>
    <x v="20"/>
    <s v="Bank account or service"/>
    <x v="12"/>
    <s v="MO"/>
    <x v="1"/>
    <x v="165"/>
    <d v="2016-02-26T00:00:00"/>
    <x v="8"/>
    <x v="2"/>
    <n v="1"/>
    <x v="0"/>
    <x v="0"/>
    <s v="Missouri"/>
  </r>
  <r>
    <n v="1260135"/>
    <x v="1037"/>
    <s v="Debt collection"/>
    <x v="4"/>
    <s v="SC"/>
    <x v="0"/>
    <x v="219"/>
    <d v="2015-02-27T00:00:00"/>
    <x v="0"/>
    <x v="0"/>
    <n v="1"/>
    <x v="1"/>
    <x v="0"/>
    <s v="South Carolina"/>
  </r>
  <r>
    <n v="1424145"/>
    <x v="62"/>
    <s v="Credit card"/>
    <x v="31"/>
    <s v="ID"/>
    <x v="0"/>
    <x v="672"/>
    <d v="2015-06-16T00:00:00"/>
    <x v="0"/>
    <x v="0"/>
    <n v="2"/>
    <x v="0"/>
    <x v="1"/>
    <s v="Idaho"/>
  </r>
  <r>
    <n v="1539172"/>
    <x v="83"/>
    <s v="Mortgage"/>
    <x v="0"/>
    <s v="TX"/>
    <x v="1"/>
    <x v="937"/>
    <d v="2015-09-16T00:00:00"/>
    <x v="41"/>
    <x v="0"/>
    <n v="3"/>
    <x v="0"/>
    <x v="0"/>
    <s v="Texas"/>
  </r>
  <r>
    <n v="1419643"/>
    <x v="89"/>
    <s v="Debt collection"/>
    <x v="1"/>
    <s v="TX"/>
    <x v="0"/>
    <x v="966"/>
    <d v="2015-06-12T00:00:00"/>
    <x v="0"/>
    <x v="0"/>
    <n v="2"/>
    <x v="0"/>
    <x v="1"/>
    <s v="Texas"/>
  </r>
  <r>
    <n v="1468078"/>
    <x v="1038"/>
    <s v="Debt collection"/>
    <x v="22"/>
    <s v="CA"/>
    <x v="3"/>
    <x v="87"/>
    <d v="2015-07-22T00:00:00"/>
    <x v="8"/>
    <x v="0"/>
    <n v="3"/>
    <x v="0"/>
    <x v="0"/>
    <s v="California"/>
  </r>
  <r>
    <n v="678747"/>
    <x v="5"/>
    <s v="Debt collection"/>
    <x v="22"/>
    <s v="CA"/>
    <x v="0"/>
    <x v="498"/>
    <d v="2014-01-23T00:00:00"/>
    <x v="1"/>
    <x v="1"/>
    <n v="1"/>
    <x v="0"/>
    <x v="1"/>
    <s v="California"/>
  </r>
  <r>
    <n v="2177419"/>
    <x v="68"/>
    <s v="Mortgage"/>
    <x v="5"/>
    <s v="MI"/>
    <x v="0"/>
    <x v="892"/>
    <d v="2016-10-25T00:00:00"/>
    <x v="0"/>
    <x v="2"/>
    <n v="4"/>
    <x v="0"/>
    <x v="1"/>
    <s v="Michigan"/>
  </r>
  <r>
    <n v="1914720"/>
    <x v="8"/>
    <s v="Bank account or service"/>
    <x v="14"/>
    <s v="CA"/>
    <x v="0"/>
    <x v="522"/>
    <d v="2016-05-07T00:00:00"/>
    <x v="0"/>
    <x v="2"/>
    <n v="2"/>
    <x v="0"/>
    <x v="0"/>
    <s v="California"/>
  </r>
  <r>
    <n v="673407"/>
    <x v="232"/>
    <s v="Debt collection"/>
    <x v="22"/>
    <s v="MO"/>
    <x v="0"/>
    <x v="261"/>
    <d v="2014-01-22T00:00:00"/>
    <x v="11"/>
    <x v="1"/>
    <n v="1"/>
    <x v="0"/>
    <x v="0"/>
    <s v="Missouri"/>
  </r>
  <r>
    <n v="1301014"/>
    <x v="10"/>
    <s v="Credit card"/>
    <x v="24"/>
    <s v="NY"/>
    <x v="3"/>
    <x v="159"/>
    <d v="2015-03-30T00:00:00"/>
    <x v="2"/>
    <x v="0"/>
    <n v="1"/>
    <x v="0"/>
    <x v="0"/>
    <s v="New York"/>
  </r>
  <r>
    <n v="665941"/>
    <x v="25"/>
    <s v="Credit card"/>
    <x v="47"/>
    <s v="DE"/>
    <x v="1"/>
    <x v="176"/>
    <d v="2014-01-16T00:00:00"/>
    <x v="7"/>
    <x v="1"/>
    <n v="1"/>
    <x v="0"/>
    <x v="1"/>
    <s v="Delaware"/>
  </r>
  <r>
    <n v="2059401"/>
    <x v="17"/>
    <s v="Credit reporting"/>
    <x v="44"/>
    <s v="PA"/>
    <x v="0"/>
    <x v="68"/>
    <d v="2016-08-12T00:00:00"/>
    <x v="0"/>
    <x v="2"/>
    <n v="3"/>
    <x v="0"/>
    <x v="0"/>
    <s v="Pennsylvania"/>
  </r>
  <r>
    <n v="1080803"/>
    <x v="20"/>
    <s v="Bank account or service"/>
    <x v="12"/>
    <s v="OH"/>
    <x v="0"/>
    <x v="763"/>
    <d v="2014-10-21T00:00:00"/>
    <x v="0"/>
    <x v="1"/>
    <n v="4"/>
    <x v="0"/>
    <x v="1"/>
    <s v="Ohio"/>
  </r>
  <r>
    <n v="1543440"/>
    <x v="1"/>
    <s v="Mortgage"/>
    <x v="5"/>
    <s v="IL"/>
    <x v="0"/>
    <x v="884"/>
    <d v="2015-08-29T00:00:00"/>
    <x v="0"/>
    <x v="0"/>
    <n v="3"/>
    <x v="0"/>
    <x v="1"/>
    <s v="Illinois"/>
  </r>
  <r>
    <n v="1248003"/>
    <x v="62"/>
    <s v="Credit card"/>
    <x v="24"/>
    <s v="MI"/>
    <x v="0"/>
    <x v="127"/>
    <d v="2015-02-19T00:00:00"/>
    <x v="0"/>
    <x v="0"/>
    <n v="1"/>
    <x v="0"/>
    <x v="0"/>
    <s v="Michigan"/>
  </r>
  <r>
    <n v="1964728"/>
    <x v="5"/>
    <s v="Debt collection"/>
    <x v="1"/>
    <s v="CT"/>
    <x v="0"/>
    <x v="753"/>
    <d v="2016-06-12T00:00:00"/>
    <x v="0"/>
    <x v="2"/>
    <n v="2"/>
    <x v="0"/>
    <x v="0"/>
    <s v="Connecticut"/>
  </r>
  <r>
    <n v="375891"/>
    <x v="19"/>
    <s v="Bank account or service"/>
    <x v="9"/>
    <s v="CA"/>
    <x v="0"/>
    <x v="379"/>
    <d v="2013-04-08T00:00:00"/>
    <x v="4"/>
    <x v="3"/>
    <n v="2"/>
    <x v="0"/>
    <x v="0"/>
    <s v="California"/>
  </r>
  <r>
    <n v="521335"/>
    <x v="8"/>
    <s v="Mortgage"/>
    <x v="42"/>
    <s v="AZ"/>
    <x v="0"/>
    <x v="419"/>
    <d v="2013-09-11T00:00:00"/>
    <x v="1"/>
    <x v="3"/>
    <n v="3"/>
    <x v="0"/>
    <x v="0"/>
    <s v="Arizona"/>
  </r>
  <r>
    <n v="1817817"/>
    <x v="86"/>
    <s v="Mortgage"/>
    <x v="0"/>
    <s v="NJ"/>
    <x v="0"/>
    <x v="1181"/>
    <d v="2016-03-08T00:00:00"/>
    <x v="4"/>
    <x v="2"/>
    <n v="1"/>
    <x v="0"/>
    <x v="1"/>
    <s v="New Jersey"/>
  </r>
  <r>
    <n v="906238"/>
    <x v="62"/>
    <s v="Credit card"/>
    <x v="2"/>
    <s v="FL"/>
    <x v="0"/>
    <x v="616"/>
    <d v="2014-06-23T00:00:00"/>
    <x v="0"/>
    <x v="1"/>
    <n v="2"/>
    <x v="0"/>
    <x v="0"/>
    <s v="Florida"/>
  </r>
  <r>
    <n v="1994713"/>
    <x v="19"/>
    <s v="Mortgage"/>
    <x v="5"/>
    <s v="CA"/>
    <x v="0"/>
    <x v="282"/>
    <d v="2016-07-02T00:00:00"/>
    <x v="0"/>
    <x v="2"/>
    <n v="3"/>
    <x v="0"/>
    <x v="0"/>
    <s v="California"/>
  </r>
  <r>
    <n v="1934737"/>
    <x v="25"/>
    <s v="Credit card"/>
    <x v="24"/>
    <s v="NY"/>
    <x v="0"/>
    <x v="889"/>
    <d v="2016-05-20T00:00:00"/>
    <x v="0"/>
    <x v="2"/>
    <n v="2"/>
    <x v="0"/>
    <x v="1"/>
    <s v="New York"/>
  </r>
  <r>
    <n v="1302076"/>
    <x v="8"/>
    <s v="Mortgage"/>
    <x v="0"/>
    <s v="CA"/>
    <x v="0"/>
    <x v="3"/>
    <d v="2015-03-26T00:00:00"/>
    <x v="0"/>
    <x v="0"/>
    <n v="1"/>
    <x v="0"/>
    <x v="0"/>
    <s v="California"/>
  </r>
  <r>
    <n v="360233"/>
    <x v="14"/>
    <s v="Mortgage"/>
    <x v="0"/>
    <s v="FL"/>
    <x v="0"/>
    <x v="354"/>
    <d v="2013-03-20T00:00:00"/>
    <x v="1"/>
    <x v="3"/>
    <n v="1"/>
    <x v="0"/>
    <x v="0"/>
    <s v="Florida"/>
  </r>
  <r>
    <n v="1245566"/>
    <x v="18"/>
    <s v="Mortgage"/>
    <x v="37"/>
    <m/>
    <x v="3"/>
    <x v="305"/>
    <d v="2015-02-23T00:00:00"/>
    <x v="2"/>
    <x v="0"/>
    <n v="1"/>
    <x v="0"/>
    <x v="0"/>
    <e v="#N/A"/>
  </r>
  <r>
    <n v="1706940"/>
    <x v="1039"/>
    <s v="Payday loan"/>
    <x v="46"/>
    <s v="RI"/>
    <x v="0"/>
    <x v="464"/>
    <d v="2015-12-24T00:00:00"/>
    <x v="8"/>
    <x v="0"/>
    <n v="4"/>
    <x v="1"/>
    <x v="0"/>
    <s v="Rhode Island"/>
  </r>
  <r>
    <n v="1213981"/>
    <x v="62"/>
    <s v="Credit card"/>
    <x v="24"/>
    <s v="AZ"/>
    <x v="0"/>
    <x v="48"/>
    <d v="2015-02-02T00:00:00"/>
    <x v="2"/>
    <x v="0"/>
    <n v="1"/>
    <x v="0"/>
    <x v="1"/>
    <s v="Arizona"/>
  </r>
  <r>
    <n v="1360688"/>
    <x v="288"/>
    <s v="Prepaid card"/>
    <x v="33"/>
    <s v="NC"/>
    <x v="3"/>
    <x v="833"/>
    <d v="2015-05-06T00:00:00"/>
    <x v="1"/>
    <x v="0"/>
    <n v="2"/>
    <x v="0"/>
    <x v="0"/>
    <s v="North Carolina"/>
  </r>
  <r>
    <n v="1685350"/>
    <x v="14"/>
    <s v="Credit card"/>
    <x v="16"/>
    <s v="PA"/>
    <x v="0"/>
    <x v="651"/>
    <d v="2015-12-07T00:00:00"/>
    <x v="0"/>
    <x v="0"/>
    <n v="4"/>
    <x v="0"/>
    <x v="0"/>
    <s v="Pennsylvania"/>
  </r>
  <r>
    <n v="1951819"/>
    <x v="17"/>
    <s v="Credit reporting"/>
    <x v="25"/>
    <s v="NV"/>
    <x v="0"/>
    <x v="491"/>
    <d v="2016-06-02T00:00:00"/>
    <x v="0"/>
    <x v="2"/>
    <n v="2"/>
    <x v="0"/>
    <x v="1"/>
    <s v="Nevada"/>
  </r>
  <r>
    <n v="831375"/>
    <x v="82"/>
    <s v="Debt collection"/>
    <x v="1"/>
    <s v="SC"/>
    <x v="0"/>
    <x v="207"/>
    <d v="2014-04-30T00:00:00"/>
    <x v="0"/>
    <x v="1"/>
    <n v="2"/>
    <x v="0"/>
    <x v="1"/>
    <s v="South Carolina"/>
  </r>
  <r>
    <n v="1459367"/>
    <x v="32"/>
    <s v="Bank account or service"/>
    <x v="14"/>
    <s v="GA"/>
    <x v="3"/>
    <x v="405"/>
    <d v="2015-07-09T00:00:00"/>
    <x v="0"/>
    <x v="0"/>
    <n v="3"/>
    <x v="0"/>
    <x v="0"/>
    <s v="Georgia"/>
  </r>
  <r>
    <n v="1764098"/>
    <x v="1040"/>
    <s v="Debt collection"/>
    <x v="22"/>
    <s v="TX"/>
    <x v="0"/>
    <x v="797"/>
    <d v="2016-01-29T00:00:00"/>
    <x v="0"/>
    <x v="2"/>
    <n v="1"/>
    <x v="0"/>
    <x v="1"/>
    <s v="Texas"/>
  </r>
  <r>
    <n v="1601547"/>
    <x v="182"/>
    <s v="Consumer Loan"/>
    <x v="56"/>
    <s v="NY"/>
    <x v="0"/>
    <x v="382"/>
    <d v="2015-10-09T00:00:00"/>
    <x v="0"/>
    <x v="0"/>
    <n v="4"/>
    <x v="0"/>
    <x v="1"/>
    <s v="New York"/>
  </r>
  <r>
    <n v="2074710"/>
    <x v="16"/>
    <s v="Credit card"/>
    <x v="48"/>
    <s v="OH"/>
    <x v="2"/>
    <x v="795"/>
    <d v="2016-08-24T00:00:00"/>
    <x v="4"/>
    <x v="2"/>
    <n v="3"/>
    <x v="0"/>
    <x v="0"/>
    <s v="Ohio"/>
  </r>
  <r>
    <n v="1488524"/>
    <x v="218"/>
    <s v="Bank account or service"/>
    <x v="12"/>
    <s v="MI"/>
    <x v="1"/>
    <x v="397"/>
    <d v="2015-07-29T00:00:00"/>
    <x v="4"/>
    <x v="0"/>
    <n v="3"/>
    <x v="0"/>
    <x v="1"/>
    <s v="Michigan"/>
  </r>
  <r>
    <n v="1072212"/>
    <x v="14"/>
    <s v="Debt collection"/>
    <x v="22"/>
    <s v="NJ"/>
    <x v="0"/>
    <x v="27"/>
    <d v="2014-10-15T00:00:00"/>
    <x v="0"/>
    <x v="1"/>
    <n v="4"/>
    <x v="0"/>
    <x v="0"/>
    <s v="New Jersey"/>
  </r>
  <r>
    <n v="1393932"/>
    <x v="19"/>
    <s v="Consumer Loan"/>
    <x v="69"/>
    <s v="WI"/>
    <x v="1"/>
    <x v="211"/>
    <d v="2015-05-29T00:00:00"/>
    <x v="4"/>
    <x v="0"/>
    <n v="2"/>
    <x v="0"/>
    <x v="0"/>
    <s v="Wisconsin"/>
  </r>
  <r>
    <n v="759165"/>
    <x v="16"/>
    <s v="Debt collection"/>
    <x v="13"/>
    <s v="VA"/>
    <x v="0"/>
    <x v="1283"/>
    <d v="2014-03-20T00:00:00"/>
    <x v="6"/>
    <x v="1"/>
    <n v="1"/>
    <x v="0"/>
    <x v="0"/>
    <s v="Virginia"/>
  </r>
  <r>
    <n v="1172870"/>
    <x v="118"/>
    <s v="Debt collection"/>
    <x v="4"/>
    <s v="GA"/>
    <x v="0"/>
    <x v="854"/>
    <d v="2014-12-29T00:00:00"/>
    <x v="0"/>
    <x v="1"/>
    <n v="4"/>
    <x v="0"/>
    <x v="0"/>
    <s v="Georgia"/>
  </r>
  <r>
    <n v="1974447"/>
    <x v="14"/>
    <s v="Bank account or service"/>
    <x v="12"/>
    <s v="VA"/>
    <x v="0"/>
    <x v="1182"/>
    <d v="2016-06-18T00:00:00"/>
    <x v="0"/>
    <x v="2"/>
    <n v="2"/>
    <x v="0"/>
    <x v="0"/>
    <s v="Virginia"/>
  </r>
  <r>
    <n v="503354"/>
    <x v="45"/>
    <s v="Bank account or service"/>
    <x v="12"/>
    <s v="TX"/>
    <x v="2"/>
    <x v="128"/>
    <d v="2013-08-26T00:00:00"/>
    <x v="4"/>
    <x v="3"/>
    <n v="3"/>
    <x v="0"/>
    <x v="0"/>
    <s v="Texas"/>
  </r>
  <r>
    <n v="785979"/>
    <x v="33"/>
    <s v="Student loan"/>
    <x v="6"/>
    <s v="SC"/>
    <x v="0"/>
    <x v="1309"/>
    <d v="2014-03-31T00:00:00"/>
    <x v="0"/>
    <x v="1"/>
    <n v="1"/>
    <x v="0"/>
    <x v="0"/>
    <s v="South Carolina"/>
  </r>
  <r>
    <n v="1978475"/>
    <x v="62"/>
    <s v="Credit card"/>
    <x v="38"/>
    <s v="FL"/>
    <x v="2"/>
    <x v="201"/>
    <d v="2016-06-22T00:00:00"/>
    <x v="1"/>
    <x v="2"/>
    <n v="2"/>
    <x v="0"/>
    <x v="1"/>
    <s v="Florida"/>
  </r>
  <r>
    <n v="410748"/>
    <x v="22"/>
    <s v="Bank account or service"/>
    <x v="12"/>
    <s v="IL"/>
    <x v="0"/>
    <x v="1343"/>
    <d v="2013-05-20T00:00:00"/>
    <x v="1"/>
    <x v="3"/>
    <n v="2"/>
    <x v="0"/>
    <x v="0"/>
    <s v="Illinois"/>
  </r>
  <r>
    <n v="2005713"/>
    <x v="14"/>
    <s v="Credit card"/>
    <x v="48"/>
    <s v="NY"/>
    <x v="0"/>
    <x v="277"/>
    <d v="2016-07-12T00:00:00"/>
    <x v="0"/>
    <x v="2"/>
    <n v="3"/>
    <x v="0"/>
    <x v="0"/>
    <s v="New York"/>
  </r>
  <r>
    <n v="926363"/>
    <x v="4"/>
    <s v="Credit reporting"/>
    <x v="3"/>
    <s v="MN"/>
    <x v="2"/>
    <x v="700"/>
    <d v="2014-07-10T00:00:00"/>
    <x v="7"/>
    <x v="1"/>
    <n v="3"/>
    <x v="0"/>
    <x v="0"/>
    <s v="Minnesota"/>
  </r>
  <r>
    <n v="1051761"/>
    <x v="1041"/>
    <s v="Debt collection"/>
    <x v="1"/>
    <s v="ME"/>
    <x v="0"/>
    <x v="755"/>
    <d v="2014-09-30T00:00:00"/>
    <x v="0"/>
    <x v="1"/>
    <n v="3"/>
    <x v="0"/>
    <x v="0"/>
    <s v="Maine"/>
  </r>
  <r>
    <n v="1251686"/>
    <x v="47"/>
    <s v="Credit card"/>
    <x v="59"/>
    <s v="IL"/>
    <x v="3"/>
    <x v="710"/>
    <d v="2015-02-27T00:00:00"/>
    <x v="6"/>
    <x v="0"/>
    <n v="1"/>
    <x v="0"/>
    <x v="0"/>
    <s v="Illinois"/>
  </r>
  <r>
    <n v="510356"/>
    <x v="1042"/>
    <s v="Mortgage"/>
    <x v="0"/>
    <s v="CA"/>
    <x v="0"/>
    <x v="1170"/>
    <d v="2013-08-30T00:00:00"/>
    <x v="0"/>
    <x v="3"/>
    <n v="3"/>
    <x v="0"/>
    <x v="0"/>
    <s v="California"/>
  </r>
  <r>
    <n v="221862"/>
    <x v="332"/>
    <s v="Bank account or service"/>
    <x v="9"/>
    <s v="CA"/>
    <x v="1"/>
    <x v="26"/>
    <d v="2013-01-07T00:00:00"/>
    <x v="7"/>
    <x v="3"/>
    <n v="1"/>
    <x v="0"/>
    <x v="0"/>
    <s v="California"/>
  </r>
  <r>
    <n v="1157776"/>
    <x v="552"/>
    <s v="Consumer Loan"/>
    <x v="56"/>
    <s v="MI"/>
    <x v="0"/>
    <x v="576"/>
    <d v="2014-12-17T00:00:00"/>
    <x v="1"/>
    <x v="1"/>
    <n v="4"/>
    <x v="0"/>
    <x v="0"/>
    <s v="Michigan"/>
  </r>
  <r>
    <n v="1071944"/>
    <x v="154"/>
    <s v="Debt collection"/>
    <x v="27"/>
    <s v="KY"/>
    <x v="0"/>
    <x v="27"/>
    <d v="2014-10-15T00:00:00"/>
    <x v="0"/>
    <x v="1"/>
    <n v="4"/>
    <x v="0"/>
    <x v="1"/>
    <s v="Kentucky"/>
  </r>
  <r>
    <n v="390726"/>
    <x v="32"/>
    <s v="Bank account or service"/>
    <x v="36"/>
    <s v="FL"/>
    <x v="0"/>
    <x v="571"/>
    <d v="2013-04-26T00:00:00"/>
    <x v="1"/>
    <x v="3"/>
    <n v="2"/>
    <x v="0"/>
    <x v="0"/>
    <s v="Florida"/>
  </r>
  <r>
    <n v="1085326"/>
    <x v="5"/>
    <s v="Debt collection"/>
    <x v="13"/>
    <s v="ID"/>
    <x v="0"/>
    <x v="268"/>
    <d v="2014-10-29T00:00:00"/>
    <x v="2"/>
    <x v="1"/>
    <n v="4"/>
    <x v="0"/>
    <x v="1"/>
    <s v="Idaho"/>
  </r>
  <r>
    <n v="1250333"/>
    <x v="604"/>
    <s v="Debt collection"/>
    <x v="27"/>
    <s v="MA"/>
    <x v="0"/>
    <x v="279"/>
    <d v="2015-02-20T00:00:00"/>
    <x v="0"/>
    <x v="0"/>
    <n v="1"/>
    <x v="0"/>
    <x v="0"/>
    <s v="Massachusetts"/>
  </r>
  <r>
    <n v="787872"/>
    <x v="4"/>
    <s v="Credit reporting"/>
    <x v="8"/>
    <s v="AL"/>
    <x v="0"/>
    <x v="334"/>
    <d v="2014-04-01T00:00:00"/>
    <x v="0"/>
    <x v="1"/>
    <n v="2"/>
    <x v="0"/>
    <x v="0"/>
    <s v="Alabama"/>
  </r>
  <r>
    <n v="1844819"/>
    <x v="51"/>
    <s v="Debt collection"/>
    <x v="1"/>
    <s v="NC"/>
    <x v="0"/>
    <x v="35"/>
    <d v="2016-03-22T00:00:00"/>
    <x v="0"/>
    <x v="2"/>
    <n v="1"/>
    <x v="0"/>
    <x v="0"/>
    <s v="North Carolina"/>
  </r>
  <r>
    <n v="1617416"/>
    <x v="8"/>
    <s v="Bank account or service"/>
    <x v="36"/>
    <s v="NY"/>
    <x v="1"/>
    <x v="357"/>
    <d v="2015-10-26T00:00:00"/>
    <x v="2"/>
    <x v="0"/>
    <n v="4"/>
    <x v="0"/>
    <x v="0"/>
    <s v="New York"/>
  </r>
  <r>
    <n v="504803"/>
    <x v="20"/>
    <s v="Bank account or service"/>
    <x v="12"/>
    <s v="HI"/>
    <x v="3"/>
    <x v="873"/>
    <d v="2013-08-27T00:00:00"/>
    <x v="1"/>
    <x v="3"/>
    <n v="3"/>
    <x v="0"/>
    <x v="1"/>
    <s v="Hawaii"/>
  </r>
  <r>
    <n v="1892254"/>
    <x v="10"/>
    <s v="Bank account or service"/>
    <x v="12"/>
    <s v="CA"/>
    <x v="0"/>
    <x v="450"/>
    <d v="2016-04-22T00:00:00"/>
    <x v="0"/>
    <x v="2"/>
    <n v="2"/>
    <x v="0"/>
    <x v="0"/>
    <s v="California"/>
  </r>
  <r>
    <n v="433029"/>
    <x v="19"/>
    <s v="Bank account or service"/>
    <x v="9"/>
    <s v="CA"/>
    <x v="1"/>
    <x v="840"/>
    <d v="2013-06-18T00:00:00"/>
    <x v="7"/>
    <x v="3"/>
    <n v="2"/>
    <x v="0"/>
    <x v="0"/>
    <s v="California"/>
  </r>
  <r>
    <n v="1337398"/>
    <x v="489"/>
    <s v="Debt collection"/>
    <x v="22"/>
    <s v="MO"/>
    <x v="0"/>
    <x v="1088"/>
    <d v="2015-04-20T00:00:00"/>
    <x v="0"/>
    <x v="0"/>
    <n v="2"/>
    <x v="0"/>
    <x v="0"/>
    <s v="Missouri"/>
  </r>
  <r>
    <n v="649686"/>
    <x v="117"/>
    <s v="Mortgage"/>
    <x v="0"/>
    <s v="VA"/>
    <x v="0"/>
    <x v="1141"/>
    <d v="2013-12-31T00:00:00"/>
    <x v="1"/>
    <x v="3"/>
    <n v="4"/>
    <x v="0"/>
    <x v="1"/>
    <s v="Virginia"/>
  </r>
  <r>
    <n v="1508663"/>
    <x v="326"/>
    <s v="Mortgage"/>
    <x v="0"/>
    <s v="PA"/>
    <x v="0"/>
    <x v="469"/>
    <d v="2015-08-07T00:00:00"/>
    <x v="0"/>
    <x v="0"/>
    <n v="3"/>
    <x v="0"/>
    <x v="0"/>
    <s v="Pennsylvania"/>
  </r>
  <r>
    <n v="1769753"/>
    <x v="1"/>
    <s v="Mortgage"/>
    <x v="0"/>
    <s v="FL"/>
    <x v="0"/>
    <x v="523"/>
    <d v="2016-02-04T00:00:00"/>
    <x v="4"/>
    <x v="2"/>
    <n v="1"/>
    <x v="0"/>
    <x v="1"/>
    <s v="Florida"/>
  </r>
  <r>
    <n v="1009631"/>
    <x v="1"/>
    <s v="Mortgage"/>
    <x v="0"/>
    <s v="GA"/>
    <x v="0"/>
    <x v="422"/>
    <d v="2014-09-02T00:00:00"/>
    <x v="0"/>
    <x v="1"/>
    <n v="3"/>
    <x v="0"/>
    <x v="0"/>
    <s v="Georgia"/>
  </r>
  <r>
    <n v="349665"/>
    <x v="19"/>
    <s v="Consumer Loan"/>
    <x v="19"/>
    <s v="KY"/>
    <x v="3"/>
    <x v="28"/>
    <d v="2013-03-12T00:00:00"/>
    <x v="1"/>
    <x v="3"/>
    <n v="1"/>
    <x v="0"/>
    <x v="0"/>
    <s v="Kentucky"/>
  </r>
  <r>
    <n v="1384173"/>
    <x v="4"/>
    <s v="Credit reporting"/>
    <x v="8"/>
    <s v="OH"/>
    <x v="0"/>
    <x v="222"/>
    <d v="2015-05-20T00:00:00"/>
    <x v="0"/>
    <x v="0"/>
    <n v="2"/>
    <x v="0"/>
    <x v="0"/>
    <s v="Ohio"/>
  </r>
  <r>
    <n v="2067447"/>
    <x v="39"/>
    <s v="Debt collection"/>
    <x v="22"/>
    <s v="FL"/>
    <x v="0"/>
    <x v="33"/>
    <d v="2016-08-17T00:00:00"/>
    <x v="0"/>
    <x v="2"/>
    <n v="3"/>
    <x v="0"/>
    <x v="0"/>
    <s v="Florida"/>
  </r>
  <r>
    <n v="2083762"/>
    <x v="10"/>
    <s v="Mortgage"/>
    <x v="0"/>
    <s v="NJ"/>
    <x v="0"/>
    <x v="410"/>
    <d v="2016-08-27T00:00:00"/>
    <x v="0"/>
    <x v="2"/>
    <n v="3"/>
    <x v="0"/>
    <x v="0"/>
    <s v="New Jersey"/>
  </r>
  <r>
    <n v="2158955"/>
    <x v="9"/>
    <s v="Credit reporting"/>
    <x v="8"/>
    <s v="NY"/>
    <x v="0"/>
    <x v="1257"/>
    <d v="2016-10-13T00:00:00"/>
    <x v="0"/>
    <x v="2"/>
    <n v="4"/>
    <x v="0"/>
    <x v="1"/>
    <s v="New York"/>
  </r>
  <r>
    <n v="465888"/>
    <x v="35"/>
    <s v="Mortgage"/>
    <x v="0"/>
    <s v="MI"/>
    <x v="3"/>
    <x v="17"/>
    <d v="2013-07-25T00:00:00"/>
    <x v="1"/>
    <x v="3"/>
    <n v="3"/>
    <x v="0"/>
    <x v="0"/>
    <s v="Michigan"/>
  </r>
  <r>
    <n v="1619071"/>
    <x v="105"/>
    <s v="Bank account or service"/>
    <x v="12"/>
    <s v="CA"/>
    <x v="0"/>
    <x v="357"/>
    <d v="2015-10-21T00:00:00"/>
    <x v="0"/>
    <x v="0"/>
    <n v="4"/>
    <x v="0"/>
    <x v="1"/>
    <s v="California"/>
  </r>
  <r>
    <n v="1682201"/>
    <x v="93"/>
    <s v="Mortgage"/>
    <x v="0"/>
    <s v="IL"/>
    <x v="0"/>
    <x v="645"/>
    <d v="2015-12-03T00:00:00"/>
    <x v="0"/>
    <x v="0"/>
    <n v="4"/>
    <x v="0"/>
    <x v="0"/>
    <s v="Illinois"/>
  </r>
  <r>
    <n v="1744909"/>
    <x v="0"/>
    <s v="Mortgage"/>
    <x v="0"/>
    <s v="OK"/>
    <x v="0"/>
    <x v="774"/>
    <d v="2016-01-16T00:00:00"/>
    <x v="0"/>
    <x v="2"/>
    <n v="1"/>
    <x v="0"/>
    <x v="1"/>
    <s v="Oklahoma"/>
  </r>
  <r>
    <n v="260916"/>
    <x v="25"/>
    <s v="Credit card"/>
    <x v="35"/>
    <s v="NY"/>
    <x v="0"/>
    <x v="104"/>
    <d v="2013-01-25T00:00:00"/>
    <x v="1"/>
    <x v="3"/>
    <n v="1"/>
    <x v="0"/>
    <x v="0"/>
    <s v="New York"/>
  </r>
  <r>
    <n v="1818367"/>
    <x v="5"/>
    <s v="Debt collection"/>
    <x v="22"/>
    <s v="GA"/>
    <x v="0"/>
    <x v="1181"/>
    <d v="2016-03-06T00:00:00"/>
    <x v="0"/>
    <x v="2"/>
    <n v="1"/>
    <x v="0"/>
    <x v="0"/>
    <s v="Georgia"/>
  </r>
  <r>
    <n v="1018750"/>
    <x v="82"/>
    <s v="Debt collection"/>
    <x v="4"/>
    <s v="OH"/>
    <x v="0"/>
    <x v="273"/>
    <d v="2014-09-08T00:00:00"/>
    <x v="0"/>
    <x v="1"/>
    <n v="3"/>
    <x v="0"/>
    <x v="1"/>
    <s v="Ohio"/>
  </r>
  <r>
    <n v="1433135"/>
    <x v="4"/>
    <s v="Credit reporting"/>
    <x v="8"/>
    <s v="CA"/>
    <x v="0"/>
    <x v="500"/>
    <d v="2015-06-23T00:00:00"/>
    <x v="0"/>
    <x v="0"/>
    <n v="2"/>
    <x v="0"/>
    <x v="1"/>
    <s v="California"/>
  </r>
  <r>
    <n v="663111"/>
    <x v="8"/>
    <s v="Bank account or service"/>
    <x v="12"/>
    <s v="WV"/>
    <x v="0"/>
    <x v="1281"/>
    <d v="2014-01-10T00:00:00"/>
    <x v="0"/>
    <x v="1"/>
    <n v="1"/>
    <x v="0"/>
    <x v="1"/>
    <s v="West Virginia"/>
  </r>
  <r>
    <n v="855657"/>
    <x v="46"/>
    <s v="Debt collection"/>
    <x v="27"/>
    <s v="OH"/>
    <x v="0"/>
    <x v="1215"/>
    <d v="2014-05-16T00:00:00"/>
    <x v="0"/>
    <x v="1"/>
    <n v="2"/>
    <x v="0"/>
    <x v="0"/>
    <s v="Ohio"/>
  </r>
  <r>
    <n v="1367334"/>
    <x v="19"/>
    <s v="Mortgage"/>
    <x v="5"/>
    <s v="TX"/>
    <x v="0"/>
    <x v="548"/>
    <d v="2015-05-08T00:00:00"/>
    <x v="0"/>
    <x v="0"/>
    <n v="2"/>
    <x v="0"/>
    <x v="0"/>
    <s v="Texas"/>
  </r>
  <r>
    <n v="331140"/>
    <x v="47"/>
    <s v="Mortgage"/>
    <x v="42"/>
    <s v="MI"/>
    <x v="0"/>
    <x v="1003"/>
    <d v="2013-02-27T00:00:00"/>
    <x v="4"/>
    <x v="3"/>
    <n v="1"/>
    <x v="0"/>
    <x v="0"/>
    <s v="Michigan"/>
  </r>
  <r>
    <n v="403858"/>
    <x v="125"/>
    <s v="Bank account or service"/>
    <x v="14"/>
    <s v="OH"/>
    <x v="1"/>
    <x v="1139"/>
    <d v="2013-05-10T00:00:00"/>
    <x v="1"/>
    <x v="3"/>
    <n v="2"/>
    <x v="0"/>
    <x v="0"/>
    <s v="Ohio"/>
  </r>
  <r>
    <n v="2089526"/>
    <x v="19"/>
    <s v="Credit card"/>
    <x v="10"/>
    <s v="DE"/>
    <x v="0"/>
    <x v="320"/>
    <d v="2016-09-01T00:00:00"/>
    <x v="0"/>
    <x v="2"/>
    <n v="3"/>
    <x v="0"/>
    <x v="1"/>
    <s v="Delaware"/>
  </r>
  <r>
    <n v="527888"/>
    <x v="22"/>
    <s v="Mortgage"/>
    <x v="0"/>
    <s v="IL"/>
    <x v="0"/>
    <x v="312"/>
    <d v="2013-09-17T00:00:00"/>
    <x v="6"/>
    <x v="3"/>
    <n v="3"/>
    <x v="0"/>
    <x v="0"/>
    <s v="Illinois"/>
  </r>
  <r>
    <n v="1384483"/>
    <x v="4"/>
    <s v="Credit reporting"/>
    <x v="3"/>
    <s v="RI"/>
    <x v="0"/>
    <x v="222"/>
    <d v="2015-05-20T00:00:00"/>
    <x v="0"/>
    <x v="0"/>
    <n v="2"/>
    <x v="0"/>
    <x v="0"/>
    <s v="Rhode Island"/>
  </r>
  <r>
    <n v="942777"/>
    <x v="8"/>
    <s v="Credit card"/>
    <x v="31"/>
    <s v="CA"/>
    <x v="3"/>
    <x v="386"/>
    <d v="2014-07-22T00:00:00"/>
    <x v="2"/>
    <x v="1"/>
    <n v="3"/>
    <x v="0"/>
    <x v="1"/>
    <s v="California"/>
  </r>
  <r>
    <n v="532879"/>
    <x v="20"/>
    <s v="Bank account or service"/>
    <x v="12"/>
    <s v="OR"/>
    <x v="0"/>
    <x v="145"/>
    <d v="2013-09-19T00:00:00"/>
    <x v="1"/>
    <x v="3"/>
    <n v="3"/>
    <x v="0"/>
    <x v="0"/>
    <s v="Oregon"/>
  </r>
  <r>
    <n v="749168"/>
    <x v="88"/>
    <s v="Bank account or service"/>
    <x v="9"/>
    <s v="TN"/>
    <x v="0"/>
    <x v="556"/>
    <d v="2014-03-07T00:00:00"/>
    <x v="0"/>
    <x v="1"/>
    <n v="1"/>
    <x v="0"/>
    <x v="0"/>
    <s v="Tennessee"/>
  </r>
  <r>
    <n v="1083287"/>
    <x v="22"/>
    <s v="Bank account or service"/>
    <x v="15"/>
    <s v="PA"/>
    <x v="1"/>
    <x v="264"/>
    <d v="2014-10-27T00:00:00"/>
    <x v="6"/>
    <x v="1"/>
    <n v="4"/>
    <x v="0"/>
    <x v="0"/>
    <s v="Pennsylvania"/>
  </r>
  <r>
    <n v="867703"/>
    <x v="166"/>
    <s v="Debt collection"/>
    <x v="4"/>
    <s v="TX"/>
    <x v="0"/>
    <x v="610"/>
    <d v="2014-05-29T00:00:00"/>
    <x v="6"/>
    <x v="1"/>
    <n v="2"/>
    <x v="0"/>
    <x v="1"/>
    <s v="Texas"/>
  </r>
  <r>
    <n v="222038"/>
    <x v="7"/>
    <s v="Student loan"/>
    <x v="32"/>
    <s v="NJ"/>
    <x v="0"/>
    <x v="26"/>
    <d v="2013-01-04T00:00:00"/>
    <x v="0"/>
    <x v="3"/>
    <n v="1"/>
    <x v="0"/>
    <x v="0"/>
    <s v="New Jersey"/>
  </r>
  <r>
    <n v="1424152"/>
    <x v="84"/>
    <s v="Mortgage"/>
    <x v="0"/>
    <s v="NJ"/>
    <x v="0"/>
    <x v="672"/>
    <d v="2015-06-16T00:00:00"/>
    <x v="0"/>
    <x v="0"/>
    <n v="2"/>
    <x v="0"/>
    <x v="0"/>
    <s v="New Jersey"/>
  </r>
  <r>
    <n v="1959107"/>
    <x v="14"/>
    <s v="Other financial service"/>
    <x v="63"/>
    <s v="OH"/>
    <x v="2"/>
    <x v="871"/>
    <d v="2016-06-10T00:00:00"/>
    <x v="4"/>
    <x v="2"/>
    <n v="2"/>
    <x v="0"/>
    <x v="0"/>
    <s v="Ohio"/>
  </r>
  <r>
    <n v="1531113"/>
    <x v="171"/>
    <s v="Money transfers"/>
    <x v="55"/>
    <s v="CA"/>
    <x v="3"/>
    <x v="376"/>
    <d v="2015-08-23T00:00:00"/>
    <x v="4"/>
    <x v="0"/>
    <n v="3"/>
    <x v="0"/>
    <x v="0"/>
    <s v="California"/>
  </r>
  <r>
    <n v="1193516"/>
    <x v="33"/>
    <s v="Student loan"/>
    <x v="6"/>
    <s v="DC"/>
    <x v="0"/>
    <x v="896"/>
    <d v="2015-01-14T00:00:00"/>
    <x v="0"/>
    <x v="0"/>
    <n v="1"/>
    <x v="0"/>
    <x v="1"/>
    <s v="District of Columbia"/>
  </r>
  <r>
    <n v="1338920"/>
    <x v="32"/>
    <s v="Bank account or service"/>
    <x v="9"/>
    <m/>
    <x v="1"/>
    <x v="1088"/>
    <d v="2015-04-22T00:00:00"/>
    <x v="4"/>
    <x v="0"/>
    <n v="2"/>
    <x v="0"/>
    <x v="0"/>
    <e v="#N/A"/>
  </r>
  <r>
    <n v="1692937"/>
    <x v="127"/>
    <s v="Mortgage"/>
    <x v="37"/>
    <s v="SC"/>
    <x v="0"/>
    <x v="232"/>
    <d v="2015-12-11T00:00:00"/>
    <x v="0"/>
    <x v="0"/>
    <n v="4"/>
    <x v="0"/>
    <x v="1"/>
    <s v="South Carolina"/>
  </r>
  <r>
    <n v="516756"/>
    <x v="10"/>
    <s v="Mortgage"/>
    <x v="0"/>
    <s v="FL"/>
    <x v="0"/>
    <x v="720"/>
    <d v="2013-09-09T00:00:00"/>
    <x v="4"/>
    <x v="3"/>
    <n v="3"/>
    <x v="0"/>
    <x v="1"/>
    <s v="Florida"/>
  </r>
  <r>
    <n v="2056576"/>
    <x v="18"/>
    <s v="Mortgage"/>
    <x v="0"/>
    <s v="WV"/>
    <x v="1"/>
    <x v="1171"/>
    <d v="2016-08-12T00:00:00"/>
    <x v="4"/>
    <x v="2"/>
    <n v="3"/>
    <x v="0"/>
    <x v="0"/>
    <s v="West Virginia"/>
  </r>
  <r>
    <n v="1285497"/>
    <x v="30"/>
    <s v="Mortgage"/>
    <x v="0"/>
    <s v="WA"/>
    <x v="0"/>
    <x v="665"/>
    <d v="2015-03-16T00:00:00"/>
    <x v="0"/>
    <x v="0"/>
    <n v="1"/>
    <x v="0"/>
    <x v="0"/>
    <s v="Washington"/>
  </r>
  <r>
    <n v="1157499"/>
    <x v="171"/>
    <s v="Money transfers"/>
    <x v="50"/>
    <s v="GA"/>
    <x v="3"/>
    <x v="330"/>
    <d v="2014-12-15T00:00:00"/>
    <x v="0"/>
    <x v="1"/>
    <n v="4"/>
    <x v="0"/>
    <x v="1"/>
    <s v="Georgia"/>
  </r>
  <r>
    <n v="526294"/>
    <x v="8"/>
    <s v="Credit card"/>
    <x v="48"/>
    <s v="NY"/>
    <x v="0"/>
    <x v="975"/>
    <d v="2013-09-17T00:00:00"/>
    <x v="7"/>
    <x v="3"/>
    <n v="3"/>
    <x v="0"/>
    <x v="1"/>
    <s v="New York"/>
  </r>
  <r>
    <n v="1765785"/>
    <x v="1043"/>
    <s v="Bank account or service"/>
    <x v="12"/>
    <s v="PA"/>
    <x v="0"/>
    <x v="1007"/>
    <d v="2016-01-31T00:00:00"/>
    <x v="0"/>
    <x v="2"/>
    <n v="1"/>
    <x v="0"/>
    <x v="1"/>
    <s v="Pennsylvania"/>
  </r>
  <r>
    <n v="360926"/>
    <x v="580"/>
    <s v="Bank account or service"/>
    <x v="9"/>
    <s v="UT"/>
    <x v="2"/>
    <x v="365"/>
    <d v="2013-03-22T00:00:00"/>
    <x v="1"/>
    <x v="3"/>
    <n v="1"/>
    <x v="0"/>
    <x v="1"/>
    <s v="Utah"/>
  </r>
  <r>
    <n v="435369"/>
    <x v="213"/>
    <s v="Mortgage"/>
    <x v="5"/>
    <s v="CA"/>
    <x v="0"/>
    <x v="97"/>
    <d v="2013-06-19T00:00:00"/>
    <x v="1"/>
    <x v="3"/>
    <n v="2"/>
    <x v="0"/>
    <x v="0"/>
    <s v="California"/>
  </r>
  <r>
    <n v="1395903"/>
    <x v="16"/>
    <s v="Credit card"/>
    <x v="20"/>
    <s v="VA"/>
    <x v="0"/>
    <x v="137"/>
    <d v="2015-05-28T00:00:00"/>
    <x v="0"/>
    <x v="0"/>
    <n v="2"/>
    <x v="0"/>
    <x v="1"/>
    <s v="Virginia"/>
  </r>
  <r>
    <n v="645445"/>
    <x v="1"/>
    <s v="Mortgage"/>
    <x v="37"/>
    <s v="NJ"/>
    <x v="0"/>
    <x v="1052"/>
    <d v="2013-12-26T00:00:00"/>
    <x v="0"/>
    <x v="3"/>
    <n v="4"/>
    <x v="0"/>
    <x v="1"/>
    <s v="New Jersey"/>
  </r>
  <r>
    <n v="1166086"/>
    <x v="123"/>
    <s v="Debt collection"/>
    <x v="1"/>
    <s v="MI"/>
    <x v="0"/>
    <x v="746"/>
    <d v="2014-12-22T00:00:00"/>
    <x v="0"/>
    <x v="1"/>
    <n v="4"/>
    <x v="0"/>
    <x v="0"/>
    <s v="Michigan"/>
  </r>
  <r>
    <n v="926427"/>
    <x v="117"/>
    <s v="Mortgage"/>
    <x v="0"/>
    <s v="WA"/>
    <x v="1"/>
    <x v="700"/>
    <d v="2014-07-10T00:00:00"/>
    <x v="7"/>
    <x v="1"/>
    <n v="3"/>
    <x v="0"/>
    <x v="0"/>
    <s v="Washington"/>
  </r>
  <r>
    <n v="2051030"/>
    <x v="392"/>
    <s v="Consumer Loan"/>
    <x v="56"/>
    <s v="TX"/>
    <x v="0"/>
    <x v="597"/>
    <d v="2016-08-09T00:00:00"/>
    <x v="1"/>
    <x v="2"/>
    <n v="3"/>
    <x v="0"/>
    <x v="0"/>
    <s v="Texas"/>
  </r>
  <r>
    <n v="2105983"/>
    <x v="165"/>
    <s v="Mortgage"/>
    <x v="0"/>
    <s v="CA"/>
    <x v="0"/>
    <x v="695"/>
    <d v="2016-09-12T00:00:00"/>
    <x v="0"/>
    <x v="2"/>
    <n v="3"/>
    <x v="0"/>
    <x v="1"/>
    <s v="California"/>
  </r>
  <r>
    <n v="1685382"/>
    <x v="14"/>
    <s v="Credit card"/>
    <x v="17"/>
    <s v="FL"/>
    <x v="0"/>
    <x v="651"/>
    <d v="2015-12-07T00:00:00"/>
    <x v="0"/>
    <x v="0"/>
    <n v="4"/>
    <x v="0"/>
    <x v="1"/>
    <s v="Florida"/>
  </r>
  <r>
    <n v="447277"/>
    <x v="14"/>
    <s v="Mortgage"/>
    <x v="0"/>
    <s v="NY"/>
    <x v="0"/>
    <x v="187"/>
    <d v="2013-07-03T00:00:00"/>
    <x v="4"/>
    <x v="3"/>
    <n v="3"/>
    <x v="0"/>
    <x v="0"/>
    <s v="New York"/>
  </r>
  <r>
    <n v="1685450"/>
    <x v="4"/>
    <s v="Credit reporting"/>
    <x v="8"/>
    <s v="IL"/>
    <x v="0"/>
    <x v="651"/>
    <d v="2015-12-07T00:00:00"/>
    <x v="0"/>
    <x v="0"/>
    <n v="4"/>
    <x v="0"/>
    <x v="0"/>
    <s v="Illinois"/>
  </r>
  <r>
    <n v="530147"/>
    <x v="136"/>
    <s v="Debt collection"/>
    <x v="13"/>
    <s v="SC"/>
    <x v="0"/>
    <x v="288"/>
    <d v="2013-09-17T00:00:00"/>
    <x v="0"/>
    <x v="3"/>
    <n v="3"/>
    <x v="0"/>
    <x v="0"/>
    <s v="South Carolina"/>
  </r>
  <r>
    <n v="1203678"/>
    <x v="8"/>
    <s v="Mortgage"/>
    <x v="0"/>
    <s v="CA"/>
    <x v="1"/>
    <x v="20"/>
    <d v="2015-01-26T00:00:00"/>
    <x v="6"/>
    <x v="0"/>
    <n v="1"/>
    <x v="0"/>
    <x v="0"/>
    <s v="California"/>
  </r>
  <r>
    <n v="1403977"/>
    <x v="60"/>
    <s v="Debt collection"/>
    <x v="1"/>
    <s v="PA"/>
    <x v="3"/>
    <x v="908"/>
    <d v="2015-06-05T00:00:00"/>
    <x v="4"/>
    <x v="0"/>
    <n v="2"/>
    <x v="0"/>
    <x v="1"/>
    <s v="Pennsylvania"/>
  </r>
  <r>
    <n v="1135674"/>
    <x v="8"/>
    <s v="Bank account or service"/>
    <x v="12"/>
    <s v="TX"/>
    <x v="0"/>
    <x v="1119"/>
    <d v="2014-11-29T00:00:00"/>
    <x v="0"/>
    <x v="1"/>
    <n v="4"/>
    <x v="0"/>
    <x v="0"/>
    <s v="Texas"/>
  </r>
  <r>
    <n v="544551"/>
    <x v="125"/>
    <s v="Bank account or service"/>
    <x v="12"/>
    <s v="NY"/>
    <x v="0"/>
    <x v="614"/>
    <d v="2013-09-27T00:00:00"/>
    <x v="1"/>
    <x v="3"/>
    <n v="3"/>
    <x v="0"/>
    <x v="0"/>
    <s v="New York"/>
  </r>
  <r>
    <n v="1560119"/>
    <x v="10"/>
    <s v="Mortgage"/>
    <x v="37"/>
    <s v="DE"/>
    <x v="0"/>
    <x v="924"/>
    <d v="2015-09-11T00:00:00"/>
    <x v="0"/>
    <x v="0"/>
    <n v="3"/>
    <x v="0"/>
    <x v="1"/>
    <s v="Delaware"/>
  </r>
  <r>
    <n v="1353575"/>
    <x v="10"/>
    <s v="Debt collection"/>
    <x v="4"/>
    <s v="MD"/>
    <x v="0"/>
    <x v="496"/>
    <d v="2015-04-29T00:00:00"/>
    <x v="0"/>
    <x v="0"/>
    <n v="2"/>
    <x v="0"/>
    <x v="1"/>
    <s v="Maryland"/>
  </r>
  <r>
    <n v="1483012"/>
    <x v="32"/>
    <s v="Mortgage"/>
    <x v="37"/>
    <s v="CA"/>
    <x v="0"/>
    <x v="42"/>
    <d v="2015-07-23T00:00:00"/>
    <x v="0"/>
    <x v="0"/>
    <n v="3"/>
    <x v="0"/>
    <x v="0"/>
    <s v="California"/>
  </r>
  <r>
    <n v="715974"/>
    <x v="62"/>
    <s v="Credit card"/>
    <x v="23"/>
    <s v="VA"/>
    <x v="0"/>
    <x v="1325"/>
    <d v="2014-02-15T00:00:00"/>
    <x v="0"/>
    <x v="1"/>
    <n v="1"/>
    <x v="0"/>
    <x v="0"/>
    <s v="Virginia"/>
  </r>
  <r>
    <n v="1051984"/>
    <x v="33"/>
    <s v="Student loan"/>
    <x v="6"/>
    <s v="MD"/>
    <x v="0"/>
    <x v="755"/>
    <d v="2014-09-30T00:00:00"/>
    <x v="0"/>
    <x v="1"/>
    <n v="3"/>
    <x v="0"/>
    <x v="0"/>
    <s v="Maryland"/>
  </r>
  <r>
    <n v="1887575"/>
    <x v="19"/>
    <s v="Mortgage"/>
    <x v="0"/>
    <s v="FL"/>
    <x v="0"/>
    <x v="508"/>
    <d v="2016-04-22T00:00:00"/>
    <x v="7"/>
    <x v="2"/>
    <n v="2"/>
    <x v="0"/>
    <x v="0"/>
    <s v="Florida"/>
  </r>
  <r>
    <n v="1375429"/>
    <x v="110"/>
    <s v="Bank account or service"/>
    <x v="12"/>
    <m/>
    <x v="1"/>
    <x v="784"/>
    <d v="2015-05-14T00:00:00"/>
    <x v="1"/>
    <x v="0"/>
    <n v="2"/>
    <x v="0"/>
    <x v="0"/>
    <e v="#N/A"/>
  </r>
  <r>
    <n v="2002554"/>
    <x v="64"/>
    <s v="Debt collection"/>
    <x v="1"/>
    <s v="CA"/>
    <x v="0"/>
    <x v="534"/>
    <d v="2016-07-07T00:00:00"/>
    <x v="0"/>
    <x v="2"/>
    <n v="3"/>
    <x v="0"/>
    <x v="1"/>
    <s v="California"/>
  </r>
  <r>
    <n v="1569028"/>
    <x v="146"/>
    <s v="Money transfers"/>
    <x v="67"/>
    <s v="TX"/>
    <x v="3"/>
    <x v="541"/>
    <d v="2015-09-18T00:00:00"/>
    <x v="1"/>
    <x v="0"/>
    <n v="3"/>
    <x v="1"/>
    <x v="0"/>
    <s v="Texas"/>
  </r>
  <r>
    <n v="1031210"/>
    <x v="19"/>
    <s v="Bank account or service"/>
    <x v="36"/>
    <s v="VA"/>
    <x v="0"/>
    <x v="95"/>
    <d v="2014-09-16T00:00:00"/>
    <x v="0"/>
    <x v="1"/>
    <n v="3"/>
    <x v="0"/>
    <x v="1"/>
    <s v="Virginia"/>
  </r>
  <r>
    <n v="1530035"/>
    <x v="146"/>
    <s v="Money transfers"/>
    <x v="50"/>
    <s v="NY"/>
    <x v="3"/>
    <x v="376"/>
    <d v="2015-08-23T00:00:00"/>
    <x v="4"/>
    <x v="0"/>
    <n v="3"/>
    <x v="0"/>
    <x v="0"/>
    <s v="New York"/>
  </r>
  <r>
    <n v="2025614"/>
    <x v="7"/>
    <s v="Student loan"/>
    <x v="6"/>
    <s v="VA"/>
    <x v="0"/>
    <x v="152"/>
    <d v="2016-07-22T00:00:00"/>
    <x v="0"/>
    <x v="2"/>
    <n v="3"/>
    <x v="0"/>
    <x v="0"/>
    <s v="Virginia"/>
  </r>
  <r>
    <n v="1740089"/>
    <x v="84"/>
    <s v="Mortgage"/>
    <x v="0"/>
    <s v="CA"/>
    <x v="1"/>
    <x v="162"/>
    <d v="2016-01-19T00:00:00"/>
    <x v="2"/>
    <x v="2"/>
    <n v="1"/>
    <x v="0"/>
    <x v="0"/>
    <s v="California"/>
  </r>
  <r>
    <n v="1813708"/>
    <x v="19"/>
    <s v="Student loan"/>
    <x v="26"/>
    <s v="MN"/>
    <x v="0"/>
    <x v="31"/>
    <d v="2016-03-04T00:00:00"/>
    <x v="4"/>
    <x v="2"/>
    <n v="1"/>
    <x v="0"/>
    <x v="0"/>
    <s v="Minnesota"/>
  </r>
  <r>
    <n v="550244"/>
    <x v="17"/>
    <s v="Credit reporting"/>
    <x v="25"/>
    <s v="NY"/>
    <x v="4"/>
    <x v="329"/>
    <d v="2013-10-02T00:00:00"/>
    <x v="1"/>
    <x v="3"/>
    <n v="4"/>
    <x v="0"/>
    <x v="0"/>
    <s v="New York"/>
  </r>
  <r>
    <n v="1901374"/>
    <x v="668"/>
    <s v="Debt collection"/>
    <x v="1"/>
    <s v="OH"/>
    <x v="0"/>
    <x v="559"/>
    <d v="2016-04-28T00:00:00"/>
    <x v="0"/>
    <x v="2"/>
    <n v="2"/>
    <x v="0"/>
    <x v="0"/>
    <s v="Ohio"/>
  </r>
  <r>
    <n v="1959178"/>
    <x v="28"/>
    <s v="Bank account or service"/>
    <x v="12"/>
    <s v="CT"/>
    <x v="2"/>
    <x v="871"/>
    <d v="2016-06-10T00:00:00"/>
    <x v="4"/>
    <x v="2"/>
    <n v="2"/>
    <x v="0"/>
    <x v="1"/>
    <s v="Connecticut"/>
  </r>
  <r>
    <n v="1746344"/>
    <x v="1044"/>
    <s v="Payday loan"/>
    <x v="46"/>
    <s v="KS"/>
    <x v="0"/>
    <x v="10"/>
    <d v="2016-02-23T00:00:00"/>
    <x v="52"/>
    <x v="2"/>
    <n v="1"/>
    <x v="1"/>
    <x v="1"/>
    <s v="Kansas"/>
  </r>
  <r>
    <n v="1238974"/>
    <x v="8"/>
    <s v="Bank account or service"/>
    <x v="12"/>
    <s v="FL"/>
    <x v="3"/>
    <x v="260"/>
    <d v="2015-02-18T00:00:00"/>
    <x v="2"/>
    <x v="0"/>
    <n v="1"/>
    <x v="0"/>
    <x v="1"/>
    <s v="Florida"/>
  </r>
  <r>
    <n v="1922102"/>
    <x v="283"/>
    <s v="Debt collection"/>
    <x v="4"/>
    <s v="DC"/>
    <x v="0"/>
    <x v="577"/>
    <d v="2016-05-12T00:00:00"/>
    <x v="0"/>
    <x v="2"/>
    <n v="2"/>
    <x v="0"/>
    <x v="1"/>
    <s v="District of Columbia"/>
  </r>
  <r>
    <n v="1562912"/>
    <x v="14"/>
    <s v="Credit card"/>
    <x v="17"/>
    <s v="NY"/>
    <x v="0"/>
    <x v="470"/>
    <d v="2015-09-14T00:00:00"/>
    <x v="0"/>
    <x v="0"/>
    <n v="3"/>
    <x v="0"/>
    <x v="0"/>
    <s v="New York"/>
  </r>
  <r>
    <n v="2020119"/>
    <x v="4"/>
    <s v="Credit reporting"/>
    <x v="8"/>
    <s v="CA"/>
    <x v="0"/>
    <x v="125"/>
    <d v="2016-07-19T00:00:00"/>
    <x v="0"/>
    <x v="2"/>
    <n v="3"/>
    <x v="0"/>
    <x v="0"/>
    <s v="California"/>
  </r>
  <r>
    <n v="1623404"/>
    <x v="1045"/>
    <s v="Consumer Loan"/>
    <x v="19"/>
    <s v="TX"/>
    <x v="0"/>
    <x v="1022"/>
    <d v="2015-10-28T00:00:00"/>
    <x v="6"/>
    <x v="0"/>
    <n v="4"/>
    <x v="1"/>
    <x v="0"/>
    <s v="Texas"/>
  </r>
  <r>
    <n v="1950841"/>
    <x v="38"/>
    <s v="Credit card"/>
    <x v="17"/>
    <m/>
    <x v="0"/>
    <x v="989"/>
    <d v="2016-06-03T00:00:00"/>
    <x v="0"/>
    <x v="2"/>
    <n v="2"/>
    <x v="0"/>
    <x v="1"/>
    <e v="#N/A"/>
  </r>
  <r>
    <n v="742815"/>
    <x v="4"/>
    <s v="Credit reporting"/>
    <x v="8"/>
    <s v="NY"/>
    <x v="0"/>
    <x v="929"/>
    <d v="2014-03-04T00:00:00"/>
    <x v="0"/>
    <x v="1"/>
    <n v="1"/>
    <x v="0"/>
    <x v="0"/>
    <s v="New York"/>
  </r>
  <r>
    <n v="1242335"/>
    <x v="32"/>
    <s v="Bank account or service"/>
    <x v="12"/>
    <s v="GA"/>
    <x v="0"/>
    <x v="636"/>
    <d v="2015-02-17T00:00:00"/>
    <x v="0"/>
    <x v="0"/>
    <n v="1"/>
    <x v="0"/>
    <x v="1"/>
    <s v="Georgia"/>
  </r>
  <r>
    <n v="2007790"/>
    <x v="10"/>
    <s v="Bank account or service"/>
    <x v="15"/>
    <s v="NC"/>
    <x v="0"/>
    <x v="277"/>
    <d v="2016-07-12T00:00:00"/>
    <x v="0"/>
    <x v="2"/>
    <n v="3"/>
    <x v="0"/>
    <x v="0"/>
    <s v="North Carolina"/>
  </r>
  <r>
    <n v="1746355"/>
    <x v="32"/>
    <s v="Consumer Loan"/>
    <x v="21"/>
    <s v="NC"/>
    <x v="0"/>
    <x v="10"/>
    <d v="2016-01-15T00:00:00"/>
    <x v="0"/>
    <x v="2"/>
    <n v="1"/>
    <x v="0"/>
    <x v="0"/>
    <s v="North Carolina"/>
  </r>
  <r>
    <n v="714728"/>
    <x v="62"/>
    <s v="Credit card"/>
    <x v="16"/>
    <s v="CA"/>
    <x v="1"/>
    <x v="1065"/>
    <d v="2014-02-19T00:00:00"/>
    <x v="2"/>
    <x v="1"/>
    <n v="1"/>
    <x v="0"/>
    <x v="0"/>
    <s v="California"/>
  </r>
  <r>
    <n v="2062355"/>
    <x v="723"/>
    <s v="Debt collection"/>
    <x v="27"/>
    <s v="OR"/>
    <x v="0"/>
    <x v="1011"/>
    <d v="2016-08-18T00:00:00"/>
    <x v="2"/>
    <x v="2"/>
    <n v="3"/>
    <x v="0"/>
    <x v="0"/>
    <s v="Oregon"/>
  </r>
  <r>
    <n v="289853"/>
    <x v="9"/>
    <s v="Credit reporting"/>
    <x v="3"/>
    <s v="TX"/>
    <x v="0"/>
    <x v="1369"/>
    <d v="2013-02-06T00:00:00"/>
    <x v="7"/>
    <x v="3"/>
    <n v="1"/>
    <x v="0"/>
    <x v="0"/>
    <s v="Texas"/>
  </r>
  <r>
    <n v="598200"/>
    <x v="16"/>
    <s v="Credit card"/>
    <x v="31"/>
    <s v="CA"/>
    <x v="0"/>
    <x v="927"/>
    <d v="2013-11-14T00:00:00"/>
    <x v="0"/>
    <x v="3"/>
    <n v="4"/>
    <x v="0"/>
    <x v="0"/>
    <s v="California"/>
  </r>
  <r>
    <n v="1814974"/>
    <x v="41"/>
    <s v="Debt collection"/>
    <x v="13"/>
    <s v="UT"/>
    <x v="0"/>
    <x v="933"/>
    <d v="2016-03-04T00:00:00"/>
    <x v="0"/>
    <x v="2"/>
    <n v="1"/>
    <x v="0"/>
    <x v="0"/>
    <s v="Utah"/>
  </r>
  <r>
    <n v="398412"/>
    <x v="9"/>
    <s v="Credit reporting"/>
    <x v="8"/>
    <s v="NC"/>
    <x v="0"/>
    <x v="578"/>
    <d v="2013-05-03T00:00:00"/>
    <x v="0"/>
    <x v="3"/>
    <n v="2"/>
    <x v="0"/>
    <x v="1"/>
    <s v="North Carolina"/>
  </r>
  <r>
    <n v="970542"/>
    <x v="14"/>
    <s v="Bank account or service"/>
    <x v="12"/>
    <s v="CA"/>
    <x v="0"/>
    <x v="193"/>
    <d v="2014-08-25T00:00:00"/>
    <x v="17"/>
    <x v="1"/>
    <n v="3"/>
    <x v="0"/>
    <x v="0"/>
    <s v="California"/>
  </r>
  <r>
    <n v="922445"/>
    <x v="614"/>
    <s v="Consumer Loan"/>
    <x v="21"/>
    <s v="OH"/>
    <x v="0"/>
    <x v="790"/>
    <d v="2014-07-03T00:00:00"/>
    <x v="0"/>
    <x v="1"/>
    <n v="3"/>
    <x v="0"/>
    <x v="1"/>
    <s v="Ohio"/>
  </r>
  <r>
    <n v="265282"/>
    <x v="16"/>
    <s v="Credit card"/>
    <x v="58"/>
    <s v="OR"/>
    <x v="0"/>
    <x v="1353"/>
    <d v="2013-01-30T00:00:00"/>
    <x v="7"/>
    <x v="3"/>
    <n v="1"/>
    <x v="0"/>
    <x v="0"/>
    <s v="Oregon"/>
  </r>
  <r>
    <n v="1673039"/>
    <x v="713"/>
    <s v="Debt collection"/>
    <x v="4"/>
    <s v="NV"/>
    <x v="0"/>
    <x v="703"/>
    <d v="2015-11-26T00:00:00"/>
    <x v="0"/>
    <x v="0"/>
    <n v="4"/>
    <x v="0"/>
    <x v="0"/>
    <s v="Nevada"/>
  </r>
  <r>
    <n v="231705"/>
    <x v="44"/>
    <s v="Mortgage"/>
    <x v="0"/>
    <s v="UT"/>
    <x v="0"/>
    <x v="1338"/>
    <d v="2013-01-15T00:00:00"/>
    <x v="1"/>
    <x v="3"/>
    <n v="1"/>
    <x v="0"/>
    <x v="0"/>
    <s v="Utah"/>
  </r>
  <r>
    <n v="381913"/>
    <x v="1"/>
    <s v="Mortgage"/>
    <x v="0"/>
    <s v="NJ"/>
    <x v="1"/>
    <x v="19"/>
    <d v="2013-04-16T00:00:00"/>
    <x v="1"/>
    <x v="3"/>
    <n v="2"/>
    <x v="0"/>
    <x v="0"/>
    <s v="New Jersey"/>
  </r>
  <r>
    <n v="902594"/>
    <x v="610"/>
    <s v="Consumer Loan"/>
    <x v="21"/>
    <s v="SC"/>
    <x v="1"/>
    <x v="353"/>
    <d v="2014-06-23T00:00:00"/>
    <x v="6"/>
    <x v="1"/>
    <n v="2"/>
    <x v="0"/>
    <x v="0"/>
    <s v="South Carolina"/>
  </r>
  <r>
    <n v="2009772"/>
    <x v="9"/>
    <s v="Debt collection"/>
    <x v="1"/>
    <s v="TX"/>
    <x v="0"/>
    <x v="658"/>
    <d v="2016-07-15T00:00:00"/>
    <x v="4"/>
    <x v="2"/>
    <n v="3"/>
    <x v="0"/>
    <x v="0"/>
    <s v="Texas"/>
  </r>
  <r>
    <n v="911579"/>
    <x v="268"/>
    <s v="Debt collection"/>
    <x v="13"/>
    <s v="LA"/>
    <x v="0"/>
    <x v="876"/>
    <d v="2014-07-07T00:00:00"/>
    <x v="21"/>
    <x v="1"/>
    <n v="2"/>
    <x v="0"/>
    <x v="0"/>
    <s v="Louisiana"/>
  </r>
  <r>
    <n v="1548506"/>
    <x v="217"/>
    <s v="Debt collection"/>
    <x v="1"/>
    <s v="KY"/>
    <x v="0"/>
    <x v="372"/>
    <d v="2015-09-02T00:00:00"/>
    <x v="0"/>
    <x v="0"/>
    <n v="3"/>
    <x v="0"/>
    <x v="0"/>
    <s v="Kentucky"/>
  </r>
  <r>
    <n v="676862"/>
    <x v="1046"/>
    <s v="Debt collection"/>
    <x v="27"/>
    <s v="PA"/>
    <x v="0"/>
    <x v="832"/>
    <d v="2014-01-29T00:00:00"/>
    <x v="8"/>
    <x v="1"/>
    <n v="1"/>
    <x v="0"/>
    <x v="1"/>
    <s v="Pennsylvania"/>
  </r>
  <r>
    <n v="944923"/>
    <x v="19"/>
    <s v="Mortgage"/>
    <x v="0"/>
    <s v="MO"/>
    <x v="0"/>
    <x v="141"/>
    <d v="2014-07-20T00:00:00"/>
    <x v="0"/>
    <x v="1"/>
    <n v="3"/>
    <x v="0"/>
    <x v="0"/>
    <s v="Missouri"/>
  </r>
  <r>
    <n v="327000"/>
    <x v="16"/>
    <s v="Credit card"/>
    <x v="51"/>
    <s v="IL"/>
    <x v="0"/>
    <x v="692"/>
    <d v="2013-02-22T00:00:00"/>
    <x v="0"/>
    <x v="3"/>
    <n v="1"/>
    <x v="0"/>
    <x v="0"/>
    <s v="Illinois"/>
  </r>
  <r>
    <n v="932876"/>
    <x v="312"/>
    <s v="Student loan"/>
    <x v="26"/>
    <s v="MD"/>
    <x v="0"/>
    <x v="301"/>
    <d v="2014-07-11T00:00:00"/>
    <x v="0"/>
    <x v="1"/>
    <n v="3"/>
    <x v="0"/>
    <x v="0"/>
    <s v="Maryland"/>
  </r>
  <r>
    <n v="1609255"/>
    <x v="10"/>
    <s v="Mortgage"/>
    <x v="37"/>
    <s v="MD"/>
    <x v="0"/>
    <x v="850"/>
    <d v="2015-10-15T00:00:00"/>
    <x v="0"/>
    <x v="0"/>
    <n v="4"/>
    <x v="0"/>
    <x v="0"/>
    <s v="Maryland"/>
  </r>
  <r>
    <n v="1130553"/>
    <x v="923"/>
    <s v="Debt collection"/>
    <x v="1"/>
    <s v="NY"/>
    <x v="0"/>
    <x v="154"/>
    <d v="2014-11-25T00:00:00"/>
    <x v="0"/>
    <x v="1"/>
    <n v="4"/>
    <x v="0"/>
    <x v="0"/>
    <s v="New York"/>
  </r>
  <r>
    <n v="1718806"/>
    <x v="193"/>
    <s v="Bank account or service"/>
    <x v="9"/>
    <s v="VA"/>
    <x v="3"/>
    <x v="114"/>
    <d v="2015-12-30T00:00:00"/>
    <x v="4"/>
    <x v="0"/>
    <n v="4"/>
    <x v="0"/>
    <x v="0"/>
    <s v="Virginia"/>
  </r>
  <r>
    <n v="535809"/>
    <x v="125"/>
    <s v="Consumer Loan"/>
    <x v="69"/>
    <s v="PA"/>
    <x v="0"/>
    <x v="947"/>
    <d v="2013-09-20T00:00:00"/>
    <x v="0"/>
    <x v="3"/>
    <n v="3"/>
    <x v="0"/>
    <x v="0"/>
    <s v="Pennsylvania"/>
  </r>
  <r>
    <n v="874958"/>
    <x v="19"/>
    <s v="Debt collection"/>
    <x v="1"/>
    <s v="OR"/>
    <x v="0"/>
    <x v="105"/>
    <d v="2014-05-30T00:00:00"/>
    <x v="0"/>
    <x v="1"/>
    <n v="2"/>
    <x v="0"/>
    <x v="0"/>
    <s v="Oregon"/>
  </r>
  <r>
    <n v="1032649"/>
    <x v="117"/>
    <s v="Mortgage"/>
    <x v="0"/>
    <s v="MI"/>
    <x v="1"/>
    <x v="911"/>
    <d v="2014-09-22T00:00:00"/>
    <x v="2"/>
    <x v="1"/>
    <n v="3"/>
    <x v="0"/>
    <x v="0"/>
    <s v="Michigan"/>
  </r>
  <r>
    <n v="443507"/>
    <x v="14"/>
    <s v="Credit card"/>
    <x v="47"/>
    <s v="NY"/>
    <x v="1"/>
    <x v="893"/>
    <d v="2013-06-28T00:00:00"/>
    <x v="1"/>
    <x v="3"/>
    <n v="2"/>
    <x v="0"/>
    <x v="1"/>
    <s v="New York"/>
  </r>
  <r>
    <n v="1941325"/>
    <x v="16"/>
    <s v="Credit card"/>
    <x v="31"/>
    <s v="CA"/>
    <x v="0"/>
    <x v="783"/>
    <d v="2016-05-26T00:00:00"/>
    <x v="0"/>
    <x v="2"/>
    <n v="2"/>
    <x v="0"/>
    <x v="0"/>
    <s v="California"/>
  </r>
  <r>
    <n v="317829"/>
    <x v="30"/>
    <s v="Bank account or service"/>
    <x v="15"/>
    <s v="VA"/>
    <x v="0"/>
    <x v="731"/>
    <d v="2013-02-15T00:00:00"/>
    <x v="1"/>
    <x v="3"/>
    <n v="1"/>
    <x v="0"/>
    <x v="0"/>
    <s v="Virginia"/>
  </r>
  <r>
    <n v="1442092"/>
    <x v="456"/>
    <s v="Consumer Loan"/>
    <x v="19"/>
    <s v="TN"/>
    <x v="0"/>
    <x v="928"/>
    <d v="2015-06-29T00:00:00"/>
    <x v="0"/>
    <x v="0"/>
    <n v="2"/>
    <x v="1"/>
    <x v="0"/>
    <s v="Tennessee"/>
  </r>
  <r>
    <n v="785170"/>
    <x v="88"/>
    <s v="Payday loan"/>
    <x v="11"/>
    <s v="VA"/>
    <x v="0"/>
    <x v="1309"/>
    <d v="2014-03-31T00:00:00"/>
    <x v="0"/>
    <x v="1"/>
    <n v="1"/>
    <x v="0"/>
    <x v="0"/>
    <s v="Virginia"/>
  </r>
  <r>
    <n v="319691"/>
    <x v="4"/>
    <s v="Credit reporting"/>
    <x v="44"/>
    <s v="TX"/>
    <x v="0"/>
    <x v="583"/>
    <d v="2013-02-20T00:00:00"/>
    <x v="6"/>
    <x v="3"/>
    <n v="1"/>
    <x v="0"/>
    <x v="0"/>
    <s v="Texas"/>
  </r>
  <r>
    <n v="1906493"/>
    <x v="33"/>
    <s v="Debt collection"/>
    <x v="22"/>
    <s v="CT"/>
    <x v="0"/>
    <x v="352"/>
    <d v="2016-05-02T00:00:00"/>
    <x v="0"/>
    <x v="2"/>
    <n v="2"/>
    <x v="0"/>
    <x v="1"/>
    <s v="Connecticut"/>
  </r>
  <r>
    <n v="829636"/>
    <x v="8"/>
    <s v="Debt collection"/>
    <x v="1"/>
    <s v="NC"/>
    <x v="0"/>
    <x v="1098"/>
    <d v="2014-04-29T00:00:00"/>
    <x v="0"/>
    <x v="1"/>
    <n v="2"/>
    <x v="0"/>
    <x v="1"/>
    <s v="North Carolina"/>
  </r>
  <r>
    <n v="2027550"/>
    <x v="1047"/>
    <s v="Debt collection"/>
    <x v="27"/>
    <s v="MI"/>
    <x v="0"/>
    <x v="544"/>
    <d v="2016-07-25T00:00:00"/>
    <x v="0"/>
    <x v="2"/>
    <n v="3"/>
    <x v="0"/>
    <x v="0"/>
    <s v="Michigan"/>
  </r>
  <r>
    <n v="1510526"/>
    <x v="35"/>
    <s v="Mortgage"/>
    <x v="0"/>
    <s v="SC"/>
    <x v="0"/>
    <x v="484"/>
    <d v="2015-08-10T00:00:00"/>
    <x v="0"/>
    <x v="0"/>
    <n v="3"/>
    <x v="0"/>
    <x v="0"/>
    <s v="South Carolina"/>
  </r>
  <r>
    <n v="1140747"/>
    <x v="390"/>
    <s v="Debt collection"/>
    <x v="1"/>
    <s v="WV"/>
    <x v="3"/>
    <x v="328"/>
    <d v="2014-12-03T00:00:00"/>
    <x v="0"/>
    <x v="1"/>
    <n v="4"/>
    <x v="0"/>
    <x v="0"/>
    <s v="West Virginia"/>
  </r>
  <r>
    <n v="363937"/>
    <x v="64"/>
    <s v="Consumer Loan"/>
    <x v="21"/>
    <s v="KY"/>
    <x v="0"/>
    <x v="1339"/>
    <d v="2013-03-25T00:00:00"/>
    <x v="1"/>
    <x v="3"/>
    <n v="1"/>
    <x v="0"/>
    <x v="1"/>
    <s v="Kentucky"/>
  </r>
  <r>
    <n v="670468"/>
    <x v="14"/>
    <s v="Credit card"/>
    <x v="47"/>
    <s v="IL"/>
    <x v="0"/>
    <x v="707"/>
    <d v="2014-01-15T00:00:00"/>
    <x v="0"/>
    <x v="1"/>
    <n v="1"/>
    <x v="0"/>
    <x v="0"/>
    <s v="Illinois"/>
  </r>
  <r>
    <n v="664577"/>
    <x v="191"/>
    <s v="Debt collection"/>
    <x v="22"/>
    <s v="NV"/>
    <x v="0"/>
    <x v="1132"/>
    <d v="2014-01-11T00:00:00"/>
    <x v="0"/>
    <x v="1"/>
    <n v="1"/>
    <x v="0"/>
    <x v="1"/>
    <s v="Nevada"/>
  </r>
  <r>
    <n v="1597660"/>
    <x v="441"/>
    <s v="Mortgage"/>
    <x v="37"/>
    <s v="WA"/>
    <x v="0"/>
    <x v="723"/>
    <d v="2015-10-09T00:00:00"/>
    <x v="4"/>
    <x v="0"/>
    <n v="4"/>
    <x v="0"/>
    <x v="0"/>
    <s v="Washington"/>
  </r>
  <r>
    <n v="572655"/>
    <x v="10"/>
    <s v="Debt collection"/>
    <x v="22"/>
    <s v="MA"/>
    <x v="0"/>
    <x v="887"/>
    <d v="2013-10-28T00:00:00"/>
    <x v="1"/>
    <x v="3"/>
    <n v="4"/>
    <x v="0"/>
    <x v="0"/>
    <s v="Massachusetts"/>
  </r>
  <r>
    <n v="1238168"/>
    <x v="1048"/>
    <s v="Debt collection"/>
    <x v="4"/>
    <s v="IL"/>
    <x v="0"/>
    <x v="808"/>
    <d v="2015-03-12T00:00:00"/>
    <x v="25"/>
    <x v="0"/>
    <n v="1"/>
    <x v="0"/>
    <x v="0"/>
    <s v="Illinois"/>
  </r>
  <r>
    <n v="1578307"/>
    <x v="7"/>
    <s v="Student loan"/>
    <x v="6"/>
    <s v="OH"/>
    <x v="0"/>
    <x v="236"/>
    <d v="2015-09-24T00:00:00"/>
    <x v="0"/>
    <x v="0"/>
    <n v="3"/>
    <x v="0"/>
    <x v="1"/>
    <s v="Ohio"/>
  </r>
  <r>
    <n v="851891"/>
    <x v="19"/>
    <s v="Mortgage"/>
    <x v="0"/>
    <s v="MD"/>
    <x v="1"/>
    <x v="143"/>
    <d v="2014-05-16T00:00:00"/>
    <x v="4"/>
    <x v="1"/>
    <n v="2"/>
    <x v="0"/>
    <x v="0"/>
    <s v="Maryland"/>
  </r>
  <r>
    <n v="1165881"/>
    <x v="10"/>
    <s v="Mortgage"/>
    <x v="5"/>
    <s v="CA"/>
    <x v="0"/>
    <x v="746"/>
    <d v="2014-12-22T00:00:00"/>
    <x v="0"/>
    <x v="1"/>
    <n v="4"/>
    <x v="0"/>
    <x v="1"/>
    <s v="California"/>
  </r>
  <r>
    <n v="678210"/>
    <x v="18"/>
    <s v="Mortgage"/>
    <x v="0"/>
    <s v="AZ"/>
    <x v="0"/>
    <x v="832"/>
    <d v="2014-01-21T00:00:00"/>
    <x v="0"/>
    <x v="1"/>
    <n v="1"/>
    <x v="0"/>
    <x v="0"/>
    <s v="Arizona"/>
  </r>
  <r>
    <n v="1196149"/>
    <x v="45"/>
    <s v="Bank account or service"/>
    <x v="15"/>
    <s v="LA"/>
    <x v="1"/>
    <x v="770"/>
    <d v="2015-01-16T00:00:00"/>
    <x v="7"/>
    <x v="0"/>
    <n v="1"/>
    <x v="0"/>
    <x v="1"/>
    <s v="Louisiana"/>
  </r>
  <r>
    <n v="1227105"/>
    <x v="8"/>
    <s v="Bank account or service"/>
    <x v="12"/>
    <s v="TX"/>
    <x v="0"/>
    <x v="1172"/>
    <d v="2015-02-05T00:00:00"/>
    <x v="0"/>
    <x v="0"/>
    <n v="1"/>
    <x v="0"/>
    <x v="0"/>
    <s v="Texas"/>
  </r>
  <r>
    <n v="860537"/>
    <x v="1049"/>
    <s v="Debt collection"/>
    <x v="1"/>
    <s v="NH"/>
    <x v="2"/>
    <x v="172"/>
    <d v="2014-05-21T00:00:00"/>
    <x v="1"/>
    <x v="1"/>
    <n v="2"/>
    <x v="0"/>
    <x v="0"/>
    <s v="New Hampshire"/>
  </r>
  <r>
    <n v="1882372"/>
    <x v="9"/>
    <s v="Credit reporting"/>
    <x v="25"/>
    <s v="NY"/>
    <x v="3"/>
    <x v="341"/>
    <d v="2016-04-15T00:00:00"/>
    <x v="0"/>
    <x v="2"/>
    <n v="2"/>
    <x v="0"/>
    <x v="0"/>
    <s v="New York"/>
  </r>
  <r>
    <n v="993682"/>
    <x v="18"/>
    <s v="Mortgage"/>
    <x v="0"/>
    <s v="CO"/>
    <x v="0"/>
    <x v="309"/>
    <d v="2014-08-25T00:00:00"/>
    <x v="2"/>
    <x v="1"/>
    <n v="3"/>
    <x v="0"/>
    <x v="0"/>
    <s v="Colorado"/>
  </r>
  <r>
    <n v="755521"/>
    <x v="10"/>
    <s v="Bank account or service"/>
    <x v="15"/>
    <s v="FL"/>
    <x v="0"/>
    <x v="1134"/>
    <d v="2014-03-10T00:00:00"/>
    <x v="0"/>
    <x v="1"/>
    <n v="1"/>
    <x v="0"/>
    <x v="1"/>
    <s v="Florida"/>
  </r>
  <r>
    <n v="379314"/>
    <x v="360"/>
    <s v="Mortgage"/>
    <x v="5"/>
    <s v="NH"/>
    <x v="0"/>
    <x v="228"/>
    <d v="2013-04-11T00:00:00"/>
    <x v="1"/>
    <x v="3"/>
    <n v="2"/>
    <x v="0"/>
    <x v="0"/>
    <s v="New Hampshire"/>
  </r>
  <r>
    <n v="1638144"/>
    <x v="14"/>
    <s v="Consumer Loan"/>
    <x v="21"/>
    <s v="FL"/>
    <x v="0"/>
    <x v="202"/>
    <d v="2015-11-04T00:00:00"/>
    <x v="1"/>
    <x v="0"/>
    <n v="4"/>
    <x v="0"/>
    <x v="0"/>
    <s v="Florida"/>
  </r>
  <r>
    <n v="826929"/>
    <x v="29"/>
    <s v="Consumer Loan"/>
    <x v="19"/>
    <s v="TX"/>
    <x v="0"/>
    <x v="587"/>
    <d v="2014-04-26T00:00:00"/>
    <x v="0"/>
    <x v="1"/>
    <n v="2"/>
    <x v="0"/>
    <x v="1"/>
    <s v="Texas"/>
  </r>
  <r>
    <n v="956809"/>
    <x v="10"/>
    <s v="Mortgage"/>
    <x v="5"/>
    <s v="MD"/>
    <x v="0"/>
    <x v="856"/>
    <d v="2014-07-31T00:00:00"/>
    <x v="7"/>
    <x v="1"/>
    <n v="3"/>
    <x v="0"/>
    <x v="0"/>
    <s v="Maryland"/>
  </r>
  <r>
    <n v="1778257"/>
    <x v="243"/>
    <s v="Debt collection"/>
    <x v="1"/>
    <s v="TX"/>
    <x v="0"/>
    <x v="374"/>
    <d v="2016-02-08T00:00:00"/>
    <x v="0"/>
    <x v="2"/>
    <n v="1"/>
    <x v="0"/>
    <x v="1"/>
    <s v="Texas"/>
  </r>
  <r>
    <n v="564605"/>
    <x v="4"/>
    <s v="Credit reporting"/>
    <x v="3"/>
    <s v="WA"/>
    <x v="0"/>
    <x v="535"/>
    <d v="2013-10-21T00:00:00"/>
    <x v="0"/>
    <x v="3"/>
    <n v="4"/>
    <x v="0"/>
    <x v="0"/>
    <s v="Washington"/>
  </r>
  <r>
    <n v="527989"/>
    <x v="127"/>
    <s v="Bank account or service"/>
    <x v="9"/>
    <s v="NJ"/>
    <x v="0"/>
    <x v="312"/>
    <d v="2013-09-17T00:00:00"/>
    <x v="6"/>
    <x v="3"/>
    <n v="3"/>
    <x v="0"/>
    <x v="0"/>
    <s v="New Jersey"/>
  </r>
  <r>
    <n v="1883814"/>
    <x v="62"/>
    <s v="Credit card"/>
    <x v="34"/>
    <s v="OH"/>
    <x v="1"/>
    <x v="757"/>
    <d v="2016-05-05T00:00:00"/>
    <x v="13"/>
    <x v="2"/>
    <n v="2"/>
    <x v="0"/>
    <x v="0"/>
    <s v="Ohio"/>
  </r>
  <r>
    <n v="1893702"/>
    <x v="17"/>
    <s v="Credit reporting"/>
    <x v="44"/>
    <s v="NY"/>
    <x v="0"/>
    <x v="1363"/>
    <d v="2016-04-24T00:00:00"/>
    <x v="0"/>
    <x v="2"/>
    <n v="2"/>
    <x v="0"/>
    <x v="0"/>
    <s v="New Yor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AC0064-CF85-472B-AF7F-43420E4E029F}"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puted or not " colHeaderCaption="TIMELY RESPONSE">
  <location ref="F12:G15" firstHeaderRow="1" firstDataRow="1" firstDataCol="1"/>
  <pivotFields count="16">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64" showAll="0"/>
    <pivotField showAll="0"/>
    <pivotField numFmtId="1" showAll="0"/>
    <pivotField numFmtId="165" showAll="0"/>
    <pivotField showAll="0">
      <items count="3">
        <item x="1"/>
        <item x="0"/>
        <item t="default"/>
      </items>
    </pivotField>
    <pivotField axis="axisRow" dataField="1" showAll="0">
      <items count="3">
        <item x="0"/>
        <item x="1"/>
        <item t="default"/>
      </items>
    </pivotField>
    <pivotField showAll="0"/>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2"/>
  </rowFields>
  <rowItems count="3">
    <i>
      <x/>
    </i>
    <i>
      <x v="1"/>
    </i>
    <i t="grand">
      <x/>
    </i>
  </rowItems>
  <colItems count="1">
    <i/>
  </colItems>
  <dataFields count="1">
    <dataField name="Count of Consumer disputed" fld="12" subtotal="count" baseField="12" baseItem="0"/>
  </dataFields>
  <formats count="13">
    <format dxfId="38">
      <pivotArea outline="0" collapsedLevelsAreSubtotals="1" fieldPosition="0"/>
    </format>
    <format dxfId="37">
      <pivotArea outline="0" collapsedLevelsAreSubtotals="1" fieldPosition="0"/>
    </format>
    <format dxfId="36">
      <pivotArea dataOnly="0" labelOnly="1" outline="0" axis="axisValues" fieldPosition="0"/>
    </format>
    <format dxfId="35">
      <pivotArea dataOnly="0" labelOnly="1" outline="0" axis="axisValues" fieldPosition="0"/>
    </format>
    <format dxfId="34">
      <pivotArea field="1" type="button" dataOnly="0" labelOnly="1" outline="0"/>
    </format>
    <format dxfId="33">
      <pivotArea field="1" type="button" dataOnly="0" labelOnly="1" outline="0"/>
    </format>
    <format dxfId="32">
      <pivotArea type="all" dataOnly="0" outline="0" fieldPosition="0"/>
    </format>
    <format dxfId="31">
      <pivotArea outline="0" collapsedLevelsAreSubtotals="1" fieldPosition="0"/>
    </format>
    <format dxfId="30">
      <pivotArea field="1" type="button" dataOnly="0" labelOnly="1" outline="0"/>
    </format>
    <format dxfId="29">
      <pivotArea dataOnly="0" labelOnly="1" grandRow="1" outline="0" fieldPosition="0"/>
    </format>
    <format dxfId="28">
      <pivotArea dataOnly="0" labelOnly="1" outline="0" axis="axisValues" fieldPosition="0"/>
    </format>
    <format dxfId="27">
      <pivotArea field="11" type="button" dataOnly="0" labelOnly="1" outline="0"/>
    </format>
    <format dxfId="26">
      <pivotArea field="11"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64C20A-A025-4017-ACD8-EF8CF9576D8F}"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any Names" colHeaderCaption="TIMELY RESPONSE">
  <location ref="F4:I6" firstHeaderRow="1" firstDataRow="2" firstDataCol="1"/>
  <pivotFields count="16">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64" showAll="0"/>
    <pivotField showAll="0"/>
    <pivotField numFmtId="1" showAll="0"/>
    <pivotField numFmtId="165" showAll="0"/>
    <pivotField axis="axisCol" dataField="1" showAll="0">
      <items count="3">
        <item x="1"/>
        <item x="0"/>
        <item t="default"/>
      </items>
    </pivotField>
    <pivotField showAll="0"/>
    <pivotField showAll="0"/>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Items count="1">
    <i/>
  </rowItems>
  <colFields count="1">
    <field x="11"/>
  </colFields>
  <colItems count="3">
    <i>
      <x/>
    </i>
    <i>
      <x v="1"/>
    </i>
    <i t="grand">
      <x/>
    </i>
  </colItems>
  <dataFields count="1">
    <dataField name="Count of Timely response " fld="11" subtotal="count" baseField="11" baseItem="0"/>
  </dataFields>
  <formats count="13">
    <format dxfId="51">
      <pivotArea outline="0" collapsedLevelsAreSubtotals="1" fieldPosition="0"/>
    </format>
    <format dxfId="50">
      <pivotArea outline="0" collapsedLevelsAreSubtotals="1" fieldPosition="0"/>
    </format>
    <format dxfId="49">
      <pivotArea dataOnly="0" labelOnly="1" outline="0" axis="axisValues" fieldPosition="0"/>
    </format>
    <format dxfId="48">
      <pivotArea dataOnly="0" labelOnly="1" outline="0" axis="axisValues" fieldPosition="0"/>
    </format>
    <format dxfId="47">
      <pivotArea field="1" type="button" dataOnly="0" labelOnly="1" outline="0"/>
    </format>
    <format dxfId="46">
      <pivotArea field="1" type="button" dataOnly="0" labelOnly="1" outline="0"/>
    </format>
    <format dxfId="45">
      <pivotArea type="all" dataOnly="0" outline="0" fieldPosition="0"/>
    </format>
    <format dxfId="44">
      <pivotArea outline="0" collapsedLevelsAreSubtotals="1" fieldPosition="0"/>
    </format>
    <format dxfId="43">
      <pivotArea field="1" type="button" dataOnly="0" labelOnly="1" outline="0"/>
    </format>
    <format dxfId="42">
      <pivotArea dataOnly="0" labelOnly="1" grandRow="1" outline="0" fieldPosition="0"/>
    </format>
    <format dxfId="41">
      <pivotArea dataOnly="0" labelOnly="1" outline="0" axis="axisValues" fieldPosition="0"/>
    </format>
    <format dxfId="40">
      <pivotArea field="11" type="button" dataOnly="0" labelOnly="1" outline="0" axis="axisCol" fieldPosition="0"/>
    </format>
    <format dxfId="39">
      <pivotArea field="11"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19565F-DE1D-4E1F-919A-99C9F0910715}" name="Company-Wise "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any Names">
  <location ref="B4:D1055" firstHeaderRow="0" firstDataRow="1" firstDataCol="1"/>
  <pivotFields count="16">
    <pivotField showAll="0"/>
    <pivotField axis="axisRow" dataField="1" showAll="0"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5">
        <item x="0"/>
        <item x="1"/>
        <item x="2"/>
        <item x="3"/>
        <item x="4"/>
        <item x="5"/>
        <item x="6"/>
        <item x="7"/>
        <item x="8"/>
        <item x="9"/>
        <item x="10"/>
        <item x="11"/>
        <item x="12"/>
        <item x="13"/>
        <item t="default"/>
      </items>
    </pivotField>
    <pivotField numFmtId="164" showAll="0"/>
    <pivotField showAll="0"/>
    <pivotField numFmtId="1" showAll="0"/>
    <pivotField numFmtId="165" showAll="0"/>
    <pivotField showAll="0"/>
    <pivotField showAll="0"/>
    <pivotField showAll="0"/>
    <pivotField showAll="0">
      <items count="7">
        <item h="1" sd="0" x="0"/>
        <item sd="0" x="1"/>
        <item sd="0" x="2"/>
        <item sd="0" x="3"/>
        <item sd="0" x="4"/>
        <item h="1" sd="0" x="5"/>
        <item t="default"/>
      </items>
    </pivotField>
    <pivotField showAll="0">
      <items count="7">
        <item sd="0" x="0"/>
        <item sd="0" x="1"/>
        <item sd="0" x="2"/>
        <item sd="0" x="3"/>
        <item sd="0" x="4"/>
        <item sd="0" x="5"/>
        <item t="default"/>
      </items>
    </pivotField>
  </pivotFields>
  <rowFields count="1">
    <field x="1"/>
  </rowFields>
  <rowItems count="1051">
    <i>
      <x v="116"/>
    </i>
    <i>
      <x v="1023"/>
    </i>
    <i>
      <x v="520"/>
    </i>
    <i>
      <x v="195"/>
    </i>
    <i>
      <x v="333"/>
    </i>
    <i>
      <x v="164"/>
    </i>
    <i>
      <x v="342"/>
    </i>
    <i>
      <x v="687"/>
    </i>
    <i>
      <x v="656"/>
    </i>
    <i>
      <x v="969"/>
    </i>
    <i>
      <x v="957"/>
    </i>
    <i>
      <x v="649"/>
    </i>
    <i>
      <x v="918"/>
    </i>
    <i>
      <x v="298"/>
    </i>
    <i>
      <x v="67"/>
    </i>
    <i>
      <x v="739"/>
    </i>
    <i>
      <x v="328"/>
    </i>
    <i>
      <x v="922"/>
    </i>
    <i>
      <x v="297"/>
    </i>
    <i>
      <x v="914"/>
    </i>
    <i>
      <x v="740"/>
    </i>
    <i>
      <x v="485"/>
    </i>
    <i>
      <x v="119"/>
    </i>
    <i>
      <x v="364"/>
    </i>
    <i>
      <x v="30"/>
    </i>
    <i>
      <x v="43"/>
    </i>
    <i>
      <x v="196"/>
    </i>
    <i>
      <x v="123"/>
    </i>
    <i>
      <x v="995"/>
    </i>
    <i>
      <x v="716"/>
    </i>
    <i>
      <x v="798"/>
    </i>
    <i>
      <x v="832"/>
    </i>
    <i>
      <x v="855"/>
    </i>
    <i>
      <x v="847"/>
    </i>
    <i>
      <x v="657"/>
    </i>
    <i>
      <x v="528"/>
    </i>
    <i>
      <x v="570"/>
    </i>
    <i>
      <x v="831"/>
    </i>
    <i>
      <x v="776"/>
    </i>
    <i>
      <x v="343"/>
    </i>
    <i>
      <x v="958"/>
    </i>
    <i>
      <x v="335"/>
    </i>
    <i>
      <x v="809"/>
    </i>
    <i>
      <x v="330"/>
    </i>
    <i>
      <x v="124"/>
    </i>
    <i>
      <x v="287"/>
    </i>
    <i>
      <x v="881"/>
    </i>
    <i>
      <x v="947"/>
    </i>
    <i>
      <x v="931"/>
    </i>
    <i>
      <x v="921"/>
    </i>
    <i>
      <x v="301"/>
    </i>
    <i>
      <x v="829"/>
    </i>
    <i>
      <x v="727"/>
    </i>
    <i>
      <x v="435"/>
    </i>
    <i>
      <x v="562"/>
    </i>
    <i>
      <x v="413"/>
    </i>
    <i>
      <x v="222"/>
    </i>
    <i>
      <x v="132"/>
    </i>
    <i>
      <x v="22"/>
    </i>
    <i>
      <x v="157"/>
    </i>
    <i>
      <x v="619"/>
    </i>
    <i>
      <x v="42"/>
    </i>
    <i>
      <x v="954"/>
    </i>
    <i>
      <x v="490"/>
    </i>
    <i>
      <x v="18"/>
    </i>
    <i>
      <x v="172"/>
    </i>
    <i>
      <x v="692"/>
    </i>
    <i>
      <x v="122"/>
    </i>
    <i>
      <x v="125"/>
    </i>
    <i>
      <x v="822"/>
    </i>
    <i>
      <x v="169"/>
    </i>
    <i>
      <x v="33"/>
    </i>
    <i>
      <x v="721"/>
    </i>
    <i>
      <x v="327"/>
    </i>
    <i>
      <x v="60"/>
    </i>
    <i>
      <x v="857"/>
    </i>
    <i>
      <x v="661"/>
    </i>
    <i>
      <x v="362"/>
    </i>
    <i>
      <x v="205"/>
    </i>
    <i>
      <x v="929"/>
    </i>
    <i>
      <x v="882"/>
    </i>
    <i>
      <x v="491"/>
    </i>
    <i>
      <x v="392"/>
    </i>
    <i>
      <x v="641"/>
    </i>
    <i>
      <x v="254"/>
    </i>
    <i>
      <x v="723"/>
    </i>
    <i>
      <x v="313"/>
    </i>
    <i>
      <x v="488"/>
    </i>
    <i>
      <x v="402"/>
    </i>
    <i>
      <x v="244"/>
    </i>
    <i>
      <x v="993"/>
    </i>
    <i>
      <x v="332"/>
    </i>
    <i>
      <x v="407"/>
    </i>
    <i>
      <x v="133"/>
    </i>
    <i>
      <x v="118"/>
    </i>
    <i>
      <x v="174"/>
    </i>
    <i>
      <x v="1026"/>
    </i>
    <i>
      <x v="673"/>
    </i>
    <i>
      <x v="227"/>
    </i>
    <i>
      <x v="974"/>
    </i>
    <i>
      <x v="806"/>
    </i>
    <i>
      <x v="898"/>
    </i>
    <i>
      <x v="642"/>
    </i>
    <i>
      <x v="489"/>
    </i>
    <i>
      <x v="385"/>
    </i>
    <i>
      <x v="337"/>
    </i>
    <i>
      <x v="193"/>
    </i>
    <i>
      <x v="848"/>
    </i>
    <i>
      <x v="886"/>
    </i>
    <i>
      <x v="844"/>
    </i>
    <i>
      <x v="643"/>
    </i>
    <i>
      <x v="720"/>
    </i>
    <i>
      <x v="425"/>
    </i>
    <i>
      <x v="27"/>
    </i>
    <i>
      <x v="564"/>
    </i>
    <i>
      <x v="443"/>
    </i>
    <i>
      <x v="177"/>
    </i>
    <i>
      <x v="792"/>
    </i>
    <i>
      <x v="826"/>
    </i>
    <i>
      <x v="838"/>
    </i>
    <i>
      <x v="1031"/>
    </i>
    <i>
      <x v="732"/>
    </i>
    <i>
      <x v="663"/>
    </i>
    <i>
      <x v="305"/>
    </i>
    <i>
      <x v="419"/>
    </i>
    <i>
      <x v="1022"/>
    </i>
    <i>
      <x v="854"/>
    </i>
    <i>
      <x v="950"/>
    </i>
    <i>
      <x v="878"/>
    </i>
    <i>
      <x v="736"/>
    </i>
    <i>
      <x v="719"/>
    </i>
    <i>
      <x v="681"/>
    </i>
    <i>
      <x v="615"/>
    </i>
    <i>
      <x v="380"/>
    </i>
    <i>
      <x v="306"/>
    </i>
    <i>
      <x v="238"/>
    </i>
    <i>
      <x v="112"/>
    </i>
    <i>
      <x v="896"/>
    </i>
    <i>
      <x v="790"/>
    </i>
    <i>
      <x v="779"/>
    </i>
    <i>
      <x v="766"/>
    </i>
    <i>
      <x v="722"/>
    </i>
    <i>
      <x v="621"/>
    </i>
    <i>
      <x v="659"/>
    </i>
    <i>
      <x v="412"/>
    </i>
    <i>
      <x v="396"/>
    </i>
    <i>
      <x v="394"/>
    </i>
    <i>
      <x v="39"/>
    </i>
    <i>
      <x v="137"/>
    </i>
    <i>
      <x v="226"/>
    </i>
    <i>
      <x v="199"/>
    </i>
    <i>
      <x v="44"/>
    </i>
    <i>
      <x v="924"/>
    </i>
    <i>
      <x v="1048"/>
    </i>
    <i>
      <x v="616"/>
    </i>
    <i>
      <x v="652"/>
    </i>
    <i>
      <x v="658"/>
    </i>
    <i>
      <x v="322"/>
    </i>
    <i>
      <x v="372"/>
    </i>
    <i>
      <x v="352"/>
    </i>
    <i>
      <x v="90"/>
    </i>
    <i>
      <x v="80"/>
    </i>
    <i>
      <x v="248"/>
    </i>
    <i>
      <x v="126"/>
    </i>
    <i>
      <x v="134"/>
    </i>
    <i>
      <x v="130"/>
    </i>
    <i>
      <x v="872"/>
    </i>
    <i>
      <x v="891"/>
    </i>
    <i>
      <x v="895"/>
    </i>
    <i>
      <x v="1013"/>
    </i>
    <i>
      <x v="1035"/>
    </i>
    <i>
      <x v="622"/>
    </i>
    <i>
      <x v="669"/>
    </i>
    <i>
      <x v="484"/>
    </i>
    <i>
      <x v="463"/>
    </i>
    <i>
      <x v="458"/>
    </i>
    <i>
      <x v="398"/>
    </i>
    <i>
      <x v="74"/>
    </i>
    <i>
      <x v="232"/>
    </i>
    <i>
      <x v="151"/>
    </i>
    <i>
      <x v="10"/>
    </i>
    <i>
      <x v="66"/>
    </i>
    <i>
      <x v="106"/>
    </i>
    <i>
      <x v="1028"/>
    </i>
    <i>
      <x v="1003"/>
    </i>
    <i>
      <x v="802"/>
    </i>
    <i>
      <x v="1024"/>
    </i>
    <i>
      <x v="1032"/>
    </i>
    <i>
      <x v="965"/>
    </i>
    <i>
      <x v="698"/>
    </i>
    <i>
      <x v="744"/>
    </i>
    <i>
      <x v="549"/>
    </i>
    <i>
      <x v="742"/>
    </i>
    <i>
      <x v="685"/>
    </i>
    <i>
      <x v="754"/>
    </i>
    <i>
      <x v="788"/>
    </i>
    <i>
      <x v="786"/>
    </i>
    <i>
      <x v="367"/>
    </i>
    <i>
      <x v="503"/>
    </i>
    <i>
      <x v="369"/>
    </i>
    <i>
      <x v="383"/>
    </i>
    <i>
      <x v="341"/>
    </i>
    <i>
      <x v="514"/>
    </i>
    <i>
      <x v="464"/>
    </i>
    <i>
      <x v="405"/>
    </i>
    <i>
      <x v="502"/>
    </i>
    <i>
      <x v="264"/>
    </i>
    <i>
      <x v="349"/>
    </i>
    <i>
      <x v="409"/>
    </i>
    <i>
      <x v="429"/>
    </i>
    <i>
      <x v="259"/>
    </i>
    <i>
      <x v="92"/>
    </i>
    <i>
      <x v="223"/>
    </i>
    <i>
      <x v="83"/>
    </i>
    <i>
      <x v="240"/>
    </i>
    <i>
      <x v="188"/>
    </i>
    <i>
      <x v="204"/>
    </i>
    <i>
      <x v="261"/>
    </i>
    <i>
      <x v="849"/>
    </i>
    <i>
      <x v="930"/>
    </i>
    <i>
      <x v="1002"/>
    </i>
    <i>
      <x v="953"/>
    </i>
    <i>
      <x v="1014"/>
    </i>
    <i>
      <x v="893"/>
    </i>
    <i>
      <x v="920"/>
    </i>
    <i>
      <x v="702"/>
    </i>
    <i>
      <x v="553"/>
    </i>
    <i>
      <x v="705"/>
    </i>
    <i>
      <x v="599"/>
    </i>
    <i>
      <x v="730"/>
    </i>
    <i>
      <x v="743"/>
    </i>
    <i>
      <x v="389"/>
    </i>
    <i>
      <x v="456"/>
    </i>
    <i>
      <x v="400"/>
    </i>
    <i>
      <x v="415"/>
    </i>
    <i>
      <x v="460"/>
    </i>
    <i>
      <x v="440"/>
    </i>
    <i>
      <x v="360"/>
    </i>
    <i>
      <x v="448"/>
    </i>
    <i>
      <x v="401"/>
    </i>
    <i>
      <x v="453"/>
    </i>
    <i>
      <x v="311"/>
    </i>
    <i>
      <x v="127"/>
    </i>
    <i>
      <x v="233"/>
    </i>
    <i>
      <x v="135"/>
    </i>
    <i>
      <x v="73"/>
    </i>
    <i>
      <x v="113"/>
    </i>
    <i>
      <x v="12"/>
    </i>
    <i>
      <x/>
    </i>
    <i>
      <x v="89"/>
    </i>
    <i>
      <x v="166"/>
    </i>
    <i>
      <x v="97"/>
    </i>
    <i>
      <x v="255"/>
    </i>
    <i>
      <x v="51"/>
    </i>
    <i>
      <x v="258"/>
    </i>
    <i>
      <x v="1020"/>
    </i>
    <i>
      <x v="1049"/>
    </i>
    <i>
      <x v="818"/>
    </i>
    <i>
      <x v="797"/>
    </i>
    <i>
      <x v="1001"/>
    </i>
    <i>
      <x v="810"/>
    </i>
    <i>
      <x v="817"/>
    </i>
    <i>
      <x v="860"/>
    </i>
    <i>
      <x v="902"/>
    </i>
    <i>
      <x v="871"/>
    </i>
    <i>
      <x v="976"/>
    </i>
    <i>
      <x v="876"/>
    </i>
    <i>
      <x v="1010"/>
    </i>
    <i>
      <x v="814"/>
    </i>
    <i>
      <x v="846"/>
    </i>
    <i>
      <x v="890"/>
    </i>
    <i>
      <x v="912"/>
    </i>
    <i>
      <x v="713"/>
    </i>
    <i>
      <x v="558"/>
    </i>
    <i>
      <x v="598"/>
    </i>
    <i>
      <x v="574"/>
    </i>
    <i>
      <x v="606"/>
    </i>
    <i>
      <x v="629"/>
    </i>
    <i>
      <x v="784"/>
    </i>
    <i>
      <x v="783"/>
    </i>
    <i>
      <x v="417"/>
    </i>
    <i>
      <x v="515"/>
    </i>
    <i>
      <x v="431"/>
    </i>
    <i>
      <x v="450"/>
    </i>
    <i>
      <x v="466"/>
    </i>
    <i>
      <x v="5"/>
    </i>
    <i>
      <x v="81"/>
    </i>
    <i>
      <x v="245"/>
    </i>
    <i>
      <x v="117"/>
    </i>
    <i>
      <x v="178"/>
    </i>
    <i>
      <x v="24"/>
    </i>
    <i>
      <x v="36"/>
    </i>
    <i>
      <x v="156"/>
    </i>
    <i>
      <x v="163"/>
    </i>
    <i>
      <x v="68"/>
    </i>
    <i>
      <x v="843"/>
    </i>
    <i>
      <x v="862"/>
    </i>
    <i>
      <x v="1033"/>
    </i>
    <i>
      <x v="1036"/>
    </i>
    <i>
      <x v="887"/>
    </i>
    <i>
      <x v="877"/>
    </i>
    <i>
      <x v="1025"/>
    </i>
    <i>
      <x v="927"/>
    </i>
    <i>
      <x v="999"/>
    </i>
    <i>
      <x v="801"/>
    </i>
    <i>
      <x v="900"/>
    </i>
    <i>
      <x v="967"/>
    </i>
    <i>
      <x v="1021"/>
    </i>
    <i>
      <x v="813"/>
    </i>
    <i>
      <x v="804"/>
    </i>
    <i>
      <x v="980"/>
    </i>
    <i>
      <x v="903"/>
    </i>
    <i>
      <x v="986"/>
    </i>
    <i>
      <x v="911"/>
    </i>
    <i>
      <x v="988"/>
    </i>
    <i>
      <x v="941"/>
    </i>
    <i>
      <x v="761"/>
    </i>
    <i>
      <x v="733"/>
    </i>
    <i>
      <x v="576"/>
    </i>
    <i>
      <x v="682"/>
    </i>
    <i>
      <x v="747"/>
    </i>
    <i>
      <x v="782"/>
    </i>
    <i>
      <x v="772"/>
    </i>
    <i>
      <x v="700"/>
    </i>
    <i>
      <x v="593"/>
    </i>
    <i>
      <x v="701"/>
    </i>
    <i>
      <x v="630"/>
    </i>
    <i>
      <x v="585"/>
    </i>
    <i>
      <x v="750"/>
    </i>
    <i>
      <x v="605"/>
    </i>
    <i>
      <x v="771"/>
    </i>
    <i>
      <x v="592"/>
    </i>
    <i>
      <x v="633"/>
    </i>
    <i>
      <x v="569"/>
    </i>
    <i>
      <x v="534"/>
    </i>
    <i>
      <x v="568"/>
    </i>
    <i>
      <x v="573"/>
    </i>
    <i>
      <x v="454"/>
    </i>
    <i>
      <x v="472"/>
    </i>
    <i>
      <x v="279"/>
    </i>
    <i>
      <x v="410"/>
    </i>
    <i>
      <x v="285"/>
    </i>
    <i>
      <x v="289"/>
    </i>
    <i>
      <x v="505"/>
    </i>
    <i>
      <x v="329"/>
    </i>
    <i>
      <x v="471"/>
    </i>
    <i>
      <x v="519"/>
    </i>
    <i>
      <x v="477"/>
    </i>
    <i>
      <x v="465"/>
    </i>
    <i>
      <x v="500"/>
    </i>
    <i>
      <x v="441"/>
    </i>
    <i>
      <x v="437"/>
    </i>
    <i>
      <x v="467"/>
    </i>
    <i>
      <x v="302"/>
    </i>
    <i>
      <x v="468"/>
    </i>
    <i>
      <x v="469"/>
    </i>
    <i>
      <x v="374"/>
    </i>
    <i>
      <x v="288"/>
    </i>
    <i>
      <x v="214"/>
    </i>
    <i>
      <x v="115"/>
    </i>
    <i>
      <x v="234"/>
    </i>
    <i>
      <x v="262"/>
    </i>
    <i>
      <x v="54"/>
    </i>
    <i>
      <x v="149"/>
    </i>
    <i>
      <x v="6"/>
    </i>
    <i>
      <x v="150"/>
    </i>
    <i>
      <x v="198"/>
    </i>
    <i>
      <x v="46"/>
    </i>
    <i>
      <x v="201"/>
    </i>
    <i>
      <x v="158"/>
    </i>
    <i>
      <x v="207"/>
    </i>
    <i>
      <x v="160"/>
    </i>
    <i>
      <x v="225"/>
    </i>
    <i>
      <x v="107"/>
    </i>
    <i>
      <x v="65"/>
    </i>
    <i>
      <x v="110"/>
    </i>
    <i>
      <x v="246"/>
    </i>
    <i>
      <x v="48"/>
    </i>
    <i>
      <x v="191"/>
    </i>
    <i>
      <x v="1027"/>
    </i>
    <i>
      <x v="1016"/>
    </i>
    <i>
      <x v="1000"/>
    </i>
    <i>
      <x v="946"/>
    </i>
    <i>
      <x v="794"/>
    </i>
    <i>
      <x v="828"/>
    </i>
    <i>
      <x v="807"/>
    </i>
    <i>
      <x v="948"/>
    </i>
    <i>
      <x v="852"/>
    </i>
    <i>
      <x v="951"/>
    </i>
    <i>
      <x v="1018"/>
    </i>
    <i>
      <x v="894"/>
    </i>
    <i>
      <x v="866"/>
    </i>
    <i>
      <x v="959"/>
    </i>
    <i>
      <x v="1029"/>
    </i>
    <i>
      <x v="960"/>
    </i>
    <i>
      <x v="1040"/>
    </i>
    <i>
      <x v="962"/>
    </i>
    <i>
      <x v="874"/>
    </i>
    <i>
      <x v="834"/>
    </i>
    <i>
      <x v="1012"/>
    </i>
    <i>
      <x v="812"/>
    </i>
    <i>
      <x v="1017"/>
    </i>
    <i>
      <x v="972"/>
    </i>
    <i>
      <x v="816"/>
    </i>
    <i>
      <x v="975"/>
    </i>
    <i>
      <x v="824"/>
    </i>
    <i>
      <x v="879"/>
    </i>
    <i>
      <x v="825"/>
    </i>
    <i>
      <x v="901"/>
    </i>
    <i>
      <x v="799"/>
    </i>
    <i>
      <x v="856"/>
    </i>
    <i>
      <x v="933"/>
    </i>
    <i>
      <x v="987"/>
    </i>
    <i>
      <x v="1041"/>
    </i>
    <i>
      <x v="811"/>
    </i>
    <i>
      <x v="1046"/>
    </i>
    <i>
      <x v="907"/>
    </i>
    <i>
      <x v="944"/>
    </i>
    <i>
      <x v="851"/>
    </i>
    <i>
      <x v="731"/>
    </i>
    <i>
      <x v="703"/>
    </i>
    <i>
      <x v="758"/>
    </i>
    <i>
      <x v="610"/>
    </i>
    <i>
      <x v="595"/>
    </i>
    <i>
      <x v="612"/>
    </i>
    <i>
      <x v="746"/>
    </i>
    <i>
      <x v="617"/>
    </i>
    <i>
      <x v="582"/>
    </i>
    <i>
      <x v="618"/>
    </i>
    <i>
      <x v="709"/>
    </i>
    <i>
      <x v="623"/>
    </i>
    <i>
      <x v="728"/>
    </i>
    <i>
      <x v="626"/>
    </i>
    <i>
      <x v="531"/>
    </i>
    <i>
      <x v="635"/>
    </i>
    <i>
      <x v="753"/>
    </i>
    <i>
      <x v="637"/>
    </i>
    <i>
      <x v="769"/>
    </i>
    <i>
      <x v="541"/>
    </i>
    <i>
      <x v="699"/>
    </i>
    <i>
      <x v="644"/>
    </i>
    <i>
      <x v="704"/>
    </i>
    <i>
      <x v="535"/>
    </i>
    <i>
      <x v="594"/>
    </i>
    <i>
      <x v="662"/>
    </i>
    <i>
      <x v="724"/>
    </i>
    <i>
      <x v="664"/>
    </i>
    <i>
      <x v="729"/>
    </i>
    <i>
      <x v="670"/>
    </i>
    <i>
      <x v="734"/>
    </i>
    <i>
      <x v="587"/>
    </i>
    <i>
      <x v="571"/>
    </i>
    <i>
      <x v="588"/>
    </i>
    <i>
      <x v="601"/>
    </i>
    <i>
      <x v="683"/>
    </i>
    <i>
      <x v="756"/>
    </i>
    <i>
      <x v="567"/>
    </i>
    <i>
      <x v="763"/>
    </i>
    <i>
      <x v="688"/>
    </i>
    <i>
      <x v="781"/>
    </i>
    <i>
      <x v="696"/>
    </i>
    <i>
      <x v="589"/>
    </i>
    <i>
      <x v="695"/>
    </i>
    <i>
      <x v="455"/>
    </i>
    <i>
      <x v="516"/>
    </i>
    <i>
      <x v="486"/>
    </i>
    <i>
      <x v="358"/>
    </i>
    <i>
      <x v="273"/>
    </i>
    <i>
      <x v="361"/>
    </i>
    <i>
      <x v="347"/>
    </i>
    <i>
      <x v="280"/>
    </i>
    <i>
      <x v="353"/>
    </i>
    <i>
      <x v="370"/>
    </i>
    <i>
      <x v="433"/>
    </i>
    <i>
      <x v="371"/>
    </i>
    <i>
      <x v="444"/>
    </i>
    <i>
      <x v="373"/>
    </i>
    <i>
      <x v="269"/>
    </i>
    <i>
      <x v="270"/>
    </i>
    <i>
      <x v="475"/>
    </i>
    <i>
      <x v="375"/>
    </i>
    <i>
      <x v="492"/>
    </i>
    <i>
      <x v="376"/>
    </i>
    <i>
      <x v="513"/>
    </i>
    <i>
      <x v="314"/>
    </i>
    <i>
      <x v="524"/>
    </i>
    <i>
      <x v="386"/>
    </i>
    <i>
      <x v="292"/>
    </i>
    <i>
      <x v="388"/>
    </i>
    <i>
      <x v="442"/>
    </i>
    <i>
      <x v="263"/>
    </i>
    <i>
      <x v="447"/>
    </i>
    <i>
      <x v="395"/>
    </i>
    <i>
      <x v="336"/>
    </i>
    <i>
      <x v="397"/>
    </i>
    <i>
      <x v="344"/>
    </i>
    <i>
      <x v="317"/>
    </i>
    <i>
      <x v="474"/>
    </i>
    <i>
      <x v="403"/>
    </i>
    <i>
      <x v="294"/>
    </i>
    <i>
      <x v="404"/>
    </i>
    <i>
      <x v="266"/>
    </i>
    <i>
      <x v="323"/>
    </i>
    <i>
      <x v="498"/>
    </i>
    <i>
      <x v="300"/>
    </i>
    <i>
      <x v="507"/>
    </i>
    <i>
      <x v="325"/>
    </i>
    <i>
      <x v="354"/>
    </i>
    <i>
      <x v="326"/>
    </i>
    <i>
      <x v="517"/>
    </i>
    <i>
      <x v="423"/>
    </i>
    <i>
      <x v="525"/>
    </i>
    <i>
      <x v="432"/>
    </i>
    <i>
      <x v="331"/>
    </i>
    <i>
      <x v="237"/>
    </i>
    <i>
      <x v="55"/>
    </i>
    <i>
      <x v="213"/>
    </i>
    <i>
      <x v="170"/>
    </i>
    <i>
      <x v="256"/>
    </i>
    <i>
      <x v="171"/>
    </i>
    <i>
      <x v="8"/>
    </i>
    <i>
      <x v="93"/>
    </i>
    <i>
      <x v="216"/>
    </i>
    <i>
      <x v="111"/>
    </i>
    <i>
      <x v="25"/>
    </i>
    <i>
      <x v="179"/>
    </i>
    <i>
      <x v="235"/>
    </i>
    <i>
      <x v="182"/>
    </i>
    <i>
      <x v="98"/>
    </i>
    <i>
      <x v="185"/>
    </i>
    <i>
      <x v="252"/>
    </i>
    <i>
      <x v="17"/>
    </i>
    <i>
      <x v="99"/>
    </i>
    <i>
      <x v="145"/>
    </i>
    <i>
      <x v="217"/>
    </i>
    <i>
      <x v="128"/>
    </i>
    <i>
      <x v="59"/>
    </i>
    <i>
      <x v="76"/>
    </i>
    <i>
      <x v="40"/>
    </i>
    <i>
      <x v="200"/>
    </i>
    <i>
      <x v="62"/>
    </i>
    <i>
      <x v="52"/>
    </i>
    <i>
      <x v="236"/>
    </i>
    <i>
      <x v="260"/>
    </i>
    <i>
      <x v="242"/>
    </i>
    <i>
      <x v="206"/>
    </i>
    <i>
      <x v="138"/>
    </i>
    <i>
      <x v="78"/>
    </i>
    <i>
      <x v="251"/>
    </i>
    <i>
      <x v="210"/>
    </i>
    <i>
      <x v="168"/>
    </i>
    <i>
      <x v="212"/>
    </i>
    <i>
      <x v="173"/>
    </i>
    <i>
      <x v="162"/>
    </i>
    <i>
      <x v="159"/>
    </i>
    <i>
      <x v="992"/>
    </i>
    <i>
      <x v="858"/>
    </i>
    <i>
      <x v="1008"/>
    </i>
    <i>
      <x v="815"/>
    </i>
    <i>
      <x v="926"/>
    </i>
    <i>
      <x v="827"/>
    </i>
    <i>
      <x v="908"/>
    </i>
    <i>
      <x v="932"/>
    </i>
    <i>
      <x v="880"/>
    </i>
    <i>
      <x v="868"/>
    </i>
    <i>
      <x v="796"/>
    </i>
    <i>
      <x v="934"/>
    </i>
    <i>
      <x v="885"/>
    </i>
    <i>
      <x v="935"/>
    </i>
    <i>
      <x v="996"/>
    </i>
    <i>
      <x v="936"/>
    </i>
    <i>
      <x v="1004"/>
    </i>
    <i>
      <x v="937"/>
    </i>
    <i>
      <x v="865"/>
    </i>
    <i>
      <x v="938"/>
    </i>
    <i>
      <x v="915"/>
    </i>
    <i>
      <x v="939"/>
    </i>
    <i>
      <x v="867"/>
    </i>
    <i>
      <x v="940"/>
    </i>
    <i>
      <x v="925"/>
    </i>
    <i>
      <x v="888"/>
    </i>
    <i>
      <x v="1044"/>
    </i>
    <i>
      <x v="942"/>
    </i>
    <i>
      <x v="990"/>
    </i>
    <i>
      <x v="943"/>
    </i>
    <i>
      <x v="994"/>
    </i>
    <i>
      <x v="889"/>
    </i>
    <i>
      <x v="998"/>
    </i>
    <i>
      <x v="945"/>
    </i>
    <i>
      <x v="803"/>
    </i>
    <i>
      <x v="869"/>
    </i>
    <i>
      <x v="1006"/>
    </i>
    <i>
      <x v="870"/>
    </i>
    <i>
      <x v="910"/>
    </i>
    <i>
      <x v="892"/>
    </i>
    <i>
      <x v="841"/>
    </i>
    <i>
      <x v="850"/>
    </i>
    <i>
      <x v="821"/>
    </i>
    <i>
      <x v="800"/>
    </i>
    <i>
      <x v="842"/>
    </i>
    <i>
      <x v="859"/>
    </i>
    <i>
      <x v="845"/>
    </i>
    <i>
      <x v="952"/>
    </i>
    <i>
      <x v="1030"/>
    </i>
    <i>
      <x v="830"/>
    </i>
    <i>
      <x v="1034"/>
    </i>
    <i>
      <x v="808"/>
    </i>
    <i>
      <x v="1038"/>
    </i>
    <i>
      <x v="955"/>
    </i>
    <i>
      <x v="1042"/>
    </i>
    <i>
      <x v="956"/>
    </i>
    <i>
      <x v="928"/>
    </i>
    <i>
      <x v="795"/>
    </i>
    <i>
      <x v="989"/>
    </i>
    <i>
      <x v="833"/>
    </i>
    <i>
      <x v="991"/>
    </i>
    <i>
      <x v="873"/>
    </i>
    <i>
      <x v="836"/>
    </i>
    <i>
      <x v="819"/>
    </i>
    <i>
      <x v="837"/>
    </i>
    <i>
      <x v="961"/>
    </i>
    <i>
      <x v="997"/>
    </i>
    <i>
      <x v="897"/>
    </i>
    <i>
      <x v="864"/>
    </i>
    <i>
      <x v="963"/>
    </i>
    <i>
      <x v="909"/>
    </i>
    <i>
      <x v="964"/>
    </i>
    <i>
      <x v="839"/>
    </i>
    <i>
      <x v="820"/>
    </i>
    <i>
      <x v="1005"/>
    </i>
    <i>
      <x v="966"/>
    </i>
    <i>
      <x v="1007"/>
    </i>
    <i>
      <x v="899"/>
    </i>
    <i>
      <x v="1009"/>
    </i>
    <i>
      <x v="968"/>
    </i>
    <i>
      <x v="1011"/>
    </i>
    <i>
      <x v="791"/>
    </i>
    <i>
      <x v="840"/>
    </i>
    <i>
      <x v="970"/>
    </i>
    <i>
      <x v="1015"/>
    </i>
    <i>
      <x v="971"/>
    </i>
    <i>
      <x v="913"/>
    </i>
    <i>
      <x v="861"/>
    </i>
    <i>
      <x v="1019"/>
    </i>
    <i>
      <x v="973"/>
    </i>
    <i>
      <x v="916"/>
    </i>
    <i>
      <x v="835"/>
    </i>
    <i>
      <x v="917"/>
    </i>
    <i>
      <x v="875"/>
    </i>
    <i>
      <x v="789"/>
    </i>
    <i>
      <x v="853"/>
    </i>
    <i>
      <x v="793"/>
    </i>
    <i>
      <x v="977"/>
    </i>
    <i>
      <x v="823"/>
    </i>
    <i>
      <x v="978"/>
    </i>
    <i>
      <x v="805"/>
    </i>
    <i>
      <x v="979"/>
    </i>
    <i>
      <x v="923"/>
    </i>
    <i>
      <x v="863"/>
    </i>
    <i>
      <x v="883"/>
    </i>
    <i>
      <x v="981"/>
    </i>
    <i>
      <x v="1037"/>
    </i>
    <i>
      <x v="982"/>
    </i>
    <i>
      <x v="1039"/>
    </i>
    <i>
      <x v="983"/>
    </i>
    <i>
      <x v="884"/>
    </i>
    <i>
      <x v="984"/>
    </i>
    <i>
      <x v="1043"/>
    </i>
    <i>
      <x v="985"/>
    </i>
    <i>
      <x v="1045"/>
    </i>
    <i>
      <x v="904"/>
    </i>
    <i>
      <x v="1047"/>
    </i>
    <i>
      <x v="905"/>
    </i>
    <i>
      <x v="906"/>
    </i>
    <i>
      <x v="949"/>
    </i>
    <i>
      <x v="919"/>
    </i>
    <i>
      <x v="559"/>
    </i>
    <i>
      <x v="600"/>
    </i>
    <i>
      <x v="639"/>
    </i>
    <i>
      <x v="653"/>
    </i>
    <i>
      <x v="648"/>
    </i>
    <i>
      <x v="654"/>
    </i>
    <i>
      <x v="596"/>
    </i>
    <i>
      <x v="655"/>
    </i>
    <i>
      <x v="540"/>
    </i>
    <i>
      <x v="543"/>
    </i>
    <i>
      <x v="755"/>
    </i>
    <i>
      <x v="526"/>
    </i>
    <i>
      <x v="603"/>
    </i>
    <i>
      <x v="538"/>
    </i>
    <i>
      <x v="537"/>
    </i>
    <i>
      <x v="787"/>
    </i>
    <i>
      <x v="554"/>
    </i>
    <i>
      <x v="565"/>
    </i>
    <i>
      <x v="735"/>
    </i>
    <i>
      <x v="544"/>
    </i>
    <i>
      <x v="580"/>
    </i>
    <i>
      <x v="620"/>
    </i>
    <i>
      <x v="751"/>
    </i>
    <i>
      <x v="545"/>
    </i>
    <i>
      <x v="759"/>
    </i>
    <i>
      <x v="539"/>
    </i>
    <i>
      <x v="767"/>
    </i>
    <i>
      <x v="665"/>
    </i>
    <i>
      <x v="775"/>
    </i>
    <i>
      <x v="666"/>
    </i>
    <i>
      <x v="607"/>
    </i>
    <i>
      <x v="667"/>
    </i>
    <i>
      <x v="551"/>
    </i>
    <i>
      <x v="668"/>
    </i>
    <i>
      <x v="725"/>
    </i>
    <i>
      <x v="566"/>
    </i>
    <i>
      <x v="638"/>
    </i>
    <i>
      <x v="583"/>
    </i>
    <i>
      <x v="579"/>
    </i>
    <i>
      <x v="671"/>
    </i>
    <i>
      <x v="737"/>
    </i>
    <i>
      <x v="785"/>
    </i>
    <i>
      <x v="741"/>
    </i>
    <i>
      <x v="560"/>
    </i>
    <i>
      <x v="745"/>
    </i>
    <i>
      <x v="674"/>
    </i>
    <i>
      <x v="749"/>
    </i>
    <i>
      <x v="675"/>
    </i>
    <i>
      <x v="645"/>
    </i>
    <i>
      <x v="676"/>
    </i>
    <i>
      <x v="757"/>
    </i>
    <i>
      <x v="677"/>
    </i>
    <i>
      <x v="602"/>
    </i>
    <i>
      <x v="613"/>
    </i>
    <i>
      <x v="765"/>
    </i>
    <i>
      <x v="679"/>
    </i>
    <i>
      <x v="527"/>
    </i>
    <i>
      <x v="680"/>
    </i>
    <i>
      <x v="773"/>
    </i>
    <i>
      <x v="547"/>
    </i>
    <i>
      <x v="777"/>
    </i>
    <i>
      <x v="624"/>
    </i>
    <i>
      <x v="650"/>
    </i>
    <i>
      <x v="625"/>
    </i>
    <i>
      <x v="718"/>
    </i>
    <i>
      <x v="684"/>
    </i>
    <i>
      <x v="550"/>
    </i>
    <i>
      <x v="614"/>
    </i>
    <i>
      <x v="552"/>
    </i>
    <i>
      <x v="686"/>
    </i>
    <i>
      <x v="636"/>
    </i>
    <i>
      <x v="529"/>
    </i>
    <i>
      <x v="726"/>
    </i>
    <i>
      <x v="627"/>
    </i>
    <i>
      <x v="561"/>
    </i>
    <i>
      <x v="689"/>
    </i>
    <i>
      <x v="597"/>
    </i>
    <i>
      <x v="690"/>
    </i>
    <i>
      <x v="555"/>
    </i>
    <i>
      <x v="691"/>
    </i>
    <i>
      <x v="640"/>
    </i>
    <i>
      <x v="548"/>
    </i>
    <i>
      <x v="556"/>
    </i>
    <i>
      <x v="693"/>
    </i>
    <i>
      <x v="738"/>
    </i>
    <i>
      <x v="694"/>
    </i>
    <i>
      <x v="532"/>
    </i>
    <i>
      <x v="608"/>
    </i>
    <i>
      <x v="536"/>
    </i>
    <i>
      <x v="628"/>
    </i>
    <i>
      <x v="611"/>
    </i>
    <i>
      <x v="697"/>
    </i>
    <i>
      <x v="542"/>
    </i>
    <i>
      <x v="584"/>
    </i>
    <i>
      <x v="748"/>
    </i>
    <i>
      <x v="575"/>
    </i>
    <i>
      <x v="609"/>
    </i>
    <i>
      <x v="590"/>
    </i>
    <i>
      <x v="752"/>
    </i>
    <i>
      <x v="591"/>
    </i>
    <i>
      <x v="572"/>
    </i>
    <i>
      <x v="577"/>
    </i>
    <i>
      <x v="646"/>
    </i>
    <i>
      <x v="631"/>
    </i>
    <i>
      <x v="647"/>
    </i>
    <i>
      <x v="632"/>
    </i>
    <i>
      <x v="760"/>
    </i>
    <i>
      <x v="578"/>
    </i>
    <i>
      <x v="762"/>
    </i>
    <i>
      <x v="706"/>
    </i>
    <i>
      <x v="764"/>
    </i>
    <i>
      <x v="707"/>
    </i>
    <i>
      <x v="557"/>
    </i>
    <i>
      <x v="708"/>
    </i>
    <i>
      <x v="768"/>
    </i>
    <i>
      <x v="586"/>
    </i>
    <i>
      <x v="770"/>
    </i>
    <i>
      <x v="710"/>
    </i>
    <i>
      <x v="604"/>
    </i>
    <i>
      <x v="711"/>
    </i>
    <i>
      <x v="774"/>
    </i>
    <i>
      <x v="712"/>
    </i>
    <i>
      <x v="581"/>
    </i>
    <i>
      <x v="634"/>
    </i>
    <i>
      <x v="778"/>
    </i>
    <i>
      <x v="714"/>
    </i>
    <i>
      <x v="780"/>
    </i>
    <i>
      <x v="715"/>
    </i>
    <i>
      <x v="651"/>
    </i>
    <i>
      <x v="530"/>
    </i>
    <i>
      <x v="563"/>
    </i>
    <i>
      <x v="717"/>
    </i>
    <i>
      <x v="678"/>
    </i>
    <i>
      <x v="672"/>
    </i>
    <i>
      <x v="546"/>
    </i>
    <i>
      <x v="533"/>
    </i>
    <i>
      <x v="660"/>
    </i>
    <i>
      <x v="346"/>
    </i>
    <i>
      <x v="308"/>
    </i>
    <i>
      <x v="487"/>
    </i>
    <i>
      <x v="303"/>
    </i>
    <i>
      <x v="356"/>
    </i>
    <i>
      <x v="366"/>
    </i>
    <i>
      <x v="479"/>
    </i>
    <i>
      <x v="411"/>
    </i>
    <i>
      <x v="495"/>
    </i>
    <i>
      <x v="377"/>
    </i>
    <i>
      <x v="511"/>
    </i>
    <i>
      <x v="324"/>
    </i>
    <i>
      <x v="390"/>
    </i>
    <i>
      <x v="414"/>
    </i>
    <i>
      <x v="359"/>
    </i>
    <i>
      <x v="378"/>
    </i>
    <i>
      <x v="483"/>
    </i>
    <i>
      <x v="416"/>
    </i>
    <i>
      <x v="312"/>
    </i>
    <i>
      <x v="379"/>
    </i>
    <i>
      <x v="499"/>
    </i>
    <i>
      <x v="418"/>
    </i>
    <i>
      <x v="319"/>
    </i>
    <i>
      <x v="290"/>
    </i>
    <i>
      <x v="355"/>
    </i>
    <i>
      <x v="420"/>
    </i>
    <i>
      <x v="523"/>
    </i>
    <i>
      <x v="421"/>
    </i>
    <i>
      <x v="345"/>
    </i>
    <i>
      <x v="422"/>
    </i>
    <i>
      <x v="473"/>
    </i>
    <i>
      <x v="282"/>
    </i>
    <i>
      <x v="348"/>
    </i>
    <i>
      <x v="424"/>
    </i>
    <i>
      <x v="481"/>
    </i>
    <i>
      <x v="291"/>
    </i>
    <i>
      <x v="309"/>
    </i>
    <i>
      <x v="426"/>
    </i>
    <i>
      <x v="296"/>
    </i>
    <i>
      <x v="427"/>
    </i>
    <i>
      <x v="493"/>
    </i>
    <i>
      <x v="428"/>
    </i>
    <i>
      <x v="497"/>
    </i>
    <i>
      <x v="271"/>
    </i>
    <i>
      <x v="501"/>
    </i>
    <i>
      <x v="430"/>
    </i>
    <i>
      <x v="318"/>
    </i>
    <i>
      <x v="272"/>
    </i>
    <i>
      <x v="509"/>
    </i>
    <i>
      <x v="381"/>
    </i>
    <i>
      <x v="286"/>
    </i>
    <i>
      <x v="382"/>
    </i>
    <i>
      <x v="320"/>
    </i>
    <i>
      <x v="434"/>
    </i>
    <i>
      <x v="521"/>
    </i>
    <i>
      <x v="310"/>
    </i>
    <i>
      <x v="321"/>
    </i>
    <i>
      <x v="436"/>
    </i>
    <i>
      <x v="391"/>
    </i>
    <i>
      <x v="304"/>
    </i>
    <i>
      <x v="470"/>
    </i>
    <i>
      <x v="438"/>
    </i>
    <i>
      <x v="284"/>
    </i>
    <i>
      <x v="439"/>
    </i>
    <i>
      <x v="393"/>
    </i>
    <i>
      <x v="384"/>
    </i>
    <i>
      <x v="476"/>
    </i>
    <i>
      <x v="357"/>
    </i>
    <i>
      <x v="478"/>
    </i>
    <i>
      <x v="283"/>
    </i>
    <i>
      <x v="480"/>
    </i>
    <i>
      <x v="293"/>
    </i>
    <i>
      <x v="482"/>
    </i>
    <i>
      <x v="368"/>
    </i>
    <i>
      <x v="307"/>
    </i>
    <i>
      <x v="445"/>
    </i>
    <i>
      <x v="316"/>
    </i>
    <i>
      <x v="446"/>
    </i>
    <i>
      <x v="295"/>
    </i>
    <i>
      <x v="387"/>
    </i>
    <i>
      <x v="265"/>
    </i>
    <i>
      <x v="274"/>
    </i>
    <i>
      <x v="363"/>
    </i>
    <i>
      <x v="449"/>
    </i>
    <i>
      <x v="494"/>
    </i>
    <i>
      <x v="275"/>
    </i>
    <i>
      <x v="496"/>
    </i>
    <i>
      <x v="451"/>
    </i>
    <i>
      <x v="399"/>
    </i>
    <i>
      <x v="452"/>
    </i>
    <i>
      <x v="350"/>
    </i>
    <i>
      <x v="334"/>
    </i>
    <i>
      <x v="351"/>
    </i>
    <i>
      <x v="276"/>
    </i>
    <i>
      <x v="504"/>
    </i>
    <i>
      <x v="267"/>
    </i>
    <i>
      <x v="506"/>
    </i>
    <i>
      <x v="315"/>
    </i>
    <i>
      <x v="508"/>
    </i>
    <i>
      <x v="457"/>
    </i>
    <i>
      <x v="510"/>
    </i>
    <i>
      <x v="277"/>
    </i>
    <i>
      <x v="512"/>
    </i>
    <i>
      <x v="459"/>
    </i>
    <i>
      <x v="281"/>
    </i>
    <i>
      <x v="338"/>
    </i>
    <i>
      <x v="365"/>
    </i>
    <i>
      <x v="461"/>
    </i>
    <i>
      <x v="518"/>
    </i>
    <i>
      <x v="462"/>
    </i>
    <i>
      <x v="299"/>
    </i>
    <i>
      <x v="339"/>
    </i>
    <i>
      <x v="522"/>
    </i>
    <i>
      <x v="340"/>
    </i>
    <i>
      <x v="406"/>
    </i>
    <i>
      <x v="268"/>
    </i>
    <i>
      <x v="408"/>
    </i>
    <i>
      <x v="278"/>
    </i>
    <i>
      <x v="82"/>
    </i>
    <i>
      <x v="239"/>
    </i>
    <i>
      <x v="2"/>
    </i>
    <i>
      <x v="91"/>
    </i>
    <i>
      <x v="141"/>
    </i>
    <i>
      <x v="146"/>
    </i>
    <i>
      <x v="215"/>
    </i>
    <i>
      <x v="147"/>
    </i>
    <i>
      <x v="231"/>
    </i>
    <i>
      <x v="148"/>
    </i>
    <i>
      <x v="247"/>
    </i>
    <i>
      <x v="50"/>
    </i>
    <i>
      <x v="203"/>
    </i>
    <i>
      <x v="71"/>
    </i>
    <i>
      <x v="211"/>
    </i>
    <i>
      <x v="94"/>
    </i>
    <i>
      <x v="219"/>
    </i>
    <i>
      <x v="95"/>
    </i>
    <i>
      <x v="129"/>
    </i>
    <i>
      <x v="45"/>
    </i>
    <i>
      <x v="23"/>
    </i>
    <i>
      <x v="154"/>
    </i>
    <i>
      <x v="243"/>
    </i>
    <i>
      <x v="155"/>
    </i>
    <i>
      <x v="139"/>
    </i>
    <i>
      <x v="96"/>
    </i>
    <i>
      <x v="58"/>
    </i>
    <i>
      <x v="3"/>
    </i>
    <i>
      <x v="37"/>
    </i>
    <i>
      <x v="72"/>
    </i>
    <i>
      <x v="209"/>
    </i>
    <i>
      <x v="64"/>
    </i>
    <i>
      <x v="1"/>
    </i>
    <i>
      <x v="61"/>
    </i>
    <i>
      <x v="21"/>
    </i>
    <i>
      <x v="161"/>
    </i>
    <i>
      <x v="221"/>
    </i>
    <i>
      <x v="100"/>
    </i>
    <i>
      <x v="49"/>
    </i>
    <i>
      <x v="101"/>
    </i>
    <i>
      <x v="229"/>
    </i>
    <i>
      <x v="28"/>
    </i>
    <i>
      <x v="85"/>
    </i>
    <i>
      <x v="165"/>
    </i>
    <i>
      <x v="88"/>
    </i>
    <i>
      <x v="102"/>
    </i>
    <i>
      <x v="241"/>
    </i>
    <i>
      <x v="167"/>
    </i>
    <i>
      <x v="136"/>
    </i>
    <i>
      <x v="103"/>
    </i>
    <i>
      <x v="249"/>
    </i>
    <i>
      <x v="29"/>
    </i>
    <i>
      <x v="253"/>
    </i>
    <i>
      <x v="104"/>
    </i>
    <i>
      <x v="257"/>
    </i>
    <i>
      <x v="105"/>
    </i>
    <i>
      <x v="202"/>
    </i>
    <i>
      <x v="4"/>
    </i>
    <i>
      <x v="69"/>
    </i>
    <i>
      <x v="75"/>
    </i>
    <i>
      <x v="16"/>
    </i>
    <i>
      <x v="31"/>
    </i>
    <i>
      <x v="208"/>
    </i>
    <i>
      <x v="175"/>
    </i>
    <i>
      <x v="120"/>
    </i>
    <i>
      <x v="176"/>
    </i>
    <i>
      <x v="121"/>
    </i>
    <i>
      <x v="32"/>
    </i>
    <i>
      <x v="19"/>
    </i>
    <i>
      <x v="47"/>
    </i>
    <i>
      <x v="20"/>
    </i>
    <i>
      <x v="108"/>
    </i>
    <i>
      <x v="218"/>
    </i>
    <i>
      <x v="180"/>
    </i>
    <i>
      <x v="220"/>
    </i>
    <i>
      <x v="181"/>
    </i>
    <i>
      <x v="38"/>
    </i>
    <i>
      <x v="109"/>
    </i>
    <i>
      <x v="224"/>
    </i>
    <i>
      <x v="183"/>
    </i>
    <i>
      <x v="84"/>
    </i>
    <i>
      <x v="184"/>
    </i>
    <i>
      <x v="228"/>
    </i>
    <i>
      <x v="77"/>
    </i>
    <i>
      <x v="230"/>
    </i>
    <i>
      <x v="186"/>
    </i>
    <i>
      <x v="56"/>
    </i>
    <i>
      <x v="187"/>
    </i>
    <i>
      <x v="86"/>
    </i>
    <i>
      <x v="53"/>
    </i>
    <i>
      <x v="87"/>
    </i>
    <i>
      <x v="189"/>
    </i>
    <i>
      <x v="41"/>
    </i>
    <i>
      <x v="190"/>
    </i>
    <i>
      <x v="57"/>
    </i>
    <i>
      <x v="11"/>
    </i>
    <i>
      <x v="70"/>
    </i>
    <i>
      <x v="192"/>
    </i>
    <i>
      <x v="7"/>
    </i>
    <i>
      <x v="14"/>
    </i>
    <i>
      <x v="26"/>
    </i>
    <i>
      <x v="194"/>
    </i>
    <i>
      <x v="13"/>
    </i>
    <i>
      <x v="34"/>
    </i>
    <i>
      <x v="250"/>
    </i>
    <i>
      <x v="35"/>
    </i>
    <i>
      <x v="140"/>
    </i>
    <i>
      <x v="197"/>
    </i>
    <i>
      <x v="9"/>
    </i>
    <i>
      <x v="79"/>
    </i>
    <i>
      <x v="142"/>
    </i>
    <i>
      <x v="114"/>
    </i>
    <i>
      <x v="143"/>
    </i>
    <i>
      <x v="63"/>
    </i>
    <i>
      <x v="144"/>
    </i>
    <i>
      <x v="15"/>
    </i>
    <i>
      <x v="152"/>
    </i>
    <i>
      <x v="153"/>
    </i>
    <i>
      <x v="131"/>
    </i>
    <i t="grand">
      <x/>
    </i>
  </rowItems>
  <colFields count="1">
    <field x="-2"/>
  </colFields>
  <colItems count="2">
    <i>
      <x/>
    </i>
    <i i="1">
      <x v="1"/>
    </i>
  </colItems>
  <dataFields count="2">
    <dataField name="Count of Complaints " fld="1" subtotal="count" baseField="1" baseItem="0"/>
    <dataField name="Percentage of Complaints" fld="1" subtotal="count" showDataAs="percentOfTotal" baseField="1" baseItem="116" numFmtId="10"/>
  </dataFields>
  <formats count="40">
    <format dxfId="91">
      <pivotArea outline="0" collapsedLevelsAreSubtotals="1" fieldPosition="0"/>
    </format>
    <format dxfId="90">
      <pivotArea dataOnly="0" labelOnly="1" outline="0" axis="axisValues" fieldPosition="0"/>
    </format>
    <format dxfId="89">
      <pivotArea outline="0" collapsedLevelsAreSubtotals="1" fieldPosition="0"/>
    </format>
    <format dxfId="88">
      <pivotArea dataOnly="0" labelOnly="1" outline="0" axis="axisValues" fieldPosition="0"/>
    </format>
    <format dxfId="87">
      <pivotArea dataOnly="0" labelOnly="1" outline="0" axis="axisValues" fieldPosition="0"/>
    </format>
    <format dxfId="86">
      <pivotArea field="1" type="button" dataOnly="0" labelOnly="1" outline="0" axis="axisRow" fieldPosition="0"/>
    </format>
    <format dxfId="85">
      <pivotArea field="1" type="button" dataOnly="0" labelOnly="1" outline="0" axis="axisRow" fieldPosition="0"/>
    </format>
    <format dxfId="84">
      <pivotArea type="all" dataOnly="0" outline="0" fieldPosition="0"/>
    </format>
    <format dxfId="83">
      <pivotArea outline="0" collapsedLevelsAreSubtotals="1" fieldPosition="0"/>
    </format>
    <format dxfId="82">
      <pivotArea field="1" type="button" dataOnly="0" labelOnly="1" outline="0" axis="axisRow" fieldPosition="0"/>
    </format>
    <format dxfId="81">
      <pivotArea dataOnly="0" labelOnly="1" fieldPosition="0">
        <references count="1">
          <reference field="1" count="50">
            <x v="30"/>
            <x v="43"/>
            <x v="67"/>
            <x v="116"/>
            <x v="119"/>
            <x v="123"/>
            <x v="124"/>
            <x v="164"/>
            <x v="195"/>
            <x v="196"/>
            <x v="287"/>
            <x v="297"/>
            <x v="298"/>
            <x v="328"/>
            <x v="330"/>
            <x v="333"/>
            <x v="335"/>
            <x v="342"/>
            <x v="343"/>
            <x v="364"/>
            <x v="485"/>
            <x v="520"/>
            <x v="528"/>
            <x v="570"/>
            <x v="649"/>
            <x v="656"/>
            <x v="657"/>
            <x v="687"/>
            <x v="716"/>
            <x v="739"/>
            <x v="740"/>
            <x v="776"/>
            <x v="798"/>
            <x v="809"/>
            <x v="831"/>
            <x v="832"/>
            <x v="847"/>
            <x v="855"/>
            <x v="881"/>
            <x v="914"/>
            <x v="918"/>
            <x v="921"/>
            <x v="922"/>
            <x v="931"/>
            <x v="947"/>
            <x v="957"/>
            <x v="958"/>
            <x v="969"/>
            <x v="995"/>
            <x v="1023"/>
          </reference>
        </references>
      </pivotArea>
    </format>
    <format dxfId="80">
      <pivotArea dataOnly="0" labelOnly="1" fieldPosition="0">
        <references count="1">
          <reference field="1" count="50">
            <x v="18"/>
            <x v="22"/>
            <x v="33"/>
            <x v="42"/>
            <x v="60"/>
            <x v="118"/>
            <x v="122"/>
            <x v="125"/>
            <x v="132"/>
            <x v="133"/>
            <x v="157"/>
            <x v="169"/>
            <x v="172"/>
            <x v="174"/>
            <x v="205"/>
            <x v="222"/>
            <x v="227"/>
            <x v="244"/>
            <x v="254"/>
            <x v="301"/>
            <x v="313"/>
            <x v="327"/>
            <x v="332"/>
            <x v="362"/>
            <x v="392"/>
            <x v="402"/>
            <x v="407"/>
            <x v="413"/>
            <x v="435"/>
            <x v="488"/>
            <x v="490"/>
            <x v="491"/>
            <x v="562"/>
            <x v="619"/>
            <x v="641"/>
            <x v="661"/>
            <x v="673"/>
            <x v="692"/>
            <x v="721"/>
            <x v="723"/>
            <x v="727"/>
            <x v="822"/>
            <x v="829"/>
            <x v="857"/>
            <x v="882"/>
            <x v="929"/>
            <x v="954"/>
            <x v="974"/>
            <x v="993"/>
            <x v="1026"/>
          </reference>
        </references>
      </pivotArea>
    </format>
    <format dxfId="79">
      <pivotArea dataOnly="0" labelOnly="1" fieldPosition="0">
        <references count="1">
          <reference field="1" count="50">
            <x v="27"/>
            <x v="39"/>
            <x v="112"/>
            <x v="137"/>
            <x v="177"/>
            <x v="193"/>
            <x v="226"/>
            <x v="238"/>
            <x v="305"/>
            <x v="306"/>
            <x v="337"/>
            <x v="380"/>
            <x v="385"/>
            <x v="394"/>
            <x v="396"/>
            <x v="412"/>
            <x v="419"/>
            <x v="425"/>
            <x v="443"/>
            <x v="489"/>
            <x v="564"/>
            <x v="615"/>
            <x v="621"/>
            <x v="642"/>
            <x v="643"/>
            <x v="659"/>
            <x v="663"/>
            <x v="681"/>
            <x v="719"/>
            <x v="720"/>
            <x v="722"/>
            <x v="732"/>
            <x v="736"/>
            <x v="766"/>
            <x v="779"/>
            <x v="790"/>
            <x v="792"/>
            <x v="806"/>
            <x v="826"/>
            <x v="838"/>
            <x v="844"/>
            <x v="848"/>
            <x v="854"/>
            <x v="878"/>
            <x v="886"/>
            <x v="896"/>
            <x v="898"/>
            <x v="950"/>
            <x v="1022"/>
            <x v="1031"/>
          </reference>
        </references>
      </pivotArea>
    </format>
    <format dxfId="78">
      <pivotArea dataOnly="0" labelOnly="1" fieldPosition="0">
        <references count="1">
          <reference field="1" count="50">
            <x v="10"/>
            <x v="44"/>
            <x v="66"/>
            <x v="74"/>
            <x v="80"/>
            <x v="90"/>
            <x v="106"/>
            <x v="126"/>
            <x v="130"/>
            <x v="134"/>
            <x v="151"/>
            <x v="199"/>
            <x v="232"/>
            <x v="248"/>
            <x v="322"/>
            <x v="352"/>
            <x v="367"/>
            <x v="369"/>
            <x v="372"/>
            <x v="398"/>
            <x v="458"/>
            <x v="463"/>
            <x v="484"/>
            <x v="503"/>
            <x v="549"/>
            <x v="616"/>
            <x v="622"/>
            <x v="652"/>
            <x v="658"/>
            <x v="669"/>
            <x v="685"/>
            <x v="698"/>
            <x v="742"/>
            <x v="744"/>
            <x v="754"/>
            <x v="786"/>
            <x v="788"/>
            <x v="802"/>
            <x v="872"/>
            <x v="891"/>
            <x v="895"/>
            <x v="924"/>
            <x v="965"/>
            <x v="1003"/>
            <x v="1013"/>
            <x v="1024"/>
            <x v="1028"/>
            <x v="1032"/>
            <x v="1035"/>
            <x v="1048"/>
          </reference>
        </references>
      </pivotArea>
    </format>
    <format dxfId="77">
      <pivotArea dataOnly="0" labelOnly="1" fieldPosition="0">
        <references count="1">
          <reference field="1" count="50">
            <x v="0"/>
            <x v="12"/>
            <x v="73"/>
            <x v="83"/>
            <x v="89"/>
            <x v="92"/>
            <x v="113"/>
            <x v="127"/>
            <x v="135"/>
            <x v="188"/>
            <x v="204"/>
            <x v="223"/>
            <x v="233"/>
            <x v="240"/>
            <x v="259"/>
            <x v="261"/>
            <x v="264"/>
            <x v="311"/>
            <x v="341"/>
            <x v="349"/>
            <x v="360"/>
            <x v="383"/>
            <x v="389"/>
            <x v="400"/>
            <x v="401"/>
            <x v="405"/>
            <x v="409"/>
            <x v="415"/>
            <x v="429"/>
            <x v="440"/>
            <x v="448"/>
            <x v="453"/>
            <x v="456"/>
            <x v="460"/>
            <x v="464"/>
            <x v="502"/>
            <x v="514"/>
            <x v="553"/>
            <x v="599"/>
            <x v="702"/>
            <x v="705"/>
            <x v="730"/>
            <x v="743"/>
            <x v="849"/>
            <x v="893"/>
            <x v="920"/>
            <x v="930"/>
            <x v="953"/>
            <x v="1002"/>
            <x v="1014"/>
          </reference>
        </references>
      </pivotArea>
    </format>
    <format dxfId="76">
      <pivotArea dataOnly="0" labelOnly="1" fieldPosition="0">
        <references count="1">
          <reference field="1" count="50">
            <x v="5"/>
            <x v="24"/>
            <x v="36"/>
            <x v="51"/>
            <x v="68"/>
            <x v="81"/>
            <x v="97"/>
            <x v="117"/>
            <x v="156"/>
            <x v="163"/>
            <x v="166"/>
            <x v="178"/>
            <x v="245"/>
            <x v="255"/>
            <x v="258"/>
            <x v="417"/>
            <x v="431"/>
            <x v="450"/>
            <x v="466"/>
            <x v="515"/>
            <x v="558"/>
            <x v="574"/>
            <x v="598"/>
            <x v="606"/>
            <x v="629"/>
            <x v="713"/>
            <x v="783"/>
            <x v="784"/>
            <x v="797"/>
            <x v="810"/>
            <x v="814"/>
            <x v="817"/>
            <x v="818"/>
            <x v="843"/>
            <x v="846"/>
            <x v="860"/>
            <x v="862"/>
            <x v="871"/>
            <x v="876"/>
            <x v="887"/>
            <x v="890"/>
            <x v="902"/>
            <x v="912"/>
            <x v="976"/>
            <x v="1001"/>
            <x v="1010"/>
            <x v="1020"/>
            <x v="1033"/>
            <x v="1036"/>
            <x v="1049"/>
          </reference>
        </references>
      </pivotArea>
    </format>
    <format dxfId="75">
      <pivotArea dataOnly="0" labelOnly="1" fieldPosition="0">
        <references count="1">
          <reference field="1" count="50">
            <x v="279"/>
            <x v="285"/>
            <x v="289"/>
            <x v="329"/>
            <x v="410"/>
            <x v="454"/>
            <x v="465"/>
            <x v="471"/>
            <x v="472"/>
            <x v="477"/>
            <x v="500"/>
            <x v="505"/>
            <x v="519"/>
            <x v="534"/>
            <x v="568"/>
            <x v="569"/>
            <x v="573"/>
            <x v="576"/>
            <x v="585"/>
            <x v="592"/>
            <x v="593"/>
            <x v="605"/>
            <x v="630"/>
            <x v="633"/>
            <x v="682"/>
            <x v="700"/>
            <x v="701"/>
            <x v="733"/>
            <x v="747"/>
            <x v="750"/>
            <x v="761"/>
            <x v="771"/>
            <x v="772"/>
            <x v="782"/>
            <x v="801"/>
            <x v="804"/>
            <x v="813"/>
            <x v="877"/>
            <x v="900"/>
            <x v="903"/>
            <x v="911"/>
            <x v="927"/>
            <x v="941"/>
            <x v="967"/>
            <x v="980"/>
            <x v="986"/>
            <x v="988"/>
            <x v="999"/>
            <x v="1021"/>
            <x v="1025"/>
          </reference>
        </references>
      </pivotArea>
    </format>
    <format dxfId="74">
      <pivotArea dataOnly="0" labelOnly="1" fieldPosition="0">
        <references count="1">
          <reference field="1" count="50">
            <x v="6"/>
            <x v="46"/>
            <x v="48"/>
            <x v="54"/>
            <x v="65"/>
            <x v="107"/>
            <x v="110"/>
            <x v="115"/>
            <x v="149"/>
            <x v="150"/>
            <x v="158"/>
            <x v="160"/>
            <x v="191"/>
            <x v="198"/>
            <x v="201"/>
            <x v="207"/>
            <x v="214"/>
            <x v="225"/>
            <x v="234"/>
            <x v="246"/>
            <x v="262"/>
            <x v="288"/>
            <x v="302"/>
            <x v="374"/>
            <x v="437"/>
            <x v="441"/>
            <x v="467"/>
            <x v="468"/>
            <x v="469"/>
            <x v="794"/>
            <x v="807"/>
            <x v="828"/>
            <x v="834"/>
            <x v="852"/>
            <x v="866"/>
            <x v="874"/>
            <x v="894"/>
            <x v="946"/>
            <x v="948"/>
            <x v="951"/>
            <x v="959"/>
            <x v="960"/>
            <x v="962"/>
            <x v="1000"/>
            <x v="1012"/>
            <x v="1016"/>
            <x v="1018"/>
            <x v="1027"/>
            <x v="1029"/>
            <x v="1040"/>
          </reference>
        </references>
      </pivotArea>
    </format>
    <format dxfId="73">
      <pivotArea dataOnly="0" labelOnly="1" fieldPosition="0">
        <references count="1">
          <reference field="1" count="50">
            <x v="531"/>
            <x v="535"/>
            <x v="541"/>
            <x v="582"/>
            <x v="594"/>
            <x v="595"/>
            <x v="610"/>
            <x v="612"/>
            <x v="617"/>
            <x v="618"/>
            <x v="623"/>
            <x v="626"/>
            <x v="635"/>
            <x v="637"/>
            <x v="644"/>
            <x v="662"/>
            <x v="664"/>
            <x v="670"/>
            <x v="699"/>
            <x v="703"/>
            <x v="704"/>
            <x v="709"/>
            <x v="724"/>
            <x v="728"/>
            <x v="729"/>
            <x v="731"/>
            <x v="734"/>
            <x v="746"/>
            <x v="753"/>
            <x v="758"/>
            <x v="769"/>
            <x v="799"/>
            <x v="811"/>
            <x v="812"/>
            <x v="816"/>
            <x v="824"/>
            <x v="825"/>
            <x v="851"/>
            <x v="856"/>
            <x v="879"/>
            <x v="901"/>
            <x v="907"/>
            <x v="933"/>
            <x v="944"/>
            <x v="972"/>
            <x v="975"/>
            <x v="987"/>
            <x v="1017"/>
            <x v="1041"/>
            <x v="1046"/>
          </reference>
        </references>
      </pivotArea>
    </format>
    <format dxfId="72">
      <pivotArea dataOnly="0" labelOnly="1" fieldPosition="0">
        <references count="1">
          <reference field="1" count="50">
            <x v="263"/>
            <x v="269"/>
            <x v="270"/>
            <x v="273"/>
            <x v="280"/>
            <x v="292"/>
            <x v="294"/>
            <x v="314"/>
            <x v="317"/>
            <x v="336"/>
            <x v="344"/>
            <x v="347"/>
            <x v="353"/>
            <x v="358"/>
            <x v="361"/>
            <x v="370"/>
            <x v="371"/>
            <x v="373"/>
            <x v="375"/>
            <x v="376"/>
            <x v="386"/>
            <x v="388"/>
            <x v="395"/>
            <x v="397"/>
            <x v="403"/>
            <x v="433"/>
            <x v="442"/>
            <x v="444"/>
            <x v="447"/>
            <x v="455"/>
            <x v="474"/>
            <x v="475"/>
            <x v="486"/>
            <x v="492"/>
            <x v="513"/>
            <x v="516"/>
            <x v="524"/>
            <x v="567"/>
            <x v="571"/>
            <x v="587"/>
            <x v="588"/>
            <x v="589"/>
            <x v="601"/>
            <x v="683"/>
            <x v="688"/>
            <x v="695"/>
            <x v="696"/>
            <x v="756"/>
            <x v="763"/>
            <x v="781"/>
          </reference>
        </references>
      </pivotArea>
    </format>
    <format dxfId="71">
      <pivotArea dataOnly="0" labelOnly="1" fieldPosition="0">
        <references count="1">
          <reference field="1" count="50">
            <x v="8"/>
            <x v="17"/>
            <x v="25"/>
            <x v="40"/>
            <x v="52"/>
            <x v="55"/>
            <x v="59"/>
            <x v="62"/>
            <x v="76"/>
            <x v="78"/>
            <x v="93"/>
            <x v="98"/>
            <x v="99"/>
            <x v="111"/>
            <x v="128"/>
            <x v="138"/>
            <x v="145"/>
            <x v="170"/>
            <x v="171"/>
            <x v="179"/>
            <x v="182"/>
            <x v="185"/>
            <x v="200"/>
            <x v="206"/>
            <x v="210"/>
            <x v="213"/>
            <x v="216"/>
            <x v="217"/>
            <x v="235"/>
            <x v="236"/>
            <x v="237"/>
            <x v="242"/>
            <x v="251"/>
            <x v="252"/>
            <x v="256"/>
            <x v="260"/>
            <x v="266"/>
            <x v="300"/>
            <x v="323"/>
            <x v="325"/>
            <x v="326"/>
            <x v="331"/>
            <x v="354"/>
            <x v="404"/>
            <x v="423"/>
            <x v="432"/>
            <x v="498"/>
            <x v="507"/>
            <x v="517"/>
            <x v="525"/>
          </reference>
        </references>
      </pivotArea>
    </format>
    <format dxfId="70">
      <pivotArea dataOnly="0" labelOnly="1" fieldPosition="0">
        <references count="1">
          <reference field="1" count="50">
            <x v="159"/>
            <x v="162"/>
            <x v="168"/>
            <x v="173"/>
            <x v="212"/>
            <x v="796"/>
            <x v="800"/>
            <x v="803"/>
            <x v="815"/>
            <x v="821"/>
            <x v="827"/>
            <x v="841"/>
            <x v="842"/>
            <x v="850"/>
            <x v="858"/>
            <x v="865"/>
            <x v="867"/>
            <x v="868"/>
            <x v="869"/>
            <x v="870"/>
            <x v="880"/>
            <x v="885"/>
            <x v="888"/>
            <x v="889"/>
            <x v="892"/>
            <x v="908"/>
            <x v="910"/>
            <x v="915"/>
            <x v="925"/>
            <x v="926"/>
            <x v="932"/>
            <x v="934"/>
            <x v="935"/>
            <x v="936"/>
            <x v="937"/>
            <x v="938"/>
            <x v="939"/>
            <x v="940"/>
            <x v="942"/>
            <x v="943"/>
            <x v="945"/>
            <x v="990"/>
            <x v="992"/>
            <x v="994"/>
            <x v="996"/>
            <x v="998"/>
            <x v="1004"/>
            <x v="1006"/>
            <x v="1008"/>
            <x v="1044"/>
          </reference>
        </references>
      </pivotArea>
    </format>
    <format dxfId="69">
      <pivotArea dataOnly="0" labelOnly="1" fieldPosition="0">
        <references count="1">
          <reference field="1" count="50">
            <x v="789"/>
            <x v="791"/>
            <x v="795"/>
            <x v="808"/>
            <x v="819"/>
            <x v="820"/>
            <x v="830"/>
            <x v="833"/>
            <x v="835"/>
            <x v="836"/>
            <x v="837"/>
            <x v="839"/>
            <x v="840"/>
            <x v="845"/>
            <x v="859"/>
            <x v="861"/>
            <x v="864"/>
            <x v="873"/>
            <x v="875"/>
            <x v="897"/>
            <x v="899"/>
            <x v="909"/>
            <x v="913"/>
            <x v="916"/>
            <x v="917"/>
            <x v="928"/>
            <x v="952"/>
            <x v="955"/>
            <x v="956"/>
            <x v="961"/>
            <x v="963"/>
            <x v="964"/>
            <x v="966"/>
            <x v="968"/>
            <x v="970"/>
            <x v="971"/>
            <x v="973"/>
            <x v="989"/>
            <x v="991"/>
            <x v="997"/>
            <x v="1005"/>
            <x v="1007"/>
            <x v="1009"/>
            <x v="1011"/>
            <x v="1015"/>
            <x v="1019"/>
            <x v="1030"/>
            <x v="1034"/>
            <x v="1038"/>
            <x v="1042"/>
          </reference>
        </references>
      </pivotArea>
    </format>
    <format dxfId="68">
      <pivotArea dataOnly="0" labelOnly="1" fieldPosition="0">
        <references count="1">
          <reference field="1" count="50">
            <x v="526"/>
            <x v="537"/>
            <x v="538"/>
            <x v="540"/>
            <x v="543"/>
            <x v="544"/>
            <x v="545"/>
            <x v="554"/>
            <x v="559"/>
            <x v="565"/>
            <x v="580"/>
            <x v="596"/>
            <x v="600"/>
            <x v="603"/>
            <x v="620"/>
            <x v="639"/>
            <x v="648"/>
            <x v="653"/>
            <x v="654"/>
            <x v="655"/>
            <x v="735"/>
            <x v="751"/>
            <x v="755"/>
            <x v="787"/>
            <x v="793"/>
            <x v="805"/>
            <x v="823"/>
            <x v="853"/>
            <x v="863"/>
            <x v="883"/>
            <x v="884"/>
            <x v="904"/>
            <x v="905"/>
            <x v="906"/>
            <x v="919"/>
            <x v="923"/>
            <x v="949"/>
            <x v="977"/>
            <x v="978"/>
            <x v="979"/>
            <x v="981"/>
            <x v="982"/>
            <x v="983"/>
            <x v="984"/>
            <x v="985"/>
            <x v="1037"/>
            <x v="1039"/>
            <x v="1043"/>
            <x v="1045"/>
            <x v="1047"/>
          </reference>
        </references>
      </pivotArea>
    </format>
    <format dxfId="67">
      <pivotArea dataOnly="0" labelOnly="1" fieldPosition="0">
        <references count="1">
          <reference field="1" count="50">
            <x v="527"/>
            <x v="529"/>
            <x v="539"/>
            <x v="547"/>
            <x v="550"/>
            <x v="551"/>
            <x v="552"/>
            <x v="560"/>
            <x v="566"/>
            <x v="579"/>
            <x v="583"/>
            <x v="602"/>
            <x v="607"/>
            <x v="613"/>
            <x v="614"/>
            <x v="624"/>
            <x v="625"/>
            <x v="627"/>
            <x v="636"/>
            <x v="638"/>
            <x v="645"/>
            <x v="650"/>
            <x v="665"/>
            <x v="666"/>
            <x v="667"/>
            <x v="668"/>
            <x v="671"/>
            <x v="674"/>
            <x v="675"/>
            <x v="676"/>
            <x v="677"/>
            <x v="679"/>
            <x v="680"/>
            <x v="684"/>
            <x v="686"/>
            <x v="718"/>
            <x v="725"/>
            <x v="726"/>
            <x v="737"/>
            <x v="741"/>
            <x v="745"/>
            <x v="749"/>
            <x v="757"/>
            <x v="759"/>
            <x v="765"/>
            <x v="767"/>
            <x v="773"/>
            <x v="775"/>
            <x v="777"/>
            <x v="785"/>
          </reference>
        </references>
      </pivotArea>
    </format>
    <format dxfId="66">
      <pivotArea dataOnly="0" labelOnly="1" fieldPosition="0">
        <references count="1">
          <reference field="1" count="50">
            <x v="532"/>
            <x v="536"/>
            <x v="542"/>
            <x v="548"/>
            <x v="555"/>
            <x v="556"/>
            <x v="557"/>
            <x v="561"/>
            <x v="572"/>
            <x v="575"/>
            <x v="577"/>
            <x v="578"/>
            <x v="581"/>
            <x v="584"/>
            <x v="586"/>
            <x v="590"/>
            <x v="591"/>
            <x v="597"/>
            <x v="604"/>
            <x v="608"/>
            <x v="609"/>
            <x v="611"/>
            <x v="628"/>
            <x v="631"/>
            <x v="632"/>
            <x v="634"/>
            <x v="640"/>
            <x v="646"/>
            <x v="647"/>
            <x v="689"/>
            <x v="690"/>
            <x v="691"/>
            <x v="693"/>
            <x v="694"/>
            <x v="697"/>
            <x v="706"/>
            <x v="707"/>
            <x v="708"/>
            <x v="710"/>
            <x v="711"/>
            <x v="712"/>
            <x v="738"/>
            <x v="748"/>
            <x v="752"/>
            <x v="760"/>
            <x v="762"/>
            <x v="764"/>
            <x v="768"/>
            <x v="770"/>
            <x v="774"/>
          </reference>
        </references>
      </pivotArea>
    </format>
    <format dxfId="65">
      <pivotArea dataOnly="0" labelOnly="1" fieldPosition="0">
        <references count="1">
          <reference field="1" count="50">
            <x v="282"/>
            <x v="290"/>
            <x v="291"/>
            <x v="303"/>
            <x v="308"/>
            <x v="309"/>
            <x v="312"/>
            <x v="319"/>
            <x v="324"/>
            <x v="345"/>
            <x v="346"/>
            <x v="348"/>
            <x v="355"/>
            <x v="356"/>
            <x v="359"/>
            <x v="366"/>
            <x v="377"/>
            <x v="378"/>
            <x v="379"/>
            <x v="390"/>
            <x v="411"/>
            <x v="414"/>
            <x v="416"/>
            <x v="418"/>
            <x v="420"/>
            <x v="421"/>
            <x v="422"/>
            <x v="424"/>
            <x v="473"/>
            <x v="479"/>
            <x v="481"/>
            <x v="483"/>
            <x v="487"/>
            <x v="495"/>
            <x v="499"/>
            <x v="511"/>
            <x v="523"/>
            <x v="530"/>
            <x v="533"/>
            <x v="546"/>
            <x v="563"/>
            <x v="651"/>
            <x v="660"/>
            <x v="672"/>
            <x v="678"/>
            <x v="714"/>
            <x v="715"/>
            <x v="717"/>
            <x v="778"/>
            <x v="780"/>
          </reference>
        </references>
      </pivotArea>
    </format>
    <format dxfId="64">
      <pivotArea dataOnly="0" labelOnly="1" fieldPosition="0">
        <references count="1">
          <reference field="1" count="50">
            <x v="265"/>
            <x v="271"/>
            <x v="272"/>
            <x v="274"/>
            <x v="275"/>
            <x v="283"/>
            <x v="284"/>
            <x v="286"/>
            <x v="293"/>
            <x v="295"/>
            <x v="296"/>
            <x v="304"/>
            <x v="307"/>
            <x v="310"/>
            <x v="316"/>
            <x v="318"/>
            <x v="320"/>
            <x v="321"/>
            <x v="357"/>
            <x v="363"/>
            <x v="368"/>
            <x v="381"/>
            <x v="382"/>
            <x v="384"/>
            <x v="387"/>
            <x v="391"/>
            <x v="393"/>
            <x v="426"/>
            <x v="427"/>
            <x v="428"/>
            <x v="430"/>
            <x v="434"/>
            <x v="436"/>
            <x v="438"/>
            <x v="439"/>
            <x v="445"/>
            <x v="446"/>
            <x v="449"/>
            <x v="470"/>
            <x v="476"/>
            <x v="478"/>
            <x v="480"/>
            <x v="482"/>
            <x v="493"/>
            <x v="494"/>
            <x v="496"/>
            <x v="497"/>
            <x v="501"/>
            <x v="509"/>
            <x v="521"/>
          </reference>
        </references>
      </pivotArea>
    </format>
    <format dxfId="63">
      <pivotArea dataOnly="0" labelOnly="1" fieldPosition="0">
        <references count="1">
          <reference field="1" count="50">
            <x v="2"/>
            <x v="50"/>
            <x v="71"/>
            <x v="82"/>
            <x v="91"/>
            <x v="94"/>
            <x v="95"/>
            <x v="129"/>
            <x v="141"/>
            <x v="146"/>
            <x v="147"/>
            <x v="148"/>
            <x v="203"/>
            <x v="211"/>
            <x v="215"/>
            <x v="219"/>
            <x v="231"/>
            <x v="239"/>
            <x v="247"/>
            <x v="267"/>
            <x v="268"/>
            <x v="276"/>
            <x v="277"/>
            <x v="278"/>
            <x v="281"/>
            <x v="299"/>
            <x v="315"/>
            <x v="334"/>
            <x v="338"/>
            <x v="339"/>
            <x v="340"/>
            <x v="350"/>
            <x v="351"/>
            <x v="365"/>
            <x v="399"/>
            <x v="406"/>
            <x v="408"/>
            <x v="451"/>
            <x v="452"/>
            <x v="457"/>
            <x v="459"/>
            <x v="461"/>
            <x v="462"/>
            <x v="504"/>
            <x v="506"/>
            <x v="508"/>
            <x v="510"/>
            <x v="512"/>
            <x v="518"/>
            <x v="522"/>
          </reference>
        </references>
      </pivotArea>
    </format>
    <format dxfId="62">
      <pivotArea dataOnly="0" labelOnly="1" fieldPosition="0">
        <references count="1">
          <reference field="1" count="50">
            <x v="1"/>
            <x v="3"/>
            <x v="4"/>
            <x v="16"/>
            <x v="19"/>
            <x v="21"/>
            <x v="23"/>
            <x v="28"/>
            <x v="29"/>
            <x v="31"/>
            <x v="32"/>
            <x v="37"/>
            <x v="45"/>
            <x v="49"/>
            <x v="58"/>
            <x v="61"/>
            <x v="64"/>
            <x v="69"/>
            <x v="72"/>
            <x v="75"/>
            <x v="85"/>
            <x v="88"/>
            <x v="96"/>
            <x v="100"/>
            <x v="101"/>
            <x v="102"/>
            <x v="103"/>
            <x v="104"/>
            <x v="105"/>
            <x v="120"/>
            <x v="121"/>
            <x v="136"/>
            <x v="139"/>
            <x v="154"/>
            <x v="155"/>
            <x v="161"/>
            <x v="165"/>
            <x v="167"/>
            <x v="175"/>
            <x v="176"/>
            <x v="202"/>
            <x v="208"/>
            <x v="209"/>
            <x v="221"/>
            <x v="229"/>
            <x v="241"/>
            <x v="243"/>
            <x v="249"/>
            <x v="253"/>
            <x v="257"/>
          </reference>
        </references>
      </pivotArea>
    </format>
    <format dxfId="61">
      <pivotArea dataOnly="0" labelOnly="1" fieldPosition="0">
        <references count="1">
          <reference field="1" count="50">
            <x v="7"/>
            <x v="9"/>
            <x v="11"/>
            <x v="13"/>
            <x v="14"/>
            <x v="15"/>
            <x v="20"/>
            <x v="26"/>
            <x v="34"/>
            <x v="35"/>
            <x v="38"/>
            <x v="41"/>
            <x v="47"/>
            <x v="53"/>
            <x v="56"/>
            <x v="57"/>
            <x v="63"/>
            <x v="70"/>
            <x v="77"/>
            <x v="79"/>
            <x v="84"/>
            <x v="86"/>
            <x v="87"/>
            <x v="108"/>
            <x v="109"/>
            <x v="114"/>
            <x v="131"/>
            <x v="140"/>
            <x v="142"/>
            <x v="143"/>
            <x v="144"/>
            <x v="152"/>
            <x v="153"/>
            <x v="180"/>
            <x v="181"/>
            <x v="183"/>
            <x v="184"/>
            <x v="186"/>
            <x v="187"/>
            <x v="189"/>
            <x v="190"/>
            <x v="192"/>
            <x v="194"/>
            <x v="197"/>
            <x v="218"/>
            <x v="220"/>
            <x v="224"/>
            <x v="228"/>
            <x v="230"/>
            <x v="250"/>
          </reference>
        </references>
      </pivotArea>
    </format>
    <format dxfId="60">
      <pivotArea dataOnly="0" labelOnly="1" grandRow="1" outline="0" fieldPosition="0"/>
    </format>
    <format dxfId="59">
      <pivotArea dataOnly="0" labelOnly="1" outline="0" axis="axisValues" fieldPosition="0"/>
    </format>
    <format dxfId="58">
      <pivotArea outline="0" fieldPosition="0">
        <references count="1">
          <reference field="4294967294" count="1">
            <x v="1"/>
          </reference>
        </references>
      </pivotArea>
    </format>
    <format dxfId="57">
      <pivotArea field="1" type="button" dataOnly="0" labelOnly="1" outline="0" axis="axisRow" fieldPosition="0"/>
    </format>
    <format dxfId="56">
      <pivotArea dataOnly="0" labelOnly="1" outline="0" fieldPosition="0">
        <references count="1">
          <reference field="4294967294" count="2">
            <x v="0"/>
            <x v="1"/>
          </reference>
        </references>
      </pivotArea>
    </format>
    <format dxfId="55">
      <pivotArea field="1" type="button" dataOnly="0" labelOnly="1" outline="0" axis="axisRow" fieldPosition="0"/>
    </format>
    <format dxfId="54">
      <pivotArea dataOnly="0" labelOnly="1" outline="0" fieldPosition="0">
        <references count="1">
          <reference field="4294967294" count="2">
            <x v="0"/>
            <x v="1"/>
          </reference>
        </references>
      </pivotArea>
    </format>
    <format dxfId="53">
      <pivotArea dataOnly="0" labelOnly="1" outline="0" fieldPosition="0">
        <references count="1">
          <reference field="4294967294" count="1">
            <x v="1"/>
          </reference>
        </references>
      </pivotArea>
    </format>
    <format dxfId="52">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D2CA88-6440-493F-8F72-5AFA97DD0EAB}"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any Name">
  <location ref="B5:C11" firstHeaderRow="1" firstDataRow="1" firstDataCol="1"/>
  <pivotFields count="16">
    <pivotField showAll="0"/>
    <pivotField axis="axisRow" dataField="1" showAll="0" measureFilter="1"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numFmtId="164" showAll="0"/>
    <pivotField showAll="0"/>
    <pivotField numFmtId="1" showAll="0"/>
    <pivotField numFmtId="165" showAll="0"/>
    <pivotField showAll="0"/>
    <pivotField showAll="0"/>
    <pivotField showAll="0"/>
    <pivotField showAll="0" defaultSubtotal="0">
      <items count="6">
        <item x="0"/>
        <item x="1"/>
        <item x="2"/>
        <item x="3"/>
        <item x="4"/>
        <item x="5"/>
      </items>
    </pivotField>
    <pivotField showAll="0" defaultSubtotal="0"/>
  </pivotFields>
  <rowFields count="1">
    <field x="1"/>
  </rowFields>
  <rowItems count="6">
    <i>
      <x v="116"/>
    </i>
    <i>
      <x v="1023"/>
    </i>
    <i>
      <x v="520"/>
    </i>
    <i>
      <x v="195"/>
    </i>
    <i>
      <x v="333"/>
    </i>
    <i t="grand">
      <x/>
    </i>
  </rowItems>
  <colItems count="1">
    <i/>
  </colItems>
  <dataFields count="1">
    <dataField name="Count of Complaints" fld="1" subtotal="count" baseField="1" baseItem="116"/>
  </dataFields>
  <formats count="14">
    <format dxfId="13">
      <pivotArea dataOnly="0" labelOnly="1" outline="0" axis="axisValues" fieldPosition="0"/>
    </format>
    <format dxfId="12">
      <pivotArea outline="0" collapsedLevelsAreSubtotals="1" fieldPosition="0"/>
    </format>
    <format dxfId="11">
      <pivotArea dataOnly="0" labelOnly="1" outline="0" axis="axisValues" fieldPosition="0"/>
    </format>
    <format dxfId="10">
      <pivotArea outline="0" collapsedLevelsAreSubtotals="1" fieldPosition="0"/>
    </format>
    <format dxfId="9">
      <pivotArea dataOnly="0" labelOnly="1" outline="0" axis="axisValues" fieldPosition="0"/>
    </format>
    <format dxfId="8">
      <pivotArea field="1" type="button" dataOnly="0" labelOnly="1" outline="0" axis="axisRow" fieldPosition="0"/>
    </format>
    <format dxfId="7">
      <pivotArea field="1" type="button" dataOnly="0" labelOnly="1" outline="0" axis="axisRow" fieldPosition="0"/>
    </format>
    <format dxfId="6">
      <pivotArea field="1" type="button" dataOnly="0" labelOnly="1" outline="0" axis="axisRow"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5">
            <x v="116"/>
            <x v="195"/>
            <x v="333"/>
            <x v="520"/>
            <x v="1023"/>
          </reference>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5C0E01-3EBD-4B54-8CBB-C27A4BA08544}" name="PivotTable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ssues  Name">
  <location ref="B15:C21" firstHeaderRow="1" firstDataRow="1" firstDataCol="1"/>
  <pivotFields count="16">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axis="axisRow" dataField="1" showAll="0" measureFilter="1">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pivotField numFmtId="164" showAll="0"/>
    <pivotField showAll="0"/>
    <pivotField numFmtId="1" showAll="0"/>
    <pivotField numFmtId="165" showAll="0"/>
    <pivotField showAll="0"/>
    <pivotField showAll="0"/>
    <pivotField showAll="0"/>
    <pivotField showAll="0" defaultSubtotal="0">
      <items count="6">
        <item h="1" x="0"/>
        <item x="1"/>
        <item x="2"/>
        <item x="3"/>
        <item x="4"/>
        <item h="1" x="5"/>
      </items>
    </pivotField>
    <pivotField showAll="0" defaultSubtotal="0"/>
  </pivotFields>
  <rowFields count="1">
    <field x="3"/>
  </rowFields>
  <rowItems count="6">
    <i>
      <x/>
    </i>
    <i>
      <x v="25"/>
    </i>
    <i>
      <x v="38"/>
    </i>
    <i>
      <x v="52"/>
    </i>
    <i>
      <x v="53"/>
    </i>
    <i t="grand">
      <x/>
    </i>
  </rowItems>
  <colItems count="1">
    <i/>
  </colItems>
  <dataFields count="1">
    <dataField name="Count of Issue" fld="3" subtotal="count" baseField="0" baseItem="0"/>
  </dataFields>
  <formats count="12">
    <format dxfId="25">
      <pivotArea type="all" dataOnly="0" outline="0" fieldPosition="0"/>
    </format>
    <format dxfId="24">
      <pivotArea outline="0" collapsedLevelsAreSubtotals="1" fieldPosition="0"/>
    </format>
    <format dxfId="23">
      <pivotArea field="3" type="button" dataOnly="0" labelOnly="1" outline="0" axis="axisRow" fieldPosition="0"/>
    </format>
    <format dxfId="22">
      <pivotArea dataOnly="0" labelOnly="1" fieldPosition="0">
        <references count="1">
          <reference field="3" count="5">
            <x v="0"/>
            <x v="25"/>
            <x v="38"/>
            <x v="52"/>
            <x v="53"/>
          </reference>
        </references>
      </pivotArea>
    </format>
    <format dxfId="21">
      <pivotArea dataOnly="0" labelOnly="1" grandRow="1" outline="0" fieldPosition="0"/>
    </format>
    <format dxfId="20">
      <pivotArea dataOnly="0" labelOnly="1" outline="0" axis="axisValues" fieldPosition="0"/>
    </format>
    <format dxfId="19">
      <pivotArea dataOnly="0" labelOnly="1" outline="0" axis="axisValues" fieldPosition="0"/>
    </format>
    <format dxfId="18">
      <pivotArea field="3" type="button" dataOnly="0" labelOnly="1" outline="0" axis="axisRow" fieldPosition="0"/>
    </format>
    <format dxfId="17">
      <pivotArea field="3" type="button" dataOnly="0" labelOnly="1" outline="0" axis="axisRow" fieldPosition="0"/>
    </format>
    <format dxfId="16">
      <pivotArea field="3" type="button" dataOnly="0" labelOnly="1" outline="0" axis="axisRow" fieldPosition="0"/>
    </format>
    <format dxfId="15">
      <pivotArea dataOnly="0" outline="0" axis="axisValues" fieldPosition="0"/>
    </format>
    <format dxfId="14">
      <pivotArea dataOnly="0" outline="0" axis="axisValues" fieldPosition="0"/>
    </format>
  </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DFAC5CA7-CFB2-4D55-9DDD-521E9F4342CC}" sourceName="Quarters">
  <data>
    <tabular pivotCacheId="1652328485">
      <items count="6">
        <i x="1" s="1"/>
        <i x="2"/>
        <i x="3"/>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68D95C12-E14C-4772-886C-EF7B1C1BC7C0}" cache="Slicer_Quarters" caption="Quarter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336097"/>
  <sheetViews>
    <sheetView topLeftCell="E1" zoomScale="110" zoomScaleNormal="110" workbookViewId="0">
      <selection activeCell="K2" sqref="K2"/>
    </sheetView>
  </sheetViews>
  <sheetFormatPr defaultRowHeight="14.4" x14ac:dyDescent="0.3"/>
  <cols>
    <col min="1" max="1" width="11.88671875" style="9" bestFit="1" customWidth="1"/>
    <col min="2" max="2" width="22.109375" style="9" customWidth="1"/>
    <col min="3" max="3" width="21" style="9" bestFit="1" customWidth="1"/>
    <col min="4" max="4" width="38.6640625" style="9" bestFit="1" customWidth="1"/>
    <col min="5" max="5" width="7.33203125" style="9" customWidth="1"/>
    <col min="6" max="6" width="13.44140625" style="9" bestFit="1" customWidth="1"/>
    <col min="7" max="7" width="12.6640625" style="38" customWidth="1"/>
    <col min="8" max="8" width="13.44140625" style="36" bestFit="1" customWidth="1"/>
    <col min="9" max="9" width="10" style="10" customWidth="1"/>
    <col min="10" max="10" width="13.44140625" style="10" customWidth="1"/>
    <col min="11" max="11" width="10" style="10" customWidth="1"/>
    <col min="12" max="12" width="7.21875" style="10" customWidth="1"/>
    <col min="13" max="13" width="8.88671875" style="9" customWidth="1"/>
    <col min="14" max="14" width="9.33203125" style="9" customWidth="1"/>
    <col min="15" max="15" width="17.88671875" style="9" bestFit="1" customWidth="1"/>
    <col min="16" max="16384" width="8.88671875" style="9"/>
  </cols>
  <sheetData>
    <row r="1" spans="1:16" ht="47.4" customHeight="1" x14ac:dyDescent="0.3">
      <c r="A1" s="15" t="s">
        <v>8</v>
      </c>
      <c r="B1" s="15" t="s">
        <v>3</v>
      </c>
      <c r="C1" s="15" t="s">
        <v>1</v>
      </c>
      <c r="D1" s="15" t="s">
        <v>2</v>
      </c>
      <c r="E1" s="15" t="s">
        <v>4</v>
      </c>
      <c r="F1" s="15" t="s">
        <v>5</v>
      </c>
      <c r="G1" s="15" t="s">
        <v>0</v>
      </c>
      <c r="H1" s="15" t="s">
        <v>1408</v>
      </c>
      <c r="I1" s="20" t="s">
        <v>1455</v>
      </c>
      <c r="J1" s="20" t="s">
        <v>1472</v>
      </c>
      <c r="K1" s="20" t="s">
        <v>1456</v>
      </c>
      <c r="L1" s="20" t="s">
        <v>1457</v>
      </c>
      <c r="M1" s="17" t="s">
        <v>6</v>
      </c>
      <c r="N1" s="17" t="s">
        <v>7</v>
      </c>
      <c r="O1" s="17" t="s">
        <v>1435</v>
      </c>
    </row>
    <row r="2" spans="1:16" ht="16.8" customHeight="1" x14ac:dyDescent="0.3">
      <c r="A2" s="11">
        <v>1615767</v>
      </c>
      <c r="B2" s="12" t="s">
        <v>228</v>
      </c>
      <c r="C2" s="12" t="s">
        <v>27</v>
      </c>
      <c r="D2" s="12" t="s">
        <v>28</v>
      </c>
      <c r="E2" s="11" t="s">
        <v>36</v>
      </c>
      <c r="F2" s="11" t="s">
        <v>19</v>
      </c>
      <c r="G2" s="37">
        <v>42297</v>
      </c>
      <c r="H2" s="13">
        <v>42297</v>
      </c>
      <c r="I2" s="21">
        <v>0</v>
      </c>
      <c r="J2" s="43" t="s">
        <v>1473</v>
      </c>
      <c r="K2" s="21">
        <f>YEAR(G2)</f>
        <v>2015</v>
      </c>
      <c r="L2" s="24">
        <f>ROUNDUP(MONTH(G2)/3,0)</f>
        <v>4</v>
      </c>
      <c r="M2" s="11" t="s">
        <v>14</v>
      </c>
      <c r="N2" s="11" t="s">
        <v>15</v>
      </c>
      <c r="O2" s="11" t="str">
        <f>VLOOKUP(E2,State_Code_Name!$B$1:$C$52,2,0)</f>
        <v>Florida</v>
      </c>
      <c r="P2" s="34"/>
    </row>
    <row r="3" spans="1:16" x14ac:dyDescent="0.3">
      <c r="A3" s="11">
        <v>654223</v>
      </c>
      <c r="B3" s="12" t="s">
        <v>48</v>
      </c>
      <c r="C3" s="12" t="s">
        <v>27</v>
      </c>
      <c r="D3" s="12" t="s">
        <v>28</v>
      </c>
      <c r="E3" s="11" t="s">
        <v>43</v>
      </c>
      <c r="F3" s="11" t="s">
        <v>19</v>
      </c>
      <c r="G3" s="37">
        <v>41642</v>
      </c>
      <c r="H3" s="13">
        <v>41642</v>
      </c>
      <c r="I3" s="21">
        <v>0</v>
      </c>
      <c r="J3" s="43" t="s">
        <v>1474</v>
      </c>
      <c r="K3" s="21">
        <f t="shared" ref="K3:K66" si="0">YEAR(G3)</f>
        <v>2014</v>
      </c>
      <c r="L3" s="24">
        <f t="shared" ref="L3:L66" si="1">ROUNDUP(MONTH(G3)/3,0)</f>
        <v>1</v>
      </c>
      <c r="M3" s="11" t="s">
        <v>14</v>
      </c>
      <c r="N3" s="11" t="s">
        <v>15</v>
      </c>
      <c r="O3" s="11" t="str">
        <f>VLOOKUP(E3,State_Code_Name!$B$1:$C$52,2,0)</f>
        <v>North Carolina</v>
      </c>
    </row>
    <row r="4" spans="1:16" x14ac:dyDescent="0.3">
      <c r="A4" s="11">
        <v>1143398</v>
      </c>
      <c r="B4" s="12" t="s">
        <v>132</v>
      </c>
      <c r="C4" s="12" t="s">
        <v>33</v>
      </c>
      <c r="D4" s="12" t="s">
        <v>42</v>
      </c>
      <c r="E4" s="11" t="s">
        <v>78</v>
      </c>
      <c r="F4" s="11" t="s">
        <v>19</v>
      </c>
      <c r="G4" s="37">
        <v>41977</v>
      </c>
      <c r="H4" s="13">
        <v>41977</v>
      </c>
      <c r="I4" s="21">
        <v>0</v>
      </c>
      <c r="J4" s="43" t="s">
        <v>1475</v>
      </c>
      <c r="K4" s="21">
        <f t="shared" si="0"/>
        <v>2014</v>
      </c>
      <c r="L4" s="24">
        <f t="shared" si="1"/>
        <v>4</v>
      </c>
      <c r="M4" s="11" t="s">
        <v>14</v>
      </c>
      <c r="N4" s="11" t="s">
        <v>15</v>
      </c>
      <c r="O4" s="11" t="str">
        <f>VLOOKUP(E4,State_Code_Name!$B$1:$C$52,2,0)</f>
        <v>Missouri</v>
      </c>
    </row>
    <row r="5" spans="1:16" x14ac:dyDescent="0.3">
      <c r="A5" s="11">
        <v>1303679</v>
      </c>
      <c r="B5" s="12" t="s">
        <v>774</v>
      </c>
      <c r="C5" s="12" t="s">
        <v>37</v>
      </c>
      <c r="D5" s="12" t="s">
        <v>38</v>
      </c>
      <c r="E5" s="11" t="s">
        <v>52</v>
      </c>
      <c r="F5" s="11" t="s">
        <v>19</v>
      </c>
      <c r="G5" s="37">
        <v>42089</v>
      </c>
      <c r="H5" s="13">
        <v>42089</v>
      </c>
      <c r="I5" s="21">
        <v>0</v>
      </c>
      <c r="J5" s="43" t="s">
        <v>1476</v>
      </c>
      <c r="K5" s="21">
        <f t="shared" si="0"/>
        <v>2015</v>
      </c>
      <c r="L5" s="24">
        <f t="shared" si="1"/>
        <v>1</v>
      </c>
      <c r="M5" s="11" t="s">
        <v>14</v>
      </c>
      <c r="N5" s="11" t="s">
        <v>15</v>
      </c>
      <c r="O5" s="11" t="str">
        <f>VLOOKUP(E5,State_Code_Name!$B$1:$C$52,2,0)</f>
        <v>Washington</v>
      </c>
    </row>
    <row r="6" spans="1:16" x14ac:dyDescent="0.3">
      <c r="A6" s="11">
        <v>1627370</v>
      </c>
      <c r="B6" s="12" t="s">
        <v>55</v>
      </c>
      <c r="C6" s="12" t="s">
        <v>53</v>
      </c>
      <c r="D6" s="12" t="s">
        <v>1439</v>
      </c>
      <c r="E6" s="11" t="s">
        <v>12</v>
      </c>
      <c r="F6" s="11" t="s">
        <v>19</v>
      </c>
      <c r="G6" s="37">
        <v>42304</v>
      </c>
      <c r="H6" s="13">
        <v>42304</v>
      </c>
      <c r="I6" s="21">
        <v>0</v>
      </c>
      <c r="J6" s="43" t="s">
        <v>1473</v>
      </c>
      <c r="K6" s="21">
        <f t="shared" si="0"/>
        <v>2015</v>
      </c>
      <c r="L6" s="24">
        <f t="shared" si="1"/>
        <v>4</v>
      </c>
      <c r="M6" s="11" t="s">
        <v>14</v>
      </c>
      <c r="N6" s="11" t="s">
        <v>15</v>
      </c>
      <c r="O6" s="11" t="str">
        <f>VLOOKUP(E6,State_Code_Name!$B$1:$C$52,2,0)</f>
        <v>Virginia</v>
      </c>
    </row>
    <row r="7" spans="1:16" x14ac:dyDescent="0.3">
      <c r="A7" s="11">
        <v>1390231</v>
      </c>
      <c r="B7" s="12" t="s">
        <v>104</v>
      </c>
      <c r="C7" s="12" t="s">
        <v>33</v>
      </c>
      <c r="D7" s="12" t="s">
        <v>160</v>
      </c>
      <c r="E7" s="11" t="s">
        <v>60</v>
      </c>
      <c r="F7" s="11" t="s">
        <v>19</v>
      </c>
      <c r="G7" s="37">
        <v>42147</v>
      </c>
      <c r="H7" s="13">
        <v>42147</v>
      </c>
      <c r="I7" s="21">
        <v>0</v>
      </c>
      <c r="J7" s="43" t="s">
        <v>1471</v>
      </c>
      <c r="K7" s="21">
        <f t="shared" si="0"/>
        <v>2015</v>
      </c>
      <c r="L7" s="24">
        <f t="shared" si="1"/>
        <v>2</v>
      </c>
      <c r="M7" s="11" t="s">
        <v>14</v>
      </c>
      <c r="N7" s="11" t="s">
        <v>15</v>
      </c>
      <c r="O7" s="11" t="str">
        <f>VLOOKUP(E7,State_Code_Name!$B$1:$C$52,2,0)</f>
        <v>Illinois</v>
      </c>
    </row>
    <row r="8" spans="1:16" x14ac:dyDescent="0.3">
      <c r="A8" s="11">
        <v>1946542</v>
      </c>
      <c r="B8" s="12" t="s">
        <v>144</v>
      </c>
      <c r="C8" s="12" t="s">
        <v>27</v>
      </c>
      <c r="D8" s="12" t="s">
        <v>57</v>
      </c>
      <c r="E8" s="11" t="s">
        <v>36</v>
      </c>
      <c r="F8" s="11" t="s">
        <v>19</v>
      </c>
      <c r="G8" s="37">
        <v>42520</v>
      </c>
      <c r="H8" s="13">
        <v>42521</v>
      </c>
      <c r="I8" s="21">
        <v>1</v>
      </c>
      <c r="J8" s="43" t="s">
        <v>1471</v>
      </c>
      <c r="K8" s="21">
        <f>YEAR(G8)</f>
        <v>2016</v>
      </c>
      <c r="L8" s="24">
        <f t="shared" si="1"/>
        <v>2</v>
      </c>
      <c r="M8" s="11" t="s">
        <v>14</v>
      </c>
      <c r="N8" s="11" t="s">
        <v>15</v>
      </c>
      <c r="O8" s="11" t="str">
        <f>VLOOKUP(E8,State_Code_Name!$B$1:$C$52,2,0)</f>
        <v>Florida</v>
      </c>
    </row>
    <row r="9" spans="1:16" x14ac:dyDescent="0.3">
      <c r="A9" s="11">
        <v>1414270</v>
      </c>
      <c r="B9" s="12" t="s">
        <v>1440</v>
      </c>
      <c r="C9" s="12" t="s">
        <v>62</v>
      </c>
      <c r="D9" s="12" t="s">
        <v>279</v>
      </c>
      <c r="E9" s="11" t="s">
        <v>127</v>
      </c>
      <c r="F9" s="11" t="s">
        <v>19</v>
      </c>
      <c r="G9" s="37">
        <v>42165</v>
      </c>
      <c r="H9" s="13">
        <v>42165</v>
      </c>
      <c r="I9" s="21">
        <v>0</v>
      </c>
      <c r="J9" s="43" t="s">
        <v>1477</v>
      </c>
      <c r="K9" s="21">
        <f t="shared" si="0"/>
        <v>2015</v>
      </c>
      <c r="L9" s="24">
        <f t="shared" si="1"/>
        <v>2</v>
      </c>
      <c r="M9" s="11" t="s">
        <v>14</v>
      </c>
      <c r="N9" s="11" t="s">
        <v>15</v>
      </c>
      <c r="O9" s="11" t="str">
        <f>VLOOKUP(E9,State_Code_Name!$B$1:$C$52,2,0)</f>
        <v>Oklahoma</v>
      </c>
    </row>
    <row r="10" spans="1:16" x14ac:dyDescent="0.3">
      <c r="A10" s="11">
        <v>310830</v>
      </c>
      <c r="B10" s="12" t="s">
        <v>44</v>
      </c>
      <c r="C10" s="12" t="s">
        <v>37</v>
      </c>
      <c r="D10" s="12" t="s">
        <v>53</v>
      </c>
      <c r="E10" s="11" t="s">
        <v>18</v>
      </c>
      <c r="F10" s="11" t="s">
        <v>19</v>
      </c>
      <c r="G10" s="37">
        <v>41313</v>
      </c>
      <c r="H10" s="13">
        <v>41313</v>
      </c>
      <c r="I10" s="21">
        <v>0</v>
      </c>
      <c r="J10" s="43" t="s">
        <v>1478</v>
      </c>
      <c r="K10" s="21">
        <f t="shared" si="0"/>
        <v>2013</v>
      </c>
      <c r="L10" s="24">
        <f t="shared" si="1"/>
        <v>1</v>
      </c>
      <c r="M10" s="11" t="s">
        <v>14</v>
      </c>
      <c r="N10" s="11" t="s">
        <v>15</v>
      </c>
      <c r="O10" s="11" t="str">
        <f>VLOOKUP(E10,State_Code_Name!$B$1:$C$52,2,0)</f>
        <v>California</v>
      </c>
    </row>
    <row r="11" spans="1:16" x14ac:dyDescent="0.3">
      <c r="A11" s="11">
        <v>1734499</v>
      </c>
      <c r="B11" s="12" t="s">
        <v>61</v>
      </c>
      <c r="C11" s="12" t="s">
        <v>53</v>
      </c>
      <c r="D11" s="12" t="s">
        <v>102</v>
      </c>
      <c r="E11" s="11" t="s">
        <v>18</v>
      </c>
      <c r="F11" s="11" t="s">
        <v>19</v>
      </c>
      <c r="G11" s="37">
        <v>42377</v>
      </c>
      <c r="H11" s="13">
        <v>42377</v>
      </c>
      <c r="I11" s="21">
        <v>0</v>
      </c>
      <c r="J11" s="43" t="s">
        <v>1474</v>
      </c>
      <c r="K11" s="21">
        <f t="shared" si="0"/>
        <v>2016</v>
      </c>
      <c r="L11" s="24">
        <f t="shared" si="1"/>
        <v>1</v>
      </c>
      <c r="M11" s="11" t="s">
        <v>14</v>
      </c>
      <c r="N11" s="11" t="s">
        <v>15</v>
      </c>
      <c r="O11" s="11" t="str">
        <f>VLOOKUP(E11,State_Code_Name!$B$1:$C$52,2,0)</f>
        <v>California</v>
      </c>
    </row>
    <row r="12" spans="1:16" x14ac:dyDescent="0.3">
      <c r="A12" s="11">
        <v>1744309</v>
      </c>
      <c r="B12" s="12" t="s">
        <v>44</v>
      </c>
      <c r="C12" s="12" t="s">
        <v>16</v>
      </c>
      <c r="D12" s="12" t="s">
        <v>25</v>
      </c>
      <c r="E12" s="11" t="s">
        <v>99</v>
      </c>
      <c r="F12" s="11" t="s">
        <v>303</v>
      </c>
      <c r="G12" s="37">
        <v>42384</v>
      </c>
      <c r="H12" s="13">
        <v>42389</v>
      </c>
      <c r="I12" s="21">
        <v>5</v>
      </c>
      <c r="J12" s="43" t="s">
        <v>1474</v>
      </c>
      <c r="K12" s="21">
        <f t="shared" si="0"/>
        <v>2016</v>
      </c>
      <c r="L12" s="24">
        <f t="shared" si="1"/>
        <v>1</v>
      </c>
      <c r="M12" s="11" t="s">
        <v>14</v>
      </c>
      <c r="N12" s="11" t="s">
        <v>15</v>
      </c>
      <c r="O12" s="11" t="str">
        <f>VLOOKUP(E12,State_Code_Name!$B$1:$C$52,2,0)</f>
        <v>Arizona</v>
      </c>
    </row>
    <row r="13" spans="1:16" x14ac:dyDescent="0.3">
      <c r="A13" s="11">
        <v>1154103</v>
      </c>
      <c r="B13" s="12" t="s">
        <v>31</v>
      </c>
      <c r="C13" s="12" t="s">
        <v>37</v>
      </c>
      <c r="D13" s="12" t="s">
        <v>278</v>
      </c>
      <c r="E13" s="11" t="s">
        <v>78</v>
      </c>
      <c r="F13" s="11" t="s">
        <v>19</v>
      </c>
      <c r="G13" s="37">
        <v>41985</v>
      </c>
      <c r="H13" s="13">
        <v>41985</v>
      </c>
      <c r="I13" s="21">
        <v>0</v>
      </c>
      <c r="J13" s="43" t="s">
        <v>1475</v>
      </c>
      <c r="K13" s="21">
        <f t="shared" si="0"/>
        <v>2014</v>
      </c>
      <c r="L13" s="24">
        <f t="shared" si="1"/>
        <v>4</v>
      </c>
      <c r="M13" s="11" t="s">
        <v>14</v>
      </c>
      <c r="N13" s="11" t="s">
        <v>15</v>
      </c>
      <c r="O13" s="11" t="str">
        <f>VLOOKUP(E13,State_Code_Name!$B$1:$C$52,2,0)</f>
        <v>Missouri</v>
      </c>
    </row>
    <row r="14" spans="1:16" x14ac:dyDescent="0.3">
      <c r="A14" s="11">
        <v>581301</v>
      </c>
      <c r="B14" s="12" t="s">
        <v>188</v>
      </c>
      <c r="C14" s="12" t="s">
        <v>33</v>
      </c>
      <c r="D14" s="12" t="s">
        <v>42</v>
      </c>
      <c r="E14" s="11" t="s">
        <v>23</v>
      </c>
      <c r="F14" s="11" t="s">
        <v>303</v>
      </c>
      <c r="G14" s="37">
        <v>41579</v>
      </c>
      <c r="H14" s="13">
        <v>41579</v>
      </c>
      <c r="I14" s="21">
        <v>0</v>
      </c>
      <c r="J14" s="43" t="s">
        <v>1479</v>
      </c>
      <c r="K14" s="21">
        <f t="shared" si="0"/>
        <v>2013</v>
      </c>
      <c r="L14" s="24">
        <f t="shared" si="1"/>
        <v>4</v>
      </c>
      <c r="M14" s="11" t="s">
        <v>14</v>
      </c>
      <c r="N14" s="11" t="s">
        <v>14</v>
      </c>
      <c r="O14" s="11" t="str">
        <f>VLOOKUP(E14,State_Code_Name!$B$1:$C$52,2,0)</f>
        <v>New York</v>
      </c>
    </row>
    <row r="15" spans="1:16" x14ac:dyDescent="0.3">
      <c r="A15" s="11">
        <v>1577224</v>
      </c>
      <c r="B15" s="12" t="s">
        <v>1040</v>
      </c>
      <c r="C15" s="12" t="s">
        <v>539</v>
      </c>
      <c r="D15" s="12" t="s">
        <v>540</v>
      </c>
      <c r="E15" s="11" t="s">
        <v>122</v>
      </c>
      <c r="F15" s="11" t="s">
        <v>19</v>
      </c>
      <c r="G15" s="37">
        <v>42270</v>
      </c>
      <c r="H15" s="13">
        <v>42299</v>
      </c>
      <c r="I15" s="21">
        <v>29</v>
      </c>
      <c r="J15" s="43" t="s">
        <v>1480</v>
      </c>
      <c r="K15" s="21">
        <f t="shared" si="0"/>
        <v>2015</v>
      </c>
      <c r="L15" s="24">
        <f t="shared" si="1"/>
        <v>3</v>
      </c>
      <c r="M15" s="11" t="s">
        <v>14</v>
      </c>
      <c r="N15" s="11" t="s">
        <v>15</v>
      </c>
      <c r="O15" s="11" t="str">
        <f>VLOOKUP(E15,State_Code_Name!$B$1:$C$52,2,0)</f>
        <v>Maryland</v>
      </c>
    </row>
    <row r="16" spans="1:16" x14ac:dyDescent="0.3">
      <c r="A16" s="11">
        <v>1631370</v>
      </c>
      <c r="B16" s="12" t="s">
        <v>136</v>
      </c>
      <c r="C16" s="12" t="s">
        <v>27</v>
      </c>
      <c r="D16" s="12" t="s">
        <v>28</v>
      </c>
      <c r="E16" s="11" t="s">
        <v>36</v>
      </c>
      <c r="F16" s="11" t="s">
        <v>19</v>
      </c>
      <c r="G16" s="37">
        <v>42306</v>
      </c>
      <c r="H16" s="13">
        <v>42306</v>
      </c>
      <c r="I16" s="21">
        <v>0</v>
      </c>
      <c r="J16" s="43" t="s">
        <v>1473</v>
      </c>
      <c r="K16" s="21">
        <f t="shared" si="0"/>
        <v>2015</v>
      </c>
      <c r="L16" s="24">
        <f t="shared" si="1"/>
        <v>4</v>
      </c>
      <c r="M16" s="11" t="s">
        <v>14</v>
      </c>
      <c r="N16" s="11" t="s">
        <v>15</v>
      </c>
      <c r="O16" s="11" t="str">
        <f>VLOOKUP(E16,State_Code_Name!$B$1:$C$52,2,0)</f>
        <v>Florida</v>
      </c>
    </row>
    <row r="17" spans="1:15" x14ac:dyDescent="0.3">
      <c r="A17" s="11">
        <v>1994209</v>
      </c>
      <c r="B17" s="12" t="s">
        <v>39</v>
      </c>
      <c r="C17" s="12" t="s">
        <v>16</v>
      </c>
      <c r="D17" s="12" t="s">
        <v>21</v>
      </c>
      <c r="E17" s="11" t="s">
        <v>78</v>
      </c>
      <c r="F17" s="11" t="s">
        <v>19</v>
      </c>
      <c r="G17" s="37">
        <v>42551</v>
      </c>
      <c r="H17" s="13">
        <v>42551</v>
      </c>
      <c r="I17" s="21">
        <v>0</v>
      </c>
      <c r="J17" s="43" t="s">
        <v>1477</v>
      </c>
      <c r="K17" s="21">
        <f t="shared" si="0"/>
        <v>2016</v>
      </c>
      <c r="L17" s="24">
        <f t="shared" si="1"/>
        <v>2</v>
      </c>
      <c r="M17" s="11" t="s">
        <v>14</v>
      </c>
      <c r="N17" s="11" t="s">
        <v>15</v>
      </c>
      <c r="O17" s="11" t="str">
        <f>VLOOKUP(E17,State_Code_Name!$B$1:$C$52,2,0)</f>
        <v>Missouri</v>
      </c>
    </row>
    <row r="18" spans="1:15" x14ac:dyDescent="0.3">
      <c r="A18" s="11">
        <v>2152909</v>
      </c>
      <c r="B18" s="12" t="s">
        <v>496</v>
      </c>
      <c r="C18" s="12" t="s">
        <v>33</v>
      </c>
      <c r="D18" s="12" t="s">
        <v>1441</v>
      </c>
      <c r="E18" s="11" t="s">
        <v>23</v>
      </c>
      <c r="F18" s="11" t="s">
        <v>19</v>
      </c>
      <c r="G18" s="37">
        <v>42652</v>
      </c>
      <c r="H18" s="13">
        <v>42652</v>
      </c>
      <c r="I18" s="21">
        <v>0</v>
      </c>
      <c r="J18" s="43" t="s">
        <v>1473</v>
      </c>
      <c r="K18" s="21">
        <f t="shared" si="0"/>
        <v>2016</v>
      </c>
      <c r="L18" s="24">
        <f t="shared" si="1"/>
        <v>4</v>
      </c>
      <c r="M18" s="11" t="s">
        <v>14</v>
      </c>
      <c r="N18" s="11" t="s">
        <v>14</v>
      </c>
      <c r="O18" s="11" t="str">
        <f>VLOOKUP(E18,State_Code_Name!$B$1:$C$52,2,0)</f>
        <v>New York</v>
      </c>
    </row>
    <row r="19" spans="1:15" x14ac:dyDescent="0.3">
      <c r="A19" s="11">
        <v>465476</v>
      </c>
      <c r="B19" s="12" t="s">
        <v>82</v>
      </c>
      <c r="C19" s="12" t="s">
        <v>16</v>
      </c>
      <c r="D19" s="12" t="s">
        <v>21</v>
      </c>
      <c r="E19" s="11" t="s">
        <v>259</v>
      </c>
      <c r="F19" s="11" t="s">
        <v>19</v>
      </c>
      <c r="G19" s="37">
        <v>41479</v>
      </c>
      <c r="H19" s="13">
        <v>41481</v>
      </c>
      <c r="I19" s="21">
        <v>2</v>
      </c>
      <c r="J19" s="43" t="s">
        <v>1481</v>
      </c>
      <c r="K19" s="21">
        <f t="shared" si="0"/>
        <v>2013</v>
      </c>
      <c r="L19" s="24">
        <f t="shared" si="1"/>
        <v>3</v>
      </c>
      <c r="M19" s="11" t="s">
        <v>14</v>
      </c>
      <c r="N19" s="11" t="s">
        <v>15</v>
      </c>
      <c r="O19" s="11" t="str">
        <f>VLOOKUP(E19,State_Code_Name!$B$1:$C$52,2,0)</f>
        <v>Alaska</v>
      </c>
    </row>
    <row r="20" spans="1:15" x14ac:dyDescent="0.3">
      <c r="A20" s="11">
        <v>2055350</v>
      </c>
      <c r="B20" s="12" t="s">
        <v>97</v>
      </c>
      <c r="C20" s="12" t="s">
        <v>53</v>
      </c>
      <c r="D20" s="12" t="s">
        <v>102</v>
      </c>
      <c r="E20" s="11" t="s">
        <v>43</v>
      </c>
      <c r="F20" s="11" t="s">
        <v>19</v>
      </c>
      <c r="G20" s="37">
        <v>42593</v>
      </c>
      <c r="H20" s="13">
        <v>42593</v>
      </c>
      <c r="I20" s="21">
        <v>0</v>
      </c>
      <c r="J20" s="43" t="s">
        <v>1482</v>
      </c>
      <c r="K20" s="21">
        <f t="shared" si="0"/>
        <v>2016</v>
      </c>
      <c r="L20" s="24">
        <f t="shared" si="1"/>
        <v>3</v>
      </c>
      <c r="M20" s="11" t="s">
        <v>14</v>
      </c>
      <c r="N20" s="11" t="s">
        <v>15</v>
      </c>
      <c r="O20" s="11" t="str">
        <f>VLOOKUP(E20,State_Code_Name!$B$1:$C$52,2,0)</f>
        <v>North Carolina</v>
      </c>
    </row>
    <row r="21" spans="1:15" x14ac:dyDescent="0.3">
      <c r="A21" s="11">
        <v>382848</v>
      </c>
      <c r="B21" s="12" t="s">
        <v>70</v>
      </c>
      <c r="C21" s="12" t="s">
        <v>27</v>
      </c>
      <c r="D21" s="12" t="s">
        <v>28</v>
      </c>
      <c r="E21" s="11" t="s">
        <v>18</v>
      </c>
      <c r="F21" s="11" t="s">
        <v>19</v>
      </c>
      <c r="G21" s="37">
        <v>41379</v>
      </c>
      <c r="H21" s="13">
        <v>41444</v>
      </c>
      <c r="I21" s="21">
        <v>65</v>
      </c>
      <c r="J21" s="43" t="s">
        <v>1483</v>
      </c>
      <c r="K21" s="21">
        <f t="shared" si="0"/>
        <v>2013</v>
      </c>
      <c r="L21" s="24">
        <f t="shared" si="1"/>
        <v>2</v>
      </c>
      <c r="M21" s="11" t="s">
        <v>14</v>
      </c>
      <c r="N21" s="11" t="s">
        <v>15</v>
      </c>
      <c r="O21" s="11" t="str">
        <f>VLOOKUP(E21,State_Code_Name!$B$1:$C$52,2,0)</f>
        <v>California</v>
      </c>
    </row>
    <row r="22" spans="1:15" x14ac:dyDescent="0.3">
      <c r="A22" s="11">
        <v>1204170</v>
      </c>
      <c r="B22" s="12" t="s">
        <v>39</v>
      </c>
      <c r="C22" s="12" t="s">
        <v>27</v>
      </c>
      <c r="D22" s="12" t="s">
        <v>28</v>
      </c>
      <c r="E22" s="11" t="s">
        <v>49</v>
      </c>
      <c r="F22" s="11" t="s">
        <v>303</v>
      </c>
      <c r="G22" s="37">
        <v>42026</v>
      </c>
      <c r="H22" s="13">
        <v>42031</v>
      </c>
      <c r="I22" s="21">
        <v>5</v>
      </c>
      <c r="J22" s="43" t="s">
        <v>1474</v>
      </c>
      <c r="K22" s="21">
        <f t="shared" si="0"/>
        <v>2015</v>
      </c>
      <c r="L22" s="24">
        <f t="shared" si="1"/>
        <v>1</v>
      </c>
      <c r="M22" s="11" t="s">
        <v>14</v>
      </c>
      <c r="N22" s="11" t="s">
        <v>15</v>
      </c>
      <c r="O22" s="11" t="str">
        <f>VLOOKUP(E22,State_Code_Name!$B$1:$C$52,2,0)</f>
        <v>New Jersey</v>
      </c>
    </row>
    <row r="23" spans="1:15" x14ac:dyDescent="0.3">
      <c r="A23" s="11">
        <v>1774653</v>
      </c>
      <c r="B23" s="12" t="s">
        <v>11</v>
      </c>
      <c r="C23" s="12" t="s">
        <v>27</v>
      </c>
      <c r="D23" s="12" t="s">
        <v>28</v>
      </c>
      <c r="E23" s="11" t="s">
        <v>32</v>
      </c>
      <c r="F23" s="11" t="s">
        <v>58</v>
      </c>
      <c r="G23" s="37">
        <v>42405</v>
      </c>
      <c r="H23" s="13">
        <v>42405</v>
      </c>
      <c r="I23" s="21">
        <v>0</v>
      </c>
      <c r="J23" s="43" t="s">
        <v>1478</v>
      </c>
      <c r="K23" s="21">
        <f t="shared" si="0"/>
        <v>2016</v>
      </c>
      <c r="L23" s="24">
        <f t="shared" si="1"/>
        <v>1</v>
      </c>
      <c r="M23" s="11" t="s">
        <v>14</v>
      </c>
      <c r="N23" s="11" t="s">
        <v>15</v>
      </c>
      <c r="O23" s="11" t="str">
        <f>VLOOKUP(E23,State_Code_Name!$B$1:$C$52,2,0)</f>
        <v>Texas</v>
      </c>
    </row>
    <row r="24" spans="1:15" x14ac:dyDescent="0.3">
      <c r="A24" s="11">
        <v>2079223</v>
      </c>
      <c r="B24" s="12" t="s">
        <v>59</v>
      </c>
      <c r="C24" s="12" t="s">
        <v>16</v>
      </c>
      <c r="D24" s="12" t="s">
        <v>1442</v>
      </c>
      <c r="E24" s="11" t="s">
        <v>18</v>
      </c>
      <c r="F24" s="11" t="s">
        <v>19</v>
      </c>
      <c r="G24" s="37">
        <v>42607</v>
      </c>
      <c r="H24" s="13">
        <v>42607</v>
      </c>
      <c r="I24" s="21">
        <v>0</v>
      </c>
      <c r="J24" s="43" t="s">
        <v>1482</v>
      </c>
      <c r="K24" s="21">
        <f t="shared" si="0"/>
        <v>2016</v>
      </c>
      <c r="L24" s="24">
        <f t="shared" si="1"/>
        <v>3</v>
      </c>
      <c r="M24" s="11" t="s">
        <v>14</v>
      </c>
      <c r="N24" s="11" t="s">
        <v>15</v>
      </c>
      <c r="O24" s="11" t="str">
        <f>VLOOKUP(E24,State_Code_Name!$B$1:$C$52,2,0)</f>
        <v>California</v>
      </c>
    </row>
    <row r="25" spans="1:15" x14ac:dyDescent="0.3">
      <c r="A25" s="11">
        <v>656295</v>
      </c>
      <c r="B25" s="12" t="s">
        <v>31</v>
      </c>
      <c r="C25" s="12" t="s">
        <v>16</v>
      </c>
      <c r="D25" s="12" t="s">
        <v>76</v>
      </c>
      <c r="E25" s="11" t="s">
        <v>26</v>
      </c>
      <c r="F25" s="11" t="s">
        <v>19</v>
      </c>
      <c r="G25" s="37">
        <v>41645</v>
      </c>
      <c r="H25" s="13">
        <v>41645</v>
      </c>
      <c r="I25" s="21">
        <v>0</v>
      </c>
      <c r="J25" s="43" t="s">
        <v>1474</v>
      </c>
      <c r="K25" s="21">
        <f t="shared" si="0"/>
        <v>2014</v>
      </c>
      <c r="L25" s="24">
        <f t="shared" si="1"/>
        <v>1</v>
      </c>
      <c r="M25" s="11" t="s">
        <v>14</v>
      </c>
      <c r="N25" s="11" t="s">
        <v>15</v>
      </c>
      <c r="O25" s="11" t="str">
        <f>VLOOKUP(E25,State_Code_Name!$B$1:$C$52,2,0)</f>
        <v>Georgia</v>
      </c>
    </row>
    <row r="26" spans="1:15" x14ac:dyDescent="0.3">
      <c r="A26" s="11">
        <v>1983337</v>
      </c>
      <c r="B26" s="12" t="s">
        <v>112</v>
      </c>
      <c r="C26" s="12" t="s">
        <v>33</v>
      </c>
      <c r="D26" s="12" t="s">
        <v>42</v>
      </c>
      <c r="E26" s="11" t="s">
        <v>18</v>
      </c>
      <c r="F26" s="11" t="s">
        <v>303</v>
      </c>
      <c r="G26" s="37">
        <v>42544</v>
      </c>
      <c r="H26" s="13">
        <v>42548</v>
      </c>
      <c r="I26" s="21">
        <v>4</v>
      </c>
      <c r="J26" s="43" t="s">
        <v>1477</v>
      </c>
      <c r="K26" s="21">
        <f t="shared" si="0"/>
        <v>2016</v>
      </c>
      <c r="L26" s="24">
        <f t="shared" si="1"/>
        <v>2</v>
      </c>
      <c r="M26" s="11" t="s">
        <v>14</v>
      </c>
      <c r="N26" s="11" t="s">
        <v>15</v>
      </c>
      <c r="O26" s="11" t="str">
        <f>VLOOKUP(E26,State_Code_Name!$B$1:$C$52,2,0)</f>
        <v>California</v>
      </c>
    </row>
    <row r="27" spans="1:15" x14ac:dyDescent="0.3">
      <c r="A27" s="11">
        <v>2033162</v>
      </c>
      <c r="B27" s="12" t="s">
        <v>90</v>
      </c>
      <c r="C27" s="12" t="s">
        <v>16</v>
      </c>
      <c r="D27" s="12" t="s">
        <v>25</v>
      </c>
      <c r="E27" s="11" t="s">
        <v>71</v>
      </c>
      <c r="F27" s="11" t="s">
        <v>13</v>
      </c>
      <c r="G27" s="37">
        <v>42578</v>
      </c>
      <c r="H27" s="13">
        <v>42578</v>
      </c>
      <c r="I27" s="21">
        <v>0</v>
      </c>
      <c r="J27" s="43" t="s">
        <v>1481</v>
      </c>
      <c r="K27" s="21">
        <f t="shared" si="0"/>
        <v>2016</v>
      </c>
      <c r="L27" s="24">
        <f t="shared" si="1"/>
        <v>3</v>
      </c>
      <c r="M27" s="11" t="s">
        <v>14</v>
      </c>
      <c r="N27" s="11" t="s">
        <v>15</v>
      </c>
      <c r="O27" s="11" t="str">
        <f>VLOOKUP(E27,State_Code_Name!$B$1:$C$52,2,0)</f>
        <v>Massachusetts</v>
      </c>
    </row>
    <row r="28" spans="1:15" x14ac:dyDescent="0.3">
      <c r="A28" s="11">
        <v>223088</v>
      </c>
      <c r="B28" s="12" t="s">
        <v>31</v>
      </c>
      <c r="C28" s="12" t="s">
        <v>16</v>
      </c>
      <c r="D28" s="12" t="s">
        <v>21</v>
      </c>
      <c r="E28" s="11" t="s">
        <v>30</v>
      </c>
      <c r="F28" s="11" t="s">
        <v>303</v>
      </c>
      <c r="G28" s="37">
        <v>41278</v>
      </c>
      <c r="H28" s="13">
        <v>41281</v>
      </c>
      <c r="I28" s="21">
        <v>3</v>
      </c>
      <c r="J28" s="43" t="s">
        <v>1474</v>
      </c>
      <c r="K28" s="21">
        <f t="shared" si="0"/>
        <v>2013</v>
      </c>
      <c r="L28" s="24">
        <f t="shared" si="1"/>
        <v>1</v>
      </c>
      <c r="M28" s="11" t="s">
        <v>14</v>
      </c>
      <c r="N28" s="11" t="s">
        <v>15</v>
      </c>
      <c r="O28" s="11" t="str">
        <f>VLOOKUP(E28,State_Code_Name!$B$1:$C$52,2,0)</f>
        <v>Connecticut</v>
      </c>
    </row>
    <row r="29" spans="1:15" x14ac:dyDescent="0.3">
      <c r="A29" s="11">
        <v>1072492</v>
      </c>
      <c r="B29" s="12" t="s">
        <v>82</v>
      </c>
      <c r="C29" s="12" t="s">
        <v>37</v>
      </c>
      <c r="D29" s="12" t="s">
        <v>68</v>
      </c>
      <c r="E29" s="11" t="s">
        <v>32</v>
      </c>
      <c r="F29" s="11" t="s">
        <v>19</v>
      </c>
      <c r="G29" s="37">
        <v>41927</v>
      </c>
      <c r="H29" s="13">
        <v>41927</v>
      </c>
      <c r="I29" s="21">
        <v>0</v>
      </c>
      <c r="J29" s="43" t="s">
        <v>1473</v>
      </c>
      <c r="K29" s="21">
        <f t="shared" si="0"/>
        <v>2014</v>
      </c>
      <c r="L29" s="24">
        <f t="shared" si="1"/>
        <v>4</v>
      </c>
      <c r="M29" s="11" t="s">
        <v>14</v>
      </c>
      <c r="N29" s="11" t="s">
        <v>15</v>
      </c>
      <c r="O29" s="11" t="str">
        <f>VLOOKUP(E29,State_Code_Name!$B$1:$C$52,2,0)</f>
        <v>Texas</v>
      </c>
    </row>
    <row r="30" spans="1:15" x14ac:dyDescent="0.3">
      <c r="A30" s="11">
        <v>348693</v>
      </c>
      <c r="B30" s="12" t="s">
        <v>61</v>
      </c>
      <c r="C30" s="12" t="s">
        <v>53</v>
      </c>
      <c r="D30" s="12" t="s">
        <v>102</v>
      </c>
      <c r="E30" s="11" t="s">
        <v>32</v>
      </c>
      <c r="F30" s="11" t="s">
        <v>19</v>
      </c>
      <c r="G30" s="37">
        <v>41344</v>
      </c>
      <c r="H30" s="13">
        <v>41344</v>
      </c>
      <c r="I30" s="21">
        <v>0</v>
      </c>
      <c r="J30" s="43" t="s">
        <v>1476</v>
      </c>
      <c r="K30" s="21">
        <f t="shared" si="0"/>
        <v>2013</v>
      </c>
      <c r="L30" s="24">
        <f t="shared" si="1"/>
        <v>1</v>
      </c>
      <c r="M30" s="11" t="s">
        <v>14</v>
      </c>
      <c r="N30" s="11" t="s">
        <v>14</v>
      </c>
      <c r="O30" s="11" t="str">
        <f>VLOOKUP(E30,State_Code_Name!$B$1:$C$52,2,0)</f>
        <v>Texas</v>
      </c>
    </row>
    <row r="31" spans="1:15" x14ac:dyDescent="0.3">
      <c r="A31" s="11">
        <v>1472565</v>
      </c>
      <c r="B31" s="12" t="s">
        <v>31</v>
      </c>
      <c r="C31" s="12" t="s">
        <v>16</v>
      </c>
      <c r="D31" s="12" t="s">
        <v>21</v>
      </c>
      <c r="E31" s="11" t="s">
        <v>41</v>
      </c>
      <c r="F31" s="11" t="s">
        <v>303</v>
      </c>
      <c r="G31" s="37">
        <v>42201</v>
      </c>
      <c r="H31" s="13">
        <v>42205</v>
      </c>
      <c r="I31" s="21">
        <v>4</v>
      </c>
      <c r="J31" s="43" t="s">
        <v>1481</v>
      </c>
      <c r="K31" s="21">
        <f t="shared" si="0"/>
        <v>2015</v>
      </c>
      <c r="L31" s="24">
        <f t="shared" si="1"/>
        <v>3</v>
      </c>
      <c r="M31" s="11" t="s">
        <v>14</v>
      </c>
      <c r="N31" s="11" t="s">
        <v>15</v>
      </c>
      <c r="O31" s="11" t="str">
        <f>VLOOKUP(E31,State_Code_Name!$B$1:$C$52,2,0)</f>
        <v>Nevada</v>
      </c>
    </row>
    <row r="32" spans="1:15" x14ac:dyDescent="0.3">
      <c r="A32" s="11">
        <v>1656259</v>
      </c>
      <c r="B32" s="12" t="s">
        <v>82</v>
      </c>
      <c r="C32" s="12" t="s">
        <v>37</v>
      </c>
      <c r="D32" s="12" t="s">
        <v>1443</v>
      </c>
      <c r="E32" s="11" t="s">
        <v>23</v>
      </c>
      <c r="F32" s="11" t="s">
        <v>19</v>
      </c>
      <c r="G32" s="37">
        <v>42324</v>
      </c>
      <c r="H32" s="13">
        <v>42324</v>
      </c>
      <c r="I32" s="21">
        <v>0</v>
      </c>
      <c r="J32" s="43" t="s">
        <v>1479</v>
      </c>
      <c r="K32" s="21">
        <f t="shared" si="0"/>
        <v>2015</v>
      </c>
      <c r="L32" s="24">
        <f t="shared" si="1"/>
        <v>4</v>
      </c>
      <c r="M32" s="11" t="s">
        <v>14</v>
      </c>
      <c r="N32" s="11" t="s">
        <v>15</v>
      </c>
      <c r="O32" s="11" t="str">
        <f>VLOOKUP(E32,State_Code_Name!$B$1:$C$52,2,0)</f>
        <v>New York</v>
      </c>
    </row>
    <row r="33" spans="1:15" x14ac:dyDescent="0.3">
      <c r="A33" s="11">
        <v>1814311</v>
      </c>
      <c r="B33" s="12" t="s">
        <v>229</v>
      </c>
      <c r="C33" s="12" t="s">
        <v>16</v>
      </c>
      <c r="D33" s="12" t="s">
        <v>21</v>
      </c>
      <c r="E33" s="11" t="s">
        <v>36</v>
      </c>
      <c r="F33" s="11" t="s">
        <v>303</v>
      </c>
      <c r="G33" s="37">
        <v>42431</v>
      </c>
      <c r="H33" s="13">
        <v>42433</v>
      </c>
      <c r="I33" s="21">
        <v>2</v>
      </c>
      <c r="J33" s="43" t="s">
        <v>1476</v>
      </c>
      <c r="K33" s="21">
        <f t="shared" si="0"/>
        <v>2016</v>
      </c>
      <c r="L33" s="24">
        <f t="shared" si="1"/>
        <v>1</v>
      </c>
      <c r="M33" s="11" t="s">
        <v>14</v>
      </c>
      <c r="N33" s="11" t="s">
        <v>15</v>
      </c>
      <c r="O33" s="11" t="str">
        <f>VLOOKUP(E33,State_Code_Name!$B$1:$C$52,2,0)</f>
        <v>Florida</v>
      </c>
    </row>
    <row r="34" spans="1:15" x14ac:dyDescent="0.3">
      <c r="A34" s="11">
        <v>764305</v>
      </c>
      <c r="B34" s="12" t="s">
        <v>229</v>
      </c>
      <c r="C34" s="12" t="s">
        <v>16</v>
      </c>
      <c r="D34" s="12" t="s">
        <v>25</v>
      </c>
      <c r="E34" s="11" t="s">
        <v>52</v>
      </c>
      <c r="F34" s="11" t="s">
        <v>303</v>
      </c>
      <c r="G34" s="37">
        <v>41716</v>
      </c>
      <c r="H34" s="13">
        <v>41719</v>
      </c>
      <c r="I34" s="21">
        <v>3</v>
      </c>
      <c r="J34" s="43" t="s">
        <v>1476</v>
      </c>
      <c r="K34" s="21">
        <f t="shared" si="0"/>
        <v>2014</v>
      </c>
      <c r="L34" s="24">
        <f t="shared" si="1"/>
        <v>1</v>
      </c>
      <c r="M34" s="11" t="s">
        <v>14</v>
      </c>
      <c r="N34" s="11" t="s">
        <v>15</v>
      </c>
      <c r="O34" s="11" t="str">
        <f>VLOOKUP(E34,State_Code_Name!$B$1:$C$52,2,0)</f>
        <v>Washington</v>
      </c>
    </row>
    <row r="35" spans="1:15" x14ac:dyDescent="0.3">
      <c r="A35" s="11">
        <v>2067896</v>
      </c>
      <c r="B35" s="12" t="s">
        <v>11</v>
      </c>
      <c r="C35" s="12" t="s">
        <v>9</v>
      </c>
      <c r="D35" s="12" t="s">
        <v>285</v>
      </c>
      <c r="E35" s="11" t="s">
        <v>41</v>
      </c>
      <c r="F35" s="11" t="s">
        <v>303</v>
      </c>
      <c r="G35" s="37">
        <v>42599</v>
      </c>
      <c r="H35" s="13">
        <v>42607</v>
      </c>
      <c r="I35" s="21">
        <v>8</v>
      </c>
      <c r="J35" s="43" t="s">
        <v>1482</v>
      </c>
      <c r="K35" s="21">
        <f t="shared" si="0"/>
        <v>2016</v>
      </c>
      <c r="L35" s="24">
        <f t="shared" si="1"/>
        <v>3</v>
      </c>
      <c r="M35" s="11" t="s">
        <v>14</v>
      </c>
      <c r="N35" s="11" t="s">
        <v>15</v>
      </c>
      <c r="O35" s="11" t="str">
        <f>VLOOKUP(E35,State_Code_Name!$B$1:$C$52,2,0)</f>
        <v>Nevada</v>
      </c>
    </row>
    <row r="36" spans="1:15" x14ac:dyDescent="0.3">
      <c r="A36" s="11">
        <v>1891280</v>
      </c>
      <c r="B36" s="12" t="s">
        <v>815</v>
      </c>
      <c r="C36" s="12" t="s">
        <v>9</v>
      </c>
      <c r="D36" s="12" t="s">
        <v>133</v>
      </c>
      <c r="E36" s="11" t="s">
        <v>47</v>
      </c>
      <c r="F36" s="11" t="s">
        <v>19</v>
      </c>
      <c r="G36" s="37">
        <v>42481</v>
      </c>
      <c r="H36" s="13">
        <v>42486</v>
      </c>
      <c r="I36" s="21">
        <v>5</v>
      </c>
      <c r="J36" s="43" t="s">
        <v>1483</v>
      </c>
      <c r="K36" s="21">
        <f t="shared" si="0"/>
        <v>2016</v>
      </c>
      <c r="L36" s="24">
        <f t="shared" si="1"/>
        <v>2</v>
      </c>
      <c r="M36" s="11" t="s">
        <v>14</v>
      </c>
      <c r="N36" s="11" t="s">
        <v>15</v>
      </c>
      <c r="O36" s="11" t="str">
        <f>VLOOKUP(E36,State_Code_Name!$B$1:$C$52,2,0)</f>
        <v>Pennsylvania</v>
      </c>
    </row>
    <row r="37" spans="1:15" x14ac:dyDescent="0.3">
      <c r="A37" s="11">
        <v>1844051</v>
      </c>
      <c r="B37" s="12" t="s">
        <v>11</v>
      </c>
      <c r="C37" s="12" t="s">
        <v>27</v>
      </c>
      <c r="D37" s="12" t="s">
        <v>28</v>
      </c>
      <c r="E37" s="11" t="s">
        <v>80</v>
      </c>
      <c r="F37" s="11" t="s">
        <v>303</v>
      </c>
      <c r="G37" s="37">
        <v>42451</v>
      </c>
      <c r="H37" s="13">
        <v>42452</v>
      </c>
      <c r="I37" s="21">
        <v>1</v>
      </c>
      <c r="J37" s="43" t="s">
        <v>1476</v>
      </c>
      <c r="K37" s="21">
        <f t="shared" si="0"/>
        <v>2016</v>
      </c>
      <c r="L37" s="24">
        <f t="shared" si="1"/>
        <v>1</v>
      </c>
      <c r="M37" s="11" t="s">
        <v>14</v>
      </c>
      <c r="N37" s="11" t="s">
        <v>15</v>
      </c>
      <c r="O37" s="11" t="str">
        <f>VLOOKUP(E37,State_Code_Name!$B$1:$C$52,2,0)</f>
        <v>Minnesota</v>
      </c>
    </row>
    <row r="38" spans="1:15" x14ac:dyDescent="0.3">
      <c r="A38" s="11">
        <v>561593</v>
      </c>
      <c r="B38" s="12" t="s">
        <v>11</v>
      </c>
      <c r="C38" s="12" t="s">
        <v>16</v>
      </c>
      <c r="D38" s="12" t="s">
        <v>76</v>
      </c>
      <c r="E38" s="11" t="s">
        <v>36</v>
      </c>
      <c r="F38" s="11" t="s">
        <v>13</v>
      </c>
      <c r="G38" s="37">
        <v>41564</v>
      </c>
      <c r="H38" s="13">
        <v>41565</v>
      </c>
      <c r="I38" s="21">
        <v>1</v>
      </c>
      <c r="J38" s="43" t="s">
        <v>1473</v>
      </c>
      <c r="K38" s="21">
        <f t="shared" si="0"/>
        <v>2013</v>
      </c>
      <c r="L38" s="24">
        <f t="shared" si="1"/>
        <v>4</v>
      </c>
      <c r="M38" s="11" t="s">
        <v>14</v>
      </c>
      <c r="N38" s="11" t="s">
        <v>15</v>
      </c>
      <c r="O38" s="11" t="str">
        <f>VLOOKUP(E38,State_Code_Name!$B$1:$C$52,2,0)</f>
        <v>Florida</v>
      </c>
    </row>
    <row r="39" spans="1:15" x14ac:dyDescent="0.3">
      <c r="A39" s="11">
        <v>771659</v>
      </c>
      <c r="B39" s="12" t="s">
        <v>31</v>
      </c>
      <c r="C39" s="12" t="s">
        <v>16</v>
      </c>
      <c r="D39" s="12" t="s">
        <v>25</v>
      </c>
      <c r="E39" s="11" t="s">
        <v>18</v>
      </c>
      <c r="F39" s="11" t="s">
        <v>19</v>
      </c>
      <c r="G39" s="37">
        <v>41719</v>
      </c>
      <c r="H39" s="13">
        <v>41719</v>
      </c>
      <c r="I39" s="21">
        <v>0</v>
      </c>
      <c r="J39" s="43" t="s">
        <v>1476</v>
      </c>
      <c r="K39" s="21">
        <f t="shared" si="0"/>
        <v>2014</v>
      </c>
      <c r="L39" s="24">
        <f t="shared" si="1"/>
        <v>1</v>
      </c>
      <c r="M39" s="11" t="s">
        <v>14</v>
      </c>
      <c r="N39" s="11" t="s">
        <v>15</v>
      </c>
      <c r="O39" s="11" t="str">
        <f>VLOOKUP(E39,State_Code_Name!$B$1:$C$52,2,0)</f>
        <v>California</v>
      </c>
    </row>
    <row r="40" spans="1:15" x14ac:dyDescent="0.3">
      <c r="A40" s="11">
        <v>711888</v>
      </c>
      <c r="B40" s="12" t="s">
        <v>11</v>
      </c>
      <c r="C40" s="12" t="s">
        <v>62</v>
      </c>
      <c r="D40" s="12" t="s">
        <v>279</v>
      </c>
      <c r="E40" s="11" t="s">
        <v>60</v>
      </c>
      <c r="F40" s="11" t="s">
        <v>19</v>
      </c>
      <c r="G40" s="37">
        <v>41682</v>
      </c>
      <c r="H40" s="13">
        <v>41682</v>
      </c>
      <c r="I40" s="21">
        <v>0</v>
      </c>
      <c r="J40" s="43" t="s">
        <v>1478</v>
      </c>
      <c r="K40" s="21">
        <f t="shared" si="0"/>
        <v>2014</v>
      </c>
      <c r="L40" s="24">
        <f t="shared" si="1"/>
        <v>1</v>
      </c>
      <c r="M40" s="11" t="s">
        <v>14</v>
      </c>
      <c r="N40" s="11" t="s">
        <v>15</v>
      </c>
      <c r="O40" s="11" t="str">
        <f>VLOOKUP(E40,State_Code_Name!$B$1:$C$52,2,0)</f>
        <v>Illinois</v>
      </c>
    </row>
    <row r="41" spans="1:15" x14ac:dyDescent="0.3">
      <c r="A41" s="11">
        <v>1633385</v>
      </c>
      <c r="B41" s="12" t="s">
        <v>11</v>
      </c>
      <c r="C41" s="12" t="s">
        <v>16</v>
      </c>
      <c r="D41" s="12" t="s">
        <v>21</v>
      </c>
      <c r="E41" s="11" t="s">
        <v>47</v>
      </c>
      <c r="F41" s="11" t="s">
        <v>13</v>
      </c>
      <c r="G41" s="37">
        <v>42307</v>
      </c>
      <c r="H41" s="13">
        <v>42307</v>
      </c>
      <c r="I41" s="21">
        <v>0</v>
      </c>
      <c r="J41" s="43" t="s">
        <v>1473</v>
      </c>
      <c r="K41" s="21">
        <f t="shared" si="0"/>
        <v>2015</v>
      </c>
      <c r="L41" s="24">
        <f t="shared" si="1"/>
        <v>4</v>
      </c>
      <c r="M41" s="11" t="s">
        <v>15</v>
      </c>
      <c r="N41" s="11" t="s">
        <v>15</v>
      </c>
      <c r="O41" s="11" t="str">
        <f>VLOOKUP(E41,State_Code_Name!$B$1:$C$52,2,0)</f>
        <v>Pennsylvania</v>
      </c>
    </row>
    <row r="42" spans="1:15" x14ac:dyDescent="0.3">
      <c r="A42" s="11">
        <v>1697127</v>
      </c>
      <c r="B42" s="12" t="s">
        <v>69</v>
      </c>
      <c r="C42" s="12" t="s">
        <v>37</v>
      </c>
      <c r="D42" s="12" t="s">
        <v>1444</v>
      </c>
      <c r="E42" s="11" t="s">
        <v>18</v>
      </c>
      <c r="F42" s="11" t="s">
        <v>13</v>
      </c>
      <c r="G42" s="37">
        <v>42353</v>
      </c>
      <c r="H42" s="13">
        <v>42354</v>
      </c>
      <c r="I42" s="21">
        <v>1</v>
      </c>
      <c r="J42" s="43" t="s">
        <v>1475</v>
      </c>
      <c r="K42" s="21">
        <f t="shared" si="0"/>
        <v>2015</v>
      </c>
      <c r="L42" s="24">
        <f t="shared" si="1"/>
        <v>4</v>
      </c>
      <c r="M42" s="11" t="s">
        <v>14</v>
      </c>
      <c r="N42" s="11" t="s">
        <v>15</v>
      </c>
      <c r="O42" s="11" t="str">
        <f>VLOOKUP(E42,State_Code_Name!$B$1:$C$52,2,0)</f>
        <v>California</v>
      </c>
    </row>
    <row r="43" spans="1:15" x14ac:dyDescent="0.3">
      <c r="A43" s="11">
        <v>1798854</v>
      </c>
      <c r="B43" s="12" t="s">
        <v>11</v>
      </c>
      <c r="C43" s="12" t="s">
        <v>9</v>
      </c>
      <c r="D43" s="12" t="s">
        <v>10</v>
      </c>
      <c r="E43" s="11" t="s">
        <v>40</v>
      </c>
      <c r="F43" s="11" t="s">
        <v>13</v>
      </c>
      <c r="G43" s="37">
        <v>42422</v>
      </c>
      <c r="H43" s="13">
        <v>42423</v>
      </c>
      <c r="I43" s="21">
        <v>1</v>
      </c>
      <c r="J43" s="43" t="s">
        <v>1478</v>
      </c>
      <c r="K43" s="21">
        <f t="shared" si="0"/>
        <v>2016</v>
      </c>
      <c r="L43" s="24">
        <f t="shared" si="1"/>
        <v>1</v>
      </c>
      <c r="M43" s="11" t="s">
        <v>14</v>
      </c>
      <c r="N43" s="11" t="s">
        <v>15</v>
      </c>
      <c r="O43" s="11" t="str">
        <f>VLOOKUP(E43,State_Code_Name!$B$1:$C$52,2,0)</f>
        <v>Ohio</v>
      </c>
    </row>
    <row r="44" spans="1:15" x14ac:dyDescent="0.3">
      <c r="A44" s="11">
        <v>1482773</v>
      </c>
      <c r="B44" s="12" t="s">
        <v>104</v>
      </c>
      <c r="C44" s="12" t="s">
        <v>33</v>
      </c>
      <c r="D44" s="12" t="s">
        <v>45</v>
      </c>
      <c r="E44" s="11" t="s">
        <v>105</v>
      </c>
      <c r="F44" s="11" t="s">
        <v>13</v>
      </c>
      <c r="G44" s="37">
        <v>42208</v>
      </c>
      <c r="H44" s="13">
        <v>42212</v>
      </c>
      <c r="I44" s="21">
        <v>4</v>
      </c>
      <c r="J44" s="43" t="s">
        <v>1481</v>
      </c>
      <c r="K44" s="21">
        <f t="shared" si="0"/>
        <v>2015</v>
      </c>
      <c r="L44" s="24">
        <f t="shared" si="1"/>
        <v>3</v>
      </c>
      <c r="M44" s="11" t="s">
        <v>14</v>
      </c>
      <c r="N44" s="11" t="s">
        <v>15</v>
      </c>
      <c r="O44" s="11" t="str">
        <f>VLOOKUP(E44,State_Code_Name!$B$1:$C$52,2,0)</f>
        <v>Indiana</v>
      </c>
    </row>
    <row r="45" spans="1:15" x14ac:dyDescent="0.3">
      <c r="A45" s="11">
        <v>1093866</v>
      </c>
      <c r="B45" s="12" t="s">
        <v>377</v>
      </c>
      <c r="C45" s="12" t="s">
        <v>27</v>
      </c>
      <c r="D45" s="12" t="s">
        <v>28</v>
      </c>
      <c r="E45" s="11" t="s">
        <v>185</v>
      </c>
      <c r="F45" s="11" t="s">
        <v>19</v>
      </c>
      <c r="G45" s="37">
        <v>41942</v>
      </c>
      <c r="H45" s="13">
        <v>41942</v>
      </c>
      <c r="I45" s="21">
        <v>0</v>
      </c>
      <c r="J45" s="43" t="s">
        <v>1473</v>
      </c>
      <c r="K45" s="21">
        <f t="shared" si="0"/>
        <v>2014</v>
      </c>
      <c r="L45" s="24">
        <f t="shared" si="1"/>
        <v>4</v>
      </c>
      <c r="M45" s="11" t="s">
        <v>14</v>
      </c>
      <c r="N45" s="11" t="s">
        <v>15</v>
      </c>
      <c r="O45" s="11" t="str">
        <f>VLOOKUP(E45,State_Code_Name!$B$1:$C$52,2,0)</f>
        <v>Arkansas</v>
      </c>
    </row>
    <row r="46" spans="1:15" x14ac:dyDescent="0.3">
      <c r="A46" s="11">
        <v>1980723</v>
      </c>
      <c r="B46" s="12" t="s">
        <v>391</v>
      </c>
      <c r="C46" s="12" t="s">
        <v>33</v>
      </c>
      <c r="D46" s="12" t="s">
        <v>45</v>
      </c>
      <c r="E46" s="11" t="s">
        <v>18</v>
      </c>
      <c r="F46" s="11" t="s">
        <v>13</v>
      </c>
      <c r="G46" s="37">
        <v>42543</v>
      </c>
      <c r="H46" s="13">
        <v>42547</v>
      </c>
      <c r="I46" s="21">
        <v>4</v>
      </c>
      <c r="J46" s="43" t="s">
        <v>1477</v>
      </c>
      <c r="K46" s="21">
        <f t="shared" si="0"/>
        <v>2016</v>
      </c>
      <c r="L46" s="24">
        <f t="shared" si="1"/>
        <v>2</v>
      </c>
      <c r="M46" s="11" t="s">
        <v>14</v>
      </c>
      <c r="N46" s="11" t="s">
        <v>15</v>
      </c>
      <c r="O46" s="11" t="str">
        <f>VLOOKUP(E46,State_Code_Name!$B$1:$C$52,2,0)</f>
        <v>California</v>
      </c>
    </row>
    <row r="47" spans="1:15" x14ac:dyDescent="0.3">
      <c r="A47" s="11">
        <v>658682</v>
      </c>
      <c r="B47" s="12" t="s">
        <v>11</v>
      </c>
      <c r="C47" s="12" t="s">
        <v>27</v>
      </c>
      <c r="D47" s="12" t="s">
        <v>57</v>
      </c>
      <c r="E47" s="11" t="s">
        <v>71</v>
      </c>
      <c r="F47" s="11" t="s">
        <v>303</v>
      </c>
      <c r="G47" s="37">
        <v>41647</v>
      </c>
      <c r="H47" s="13">
        <v>41647</v>
      </c>
      <c r="I47" s="21">
        <v>0</v>
      </c>
      <c r="J47" s="43" t="s">
        <v>1474</v>
      </c>
      <c r="K47" s="21">
        <f t="shared" si="0"/>
        <v>2014</v>
      </c>
      <c r="L47" s="24">
        <f t="shared" si="1"/>
        <v>1</v>
      </c>
      <c r="M47" s="11" t="s">
        <v>14</v>
      </c>
      <c r="N47" s="11" t="s">
        <v>14</v>
      </c>
      <c r="O47" s="11" t="str">
        <f>VLOOKUP(E47,State_Code_Name!$B$1:$C$52,2,0)</f>
        <v>Massachusetts</v>
      </c>
    </row>
    <row r="48" spans="1:15" x14ac:dyDescent="0.3">
      <c r="A48" s="11">
        <v>526491</v>
      </c>
      <c r="B48" s="12" t="s">
        <v>31</v>
      </c>
      <c r="C48" s="12" t="s">
        <v>16</v>
      </c>
      <c r="D48" s="12" t="s">
        <v>76</v>
      </c>
      <c r="E48" s="11" t="s">
        <v>26</v>
      </c>
      <c r="F48" s="11" t="s">
        <v>19</v>
      </c>
      <c r="G48" s="37">
        <v>41532</v>
      </c>
      <c r="H48" s="13">
        <v>41533</v>
      </c>
      <c r="I48" s="21">
        <v>1</v>
      </c>
      <c r="J48" s="43" t="s">
        <v>1480</v>
      </c>
      <c r="K48" s="21">
        <f t="shared" si="0"/>
        <v>2013</v>
      </c>
      <c r="L48" s="24">
        <f t="shared" si="1"/>
        <v>3</v>
      </c>
      <c r="M48" s="11" t="s">
        <v>14</v>
      </c>
      <c r="N48" s="11" t="s">
        <v>15</v>
      </c>
      <c r="O48" s="11" t="str">
        <f>VLOOKUP(E48,State_Code_Name!$B$1:$C$52,2,0)</f>
        <v>Georgia</v>
      </c>
    </row>
    <row r="49" spans="1:15" x14ac:dyDescent="0.3">
      <c r="A49" s="11">
        <v>1334119</v>
      </c>
      <c r="B49" s="12" t="s">
        <v>31</v>
      </c>
      <c r="C49" s="12" t="s">
        <v>27</v>
      </c>
      <c r="D49" s="12" t="s">
        <v>28</v>
      </c>
      <c r="E49" s="11" t="s">
        <v>80</v>
      </c>
      <c r="F49" s="11" t="s">
        <v>19</v>
      </c>
      <c r="G49" s="37">
        <v>42109</v>
      </c>
      <c r="H49" s="13">
        <v>42109</v>
      </c>
      <c r="I49" s="21">
        <v>0</v>
      </c>
      <c r="J49" s="43" t="s">
        <v>1483</v>
      </c>
      <c r="K49" s="21">
        <f t="shared" si="0"/>
        <v>2015</v>
      </c>
      <c r="L49" s="24">
        <f t="shared" si="1"/>
        <v>2</v>
      </c>
      <c r="M49" s="11" t="s">
        <v>14</v>
      </c>
      <c r="N49" s="11" t="s">
        <v>15</v>
      </c>
      <c r="O49" s="11" t="str">
        <f>VLOOKUP(E49,State_Code_Name!$B$1:$C$52,2,0)</f>
        <v>Minnesota</v>
      </c>
    </row>
    <row r="50" spans="1:15" x14ac:dyDescent="0.3">
      <c r="A50" s="11">
        <v>2069081</v>
      </c>
      <c r="B50" s="12" t="s">
        <v>95</v>
      </c>
      <c r="C50" s="12" t="s">
        <v>37</v>
      </c>
      <c r="D50" s="12" t="s">
        <v>108</v>
      </c>
      <c r="E50" s="11" t="s">
        <v>32</v>
      </c>
      <c r="F50" s="11" t="s">
        <v>19</v>
      </c>
      <c r="G50" s="37">
        <v>42599</v>
      </c>
      <c r="H50" s="13">
        <v>42599</v>
      </c>
      <c r="I50" s="21">
        <v>0</v>
      </c>
      <c r="J50" s="43" t="s">
        <v>1482</v>
      </c>
      <c r="K50" s="21">
        <f t="shared" si="0"/>
        <v>2016</v>
      </c>
      <c r="L50" s="24">
        <f t="shared" si="1"/>
        <v>3</v>
      </c>
      <c r="M50" s="11" t="s">
        <v>14</v>
      </c>
      <c r="N50" s="11" t="s">
        <v>15</v>
      </c>
      <c r="O50" s="11" t="str">
        <f>VLOOKUP(E50,State_Code_Name!$B$1:$C$52,2,0)</f>
        <v>Texas</v>
      </c>
    </row>
    <row r="51" spans="1:15" x14ac:dyDescent="0.3">
      <c r="A51" s="11">
        <v>1213555</v>
      </c>
      <c r="B51" s="12" t="s">
        <v>144</v>
      </c>
      <c r="C51" s="12" t="s">
        <v>27</v>
      </c>
      <c r="D51" s="12" t="s">
        <v>28</v>
      </c>
      <c r="E51" s="11" t="s">
        <v>185</v>
      </c>
      <c r="F51" s="11" t="s">
        <v>19</v>
      </c>
      <c r="G51" s="37">
        <v>42032</v>
      </c>
      <c r="H51" s="13">
        <v>42037</v>
      </c>
      <c r="I51" s="21">
        <v>5</v>
      </c>
      <c r="J51" s="43" t="s">
        <v>1474</v>
      </c>
      <c r="K51" s="21">
        <f t="shared" si="0"/>
        <v>2015</v>
      </c>
      <c r="L51" s="24">
        <f t="shared" si="1"/>
        <v>1</v>
      </c>
      <c r="M51" s="11" t="s">
        <v>14</v>
      </c>
      <c r="N51" s="11" t="s">
        <v>14</v>
      </c>
      <c r="O51" s="11" t="str">
        <f>VLOOKUP(E51,State_Code_Name!$B$1:$C$52,2,0)</f>
        <v>Arkansas</v>
      </c>
    </row>
    <row r="52" spans="1:15" x14ac:dyDescent="0.3">
      <c r="A52" s="11">
        <v>368624</v>
      </c>
      <c r="B52" s="12" t="s">
        <v>31</v>
      </c>
      <c r="C52" s="12" t="s">
        <v>27</v>
      </c>
      <c r="D52" s="12" t="s">
        <v>28</v>
      </c>
      <c r="E52" s="11" t="s">
        <v>141</v>
      </c>
      <c r="F52" s="11" t="s">
        <v>303</v>
      </c>
      <c r="G52" s="37">
        <v>41361</v>
      </c>
      <c r="H52" s="13">
        <v>41362</v>
      </c>
      <c r="I52" s="21">
        <v>1</v>
      </c>
      <c r="J52" s="43" t="s">
        <v>1476</v>
      </c>
      <c r="K52" s="21">
        <f t="shared" si="0"/>
        <v>2013</v>
      </c>
      <c r="L52" s="24">
        <f t="shared" si="1"/>
        <v>1</v>
      </c>
      <c r="M52" s="11" t="s">
        <v>14</v>
      </c>
      <c r="N52" s="11" t="s">
        <v>14</v>
      </c>
      <c r="O52" s="11" t="str">
        <f>VLOOKUP(E52,State_Code_Name!$B$1:$C$52,2,0)</f>
        <v>Maine</v>
      </c>
    </row>
    <row r="53" spans="1:15" x14ac:dyDescent="0.3">
      <c r="A53" s="11">
        <v>862683</v>
      </c>
      <c r="B53" s="12" t="s">
        <v>352</v>
      </c>
      <c r="C53" s="12" t="s">
        <v>539</v>
      </c>
      <c r="D53" s="12" t="s">
        <v>540</v>
      </c>
      <c r="E53" s="11" t="s">
        <v>32</v>
      </c>
      <c r="F53" s="11" t="s">
        <v>13</v>
      </c>
      <c r="G53" s="37">
        <v>41780</v>
      </c>
      <c r="H53" s="13">
        <v>41781</v>
      </c>
      <c r="I53" s="21">
        <v>1</v>
      </c>
      <c r="J53" s="43" t="s">
        <v>1471</v>
      </c>
      <c r="K53" s="21">
        <f t="shared" si="0"/>
        <v>2014</v>
      </c>
      <c r="L53" s="24">
        <f t="shared" si="1"/>
        <v>2</v>
      </c>
      <c r="M53" s="11" t="s">
        <v>14</v>
      </c>
      <c r="N53" s="11" t="s">
        <v>15</v>
      </c>
      <c r="O53" s="11" t="str">
        <f>VLOOKUP(E53,State_Code_Name!$B$1:$C$52,2,0)</f>
        <v>Texas</v>
      </c>
    </row>
    <row r="54" spans="1:15" x14ac:dyDescent="0.3">
      <c r="A54" s="11">
        <v>821215</v>
      </c>
      <c r="B54" s="12" t="s">
        <v>135</v>
      </c>
      <c r="C54" s="12" t="s">
        <v>33</v>
      </c>
      <c r="D54" s="12" t="s">
        <v>1441</v>
      </c>
      <c r="E54" s="11" t="s">
        <v>12</v>
      </c>
      <c r="F54" s="11" t="s">
        <v>19</v>
      </c>
      <c r="G54" s="37">
        <v>41752</v>
      </c>
      <c r="H54" s="13">
        <v>41752</v>
      </c>
      <c r="I54" s="21">
        <v>0</v>
      </c>
      <c r="J54" s="43" t="s">
        <v>1483</v>
      </c>
      <c r="K54" s="21">
        <f t="shared" si="0"/>
        <v>2014</v>
      </c>
      <c r="L54" s="24">
        <f t="shared" si="1"/>
        <v>2</v>
      </c>
      <c r="M54" s="11" t="s">
        <v>14</v>
      </c>
      <c r="N54" s="11" t="s">
        <v>15</v>
      </c>
      <c r="O54" s="11" t="str">
        <f>VLOOKUP(E54,State_Code_Name!$B$1:$C$52,2,0)</f>
        <v>Virginia</v>
      </c>
    </row>
    <row r="55" spans="1:15" x14ac:dyDescent="0.3">
      <c r="A55" s="11">
        <v>253867</v>
      </c>
      <c r="B55" s="12" t="s">
        <v>31</v>
      </c>
      <c r="C55" s="12" t="s">
        <v>16</v>
      </c>
      <c r="D55" s="12" t="s">
        <v>1442</v>
      </c>
      <c r="E55" s="11" t="s">
        <v>18</v>
      </c>
      <c r="F55" s="11" t="s">
        <v>303</v>
      </c>
      <c r="G55" s="37">
        <v>41297</v>
      </c>
      <c r="H55" s="13">
        <v>41297</v>
      </c>
      <c r="I55" s="21">
        <v>0</v>
      </c>
      <c r="J55" s="43" t="s">
        <v>1474</v>
      </c>
      <c r="K55" s="21">
        <f t="shared" si="0"/>
        <v>2013</v>
      </c>
      <c r="L55" s="24">
        <f t="shared" si="1"/>
        <v>1</v>
      </c>
      <c r="M55" s="11" t="s">
        <v>14</v>
      </c>
      <c r="N55" s="11" t="s">
        <v>15</v>
      </c>
      <c r="O55" s="11" t="str">
        <f>VLOOKUP(E55,State_Code_Name!$B$1:$C$52,2,0)</f>
        <v>California</v>
      </c>
    </row>
    <row r="56" spans="1:15" x14ac:dyDescent="0.3">
      <c r="A56" s="11">
        <v>389147</v>
      </c>
      <c r="B56" s="12" t="s">
        <v>95</v>
      </c>
      <c r="C56" s="12" t="s">
        <v>37</v>
      </c>
      <c r="D56" s="12" t="s">
        <v>81</v>
      </c>
      <c r="E56" s="11" t="s">
        <v>113</v>
      </c>
      <c r="F56" s="11" t="s">
        <v>19</v>
      </c>
      <c r="G56" s="37">
        <v>41386</v>
      </c>
      <c r="H56" s="13">
        <v>41387</v>
      </c>
      <c r="I56" s="21">
        <v>1</v>
      </c>
      <c r="J56" s="43" t="s">
        <v>1483</v>
      </c>
      <c r="K56" s="21">
        <f t="shared" si="0"/>
        <v>2013</v>
      </c>
      <c r="L56" s="24">
        <f t="shared" si="1"/>
        <v>2</v>
      </c>
      <c r="M56" s="11" t="s">
        <v>14</v>
      </c>
      <c r="N56" s="11" t="s">
        <v>15</v>
      </c>
      <c r="O56" s="11" t="str">
        <f>VLOOKUP(E56,State_Code_Name!$B$1:$C$52,2,0)</f>
        <v>South Carolina</v>
      </c>
    </row>
    <row r="57" spans="1:15" x14ac:dyDescent="0.3">
      <c r="A57" s="11">
        <v>1715858</v>
      </c>
      <c r="B57" s="12" t="s">
        <v>1265</v>
      </c>
      <c r="C57" s="12" t="s">
        <v>53</v>
      </c>
      <c r="D57" s="12" t="s">
        <v>102</v>
      </c>
      <c r="E57" s="11" t="s">
        <v>71</v>
      </c>
      <c r="F57" s="11" t="s">
        <v>19</v>
      </c>
      <c r="G57" s="37">
        <v>42361</v>
      </c>
      <c r="H57" s="13">
        <v>42397</v>
      </c>
      <c r="I57" s="21">
        <v>36</v>
      </c>
      <c r="J57" s="43" t="s">
        <v>1475</v>
      </c>
      <c r="K57" s="21">
        <f t="shared" si="0"/>
        <v>2015</v>
      </c>
      <c r="L57" s="24">
        <f t="shared" si="1"/>
        <v>4</v>
      </c>
      <c r="M57" s="11" t="s">
        <v>15</v>
      </c>
      <c r="N57" s="11" t="s">
        <v>15</v>
      </c>
      <c r="O57" s="11" t="str">
        <f>VLOOKUP(E57,State_Code_Name!$B$1:$C$52,2,0)</f>
        <v>Massachusetts</v>
      </c>
    </row>
    <row r="58" spans="1:15" x14ac:dyDescent="0.3">
      <c r="A58" s="11">
        <v>1665697</v>
      </c>
      <c r="B58" s="12" t="s">
        <v>35</v>
      </c>
      <c r="C58" s="12" t="s">
        <v>16</v>
      </c>
      <c r="D58" s="12" t="s">
        <v>25</v>
      </c>
      <c r="E58" s="11" t="s">
        <v>43</v>
      </c>
      <c r="F58" s="11" t="s">
        <v>13</v>
      </c>
      <c r="G58" s="37">
        <v>42328</v>
      </c>
      <c r="H58" s="13">
        <v>42332</v>
      </c>
      <c r="I58" s="21">
        <v>4</v>
      </c>
      <c r="J58" s="43" t="s">
        <v>1479</v>
      </c>
      <c r="K58" s="21">
        <f t="shared" si="0"/>
        <v>2015</v>
      </c>
      <c r="L58" s="24">
        <f t="shared" si="1"/>
        <v>4</v>
      </c>
      <c r="M58" s="11" t="s">
        <v>14</v>
      </c>
      <c r="N58" s="11" t="s">
        <v>15</v>
      </c>
      <c r="O58" s="11" t="str">
        <f>VLOOKUP(E58,State_Code_Name!$B$1:$C$52,2,0)</f>
        <v>North Carolina</v>
      </c>
    </row>
    <row r="59" spans="1:15" x14ac:dyDescent="0.3">
      <c r="A59" s="11">
        <v>1691503</v>
      </c>
      <c r="B59" s="12" t="s">
        <v>11</v>
      </c>
      <c r="C59" s="12" t="s">
        <v>33</v>
      </c>
      <c r="D59" s="12" t="s">
        <v>42</v>
      </c>
      <c r="E59" s="11" t="s">
        <v>43</v>
      </c>
      <c r="F59" s="11" t="s">
        <v>303</v>
      </c>
      <c r="G59" s="37">
        <v>42348</v>
      </c>
      <c r="H59" s="13">
        <v>42352</v>
      </c>
      <c r="I59" s="21">
        <v>4</v>
      </c>
      <c r="J59" s="43" t="s">
        <v>1475</v>
      </c>
      <c r="K59" s="21">
        <f t="shared" si="0"/>
        <v>2015</v>
      </c>
      <c r="L59" s="24">
        <f t="shared" si="1"/>
        <v>4</v>
      </c>
      <c r="M59" s="11" t="s">
        <v>14</v>
      </c>
      <c r="N59" s="11" t="s">
        <v>15</v>
      </c>
      <c r="O59" s="11" t="str">
        <f>VLOOKUP(E59,State_Code_Name!$B$1:$C$52,2,0)</f>
        <v>North Carolina</v>
      </c>
    </row>
    <row r="60" spans="1:15" x14ac:dyDescent="0.3">
      <c r="A60" s="11">
        <v>539418</v>
      </c>
      <c r="B60" s="12" t="s">
        <v>61</v>
      </c>
      <c r="C60" s="12" t="s">
        <v>53</v>
      </c>
      <c r="D60" s="12" t="s">
        <v>102</v>
      </c>
      <c r="E60" s="11" t="s">
        <v>67</v>
      </c>
      <c r="F60" s="11" t="s">
        <v>19</v>
      </c>
      <c r="G60" s="37">
        <v>41541</v>
      </c>
      <c r="H60" s="13">
        <v>41543</v>
      </c>
      <c r="I60" s="21">
        <v>2</v>
      </c>
      <c r="J60" s="43" t="s">
        <v>1480</v>
      </c>
      <c r="K60" s="21">
        <f t="shared" si="0"/>
        <v>2013</v>
      </c>
      <c r="L60" s="24">
        <f t="shared" si="1"/>
        <v>3</v>
      </c>
      <c r="M60" s="11" t="s">
        <v>14</v>
      </c>
      <c r="N60" s="11" t="s">
        <v>15</v>
      </c>
      <c r="O60" s="11" t="str">
        <f>VLOOKUP(E60,State_Code_Name!$B$1:$C$52,2,0)</f>
        <v>Michigan</v>
      </c>
    </row>
    <row r="61" spans="1:15" x14ac:dyDescent="0.3">
      <c r="A61" s="11">
        <v>887716</v>
      </c>
      <c r="B61" s="12" t="s">
        <v>55</v>
      </c>
      <c r="C61" s="12" t="s">
        <v>53</v>
      </c>
      <c r="D61" s="12" t="s">
        <v>54</v>
      </c>
      <c r="E61" s="11" t="s">
        <v>121</v>
      </c>
      <c r="F61" s="11" t="s">
        <v>19</v>
      </c>
      <c r="G61" s="37">
        <v>41800</v>
      </c>
      <c r="H61" s="13">
        <v>41800</v>
      </c>
      <c r="I61" s="21">
        <v>0</v>
      </c>
      <c r="J61" s="43" t="s">
        <v>1477</v>
      </c>
      <c r="K61" s="21">
        <f t="shared" si="0"/>
        <v>2014</v>
      </c>
      <c r="L61" s="24">
        <f t="shared" si="1"/>
        <v>2</v>
      </c>
      <c r="M61" s="11" t="s">
        <v>14</v>
      </c>
      <c r="N61" s="11" t="s">
        <v>15</v>
      </c>
      <c r="O61" s="11" t="str">
        <f>VLOOKUP(E61,State_Code_Name!$B$1:$C$52,2,0)</f>
        <v>Oregon</v>
      </c>
    </row>
    <row r="62" spans="1:15" x14ac:dyDescent="0.3">
      <c r="A62" s="11">
        <v>1451002</v>
      </c>
      <c r="B62" s="12" t="s">
        <v>64</v>
      </c>
      <c r="C62" s="12" t="s">
        <v>62</v>
      </c>
      <c r="D62" s="12" t="s">
        <v>460</v>
      </c>
      <c r="E62" s="11" t="s">
        <v>32</v>
      </c>
      <c r="F62" s="11" t="s">
        <v>19</v>
      </c>
      <c r="G62" s="37">
        <v>42188</v>
      </c>
      <c r="H62" s="13">
        <v>42188</v>
      </c>
      <c r="I62" s="21">
        <v>0</v>
      </c>
      <c r="J62" s="43" t="s">
        <v>1481</v>
      </c>
      <c r="K62" s="21">
        <f t="shared" si="0"/>
        <v>2015</v>
      </c>
      <c r="L62" s="24">
        <f t="shared" si="1"/>
        <v>3</v>
      </c>
      <c r="M62" s="11" t="s">
        <v>14</v>
      </c>
      <c r="N62" s="11" t="s">
        <v>15</v>
      </c>
      <c r="O62" s="11" t="str">
        <f>VLOOKUP(E62,State_Code_Name!$B$1:$C$52,2,0)</f>
        <v>Texas</v>
      </c>
    </row>
    <row r="63" spans="1:15" x14ac:dyDescent="0.3">
      <c r="A63" s="11">
        <v>1849946</v>
      </c>
      <c r="B63" s="12" t="s">
        <v>39</v>
      </c>
      <c r="C63" s="12" t="s">
        <v>37</v>
      </c>
      <c r="D63" s="12" t="s">
        <v>108</v>
      </c>
      <c r="E63" s="11" t="s">
        <v>36</v>
      </c>
      <c r="F63" s="11" t="s">
        <v>19</v>
      </c>
      <c r="G63" s="37">
        <v>42454</v>
      </c>
      <c r="H63" s="13">
        <v>42454</v>
      </c>
      <c r="I63" s="21">
        <v>0</v>
      </c>
      <c r="J63" s="43" t="s">
        <v>1476</v>
      </c>
      <c r="K63" s="21">
        <f t="shared" si="0"/>
        <v>2016</v>
      </c>
      <c r="L63" s="24">
        <f t="shared" si="1"/>
        <v>1</v>
      </c>
      <c r="M63" s="11" t="s">
        <v>14</v>
      </c>
      <c r="N63" s="11" t="s">
        <v>15</v>
      </c>
      <c r="O63" s="11" t="str">
        <f>VLOOKUP(E63,State_Code_Name!$B$1:$C$52,2,0)</f>
        <v>Florida</v>
      </c>
    </row>
    <row r="64" spans="1:15" x14ac:dyDescent="0.3">
      <c r="A64" s="11">
        <v>1765234</v>
      </c>
      <c r="B64" s="12" t="s">
        <v>31</v>
      </c>
      <c r="C64" s="12" t="s">
        <v>27</v>
      </c>
      <c r="D64" s="12" t="s">
        <v>57</v>
      </c>
      <c r="E64" s="11" t="s">
        <v>30</v>
      </c>
      <c r="F64" s="11" t="s">
        <v>19</v>
      </c>
      <c r="G64" s="37">
        <v>42399</v>
      </c>
      <c r="H64" s="13">
        <v>42399</v>
      </c>
      <c r="I64" s="21">
        <v>0</v>
      </c>
      <c r="J64" s="43" t="s">
        <v>1474</v>
      </c>
      <c r="K64" s="21">
        <f t="shared" si="0"/>
        <v>2016</v>
      </c>
      <c r="L64" s="24">
        <f t="shared" si="1"/>
        <v>1</v>
      </c>
      <c r="M64" s="11" t="s">
        <v>14</v>
      </c>
      <c r="N64" s="11" t="s">
        <v>14</v>
      </c>
      <c r="O64" s="11" t="str">
        <f>VLOOKUP(E64,State_Code_Name!$B$1:$C$52,2,0)</f>
        <v>Connecticut</v>
      </c>
    </row>
    <row r="65" spans="1:15" x14ac:dyDescent="0.3">
      <c r="A65" s="11">
        <v>807403</v>
      </c>
      <c r="B65" s="12" t="s">
        <v>135</v>
      </c>
      <c r="C65" s="12" t="s">
        <v>62</v>
      </c>
      <c r="D65" s="12" t="s">
        <v>460</v>
      </c>
      <c r="E65" s="11" t="s">
        <v>47</v>
      </c>
      <c r="F65" s="11" t="s">
        <v>19</v>
      </c>
      <c r="G65" s="37">
        <v>41743</v>
      </c>
      <c r="H65" s="13">
        <v>41743</v>
      </c>
      <c r="I65" s="21">
        <v>0</v>
      </c>
      <c r="J65" s="43" t="s">
        <v>1483</v>
      </c>
      <c r="K65" s="21">
        <f t="shared" si="0"/>
        <v>2014</v>
      </c>
      <c r="L65" s="24">
        <f t="shared" si="1"/>
        <v>2</v>
      </c>
      <c r="M65" s="11" t="s">
        <v>14</v>
      </c>
      <c r="N65" s="11" t="s">
        <v>15</v>
      </c>
      <c r="O65" s="11" t="str">
        <f>VLOOKUP(E65,State_Code_Name!$B$1:$C$52,2,0)</f>
        <v>Pennsylvania</v>
      </c>
    </row>
    <row r="66" spans="1:15" x14ac:dyDescent="0.3">
      <c r="A66" s="11">
        <v>336727</v>
      </c>
      <c r="B66" s="12" t="s">
        <v>252</v>
      </c>
      <c r="C66" s="12" t="s">
        <v>16</v>
      </c>
      <c r="D66" s="12" t="s">
        <v>76</v>
      </c>
      <c r="E66" s="11" t="s">
        <v>43</v>
      </c>
      <c r="F66" s="11" t="s">
        <v>19</v>
      </c>
      <c r="G66" s="37">
        <v>41332</v>
      </c>
      <c r="H66" s="13">
        <v>41333</v>
      </c>
      <c r="I66" s="21">
        <v>1</v>
      </c>
      <c r="J66" s="43" t="s">
        <v>1478</v>
      </c>
      <c r="K66" s="21">
        <f t="shared" si="0"/>
        <v>2013</v>
      </c>
      <c r="L66" s="24">
        <f t="shared" si="1"/>
        <v>1</v>
      </c>
      <c r="M66" s="11" t="s">
        <v>14</v>
      </c>
      <c r="N66" s="11" t="s">
        <v>15</v>
      </c>
      <c r="O66" s="11" t="str">
        <f>VLOOKUP(E66,State_Code_Name!$B$1:$C$52,2,0)</f>
        <v>North Carolina</v>
      </c>
    </row>
    <row r="67" spans="1:15" x14ac:dyDescent="0.3">
      <c r="A67" s="11">
        <v>1631732</v>
      </c>
      <c r="B67" s="12" t="s">
        <v>61</v>
      </c>
      <c r="C67" s="12" t="s">
        <v>53</v>
      </c>
      <c r="D67" s="12" t="s">
        <v>102</v>
      </c>
      <c r="E67" s="11" t="s">
        <v>18</v>
      </c>
      <c r="F67" s="11" t="s">
        <v>19</v>
      </c>
      <c r="G67" s="37">
        <v>42306</v>
      </c>
      <c r="H67" s="13">
        <v>42306</v>
      </c>
      <c r="I67" s="21">
        <v>0</v>
      </c>
      <c r="J67" s="43" t="s">
        <v>1473</v>
      </c>
      <c r="K67" s="21">
        <f t="shared" ref="K67:K130" si="2">YEAR(G67)</f>
        <v>2015</v>
      </c>
      <c r="L67" s="24">
        <f t="shared" ref="L67:L130" si="3">ROUNDUP(MONTH(G67)/3,0)</f>
        <v>4</v>
      </c>
      <c r="M67" s="11" t="s">
        <v>14</v>
      </c>
      <c r="N67" s="11" t="s">
        <v>14</v>
      </c>
      <c r="O67" s="11" t="str">
        <f>VLOOKUP(E67,State_Code_Name!$B$1:$C$52,2,0)</f>
        <v>California</v>
      </c>
    </row>
    <row r="68" spans="1:15" x14ac:dyDescent="0.3">
      <c r="A68" s="11">
        <v>1365694</v>
      </c>
      <c r="B68" s="12" t="s">
        <v>59</v>
      </c>
      <c r="C68" s="12" t="s">
        <v>27</v>
      </c>
      <c r="D68" s="12" t="s">
        <v>28</v>
      </c>
      <c r="E68" s="11" t="s">
        <v>41</v>
      </c>
      <c r="F68" s="11" t="s">
        <v>19</v>
      </c>
      <c r="G68" s="37">
        <v>42131</v>
      </c>
      <c r="H68" s="13">
        <v>42132</v>
      </c>
      <c r="I68" s="21">
        <v>1</v>
      </c>
      <c r="J68" s="43" t="s">
        <v>1471</v>
      </c>
      <c r="K68" s="21">
        <f t="shared" si="2"/>
        <v>2015</v>
      </c>
      <c r="L68" s="24">
        <f t="shared" si="3"/>
        <v>2</v>
      </c>
      <c r="M68" s="11" t="s">
        <v>14</v>
      </c>
      <c r="N68" s="11" t="s">
        <v>15</v>
      </c>
      <c r="O68" s="11" t="str">
        <f>VLOOKUP(E68,State_Code_Name!$B$1:$C$52,2,0)</f>
        <v>Nevada</v>
      </c>
    </row>
    <row r="69" spans="1:15" x14ac:dyDescent="0.3">
      <c r="A69" s="11">
        <v>842184</v>
      </c>
      <c r="B69" s="12" t="s">
        <v>95</v>
      </c>
      <c r="C69" s="12" t="s">
        <v>33</v>
      </c>
      <c r="D69" s="12" t="s">
        <v>160</v>
      </c>
      <c r="E69" s="11" t="s">
        <v>32</v>
      </c>
      <c r="F69" s="11" t="s">
        <v>19</v>
      </c>
      <c r="G69" s="37">
        <v>41766</v>
      </c>
      <c r="H69" s="13">
        <v>41766</v>
      </c>
      <c r="I69" s="21">
        <v>0</v>
      </c>
      <c r="J69" s="43" t="s">
        <v>1471</v>
      </c>
      <c r="K69" s="21">
        <f t="shared" si="2"/>
        <v>2014</v>
      </c>
      <c r="L69" s="24">
        <f t="shared" si="3"/>
        <v>2</v>
      </c>
      <c r="M69" s="11" t="s">
        <v>14</v>
      </c>
      <c r="N69" s="11" t="s">
        <v>14</v>
      </c>
      <c r="O69" s="11" t="str">
        <f>VLOOKUP(E69,State_Code_Name!$B$1:$C$52,2,0)</f>
        <v>Texas</v>
      </c>
    </row>
    <row r="70" spans="1:15" x14ac:dyDescent="0.3">
      <c r="A70" s="11">
        <v>1887802</v>
      </c>
      <c r="B70" s="12" t="s">
        <v>31</v>
      </c>
      <c r="C70" s="12" t="s">
        <v>27</v>
      </c>
      <c r="D70" s="12" t="s">
        <v>28</v>
      </c>
      <c r="E70" s="11" t="s">
        <v>18</v>
      </c>
      <c r="F70" s="11" t="s">
        <v>303</v>
      </c>
      <c r="G70" s="37">
        <v>42480</v>
      </c>
      <c r="H70" s="13">
        <v>42481</v>
      </c>
      <c r="I70" s="21">
        <v>1</v>
      </c>
      <c r="J70" s="43" t="s">
        <v>1483</v>
      </c>
      <c r="K70" s="21">
        <f t="shared" si="2"/>
        <v>2016</v>
      </c>
      <c r="L70" s="24">
        <f t="shared" si="3"/>
        <v>2</v>
      </c>
      <c r="M70" s="11" t="s">
        <v>14</v>
      </c>
      <c r="N70" s="11" t="s">
        <v>15</v>
      </c>
      <c r="O70" s="11" t="str">
        <f>VLOOKUP(E70,State_Code_Name!$B$1:$C$52,2,0)</f>
        <v>California</v>
      </c>
    </row>
    <row r="71" spans="1:15" x14ac:dyDescent="0.3">
      <c r="A71" s="11">
        <v>1595239</v>
      </c>
      <c r="B71" s="12" t="s">
        <v>1440</v>
      </c>
      <c r="C71" s="12" t="s">
        <v>62</v>
      </c>
      <c r="D71" s="12" t="s">
        <v>460</v>
      </c>
      <c r="E71" s="11" t="s">
        <v>105</v>
      </c>
      <c r="F71" s="11" t="s">
        <v>19</v>
      </c>
      <c r="G71" s="37">
        <v>42283</v>
      </c>
      <c r="H71" s="13">
        <v>42283</v>
      </c>
      <c r="I71" s="21">
        <v>0</v>
      </c>
      <c r="J71" s="43" t="s">
        <v>1473</v>
      </c>
      <c r="K71" s="21">
        <f t="shared" si="2"/>
        <v>2015</v>
      </c>
      <c r="L71" s="24">
        <f t="shared" si="3"/>
        <v>4</v>
      </c>
      <c r="M71" s="11" t="s">
        <v>14</v>
      </c>
      <c r="N71" s="11" t="s">
        <v>15</v>
      </c>
      <c r="O71" s="11" t="str">
        <f>VLOOKUP(E71,State_Code_Name!$B$1:$C$52,2,0)</f>
        <v>Indiana</v>
      </c>
    </row>
    <row r="72" spans="1:15" x14ac:dyDescent="0.3">
      <c r="A72" s="11">
        <v>2059334</v>
      </c>
      <c r="B72" s="12" t="s">
        <v>74</v>
      </c>
      <c r="C72" s="12" t="s">
        <v>27</v>
      </c>
      <c r="D72" s="12" t="s">
        <v>28</v>
      </c>
      <c r="E72" s="11" t="s">
        <v>99</v>
      </c>
      <c r="F72" s="11" t="s">
        <v>19</v>
      </c>
      <c r="G72" s="37">
        <v>42594</v>
      </c>
      <c r="H72" s="13">
        <v>42594</v>
      </c>
      <c r="I72" s="21">
        <v>0</v>
      </c>
      <c r="J72" s="43" t="s">
        <v>1482</v>
      </c>
      <c r="K72" s="21">
        <f t="shared" si="2"/>
        <v>2016</v>
      </c>
      <c r="L72" s="24">
        <f t="shared" si="3"/>
        <v>3</v>
      </c>
      <c r="M72" s="11" t="s">
        <v>14</v>
      </c>
      <c r="N72" s="11" t="s">
        <v>15</v>
      </c>
      <c r="O72" s="11" t="str">
        <f>VLOOKUP(E72,State_Code_Name!$B$1:$C$52,2,0)</f>
        <v>Arizona</v>
      </c>
    </row>
    <row r="73" spans="1:15" x14ac:dyDescent="0.3">
      <c r="A73" s="11">
        <v>1958110</v>
      </c>
      <c r="B73" s="12" t="s">
        <v>44</v>
      </c>
      <c r="C73" s="12" t="s">
        <v>37</v>
      </c>
      <c r="D73" s="12" t="s">
        <v>81</v>
      </c>
      <c r="E73" s="11" t="s">
        <v>36</v>
      </c>
      <c r="F73" s="11" t="s">
        <v>303</v>
      </c>
      <c r="G73" s="37">
        <v>42528</v>
      </c>
      <c r="H73" s="13">
        <v>42530</v>
      </c>
      <c r="I73" s="21">
        <v>2</v>
      </c>
      <c r="J73" s="43" t="s">
        <v>1477</v>
      </c>
      <c r="K73" s="21">
        <f t="shared" si="2"/>
        <v>2016</v>
      </c>
      <c r="L73" s="24">
        <f t="shared" si="3"/>
        <v>2</v>
      </c>
      <c r="M73" s="11" t="s">
        <v>14</v>
      </c>
      <c r="N73" s="11" t="s">
        <v>15</v>
      </c>
      <c r="O73" s="11" t="str">
        <f>VLOOKUP(E73,State_Code_Name!$B$1:$C$52,2,0)</f>
        <v>Florida</v>
      </c>
    </row>
    <row r="74" spans="1:15" x14ac:dyDescent="0.3">
      <c r="A74" s="11">
        <v>1899238</v>
      </c>
      <c r="B74" s="12" t="s">
        <v>389</v>
      </c>
      <c r="C74" s="12" t="s">
        <v>33</v>
      </c>
      <c r="D74" s="12" t="s">
        <v>115</v>
      </c>
      <c r="E74" s="11" t="s">
        <v>52</v>
      </c>
      <c r="F74" s="11" t="s">
        <v>19</v>
      </c>
      <c r="G74" s="37">
        <v>42487</v>
      </c>
      <c r="H74" s="13">
        <v>42487</v>
      </c>
      <c r="I74" s="21">
        <v>0</v>
      </c>
      <c r="J74" s="43" t="s">
        <v>1483</v>
      </c>
      <c r="K74" s="21">
        <f t="shared" si="2"/>
        <v>2016</v>
      </c>
      <c r="L74" s="24">
        <f t="shared" si="3"/>
        <v>2</v>
      </c>
      <c r="M74" s="11" t="s">
        <v>14</v>
      </c>
      <c r="N74" s="11" t="s">
        <v>15</v>
      </c>
      <c r="O74" s="11" t="str">
        <f>VLOOKUP(E74,State_Code_Name!$B$1:$C$52,2,0)</f>
        <v>Washington</v>
      </c>
    </row>
    <row r="75" spans="1:15" x14ac:dyDescent="0.3">
      <c r="A75" s="11">
        <v>1528263</v>
      </c>
      <c r="B75" s="12" t="s">
        <v>44</v>
      </c>
      <c r="C75" s="12" t="s">
        <v>62</v>
      </c>
      <c r="D75" s="12" t="s">
        <v>460</v>
      </c>
      <c r="E75" s="11" t="s">
        <v>43</v>
      </c>
      <c r="F75" s="11" t="s">
        <v>19</v>
      </c>
      <c r="G75" s="37">
        <v>42236</v>
      </c>
      <c r="H75" s="13">
        <v>42236</v>
      </c>
      <c r="I75" s="21">
        <v>0</v>
      </c>
      <c r="J75" s="43" t="s">
        <v>1482</v>
      </c>
      <c r="K75" s="21">
        <f t="shared" si="2"/>
        <v>2015</v>
      </c>
      <c r="L75" s="24">
        <f t="shared" si="3"/>
        <v>3</v>
      </c>
      <c r="M75" s="11" t="s">
        <v>14</v>
      </c>
      <c r="N75" s="11" t="s">
        <v>15</v>
      </c>
      <c r="O75" s="11" t="str">
        <f>VLOOKUP(E75,State_Code_Name!$B$1:$C$52,2,0)</f>
        <v>North Carolina</v>
      </c>
    </row>
    <row r="76" spans="1:15" x14ac:dyDescent="0.3">
      <c r="A76" s="11">
        <v>694264</v>
      </c>
      <c r="B76" s="12" t="s">
        <v>70</v>
      </c>
      <c r="C76" s="12" t="s">
        <v>27</v>
      </c>
      <c r="D76" s="12" t="s">
        <v>28</v>
      </c>
      <c r="E76" s="11" t="s">
        <v>12</v>
      </c>
      <c r="F76" s="11" t="s">
        <v>19</v>
      </c>
      <c r="G76" s="37">
        <v>41670</v>
      </c>
      <c r="H76" s="13">
        <v>41670</v>
      </c>
      <c r="I76" s="21">
        <v>0</v>
      </c>
      <c r="J76" s="43" t="s">
        <v>1474</v>
      </c>
      <c r="K76" s="21">
        <f t="shared" si="2"/>
        <v>2014</v>
      </c>
      <c r="L76" s="24">
        <f t="shared" si="3"/>
        <v>1</v>
      </c>
      <c r="M76" s="11" t="s">
        <v>14</v>
      </c>
      <c r="N76" s="11" t="s">
        <v>15</v>
      </c>
      <c r="O76" s="11" t="str">
        <f>VLOOKUP(E76,State_Code_Name!$B$1:$C$52,2,0)</f>
        <v>Virginia</v>
      </c>
    </row>
    <row r="77" spans="1:15" x14ac:dyDescent="0.3">
      <c r="A77" s="11">
        <v>370880</v>
      </c>
      <c r="B77" s="12" t="s">
        <v>39</v>
      </c>
      <c r="C77" s="12" t="s">
        <v>37</v>
      </c>
      <c r="D77" s="12" t="s">
        <v>1171</v>
      </c>
      <c r="E77" s="11" t="s">
        <v>98</v>
      </c>
      <c r="F77" s="11" t="s">
        <v>13</v>
      </c>
      <c r="G77" s="37">
        <v>41365</v>
      </c>
      <c r="H77" s="13">
        <v>41366</v>
      </c>
      <c r="I77" s="21">
        <v>1</v>
      </c>
      <c r="J77" s="43" t="s">
        <v>1483</v>
      </c>
      <c r="K77" s="21">
        <f t="shared" si="2"/>
        <v>2013</v>
      </c>
      <c r="L77" s="24">
        <f t="shared" si="3"/>
        <v>2</v>
      </c>
      <c r="M77" s="11" t="s">
        <v>14</v>
      </c>
      <c r="N77" s="11" t="s">
        <v>15</v>
      </c>
      <c r="O77" s="11" t="str">
        <f>VLOOKUP(E77,State_Code_Name!$B$1:$C$52,2,0)</f>
        <v>Colorado</v>
      </c>
    </row>
    <row r="78" spans="1:15" x14ac:dyDescent="0.3">
      <c r="A78" s="11">
        <v>587945</v>
      </c>
      <c r="B78" s="12" t="s">
        <v>61</v>
      </c>
      <c r="C78" s="12" t="s">
        <v>53</v>
      </c>
      <c r="D78" s="12" t="s">
        <v>102</v>
      </c>
      <c r="E78" s="11" t="s">
        <v>32</v>
      </c>
      <c r="F78" s="11" t="s">
        <v>19</v>
      </c>
      <c r="G78" s="37">
        <v>41584</v>
      </c>
      <c r="H78" s="13">
        <v>41584</v>
      </c>
      <c r="I78" s="21">
        <v>0</v>
      </c>
      <c r="J78" s="43" t="s">
        <v>1479</v>
      </c>
      <c r="K78" s="21">
        <f t="shared" si="2"/>
        <v>2013</v>
      </c>
      <c r="L78" s="24">
        <f t="shared" si="3"/>
        <v>4</v>
      </c>
      <c r="M78" s="11" t="s">
        <v>14</v>
      </c>
      <c r="N78" s="11" t="s">
        <v>15</v>
      </c>
      <c r="O78" s="11" t="str">
        <f>VLOOKUP(E78,State_Code_Name!$B$1:$C$52,2,0)</f>
        <v>Texas</v>
      </c>
    </row>
    <row r="79" spans="1:15" x14ac:dyDescent="0.3">
      <c r="A79" s="11">
        <v>1219874</v>
      </c>
      <c r="B79" s="12" t="s">
        <v>284</v>
      </c>
      <c r="C79" s="12" t="s">
        <v>33</v>
      </c>
      <c r="D79" s="12" t="s">
        <v>115</v>
      </c>
      <c r="E79" s="11" t="s">
        <v>158</v>
      </c>
      <c r="F79" s="11" t="s">
        <v>19</v>
      </c>
      <c r="G79" s="37">
        <v>42037</v>
      </c>
      <c r="H79" s="13">
        <v>42037</v>
      </c>
      <c r="I79" s="21">
        <v>0</v>
      </c>
      <c r="J79" s="43" t="s">
        <v>1478</v>
      </c>
      <c r="K79" s="21">
        <f t="shared" si="2"/>
        <v>2015</v>
      </c>
      <c r="L79" s="24">
        <f t="shared" si="3"/>
        <v>1</v>
      </c>
      <c r="M79" s="11" t="s">
        <v>14</v>
      </c>
      <c r="N79" s="11" t="s">
        <v>15</v>
      </c>
      <c r="O79" s="11" t="str">
        <f>VLOOKUP(E79,State_Code_Name!$B$1:$C$52,2,0)</f>
        <v>New Mexico</v>
      </c>
    </row>
    <row r="80" spans="1:15" x14ac:dyDescent="0.3">
      <c r="A80" s="11">
        <v>1961748</v>
      </c>
      <c r="B80" s="12" t="s">
        <v>59</v>
      </c>
      <c r="C80" s="12" t="s">
        <v>37</v>
      </c>
      <c r="D80" s="12" t="s">
        <v>81</v>
      </c>
      <c r="E80" s="11" t="s">
        <v>151</v>
      </c>
      <c r="F80" s="11" t="s">
        <v>19</v>
      </c>
      <c r="G80" s="37">
        <v>42531</v>
      </c>
      <c r="H80" s="13">
        <v>42531</v>
      </c>
      <c r="I80" s="21">
        <v>0</v>
      </c>
      <c r="J80" s="43" t="s">
        <v>1477</v>
      </c>
      <c r="K80" s="21">
        <f t="shared" si="2"/>
        <v>2016</v>
      </c>
      <c r="L80" s="24">
        <f t="shared" si="3"/>
        <v>2</v>
      </c>
      <c r="M80" s="11" t="s">
        <v>14</v>
      </c>
      <c r="N80" s="11" t="s">
        <v>15</v>
      </c>
      <c r="O80" s="11" t="str">
        <f>VLOOKUP(E80,State_Code_Name!$B$1:$C$52,2,0)</f>
        <v>Idaho</v>
      </c>
    </row>
    <row r="81" spans="1:15" x14ac:dyDescent="0.3">
      <c r="A81" s="11">
        <v>222989</v>
      </c>
      <c r="B81" s="12" t="s">
        <v>101</v>
      </c>
      <c r="C81" s="12" t="s">
        <v>9</v>
      </c>
      <c r="D81" s="12" t="s">
        <v>133</v>
      </c>
      <c r="E81" s="11" t="s">
        <v>40</v>
      </c>
      <c r="F81" s="11" t="s">
        <v>19</v>
      </c>
      <c r="G81" s="37">
        <v>41280</v>
      </c>
      <c r="H81" s="13">
        <v>41281</v>
      </c>
      <c r="I81" s="21">
        <v>1</v>
      </c>
      <c r="J81" s="43" t="s">
        <v>1474</v>
      </c>
      <c r="K81" s="21">
        <f t="shared" si="2"/>
        <v>2013</v>
      </c>
      <c r="L81" s="24">
        <f t="shared" si="3"/>
        <v>1</v>
      </c>
      <c r="M81" s="11" t="s">
        <v>14</v>
      </c>
      <c r="N81" s="11" t="s">
        <v>15</v>
      </c>
      <c r="O81" s="11" t="str">
        <f>VLOOKUP(E81,State_Code_Name!$B$1:$C$52,2,0)</f>
        <v>Ohio</v>
      </c>
    </row>
    <row r="82" spans="1:15" x14ac:dyDescent="0.3">
      <c r="A82" s="11">
        <v>674946</v>
      </c>
      <c r="B82" s="12" t="s">
        <v>237</v>
      </c>
      <c r="C82" s="12" t="s">
        <v>33</v>
      </c>
      <c r="D82" s="12" t="s">
        <v>45</v>
      </c>
      <c r="E82" s="11" t="s">
        <v>98</v>
      </c>
      <c r="F82" s="11" t="s">
        <v>13</v>
      </c>
      <c r="G82" s="37">
        <v>41656</v>
      </c>
      <c r="H82" s="13">
        <v>41666</v>
      </c>
      <c r="I82" s="21">
        <v>10</v>
      </c>
      <c r="J82" s="43" t="s">
        <v>1474</v>
      </c>
      <c r="K82" s="21">
        <f t="shared" si="2"/>
        <v>2014</v>
      </c>
      <c r="L82" s="24">
        <f t="shared" si="3"/>
        <v>1</v>
      </c>
      <c r="M82" s="11" t="s">
        <v>14</v>
      </c>
      <c r="N82" s="11" t="s">
        <v>15</v>
      </c>
      <c r="O82" s="11" t="str">
        <f>VLOOKUP(E82,State_Code_Name!$B$1:$C$52,2,0)</f>
        <v>Colorado</v>
      </c>
    </row>
    <row r="83" spans="1:15" x14ac:dyDescent="0.3">
      <c r="A83" s="11">
        <v>1636323</v>
      </c>
      <c r="B83" s="12" t="s">
        <v>31</v>
      </c>
      <c r="C83" s="12" t="s">
        <v>37</v>
      </c>
      <c r="D83" s="12" t="s">
        <v>278</v>
      </c>
      <c r="E83" s="11" t="s">
        <v>43</v>
      </c>
      <c r="F83" s="11" t="s">
        <v>19</v>
      </c>
      <c r="G83" s="37">
        <v>42310</v>
      </c>
      <c r="H83" s="13">
        <v>42310</v>
      </c>
      <c r="I83" s="21">
        <v>0</v>
      </c>
      <c r="J83" s="43" t="s">
        <v>1479</v>
      </c>
      <c r="K83" s="21">
        <f t="shared" si="2"/>
        <v>2015</v>
      </c>
      <c r="L83" s="24">
        <f t="shared" si="3"/>
        <v>4</v>
      </c>
      <c r="M83" s="11" t="s">
        <v>14</v>
      </c>
      <c r="N83" s="11" t="s">
        <v>15</v>
      </c>
      <c r="O83" s="11" t="str">
        <f>VLOOKUP(E83,State_Code_Name!$B$1:$C$52,2,0)</f>
        <v>North Carolina</v>
      </c>
    </row>
    <row r="84" spans="1:15" x14ac:dyDescent="0.3">
      <c r="A84" s="11">
        <v>1049168</v>
      </c>
      <c r="B84" s="12" t="s">
        <v>55</v>
      </c>
      <c r="C84" s="12" t="s">
        <v>53</v>
      </c>
      <c r="D84" s="12" t="s">
        <v>102</v>
      </c>
      <c r="E84" s="11" t="s">
        <v>30</v>
      </c>
      <c r="F84" s="11" t="s">
        <v>19</v>
      </c>
      <c r="G84" s="37">
        <v>41911</v>
      </c>
      <c r="H84" s="13">
        <v>41911</v>
      </c>
      <c r="I84" s="21">
        <v>0</v>
      </c>
      <c r="J84" s="43" t="s">
        <v>1480</v>
      </c>
      <c r="K84" s="21">
        <f t="shared" si="2"/>
        <v>2014</v>
      </c>
      <c r="L84" s="24">
        <f t="shared" si="3"/>
        <v>3</v>
      </c>
      <c r="M84" s="11" t="s">
        <v>14</v>
      </c>
      <c r="N84" s="11" t="s">
        <v>15</v>
      </c>
      <c r="O84" s="11" t="str">
        <f>VLOOKUP(E84,State_Code_Name!$B$1:$C$52,2,0)</f>
        <v>Connecticut</v>
      </c>
    </row>
    <row r="85" spans="1:15" x14ac:dyDescent="0.3">
      <c r="A85" s="11">
        <v>1623653</v>
      </c>
      <c r="B85" s="12" t="s">
        <v>74</v>
      </c>
      <c r="C85" s="12" t="s">
        <v>27</v>
      </c>
      <c r="D85" s="12" t="s">
        <v>28</v>
      </c>
      <c r="E85" s="11" t="s">
        <v>26</v>
      </c>
      <c r="F85" s="11" t="s">
        <v>19</v>
      </c>
      <c r="G85" s="37">
        <v>42302</v>
      </c>
      <c r="H85" s="13">
        <v>42304</v>
      </c>
      <c r="I85" s="21">
        <v>2</v>
      </c>
      <c r="J85" s="43" t="s">
        <v>1473</v>
      </c>
      <c r="K85" s="21">
        <f t="shared" si="2"/>
        <v>2015</v>
      </c>
      <c r="L85" s="24">
        <f t="shared" si="3"/>
        <v>4</v>
      </c>
      <c r="M85" s="11" t="s">
        <v>14</v>
      </c>
      <c r="N85" s="11" t="s">
        <v>14</v>
      </c>
      <c r="O85" s="11" t="str">
        <f>VLOOKUP(E85,State_Code_Name!$B$1:$C$52,2,0)</f>
        <v>Georgia</v>
      </c>
    </row>
    <row r="86" spans="1:15" x14ac:dyDescent="0.3">
      <c r="A86" s="11">
        <v>792452</v>
      </c>
      <c r="B86" s="12" t="s">
        <v>82</v>
      </c>
      <c r="C86" s="12" t="s">
        <v>27</v>
      </c>
      <c r="D86" s="12" t="s">
        <v>28</v>
      </c>
      <c r="E86" s="11" t="s">
        <v>23</v>
      </c>
      <c r="F86" s="11" t="s">
        <v>19</v>
      </c>
      <c r="G86" s="37">
        <v>41732</v>
      </c>
      <c r="H86" s="13">
        <v>41732</v>
      </c>
      <c r="I86" s="21">
        <v>0</v>
      </c>
      <c r="J86" s="43" t="s">
        <v>1483</v>
      </c>
      <c r="K86" s="21">
        <f t="shared" si="2"/>
        <v>2014</v>
      </c>
      <c r="L86" s="24">
        <f t="shared" si="3"/>
        <v>2</v>
      </c>
      <c r="M86" s="11" t="s">
        <v>14</v>
      </c>
      <c r="N86" s="11" t="s">
        <v>15</v>
      </c>
      <c r="O86" s="11" t="str">
        <f>VLOOKUP(E86,State_Code_Name!$B$1:$C$52,2,0)</f>
        <v>New York</v>
      </c>
    </row>
    <row r="87" spans="1:15" x14ac:dyDescent="0.3">
      <c r="A87" s="11">
        <v>1589800</v>
      </c>
      <c r="B87" s="12" t="s">
        <v>775</v>
      </c>
      <c r="C87" s="12" t="s">
        <v>62</v>
      </c>
      <c r="D87" s="12" t="s">
        <v>198</v>
      </c>
      <c r="E87" s="11" t="s">
        <v>100</v>
      </c>
      <c r="F87" s="11" t="s">
        <v>19</v>
      </c>
      <c r="G87" s="37">
        <v>42279</v>
      </c>
      <c r="H87" s="13">
        <v>42279</v>
      </c>
      <c r="I87" s="21">
        <v>0</v>
      </c>
      <c r="J87" s="43" t="s">
        <v>1473</v>
      </c>
      <c r="K87" s="21">
        <f t="shared" si="2"/>
        <v>2015</v>
      </c>
      <c r="L87" s="24">
        <f t="shared" si="3"/>
        <v>4</v>
      </c>
      <c r="M87" s="11" t="s">
        <v>14</v>
      </c>
      <c r="N87" s="11" t="s">
        <v>14</v>
      </c>
      <c r="O87" s="11" t="str">
        <f>VLOOKUP(E87,State_Code_Name!$B$1:$C$52,2,0)</f>
        <v>Delaware</v>
      </c>
    </row>
    <row r="88" spans="1:15" x14ac:dyDescent="0.3">
      <c r="A88" s="11">
        <v>1310422</v>
      </c>
      <c r="B88" s="12" t="s">
        <v>1004</v>
      </c>
      <c r="C88" s="12" t="s">
        <v>62</v>
      </c>
      <c r="D88" s="12" t="s">
        <v>279</v>
      </c>
      <c r="E88" s="11" t="s">
        <v>75</v>
      </c>
      <c r="F88" s="11" t="s">
        <v>19</v>
      </c>
      <c r="G88" s="37">
        <v>42095</v>
      </c>
      <c r="H88" s="13">
        <v>42097</v>
      </c>
      <c r="I88" s="21">
        <v>2</v>
      </c>
      <c r="J88" s="43" t="s">
        <v>1483</v>
      </c>
      <c r="K88" s="21">
        <f t="shared" si="2"/>
        <v>2015</v>
      </c>
      <c r="L88" s="24">
        <f t="shared" si="3"/>
        <v>2</v>
      </c>
      <c r="M88" s="11" t="s">
        <v>14</v>
      </c>
      <c r="N88" s="11" t="s">
        <v>15</v>
      </c>
      <c r="O88" s="11" t="str">
        <f>VLOOKUP(E88,State_Code_Name!$B$1:$C$52,2,0)</f>
        <v>Tennessee</v>
      </c>
    </row>
    <row r="89" spans="1:15" x14ac:dyDescent="0.3">
      <c r="A89" s="11">
        <v>1121022</v>
      </c>
      <c r="B89" s="12" t="s">
        <v>64</v>
      </c>
      <c r="C89" s="12" t="s">
        <v>62</v>
      </c>
      <c r="D89" s="12" t="s">
        <v>279</v>
      </c>
      <c r="E89" s="11" t="s">
        <v>71</v>
      </c>
      <c r="F89" s="11" t="s">
        <v>19</v>
      </c>
      <c r="G89" s="37">
        <v>41961</v>
      </c>
      <c r="H89" s="13">
        <v>41961</v>
      </c>
      <c r="I89" s="21">
        <v>0</v>
      </c>
      <c r="J89" s="43" t="s">
        <v>1479</v>
      </c>
      <c r="K89" s="21">
        <f t="shared" si="2"/>
        <v>2014</v>
      </c>
      <c r="L89" s="24">
        <f t="shared" si="3"/>
        <v>4</v>
      </c>
      <c r="M89" s="11" t="s">
        <v>14</v>
      </c>
      <c r="N89" s="11" t="s">
        <v>15</v>
      </c>
      <c r="O89" s="11" t="str">
        <f>VLOOKUP(E89,State_Code_Name!$B$1:$C$52,2,0)</f>
        <v>Massachusetts</v>
      </c>
    </row>
    <row r="90" spans="1:15" x14ac:dyDescent="0.3">
      <c r="A90" s="11">
        <v>1715430</v>
      </c>
      <c r="B90" s="12" t="s">
        <v>69</v>
      </c>
      <c r="C90" s="12" t="s">
        <v>16</v>
      </c>
      <c r="D90" s="12" t="s">
        <v>21</v>
      </c>
      <c r="E90" s="11" t="s">
        <v>18</v>
      </c>
      <c r="F90" s="11" t="s">
        <v>24</v>
      </c>
      <c r="G90" s="37">
        <v>42361</v>
      </c>
      <c r="H90" s="13">
        <v>42361</v>
      </c>
      <c r="I90" s="21">
        <v>0</v>
      </c>
      <c r="J90" s="43" t="s">
        <v>1475</v>
      </c>
      <c r="K90" s="21">
        <f t="shared" si="2"/>
        <v>2015</v>
      </c>
      <c r="L90" s="24">
        <f t="shared" si="3"/>
        <v>4</v>
      </c>
      <c r="M90" s="11" t="s">
        <v>14</v>
      </c>
      <c r="N90" s="11" t="s">
        <v>15</v>
      </c>
      <c r="O90" s="11" t="str">
        <f>VLOOKUP(E90,State_Code_Name!$B$1:$C$52,2,0)</f>
        <v>California</v>
      </c>
    </row>
    <row r="91" spans="1:15" x14ac:dyDescent="0.3">
      <c r="A91" s="11">
        <v>572948</v>
      </c>
      <c r="B91" s="12" t="s">
        <v>358</v>
      </c>
      <c r="C91" s="12" t="s">
        <v>9</v>
      </c>
      <c r="D91" s="12" t="s">
        <v>133</v>
      </c>
      <c r="E91" s="11" t="s">
        <v>32</v>
      </c>
      <c r="F91" s="11" t="s">
        <v>19</v>
      </c>
      <c r="G91" s="37">
        <v>41572</v>
      </c>
      <c r="H91" s="13">
        <v>41572</v>
      </c>
      <c r="I91" s="21">
        <v>0</v>
      </c>
      <c r="J91" s="43" t="s">
        <v>1473</v>
      </c>
      <c r="K91" s="21">
        <f t="shared" si="2"/>
        <v>2013</v>
      </c>
      <c r="L91" s="24">
        <f t="shared" si="3"/>
        <v>4</v>
      </c>
      <c r="M91" s="11" t="s">
        <v>14</v>
      </c>
      <c r="N91" s="11" t="s">
        <v>14</v>
      </c>
      <c r="O91" s="11" t="str">
        <f>VLOOKUP(E91,State_Code_Name!$B$1:$C$52,2,0)</f>
        <v>Texas</v>
      </c>
    </row>
    <row r="92" spans="1:15" x14ac:dyDescent="0.3">
      <c r="A92" s="11">
        <v>1466821</v>
      </c>
      <c r="B92" s="12" t="s">
        <v>82</v>
      </c>
      <c r="C92" s="12" t="s">
        <v>37</v>
      </c>
      <c r="D92" s="12" t="s">
        <v>50</v>
      </c>
      <c r="E92" s="11" t="s">
        <v>32</v>
      </c>
      <c r="F92" s="11" t="s">
        <v>19</v>
      </c>
      <c r="G92" s="37">
        <v>42199</v>
      </c>
      <c r="H92" s="13">
        <v>42199</v>
      </c>
      <c r="I92" s="21">
        <v>0</v>
      </c>
      <c r="J92" s="43" t="s">
        <v>1481</v>
      </c>
      <c r="K92" s="21">
        <f t="shared" si="2"/>
        <v>2015</v>
      </c>
      <c r="L92" s="24">
        <f t="shared" si="3"/>
        <v>3</v>
      </c>
      <c r="M92" s="11" t="s">
        <v>14</v>
      </c>
      <c r="N92" s="11" t="s">
        <v>15</v>
      </c>
      <c r="O92" s="11" t="str">
        <f>VLOOKUP(E92,State_Code_Name!$B$1:$C$52,2,0)</f>
        <v>Texas</v>
      </c>
    </row>
    <row r="93" spans="1:15" x14ac:dyDescent="0.3">
      <c r="A93" s="11">
        <v>1591465</v>
      </c>
      <c r="B93" s="12" t="s">
        <v>432</v>
      </c>
      <c r="C93" s="12" t="s">
        <v>33</v>
      </c>
      <c r="D93" s="12" t="s">
        <v>42</v>
      </c>
      <c r="E93" s="11" t="s">
        <v>60</v>
      </c>
      <c r="F93" s="11" t="s">
        <v>19</v>
      </c>
      <c r="G93" s="37">
        <v>42278</v>
      </c>
      <c r="H93" s="13">
        <v>42278</v>
      </c>
      <c r="I93" s="21">
        <v>0</v>
      </c>
      <c r="J93" s="43" t="s">
        <v>1473</v>
      </c>
      <c r="K93" s="21">
        <f t="shared" si="2"/>
        <v>2015</v>
      </c>
      <c r="L93" s="24">
        <f t="shared" si="3"/>
        <v>4</v>
      </c>
      <c r="M93" s="11" t="s">
        <v>14</v>
      </c>
      <c r="N93" s="11" t="s">
        <v>14</v>
      </c>
      <c r="O93" s="11" t="str">
        <f>VLOOKUP(E93,State_Code_Name!$B$1:$C$52,2,0)</f>
        <v>Illinois</v>
      </c>
    </row>
    <row r="94" spans="1:15" x14ac:dyDescent="0.3">
      <c r="A94" s="11">
        <v>1200520</v>
      </c>
      <c r="B94" s="12" t="s">
        <v>61</v>
      </c>
      <c r="C94" s="12" t="s">
        <v>53</v>
      </c>
      <c r="D94" s="12" t="s">
        <v>1439</v>
      </c>
      <c r="E94" s="11" t="s">
        <v>18</v>
      </c>
      <c r="F94" s="11" t="s">
        <v>19</v>
      </c>
      <c r="G94" s="37">
        <v>41962</v>
      </c>
      <c r="H94" s="13">
        <v>41962</v>
      </c>
      <c r="I94" s="21">
        <v>0</v>
      </c>
      <c r="J94" s="43" t="s">
        <v>1479</v>
      </c>
      <c r="K94" s="21">
        <f t="shared" si="2"/>
        <v>2014</v>
      </c>
      <c r="L94" s="24">
        <f t="shared" si="3"/>
        <v>4</v>
      </c>
      <c r="M94" s="11" t="s">
        <v>14</v>
      </c>
      <c r="N94" s="11" t="s">
        <v>15</v>
      </c>
      <c r="O94" s="11" t="str">
        <f>VLOOKUP(E94,State_Code_Name!$B$1:$C$52,2,0)</f>
        <v>California</v>
      </c>
    </row>
    <row r="95" spans="1:15" x14ac:dyDescent="0.3">
      <c r="A95" s="11">
        <v>265330</v>
      </c>
      <c r="B95" s="12" t="s">
        <v>31</v>
      </c>
      <c r="C95" s="12" t="s">
        <v>27</v>
      </c>
      <c r="D95" s="12" t="s">
        <v>57</v>
      </c>
      <c r="E95" s="11" t="s">
        <v>36</v>
      </c>
      <c r="F95" s="11" t="s">
        <v>19</v>
      </c>
      <c r="G95" s="37">
        <v>41302</v>
      </c>
      <c r="H95" s="13">
        <v>41302</v>
      </c>
      <c r="I95" s="21">
        <v>0</v>
      </c>
      <c r="J95" s="43" t="s">
        <v>1474</v>
      </c>
      <c r="K95" s="21">
        <f t="shared" si="2"/>
        <v>2013</v>
      </c>
      <c r="L95" s="24">
        <f t="shared" si="3"/>
        <v>1</v>
      </c>
      <c r="M95" s="11" t="s">
        <v>14</v>
      </c>
      <c r="N95" s="11" t="s">
        <v>14</v>
      </c>
      <c r="O95" s="11" t="str">
        <f>VLOOKUP(E95,State_Code_Name!$B$1:$C$52,2,0)</f>
        <v>Florida</v>
      </c>
    </row>
    <row r="96" spans="1:15" x14ac:dyDescent="0.3">
      <c r="A96" s="11">
        <v>1081527</v>
      </c>
      <c r="B96" s="12" t="s">
        <v>216</v>
      </c>
      <c r="C96" s="12" t="s">
        <v>27</v>
      </c>
      <c r="D96" s="12" t="s">
        <v>28</v>
      </c>
      <c r="E96" s="11" t="s">
        <v>127</v>
      </c>
      <c r="F96" s="11" t="s">
        <v>19</v>
      </c>
      <c r="G96" s="37">
        <v>41934</v>
      </c>
      <c r="H96" s="13">
        <v>41934</v>
      </c>
      <c r="I96" s="21">
        <v>0</v>
      </c>
      <c r="J96" s="43" t="s">
        <v>1473</v>
      </c>
      <c r="K96" s="21">
        <f t="shared" si="2"/>
        <v>2014</v>
      </c>
      <c r="L96" s="24">
        <f t="shared" si="3"/>
        <v>4</v>
      </c>
      <c r="M96" s="11" t="s">
        <v>14</v>
      </c>
      <c r="N96" s="11" t="s">
        <v>15</v>
      </c>
      <c r="O96" s="11" t="str">
        <f>VLOOKUP(E96,State_Code_Name!$B$1:$C$52,2,0)</f>
        <v>Oklahoma</v>
      </c>
    </row>
    <row r="97" spans="1:15" x14ac:dyDescent="0.3">
      <c r="A97" s="11">
        <v>1874290</v>
      </c>
      <c r="B97" s="12" t="s">
        <v>44</v>
      </c>
      <c r="C97" s="12" t="s">
        <v>27</v>
      </c>
      <c r="D97" s="12" t="s">
        <v>28</v>
      </c>
      <c r="E97" s="11" t="s">
        <v>78</v>
      </c>
      <c r="F97" s="11" t="s">
        <v>303</v>
      </c>
      <c r="G97" s="37">
        <v>42471</v>
      </c>
      <c r="H97" s="13">
        <v>42472</v>
      </c>
      <c r="I97" s="21">
        <v>1</v>
      </c>
      <c r="J97" s="43" t="s">
        <v>1483</v>
      </c>
      <c r="K97" s="21">
        <f t="shared" si="2"/>
        <v>2016</v>
      </c>
      <c r="L97" s="24">
        <f t="shared" si="3"/>
        <v>2</v>
      </c>
      <c r="M97" s="11" t="s">
        <v>14</v>
      </c>
      <c r="N97" s="11" t="s">
        <v>14</v>
      </c>
      <c r="O97" s="11" t="str">
        <f>VLOOKUP(E97,State_Code_Name!$B$1:$C$52,2,0)</f>
        <v>Missouri</v>
      </c>
    </row>
    <row r="98" spans="1:15" x14ac:dyDescent="0.3">
      <c r="A98" s="11">
        <v>1178182</v>
      </c>
      <c r="B98" s="12" t="s">
        <v>144</v>
      </c>
      <c r="C98" s="12" t="s">
        <v>27</v>
      </c>
      <c r="D98" s="12" t="s">
        <v>28</v>
      </c>
      <c r="E98" s="11" t="s">
        <v>80</v>
      </c>
      <c r="F98" s="11" t="s">
        <v>19</v>
      </c>
      <c r="G98" s="37">
        <v>42006</v>
      </c>
      <c r="H98" s="13">
        <v>42006</v>
      </c>
      <c r="I98" s="21">
        <v>0</v>
      </c>
      <c r="J98" s="43" t="s">
        <v>1474</v>
      </c>
      <c r="K98" s="21">
        <f t="shared" si="2"/>
        <v>2015</v>
      </c>
      <c r="L98" s="24">
        <f t="shared" si="3"/>
        <v>1</v>
      </c>
      <c r="M98" s="11" t="s">
        <v>14</v>
      </c>
      <c r="N98" s="11" t="s">
        <v>15</v>
      </c>
      <c r="O98" s="11" t="str">
        <f>VLOOKUP(E98,State_Code_Name!$B$1:$C$52,2,0)</f>
        <v>Minnesota</v>
      </c>
    </row>
    <row r="99" spans="1:15" x14ac:dyDescent="0.3">
      <c r="A99" s="11">
        <v>1593714</v>
      </c>
      <c r="B99" s="12" t="s">
        <v>163</v>
      </c>
      <c r="C99" s="12" t="s">
        <v>16</v>
      </c>
      <c r="D99" s="12" t="s">
        <v>1442</v>
      </c>
      <c r="E99" s="11" t="s">
        <v>49</v>
      </c>
      <c r="F99" s="11" t="s">
        <v>303</v>
      </c>
      <c r="G99" s="37">
        <v>42282</v>
      </c>
      <c r="H99" s="13">
        <v>42284</v>
      </c>
      <c r="I99" s="21">
        <v>2</v>
      </c>
      <c r="J99" s="43" t="s">
        <v>1473</v>
      </c>
      <c r="K99" s="21">
        <f t="shared" si="2"/>
        <v>2015</v>
      </c>
      <c r="L99" s="24">
        <f t="shared" si="3"/>
        <v>4</v>
      </c>
      <c r="M99" s="11" t="s">
        <v>14</v>
      </c>
      <c r="N99" s="11" t="s">
        <v>15</v>
      </c>
      <c r="O99" s="11" t="str">
        <f>VLOOKUP(E99,State_Code_Name!$B$1:$C$52,2,0)</f>
        <v>New Jersey</v>
      </c>
    </row>
    <row r="100" spans="1:15" x14ac:dyDescent="0.3">
      <c r="A100" s="11">
        <v>1031512</v>
      </c>
      <c r="B100" s="12" t="s">
        <v>168</v>
      </c>
      <c r="C100" s="12" t="s">
        <v>33</v>
      </c>
      <c r="D100" s="12" t="s">
        <v>115</v>
      </c>
      <c r="E100" s="11" t="s">
        <v>40</v>
      </c>
      <c r="F100" s="11" t="s">
        <v>19</v>
      </c>
      <c r="G100" s="37">
        <v>41898</v>
      </c>
      <c r="H100" s="13">
        <v>41904</v>
      </c>
      <c r="I100" s="21">
        <v>6</v>
      </c>
      <c r="J100" s="43" t="s">
        <v>1480</v>
      </c>
      <c r="K100" s="21">
        <f t="shared" si="2"/>
        <v>2014</v>
      </c>
      <c r="L100" s="24">
        <f t="shared" si="3"/>
        <v>3</v>
      </c>
      <c r="M100" s="11" t="s">
        <v>14</v>
      </c>
      <c r="N100" s="11" t="s">
        <v>15</v>
      </c>
      <c r="O100" s="11" t="str">
        <f>VLOOKUP(E100,State_Code_Name!$B$1:$C$52,2,0)</f>
        <v>Ohio</v>
      </c>
    </row>
    <row r="101" spans="1:15" x14ac:dyDescent="0.3">
      <c r="A101" s="11">
        <v>921997</v>
      </c>
      <c r="B101" s="12" t="s">
        <v>44</v>
      </c>
      <c r="C101" s="12" t="s">
        <v>27</v>
      </c>
      <c r="D101" s="12" t="s">
        <v>28</v>
      </c>
      <c r="E101" s="11" t="s">
        <v>40</v>
      </c>
      <c r="F101" s="11" t="s">
        <v>19</v>
      </c>
      <c r="G101" s="37">
        <v>41822</v>
      </c>
      <c r="H101" s="13">
        <v>41822</v>
      </c>
      <c r="I101" s="21">
        <v>0</v>
      </c>
      <c r="J101" s="43" t="s">
        <v>1481</v>
      </c>
      <c r="K101" s="21">
        <f t="shared" si="2"/>
        <v>2014</v>
      </c>
      <c r="L101" s="24">
        <f t="shared" si="3"/>
        <v>3</v>
      </c>
      <c r="M101" s="11" t="s">
        <v>14</v>
      </c>
      <c r="N101" s="11" t="s">
        <v>15</v>
      </c>
      <c r="O101" s="11" t="str">
        <f>VLOOKUP(E101,State_Code_Name!$B$1:$C$52,2,0)</f>
        <v>Ohio</v>
      </c>
    </row>
    <row r="102" spans="1:15" x14ac:dyDescent="0.3">
      <c r="A102" s="11">
        <v>435370</v>
      </c>
      <c r="B102" s="12" t="s">
        <v>39</v>
      </c>
      <c r="C102" s="12" t="s">
        <v>37</v>
      </c>
      <c r="D102" s="12" t="s">
        <v>1445</v>
      </c>
      <c r="E102" s="11" t="s">
        <v>36</v>
      </c>
      <c r="F102" s="11" t="s">
        <v>19</v>
      </c>
      <c r="G102" s="37">
        <v>41443</v>
      </c>
      <c r="H102" s="13">
        <v>41443</v>
      </c>
      <c r="I102" s="21">
        <v>0</v>
      </c>
      <c r="J102" s="43" t="s">
        <v>1477</v>
      </c>
      <c r="K102" s="21">
        <f t="shared" si="2"/>
        <v>2013</v>
      </c>
      <c r="L102" s="24">
        <f t="shared" si="3"/>
        <v>2</v>
      </c>
      <c r="M102" s="11" t="s">
        <v>14</v>
      </c>
      <c r="N102" s="11" t="s">
        <v>15</v>
      </c>
      <c r="O102" s="11" t="str">
        <f>VLOOKUP(E102,State_Code_Name!$B$1:$C$52,2,0)</f>
        <v>Florida</v>
      </c>
    </row>
    <row r="103" spans="1:15" x14ac:dyDescent="0.3">
      <c r="A103" s="11">
        <v>982625</v>
      </c>
      <c r="B103" s="12" t="s">
        <v>162</v>
      </c>
      <c r="C103" s="12" t="s">
        <v>16</v>
      </c>
      <c r="D103" s="12" t="s">
        <v>21</v>
      </c>
      <c r="E103" s="11" t="s">
        <v>60</v>
      </c>
      <c r="F103" s="11" t="s">
        <v>19</v>
      </c>
      <c r="G103" s="37">
        <v>41864</v>
      </c>
      <c r="H103" s="13">
        <v>41866</v>
      </c>
      <c r="I103" s="21">
        <v>2</v>
      </c>
      <c r="J103" s="43" t="s">
        <v>1482</v>
      </c>
      <c r="K103" s="21">
        <f t="shared" si="2"/>
        <v>2014</v>
      </c>
      <c r="L103" s="24">
        <f t="shared" si="3"/>
        <v>3</v>
      </c>
      <c r="M103" s="11" t="s">
        <v>14</v>
      </c>
      <c r="N103" s="11" t="s">
        <v>15</v>
      </c>
      <c r="O103" s="11" t="str">
        <f>VLOOKUP(E103,State_Code_Name!$B$1:$C$52,2,0)</f>
        <v>Illinois</v>
      </c>
    </row>
    <row r="104" spans="1:15" x14ac:dyDescent="0.3">
      <c r="A104" s="11">
        <v>1065625</v>
      </c>
      <c r="B104" s="12" t="s">
        <v>95</v>
      </c>
      <c r="C104" s="12" t="s">
        <v>16</v>
      </c>
      <c r="D104" s="12" t="s">
        <v>25</v>
      </c>
      <c r="E104" s="11" t="s">
        <v>47</v>
      </c>
      <c r="F104" s="11" t="s">
        <v>19</v>
      </c>
      <c r="G104" s="37">
        <v>41921</v>
      </c>
      <c r="H104" s="13">
        <v>41928</v>
      </c>
      <c r="I104" s="21">
        <v>7</v>
      </c>
      <c r="J104" s="43" t="s">
        <v>1473</v>
      </c>
      <c r="K104" s="21">
        <f t="shared" si="2"/>
        <v>2014</v>
      </c>
      <c r="L104" s="24">
        <f t="shared" si="3"/>
        <v>4</v>
      </c>
      <c r="M104" s="11" t="s">
        <v>14</v>
      </c>
      <c r="N104" s="11" t="s">
        <v>15</v>
      </c>
      <c r="O104" s="11" t="str">
        <f>VLOOKUP(E104,State_Code_Name!$B$1:$C$52,2,0)</f>
        <v>Pennsylvania</v>
      </c>
    </row>
    <row r="105" spans="1:15" x14ac:dyDescent="0.3">
      <c r="A105" s="11">
        <v>1604563</v>
      </c>
      <c r="B105" s="12" t="s">
        <v>11</v>
      </c>
      <c r="C105" s="12" t="s">
        <v>16</v>
      </c>
      <c r="D105" s="12" t="s">
        <v>25</v>
      </c>
      <c r="E105" s="11" t="s">
        <v>52</v>
      </c>
      <c r="F105" s="11" t="s">
        <v>303</v>
      </c>
      <c r="G105" s="37">
        <v>42290</v>
      </c>
      <c r="H105" s="13">
        <v>42292</v>
      </c>
      <c r="I105" s="21">
        <v>2</v>
      </c>
      <c r="J105" s="43" t="s">
        <v>1473</v>
      </c>
      <c r="K105" s="21">
        <f t="shared" si="2"/>
        <v>2015</v>
      </c>
      <c r="L105" s="24">
        <f t="shared" si="3"/>
        <v>4</v>
      </c>
      <c r="M105" s="11" t="s">
        <v>14</v>
      </c>
      <c r="N105" s="11" t="s">
        <v>15</v>
      </c>
      <c r="O105" s="11" t="str">
        <f>VLOOKUP(E105,State_Code_Name!$B$1:$C$52,2,0)</f>
        <v>Washington</v>
      </c>
    </row>
    <row r="106" spans="1:15" x14ac:dyDescent="0.3">
      <c r="A106" s="11">
        <v>1633661</v>
      </c>
      <c r="B106" s="12" t="s">
        <v>347</v>
      </c>
      <c r="C106" s="12" t="s">
        <v>62</v>
      </c>
      <c r="D106" s="12" t="s">
        <v>460</v>
      </c>
      <c r="E106" s="11" t="s">
        <v>40</v>
      </c>
      <c r="F106" s="11" t="s">
        <v>19</v>
      </c>
      <c r="G106" s="37">
        <v>42307</v>
      </c>
      <c r="H106" s="13">
        <v>42307</v>
      </c>
      <c r="I106" s="21">
        <v>0</v>
      </c>
      <c r="J106" s="43" t="s">
        <v>1473</v>
      </c>
      <c r="K106" s="21">
        <f t="shared" si="2"/>
        <v>2015</v>
      </c>
      <c r="L106" s="24">
        <f t="shared" si="3"/>
        <v>4</v>
      </c>
      <c r="M106" s="11" t="s">
        <v>14</v>
      </c>
      <c r="N106" s="11" t="s">
        <v>14</v>
      </c>
      <c r="O106" s="11" t="str">
        <f>VLOOKUP(E106,State_Code_Name!$B$1:$C$52,2,0)</f>
        <v>Ohio</v>
      </c>
    </row>
    <row r="107" spans="1:15" x14ac:dyDescent="0.3">
      <c r="A107" s="11">
        <v>514970</v>
      </c>
      <c r="B107" s="12" t="s">
        <v>83</v>
      </c>
      <c r="C107" s="12" t="s">
        <v>16</v>
      </c>
      <c r="D107" s="12" t="s">
        <v>76</v>
      </c>
      <c r="E107" s="11" t="s">
        <v>75</v>
      </c>
      <c r="F107" s="11" t="s">
        <v>58</v>
      </c>
      <c r="G107" s="37">
        <v>41522</v>
      </c>
      <c r="H107" s="13">
        <v>41523</v>
      </c>
      <c r="I107" s="21">
        <v>1</v>
      </c>
      <c r="J107" s="43" t="s">
        <v>1480</v>
      </c>
      <c r="K107" s="21">
        <f t="shared" si="2"/>
        <v>2013</v>
      </c>
      <c r="L107" s="24">
        <f t="shared" si="3"/>
        <v>3</v>
      </c>
      <c r="M107" s="11" t="s">
        <v>14</v>
      </c>
      <c r="N107" s="11" t="s">
        <v>15</v>
      </c>
      <c r="O107" s="11" t="str">
        <f>VLOOKUP(E107,State_Code_Name!$B$1:$C$52,2,0)</f>
        <v>Tennessee</v>
      </c>
    </row>
    <row r="108" spans="1:15" x14ac:dyDescent="0.3">
      <c r="A108" s="11">
        <v>600176</v>
      </c>
      <c r="B108" s="12" t="s">
        <v>44</v>
      </c>
      <c r="C108" s="12" t="s">
        <v>16</v>
      </c>
      <c r="D108" s="12" t="s">
        <v>21</v>
      </c>
      <c r="E108" s="11" t="s">
        <v>47</v>
      </c>
      <c r="F108" s="11" t="s">
        <v>58</v>
      </c>
      <c r="G108" s="37">
        <v>41593</v>
      </c>
      <c r="H108" s="13">
        <v>41596</v>
      </c>
      <c r="I108" s="21">
        <v>3</v>
      </c>
      <c r="J108" s="43" t="s">
        <v>1479</v>
      </c>
      <c r="K108" s="21">
        <f t="shared" si="2"/>
        <v>2013</v>
      </c>
      <c r="L108" s="24">
        <f t="shared" si="3"/>
        <v>4</v>
      </c>
      <c r="M108" s="11" t="s">
        <v>14</v>
      </c>
      <c r="N108" s="11" t="s">
        <v>15</v>
      </c>
      <c r="O108" s="11" t="str">
        <f>VLOOKUP(E108,State_Code_Name!$B$1:$C$52,2,0)</f>
        <v>Pennsylvania</v>
      </c>
    </row>
    <row r="109" spans="1:15" x14ac:dyDescent="0.3">
      <c r="A109" s="11">
        <v>1490126</v>
      </c>
      <c r="B109" s="12" t="s">
        <v>92</v>
      </c>
      <c r="C109" s="12" t="s">
        <v>9</v>
      </c>
      <c r="D109" s="12" t="s">
        <v>133</v>
      </c>
      <c r="E109" s="11" t="s">
        <v>47</v>
      </c>
      <c r="F109" s="11" t="s">
        <v>19</v>
      </c>
      <c r="G109" s="37">
        <v>42213</v>
      </c>
      <c r="H109" s="13">
        <v>42213</v>
      </c>
      <c r="I109" s="21">
        <v>0</v>
      </c>
      <c r="J109" s="43" t="s">
        <v>1481</v>
      </c>
      <c r="K109" s="21">
        <f t="shared" si="2"/>
        <v>2015</v>
      </c>
      <c r="L109" s="24">
        <f t="shared" si="3"/>
        <v>3</v>
      </c>
      <c r="M109" s="11" t="s">
        <v>14</v>
      </c>
      <c r="N109" s="11" t="s">
        <v>15</v>
      </c>
      <c r="O109" s="11" t="str">
        <f>VLOOKUP(E109,State_Code_Name!$B$1:$C$52,2,0)</f>
        <v>Pennsylvania</v>
      </c>
    </row>
    <row r="110" spans="1:15" x14ac:dyDescent="0.3">
      <c r="A110" s="11">
        <v>371175</v>
      </c>
      <c r="B110" s="12" t="s">
        <v>1440</v>
      </c>
      <c r="C110" s="12" t="s">
        <v>62</v>
      </c>
      <c r="D110" s="12" t="s">
        <v>63</v>
      </c>
      <c r="E110" s="11" t="s">
        <v>47</v>
      </c>
      <c r="F110" s="11" t="s">
        <v>19</v>
      </c>
      <c r="G110" s="37">
        <v>41365</v>
      </c>
      <c r="H110" s="13">
        <v>41366</v>
      </c>
      <c r="I110" s="21">
        <v>1</v>
      </c>
      <c r="J110" s="43" t="s">
        <v>1483</v>
      </c>
      <c r="K110" s="21">
        <f t="shared" si="2"/>
        <v>2013</v>
      </c>
      <c r="L110" s="24">
        <f t="shared" si="3"/>
        <v>2</v>
      </c>
      <c r="M110" s="11" t="s">
        <v>14</v>
      </c>
      <c r="N110" s="11" t="s">
        <v>15</v>
      </c>
      <c r="O110" s="11" t="str">
        <f>VLOOKUP(E110,State_Code_Name!$B$1:$C$52,2,0)</f>
        <v>Pennsylvania</v>
      </c>
    </row>
    <row r="111" spans="1:15" x14ac:dyDescent="0.3">
      <c r="A111" s="11">
        <v>268387</v>
      </c>
      <c r="B111" s="12" t="s">
        <v>84</v>
      </c>
      <c r="C111" s="12" t="s">
        <v>37</v>
      </c>
      <c r="D111" s="12" t="s">
        <v>81</v>
      </c>
      <c r="E111" s="11" t="s">
        <v>40</v>
      </c>
      <c r="F111" s="11" t="s">
        <v>19</v>
      </c>
      <c r="G111" s="37">
        <v>41298</v>
      </c>
      <c r="H111" s="13">
        <v>41299</v>
      </c>
      <c r="I111" s="21">
        <v>1</v>
      </c>
      <c r="J111" s="43" t="s">
        <v>1474</v>
      </c>
      <c r="K111" s="21">
        <f t="shared" si="2"/>
        <v>2013</v>
      </c>
      <c r="L111" s="24">
        <f t="shared" si="3"/>
        <v>1</v>
      </c>
      <c r="M111" s="11" t="s">
        <v>14</v>
      </c>
      <c r="N111" s="11" t="s">
        <v>15</v>
      </c>
      <c r="O111" s="11" t="str">
        <f>VLOOKUP(E111,State_Code_Name!$B$1:$C$52,2,0)</f>
        <v>Ohio</v>
      </c>
    </row>
    <row r="112" spans="1:15" x14ac:dyDescent="0.3">
      <c r="A112" s="11">
        <v>875041</v>
      </c>
      <c r="B112" s="12" t="s">
        <v>31</v>
      </c>
      <c r="C112" s="12" t="s">
        <v>33</v>
      </c>
      <c r="D112" s="12" t="s">
        <v>115</v>
      </c>
      <c r="E112" s="11" t="s">
        <v>71</v>
      </c>
      <c r="F112" s="11" t="s">
        <v>19</v>
      </c>
      <c r="G112" s="37">
        <v>41789</v>
      </c>
      <c r="H112" s="13">
        <v>41789</v>
      </c>
      <c r="I112" s="21">
        <v>0</v>
      </c>
      <c r="J112" s="43" t="s">
        <v>1471</v>
      </c>
      <c r="K112" s="21">
        <f t="shared" si="2"/>
        <v>2014</v>
      </c>
      <c r="L112" s="24">
        <f t="shared" si="3"/>
        <v>2</v>
      </c>
      <c r="M112" s="11" t="s">
        <v>14</v>
      </c>
      <c r="N112" s="11" t="s">
        <v>14</v>
      </c>
      <c r="O112" s="11" t="str">
        <f>VLOOKUP(E112,State_Code_Name!$B$1:$C$52,2,0)</f>
        <v>Massachusetts</v>
      </c>
    </row>
    <row r="113" spans="1:15" x14ac:dyDescent="0.3">
      <c r="A113" s="11">
        <v>1376295</v>
      </c>
      <c r="B113" s="12" t="s">
        <v>39</v>
      </c>
      <c r="C113" s="12" t="s">
        <v>903</v>
      </c>
      <c r="D113" s="12" t="s">
        <v>1446</v>
      </c>
      <c r="E113" s="11" t="s">
        <v>127</v>
      </c>
      <c r="F113" s="11" t="s">
        <v>19</v>
      </c>
      <c r="G113" s="37">
        <v>42138</v>
      </c>
      <c r="H113" s="13">
        <v>42139</v>
      </c>
      <c r="I113" s="21">
        <v>1</v>
      </c>
      <c r="J113" s="43" t="s">
        <v>1471</v>
      </c>
      <c r="K113" s="21">
        <f t="shared" si="2"/>
        <v>2015</v>
      </c>
      <c r="L113" s="24">
        <f t="shared" si="3"/>
        <v>2</v>
      </c>
      <c r="M113" s="11" t="s">
        <v>14</v>
      </c>
      <c r="N113" s="11" t="s">
        <v>15</v>
      </c>
      <c r="O113" s="11" t="str">
        <f>VLOOKUP(E113,State_Code_Name!$B$1:$C$52,2,0)</f>
        <v>Oklahoma</v>
      </c>
    </row>
    <row r="114" spans="1:15" x14ac:dyDescent="0.3">
      <c r="A114" s="11">
        <v>1808365</v>
      </c>
      <c r="B114" s="12" t="s">
        <v>39</v>
      </c>
      <c r="C114" s="12" t="s">
        <v>37</v>
      </c>
      <c r="D114" s="12" t="s">
        <v>38</v>
      </c>
      <c r="E114" s="11" t="s">
        <v>100</v>
      </c>
      <c r="F114" s="11" t="s">
        <v>19</v>
      </c>
      <c r="G114" s="37">
        <v>42429</v>
      </c>
      <c r="H114" s="13">
        <v>42429</v>
      </c>
      <c r="I114" s="21">
        <v>0</v>
      </c>
      <c r="J114" s="43" t="s">
        <v>1478</v>
      </c>
      <c r="K114" s="21">
        <f t="shared" si="2"/>
        <v>2016</v>
      </c>
      <c r="L114" s="24">
        <f t="shared" si="3"/>
        <v>1</v>
      </c>
      <c r="M114" s="11" t="s">
        <v>14</v>
      </c>
      <c r="N114" s="11" t="s">
        <v>15</v>
      </c>
      <c r="O114" s="11" t="str">
        <f>VLOOKUP(E114,State_Code_Name!$B$1:$C$52,2,0)</f>
        <v>Delaware</v>
      </c>
    </row>
    <row r="115" spans="1:15" x14ac:dyDescent="0.3">
      <c r="A115" s="11">
        <v>1863347</v>
      </c>
      <c r="B115" s="12" t="s">
        <v>48</v>
      </c>
      <c r="C115" s="12" t="s">
        <v>27</v>
      </c>
      <c r="D115" s="12" t="s">
        <v>28</v>
      </c>
      <c r="E115" s="11" t="s">
        <v>18</v>
      </c>
      <c r="F115" s="11" t="s">
        <v>13</v>
      </c>
      <c r="G115" s="37">
        <v>42464</v>
      </c>
      <c r="H115" s="13">
        <v>42466</v>
      </c>
      <c r="I115" s="21">
        <v>2</v>
      </c>
      <c r="J115" s="43" t="s">
        <v>1483</v>
      </c>
      <c r="K115" s="21">
        <f t="shared" si="2"/>
        <v>2016</v>
      </c>
      <c r="L115" s="24">
        <f t="shared" si="3"/>
        <v>2</v>
      </c>
      <c r="M115" s="11" t="s">
        <v>14</v>
      </c>
      <c r="N115" s="11" t="s">
        <v>14</v>
      </c>
      <c r="O115" s="11" t="str">
        <f>VLOOKUP(E115,State_Code_Name!$B$1:$C$52,2,0)</f>
        <v>California</v>
      </c>
    </row>
    <row r="116" spans="1:15" x14ac:dyDescent="0.3">
      <c r="A116" s="11">
        <v>1534651</v>
      </c>
      <c r="B116" s="12" t="s">
        <v>39</v>
      </c>
      <c r="C116" s="12" t="s">
        <v>37</v>
      </c>
      <c r="D116" s="12" t="s">
        <v>94</v>
      </c>
      <c r="E116" s="11" t="s">
        <v>99</v>
      </c>
      <c r="F116" s="11" t="s">
        <v>19</v>
      </c>
      <c r="G116" s="37">
        <v>42241</v>
      </c>
      <c r="H116" s="13">
        <v>42241</v>
      </c>
      <c r="I116" s="21">
        <v>0</v>
      </c>
      <c r="J116" s="43" t="s">
        <v>1482</v>
      </c>
      <c r="K116" s="21">
        <f t="shared" si="2"/>
        <v>2015</v>
      </c>
      <c r="L116" s="24">
        <f t="shared" si="3"/>
        <v>3</v>
      </c>
      <c r="M116" s="11" t="s">
        <v>14</v>
      </c>
      <c r="N116" s="11" t="s">
        <v>15</v>
      </c>
      <c r="O116" s="11" t="str">
        <f>VLOOKUP(E116,State_Code_Name!$B$1:$C$52,2,0)</f>
        <v>Arizona</v>
      </c>
    </row>
    <row r="117" spans="1:15" x14ac:dyDescent="0.3">
      <c r="A117" s="11">
        <v>2089664</v>
      </c>
      <c r="B117" s="12" t="s">
        <v>593</v>
      </c>
      <c r="C117" s="12" t="s">
        <v>33</v>
      </c>
      <c r="D117" s="12" t="s">
        <v>42</v>
      </c>
      <c r="E117" s="11" t="s">
        <v>122</v>
      </c>
      <c r="F117" s="11" t="s">
        <v>19</v>
      </c>
      <c r="G117" s="37">
        <v>42613</v>
      </c>
      <c r="H117" s="13">
        <v>42613</v>
      </c>
      <c r="I117" s="21">
        <v>0</v>
      </c>
      <c r="J117" s="43" t="s">
        <v>1482</v>
      </c>
      <c r="K117" s="21">
        <f t="shared" si="2"/>
        <v>2016</v>
      </c>
      <c r="L117" s="24">
        <f t="shared" si="3"/>
        <v>3</v>
      </c>
      <c r="M117" s="11" t="s">
        <v>14</v>
      </c>
      <c r="N117" s="11" t="s">
        <v>15</v>
      </c>
      <c r="O117" s="11" t="str">
        <f>VLOOKUP(E117,State_Code_Name!$B$1:$C$52,2,0)</f>
        <v>Maryland</v>
      </c>
    </row>
    <row r="118" spans="1:15" x14ac:dyDescent="0.3">
      <c r="A118" s="11">
        <v>732373</v>
      </c>
      <c r="B118" s="12" t="s">
        <v>377</v>
      </c>
      <c r="C118" s="12" t="s">
        <v>27</v>
      </c>
      <c r="D118" s="12" t="s">
        <v>28</v>
      </c>
      <c r="E118" s="11" t="s">
        <v>26</v>
      </c>
      <c r="F118" s="11" t="s">
        <v>19</v>
      </c>
      <c r="G118" s="37">
        <v>41696</v>
      </c>
      <c r="H118" s="13">
        <v>41698</v>
      </c>
      <c r="I118" s="21">
        <v>2</v>
      </c>
      <c r="J118" s="43" t="s">
        <v>1478</v>
      </c>
      <c r="K118" s="21">
        <f t="shared" si="2"/>
        <v>2014</v>
      </c>
      <c r="L118" s="24">
        <f t="shared" si="3"/>
        <v>1</v>
      </c>
      <c r="M118" s="11" t="s">
        <v>14</v>
      </c>
      <c r="N118" s="11" t="s">
        <v>15</v>
      </c>
      <c r="O118" s="11" t="str">
        <f>VLOOKUP(E118,State_Code_Name!$B$1:$C$52,2,0)</f>
        <v>Georgia</v>
      </c>
    </row>
    <row r="119" spans="1:15" x14ac:dyDescent="0.3">
      <c r="A119" s="11">
        <v>361260</v>
      </c>
      <c r="B119" s="12" t="s">
        <v>48</v>
      </c>
      <c r="C119" s="12" t="s">
        <v>27</v>
      </c>
      <c r="D119" s="12" t="s">
        <v>28</v>
      </c>
      <c r="E119" s="11" t="s">
        <v>43</v>
      </c>
      <c r="F119" s="11" t="s">
        <v>13</v>
      </c>
      <c r="G119" s="37">
        <v>41353</v>
      </c>
      <c r="H119" s="13">
        <v>41354</v>
      </c>
      <c r="I119" s="21">
        <v>1</v>
      </c>
      <c r="J119" s="43" t="s">
        <v>1476</v>
      </c>
      <c r="K119" s="21">
        <f t="shared" si="2"/>
        <v>2013</v>
      </c>
      <c r="L119" s="24">
        <f t="shared" si="3"/>
        <v>1</v>
      </c>
      <c r="M119" s="11" t="s">
        <v>14</v>
      </c>
      <c r="N119" s="11" t="s">
        <v>14</v>
      </c>
      <c r="O119" s="11" t="str">
        <f>VLOOKUP(E119,State_Code_Name!$B$1:$C$52,2,0)</f>
        <v>North Carolina</v>
      </c>
    </row>
    <row r="120" spans="1:15" x14ac:dyDescent="0.3">
      <c r="A120" s="11">
        <v>1391553</v>
      </c>
      <c r="B120" s="12" t="s">
        <v>881</v>
      </c>
      <c r="C120" s="12" t="s">
        <v>62</v>
      </c>
      <c r="D120" s="12" t="s">
        <v>198</v>
      </c>
      <c r="E120" s="11" t="s">
        <v>80</v>
      </c>
      <c r="F120" s="11" t="s">
        <v>19</v>
      </c>
      <c r="G120" s="37">
        <v>42150</v>
      </c>
      <c r="H120" s="13">
        <v>42150</v>
      </c>
      <c r="I120" s="21">
        <v>0</v>
      </c>
      <c r="J120" s="43" t="s">
        <v>1471</v>
      </c>
      <c r="K120" s="21">
        <f t="shared" si="2"/>
        <v>2015</v>
      </c>
      <c r="L120" s="24">
        <f t="shared" si="3"/>
        <v>2</v>
      </c>
      <c r="M120" s="11" t="s">
        <v>14</v>
      </c>
      <c r="N120" s="11" t="s">
        <v>14</v>
      </c>
      <c r="O120" s="11" t="str">
        <f>VLOOKUP(E120,State_Code_Name!$B$1:$C$52,2,0)</f>
        <v>Minnesota</v>
      </c>
    </row>
    <row r="121" spans="1:15" x14ac:dyDescent="0.3">
      <c r="A121" s="11">
        <v>1717985</v>
      </c>
      <c r="B121" s="12" t="s">
        <v>334</v>
      </c>
      <c r="C121" s="12" t="s">
        <v>33</v>
      </c>
      <c r="D121" s="12" t="s">
        <v>160</v>
      </c>
      <c r="E121" s="11" t="s">
        <v>12</v>
      </c>
      <c r="F121" s="11" t="s">
        <v>19</v>
      </c>
      <c r="G121" s="37">
        <v>42366</v>
      </c>
      <c r="H121" s="13">
        <v>42368</v>
      </c>
      <c r="I121" s="21">
        <v>2</v>
      </c>
      <c r="J121" s="43" t="s">
        <v>1475</v>
      </c>
      <c r="K121" s="21">
        <f t="shared" si="2"/>
        <v>2015</v>
      </c>
      <c r="L121" s="24">
        <f t="shared" si="3"/>
        <v>4</v>
      </c>
      <c r="M121" s="11" t="s">
        <v>14</v>
      </c>
      <c r="N121" s="11" t="s">
        <v>15</v>
      </c>
      <c r="O121" s="11" t="str">
        <f>VLOOKUP(E121,State_Code_Name!$B$1:$C$52,2,0)</f>
        <v>Virginia</v>
      </c>
    </row>
    <row r="122" spans="1:15" x14ac:dyDescent="0.3">
      <c r="A122" s="11">
        <v>573460</v>
      </c>
      <c r="B122" s="12" t="s">
        <v>104</v>
      </c>
      <c r="C122" s="12" t="s">
        <v>33</v>
      </c>
      <c r="D122" s="12" t="s">
        <v>45</v>
      </c>
      <c r="E122" s="11" t="s">
        <v>67</v>
      </c>
      <c r="F122" s="11" t="s">
        <v>19</v>
      </c>
      <c r="G122" s="37">
        <v>41575</v>
      </c>
      <c r="H122" s="13">
        <v>41575</v>
      </c>
      <c r="I122" s="21">
        <v>0</v>
      </c>
      <c r="J122" s="43" t="s">
        <v>1473</v>
      </c>
      <c r="K122" s="21">
        <f t="shared" si="2"/>
        <v>2013</v>
      </c>
      <c r="L122" s="24">
        <f t="shared" si="3"/>
        <v>4</v>
      </c>
      <c r="M122" s="11" t="s">
        <v>14</v>
      </c>
      <c r="N122" s="11" t="s">
        <v>15</v>
      </c>
      <c r="O122" s="11" t="str">
        <f>VLOOKUP(E122,State_Code_Name!$B$1:$C$52,2,0)</f>
        <v>Michigan</v>
      </c>
    </row>
    <row r="123" spans="1:15" x14ac:dyDescent="0.3">
      <c r="A123" s="11">
        <v>1893503</v>
      </c>
      <c r="B123" s="12" t="s">
        <v>393</v>
      </c>
      <c r="C123" s="12" t="s">
        <v>33</v>
      </c>
      <c r="D123" s="12" t="s">
        <v>160</v>
      </c>
      <c r="E123" s="11" t="s">
        <v>18</v>
      </c>
      <c r="F123" s="11" t="s">
        <v>19</v>
      </c>
      <c r="G123" s="37">
        <v>42483</v>
      </c>
      <c r="H123" s="13">
        <v>42483</v>
      </c>
      <c r="I123" s="21">
        <v>0</v>
      </c>
      <c r="J123" s="43" t="s">
        <v>1483</v>
      </c>
      <c r="K123" s="21">
        <f t="shared" si="2"/>
        <v>2016</v>
      </c>
      <c r="L123" s="24">
        <f t="shared" si="3"/>
        <v>2</v>
      </c>
      <c r="M123" s="11" t="s">
        <v>14</v>
      </c>
      <c r="N123" s="11" t="s">
        <v>15</v>
      </c>
      <c r="O123" s="11" t="str">
        <f>VLOOKUP(E123,State_Code_Name!$B$1:$C$52,2,0)</f>
        <v>California</v>
      </c>
    </row>
    <row r="124" spans="1:15" x14ac:dyDescent="0.3">
      <c r="A124" s="11">
        <v>247190</v>
      </c>
      <c r="B124" s="12" t="s">
        <v>48</v>
      </c>
      <c r="C124" s="12" t="s">
        <v>27</v>
      </c>
      <c r="D124" s="12" t="s">
        <v>28</v>
      </c>
      <c r="E124" s="11" t="s">
        <v>26</v>
      </c>
      <c r="F124" s="11" t="s">
        <v>19</v>
      </c>
      <c r="G124" s="37">
        <v>41291</v>
      </c>
      <c r="H124" s="13">
        <v>41296</v>
      </c>
      <c r="I124" s="21">
        <v>5</v>
      </c>
      <c r="J124" s="43" t="s">
        <v>1474</v>
      </c>
      <c r="K124" s="21">
        <f t="shared" si="2"/>
        <v>2013</v>
      </c>
      <c r="L124" s="24">
        <f t="shared" si="3"/>
        <v>1</v>
      </c>
      <c r="M124" s="11" t="s">
        <v>14</v>
      </c>
      <c r="N124" s="11" t="s">
        <v>14</v>
      </c>
      <c r="O124" s="11" t="str">
        <f>VLOOKUP(E124,State_Code_Name!$B$1:$C$52,2,0)</f>
        <v>Georgia</v>
      </c>
    </row>
    <row r="125" spans="1:15" x14ac:dyDescent="0.3">
      <c r="A125" s="11">
        <v>1890512</v>
      </c>
      <c r="B125" s="12" t="s">
        <v>74</v>
      </c>
      <c r="C125" s="12" t="s">
        <v>9</v>
      </c>
      <c r="D125" s="12" t="s">
        <v>10</v>
      </c>
      <c r="E125" s="11" t="s">
        <v>113</v>
      </c>
      <c r="F125" s="11" t="s">
        <v>19</v>
      </c>
      <c r="G125" s="37">
        <v>42481</v>
      </c>
      <c r="H125" s="13">
        <v>42485</v>
      </c>
      <c r="I125" s="21">
        <v>4</v>
      </c>
      <c r="J125" s="43" t="s">
        <v>1483</v>
      </c>
      <c r="K125" s="21">
        <f t="shared" si="2"/>
        <v>2016</v>
      </c>
      <c r="L125" s="24">
        <f t="shared" si="3"/>
        <v>2</v>
      </c>
      <c r="M125" s="11" t="s">
        <v>14</v>
      </c>
      <c r="N125" s="11" t="s">
        <v>15</v>
      </c>
      <c r="O125" s="11" t="str">
        <f>VLOOKUP(E125,State_Code_Name!$B$1:$C$52,2,0)</f>
        <v>South Carolina</v>
      </c>
    </row>
    <row r="126" spans="1:15" x14ac:dyDescent="0.3">
      <c r="A126" s="11">
        <v>1253564</v>
      </c>
      <c r="B126" s="12" t="s">
        <v>952</v>
      </c>
      <c r="C126" s="12" t="s">
        <v>33</v>
      </c>
      <c r="D126" s="12" t="s">
        <v>115</v>
      </c>
      <c r="E126" s="11" t="s">
        <v>40</v>
      </c>
      <c r="F126" s="11" t="s">
        <v>19</v>
      </c>
      <c r="G126" s="37">
        <v>42059</v>
      </c>
      <c r="H126" s="13">
        <v>42059</v>
      </c>
      <c r="I126" s="21">
        <v>0</v>
      </c>
      <c r="J126" s="43" t="s">
        <v>1478</v>
      </c>
      <c r="K126" s="21">
        <f t="shared" si="2"/>
        <v>2015</v>
      </c>
      <c r="L126" s="24">
        <f t="shared" si="3"/>
        <v>1</v>
      </c>
      <c r="M126" s="11" t="s">
        <v>14</v>
      </c>
      <c r="N126" s="11" t="s">
        <v>15</v>
      </c>
      <c r="O126" s="11" t="str">
        <f>VLOOKUP(E126,State_Code_Name!$B$1:$C$52,2,0)</f>
        <v>Ohio</v>
      </c>
    </row>
    <row r="127" spans="1:15" x14ac:dyDescent="0.3">
      <c r="A127" s="11">
        <v>1486351</v>
      </c>
      <c r="B127" s="12" t="s">
        <v>64</v>
      </c>
      <c r="C127" s="12" t="s">
        <v>62</v>
      </c>
      <c r="D127" s="12" t="s">
        <v>279</v>
      </c>
      <c r="E127" s="11" t="s">
        <v>194</v>
      </c>
      <c r="F127" s="11" t="s">
        <v>19</v>
      </c>
      <c r="G127" s="37">
        <v>42209</v>
      </c>
      <c r="H127" s="13">
        <v>42209</v>
      </c>
      <c r="I127" s="21">
        <v>0</v>
      </c>
      <c r="J127" s="43" t="s">
        <v>1481</v>
      </c>
      <c r="K127" s="21">
        <f t="shared" si="2"/>
        <v>2015</v>
      </c>
      <c r="L127" s="24">
        <f t="shared" si="3"/>
        <v>3</v>
      </c>
      <c r="M127" s="11" t="s">
        <v>14</v>
      </c>
      <c r="N127" s="11" t="s">
        <v>15</v>
      </c>
      <c r="O127" s="11" t="str">
        <f>VLOOKUP(E127,State_Code_Name!$B$1:$C$52,2,0)</f>
        <v>Nebraska</v>
      </c>
    </row>
    <row r="128" spans="1:15" x14ac:dyDescent="0.3">
      <c r="A128" s="11">
        <v>1382081</v>
      </c>
      <c r="B128" s="12" t="s">
        <v>1440</v>
      </c>
      <c r="C128" s="12" t="s">
        <v>62</v>
      </c>
      <c r="D128" s="12" t="s">
        <v>279</v>
      </c>
      <c r="E128" s="11" t="s">
        <v>40</v>
      </c>
      <c r="F128" s="11" t="s">
        <v>19</v>
      </c>
      <c r="G128" s="37">
        <v>42143</v>
      </c>
      <c r="H128" s="13">
        <v>42143</v>
      </c>
      <c r="I128" s="21">
        <v>0</v>
      </c>
      <c r="J128" s="43" t="s">
        <v>1471</v>
      </c>
      <c r="K128" s="21">
        <f t="shared" si="2"/>
        <v>2015</v>
      </c>
      <c r="L128" s="24">
        <f t="shared" si="3"/>
        <v>2</v>
      </c>
      <c r="M128" s="11" t="s">
        <v>14</v>
      </c>
      <c r="N128" s="11" t="s">
        <v>15</v>
      </c>
      <c r="O128" s="11" t="str">
        <f>VLOOKUP(E128,State_Code_Name!$B$1:$C$52,2,0)</f>
        <v>Ohio</v>
      </c>
    </row>
    <row r="129" spans="1:15" x14ac:dyDescent="0.3">
      <c r="A129" s="11">
        <v>570126</v>
      </c>
      <c r="B129" s="12" t="s">
        <v>70</v>
      </c>
      <c r="C129" s="12" t="s">
        <v>27</v>
      </c>
      <c r="D129" s="12" t="s">
        <v>28</v>
      </c>
      <c r="E129" s="11" t="s">
        <v>12</v>
      </c>
      <c r="F129" s="11" t="s">
        <v>303</v>
      </c>
      <c r="G129" s="37">
        <v>41571</v>
      </c>
      <c r="H129" s="13">
        <v>41572</v>
      </c>
      <c r="I129" s="21">
        <v>1</v>
      </c>
      <c r="J129" s="43" t="s">
        <v>1473</v>
      </c>
      <c r="K129" s="21">
        <f t="shared" si="2"/>
        <v>2013</v>
      </c>
      <c r="L129" s="24">
        <f t="shared" si="3"/>
        <v>4</v>
      </c>
      <c r="M129" s="11" t="s">
        <v>14</v>
      </c>
      <c r="N129" s="11" t="s">
        <v>15</v>
      </c>
      <c r="O129" s="11" t="str">
        <f>VLOOKUP(E129,State_Code_Name!$B$1:$C$52,2,0)</f>
        <v>Virginia</v>
      </c>
    </row>
    <row r="130" spans="1:15" x14ac:dyDescent="0.3">
      <c r="A130" s="11">
        <v>743861</v>
      </c>
      <c r="B130" s="12" t="s">
        <v>306</v>
      </c>
      <c r="C130" s="12" t="s">
        <v>9</v>
      </c>
      <c r="D130" s="12" t="s">
        <v>133</v>
      </c>
      <c r="E130" s="11" t="s">
        <v>23</v>
      </c>
      <c r="F130" s="11" t="s">
        <v>19</v>
      </c>
      <c r="G130" s="37">
        <v>41703</v>
      </c>
      <c r="H130" s="13">
        <v>41703</v>
      </c>
      <c r="I130" s="21">
        <v>0</v>
      </c>
      <c r="J130" s="43" t="s">
        <v>1476</v>
      </c>
      <c r="K130" s="21">
        <f t="shared" si="2"/>
        <v>2014</v>
      </c>
      <c r="L130" s="24">
        <f t="shared" si="3"/>
        <v>1</v>
      </c>
      <c r="M130" s="11" t="s">
        <v>14</v>
      </c>
      <c r="N130" s="11" t="s">
        <v>15</v>
      </c>
      <c r="O130" s="11" t="str">
        <f>VLOOKUP(E130,State_Code_Name!$B$1:$C$52,2,0)</f>
        <v>New York</v>
      </c>
    </row>
    <row r="131" spans="1:15" x14ac:dyDescent="0.3">
      <c r="A131" s="11">
        <v>1421255</v>
      </c>
      <c r="B131" s="12" t="s">
        <v>474</v>
      </c>
      <c r="C131" s="12" t="s">
        <v>16</v>
      </c>
      <c r="D131" s="12" t="s">
        <v>21</v>
      </c>
      <c r="E131" s="11" t="s">
        <v>36</v>
      </c>
      <c r="F131" s="11" t="s">
        <v>303</v>
      </c>
      <c r="G131" s="37">
        <v>42170</v>
      </c>
      <c r="H131" s="13">
        <v>42174</v>
      </c>
      <c r="I131" s="21">
        <v>4</v>
      </c>
      <c r="J131" s="43" t="s">
        <v>1477</v>
      </c>
      <c r="K131" s="21">
        <f t="shared" ref="K131:K194" si="4">YEAR(G131)</f>
        <v>2015</v>
      </c>
      <c r="L131" s="24">
        <f t="shared" ref="L131:L194" si="5">ROUNDUP(MONTH(G131)/3,0)</f>
        <v>2</v>
      </c>
      <c r="M131" s="11" t="s">
        <v>15</v>
      </c>
      <c r="N131" s="11" t="s">
        <v>15</v>
      </c>
      <c r="O131" s="11" t="str">
        <f>VLOOKUP(E131,State_Code_Name!$B$1:$C$52,2,0)</f>
        <v>Florida</v>
      </c>
    </row>
    <row r="132" spans="1:15" x14ac:dyDescent="0.3">
      <c r="A132" s="11">
        <v>1813220</v>
      </c>
      <c r="B132" s="12" t="s">
        <v>70</v>
      </c>
      <c r="C132" s="12" t="s">
        <v>27</v>
      </c>
      <c r="D132" s="12" t="s">
        <v>57</v>
      </c>
      <c r="E132" s="11" t="s">
        <v>23</v>
      </c>
      <c r="F132" s="11" t="s">
        <v>19</v>
      </c>
      <c r="G132" s="37">
        <v>42431</v>
      </c>
      <c r="H132" s="13">
        <v>42431</v>
      </c>
      <c r="I132" s="21">
        <v>0</v>
      </c>
      <c r="J132" s="43" t="s">
        <v>1476</v>
      </c>
      <c r="K132" s="21">
        <f t="shared" si="4"/>
        <v>2016</v>
      </c>
      <c r="L132" s="24">
        <f t="shared" si="5"/>
        <v>1</v>
      </c>
      <c r="M132" s="11" t="s">
        <v>14</v>
      </c>
      <c r="N132" s="11" t="s">
        <v>15</v>
      </c>
      <c r="O132" s="11" t="str">
        <f>VLOOKUP(E132,State_Code_Name!$B$1:$C$52,2,0)</f>
        <v>New York</v>
      </c>
    </row>
    <row r="133" spans="1:15" x14ac:dyDescent="0.3">
      <c r="A133" s="11">
        <v>2065159</v>
      </c>
      <c r="B133" s="12" t="s">
        <v>61</v>
      </c>
      <c r="C133" s="12" t="s">
        <v>53</v>
      </c>
      <c r="D133" s="12" t="s">
        <v>102</v>
      </c>
      <c r="E133" s="11" t="s">
        <v>99</v>
      </c>
      <c r="F133" s="11" t="s">
        <v>19</v>
      </c>
      <c r="G133" s="37">
        <v>42598</v>
      </c>
      <c r="H133" s="13">
        <v>42598</v>
      </c>
      <c r="I133" s="21">
        <v>0</v>
      </c>
      <c r="J133" s="43" t="s">
        <v>1482</v>
      </c>
      <c r="K133" s="21">
        <f t="shared" si="4"/>
        <v>2016</v>
      </c>
      <c r="L133" s="24">
        <f t="shared" si="5"/>
        <v>3</v>
      </c>
      <c r="M133" s="11" t="s">
        <v>14</v>
      </c>
      <c r="N133" s="11" t="s">
        <v>15</v>
      </c>
      <c r="O133" s="11" t="str">
        <f>VLOOKUP(E133,State_Code_Name!$B$1:$C$52,2,0)</f>
        <v>Arizona</v>
      </c>
    </row>
    <row r="134" spans="1:15" x14ac:dyDescent="0.3">
      <c r="A134" s="11">
        <v>2019593</v>
      </c>
      <c r="B134" s="12" t="s">
        <v>39</v>
      </c>
      <c r="C134" s="12" t="s">
        <v>37</v>
      </c>
      <c r="D134" s="12" t="s">
        <v>150</v>
      </c>
      <c r="E134" s="11" t="s">
        <v>171</v>
      </c>
      <c r="F134" s="11" t="s">
        <v>19</v>
      </c>
      <c r="G134" s="37">
        <v>42570</v>
      </c>
      <c r="H134" s="13">
        <v>42570</v>
      </c>
      <c r="I134" s="21">
        <v>0</v>
      </c>
      <c r="J134" s="43" t="s">
        <v>1481</v>
      </c>
      <c r="K134" s="21">
        <f t="shared" si="4"/>
        <v>2016</v>
      </c>
      <c r="L134" s="24">
        <f t="shared" si="5"/>
        <v>3</v>
      </c>
      <c r="M134" s="11" t="s">
        <v>14</v>
      </c>
      <c r="N134" s="11" t="s">
        <v>15</v>
      </c>
      <c r="O134" s="11" t="str">
        <f>VLOOKUP(E134,State_Code_Name!$B$1:$C$52,2,0)</f>
        <v>Louisiana</v>
      </c>
    </row>
    <row r="135" spans="1:15" x14ac:dyDescent="0.3">
      <c r="A135" s="11">
        <v>322953</v>
      </c>
      <c r="B135" s="12" t="s">
        <v>39</v>
      </c>
      <c r="C135" s="12" t="s">
        <v>16</v>
      </c>
      <c r="D135" s="12" t="s">
        <v>21</v>
      </c>
      <c r="E135" s="11" t="s">
        <v>23</v>
      </c>
      <c r="F135" s="11" t="s">
        <v>13</v>
      </c>
      <c r="G135" s="37">
        <v>41325</v>
      </c>
      <c r="H135" s="13">
        <v>41326</v>
      </c>
      <c r="I135" s="21">
        <v>1</v>
      </c>
      <c r="J135" s="43" t="s">
        <v>1478</v>
      </c>
      <c r="K135" s="21">
        <f t="shared" si="4"/>
        <v>2013</v>
      </c>
      <c r="L135" s="24">
        <f t="shared" si="5"/>
        <v>1</v>
      </c>
      <c r="M135" s="11" t="s">
        <v>14</v>
      </c>
      <c r="N135" s="11" t="s">
        <v>15</v>
      </c>
      <c r="O135" s="11" t="str">
        <f>VLOOKUP(E135,State_Code_Name!$B$1:$C$52,2,0)</f>
        <v>New York</v>
      </c>
    </row>
    <row r="136" spans="1:15" x14ac:dyDescent="0.3">
      <c r="A136" s="11">
        <v>1247480</v>
      </c>
      <c r="B136" s="12" t="s">
        <v>31</v>
      </c>
      <c r="C136" s="12" t="s">
        <v>16</v>
      </c>
      <c r="D136" s="12" t="s">
        <v>17</v>
      </c>
      <c r="E136" s="11" t="s">
        <v>18</v>
      </c>
      <c r="F136" s="11" t="s">
        <v>303</v>
      </c>
      <c r="G136" s="37">
        <v>42054</v>
      </c>
      <c r="H136" s="13">
        <v>42055</v>
      </c>
      <c r="I136" s="21">
        <v>1</v>
      </c>
      <c r="J136" s="43" t="s">
        <v>1478</v>
      </c>
      <c r="K136" s="21">
        <f t="shared" si="4"/>
        <v>2015</v>
      </c>
      <c r="L136" s="24">
        <f t="shared" si="5"/>
        <v>1</v>
      </c>
      <c r="M136" s="11" t="s">
        <v>14</v>
      </c>
      <c r="N136" s="11" t="s">
        <v>14</v>
      </c>
      <c r="O136" s="11" t="str">
        <f>VLOOKUP(E136,State_Code_Name!$B$1:$C$52,2,0)</f>
        <v>California</v>
      </c>
    </row>
    <row r="137" spans="1:15" x14ac:dyDescent="0.3">
      <c r="A137" s="11">
        <v>503590</v>
      </c>
      <c r="B137" s="12" t="s">
        <v>48</v>
      </c>
      <c r="C137" s="12" t="s">
        <v>27</v>
      </c>
      <c r="D137" s="12" t="s">
        <v>79</v>
      </c>
      <c r="E137" s="11" t="s">
        <v>52</v>
      </c>
      <c r="F137" s="11" t="s">
        <v>19</v>
      </c>
      <c r="G137" s="37">
        <v>41510</v>
      </c>
      <c r="H137" s="13">
        <v>41512</v>
      </c>
      <c r="I137" s="21">
        <v>2</v>
      </c>
      <c r="J137" s="43" t="s">
        <v>1482</v>
      </c>
      <c r="K137" s="21">
        <f t="shared" si="4"/>
        <v>2013</v>
      </c>
      <c r="L137" s="24">
        <f t="shared" si="5"/>
        <v>3</v>
      </c>
      <c r="M137" s="11" t="s">
        <v>14</v>
      </c>
      <c r="N137" s="11" t="s">
        <v>14</v>
      </c>
      <c r="O137" s="11" t="str">
        <f>VLOOKUP(E137,State_Code_Name!$B$1:$C$52,2,0)</f>
        <v>Washington</v>
      </c>
    </row>
    <row r="138" spans="1:15" x14ac:dyDescent="0.3">
      <c r="A138" s="11">
        <v>1619442</v>
      </c>
      <c r="B138" s="12" t="s">
        <v>119</v>
      </c>
      <c r="C138" s="12" t="s">
        <v>33</v>
      </c>
      <c r="D138" s="12" t="s">
        <v>1441</v>
      </c>
      <c r="E138" s="11" t="s">
        <v>32</v>
      </c>
      <c r="F138" s="11" t="s">
        <v>19</v>
      </c>
      <c r="G138" s="37">
        <v>42299</v>
      </c>
      <c r="H138" s="13">
        <v>42299</v>
      </c>
      <c r="I138" s="21">
        <v>0</v>
      </c>
      <c r="J138" s="43" t="s">
        <v>1473</v>
      </c>
      <c r="K138" s="21">
        <f t="shared" si="4"/>
        <v>2015</v>
      </c>
      <c r="L138" s="24">
        <f t="shared" si="5"/>
        <v>4</v>
      </c>
      <c r="M138" s="11" t="s">
        <v>14</v>
      </c>
      <c r="N138" s="11" t="s">
        <v>14</v>
      </c>
      <c r="O138" s="11" t="str">
        <f>VLOOKUP(E138,State_Code_Name!$B$1:$C$52,2,0)</f>
        <v>Texas</v>
      </c>
    </row>
    <row r="139" spans="1:15" x14ac:dyDescent="0.3">
      <c r="A139" s="11">
        <v>557861</v>
      </c>
      <c r="B139" s="12" t="s">
        <v>74</v>
      </c>
      <c r="C139" s="12" t="s">
        <v>33</v>
      </c>
      <c r="D139" s="12" t="s">
        <v>45</v>
      </c>
      <c r="E139" s="11" t="s">
        <v>185</v>
      </c>
      <c r="F139" s="11" t="s">
        <v>19</v>
      </c>
      <c r="G139" s="37">
        <v>41558</v>
      </c>
      <c r="H139" s="13">
        <v>41558</v>
      </c>
      <c r="I139" s="21">
        <v>0</v>
      </c>
      <c r="J139" s="43" t="s">
        <v>1473</v>
      </c>
      <c r="K139" s="21">
        <f t="shared" si="4"/>
        <v>2013</v>
      </c>
      <c r="L139" s="24">
        <f t="shared" si="5"/>
        <v>4</v>
      </c>
      <c r="M139" s="11" t="s">
        <v>14</v>
      </c>
      <c r="N139" s="11" t="s">
        <v>14</v>
      </c>
      <c r="O139" s="11" t="str">
        <f>VLOOKUP(E139,State_Code_Name!$B$1:$C$52,2,0)</f>
        <v>Arkansas</v>
      </c>
    </row>
    <row r="140" spans="1:15" x14ac:dyDescent="0.3">
      <c r="A140" s="11">
        <v>1257853</v>
      </c>
      <c r="B140" s="12" t="s">
        <v>196</v>
      </c>
      <c r="C140" s="12" t="s">
        <v>33</v>
      </c>
      <c r="D140" s="12" t="s">
        <v>42</v>
      </c>
      <c r="E140" s="11" t="s">
        <v>122</v>
      </c>
      <c r="F140" s="11" t="s">
        <v>13</v>
      </c>
      <c r="G140" s="37">
        <v>42061</v>
      </c>
      <c r="H140" s="13">
        <v>42066</v>
      </c>
      <c r="I140" s="21">
        <v>5</v>
      </c>
      <c r="J140" s="43" t="s">
        <v>1478</v>
      </c>
      <c r="K140" s="21">
        <f t="shared" si="4"/>
        <v>2015</v>
      </c>
      <c r="L140" s="24">
        <f t="shared" si="5"/>
        <v>1</v>
      </c>
      <c r="M140" s="11" t="s">
        <v>14</v>
      </c>
      <c r="N140" s="11" t="s">
        <v>15</v>
      </c>
      <c r="O140" s="11" t="str">
        <f>VLOOKUP(E140,State_Code_Name!$B$1:$C$52,2,0)</f>
        <v>Maryland</v>
      </c>
    </row>
    <row r="141" spans="1:15" x14ac:dyDescent="0.3">
      <c r="A141" s="11">
        <v>1926083</v>
      </c>
      <c r="B141" s="12" t="s">
        <v>135</v>
      </c>
      <c r="C141" s="12" t="s">
        <v>27</v>
      </c>
      <c r="D141" s="12" t="s">
        <v>28</v>
      </c>
      <c r="E141" s="11" t="s">
        <v>98</v>
      </c>
      <c r="F141" s="11" t="s">
        <v>19</v>
      </c>
      <c r="G141" s="37">
        <v>42506</v>
      </c>
      <c r="H141" s="13">
        <v>42506</v>
      </c>
      <c r="I141" s="21">
        <v>0</v>
      </c>
      <c r="J141" s="43" t="s">
        <v>1471</v>
      </c>
      <c r="K141" s="21">
        <f t="shared" si="4"/>
        <v>2016</v>
      </c>
      <c r="L141" s="24">
        <f t="shared" si="5"/>
        <v>2</v>
      </c>
      <c r="M141" s="11" t="s">
        <v>14</v>
      </c>
      <c r="N141" s="11" t="s">
        <v>15</v>
      </c>
      <c r="O141" s="11" t="str">
        <f>VLOOKUP(E141,State_Code_Name!$B$1:$C$52,2,0)</f>
        <v>Colorado</v>
      </c>
    </row>
    <row r="142" spans="1:15" x14ac:dyDescent="0.3">
      <c r="A142" s="11">
        <v>1552721</v>
      </c>
      <c r="B142" s="12" t="s">
        <v>48</v>
      </c>
      <c r="C142" s="12" t="s">
        <v>27</v>
      </c>
      <c r="D142" s="12" t="s">
        <v>28</v>
      </c>
      <c r="E142" s="11" t="s">
        <v>36</v>
      </c>
      <c r="F142" s="11" t="s">
        <v>19</v>
      </c>
      <c r="G142" s="37">
        <v>42251</v>
      </c>
      <c r="H142" s="13">
        <v>42251</v>
      </c>
      <c r="I142" s="21">
        <v>0</v>
      </c>
      <c r="J142" s="43" t="s">
        <v>1480</v>
      </c>
      <c r="K142" s="21">
        <f t="shared" si="4"/>
        <v>2015</v>
      </c>
      <c r="L142" s="24">
        <f t="shared" si="5"/>
        <v>3</v>
      </c>
      <c r="M142" s="11" t="s">
        <v>14</v>
      </c>
      <c r="N142" s="11" t="s">
        <v>15</v>
      </c>
      <c r="O142" s="11" t="str">
        <f>VLOOKUP(E142,State_Code_Name!$B$1:$C$52,2,0)</f>
        <v>Florida</v>
      </c>
    </row>
    <row r="143" spans="1:15" x14ac:dyDescent="0.3">
      <c r="A143" s="11">
        <v>1749949</v>
      </c>
      <c r="B143" s="12" t="s">
        <v>31</v>
      </c>
      <c r="C143" s="12" t="s">
        <v>16</v>
      </c>
      <c r="D143" s="12" t="s">
        <v>21</v>
      </c>
      <c r="E143" s="11" t="s">
        <v>36</v>
      </c>
      <c r="F143" s="11" t="s">
        <v>13</v>
      </c>
      <c r="G143" s="37">
        <v>42389</v>
      </c>
      <c r="H143" s="13">
        <v>42389</v>
      </c>
      <c r="I143" s="21">
        <v>0</v>
      </c>
      <c r="J143" s="43" t="s">
        <v>1474</v>
      </c>
      <c r="K143" s="21">
        <f t="shared" si="4"/>
        <v>2016</v>
      </c>
      <c r="L143" s="24">
        <f t="shared" si="5"/>
        <v>1</v>
      </c>
      <c r="M143" s="11" t="s">
        <v>14</v>
      </c>
      <c r="N143" s="11" t="s">
        <v>15</v>
      </c>
      <c r="O143" s="11" t="str">
        <f>VLOOKUP(E143,State_Code_Name!$B$1:$C$52,2,0)</f>
        <v>Florida</v>
      </c>
    </row>
    <row r="144" spans="1:15" x14ac:dyDescent="0.3">
      <c r="A144" s="11">
        <v>1914214</v>
      </c>
      <c r="B144" s="12" t="s">
        <v>74</v>
      </c>
      <c r="C144" s="12" t="s">
        <v>27</v>
      </c>
      <c r="D144" s="12" t="s">
        <v>28</v>
      </c>
      <c r="E144" s="11" t="s">
        <v>121</v>
      </c>
      <c r="F144" s="11" t="s">
        <v>19</v>
      </c>
      <c r="G144" s="37">
        <v>42496</v>
      </c>
      <c r="H144" s="13">
        <v>42496</v>
      </c>
      <c r="I144" s="21">
        <v>0</v>
      </c>
      <c r="J144" s="43" t="s">
        <v>1471</v>
      </c>
      <c r="K144" s="21">
        <f t="shared" si="4"/>
        <v>2016</v>
      </c>
      <c r="L144" s="24">
        <f t="shared" si="5"/>
        <v>2</v>
      </c>
      <c r="M144" s="11" t="s">
        <v>14</v>
      </c>
      <c r="N144" s="11" t="s">
        <v>15</v>
      </c>
      <c r="O144" s="11" t="str">
        <f>VLOOKUP(E144,State_Code_Name!$B$1:$C$52,2,0)</f>
        <v>Oregon</v>
      </c>
    </row>
    <row r="145" spans="1:15" x14ac:dyDescent="0.3">
      <c r="A145" s="11">
        <v>985207</v>
      </c>
      <c r="B145" s="12" t="s">
        <v>385</v>
      </c>
      <c r="C145" s="12" t="s">
        <v>33</v>
      </c>
      <c r="D145" s="12" t="s">
        <v>45</v>
      </c>
      <c r="E145" s="11" t="s">
        <v>75</v>
      </c>
      <c r="F145" s="11" t="s">
        <v>19</v>
      </c>
      <c r="G145" s="37">
        <v>41865</v>
      </c>
      <c r="H145" s="13">
        <v>41865</v>
      </c>
      <c r="I145" s="21">
        <v>0</v>
      </c>
      <c r="J145" s="43" t="s">
        <v>1482</v>
      </c>
      <c r="K145" s="21">
        <f t="shared" si="4"/>
        <v>2014</v>
      </c>
      <c r="L145" s="24">
        <f t="shared" si="5"/>
        <v>3</v>
      </c>
      <c r="M145" s="11" t="s">
        <v>14</v>
      </c>
      <c r="N145" s="11" t="s">
        <v>15</v>
      </c>
      <c r="O145" s="11" t="str">
        <f>VLOOKUP(E145,State_Code_Name!$B$1:$C$52,2,0)</f>
        <v>Tennessee</v>
      </c>
    </row>
    <row r="146" spans="1:15" x14ac:dyDescent="0.3">
      <c r="A146" s="11">
        <v>1396602</v>
      </c>
      <c r="B146" s="12" t="s">
        <v>284</v>
      </c>
      <c r="C146" s="12" t="s">
        <v>9</v>
      </c>
      <c r="D146" s="12" t="s">
        <v>133</v>
      </c>
      <c r="E146" s="11" t="s">
        <v>18</v>
      </c>
      <c r="F146" s="11" t="s">
        <v>19</v>
      </c>
      <c r="G146" s="37">
        <v>42152</v>
      </c>
      <c r="H146" s="13">
        <v>42153</v>
      </c>
      <c r="I146" s="21">
        <v>1</v>
      </c>
      <c r="J146" s="43" t="s">
        <v>1471</v>
      </c>
      <c r="K146" s="21">
        <f t="shared" si="4"/>
        <v>2015</v>
      </c>
      <c r="L146" s="24">
        <f t="shared" si="5"/>
        <v>2</v>
      </c>
      <c r="M146" s="11" t="s">
        <v>14</v>
      </c>
      <c r="N146" s="11" t="s">
        <v>15</v>
      </c>
      <c r="O146" s="11" t="str">
        <f>VLOOKUP(E146,State_Code_Name!$B$1:$C$52,2,0)</f>
        <v>California</v>
      </c>
    </row>
    <row r="147" spans="1:15" x14ac:dyDescent="0.3">
      <c r="A147" s="11">
        <v>1999311</v>
      </c>
      <c r="B147" s="12" t="s">
        <v>64</v>
      </c>
      <c r="C147" s="12" t="s">
        <v>62</v>
      </c>
      <c r="D147" s="12" t="s">
        <v>460</v>
      </c>
      <c r="E147" s="11" t="s">
        <v>32</v>
      </c>
      <c r="F147" s="11" t="s">
        <v>19</v>
      </c>
      <c r="G147" s="37">
        <v>42557</v>
      </c>
      <c r="H147" s="13">
        <v>42557</v>
      </c>
      <c r="I147" s="21">
        <v>0</v>
      </c>
      <c r="J147" s="43" t="s">
        <v>1481</v>
      </c>
      <c r="K147" s="21">
        <f t="shared" si="4"/>
        <v>2016</v>
      </c>
      <c r="L147" s="24">
        <f t="shared" si="5"/>
        <v>3</v>
      </c>
      <c r="M147" s="11" t="s">
        <v>14</v>
      </c>
      <c r="N147" s="11" t="s">
        <v>14</v>
      </c>
      <c r="O147" s="11" t="str">
        <f>VLOOKUP(E147,State_Code_Name!$B$1:$C$52,2,0)</f>
        <v>Texas</v>
      </c>
    </row>
    <row r="148" spans="1:15" x14ac:dyDescent="0.3">
      <c r="A148" s="11">
        <v>1279112</v>
      </c>
      <c r="B148" s="12" t="s">
        <v>82</v>
      </c>
      <c r="C148" s="12" t="s">
        <v>37</v>
      </c>
      <c r="D148" s="12" t="s">
        <v>1443</v>
      </c>
      <c r="E148" s="11" t="s">
        <v>12</v>
      </c>
      <c r="F148" s="11" t="s">
        <v>19</v>
      </c>
      <c r="G148" s="37">
        <v>42075</v>
      </c>
      <c r="H148" s="13">
        <v>42075</v>
      </c>
      <c r="I148" s="21">
        <v>0</v>
      </c>
      <c r="J148" s="43" t="s">
        <v>1476</v>
      </c>
      <c r="K148" s="21">
        <f t="shared" si="4"/>
        <v>2015</v>
      </c>
      <c r="L148" s="24">
        <f t="shared" si="5"/>
        <v>1</v>
      </c>
      <c r="M148" s="11" t="s">
        <v>14</v>
      </c>
      <c r="N148" s="11" t="s">
        <v>15</v>
      </c>
      <c r="O148" s="11" t="str">
        <f>VLOOKUP(E148,State_Code_Name!$B$1:$C$52,2,0)</f>
        <v>Virginia</v>
      </c>
    </row>
    <row r="149" spans="1:15" x14ac:dyDescent="0.3">
      <c r="A149" s="11">
        <v>1219481</v>
      </c>
      <c r="B149" s="12" t="s">
        <v>51</v>
      </c>
      <c r="C149" s="12" t="s">
        <v>37</v>
      </c>
      <c r="D149" s="12" t="s">
        <v>1447</v>
      </c>
      <c r="E149" s="11" t="s">
        <v>18</v>
      </c>
      <c r="F149" s="11" t="s">
        <v>19</v>
      </c>
      <c r="G149" s="37">
        <v>42035</v>
      </c>
      <c r="H149" s="13">
        <v>42035</v>
      </c>
      <c r="I149" s="21">
        <v>0</v>
      </c>
      <c r="J149" s="43" t="s">
        <v>1474</v>
      </c>
      <c r="K149" s="21">
        <f t="shared" si="4"/>
        <v>2015</v>
      </c>
      <c r="L149" s="24">
        <f t="shared" si="5"/>
        <v>1</v>
      </c>
      <c r="M149" s="11" t="s">
        <v>14</v>
      </c>
      <c r="N149" s="11" t="s">
        <v>15</v>
      </c>
      <c r="O149" s="11" t="str">
        <f>VLOOKUP(E149,State_Code_Name!$B$1:$C$52,2,0)</f>
        <v>California</v>
      </c>
    </row>
    <row r="150" spans="1:15" x14ac:dyDescent="0.3">
      <c r="A150" s="11">
        <v>944744</v>
      </c>
      <c r="B150" s="12" t="s">
        <v>300</v>
      </c>
      <c r="C150" s="12" t="s">
        <v>33</v>
      </c>
      <c r="D150" s="12" t="s">
        <v>42</v>
      </c>
      <c r="E150" s="11" t="s">
        <v>75</v>
      </c>
      <c r="F150" s="11" t="s">
        <v>19</v>
      </c>
      <c r="G150" s="37">
        <v>41840</v>
      </c>
      <c r="H150" s="13">
        <v>41840</v>
      </c>
      <c r="I150" s="21">
        <v>0</v>
      </c>
      <c r="J150" s="43" t="s">
        <v>1481</v>
      </c>
      <c r="K150" s="21">
        <f t="shared" si="4"/>
        <v>2014</v>
      </c>
      <c r="L150" s="24">
        <f t="shared" si="5"/>
        <v>3</v>
      </c>
      <c r="M150" s="11" t="s">
        <v>14</v>
      </c>
      <c r="N150" s="11" t="s">
        <v>15</v>
      </c>
      <c r="O150" s="11" t="str">
        <f>VLOOKUP(E150,State_Code_Name!$B$1:$C$52,2,0)</f>
        <v>Tennessee</v>
      </c>
    </row>
    <row r="151" spans="1:15" x14ac:dyDescent="0.3">
      <c r="A151" s="11">
        <v>1788438</v>
      </c>
      <c r="B151" s="12" t="s">
        <v>59</v>
      </c>
      <c r="C151" s="12" t="s">
        <v>16</v>
      </c>
      <c r="D151" s="12" t="s">
        <v>76</v>
      </c>
      <c r="E151" s="11" t="s">
        <v>60</v>
      </c>
      <c r="F151" s="11" t="s">
        <v>19</v>
      </c>
      <c r="G151" s="37">
        <v>42416</v>
      </c>
      <c r="H151" s="13">
        <v>42416</v>
      </c>
      <c r="I151" s="21">
        <v>0</v>
      </c>
      <c r="J151" s="43" t="s">
        <v>1478</v>
      </c>
      <c r="K151" s="21">
        <f t="shared" si="4"/>
        <v>2016</v>
      </c>
      <c r="L151" s="24">
        <f t="shared" si="5"/>
        <v>1</v>
      </c>
      <c r="M151" s="11" t="s">
        <v>14</v>
      </c>
      <c r="N151" s="11" t="s">
        <v>14</v>
      </c>
      <c r="O151" s="11" t="str">
        <f>VLOOKUP(E151,State_Code_Name!$B$1:$C$52,2,0)</f>
        <v>Illinois</v>
      </c>
    </row>
    <row r="152" spans="1:15" x14ac:dyDescent="0.3">
      <c r="A152" s="11">
        <v>852401</v>
      </c>
      <c r="B152" s="12" t="s">
        <v>237</v>
      </c>
      <c r="C152" s="12" t="s">
        <v>33</v>
      </c>
      <c r="D152" s="12" t="s">
        <v>115</v>
      </c>
      <c r="E152" s="11" t="s">
        <v>40</v>
      </c>
      <c r="F152" s="11" t="s">
        <v>19</v>
      </c>
      <c r="G152" s="37">
        <v>41773</v>
      </c>
      <c r="H152" s="13">
        <v>41773</v>
      </c>
      <c r="I152" s="21">
        <v>0</v>
      </c>
      <c r="J152" s="43" t="s">
        <v>1471</v>
      </c>
      <c r="K152" s="21">
        <f t="shared" si="4"/>
        <v>2014</v>
      </c>
      <c r="L152" s="24">
        <f t="shared" si="5"/>
        <v>2</v>
      </c>
      <c r="M152" s="11" t="s">
        <v>14</v>
      </c>
      <c r="N152" s="11" t="s">
        <v>14</v>
      </c>
      <c r="O152" s="11" t="str">
        <f>VLOOKUP(E152,State_Code_Name!$B$1:$C$52,2,0)</f>
        <v>Ohio</v>
      </c>
    </row>
    <row r="153" spans="1:15" x14ac:dyDescent="0.3">
      <c r="A153" s="11">
        <v>1581553</v>
      </c>
      <c r="B153" s="12" t="s">
        <v>82</v>
      </c>
      <c r="C153" s="12" t="s">
        <v>37</v>
      </c>
      <c r="D153" s="12" t="s">
        <v>68</v>
      </c>
      <c r="E153" s="11" t="s">
        <v>18</v>
      </c>
      <c r="F153" s="11" t="s">
        <v>19</v>
      </c>
      <c r="G153" s="37">
        <v>42273</v>
      </c>
      <c r="H153" s="13">
        <v>42273</v>
      </c>
      <c r="I153" s="21">
        <v>0</v>
      </c>
      <c r="J153" s="43" t="s">
        <v>1480</v>
      </c>
      <c r="K153" s="21">
        <f t="shared" si="4"/>
        <v>2015</v>
      </c>
      <c r="L153" s="24">
        <f t="shared" si="5"/>
        <v>3</v>
      </c>
      <c r="M153" s="11" t="s">
        <v>14</v>
      </c>
      <c r="N153" s="11" t="s">
        <v>14</v>
      </c>
      <c r="O153" s="11" t="str">
        <f>VLOOKUP(E153,State_Code_Name!$B$1:$C$52,2,0)</f>
        <v>California</v>
      </c>
    </row>
    <row r="154" spans="1:15" x14ac:dyDescent="0.3">
      <c r="A154" s="11">
        <v>532623</v>
      </c>
      <c r="B154" s="12" t="s">
        <v>82</v>
      </c>
      <c r="C154" s="12" t="s">
        <v>37</v>
      </c>
      <c r="D154" s="12" t="s">
        <v>50</v>
      </c>
      <c r="E154" s="11" t="s">
        <v>18</v>
      </c>
      <c r="F154" s="11" t="s">
        <v>19</v>
      </c>
      <c r="G154" s="37">
        <v>41535</v>
      </c>
      <c r="H154" s="13">
        <v>41535</v>
      </c>
      <c r="I154" s="21">
        <v>0</v>
      </c>
      <c r="J154" s="43" t="s">
        <v>1480</v>
      </c>
      <c r="K154" s="21">
        <f t="shared" si="4"/>
        <v>2013</v>
      </c>
      <c r="L154" s="24">
        <f t="shared" si="5"/>
        <v>3</v>
      </c>
      <c r="M154" s="11" t="s">
        <v>14</v>
      </c>
      <c r="N154" s="11" t="s">
        <v>15</v>
      </c>
      <c r="O154" s="11" t="str">
        <f>VLOOKUP(E154,State_Code_Name!$B$1:$C$52,2,0)</f>
        <v>California</v>
      </c>
    </row>
    <row r="155" spans="1:15" x14ac:dyDescent="0.3">
      <c r="A155" s="11">
        <v>1181789</v>
      </c>
      <c r="B155" s="12" t="s">
        <v>815</v>
      </c>
      <c r="C155" s="12" t="s">
        <v>9</v>
      </c>
      <c r="D155" s="12" t="s">
        <v>133</v>
      </c>
      <c r="E155" s="11" t="s">
        <v>47</v>
      </c>
      <c r="F155" s="11" t="s">
        <v>19</v>
      </c>
      <c r="G155" s="37">
        <v>42010</v>
      </c>
      <c r="H155" s="13">
        <v>42013</v>
      </c>
      <c r="I155" s="21">
        <v>3</v>
      </c>
      <c r="J155" s="43" t="s">
        <v>1474</v>
      </c>
      <c r="K155" s="21">
        <f t="shared" si="4"/>
        <v>2015</v>
      </c>
      <c r="L155" s="24">
        <f t="shared" si="5"/>
        <v>1</v>
      </c>
      <c r="M155" s="11" t="s">
        <v>14</v>
      </c>
      <c r="N155" s="11" t="s">
        <v>14</v>
      </c>
      <c r="O155" s="11" t="str">
        <f>VLOOKUP(E155,State_Code_Name!$B$1:$C$52,2,0)</f>
        <v>Pennsylvania</v>
      </c>
    </row>
    <row r="156" spans="1:15" x14ac:dyDescent="0.3">
      <c r="A156" s="11">
        <v>775390</v>
      </c>
      <c r="B156" s="12" t="s">
        <v>92</v>
      </c>
      <c r="C156" s="12" t="s">
        <v>9</v>
      </c>
      <c r="D156" s="12" t="s">
        <v>10</v>
      </c>
      <c r="E156" s="11" t="s">
        <v>23</v>
      </c>
      <c r="F156" s="11" t="s">
        <v>303</v>
      </c>
      <c r="G156" s="37">
        <v>41722</v>
      </c>
      <c r="H156" s="13">
        <v>41729</v>
      </c>
      <c r="I156" s="21">
        <v>7</v>
      </c>
      <c r="J156" s="43" t="s">
        <v>1476</v>
      </c>
      <c r="K156" s="21">
        <f t="shared" si="4"/>
        <v>2014</v>
      </c>
      <c r="L156" s="24">
        <f t="shared" si="5"/>
        <v>1</v>
      </c>
      <c r="M156" s="11" t="s">
        <v>14</v>
      </c>
      <c r="N156" s="11" t="s">
        <v>15</v>
      </c>
      <c r="O156" s="11" t="str">
        <f>VLOOKUP(E156,State_Code_Name!$B$1:$C$52,2,0)</f>
        <v>New York</v>
      </c>
    </row>
    <row r="157" spans="1:15" x14ac:dyDescent="0.3">
      <c r="A157" s="11">
        <v>921380</v>
      </c>
      <c r="B157" s="12" t="s">
        <v>44</v>
      </c>
      <c r="C157" s="12" t="s">
        <v>27</v>
      </c>
      <c r="D157" s="12" t="s">
        <v>28</v>
      </c>
      <c r="E157" s="11" t="s">
        <v>71</v>
      </c>
      <c r="F157" s="11" t="s">
        <v>19</v>
      </c>
      <c r="G157" s="37">
        <v>41822</v>
      </c>
      <c r="H157" s="13">
        <v>41822</v>
      </c>
      <c r="I157" s="21">
        <v>0</v>
      </c>
      <c r="J157" s="43" t="s">
        <v>1481</v>
      </c>
      <c r="K157" s="21">
        <f t="shared" si="4"/>
        <v>2014</v>
      </c>
      <c r="L157" s="24">
        <f t="shared" si="5"/>
        <v>3</v>
      </c>
      <c r="M157" s="11" t="s">
        <v>14</v>
      </c>
      <c r="N157" s="11" t="s">
        <v>14</v>
      </c>
      <c r="O157" s="11" t="str">
        <f>VLOOKUP(E157,State_Code_Name!$B$1:$C$52,2,0)</f>
        <v>Massachusetts</v>
      </c>
    </row>
    <row r="158" spans="1:15" x14ac:dyDescent="0.3">
      <c r="A158" s="11">
        <v>1611503</v>
      </c>
      <c r="B158" s="12" t="s">
        <v>44</v>
      </c>
      <c r="C158" s="12" t="s">
        <v>37</v>
      </c>
      <c r="D158" s="12" t="s">
        <v>94</v>
      </c>
      <c r="E158" s="11" t="s">
        <v>52</v>
      </c>
      <c r="F158" s="11" t="s">
        <v>19</v>
      </c>
      <c r="G158" s="37">
        <v>42293</v>
      </c>
      <c r="H158" s="13">
        <v>42293</v>
      </c>
      <c r="I158" s="21">
        <v>0</v>
      </c>
      <c r="J158" s="43" t="s">
        <v>1473</v>
      </c>
      <c r="K158" s="21">
        <f t="shared" si="4"/>
        <v>2015</v>
      </c>
      <c r="L158" s="24">
        <f t="shared" si="5"/>
        <v>4</v>
      </c>
      <c r="M158" s="11" t="s">
        <v>14</v>
      </c>
      <c r="N158" s="11" t="s">
        <v>15</v>
      </c>
      <c r="O158" s="11" t="str">
        <f>VLOOKUP(E158,State_Code_Name!$B$1:$C$52,2,0)</f>
        <v>Washington</v>
      </c>
    </row>
    <row r="159" spans="1:15" x14ac:dyDescent="0.3">
      <c r="A159" s="11">
        <v>600425</v>
      </c>
      <c r="B159" s="12" t="s">
        <v>82</v>
      </c>
      <c r="C159" s="12" t="s">
        <v>37</v>
      </c>
      <c r="D159" s="12" t="s">
        <v>1447</v>
      </c>
      <c r="E159" s="11" t="s">
        <v>71</v>
      </c>
      <c r="F159" s="11" t="s">
        <v>19</v>
      </c>
      <c r="G159" s="37">
        <v>41593</v>
      </c>
      <c r="H159" s="13">
        <v>41593</v>
      </c>
      <c r="I159" s="21">
        <v>0</v>
      </c>
      <c r="J159" s="43" t="s">
        <v>1479</v>
      </c>
      <c r="K159" s="21">
        <f t="shared" si="4"/>
        <v>2013</v>
      </c>
      <c r="L159" s="24">
        <f t="shared" si="5"/>
        <v>4</v>
      </c>
      <c r="M159" s="11" t="s">
        <v>14</v>
      </c>
      <c r="N159" s="11" t="s">
        <v>15</v>
      </c>
      <c r="O159" s="11" t="str">
        <f>VLOOKUP(E159,State_Code_Name!$B$1:$C$52,2,0)</f>
        <v>Massachusetts</v>
      </c>
    </row>
    <row r="160" spans="1:15" x14ac:dyDescent="0.3">
      <c r="A160" s="11">
        <v>1379997</v>
      </c>
      <c r="B160" s="12" t="s">
        <v>225</v>
      </c>
      <c r="C160" s="12" t="s">
        <v>9</v>
      </c>
      <c r="D160" s="12" t="s">
        <v>182</v>
      </c>
      <c r="E160" s="11" t="s">
        <v>36</v>
      </c>
      <c r="F160" s="11" t="s">
        <v>19</v>
      </c>
      <c r="G160" s="37">
        <v>42142</v>
      </c>
      <c r="H160" s="13">
        <v>42143</v>
      </c>
      <c r="I160" s="21">
        <v>1</v>
      </c>
      <c r="J160" s="43" t="s">
        <v>1471</v>
      </c>
      <c r="K160" s="21">
        <f t="shared" si="4"/>
        <v>2015</v>
      </c>
      <c r="L160" s="24">
        <f t="shared" si="5"/>
        <v>2</v>
      </c>
      <c r="M160" s="11" t="s">
        <v>14</v>
      </c>
      <c r="N160" s="11" t="s">
        <v>15</v>
      </c>
      <c r="O160" s="11" t="str">
        <f>VLOOKUP(E160,State_Code_Name!$B$1:$C$52,2,0)</f>
        <v>Florida</v>
      </c>
    </row>
    <row r="161" spans="1:15" x14ac:dyDescent="0.3">
      <c r="A161" s="11">
        <v>338072</v>
      </c>
      <c r="B161" s="12" t="s">
        <v>69</v>
      </c>
      <c r="C161" s="12" t="s">
        <v>37</v>
      </c>
      <c r="D161" s="12" t="s">
        <v>81</v>
      </c>
      <c r="E161" s="11" t="s">
        <v>12</v>
      </c>
      <c r="F161" s="11" t="s">
        <v>19</v>
      </c>
      <c r="G161" s="37">
        <v>41333</v>
      </c>
      <c r="H161" s="13">
        <v>41333</v>
      </c>
      <c r="I161" s="21">
        <v>0</v>
      </c>
      <c r="J161" s="43" t="s">
        <v>1478</v>
      </c>
      <c r="K161" s="21">
        <f t="shared" si="4"/>
        <v>2013</v>
      </c>
      <c r="L161" s="24">
        <f t="shared" si="5"/>
        <v>1</v>
      </c>
      <c r="M161" s="11" t="s">
        <v>14</v>
      </c>
      <c r="N161" s="11" t="s">
        <v>15</v>
      </c>
      <c r="O161" s="11" t="str">
        <f>VLOOKUP(E161,State_Code_Name!$B$1:$C$52,2,0)</f>
        <v>Virginia</v>
      </c>
    </row>
    <row r="162" spans="1:15" x14ac:dyDescent="0.3">
      <c r="A162" s="11">
        <v>1030017</v>
      </c>
      <c r="B162" s="12" t="s">
        <v>70</v>
      </c>
      <c r="C162" s="12" t="s">
        <v>27</v>
      </c>
      <c r="D162" s="12" t="s">
        <v>28</v>
      </c>
      <c r="E162" s="11" t="s">
        <v>36</v>
      </c>
      <c r="F162" s="11" t="s">
        <v>19</v>
      </c>
      <c r="G162" s="37">
        <v>41898</v>
      </c>
      <c r="H162" s="13">
        <v>41904</v>
      </c>
      <c r="I162" s="21">
        <v>6</v>
      </c>
      <c r="J162" s="43" t="s">
        <v>1480</v>
      </c>
      <c r="K162" s="21">
        <f t="shared" si="4"/>
        <v>2014</v>
      </c>
      <c r="L162" s="24">
        <f t="shared" si="5"/>
        <v>3</v>
      </c>
      <c r="M162" s="11" t="s">
        <v>14</v>
      </c>
      <c r="N162" s="11" t="s">
        <v>15</v>
      </c>
      <c r="O162" s="11" t="str">
        <f>VLOOKUP(E162,State_Code_Name!$B$1:$C$52,2,0)</f>
        <v>Florida</v>
      </c>
    </row>
    <row r="163" spans="1:15" x14ac:dyDescent="0.3">
      <c r="A163" s="11">
        <v>1326243</v>
      </c>
      <c r="B163" s="12" t="s">
        <v>392</v>
      </c>
      <c r="C163" s="12" t="s">
        <v>539</v>
      </c>
      <c r="D163" s="12" t="s">
        <v>540</v>
      </c>
      <c r="E163" s="11" t="s">
        <v>122</v>
      </c>
      <c r="F163" s="11" t="s">
        <v>19</v>
      </c>
      <c r="G163" s="37">
        <v>42105</v>
      </c>
      <c r="H163" s="13">
        <v>42105</v>
      </c>
      <c r="I163" s="21">
        <v>0</v>
      </c>
      <c r="J163" s="43" t="s">
        <v>1483</v>
      </c>
      <c r="K163" s="21">
        <f t="shared" si="4"/>
        <v>2015</v>
      </c>
      <c r="L163" s="24">
        <f t="shared" si="5"/>
        <v>2</v>
      </c>
      <c r="M163" s="11" t="s">
        <v>14</v>
      </c>
      <c r="N163" s="11" t="s">
        <v>15</v>
      </c>
      <c r="O163" s="11" t="str">
        <f>VLOOKUP(E163,State_Code_Name!$B$1:$C$52,2,0)</f>
        <v>Maryland</v>
      </c>
    </row>
    <row r="164" spans="1:15" x14ac:dyDescent="0.3">
      <c r="A164" s="11">
        <v>2025196</v>
      </c>
      <c r="B164" s="12" t="s">
        <v>1182</v>
      </c>
      <c r="C164" s="12" t="s">
        <v>903</v>
      </c>
      <c r="D164" s="12" t="s">
        <v>1446</v>
      </c>
      <c r="E164" s="11" t="s">
        <v>18</v>
      </c>
      <c r="F164" s="11" t="s">
        <v>19</v>
      </c>
      <c r="G164" s="37">
        <v>42573</v>
      </c>
      <c r="H164" s="13">
        <v>42576</v>
      </c>
      <c r="I164" s="21">
        <v>3</v>
      </c>
      <c r="J164" s="43" t="s">
        <v>1481</v>
      </c>
      <c r="K164" s="21">
        <f t="shared" si="4"/>
        <v>2016</v>
      </c>
      <c r="L164" s="24">
        <f t="shared" si="5"/>
        <v>3</v>
      </c>
      <c r="M164" s="11" t="s">
        <v>14</v>
      </c>
      <c r="N164" s="11" t="s">
        <v>15</v>
      </c>
      <c r="O164" s="11" t="str">
        <f>VLOOKUP(E164,State_Code_Name!$B$1:$C$52,2,0)</f>
        <v>California</v>
      </c>
    </row>
    <row r="165" spans="1:15" x14ac:dyDescent="0.3">
      <c r="A165" s="11">
        <v>1584746</v>
      </c>
      <c r="B165" s="12" t="s">
        <v>35</v>
      </c>
      <c r="C165" s="12" t="s">
        <v>27</v>
      </c>
      <c r="D165" s="12" t="s">
        <v>57</v>
      </c>
      <c r="E165" s="11" t="s">
        <v>75</v>
      </c>
      <c r="F165" s="11" t="s">
        <v>19</v>
      </c>
      <c r="G165" s="37">
        <v>42276</v>
      </c>
      <c r="H165" s="13">
        <v>42276</v>
      </c>
      <c r="I165" s="21">
        <v>0</v>
      </c>
      <c r="J165" s="43" t="s">
        <v>1480</v>
      </c>
      <c r="K165" s="21">
        <f t="shared" si="4"/>
        <v>2015</v>
      </c>
      <c r="L165" s="24">
        <f t="shared" si="5"/>
        <v>3</v>
      </c>
      <c r="M165" s="11" t="s">
        <v>14</v>
      </c>
      <c r="N165" s="11" t="s">
        <v>15</v>
      </c>
      <c r="O165" s="11" t="str">
        <f>VLOOKUP(E165,State_Code_Name!$B$1:$C$52,2,0)</f>
        <v>Tennessee</v>
      </c>
    </row>
    <row r="166" spans="1:15" x14ac:dyDescent="0.3">
      <c r="A166" s="11">
        <v>1131943</v>
      </c>
      <c r="B166" s="12" t="s">
        <v>84</v>
      </c>
      <c r="C166" s="12" t="s">
        <v>37</v>
      </c>
      <c r="D166" s="12" t="s">
        <v>50</v>
      </c>
      <c r="E166" s="11" t="s">
        <v>23</v>
      </c>
      <c r="F166" s="11" t="s">
        <v>19</v>
      </c>
      <c r="G166" s="37">
        <v>41968</v>
      </c>
      <c r="H166" s="13">
        <v>41968</v>
      </c>
      <c r="I166" s="21">
        <v>0</v>
      </c>
      <c r="J166" s="43" t="s">
        <v>1479</v>
      </c>
      <c r="K166" s="21">
        <f t="shared" si="4"/>
        <v>2014</v>
      </c>
      <c r="L166" s="24">
        <f t="shared" si="5"/>
        <v>4</v>
      </c>
      <c r="M166" s="11" t="s">
        <v>14</v>
      </c>
      <c r="N166" s="11" t="s">
        <v>15</v>
      </c>
      <c r="O166" s="11" t="str">
        <f>VLOOKUP(E166,State_Code_Name!$B$1:$C$52,2,0)</f>
        <v>New York</v>
      </c>
    </row>
    <row r="167" spans="1:15" x14ac:dyDescent="0.3">
      <c r="A167" s="11">
        <v>1224201</v>
      </c>
      <c r="B167" s="12" t="s">
        <v>44</v>
      </c>
      <c r="C167" s="12" t="s">
        <v>62</v>
      </c>
      <c r="D167" s="12" t="s">
        <v>279</v>
      </c>
      <c r="E167" s="11" t="s">
        <v>113</v>
      </c>
      <c r="F167" s="11" t="s">
        <v>19</v>
      </c>
      <c r="G167" s="37">
        <v>42039</v>
      </c>
      <c r="H167" s="13">
        <v>42039</v>
      </c>
      <c r="I167" s="21">
        <v>0</v>
      </c>
      <c r="J167" s="43" t="s">
        <v>1478</v>
      </c>
      <c r="K167" s="21">
        <f t="shared" si="4"/>
        <v>2015</v>
      </c>
      <c r="L167" s="24">
        <f t="shared" si="5"/>
        <v>1</v>
      </c>
      <c r="M167" s="11" t="s">
        <v>14</v>
      </c>
      <c r="N167" s="11" t="s">
        <v>15</v>
      </c>
      <c r="O167" s="11" t="str">
        <f>VLOOKUP(E167,State_Code_Name!$B$1:$C$52,2,0)</f>
        <v>South Carolina</v>
      </c>
    </row>
    <row r="168" spans="1:15" x14ac:dyDescent="0.3">
      <c r="A168" s="11">
        <v>1407857</v>
      </c>
      <c r="B168" s="12" t="s">
        <v>475</v>
      </c>
      <c r="C168" s="12" t="s">
        <v>33</v>
      </c>
      <c r="D168" s="12" t="s">
        <v>45</v>
      </c>
      <c r="E168" s="11" t="s">
        <v>32</v>
      </c>
      <c r="F168" s="11" t="s">
        <v>19</v>
      </c>
      <c r="G168" s="37">
        <v>42160</v>
      </c>
      <c r="H168" s="13">
        <v>42177</v>
      </c>
      <c r="I168" s="21">
        <v>17</v>
      </c>
      <c r="J168" s="43" t="s">
        <v>1477</v>
      </c>
      <c r="K168" s="21">
        <f t="shared" si="4"/>
        <v>2015</v>
      </c>
      <c r="L168" s="24">
        <f t="shared" si="5"/>
        <v>2</v>
      </c>
      <c r="M168" s="11" t="s">
        <v>15</v>
      </c>
      <c r="N168" s="11" t="s">
        <v>14</v>
      </c>
      <c r="O168" s="11" t="str">
        <f>VLOOKUP(E168,State_Code_Name!$B$1:$C$52,2,0)</f>
        <v>Texas</v>
      </c>
    </row>
    <row r="169" spans="1:15" x14ac:dyDescent="0.3">
      <c r="A169" s="11">
        <v>1626530</v>
      </c>
      <c r="B169" s="12" t="s">
        <v>39</v>
      </c>
      <c r="C169" s="12" t="s">
        <v>33</v>
      </c>
      <c r="D169" s="12" t="s">
        <v>160</v>
      </c>
      <c r="E169" s="11" t="s">
        <v>43</v>
      </c>
      <c r="F169" s="11" t="s">
        <v>19</v>
      </c>
      <c r="G169" s="37">
        <v>42304</v>
      </c>
      <c r="H169" s="13">
        <v>42304</v>
      </c>
      <c r="I169" s="21">
        <v>0</v>
      </c>
      <c r="J169" s="43" t="s">
        <v>1473</v>
      </c>
      <c r="K169" s="21">
        <f t="shared" si="4"/>
        <v>2015</v>
      </c>
      <c r="L169" s="24">
        <f t="shared" si="5"/>
        <v>4</v>
      </c>
      <c r="M169" s="11" t="s">
        <v>14</v>
      </c>
      <c r="N169" s="11" t="s">
        <v>15</v>
      </c>
      <c r="O169" s="11" t="str">
        <f>VLOOKUP(E169,State_Code_Name!$B$1:$C$52,2,0)</f>
        <v>North Carolina</v>
      </c>
    </row>
    <row r="170" spans="1:15" x14ac:dyDescent="0.3">
      <c r="A170" s="11">
        <v>371443</v>
      </c>
      <c r="B170" s="12" t="s">
        <v>210</v>
      </c>
      <c r="C170" s="12" t="s">
        <v>27</v>
      </c>
      <c r="D170" s="12" t="s">
        <v>57</v>
      </c>
      <c r="E170" s="11" t="s">
        <v>122</v>
      </c>
      <c r="F170" s="11" t="s">
        <v>19</v>
      </c>
      <c r="G170" s="37">
        <v>41366</v>
      </c>
      <c r="H170" s="13">
        <v>41366</v>
      </c>
      <c r="I170" s="21">
        <v>0</v>
      </c>
      <c r="J170" s="43" t="s">
        <v>1483</v>
      </c>
      <c r="K170" s="21">
        <f t="shared" si="4"/>
        <v>2013</v>
      </c>
      <c r="L170" s="24">
        <f t="shared" si="5"/>
        <v>2</v>
      </c>
      <c r="M170" s="11" t="s">
        <v>14</v>
      </c>
      <c r="N170" s="11" t="s">
        <v>15</v>
      </c>
      <c r="O170" s="11" t="str">
        <f>VLOOKUP(E170,State_Code_Name!$B$1:$C$52,2,0)</f>
        <v>Maryland</v>
      </c>
    </row>
    <row r="171" spans="1:15" x14ac:dyDescent="0.3">
      <c r="A171" s="11">
        <v>918867</v>
      </c>
      <c r="B171" s="12" t="s">
        <v>61</v>
      </c>
      <c r="C171" s="12" t="s">
        <v>53</v>
      </c>
      <c r="D171" s="12" t="s">
        <v>54</v>
      </c>
      <c r="E171" s="11" t="s">
        <v>18</v>
      </c>
      <c r="F171" s="11" t="s">
        <v>19</v>
      </c>
      <c r="G171" s="37">
        <v>41821</v>
      </c>
      <c r="H171" s="13">
        <v>41821</v>
      </c>
      <c r="I171" s="21">
        <v>0</v>
      </c>
      <c r="J171" s="43" t="s">
        <v>1481</v>
      </c>
      <c r="K171" s="21">
        <f t="shared" si="4"/>
        <v>2014</v>
      </c>
      <c r="L171" s="24">
        <f t="shared" si="5"/>
        <v>3</v>
      </c>
      <c r="M171" s="11" t="s">
        <v>14</v>
      </c>
      <c r="N171" s="11" t="s">
        <v>15</v>
      </c>
      <c r="O171" s="11" t="str">
        <f>VLOOKUP(E171,State_Code_Name!$B$1:$C$52,2,0)</f>
        <v>California</v>
      </c>
    </row>
    <row r="172" spans="1:15" x14ac:dyDescent="0.3">
      <c r="A172" s="11">
        <v>1300773</v>
      </c>
      <c r="B172" s="12" t="s">
        <v>11</v>
      </c>
      <c r="C172" s="12" t="s">
        <v>27</v>
      </c>
      <c r="D172" s="12" t="s">
        <v>28</v>
      </c>
      <c r="E172" s="11" t="s">
        <v>18</v>
      </c>
      <c r="F172" s="11" t="s">
        <v>19</v>
      </c>
      <c r="G172" s="37">
        <v>42088</v>
      </c>
      <c r="H172" s="13">
        <v>42088</v>
      </c>
      <c r="I172" s="21">
        <v>0</v>
      </c>
      <c r="J172" s="43" t="s">
        <v>1476</v>
      </c>
      <c r="K172" s="21">
        <f t="shared" si="4"/>
        <v>2015</v>
      </c>
      <c r="L172" s="24">
        <f t="shared" si="5"/>
        <v>1</v>
      </c>
      <c r="M172" s="11" t="s">
        <v>14</v>
      </c>
      <c r="N172" s="11" t="s">
        <v>15</v>
      </c>
      <c r="O172" s="11" t="str">
        <f>VLOOKUP(E172,State_Code_Name!$B$1:$C$52,2,0)</f>
        <v>California</v>
      </c>
    </row>
    <row r="173" spans="1:15" x14ac:dyDescent="0.3">
      <c r="A173" s="11">
        <v>707306</v>
      </c>
      <c r="B173" s="12" t="s">
        <v>64</v>
      </c>
      <c r="C173" s="12" t="s">
        <v>62</v>
      </c>
      <c r="D173" s="12" t="s">
        <v>279</v>
      </c>
      <c r="E173" s="11" t="s">
        <v>36</v>
      </c>
      <c r="F173" s="11" t="s">
        <v>303</v>
      </c>
      <c r="G173" s="37">
        <v>41680</v>
      </c>
      <c r="H173" s="13">
        <v>41681</v>
      </c>
      <c r="I173" s="21">
        <v>1</v>
      </c>
      <c r="J173" s="43" t="s">
        <v>1478</v>
      </c>
      <c r="K173" s="21">
        <f t="shared" si="4"/>
        <v>2014</v>
      </c>
      <c r="L173" s="24">
        <f t="shared" si="5"/>
        <v>1</v>
      </c>
      <c r="M173" s="11" t="s">
        <v>14</v>
      </c>
      <c r="N173" s="11" t="s">
        <v>14</v>
      </c>
      <c r="O173" s="11" t="str">
        <f>VLOOKUP(E173,State_Code_Name!$B$1:$C$52,2,0)</f>
        <v>Florida</v>
      </c>
    </row>
    <row r="174" spans="1:15" x14ac:dyDescent="0.3">
      <c r="A174" s="11">
        <v>1328578</v>
      </c>
      <c r="B174" s="12" t="s">
        <v>309</v>
      </c>
      <c r="C174" s="12" t="s">
        <v>16</v>
      </c>
      <c r="D174" s="12" t="s">
        <v>25</v>
      </c>
      <c r="E174" s="11"/>
      <c r="F174" s="11" t="s">
        <v>303</v>
      </c>
      <c r="G174" s="37">
        <v>42108</v>
      </c>
      <c r="H174" s="13">
        <v>42115</v>
      </c>
      <c r="I174" s="21">
        <v>7</v>
      </c>
      <c r="J174" s="43" t="s">
        <v>1483</v>
      </c>
      <c r="K174" s="21">
        <f t="shared" si="4"/>
        <v>2015</v>
      </c>
      <c r="L174" s="24">
        <f t="shared" si="5"/>
        <v>2</v>
      </c>
      <c r="M174" s="11" t="s">
        <v>14</v>
      </c>
      <c r="N174" s="11" t="s">
        <v>15</v>
      </c>
      <c r="O174" s="11" t="e">
        <f>VLOOKUP(E174,State_Code_Name!$B$1:$C$52,2,0)</f>
        <v>#N/A</v>
      </c>
    </row>
    <row r="175" spans="1:15" x14ac:dyDescent="0.3">
      <c r="A175" s="11">
        <v>1741675</v>
      </c>
      <c r="B175" s="12" t="s">
        <v>508</v>
      </c>
      <c r="C175" s="12" t="s">
        <v>16</v>
      </c>
      <c r="D175" s="12" t="s">
        <v>21</v>
      </c>
      <c r="E175" s="11" t="s">
        <v>85</v>
      </c>
      <c r="F175" s="11" t="s">
        <v>13</v>
      </c>
      <c r="G175" s="37">
        <v>42383</v>
      </c>
      <c r="H175" s="13">
        <v>42389</v>
      </c>
      <c r="I175" s="21">
        <v>6</v>
      </c>
      <c r="J175" s="43" t="s">
        <v>1474</v>
      </c>
      <c r="K175" s="21">
        <f t="shared" si="4"/>
        <v>2016</v>
      </c>
      <c r="L175" s="24">
        <f t="shared" si="5"/>
        <v>1</v>
      </c>
      <c r="M175" s="11" t="s">
        <v>14</v>
      </c>
      <c r="N175" s="11" t="s">
        <v>15</v>
      </c>
      <c r="O175" s="11" t="str">
        <f>VLOOKUP(E175,State_Code_Name!$B$1:$C$52,2,0)</f>
        <v>Wisconsin</v>
      </c>
    </row>
    <row r="176" spans="1:15" x14ac:dyDescent="0.3">
      <c r="A176" s="11">
        <v>900637</v>
      </c>
      <c r="B176" s="12" t="s">
        <v>82</v>
      </c>
      <c r="C176" s="12" t="s">
        <v>37</v>
      </c>
      <c r="D176" s="12" t="s">
        <v>1443</v>
      </c>
      <c r="E176" s="11" t="s">
        <v>26</v>
      </c>
      <c r="F176" s="11" t="s">
        <v>19</v>
      </c>
      <c r="G176" s="37">
        <v>41808</v>
      </c>
      <c r="H176" s="13">
        <v>41810</v>
      </c>
      <c r="I176" s="21">
        <v>2</v>
      </c>
      <c r="J176" s="43" t="s">
        <v>1477</v>
      </c>
      <c r="K176" s="21">
        <f t="shared" si="4"/>
        <v>2014</v>
      </c>
      <c r="L176" s="24">
        <f t="shared" si="5"/>
        <v>2</v>
      </c>
      <c r="M176" s="11" t="s">
        <v>14</v>
      </c>
      <c r="N176" s="11" t="s">
        <v>14</v>
      </c>
      <c r="O176" s="11" t="str">
        <f>VLOOKUP(E176,State_Code_Name!$B$1:$C$52,2,0)</f>
        <v>Georgia</v>
      </c>
    </row>
    <row r="177" spans="1:15" x14ac:dyDescent="0.3">
      <c r="A177" s="11">
        <v>2086524</v>
      </c>
      <c r="B177" s="12" t="s">
        <v>51</v>
      </c>
      <c r="C177" s="12" t="s">
        <v>37</v>
      </c>
      <c r="D177" s="12" t="s">
        <v>201</v>
      </c>
      <c r="E177" s="11" t="s">
        <v>23</v>
      </c>
      <c r="F177" s="11" t="s">
        <v>19</v>
      </c>
      <c r="G177" s="37">
        <v>42611</v>
      </c>
      <c r="H177" s="13">
        <v>42611</v>
      </c>
      <c r="I177" s="21">
        <v>0</v>
      </c>
      <c r="J177" s="43" t="s">
        <v>1482</v>
      </c>
      <c r="K177" s="21">
        <f t="shared" si="4"/>
        <v>2016</v>
      </c>
      <c r="L177" s="24">
        <f t="shared" si="5"/>
        <v>3</v>
      </c>
      <c r="M177" s="11" t="s">
        <v>14</v>
      </c>
      <c r="N177" s="11" t="s">
        <v>15</v>
      </c>
      <c r="O177" s="11" t="str">
        <f>VLOOKUP(E177,State_Code_Name!$B$1:$C$52,2,0)</f>
        <v>New York</v>
      </c>
    </row>
    <row r="178" spans="1:15" x14ac:dyDescent="0.3">
      <c r="A178" s="11">
        <v>1790269</v>
      </c>
      <c r="B178" s="12" t="s">
        <v>331</v>
      </c>
      <c r="C178" s="12" t="s">
        <v>33</v>
      </c>
      <c r="D178" s="12" t="s">
        <v>42</v>
      </c>
      <c r="E178" s="11" t="s">
        <v>40</v>
      </c>
      <c r="F178" s="11" t="s">
        <v>19</v>
      </c>
      <c r="G178" s="37">
        <v>42418</v>
      </c>
      <c r="H178" s="13">
        <v>42418</v>
      </c>
      <c r="I178" s="21">
        <v>0</v>
      </c>
      <c r="J178" s="43" t="s">
        <v>1478</v>
      </c>
      <c r="K178" s="21">
        <f t="shared" si="4"/>
        <v>2016</v>
      </c>
      <c r="L178" s="24">
        <f t="shared" si="5"/>
        <v>1</v>
      </c>
      <c r="M178" s="11" t="s">
        <v>14</v>
      </c>
      <c r="N178" s="11" t="s">
        <v>15</v>
      </c>
      <c r="O178" s="11" t="str">
        <f>VLOOKUP(E178,State_Code_Name!$B$1:$C$52,2,0)</f>
        <v>Ohio</v>
      </c>
    </row>
    <row r="179" spans="1:15" x14ac:dyDescent="0.3">
      <c r="A179" s="11">
        <v>2005535</v>
      </c>
      <c r="B179" s="12" t="s">
        <v>862</v>
      </c>
      <c r="C179" s="12" t="s">
        <v>539</v>
      </c>
      <c r="D179" s="12" t="s">
        <v>540</v>
      </c>
      <c r="E179" s="11" t="s">
        <v>105</v>
      </c>
      <c r="F179" s="11" t="s">
        <v>19</v>
      </c>
      <c r="G179" s="37">
        <v>42562</v>
      </c>
      <c r="H179" s="13">
        <v>42562</v>
      </c>
      <c r="I179" s="21">
        <v>0</v>
      </c>
      <c r="J179" s="43" t="s">
        <v>1481</v>
      </c>
      <c r="K179" s="21">
        <f t="shared" si="4"/>
        <v>2016</v>
      </c>
      <c r="L179" s="24">
        <f t="shared" si="5"/>
        <v>3</v>
      </c>
      <c r="M179" s="11" t="s">
        <v>14</v>
      </c>
      <c r="N179" s="11" t="s">
        <v>15</v>
      </c>
      <c r="O179" s="11" t="str">
        <f>VLOOKUP(E179,State_Code_Name!$B$1:$C$52,2,0)</f>
        <v>Indiana</v>
      </c>
    </row>
    <row r="180" spans="1:15" x14ac:dyDescent="0.3">
      <c r="A180" s="11">
        <v>555665</v>
      </c>
      <c r="B180" s="12" t="s">
        <v>11</v>
      </c>
      <c r="C180" s="12" t="s">
        <v>27</v>
      </c>
      <c r="D180" s="12" t="s">
        <v>28</v>
      </c>
      <c r="E180" s="11" t="s">
        <v>26</v>
      </c>
      <c r="F180" s="11" t="s">
        <v>19</v>
      </c>
      <c r="G180" s="37">
        <v>41555</v>
      </c>
      <c r="H180" s="13">
        <v>41556</v>
      </c>
      <c r="I180" s="21">
        <v>1</v>
      </c>
      <c r="J180" s="43" t="s">
        <v>1473</v>
      </c>
      <c r="K180" s="21">
        <f t="shared" si="4"/>
        <v>2013</v>
      </c>
      <c r="L180" s="24">
        <f t="shared" si="5"/>
        <v>4</v>
      </c>
      <c r="M180" s="11" t="s">
        <v>14</v>
      </c>
      <c r="N180" s="11" t="s">
        <v>15</v>
      </c>
      <c r="O180" s="11" t="str">
        <f>VLOOKUP(E180,State_Code_Name!$B$1:$C$52,2,0)</f>
        <v>Georgia</v>
      </c>
    </row>
    <row r="181" spans="1:15" x14ac:dyDescent="0.3">
      <c r="A181" s="11">
        <v>481253</v>
      </c>
      <c r="B181" s="12" t="s">
        <v>31</v>
      </c>
      <c r="C181" s="12" t="s">
        <v>27</v>
      </c>
      <c r="D181" s="12" t="s">
        <v>28</v>
      </c>
      <c r="E181" s="11" t="s">
        <v>129</v>
      </c>
      <c r="F181" s="11" t="s">
        <v>19</v>
      </c>
      <c r="G181" s="37">
        <v>41492</v>
      </c>
      <c r="H181" s="13">
        <v>41493</v>
      </c>
      <c r="I181" s="21">
        <v>1</v>
      </c>
      <c r="J181" s="43" t="s">
        <v>1482</v>
      </c>
      <c r="K181" s="21">
        <f t="shared" si="4"/>
        <v>2013</v>
      </c>
      <c r="L181" s="24">
        <f t="shared" si="5"/>
        <v>3</v>
      </c>
      <c r="M181" s="11" t="s">
        <v>14</v>
      </c>
      <c r="N181" s="11" t="s">
        <v>15</v>
      </c>
      <c r="O181" s="11" t="str">
        <f>VLOOKUP(E181,State_Code_Name!$B$1:$C$52,2,0)</f>
        <v>New Hampshire</v>
      </c>
    </row>
    <row r="182" spans="1:15" x14ac:dyDescent="0.3">
      <c r="A182" s="11">
        <v>1420515</v>
      </c>
      <c r="B182" s="12" t="s">
        <v>431</v>
      </c>
      <c r="C182" s="12" t="s">
        <v>27</v>
      </c>
      <c r="D182" s="12" t="s">
        <v>28</v>
      </c>
      <c r="E182" s="11" t="s">
        <v>36</v>
      </c>
      <c r="F182" s="11" t="s">
        <v>19</v>
      </c>
      <c r="G182" s="37">
        <v>42169</v>
      </c>
      <c r="H182" s="13">
        <v>42169</v>
      </c>
      <c r="I182" s="21">
        <v>0</v>
      </c>
      <c r="J182" s="43" t="s">
        <v>1477</v>
      </c>
      <c r="K182" s="21">
        <f t="shared" si="4"/>
        <v>2015</v>
      </c>
      <c r="L182" s="24">
        <f t="shared" si="5"/>
        <v>2</v>
      </c>
      <c r="M182" s="11" t="s">
        <v>14</v>
      </c>
      <c r="N182" s="11" t="s">
        <v>15</v>
      </c>
      <c r="O182" s="11" t="str">
        <f>VLOOKUP(E182,State_Code_Name!$B$1:$C$52,2,0)</f>
        <v>Florida</v>
      </c>
    </row>
    <row r="183" spans="1:15" x14ac:dyDescent="0.3">
      <c r="A183" s="11">
        <v>1606563</v>
      </c>
      <c r="B183" s="12" t="s">
        <v>1440</v>
      </c>
      <c r="C183" s="12" t="s">
        <v>62</v>
      </c>
      <c r="D183" s="12" t="s">
        <v>460</v>
      </c>
      <c r="E183" s="11" t="s">
        <v>52</v>
      </c>
      <c r="F183" s="11" t="s">
        <v>303</v>
      </c>
      <c r="G183" s="37">
        <v>42291</v>
      </c>
      <c r="H183" s="13">
        <v>42293</v>
      </c>
      <c r="I183" s="21">
        <v>2</v>
      </c>
      <c r="J183" s="43" t="s">
        <v>1473</v>
      </c>
      <c r="K183" s="21">
        <f t="shared" si="4"/>
        <v>2015</v>
      </c>
      <c r="L183" s="24">
        <f t="shared" si="5"/>
        <v>4</v>
      </c>
      <c r="M183" s="11" t="s">
        <v>14</v>
      </c>
      <c r="N183" s="11" t="s">
        <v>15</v>
      </c>
      <c r="O183" s="11" t="str">
        <f>VLOOKUP(E183,State_Code_Name!$B$1:$C$52,2,0)</f>
        <v>Washington</v>
      </c>
    </row>
    <row r="184" spans="1:15" x14ac:dyDescent="0.3">
      <c r="A184" s="11">
        <v>854592</v>
      </c>
      <c r="B184" s="12" t="s">
        <v>1440</v>
      </c>
      <c r="C184" s="12" t="s">
        <v>62</v>
      </c>
      <c r="D184" s="12" t="s">
        <v>279</v>
      </c>
      <c r="E184" s="11" t="s">
        <v>12</v>
      </c>
      <c r="F184" s="11" t="s">
        <v>13</v>
      </c>
      <c r="G184" s="37">
        <v>41774</v>
      </c>
      <c r="H184" s="13">
        <v>41778</v>
      </c>
      <c r="I184" s="21">
        <v>4</v>
      </c>
      <c r="J184" s="43" t="s">
        <v>1471</v>
      </c>
      <c r="K184" s="21">
        <f t="shared" si="4"/>
        <v>2014</v>
      </c>
      <c r="L184" s="24">
        <f t="shared" si="5"/>
        <v>2</v>
      </c>
      <c r="M184" s="11" t="s">
        <v>14</v>
      </c>
      <c r="N184" s="11" t="s">
        <v>15</v>
      </c>
      <c r="O184" s="11" t="str">
        <f>VLOOKUP(E184,State_Code_Name!$B$1:$C$52,2,0)</f>
        <v>Virginia</v>
      </c>
    </row>
    <row r="185" spans="1:15" x14ac:dyDescent="0.3">
      <c r="A185" s="11">
        <v>859984</v>
      </c>
      <c r="B185" s="12" t="s">
        <v>392</v>
      </c>
      <c r="C185" s="12" t="s">
        <v>539</v>
      </c>
      <c r="D185" s="12" t="s">
        <v>1448</v>
      </c>
      <c r="E185" s="11" t="s">
        <v>18</v>
      </c>
      <c r="F185" s="11" t="s">
        <v>19</v>
      </c>
      <c r="G185" s="37">
        <v>41779</v>
      </c>
      <c r="H185" s="13">
        <v>41779</v>
      </c>
      <c r="I185" s="21">
        <v>0</v>
      </c>
      <c r="J185" s="43" t="s">
        <v>1471</v>
      </c>
      <c r="K185" s="21">
        <f t="shared" si="4"/>
        <v>2014</v>
      </c>
      <c r="L185" s="24">
        <f t="shared" si="5"/>
        <v>2</v>
      </c>
      <c r="M185" s="11" t="s">
        <v>14</v>
      </c>
      <c r="N185" s="11" t="s">
        <v>15</v>
      </c>
      <c r="O185" s="11" t="str">
        <f>VLOOKUP(E185,State_Code_Name!$B$1:$C$52,2,0)</f>
        <v>California</v>
      </c>
    </row>
    <row r="186" spans="1:15" x14ac:dyDescent="0.3">
      <c r="A186" s="11">
        <v>222470</v>
      </c>
      <c r="B186" s="12" t="s">
        <v>11</v>
      </c>
      <c r="C186" s="12" t="s">
        <v>27</v>
      </c>
      <c r="D186" s="12" t="s">
        <v>28</v>
      </c>
      <c r="E186" s="11" t="s">
        <v>36</v>
      </c>
      <c r="F186" s="11" t="s">
        <v>58</v>
      </c>
      <c r="G186" s="37">
        <v>41278</v>
      </c>
      <c r="H186" s="13">
        <v>41281</v>
      </c>
      <c r="I186" s="21">
        <v>3</v>
      </c>
      <c r="J186" s="43" t="s">
        <v>1474</v>
      </c>
      <c r="K186" s="21">
        <f t="shared" si="4"/>
        <v>2013</v>
      </c>
      <c r="L186" s="24">
        <f t="shared" si="5"/>
        <v>1</v>
      </c>
      <c r="M186" s="11" t="s">
        <v>14</v>
      </c>
      <c r="N186" s="11" t="s">
        <v>14</v>
      </c>
      <c r="O186" s="11" t="str">
        <f>VLOOKUP(E186,State_Code_Name!$B$1:$C$52,2,0)</f>
        <v>Florida</v>
      </c>
    </row>
    <row r="187" spans="1:15" x14ac:dyDescent="0.3">
      <c r="A187" s="11">
        <v>1448681</v>
      </c>
      <c r="B187" s="12" t="s">
        <v>44</v>
      </c>
      <c r="C187" s="12" t="s">
        <v>27</v>
      </c>
      <c r="D187" s="12" t="s">
        <v>28</v>
      </c>
      <c r="E187" s="11" t="s">
        <v>47</v>
      </c>
      <c r="F187" s="11" t="s">
        <v>19</v>
      </c>
      <c r="G187" s="37">
        <v>42187</v>
      </c>
      <c r="H187" s="13">
        <v>42187</v>
      </c>
      <c r="I187" s="21">
        <v>0</v>
      </c>
      <c r="J187" s="43" t="s">
        <v>1481</v>
      </c>
      <c r="K187" s="21">
        <f t="shared" si="4"/>
        <v>2015</v>
      </c>
      <c r="L187" s="24">
        <f t="shared" si="5"/>
        <v>3</v>
      </c>
      <c r="M187" s="11" t="s">
        <v>14</v>
      </c>
      <c r="N187" s="11" t="s">
        <v>15</v>
      </c>
      <c r="O187" s="11" t="str">
        <f>VLOOKUP(E187,State_Code_Name!$B$1:$C$52,2,0)</f>
        <v>Pennsylvania</v>
      </c>
    </row>
    <row r="188" spans="1:15" x14ac:dyDescent="0.3">
      <c r="A188" s="11">
        <v>876434</v>
      </c>
      <c r="B188" s="12" t="s">
        <v>48</v>
      </c>
      <c r="C188" s="12" t="s">
        <v>27</v>
      </c>
      <c r="D188" s="12" t="s">
        <v>1449</v>
      </c>
      <c r="E188" s="11" t="s">
        <v>47</v>
      </c>
      <c r="F188" s="11" t="s">
        <v>19</v>
      </c>
      <c r="G188" s="37">
        <v>41792</v>
      </c>
      <c r="H188" s="13">
        <v>41792</v>
      </c>
      <c r="I188" s="21">
        <v>0</v>
      </c>
      <c r="J188" s="43" t="s">
        <v>1477</v>
      </c>
      <c r="K188" s="21">
        <f t="shared" si="4"/>
        <v>2014</v>
      </c>
      <c r="L188" s="24">
        <f t="shared" si="5"/>
        <v>2</v>
      </c>
      <c r="M188" s="11" t="s">
        <v>14</v>
      </c>
      <c r="N188" s="11" t="s">
        <v>15</v>
      </c>
      <c r="O188" s="11" t="str">
        <f>VLOOKUP(E188,State_Code_Name!$B$1:$C$52,2,0)</f>
        <v>Pennsylvania</v>
      </c>
    </row>
    <row r="189" spans="1:15" x14ac:dyDescent="0.3">
      <c r="A189" s="11">
        <v>840248</v>
      </c>
      <c r="B189" s="12" t="s">
        <v>207</v>
      </c>
      <c r="C189" s="12" t="s">
        <v>33</v>
      </c>
      <c r="D189" s="12" t="s">
        <v>42</v>
      </c>
      <c r="E189" s="11" t="s">
        <v>41</v>
      </c>
      <c r="F189" s="11" t="s">
        <v>19</v>
      </c>
      <c r="G189" s="37">
        <v>41765</v>
      </c>
      <c r="H189" s="13">
        <v>41766</v>
      </c>
      <c r="I189" s="21">
        <v>1</v>
      </c>
      <c r="J189" s="43" t="s">
        <v>1471</v>
      </c>
      <c r="K189" s="21">
        <f t="shared" si="4"/>
        <v>2014</v>
      </c>
      <c r="L189" s="24">
        <f t="shared" si="5"/>
        <v>2</v>
      </c>
      <c r="M189" s="11" t="s">
        <v>14</v>
      </c>
      <c r="N189" s="11" t="s">
        <v>15</v>
      </c>
      <c r="O189" s="11" t="str">
        <f>VLOOKUP(E189,State_Code_Name!$B$1:$C$52,2,0)</f>
        <v>Nevada</v>
      </c>
    </row>
    <row r="190" spans="1:15" x14ac:dyDescent="0.3">
      <c r="A190" s="11">
        <v>666634</v>
      </c>
      <c r="B190" s="12" t="s">
        <v>390</v>
      </c>
      <c r="C190" s="12" t="s">
        <v>33</v>
      </c>
      <c r="D190" s="12" t="s">
        <v>115</v>
      </c>
      <c r="E190" s="11" t="s">
        <v>23</v>
      </c>
      <c r="F190" s="11" t="s">
        <v>19</v>
      </c>
      <c r="G190" s="37">
        <v>41652</v>
      </c>
      <c r="H190" s="13">
        <v>41652</v>
      </c>
      <c r="I190" s="21">
        <v>0</v>
      </c>
      <c r="J190" s="43" t="s">
        <v>1474</v>
      </c>
      <c r="K190" s="21">
        <f t="shared" si="4"/>
        <v>2014</v>
      </c>
      <c r="L190" s="24">
        <f t="shared" si="5"/>
        <v>1</v>
      </c>
      <c r="M190" s="11" t="s">
        <v>14</v>
      </c>
      <c r="N190" s="11" t="s">
        <v>15</v>
      </c>
      <c r="O190" s="11" t="str">
        <f>VLOOKUP(E190,State_Code_Name!$B$1:$C$52,2,0)</f>
        <v>New York</v>
      </c>
    </row>
    <row r="191" spans="1:15" x14ac:dyDescent="0.3">
      <c r="A191" s="11">
        <v>1950659</v>
      </c>
      <c r="B191" s="12" t="s">
        <v>377</v>
      </c>
      <c r="C191" s="12" t="s">
        <v>27</v>
      </c>
      <c r="D191" s="12" t="s">
        <v>28</v>
      </c>
      <c r="E191" s="11" t="s">
        <v>12</v>
      </c>
      <c r="F191" s="11" t="s">
        <v>19</v>
      </c>
      <c r="G191" s="37">
        <v>42522</v>
      </c>
      <c r="H191" s="13">
        <v>42522</v>
      </c>
      <c r="I191" s="21">
        <v>0</v>
      </c>
      <c r="J191" s="43" t="s">
        <v>1477</v>
      </c>
      <c r="K191" s="21">
        <f t="shared" si="4"/>
        <v>2016</v>
      </c>
      <c r="L191" s="24">
        <f t="shared" si="5"/>
        <v>2</v>
      </c>
      <c r="M191" s="11" t="s">
        <v>14</v>
      </c>
      <c r="N191" s="11" t="s">
        <v>14</v>
      </c>
      <c r="O191" s="11" t="str">
        <f>VLOOKUP(E191,State_Code_Name!$B$1:$C$52,2,0)</f>
        <v>Virginia</v>
      </c>
    </row>
    <row r="192" spans="1:15" x14ac:dyDescent="0.3">
      <c r="A192" s="11">
        <v>319693</v>
      </c>
      <c r="B192" s="12" t="s">
        <v>82</v>
      </c>
      <c r="C192" s="12" t="s">
        <v>37</v>
      </c>
      <c r="D192" s="12" t="s">
        <v>53</v>
      </c>
      <c r="E192" s="11" t="s">
        <v>32</v>
      </c>
      <c r="F192" s="11" t="s">
        <v>19</v>
      </c>
      <c r="G192" s="37">
        <v>41323</v>
      </c>
      <c r="H192" s="13">
        <v>41324</v>
      </c>
      <c r="I192" s="21">
        <v>1</v>
      </c>
      <c r="J192" s="43" t="s">
        <v>1478</v>
      </c>
      <c r="K192" s="21">
        <f t="shared" si="4"/>
        <v>2013</v>
      </c>
      <c r="L192" s="24">
        <f t="shared" si="5"/>
        <v>1</v>
      </c>
      <c r="M192" s="11" t="s">
        <v>14</v>
      </c>
      <c r="N192" s="11" t="s">
        <v>15</v>
      </c>
      <c r="O192" s="11" t="str">
        <f>VLOOKUP(E192,State_Code_Name!$B$1:$C$52,2,0)</f>
        <v>Texas</v>
      </c>
    </row>
    <row r="193" spans="1:15" x14ac:dyDescent="0.3">
      <c r="A193" s="11">
        <v>811013</v>
      </c>
      <c r="B193" s="12" t="s">
        <v>288</v>
      </c>
      <c r="C193" s="12" t="s">
        <v>33</v>
      </c>
      <c r="D193" s="12" t="s">
        <v>45</v>
      </c>
      <c r="E193" s="11" t="s">
        <v>32</v>
      </c>
      <c r="F193" s="11" t="s">
        <v>19</v>
      </c>
      <c r="G193" s="37">
        <v>41745</v>
      </c>
      <c r="H193" s="13">
        <v>41745</v>
      </c>
      <c r="I193" s="21">
        <v>0</v>
      </c>
      <c r="J193" s="43" t="s">
        <v>1483</v>
      </c>
      <c r="K193" s="21">
        <f t="shared" si="4"/>
        <v>2014</v>
      </c>
      <c r="L193" s="24">
        <f t="shared" si="5"/>
        <v>2</v>
      </c>
      <c r="M193" s="11" t="s">
        <v>14</v>
      </c>
      <c r="N193" s="11" t="s">
        <v>15</v>
      </c>
      <c r="O193" s="11" t="str">
        <f>VLOOKUP(E193,State_Code_Name!$B$1:$C$52,2,0)</f>
        <v>Texas</v>
      </c>
    </row>
    <row r="194" spans="1:15" x14ac:dyDescent="0.3">
      <c r="A194" s="11">
        <v>998492</v>
      </c>
      <c r="B194" s="12" t="s">
        <v>680</v>
      </c>
      <c r="C194" s="12" t="s">
        <v>27</v>
      </c>
      <c r="D194" s="12" t="s">
        <v>28</v>
      </c>
      <c r="E194" s="11" t="s">
        <v>177</v>
      </c>
      <c r="F194" s="11" t="s">
        <v>19</v>
      </c>
      <c r="G194" s="37">
        <v>41874</v>
      </c>
      <c r="H194" s="13">
        <v>41874</v>
      </c>
      <c r="I194" s="21">
        <v>0</v>
      </c>
      <c r="J194" s="43" t="s">
        <v>1482</v>
      </c>
      <c r="K194" s="21">
        <f t="shared" si="4"/>
        <v>2014</v>
      </c>
      <c r="L194" s="24">
        <f t="shared" si="5"/>
        <v>3</v>
      </c>
      <c r="M194" s="11" t="s">
        <v>14</v>
      </c>
      <c r="N194" s="11" t="s">
        <v>15</v>
      </c>
      <c r="O194" s="11" t="str">
        <f>VLOOKUP(E194,State_Code_Name!$B$1:$C$52,2,0)</f>
        <v>Utah</v>
      </c>
    </row>
    <row r="195" spans="1:15" x14ac:dyDescent="0.3">
      <c r="A195" s="11">
        <v>1732252</v>
      </c>
      <c r="B195" s="12" t="s">
        <v>11</v>
      </c>
      <c r="C195" s="12" t="s">
        <v>27</v>
      </c>
      <c r="D195" s="12" t="s">
        <v>28</v>
      </c>
      <c r="E195" s="11" t="s">
        <v>36</v>
      </c>
      <c r="F195" s="11" t="s">
        <v>19</v>
      </c>
      <c r="G195" s="37">
        <v>42376</v>
      </c>
      <c r="H195" s="13">
        <v>42376</v>
      </c>
      <c r="I195" s="21">
        <v>0</v>
      </c>
      <c r="J195" s="43" t="s">
        <v>1474</v>
      </c>
      <c r="K195" s="21">
        <f t="shared" ref="K195:K258" si="6">YEAR(G195)</f>
        <v>2016</v>
      </c>
      <c r="L195" s="24">
        <f t="shared" ref="L195:L258" si="7">ROUNDUP(MONTH(G195)/3,0)</f>
        <v>1</v>
      </c>
      <c r="M195" s="11" t="s">
        <v>14</v>
      </c>
      <c r="N195" s="11" t="s">
        <v>15</v>
      </c>
      <c r="O195" s="11" t="str">
        <f>VLOOKUP(E195,State_Code_Name!$B$1:$C$52,2,0)</f>
        <v>Florida</v>
      </c>
    </row>
    <row r="196" spans="1:15" x14ac:dyDescent="0.3">
      <c r="A196" s="11">
        <v>570267</v>
      </c>
      <c r="B196" s="12" t="s">
        <v>228</v>
      </c>
      <c r="C196" s="12" t="s">
        <v>27</v>
      </c>
      <c r="D196" s="12" t="s">
        <v>1449</v>
      </c>
      <c r="E196" s="11" t="s">
        <v>60</v>
      </c>
      <c r="F196" s="11" t="s">
        <v>19</v>
      </c>
      <c r="G196" s="37">
        <v>41571</v>
      </c>
      <c r="H196" s="13">
        <v>41631</v>
      </c>
      <c r="I196" s="21">
        <v>60</v>
      </c>
      <c r="J196" s="43" t="s">
        <v>1473</v>
      </c>
      <c r="K196" s="21">
        <f t="shared" si="6"/>
        <v>2013</v>
      </c>
      <c r="L196" s="24">
        <f t="shared" si="7"/>
        <v>4</v>
      </c>
      <c r="M196" s="11" t="s">
        <v>14</v>
      </c>
      <c r="N196" s="11" t="s">
        <v>15</v>
      </c>
      <c r="O196" s="11" t="str">
        <f>VLOOKUP(E196,State_Code_Name!$B$1:$C$52,2,0)</f>
        <v>Illinois</v>
      </c>
    </row>
    <row r="197" spans="1:15" x14ac:dyDescent="0.3">
      <c r="A197" s="11">
        <v>1258407</v>
      </c>
      <c r="B197" s="12" t="s">
        <v>31</v>
      </c>
      <c r="C197" s="12" t="s">
        <v>33</v>
      </c>
      <c r="D197" s="12" t="s">
        <v>45</v>
      </c>
      <c r="E197" s="11" t="s">
        <v>36</v>
      </c>
      <c r="F197" s="11" t="s">
        <v>303</v>
      </c>
      <c r="G197" s="37">
        <v>42061</v>
      </c>
      <c r="H197" s="13">
        <v>42067</v>
      </c>
      <c r="I197" s="21">
        <v>6</v>
      </c>
      <c r="J197" s="43" t="s">
        <v>1478</v>
      </c>
      <c r="K197" s="21">
        <f t="shared" si="6"/>
        <v>2015</v>
      </c>
      <c r="L197" s="24">
        <f t="shared" si="7"/>
        <v>1</v>
      </c>
      <c r="M197" s="11" t="s">
        <v>14</v>
      </c>
      <c r="N197" s="11" t="s">
        <v>15</v>
      </c>
      <c r="O197" s="11" t="str">
        <f>VLOOKUP(E197,State_Code_Name!$B$1:$C$52,2,0)</f>
        <v>Florida</v>
      </c>
    </row>
    <row r="198" spans="1:15" x14ac:dyDescent="0.3">
      <c r="A198" s="11">
        <v>1662214</v>
      </c>
      <c r="B198" s="12" t="s">
        <v>51</v>
      </c>
      <c r="C198" s="12" t="s">
        <v>9</v>
      </c>
      <c r="D198" s="12" t="s">
        <v>182</v>
      </c>
      <c r="E198" s="11" t="s">
        <v>36</v>
      </c>
      <c r="F198" s="11" t="s">
        <v>19</v>
      </c>
      <c r="G198" s="37">
        <v>42326</v>
      </c>
      <c r="H198" s="13">
        <v>42327</v>
      </c>
      <c r="I198" s="21">
        <v>1</v>
      </c>
      <c r="J198" s="43" t="s">
        <v>1479</v>
      </c>
      <c r="K198" s="21">
        <f t="shared" si="6"/>
        <v>2015</v>
      </c>
      <c r="L198" s="24">
        <f t="shared" si="7"/>
        <v>4</v>
      </c>
      <c r="M198" s="11" t="s">
        <v>14</v>
      </c>
      <c r="N198" s="11" t="s">
        <v>14</v>
      </c>
      <c r="O198" s="11" t="str">
        <f>VLOOKUP(E198,State_Code_Name!$B$1:$C$52,2,0)</f>
        <v>Florida</v>
      </c>
    </row>
    <row r="199" spans="1:15" x14ac:dyDescent="0.3">
      <c r="A199" s="11">
        <v>1848145</v>
      </c>
      <c r="B199" s="12" t="s">
        <v>1187</v>
      </c>
      <c r="C199" s="12" t="s">
        <v>9</v>
      </c>
      <c r="D199" s="12" t="s">
        <v>10</v>
      </c>
      <c r="E199" s="11" t="s">
        <v>23</v>
      </c>
      <c r="F199" s="11" t="s">
        <v>13</v>
      </c>
      <c r="G199" s="37">
        <v>42453</v>
      </c>
      <c r="H199" s="13">
        <v>42453</v>
      </c>
      <c r="I199" s="21">
        <v>0</v>
      </c>
      <c r="J199" s="43" t="s">
        <v>1476</v>
      </c>
      <c r="K199" s="21">
        <f t="shared" si="6"/>
        <v>2016</v>
      </c>
      <c r="L199" s="24">
        <f t="shared" si="7"/>
        <v>1</v>
      </c>
      <c r="M199" s="11" t="s">
        <v>14</v>
      </c>
      <c r="N199" s="11" t="s">
        <v>15</v>
      </c>
      <c r="O199" s="11" t="str">
        <f>VLOOKUP(E199,State_Code_Name!$B$1:$C$52,2,0)</f>
        <v>New York</v>
      </c>
    </row>
    <row r="200" spans="1:15" x14ac:dyDescent="0.3">
      <c r="A200" s="11">
        <v>1856694</v>
      </c>
      <c r="B200" s="12" t="s">
        <v>1319</v>
      </c>
      <c r="C200" s="12" t="s">
        <v>539</v>
      </c>
      <c r="D200" s="12" t="s">
        <v>549</v>
      </c>
      <c r="E200" s="11" t="s">
        <v>78</v>
      </c>
      <c r="F200" s="11" t="s">
        <v>19</v>
      </c>
      <c r="G200" s="37">
        <v>42460</v>
      </c>
      <c r="H200" s="13">
        <v>42543</v>
      </c>
      <c r="I200" s="21">
        <v>83</v>
      </c>
      <c r="J200" s="43" t="s">
        <v>1476</v>
      </c>
      <c r="K200" s="21">
        <f t="shared" si="6"/>
        <v>2016</v>
      </c>
      <c r="L200" s="24">
        <f t="shared" si="7"/>
        <v>1</v>
      </c>
      <c r="M200" s="11" t="s">
        <v>14</v>
      </c>
      <c r="N200" s="11" t="s">
        <v>15</v>
      </c>
      <c r="O200" s="11" t="str">
        <f>VLOOKUP(E200,State_Code_Name!$B$1:$C$52,2,0)</f>
        <v>Missouri</v>
      </c>
    </row>
    <row r="201" spans="1:15" x14ac:dyDescent="0.3">
      <c r="A201" s="11">
        <v>1629931</v>
      </c>
      <c r="B201" s="12" t="s">
        <v>1053</v>
      </c>
      <c r="C201" s="12" t="s">
        <v>27</v>
      </c>
      <c r="D201" s="12" t="s">
        <v>57</v>
      </c>
      <c r="E201" s="11" t="s">
        <v>40</v>
      </c>
      <c r="F201" s="11" t="s">
        <v>19</v>
      </c>
      <c r="G201" s="37">
        <v>42305</v>
      </c>
      <c r="H201" s="13">
        <v>42305</v>
      </c>
      <c r="I201" s="21">
        <v>0</v>
      </c>
      <c r="J201" s="43" t="s">
        <v>1473</v>
      </c>
      <c r="K201" s="21">
        <f t="shared" si="6"/>
        <v>2015</v>
      </c>
      <c r="L201" s="24">
        <f t="shared" si="7"/>
        <v>4</v>
      </c>
      <c r="M201" s="11" t="s">
        <v>14</v>
      </c>
      <c r="N201" s="11" t="s">
        <v>15</v>
      </c>
      <c r="O201" s="11" t="str">
        <f>VLOOKUP(E201,State_Code_Name!$B$1:$C$52,2,0)</f>
        <v>Ohio</v>
      </c>
    </row>
    <row r="202" spans="1:15" x14ac:dyDescent="0.3">
      <c r="A202" s="11">
        <v>1008733</v>
      </c>
      <c r="B202" s="12" t="s">
        <v>39</v>
      </c>
      <c r="C202" s="12" t="s">
        <v>33</v>
      </c>
      <c r="D202" s="12" t="s">
        <v>45</v>
      </c>
      <c r="E202" s="11" t="s">
        <v>40</v>
      </c>
      <c r="F202" s="11" t="s">
        <v>19</v>
      </c>
      <c r="G202" s="37">
        <v>41881</v>
      </c>
      <c r="H202" s="13">
        <v>41881</v>
      </c>
      <c r="I202" s="21">
        <v>0</v>
      </c>
      <c r="J202" s="43" t="s">
        <v>1482</v>
      </c>
      <c r="K202" s="21">
        <f t="shared" si="6"/>
        <v>2014</v>
      </c>
      <c r="L202" s="24">
        <f t="shared" si="7"/>
        <v>3</v>
      </c>
      <c r="M202" s="11" t="s">
        <v>14</v>
      </c>
      <c r="N202" s="11" t="s">
        <v>15</v>
      </c>
      <c r="O202" s="11" t="str">
        <f>VLOOKUP(E202,State_Code_Name!$B$1:$C$52,2,0)</f>
        <v>Ohio</v>
      </c>
    </row>
    <row r="203" spans="1:15" x14ac:dyDescent="0.3">
      <c r="A203" s="11">
        <v>446570</v>
      </c>
      <c r="B203" s="12" t="s">
        <v>1291</v>
      </c>
      <c r="C203" s="12" t="s">
        <v>27</v>
      </c>
      <c r="D203" s="12" t="s">
        <v>57</v>
      </c>
      <c r="E203" s="11" t="s">
        <v>73</v>
      </c>
      <c r="F203" s="11" t="s">
        <v>19</v>
      </c>
      <c r="G203" s="37">
        <v>41456</v>
      </c>
      <c r="H203" s="13">
        <v>41488</v>
      </c>
      <c r="I203" s="21">
        <v>32</v>
      </c>
      <c r="J203" s="43" t="s">
        <v>1481</v>
      </c>
      <c r="K203" s="21">
        <f t="shared" si="6"/>
        <v>2013</v>
      </c>
      <c r="L203" s="24">
        <f t="shared" si="7"/>
        <v>3</v>
      </c>
      <c r="M203" s="11" t="s">
        <v>14</v>
      </c>
      <c r="N203" s="11" t="s">
        <v>15</v>
      </c>
      <c r="O203" s="11" t="str">
        <f>VLOOKUP(E203,State_Code_Name!$B$1:$C$52,2,0)</f>
        <v>Kentucky</v>
      </c>
    </row>
    <row r="204" spans="1:15" x14ac:dyDescent="0.3">
      <c r="A204" s="11">
        <v>859888</v>
      </c>
      <c r="B204" s="12" t="s">
        <v>180</v>
      </c>
      <c r="C204" s="12" t="s">
        <v>33</v>
      </c>
      <c r="D204" s="12" t="s">
        <v>42</v>
      </c>
      <c r="E204" s="11" t="s">
        <v>18</v>
      </c>
      <c r="F204" s="11" t="s">
        <v>19</v>
      </c>
      <c r="G204" s="37">
        <v>41778</v>
      </c>
      <c r="H204" s="13">
        <v>41778</v>
      </c>
      <c r="I204" s="21">
        <v>0</v>
      </c>
      <c r="J204" s="43" t="s">
        <v>1471</v>
      </c>
      <c r="K204" s="21">
        <f t="shared" si="6"/>
        <v>2014</v>
      </c>
      <c r="L204" s="24">
        <f t="shared" si="7"/>
        <v>2</v>
      </c>
      <c r="M204" s="11" t="s">
        <v>14</v>
      </c>
      <c r="N204" s="11" t="s">
        <v>15</v>
      </c>
      <c r="O204" s="11" t="str">
        <f>VLOOKUP(E204,State_Code_Name!$B$1:$C$52,2,0)</f>
        <v>California</v>
      </c>
    </row>
    <row r="205" spans="1:15" x14ac:dyDescent="0.3">
      <c r="A205" s="11">
        <v>2017587</v>
      </c>
      <c r="B205" s="12" t="s">
        <v>48</v>
      </c>
      <c r="C205" s="12" t="s">
        <v>27</v>
      </c>
      <c r="D205" s="12" t="s">
        <v>28</v>
      </c>
      <c r="E205" s="11" t="s">
        <v>36</v>
      </c>
      <c r="F205" s="11" t="s">
        <v>19</v>
      </c>
      <c r="G205" s="37">
        <v>42570</v>
      </c>
      <c r="H205" s="13">
        <v>42570</v>
      </c>
      <c r="I205" s="21">
        <v>0</v>
      </c>
      <c r="J205" s="43" t="s">
        <v>1481</v>
      </c>
      <c r="K205" s="21">
        <f t="shared" si="6"/>
        <v>2016</v>
      </c>
      <c r="L205" s="24">
        <f t="shared" si="7"/>
        <v>3</v>
      </c>
      <c r="M205" s="11" t="s">
        <v>14</v>
      </c>
      <c r="N205" s="11" t="s">
        <v>15</v>
      </c>
      <c r="O205" s="11" t="str">
        <f>VLOOKUP(E205,State_Code_Name!$B$1:$C$52,2,0)</f>
        <v>Florida</v>
      </c>
    </row>
    <row r="206" spans="1:15" x14ac:dyDescent="0.3">
      <c r="A206" s="11">
        <v>1872187</v>
      </c>
      <c r="B206" s="12" t="s">
        <v>180</v>
      </c>
      <c r="C206" s="12" t="s">
        <v>33</v>
      </c>
      <c r="D206" s="12" t="s">
        <v>115</v>
      </c>
      <c r="E206" s="11" t="s">
        <v>67</v>
      </c>
      <c r="F206" s="11" t="s">
        <v>19</v>
      </c>
      <c r="G206" s="37">
        <v>42470</v>
      </c>
      <c r="H206" s="13">
        <v>42470</v>
      </c>
      <c r="I206" s="21">
        <v>0</v>
      </c>
      <c r="J206" s="43" t="s">
        <v>1483</v>
      </c>
      <c r="K206" s="21">
        <f t="shared" si="6"/>
        <v>2016</v>
      </c>
      <c r="L206" s="24">
        <f t="shared" si="7"/>
        <v>2</v>
      </c>
      <c r="M206" s="11" t="s">
        <v>14</v>
      </c>
      <c r="N206" s="11" t="s">
        <v>14</v>
      </c>
      <c r="O206" s="11" t="str">
        <f>VLOOKUP(E206,State_Code_Name!$B$1:$C$52,2,0)</f>
        <v>Michigan</v>
      </c>
    </row>
    <row r="207" spans="1:15" x14ac:dyDescent="0.3">
      <c r="A207" s="11">
        <v>1229667</v>
      </c>
      <c r="B207" s="12" t="s">
        <v>55</v>
      </c>
      <c r="C207" s="12" t="s">
        <v>53</v>
      </c>
      <c r="D207" s="12" t="s">
        <v>1439</v>
      </c>
      <c r="E207" s="11" t="s">
        <v>85</v>
      </c>
      <c r="F207" s="11" t="s">
        <v>19</v>
      </c>
      <c r="G207" s="37">
        <v>42041</v>
      </c>
      <c r="H207" s="13">
        <v>42041</v>
      </c>
      <c r="I207" s="21">
        <v>0</v>
      </c>
      <c r="J207" s="43" t="s">
        <v>1478</v>
      </c>
      <c r="K207" s="21">
        <f t="shared" si="6"/>
        <v>2015</v>
      </c>
      <c r="L207" s="24">
        <f t="shared" si="7"/>
        <v>1</v>
      </c>
      <c r="M207" s="11" t="s">
        <v>14</v>
      </c>
      <c r="N207" s="11" t="s">
        <v>15</v>
      </c>
      <c r="O207" s="11" t="str">
        <f>VLOOKUP(E207,State_Code_Name!$B$1:$C$52,2,0)</f>
        <v>Wisconsin</v>
      </c>
    </row>
    <row r="208" spans="1:15" x14ac:dyDescent="0.3">
      <c r="A208" s="11">
        <v>1857086</v>
      </c>
      <c r="B208" s="12" t="s">
        <v>64</v>
      </c>
      <c r="C208" s="12" t="s">
        <v>62</v>
      </c>
      <c r="D208" s="12" t="s">
        <v>279</v>
      </c>
      <c r="E208" s="11" t="s">
        <v>78</v>
      </c>
      <c r="F208" s="11" t="s">
        <v>13</v>
      </c>
      <c r="G208" s="37">
        <v>42459</v>
      </c>
      <c r="H208" s="13">
        <v>42459</v>
      </c>
      <c r="I208" s="21">
        <v>0</v>
      </c>
      <c r="J208" s="43" t="s">
        <v>1476</v>
      </c>
      <c r="K208" s="21">
        <f t="shared" si="6"/>
        <v>2016</v>
      </c>
      <c r="L208" s="24">
        <f t="shared" si="7"/>
        <v>1</v>
      </c>
      <c r="M208" s="11" t="s">
        <v>14</v>
      </c>
      <c r="N208" s="11" t="s">
        <v>15</v>
      </c>
      <c r="O208" s="11" t="str">
        <f>VLOOKUP(E208,State_Code_Name!$B$1:$C$52,2,0)</f>
        <v>Missouri</v>
      </c>
    </row>
    <row r="209" spans="1:15" x14ac:dyDescent="0.3">
      <c r="A209" s="11">
        <v>1407286</v>
      </c>
      <c r="B209" s="12" t="s">
        <v>426</v>
      </c>
      <c r="C209" s="12" t="s">
        <v>16</v>
      </c>
      <c r="D209" s="12" t="s">
        <v>21</v>
      </c>
      <c r="E209" s="11" t="s">
        <v>98</v>
      </c>
      <c r="F209" s="11" t="s">
        <v>19</v>
      </c>
      <c r="G209" s="37">
        <v>42160</v>
      </c>
      <c r="H209" s="13">
        <v>42160</v>
      </c>
      <c r="I209" s="21">
        <v>0</v>
      </c>
      <c r="J209" s="43" t="s">
        <v>1477</v>
      </c>
      <c r="K209" s="21">
        <f t="shared" si="6"/>
        <v>2015</v>
      </c>
      <c r="L209" s="24">
        <f t="shared" si="7"/>
        <v>2</v>
      </c>
      <c r="M209" s="11" t="s">
        <v>14</v>
      </c>
      <c r="N209" s="11" t="s">
        <v>15</v>
      </c>
      <c r="O209" s="11" t="str">
        <f>VLOOKUP(E209,State_Code_Name!$B$1:$C$52,2,0)</f>
        <v>Colorado</v>
      </c>
    </row>
    <row r="210" spans="1:15" x14ac:dyDescent="0.3">
      <c r="A210" s="11">
        <v>1587958</v>
      </c>
      <c r="B210" s="12" t="s">
        <v>125</v>
      </c>
      <c r="C210" s="12" t="s">
        <v>27</v>
      </c>
      <c r="D210" s="12" t="s">
        <v>28</v>
      </c>
      <c r="E210" s="11" t="s">
        <v>67</v>
      </c>
      <c r="F210" s="11" t="s">
        <v>19</v>
      </c>
      <c r="G210" s="37">
        <v>42278</v>
      </c>
      <c r="H210" s="13">
        <v>42278</v>
      </c>
      <c r="I210" s="21">
        <v>0</v>
      </c>
      <c r="J210" s="43" t="s">
        <v>1473</v>
      </c>
      <c r="K210" s="21">
        <f t="shared" si="6"/>
        <v>2015</v>
      </c>
      <c r="L210" s="24">
        <f t="shared" si="7"/>
        <v>4</v>
      </c>
      <c r="M210" s="11" t="s">
        <v>14</v>
      </c>
      <c r="N210" s="11" t="s">
        <v>15</v>
      </c>
      <c r="O210" s="11" t="str">
        <f>VLOOKUP(E210,State_Code_Name!$B$1:$C$52,2,0)</f>
        <v>Michigan</v>
      </c>
    </row>
    <row r="211" spans="1:15" x14ac:dyDescent="0.3">
      <c r="A211" s="11">
        <v>2024465</v>
      </c>
      <c r="B211" s="12" t="s">
        <v>55</v>
      </c>
      <c r="C211" s="12" t="s">
        <v>53</v>
      </c>
      <c r="D211" s="12" t="s">
        <v>102</v>
      </c>
      <c r="E211" s="11" t="s">
        <v>36</v>
      </c>
      <c r="F211" s="11" t="s">
        <v>19</v>
      </c>
      <c r="G211" s="37">
        <v>42572</v>
      </c>
      <c r="H211" s="13">
        <v>42572</v>
      </c>
      <c r="I211" s="21">
        <v>0</v>
      </c>
      <c r="J211" s="43" t="s">
        <v>1481</v>
      </c>
      <c r="K211" s="21">
        <f t="shared" si="6"/>
        <v>2016</v>
      </c>
      <c r="L211" s="24">
        <f t="shared" si="7"/>
        <v>3</v>
      </c>
      <c r="M211" s="11" t="s">
        <v>14</v>
      </c>
      <c r="N211" s="11" t="s">
        <v>15</v>
      </c>
      <c r="O211" s="11" t="str">
        <f>VLOOKUP(E211,State_Code_Name!$B$1:$C$52,2,0)</f>
        <v>Florida</v>
      </c>
    </row>
    <row r="212" spans="1:15" x14ac:dyDescent="0.3">
      <c r="A212" s="11">
        <v>970980</v>
      </c>
      <c r="B212" s="12" t="s">
        <v>97</v>
      </c>
      <c r="C212" s="12" t="s">
        <v>53</v>
      </c>
      <c r="D212" s="12" t="s">
        <v>77</v>
      </c>
      <c r="E212" s="11" t="s">
        <v>211</v>
      </c>
      <c r="F212" s="11" t="s">
        <v>19</v>
      </c>
      <c r="G212" s="37">
        <v>41857</v>
      </c>
      <c r="H212" s="13">
        <v>41857</v>
      </c>
      <c r="I212" s="21">
        <v>0</v>
      </c>
      <c r="J212" s="43" t="s">
        <v>1482</v>
      </c>
      <c r="K212" s="21">
        <f t="shared" si="6"/>
        <v>2014</v>
      </c>
      <c r="L212" s="24">
        <f t="shared" si="7"/>
        <v>3</v>
      </c>
      <c r="M212" s="11" t="s">
        <v>14</v>
      </c>
      <c r="N212" s="11" t="s">
        <v>15</v>
      </c>
      <c r="O212" s="11" t="str">
        <f>VLOOKUP(E212,State_Code_Name!$B$1:$C$52,2,0)</f>
        <v>West Virginia</v>
      </c>
    </row>
    <row r="213" spans="1:15" x14ac:dyDescent="0.3">
      <c r="A213" s="11">
        <v>813779</v>
      </c>
      <c r="B213" s="12" t="s">
        <v>104</v>
      </c>
      <c r="C213" s="12" t="s">
        <v>33</v>
      </c>
      <c r="D213" s="12" t="s">
        <v>160</v>
      </c>
      <c r="E213" s="11" t="s">
        <v>105</v>
      </c>
      <c r="F213" s="11" t="s">
        <v>19</v>
      </c>
      <c r="G213" s="37">
        <v>41746</v>
      </c>
      <c r="H213" s="13">
        <v>41746</v>
      </c>
      <c r="I213" s="21">
        <v>0</v>
      </c>
      <c r="J213" s="43" t="s">
        <v>1483</v>
      </c>
      <c r="K213" s="21">
        <f t="shared" si="6"/>
        <v>2014</v>
      </c>
      <c r="L213" s="24">
        <f t="shared" si="7"/>
        <v>2</v>
      </c>
      <c r="M213" s="11" t="s">
        <v>14</v>
      </c>
      <c r="N213" s="11" t="s">
        <v>15</v>
      </c>
      <c r="O213" s="11" t="str">
        <f>VLOOKUP(E213,State_Code_Name!$B$1:$C$52,2,0)</f>
        <v>Indiana</v>
      </c>
    </row>
    <row r="214" spans="1:15" x14ac:dyDescent="0.3">
      <c r="A214" s="11">
        <v>1957621</v>
      </c>
      <c r="B214" s="12" t="s">
        <v>1292</v>
      </c>
      <c r="C214" s="12" t="s">
        <v>33</v>
      </c>
      <c r="D214" s="12" t="s">
        <v>42</v>
      </c>
      <c r="E214" s="11" t="s">
        <v>117</v>
      </c>
      <c r="F214" s="11" t="s">
        <v>19</v>
      </c>
      <c r="G214" s="37">
        <v>42528</v>
      </c>
      <c r="H214" s="13">
        <v>42528</v>
      </c>
      <c r="I214" s="21">
        <v>0</v>
      </c>
      <c r="J214" s="43" t="s">
        <v>1477</v>
      </c>
      <c r="K214" s="21">
        <f t="shared" si="6"/>
        <v>2016</v>
      </c>
      <c r="L214" s="24">
        <f t="shared" si="7"/>
        <v>2</v>
      </c>
      <c r="M214" s="11" t="s">
        <v>14</v>
      </c>
      <c r="N214" s="11" t="s">
        <v>15</v>
      </c>
      <c r="O214" s="11" t="str">
        <f>VLOOKUP(E214,State_Code_Name!$B$1:$C$52,2,0)</f>
        <v>Alabama</v>
      </c>
    </row>
    <row r="215" spans="1:15" x14ac:dyDescent="0.3">
      <c r="A215" s="11">
        <v>387811</v>
      </c>
      <c r="B215" s="12" t="s">
        <v>200</v>
      </c>
      <c r="C215" s="12" t="s">
        <v>16</v>
      </c>
      <c r="D215" s="12" t="s">
        <v>21</v>
      </c>
      <c r="E215" s="11" t="s">
        <v>47</v>
      </c>
      <c r="F215" s="11" t="s">
        <v>303</v>
      </c>
      <c r="G215" s="37">
        <v>41383</v>
      </c>
      <c r="H215" s="13">
        <v>41386</v>
      </c>
      <c r="I215" s="21">
        <v>3</v>
      </c>
      <c r="J215" s="43" t="s">
        <v>1483</v>
      </c>
      <c r="K215" s="21">
        <f t="shared" si="6"/>
        <v>2013</v>
      </c>
      <c r="L215" s="24">
        <f t="shared" si="7"/>
        <v>2</v>
      </c>
      <c r="M215" s="11" t="s">
        <v>14</v>
      </c>
      <c r="N215" s="11" t="s">
        <v>14</v>
      </c>
      <c r="O215" s="11" t="str">
        <f>VLOOKUP(E215,State_Code_Name!$B$1:$C$52,2,0)</f>
        <v>Pennsylvania</v>
      </c>
    </row>
    <row r="216" spans="1:15" x14ac:dyDescent="0.3">
      <c r="A216" s="11">
        <v>1486084</v>
      </c>
      <c r="B216" s="12" t="s">
        <v>44</v>
      </c>
      <c r="C216" s="12" t="s">
        <v>16</v>
      </c>
      <c r="D216" s="12" t="s">
        <v>21</v>
      </c>
      <c r="E216" s="11" t="s">
        <v>41</v>
      </c>
      <c r="F216" s="11" t="s">
        <v>19</v>
      </c>
      <c r="G216" s="37">
        <v>42209</v>
      </c>
      <c r="H216" s="13">
        <v>42209</v>
      </c>
      <c r="I216" s="21">
        <v>0</v>
      </c>
      <c r="J216" s="43" t="s">
        <v>1481</v>
      </c>
      <c r="K216" s="21">
        <f t="shared" si="6"/>
        <v>2015</v>
      </c>
      <c r="L216" s="24">
        <f t="shared" si="7"/>
        <v>3</v>
      </c>
      <c r="M216" s="11" t="s">
        <v>14</v>
      </c>
      <c r="N216" s="11" t="s">
        <v>15</v>
      </c>
      <c r="O216" s="11" t="str">
        <f>VLOOKUP(E216,State_Code_Name!$B$1:$C$52,2,0)</f>
        <v>Nevada</v>
      </c>
    </row>
    <row r="217" spans="1:15" x14ac:dyDescent="0.3">
      <c r="A217" s="11">
        <v>1452821</v>
      </c>
      <c r="B217" s="12" t="s">
        <v>229</v>
      </c>
      <c r="C217" s="12" t="s">
        <v>27</v>
      </c>
      <c r="D217" s="12" t="s">
        <v>28</v>
      </c>
      <c r="E217" s="11" t="s">
        <v>18</v>
      </c>
      <c r="F217" s="11" t="s">
        <v>19</v>
      </c>
      <c r="G217" s="37">
        <v>42191</v>
      </c>
      <c r="H217" s="13">
        <v>42191</v>
      </c>
      <c r="I217" s="21">
        <v>0</v>
      </c>
      <c r="J217" s="43" t="s">
        <v>1481</v>
      </c>
      <c r="K217" s="21">
        <f t="shared" si="6"/>
        <v>2015</v>
      </c>
      <c r="L217" s="24">
        <f t="shared" si="7"/>
        <v>3</v>
      </c>
      <c r="M217" s="11" t="s">
        <v>14</v>
      </c>
      <c r="N217" s="11" t="s">
        <v>15</v>
      </c>
      <c r="O217" s="11" t="str">
        <f>VLOOKUP(E217,State_Code_Name!$B$1:$C$52,2,0)</f>
        <v>California</v>
      </c>
    </row>
    <row r="218" spans="1:15" x14ac:dyDescent="0.3">
      <c r="A218" s="11">
        <v>1111674</v>
      </c>
      <c r="B218" s="12" t="s">
        <v>69</v>
      </c>
      <c r="C218" s="12" t="s">
        <v>37</v>
      </c>
      <c r="D218" s="12" t="s">
        <v>1450</v>
      </c>
      <c r="E218" s="11" t="s">
        <v>153</v>
      </c>
      <c r="F218" s="11" t="s">
        <v>19</v>
      </c>
      <c r="G218" s="37">
        <v>41954</v>
      </c>
      <c r="H218" s="13">
        <v>41954</v>
      </c>
      <c r="I218" s="21">
        <v>0</v>
      </c>
      <c r="J218" s="43" t="s">
        <v>1479</v>
      </c>
      <c r="K218" s="21">
        <f t="shared" si="6"/>
        <v>2014</v>
      </c>
      <c r="L218" s="24">
        <f t="shared" si="7"/>
        <v>4</v>
      </c>
      <c r="M218" s="11" t="s">
        <v>14</v>
      </c>
      <c r="N218" s="11" t="s">
        <v>15</v>
      </c>
      <c r="O218" s="11" t="str">
        <f>VLOOKUP(E218,State_Code_Name!$B$1:$C$52,2,0)</f>
        <v>Rhode Island</v>
      </c>
    </row>
    <row r="219" spans="1:15" x14ac:dyDescent="0.3">
      <c r="A219" s="11">
        <v>883855</v>
      </c>
      <c r="B219" s="12" t="s">
        <v>90</v>
      </c>
      <c r="C219" s="12" t="s">
        <v>16</v>
      </c>
      <c r="D219" s="12" t="s">
        <v>76</v>
      </c>
      <c r="E219" s="11" t="s">
        <v>153</v>
      </c>
      <c r="F219" s="11" t="s">
        <v>19</v>
      </c>
      <c r="G219" s="37">
        <v>41796</v>
      </c>
      <c r="H219" s="13">
        <v>41796</v>
      </c>
      <c r="I219" s="21">
        <v>0</v>
      </c>
      <c r="J219" s="43" t="s">
        <v>1477</v>
      </c>
      <c r="K219" s="21">
        <f t="shared" si="6"/>
        <v>2014</v>
      </c>
      <c r="L219" s="24">
        <f t="shared" si="7"/>
        <v>2</v>
      </c>
      <c r="M219" s="11" t="s">
        <v>14</v>
      </c>
      <c r="N219" s="11" t="s">
        <v>15</v>
      </c>
      <c r="O219" s="11" t="str">
        <f>VLOOKUP(E219,State_Code_Name!$B$1:$C$52,2,0)</f>
        <v>Rhode Island</v>
      </c>
    </row>
    <row r="220" spans="1:15" x14ac:dyDescent="0.3">
      <c r="A220" s="11">
        <v>2069860</v>
      </c>
      <c r="B220" s="12" t="s">
        <v>31</v>
      </c>
      <c r="C220" s="12" t="s">
        <v>33</v>
      </c>
      <c r="D220" s="12" t="s">
        <v>42</v>
      </c>
      <c r="E220" s="11" t="s">
        <v>32</v>
      </c>
      <c r="F220" s="11" t="s">
        <v>303</v>
      </c>
      <c r="G220" s="37">
        <v>42600</v>
      </c>
      <c r="H220" s="13">
        <v>42604</v>
      </c>
      <c r="I220" s="21">
        <v>4</v>
      </c>
      <c r="J220" s="43" t="s">
        <v>1482</v>
      </c>
      <c r="K220" s="21">
        <f t="shared" si="6"/>
        <v>2016</v>
      </c>
      <c r="L220" s="24">
        <f t="shared" si="7"/>
        <v>3</v>
      </c>
      <c r="M220" s="11" t="s">
        <v>14</v>
      </c>
      <c r="N220" s="11" t="s">
        <v>15</v>
      </c>
      <c r="O220" s="11" t="str">
        <f>VLOOKUP(E220,State_Code_Name!$B$1:$C$52,2,0)</f>
        <v>Texas</v>
      </c>
    </row>
    <row r="221" spans="1:15" x14ac:dyDescent="0.3">
      <c r="A221" s="11">
        <v>1833764</v>
      </c>
      <c r="B221" s="12" t="s">
        <v>31</v>
      </c>
      <c r="C221" s="12" t="s">
        <v>16</v>
      </c>
      <c r="D221" s="12" t="s">
        <v>17</v>
      </c>
      <c r="E221" s="11" t="s">
        <v>47</v>
      </c>
      <c r="F221" s="11" t="s">
        <v>19</v>
      </c>
      <c r="G221" s="37">
        <v>42444</v>
      </c>
      <c r="H221" s="13">
        <v>42444</v>
      </c>
      <c r="I221" s="21">
        <v>0</v>
      </c>
      <c r="J221" s="43" t="s">
        <v>1476</v>
      </c>
      <c r="K221" s="21">
        <f t="shared" si="6"/>
        <v>2016</v>
      </c>
      <c r="L221" s="24">
        <f t="shared" si="7"/>
        <v>1</v>
      </c>
      <c r="M221" s="11" t="s">
        <v>14</v>
      </c>
      <c r="N221" s="11" t="s">
        <v>15</v>
      </c>
      <c r="O221" s="11" t="str">
        <f>VLOOKUP(E221,State_Code_Name!$B$1:$C$52,2,0)</f>
        <v>Pennsylvania</v>
      </c>
    </row>
    <row r="222" spans="1:15" x14ac:dyDescent="0.3">
      <c r="A222" s="11">
        <v>1976942</v>
      </c>
      <c r="B222" s="12" t="s">
        <v>82</v>
      </c>
      <c r="C222" s="12" t="s">
        <v>37</v>
      </c>
      <c r="D222" s="12" t="s">
        <v>1447</v>
      </c>
      <c r="E222" s="11" t="s">
        <v>23</v>
      </c>
      <c r="F222" s="11" t="s">
        <v>13</v>
      </c>
      <c r="G222" s="37">
        <v>42542</v>
      </c>
      <c r="H222" s="13">
        <v>42542</v>
      </c>
      <c r="I222" s="21">
        <v>0</v>
      </c>
      <c r="J222" s="43" t="s">
        <v>1477</v>
      </c>
      <c r="K222" s="21">
        <f t="shared" si="6"/>
        <v>2016</v>
      </c>
      <c r="L222" s="24">
        <f t="shared" si="7"/>
        <v>2</v>
      </c>
      <c r="M222" s="11" t="s">
        <v>14</v>
      </c>
      <c r="N222" s="11" t="s">
        <v>15</v>
      </c>
      <c r="O222" s="11" t="str">
        <f>VLOOKUP(E222,State_Code_Name!$B$1:$C$52,2,0)</f>
        <v>New York</v>
      </c>
    </row>
    <row r="223" spans="1:15" x14ac:dyDescent="0.3">
      <c r="A223" s="11">
        <v>1637606</v>
      </c>
      <c r="B223" s="12" t="s">
        <v>11</v>
      </c>
      <c r="C223" s="12" t="s">
        <v>9</v>
      </c>
      <c r="D223" s="12" t="s">
        <v>182</v>
      </c>
      <c r="E223" s="11" t="s">
        <v>36</v>
      </c>
      <c r="F223" s="11" t="s">
        <v>58</v>
      </c>
      <c r="G223" s="37">
        <v>42311</v>
      </c>
      <c r="H223" s="13">
        <v>42312</v>
      </c>
      <c r="I223" s="21">
        <v>1</v>
      </c>
      <c r="J223" s="43" t="s">
        <v>1479</v>
      </c>
      <c r="K223" s="21">
        <f t="shared" si="6"/>
        <v>2015</v>
      </c>
      <c r="L223" s="24">
        <f t="shared" si="7"/>
        <v>4</v>
      </c>
      <c r="M223" s="11" t="s">
        <v>14</v>
      </c>
      <c r="N223" s="11" t="s">
        <v>15</v>
      </c>
      <c r="O223" s="11" t="str">
        <f>VLOOKUP(E223,State_Code_Name!$B$1:$C$52,2,0)</f>
        <v>Florida</v>
      </c>
    </row>
    <row r="224" spans="1:15" x14ac:dyDescent="0.3">
      <c r="A224" s="11">
        <v>1797290</v>
      </c>
      <c r="B224" s="12" t="s">
        <v>783</v>
      </c>
      <c r="C224" s="12" t="s">
        <v>33</v>
      </c>
      <c r="D224" s="12" t="s">
        <v>42</v>
      </c>
      <c r="E224" s="11" t="s">
        <v>105</v>
      </c>
      <c r="F224" s="11" t="s">
        <v>19</v>
      </c>
      <c r="G224" s="37">
        <v>42422</v>
      </c>
      <c r="H224" s="13">
        <v>42422</v>
      </c>
      <c r="I224" s="21">
        <v>0</v>
      </c>
      <c r="J224" s="43" t="s">
        <v>1478</v>
      </c>
      <c r="K224" s="21">
        <f t="shared" si="6"/>
        <v>2016</v>
      </c>
      <c r="L224" s="24">
        <f t="shared" si="7"/>
        <v>1</v>
      </c>
      <c r="M224" s="11" t="s">
        <v>14</v>
      </c>
      <c r="N224" s="11" t="s">
        <v>15</v>
      </c>
      <c r="O224" s="11" t="str">
        <f>VLOOKUP(E224,State_Code_Name!$B$1:$C$52,2,0)</f>
        <v>Indiana</v>
      </c>
    </row>
    <row r="225" spans="1:15" x14ac:dyDescent="0.3">
      <c r="A225" s="11">
        <v>1151172</v>
      </c>
      <c r="B225" s="12" t="s">
        <v>521</v>
      </c>
      <c r="C225" s="12" t="s">
        <v>9</v>
      </c>
      <c r="D225" s="12" t="s">
        <v>10</v>
      </c>
      <c r="E225" s="11" t="s">
        <v>60</v>
      </c>
      <c r="F225" s="11" t="s">
        <v>19</v>
      </c>
      <c r="G225" s="37">
        <v>41983</v>
      </c>
      <c r="H225" s="13">
        <v>41983</v>
      </c>
      <c r="I225" s="21">
        <v>0</v>
      </c>
      <c r="J225" s="43" t="s">
        <v>1475</v>
      </c>
      <c r="K225" s="21">
        <f t="shared" si="6"/>
        <v>2014</v>
      </c>
      <c r="L225" s="24">
        <f t="shared" si="7"/>
        <v>4</v>
      </c>
      <c r="M225" s="11" t="s">
        <v>14</v>
      </c>
      <c r="N225" s="11" t="s">
        <v>15</v>
      </c>
      <c r="O225" s="11" t="str">
        <f>VLOOKUP(E225,State_Code_Name!$B$1:$C$52,2,0)</f>
        <v>Illinois</v>
      </c>
    </row>
    <row r="226" spans="1:15" x14ac:dyDescent="0.3">
      <c r="A226" s="11">
        <v>1198235</v>
      </c>
      <c r="B226" s="12" t="s">
        <v>436</v>
      </c>
      <c r="C226" s="12" t="s">
        <v>33</v>
      </c>
      <c r="D226" s="12" t="s">
        <v>42</v>
      </c>
      <c r="E226" s="11" t="s">
        <v>32</v>
      </c>
      <c r="F226" s="11" t="s">
        <v>19</v>
      </c>
      <c r="G226" s="37">
        <v>42022</v>
      </c>
      <c r="H226" s="13">
        <v>42022</v>
      </c>
      <c r="I226" s="21">
        <v>0</v>
      </c>
      <c r="J226" s="43" t="s">
        <v>1474</v>
      </c>
      <c r="K226" s="21">
        <f t="shared" si="6"/>
        <v>2015</v>
      </c>
      <c r="L226" s="24">
        <f t="shared" si="7"/>
        <v>1</v>
      </c>
      <c r="M226" s="11" t="s">
        <v>14</v>
      </c>
      <c r="N226" s="11" t="s">
        <v>14</v>
      </c>
      <c r="O226" s="11" t="str">
        <f>VLOOKUP(E226,State_Code_Name!$B$1:$C$52,2,0)</f>
        <v>Texas</v>
      </c>
    </row>
    <row r="227" spans="1:15" x14ac:dyDescent="0.3">
      <c r="A227" s="11">
        <v>2085038</v>
      </c>
      <c r="B227" s="12" t="s">
        <v>11</v>
      </c>
      <c r="C227" s="12" t="s">
        <v>27</v>
      </c>
      <c r="D227" s="12" t="s">
        <v>28</v>
      </c>
      <c r="E227" s="11" t="s">
        <v>73</v>
      </c>
      <c r="F227" s="11" t="s">
        <v>19</v>
      </c>
      <c r="G227" s="37">
        <v>42611</v>
      </c>
      <c r="H227" s="13">
        <v>42611</v>
      </c>
      <c r="I227" s="21">
        <v>0</v>
      </c>
      <c r="J227" s="43" t="s">
        <v>1482</v>
      </c>
      <c r="K227" s="21">
        <f t="shared" si="6"/>
        <v>2016</v>
      </c>
      <c r="L227" s="24">
        <f t="shared" si="7"/>
        <v>3</v>
      </c>
      <c r="M227" s="11" t="s">
        <v>14</v>
      </c>
      <c r="N227" s="11" t="s">
        <v>14</v>
      </c>
      <c r="O227" s="11" t="str">
        <f>VLOOKUP(E227,State_Code_Name!$B$1:$C$52,2,0)</f>
        <v>Kentucky</v>
      </c>
    </row>
    <row r="228" spans="1:15" x14ac:dyDescent="0.3">
      <c r="A228" s="11">
        <v>943125</v>
      </c>
      <c r="B228" s="12" t="s">
        <v>90</v>
      </c>
      <c r="C228" s="12" t="s">
        <v>37</v>
      </c>
      <c r="D228" s="12" t="s">
        <v>108</v>
      </c>
      <c r="E228" s="11" t="s">
        <v>18</v>
      </c>
      <c r="F228" s="11" t="s">
        <v>19</v>
      </c>
      <c r="G228" s="37">
        <v>41838</v>
      </c>
      <c r="H228" s="13">
        <v>41843</v>
      </c>
      <c r="I228" s="21">
        <v>5</v>
      </c>
      <c r="J228" s="43" t="s">
        <v>1481</v>
      </c>
      <c r="K228" s="21">
        <f t="shared" si="6"/>
        <v>2014</v>
      </c>
      <c r="L228" s="24">
        <f t="shared" si="7"/>
        <v>3</v>
      </c>
      <c r="M228" s="11" t="s">
        <v>14</v>
      </c>
      <c r="N228" s="11" t="s">
        <v>14</v>
      </c>
      <c r="O228" s="11" t="str">
        <f>VLOOKUP(E228,State_Code_Name!$B$1:$C$52,2,0)</f>
        <v>California</v>
      </c>
    </row>
    <row r="229" spans="1:15" x14ac:dyDescent="0.3">
      <c r="A229" s="11">
        <v>1980247</v>
      </c>
      <c r="B229" s="12" t="s">
        <v>48</v>
      </c>
      <c r="C229" s="12" t="s">
        <v>27</v>
      </c>
      <c r="D229" s="12" t="s">
        <v>28</v>
      </c>
      <c r="E229" s="11" t="s">
        <v>105</v>
      </c>
      <c r="F229" s="11" t="s">
        <v>19</v>
      </c>
      <c r="G229" s="37">
        <v>42543</v>
      </c>
      <c r="H229" s="13">
        <v>42543</v>
      </c>
      <c r="I229" s="21">
        <v>0</v>
      </c>
      <c r="J229" s="43" t="s">
        <v>1477</v>
      </c>
      <c r="K229" s="21">
        <f t="shared" si="6"/>
        <v>2016</v>
      </c>
      <c r="L229" s="24">
        <f t="shared" si="7"/>
        <v>2</v>
      </c>
      <c r="M229" s="11" t="s">
        <v>14</v>
      </c>
      <c r="N229" s="11" t="s">
        <v>15</v>
      </c>
      <c r="O229" s="11" t="str">
        <f>VLOOKUP(E229,State_Code_Name!$B$1:$C$52,2,0)</f>
        <v>Indiana</v>
      </c>
    </row>
    <row r="230" spans="1:15" x14ac:dyDescent="0.3">
      <c r="A230" s="11">
        <v>1301819</v>
      </c>
      <c r="B230" s="12" t="s">
        <v>31</v>
      </c>
      <c r="C230" s="12" t="s">
        <v>16</v>
      </c>
      <c r="D230" s="12" t="s">
        <v>25</v>
      </c>
      <c r="E230" s="11" t="s">
        <v>18</v>
      </c>
      <c r="F230" s="11" t="s">
        <v>24</v>
      </c>
      <c r="G230" s="37">
        <v>42089</v>
      </c>
      <c r="H230" s="13">
        <v>42093</v>
      </c>
      <c r="I230" s="21">
        <v>4</v>
      </c>
      <c r="J230" s="43" t="s">
        <v>1476</v>
      </c>
      <c r="K230" s="21">
        <f t="shared" si="6"/>
        <v>2015</v>
      </c>
      <c r="L230" s="24">
        <f t="shared" si="7"/>
        <v>1</v>
      </c>
      <c r="M230" s="11" t="s">
        <v>14</v>
      </c>
      <c r="N230" s="11" t="s">
        <v>14</v>
      </c>
      <c r="O230" s="11" t="str">
        <f>VLOOKUP(E230,State_Code_Name!$B$1:$C$52,2,0)</f>
        <v>California</v>
      </c>
    </row>
    <row r="231" spans="1:15" x14ac:dyDescent="0.3">
      <c r="A231" s="11">
        <v>1639991</v>
      </c>
      <c r="B231" s="12" t="s">
        <v>261</v>
      </c>
      <c r="C231" s="12" t="s">
        <v>33</v>
      </c>
      <c r="D231" s="12" t="s">
        <v>42</v>
      </c>
      <c r="E231" s="11" t="s">
        <v>18</v>
      </c>
      <c r="F231" s="11" t="s">
        <v>19</v>
      </c>
      <c r="G231" s="37">
        <v>42312</v>
      </c>
      <c r="H231" s="13">
        <v>42312</v>
      </c>
      <c r="I231" s="21">
        <v>0</v>
      </c>
      <c r="J231" s="43" t="s">
        <v>1479</v>
      </c>
      <c r="K231" s="21">
        <f t="shared" si="6"/>
        <v>2015</v>
      </c>
      <c r="L231" s="24">
        <f t="shared" si="7"/>
        <v>4</v>
      </c>
      <c r="M231" s="11" t="s">
        <v>14</v>
      </c>
      <c r="N231" s="11" t="s">
        <v>15</v>
      </c>
      <c r="O231" s="11" t="str">
        <f>VLOOKUP(E231,State_Code_Name!$B$1:$C$52,2,0)</f>
        <v>California</v>
      </c>
    </row>
    <row r="232" spans="1:15" x14ac:dyDescent="0.3">
      <c r="A232" s="11">
        <v>831352</v>
      </c>
      <c r="B232" s="12" t="s">
        <v>31</v>
      </c>
      <c r="C232" s="12" t="s">
        <v>27</v>
      </c>
      <c r="D232" s="12" t="s">
        <v>57</v>
      </c>
      <c r="E232" s="11" t="s">
        <v>32</v>
      </c>
      <c r="F232" s="11" t="s">
        <v>19</v>
      </c>
      <c r="G232" s="37">
        <v>41759</v>
      </c>
      <c r="H232" s="13">
        <v>41759</v>
      </c>
      <c r="I232" s="21">
        <v>0</v>
      </c>
      <c r="J232" s="43" t="s">
        <v>1483</v>
      </c>
      <c r="K232" s="21">
        <f t="shared" si="6"/>
        <v>2014</v>
      </c>
      <c r="L232" s="24">
        <f t="shared" si="7"/>
        <v>2</v>
      </c>
      <c r="M232" s="11" t="s">
        <v>14</v>
      </c>
      <c r="N232" s="11" t="s">
        <v>15</v>
      </c>
      <c r="O232" s="11" t="str">
        <f>VLOOKUP(E232,State_Code_Name!$B$1:$C$52,2,0)</f>
        <v>Texas</v>
      </c>
    </row>
    <row r="233" spans="1:15" x14ac:dyDescent="0.3">
      <c r="A233" s="11">
        <v>1371702</v>
      </c>
      <c r="B233" s="12" t="s">
        <v>714</v>
      </c>
      <c r="C233" s="12" t="s">
        <v>33</v>
      </c>
      <c r="D233" s="12" t="s">
        <v>42</v>
      </c>
      <c r="E233" s="11" t="s">
        <v>171</v>
      </c>
      <c r="F233" s="11" t="s">
        <v>19</v>
      </c>
      <c r="G233" s="37">
        <v>42136</v>
      </c>
      <c r="H233" s="13">
        <v>42136</v>
      </c>
      <c r="I233" s="21">
        <v>0</v>
      </c>
      <c r="J233" s="43" t="s">
        <v>1471</v>
      </c>
      <c r="K233" s="21">
        <f t="shared" si="6"/>
        <v>2015</v>
      </c>
      <c r="L233" s="24">
        <f t="shared" si="7"/>
        <v>2</v>
      </c>
      <c r="M233" s="11" t="s">
        <v>14</v>
      </c>
      <c r="N233" s="11" t="s">
        <v>15</v>
      </c>
      <c r="O233" s="11" t="str">
        <f>VLOOKUP(E233,State_Code_Name!$B$1:$C$52,2,0)</f>
        <v>Louisiana</v>
      </c>
    </row>
    <row r="234" spans="1:15" x14ac:dyDescent="0.3">
      <c r="A234" s="11">
        <v>450307</v>
      </c>
      <c r="B234" s="12" t="s">
        <v>74</v>
      </c>
      <c r="C234" s="12" t="s">
        <v>27</v>
      </c>
      <c r="D234" s="12" t="s">
        <v>28</v>
      </c>
      <c r="E234" s="11"/>
      <c r="F234" s="11" t="s">
        <v>19</v>
      </c>
      <c r="G234" s="37">
        <v>41461</v>
      </c>
      <c r="H234" s="13">
        <v>41463</v>
      </c>
      <c r="I234" s="21">
        <v>2</v>
      </c>
      <c r="J234" s="43" t="s">
        <v>1481</v>
      </c>
      <c r="K234" s="21">
        <f t="shared" si="6"/>
        <v>2013</v>
      </c>
      <c r="L234" s="24">
        <f t="shared" si="7"/>
        <v>3</v>
      </c>
      <c r="M234" s="11" t="s">
        <v>14</v>
      </c>
      <c r="N234" s="11" t="s">
        <v>14</v>
      </c>
      <c r="O234" s="11" t="e">
        <f>VLOOKUP(E234,State_Code_Name!$B$1:$C$52,2,0)</f>
        <v>#N/A</v>
      </c>
    </row>
    <row r="235" spans="1:15" x14ac:dyDescent="0.3">
      <c r="A235" s="11">
        <v>414197</v>
      </c>
      <c r="B235" s="12" t="s">
        <v>11</v>
      </c>
      <c r="C235" s="12" t="s">
        <v>27</v>
      </c>
      <c r="D235" s="12" t="s">
        <v>1449</v>
      </c>
      <c r="E235" s="11" t="s">
        <v>194</v>
      </c>
      <c r="F235" s="11" t="s">
        <v>19</v>
      </c>
      <c r="G235" s="37">
        <v>41416</v>
      </c>
      <c r="H235" s="13">
        <v>41417</v>
      </c>
      <c r="I235" s="21">
        <v>1</v>
      </c>
      <c r="J235" s="43" t="s">
        <v>1471</v>
      </c>
      <c r="K235" s="21">
        <f t="shared" si="6"/>
        <v>2013</v>
      </c>
      <c r="L235" s="24">
        <f t="shared" si="7"/>
        <v>2</v>
      </c>
      <c r="M235" s="11" t="s">
        <v>14</v>
      </c>
      <c r="N235" s="11" t="s">
        <v>14</v>
      </c>
      <c r="O235" s="11" t="str">
        <f>VLOOKUP(E235,State_Code_Name!$B$1:$C$52,2,0)</f>
        <v>Nebraska</v>
      </c>
    </row>
    <row r="236" spans="1:15" x14ac:dyDescent="0.3">
      <c r="A236" s="11">
        <v>1394214</v>
      </c>
      <c r="B236" s="12" t="s">
        <v>44</v>
      </c>
      <c r="C236" s="12" t="s">
        <v>37</v>
      </c>
      <c r="D236" s="12" t="s">
        <v>81</v>
      </c>
      <c r="E236" s="11" t="s">
        <v>60</v>
      </c>
      <c r="F236" s="11" t="s">
        <v>13</v>
      </c>
      <c r="G236" s="37">
        <v>42151</v>
      </c>
      <c r="H236" s="13">
        <v>42153</v>
      </c>
      <c r="I236" s="21">
        <v>2</v>
      </c>
      <c r="J236" s="43" t="s">
        <v>1471</v>
      </c>
      <c r="K236" s="21">
        <f t="shared" si="6"/>
        <v>2015</v>
      </c>
      <c r="L236" s="24">
        <f t="shared" si="7"/>
        <v>2</v>
      </c>
      <c r="M236" s="11" t="s">
        <v>14</v>
      </c>
      <c r="N236" s="11" t="s">
        <v>14</v>
      </c>
      <c r="O236" s="11" t="str">
        <f>VLOOKUP(E236,State_Code_Name!$B$1:$C$52,2,0)</f>
        <v>Illinois</v>
      </c>
    </row>
    <row r="237" spans="1:15" x14ac:dyDescent="0.3">
      <c r="A237" s="11">
        <v>1984786</v>
      </c>
      <c r="B237" s="12" t="s">
        <v>39</v>
      </c>
      <c r="C237" s="12" t="s">
        <v>37</v>
      </c>
      <c r="D237" s="12" t="s">
        <v>81</v>
      </c>
      <c r="E237" s="11" t="s">
        <v>41</v>
      </c>
      <c r="F237" s="11" t="s">
        <v>19</v>
      </c>
      <c r="G237" s="37">
        <v>42545</v>
      </c>
      <c r="H237" s="13">
        <v>42545</v>
      </c>
      <c r="I237" s="21">
        <v>0</v>
      </c>
      <c r="J237" s="43" t="s">
        <v>1477</v>
      </c>
      <c r="K237" s="21">
        <f t="shared" si="6"/>
        <v>2016</v>
      </c>
      <c r="L237" s="24">
        <f t="shared" si="7"/>
        <v>2</v>
      </c>
      <c r="M237" s="11" t="s">
        <v>14</v>
      </c>
      <c r="N237" s="11" t="s">
        <v>15</v>
      </c>
      <c r="O237" s="11" t="str">
        <f>VLOOKUP(E237,State_Code_Name!$B$1:$C$52,2,0)</f>
        <v>Nevada</v>
      </c>
    </row>
    <row r="238" spans="1:15" x14ac:dyDescent="0.3">
      <c r="A238" s="11">
        <v>767081</v>
      </c>
      <c r="B238" s="12" t="s">
        <v>435</v>
      </c>
      <c r="C238" s="12" t="s">
        <v>33</v>
      </c>
      <c r="D238" s="12" t="s">
        <v>1441</v>
      </c>
      <c r="E238" s="11" t="s">
        <v>32</v>
      </c>
      <c r="F238" s="11" t="s">
        <v>19</v>
      </c>
      <c r="G238" s="37">
        <v>41709</v>
      </c>
      <c r="H238" s="13">
        <v>41709</v>
      </c>
      <c r="I238" s="21">
        <v>0</v>
      </c>
      <c r="J238" s="43" t="s">
        <v>1476</v>
      </c>
      <c r="K238" s="21">
        <f t="shared" si="6"/>
        <v>2014</v>
      </c>
      <c r="L238" s="24">
        <f t="shared" si="7"/>
        <v>1</v>
      </c>
      <c r="M238" s="11" t="s">
        <v>14</v>
      </c>
      <c r="N238" s="11" t="s">
        <v>15</v>
      </c>
      <c r="O238" s="11" t="str">
        <f>VLOOKUP(E238,State_Code_Name!$B$1:$C$52,2,0)</f>
        <v>Texas</v>
      </c>
    </row>
    <row r="239" spans="1:15" x14ac:dyDescent="0.3">
      <c r="A239" s="11">
        <v>2020879</v>
      </c>
      <c r="B239" s="12" t="s">
        <v>110</v>
      </c>
      <c r="C239" s="12" t="s">
        <v>27</v>
      </c>
      <c r="D239" s="12" t="s">
        <v>28</v>
      </c>
      <c r="E239" s="11" t="s">
        <v>71</v>
      </c>
      <c r="F239" s="11" t="s">
        <v>19</v>
      </c>
      <c r="G239" s="37">
        <v>42571</v>
      </c>
      <c r="H239" s="13">
        <v>42571</v>
      </c>
      <c r="I239" s="21">
        <v>0</v>
      </c>
      <c r="J239" s="43" t="s">
        <v>1481</v>
      </c>
      <c r="K239" s="21">
        <f t="shared" si="6"/>
        <v>2016</v>
      </c>
      <c r="L239" s="24">
        <f t="shared" si="7"/>
        <v>3</v>
      </c>
      <c r="M239" s="11" t="s">
        <v>14</v>
      </c>
      <c r="N239" s="11" t="s">
        <v>14</v>
      </c>
      <c r="O239" s="11" t="str">
        <f>VLOOKUP(E239,State_Code_Name!$B$1:$C$52,2,0)</f>
        <v>Massachusetts</v>
      </c>
    </row>
    <row r="240" spans="1:15" x14ac:dyDescent="0.3">
      <c r="A240" s="11">
        <v>1441771</v>
      </c>
      <c r="B240" s="12" t="s">
        <v>505</v>
      </c>
      <c r="C240" s="12" t="s">
        <v>62</v>
      </c>
      <c r="D240" s="12" t="s">
        <v>460</v>
      </c>
      <c r="E240" s="11" t="s">
        <v>32</v>
      </c>
      <c r="F240" s="11" t="s">
        <v>19</v>
      </c>
      <c r="G240" s="37">
        <v>42183</v>
      </c>
      <c r="H240" s="13">
        <v>42183</v>
      </c>
      <c r="I240" s="21">
        <v>0</v>
      </c>
      <c r="J240" s="43" t="s">
        <v>1477</v>
      </c>
      <c r="K240" s="21">
        <f t="shared" si="6"/>
        <v>2015</v>
      </c>
      <c r="L240" s="24">
        <f t="shared" si="7"/>
        <v>2</v>
      </c>
      <c r="M240" s="11" t="s">
        <v>14</v>
      </c>
      <c r="N240" s="11" t="s">
        <v>15</v>
      </c>
      <c r="O240" s="11" t="str">
        <f>VLOOKUP(E240,State_Code_Name!$B$1:$C$52,2,0)</f>
        <v>Texas</v>
      </c>
    </row>
    <row r="241" spans="1:15" x14ac:dyDescent="0.3">
      <c r="A241" s="11">
        <v>1723768</v>
      </c>
      <c r="B241" s="12" t="s">
        <v>92</v>
      </c>
      <c r="C241" s="12" t="s">
        <v>9</v>
      </c>
      <c r="D241" s="12" t="s">
        <v>10</v>
      </c>
      <c r="E241" s="11" t="s">
        <v>73</v>
      </c>
      <c r="F241" s="11" t="s">
        <v>19</v>
      </c>
      <c r="G241" s="37">
        <v>42369</v>
      </c>
      <c r="H241" s="13">
        <v>42369</v>
      </c>
      <c r="I241" s="21">
        <v>0</v>
      </c>
      <c r="J241" s="43" t="s">
        <v>1475</v>
      </c>
      <c r="K241" s="21">
        <f t="shared" si="6"/>
        <v>2015</v>
      </c>
      <c r="L241" s="24">
        <f t="shared" si="7"/>
        <v>4</v>
      </c>
      <c r="M241" s="11" t="s">
        <v>14</v>
      </c>
      <c r="N241" s="11" t="s">
        <v>15</v>
      </c>
      <c r="O241" s="11" t="str">
        <f>VLOOKUP(E241,State_Code_Name!$B$1:$C$52,2,0)</f>
        <v>Kentucky</v>
      </c>
    </row>
    <row r="242" spans="1:15" x14ac:dyDescent="0.3">
      <c r="A242" s="11">
        <v>692391</v>
      </c>
      <c r="B242" s="12" t="s">
        <v>97</v>
      </c>
      <c r="C242" s="12" t="s">
        <v>53</v>
      </c>
      <c r="D242" s="12" t="s">
        <v>77</v>
      </c>
      <c r="E242" s="11" t="s">
        <v>32</v>
      </c>
      <c r="F242" s="11" t="s">
        <v>19</v>
      </c>
      <c r="G242" s="37">
        <v>41669</v>
      </c>
      <c r="H242" s="13">
        <v>41669</v>
      </c>
      <c r="I242" s="21">
        <v>0</v>
      </c>
      <c r="J242" s="43" t="s">
        <v>1474</v>
      </c>
      <c r="K242" s="21">
        <f t="shared" si="6"/>
        <v>2014</v>
      </c>
      <c r="L242" s="24">
        <f t="shared" si="7"/>
        <v>1</v>
      </c>
      <c r="M242" s="11" t="s">
        <v>14</v>
      </c>
      <c r="N242" s="11" t="s">
        <v>15</v>
      </c>
      <c r="O242" s="11" t="str">
        <f>VLOOKUP(E242,State_Code_Name!$B$1:$C$52,2,0)</f>
        <v>Texas</v>
      </c>
    </row>
    <row r="243" spans="1:15" x14ac:dyDescent="0.3">
      <c r="A243" s="11">
        <v>1341628</v>
      </c>
      <c r="B243" s="12" t="s">
        <v>149</v>
      </c>
      <c r="C243" s="12" t="s">
        <v>16</v>
      </c>
      <c r="D243" s="12" t="s">
        <v>25</v>
      </c>
      <c r="E243" s="11" t="s">
        <v>32</v>
      </c>
      <c r="F243" s="11" t="s">
        <v>303</v>
      </c>
      <c r="G243" s="37">
        <v>42116</v>
      </c>
      <c r="H243" s="13">
        <v>42121</v>
      </c>
      <c r="I243" s="21">
        <v>5</v>
      </c>
      <c r="J243" s="43" t="s">
        <v>1483</v>
      </c>
      <c r="K243" s="21">
        <f t="shared" si="6"/>
        <v>2015</v>
      </c>
      <c r="L243" s="24">
        <f t="shared" si="7"/>
        <v>2</v>
      </c>
      <c r="M243" s="11" t="s">
        <v>14</v>
      </c>
      <c r="N243" s="11" t="s">
        <v>15</v>
      </c>
      <c r="O243" s="11" t="str">
        <f>VLOOKUP(E243,State_Code_Name!$B$1:$C$52,2,0)</f>
        <v>Texas</v>
      </c>
    </row>
    <row r="244" spans="1:15" x14ac:dyDescent="0.3">
      <c r="A244" s="11">
        <v>1261270</v>
      </c>
      <c r="B244" s="12" t="s">
        <v>101</v>
      </c>
      <c r="C244" s="12" t="s">
        <v>16</v>
      </c>
      <c r="D244" s="12" t="s">
        <v>21</v>
      </c>
      <c r="E244" s="11" t="s">
        <v>40</v>
      </c>
      <c r="F244" s="11" t="s">
        <v>303</v>
      </c>
      <c r="G244" s="37">
        <v>42062</v>
      </c>
      <c r="H244" s="13">
        <v>42066</v>
      </c>
      <c r="I244" s="21">
        <v>4</v>
      </c>
      <c r="J244" s="43" t="s">
        <v>1478</v>
      </c>
      <c r="K244" s="21">
        <f t="shared" si="6"/>
        <v>2015</v>
      </c>
      <c r="L244" s="24">
        <f t="shared" si="7"/>
        <v>1</v>
      </c>
      <c r="M244" s="11" t="s">
        <v>14</v>
      </c>
      <c r="N244" s="11" t="s">
        <v>14</v>
      </c>
      <c r="O244" s="11" t="str">
        <f>VLOOKUP(E244,State_Code_Name!$B$1:$C$52,2,0)</f>
        <v>Ohio</v>
      </c>
    </row>
    <row r="245" spans="1:15" x14ac:dyDescent="0.3">
      <c r="A245" s="11">
        <v>1342464</v>
      </c>
      <c r="B245" s="12" t="s">
        <v>258</v>
      </c>
      <c r="C245" s="12" t="s">
        <v>27</v>
      </c>
      <c r="D245" s="12" t="s">
        <v>28</v>
      </c>
      <c r="E245" s="11" t="s">
        <v>121</v>
      </c>
      <c r="F245" s="11" t="s">
        <v>19</v>
      </c>
      <c r="G245" s="37">
        <v>42116</v>
      </c>
      <c r="H245" s="13">
        <v>42116</v>
      </c>
      <c r="I245" s="21">
        <v>0</v>
      </c>
      <c r="J245" s="43" t="s">
        <v>1483</v>
      </c>
      <c r="K245" s="21">
        <f t="shared" si="6"/>
        <v>2015</v>
      </c>
      <c r="L245" s="24">
        <f t="shared" si="7"/>
        <v>2</v>
      </c>
      <c r="M245" s="11" t="s">
        <v>14</v>
      </c>
      <c r="N245" s="11" t="s">
        <v>15</v>
      </c>
      <c r="O245" s="11" t="str">
        <f>VLOOKUP(E245,State_Code_Name!$B$1:$C$52,2,0)</f>
        <v>Oregon</v>
      </c>
    </row>
    <row r="246" spans="1:15" x14ac:dyDescent="0.3">
      <c r="A246" s="11">
        <v>1428092</v>
      </c>
      <c r="B246" s="12" t="s">
        <v>74</v>
      </c>
      <c r="C246" s="12" t="s">
        <v>27</v>
      </c>
      <c r="D246" s="12" t="s">
        <v>28</v>
      </c>
      <c r="E246" s="11" t="s">
        <v>60</v>
      </c>
      <c r="F246" s="11" t="s">
        <v>19</v>
      </c>
      <c r="G246" s="37">
        <v>42173</v>
      </c>
      <c r="H246" s="13">
        <v>42173</v>
      </c>
      <c r="I246" s="21">
        <v>0</v>
      </c>
      <c r="J246" s="43" t="s">
        <v>1477</v>
      </c>
      <c r="K246" s="21">
        <f t="shared" si="6"/>
        <v>2015</v>
      </c>
      <c r="L246" s="24">
        <f t="shared" si="7"/>
        <v>2</v>
      </c>
      <c r="M246" s="11" t="s">
        <v>14</v>
      </c>
      <c r="N246" s="11" t="s">
        <v>15</v>
      </c>
      <c r="O246" s="11" t="str">
        <f>VLOOKUP(E246,State_Code_Name!$B$1:$C$52,2,0)</f>
        <v>Illinois</v>
      </c>
    </row>
    <row r="247" spans="1:15" x14ac:dyDescent="0.3">
      <c r="A247" s="11">
        <v>482952</v>
      </c>
      <c r="B247" s="12" t="s">
        <v>252</v>
      </c>
      <c r="C247" s="12" t="s">
        <v>16</v>
      </c>
      <c r="D247" s="12" t="s">
        <v>17</v>
      </c>
      <c r="E247" s="11" t="s">
        <v>18</v>
      </c>
      <c r="F247" s="11" t="s">
        <v>19</v>
      </c>
      <c r="G247" s="37">
        <v>41493</v>
      </c>
      <c r="H247" s="13">
        <v>41494</v>
      </c>
      <c r="I247" s="21">
        <v>1</v>
      </c>
      <c r="J247" s="43" t="s">
        <v>1482</v>
      </c>
      <c r="K247" s="21">
        <f t="shared" si="6"/>
        <v>2013</v>
      </c>
      <c r="L247" s="24">
        <f t="shared" si="7"/>
        <v>3</v>
      </c>
      <c r="M247" s="11" t="s">
        <v>14</v>
      </c>
      <c r="N247" s="11" t="s">
        <v>14</v>
      </c>
      <c r="O247" s="11" t="str">
        <f>VLOOKUP(E247,State_Code_Name!$B$1:$C$52,2,0)</f>
        <v>California</v>
      </c>
    </row>
    <row r="248" spans="1:15" x14ac:dyDescent="0.3">
      <c r="A248" s="11">
        <v>1386309</v>
      </c>
      <c r="B248" s="12" t="s">
        <v>1116</v>
      </c>
      <c r="C248" s="12" t="s">
        <v>33</v>
      </c>
      <c r="D248" s="12" t="s">
        <v>1441</v>
      </c>
      <c r="E248" s="11" t="s">
        <v>47</v>
      </c>
      <c r="F248" s="11" t="s">
        <v>19</v>
      </c>
      <c r="G248" s="37">
        <v>42144</v>
      </c>
      <c r="H248" s="13">
        <v>42144</v>
      </c>
      <c r="I248" s="21">
        <v>0</v>
      </c>
      <c r="J248" s="43" t="s">
        <v>1471</v>
      </c>
      <c r="K248" s="21">
        <f t="shared" si="6"/>
        <v>2015</v>
      </c>
      <c r="L248" s="24">
        <f t="shared" si="7"/>
        <v>2</v>
      </c>
      <c r="M248" s="11" t="s">
        <v>15</v>
      </c>
      <c r="N248" s="11" t="s">
        <v>15</v>
      </c>
      <c r="O248" s="11" t="str">
        <f>VLOOKUP(E248,State_Code_Name!$B$1:$C$52,2,0)</f>
        <v>Pennsylvania</v>
      </c>
    </row>
    <row r="249" spans="1:15" x14ac:dyDescent="0.3">
      <c r="A249" s="11">
        <v>388167</v>
      </c>
      <c r="B249" s="12" t="s">
        <v>44</v>
      </c>
      <c r="C249" s="12" t="s">
        <v>37</v>
      </c>
      <c r="D249" s="12" t="s">
        <v>1171</v>
      </c>
      <c r="E249" s="11" t="s">
        <v>23</v>
      </c>
      <c r="F249" s="11" t="s">
        <v>303</v>
      </c>
      <c r="G249" s="37">
        <v>41386</v>
      </c>
      <c r="H249" s="13">
        <v>41422</v>
      </c>
      <c r="I249" s="21">
        <v>36</v>
      </c>
      <c r="J249" s="43" t="s">
        <v>1483</v>
      </c>
      <c r="K249" s="21">
        <f t="shared" si="6"/>
        <v>2013</v>
      </c>
      <c r="L249" s="24">
        <f t="shared" si="7"/>
        <v>2</v>
      </c>
      <c r="M249" s="11" t="s">
        <v>14</v>
      </c>
      <c r="N249" s="11" t="s">
        <v>15</v>
      </c>
      <c r="O249" s="11" t="str">
        <f>VLOOKUP(E249,State_Code_Name!$B$1:$C$52,2,0)</f>
        <v>New York</v>
      </c>
    </row>
    <row r="250" spans="1:15" x14ac:dyDescent="0.3">
      <c r="A250" s="11">
        <v>774069</v>
      </c>
      <c r="B250" s="12" t="s">
        <v>180</v>
      </c>
      <c r="C250" s="12" t="s">
        <v>33</v>
      </c>
      <c r="D250" s="12" t="s">
        <v>42</v>
      </c>
      <c r="E250" s="11" t="s">
        <v>43</v>
      </c>
      <c r="F250" s="11" t="s">
        <v>19</v>
      </c>
      <c r="G250" s="37">
        <v>41722</v>
      </c>
      <c r="H250" s="13">
        <v>41722</v>
      </c>
      <c r="I250" s="21">
        <v>0</v>
      </c>
      <c r="J250" s="43" t="s">
        <v>1476</v>
      </c>
      <c r="K250" s="21">
        <f t="shared" si="6"/>
        <v>2014</v>
      </c>
      <c r="L250" s="24">
        <f t="shared" si="7"/>
        <v>1</v>
      </c>
      <c r="M250" s="11" t="s">
        <v>14</v>
      </c>
      <c r="N250" s="11" t="s">
        <v>15</v>
      </c>
      <c r="O250" s="11" t="str">
        <f>VLOOKUP(E250,State_Code_Name!$B$1:$C$52,2,0)</f>
        <v>North Carolina</v>
      </c>
    </row>
    <row r="251" spans="1:15" x14ac:dyDescent="0.3">
      <c r="A251" s="11">
        <v>640503</v>
      </c>
      <c r="B251" s="12" t="s">
        <v>123</v>
      </c>
      <c r="C251" s="12" t="s">
        <v>27</v>
      </c>
      <c r="D251" s="12" t="s">
        <v>28</v>
      </c>
      <c r="E251" s="11" t="s">
        <v>36</v>
      </c>
      <c r="F251" s="11" t="s">
        <v>19</v>
      </c>
      <c r="G251" s="37">
        <v>41628</v>
      </c>
      <c r="H251" s="13">
        <v>41628</v>
      </c>
      <c r="I251" s="21">
        <v>0</v>
      </c>
      <c r="J251" s="43" t="s">
        <v>1475</v>
      </c>
      <c r="K251" s="21">
        <f t="shared" si="6"/>
        <v>2013</v>
      </c>
      <c r="L251" s="24">
        <f t="shared" si="7"/>
        <v>4</v>
      </c>
      <c r="M251" s="11" t="s">
        <v>14</v>
      </c>
      <c r="N251" s="11" t="s">
        <v>14</v>
      </c>
      <c r="O251" s="11" t="str">
        <f>VLOOKUP(E251,State_Code_Name!$B$1:$C$52,2,0)</f>
        <v>Florida</v>
      </c>
    </row>
    <row r="252" spans="1:15" x14ac:dyDescent="0.3">
      <c r="A252" s="11">
        <v>1016487</v>
      </c>
      <c r="B252" s="12" t="s">
        <v>101</v>
      </c>
      <c r="C252" s="12" t="s">
        <v>27</v>
      </c>
      <c r="D252" s="12" t="s">
        <v>28</v>
      </c>
      <c r="E252" s="11" t="s">
        <v>177</v>
      </c>
      <c r="F252" s="11" t="s">
        <v>19</v>
      </c>
      <c r="G252" s="37">
        <v>41887</v>
      </c>
      <c r="H252" s="13">
        <v>41887</v>
      </c>
      <c r="I252" s="21">
        <v>0</v>
      </c>
      <c r="J252" s="43" t="s">
        <v>1480</v>
      </c>
      <c r="K252" s="21">
        <f t="shared" si="6"/>
        <v>2014</v>
      </c>
      <c r="L252" s="24">
        <f t="shared" si="7"/>
        <v>3</v>
      </c>
      <c r="M252" s="11" t="s">
        <v>14</v>
      </c>
      <c r="N252" s="11" t="s">
        <v>15</v>
      </c>
      <c r="O252" s="11" t="str">
        <f>VLOOKUP(E252,State_Code_Name!$B$1:$C$52,2,0)</f>
        <v>Utah</v>
      </c>
    </row>
    <row r="253" spans="1:15" x14ac:dyDescent="0.3">
      <c r="A253" s="11">
        <v>1730206</v>
      </c>
      <c r="B253" s="12" t="s">
        <v>1164</v>
      </c>
      <c r="C253" s="12" t="s">
        <v>53</v>
      </c>
      <c r="D253" s="12" t="s">
        <v>54</v>
      </c>
      <c r="E253" s="11" t="s">
        <v>36</v>
      </c>
      <c r="F253" s="11" t="s">
        <v>19</v>
      </c>
      <c r="G253" s="37">
        <v>42375</v>
      </c>
      <c r="H253" s="13">
        <v>42375</v>
      </c>
      <c r="I253" s="21">
        <v>0</v>
      </c>
      <c r="J253" s="43" t="s">
        <v>1474</v>
      </c>
      <c r="K253" s="21">
        <f t="shared" si="6"/>
        <v>2016</v>
      </c>
      <c r="L253" s="24">
        <f t="shared" si="7"/>
        <v>1</v>
      </c>
      <c r="M253" s="11" t="s">
        <v>14</v>
      </c>
      <c r="N253" s="11" t="s">
        <v>15</v>
      </c>
      <c r="O253" s="11" t="str">
        <f>VLOOKUP(E253,State_Code_Name!$B$1:$C$52,2,0)</f>
        <v>Florida</v>
      </c>
    </row>
    <row r="254" spans="1:15" x14ac:dyDescent="0.3">
      <c r="A254" s="11">
        <v>944801</v>
      </c>
      <c r="B254" s="12" t="s">
        <v>1337</v>
      </c>
      <c r="C254" s="12" t="s">
        <v>33</v>
      </c>
      <c r="D254" s="12" t="s">
        <v>160</v>
      </c>
      <c r="E254" s="11" t="s">
        <v>26</v>
      </c>
      <c r="F254" s="11" t="s">
        <v>19</v>
      </c>
      <c r="G254" s="37">
        <v>41840</v>
      </c>
      <c r="H254" s="13">
        <v>41840</v>
      </c>
      <c r="I254" s="21">
        <v>0</v>
      </c>
      <c r="J254" s="43" t="s">
        <v>1481</v>
      </c>
      <c r="K254" s="21">
        <f t="shared" si="6"/>
        <v>2014</v>
      </c>
      <c r="L254" s="24">
        <f t="shared" si="7"/>
        <v>3</v>
      </c>
      <c r="M254" s="11" t="s">
        <v>14</v>
      </c>
      <c r="N254" s="11" t="s">
        <v>15</v>
      </c>
      <c r="O254" s="11" t="str">
        <f>VLOOKUP(E254,State_Code_Name!$B$1:$C$52,2,0)</f>
        <v>Georgia</v>
      </c>
    </row>
    <row r="255" spans="1:15" x14ac:dyDescent="0.3">
      <c r="A255" s="11">
        <v>1348370</v>
      </c>
      <c r="B255" s="12" t="s">
        <v>229</v>
      </c>
      <c r="C255" s="12" t="s">
        <v>27</v>
      </c>
      <c r="D255" s="12" t="s">
        <v>57</v>
      </c>
      <c r="E255" s="11" t="s">
        <v>121</v>
      </c>
      <c r="F255" s="11" t="s">
        <v>19</v>
      </c>
      <c r="G255" s="37">
        <v>42121</v>
      </c>
      <c r="H255" s="13">
        <v>42121</v>
      </c>
      <c r="I255" s="21">
        <v>0</v>
      </c>
      <c r="J255" s="43" t="s">
        <v>1483</v>
      </c>
      <c r="K255" s="21">
        <f t="shared" si="6"/>
        <v>2015</v>
      </c>
      <c r="L255" s="24">
        <f t="shared" si="7"/>
        <v>2</v>
      </c>
      <c r="M255" s="11" t="s">
        <v>14</v>
      </c>
      <c r="N255" s="11" t="s">
        <v>15</v>
      </c>
      <c r="O255" s="11" t="str">
        <f>VLOOKUP(E255,State_Code_Name!$B$1:$C$52,2,0)</f>
        <v>Oregon</v>
      </c>
    </row>
    <row r="256" spans="1:15" x14ac:dyDescent="0.3">
      <c r="A256" s="11">
        <v>483592</v>
      </c>
      <c r="B256" s="12" t="s">
        <v>492</v>
      </c>
      <c r="C256" s="12" t="s">
        <v>53</v>
      </c>
      <c r="D256" s="12" t="s">
        <v>77</v>
      </c>
      <c r="E256" s="11" t="s">
        <v>12</v>
      </c>
      <c r="F256" s="11" t="s">
        <v>19</v>
      </c>
      <c r="G256" s="37">
        <v>41494</v>
      </c>
      <c r="H256" s="13">
        <v>41513</v>
      </c>
      <c r="I256" s="21">
        <v>19</v>
      </c>
      <c r="J256" s="43" t="s">
        <v>1482</v>
      </c>
      <c r="K256" s="21">
        <f t="shared" si="6"/>
        <v>2013</v>
      </c>
      <c r="L256" s="24">
        <f t="shared" si="7"/>
        <v>3</v>
      </c>
      <c r="M256" s="11" t="s">
        <v>14</v>
      </c>
      <c r="N256" s="11" t="s">
        <v>15</v>
      </c>
      <c r="O256" s="11" t="str">
        <f>VLOOKUP(E256,State_Code_Name!$B$1:$C$52,2,0)</f>
        <v>Virginia</v>
      </c>
    </row>
    <row r="257" spans="1:15" x14ac:dyDescent="0.3">
      <c r="A257" s="11">
        <v>1927427</v>
      </c>
      <c r="B257" s="12" t="s">
        <v>1162</v>
      </c>
      <c r="C257" s="12" t="s">
        <v>903</v>
      </c>
      <c r="D257" s="12" t="s">
        <v>1446</v>
      </c>
      <c r="E257" s="11" t="s">
        <v>43</v>
      </c>
      <c r="F257" s="11" t="s">
        <v>19</v>
      </c>
      <c r="G257" s="37">
        <v>42506</v>
      </c>
      <c r="H257" s="13">
        <v>42508</v>
      </c>
      <c r="I257" s="21">
        <v>2</v>
      </c>
      <c r="J257" s="43" t="s">
        <v>1471</v>
      </c>
      <c r="K257" s="21">
        <f t="shared" si="6"/>
        <v>2016</v>
      </c>
      <c r="L257" s="24">
        <f t="shared" si="7"/>
        <v>2</v>
      </c>
      <c r="M257" s="11" t="s">
        <v>14</v>
      </c>
      <c r="N257" s="11" t="s">
        <v>15</v>
      </c>
      <c r="O257" s="11" t="str">
        <f>VLOOKUP(E257,State_Code_Name!$B$1:$C$52,2,0)</f>
        <v>North Carolina</v>
      </c>
    </row>
    <row r="258" spans="1:15" x14ac:dyDescent="0.3">
      <c r="A258" s="11">
        <v>378701</v>
      </c>
      <c r="B258" s="12" t="s">
        <v>39</v>
      </c>
      <c r="C258" s="12" t="s">
        <v>27</v>
      </c>
      <c r="D258" s="12" t="s">
        <v>1449</v>
      </c>
      <c r="E258" s="11" t="s">
        <v>47</v>
      </c>
      <c r="F258" s="11" t="s">
        <v>19</v>
      </c>
      <c r="G258" s="37">
        <v>41374</v>
      </c>
      <c r="H258" s="13">
        <v>41375</v>
      </c>
      <c r="I258" s="21">
        <v>1</v>
      </c>
      <c r="J258" s="43" t="s">
        <v>1483</v>
      </c>
      <c r="K258" s="21">
        <f t="shared" si="6"/>
        <v>2013</v>
      </c>
      <c r="L258" s="24">
        <f t="shared" si="7"/>
        <v>2</v>
      </c>
      <c r="M258" s="11" t="s">
        <v>14</v>
      </c>
      <c r="N258" s="11" t="s">
        <v>15</v>
      </c>
      <c r="O258" s="11" t="str">
        <f>VLOOKUP(E258,State_Code_Name!$B$1:$C$52,2,0)</f>
        <v>Pennsylvania</v>
      </c>
    </row>
    <row r="259" spans="1:15" x14ac:dyDescent="0.3">
      <c r="A259" s="11">
        <v>574101</v>
      </c>
      <c r="B259" s="12" t="s">
        <v>229</v>
      </c>
      <c r="C259" s="12" t="s">
        <v>16</v>
      </c>
      <c r="D259" s="12" t="s">
        <v>21</v>
      </c>
      <c r="E259" s="11" t="s">
        <v>18</v>
      </c>
      <c r="F259" s="11" t="s">
        <v>13</v>
      </c>
      <c r="G259" s="37">
        <v>41575</v>
      </c>
      <c r="H259" s="13">
        <v>41575</v>
      </c>
      <c r="I259" s="21">
        <v>0</v>
      </c>
      <c r="J259" s="43" t="s">
        <v>1473</v>
      </c>
      <c r="K259" s="21">
        <f t="shared" ref="K259:K322" si="8">YEAR(G259)</f>
        <v>2013</v>
      </c>
      <c r="L259" s="24">
        <f t="shared" ref="L259:L322" si="9">ROUNDUP(MONTH(G259)/3,0)</f>
        <v>4</v>
      </c>
      <c r="M259" s="11" t="s">
        <v>14</v>
      </c>
      <c r="N259" s="11" t="s">
        <v>15</v>
      </c>
      <c r="O259" s="11" t="str">
        <f>VLOOKUP(E259,State_Code_Name!$B$1:$C$52,2,0)</f>
        <v>California</v>
      </c>
    </row>
    <row r="260" spans="1:15" x14ac:dyDescent="0.3">
      <c r="A260" s="11">
        <v>1527834</v>
      </c>
      <c r="B260" s="12" t="s">
        <v>559</v>
      </c>
      <c r="C260" s="12" t="s">
        <v>539</v>
      </c>
      <c r="D260" s="12" t="s">
        <v>552</v>
      </c>
      <c r="E260" s="11" t="s">
        <v>138</v>
      </c>
      <c r="F260" s="11" t="s">
        <v>19</v>
      </c>
      <c r="G260" s="37">
        <v>42236</v>
      </c>
      <c r="H260" s="13">
        <v>42236</v>
      </c>
      <c r="I260" s="21">
        <v>0</v>
      </c>
      <c r="J260" s="43" t="s">
        <v>1482</v>
      </c>
      <c r="K260" s="21">
        <f t="shared" si="8"/>
        <v>2015</v>
      </c>
      <c r="L260" s="24">
        <f t="shared" si="9"/>
        <v>3</v>
      </c>
      <c r="M260" s="11" t="s">
        <v>14</v>
      </c>
      <c r="N260" s="11" t="s">
        <v>15</v>
      </c>
      <c r="O260" s="11" t="str">
        <f>VLOOKUP(E260,State_Code_Name!$B$1:$C$52,2,0)</f>
        <v>Kansas</v>
      </c>
    </row>
    <row r="261" spans="1:15" x14ac:dyDescent="0.3">
      <c r="A261" s="11">
        <v>2017772</v>
      </c>
      <c r="B261" s="12" t="s">
        <v>44</v>
      </c>
      <c r="C261" s="12" t="s">
        <v>37</v>
      </c>
      <c r="D261" s="12" t="s">
        <v>1445</v>
      </c>
      <c r="E261" s="11" t="s">
        <v>23</v>
      </c>
      <c r="F261" s="11" t="s">
        <v>19</v>
      </c>
      <c r="G261" s="37">
        <v>42569</v>
      </c>
      <c r="H261" s="13">
        <v>42569</v>
      </c>
      <c r="I261" s="21">
        <v>0</v>
      </c>
      <c r="J261" s="43" t="s">
        <v>1481</v>
      </c>
      <c r="K261" s="21">
        <f t="shared" si="8"/>
        <v>2016</v>
      </c>
      <c r="L261" s="24">
        <f t="shared" si="9"/>
        <v>3</v>
      </c>
      <c r="M261" s="11" t="s">
        <v>14</v>
      </c>
      <c r="N261" s="11" t="s">
        <v>15</v>
      </c>
      <c r="O261" s="11" t="str">
        <f>VLOOKUP(E261,State_Code_Name!$B$1:$C$52,2,0)</f>
        <v>New York</v>
      </c>
    </row>
    <row r="262" spans="1:15" x14ac:dyDescent="0.3">
      <c r="A262" s="11">
        <v>716489</v>
      </c>
      <c r="B262" s="12" t="s">
        <v>39</v>
      </c>
      <c r="C262" s="12" t="s">
        <v>37</v>
      </c>
      <c r="D262" s="12" t="s">
        <v>146</v>
      </c>
      <c r="E262" s="11" t="s">
        <v>194</v>
      </c>
      <c r="F262" s="11" t="s">
        <v>19</v>
      </c>
      <c r="G262" s="37">
        <v>41687</v>
      </c>
      <c r="H262" s="13">
        <v>41696</v>
      </c>
      <c r="I262" s="21">
        <v>9</v>
      </c>
      <c r="J262" s="43" t="s">
        <v>1478</v>
      </c>
      <c r="K262" s="21">
        <f t="shared" si="8"/>
        <v>2014</v>
      </c>
      <c r="L262" s="24">
        <f t="shared" si="9"/>
        <v>1</v>
      </c>
      <c r="M262" s="11" t="s">
        <v>14</v>
      </c>
      <c r="N262" s="11" t="s">
        <v>15</v>
      </c>
      <c r="O262" s="11" t="str">
        <f>VLOOKUP(E262,State_Code_Name!$B$1:$C$52,2,0)</f>
        <v>Nebraska</v>
      </c>
    </row>
    <row r="263" spans="1:15" x14ac:dyDescent="0.3">
      <c r="A263" s="11">
        <v>2085116</v>
      </c>
      <c r="B263" s="12" t="s">
        <v>90</v>
      </c>
      <c r="C263" s="12" t="s">
        <v>16</v>
      </c>
      <c r="D263" s="12" t="s">
        <v>76</v>
      </c>
      <c r="E263" s="11" t="s">
        <v>47</v>
      </c>
      <c r="F263" s="11" t="s">
        <v>19</v>
      </c>
      <c r="G263" s="37">
        <v>42611</v>
      </c>
      <c r="H263" s="13">
        <v>42611</v>
      </c>
      <c r="I263" s="21">
        <v>0</v>
      </c>
      <c r="J263" s="43" t="s">
        <v>1482</v>
      </c>
      <c r="K263" s="21">
        <f t="shared" si="8"/>
        <v>2016</v>
      </c>
      <c r="L263" s="24">
        <f t="shared" si="9"/>
        <v>3</v>
      </c>
      <c r="M263" s="11" t="s">
        <v>14</v>
      </c>
      <c r="N263" s="11" t="s">
        <v>15</v>
      </c>
      <c r="O263" s="11" t="str">
        <f>VLOOKUP(E263,State_Code_Name!$B$1:$C$52,2,0)</f>
        <v>Pennsylvania</v>
      </c>
    </row>
    <row r="264" spans="1:15" x14ac:dyDescent="0.3">
      <c r="A264" s="11">
        <v>827873</v>
      </c>
      <c r="B264" s="12" t="s">
        <v>48</v>
      </c>
      <c r="C264" s="12" t="s">
        <v>27</v>
      </c>
      <c r="D264" s="12" t="s">
        <v>28</v>
      </c>
      <c r="E264" s="11" t="s">
        <v>18</v>
      </c>
      <c r="F264" s="11" t="s">
        <v>303</v>
      </c>
      <c r="G264" s="37">
        <v>41757</v>
      </c>
      <c r="H264" s="13">
        <v>41759</v>
      </c>
      <c r="I264" s="21">
        <v>2</v>
      </c>
      <c r="J264" s="43" t="s">
        <v>1483</v>
      </c>
      <c r="K264" s="21">
        <f t="shared" si="8"/>
        <v>2014</v>
      </c>
      <c r="L264" s="24">
        <f t="shared" si="9"/>
        <v>2</v>
      </c>
      <c r="M264" s="11" t="s">
        <v>14</v>
      </c>
      <c r="N264" s="11" t="s">
        <v>14</v>
      </c>
      <c r="O264" s="11" t="str">
        <f>VLOOKUP(E264,State_Code_Name!$B$1:$C$52,2,0)</f>
        <v>California</v>
      </c>
    </row>
    <row r="265" spans="1:15" x14ac:dyDescent="0.3">
      <c r="A265" s="11">
        <v>1693007</v>
      </c>
      <c r="B265" s="12" t="s">
        <v>84</v>
      </c>
      <c r="C265" s="12" t="s">
        <v>37</v>
      </c>
      <c r="D265" s="12" t="s">
        <v>120</v>
      </c>
      <c r="E265" s="11" t="s">
        <v>127</v>
      </c>
      <c r="F265" s="11" t="s">
        <v>19</v>
      </c>
      <c r="G265" s="37">
        <v>42349</v>
      </c>
      <c r="H265" s="13">
        <v>42349</v>
      </c>
      <c r="I265" s="21">
        <v>0</v>
      </c>
      <c r="J265" s="43" t="s">
        <v>1475</v>
      </c>
      <c r="K265" s="21">
        <f t="shared" si="8"/>
        <v>2015</v>
      </c>
      <c r="L265" s="24">
        <f t="shared" si="9"/>
        <v>4</v>
      </c>
      <c r="M265" s="11" t="s">
        <v>14</v>
      </c>
      <c r="N265" s="11" t="s">
        <v>15</v>
      </c>
      <c r="O265" s="11" t="str">
        <f>VLOOKUP(E265,State_Code_Name!$B$1:$C$52,2,0)</f>
        <v>Oklahoma</v>
      </c>
    </row>
    <row r="266" spans="1:15" x14ac:dyDescent="0.3">
      <c r="A266" s="11">
        <v>219725</v>
      </c>
      <c r="B266" s="12" t="s">
        <v>51</v>
      </c>
      <c r="C266" s="12" t="s">
        <v>37</v>
      </c>
      <c r="D266" s="12" t="s">
        <v>108</v>
      </c>
      <c r="E266" s="11" t="s">
        <v>36</v>
      </c>
      <c r="F266" s="11" t="s">
        <v>303</v>
      </c>
      <c r="G266" s="37">
        <v>41276</v>
      </c>
      <c r="H266" s="13">
        <v>41277</v>
      </c>
      <c r="I266" s="21">
        <v>1</v>
      </c>
      <c r="J266" s="43" t="s">
        <v>1474</v>
      </c>
      <c r="K266" s="21">
        <f t="shared" si="8"/>
        <v>2013</v>
      </c>
      <c r="L266" s="24">
        <f t="shared" si="9"/>
        <v>1</v>
      </c>
      <c r="M266" s="11" t="s">
        <v>14</v>
      </c>
      <c r="N266" s="11" t="s">
        <v>15</v>
      </c>
      <c r="O266" s="11" t="str">
        <f>VLOOKUP(E266,State_Code_Name!$B$1:$C$52,2,0)</f>
        <v>Florida</v>
      </c>
    </row>
    <row r="267" spans="1:15" x14ac:dyDescent="0.3">
      <c r="A267" s="11">
        <v>1622638</v>
      </c>
      <c r="B267" s="12" t="s">
        <v>601</v>
      </c>
      <c r="C267" s="12" t="s">
        <v>62</v>
      </c>
      <c r="D267" s="12" t="s">
        <v>279</v>
      </c>
      <c r="E267" s="11" t="s">
        <v>23</v>
      </c>
      <c r="F267" s="11" t="s">
        <v>19</v>
      </c>
      <c r="G267" s="37">
        <v>42300</v>
      </c>
      <c r="H267" s="13">
        <v>42324</v>
      </c>
      <c r="I267" s="21">
        <v>24</v>
      </c>
      <c r="J267" s="43" t="s">
        <v>1473</v>
      </c>
      <c r="K267" s="21">
        <f t="shared" si="8"/>
        <v>2015</v>
      </c>
      <c r="L267" s="24">
        <f t="shared" si="9"/>
        <v>4</v>
      </c>
      <c r="M267" s="11" t="s">
        <v>14</v>
      </c>
      <c r="N267" s="11" t="s">
        <v>15</v>
      </c>
      <c r="O267" s="11" t="str">
        <f>VLOOKUP(E267,State_Code_Name!$B$1:$C$52,2,0)</f>
        <v>New York</v>
      </c>
    </row>
    <row r="268" spans="1:15" x14ac:dyDescent="0.3">
      <c r="A268" s="11">
        <v>373136</v>
      </c>
      <c r="B268" s="12" t="s">
        <v>31</v>
      </c>
      <c r="C268" s="12" t="s">
        <v>27</v>
      </c>
      <c r="D268" s="12" t="s">
        <v>28</v>
      </c>
      <c r="E268" s="11" t="s">
        <v>18</v>
      </c>
      <c r="F268" s="11" t="s">
        <v>19</v>
      </c>
      <c r="G268" s="37">
        <v>41367</v>
      </c>
      <c r="H268" s="13">
        <v>41367</v>
      </c>
      <c r="I268" s="21">
        <v>0</v>
      </c>
      <c r="J268" s="43" t="s">
        <v>1483</v>
      </c>
      <c r="K268" s="21">
        <f t="shared" si="8"/>
        <v>2013</v>
      </c>
      <c r="L268" s="24">
        <f t="shared" si="9"/>
        <v>2</v>
      </c>
      <c r="M268" s="11" t="s">
        <v>14</v>
      </c>
      <c r="N268" s="11" t="s">
        <v>15</v>
      </c>
      <c r="O268" s="11" t="str">
        <f>VLOOKUP(E268,State_Code_Name!$B$1:$C$52,2,0)</f>
        <v>California</v>
      </c>
    </row>
    <row r="269" spans="1:15" x14ac:dyDescent="0.3">
      <c r="A269" s="11">
        <v>1579578</v>
      </c>
      <c r="B269" s="12" t="s">
        <v>1095</v>
      </c>
      <c r="C269" s="12" t="s">
        <v>16</v>
      </c>
      <c r="D269" s="12" t="s">
        <v>21</v>
      </c>
      <c r="E269" s="11" t="s">
        <v>18</v>
      </c>
      <c r="F269" s="11" t="s">
        <v>19</v>
      </c>
      <c r="G269" s="37">
        <v>42271</v>
      </c>
      <c r="H269" s="13">
        <v>42275</v>
      </c>
      <c r="I269" s="21">
        <v>4</v>
      </c>
      <c r="J269" s="43" t="s">
        <v>1480</v>
      </c>
      <c r="K269" s="21">
        <f t="shared" si="8"/>
        <v>2015</v>
      </c>
      <c r="L269" s="24">
        <f t="shared" si="9"/>
        <v>3</v>
      </c>
      <c r="M269" s="11" t="s">
        <v>14</v>
      </c>
      <c r="N269" s="11" t="s">
        <v>14</v>
      </c>
      <c r="O269" s="11" t="str">
        <f>VLOOKUP(E269,State_Code_Name!$B$1:$C$52,2,0)</f>
        <v>California</v>
      </c>
    </row>
    <row r="270" spans="1:15" x14ac:dyDescent="0.3">
      <c r="A270" s="11">
        <v>738296</v>
      </c>
      <c r="B270" s="12" t="s">
        <v>205</v>
      </c>
      <c r="C270" s="12" t="s">
        <v>33</v>
      </c>
      <c r="D270" s="12" t="s">
        <v>42</v>
      </c>
      <c r="E270" s="11" t="s">
        <v>26</v>
      </c>
      <c r="F270" s="11" t="s">
        <v>303</v>
      </c>
      <c r="G270" s="37">
        <v>41698</v>
      </c>
      <c r="H270" s="13">
        <v>41702</v>
      </c>
      <c r="I270" s="21">
        <v>4</v>
      </c>
      <c r="J270" s="43" t="s">
        <v>1478</v>
      </c>
      <c r="K270" s="21">
        <f t="shared" si="8"/>
        <v>2014</v>
      </c>
      <c r="L270" s="24">
        <f t="shared" si="9"/>
        <v>1</v>
      </c>
      <c r="M270" s="11" t="s">
        <v>14</v>
      </c>
      <c r="N270" s="11" t="s">
        <v>15</v>
      </c>
      <c r="O270" s="11" t="str">
        <f>VLOOKUP(E270,State_Code_Name!$B$1:$C$52,2,0)</f>
        <v>Georgia</v>
      </c>
    </row>
    <row r="271" spans="1:15" x14ac:dyDescent="0.3">
      <c r="A271" s="11">
        <v>387801</v>
      </c>
      <c r="B271" s="12" t="s">
        <v>55</v>
      </c>
      <c r="C271" s="12" t="s">
        <v>53</v>
      </c>
      <c r="D271" s="12" t="s">
        <v>77</v>
      </c>
      <c r="E271" s="11" t="s">
        <v>32</v>
      </c>
      <c r="F271" s="11" t="s">
        <v>19</v>
      </c>
      <c r="G271" s="37">
        <v>41384</v>
      </c>
      <c r="H271" s="13">
        <v>41386</v>
      </c>
      <c r="I271" s="21">
        <v>2</v>
      </c>
      <c r="J271" s="43" t="s">
        <v>1483</v>
      </c>
      <c r="K271" s="21">
        <f t="shared" si="8"/>
        <v>2013</v>
      </c>
      <c r="L271" s="24">
        <f t="shared" si="9"/>
        <v>2</v>
      </c>
      <c r="M271" s="11" t="s">
        <v>14</v>
      </c>
      <c r="N271" s="11" t="s">
        <v>15</v>
      </c>
      <c r="O271" s="11" t="str">
        <f>VLOOKUP(E271,State_Code_Name!$B$1:$C$52,2,0)</f>
        <v>Texas</v>
      </c>
    </row>
    <row r="272" spans="1:15" x14ac:dyDescent="0.3">
      <c r="A272" s="11">
        <v>2015645</v>
      </c>
      <c r="B272" s="12" t="s">
        <v>59</v>
      </c>
      <c r="C272" s="12" t="s">
        <v>37</v>
      </c>
      <c r="D272" s="12" t="s">
        <v>150</v>
      </c>
      <c r="E272" s="11" t="s">
        <v>32</v>
      </c>
      <c r="F272" s="11" t="s">
        <v>19</v>
      </c>
      <c r="G272" s="37">
        <v>42567</v>
      </c>
      <c r="H272" s="13">
        <v>42567</v>
      </c>
      <c r="I272" s="21">
        <v>0</v>
      </c>
      <c r="J272" s="43" t="s">
        <v>1481</v>
      </c>
      <c r="K272" s="21">
        <f t="shared" si="8"/>
        <v>2016</v>
      </c>
      <c r="L272" s="24">
        <f t="shared" si="9"/>
        <v>3</v>
      </c>
      <c r="M272" s="11" t="s">
        <v>14</v>
      </c>
      <c r="N272" s="11" t="s">
        <v>15</v>
      </c>
      <c r="O272" s="11" t="str">
        <f>VLOOKUP(E272,State_Code_Name!$B$1:$C$52,2,0)</f>
        <v>Texas</v>
      </c>
    </row>
    <row r="273" spans="1:15" x14ac:dyDescent="0.3">
      <c r="A273" s="11">
        <v>1529304</v>
      </c>
      <c r="B273" s="12" t="s">
        <v>90</v>
      </c>
      <c r="C273" s="12" t="s">
        <v>37</v>
      </c>
      <c r="D273" s="12" t="s">
        <v>1443</v>
      </c>
      <c r="E273" s="11" t="s">
        <v>40</v>
      </c>
      <c r="F273" s="11" t="s">
        <v>303</v>
      </c>
      <c r="G273" s="37">
        <v>42236</v>
      </c>
      <c r="H273" s="13">
        <v>42246</v>
      </c>
      <c r="I273" s="21">
        <v>10</v>
      </c>
      <c r="J273" s="43" t="s">
        <v>1482</v>
      </c>
      <c r="K273" s="21">
        <f t="shared" si="8"/>
        <v>2015</v>
      </c>
      <c r="L273" s="24">
        <f t="shared" si="9"/>
        <v>3</v>
      </c>
      <c r="M273" s="11" t="s">
        <v>14</v>
      </c>
      <c r="N273" s="11" t="s">
        <v>15</v>
      </c>
      <c r="O273" s="11" t="str">
        <f>VLOOKUP(E273,State_Code_Name!$B$1:$C$52,2,0)</f>
        <v>Ohio</v>
      </c>
    </row>
    <row r="274" spans="1:15" x14ac:dyDescent="0.3">
      <c r="A274" s="11">
        <v>1793125</v>
      </c>
      <c r="B274" s="12" t="s">
        <v>1244</v>
      </c>
      <c r="C274" s="12" t="s">
        <v>33</v>
      </c>
      <c r="D274" s="12" t="s">
        <v>115</v>
      </c>
      <c r="E274" s="11" t="s">
        <v>36</v>
      </c>
      <c r="F274" s="11" t="s">
        <v>19</v>
      </c>
      <c r="G274" s="37">
        <v>42418</v>
      </c>
      <c r="H274" s="13">
        <v>42423</v>
      </c>
      <c r="I274" s="21">
        <v>5</v>
      </c>
      <c r="J274" s="43" t="s">
        <v>1478</v>
      </c>
      <c r="K274" s="21">
        <f t="shared" si="8"/>
        <v>2016</v>
      </c>
      <c r="L274" s="24">
        <f t="shared" si="9"/>
        <v>1</v>
      </c>
      <c r="M274" s="11" t="s">
        <v>14</v>
      </c>
      <c r="N274" s="11" t="s">
        <v>15</v>
      </c>
      <c r="O274" s="11" t="str">
        <f>VLOOKUP(E274,State_Code_Name!$B$1:$C$52,2,0)</f>
        <v>Florida</v>
      </c>
    </row>
    <row r="275" spans="1:15" x14ac:dyDescent="0.3">
      <c r="A275" s="11">
        <v>1446026</v>
      </c>
      <c r="B275" s="12" t="s">
        <v>70</v>
      </c>
      <c r="C275" s="12" t="s">
        <v>27</v>
      </c>
      <c r="D275" s="12" t="s">
        <v>28</v>
      </c>
      <c r="E275" s="11" t="s">
        <v>60</v>
      </c>
      <c r="F275" s="11" t="s">
        <v>19</v>
      </c>
      <c r="G275" s="37">
        <v>42185</v>
      </c>
      <c r="H275" s="13">
        <v>42185</v>
      </c>
      <c r="I275" s="21">
        <v>0</v>
      </c>
      <c r="J275" s="43" t="s">
        <v>1477</v>
      </c>
      <c r="K275" s="21">
        <f t="shared" si="8"/>
        <v>2015</v>
      </c>
      <c r="L275" s="24">
        <f t="shared" si="9"/>
        <v>2</v>
      </c>
      <c r="M275" s="11" t="s">
        <v>14</v>
      </c>
      <c r="N275" s="11" t="s">
        <v>15</v>
      </c>
      <c r="O275" s="11" t="str">
        <f>VLOOKUP(E275,State_Code_Name!$B$1:$C$52,2,0)</f>
        <v>Illinois</v>
      </c>
    </row>
    <row r="276" spans="1:15" x14ac:dyDescent="0.3">
      <c r="A276" s="11">
        <v>1907113</v>
      </c>
      <c r="B276" s="12" t="s">
        <v>84</v>
      </c>
      <c r="C276" s="12" t="s">
        <v>37</v>
      </c>
      <c r="D276" s="12" t="s">
        <v>1443</v>
      </c>
      <c r="E276" s="11" t="s">
        <v>85</v>
      </c>
      <c r="F276" s="11" t="s">
        <v>19</v>
      </c>
      <c r="G276" s="37">
        <v>42493</v>
      </c>
      <c r="H276" s="13">
        <v>42493</v>
      </c>
      <c r="I276" s="21">
        <v>0</v>
      </c>
      <c r="J276" s="43" t="s">
        <v>1471</v>
      </c>
      <c r="K276" s="21">
        <f t="shared" si="8"/>
        <v>2016</v>
      </c>
      <c r="L276" s="24">
        <f t="shared" si="9"/>
        <v>2</v>
      </c>
      <c r="M276" s="11" t="s">
        <v>14</v>
      </c>
      <c r="N276" s="11" t="s">
        <v>15</v>
      </c>
      <c r="O276" s="11" t="str">
        <f>VLOOKUP(E276,State_Code_Name!$B$1:$C$52,2,0)</f>
        <v>Wisconsin</v>
      </c>
    </row>
    <row r="277" spans="1:15" x14ac:dyDescent="0.3">
      <c r="A277" s="11">
        <v>2072504</v>
      </c>
      <c r="B277" s="12" t="s">
        <v>35</v>
      </c>
      <c r="C277" s="12" t="s">
        <v>16</v>
      </c>
      <c r="D277" s="12" t="s">
        <v>25</v>
      </c>
      <c r="E277" s="11" t="s">
        <v>36</v>
      </c>
      <c r="F277" s="11" t="s">
        <v>303</v>
      </c>
      <c r="G277" s="37">
        <v>42601</v>
      </c>
      <c r="H277" s="13">
        <v>42607</v>
      </c>
      <c r="I277" s="21">
        <v>6</v>
      </c>
      <c r="J277" s="43" t="s">
        <v>1482</v>
      </c>
      <c r="K277" s="21">
        <f t="shared" si="8"/>
        <v>2016</v>
      </c>
      <c r="L277" s="24">
        <f t="shared" si="9"/>
        <v>3</v>
      </c>
      <c r="M277" s="11" t="s">
        <v>14</v>
      </c>
      <c r="N277" s="11" t="s">
        <v>15</v>
      </c>
      <c r="O277" s="11" t="str">
        <f>VLOOKUP(E277,State_Code_Name!$B$1:$C$52,2,0)</f>
        <v>Florida</v>
      </c>
    </row>
    <row r="278" spans="1:15" x14ac:dyDescent="0.3">
      <c r="A278" s="11">
        <v>763265</v>
      </c>
      <c r="B278" s="12" t="s">
        <v>503</v>
      </c>
      <c r="C278" s="12" t="s">
        <v>33</v>
      </c>
      <c r="D278" s="12" t="s">
        <v>42</v>
      </c>
      <c r="E278" s="11" t="s">
        <v>12</v>
      </c>
      <c r="F278" s="11" t="s">
        <v>19</v>
      </c>
      <c r="G278" s="37">
        <v>41712</v>
      </c>
      <c r="H278" s="13">
        <v>41712</v>
      </c>
      <c r="I278" s="21">
        <v>0</v>
      </c>
      <c r="J278" s="43" t="s">
        <v>1476</v>
      </c>
      <c r="K278" s="21">
        <f t="shared" si="8"/>
        <v>2014</v>
      </c>
      <c r="L278" s="24">
        <f t="shared" si="9"/>
        <v>1</v>
      </c>
      <c r="M278" s="11" t="s">
        <v>14</v>
      </c>
      <c r="N278" s="11" t="s">
        <v>15</v>
      </c>
      <c r="O278" s="11" t="str">
        <f>VLOOKUP(E278,State_Code_Name!$B$1:$C$52,2,0)</f>
        <v>Virginia</v>
      </c>
    </row>
    <row r="279" spans="1:15" x14ac:dyDescent="0.3">
      <c r="A279" s="11">
        <v>1697636</v>
      </c>
      <c r="B279" s="12" t="s">
        <v>104</v>
      </c>
      <c r="C279" s="12" t="s">
        <v>33</v>
      </c>
      <c r="D279" s="12" t="s">
        <v>160</v>
      </c>
      <c r="E279" s="11" t="s">
        <v>67</v>
      </c>
      <c r="F279" s="11" t="s">
        <v>19</v>
      </c>
      <c r="G279" s="37">
        <v>42353</v>
      </c>
      <c r="H279" s="13">
        <v>42353</v>
      </c>
      <c r="I279" s="21">
        <v>0</v>
      </c>
      <c r="J279" s="43" t="s">
        <v>1475</v>
      </c>
      <c r="K279" s="21">
        <f t="shared" si="8"/>
        <v>2015</v>
      </c>
      <c r="L279" s="24">
        <f t="shared" si="9"/>
        <v>4</v>
      </c>
      <c r="M279" s="11" t="s">
        <v>14</v>
      </c>
      <c r="N279" s="11" t="s">
        <v>14</v>
      </c>
      <c r="O279" s="11" t="str">
        <f>VLOOKUP(E279,State_Code_Name!$B$1:$C$52,2,0)</f>
        <v>Michigan</v>
      </c>
    </row>
    <row r="280" spans="1:15" x14ac:dyDescent="0.3">
      <c r="A280" s="11">
        <v>1518335</v>
      </c>
      <c r="B280" s="12" t="s">
        <v>44</v>
      </c>
      <c r="C280" s="12" t="s">
        <v>16</v>
      </c>
      <c r="D280" s="12" t="s">
        <v>25</v>
      </c>
      <c r="E280" s="11" t="s">
        <v>23</v>
      </c>
      <c r="F280" s="11" t="s">
        <v>19</v>
      </c>
      <c r="G280" s="37">
        <v>42229</v>
      </c>
      <c r="H280" s="13">
        <v>42229</v>
      </c>
      <c r="I280" s="21">
        <v>0</v>
      </c>
      <c r="J280" s="43" t="s">
        <v>1482</v>
      </c>
      <c r="K280" s="21">
        <f t="shared" si="8"/>
        <v>2015</v>
      </c>
      <c r="L280" s="24">
        <f t="shared" si="9"/>
        <v>3</v>
      </c>
      <c r="M280" s="11" t="s">
        <v>14</v>
      </c>
      <c r="N280" s="11" t="s">
        <v>15</v>
      </c>
      <c r="O280" s="11" t="str">
        <f>VLOOKUP(E280,State_Code_Name!$B$1:$C$52,2,0)</f>
        <v>New York</v>
      </c>
    </row>
    <row r="281" spans="1:15" x14ac:dyDescent="0.3">
      <c r="A281" s="11">
        <v>554022</v>
      </c>
      <c r="B281" s="12" t="s">
        <v>74</v>
      </c>
      <c r="C281" s="12" t="s">
        <v>27</v>
      </c>
      <c r="D281" s="12" t="s">
        <v>28</v>
      </c>
      <c r="E281" s="11" t="s">
        <v>41</v>
      </c>
      <c r="F281" s="11" t="s">
        <v>13</v>
      </c>
      <c r="G281" s="37">
        <v>41554</v>
      </c>
      <c r="H281" s="13">
        <v>41554</v>
      </c>
      <c r="I281" s="21">
        <v>0</v>
      </c>
      <c r="J281" s="43" t="s">
        <v>1473</v>
      </c>
      <c r="K281" s="21">
        <f t="shared" si="8"/>
        <v>2013</v>
      </c>
      <c r="L281" s="24">
        <f t="shared" si="9"/>
        <v>4</v>
      </c>
      <c r="M281" s="11" t="s">
        <v>14</v>
      </c>
      <c r="N281" s="11" t="s">
        <v>14</v>
      </c>
      <c r="O281" s="11" t="str">
        <f>VLOOKUP(E281,State_Code_Name!$B$1:$C$52,2,0)</f>
        <v>Nevada</v>
      </c>
    </row>
    <row r="282" spans="1:15" x14ac:dyDescent="0.3">
      <c r="A282" s="11">
        <v>1980876</v>
      </c>
      <c r="B282" s="12" t="s">
        <v>55</v>
      </c>
      <c r="C282" s="12" t="s">
        <v>53</v>
      </c>
      <c r="D282" s="12" t="s">
        <v>102</v>
      </c>
      <c r="E282" s="11" t="s">
        <v>71</v>
      </c>
      <c r="F282" s="11" t="s">
        <v>19</v>
      </c>
      <c r="G282" s="37">
        <v>42543</v>
      </c>
      <c r="H282" s="13">
        <v>42543</v>
      </c>
      <c r="I282" s="21">
        <v>0</v>
      </c>
      <c r="J282" s="43" t="s">
        <v>1477</v>
      </c>
      <c r="K282" s="21">
        <f t="shared" si="8"/>
        <v>2016</v>
      </c>
      <c r="L282" s="24">
        <f t="shared" si="9"/>
        <v>2</v>
      </c>
      <c r="M282" s="11" t="s">
        <v>14</v>
      </c>
      <c r="N282" s="11" t="s">
        <v>15</v>
      </c>
      <c r="O282" s="11" t="str">
        <f>VLOOKUP(E282,State_Code_Name!$B$1:$C$52,2,0)</f>
        <v>Massachusetts</v>
      </c>
    </row>
    <row r="283" spans="1:15" x14ac:dyDescent="0.3">
      <c r="A283" s="11">
        <v>857340</v>
      </c>
      <c r="B283" s="12" t="s">
        <v>39</v>
      </c>
      <c r="C283" s="12" t="s">
        <v>27</v>
      </c>
      <c r="D283" s="12" t="s">
        <v>28</v>
      </c>
      <c r="E283" s="11" t="s">
        <v>43</v>
      </c>
      <c r="F283" s="11" t="s">
        <v>19</v>
      </c>
      <c r="G283" s="37">
        <v>41776</v>
      </c>
      <c r="H283" s="13">
        <v>41776</v>
      </c>
      <c r="I283" s="21">
        <v>0</v>
      </c>
      <c r="J283" s="43" t="s">
        <v>1471</v>
      </c>
      <c r="K283" s="21">
        <f t="shared" si="8"/>
        <v>2014</v>
      </c>
      <c r="L283" s="24">
        <f t="shared" si="9"/>
        <v>2</v>
      </c>
      <c r="M283" s="11" t="s">
        <v>14</v>
      </c>
      <c r="N283" s="11" t="s">
        <v>15</v>
      </c>
      <c r="O283" s="11" t="str">
        <f>VLOOKUP(E283,State_Code_Name!$B$1:$C$52,2,0)</f>
        <v>North Carolina</v>
      </c>
    </row>
    <row r="284" spans="1:15" x14ac:dyDescent="0.3">
      <c r="A284" s="11">
        <v>834299</v>
      </c>
      <c r="B284" s="12" t="s">
        <v>392</v>
      </c>
      <c r="C284" s="12" t="s">
        <v>539</v>
      </c>
      <c r="D284" s="12" t="s">
        <v>540</v>
      </c>
      <c r="E284" s="11" t="s">
        <v>122</v>
      </c>
      <c r="F284" s="11" t="s">
        <v>19</v>
      </c>
      <c r="G284" s="37">
        <v>41760</v>
      </c>
      <c r="H284" s="13">
        <v>41760</v>
      </c>
      <c r="I284" s="21">
        <v>0</v>
      </c>
      <c r="J284" s="43" t="s">
        <v>1471</v>
      </c>
      <c r="K284" s="21">
        <f t="shared" si="8"/>
        <v>2014</v>
      </c>
      <c r="L284" s="24">
        <f t="shared" si="9"/>
        <v>2</v>
      </c>
      <c r="M284" s="11" t="s">
        <v>14</v>
      </c>
      <c r="N284" s="11" t="s">
        <v>15</v>
      </c>
      <c r="O284" s="11" t="str">
        <f>VLOOKUP(E284,State_Code_Name!$B$1:$C$52,2,0)</f>
        <v>Maryland</v>
      </c>
    </row>
    <row r="285" spans="1:15" x14ac:dyDescent="0.3">
      <c r="A285" s="11">
        <v>1786179</v>
      </c>
      <c r="B285" s="12" t="s">
        <v>414</v>
      </c>
      <c r="C285" s="12" t="s">
        <v>33</v>
      </c>
      <c r="D285" s="12" t="s">
        <v>160</v>
      </c>
      <c r="E285" s="11" t="s">
        <v>49</v>
      </c>
      <c r="F285" s="11" t="s">
        <v>19</v>
      </c>
      <c r="G285" s="37">
        <v>42412</v>
      </c>
      <c r="H285" s="13">
        <v>42412</v>
      </c>
      <c r="I285" s="21">
        <v>0</v>
      </c>
      <c r="J285" s="43" t="s">
        <v>1478</v>
      </c>
      <c r="K285" s="21">
        <f t="shared" si="8"/>
        <v>2016</v>
      </c>
      <c r="L285" s="24">
        <f t="shared" si="9"/>
        <v>1</v>
      </c>
      <c r="M285" s="11" t="s">
        <v>14</v>
      </c>
      <c r="N285" s="11" t="s">
        <v>15</v>
      </c>
      <c r="O285" s="11" t="str">
        <f>VLOOKUP(E285,State_Code_Name!$B$1:$C$52,2,0)</f>
        <v>New Jersey</v>
      </c>
    </row>
    <row r="286" spans="1:15" x14ac:dyDescent="0.3">
      <c r="A286" s="11">
        <v>603446</v>
      </c>
      <c r="B286" s="12" t="s">
        <v>112</v>
      </c>
      <c r="C286" s="12" t="s">
        <v>37</v>
      </c>
      <c r="D286" s="12" t="s">
        <v>108</v>
      </c>
      <c r="E286" s="11" t="s">
        <v>78</v>
      </c>
      <c r="F286" s="11" t="s">
        <v>58</v>
      </c>
      <c r="G286" s="37">
        <v>41597</v>
      </c>
      <c r="H286" s="13">
        <v>41599</v>
      </c>
      <c r="I286" s="21">
        <v>2</v>
      </c>
      <c r="J286" s="43" t="s">
        <v>1479</v>
      </c>
      <c r="K286" s="21">
        <f t="shared" si="8"/>
        <v>2013</v>
      </c>
      <c r="L286" s="24">
        <f t="shared" si="9"/>
        <v>4</v>
      </c>
      <c r="M286" s="11" t="s">
        <v>14</v>
      </c>
      <c r="N286" s="11" t="s">
        <v>15</v>
      </c>
      <c r="O286" s="11" t="str">
        <f>VLOOKUP(E286,State_Code_Name!$B$1:$C$52,2,0)</f>
        <v>Missouri</v>
      </c>
    </row>
    <row r="287" spans="1:15" x14ac:dyDescent="0.3">
      <c r="A287" s="11">
        <v>1880808</v>
      </c>
      <c r="B287" s="12" t="s">
        <v>84</v>
      </c>
      <c r="C287" s="12" t="s">
        <v>37</v>
      </c>
      <c r="D287" s="12" t="s">
        <v>278</v>
      </c>
      <c r="E287" s="11" t="s">
        <v>99</v>
      </c>
      <c r="F287" s="11" t="s">
        <v>19</v>
      </c>
      <c r="G287" s="37">
        <v>42474</v>
      </c>
      <c r="H287" s="13">
        <v>42474</v>
      </c>
      <c r="I287" s="21">
        <v>0</v>
      </c>
      <c r="J287" s="43" t="s">
        <v>1483</v>
      </c>
      <c r="K287" s="21">
        <f t="shared" si="8"/>
        <v>2016</v>
      </c>
      <c r="L287" s="24">
        <f t="shared" si="9"/>
        <v>2</v>
      </c>
      <c r="M287" s="11" t="s">
        <v>14</v>
      </c>
      <c r="N287" s="11" t="s">
        <v>14</v>
      </c>
      <c r="O287" s="11" t="str">
        <f>VLOOKUP(E287,State_Code_Name!$B$1:$C$52,2,0)</f>
        <v>Arizona</v>
      </c>
    </row>
    <row r="288" spans="1:15" x14ac:dyDescent="0.3">
      <c r="A288" s="11">
        <v>2062779</v>
      </c>
      <c r="B288" s="12" t="s">
        <v>55</v>
      </c>
      <c r="C288" s="12" t="s">
        <v>53</v>
      </c>
      <c r="D288" s="12" t="s">
        <v>102</v>
      </c>
      <c r="E288" s="11" t="s">
        <v>85</v>
      </c>
      <c r="F288" s="11" t="s">
        <v>19</v>
      </c>
      <c r="G288" s="37">
        <v>42597</v>
      </c>
      <c r="H288" s="13">
        <v>42597</v>
      </c>
      <c r="I288" s="21">
        <v>0</v>
      </c>
      <c r="J288" s="43" t="s">
        <v>1482</v>
      </c>
      <c r="K288" s="21">
        <f t="shared" si="8"/>
        <v>2016</v>
      </c>
      <c r="L288" s="24">
        <f t="shared" si="9"/>
        <v>3</v>
      </c>
      <c r="M288" s="11" t="s">
        <v>14</v>
      </c>
      <c r="N288" s="11" t="s">
        <v>14</v>
      </c>
      <c r="O288" s="11" t="str">
        <f>VLOOKUP(E288,State_Code_Name!$B$1:$C$52,2,0)</f>
        <v>Wisconsin</v>
      </c>
    </row>
    <row r="289" spans="1:15" x14ac:dyDescent="0.3">
      <c r="A289" s="11">
        <v>2014713</v>
      </c>
      <c r="B289" s="12" t="s">
        <v>44</v>
      </c>
      <c r="C289" s="12" t="s">
        <v>16</v>
      </c>
      <c r="D289" s="12" t="s">
        <v>21</v>
      </c>
      <c r="E289" s="11" t="s">
        <v>23</v>
      </c>
      <c r="F289" s="11" t="s">
        <v>13</v>
      </c>
      <c r="G289" s="37">
        <v>42566</v>
      </c>
      <c r="H289" s="13">
        <v>42566</v>
      </c>
      <c r="I289" s="21">
        <v>0</v>
      </c>
      <c r="J289" s="43" t="s">
        <v>1481</v>
      </c>
      <c r="K289" s="21">
        <f t="shared" si="8"/>
        <v>2016</v>
      </c>
      <c r="L289" s="24">
        <f t="shared" si="9"/>
        <v>3</v>
      </c>
      <c r="M289" s="11" t="s">
        <v>14</v>
      </c>
      <c r="N289" s="11" t="s">
        <v>15</v>
      </c>
      <c r="O289" s="11" t="str">
        <f>VLOOKUP(E289,State_Code_Name!$B$1:$C$52,2,0)</f>
        <v>New York</v>
      </c>
    </row>
    <row r="290" spans="1:15" x14ac:dyDescent="0.3">
      <c r="A290" s="11">
        <v>880540</v>
      </c>
      <c r="B290" s="12" t="s">
        <v>474</v>
      </c>
      <c r="C290" s="12" t="s">
        <v>16</v>
      </c>
      <c r="D290" s="12" t="s">
        <v>21</v>
      </c>
      <c r="E290" s="11" t="s">
        <v>155</v>
      </c>
      <c r="F290" s="11" t="s">
        <v>58</v>
      </c>
      <c r="G290" s="37">
        <v>41794</v>
      </c>
      <c r="H290" s="13">
        <v>41808</v>
      </c>
      <c r="I290" s="21">
        <v>14</v>
      </c>
      <c r="J290" s="43" t="s">
        <v>1477</v>
      </c>
      <c r="K290" s="21">
        <f t="shared" si="8"/>
        <v>2014</v>
      </c>
      <c r="L290" s="24">
        <f t="shared" si="9"/>
        <v>2</v>
      </c>
      <c r="M290" s="11" t="s">
        <v>14</v>
      </c>
      <c r="N290" s="11" t="s">
        <v>15</v>
      </c>
      <c r="O290" s="11" t="e">
        <f>VLOOKUP(E290,State_Code_Name!$B$1:$C$52,2,0)</f>
        <v>#N/A</v>
      </c>
    </row>
    <row r="291" spans="1:15" x14ac:dyDescent="0.3">
      <c r="A291" s="11">
        <v>1240863</v>
      </c>
      <c r="B291" s="12" t="s">
        <v>521</v>
      </c>
      <c r="C291" s="12" t="s">
        <v>9</v>
      </c>
      <c r="D291" s="12" t="s">
        <v>10</v>
      </c>
      <c r="E291" s="11" t="s">
        <v>56</v>
      </c>
      <c r="F291" s="11" t="s">
        <v>19</v>
      </c>
      <c r="G291" s="37">
        <v>42049</v>
      </c>
      <c r="H291" s="13">
        <v>42049</v>
      </c>
      <c r="I291" s="21">
        <v>0</v>
      </c>
      <c r="J291" s="43" t="s">
        <v>1478</v>
      </c>
      <c r="K291" s="21">
        <f t="shared" si="8"/>
        <v>2015</v>
      </c>
      <c r="L291" s="24">
        <f t="shared" si="9"/>
        <v>1</v>
      </c>
      <c r="M291" s="11" t="s">
        <v>14</v>
      </c>
      <c r="N291" s="11" t="s">
        <v>14</v>
      </c>
      <c r="O291" s="11" t="str">
        <f>VLOOKUP(E291,State_Code_Name!$B$1:$C$52,2,0)</f>
        <v>Hawaii</v>
      </c>
    </row>
    <row r="292" spans="1:15" x14ac:dyDescent="0.3">
      <c r="A292" s="11">
        <v>642352</v>
      </c>
      <c r="B292" s="12" t="s">
        <v>149</v>
      </c>
      <c r="C292" s="12" t="s">
        <v>16</v>
      </c>
      <c r="D292" s="12" t="s">
        <v>25</v>
      </c>
      <c r="E292" s="11" t="s">
        <v>18</v>
      </c>
      <c r="F292" s="11" t="s">
        <v>13</v>
      </c>
      <c r="G292" s="37">
        <v>41631</v>
      </c>
      <c r="H292" s="13">
        <v>41642</v>
      </c>
      <c r="I292" s="21">
        <v>11</v>
      </c>
      <c r="J292" s="43" t="s">
        <v>1475</v>
      </c>
      <c r="K292" s="21">
        <f t="shared" si="8"/>
        <v>2013</v>
      </c>
      <c r="L292" s="24">
        <f t="shared" si="9"/>
        <v>4</v>
      </c>
      <c r="M292" s="11" t="s">
        <v>14</v>
      </c>
      <c r="N292" s="11" t="s">
        <v>15</v>
      </c>
      <c r="O292" s="11" t="str">
        <f>VLOOKUP(E292,State_Code_Name!$B$1:$C$52,2,0)</f>
        <v>California</v>
      </c>
    </row>
    <row r="293" spans="1:15" x14ac:dyDescent="0.3">
      <c r="A293" s="11">
        <v>1465954</v>
      </c>
      <c r="B293" s="12" t="s">
        <v>11</v>
      </c>
      <c r="C293" s="12" t="s">
        <v>16</v>
      </c>
      <c r="D293" s="12" t="s">
        <v>25</v>
      </c>
      <c r="E293" s="11" t="s">
        <v>36</v>
      </c>
      <c r="F293" s="11" t="s">
        <v>303</v>
      </c>
      <c r="G293" s="37">
        <v>42198</v>
      </c>
      <c r="H293" s="13">
        <v>42199</v>
      </c>
      <c r="I293" s="21">
        <v>1</v>
      </c>
      <c r="J293" s="43" t="s">
        <v>1481</v>
      </c>
      <c r="K293" s="21">
        <f t="shared" si="8"/>
        <v>2015</v>
      </c>
      <c r="L293" s="24">
        <f t="shared" si="9"/>
        <v>3</v>
      </c>
      <c r="M293" s="11" t="s">
        <v>14</v>
      </c>
      <c r="N293" s="11" t="s">
        <v>15</v>
      </c>
      <c r="O293" s="11" t="str">
        <f>VLOOKUP(E293,State_Code_Name!$B$1:$C$52,2,0)</f>
        <v>Florida</v>
      </c>
    </row>
    <row r="294" spans="1:15" x14ac:dyDescent="0.3">
      <c r="A294" s="11">
        <v>893977</v>
      </c>
      <c r="B294" s="12" t="s">
        <v>168</v>
      </c>
      <c r="C294" s="12" t="s">
        <v>33</v>
      </c>
      <c r="D294" s="12" t="s">
        <v>45</v>
      </c>
      <c r="E294" s="11" t="s">
        <v>47</v>
      </c>
      <c r="F294" s="11" t="s">
        <v>19</v>
      </c>
      <c r="G294" s="37">
        <v>41803</v>
      </c>
      <c r="H294" s="13">
        <v>41803</v>
      </c>
      <c r="I294" s="21">
        <v>0</v>
      </c>
      <c r="J294" s="43" t="s">
        <v>1477</v>
      </c>
      <c r="K294" s="21">
        <f t="shared" si="8"/>
        <v>2014</v>
      </c>
      <c r="L294" s="24">
        <f t="shared" si="9"/>
        <v>2</v>
      </c>
      <c r="M294" s="11" t="s">
        <v>14</v>
      </c>
      <c r="N294" s="11" t="s">
        <v>15</v>
      </c>
      <c r="O294" s="11" t="str">
        <f>VLOOKUP(E294,State_Code_Name!$B$1:$C$52,2,0)</f>
        <v>Pennsylvania</v>
      </c>
    </row>
    <row r="295" spans="1:15" x14ac:dyDescent="0.3">
      <c r="A295" s="11">
        <v>1687216</v>
      </c>
      <c r="B295" s="12" t="s">
        <v>31</v>
      </c>
      <c r="C295" s="12" t="s">
        <v>27</v>
      </c>
      <c r="D295" s="12" t="s">
        <v>28</v>
      </c>
      <c r="E295" s="11" t="s">
        <v>41</v>
      </c>
      <c r="F295" s="11" t="s">
        <v>19</v>
      </c>
      <c r="G295" s="37">
        <v>42346</v>
      </c>
      <c r="H295" s="13">
        <v>42347</v>
      </c>
      <c r="I295" s="21">
        <v>1</v>
      </c>
      <c r="J295" s="43" t="s">
        <v>1475</v>
      </c>
      <c r="K295" s="21">
        <f t="shared" si="8"/>
        <v>2015</v>
      </c>
      <c r="L295" s="24">
        <f t="shared" si="9"/>
        <v>4</v>
      </c>
      <c r="M295" s="11" t="s">
        <v>14</v>
      </c>
      <c r="N295" s="11" t="s">
        <v>15</v>
      </c>
      <c r="O295" s="11" t="str">
        <f>VLOOKUP(E295,State_Code_Name!$B$1:$C$52,2,0)</f>
        <v>Nevada</v>
      </c>
    </row>
    <row r="296" spans="1:15" x14ac:dyDescent="0.3">
      <c r="A296" s="11">
        <v>563571</v>
      </c>
      <c r="B296" s="12" t="s">
        <v>168</v>
      </c>
      <c r="C296" s="12" t="s">
        <v>33</v>
      </c>
      <c r="D296" s="12" t="s">
        <v>115</v>
      </c>
      <c r="E296" s="11" t="s">
        <v>127</v>
      </c>
      <c r="F296" s="11" t="s">
        <v>19</v>
      </c>
      <c r="G296" s="37">
        <v>41565</v>
      </c>
      <c r="H296" s="13">
        <v>41565</v>
      </c>
      <c r="I296" s="21">
        <v>0</v>
      </c>
      <c r="J296" s="43" t="s">
        <v>1473</v>
      </c>
      <c r="K296" s="21">
        <f t="shared" si="8"/>
        <v>2013</v>
      </c>
      <c r="L296" s="24">
        <f t="shared" si="9"/>
        <v>4</v>
      </c>
      <c r="M296" s="11" t="s">
        <v>14</v>
      </c>
      <c r="N296" s="11" t="s">
        <v>15</v>
      </c>
      <c r="O296" s="11" t="str">
        <f>VLOOKUP(E296,State_Code_Name!$B$1:$C$52,2,0)</f>
        <v>Oklahoma</v>
      </c>
    </row>
    <row r="297" spans="1:15" x14ac:dyDescent="0.3">
      <c r="A297" s="11">
        <v>1240339</v>
      </c>
      <c r="B297" s="12" t="s">
        <v>119</v>
      </c>
      <c r="C297" s="12" t="s">
        <v>33</v>
      </c>
      <c r="D297" s="12" t="s">
        <v>45</v>
      </c>
      <c r="E297" s="11" t="s">
        <v>18</v>
      </c>
      <c r="F297" s="11" t="s">
        <v>13</v>
      </c>
      <c r="G297" s="37">
        <v>42048</v>
      </c>
      <c r="H297" s="13">
        <v>42053</v>
      </c>
      <c r="I297" s="21">
        <v>5</v>
      </c>
      <c r="J297" s="43" t="s">
        <v>1478</v>
      </c>
      <c r="K297" s="21">
        <f t="shared" si="8"/>
        <v>2015</v>
      </c>
      <c r="L297" s="24">
        <f t="shared" si="9"/>
        <v>1</v>
      </c>
      <c r="M297" s="11" t="s">
        <v>14</v>
      </c>
      <c r="N297" s="11" t="s">
        <v>15</v>
      </c>
      <c r="O297" s="11" t="str">
        <f>VLOOKUP(E297,State_Code_Name!$B$1:$C$52,2,0)</f>
        <v>California</v>
      </c>
    </row>
    <row r="298" spans="1:15" x14ac:dyDescent="0.3">
      <c r="A298" s="11">
        <v>671661</v>
      </c>
      <c r="B298" s="12" t="s">
        <v>11</v>
      </c>
      <c r="C298" s="12" t="s">
        <v>27</v>
      </c>
      <c r="D298" s="12" t="s">
        <v>57</v>
      </c>
      <c r="E298" s="11" t="s">
        <v>36</v>
      </c>
      <c r="F298" s="11" t="s">
        <v>303</v>
      </c>
      <c r="G298" s="37">
        <v>41655</v>
      </c>
      <c r="H298" s="13">
        <v>41663</v>
      </c>
      <c r="I298" s="21">
        <v>8</v>
      </c>
      <c r="J298" s="43" t="s">
        <v>1474</v>
      </c>
      <c r="K298" s="21">
        <f t="shared" si="8"/>
        <v>2014</v>
      </c>
      <c r="L298" s="24">
        <f t="shared" si="9"/>
        <v>1</v>
      </c>
      <c r="M298" s="11" t="s">
        <v>14</v>
      </c>
      <c r="N298" s="11" t="s">
        <v>15</v>
      </c>
      <c r="O298" s="11" t="str">
        <f>VLOOKUP(E298,State_Code_Name!$B$1:$C$52,2,0)</f>
        <v>Florida</v>
      </c>
    </row>
    <row r="299" spans="1:15" x14ac:dyDescent="0.3">
      <c r="A299" s="11">
        <v>1175850</v>
      </c>
      <c r="B299" s="12" t="s">
        <v>74</v>
      </c>
      <c r="C299" s="12" t="s">
        <v>27</v>
      </c>
      <c r="D299" s="12" t="s">
        <v>28</v>
      </c>
      <c r="E299" s="11" t="s">
        <v>67</v>
      </c>
      <c r="F299" s="11" t="s">
        <v>19</v>
      </c>
      <c r="G299" s="37">
        <v>42003</v>
      </c>
      <c r="H299" s="13">
        <v>42003</v>
      </c>
      <c r="I299" s="21">
        <v>0</v>
      </c>
      <c r="J299" s="43" t="s">
        <v>1475</v>
      </c>
      <c r="K299" s="21">
        <f t="shared" si="8"/>
        <v>2014</v>
      </c>
      <c r="L299" s="24">
        <f t="shared" si="9"/>
        <v>4</v>
      </c>
      <c r="M299" s="11" t="s">
        <v>14</v>
      </c>
      <c r="N299" s="11" t="s">
        <v>15</v>
      </c>
      <c r="O299" s="11" t="str">
        <f>VLOOKUP(E299,State_Code_Name!$B$1:$C$52,2,0)</f>
        <v>Michigan</v>
      </c>
    </row>
    <row r="300" spans="1:15" x14ac:dyDescent="0.3">
      <c r="A300" s="11">
        <v>1759947</v>
      </c>
      <c r="B300" s="12" t="s">
        <v>148</v>
      </c>
      <c r="C300" s="12" t="s">
        <v>903</v>
      </c>
      <c r="D300" s="12" t="s">
        <v>906</v>
      </c>
      <c r="E300" s="11" t="s">
        <v>18</v>
      </c>
      <c r="F300" s="11" t="s">
        <v>303</v>
      </c>
      <c r="G300" s="37">
        <v>42396</v>
      </c>
      <c r="H300" s="13">
        <v>42402</v>
      </c>
      <c r="I300" s="21">
        <v>6</v>
      </c>
      <c r="J300" s="43" t="s">
        <v>1474</v>
      </c>
      <c r="K300" s="21">
        <f t="shared" si="8"/>
        <v>2016</v>
      </c>
      <c r="L300" s="24">
        <f t="shared" si="9"/>
        <v>1</v>
      </c>
      <c r="M300" s="11" t="s">
        <v>14</v>
      </c>
      <c r="N300" s="11" t="s">
        <v>15</v>
      </c>
      <c r="O300" s="11" t="str">
        <f>VLOOKUP(E300,State_Code_Name!$B$1:$C$52,2,0)</f>
        <v>California</v>
      </c>
    </row>
    <row r="301" spans="1:15" x14ac:dyDescent="0.3">
      <c r="A301" s="11">
        <v>571438</v>
      </c>
      <c r="B301" s="12" t="s">
        <v>70</v>
      </c>
      <c r="C301" s="12" t="s">
        <v>27</v>
      </c>
      <c r="D301" s="12" t="s">
        <v>28</v>
      </c>
      <c r="E301" s="11" t="s">
        <v>12</v>
      </c>
      <c r="F301" s="11" t="s">
        <v>58</v>
      </c>
      <c r="G301" s="37">
        <v>41572</v>
      </c>
      <c r="H301" s="13">
        <v>41572</v>
      </c>
      <c r="I301" s="21">
        <v>0</v>
      </c>
      <c r="J301" s="43" t="s">
        <v>1473</v>
      </c>
      <c r="K301" s="21">
        <f t="shared" si="8"/>
        <v>2013</v>
      </c>
      <c r="L301" s="24">
        <f t="shared" si="9"/>
        <v>4</v>
      </c>
      <c r="M301" s="11" t="s">
        <v>14</v>
      </c>
      <c r="N301" s="11" t="s">
        <v>15</v>
      </c>
      <c r="O301" s="11" t="str">
        <f>VLOOKUP(E301,State_Code_Name!$B$1:$C$52,2,0)</f>
        <v>Virginia</v>
      </c>
    </row>
    <row r="302" spans="1:15" x14ac:dyDescent="0.3">
      <c r="A302" s="11">
        <v>1084179</v>
      </c>
      <c r="B302" s="12" t="s">
        <v>148</v>
      </c>
      <c r="C302" s="12" t="s">
        <v>37</v>
      </c>
      <c r="D302" s="12" t="s">
        <v>150</v>
      </c>
      <c r="E302" s="11" t="s">
        <v>18</v>
      </c>
      <c r="F302" s="11" t="s">
        <v>19</v>
      </c>
      <c r="G302" s="37">
        <v>41935</v>
      </c>
      <c r="H302" s="13">
        <v>41941</v>
      </c>
      <c r="I302" s="21">
        <v>6</v>
      </c>
      <c r="J302" s="43" t="s">
        <v>1473</v>
      </c>
      <c r="K302" s="21">
        <f t="shared" si="8"/>
        <v>2014</v>
      </c>
      <c r="L302" s="24">
        <f t="shared" si="9"/>
        <v>4</v>
      </c>
      <c r="M302" s="11" t="s">
        <v>14</v>
      </c>
      <c r="N302" s="11" t="s">
        <v>15</v>
      </c>
      <c r="O302" s="11" t="str">
        <f>VLOOKUP(E302,State_Code_Name!$B$1:$C$52,2,0)</f>
        <v>California</v>
      </c>
    </row>
    <row r="303" spans="1:15" x14ac:dyDescent="0.3">
      <c r="A303" s="11">
        <v>1484818</v>
      </c>
      <c r="B303" s="12" t="s">
        <v>82</v>
      </c>
      <c r="C303" s="12" t="s">
        <v>37</v>
      </c>
      <c r="D303" s="12" t="s">
        <v>1443</v>
      </c>
      <c r="E303" s="11" t="s">
        <v>80</v>
      </c>
      <c r="F303" s="11" t="s">
        <v>19</v>
      </c>
      <c r="G303" s="37">
        <v>42209</v>
      </c>
      <c r="H303" s="13">
        <v>42209</v>
      </c>
      <c r="I303" s="21">
        <v>0</v>
      </c>
      <c r="J303" s="43" t="s">
        <v>1481</v>
      </c>
      <c r="K303" s="21">
        <f t="shared" si="8"/>
        <v>2015</v>
      </c>
      <c r="L303" s="24">
        <f t="shared" si="9"/>
        <v>3</v>
      </c>
      <c r="M303" s="11" t="s">
        <v>14</v>
      </c>
      <c r="N303" s="11" t="s">
        <v>15</v>
      </c>
      <c r="O303" s="11" t="str">
        <f>VLOOKUP(E303,State_Code_Name!$B$1:$C$52,2,0)</f>
        <v>Minnesota</v>
      </c>
    </row>
    <row r="304" spans="1:15" x14ac:dyDescent="0.3">
      <c r="A304" s="11">
        <v>878889</v>
      </c>
      <c r="B304" s="12" t="s">
        <v>11</v>
      </c>
      <c r="C304" s="12" t="s">
        <v>16</v>
      </c>
      <c r="D304" s="12" t="s">
        <v>21</v>
      </c>
      <c r="E304" s="11" t="s">
        <v>18</v>
      </c>
      <c r="F304" s="11" t="s">
        <v>19</v>
      </c>
      <c r="G304" s="37">
        <v>41793</v>
      </c>
      <c r="H304" s="13">
        <v>41793</v>
      </c>
      <c r="I304" s="21">
        <v>0</v>
      </c>
      <c r="J304" s="43" t="s">
        <v>1477</v>
      </c>
      <c r="K304" s="21">
        <f t="shared" si="8"/>
        <v>2014</v>
      </c>
      <c r="L304" s="24">
        <f t="shared" si="9"/>
        <v>2</v>
      </c>
      <c r="M304" s="11" t="s">
        <v>14</v>
      </c>
      <c r="N304" s="11" t="s">
        <v>15</v>
      </c>
      <c r="O304" s="11" t="str">
        <f>VLOOKUP(E304,State_Code_Name!$B$1:$C$52,2,0)</f>
        <v>California</v>
      </c>
    </row>
    <row r="305" spans="1:15" x14ac:dyDescent="0.3">
      <c r="A305" s="11">
        <v>1379244</v>
      </c>
      <c r="B305" s="12" t="s">
        <v>162</v>
      </c>
      <c r="C305" s="12" t="s">
        <v>9</v>
      </c>
      <c r="D305" s="12" t="s">
        <v>182</v>
      </c>
      <c r="E305" s="11" t="s">
        <v>18</v>
      </c>
      <c r="F305" s="11" t="s">
        <v>19</v>
      </c>
      <c r="G305" s="37">
        <v>42140</v>
      </c>
      <c r="H305" s="13">
        <v>42140</v>
      </c>
      <c r="I305" s="21">
        <v>0</v>
      </c>
      <c r="J305" s="43" t="s">
        <v>1471</v>
      </c>
      <c r="K305" s="21">
        <f t="shared" si="8"/>
        <v>2015</v>
      </c>
      <c r="L305" s="24">
        <f t="shared" si="9"/>
        <v>2</v>
      </c>
      <c r="M305" s="11" t="s">
        <v>14</v>
      </c>
      <c r="N305" s="11" t="s">
        <v>15</v>
      </c>
      <c r="O305" s="11" t="str">
        <f>VLOOKUP(E305,State_Code_Name!$B$1:$C$52,2,0)</f>
        <v>California</v>
      </c>
    </row>
    <row r="306" spans="1:15" x14ac:dyDescent="0.3">
      <c r="A306" s="11">
        <v>885446</v>
      </c>
      <c r="B306" s="12" t="s">
        <v>711</v>
      </c>
      <c r="C306" s="12" t="s">
        <v>33</v>
      </c>
      <c r="D306" s="12" t="s">
        <v>160</v>
      </c>
      <c r="E306" s="11" t="s">
        <v>113</v>
      </c>
      <c r="F306" s="11" t="s">
        <v>19</v>
      </c>
      <c r="G306" s="37">
        <v>41797</v>
      </c>
      <c r="H306" s="13">
        <v>41797</v>
      </c>
      <c r="I306" s="21">
        <v>0</v>
      </c>
      <c r="J306" s="43" t="s">
        <v>1477</v>
      </c>
      <c r="K306" s="21">
        <f t="shared" si="8"/>
        <v>2014</v>
      </c>
      <c r="L306" s="24">
        <f t="shared" si="9"/>
        <v>2</v>
      </c>
      <c r="M306" s="11" t="s">
        <v>14</v>
      </c>
      <c r="N306" s="11" t="s">
        <v>15</v>
      </c>
      <c r="O306" s="11" t="str">
        <f>VLOOKUP(E306,State_Code_Name!$B$1:$C$52,2,0)</f>
        <v>South Carolina</v>
      </c>
    </row>
    <row r="307" spans="1:15" x14ac:dyDescent="0.3">
      <c r="A307" s="11">
        <v>1084925</v>
      </c>
      <c r="B307" s="12" t="s">
        <v>237</v>
      </c>
      <c r="C307" s="12" t="s">
        <v>33</v>
      </c>
      <c r="D307" s="12" t="s">
        <v>160</v>
      </c>
      <c r="E307" s="11" t="s">
        <v>71</v>
      </c>
      <c r="F307" s="11" t="s">
        <v>19</v>
      </c>
      <c r="G307" s="37">
        <v>41936</v>
      </c>
      <c r="H307" s="13">
        <v>41936</v>
      </c>
      <c r="I307" s="21">
        <v>0</v>
      </c>
      <c r="J307" s="43" t="s">
        <v>1473</v>
      </c>
      <c r="K307" s="21">
        <f t="shared" si="8"/>
        <v>2014</v>
      </c>
      <c r="L307" s="24">
        <f t="shared" si="9"/>
        <v>4</v>
      </c>
      <c r="M307" s="11" t="s">
        <v>14</v>
      </c>
      <c r="N307" s="11" t="s">
        <v>15</v>
      </c>
      <c r="O307" s="11" t="str">
        <f>VLOOKUP(E307,State_Code_Name!$B$1:$C$52,2,0)</f>
        <v>Massachusetts</v>
      </c>
    </row>
    <row r="308" spans="1:15" x14ac:dyDescent="0.3">
      <c r="A308" s="11">
        <v>1381617</v>
      </c>
      <c r="B308" s="12" t="s">
        <v>200</v>
      </c>
      <c r="C308" s="12" t="s">
        <v>9</v>
      </c>
      <c r="D308" s="12" t="s">
        <v>10</v>
      </c>
      <c r="E308" s="11" t="s">
        <v>60</v>
      </c>
      <c r="F308" s="11" t="s">
        <v>19</v>
      </c>
      <c r="G308" s="37">
        <v>42143</v>
      </c>
      <c r="H308" s="13">
        <v>42143</v>
      </c>
      <c r="I308" s="21">
        <v>0</v>
      </c>
      <c r="J308" s="43" t="s">
        <v>1471</v>
      </c>
      <c r="K308" s="21">
        <f t="shared" si="8"/>
        <v>2015</v>
      </c>
      <c r="L308" s="24">
        <f t="shared" si="9"/>
        <v>2</v>
      </c>
      <c r="M308" s="11" t="s">
        <v>14</v>
      </c>
      <c r="N308" s="11" t="s">
        <v>14</v>
      </c>
      <c r="O308" s="11" t="str">
        <f>VLOOKUP(E308,State_Code_Name!$B$1:$C$52,2,0)</f>
        <v>Illinois</v>
      </c>
    </row>
    <row r="309" spans="1:15" x14ac:dyDescent="0.3">
      <c r="A309" s="11">
        <v>797466</v>
      </c>
      <c r="B309" s="12" t="s">
        <v>61</v>
      </c>
      <c r="C309" s="12" t="s">
        <v>53</v>
      </c>
      <c r="D309" s="12" t="s">
        <v>54</v>
      </c>
      <c r="E309" s="11" t="s">
        <v>43</v>
      </c>
      <c r="F309" s="11" t="s">
        <v>19</v>
      </c>
      <c r="G309" s="37">
        <v>41736</v>
      </c>
      <c r="H309" s="13">
        <v>41736</v>
      </c>
      <c r="I309" s="21">
        <v>0</v>
      </c>
      <c r="J309" s="43" t="s">
        <v>1483</v>
      </c>
      <c r="K309" s="21">
        <f t="shared" si="8"/>
        <v>2014</v>
      </c>
      <c r="L309" s="24">
        <f t="shared" si="9"/>
        <v>2</v>
      </c>
      <c r="M309" s="11" t="s">
        <v>14</v>
      </c>
      <c r="N309" s="11" t="s">
        <v>15</v>
      </c>
      <c r="O309" s="11" t="str">
        <f>VLOOKUP(E309,State_Code_Name!$B$1:$C$52,2,0)</f>
        <v>North Carolina</v>
      </c>
    </row>
    <row r="310" spans="1:15" x14ac:dyDescent="0.3">
      <c r="A310" s="11">
        <v>1556427</v>
      </c>
      <c r="B310" s="12" t="s">
        <v>135</v>
      </c>
      <c r="C310" s="12" t="s">
        <v>16</v>
      </c>
      <c r="D310" s="12" t="s">
        <v>21</v>
      </c>
      <c r="E310" s="11" t="s">
        <v>49</v>
      </c>
      <c r="F310" s="11" t="s">
        <v>303</v>
      </c>
      <c r="G310" s="37">
        <v>42256</v>
      </c>
      <c r="H310" s="13">
        <v>42262</v>
      </c>
      <c r="I310" s="21">
        <v>6</v>
      </c>
      <c r="J310" s="43" t="s">
        <v>1480</v>
      </c>
      <c r="K310" s="21">
        <f t="shared" si="8"/>
        <v>2015</v>
      </c>
      <c r="L310" s="24">
        <f t="shared" si="9"/>
        <v>3</v>
      </c>
      <c r="M310" s="11" t="s">
        <v>14</v>
      </c>
      <c r="N310" s="11" t="s">
        <v>15</v>
      </c>
      <c r="O310" s="11" t="str">
        <f>VLOOKUP(E310,State_Code_Name!$B$1:$C$52,2,0)</f>
        <v>New Jersey</v>
      </c>
    </row>
    <row r="311" spans="1:15" x14ac:dyDescent="0.3">
      <c r="A311" s="11">
        <v>1862811</v>
      </c>
      <c r="B311" s="12" t="s">
        <v>400</v>
      </c>
      <c r="C311" s="12" t="s">
        <v>27</v>
      </c>
      <c r="D311" s="12" t="s">
        <v>57</v>
      </c>
      <c r="E311" s="11" t="s">
        <v>18</v>
      </c>
      <c r="F311" s="11" t="s">
        <v>303</v>
      </c>
      <c r="G311" s="37">
        <v>42464</v>
      </c>
      <c r="H311" s="13">
        <v>42466</v>
      </c>
      <c r="I311" s="21">
        <v>2</v>
      </c>
      <c r="J311" s="43" t="s">
        <v>1483</v>
      </c>
      <c r="K311" s="21">
        <f t="shared" si="8"/>
        <v>2016</v>
      </c>
      <c r="L311" s="24">
        <f t="shared" si="9"/>
        <v>2</v>
      </c>
      <c r="M311" s="11" t="s">
        <v>14</v>
      </c>
      <c r="N311" s="11" t="s">
        <v>15</v>
      </c>
      <c r="O311" s="11" t="str">
        <f>VLOOKUP(E311,State_Code_Name!$B$1:$C$52,2,0)</f>
        <v>California</v>
      </c>
    </row>
    <row r="312" spans="1:15" x14ac:dyDescent="0.3">
      <c r="A312" s="11">
        <v>858293</v>
      </c>
      <c r="B312" s="12" t="s">
        <v>64</v>
      </c>
      <c r="C312" s="12" t="s">
        <v>62</v>
      </c>
      <c r="D312" s="12" t="s">
        <v>460</v>
      </c>
      <c r="E312" s="11" t="s">
        <v>47</v>
      </c>
      <c r="F312" s="11" t="s">
        <v>19</v>
      </c>
      <c r="G312" s="37">
        <v>41778</v>
      </c>
      <c r="H312" s="13">
        <v>41780</v>
      </c>
      <c r="I312" s="21">
        <v>2</v>
      </c>
      <c r="J312" s="43" t="s">
        <v>1471</v>
      </c>
      <c r="K312" s="21">
        <f t="shared" si="8"/>
        <v>2014</v>
      </c>
      <c r="L312" s="24">
        <f t="shared" si="9"/>
        <v>2</v>
      </c>
      <c r="M312" s="11" t="s">
        <v>14</v>
      </c>
      <c r="N312" s="11" t="s">
        <v>15</v>
      </c>
      <c r="O312" s="11" t="str">
        <f>VLOOKUP(E312,State_Code_Name!$B$1:$C$52,2,0)</f>
        <v>Pennsylvania</v>
      </c>
    </row>
    <row r="313" spans="1:15" x14ac:dyDescent="0.3">
      <c r="A313" s="11">
        <v>1034239</v>
      </c>
      <c r="B313" s="12" t="s">
        <v>31</v>
      </c>
      <c r="C313" s="12" t="s">
        <v>37</v>
      </c>
      <c r="D313" s="12" t="s">
        <v>94</v>
      </c>
      <c r="E313" s="11" t="s">
        <v>71</v>
      </c>
      <c r="F313" s="11" t="s">
        <v>19</v>
      </c>
      <c r="G313" s="37">
        <v>41900</v>
      </c>
      <c r="H313" s="13">
        <v>41907</v>
      </c>
      <c r="I313" s="21">
        <v>7</v>
      </c>
      <c r="J313" s="43" t="s">
        <v>1480</v>
      </c>
      <c r="K313" s="21">
        <f t="shared" si="8"/>
        <v>2014</v>
      </c>
      <c r="L313" s="24">
        <f t="shared" si="9"/>
        <v>3</v>
      </c>
      <c r="M313" s="11" t="s">
        <v>14</v>
      </c>
      <c r="N313" s="11" t="s">
        <v>15</v>
      </c>
      <c r="O313" s="11" t="str">
        <f>VLOOKUP(E313,State_Code_Name!$B$1:$C$52,2,0)</f>
        <v>Massachusetts</v>
      </c>
    </row>
    <row r="314" spans="1:15" x14ac:dyDescent="0.3">
      <c r="A314" s="11">
        <v>1256245</v>
      </c>
      <c r="B314" s="12" t="s">
        <v>524</v>
      </c>
      <c r="C314" s="12" t="s">
        <v>33</v>
      </c>
      <c r="D314" s="12" t="s">
        <v>45</v>
      </c>
      <c r="E314" s="11" t="s">
        <v>40</v>
      </c>
      <c r="F314" s="11" t="s">
        <v>19</v>
      </c>
      <c r="G314" s="37">
        <v>42060</v>
      </c>
      <c r="H314" s="13">
        <v>42066</v>
      </c>
      <c r="I314" s="21">
        <v>6</v>
      </c>
      <c r="J314" s="43" t="s">
        <v>1478</v>
      </c>
      <c r="K314" s="21">
        <f t="shared" si="8"/>
        <v>2015</v>
      </c>
      <c r="L314" s="24">
        <f t="shared" si="9"/>
        <v>1</v>
      </c>
      <c r="M314" s="11" t="s">
        <v>14</v>
      </c>
      <c r="N314" s="11" t="s">
        <v>15</v>
      </c>
      <c r="O314" s="11" t="str">
        <f>VLOOKUP(E314,State_Code_Name!$B$1:$C$52,2,0)</f>
        <v>Ohio</v>
      </c>
    </row>
    <row r="315" spans="1:15" x14ac:dyDescent="0.3">
      <c r="A315" s="11">
        <v>1018527</v>
      </c>
      <c r="B315" s="12" t="s">
        <v>168</v>
      </c>
      <c r="C315" s="12" t="s">
        <v>33</v>
      </c>
      <c r="D315" s="12" t="s">
        <v>42</v>
      </c>
      <c r="E315" s="11" t="s">
        <v>32</v>
      </c>
      <c r="F315" s="11" t="s">
        <v>19</v>
      </c>
      <c r="G315" s="37">
        <v>41890</v>
      </c>
      <c r="H315" s="13">
        <v>41893</v>
      </c>
      <c r="I315" s="21">
        <v>3</v>
      </c>
      <c r="J315" s="43" t="s">
        <v>1480</v>
      </c>
      <c r="K315" s="21">
        <f t="shared" si="8"/>
        <v>2014</v>
      </c>
      <c r="L315" s="24">
        <f t="shared" si="9"/>
        <v>3</v>
      </c>
      <c r="M315" s="11" t="s">
        <v>14</v>
      </c>
      <c r="N315" s="11" t="s">
        <v>15</v>
      </c>
      <c r="O315" s="11" t="str">
        <f>VLOOKUP(E315,State_Code_Name!$B$1:$C$52,2,0)</f>
        <v>Texas</v>
      </c>
    </row>
    <row r="316" spans="1:15" x14ac:dyDescent="0.3">
      <c r="A316" s="11">
        <v>1444351</v>
      </c>
      <c r="B316" s="12" t="s">
        <v>938</v>
      </c>
      <c r="C316" s="12" t="s">
        <v>33</v>
      </c>
      <c r="D316" s="12" t="s">
        <v>45</v>
      </c>
      <c r="E316" s="11" t="s">
        <v>43</v>
      </c>
      <c r="F316" s="11" t="s">
        <v>19</v>
      </c>
      <c r="G316" s="37">
        <v>42185</v>
      </c>
      <c r="H316" s="13">
        <v>42185</v>
      </c>
      <c r="I316" s="21">
        <v>0</v>
      </c>
      <c r="J316" s="43" t="s">
        <v>1477</v>
      </c>
      <c r="K316" s="21">
        <f t="shared" si="8"/>
        <v>2015</v>
      </c>
      <c r="L316" s="24">
        <f t="shared" si="9"/>
        <v>2</v>
      </c>
      <c r="M316" s="11" t="s">
        <v>14</v>
      </c>
      <c r="N316" s="11" t="s">
        <v>14</v>
      </c>
      <c r="O316" s="11" t="str">
        <f>VLOOKUP(E316,State_Code_Name!$B$1:$C$52,2,0)</f>
        <v>North Carolina</v>
      </c>
    </row>
    <row r="317" spans="1:15" x14ac:dyDescent="0.3">
      <c r="A317" s="11">
        <v>992520</v>
      </c>
      <c r="B317" s="12" t="s">
        <v>226</v>
      </c>
      <c r="C317" s="12" t="s">
        <v>33</v>
      </c>
      <c r="D317" s="12" t="s">
        <v>160</v>
      </c>
      <c r="E317" s="11" t="s">
        <v>26</v>
      </c>
      <c r="F317" s="11" t="s">
        <v>19</v>
      </c>
      <c r="G317" s="37">
        <v>41870</v>
      </c>
      <c r="H317" s="13">
        <v>41871</v>
      </c>
      <c r="I317" s="21">
        <v>1</v>
      </c>
      <c r="J317" s="43" t="s">
        <v>1482</v>
      </c>
      <c r="K317" s="21">
        <f t="shared" si="8"/>
        <v>2014</v>
      </c>
      <c r="L317" s="24">
        <f t="shared" si="9"/>
        <v>3</v>
      </c>
      <c r="M317" s="11" t="s">
        <v>14</v>
      </c>
      <c r="N317" s="11" t="s">
        <v>15</v>
      </c>
      <c r="O317" s="11" t="str">
        <f>VLOOKUP(E317,State_Code_Name!$B$1:$C$52,2,0)</f>
        <v>Georgia</v>
      </c>
    </row>
    <row r="318" spans="1:15" x14ac:dyDescent="0.3">
      <c r="A318" s="11">
        <v>1806547</v>
      </c>
      <c r="B318" s="12" t="s">
        <v>637</v>
      </c>
      <c r="C318" s="12" t="s">
        <v>33</v>
      </c>
      <c r="D318" s="12" t="s">
        <v>42</v>
      </c>
      <c r="E318" s="11" t="s">
        <v>49</v>
      </c>
      <c r="F318" s="11" t="s">
        <v>19</v>
      </c>
      <c r="G318" s="37">
        <v>42426</v>
      </c>
      <c r="H318" s="13">
        <v>42450</v>
      </c>
      <c r="I318" s="21">
        <v>24</v>
      </c>
      <c r="J318" s="43" t="s">
        <v>1478</v>
      </c>
      <c r="K318" s="21">
        <f t="shared" si="8"/>
        <v>2016</v>
      </c>
      <c r="L318" s="24">
        <f t="shared" si="9"/>
        <v>1</v>
      </c>
      <c r="M318" s="11" t="s">
        <v>14</v>
      </c>
      <c r="N318" s="11" t="s">
        <v>14</v>
      </c>
      <c r="O318" s="11" t="str">
        <f>VLOOKUP(E318,State_Code_Name!$B$1:$C$52,2,0)</f>
        <v>New Jersey</v>
      </c>
    </row>
    <row r="319" spans="1:15" x14ac:dyDescent="0.3">
      <c r="A319" s="11">
        <v>616688</v>
      </c>
      <c r="B319" s="12" t="s">
        <v>48</v>
      </c>
      <c r="C319" s="12" t="s">
        <v>27</v>
      </c>
      <c r="D319" s="12" t="s">
        <v>28</v>
      </c>
      <c r="E319" s="11" t="s">
        <v>41</v>
      </c>
      <c r="F319" s="11" t="s">
        <v>19</v>
      </c>
      <c r="G319" s="37">
        <v>41608</v>
      </c>
      <c r="H319" s="13">
        <v>41608</v>
      </c>
      <c r="I319" s="21">
        <v>0</v>
      </c>
      <c r="J319" s="43" t="s">
        <v>1479</v>
      </c>
      <c r="K319" s="21">
        <f t="shared" si="8"/>
        <v>2013</v>
      </c>
      <c r="L319" s="24">
        <f t="shared" si="9"/>
        <v>4</v>
      </c>
      <c r="M319" s="11" t="s">
        <v>14</v>
      </c>
      <c r="N319" s="11" t="s">
        <v>14</v>
      </c>
      <c r="O319" s="11" t="str">
        <f>VLOOKUP(E319,State_Code_Name!$B$1:$C$52,2,0)</f>
        <v>Nevada</v>
      </c>
    </row>
    <row r="320" spans="1:15" x14ac:dyDescent="0.3">
      <c r="A320" s="11">
        <v>2006257</v>
      </c>
      <c r="B320" s="12" t="s">
        <v>59</v>
      </c>
      <c r="C320" s="12" t="s">
        <v>16</v>
      </c>
      <c r="D320" s="12" t="s">
        <v>25</v>
      </c>
      <c r="E320" s="11" t="s">
        <v>78</v>
      </c>
      <c r="F320" s="11" t="s">
        <v>19</v>
      </c>
      <c r="G320" s="37">
        <v>42563</v>
      </c>
      <c r="H320" s="13">
        <v>42563</v>
      </c>
      <c r="I320" s="21">
        <v>0</v>
      </c>
      <c r="J320" s="43" t="s">
        <v>1481</v>
      </c>
      <c r="K320" s="21">
        <f t="shared" si="8"/>
        <v>2016</v>
      </c>
      <c r="L320" s="24">
        <f t="shared" si="9"/>
        <v>3</v>
      </c>
      <c r="M320" s="11" t="s">
        <v>14</v>
      </c>
      <c r="N320" s="11" t="s">
        <v>15</v>
      </c>
      <c r="O320" s="11" t="str">
        <f>VLOOKUP(E320,State_Code_Name!$B$1:$C$52,2,0)</f>
        <v>Missouri</v>
      </c>
    </row>
    <row r="321" spans="1:15" x14ac:dyDescent="0.3">
      <c r="A321" s="11">
        <v>1918732</v>
      </c>
      <c r="B321" s="12" t="s">
        <v>142</v>
      </c>
      <c r="C321" s="12" t="s">
        <v>27</v>
      </c>
      <c r="D321" s="12" t="s">
        <v>28</v>
      </c>
      <c r="E321" s="11" t="s">
        <v>40</v>
      </c>
      <c r="F321" s="11" t="s">
        <v>19</v>
      </c>
      <c r="G321" s="37">
        <v>42500</v>
      </c>
      <c r="H321" s="13">
        <v>42500</v>
      </c>
      <c r="I321" s="21">
        <v>0</v>
      </c>
      <c r="J321" s="43" t="s">
        <v>1471</v>
      </c>
      <c r="K321" s="21">
        <f t="shared" si="8"/>
        <v>2016</v>
      </c>
      <c r="L321" s="24">
        <f t="shared" si="9"/>
        <v>2</v>
      </c>
      <c r="M321" s="11" t="s">
        <v>14</v>
      </c>
      <c r="N321" s="11" t="s">
        <v>15</v>
      </c>
      <c r="O321" s="11" t="str">
        <f>VLOOKUP(E321,State_Code_Name!$B$1:$C$52,2,0)</f>
        <v>Ohio</v>
      </c>
    </row>
    <row r="322" spans="1:15" x14ac:dyDescent="0.3">
      <c r="A322" s="11">
        <v>1249472</v>
      </c>
      <c r="B322" s="12" t="s">
        <v>84</v>
      </c>
      <c r="C322" s="12" t="s">
        <v>37</v>
      </c>
      <c r="D322" s="12" t="s">
        <v>1445</v>
      </c>
      <c r="E322" s="11" t="s">
        <v>40</v>
      </c>
      <c r="F322" s="11" t="s">
        <v>19</v>
      </c>
      <c r="G322" s="37">
        <v>42055</v>
      </c>
      <c r="H322" s="13">
        <v>42055</v>
      </c>
      <c r="I322" s="21">
        <v>0</v>
      </c>
      <c r="J322" s="43" t="s">
        <v>1478</v>
      </c>
      <c r="K322" s="21">
        <f t="shared" si="8"/>
        <v>2015</v>
      </c>
      <c r="L322" s="24">
        <f t="shared" si="9"/>
        <v>1</v>
      </c>
      <c r="M322" s="11" t="s">
        <v>14</v>
      </c>
      <c r="N322" s="11" t="s">
        <v>15</v>
      </c>
      <c r="O322" s="11" t="str">
        <f>VLOOKUP(E322,State_Code_Name!$B$1:$C$52,2,0)</f>
        <v>Ohio</v>
      </c>
    </row>
    <row r="323" spans="1:15" x14ac:dyDescent="0.3">
      <c r="A323" s="11">
        <v>1269620</v>
      </c>
      <c r="B323" s="12" t="s">
        <v>149</v>
      </c>
      <c r="C323" s="12" t="s">
        <v>16</v>
      </c>
      <c r="D323" s="12" t="s">
        <v>17</v>
      </c>
      <c r="E323" s="11" t="s">
        <v>99</v>
      </c>
      <c r="F323" s="11" t="s">
        <v>19</v>
      </c>
      <c r="G323" s="37">
        <v>42068</v>
      </c>
      <c r="H323" s="13">
        <v>42068</v>
      </c>
      <c r="I323" s="21">
        <v>0</v>
      </c>
      <c r="J323" s="43" t="s">
        <v>1476</v>
      </c>
      <c r="K323" s="21">
        <f t="shared" ref="K323:K386" si="10">YEAR(G323)</f>
        <v>2015</v>
      </c>
      <c r="L323" s="24">
        <f t="shared" ref="L323:L386" si="11">ROUNDUP(MONTH(G323)/3,0)</f>
        <v>1</v>
      </c>
      <c r="M323" s="11" t="s">
        <v>14</v>
      </c>
      <c r="N323" s="11" t="s">
        <v>14</v>
      </c>
      <c r="O323" s="11" t="str">
        <f>VLOOKUP(E323,State_Code_Name!$B$1:$C$52,2,0)</f>
        <v>Arizona</v>
      </c>
    </row>
    <row r="324" spans="1:15" x14ac:dyDescent="0.3">
      <c r="A324" s="11">
        <v>1241682</v>
      </c>
      <c r="B324" s="12" t="s">
        <v>109</v>
      </c>
      <c r="C324" s="12" t="s">
        <v>33</v>
      </c>
      <c r="D324" s="12" t="s">
        <v>45</v>
      </c>
      <c r="E324" s="11" t="s">
        <v>36</v>
      </c>
      <c r="F324" s="11" t="s">
        <v>19</v>
      </c>
      <c r="G324" s="37">
        <v>42051</v>
      </c>
      <c r="H324" s="13">
        <v>42051</v>
      </c>
      <c r="I324" s="21">
        <v>0</v>
      </c>
      <c r="J324" s="43" t="s">
        <v>1478</v>
      </c>
      <c r="K324" s="21">
        <f t="shared" si="10"/>
        <v>2015</v>
      </c>
      <c r="L324" s="24">
        <f t="shared" si="11"/>
        <v>1</v>
      </c>
      <c r="M324" s="11" t="s">
        <v>14</v>
      </c>
      <c r="N324" s="11" t="s">
        <v>15</v>
      </c>
      <c r="O324" s="11" t="str">
        <f>VLOOKUP(E324,State_Code_Name!$B$1:$C$52,2,0)</f>
        <v>Florida</v>
      </c>
    </row>
    <row r="325" spans="1:15" x14ac:dyDescent="0.3">
      <c r="A325" s="11">
        <v>1831728</v>
      </c>
      <c r="B325" s="12" t="s">
        <v>39</v>
      </c>
      <c r="C325" s="12" t="s">
        <v>33</v>
      </c>
      <c r="D325" s="12" t="s">
        <v>45</v>
      </c>
      <c r="E325" s="11" t="s">
        <v>18</v>
      </c>
      <c r="F325" s="11" t="s">
        <v>19</v>
      </c>
      <c r="G325" s="37">
        <v>42444</v>
      </c>
      <c r="H325" s="13">
        <v>42444</v>
      </c>
      <c r="I325" s="21">
        <v>0</v>
      </c>
      <c r="J325" s="43" t="s">
        <v>1476</v>
      </c>
      <c r="K325" s="21">
        <f t="shared" si="10"/>
        <v>2016</v>
      </c>
      <c r="L325" s="24">
        <f t="shared" si="11"/>
        <v>1</v>
      </c>
      <c r="M325" s="11" t="s">
        <v>14</v>
      </c>
      <c r="N325" s="11" t="s">
        <v>15</v>
      </c>
      <c r="O325" s="11" t="str">
        <f>VLOOKUP(E325,State_Code_Name!$B$1:$C$52,2,0)</f>
        <v>California</v>
      </c>
    </row>
    <row r="326" spans="1:15" x14ac:dyDescent="0.3">
      <c r="A326" s="11">
        <v>1996149</v>
      </c>
      <c r="B326" s="12" t="s">
        <v>59</v>
      </c>
      <c r="C326" s="12" t="s">
        <v>27</v>
      </c>
      <c r="D326" s="12" t="s">
        <v>28</v>
      </c>
      <c r="E326" s="11" t="s">
        <v>75</v>
      </c>
      <c r="F326" s="11" t="s">
        <v>19</v>
      </c>
      <c r="G326" s="37">
        <v>42553</v>
      </c>
      <c r="H326" s="13">
        <v>42553</v>
      </c>
      <c r="I326" s="21">
        <v>0</v>
      </c>
      <c r="J326" s="43" t="s">
        <v>1481</v>
      </c>
      <c r="K326" s="21">
        <f t="shared" si="10"/>
        <v>2016</v>
      </c>
      <c r="L326" s="24">
        <f t="shared" si="11"/>
        <v>3</v>
      </c>
      <c r="M326" s="11" t="s">
        <v>14</v>
      </c>
      <c r="N326" s="11" t="s">
        <v>15</v>
      </c>
      <c r="O326" s="11" t="str">
        <f>VLOOKUP(E326,State_Code_Name!$B$1:$C$52,2,0)</f>
        <v>Tennessee</v>
      </c>
    </row>
    <row r="327" spans="1:15" x14ac:dyDescent="0.3">
      <c r="A327" s="11">
        <v>500824</v>
      </c>
      <c r="B327" s="12" t="s">
        <v>44</v>
      </c>
      <c r="C327" s="12" t="s">
        <v>27</v>
      </c>
      <c r="D327" s="12" t="s">
        <v>1449</v>
      </c>
      <c r="E327" s="11" t="s">
        <v>52</v>
      </c>
      <c r="F327" s="11" t="s">
        <v>303</v>
      </c>
      <c r="G327" s="37">
        <v>41508</v>
      </c>
      <c r="H327" s="13">
        <v>41509</v>
      </c>
      <c r="I327" s="21">
        <v>1</v>
      </c>
      <c r="J327" s="43" t="s">
        <v>1482</v>
      </c>
      <c r="K327" s="21">
        <f t="shared" si="10"/>
        <v>2013</v>
      </c>
      <c r="L327" s="24">
        <f t="shared" si="11"/>
        <v>3</v>
      </c>
      <c r="M327" s="11" t="s">
        <v>14</v>
      </c>
      <c r="N327" s="11" t="s">
        <v>14</v>
      </c>
      <c r="O327" s="11" t="str">
        <f>VLOOKUP(E327,State_Code_Name!$B$1:$C$52,2,0)</f>
        <v>Washington</v>
      </c>
    </row>
    <row r="328" spans="1:15" x14ac:dyDescent="0.3">
      <c r="A328" s="11">
        <v>987821</v>
      </c>
      <c r="B328" s="12" t="s">
        <v>624</v>
      </c>
      <c r="C328" s="12" t="s">
        <v>33</v>
      </c>
      <c r="D328" s="12" t="s">
        <v>42</v>
      </c>
      <c r="E328" s="11" t="s">
        <v>60</v>
      </c>
      <c r="F328" s="11" t="s">
        <v>19</v>
      </c>
      <c r="G328" s="37">
        <v>41867</v>
      </c>
      <c r="H328" s="13">
        <v>41868</v>
      </c>
      <c r="I328" s="21">
        <v>1</v>
      </c>
      <c r="J328" s="43" t="s">
        <v>1482</v>
      </c>
      <c r="K328" s="21">
        <f t="shared" si="10"/>
        <v>2014</v>
      </c>
      <c r="L328" s="24">
        <f t="shared" si="11"/>
        <v>3</v>
      </c>
      <c r="M328" s="11" t="s">
        <v>14</v>
      </c>
      <c r="N328" s="11" t="s">
        <v>15</v>
      </c>
      <c r="O328" s="11" t="str">
        <f>VLOOKUP(E328,State_Code_Name!$B$1:$C$52,2,0)</f>
        <v>Illinois</v>
      </c>
    </row>
    <row r="329" spans="1:15" x14ac:dyDescent="0.3">
      <c r="A329" s="11">
        <v>2142633</v>
      </c>
      <c r="B329" s="12" t="s">
        <v>69</v>
      </c>
      <c r="C329" s="12" t="s">
        <v>37</v>
      </c>
      <c r="D329" s="12" t="s">
        <v>108</v>
      </c>
      <c r="E329" s="11" t="s">
        <v>26</v>
      </c>
      <c r="F329" s="11" t="s">
        <v>19</v>
      </c>
      <c r="G329" s="37">
        <v>42644</v>
      </c>
      <c r="H329" s="13">
        <v>42644</v>
      </c>
      <c r="I329" s="21">
        <v>0</v>
      </c>
      <c r="J329" s="43" t="s">
        <v>1473</v>
      </c>
      <c r="K329" s="21">
        <f t="shared" si="10"/>
        <v>2016</v>
      </c>
      <c r="L329" s="24">
        <f t="shared" si="11"/>
        <v>4</v>
      </c>
      <c r="M329" s="11" t="s">
        <v>14</v>
      </c>
      <c r="N329" s="11" t="s">
        <v>14</v>
      </c>
      <c r="O329" s="11" t="str">
        <f>VLOOKUP(E329,State_Code_Name!$B$1:$C$52,2,0)</f>
        <v>Georgia</v>
      </c>
    </row>
    <row r="330" spans="1:15" x14ac:dyDescent="0.3">
      <c r="A330" s="11">
        <v>1290968</v>
      </c>
      <c r="B330" s="12" t="s">
        <v>95</v>
      </c>
      <c r="C330" s="12" t="s">
        <v>9</v>
      </c>
      <c r="D330" s="12" t="s">
        <v>10</v>
      </c>
      <c r="E330" s="11" t="s">
        <v>75</v>
      </c>
      <c r="F330" s="11" t="s">
        <v>19</v>
      </c>
      <c r="G330" s="37">
        <v>42082</v>
      </c>
      <c r="H330" s="13">
        <v>42088</v>
      </c>
      <c r="I330" s="21">
        <v>6</v>
      </c>
      <c r="J330" s="43" t="s">
        <v>1476</v>
      </c>
      <c r="K330" s="21">
        <f t="shared" si="10"/>
        <v>2015</v>
      </c>
      <c r="L330" s="24">
        <f t="shared" si="11"/>
        <v>1</v>
      </c>
      <c r="M330" s="11" t="s">
        <v>14</v>
      </c>
      <c r="N330" s="11" t="s">
        <v>14</v>
      </c>
      <c r="O330" s="11" t="str">
        <f>VLOOKUP(E330,State_Code_Name!$B$1:$C$52,2,0)</f>
        <v>Tennessee</v>
      </c>
    </row>
    <row r="331" spans="1:15" x14ac:dyDescent="0.3">
      <c r="A331" s="11">
        <v>628904</v>
      </c>
      <c r="B331" s="12" t="s">
        <v>11</v>
      </c>
      <c r="C331" s="12" t="s">
        <v>16</v>
      </c>
      <c r="D331" s="12" t="s">
        <v>25</v>
      </c>
      <c r="E331" s="11" t="s">
        <v>100</v>
      </c>
      <c r="F331" s="11" t="s">
        <v>13</v>
      </c>
      <c r="G331" s="37">
        <v>41618</v>
      </c>
      <c r="H331" s="13">
        <v>41621</v>
      </c>
      <c r="I331" s="21">
        <v>3</v>
      </c>
      <c r="J331" s="43" t="s">
        <v>1475</v>
      </c>
      <c r="K331" s="21">
        <f t="shared" si="10"/>
        <v>2013</v>
      </c>
      <c r="L331" s="24">
        <f t="shared" si="11"/>
        <v>4</v>
      </c>
      <c r="M331" s="11" t="s">
        <v>14</v>
      </c>
      <c r="N331" s="11" t="s">
        <v>15</v>
      </c>
      <c r="O331" s="11" t="str">
        <f>VLOOKUP(E331,State_Code_Name!$B$1:$C$52,2,0)</f>
        <v>Delaware</v>
      </c>
    </row>
    <row r="332" spans="1:15" x14ac:dyDescent="0.3">
      <c r="A332" s="11">
        <v>530355</v>
      </c>
      <c r="B332" s="12" t="s">
        <v>403</v>
      </c>
      <c r="C332" s="12" t="s">
        <v>9</v>
      </c>
      <c r="D332" s="12" t="s">
        <v>133</v>
      </c>
      <c r="E332" s="11" t="s">
        <v>158</v>
      </c>
      <c r="F332" s="11" t="s">
        <v>19</v>
      </c>
      <c r="G332" s="37">
        <v>41534</v>
      </c>
      <c r="H332" s="13">
        <v>41535</v>
      </c>
      <c r="I332" s="21">
        <v>1</v>
      </c>
      <c r="J332" s="43" t="s">
        <v>1480</v>
      </c>
      <c r="K332" s="21">
        <f t="shared" si="10"/>
        <v>2013</v>
      </c>
      <c r="L332" s="24">
        <f t="shared" si="11"/>
        <v>3</v>
      </c>
      <c r="M332" s="11" t="s">
        <v>14</v>
      </c>
      <c r="N332" s="11" t="s">
        <v>15</v>
      </c>
      <c r="O332" s="11" t="str">
        <f>VLOOKUP(E332,State_Code_Name!$B$1:$C$52,2,0)</f>
        <v>New Mexico</v>
      </c>
    </row>
    <row r="333" spans="1:15" x14ac:dyDescent="0.3">
      <c r="A333" s="11">
        <v>947810</v>
      </c>
      <c r="B333" s="12" t="s">
        <v>31</v>
      </c>
      <c r="C333" s="12" t="s">
        <v>37</v>
      </c>
      <c r="D333" s="12" t="s">
        <v>38</v>
      </c>
      <c r="E333" s="11" t="s">
        <v>23</v>
      </c>
      <c r="F333" s="11" t="s">
        <v>19</v>
      </c>
      <c r="G333" s="37">
        <v>41842</v>
      </c>
      <c r="H333" s="13">
        <v>41842</v>
      </c>
      <c r="I333" s="21">
        <v>0</v>
      </c>
      <c r="J333" s="43" t="s">
        <v>1481</v>
      </c>
      <c r="K333" s="21">
        <f t="shared" si="10"/>
        <v>2014</v>
      </c>
      <c r="L333" s="24">
        <f t="shared" si="11"/>
        <v>3</v>
      </c>
      <c r="M333" s="11" t="s">
        <v>14</v>
      </c>
      <c r="N333" s="11" t="s">
        <v>15</v>
      </c>
      <c r="O333" s="11" t="str">
        <f>VLOOKUP(E333,State_Code_Name!$B$1:$C$52,2,0)</f>
        <v>New York</v>
      </c>
    </row>
    <row r="334" spans="1:15" x14ac:dyDescent="0.3">
      <c r="A334" s="11">
        <v>401019</v>
      </c>
      <c r="B334" s="12" t="s">
        <v>187</v>
      </c>
      <c r="C334" s="12" t="s">
        <v>53</v>
      </c>
      <c r="D334" s="12" t="s">
        <v>77</v>
      </c>
      <c r="E334" s="11" t="s">
        <v>98</v>
      </c>
      <c r="F334" s="11" t="s">
        <v>19</v>
      </c>
      <c r="G334" s="37">
        <v>41401</v>
      </c>
      <c r="H334" s="13">
        <v>41403</v>
      </c>
      <c r="I334" s="21">
        <v>2</v>
      </c>
      <c r="J334" s="43" t="s">
        <v>1471</v>
      </c>
      <c r="K334" s="21">
        <f t="shared" si="10"/>
        <v>2013</v>
      </c>
      <c r="L334" s="24">
        <f t="shared" si="11"/>
        <v>2</v>
      </c>
      <c r="M334" s="11" t="s">
        <v>14</v>
      </c>
      <c r="N334" s="11" t="s">
        <v>15</v>
      </c>
      <c r="O334" s="11" t="str">
        <f>VLOOKUP(E334,State_Code_Name!$B$1:$C$52,2,0)</f>
        <v>Colorado</v>
      </c>
    </row>
    <row r="335" spans="1:15" x14ac:dyDescent="0.3">
      <c r="A335" s="11">
        <v>1305593</v>
      </c>
      <c r="B335" s="12" t="s">
        <v>31</v>
      </c>
      <c r="C335" s="12" t="s">
        <v>16</v>
      </c>
      <c r="D335" s="12" t="s">
        <v>17</v>
      </c>
      <c r="E335" s="11" t="s">
        <v>26</v>
      </c>
      <c r="F335" s="11" t="s">
        <v>24</v>
      </c>
      <c r="G335" s="37">
        <v>42090</v>
      </c>
      <c r="H335" s="13">
        <v>42093</v>
      </c>
      <c r="I335" s="21">
        <v>3</v>
      </c>
      <c r="J335" s="43" t="s">
        <v>1476</v>
      </c>
      <c r="K335" s="21">
        <f t="shared" si="10"/>
        <v>2015</v>
      </c>
      <c r="L335" s="24">
        <f t="shared" si="11"/>
        <v>1</v>
      </c>
      <c r="M335" s="11" t="s">
        <v>14</v>
      </c>
      <c r="N335" s="11" t="s">
        <v>14</v>
      </c>
      <c r="O335" s="11" t="str">
        <f>VLOOKUP(E335,State_Code_Name!$B$1:$C$52,2,0)</f>
        <v>Georgia</v>
      </c>
    </row>
    <row r="336" spans="1:15" x14ac:dyDescent="0.3">
      <c r="A336" s="11">
        <v>467780</v>
      </c>
      <c r="B336" s="12" t="s">
        <v>72</v>
      </c>
      <c r="C336" s="12" t="s">
        <v>27</v>
      </c>
      <c r="D336" s="12" t="s">
        <v>28</v>
      </c>
      <c r="E336" s="11" t="s">
        <v>60</v>
      </c>
      <c r="F336" s="11" t="s">
        <v>19</v>
      </c>
      <c r="G336" s="37">
        <v>41481</v>
      </c>
      <c r="H336" s="13">
        <v>41484</v>
      </c>
      <c r="I336" s="21">
        <v>3</v>
      </c>
      <c r="J336" s="43" t="s">
        <v>1481</v>
      </c>
      <c r="K336" s="21">
        <f t="shared" si="10"/>
        <v>2013</v>
      </c>
      <c r="L336" s="24">
        <f t="shared" si="11"/>
        <v>3</v>
      </c>
      <c r="M336" s="11" t="s">
        <v>14</v>
      </c>
      <c r="N336" s="11" t="s">
        <v>15</v>
      </c>
      <c r="O336" s="11" t="str">
        <f>VLOOKUP(E336,State_Code_Name!$B$1:$C$52,2,0)</f>
        <v>Illinois</v>
      </c>
    </row>
    <row r="337" spans="1:15" x14ac:dyDescent="0.3">
      <c r="A337" s="11">
        <v>890937</v>
      </c>
      <c r="B337" s="12" t="s">
        <v>134</v>
      </c>
      <c r="C337" s="12" t="s">
        <v>9</v>
      </c>
      <c r="D337" s="12" t="s">
        <v>133</v>
      </c>
      <c r="E337" s="11" t="s">
        <v>105</v>
      </c>
      <c r="F337" s="11" t="s">
        <v>19</v>
      </c>
      <c r="G337" s="37">
        <v>41801</v>
      </c>
      <c r="H337" s="13">
        <v>41801</v>
      </c>
      <c r="I337" s="21">
        <v>0</v>
      </c>
      <c r="J337" s="43" t="s">
        <v>1477</v>
      </c>
      <c r="K337" s="21">
        <f t="shared" si="10"/>
        <v>2014</v>
      </c>
      <c r="L337" s="24">
        <f t="shared" si="11"/>
        <v>2</v>
      </c>
      <c r="M337" s="11" t="s">
        <v>14</v>
      </c>
      <c r="N337" s="11" t="s">
        <v>15</v>
      </c>
      <c r="O337" s="11" t="str">
        <f>VLOOKUP(E337,State_Code_Name!$B$1:$C$52,2,0)</f>
        <v>Indiana</v>
      </c>
    </row>
    <row r="338" spans="1:15" x14ac:dyDescent="0.3">
      <c r="A338" s="11">
        <v>820279</v>
      </c>
      <c r="B338" s="12" t="s">
        <v>432</v>
      </c>
      <c r="C338" s="12" t="s">
        <v>33</v>
      </c>
      <c r="D338" s="12" t="s">
        <v>115</v>
      </c>
      <c r="E338" s="11" t="s">
        <v>117</v>
      </c>
      <c r="F338" s="11" t="s">
        <v>19</v>
      </c>
      <c r="G338" s="37">
        <v>41756</v>
      </c>
      <c r="H338" s="13">
        <v>41778</v>
      </c>
      <c r="I338" s="21">
        <v>22</v>
      </c>
      <c r="J338" s="43" t="s">
        <v>1483</v>
      </c>
      <c r="K338" s="21">
        <f t="shared" si="10"/>
        <v>2014</v>
      </c>
      <c r="L338" s="24">
        <f t="shared" si="11"/>
        <v>2</v>
      </c>
      <c r="M338" s="11" t="s">
        <v>14</v>
      </c>
      <c r="N338" s="11" t="s">
        <v>15</v>
      </c>
      <c r="O338" s="11" t="str">
        <f>VLOOKUP(E338,State_Code_Name!$B$1:$C$52,2,0)</f>
        <v>Alabama</v>
      </c>
    </row>
    <row r="339" spans="1:15" x14ac:dyDescent="0.3">
      <c r="A339" s="11">
        <v>1315632</v>
      </c>
      <c r="B339" s="12" t="s">
        <v>70</v>
      </c>
      <c r="C339" s="12" t="s">
        <v>27</v>
      </c>
      <c r="D339" s="12" t="s">
        <v>28</v>
      </c>
      <c r="E339" s="11" t="s">
        <v>122</v>
      </c>
      <c r="F339" s="11" t="s">
        <v>19</v>
      </c>
      <c r="G339" s="37">
        <v>42097</v>
      </c>
      <c r="H339" s="13">
        <v>42097</v>
      </c>
      <c r="I339" s="21">
        <v>0</v>
      </c>
      <c r="J339" s="43" t="s">
        <v>1483</v>
      </c>
      <c r="K339" s="21">
        <f t="shared" si="10"/>
        <v>2015</v>
      </c>
      <c r="L339" s="24">
        <f t="shared" si="11"/>
        <v>2</v>
      </c>
      <c r="M339" s="11" t="s">
        <v>14</v>
      </c>
      <c r="N339" s="11" t="s">
        <v>15</v>
      </c>
      <c r="O339" s="11" t="str">
        <f>VLOOKUP(E339,State_Code_Name!$B$1:$C$52,2,0)</f>
        <v>Maryland</v>
      </c>
    </row>
    <row r="340" spans="1:15" x14ac:dyDescent="0.3">
      <c r="A340" s="11">
        <v>1567022</v>
      </c>
      <c r="B340" s="12" t="s">
        <v>44</v>
      </c>
      <c r="C340" s="12" t="s">
        <v>37</v>
      </c>
      <c r="D340" s="12" t="s">
        <v>1443</v>
      </c>
      <c r="E340" s="11" t="s">
        <v>175</v>
      </c>
      <c r="F340" s="11" t="s">
        <v>19</v>
      </c>
      <c r="G340" s="37">
        <v>42263</v>
      </c>
      <c r="H340" s="13">
        <v>42263</v>
      </c>
      <c r="I340" s="21">
        <v>0</v>
      </c>
      <c r="J340" s="43" t="s">
        <v>1480</v>
      </c>
      <c r="K340" s="21">
        <f t="shared" si="10"/>
        <v>2015</v>
      </c>
      <c r="L340" s="24">
        <f t="shared" si="11"/>
        <v>3</v>
      </c>
      <c r="M340" s="11" t="s">
        <v>14</v>
      </c>
      <c r="N340" s="11" t="s">
        <v>15</v>
      </c>
      <c r="O340" s="11" t="str">
        <f>VLOOKUP(E340,State_Code_Name!$B$1:$C$52,2,0)</f>
        <v>District of Columbia</v>
      </c>
    </row>
    <row r="341" spans="1:15" x14ac:dyDescent="0.3">
      <c r="A341" s="11">
        <v>1482507</v>
      </c>
      <c r="B341" s="12" t="s">
        <v>59</v>
      </c>
      <c r="C341" s="12" t="s">
        <v>16</v>
      </c>
      <c r="D341" s="12" t="s">
        <v>25</v>
      </c>
      <c r="E341" s="11" t="s">
        <v>121</v>
      </c>
      <c r="F341" s="11" t="s">
        <v>19</v>
      </c>
      <c r="G341" s="37">
        <v>42207</v>
      </c>
      <c r="H341" s="13">
        <v>42207</v>
      </c>
      <c r="I341" s="21">
        <v>0</v>
      </c>
      <c r="J341" s="43" t="s">
        <v>1481</v>
      </c>
      <c r="K341" s="21">
        <f t="shared" si="10"/>
        <v>2015</v>
      </c>
      <c r="L341" s="24">
        <f t="shared" si="11"/>
        <v>3</v>
      </c>
      <c r="M341" s="11" t="s">
        <v>14</v>
      </c>
      <c r="N341" s="11" t="s">
        <v>14</v>
      </c>
      <c r="O341" s="11" t="str">
        <f>VLOOKUP(E341,State_Code_Name!$B$1:$C$52,2,0)</f>
        <v>Oregon</v>
      </c>
    </row>
    <row r="342" spans="1:15" x14ac:dyDescent="0.3">
      <c r="A342" s="11">
        <v>1967230</v>
      </c>
      <c r="B342" s="12" t="s">
        <v>44</v>
      </c>
      <c r="C342" s="12" t="s">
        <v>27</v>
      </c>
      <c r="D342" s="12" t="s">
        <v>28</v>
      </c>
      <c r="E342" s="11" t="s">
        <v>18</v>
      </c>
      <c r="F342" s="11" t="s">
        <v>19</v>
      </c>
      <c r="G342" s="37">
        <v>42534</v>
      </c>
      <c r="H342" s="13">
        <v>42534</v>
      </c>
      <c r="I342" s="21">
        <v>0</v>
      </c>
      <c r="J342" s="43" t="s">
        <v>1477</v>
      </c>
      <c r="K342" s="21">
        <f t="shared" si="10"/>
        <v>2016</v>
      </c>
      <c r="L342" s="24">
        <f t="shared" si="11"/>
        <v>2</v>
      </c>
      <c r="M342" s="11" t="s">
        <v>14</v>
      </c>
      <c r="N342" s="11" t="s">
        <v>15</v>
      </c>
      <c r="O342" s="11" t="str">
        <f>VLOOKUP(E342,State_Code_Name!$B$1:$C$52,2,0)</f>
        <v>California</v>
      </c>
    </row>
    <row r="343" spans="1:15" x14ac:dyDescent="0.3">
      <c r="A343" s="11">
        <v>1888291</v>
      </c>
      <c r="B343" s="12" t="s">
        <v>604</v>
      </c>
      <c r="C343" s="12" t="s">
        <v>16</v>
      </c>
      <c r="D343" s="12" t="s">
        <v>21</v>
      </c>
      <c r="E343" s="11" t="s">
        <v>183</v>
      </c>
      <c r="F343" s="11" t="s">
        <v>303</v>
      </c>
      <c r="G343" s="37">
        <v>42480</v>
      </c>
      <c r="H343" s="13">
        <v>42486</v>
      </c>
      <c r="I343" s="21">
        <v>6</v>
      </c>
      <c r="J343" s="43" t="s">
        <v>1483</v>
      </c>
      <c r="K343" s="21">
        <f t="shared" si="10"/>
        <v>2016</v>
      </c>
      <c r="L343" s="24">
        <f t="shared" si="11"/>
        <v>2</v>
      </c>
      <c r="M343" s="11" t="s">
        <v>14</v>
      </c>
      <c r="N343" s="11" t="s">
        <v>14</v>
      </c>
      <c r="O343" s="11" t="str">
        <f>VLOOKUP(E343,State_Code_Name!$B$1:$C$52,2,0)</f>
        <v>Mississippi</v>
      </c>
    </row>
    <row r="344" spans="1:15" x14ac:dyDescent="0.3">
      <c r="A344" s="11">
        <v>1737969</v>
      </c>
      <c r="B344" s="12" t="s">
        <v>44</v>
      </c>
      <c r="C344" s="12" t="s">
        <v>27</v>
      </c>
      <c r="D344" s="12" t="s">
        <v>28</v>
      </c>
      <c r="E344" s="11" t="s">
        <v>36</v>
      </c>
      <c r="F344" s="11" t="s">
        <v>303</v>
      </c>
      <c r="G344" s="37">
        <v>42382</v>
      </c>
      <c r="H344" s="13">
        <v>42383</v>
      </c>
      <c r="I344" s="21">
        <v>1</v>
      </c>
      <c r="J344" s="43" t="s">
        <v>1474</v>
      </c>
      <c r="K344" s="21">
        <f t="shared" si="10"/>
        <v>2016</v>
      </c>
      <c r="L344" s="24">
        <f t="shared" si="11"/>
        <v>1</v>
      </c>
      <c r="M344" s="11" t="s">
        <v>14</v>
      </c>
      <c r="N344" s="11" t="s">
        <v>14</v>
      </c>
      <c r="O344" s="11" t="str">
        <f>VLOOKUP(E344,State_Code_Name!$B$1:$C$52,2,0)</f>
        <v>Florida</v>
      </c>
    </row>
    <row r="345" spans="1:15" x14ac:dyDescent="0.3">
      <c r="A345" s="11">
        <v>1630719</v>
      </c>
      <c r="B345" s="12" t="s">
        <v>59</v>
      </c>
      <c r="C345" s="12" t="s">
        <v>27</v>
      </c>
      <c r="D345" s="12" t="s">
        <v>57</v>
      </c>
      <c r="E345" s="11" t="s">
        <v>40</v>
      </c>
      <c r="F345" s="11" t="s">
        <v>13</v>
      </c>
      <c r="G345" s="37">
        <v>42306</v>
      </c>
      <c r="H345" s="13">
        <v>42306</v>
      </c>
      <c r="I345" s="21">
        <v>0</v>
      </c>
      <c r="J345" s="43" t="s">
        <v>1473</v>
      </c>
      <c r="K345" s="21">
        <f t="shared" si="10"/>
        <v>2015</v>
      </c>
      <c r="L345" s="24">
        <f t="shared" si="11"/>
        <v>4</v>
      </c>
      <c r="M345" s="11" t="s">
        <v>14</v>
      </c>
      <c r="N345" s="11" t="s">
        <v>15</v>
      </c>
      <c r="O345" s="11" t="str">
        <f>VLOOKUP(E345,State_Code_Name!$B$1:$C$52,2,0)</f>
        <v>Ohio</v>
      </c>
    </row>
    <row r="346" spans="1:15" x14ac:dyDescent="0.3">
      <c r="A346" s="11">
        <v>383754</v>
      </c>
      <c r="B346" s="12" t="s">
        <v>1329</v>
      </c>
      <c r="C346" s="12" t="s">
        <v>16</v>
      </c>
      <c r="D346" s="12" t="s">
        <v>76</v>
      </c>
      <c r="E346" s="11" t="s">
        <v>91</v>
      </c>
      <c r="F346" s="11" t="s">
        <v>19</v>
      </c>
      <c r="G346" s="37">
        <v>41380</v>
      </c>
      <c r="H346" s="13">
        <v>41381</v>
      </c>
      <c r="I346" s="21">
        <v>1</v>
      </c>
      <c r="J346" s="43" t="s">
        <v>1483</v>
      </c>
      <c r="K346" s="21">
        <f t="shared" si="10"/>
        <v>2013</v>
      </c>
      <c r="L346" s="24">
        <f t="shared" si="11"/>
        <v>2</v>
      </c>
      <c r="M346" s="11" t="s">
        <v>14</v>
      </c>
      <c r="N346" s="11" t="s">
        <v>15</v>
      </c>
      <c r="O346" s="11" t="str">
        <f>VLOOKUP(E346,State_Code_Name!$B$1:$C$52,2,0)</f>
        <v>Vermont</v>
      </c>
    </row>
    <row r="347" spans="1:15" x14ac:dyDescent="0.3">
      <c r="A347" s="11">
        <v>933999</v>
      </c>
      <c r="B347" s="12" t="s">
        <v>61</v>
      </c>
      <c r="C347" s="12" t="s">
        <v>53</v>
      </c>
      <c r="D347" s="12" t="s">
        <v>102</v>
      </c>
      <c r="E347" s="11" t="s">
        <v>85</v>
      </c>
      <c r="F347" s="11" t="s">
        <v>19</v>
      </c>
      <c r="G347" s="37">
        <v>41831</v>
      </c>
      <c r="H347" s="13">
        <v>41831</v>
      </c>
      <c r="I347" s="21">
        <v>0</v>
      </c>
      <c r="J347" s="43" t="s">
        <v>1481</v>
      </c>
      <c r="K347" s="21">
        <f t="shared" si="10"/>
        <v>2014</v>
      </c>
      <c r="L347" s="24">
        <f t="shared" si="11"/>
        <v>3</v>
      </c>
      <c r="M347" s="11" t="s">
        <v>14</v>
      </c>
      <c r="N347" s="11" t="s">
        <v>15</v>
      </c>
      <c r="O347" s="11" t="str">
        <f>VLOOKUP(E347,State_Code_Name!$B$1:$C$52,2,0)</f>
        <v>Wisconsin</v>
      </c>
    </row>
    <row r="348" spans="1:15" x14ac:dyDescent="0.3">
      <c r="A348" s="11">
        <v>1695655</v>
      </c>
      <c r="B348" s="12" t="s">
        <v>11</v>
      </c>
      <c r="C348" s="12" t="s">
        <v>9</v>
      </c>
      <c r="D348" s="12" t="s">
        <v>10</v>
      </c>
      <c r="E348" s="11" t="s">
        <v>60</v>
      </c>
      <c r="F348" s="11" t="s">
        <v>19</v>
      </c>
      <c r="G348" s="37">
        <v>42352</v>
      </c>
      <c r="H348" s="13">
        <v>42352</v>
      </c>
      <c r="I348" s="21">
        <v>0</v>
      </c>
      <c r="J348" s="43" t="s">
        <v>1475</v>
      </c>
      <c r="K348" s="21">
        <f t="shared" si="10"/>
        <v>2015</v>
      </c>
      <c r="L348" s="24">
        <f t="shared" si="11"/>
        <v>4</v>
      </c>
      <c r="M348" s="11" t="s">
        <v>14</v>
      </c>
      <c r="N348" s="11" t="s">
        <v>14</v>
      </c>
      <c r="O348" s="11" t="str">
        <f>VLOOKUP(E348,State_Code_Name!$B$1:$C$52,2,0)</f>
        <v>Illinois</v>
      </c>
    </row>
    <row r="349" spans="1:15" x14ac:dyDescent="0.3">
      <c r="A349" s="11">
        <v>1859906</v>
      </c>
      <c r="B349" s="12" t="s">
        <v>321</v>
      </c>
      <c r="C349" s="12" t="s">
        <v>33</v>
      </c>
      <c r="D349" s="12" t="s">
        <v>42</v>
      </c>
      <c r="E349" s="11" t="s">
        <v>78</v>
      </c>
      <c r="F349" s="11" t="s">
        <v>19</v>
      </c>
      <c r="G349" s="37">
        <v>42461</v>
      </c>
      <c r="H349" s="13">
        <v>42461</v>
      </c>
      <c r="I349" s="21">
        <v>0</v>
      </c>
      <c r="J349" s="43" t="s">
        <v>1483</v>
      </c>
      <c r="K349" s="21">
        <f t="shared" si="10"/>
        <v>2016</v>
      </c>
      <c r="L349" s="24">
        <f t="shared" si="11"/>
        <v>2</v>
      </c>
      <c r="M349" s="11" t="s">
        <v>14</v>
      </c>
      <c r="N349" s="11" t="s">
        <v>14</v>
      </c>
      <c r="O349" s="11" t="str">
        <f>VLOOKUP(E349,State_Code_Name!$B$1:$C$52,2,0)</f>
        <v>Missouri</v>
      </c>
    </row>
    <row r="350" spans="1:15" x14ac:dyDescent="0.3">
      <c r="A350" s="11">
        <v>842845</v>
      </c>
      <c r="B350" s="12" t="s">
        <v>64</v>
      </c>
      <c r="C350" s="12" t="s">
        <v>62</v>
      </c>
      <c r="D350" s="12" t="s">
        <v>279</v>
      </c>
      <c r="E350" s="11" t="s">
        <v>121</v>
      </c>
      <c r="F350" s="11" t="s">
        <v>19</v>
      </c>
      <c r="G350" s="37">
        <v>41766</v>
      </c>
      <c r="H350" s="13">
        <v>41766</v>
      </c>
      <c r="I350" s="21">
        <v>0</v>
      </c>
      <c r="J350" s="43" t="s">
        <v>1471</v>
      </c>
      <c r="K350" s="21">
        <f t="shared" si="10"/>
        <v>2014</v>
      </c>
      <c r="L350" s="24">
        <f t="shared" si="11"/>
        <v>2</v>
      </c>
      <c r="M350" s="11" t="s">
        <v>14</v>
      </c>
      <c r="N350" s="11" t="s">
        <v>15</v>
      </c>
      <c r="O350" s="11" t="str">
        <f>VLOOKUP(E350,State_Code_Name!$B$1:$C$52,2,0)</f>
        <v>Oregon</v>
      </c>
    </row>
    <row r="351" spans="1:15" x14ac:dyDescent="0.3">
      <c r="A351" s="11">
        <v>1249648</v>
      </c>
      <c r="B351" s="12" t="s">
        <v>48</v>
      </c>
      <c r="C351" s="12" t="s">
        <v>27</v>
      </c>
      <c r="D351" s="12" t="s">
        <v>28</v>
      </c>
      <c r="E351" s="11" t="s">
        <v>36</v>
      </c>
      <c r="F351" s="11" t="s">
        <v>303</v>
      </c>
      <c r="G351" s="37">
        <v>42055</v>
      </c>
      <c r="H351" s="13">
        <v>42061</v>
      </c>
      <c r="I351" s="21">
        <v>6</v>
      </c>
      <c r="J351" s="43" t="s">
        <v>1478</v>
      </c>
      <c r="K351" s="21">
        <f t="shared" si="10"/>
        <v>2015</v>
      </c>
      <c r="L351" s="24">
        <f t="shared" si="11"/>
        <v>1</v>
      </c>
      <c r="M351" s="11" t="s">
        <v>14</v>
      </c>
      <c r="N351" s="11" t="s">
        <v>15</v>
      </c>
      <c r="O351" s="11" t="str">
        <f>VLOOKUP(E351,State_Code_Name!$B$1:$C$52,2,0)</f>
        <v>Florida</v>
      </c>
    </row>
    <row r="352" spans="1:15" x14ac:dyDescent="0.3">
      <c r="A352" s="11">
        <v>1371467</v>
      </c>
      <c r="B352" s="12" t="s">
        <v>39</v>
      </c>
      <c r="C352" s="12" t="s">
        <v>37</v>
      </c>
      <c r="D352" s="12" t="s">
        <v>1445</v>
      </c>
      <c r="E352" s="11" t="s">
        <v>98</v>
      </c>
      <c r="F352" s="11" t="s">
        <v>19</v>
      </c>
      <c r="G352" s="37">
        <v>42136</v>
      </c>
      <c r="H352" s="13">
        <v>42136</v>
      </c>
      <c r="I352" s="21">
        <v>0</v>
      </c>
      <c r="J352" s="43" t="s">
        <v>1471</v>
      </c>
      <c r="K352" s="21">
        <f t="shared" si="10"/>
        <v>2015</v>
      </c>
      <c r="L352" s="24">
        <f t="shared" si="11"/>
        <v>2</v>
      </c>
      <c r="M352" s="11" t="s">
        <v>14</v>
      </c>
      <c r="N352" s="11" t="s">
        <v>15</v>
      </c>
      <c r="O352" s="11" t="str">
        <f>VLOOKUP(E352,State_Code_Name!$B$1:$C$52,2,0)</f>
        <v>Colorado</v>
      </c>
    </row>
    <row r="353" spans="1:15" x14ac:dyDescent="0.3">
      <c r="A353" s="11">
        <v>1329767</v>
      </c>
      <c r="B353" s="12" t="s">
        <v>64</v>
      </c>
      <c r="C353" s="12" t="s">
        <v>62</v>
      </c>
      <c r="D353" s="12" t="s">
        <v>279</v>
      </c>
      <c r="E353" s="11" t="s">
        <v>47</v>
      </c>
      <c r="F353" s="11" t="s">
        <v>19</v>
      </c>
      <c r="G353" s="37">
        <v>42108</v>
      </c>
      <c r="H353" s="13">
        <v>42108</v>
      </c>
      <c r="I353" s="21">
        <v>0</v>
      </c>
      <c r="J353" s="43" t="s">
        <v>1483</v>
      </c>
      <c r="K353" s="21">
        <f t="shared" si="10"/>
        <v>2015</v>
      </c>
      <c r="L353" s="24">
        <f t="shared" si="11"/>
        <v>2</v>
      </c>
      <c r="M353" s="11" t="s">
        <v>14</v>
      </c>
      <c r="N353" s="11" t="s">
        <v>14</v>
      </c>
      <c r="O353" s="11" t="str">
        <f>VLOOKUP(E353,State_Code_Name!$B$1:$C$52,2,0)</f>
        <v>Pennsylvania</v>
      </c>
    </row>
    <row r="354" spans="1:15" x14ac:dyDescent="0.3">
      <c r="A354" s="11">
        <v>866830</v>
      </c>
      <c r="B354" s="12" t="s">
        <v>39</v>
      </c>
      <c r="C354" s="12" t="s">
        <v>37</v>
      </c>
      <c r="D354" s="12" t="s">
        <v>50</v>
      </c>
      <c r="E354" s="11" t="s">
        <v>67</v>
      </c>
      <c r="F354" s="11" t="s">
        <v>58</v>
      </c>
      <c r="G354" s="37">
        <v>41782</v>
      </c>
      <c r="H354" s="13">
        <v>41788</v>
      </c>
      <c r="I354" s="21">
        <v>6</v>
      </c>
      <c r="J354" s="43" t="s">
        <v>1471</v>
      </c>
      <c r="K354" s="21">
        <f t="shared" si="10"/>
        <v>2014</v>
      </c>
      <c r="L354" s="24">
        <f t="shared" si="11"/>
        <v>2</v>
      </c>
      <c r="M354" s="11" t="s">
        <v>14</v>
      </c>
      <c r="N354" s="11" t="s">
        <v>15</v>
      </c>
      <c r="O354" s="11" t="str">
        <f>VLOOKUP(E354,State_Code_Name!$B$1:$C$52,2,0)</f>
        <v>Michigan</v>
      </c>
    </row>
    <row r="355" spans="1:15" x14ac:dyDescent="0.3">
      <c r="A355" s="11">
        <v>1245208</v>
      </c>
      <c r="B355" s="12" t="s">
        <v>31</v>
      </c>
      <c r="C355" s="12" t="s">
        <v>27</v>
      </c>
      <c r="D355" s="12" t="s">
        <v>28</v>
      </c>
      <c r="E355" s="11" t="s">
        <v>26</v>
      </c>
      <c r="F355" s="11" t="s">
        <v>19</v>
      </c>
      <c r="G355" s="37">
        <v>42053</v>
      </c>
      <c r="H355" s="13">
        <v>42053</v>
      </c>
      <c r="I355" s="21">
        <v>0</v>
      </c>
      <c r="J355" s="43" t="s">
        <v>1478</v>
      </c>
      <c r="K355" s="21">
        <f t="shared" si="10"/>
        <v>2015</v>
      </c>
      <c r="L355" s="24">
        <f t="shared" si="11"/>
        <v>1</v>
      </c>
      <c r="M355" s="11" t="s">
        <v>14</v>
      </c>
      <c r="N355" s="11" t="s">
        <v>15</v>
      </c>
      <c r="O355" s="11" t="str">
        <f>VLOOKUP(E355,State_Code_Name!$B$1:$C$52,2,0)</f>
        <v>Georgia</v>
      </c>
    </row>
    <row r="356" spans="1:15" x14ac:dyDescent="0.3">
      <c r="A356" s="11">
        <v>2083032</v>
      </c>
      <c r="B356" s="12" t="s">
        <v>51</v>
      </c>
      <c r="C356" s="12" t="s">
        <v>37</v>
      </c>
      <c r="D356" s="12" t="s">
        <v>68</v>
      </c>
      <c r="E356" s="11" t="s">
        <v>71</v>
      </c>
      <c r="F356" s="11" t="s">
        <v>19</v>
      </c>
      <c r="G356" s="37">
        <v>42608</v>
      </c>
      <c r="H356" s="13">
        <v>42612</v>
      </c>
      <c r="I356" s="21">
        <v>4</v>
      </c>
      <c r="J356" s="43" t="s">
        <v>1482</v>
      </c>
      <c r="K356" s="21">
        <f t="shared" si="10"/>
        <v>2016</v>
      </c>
      <c r="L356" s="24">
        <f t="shared" si="11"/>
        <v>3</v>
      </c>
      <c r="M356" s="11" t="s">
        <v>14</v>
      </c>
      <c r="N356" s="11" t="s">
        <v>15</v>
      </c>
      <c r="O356" s="11" t="str">
        <f>VLOOKUP(E356,State_Code_Name!$B$1:$C$52,2,0)</f>
        <v>Massachusetts</v>
      </c>
    </row>
    <row r="357" spans="1:15" x14ac:dyDescent="0.3">
      <c r="A357" s="11">
        <v>1941662</v>
      </c>
      <c r="B357" s="12" t="s">
        <v>261</v>
      </c>
      <c r="C357" s="12" t="s">
        <v>33</v>
      </c>
      <c r="D357" s="12" t="s">
        <v>42</v>
      </c>
      <c r="E357" s="11" t="s">
        <v>32</v>
      </c>
      <c r="F357" s="11" t="s">
        <v>19</v>
      </c>
      <c r="G357" s="37">
        <v>42515</v>
      </c>
      <c r="H357" s="13">
        <v>42515</v>
      </c>
      <c r="I357" s="21">
        <v>0</v>
      </c>
      <c r="J357" s="43" t="s">
        <v>1471</v>
      </c>
      <c r="K357" s="21">
        <f t="shared" si="10"/>
        <v>2016</v>
      </c>
      <c r="L357" s="24">
        <f t="shared" si="11"/>
        <v>2</v>
      </c>
      <c r="M357" s="11" t="s">
        <v>14</v>
      </c>
      <c r="N357" s="11" t="s">
        <v>15</v>
      </c>
      <c r="O357" s="11" t="str">
        <f>VLOOKUP(E357,State_Code_Name!$B$1:$C$52,2,0)</f>
        <v>Texas</v>
      </c>
    </row>
    <row r="358" spans="1:15" x14ac:dyDescent="0.3">
      <c r="A358" s="11">
        <v>914719</v>
      </c>
      <c r="B358" s="12" t="s">
        <v>61</v>
      </c>
      <c r="C358" s="12" t="s">
        <v>53</v>
      </c>
      <c r="D358" s="12" t="s">
        <v>77</v>
      </c>
      <c r="E358" s="11" t="s">
        <v>40</v>
      </c>
      <c r="F358" s="11" t="s">
        <v>19</v>
      </c>
      <c r="G358" s="37">
        <v>41817</v>
      </c>
      <c r="H358" s="13">
        <v>41864</v>
      </c>
      <c r="I358" s="21">
        <v>47</v>
      </c>
      <c r="J358" s="43" t="s">
        <v>1477</v>
      </c>
      <c r="K358" s="21">
        <f t="shared" si="10"/>
        <v>2014</v>
      </c>
      <c r="L358" s="24">
        <f t="shared" si="11"/>
        <v>2</v>
      </c>
      <c r="M358" s="11" t="s">
        <v>14</v>
      </c>
      <c r="N358" s="11" t="s">
        <v>15</v>
      </c>
      <c r="O358" s="11" t="str">
        <f>VLOOKUP(E358,State_Code_Name!$B$1:$C$52,2,0)</f>
        <v>Ohio</v>
      </c>
    </row>
    <row r="359" spans="1:15" x14ac:dyDescent="0.3">
      <c r="A359" s="11">
        <v>1713352</v>
      </c>
      <c r="B359" s="12" t="s">
        <v>11</v>
      </c>
      <c r="C359" s="12" t="s">
        <v>27</v>
      </c>
      <c r="D359" s="12" t="s">
        <v>79</v>
      </c>
      <c r="E359" s="11" t="s">
        <v>122</v>
      </c>
      <c r="F359" s="11" t="s">
        <v>19</v>
      </c>
      <c r="G359" s="37">
        <v>42361</v>
      </c>
      <c r="H359" s="13">
        <v>42361</v>
      </c>
      <c r="I359" s="21">
        <v>0</v>
      </c>
      <c r="J359" s="43" t="s">
        <v>1475</v>
      </c>
      <c r="K359" s="21">
        <f t="shared" si="10"/>
        <v>2015</v>
      </c>
      <c r="L359" s="24">
        <f t="shared" si="11"/>
        <v>4</v>
      </c>
      <c r="M359" s="11" t="s">
        <v>14</v>
      </c>
      <c r="N359" s="11" t="s">
        <v>15</v>
      </c>
      <c r="O359" s="11" t="str">
        <f>VLOOKUP(E359,State_Code_Name!$B$1:$C$52,2,0)</f>
        <v>Maryland</v>
      </c>
    </row>
    <row r="360" spans="1:15" x14ac:dyDescent="0.3">
      <c r="A360" s="11">
        <v>993777</v>
      </c>
      <c r="B360" s="12" t="s">
        <v>84</v>
      </c>
      <c r="C360" s="12" t="s">
        <v>37</v>
      </c>
      <c r="D360" s="12" t="s">
        <v>94</v>
      </c>
      <c r="E360" s="11" t="s">
        <v>127</v>
      </c>
      <c r="F360" s="11" t="s">
        <v>19</v>
      </c>
      <c r="G360" s="37">
        <v>41871</v>
      </c>
      <c r="H360" s="13">
        <v>41871</v>
      </c>
      <c r="I360" s="21">
        <v>0</v>
      </c>
      <c r="J360" s="43" t="s">
        <v>1482</v>
      </c>
      <c r="K360" s="21">
        <f t="shared" si="10"/>
        <v>2014</v>
      </c>
      <c r="L360" s="24">
        <f t="shared" si="11"/>
        <v>3</v>
      </c>
      <c r="M360" s="11" t="s">
        <v>14</v>
      </c>
      <c r="N360" s="11" t="s">
        <v>15</v>
      </c>
      <c r="O360" s="11" t="str">
        <f>VLOOKUP(E360,State_Code_Name!$B$1:$C$52,2,0)</f>
        <v>Oklahoma</v>
      </c>
    </row>
    <row r="361" spans="1:15" x14ac:dyDescent="0.3">
      <c r="A361" s="11">
        <v>1586240</v>
      </c>
      <c r="B361" s="12" t="s">
        <v>55</v>
      </c>
      <c r="C361" s="12" t="s">
        <v>53</v>
      </c>
      <c r="D361" s="12" t="s">
        <v>102</v>
      </c>
      <c r="E361" s="11" t="s">
        <v>18</v>
      </c>
      <c r="F361" s="11" t="s">
        <v>19</v>
      </c>
      <c r="G361" s="37">
        <v>42277</v>
      </c>
      <c r="H361" s="13">
        <v>42277</v>
      </c>
      <c r="I361" s="21">
        <v>0</v>
      </c>
      <c r="J361" s="43" t="s">
        <v>1480</v>
      </c>
      <c r="K361" s="21">
        <f t="shared" si="10"/>
        <v>2015</v>
      </c>
      <c r="L361" s="24">
        <f t="shared" si="11"/>
        <v>3</v>
      </c>
      <c r="M361" s="11" t="s">
        <v>14</v>
      </c>
      <c r="N361" s="11" t="s">
        <v>15</v>
      </c>
      <c r="O361" s="11" t="str">
        <f>VLOOKUP(E361,State_Code_Name!$B$1:$C$52,2,0)</f>
        <v>California</v>
      </c>
    </row>
    <row r="362" spans="1:15" x14ac:dyDescent="0.3">
      <c r="A362" s="11">
        <v>667931</v>
      </c>
      <c r="B362" s="12" t="s">
        <v>148</v>
      </c>
      <c r="C362" s="12" t="s">
        <v>16</v>
      </c>
      <c r="D362" s="12" t="s">
        <v>1442</v>
      </c>
      <c r="E362" s="11" t="s">
        <v>26</v>
      </c>
      <c r="F362" s="11" t="s">
        <v>19</v>
      </c>
      <c r="G362" s="37">
        <v>41653</v>
      </c>
      <c r="H362" s="13">
        <v>41655</v>
      </c>
      <c r="I362" s="21">
        <v>2</v>
      </c>
      <c r="J362" s="43" t="s">
        <v>1474</v>
      </c>
      <c r="K362" s="21">
        <f t="shared" si="10"/>
        <v>2014</v>
      </c>
      <c r="L362" s="24">
        <f t="shared" si="11"/>
        <v>1</v>
      </c>
      <c r="M362" s="11" t="s">
        <v>14</v>
      </c>
      <c r="N362" s="11" t="s">
        <v>15</v>
      </c>
      <c r="O362" s="11" t="str">
        <f>VLOOKUP(E362,State_Code_Name!$B$1:$C$52,2,0)</f>
        <v>Georgia</v>
      </c>
    </row>
    <row r="363" spans="1:15" x14ac:dyDescent="0.3">
      <c r="A363" s="11">
        <v>526545</v>
      </c>
      <c r="B363" s="12" t="s">
        <v>44</v>
      </c>
      <c r="C363" s="12" t="s">
        <v>33</v>
      </c>
      <c r="D363" s="12" t="s">
        <v>45</v>
      </c>
      <c r="E363" s="11" t="s">
        <v>18</v>
      </c>
      <c r="F363" s="11" t="s">
        <v>19</v>
      </c>
      <c r="G363" s="37">
        <v>41530</v>
      </c>
      <c r="H363" s="13">
        <v>41533</v>
      </c>
      <c r="I363" s="21">
        <v>3</v>
      </c>
      <c r="J363" s="43" t="s">
        <v>1480</v>
      </c>
      <c r="K363" s="21">
        <f t="shared" si="10"/>
        <v>2013</v>
      </c>
      <c r="L363" s="24">
        <f t="shared" si="11"/>
        <v>3</v>
      </c>
      <c r="M363" s="11" t="s">
        <v>14</v>
      </c>
      <c r="N363" s="11" t="s">
        <v>15</v>
      </c>
      <c r="O363" s="11" t="str">
        <f>VLOOKUP(E363,State_Code_Name!$B$1:$C$52,2,0)</f>
        <v>California</v>
      </c>
    </row>
    <row r="364" spans="1:15" x14ac:dyDescent="0.3">
      <c r="A364" s="11">
        <v>843615</v>
      </c>
      <c r="B364" s="12" t="s">
        <v>55</v>
      </c>
      <c r="C364" s="12" t="s">
        <v>53</v>
      </c>
      <c r="D364" s="12" t="s">
        <v>1439</v>
      </c>
      <c r="E364" s="11" t="s">
        <v>183</v>
      </c>
      <c r="F364" s="11" t="s">
        <v>19</v>
      </c>
      <c r="G364" s="37">
        <v>41767</v>
      </c>
      <c r="H364" s="13">
        <v>41767</v>
      </c>
      <c r="I364" s="21">
        <v>0</v>
      </c>
      <c r="J364" s="43" t="s">
        <v>1471</v>
      </c>
      <c r="K364" s="21">
        <f t="shared" si="10"/>
        <v>2014</v>
      </c>
      <c r="L364" s="24">
        <f t="shared" si="11"/>
        <v>2</v>
      </c>
      <c r="M364" s="11" t="s">
        <v>14</v>
      </c>
      <c r="N364" s="11" t="s">
        <v>15</v>
      </c>
      <c r="O364" s="11" t="str">
        <f>VLOOKUP(E364,State_Code_Name!$B$1:$C$52,2,0)</f>
        <v>Mississippi</v>
      </c>
    </row>
    <row r="365" spans="1:15" x14ac:dyDescent="0.3">
      <c r="A365" s="11">
        <v>1205859</v>
      </c>
      <c r="B365" s="12" t="s">
        <v>180</v>
      </c>
      <c r="C365" s="12" t="s">
        <v>33</v>
      </c>
      <c r="D365" s="12" t="s">
        <v>115</v>
      </c>
      <c r="E365" s="11" t="s">
        <v>23</v>
      </c>
      <c r="F365" s="11" t="s">
        <v>19</v>
      </c>
      <c r="G365" s="37">
        <v>42027</v>
      </c>
      <c r="H365" s="13">
        <v>42027</v>
      </c>
      <c r="I365" s="21">
        <v>0</v>
      </c>
      <c r="J365" s="43" t="s">
        <v>1474</v>
      </c>
      <c r="K365" s="21">
        <f t="shared" si="10"/>
        <v>2015</v>
      </c>
      <c r="L365" s="24">
        <f t="shared" si="11"/>
        <v>1</v>
      </c>
      <c r="M365" s="11" t="s">
        <v>14</v>
      </c>
      <c r="N365" s="11" t="s">
        <v>15</v>
      </c>
      <c r="O365" s="11" t="str">
        <f>VLOOKUP(E365,State_Code_Name!$B$1:$C$52,2,0)</f>
        <v>New York</v>
      </c>
    </row>
    <row r="366" spans="1:15" x14ac:dyDescent="0.3">
      <c r="A366" s="11">
        <v>505375</v>
      </c>
      <c r="B366" s="12" t="s">
        <v>11</v>
      </c>
      <c r="C366" s="12" t="s">
        <v>62</v>
      </c>
      <c r="D366" s="12" t="s">
        <v>63</v>
      </c>
      <c r="E366" s="11" t="s">
        <v>121</v>
      </c>
      <c r="F366" s="11" t="s">
        <v>19</v>
      </c>
      <c r="G366" s="37">
        <v>41513</v>
      </c>
      <c r="H366" s="13">
        <v>41515</v>
      </c>
      <c r="I366" s="21">
        <v>2</v>
      </c>
      <c r="J366" s="43" t="s">
        <v>1482</v>
      </c>
      <c r="K366" s="21">
        <f t="shared" si="10"/>
        <v>2013</v>
      </c>
      <c r="L366" s="24">
        <f t="shared" si="11"/>
        <v>3</v>
      </c>
      <c r="M366" s="11" t="s">
        <v>14</v>
      </c>
      <c r="N366" s="11" t="s">
        <v>15</v>
      </c>
      <c r="O366" s="11" t="str">
        <f>VLOOKUP(E366,State_Code_Name!$B$1:$C$52,2,0)</f>
        <v>Oregon</v>
      </c>
    </row>
    <row r="367" spans="1:15" x14ac:dyDescent="0.3">
      <c r="A367" s="11">
        <v>990682</v>
      </c>
      <c r="B367" s="12" t="s">
        <v>44</v>
      </c>
      <c r="C367" s="12" t="s">
        <v>16</v>
      </c>
      <c r="D367" s="12" t="s">
        <v>21</v>
      </c>
      <c r="E367" s="11"/>
      <c r="F367" s="11" t="s">
        <v>303</v>
      </c>
      <c r="G367" s="37">
        <v>41870</v>
      </c>
      <c r="H367" s="13">
        <v>41872</v>
      </c>
      <c r="I367" s="21">
        <v>2</v>
      </c>
      <c r="J367" s="43" t="s">
        <v>1482</v>
      </c>
      <c r="K367" s="21">
        <f t="shared" si="10"/>
        <v>2014</v>
      </c>
      <c r="L367" s="24">
        <f t="shared" si="11"/>
        <v>3</v>
      </c>
      <c r="M367" s="11" t="s">
        <v>14</v>
      </c>
      <c r="N367" s="11" t="s">
        <v>15</v>
      </c>
      <c r="O367" s="11" t="e">
        <f>VLOOKUP(E367,State_Code_Name!$B$1:$C$52,2,0)</f>
        <v>#N/A</v>
      </c>
    </row>
    <row r="368" spans="1:15" x14ac:dyDescent="0.3">
      <c r="A368" s="11">
        <v>577422</v>
      </c>
      <c r="B368" s="12" t="s">
        <v>55</v>
      </c>
      <c r="C368" s="12" t="s">
        <v>53</v>
      </c>
      <c r="D368" s="12" t="s">
        <v>1439</v>
      </c>
      <c r="E368" s="11" t="s">
        <v>99</v>
      </c>
      <c r="F368" s="11" t="s">
        <v>19</v>
      </c>
      <c r="G368" s="37">
        <v>41577</v>
      </c>
      <c r="H368" s="13">
        <v>41577</v>
      </c>
      <c r="I368" s="21">
        <v>0</v>
      </c>
      <c r="J368" s="43" t="s">
        <v>1473</v>
      </c>
      <c r="K368" s="21">
        <f t="shared" si="10"/>
        <v>2013</v>
      </c>
      <c r="L368" s="24">
        <f t="shared" si="11"/>
        <v>4</v>
      </c>
      <c r="M368" s="11" t="s">
        <v>14</v>
      </c>
      <c r="N368" s="11" t="s">
        <v>15</v>
      </c>
      <c r="O368" s="11" t="str">
        <f>VLOOKUP(E368,State_Code_Name!$B$1:$C$52,2,0)</f>
        <v>Arizona</v>
      </c>
    </row>
    <row r="369" spans="1:15" x14ac:dyDescent="0.3">
      <c r="A369" s="11">
        <v>1358394</v>
      </c>
      <c r="B369" s="12" t="s">
        <v>137</v>
      </c>
      <c r="C369" s="12" t="s">
        <v>172</v>
      </c>
      <c r="D369" s="12" t="s">
        <v>189</v>
      </c>
      <c r="E369" s="11" t="s">
        <v>43</v>
      </c>
      <c r="F369" s="11" t="s">
        <v>19</v>
      </c>
      <c r="G369" s="37">
        <v>42128</v>
      </c>
      <c r="H369" s="13">
        <v>42128</v>
      </c>
      <c r="I369" s="21">
        <v>0</v>
      </c>
      <c r="J369" s="43" t="s">
        <v>1471</v>
      </c>
      <c r="K369" s="21">
        <f t="shared" si="10"/>
        <v>2015</v>
      </c>
      <c r="L369" s="24">
        <f t="shared" si="11"/>
        <v>2</v>
      </c>
      <c r="M369" s="11" t="s">
        <v>14</v>
      </c>
      <c r="N369" s="11" t="s">
        <v>15</v>
      </c>
      <c r="O369" s="11" t="str">
        <f>VLOOKUP(E369,State_Code_Name!$B$1:$C$52,2,0)</f>
        <v>North Carolina</v>
      </c>
    </row>
    <row r="370" spans="1:15" x14ac:dyDescent="0.3">
      <c r="A370" s="11">
        <v>1413724</v>
      </c>
      <c r="B370" s="12" t="s">
        <v>44</v>
      </c>
      <c r="C370" s="12" t="s">
        <v>27</v>
      </c>
      <c r="D370" s="12" t="s">
        <v>28</v>
      </c>
      <c r="E370" s="11" t="s">
        <v>18</v>
      </c>
      <c r="F370" s="11" t="s">
        <v>19</v>
      </c>
      <c r="G370" s="37">
        <v>42164</v>
      </c>
      <c r="H370" s="13">
        <v>42164</v>
      </c>
      <c r="I370" s="21">
        <v>0</v>
      </c>
      <c r="J370" s="43" t="s">
        <v>1477</v>
      </c>
      <c r="K370" s="21">
        <f t="shared" si="10"/>
        <v>2015</v>
      </c>
      <c r="L370" s="24">
        <f t="shared" si="11"/>
        <v>2</v>
      </c>
      <c r="M370" s="11" t="s">
        <v>14</v>
      </c>
      <c r="N370" s="11" t="s">
        <v>14</v>
      </c>
      <c r="O370" s="11" t="str">
        <f>VLOOKUP(E370,State_Code_Name!$B$1:$C$52,2,0)</f>
        <v>California</v>
      </c>
    </row>
    <row r="371" spans="1:15" x14ac:dyDescent="0.3">
      <c r="A371" s="11">
        <v>1747095</v>
      </c>
      <c r="B371" s="12" t="s">
        <v>39</v>
      </c>
      <c r="C371" s="12" t="s">
        <v>33</v>
      </c>
      <c r="D371" s="12" t="s">
        <v>115</v>
      </c>
      <c r="E371" s="11" t="s">
        <v>18</v>
      </c>
      <c r="F371" s="11" t="s">
        <v>19</v>
      </c>
      <c r="G371" s="37">
        <v>42388</v>
      </c>
      <c r="H371" s="13">
        <v>42388</v>
      </c>
      <c r="I371" s="21">
        <v>0</v>
      </c>
      <c r="J371" s="43" t="s">
        <v>1474</v>
      </c>
      <c r="K371" s="21">
        <f t="shared" si="10"/>
        <v>2016</v>
      </c>
      <c r="L371" s="24">
        <f t="shared" si="11"/>
        <v>1</v>
      </c>
      <c r="M371" s="11" t="s">
        <v>14</v>
      </c>
      <c r="N371" s="11" t="s">
        <v>14</v>
      </c>
      <c r="O371" s="11" t="str">
        <f>VLOOKUP(E371,State_Code_Name!$B$1:$C$52,2,0)</f>
        <v>California</v>
      </c>
    </row>
    <row r="372" spans="1:15" x14ac:dyDescent="0.3">
      <c r="A372" s="11">
        <v>2092172</v>
      </c>
      <c r="B372" s="12" t="s">
        <v>220</v>
      </c>
      <c r="C372" s="12" t="s">
        <v>16</v>
      </c>
      <c r="D372" s="12" t="s">
        <v>21</v>
      </c>
      <c r="E372" s="11" t="s">
        <v>18</v>
      </c>
      <c r="F372" s="11" t="s">
        <v>19</v>
      </c>
      <c r="G372" s="37">
        <v>42614</v>
      </c>
      <c r="H372" s="13">
        <v>42614</v>
      </c>
      <c r="I372" s="21">
        <v>0</v>
      </c>
      <c r="J372" s="43" t="s">
        <v>1480</v>
      </c>
      <c r="K372" s="21">
        <f t="shared" si="10"/>
        <v>2016</v>
      </c>
      <c r="L372" s="24">
        <f t="shared" si="11"/>
        <v>3</v>
      </c>
      <c r="M372" s="11" t="s">
        <v>14</v>
      </c>
      <c r="N372" s="11" t="s">
        <v>14</v>
      </c>
      <c r="O372" s="11" t="str">
        <f>VLOOKUP(E372,State_Code_Name!$B$1:$C$52,2,0)</f>
        <v>California</v>
      </c>
    </row>
    <row r="373" spans="1:15" x14ac:dyDescent="0.3">
      <c r="A373" s="11">
        <v>2064507</v>
      </c>
      <c r="B373" s="12" t="s">
        <v>66</v>
      </c>
      <c r="C373" s="12" t="s">
        <v>9</v>
      </c>
      <c r="D373" s="12" t="s">
        <v>182</v>
      </c>
      <c r="E373" s="11" t="s">
        <v>23</v>
      </c>
      <c r="F373" s="11" t="s">
        <v>24</v>
      </c>
      <c r="G373" s="37">
        <v>42597</v>
      </c>
      <c r="H373" s="13">
        <v>42599</v>
      </c>
      <c r="I373" s="21">
        <v>2</v>
      </c>
      <c r="J373" s="43" t="s">
        <v>1482</v>
      </c>
      <c r="K373" s="21">
        <f t="shared" si="10"/>
        <v>2016</v>
      </c>
      <c r="L373" s="24">
        <f t="shared" si="11"/>
        <v>3</v>
      </c>
      <c r="M373" s="11" t="s">
        <v>14</v>
      </c>
      <c r="N373" s="11" t="s">
        <v>15</v>
      </c>
      <c r="O373" s="11" t="str">
        <f>VLOOKUP(E373,State_Code_Name!$B$1:$C$52,2,0)</f>
        <v>New York</v>
      </c>
    </row>
    <row r="374" spans="1:15" x14ac:dyDescent="0.3">
      <c r="A374" s="11">
        <v>1535164</v>
      </c>
      <c r="B374" s="12" t="s">
        <v>61</v>
      </c>
      <c r="C374" s="12" t="s">
        <v>53</v>
      </c>
      <c r="D374" s="12" t="s">
        <v>1439</v>
      </c>
      <c r="E374" s="11" t="s">
        <v>121</v>
      </c>
      <c r="F374" s="11" t="s">
        <v>19</v>
      </c>
      <c r="G374" s="37">
        <v>42241</v>
      </c>
      <c r="H374" s="13">
        <v>42241</v>
      </c>
      <c r="I374" s="21">
        <v>0</v>
      </c>
      <c r="J374" s="43" t="s">
        <v>1482</v>
      </c>
      <c r="K374" s="21">
        <f t="shared" si="10"/>
        <v>2015</v>
      </c>
      <c r="L374" s="24">
        <f t="shared" si="11"/>
        <v>3</v>
      </c>
      <c r="M374" s="11" t="s">
        <v>14</v>
      </c>
      <c r="N374" s="11" t="s">
        <v>15</v>
      </c>
      <c r="O374" s="11" t="str">
        <f>VLOOKUP(E374,State_Code_Name!$B$1:$C$52,2,0)</f>
        <v>Oregon</v>
      </c>
    </row>
    <row r="375" spans="1:15" x14ac:dyDescent="0.3">
      <c r="A375" s="11">
        <v>1582476</v>
      </c>
      <c r="B375" s="12" t="s">
        <v>156</v>
      </c>
      <c r="C375" s="12" t="s">
        <v>33</v>
      </c>
      <c r="D375" s="12" t="s">
        <v>42</v>
      </c>
      <c r="E375" s="11" t="s">
        <v>36</v>
      </c>
      <c r="F375" s="11" t="s">
        <v>19</v>
      </c>
      <c r="G375" s="37">
        <v>42275</v>
      </c>
      <c r="H375" s="13">
        <v>42275</v>
      </c>
      <c r="I375" s="21">
        <v>0</v>
      </c>
      <c r="J375" s="43" t="s">
        <v>1480</v>
      </c>
      <c r="K375" s="21">
        <f t="shared" si="10"/>
        <v>2015</v>
      </c>
      <c r="L375" s="24">
        <f t="shared" si="11"/>
        <v>3</v>
      </c>
      <c r="M375" s="11" t="s">
        <v>14</v>
      </c>
      <c r="N375" s="11" t="s">
        <v>15</v>
      </c>
      <c r="O375" s="11" t="str">
        <f>VLOOKUP(E375,State_Code_Name!$B$1:$C$52,2,0)</f>
        <v>Florida</v>
      </c>
    </row>
    <row r="376" spans="1:15" x14ac:dyDescent="0.3">
      <c r="A376" s="11">
        <v>2019176</v>
      </c>
      <c r="B376" s="12" t="s">
        <v>261</v>
      </c>
      <c r="C376" s="12" t="s">
        <v>33</v>
      </c>
      <c r="D376" s="12" t="s">
        <v>160</v>
      </c>
      <c r="E376" s="11" t="s">
        <v>26</v>
      </c>
      <c r="F376" s="11" t="s">
        <v>19</v>
      </c>
      <c r="G376" s="37">
        <v>42570</v>
      </c>
      <c r="H376" s="13">
        <v>42570</v>
      </c>
      <c r="I376" s="21">
        <v>0</v>
      </c>
      <c r="J376" s="43" t="s">
        <v>1481</v>
      </c>
      <c r="K376" s="21">
        <f t="shared" si="10"/>
        <v>2016</v>
      </c>
      <c r="L376" s="24">
        <f t="shared" si="11"/>
        <v>3</v>
      </c>
      <c r="M376" s="11" t="s">
        <v>14</v>
      </c>
      <c r="N376" s="11" t="s">
        <v>15</v>
      </c>
      <c r="O376" s="11" t="str">
        <f>VLOOKUP(E376,State_Code_Name!$B$1:$C$52,2,0)</f>
        <v>Georgia</v>
      </c>
    </row>
    <row r="377" spans="1:15" x14ac:dyDescent="0.3">
      <c r="A377" s="11">
        <v>1609950</v>
      </c>
      <c r="B377" s="12" t="s">
        <v>55</v>
      </c>
      <c r="C377" s="12" t="s">
        <v>53</v>
      </c>
      <c r="D377" s="12" t="s">
        <v>1439</v>
      </c>
      <c r="E377" s="11" t="s">
        <v>12</v>
      </c>
      <c r="F377" s="11" t="s">
        <v>303</v>
      </c>
      <c r="G377" s="37">
        <v>42293</v>
      </c>
      <c r="H377" s="13">
        <v>42293</v>
      </c>
      <c r="I377" s="21">
        <v>0</v>
      </c>
      <c r="J377" s="43" t="s">
        <v>1473</v>
      </c>
      <c r="K377" s="21">
        <f t="shared" si="10"/>
        <v>2015</v>
      </c>
      <c r="L377" s="24">
        <f t="shared" si="11"/>
        <v>4</v>
      </c>
      <c r="M377" s="11" t="s">
        <v>14</v>
      </c>
      <c r="N377" s="11" t="s">
        <v>15</v>
      </c>
      <c r="O377" s="11" t="str">
        <f>VLOOKUP(E377,State_Code_Name!$B$1:$C$52,2,0)</f>
        <v>Virginia</v>
      </c>
    </row>
    <row r="378" spans="1:15" x14ac:dyDescent="0.3">
      <c r="A378" s="11">
        <v>1604883</v>
      </c>
      <c r="B378" s="12" t="s">
        <v>521</v>
      </c>
      <c r="C378" s="12" t="s">
        <v>9</v>
      </c>
      <c r="D378" s="12" t="s">
        <v>285</v>
      </c>
      <c r="E378" s="11" t="s">
        <v>113</v>
      </c>
      <c r="F378" s="11" t="s">
        <v>19</v>
      </c>
      <c r="G378" s="37">
        <v>42290</v>
      </c>
      <c r="H378" s="13">
        <v>42290</v>
      </c>
      <c r="I378" s="21">
        <v>0</v>
      </c>
      <c r="J378" s="43" t="s">
        <v>1473</v>
      </c>
      <c r="K378" s="21">
        <f t="shared" si="10"/>
        <v>2015</v>
      </c>
      <c r="L378" s="24">
        <f t="shared" si="11"/>
        <v>4</v>
      </c>
      <c r="M378" s="11" t="s">
        <v>14</v>
      </c>
      <c r="N378" s="11" t="s">
        <v>15</v>
      </c>
      <c r="O378" s="11" t="str">
        <f>VLOOKUP(E378,State_Code_Name!$B$1:$C$52,2,0)</f>
        <v>South Carolina</v>
      </c>
    </row>
    <row r="379" spans="1:15" x14ac:dyDescent="0.3">
      <c r="A379" s="11">
        <v>1305386</v>
      </c>
      <c r="B379" s="12" t="s">
        <v>72</v>
      </c>
      <c r="C379" s="12" t="s">
        <v>27</v>
      </c>
      <c r="D379" s="12" t="s">
        <v>57</v>
      </c>
      <c r="E379" s="11" t="s">
        <v>41</v>
      </c>
      <c r="F379" s="11" t="s">
        <v>19</v>
      </c>
      <c r="G379" s="37">
        <v>42090</v>
      </c>
      <c r="H379" s="13">
        <v>42090</v>
      </c>
      <c r="I379" s="21">
        <v>0</v>
      </c>
      <c r="J379" s="43" t="s">
        <v>1476</v>
      </c>
      <c r="K379" s="21">
        <f t="shared" si="10"/>
        <v>2015</v>
      </c>
      <c r="L379" s="24">
        <f t="shared" si="11"/>
        <v>1</v>
      </c>
      <c r="M379" s="11" t="s">
        <v>14</v>
      </c>
      <c r="N379" s="11" t="s">
        <v>15</v>
      </c>
      <c r="O379" s="11" t="str">
        <f>VLOOKUP(E379,State_Code_Name!$B$1:$C$52,2,0)</f>
        <v>Nevada</v>
      </c>
    </row>
    <row r="380" spans="1:15" x14ac:dyDescent="0.3">
      <c r="A380" s="11">
        <v>2032629</v>
      </c>
      <c r="B380" s="12" t="s">
        <v>424</v>
      </c>
      <c r="C380" s="12" t="s">
        <v>33</v>
      </c>
      <c r="D380" s="12" t="s">
        <v>45</v>
      </c>
      <c r="E380" s="11" t="s">
        <v>23</v>
      </c>
      <c r="F380" s="11" t="s">
        <v>13</v>
      </c>
      <c r="G380" s="37">
        <v>42578</v>
      </c>
      <c r="H380" s="13">
        <v>42611</v>
      </c>
      <c r="I380" s="21">
        <v>33</v>
      </c>
      <c r="J380" s="43" t="s">
        <v>1481</v>
      </c>
      <c r="K380" s="21">
        <f t="shared" si="10"/>
        <v>2016</v>
      </c>
      <c r="L380" s="24">
        <f t="shared" si="11"/>
        <v>3</v>
      </c>
      <c r="M380" s="11" t="s">
        <v>14</v>
      </c>
      <c r="N380" s="11" t="s">
        <v>15</v>
      </c>
      <c r="O380" s="11" t="str">
        <f>VLOOKUP(E380,State_Code_Name!$B$1:$C$52,2,0)</f>
        <v>New York</v>
      </c>
    </row>
    <row r="381" spans="1:15" x14ac:dyDescent="0.3">
      <c r="A381" s="11">
        <v>1533482</v>
      </c>
      <c r="B381" s="12" t="s">
        <v>59</v>
      </c>
      <c r="C381" s="12" t="s">
        <v>27</v>
      </c>
      <c r="D381" s="12" t="s">
        <v>28</v>
      </c>
      <c r="E381" s="11" t="s">
        <v>127</v>
      </c>
      <c r="F381" s="11" t="s">
        <v>19</v>
      </c>
      <c r="G381" s="37">
        <v>42240</v>
      </c>
      <c r="H381" s="13">
        <v>42240</v>
      </c>
      <c r="I381" s="21">
        <v>0</v>
      </c>
      <c r="J381" s="43" t="s">
        <v>1482</v>
      </c>
      <c r="K381" s="21">
        <f t="shared" si="10"/>
        <v>2015</v>
      </c>
      <c r="L381" s="24">
        <f t="shared" si="11"/>
        <v>3</v>
      </c>
      <c r="M381" s="11" t="s">
        <v>14</v>
      </c>
      <c r="N381" s="11" t="s">
        <v>15</v>
      </c>
      <c r="O381" s="11" t="str">
        <f>VLOOKUP(E381,State_Code_Name!$B$1:$C$52,2,0)</f>
        <v>Oklahoma</v>
      </c>
    </row>
    <row r="382" spans="1:15" x14ac:dyDescent="0.3">
      <c r="A382" s="11">
        <v>1962537</v>
      </c>
      <c r="B382" s="12" t="s">
        <v>61</v>
      </c>
      <c r="C382" s="12" t="s">
        <v>53</v>
      </c>
      <c r="D382" s="12" t="s">
        <v>77</v>
      </c>
      <c r="E382" s="11" t="s">
        <v>18</v>
      </c>
      <c r="F382" s="11" t="s">
        <v>19</v>
      </c>
      <c r="G382" s="37">
        <v>42530</v>
      </c>
      <c r="H382" s="13">
        <v>42530</v>
      </c>
      <c r="I382" s="21">
        <v>0</v>
      </c>
      <c r="J382" s="43" t="s">
        <v>1477</v>
      </c>
      <c r="K382" s="21">
        <f t="shared" si="10"/>
        <v>2016</v>
      </c>
      <c r="L382" s="24">
        <f t="shared" si="11"/>
        <v>2</v>
      </c>
      <c r="M382" s="11" t="s">
        <v>14</v>
      </c>
      <c r="N382" s="11" t="s">
        <v>15</v>
      </c>
      <c r="O382" s="11" t="str">
        <f>VLOOKUP(E382,State_Code_Name!$B$1:$C$52,2,0)</f>
        <v>California</v>
      </c>
    </row>
    <row r="383" spans="1:15" x14ac:dyDescent="0.3">
      <c r="A383" s="11">
        <v>1730876</v>
      </c>
      <c r="B383" s="12" t="s">
        <v>1004</v>
      </c>
      <c r="C383" s="12" t="s">
        <v>33</v>
      </c>
      <c r="D383" s="12" t="s">
        <v>42</v>
      </c>
      <c r="E383" s="11" t="s">
        <v>75</v>
      </c>
      <c r="F383" s="11" t="s">
        <v>13</v>
      </c>
      <c r="G383" s="37">
        <v>42375</v>
      </c>
      <c r="H383" s="13">
        <v>42375</v>
      </c>
      <c r="I383" s="21">
        <v>0</v>
      </c>
      <c r="J383" s="43" t="s">
        <v>1474</v>
      </c>
      <c r="K383" s="21">
        <f t="shared" si="10"/>
        <v>2016</v>
      </c>
      <c r="L383" s="24">
        <f t="shared" si="11"/>
        <v>1</v>
      </c>
      <c r="M383" s="11" t="s">
        <v>14</v>
      </c>
      <c r="N383" s="11" t="s">
        <v>15</v>
      </c>
      <c r="O383" s="11" t="str">
        <f>VLOOKUP(E383,State_Code_Name!$B$1:$C$52,2,0)</f>
        <v>Tennessee</v>
      </c>
    </row>
    <row r="384" spans="1:15" x14ac:dyDescent="0.3">
      <c r="A384" s="11">
        <v>2191904</v>
      </c>
      <c r="B384" s="12" t="s">
        <v>39</v>
      </c>
      <c r="C384" s="12" t="s">
        <v>37</v>
      </c>
      <c r="D384" s="12" t="s">
        <v>81</v>
      </c>
      <c r="E384" s="11" t="s">
        <v>47</v>
      </c>
      <c r="F384" s="11" t="s">
        <v>19</v>
      </c>
      <c r="G384" s="37">
        <v>42677</v>
      </c>
      <c r="H384" s="13">
        <v>42677</v>
      </c>
      <c r="I384" s="21">
        <v>0</v>
      </c>
      <c r="J384" s="43" t="s">
        <v>1479</v>
      </c>
      <c r="K384" s="21">
        <f t="shared" si="10"/>
        <v>2016</v>
      </c>
      <c r="L384" s="24">
        <f t="shared" si="11"/>
        <v>4</v>
      </c>
      <c r="M384" s="11" t="s">
        <v>14</v>
      </c>
      <c r="N384" s="11" t="s">
        <v>14</v>
      </c>
      <c r="O384" s="11" t="str">
        <f>VLOOKUP(E384,State_Code_Name!$B$1:$C$52,2,0)</f>
        <v>Pennsylvania</v>
      </c>
    </row>
    <row r="385" spans="1:15" x14ac:dyDescent="0.3">
      <c r="A385" s="11">
        <v>1838397</v>
      </c>
      <c r="B385" s="12" t="s">
        <v>61</v>
      </c>
      <c r="C385" s="12" t="s">
        <v>53</v>
      </c>
      <c r="D385" s="12" t="s">
        <v>54</v>
      </c>
      <c r="E385" s="11" t="s">
        <v>26</v>
      </c>
      <c r="F385" s="11" t="s">
        <v>303</v>
      </c>
      <c r="G385" s="37">
        <v>42447</v>
      </c>
      <c r="H385" s="13">
        <v>42447</v>
      </c>
      <c r="I385" s="21">
        <v>0</v>
      </c>
      <c r="J385" s="43" t="s">
        <v>1476</v>
      </c>
      <c r="K385" s="21">
        <f t="shared" si="10"/>
        <v>2016</v>
      </c>
      <c r="L385" s="24">
        <f t="shared" si="11"/>
        <v>1</v>
      </c>
      <c r="M385" s="11" t="s">
        <v>14</v>
      </c>
      <c r="N385" s="11" t="s">
        <v>15</v>
      </c>
      <c r="O385" s="11" t="str">
        <f>VLOOKUP(E385,State_Code_Name!$B$1:$C$52,2,0)</f>
        <v>Georgia</v>
      </c>
    </row>
    <row r="386" spans="1:15" x14ac:dyDescent="0.3">
      <c r="A386" s="11">
        <v>419097</v>
      </c>
      <c r="B386" s="12" t="s">
        <v>11</v>
      </c>
      <c r="C386" s="12" t="s">
        <v>27</v>
      </c>
      <c r="D386" s="12" t="s">
        <v>57</v>
      </c>
      <c r="E386" s="11" t="s">
        <v>12</v>
      </c>
      <c r="F386" s="11" t="s">
        <v>19</v>
      </c>
      <c r="G386" s="37">
        <v>41423</v>
      </c>
      <c r="H386" s="13">
        <v>41425</v>
      </c>
      <c r="I386" s="21">
        <v>2</v>
      </c>
      <c r="J386" s="43" t="s">
        <v>1471</v>
      </c>
      <c r="K386" s="21">
        <f t="shared" si="10"/>
        <v>2013</v>
      </c>
      <c r="L386" s="24">
        <f t="shared" si="11"/>
        <v>2</v>
      </c>
      <c r="M386" s="11" t="s">
        <v>14</v>
      </c>
      <c r="N386" s="11" t="s">
        <v>15</v>
      </c>
      <c r="O386" s="11" t="str">
        <f>VLOOKUP(E386,State_Code_Name!$B$1:$C$52,2,0)</f>
        <v>Virginia</v>
      </c>
    </row>
    <row r="387" spans="1:15" x14ac:dyDescent="0.3">
      <c r="A387" s="11">
        <v>1238997</v>
      </c>
      <c r="B387" s="12" t="s">
        <v>55</v>
      </c>
      <c r="C387" s="12" t="s">
        <v>53</v>
      </c>
      <c r="D387" s="12" t="s">
        <v>54</v>
      </c>
      <c r="E387" s="11" t="s">
        <v>36</v>
      </c>
      <c r="F387" s="11" t="s">
        <v>58</v>
      </c>
      <c r="G387" s="37">
        <v>42048</v>
      </c>
      <c r="H387" s="13">
        <v>42059</v>
      </c>
      <c r="I387" s="21">
        <v>11</v>
      </c>
      <c r="J387" s="43" t="s">
        <v>1478</v>
      </c>
      <c r="K387" s="21">
        <f t="shared" ref="K387:K450" si="12">YEAR(G387)</f>
        <v>2015</v>
      </c>
      <c r="L387" s="24">
        <f t="shared" ref="L387:L450" si="13">ROUNDUP(MONTH(G387)/3,0)</f>
        <v>1</v>
      </c>
      <c r="M387" s="11" t="s">
        <v>14</v>
      </c>
      <c r="N387" s="11" t="s">
        <v>15</v>
      </c>
      <c r="O387" s="11" t="str">
        <f>VLOOKUP(E387,State_Code_Name!$B$1:$C$52,2,0)</f>
        <v>Florida</v>
      </c>
    </row>
    <row r="388" spans="1:15" x14ac:dyDescent="0.3">
      <c r="A388" s="11">
        <v>495024</v>
      </c>
      <c r="B388" s="12" t="s">
        <v>1440</v>
      </c>
      <c r="C388" s="12" t="s">
        <v>62</v>
      </c>
      <c r="D388" s="12" t="s">
        <v>63</v>
      </c>
      <c r="E388" s="11" t="s">
        <v>75</v>
      </c>
      <c r="F388" s="11" t="s">
        <v>19</v>
      </c>
      <c r="G388" s="37">
        <v>41505</v>
      </c>
      <c r="H388" s="13">
        <v>41506</v>
      </c>
      <c r="I388" s="21">
        <v>1</v>
      </c>
      <c r="J388" s="43" t="s">
        <v>1482</v>
      </c>
      <c r="K388" s="21">
        <f t="shared" si="12"/>
        <v>2013</v>
      </c>
      <c r="L388" s="24">
        <f t="shared" si="13"/>
        <v>3</v>
      </c>
      <c r="M388" s="11" t="s">
        <v>14</v>
      </c>
      <c r="N388" s="11" t="s">
        <v>15</v>
      </c>
      <c r="O388" s="11" t="str">
        <f>VLOOKUP(E388,State_Code_Name!$B$1:$C$52,2,0)</f>
        <v>Tennessee</v>
      </c>
    </row>
    <row r="389" spans="1:15" x14ac:dyDescent="0.3">
      <c r="A389" s="11">
        <v>1140711</v>
      </c>
      <c r="B389" s="12" t="s">
        <v>59</v>
      </c>
      <c r="C389" s="12" t="s">
        <v>16</v>
      </c>
      <c r="D389" s="12" t="s">
        <v>25</v>
      </c>
      <c r="E389" s="11" t="s">
        <v>151</v>
      </c>
      <c r="F389" s="11" t="s">
        <v>58</v>
      </c>
      <c r="G389" s="37">
        <v>41976</v>
      </c>
      <c r="H389" s="13">
        <v>41976</v>
      </c>
      <c r="I389" s="21">
        <v>0</v>
      </c>
      <c r="J389" s="43" t="s">
        <v>1475</v>
      </c>
      <c r="K389" s="21">
        <f t="shared" si="12"/>
        <v>2014</v>
      </c>
      <c r="L389" s="24">
        <f t="shared" si="13"/>
        <v>4</v>
      </c>
      <c r="M389" s="11" t="s">
        <v>14</v>
      </c>
      <c r="N389" s="11" t="s">
        <v>15</v>
      </c>
      <c r="O389" s="11" t="str">
        <f>VLOOKUP(E389,State_Code_Name!$B$1:$C$52,2,0)</f>
        <v>Idaho</v>
      </c>
    </row>
    <row r="390" spans="1:15" x14ac:dyDescent="0.3">
      <c r="A390" s="11">
        <v>549986</v>
      </c>
      <c r="B390" s="12" t="s">
        <v>156</v>
      </c>
      <c r="C390" s="12" t="s">
        <v>33</v>
      </c>
      <c r="D390" s="12" t="s">
        <v>42</v>
      </c>
      <c r="E390" s="11" t="s">
        <v>67</v>
      </c>
      <c r="F390" s="11" t="s">
        <v>58</v>
      </c>
      <c r="G390" s="37">
        <v>41548</v>
      </c>
      <c r="H390" s="13">
        <v>41548</v>
      </c>
      <c r="I390" s="21">
        <v>0</v>
      </c>
      <c r="J390" s="43" t="s">
        <v>1473</v>
      </c>
      <c r="K390" s="21">
        <f t="shared" si="12"/>
        <v>2013</v>
      </c>
      <c r="L390" s="24">
        <f t="shared" si="13"/>
        <v>4</v>
      </c>
      <c r="M390" s="11" t="s">
        <v>14</v>
      </c>
      <c r="N390" s="11" t="s">
        <v>15</v>
      </c>
      <c r="O390" s="11" t="str">
        <f>VLOOKUP(E390,State_Code_Name!$B$1:$C$52,2,0)</f>
        <v>Michigan</v>
      </c>
    </row>
    <row r="391" spans="1:15" x14ac:dyDescent="0.3">
      <c r="A391" s="11">
        <v>1156629</v>
      </c>
      <c r="B391" s="12" t="s">
        <v>11</v>
      </c>
      <c r="C391" s="12" t="s">
        <v>16</v>
      </c>
      <c r="D391" s="12" t="s">
        <v>21</v>
      </c>
      <c r="E391" s="11" t="s">
        <v>36</v>
      </c>
      <c r="F391" s="11" t="s">
        <v>58</v>
      </c>
      <c r="G391" s="37">
        <v>41988</v>
      </c>
      <c r="H391" s="13">
        <v>41989</v>
      </c>
      <c r="I391" s="21">
        <v>1</v>
      </c>
      <c r="J391" s="43" t="s">
        <v>1475</v>
      </c>
      <c r="K391" s="21">
        <f t="shared" si="12"/>
        <v>2014</v>
      </c>
      <c r="L391" s="24">
        <f t="shared" si="13"/>
        <v>4</v>
      </c>
      <c r="M391" s="11" t="s">
        <v>14</v>
      </c>
      <c r="N391" s="11" t="s">
        <v>15</v>
      </c>
      <c r="O391" s="11" t="str">
        <f>VLOOKUP(E391,State_Code_Name!$B$1:$C$52,2,0)</f>
        <v>Florida</v>
      </c>
    </row>
    <row r="392" spans="1:15" x14ac:dyDescent="0.3">
      <c r="A392" s="11">
        <v>610548</v>
      </c>
      <c r="B392" s="12" t="s">
        <v>82</v>
      </c>
      <c r="C392" s="12" t="s">
        <v>33</v>
      </c>
      <c r="D392" s="12" t="s">
        <v>45</v>
      </c>
      <c r="E392" s="11" t="s">
        <v>85</v>
      </c>
      <c r="F392" s="11" t="s">
        <v>13</v>
      </c>
      <c r="G392" s="37">
        <v>41603</v>
      </c>
      <c r="H392" s="13">
        <v>41603</v>
      </c>
      <c r="I392" s="21">
        <v>0</v>
      </c>
      <c r="J392" s="43" t="s">
        <v>1479</v>
      </c>
      <c r="K392" s="21">
        <f t="shared" si="12"/>
        <v>2013</v>
      </c>
      <c r="L392" s="24">
        <f t="shared" si="13"/>
        <v>4</v>
      </c>
      <c r="M392" s="11" t="s">
        <v>14</v>
      </c>
      <c r="N392" s="11" t="s">
        <v>15</v>
      </c>
      <c r="O392" s="11" t="str">
        <f>VLOOKUP(E392,State_Code_Name!$B$1:$C$52,2,0)</f>
        <v>Wisconsin</v>
      </c>
    </row>
    <row r="393" spans="1:15" x14ac:dyDescent="0.3">
      <c r="A393" s="11">
        <v>690829</v>
      </c>
      <c r="B393" s="12" t="s">
        <v>11</v>
      </c>
      <c r="C393" s="12" t="s">
        <v>16</v>
      </c>
      <c r="D393" s="12" t="s">
        <v>25</v>
      </c>
      <c r="E393" s="11" t="s">
        <v>32</v>
      </c>
      <c r="F393" s="11" t="s">
        <v>19</v>
      </c>
      <c r="G393" s="37">
        <v>41668</v>
      </c>
      <c r="H393" s="13">
        <v>41668</v>
      </c>
      <c r="I393" s="21">
        <v>0</v>
      </c>
      <c r="J393" s="43" t="s">
        <v>1474</v>
      </c>
      <c r="K393" s="21">
        <f t="shared" si="12"/>
        <v>2014</v>
      </c>
      <c r="L393" s="24">
        <f t="shared" si="13"/>
        <v>1</v>
      </c>
      <c r="M393" s="11" t="s">
        <v>14</v>
      </c>
      <c r="N393" s="11" t="s">
        <v>15</v>
      </c>
      <c r="O393" s="11" t="str">
        <f>VLOOKUP(E393,State_Code_Name!$B$1:$C$52,2,0)</f>
        <v>Texas</v>
      </c>
    </row>
    <row r="394" spans="1:15" x14ac:dyDescent="0.3">
      <c r="A394" s="11">
        <v>1426682</v>
      </c>
      <c r="B394" s="12" t="s">
        <v>82</v>
      </c>
      <c r="C394" s="12" t="s">
        <v>37</v>
      </c>
      <c r="D394" s="12" t="s">
        <v>1443</v>
      </c>
      <c r="E394" s="11" t="s">
        <v>122</v>
      </c>
      <c r="F394" s="11" t="s">
        <v>19</v>
      </c>
      <c r="G394" s="37">
        <v>42173</v>
      </c>
      <c r="H394" s="13">
        <v>42173</v>
      </c>
      <c r="I394" s="21">
        <v>0</v>
      </c>
      <c r="J394" s="43" t="s">
        <v>1477</v>
      </c>
      <c r="K394" s="21">
        <f t="shared" si="12"/>
        <v>2015</v>
      </c>
      <c r="L394" s="24">
        <f t="shared" si="13"/>
        <v>2</v>
      </c>
      <c r="M394" s="11" t="s">
        <v>14</v>
      </c>
      <c r="N394" s="11" t="s">
        <v>15</v>
      </c>
      <c r="O394" s="11" t="str">
        <f>VLOOKUP(E394,State_Code_Name!$B$1:$C$52,2,0)</f>
        <v>Maryland</v>
      </c>
    </row>
    <row r="395" spans="1:15" x14ac:dyDescent="0.3">
      <c r="A395" s="11">
        <v>234329</v>
      </c>
      <c r="B395" s="12" t="s">
        <v>82</v>
      </c>
      <c r="C395" s="12" t="s">
        <v>37</v>
      </c>
      <c r="D395" s="12" t="s">
        <v>1183</v>
      </c>
      <c r="E395" s="11" t="s">
        <v>47</v>
      </c>
      <c r="F395" s="11" t="s">
        <v>19</v>
      </c>
      <c r="G395" s="37">
        <v>41290</v>
      </c>
      <c r="H395" s="13">
        <v>41290</v>
      </c>
      <c r="I395" s="21">
        <v>0</v>
      </c>
      <c r="J395" s="43" t="s">
        <v>1474</v>
      </c>
      <c r="K395" s="21">
        <f t="shared" si="12"/>
        <v>2013</v>
      </c>
      <c r="L395" s="24">
        <f t="shared" si="13"/>
        <v>1</v>
      </c>
      <c r="M395" s="11" t="s">
        <v>14</v>
      </c>
      <c r="N395" s="11" t="s">
        <v>14</v>
      </c>
      <c r="O395" s="11" t="str">
        <f>VLOOKUP(E395,State_Code_Name!$B$1:$C$52,2,0)</f>
        <v>Pennsylvania</v>
      </c>
    </row>
    <row r="396" spans="1:15" x14ac:dyDescent="0.3">
      <c r="A396" s="11">
        <v>789151</v>
      </c>
      <c r="B396" s="12" t="s">
        <v>607</v>
      </c>
      <c r="C396" s="12" t="s">
        <v>33</v>
      </c>
      <c r="D396" s="12" t="s">
        <v>42</v>
      </c>
      <c r="E396" s="11" t="s">
        <v>75</v>
      </c>
      <c r="F396" s="11" t="s">
        <v>19</v>
      </c>
      <c r="G396" s="37">
        <v>41730</v>
      </c>
      <c r="H396" s="13">
        <v>41730</v>
      </c>
      <c r="I396" s="21">
        <v>0</v>
      </c>
      <c r="J396" s="43" t="s">
        <v>1483</v>
      </c>
      <c r="K396" s="21">
        <f t="shared" si="12"/>
        <v>2014</v>
      </c>
      <c r="L396" s="24">
        <f t="shared" si="13"/>
        <v>2</v>
      </c>
      <c r="M396" s="11" t="s">
        <v>14</v>
      </c>
      <c r="N396" s="11" t="s">
        <v>14</v>
      </c>
      <c r="O396" s="11" t="str">
        <f>VLOOKUP(E396,State_Code_Name!$B$1:$C$52,2,0)</f>
        <v>Tennessee</v>
      </c>
    </row>
    <row r="397" spans="1:15" x14ac:dyDescent="0.3">
      <c r="A397" s="11">
        <v>1476146</v>
      </c>
      <c r="B397" s="12" t="s">
        <v>95</v>
      </c>
      <c r="C397" s="12" t="s">
        <v>16</v>
      </c>
      <c r="D397" s="12" t="s">
        <v>17</v>
      </c>
      <c r="E397" s="11" t="s">
        <v>26</v>
      </c>
      <c r="F397" s="11" t="s">
        <v>19</v>
      </c>
      <c r="G397" s="37">
        <v>42205</v>
      </c>
      <c r="H397" s="13">
        <v>42205</v>
      </c>
      <c r="I397" s="21">
        <v>0</v>
      </c>
      <c r="J397" s="43" t="s">
        <v>1481</v>
      </c>
      <c r="K397" s="21">
        <f t="shared" si="12"/>
        <v>2015</v>
      </c>
      <c r="L397" s="24">
        <f t="shared" si="13"/>
        <v>3</v>
      </c>
      <c r="M397" s="11" t="s">
        <v>14</v>
      </c>
      <c r="N397" s="11" t="s">
        <v>14</v>
      </c>
      <c r="O397" s="11" t="str">
        <f>VLOOKUP(E397,State_Code_Name!$B$1:$C$52,2,0)</f>
        <v>Georgia</v>
      </c>
    </row>
    <row r="398" spans="1:15" x14ac:dyDescent="0.3">
      <c r="A398" s="11">
        <v>1744507</v>
      </c>
      <c r="B398" s="12" t="s">
        <v>137</v>
      </c>
      <c r="C398" s="12" t="s">
        <v>9</v>
      </c>
      <c r="D398" s="12" t="s">
        <v>10</v>
      </c>
      <c r="E398" s="11" t="s">
        <v>43</v>
      </c>
      <c r="F398" s="11" t="s">
        <v>19</v>
      </c>
      <c r="G398" s="37">
        <v>42384</v>
      </c>
      <c r="H398" s="13">
        <v>42384</v>
      </c>
      <c r="I398" s="21">
        <v>0</v>
      </c>
      <c r="J398" s="43" t="s">
        <v>1474</v>
      </c>
      <c r="K398" s="21">
        <f t="shared" si="12"/>
        <v>2016</v>
      </c>
      <c r="L398" s="24">
        <f t="shared" si="13"/>
        <v>1</v>
      </c>
      <c r="M398" s="11" t="s">
        <v>14</v>
      </c>
      <c r="N398" s="11" t="s">
        <v>15</v>
      </c>
      <c r="O398" s="11" t="str">
        <f>VLOOKUP(E398,State_Code_Name!$B$1:$C$52,2,0)</f>
        <v>North Carolina</v>
      </c>
    </row>
    <row r="399" spans="1:15" x14ac:dyDescent="0.3">
      <c r="A399" s="11">
        <v>660727</v>
      </c>
      <c r="B399" s="12" t="s">
        <v>31</v>
      </c>
      <c r="C399" s="12" t="s">
        <v>27</v>
      </c>
      <c r="D399" s="12" t="s">
        <v>28</v>
      </c>
      <c r="E399" s="11" t="s">
        <v>113</v>
      </c>
      <c r="F399" s="11" t="s">
        <v>303</v>
      </c>
      <c r="G399" s="37">
        <v>41648</v>
      </c>
      <c r="H399" s="13">
        <v>41648</v>
      </c>
      <c r="I399" s="21">
        <v>0</v>
      </c>
      <c r="J399" s="43" t="s">
        <v>1474</v>
      </c>
      <c r="K399" s="21">
        <f t="shared" si="12"/>
        <v>2014</v>
      </c>
      <c r="L399" s="24">
        <f t="shared" si="13"/>
        <v>1</v>
      </c>
      <c r="M399" s="11" t="s">
        <v>14</v>
      </c>
      <c r="N399" s="11" t="s">
        <v>15</v>
      </c>
      <c r="O399" s="11" t="str">
        <f>VLOOKUP(E399,State_Code_Name!$B$1:$C$52,2,0)</f>
        <v>South Carolina</v>
      </c>
    </row>
    <row r="400" spans="1:15" x14ac:dyDescent="0.3">
      <c r="A400" s="11">
        <v>1553762</v>
      </c>
      <c r="B400" s="12" t="s">
        <v>142</v>
      </c>
      <c r="C400" s="12" t="s">
        <v>27</v>
      </c>
      <c r="D400" s="12" t="s">
        <v>28</v>
      </c>
      <c r="E400" s="11" t="s">
        <v>18</v>
      </c>
      <c r="F400" s="11" t="s">
        <v>19</v>
      </c>
      <c r="G400" s="37">
        <v>42252</v>
      </c>
      <c r="H400" s="13">
        <v>42252</v>
      </c>
      <c r="I400" s="21">
        <v>0</v>
      </c>
      <c r="J400" s="43" t="s">
        <v>1480</v>
      </c>
      <c r="K400" s="21">
        <f t="shared" si="12"/>
        <v>2015</v>
      </c>
      <c r="L400" s="24">
        <f t="shared" si="13"/>
        <v>3</v>
      </c>
      <c r="M400" s="11" t="s">
        <v>14</v>
      </c>
      <c r="N400" s="11" t="s">
        <v>15</v>
      </c>
      <c r="O400" s="11" t="str">
        <f>VLOOKUP(E400,State_Code_Name!$B$1:$C$52,2,0)</f>
        <v>California</v>
      </c>
    </row>
    <row r="401" spans="1:15" x14ac:dyDescent="0.3">
      <c r="A401" s="11">
        <v>1129160</v>
      </c>
      <c r="B401" s="12" t="s">
        <v>701</v>
      </c>
      <c r="C401" s="12" t="s">
        <v>33</v>
      </c>
      <c r="D401" s="12" t="s">
        <v>45</v>
      </c>
      <c r="E401" s="11"/>
      <c r="F401" s="11" t="s">
        <v>13</v>
      </c>
      <c r="G401" s="37">
        <v>41967</v>
      </c>
      <c r="H401" s="13">
        <v>41968</v>
      </c>
      <c r="I401" s="21">
        <v>1</v>
      </c>
      <c r="J401" s="43" t="s">
        <v>1479</v>
      </c>
      <c r="K401" s="21">
        <f t="shared" si="12"/>
        <v>2014</v>
      </c>
      <c r="L401" s="24">
        <f t="shared" si="13"/>
        <v>4</v>
      </c>
      <c r="M401" s="11" t="s">
        <v>14</v>
      </c>
      <c r="N401" s="11" t="s">
        <v>15</v>
      </c>
      <c r="O401" s="11" t="e">
        <f>VLOOKUP(E401,State_Code_Name!$B$1:$C$52,2,0)</f>
        <v>#N/A</v>
      </c>
    </row>
    <row r="402" spans="1:15" x14ac:dyDescent="0.3">
      <c r="A402" s="11">
        <v>1676431</v>
      </c>
      <c r="B402" s="12" t="s">
        <v>51</v>
      </c>
      <c r="C402" s="12" t="s">
        <v>37</v>
      </c>
      <c r="D402" s="12" t="s">
        <v>81</v>
      </c>
      <c r="E402" s="11" t="s">
        <v>23</v>
      </c>
      <c r="F402" s="11" t="s">
        <v>19</v>
      </c>
      <c r="G402" s="37">
        <v>42338</v>
      </c>
      <c r="H402" s="13">
        <v>42338</v>
      </c>
      <c r="I402" s="21">
        <v>0</v>
      </c>
      <c r="J402" s="43" t="s">
        <v>1479</v>
      </c>
      <c r="K402" s="21">
        <f t="shared" si="12"/>
        <v>2015</v>
      </c>
      <c r="L402" s="24">
        <f t="shared" si="13"/>
        <v>4</v>
      </c>
      <c r="M402" s="11" t="s">
        <v>14</v>
      </c>
      <c r="N402" s="11" t="s">
        <v>15</v>
      </c>
      <c r="O402" s="11" t="str">
        <f>VLOOKUP(E402,State_Code_Name!$B$1:$C$52,2,0)</f>
        <v>New York</v>
      </c>
    </row>
    <row r="403" spans="1:15" x14ac:dyDescent="0.3">
      <c r="A403" s="11">
        <v>619974</v>
      </c>
      <c r="B403" s="12" t="s">
        <v>39</v>
      </c>
      <c r="C403" s="12" t="s">
        <v>37</v>
      </c>
      <c r="D403" s="12" t="s">
        <v>108</v>
      </c>
      <c r="E403" s="11" t="s">
        <v>23</v>
      </c>
      <c r="F403" s="11" t="s">
        <v>58</v>
      </c>
      <c r="G403" s="37">
        <v>41611</v>
      </c>
      <c r="H403" s="13">
        <v>41611</v>
      </c>
      <c r="I403" s="21">
        <v>0</v>
      </c>
      <c r="J403" s="43" t="s">
        <v>1475</v>
      </c>
      <c r="K403" s="21">
        <f t="shared" si="12"/>
        <v>2013</v>
      </c>
      <c r="L403" s="24">
        <f t="shared" si="13"/>
        <v>4</v>
      </c>
      <c r="M403" s="11" t="s">
        <v>14</v>
      </c>
      <c r="N403" s="11" t="s">
        <v>15</v>
      </c>
      <c r="O403" s="11" t="str">
        <f>VLOOKUP(E403,State_Code_Name!$B$1:$C$52,2,0)</f>
        <v>New York</v>
      </c>
    </row>
    <row r="404" spans="1:15" x14ac:dyDescent="0.3">
      <c r="A404" s="11">
        <v>1880668</v>
      </c>
      <c r="B404" s="12" t="s">
        <v>97</v>
      </c>
      <c r="C404" s="12" t="s">
        <v>53</v>
      </c>
      <c r="D404" s="12" t="s">
        <v>54</v>
      </c>
      <c r="E404" s="11" t="s">
        <v>41</v>
      </c>
      <c r="F404" s="11" t="s">
        <v>19</v>
      </c>
      <c r="G404" s="37">
        <v>42475</v>
      </c>
      <c r="H404" s="13">
        <v>42475</v>
      </c>
      <c r="I404" s="21">
        <v>0</v>
      </c>
      <c r="J404" s="43" t="s">
        <v>1483</v>
      </c>
      <c r="K404" s="21">
        <f t="shared" si="12"/>
        <v>2016</v>
      </c>
      <c r="L404" s="24">
        <f t="shared" si="13"/>
        <v>2</v>
      </c>
      <c r="M404" s="11" t="s">
        <v>14</v>
      </c>
      <c r="N404" s="11" t="s">
        <v>15</v>
      </c>
      <c r="O404" s="11" t="str">
        <f>VLOOKUP(E404,State_Code_Name!$B$1:$C$52,2,0)</f>
        <v>Nevada</v>
      </c>
    </row>
    <row r="405" spans="1:15" x14ac:dyDescent="0.3">
      <c r="A405" s="11">
        <v>1791764</v>
      </c>
      <c r="B405" s="12" t="s">
        <v>271</v>
      </c>
      <c r="C405" s="12" t="s">
        <v>27</v>
      </c>
      <c r="D405" s="12" t="s">
        <v>28</v>
      </c>
      <c r="E405" s="11" t="s">
        <v>32</v>
      </c>
      <c r="F405" s="11" t="s">
        <v>19</v>
      </c>
      <c r="G405" s="37">
        <v>42417</v>
      </c>
      <c r="H405" s="13">
        <v>42417</v>
      </c>
      <c r="I405" s="21">
        <v>0</v>
      </c>
      <c r="J405" s="43" t="s">
        <v>1478</v>
      </c>
      <c r="K405" s="21">
        <f t="shared" si="12"/>
        <v>2016</v>
      </c>
      <c r="L405" s="24">
        <f t="shared" si="13"/>
        <v>1</v>
      </c>
      <c r="M405" s="11" t="s">
        <v>14</v>
      </c>
      <c r="N405" s="11" t="s">
        <v>15</v>
      </c>
      <c r="O405" s="11" t="str">
        <f>VLOOKUP(E405,State_Code_Name!$B$1:$C$52,2,0)</f>
        <v>Texas</v>
      </c>
    </row>
    <row r="406" spans="1:15" x14ac:dyDescent="0.3">
      <c r="A406" s="11">
        <v>229572</v>
      </c>
      <c r="B406" s="12" t="s">
        <v>55</v>
      </c>
      <c r="C406" s="12" t="s">
        <v>53</v>
      </c>
      <c r="D406" s="12" t="s">
        <v>102</v>
      </c>
      <c r="E406" s="11" t="s">
        <v>18</v>
      </c>
      <c r="F406" s="11" t="s">
        <v>19</v>
      </c>
      <c r="G406" s="37">
        <v>41286</v>
      </c>
      <c r="H406" s="13">
        <v>41286</v>
      </c>
      <c r="I406" s="21">
        <v>0</v>
      </c>
      <c r="J406" s="43" t="s">
        <v>1474</v>
      </c>
      <c r="K406" s="21">
        <f t="shared" si="12"/>
        <v>2013</v>
      </c>
      <c r="L406" s="24">
        <f t="shared" si="13"/>
        <v>1</v>
      </c>
      <c r="M406" s="11" t="s">
        <v>14</v>
      </c>
      <c r="N406" s="11" t="s">
        <v>14</v>
      </c>
      <c r="O406" s="11" t="str">
        <f>VLOOKUP(E406,State_Code_Name!$B$1:$C$52,2,0)</f>
        <v>California</v>
      </c>
    </row>
    <row r="407" spans="1:15" x14ac:dyDescent="0.3">
      <c r="A407" s="11">
        <v>1332700</v>
      </c>
      <c r="B407" s="12" t="s">
        <v>162</v>
      </c>
      <c r="C407" s="12" t="s">
        <v>37</v>
      </c>
      <c r="D407" s="12" t="s">
        <v>278</v>
      </c>
      <c r="E407" s="11" t="s">
        <v>40</v>
      </c>
      <c r="F407" s="11" t="s">
        <v>19</v>
      </c>
      <c r="G407" s="37">
        <v>42110</v>
      </c>
      <c r="H407" s="13">
        <v>42110</v>
      </c>
      <c r="I407" s="21">
        <v>0</v>
      </c>
      <c r="J407" s="43" t="s">
        <v>1483</v>
      </c>
      <c r="K407" s="21">
        <f t="shared" si="12"/>
        <v>2015</v>
      </c>
      <c r="L407" s="24">
        <f t="shared" si="13"/>
        <v>2</v>
      </c>
      <c r="M407" s="11" t="s">
        <v>14</v>
      </c>
      <c r="N407" s="11" t="s">
        <v>14</v>
      </c>
      <c r="O407" s="11" t="str">
        <f>VLOOKUP(E407,State_Code_Name!$B$1:$C$52,2,0)</f>
        <v>Ohio</v>
      </c>
    </row>
    <row r="408" spans="1:15" x14ac:dyDescent="0.3">
      <c r="A408" s="11">
        <v>931046</v>
      </c>
      <c r="B408" s="12" t="s">
        <v>55</v>
      </c>
      <c r="C408" s="12" t="s">
        <v>53</v>
      </c>
      <c r="D408" s="12" t="s">
        <v>54</v>
      </c>
      <c r="E408" s="11" t="s">
        <v>113</v>
      </c>
      <c r="F408" s="11" t="s">
        <v>19</v>
      </c>
      <c r="G408" s="37">
        <v>41830</v>
      </c>
      <c r="H408" s="13">
        <v>41830</v>
      </c>
      <c r="I408" s="21">
        <v>0</v>
      </c>
      <c r="J408" s="43" t="s">
        <v>1481</v>
      </c>
      <c r="K408" s="21">
        <f t="shared" si="12"/>
        <v>2014</v>
      </c>
      <c r="L408" s="24">
        <f t="shared" si="13"/>
        <v>3</v>
      </c>
      <c r="M408" s="11" t="s">
        <v>14</v>
      </c>
      <c r="N408" s="11" t="s">
        <v>15</v>
      </c>
      <c r="O408" s="11" t="str">
        <f>VLOOKUP(E408,State_Code_Name!$B$1:$C$52,2,0)</f>
        <v>South Carolina</v>
      </c>
    </row>
    <row r="409" spans="1:15" x14ac:dyDescent="0.3">
      <c r="A409" s="11">
        <v>258939</v>
      </c>
      <c r="B409" s="12" t="s">
        <v>44</v>
      </c>
      <c r="C409" s="12" t="s">
        <v>9</v>
      </c>
      <c r="D409" s="12" t="s">
        <v>182</v>
      </c>
      <c r="E409" s="11" t="s">
        <v>211</v>
      </c>
      <c r="F409" s="11" t="s">
        <v>19</v>
      </c>
      <c r="G409" s="37">
        <v>41298</v>
      </c>
      <c r="H409" s="13">
        <v>41298</v>
      </c>
      <c r="I409" s="21">
        <v>0</v>
      </c>
      <c r="J409" s="43" t="s">
        <v>1474</v>
      </c>
      <c r="K409" s="21">
        <f t="shared" si="12"/>
        <v>2013</v>
      </c>
      <c r="L409" s="24">
        <f t="shared" si="13"/>
        <v>1</v>
      </c>
      <c r="M409" s="11" t="s">
        <v>14</v>
      </c>
      <c r="N409" s="11" t="s">
        <v>15</v>
      </c>
      <c r="O409" s="11" t="str">
        <f>VLOOKUP(E409,State_Code_Name!$B$1:$C$52,2,0)</f>
        <v>West Virginia</v>
      </c>
    </row>
    <row r="410" spans="1:15" x14ac:dyDescent="0.3">
      <c r="A410" s="11">
        <v>1452746</v>
      </c>
      <c r="B410" s="12" t="s">
        <v>84</v>
      </c>
      <c r="C410" s="12" t="s">
        <v>37</v>
      </c>
      <c r="D410" s="12" t="s">
        <v>1445</v>
      </c>
      <c r="E410" s="11" t="s">
        <v>99</v>
      </c>
      <c r="F410" s="11" t="s">
        <v>19</v>
      </c>
      <c r="G410" s="37">
        <v>42191</v>
      </c>
      <c r="H410" s="13">
        <v>42191</v>
      </c>
      <c r="I410" s="21">
        <v>0</v>
      </c>
      <c r="J410" s="43" t="s">
        <v>1481</v>
      </c>
      <c r="K410" s="21">
        <f t="shared" si="12"/>
        <v>2015</v>
      </c>
      <c r="L410" s="24">
        <f t="shared" si="13"/>
        <v>3</v>
      </c>
      <c r="M410" s="11" t="s">
        <v>14</v>
      </c>
      <c r="N410" s="11" t="s">
        <v>15</v>
      </c>
      <c r="O410" s="11" t="str">
        <f>VLOOKUP(E410,State_Code_Name!$B$1:$C$52,2,0)</f>
        <v>Arizona</v>
      </c>
    </row>
    <row r="411" spans="1:15" x14ac:dyDescent="0.3">
      <c r="A411" s="11">
        <v>385179</v>
      </c>
      <c r="B411" s="12" t="s">
        <v>97</v>
      </c>
      <c r="C411" s="12" t="s">
        <v>53</v>
      </c>
      <c r="D411" s="12" t="s">
        <v>1439</v>
      </c>
      <c r="E411" s="11" t="s">
        <v>80</v>
      </c>
      <c r="F411" s="11" t="s">
        <v>58</v>
      </c>
      <c r="G411" s="37">
        <v>41381</v>
      </c>
      <c r="H411" s="13">
        <v>41382</v>
      </c>
      <c r="I411" s="21">
        <v>1</v>
      </c>
      <c r="J411" s="43" t="s">
        <v>1483</v>
      </c>
      <c r="K411" s="21">
        <f t="shared" si="12"/>
        <v>2013</v>
      </c>
      <c r="L411" s="24">
        <f t="shared" si="13"/>
        <v>2</v>
      </c>
      <c r="M411" s="11" t="s">
        <v>14</v>
      </c>
      <c r="N411" s="11" t="s">
        <v>15</v>
      </c>
      <c r="O411" s="11" t="str">
        <f>VLOOKUP(E411,State_Code_Name!$B$1:$C$52,2,0)</f>
        <v>Minnesota</v>
      </c>
    </row>
    <row r="412" spans="1:15" x14ac:dyDescent="0.3">
      <c r="A412" s="11">
        <v>1509816</v>
      </c>
      <c r="B412" s="12" t="s">
        <v>97</v>
      </c>
      <c r="C412" s="12" t="s">
        <v>53</v>
      </c>
      <c r="D412" s="12" t="s">
        <v>77</v>
      </c>
      <c r="E412" s="11" t="s">
        <v>18</v>
      </c>
      <c r="F412" s="11" t="s">
        <v>19</v>
      </c>
      <c r="G412" s="37">
        <v>42224</v>
      </c>
      <c r="H412" s="13">
        <v>42226</v>
      </c>
      <c r="I412" s="21">
        <v>2</v>
      </c>
      <c r="J412" s="43" t="s">
        <v>1482</v>
      </c>
      <c r="K412" s="21">
        <f t="shared" si="12"/>
        <v>2015</v>
      </c>
      <c r="L412" s="24">
        <f t="shared" si="13"/>
        <v>3</v>
      </c>
      <c r="M412" s="11" t="s">
        <v>14</v>
      </c>
      <c r="N412" s="11" t="s">
        <v>15</v>
      </c>
      <c r="O412" s="11" t="str">
        <f>VLOOKUP(E412,State_Code_Name!$B$1:$C$52,2,0)</f>
        <v>California</v>
      </c>
    </row>
    <row r="413" spans="1:15" x14ac:dyDescent="0.3">
      <c r="A413" s="11">
        <v>2084625</v>
      </c>
      <c r="B413" s="12" t="s">
        <v>55</v>
      </c>
      <c r="C413" s="12" t="s">
        <v>53</v>
      </c>
      <c r="D413" s="12" t="s">
        <v>1439</v>
      </c>
      <c r="E413" s="11" t="s">
        <v>85</v>
      </c>
      <c r="F413" s="11" t="s">
        <v>19</v>
      </c>
      <c r="G413" s="37">
        <v>42610</v>
      </c>
      <c r="H413" s="13">
        <v>42613</v>
      </c>
      <c r="I413" s="21">
        <v>3</v>
      </c>
      <c r="J413" s="43" t="s">
        <v>1482</v>
      </c>
      <c r="K413" s="21">
        <f t="shared" si="12"/>
        <v>2016</v>
      </c>
      <c r="L413" s="24">
        <f t="shared" si="13"/>
        <v>3</v>
      </c>
      <c r="M413" s="11" t="s">
        <v>14</v>
      </c>
      <c r="N413" s="11" t="s">
        <v>15</v>
      </c>
      <c r="O413" s="11" t="str">
        <f>VLOOKUP(E413,State_Code_Name!$B$1:$C$52,2,0)</f>
        <v>Wisconsin</v>
      </c>
    </row>
    <row r="414" spans="1:15" x14ac:dyDescent="0.3">
      <c r="A414" s="11">
        <v>335877</v>
      </c>
      <c r="B414" s="12" t="s">
        <v>162</v>
      </c>
      <c r="C414" s="12" t="s">
        <v>16</v>
      </c>
      <c r="D414" s="12" t="s">
        <v>17</v>
      </c>
      <c r="E414" s="11" t="s">
        <v>36</v>
      </c>
      <c r="F414" s="11" t="s">
        <v>303</v>
      </c>
      <c r="G414" s="37">
        <v>41332</v>
      </c>
      <c r="H414" s="13">
        <v>41332</v>
      </c>
      <c r="I414" s="21">
        <v>0</v>
      </c>
      <c r="J414" s="43" t="s">
        <v>1478</v>
      </c>
      <c r="K414" s="21">
        <f t="shared" si="12"/>
        <v>2013</v>
      </c>
      <c r="L414" s="24">
        <f t="shared" si="13"/>
        <v>1</v>
      </c>
      <c r="M414" s="11" t="s">
        <v>14</v>
      </c>
      <c r="N414" s="11" t="s">
        <v>15</v>
      </c>
      <c r="O414" s="11" t="str">
        <f>VLOOKUP(E414,State_Code_Name!$B$1:$C$52,2,0)</f>
        <v>Florida</v>
      </c>
    </row>
    <row r="415" spans="1:15" x14ac:dyDescent="0.3">
      <c r="A415" s="11">
        <v>607486</v>
      </c>
      <c r="B415" s="12" t="s">
        <v>59</v>
      </c>
      <c r="C415" s="12" t="s">
        <v>16</v>
      </c>
      <c r="D415" s="12" t="s">
        <v>76</v>
      </c>
      <c r="E415" s="11" t="s">
        <v>52</v>
      </c>
      <c r="F415" s="11" t="s">
        <v>303</v>
      </c>
      <c r="G415" s="37">
        <v>41599</v>
      </c>
      <c r="H415" s="13">
        <v>41600</v>
      </c>
      <c r="I415" s="21">
        <v>1</v>
      </c>
      <c r="J415" s="43" t="s">
        <v>1479</v>
      </c>
      <c r="K415" s="21">
        <f t="shared" si="12"/>
        <v>2013</v>
      </c>
      <c r="L415" s="24">
        <f t="shared" si="13"/>
        <v>4</v>
      </c>
      <c r="M415" s="11" t="s">
        <v>14</v>
      </c>
      <c r="N415" s="11" t="s">
        <v>15</v>
      </c>
      <c r="O415" s="11" t="str">
        <f>VLOOKUP(E415,State_Code_Name!$B$1:$C$52,2,0)</f>
        <v>Washington</v>
      </c>
    </row>
    <row r="416" spans="1:15" x14ac:dyDescent="0.3">
      <c r="A416" s="11">
        <v>1621626</v>
      </c>
      <c r="B416" s="12" t="s">
        <v>137</v>
      </c>
      <c r="C416" s="12" t="s">
        <v>16</v>
      </c>
      <c r="D416" s="12" t="s">
        <v>25</v>
      </c>
      <c r="E416" s="11" t="s">
        <v>47</v>
      </c>
      <c r="F416" s="11" t="s">
        <v>303</v>
      </c>
      <c r="G416" s="37">
        <v>42300</v>
      </c>
      <c r="H416" s="13">
        <v>42304</v>
      </c>
      <c r="I416" s="21">
        <v>4</v>
      </c>
      <c r="J416" s="43" t="s">
        <v>1473</v>
      </c>
      <c r="K416" s="21">
        <f t="shared" si="12"/>
        <v>2015</v>
      </c>
      <c r="L416" s="24">
        <f t="shared" si="13"/>
        <v>4</v>
      </c>
      <c r="M416" s="11" t="s">
        <v>14</v>
      </c>
      <c r="N416" s="11" t="s">
        <v>15</v>
      </c>
      <c r="O416" s="11" t="str">
        <f>VLOOKUP(E416,State_Code_Name!$B$1:$C$52,2,0)</f>
        <v>Pennsylvania</v>
      </c>
    </row>
    <row r="417" spans="1:15" x14ac:dyDescent="0.3">
      <c r="A417" s="11">
        <v>1232966</v>
      </c>
      <c r="B417" s="12" t="s">
        <v>433</v>
      </c>
      <c r="C417" s="12" t="s">
        <v>9</v>
      </c>
      <c r="D417" s="12" t="s">
        <v>10</v>
      </c>
      <c r="E417" s="11" t="s">
        <v>32</v>
      </c>
      <c r="F417" s="11" t="s">
        <v>19</v>
      </c>
      <c r="G417" s="37">
        <v>42045</v>
      </c>
      <c r="H417" s="13">
        <v>42045</v>
      </c>
      <c r="I417" s="21">
        <v>0</v>
      </c>
      <c r="J417" s="43" t="s">
        <v>1478</v>
      </c>
      <c r="K417" s="21">
        <f t="shared" si="12"/>
        <v>2015</v>
      </c>
      <c r="L417" s="24">
        <f t="shared" si="13"/>
        <v>1</v>
      </c>
      <c r="M417" s="11" t="s">
        <v>14</v>
      </c>
      <c r="N417" s="11" t="s">
        <v>14</v>
      </c>
      <c r="O417" s="11" t="str">
        <f>VLOOKUP(E417,State_Code_Name!$B$1:$C$52,2,0)</f>
        <v>Texas</v>
      </c>
    </row>
    <row r="418" spans="1:15" x14ac:dyDescent="0.3">
      <c r="A418" s="11">
        <v>1575929</v>
      </c>
      <c r="B418" s="12" t="s">
        <v>1040</v>
      </c>
      <c r="C418" s="12" t="s">
        <v>539</v>
      </c>
      <c r="D418" s="12" t="s">
        <v>595</v>
      </c>
      <c r="E418" s="11" t="s">
        <v>80</v>
      </c>
      <c r="F418" s="11" t="s">
        <v>19</v>
      </c>
      <c r="G418" s="37">
        <v>42270</v>
      </c>
      <c r="H418" s="13">
        <v>42298</v>
      </c>
      <c r="I418" s="21">
        <v>28</v>
      </c>
      <c r="J418" s="43" t="s">
        <v>1480</v>
      </c>
      <c r="K418" s="21">
        <f t="shared" si="12"/>
        <v>2015</v>
      </c>
      <c r="L418" s="24">
        <f t="shared" si="13"/>
        <v>3</v>
      </c>
      <c r="M418" s="11" t="s">
        <v>14</v>
      </c>
      <c r="N418" s="11" t="s">
        <v>15</v>
      </c>
      <c r="O418" s="11" t="str">
        <f>VLOOKUP(E418,State_Code_Name!$B$1:$C$52,2,0)</f>
        <v>Minnesota</v>
      </c>
    </row>
    <row r="419" spans="1:15" x14ac:dyDescent="0.3">
      <c r="A419" s="11">
        <v>1517619</v>
      </c>
      <c r="B419" s="12" t="s">
        <v>11</v>
      </c>
      <c r="C419" s="12" t="s">
        <v>27</v>
      </c>
      <c r="D419" s="12" t="s">
        <v>79</v>
      </c>
      <c r="E419" s="11" t="s">
        <v>40</v>
      </c>
      <c r="F419" s="11" t="s">
        <v>19</v>
      </c>
      <c r="G419" s="37">
        <v>42229</v>
      </c>
      <c r="H419" s="13">
        <v>42229</v>
      </c>
      <c r="I419" s="21">
        <v>0</v>
      </c>
      <c r="J419" s="43" t="s">
        <v>1482</v>
      </c>
      <c r="K419" s="21">
        <f t="shared" si="12"/>
        <v>2015</v>
      </c>
      <c r="L419" s="24">
        <f t="shared" si="13"/>
        <v>3</v>
      </c>
      <c r="M419" s="11" t="s">
        <v>14</v>
      </c>
      <c r="N419" s="11" t="s">
        <v>15</v>
      </c>
      <c r="O419" s="11" t="str">
        <f>VLOOKUP(E419,State_Code_Name!$B$1:$C$52,2,0)</f>
        <v>Ohio</v>
      </c>
    </row>
    <row r="420" spans="1:15" x14ac:dyDescent="0.3">
      <c r="A420" s="11">
        <v>842916</v>
      </c>
      <c r="B420" s="12" t="s">
        <v>140</v>
      </c>
      <c r="C420" s="12" t="s">
        <v>33</v>
      </c>
      <c r="D420" s="12" t="s">
        <v>45</v>
      </c>
      <c r="E420" s="11" t="s">
        <v>18</v>
      </c>
      <c r="F420" s="11" t="s">
        <v>19</v>
      </c>
      <c r="G420" s="37">
        <v>41766</v>
      </c>
      <c r="H420" s="13">
        <v>41766</v>
      </c>
      <c r="I420" s="21">
        <v>0</v>
      </c>
      <c r="J420" s="43" t="s">
        <v>1471</v>
      </c>
      <c r="K420" s="21">
        <f t="shared" si="12"/>
        <v>2014</v>
      </c>
      <c r="L420" s="24">
        <f t="shared" si="13"/>
        <v>2</v>
      </c>
      <c r="M420" s="11" t="s">
        <v>14</v>
      </c>
      <c r="N420" s="11" t="s">
        <v>14</v>
      </c>
      <c r="O420" s="11" t="str">
        <f>VLOOKUP(E420,State_Code_Name!$B$1:$C$52,2,0)</f>
        <v>California</v>
      </c>
    </row>
    <row r="421" spans="1:15" x14ac:dyDescent="0.3">
      <c r="A421" s="11">
        <v>1630454</v>
      </c>
      <c r="B421" s="12" t="s">
        <v>1182</v>
      </c>
      <c r="C421" s="12" t="s">
        <v>903</v>
      </c>
      <c r="D421" s="12" t="s">
        <v>935</v>
      </c>
      <c r="E421" s="11" t="s">
        <v>18</v>
      </c>
      <c r="F421" s="11" t="s">
        <v>19</v>
      </c>
      <c r="G421" s="37">
        <v>42306</v>
      </c>
      <c r="H421" s="13">
        <v>42354</v>
      </c>
      <c r="I421" s="21">
        <v>48</v>
      </c>
      <c r="J421" s="43" t="s">
        <v>1473</v>
      </c>
      <c r="K421" s="21">
        <f t="shared" si="12"/>
        <v>2015</v>
      </c>
      <c r="L421" s="24">
        <f t="shared" si="13"/>
        <v>4</v>
      </c>
      <c r="M421" s="11" t="s">
        <v>15</v>
      </c>
      <c r="N421" s="11" t="s">
        <v>14</v>
      </c>
      <c r="O421" s="11" t="str">
        <f>VLOOKUP(E421,State_Code_Name!$B$1:$C$52,2,0)</f>
        <v>California</v>
      </c>
    </row>
    <row r="422" spans="1:15" x14ac:dyDescent="0.3">
      <c r="A422" s="11">
        <v>1821010</v>
      </c>
      <c r="B422" s="12" t="s">
        <v>61</v>
      </c>
      <c r="C422" s="12" t="s">
        <v>53</v>
      </c>
      <c r="D422" s="12" t="s">
        <v>102</v>
      </c>
      <c r="E422" s="11" t="s">
        <v>26</v>
      </c>
      <c r="F422" s="11" t="s">
        <v>19</v>
      </c>
      <c r="G422" s="37">
        <v>42436</v>
      </c>
      <c r="H422" s="13">
        <v>42436</v>
      </c>
      <c r="I422" s="21">
        <v>0</v>
      </c>
      <c r="J422" s="43" t="s">
        <v>1476</v>
      </c>
      <c r="K422" s="21">
        <f t="shared" si="12"/>
        <v>2016</v>
      </c>
      <c r="L422" s="24">
        <f t="shared" si="13"/>
        <v>1</v>
      </c>
      <c r="M422" s="11" t="s">
        <v>14</v>
      </c>
      <c r="N422" s="11" t="s">
        <v>15</v>
      </c>
      <c r="O422" s="11" t="str">
        <f>VLOOKUP(E422,State_Code_Name!$B$1:$C$52,2,0)</f>
        <v>Georgia</v>
      </c>
    </row>
    <row r="423" spans="1:15" x14ac:dyDescent="0.3">
      <c r="A423" s="11">
        <v>1906318</v>
      </c>
      <c r="B423" s="12" t="s">
        <v>39</v>
      </c>
      <c r="C423" s="12" t="s">
        <v>37</v>
      </c>
      <c r="D423" s="12" t="s">
        <v>1443</v>
      </c>
      <c r="E423" s="11" t="s">
        <v>185</v>
      </c>
      <c r="F423" s="11" t="s">
        <v>19</v>
      </c>
      <c r="G423" s="37">
        <v>42492</v>
      </c>
      <c r="H423" s="13">
        <v>42492</v>
      </c>
      <c r="I423" s="21">
        <v>0</v>
      </c>
      <c r="J423" s="43" t="s">
        <v>1471</v>
      </c>
      <c r="K423" s="21">
        <f t="shared" si="12"/>
        <v>2016</v>
      </c>
      <c r="L423" s="24">
        <f t="shared" si="13"/>
        <v>2</v>
      </c>
      <c r="M423" s="11" t="s">
        <v>14</v>
      </c>
      <c r="N423" s="11" t="s">
        <v>15</v>
      </c>
      <c r="O423" s="11" t="str">
        <f>VLOOKUP(E423,State_Code_Name!$B$1:$C$52,2,0)</f>
        <v>Arkansas</v>
      </c>
    </row>
    <row r="424" spans="1:15" x14ac:dyDescent="0.3">
      <c r="A424" s="11">
        <v>901509</v>
      </c>
      <c r="B424" s="12" t="s">
        <v>162</v>
      </c>
      <c r="C424" s="12" t="s">
        <v>9</v>
      </c>
      <c r="D424" s="12" t="s">
        <v>10</v>
      </c>
      <c r="E424" s="11" t="s">
        <v>32</v>
      </c>
      <c r="F424" s="11" t="s">
        <v>303</v>
      </c>
      <c r="G424" s="37">
        <v>41809</v>
      </c>
      <c r="H424" s="13">
        <v>41813</v>
      </c>
      <c r="I424" s="21">
        <v>4</v>
      </c>
      <c r="J424" s="43" t="s">
        <v>1477</v>
      </c>
      <c r="K424" s="21">
        <f t="shared" si="12"/>
        <v>2014</v>
      </c>
      <c r="L424" s="24">
        <f t="shared" si="13"/>
        <v>2</v>
      </c>
      <c r="M424" s="11" t="s">
        <v>14</v>
      </c>
      <c r="N424" s="11" t="s">
        <v>14</v>
      </c>
      <c r="O424" s="11" t="str">
        <f>VLOOKUP(E424,State_Code_Name!$B$1:$C$52,2,0)</f>
        <v>Texas</v>
      </c>
    </row>
    <row r="425" spans="1:15" x14ac:dyDescent="0.3">
      <c r="A425" s="11">
        <v>359325</v>
      </c>
      <c r="B425" s="12" t="s">
        <v>849</v>
      </c>
      <c r="C425" s="12" t="s">
        <v>27</v>
      </c>
      <c r="D425" s="12" t="s">
        <v>57</v>
      </c>
      <c r="E425" s="11" t="s">
        <v>12</v>
      </c>
      <c r="F425" s="11" t="s">
        <v>19</v>
      </c>
      <c r="G425" s="37">
        <v>41352</v>
      </c>
      <c r="H425" s="13">
        <v>41353</v>
      </c>
      <c r="I425" s="21">
        <v>1</v>
      </c>
      <c r="J425" s="43" t="s">
        <v>1476</v>
      </c>
      <c r="K425" s="21">
        <f t="shared" si="12"/>
        <v>2013</v>
      </c>
      <c r="L425" s="24">
        <f t="shared" si="13"/>
        <v>1</v>
      </c>
      <c r="M425" s="11" t="s">
        <v>14</v>
      </c>
      <c r="N425" s="11" t="s">
        <v>15</v>
      </c>
      <c r="O425" s="11" t="str">
        <f>VLOOKUP(E425,State_Code_Name!$B$1:$C$52,2,0)</f>
        <v>Virginia</v>
      </c>
    </row>
    <row r="426" spans="1:15" x14ac:dyDescent="0.3">
      <c r="A426" s="11">
        <v>498169</v>
      </c>
      <c r="B426" s="12" t="s">
        <v>31</v>
      </c>
      <c r="C426" s="12" t="s">
        <v>37</v>
      </c>
      <c r="D426" s="12" t="s">
        <v>203</v>
      </c>
      <c r="E426" s="11" t="s">
        <v>18</v>
      </c>
      <c r="F426" s="11" t="s">
        <v>19</v>
      </c>
      <c r="G426" s="37">
        <v>41493</v>
      </c>
      <c r="H426" s="13">
        <v>41493</v>
      </c>
      <c r="I426" s="21">
        <v>0</v>
      </c>
      <c r="J426" s="43" t="s">
        <v>1482</v>
      </c>
      <c r="K426" s="21">
        <f t="shared" si="12"/>
        <v>2013</v>
      </c>
      <c r="L426" s="24">
        <f t="shared" si="13"/>
        <v>3</v>
      </c>
      <c r="M426" s="11" t="s">
        <v>14</v>
      </c>
      <c r="N426" s="11" t="s">
        <v>15</v>
      </c>
      <c r="O426" s="11" t="str">
        <f>VLOOKUP(E426,State_Code_Name!$B$1:$C$52,2,0)</f>
        <v>California</v>
      </c>
    </row>
    <row r="427" spans="1:15" x14ac:dyDescent="0.3">
      <c r="A427" s="11">
        <v>889738</v>
      </c>
      <c r="B427" s="12" t="s">
        <v>1248</v>
      </c>
      <c r="C427" s="12" t="s">
        <v>33</v>
      </c>
      <c r="D427" s="12" t="s">
        <v>45</v>
      </c>
      <c r="E427" s="11" t="s">
        <v>18</v>
      </c>
      <c r="F427" s="11" t="s">
        <v>19</v>
      </c>
      <c r="G427" s="37">
        <v>41801</v>
      </c>
      <c r="H427" s="13">
        <v>41801</v>
      </c>
      <c r="I427" s="21">
        <v>0</v>
      </c>
      <c r="J427" s="43" t="s">
        <v>1477</v>
      </c>
      <c r="K427" s="21">
        <f t="shared" si="12"/>
        <v>2014</v>
      </c>
      <c r="L427" s="24">
        <f t="shared" si="13"/>
        <v>2</v>
      </c>
      <c r="M427" s="11" t="s">
        <v>14</v>
      </c>
      <c r="N427" s="11" t="s">
        <v>15</v>
      </c>
      <c r="O427" s="11" t="str">
        <f>VLOOKUP(E427,State_Code_Name!$B$1:$C$52,2,0)</f>
        <v>California</v>
      </c>
    </row>
    <row r="428" spans="1:15" x14ac:dyDescent="0.3">
      <c r="A428" s="11">
        <v>1657045</v>
      </c>
      <c r="B428" s="12" t="s">
        <v>44</v>
      </c>
      <c r="C428" s="12" t="s">
        <v>16</v>
      </c>
      <c r="D428" s="12" t="s">
        <v>76</v>
      </c>
      <c r="E428" s="11" t="s">
        <v>60</v>
      </c>
      <c r="F428" s="11" t="s">
        <v>19</v>
      </c>
      <c r="G428" s="37">
        <v>42324</v>
      </c>
      <c r="H428" s="13">
        <v>42324</v>
      </c>
      <c r="I428" s="21">
        <v>0</v>
      </c>
      <c r="J428" s="43" t="s">
        <v>1479</v>
      </c>
      <c r="K428" s="21">
        <f t="shared" si="12"/>
        <v>2015</v>
      </c>
      <c r="L428" s="24">
        <f t="shared" si="13"/>
        <v>4</v>
      </c>
      <c r="M428" s="11" t="s">
        <v>14</v>
      </c>
      <c r="N428" s="11" t="s">
        <v>15</v>
      </c>
      <c r="O428" s="11" t="str">
        <f>VLOOKUP(E428,State_Code_Name!$B$1:$C$52,2,0)</f>
        <v>Illinois</v>
      </c>
    </row>
    <row r="429" spans="1:15" x14ac:dyDescent="0.3">
      <c r="A429" s="11">
        <v>2135223</v>
      </c>
      <c r="B429" s="12" t="s">
        <v>1119</v>
      </c>
      <c r="C429" s="12" t="s">
        <v>539</v>
      </c>
      <c r="D429" s="12" t="s">
        <v>540</v>
      </c>
      <c r="E429" s="11" t="s">
        <v>18</v>
      </c>
      <c r="F429" s="11" t="s">
        <v>19</v>
      </c>
      <c r="G429" s="37">
        <v>42640</v>
      </c>
      <c r="H429" s="13">
        <v>42642</v>
      </c>
      <c r="I429" s="21">
        <v>2</v>
      </c>
      <c r="J429" s="43" t="s">
        <v>1480</v>
      </c>
      <c r="K429" s="21">
        <f t="shared" si="12"/>
        <v>2016</v>
      </c>
      <c r="L429" s="24">
        <f t="shared" si="13"/>
        <v>3</v>
      </c>
      <c r="M429" s="11" t="s">
        <v>15</v>
      </c>
      <c r="N429" s="11" t="s">
        <v>14</v>
      </c>
      <c r="O429" s="11" t="str">
        <f>VLOOKUP(E429,State_Code_Name!$B$1:$C$52,2,0)</f>
        <v>California</v>
      </c>
    </row>
    <row r="430" spans="1:15" x14ac:dyDescent="0.3">
      <c r="A430" s="11">
        <v>1745743</v>
      </c>
      <c r="B430" s="12" t="s">
        <v>84</v>
      </c>
      <c r="C430" s="12" t="s">
        <v>62</v>
      </c>
      <c r="D430" s="12" t="s">
        <v>460</v>
      </c>
      <c r="E430" s="11" t="s">
        <v>60</v>
      </c>
      <c r="F430" s="11" t="s">
        <v>19</v>
      </c>
      <c r="G430" s="37">
        <v>42384</v>
      </c>
      <c r="H430" s="13">
        <v>42384</v>
      </c>
      <c r="I430" s="21">
        <v>0</v>
      </c>
      <c r="J430" s="43" t="s">
        <v>1474</v>
      </c>
      <c r="K430" s="21">
        <f t="shared" si="12"/>
        <v>2016</v>
      </c>
      <c r="L430" s="24">
        <f t="shared" si="13"/>
        <v>1</v>
      </c>
      <c r="M430" s="11" t="s">
        <v>14</v>
      </c>
      <c r="N430" s="11" t="s">
        <v>15</v>
      </c>
      <c r="O430" s="11" t="str">
        <f>VLOOKUP(E430,State_Code_Name!$B$1:$C$52,2,0)</f>
        <v>Illinois</v>
      </c>
    </row>
    <row r="431" spans="1:15" x14ac:dyDescent="0.3">
      <c r="A431" s="11">
        <v>516962</v>
      </c>
      <c r="B431" s="12" t="s">
        <v>66</v>
      </c>
      <c r="C431" s="12" t="s">
        <v>9</v>
      </c>
      <c r="D431" s="12" t="s">
        <v>10</v>
      </c>
      <c r="E431" s="11" t="s">
        <v>32</v>
      </c>
      <c r="F431" s="11" t="s">
        <v>19</v>
      </c>
      <c r="G431" s="37">
        <v>41523</v>
      </c>
      <c r="H431" s="13">
        <v>41523</v>
      </c>
      <c r="I431" s="21">
        <v>0</v>
      </c>
      <c r="J431" s="43" t="s">
        <v>1480</v>
      </c>
      <c r="K431" s="21">
        <f t="shared" si="12"/>
        <v>2013</v>
      </c>
      <c r="L431" s="24">
        <f t="shared" si="13"/>
        <v>3</v>
      </c>
      <c r="M431" s="11" t="s">
        <v>14</v>
      </c>
      <c r="N431" s="11" t="s">
        <v>15</v>
      </c>
      <c r="O431" s="11" t="str">
        <f>VLOOKUP(E431,State_Code_Name!$B$1:$C$52,2,0)</f>
        <v>Texas</v>
      </c>
    </row>
    <row r="432" spans="1:15" x14ac:dyDescent="0.3">
      <c r="A432" s="11">
        <v>1617645</v>
      </c>
      <c r="B432" s="12" t="s">
        <v>328</v>
      </c>
      <c r="C432" s="12" t="s">
        <v>33</v>
      </c>
      <c r="D432" s="12" t="s">
        <v>42</v>
      </c>
      <c r="E432" s="11" t="s">
        <v>32</v>
      </c>
      <c r="F432" s="11" t="s">
        <v>19</v>
      </c>
      <c r="G432" s="37">
        <v>42298</v>
      </c>
      <c r="H432" s="13">
        <v>42298</v>
      </c>
      <c r="I432" s="21">
        <v>0</v>
      </c>
      <c r="J432" s="43" t="s">
        <v>1473</v>
      </c>
      <c r="K432" s="21">
        <f t="shared" si="12"/>
        <v>2015</v>
      </c>
      <c r="L432" s="24">
        <f t="shared" si="13"/>
        <v>4</v>
      </c>
      <c r="M432" s="11" t="s">
        <v>14</v>
      </c>
      <c r="N432" s="11" t="s">
        <v>15</v>
      </c>
      <c r="O432" s="11" t="str">
        <f>VLOOKUP(E432,State_Code_Name!$B$1:$C$52,2,0)</f>
        <v>Texas</v>
      </c>
    </row>
    <row r="433" spans="1:15" x14ac:dyDescent="0.3">
      <c r="A433" s="11">
        <v>334706</v>
      </c>
      <c r="B433" s="12" t="s">
        <v>82</v>
      </c>
      <c r="C433" s="12" t="s">
        <v>37</v>
      </c>
      <c r="D433" s="12" t="s">
        <v>1171</v>
      </c>
      <c r="E433" s="11" t="s">
        <v>49</v>
      </c>
      <c r="F433" s="11" t="s">
        <v>19</v>
      </c>
      <c r="G433" s="37">
        <v>41332</v>
      </c>
      <c r="H433" s="13">
        <v>41332</v>
      </c>
      <c r="I433" s="21">
        <v>0</v>
      </c>
      <c r="J433" s="43" t="s">
        <v>1478</v>
      </c>
      <c r="K433" s="21">
        <f t="shared" si="12"/>
        <v>2013</v>
      </c>
      <c r="L433" s="24">
        <f t="shared" si="13"/>
        <v>1</v>
      </c>
      <c r="M433" s="11" t="s">
        <v>14</v>
      </c>
      <c r="N433" s="11" t="s">
        <v>15</v>
      </c>
      <c r="O433" s="11" t="str">
        <f>VLOOKUP(E433,State_Code_Name!$B$1:$C$52,2,0)</f>
        <v>New Jersey</v>
      </c>
    </row>
    <row r="434" spans="1:15" x14ac:dyDescent="0.3">
      <c r="A434" s="11">
        <v>324375</v>
      </c>
      <c r="B434" s="12" t="s">
        <v>82</v>
      </c>
      <c r="C434" s="12" t="s">
        <v>16</v>
      </c>
      <c r="D434" s="12" t="s">
        <v>21</v>
      </c>
      <c r="E434" s="11" t="s">
        <v>23</v>
      </c>
      <c r="F434" s="11" t="s">
        <v>19</v>
      </c>
      <c r="G434" s="37">
        <v>41326</v>
      </c>
      <c r="H434" s="13">
        <v>41326</v>
      </c>
      <c r="I434" s="21">
        <v>0</v>
      </c>
      <c r="J434" s="43" t="s">
        <v>1478</v>
      </c>
      <c r="K434" s="21">
        <f t="shared" si="12"/>
        <v>2013</v>
      </c>
      <c r="L434" s="24">
        <f t="shared" si="13"/>
        <v>1</v>
      </c>
      <c r="M434" s="11" t="s">
        <v>14</v>
      </c>
      <c r="N434" s="11" t="s">
        <v>15</v>
      </c>
      <c r="O434" s="11" t="str">
        <f>VLOOKUP(E434,State_Code_Name!$B$1:$C$52,2,0)</f>
        <v>New York</v>
      </c>
    </row>
    <row r="435" spans="1:15" x14ac:dyDescent="0.3">
      <c r="A435" s="11">
        <v>1047501</v>
      </c>
      <c r="B435" s="12" t="s">
        <v>82</v>
      </c>
      <c r="C435" s="12" t="s">
        <v>37</v>
      </c>
      <c r="D435" s="12" t="s">
        <v>150</v>
      </c>
      <c r="E435" s="11" t="s">
        <v>43</v>
      </c>
      <c r="F435" s="11" t="s">
        <v>19</v>
      </c>
      <c r="G435" s="37">
        <v>41908</v>
      </c>
      <c r="H435" s="13">
        <v>41908</v>
      </c>
      <c r="I435" s="21">
        <v>0</v>
      </c>
      <c r="J435" s="43" t="s">
        <v>1480</v>
      </c>
      <c r="K435" s="21">
        <f t="shared" si="12"/>
        <v>2014</v>
      </c>
      <c r="L435" s="24">
        <f t="shared" si="13"/>
        <v>3</v>
      </c>
      <c r="M435" s="11" t="s">
        <v>14</v>
      </c>
      <c r="N435" s="11" t="s">
        <v>15</v>
      </c>
      <c r="O435" s="11" t="str">
        <f>VLOOKUP(E435,State_Code_Name!$B$1:$C$52,2,0)</f>
        <v>North Carolina</v>
      </c>
    </row>
    <row r="436" spans="1:15" x14ac:dyDescent="0.3">
      <c r="A436" s="11">
        <v>949453</v>
      </c>
      <c r="B436" s="12" t="s">
        <v>162</v>
      </c>
      <c r="C436" s="12" t="s">
        <v>16</v>
      </c>
      <c r="D436" s="12" t="s">
        <v>21</v>
      </c>
      <c r="E436" s="11" t="s">
        <v>100</v>
      </c>
      <c r="F436" s="11" t="s">
        <v>19</v>
      </c>
      <c r="G436" s="37">
        <v>41843</v>
      </c>
      <c r="H436" s="13">
        <v>41845</v>
      </c>
      <c r="I436" s="21">
        <v>2</v>
      </c>
      <c r="J436" s="43" t="s">
        <v>1481</v>
      </c>
      <c r="K436" s="21">
        <f t="shared" si="12"/>
        <v>2014</v>
      </c>
      <c r="L436" s="24">
        <f t="shared" si="13"/>
        <v>3</v>
      </c>
      <c r="M436" s="11" t="s">
        <v>14</v>
      </c>
      <c r="N436" s="11" t="s">
        <v>15</v>
      </c>
      <c r="O436" s="11" t="str">
        <f>VLOOKUP(E436,State_Code_Name!$B$1:$C$52,2,0)</f>
        <v>Delaware</v>
      </c>
    </row>
    <row r="437" spans="1:15" x14ac:dyDescent="0.3">
      <c r="A437" s="11">
        <v>1593335</v>
      </c>
      <c r="B437" s="12" t="s">
        <v>95</v>
      </c>
      <c r="C437" s="12" t="s">
        <v>16</v>
      </c>
      <c r="D437" s="12" t="s">
        <v>76</v>
      </c>
      <c r="E437" s="11" t="s">
        <v>47</v>
      </c>
      <c r="F437" s="11" t="s">
        <v>303</v>
      </c>
      <c r="G437" s="37">
        <v>42282</v>
      </c>
      <c r="H437" s="13">
        <v>42284</v>
      </c>
      <c r="I437" s="21">
        <v>2</v>
      </c>
      <c r="J437" s="43" t="s">
        <v>1473</v>
      </c>
      <c r="K437" s="21">
        <f t="shared" si="12"/>
        <v>2015</v>
      </c>
      <c r="L437" s="24">
        <f t="shared" si="13"/>
        <v>4</v>
      </c>
      <c r="M437" s="11" t="s">
        <v>14</v>
      </c>
      <c r="N437" s="11" t="s">
        <v>15</v>
      </c>
      <c r="O437" s="11" t="str">
        <f>VLOOKUP(E437,State_Code_Name!$B$1:$C$52,2,0)</f>
        <v>Pennsylvania</v>
      </c>
    </row>
    <row r="438" spans="1:15" x14ac:dyDescent="0.3">
      <c r="A438" s="11">
        <v>1298250</v>
      </c>
      <c r="B438" s="12" t="s">
        <v>82</v>
      </c>
      <c r="C438" s="12" t="s">
        <v>16</v>
      </c>
      <c r="D438" s="12" t="s">
        <v>25</v>
      </c>
      <c r="E438" s="11" t="s">
        <v>23</v>
      </c>
      <c r="F438" s="11" t="s">
        <v>13</v>
      </c>
      <c r="G438" s="37">
        <v>42087</v>
      </c>
      <c r="H438" s="13">
        <v>42088</v>
      </c>
      <c r="I438" s="21">
        <v>1</v>
      </c>
      <c r="J438" s="43" t="s">
        <v>1476</v>
      </c>
      <c r="K438" s="21">
        <f t="shared" si="12"/>
        <v>2015</v>
      </c>
      <c r="L438" s="24">
        <f t="shared" si="13"/>
        <v>1</v>
      </c>
      <c r="M438" s="11" t="s">
        <v>14</v>
      </c>
      <c r="N438" s="11" t="s">
        <v>15</v>
      </c>
      <c r="O438" s="11" t="str">
        <f>VLOOKUP(E438,State_Code_Name!$B$1:$C$52,2,0)</f>
        <v>New York</v>
      </c>
    </row>
    <row r="439" spans="1:15" x14ac:dyDescent="0.3">
      <c r="A439" s="11">
        <v>1648406</v>
      </c>
      <c r="B439" s="12" t="s">
        <v>584</v>
      </c>
      <c r="C439" s="12" t="s">
        <v>16</v>
      </c>
      <c r="D439" s="12" t="s">
        <v>25</v>
      </c>
      <c r="E439" s="11"/>
      <c r="F439" s="11" t="s">
        <v>303</v>
      </c>
      <c r="G439" s="37">
        <v>42318</v>
      </c>
      <c r="H439" s="13">
        <v>42335</v>
      </c>
      <c r="I439" s="21">
        <v>17</v>
      </c>
      <c r="J439" s="43" t="s">
        <v>1479</v>
      </c>
      <c r="K439" s="21">
        <f t="shared" si="12"/>
        <v>2015</v>
      </c>
      <c r="L439" s="24">
        <f t="shared" si="13"/>
        <v>4</v>
      </c>
      <c r="M439" s="11" t="s">
        <v>14</v>
      </c>
      <c r="N439" s="11" t="s">
        <v>15</v>
      </c>
      <c r="O439" s="11" t="e">
        <f>VLOOKUP(E439,State_Code_Name!$B$1:$C$52,2,0)</f>
        <v>#N/A</v>
      </c>
    </row>
    <row r="440" spans="1:15" x14ac:dyDescent="0.3">
      <c r="A440" s="11">
        <v>2091606</v>
      </c>
      <c r="B440" s="12" t="s">
        <v>39</v>
      </c>
      <c r="C440" s="12" t="s">
        <v>37</v>
      </c>
      <c r="D440" s="12" t="s">
        <v>94</v>
      </c>
      <c r="E440" s="11" t="s">
        <v>23</v>
      </c>
      <c r="F440" s="11" t="s">
        <v>19</v>
      </c>
      <c r="G440" s="37">
        <v>42614</v>
      </c>
      <c r="H440" s="13">
        <v>42614</v>
      </c>
      <c r="I440" s="21">
        <v>0</v>
      </c>
      <c r="J440" s="43" t="s">
        <v>1480</v>
      </c>
      <c r="K440" s="21">
        <f t="shared" si="12"/>
        <v>2016</v>
      </c>
      <c r="L440" s="24">
        <f t="shared" si="13"/>
        <v>3</v>
      </c>
      <c r="M440" s="11" t="s">
        <v>14</v>
      </c>
      <c r="N440" s="11" t="s">
        <v>14</v>
      </c>
      <c r="O440" s="11" t="str">
        <f>VLOOKUP(E440,State_Code_Name!$B$1:$C$52,2,0)</f>
        <v>New York</v>
      </c>
    </row>
    <row r="441" spans="1:15" x14ac:dyDescent="0.3">
      <c r="A441" s="11">
        <v>1572393</v>
      </c>
      <c r="B441" s="12" t="s">
        <v>11</v>
      </c>
      <c r="C441" s="12" t="s">
        <v>27</v>
      </c>
      <c r="D441" s="12" t="s">
        <v>1449</v>
      </c>
      <c r="E441" s="11" t="s">
        <v>171</v>
      </c>
      <c r="F441" s="11" t="s">
        <v>19</v>
      </c>
      <c r="G441" s="37">
        <v>42268</v>
      </c>
      <c r="H441" s="13">
        <v>42268</v>
      </c>
      <c r="I441" s="21">
        <v>0</v>
      </c>
      <c r="J441" s="43" t="s">
        <v>1480</v>
      </c>
      <c r="K441" s="21">
        <f t="shared" si="12"/>
        <v>2015</v>
      </c>
      <c r="L441" s="24">
        <f t="shared" si="13"/>
        <v>3</v>
      </c>
      <c r="M441" s="11" t="s">
        <v>14</v>
      </c>
      <c r="N441" s="11" t="s">
        <v>15</v>
      </c>
      <c r="O441" s="11" t="str">
        <f>VLOOKUP(E441,State_Code_Name!$B$1:$C$52,2,0)</f>
        <v>Louisiana</v>
      </c>
    </row>
    <row r="442" spans="1:15" x14ac:dyDescent="0.3">
      <c r="A442" s="11">
        <v>559485</v>
      </c>
      <c r="B442" s="12" t="s">
        <v>11</v>
      </c>
      <c r="C442" s="12" t="s">
        <v>27</v>
      </c>
      <c r="D442" s="12" t="s">
        <v>28</v>
      </c>
      <c r="E442" s="11" t="s">
        <v>47</v>
      </c>
      <c r="F442" s="11" t="s">
        <v>19</v>
      </c>
      <c r="G442" s="37">
        <v>41562</v>
      </c>
      <c r="H442" s="13">
        <v>41565</v>
      </c>
      <c r="I442" s="21">
        <v>3</v>
      </c>
      <c r="J442" s="43" t="s">
        <v>1473</v>
      </c>
      <c r="K442" s="21">
        <f t="shared" si="12"/>
        <v>2013</v>
      </c>
      <c r="L442" s="24">
        <f t="shared" si="13"/>
        <v>4</v>
      </c>
      <c r="M442" s="11" t="s">
        <v>14</v>
      </c>
      <c r="N442" s="11" t="s">
        <v>14</v>
      </c>
      <c r="O442" s="11" t="str">
        <f>VLOOKUP(E442,State_Code_Name!$B$1:$C$52,2,0)</f>
        <v>Pennsylvania</v>
      </c>
    </row>
    <row r="443" spans="1:15" x14ac:dyDescent="0.3">
      <c r="A443" s="11">
        <v>361753</v>
      </c>
      <c r="B443" s="12" t="s">
        <v>11</v>
      </c>
      <c r="C443" s="12" t="s">
        <v>16</v>
      </c>
      <c r="D443" s="12" t="s">
        <v>21</v>
      </c>
      <c r="E443" s="11" t="s">
        <v>49</v>
      </c>
      <c r="F443" s="11" t="s">
        <v>303</v>
      </c>
      <c r="G443" s="37">
        <v>41354</v>
      </c>
      <c r="H443" s="13">
        <v>41358</v>
      </c>
      <c r="I443" s="21">
        <v>4</v>
      </c>
      <c r="J443" s="43" t="s">
        <v>1476</v>
      </c>
      <c r="K443" s="21">
        <f t="shared" si="12"/>
        <v>2013</v>
      </c>
      <c r="L443" s="24">
        <f t="shared" si="13"/>
        <v>1</v>
      </c>
      <c r="M443" s="11" t="s">
        <v>14</v>
      </c>
      <c r="N443" s="11" t="s">
        <v>14</v>
      </c>
      <c r="O443" s="11" t="str">
        <f>VLOOKUP(E443,State_Code_Name!$B$1:$C$52,2,0)</f>
        <v>New Jersey</v>
      </c>
    </row>
    <row r="444" spans="1:15" x14ac:dyDescent="0.3">
      <c r="A444" s="11">
        <v>1072715</v>
      </c>
      <c r="B444" s="12" t="s">
        <v>61</v>
      </c>
      <c r="C444" s="12" t="s">
        <v>53</v>
      </c>
      <c r="D444" s="12" t="s">
        <v>1439</v>
      </c>
      <c r="E444" s="11" t="s">
        <v>71</v>
      </c>
      <c r="F444" s="11" t="s">
        <v>19</v>
      </c>
      <c r="G444" s="37">
        <v>41927</v>
      </c>
      <c r="H444" s="13">
        <v>41927</v>
      </c>
      <c r="I444" s="21">
        <v>0</v>
      </c>
      <c r="J444" s="43" t="s">
        <v>1473</v>
      </c>
      <c r="K444" s="21">
        <f t="shared" si="12"/>
        <v>2014</v>
      </c>
      <c r="L444" s="24">
        <f t="shared" si="13"/>
        <v>4</v>
      </c>
      <c r="M444" s="11" t="s">
        <v>14</v>
      </c>
      <c r="N444" s="11" t="s">
        <v>14</v>
      </c>
      <c r="O444" s="11" t="str">
        <f>VLOOKUP(E444,State_Code_Name!$B$1:$C$52,2,0)</f>
        <v>Massachusetts</v>
      </c>
    </row>
    <row r="445" spans="1:15" x14ac:dyDescent="0.3">
      <c r="A445" s="11">
        <v>2025015</v>
      </c>
      <c r="B445" s="12" t="s">
        <v>39</v>
      </c>
      <c r="C445" s="12" t="s">
        <v>37</v>
      </c>
      <c r="D445" s="12" t="s">
        <v>146</v>
      </c>
      <c r="E445" s="11" t="s">
        <v>60</v>
      </c>
      <c r="F445" s="11" t="s">
        <v>303</v>
      </c>
      <c r="G445" s="37">
        <v>42573</v>
      </c>
      <c r="H445" s="13">
        <v>42576</v>
      </c>
      <c r="I445" s="21">
        <v>3</v>
      </c>
      <c r="J445" s="43" t="s">
        <v>1481</v>
      </c>
      <c r="K445" s="21">
        <f t="shared" si="12"/>
        <v>2016</v>
      </c>
      <c r="L445" s="24">
        <f t="shared" si="13"/>
        <v>3</v>
      </c>
      <c r="M445" s="11" t="s">
        <v>14</v>
      </c>
      <c r="N445" s="11" t="s">
        <v>14</v>
      </c>
      <c r="O445" s="11" t="str">
        <f>VLOOKUP(E445,State_Code_Name!$B$1:$C$52,2,0)</f>
        <v>Illinois</v>
      </c>
    </row>
    <row r="446" spans="1:15" x14ac:dyDescent="0.3">
      <c r="A446" s="11">
        <v>1354267</v>
      </c>
      <c r="B446" s="12" t="s">
        <v>64</v>
      </c>
      <c r="C446" s="12" t="s">
        <v>33</v>
      </c>
      <c r="D446" s="12" t="s">
        <v>160</v>
      </c>
      <c r="E446" s="11" t="s">
        <v>60</v>
      </c>
      <c r="F446" s="11" t="s">
        <v>19</v>
      </c>
      <c r="G446" s="37">
        <v>42124</v>
      </c>
      <c r="H446" s="13">
        <v>42124</v>
      </c>
      <c r="I446" s="21">
        <v>0</v>
      </c>
      <c r="J446" s="43" t="s">
        <v>1483</v>
      </c>
      <c r="K446" s="21">
        <f t="shared" si="12"/>
        <v>2015</v>
      </c>
      <c r="L446" s="24">
        <f t="shared" si="13"/>
        <v>2</v>
      </c>
      <c r="M446" s="11" t="s">
        <v>14</v>
      </c>
      <c r="N446" s="11" t="s">
        <v>15</v>
      </c>
      <c r="O446" s="11" t="str">
        <f>VLOOKUP(E446,State_Code_Name!$B$1:$C$52,2,0)</f>
        <v>Illinois</v>
      </c>
    </row>
    <row r="447" spans="1:15" x14ac:dyDescent="0.3">
      <c r="A447" s="11">
        <v>2024363</v>
      </c>
      <c r="B447" s="12" t="s">
        <v>671</v>
      </c>
      <c r="C447" s="12" t="s">
        <v>53</v>
      </c>
      <c r="D447" s="12" t="s">
        <v>77</v>
      </c>
      <c r="E447" s="11" t="s">
        <v>171</v>
      </c>
      <c r="F447" s="11" t="s">
        <v>58</v>
      </c>
      <c r="G447" s="37">
        <v>42572</v>
      </c>
      <c r="H447" s="13">
        <v>42573</v>
      </c>
      <c r="I447" s="21">
        <v>1</v>
      </c>
      <c r="J447" s="43" t="s">
        <v>1481</v>
      </c>
      <c r="K447" s="21">
        <f t="shared" si="12"/>
        <v>2016</v>
      </c>
      <c r="L447" s="24">
        <f t="shared" si="13"/>
        <v>3</v>
      </c>
      <c r="M447" s="11" t="s">
        <v>14</v>
      </c>
      <c r="N447" s="11" t="s">
        <v>15</v>
      </c>
      <c r="O447" s="11" t="str">
        <f>VLOOKUP(E447,State_Code_Name!$B$1:$C$52,2,0)</f>
        <v>Louisiana</v>
      </c>
    </row>
    <row r="448" spans="1:15" x14ac:dyDescent="0.3">
      <c r="A448" s="11">
        <v>1844588</v>
      </c>
      <c r="B448" s="12" t="s">
        <v>39</v>
      </c>
      <c r="C448" s="12" t="s">
        <v>27</v>
      </c>
      <c r="D448" s="12" t="s">
        <v>28</v>
      </c>
      <c r="E448" s="11" t="s">
        <v>71</v>
      </c>
      <c r="F448" s="11" t="s">
        <v>13</v>
      </c>
      <c r="G448" s="37">
        <v>42451</v>
      </c>
      <c r="H448" s="13">
        <v>42451</v>
      </c>
      <c r="I448" s="21">
        <v>0</v>
      </c>
      <c r="J448" s="43" t="s">
        <v>1476</v>
      </c>
      <c r="K448" s="21">
        <f t="shared" si="12"/>
        <v>2016</v>
      </c>
      <c r="L448" s="24">
        <f t="shared" si="13"/>
        <v>1</v>
      </c>
      <c r="M448" s="11" t="s">
        <v>14</v>
      </c>
      <c r="N448" s="11" t="s">
        <v>15</v>
      </c>
      <c r="O448" s="11" t="str">
        <f>VLOOKUP(E448,State_Code_Name!$B$1:$C$52,2,0)</f>
        <v>Massachusetts</v>
      </c>
    </row>
    <row r="449" spans="1:15" x14ac:dyDescent="0.3">
      <c r="A449" s="11">
        <v>1837443</v>
      </c>
      <c r="B449" s="12" t="s">
        <v>84</v>
      </c>
      <c r="C449" s="12" t="s">
        <v>33</v>
      </c>
      <c r="D449" s="12" t="s">
        <v>42</v>
      </c>
      <c r="E449" s="11" t="s">
        <v>80</v>
      </c>
      <c r="F449" s="11" t="s">
        <v>303</v>
      </c>
      <c r="G449" s="37">
        <v>42446</v>
      </c>
      <c r="H449" s="13">
        <v>42447</v>
      </c>
      <c r="I449" s="21">
        <v>1</v>
      </c>
      <c r="J449" s="43" t="s">
        <v>1476</v>
      </c>
      <c r="K449" s="21">
        <f t="shared" si="12"/>
        <v>2016</v>
      </c>
      <c r="L449" s="24">
        <f t="shared" si="13"/>
        <v>1</v>
      </c>
      <c r="M449" s="11" t="s">
        <v>14</v>
      </c>
      <c r="N449" s="11" t="s">
        <v>15</v>
      </c>
      <c r="O449" s="11" t="str">
        <f>VLOOKUP(E449,State_Code_Name!$B$1:$C$52,2,0)</f>
        <v>Minnesota</v>
      </c>
    </row>
    <row r="450" spans="1:15" x14ac:dyDescent="0.3">
      <c r="A450" s="11">
        <v>1866698</v>
      </c>
      <c r="B450" s="12" t="s">
        <v>74</v>
      </c>
      <c r="C450" s="12" t="s">
        <v>27</v>
      </c>
      <c r="D450" s="12" t="s">
        <v>28</v>
      </c>
      <c r="E450" s="11" t="s">
        <v>47</v>
      </c>
      <c r="F450" s="11" t="s">
        <v>19</v>
      </c>
      <c r="G450" s="37">
        <v>42466</v>
      </c>
      <c r="H450" s="13">
        <v>42466</v>
      </c>
      <c r="I450" s="21">
        <v>0</v>
      </c>
      <c r="J450" s="43" t="s">
        <v>1483</v>
      </c>
      <c r="K450" s="21">
        <f t="shared" si="12"/>
        <v>2016</v>
      </c>
      <c r="L450" s="24">
        <f t="shared" si="13"/>
        <v>2</v>
      </c>
      <c r="M450" s="11" t="s">
        <v>14</v>
      </c>
      <c r="N450" s="11" t="s">
        <v>15</v>
      </c>
      <c r="O450" s="11" t="str">
        <f>VLOOKUP(E450,State_Code_Name!$B$1:$C$52,2,0)</f>
        <v>Pennsylvania</v>
      </c>
    </row>
    <row r="451" spans="1:15" x14ac:dyDescent="0.3">
      <c r="A451" s="11">
        <v>1630877</v>
      </c>
      <c r="B451" s="12" t="s">
        <v>1162</v>
      </c>
      <c r="C451" s="12" t="s">
        <v>903</v>
      </c>
      <c r="D451" s="12" t="s">
        <v>906</v>
      </c>
      <c r="E451" s="11" t="s">
        <v>67</v>
      </c>
      <c r="F451" s="11" t="s">
        <v>19</v>
      </c>
      <c r="G451" s="37">
        <v>42306</v>
      </c>
      <c r="H451" s="13">
        <v>42321</v>
      </c>
      <c r="I451" s="21">
        <v>15</v>
      </c>
      <c r="J451" s="43" t="s">
        <v>1473</v>
      </c>
      <c r="K451" s="21">
        <f t="shared" ref="K451:K514" si="14">YEAR(G451)</f>
        <v>2015</v>
      </c>
      <c r="L451" s="24">
        <f t="shared" ref="L451:L514" si="15">ROUNDUP(MONTH(G451)/3,0)</f>
        <v>4</v>
      </c>
      <c r="M451" s="11" t="s">
        <v>14</v>
      </c>
      <c r="N451" s="11" t="s">
        <v>15</v>
      </c>
      <c r="O451" s="11" t="str">
        <f>VLOOKUP(E451,State_Code_Name!$B$1:$C$52,2,0)</f>
        <v>Michigan</v>
      </c>
    </row>
    <row r="452" spans="1:15" x14ac:dyDescent="0.3">
      <c r="A452" s="11">
        <v>587634</v>
      </c>
      <c r="B452" s="12" t="s">
        <v>245</v>
      </c>
      <c r="C452" s="12" t="s">
        <v>33</v>
      </c>
      <c r="D452" s="12" t="s">
        <v>115</v>
      </c>
      <c r="E452" s="11" t="s">
        <v>122</v>
      </c>
      <c r="F452" s="11" t="s">
        <v>19</v>
      </c>
      <c r="G452" s="37">
        <v>41584</v>
      </c>
      <c r="H452" s="13">
        <v>41584</v>
      </c>
      <c r="I452" s="21">
        <v>0</v>
      </c>
      <c r="J452" s="43" t="s">
        <v>1479</v>
      </c>
      <c r="K452" s="21">
        <f t="shared" si="14"/>
        <v>2013</v>
      </c>
      <c r="L452" s="24">
        <f t="shared" si="15"/>
        <v>4</v>
      </c>
      <c r="M452" s="11" t="s">
        <v>14</v>
      </c>
      <c r="N452" s="11" t="s">
        <v>15</v>
      </c>
      <c r="O452" s="11" t="str">
        <f>VLOOKUP(E452,State_Code_Name!$B$1:$C$52,2,0)</f>
        <v>Maryland</v>
      </c>
    </row>
    <row r="453" spans="1:15" x14ac:dyDescent="0.3">
      <c r="A453" s="11">
        <v>564032</v>
      </c>
      <c r="B453" s="12" t="s">
        <v>95</v>
      </c>
      <c r="C453" s="12" t="s">
        <v>37</v>
      </c>
      <c r="D453" s="12" t="s">
        <v>146</v>
      </c>
      <c r="E453" s="11" t="s">
        <v>12</v>
      </c>
      <c r="F453" s="11" t="s">
        <v>19</v>
      </c>
      <c r="G453" s="37">
        <v>41567</v>
      </c>
      <c r="H453" s="13">
        <v>41571</v>
      </c>
      <c r="I453" s="21">
        <v>4</v>
      </c>
      <c r="J453" s="43" t="s">
        <v>1473</v>
      </c>
      <c r="K453" s="21">
        <f t="shared" si="14"/>
        <v>2013</v>
      </c>
      <c r="L453" s="24">
        <f t="shared" si="15"/>
        <v>4</v>
      </c>
      <c r="M453" s="11" t="s">
        <v>14</v>
      </c>
      <c r="N453" s="11" t="s">
        <v>15</v>
      </c>
      <c r="O453" s="11" t="str">
        <f>VLOOKUP(E453,State_Code_Name!$B$1:$C$52,2,0)</f>
        <v>Virginia</v>
      </c>
    </row>
    <row r="454" spans="1:15" x14ac:dyDescent="0.3">
      <c r="A454" s="11">
        <v>1779891</v>
      </c>
      <c r="B454" s="12" t="s">
        <v>44</v>
      </c>
      <c r="C454" s="12" t="s">
        <v>16</v>
      </c>
      <c r="D454" s="12" t="s">
        <v>76</v>
      </c>
      <c r="E454" s="11" t="s">
        <v>23</v>
      </c>
      <c r="F454" s="11" t="s">
        <v>19</v>
      </c>
      <c r="G454" s="37">
        <v>42410</v>
      </c>
      <c r="H454" s="13">
        <v>42410</v>
      </c>
      <c r="I454" s="21">
        <v>0</v>
      </c>
      <c r="J454" s="43" t="s">
        <v>1478</v>
      </c>
      <c r="K454" s="21">
        <f t="shared" si="14"/>
        <v>2016</v>
      </c>
      <c r="L454" s="24">
        <f t="shared" si="15"/>
        <v>1</v>
      </c>
      <c r="M454" s="11" t="s">
        <v>14</v>
      </c>
      <c r="N454" s="11" t="s">
        <v>15</v>
      </c>
      <c r="O454" s="11" t="str">
        <f>VLOOKUP(E454,State_Code_Name!$B$1:$C$52,2,0)</f>
        <v>New York</v>
      </c>
    </row>
    <row r="455" spans="1:15" x14ac:dyDescent="0.3">
      <c r="A455" s="11">
        <v>899317</v>
      </c>
      <c r="B455" s="12" t="s">
        <v>31</v>
      </c>
      <c r="C455" s="12" t="s">
        <v>27</v>
      </c>
      <c r="D455" s="12" t="s">
        <v>28</v>
      </c>
      <c r="E455" s="11" t="s">
        <v>113</v>
      </c>
      <c r="F455" s="11" t="s">
        <v>24</v>
      </c>
      <c r="G455" s="37">
        <v>41808</v>
      </c>
      <c r="H455" s="13">
        <v>41813</v>
      </c>
      <c r="I455" s="21">
        <v>5</v>
      </c>
      <c r="J455" s="43" t="s">
        <v>1477</v>
      </c>
      <c r="K455" s="21">
        <f t="shared" si="14"/>
        <v>2014</v>
      </c>
      <c r="L455" s="24">
        <f t="shared" si="15"/>
        <v>2</v>
      </c>
      <c r="M455" s="11" t="s">
        <v>14</v>
      </c>
      <c r="N455" s="11" t="s">
        <v>14</v>
      </c>
      <c r="O455" s="11" t="str">
        <f>VLOOKUP(E455,State_Code_Name!$B$1:$C$52,2,0)</f>
        <v>South Carolina</v>
      </c>
    </row>
    <row r="456" spans="1:15" x14ac:dyDescent="0.3">
      <c r="A456" s="11">
        <v>407445</v>
      </c>
      <c r="B456" s="12" t="s">
        <v>59</v>
      </c>
      <c r="C456" s="12" t="s">
        <v>27</v>
      </c>
      <c r="D456" s="12" t="s">
        <v>28</v>
      </c>
      <c r="E456" s="11" t="s">
        <v>32</v>
      </c>
      <c r="F456" s="11" t="s">
        <v>19</v>
      </c>
      <c r="G456" s="37">
        <v>41408</v>
      </c>
      <c r="H456" s="13">
        <v>41409</v>
      </c>
      <c r="I456" s="21">
        <v>1</v>
      </c>
      <c r="J456" s="43" t="s">
        <v>1471</v>
      </c>
      <c r="K456" s="21">
        <f t="shared" si="14"/>
        <v>2013</v>
      </c>
      <c r="L456" s="24">
        <f t="shared" si="15"/>
        <v>2</v>
      </c>
      <c r="M456" s="11" t="s">
        <v>14</v>
      </c>
      <c r="N456" s="11" t="s">
        <v>15</v>
      </c>
      <c r="O456" s="11" t="str">
        <f>VLOOKUP(E456,State_Code_Name!$B$1:$C$52,2,0)</f>
        <v>Texas</v>
      </c>
    </row>
    <row r="457" spans="1:15" x14ac:dyDescent="0.3">
      <c r="A457" s="11">
        <v>2082384</v>
      </c>
      <c r="B457" s="12" t="s">
        <v>112</v>
      </c>
      <c r="C457" s="12" t="s">
        <v>33</v>
      </c>
      <c r="D457" s="12" t="s">
        <v>42</v>
      </c>
      <c r="E457" s="11" t="s">
        <v>52</v>
      </c>
      <c r="F457" s="11" t="s">
        <v>303</v>
      </c>
      <c r="G457" s="37">
        <v>42607</v>
      </c>
      <c r="H457" s="13">
        <v>42611</v>
      </c>
      <c r="I457" s="21">
        <v>4</v>
      </c>
      <c r="J457" s="43" t="s">
        <v>1482</v>
      </c>
      <c r="K457" s="21">
        <f t="shared" si="14"/>
        <v>2016</v>
      </c>
      <c r="L457" s="24">
        <f t="shared" si="15"/>
        <v>3</v>
      </c>
      <c r="M457" s="11" t="s">
        <v>14</v>
      </c>
      <c r="N457" s="11" t="s">
        <v>15</v>
      </c>
      <c r="O457" s="11" t="str">
        <f>VLOOKUP(E457,State_Code_Name!$B$1:$C$52,2,0)</f>
        <v>Washington</v>
      </c>
    </row>
    <row r="458" spans="1:15" x14ac:dyDescent="0.3">
      <c r="A458" s="11">
        <v>1548298</v>
      </c>
      <c r="B458" s="12" t="s">
        <v>44</v>
      </c>
      <c r="C458" s="12" t="s">
        <v>37</v>
      </c>
      <c r="D458" s="12" t="s">
        <v>1445</v>
      </c>
      <c r="E458" s="11" t="s">
        <v>18</v>
      </c>
      <c r="F458" s="11" t="s">
        <v>303</v>
      </c>
      <c r="G458" s="37">
        <v>42249</v>
      </c>
      <c r="H458" s="13">
        <v>42252</v>
      </c>
      <c r="I458" s="21">
        <v>3</v>
      </c>
      <c r="J458" s="43" t="s">
        <v>1480</v>
      </c>
      <c r="K458" s="21">
        <f t="shared" si="14"/>
        <v>2015</v>
      </c>
      <c r="L458" s="24">
        <f t="shared" si="15"/>
        <v>3</v>
      </c>
      <c r="M458" s="11" t="s">
        <v>14</v>
      </c>
      <c r="N458" s="11" t="s">
        <v>15</v>
      </c>
      <c r="O458" s="11" t="str">
        <f>VLOOKUP(E458,State_Code_Name!$B$1:$C$52,2,0)</f>
        <v>California</v>
      </c>
    </row>
    <row r="459" spans="1:15" x14ac:dyDescent="0.3">
      <c r="A459" s="11">
        <v>1865343</v>
      </c>
      <c r="B459" s="12" t="s">
        <v>95</v>
      </c>
      <c r="C459" s="12" t="s">
        <v>16</v>
      </c>
      <c r="D459" s="12" t="s">
        <v>76</v>
      </c>
      <c r="E459" s="11" t="s">
        <v>49</v>
      </c>
      <c r="F459" s="11" t="s">
        <v>303</v>
      </c>
      <c r="G459" s="37">
        <v>42465</v>
      </c>
      <c r="H459" s="13">
        <v>42467</v>
      </c>
      <c r="I459" s="21">
        <v>2</v>
      </c>
      <c r="J459" s="43" t="s">
        <v>1483</v>
      </c>
      <c r="K459" s="21">
        <f t="shared" si="14"/>
        <v>2016</v>
      </c>
      <c r="L459" s="24">
        <f t="shared" si="15"/>
        <v>2</v>
      </c>
      <c r="M459" s="11" t="s">
        <v>14</v>
      </c>
      <c r="N459" s="11" t="s">
        <v>15</v>
      </c>
      <c r="O459" s="11" t="str">
        <f>VLOOKUP(E459,State_Code_Name!$B$1:$C$52,2,0)</f>
        <v>New Jersey</v>
      </c>
    </row>
    <row r="460" spans="1:15" x14ac:dyDescent="0.3">
      <c r="A460" s="11">
        <v>1778387</v>
      </c>
      <c r="B460" s="12" t="s">
        <v>88</v>
      </c>
      <c r="C460" s="12" t="s">
        <v>33</v>
      </c>
      <c r="D460" s="12" t="s">
        <v>115</v>
      </c>
      <c r="E460" s="11" t="s">
        <v>40</v>
      </c>
      <c r="F460" s="11" t="s">
        <v>19</v>
      </c>
      <c r="G460" s="37">
        <v>42408</v>
      </c>
      <c r="H460" s="13">
        <v>42408</v>
      </c>
      <c r="I460" s="21">
        <v>0</v>
      </c>
      <c r="J460" s="43" t="s">
        <v>1478</v>
      </c>
      <c r="K460" s="21">
        <f t="shared" si="14"/>
        <v>2016</v>
      </c>
      <c r="L460" s="24">
        <f t="shared" si="15"/>
        <v>1</v>
      </c>
      <c r="M460" s="11" t="s">
        <v>14</v>
      </c>
      <c r="N460" s="11" t="s">
        <v>15</v>
      </c>
      <c r="O460" s="11" t="str">
        <f>VLOOKUP(E460,State_Code_Name!$B$1:$C$52,2,0)</f>
        <v>Ohio</v>
      </c>
    </row>
    <row r="461" spans="1:15" x14ac:dyDescent="0.3">
      <c r="A461" s="11">
        <v>1581645</v>
      </c>
      <c r="B461" s="12" t="s">
        <v>82</v>
      </c>
      <c r="C461" s="12" t="s">
        <v>37</v>
      </c>
      <c r="D461" s="12" t="s">
        <v>146</v>
      </c>
      <c r="E461" s="11" t="s">
        <v>52</v>
      </c>
      <c r="F461" s="11" t="s">
        <v>19</v>
      </c>
      <c r="G461" s="37">
        <v>42273</v>
      </c>
      <c r="H461" s="13">
        <v>42273</v>
      </c>
      <c r="I461" s="21">
        <v>0</v>
      </c>
      <c r="J461" s="43" t="s">
        <v>1480</v>
      </c>
      <c r="K461" s="21">
        <f t="shared" si="14"/>
        <v>2015</v>
      </c>
      <c r="L461" s="24">
        <f t="shared" si="15"/>
        <v>3</v>
      </c>
      <c r="M461" s="11" t="s">
        <v>14</v>
      </c>
      <c r="N461" s="11" t="s">
        <v>15</v>
      </c>
      <c r="O461" s="11" t="str">
        <f>VLOOKUP(E461,State_Code_Name!$B$1:$C$52,2,0)</f>
        <v>Washington</v>
      </c>
    </row>
    <row r="462" spans="1:15" x14ac:dyDescent="0.3">
      <c r="A462" s="11">
        <v>758386</v>
      </c>
      <c r="B462" s="12" t="s">
        <v>104</v>
      </c>
      <c r="C462" s="12" t="s">
        <v>33</v>
      </c>
      <c r="D462" s="12" t="s">
        <v>42</v>
      </c>
      <c r="E462" s="11" t="s">
        <v>41</v>
      </c>
      <c r="F462" s="11" t="s">
        <v>19</v>
      </c>
      <c r="G462" s="37">
        <v>41712</v>
      </c>
      <c r="H462" s="13">
        <v>41712</v>
      </c>
      <c r="I462" s="21">
        <v>0</v>
      </c>
      <c r="J462" s="43" t="s">
        <v>1476</v>
      </c>
      <c r="K462" s="21">
        <f t="shared" si="14"/>
        <v>2014</v>
      </c>
      <c r="L462" s="24">
        <f t="shared" si="15"/>
        <v>1</v>
      </c>
      <c r="M462" s="11" t="s">
        <v>14</v>
      </c>
      <c r="N462" s="11" t="s">
        <v>14</v>
      </c>
      <c r="O462" s="11" t="str">
        <f>VLOOKUP(E462,State_Code_Name!$B$1:$C$52,2,0)</f>
        <v>Nevada</v>
      </c>
    </row>
    <row r="463" spans="1:15" x14ac:dyDescent="0.3">
      <c r="A463" s="11">
        <v>529041</v>
      </c>
      <c r="B463" s="12" t="s">
        <v>31</v>
      </c>
      <c r="C463" s="12" t="s">
        <v>37</v>
      </c>
      <c r="D463" s="12" t="s">
        <v>81</v>
      </c>
      <c r="E463" s="11" t="s">
        <v>43</v>
      </c>
      <c r="F463" s="11" t="s">
        <v>13</v>
      </c>
      <c r="G463" s="37">
        <v>41533</v>
      </c>
      <c r="H463" s="13">
        <v>41534</v>
      </c>
      <c r="I463" s="21">
        <v>1</v>
      </c>
      <c r="J463" s="43" t="s">
        <v>1480</v>
      </c>
      <c r="K463" s="21">
        <f t="shared" si="14"/>
        <v>2013</v>
      </c>
      <c r="L463" s="24">
        <f t="shared" si="15"/>
        <v>3</v>
      </c>
      <c r="M463" s="11" t="s">
        <v>14</v>
      </c>
      <c r="N463" s="11" t="s">
        <v>15</v>
      </c>
      <c r="O463" s="11" t="str">
        <f>VLOOKUP(E463,State_Code_Name!$B$1:$C$52,2,0)</f>
        <v>North Carolina</v>
      </c>
    </row>
    <row r="464" spans="1:15" x14ac:dyDescent="0.3">
      <c r="A464" s="11">
        <v>1531221</v>
      </c>
      <c r="B464" s="12" t="s">
        <v>74</v>
      </c>
      <c r="C464" s="12" t="s">
        <v>27</v>
      </c>
      <c r="D464" s="12" t="s">
        <v>28</v>
      </c>
      <c r="E464" s="11" t="s">
        <v>12</v>
      </c>
      <c r="F464" s="11" t="s">
        <v>19</v>
      </c>
      <c r="G464" s="37">
        <v>42237</v>
      </c>
      <c r="H464" s="13">
        <v>42239</v>
      </c>
      <c r="I464" s="21">
        <v>2</v>
      </c>
      <c r="J464" s="43" t="s">
        <v>1482</v>
      </c>
      <c r="K464" s="21">
        <f t="shared" si="14"/>
        <v>2015</v>
      </c>
      <c r="L464" s="24">
        <f t="shared" si="15"/>
        <v>3</v>
      </c>
      <c r="M464" s="11" t="s">
        <v>14</v>
      </c>
      <c r="N464" s="11" t="s">
        <v>15</v>
      </c>
      <c r="O464" s="11" t="str">
        <f>VLOOKUP(E464,State_Code_Name!$B$1:$C$52,2,0)</f>
        <v>Virginia</v>
      </c>
    </row>
    <row r="465" spans="1:15" x14ac:dyDescent="0.3">
      <c r="A465" s="11">
        <v>1544400</v>
      </c>
      <c r="B465" s="12" t="s">
        <v>148</v>
      </c>
      <c r="C465" s="12" t="s">
        <v>37</v>
      </c>
      <c r="D465" s="12" t="s">
        <v>201</v>
      </c>
      <c r="E465" s="11" t="s">
        <v>80</v>
      </c>
      <c r="F465" s="11" t="s">
        <v>19</v>
      </c>
      <c r="G465" s="37">
        <v>42247</v>
      </c>
      <c r="H465" s="13">
        <v>42247</v>
      </c>
      <c r="I465" s="21">
        <v>0</v>
      </c>
      <c r="J465" s="43" t="s">
        <v>1482</v>
      </c>
      <c r="K465" s="21">
        <f t="shared" si="14"/>
        <v>2015</v>
      </c>
      <c r="L465" s="24">
        <f t="shared" si="15"/>
        <v>3</v>
      </c>
      <c r="M465" s="11" t="s">
        <v>14</v>
      </c>
      <c r="N465" s="11" t="s">
        <v>15</v>
      </c>
      <c r="O465" s="11" t="str">
        <f>VLOOKUP(E465,State_Code_Name!$B$1:$C$52,2,0)</f>
        <v>Minnesota</v>
      </c>
    </row>
    <row r="466" spans="1:15" x14ac:dyDescent="0.3">
      <c r="A466" s="11">
        <v>571970</v>
      </c>
      <c r="B466" s="12" t="s">
        <v>51</v>
      </c>
      <c r="C466" s="12" t="s">
        <v>16</v>
      </c>
      <c r="D466" s="12" t="s">
        <v>1442</v>
      </c>
      <c r="E466" s="11" t="s">
        <v>47</v>
      </c>
      <c r="F466" s="11" t="s">
        <v>19</v>
      </c>
      <c r="G466" s="37">
        <v>41572</v>
      </c>
      <c r="H466" s="13">
        <v>41591</v>
      </c>
      <c r="I466" s="21">
        <v>19</v>
      </c>
      <c r="J466" s="43" t="s">
        <v>1473</v>
      </c>
      <c r="K466" s="21">
        <f t="shared" si="14"/>
        <v>2013</v>
      </c>
      <c r="L466" s="24">
        <f t="shared" si="15"/>
        <v>4</v>
      </c>
      <c r="M466" s="11" t="s">
        <v>14</v>
      </c>
      <c r="N466" s="11" t="s">
        <v>14</v>
      </c>
      <c r="O466" s="11" t="str">
        <f>VLOOKUP(E466,State_Code_Name!$B$1:$C$52,2,0)</f>
        <v>Pennsylvania</v>
      </c>
    </row>
    <row r="467" spans="1:15" x14ac:dyDescent="0.3">
      <c r="A467" s="11">
        <v>2003351</v>
      </c>
      <c r="B467" s="12" t="s">
        <v>156</v>
      </c>
      <c r="C467" s="12" t="s">
        <v>33</v>
      </c>
      <c r="D467" s="12" t="s">
        <v>42</v>
      </c>
      <c r="E467" s="11" t="s">
        <v>127</v>
      </c>
      <c r="F467" s="11" t="s">
        <v>24</v>
      </c>
      <c r="G467" s="37">
        <v>42559</v>
      </c>
      <c r="H467" s="13">
        <v>42562</v>
      </c>
      <c r="I467" s="21">
        <v>3</v>
      </c>
      <c r="J467" s="43" t="s">
        <v>1481</v>
      </c>
      <c r="K467" s="21">
        <f t="shared" si="14"/>
        <v>2016</v>
      </c>
      <c r="L467" s="24">
        <f t="shared" si="15"/>
        <v>3</v>
      </c>
      <c r="M467" s="11" t="s">
        <v>14</v>
      </c>
      <c r="N467" s="11" t="s">
        <v>15</v>
      </c>
      <c r="O467" s="11" t="str">
        <f>VLOOKUP(E467,State_Code_Name!$B$1:$C$52,2,0)</f>
        <v>Oklahoma</v>
      </c>
    </row>
    <row r="468" spans="1:15" x14ac:dyDescent="0.3">
      <c r="A468" s="11">
        <v>375931</v>
      </c>
      <c r="B468" s="12" t="s">
        <v>82</v>
      </c>
      <c r="C468" s="12" t="s">
        <v>37</v>
      </c>
      <c r="D468" s="12" t="s">
        <v>53</v>
      </c>
      <c r="E468" s="11" t="s">
        <v>40</v>
      </c>
      <c r="F468" s="11" t="s">
        <v>19</v>
      </c>
      <c r="G468" s="37">
        <v>41370</v>
      </c>
      <c r="H468" s="13">
        <v>41370</v>
      </c>
      <c r="I468" s="21">
        <v>0</v>
      </c>
      <c r="J468" s="43" t="s">
        <v>1483</v>
      </c>
      <c r="K468" s="21">
        <f t="shared" si="14"/>
        <v>2013</v>
      </c>
      <c r="L468" s="24">
        <f t="shared" si="15"/>
        <v>2</v>
      </c>
      <c r="M468" s="11" t="s">
        <v>14</v>
      </c>
      <c r="N468" s="11" t="s">
        <v>15</v>
      </c>
      <c r="O468" s="11" t="str">
        <f>VLOOKUP(E468,State_Code_Name!$B$1:$C$52,2,0)</f>
        <v>Ohio</v>
      </c>
    </row>
    <row r="469" spans="1:15" x14ac:dyDescent="0.3">
      <c r="A469" s="11">
        <v>1599616</v>
      </c>
      <c r="B469" s="12" t="s">
        <v>55</v>
      </c>
      <c r="C469" s="12" t="s">
        <v>53</v>
      </c>
      <c r="D469" s="12" t="s">
        <v>1439</v>
      </c>
      <c r="E469" s="11" t="s">
        <v>36</v>
      </c>
      <c r="F469" s="11" t="s">
        <v>19</v>
      </c>
      <c r="G469" s="37">
        <v>42285</v>
      </c>
      <c r="H469" s="13">
        <v>42290</v>
      </c>
      <c r="I469" s="21">
        <v>5</v>
      </c>
      <c r="J469" s="43" t="s">
        <v>1473</v>
      </c>
      <c r="K469" s="21">
        <f t="shared" si="14"/>
        <v>2015</v>
      </c>
      <c r="L469" s="24">
        <f t="shared" si="15"/>
        <v>4</v>
      </c>
      <c r="M469" s="11" t="s">
        <v>14</v>
      </c>
      <c r="N469" s="11" t="s">
        <v>15</v>
      </c>
      <c r="O469" s="11" t="str">
        <f>VLOOKUP(E469,State_Code_Name!$B$1:$C$52,2,0)</f>
        <v>Florida</v>
      </c>
    </row>
    <row r="470" spans="1:15" x14ac:dyDescent="0.3">
      <c r="A470" s="11">
        <v>1973160</v>
      </c>
      <c r="B470" s="12" t="s">
        <v>31</v>
      </c>
      <c r="C470" s="12" t="s">
        <v>37</v>
      </c>
      <c r="D470" s="12" t="s">
        <v>201</v>
      </c>
      <c r="E470" s="11" t="s">
        <v>18</v>
      </c>
      <c r="F470" s="11" t="s">
        <v>19</v>
      </c>
      <c r="G470" s="37">
        <v>42537</v>
      </c>
      <c r="H470" s="13">
        <v>42537</v>
      </c>
      <c r="I470" s="21">
        <v>0</v>
      </c>
      <c r="J470" s="43" t="s">
        <v>1477</v>
      </c>
      <c r="K470" s="21">
        <f t="shared" si="14"/>
        <v>2016</v>
      </c>
      <c r="L470" s="24">
        <f t="shared" si="15"/>
        <v>2</v>
      </c>
      <c r="M470" s="11" t="s">
        <v>14</v>
      </c>
      <c r="N470" s="11" t="s">
        <v>15</v>
      </c>
      <c r="O470" s="11" t="str">
        <f>VLOOKUP(E470,State_Code_Name!$B$1:$C$52,2,0)</f>
        <v>California</v>
      </c>
    </row>
    <row r="471" spans="1:15" x14ac:dyDescent="0.3">
      <c r="A471" s="11">
        <v>1601851</v>
      </c>
      <c r="B471" s="12" t="s">
        <v>11</v>
      </c>
      <c r="C471" s="12" t="s">
        <v>16</v>
      </c>
      <c r="D471" s="12" t="s">
        <v>1442</v>
      </c>
      <c r="E471" s="11" t="s">
        <v>32</v>
      </c>
      <c r="F471" s="11" t="s">
        <v>303</v>
      </c>
      <c r="G471" s="37">
        <v>42286</v>
      </c>
      <c r="H471" s="13">
        <v>42291</v>
      </c>
      <c r="I471" s="21">
        <v>5</v>
      </c>
      <c r="J471" s="43" t="s">
        <v>1473</v>
      </c>
      <c r="K471" s="21">
        <f t="shared" si="14"/>
        <v>2015</v>
      </c>
      <c r="L471" s="24">
        <f t="shared" si="15"/>
        <v>4</v>
      </c>
      <c r="M471" s="11" t="s">
        <v>14</v>
      </c>
      <c r="N471" s="11" t="s">
        <v>15</v>
      </c>
      <c r="O471" s="11" t="str">
        <f>VLOOKUP(E471,State_Code_Name!$B$1:$C$52,2,0)</f>
        <v>Texas</v>
      </c>
    </row>
    <row r="472" spans="1:15" x14ac:dyDescent="0.3">
      <c r="A472" s="11">
        <v>2110032</v>
      </c>
      <c r="B472" s="12" t="s">
        <v>464</v>
      </c>
      <c r="C472" s="12" t="s">
        <v>33</v>
      </c>
      <c r="D472" s="12" t="s">
        <v>45</v>
      </c>
      <c r="E472" s="11" t="s">
        <v>52</v>
      </c>
      <c r="F472" s="11" t="s">
        <v>19</v>
      </c>
      <c r="G472" s="37">
        <v>42626</v>
      </c>
      <c r="H472" s="13">
        <v>42626</v>
      </c>
      <c r="I472" s="21">
        <v>0</v>
      </c>
      <c r="J472" s="43" t="s">
        <v>1480</v>
      </c>
      <c r="K472" s="21">
        <f t="shared" si="14"/>
        <v>2016</v>
      </c>
      <c r="L472" s="24">
        <f t="shared" si="15"/>
        <v>3</v>
      </c>
      <c r="M472" s="11" t="s">
        <v>14</v>
      </c>
      <c r="N472" s="11" t="s">
        <v>15</v>
      </c>
      <c r="O472" s="11" t="str">
        <f>VLOOKUP(E472,State_Code_Name!$B$1:$C$52,2,0)</f>
        <v>Washington</v>
      </c>
    </row>
    <row r="473" spans="1:15" x14ac:dyDescent="0.3">
      <c r="A473" s="11">
        <v>1525423</v>
      </c>
      <c r="B473" s="12" t="s">
        <v>11</v>
      </c>
      <c r="C473" s="12" t="s">
        <v>16</v>
      </c>
      <c r="D473" s="12" t="s">
        <v>21</v>
      </c>
      <c r="E473" s="11" t="s">
        <v>98</v>
      </c>
      <c r="F473" s="11" t="s">
        <v>13</v>
      </c>
      <c r="G473" s="37">
        <v>42235</v>
      </c>
      <c r="H473" s="13">
        <v>42236</v>
      </c>
      <c r="I473" s="21">
        <v>1</v>
      </c>
      <c r="J473" s="43" t="s">
        <v>1482</v>
      </c>
      <c r="K473" s="21">
        <f t="shared" si="14"/>
        <v>2015</v>
      </c>
      <c r="L473" s="24">
        <f t="shared" si="15"/>
        <v>3</v>
      </c>
      <c r="M473" s="11" t="s">
        <v>14</v>
      </c>
      <c r="N473" s="11" t="s">
        <v>15</v>
      </c>
      <c r="O473" s="11" t="str">
        <f>VLOOKUP(E473,State_Code_Name!$B$1:$C$52,2,0)</f>
        <v>Colorado</v>
      </c>
    </row>
    <row r="474" spans="1:15" x14ac:dyDescent="0.3">
      <c r="A474" s="11">
        <v>1409329</v>
      </c>
      <c r="B474" s="12" t="s">
        <v>11</v>
      </c>
      <c r="C474" s="12" t="s">
        <v>16</v>
      </c>
      <c r="D474" s="12" t="s">
        <v>21</v>
      </c>
      <c r="E474" s="11" t="s">
        <v>36</v>
      </c>
      <c r="F474" s="11" t="s">
        <v>19</v>
      </c>
      <c r="G474" s="37">
        <v>42161</v>
      </c>
      <c r="H474" s="13">
        <v>42161</v>
      </c>
      <c r="I474" s="21">
        <v>0</v>
      </c>
      <c r="J474" s="43" t="s">
        <v>1477</v>
      </c>
      <c r="K474" s="21">
        <f t="shared" si="14"/>
        <v>2015</v>
      </c>
      <c r="L474" s="24">
        <f t="shared" si="15"/>
        <v>2</v>
      </c>
      <c r="M474" s="11" t="s">
        <v>14</v>
      </c>
      <c r="N474" s="11" t="s">
        <v>15</v>
      </c>
      <c r="O474" s="11" t="str">
        <f>VLOOKUP(E474,State_Code_Name!$B$1:$C$52,2,0)</f>
        <v>Florida</v>
      </c>
    </row>
    <row r="475" spans="1:15" x14ac:dyDescent="0.3">
      <c r="A475" s="11">
        <v>400396</v>
      </c>
      <c r="B475" s="12" t="s">
        <v>70</v>
      </c>
      <c r="C475" s="12" t="s">
        <v>27</v>
      </c>
      <c r="D475" s="12" t="s">
        <v>28</v>
      </c>
      <c r="E475" s="11" t="s">
        <v>18</v>
      </c>
      <c r="F475" s="11" t="s">
        <v>13</v>
      </c>
      <c r="G475" s="37">
        <v>41401</v>
      </c>
      <c r="H475" s="13">
        <v>41402</v>
      </c>
      <c r="I475" s="21">
        <v>1</v>
      </c>
      <c r="J475" s="43" t="s">
        <v>1471</v>
      </c>
      <c r="K475" s="21">
        <f t="shared" si="14"/>
        <v>2013</v>
      </c>
      <c r="L475" s="24">
        <f t="shared" si="15"/>
        <v>2</v>
      </c>
      <c r="M475" s="11" t="s">
        <v>14</v>
      </c>
      <c r="N475" s="11" t="s">
        <v>15</v>
      </c>
      <c r="O475" s="11" t="str">
        <f>VLOOKUP(E475,State_Code_Name!$B$1:$C$52,2,0)</f>
        <v>California</v>
      </c>
    </row>
    <row r="476" spans="1:15" x14ac:dyDescent="0.3">
      <c r="A476" s="11">
        <v>941834</v>
      </c>
      <c r="B476" s="12" t="s">
        <v>74</v>
      </c>
      <c r="C476" s="12" t="s">
        <v>27</v>
      </c>
      <c r="D476" s="12" t="s">
        <v>28</v>
      </c>
      <c r="E476" s="11" t="s">
        <v>18</v>
      </c>
      <c r="F476" s="11" t="s">
        <v>19</v>
      </c>
      <c r="G476" s="37">
        <v>41837</v>
      </c>
      <c r="H476" s="13">
        <v>41842</v>
      </c>
      <c r="I476" s="21">
        <v>5</v>
      </c>
      <c r="J476" s="43" t="s">
        <v>1481</v>
      </c>
      <c r="K476" s="21">
        <f t="shared" si="14"/>
        <v>2014</v>
      </c>
      <c r="L476" s="24">
        <f t="shared" si="15"/>
        <v>3</v>
      </c>
      <c r="M476" s="11" t="s">
        <v>14</v>
      </c>
      <c r="N476" s="11" t="s">
        <v>14</v>
      </c>
      <c r="O476" s="11" t="str">
        <f>VLOOKUP(E476,State_Code_Name!$B$1:$C$52,2,0)</f>
        <v>California</v>
      </c>
    </row>
    <row r="477" spans="1:15" x14ac:dyDescent="0.3">
      <c r="A477" s="11">
        <v>1413221</v>
      </c>
      <c r="B477" s="12" t="s">
        <v>11</v>
      </c>
      <c r="C477" s="12" t="s">
        <v>37</v>
      </c>
      <c r="D477" s="12" t="s">
        <v>1443</v>
      </c>
      <c r="E477" s="11" t="s">
        <v>32</v>
      </c>
      <c r="F477" s="11" t="s">
        <v>19</v>
      </c>
      <c r="G477" s="37">
        <v>42164</v>
      </c>
      <c r="H477" s="13">
        <v>42164</v>
      </c>
      <c r="I477" s="21">
        <v>0</v>
      </c>
      <c r="J477" s="43" t="s">
        <v>1477</v>
      </c>
      <c r="K477" s="21">
        <f t="shared" si="14"/>
        <v>2015</v>
      </c>
      <c r="L477" s="24">
        <f t="shared" si="15"/>
        <v>2</v>
      </c>
      <c r="M477" s="11" t="s">
        <v>14</v>
      </c>
      <c r="N477" s="11" t="s">
        <v>15</v>
      </c>
      <c r="O477" s="11" t="str">
        <f>VLOOKUP(E477,State_Code_Name!$B$1:$C$52,2,0)</f>
        <v>Texas</v>
      </c>
    </row>
    <row r="478" spans="1:15" x14ac:dyDescent="0.3">
      <c r="A478" s="11">
        <v>1275554</v>
      </c>
      <c r="B478" s="12" t="s">
        <v>82</v>
      </c>
      <c r="C478" s="12" t="s">
        <v>37</v>
      </c>
      <c r="D478" s="12" t="s">
        <v>150</v>
      </c>
      <c r="E478" s="11" t="s">
        <v>23</v>
      </c>
      <c r="F478" s="11" t="s">
        <v>19</v>
      </c>
      <c r="G478" s="37">
        <v>42073</v>
      </c>
      <c r="H478" s="13">
        <v>42073</v>
      </c>
      <c r="I478" s="21">
        <v>0</v>
      </c>
      <c r="J478" s="43" t="s">
        <v>1476</v>
      </c>
      <c r="K478" s="21">
        <f t="shared" si="14"/>
        <v>2015</v>
      </c>
      <c r="L478" s="24">
        <f t="shared" si="15"/>
        <v>1</v>
      </c>
      <c r="M478" s="11" t="s">
        <v>14</v>
      </c>
      <c r="N478" s="11" t="s">
        <v>15</v>
      </c>
      <c r="O478" s="11" t="str">
        <f>VLOOKUP(E478,State_Code_Name!$B$1:$C$52,2,0)</f>
        <v>New York</v>
      </c>
    </row>
    <row r="479" spans="1:15" x14ac:dyDescent="0.3">
      <c r="A479" s="11">
        <v>594264</v>
      </c>
      <c r="B479" s="12" t="s">
        <v>44</v>
      </c>
      <c r="C479" s="12" t="s">
        <v>27</v>
      </c>
      <c r="D479" s="12" t="s">
        <v>28</v>
      </c>
      <c r="E479" s="11" t="s">
        <v>49</v>
      </c>
      <c r="F479" s="11" t="s">
        <v>303</v>
      </c>
      <c r="G479" s="37">
        <v>41590</v>
      </c>
      <c r="H479" s="13">
        <v>41590</v>
      </c>
      <c r="I479" s="21">
        <v>0</v>
      </c>
      <c r="J479" s="43" t="s">
        <v>1479</v>
      </c>
      <c r="K479" s="21">
        <f t="shared" si="14"/>
        <v>2013</v>
      </c>
      <c r="L479" s="24">
        <f t="shared" si="15"/>
        <v>4</v>
      </c>
      <c r="M479" s="11" t="s">
        <v>14</v>
      </c>
      <c r="N479" s="11" t="s">
        <v>14</v>
      </c>
      <c r="O479" s="11" t="str">
        <f>VLOOKUP(E479,State_Code_Name!$B$1:$C$52,2,0)</f>
        <v>New Jersey</v>
      </c>
    </row>
    <row r="480" spans="1:15" x14ac:dyDescent="0.3">
      <c r="A480" s="11">
        <v>981896</v>
      </c>
      <c r="B480" s="12" t="s">
        <v>74</v>
      </c>
      <c r="C480" s="12" t="s">
        <v>27</v>
      </c>
      <c r="D480" s="12" t="s">
        <v>28</v>
      </c>
      <c r="E480" s="11" t="s">
        <v>43</v>
      </c>
      <c r="F480" s="11" t="s">
        <v>19</v>
      </c>
      <c r="G480" s="37">
        <v>41864</v>
      </c>
      <c r="H480" s="13">
        <v>41864</v>
      </c>
      <c r="I480" s="21">
        <v>0</v>
      </c>
      <c r="J480" s="43" t="s">
        <v>1482</v>
      </c>
      <c r="K480" s="21">
        <f t="shared" si="14"/>
        <v>2014</v>
      </c>
      <c r="L480" s="24">
        <f t="shared" si="15"/>
        <v>3</v>
      </c>
      <c r="M480" s="11" t="s">
        <v>14</v>
      </c>
      <c r="N480" s="11" t="s">
        <v>14</v>
      </c>
      <c r="O480" s="11" t="str">
        <f>VLOOKUP(E480,State_Code_Name!$B$1:$C$52,2,0)</f>
        <v>North Carolina</v>
      </c>
    </row>
    <row r="481" spans="1:15" x14ac:dyDescent="0.3">
      <c r="A481" s="11">
        <v>1662542</v>
      </c>
      <c r="B481" s="12" t="s">
        <v>179</v>
      </c>
      <c r="C481" s="12" t="s">
        <v>172</v>
      </c>
      <c r="D481" s="12" t="s">
        <v>189</v>
      </c>
      <c r="E481" s="11" t="s">
        <v>32</v>
      </c>
      <c r="F481" s="11" t="s">
        <v>13</v>
      </c>
      <c r="G481" s="37">
        <v>42327</v>
      </c>
      <c r="H481" s="13">
        <v>42331</v>
      </c>
      <c r="I481" s="21">
        <v>4</v>
      </c>
      <c r="J481" s="43" t="s">
        <v>1479</v>
      </c>
      <c r="K481" s="21">
        <f t="shared" si="14"/>
        <v>2015</v>
      </c>
      <c r="L481" s="24">
        <f t="shared" si="15"/>
        <v>4</v>
      </c>
      <c r="M481" s="11" t="s">
        <v>14</v>
      </c>
      <c r="N481" s="11" t="s">
        <v>15</v>
      </c>
      <c r="O481" s="11" t="str">
        <f>VLOOKUP(E481,State_Code_Name!$B$1:$C$52,2,0)</f>
        <v>Texas</v>
      </c>
    </row>
    <row r="482" spans="1:15" x14ac:dyDescent="0.3">
      <c r="A482" s="11">
        <v>1548313</v>
      </c>
      <c r="B482" s="12" t="s">
        <v>31</v>
      </c>
      <c r="C482" s="12" t="s">
        <v>27</v>
      </c>
      <c r="D482" s="12" t="s">
        <v>28</v>
      </c>
      <c r="E482" s="11" t="s">
        <v>56</v>
      </c>
      <c r="F482" s="11" t="s">
        <v>303</v>
      </c>
      <c r="G482" s="37">
        <v>42249</v>
      </c>
      <c r="H482" s="13">
        <v>42252</v>
      </c>
      <c r="I482" s="21">
        <v>3</v>
      </c>
      <c r="J482" s="43" t="s">
        <v>1480</v>
      </c>
      <c r="K482" s="21">
        <f t="shared" si="14"/>
        <v>2015</v>
      </c>
      <c r="L482" s="24">
        <f t="shared" si="15"/>
        <v>3</v>
      </c>
      <c r="M482" s="11" t="s">
        <v>14</v>
      </c>
      <c r="N482" s="11" t="s">
        <v>15</v>
      </c>
      <c r="O482" s="11" t="str">
        <f>VLOOKUP(E482,State_Code_Name!$B$1:$C$52,2,0)</f>
        <v>Hawaii</v>
      </c>
    </row>
    <row r="483" spans="1:15" x14ac:dyDescent="0.3">
      <c r="A483" s="11">
        <v>840709</v>
      </c>
      <c r="B483" s="12" t="s">
        <v>417</v>
      </c>
      <c r="C483" s="12" t="s">
        <v>33</v>
      </c>
      <c r="D483" s="12" t="s">
        <v>45</v>
      </c>
      <c r="E483" s="11" t="s">
        <v>121</v>
      </c>
      <c r="F483" s="11" t="s">
        <v>19</v>
      </c>
      <c r="G483" s="37">
        <v>41765</v>
      </c>
      <c r="H483" s="13">
        <v>41768</v>
      </c>
      <c r="I483" s="21">
        <v>3</v>
      </c>
      <c r="J483" s="43" t="s">
        <v>1471</v>
      </c>
      <c r="K483" s="21">
        <f t="shared" si="14"/>
        <v>2014</v>
      </c>
      <c r="L483" s="24">
        <f t="shared" si="15"/>
        <v>2</v>
      </c>
      <c r="M483" s="11" t="s">
        <v>14</v>
      </c>
      <c r="N483" s="11" t="s">
        <v>15</v>
      </c>
      <c r="O483" s="11" t="str">
        <f>VLOOKUP(E483,State_Code_Name!$B$1:$C$52,2,0)</f>
        <v>Oregon</v>
      </c>
    </row>
    <row r="484" spans="1:15" x14ac:dyDescent="0.3">
      <c r="A484" s="11">
        <v>480091</v>
      </c>
      <c r="B484" s="12" t="s">
        <v>137</v>
      </c>
      <c r="C484" s="12" t="s">
        <v>16</v>
      </c>
      <c r="D484" s="12" t="s">
        <v>21</v>
      </c>
      <c r="E484" s="11" t="s">
        <v>113</v>
      </c>
      <c r="F484" s="11" t="s">
        <v>19</v>
      </c>
      <c r="G484" s="37">
        <v>41474</v>
      </c>
      <c r="H484" s="13">
        <v>41479</v>
      </c>
      <c r="I484" s="21">
        <v>5</v>
      </c>
      <c r="J484" s="43" t="s">
        <v>1481</v>
      </c>
      <c r="K484" s="21">
        <f t="shared" si="14"/>
        <v>2013</v>
      </c>
      <c r="L484" s="24">
        <f t="shared" si="15"/>
        <v>3</v>
      </c>
      <c r="M484" s="11" t="s">
        <v>14</v>
      </c>
      <c r="N484" s="11" t="s">
        <v>14</v>
      </c>
      <c r="O484" s="11" t="str">
        <f>VLOOKUP(E484,State_Code_Name!$B$1:$C$52,2,0)</f>
        <v>South Carolina</v>
      </c>
    </row>
    <row r="485" spans="1:15" x14ac:dyDescent="0.3">
      <c r="A485" s="11">
        <v>1565475</v>
      </c>
      <c r="B485" s="12" t="s">
        <v>210</v>
      </c>
      <c r="C485" s="12" t="s">
        <v>27</v>
      </c>
      <c r="D485" s="12" t="s">
        <v>1449</v>
      </c>
      <c r="E485" s="11" t="s">
        <v>23</v>
      </c>
      <c r="F485" s="11" t="s">
        <v>19</v>
      </c>
      <c r="G485" s="37">
        <v>42262</v>
      </c>
      <c r="H485" s="13">
        <v>42262</v>
      </c>
      <c r="I485" s="21">
        <v>0</v>
      </c>
      <c r="J485" s="43" t="s">
        <v>1480</v>
      </c>
      <c r="K485" s="21">
        <f t="shared" si="14"/>
        <v>2015</v>
      </c>
      <c r="L485" s="24">
        <f t="shared" si="15"/>
        <v>3</v>
      </c>
      <c r="M485" s="11" t="s">
        <v>14</v>
      </c>
      <c r="N485" s="11" t="s">
        <v>15</v>
      </c>
      <c r="O485" s="11" t="str">
        <f>VLOOKUP(E485,State_Code_Name!$B$1:$C$52,2,0)</f>
        <v>New York</v>
      </c>
    </row>
    <row r="486" spans="1:15" x14ac:dyDescent="0.3">
      <c r="A486" s="11">
        <v>773672</v>
      </c>
      <c r="B486" s="12" t="s">
        <v>678</v>
      </c>
      <c r="C486" s="12" t="s">
        <v>33</v>
      </c>
      <c r="D486" s="12" t="s">
        <v>45</v>
      </c>
      <c r="E486" s="11" t="s">
        <v>49</v>
      </c>
      <c r="F486" s="11" t="s">
        <v>19</v>
      </c>
      <c r="G486" s="37">
        <v>41721</v>
      </c>
      <c r="H486" s="13">
        <v>41721</v>
      </c>
      <c r="I486" s="21">
        <v>0</v>
      </c>
      <c r="J486" s="43" t="s">
        <v>1476</v>
      </c>
      <c r="K486" s="21">
        <f t="shared" si="14"/>
        <v>2014</v>
      </c>
      <c r="L486" s="24">
        <f t="shared" si="15"/>
        <v>1</v>
      </c>
      <c r="M486" s="11" t="s">
        <v>14</v>
      </c>
      <c r="N486" s="11" t="s">
        <v>14</v>
      </c>
      <c r="O486" s="11" t="str">
        <f>VLOOKUP(E486,State_Code_Name!$B$1:$C$52,2,0)</f>
        <v>New Jersey</v>
      </c>
    </row>
    <row r="487" spans="1:15" x14ac:dyDescent="0.3">
      <c r="A487" s="11">
        <v>2067852</v>
      </c>
      <c r="B487" s="12" t="s">
        <v>61</v>
      </c>
      <c r="C487" s="12" t="s">
        <v>53</v>
      </c>
      <c r="D487" s="12" t="s">
        <v>1439</v>
      </c>
      <c r="E487" s="11" t="s">
        <v>122</v>
      </c>
      <c r="F487" s="11" t="s">
        <v>58</v>
      </c>
      <c r="G487" s="37">
        <v>42599</v>
      </c>
      <c r="H487" s="13">
        <v>42601</v>
      </c>
      <c r="I487" s="21">
        <v>2</v>
      </c>
      <c r="J487" s="43" t="s">
        <v>1482</v>
      </c>
      <c r="K487" s="21">
        <f t="shared" si="14"/>
        <v>2016</v>
      </c>
      <c r="L487" s="24">
        <f t="shared" si="15"/>
        <v>3</v>
      </c>
      <c r="M487" s="11" t="s">
        <v>14</v>
      </c>
      <c r="N487" s="11" t="s">
        <v>15</v>
      </c>
      <c r="O487" s="11" t="str">
        <f>VLOOKUP(E487,State_Code_Name!$B$1:$C$52,2,0)</f>
        <v>Maryland</v>
      </c>
    </row>
    <row r="488" spans="1:15" x14ac:dyDescent="0.3">
      <c r="A488" s="11">
        <v>950012</v>
      </c>
      <c r="B488" s="12" t="s">
        <v>70</v>
      </c>
      <c r="C488" s="12" t="s">
        <v>27</v>
      </c>
      <c r="D488" s="12" t="s">
        <v>28</v>
      </c>
      <c r="E488" s="11" t="s">
        <v>12</v>
      </c>
      <c r="F488" s="11" t="s">
        <v>303</v>
      </c>
      <c r="G488" s="37">
        <v>41843</v>
      </c>
      <c r="H488" s="13">
        <v>41848</v>
      </c>
      <c r="I488" s="21">
        <v>5</v>
      </c>
      <c r="J488" s="43" t="s">
        <v>1481</v>
      </c>
      <c r="K488" s="21">
        <f t="shared" si="14"/>
        <v>2014</v>
      </c>
      <c r="L488" s="24">
        <f t="shared" si="15"/>
        <v>3</v>
      </c>
      <c r="M488" s="11" t="s">
        <v>14</v>
      </c>
      <c r="N488" s="11" t="s">
        <v>15</v>
      </c>
      <c r="O488" s="11" t="str">
        <f>VLOOKUP(E488,State_Code_Name!$B$1:$C$52,2,0)</f>
        <v>Virginia</v>
      </c>
    </row>
    <row r="489" spans="1:15" x14ac:dyDescent="0.3">
      <c r="A489" s="11">
        <v>1393654</v>
      </c>
      <c r="B489" s="12" t="s">
        <v>51</v>
      </c>
      <c r="C489" s="12" t="s">
        <v>9</v>
      </c>
      <c r="D489" s="12" t="s">
        <v>182</v>
      </c>
      <c r="E489" s="11" t="s">
        <v>49</v>
      </c>
      <c r="F489" s="11" t="s">
        <v>19</v>
      </c>
      <c r="G489" s="37">
        <v>42151</v>
      </c>
      <c r="H489" s="13">
        <v>42153</v>
      </c>
      <c r="I489" s="21">
        <v>2</v>
      </c>
      <c r="J489" s="43" t="s">
        <v>1471</v>
      </c>
      <c r="K489" s="21">
        <f t="shared" si="14"/>
        <v>2015</v>
      </c>
      <c r="L489" s="24">
        <f t="shared" si="15"/>
        <v>2</v>
      </c>
      <c r="M489" s="11" t="s">
        <v>14</v>
      </c>
      <c r="N489" s="11" t="s">
        <v>15</v>
      </c>
      <c r="O489" s="11" t="str">
        <f>VLOOKUP(E489,State_Code_Name!$B$1:$C$52,2,0)</f>
        <v>New Jersey</v>
      </c>
    </row>
    <row r="490" spans="1:15" x14ac:dyDescent="0.3">
      <c r="A490" s="11">
        <v>1744692</v>
      </c>
      <c r="B490" s="12" t="s">
        <v>514</v>
      </c>
      <c r="C490" s="12" t="s">
        <v>27</v>
      </c>
      <c r="D490" s="12" t="s">
        <v>28</v>
      </c>
      <c r="E490" s="11" t="s">
        <v>18</v>
      </c>
      <c r="F490" s="11" t="s">
        <v>58</v>
      </c>
      <c r="G490" s="37">
        <v>42384</v>
      </c>
      <c r="H490" s="13">
        <v>42389</v>
      </c>
      <c r="I490" s="21">
        <v>5</v>
      </c>
      <c r="J490" s="43" t="s">
        <v>1474</v>
      </c>
      <c r="K490" s="21">
        <f t="shared" si="14"/>
        <v>2016</v>
      </c>
      <c r="L490" s="24">
        <f t="shared" si="15"/>
        <v>1</v>
      </c>
      <c r="M490" s="11" t="s">
        <v>14</v>
      </c>
      <c r="N490" s="11" t="s">
        <v>15</v>
      </c>
      <c r="O490" s="11" t="str">
        <f>VLOOKUP(E490,State_Code_Name!$B$1:$C$52,2,0)</f>
        <v>California</v>
      </c>
    </row>
    <row r="491" spans="1:15" x14ac:dyDescent="0.3">
      <c r="A491" s="11">
        <v>1949508</v>
      </c>
      <c r="B491" s="12" t="s">
        <v>59</v>
      </c>
      <c r="C491" s="12" t="s">
        <v>16</v>
      </c>
      <c r="D491" s="12" t="s">
        <v>25</v>
      </c>
      <c r="E491" s="11" t="s">
        <v>185</v>
      </c>
      <c r="F491" s="11" t="s">
        <v>303</v>
      </c>
      <c r="G491" s="37">
        <v>42522</v>
      </c>
      <c r="H491" s="13">
        <v>42523</v>
      </c>
      <c r="I491" s="21">
        <v>1</v>
      </c>
      <c r="J491" s="43" t="s">
        <v>1477</v>
      </c>
      <c r="K491" s="21">
        <f t="shared" si="14"/>
        <v>2016</v>
      </c>
      <c r="L491" s="24">
        <f t="shared" si="15"/>
        <v>2</v>
      </c>
      <c r="M491" s="11" t="s">
        <v>14</v>
      </c>
      <c r="N491" s="11" t="s">
        <v>15</v>
      </c>
      <c r="O491" s="11" t="str">
        <f>VLOOKUP(E491,State_Code_Name!$B$1:$C$52,2,0)</f>
        <v>Arkansas</v>
      </c>
    </row>
    <row r="492" spans="1:15" x14ac:dyDescent="0.3">
      <c r="A492" s="11">
        <v>881727</v>
      </c>
      <c r="B492" s="12" t="s">
        <v>61</v>
      </c>
      <c r="C492" s="12" t="s">
        <v>53</v>
      </c>
      <c r="D492" s="12" t="s">
        <v>102</v>
      </c>
      <c r="E492" s="11" t="s">
        <v>36</v>
      </c>
      <c r="F492" s="11" t="s">
        <v>19</v>
      </c>
      <c r="G492" s="37">
        <v>41795</v>
      </c>
      <c r="H492" s="13">
        <v>41795</v>
      </c>
      <c r="I492" s="21">
        <v>0</v>
      </c>
      <c r="J492" s="43" t="s">
        <v>1477</v>
      </c>
      <c r="K492" s="21">
        <f t="shared" si="14"/>
        <v>2014</v>
      </c>
      <c r="L492" s="24">
        <f t="shared" si="15"/>
        <v>2</v>
      </c>
      <c r="M492" s="11" t="s">
        <v>14</v>
      </c>
      <c r="N492" s="11" t="s">
        <v>15</v>
      </c>
      <c r="O492" s="11" t="str">
        <f>VLOOKUP(E492,State_Code_Name!$B$1:$C$52,2,0)</f>
        <v>Florida</v>
      </c>
    </row>
    <row r="493" spans="1:15" x14ac:dyDescent="0.3">
      <c r="A493" s="11">
        <v>2069217</v>
      </c>
      <c r="B493" s="12" t="s">
        <v>533</v>
      </c>
      <c r="C493" s="12" t="s">
        <v>27</v>
      </c>
      <c r="D493" s="12" t="s">
        <v>28</v>
      </c>
      <c r="E493" s="11" t="s">
        <v>18</v>
      </c>
      <c r="F493" s="11" t="s">
        <v>19</v>
      </c>
      <c r="G493" s="37">
        <v>42600</v>
      </c>
      <c r="H493" s="13">
        <v>42600</v>
      </c>
      <c r="I493" s="21">
        <v>0</v>
      </c>
      <c r="J493" s="43" t="s">
        <v>1482</v>
      </c>
      <c r="K493" s="21">
        <f t="shared" si="14"/>
        <v>2016</v>
      </c>
      <c r="L493" s="24">
        <f t="shared" si="15"/>
        <v>3</v>
      </c>
      <c r="M493" s="11" t="s">
        <v>14</v>
      </c>
      <c r="N493" s="11" t="s">
        <v>15</v>
      </c>
      <c r="O493" s="11" t="str">
        <f>VLOOKUP(E493,State_Code_Name!$B$1:$C$52,2,0)</f>
        <v>California</v>
      </c>
    </row>
    <row r="494" spans="1:15" x14ac:dyDescent="0.3">
      <c r="A494" s="11">
        <v>803866</v>
      </c>
      <c r="B494" s="12" t="s">
        <v>31</v>
      </c>
      <c r="C494" s="12" t="s">
        <v>27</v>
      </c>
      <c r="D494" s="12" t="s">
        <v>79</v>
      </c>
      <c r="E494" s="11" t="s">
        <v>122</v>
      </c>
      <c r="F494" s="11" t="s">
        <v>19</v>
      </c>
      <c r="G494" s="37">
        <v>41739</v>
      </c>
      <c r="H494" s="13">
        <v>41739</v>
      </c>
      <c r="I494" s="21">
        <v>0</v>
      </c>
      <c r="J494" s="43" t="s">
        <v>1483</v>
      </c>
      <c r="K494" s="21">
        <f t="shared" si="14"/>
        <v>2014</v>
      </c>
      <c r="L494" s="24">
        <f t="shared" si="15"/>
        <v>2</v>
      </c>
      <c r="M494" s="11" t="s">
        <v>14</v>
      </c>
      <c r="N494" s="11" t="s">
        <v>14</v>
      </c>
      <c r="O494" s="11" t="str">
        <f>VLOOKUP(E494,State_Code_Name!$B$1:$C$52,2,0)</f>
        <v>Maryland</v>
      </c>
    </row>
    <row r="495" spans="1:15" x14ac:dyDescent="0.3">
      <c r="A495" s="11">
        <v>718602</v>
      </c>
      <c r="B495" s="12" t="s">
        <v>1285</v>
      </c>
      <c r="C495" s="12" t="s">
        <v>33</v>
      </c>
      <c r="D495" s="12" t="s">
        <v>45</v>
      </c>
      <c r="E495" s="11" t="s">
        <v>100</v>
      </c>
      <c r="F495" s="11" t="s">
        <v>19</v>
      </c>
      <c r="G495" s="37">
        <v>41688</v>
      </c>
      <c r="H495" s="13">
        <v>41690</v>
      </c>
      <c r="I495" s="21">
        <v>2</v>
      </c>
      <c r="J495" s="43" t="s">
        <v>1478</v>
      </c>
      <c r="K495" s="21">
        <f t="shared" si="14"/>
        <v>2014</v>
      </c>
      <c r="L495" s="24">
        <f t="shared" si="15"/>
        <v>1</v>
      </c>
      <c r="M495" s="11" t="s">
        <v>14</v>
      </c>
      <c r="N495" s="11" t="s">
        <v>15</v>
      </c>
      <c r="O495" s="11" t="str">
        <f>VLOOKUP(E495,State_Code_Name!$B$1:$C$52,2,0)</f>
        <v>Delaware</v>
      </c>
    </row>
    <row r="496" spans="1:15" x14ac:dyDescent="0.3">
      <c r="A496" s="11">
        <v>817152</v>
      </c>
      <c r="B496" s="12" t="s">
        <v>70</v>
      </c>
      <c r="C496" s="12" t="s">
        <v>27</v>
      </c>
      <c r="D496" s="12" t="s">
        <v>28</v>
      </c>
      <c r="E496" s="11" t="s">
        <v>177</v>
      </c>
      <c r="F496" s="11" t="s">
        <v>19</v>
      </c>
      <c r="G496" s="37">
        <v>41750</v>
      </c>
      <c r="H496" s="13">
        <v>41750</v>
      </c>
      <c r="I496" s="21">
        <v>0</v>
      </c>
      <c r="J496" s="43" t="s">
        <v>1483</v>
      </c>
      <c r="K496" s="21">
        <f t="shared" si="14"/>
        <v>2014</v>
      </c>
      <c r="L496" s="24">
        <f t="shared" si="15"/>
        <v>2</v>
      </c>
      <c r="M496" s="11" t="s">
        <v>14</v>
      </c>
      <c r="N496" s="11" t="s">
        <v>15</v>
      </c>
      <c r="O496" s="11" t="str">
        <f>VLOOKUP(E496,State_Code_Name!$B$1:$C$52,2,0)</f>
        <v>Utah</v>
      </c>
    </row>
    <row r="497" spans="1:15" x14ac:dyDescent="0.3">
      <c r="A497" s="11">
        <v>1488889</v>
      </c>
      <c r="B497" s="12" t="s">
        <v>534</v>
      </c>
      <c r="C497" s="12" t="s">
        <v>33</v>
      </c>
      <c r="D497" s="12" t="s">
        <v>42</v>
      </c>
      <c r="E497" s="11" t="s">
        <v>26</v>
      </c>
      <c r="F497" s="11" t="s">
        <v>19</v>
      </c>
      <c r="G497" s="37">
        <v>42212</v>
      </c>
      <c r="H497" s="13">
        <v>42261</v>
      </c>
      <c r="I497" s="21">
        <v>49</v>
      </c>
      <c r="J497" s="43" t="s">
        <v>1481</v>
      </c>
      <c r="K497" s="21">
        <f t="shared" si="14"/>
        <v>2015</v>
      </c>
      <c r="L497" s="24">
        <f t="shared" si="15"/>
        <v>3</v>
      </c>
      <c r="M497" s="11" t="s">
        <v>14</v>
      </c>
      <c r="N497" s="11" t="s">
        <v>15</v>
      </c>
      <c r="O497" s="11" t="str">
        <f>VLOOKUP(E497,State_Code_Name!$B$1:$C$52,2,0)</f>
        <v>Georgia</v>
      </c>
    </row>
    <row r="498" spans="1:15" x14ac:dyDescent="0.3">
      <c r="A498" s="11">
        <v>969976</v>
      </c>
      <c r="B498" s="12" t="s">
        <v>348</v>
      </c>
      <c r="C498" s="12" t="s">
        <v>33</v>
      </c>
      <c r="D498" s="12" t="s">
        <v>115</v>
      </c>
      <c r="E498" s="11" t="s">
        <v>18</v>
      </c>
      <c r="F498" s="11" t="s">
        <v>19</v>
      </c>
      <c r="G498" s="37">
        <v>41856</v>
      </c>
      <c r="H498" s="13">
        <v>41856</v>
      </c>
      <c r="I498" s="21">
        <v>0</v>
      </c>
      <c r="J498" s="43" t="s">
        <v>1482</v>
      </c>
      <c r="K498" s="21">
        <f t="shared" si="14"/>
        <v>2014</v>
      </c>
      <c r="L498" s="24">
        <f t="shared" si="15"/>
        <v>3</v>
      </c>
      <c r="M498" s="11" t="s">
        <v>14</v>
      </c>
      <c r="N498" s="11" t="s">
        <v>15</v>
      </c>
      <c r="O498" s="11" t="str">
        <f>VLOOKUP(E498,State_Code_Name!$B$1:$C$52,2,0)</f>
        <v>California</v>
      </c>
    </row>
    <row r="499" spans="1:15" x14ac:dyDescent="0.3">
      <c r="A499" s="11">
        <v>1938546</v>
      </c>
      <c r="B499" s="12" t="s">
        <v>654</v>
      </c>
      <c r="C499" s="12" t="s">
        <v>33</v>
      </c>
      <c r="D499" s="12" t="s">
        <v>42</v>
      </c>
      <c r="E499" s="11" t="s">
        <v>105</v>
      </c>
      <c r="F499" s="11" t="s">
        <v>19</v>
      </c>
      <c r="G499" s="37">
        <v>42514</v>
      </c>
      <c r="H499" s="13">
        <v>42514</v>
      </c>
      <c r="I499" s="21">
        <v>0</v>
      </c>
      <c r="J499" s="43" t="s">
        <v>1471</v>
      </c>
      <c r="K499" s="21">
        <f t="shared" si="14"/>
        <v>2016</v>
      </c>
      <c r="L499" s="24">
        <f t="shared" si="15"/>
        <v>2</v>
      </c>
      <c r="M499" s="11" t="s">
        <v>14</v>
      </c>
      <c r="N499" s="11" t="s">
        <v>14</v>
      </c>
      <c r="O499" s="11" t="str">
        <f>VLOOKUP(E499,State_Code_Name!$B$1:$C$52,2,0)</f>
        <v>Indiana</v>
      </c>
    </row>
    <row r="500" spans="1:15" x14ac:dyDescent="0.3">
      <c r="A500" s="11">
        <v>712757</v>
      </c>
      <c r="B500" s="12" t="s">
        <v>333</v>
      </c>
      <c r="C500" s="12" t="s">
        <v>33</v>
      </c>
      <c r="D500" s="12" t="s">
        <v>1441</v>
      </c>
      <c r="E500" s="11" t="s">
        <v>32</v>
      </c>
      <c r="F500" s="11" t="s">
        <v>19</v>
      </c>
      <c r="G500" s="37">
        <v>41683</v>
      </c>
      <c r="H500" s="13">
        <v>41683</v>
      </c>
      <c r="I500" s="21">
        <v>0</v>
      </c>
      <c r="J500" s="43" t="s">
        <v>1478</v>
      </c>
      <c r="K500" s="21">
        <f t="shared" si="14"/>
        <v>2014</v>
      </c>
      <c r="L500" s="24">
        <f t="shared" si="15"/>
        <v>1</v>
      </c>
      <c r="M500" s="11" t="s">
        <v>14</v>
      </c>
      <c r="N500" s="11" t="s">
        <v>15</v>
      </c>
      <c r="O500" s="11" t="str">
        <f>VLOOKUP(E500,State_Code_Name!$B$1:$C$52,2,0)</f>
        <v>Texas</v>
      </c>
    </row>
    <row r="501" spans="1:15" x14ac:dyDescent="0.3">
      <c r="A501" s="11">
        <v>2033577</v>
      </c>
      <c r="B501" s="12" t="s">
        <v>517</v>
      </c>
      <c r="C501" s="12" t="s">
        <v>33</v>
      </c>
      <c r="D501" s="12" t="s">
        <v>1441</v>
      </c>
      <c r="E501" s="11" t="s">
        <v>60</v>
      </c>
      <c r="F501" s="11" t="s">
        <v>19</v>
      </c>
      <c r="G501" s="37">
        <v>42578</v>
      </c>
      <c r="H501" s="13">
        <v>42578</v>
      </c>
      <c r="I501" s="21">
        <v>0</v>
      </c>
      <c r="J501" s="43" t="s">
        <v>1481</v>
      </c>
      <c r="K501" s="21">
        <f t="shared" si="14"/>
        <v>2016</v>
      </c>
      <c r="L501" s="24">
        <f t="shared" si="15"/>
        <v>3</v>
      </c>
      <c r="M501" s="11" t="s">
        <v>14</v>
      </c>
      <c r="N501" s="11" t="s">
        <v>15</v>
      </c>
      <c r="O501" s="11" t="str">
        <f>VLOOKUP(E501,State_Code_Name!$B$1:$C$52,2,0)</f>
        <v>Illinois</v>
      </c>
    </row>
    <row r="502" spans="1:15" x14ac:dyDescent="0.3">
      <c r="A502" s="11">
        <v>705575</v>
      </c>
      <c r="B502" s="12" t="s">
        <v>61</v>
      </c>
      <c r="C502" s="12" t="s">
        <v>53</v>
      </c>
      <c r="D502" s="12" t="s">
        <v>1439</v>
      </c>
      <c r="E502" s="11" t="s">
        <v>32</v>
      </c>
      <c r="F502" s="11" t="s">
        <v>19</v>
      </c>
      <c r="G502" s="37">
        <v>41675</v>
      </c>
      <c r="H502" s="13">
        <v>41675</v>
      </c>
      <c r="I502" s="21">
        <v>0</v>
      </c>
      <c r="J502" s="43" t="s">
        <v>1478</v>
      </c>
      <c r="K502" s="21">
        <f t="shared" si="14"/>
        <v>2014</v>
      </c>
      <c r="L502" s="24">
        <f t="shared" si="15"/>
        <v>1</v>
      </c>
      <c r="M502" s="11" t="s">
        <v>14</v>
      </c>
      <c r="N502" s="11" t="s">
        <v>15</v>
      </c>
      <c r="O502" s="11" t="str">
        <f>VLOOKUP(E502,State_Code_Name!$B$1:$C$52,2,0)</f>
        <v>Texas</v>
      </c>
    </row>
    <row r="503" spans="1:15" x14ac:dyDescent="0.3">
      <c r="A503" s="11">
        <v>1718218</v>
      </c>
      <c r="B503" s="12" t="s">
        <v>518</v>
      </c>
      <c r="C503" s="12" t="s">
        <v>33</v>
      </c>
      <c r="D503" s="12" t="s">
        <v>1441</v>
      </c>
      <c r="E503" s="11" t="s">
        <v>60</v>
      </c>
      <c r="F503" s="11" t="s">
        <v>19</v>
      </c>
      <c r="G503" s="37">
        <v>42366</v>
      </c>
      <c r="H503" s="13">
        <v>42366</v>
      </c>
      <c r="I503" s="21">
        <v>0</v>
      </c>
      <c r="J503" s="43" t="s">
        <v>1475</v>
      </c>
      <c r="K503" s="21">
        <f t="shared" si="14"/>
        <v>2015</v>
      </c>
      <c r="L503" s="24">
        <f t="shared" si="15"/>
        <v>4</v>
      </c>
      <c r="M503" s="11" t="s">
        <v>14</v>
      </c>
      <c r="N503" s="11" t="s">
        <v>15</v>
      </c>
      <c r="O503" s="11" t="str">
        <f>VLOOKUP(E503,State_Code_Name!$B$1:$C$52,2,0)</f>
        <v>Illinois</v>
      </c>
    </row>
    <row r="504" spans="1:15" x14ac:dyDescent="0.3">
      <c r="A504" s="11">
        <v>2148360</v>
      </c>
      <c r="B504" s="12" t="s">
        <v>815</v>
      </c>
      <c r="C504" s="12" t="s">
        <v>33</v>
      </c>
      <c r="D504" s="12" t="s">
        <v>115</v>
      </c>
      <c r="E504" s="11" t="s">
        <v>18</v>
      </c>
      <c r="F504" s="11" t="s">
        <v>19</v>
      </c>
      <c r="G504" s="37">
        <v>42649</v>
      </c>
      <c r="H504" s="13">
        <v>42649</v>
      </c>
      <c r="I504" s="21">
        <v>0</v>
      </c>
      <c r="J504" s="43" t="s">
        <v>1473</v>
      </c>
      <c r="K504" s="21">
        <f t="shared" si="14"/>
        <v>2016</v>
      </c>
      <c r="L504" s="24">
        <f t="shared" si="15"/>
        <v>4</v>
      </c>
      <c r="M504" s="11" t="s">
        <v>14</v>
      </c>
      <c r="N504" s="11" t="s">
        <v>14</v>
      </c>
      <c r="O504" s="11" t="str">
        <f>VLOOKUP(E504,State_Code_Name!$B$1:$C$52,2,0)</f>
        <v>California</v>
      </c>
    </row>
    <row r="505" spans="1:15" x14ac:dyDescent="0.3">
      <c r="A505" s="11">
        <v>770074</v>
      </c>
      <c r="B505" s="12" t="s">
        <v>736</v>
      </c>
      <c r="C505" s="12" t="s">
        <v>37</v>
      </c>
      <c r="D505" s="12" t="s">
        <v>150</v>
      </c>
      <c r="E505" s="11" t="s">
        <v>18</v>
      </c>
      <c r="F505" s="11" t="s">
        <v>19</v>
      </c>
      <c r="G505" s="37">
        <v>41718</v>
      </c>
      <c r="H505" s="13">
        <v>41724</v>
      </c>
      <c r="I505" s="21">
        <v>6</v>
      </c>
      <c r="J505" s="43" t="s">
        <v>1476</v>
      </c>
      <c r="K505" s="21">
        <f t="shared" si="14"/>
        <v>2014</v>
      </c>
      <c r="L505" s="24">
        <f t="shared" si="15"/>
        <v>1</v>
      </c>
      <c r="M505" s="11" t="s">
        <v>14</v>
      </c>
      <c r="N505" s="11" t="s">
        <v>15</v>
      </c>
      <c r="O505" s="11" t="str">
        <f>VLOOKUP(E505,State_Code_Name!$B$1:$C$52,2,0)</f>
        <v>California</v>
      </c>
    </row>
    <row r="506" spans="1:15" x14ac:dyDescent="0.3">
      <c r="A506" s="11">
        <v>1147775</v>
      </c>
      <c r="B506" s="12" t="s">
        <v>101</v>
      </c>
      <c r="C506" s="12" t="s">
        <v>27</v>
      </c>
      <c r="D506" s="12" t="s">
        <v>28</v>
      </c>
      <c r="E506" s="11" t="s">
        <v>23</v>
      </c>
      <c r="F506" s="11" t="s">
        <v>19</v>
      </c>
      <c r="G506" s="37">
        <v>41981</v>
      </c>
      <c r="H506" s="13">
        <v>41981</v>
      </c>
      <c r="I506" s="21">
        <v>0</v>
      </c>
      <c r="J506" s="43" t="s">
        <v>1475</v>
      </c>
      <c r="K506" s="21">
        <f t="shared" si="14"/>
        <v>2014</v>
      </c>
      <c r="L506" s="24">
        <f t="shared" si="15"/>
        <v>4</v>
      </c>
      <c r="M506" s="11" t="s">
        <v>14</v>
      </c>
      <c r="N506" s="11" t="s">
        <v>15</v>
      </c>
      <c r="O506" s="11" t="str">
        <f>VLOOKUP(E506,State_Code_Name!$B$1:$C$52,2,0)</f>
        <v>New York</v>
      </c>
    </row>
    <row r="507" spans="1:15" x14ac:dyDescent="0.3">
      <c r="A507" s="11">
        <v>1459437</v>
      </c>
      <c r="B507" s="12" t="s">
        <v>180</v>
      </c>
      <c r="C507" s="12" t="s">
        <v>33</v>
      </c>
      <c r="D507" s="12" t="s">
        <v>45</v>
      </c>
      <c r="E507" s="11" t="s">
        <v>47</v>
      </c>
      <c r="F507" s="11" t="s">
        <v>19</v>
      </c>
      <c r="G507" s="37">
        <v>42194</v>
      </c>
      <c r="H507" s="13">
        <v>42194</v>
      </c>
      <c r="I507" s="21">
        <v>0</v>
      </c>
      <c r="J507" s="43" t="s">
        <v>1481</v>
      </c>
      <c r="K507" s="21">
        <f t="shared" si="14"/>
        <v>2015</v>
      </c>
      <c r="L507" s="24">
        <f t="shared" si="15"/>
        <v>3</v>
      </c>
      <c r="M507" s="11" t="s">
        <v>14</v>
      </c>
      <c r="N507" s="11" t="s">
        <v>15</v>
      </c>
      <c r="O507" s="11" t="str">
        <f>VLOOKUP(E507,State_Code_Name!$B$1:$C$52,2,0)</f>
        <v>Pennsylvania</v>
      </c>
    </row>
    <row r="508" spans="1:15" x14ac:dyDescent="0.3">
      <c r="A508" s="11">
        <v>1979223</v>
      </c>
      <c r="B508" s="12" t="s">
        <v>144</v>
      </c>
      <c r="C508" s="12" t="s">
        <v>16</v>
      </c>
      <c r="D508" s="12" t="s">
        <v>25</v>
      </c>
      <c r="E508" s="11" t="s">
        <v>117</v>
      </c>
      <c r="F508" s="11" t="s">
        <v>19</v>
      </c>
      <c r="G508" s="37">
        <v>42542</v>
      </c>
      <c r="H508" s="13">
        <v>42544</v>
      </c>
      <c r="I508" s="21">
        <v>2</v>
      </c>
      <c r="J508" s="43" t="s">
        <v>1477</v>
      </c>
      <c r="K508" s="21">
        <f t="shared" si="14"/>
        <v>2016</v>
      </c>
      <c r="L508" s="24">
        <f t="shared" si="15"/>
        <v>2</v>
      </c>
      <c r="M508" s="11" t="s">
        <v>14</v>
      </c>
      <c r="N508" s="11" t="s">
        <v>15</v>
      </c>
      <c r="O508" s="11" t="str">
        <f>VLOOKUP(E508,State_Code_Name!$B$1:$C$52,2,0)</f>
        <v>Alabama</v>
      </c>
    </row>
    <row r="509" spans="1:15" x14ac:dyDescent="0.3">
      <c r="A509" s="11">
        <v>519449</v>
      </c>
      <c r="B509" s="12" t="s">
        <v>55</v>
      </c>
      <c r="C509" s="12" t="s">
        <v>53</v>
      </c>
      <c r="D509" s="12" t="s">
        <v>1439</v>
      </c>
      <c r="E509" s="11" t="s">
        <v>71</v>
      </c>
      <c r="F509" s="11" t="s">
        <v>19</v>
      </c>
      <c r="G509" s="37">
        <v>41526</v>
      </c>
      <c r="H509" s="13">
        <v>41530</v>
      </c>
      <c r="I509" s="21">
        <v>4</v>
      </c>
      <c r="J509" s="43" t="s">
        <v>1480</v>
      </c>
      <c r="K509" s="21">
        <f t="shared" si="14"/>
        <v>2013</v>
      </c>
      <c r="L509" s="24">
        <f t="shared" si="15"/>
        <v>3</v>
      </c>
      <c r="M509" s="11" t="s">
        <v>14</v>
      </c>
      <c r="N509" s="11" t="s">
        <v>15</v>
      </c>
      <c r="O509" s="11" t="str">
        <f>VLOOKUP(E509,State_Code_Name!$B$1:$C$52,2,0)</f>
        <v>Massachusetts</v>
      </c>
    </row>
    <row r="510" spans="1:15" x14ac:dyDescent="0.3">
      <c r="A510" s="11">
        <v>2054118</v>
      </c>
      <c r="B510" s="12" t="s">
        <v>148</v>
      </c>
      <c r="C510" s="12" t="s">
        <v>903</v>
      </c>
      <c r="D510" s="12" t="s">
        <v>264</v>
      </c>
      <c r="E510" s="11" t="s">
        <v>32</v>
      </c>
      <c r="F510" s="11" t="s">
        <v>303</v>
      </c>
      <c r="G510" s="37">
        <v>42591</v>
      </c>
      <c r="H510" s="13">
        <v>42593</v>
      </c>
      <c r="I510" s="21">
        <v>2</v>
      </c>
      <c r="J510" s="43" t="s">
        <v>1482</v>
      </c>
      <c r="K510" s="21">
        <f t="shared" si="14"/>
        <v>2016</v>
      </c>
      <c r="L510" s="24">
        <f t="shared" si="15"/>
        <v>3</v>
      </c>
      <c r="M510" s="11" t="s">
        <v>14</v>
      </c>
      <c r="N510" s="11" t="s">
        <v>15</v>
      </c>
      <c r="O510" s="11" t="str">
        <f>VLOOKUP(E510,State_Code_Name!$B$1:$C$52,2,0)</f>
        <v>Texas</v>
      </c>
    </row>
    <row r="511" spans="1:15" x14ac:dyDescent="0.3">
      <c r="A511" s="11">
        <v>828599</v>
      </c>
      <c r="B511" s="12" t="s">
        <v>715</v>
      </c>
      <c r="C511" s="12" t="s">
        <v>27</v>
      </c>
      <c r="D511" s="12" t="s">
        <v>57</v>
      </c>
      <c r="E511" s="11" t="s">
        <v>98</v>
      </c>
      <c r="F511" s="11" t="s">
        <v>13</v>
      </c>
      <c r="G511" s="37">
        <v>41757</v>
      </c>
      <c r="H511" s="13">
        <v>41759</v>
      </c>
      <c r="I511" s="21">
        <v>2</v>
      </c>
      <c r="J511" s="43" t="s">
        <v>1483</v>
      </c>
      <c r="K511" s="21">
        <f t="shared" si="14"/>
        <v>2014</v>
      </c>
      <c r="L511" s="24">
        <f t="shared" si="15"/>
        <v>2</v>
      </c>
      <c r="M511" s="11" t="s">
        <v>14</v>
      </c>
      <c r="N511" s="11" t="s">
        <v>15</v>
      </c>
      <c r="O511" s="11" t="str">
        <f>VLOOKUP(E511,State_Code_Name!$B$1:$C$52,2,0)</f>
        <v>Colorado</v>
      </c>
    </row>
    <row r="512" spans="1:15" x14ac:dyDescent="0.3">
      <c r="A512" s="11">
        <v>2000298</v>
      </c>
      <c r="B512" s="12" t="s">
        <v>104</v>
      </c>
      <c r="C512" s="12" t="s">
        <v>33</v>
      </c>
      <c r="D512" s="12" t="s">
        <v>45</v>
      </c>
      <c r="E512" s="11" t="s">
        <v>98</v>
      </c>
      <c r="F512" s="11" t="s">
        <v>19</v>
      </c>
      <c r="G512" s="37">
        <v>42557</v>
      </c>
      <c r="H512" s="13">
        <v>42557</v>
      </c>
      <c r="I512" s="21">
        <v>0</v>
      </c>
      <c r="J512" s="43" t="s">
        <v>1481</v>
      </c>
      <c r="K512" s="21">
        <f t="shared" si="14"/>
        <v>2016</v>
      </c>
      <c r="L512" s="24">
        <f t="shared" si="15"/>
        <v>3</v>
      </c>
      <c r="M512" s="11" t="s">
        <v>14</v>
      </c>
      <c r="N512" s="11" t="s">
        <v>14</v>
      </c>
      <c r="O512" s="11" t="str">
        <f>VLOOKUP(E512,State_Code_Name!$B$1:$C$52,2,0)</f>
        <v>Colorado</v>
      </c>
    </row>
    <row r="513" spans="1:15" x14ac:dyDescent="0.3">
      <c r="A513" s="11">
        <v>362646</v>
      </c>
      <c r="B513" s="12" t="s">
        <v>44</v>
      </c>
      <c r="C513" s="12" t="s">
        <v>27</v>
      </c>
      <c r="D513" s="12" t="s">
        <v>28</v>
      </c>
      <c r="E513" s="11" t="s">
        <v>36</v>
      </c>
      <c r="F513" s="11" t="s">
        <v>303</v>
      </c>
      <c r="G513" s="37">
        <v>41354</v>
      </c>
      <c r="H513" s="13">
        <v>41358</v>
      </c>
      <c r="I513" s="21">
        <v>4</v>
      </c>
      <c r="J513" s="43" t="s">
        <v>1476</v>
      </c>
      <c r="K513" s="21">
        <f t="shared" si="14"/>
        <v>2013</v>
      </c>
      <c r="L513" s="24">
        <f t="shared" si="15"/>
        <v>1</v>
      </c>
      <c r="M513" s="11" t="s">
        <v>14</v>
      </c>
      <c r="N513" s="11" t="s">
        <v>15</v>
      </c>
      <c r="O513" s="11" t="str">
        <f>VLOOKUP(E513,State_Code_Name!$B$1:$C$52,2,0)</f>
        <v>Florida</v>
      </c>
    </row>
    <row r="514" spans="1:15" x14ac:dyDescent="0.3">
      <c r="A514" s="11">
        <v>2021524</v>
      </c>
      <c r="B514" s="12" t="s">
        <v>137</v>
      </c>
      <c r="C514" s="12" t="s">
        <v>9</v>
      </c>
      <c r="D514" s="12" t="s">
        <v>10</v>
      </c>
      <c r="E514" s="11" t="s">
        <v>78</v>
      </c>
      <c r="F514" s="11" t="s">
        <v>13</v>
      </c>
      <c r="G514" s="37">
        <v>42571</v>
      </c>
      <c r="H514" s="13">
        <v>42572</v>
      </c>
      <c r="I514" s="21">
        <v>1</v>
      </c>
      <c r="J514" s="43" t="s">
        <v>1481</v>
      </c>
      <c r="K514" s="21">
        <f t="shared" si="14"/>
        <v>2016</v>
      </c>
      <c r="L514" s="24">
        <f t="shared" si="15"/>
        <v>3</v>
      </c>
      <c r="M514" s="11" t="s">
        <v>14</v>
      </c>
      <c r="N514" s="11" t="s">
        <v>15</v>
      </c>
      <c r="O514" s="11" t="str">
        <f>VLOOKUP(E514,State_Code_Name!$B$1:$C$52,2,0)</f>
        <v>Missouri</v>
      </c>
    </row>
    <row r="515" spans="1:15" x14ac:dyDescent="0.3">
      <c r="A515" s="11">
        <v>764962</v>
      </c>
      <c r="B515" s="12" t="s">
        <v>48</v>
      </c>
      <c r="C515" s="12" t="s">
        <v>27</v>
      </c>
      <c r="D515" s="12" t="s">
        <v>28</v>
      </c>
      <c r="E515" s="11" t="s">
        <v>18</v>
      </c>
      <c r="F515" s="11" t="s">
        <v>13</v>
      </c>
      <c r="G515" s="37">
        <v>41716</v>
      </c>
      <c r="H515" s="13">
        <v>41722</v>
      </c>
      <c r="I515" s="21">
        <v>6</v>
      </c>
      <c r="J515" s="43" t="s">
        <v>1476</v>
      </c>
      <c r="K515" s="21">
        <f t="shared" ref="K515:K578" si="16">YEAR(G515)</f>
        <v>2014</v>
      </c>
      <c r="L515" s="24">
        <f t="shared" ref="L515:L578" si="17">ROUNDUP(MONTH(G515)/3,0)</f>
        <v>1</v>
      </c>
      <c r="M515" s="11" t="s">
        <v>14</v>
      </c>
      <c r="N515" s="11" t="s">
        <v>15</v>
      </c>
      <c r="O515" s="11" t="str">
        <f>VLOOKUP(E515,State_Code_Name!$B$1:$C$52,2,0)</f>
        <v>California</v>
      </c>
    </row>
    <row r="516" spans="1:15" x14ac:dyDescent="0.3">
      <c r="A516" s="11">
        <v>1990396</v>
      </c>
      <c r="B516" s="12" t="s">
        <v>149</v>
      </c>
      <c r="C516" s="12" t="s">
        <v>16</v>
      </c>
      <c r="D516" s="12" t="s">
        <v>21</v>
      </c>
      <c r="E516" s="11" t="s">
        <v>32</v>
      </c>
      <c r="F516" s="11" t="s">
        <v>303</v>
      </c>
      <c r="G516" s="37">
        <v>42550</v>
      </c>
      <c r="H516" s="13">
        <v>42551</v>
      </c>
      <c r="I516" s="21">
        <v>1</v>
      </c>
      <c r="J516" s="43" t="s">
        <v>1477</v>
      </c>
      <c r="K516" s="21">
        <f t="shared" si="16"/>
        <v>2016</v>
      </c>
      <c r="L516" s="24">
        <f t="shared" si="17"/>
        <v>2</v>
      </c>
      <c r="M516" s="11" t="s">
        <v>14</v>
      </c>
      <c r="N516" s="11" t="s">
        <v>15</v>
      </c>
      <c r="O516" s="11" t="str">
        <f>VLOOKUP(E516,State_Code_Name!$B$1:$C$52,2,0)</f>
        <v>Texas</v>
      </c>
    </row>
    <row r="517" spans="1:15" x14ac:dyDescent="0.3">
      <c r="A517" s="11">
        <v>1806112</v>
      </c>
      <c r="B517" s="12" t="s">
        <v>44</v>
      </c>
      <c r="C517" s="12" t="s">
        <v>37</v>
      </c>
      <c r="D517" s="12" t="s">
        <v>81</v>
      </c>
      <c r="E517" s="11" t="s">
        <v>99</v>
      </c>
      <c r="F517" s="11" t="s">
        <v>19</v>
      </c>
      <c r="G517" s="37">
        <v>42426</v>
      </c>
      <c r="H517" s="13">
        <v>42426</v>
      </c>
      <c r="I517" s="21">
        <v>0</v>
      </c>
      <c r="J517" s="43" t="s">
        <v>1478</v>
      </c>
      <c r="K517" s="21">
        <f t="shared" si="16"/>
        <v>2016</v>
      </c>
      <c r="L517" s="24">
        <f t="shared" si="17"/>
        <v>1</v>
      </c>
      <c r="M517" s="11" t="s">
        <v>14</v>
      </c>
      <c r="N517" s="11" t="s">
        <v>14</v>
      </c>
      <c r="O517" s="11" t="str">
        <f>VLOOKUP(E517,State_Code_Name!$B$1:$C$52,2,0)</f>
        <v>Arizona</v>
      </c>
    </row>
    <row r="518" spans="1:15" x14ac:dyDescent="0.3">
      <c r="A518" s="11">
        <v>1155867</v>
      </c>
      <c r="B518" s="12" t="s">
        <v>74</v>
      </c>
      <c r="C518" s="12" t="s">
        <v>27</v>
      </c>
      <c r="D518" s="12" t="s">
        <v>28</v>
      </c>
      <c r="E518" s="11" t="s">
        <v>67</v>
      </c>
      <c r="F518" s="11" t="s">
        <v>19</v>
      </c>
      <c r="G518" s="37">
        <v>41987</v>
      </c>
      <c r="H518" s="13">
        <v>41987</v>
      </c>
      <c r="I518" s="21">
        <v>0</v>
      </c>
      <c r="J518" s="43" t="s">
        <v>1475</v>
      </c>
      <c r="K518" s="21">
        <f t="shared" si="16"/>
        <v>2014</v>
      </c>
      <c r="L518" s="24">
        <f t="shared" si="17"/>
        <v>4</v>
      </c>
      <c r="M518" s="11" t="s">
        <v>14</v>
      </c>
      <c r="N518" s="11" t="s">
        <v>15</v>
      </c>
      <c r="O518" s="11" t="str">
        <f>VLOOKUP(E518,State_Code_Name!$B$1:$C$52,2,0)</f>
        <v>Michigan</v>
      </c>
    </row>
    <row r="519" spans="1:15" x14ac:dyDescent="0.3">
      <c r="A519" s="11">
        <v>2084562</v>
      </c>
      <c r="B519" s="12" t="s">
        <v>31</v>
      </c>
      <c r="C519" s="12" t="s">
        <v>539</v>
      </c>
      <c r="D519" s="12" t="s">
        <v>595</v>
      </c>
      <c r="E519" s="11" t="s">
        <v>26</v>
      </c>
      <c r="F519" s="11" t="s">
        <v>19</v>
      </c>
      <c r="G519" s="37">
        <v>42609</v>
      </c>
      <c r="H519" s="13">
        <v>42613</v>
      </c>
      <c r="I519" s="21">
        <v>4</v>
      </c>
      <c r="J519" s="43" t="s">
        <v>1482</v>
      </c>
      <c r="K519" s="21">
        <f t="shared" si="16"/>
        <v>2016</v>
      </c>
      <c r="L519" s="24">
        <f t="shared" si="17"/>
        <v>3</v>
      </c>
      <c r="M519" s="11" t="s">
        <v>14</v>
      </c>
      <c r="N519" s="11" t="s">
        <v>15</v>
      </c>
      <c r="O519" s="11" t="str">
        <f>VLOOKUP(E519,State_Code_Name!$B$1:$C$52,2,0)</f>
        <v>Georgia</v>
      </c>
    </row>
    <row r="520" spans="1:15" x14ac:dyDescent="0.3">
      <c r="A520" s="11">
        <v>1833904</v>
      </c>
      <c r="B520" s="12" t="s">
        <v>137</v>
      </c>
      <c r="C520" s="12" t="s">
        <v>16</v>
      </c>
      <c r="D520" s="12" t="s">
        <v>25</v>
      </c>
      <c r="E520" s="11" t="s">
        <v>47</v>
      </c>
      <c r="F520" s="11" t="s">
        <v>303</v>
      </c>
      <c r="G520" s="37">
        <v>42444</v>
      </c>
      <c r="H520" s="13">
        <v>42444</v>
      </c>
      <c r="I520" s="21">
        <v>0</v>
      </c>
      <c r="J520" s="43" t="s">
        <v>1476</v>
      </c>
      <c r="K520" s="21">
        <f t="shared" si="16"/>
        <v>2016</v>
      </c>
      <c r="L520" s="24">
        <f t="shared" si="17"/>
        <v>1</v>
      </c>
      <c r="M520" s="11" t="s">
        <v>14</v>
      </c>
      <c r="N520" s="11" t="s">
        <v>15</v>
      </c>
      <c r="O520" s="11" t="str">
        <f>VLOOKUP(E520,State_Code_Name!$B$1:$C$52,2,0)</f>
        <v>Pennsylvania</v>
      </c>
    </row>
    <row r="521" spans="1:15" x14ac:dyDescent="0.3">
      <c r="A521" s="11">
        <v>1631620</v>
      </c>
      <c r="B521" s="12" t="s">
        <v>271</v>
      </c>
      <c r="C521" s="12" t="s">
        <v>27</v>
      </c>
      <c r="D521" s="12" t="s">
        <v>28</v>
      </c>
      <c r="E521" s="11" t="s">
        <v>177</v>
      </c>
      <c r="F521" s="11" t="s">
        <v>19</v>
      </c>
      <c r="G521" s="37">
        <v>42306</v>
      </c>
      <c r="H521" s="13">
        <v>42306</v>
      </c>
      <c r="I521" s="21">
        <v>0</v>
      </c>
      <c r="J521" s="43" t="s">
        <v>1473</v>
      </c>
      <c r="K521" s="21">
        <f t="shared" si="16"/>
        <v>2015</v>
      </c>
      <c r="L521" s="24">
        <f t="shared" si="17"/>
        <v>4</v>
      </c>
      <c r="M521" s="11" t="s">
        <v>14</v>
      </c>
      <c r="N521" s="11" t="s">
        <v>15</v>
      </c>
      <c r="O521" s="11" t="str">
        <f>VLOOKUP(E521,State_Code_Name!$B$1:$C$52,2,0)</f>
        <v>Utah</v>
      </c>
    </row>
    <row r="522" spans="1:15" x14ac:dyDescent="0.3">
      <c r="A522" s="11">
        <v>1712665</v>
      </c>
      <c r="B522" s="12" t="s">
        <v>39</v>
      </c>
      <c r="C522" s="12" t="s">
        <v>16</v>
      </c>
      <c r="D522" s="12" t="s">
        <v>21</v>
      </c>
      <c r="E522" s="11" t="s">
        <v>60</v>
      </c>
      <c r="F522" s="11" t="s">
        <v>19</v>
      </c>
      <c r="G522" s="37">
        <v>42360</v>
      </c>
      <c r="H522" s="13">
        <v>42360</v>
      </c>
      <c r="I522" s="21">
        <v>0</v>
      </c>
      <c r="J522" s="43" t="s">
        <v>1475</v>
      </c>
      <c r="K522" s="21">
        <f t="shared" si="16"/>
        <v>2015</v>
      </c>
      <c r="L522" s="24">
        <f t="shared" si="17"/>
        <v>4</v>
      </c>
      <c r="M522" s="11" t="s">
        <v>14</v>
      </c>
      <c r="N522" s="11" t="s">
        <v>15</v>
      </c>
      <c r="O522" s="11" t="str">
        <f>VLOOKUP(E522,State_Code_Name!$B$1:$C$52,2,0)</f>
        <v>Illinois</v>
      </c>
    </row>
    <row r="523" spans="1:15" x14ac:dyDescent="0.3">
      <c r="A523" s="11">
        <v>1413279</v>
      </c>
      <c r="B523" s="12" t="s">
        <v>31</v>
      </c>
      <c r="C523" s="12" t="s">
        <v>27</v>
      </c>
      <c r="D523" s="12" t="s">
        <v>57</v>
      </c>
      <c r="E523" s="11" t="s">
        <v>23</v>
      </c>
      <c r="F523" s="11" t="s">
        <v>303</v>
      </c>
      <c r="G523" s="37">
        <v>42164</v>
      </c>
      <c r="H523" s="13">
        <v>42166</v>
      </c>
      <c r="I523" s="21">
        <v>2</v>
      </c>
      <c r="J523" s="43" t="s">
        <v>1477</v>
      </c>
      <c r="K523" s="21">
        <f t="shared" si="16"/>
        <v>2015</v>
      </c>
      <c r="L523" s="24">
        <f t="shared" si="17"/>
        <v>2</v>
      </c>
      <c r="M523" s="11" t="s">
        <v>14</v>
      </c>
      <c r="N523" s="11" t="s">
        <v>14</v>
      </c>
      <c r="O523" s="11" t="str">
        <f>VLOOKUP(E523,State_Code_Name!$B$1:$C$52,2,0)</f>
        <v>New York</v>
      </c>
    </row>
    <row r="524" spans="1:15" x14ac:dyDescent="0.3">
      <c r="A524" s="11">
        <v>1805379</v>
      </c>
      <c r="B524" s="12" t="s">
        <v>104</v>
      </c>
      <c r="C524" s="12" t="s">
        <v>33</v>
      </c>
      <c r="D524" s="12" t="s">
        <v>42</v>
      </c>
      <c r="E524" s="11" t="s">
        <v>12</v>
      </c>
      <c r="F524" s="11" t="s">
        <v>19</v>
      </c>
      <c r="G524" s="37">
        <v>42425</v>
      </c>
      <c r="H524" s="13">
        <v>42425</v>
      </c>
      <c r="I524" s="21">
        <v>0</v>
      </c>
      <c r="J524" s="43" t="s">
        <v>1478</v>
      </c>
      <c r="K524" s="21">
        <f t="shared" si="16"/>
        <v>2016</v>
      </c>
      <c r="L524" s="24">
        <f t="shared" si="17"/>
        <v>1</v>
      </c>
      <c r="M524" s="11" t="s">
        <v>14</v>
      </c>
      <c r="N524" s="11" t="s">
        <v>15</v>
      </c>
      <c r="O524" s="11" t="str">
        <f>VLOOKUP(E524,State_Code_Name!$B$1:$C$52,2,0)</f>
        <v>Virginia</v>
      </c>
    </row>
    <row r="525" spans="1:15" x14ac:dyDescent="0.3">
      <c r="A525" s="11">
        <v>1757352</v>
      </c>
      <c r="B525" s="12" t="s">
        <v>458</v>
      </c>
      <c r="C525" s="12" t="s">
        <v>33</v>
      </c>
      <c r="D525" s="12" t="s">
        <v>160</v>
      </c>
      <c r="E525" s="11" t="s">
        <v>67</v>
      </c>
      <c r="F525" s="11" t="s">
        <v>19</v>
      </c>
      <c r="G525" s="37">
        <v>42394</v>
      </c>
      <c r="H525" s="13">
        <v>42394</v>
      </c>
      <c r="I525" s="21">
        <v>0</v>
      </c>
      <c r="J525" s="43" t="s">
        <v>1474</v>
      </c>
      <c r="K525" s="21">
        <f t="shared" si="16"/>
        <v>2016</v>
      </c>
      <c r="L525" s="24">
        <f t="shared" si="17"/>
        <v>1</v>
      </c>
      <c r="M525" s="11" t="s">
        <v>14</v>
      </c>
      <c r="N525" s="11" t="s">
        <v>15</v>
      </c>
      <c r="O525" s="11" t="str">
        <f>VLOOKUP(E525,State_Code_Name!$B$1:$C$52,2,0)</f>
        <v>Michigan</v>
      </c>
    </row>
    <row r="526" spans="1:15" x14ac:dyDescent="0.3">
      <c r="A526" s="11">
        <v>1782268</v>
      </c>
      <c r="B526" s="12" t="s">
        <v>39</v>
      </c>
      <c r="C526" s="12" t="s">
        <v>27</v>
      </c>
      <c r="D526" s="12" t="s">
        <v>28</v>
      </c>
      <c r="E526" s="11" t="s">
        <v>26</v>
      </c>
      <c r="F526" s="11" t="s">
        <v>303</v>
      </c>
      <c r="G526" s="37">
        <v>42410</v>
      </c>
      <c r="H526" s="13">
        <v>42412</v>
      </c>
      <c r="I526" s="21">
        <v>2</v>
      </c>
      <c r="J526" s="43" t="s">
        <v>1478</v>
      </c>
      <c r="K526" s="21">
        <f t="shared" si="16"/>
        <v>2016</v>
      </c>
      <c r="L526" s="24">
        <f t="shared" si="17"/>
        <v>1</v>
      </c>
      <c r="M526" s="11" t="s">
        <v>14</v>
      </c>
      <c r="N526" s="11" t="s">
        <v>14</v>
      </c>
      <c r="O526" s="11" t="str">
        <f>VLOOKUP(E526,State_Code_Name!$B$1:$C$52,2,0)</f>
        <v>Georgia</v>
      </c>
    </row>
    <row r="527" spans="1:15" x14ac:dyDescent="0.3">
      <c r="A527" s="11">
        <v>945880</v>
      </c>
      <c r="B527" s="12" t="s">
        <v>51</v>
      </c>
      <c r="C527" s="12" t="s">
        <v>9</v>
      </c>
      <c r="D527" s="12" t="s">
        <v>133</v>
      </c>
      <c r="E527" s="11" t="s">
        <v>18</v>
      </c>
      <c r="F527" s="11" t="s">
        <v>19</v>
      </c>
      <c r="G527" s="37">
        <v>41841</v>
      </c>
      <c r="H527" s="13">
        <v>41850</v>
      </c>
      <c r="I527" s="21">
        <v>9</v>
      </c>
      <c r="J527" s="43" t="s">
        <v>1481</v>
      </c>
      <c r="K527" s="21">
        <f t="shared" si="16"/>
        <v>2014</v>
      </c>
      <c r="L527" s="24">
        <f t="shared" si="17"/>
        <v>3</v>
      </c>
      <c r="M527" s="11" t="s">
        <v>14</v>
      </c>
      <c r="N527" s="11" t="s">
        <v>15</v>
      </c>
      <c r="O527" s="11" t="str">
        <f>VLOOKUP(E527,State_Code_Name!$B$1:$C$52,2,0)</f>
        <v>California</v>
      </c>
    </row>
    <row r="528" spans="1:15" x14ac:dyDescent="0.3">
      <c r="A528" s="11">
        <v>1775841</v>
      </c>
      <c r="B528" s="12" t="s">
        <v>31</v>
      </c>
      <c r="C528" s="12" t="s">
        <v>16</v>
      </c>
      <c r="D528" s="12" t="s">
        <v>21</v>
      </c>
      <c r="E528" s="11" t="s">
        <v>41</v>
      </c>
      <c r="F528" s="11" t="s">
        <v>13</v>
      </c>
      <c r="G528" s="37">
        <v>42405</v>
      </c>
      <c r="H528" s="13">
        <v>42408</v>
      </c>
      <c r="I528" s="21">
        <v>3</v>
      </c>
      <c r="J528" s="43" t="s">
        <v>1478</v>
      </c>
      <c r="K528" s="21">
        <f t="shared" si="16"/>
        <v>2016</v>
      </c>
      <c r="L528" s="24">
        <f t="shared" si="17"/>
        <v>1</v>
      </c>
      <c r="M528" s="11" t="s">
        <v>14</v>
      </c>
      <c r="N528" s="11" t="s">
        <v>15</v>
      </c>
      <c r="O528" s="11" t="str">
        <f>VLOOKUP(E528,State_Code_Name!$B$1:$C$52,2,0)</f>
        <v>Nevada</v>
      </c>
    </row>
    <row r="529" spans="1:15" x14ac:dyDescent="0.3">
      <c r="A529" s="11">
        <v>1522366</v>
      </c>
      <c r="B529" s="12" t="s">
        <v>163</v>
      </c>
      <c r="C529" s="12" t="s">
        <v>16</v>
      </c>
      <c r="D529" s="12" t="s">
        <v>21</v>
      </c>
      <c r="E529" s="11" t="s">
        <v>12</v>
      </c>
      <c r="F529" s="11" t="s">
        <v>19</v>
      </c>
      <c r="G529" s="37">
        <v>42233</v>
      </c>
      <c r="H529" s="13">
        <v>42233</v>
      </c>
      <c r="I529" s="21">
        <v>0</v>
      </c>
      <c r="J529" s="43" t="s">
        <v>1482</v>
      </c>
      <c r="K529" s="21">
        <f t="shared" si="16"/>
        <v>2015</v>
      </c>
      <c r="L529" s="24">
        <f t="shared" si="17"/>
        <v>3</v>
      </c>
      <c r="M529" s="11" t="s">
        <v>14</v>
      </c>
      <c r="N529" s="11" t="s">
        <v>15</v>
      </c>
      <c r="O529" s="11" t="str">
        <f>VLOOKUP(E529,State_Code_Name!$B$1:$C$52,2,0)</f>
        <v>Virginia</v>
      </c>
    </row>
    <row r="530" spans="1:15" x14ac:dyDescent="0.3">
      <c r="A530" s="11">
        <v>1721745</v>
      </c>
      <c r="B530" s="12" t="s">
        <v>11</v>
      </c>
      <c r="C530" s="12" t="s">
        <v>9</v>
      </c>
      <c r="D530" s="12" t="s">
        <v>10</v>
      </c>
      <c r="E530" s="11" t="s">
        <v>12</v>
      </c>
      <c r="F530" s="11" t="s">
        <v>19</v>
      </c>
      <c r="G530" s="37">
        <v>42368</v>
      </c>
      <c r="H530" s="13">
        <v>42368</v>
      </c>
      <c r="I530" s="21">
        <v>0</v>
      </c>
      <c r="J530" s="43" t="s">
        <v>1475</v>
      </c>
      <c r="K530" s="21">
        <f t="shared" si="16"/>
        <v>2015</v>
      </c>
      <c r="L530" s="24">
        <f t="shared" si="17"/>
        <v>4</v>
      </c>
      <c r="M530" s="11" t="s">
        <v>14</v>
      </c>
      <c r="N530" s="11" t="s">
        <v>15</v>
      </c>
      <c r="O530" s="11" t="str">
        <f>VLOOKUP(E530,State_Code_Name!$B$1:$C$52,2,0)</f>
        <v>Virginia</v>
      </c>
    </row>
    <row r="531" spans="1:15" x14ac:dyDescent="0.3">
      <c r="A531" s="11">
        <v>1875613</v>
      </c>
      <c r="B531" s="12" t="s">
        <v>651</v>
      </c>
      <c r="C531" s="12" t="s">
        <v>33</v>
      </c>
      <c r="D531" s="12" t="s">
        <v>45</v>
      </c>
      <c r="E531" s="11" t="s">
        <v>36</v>
      </c>
      <c r="F531" s="11" t="s">
        <v>19</v>
      </c>
      <c r="G531" s="37">
        <v>42472</v>
      </c>
      <c r="H531" s="13">
        <v>42472</v>
      </c>
      <c r="I531" s="21">
        <v>0</v>
      </c>
      <c r="J531" s="43" t="s">
        <v>1483</v>
      </c>
      <c r="K531" s="21">
        <f t="shared" si="16"/>
        <v>2016</v>
      </c>
      <c r="L531" s="24">
        <f t="shared" si="17"/>
        <v>2</v>
      </c>
      <c r="M531" s="11" t="s">
        <v>14</v>
      </c>
      <c r="N531" s="11" t="s">
        <v>15</v>
      </c>
      <c r="O531" s="11" t="str">
        <f>VLOOKUP(E531,State_Code_Name!$B$1:$C$52,2,0)</f>
        <v>Florida</v>
      </c>
    </row>
    <row r="532" spans="1:15" x14ac:dyDescent="0.3">
      <c r="A532" s="11">
        <v>1611540</v>
      </c>
      <c r="B532" s="12" t="s">
        <v>135</v>
      </c>
      <c r="C532" s="12" t="s">
        <v>16</v>
      </c>
      <c r="D532" s="12" t="s">
        <v>76</v>
      </c>
      <c r="E532" s="11" t="s">
        <v>175</v>
      </c>
      <c r="F532" s="11" t="s">
        <v>19</v>
      </c>
      <c r="G532" s="37">
        <v>42293</v>
      </c>
      <c r="H532" s="13">
        <v>42293</v>
      </c>
      <c r="I532" s="21">
        <v>0</v>
      </c>
      <c r="J532" s="43" t="s">
        <v>1473</v>
      </c>
      <c r="K532" s="21">
        <f t="shared" si="16"/>
        <v>2015</v>
      </c>
      <c r="L532" s="24">
        <f t="shared" si="17"/>
        <v>4</v>
      </c>
      <c r="M532" s="11" t="s">
        <v>14</v>
      </c>
      <c r="N532" s="11" t="s">
        <v>15</v>
      </c>
      <c r="O532" s="11" t="str">
        <f>VLOOKUP(E532,State_Code_Name!$B$1:$C$52,2,0)</f>
        <v>District of Columbia</v>
      </c>
    </row>
    <row r="533" spans="1:15" x14ac:dyDescent="0.3">
      <c r="A533" s="11">
        <v>1851803</v>
      </c>
      <c r="B533" s="12" t="s">
        <v>70</v>
      </c>
      <c r="C533" s="12" t="s">
        <v>27</v>
      </c>
      <c r="D533" s="12" t="s">
        <v>28</v>
      </c>
      <c r="E533" s="11" t="s">
        <v>177</v>
      </c>
      <c r="F533" s="11" t="s">
        <v>19</v>
      </c>
      <c r="G533" s="37">
        <v>42457</v>
      </c>
      <c r="H533" s="13">
        <v>42457</v>
      </c>
      <c r="I533" s="21">
        <v>0</v>
      </c>
      <c r="J533" s="43" t="s">
        <v>1476</v>
      </c>
      <c r="K533" s="21">
        <f t="shared" si="16"/>
        <v>2016</v>
      </c>
      <c r="L533" s="24">
        <f t="shared" si="17"/>
        <v>1</v>
      </c>
      <c r="M533" s="11" t="s">
        <v>14</v>
      </c>
      <c r="N533" s="11" t="s">
        <v>15</v>
      </c>
      <c r="O533" s="11" t="str">
        <f>VLOOKUP(E533,State_Code_Name!$B$1:$C$52,2,0)</f>
        <v>Utah</v>
      </c>
    </row>
    <row r="534" spans="1:15" x14ac:dyDescent="0.3">
      <c r="A534" s="11">
        <v>520861</v>
      </c>
      <c r="B534" s="12" t="s">
        <v>55</v>
      </c>
      <c r="C534" s="12" t="s">
        <v>53</v>
      </c>
      <c r="D534" s="12" t="s">
        <v>1439</v>
      </c>
      <c r="E534" s="11" t="s">
        <v>36</v>
      </c>
      <c r="F534" s="11" t="s">
        <v>19</v>
      </c>
      <c r="G534" s="37">
        <v>41527</v>
      </c>
      <c r="H534" s="13">
        <v>41527</v>
      </c>
      <c r="I534" s="21">
        <v>0</v>
      </c>
      <c r="J534" s="43" t="s">
        <v>1480</v>
      </c>
      <c r="K534" s="21">
        <f t="shared" si="16"/>
        <v>2013</v>
      </c>
      <c r="L534" s="24">
        <f t="shared" si="17"/>
        <v>3</v>
      </c>
      <c r="M534" s="11" t="s">
        <v>14</v>
      </c>
      <c r="N534" s="11" t="s">
        <v>15</v>
      </c>
      <c r="O534" s="11" t="str">
        <f>VLOOKUP(E534,State_Code_Name!$B$1:$C$52,2,0)</f>
        <v>Florida</v>
      </c>
    </row>
    <row r="535" spans="1:15" x14ac:dyDescent="0.3">
      <c r="A535" s="11">
        <v>998241</v>
      </c>
      <c r="B535" s="12" t="s">
        <v>112</v>
      </c>
      <c r="C535" s="12" t="s">
        <v>37</v>
      </c>
      <c r="D535" s="12" t="s">
        <v>1443</v>
      </c>
      <c r="E535" s="11" t="s">
        <v>78</v>
      </c>
      <c r="F535" s="11" t="s">
        <v>19</v>
      </c>
      <c r="G535" s="37">
        <v>41874</v>
      </c>
      <c r="H535" s="13">
        <v>41874</v>
      </c>
      <c r="I535" s="21">
        <v>0</v>
      </c>
      <c r="J535" s="43" t="s">
        <v>1482</v>
      </c>
      <c r="K535" s="21">
        <f t="shared" si="16"/>
        <v>2014</v>
      </c>
      <c r="L535" s="24">
        <f t="shared" si="17"/>
        <v>3</v>
      </c>
      <c r="M535" s="11" t="s">
        <v>14</v>
      </c>
      <c r="N535" s="11" t="s">
        <v>15</v>
      </c>
      <c r="O535" s="11" t="str">
        <f>VLOOKUP(E535,State_Code_Name!$B$1:$C$52,2,0)</f>
        <v>Missouri</v>
      </c>
    </row>
    <row r="536" spans="1:15" x14ac:dyDescent="0.3">
      <c r="A536" s="11">
        <v>1294763</v>
      </c>
      <c r="B536" s="12" t="s">
        <v>125</v>
      </c>
      <c r="C536" s="12" t="s">
        <v>27</v>
      </c>
      <c r="D536" s="12" t="s">
        <v>28</v>
      </c>
      <c r="E536" s="11" t="s">
        <v>185</v>
      </c>
      <c r="F536" s="11" t="s">
        <v>19</v>
      </c>
      <c r="G536" s="37">
        <v>42084</v>
      </c>
      <c r="H536" s="13">
        <v>42084</v>
      </c>
      <c r="I536" s="21">
        <v>0</v>
      </c>
      <c r="J536" s="43" t="s">
        <v>1476</v>
      </c>
      <c r="K536" s="21">
        <f t="shared" si="16"/>
        <v>2015</v>
      </c>
      <c r="L536" s="24">
        <f t="shared" si="17"/>
        <v>1</v>
      </c>
      <c r="M536" s="11" t="s">
        <v>14</v>
      </c>
      <c r="N536" s="11" t="s">
        <v>15</v>
      </c>
      <c r="O536" s="11" t="str">
        <f>VLOOKUP(E536,State_Code_Name!$B$1:$C$52,2,0)</f>
        <v>Arkansas</v>
      </c>
    </row>
    <row r="537" spans="1:15" x14ac:dyDescent="0.3">
      <c r="A537" s="11">
        <v>1829906</v>
      </c>
      <c r="B537" s="12" t="s">
        <v>722</v>
      </c>
      <c r="C537" s="12" t="s">
        <v>27</v>
      </c>
      <c r="D537" s="12" t="s">
        <v>28</v>
      </c>
      <c r="E537" s="11" t="s">
        <v>26</v>
      </c>
      <c r="F537" s="11" t="s">
        <v>19</v>
      </c>
      <c r="G537" s="37">
        <v>42442</v>
      </c>
      <c r="H537" s="13">
        <v>42488</v>
      </c>
      <c r="I537" s="21">
        <v>46</v>
      </c>
      <c r="J537" s="43" t="s">
        <v>1476</v>
      </c>
      <c r="K537" s="21">
        <f t="shared" si="16"/>
        <v>2016</v>
      </c>
      <c r="L537" s="24">
        <f t="shared" si="17"/>
        <v>1</v>
      </c>
      <c r="M537" s="11" t="s">
        <v>14</v>
      </c>
      <c r="N537" s="11" t="s">
        <v>15</v>
      </c>
      <c r="O537" s="11" t="str">
        <f>VLOOKUP(E537,State_Code_Name!$B$1:$C$52,2,0)</f>
        <v>Georgia</v>
      </c>
    </row>
    <row r="538" spans="1:15" x14ac:dyDescent="0.3">
      <c r="A538" s="11">
        <v>1010735</v>
      </c>
      <c r="B538" s="12" t="s">
        <v>101</v>
      </c>
      <c r="C538" s="12" t="s">
        <v>27</v>
      </c>
      <c r="D538" s="12" t="s">
        <v>28</v>
      </c>
      <c r="E538" s="11" t="s">
        <v>12</v>
      </c>
      <c r="F538" s="11" t="s">
        <v>58</v>
      </c>
      <c r="G538" s="37">
        <v>41884</v>
      </c>
      <c r="H538" s="13">
        <v>41887</v>
      </c>
      <c r="I538" s="21">
        <v>3</v>
      </c>
      <c r="J538" s="43" t="s">
        <v>1480</v>
      </c>
      <c r="K538" s="21">
        <f t="shared" si="16"/>
        <v>2014</v>
      </c>
      <c r="L538" s="24">
        <f t="shared" si="17"/>
        <v>3</v>
      </c>
      <c r="M538" s="11" t="s">
        <v>14</v>
      </c>
      <c r="N538" s="11" t="s">
        <v>15</v>
      </c>
      <c r="O538" s="11" t="str">
        <f>VLOOKUP(E538,State_Code_Name!$B$1:$C$52,2,0)</f>
        <v>Virginia</v>
      </c>
    </row>
    <row r="539" spans="1:15" x14ac:dyDescent="0.3">
      <c r="A539" s="11">
        <v>278690</v>
      </c>
      <c r="B539" s="12" t="s">
        <v>44</v>
      </c>
      <c r="C539" s="12" t="s">
        <v>27</v>
      </c>
      <c r="D539" s="12" t="s">
        <v>28</v>
      </c>
      <c r="E539" s="11" t="s">
        <v>36</v>
      </c>
      <c r="F539" s="11" t="s">
        <v>303</v>
      </c>
      <c r="G539" s="37">
        <v>41305</v>
      </c>
      <c r="H539" s="13">
        <v>41305</v>
      </c>
      <c r="I539" s="21">
        <v>0</v>
      </c>
      <c r="J539" s="43" t="s">
        <v>1474</v>
      </c>
      <c r="K539" s="21">
        <f t="shared" si="16"/>
        <v>2013</v>
      </c>
      <c r="L539" s="24">
        <f t="shared" si="17"/>
        <v>1</v>
      </c>
      <c r="M539" s="11" t="s">
        <v>14</v>
      </c>
      <c r="N539" s="11" t="s">
        <v>15</v>
      </c>
      <c r="O539" s="11" t="str">
        <f>VLOOKUP(E539,State_Code_Name!$B$1:$C$52,2,0)</f>
        <v>Florida</v>
      </c>
    </row>
    <row r="540" spans="1:15" x14ac:dyDescent="0.3">
      <c r="A540" s="11">
        <v>1030366</v>
      </c>
      <c r="B540" s="12" t="s">
        <v>786</v>
      </c>
      <c r="C540" s="12" t="s">
        <v>33</v>
      </c>
      <c r="D540" s="12" t="s">
        <v>45</v>
      </c>
      <c r="E540" s="11" t="s">
        <v>36</v>
      </c>
      <c r="F540" s="11" t="s">
        <v>19</v>
      </c>
      <c r="G540" s="37">
        <v>41898</v>
      </c>
      <c r="H540" s="13">
        <v>41901</v>
      </c>
      <c r="I540" s="21">
        <v>3</v>
      </c>
      <c r="J540" s="43" t="s">
        <v>1480</v>
      </c>
      <c r="K540" s="21">
        <f t="shared" si="16"/>
        <v>2014</v>
      </c>
      <c r="L540" s="24">
        <f t="shared" si="17"/>
        <v>3</v>
      </c>
      <c r="M540" s="11" t="s">
        <v>15</v>
      </c>
      <c r="N540" s="11" t="s">
        <v>15</v>
      </c>
      <c r="O540" s="11" t="str">
        <f>VLOOKUP(E540,State_Code_Name!$B$1:$C$52,2,0)</f>
        <v>Florida</v>
      </c>
    </row>
    <row r="541" spans="1:15" x14ac:dyDescent="0.3">
      <c r="A541" s="11">
        <v>1169739</v>
      </c>
      <c r="B541" s="12" t="s">
        <v>336</v>
      </c>
      <c r="C541" s="12" t="s">
        <v>33</v>
      </c>
      <c r="D541" s="12" t="s">
        <v>45</v>
      </c>
      <c r="E541" s="11" t="s">
        <v>40</v>
      </c>
      <c r="F541" s="11" t="s">
        <v>19</v>
      </c>
      <c r="G541" s="37">
        <v>41997</v>
      </c>
      <c r="H541" s="13">
        <v>41997</v>
      </c>
      <c r="I541" s="21">
        <v>0</v>
      </c>
      <c r="J541" s="43" t="s">
        <v>1475</v>
      </c>
      <c r="K541" s="21">
        <f t="shared" si="16"/>
        <v>2014</v>
      </c>
      <c r="L541" s="24">
        <f t="shared" si="17"/>
        <v>4</v>
      </c>
      <c r="M541" s="11" t="s">
        <v>14</v>
      </c>
      <c r="N541" s="11" t="s">
        <v>15</v>
      </c>
      <c r="O541" s="11" t="str">
        <f>VLOOKUP(E541,State_Code_Name!$B$1:$C$52,2,0)</f>
        <v>Ohio</v>
      </c>
    </row>
    <row r="542" spans="1:15" x14ac:dyDescent="0.3">
      <c r="A542" s="11">
        <v>1324595</v>
      </c>
      <c r="B542" s="12" t="s">
        <v>31</v>
      </c>
      <c r="C542" s="12" t="s">
        <v>16</v>
      </c>
      <c r="D542" s="12" t="s">
        <v>25</v>
      </c>
      <c r="E542" s="11" t="s">
        <v>12</v>
      </c>
      <c r="F542" s="11" t="s">
        <v>19</v>
      </c>
      <c r="G542" s="37">
        <v>42104</v>
      </c>
      <c r="H542" s="13">
        <v>42104</v>
      </c>
      <c r="I542" s="21">
        <v>0</v>
      </c>
      <c r="J542" s="43" t="s">
        <v>1483</v>
      </c>
      <c r="K542" s="21">
        <f t="shared" si="16"/>
        <v>2015</v>
      </c>
      <c r="L542" s="24">
        <f t="shared" si="17"/>
        <v>2</v>
      </c>
      <c r="M542" s="11" t="s">
        <v>14</v>
      </c>
      <c r="N542" s="11" t="s">
        <v>15</v>
      </c>
      <c r="O542" s="11" t="str">
        <f>VLOOKUP(E542,State_Code_Name!$B$1:$C$52,2,0)</f>
        <v>Virginia</v>
      </c>
    </row>
    <row r="543" spans="1:15" x14ac:dyDescent="0.3">
      <c r="A543" s="11">
        <v>1199344</v>
      </c>
      <c r="B543" s="12" t="s">
        <v>139</v>
      </c>
      <c r="C543" s="12" t="s">
        <v>27</v>
      </c>
      <c r="D543" s="12" t="s">
        <v>28</v>
      </c>
      <c r="E543" s="11" t="s">
        <v>36</v>
      </c>
      <c r="F543" s="11" t="s">
        <v>19</v>
      </c>
      <c r="G543" s="37">
        <v>42024</v>
      </c>
      <c r="H543" s="13">
        <v>42032</v>
      </c>
      <c r="I543" s="21">
        <v>8</v>
      </c>
      <c r="J543" s="43" t="s">
        <v>1474</v>
      </c>
      <c r="K543" s="21">
        <f t="shared" si="16"/>
        <v>2015</v>
      </c>
      <c r="L543" s="24">
        <f t="shared" si="17"/>
        <v>1</v>
      </c>
      <c r="M543" s="11" t="s">
        <v>14</v>
      </c>
      <c r="N543" s="11" t="s">
        <v>15</v>
      </c>
      <c r="O543" s="11" t="str">
        <f>VLOOKUP(E543,State_Code_Name!$B$1:$C$52,2,0)</f>
        <v>Florida</v>
      </c>
    </row>
    <row r="544" spans="1:15" x14ac:dyDescent="0.3">
      <c r="A544" s="11">
        <v>1760331</v>
      </c>
      <c r="B544" s="12" t="s">
        <v>64</v>
      </c>
      <c r="C544" s="12" t="s">
        <v>62</v>
      </c>
      <c r="D544" s="12" t="s">
        <v>279</v>
      </c>
      <c r="E544" s="11" t="s">
        <v>36</v>
      </c>
      <c r="F544" s="11" t="s">
        <v>19</v>
      </c>
      <c r="G544" s="37">
        <v>42396</v>
      </c>
      <c r="H544" s="13">
        <v>42396</v>
      </c>
      <c r="I544" s="21">
        <v>0</v>
      </c>
      <c r="J544" s="43" t="s">
        <v>1474</v>
      </c>
      <c r="K544" s="21">
        <f t="shared" si="16"/>
        <v>2016</v>
      </c>
      <c r="L544" s="24">
        <f t="shared" si="17"/>
        <v>1</v>
      </c>
      <c r="M544" s="11" t="s">
        <v>14</v>
      </c>
      <c r="N544" s="11" t="s">
        <v>15</v>
      </c>
      <c r="O544" s="11" t="str">
        <f>VLOOKUP(E544,State_Code_Name!$B$1:$C$52,2,0)</f>
        <v>Florida</v>
      </c>
    </row>
    <row r="545" spans="1:15" x14ac:dyDescent="0.3">
      <c r="A545" s="11">
        <v>1485561</v>
      </c>
      <c r="B545" s="12" t="s">
        <v>31</v>
      </c>
      <c r="C545" s="12" t="s">
        <v>37</v>
      </c>
      <c r="D545" s="12" t="s">
        <v>81</v>
      </c>
      <c r="E545" s="11" t="s">
        <v>18</v>
      </c>
      <c r="F545" s="11" t="s">
        <v>19</v>
      </c>
      <c r="G545" s="37">
        <v>42209</v>
      </c>
      <c r="H545" s="13">
        <v>42209</v>
      </c>
      <c r="I545" s="21">
        <v>0</v>
      </c>
      <c r="J545" s="43" t="s">
        <v>1481</v>
      </c>
      <c r="K545" s="21">
        <f t="shared" si="16"/>
        <v>2015</v>
      </c>
      <c r="L545" s="24">
        <f t="shared" si="17"/>
        <v>3</v>
      </c>
      <c r="M545" s="11" t="s">
        <v>14</v>
      </c>
      <c r="N545" s="11" t="s">
        <v>15</v>
      </c>
      <c r="O545" s="11" t="str">
        <f>VLOOKUP(E545,State_Code_Name!$B$1:$C$52,2,0)</f>
        <v>California</v>
      </c>
    </row>
    <row r="546" spans="1:15" x14ac:dyDescent="0.3">
      <c r="A546" s="11">
        <v>1874763</v>
      </c>
      <c r="B546" s="12" t="s">
        <v>436</v>
      </c>
      <c r="C546" s="12" t="s">
        <v>33</v>
      </c>
      <c r="D546" s="12" t="s">
        <v>42</v>
      </c>
      <c r="E546" s="11" t="s">
        <v>32</v>
      </c>
      <c r="F546" s="11" t="s">
        <v>19</v>
      </c>
      <c r="G546" s="37">
        <v>42472</v>
      </c>
      <c r="H546" s="13">
        <v>42472</v>
      </c>
      <c r="I546" s="21">
        <v>0</v>
      </c>
      <c r="J546" s="43" t="s">
        <v>1483</v>
      </c>
      <c r="K546" s="21">
        <f t="shared" si="16"/>
        <v>2016</v>
      </c>
      <c r="L546" s="24">
        <f t="shared" si="17"/>
        <v>2</v>
      </c>
      <c r="M546" s="11" t="s">
        <v>14</v>
      </c>
      <c r="N546" s="11" t="s">
        <v>15</v>
      </c>
      <c r="O546" s="11" t="str">
        <f>VLOOKUP(E546,State_Code_Name!$B$1:$C$52,2,0)</f>
        <v>Texas</v>
      </c>
    </row>
    <row r="547" spans="1:15" x14ac:dyDescent="0.3">
      <c r="A547" s="11">
        <v>1853841</v>
      </c>
      <c r="B547" s="12" t="s">
        <v>277</v>
      </c>
      <c r="C547" s="12" t="s">
        <v>33</v>
      </c>
      <c r="D547" s="12" t="s">
        <v>160</v>
      </c>
      <c r="E547" s="11"/>
      <c r="F547" s="11" t="s">
        <v>19</v>
      </c>
      <c r="G547" s="37">
        <v>42458</v>
      </c>
      <c r="H547" s="13">
        <v>42458</v>
      </c>
      <c r="I547" s="21">
        <v>0</v>
      </c>
      <c r="J547" s="43" t="s">
        <v>1476</v>
      </c>
      <c r="K547" s="21">
        <f t="shared" si="16"/>
        <v>2016</v>
      </c>
      <c r="L547" s="24">
        <f t="shared" si="17"/>
        <v>1</v>
      </c>
      <c r="M547" s="11" t="s">
        <v>14</v>
      </c>
      <c r="N547" s="11" t="s">
        <v>15</v>
      </c>
      <c r="O547" s="11" t="e">
        <f>VLOOKUP(E547,State_Code_Name!$B$1:$C$52,2,0)</f>
        <v>#N/A</v>
      </c>
    </row>
    <row r="548" spans="1:15" x14ac:dyDescent="0.3">
      <c r="A548" s="11">
        <v>726229</v>
      </c>
      <c r="B548" s="12" t="s">
        <v>358</v>
      </c>
      <c r="C548" s="12" t="s">
        <v>33</v>
      </c>
      <c r="D548" s="12" t="s">
        <v>45</v>
      </c>
      <c r="E548" s="11" t="s">
        <v>18</v>
      </c>
      <c r="F548" s="11" t="s">
        <v>13</v>
      </c>
      <c r="G548" s="37">
        <v>41691</v>
      </c>
      <c r="H548" s="13">
        <v>41694</v>
      </c>
      <c r="I548" s="21">
        <v>3</v>
      </c>
      <c r="J548" s="43" t="s">
        <v>1478</v>
      </c>
      <c r="K548" s="21">
        <f t="shared" si="16"/>
        <v>2014</v>
      </c>
      <c r="L548" s="24">
        <f t="shared" si="17"/>
        <v>1</v>
      </c>
      <c r="M548" s="11" t="s">
        <v>14</v>
      </c>
      <c r="N548" s="11" t="s">
        <v>15</v>
      </c>
      <c r="O548" s="11" t="str">
        <f>VLOOKUP(E548,State_Code_Name!$B$1:$C$52,2,0)</f>
        <v>California</v>
      </c>
    </row>
    <row r="549" spans="1:15" x14ac:dyDescent="0.3">
      <c r="A549" s="11">
        <v>2005158</v>
      </c>
      <c r="B549" s="12" t="s">
        <v>44</v>
      </c>
      <c r="C549" s="12" t="s">
        <v>16</v>
      </c>
      <c r="D549" s="12" t="s">
        <v>76</v>
      </c>
      <c r="E549" s="11" t="s">
        <v>60</v>
      </c>
      <c r="F549" s="11" t="s">
        <v>19</v>
      </c>
      <c r="G549" s="37">
        <v>42560</v>
      </c>
      <c r="H549" s="13">
        <v>42560</v>
      </c>
      <c r="I549" s="21">
        <v>0</v>
      </c>
      <c r="J549" s="43" t="s">
        <v>1481</v>
      </c>
      <c r="K549" s="21">
        <f t="shared" si="16"/>
        <v>2016</v>
      </c>
      <c r="L549" s="24">
        <f t="shared" si="17"/>
        <v>3</v>
      </c>
      <c r="M549" s="11" t="s">
        <v>14</v>
      </c>
      <c r="N549" s="11" t="s">
        <v>15</v>
      </c>
      <c r="O549" s="11" t="str">
        <f>VLOOKUP(E549,State_Code_Name!$B$1:$C$52,2,0)</f>
        <v>Illinois</v>
      </c>
    </row>
    <row r="550" spans="1:15" x14ac:dyDescent="0.3">
      <c r="A550" s="11">
        <v>636688</v>
      </c>
      <c r="B550" s="12" t="s">
        <v>455</v>
      </c>
      <c r="C550" s="12" t="s">
        <v>16</v>
      </c>
      <c r="D550" s="12" t="s">
        <v>76</v>
      </c>
      <c r="E550" s="11" t="s">
        <v>23</v>
      </c>
      <c r="F550" s="11" t="s">
        <v>303</v>
      </c>
      <c r="G550" s="37">
        <v>41625</v>
      </c>
      <c r="H550" s="13">
        <v>41628</v>
      </c>
      <c r="I550" s="21">
        <v>3</v>
      </c>
      <c r="J550" s="43" t="s">
        <v>1475</v>
      </c>
      <c r="K550" s="21">
        <f t="shared" si="16"/>
        <v>2013</v>
      </c>
      <c r="L550" s="24">
        <f t="shared" si="17"/>
        <v>4</v>
      </c>
      <c r="M550" s="11" t="s">
        <v>14</v>
      </c>
      <c r="N550" s="11" t="s">
        <v>15</v>
      </c>
      <c r="O550" s="11" t="str">
        <f>VLOOKUP(E550,State_Code_Name!$B$1:$C$52,2,0)</f>
        <v>New York</v>
      </c>
    </row>
    <row r="551" spans="1:15" x14ac:dyDescent="0.3">
      <c r="A551" s="11">
        <v>2044495</v>
      </c>
      <c r="B551" s="12" t="s">
        <v>219</v>
      </c>
      <c r="C551" s="12" t="s">
        <v>16</v>
      </c>
      <c r="D551" s="12" t="s">
        <v>21</v>
      </c>
      <c r="E551" s="11" t="s">
        <v>40</v>
      </c>
      <c r="F551" s="11" t="s">
        <v>19</v>
      </c>
      <c r="G551" s="37">
        <v>42585</v>
      </c>
      <c r="H551" s="13">
        <v>42585</v>
      </c>
      <c r="I551" s="21">
        <v>0</v>
      </c>
      <c r="J551" s="43" t="s">
        <v>1482</v>
      </c>
      <c r="K551" s="21">
        <f t="shared" si="16"/>
        <v>2016</v>
      </c>
      <c r="L551" s="24">
        <f t="shared" si="17"/>
        <v>3</v>
      </c>
      <c r="M551" s="11" t="s">
        <v>14</v>
      </c>
      <c r="N551" s="11" t="s">
        <v>15</v>
      </c>
      <c r="O551" s="11" t="str">
        <f>VLOOKUP(E551,State_Code_Name!$B$1:$C$52,2,0)</f>
        <v>Ohio</v>
      </c>
    </row>
    <row r="552" spans="1:15" x14ac:dyDescent="0.3">
      <c r="A552" s="11">
        <v>2164077</v>
      </c>
      <c r="B552" s="12" t="s">
        <v>90</v>
      </c>
      <c r="C552" s="12" t="s">
        <v>16</v>
      </c>
      <c r="D552" s="12" t="s">
        <v>1442</v>
      </c>
      <c r="E552" s="11" t="s">
        <v>67</v>
      </c>
      <c r="F552" s="11" t="s">
        <v>19</v>
      </c>
      <c r="G552" s="37">
        <v>42660</v>
      </c>
      <c r="H552" s="13">
        <v>42660</v>
      </c>
      <c r="I552" s="21">
        <v>0</v>
      </c>
      <c r="J552" s="43" t="s">
        <v>1473</v>
      </c>
      <c r="K552" s="21">
        <f t="shared" si="16"/>
        <v>2016</v>
      </c>
      <c r="L552" s="24">
        <f t="shared" si="17"/>
        <v>4</v>
      </c>
      <c r="M552" s="11" t="s">
        <v>14</v>
      </c>
      <c r="N552" s="11" t="s">
        <v>14</v>
      </c>
      <c r="O552" s="11" t="str">
        <f>VLOOKUP(E552,State_Code_Name!$B$1:$C$52,2,0)</f>
        <v>Michigan</v>
      </c>
    </row>
    <row r="553" spans="1:15" x14ac:dyDescent="0.3">
      <c r="A553" s="11">
        <v>1058876</v>
      </c>
      <c r="B553" s="12" t="s">
        <v>101</v>
      </c>
      <c r="C553" s="12" t="s">
        <v>27</v>
      </c>
      <c r="D553" s="12" t="s">
        <v>57</v>
      </c>
      <c r="E553" s="11" t="s">
        <v>23</v>
      </c>
      <c r="F553" s="11" t="s">
        <v>19</v>
      </c>
      <c r="G553" s="37">
        <v>41918</v>
      </c>
      <c r="H553" s="13">
        <v>41918</v>
      </c>
      <c r="I553" s="21">
        <v>0</v>
      </c>
      <c r="J553" s="43" t="s">
        <v>1473</v>
      </c>
      <c r="K553" s="21">
        <f t="shared" si="16"/>
        <v>2014</v>
      </c>
      <c r="L553" s="24">
        <f t="shared" si="17"/>
        <v>4</v>
      </c>
      <c r="M553" s="11" t="s">
        <v>14</v>
      </c>
      <c r="N553" s="11" t="s">
        <v>14</v>
      </c>
      <c r="O553" s="11" t="str">
        <f>VLOOKUP(E553,State_Code_Name!$B$1:$C$52,2,0)</f>
        <v>New York</v>
      </c>
    </row>
    <row r="554" spans="1:15" x14ac:dyDescent="0.3">
      <c r="A554" s="11">
        <v>1677812</v>
      </c>
      <c r="B554" s="12" t="s">
        <v>65</v>
      </c>
      <c r="C554" s="12" t="s">
        <v>33</v>
      </c>
      <c r="D554" s="12" t="s">
        <v>45</v>
      </c>
      <c r="E554" s="11" t="s">
        <v>40</v>
      </c>
      <c r="F554" s="11" t="s">
        <v>19</v>
      </c>
      <c r="G554" s="37">
        <v>42339</v>
      </c>
      <c r="H554" s="13">
        <v>42339</v>
      </c>
      <c r="I554" s="21">
        <v>0</v>
      </c>
      <c r="J554" s="43" t="s">
        <v>1475</v>
      </c>
      <c r="K554" s="21">
        <f t="shared" si="16"/>
        <v>2015</v>
      </c>
      <c r="L554" s="24">
        <f t="shared" si="17"/>
        <v>4</v>
      </c>
      <c r="M554" s="11" t="s">
        <v>14</v>
      </c>
      <c r="N554" s="11" t="s">
        <v>15</v>
      </c>
      <c r="O554" s="11" t="str">
        <f>VLOOKUP(E554,State_Code_Name!$B$1:$C$52,2,0)</f>
        <v>Ohio</v>
      </c>
    </row>
    <row r="555" spans="1:15" x14ac:dyDescent="0.3">
      <c r="A555" s="11">
        <v>1339584</v>
      </c>
      <c r="B555" s="12" t="s">
        <v>969</v>
      </c>
      <c r="C555" s="12" t="s">
        <v>903</v>
      </c>
      <c r="D555" s="12" t="s">
        <v>935</v>
      </c>
      <c r="E555" s="11" t="s">
        <v>43</v>
      </c>
      <c r="F555" s="11" t="s">
        <v>19</v>
      </c>
      <c r="G555" s="37">
        <v>42115</v>
      </c>
      <c r="H555" s="13">
        <v>42118</v>
      </c>
      <c r="I555" s="21">
        <v>3</v>
      </c>
      <c r="J555" s="43" t="s">
        <v>1483</v>
      </c>
      <c r="K555" s="21">
        <f t="shared" si="16"/>
        <v>2015</v>
      </c>
      <c r="L555" s="24">
        <f t="shared" si="17"/>
        <v>2</v>
      </c>
      <c r="M555" s="11" t="s">
        <v>14</v>
      </c>
      <c r="N555" s="11" t="s">
        <v>15</v>
      </c>
      <c r="O555" s="11" t="str">
        <f>VLOOKUP(E555,State_Code_Name!$B$1:$C$52,2,0)</f>
        <v>North Carolina</v>
      </c>
    </row>
    <row r="556" spans="1:15" x14ac:dyDescent="0.3">
      <c r="A556" s="11">
        <v>1833492</v>
      </c>
      <c r="B556" s="12" t="s">
        <v>320</v>
      </c>
      <c r="C556" s="12" t="s">
        <v>172</v>
      </c>
      <c r="D556" s="12" t="s">
        <v>189</v>
      </c>
      <c r="E556" s="11" t="s">
        <v>18</v>
      </c>
      <c r="F556" s="11" t="s">
        <v>58</v>
      </c>
      <c r="G556" s="37">
        <v>42444</v>
      </c>
      <c r="H556" s="13">
        <v>42454</v>
      </c>
      <c r="I556" s="21">
        <v>10</v>
      </c>
      <c r="J556" s="43" t="s">
        <v>1476</v>
      </c>
      <c r="K556" s="21">
        <f t="shared" si="16"/>
        <v>2016</v>
      </c>
      <c r="L556" s="24">
        <f t="shared" si="17"/>
        <v>1</v>
      </c>
      <c r="M556" s="11" t="s">
        <v>14</v>
      </c>
      <c r="N556" s="11" t="s">
        <v>15</v>
      </c>
      <c r="O556" s="11" t="str">
        <f>VLOOKUP(E556,State_Code_Name!$B$1:$C$52,2,0)</f>
        <v>California</v>
      </c>
    </row>
    <row r="557" spans="1:15" x14ac:dyDescent="0.3">
      <c r="A557" s="11">
        <v>472813</v>
      </c>
      <c r="B557" s="12" t="s">
        <v>64</v>
      </c>
      <c r="C557" s="12" t="s">
        <v>62</v>
      </c>
      <c r="D557" s="12" t="s">
        <v>63</v>
      </c>
      <c r="E557" s="11" t="s">
        <v>23</v>
      </c>
      <c r="F557" s="11" t="s">
        <v>19</v>
      </c>
      <c r="G557" s="37">
        <v>41488</v>
      </c>
      <c r="H557" s="13">
        <v>41491</v>
      </c>
      <c r="I557" s="21">
        <v>3</v>
      </c>
      <c r="J557" s="43" t="s">
        <v>1482</v>
      </c>
      <c r="K557" s="21">
        <f t="shared" si="16"/>
        <v>2013</v>
      </c>
      <c r="L557" s="24">
        <f t="shared" si="17"/>
        <v>3</v>
      </c>
      <c r="M557" s="11" t="s">
        <v>14</v>
      </c>
      <c r="N557" s="11" t="s">
        <v>14</v>
      </c>
      <c r="O557" s="11" t="str">
        <f>VLOOKUP(E557,State_Code_Name!$B$1:$C$52,2,0)</f>
        <v>New York</v>
      </c>
    </row>
    <row r="558" spans="1:15" x14ac:dyDescent="0.3">
      <c r="A558" s="11">
        <v>1114757</v>
      </c>
      <c r="B558" s="12" t="s">
        <v>22</v>
      </c>
      <c r="C558" s="12" t="s">
        <v>27</v>
      </c>
      <c r="D558" s="12" t="s">
        <v>28</v>
      </c>
      <c r="E558" s="11" t="s">
        <v>49</v>
      </c>
      <c r="F558" s="11" t="s">
        <v>303</v>
      </c>
      <c r="G558" s="37">
        <v>41956</v>
      </c>
      <c r="H558" s="13">
        <v>41962</v>
      </c>
      <c r="I558" s="21">
        <v>6</v>
      </c>
      <c r="J558" s="43" t="s">
        <v>1479</v>
      </c>
      <c r="K558" s="21">
        <f t="shared" si="16"/>
        <v>2014</v>
      </c>
      <c r="L558" s="24">
        <f t="shared" si="17"/>
        <v>4</v>
      </c>
      <c r="M558" s="11" t="s">
        <v>14</v>
      </c>
      <c r="N558" s="11" t="s">
        <v>15</v>
      </c>
      <c r="O558" s="11" t="str">
        <f>VLOOKUP(E558,State_Code_Name!$B$1:$C$52,2,0)</f>
        <v>New Jersey</v>
      </c>
    </row>
    <row r="559" spans="1:15" x14ac:dyDescent="0.3">
      <c r="A559" s="11">
        <v>1303948</v>
      </c>
      <c r="B559" s="12" t="s">
        <v>74</v>
      </c>
      <c r="C559" s="12" t="s">
        <v>33</v>
      </c>
      <c r="D559" s="12" t="s">
        <v>45</v>
      </c>
      <c r="E559" s="11" t="s">
        <v>32</v>
      </c>
      <c r="F559" s="11" t="s">
        <v>19</v>
      </c>
      <c r="G559" s="37">
        <v>42090</v>
      </c>
      <c r="H559" s="13">
        <v>42090</v>
      </c>
      <c r="I559" s="21">
        <v>0</v>
      </c>
      <c r="J559" s="43" t="s">
        <v>1476</v>
      </c>
      <c r="K559" s="21">
        <f t="shared" si="16"/>
        <v>2015</v>
      </c>
      <c r="L559" s="24">
        <f t="shared" si="17"/>
        <v>1</v>
      </c>
      <c r="M559" s="11" t="s">
        <v>14</v>
      </c>
      <c r="N559" s="11" t="s">
        <v>15</v>
      </c>
      <c r="O559" s="11" t="str">
        <f>VLOOKUP(E559,State_Code_Name!$B$1:$C$52,2,0)</f>
        <v>Texas</v>
      </c>
    </row>
    <row r="560" spans="1:15" x14ac:dyDescent="0.3">
      <c r="A560" s="11">
        <v>1191159</v>
      </c>
      <c r="B560" s="12" t="s">
        <v>44</v>
      </c>
      <c r="C560" s="12" t="s">
        <v>27</v>
      </c>
      <c r="D560" s="12" t="s">
        <v>28</v>
      </c>
      <c r="E560" s="11" t="s">
        <v>71</v>
      </c>
      <c r="F560" s="11" t="s">
        <v>19</v>
      </c>
      <c r="G560" s="37">
        <v>42016</v>
      </c>
      <c r="H560" s="13">
        <v>42016</v>
      </c>
      <c r="I560" s="21">
        <v>0</v>
      </c>
      <c r="J560" s="43" t="s">
        <v>1474</v>
      </c>
      <c r="K560" s="21">
        <f t="shared" si="16"/>
        <v>2015</v>
      </c>
      <c r="L560" s="24">
        <f t="shared" si="17"/>
        <v>1</v>
      </c>
      <c r="M560" s="11" t="s">
        <v>14</v>
      </c>
      <c r="N560" s="11" t="s">
        <v>15</v>
      </c>
      <c r="O560" s="11" t="str">
        <f>VLOOKUP(E560,State_Code_Name!$B$1:$C$52,2,0)</f>
        <v>Massachusetts</v>
      </c>
    </row>
    <row r="561" spans="1:15" x14ac:dyDescent="0.3">
      <c r="A561" s="11">
        <v>1148292</v>
      </c>
      <c r="B561" s="12" t="s">
        <v>48</v>
      </c>
      <c r="C561" s="12" t="s">
        <v>27</v>
      </c>
      <c r="D561" s="12" t="s">
        <v>28</v>
      </c>
      <c r="E561" s="11" t="s">
        <v>98</v>
      </c>
      <c r="F561" s="11" t="s">
        <v>19</v>
      </c>
      <c r="G561" s="37">
        <v>41982</v>
      </c>
      <c r="H561" s="13">
        <v>41982</v>
      </c>
      <c r="I561" s="21">
        <v>0</v>
      </c>
      <c r="J561" s="43" t="s">
        <v>1475</v>
      </c>
      <c r="K561" s="21">
        <f t="shared" si="16"/>
        <v>2014</v>
      </c>
      <c r="L561" s="24">
        <f t="shared" si="17"/>
        <v>4</v>
      </c>
      <c r="M561" s="11" t="s">
        <v>14</v>
      </c>
      <c r="N561" s="11" t="s">
        <v>15</v>
      </c>
      <c r="O561" s="11" t="str">
        <f>VLOOKUP(E561,State_Code_Name!$B$1:$C$52,2,0)</f>
        <v>Colorado</v>
      </c>
    </row>
    <row r="562" spans="1:15" x14ac:dyDescent="0.3">
      <c r="A562" s="11">
        <v>1209351</v>
      </c>
      <c r="B562" s="12" t="s">
        <v>459</v>
      </c>
      <c r="C562" s="12" t="s">
        <v>9</v>
      </c>
      <c r="D562" s="12" t="s">
        <v>133</v>
      </c>
      <c r="E562" s="11" t="s">
        <v>23</v>
      </c>
      <c r="F562" s="11" t="s">
        <v>19</v>
      </c>
      <c r="G562" s="37">
        <v>42030</v>
      </c>
      <c r="H562" s="13">
        <v>42034</v>
      </c>
      <c r="I562" s="21">
        <v>4</v>
      </c>
      <c r="J562" s="43" t="s">
        <v>1474</v>
      </c>
      <c r="K562" s="21">
        <f t="shared" si="16"/>
        <v>2015</v>
      </c>
      <c r="L562" s="24">
        <f t="shared" si="17"/>
        <v>1</v>
      </c>
      <c r="M562" s="11" t="s">
        <v>14</v>
      </c>
      <c r="N562" s="11" t="s">
        <v>15</v>
      </c>
      <c r="O562" s="11" t="str">
        <f>VLOOKUP(E562,State_Code_Name!$B$1:$C$52,2,0)</f>
        <v>New York</v>
      </c>
    </row>
    <row r="563" spans="1:15" x14ac:dyDescent="0.3">
      <c r="A563" s="11">
        <v>1753221</v>
      </c>
      <c r="B563" s="12" t="s">
        <v>781</v>
      </c>
      <c r="C563" s="12" t="s">
        <v>33</v>
      </c>
      <c r="D563" s="12" t="s">
        <v>1441</v>
      </c>
      <c r="E563" s="11" t="s">
        <v>18</v>
      </c>
      <c r="F563" s="11" t="s">
        <v>19</v>
      </c>
      <c r="G563" s="37">
        <v>42391</v>
      </c>
      <c r="H563" s="13">
        <v>42391</v>
      </c>
      <c r="I563" s="21">
        <v>0</v>
      </c>
      <c r="J563" s="43" t="s">
        <v>1474</v>
      </c>
      <c r="K563" s="21">
        <f t="shared" si="16"/>
        <v>2016</v>
      </c>
      <c r="L563" s="24">
        <f t="shared" si="17"/>
        <v>1</v>
      </c>
      <c r="M563" s="11" t="s">
        <v>14</v>
      </c>
      <c r="N563" s="11" t="s">
        <v>15</v>
      </c>
      <c r="O563" s="11" t="str">
        <f>VLOOKUP(E563,State_Code_Name!$B$1:$C$52,2,0)</f>
        <v>California</v>
      </c>
    </row>
    <row r="564" spans="1:15" x14ac:dyDescent="0.3">
      <c r="A564" s="11">
        <v>556249</v>
      </c>
      <c r="B564" s="12" t="s">
        <v>562</v>
      </c>
      <c r="C564" s="12" t="s">
        <v>62</v>
      </c>
      <c r="D564" s="12" t="s">
        <v>198</v>
      </c>
      <c r="E564" s="11" t="s">
        <v>23</v>
      </c>
      <c r="F564" s="11" t="s">
        <v>19</v>
      </c>
      <c r="G564" s="37">
        <v>41556</v>
      </c>
      <c r="H564" s="13">
        <v>41578</v>
      </c>
      <c r="I564" s="21">
        <v>22</v>
      </c>
      <c r="J564" s="43" t="s">
        <v>1473</v>
      </c>
      <c r="K564" s="21">
        <f t="shared" si="16"/>
        <v>2013</v>
      </c>
      <c r="L564" s="24">
        <f t="shared" si="17"/>
        <v>4</v>
      </c>
      <c r="M564" s="11" t="s">
        <v>14</v>
      </c>
      <c r="N564" s="11" t="s">
        <v>15</v>
      </c>
      <c r="O564" s="11" t="str">
        <f>VLOOKUP(E564,State_Code_Name!$B$1:$C$52,2,0)</f>
        <v>New York</v>
      </c>
    </row>
    <row r="565" spans="1:15" x14ac:dyDescent="0.3">
      <c r="A565" s="11">
        <v>1254625</v>
      </c>
      <c r="B565" s="12" t="s">
        <v>1133</v>
      </c>
      <c r="C565" s="12" t="s">
        <v>33</v>
      </c>
      <c r="D565" s="12" t="s">
        <v>42</v>
      </c>
      <c r="E565" s="11" t="s">
        <v>18</v>
      </c>
      <c r="F565" s="11" t="s">
        <v>19</v>
      </c>
      <c r="G565" s="37">
        <v>42059</v>
      </c>
      <c r="H565" s="13">
        <v>42059</v>
      </c>
      <c r="I565" s="21">
        <v>0</v>
      </c>
      <c r="J565" s="43" t="s">
        <v>1478</v>
      </c>
      <c r="K565" s="21">
        <f t="shared" si="16"/>
        <v>2015</v>
      </c>
      <c r="L565" s="24">
        <f t="shared" si="17"/>
        <v>1</v>
      </c>
      <c r="M565" s="11" t="s">
        <v>15</v>
      </c>
      <c r="N565" s="11" t="s">
        <v>14</v>
      </c>
      <c r="O565" s="11" t="str">
        <f>VLOOKUP(E565,State_Code_Name!$B$1:$C$52,2,0)</f>
        <v>California</v>
      </c>
    </row>
    <row r="566" spans="1:15" x14ac:dyDescent="0.3">
      <c r="A566" s="11">
        <v>401649</v>
      </c>
      <c r="B566" s="12" t="s">
        <v>44</v>
      </c>
      <c r="C566" s="12" t="s">
        <v>27</v>
      </c>
      <c r="D566" s="12" t="s">
        <v>28</v>
      </c>
      <c r="E566" s="11" t="s">
        <v>185</v>
      </c>
      <c r="F566" s="11" t="s">
        <v>303</v>
      </c>
      <c r="G566" s="37">
        <v>41402</v>
      </c>
      <c r="H566" s="13">
        <v>41402</v>
      </c>
      <c r="I566" s="21">
        <v>0</v>
      </c>
      <c r="J566" s="43" t="s">
        <v>1471</v>
      </c>
      <c r="K566" s="21">
        <f t="shared" si="16"/>
        <v>2013</v>
      </c>
      <c r="L566" s="24">
        <f t="shared" si="17"/>
        <v>2</v>
      </c>
      <c r="M566" s="11" t="s">
        <v>14</v>
      </c>
      <c r="N566" s="11" t="s">
        <v>15</v>
      </c>
      <c r="O566" s="11" t="str">
        <f>VLOOKUP(E566,State_Code_Name!$B$1:$C$52,2,0)</f>
        <v>Arkansas</v>
      </c>
    </row>
    <row r="567" spans="1:15" x14ac:dyDescent="0.3">
      <c r="A567" s="11">
        <v>1386686</v>
      </c>
      <c r="B567" s="12" t="s">
        <v>35</v>
      </c>
      <c r="C567" s="12" t="s">
        <v>9</v>
      </c>
      <c r="D567" s="12" t="s">
        <v>174</v>
      </c>
      <c r="E567" s="11" t="s">
        <v>12</v>
      </c>
      <c r="F567" s="11" t="s">
        <v>19</v>
      </c>
      <c r="G567" s="37">
        <v>42145</v>
      </c>
      <c r="H567" s="13">
        <v>42145</v>
      </c>
      <c r="I567" s="21">
        <v>0</v>
      </c>
      <c r="J567" s="43" t="s">
        <v>1471</v>
      </c>
      <c r="K567" s="21">
        <f t="shared" si="16"/>
        <v>2015</v>
      </c>
      <c r="L567" s="24">
        <f t="shared" si="17"/>
        <v>2</v>
      </c>
      <c r="M567" s="11" t="s">
        <v>14</v>
      </c>
      <c r="N567" s="11" t="s">
        <v>14</v>
      </c>
      <c r="O567" s="11" t="str">
        <f>VLOOKUP(E567,State_Code_Name!$B$1:$C$52,2,0)</f>
        <v>Virginia</v>
      </c>
    </row>
    <row r="568" spans="1:15" x14ac:dyDescent="0.3">
      <c r="A568" s="11">
        <v>1566850</v>
      </c>
      <c r="B568" s="12" t="s">
        <v>392</v>
      </c>
      <c r="C568" s="12" t="s">
        <v>9</v>
      </c>
      <c r="D568" s="12" t="s">
        <v>10</v>
      </c>
      <c r="E568" s="11" t="s">
        <v>12</v>
      </c>
      <c r="F568" s="11" t="s">
        <v>19</v>
      </c>
      <c r="G568" s="37">
        <v>42263</v>
      </c>
      <c r="H568" s="13">
        <v>42263</v>
      </c>
      <c r="I568" s="21">
        <v>0</v>
      </c>
      <c r="J568" s="43" t="s">
        <v>1480</v>
      </c>
      <c r="K568" s="21">
        <f t="shared" si="16"/>
        <v>2015</v>
      </c>
      <c r="L568" s="24">
        <f t="shared" si="17"/>
        <v>3</v>
      </c>
      <c r="M568" s="11" t="s">
        <v>14</v>
      </c>
      <c r="N568" s="11" t="s">
        <v>15</v>
      </c>
      <c r="O568" s="11" t="str">
        <f>VLOOKUP(E568,State_Code_Name!$B$1:$C$52,2,0)</f>
        <v>Virginia</v>
      </c>
    </row>
    <row r="569" spans="1:15" x14ac:dyDescent="0.3">
      <c r="A569" s="11">
        <v>1030544</v>
      </c>
      <c r="B569" s="12" t="s">
        <v>728</v>
      </c>
      <c r="C569" s="12" t="s">
        <v>33</v>
      </c>
      <c r="D569" s="12" t="s">
        <v>160</v>
      </c>
      <c r="E569" s="11" t="s">
        <v>40</v>
      </c>
      <c r="F569" s="11" t="s">
        <v>13</v>
      </c>
      <c r="G569" s="37">
        <v>41898</v>
      </c>
      <c r="H569" s="13">
        <v>41901</v>
      </c>
      <c r="I569" s="21">
        <v>3</v>
      </c>
      <c r="J569" s="43" t="s">
        <v>1480</v>
      </c>
      <c r="K569" s="21">
        <f t="shared" si="16"/>
        <v>2014</v>
      </c>
      <c r="L569" s="24">
        <f t="shared" si="17"/>
        <v>3</v>
      </c>
      <c r="M569" s="11" t="s">
        <v>14</v>
      </c>
      <c r="N569" s="11" t="s">
        <v>15</v>
      </c>
      <c r="O569" s="11" t="str">
        <f>VLOOKUP(E569,State_Code_Name!$B$1:$C$52,2,0)</f>
        <v>Ohio</v>
      </c>
    </row>
    <row r="570" spans="1:15" x14ac:dyDescent="0.3">
      <c r="A570" s="11">
        <v>621479</v>
      </c>
      <c r="B570" s="12" t="s">
        <v>581</v>
      </c>
      <c r="C570" s="12" t="s">
        <v>33</v>
      </c>
      <c r="D570" s="12" t="s">
        <v>45</v>
      </c>
      <c r="E570" s="11" t="s">
        <v>36</v>
      </c>
      <c r="F570" s="11" t="s">
        <v>13</v>
      </c>
      <c r="G570" s="37">
        <v>41612</v>
      </c>
      <c r="H570" s="13">
        <v>41613</v>
      </c>
      <c r="I570" s="21">
        <v>1</v>
      </c>
      <c r="J570" s="43" t="s">
        <v>1475</v>
      </c>
      <c r="K570" s="21">
        <f t="shared" si="16"/>
        <v>2013</v>
      </c>
      <c r="L570" s="24">
        <f t="shared" si="17"/>
        <v>4</v>
      </c>
      <c r="M570" s="11" t="s">
        <v>14</v>
      </c>
      <c r="N570" s="11" t="s">
        <v>15</v>
      </c>
      <c r="O570" s="11" t="str">
        <f>VLOOKUP(E570,State_Code_Name!$B$1:$C$52,2,0)</f>
        <v>Florida</v>
      </c>
    </row>
    <row r="571" spans="1:15" x14ac:dyDescent="0.3">
      <c r="A571" s="11">
        <v>2167053</v>
      </c>
      <c r="B571" s="12" t="s">
        <v>808</v>
      </c>
      <c r="C571" s="12" t="s">
        <v>27</v>
      </c>
      <c r="D571" s="12" t="s">
        <v>28</v>
      </c>
      <c r="E571" s="11" t="s">
        <v>18</v>
      </c>
      <c r="F571" s="11" t="s">
        <v>19</v>
      </c>
      <c r="G571" s="37">
        <v>42661</v>
      </c>
      <c r="H571" s="13">
        <v>42661</v>
      </c>
      <c r="I571" s="21">
        <v>0</v>
      </c>
      <c r="J571" s="43" t="s">
        <v>1473</v>
      </c>
      <c r="K571" s="21">
        <f t="shared" si="16"/>
        <v>2016</v>
      </c>
      <c r="L571" s="24">
        <f t="shared" si="17"/>
        <v>4</v>
      </c>
      <c r="M571" s="11" t="s">
        <v>14</v>
      </c>
      <c r="N571" s="11" t="s">
        <v>14</v>
      </c>
      <c r="O571" s="11" t="str">
        <f>VLOOKUP(E571,State_Code_Name!$B$1:$C$52,2,0)</f>
        <v>California</v>
      </c>
    </row>
    <row r="572" spans="1:15" x14ac:dyDescent="0.3">
      <c r="A572" s="11">
        <v>1923859</v>
      </c>
      <c r="B572" s="12" t="s">
        <v>1054</v>
      </c>
      <c r="C572" s="12" t="s">
        <v>33</v>
      </c>
      <c r="D572" s="12" t="s">
        <v>160</v>
      </c>
      <c r="E572" s="11" t="s">
        <v>122</v>
      </c>
      <c r="F572" s="11" t="s">
        <v>19</v>
      </c>
      <c r="G572" s="37">
        <v>42503</v>
      </c>
      <c r="H572" s="13">
        <v>42504</v>
      </c>
      <c r="I572" s="21">
        <v>1</v>
      </c>
      <c r="J572" s="43" t="s">
        <v>1471</v>
      </c>
      <c r="K572" s="21">
        <f t="shared" si="16"/>
        <v>2016</v>
      </c>
      <c r="L572" s="24">
        <f t="shared" si="17"/>
        <v>2</v>
      </c>
      <c r="M572" s="11" t="s">
        <v>14</v>
      </c>
      <c r="N572" s="11" t="s">
        <v>15</v>
      </c>
      <c r="O572" s="11" t="str">
        <f>VLOOKUP(E572,State_Code_Name!$B$1:$C$52,2,0)</f>
        <v>Maryland</v>
      </c>
    </row>
    <row r="573" spans="1:15" x14ac:dyDescent="0.3">
      <c r="A573" s="11">
        <v>2087658</v>
      </c>
      <c r="B573" s="12" t="s">
        <v>1150</v>
      </c>
      <c r="C573" s="12" t="s">
        <v>33</v>
      </c>
      <c r="D573" s="12" t="s">
        <v>45</v>
      </c>
      <c r="E573" s="11" t="s">
        <v>18</v>
      </c>
      <c r="F573" s="11" t="s">
        <v>19</v>
      </c>
      <c r="G573" s="37">
        <v>42612</v>
      </c>
      <c r="H573" s="13">
        <v>42612</v>
      </c>
      <c r="I573" s="21">
        <v>0</v>
      </c>
      <c r="J573" s="43" t="s">
        <v>1482</v>
      </c>
      <c r="K573" s="21">
        <f t="shared" si="16"/>
        <v>2016</v>
      </c>
      <c r="L573" s="24">
        <f t="shared" si="17"/>
        <v>3</v>
      </c>
      <c r="M573" s="11" t="s">
        <v>14</v>
      </c>
      <c r="N573" s="11" t="s">
        <v>15</v>
      </c>
      <c r="O573" s="11" t="str">
        <f>VLOOKUP(E573,State_Code_Name!$B$1:$C$52,2,0)</f>
        <v>California</v>
      </c>
    </row>
    <row r="574" spans="1:15" x14ac:dyDescent="0.3">
      <c r="A574" s="11">
        <v>1809777</v>
      </c>
      <c r="B574" s="12" t="s">
        <v>1004</v>
      </c>
      <c r="C574" s="12" t="s">
        <v>33</v>
      </c>
      <c r="D574" s="12" t="s">
        <v>160</v>
      </c>
      <c r="E574" s="11" t="s">
        <v>36</v>
      </c>
      <c r="F574" s="11" t="s">
        <v>19</v>
      </c>
      <c r="G574" s="37">
        <v>42430</v>
      </c>
      <c r="H574" s="13">
        <v>42430</v>
      </c>
      <c r="I574" s="21">
        <v>0</v>
      </c>
      <c r="J574" s="43" t="s">
        <v>1476</v>
      </c>
      <c r="K574" s="21">
        <f t="shared" si="16"/>
        <v>2016</v>
      </c>
      <c r="L574" s="24">
        <f t="shared" si="17"/>
        <v>1</v>
      </c>
      <c r="M574" s="11" t="s">
        <v>14</v>
      </c>
      <c r="N574" s="11" t="s">
        <v>14</v>
      </c>
      <c r="O574" s="11" t="str">
        <f>VLOOKUP(E574,State_Code_Name!$B$1:$C$52,2,0)</f>
        <v>Florida</v>
      </c>
    </row>
    <row r="575" spans="1:15" x14ac:dyDescent="0.3">
      <c r="A575" s="11">
        <v>1837209</v>
      </c>
      <c r="B575" s="12" t="s">
        <v>290</v>
      </c>
      <c r="C575" s="12" t="s">
        <v>9</v>
      </c>
      <c r="D575" s="12" t="s">
        <v>10</v>
      </c>
      <c r="E575" s="11" t="s">
        <v>67</v>
      </c>
      <c r="F575" s="11" t="s">
        <v>19</v>
      </c>
      <c r="G575" s="37">
        <v>42447</v>
      </c>
      <c r="H575" s="13">
        <v>42447</v>
      </c>
      <c r="I575" s="21">
        <v>0</v>
      </c>
      <c r="J575" s="43" t="s">
        <v>1476</v>
      </c>
      <c r="K575" s="21">
        <f t="shared" si="16"/>
        <v>2016</v>
      </c>
      <c r="L575" s="24">
        <f t="shared" si="17"/>
        <v>1</v>
      </c>
      <c r="M575" s="11" t="s">
        <v>14</v>
      </c>
      <c r="N575" s="11" t="s">
        <v>14</v>
      </c>
      <c r="O575" s="11" t="str">
        <f>VLOOKUP(E575,State_Code_Name!$B$1:$C$52,2,0)</f>
        <v>Michigan</v>
      </c>
    </row>
    <row r="576" spans="1:15" x14ac:dyDescent="0.3">
      <c r="A576" s="11">
        <v>1890224</v>
      </c>
      <c r="B576" s="12" t="s">
        <v>284</v>
      </c>
      <c r="C576" s="12" t="s">
        <v>9</v>
      </c>
      <c r="D576" s="12" t="s">
        <v>10</v>
      </c>
      <c r="E576" s="11" t="s">
        <v>113</v>
      </c>
      <c r="F576" s="11" t="s">
        <v>19</v>
      </c>
      <c r="G576" s="37">
        <v>42482</v>
      </c>
      <c r="H576" s="13">
        <v>42508</v>
      </c>
      <c r="I576" s="21">
        <v>26</v>
      </c>
      <c r="J576" s="43" t="s">
        <v>1483</v>
      </c>
      <c r="K576" s="21">
        <f t="shared" si="16"/>
        <v>2016</v>
      </c>
      <c r="L576" s="24">
        <f t="shared" si="17"/>
        <v>2</v>
      </c>
      <c r="M576" s="11" t="s">
        <v>14</v>
      </c>
      <c r="N576" s="11" t="s">
        <v>15</v>
      </c>
      <c r="O576" s="11" t="str">
        <f>VLOOKUP(E576,State_Code_Name!$B$1:$C$52,2,0)</f>
        <v>South Carolina</v>
      </c>
    </row>
    <row r="577" spans="1:15" x14ac:dyDescent="0.3">
      <c r="A577" s="11">
        <v>1677590</v>
      </c>
      <c r="B577" s="12" t="s">
        <v>402</v>
      </c>
      <c r="C577" s="12" t="s">
        <v>33</v>
      </c>
      <c r="D577" s="12" t="s">
        <v>1441</v>
      </c>
      <c r="E577" s="11" t="s">
        <v>99</v>
      </c>
      <c r="F577" s="11" t="s">
        <v>19</v>
      </c>
      <c r="G577" s="37">
        <v>42339</v>
      </c>
      <c r="H577" s="13">
        <v>42339</v>
      </c>
      <c r="I577" s="21">
        <v>0</v>
      </c>
      <c r="J577" s="43" t="s">
        <v>1475</v>
      </c>
      <c r="K577" s="21">
        <f t="shared" si="16"/>
        <v>2015</v>
      </c>
      <c r="L577" s="24">
        <f t="shared" si="17"/>
        <v>4</v>
      </c>
      <c r="M577" s="11" t="s">
        <v>14</v>
      </c>
      <c r="N577" s="11" t="s">
        <v>15</v>
      </c>
      <c r="O577" s="11" t="str">
        <f>VLOOKUP(E577,State_Code_Name!$B$1:$C$52,2,0)</f>
        <v>Arizona</v>
      </c>
    </row>
    <row r="578" spans="1:15" x14ac:dyDescent="0.3">
      <c r="A578" s="11">
        <v>1160552</v>
      </c>
      <c r="B578" s="12" t="s">
        <v>144</v>
      </c>
      <c r="C578" s="12" t="s">
        <v>16</v>
      </c>
      <c r="D578" s="12" t="s">
        <v>25</v>
      </c>
      <c r="E578" s="11" t="s">
        <v>26</v>
      </c>
      <c r="F578" s="11" t="s">
        <v>303</v>
      </c>
      <c r="G578" s="37">
        <v>41990</v>
      </c>
      <c r="H578" s="13">
        <v>41990</v>
      </c>
      <c r="I578" s="21">
        <v>0</v>
      </c>
      <c r="J578" s="43" t="s">
        <v>1475</v>
      </c>
      <c r="K578" s="21">
        <f t="shared" si="16"/>
        <v>2014</v>
      </c>
      <c r="L578" s="24">
        <f t="shared" si="17"/>
        <v>4</v>
      </c>
      <c r="M578" s="11" t="s">
        <v>14</v>
      </c>
      <c r="N578" s="11" t="s">
        <v>15</v>
      </c>
      <c r="O578" s="11" t="str">
        <f>VLOOKUP(E578,State_Code_Name!$B$1:$C$52,2,0)</f>
        <v>Georgia</v>
      </c>
    </row>
    <row r="579" spans="1:15" x14ac:dyDescent="0.3">
      <c r="A579" s="11">
        <v>1554172</v>
      </c>
      <c r="B579" s="12" t="s">
        <v>70</v>
      </c>
      <c r="C579" s="12" t="s">
        <v>27</v>
      </c>
      <c r="D579" s="12" t="s">
        <v>28</v>
      </c>
      <c r="E579" s="11" t="s">
        <v>98</v>
      </c>
      <c r="F579" s="11" t="s">
        <v>19</v>
      </c>
      <c r="G579" s="37">
        <v>42254</v>
      </c>
      <c r="H579" s="13">
        <v>42255</v>
      </c>
      <c r="I579" s="21">
        <v>1</v>
      </c>
      <c r="J579" s="43" t="s">
        <v>1480</v>
      </c>
      <c r="K579" s="21">
        <f t="shared" ref="K579:K642" si="18">YEAR(G579)</f>
        <v>2015</v>
      </c>
      <c r="L579" s="24">
        <f t="shared" ref="L579:L642" si="19">ROUNDUP(MONTH(G579)/3,0)</f>
        <v>3</v>
      </c>
      <c r="M579" s="11" t="s">
        <v>14</v>
      </c>
      <c r="N579" s="11" t="s">
        <v>14</v>
      </c>
      <c r="O579" s="11" t="str">
        <f>VLOOKUP(E579,State_Code_Name!$B$1:$C$52,2,0)</f>
        <v>Colorado</v>
      </c>
    </row>
    <row r="580" spans="1:15" x14ac:dyDescent="0.3">
      <c r="A580" s="11">
        <v>1527932</v>
      </c>
      <c r="B580" s="12" t="s">
        <v>110</v>
      </c>
      <c r="C580" s="12" t="s">
        <v>27</v>
      </c>
      <c r="D580" s="12" t="s">
        <v>28</v>
      </c>
      <c r="E580" s="11" t="s">
        <v>36</v>
      </c>
      <c r="F580" s="11" t="s">
        <v>19</v>
      </c>
      <c r="G580" s="37">
        <v>42236</v>
      </c>
      <c r="H580" s="13">
        <v>42236</v>
      </c>
      <c r="I580" s="21">
        <v>0</v>
      </c>
      <c r="J580" s="43" t="s">
        <v>1482</v>
      </c>
      <c r="K580" s="21">
        <f t="shared" si="18"/>
        <v>2015</v>
      </c>
      <c r="L580" s="24">
        <f t="shared" si="19"/>
        <v>3</v>
      </c>
      <c r="M580" s="11" t="s">
        <v>14</v>
      </c>
      <c r="N580" s="11" t="s">
        <v>15</v>
      </c>
      <c r="O580" s="11" t="str">
        <f>VLOOKUP(E580,State_Code_Name!$B$1:$C$52,2,0)</f>
        <v>Florida</v>
      </c>
    </row>
    <row r="581" spans="1:15" x14ac:dyDescent="0.3">
      <c r="A581" s="11">
        <v>905393</v>
      </c>
      <c r="B581" s="12" t="s">
        <v>39</v>
      </c>
      <c r="C581" s="12" t="s">
        <v>37</v>
      </c>
      <c r="D581" s="12" t="s">
        <v>108</v>
      </c>
      <c r="E581" s="11" t="s">
        <v>18</v>
      </c>
      <c r="F581" s="11" t="s">
        <v>19</v>
      </c>
      <c r="G581" s="37">
        <v>41811</v>
      </c>
      <c r="H581" s="13">
        <v>41811</v>
      </c>
      <c r="I581" s="21">
        <v>0</v>
      </c>
      <c r="J581" s="43" t="s">
        <v>1477</v>
      </c>
      <c r="K581" s="21">
        <f t="shared" si="18"/>
        <v>2014</v>
      </c>
      <c r="L581" s="24">
        <f t="shared" si="19"/>
        <v>2</v>
      </c>
      <c r="M581" s="11" t="s">
        <v>14</v>
      </c>
      <c r="N581" s="11" t="s">
        <v>14</v>
      </c>
      <c r="O581" s="11" t="str">
        <f>VLOOKUP(E581,State_Code_Name!$B$1:$C$52,2,0)</f>
        <v>California</v>
      </c>
    </row>
    <row r="582" spans="1:15" x14ac:dyDescent="0.3">
      <c r="A582" s="11">
        <v>621265</v>
      </c>
      <c r="B582" s="12" t="s">
        <v>11</v>
      </c>
      <c r="C582" s="12" t="s">
        <v>16</v>
      </c>
      <c r="D582" s="12" t="s">
        <v>76</v>
      </c>
      <c r="E582" s="11" t="s">
        <v>60</v>
      </c>
      <c r="F582" s="11" t="s">
        <v>13</v>
      </c>
      <c r="G582" s="37">
        <v>41612</v>
      </c>
      <c r="H582" s="13">
        <v>41613</v>
      </c>
      <c r="I582" s="21">
        <v>1</v>
      </c>
      <c r="J582" s="43" t="s">
        <v>1475</v>
      </c>
      <c r="K582" s="21">
        <f t="shared" si="18"/>
        <v>2013</v>
      </c>
      <c r="L582" s="24">
        <f t="shared" si="19"/>
        <v>4</v>
      </c>
      <c r="M582" s="11" t="s">
        <v>14</v>
      </c>
      <c r="N582" s="11" t="s">
        <v>15</v>
      </c>
      <c r="O582" s="11" t="str">
        <f>VLOOKUP(E582,State_Code_Name!$B$1:$C$52,2,0)</f>
        <v>Illinois</v>
      </c>
    </row>
    <row r="583" spans="1:15" x14ac:dyDescent="0.3">
      <c r="A583" s="11">
        <v>1872074</v>
      </c>
      <c r="B583" s="12" t="s">
        <v>70</v>
      </c>
      <c r="C583" s="12" t="s">
        <v>27</v>
      </c>
      <c r="D583" s="12" t="s">
        <v>28</v>
      </c>
      <c r="E583" s="11" t="s">
        <v>32</v>
      </c>
      <c r="F583" s="11" t="s">
        <v>19</v>
      </c>
      <c r="G583" s="37">
        <v>42469</v>
      </c>
      <c r="H583" s="13">
        <v>42469</v>
      </c>
      <c r="I583" s="21">
        <v>0</v>
      </c>
      <c r="J583" s="43" t="s">
        <v>1483</v>
      </c>
      <c r="K583" s="21">
        <f t="shared" si="18"/>
        <v>2016</v>
      </c>
      <c r="L583" s="24">
        <f t="shared" si="19"/>
        <v>2</v>
      </c>
      <c r="M583" s="11" t="s">
        <v>14</v>
      </c>
      <c r="N583" s="11" t="s">
        <v>15</v>
      </c>
      <c r="O583" s="11" t="str">
        <f>VLOOKUP(E583,State_Code_Name!$B$1:$C$52,2,0)</f>
        <v>Texas</v>
      </c>
    </row>
    <row r="584" spans="1:15" x14ac:dyDescent="0.3">
      <c r="A584" s="11">
        <v>2029751</v>
      </c>
      <c r="B584" s="12" t="s">
        <v>44</v>
      </c>
      <c r="C584" s="12" t="s">
        <v>27</v>
      </c>
      <c r="D584" s="12" t="s">
        <v>57</v>
      </c>
      <c r="E584" s="11" t="s">
        <v>30</v>
      </c>
      <c r="F584" s="11" t="s">
        <v>19</v>
      </c>
      <c r="G584" s="37">
        <v>42577</v>
      </c>
      <c r="H584" s="13">
        <v>42577</v>
      </c>
      <c r="I584" s="21">
        <v>0</v>
      </c>
      <c r="J584" s="43" t="s">
        <v>1481</v>
      </c>
      <c r="K584" s="21">
        <f t="shared" si="18"/>
        <v>2016</v>
      </c>
      <c r="L584" s="24">
        <f t="shared" si="19"/>
        <v>3</v>
      </c>
      <c r="M584" s="11" t="s">
        <v>14</v>
      </c>
      <c r="N584" s="11" t="s">
        <v>14</v>
      </c>
      <c r="O584" s="11" t="str">
        <f>VLOOKUP(E584,State_Code_Name!$B$1:$C$52,2,0)</f>
        <v>Connecticut</v>
      </c>
    </row>
    <row r="585" spans="1:15" x14ac:dyDescent="0.3">
      <c r="A585" s="11">
        <v>1421877</v>
      </c>
      <c r="B585" s="12" t="s">
        <v>961</v>
      </c>
      <c r="C585" s="12" t="s">
        <v>33</v>
      </c>
      <c r="D585" s="12" t="s">
        <v>1441</v>
      </c>
      <c r="E585" s="11" t="s">
        <v>32</v>
      </c>
      <c r="F585" s="11" t="s">
        <v>19</v>
      </c>
      <c r="G585" s="37">
        <v>42170</v>
      </c>
      <c r="H585" s="13">
        <v>42170</v>
      </c>
      <c r="I585" s="21">
        <v>0</v>
      </c>
      <c r="J585" s="43" t="s">
        <v>1477</v>
      </c>
      <c r="K585" s="21">
        <f t="shared" si="18"/>
        <v>2015</v>
      </c>
      <c r="L585" s="24">
        <f t="shared" si="19"/>
        <v>2</v>
      </c>
      <c r="M585" s="11" t="s">
        <v>15</v>
      </c>
      <c r="N585" s="11" t="s">
        <v>15</v>
      </c>
      <c r="O585" s="11" t="str">
        <f>VLOOKUP(E585,State_Code_Name!$B$1:$C$52,2,0)</f>
        <v>Texas</v>
      </c>
    </row>
    <row r="586" spans="1:15" x14ac:dyDescent="0.3">
      <c r="A586" s="11">
        <v>806788</v>
      </c>
      <c r="B586" s="12" t="s">
        <v>101</v>
      </c>
      <c r="C586" s="12" t="s">
        <v>37</v>
      </c>
      <c r="D586" s="12" t="s">
        <v>50</v>
      </c>
      <c r="E586" s="11" t="s">
        <v>85</v>
      </c>
      <c r="F586" s="11" t="s">
        <v>303</v>
      </c>
      <c r="G586" s="37">
        <v>41743</v>
      </c>
      <c r="H586" s="13">
        <v>41746</v>
      </c>
      <c r="I586" s="21">
        <v>3</v>
      </c>
      <c r="J586" s="43" t="s">
        <v>1483</v>
      </c>
      <c r="K586" s="21">
        <f t="shared" si="18"/>
        <v>2014</v>
      </c>
      <c r="L586" s="24">
        <f t="shared" si="19"/>
        <v>2</v>
      </c>
      <c r="M586" s="11" t="s">
        <v>14</v>
      </c>
      <c r="N586" s="11" t="s">
        <v>15</v>
      </c>
      <c r="O586" s="11" t="str">
        <f>VLOOKUP(E586,State_Code_Name!$B$1:$C$52,2,0)</f>
        <v>Wisconsin</v>
      </c>
    </row>
    <row r="587" spans="1:15" x14ac:dyDescent="0.3">
      <c r="A587" s="11">
        <v>744930</v>
      </c>
      <c r="B587" s="12" t="s">
        <v>31</v>
      </c>
      <c r="C587" s="12" t="s">
        <v>37</v>
      </c>
      <c r="D587" s="12" t="s">
        <v>81</v>
      </c>
      <c r="E587" s="11" t="s">
        <v>18</v>
      </c>
      <c r="F587" s="11" t="s">
        <v>19</v>
      </c>
      <c r="G587" s="37">
        <v>41703</v>
      </c>
      <c r="H587" s="13">
        <v>41703</v>
      </c>
      <c r="I587" s="21">
        <v>0</v>
      </c>
      <c r="J587" s="43" t="s">
        <v>1476</v>
      </c>
      <c r="K587" s="21">
        <f t="shared" si="18"/>
        <v>2014</v>
      </c>
      <c r="L587" s="24">
        <f t="shared" si="19"/>
        <v>1</v>
      </c>
      <c r="M587" s="11" t="s">
        <v>14</v>
      </c>
      <c r="N587" s="11" t="s">
        <v>15</v>
      </c>
      <c r="O587" s="11" t="str">
        <f>VLOOKUP(E587,State_Code_Name!$B$1:$C$52,2,0)</f>
        <v>California</v>
      </c>
    </row>
    <row r="588" spans="1:15" x14ac:dyDescent="0.3">
      <c r="A588" s="11">
        <v>883821</v>
      </c>
      <c r="B588" s="12" t="s">
        <v>51</v>
      </c>
      <c r="C588" s="12" t="s">
        <v>37</v>
      </c>
      <c r="D588" s="12" t="s">
        <v>201</v>
      </c>
      <c r="E588" s="11" t="s">
        <v>23</v>
      </c>
      <c r="F588" s="11" t="s">
        <v>19</v>
      </c>
      <c r="G588" s="37">
        <v>41796</v>
      </c>
      <c r="H588" s="13">
        <v>41796</v>
      </c>
      <c r="I588" s="21">
        <v>0</v>
      </c>
      <c r="J588" s="43" t="s">
        <v>1477</v>
      </c>
      <c r="K588" s="21">
        <f t="shared" si="18"/>
        <v>2014</v>
      </c>
      <c r="L588" s="24">
        <f t="shared" si="19"/>
        <v>2</v>
      </c>
      <c r="M588" s="11" t="s">
        <v>14</v>
      </c>
      <c r="N588" s="11" t="s">
        <v>15</v>
      </c>
      <c r="O588" s="11" t="str">
        <f>VLOOKUP(E588,State_Code_Name!$B$1:$C$52,2,0)</f>
        <v>New York</v>
      </c>
    </row>
    <row r="589" spans="1:15" x14ac:dyDescent="0.3">
      <c r="A589" s="11">
        <v>1984194</v>
      </c>
      <c r="B589" s="12" t="s">
        <v>1440</v>
      </c>
      <c r="C589" s="12" t="s">
        <v>62</v>
      </c>
      <c r="D589" s="12" t="s">
        <v>279</v>
      </c>
      <c r="E589" s="11" t="s">
        <v>98</v>
      </c>
      <c r="F589" s="11" t="s">
        <v>19</v>
      </c>
      <c r="G589" s="37">
        <v>42545</v>
      </c>
      <c r="H589" s="13">
        <v>42545</v>
      </c>
      <c r="I589" s="21">
        <v>0</v>
      </c>
      <c r="J589" s="43" t="s">
        <v>1477</v>
      </c>
      <c r="K589" s="21">
        <f t="shared" si="18"/>
        <v>2016</v>
      </c>
      <c r="L589" s="24">
        <f t="shared" si="19"/>
        <v>2</v>
      </c>
      <c r="M589" s="11" t="s">
        <v>14</v>
      </c>
      <c r="N589" s="11" t="s">
        <v>14</v>
      </c>
      <c r="O589" s="11" t="str">
        <f>VLOOKUP(E589,State_Code_Name!$B$1:$C$52,2,0)</f>
        <v>Colorado</v>
      </c>
    </row>
    <row r="590" spans="1:15" x14ac:dyDescent="0.3">
      <c r="A590" s="11">
        <v>2079543</v>
      </c>
      <c r="B590" s="12" t="s">
        <v>162</v>
      </c>
      <c r="C590" s="12" t="s">
        <v>33</v>
      </c>
      <c r="D590" s="12" t="s">
        <v>42</v>
      </c>
      <c r="E590" s="11" t="s">
        <v>183</v>
      </c>
      <c r="F590" s="11" t="s">
        <v>58</v>
      </c>
      <c r="G590" s="37">
        <v>42606</v>
      </c>
      <c r="H590" s="13">
        <v>42611</v>
      </c>
      <c r="I590" s="21">
        <v>5</v>
      </c>
      <c r="J590" s="43" t="s">
        <v>1482</v>
      </c>
      <c r="K590" s="21">
        <f t="shared" si="18"/>
        <v>2016</v>
      </c>
      <c r="L590" s="24">
        <f t="shared" si="19"/>
        <v>3</v>
      </c>
      <c r="M590" s="11" t="s">
        <v>14</v>
      </c>
      <c r="N590" s="11" t="s">
        <v>15</v>
      </c>
      <c r="O590" s="11" t="str">
        <f>VLOOKUP(E590,State_Code_Name!$B$1:$C$52,2,0)</f>
        <v>Mississippi</v>
      </c>
    </row>
    <row r="591" spans="1:15" x14ac:dyDescent="0.3">
      <c r="A591" s="11">
        <v>971911</v>
      </c>
      <c r="B591" s="12" t="s">
        <v>11</v>
      </c>
      <c r="C591" s="12" t="s">
        <v>62</v>
      </c>
      <c r="D591" s="12" t="s">
        <v>279</v>
      </c>
      <c r="E591" s="11" t="s">
        <v>194</v>
      </c>
      <c r="F591" s="11" t="s">
        <v>19</v>
      </c>
      <c r="G591" s="37">
        <v>41857</v>
      </c>
      <c r="H591" s="13">
        <v>41857</v>
      </c>
      <c r="I591" s="21">
        <v>0</v>
      </c>
      <c r="J591" s="43" t="s">
        <v>1482</v>
      </c>
      <c r="K591" s="21">
        <f t="shared" si="18"/>
        <v>2014</v>
      </c>
      <c r="L591" s="24">
        <f t="shared" si="19"/>
        <v>3</v>
      </c>
      <c r="M591" s="11" t="s">
        <v>14</v>
      </c>
      <c r="N591" s="11" t="s">
        <v>15</v>
      </c>
      <c r="O591" s="11" t="str">
        <f>VLOOKUP(E591,State_Code_Name!$B$1:$C$52,2,0)</f>
        <v>Nebraska</v>
      </c>
    </row>
    <row r="592" spans="1:15" x14ac:dyDescent="0.3">
      <c r="A592" s="11">
        <v>1544033</v>
      </c>
      <c r="B592" s="12" t="s">
        <v>39</v>
      </c>
      <c r="C592" s="12" t="s">
        <v>37</v>
      </c>
      <c r="D592" s="12" t="s">
        <v>81</v>
      </c>
      <c r="E592" s="11" t="s">
        <v>40</v>
      </c>
      <c r="F592" s="11" t="s">
        <v>19</v>
      </c>
      <c r="G592" s="37">
        <v>42246</v>
      </c>
      <c r="H592" s="13">
        <v>42246</v>
      </c>
      <c r="I592" s="21">
        <v>0</v>
      </c>
      <c r="J592" s="43" t="s">
        <v>1482</v>
      </c>
      <c r="K592" s="21">
        <f t="shared" si="18"/>
        <v>2015</v>
      </c>
      <c r="L592" s="24">
        <f t="shared" si="19"/>
        <v>3</v>
      </c>
      <c r="M592" s="11" t="s">
        <v>14</v>
      </c>
      <c r="N592" s="11" t="s">
        <v>15</v>
      </c>
      <c r="O592" s="11" t="str">
        <f>VLOOKUP(E592,State_Code_Name!$B$1:$C$52,2,0)</f>
        <v>Ohio</v>
      </c>
    </row>
    <row r="593" spans="1:15" x14ac:dyDescent="0.3">
      <c r="A593" s="11">
        <v>1293765</v>
      </c>
      <c r="B593" s="12" t="s">
        <v>101</v>
      </c>
      <c r="C593" s="12" t="s">
        <v>27</v>
      </c>
      <c r="D593" s="12" t="s">
        <v>28</v>
      </c>
      <c r="E593" s="11" t="s">
        <v>23</v>
      </c>
      <c r="F593" s="11" t="s">
        <v>19</v>
      </c>
      <c r="G593" s="37">
        <v>42083</v>
      </c>
      <c r="H593" s="13">
        <v>42086</v>
      </c>
      <c r="I593" s="21">
        <v>3</v>
      </c>
      <c r="J593" s="43" t="s">
        <v>1476</v>
      </c>
      <c r="K593" s="21">
        <f t="shared" si="18"/>
        <v>2015</v>
      </c>
      <c r="L593" s="24">
        <f t="shared" si="19"/>
        <v>1</v>
      </c>
      <c r="M593" s="11" t="s">
        <v>14</v>
      </c>
      <c r="N593" s="11" t="s">
        <v>15</v>
      </c>
      <c r="O593" s="11" t="str">
        <f>VLOOKUP(E593,State_Code_Name!$B$1:$C$52,2,0)</f>
        <v>New York</v>
      </c>
    </row>
    <row r="594" spans="1:15" x14ac:dyDescent="0.3">
      <c r="A594" s="11">
        <v>2067965</v>
      </c>
      <c r="B594" s="12" t="s">
        <v>130</v>
      </c>
      <c r="C594" s="12" t="s">
        <v>33</v>
      </c>
      <c r="D594" s="12" t="s">
        <v>42</v>
      </c>
      <c r="E594" s="11" t="s">
        <v>183</v>
      </c>
      <c r="F594" s="11" t="s">
        <v>19</v>
      </c>
      <c r="G594" s="37">
        <v>42599</v>
      </c>
      <c r="H594" s="13">
        <v>42599</v>
      </c>
      <c r="I594" s="21">
        <v>0</v>
      </c>
      <c r="J594" s="43" t="s">
        <v>1482</v>
      </c>
      <c r="K594" s="21">
        <f t="shared" si="18"/>
        <v>2016</v>
      </c>
      <c r="L594" s="24">
        <f t="shared" si="19"/>
        <v>3</v>
      </c>
      <c r="M594" s="11" t="s">
        <v>14</v>
      </c>
      <c r="N594" s="11" t="s">
        <v>15</v>
      </c>
      <c r="O594" s="11" t="str">
        <f>VLOOKUP(E594,State_Code_Name!$B$1:$C$52,2,0)</f>
        <v>Mississippi</v>
      </c>
    </row>
    <row r="595" spans="1:15" x14ac:dyDescent="0.3">
      <c r="A595" s="11">
        <v>1743208</v>
      </c>
      <c r="B595" s="12" t="s">
        <v>39</v>
      </c>
      <c r="C595" s="12" t="s">
        <v>27</v>
      </c>
      <c r="D595" s="12" t="s">
        <v>28</v>
      </c>
      <c r="E595" s="11" t="s">
        <v>60</v>
      </c>
      <c r="F595" s="11" t="s">
        <v>303</v>
      </c>
      <c r="G595" s="37">
        <v>42384</v>
      </c>
      <c r="H595" s="13">
        <v>42389</v>
      </c>
      <c r="I595" s="21">
        <v>5</v>
      </c>
      <c r="J595" s="43" t="s">
        <v>1474</v>
      </c>
      <c r="K595" s="21">
        <f t="shared" si="18"/>
        <v>2016</v>
      </c>
      <c r="L595" s="24">
        <f t="shared" si="19"/>
        <v>1</v>
      </c>
      <c r="M595" s="11" t="s">
        <v>14</v>
      </c>
      <c r="N595" s="11" t="s">
        <v>15</v>
      </c>
      <c r="O595" s="11" t="str">
        <f>VLOOKUP(E595,State_Code_Name!$B$1:$C$52,2,0)</f>
        <v>Illinois</v>
      </c>
    </row>
    <row r="596" spans="1:15" x14ac:dyDescent="0.3">
      <c r="A596" s="11">
        <v>1798510</v>
      </c>
      <c r="B596" s="12" t="s">
        <v>48</v>
      </c>
      <c r="C596" s="12" t="s">
        <v>27</v>
      </c>
      <c r="D596" s="12" t="s">
        <v>28</v>
      </c>
      <c r="E596" s="11" t="s">
        <v>18</v>
      </c>
      <c r="F596" s="11" t="s">
        <v>303</v>
      </c>
      <c r="G596" s="37">
        <v>42423</v>
      </c>
      <c r="H596" s="13">
        <v>42425</v>
      </c>
      <c r="I596" s="21">
        <v>2</v>
      </c>
      <c r="J596" s="43" t="s">
        <v>1478</v>
      </c>
      <c r="K596" s="21">
        <f t="shared" si="18"/>
        <v>2016</v>
      </c>
      <c r="L596" s="24">
        <f t="shared" si="19"/>
        <v>1</v>
      </c>
      <c r="M596" s="11" t="s">
        <v>14</v>
      </c>
      <c r="N596" s="11" t="s">
        <v>15</v>
      </c>
      <c r="O596" s="11" t="str">
        <f>VLOOKUP(E596,State_Code_Name!$B$1:$C$52,2,0)</f>
        <v>California</v>
      </c>
    </row>
    <row r="597" spans="1:15" x14ac:dyDescent="0.3">
      <c r="A597" s="11">
        <v>978265</v>
      </c>
      <c r="B597" s="12" t="s">
        <v>392</v>
      </c>
      <c r="C597" s="12" t="s">
        <v>539</v>
      </c>
      <c r="D597" s="12" t="s">
        <v>552</v>
      </c>
      <c r="E597" s="11" t="s">
        <v>98</v>
      </c>
      <c r="F597" s="11" t="s">
        <v>19</v>
      </c>
      <c r="G597" s="37">
        <v>41862</v>
      </c>
      <c r="H597" s="13">
        <v>41862</v>
      </c>
      <c r="I597" s="21">
        <v>0</v>
      </c>
      <c r="J597" s="43" t="s">
        <v>1482</v>
      </c>
      <c r="K597" s="21">
        <f t="shared" si="18"/>
        <v>2014</v>
      </c>
      <c r="L597" s="24">
        <f t="shared" si="19"/>
        <v>3</v>
      </c>
      <c r="M597" s="11" t="s">
        <v>14</v>
      </c>
      <c r="N597" s="11" t="s">
        <v>15</v>
      </c>
      <c r="O597" s="11" t="str">
        <f>VLOOKUP(E597,State_Code_Name!$B$1:$C$52,2,0)</f>
        <v>Colorado</v>
      </c>
    </row>
    <row r="598" spans="1:15" x14ac:dyDescent="0.3">
      <c r="A598" s="11">
        <v>561102</v>
      </c>
      <c r="B598" s="12" t="s">
        <v>95</v>
      </c>
      <c r="C598" s="12" t="s">
        <v>27</v>
      </c>
      <c r="D598" s="12" t="s">
        <v>57</v>
      </c>
      <c r="E598" s="11" t="s">
        <v>47</v>
      </c>
      <c r="F598" s="11" t="s">
        <v>19</v>
      </c>
      <c r="G598" s="37">
        <v>41564</v>
      </c>
      <c r="H598" s="13">
        <v>41568</v>
      </c>
      <c r="I598" s="21">
        <v>4</v>
      </c>
      <c r="J598" s="43" t="s">
        <v>1473</v>
      </c>
      <c r="K598" s="21">
        <f t="shared" si="18"/>
        <v>2013</v>
      </c>
      <c r="L598" s="24">
        <f t="shared" si="19"/>
        <v>4</v>
      </c>
      <c r="M598" s="11" t="s">
        <v>14</v>
      </c>
      <c r="N598" s="11" t="s">
        <v>15</v>
      </c>
      <c r="O598" s="11" t="str">
        <f>VLOOKUP(E598,State_Code_Name!$B$1:$C$52,2,0)</f>
        <v>Pennsylvania</v>
      </c>
    </row>
    <row r="599" spans="1:15" x14ac:dyDescent="0.3">
      <c r="A599" s="11">
        <v>685453</v>
      </c>
      <c r="B599" s="12" t="s">
        <v>35</v>
      </c>
      <c r="C599" s="12" t="s">
        <v>16</v>
      </c>
      <c r="D599" s="12" t="s">
        <v>21</v>
      </c>
      <c r="E599" s="11" t="s">
        <v>26</v>
      </c>
      <c r="F599" s="11" t="s">
        <v>303</v>
      </c>
      <c r="G599" s="37">
        <v>41663</v>
      </c>
      <c r="H599" s="13">
        <v>41673</v>
      </c>
      <c r="I599" s="21">
        <v>10</v>
      </c>
      <c r="J599" s="43" t="s">
        <v>1474</v>
      </c>
      <c r="K599" s="21">
        <f t="shared" si="18"/>
        <v>2014</v>
      </c>
      <c r="L599" s="24">
        <f t="shared" si="19"/>
        <v>1</v>
      </c>
      <c r="M599" s="11" t="s">
        <v>14</v>
      </c>
      <c r="N599" s="11" t="s">
        <v>15</v>
      </c>
      <c r="O599" s="11" t="str">
        <f>VLOOKUP(E599,State_Code_Name!$B$1:$C$52,2,0)</f>
        <v>Georgia</v>
      </c>
    </row>
    <row r="600" spans="1:15" x14ac:dyDescent="0.3">
      <c r="A600" s="11">
        <v>1734485</v>
      </c>
      <c r="B600" s="12" t="s">
        <v>31</v>
      </c>
      <c r="C600" s="12" t="s">
        <v>16</v>
      </c>
      <c r="D600" s="12" t="s">
        <v>21</v>
      </c>
      <c r="E600" s="11" t="s">
        <v>175</v>
      </c>
      <c r="F600" s="11" t="s">
        <v>303</v>
      </c>
      <c r="G600" s="37">
        <v>42377</v>
      </c>
      <c r="H600" s="13">
        <v>42380</v>
      </c>
      <c r="I600" s="21">
        <v>3</v>
      </c>
      <c r="J600" s="43" t="s">
        <v>1474</v>
      </c>
      <c r="K600" s="21">
        <f t="shared" si="18"/>
        <v>2016</v>
      </c>
      <c r="L600" s="24">
        <f t="shared" si="19"/>
        <v>1</v>
      </c>
      <c r="M600" s="11" t="s">
        <v>14</v>
      </c>
      <c r="N600" s="11" t="s">
        <v>15</v>
      </c>
      <c r="O600" s="11" t="str">
        <f>VLOOKUP(E600,State_Code_Name!$B$1:$C$52,2,0)</f>
        <v>District of Columbia</v>
      </c>
    </row>
    <row r="601" spans="1:15" x14ac:dyDescent="0.3">
      <c r="A601" s="11">
        <v>1066793</v>
      </c>
      <c r="B601" s="12" t="s">
        <v>51</v>
      </c>
      <c r="C601" s="12" t="s">
        <v>37</v>
      </c>
      <c r="D601" s="12" t="s">
        <v>150</v>
      </c>
      <c r="E601" s="11" t="s">
        <v>40</v>
      </c>
      <c r="F601" s="11" t="s">
        <v>13</v>
      </c>
      <c r="G601" s="37">
        <v>41922</v>
      </c>
      <c r="H601" s="13">
        <v>41928</v>
      </c>
      <c r="I601" s="21">
        <v>6</v>
      </c>
      <c r="J601" s="43" t="s">
        <v>1473</v>
      </c>
      <c r="K601" s="21">
        <f t="shared" si="18"/>
        <v>2014</v>
      </c>
      <c r="L601" s="24">
        <f t="shared" si="19"/>
        <v>4</v>
      </c>
      <c r="M601" s="11" t="s">
        <v>14</v>
      </c>
      <c r="N601" s="11" t="s">
        <v>15</v>
      </c>
      <c r="O601" s="11" t="str">
        <f>VLOOKUP(E601,State_Code_Name!$B$1:$C$52,2,0)</f>
        <v>Ohio</v>
      </c>
    </row>
    <row r="602" spans="1:15" x14ac:dyDescent="0.3">
      <c r="A602" s="11">
        <v>647048</v>
      </c>
      <c r="B602" s="12" t="s">
        <v>48</v>
      </c>
      <c r="C602" s="12" t="s">
        <v>27</v>
      </c>
      <c r="D602" s="12" t="s">
        <v>28</v>
      </c>
      <c r="E602" s="11" t="s">
        <v>99</v>
      </c>
      <c r="F602" s="11" t="s">
        <v>19</v>
      </c>
      <c r="G602" s="37">
        <v>41635</v>
      </c>
      <c r="H602" s="13">
        <v>41652</v>
      </c>
      <c r="I602" s="21">
        <v>17</v>
      </c>
      <c r="J602" s="43" t="s">
        <v>1475</v>
      </c>
      <c r="K602" s="21">
        <f t="shared" si="18"/>
        <v>2013</v>
      </c>
      <c r="L602" s="24">
        <f t="shared" si="19"/>
        <v>4</v>
      </c>
      <c r="M602" s="11" t="s">
        <v>14</v>
      </c>
      <c r="N602" s="11" t="s">
        <v>14</v>
      </c>
      <c r="O602" s="11" t="str">
        <f>VLOOKUP(E602,State_Code_Name!$B$1:$C$52,2,0)</f>
        <v>Arizona</v>
      </c>
    </row>
    <row r="603" spans="1:15" x14ac:dyDescent="0.3">
      <c r="A603" s="11">
        <v>1705490</v>
      </c>
      <c r="B603" s="12" t="s">
        <v>1215</v>
      </c>
      <c r="C603" s="12" t="s">
        <v>27</v>
      </c>
      <c r="D603" s="12" t="s">
        <v>57</v>
      </c>
      <c r="E603" s="11" t="s">
        <v>18</v>
      </c>
      <c r="F603" s="11" t="s">
        <v>19</v>
      </c>
      <c r="G603" s="37">
        <v>42354</v>
      </c>
      <c r="H603" s="13">
        <v>42354</v>
      </c>
      <c r="I603" s="21">
        <v>0</v>
      </c>
      <c r="J603" s="43" t="s">
        <v>1475</v>
      </c>
      <c r="K603" s="21">
        <f t="shared" si="18"/>
        <v>2015</v>
      </c>
      <c r="L603" s="24">
        <f t="shared" si="19"/>
        <v>4</v>
      </c>
      <c r="M603" s="11" t="s">
        <v>14</v>
      </c>
      <c r="N603" s="11" t="s">
        <v>14</v>
      </c>
      <c r="O603" s="11" t="str">
        <f>VLOOKUP(E603,State_Code_Name!$B$1:$C$52,2,0)</f>
        <v>California</v>
      </c>
    </row>
    <row r="604" spans="1:15" x14ac:dyDescent="0.3">
      <c r="A604" s="11">
        <v>1376467</v>
      </c>
      <c r="B604" s="12" t="s">
        <v>1056</v>
      </c>
      <c r="C604" s="12" t="s">
        <v>33</v>
      </c>
      <c r="D604" s="12" t="s">
        <v>45</v>
      </c>
      <c r="E604" s="11" t="s">
        <v>52</v>
      </c>
      <c r="F604" s="11" t="s">
        <v>19</v>
      </c>
      <c r="G604" s="37">
        <v>42138</v>
      </c>
      <c r="H604" s="13">
        <v>42138</v>
      </c>
      <c r="I604" s="21">
        <v>0</v>
      </c>
      <c r="J604" s="43" t="s">
        <v>1471</v>
      </c>
      <c r="K604" s="21">
        <f t="shared" si="18"/>
        <v>2015</v>
      </c>
      <c r="L604" s="24">
        <f t="shared" si="19"/>
        <v>2</v>
      </c>
      <c r="M604" s="11" t="s">
        <v>14</v>
      </c>
      <c r="N604" s="11" t="s">
        <v>15</v>
      </c>
      <c r="O604" s="11" t="str">
        <f>VLOOKUP(E604,State_Code_Name!$B$1:$C$52,2,0)</f>
        <v>Washington</v>
      </c>
    </row>
    <row r="605" spans="1:15" x14ac:dyDescent="0.3">
      <c r="A605" s="11">
        <v>1924944</v>
      </c>
      <c r="B605" s="12" t="s">
        <v>308</v>
      </c>
      <c r="C605" s="12" t="s">
        <v>33</v>
      </c>
      <c r="D605" s="12" t="s">
        <v>42</v>
      </c>
      <c r="E605" s="11" t="s">
        <v>43</v>
      </c>
      <c r="F605" s="11" t="s">
        <v>303</v>
      </c>
      <c r="G605" s="37">
        <v>42503</v>
      </c>
      <c r="H605" s="13">
        <v>42503</v>
      </c>
      <c r="I605" s="21">
        <v>0</v>
      </c>
      <c r="J605" s="43" t="s">
        <v>1471</v>
      </c>
      <c r="K605" s="21">
        <f t="shared" si="18"/>
        <v>2016</v>
      </c>
      <c r="L605" s="24">
        <f t="shared" si="19"/>
        <v>2</v>
      </c>
      <c r="M605" s="11" t="s">
        <v>14</v>
      </c>
      <c r="N605" s="11" t="s">
        <v>15</v>
      </c>
      <c r="O605" s="11" t="str">
        <f>VLOOKUP(E605,State_Code_Name!$B$1:$C$52,2,0)</f>
        <v>North Carolina</v>
      </c>
    </row>
    <row r="606" spans="1:15" x14ac:dyDescent="0.3">
      <c r="A606" s="11">
        <v>1262273</v>
      </c>
      <c r="B606" s="12" t="s">
        <v>92</v>
      </c>
      <c r="C606" s="12" t="s">
        <v>9</v>
      </c>
      <c r="D606" s="12" t="s">
        <v>182</v>
      </c>
      <c r="E606" s="11" t="s">
        <v>75</v>
      </c>
      <c r="F606" s="11" t="s">
        <v>19</v>
      </c>
      <c r="G606" s="37">
        <v>42064</v>
      </c>
      <c r="H606" s="13">
        <v>42064</v>
      </c>
      <c r="I606" s="21">
        <v>0</v>
      </c>
      <c r="J606" s="43" t="s">
        <v>1476</v>
      </c>
      <c r="K606" s="21">
        <f t="shared" si="18"/>
        <v>2015</v>
      </c>
      <c r="L606" s="24">
        <f t="shared" si="19"/>
        <v>1</v>
      </c>
      <c r="M606" s="11" t="s">
        <v>14</v>
      </c>
      <c r="N606" s="11" t="s">
        <v>15</v>
      </c>
      <c r="O606" s="11" t="str">
        <f>VLOOKUP(E606,State_Code_Name!$B$1:$C$52,2,0)</f>
        <v>Tennessee</v>
      </c>
    </row>
    <row r="607" spans="1:15" x14ac:dyDescent="0.3">
      <c r="A607" s="11">
        <v>1530756</v>
      </c>
      <c r="B607" s="12" t="s">
        <v>11</v>
      </c>
      <c r="C607" s="12" t="s">
        <v>16</v>
      </c>
      <c r="D607" s="12" t="s">
        <v>21</v>
      </c>
      <c r="E607" s="11" t="s">
        <v>32</v>
      </c>
      <c r="F607" s="11" t="s">
        <v>13</v>
      </c>
      <c r="G607" s="37">
        <v>42237</v>
      </c>
      <c r="H607" s="13">
        <v>42240</v>
      </c>
      <c r="I607" s="21">
        <v>3</v>
      </c>
      <c r="J607" s="43" t="s">
        <v>1482</v>
      </c>
      <c r="K607" s="21">
        <f t="shared" si="18"/>
        <v>2015</v>
      </c>
      <c r="L607" s="24">
        <f t="shared" si="19"/>
        <v>3</v>
      </c>
      <c r="M607" s="11" t="s">
        <v>14</v>
      </c>
      <c r="N607" s="11" t="s">
        <v>15</v>
      </c>
      <c r="O607" s="11" t="str">
        <f>VLOOKUP(E607,State_Code_Name!$B$1:$C$52,2,0)</f>
        <v>Texas</v>
      </c>
    </row>
    <row r="608" spans="1:15" x14ac:dyDescent="0.3">
      <c r="A608" s="11">
        <v>1966309</v>
      </c>
      <c r="B608" s="12" t="s">
        <v>31</v>
      </c>
      <c r="C608" s="12" t="s">
        <v>16</v>
      </c>
      <c r="D608" s="12" t="s">
        <v>17</v>
      </c>
      <c r="E608" s="11" t="s">
        <v>18</v>
      </c>
      <c r="F608" s="11" t="s">
        <v>19</v>
      </c>
      <c r="G608" s="37">
        <v>42535</v>
      </c>
      <c r="H608" s="13">
        <v>42535</v>
      </c>
      <c r="I608" s="21">
        <v>0</v>
      </c>
      <c r="J608" s="43" t="s">
        <v>1477</v>
      </c>
      <c r="K608" s="21">
        <f t="shared" si="18"/>
        <v>2016</v>
      </c>
      <c r="L608" s="24">
        <f t="shared" si="19"/>
        <v>2</v>
      </c>
      <c r="M608" s="11" t="s">
        <v>14</v>
      </c>
      <c r="N608" s="11" t="s">
        <v>14</v>
      </c>
      <c r="O608" s="11" t="str">
        <f>VLOOKUP(E608,State_Code_Name!$B$1:$C$52,2,0)</f>
        <v>California</v>
      </c>
    </row>
    <row r="609" spans="1:15" x14ac:dyDescent="0.3">
      <c r="A609" s="11">
        <v>1380641</v>
      </c>
      <c r="B609" s="12" t="s">
        <v>64</v>
      </c>
      <c r="C609" s="12" t="s">
        <v>33</v>
      </c>
      <c r="D609" s="12" t="s">
        <v>45</v>
      </c>
      <c r="E609" s="11" t="s">
        <v>368</v>
      </c>
      <c r="F609" s="11" t="s">
        <v>19</v>
      </c>
      <c r="G609" s="37">
        <v>42142</v>
      </c>
      <c r="H609" s="13">
        <v>42143</v>
      </c>
      <c r="I609" s="21">
        <v>1</v>
      </c>
      <c r="J609" s="43" t="s">
        <v>1471</v>
      </c>
      <c r="K609" s="21">
        <f t="shared" si="18"/>
        <v>2015</v>
      </c>
      <c r="L609" s="24">
        <f t="shared" si="19"/>
        <v>2</v>
      </c>
      <c r="M609" s="11" t="s">
        <v>14</v>
      </c>
      <c r="N609" s="11" t="s">
        <v>14</v>
      </c>
      <c r="O609" s="11" t="str">
        <f>VLOOKUP(E609,State_Code_Name!$B$1:$C$52,2,0)</f>
        <v>North Dakota</v>
      </c>
    </row>
    <row r="610" spans="1:15" x14ac:dyDescent="0.3">
      <c r="A610" s="11">
        <v>453314</v>
      </c>
      <c r="B610" s="12" t="s">
        <v>44</v>
      </c>
      <c r="C610" s="12" t="s">
        <v>27</v>
      </c>
      <c r="D610" s="12" t="s">
        <v>79</v>
      </c>
      <c r="E610" s="11" t="s">
        <v>121</v>
      </c>
      <c r="F610" s="11" t="s">
        <v>19</v>
      </c>
      <c r="G610" s="37">
        <v>41465</v>
      </c>
      <c r="H610" s="13">
        <v>41466</v>
      </c>
      <c r="I610" s="21">
        <v>1</v>
      </c>
      <c r="J610" s="43" t="s">
        <v>1481</v>
      </c>
      <c r="K610" s="21">
        <f t="shared" si="18"/>
        <v>2013</v>
      </c>
      <c r="L610" s="24">
        <f t="shared" si="19"/>
        <v>3</v>
      </c>
      <c r="M610" s="11" t="s">
        <v>14</v>
      </c>
      <c r="N610" s="11" t="s">
        <v>15</v>
      </c>
      <c r="O610" s="11" t="str">
        <f>VLOOKUP(E610,State_Code_Name!$B$1:$C$52,2,0)</f>
        <v>Oregon</v>
      </c>
    </row>
    <row r="611" spans="1:15" x14ac:dyDescent="0.3">
      <c r="A611" s="11">
        <v>1836876</v>
      </c>
      <c r="B611" s="12" t="s">
        <v>39</v>
      </c>
      <c r="C611" s="12" t="s">
        <v>37</v>
      </c>
      <c r="D611" s="12" t="s">
        <v>1451</v>
      </c>
      <c r="E611" s="11" t="s">
        <v>41</v>
      </c>
      <c r="F611" s="11" t="s">
        <v>19</v>
      </c>
      <c r="G611" s="37">
        <v>42446</v>
      </c>
      <c r="H611" s="13">
        <v>42450</v>
      </c>
      <c r="I611" s="21">
        <v>4</v>
      </c>
      <c r="J611" s="43" t="s">
        <v>1476</v>
      </c>
      <c r="K611" s="21">
        <f t="shared" si="18"/>
        <v>2016</v>
      </c>
      <c r="L611" s="24">
        <f t="shared" si="19"/>
        <v>1</v>
      </c>
      <c r="M611" s="11" t="s">
        <v>14</v>
      </c>
      <c r="N611" s="11" t="s">
        <v>14</v>
      </c>
      <c r="O611" s="11" t="str">
        <f>VLOOKUP(E611,State_Code_Name!$B$1:$C$52,2,0)</f>
        <v>Nevada</v>
      </c>
    </row>
    <row r="612" spans="1:15" x14ac:dyDescent="0.3">
      <c r="A612" s="11">
        <v>2066047</v>
      </c>
      <c r="B612" s="12" t="s">
        <v>969</v>
      </c>
      <c r="C612" s="12" t="s">
        <v>903</v>
      </c>
      <c r="D612" s="12" t="s">
        <v>1446</v>
      </c>
      <c r="E612" s="11" t="s">
        <v>32</v>
      </c>
      <c r="F612" s="11" t="s">
        <v>19</v>
      </c>
      <c r="G612" s="37">
        <v>42598</v>
      </c>
      <c r="H612" s="13">
        <v>42600</v>
      </c>
      <c r="I612" s="21">
        <v>2</v>
      </c>
      <c r="J612" s="43" t="s">
        <v>1482</v>
      </c>
      <c r="K612" s="21">
        <f t="shared" si="18"/>
        <v>2016</v>
      </c>
      <c r="L612" s="24">
        <f t="shared" si="19"/>
        <v>3</v>
      </c>
      <c r="M612" s="11" t="s">
        <v>14</v>
      </c>
      <c r="N612" s="11" t="s">
        <v>15</v>
      </c>
      <c r="O612" s="11" t="str">
        <f>VLOOKUP(E612,State_Code_Name!$B$1:$C$52,2,0)</f>
        <v>Texas</v>
      </c>
    </row>
    <row r="613" spans="1:15" x14ac:dyDescent="0.3">
      <c r="A613" s="11">
        <v>1149275</v>
      </c>
      <c r="B613" s="12" t="s">
        <v>70</v>
      </c>
      <c r="C613" s="12" t="s">
        <v>27</v>
      </c>
      <c r="D613" s="12" t="s">
        <v>28</v>
      </c>
      <c r="E613" s="11" t="s">
        <v>18</v>
      </c>
      <c r="F613" s="11" t="s">
        <v>19</v>
      </c>
      <c r="G613" s="37">
        <v>41982</v>
      </c>
      <c r="H613" s="13">
        <v>41982</v>
      </c>
      <c r="I613" s="21">
        <v>0</v>
      </c>
      <c r="J613" s="43" t="s">
        <v>1475</v>
      </c>
      <c r="K613" s="21">
        <f t="shared" si="18"/>
        <v>2014</v>
      </c>
      <c r="L613" s="24">
        <f t="shared" si="19"/>
        <v>4</v>
      </c>
      <c r="M613" s="11" t="s">
        <v>14</v>
      </c>
      <c r="N613" s="11" t="s">
        <v>15</v>
      </c>
      <c r="O613" s="11" t="str">
        <f>VLOOKUP(E613,State_Code_Name!$B$1:$C$52,2,0)</f>
        <v>California</v>
      </c>
    </row>
    <row r="614" spans="1:15" x14ac:dyDescent="0.3">
      <c r="A614" s="11">
        <v>736012</v>
      </c>
      <c r="B614" s="12" t="s">
        <v>48</v>
      </c>
      <c r="C614" s="12" t="s">
        <v>27</v>
      </c>
      <c r="D614" s="12" t="s">
        <v>28</v>
      </c>
      <c r="E614" s="11" t="s">
        <v>175</v>
      </c>
      <c r="F614" s="11" t="s">
        <v>19</v>
      </c>
      <c r="G614" s="37">
        <v>41697</v>
      </c>
      <c r="H614" s="13">
        <v>41697</v>
      </c>
      <c r="I614" s="21">
        <v>0</v>
      </c>
      <c r="J614" s="43" t="s">
        <v>1478</v>
      </c>
      <c r="K614" s="21">
        <f t="shared" si="18"/>
        <v>2014</v>
      </c>
      <c r="L614" s="24">
        <f t="shared" si="19"/>
        <v>1</v>
      </c>
      <c r="M614" s="11" t="s">
        <v>14</v>
      </c>
      <c r="N614" s="11" t="s">
        <v>15</v>
      </c>
      <c r="O614" s="11" t="str">
        <f>VLOOKUP(E614,State_Code_Name!$B$1:$C$52,2,0)</f>
        <v>District of Columbia</v>
      </c>
    </row>
    <row r="615" spans="1:15" x14ac:dyDescent="0.3">
      <c r="A615" s="11">
        <v>1507600</v>
      </c>
      <c r="B615" s="12" t="s">
        <v>48</v>
      </c>
      <c r="C615" s="12" t="s">
        <v>33</v>
      </c>
      <c r="D615" s="12" t="s">
        <v>45</v>
      </c>
      <c r="E615" s="11" t="s">
        <v>36</v>
      </c>
      <c r="F615" s="11" t="s">
        <v>19</v>
      </c>
      <c r="G615" s="37">
        <v>42223</v>
      </c>
      <c r="H615" s="13">
        <v>42230</v>
      </c>
      <c r="I615" s="21">
        <v>7</v>
      </c>
      <c r="J615" s="43" t="s">
        <v>1482</v>
      </c>
      <c r="K615" s="21">
        <f t="shared" si="18"/>
        <v>2015</v>
      </c>
      <c r="L615" s="24">
        <f t="shared" si="19"/>
        <v>3</v>
      </c>
      <c r="M615" s="11" t="s">
        <v>14</v>
      </c>
      <c r="N615" s="11" t="s">
        <v>14</v>
      </c>
      <c r="O615" s="11" t="str">
        <f>VLOOKUP(E615,State_Code_Name!$B$1:$C$52,2,0)</f>
        <v>Florida</v>
      </c>
    </row>
    <row r="616" spans="1:15" x14ac:dyDescent="0.3">
      <c r="A616" s="11">
        <v>1562995</v>
      </c>
      <c r="B616" s="12" t="s">
        <v>90</v>
      </c>
      <c r="C616" s="12" t="s">
        <v>16</v>
      </c>
      <c r="D616" s="12" t="s">
        <v>21</v>
      </c>
      <c r="E616" s="11" t="s">
        <v>12</v>
      </c>
      <c r="F616" s="11" t="s">
        <v>19</v>
      </c>
      <c r="G616" s="37">
        <v>42261</v>
      </c>
      <c r="H616" s="13">
        <v>42261</v>
      </c>
      <c r="I616" s="21">
        <v>0</v>
      </c>
      <c r="J616" s="43" t="s">
        <v>1480</v>
      </c>
      <c r="K616" s="21">
        <f t="shared" si="18"/>
        <v>2015</v>
      </c>
      <c r="L616" s="24">
        <f t="shared" si="19"/>
        <v>3</v>
      </c>
      <c r="M616" s="11" t="s">
        <v>14</v>
      </c>
      <c r="N616" s="11" t="s">
        <v>15</v>
      </c>
      <c r="O616" s="11" t="str">
        <f>VLOOKUP(E616,State_Code_Name!$B$1:$C$52,2,0)</f>
        <v>Virginia</v>
      </c>
    </row>
    <row r="617" spans="1:15" x14ac:dyDescent="0.3">
      <c r="A617" s="11">
        <v>2049720</v>
      </c>
      <c r="B617" s="12" t="s">
        <v>39</v>
      </c>
      <c r="C617" s="12" t="s">
        <v>16</v>
      </c>
      <c r="D617" s="12" t="s">
        <v>21</v>
      </c>
      <c r="E617" s="11" t="s">
        <v>18</v>
      </c>
      <c r="F617" s="11" t="s">
        <v>19</v>
      </c>
      <c r="G617" s="37">
        <v>42588</v>
      </c>
      <c r="H617" s="13">
        <v>42588</v>
      </c>
      <c r="I617" s="21">
        <v>0</v>
      </c>
      <c r="J617" s="43" t="s">
        <v>1482</v>
      </c>
      <c r="K617" s="21">
        <f t="shared" si="18"/>
        <v>2016</v>
      </c>
      <c r="L617" s="24">
        <f t="shared" si="19"/>
        <v>3</v>
      </c>
      <c r="M617" s="11" t="s">
        <v>14</v>
      </c>
      <c r="N617" s="11" t="s">
        <v>15</v>
      </c>
      <c r="O617" s="11" t="str">
        <f>VLOOKUP(E617,State_Code_Name!$B$1:$C$52,2,0)</f>
        <v>California</v>
      </c>
    </row>
    <row r="618" spans="1:15" x14ac:dyDescent="0.3">
      <c r="A618" s="11">
        <v>927680</v>
      </c>
      <c r="B618" s="12" t="s">
        <v>226</v>
      </c>
      <c r="C618" s="12" t="s">
        <v>33</v>
      </c>
      <c r="D618" s="12" t="s">
        <v>160</v>
      </c>
      <c r="E618" s="11" t="s">
        <v>23</v>
      </c>
      <c r="F618" s="11" t="s">
        <v>19</v>
      </c>
      <c r="G618" s="37">
        <v>41828</v>
      </c>
      <c r="H618" s="13">
        <v>41828</v>
      </c>
      <c r="I618" s="21">
        <v>0</v>
      </c>
      <c r="J618" s="43" t="s">
        <v>1481</v>
      </c>
      <c r="K618" s="21">
        <f t="shared" si="18"/>
        <v>2014</v>
      </c>
      <c r="L618" s="24">
        <f t="shared" si="19"/>
        <v>3</v>
      </c>
      <c r="M618" s="11" t="s">
        <v>14</v>
      </c>
      <c r="N618" s="11" t="s">
        <v>14</v>
      </c>
      <c r="O618" s="11" t="str">
        <f>VLOOKUP(E618,State_Code_Name!$B$1:$C$52,2,0)</f>
        <v>New York</v>
      </c>
    </row>
    <row r="619" spans="1:15" x14ac:dyDescent="0.3">
      <c r="A619" s="11">
        <v>438463</v>
      </c>
      <c r="B619" s="12" t="s">
        <v>31</v>
      </c>
      <c r="C619" s="12" t="s">
        <v>16</v>
      </c>
      <c r="D619" s="12" t="s">
        <v>76</v>
      </c>
      <c r="E619" s="11" t="s">
        <v>47</v>
      </c>
      <c r="F619" s="11" t="s">
        <v>19</v>
      </c>
      <c r="G619" s="37">
        <v>41445</v>
      </c>
      <c r="H619" s="13">
        <v>41463</v>
      </c>
      <c r="I619" s="21">
        <v>18</v>
      </c>
      <c r="J619" s="43" t="s">
        <v>1477</v>
      </c>
      <c r="K619" s="21">
        <f t="shared" si="18"/>
        <v>2013</v>
      </c>
      <c r="L619" s="24">
        <f t="shared" si="19"/>
        <v>2</v>
      </c>
      <c r="M619" s="11" t="s">
        <v>14</v>
      </c>
      <c r="N619" s="11" t="s">
        <v>15</v>
      </c>
      <c r="O619" s="11" t="str">
        <f>VLOOKUP(E619,State_Code_Name!$B$1:$C$52,2,0)</f>
        <v>Pennsylvania</v>
      </c>
    </row>
    <row r="620" spans="1:15" x14ac:dyDescent="0.3">
      <c r="A620" s="11">
        <v>524977</v>
      </c>
      <c r="B620" s="12" t="s">
        <v>44</v>
      </c>
      <c r="C620" s="12" t="s">
        <v>9</v>
      </c>
      <c r="D620" s="12" t="s">
        <v>10</v>
      </c>
      <c r="E620" s="11" t="s">
        <v>18</v>
      </c>
      <c r="F620" s="11" t="s">
        <v>303</v>
      </c>
      <c r="G620" s="37">
        <v>41529</v>
      </c>
      <c r="H620" s="13">
        <v>41529</v>
      </c>
      <c r="I620" s="21">
        <v>0</v>
      </c>
      <c r="J620" s="43" t="s">
        <v>1480</v>
      </c>
      <c r="K620" s="21">
        <f t="shared" si="18"/>
        <v>2013</v>
      </c>
      <c r="L620" s="24">
        <f t="shared" si="19"/>
        <v>3</v>
      </c>
      <c r="M620" s="11" t="s">
        <v>14</v>
      </c>
      <c r="N620" s="11" t="s">
        <v>15</v>
      </c>
      <c r="O620" s="11" t="str">
        <f>VLOOKUP(E620,State_Code_Name!$B$1:$C$52,2,0)</f>
        <v>California</v>
      </c>
    </row>
    <row r="621" spans="1:15" x14ac:dyDescent="0.3">
      <c r="A621" s="11">
        <v>1097248</v>
      </c>
      <c r="B621" s="12" t="s">
        <v>69</v>
      </c>
      <c r="C621" s="12" t="s">
        <v>37</v>
      </c>
      <c r="D621" s="12" t="s">
        <v>81</v>
      </c>
      <c r="E621" s="11" t="s">
        <v>36</v>
      </c>
      <c r="F621" s="11" t="s">
        <v>19</v>
      </c>
      <c r="G621" s="37">
        <v>41944</v>
      </c>
      <c r="H621" s="13">
        <v>41944</v>
      </c>
      <c r="I621" s="21">
        <v>0</v>
      </c>
      <c r="J621" s="43" t="s">
        <v>1479</v>
      </c>
      <c r="K621" s="21">
        <f t="shared" si="18"/>
        <v>2014</v>
      </c>
      <c r="L621" s="24">
        <f t="shared" si="19"/>
        <v>4</v>
      </c>
      <c r="M621" s="11" t="s">
        <v>14</v>
      </c>
      <c r="N621" s="11" t="s">
        <v>14</v>
      </c>
      <c r="O621" s="11" t="str">
        <f>VLOOKUP(E621,State_Code_Name!$B$1:$C$52,2,0)</f>
        <v>Florida</v>
      </c>
    </row>
    <row r="622" spans="1:15" x14ac:dyDescent="0.3">
      <c r="A622" s="11">
        <v>482855</v>
      </c>
      <c r="B622" s="12" t="s">
        <v>11</v>
      </c>
      <c r="C622" s="12" t="s">
        <v>16</v>
      </c>
      <c r="D622" s="12" t="s">
        <v>25</v>
      </c>
      <c r="E622" s="11" t="s">
        <v>32</v>
      </c>
      <c r="F622" s="11" t="s">
        <v>13</v>
      </c>
      <c r="G622" s="37">
        <v>41493</v>
      </c>
      <c r="H622" s="13">
        <v>41494</v>
      </c>
      <c r="I622" s="21">
        <v>1</v>
      </c>
      <c r="J622" s="43" t="s">
        <v>1482</v>
      </c>
      <c r="K622" s="21">
        <f t="shared" si="18"/>
        <v>2013</v>
      </c>
      <c r="L622" s="24">
        <f t="shared" si="19"/>
        <v>3</v>
      </c>
      <c r="M622" s="11" t="s">
        <v>14</v>
      </c>
      <c r="N622" s="11" t="s">
        <v>15</v>
      </c>
      <c r="O622" s="11" t="str">
        <f>VLOOKUP(E622,State_Code_Name!$B$1:$C$52,2,0)</f>
        <v>Texas</v>
      </c>
    </row>
    <row r="623" spans="1:15" x14ac:dyDescent="0.3">
      <c r="A623" s="11">
        <v>384884</v>
      </c>
      <c r="B623" s="12" t="s">
        <v>344</v>
      </c>
      <c r="C623" s="12" t="s">
        <v>9</v>
      </c>
      <c r="D623" s="12" t="s">
        <v>174</v>
      </c>
      <c r="E623" s="11" t="s">
        <v>185</v>
      </c>
      <c r="F623" s="11" t="s">
        <v>19</v>
      </c>
      <c r="G623" s="37">
        <v>41381</v>
      </c>
      <c r="H623" s="13">
        <v>41382</v>
      </c>
      <c r="I623" s="21">
        <v>1</v>
      </c>
      <c r="J623" s="43" t="s">
        <v>1483</v>
      </c>
      <c r="K623" s="21">
        <f t="shared" si="18"/>
        <v>2013</v>
      </c>
      <c r="L623" s="24">
        <f t="shared" si="19"/>
        <v>2</v>
      </c>
      <c r="M623" s="11" t="s">
        <v>14</v>
      </c>
      <c r="N623" s="11" t="s">
        <v>15</v>
      </c>
      <c r="O623" s="11" t="str">
        <f>VLOOKUP(E623,State_Code_Name!$B$1:$C$52,2,0)</f>
        <v>Arkansas</v>
      </c>
    </row>
    <row r="624" spans="1:15" x14ac:dyDescent="0.3">
      <c r="A624" s="11">
        <v>801519</v>
      </c>
      <c r="B624" s="12" t="s">
        <v>70</v>
      </c>
      <c r="C624" s="12" t="s">
        <v>27</v>
      </c>
      <c r="D624" s="12" t="s">
        <v>28</v>
      </c>
      <c r="E624" s="11" t="s">
        <v>138</v>
      </c>
      <c r="F624" s="11" t="s">
        <v>19</v>
      </c>
      <c r="G624" s="37">
        <v>41738</v>
      </c>
      <c r="H624" s="13">
        <v>41738</v>
      </c>
      <c r="I624" s="21">
        <v>0</v>
      </c>
      <c r="J624" s="43" t="s">
        <v>1483</v>
      </c>
      <c r="K624" s="21">
        <f t="shared" si="18"/>
        <v>2014</v>
      </c>
      <c r="L624" s="24">
        <f t="shared" si="19"/>
        <v>2</v>
      </c>
      <c r="M624" s="11" t="s">
        <v>14</v>
      </c>
      <c r="N624" s="11" t="s">
        <v>15</v>
      </c>
      <c r="O624" s="11" t="str">
        <f>VLOOKUP(E624,State_Code_Name!$B$1:$C$52,2,0)</f>
        <v>Kansas</v>
      </c>
    </row>
    <row r="625" spans="1:15" x14ac:dyDescent="0.3">
      <c r="A625" s="11">
        <v>1533175</v>
      </c>
      <c r="B625" s="12" t="s">
        <v>31</v>
      </c>
      <c r="C625" s="12" t="s">
        <v>27</v>
      </c>
      <c r="D625" s="12" t="s">
        <v>28</v>
      </c>
      <c r="E625" s="11" t="s">
        <v>30</v>
      </c>
      <c r="F625" s="11" t="s">
        <v>19</v>
      </c>
      <c r="G625" s="37">
        <v>42240</v>
      </c>
      <c r="H625" s="13">
        <v>42243</v>
      </c>
      <c r="I625" s="21">
        <v>3</v>
      </c>
      <c r="J625" s="43" t="s">
        <v>1482</v>
      </c>
      <c r="K625" s="21">
        <f t="shared" si="18"/>
        <v>2015</v>
      </c>
      <c r="L625" s="24">
        <f t="shared" si="19"/>
        <v>3</v>
      </c>
      <c r="M625" s="11" t="s">
        <v>14</v>
      </c>
      <c r="N625" s="11" t="s">
        <v>14</v>
      </c>
      <c r="O625" s="11" t="str">
        <f>VLOOKUP(E625,State_Code_Name!$B$1:$C$52,2,0)</f>
        <v>Connecticut</v>
      </c>
    </row>
    <row r="626" spans="1:15" x14ac:dyDescent="0.3">
      <c r="A626" s="11">
        <v>1375816</v>
      </c>
      <c r="B626" s="12" t="s">
        <v>377</v>
      </c>
      <c r="C626" s="12" t="s">
        <v>27</v>
      </c>
      <c r="D626" s="12" t="s">
        <v>28</v>
      </c>
      <c r="E626" s="11" t="s">
        <v>52</v>
      </c>
      <c r="F626" s="11" t="s">
        <v>13</v>
      </c>
      <c r="G626" s="37">
        <v>42138</v>
      </c>
      <c r="H626" s="13">
        <v>42138</v>
      </c>
      <c r="I626" s="21">
        <v>0</v>
      </c>
      <c r="J626" s="43" t="s">
        <v>1471</v>
      </c>
      <c r="K626" s="21">
        <f t="shared" si="18"/>
        <v>2015</v>
      </c>
      <c r="L626" s="24">
        <f t="shared" si="19"/>
        <v>2</v>
      </c>
      <c r="M626" s="11" t="s">
        <v>14</v>
      </c>
      <c r="N626" s="11" t="s">
        <v>14</v>
      </c>
      <c r="O626" s="11" t="str">
        <f>VLOOKUP(E626,State_Code_Name!$B$1:$C$52,2,0)</f>
        <v>Washington</v>
      </c>
    </row>
    <row r="627" spans="1:15" x14ac:dyDescent="0.3">
      <c r="A627" s="11">
        <v>441162</v>
      </c>
      <c r="B627" s="12" t="s">
        <v>48</v>
      </c>
      <c r="C627" s="12" t="s">
        <v>27</v>
      </c>
      <c r="D627" s="12" t="s">
        <v>28</v>
      </c>
      <c r="E627" s="11" t="s">
        <v>122</v>
      </c>
      <c r="F627" s="11" t="s">
        <v>19</v>
      </c>
      <c r="G627" s="37">
        <v>41450</v>
      </c>
      <c r="H627" s="13">
        <v>41452</v>
      </c>
      <c r="I627" s="21">
        <v>2</v>
      </c>
      <c r="J627" s="43" t="s">
        <v>1477</v>
      </c>
      <c r="K627" s="21">
        <f t="shared" si="18"/>
        <v>2013</v>
      </c>
      <c r="L627" s="24">
        <f t="shared" si="19"/>
        <v>2</v>
      </c>
      <c r="M627" s="11" t="s">
        <v>14</v>
      </c>
      <c r="N627" s="11" t="s">
        <v>15</v>
      </c>
      <c r="O627" s="11" t="str">
        <f>VLOOKUP(E627,State_Code_Name!$B$1:$C$52,2,0)</f>
        <v>Maryland</v>
      </c>
    </row>
    <row r="628" spans="1:15" x14ac:dyDescent="0.3">
      <c r="A628" s="11">
        <v>516039</v>
      </c>
      <c r="B628" s="12" t="s">
        <v>31</v>
      </c>
      <c r="C628" s="12" t="s">
        <v>37</v>
      </c>
      <c r="D628" s="12" t="s">
        <v>1443</v>
      </c>
      <c r="E628" s="11" t="s">
        <v>18</v>
      </c>
      <c r="F628" s="11" t="s">
        <v>19</v>
      </c>
      <c r="G628" s="37">
        <v>41522</v>
      </c>
      <c r="H628" s="13">
        <v>41522</v>
      </c>
      <c r="I628" s="21">
        <v>0</v>
      </c>
      <c r="J628" s="43" t="s">
        <v>1480</v>
      </c>
      <c r="K628" s="21">
        <f t="shared" si="18"/>
        <v>2013</v>
      </c>
      <c r="L628" s="24">
        <f t="shared" si="19"/>
        <v>3</v>
      </c>
      <c r="M628" s="11" t="s">
        <v>14</v>
      </c>
      <c r="N628" s="11" t="s">
        <v>15</v>
      </c>
      <c r="O628" s="11" t="str">
        <f>VLOOKUP(E628,State_Code_Name!$B$1:$C$52,2,0)</f>
        <v>California</v>
      </c>
    </row>
    <row r="629" spans="1:15" x14ac:dyDescent="0.3">
      <c r="A629" s="11">
        <v>685494</v>
      </c>
      <c r="B629" s="12" t="s">
        <v>90</v>
      </c>
      <c r="C629" s="12" t="s">
        <v>16</v>
      </c>
      <c r="D629" s="12" t="s">
        <v>21</v>
      </c>
      <c r="E629" s="11" t="s">
        <v>60</v>
      </c>
      <c r="F629" s="11" t="s">
        <v>303</v>
      </c>
      <c r="G629" s="37">
        <v>41664</v>
      </c>
      <c r="H629" s="13">
        <v>41674</v>
      </c>
      <c r="I629" s="21">
        <v>10</v>
      </c>
      <c r="J629" s="43" t="s">
        <v>1474</v>
      </c>
      <c r="K629" s="21">
        <f t="shared" si="18"/>
        <v>2014</v>
      </c>
      <c r="L629" s="24">
        <f t="shared" si="19"/>
        <v>1</v>
      </c>
      <c r="M629" s="11" t="s">
        <v>14</v>
      </c>
      <c r="N629" s="11" t="s">
        <v>14</v>
      </c>
      <c r="O629" s="11" t="str">
        <f>VLOOKUP(E629,State_Code_Name!$B$1:$C$52,2,0)</f>
        <v>Illinois</v>
      </c>
    </row>
    <row r="630" spans="1:15" x14ac:dyDescent="0.3">
      <c r="A630" s="11">
        <v>368073</v>
      </c>
      <c r="B630" s="12" t="s">
        <v>44</v>
      </c>
      <c r="C630" s="12" t="s">
        <v>27</v>
      </c>
      <c r="D630" s="12" t="s">
        <v>28</v>
      </c>
      <c r="E630" s="11" t="s">
        <v>18</v>
      </c>
      <c r="F630" s="11" t="s">
        <v>303</v>
      </c>
      <c r="G630" s="37">
        <v>41361</v>
      </c>
      <c r="H630" s="13">
        <v>41362</v>
      </c>
      <c r="I630" s="21">
        <v>1</v>
      </c>
      <c r="J630" s="43" t="s">
        <v>1476</v>
      </c>
      <c r="K630" s="21">
        <f t="shared" si="18"/>
        <v>2013</v>
      </c>
      <c r="L630" s="24">
        <f t="shared" si="19"/>
        <v>1</v>
      </c>
      <c r="M630" s="11" t="s">
        <v>14</v>
      </c>
      <c r="N630" s="11" t="s">
        <v>15</v>
      </c>
      <c r="O630" s="11" t="str">
        <f>VLOOKUP(E630,State_Code_Name!$B$1:$C$52,2,0)</f>
        <v>California</v>
      </c>
    </row>
    <row r="631" spans="1:15" x14ac:dyDescent="0.3">
      <c r="A631" s="11">
        <v>1638275</v>
      </c>
      <c r="B631" s="12" t="s">
        <v>1304</v>
      </c>
      <c r="C631" s="12" t="s">
        <v>27</v>
      </c>
      <c r="D631" s="12" t="s">
        <v>1449</v>
      </c>
      <c r="E631" s="11" t="s">
        <v>18</v>
      </c>
      <c r="F631" s="11" t="s">
        <v>19</v>
      </c>
      <c r="G631" s="37">
        <v>42311</v>
      </c>
      <c r="H631" s="13">
        <v>42312</v>
      </c>
      <c r="I631" s="21">
        <v>1</v>
      </c>
      <c r="J631" s="43" t="s">
        <v>1479</v>
      </c>
      <c r="K631" s="21">
        <f t="shared" si="18"/>
        <v>2015</v>
      </c>
      <c r="L631" s="24">
        <f t="shared" si="19"/>
        <v>4</v>
      </c>
      <c r="M631" s="11" t="s">
        <v>14</v>
      </c>
      <c r="N631" s="11" t="s">
        <v>15</v>
      </c>
      <c r="O631" s="11" t="str">
        <f>VLOOKUP(E631,State_Code_Name!$B$1:$C$52,2,0)</f>
        <v>California</v>
      </c>
    </row>
    <row r="632" spans="1:15" x14ac:dyDescent="0.3">
      <c r="A632" s="11">
        <v>572454</v>
      </c>
      <c r="B632" s="12" t="s">
        <v>31</v>
      </c>
      <c r="C632" s="12" t="s">
        <v>16</v>
      </c>
      <c r="D632" s="12" t="s">
        <v>76</v>
      </c>
      <c r="E632" s="11" t="s">
        <v>32</v>
      </c>
      <c r="F632" s="11" t="s">
        <v>19</v>
      </c>
      <c r="G632" s="37">
        <v>41572</v>
      </c>
      <c r="H632" s="13">
        <v>41572</v>
      </c>
      <c r="I632" s="21">
        <v>0</v>
      </c>
      <c r="J632" s="43" t="s">
        <v>1473</v>
      </c>
      <c r="K632" s="21">
        <f t="shared" si="18"/>
        <v>2013</v>
      </c>
      <c r="L632" s="24">
        <f t="shared" si="19"/>
        <v>4</v>
      </c>
      <c r="M632" s="11" t="s">
        <v>14</v>
      </c>
      <c r="N632" s="11" t="s">
        <v>14</v>
      </c>
      <c r="O632" s="11" t="str">
        <f>VLOOKUP(E632,State_Code_Name!$B$1:$C$52,2,0)</f>
        <v>Texas</v>
      </c>
    </row>
    <row r="633" spans="1:15" x14ac:dyDescent="0.3">
      <c r="A633" s="11">
        <v>1486931</v>
      </c>
      <c r="B633" s="12" t="s">
        <v>281</v>
      </c>
      <c r="C633" s="12" t="s">
        <v>33</v>
      </c>
      <c r="D633" s="12" t="s">
        <v>160</v>
      </c>
      <c r="E633" s="11" t="s">
        <v>98</v>
      </c>
      <c r="F633" s="11" t="s">
        <v>19</v>
      </c>
      <c r="G633" s="37">
        <v>42210</v>
      </c>
      <c r="H633" s="13">
        <v>42210</v>
      </c>
      <c r="I633" s="21">
        <v>0</v>
      </c>
      <c r="J633" s="43" t="s">
        <v>1481</v>
      </c>
      <c r="K633" s="21">
        <f t="shared" si="18"/>
        <v>2015</v>
      </c>
      <c r="L633" s="24">
        <f t="shared" si="19"/>
        <v>3</v>
      </c>
      <c r="M633" s="11" t="s">
        <v>14</v>
      </c>
      <c r="N633" s="11" t="s">
        <v>15</v>
      </c>
      <c r="O633" s="11" t="str">
        <f>VLOOKUP(E633,State_Code_Name!$B$1:$C$52,2,0)</f>
        <v>Colorado</v>
      </c>
    </row>
    <row r="634" spans="1:15" x14ac:dyDescent="0.3">
      <c r="A634" s="11">
        <v>808122</v>
      </c>
      <c r="B634" s="12" t="s">
        <v>31</v>
      </c>
      <c r="C634" s="12" t="s">
        <v>27</v>
      </c>
      <c r="D634" s="12" t="s">
        <v>28</v>
      </c>
      <c r="E634" s="11" t="s">
        <v>99</v>
      </c>
      <c r="F634" s="11" t="s">
        <v>303</v>
      </c>
      <c r="G634" s="37">
        <v>41743</v>
      </c>
      <c r="H634" s="13">
        <v>41746</v>
      </c>
      <c r="I634" s="21">
        <v>3</v>
      </c>
      <c r="J634" s="43" t="s">
        <v>1483</v>
      </c>
      <c r="K634" s="21">
        <f t="shared" si="18"/>
        <v>2014</v>
      </c>
      <c r="L634" s="24">
        <f t="shared" si="19"/>
        <v>2</v>
      </c>
      <c r="M634" s="11" t="s">
        <v>14</v>
      </c>
      <c r="N634" s="11" t="s">
        <v>15</v>
      </c>
      <c r="O634" s="11" t="str">
        <f>VLOOKUP(E634,State_Code_Name!$B$1:$C$52,2,0)</f>
        <v>Arizona</v>
      </c>
    </row>
    <row r="635" spans="1:15" x14ac:dyDescent="0.3">
      <c r="A635" s="11">
        <v>1275793</v>
      </c>
      <c r="B635" s="12" t="s">
        <v>135</v>
      </c>
      <c r="C635" s="12" t="s">
        <v>27</v>
      </c>
      <c r="D635" s="12" t="s">
        <v>28</v>
      </c>
      <c r="E635" s="11" t="s">
        <v>138</v>
      </c>
      <c r="F635" s="11" t="s">
        <v>19</v>
      </c>
      <c r="G635" s="37">
        <v>42073</v>
      </c>
      <c r="H635" s="13">
        <v>42073</v>
      </c>
      <c r="I635" s="21">
        <v>0</v>
      </c>
      <c r="J635" s="43" t="s">
        <v>1476</v>
      </c>
      <c r="K635" s="21">
        <f t="shared" si="18"/>
        <v>2015</v>
      </c>
      <c r="L635" s="24">
        <f t="shared" si="19"/>
        <v>1</v>
      </c>
      <c r="M635" s="11" t="s">
        <v>14</v>
      </c>
      <c r="N635" s="11" t="s">
        <v>15</v>
      </c>
      <c r="O635" s="11" t="str">
        <f>VLOOKUP(E635,State_Code_Name!$B$1:$C$52,2,0)</f>
        <v>Kansas</v>
      </c>
    </row>
    <row r="636" spans="1:15" x14ac:dyDescent="0.3">
      <c r="A636" s="11">
        <v>1543830</v>
      </c>
      <c r="B636" s="12" t="s">
        <v>44</v>
      </c>
      <c r="C636" s="12" t="s">
        <v>16</v>
      </c>
      <c r="D636" s="12" t="s">
        <v>17</v>
      </c>
      <c r="E636" s="11" t="s">
        <v>185</v>
      </c>
      <c r="F636" s="11" t="s">
        <v>303</v>
      </c>
      <c r="G636" s="37">
        <v>42246</v>
      </c>
      <c r="H636" s="13">
        <v>42247</v>
      </c>
      <c r="I636" s="21">
        <v>1</v>
      </c>
      <c r="J636" s="43" t="s">
        <v>1482</v>
      </c>
      <c r="K636" s="21">
        <f t="shared" si="18"/>
        <v>2015</v>
      </c>
      <c r="L636" s="24">
        <f t="shared" si="19"/>
        <v>3</v>
      </c>
      <c r="M636" s="11" t="s">
        <v>14</v>
      </c>
      <c r="N636" s="11" t="s">
        <v>15</v>
      </c>
      <c r="O636" s="11" t="str">
        <f>VLOOKUP(E636,State_Code_Name!$B$1:$C$52,2,0)</f>
        <v>Arkansas</v>
      </c>
    </row>
    <row r="637" spans="1:15" x14ac:dyDescent="0.3">
      <c r="A637" s="11">
        <v>1548485</v>
      </c>
      <c r="B637" s="12" t="s">
        <v>228</v>
      </c>
      <c r="C637" s="12" t="s">
        <v>27</v>
      </c>
      <c r="D637" s="12" t="s">
        <v>28</v>
      </c>
      <c r="E637" s="11" t="s">
        <v>12</v>
      </c>
      <c r="F637" s="11" t="s">
        <v>19</v>
      </c>
      <c r="G637" s="37">
        <v>42249</v>
      </c>
      <c r="H637" s="13">
        <v>42249</v>
      </c>
      <c r="I637" s="21">
        <v>0</v>
      </c>
      <c r="J637" s="43" t="s">
        <v>1480</v>
      </c>
      <c r="K637" s="21">
        <f t="shared" si="18"/>
        <v>2015</v>
      </c>
      <c r="L637" s="24">
        <f t="shared" si="19"/>
        <v>3</v>
      </c>
      <c r="M637" s="11" t="s">
        <v>14</v>
      </c>
      <c r="N637" s="11" t="s">
        <v>14</v>
      </c>
      <c r="O637" s="11" t="str">
        <f>VLOOKUP(E637,State_Code_Name!$B$1:$C$52,2,0)</f>
        <v>Virginia</v>
      </c>
    </row>
    <row r="638" spans="1:15" x14ac:dyDescent="0.3">
      <c r="A638" s="11">
        <v>1796083</v>
      </c>
      <c r="B638" s="12" t="s">
        <v>69</v>
      </c>
      <c r="C638" s="12" t="s">
        <v>16</v>
      </c>
      <c r="D638" s="12" t="s">
        <v>1442</v>
      </c>
      <c r="E638" s="11" t="s">
        <v>78</v>
      </c>
      <c r="F638" s="11" t="s">
        <v>13</v>
      </c>
      <c r="G638" s="37">
        <v>42419</v>
      </c>
      <c r="H638" s="13">
        <v>42422</v>
      </c>
      <c r="I638" s="21">
        <v>3</v>
      </c>
      <c r="J638" s="43" t="s">
        <v>1478</v>
      </c>
      <c r="K638" s="21">
        <f t="shared" si="18"/>
        <v>2016</v>
      </c>
      <c r="L638" s="24">
        <f t="shared" si="19"/>
        <v>1</v>
      </c>
      <c r="M638" s="11" t="s">
        <v>14</v>
      </c>
      <c r="N638" s="11" t="s">
        <v>15</v>
      </c>
      <c r="O638" s="11" t="str">
        <f>VLOOKUP(E638,State_Code_Name!$B$1:$C$52,2,0)</f>
        <v>Missouri</v>
      </c>
    </row>
    <row r="639" spans="1:15" x14ac:dyDescent="0.3">
      <c r="A639" s="11">
        <v>2003836</v>
      </c>
      <c r="B639" s="12" t="s">
        <v>84</v>
      </c>
      <c r="C639" s="12" t="s">
        <v>37</v>
      </c>
      <c r="D639" s="12" t="s">
        <v>120</v>
      </c>
      <c r="E639" s="11" t="s">
        <v>40</v>
      </c>
      <c r="F639" s="11" t="s">
        <v>303</v>
      </c>
      <c r="G639" s="37">
        <v>42559</v>
      </c>
      <c r="H639" s="13">
        <v>42562</v>
      </c>
      <c r="I639" s="21">
        <v>3</v>
      </c>
      <c r="J639" s="43" t="s">
        <v>1481</v>
      </c>
      <c r="K639" s="21">
        <f t="shared" si="18"/>
        <v>2016</v>
      </c>
      <c r="L639" s="24">
        <f t="shared" si="19"/>
        <v>3</v>
      </c>
      <c r="M639" s="11" t="s">
        <v>14</v>
      </c>
      <c r="N639" s="11" t="s">
        <v>15</v>
      </c>
      <c r="O639" s="11" t="str">
        <f>VLOOKUP(E639,State_Code_Name!$B$1:$C$52,2,0)</f>
        <v>Ohio</v>
      </c>
    </row>
    <row r="640" spans="1:15" x14ac:dyDescent="0.3">
      <c r="A640" s="11">
        <v>844573</v>
      </c>
      <c r="B640" s="12" t="s">
        <v>48</v>
      </c>
      <c r="C640" s="12" t="s">
        <v>27</v>
      </c>
      <c r="D640" s="12" t="s">
        <v>28</v>
      </c>
      <c r="E640" s="11" t="s">
        <v>32</v>
      </c>
      <c r="F640" s="11" t="s">
        <v>19</v>
      </c>
      <c r="G640" s="37">
        <v>41767</v>
      </c>
      <c r="H640" s="13">
        <v>41767</v>
      </c>
      <c r="I640" s="21">
        <v>0</v>
      </c>
      <c r="J640" s="43" t="s">
        <v>1471</v>
      </c>
      <c r="K640" s="21">
        <f t="shared" si="18"/>
        <v>2014</v>
      </c>
      <c r="L640" s="24">
        <f t="shared" si="19"/>
        <v>2</v>
      </c>
      <c r="M640" s="11" t="s">
        <v>14</v>
      </c>
      <c r="N640" s="11" t="s">
        <v>15</v>
      </c>
      <c r="O640" s="11" t="str">
        <f>VLOOKUP(E640,State_Code_Name!$B$1:$C$52,2,0)</f>
        <v>Texas</v>
      </c>
    </row>
    <row r="641" spans="1:15" x14ac:dyDescent="0.3">
      <c r="A641" s="11">
        <v>464378</v>
      </c>
      <c r="B641" s="12" t="s">
        <v>44</v>
      </c>
      <c r="C641" s="12" t="s">
        <v>27</v>
      </c>
      <c r="D641" s="12" t="s">
        <v>28</v>
      </c>
      <c r="E641" s="11" t="s">
        <v>18</v>
      </c>
      <c r="F641" s="11" t="s">
        <v>19</v>
      </c>
      <c r="G641" s="37">
        <v>41478</v>
      </c>
      <c r="H641" s="13">
        <v>41480</v>
      </c>
      <c r="I641" s="21">
        <v>2</v>
      </c>
      <c r="J641" s="43" t="s">
        <v>1481</v>
      </c>
      <c r="K641" s="21">
        <f t="shared" si="18"/>
        <v>2013</v>
      </c>
      <c r="L641" s="24">
        <f t="shared" si="19"/>
        <v>3</v>
      </c>
      <c r="M641" s="11" t="s">
        <v>14</v>
      </c>
      <c r="N641" s="11" t="s">
        <v>15</v>
      </c>
      <c r="O641" s="11" t="str">
        <f>VLOOKUP(E641,State_Code_Name!$B$1:$C$52,2,0)</f>
        <v>California</v>
      </c>
    </row>
    <row r="642" spans="1:15" x14ac:dyDescent="0.3">
      <c r="A642" s="11">
        <v>1799299</v>
      </c>
      <c r="B642" s="12" t="s">
        <v>31</v>
      </c>
      <c r="C642" s="12" t="s">
        <v>16</v>
      </c>
      <c r="D642" s="12" t="s">
        <v>76</v>
      </c>
      <c r="E642" s="11" t="s">
        <v>43</v>
      </c>
      <c r="F642" s="11" t="s">
        <v>303</v>
      </c>
      <c r="G642" s="37">
        <v>42424</v>
      </c>
      <c r="H642" s="13">
        <v>42424</v>
      </c>
      <c r="I642" s="21">
        <v>0</v>
      </c>
      <c r="J642" s="43" t="s">
        <v>1478</v>
      </c>
      <c r="K642" s="21">
        <f t="shared" si="18"/>
        <v>2016</v>
      </c>
      <c r="L642" s="24">
        <f t="shared" si="19"/>
        <v>1</v>
      </c>
      <c r="M642" s="11" t="s">
        <v>14</v>
      </c>
      <c r="N642" s="11" t="s">
        <v>15</v>
      </c>
      <c r="O642" s="11" t="str">
        <f>VLOOKUP(E642,State_Code_Name!$B$1:$C$52,2,0)</f>
        <v>North Carolina</v>
      </c>
    </row>
    <row r="643" spans="1:15" x14ac:dyDescent="0.3">
      <c r="A643" s="11">
        <v>1547619</v>
      </c>
      <c r="B643" s="12" t="s">
        <v>31</v>
      </c>
      <c r="C643" s="12" t="s">
        <v>16</v>
      </c>
      <c r="D643" s="12" t="s">
        <v>25</v>
      </c>
      <c r="E643" s="11" t="s">
        <v>26</v>
      </c>
      <c r="F643" s="11" t="s">
        <v>19</v>
      </c>
      <c r="G643" s="37">
        <v>42248</v>
      </c>
      <c r="H643" s="13">
        <v>42248</v>
      </c>
      <c r="I643" s="21">
        <v>0</v>
      </c>
      <c r="J643" s="43" t="s">
        <v>1480</v>
      </c>
      <c r="K643" s="21">
        <f t="shared" ref="K643:K706" si="20">YEAR(G643)</f>
        <v>2015</v>
      </c>
      <c r="L643" s="24">
        <f t="shared" ref="L643:L706" si="21">ROUNDUP(MONTH(G643)/3,0)</f>
        <v>3</v>
      </c>
      <c r="M643" s="11" t="s">
        <v>14</v>
      </c>
      <c r="N643" s="11" t="s">
        <v>15</v>
      </c>
      <c r="O643" s="11" t="str">
        <f>VLOOKUP(E643,State_Code_Name!$B$1:$C$52,2,0)</f>
        <v>Georgia</v>
      </c>
    </row>
    <row r="644" spans="1:15" x14ac:dyDescent="0.3">
      <c r="A644" s="11">
        <v>1511099</v>
      </c>
      <c r="B644" s="12" t="s">
        <v>82</v>
      </c>
      <c r="C644" s="12" t="s">
        <v>33</v>
      </c>
      <c r="D644" s="12" t="s">
        <v>42</v>
      </c>
      <c r="E644" s="11" t="s">
        <v>32</v>
      </c>
      <c r="F644" s="11" t="s">
        <v>19</v>
      </c>
      <c r="G644" s="37">
        <v>42226</v>
      </c>
      <c r="H644" s="13">
        <v>42226</v>
      </c>
      <c r="I644" s="21">
        <v>0</v>
      </c>
      <c r="J644" s="43" t="s">
        <v>1482</v>
      </c>
      <c r="K644" s="21">
        <f t="shared" si="20"/>
        <v>2015</v>
      </c>
      <c r="L644" s="24">
        <f t="shared" si="21"/>
        <v>3</v>
      </c>
      <c r="M644" s="11" t="s">
        <v>14</v>
      </c>
      <c r="N644" s="11" t="s">
        <v>15</v>
      </c>
      <c r="O644" s="11" t="str">
        <f>VLOOKUP(E644,State_Code_Name!$B$1:$C$52,2,0)</f>
        <v>Texas</v>
      </c>
    </row>
    <row r="645" spans="1:15" x14ac:dyDescent="0.3">
      <c r="A645" s="11">
        <v>1255833</v>
      </c>
      <c r="B645" s="12" t="s">
        <v>97</v>
      </c>
      <c r="C645" s="12" t="s">
        <v>53</v>
      </c>
      <c r="D645" s="12" t="s">
        <v>102</v>
      </c>
      <c r="E645" s="11" t="s">
        <v>100</v>
      </c>
      <c r="F645" s="11" t="s">
        <v>19</v>
      </c>
      <c r="G645" s="37">
        <v>42060</v>
      </c>
      <c r="H645" s="13">
        <v>42060</v>
      </c>
      <c r="I645" s="21">
        <v>0</v>
      </c>
      <c r="J645" s="43" t="s">
        <v>1478</v>
      </c>
      <c r="K645" s="21">
        <f t="shared" si="20"/>
        <v>2015</v>
      </c>
      <c r="L645" s="24">
        <f t="shared" si="21"/>
        <v>1</v>
      </c>
      <c r="M645" s="11" t="s">
        <v>14</v>
      </c>
      <c r="N645" s="11" t="s">
        <v>15</v>
      </c>
      <c r="O645" s="11" t="str">
        <f>VLOOKUP(E645,State_Code_Name!$B$1:$C$52,2,0)</f>
        <v>Delaware</v>
      </c>
    </row>
    <row r="646" spans="1:15" x14ac:dyDescent="0.3">
      <c r="A646" s="11">
        <v>1201342</v>
      </c>
      <c r="B646" s="12" t="s">
        <v>70</v>
      </c>
      <c r="C646" s="12" t="s">
        <v>27</v>
      </c>
      <c r="D646" s="12" t="s">
        <v>28</v>
      </c>
      <c r="E646" s="11" t="s">
        <v>194</v>
      </c>
      <c r="F646" s="11" t="s">
        <v>19</v>
      </c>
      <c r="G646" s="37">
        <v>42025</v>
      </c>
      <c r="H646" s="13">
        <v>42025</v>
      </c>
      <c r="I646" s="21">
        <v>0</v>
      </c>
      <c r="J646" s="43" t="s">
        <v>1474</v>
      </c>
      <c r="K646" s="21">
        <f t="shared" si="20"/>
        <v>2015</v>
      </c>
      <c r="L646" s="24">
        <f t="shared" si="21"/>
        <v>1</v>
      </c>
      <c r="M646" s="11" t="s">
        <v>14</v>
      </c>
      <c r="N646" s="11" t="s">
        <v>15</v>
      </c>
      <c r="O646" s="11" t="str">
        <f>VLOOKUP(E646,State_Code_Name!$B$1:$C$52,2,0)</f>
        <v>Nebraska</v>
      </c>
    </row>
    <row r="647" spans="1:15" x14ac:dyDescent="0.3">
      <c r="A647" s="11">
        <v>2039612</v>
      </c>
      <c r="B647" s="12" t="s">
        <v>442</v>
      </c>
      <c r="C647" s="12" t="s">
        <v>16</v>
      </c>
      <c r="D647" s="12" t="s">
        <v>76</v>
      </c>
      <c r="E647" s="11" t="s">
        <v>71</v>
      </c>
      <c r="F647" s="11" t="s">
        <v>13</v>
      </c>
      <c r="G647" s="37">
        <v>42583</v>
      </c>
      <c r="H647" s="13">
        <v>42583</v>
      </c>
      <c r="I647" s="21">
        <v>0</v>
      </c>
      <c r="J647" s="43" t="s">
        <v>1482</v>
      </c>
      <c r="K647" s="21">
        <f t="shared" si="20"/>
        <v>2016</v>
      </c>
      <c r="L647" s="24">
        <f t="shared" si="21"/>
        <v>3</v>
      </c>
      <c r="M647" s="11" t="s">
        <v>14</v>
      </c>
      <c r="N647" s="11" t="s">
        <v>15</v>
      </c>
      <c r="O647" s="11" t="str">
        <f>VLOOKUP(E647,State_Code_Name!$B$1:$C$52,2,0)</f>
        <v>Massachusetts</v>
      </c>
    </row>
    <row r="648" spans="1:15" x14ac:dyDescent="0.3">
      <c r="A648" s="11">
        <v>474204</v>
      </c>
      <c r="B648" s="12" t="s">
        <v>55</v>
      </c>
      <c r="C648" s="12" t="s">
        <v>53</v>
      </c>
      <c r="D648" s="12" t="s">
        <v>54</v>
      </c>
      <c r="E648" s="11" t="s">
        <v>18</v>
      </c>
      <c r="F648" s="11" t="s">
        <v>19</v>
      </c>
      <c r="G648" s="37">
        <v>41484</v>
      </c>
      <c r="H648" s="13">
        <v>41484</v>
      </c>
      <c r="I648" s="21">
        <v>0</v>
      </c>
      <c r="J648" s="43" t="s">
        <v>1481</v>
      </c>
      <c r="K648" s="21">
        <f t="shared" si="20"/>
        <v>2013</v>
      </c>
      <c r="L648" s="24">
        <f t="shared" si="21"/>
        <v>3</v>
      </c>
      <c r="M648" s="11" t="s">
        <v>14</v>
      </c>
      <c r="N648" s="11" t="s">
        <v>15</v>
      </c>
      <c r="O648" s="11" t="str">
        <f>VLOOKUP(E648,State_Code_Name!$B$1:$C$52,2,0)</f>
        <v>California</v>
      </c>
    </row>
    <row r="649" spans="1:15" x14ac:dyDescent="0.3">
      <c r="A649" s="11">
        <v>1292860</v>
      </c>
      <c r="B649" s="12" t="s">
        <v>237</v>
      </c>
      <c r="C649" s="12" t="s">
        <v>33</v>
      </c>
      <c r="D649" s="12" t="s">
        <v>45</v>
      </c>
      <c r="E649" s="11" t="s">
        <v>32</v>
      </c>
      <c r="F649" s="11" t="s">
        <v>303</v>
      </c>
      <c r="G649" s="37">
        <v>42083</v>
      </c>
      <c r="H649" s="13">
        <v>42089</v>
      </c>
      <c r="I649" s="21">
        <v>6</v>
      </c>
      <c r="J649" s="43" t="s">
        <v>1476</v>
      </c>
      <c r="K649" s="21">
        <f t="shared" si="20"/>
        <v>2015</v>
      </c>
      <c r="L649" s="24">
        <f t="shared" si="21"/>
        <v>1</v>
      </c>
      <c r="M649" s="11" t="s">
        <v>14</v>
      </c>
      <c r="N649" s="11" t="s">
        <v>15</v>
      </c>
      <c r="O649" s="11" t="str">
        <f>VLOOKUP(E649,State_Code_Name!$B$1:$C$52,2,0)</f>
        <v>Texas</v>
      </c>
    </row>
    <row r="650" spans="1:15" x14ac:dyDescent="0.3">
      <c r="A650" s="11">
        <v>390784</v>
      </c>
      <c r="B650" s="12" t="s">
        <v>44</v>
      </c>
      <c r="C650" s="12" t="s">
        <v>37</v>
      </c>
      <c r="D650" s="12" t="s">
        <v>278</v>
      </c>
      <c r="E650" s="11" t="s">
        <v>18</v>
      </c>
      <c r="F650" s="11" t="s">
        <v>19</v>
      </c>
      <c r="G650" s="37">
        <v>41388</v>
      </c>
      <c r="H650" s="13">
        <v>41389</v>
      </c>
      <c r="I650" s="21">
        <v>1</v>
      </c>
      <c r="J650" s="43" t="s">
        <v>1483</v>
      </c>
      <c r="K650" s="21">
        <f t="shared" si="20"/>
        <v>2013</v>
      </c>
      <c r="L650" s="24">
        <f t="shared" si="21"/>
        <v>2</v>
      </c>
      <c r="M650" s="11" t="s">
        <v>14</v>
      </c>
      <c r="N650" s="11" t="s">
        <v>14</v>
      </c>
      <c r="O650" s="11" t="str">
        <f>VLOOKUP(E650,State_Code_Name!$B$1:$C$52,2,0)</f>
        <v>California</v>
      </c>
    </row>
    <row r="651" spans="1:15" x14ac:dyDescent="0.3">
      <c r="A651" s="11">
        <v>1920906</v>
      </c>
      <c r="B651" s="12" t="s">
        <v>148</v>
      </c>
      <c r="C651" s="12" t="s">
        <v>16</v>
      </c>
      <c r="D651" s="12" t="s">
        <v>21</v>
      </c>
      <c r="E651" s="11" t="s">
        <v>60</v>
      </c>
      <c r="F651" s="11" t="s">
        <v>19</v>
      </c>
      <c r="G651" s="37">
        <v>42501</v>
      </c>
      <c r="H651" s="13">
        <v>42501</v>
      </c>
      <c r="I651" s="21">
        <v>0</v>
      </c>
      <c r="J651" s="43" t="s">
        <v>1471</v>
      </c>
      <c r="K651" s="21">
        <f t="shared" si="20"/>
        <v>2016</v>
      </c>
      <c r="L651" s="24">
        <f t="shared" si="21"/>
        <v>2</v>
      </c>
      <c r="M651" s="11" t="s">
        <v>14</v>
      </c>
      <c r="N651" s="11" t="s">
        <v>15</v>
      </c>
      <c r="O651" s="11" t="str">
        <f>VLOOKUP(E651,State_Code_Name!$B$1:$C$52,2,0)</f>
        <v>Illinois</v>
      </c>
    </row>
    <row r="652" spans="1:15" x14ac:dyDescent="0.3">
      <c r="A652" s="11">
        <v>886512</v>
      </c>
      <c r="B652" s="12" t="s">
        <v>376</v>
      </c>
      <c r="C652" s="12" t="s">
        <v>16</v>
      </c>
      <c r="D652" s="12" t="s">
        <v>21</v>
      </c>
      <c r="E652" s="11" t="s">
        <v>259</v>
      </c>
      <c r="F652" s="11" t="s">
        <v>13</v>
      </c>
      <c r="G652" s="37">
        <v>41799</v>
      </c>
      <c r="H652" s="13">
        <v>41801</v>
      </c>
      <c r="I652" s="21">
        <v>2</v>
      </c>
      <c r="J652" s="43" t="s">
        <v>1477</v>
      </c>
      <c r="K652" s="21">
        <f t="shared" si="20"/>
        <v>2014</v>
      </c>
      <c r="L652" s="24">
        <f t="shared" si="21"/>
        <v>2</v>
      </c>
      <c r="M652" s="11" t="s">
        <v>14</v>
      </c>
      <c r="N652" s="11" t="s">
        <v>15</v>
      </c>
      <c r="O652" s="11" t="str">
        <f>VLOOKUP(E652,State_Code_Name!$B$1:$C$52,2,0)</f>
        <v>Alaska</v>
      </c>
    </row>
    <row r="653" spans="1:15" x14ac:dyDescent="0.3">
      <c r="A653" s="11">
        <v>1950969</v>
      </c>
      <c r="B653" s="12" t="s">
        <v>39</v>
      </c>
      <c r="C653" s="12" t="s">
        <v>16</v>
      </c>
      <c r="D653" s="12" t="s">
        <v>21</v>
      </c>
      <c r="E653" s="11" t="s">
        <v>18</v>
      </c>
      <c r="F653" s="11" t="s">
        <v>19</v>
      </c>
      <c r="G653" s="37">
        <v>42523</v>
      </c>
      <c r="H653" s="13">
        <v>42523</v>
      </c>
      <c r="I653" s="21">
        <v>0</v>
      </c>
      <c r="J653" s="43" t="s">
        <v>1477</v>
      </c>
      <c r="K653" s="21">
        <f t="shared" si="20"/>
        <v>2016</v>
      </c>
      <c r="L653" s="24">
        <f t="shared" si="21"/>
        <v>2</v>
      </c>
      <c r="M653" s="11" t="s">
        <v>14</v>
      </c>
      <c r="N653" s="11" t="s">
        <v>14</v>
      </c>
      <c r="O653" s="11" t="str">
        <f>VLOOKUP(E653,State_Code_Name!$B$1:$C$52,2,0)</f>
        <v>California</v>
      </c>
    </row>
    <row r="654" spans="1:15" x14ac:dyDescent="0.3">
      <c r="A654" s="11">
        <v>1792559</v>
      </c>
      <c r="B654" s="12" t="s">
        <v>11</v>
      </c>
      <c r="C654" s="12" t="s">
        <v>16</v>
      </c>
      <c r="D654" s="12" t="s">
        <v>25</v>
      </c>
      <c r="E654" s="11" t="s">
        <v>183</v>
      </c>
      <c r="F654" s="11" t="s">
        <v>303</v>
      </c>
      <c r="G654" s="37">
        <v>42418</v>
      </c>
      <c r="H654" s="13">
        <v>42422</v>
      </c>
      <c r="I654" s="21">
        <v>4</v>
      </c>
      <c r="J654" s="43" t="s">
        <v>1478</v>
      </c>
      <c r="K654" s="21">
        <f t="shared" si="20"/>
        <v>2016</v>
      </c>
      <c r="L654" s="24">
        <f t="shared" si="21"/>
        <v>1</v>
      </c>
      <c r="M654" s="11" t="s">
        <v>14</v>
      </c>
      <c r="N654" s="11" t="s">
        <v>15</v>
      </c>
      <c r="O654" s="11" t="str">
        <f>VLOOKUP(E654,State_Code_Name!$B$1:$C$52,2,0)</f>
        <v>Mississippi</v>
      </c>
    </row>
    <row r="655" spans="1:15" x14ac:dyDescent="0.3">
      <c r="A655" s="11">
        <v>895524</v>
      </c>
      <c r="B655" s="12" t="s">
        <v>359</v>
      </c>
      <c r="C655" s="12" t="s">
        <v>33</v>
      </c>
      <c r="D655" s="12" t="s">
        <v>45</v>
      </c>
      <c r="E655" s="11" t="s">
        <v>85</v>
      </c>
      <c r="F655" s="11" t="s">
        <v>19</v>
      </c>
      <c r="G655" s="37">
        <v>41804</v>
      </c>
      <c r="H655" s="13">
        <v>41804</v>
      </c>
      <c r="I655" s="21">
        <v>0</v>
      </c>
      <c r="J655" s="43" t="s">
        <v>1477</v>
      </c>
      <c r="K655" s="21">
        <f t="shared" si="20"/>
        <v>2014</v>
      </c>
      <c r="L655" s="24">
        <f t="shared" si="21"/>
        <v>2</v>
      </c>
      <c r="M655" s="11" t="s">
        <v>14</v>
      </c>
      <c r="N655" s="11" t="s">
        <v>15</v>
      </c>
      <c r="O655" s="11" t="str">
        <f>VLOOKUP(E655,State_Code_Name!$B$1:$C$52,2,0)</f>
        <v>Wisconsin</v>
      </c>
    </row>
    <row r="656" spans="1:15" x14ac:dyDescent="0.3">
      <c r="A656" s="11">
        <v>243272</v>
      </c>
      <c r="B656" s="12" t="s">
        <v>31</v>
      </c>
      <c r="C656" s="12" t="s">
        <v>37</v>
      </c>
      <c r="D656" s="12" t="s">
        <v>81</v>
      </c>
      <c r="E656" s="11" t="s">
        <v>40</v>
      </c>
      <c r="F656" s="11" t="s">
        <v>303</v>
      </c>
      <c r="G656" s="37">
        <v>41292</v>
      </c>
      <c r="H656" s="13">
        <v>41296</v>
      </c>
      <c r="I656" s="21">
        <v>4</v>
      </c>
      <c r="J656" s="43" t="s">
        <v>1474</v>
      </c>
      <c r="K656" s="21">
        <f t="shared" si="20"/>
        <v>2013</v>
      </c>
      <c r="L656" s="24">
        <f t="shared" si="21"/>
        <v>1</v>
      </c>
      <c r="M656" s="11" t="s">
        <v>14</v>
      </c>
      <c r="N656" s="11" t="s">
        <v>14</v>
      </c>
      <c r="O656" s="11" t="str">
        <f>VLOOKUP(E656,State_Code_Name!$B$1:$C$52,2,0)</f>
        <v>Ohio</v>
      </c>
    </row>
    <row r="657" spans="1:15" x14ac:dyDescent="0.3">
      <c r="A657" s="11">
        <v>399143</v>
      </c>
      <c r="B657" s="12" t="s">
        <v>64</v>
      </c>
      <c r="C657" s="12" t="s">
        <v>62</v>
      </c>
      <c r="D657" s="12" t="s">
        <v>133</v>
      </c>
      <c r="E657" s="11" t="s">
        <v>122</v>
      </c>
      <c r="F657" s="11" t="s">
        <v>19</v>
      </c>
      <c r="G657" s="37">
        <v>41400</v>
      </c>
      <c r="H657" s="13">
        <v>41400</v>
      </c>
      <c r="I657" s="21">
        <v>0</v>
      </c>
      <c r="J657" s="43" t="s">
        <v>1471</v>
      </c>
      <c r="K657" s="21">
        <f t="shared" si="20"/>
        <v>2013</v>
      </c>
      <c r="L657" s="24">
        <f t="shared" si="21"/>
        <v>2</v>
      </c>
      <c r="M657" s="11" t="s">
        <v>14</v>
      </c>
      <c r="N657" s="11" t="s">
        <v>15</v>
      </c>
      <c r="O657" s="11" t="str">
        <f>VLOOKUP(E657,State_Code_Name!$B$1:$C$52,2,0)</f>
        <v>Maryland</v>
      </c>
    </row>
    <row r="658" spans="1:15" x14ac:dyDescent="0.3">
      <c r="A658" s="11">
        <v>1641374</v>
      </c>
      <c r="B658" s="12" t="s">
        <v>474</v>
      </c>
      <c r="C658" s="12" t="s">
        <v>16</v>
      </c>
      <c r="D658" s="12" t="s">
        <v>1442</v>
      </c>
      <c r="E658" s="11" t="s">
        <v>36</v>
      </c>
      <c r="F658" s="11" t="s">
        <v>303</v>
      </c>
      <c r="G658" s="37">
        <v>42313</v>
      </c>
      <c r="H658" s="13">
        <v>42314</v>
      </c>
      <c r="I658" s="21">
        <v>1</v>
      </c>
      <c r="J658" s="43" t="s">
        <v>1479</v>
      </c>
      <c r="K658" s="21">
        <f t="shared" si="20"/>
        <v>2015</v>
      </c>
      <c r="L658" s="24">
        <f t="shared" si="21"/>
        <v>4</v>
      </c>
      <c r="M658" s="11" t="s">
        <v>14</v>
      </c>
      <c r="N658" s="11" t="s">
        <v>15</v>
      </c>
      <c r="O658" s="11" t="str">
        <f>VLOOKUP(E658,State_Code_Name!$B$1:$C$52,2,0)</f>
        <v>Florida</v>
      </c>
    </row>
    <row r="659" spans="1:15" x14ac:dyDescent="0.3">
      <c r="A659" s="11">
        <v>1353737</v>
      </c>
      <c r="B659" s="12" t="s">
        <v>137</v>
      </c>
      <c r="C659" s="12" t="s">
        <v>27</v>
      </c>
      <c r="D659" s="12" t="s">
        <v>28</v>
      </c>
      <c r="E659" s="11" t="s">
        <v>12</v>
      </c>
      <c r="F659" s="11" t="s">
        <v>19</v>
      </c>
      <c r="G659" s="37">
        <v>42123</v>
      </c>
      <c r="H659" s="13">
        <v>42123</v>
      </c>
      <c r="I659" s="21">
        <v>0</v>
      </c>
      <c r="J659" s="43" t="s">
        <v>1483</v>
      </c>
      <c r="K659" s="21">
        <f t="shared" si="20"/>
        <v>2015</v>
      </c>
      <c r="L659" s="24">
        <f t="shared" si="21"/>
        <v>2</v>
      </c>
      <c r="M659" s="11" t="s">
        <v>14</v>
      </c>
      <c r="N659" s="11" t="s">
        <v>15</v>
      </c>
      <c r="O659" s="11" t="str">
        <f>VLOOKUP(E659,State_Code_Name!$B$1:$C$52,2,0)</f>
        <v>Virginia</v>
      </c>
    </row>
    <row r="660" spans="1:15" x14ac:dyDescent="0.3">
      <c r="A660" s="11">
        <v>563907</v>
      </c>
      <c r="B660" s="12" t="s">
        <v>44</v>
      </c>
      <c r="C660" s="12" t="s">
        <v>16</v>
      </c>
      <c r="D660" s="12" t="s">
        <v>21</v>
      </c>
      <c r="E660" s="11" t="s">
        <v>18</v>
      </c>
      <c r="F660" s="11" t="s">
        <v>19</v>
      </c>
      <c r="G660" s="37">
        <v>41566</v>
      </c>
      <c r="H660" s="13">
        <v>41568</v>
      </c>
      <c r="I660" s="21">
        <v>2</v>
      </c>
      <c r="J660" s="43" t="s">
        <v>1473</v>
      </c>
      <c r="K660" s="21">
        <f t="shared" si="20"/>
        <v>2013</v>
      </c>
      <c r="L660" s="24">
        <f t="shared" si="21"/>
        <v>4</v>
      </c>
      <c r="M660" s="11" t="s">
        <v>14</v>
      </c>
      <c r="N660" s="11" t="s">
        <v>14</v>
      </c>
      <c r="O660" s="11" t="str">
        <f>VLOOKUP(E660,State_Code_Name!$B$1:$C$52,2,0)</f>
        <v>California</v>
      </c>
    </row>
    <row r="661" spans="1:15" x14ac:dyDescent="0.3">
      <c r="A661" s="11">
        <v>2069158</v>
      </c>
      <c r="B661" s="12" t="s">
        <v>281</v>
      </c>
      <c r="C661" s="12" t="s">
        <v>33</v>
      </c>
      <c r="D661" s="12" t="s">
        <v>45</v>
      </c>
      <c r="E661" s="11" t="s">
        <v>26</v>
      </c>
      <c r="F661" s="11" t="s">
        <v>19</v>
      </c>
      <c r="G661" s="37">
        <v>42599</v>
      </c>
      <c r="H661" s="13">
        <v>42609</v>
      </c>
      <c r="I661" s="21">
        <v>10</v>
      </c>
      <c r="J661" s="43" t="s">
        <v>1482</v>
      </c>
      <c r="K661" s="21">
        <f t="shared" si="20"/>
        <v>2016</v>
      </c>
      <c r="L661" s="24">
        <f t="shared" si="21"/>
        <v>3</v>
      </c>
      <c r="M661" s="11" t="s">
        <v>14</v>
      </c>
      <c r="N661" s="11" t="s">
        <v>15</v>
      </c>
      <c r="O661" s="11" t="str">
        <f>VLOOKUP(E661,State_Code_Name!$B$1:$C$52,2,0)</f>
        <v>Georgia</v>
      </c>
    </row>
    <row r="662" spans="1:15" x14ac:dyDescent="0.3">
      <c r="A662" s="11">
        <v>1579570</v>
      </c>
      <c r="B662" s="12" t="s">
        <v>31</v>
      </c>
      <c r="C662" s="12" t="s">
        <v>37</v>
      </c>
      <c r="D662" s="12" t="s">
        <v>81</v>
      </c>
      <c r="E662" s="11" t="s">
        <v>23</v>
      </c>
      <c r="F662" s="11" t="s">
        <v>19</v>
      </c>
      <c r="G662" s="37">
        <v>42271</v>
      </c>
      <c r="H662" s="13">
        <v>42272</v>
      </c>
      <c r="I662" s="21">
        <v>1</v>
      </c>
      <c r="J662" s="43" t="s">
        <v>1480</v>
      </c>
      <c r="K662" s="21">
        <f t="shared" si="20"/>
        <v>2015</v>
      </c>
      <c r="L662" s="24">
        <f t="shared" si="21"/>
        <v>3</v>
      </c>
      <c r="M662" s="11" t="s">
        <v>14</v>
      </c>
      <c r="N662" s="11" t="s">
        <v>14</v>
      </c>
      <c r="O662" s="11" t="str">
        <f>VLOOKUP(E662,State_Code_Name!$B$1:$C$52,2,0)</f>
        <v>New York</v>
      </c>
    </row>
    <row r="663" spans="1:15" x14ac:dyDescent="0.3">
      <c r="A663" s="11">
        <v>679673</v>
      </c>
      <c r="B663" s="12" t="s">
        <v>69</v>
      </c>
      <c r="C663" s="12" t="s">
        <v>37</v>
      </c>
      <c r="D663" s="12" t="s">
        <v>1447</v>
      </c>
      <c r="E663" s="11" t="s">
        <v>78</v>
      </c>
      <c r="F663" s="11" t="s">
        <v>19</v>
      </c>
      <c r="G663" s="37">
        <v>41661</v>
      </c>
      <c r="H663" s="13">
        <v>41661</v>
      </c>
      <c r="I663" s="21">
        <v>0</v>
      </c>
      <c r="J663" s="43" t="s">
        <v>1474</v>
      </c>
      <c r="K663" s="21">
        <f t="shared" si="20"/>
        <v>2014</v>
      </c>
      <c r="L663" s="24">
        <f t="shared" si="21"/>
        <v>1</v>
      </c>
      <c r="M663" s="11" t="s">
        <v>14</v>
      </c>
      <c r="N663" s="11" t="s">
        <v>15</v>
      </c>
      <c r="O663" s="11" t="str">
        <f>VLOOKUP(E663,State_Code_Name!$B$1:$C$52,2,0)</f>
        <v>Missouri</v>
      </c>
    </row>
    <row r="664" spans="1:15" x14ac:dyDescent="0.3">
      <c r="A664" s="11">
        <v>1968882</v>
      </c>
      <c r="B664" s="12" t="s">
        <v>31</v>
      </c>
      <c r="C664" s="12" t="s">
        <v>27</v>
      </c>
      <c r="D664" s="12" t="s">
        <v>79</v>
      </c>
      <c r="E664" s="11" t="s">
        <v>32</v>
      </c>
      <c r="F664" s="11" t="s">
        <v>19</v>
      </c>
      <c r="G664" s="37">
        <v>42535</v>
      </c>
      <c r="H664" s="13">
        <v>42535</v>
      </c>
      <c r="I664" s="21">
        <v>0</v>
      </c>
      <c r="J664" s="43" t="s">
        <v>1477</v>
      </c>
      <c r="K664" s="21">
        <f t="shared" si="20"/>
        <v>2016</v>
      </c>
      <c r="L664" s="24">
        <f t="shared" si="21"/>
        <v>2</v>
      </c>
      <c r="M664" s="11" t="s">
        <v>14</v>
      </c>
      <c r="N664" s="11" t="s">
        <v>15</v>
      </c>
      <c r="O664" s="11" t="str">
        <f>VLOOKUP(E664,State_Code_Name!$B$1:$C$52,2,0)</f>
        <v>Texas</v>
      </c>
    </row>
    <row r="665" spans="1:15" x14ac:dyDescent="0.3">
      <c r="A665" s="11">
        <v>772259</v>
      </c>
      <c r="B665" s="12" t="s">
        <v>70</v>
      </c>
      <c r="C665" s="12" t="s">
        <v>27</v>
      </c>
      <c r="D665" s="12" t="s">
        <v>28</v>
      </c>
      <c r="E665" s="11" t="s">
        <v>18</v>
      </c>
      <c r="F665" s="11" t="s">
        <v>19</v>
      </c>
      <c r="G665" s="37">
        <v>41719</v>
      </c>
      <c r="H665" s="13">
        <v>41719</v>
      </c>
      <c r="I665" s="21">
        <v>0</v>
      </c>
      <c r="J665" s="43" t="s">
        <v>1476</v>
      </c>
      <c r="K665" s="21">
        <f t="shared" si="20"/>
        <v>2014</v>
      </c>
      <c r="L665" s="24">
        <f t="shared" si="21"/>
        <v>1</v>
      </c>
      <c r="M665" s="11" t="s">
        <v>14</v>
      </c>
      <c r="N665" s="11" t="s">
        <v>15</v>
      </c>
      <c r="O665" s="11" t="str">
        <f>VLOOKUP(E665,State_Code_Name!$B$1:$C$52,2,0)</f>
        <v>California</v>
      </c>
    </row>
    <row r="666" spans="1:15" x14ac:dyDescent="0.3">
      <c r="A666" s="11">
        <v>1285881</v>
      </c>
      <c r="B666" s="12" t="s">
        <v>61</v>
      </c>
      <c r="C666" s="12" t="s">
        <v>53</v>
      </c>
      <c r="D666" s="12" t="s">
        <v>102</v>
      </c>
      <c r="E666" s="11" t="s">
        <v>49</v>
      </c>
      <c r="F666" s="11" t="s">
        <v>19</v>
      </c>
      <c r="G666" s="37">
        <v>42080</v>
      </c>
      <c r="H666" s="13">
        <v>42086</v>
      </c>
      <c r="I666" s="21">
        <v>6</v>
      </c>
      <c r="J666" s="43" t="s">
        <v>1476</v>
      </c>
      <c r="K666" s="21">
        <f t="shared" si="20"/>
        <v>2015</v>
      </c>
      <c r="L666" s="24">
        <f t="shared" si="21"/>
        <v>1</v>
      </c>
      <c r="M666" s="11" t="s">
        <v>14</v>
      </c>
      <c r="N666" s="11" t="s">
        <v>15</v>
      </c>
      <c r="O666" s="11" t="str">
        <f>VLOOKUP(E666,State_Code_Name!$B$1:$C$52,2,0)</f>
        <v>New Jersey</v>
      </c>
    </row>
    <row r="667" spans="1:15" x14ac:dyDescent="0.3">
      <c r="A667" s="11">
        <v>1434781</v>
      </c>
      <c r="B667" s="12" t="s">
        <v>61</v>
      </c>
      <c r="C667" s="12" t="s">
        <v>53</v>
      </c>
      <c r="D667" s="12" t="s">
        <v>1439</v>
      </c>
      <c r="E667" s="11" t="s">
        <v>12</v>
      </c>
      <c r="F667" s="11" t="s">
        <v>58</v>
      </c>
      <c r="G667" s="37">
        <v>42178</v>
      </c>
      <c r="H667" s="13">
        <v>42181</v>
      </c>
      <c r="I667" s="21">
        <v>3</v>
      </c>
      <c r="J667" s="43" t="s">
        <v>1477</v>
      </c>
      <c r="K667" s="21">
        <f t="shared" si="20"/>
        <v>2015</v>
      </c>
      <c r="L667" s="24">
        <f t="shared" si="21"/>
        <v>2</v>
      </c>
      <c r="M667" s="11" t="s">
        <v>14</v>
      </c>
      <c r="N667" s="11" t="s">
        <v>15</v>
      </c>
      <c r="O667" s="11" t="str">
        <f>VLOOKUP(E667,State_Code_Name!$B$1:$C$52,2,0)</f>
        <v>Virginia</v>
      </c>
    </row>
    <row r="668" spans="1:15" x14ac:dyDescent="0.3">
      <c r="A668" s="11">
        <v>879523</v>
      </c>
      <c r="B668" s="12" t="s">
        <v>61</v>
      </c>
      <c r="C668" s="12" t="s">
        <v>53</v>
      </c>
      <c r="D668" s="12" t="s">
        <v>102</v>
      </c>
      <c r="E668" s="11" t="s">
        <v>122</v>
      </c>
      <c r="F668" s="11" t="s">
        <v>19</v>
      </c>
      <c r="G668" s="37">
        <v>41793</v>
      </c>
      <c r="H668" s="13">
        <v>41793</v>
      </c>
      <c r="I668" s="21">
        <v>0</v>
      </c>
      <c r="J668" s="43" t="s">
        <v>1477</v>
      </c>
      <c r="K668" s="21">
        <f t="shared" si="20"/>
        <v>2014</v>
      </c>
      <c r="L668" s="24">
        <f t="shared" si="21"/>
        <v>2</v>
      </c>
      <c r="M668" s="11" t="s">
        <v>14</v>
      </c>
      <c r="N668" s="11" t="s">
        <v>15</v>
      </c>
      <c r="O668" s="11" t="str">
        <f>VLOOKUP(E668,State_Code_Name!$B$1:$C$52,2,0)</f>
        <v>Maryland</v>
      </c>
    </row>
    <row r="669" spans="1:15" x14ac:dyDescent="0.3">
      <c r="A669" s="11">
        <v>1263061</v>
      </c>
      <c r="B669" s="12" t="s">
        <v>327</v>
      </c>
      <c r="C669" s="12" t="s">
        <v>33</v>
      </c>
      <c r="D669" s="12" t="s">
        <v>160</v>
      </c>
      <c r="E669" s="11" t="s">
        <v>26</v>
      </c>
      <c r="F669" s="11" t="s">
        <v>58</v>
      </c>
      <c r="G669" s="37">
        <v>42065</v>
      </c>
      <c r="H669" s="13">
        <v>42079</v>
      </c>
      <c r="I669" s="21">
        <v>14</v>
      </c>
      <c r="J669" s="43" t="s">
        <v>1476</v>
      </c>
      <c r="K669" s="21">
        <f t="shared" si="20"/>
        <v>2015</v>
      </c>
      <c r="L669" s="24">
        <f t="shared" si="21"/>
        <v>1</v>
      </c>
      <c r="M669" s="11" t="s">
        <v>14</v>
      </c>
      <c r="N669" s="11" t="s">
        <v>15</v>
      </c>
      <c r="O669" s="11" t="str">
        <f>VLOOKUP(E669,State_Code_Name!$B$1:$C$52,2,0)</f>
        <v>Georgia</v>
      </c>
    </row>
    <row r="670" spans="1:15" x14ac:dyDescent="0.3">
      <c r="A670" s="11">
        <v>1487569</v>
      </c>
      <c r="B670" s="12" t="s">
        <v>31</v>
      </c>
      <c r="C670" s="12" t="s">
        <v>27</v>
      </c>
      <c r="D670" s="12" t="s">
        <v>28</v>
      </c>
      <c r="E670" s="11" t="s">
        <v>23</v>
      </c>
      <c r="F670" s="11" t="s">
        <v>19</v>
      </c>
      <c r="G670" s="37">
        <v>42212</v>
      </c>
      <c r="H670" s="13">
        <v>42213</v>
      </c>
      <c r="I670" s="21">
        <v>1</v>
      </c>
      <c r="J670" s="43" t="s">
        <v>1481</v>
      </c>
      <c r="K670" s="21">
        <f t="shared" si="20"/>
        <v>2015</v>
      </c>
      <c r="L670" s="24">
        <f t="shared" si="21"/>
        <v>3</v>
      </c>
      <c r="M670" s="11" t="s">
        <v>14</v>
      </c>
      <c r="N670" s="11" t="s">
        <v>14</v>
      </c>
      <c r="O670" s="11" t="str">
        <f>VLOOKUP(E670,State_Code_Name!$B$1:$C$52,2,0)</f>
        <v>New York</v>
      </c>
    </row>
    <row r="671" spans="1:15" x14ac:dyDescent="0.3">
      <c r="A671" s="11">
        <v>772388</v>
      </c>
      <c r="B671" s="12" t="s">
        <v>44</v>
      </c>
      <c r="C671" s="12" t="s">
        <v>9</v>
      </c>
      <c r="D671" s="12" t="s">
        <v>10</v>
      </c>
      <c r="E671" s="11" t="s">
        <v>127</v>
      </c>
      <c r="F671" s="11" t="s">
        <v>19</v>
      </c>
      <c r="G671" s="37">
        <v>41719</v>
      </c>
      <c r="H671" s="13">
        <v>41726</v>
      </c>
      <c r="I671" s="21">
        <v>7</v>
      </c>
      <c r="J671" s="43" t="s">
        <v>1476</v>
      </c>
      <c r="K671" s="21">
        <f t="shared" si="20"/>
        <v>2014</v>
      </c>
      <c r="L671" s="24">
        <f t="shared" si="21"/>
        <v>1</v>
      </c>
      <c r="M671" s="11" t="s">
        <v>14</v>
      </c>
      <c r="N671" s="11" t="s">
        <v>15</v>
      </c>
      <c r="O671" s="11" t="str">
        <f>VLOOKUP(E671,State_Code_Name!$B$1:$C$52,2,0)</f>
        <v>Oklahoma</v>
      </c>
    </row>
    <row r="672" spans="1:15" x14ac:dyDescent="0.3">
      <c r="A672" s="11">
        <v>695445</v>
      </c>
      <c r="B672" s="12" t="s">
        <v>82</v>
      </c>
      <c r="C672" s="12" t="s">
        <v>37</v>
      </c>
      <c r="D672" s="12" t="s">
        <v>304</v>
      </c>
      <c r="E672" s="11" t="s">
        <v>18</v>
      </c>
      <c r="F672" s="11" t="s">
        <v>19</v>
      </c>
      <c r="G672" s="37">
        <v>41670</v>
      </c>
      <c r="H672" s="13">
        <v>41671</v>
      </c>
      <c r="I672" s="21">
        <v>1</v>
      </c>
      <c r="J672" s="43" t="s">
        <v>1474</v>
      </c>
      <c r="K672" s="21">
        <f t="shared" si="20"/>
        <v>2014</v>
      </c>
      <c r="L672" s="24">
        <f t="shared" si="21"/>
        <v>1</v>
      </c>
      <c r="M672" s="11" t="s">
        <v>14</v>
      </c>
      <c r="N672" s="11" t="s">
        <v>15</v>
      </c>
      <c r="O672" s="11" t="str">
        <f>VLOOKUP(E672,State_Code_Name!$B$1:$C$52,2,0)</f>
        <v>California</v>
      </c>
    </row>
    <row r="673" spans="1:15" x14ac:dyDescent="0.3">
      <c r="A673" s="11">
        <v>1949741</v>
      </c>
      <c r="B673" s="12" t="s">
        <v>236</v>
      </c>
      <c r="C673" s="12" t="s">
        <v>33</v>
      </c>
      <c r="D673" s="12" t="s">
        <v>42</v>
      </c>
      <c r="E673" s="11" t="s">
        <v>122</v>
      </c>
      <c r="F673" s="11" t="s">
        <v>19</v>
      </c>
      <c r="G673" s="37">
        <v>41729</v>
      </c>
      <c r="H673" s="13">
        <v>41730</v>
      </c>
      <c r="I673" s="21">
        <v>0</v>
      </c>
      <c r="J673" s="43" t="s">
        <v>1476</v>
      </c>
      <c r="K673" s="21">
        <f t="shared" si="20"/>
        <v>2014</v>
      </c>
      <c r="L673" s="24">
        <f t="shared" si="21"/>
        <v>1</v>
      </c>
      <c r="M673" s="11" t="s">
        <v>14</v>
      </c>
      <c r="N673" s="11" t="s">
        <v>14</v>
      </c>
      <c r="O673" s="11" t="str">
        <f>VLOOKUP(E673,State_Code_Name!$B$1:$C$52,2,0)</f>
        <v>Maryland</v>
      </c>
    </row>
    <row r="674" spans="1:15" x14ac:dyDescent="0.3">
      <c r="A674" s="11">
        <v>1231545</v>
      </c>
      <c r="B674" s="12" t="s">
        <v>44</v>
      </c>
      <c r="C674" s="12" t="s">
        <v>37</v>
      </c>
      <c r="D674" s="12" t="s">
        <v>260</v>
      </c>
      <c r="E674" s="11" t="s">
        <v>18</v>
      </c>
      <c r="F674" s="11" t="s">
        <v>303</v>
      </c>
      <c r="G674" s="37">
        <v>41670</v>
      </c>
      <c r="H674" s="13">
        <v>41671</v>
      </c>
      <c r="I674" s="21">
        <v>1</v>
      </c>
      <c r="J674" s="43" t="s">
        <v>1474</v>
      </c>
      <c r="K674" s="21">
        <f t="shared" si="20"/>
        <v>2014</v>
      </c>
      <c r="L674" s="24">
        <f t="shared" si="21"/>
        <v>1</v>
      </c>
      <c r="M674" s="11" t="s">
        <v>14</v>
      </c>
      <c r="N674" s="11" t="s">
        <v>15</v>
      </c>
      <c r="O674" s="11" t="str">
        <f>VLOOKUP(E674,State_Code_Name!$B$1:$C$52,2,0)</f>
        <v>California</v>
      </c>
    </row>
    <row r="675" spans="1:15" x14ac:dyDescent="0.3">
      <c r="A675" s="11">
        <v>381434</v>
      </c>
      <c r="B675" s="12" t="s">
        <v>64</v>
      </c>
      <c r="C675" s="12" t="s">
        <v>62</v>
      </c>
      <c r="D675" s="12" t="s">
        <v>63</v>
      </c>
      <c r="E675" s="11" t="s">
        <v>99</v>
      </c>
      <c r="F675" s="11" t="s">
        <v>19</v>
      </c>
      <c r="G675" s="37">
        <v>41377</v>
      </c>
      <c r="H675" s="13">
        <v>41380</v>
      </c>
      <c r="I675" s="21">
        <v>3</v>
      </c>
      <c r="J675" s="43" t="s">
        <v>1483</v>
      </c>
      <c r="K675" s="21">
        <f t="shared" si="20"/>
        <v>2013</v>
      </c>
      <c r="L675" s="24">
        <f t="shared" si="21"/>
        <v>2</v>
      </c>
      <c r="M675" s="11" t="s">
        <v>14</v>
      </c>
      <c r="N675" s="11" t="s">
        <v>14</v>
      </c>
      <c r="O675" s="11" t="str">
        <f>VLOOKUP(E675,State_Code_Name!$B$1:$C$52,2,0)</f>
        <v>Arizona</v>
      </c>
    </row>
    <row r="676" spans="1:15" x14ac:dyDescent="0.3">
      <c r="A676" s="11">
        <v>1494123</v>
      </c>
      <c r="B676" s="12" t="s">
        <v>84</v>
      </c>
      <c r="C676" s="12" t="s">
        <v>37</v>
      </c>
      <c r="D676" s="12" t="s">
        <v>1444</v>
      </c>
      <c r="E676" s="11" t="s">
        <v>49</v>
      </c>
      <c r="F676" s="11" t="s">
        <v>19</v>
      </c>
      <c r="G676" s="37">
        <v>42215</v>
      </c>
      <c r="H676" s="13">
        <v>42215</v>
      </c>
      <c r="I676" s="21">
        <v>0</v>
      </c>
      <c r="J676" s="43" t="s">
        <v>1481</v>
      </c>
      <c r="K676" s="21">
        <f t="shared" si="20"/>
        <v>2015</v>
      </c>
      <c r="L676" s="24">
        <f t="shared" si="21"/>
        <v>3</v>
      </c>
      <c r="M676" s="11" t="s">
        <v>14</v>
      </c>
      <c r="N676" s="11" t="s">
        <v>14</v>
      </c>
      <c r="O676" s="11" t="str">
        <f>VLOOKUP(E676,State_Code_Name!$B$1:$C$52,2,0)</f>
        <v>New Jersey</v>
      </c>
    </row>
    <row r="677" spans="1:15" x14ac:dyDescent="0.3">
      <c r="A677" s="11">
        <v>1332451</v>
      </c>
      <c r="B677" s="12" t="s">
        <v>39</v>
      </c>
      <c r="C677" s="12" t="s">
        <v>16</v>
      </c>
      <c r="D677" s="12" t="s">
        <v>76</v>
      </c>
      <c r="E677" s="11" t="s">
        <v>23</v>
      </c>
      <c r="F677" s="11" t="s">
        <v>19</v>
      </c>
      <c r="G677" s="37">
        <v>42110</v>
      </c>
      <c r="H677" s="13">
        <v>42110</v>
      </c>
      <c r="I677" s="21">
        <v>0</v>
      </c>
      <c r="J677" s="43" t="s">
        <v>1483</v>
      </c>
      <c r="K677" s="21">
        <f t="shared" si="20"/>
        <v>2015</v>
      </c>
      <c r="L677" s="24">
        <f t="shared" si="21"/>
        <v>2</v>
      </c>
      <c r="M677" s="11" t="s">
        <v>14</v>
      </c>
      <c r="N677" s="11" t="s">
        <v>15</v>
      </c>
      <c r="O677" s="11" t="str">
        <f>VLOOKUP(E677,State_Code_Name!$B$1:$C$52,2,0)</f>
        <v>New York</v>
      </c>
    </row>
    <row r="678" spans="1:15" x14ac:dyDescent="0.3">
      <c r="A678" s="11">
        <v>553154</v>
      </c>
      <c r="B678" s="12" t="s">
        <v>321</v>
      </c>
      <c r="C678" s="12" t="s">
        <v>33</v>
      </c>
      <c r="D678" s="12" t="s">
        <v>45</v>
      </c>
      <c r="E678" s="11" t="s">
        <v>127</v>
      </c>
      <c r="F678" s="11" t="s">
        <v>19</v>
      </c>
      <c r="G678" s="37">
        <v>41552</v>
      </c>
      <c r="H678" s="13">
        <v>41554</v>
      </c>
      <c r="I678" s="21">
        <v>2</v>
      </c>
      <c r="J678" s="43" t="s">
        <v>1473</v>
      </c>
      <c r="K678" s="21">
        <f t="shared" si="20"/>
        <v>2013</v>
      </c>
      <c r="L678" s="24">
        <f t="shared" si="21"/>
        <v>4</v>
      </c>
      <c r="M678" s="11" t="s">
        <v>14</v>
      </c>
      <c r="N678" s="11" t="s">
        <v>14</v>
      </c>
      <c r="O678" s="11" t="str">
        <f>VLOOKUP(E678,State_Code_Name!$B$1:$C$52,2,0)</f>
        <v>Oklahoma</v>
      </c>
    </row>
    <row r="679" spans="1:15" x14ac:dyDescent="0.3">
      <c r="A679" s="11">
        <v>480011</v>
      </c>
      <c r="B679" s="12" t="s">
        <v>97</v>
      </c>
      <c r="C679" s="12" t="s">
        <v>53</v>
      </c>
      <c r="D679" s="12" t="s">
        <v>102</v>
      </c>
      <c r="E679" s="11" t="s">
        <v>36</v>
      </c>
      <c r="F679" s="11" t="s">
        <v>19</v>
      </c>
      <c r="G679" s="37">
        <v>41474</v>
      </c>
      <c r="H679" s="13">
        <v>41474</v>
      </c>
      <c r="I679" s="21">
        <v>0</v>
      </c>
      <c r="J679" s="43" t="s">
        <v>1481</v>
      </c>
      <c r="K679" s="21">
        <f t="shared" si="20"/>
        <v>2013</v>
      </c>
      <c r="L679" s="24">
        <f t="shared" si="21"/>
        <v>3</v>
      </c>
      <c r="M679" s="11" t="s">
        <v>14</v>
      </c>
      <c r="N679" s="11" t="s">
        <v>14</v>
      </c>
      <c r="O679" s="11" t="str">
        <f>VLOOKUP(E679,State_Code_Name!$B$1:$C$52,2,0)</f>
        <v>Florida</v>
      </c>
    </row>
    <row r="680" spans="1:15" x14ac:dyDescent="0.3">
      <c r="A680" s="11">
        <v>1809721</v>
      </c>
      <c r="B680" s="12" t="s">
        <v>136</v>
      </c>
      <c r="C680" s="12" t="s">
        <v>27</v>
      </c>
      <c r="D680" s="12" t="s">
        <v>28</v>
      </c>
      <c r="E680" s="11" t="s">
        <v>60</v>
      </c>
      <c r="F680" s="11" t="s">
        <v>19</v>
      </c>
      <c r="G680" s="37">
        <v>42430</v>
      </c>
      <c r="H680" s="13">
        <v>42430</v>
      </c>
      <c r="I680" s="21">
        <v>0</v>
      </c>
      <c r="J680" s="43" t="s">
        <v>1476</v>
      </c>
      <c r="K680" s="21">
        <f t="shared" si="20"/>
        <v>2016</v>
      </c>
      <c r="L680" s="24">
        <f t="shared" si="21"/>
        <v>1</v>
      </c>
      <c r="M680" s="11" t="s">
        <v>14</v>
      </c>
      <c r="N680" s="11" t="s">
        <v>15</v>
      </c>
      <c r="O680" s="11" t="str">
        <f>VLOOKUP(E680,State_Code_Name!$B$1:$C$52,2,0)</f>
        <v>Illinois</v>
      </c>
    </row>
    <row r="681" spans="1:15" x14ac:dyDescent="0.3">
      <c r="A681" s="11">
        <v>414274</v>
      </c>
      <c r="B681" s="12" t="s">
        <v>11</v>
      </c>
      <c r="C681" s="12" t="s">
        <v>27</v>
      </c>
      <c r="D681" s="12" t="s">
        <v>28</v>
      </c>
      <c r="E681" s="11"/>
      <c r="F681" s="11" t="s">
        <v>24</v>
      </c>
      <c r="G681" s="37">
        <v>41416</v>
      </c>
      <c r="H681" s="13">
        <v>41418</v>
      </c>
      <c r="I681" s="21">
        <v>2</v>
      </c>
      <c r="J681" s="43" t="s">
        <v>1471</v>
      </c>
      <c r="K681" s="21">
        <f t="shared" si="20"/>
        <v>2013</v>
      </c>
      <c r="L681" s="24">
        <f t="shared" si="21"/>
        <v>2</v>
      </c>
      <c r="M681" s="11" t="s">
        <v>14</v>
      </c>
      <c r="N681" s="11" t="s">
        <v>15</v>
      </c>
      <c r="O681" s="11" t="e">
        <f>VLOOKUP(E681,State_Code_Name!$B$1:$C$52,2,0)</f>
        <v>#N/A</v>
      </c>
    </row>
    <row r="682" spans="1:15" x14ac:dyDescent="0.3">
      <c r="A682" s="11">
        <v>2022255</v>
      </c>
      <c r="B682" s="12" t="s">
        <v>290</v>
      </c>
      <c r="C682" s="12" t="s">
        <v>9</v>
      </c>
      <c r="D682" s="12" t="s">
        <v>10</v>
      </c>
      <c r="E682" s="11" t="s">
        <v>49</v>
      </c>
      <c r="F682" s="11" t="s">
        <v>19</v>
      </c>
      <c r="G682" s="37">
        <v>42571</v>
      </c>
      <c r="H682" s="13">
        <v>42571</v>
      </c>
      <c r="I682" s="21">
        <v>0</v>
      </c>
      <c r="J682" s="43" t="s">
        <v>1481</v>
      </c>
      <c r="K682" s="21">
        <f t="shared" si="20"/>
        <v>2016</v>
      </c>
      <c r="L682" s="24">
        <f t="shared" si="21"/>
        <v>3</v>
      </c>
      <c r="M682" s="11" t="s">
        <v>14</v>
      </c>
      <c r="N682" s="11" t="s">
        <v>15</v>
      </c>
      <c r="O682" s="11" t="str">
        <f>VLOOKUP(E682,State_Code_Name!$B$1:$C$52,2,0)</f>
        <v>New Jersey</v>
      </c>
    </row>
    <row r="683" spans="1:15" x14ac:dyDescent="0.3">
      <c r="A683" s="11">
        <v>1734442</v>
      </c>
      <c r="B683" s="12" t="s">
        <v>407</v>
      </c>
      <c r="C683" s="12" t="s">
        <v>16</v>
      </c>
      <c r="D683" s="12" t="s">
        <v>25</v>
      </c>
      <c r="E683" s="11" t="s">
        <v>78</v>
      </c>
      <c r="F683" s="11" t="s">
        <v>19</v>
      </c>
      <c r="G683" s="37">
        <v>42377</v>
      </c>
      <c r="H683" s="13">
        <v>42377</v>
      </c>
      <c r="I683" s="21">
        <v>0</v>
      </c>
      <c r="J683" s="43" t="s">
        <v>1474</v>
      </c>
      <c r="K683" s="21">
        <f t="shared" si="20"/>
        <v>2016</v>
      </c>
      <c r="L683" s="24">
        <f t="shared" si="21"/>
        <v>1</v>
      </c>
      <c r="M683" s="11" t="s">
        <v>14</v>
      </c>
      <c r="N683" s="11" t="s">
        <v>15</v>
      </c>
      <c r="O683" s="11" t="str">
        <f>VLOOKUP(E683,State_Code_Name!$B$1:$C$52,2,0)</f>
        <v>Missouri</v>
      </c>
    </row>
    <row r="684" spans="1:15" x14ac:dyDescent="0.3">
      <c r="A684" s="11">
        <v>1083291</v>
      </c>
      <c r="B684" s="12" t="s">
        <v>135</v>
      </c>
      <c r="C684" s="12" t="s">
        <v>16</v>
      </c>
      <c r="D684" s="12" t="s">
        <v>21</v>
      </c>
      <c r="E684" s="11" t="s">
        <v>23</v>
      </c>
      <c r="F684" s="11" t="s">
        <v>303</v>
      </c>
      <c r="G684" s="37">
        <v>41935</v>
      </c>
      <c r="H684" s="13">
        <v>41939</v>
      </c>
      <c r="I684" s="21">
        <v>4</v>
      </c>
      <c r="J684" s="43" t="s">
        <v>1473</v>
      </c>
      <c r="K684" s="21">
        <f t="shared" si="20"/>
        <v>2014</v>
      </c>
      <c r="L684" s="24">
        <f t="shared" si="21"/>
        <v>4</v>
      </c>
      <c r="M684" s="11" t="s">
        <v>14</v>
      </c>
      <c r="N684" s="11" t="s">
        <v>15</v>
      </c>
      <c r="O684" s="11" t="str">
        <f>VLOOKUP(E684,State_Code_Name!$B$1:$C$52,2,0)</f>
        <v>New York</v>
      </c>
    </row>
    <row r="685" spans="1:15" x14ac:dyDescent="0.3">
      <c r="A685" s="11">
        <v>493186</v>
      </c>
      <c r="B685" s="12" t="s">
        <v>59</v>
      </c>
      <c r="C685" s="12" t="s">
        <v>27</v>
      </c>
      <c r="D685" s="12" t="s">
        <v>28</v>
      </c>
      <c r="E685" s="11" t="s">
        <v>43</v>
      </c>
      <c r="F685" s="11" t="s">
        <v>13</v>
      </c>
      <c r="G685" s="37">
        <v>41502</v>
      </c>
      <c r="H685" s="13">
        <v>41505</v>
      </c>
      <c r="I685" s="21">
        <v>3</v>
      </c>
      <c r="J685" s="43" t="s">
        <v>1482</v>
      </c>
      <c r="K685" s="21">
        <f t="shared" si="20"/>
        <v>2013</v>
      </c>
      <c r="L685" s="24">
        <f t="shared" si="21"/>
        <v>3</v>
      </c>
      <c r="M685" s="11" t="s">
        <v>14</v>
      </c>
      <c r="N685" s="11" t="s">
        <v>14</v>
      </c>
      <c r="O685" s="11" t="str">
        <f>VLOOKUP(E685,State_Code_Name!$B$1:$C$52,2,0)</f>
        <v>North Carolina</v>
      </c>
    </row>
    <row r="686" spans="1:15" x14ac:dyDescent="0.3">
      <c r="A686" s="11">
        <v>1886039</v>
      </c>
      <c r="B686" s="12" t="s">
        <v>70</v>
      </c>
      <c r="C686" s="12" t="s">
        <v>27</v>
      </c>
      <c r="D686" s="12" t="s">
        <v>28</v>
      </c>
      <c r="E686" s="11" t="s">
        <v>18</v>
      </c>
      <c r="F686" s="11" t="s">
        <v>19</v>
      </c>
      <c r="G686" s="37">
        <v>42479</v>
      </c>
      <c r="H686" s="13">
        <v>42479</v>
      </c>
      <c r="I686" s="21">
        <v>0</v>
      </c>
      <c r="J686" s="43" t="s">
        <v>1483</v>
      </c>
      <c r="K686" s="21">
        <f t="shared" si="20"/>
        <v>2016</v>
      </c>
      <c r="L686" s="24">
        <f t="shared" si="21"/>
        <v>2</v>
      </c>
      <c r="M686" s="11" t="s">
        <v>14</v>
      </c>
      <c r="N686" s="11" t="s">
        <v>15</v>
      </c>
      <c r="O686" s="11" t="str">
        <f>VLOOKUP(E686,State_Code_Name!$B$1:$C$52,2,0)</f>
        <v>California</v>
      </c>
    </row>
    <row r="687" spans="1:15" x14ac:dyDescent="0.3">
      <c r="A687" s="11">
        <v>1293540</v>
      </c>
      <c r="B687" s="12" t="s">
        <v>365</v>
      </c>
      <c r="C687" s="12" t="s">
        <v>33</v>
      </c>
      <c r="D687" s="12" t="s">
        <v>115</v>
      </c>
      <c r="E687" s="11" t="s">
        <v>36</v>
      </c>
      <c r="F687" s="11" t="s">
        <v>19</v>
      </c>
      <c r="G687" s="37">
        <v>42083</v>
      </c>
      <c r="H687" s="13">
        <v>42083</v>
      </c>
      <c r="I687" s="21">
        <v>0</v>
      </c>
      <c r="J687" s="43" t="s">
        <v>1476</v>
      </c>
      <c r="K687" s="21">
        <f t="shared" si="20"/>
        <v>2015</v>
      </c>
      <c r="L687" s="24">
        <f t="shared" si="21"/>
        <v>1</v>
      </c>
      <c r="M687" s="11" t="s">
        <v>14</v>
      </c>
      <c r="N687" s="11" t="s">
        <v>15</v>
      </c>
      <c r="O687" s="11" t="str">
        <f>VLOOKUP(E687,State_Code_Name!$B$1:$C$52,2,0)</f>
        <v>Florida</v>
      </c>
    </row>
    <row r="688" spans="1:15" x14ac:dyDescent="0.3">
      <c r="A688" s="11">
        <v>428813</v>
      </c>
      <c r="B688" s="12" t="s">
        <v>137</v>
      </c>
      <c r="C688" s="12" t="s">
        <v>16</v>
      </c>
      <c r="D688" s="12" t="s">
        <v>21</v>
      </c>
      <c r="E688" s="11" t="s">
        <v>43</v>
      </c>
      <c r="F688" s="11" t="s">
        <v>19</v>
      </c>
      <c r="G688" s="37">
        <v>41436</v>
      </c>
      <c r="H688" s="13">
        <v>41437</v>
      </c>
      <c r="I688" s="21">
        <v>1</v>
      </c>
      <c r="J688" s="43" t="s">
        <v>1477</v>
      </c>
      <c r="K688" s="21">
        <f t="shared" si="20"/>
        <v>2013</v>
      </c>
      <c r="L688" s="24">
        <f t="shared" si="21"/>
        <v>2</v>
      </c>
      <c r="M688" s="11" t="s">
        <v>14</v>
      </c>
      <c r="N688" s="11" t="s">
        <v>15</v>
      </c>
      <c r="O688" s="11" t="str">
        <f>VLOOKUP(E688,State_Code_Name!$B$1:$C$52,2,0)</f>
        <v>North Carolina</v>
      </c>
    </row>
    <row r="689" spans="1:15" x14ac:dyDescent="0.3">
      <c r="A689" s="11">
        <v>1622478</v>
      </c>
      <c r="B689" s="12" t="s">
        <v>309</v>
      </c>
      <c r="C689" s="12" t="s">
        <v>33</v>
      </c>
      <c r="D689" s="12" t="s">
        <v>42</v>
      </c>
      <c r="E689" s="11" t="s">
        <v>52</v>
      </c>
      <c r="F689" s="11" t="s">
        <v>19</v>
      </c>
      <c r="G689" s="37">
        <v>42300</v>
      </c>
      <c r="H689" s="13">
        <v>42300</v>
      </c>
      <c r="I689" s="21">
        <v>0</v>
      </c>
      <c r="J689" s="43" t="s">
        <v>1473</v>
      </c>
      <c r="K689" s="21">
        <f t="shared" si="20"/>
        <v>2015</v>
      </c>
      <c r="L689" s="24">
        <f t="shared" si="21"/>
        <v>4</v>
      </c>
      <c r="M689" s="11" t="s">
        <v>14</v>
      </c>
      <c r="N689" s="11" t="s">
        <v>15</v>
      </c>
      <c r="O689" s="11" t="str">
        <f>VLOOKUP(E689,State_Code_Name!$B$1:$C$52,2,0)</f>
        <v>Washington</v>
      </c>
    </row>
    <row r="690" spans="1:15" x14ac:dyDescent="0.3">
      <c r="A690" s="11">
        <v>2075259</v>
      </c>
      <c r="B690" s="12" t="s">
        <v>39</v>
      </c>
      <c r="C690" s="12" t="s">
        <v>33</v>
      </c>
      <c r="D690" s="12" t="s">
        <v>42</v>
      </c>
      <c r="E690" s="11" t="s">
        <v>71</v>
      </c>
      <c r="F690" s="11" t="s">
        <v>303</v>
      </c>
      <c r="G690" s="37">
        <v>42605</v>
      </c>
      <c r="H690" s="13">
        <v>42606</v>
      </c>
      <c r="I690" s="21">
        <v>1</v>
      </c>
      <c r="J690" s="43" t="s">
        <v>1482</v>
      </c>
      <c r="K690" s="21">
        <f t="shared" si="20"/>
        <v>2016</v>
      </c>
      <c r="L690" s="24">
        <f t="shared" si="21"/>
        <v>3</v>
      </c>
      <c r="M690" s="11" t="s">
        <v>14</v>
      </c>
      <c r="N690" s="11" t="s">
        <v>15</v>
      </c>
      <c r="O690" s="11" t="str">
        <f>VLOOKUP(E690,State_Code_Name!$B$1:$C$52,2,0)</f>
        <v>Massachusetts</v>
      </c>
    </row>
    <row r="691" spans="1:15" x14ac:dyDescent="0.3">
      <c r="A691" s="11">
        <v>1646190</v>
      </c>
      <c r="B691" s="12" t="s">
        <v>808</v>
      </c>
      <c r="C691" s="12" t="s">
        <v>27</v>
      </c>
      <c r="D691" s="12" t="s">
        <v>28</v>
      </c>
      <c r="E691" s="11" t="s">
        <v>26</v>
      </c>
      <c r="F691" s="11" t="s">
        <v>19</v>
      </c>
      <c r="G691" s="37">
        <v>42317</v>
      </c>
      <c r="H691" s="13">
        <v>42317</v>
      </c>
      <c r="I691" s="21">
        <v>0</v>
      </c>
      <c r="J691" s="43" t="s">
        <v>1479</v>
      </c>
      <c r="K691" s="21">
        <f t="shared" si="20"/>
        <v>2015</v>
      </c>
      <c r="L691" s="24">
        <f t="shared" si="21"/>
        <v>4</v>
      </c>
      <c r="M691" s="11" t="s">
        <v>14</v>
      </c>
      <c r="N691" s="11" t="s">
        <v>15</v>
      </c>
      <c r="O691" s="11" t="str">
        <f>VLOOKUP(E691,State_Code_Name!$B$1:$C$52,2,0)</f>
        <v>Georgia</v>
      </c>
    </row>
    <row r="692" spans="1:15" x14ac:dyDescent="0.3">
      <c r="A692" s="11">
        <v>998427</v>
      </c>
      <c r="B692" s="12" t="s">
        <v>808</v>
      </c>
      <c r="C692" s="12" t="s">
        <v>27</v>
      </c>
      <c r="D692" s="12" t="s">
        <v>28</v>
      </c>
      <c r="E692" s="11" t="s">
        <v>12</v>
      </c>
      <c r="F692" s="11" t="s">
        <v>19</v>
      </c>
      <c r="G692" s="37">
        <v>41874</v>
      </c>
      <c r="H692" s="13">
        <v>41874</v>
      </c>
      <c r="I692" s="21">
        <v>0</v>
      </c>
      <c r="J692" s="43" t="s">
        <v>1482</v>
      </c>
      <c r="K692" s="21">
        <f t="shared" si="20"/>
        <v>2014</v>
      </c>
      <c r="L692" s="24">
        <f t="shared" si="21"/>
        <v>3</v>
      </c>
      <c r="M692" s="11" t="s">
        <v>14</v>
      </c>
      <c r="N692" s="11" t="s">
        <v>14</v>
      </c>
      <c r="O692" s="11" t="str">
        <f>VLOOKUP(E692,State_Code_Name!$B$1:$C$52,2,0)</f>
        <v>Virginia</v>
      </c>
    </row>
    <row r="693" spans="1:15" x14ac:dyDescent="0.3">
      <c r="A693" s="11">
        <v>417694</v>
      </c>
      <c r="B693" s="12" t="s">
        <v>61</v>
      </c>
      <c r="C693" s="12" t="s">
        <v>53</v>
      </c>
      <c r="D693" s="12" t="s">
        <v>1439</v>
      </c>
      <c r="E693" s="11" t="s">
        <v>23</v>
      </c>
      <c r="F693" s="11" t="s">
        <v>19</v>
      </c>
      <c r="G693" s="37">
        <v>41422</v>
      </c>
      <c r="H693" s="13">
        <v>41422</v>
      </c>
      <c r="I693" s="21">
        <v>0</v>
      </c>
      <c r="J693" s="43" t="s">
        <v>1471</v>
      </c>
      <c r="K693" s="21">
        <f t="shared" si="20"/>
        <v>2013</v>
      </c>
      <c r="L693" s="24">
        <f t="shared" si="21"/>
        <v>2</v>
      </c>
      <c r="M693" s="11" t="s">
        <v>14</v>
      </c>
      <c r="N693" s="11" t="s">
        <v>15</v>
      </c>
      <c r="O693" s="11" t="str">
        <f>VLOOKUP(E693,State_Code_Name!$B$1:$C$52,2,0)</f>
        <v>New York</v>
      </c>
    </row>
    <row r="694" spans="1:15" x14ac:dyDescent="0.3">
      <c r="A694" s="11">
        <v>376086</v>
      </c>
      <c r="B694" s="12" t="s">
        <v>442</v>
      </c>
      <c r="C694" s="12" t="s">
        <v>16</v>
      </c>
      <c r="D694" s="12" t="s">
        <v>25</v>
      </c>
      <c r="E694" s="11" t="s">
        <v>30</v>
      </c>
      <c r="F694" s="11" t="s">
        <v>303</v>
      </c>
      <c r="G694" s="37">
        <v>41372</v>
      </c>
      <c r="H694" s="13">
        <v>41373</v>
      </c>
      <c r="I694" s="21">
        <v>1</v>
      </c>
      <c r="J694" s="43" t="s">
        <v>1483</v>
      </c>
      <c r="K694" s="21">
        <f t="shared" si="20"/>
        <v>2013</v>
      </c>
      <c r="L694" s="24">
        <f t="shared" si="21"/>
        <v>2</v>
      </c>
      <c r="M694" s="11" t="s">
        <v>14</v>
      </c>
      <c r="N694" s="11" t="s">
        <v>15</v>
      </c>
      <c r="O694" s="11" t="str">
        <f>VLOOKUP(E694,State_Code_Name!$B$1:$C$52,2,0)</f>
        <v>Connecticut</v>
      </c>
    </row>
    <row r="695" spans="1:15" x14ac:dyDescent="0.3">
      <c r="A695" s="11">
        <v>1651645</v>
      </c>
      <c r="B695" s="12" t="s">
        <v>11</v>
      </c>
      <c r="C695" s="12" t="s">
        <v>16</v>
      </c>
      <c r="D695" s="12" t="s">
        <v>21</v>
      </c>
      <c r="E695" s="11" t="s">
        <v>18</v>
      </c>
      <c r="F695" s="11" t="s">
        <v>13</v>
      </c>
      <c r="G695" s="37">
        <v>42320</v>
      </c>
      <c r="H695" s="13">
        <v>42320</v>
      </c>
      <c r="I695" s="21">
        <v>0</v>
      </c>
      <c r="J695" s="43" t="s">
        <v>1479</v>
      </c>
      <c r="K695" s="21">
        <f t="shared" si="20"/>
        <v>2015</v>
      </c>
      <c r="L695" s="24">
        <f t="shared" si="21"/>
        <v>4</v>
      </c>
      <c r="M695" s="11" t="s">
        <v>14</v>
      </c>
      <c r="N695" s="11" t="s">
        <v>14</v>
      </c>
      <c r="O695" s="11" t="str">
        <f>VLOOKUP(E695,State_Code_Name!$B$1:$C$52,2,0)</f>
        <v>California</v>
      </c>
    </row>
    <row r="696" spans="1:15" x14ac:dyDescent="0.3">
      <c r="A696" s="11">
        <v>2089418</v>
      </c>
      <c r="B696" s="12" t="s">
        <v>11</v>
      </c>
      <c r="C696" s="12" t="s">
        <v>16</v>
      </c>
      <c r="D696" s="12" t="s">
        <v>25</v>
      </c>
      <c r="E696" s="11" t="s">
        <v>18</v>
      </c>
      <c r="F696" s="11" t="s">
        <v>13</v>
      </c>
      <c r="G696" s="37">
        <v>42613</v>
      </c>
      <c r="H696" s="13">
        <v>42613</v>
      </c>
      <c r="I696" s="21">
        <v>0</v>
      </c>
      <c r="J696" s="43" t="s">
        <v>1482</v>
      </c>
      <c r="K696" s="21">
        <f t="shared" si="20"/>
        <v>2016</v>
      </c>
      <c r="L696" s="24">
        <f t="shared" si="21"/>
        <v>3</v>
      </c>
      <c r="M696" s="11" t="s">
        <v>14</v>
      </c>
      <c r="N696" s="11" t="s">
        <v>15</v>
      </c>
      <c r="O696" s="11" t="str">
        <f>VLOOKUP(E696,State_Code_Name!$B$1:$C$52,2,0)</f>
        <v>California</v>
      </c>
    </row>
    <row r="697" spans="1:15" x14ac:dyDescent="0.3">
      <c r="A697" s="11">
        <v>280558</v>
      </c>
      <c r="B697" s="12" t="s">
        <v>163</v>
      </c>
      <c r="C697" s="12" t="s">
        <v>16</v>
      </c>
      <c r="D697" s="12" t="s">
        <v>1442</v>
      </c>
      <c r="E697" s="11" t="s">
        <v>41</v>
      </c>
      <c r="F697" s="11" t="s">
        <v>303</v>
      </c>
      <c r="G697" s="37">
        <v>41304</v>
      </c>
      <c r="H697" s="13">
        <v>41305</v>
      </c>
      <c r="I697" s="21">
        <v>1</v>
      </c>
      <c r="J697" s="43" t="s">
        <v>1474</v>
      </c>
      <c r="K697" s="21">
        <f t="shared" si="20"/>
        <v>2013</v>
      </c>
      <c r="L697" s="24">
        <f t="shared" si="21"/>
        <v>1</v>
      </c>
      <c r="M697" s="11" t="s">
        <v>14</v>
      </c>
      <c r="N697" s="11" t="s">
        <v>15</v>
      </c>
      <c r="O697" s="11" t="str">
        <f>VLOOKUP(E697,State_Code_Name!$B$1:$C$52,2,0)</f>
        <v>Nevada</v>
      </c>
    </row>
    <row r="698" spans="1:15" x14ac:dyDescent="0.3">
      <c r="A698" s="11">
        <v>1145398</v>
      </c>
      <c r="B698" s="12" t="s">
        <v>521</v>
      </c>
      <c r="C698" s="12" t="s">
        <v>539</v>
      </c>
      <c r="D698" s="12" t="s">
        <v>540</v>
      </c>
      <c r="E698" s="11" t="s">
        <v>49</v>
      </c>
      <c r="F698" s="11" t="s">
        <v>19</v>
      </c>
      <c r="G698" s="37">
        <v>41978</v>
      </c>
      <c r="H698" s="13">
        <v>41978</v>
      </c>
      <c r="I698" s="21">
        <v>0</v>
      </c>
      <c r="J698" s="43" t="s">
        <v>1475</v>
      </c>
      <c r="K698" s="21">
        <f t="shared" si="20"/>
        <v>2014</v>
      </c>
      <c r="L698" s="24">
        <f t="shared" si="21"/>
        <v>4</v>
      </c>
      <c r="M698" s="11" t="s">
        <v>14</v>
      </c>
      <c r="N698" s="11" t="s">
        <v>14</v>
      </c>
      <c r="O698" s="11" t="str">
        <f>VLOOKUP(E698,State_Code_Name!$B$1:$C$52,2,0)</f>
        <v>New Jersey</v>
      </c>
    </row>
    <row r="699" spans="1:15" x14ac:dyDescent="0.3">
      <c r="A699" s="11">
        <v>1199508</v>
      </c>
      <c r="B699" s="12" t="s">
        <v>446</v>
      </c>
      <c r="C699" s="12" t="s">
        <v>27</v>
      </c>
      <c r="D699" s="12" t="s">
        <v>57</v>
      </c>
      <c r="E699" s="11" t="s">
        <v>32</v>
      </c>
      <c r="F699" s="11" t="s">
        <v>19</v>
      </c>
      <c r="G699" s="37">
        <v>42024</v>
      </c>
      <c r="H699" s="13">
        <v>42027</v>
      </c>
      <c r="I699" s="21">
        <v>3</v>
      </c>
      <c r="J699" s="43" t="s">
        <v>1474</v>
      </c>
      <c r="K699" s="21">
        <f t="shared" si="20"/>
        <v>2015</v>
      </c>
      <c r="L699" s="24">
        <f t="shared" si="21"/>
        <v>1</v>
      </c>
      <c r="M699" s="11" t="s">
        <v>14</v>
      </c>
      <c r="N699" s="11" t="s">
        <v>15</v>
      </c>
      <c r="O699" s="11" t="str">
        <f>VLOOKUP(E699,State_Code_Name!$B$1:$C$52,2,0)</f>
        <v>Texas</v>
      </c>
    </row>
    <row r="700" spans="1:15" x14ac:dyDescent="0.3">
      <c r="A700" s="11">
        <v>2054773</v>
      </c>
      <c r="B700" s="12" t="s">
        <v>82</v>
      </c>
      <c r="C700" s="12" t="s">
        <v>37</v>
      </c>
      <c r="D700" s="12" t="s">
        <v>81</v>
      </c>
      <c r="E700" s="11" t="s">
        <v>26</v>
      </c>
      <c r="F700" s="11" t="s">
        <v>19</v>
      </c>
      <c r="G700" s="37">
        <v>42591</v>
      </c>
      <c r="H700" s="13">
        <v>42591</v>
      </c>
      <c r="I700" s="21">
        <v>0</v>
      </c>
      <c r="J700" s="43" t="s">
        <v>1482</v>
      </c>
      <c r="K700" s="21">
        <f t="shared" si="20"/>
        <v>2016</v>
      </c>
      <c r="L700" s="24">
        <f t="shared" si="21"/>
        <v>3</v>
      </c>
      <c r="M700" s="11" t="s">
        <v>14</v>
      </c>
      <c r="N700" s="11" t="s">
        <v>14</v>
      </c>
      <c r="O700" s="11" t="str">
        <f>VLOOKUP(E700,State_Code_Name!$B$1:$C$52,2,0)</f>
        <v>Georgia</v>
      </c>
    </row>
    <row r="701" spans="1:15" x14ac:dyDescent="0.3">
      <c r="A701" s="11">
        <v>1582423</v>
      </c>
      <c r="B701" s="12" t="s">
        <v>949</v>
      </c>
      <c r="C701" s="12" t="s">
        <v>9</v>
      </c>
      <c r="D701" s="12" t="s">
        <v>10</v>
      </c>
      <c r="E701" s="11" t="s">
        <v>75</v>
      </c>
      <c r="F701" s="11" t="s">
        <v>19</v>
      </c>
      <c r="G701" s="37">
        <v>42275</v>
      </c>
      <c r="H701" s="13">
        <v>42277</v>
      </c>
      <c r="I701" s="21">
        <v>2</v>
      </c>
      <c r="J701" s="43" t="s">
        <v>1480</v>
      </c>
      <c r="K701" s="21">
        <f t="shared" si="20"/>
        <v>2015</v>
      </c>
      <c r="L701" s="24">
        <f t="shared" si="21"/>
        <v>3</v>
      </c>
      <c r="M701" s="11" t="s">
        <v>14</v>
      </c>
      <c r="N701" s="11" t="s">
        <v>15</v>
      </c>
      <c r="O701" s="11" t="str">
        <f>VLOOKUP(E701,State_Code_Name!$B$1:$C$52,2,0)</f>
        <v>Tennessee</v>
      </c>
    </row>
    <row r="702" spans="1:15" x14ac:dyDescent="0.3">
      <c r="A702" s="11">
        <v>538625</v>
      </c>
      <c r="B702" s="12" t="s">
        <v>309</v>
      </c>
      <c r="C702" s="12" t="s">
        <v>16</v>
      </c>
      <c r="D702" s="12" t="s">
        <v>21</v>
      </c>
      <c r="E702" s="11" t="s">
        <v>155</v>
      </c>
      <c r="F702" s="11" t="s">
        <v>58</v>
      </c>
      <c r="G702" s="37">
        <v>41540</v>
      </c>
      <c r="H702" s="13">
        <v>41541</v>
      </c>
      <c r="I702" s="21">
        <v>1</v>
      </c>
      <c r="J702" s="43" t="s">
        <v>1480</v>
      </c>
      <c r="K702" s="21">
        <f t="shared" si="20"/>
        <v>2013</v>
      </c>
      <c r="L702" s="24">
        <f t="shared" si="21"/>
        <v>3</v>
      </c>
      <c r="M702" s="11" t="s">
        <v>14</v>
      </c>
      <c r="N702" s="11" t="s">
        <v>14</v>
      </c>
      <c r="O702" s="11" t="e">
        <f>VLOOKUP(E702,State_Code_Name!$B$1:$C$52,2,0)</f>
        <v>#N/A</v>
      </c>
    </row>
    <row r="703" spans="1:15" x14ac:dyDescent="0.3">
      <c r="A703" s="11">
        <v>1054473</v>
      </c>
      <c r="B703" s="12" t="s">
        <v>84</v>
      </c>
      <c r="C703" s="12" t="s">
        <v>37</v>
      </c>
      <c r="D703" s="12" t="s">
        <v>81</v>
      </c>
      <c r="E703" s="11" t="s">
        <v>18</v>
      </c>
      <c r="F703" s="11" t="s">
        <v>19</v>
      </c>
      <c r="G703" s="37">
        <v>41914</v>
      </c>
      <c r="H703" s="13">
        <v>41914</v>
      </c>
      <c r="I703" s="21">
        <v>0</v>
      </c>
      <c r="J703" s="43" t="s">
        <v>1473</v>
      </c>
      <c r="K703" s="21">
        <f t="shared" si="20"/>
        <v>2014</v>
      </c>
      <c r="L703" s="24">
        <f t="shared" si="21"/>
        <v>4</v>
      </c>
      <c r="M703" s="11" t="s">
        <v>14</v>
      </c>
      <c r="N703" s="11" t="s">
        <v>14</v>
      </c>
      <c r="O703" s="11" t="str">
        <f>VLOOKUP(E703,State_Code_Name!$B$1:$C$52,2,0)</f>
        <v>California</v>
      </c>
    </row>
    <row r="704" spans="1:15" x14ac:dyDescent="0.3">
      <c r="A704" s="11">
        <v>818403</v>
      </c>
      <c r="B704" s="12" t="s">
        <v>156</v>
      </c>
      <c r="C704" s="12" t="s">
        <v>33</v>
      </c>
      <c r="D704" s="12" t="s">
        <v>1441</v>
      </c>
      <c r="E704" s="11" t="s">
        <v>71</v>
      </c>
      <c r="F704" s="11" t="s">
        <v>19</v>
      </c>
      <c r="G704" s="37">
        <v>41751</v>
      </c>
      <c r="H704" s="13">
        <v>41751</v>
      </c>
      <c r="I704" s="21">
        <v>0</v>
      </c>
      <c r="J704" s="43" t="s">
        <v>1483</v>
      </c>
      <c r="K704" s="21">
        <f t="shared" si="20"/>
        <v>2014</v>
      </c>
      <c r="L704" s="24">
        <f t="shared" si="21"/>
        <v>2</v>
      </c>
      <c r="M704" s="11" t="s">
        <v>14</v>
      </c>
      <c r="N704" s="11" t="s">
        <v>14</v>
      </c>
      <c r="O704" s="11" t="str">
        <f>VLOOKUP(E704,State_Code_Name!$B$1:$C$52,2,0)</f>
        <v>Massachusetts</v>
      </c>
    </row>
    <row r="705" spans="1:15" x14ac:dyDescent="0.3">
      <c r="A705" s="11">
        <v>1118713</v>
      </c>
      <c r="B705" s="12" t="s">
        <v>74</v>
      </c>
      <c r="C705" s="12" t="s">
        <v>27</v>
      </c>
      <c r="D705" s="12" t="s">
        <v>28</v>
      </c>
      <c r="E705" s="11" t="s">
        <v>122</v>
      </c>
      <c r="F705" s="11" t="s">
        <v>19</v>
      </c>
      <c r="G705" s="37">
        <v>41959</v>
      </c>
      <c r="H705" s="13">
        <v>41959</v>
      </c>
      <c r="I705" s="21">
        <v>0</v>
      </c>
      <c r="J705" s="43" t="s">
        <v>1479</v>
      </c>
      <c r="K705" s="21">
        <f t="shared" si="20"/>
        <v>2014</v>
      </c>
      <c r="L705" s="24">
        <f t="shared" si="21"/>
        <v>4</v>
      </c>
      <c r="M705" s="11" t="s">
        <v>14</v>
      </c>
      <c r="N705" s="11" t="s">
        <v>15</v>
      </c>
      <c r="O705" s="11" t="str">
        <f>VLOOKUP(E705,State_Code_Name!$B$1:$C$52,2,0)</f>
        <v>Maryland</v>
      </c>
    </row>
    <row r="706" spans="1:15" x14ac:dyDescent="0.3">
      <c r="A706" s="11">
        <v>1928844</v>
      </c>
      <c r="B706" s="12" t="s">
        <v>257</v>
      </c>
      <c r="C706" s="12" t="s">
        <v>27</v>
      </c>
      <c r="D706" s="12" t="s">
        <v>57</v>
      </c>
      <c r="E706" s="11" t="s">
        <v>23</v>
      </c>
      <c r="F706" s="11" t="s">
        <v>19</v>
      </c>
      <c r="G706" s="37">
        <v>42507</v>
      </c>
      <c r="H706" s="13">
        <v>42507</v>
      </c>
      <c r="I706" s="21">
        <v>0</v>
      </c>
      <c r="J706" s="43" t="s">
        <v>1471</v>
      </c>
      <c r="K706" s="21">
        <f t="shared" si="20"/>
        <v>2016</v>
      </c>
      <c r="L706" s="24">
        <f t="shared" si="21"/>
        <v>2</v>
      </c>
      <c r="M706" s="11" t="s">
        <v>14</v>
      </c>
      <c r="N706" s="11" t="s">
        <v>15</v>
      </c>
      <c r="O706" s="11" t="str">
        <f>VLOOKUP(E706,State_Code_Name!$B$1:$C$52,2,0)</f>
        <v>New York</v>
      </c>
    </row>
    <row r="707" spans="1:15" x14ac:dyDescent="0.3">
      <c r="A707" s="11">
        <v>499972</v>
      </c>
      <c r="B707" s="12" t="s">
        <v>652</v>
      </c>
      <c r="C707" s="12" t="s">
        <v>27</v>
      </c>
      <c r="D707" s="12" t="s">
        <v>57</v>
      </c>
      <c r="E707" s="11" t="s">
        <v>23</v>
      </c>
      <c r="F707" s="11" t="s">
        <v>19</v>
      </c>
      <c r="G707" s="37">
        <v>41508</v>
      </c>
      <c r="H707" s="13">
        <v>41508</v>
      </c>
      <c r="I707" s="21">
        <v>0</v>
      </c>
      <c r="J707" s="43" t="s">
        <v>1482</v>
      </c>
      <c r="K707" s="21">
        <f t="shared" ref="K707:K770" si="22">YEAR(G707)</f>
        <v>2013</v>
      </c>
      <c r="L707" s="24">
        <f t="shared" ref="L707:L770" si="23">ROUNDUP(MONTH(G707)/3,0)</f>
        <v>3</v>
      </c>
      <c r="M707" s="11" t="s">
        <v>14</v>
      </c>
      <c r="N707" s="11" t="s">
        <v>14</v>
      </c>
      <c r="O707" s="11" t="str">
        <f>VLOOKUP(E707,State_Code_Name!$B$1:$C$52,2,0)</f>
        <v>New York</v>
      </c>
    </row>
    <row r="708" spans="1:15" x14ac:dyDescent="0.3">
      <c r="A708" s="11">
        <v>517719</v>
      </c>
      <c r="B708" s="12" t="s">
        <v>934</v>
      </c>
      <c r="C708" s="12" t="s">
        <v>27</v>
      </c>
      <c r="D708" s="12" t="s">
        <v>28</v>
      </c>
      <c r="E708" s="11" t="s">
        <v>36</v>
      </c>
      <c r="F708" s="11" t="s">
        <v>303</v>
      </c>
      <c r="G708" s="37">
        <v>41523</v>
      </c>
      <c r="H708" s="13">
        <v>41523</v>
      </c>
      <c r="I708" s="21">
        <v>0</v>
      </c>
      <c r="J708" s="43" t="s">
        <v>1480</v>
      </c>
      <c r="K708" s="21">
        <f t="shared" si="22"/>
        <v>2013</v>
      </c>
      <c r="L708" s="24">
        <f t="shared" si="23"/>
        <v>3</v>
      </c>
      <c r="M708" s="11" t="s">
        <v>14</v>
      </c>
      <c r="N708" s="11" t="s">
        <v>15</v>
      </c>
      <c r="O708" s="11" t="str">
        <f>VLOOKUP(E708,State_Code_Name!$B$1:$C$52,2,0)</f>
        <v>Florida</v>
      </c>
    </row>
    <row r="709" spans="1:15" x14ac:dyDescent="0.3">
      <c r="A709" s="11">
        <v>807745</v>
      </c>
      <c r="B709" s="12" t="s">
        <v>143</v>
      </c>
      <c r="C709" s="12" t="s">
        <v>27</v>
      </c>
      <c r="D709" s="12" t="s">
        <v>28</v>
      </c>
      <c r="E709" s="11" t="s">
        <v>49</v>
      </c>
      <c r="F709" s="11" t="s">
        <v>13</v>
      </c>
      <c r="G709" s="37">
        <v>41743</v>
      </c>
      <c r="H709" s="13">
        <v>41746</v>
      </c>
      <c r="I709" s="21">
        <v>3</v>
      </c>
      <c r="J709" s="43" t="s">
        <v>1483</v>
      </c>
      <c r="K709" s="21">
        <f t="shared" si="22"/>
        <v>2014</v>
      </c>
      <c r="L709" s="24">
        <f t="shared" si="23"/>
        <v>2</v>
      </c>
      <c r="M709" s="11" t="s">
        <v>14</v>
      </c>
      <c r="N709" s="11" t="s">
        <v>15</v>
      </c>
      <c r="O709" s="11" t="str">
        <f>VLOOKUP(E709,State_Code_Name!$B$1:$C$52,2,0)</f>
        <v>New Jersey</v>
      </c>
    </row>
    <row r="710" spans="1:15" x14ac:dyDescent="0.3">
      <c r="A710" s="11">
        <v>1913125</v>
      </c>
      <c r="B710" s="12" t="s">
        <v>61</v>
      </c>
      <c r="C710" s="12" t="s">
        <v>53</v>
      </c>
      <c r="D710" s="12" t="s">
        <v>1439</v>
      </c>
      <c r="E710" s="11" t="s">
        <v>12</v>
      </c>
      <c r="F710" s="11" t="s">
        <v>19</v>
      </c>
      <c r="G710" s="37">
        <v>42497</v>
      </c>
      <c r="H710" s="13">
        <v>42497</v>
      </c>
      <c r="I710" s="21">
        <v>0</v>
      </c>
      <c r="J710" s="43" t="s">
        <v>1471</v>
      </c>
      <c r="K710" s="21">
        <f t="shared" si="22"/>
        <v>2016</v>
      </c>
      <c r="L710" s="24">
        <f t="shared" si="23"/>
        <v>2</v>
      </c>
      <c r="M710" s="11" t="s">
        <v>14</v>
      </c>
      <c r="N710" s="11" t="s">
        <v>15</v>
      </c>
      <c r="O710" s="11" t="str">
        <f>VLOOKUP(E710,State_Code_Name!$B$1:$C$52,2,0)</f>
        <v>Virginia</v>
      </c>
    </row>
    <row r="711" spans="1:15" x14ac:dyDescent="0.3">
      <c r="A711" s="11">
        <v>1768667</v>
      </c>
      <c r="B711" s="12" t="s">
        <v>82</v>
      </c>
      <c r="C711" s="12" t="s">
        <v>37</v>
      </c>
      <c r="D711" s="12" t="s">
        <v>81</v>
      </c>
      <c r="E711" s="11" t="s">
        <v>60</v>
      </c>
      <c r="F711" s="11" t="s">
        <v>19</v>
      </c>
      <c r="G711" s="37">
        <v>42402</v>
      </c>
      <c r="H711" s="13">
        <v>42402</v>
      </c>
      <c r="I711" s="21">
        <v>0</v>
      </c>
      <c r="J711" s="43" t="s">
        <v>1478</v>
      </c>
      <c r="K711" s="21">
        <f t="shared" si="22"/>
        <v>2016</v>
      </c>
      <c r="L711" s="24">
        <f t="shared" si="23"/>
        <v>1</v>
      </c>
      <c r="M711" s="11" t="s">
        <v>14</v>
      </c>
      <c r="N711" s="11" t="s">
        <v>15</v>
      </c>
      <c r="O711" s="11" t="str">
        <f>VLOOKUP(E711,State_Code_Name!$B$1:$C$52,2,0)</f>
        <v>Illinois</v>
      </c>
    </row>
    <row r="712" spans="1:15" x14ac:dyDescent="0.3">
      <c r="A712" s="11">
        <v>419123</v>
      </c>
      <c r="B712" s="12" t="s">
        <v>11</v>
      </c>
      <c r="C712" s="12" t="s">
        <v>37</v>
      </c>
      <c r="D712" s="12" t="s">
        <v>1445</v>
      </c>
      <c r="E712" s="11" t="s">
        <v>26</v>
      </c>
      <c r="F712" s="11" t="s">
        <v>19</v>
      </c>
      <c r="G712" s="37">
        <v>41423</v>
      </c>
      <c r="H712" s="13">
        <v>41424</v>
      </c>
      <c r="I712" s="21">
        <v>1</v>
      </c>
      <c r="J712" s="43" t="s">
        <v>1471</v>
      </c>
      <c r="K712" s="21">
        <f t="shared" si="22"/>
        <v>2013</v>
      </c>
      <c r="L712" s="24">
        <f t="shared" si="23"/>
        <v>2</v>
      </c>
      <c r="M712" s="11" t="s">
        <v>14</v>
      </c>
      <c r="N712" s="11" t="s">
        <v>15</v>
      </c>
      <c r="O712" s="11" t="str">
        <f>VLOOKUP(E712,State_Code_Name!$B$1:$C$52,2,0)</f>
        <v>Georgia</v>
      </c>
    </row>
    <row r="713" spans="1:15" x14ac:dyDescent="0.3">
      <c r="A713" s="11">
        <v>927458</v>
      </c>
      <c r="B713" s="12" t="s">
        <v>31</v>
      </c>
      <c r="C713" s="12" t="s">
        <v>16</v>
      </c>
      <c r="D713" s="12" t="s">
        <v>25</v>
      </c>
      <c r="E713" s="11" t="s">
        <v>71</v>
      </c>
      <c r="F713" s="11" t="s">
        <v>303</v>
      </c>
      <c r="G713" s="37">
        <v>41828</v>
      </c>
      <c r="H713" s="13">
        <v>41831</v>
      </c>
      <c r="I713" s="21">
        <v>3</v>
      </c>
      <c r="J713" s="43" t="s">
        <v>1481</v>
      </c>
      <c r="K713" s="21">
        <f t="shared" si="22"/>
        <v>2014</v>
      </c>
      <c r="L713" s="24">
        <f t="shared" si="23"/>
        <v>3</v>
      </c>
      <c r="M713" s="11" t="s">
        <v>14</v>
      </c>
      <c r="N713" s="11" t="s">
        <v>15</v>
      </c>
      <c r="O713" s="11" t="str">
        <f>VLOOKUP(E713,State_Code_Name!$B$1:$C$52,2,0)</f>
        <v>Massachusetts</v>
      </c>
    </row>
    <row r="714" spans="1:15" x14ac:dyDescent="0.3">
      <c r="A714" s="11">
        <v>1836097</v>
      </c>
      <c r="B714" s="12" t="s">
        <v>61</v>
      </c>
      <c r="C714" s="12" t="s">
        <v>53</v>
      </c>
      <c r="D714" s="12" t="s">
        <v>54</v>
      </c>
      <c r="E714" s="11" t="s">
        <v>78</v>
      </c>
      <c r="F714" s="11" t="s">
        <v>58</v>
      </c>
      <c r="G714" s="37">
        <v>42445</v>
      </c>
      <c r="H714" s="13">
        <v>42446</v>
      </c>
      <c r="I714" s="21">
        <v>1</v>
      </c>
      <c r="J714" s="43" t="s">
        <v>1476</v>
      </c>
      <c r="K714" s="21">
        <f t="shared" si="22"/>
        <v>2016</v>
      </c>
      <c r="L714" s="24">
        <f t="shared" si="23"/>
        <v>1</v>
      </c>
      <c r="M714" s="11" t="s">
        <v>14</v>
      </c>
      <c r="N714" s="11" t="s">
        <v>15</v>
      </c>
      <c r="O714" s="11" t="str">
        <f>VLOOKUP(E714,State_Code_Name!$B$1:$C$52,2,0)</f>
        <v>Missouri</v>
      </c>
    </row>
    <row r="715" spans="1:15" x14ac:dyDescent="0.3">
      <c r="A715" s="11">
        <v>566669</v>
      </c>
      <c r="B715" s="12" t="s">
        <v>282</v>
      </c>
      <c r="C715" s="12" t="s">
        <v>33</v>
      </c>
      <c r="D715" s="12" t="s">
        <v>45</v>
      </c>
      <c r="E715" s="11" t="s">
        <v>18</v>
      </c>
      <c r="F715" s="11" t="s">
        <v>58</v>
      </c>
      <c r="G715" s="37">
        <v>41569</v>
      </c>
      <c r="H715" s="13">
        <v>41570</v>
      </c>
      <c r="I715" s="21">
        <v>1</v>
      </c>
      <c r="J715" s="43" t="s">
        <v>1473</v>
      </c>
      <c r="K715" s="21">
        <f t="shared" si="22"/>
        <v>2013</v>
      </c>
      <c r="L715" s="24">
        <f t="shared" si="23"/>
        <v>4</v>
      </c>
      <c r="M715" s="11" t="s">
        <v>14</v>
      </c>
      <c r="N715" s="11" t="s">
        <v>15</v>
      </c>
      <c r="O715" s="11" t="str">
        <f>VLOOKUP(E715,State_Code_Name!$B$1:$C$52,2,0)</f>
        <v>California</v>
      </c>
    </row>
    <row r="716" spans="1:15" x14ac:dyDescent="0.3">
      <c r="A716" s="11">
        <v>570530</v>
      </c>
      <c r="B716" s="12" t="s">
        <v>74</v>
      </c>
      <c r="C716" s="12" t="s">
        <v>27</v>
      </c>
      <c r="D716" s="12" t="s">
        <v>28</v>
      </c>
      <c r="E716" s="11" t="s">
        <v>26</v>
      </c>
      <c r="F716" s="11" t="s">
        <v>58</v>
      </c>
      <c r="G716" s="37">
        <v>41571</v>
      </c>
      <c r="H716" s="13">
        <v>41572</v>
      </c>
      <c r="I716" s="21">
        <v>1</v>
      </c>
      <c r="J716" s="43" t="s">
        <v>1473</v>
      </c>
      <c r="K716" s="21">
        <f t="shared" si="22"/>
        <v>2013</v>
      </c>
      <c r="L716" s="24">
        <f t="shared" si="23"/>
        <v>4</v>
      </c>
      <c r="M716" s="11" t="s">
        <v>14</v>
      </c>
      <c r="N716" s="11" t="s">
        <v>15</v>
      </c>
      <c r="O716" s="11" t="str">
        <f>VLOOKUP(E716,State_Code_Name!$B$1:$C$52,2,0)</f>
        <v>Georgia</v>
      </c>
    </row>
    <row r="717" spans="1:15" x14ac:dyDescent="0.3">
      <c r="A717" s="11">
        <v>1272787</v>
      </c>
      <c r="B717" s="12" t="s">
        <v>95</v>
      </c>
      <c r="C717" s="12" t="s">
        <v>37</v>
      </c>
      <c r="D717" s="12" t="s">
        <v>50</v>
      </c>
      <c r="E717" s="11" t="s">
        <v>56</v>
      </c>
      <c r="F717" s="11" t="s">
        <v>19</v>
      </c>
      <c r="G717" s="37">
        <v>42070</v>
      </c>
      <c r="H717" s="13">
        <v>42070</v>
      </c>
      <c r="I717" s="21">
        <v>0</v>
      </c>
      <c r="J717" s="43" t="s">
        <v>1476</v>
      </c>
      <c r="K717" s="21">
        <f t="shared" si="22"/>
        <v>2015</v>
      </c>
      <c r="L717" s="24">
        <f t="shared" si="23"/>
        <v>1</v>
      </c>
      <c r="M717" s="11" t="s">
        <v>14</v>
      </c>
      <c r="N717" s="11" t="s">
        <v>15</v>
      </c>
      <c r="O717" s="11" t="str">
        <f>VLOOKUP(E717,State_Code_Name!$B$1:$C$52,2,0)</f>
        <v>Hawaii</v>
      </c>
    </row>
    <row r="718" spans="1:15" x14ac:dyDescent="0.3">
      <c r="A718" s="11">
        <v>358921</v>
      </c>
      <c r="B718" s="12" t="s">
        <v>31</v>
      </c>
      <c r="C718" s="12" t="s">
        <v>37</v>
      </c>
      <c r="D718" s="12" t="s">
        <v>1171</v>
      </c>
      <c r="E718" s="11" t="s">
        <v>26</v>
      </c>
      <c r="F718" s="11" t="s">
        <v>19</v>
      </c>
      <c r="G718" s="37">
        <v>41351</v>
      </c>
      <c r="H718" s="13">
        <v>41352</v>
      </c>
      <c r="I718" s="21">
        <v>1</v>
      </c>
      <c r="J718" s="43" t="s">
        <v>1476</v>
      </c>
      <c r="K718" s="21">
        <f t="shared" si="22"/>
        <v>2013</v>
      </c>
      <c r="L718" s="24">
        <f t="shared" si="23"/>
        <v>1</v>
      </c>
      <c r="M718" s="11" t="s">
        <v>14</v>
      </c>
      <c r="N718" s="11" t="s">
        <v>14</v>
      </c>
      <c r="O718" s="11" t="str">
        <f>VLOOKUP(E718,State_Code_Name!$B$1:$C$52,2,0)</f>
        <v>Georgia</v>
      </c>
    </row>
    <row r="719" spans="1:15" x14ac:dyDescent="0.3">
      <c r="A719" s="11">
        <v>1229228</v>
      </c>
      <c r="B719" s="12" t="s">
        <v>31</v>
      </c>
      <c r="C719" s="12" t="s">
        <v>16</v>
      </c>
      <c r="D719" s="12" t="s">
        <v>21</v>
      </c>
      <c r="E719" s="11" t="s">
        <v>60</v>
      </c>
      <c r="F719" s="11" t="s">
        <v>19</v>
      </c>
      <c r="G719" s="37">
        <v>42041</v>
      </c>
      <c r="H719" s="13">
        <v>42041</v>
      </c>
      <c r="I719" s="21">
        <v>0</v>
      </c>
      <c r="J719" s="43" t="s">
        <v>1478</v>
      </c>
      <c r="K719" s="21">
        <f t="shared" si="22"/>
        <v>2015</v>
      </c>
      <c r="L719" s="24">
        <f t="shared" si="23"/>
        <v>1</v>
      </c>
      <c r="M719" s="11" t="s">
        <v>14</v>
      </c>
      <c r="N719" s="11" t="s">
        <v>15</v>
      </c>
      <c r="O719" s="11" t="str">
        <f>VLOOKUP(E719,State_Code_Name!$B$1:$C$52,2,0)</f>
        <v>Illinois</v>
      </c>
    </row>
    <row r="720" spans="1:15" x14ac:dyDescent="0.3">
      <c r="A720" s="11">
        <v>375840</v>
      </c>
      <c r="B720" s="12" t="s">
        <v>135</v>
      </c>
      <c r="C720" s="12" t="s">
        <v>16</v>
      </c>
      <c r="D720" s="12" t="s">
        <v>76</v>
      </c>
      <c r="E720" s="11" t="s">
        <v>26</v>
      </c>
      <c r="F720" s="11" t="s">
        <v>303</v>
      </c>
      <c r="G720" s="37">
        <v>41369</v>
      </c>
      <c r="H720" s="13">
        <v>41372</v>
      </c>
      <c r="I720" s="21">
        <v>3</v>
      </c>
      <c r="J720" s="43" t="s">
        <v>1483</v>
      </c>
      <c r="K720" s="21">
        <f t="shared" si="22"/>
        <v>2013</v>
      </c>
      <c r="L720" s="24">
        <f t="shared" si="23"/>
        <v>2</v>
      </c>
      <c r="M720" s="11" t="s">
        <v>14</v>
      </c>
      <c r="N720" s="11" t="s">
        <v>15</v>
      </c>
      <c r="O720" s="11" t="str">
        <f>VLOOKUP(E720,State_Code_Name!$B$1:$C$52,2,0)</f>
        <v>Georgia</v>
      </c>
    </row>
    <row r="721" spans="1:15" x14ac:dyDescent="0.3">
      <c r="A721" s="11">
        <v>1165405</v>
      </c>
      <c r="B721" s="12" t="s">
        <v>11</v>
      </c>
      <c r="C721" s="12" t="s">
        <v>27</v>
      </c>
      <c r="D721" s="12" t="s">
        <v>28</v>
      </c>
      <c r="E721" s="11" t="s">
        <v>18</v>
      </c>
      <c r="F721" s="11" t="s">
        <v>19</v>
      </c>
      <c r="G721" s="37">
        <v>41993</v>
      </c>
      <c r="H721" s="13">
        <v>41993</v>
      </c>
      <c r="I721" s="21">
        <v>0</v>
      </c>
      <c r="J721" s="43" t="s">
        <v>1475</v>
      </c>
      <c r="K721" s="21">
        <f t="shared" si="22"/>
        <v>2014</v>
      </c>
      <c r="L721" s="24">
        <f t="shared" si="23"/>
        <v>4</v>
      </c>
      <c r="M721" s="11" t="s">
        <v>14</v>
      </c>
      <c r="N721" s="11" t="s">
        <v>15</v>
      </c>
      <c r="O721" s="11" t="str">
        <f>VLOOKUP(E721,State_Code_Name!$B$1:$C$52,2,0)</f>
        <v>California</v>
      </c>
    </row>
    <row r="722" spans="1:15" x14ac:dyDescent="0.3">
      <c r="A722" s="11">
        <v>2016904</v>
      </c>
      <c r="B722" s="12" t="s">
        <v>61</v>
      </c>
      <c r="C722" s="12" t="s">
        <v>53</v>
      </c>
      <c r="D722" s="12" t="s">
        <v>102</v>
      </c>
      <c r="E722" s="11" t="s">
        <v>117</v>
      </c>
      <c r="F722" s="11" t="s">
        <v>19</v>
      </c>
      <c r="G722" s="37">
        <v>42569</v>
      </c>
      <c r="H722" s="13">
        <v>42570</v>
      </c>
      <c r="I722" s="21">
        <v>1</v>
      </c>
      <c r="J722" s="43" t="s">
        <v>1481</v>
      </c>
      <c r="K722" s="21">
        <f t="shared" si="22"/>
        <v>2016</v>
      </c>
      <c r="L722" s="24">
        <f t="shared" si="23"/>
        <v>3</v>
      </c>
      <c r="M722" s="11" t="s">
        <v>14</v>
      </c>
      <c r="N722" s="11" t="s">
        <v>15</v>
      </c>
      <c r="O722" s="11" t="str">
        <f>VLOOKUP(E722,State_Code_Name!$B$1:$C$52,2,0)</f>
        <v>Alabama</v>
      </c>
    </row>
    <row r="723" spans="1:15" x14ac:dyDescent="0.3">
      <c r="A723" s="11">
        <v>1999391</v>
      </c>
      <c r="B723" s="12" t="s">
        <v>301</v>
      </c>
      <c r="C723" s="12" t="s">
        <v>62</v>
      </c>
      <c r="D723" s="12" t="s">
        <v>279</v>
      </c>
      <c r="E723" s="11" t="s">
        <v>122</v>
      </c>
      <c r="F723" s="11" t="s">
        <v>19</v>
      </c>
      <c r="G723" s="37">
        <v>42557</v>
      </c>
      <c r="H723" s="13">
        <v>42559</v>
      </c>
      <c r="I723" s="21">
        <v>2</v>
      </c>
      <c r="J723" s="43" t="s">
        <v>1481</v>
      </c>
      <c r="K723" s="21">
        <f t="shared" si="22"/>
        <v>2016</v>
      </c>
      <c r="L723" s="24">
        <f t="shared" si="23"/>
        <v>3</v>
      </c>
      <c r="M723" s="11" t="s">
        <v>14</v>
      </c>
      <c r="N723" s="11" t="s">
        <v>15</v>
      </c>
      <c r="O723" s="11" t="str">
        <f>VLOOKUP(E723,State_Code_Name!$B$1:$C$52,2,0)</f>
        <v>Maryland</v>
      </c>
    </row>
    <row r="724" spans="1:15" x14ac:dyDescent="0.3">
      <c r="A724" s="11">
        <v>2040434</v>
      </c>
      <c r="B724" s="12" t="s">
        <v>55</v>
      </c>
      <c r="C724" s="12" t="s">
        <v>53</v>
      </c>
      <c r="D724" s="12" t="s">
        <v>102</v>
      </c>
      <c r="E724" s="11" t="s">
        <v>73</v>
      </c>
      <c r="F724" s="11" t="s">
        <v>19</v>
      </c>
      <c r="G724" s="37">
        <v>42583</v>
      </c>
      <c r="H724" s="13">
        <v>42583</v>
      </c>
      <c r="I724" s="21">
        <v>0</v>
      </c>
      <c r="J724" s="43" t="s">
        <v>1482</v>
      </c>
      <c r="K724" s="21">
        <f t="shared" si="22"/>
        <v>2016</v>
      </c>
      <c r="L724" s="24">
        <f t="shared" si="23"/>
        <v>3</v>
      </c>
      <c r="M724" s="11" t="s">
        <v>14</v>
      </c>
      <c r="N724" s="11" t="s">
        <v>15</v>
      </c>
      <c r="O724" s="11" t="str">
        <f>VLOOKUP(E724,State_Code_Name!$B$1:$C$52,2,0)</f>
        <v>Kentucky</v>
      </c>
    </row>
    <row r="725" spans="1:15" x14ac:dyDescent="0.3">
      <c r="A725" s="11">
        <v>347396</v>
      </c>
      <c r="B725" s="12" t="s">
        <v>31</v>
      </c>
      <c r="C725" s="12" t="s">
        <v>16</v>
      </c>
      <c r="D725" s="12" t="s">
        <v>21</v>
      </c>
      <c r="E725" s="11" t="s">
        <v>49</v>
      </c>
      <c r="F725" s="11" t="s">
        <v>13</v>
      </c>
      <c r="G725" s="37">
        <v>41341</v>
      </c>
      <c r="H725" s="13">
        <v>41344</v>
      </c>
      <c r="I725" s="21">
        <v>3</v>
      </c>
      <c r="J725" s="43" t="s">
        <v>1476</v>
      </c>
      <c r="K725" s="21">
        <f t="shared" si="22"/>
        <v>2013</v>
      </c>
      <c r="L725" s="24">
        <f t="shared" si="23"/>
        <v>1</v>
      </c>
      <c r="M725" s="11" t="s">
        <v>14</v>
      </c>
      <c r="N725" s="11" t="s">
        <v>15</v>
      </c>
      <c r="O725" s="11" t="str">
        <f>VLOOKUP(E725,State_Code_Name!$B$1:$C$52,2,0)</f>
        <v>New Jersey</v>
      </c>
    </row>
    <row r="726" spans="1:15" x14ac:dyDescent="0.3">
      <c r="A726" s="11">
        <v>796752</v>
      </c>
      <c r="B726" s="12" t="s">
        <v>379</v>
      </c>
      <c r="C726" s="12" t="s">
        <v>33</v>
      </c>
      <c r="D726" s="12" t="s">
        <v>115</v>
      </c>
      <c r="E726" s="11" t="s">
        <v>12</v>
      </c>
      <c r="F726" s="11" t="s">
        <v>19</v>
      </c>
      <c r="G726" s="37">
        <v>41736</v>
      </c>
      <c r="H726" s="13">
        <v>41736</v>
      </c>
      <c r="I726" s="21">
        <v>0</v>
      </c>
      <c r="J726" s="43" t="s">
        <v>1483</v>
      </c>
      <c r="K726" s="21">
        <f t="shared" si="22"/>
        <v>2014</v>
      </c>
      <c r="L726" s="24">
        <f t="shared" si="23"/>
        <v>2</v>
      </c>
      <c r="M726" s="11" t="s">
        <v>14</v>
      </c>
      <c r="N726" s="11" t="s">
        <v>15</v>
      </c>
      <c r="O726" s="11" t="str">
        <f>VLOOKUP(E726,State_Code_Name!$B$1:$C$52,2,0)</f>
        <v>Virginia</v>
      </c>
    </row>
    <row r="727" spans="1:15" x14ac:dyDescent="0.3">
      <c r="A727" s="11">
        <v>1878512</v>
      </c>
      <c r="B727" s="12" t="s">
        <v>432</v>
      </c>
      <c r="C727" s="12" t="s">
        <v>33</v>
      </c>
      <c r="D727" s="12" t="s">
        <v>160</v>
      </c>
      <c r="E727" s="11" t="s">
        <v>36</v>
      </c>
      <c r="F727" s="11" t="s">
        <v>19</v>
      </c>
      <c r="G727" s="37">
        <v>42473</v>
      </c>
      <c r="H727" s="13">
        <v>42473</v>
      </c>
      <c r="I727" s="21">
        <v>0</v>
      </c>
      <c r="J727" s="43" t="s">
        <v>1483</v>
      </c>
      <c r="K727" s="21">
        <f t="shared" si="22"/>
        <v>2016</v>
      </c>
      <c r="L727" s="24">
        <f t="shared" si="23"/>
        <v>2</v>
      </c>
      <c r="M727" s="11" t="s">
        <v>14</v>
      </c>
      <c r="N727" s="11" t="s">
        <v>15</v>
      </c>
      <c r="O727" s="11" t="str">
        <f>VLOOKUP(E727,State_Code_Name!$B$1:$C$52,2,0)</f>
        <v>Florida</v>
      </c>
    </row>
    <row r="728" spans="1:15" x14ac:dyDescent="0.3">
      <c r="A728" s="11">
        <v>363083</v>
      </c>
      <c r="B728" s="12" t="s">
        <v>74</v>
      </c>
      <c r="C728" s="12" t="s">
        <v>27</v>
      </c>
      <c r="D728" s="12" t="s">
        <v>28</v>
      </c>
      <c r="E728" s="11" t="s">
        <v>49</v>
      </c>
      <c r="F728" s="11" t="s">
        <v>19</v>
      </c>
      <c r="G728" s="37">
        <v>41355</v>
      </c>
      <c r="H728" s="13">
        <v>41358</v>
      </c>
      <c r="I728" s="21">
        <v>3</v>
      </c>
      <c r="J728" s="43" t="s">
        <v>1476</v>
      </c>
      <c r="K728" s="21">
        <f t="shared" si="22"/>
        <v>2013</v>
      </c>
      <c r="L728" s="24">
        <f t="shared" si="23"/>
        <v>1</v>
      </c>
      <c r="M728" s="11" t="s">
        <v>14</v>
      </c>
      <c r="N728" s="11" t="s">
        <v>15</v>
      </c>
      <c r="O728" s="11" t="str">
        <f>VLOOKUP(E728,State_Code_Name!$B$1:$C$52,2,0)</f>
        <v>New Jersey</v>
      </c>
    </row>
    <row r="729" spans="1:15" x14ac:dyDescent="0.3">
      <c r="A729" s="11">
        <v>1401489</v>
      </c>
      <c r="B729" s="12" t="s">
        <v>44</v>
      </c>
      <c r="C729" s="12" t="s">
        <v>62</v>
      </c>
      <c r="D729" s="12" t="s">
        <v>279</v>
      </c>
      <c r="E729" s="11" t="s">
        <v>105</v>
      </c>
      <c r="F729" s="11" t="s">
        <v>19</v>
      </c>
      <c r="G729" s="37">
        <v>42157</v>
      </c>
      <c r="H729" s="13">
        <v>42157</v>
      </c>
      <c r="I729" s="21">
        <v>0</v>
      </c>
      <c r="J729" s="43" t="s">
        <v>1477</v>
      </c>
      <c r="K729" s="21">
        <f t="shared" si="22"/>
        <v>2015</v>
      </c>
      <c r="L729" s="24">
        <f t="shared" si="23"/>
        <v>2</v>
      </c>
      <c r="M729" s="11" t="s">
        <v>14</v>
      </c>
      <c r="N729" s="11" t="s">
        <v>15</v>
      </c>
      <c r="O729" s="11" t="str">
        <f>VLOOKUP(E729,State_Code_Name!$B$1:$C$52,2,0)</f>
        <v>Indiana</v>
      </c>
    </row>
    <row r="730" spans="1:15" x14ac:dyDescent="0.3">
      <c r="A730" s="11">
        <v>2001691</v>
      </c>
      <c r="B730" s="12" t="s">
        <v>1323</v>
      </c>
      <c r="C730" s="12" t="s">
        <v>27</v>
      </c>
      <c r="D730" s="12" t="s">
        <v>57</v>
      </c>
      <c r="E730" s="11" t="s">
        <v>99</v>
      </c>
      <c r="F730" s="11" t="s">
        <v>19</v>
      </c>
      <c r="G730" s="37">
        <v>42558</v>
      </c>
      <c r="H730" s="13">
        <v>42613</v>
      </c>
      <c r="I730" s="21">
        <v>55</v>
      </c>
      <c r="J730" s="43" t="s">
        <v>1481</v>
      </c>
      <c r="K730" s="21">
        <f t="shared" si="22"/>
        <v>2016</v>
      </c>
      <c r="L730" s="24">
        <f t="shared" si="23"/>
        <v>3</v>
      </c>
      <c r="M730" s="11" t="s">
        <v>14</v>
      </c>
      <c r="N730" s="11" t="s">
        <v>15</v>
      </c>
      <c r="O730" s="11" t="str">
        <f>VLOOKUP(E730,State_Code_Name!$B$1:$C$52,2,0)</f>
        <v>Arizona</v>
      </c>
    </row>
    <row r="731" spans="1:15" x14ac:dyDescent="0.3">
      <c r="A731" s="11">
        <v>565091</v>
      </c>
      <c r="B731" s="12" t="s">
        <v>389</v>
      </c>
      <c r="C731" s="12" t="s">
        <v>33</v>
      </c>
      <c r="D731" s="12" t="s">
        <v>42</v>
      </c>
      <c r="E731" s="11" t="s">
        <v>36</v>
      </c>
      <c r="F731" s="11" t="s">
        <v>19</v>
      </c>
      <c r="G731" s="37">
        <v>41568</v>
      </c>
      <c r="H731" s="13">
        <v>41568</v>
      </c>
      <c r="I731" s="21">
        <v>0</v>
      </c>
      <c r="J731" s="43" t="s">
        <v>1473</v>
      </c>
      <c r="K731" s="21">
        <f t="shared" si="22"/>
        <v>2013</v>
      </c>
      <c r="L731" s="24">
        <f t="shared" si="23"/>
        <v>4</v>
      </c>
      <c r="M731" s="11" t="s">
        <v>14</v>
      </c>
      <c r="N731" s="11" t="s">
        <v>15</v>
      </c>
      <c r="O731" s="11" t="str">
        <f>VLOOKUP(E731,State_Code_Name!$B$1:$C$52,2,0)</f>
        <v>Florida</v>
      </c>
    </row>
    <row r="732" spans="1:15" x14ac:dyDescent="0.3">
      <c r="A732" s="11">
        <v>1400653</v>
      </c>
      <c r="B732" s="12" t="s">
        <v>31</v>
      </c>
      <c r="C732" s="12" t="s">
        <v>27</v>
      </c>
      <c r="D732" s="12" t="s">
        <v>1449</v>
      </c>
      <c r="E732" s="11" t="s">
        <v>18</v>
      </c>
      <c r="F732" s="11" t="s">
        <v>19</v>
      </c>
      <c r="G732" s="37">
        <v>42156</v>
      </c>
      <c r="H732" s="13">
        <v>42156</v>
      </c>
      <c r="I732" s="21">
        <v>0</v>
      </c>
      <c r="J732" s="43" t="s">
        <v>1477</v>
      </c>
      <c r="K732" s="21">
        <f t="shared" si="22"/>
        <v>2015</v>
      </c>
      <c r="L732" s="24">
        <f t="shared" si="23"/>
        <v>2</v>
      </c>
      <c r="M732" s="11" t="s">
        <v>14</v>
      </c>
      <c r="N732" s="11" t="s">
        <v>15</v>
      </c>
      <c r="O732" s="11" t="str">
        <f>VLOOKUP(E732,State_Code_Name!$B$1:$C$52,2,0)</f>
        <v>California</v>
      </c>
    </row>
    <row r="733" spans="1:15" x14ac:dyDescent="0.3">
      <c r="A733" s="11">
        <v>865110</v>
      </c>
      <c r="B733" s="12" t="s">
        <v>51</v>
      </c>
      <c r="C733" s="12" t="s">
        <v>33</v>
      </c>
      <c r="D733" s="12" t="s">
        <v>42</v>
      </c>
      <c r="E733" s="11" t="s">
        <v>32</v>
      </c>
      <c r="F733" s="11" t="s">
        <v>19</v>
      </c>
      <c r="G733" s="37">
        <v>41781</v>
      </c>
      <c r="H733" s="13">
        <v>41781</v>
      </c>
      <c r="I733" s="21">
        <v>0</v>
      </c>
      <c r="J733" s="43" t="s">
        <v>1471</v>
      </c>
      <c r="K733" s="21">
        <f t="shared" si="22"/>
        <v>2014</v>
      </c>
      <c r="L733" s="24">
        <f t="shared" si="23"/>
        <v>2</v>
      </c>
      <c r="M733" s="11" t="s">
        <v>14</v>
      </c>
      <c r="N733" s="11" t="s">
        <v>15</v>
      </c>
      <c r="O733" s="11" t="str">
        <f>VLOOKUP(E733,State_Code_Name!$B$1:$C$52,2,0)</f>
        <v>Texas</v>
      </c>
    </row>
    <row r="734" spans="1:15" x14ac:dyDescent="0.3">
      <c r="A734" s="11">
        <v>546765</v>
      </c>
      <c r="B734" s="12" t="s">
        <v>396</v>
      </c>
      <c r="C734" s="12" t="s">
        <v>33</v>
      </c>
      <c r="D734" s="12" t="s">
        <v>45</v>
      </c>
      <c r="E734" s="11" t="s">
        <v>41</v>
      </c>
      <c r="F734" s="11" t="s">
        <v>19</v>
      </c>
      <c r="G734" s="37">
        <v>41544</v>
      </c>
      <c r="H734" s="13">
        <v>41544</v>
      </c>
      <c r="I734" s="21">
        <v>0</v>
      </c>
      <c r="J734" s="43" t="s">
        <v>1480</v>
      </c>
      <c r="K734" s="21">
        <f t="shared" si="22"/>
        <v>2013</v>
      </c>
      <c r="L734" s="24">
        <f t="shared" si="23"/>
        <v>3</v>
      </c>
      <c r="M734" s="11" t="s">
        <v>14</v>
      </c>
      <c r="N734" s="11" t="s">
        <v>15</v>
      </c>
      <c r="O734" s="11" t="str">
        <f>VLOOKUP(E734,State_Code_Name!$B$1:$C$52,2,0)</f>
        <v>Nevada</v>
      </c>
    </row>
    <row r="735" spans="1:15" x14ac:dyDescent="0.3">
      <c r="A735" s="11">
        <v>1163772</v>
      </c>
      <c r="B735" s="12" t="s">
        <v>180</v>
      </c>
      <c r="C735" s="12" t="s">
        <v>33</v>
      </c>
      <c r="D735" s="12" t="s">
        <v>42</v>
      </c>
      <c r="E735" s="11" t="s">
        <v>26</v>
      </c>
      <c r="F735" s="11" t="s">
        <v>19</v>
      </c>
      <c r="G735" s="37">
        <v>41992</v>
      </c>
      <c r="H735" s="13">
        <v>41992</v>
      </c>
      <c r="I735" s="21">
        <v>0</v>
      </c>
      <c r="J735" s="43" t="s">
        <v>1475</v>
      </c>
      <c r="K735" s="21">
        <f t="shared" si="22"/>
        <v>2014</v>
      </c>
      <c r="L735" s="24">
        <f t="shared" si="23"/>
        <v>4</v>
      </c>
      <c r="M735" s="11" t="s">
        <v>14</v>
      </c>
      <c r="N735" s="11" t="s">
        <v>14</v>
      </c>
      <c r="O735" s="11" t="str">
        <f>VLOOKUP(E735,State_Code_Name!$B$1:$C$52,2,0)</f>
        <v>Georgia</v>
      </c>
    </row>
    <row r="736" spans="1:15" x14ac:dyDescent="0.3">
      <c r="A736" s="11">
        <v>1436902</v>
      </c>
      <c r="B736" s="12" t="s">
        <v>31</v>
      </c>
      <c r="C736" s="12" t="s">
        <v>16</v>
      </c>
      <c r="D736" s="12" t="s">
        <v>21</v>
      </c>
      <c r="E736" s="11" t="s">
        <v>18</v>
      </c>
      <c r="F736" s="11" t="s">
        <v>303</v>
      </c>
      <c r="G736" s="37">
        <v>42179</v>
      </c>
      <c r="H736" s="13">
        <v>42181</v>
      </c>
      <c r="I736" s="21">
        <v>2</v>
      </c>
      <c r="J736" s="43" t="s">
        <v>1477</v>
      </c>
      <c r="K736" s="21">
        <f t="shared" si="22"/>
        <v>2015</v>
      </c>
      <c r="L736" s="24">
        <f t="shared" si="23"/>
        <v>2</v>
      </c>
      <c r="M736" s="11" t="s">
        <v>14</v>
      </c>
      <c r="N736" s="11" t="s">
        <v>15</v>
      </c>
      <c r="O736" s="11" t="str">
        <f>VLOOKUP(E736,State_Code_Name!$B$1:$C$52,2,0)</f>
        <v>California</v>
      </c>
    </row>
    <row r="737" spans="1:15" x14ac:dyDescent="0.3">
      <c r="A737" s="11">
        <v>1568925</v>
      </c>
      <c r="B737" s="12" t="s">
        <v>1027</v>
      </c>
      <c r="C737" s="12" t="s">
        <v>33</v>
      </c>
      <c r="D737" s="12" t="s">
        <v>115</v>
      </c>
      <c r="E737" s="11" t="s">
        <v>18</v>
      </c>
      <c r="F737" s="11" t="s">
        <v>19</v>
      </c>
      <c r="G737" s="37">
        <v>42264</v>
      </c>
      <c r="H737" s="13">
        <v>42264</v>
      </c>
      <c r="I737" s="21">
        <v>0</v>
      </c>
      <c r="J737" s="43" t="s">
        <v>1480</v>
      </c>
      <c r="K737" s="21">
        <f t="shared" si="22"/>
        <v>2015</v>
      </c>
      <c r="L737" s="24">
        <f t="shared" si="23"/>
        <v>3</v>
      </c>
      <c r="M737" s="11" t="s">
        <v>15</v>
      </c>
      <c r="N737" s="11" t="s">
        <v>15</v>
      </c>
      <c r="O737" s="11" t="str">
        <f>VLOOKUP(E737,State_Code_Name!$B$1:$C$52,2,0)</f>
        <v>California</v>
      </c>
    </row>
    <row r="738" spans="1:15" x14ac:dyDescent="0.3">
      <c r="A738" s="11">
        <v>2072206</v>
      </c>
      <c r="B738" s="12" t="s">
        <v>214</v>
      </c>
      <c r="C738" s="12" t="s">
        <v>9</v>
      </c>
      <c r="D738" s="12" t="s">
        <v>182</v>
      </c>
      <c r="E738" s="11" t="s">
        <v>47</v>
      </c>
      <c r="F738" s="11" t="s">
        <v>19</v>
      </c>
      <c r="G738" s="37">
        <v>42601</v>
      </c>
      <c r="H738" s="13">
        <v>42604</v>
      </c>
      <c r="I738" s="21">
        <v>3</v>
      </c>
      <c r="J738" s="43" t="s">
        <v>1482</v>
      </c>
      <c r="K738" s="21">
        <f t="shared" si="22"/>
        <v>2016</v>
      </c>
      <c r="L738" s="24">
        <f t="shared" si="23"/>
        <v>3</v>
      </c>
      <c r="M738" s="11" t="s">
        <v>14</v>
      </c>
      <c r="N738" s="11" t="s">
        <v>15</v>
      </c>
      <c r="O738" s="11" t="str">
        <f>VLOOKUP(E738,State_Code_Name!$B$1:$C$52,2,0)</f>
        <v>Pennsylvania</v>
      </c>
    </row>
    <row r="739" spans="1:15" x14ac:dyDescent="0.3">
      <c r="A739" s="11">
        <v>340851</v>
      </c>
      <c r="B739" s="12" t="s">
        <v>48</v>
      </c>
      <c r="C739" s="12" t="s">
        <v>27</v>
      </c>
      <c r="D739" s="12" t="s">
        <v>28</v>
      </c>
      <c r="E739" s="11" t="s">
        <v>18</v>
      </c>
      <c r="F739" s="11" t="s">
        <v>19</v>
      </c>
      <c r="G739" s="37">
        <v>41337</v>
      </c>
      <c r="H739" s="13">
        <v>41337</v>
      </c>
      <c r="I739" s="21">
        <v>0</v>
      </c>
      <c r="J739" s="43" t="s">
        <v>1476</v>
      </c>
      <c r="K739" s="21">
        <f t="shared" si="22"/>
        <v>2013</v>
      </c>
      <c r="L739" s="24">
        <f t="shared" si="23"/>
        <v>1</v>
      </c>
      <c r="M739" s="11" t="s">
        <v>14</v>
      </c>
      <c r="N739" s="11" t="s">
        <v>15</v>
      </c>
      <c r="O739" s="11" t="str">
        <f>VLOOKUP(E739,State_Code_Name!$B$1:$C$52,2,0)</f>
        <v>California</v>
      </c>
    </row>
    <row r="740" spans="1:15" x14ac:dyDescent="0.3">
      <c r="A740" s="11">
        <v>553239</v>
      </c>
      <c r="B740" s="12" t="s">
        <v>31</v>
      </c>
      <c r="C740" s="12" t="s">
        <v>16</v>
      </c>
      <c r="D740" s="12" t="s">
        <v>25</v>
      </c>
      <c r="E740" s="11" t="s">
        <v>23</v>
      </c>
      <c r="F740" s="11" t="s">
        <v>19</v>
      </c>
      <c r="G740" s="37">
        <v>41553</v>
      </c>
      <c r="H740" s="13">
        <v>41554</v>
      </c>
      <c r="I740" s="21">
        <v>1</v>
      </c>
      <c r="J740" s="43" t="s">
        <v>1473</v>
      </c>
      <c r="K740" s="21">
        <f t="shared" si="22"/>
        <v>2013</v>
      </c>
      <c r="L740" s="24">
        <f t="shared" si="23"/>
        <v>4</v>
      </c>
      <c r="M740" s="11" t="s">
        <v>14</v>
      </c>
      <c r="N740" s="11" t="s">
        <v>15</v>
      </c>
      <c r="O740" s="11" t="str">
        <f>VLOOKUP(E740,State_Code_Name!$B$1:$C$52,2,0)</f>
        <v>New York</v>
      </c>
    </row>
    <row r="741" spans="1:15" x14ac:dyDescent="0.3">
      <c r="A741" s="11">
        <v>1083416</v>
      </c>
      <c r="B741" s="12" t="s">
        <v>92</v>
      </c>
      <c r="C741" s="12" t="s">
        <v>16</v>
      </c>
      <c r="D741" s="12" t="s">
        <v>17</v>
      </c>
      <c r="E741" s="11" t="s">
        <v>117</v>
      </c>
      <c r="F741" s="11" t="s">
        <v>19</v>
      </c>
      <c r="G741" s="37">
        <v>41935</v>
      </c>
      <c r="H741" s="13">
        <v>41935</v>
      </c>
      <c r="I741" s="21">
        <v>0</v>
      </c>
      <c r="J741" s="43" t="s">
        <v>1473</v>
      </c>
      <c r="K741" s="21">
        <f t="shared" si="22"/>
        <v>2014</v>
      </c>
      <c r="L741" s="24">
        <f t="shared" si="23"/>
        <v>4</v>
      </c>
      <c r="M741" s="11" t="s">
        <v>14</v>
      </c>
      <c r="N741" s="11" t="s">
        <v>14</v>
      </c>
      <c r="O741" s="11" t="str">
        <f>VLOOKUP(E741,State_Code_Name!$B$1:$C$52,2,0)</f>
        <v>Alabama</v>
      </c>
    </row>
    <row r="742" spans="1:15" x14ac:dyDescent="0.3">
      <c r="A742" s="11">
        <v>2029381</v>
      </c>
      <c r="B742" s="12" t="s">
        <v>61</v>
      </c>
      <c r="C742" s="12" t="s">
        <v>53</v>
      </c>
      <c r="D742" s="12" t="s">
        <v>102</v>
      </c>
      <c r="E742" s="11" t="s">
        <v>49</v>
      </c>
      <c r="F742" s="11" t="s">
        <v>19</v>
      </c>
      <c r="G742" s="37">
        <v>42576</v>
      </c>
      <c r="H742" s="13">
        <v>42576</v>
      </c>
      <c r="I742" s="21">
        <v>0</v>
      </c>
      <c r="J742" s="43" t="s">
        <v>1481</v>
      </c>
      <c r="K742" s="21">
        <f t="shared" si="22"/>
        <v>2016</v>
      </c>
      <c r="L742" s="24">
        <f t="shared" si="23"/>
        <v>3</v>
      </c>
      <c r="M742" s="11" t="s">
        <v>14</v>
      </c>
      <c r="N742" s="11" t="s">
        <v>15</v>
      </c>
      <c r="O742" s="11" t="str">
        <f>VLOOKUP(E742,State_Code_Name!$B$1:$C$52,2,0)</f>
        <v>New Jersey</v>
      </c>
    </row>
    <row r="743" spans="1:15" x14ac:dyDescent="0.3">
      <c r="A743" s="11">
        <v>1388505</v>
      </c>
      <c r="B743" s="12" t="s">
        <v>31</v>
      </c>
      <c r="C743" s="12" t="s">
        <v>16</v>
      </c>
      <c r="D743" s="12" t="s">
        <v>76</v>
      </c>
      <c r="E743" s="11" t="s">
        <v>26</v>
      </c>
      <c r="F743" s="11" t="s">
        <v>19</v>
      </c>
      <c r="G743" s="37">
        <v>42146</v>
      </c>
      <c r="H743" s="13">
        <v>42146</v>
      </c>
      <c r="I743" s="21">
        <v>0</v>
      </c>
      <c r="J743" s="43" t="s">
        <v>1471</v>
      </c>
      <c r="K743" s="21">
        <f t="shared" si="22"/>
        <v>2015</v>
      </c>
      <c r="L743" s="24">
        <f t="shared" si="23"/>
        <v>2</v>
      </c>
      <c r="M743" s="11" t="s">
        <v>14</v>
      </c>
      <c r="N743" s="11" t="s">
        <v>15</v>
      </c>
      <c r="O743" s="11" t="str">
        <f>VLOOKUP(E743,State_Code_Name!$B$1:$C$52,2,0)</f>
        <v>Georgia</v>
      </c>
    </row>
    <row r="744" spans="1:15" x14ac:dyDescent="0.3">
      <c r="A744" s="11">
        <v>2134843</v>
      </c>
      <c r="B744" s="12" t="s">
        <v>1140</v>
      </c>
      <c r="C744" s="12" t="s">
        <v>62</v>
      </c>
      <c r="D744" s="12" t="s">
        <v>460</v>
      </c>
      <c r="E744" s="11" t="s">
        <v>91</v>
      </c>
      <c r="F744" s="11" t="s">
        <v>19</v>
      </c>
      <c r="G744" s="37">
        <v>42640</v>
      </c>
      <c r="H744" s="13">
        <v>42640</v>
      </c>
      <c r="I744" s="21">
        <v>0</v>
      </c>
      <c r="J744" s="43" t="s">
        <v>1480</v>
      </c>
      <c r="K744" s="21">
        <f t="shared" si="22"/>
        <v>2016</v>
      </c>
      <c r="L744" s="24">
        <f t="shared" si="23"/>
        <v>3</v>
      </c>
      <c r="M744" s="11" t="s">
        <v>14</v>
      </c>
      <c r="N744" s="11" t="s">
        <v>14</v>
      </c>
      <c r="O744" s="11" t="str">
        <f>VLOOKUP(E744,State_Code_Name!$B$1:$C$52,2,0)</f>
        <v>Vermont</v>
      </c>
    </row>
    <row r="745" spans="1:15" x14ac:dyDescent="0.3">
      <c r="A745" s="11">
        <v>1232865</v>
      </c>
      <c r="B745" s="12" t="s">
        <v>61</v>
      </c>
      <c r="C745" s="12" t="s">
        <v>53</v>
      </c>
      <c r="D745" s="12" t="s">
        <v>1439</v>
      </c>
      <c r="E745" s="11" t="s">
        <v>185</v>
      </c>
      <c r="F745" s="11" t="s">
        <v>19</v>
      </c>
      <c r="G745" s="37">
        <v>42045</v>
      </c>
      <c r="H745" s="13">
        <v>42045</v>
      </c>
      <c r="I745" s="21">
        <v>0</v>
      </c>
      <c r="J745" s="43" t="s">
        <v>1478</v>
      </c>
      <c r="K745" s="21">
        <f t="shared" si="22"/>
        <v>2015</v>
      </c>
      <c r="L745" s="24">
        <f t="shared" si="23"/>
        <v>1</v>
      </c>
      <c r="M745" s="11" t="s">
        <v>14</v>
      </c>
      <c r="N745" s="11" t="s">
        <v>15</v>
      </c>
      <c r="O745" s="11" t="str">
        <f>VLOOKUP(E745,State_Code_Name!$B$1:$C$52,2,0)</f>
        <v>Arkansas</v>
      </c>
    </row>
    <row r="746" spans="1:15" x14ac:dyDescent="0.3">
      <c r="A746" s="11">
        <v>1670563</v>
      </c>
      <c r="B746" s="12" t="s">
        <v>44</v>
      </c>
      <c r="C746" s="12" t="s">
        <v>16</v>
      </c>
      <c r="D746" s="12" t="s">
        <v>76</v>
      </c>
      <c r="E746" s="11" t="s">
        <v>99</v>
      </c>
      <c r="F746" s="11" t="s">
        <v>19</v>
      </c>
      <c r="G746" s="37">
        <v>42332</v>
      </c>
      <c r="H746" s="13">
        <v>42332</v>
      </c>
      <c r="I746" s="21">
        <v>0</v>
      </c>
      <c r="J746" s="43" t="s">
        <v>1479</v>
      </c>
      <c r="K746" s="21">
        <f t="shared" si="22"/>
        <v>2015</v>
      </c>
      <c r="L746" s="24">
        <f t="shared" si="23"/>
        <v>4</v>
      </c>
      <c r="M746" s="11" t="s">
        <v>14</v>
      </c>
      <c r="N746" s="11" t="s">
        <v>15</v>
      </c>
      <c r="O746" s="11" t="str">
        <f>VLOOKUP(E746,State_Code_Name!$B$1:$C$52,2,0)</f>
        <v>Arizona</v>
      </c>
    </row>
    <row r="747" spans="1:15" x14ac:dyDescent="0.3">
      <c r="A747" s="11">
        <v>2038597</v>
      </c>
      <c r="B747" s="12" t="s">
        <v>95</v>
      </c>
      <c r="C747" s="12" t="s">
        <v>9</v>
      </c>
      <c r="D747" s="12" t="s">
        <v>10</v>
      </c>
      <c r="E747" s="11" t="s">
        <v>98</v>
      </c>
      <c r="F747" s="11" t="s">
        <v>19</v>
      </c>
      <c r="G747" s="37">
        <v>42581</v>
      </c>
      <c r="H747" s="13">
        <v>42581</v>
      </c>
      <c r="I747" s="21">
        <v>0</v>
      </c>
      <c r="J747" s="43" t="s">
        <v>1481</v>
      </c>
      <c r="K747" s="21">
        <f t="shared" si="22"/>
        <v>2016</v>
      </c>
      <c r="L747" s="24">
        <f t="shared" si="23"/>
        <v>3</v>
      </c>
      <c r="M747" s="11" t="s">
        <v>14</v>
      </c>
      <c r="N747" s="11" t="s">
        <v>15</v>
      </c>
      <c r="O747" s="11" t="str">
        <f>VLOOKUP(E747,State_Code_Name!$B$1:$C$52,2,0)</f>
        <v>Colorado</v>
      </c>
    </row>
    <row r="748" spans="1:15" x14ac:dyDescent="0.3">
      <c r="A748" s="11">
        <v>1488600</v>
      </c>
      <c r="B748" s="12" t="s">
        <v>327</v>
      </c>
      <c r="C748" s="12" t="s">
        <v>33</v>
      </c>
      <c r="D748" s="12" t="s">
        <v>42</v>
      </c>
      <c r="E748" s="11" t="s">
        <v>122</v>
      </c>
      <c r="F748" s="11" t="s">
        <v>13</v>
      </c>
      <c r="G748" s="37">
        <v>42212</v>
      </c>
      <c r="H748" s="13">
        <v>42214</v>
      </c>
      <c r="I748" s="21">
        <v>2</v>
      </c>
      <c r="J748" s="43" t="s">
        <v>1481</v>
      </c>
      <c r="K748" s="21">
        <f t="shared" si="22"/>
        <v>2015</v>
      </c>
      <c r="L748" s="24">
        <f t="shared" si="23"/>
        <v>3</v>
      </c>
      <c r="M748" s="11" t="s">
        <v>14</v>
      </c>
      <c r="N748" s="11" t="s">
        <v>15</v>
      </c>
      <c r="O748" s="11" t="str">
        <f>VLOOKUP(E748,State_Code_Name!$B$1:$C$52,2,0)</f>
        <v>Maryland</v>
      </c>
    </row>
    <row r="749" spans="1:15" x14ac:dyDescent="0.3">
      <c r="A749" s="11">
        <v>1366683</v>
      </c>
      <c r="B749" s="12" t="s">
        <v>11</v>
      </c>
      <c r="C749" s="12" t="s">
        <v>27</v>
      </c>
      <c r="D749" s="12" t="s">
        <v>1449</v>
      </c>
      <c r="E749" s="11" t="s">
        <v>18</v>
      </c>
      <c r="F749" s="11" t="s">
        <v>19</v>
      </c>
      <c r="G749" s="37">
        <v>42132</v>
      </c>
      <c r="H749" s="13">
        <v>42132</v>
      </c>
      <c r="I749" s="21">
        <v>0</v>
      </c>
      <c r="J749" s="43" t="s">
        <v>1471</v>
      </c>
      <c r="K749" s="21">
        <f t="shared" si="22"/>
        <v>2015</v>
      </c>
      <c r="L749" s="24">
        <f t="shared" si="23"/>
        <v>2</v>
      </c>
      <c r="M749" s="11" t="s">
        <v>14</v>
      </c>
      <c r="N749" s="11" t="s">
        <v>15</v>
      </c>
      <c r="O749" s="11" t="str">
        <f>VLOOKUP(E749,State_Code_Name!$B$1:$C$52,2,0)</f>
        <v>California</v>
      </c>
    </row>
    <row r="750" spans="1:15" x14ac:dyDescent="0.3">
      <c r="A750" s="11">
        <v>1781313</v>
      </c>
      <c r="B750" s="12" t="s">
        <v>101</v>
      </c>
      <c r="C750" s="12" t="s">
        <v>27</v>
      </c>
      <c r="D750" s="12" t="s">
        <v>28</v>
      </c>
      <c r="E750" s="11" t="s">
        <v>73</v>
      </c>
      <c r="F750" s="11" t="s">
        <v>303</v>
      </c>
      <c r="G750" s="37">
        <v>42410</v>
      </c>
      <c r="H750" s="13">
        <v>42412</v>
      </c>
      <c r="I750" s="21">
        <v>2</v>
      </c>
      <c r="J750" s="43" t="s">
        <v>1478</v>
      </c>
      <c r="K750" s="21">
        <f t="shared" si="22"/>
        <v>2016</v>
      </c>
      <c r="L750" s="24">
        <f t="shared" si="23"/>
        <v>1</v>
      </c>
      <c r="M750" s="11" t="s">
        <v>14</v>
      </c>
      <c r="N750" s="11" t="s">
        <v>14</v>
      </c>
      <c r="O750" s="11" t="str">
        <f>VLOOKUP(E750,State_Code_Name!$B$1:$C$52,2,0)</f>
        <v>Kentucky</v>
      </c>
    </row>
    <row r="751" spans="1:15" x14ac:dyDescent="0.3">
      <c r="A751" s="11">
        <v>886287</v>
      </c>
      <c r="B751" s="12" t="s">
        <v>39</v>
      </c>
      <c r="C751" s="12" t="s">
        <v>27</v>
      </c>
      <c r="D751" s="12" t="s">
        <v>79</v>
      </c>
      <c r="E751" s="11" t="s">
        <v>67</v>
      </c>
      <c r="F751" s="11" t="s">
        <v>19</v>
      </c>
      <c r="G751" s="37">
        <v>41799</v>
      </c>
      <c r="H751" s="13">
        <v>41801</v>
      </c>
      <c r="I751" s="21">
        <v>2</v>
      </c>
      <c r="J751" s="43" t="s">
        <v>1477</v>
      </c>
      <c r="K751" s="21">
        <f t="shared" si="22"/>
        <v>2014</v>
      </c>
      <c r="L751" s="24">
        <f t="shared" si="23"/>
        <v>2</v>
      </c>
      <c r="M751" s="11" t="s">
        <v>14</v>
      </c>
      <c r="N751" s="11" t="s">
        <v>14</v>
      </c>
      <c r="O751" s="11" t="str">
        <f>VLOOKUP(E751,State_Code_Name!$B$1:$C$52,2,0)</f>
        <v>Michigan</v>
      </c>
    </row>
    <row r="752" spans="1:15" x14ac:dyDescent="0.3">
      <c r="A752" s="11">
        <v>2099899</v>
      </c>
      <c r="B752" s="12" t="s">
        <v>451</v>
      </c>
      <c r="C752" s="12" t="s">
        <v>27</v>
      </c>
      <c r="D752" s="12" t="s">
        <v>57</v>
      </c>
      <c r="E752" s="11" t="s">
        <v>26</v>
      </c>
      <c r="F752" s="11" t="s">
        <v>19</v>
      </c>
      <c r="G752" s="37">
        <v>42620</v>
      </c>
      <c r="H752" s="13">
        <v>42620</v>
      </c>
      <c r="I752" s="21">
        <v>0</v>
      </c>
      <c r="J752" s="43" t="s">
        <v>1480</v>
      </c>
      <c r="K752" s="21">
        <f t="shared" si="22"/>
        <v>2016</v>
      </c>
      <c r="L752" s="24">
        <f t="shared" si="23"/>
        <v>3</v>
      </c>
      <c r="M752" s="11" t="s">
        <v>14</v>
      </c>
      <c r="N752" s="11" t="s">
        <v>14</v>
      </c>
      <c r="O752" s="11" t="str">
        <f>VLOOKUP(E752,State_Code_Name!$B$1:$C$52,2,0)</f>
        <v>Georgia</v>
      </c>
    </row>
    <row r="753" spans="1:15" x14ac:dyDescent="0.3">
      <c r="A753" s="11">
        <v>952271</v>
      </c>
      <c r="B753" s="12" t="s">
        <v>180</v>
      </c>
      <c r="C753" s="12" t="s">
        <v>33</v>
      </c>
      <c r="D753" s="12" t="s">
        <v>160</v>
      </c>
      <c r="E753" s="11" t="s">
        <v>12</v>
      </c>
      <c r="F753" s="11" t="s">
        <v>303</v>
      </c>
      <c r="G753" s="37">
        <v>41844</v>
      </c>
      <c r="H753" s="13">
        <v>41848</v>
      </c>
      <c r="I753" s="21">
        <v>4</v>
      </c>
      <c r="J753" s="43" t="s">
        <v>1481</v>
      </c>
      <c r="K753" s="21">
        <f t="shared" si="22"/>
        <v>2014</v>
      </c>
      <c r="L753" s="24">
        <f t="shared" si="23"/>
        <v>3</v>
      </c>
      <c r="M753" s="11" t="s">
        <v>14</v>
      </c>
      <c r="N753" s="11" t="s">
        <v>15</v>
      </c>
      <c r="O753" s="11" t="str">
        <f>VLOOKUP(E753,State_Code_Name!$B$1:$C$52,2,0)</f>
        <v>Virginia</v>
      </c>
    </row>
    <row r="754" spans="1:15" x14ac:dyDescent="0.3">
      <c r="A754" s="11">
        <v>1439901</v>
      </c>
      <c r="B754" s="12" t="s">
        <v>180</v>
      </c>
      <c r="C754" s="12" t="s">
        <v>33</v>
      </c>
      <c r="D754" s="12" t="s">
        <v>45</v>
      </c>
      <c r="E754" s="11" t="s">
        <v>32</v>
      </c>
      <c r="F754" s="11" t="s">
        <v>19</v>
      </c>
      <c r="G754" s="37">
        <v>42181</v>
      </c>
      <c r="H754" s="13">
        <v>42181</v>
      </c>
      <c r="I754" s="21">
        <v>0</v>
      </c>
      <c r="J754" s="43" t="s">
        <v>1477</v>
      </c>
      <c r="K754" s="21">
        <f t="shared" si="22"/>
        <v>2015</v>
      </c>
      <c r="L754" s="24">
        <f t="shared" si="23"/>
        <v>2</v>
      </c>
      <c r="M754" s="11" t="s">
        <v>14</v>
      </c>
      <c r="N754" s="11" t="s">
        <v>15</v>
      </c>
      <c r="O754" s="11" t="str">
        <f>VLOOKUP(E754,State_Code_Name!$B$1:$C$52,2,0)</f>
        <v>Texas</v>
      </c>
    </row>
    <row r="755" spans="1:15" x14ac:dyDescent="0.3">
      <c r="A755" s="11">
        <v>224171</v>
      </c>
      <c r="B755" s="12" t="s">
        <v>31</v>
      </c>
      <c r="C755" s="12" t="s">
        <v>16</v>
      </c>
      <c r="D755" s="12" t="s">
        <v>76</v>
      </c>
      <c r="E755" s="11" t="s">
        <v>26</v>
      </c>
      <c r="F755" s="11" t="s">
        <v>303</v>
      </c>
      <c r="G755" s="37">
        <v>41282</v>
      </c>
      <c r="H755" s="13">
        <v>41283</v>
      </c>
      <c r="I755" s="21">
        <v>1</v>
      </c>
      <c r="J755" s="43" t="s">
        <v>1474</v>
      </c>
      <c r="K755" s="21">
        <f t="shared" si="22"/>
        <v>2013</v>
      </c>
      <c r="L755" s="24">
        <f t="shared" si="23"/>
        <v>1</v>
      </c>
      <c r="M755" s="11" t="s">
        <v>14</v>
      </c>
      <c r="N755" s="11" t="s">
        <v>15</v>
      </c>
      <c r="O755" s="11" t="str">
        <f>VLOOKUP(E755,State_Code_Name!$B$1:$C$52,2,0)</f>
        <v>Georgia</v>
      </c>
    </row>
    <row r="756" spans="1:15" x14ac:dyDescent="0.3">
      <c r="A756" s="11">
        <v>1536166</v>
      </c>
      <c r="B756" s="12" t="s">
        <v>470</v>
      </c>
      <c r="C756" s="12" t="s">
        <v>33</v>
      </c>
      <c r="D756" s="12" t="s">
        <v>45</v>
      </c>
      <c r="E756" s="11" t="s">
        <v>18</v>
      </c>
      <c r="F756" s="11" t="s">
        <v>19</v>
      </c>
      <c r="G756" s="37">
        <v>42241</v>
      </c>
      <c r="H756" s="13">
        <v>42241</v>
      </c>
      <c r="I756" s="21">
        <v>0</v>
      </c>
      <c r="J756" s="43" t="s">
        <v>1482</v>
      </c>
      <c r="K756" s="21">
        <f t="shared" si="22"/>
        <v>2015</v>
      </c>
      <c r="L756" s="24">
        <f t="shared" si="23"/>
        <v>3</v>
      </c>
      <c r="M756" s="11" t="s">
        <v>14</v>
      </c>
      <c r="N756" s="11" t="s">
        <v>15</v>
      </c>
      <c r="O756" s="11" t="str">
        <f>VLOOKUP(E756,State_Code_Name!$B$1:$C$52,2,0)</f>
        <v>California</v>
      </c>
    </row>
    <row r="757" spans="1:15" x14ac:dyDescent="0.3">
      <c r="A757" s="11">
        <v>1656723</v>
      </c>
      <c r="B757" s="12" t="s">
        <v>229</v>
      </c>
      <c r="C757" s="12" t="s">
        <v>172</v>
      </c>
      <c r="D757" s="12" t="s">
        <v>264</v>
      </c>
      <c r="E757" s="11" t="s">
        <v>36</v>
      </c>
      <c r="F757" s="11" t="s">
        <v>19</v>
      </c>
      <c r="G757" s="37">
        <v>42324</v>
      </c>
      <c r="H757" s="13">
        <v>42324</v>
      </c>
      <c r="I757" s="21">
        <v>0</v>
      </c>
      <c r="J757" s="43" t="s">
        <v>1479</v>
      </c>
      <c r="K757" s="21">
        <f t="shared" si="22"/>
        <v>2015</v>
      </c>
      <c r="L757" s="24">
        <f t="shared" si="23"/>
        <v>4</v>
      </c>
      <c r="M757" s="11" t="s">
        <v>14</v>
      </c>
      <c r="N757" s="11" t="s">
        <v>15</v>
      </c>
      <c r="O757" s="11" t="str">
        <f>VLOOKUP(E757,State_Code_Name!$B$1:$C$52,2,0)</f>
        <v>Florida</v>
      </c>
    </row>
    <row r="758" spans="1:15" x14ac:dyDescent="0.3">
      <c r="A758" s="11">
        <v>724885</v>
      </c>
      <c r="B758" s="12" t="s">
        <v>44</v>
      </c>
      <c r="C758" s="12" t="s">
        <v>37</v>
      </c>
      <c r="D758" s="12" t="s">
        <v>1444</v>
      </c>
      <c r="E758" s="11" t="s">
        <v>23</v>
      </c>
      <c r="F758" s="11" t="s">
        <v>19</v>
      </c>
      <c r="G758" s="37">
        <v>41692</v>
      </c>
      <c r="H758" s="13">
        <v>41692</v>
      </c>
      <c r="I758" s="21">
        <v>0</v>
      </c>
      <c r="J758" s="43" t="s">
        <v>1478</v>
      </c>
      <c r="K758" s="21">
        <f t="shared" si="22"/>
        <v>2014</v>
      </c>
      <c r="L758" s="24">
        <f t="shared" si="23"/>
        <v>1</v>
      </c>
      <c r="M758" s="11" t="s">
        <v>14</v>
      </c>
      <c r="N758" s="11" t="s">
        <v>15</v>
      </c>
      <c r="O758" s="11" t="str">
        <f>VLOOKUP(E758,State_Code_Name!$B$1:$C$52,2,0)</f>
        <v>New York</v>
      </c>
    </row>
    <row r="759" spans="1:15" x14ac:dyDescent="0.3">
      <c r="A759" s="11">
        <v>1339383</v>
      </c>
      <c r="B759" s="12" t="s">
        <v>1115</v>
      </c>
      <c r="C759" s="12" t="s">
        <v>27</v>
      </c>
      <c r="D759" s="12" t="s">
        <v>28</v>
      </c>
      <c r="E759" s="11" t="s">
        <v>122</v>
      </c>
      <c r="F759" s="11" t="s">
        <v>13</v>
      </c>
      <c r="G759" s="37">
        <v>42115</v>
      </c>
      <c r="H759" s="13">
        <v>42117</v>
      </c>
      <c r="I759" s="21">
        <v>2</v>
      </c>
      <c r="J759" s="43" t="s">
        <v>1483</v>
      </c>
      <c r="K759" s="21">
        <f t="shared" si="22"/>
        <v>2015</v>
      </c>
      <c r="L759" s="24">
        <f t="shared" si="23"/>
        <v>2</v>
      </c>
      <c r="M759" s="11" t="s">
        <v>14</v>
      </c>
      <c r="N759" s="11" t="s">
        <v>15</v>
      </c>
      <c r="O759" s="11" t="str">
        <f>VLOOKUP(E759,State_Code_Name!$B$1:$C$52,2,0)</f>
        <v>Maryland</v>
      </c>
    </row>
    <row r="760" spans="1:15" x14ac:dyDescent="0.3">
      <c r="A760" s="11">
        <v>869057</v>
      </c>
      <c r="B760" s="12" t="s">
        <v>1440</v>
      </c>
      <c r="C760" s="12" t="s">
        <v>62</v>
      </c>
      <c r="D760" s="12" t="s">
        <v>279</v>
      </c>
      <c r="E760" s="11" t="s">
        <v>67</v>
      </c>
      <c r="F760" s="11" t="s">
        <v>19</v>
      </c>
      <c r="G760" s="37">
        <v>41786</v>
      </c>
      <c r="H760" s="13">
        <v>41786</v>
      </c>
      <c r="I760" s="21">
        <v>0</v>
      </c>
      <c r="J760" s="43" t="s">
        <v>1471</v>
      </c>
      <c r="K760" s="21">
        <f t="shared" si="22"/>
        <v>2014</v>
      </c>
      <c r="L760" s="24">
        <f t="shared" si="23"/>
        <v>2</v>
      </c>
      <c r="M760" s="11" t="s">
        <v>14</v>
      </c>
      <c r="N760" s="11" t="s">
        <v>14</v>
      </c>
      <c r="O760" s="11" t="str">
        <f>VLOOKUP(E760,State_Code_Name!$B$1:$C$52,2,0)</f>
        <v>Michigan</v>
      </c>
    </row>
    <row r="761" spans="1:15" x14ac:dyDescent="0.3">
      <c r="A761" s="11">
        <v>1357877</v>
      </c>
      <c r="B761" s="12" t="s">
        <v>31</v>
      </c>
      <c r="C761" s="12" t="s">
        <v>27</v>
      </c>
      <c r="D761" s="12" t="s">
        <v>28</v>
      </c>
      <c r="E761" s="11" t="s">
        <v>71</v>
      </c>
      <c r="F761" s="11" t="s">
        <v>19</v>
      </c>
      <c r="G761" s="37">
        <v>42126</v>
      </c>
      <c r="H761" s="13">
        <v>42126</v>
      </c>
      <c r="I761" s="21">
        <v>0</v>
      </c>
      <c r="J761" s="43" t="s">
        <v>1471</v>
      </c>
      <c r="K761" s="21">
        <f t="shared" si="22"/>
        <v>2015</v>
      </c>
      <c r="L761" s="24">
        <f t="shared" si="23"/>
        <v>2</v>
      </c>
      <c r="M761" s="11" t="s">
        <v>14</v>
      </c>
      <c r="N761" s="11" t="s">
        <v>15</v>
      </c>
      <c r="O761" s="11" t="str">
        <f>VLOOKUP(E761,State_Code_Name!$B$1:$C$52,2,0)</f>
        <v>Massachusetts</v>
      </c>
    </row>
    <row r="762" spans="1:15" x14ac:dyDescent="0.3">
      <c r="A762" s="11">
        <v>749520</v>
      </c>
      <c r="B762" s="12" t="s">
        <v>59</v>
      </c>
      <c r="C762" s="12" t="s">
        <v>37</v>
      </c>
      <c r="D762" s="12" t="s">
        <v>201</v>
      </c>
      <c r="E762" s="11" t="s">
        <v>41</v>
      </c>
      <c r="F762" s="11" t="s">
        <v>19</v>
      </c>
      <c r="G762" s="37">
        <v>41705</v>
      </c>
      <c r="H762" s="13">
        <v>41705</v>
      </c>
      <c r="I762" s="21">
        <v>0</v>
      </c>
      <c r="J762" s="43" t="s">
        <v>1476</v>
      </c>
      <c r="K762" s="21">
        <f t="shared" si="22"/>
        <v>2014</v>
      </c>
      <c r="L762" s="24">
        <f t="shared" si="23"/>
        <v>1</v>
      </c>
      <c r="M762" s="11" t="s">
        <v>14</v>
      </c>
      <c r="N762" s="11" t="s">
        <v>15</v>
      </c>
      <c r="O762" s="11" t="str">
        <f>VLOOKUP(E762,State_Code_Name!$B$1:$C$52,2,0)</f>
        <v>Nevada</v>
      </c>
    </row>
    <row r="763" spans="1:15" x14ac:dyDescent="0.3">
      <c r="A763" s="11">
        <v>2005500</v>
      </c>
      <c r="B763" s="12" t="s">
        <v>31</v>
      </c>
      <c r="C763" s="12" t="s">
        <v>16</v>
      </c>
      <c r="D763" s="12" t="s">
        <v>21</v>
      </c>
      <c r="E763" s="11" t="s">
        <v>18</v>
      </c>
      <c r="F763" s="11" t="s">
        <v>19</v>
      </c>
      <c r="G763" s="37">
        <v>42561</v>
      </c>
      <c r="H763" s="13">
        <v>42561</v>
      </c>
      <c r="I763" s="21">
        <v>0</v>
      </c>
      <c r="J763" s="43" t="s">
        <v>1481</v>
      </c>
      <c r="K763" s="21">
        <f t="shared" si="22"/>
        <v>2016</v>
      </c>
      <c r="L763" s="24">
        <f t="shared" si="23"/>
        <v>3</v>
      </c>
      <c r="M763" s="11" t="s">
        <v>14</v>
      </c>
      <c r="N763" s="11" t="s">
        <v>15</v>
      </c>
      <c r="O763" s="11" t="str">
        <f>VLOOKUP(E763,State_Code_Name!$B$1:$C$52,2,0)</f>
        <v>California</v>
      </c>
    </row>
    <row r="764" spans="1:15" x14ac:dyDescent="0.3">
      <c r="A764" s="11">
        <v>1963910</v>
      </c>
      <c r="B764" s="12" t="s">
        <v>44</v>
      </c>
      <c r="C764" s="12" t="s">
        <v>16</v>
      </c>
      <c r="D764" s="12" t="s">
        <v>21</v>
      </c>
      <c r="E764" s="11" t="s">
        <v>18</v>
      </c>
      <c r="F764" s="11" t="s">
        <v>19</v>
      </c>
      <c r="G764" s="37">
        <v>42531</v>
      </c>
      <c r="H764" s="13">
        <v>42531</v>
      </c>
      <c r="I764" s="21">
        <v>0</v>
      </c>
      <c r="J764" s="43" t="s">
        <v>1477</v>
      </c>
      <c r="K764" s="21">
        <f t="shared" si="22"/>
        <v>2016</v>
      </c>
      <c r="L764" s="24">
        <f t="shared" si="23"/>
        <v>2</v>
      </c>
      <c r="M764" s="11" t="s">
        <v>14</v>
      </c>
      <c r="N764" s="11" t="s">
        <v>14</v>
      </c>
      <c r="O764" s="11" t="str">
        <f>VLOOKUP(E764,State_Code_Name!$B$1:$C$52,2,0)</f>
        <v>California</v>
      </c>
    </row>
    <row r="765" spans="1:15" x14ac:dyDescent="0.3">
      <c r="A765" s="11">
        <v>1037226</v>
      </c>
      <c r="B765" s="12" t="s">
        <v>39</v>
      </c>
      <c r="C765" s="12" t="s">
        <v>37</v>
      </c>
      <c r="D765" s="12" t="s">
        <v>38</v>
      </c>
      <c r="E765" s="11" t="s">
        <v>43</v>
      </c>
      <c r="F765" s="11" t="s">
        <v>19</v>
      </c>
      <c r="G765" s="37">
        <v>41901</v>
      </c>
      <c r="H765" s="13">
        <v>41907</v>
      </c>
      <c r="I765" s="21">
        <v>6</v>
      </c>
      <c r="J765" s="43" t="s">
        <v>1480</v>
      </c>
      <c r="K765" s="21">
        <f t="shared" si="22"/>
        <v>2014</v>
      </c>
      <c r="L765" s="24">
        <f t="shared" si="23"/>
        <v>3</v>
      </c>
      <c r="M765" s="11" t="s">
        <v>14</v>
      </c>
      <c r="N765" s="11" t="s">
        <v>14</v>
      </c>
      <c r="O765" s="11" t="str">
        <f>VLOOKUP(E765,State_Code_Name!$B$1:$C$52,2,0)</f>
        <v>North Carolina</v>
      </c>
    </row>
    <row r="766" spans="1:15" x14ac:dyDescent="0.3">
      <c r="A766" s="11">
        <v>1901589</v>
      </c>
      <c r="B766" s="12" t="s">
        <v>82</v>
      </c>
      <c r="C766" s="12" t="s">
        <v>37</v>
      </c>
      <c r="D766" s="12" t="s">
        <v>1445</v>
      </c>
      <c r="E766" s="11" t="s">
        <v>23</v>
      </c>
      <c r="F766" s="11" t="s">
        <v>19</v>
      </c>
      <c r="G766" s="37">
        <v>42488</v>
      </c>
      <c r="H766" s="13">
        <v>42488</v>
      </c>
      <c r="I766" s="21">
        <v>0</v>
      </c>
      <c r="J766" s="43" t="s">
        <v>1483</v>
      </c>
      <c r="K766" s="21">
        <f t="shared" si="22"/>
        <v>2016</v>
      </c>
      <c r="L766" s="24">
        <f t="shared" si="23"/>
        <v>2</v>
      </c>
      <c r="M766" s="11" t="s">
        <v>14</v>
      </c>
      <c r="N766" s="11" t="s">
        <v>15</v>
      </c>
      <c r="O766" s="11" t="str">
        <f>VLOOKUP(E766,State_Code_Name!$B$1:$C$52,2,0)</f>
        <v>New York</v>
      </c>
    </row>
    <row r="767" spans="1:15" x14ac:dyDescent="0.3">
      <c r="A767" s="11">
        <v>564164</v>
      </c>
      <c r="B767" s="12" t="s">
        <v>459</v>
      </c>
      <c r="C767" s="12" t="s">
        <v>33</v>
      </c>
      <c r="D767" s="12" t="s">
        <v>45</v>
      </c>
      <c r="E767" s="11" t="s">
        <v>18</v>
      </c>
      <c r="F767" s="11" t="s">
        <v>19</v>
      </c>
      <c r="G767" s="37">
        <v>41565</v>
      </c>
      <c r="H767" s="13">
        <v>41565</v>
      </c>
      <c r="I767" s="21">
        <v>0</v>
      </c>
      <c r="J767" s="43" t="s">
        <v>1473</v>
      </c>
      <c r="K767" s="21">
        <f t="shared" si="22"/>
        <v>2013</v>
      </c>
      <c r="L767" s="24">
        <f t="shared" si="23"/>
        <v>4</v>
      </c>
      <c r="M767" s="11" t="s">
        <v>14</v>
      </c>
      <c r="N767" s="11" t="s">
        <v>14</v>
      </c>
      <c r="O767" s="11" t="str">
        <f>VLOOKUP(E767,State_Code_Name!$B$1:$C$52,2,0)</f>
        <v>California</v>
      </c>
    </row>
    <row r="768" spans="1:15" x14ac:dyDescent="0.3">
      <c r="A768" s="11">
        <v>1766970</v>
      </c>
      <c r="B768" s="12" t="s">
        <v>180</v>
      </c>
      <c r="C768" s="12" t="s">
        <v>33</v>
      </c>
      <c r="D768" s="12" t="s">
        <v>45</v>
      </c>
      <c r="E768" s="11" t="s">
        <v>32</v>
      </c>
      <c r="F768" s="11" t="s">
        <v>19</v>
      </c>
      <c r="G768" s="37">
        <v>42401</v>
      </c>
      <c r="H768" s="13">
        <v>42401</v>
      </c>
      <c r="I768" s="21">
        <v>0</v>
      </c>
      <c r="J768" s="43" t="s">
        <v>1478</v>
      </c>
      <c r="K768" s="21">
        <f t="shared" si="22"/>
        <v>2016</v>
      </c>
      <c r="L768" s="24">
        <f t="shared" si="23"/>
        <v>1</v>
      </c>
      <c r="M768" s="11" t="s">
        <v>14</v>
      </c>
      <c r="N768" s="11" t="s">
        <v>15</v>
      </c>
      <c r="O768" s="11" t="str">
        <f>VLOOKUP(E768,State_Code_Name!$B$1:$C$52,2,0)</f>
        <v>Texas</v>
      </c>
    </row>
    <row r="769" spans="1:15" x14ac:dyDescent="0.3">
      <c r="A769" s="11">
        <v>1254309</v>
      </c>
      <c r="B769" s="12" t="s">
        <v>59</v>
      </c>
      <c r="C769" s="12" t="s">
        <v>16</v>
      </c>
      <c r="D769" s="12" t="s">
        <v>21</v>
      </c>
      <c r="E769" s="11" t="s">
        <v>18</v>
      </c>
      <c r="F769" s="11" t="s">
        <v>303</v>
      </c>
      <c r="G769" s="37">
        <v>42059</v>
      </c>
      <c r="H769" s="13">
        <v>42066</v>
      </c>
      <c r="I769" s="21">
        <v>7</v>
      </c>
      <c r="J769" s="43" t="s">
        <v>1478</v>
      </c>
      <c r="K769" s="21">
        <f t="shared" si="22"/>
        <v>2015</v>
      </c>
      <c r="L769" s="24">
        <f t="shared" si="23"/>
        <v>1</v>
      </c>
      <c r="M769" s="11" t="s">
        <v>14</v>
      </c>
      <c r="N769" s="11" t="s">
        <v>15</v>
      </c>
      <c r="O769" s="11" t="str">
        <f>VLOOKUP(E769,State_Code_Name!$B$1:$C$52,2,0)</f>
        <v>California</v>
      </c>
    </row>
    <row r="770" spans="1:15" x14ac:dyDescent="0.3">
      <c r="A770" s="11">
        <v>938296</v>
      </c>
      <c r="B770" s="12" t="s">
        <v>51</v>
      </c>
      <c r="C770" s="12" t="s">
        <v>37</v>
      </c>
      <c r="D770" s="12" t="s">
        <v>1447</v>
      </c>
      <c r="E770" s="11" t="s">
        <v>105</v>
      </c>
      <c r="F770" s="11" t="s">
        <v>19</v>
      </c>
      <c r="G770" s="37">
        <v>41835</v>
      </c>
      <c r="H770" s="13">
        <v>41835</v>
      </c>
      <c r="I770" s="21">
        <v>0</v>
      </c>
      <c r="J770" s="43" t="s">
        <v>1481</v>
      </c>
      <c r="K770" s="21">
        <f t="shared" si="22"/>
        <v>2014</v>
      </c>
      <c r="L770" s="24">
        <f t="shared" si="23"/>
        <v>3</v>
      </c>
      <c r="M770" s="11" t="s">
        <v>14</v>
      </c>
      <c r="N770" s="11" t="s">
        <v>15</v>
      </c>
      <c r="O770" s="11" t="str">
        <f>VLOOKUP(E770,State_Code_Name!$B$1:$C$52,2,0)</f>
        <v>Indiana</v>
      </c>
    </row>
    <row r="771" spans="1:15" x14ac:dyDescent="0.3">
      <c r="A771" s="11">
        <v>862001</v>
      </c>
      <c r="B771" s="12" t="s">
        <v>44</v>
      </c>
      <c r="C771" s="12" t="s">
        <v>27</v>
      </c>
      <c r="D771" s="12" t="s">
        <v>28</v>
      </c>
      <c r="E771" s="11" t="s">
        <v>43</v>
      </c>
      <c r="F771" s="11" t="s">
        <v>19</v>
      </c>
      <c r="G771" s="37">
        <v>41780</v>
      </c>
      <c r="H771" s="13">
        <v>41780</v>
      </c>
      <c r="I771" s="21">
        <v>0</v>
      </c>
      <c r="J771" s="43" t="s">
        <v>1471</v>
      </c>
      <c r="K771" s="21">
        <f t="shared" ref="K771:K834" si="24">YEAR(G771)</f>
        <v>2014</v>
      </c>
      <c r="L771" s="24">
        <f t="shared" ref="L771:L834" si="25">ROUNDUP(MONTH(G771)/3,0)</f>
        <v>2</v>
      </c>
      <c r="M771" s="11" t="s">
        <v>14</v>
      </c>
      <c r="N771" s="11" t="s">
        <v>15</v>
      </c>
      <c r="O771" s="11" t="str">
        <f>VLOOKUP(E771,State_Code_Name!$B$1:$C$52,2,0)</f>
        <v>North Carolina</v>
      </c>
    </row>
    <row r="772" spans="1:15" x14ac:dyDescent="0.3">
      <c r="A772" s="11">
        <v>1548972</v>
      </c>
      <c r="B772" s="12" t="s">
        <v>333</v>
      </c>
      <c r="C772" s="12" t="s">
        <v>539</v>
      </c>
      <c r="D772" s="12" t="s">
        <v>595</v>
      </c>
      <c r="E772" s="11" t="s">
        <v>23</v>
      </c>
      <c r="F772" s="11" t="s">
        <v>19</v>
      </c>
      <c r="G772" s="37">
        <v>42249</v>
      </c>
      <c r="H772" s="13">
        <v>42249</v>
      </c>
      <c r="I772" s="21">
        <v>0</v>
      </c>
      <c r="J772" s="43" t="s">
        <v>1480</v>
      </c>
      <c r="K772" s="21">
        <f t="shared" si="24"/>
        <v>2015</v>
      </c>
      <c r="L772" s="24">
        <f t="shared" si="25"/>
        <v>3</v>
      </c>
      <c r="M772" s="11" t="s">
        <v>14</v>
      </c>
      <c r="N772" s="11" t="s">
        <v>15</v>
      </c>
      <c r="O772" s="11" t="str">
        <f>VLOOKUP(E772,State_Code_Name!$B$1:$C$52,2,0)</f>
        <v>New York</v>
      </c>
    </row>
    <row r="773" spans="1:15" x14ac:dyDescent="0.3">
      <c r="A773" s="11">
        <v>1552070</v>
      </c>
      <c r="B773" s="12" t="s">
        <v>64</v>
      </c>
      <c r="C773" s="12" t="s">
        <v>62</v>
      </c>
      <c r="D773" s="12" t="s">
        <v>279</v>
      </c>
      <c r="E773" s="11" t="s">
        <v>23</v>
      </c>
      <c r="F773" s="11" t="s">
        <v>19</v>
      </c>
      <c r="G773" s="37">
        <v>42251</v>
      </c>
      <c r="H773" s="13">
        <v>42251</v>
      </c>
      <c r="I773" s="21">
        <v>0</v>
      </c>
      <c r="J773" s="43" t="s">
        <v>1480</v>
      </c>
      <c r="K773" s="21">
        <f t="shared" si="24"/>
        <v>2015</v>
      </c>
      <c r="L773" s="24">
        <f t="shared" si="25"/>
        <v>3</v>
      </c>
      <c r="M773" s="11" t="s">
        <v>14</v>
      </c>
      <c r="N773" s="11" t="s">
        <v>15</v>
      </c>
      <c r="O773" s="11" t="str">
        <f>VLOOKUP(E773,State_Code_Name!$B$1:$C$52,2,0)</f>
        <v>New York</v>
      </c>
    </row>
    <row r="774" spans="1:15" x14ac:dyDescent="0.3">
      <c r="A774" s="11">
        <v>776109</v>
      </c>
      <c r="B774" s="12" t="s">
        <v>149</v>
      </c>
      <c r="C774" s="12" t="s">
        <v>37</v>
      </c>
      <c r="D774" s="12" t="s">
        <v>1451</v>
      </c>
      <c r="E774" s="11" t="s">
        <v>99</v>
      </c>
      <c r="F774" s="11" t="s">
        <v>19</v>
      </c>
      <c r="G774" s="37">
        <v>41723</v>
      </c>
      <c r="H774" s="13">
        <v>41723</v>
      </c>
      <c r="I774" s="21">
        <v>0</v>
      </c>
      <c r="J774" s="43" t="s">
        <v>1476</v>
      </c>
      <c r="K774" s="21">
        <f t="shared" si="24"/>
        <v>2014</v>
      </c>
      <c r="L774" s="24">
        <f t="shared" si="25"/>
        <v>1</v>
      </c>
      <c r="M774" s="11" t="s">
        <v>14</v>
      </c>
      <c r="N774" s="11" t="s">
        <v>15</v>
      </c>
      <c r="O774" s="11" t="str">
        <f>VLOOKUP(E774,State_Code_Name!$B$1:$C$52,2,0)</f>
        <v>Arizona</v>
      </c>
    </row>
    <row r="775" spans="1:15" x14ac:dyDescent="0.3">
      <c r="A775" s="11">
        <v>2157278</v>
      </c>
      <c r="B775" s="12" t="s">
        <v>11</v>
      </c>
      <c r="C775" s="12" t="s">
        <v>37</v>
      </c>
      <c r="D775" s="12" t="s">
        <v>50</v>
      </c>
      <c r="E775" s="11" t="s">
        <v>80</v>
      </c>
      <c r="F775" s="11" t="s">
        <v>19</v>
      </c>
      <c r="G775" s="37">
        <v>42655</v>
      </c>
      <c r="H775" s="13">
        <v>42655</v>
      </c>
      <c r="I775" s="21">
        <v>0</v>
      </c>
      <c r="J775" s="43" t="s">
        <v>1473</v>
      </c>
      <c r="K775" s="21">
        <f t="shared" si="24"/>
        <v>2016</v>
      </c>
      <c r="L775" s="24">
        <f t="shared" si="25"/>
        <v>4</v>
      </c>
      <c r="M775" s="11" t="s">
        <v>14</v>
      </c>
      <c r="N775" s="11" t="s">
        <v>14</v>
      </c>
      <c r="O775" s="11" t="str">
        <f>VLOOKUP(E775,State_Code_Name!$B$1:$C$52,2,0)</f>
        <v>Minnesota</v>
      </c>
    </row>
    <row r="776" spans="1:15" x14ac:dyDescent="0.3">
      <c r="A776" s="11">
        <v>636461</v>
      </c>
      <c r="B776" s="12" t="s">
        <v>59</v>
      </c>
      <c r="C776" s="12" t="s">
        <v>33</v>
      </c>
      <c r="D776" s="12" t="s">
        <v>45</v>
      </c>
      <c r="E776" s="11"/>
      <c r="F776" s="11" t="s">
        <v>13</v>
      </c>
      <c r="G776" s="37">
        <v>41625</v>
      </c>
      <c r="H776" s="13">
        <v>41631</v>
      </c>
      <c r="I776" s="21">
        <v>6</v>
      </c>
      <c r="J776" s="43" t="s">
        <v>1475</v>
      </c>
      <c r="K776" s="21">
        <f t="shared" si="24"/>
        <v>2013</v>
      </c>
      <c r="L776" s="24">
        <f t="shared" si="25"/>
        <v>4</v>
      </c>
      <c r="M776" s="11" t="s">
        <v>14</v>
      </c>
      <c r="N776" s="11" t="s">
        <v>15</v>
      </c>
      <c r="O776" s="11" t="e">
        <f>VLOOKUP(E776,State_Code_Name!$B$1:$C$52,2,0)</f>
        <v>#N/A</v>
      </c>
    </row>
    <row r="777" spans="1:15" x14ac:dyDescent="0.3">
      <c r="A777" s="11">
        <v>436016</v>
      </c>
      <c r="B777" s="12" t="s">
        <v>64</v>
      </c>
      <c r="C777" s="12" t="s">
        <v>62</v>
      </c>
      <c r="D777" s="12" t="s">
        <v>63</v>
      </c>
      <c r="E777" s="11" t="s">
        <v>47</v>
      </c>
      <c r="F777" s="11" t="s">
        <v>19</v>
      </c>
      <c r="G777" s="37">
        <v>41443</v>
      </c>
      <c r="H777" s="13">
        <v>41444</v>
      </c>
      <c r="I777" s="21">
        <v>1</v>
      </c>
      <c r="J777" s="43" t="s">
        <v>1477</v>
      </c>
      <c r="K777" s="21">
        <f t="shared" si="24"/>
        <v>2013</v>
      </c>
      <c r="L777" s="24">
        <f t="shared" si="25"/>
        <v>2</v>
      </c>
      <c r="M777" s="11" t="s">
        <v>14</v>
      </c>
      <c r="N777" s="11" t="s">
        <v>15</v>
      </c>
      <c r="O777" s="11" t="str">
        <f>VLOOKUP(E777,State_Code_Name!$B$1:$C$52,2,0)</f>
        <v>Pennsylvania</v>
      </c>
    </row>
    <row r="778" spans="1:15" x14ac:dyDescent="0.3">
      <c r="A778" s="11">
        <v>1950134</v>
      </c>
      <c r="B778" s="12" t="s">
        <v>39</v>
      </c>
      <c r="C778" s="12" t="s">
        <v>16</v>
      </c>
      <c r="D778" s="12" t="s">
        <v>21</v>
      </c>
      <c r="E778" s="11" t="s">
        <v>12</v>
      </c>
      <c r="F778" s="11" t="s">
        <v>19</v>
      </c>
      <c r="G778" s="37">
        <v>42523</v>
      </c>
      <c r="H778" s="13">
        <v>42523</v>
      </c>
      <c r="I778" s="21">
        <v>0</v>
      </c>
      <c r="J778" s="43" t="s">
        <v>1477</v>
      </c>
      <c r="K778" s="21">
        <f t="shared" si="24"/>
        <v>2016</v>
      </c>
      <c r="L778" s="24">
        <f t="shared" si="25"/>
        <v>2</v>
      </c>
      <c r="M778" s="11" t="s">
        <v>14</v>
      </c>
      <c r="N778" s="11" t="s">
        <v>15</v>
      </c>
      <c r="O778" s="11" t="str">
        <f>VLOOKUP(E778,State_Code_Name!$B$1:$C$52,2,0)</f>
        <v>Virginia</v>
      </c>
    </row>
    <row r="779" spans="1:15" x14ac:dyDescent="0.3">
      <c r="A779" s="11">
        <v>1816225</v>
      </c>
      <c r="B779" s="12" t="s">
        <v>283</v>
      </c>
      <c r="C779" s="12" t="s">
        <v>33</v>
      </c>
      <c r="D779" s="12" t="s">
        <v>42</v>
      </c>
      <c r="E779" s="11" t="s">
        <v>26</v>
      </c>
      <c r="F779" s="11" t="s">
        <v>19</v>
      </c>
      <c r="G779" s="37">
        <v>42432</v>
      </c>
      <c r="H779" s="13">
        <v>42432</v>
      </c>
      <c r="I779" s="21">
        <v>0</v>
      </c>
      <c r="J779" s="43" t="s">
        <v>1476</v>
      </c>
      <c r="K779" s="21">
        <f t="shared" si="24"/>
        <v>2016</v>
      </c>
      <c r="L779" s="24">
        <f t="shared" si="25"/>
        <v>1</v>
      </c>
      <c r="M779" s="11" t="s">
        <v>14</v>
      </c>
      <c r="N779" s="11" t="s">
        <v>15</v>
      </c>
      <c r="O779" s="11" t="str">
        <f>VLOOKUP(E779,State_Code_Name!$B$1:$C$52,2,0)</f>
        <v>Georgia</v>
      </c>
    </row>
    <row r="780" spans="1:15" x14ac:dyDescent="0.3">
      <c r="A780" s="11">
        <v>898755</v>
      </c>
      <c r="B780" s="12" t="s">
        <v>55</v>
      </c>
      <c r="C780" s="12" t="s">
        <v>53</v>
      </c>
      <c r="D780" s="12" t="s">
        <v>1439</v>
      </c>
      <c r="E780" s="11" t="s">
        <v>18</v>
      </c>
      <c r="F780" s="11" t="s">
        <v>19</v>
      </c>
      <c r="G780" s="37">
        <v>41807</v>
      </c>
      <c r="H780" s="13">
        <v>41807</v>
      </c>
      <c r="I780" s="21">
        <v>0</v>
      </c>
      <c r="J780" s="43" t="s">
        <v>1477</v>
      </c>
      <c r="K780" s="21">
        <f t="shared" si="24"/>
        <v>2014</v>
      </c>
      <c r="L780" s="24">
        <f t="shared" si="25"/>
        <v>2</v>
      </c>
      <c r="M780" s="11" t="s">
        <v>14</v>
      </c>
      <c r="N780" s="11" t="s">
        <v>15</v>
      </c>
      <c r="O780" s="11" t="str">
        <f>VLOOKUP(E780,State_Code_Name!$B$1:$C$52,2,0)</f>
        <v>California</v>
      </c>
    </row>
    <row r="781" spans="1:15" x14ac:dyDescent="0.3">
      <c r="A781" s="11">
        <v>458058</v>
      </c>
      <c r="B781" s="12" t="s">
        <v>35</v>
      </c>
      <c r="C781" s="12" t="s">
        <v>16</v>
      </c>
      <c r="D781" s="12" t="s">
        <v>25</v>
      </c>
      <c r="E781" s="11" t="s">
        <v>36</v>
      </c>
      <c r="F781" s="11" t="s">
        <v>303</v>
      </c>
      <c r="G781" s="37">
        <v>41470</v>
      </c>
      <c r="H781" s="13">
        <v>41472</v>
      </c>
      <c r="I781" s="21">
        <v>2</v>
      </c>
      <c r="J781" s="43" t="s">
        <v>1481</v>
      </c>
      <c r="K781" s="21">
        <f t="shared" si="24"/>
        <v>2013</v>
      </c>
      <c r="L781" s="24">
        <f t="shared" si="25"/>
        <v>3</v>
      </c>
      <c r="M781" s="11" t="s">
        <v>14</v>
      </c>
      <c r="N781" s="11" t="s">
        <v>15</v>
      </c>
      <c r="O781" s="11" t="str">
        <f>VLOOKUP(E781,State_Code_Name!$B$1:$C$52,2,0)</f>
        <v>Florida</v>
      </c>
    </row>
    <row r="782" spans="1:15" x14ac:dyDescent="0.3">
      <c r="A782" s="11">
        <v>1838017</v>
      </c>
      <c r="B782" s="12" t="s">
        <v>442</v>
      </c>
      <c r="C782" s="12" t="s">
        <v>16</v>
      </c>
      <c r="D782" s="12" t="s">
        <v>21</v>
      </c>
      <c r="E782" s="11" t="s">
        <v>52</v>
      </c>
      <c r="F782" s="11" t="s">
        <v>303</v>
      </c>
      <c r="G782" s="37">
        <v>42446</v>
      </c>
      <c r="H782" s="13">
        <v>42450</v>
      </c>
      <c r="I782" s="21">
        <v>4</v>
      </c>
      <c r="J782" s="43" t="s">
        <v>1476</v>
      </c>
      <c r="K782" s="21">
        <f t="shared" si="24"/>
        <v>2016</v>
      </c>
      <c r="L782" s="24">
        <f t="shared" si="25"/>
        <v>1</v>
      </c>
      <c r="M782" s="11" t="s">
        <v>14</v>
      </c>
      <c r="N782" s="11" t="s">
        <v>15</v>
      </c>
      <c r="O782" s="11" t="str">
        <f>VLOOKUP(E782,State_Code_Name!$B$1:$C$52,2,0)</f>
        <v>Washington</v>
      </c>
    </row>
    <row r="783" spans="1:15" x14ac:dyDescent="0.3">
      <c r="A783" s="11">
        <v>1433130</v>
      </c>
      <c r="B783" s="12" t="s">
        <v>176</v>
      </c>
      <c r="C783" s="12" t="s">
        <v>33</v>
      </c>
      <c r="D783" s="12" t="s">
        <v>42</v>
      </c>
      <c r="E783" s="11" t="s">
        <v>32</v>
      </c>
      <c r="F783" s="11" t="s">
        <v>24</v>
      </c>
      <c r="G783" s="37">
        <v>42178</v>
      </c>
      <c r="H783" s="13">
        <v>42181</v>
      </c>
      <c r="I783" s="21">
        <v>3</v>
      </c>
      <c r="J783" s="43" t="s">
        <v>1477</v>
      </c>
      <c r="K783" s="21">
        <f t="shared" si="24"/>
        <v>2015</v>
      </c>
      <c r="L783" s="24">
        <f t="shared" si="25"/>
        <v>2</v>
      </c>
      <c r="M783" s="11" t="s">
        <v>14</v>
      </c>
      <c r="N783" s="11" t="s">
        <v>15</v>
      </c>
      <c r="O783" s="11" t="str">
        <f>VLOOKUP(E783,State_Code_Name!$B$1:$C$52,2,0)</f>
        <v>Texas</v>
      </c>
    </row>
    <row r="784" spans="1:15" x14ac:dyDescent="0.3">
      <c r="A784" s="11">
        <v>853602</v>
      </c>
      <c r="B784" s="12" t="s">
        <v>31</v>
      </c>
      <c r="C784" s="12" t="s">
        <v>16</v>
      </c>
      <c r="D784" s="12" t="s">
        <v>21</v>
      </c>
      <c r="E784" s="11" t="s">
        <v>36</v>
      </c>
      <c r="F784" s="11" t="s">
        <v>13</v>
      </c>
      <c r="G784" s="37">
        <v>41774</v>
      </c>
      <c r="H784" s="13">
        <v>41778</v>
      </c>
      <c r="I784" s="21">
        <v>4</v>
      </c>
      <c r="J784" s="43" t="s">
        <v>1471</v>
      </c>
      <c r="K784" s="21">
        <f t="shared" si="24"/>
        <v>2014</v>
      </c>
      <c r="L784" s="24">
        <f t="shared" si="25"/>
        <v>2</v>
      </c>
      <c r="M784" s="11" t="s">
        <v>14</v>
      </c>
      <c r="N784" s="11" t="s">
        <v>15</v>
      </c>
      <c r="O784" s="11" t="str">
        <f>VLOOKUP(E784,State_Code_Name!$B$1:$C$52,2,0)</f>
        <v>Florida</v>
      </c>
    </row>
    <row r="785" spans="1:15" x14ac:dyDescent="0.3">
      <c r="A785" s="11">
        <v>1668560</v>
      </c>
      <c r="B785" s="12" t="s">
        <v>157</v>
      </c>
      <c r="C785" s="12" t="s">
        <v>16</v>
      </c>
      <c r="D785" s="12" t="s">
        <v>25</v>
      </c>
      <c r="E785" s="11" t="s">
        <v>80</v>
      </c>
      <c r="F785" s="11" t="s">
        <v>13</v>
      </c>
      <c r="G785" s="37">
        <v>42331</v>
      </c>
      <c r="H785" s="13">
        <v>42338</v>
      </c>
      <c r="I785" s="21">
        <v>7</v>
      </c>
      <c r="J785" s="43" t="s">
        <v>1479</v>
      </c>
      <c r="K785" s="21">
        <f t="shared" si="24"/>
        <v>2015</v>
      </c>
      <c r="L785" s="24">
        <f t="shared" si="25"/>
        <v>4</v>
      </c>
      <c r="M785" s="11" t="s">
        <v>14</v>
      </c>
      <c r="N785" s="11" t="s">
        <v>15</v>
      </c>
      <c r="O785" s="11" t="str">
        <f>VLOOKUP(E785,State_Code_Name!$B$1:$C$52,2,0)</f>
        <v>Minnesota</v>
      </c>
    </row>
    <row r="786" spans="1:15" x14ac:dyDescent="0.3">
      <c r="A786" s="11">
        <v>1460636</v>
      </c>
      <c r="B786" s="12" t="s">
        <v>180</v>
      </c>
      <c r="C786" s="12" t="s">
        <v>33</v>
      </c>
      <c r="D786" s="12" t="s">
        <v>160</v>
      </c>
      <c r="E786" s="11" t="s">
        <v>36</v>
      </c>
      <c r="F786" s="11" t="s">
        <v>19</v>
      </c>
      <c r="G786" s="37">
        <v>42194</v>
      </c>
      <c r="H786" s="13">
        <v>42194</v>
      </c>
      <c r="I786" s="21">
        <v>0</v>
      </c>
      <c r="J786" s="43" t="s">
        <v>1481</v>
      </c>
      <c r="K786" s="21">
        <f t="shared" si="24"/>
        <v>2015</v>
      </c>
      <c r="L786" s="24">
        <f t="shared" si="25"/>
        <v>3</v>
      </c>
      <c r="M786" s="11" t="s">
        <v>14</v>
      </c>
      <c r="N786" s="11" t="s">
        <v>14</v>
      </c>
      <c r="O786" s="11" t="str">
        <f>VLOOKUP(E786,State_Code_Name!$B$1:$C$52,2,0)</f>
        <v>Florida</v>
      </c>
    </row>
    <row r="787" spans="1:15" x14ac:dyDescent="0.3">
      <c r="A787" s="11">
        <v>1975174</v>
      </c>
      <c r="B787" s="12" t="s">
        <v>39</v>
      </c>
      <c r="C787" s="12" t="s">
        <v>16</v>
      </c>
      <c r="D787" s="12" t="s">
        <v>21</v>
      </c>
      <c r="E787" s="11" t="s">
        <v>67</v>
      </c>
      <c r="F787" s="11" t="s">
        <v>19</v>
      </c>
      <c r="G787" s="37">
        <v>42541</v>
      </c>
      <c r="H787" s="13">
        <v>42541</v>
      </c>
      <c r="I787" s="21">
        <v>0</v>
      </c>
      <c r="J787" s="43" t="s">
        <v>1477</v>
      </c>
      <c r="K787" s="21">
        <f t="shared" si="24"/>
        <v>2016</v>
      </c>
      <c r="L787" s="24">
        <f t="shared" si="25"/>
        <v>2</v>
      </c>
      <c r="M787" s="11" t="s">
        <v>14</v>
      </c>
      <c r="N787" s="11" t="s">
        <v>15</v>
      </c>
      <c r="O787" s="11" t="str">
        <f>VLOOKUP(E787,State_Code_Name!$B$1:$C$52,2,0)</f>
        <v>Michigan</v>
      </c>
    </row>
    <row r="788" spans="1:15" x14ac:dyDescent="0.3">
      <c r="A788" s="11">
        <v>2088640</v>
      </c>
      <c r="B788" s="12" t="s">
        <v>39</v>
      </c>
      <c r="C788" s="12" t="s">
        <v>37</v>
      </c>
      <c r="D788" s="12" t="s">
        <v>1447</v>
      </c>
      <c r="E788" s="11" t="s">
        <v>23</v>
      </c>
      <c r="F788" s="11" t="s">
        <v>19</v>
      </c>
      <c r="G788" s="37">
        <v>42612</v>
      </c>
      <c r="H788" s="13">
        <v>42612</v>
      </c>
      <c r="I788" s="21">
        <v>0</v>
      </c>
      <c r="J788" s="43" t="s">
        <v>1482</v>
      </c>
      <c r="K788" s="21">
        <f t="shared" si="24"/>
        <v>2016</v>
      </c>
      <c r="L788" s="24">
        <f t="shared" si="25"/>
        <v>3</v>
      </c>
      <c r="M788" s="11" t="s">
        <v>14</v>
      </c>
      <c r="N788" s="11" t="s">
        <v>14</v>
      </c>
      <c r="O788" s="11" t="str">
        <f>VLOOKUP(E788,State_Code_Name!$B$1:$C$52,2,0)</f>
        <v>New York</v>
      </c>
    </row>
    <row r="789" spans="1:15" x14ac:dyDescent="0.3">
      <c r="A789" s="11">
        <v>489215</v>
      </c>
      <c r="B789" s="12" t="s">
        <v>168</v>
      </c>
      <c r="C789" s="12" t="s">
        <v>62</v>
      </c>
      <c r="D789" s="12" t="s">
        <v>133</v>
      </c>
      <c r="E789" s="11" t="s">
        <v>43</v>
      </c>
      <c r="F789" s="11" t="s">
        <v>303</v>
      </c>
      <c r="G789" s="37">
        <v>41499</v>
      </c>
      <c r="H789" s="13">
        <v>41526</v>
      </c>
      <c r="I789" s="21">
        <v>27</v>
      </c>
      <c r="J789" s="43" t="s">
        <v>1482</v>
      </c>
      <c r="K789" s="21">
        <f t="shared" si="24"/>
        <v>2013</v>
      </c>
      <c r="L789" s="24">
        <f t="shared" si="25"/>
        <v>3</v>
      </c>
      <c r="M789" s="11" t="s">
        <v>14</v>
      </c>
      <c r="N789" s="11" t="s">
        <v>14</v>
      </c>
      <c r="O789" s="11" t="str">
        <f>VLOOKUP(E789,State_Code_Name!$B$1:$C$52,2,0)</f>
        <v>North Carolina</v>
      </c>
    </row>
    <row r="790" spans="1:15" x14ac:dyDescent="0.3">
      <c r="A790" s="11">
        <v>1214635</v>
      </c>
      <c r="B790" s="12" t="s">
        <v>82</v>
      </c>
      <c r="C790" s="12" t="s">
        <v>37</v>
      </c>
      <c r="D790" s="12" t="s">
        <v>1445</v>
      </c>
      <c r="E790" s="11" t="s">
        <v>36</v>
      </c>
      <c r="F790" s="11" t="s">
        <v>19</v>
      </c>
      <c r="G790" s="37">
        <v>42032</v>
      </c>
      <c r="H790" s="13">
        <v>42032</v>
      </c>
      <c r="I790" s="21">
        <v>0</v>
      </c>
      <c r="J790" s="43" t="s">
        <v>1474</v>
      </c>
      <c r="K790" s="21">
        <f t="shared" si="24"/>
        <v>2015</v>
      </c>
      <c r="L790" s="24">
        <f t="shared" si="25"/>
        <v>1</v>
      </c>
      <c r="M790" s="11" t="s">
        <v>14</v>
      </c>
      <c r="N790" s="11" t="s">
        <v>15</v>
      </c>
      <c r="O790" s="11" t="str">
        <f>VLOOKUP(E790,State_Code_Name!$B$1:$C$52,2,0)</f>
        <v>Florida</v>
      </c>
    </row>
    <row r="791" spans="1:15" x14ac:dyDescent="0.3">
      <c r="A791" s="11">
        <v>1341039</v>
      </c>
      <c r="B791" s="12" t="s">
        <v>51</v>
      </c>
      <c r="C791" s="12" t="s">
        <v>37</v>
      </c>
      <c r="D791" s="12" t="s">
        <v>146</v>
      </c>
      <c r="E791" s="11" t="s">
        <v>23</v>
      </c>
      <c r="F791" s="11" t="s">
        <v>19</v>
      </c>
      <c r="G791" s="37">
        <v>42116</v>
      </c>
      <c r="H791" s="13">
        <v>42116</v>
      </c>
      <c r="I791" s="21">
        <v>0</v>
      </c>
      <c r="J791" s="43" t="s">
        <v>1483</v>
      </c>
      <c r="K791" s="21">
        <f t="shared" si="24"/>
        <v>2015</v>
      </c>
      <c r="L791" s="24">
        <f t="shared" si="25"/>
        <v>2</v>
      </c>
      <c r="M791" s="11" t="s">
        <v>14</v>
      </c>
      <c r="N791" s="11" t="s">
        <v>15</v>
      </c>
      <c r="O791" s="11" t="str">
        <f>VLOOKUP(E791,State_Code_Name!$B$1:$C$52,2,0)</f>
        <v>New York</v>
      </c>
    </row>
    <row r="792" spans="1:15" x14ac:dyDescent="0.3">
      <c r="A792" s="11">
        <v>1789318</v>
      </c>
      <c r="B792" s="12" t="s">
        <v>51</v>
      </c>
      <c r="C792" s="12" t="s">
        <v>37</v>
      </c>
      <c r="D792" s="12" t="s">
        <v>81</v>
      </c>
      <c r="E792" s="11"/>
      <c r="F792" s="11" t="s">
        <v>24</v>
      </c>
      <c r="G792" s="37">
        <v>42416</v>
      </c>
      <c r="H792" s="13">
        <v>42417</v>
      </c>
      <c r="I792" s="21">
        <v>1</v>
      </c>
      <c r="J792" s="43" t="s">
        <v>1478</v>
      </c>
      <c r="K792" s="21">
        <f t="shared" si="24"/>
        <v>2016</v>
      </c>
      <c r="L792" s="24">
        <f t="shared" si="25"/>
        <v>1</v>
      </c>
      <c r="M792" s="11" t="s">
        <v>14</v>
      </c>
      <c r="N792" s="11" t="s">
        <v>15</v>
      </c>
      <c r="O792" s="11" t="e">
        <f>VLOOKUP(E792,State_Code_Name!$B$1:$C$52,2,0)</f>
        <v>#N/A</v>
      </c>
    </row>
    <row r="793" spans="1:15" x14ac:dyDescent="0.3">
      <c r="A793" s="11">
        <v>2083122</v>
      </c>
      <c r="B793" s="12" t="s">
        <v>69</v>
      </c>
      <c r="C793" s="12" t="s">
        <v>37</v>
      </c>
      <c r="D793" s="12" t="s">
        <v>278</v>
      </c>
      <c r="E793" s="11" t="s">
        <v>60</v>
      </c>
      <c r="F793" s="11" t="s">
        <v>19</v>
      </c>
      <c r="G793" s="37">
        <v>42608</v>
      </c>
      <c r="H793" s="13">
        <v>42608</v>
      </c>
      <c r="I793" s="21">
        <v>0</v>
      </c>
      <c r="J793" s="43" t="s">
        <v>1482</v>
      </c>
      <c r="K793" s="21">
        <f t="shared" si="24"/>
        <v>2016</v>
      </c>
      <c r="L793" s="24">
        <f t="shared" si="25"/>
        <v>3</v>
      </c>
      <c r="M793" s="11" t="s">
        <v>14</v>
      </c>
      <c r="N793" s="11" t="s">
        <v>15</v>
      </c>
      <c r="O793" s="11" t="str">
        <f>VLOOKUP(E793,State_Code_Name!$B$1:$C$52,2,0)</f>
        <v>Illinois</v>
      </c>
    </row>
    <row r="794" spans="1:15" x14ac:dyDescent="0.3">
      <c r="A794" s="11">
        <v>1532045</v>
      </c>
      <c r="B794" s="12" t="s">
        <v>59</v>
      </c>
      <c r="C794" s="12" t="s">
        <v>27</v>
      </c>
      <c r="D794" s="12" t="s">
        <v>57</v>
      </c>
      <c r="E794" s="11" t="s">
        <v>80</v>
      </c>
      <c r="F794" s="11" t="s">
        <v>19</v>
      </c>
      <c r="G794" s="37">
        <v>42239</v>
      </c>
      <c r="H794" s="13">
        <v>42239</v>
      </c>
      <c r="I794" s="21">
        <v>0</v>
      </c>
      <c r="J794" s="43" t="s">
        <v>1482</v>
      </c>
      <c r="K794" s="21">
        <f t="shared" si="24"/>
        <v>2015</v>
      </c>
      <c r="L794" s="24">
        <f t="shared" si="25"/>
        <v>3</v>
      </c>
      <c r="M794" s="11" t="s">
        <v>14</v>
      </c>
      <c r="N794" s="11" t="s">
        <v>15</v>
      </c>
      <c r="O794" s="11" t="str">
        <f>VLOOKUP(E794,State_Code_Name!$B$1:$C$52,2,0)</f>
        <v>Minnesota</v>
      </c>
    </row>
    <row r="795" spans="1:15" x14ac:dyDescent="0.3">
      <c r="A795" s="11">
        <v>390425</v>
      </c>
      <c r="B795" s="12" t="s">
        <v>142</v>
      </c>
      <c r="C795" s="12" t="s">
        <v>27</v>
      </c>
      <c r="D795" s="12" t="s">
        <v>28</v>
      </c>
      <c r="E795" s="11" t="s">
        <v>36</v>
      </c>
      <c r="F795" s="11" t="s">
        <v>19</v>
      </c>
      <c r="G795" s="37">
        <v>41389</v>
      </c>
      <c r="H795" s="13">
        <v>41389</v>
      </c>
      <c r="I795" s="21">
        <v>0</v>
      </c>
      <c r="J795" s="43" t="s">
        <v>1483</v>
      </c>
      <c r="K795" s="21">
        <f t="shared" si="24"/>
        <v>2013</v>
      </c>
      <c r="L795" s="24">
        <f t="shared" si="25"/>
        <v>2</v>
      </c>
      <c r="M795" s="11" t="s">
        <v>14</v>
      </c>
      <c r="N795" s="11" t="s">
        <v>15</v>
      </c>
      <c r="O795" s="11" t="str">
        <f>VLOOKUP(E795,State_Code_Name!$B$1:$C$52,2,0)</f>
        <v>Florida</v>
      </c>
    </row>
    <row r="796" spans="1:15" x14ac:dyDescent="0.3">
      <c r="A796" s="11">
        <v>1989648</v>
      </c>
      <c r="B796" s="12" t="s">
        <v>418</v>
      </c>
      <c r="C796" s="12" t="s">
        <v>27</v>
      </c>
      <c r="D796" s="12" t="s">
        <v>1449</v>
      </c>
      <c r="E796" s="11" t="s">
        <v>18</v>
      </c>
      <c r="F796" s="11" t="s">
        <v>19</v>
      </c>
      <c r="G796" s="37">
        <v>42549</v>
      </c>
      <c r="H796" s="13">
        <v>42550</v>
      </c>
      <c r="I796" s="21">
        <v>1</v>
      </c>
      <c r="J796" s="43" t="s">
        <v>1477</v>
      </c>
      <c r="K796" s="21">
        <f t="shared" si="24"/>
        <v>2016</v>
      </c>
      <c r="L796" s="24">
        <f t="shared" si="25"/>
        <v>2</v>
      </c>
      <c r="M796" s="11" t="s">
        <v>14</v>
      </c>
      <c r="N796" s="11" t="s">
        <v>15</v>
      </c>
      <c r="O796" s="11" t="str">
        <f>VLOOKUP(E796,State_Code_Name!$B$1:$C$52,2,0)</f>
        <v>California</v>
      </c>
    </row>
    <row r="797" spans="1:15" x14ac:dyDescent="0.3">
      <c r="A797" s="11">
        <v>270389</v>
      </c>
      <c r="B797" s="12" t="s">
        <v>11</v>
      </c>
      <c r="C797" s="12" t="s">
        <v>16</v>
      </c>
      <c r="D797" s="12" t="s">
        <v>17</v>
      </c>
      <c r="E797" s="11" t="s">
        <v>194</v>
      </c>
      <c r="F797" s="11" t="s">
        <v>303</v>
      </c>
      <c r="G797" s="37">
        <v>41303</v>
      </c>
      <c r="H797" s="13">
        <v>41305</v>
      </c>
      <c r="I797" s="21">
        <v>2</v>
      </c>
      <c r="J797" s="43" t="s">
        <v>1474</v>
      </c>
      <c r="K797" s="21">
        <f t="shared" si="24"/>
        <v>2013</v>
      </c>
      <c r="L797" s="24">
        <f t="shared" si="25"/>
        <v>1</v>
      </c>
      <c r="M797" s="11" t="s">
        <v>14</v>
      </c>
      <c r="N797" s="11" t="s">
        <v>15</v>
      </c>
      <c r="O797" s="11" t="str">
        <f>VLOOKUP(E797,State_Code_Name!$B$1:$C$52,2,0)</f>
        <v>Nebraska</v>
      </c>
    </row>
    <row r="798" spans="1:15" x14ac:dyDescent="0.3">
      <c r="A798" s="11">
        <v>551461</v>
      </c>
      <c r="B798" s="12" t="s">
        <v>107</v>
      </c>
      <c r="C798" s="12" t="s">
        <v>27</v>
      </c>
      <c r="D798" s="12" t="s">
        <v>28</v>
      </c>
      <c r="E798" s="11" t="s">
        <v>30</v>
      </c>
      <c r="F798" s="11" t="s">
        <v>19</v>
      </c>
      <c r="G798" s="37">
        <v>41550</v>
      </c>
      <c r="H798" s="13">
        <v>41550</v>
      </c>
      <c r="I798" s="21">
        <v>0</v>
      </c>
      <c r="J798" s="43" t="s">
        <v>1473</v>
      </c>
      <c r="K798" s="21">
        <f t="shared" si="24"/>
        <v>2013</v>
      </c>
      <c r="L798" s="24">
        <f t="shared" si="25"/>
        <v>4</v>
      </c>
      <c r="M798" s="11" t="s">
        <v>14</v>
      </c>
      <c r="N798" s="11" t="s">
        <v>15</v>
      </c>
      <c r="O798" s="11" t="str">
        <f>VLOOKUP(E798,State_Code_Name!$B$1:$C$52,2,0)</f>
        <v>Connecticut</v>
      </c>
    </row>
    <row r="799" spans="1:15" x14ac:dyDescent="0.3">
      <c r="A799" s="11">
        <v>1837953</v>
      </c>
      <c r="B799" s="12" t="s">
        <v>95</v>
      </c>
      <c r="C799" s="12" t="s">
        <v>37</v>
      </c>
      <c r="D799" s="12" t="s">
        <v>81</v>
      </c>
      <c r="E799" s="11" t="s">
        <v>71</v>
      </c>
      <c r="F799" s="11" t="s">
        <v>19</v>
      </c>
      <c r="G799" s="37">
        <v>42446</v>
      </c>
      <c r="H799" s="13">
        <v>42446</v>
      </c>
      <c r="I799" s="21">
        <v>0</v>
      </c>
      <c r="J799" s="43" t="s">
        <v>1476</v>
      </c>
      <c r="K799" s="21">
        <f t="shared" si="24"/>
        <v>2016</v>
      </c>
      <c r="L799" s="24">
        <f t="shared" si="25"/>
        <v>1</v>
      </c>
      <c r="M799" s="11" t="s">
        <v>14</v>
      </c>
      <c r="N799" s="11" t="s">
        <v>15</v>
      </c>
      <c r="O799" s="11" t="str">
        <f>VLOOKUP(E799,State_Code_Name!$B$1:$C$52,2,0)</f>
        <v>Massachusetts</v>
      </c>
    </row>
    <row r="800" spans="1:15" x14ac:dyDescent="0.3">
      <c r="A800" s="11">
        <v>1793231</v>
      </c>
      <c r="B800" s="12" t="s">
        <v>82</v>
      </c>
      <c r="C800" s="12" t="s">
        <v>37</v>
      </c>
      <c r="D800" s="12" t="s">
        <v>38</v>
      </c>
      <c r="E800" s="11" t="s">
        <v>18</v>
      </c>
      <c r="F800" s="11" t="s">
        <v>19</v>
      </c>
      <c r="G800" s="37">
        <v>42419</v>
      </c>
      <c r="H800" s="13">
        <v>42419</v>
      </c>
      <c r="I800" s="21">
        <v>0</v>
      </c>
      <c r="J800" s="43" t="s">
        <v>1478</v>
      </c>
      <c r="K800" s="21">
        <f t="shared" si="24"/>
        <v>2016</v>
      </c>
      <c r="L800" s="24">
        <f t="shared" si="25"/>
        <v>1</v>
      </c>
      <c r="M800" s="11" t="s">
        <v>14</v>
      </c>
      <c r="N800" s="11" t="s">
        <v>15</v>
      </c>
      <c r="O800" s="11" t="str">
        <f>VLOOKUP(E800,State_Code_Name!$B$1:$C$52,2,0)</f>
        <v>California</v>
      </c>
    </row>
    <row r="801" spans="1:15" x14ac:dyDescent="0.3">
      <c r="A801" s="11">
        <v>362287</v>
      </c>
      <c r="B801" s="12" t="s">
        <v>35</v>
      </c>
      <c r="C801" s="12" t="s">
        <v>27</v>
      </c>
      <c r="D801" s="12" t="s">
        <v>57</v>
      </c>
      <c r="E801" s="11" t="s">
        <v>12</v>
      </c>
      <c r="F801" s="11" t="s">
        <v>19</v>
      </c>
      <c r="G801" s="37">
        <v>41354</v>
      </c>
      <c r="H801" s="13">
        <v>41355</v>
      </c>
      <c r="I801" s="21">
        <v>1</v>
      </c>
      <c r="J801" s="43" t="s">
        <v>1476</v>
      </c>
      <c r="K801" s="21">
        <f t="shared" si="24"/>
        <v>2013</v>
      </c>
      <c r="L801" s="24">
        <f t="shared" si="25"/>
        <v>1</v>
      </c>
      <c r="M801" s="11" t="s">
        <v>14</v>
      </c>
      <c r="N801" s="11" t="s">
        <v>14</v>
      </c>
      <c r="O801" s="11" t="str">
        <f>VLOOKUP(E801,State_Code_Name!$B$1:$C$52,2,0)</f>
        <v>Virginia</v>
      </c>
    </row>
    <row r="802" spans="1:15" x14ac:dyDescent="0.3">
      <c r="A802" s="11">
        <v>1558490</v>
      </c>
      <c r="B802" s="12" t="s">
        <v>229</v>
      </c>
      <c r="C802" s="12" t="s">
        <v>16</v>
      </c>
      <c r="D802" s="12" t="s">
        <v>21</v>
      </c>
      <c r="E802" s="11" t="s">
        <v>447</v>
      </c>
      <c r="F802" s="11" t="s">
        <v>19</v>
      </c>
      <c r="G802" s="37">
        <v>42257</v>
      </c>
      <c r="H802" s="13">
        <v>42257</v>
      </c>
      <c r="I802" s="21">
        <v>0</v>
      </c>
      <c r="J802" s="43" t="s">
        <v>1480</v>
      </c>
      <c r="K802" s="21">
        <f t="shared" si="24"/>
        <v>2015</v>
      </c>
      <c r="L802" s="24">
        <f t="shared" si="25"/>
        <v>3</v>
      </c>
      <c r="M802" s="11" t="s">
        <v>14</v>
      </c>
      <c r="N802" s="11" t="s">
        <v>15</v>
      </c>
      <c r="O802" s="11" t="e">
        <f>VLOOKUP(E802,State_Code_Name!$B$1:$C$52,2,0)</f>
        <v>#N/A</v>
      </c>
    </row>
    <row r="803" spans="1:15" x14ac:dyDescent="0.3">
      <c r="A803" s="11">
        <v>1450922</v>
      </c>
      <c r="B803" s="12" t="s">
        <v>69</v>
      </c>
      <c r="C803" s="12" t="s">
        <v>37</v>
      </c>
      <c r="D803" s="12" t="s">
        <v>278</v>
      </c>
      <c r="E803" s="11" t="s">
        <v>175</v>
      </c>
      <c r="F803" s="11" t="s">
        <v>19</v>
      </c>
      <c r="G803" s="37">
        <v>42188</v>
      </c>
      <c r="H803" s="13">
        <v>42188</v>
      </c>
      <c r="I803" s="21">
        <v>0</v>
      </c>
      <c r="J803" s="43" t="s">
        <v>1481</v>
      </c>
      <c r="K803" s="21">
        <f t="shared" si="24"/>
        <v>2015</v>
      </c>
      <c r="L803" s="24">
        <f t="shared" si="25"/>
        <v>3</v>
      </c>
      <c r="M803" s="11" t="s">
        <v>14</v>
      </c>
      <c r="N803" s="11" t="s">
        <v>15</v>
      </c>
      <c r="O803" s="11" t="str">
        <f>VLOOKUP(E803,State_Code_Name!$B$1:$C$52,2,0)</f>
        <v>District of Columbia</v>
      </c>
    </row>
    <row r="804" spans="1:15" x14ac:dyDescent="0.3">
      <c r="A804" s="11">
        <v>1159621</v>
      </c>
      <c r="B804" s="12" t="s">
        <v>436</v>
      </c>
      <c r="C804" s="12" t="s">
        <v>33</v>
      </c>
      <c r="D804" s="12" t="s">
        <v>45</v>
      </c>
      <c r="E804" s="11"/>
      <c r="F804" s="11" t="s">
        <v>58</v>
      </c>
      <c r="G804" s="37">
        <v>41989</v>
      </c>
      <c r="H804" s="13">
        <v>41990</v>
      </c>
      <c r="I804" s="21">
        <v>1</v>
      </c>
      <c r="J804" s="43" t="s">
        <v>1475</v>
      </c>
      <c r="K804" s="21">
        <f t="shared" si="24"/>
        <v>2014</v>
      </c>
      <c r="L804" s="24">
        <f t="shared" si="25"/>
        <v>4</v>
      </c>
      <c r="M804" s="11" t="s">
        <v>14</v>
      </c>
      <c r="N804" s="11" t="s">
        <v>15</v>
      </c>
      <c r="O804" s="11" t="e">
        <f>VLOOKUP(E804,State_Code_Name!$B$1:$C$52,2,0)</f>
        <v>#N/A</v>
      </c>
    </row>
    <row r="805" spans="1:15" x14ac:dyDescent="0.3">
      <c r="A805" s="11">
        <v>1923587</v>
      </c>
      <c r="B805" s="12" t="s">
        <v>400</v>
      </c>
      <c r="C805" s="12" t="s">
        <v>27</v>
      </c>
      <c r="D805" s="12" t="s">
        <v>28</v>
      </c>
      <c r="E805" s="11" t="s">
        <v>23</v>
      </c>
      <c r="F805" s="11" t="s">
        <v>19</v>
      </c>
      <c r="G805" s="37">
        <v>42502</v>
      </c>
      <c r="H805" s="13">
        <v>42502</v>
      </c>
      <c r="I805" s="21">
        <v>0</v>
      </c>
      <c r="J805" s="43" t="s">
        <v>1471</v>
      </c>
      <c r="K805" s="21">
        <f t="shared" si="24"/>
        <v>2016</v>
      </c>
      <c r="L805" s="24">
        <f t="shared" si="25"/>
        <v>2</v>
      </c>
      <c r="M805" s="11" t="s">
        <v>14</v>
      </c>
      <c r="N805" s="11" t="s">
        <v>15</v>
      </c>
      <c r="O805" s="11" t="str">
        <f>VLOOKUP(E805,State_Code_Name!$B$1:$C$52,2,0)</f>
        <v>New York</v>
      </c>
    </row>
    <row r="806" spans="1:15" x14ac:dyDescent="0.3">
      <c r="A806" s="11">
        <v>1804449</v>
      </c>
      <c r="B806" s="12" t="s">
        <v>104</v>
      </c>
      <c r="C806" s="12" t="s">
        <v>33</v>
      </c>
      <c r="D806" s="12" t="s">
        <v>45</v>
      </c>
      <c r="E806" s="11" t="s">
        <v>18</v>
      </c>
      <c r="F806" s="11" t="s">
        <v>13</v>
      </c>
      <c r="G806" s="37">
        <v>42425</v>
      </c>
      <c r="H806" s="13">
        <v>42429</v>
      </c>
      <c r="I806" s="21">
        <v>4</v>
      </c>
      <c r="J806" s="43" t="s">
        <v>1478</v>
      </c>
      <c r="K806" s="21">
        <f t="shared" si="24"/>
        <v>2016</v>
      </c>
      <c r="L806" s="24">
        <f t="shared" si="25"/>
        <v>1</v>
      </c>
      <c r="M806" s="11" t="s">
        <v>14</v>
      </c>
      <c r="N806" s="11" t="s">
        <v>15</v>
      </c>
      <c r="O806" s="11" t="str">
        <f>VLOOKUP(E806,State_Code_Name!$B$1:$C$52,2,0)</f>
        <v>California</v>
      </c>
    </row>
    <row r="807" spans="1:15" x14ac:dyDescent="0.3">
      <c r="A807" s="11">
        <v>398655</v>
      </c>
      <c r="B807" s="12" t="s">
        <v>44</v>
      </c>
      <c r="C807" s="12" t="s">
        <v>16</v>
      </c>
      <c r="D807" s="12" t="s">
        <v>21</v>
      </c>
      <c r="E807" s="11" t="s">
        <v>49</v>
      </c>
      <c r="F807" s="11" t="s">
        <v>13</v>
      </c>
      <c r="G807" s="37">
        <v>41397</v>
      </c>
      <c r="H807" s="13">
        <v>41397</v>
      </c>
      <c r="I807" s="21">
        <v>0</v>
      </c>
      <c r="J807" s="43" t="s">
        <v>1471</v>
      </c>
      <c r="K807" s="21">
        <f t="shared" si="24"/>
        <v>2013</v>
      </c>
      <c r="L807" s="24">
        <f t="shared" si="25"/>
        <v>2</v>
      </c>
      <c r="M807" s="11" t="s">
        <v>14</v>
      </c>
      <c r="N807" s="11" t="s">
        <v>14</v>
      </c>
      <c r="O807" s="11" t="str">
        <f>VLOOKUP(E807,State_Code_Name!$B$1:$C$52,2,0)</f>
        <v>New Jersey</v>
      </c>
    </row>
    <row r="808" spans="1:15" x14ac:dyDescent="0.3">
      <c r="A808" s="11">
        <v>1744454</v>
      </c>
      <c r="B808" s="12" t="s">
        <v>35</v>
      </c>
      <c r="C808" s="12" t="s">
        <v>16</v>
      </c>
      <c r="D808" s="12" t="s">
        <v>25</v>
      </c>
      <c r="E808" s="11" t="s">
        <v>36</v>
      </c>
      <c r="F808" s="11" t="s">
        <v>303</v>
      </c>
      <c r="G808" s="37">
        <v>42384</v>
      </c>
      <c r="H808" s="13">
        <v>42389</v>
      </c>
      <c r="I808" s="21">
        <v>5</v>
      </c>
      <c r="J808" s="43" t="s">
        <v>1474</v>
      </c>
      <c r="K808" s="21">
        <f t="shared" si="24"/>
        <v>2016</v>
      </c>
      <c r="L808" s="24">
        <f t="shared" si="25"/>
        <v>1</v>
      </c>
      <c r="M808" s="11" t="s">
        <v>14</v>
      </c>
      <c r="N808" s="11" t="s">
        <v>15</v>
      </c>
      <c r="O808" s="11" t="str">
        <f>VLOOKUP(E808,State_Code_Name!$B$1:$C$52,2,0)</f>
        <v>Florida</v>
      </c>
    </row>
    <row r="809" spans="1:15" x14ac:dyDescent="0.3">
      <c r="A809" s="11">
        <v>1440593</v>
      </c>
      <c r="B809" s="12" t="s">
        <v>64</v>
      </c>
      <c r="C809" s="12" t="s">
        <v>62</v>
      </c>
      <c r="D809" s="12" t="s">
        <v>279</v>
      </c>
      <c r="E809" s="11" t="s">
        <v>18</v>
      </c>
      <c r="F809" s="11" t="s">
        <v>19</v>
      </c>
      <c r="G809" s="37">
        <v>42181</v>
      </c>
      <c r="H809" s="13">
        <v>42181</v>
      </c>
      <c r="I809" s="21">
        <v>0</v>
      </c>
      <c r="J809" s="43" t="s">
        <v>1477</v>
      </c>
      <c r="K809" s="21">
        <f t="shared" si="24"/>
        <v>2015</v>
      </c>
      <c r="L809" s="24">
        <f t="shared" si="25"/>
        <v>2</v>
      </c>
      <c r="M809" s="11" t="s">
        <v>14</v>
      </c>
      <c r="N809" s="11" t="s">
        <v>14</v>
      </c>
      <c r="O809" s="11" t="str">
        <f>VLOOKUP(E809,State_Code_Name!$B$1:$C$52,2,0)</f>
        <v>California</v>
      </c>
    </row>
    <row r="810" spans="1:15" x14ac:dyDescent="0.3">
      <c r="A810" s="11">
        <v>253426</v>
      </c>
      <c r="B810" s="12" t="s">
        <v>39</v>
      </c>
      <c r="C810" s="12" t="s">
        <v>37</v>
      </c>
      <c r="D810" s="12" t="s">
        <v>53</v>
      </c>
      <c r="E810" s="11" t="s">
        <v>41</v>
      </c>
      <c r="F810" s="11" t="s">
        <v>19</v>
      </c>
      <c r="G810" s="37">
        <v>41296</v>
      </c>
      <c r="H810" s="13">
        <v>41296</v>
      </c>
      <c r="I810" s="21">
        <v>0</v>
      </c>
      <c r="J810" s="43" t="s">
        <v>1474</v>
      </c>
      <c r="K810" s="21">
        <f t="shared" si="24"/>
        <v>2013</v>
      </c>
      <c r="L810" s="24">
        <f t="shared" si="25"/>
        <v>1</v>
      </c>
      <c r="M810" s="11" t="s">
        <v>14</v>
      </c>
      <c r="N810" s="11" t="s">
        <v>15</v>
      </c>
      <c r="O810" s="11" t="str">
        <f>VLOOKUP(E810,State_Code_Name!$B$1:$C$52,2,0)</f>
        <v>Nevada</v>
      </c>
    </row>
    <row r="811" spans="1:15" x14ac:dyDescent="0.3">
      <c r="A811" s="11">
        <v>2163171</v>
      </c>
      <c r="B811" s="12" t="s">
        <v>162</v>
      </c>
      <c r="C811" s="12" t="s">
        <v>16</v>
      </c>
      <c r="D811" s="12" t="s">
        <v>25</v>
      </c>
      <c r="E811" s="11" t="s">
        <v>40</v>
      </c>
      <c r="F811" s="11" t="s">
        <v>13</v>
      </c>
      <c r="G811" s="37">
        <v>42660</v>
      </c>
      <c r="H811" s="13">
        <v>42663</v>
      </c>
      <c r="I811" s="21">
        <v>3</v>
      </c>
      <c r="J811" s="43" t="s">
        <v>1473</v>
      </c>
      <c r="K811" s="21">
        <f t="shared" si="24"/>
        <v>2016</v>
      </c>
      <c r="L811" s="24">
        <f t="shared" si="25"/>
        <v>4</v>
      </c>
      <c r="M811" s="11" t="s">
        <v>14</v>
      </c>
      <c r="N811" s="11" t="s">
        <v>14</v>
      </c>
      <c r="O811" s="11" t="str">
        <f>VLOOKUP(E811,State_Code_Name!$B$1:$C$52,2,0)</f>
        <v>Ohio</v>
      </c>
    </row>
    <row r="812" spans="1:15" x14ac:dyDescent="0.3">
      <c r="A812" s="11">
        <v>921754</v>
      </c>
      <c r="B812" s="12" t="s">
        <v>61</v>
      </c>
      <c r="C812" s="12" t="s">
        <v>53</v>
      </c>
      <c r="D812" s="12" t="s">
        <v>102</v>
      </c>
      <c r="E812" s="11" t="s">
        <v>32</v>
      </c>
      <c r="F812" s="11" t="s">
        <v>19</v>
      </c>
      <c r="G812" s="37">
        <v>41822</v>
      </c>
      <c r="H812" s="13">
        <v>41822</v>
      </c>
      <c r="I812" s="21">
        <v>0</v>
      </c>
      <c r="J812" s="43" t="s">
        <v>1481</v>
      </c>
      <c r="K812" s="21">
        <f t="shared" si="24"/>
        <v>2014</v>
      </c>
      <c r="L812" s="24">
        <f t="shared" si="25"/>
        <v>3</v>
      </c>
      <c r="M812" s="11" t="s">
        <v>14</v>
      </c>
      <c r="N812" s="11" t="s">
        <v>15</v>
      </c>
      <c r="O812" s="11" t="str">
        <f>VLOOKUP(E812,State_Code_Name!$B$1:$C$52,2,0)</f>
        <v>Texas</v>
      </c>
    </row>
    <row r="813" spans="1:15" x14ac:dyDescent="0.3">
      <c r="A813" s="11">
        <v>1986574</v>
      </c>
      <c r="B813" s="12" t="s">
        <v>31</v>
      </c>
      <c r="C813" s="12" t="s">
        <v>37</v>
      </c>
      <c r="D813" s="12" t="s">
        <v>1443</v>
      </c>
      <c r="E813" s="11" t="s">
        <v>18</v>
      </c>
      <c r="F813" s="11" t="s">
        <v>19</v>
      </c>
      <c r="G813" s="37">
        <v>42548</v>
      </c>
      <c r="H813" s="13">
        <v>42550</v>
      </c>
      <c r="I813" s="21">
        <v>2</v>
      </c>
      <c r="J813" s="43" t="s">
        <v>1477</v>
      </c>
      <c r="K813" s="21">
        <f t="shared" si="24"/>
        <v>2016</v>
      </c>
      <c r="L813" s="24">
        <f t="shared" si="25"/>
        <v>2</v>
      </c>
      <c r="M813" s="11" t="s">
        <v>14</v>
      </c>
      <c r="N813" s="11" t="s">
        <v>14</v>
      </c>
      <c r="O813" s="11" t="str">
        <f>VLOOKUP(E813,State_Code_Name!$B$1:$C$52,2,0)</f>
        <v>California</v>
      </c>
    </row>
    <row r="814" spans="1:15" x14ac:dyDescent="0.3">
      <c r="A814" s="11">
        <v>1524881</v>
      </c>
      <c r="B814" s="12" t="s">
        <v>61</v>
      </c>
      <c r="C814" s="12" t="s">
        <v>53</v>
      </c>
      <c r="D814" s="12" t="s">
        <v>102</v>
      </c>
      <c r="E814" s="11" t="s">
        <v>113</v>
      </c>
      <c r="F814" s="11" t="s">
        <v>19</v>
      </c>
      <c r="G814" s="37">
        <v>42234</v>
      </c>
      <c r="H814" s="13">
        <v>42234</v>
      </c>
      <c r="I814" s="21">
        <v>0</v>
      </c>
      <c r="J814" s="43" t="s">
        <v>1482</v>
      </c>
      <c r="K814" s="21">
        <f t="shared" si="24"/>
        <v>2015</v>
      </c>
      <c r="L814" s="24">
        <f t="shared" si="25"/>
        <v>3</v>
      </c>
      <c r="M814" s="11" t="s">
        <v>14</v>
      </c>
      <c r="N814" s="11" t="s">
        <v>15</v>
      </c>
      <c r="O814" s="11" t="str">
        <f>VLOOKUP(E814,State_Code_Name!$B$1:$C$52,2,0)</f>
        <v>South Carolina</v>
      </c>
    </row>
    <row r="815" spans="1:15" x14ac:dyDescent="0.3">
      <c r="A815" s="11">
        <v>1898664</v>
      </c>
      <c r="B815" s="12" t="s">
        <v>104</v>
      </c>
      <c r="C815" s="12" t="s">
        <v>33</v>
      </c>
      <c r="D815" s="12" t="s">
        <v>42</v>
      </c>
      <c r="E815" s="11" t="s">
        <v>121</v>
      </c>
      <c r="F815" s="11" t="s">
        <v>19</v>
      </c>
      <c r="G815" s="37">
        <v>42487</v>
      </c>
      <c r="H815" s="13">
        <v>42487</v>
      </c>
      <c r="I815" s="21">
        <v>0</v>
      </c>
      <c r="J815" s="43" t="s">
        <v>1483</v>
      </c>
      <c r="K815" s="21">
        <f t="shared" si="24"/>
        <v>2016</v>
      </c>
      <c r="L815" s="24">
        <f t="shared" si="25"/>
        <v>2</v>
      </c>
      <c r="M815" s="11" t="s">
        <v>14</v>
      </c>
      <c r="N815" s="11" t="s">
        <v>14</v>
      </c>
      <c r="O815" s="11" t="str">
        <f>VLOOKUP(E815,State_Code_Name!$B$1:$C$52,2,0)</f>
        <v>Oregon</v>
      </c>
    </row>
    <row r="816" spans="1:15" x14ac:dyDescent="0.3">
      <c r="A816" s="11">
        <v>1966531</v>
      </c>
      <c r="B816" s="12" t="s">
        <v>69</v>
      </c>
      <c r="C816" s="12" t="s">
        <v>37</v>
      </c>
      <c r="D816" s="12" t="s">
        <v>202</v>
      </c>
      <c r="E816" s="11" t="s">
        <v>12</v>
      </c>
      <c r="F816" s="11" t="s">
        <v>19</v>
      </c>
      <c r="G816" s="37">
        <v>42534</v>
      </c>
      <c r="H816" s="13">
        <v>42534</v>
      </c>
      <c r="I816" s="21">
        <v>0</v>
      </c>
      <c r="J816" s="43" t="s">
        <v>1477</v>
      </c>
      <c r="K816" s="21">
        <f t="shared" si="24"/>
        <v>2016</v>
      </c>
      <c r="L816" s="24">
        <f t="shared" si="25"/>
        <v>2</v>
      </c>
      <c r="M816" s="11" t="s">
        <v>14</v>
      </c>
      <c r="N816" s="11" t="s">
        <v>15</v>
      </c>
      <c r="O816" s="11" t="str">
        <f>VLOOKUP(E816,State_Code_Name!$B$1:$C$52,2,0)</f>
        <v>Virginia</v>
      </c>
    </row>
    <row r="817" spans="1:15" x14ac:dyDescent="0.3">
      <c r="A817" s="11">
        <v>2005352</v>
      </c>
      <c r="B817" s="12" t="s">
        <v>31</v>
      </c>
      <c r="C817" s="12" t="s">
        <v>62</v>
      </c>
      <c r="D817" s="12" t="s">
        <v>460</v>
      </c>
      <c r="E817" s="11" t="s">
        <v>78</v>
      </c>
      <c r="F817" s="11" t="s">
        <v>19</v>
      </c>
      <c r="G817" s="37">
        <v>42561</v>
      </c>
      <c r="H817" s="13">
        <v>42561</v>
      </c>
      <c r="I817" s="21">
        <v>0</v>
      </c>
      <c r="J817" s="43" t="s">
        <v>1481</v>
      </c>
      <c r="K817" s="21">
        <f t="shared" si="24"/>
        <v>2016</v>
      </c>
      <c r="L817" s="24">
        <f t="shared" si="25"/>
        <v>3</v>
      </c>
      <c r="M817" s="11" t="s">
        <v>14</v>
      </c>
      <c r="N817" s="11" t="s">
        <v>15</v>
      </c>
      <c r="O817" s="11" t="str">
        <f>VLOOKUP(E817,State_Code_Name!$B$1:$C$52,2,0)</f>
        <v>Missouri</v>
      </c>
    </row>
    <row r="818" spans="1:15" x14ac:dyDescent="0.3">
      <c r="A818" s="11">
        <v>358871</v>
      </c>
      <c r="B818" s="12" t="s">
        <v>142</v>
      </c>
      <c r="C818" s="12" t="s">
        <v>27</v>
      </c>
      <c r="D818" s="12" t="s">
        <v>28</v>
      </c>
      <c r="E818" s="11" t="s">
        <v>36</v>
      </c>
      <c r="F818" s="11" t="s">
        <v>303</v>
      </c>
      <c r="G818" s="37">
        <v>41351</v>
      </c>
      <c r="H818" s="13">
        <v>41352</v>
      </c>
      <c r="I818" s="21">
        <v>1</v>
      </c>
      <c r="J818" s="43" t="s">
        <v>1476</v>
      </c>
      <c r="K818" s="21">
        <f t="shared" si="24"/>
        <v>2013</v>
      </c>
      <c r="L818" s="24">
        <f t="shared" si="25"/>
        <v>1</v>
      </c>
      <c r="M818" s="11" t="s">
        <v>14</v>
      </c>
      <c r="N818" s="11" t="s">
        <v>15</v>
      </c>
      <c r="O818" s="11" t="str">
        <f>VLOOKUP(E818,State_Code_Name!$B$1:$C$52,2,0)</f>
        <v>Florida</v>
      </c>
    </row>
    <row r="819" spans="1:15" x14ac:dyDescent="0.3">
      <c r="A819" s="11">
        <v>1972770</v>
      </c>
      <c r="B819" s="12" t="s">
        <v>164</v>
      </c>
      <c r="C819" s="12" t="s">
        <v>27</v>
      </c>
      <c r="D819" s="12" t="s">
        <v>28</v>
      </c>
      <c r="E819" s="11" t="s">
        <v>98</v>
      </c>
      <c r="F819" s="11" t="s">
        <v>19</v>
      </c>
      <c r="G819" s="37">
        <v>42538</v>
      </c>
      <c r="H819" s="13">
        <v>42538</v>
      </c>
      <c r="I819" s="21">
        <v>0</v>
      </c>
      <c r="J819" s="43" t="s">
        <v>1477</v>
      </c>
      <c r="K819" s="21">
        <f t="shared" si="24"/>
        <v>2016</v>
      </c>
      <c r="L819" s="24">
        <f t="shared" si="25"/>
        <v>2</v>
      </c>
      <c r="M819" s="11" t="s">
        <v>14</v>
      </c>
      <c r="N819" s="11" t="s">
        <v>14</v>
      </c>
      <c r="O819" s="11" t="str">
        <f>VLOOKUP(E819,State_Code_Name!$B$1:$C$52,2,0)</f>
        <v>Colorado</v>
      </c>
    </row>
    <row r="820" spans="1:15" x14ac:dyDescent="0.3">
      <c r="A820" s="11">
        <v>854112</v>
      </c>
      <c r="B820" s="12" t="s">
        <v>61</v>
      </c>
      <c r="C820" s="12" t="s">
        <v>53</v>
      </c>
      <c r="D820" s="12" t="s">
        <v>102</v>
      </c>
      <c r="E820" s="11" t="s">
        <v>36</v>
      </c>
      <c r="F820" s="11" t="s">
        <v>303</v>
      </c>
      <c r="G820" s="37">
        <v>41774</v>
      </c>
      <c r="H820" s="13">
        <v>41787</v>
      </c>
      <c r="I820" s="21">
        <v>13</v>
      </c>
      <c r="J820" s="43" t="s">
        <v>1471</v>
      </c>
      <c r="K820" s="21">
        <f t="shared" si="24"/>
        <v>2014</v>
      </c>
      <c r="L820" s="24">
        <f t="shared" si="25"/>
        <v>2</v>
      </c>
      <c r="M820" s="11" t="s">
        <v>14</v>
      </c>
      <c r="N820" s="11" t="s">
        <v>15</v>
      </c>
      <c r="O820" s="11" t="str">
        <f>VLOOKUP(E820,State_Code_Name!$B$1:$C$52,2,0)</f>
        <v>Florida</v>
      </c>
    </row>
    <row r="821" spans="1:15" x14ac:dyDescent="0.3">
      <c r="A821" s="11">
        <v>1552069</v>
      </c>
      <c r="B821" s="12" t="s">
        <v>22</v>
      </c>
      <c r="C821" s="12" t="s">
        <v>37</v>
      </c>
      <c r="D821" s="12" t="s">
        <v>124</v>
      </c>
      <c r="E821" s="11" t="s">
        <v>23</v>
      </c>
      <c r="F821" s="11" t="s">
        <v>19</v>
      </c>
      <c r="G821" s="37">
        <v>42251</v>
      </c>
      <c r="H821" s="13">
        <v>42251</v>
      </c>
      <c r="I821" s="21">
        <v>0</v>
      </c>
      <c r="J821" s="43" t="s">
        <v>1480</v>
      </c>
      <c r="K821" s="21">
        <f t="shared" si="24"/>
        <v>2015</v>
      </c>
      <c r="L821" s="24">
        <f t="shared" si="25"/>
        <v>3</v>
      </c>
      <c r="M821" s="11" t="s">
        <v>14</v>
      </c>
      <c r="N821" s="11" t="s">
        <v>15</v>
      </c>
      <c r="O821" s="11" t="str">
        <f>VLOOKUP(E821,State_Code_Name!$B$1:$C$52,2,0)</f>
        <v>New York</v>
      </c>
    </row>
    <row r="822" spans="1:15" x14ac:dyDescent="0.3">
      <c r="A822" s="11">
        <v>318714</v>
      </c>
      <c r="B822" s="12" t="s">
        <v>11</v>
      </c>
      <c r="C822" s="12" t="s">
        <v>27</v>
      </c>
      <c r="D822" s="12" t="s">
        <v>79</v>
      </c>
      <c r="E822" s="11" t="s">
        <v>47</v>
      </c>
      <c r="F822" s="11" t="s">
        <v>19</v>
      </c>
      <c r="G822" s="37">
        <v>41321</v>
      </c>
      <c r="H822" s="13">
        <v>41325</v>
      </c>
      <c r="I822" s="21">
        <v>4</v>
      </c>
      <c r="J822" s="43" t="s">
        <v>1478</v>
      </c>
      <c r="K822" s="21">
        <f t="shared" si="24"/>
        <v>2013</v>
      </c>
      <c r="L822" s="24">
        <f t="shared" si="25"/>
        <v>1</v>
      </c>
      <c r="M822" s="11" t="s">
        <v>14</v>
      </c>
      <c r="N822" s="11" t="s">
        <v>14</v>
      </c>
      <c r="O822" s="11" t="str">
        <f>VLOOKUP(E822,State_Code_Name!$B$1:$C$52,2,0)</f>
        <v>Pennsylvania</v>
      </c>
    </row>
    <row r="823" spans="1:15" x14ac:dyDescent="0.3">
      <c r="A823" s="11">
        <v>825194</v>
      </c>
      <c r="B823" s="12" t="s">
        <v>236</v>
      </c>
      <c r="C823" s="12" t="s">
        <v>33</v>
      </c>
      <c r="D823" s="12" t="s">
        <v>42</v>
      </c>
      <c r="E823" s="11" t="s">
        <v>36</v>
      </c>
      <c r="F823" s="11" t="s">
        <v>19</v>
      </c>
      <c r="G823" s="37">
        <v>41754</v>
      </c>
      <c r="H823" s="13">
        <v>41754</v>
      </c>
      <c r="I823" s="21">
        <v>0</v>
      </c>
      <c r="J823" s="43" t="s">
        <v>1483</v>
      </c>
      <c r="K823" s="21">
        <f t="shared" si="24"/>
        <v>2014</v>
      </c>
      <c r="L823" s="24">
        <f t="shared" si="25"/>
        <v>2</v>
      </c>
      <c r="M823" s="11" t="s">
        <v>14</v>
      </c>
      <c r="N823" s="11" t="s">
        <v>15</v>
      </c>
      <c r="O823" s="11" t="str">
        <f>VLOOKUP(E823,State_Code_Name!$B$1:$C$52,2,0)</f>
        <v>Florida</v>
      </c>
    </row>
    <row r="824" spans="1:15" x14ac:dyDescent="0.3">
      <c r="A824" s="11">
        <v>1706528</v>
      </c>
      <c r="B824" s="12" t="s">
        <v>110</v>
      </c>
      <c r="C824" s="12" t="s">
        <v>27</v>
      </c>
      <c r="D824" s="12" t="s">
        <v>28</v>
      </c>
      <c r="E824" s="11" t="s">
        <v>43</v>
      </c>
      <c r="F824" s="11" t="s">
        <v>13</v>
      </c>
      <c r="G824" s="37">
        <v>42355</v>
      </c>
      <c r="H824" s="13">
        <v>42356</v>
      </c>
      <c r="I824" s="21">
        <v>1</v>
      </c>
      <c r="J824" s="43" t="s">
        <v>1475</v>
      </c>
      <c r="K824" s="21">
        <f t="shared" si="24"/>
        <v>2015</v>
      </c>
      <c r="L824" s="24">
        <f t="shared" si="25"/>
        <v>4</v>
      </c>
      <c r="M824" s="11" t="s">
        <v>14</v>
      </c>
      <c r="N824" s="11" t="s">
        <v>15</v>
      </c>
      <c r="O824" s="11" t="str">
        <f>VLOOKUP(E824,State_Code_Name!$B$1:$C$52,2,0)</f>
        <v>North Carolina</v>
      </c>
    </row>
    <row r="825" spans="1:15" x14ac:dyDescent="0.3">
      <c r="A825" s="11">
        <v>1750801</v>
      </c>
      <c r="B825" s="12" t="s">
        <v>11</v>
      </c>
      <c r="C825" s="12" t="s">
        <v>16</v>
      </c>
      <c r="D825" s="12" t="s">
        <v>21</v>
      </c>
      <c r="E825" s="11" t="s">
        <v>18</v>
      </c>
      <c r="F825" s="11" t="s">
        <v>303</v>
      </c>
      <c r="G825" s="37">
        <v>42389</v>
      </c>
      <c r="H825" s="13">
        <v>42391</v>
      </c>
      <c r="I825" s="21">
        <v>2</v>
      </c>
      <c r="J825" s="43" t="s">
        <v>1474</v>
      </c>
      <c r="K825" s="21">
        <f t="shared" si="24"/>
        <v>2016</v>
      </c>
      <c r="L825" s="24">
        <f t="shared" si="25"/>
        <v>1</v>
      </c>
      <c r="M825" s="11" t="s">
        <v>14</v>
      </c>
      <c r="N825" s="11" t="s">
        <v>15</v>
      </c>
      <c r="O825" s="11" t="str">
        <f>VLOOKUP(E825,State_Code_Name!$B$1:$C$52,2,0)</f>
        <v>California</v>
      </c>
    </row>
    <row r="826" spans="1:15" x14ac:dyDescent="0.3">
      <c r="A826" s="11">
        <v>1538504</v>
      </c>
      <c r="B826" s="12" t="s">
        <v>295</v>
      </c>
      <c r="C826" s="12" t="s">
        <v>33</v>
      </c>
      <c r="D826" s="12" t="s">
        <v>160</v>
      </c>
      <c r="E826" s="11" t="s">
        <v>36</v>
      </c>
      <c r="F826" s="11" t="s">
        <v>19</v>
      </c>
      <c r="G826" s="37">
        <v>42242</v>
      </c>
      <c r="H826" s="13">
        <v>42242</v>
      </c>
      <c r="I826" s="21">
        <v>0</v>
      </c>
      <c r="J826" s="43" t="s">
        <v>1482</v>
      </c>
      <c r="K826" s="21">
        <f t="shared" si="24"/>
        <v>2015</v>
      </c>
      <c r="L826" s="24">
        <f t="shared" si="25"/>
        <v>3</v>
      </c>
      <c r="M826" s="11" t="s">
        <v>14</v>
      </c>
      <c r="N826" s="11" t="s">
        <v>15</v>
      </c>
      <c r="O826" s="11" t="str">
        <f>VLOOKUP(E826,State_Code_Name!$B$1:$C$52,2,0)</f>
        <v>Florida</v>
      </c>
    </row>
    <row r="827" spans="1:15" x14ac:dyDescent="0.3">
      <c r="A827" s="11">
        <v>1521086</v>
      </c>
      <c r="B827" s="12" t="s">
        <v>31</v>
      </c>
      <c r="C827" s="12" t="s">
        <v>37</v>
      </c>
      <c r="D827" s="12" t="s">
        <v>150</v>
      </c>
      <c r="E827" s="11" t="s">
        <v>18</v>
      </c>
      <c r="F827" s="11" t="s">
        <v>19</v>
      </c>
      <c r="G827" s="37">
        <v>42233</v>
      </c>
      <c r="H827" s="13">
        <v>42233</v>
      </c>
      <c r="I827" s="21">
        <v>0</v>
      </c>
      <c r="J827" s="43" t="s">
        <v>1482</v>
      </c>
      <c r="K827" s="21">
        <f t="shared" si="24"/>
        <v>2015</v>
      </c>
      <c r="L827" s="24">
        <f t="shared" si="25"/>
        <v>3</v>
      </c>
      <c r="M827" s="11" t="s">
        <v>14</v>
      </c>
      <c r="N827" s="11" t="s">
        <v>14</v>
      </c>
      <c r="O827" s="11" t="str">
        <f>VLOOKUP(E827,State_Code_Name!$B$1:$C$52,2,0)</f>
        <v>California</v>
      </c>
    </row>
    <row r="828" spans="1:15" x14ac:dyDescent="0.3">
      <c r="A828" s="11">
        <v>1384355</v>
      </c>
      <c r="B828" s="12" t="s">
        <v>110</v>
      </c>
      <c r="C828" s="12" t="s">
        <v>27</v>
      </c>
      <c r="D828" s="12" t="s">
        <v>57</v>
      </c>
      <c r="E828" s="11" t="s">
        <v>32</v>
      </c>
      <c r="F828" s="11" t="s">
        <v>19</v>
      </c>
      <c r="G828" s="37">
        <v>42144</v>
      </c>
      <c r="H828" s="13">
        <v>42144</v>
      </c>
      <c r="I828" s="21">
        <v>0</v>
      </c>
      <c r="J828" s="43" t="s">
        <v>1471</v>
      </c>
      <c r="K828" s="21">
        <f t="shared" si="24"/>
        <v>2015</v>
      </c>
      <c r="L828" s="24">
        <f t="shared" si="25"/>
        <v>2</v>
      </c>
      <c r="M828" s="11" t="s">
        <v>14</v>
      </c>
      <c r="N828" s="11" t="s">
        <v>15</v>
      </c>
      <c r="O828" s="11" t="str">
        <f>VLOOKUP(E828,State_Code_Name!$B$1:$C$52,2,0)</f>
        <v>Texas</v>
      </c>
    </row>
    <row r="829" spans="1:15" x14ac:dyDescent="0.3">
      <c r="A829" s="11">
        <v>826981</v>
      </c>
      <c r="B829" s="12" t="s">
        <v>240</v>
      </c>
      <c r="C829" s="12" t="s">
        <v>33</v>
      </c>
      <c r="D829" s="12" t="s">
        <v>160</v>
      </c>
      <c r="E829" s="11" t="s">
        <v>122</v>
      </c>
      <c r="F829" s="11" t="s">
        <v>19</v>
      </c>
      <c r="G829" s="37">
        <v>41755</v>
      </c>
      <c r="H829" s="13">
        <v>41755</v>
      </c>
      <c r="I829" s="21">
        <v>0</v>
      </c>
      <c r="J829" s="43" t="s">
        <v>1483</v>
      </c>
      <c r="K829" s="21">
        <f t="shared" si="24"/>
        <v>2014</v>
      </c>
      <c r="L829" s="24">
        <f t="shared" si="25"/>
        <v>2</v>
      </c>
      <c r="M829" s="11" t="s">
        <v>14</v>
      </c>
      <c r="N829" s="11" t="s">
        <v>15</v>
      </c>
      <c r="O829" s="11" t="str">
        <f>VLOOKUP(E829,State_Code_Name!$B$1:$C$52,2,0)</f>
        <v>Maryland</v>
      </c>
    </row>
    <row r="830" spans="1:15" x14ac:dyDescent="0.3">
      <c r="A830" s="11">
        <v>879858</v>
      </c>
      <c r="B830" s="12" t="s">
        <v>137</v>
      </c>
      <c r="C830" s="12" t="s">
        <v>16</v>
      </c>
      <c r="D830" s="12" t="s">
        <v>21</v>
      </c>
      <c r="E830" s="11" t="s">
        <v>43</v>
      </c>
      <c r="F830" s="11" t="s">
        <v>19</v>
      </c>
      <c r="G830" s="37">
        <v>41794</v>
      </c>
      <c r="H830" s="13">
        <v>41794</v>
      </c>
      <c r="I830" s="21">
        <v>0</v>
      </c>
      <c r="J830" s="43" t="s">
        <v>1477</v>
      </c>
      <c r="K830" s="21">
        <f t="shared" si="24"/>
        <v>2014</v>
      </c>
      <c r="L830" s="24">
        <f t="shared" si="25"/>
        <v>2</v>
      </c>
      <c r="M830" s="11" t="s">
        <v>14</v>
      </c>
      <c r="N830" s="11" t="s">
        <v>14</v>
      </c>
      <c r="O830" s="11" t="str">
        <f>VLOOKUP(E830,State_Code_Name!$B$1:$C$52,2,0)</f>
        <v>North Carolina</v>
      </c>
    </row>
    <row r="831" spans="1:15" x14ac:dyDescent="0.3">
      <c r="A831" s="11">
        <v>1472799</v>
      </c>
      <c r="B831" s="12" t="s">
        <v>11</v>
      </c>
      <c r="C831" s="12" t="s">
        <v>37</v>
      </c>
      <c r="D831" s="12" t="s">
        <v>68</v>
      </c>
      <c r="E831" s="11" t="s">
        <v>26</v>
      </c>
      <c r="F831" s="11" t="s">
        <v>19</v>
      </c>
      <c r="G831" s="37">
        <v>42201</v>
      </c>
      <c r="H831" s="13">
        <v>42212</v>
      </c>
      <c r="I831" s="21">
        <v>11</v>
      </c>
      <c r="J831" s="43" t="s">
        <v>1481</v>
      </c>
      <c r="K831" s="21">
        <f t="shared" si="24"/>
        <v>2015</v>
      </c>
      <c r="L831" s="24">
        <f t="shared" si="25"/>
        <v>3</v>
      </c>
      <c r="M831" s="11" t="s">
        <v>14</v>
      </c>
      <c r="N831" s="11" t="s">
        <v>14</v>
      </c>
      <c r="O831" s="11" t="str">
        <f>VLOOKUP(E831,State_Code_Name!$B$1:$C$52,2,0)</f>
        <v>Georgia</v>
      </c>
    </row>
    <row r="832" spans="1:15" x14ac:dyDescent="0.3">
      <c r="A832" s="11">
        <v>1163239</v>
      </c>
      <c r="B832" s="12" t="s">
        <v>1004</v>
      </c>
      <c r="C832" s="12" t="s">
        <v>33</v>
      </c>
      <c r="D832" s="12" t="s">
        <v>45</v>
      </c>
      <c r="E832" s="11"/>
      <c r="F832" s="11" t="s">
        <v>13</v>
      </c>
      <c r="G832" s="37">
        <v>41991</v>
      </c>
      <c r="H832" s="13">
        <v>41992</v>
      </c>
      <c r="I832" s="21">
        <v>1</v>
      </c>
      <c r="J832" s="43" t="s">
        <v>1475</v>
      </c>
      <c r="K832" s="21">
        <f t="shared" si="24"/>
        <v>2014</v>
      </c>
      <c r="L832" s="24">
        <f t="shared" si="25"/>
        <v>4</v>
      </c>
      <c r="M832" s="11" t="s">
        <v>14</v>
      </c>
      <c r="N832" s="11" t="s">
        <v>15</v>
      </c>
      <c r="O832" s="11" t="e">
        <f>VLOOKUP(E832,State_Code_Name!$B$1:$C$52,2,0)</f>
        <v>#N/A</v>
      </c>
    </row>
    <row r="833" spans="1:15" x14ac:dyDescent="0.3">
      <c r="A833" s="11">
        <v>542749</v>
      </c>
      <c r="B833" s="12" t="s">
        <v>64</v>
      </c>
      <c r="C833" s="12" t="s">
        <v>62</v>
      </c>
      <c r="D833" s="12" t="s">
        <v>133</v>
      </c>
      <c r="E833" s="11" t="s">
        <v>175</v>
      </c>
      <c r="F833" s="11" t="s">
        <v>19</v>
      </c>
      <c r="G833" s="37">
        <v>41542</v>
      </c>
      <c r="H833" s="13">
        <v>41542</v>
      </c>
      <c r="I833" s="21">
        <v>0</v>
      </c>
      <c r="J833" s="43" t="s">
        <v>1480</v>
      </c>
      <c r="K833" s="21">
        <f t="shared" si="24"/>
        <v>2013</v>
      </c>
      <c r="L833" s="24">
        <f t="shared" si="25"/>
        <v>3</v>
      </c>
      <c r="M833" s="11" t="s">
        <v>14</v>
      </c>
      <c r="N833" s="11" t="s">
        <v>15</v>
      </c>
      <c r="O833" s="11" t="str">
        <f>VLOOKUP(E833,State_Code_Name!$B$1:$C$52,2,0)</f>
        <v>District of Columbia</v>
      </c>
    </row>
    <row r="834" spans="1:15" x14ac:dyDescent="0.3">
      <c r="A834" s="11">
        <v>924305</v>
      </c>
      <c r="B834" s="12" t="s">
        <v>82</v>
      </c>
      <c r="C834" s="12" t="s">
        <v>37</v>
      </c>
      <c r="D834" s="12" t="s">
        <v>94</v>
      </c>
      <c r="E834" s="11" t="s">
        <v>75</v>
      </c>
      <c r="F834" s="11" t="s">
        <v>19</v>
      </c>
      <c r="G834" s="37">
        <v>41826</v>
      </c>
      <c r="H834" s="13">
        <v>41826</v>
      </c>
      <c r="I834" s="21">
        <v>0</v>
      </c>
      <c r="J834" s="43" t="s">
        <v>1481</v>
      </c>
      <c r="K834" s="21">
        <f t="shared" si="24"/>
        <v>2014</v>
      </c>
      <c r="L834" s="24">
        <f t="shared" si="25"/>
        <v>3</v>
      </c>
      <c r="M834" s="11" t="s">
        <v>14</v>
      </c>
      <c r="N834" s="11" t="s">
        <v>15</v>
      </c>
      <c r="O834" s="11" t="str">
        <f>VLOOKUP(E834,State_Code_Name!$B$1:$C$52,2,0)</f>
        <v>Tennessee</v>
      </c>
    </row>
    <row r="835" spans="1:15" x14ac:dyDescent="0.3">
      <c r="A835" s="11">
        <v>1421421</v>
      </c>
      <c r="B835" s="12" t="s">
        <v>31</v>
      </c>
      <c r="C835" s="12" t="s">
        <v>16</v>
      </c>
      <c r="D835" s="12" t="s">
        <v>25</v>
      </c>
      <c r="E835" s="11" t="s">
        <v>18</v>
      </c>
      <c r="F835" s="11" t="s">
        <v>19</v>
      </c>
      <c r="G835" s="37">
        <v>42170</v>
      </c>
      <c r="H835" s="13">
        <v>42170</v>
      </c>
      <c r="I835" s="21">
        <v>0</v>
      </c>
      <c r="J835" s="43" t="s">
        <v>1477</v>
      </c>
      <c r="K835" s="21">
        <f t="shared" ref="K835:K898" si="26">YEAR(G835)</f>
        <v>2015</v>
      </c>
      <c r="L835" s="24">
        <f t="shared" ref="L835:L898" si="27">ROUNDUP(MONTH(G835)/3,0)</f>
        <v>2</v>
      </c>
      <c r="M835" s="11" t="s">
        <v>14</v>
      </c>
      <c r="N835" s="11" t="s">
        <v>15</v>
      </c>
      <c r="O835" s="11" t="str">
        <f>VLOOKUP(E835,State_Code_Name!$B$1:$C$52,2,0)</f>
        <v>California</v>
      </c>
    </row>
    <row r="836" spans="1:15" x14ac:dyDescent="0.3">
      <c r="A836" s="11">
        <v>388429</v>
      </c>
      <c r="B836" s="12" t="s">
        <v>84</v>
      </c>
      <c r="C836" s="12" t="s">
        <v>37</v>
      </c>
      <c r="D836" s="12" t="s">
        <v>1451</v>
      </c>
      <c r="E836" s="11" t="s">
        <v>47</v>
      </c>
      <c r="F836" s="11" t="s">
        <v>19</v>
      </c>
      <c r="G836" s="37">
        <v>41386</v>
      </c>
      <c r="H836" s="13">
        <v>41386</v>
      </c>
      <c r="I836" s="21">
        <v>0</v>
      </c>
      <c r="J836" s="43" t="s">
        <v>1483</v>
      </c>
      <c r="K836" s="21">
        <f t="shared" si="26"/>
        <v>2013</v>
      </c>
      <c r="L836" s="24">
        <f t="shared" si="27"/>
        <v>2</v>
      </c>
      <c r="M836" s="11" t="s">
        <v>14</v>
      </c>
      <c r="N836" s="11" t="s">
        <v>15</v>
      </c>
      <c r="O836" s="11" t="str">
        <f>VLOOKUP(E836,State_Code_Name!$B$1:$C$52,2,0)</f>
        <v>Pennsylvania</v>
      </c>
    </row>
    <row r="837" spans="1:15" x14ac:dyDescent="0.3">
      <c r="A837" s="11">
        <v>955488</v>
      </c>
      <c r="B837" s="12" t="s">
        <v>647</v>
      </c>
      <c r="C837" s="12" t="s">
        <v>33</v>
      </c>
      <c r="D837" s="12" t="s">
        <v>160</v>
      </c>
      <c r="E837" s="11" t="s">
        <v>43</v>
      </c>
      <c r="F837" s="11" t="s">
        <v>19</v>
      </c>
      <c r="G837" s="37">
        <v>41846</v>
      </c>
      <c r="H837" s="13">
        <v>41846</v>
      </c>
      <c r="I837" s="21">
        <v>0</v>
      </c>
      <c r="J837" s="43" t="s">
        <v>1481</v>
      </c>
      <c r="K837" s="21">
        <f t="shared" si="26"/>
        <v>2014</v>
      </c>
      <c r="L837" s="24">
        <f t="shared" si="27"/>
        <v>3</v>
      </c>
      <c r="M837" s="11" t="s">
        <v>14</v>
      </c>
      <c r="N837" s="11" t="s">
        <v>15</v>
      </c>
      <c r="O837" s="11" t="str">
        <f>VLOOKUP(E837,State_Code_Name!$B$1:$C$52,2,0)</f>
        <v>North Carolina</v>
      </c>
    </row>
    <row r="838" spans="1:15" x14ac:dyDescent="0.3">
      <c r="A838" s="11">
        <v>1697356</v>
      </c>
      <c r="B838" s="12" t="s">
        <v>74</v>
      </c>
      <c r="C838" s="12" t="s">
        <v>33</v>
      </c>
      <c r="D838" s="12" t="s">
        <v>115</v>
      </c>
      <c r="E838" s="11" t="s">
        <v>80</v>
      </c>
      <c r="F838" s="11" t="s">
        <v>19</v>
      </c>
      <c r="G838" s="37">
        <v>42353</v>
      </c>
      <c r="H838" s="13">
        <v>42353</v>
      </c>
      <c r="I838" s="21">
        <v>0</v>
      </c>
      <c r="J838" s="43" t="s">
        <v>1475</v>
      </c>
      <c r="K838" s="21">
        <f t="shared" si="26"/>
        <v>2015</v>
      </c>
      <c r="L838" s="24">
        <f t="shared" si="27"/>
        <v>4</v>
      </c>
      <c r="M838" s="11" t="s">
        <v>14</v>
      </c>
      <c r="N838" s="11" t="s">
        <v>15</v>
      </c>
      <c r="O838" s="11" t="str">
        <f>VLOOKUP(E838,State_Code_Name!$B$1:$C$52,2,0)</f>
        <v>Minnesota</v>
      </c>
    </row>
    <row r="839" spans="1:15" x14ac:dyDescent="0.3">
      <c r="A839" s="11">
        <v>1262431</v>
      </c>
      <c r="B839" s="12" t="s">
        <v>112</v>
      </c>
      <c r="C839" s="12" t="s">
        <v>37</v>
      </c>
      <c r="D839" s="12" t="s">
        <v>1444</v>
      </c>
      <c r="E839" s="11" t="s">
        <v>43</v>
      </c>
      <c r="F839" s="11" t="s">
        <v>19</v>
      </c>
      <c r="G839" s="37">
        <v>42065</v>
      </c>
      <c r="H839" s="13">
        <v>42065</v>
      </c>
      <c r="I839" s="21">
        <v>0</v>
      </c>
      <c r="J839" s="43" t="s">
        <v>1476</v>
      </c>
      <c r="K839" s="21">
        <f t="shared" si="26"/>
        <v>2015</v>
      </c>
      <c r="L839" s="24">
        <f t="shared" si="27"/>
        <v>1</v>
      </c>
      <c r="M839" s="11" t="s">
        <v>14</v>
      </c>
      <c r="N839" s="11" t="s">
        <v>15</v>
      </c>
      <c r="O839" s="11" t="str">
        <f>VLOOKUP(E839,State_Code_Name!$B$1:$C$52,2,0)</f>
        <v>North Carolina</v>
      </c>
    </row>
    <row r="840" spans="1:15" x14ac:dyDescent="0.3">
      <c r="A840" s="11">
        <v>2124359</v>
      </c>
      <c r="B840" s="12" t="s">
        <v>180</v>
      </c>
      <c r="C840" s="12" t="s">
        <v>33</v>
      </c>
      <c r="D840" s="12" t="s">
        <v>42</v>
      </c>
      <c r="E840" s="11" t="s">
        <v>40</v>
      </c>
      <c r="F840" s="11" t="s">
        <v>19</v>
      </c>
      <c r="G840" s="37">
        <v>42635</v>
      </c>
      <c r="H840" s="13">
        <v>42635</v>
      </c>
      <c r="I840" s="21">
        <v>0</v>
      </c>
      <c r="J840" s="43" t="s">
        <v>1480</v>
      </c>
      <c r="K840" s="21">
        <f t="shared" si="26"/>
        <v>2016</v>
      </c>
      <c r="L840" s="24">
        <f t="shared" si="27"/>
        <v>3</v>
      </c>
      <c r="M840" s="11" t="s">
        <v>14</v>
      </c>
      <c r="N840" s="11" t="s">
        <v>14</v>
      </c>
      <c r="O840" s="11" t="str">
        <f>VLOOKUP(E840,State_Code_Name!$B$1:$C$52,2,0)</f>
        <v>Ohio</v>
      </c>
    </row>
    <row r="841" spans="1:15" x14ac:dyDescent="0.3">
      <c r="A841" s="11">
        <v>2084310</v>
      </c>
      <c r="B841" s="12" t="s">
        <v>39</v>
      </c>
      <c r="C841" s="12" t="s">
        <v>27</v>
      </c>
      <c r="D841" s="12" t="s">
        <v>28</v>
      </c>
      <c r="E841" s="11" t="s">
        <v>18</v>
      </c>
      <c r="F841" s="11" t="s">
        <v>19</v>
      </c>
      <c r="G841" s="37">
        <v>42609</v>
      </c>
      <c r="H841" s="13">
        <v>42609</v>
      </c>
      <c r="I841" s="21">
        <v>0</v>
      </c>
      <c r="J841" s="43" t="s">
        <v>1482</v>
      </c>
      <c r="K841" s="21">
        <f t="shared" si="26"/>
        <v>2016</v>
      </c>
      <c r="L841" s="24">
        <f t="shared" si="27"/>
        <v>3</v>
      </c>
      <c r="M841" s="11" t="s">
        <v>14</v>
      </c>
      <c r="N841" s="11" t="s">
        <v>15</v>
      </c>
      <c r="O841" s="11" t="str">
        <f>VLOOKUP(E841,State_Code_Name!$B$1:$C$52,2,0)</f>
        <v>California</v>
      </c>
    </row>
    <row r="842" spans="1:15" x14ac:dyDescent="0.3">
      <c r="A842" s="11">
        <v>1406935</v>
      </c>
      <c r="B842" s="12" t="s">
        <v>31</v>
      </c>
      <c r="C842" s="12" t="s">
        <v>27</v>
      </c>
      <c r="D842" s="12" t="s">
        <v>1449</v>
      </c>
      <c r="E842" s="11" t="s">
        <v>122</v>
      </c>
      <c r="F842" s="11" t="s">
        <v>19</v>
      </c>
      <c r="G842" s="37">
        <v>42159</v>
      </c>
      <c r="H842" s="13">
        <v>42159</v>
      </c>
      <c r="I842" s="21">
        <v>0</v>
      </c>
      <c r="J842" s="43" t="s">
        <v>1477</v>
      </c>
      <c r="K842" s="21">
        <f t="shared" si="26"/>
        <v>2015</v>
      </c>
      <c r="L842" s="24">
        <f t="shared" si="27"/>
        <v>2</v>
      </c>
      <c r="M842" s="11" t="s">
        <v>14</v>
      </c>
      <c r="N842" s="11" t="s">
        <v>15</v>
      </c>
      <c r="O842" s="11" t="str">
        <f>VLOOKUP(E842,State_Code_Name!$B$1:$C$52,2,0)</f>
        <v>Maryland</v>
      </c>
    </row>
    <row r="843" spans="1:15" x14ac:dyDescent="0.3">
      <c r="A843" s="11">
        <v>1420356</v>
      </c>
      <c r="B843" s="12" t="s">
        <v>44</v>
      </c>
      <c r="C843" s="12" t="s">
        <v>27</v>
      </c>
      <c r="D843" s="12" t="s">
        <v>57</v>
      </c>
      <c r="E843" s="11" t="s">
        <v>23</v>
      </c>
      <c r="F843" s="11" t="s">
        <v>19</v>
      </c>
      <c r="G843" s="37">
        <v>42168</v>
      </c>
      <c r="H843" s="13">
        <v>42172</v>
      </c>
      <c r="I843" s="21">
        <v>4</v>
      </c>
      <c r="J843" s="43" t="s">
        <v>1477</v>
      </c>
      <c r="K843" s="21">
        <f t="shared" si="26"/>
        <v>2015</v>
      </c>
      <c r="L843" s="24">
        <f t="shared" si="27"/>
        <v>2</v>
      </c>
      <c r="M843" s="11" t="s">
        <v>14</v>
      </c>
      <c r="N843" s="11" t="s">
        <v>14</v>
      </c>
      <c r="O843" s="11" t="str">
        <f>VLOOKUP(E843,State_Code_Name!$B$1:$C$52,2,0)</f>
        <v>New York</v>
      </c>
    </row>
    <row r="844" spans="1:15" x14ac:dyDescent="0.3">
      <c r="A844" s="11">
        <v>1592620</v>
      </c>
      <c r="B844" s="12" t="s">
        <v>95</v>
      </c>
      <c r="C844" s="12" t="s">
        <v>37</v>
      </c>
      <c r="D844" s="12" t="s">
        <v>146</v>
      </c>
      <c r="E844" s="11" t="s">
        <v>30</v>
      </c>
      <c r="F844" s="11" t="s">
        <v>13</v>
      </c>
      <c r="G844" s="37">
        <v>42282</v>
      </c>
      <c r="H844" s="13">
        <v>42282</v>
      </c>
      <c r="I844" s="21">
        <v>0</v>
      </c>
      <c r="J844" s="43" t="s">
        <v>1473</v>
      </c>
      <c r="K844" s="21">
        <f t="shared" si="26"/>
        <v>2015</v>
      </c>
      <c r="L844" s="24">
        <f t="shared" si="27"/>
        <v>4</v>
      </c>
      <c r="M844" s="11" t="s">
        <v>14</v>
      </c>
      <c r="N844" s="11" t="s">
        <v>14</v>
      </c>
      <c r="O844" s="11" t="str">
        <f>VLOOKUP(E844,State_Code_Name!$B$1:$C$52,2,0)</f>
        <v>Connecticut</v>
      </c>
    </row>
    <row r="845" spans="1:15" x14ac:dyDescent="0.3">
      <c r="A845" s="11">
        <v>1134673</v>
      </c>
      <c r="B845" s="12" t="s">
        <v>39</v>
      </c>
      <c r="C845" s="12" t="s">
        <v>37</v>
      </c>
      <c r="D845" s="12" t="s">
        <v>68</v>
      </c>
      <c r="E845" s="11" t="s">
        <v>18</v>
      </c>
      <c r="F845" s="11" t="s">
        <v>19</v>
      </c>
      <c r="G845" s="37">
        <v>41971</v>
      </c>
      <c r="H845" s="13">
        <v>41971</v>
      </c>
      <c r="I845" s="21">
        <v>0</v>
      </c>
      <c r="J845" s="43" t="s">
        <v>1479</v>
      </c>
      <c r="K845" s="21">
        <f t="shared" si="26"/>
        <v>2014</v>
      </c>
      <c r="L845" s="24">
        <f t="shared" si="27"/>
        <v>4</v>
      </c>
      <c r="M845" s="11" t="s">
        <v>14</v>
      </c>
      <c r="N845" s="11" t="s">
        <v>15</v>
      </c>
      <c r="O845" s="11" t="str">
        <f>VLOOKUP(E845,State_Code_Name!$B$1:$C$52,2,0)</f>
        <v>California</v>
      </c>
    </row>
    <row r="846" spans="1:15" x14ac:dyDescent="0.3">
      <c r="A846" s="11">
        <v>2167489</v>
      </c>
      <c r="B846" s="12" t="s">
        <v>392</v>
      </c>
      <c r="C846" s="12" t="s">
        <v>539</v>
      </c>
      <c r="D846" s="12" t="s">
        <v>540</v>
      </c>
      <c r="E846" s="11" t="s">
        <v>78</v>
      </c>
      <c r="F846" s="11" t="s">
        <v>19</v>
      </c>
      <c r="G846" s="37">
        <v>42662</v>
      </c>
      <c r="H846" s="13">
        <v>42664</v>
      </c>
      <c r="I846" s="21">
        <v>2</v>
      </c>
      <c r="J846" s="43" t="s">
        <v>1473</v>
      </c>
      <c r="K846" s="21">
        <f t="shared" si="26"/>
        <v>2016</v>
      </c>
      <c r="L846" s="24">
        <f t="shared" si="27"/>
        <v>4</v>
      </c>
      <c r="M846" s="11" t="s">
        <v>14</v>
      </c>
      <c r="N846" s="11" t="s">
        <v>14</v>
      </c>
      <c r="O846" s="11" t="str">
        <f>VLOOKUP(E846,State_Code_Name!$B$1:$C$52,2,0)</f>
        <v>Missouri</v>
      </c>
    </row>
    <row r="847" spans="1:15" x14ac:dyDescent="0.3">
      <c r="A847" s="11">
        <v>2051929</v>
      </c>
      <c r="B847" s="12" t="s">
        <v>104</v>
      </c>
      <c r="C847" s="12" t="s">
        <v>33</v>
      </c>
      <c r="D847" s="12" t="s">
        <v>115</v>
      </c>
      <c r="E847" s="11" t="s">
        <v>32</v>
      </c>
      <c r="F847" s="11" t="s">
        <v>19</v>
      </c>
      <c r="G847" s="37">
        <v>42590</v>
      </c>
      <c r="H847" s="13">
        <v>42590</v>
      </c>
      <c r="I847" s="21">
        <v>0</v>
      </c>
      <c r="J847" s="43" t="s">
        <v>1482</v>
      </c>
      <c r="K847" s="21">
        <f t="shared" si="26"/>
        <v>2016</v>
      </c>
      <c r="L847" s="24">
        <f t="shared" si="27"/>
        <v>3</v>
      </c>
      <c r="M847" s="11" t="s">
        <v>14</v>
      </c>
      <c r="N847" s="11" t="s">
        <v>15</v>
      </c>
      <c r="O847" s="11" t="str">
        <f>VLOOKUP(E847,State_Code_Name!$B$1:$C$52,2,0)</f>
        <v>Texas</v>
      </c>
    </row>
    <row r="848" spans="1:15" x14ac:dyDescent="0.3">
      <c r="A848" s="11">
        <v>1038505</v>
      </c>
      <c r="B848" s="12" t="s">
        <v>44</v>
      </c>
      <c r="C848" s="12" t="s">
        <v>27</v>
      </c>
      <c r="D848" s="12" t="s">
        <v>28</v>
      </c>
      <c r="E848" s="11" t="s">
        <v>18</v>
      </c>
      <c r="F848" s="11" t="s">
        <v>303</v>
      </c>
      <c r="G848" s="37">
        <v>41904</v>
      </c>
      <c r="H848" s="13">
        <v>41904</v>
      </c>
      <c r="I848" s="21">
        <v>0</v>
      </c>
      <c r="J848" s="43" t="s">
        <v>1480</v>
      </c>
      <c r="K848" s="21">
        <f t="shared" si="26"/>
        <v>2014</v>
      </c>
      <c r="L848" s="24">
        <f t="shared" si="27"/>
        <v>3</v>
      </c>
      <c r="M848" s="11" t="s">
        <v>14</v>
      </c>
      <c r="N848" s="11" t="s">
        <v>15</v>
      </c>
      <c r="O848" s="11" t="str">
        <f>VLOOKUP(E848,State_Code_Name!$B$1:$C$52,2,0)</f>
        <v>California</v>
      </c>
    </row>
    <row r="849" spans="1:15" x14ac:dyDescent="0.3">
      <c r="A849" s="11">
        <v>817579</v>
      </c>
      <c r="B849" s="12" t="s">
        <v>521</v>
      </c>
      <c r="C849" s="12" t="s">
        <v>539</v>
      </c>
      <c r="D849" s="12" t="s">
        <v>540</v>
      </c>
      <c r="E849" s="11" t="s">
        <v>175</v>
      </c>
      <c r="F849" s="11" t="s">
        <v>19</v>
      </c>
      <c r="G849" s="37">
        <v>41750</v>
      </c>
      <c r="H849" s="13">
        <v>41751</v>
      </c>
      <c r="I849" s="21">
        <v>1</v>
      </c>
      <c r="J849" s="43" t="s">
        <v>1483</v>
      </c>
      <c r="K849" s="21">
        <f t="shared" si="26"/>
        <v>2014</v>
      </c>
      <c r="L849" s="24">
        <f t="shared" si="27"/>
        <v>2</v>
      </c>
      <c r="M849" s="11" t="s">
        <v>14</v>
      </c>
      <c r="N849" s="11" t="s">
        <v>15</v>
      </c>
      <c r="O849" s="11" t="str">
        <f>VLOOKUP(E849,State_Code_Name!$B$1:$C$52,2,0)</f>
        <v>District of Columbia</v>
      </c>
    </row>
    <row r="850" spans="1:15" x14ac:dyDescent="0.3">
      <c r="A850" s="11">
        <v>509715</v>
      </c>
      <c r="B850" s="12" t="s">
        <v>987</v>
      </c>
      <c r="C850" s="12" t="s">
        <v>62</v>
      </c>
      <c r="D850" s="12" t="s">
        <v>63</v>
      </c>
      <c r="E850" s="11" t="s">
        <v>36</v>
      </c>
      <c r="F850" s="11" t="s">
        <v>19</v>
      </c>
      <c r="G850" s="37">
        <v>41515</v>
      </c>
      <c r="H850" s="13">
        <v>41536</v>
      </c>
      <c r="I850" s="21">
        <v>21</v>
      </c>
      <c r="J850" s="43" t="s">
        <v>1482</v>
      </c>
      <c r="K850" s="21">
        <f t="shared" si="26"/>
        <v>2013</v>
      </c>
      <c r="L850" s="24">
        <f t="shared" si="27"/>
        <v>3</v>
      </c>
      <c r="M850" s="11" t="s">
        <v>14</v>
      </c>
      <c r="N850" s="11" t="s">
        <v>15</v>
      </c>
      <c r="O850" s="11" t="str">
        <f>VLOOKUP(E850,State_Code_Name!$B$1:$C$52,2,0)</f>
        <v>Florida</v>
      </c>
    </row>
    <row r="851" spans="1:15" x14ac:dyDescent="0.3">
      <c r="A851" s="11">
        <v>641445</v>
      </c>
      <c r="B851" s="12" t="s">
        <v>92</v>
      </c>
      <c r="C851" s="12" t="s">
        <v>9</v>
      </c>
      <c r="D851" s="12" t="s">
        <v>182</v>
      </c>
      <c r="E851" s="11" t="s">
        <v>185</v>
      </c>
      <c r="F851" s="11" t="s">
        <v>19</v>
      </c>
      <c r="G851" s="37">
        <v>41629</v>
      </c>
      <c r="H851" s="13">
        <v>41629</v>
      </c>
      <c r="I851" s="21">
        <v>0</v>
      </c>
      <c r="J851" s="43" t="s">
        <v>1475</v>
      </c>
      <c r="K851" s="21">
        <f t="shared" si="26"/>
        <v>2013</v>
      </c>
      <c r="L851" s="24">
        <f t="shared" si="27"/>
        <v>4</v>
      </c>
      <c r="M851" s="11" t="s">
        <v>14</v>
      </c>
      <c r="N851" s="11" t="s">
        <v>15</v>
      </c>
      <c r="O851" s="11" t="str">
        <f>VLOOKUP(E851,State_Code_Name!$B$1:$C$52,2,0)</f>
        <v>Arkansas</v>
      </c>
    </row>
    <row r="852" spans="1:15" x14ac:dyDescent="0.3">
      <c r="A852" s="11">
        <v>1464701</v>
      </c>
      <c r="B852" s="12" t="s">
        <v>95</v>
      </c>
      <c r="C852" s="12" t="s">
        <v>16</v>
      </c>
      <c r="D852" s="12" t="s">
        <v>21</v>
      </c>
      <c r="E852" s="11" t="s">
        <v>23</v>
      </c>
      <c r="F852" s="11" t="s">
        <v>303</v>
      </c>
      <c r="G852" s="37">
        <v>42198</v>
      </c>
      <c r="H852" s="13">
        <v>42198</v>
      </c>
      <c r="I852" s="21">
        <v>0</v>
      </c>
      <c r="J852" s="43" t="s">
        <v>1481</v>
      </c>
      <c r="K852" s="21">
        <f t="shared" si="26"/>
        <v>2015</v>
      </c>
      <c r="L852" s="24">
        <f t="shared" si="27"/>
        <v>3</v>
      </c>
      <c r="M852" s="11" t="s">
        <v>14</v>
      </c>
      <c r="N852" s="11" t="s">
        <v>14</v>
      </c>
      <c r="O852" s="11" t="str">
        <f>VLOOKUP(E852,State_Code_Name!$B$1:$C$52,2,0)</f>
        <v>New York</v>
      </c>
    </row>
    <row r="853" spans="1:15" x14ac:dyDescent="0.3">
      <c r="A853" s="11">
        <v>1969116</v>
      </c>
      <c r="B853" s="12" t="s">
        <v>70</v>
      </c>
      <c r="C853" s="12" t="s">
        <v>27</v>
      </c>
      <c r="D853" s="12" t="s">
        <v>28</v>
      </c>
      <c r="E853" s="11" t="s">
        <v>18</v>
      </c>
      <c r="F853" s="11" t="s">
        <v>19</v>
      </c>
      <c r="G853" s="37">
        <v>42536</v>
      </c>
      <c r="H853" s="13">
        <v>42536</v>
      </c>
      <c r="I853" s="21">
        <v>0</v>
      </c>
      <c r="J853" s="43" t="s">
        <v>1477</v>
      </c>
      <c r="K853" s="21">
        <f t="shared" si="26"/>
        <v>2016</v>
      </c>
      <c r="L853" s="24">
        <f t="shared" si="27"/>
        <v>2</v>
      </c>
      <c r="M853" s="11" t="s">
        <v>14</v>
      </c>
      <c r="N853" s="11" t="s">
        <v>15</v>
      </c>
      <c r="O853" s="11" t="str">
        <f>VLOOKUP(E853,State_Code_Name!$B$1:$C$52,2,0)</f>
        <v>California</v>
      </c>
    </row>
    <row r="854" spans="1:15" x14ac:dyDescent="0.3">
      <c r="A854" s="11">
        <v>1966996</v>
      </c>
      <c r="B854" s="12" t="s">
        <v>466</v>
      </c>
      <c r="C854" s="12" t="s">
        <v>27</v>
      </c>
      <c r="D854" s="12" t="s">
        <v>28</v>
      </c>
      <c r="E854" s="11" t="s">
        <v>18</v>
      </c>
      <c r="F854" s="11" t="s">
        <v>19</v>
      </c>
      <c r="G854" s="37">
        <v>42534</v>
      </c>
      <c r="H854" s="13">
        <v>42534</v>
      </c>
      <c r="I854" s="21">
        <v>0</v>
      </c>
      <c r="J854" s="43" t="s">
        <v>1477</v>
      </c>
      <c r="K854" s="21">
        <f t="shared" si="26"/>
        <v>2016</v>
      </c>
      <c r="L854" s="24">
        <f t="shared" si="27"/>
        <v>2</v>
      </c>
      <c r="M854" s="11" t="s">
        <v>14</v>
      </c>
      <c r="N854" s="11" t="s">
        <v>15</v>
      </c>
      <c r="O854" s="11" t="str">
        <f>VLOOKUP(E854,State_Code_Name!$B$1:$C$52,2,0)</f>
        <v>California</v>
      </c>
    </row>
    <row r="855" spans="1:15" x14ac:dyDescent="0.3">
      <c r="A855" s="11">
        <v>682140</v>
      </c>
      <c r="B855" s="12" t="s">
        <v>229</v>
      </c>
      <c r="C855" s="12" t="s">
        <v>16</v>
      </c>
      <c r="D855" s="12" t="s">
        <v>21</v>
      </c>
      <c r="E855" s="11" t="s">
        <v>18</v>
      </c>
      <c r="F855" s="11" t="s">
        <v>303</v>
      </c>
      <c r="G855" s="37">
        <v>41662</v>
      </c>
      <c r="H855" s="13">
        <v>41669</v>
      </c>
      <c r="I855" s="21">
        <v>7</v>
      </c>
      <c r="J855" s="43" t="s">
        <v>1474</v>
      </c>
      <c r="K855" s="21">
        <f t="shared" si="26"/>
        <v>2014</v>
      </c>
      <c r="L855" s="24">
        <f t="shared" si="27"/>
        <v>1</v>
      </c>
      <c r="M855" s="11" t="s">
        <v>14</v>
      </c>
      <c r="N855" s="11" t="s">
        <v>14</v>
      </c>
      <c r="O855" s="11" t="str">
        <f>VLOOKUP(E855,State_Code_Name!$B$1:$C$52,2,0)</f>
        <v>California</v>
      </c>
    </row>
    <row r="856" spans="1:15" x14ac:dyDescent="0.3">
      <c r="A856" s="11">
        <v>402182</v>
      </c>
      <c r="B856" s="12" t="s">
        <v>44</v>
      </c>
      <c r="C856" s="12" t="s">
        <v>27</v>
      </c>
      <c r="D856" s="12" t="s">
        <v>28</v>
      </c>
      <c r="E856" s="11" t="s">
        <v>18</v>
      </c>
      <c r="F856" s="11" t="s">
        <v>303</v>
      </c>
      <c r="G856" s="37">
        <v>41402</v>
      </c>
      <c r="H856" s="13">
        <v>41403</v>
      </c>
      <c r="I856" s="21">
        <v>1</v>
      </c>
      <c r="J856" s="43" t="s">
        <v>1471</v>
      </c>
      <c r="K856" s="21">
        <f t="shared" si="26"/>
        <v>2013</v>
      </c>
      <c r="L856" s="24">
        <f t="shared" si="27"/>
        <v>2</v>
      </c>
      <c r="M856" s="11" t="s">
        <v>14</v>
      </c>
      <c r="N856" s="11" t="s">
        <v>15</v>
      </c>
      <c r="O856" s="11" t="str">
        <f>VLOOKUP(E856,State_Code_Name!$B$1:$C$52,2,0)</f>
        <v>California</v>
      </c>
    </row>
    <row r="857" spans="1:15" x14ac:dyDescent="0.3">
      <c r="A857" s="11">
        <v>451146</v>
      </c>
      <c r="B857" s="12" t="s">
        <v>55</v>
      </c>
      <c r="C857" s="12" t="s">
        <v>53</v>
      </c>
      <c r="D857" s="12" t="s">
        <v>102</v>
      </c>
      <c r="E857" s="11" t="s">
        <v>67</v>
      </c>
      <c r="F857" s="11" t="s">
        <v>19</v>
      </c>
      <c r="G857" s="37">
        <v>41463</v>
      </c>
      <c r="H857" s="13">
        <v>41463</v>
      </c>
      <c r="I857" s="21">
        <v>0</v>
      </c>
      <c r="J857" s="43" t="s">
        <v>1481</v>
      </c>
      <c r="K857" s="21">
        <f t="shared" si="26"/>
        <v>2013</v>
      </c>
      <c r="L857" s="24">
        <f t="shared" si="27"/>
        <v>3</v>
      </c>
      <c r="M857" s="11" t="s">
        <v>14</v>
      </c>
      <c r="N857" s="11" t="s">
        <v>14</v>
      </c>
      <c r="O857" s="11" t="str">
        <f>VLOOKUP(E857,State_Code_Name!$B$1:$C$52,2,0)</f>
        <v>Michigan</v>
      </c>
    </row>
    <row r="858" spans="1:15" x14ac:dyDescent="0.3">
      <c r="A858" s="11">
        <v>1604211</v>
      </c>
      <c r="B858" s="12" t="s">
        <v>39</v>
      </c>
      <c r="C858" s="12" t="s">
        <v>37</v>
      </c>
      <c r="D858" s="12" t="s">
        <v>94</v>
      </c>
      <c r="E858" s="11" t="s">
        <v>122</v>
      </c>
      <c r="F858" s="11" t="s">
        <v>303</v>
      </c>
      <c r="G858" s="37">
        <v>42290</v>
      </c>
      <c r="H858" s="13">
        <v>42292</v>
      </c>
      <c r="I858" s="21">
        <v>2</v>
      </c>
      <c r="J858" s="43" t="s">
        <v>1473</v>
      </c>
      <c r="K858" s="21">
        <f t="shared" si="26"/>
        <v>2015</v>
      </c>
      <c r="L858" s="24">
        <f t="shared" si="27"/>
        <v>4</v>
      </c>
      <c r="M858" s="11" t="s">
        <v>14</v>
      </c>
      <c r="N858" s="11" t="s">
        <v>15</v>
      </c>
      <c r="O858" s="11" t="str">
        <f>VLOOKUP(E858,State_Code_Name!$B$1:$C$52,2,0)</f>
        <v>Maryland</v>
      </c>
    </row>
    <row r="859" spans="1:15" x14ac:dyDescent="0.3">
      <c r="A859" s="11">
        <v>1484929</v>
      </c>
      <c r="B859" s="12" t="s">
        <v>31</v>
      </c>
      <c r="C859" s="12" t="s">
        <v>27</v>
      </c>
      <c r="D859" s="12" t="s">
        <v>28</v>
      </c>
      <c r="E859" s="11" t="s">
        <v>43</v>
      </c>
      <c r="F859" s="11" t="s">
        <v>19</v>
      </c>
      <c r="G859" s="37">
        <v>42209</v>
      </c>
      <c r="H859" s="13">
        <v>42209</v>
      </c>
      <c r="I859" s="21">
        <v>0</v>
      </c>
      <c r="J859" s="43" t="s">
        <v>1481</v>
      </c>
      <c r="K859" s="21">
        <f t="shared" si="26"/>
        <v>2015</v>
      </c>
      <c r="L859" s="24">
        <f t="shared" si="27"/>
        <v>3</v>
      </c>
      <c r="M859" s="11" t="s">
        <v>14</v>
      </c>
      <c r="N859" s="11" t="s">
        <v>15</v>
      </c>
      <c r="O859" s="11" t="str">
        <f>VLOOKUP(E859,State_Code_Name!$B$1:$C$52,2,0)</f>
        <v>North Carolina</v>
      </c>
    </row>
    <row r="860" spans="1:15" x14ac:dyDescent="0.3">
      <c r="A860" s="11">
        <v>695752</v>
      </c>
      <c r="B860" s="12" t="s">
        <v>51</v>
      </c>
      <c r="C860" s="12" t="s">
        <v>33</v>
      </c>
      <c r="D860" s="12" t="s">
        <v>115</v>
      </c>
      <c r="E860" s="11" t="s">
        <v>105</v>
      </c>
      <c r="F860" s="11" t="s">
        <v>19</v>
      </c>
      <c r="G860" s="37">
        <v>41672</v>
      </c>
      <c r="H860" s="13">
        <v>41672</v>
      </c>
      <c r="I860" s="21">
        <v>0</v>
      </c>
      <c r="J860" s="43" t="s">
        <v>1478</v>
      </c>
      <c r="K860" s="21">
        <f t="shared" si="26"/>
        <v>2014</v>
      </c>
      <c r="L860" s="24">
        <f t="shared" si="27"/>
        <v>1</v>
      </c>
      <c r="M860" s="11" t="s">
        <v>14</v>
      </c>
      <c r="N860" s="11" t="s">
        <v>15</v>
      </c>
      <c r="O860" s="11" t="str">
        <f>VLOOKUP(E860,State_Code_Name!$B$1:$C$52,2,0)</f>
        <v>Indiana</v>
      </c>
    </row>
    <row r="861" spans="1:15" x14ac:dyDescent="0.3">
      <c r="A861" s="11">
        <v>1572481</v>
      </c>
      <c r="B861" s="12" t="s">
        <v>785</v>
      </c>
      <c r="C861" s="12" t="s">
        <v>27</v>
      </c>
      <c r="D861" s="12" t="s">
        <v>28</v>
      </c>
      <c r="E861" s="11" t="s">
        <v>52</v>
      </c>
      <c r="F861" s="11" t="s">
        <v>19</v>
      </c>
      <c r="G861" s="37">
        <v>42268</v>
      </c>
      <c r="H861" s="13">
        <v>42268</v>
      </c>
      <c r="I861" s="21">
        <v>0</v>
      </c>
      <c r="J861" s="43" t="s">
        <v>1480</v>
      </c>
      <c r="K861" s="21">
        <f t="shared" si="26"/>
        <v>2015</v>
      </c>
      <c r="L861" s="24">
        <f t="shared" si="27"/>
        <v>3</v>
      </c>
      <c r="M861" s="11" t="s">
        <v>14</v>
      </c>
      <c r="N861" s="11" t="s">
        <v>14</v>
      </c>
      <c r="O861" s="11" t="str">
        <f>VLOOKUP(E861,State_Code_Name!$B$1:$C$52,2,0)</f>
        <v>Washington</v>
      </c>
    </row>
    <row r="862" spans="1:15" x14ac:dyDescent="0.3">
      <c r="A862" s="11">
        <v>1058621</v>
      </c>
      <c r="B862" s="12" t="s">
        <v>97</v>
      </c>
      <c r="C862" s="12" t="s">
        <v>53</v>
      </c>
      <c r="D862" s="12" t="s">
        <v>1439</v>
      </c>
      <c r="E862" s="11" t="s">
        <v>18</v>
      </c>
      <c r="F862" s="11" t="s">
        <v>19</v>
      </c>
      <c r="G862" s="37">
        <v>41917</v>
      </c>
      <c r="H862" s="13">
        <v>41917</v>
      </c>
      <c r="I862" s="21">
        <v>0</v>
      </c>
      <c r="J862" s="43" t="s">
        <v>1473</v>
      </c>
      <c r="K862" s="21">
        <f t="shared" si="26"/>
        <v>2014</v>
      </c>
      <c r="L862" s="24">
        <f t="shared" si="27"/>
        <v>4</v>
      </c>
      <c r="M862" s="11" t="s">
        <v>14</v>
      </c>
      <c r="N862" s="11" t="s">
        <v>15</v>
      </c>
      <c r="O862" s="11" t="str">
        <f>VLOOKUP(E862,State_Code_Name!$B$1:$C$52,2,0)</f>
        <v>California</v>
      </c>
    </row>
    <row r="863" spans="1:15" x14ac:dyDescent="0.3">
      <c r="A863" s="11">
        <v>1916617</v>
      </c>
      <c r="B863" s="12" t="s">
        <v>95</v>
      </c>
      <c r="C863" s="12" t="s">
        <v>37</v>
      </c>
      <c r="D863" s="12" t="s">
        <v>1445</v>
      </c>
      <c r="E863" s="11" t="s">
        <v>18</v>
      </c>
      <c r="F863" s="11" t="s">
        <v>19</v>
      </c>
      <c r="G863" s="37">
        <v>42499</v>
      </c>
      <c r="H863" s="13">
        <v>42499</v>
      </c>
      <c r="I863" s="21">
        <v>0</v>
      </c>
      <c r="J863" s="43" t="s">
        <v>1471</v>
      </c>
      <c r="K863" s="21">
        <f t="shared" si="26"/>
        <v>2016</v>
      </c>
      <c r="L863" s="24">
        <f t="shared" si="27"/>
        <v>2</v>
      </c>
      <c r="M863" s="11" t="s">
        <v>14</v>
      </c>
      <c r="N863" s="11" t="s">
        <v>15</v>
      </c>
      <c r="O863" s="11" t="str">
        <f>VLOOKUP(E863,State_Code_Name!$B$1:$C$52,2,0)</f>
        <v>California</v>
      </c>
    </row>
    <row r="864" spans="1:15" x14ac:dyDescent="0.3">
      <c r="A864" s="11">
        <v>824457</v>
      </c>
      <c r="B864" s="12" t="s">
        <v>31</v>
      </c>
      <c r="C864" s="12" t="s">
        <v>27</v>
      </c>
      <c r="D864" s="12" t="s">
        <v>28</v>
      </c>
      <c r="E864" s="11" t="s">
        <v>98</v>
      </c>
      <c r="F864" s="11" t="s">
        <v>303</v>
      </c>
      <c r="G864" s="37">
        <v>41753</v>
      </c>
      <c r="H864" s="13">
        <v>41765</v>
      </c>
      <c r="I864" s="21">
        <v>12</v>
      </c>
      <c r="J864" s="43" t="s">
        <v>1483</v>
      </c>
      <c r="K864" s="21">
        <f t="shared" si="26"/>
        <v>2014</v>
      </c>
      <c r="L864" s="24">
        <f t="shared" si="27"/>
        <v>2</v>
      </c>
      <c r="M864" s="11" t="s">
        <v>14</v>
      </c>
      <c r="N864" s="11" t="s">
        <v>14</v>
      </c>
      <c r="O864" s="11" t="str">
        <f>VLOOKUP(E864,State_Code_Name!$B$1:$C$52,2,0)</f>
        <v>Colorado</v>
      </c>
    </row>
    <row r="865" spans="1:15" x14ac:dyDescent="0.3">
      <c r="A865" s="11">
        <v>773405</v>
      </c>
      <c r="B865" s="12" t="s">
        <v>142</v>
      </c>
      <c r="C865" s="12" t="s">
        <v>27</v>
      </c>
      <c r="D865" s="12" t="s">
        <v>28</v>
      </c>
      <c r="E865" s="11" t="s">
        <v>36</v>
      </c>
      <c r="F865" s="11" t="s">
        <v>19</v>
      </c>
      <c r="G865" s="37">
        <v>41720</v>
      </c>
      <c r="H865" s="13">
        <v>41720</v>
      </c>
      <c r="I865" s="21">
        <v>0</v>
      </c>
      <c r="J865" s="43" t="s">
        <v>1476</v>
      </c>
      <c r="K865" s="21">
        <f t="shared" si="26"/>
        <v>2014</v>
      </c>
      <c r="L865" s="24">
        <f t="shared" si="27"/>
        <v>1</v>
      </c>
      <c r="M865" s="11" t="s">
        <v>14</v>
      </c>
      <c r="N865" s="11" t="s">
        <v>15</v>
      </c>
      <c r="O865" s="11" t="str">
        <f>VLOOKUP(E865,State_Code_Name!$B$1:$C$52,2,0)</f>
        <v>Florida</v>
      </c>
    </row>
    <row r="866" spans="1:15" x14ac:dyDescent="0.3">
      <c r="A866" s="11">
        <v>413641</v>
      </c>
      <c r="B866" s="12" t="s">
        <v>35</v>
      </c>
      <c r="C866" s="12" t="s">
        <v>16</v>
      </c>
      <c r="D866" s="12" t="s">
        <v>25</v>
      </c>
      <c r="E866" s="11" t="s">
        <v>43</v>
      </c>
      <c r="F866" s="11" t="s">
        <v>303</v>
      </c>
      <c r="G866" s="37">
        <v>41415</v>
      </c>
      <c r="H866" s="13">
        <v>41417</v>
      </c>
      <c r="I866" s="21">
        <v>2</v>
      </c>
      <c r="J866" s="43" t="s">
        <v>1471</v>
      </c>
      <c r="K866" s="21">
        <f t="shared" si="26"/>
        <v>2013</v>
      </c>
      <c r="L866" s="24">
        <f t="shared" si="27"/>
        <v>2</v>
      </c>
      <c r="M866" s="11" t="s">
        <v>14</v>
      </c>
      <c r="N866" s="11" t="s">
        <v>15</v>
      </c>
      <c r="O866" s="11" t="str">
        <f>VLOOKUP(E866,State_Code_Name!$B$1:$C$52,2,0)</f>
        <v>North Carolina</v>
      </c>
    </row>
    <row r="867" spans="1:15" x14ac:dyDescent="0.3">
      <c r="A867" s="11">
        <v>1154045</v>
      </c>
      <c r="B867" s="12" t="s">
        <v>250</v>
      </c>
      <c r="C867" s="12" t="s">
        <v>33</v>
      </c>
      <c r="D867" s="12" t="s">
        <v>45</v>
      </c>
      <c r="E867" s="11" t="s">
        <v>43</v>
      </c>
      <c r="F867" s="11" t="s">
        <v>19</v>
      </c>
      <c r="G867" s="37">
        <v>41985</v>
      </c>
      <c r="H867" s="13">
        <v>41985</v>
      </c>
      <c r="I867" s="21">
        <v>0</v>
      </c>
      <c r="J867" s="43" t="s">
        <v>1475</v>
      </c>
      <c r="K867" s="21">
        <f t="shared" si="26"/>
        <v>2014</v>
      </c>
      <c r="L867" s="24">
        <f t="shared" si="27"/>
        <v>4</v>
      </c>
      <c r="M867" s="11" t="s">
        <v>14</v>
      </c>
      <c r="N867" s="11" t="s">
        <v>15</v>
      </c>
      <c r="O867" s="11" t="str">
        <f>VLOOKUP(E867,State_Code_Name!$B$1:$C$52,2,0)</f>
        <v>North Carolina</v>
      </c>
    </row>
    <row r="868" spans="1:15" x14ac:dyDescent="0.3">
      <c r="A868" s="11">
        <v>1712560</v>
      </c>
      <c r="B868" s="12" t="s">
        <v>972</v>
      </c>
      <c r="C868" s="12" t="s">
        <v>539</v>
      </c>
      <c r="D868" s="12" t="s">
        <v>549</v>
      </c>
      <c r="E868" s="11" t="s">
        <v>32</v>
      </c>
      <c r="F868" s="11" t="s">
        <v>19</v>
      </c>
      <c r="G868" s="37">
        <v>42360</v>
      </c>
      <c r="H868" s="13">
        <v>42360</v>
      </c>
      <c r="I868" s="21">
        <v>0</v>
      </c>
      <c r="J868" s="43" t="s">
        <v>1475</v>
      </c>
      <c r="K868" s="21">
        <f t="shared" si="26"/>
        <v>2015</v>
      </c>
      <c r="L868" s="24">
        <f t="shared" si="27"/>
        <v>4</v>
      </c>
      <c r="M868" s="11" t="s">
        <v>14</v>
      </c>
      <c r="N868" s="11" t="s">
        <v>15</v>
      </c>
      <c r="O868" s="11" t="str">
        <f>VLOOKUP(E868,State_Code_Name!$B$1:$C$52,2,0)</f>
        <v>Texas</v>
      </c>
    </row>
    <row r="869" spans="1:15" x14ac:dyDescent="0.3">
      <c r="A869" s="11">
        <v>867736</v>
      </c>
      <c r="B869" s="12" t="s">
        <v>97</v>
      </c>
      <c r="C869" s="12" t="s">
        <v>53</v>
      </c>
      <c r="D869" s="12" t="s">
        <v>1439</v>
      </c>
      <c r="E869" s="11" t="s">
        <v>75</v>
      </c>
      <c r="F869" s="11" t="s">
        <v>19</v>
      </c>
      <c r="G869" s="37">
        <v>41784</v>
      </c>
      <c r="H869" s="13">
        <v>41784</v>
      </c>
      <c r="I869" s="21">
        <v>0</v>
      </c>
      <c r="J869" s="43" t="s">
        <v>1471</v>
      </c>
      <c r="K869" s="21">
        <f t="shared" si="26"/>
        <v>2014</v>
      </c>
      <c r="L869" s="24">
        <f t="shared" si="27"/>
        <v>2</v>
      </c>
      <c r="M869" s="11" t="s">
        <v>14</v>
      </c>
      <c r="N869" s="11" t="s">
        <v>15</v>
      </c>
      <c r="O869" s="11" t="str">
        <f>VLOOKUP(E869,State_Code_Name!$B$1:$C$52,2,0)</f>
        <v>Tennessee</v>
      </c>
    </row>
    <row r="870" spans="1:15" x14ac:dyDescent="0.3">
      <c r="A870" s="11">
        <v>1869477</v>
      </c>
      <c r="B870" s="12" t="s">
        <v>850</v>
      </c>
      <c r="C870" s="12" t="s">
        <v>9</v>
      </c>
      <c r="D870" s="12" t="s">
        <v>10</v>
      </c>
      <c r="E870" s="11" t="s">
        <v>41</v>
      </c>
      <c r="F870" s="11" t="s">
        <v>13</v>
      </c>
      <c r="G870" s="37">
        <v>42467</v>
      </c>
      <c r="H870" s="13">
        <v>42467</v>
      </c>
      <c r="I870" s="21">
        <v>0</v>
      </c>
      <c r="J870" s="43" t="s">
        <v>1483</v>
      </c>
      <c r="K870" s="21">
        <f t="shared" si="26"/>
        <v>2016</v>
      </c>
      <c r="L870" s="24">
        <f t="shared" si="27"/>
        <v>2</v>
      </c>
      <c r="M870" s="11" t="s">
        <v>14</v>
      </c>
      <c r="N870" s="11" t="s">
        <v>15</v>
      </c>
      <c r="O870" s="11" t="str">
        <f>VLOOKUP(E870,State_Code_Name!$B$1:$C$52,2,0)</f>
        <v>Nevada</v>
      </c>
    </row>
    <row r="871" spans="1:15" x14ac:dyDescent="0.3">
      <c r="A871" s="11">
        <v>810518</v>
      </c>
      <c r="B871" s="12" t="s">
        <v>82</v>
      </c>
      <c r="C871" s="12" t="s">
        <v>33</v>
      </c>
      <c r="D871" s="12" t="s">
        <v>45</v>
      </c>
      <c r="E871" s="11" t="s">
        <v>122</v>
      </c>
      <c r="F871" s="11" t="s">
        <v>303</v>
      </c>
      <c r="G871" s="37">
        <v>41744</v>
      </c>
      <c r="H871" s="13">
        <v>41746</v>
      </c>
      <c r="I871" s="21">
        <v>2</v>
      </c>
      <c r="J871" s="43" t="s">
        <v>1483</v>
      </c>
      <c r="K871" s="21">
        <f t="shared" si="26"/>
        <v>2014</v>
      </c>
      <c r="L871" s="24">
        <f t="shared" si="27"/>
        <v>2</v>
      </c>
      <c r="M871" s="11" t="s">
        <v>14</v>
      </c>
      <c r="N871" s="11" t="s">
        <v>15</v>
      </c>
      <c r="O871" s="11" t="str">
        <f>VLOOKUP(E871,State_Code_Name!$B$1:$C$52,2,0)</f>
        <v>Maryland</v>
      </c>
    </row>
    <row r="872" spans="1:15" x14ac:dyDescent="0.3">
      <c r="A872" s="11">
        <v>527446</v>
      </c>
      <c r="B872" s="12" t="s">
        <v>22</v>
      </c>
      <c r="C872" s="12" t="s">
        <v>16</v>
      </c>
      <c r="D872" s="12" t="s">
        <v>21</v>
      </c>
      <c r="E872" s="11" t="s">
        <v>71</v>
      </c>
      <c r="F872" s="11" t="s">
        <v>303</v>
      </c>
      <c r="G872" s="37">
        <v>41530</v>
      </c>
      <c r="H872" s="13">
        <v>41534</v>
      </c>
      <c r="I872" s="21">
        <v>4</v>
      </c>
      <c r="J872" s="43" t="s">
        <v>1480</v>
      </c>
      <c r="K872" s="21">
        <f t="shared" si="26"/>
        <v>2013</v>
      </c>
      <c r="L872" s="24">
        <f t="shared" si="27"/>
        <v>3</v>
      </c>
      <c r="M872" s="11" t="s">
        <v>14</v>
      </c>
      <c r="N872" s="11" t="s">
        <v>15</v>
      </c>
      <c r="O872" s="11" t="str">
        <f>VLOOKUP(E872,State_Code_Name!$B$1:$C$52,2,0)</f>
        <v>Massachusetts</v>
      </c>
    </row>
    <row r="873" spans="1:15" x14ac:dyDescent="0.3">
      <c r="A873" s="11">
        <v>2069401</v>
      </c>
      <c r="B873" s="12" t="s">
        <v>112</v>
      </c>
      <c r="C873" s="12" t="s">
        <v>37</v>
      </c>
      <c r="D873" s="12" t="s">
        <v>278</v>
      </c>
      <c r="E873" s="11" t="s">
        <v>43</v>
      </c>
      <c r="F873" s="11" t="s">
        <v>19</v>
      </c>
      <c r="G873" s="37">
        <v>42599</v>
      </c>
      <c r="H873" s="13">
        <v>42599</v>
      </c>
      <c r="I873" s="21">
        <v>0</v>
      </c>
      <c r="J873" s="43" t="s">
        <v>1482</v>
      </c>
      <c r="K873" s="21">
        <f t="shared" si="26"/>
        <v>2016</v>
      </c>
      <c r="L873" s="24">
        <f t="shared" si="27"/>
        <v>3</v>
      </c>
      <c r="M873" s="11" t="s">
        <v>14</v>
      </c>
      <c r="N873" s="11" t="s">
        <v>15</v>
      </c>
      <c r="O873" s="11" t="str">
        <f>VLOOKUP(E873,State_Code_Name!$B$1:$C$52,2,0)</f>
        <v>North Carolina</v>
      </c>
    </row>
    <row r="874" spans="1:15" x14ac:dyDescent="0.3">
      <c r="A874" s="11">
        <v>1480373</v>
      </c>
      <c r="B874" s="12" t="s">
        <v>880</v>
      </c>
      <c r="C874" s="12" t="s">
        <v>33</v>
      </c>
      <c r="D874" s="12" t="s">
        <v>42</v>
      </c>
      <c r="E874" s="11" t="s">
        <v>41</v>
      </c>
      <c r="F874" s="11" t="s">
        <v>19</v>
      </c>
      <c r="G874" s="37">
        <v>42207</v>
      </c>
      <c r="H874" s="13">
        <v>42207</v>
      </c>
      <c r="I874" s="21">
        <v>0</v>
      </c>
      <c r="J874" s="43" t="s">
        <v>1481</v>
      </c>
      <c r="K874" s="21">
        <f t="shared" si="26"/>
        <v>2015</v>
      </c>
      <c r="L874" s="24">
        <f t="shared" si="27"/>
        <v>3</v>
      </c>
      <c r="M874" s="11" t="s">
        <v>14</v>
      </c>
      <c r="N874" s="11" t="s">
        <v>15</v>
      </c>
      <c r="O874" s="11" t="str">
        <f>VLOOKUP(E874,State_Code_Name!$B$1:$C$52,2,0)</f>
        <v>Nevada</v>
      </c>
    </row>
    <row r="875" spans="1:15" x14ac:dyDescent="0.3">
      <c r="A875" s="11">
        <v>2164126</v>
      </c>
      <c r="B875" s="12" t="s">
        <v>39</v>
      </c>
      <c r="C875" s="12" t="s">
        <v>37</v>
      </c>
      <c r="D875" s="12" t="s">
        <v>146</v>
      </c>
      <c r="E875" s="11" t="s">
        <v>49</v>
      </c>
      <c r="F875" s="11" t="s">
        <v>58</v>
      </c>
      <c r="G875" s="37">
        <v>42660</v>
      </c>
      <c r="H875" s="13">
        <v>42668</v>
      </c>
      <c r="I875" s="21">
        <v>8</v>
      </c>
      <c r="J875" s="43" t="s">
        <v>1473</v>
      </c>
      <c r="K875" s="21">
        <f t="shared" si="26"/>
        <v>2016</v>
      </c>
      <c r="L875" s="24">
        <f t="shared" si="27"/>
        <v>4</v>
      </c>
      <c r="M875" s="11" t="s">
        <v>14</v>
      </c>
      <c r="N875" s="11" t="s">
        <v>14</v>
      </c>
      <c r="O875" s="11" t="str">
        <f>VLOOKUP(E875,State_Code_Name!$B$1:$C$52,2,0)</f>
        <v>New Jersey</v>
      </c>
    </row>
    <row r="876" spans="1:15" x14ac:dyDescent="0.3">
      <c r="A876" s="11">
        <v>1904283</v>
      </c>
      <c r="B876" s="12" t="s">
        <v>74</v>
      </c>
      <c r="C876" s="12" t="s">
        <v>27</v>
      </c>
      <c r="D876" s="12" t="s">
        <v>28</v>
      </c>
      <c r="E876" s="11" t="s">
        <v>18</v>
      </c>
      <c r="F876" s="11" t="s">
        <v>19</v>
      </c>
      <c r="G876" s="37">
        <v>42490</v>
      </c>
      <c r="H876" s="13">
        <v>42490</v>
      </c>
      <c r="I876" s="21">
        <v>0</v>
      </c>
      <c r="J876" s="43" t="s">
        <v>1483</v>
      </c>
      <c r="K876" s="21">
        <f t="shared" si="26"/>
        <v>2016</v>
      </c>
      <c r="L876" s="24">
        <f t="shared" si="27"/>
        <v>2</v>
      </c>
      <c r="M876" s="11" t="s">
        <v>14</v>
      </c>
      <c r="N876" s="11" t="s">
        <v>14</v>
      </c>
      <c r="O876" s="11" t="str">
        <f>VLOOKUP(E876,State_Code_Name!$B$1:$C$52,2,0)</f>
        <v>California</v>
      </c>
    </row>
    <row r="877" spans="1:15" x14ac:dyDescent="0.3">
      <c r="A877" s="11">
        <v>1628193</v>
      </c>
      <c r="B877" s="12" t="s">
        <v>51</v>
      </c>
      <c r="C877" s="12" t="s">
        <v>16</v>
      </c>
      <c r="D877" s="12" t="s">
        <v>21</v>
      </c>
      <c r="E877" s="11" t="s">
        <v>18</v>
      </c>
      <c r="F877" s="11" t="s">
        <v>58</v>
      </c>
      <c r="G877" s="37">
        <v>42305</v>
      </c>
      <c r="H877" s="13">
        <v>42306</v>
      </c>
      <c r="I877" s="21">
        <v>1</v>
      </c>
      <c r="J877" s="43" t="s">
        <v>1473</v>
      </c>
      <c r="K877" s="21">
        <f t="shared" si="26"/>
        <v>2015</v>
      </c>
      <c r="L877" s="24">
        <f t="shared" si="27"/>
        <v>4</v>
      </c>
      <c r="M877" s="11" t="s">
        <v>14</v>
      </c>
      <c r="N877" s="11" t="s">
        <v>15</v>
      </c>
      <c r="O877" s="11" t="str">
        <f>VLOOKUP(E877,State_Code_Name!$B$1:$C$52,2,0)</f>
        <v>California</v>
      </c>
    </row>
    <row r="878" spans="1:15" x14ac:dyDescent="0.3">
      <c r="A878" s="11">
        <v>1081260</v>
      </c>
      <c r="B878" s="12" t="s">
        <v>44</v>
      </c>
      <c r="C878" s="12" t="s">
        <v>27</v>
      </c>
      <c r="D878" s="12" t="s">
        <v>28</v>
      </c>
      <c r="E878" s="11" t="s">
        <v>18</v>
      </c>
      <c r="F878" s="11" t="s">
        <v>19</v>
      </c>
      <c r="G878" s="37">
        <v>41934</v>
      </c>
      <c r="H878" s="13">
        <v>41940</v>
      </c>
      <c r="I878" s="21">
        <v>6</v>
      </c>
      <c r="J878" s="43" t="s">
        <v>1473</v>
      </c>
      <c r="K878" s="21">
        <f t="shared" si="26"/>
        <v>2014</v>
      </c>
      <c r="L878" s="24">
        <f t="shared" si="27"/>
        <v>4</v>
      </c>
      <c r="M878" s="11" t="s">
        <v>14</v>
      </c>
      <c r="N878" s="11" t="s">
        <v>15</v>
      </c>
      <c r="O878" s="11" t="str">
        <f>VLOOKUP(E878,State_Code_Name!$B$1:$C$52,2,0)</f>
        <v>California</v>
      </c>
    </row>
    <row r="879" spans="1:15" x14ac:dyDescent="0.3">
      <c r="A879" s="11">
        <v>543610</v>
      </c>
      <c r="B879" s="12" t="s">
        <v>44</v>
      </c>
      <c r="C879" s="12" t="s">
        <v>16</v>
      </c>
      <c r="D879" s="12" t="s">
        <v>25</v>
      </c>
      <c r="E879" s="11" t="s">
        <v>36</v>
      </c>
      <c r="F879" s="11" t="s">
        <v>13</v>
      </c>
      <c r="G879" s="37">
        <v>41543</v>
      </c>
      <c r="H879" s="13">
        <v>41543</v>
      </c>
      <c r="I879" s="21">
        <v>0</v>
      </c>
      <c r="J879" s="43" t="s">
        <v>1480</v>
      </c>
      <c r="K879" s="21">
        <f t="shared" si="26"/>
        <v>2013</v>
      </c>
      <c r="L879" s="24">
        <f t="shared" si="27"/>
        <v>3</v>
      </c>
      <c r="M879" s="11" t="s">
        <v>14</v>
      </c>
      <c r="N879" s="11" t="s">
        <v>14</v>
      </c>
      <c r="O879" s="11" t="str">
        <f>VLOOKUP(E879,State_Code_Name!$B$1:$C$52,2,0)</f>
        <v>Florida</v>
      </c>
    </row>
    <row r="880" spans="1:15" x14ac:dyDescent="0.3">
      <c r="A880" s="11">
        <v>1986530</v>
      </c>
      <c r="B880" s="12" t="s">
        <v>149</v>
      </c>
      <c r="C880" s="12" t="s">
        <v>16</v>
      </c>
      <c r="D880" s="12" t="s">
        <v>17</v>
      </c>
      <c r="E880" s="11" t="s">
        <v>32</v>
      </c>
      <c r="F880" s="11" t="s">
        <v>19</v>
      </c>
      <c r="G880" s="37">
        <v>42548</v>
      </c>
      <c r="H880" s="13">
        <v>42548</v>
      </c>
      <c r="I880" s="21">
        <v>0</v>
      </c>
      <c r="J880" s="43" t="s">
        <v>1477</v>
      </c>
      <c r="K880" s="21">
        <f t="shared" si="26"/>
        <v>2016</v>
      </c>
      <c r="L880" s="24">
        <f t="shared" si="27"/>
        <v>2</v>
      </c>
      <c r="M880" s="11" t="s">
        <v>14</v>
      </c>
      <c r="N880" s="11" t="s">
        <v>15</v>
      </c>
      <c r="O880" s="11" t="str">
        <f>VLOOKUP(E880,State_Code_Name!$B$1:$C$52,2,0)</f>
        <v>Texas</v>
      </c>
    </row>
    <row r="881" spans="1:15" x14ac:dyDescent="0.3">
      <c r="A881" s="11">
        <v>2006403</v>
      </c>
      <c r="B881" s="12" t="s">
        <v>39</v>
      </c>
      <c r="C881" s="12" t="s">
        <v>37</v>
      </c>
      <c r="D881" s="12" t="s">
        <v>81</v>
      </c>
      <c r="E881" s="11" t="s">
        <v>175</v>
      </c>
      <c r="F881" s="11" t="s">
        <v>19</v>
      </c>
      <c r="G881" s="37">
        <v>42562</v>
      </c>
      <c r="H881" s="13">
        <v>42562</v>
      </c>
      <c r="I881" s="21">
        <v>0</v>
      </c>
      <c r="J881" s="43" t="s">
        <v>1481</v>
      </c>
      <c r="K881" s="21">
        <f t="shared" si="26"/>
        <v>2016</v>
      </c>
      <c r="L881" s="24">
        <f t="shared" si="27"/>
        <v>3</v>
      </c>
      <c r="M881" s="11" t="s">
        <v>14</v>
      </c>
      <c r="N881" s="11" t="s">
        <v>15</v>
      </c>
      <c r="O881" s="11" t="str">
        <f>VLOOKUP(E881,State_Code_Name!$B$1:$C$52,2,0)</f>
        <v>District of Columbia</v>
      </c>
    </row>
    <row r="882" spans="1:15" x14ac:dyDescent="0.3">
      <c r="A882" s="11">
        <v>1113476</v>
      </c>
      <c r="B882" s="12" t="s">
        <v>205</v>
      </c>
      <c r="C882" s="12" t="s">
        <v>27</v>
      </c>
      <c r="D882" s="12" t="s">
        <v>28</v>
      </c>
      <c r="E882" s="11" t="s">
        <v>183</v>
      </c>
      <c r="F882" s="11" t="s">
        <v>19</v>
      </c>
      <c r="G882" s="37">
        <v>41955</v>
      </c>
      <c r="H882" s="13">
        <v>41955</v>
      </c>
      <c r="I882" s="21">
        <v>0</v>
      </c>
      <c r="J882" s="43" t="s">
        <v>1479</v>
      </c>
      <c r="K882" s="21">
        <f t="shared" si="26"/>
        <v>2014</v>
      </c>
      <c r="L882" s="24">
        <f t="shared" si="27"/>
        <v>4</v>
      </c>
      <c r="M882" s="11" t="s">
        <v>14</v>
      </c>
      <c r="N882" s="11" t="s">
        <v>15</v>
      </c>
      <c r="O882" s="11" t="str">
        <f>VLOOKUP(E882,State_Code_Name!$B$1:$C$52,2,0)</f>
        <v>Mississippi</v>
      </c>
    </row>
    <row r="883" spans="1:15" x14ac:dyDescent="0.3">
      <c r="A883" s="11">
        <v>1667461</v>
      </c>
      <c r="B883" s="12" t="s">
        <v>324</v>
      </c>
      <c r="C883" s="12" t="s">
        <v>33</v>
      </c>
      <c r="D883" s="12" t="s">
        <v>42</v>
      </c>
      <c r="E883" s="11" t="s">
        <v>40</v>
      </c>
      <c r="F883" s="11" t="s">
        <v>19</v>
      </c>
      <c r="G883" s="37">
        <v>42331</v>
      </c>
      <c r="H883" s="13">
        <v>42331</v>
      </c>
      <c r="I883" s="21">
        <v>0</v>
      </c>
      <c r="J883" s="43" t="s">
        <v>1479</v>
      </c>
      <c r="K883" s="21">
        <f t="shared" si="26"/>
        <v>2015</v>
      </c>
      <c r="L883" s="24">
        <f t="shared" si="27"/>
        <v>4</v>
      </c>
      <c r="M883" s="11" t="s">
        <v>14</v>
      </c>
      <c r="N883" s="11" t="s">
        <v>15</v>
      </c>
      <c r="O883" s="11" t="str">
        <f>VLOOKUP(E883,State_Code_Name!$B$1:$C$52,2,0)</f>
        <v>Ohio</v>
      </c>
    </row>
    <row r="884" spans="1:15" x14ac:dyDescent="0.3">
      <c r="A884" s="11">
        <v>905761</v>
      </c>
      <c r="B884" s="12" t="s">
        <v>11</v>
      </c>
      <c r="C884" s="12" t="s">
        <v>16</v>
      </c>
      <c r="D884" s="12" t="s">
        <v>21</v>
      </c>
      <c r="E884" s="11" t="s">
        <v>151</v>
      </c>
      <c r="F884" s="11" t="s">
        <v>58</v>
      </c>
      <c r="G884" s="37">
        <v>41813</v>
      </c>
      <c r="H884" s="13">
        <v>41815</v>
      </c>
      <c r="I884" s="21">
        <v>2</v>
      </c>
      <c r="J884" s="43" t="s">
        <v>1477</v>
      </c>
      <c r="K884" s="21">
        <f t="shared" si="26"/>
        <v>2014</v>
      </c>
      <c r="L884" s="24">
        <f t="shared" si="27"/>
        <v>2</v>
      </c>
      <c r="M884" s="11" t="s">
        <v>14</v>
      </c>
      <c r="N884" s="11" t="s">
        <v>15</v>
      </c>
      <c r="O884" s="11" t="str">
        <f>VLOOKUP(E884,State_Code_Name!$B$1:$C$52,2,0)</f>
        <v>Idaho</v>
      </c>
    </row>
    <row r="885" spans="1:15" x14ac:dyDescent="0.3">
      <c r="A885" s="11">
        <v>1256635</v>
      </c>
      <c r="B885" s="12" t="s">
        <v>31</v>
      </c>
      <c r="C885" s="12" t="s">
        <v>16</v>
      </c>
      <c r="D885" s="12" t="s">
        <v>21</v>
      </c>
      <c r="E885" s="11" t="s">
        <v>36</v>
      </c>
      <c r="F885" s="11" t="s">
        <v>303</v>
      </c>
      <c r="G885" s="37">
        <v>42060</v>
      </c>
      <c r="H885" s="13">
        <v>42061</v>
      </c>
      <c r="I885" s="21">
        <v>1</v>
      </c>
      <c r="J885" s="43" t="s">
        <v>1478</v>
      </c>
      <c r="K885" s="21">
        <f t="shared" si="26"/>
        <v>2015</v>
      </c>
      <c r="L885" s="24">
        <f t="shared" si="27"/>
        <v>1</v>
      </c>
      <c r="M885" s="11" t="s">
        <v>14</v>
      </c>
      <c r="N885" s="11" t="s">
        <v>15</v>
      </c>
      <c r="O885" s="11" t="str">
        <f>VLOOKUP(E885,State_Code_Name!$B$1:$C$52,2,0)</f>
        <v>Florida</v>
      </c>
    </row>
    <row r="886" spans="1:15" x14ac:dyDescent="0.3">
      <c r="A886" s="11">
        <v>1971201</v>
      </c>
      <c r="B886" s="12" t="s">
        <v>74</v>
      </c>
      <c r="C886" s="12" t="s">
        <v>27</v>
      </c>
      <c r="D886" s="12" t="s">
        <v>28</v>
      </c>
      <c r="E886" s="11" t="s">
        <v>122</v>
      </c>
      <c r="F886" s="11" t="s">
        <v>19</v>
      </c>
      <c r="G886" s="37">
        <v>42536</v>
      </c>
      <c r="H886" s="13">
        <v>42538</v>
      </c>
      <c r="I886" s="21">
        <v>2</v>
      </c>
      <c r="J886" s="43" t="s">
        <v>1477</v>
      </c>
      <c r="K886" s="21">
        <f t="shared" si="26"/>
        <v>2016</v>
      </c>
      <c r="L886" s="24">
        <f t="shared" si="27"/>
        <v>2</v>
      </c>
      <c r="M886" s="11" t="s">
        <v>14</v>
      </c>
      <c r="N886" s="11" t="s">
        <v>15</v>
      </c>
      <c r="O886" s="11" t="str">
        <f>VLOOKUP(E886,State_Code_Name!$B$1:$C$52,2,0)</f>
        <v>Maryland</v>
      </c>
    </row>
    <row r="887" spans="1:15" x14ac:dyDescent="0.3">
      <c r="A887" s="11">
        <v>234890</v>
      </c>
      <c r="B887" s="12" t="s">
        <v>84</v>
      </c>
      <c r="C887" s="12" t="s">
        <v>62</v>
      </c>
      <c r="D887" s="12" t="s">
        <v>63</v>
      </c>
      <c r="E887" s="11" t="s">
        <v>122</v>
      </c>
      <c r="F887" s="11" t="s">
        <v>19</v>
      </c>
      <c r="G887" s="37">
        <v>41289</v>
      </c>
      <c r="H887" s="13">
        <v>41291</v>
      </c>
      <c r="I887" s="21">
        <v>2</v>
      </c>
      <c r="J887" s="43" t="s">
        <v>1474</v>
      </c>
      <c r="K887" s="21">
        <f t="shared" si="26"/>
        <v>2013</v>
      </c>
      <c r="L887" s="24">
        <f t="shared" si="27"/>
        <v>1</v>
      </c>
      <c r="M887" s="11" t="s">
        <v>14</v>
      </c>
      <c r="N887" s="11" t="s">
        <v>15</v>
      </c>
      <c r="O887" s="11" t="str">
        <f>VLOOKUP(E887,State_Code_Name!$B$1:$C$52,2,0)</f>
        <v>Maryland</v>
      </c>
    </row>
    <row r="888" spans="1:15" x14ac:dyDescent="0.3">
      <c r="A888" s="11">
        <v>1727263</v>
      </c>
      <c r="B888" s="12" t="s">
        <v>11</v>
      </c>
      <c r="C888" s="12" t="s">
        <v>16</v>
      </c>
      <c r="D888" s="12" t="s">
        <v>25</v>
      </c>
      <c r="E888" s="11" t="s">
        <v>18</v>
      </c>
      <c r="F888" s="11" t="s">
        <v>19</v>
      </c>
      <c r="G888" s="37">
        <v>42374</v>
      </c>
      <c r="H888" s="13">
        <v>42374</v>
      </c>
      <c r="I888" s="21">
        <v>0</v>
      </c>
      <c r="J888" s="43" t="s">
        <v>1474</v>
      </c>
      <c r="K888" s="21">
        <f t="shared" si="26"/>
        <v>2016</v>
      </c>
      <c r="L888" s="24">
        <f t="shared" si="27"/>
        <v>1</v>
      </c>
      <c r="M888" s="11" t="s">
        <v>14</v>
      </c>
      <c r="N888" s="11" t="s">
        <v>15</v>
      </c>
      <c r="O888" s="11" t="str">
        <f>VLOOKUP(E888,State_Code_Name!$B$1:$C$52,2,0)</f>
        <v>California</v>
      </c>
    </row>
    <row r="889" spans="1:15" x14ac:dyDescent="0.3">
      <c r="A889" s="11">
        <v>1704148</v>
      </c>
      <c r="B889" s="12" t="s">
        <v>82</v>
      </c>
      <c r="C889" s="12" t="s">
        <v>37</v>
      </c>
      <c r="D889" s="12" t="s">
        <v>108</v>
      </c>
      <c r="E889" s="11" t="s">
        <v>18</v>
      </c>
      <c r="F889" s="11" t="s">
        <v>19</v>
      </c>
      <c r="G889" s="37">
        <v>42355</v>
      </c>
      <c r="H889" s="13">
        <v>42362</v>
      </c>
      <c r="I889" s="21">
        <v>7</v>
      </c>
      <c r="J889" s="43" t="s">
        <v>1475</v>
      </c>
      <c r="K889" s="21">
        <f t="shared" si="26"/>
        <v>2015</v>
      </c>
      <c r="L889" s="24">
        <f t="shared" si="27"/>
        <v>4</v>
      </c>
      <c r="M889" s="11" t="s">
        <v>14</v>
      </c>
      <c r="N889" s="11" t="s">
        <v>15</v>
      </c>
      <c r="O889" s="11" t="str">
        <f>VLOOKUP(E889,State_Code_Name!$B$1:$C$52,2,0)</f>
        <v>California</v>
      </c>
    </row>
    <row r="890" spans="1:15" x14ac:dyDescent="0.3">
      <c r="A890" s="11">
        <v>1767412</v>
      </c>
      <c r="B890" s="12" t="s">
        <v>82</v>
      </c>
      <c r="C890" s="12" t="s">
        <v>37</v>
      </c>
      <c r="D890" s="12" t="s">
        <v>146</v>
      </c>
      <c r="E890" s="11" t="s">
        <v>75</v>
      </c>
      <c r="F890" s="11" t="s">
        <v>303</v>
      </c>
      <c r="G890" s="37">
        <v>42402</v>
      </c>
      <c r="H890" s="13">
        <v>42404</v>
      </c>
      <c r="I890" s="21">
        <v>2</v>
      </c>
      <c r="J890" s="43" t="s">
        <v>1478</v>
      </c>
      <c r="K890" s="21">
        <f t="shared" si="26"/>
        <v>2016</v>
      </c>
      <c r="L890" s="24">
        <f t="shared" si="27"/>
        <v>1</v>
      </c>
      <c r="M890" s="11" t="s">
        <v>14</v>
      </c>
      <c r="N890" s="11" t="s">
        <v>15</v>
      </c>
      <c r="O890" s="11" t="str">
        <f>VLOOKUP(E890,State_Code_Name!$B$1:$C$52,2,0)</f>
        <v>Tennessee</v>
      </c>
    </row>
    <row r="891" spans="1:15" x14ac:dyDescent="0.3">
      <c r="A891" s="11">
        <v>1691332</v>
      </c>
      <c r="B891" s="12" t="s">
        <v>112</v>
      </c>
      <c r="C891" s="12" t="s">
        <v>37</v>
      </c>
      <c r="D891" s="12" t="s">
        <v>1447</v>
      </c>
      <c r="E891" s="11" t="s">
        <v>47</v>
      </c>
      <c r="F891" s="11" t="s">
        <v>303</v>
      </c>
      <c r="G891" s="37">
        <v>42348</v>
      </c>
      <c r="H891" s="13">
        <v>42353</v>
      </c>
      <c r="I891" s="21">
        <v>5</v>
      </c>
      <c r="J891" s="43" t="s">
        <v>1475</v>
      </c>
      <c r="K891" s="21">
        <f t="shared" si="26"/>
        <v>2015</v>
      </c>
      <c r="L891" s="24">
        <f t="shared" si="27"/>
        <v>4</v>
      </c>
      <c r="M891" s="11" t="s">
        <v>14</v>
      </c>
      <c r="N891" s="11" t="s">
        <v>15</v>
      </c>
      <c r="O891" s="11" t="str">
        <f>VLOOKUP(E891,State_Code_Name!$B$1:$C$52,2,0)</f>
        <v>Pennsylvania</v>
      </c>
    </row>
    <row r="892" spans="1:15" x14ac:dyDescent="0.3">
      <c r="A892" s="11">
        <v>790797</v>
      </c>
      <c r="B892" s="12" t="s">
        <v>347</v>
      </c>
      <c r="C892" s="12" t="s">
        <v>62</v>
      </c>
      <c r="D892" s="12" t="s">
        <v>460</v>
      </c>
      <c r="E892" s="11" t="s">
        <v>122</v>
      </c>
      <c r="F892" s="11" t="s">
        <v>19</v>
      </c>
      <c r="G892" s="37">
        <v>41731</v>
      </c>
      <c r="H892" s="13">
        <v>41731</v>
      </c>
      <c r="I892" s="21">
        <v>0</v>
      </c>
      <c r="J892" s="43" t="s">
        <v>1483</v>
      </c>
      <c r="K892" s="21">
        <f t="shared" si="26"/>
        <v>2014</v>
      </c>
      <c r="L892" s="24">
        <f t="shared" si="27"/>
        <v>2</v>
      </c>
      <c r="M892" s="11" t="s">
        <v>14</v>
      </c>
      <c r="N892" s="11" t="s">
        <v>15</v>
      </c>
      <c r="O892" s="11" t="str">
        <f>VLOOKUP(E892,State_Code_Name!$B$1:$C$52,2,0)</f>
        <v>Maryland</v>
      </c>
    </row>
    <row r="893" spans="1:15" x14ac:dyDescent="0.3">
      <c r="A893" s="11">
        <v>1658926</v>
      </c>
      <c r="B893" s="12" t="s">
        <v>1329</v>
      </c>
      <c r="C893" s="12" t="s">
        <v>27</v>
      </c>
      <c r="D893" s="12" t="s">
        <v>28</v>
      </c>
      <c r="E893" s="11" t="s">
        <v>47</v>
      </c>
      <c r="F893" s="11" t="s">
        <v>303</v>
      </c>
      <c r="G893" s="37">
        <v>42325</v>
      </c>
      <c r="H893" s="13">
        <v>42338</v>
      </c>
      <c r="I893" s="21">
        <v>13</v>
      </c>
      <c r="J893" s="43" t="s">
        <v>1479</v>
      </c>
      <c r="K893" s="21">
        <f t="shared" si="26"/>
        <v>2015</v>
      </c>
      <c r="L893" s="24">
        <f t="shared" si="27"/>
        <v>4</v>
      </c>
      <c r="M893" s="11" t="s">
        <v>14</v>
      </c>
      <c r="N893" s="11" t="s">
        <v>15</v>
      </c>
      <c r="O893" s="11" t="str">
        <f>VLOOKUP(E893,State_Code_Name!$B$1:$C$52,2,0)</f>
        <v>Pennsylvania</v>
      </c>
    </row>
    <row r="894" spans="1:15" x14ac:dyDescent="0.3">
      <c r="A894" s="11">
        <v>906925</v>
      </c>
      <c r="B894" s="12" t="s">
        <v>214</v>
      </c>
      <c r="C894" s="12" t="s">
        <v>33</v>
      </c>
      <c r="D894" s="12" t="s">
        <v>45</v>
      </c>
      <c r="E894" s="11" t="s">
        <v>32</v>
      </c>
      <c r="F894" s="11" t="s">
        <v>13</v>
      </c>
      <c r="G894" s="37">
        <v>41813</v>
      </c>
      <c r="H894" s="13">
        <v>41849</v>
      </c>
      <c r="I894" s="21">
        <v>36</v>
      </c>
      <c r="J894" s="43" t="s">
        <v>1477</v>
      </c>
      <c r="K894" s="21">
        <f t="shared" si="26"/>
        <v>2014</v>
      </c>
      <c r="L894" s="24">
        <f t="shared" si="27"/>
        <v>2</v>
      </c>
      <c r="M894" s="11" t="s">
        <v>14</v>
      </c>
      <c r="N894" s="11" t="s">
        <v>15</v>
      </c>
      <c r="O894" s="11" t="str">
        <f>VLOOKUP(E894,State_Code_Name!$B$1:$C$52,2,0)</f>
        <v>Texas</v>
      </c>
    </row>
    <row r="895" spans="1:15" x14ac:dyDescent="0.3">
      <c r="A895" s="11">
        <v>1055167</v>
      </c>
      <c r="B895" s="12" t="s">
        <v>70</v>
      </c>
      <c r="C895" s="12" t="s">
        <v>27</v>
      </c>
      <c r="D895" s="12" t="s">
        <v>57</v>
      </c>
      <c r="E895" s="11" t="s">
        <v>49</v>
      </c>
      <c r="F895" s="11" t="s">
        <v>19</v>
      </c>
      <c r="G895" s="37">
        <v>41914</v>
      </c>
      <c r="H895" s="13">
        <v>41914</v>
      </c>
      <c r="I895" s="21">
        <v>0</v>
      </c>
      <c r="J895" s="43" t="s">
        <v>1473</v>
      </c>
      <c r="K895" s="21">
        <f t="shared" si="26"/>
        <v>2014</v>
      </c>
      <c r="L895" s="24">
        <f t="shared" si="27"/>
        <v>4</v>
      </c>
      <c r="M895" s="11" t="s">
        <v>14</v>
      </c>
      <c r="N895" s="11" t="s">
        <v>15</v>
      </c>
      <c r="O895" s="11" t="str">
        <f>VLOOKUP(E895,State_Code_Name!$B$1:$C$52,2,0)</f>
        <v>New Jersey</v>
      </c>
    </row>
    <row r="896" spans="1:15" x14ac:dyDescent="0.3">
      <c r="A896" s="11">
        <v>1541439</v>
      </c>
      <c r="B896" s="12" t="s">
        <v>44</v>
      </c>
      <c r="C896" s="12" t="s">
        <v>16</v>
      </c>
      <c r="D896" s="12" t="s">
        <v>25</v>
      </c>
      <c r="E896" s="11" t="s">
        <v>23</v>
      </c>
      <c r="F896" s="11" t="s">
        <v>303</v>
      </c>
      <c r="G896" s="37">
        <v>42244</v>
      </c>
      <c r="H896" s="13">
        <v>42247</v>
      </c>
      <c r="I896" s="21">
        <v>3</v>
      </c>
      <c r="J896" s="43" t="s">
        <v>1482</v>
      </c>
      <c r="K896" s="21">
        <f t="shared" si="26"/>
        <v>2015</v>
      </c>
      <c r="L896" s="24">
        <f t="shared" si="27"/>
        <v>3</v>
      </c>
      <c r="M896" s="11" t="s">
        <v>14</v>
      </c>
      <c r="N896" s="11" t="s">
        <v>15</v>
      </c>
      <c r="O896" s="11" t="str">
        <f>VLOOKUP(E896,State_Code_Name!$B$1:$C$52,2,0)</f>
        <v>New York</v>
      </c>
    </row>
    <row r="897" spans="1:15" x14ac:dyDescent="0.3">
      <c r="A897" s="11">
        <v>605492</v>
      </c>
      <c r="B897" s="12" t="s">
        <v>11</v>
      </c>
      <c r="C897" s="12" t="s">
        <v>37</v>
      </c>
      <c r="D897" s="12" t="s">
        <v>50</v>
      </c>
      <c r="E897" s="11" t="s">
        <v>36</v>
      </c>
      <c r="F897" s="11" t="s">
        <v>19</v>
      </c>
      <c r="G897" s="37">
        <v>41598</v>
      </c>
      <c r="H897" s="13">
        <v>41598</v>
      </c>
      <c r="I897" s="21">
        <v>0</v>
      </c>
      <c r="J897" s="43" t="s">
        <v>1479</v>
      </c>
      <c r="K897" s="21">
        <f t="shared" si="26"/>
        <v>2013</v>
      </c>
      <c r="L897" s="24">
        <f t="shared" si="27"/>
        <v>4</v>
      </c>
      <c r="M897" s="11" t="s">
        <v>14</v>
      </c>
      <c r="N897" s="11" t="s">
        <v>14</v>
      </c>
      <c r="O897" s="11" t="str">
        <f>VLOOKUP(E897,State_Code_Name!$B$1:$C$52,2,0)</f>
        <v>Florida</v>
      </c>
    </row>
    <row r="898" spans="1:15" x14ac:dyDescent="0.3">
      <c r="A898" s="11">
        <v>685501</v>
      </c>
      <c r="B898" s="12" t="s">
        <v>31</v>
      </c>
      <c r="C898" s="12" t="s">
        <v>27</v>
      </c>
      <c r="D898" s="12" t="s">
        <v>28</v>
      </c>
      <c r="E898" s="11" t="s">
        <v>18</v>
      </c>
      <c r="F898" s="11" t="s">
        <v>303</v>
      </c>
      <c r="G898" s="37">
        <v>41664</v>
      </c>
      <c r="H898" s="13">
        <v>41674</v>
      </c>
      <c r="I898" s="21">
        <v>10</v>
      </c>
      <c r="J898" s="43" t="s">
        <v>1474</v>
      </c>
      <c r="K898" s="21">
        <f t="shared" si="26"/>
        <v>2014</v>
      </c>
      <c r="L898" s="24">
        <f t="shared" si="27"/>
        <v>1</v>
      </c>
      <c r="M898" s="11" t="s">
        <v>14</v>
      </c>
      <c r="N898" s="11" t="s">
        <v>15</v>
      </c>
      <c r="O898" s="11" t="str">
        <f>VLOOKUP(E898,State_Code_Name!$B$1:$C$52,2,0)</f>
        <v>California</v>
      </c>
    </row>
    <row r="899" spans="1:15" x14ac:dyDescent="0.3">
      <c r="A899" s="11">
        <v>1181814</v>
      </c>
      <c r="B899" s="12" t="s">
        <v>11</v>
      </c>
      <c r="C899" s="12" t="s">
        <v>27</v>
      </c>
      <c r="D899" s="12" t="s">
        <v>28</v>
      </c>
      <c r="E899" s="11" t="s">
        <v>138</v>
      </c>
      <c r="F899" s="11" t="s">
        <v>19</v>
      </c>
      <c r="G899" s="37">
        <v>42010</v>
      </c>
      <c r="H899" s="13">
        <v>42010</v>
      </c>
      <c r="I899" s="21">
        <v>0</v>
      </c>
      <c r="J899" s="43" t="s">
        <v>1474</v>
      </c>
      <c r="K899" s="21">
        <f t="shared" ref="K899:K962" si="28">YEAR(G899)</f>
        <v>2015</v>
      </c>
      <c r="L899" s="24">
        <f t="shared" ref="L899:L962" si="29">ROUNDUP(MONTH(G899)/3,0)</f>
        <v>1</v>
      </c>
      <c r="M899" s="11" t="s">
        <v>14</v>
      </c>
      <c r="N899" s="11" t="s">
        <v>15</v>
      </c>
      <c r="O899" s="11" t="str">
        <f>VLOOKUP(E899,State_Code_Name!$B$1:$C$52,2,0)</f>
        <v>Kansas</v>
      </c>
    </row>
    <row r="900" spans="1:15" x14ac:dyDescent="0.3">
      <c r="A900" s="11">
        <v>1933700</v>
      </c>
      <c r="B900" s="12" t="s">
        <v>607</v>
      </c>
      <c r="C900" s="12" t="s">
        <v>33</v>
      </c>
      <c r="D900" s="12" t="s">
        <v>42</v>
      </c>
      <c r="E900" s="11" t="s">
        <v>32</v>
      </c>
      <c r="F900" s="11" t="s">
        <v>19</v>
      </c>
      <c r="G900" s="37">
        <v>42509</v>
      </c>
      <c r="H900" s="13">
        <v>42509</v>
      </c>
      <c r="I900" s="21">
        <v>0</v>
      </c>
      <c r="J900" s="43" t="s">
        <v>1471</v>
      </c>
      <c r="K900" s="21">
        <f t="shared" si="28"/>
        <v>2016</v>
      </c>
      <c r="L900" s="24">
        <f t="shared" si="29"/>
        <v>2</v>
      </c>
      <c r="M900" s="11" t="s">
        <v>15</v>
      </c>
      <c r="N900" s="11" t="s">
        <v>15</v>
      </c>
      <c r="O900" s="11" t="str">
        <f>VLOOKUP(E900,State_Code_Name!$B$1:$C$52,2,0)</f>
        <v>Texas</v>
      </c>
    </row>
    <row r="901" spans="1:15" x14ac:dyDescent="0.3">
      <c r="A901" s="11">
        <v>1103710</v>
      </c>
      <c r="B901" s="12" t="s">
        <v>454</v>
      </c>
      <c r="C901" s="12" t="s">
        <v>33</v>
      </c>
      <c r="D901" s="12" t="s">
        <v>45</v>
      </c>
      <c r="E901" s="11" t="s">
        <v>71</v>
      </c>
      <c r="F901" s="11" t="s">
        <v>19</v>
      </c>
      <c r="G901" s="37">
        <v>41948</v>
      </c>
      <c r="H901" s="13">
        <v>41948</v>
      </c>
      <c r="I901" s="21">
        <v>0</v>
      </c>
      <c r="J901" s="43" t="s">
        <v>1479</v>
      </c>
      <c r="K901" s="21">
        <f t="shared" si="28"/>
        <v>2014</v>
      </c>
      <c r="L901" s="24">
        <f t="shared" si="29"/>
        <v>4</v>
      </c>
      <c r="M901" s="11" t="s">
        <v>14</v>
      </c>
      <c r="N901" s="11" t="s">
        <v>15</v>
      </c>
      <c r="O901" s="11" t="str">
        <f>VLOOKUP(E901,State_Code_Name!$B$1:$C$52,2,0)</f>
        <v>Massachusetts</v>
      </c>
    </row>
    <row r="902" spans="1:15" x14ac:dyDescent="0.3">
      <c r="A902" s="11">
        <v>1591979</v>
      </c>
      <c r="B902" s="12" t="s">
        <v>168</v>
      </c>
      <c r="C902" s="12" t="s">
        <v>33</v>
      </c>
      <c r="D902" s="12" t="s">
        <v>45</v>
      </c>
      <c r="E902" s="11" t="s">
        <v>129</v>
      </c>
      <c r="F902" s="11" t="s">
        <v>19</v>
      </c>
      <c r="G902" s="37">
        <v>42281</v>
      </c>
      <c r="H902" s="13">
        <v>42281</v>
      </c>
      <c r="I902" s="21">
        <v>0</v>
      </c>
      <c r="J902" s="43" t="s">
        <v>1473</v>
      </c>
      <c r="K902" s="21">
        <f t="shared" si="28"/>
        <v>2015</v>
      </c>
      <c r="L902" s="24">
        <f t="shared" si="29"/>
        <v>4</v>
      </c>
      <c r="M902" s="11" t="s">
        <v>14</v>
      </c>
      <c r="N902" s="11" t="s">
        <v>15</v>
      </c>
      <c r="O902" s="11" t="str">
        <f>VLOOKUP(E902,State_Code_Name!$B$1:$C$52,2,0)</f>
        <v>New Hampshire</v>
      </c>
    </row>
    <row r="903" spans="1:15" x14ac:dyDescent="0.3">
      <c r="A903" s="11">
        <v>564084</v>
      </c>
      <c r="B903" s="12" t="s">
        <v>1020</v>
      </c>
      <c r="C903" s="12" t="s">
        <v>33</v>
      </c>
      <c r="D903" s="12" t="s">
        <v>45</v>
      </c>
      <c r="E903" s="11" t="s">
        <v>12</v>
      </c>
      <c r="F903" s="11" t="s">
        <v>19</v>
      </c>
      <c r="G903" s="37">
        <v>41567</v>
      </c>
      <c r="H903" s="13">
        <v>41570</v>
      </c>
      <c r="I903" s="21">
        <v>3</v>
      </c>
      <c r="J903" s="43" t="s">
        <v>1473</v>
      </c>
      <c r="K903" s="21">
        <f t="shared" si="28"/>
        <v>2013</v>
      </c>
      <c r="L903" s="24">
        <f t="shared" si="29"/>
        <v>4</v>
      </c>
      <c r="M903" s="11" t="s">
        <v>14</v>
      </c>
      <c r="N903" s="11" t="s">
        <v>15</v>
      </c>
      <c r="O903" s="11" t="str">
        <f>VLOOKUP(E903,State_Code_Name!$B$1:$C$52,2,0)</f>
        <v>Virginia</v>
      </c>
    </row>
    <row r="904" spans="1:15" x14ac:dyDescent="0.3">
      <c r="A904" s="11">
        <v>1544738</v>
      </c>
      <c r="B904" s="12" t="s">
        <v>11</v>
      </c>
      <c r="C904" s="12" t="s">
        <v>27</v>
      </c>
      <c r="D904" s="12" t="s">
        <v>57</v>
      </c>
      <c r="E904" s="11" t="s">
        <v>43</v>
      </c>
      <c r="F904" s="11" t="s">
        <v>19</v>
      </c>
      <c r="G904" s="37">
        <v>42247</v>
      </c>
      <c r="H904" s="13">
        <v>42247</v>
      </c>
      <c r="I904" s="21">
        <v>0</v>
      </c>
      <c r="J904" s="43" t="s">
        <v>1482</v>
      </c>
      <c r="K904" s="21">
        <f t="shared" si="28"/>
        <v>2015</v>
      </c>
      <c r="L904" s="24">
        <f t="shared" si="29"/>
        <v>3</v>
      </c>
      <c r="M904" s="11" t="s">
        <v>14</v>
      </c>
      <c r="N904" s="11" t="s">
        <v>15</v>
      </c>
      <c r="O904" s="11" t="str">
        <f>VLOOKUP(E904,State_Code_Name!$B$1:$C$52,2,0)</f>
        <v>North Carolina</v>
      </c>
    </row>
    <row r="905" spans="1:15" x14ac:dyDescent="0.3">
      <c r="A905" s="11">
        <v>486630</v>
      </c>
      <c r="B905" s="12" t="s">
        <v>55</v>
      </c>
      <c r="C905" s="12" t="s">
        <v>53</v>
      </c>
      <c r="D905" s="12" t="s">
        <v>77</v>
      </c>
      <c r="E905" s="11" t="s">
        <v>185</v>
      </c>
      <c r="F905" s="11" t="s">
        <v>19</v>
      </c>
      <c r="G905" s="37">
        <v>41495</v>
      </c>
      <c r="H905" s="13">
        <v>41495</v>
      </c>
      <c r="I905" s="21">
        <v>0</v>
      </c>
      <c r="J905" s="43" t="s">
        <v>1482</v>
      </c>
      <c r="K905" s="21">
        <f t="shared" si="28"/>
        <v>2013</v>
      </c>
      <c r="L905" s="24">
        <f t="shared" si="29"/>
        <v>3</v>
      </c>
      <c r="M905" s="11" t="s">
        <v>14</v>
      </c>
      <c r="N905" s="11" t="s">
        <v>15</v>
      </c>
      <c r="O905" s="11" t="str">
        <f>VLOOKUP(E905,State_Code_Name!$B$1:$C$52,2,0)</f>
        <v>Arkansas</v>
      </c>
    </row>
    <row r="906" spans="1:15" x14ac:dyDescent="0.3">
      <c r="A906" s="11">
        <v>1232895</v>
      </c>
      <c r="B906" s="12" t="s">
        <v>225</v>
      </c>
      <c r="C906" s="12" t="s">
        <v>539</v>
      </c>
      <c r="D906" s="12" t="s">
        <v>549</v>
      </c>
      <c r="E906" s="11" t="s">
        <v>113</v>
      </c>
      <c r="F906" s="11" t="s">
        <v>19</v>
      </c>
      <c r="G906" s="37">
        <v>42045</v>
      </c>
      <c r="H906" s="13">
        <v>42045</v>
      </c>
      <c r="I906" s="21">
        <v>0</v>
      </c>
      <c r="J906" s="43" t="s">
        <v>1478</v>
      </c>
      <c r="K906" s="21">
        <f t="shared" si="28"/>
        <v>2015</v>
      </c>
      <c r="L906" s="24">
        <f t="shared" si="29"/>
        <v>1</v>
      </c>
      <c r="M906" s="11" t="s">
        <v>14</v>
      </c>
      <c r="N906" s="11" t="s">
        <v>15</v>
      </c>
      <c r="O906" s="11" t="str">
        <f>VLOOKUP(E906,State_Code_Name!$B$1:$C$52,2,0)</f>
        <v>South Carolina</v>
      </c>
    </row>
    <row r="907" spans="1:15" x14ac:dyDescent="0.3">
      <c r="A907" s="11">
        <v>1793555</v>
      </c>
      <c r="B907" s="12" t="s">
        <v>210</v>
      </c>
      <c r="C907" s="12" t="s">
        <v>27</v>
      </c>
      <c r="D907" s="12" t="s">
        <v>28</v>
      </c>
      <c r="E907" s="11" t="s">
        <v>56</v>
      </c>
      <c r="F907" s="11" t="s">
        <v>19</v>
      </c>
      <c r="G907" s="37">
        <v>42418</v>
      </c>
      <c r="H907" s="13">
        <v>42423</v>
      </c>
      <c r="I907" s="21">
        <v>5</v>
      </c>
      <c r="J907" s="43" t="s">
        <v>1478</v>
      </c>
      <c r="K907" s="21">
        <f t="shared" si="28"/>
        <v>2016</v>
      </c>
      <c r="L907" s="24">
        <f t="shared" si="29"/>
        <v>1</v>
      </c>
      <c r="M907" s="11" t="s">
        <v>14</v>
      </c>
      <c r="N907" s="11" t="s">
        <v>15</v>
      </c>
      <c r="O907" s="11" t="str">
        <f>VLOOKUP(E907,State_Code_Name!$B$1:$C$52,2,0)</f>
        <v>Hawaii</v>
      </c>
    </row>
    <row r="908" spans="1:15" x14ac:dyDescent="0.3">
      <c r="A908" s="11">
        <v>1671414</v>
      </c>
      <c r="B908" s="12" t="s">
        <v>836</v>
      </c>
      <c r="C908" s="12" t="s">
        <v>33</v>
      </c>
      <c r="D908" s="12" t="s">
        <v>160</v>
      </c>
      <c r="E908" s="11" t="s">
        <v>18</v>
      </c>
      <c r="F908" s="11" t="s">
        <v>19</v>
      </c>
      <c r="G908" s="37">
        <v>42333</v>
      </c>
      <c r="H908" s="13">
        <v>42333</v>
      </c>
      <c r="I908" s="21">
        <v>0</v>
      </c>
      <c r="J908" s="43" t="s">
        <v>1479</v>
      </c>
      <c r="K908" s="21">
        <f t="shared" si="28"/>
        <v>2015</v>
      </c>
      <c r="L908" s="24">
        <f t="shared" si="29"/>
        <v>4</v>
      </c>
      <c r="M908" s="11" t="s">
        <v>14</v>
      </c>
      <c r="N908" s="11" t="s">
        <v>15</v>
      </c>
      <c r="O908" s="11" t="str">
        <f>VLOOKUP(E908,State_Code_Name!$B$1:$C$52,2,0)</f>
        <v>California</v>
      </c>
    </row>
    <row r="909" spans="1:15" x14ac:dyDescent="0.3">
      <c r="A909" s="11">
        <v>1840382</v>
      </c>
      <c r="B909" s="12" t="s">
        <v>162</v>
      </c>
      <c r="C909" s="12" t="s">
        <v>16</v>
      </c>
      <c r="D909" s="12" t="s">
        <v>76</v>
      </c>
      <c r="E909" s="11" t="s">
        <v>43</v>
      </c>
      <c r="F909" s="11" t="s">
        <v>303</v>
      </c>
      <c r="G909" s="37">
        <v>42448</v>
      </c>
      <c r="H909" s="13">
        <v>42451</v>
      </c>
      <c r="I909" s="21">
        <v>3</v>
      </c>
      <c r="J909" s="43" t="s">
        <v>1476</v>
      </c>
      <c r="K909" s="21">
        <f t="shared" si="28"/>
        <v>2016</v>
      </c>
      <c r="L909" s="24">
        <f t="shared" si="29"/>
        <v>1</v>
      </c>
      <c r="M909" s="11" t="s">
        <v>14</v>
      </c>
      <c r="N909" s="11" t="s">
        <v>15</v>
      </c>
      <c r="O909" s="11" t="str">
        <f>VLOOKUP(E909,State_Code_Name!$B$1:$C$52,2,0)</f>
        <v>North Carolina</v>
      </c>
    </row>
    <row r="910" spans="1:15" x14ac:dyDescent="0.3">
      <c r="A910" s="11">
        <v>1517590</v>
      </c>
      <c r="B910" s="12" t="s">
        <v>225</v>
      </c>
      <c r="C910" s="12" t="s">
        <v>33</v>
      </c>
      <c r="D910" s="12" t="s">
        <v>45</v>
      </c>
      <c r="E910" s="11" t="s">
        <v>18</v>
      </c>
      <c r="F910" s="11" t="s">
        <v>19</v>
      </c>
      <c r="G910" s="37">
        <v>42229</v>
      </c>
      <c r="H910" s="13">
        <v>42229</v>
      </c>
      <c r="I910" s="21">
        <v>0</v>
      </c>
      <c r="J910" s="43" t="s">
        <v>1482</v>
      </c>
      <c r="K910" s="21">
        <f t="shared" si="28"/>
        <v>2015</v>
      </c>
      <c r="L910" s="24">
        <f t="shared" si="29"/>
        <v>3</v>
      </c>
      <c r="M910" s="11" t="s">
        <v>14</v>
      </c>
      <c r="N910" s="11" t="s">
        <v>15</v>
      </c>
      <c r="O910" s="11" t="str">
        <f>VLOOKUP(E910,State_Code_Name!$B$1:$C$52,2,0)</f>
        <v>California</v>
      </c>
    </row>
    <row r="911" spans="1:15" x14ac:dyDescent="0.3">
      <c r="A911" s="11">
        <v>428927</v>
      </c>
      <c r="B911" s="12" t="s">
        <v>235</v>
      </c>
      <c r="C911" s="12" t="s">
        <v>27</v>
      </c>
      <c r="D911" s="12" t="s">
        <v>28</v>
      </c>
      <c r="E911" s="11" t="s">
        <v>36</v>
      </c>
      <c r="F911" s="11" t="s">
        <v>13</v>
      </c>
      <c r="G911" s="37">
        <v>41436</v>
      </c>
      <c r="H911" s="13">
        <v>41437</v>
      </c>
      <c r="I911" s="21">
        <v>1</v>
      </c>
      <c r="J911" s="43" t="s">
        <v>1477</v>
      </c>
      <c r="K911" s="21">
        <f t="shared" si="28"/>
        <v>2013</v>
      </c>
      <c r="L911" s="24">
        <f t="shared" si="29"/>
        <v>2</v>
      </c>
      <c r="M911" s="11" t="s">
        <v>14</v>
      </c>
      <c r="N911" s="11" t="s">
        <v>15</v>
      </c>
      <c r="O911" s="11" t="str">
        <f>VLOOKUP(E911,State_Code_Name!$B$1:$C$52,2,0)</f>
        <v>Florida</v>
      </c>
    </row>
    <row r="912" spans="1:15" x14ac:dyDescent="0.3">
      <c r="A912" s="11">
        <v>850075</v>
      </c>
      <c r="B912" s="12" t="s">
        <v>35</v>
      </c>
      <c r="C912" s="12" t="s">
        <v>27</v>
      </c>
      <c r="D912" s="12" t="s">
        <v>1449</v>
      </c>
      <c r="E912" s="11" t="s">
        <v>26</v>
      </c>
      <c r="F912" s="11" t="s">
        <v>13</v>
      </c>
      <c r="G912" s="37">
        <v>41772</v>
      </c>
      <c r="H912" s="13">
        <v>41774</v>
      </c>
      <c r="I912" s="21">
        <v>2</v>
      </c>
      <c r="J912" s="43" t="s">
        <v>1471</v>
      </c>
      <c r="K912" s="21">
        <f t="shared" si="28"/>
        <v>2014</v>
      </c>
      <c r="L912" s="24">
        <f t="shared" si="29"/>
        <v>2</v>
      </c>
      <c r="M912" s="11" t="s">
        <v>14</v>
      </c>
      <c r="N912" s="11" t="s">
        <v>15</v>
      </c>
      <c r="O912" s="11" t="str">
        <f>VLOOKUP(E912,State_Code_Name!$B$1:$C$52,2,0)</f>
        <v>Georgia</v>
      </c>
    </row>
    <row r="913" spans="1:15" x14ac:dyDescent="0.3">
      <c r="A913" s="11">
        <v>1457510</v>
      </c>
      <c r="B913" s="12" t="s">
        <v>69</v>
      </c>
      <c r="C913" s="12" t="s">
        <v>37</v>
      </c>
      <c r="D913" s="12" t="s">
        <v>50</v>
      </c>
      <c r="E913" s="11" t="s">
        <v>12</v>
      </c>
      <c r="F913" s="11" t="s">
        <v>19</v>
      </c>
      <c r="G913" s="37">
        <v>42193</v>
      </c>
      <c r="H913" s="13">
        <v>42193</v>
      </c>
      <c r="I913" s="21">
        <v>0</v>
      </c>
      <c r="J913" s="43" t="s">
        <v>1481</v>
      </c>
      <c r="K913" s="21">
        <f t="shared" si="28"/>
        <v>2015</v>
      </c>
      <c r="L913" s="24">
        <f t="shared" si="29"/>
        <v>3</v>
      </c>
      <c r="M913" s="11" t="s">
        <v>14</v>
      </c>
      <c r="N913" s="11" t="s">
        <v>15</v>
      </c>
      <c r="O913" s="11" t="str">
        <f>VLOOKUP(E913,State_Code_Name!$B$1:$C$52,2,0)</f>
        <v>Virginia</v>
      </c>
    </row>
    <row r="914" spans="1:15" x14ac:dyDescent="0.3">
      <c r="A914" s="11">
        <v>1569251</v>
      </c>
      <c r="B914" s="12" t="s">
        <v>1262</v>
      </c>
      <c r="C914" s="12" t="s">
        <v>33</v>
      </c>
      <c r="D914" s="12" t="s">
        <v>160</v>
      </c>
      <c r="E914" s="11" t="s">
        <v>32</v>
      </c>
      <c r="F914" s="11" t="s">
        <v>19</v>
      </c>
      <c r="G914" s="37">
        <v>42264</v>
      </c>
      <c r="H914" s="13">
        <v>42269</v>
      </c>
      <c r="I914" s="21">
        <v>5</v>
      </c>
      <c r="J914" s="43" t="s">
        <v>1480</v>
      </c>
      <c r="K914" s="21">
        <f t="shared" si="28"/>
        <v>2015</v>
      </c>
      <c r="L914" s="24">
        <f t="shared" si="29"/>
        <v>3</v>
      </c>
      <c r="M914" s="11" t="s">
        <v>15</v>
      </c>
      <c r="N914" s="11" t="s">
        <v>15</v>
      </c>
      <c r="O914" s="11" t="str">
        <f>VLOOKUP(E914,State_Code_Name!$B$1:$C$52,2,0)</f>
        <v>Texas</v>
      </c>
    </row>
    <row r="915" spans="1:15" x14ac:dyDescent="0.3">
      <c r="A915" s="11">
        <v>1103176</v>
      </c>
      <c r="B915" s="12" t="s">
        <v>44</v>
      </c>
      <c r="C915" s="12" t="s">
        <v>37</v>
      </c>
      <c r="D915" s="12" t="s">
        <v>50</v>
      </c>
      <c r="E915" s="11" t="s">
        <v>122</v>
      </c>
      <c r="F915" s="11" t="s">
        <v>19</v>
      </c>
      <c r="G915" s="37">
        <v>41948</v>
      </c>
      <c r="H915" s="13">
        <v>41948</v>
      </c>
      <c r="I915" s="21">
        <v>0</v>
      </c>
      <c r="J915" s="43" t="s">
        <v>1479</v>
      </c>
      <c r="K915" s="21">
        <f t="shared" si="28"/>
        <v>2014</v>
      </c>
      <c r="L915" s="24">
        <f t="shared" si="29"/>
        <v>4</v>
      </c>
      <c r="M915" s="11" t="s">
        <v>14</v>
      </c>
      <c r="N915" s="11" t="s">
        <v>15</v>
      </c>
      <c r="O915" s="11" t="str">
        <f>VLOOKUP(E915,State_Code_Name!$B$1:$C$52,2,0)</f>
        <v>Maryland</v>
      </c>
    </row>
    <row r="916" spans="1:15" x14ac:dyDescent="0.3">
      <c r="A916" s="11">
        <v>1480265</v>
      </c>
      <c r="B916" s="12" t="s">
        <v>39</v>
      </c>
      <c r="C916" s="12" t="s">
        <v>27</v>
      </c>
      <c r="D916" s="12" t="s">
        <v>28</v>
      </c>
      <c r="E916" s="11" t="s">
        <v>12</v>
      </c>
      <c r="F916" s="11" t="s">
        <v>19</v>
      </c>
      <c r="G916" s="37">
        <v>42206</v>
      </c>
      <c r="H916" s="13">
        <v>42206</v>
      </c>
      <c r="I916" s="21">
        <v>0</v>
      </c>
      <c r="J916" s="43" t="s">
        <v>1481</v>
      </c>
      <c r="K916" s="21">
        <f t="shared" si="28"/>
        <v>2015</v>
      </c>
      <c r="L916" s="24">
        <f t="shared" si="29"/>
        <v>3</v>
      </c>
      <c r="M916" s="11" t="s">
        <v>14</v>
      </c>
      <c r="N916" s="11" t="s">
        <v>15</v>
      </c>
      <c r="O916" s="11" t="str">
        <f>VLOOKUP(E916,State_Code_Name!$B$1:$C$52,2,0)</f>
        <v>Virginia</v>
      </c>
    </row>
    <row r="917" spans="1:15" x14ac:dyDescent="0.3">
      <c r="A917" s="11">
        <v>816725</v>
      </c>
      <c r="B917" s="12" t="s">
        <v>307</v>
      </c>
      <c r="C917" s="12" t="s">
        <v>33</v>
      </c>
      <c r="D917" s="12" t="s">
        <v>115</v>
      </c>
      <c r="E917" s="11" t="s">
        <v>36</v>
      </c>
      <c r="F917" s="11" t="s">
        <v>19</v>
      </c>
      <c r="G917" s="37">
        <v>41750</v>
      </c>
      <c r="H917" s="13">
        <v>41750</v>
      </c>
      <c r="I917" s="21">
        <v>0</v>
      </c>
      <c r="J917" s="43" t="s">
        <v>1483</v>
      </c>
      <c r="K917" s="21">
        <f t="shared" si="28"/>
        <v>2014</v>
      </c>
      <c r="L917" s="24">
        <f t="shared" si="29"/>
        <v>2</v>
      </c>
      <c r="M917" s="11" t="s">
        <v>14</v>
      </c>
      <c r="N917" s="11" t="s">
        <v>14</v>
      </c>
      <c r="O917" s="11" t="str">
        <f>VLOOKUP(E917,State_Code_Name!$B$1:$C$52,2,0)</f>
        <v>Florida</v>
      </c>
    </row>
    <row r="918" spans="1:15" x14ac:dyDescent="0.3">
      <c r="A918" s="11">
        <v>1959337</v>
      </c>
      <c r="B918" s="12" t="s">
        <v>61</v>
      </c>
      <c r="C918" s="12" t="s">
        <v>53</v>
      </c>
      <c r="D918" s="12" t="s">
        <v>1439</v>
      </c>
      <c r="E918" s="11" t="s">
        <v>36</v>
      </c>
      <c r="F918" s="11" t="s">
        <v>19</v>
      </c>
      <c r="G918" s="37">
        <v>42530</v>
      </c>
      <c r="H918" s="13">
        <v>42530</v>
      </c>
      <c r="I918" s="21">
        <v>0</v>
      </c>
      <c r="J918" s="43" t="s">
        <v>1477</v>
      </c>
      <c r="K918" s="21">
        <f t="shared" si="28"/>
        <v>2016</v>
      </c>
      <c r="L918" s="24">
        <f t="shared" si="29"/>
        <v>2</v>
      </c>
      <c r="M918" s="11" t="s">
        <v>14</v>
      </c>
      <c r="N918" s="11" t="s">
        <v>15</v>
      </c>
      <c r="O918" s="11" t="str">
        <f>VLOOKUP(E918,State_Code_Name!$B$1:$C$52,2,0)</f>
        <v>Florida</v>
      </c>
    </row>
    <row r="919" spans="1:15" x14ac:dyDescent="0.3">
      <c r="A919" s="11">
        <v>2080310</v>
      </c>
      <c r="B919" s="12" t="s">
        <v>44</v>
      </c>
      <c r="C919" s="12" t="s">
        <v>37</v>
      </c>
      <c r="D919" s="12" t="s">
        <v>150</v>
      </c>
      <c r="E919" s="11" t="s">
        <v>78</v>
      </c>
      <c r="F919" s="11" t="s">
        <v>19</v>
      </c>
      <c r="G919" s="37">
        <v>42606</v>
      </c>
      <c r="H919" s="13">
        <v>42606</v>
      </c>
      <c r="I919" s="21">
        <v>0</v>
      </c>
      <c r="J919" s="43" t="s">
        <v>1482</v>
      </c>
      <c r="K919" s="21">
        <f t="shared" si="28"/>
        <v>2016</v>
      </c>
      <c r="L919" s="24">
        <f t="shared" si="29"/>
        <v>3</v>
      </c>
      <c r="M919" s="11" t="s">
        <v>14</v>
      </c>
      <c r="N919" s="11" t="s">
        <v>14</v>
      </c>
      <c r="O919" s="11" t="str">
        <f>VLOOKUP(E919,State_Code_Name!$B$1:$C$52,2,0)</f>
        <v>Missouri</v>
      </c>
    </row>
    <row r="920" spans="1:15" x14ac:dyDescent="0.3">
      <c r="A920" s="11">
        <v>863927</v>
      </c>
      <c r="B920" s="12" t="s">
        <v>39</v>
      </c>
      <c r="C920" s="12" t="s">
        <v>16</v>
      </c>
      <c r="D920" s="12" t="s">
        <v>25</v>
      </c>
      <c r="E920" s="11" t="s">
        <v>18</v>
      </c>
      <c r="F920" s="11" t="s">
        <v>19</v>
      </c>
      <c r="G920" s="37">
        <v>41781</v>
      </c>
      <c r="H920" s="13">
        <v>41781</v>
      </c>
      <c r="I920" s="21">
        <v>0</v>
      </c>
      <c r="J920" s="43" t="s">
        <v>1471</v>
      </c>
      <c r="K920" s="21">
        <f t="shared" si="28"/>
        <v>2014</v>
      </c>
      <c r="L920" s="24">
        <f t="shared" si="29"/>
        <v>2</v>
      </c>
      <c r="M920" s="11" t="s">
        <v>14</v>
      </c>
      <c r="N920" s="11" t="s">
        <v>15</v>
      </c>
      <c r="O920" s="11" t="str">
        <f>VLOOKUP(E920,State_Code_Name!$B$1:$C$52,2,0)</f>
        <v>California</v>
      </c>
    </row>
    <row r="921" spans="1:15" x14ac:dyDescent="0.3">
      <c r="A921" s="11">
        <v>2132135</v>
      </c>
      <c r="B921" s="12" t="s">
        <v>31</v>
      </c>
      <c r="C921" s="12" t="s">
        <v>16</v>
      </c>
      <c r="D921" s="12" t="s">
        <v>17</v>
      </c>
      <c r="E921" s="11" t="s">
        <v>49</v>
      </c>
      <c r="F921" s="11" t="s">
        <v>19</v>
      </c>
      <c r="G921" s="37">
        <v>42639</v>
      </c>
      <c r="H921" s="13">
        <v>42639</v>
      </c>
      <c r="I921" s="21">
        <v>0</v>
      </c>
      <c r="J921" s="43" t="s">
        <v>1480</v>
      </c>
      <c r="K921" s="21">
        <f t="shared" si="28"/>
        <v>2016</v>
      </c>
      <c r="L921" s="24">
        <f t="shared" si="29"/>
        <v>3</v>
      </c>
      <c r="M921" s="11" t="s">
        <v>14</v>
      </c>
      <c r="N921" s="11" t="s">
        <v>14</v>
      </c>
      <c r="O921" s="11" t="str">
        <f>VLOOKUP(E921,State_Code_Name!$B$1:$C$52,2,0)</f>
        <v>New Jersey</v>
      </c>
    </row>
    <row r="922" spans="1:15" x14ac:dyDescent="0.3">
      <c r="A922" s="11">
        <v>1474364</v>
      </c>
      <c r="B922" s="12" t="s">
        <v>48</v>
      </c>
      <c r="C922" s="12" t="s">
        <v>27</v>
      </c>
      <c r="D922" s="12" t="s">
        <v>79</v>
      </c>
      <c r="E922" s="11" t="s">
        <v>32</v>
      </c>
      <c r="F922" s="11" t="s">
        <v>19</v>
      </c>
      <c r="G922" s="37">
        <v>42202</v>
      </c>
      <c r="H922" s="13">
        <v>42208</v>
      </c>
      <c r="I922" s="21">
        <v>6</v>
      </c>
      <c r="J922" s="43" t="s">
        <v>1481</v>
      </c>
      <c r="K922" s="21">
        <f t="shared" si="28"/>
        <v>2015</v>
      </c>
      <c r="L922" s="24">
        <f t="shared" si="29"/>
        <v>3</v>
      </c>
      <c r="M922" s="11" t="s">
        <v>14</v>
      </c>
      <c r="N922" s="11" t="s">
        <v>15</v>
      </c>
      <c r="O922" s="11" t="str">
        <f>VLOOKUP(E922,State_Code_Name!$B$1:$C$52,2,0)</f>
        <v>Texas</v>
      </c>
    </row>
    <row r="923" spans="1:15" x14ac:dyDescent="0.3">
      <c r="A923" s="11">
        <v>909516</v>
      </c>
      <c r="B923" s="12" t="s">
        <v>11</v>
      </c>
      <c r="C923" s="12" t="s">
        <v>62</v>
      </c>
      <c r="D923" s="12" t="s">
        <v>460</v>
      </c>
      <c r="E923" s="11" t="s">
        <v>26</v>
      </c>
      <c r="F923" s="11" t="s">
        <v>19</v>
      </c>
      <c r="G923" s="37">
        <v>41814</v>
      </c>
      <c r="H923" s="13">
        <v>41816</v>
      </c>
      <c r="I923" s="21">
        <v>2</v>
      </c>
      <c r="J923" s="43" t="s">
        <v>1477</v>
      </c>
      <c r="K923" s="21">
        <f t="shared" si="28"/>
        <v>2014</v>
      </c>
      <c r="L923" s="24">
        <f t="shared" si="29"/>
        <v>2</v>
      </c>
      <c r="M923" s="11" t="s">
        <v>14</v>
      </c>
      <c r="N923" s="11" t="s">
        <v>15</v>
      </c>
      <c r="O923" s="11" t="str">
        <f>VLOOKUP(E923,State_Code_Name!$B$1:$C$52,2,0)</f>
        <v>Georgia</v>
      </c>
    </row>
    <row r="924" spans="1:15" x14ac:dyDescent="0.3">
      <c r="A924" s="11">
        <v>652614</v>
      </c>
      <c r="B924" s="12" t="s">
        <v>44</v>
      </c>
      <c r="C924" s="12" t="s">
        <v>27</v>
      </c>
      <c r="D924" s="12" t="s">
        <v>79</v>
      </c>
      <c r="E924" s="11" t="s">
        <v>36</v>
      </c>
      <c r="F924" s="11" t="s">
        <v>19</v>
      </c>
      <c r="G924" s="37">
        <v>41641</v>
      </c>
      <c r="H924" s="13">
        <v>41641</v>
      </c>
      <c r="I924" s="21">
        <v>0</v>
      </c>
      <c r="J924" s="43" t="s">
        <v>1474</v>
      </c>
      <c r="K924" s="21">
        <f t="shared" si="28"/>
        <v>2014</v>
      </c>
      <c r="L924" s="24">
        <f t="shared" si="29"/>
        <v>1</v>
      </c>
      <c r="M924" s="11" t="s">
        <v>14</v>
      </c>
      <c r="N924" s="11" t="s">
        <v>15</v>
      </c>
      <c r="O924" s="11" t="str">
        <f>VLOOKUP(E924,State_Code_Name!$B$1:$C$52,2,0)</f>
        <v>Florida</v>
      </c>
    </row>
    <row r="925" spans="1:15" x14ac:dyDescent="0.3">
      <c r="A925" s="11">
        <v>1485446</v>
      </c>
      <c r="B925" s="12" t="s">
        <v>51</v>
      </c>
      <c r="C925" s="12" t="s">
        <v>33</v>
      </c>
      <c r="D925" s="12" t="s">
        <v>42</v>
      </c>
      <c r="E925" s="11"/>
      <c r="F925" s="11" t="s">
        <v>13</v>
      </c>
      <c r="G925" s="37">
        <v>42209</v>
      </c>
      <c r="H925" s="13">
        <v>42214</v>
      </c>
      <c r="I925" s="21">
        <v>5</v>
      </c>
      <c r="J925" s="43" t="s">
        <v>1481</v>
      </c>
      <c r="K925" s="21">
        <f t="shared" si="28"/>
        <v>2015</v>
      </c>
      <c r="L925" s="24">
        <f t="shared" si="29"/>
        <v>3</v>
      </c>
      <c r="M925" s="11" t="s">
        <v>14</v>
      </c>
      <c r="N925" s="11" t="s">
        <v>14</v>
      </c>
      <c r="O925" s="11" t="e">
        <f>VLOOKUP(E925,State_Code_Name!$B$1:$C$52,2,0)</f>
        <v>#N/A</v>
      </c>
    </row>
    <row r="926" spans="1:15" x14ac:dyDescent="0.3">
      <c r="A926" s="11">
        <v>1811781</v>
      </c>
      <c r="B926" s="12" t="s">
        <v>11</v>
      </c>
      <c r="C926" s="12" t="s">
        <v>62</v>
      </c>
      <c r="D926" s="12" t="s">
        <v>460</v>
      </c>
      <c r="E926" s="11" t="s">
        <v>43</v>
      </c>
      <c r="F926" s="11" t="s">
        <v>19</v>
      </c>
      <c r="G926" s="37">
        <v>42430</v>
      </c>
      <c r="H926" s="13">
        <v>42432</v>
      </c>
      <c r="I926" s="21">
        <v>2</v>
      </c>
      <c r="J926" s="43" t="s">
        <v>1476</v>
      </c>
      <c r="K926" s="21">
        <f t="shared" si="28"/>
        <v>2016</v>
      </c>
      <c r="L926" s="24">
        <f t="shared" si="29"/>
        <v>1</v>
      </c>
      <c r="M926" s="11" t="s">
        <v>14</v>
      </c>
      <c r="N926" s="11" t="s">
        <v>15</v>
      </c>
      <c r="O926" s="11" t="str">
        <f>VLOOKUP(E926,State_Code_Name!$B$1:$C$52,2,0)</f>
        <v>North Carolina</v>
      </c>
    </row>
    <row r="927" spans="1:15" x14ac:dyDescent="0.3">
      <c r="A927" s="11">
        <v>1243357</v>
      </c>
      <c r="B927" s="12" t="s">
        <v>61</v>
      </c>
      <c r="C927" s="12" t="s">
        <v>53</v>
      </c>
      <c r="D927" s="12" t="s">
        <v>77</v>
      </c>
      <c r="E927" s="11" t="s">
        <v>40</v>
      </c>
      <c r="F927" s="11" t="s">
        <v>19</v>
      </c>
      <c r="G927" s="37">
        <v>42052</v>
      </c>
      <c r="H927" s="13">
        <v>42052</v>
      </c>
      <c r="I927" s="21">
        <v>0</v>
      </c>
      <c r="J927" s="43" t="s">
        <v>1478</v>
      </c>
      <c r="K927" s="21">
        <f t="shared" si="28"/>
        <v>2015</v>
      </c>
      <c r="L927" s="24">
        <f t="shared" si="29"/>
        <v>1</v>
      </c>
      <c r="M927" s="11" t="s">
        <v>14</v>
      </c>
      <c r="N927" s="11" t="s">
        <v>14</v>
      </c>
      <c r="O927" s="11" t="str">
        <f>VLOOKUP(E927,State_Code_Name!$B$1:$C$52,2,0)</f>
        <v>Ohio</v>
      </c>
    </row>
    <row r="928" spans="1:15" x14ac:dyDescent="0.3">
      <c r="A928" s="11">
        <v>1106809</v>
      </c>
      <c r="B928" s="12" t="s">
        <v>250</v>
      </c>
      <c r="C928" s="12" t="s">
        <v>33</v>
      </c>
      <c r="D928" s="12" t="s">
        <v>45</v>
      </c>
      <c r="E928" s="11" t="s">
        <v>18</v>
      </c>
      <c r="F928" s="11" t="s">
        <v>19</v>
      </c>
      <c r="G928" s="37">
        <v>41950</v>
      </c>
      <c r="H928" s="13">
        <v>41950</v>
      </c>
      <c r="I928" s="21">
        <v>0</v>
      </c>
      <c r="J928" s="43" t="s">
        <v>1479</v>
      </c>
      <c r="K928" s="21">
        <f t="shared" si="28"/>
        <v>2014</v>
      </c>
      <c r="L928" s="24">
        <f t="shared" si="29"/>
        <v>4</v>
      </c>
      <c r="M928" s="11" t="s">
        <v>14</v>
      </c>
      <c r="N928" s="11" t="s">
        <v>15</v>
      </c>
      <c r="O928" s="11" t="str">
        <f>VLOOKUP(E928,State_Code_Name!$B$1:$C$52,2,0)</f>
        <v>California</v>
      </c>
    </row>
    <row r="929" spans="1:15" x14ac:dyDescent="0.3">
      <c r="A929" s="11">
        <v>1108179</v>
      </c>
      <c r="B929" s="12" t="s">
        <v>61</v>
      </c>
      <c r="C929" s="12" t="s">
        <v>53</v>
      </c>
      <c r="D929" s="12" t="s">
        <v>1439</v>
      </c>
      <c r="E929" s="11" t="s">
        <v>36</v>
      </c>
      <c r="F929" s="11" t="s">
        <v>19</v>
      </c>
      <c r="G929" s="37">
        <v>41950</v>
      </c>
      <c r="H929" s="13">
        <v>41950</v>
      </c>
      <c r="I929" s="21">
        <v>0</v>
      </c>
      <c r="J929" s="43" t="s">
        <v>1479</v>
      </c>
      <c r="K929" s="21">
        <f t="shared" si="28"/>
        <v>2014</v>
      </c>
      <c r="L929" s="24">
        <f t="shared" si="29"/>
        <v>4</v>
      </c>
      <c r="M929" s="11" t="s">
        <v>14</v>
      </c>
      <c r="N929" s="11" t="s">
        <v>14</v>
      </c>
      <c r="O929" s="11" t="str">
        <f>VLOOKUP(E929,State_Code_Name!$B$1:$C$52,2,0)</f>
        <v>Florida</v>
      </c>
    </row>
    <row r="930" spans="1:15" x14ac:dyDescent="0.3">
      <c r="A930" s="11">
        <v>1037767</v>
      </c>
      <c r="B930" s="12" t="s">
        <v>39</v>
      </c>
      <c r="C930" s="12" t="s">
        <v>37</v>
      </c>
      <c r="D930" s="12" t="s">
        <v>120</v>
      </c>
      <c r="E930" s="11" t="s">
        <v>105</v>
      </c>
      <c r="F930" s="11" t="s">
        <v>19</v>
      </c>
      <c r="G930" s="37">
        <v>41902</v>
      </c>
      <c r="H930" s="13">
        <v>41902</v>
      </c>
      <c r="I930" s="21">
        <v>0</v>
      </c>
      <c r="J930" s="43" t="s">
        <v>1480</v>
      </c>
      <c r="K930" s="21">
        <f t="shared" si="28"/>
        <v>2014</v>
      </c>
      <c r="L930" s="24">
        <f t="shared" si="29"/>
        <v>3</v>
      </c>
      <c r="M930" s="11" t="s">
        <v>14</v>
      </c>
      <c r="N930" s="11" t="s">
        <v>14</v>
      </c>
      <c r="O930" s="11" t="str">
        <f>VLOOKUP(E930,State_Code_Name!$B$1:$C$52,2,0)</f>
        <v>Indiana</v>
      </c>
    </row>
    <row r="931" spans="1:15" x14ac:dyDescent="0.3">
      <c r="A931" s="11">
        <v>1871033</v>
      </c>
      <c r="B931" s="12" t="s">
        <v>51</v>
      </c>
      <c r="C931" s="12" t="s">
        <v>37</v>
      </c>
      <c r="D931" s="12" t="s">
        <v>38</v>
      </c>
      <c r="E931" s="11" t="s">
        <v>32</v>
      </c>
      <c r="F931" s="11" t="s">
        <v>19</v>
      </c>
      <c r="G931" s="37">
        <v>42468</v>
      </c>
      <c r="H931" s="13">
        <v>42468</v>
      </c>
      <c r="I931" s="21">
        <v>0</v>
      </c>
      <c r="J931" s="43" t="s">
        <v>1483</v>
      </c>
      <c r="K931" s="21">
        <f t="shared" si="28"/>
        <v>2016</v>
      </c>
      <c r="L931" s="24">
        <f t="shared" si="29"/>
        <v>2</v>
      </c>
      <c r="M931" s="11" t="s">
        <v>14</v>
      </c>
      <c r="N931" s="11" t="s">
        <v>15</v>
      </c>
      <c r="O931" s="11" t="str">
        <f>VLOOKUP(E931,State_Code_Name!$B$1:$C$52,2,0)</f>
        <v>Texas</v>
      </c>
    </row>
    <row r="932" spans="1:15" x14ac:dyDescent="0.3">
      <c r="A932" s="11">
        <v>896765</v>
      </c>
      <c r="B932" s="12" t="s">
        <v>180</v>
      </c>
      <c r="C932" s="12" t="s">
        <v>33</v>
      </c>
      <c r="D932" s="12" t="s">
        <v>160</v>
      </c>
      <c r="E932" s="11" t="s">
        <v>12</v>
      </c>
      <c r="F932" s="11" t="s">
        <v>19</v>
      </c>
      <c r="G932" s="37">
        <v>41806</v>
      </c>
      <c r="H932" s="13">
        <v>41806</v>
      </c>
      <c r="I932" s="21">
        <v>0</v>
      </c>
      <c r="J932" s="43" t="s">
        <v>1477</v>
      </c>
      <c r="K932" s="21">
        <f t="shared" si="28"/>
        <v>2014</v>
      </c>
      <c r="L932" s="24">
        <f t="shared" si="29"/>
        <v>2</v>
      </c>
      <c r="M932" s="11" t="s">
        <v>14</v>
      </c>
      <c r="N932" s="11" t="s">
        <v>15</v>
      </c>
      <c r="O932" s="11" t="str">
        <f>VLOOKUP(E932,State_Code_Name!$B$1:$C$52,2,0)</f>
        <v>Virginia</v>
      </c>
    </row>
    <row r="933" spans="1:15" x14ac:dyDescent="0.3">
      <c r="A933" s="11">
        <v>1245083</v>
      </c>
      <c r="B933" s="12" t="s">
        <v>135</v>
      </c>
      <c r="C933" s="12" t="s">
        <v>27</v>
      </c>
      <c r="D933" s="12" t="s">
        <v>28</v>
      </c>
      <c r="E933" s="11" t="s">
        <v>49</v>
      </c>
      <c r="F933" s="11" t="s">
        <v>303</v>
      </c>
      <c r="G933" s="37">
        <v>42053</v>
      </c>
      <c r="H933" s="13">
        <v>42059</v>
      </c>
      <c r="I933" s="21">
        <v>6</v>
      </c>
      <c r="J933" s="43" t="s">
        <v>1478</v>
      </c>
      <c r="K933" s="21">
        <f t="shared" si="28"/>
        <v>2015</v>
      </c>
      <c r="L933" s="24">
        <f t="shared" si="29"/>
        <v>1</v>
      </c>
      <c r="M933" s="11" t="s">
        <v>14</v>
      </c>
      <c r="N933" s="11" t="s">
        <v>15</v>
      </c>
      <c r="O933" s="11" t="str">
        <f>VLOOKUP(E933,State_Code_Name!$B$1:$C$52,2,0)</f>
        <v>New Jersey</v>
      </c>
    </row>
    <row r="934" spans="1:15" x14ac:dyDescent="0.3">
      <c r="A934" s="11">
        <v>610117</v>
      </c>
      <c r="B934" s="12" t="s">
        <v>61</v>
      </c>
      <c r="C934" s="12" t="s">
        <v>53</v>
      </c>
      <c r="D934" s="12" t="s">
        <v>102</v>
      </c>
      <c r="E934" s="11" t="s">
        <v>18</v>
      </c>
      <c r="F934" s="11" t="s">
        <v>19</v>
      </c>
      <c r="G934" s="37">
        <v>41601</v>
      </c>
      <c r="H934" s="13">
        <v>41601</v>
      </c>
      <c r="I934" s="21">
        <v>0</v>
      </c>
      <c r="J934" s="43" t="s">
        <v>1479</v>
      </c>
      <c r="K934" s="21">
        <f t="shared" si="28"/>
        <v>2013</v>
      </c>
      <c r="L934" s="24">
        <f t="shared" si="29"/>
        <v>4</v>
      </c>
      <c r="M934" s="11" t="s">
        <v>14</v>
      </c>
      <c r="N934" s="11" t="s">
        <v>14</v>
      </c>
      <c r="O934" s="11" t="str">
        <f>VLOOKUP(E934,State_Code_Name!$B$1:$C$52,2,0)</f>
        <v>California</v>
      </c>
    </row>
    <row r="935" spans="1:15" x14ac:dyDescent="0.3">
      <c r="A935" s="11">
        <v>734377</v>
      </c>
      <c r="B935" s="12" t="s">
        <v>392</v>
      </c>
      <c r="C935" s="12" t="s">
        <v>539</v>
      </c>
      <c r="D935" s="12" t="s">
        <v>540</v>
      </c>
      <c r="E935" s="11" t="s">
        <v>171</v>
      </c>
      <c r="F935" s="11" t="s">
        <v>303</v>
      </c>
      <c r="G935" s="37">
        <v>41697</v>
      </c>
      <c r="H935" s="13">
        <v>41697</v>
      </c>
      <c r="I935" s="21">
        <v>0</v>
      </c>
      <c r="J935" s="43" t="s">
        <v>1478</v>
      </c>
      <c r="K935" s="21">
        <f t="shared" si="28"/>
        <v>2014</v>
      </c>
      <c r="L935" s="24">
        <f t="shared" si="29"/>
        <v>1</v>
      </c>
      <c r="M935" s="11" t="s">
        <v>14</v>
      </c>
      <c r="N935" s="11" t="s">
        <v>15</v>
      </c>
      <c r="O935" s="11" t="str">
        <f>VLOOKUP(E935,State_Code_Name!$B$1:$C$52,2,0)</f>
        <v>Louisiana</v>
      </c>
    </row>
    <row r="936" spans="1:15" x14ac:dyDescent="0.3">
      <c r="A936" s="11">
        <v>386871</v>
      </c>
      <c r="B936" s="12" t="s">
        <v>69</v>
      </c>
      <c r="C936" s="12" t="s">
        <v>37</v>
      </c>
      <c r="D936" s="12" t="s">
        <v>38</v>
      </c>
      <c r="E936" s="11" t="s">
        <v>18</v>
      </c>
      <c r="F936" s="11" t="s">
        <v>58</v>
      </c>
      <c r="G936" s="37">
        <v>41383</v>
      </c>
      <c r="H936" s="13">
        <v>41386</v>
      </c>
      <c r="I936" s="21">
        <v>3</v>
      </c>
      <c r="J936" s="43" t="s">
        <v>1483</v>
      </c>
      <c r="K936" s="21">
        <f t="shared" si="28"/>
        <v>2013</v>
      </c>
      <c r="L936" s="24">
        <f t="shared" si="29"/>
        <v>2</v>
      </c>
      <c r="M936" s="11" t="s">
        <v>14</v>
      </c>
      <c r="N936" s="11" t="s">
        <v>14</v>
      </c>
      <c r="O936" s="11" t="str">
        <f>VLOOKUP(E936,State_Code_Name!$B$1:$C$52,2,0)</f>
        <v>California</v>
      </c>
    </row>
    <row r="937" spans="1:15" x14ac:dyDescent="0.3">
      <c r="A937" s="11">
        <v>1636627</v>
      </c>
      <c r="B937" s="12" t="s">
        <v>135</v>
      </c>
      <c r="C937" s="12" t="s">
        <v>16</v>
      </c>
      <c r="D937" s="12" t="s">
        <v>76</v>
      </c>
      <c r="E937" s="11" t="s">
        <v>47</v>
      </c>
      <c r="F937" s="11" t="s">
        <v>19</v>
      </c>
      <c r="G937" s="37">
        <v>42311</v>
      </c>
      <c r="H937" s="13">
        <v>42311</v>
      </c>
      <c r="I937" s="21">
        <v>0</v>
      </c>
      <c r="J937" s="43" t="s">
        <v>1479</v>
      </c>
      <c r="K937" s="21">
        <f t="shared" si="28"/>
        <v>2015</v>
      </c>
      <c r="L937" s="24">
        <f t="shared" si="29"/>
        <v>4</v>
      </c>
      <c r="M937" s="11" t="s">
        <v>14</v>
      </c>
      <c r="N937" s="11" t="s">
        <v>14</v>
      </c>
      <c r="O937" s="11" t="str">
        <f>VLOOKUP(E937,State_Code_Name!$B$1:$C$52,2,0)</f>
        <v>Pennsylvania</v>
      </c>
    </row>
    <row r="938" spans="1:15" x14ac:dyDescent="0.3">
      <c r="A938" s="11">
        <v>1661720</v>
      </c>
      <c r="B938" s="12" t="s">
        <v>200</v>
      </c>
      <c r="C938" s="12" t="s">
        <v>27</v>
      </c>
      <c r="D938" s="12" t="s">
        <v>28</v>
      </c>
      <c r="E938" s="11" t="s">
        <v>36</v>
      </c>
      <c r="F938" s="11" t="s">
        <v>19</v>
      </c>
      <c r="G938" s="37">
        <v>42326</v>
      </c>
      <c r="H938" s="13">
        <v>42331</v>
      </c>
      <c r="I938" s="21">
        <v>5</v>
      </c>
      <c r="J938" s="43" t="s">
        <v>1479</v>
      </c>
      <c r="K938" s="21">
        <f t="shared" si="28"/>
        <v>2015</v>
      </c>
      <c r="L938" s="24">
        <f t="shared" si="29"/>
        <v>4</v>
      </c>
      <c r="M938" s="11" t="s">
        <v>14</v>
      </c>
      <c r="N938" s="11" t="s">
        <v>15</v>
      </c>
      <c r="O938" s="11" t="str">
        <f>VLOOKUP(E938,State_Code_Name!$B$1:$C$52,2,0)</f>
        <v>Florida</v>
      </c>
    </row>
    <row r="939" spans="1:15" x14ac:dyDescent="0.3">
      <c r="A939" s="11">
        <v>447920</v>
      </c>
      <c r="B939" s="12" t="s">
        <v>11</v>
      </c>
      <c r="C939" s="12" t="s">
        <v>16</v>
      </c>
      <c r="D939" s="12" t="s">
        <v>21</v>
      </c>
      <c r="E939" s="11" t="s">
        <v>47</v>
      </c>
      <c r="F939" s="11" t="s">
        <v>19</v>
      </c>
      <c r="G939" s="37">
        <v>41456</v>
      </c>
      <c r="H939" s="13">
        <v>41458</v>
      </c>
      <c r="I939" s="21">
        <v>2</v>
      </c>
      <c r="J939" s="43" t="s">
        <v>1481</v>
      </c>
      <c r="K939" s="21">
        <f t="shared" si="28"/>
        <v>2013</v>
      </c>
      <c r="L939" s="24">
        <f t="shared" si="29"/>
        <v>3</v>
      </c>
      <c r="M939" s="11" t="s">
        <v>14</v>
      </c>
      <c r="N939" s="11" t="s">
        <v>14</v>
      </c>
      <c r="O939" s="11" t="str">
        <f>VLOOKUP(E939,State_Code_Name!$B$1:$C$52,2,0)</f>
        <v>Pennsylvania</v>
      </c>
    </row>
    <row r="940" spans="1:15" x14ac:dyDescent="0.3">
      <c r="A940" s="11">
        <v>2041115</v>
      </c>
      <c r="B940" s="12" t="s">
        <v>55</v>
      </c>
      <c r="C940" s="12" t="s">
        <v>53</v>
      </c>
      <c r="D940" s="12" t="s">
        <v>102</v>
      </c>
      <c r="E940" s="11" t="s">
        <v>36</v>
      </c>
      <c r="F940" s="11" t="s">
        <v>19</v>
      </c>
      <c r="G940" s="37">
        <v>42585</v>
      </c>
      <c r="H940" s="13">
        <v>42585</v>
      </c>
      <c r="I940" s="21">
        <v>0</v>
      </c>
      <c r="J940" s="43" t="s">
        <v>1482</v>
      </c>
      <c r="K940" s="21">
        <f t="shared" si="28"/>
        <v>2016</v>
      </c>
      <c r="L940" s="24">
        <f t="shared" si="29"/>
        <v>3</v>
      </c>
      <c r="M940" s="11" t="s">
        <v>14</v>
      </c>
      <c r="N940" s="11" t="s">
        <v>14</v>
      </c>
      <c r="O940" s="11" t="str">
        <f>VLOOKUP(E940,State_Code_Name!$B$1:$C$52,2,0)</f>
        <v>Florida</v>
      </c>
    </row>
    <row r="941" spans="1:15" x14ac:dyDescent="0.3">
      <c r="A941" s="11">
        <v>943214</v>
      </c>
      <c r="B941" s="12" t="s">
        <v>880</v>
      </c>
      <c r="C941" s="12" t="s">
        <v>33</v>
      </c>
      <c r="D941" s="12" t="s">
        <v>42</v>
      </c>
      <c r="E941" s="11" t="s">
        <v>52</v>
      </c>
      <c r="F941" s="11" t="s">
        <v>19</v>
      </c>
      <c r="G941" s="37">
        <v>41838</v>
      </c>
      <c r="H941" s="13">
        <v>41838</v>
      </c>
      <c r="I941" s="21">
        <v>0</v>
      </c>
      <c r="J941" s="43" t="s">
        <v>1481</v>
      </c>
      <c r="K941" s="21">
        <f t="shared" si="28"/>
        <v>2014</v>
      </c>
      <c r="L941" s="24">
        <f t="shared" si="29"/>
        <v>3</v>
      </c>
      <c r="M941" s="11" t="s">
        <v>14</v>
      </c>
      <c r="N941" s="11" t="s">
        <v>14</v>
      </c>
      <c r="O941" s="11" t="str">
        <f>VLOOKUP(E941,State_Code_Name!$B$1:$C$52,2,0)</f>
        <v>Washington</v>
      </c>
    </row>
    <row r="942" spans="1:15" x14ac:dyDescent="0.3">
      <c r="A942" s="11">
        <v>383653</v>
      </c>
      <c r="B942" s="12" t="s">
        <v>587</v>
      </c>
      <c r="C942" s="12" t="s">
        <v>27</v>
      </c>
      <c r="D942" s="12" t="s">
        <v>57</v>
      </c>
      <c r="E942" s="11" t="s">
        <v>85</v>
      </c>
      <c r="F942" s="11" t="s">
        <v>19</v>
      </c>
      <c r="G942" s="37">
        <v>41380</v>
      </c>
      <c r="H942" s="13">
        <v>41381</v>
      </c>
      <c r="I942" s="21">
        <v>1</v>
      </c>
      <c r="J942" s="43" t="s">
        <v>1483</v>
      </c>
      <c r="K942" s="21">
        <f t="shared" si="28"/>
        <v>2013</v>
      </c>
      <c r="L942" s="24">
        <f t="shared" si="29"/>
        <v>2</v>
      </c>
      <c r="M942" s="11" t="s">
        <v>14</v>
      </c>
      <c r="N942" s="11" t="s">
        <v>15</v>
      </c>
      <c r="O942" s="11" t="str">
        <f>VLOOKUP(E942,State_Code_Name!$B$1:$C$52,2,0)</f>
        <v>Wisconsin</v>
      </c>
    </row>
    <row r="943" spans="1:15" x14ac:dyDescent="0.3">
      <c r="A943" s="11">
        <v>2031544</v>
      </c>
      <c r="B943" s="12" t="s">
        <v>301</v>
      </c>
      <c r="C943" s="12" t="s">
        <v>62</v>
      </c>
      <c r="D943" s="12" t="s">
        <v>279</v>
      </c>
      <c r="E943" s="11" t="s">
        <v>18</v>
      </c>
      <c r="F943" s="11" t="s">
        <v>303</v>
      </c>
      <c r="G943" s="37">
        <v>42577</v>
      </c>
      <c r="H943" s="13">
        <v>42579</v>
      </c>
      <c r="I943" s="21">
        <v>2</v>
      </c>
      <c r="J943" s="43" t="s">
        <v>1481</v>
      </c>
      <c r="K943" s="21">
        <f t="shared" si="28"/>
        <v>2016</v>
      </c>
      <c r="L943" s="24">
        <f t="shared" si="29"/>
        <v>3</v>
      </c>
      <c r="M943" s="11" t="s">
        <v>14</v>
      </c>
      <c r="N943" s="11" t="s">
        <v>15</v>
      </c>
      <c r="O943" s="11" t="str">
        <f>VLOOKUP(E943,State_Code_Name!$B$1:$C$52,2,0)</f>
        <v>California</v>
      </c>
    </row>
    <row r="944" spans="1:15" x14ac:dyDescent="0.3">
      <c r="A944" s="11">
        <v>1745308</v>
      </c>
      <c r="B944" s="12" t="s">
        <v>61</v>
      </c>
      <c r="C944" s="12" t="s">
        <v>53</v>
      </c>
      <c r="D944" s="12" t="s">
        <v>1439</v>
      </c>
      <c r="E944" s="11" t="s">
        <v>36</v>
      </c>
      <c r="F944" s="11" t="s">
        <v>19</v>
      </c>
      <c r="G944" s="37">
        <v>42384</v>
      </c>
      <c r="H944" s="13">
        <v>42384</v>
      </c>
      <c r="I944" s="21">
        <v>0</v>
      </c>
      <c r="J944" s="43" t="s">
        <v>1474</v>
      </c>
      <c r="K944" s="21">
        <f t="shared" si="28"/>
        <v>2016</v>
      </c>
      <c r="L944" s="24">
        <f t="shared" si="29"/>
        <v>1</v>
      </c>
      <c r="M944" s="11" t="s">
        <v>14</v>
      </c>
      <c r="N944" s="11" t="s">
        <v>15</v>
      </c>
      <c r="O944" s="11" t="str">
        <f>VLOOKUP(E944,State_Code_Name!$B$1:$C$52,2,0)</f>
        <v>Florida</v>
      </c>
    </row>
    <row r="945" spans="1:15" x14ac:dyDescent="0.3">
      <c r="A945" s="11">
        <v>1575996</v>
      </c>
      <c r="B945" s="12" t="s">
        <v>48</v>
      </c>
      <c r="C945" s="12" t="s">
        <v>27</v>
      </c>
      <c r="D945" s="12" t="s">
        <v>28</v>
      </c>
      <c r="E945" s="11" t="s">
        <v>36</v>
      </c>
      <c r="F945" s="11" t="s">
        <v>19</v>
      </c>
      <c r="G945" s="37">
        <v>42270</v>
      </c>
      <c r="H945" s="13">
        <v>42270</v>
      </c>
      <c r="I945" s="21">
        <v>0</v>
      </c>
      <c r="J945" s="43" t="s">
        <v>1480</v>
      </c>
      <c r="K945" s="21">
        <f t="shared" si="28"/>
        <v>2015</v>
      </c>
      <c r="L945" s="24">
        <f t="shared" si="29"/>
        <v>3</v>
      </c>
      <c r="M945" s="11" t="s">
        <v>14</v>
      </c>
      <c r="N945" s="11" t="s">
        <v>15</v>
      </c>
      <c r="O945" s="11" t="str">
        <f>VLOOKUP(E945,State_Code_Name!$B$1:$C$52,2,0)</f>
        <v>Florida</v>
      </c>
    </row>
    <row r="946" spans="1:15" x14ac:dyDescent="0.3">
      <c r="A946" s="11">
        <v>1210795</v>
      </c>
      <c r="B946" s="12" t="s">
        <v>200</v>
      </c>
      <c r="C946" s="12" t="s">
        <v>16</v>
      </c>
      <c r="D946" s="12" t="s">
        <v>21</v>
      </c>
      <c r="E946" s="11" t="s">
        <v>12</v>
      </c>
      <c r="F946" s="11" t="s">
        <v>303</v>
      </c>
      <c r="G946" s="37">
        <v>42030</v>
      </c>
      <c r="H946" s="13">
        <v>42030</v>
      </c>
      <c r="I946" s="21">
        <v>0</v>
      </c>
      <c r="J946" s="43" t="s">
        <v>1474</v>
      </c>
      <c r="K946" s="21">
        <f t="shared" si="28"/>
        <v>2015</v>
      </c>
      <c r="L946" s="24">
        <f t="shared" si="29"/>
        <v>1</v>
      </c>
      <c r="M946" s="11" t="s">
        <v>14</v>
      </c>
      <c r="N946" s="11" t="s">
        <v>14</v>
      </c>
      <c r="O946" s="11" t="str">
        <f>VLOOKUP(E946,State_Code_Name!$B$1:$C$52,2,0)</f>
        <v>Virginia</v>
      </c>
    </row>
    <row r="947" spans="1:15" x14ac:dyDescent="0.3">
      <c r="A947" s="11">
        <v>2058543</v>
      </c>
      <c r="B947" s="12" t="s">
        <v>1004</v>
      </c>
      <c r="C947" s="12" t="s">
        <v>33</v>
      </c>
      <c r="D947" s="12" t="s">
        <v>160</v>
      </c>
      <c r="E947" s="11"/>
      <c r="F947" s="11" t="s">
        <v>19</v>
      </c>
      <c r="G947" s="37">
        <v>42593</v>
      </c>
      <c r="H947" s="13">
        <v>42594</v>
      </c>
      <c r="I947" s="21">
        <v>1</v>
      </c>
      <c r="J947" s="43" t="s">
        <v>1482</v>
      </c>
      <c r="K947" s="21">
        <f t="shared" si="28"/>
        <v>2016</v>
      </c>
      <c r="L947" s="24">
        <f t="shared" si="29"/>
        <v>3</v>
      </c>
      <c r="M947" s="11" t="s">
        <v>14</v>
      </c>
      <c r="N947" s="11" t="s">
        <v>14</v>
      </c>
      <c r="O947" s="11" t="e">
        <f>VLOOKUP(E947,State_Code_Name!$B$1:$C$52,2,0)</f>
        <v>#N/A</v>
      </c>
    </row>
    <row r="948" spans="1:15" x14ac:dyDescent="0.3">
      <c r="A948" s="11">
        <v>1471129</v>
      </c>
      <c r="B948" s="12" t="s">
        <v>55</v>
      </c>
      <c r="C948" s="12" t="s">
        <v>53</v>
      </c>
      <c r="D948" s="12" t="s">
        <v>54</v>
      </c>
      <c r="E948" s="11" t="s">
        <v>32</v>
      </c>
      <c r="F948" s="11" t="s">
        <v>58</v>
      </c>
      <c r="G948" s="37">
        <v>42201</v>
      </c>
      <c r="H948" s="13">
        <v>42206</v>
      </c>
      <c r="I948" s="21">
        <v>5</v>
      </c>
      <c r="J948" s="43" t="s">
        <v>1481</v>
      </c>
      <c r="K948" s="21">
        <f t="shared" si="28"/>
        <v>2015</v>
      </c>
      <c r="L948" s="24">
        <f t="shared" si="29"/>
        <v>3</v>
      </c>
      <c r="M948" s="11" t="s">
        <v>14</v>
      </c>
      <c r="N948" s="11" t="s">
        <v>15</v>
      </c>
      <c r="O948" s="11" t="str">
        <f>VLOOKUP(E948,State_Code_Name!$B$1:$C$52,2,0)</f>
        <v>Texas</v>
      </c>
    </row>
    <row r="949" spans="1:15" x14ac:dyDescent="0.3">
      <c r="A949" s="11">
        <v>1746452</v>
      </c>
      <c r="B949" s="12" t="s">
        <v>397</v>
      </c>
      <c r="C949" s="12" t="s">
        <v>33</v>
      </c>
      <c r="D949" s="12" t="s">
        <v>160</v>
      </c>
      <c r="E949" s="11" t="s">
        <v>18</v>
      </c>
      <c r="F949" s="11" t="s">
        <v>19</v>
      </c>
      <c r="G949" s="37">
        <v>42387</v>
      </c>
      <c r="H949" s="13">
        <v>42387</v>
      </c>
      <c r="I949" s="21">
        <v>0</v>
      </c>
      <c r="J949" s="43" t="s">
        <v>1474</v>
      </c>
      <c r="K949" s="21">
        <f t="shared" si="28"/>
        <v>2016</v>
      </c>
      <c r="L949" s="24">
        <f t="shared" si="29"/>
        <v>1</v>
      </c>
      <c r="M949" s="11" t="s">
        <v>14</v>
      </c>
      <c r="N949" s="11" t="s">
        <v>14</v>
      </c>
      <c r="O949" s="11" t="str">
        <f>VLOOKUP(E949,State_Code_Name!$B$1:$C$52,2,0)</f>
        <v>California</v>
      </c>
    </row>
    <row r="950" spans="1:15" x14ac:dyDescent="0.3">
      <c r="A950" s="11">
        <v>2126711</v>
      </c>
      <c r="B950" s="12" t="s">
        <v>11</v>
      </c>
      <c r="C950" s="12" t="s">
        <v>27</v>
      </c>
      <c r="D950" s="12" t="s">
        <v>28</v>
      </c>
      <c r="E950" s="11" t="s">
        <v>41</v>
      </c>
      <c r="F950" s="11" t="s">
        <v>19</v>
      </c>
      <c r="G950" s="37">
        <v>42635</v>
      </c>
      <c r="H950" s="13">
        <v>42635</v>
      </c>
      <c r="I950" s="21">
        <v>0</v>
      </c>
      <c r="J950" s="43" t="s">
        <v>1480</v>
      </c>
      <c r="K950" s="21">
        <f t="shared" si="28"/>
        <v>2016</v>
      </c>
      <c r="L950" s="24">
        <f t="shared" si="29"/>
        <v>3</v>
      </c>
      <c r="M950" s="11" t="s">
        <v>14</v>
      </c>
      <c r="N950" s="11" t="s">
        <v>14</v>
      </c>
      <c r="O950" s="11" t="str">
        <f>VLOOKUP(E950,State_Code_Name!$B$1:$C$52,2,0)</f>
        <v>Nevada</v>
      </c>
    </row>
    <row r="951" spans="1:15" x14ac:dyDescent="0.3">
      <c r="A951" s="11">
        <v>1877172</v>
      </c>
      <c r="B951" s="12" t="s">
        <v>61</v>
      </c>
      <c r="C951" s="12" t="s">
        <v>53</v>
      </c>
      <c r="D951" s="12" t="s">
        <v>1439</v>
      </c>
      <c r="E951" s="11" t="s">
        <v>41</v>
      </c>
      <c r="F951" s="11" t="s">
        <v>19</v>
      </c>
      <c r="G951" s="37">
        <v>42473</v>
      </c>
      <c r="H951" s="13">
        <v>42473</v>
      </c>
      <c r="I951" s="21">
        <v>0</v>
      </c>
      <c r="J951" s="43" t="s">
        <v>1483</v>
      </c>
      <c r="K951" s="21">
        <f t="shared" si="28"/>
        <v>2016</v>
      </c>
      <c r="L951" s="24">
        <f t="shared" si="29"/>
        <v>2</v>
      </c>
      <c r="M951" s="11" t="s">
        <v>14</v>
      </c>
      <c r="N951" s="11" t="s">
        <v>15</v>
      </c>
      <c r="O951" s="11" t="str">
        <f>VLOOKUP(E951,State_Code_Name!$B$1:$C$52,2,0)</f>
        <v>Nevada</v>
      </c>
    </row>
    <row r="952" spans="1:15" x14ac:dyDescent="0.3">
      <c r="A952" s="11">
        <v>318871</v>
      </c>
      <c r="B952" s="12" t="s">
        <v>48</v>
      </c>
      <c r="C952" s="12" t="s">
        <v>27</v>
      </c>
      <c r="D952" s="12" t="s">
        <v>57</v>
      </c>
      <c r="E952" s="11" t="s">
        <v>26</v>
      </c>
      <c r="F952" s="11" t="s">
        <v>19</v>
      </c>
      <c r="G952" s="37">
        <v>41322</v>
      </c>
      <c r="H952" s="13">
        <v>41325</v>
      </c>
      <c r="I952" s="21">
        <v>3</v>
      </c>
      <c r="J952" s="43" t="s">
        <v>1478</v>
      </c>
      <c r="K952" s="21">
        <f t="shared" si="28"/>
        <v>2013</v>
      </c>
      <c r="L952" s="24">
        <f t="shared" si="29"/>
        <v>1</v>
      </c>
      <c r="M952" s="11" t="s">
        <v>14</v>
      </c>
      <c r="N952" s="11" t="s">
        <v>15</v>
      </c>
      <c r="O952" s="11" t="str">
        <f>VLOOKUP(E952,State_Code_Name!$B$1:$C$52,2,0)</f>
        <v>Georgia</v>
      </c>
    </row>
    <row r="953" spans="1:15" x14ac:dyDescent="0.3">
      <c r="A953" s="11">
        <v>1198632</v>
      </c>
      <c r="B953" s="12" t="s">
        <v>101</v>
      </c>
      <c r="C953" s="12" t="s">
        <v>27</v>
      </c>
      <c r="D953" s="12" t="s">
        <v>57</v>
      </c>
      <c r="E953" s="11" t="s">
        <v>40</v>
      </c>
      <c r="F953" s="11" t="s">
        <v>19</v>
      </c>
      <c r="G953" s="37">
        <v>42023</v>
      </c>
      <c r="H953" s="13">
        <v>42023</v>
      </c>
      <c r="I953" s="21">
        <v>0</v>
      </c>
      <c r="J953" s="43" t="s">
        <v>1474</v>
      </c>
      <c r="K953" s="21">
        <f t="shared" si="28"/>
        <v>2015</v>
      </c>
      <c r="L953" s="24">
        <f t="shared" si="29"/>
        <v>1</v>
      </c>
      <c r="M953" s="11" t="s">
        <v>14</v>
      </c>
      <c r="N953" s="11" t="s">
        <v>15</v>
      </c>
      <c r="O953" s="11" t="str">
        <f>VLOOKUP(E953,State_Code_Name!$B$1:$C$52,2,0)</f>
        <v>Ohio</v>
      </c>
    </row>
    <row r="954" spans="1:15" x14ac:dyDescent="0.3">
      <c r="A954" s="11">
        <v>1590612</v>
      </c>
      <c r="B954" s="12" t="s">
        <v>11</v>
      </c>
      <c r="C954" s="12" t="s">
        <v>27</v>
      </c>
      <c r="D954" s="12" t="s">
        <v>28</v>
      </c>
      <c r="E954" s="11" t="s">
        <v>47</v>
      </c>
      <c r="F954" s="11" t="s">
        <v>19</v>
      </c>
      <c r="G954" s="37">
        <v>42279</v>
      </c>
      <c r="H954" s="13">
        <v>42279</v>
      </c>
      <c r="I954" s="21">
        <v>0</v>
      </c>
      <c r="J954" s="43" t="s">
        <v>1473</v>
      </c>
      <c r="K954" s="21">
        <f t="shared" si="28"/>
        <v>2015</v>
      </c>
      <c r="L954" s="24">
        <f t="shared" si="29"/>
        <v>4</v>
      </c>
      <c r="M954" s="11" t="s">
        <v>14</v>
      </c>
      <c r="N954" s="11" t="s">
        <v>15</v>
      </c>
      <c r="O954" s="11" t="str">
        <f>VLOOKUP(E954,State_Code_Name!$B$1:$C$52,2,0)</f>
        <v>Pennsylvania</v>
      </c>
    </row>
    <row r="955" spans="1:15" x14ac:dyDescent="0.3">
      <c r="A955" s="11">
        <v>1681909</v>
      </c>
      <c r="B955" s="12" t="s">
        <v>205</v>
      </c>
      <c r="C955" s="12" t="s">
        <v>27</v>
      </c>
      <c r="D955" s="12" t="s">
        <v>28</v>
      </c>
      <c r="E955" s="11" t="s">
        <v>36</v>
      </c>
      <c r="F955" s="11" t="s">
        <v>19</v>
      </c>
      <c r="G955" s="37">
        <v>42341</v>
      </c>
      <c r="H955" s="13">
        <v>42341</v>
      </c>
      <c r="I955" s="21">
        <v>0</v>
      </c>
      <c r="J955" s="43" t="s">
        <v>1475</v>
      </c>
      <c r="K955" s="21">
        <f t="shared" si="28"/>
        <v>2015</v>
      </c>
      <c r="L955" s="24">
        <f t="shared" si="29"/>
        <v>4</v>
      </c>
      <c r="M955" s="11" t="s">
        <v>14</v>
      </c>
      <c r="N955" s="11" t="s">
        <v>15</v>
      </c>
      <c r="O955" s="11" t="str">
        <f>VLOOKUP(E955,State_Code_Name!$B$1:$C$52,2,0)</f>
        <v>Florida</v>
      </c>
    </row>
    <row r="956" spans="1:15" x14ac:dyDescent="0.3">
      <c r="A956" s="11">
        <v>1936797</v>
      </c>
      <c r="B956" s="12" t="s">
        <v>82</v>
      </c>
      <c r="C956" s="12" t="s">
        <v>37</v>
      </c>
      <c r="D956" s="12" t="s">
        <v>108</v>
      </c>
      <c r="E956" s="11" t="s">
        <v>121</v>
      </c>
      <c r="F956" s="11" t="s">
        <v>19</v>
      </c>
      <c r="G956" s="37">
        <v>42514</v>
      </c>
      <c r="H956" s="13">
        <v>42514</v>
      </c>
      <c r="I956" s="21">
        <v>0</v>
      </c>
      <c r="J956" s="43" t="s">
        <v>1471</v>
      </c>
      <c r="K956" s="21">
        <f t="shared" si="28"/>
        <v>2016</v>
      </c>
      <c r="L956" s="24">
        <f t="shared" si="29"/>
        <v>2</v>
      </c>
      <c r="M956" s="11" t="s">
        <v>14</v>
      </c>
      <c r="N956" s="11" t="s">
        <v>14</v>
      </c>
      <c r="O956" s="11" t="str">
        <f>VLOOKUP(E956,State_Code_Name!$B$1:$C$52,2,0)</f>
        <v>Oregon</v>
      </c>
    </row>
    <row r="957" spans="1:15" x14ac:dyDescent="0.3">
      <c r="A957" s="11">
        <v>1926541</v>
      </c>
      <c r="B957" s="12" t="s">
        <v>294</v>
      </c>
      <c r="C957" s="12" t="s">
        <v>33</v>
      </c>
      <c r="D957" s="12" t="s">
        <v>115</v>
      </c>
      <c r="E957" s="11" t="s">
        <v>60</v>
      </c>
      <c r="F957" s="11" t="s">
        <v>19</v>
      </c>
      <c r="G957" s="37">
        <v>42506</v>
      </c>
      <c r="H957" s="13">
        <v>42506</v>
      </c>
      <c r="I957" s="21">
        <v>0</v>
      </c>
      <c r="J957" s="43" t="s">
        <v>1471</v>
      </c>
      <c r="K957" s="21">
        <f t="shared" si="28"/>
        <v>2016</v>
      </c>
      <c r="L957" s="24">
        <f t="shared" si="29"/>
        <v>2</v>
      </c>
      <c r="M957" s="11" t="s">
        <v>14</v>
      </c>
      <c r="N957" s="11" t="s">
        <v>14</v>
      </c>
      <c r="O957" s="11" t="str">
        <f>VLOOKUP(E957,State_Code_Name!$B$1:$C$52,2,0)</f>
        <v>Illinois</v>
      </c>
    </row>
    <row r="958" spans="1:15" x14ac:dyDescent="0.3">
      <c r="A958" s="11">
        <v>550709</v>
      </c>
      <c r="B958" s="12" t="s">
        <v>95</v>
      </c>
      <c r="C958" s="12" t="s">
        <v>16</v>
      </c>
      <c r="D958" s="12" t="s">
        <v>21</v>
      </c>
      <c r="E958" s="11" t="s">
        <v>129</v>
      </c>
      <c r="F958" s="11" t="s">
        <v>303</v>
      </c>
      <c r="G958" s="37">
        <v>41549</v>
      </c>
      <c r="H958" s="13">
        <v>41549</v>
      </c>
      <c r="I958" s="21">
        <v>0</v>
      </c>
      <c r="J958" s="43" t="s">
        <v>1473</v>
      </c>
      <c r="K958" s="21">
        <f t="shared" si="28"/>
        <v>2013</v>
      </c>
      <c r="L958" s="24">
        <f t="shared" si="29"/>
        <v>4</v>
      </c>
      <c r="M958" s="11" t="s">
        <v>14</v>
      </c>
      <c r="N958" s="11" t="s">
        <v>15</v>
      </c>
      <c r="O958" s="11" t="str">
        <f>VLOOKUP(E958,State_Code_Name!$B$1:$C$52,2,0)</f>
        <v>New Hampshire</v>
      </c>
    </row>
    <row r="959" spans="1:15" x14ac:dyDescent="0.3">
      <c r="A959" s="11">
        <v>1881964</v>
      </c>
      <c r="B959" s="12" t="s">
        <v>59</v>
      </c>
      <c r="C959" s="12" t="s">
        <v>9</v>
      </c>
      <c r="D959" s="12" t="s">
        <v>133</v>
      </c>
      <c r="E959" s="11" t="s">
        <v>60</v>
      </c>
      <c r="F959" s="11" t="s">
        <v>19</v>
      </c>
      <c r="G959" s="37">
        <v>42475</v>
      </c>
      <c r="H959" s="13">
        <v>42478</v>
      </c>
      <c r="I959" s="21">
        <v>3</v>
      </c>
      <c r="J959" s="43" t="s">
        <v>1483</v>
      </c>
      <c r="K959" s="21">
        <f t="shared" si="28"/>
        <v>2016</v>
      </c>
      <c r="L959" s="24">
        <f t="shared" si="29"/>
        <v>2</v>
      </c>
      <c r="M959" s="11" t="s">
        <v>14</v>
      </c>
      <c r="N959" s="11" t="s">
        <v>15</v>
      </c>
      <c r="O959" s="11" t="str">
        <f>VLOOKUP(E959,State_Code_Name!$B$1:$C$52,2,0)</f>
        <v>Illinois</v>
      </c>
    </row>
    <row r="960" spans="1:15" x14ac:dyDescent="0.3">
      <c r="A960" s="11">
        <v>2058560</v>
      </c>
      <c r="B960" s="12" t="s">
        <v>236</v>
      </c>
      <c r="C960" s="12" t="s">
        <v>33</v>
      </c>
      <c r="D960" s="12" t="s">
        <v>160</v>
      </c>
      <c r="E960" s="11" t="s">
        <v>32</v>
      </c>
      <c r="F960" s="11" t="s">
        <v>19</v>
      </c>
      <c r="G960" s="37">
        <v>42593</v>
      </c>
      <c r="H960" s="13">
        <v>42593</v>
      </c>
      <c r="I960" s="21">
        <v>0</v>
      </c>
      <c r="J960" s="43" t="s">
        <v>1482</v>
      </c>
      <c r="K960" s="21">
        <f t="shared" si="28"/>
        <v>2016</v>
      </c>
      <c r="L960" s="24">
        <f t="shared" si="29"/>
        <v>3</v>
      </c>
      <c r="M960" s="11" t="s">
        <v>14</v>
      </c>
      <c r="N960" s="11" t="s">
        <v>15</v>
      </c>
      <c r="O960" s="11" t="str">
        <f>VLOOKUP(E960,State_Code_Name!$B$1:$C$52,2,0)</f>
        <v>Texas</v>
      </c>
    </row>
    <row r="961" spans="1:15" x14ac:dyDescent="0.3">
      <c r="A961" s="11">
        <v>1872808</v>
      </c>
      <c r="B961" s="12" t="s">
        <v>11</v>
      </c>
      <c r="C961" s="12" t="s">
        <v>37</v>
      </c>
      <c r="D961" s="12" t="s">
        <v>68</v>
      </c>
      <c r="E961" s="11" t="s">
        <v>43</v>
      </c>
      <c r="F961" s="11" t="s">
        <v>19</v>
      </c>
      <c r="G961" s="37">
        <v>42472</v>
      </c>
      <c r="H961" s="13">
        <v>42472</v>
      </c>
      <c r="I961" s="21">
        <v>0</v>
      </c>
      <c r="J961" s="43" t="s">
        <v>1483</v>
      </c>
      <c r="K961" s="21">
        <f t="shared" si="28"/>
        <v>2016</v>
      </c>
      <c r="L961" s="24">
        <f t="shared" si="29"/>
        <v>2</v>
      </c>
      <c r="M961" s="11" t="s">
        <v>14</v>
      </c>
      <c r="N961" s="11" t="s">
        <v>15</v>
      </c>
      <c r="O961" s="11" t="str">
        <f>VLOOKUP(E961,State_Code_Name!$B$1:$C$52,2,0)</f>
        <v>North Carolina</v>
      </c>
    </row>
    <row r="962" spans="1:15" x14ac:dyDescent="0.3">
      <c r="A962" s="11">
        <v>568108</v>
      </c>
      <c r="B962" s="12" t="s">
        <v>137</v>
      </c>
      <c r="C962" s="12" t="s">
        <v>27</v>
      </c>
      <c r="D962" s="12" t="s">
        <v>28</v>
      </c>
      <c r="E962" s="11" t="s">
        <v>52</v>
      </c>
      <c r="F962" s="11" t="s">
        <v>303</v>
      </c>
      <c r="G962" s="37">
        <v>41570</v>
      </c>
      <c r="H962" s="13">
        <v>41570</v>
      </c>
      <c r="I962" s="21">
        <v>0</v>
      </c>
      <c r="J962" s="43" t="s">
        <v>1473</v>
      </c>
      <c r="K962" s="21">
        <f t="shared" si="28"/>
        <v>2013</v>
      </c>
      <c r="L962" s="24">
        <f t="shared" si="29"/>
        <v>4</v>
      </c>
      <c r="M962" s="11" t="s">
        <v>14</v>
      </c>
      <c r="N962" s="11" t="s">
        <v>15</v>
      </c>
      <c r="O962" s="11" t="str">
        <f>VLOOKUP(E962,State_Code_Name!$B$1:$C$52,2,0)</f>
        <v>Washington</v>
      </c>
    </row>
    <row r="963" spans="1:15" x14ac:dyDescent="0.3">
      <c r="A963" s="11">
        <v>1078486</v>
      </c>
      <c r="B963" s="12" t="s">
        <v>59</v>
      </c>
      <c r="C963" s="12" t="s">
        <v>16</v>
      </c>
      <c r="D963" s="12" t="s">
        <v>25</v>
      </c>
      <c r="E963" s="11" t="s">
        <v>18</v>
      </c>
      <c r="F963" s="11" t="s">
        <v>13</v>
      </c>
      <c r="G963" s="37">
        <v>41932</v>
      </c>
      <c r="H963" s="13">
        <v>41936</v>
      </c>
      <c r="I963" s="21">
        <v>4</v>
      </c>
      <c r="J963" s="43" t="s">
        <v>1473</v>
      </c>
      <c r="K963" s="21">
        <f t="shared" ref="K963:K1026" si="30">YEAR(G963)</f>
        <v>2014</v>
      </c>
      <c r="L963" s="24">
        <f t="shared" ref="L963:L1026" si="31">ROUNDUP(MONTH(G963)/3,0)</f>
        <v>4</v>
      </c>
      <c r="M963" s="11" t="s">
        <v>14</v>
      </c>
      <c r="N963" s="11" t="s">
        <v>15</v>
      </c>
      <c r="O963" s="11" t="str">
        <f>VLOOKUP(E963,State_Code_Name!$B$1:$C$52,2,0)</f>
        <v>California</v>
      </c>
    </row>
    <row r="964" spans="1:15" x14ac:dyDescent="0.3">
      <c r="A964" s="11">
        <v>792386</v>
      </c>
      <c r="B964" s="12" t="s">
        <v>48</v>
      </c>
      <c r="C964" s="12" t="s">
        <v>27</v>
      </c>
      <c r="D964" s="12" t="s">
        <v>28</v>
      </c>
      <c r="E964" s="11" t="s">
        <v>18</v>
      </c>
      <c r="F964" s="11" t="s">
        <v>19</v>
      </c>
      <c r="G964" s="37">
        <v>41732</v>
      </c>
      <c r="H964" s="13">
        <v>41732</v>
      </c>
      <c r="I964" s="21">
        <v>0</v>
      </c>
      <c r="J964" s="43" t="s">
        <v>1483</v>
      </c>
      <c r="K964" s="21">
        <f t="shared" si="30"/>
        <v>2014</v>
      </c>
      <c r="L964" s="24">
        <f t="shared" si="31"/>
        <v>2</v>
      </c>
      <c r="M964" s="11" t="s">
        <v>15</v>
      </c>
      <c r="N964" s="11" t="s">
        <v>15</v>
      </c>
      <c r="O964" s="11" t="str">
        <f>VLOOKUP(E964,State_Code_Name!$B$1:$C$52,2,0)</f>
        <v>California</v>
      </c>
    </row>
    <row r="965" spans="1:15" x14ac:dyDescent="0.3">
      <c r="A965" s="11">
        <v>1077520</v>
      </c>
      <c r="B965" s="12" t="s">
        <v>44</v>
      </c>
      <c r="C965" s="12" t="s">
        <v>16</v>
      </c>
      <c r="D965" s="12" t="s">
        <v>17</v>
      </c>
      <c r="E965" s="11" t="s">
        <v>98</v>
      </c>
      <c r="F965" s="11" t="s">
        <v>19</v>
      </c>
      <c r="G965" s="37">
        <v>41932</v>
      </c>
      <c r="H965" s="13">
        <v>41932</v>
      </c>
      <c r="I965" s="21">
        <v>0</v>
      </c>
      <c r="J965" s="43" t="s">
        <v>1473</v>
      </c>
      <c r="K965" s="21">
        <f t="shared" si="30"/>
        <v>2014</v>
      </c>
      <c r="L965" s="24">
        <f t="shared" si="31"/>
        <v>4</v>
      </c>
      <c r="M965" s="11" t="s">
        <v>14</v>
      </c>
      <c r="N965" s="11" t="s">
        <v>15</v>
      </c>
      <c r="O965" s="11" t="str">
        <f>VLOOKUP(E965,State_Code_Name!$B$1:$C$52,2,0)</f>
        <v>Colorado</v>
      </c>
    </row>
    <row r="966" spans="1:15" x14ac:dyDescent="0.3">
      <c r="A966" s="11">
        <v>1625494</v>
      </c>
      <c r="B966" s="12" t="s">
        <v>862</v>
      </c>
      <c r="C966" s="12" t="s">
        <v>539</v>
      </c>
      <c r="D966" s="12" t="s">
        <v>540</v>
      </c>
      <c r="E966" s="11" t="s">
        <v>60</v>
      </c>
      <c r="F966" s="11" t="s">
        <v>19</v>
      </c>
      <c r="G966" s="37">
        <v>42303</v>
      </c>
      <c r="H966" s="13">
        <v>42303</v>
      </c>
      <c r="I966" s="21">
        <v>0</v>
      </c>
      <c r="J966" s="43" t="s">
        <v>1473</v>
      </c>
      <c r="K966" s="21">
        <f t="shared" si="30"/>
        <v>2015</v>
      </c>
      <c r="L966" s="24">
        <f t="shared" si="31"/>
        <v>4</v>
      </c>
      <c r="M966" s="11" t="s">
        <v>14</v>
      </c>
      <c r="N966" s="11" t="s">
        <v>15</v>
      </c>
      <c r="O966" s="11" t="str">
        <f>VLOOKUP(E966,State_Code_Name!$B$1:$C$52,2,0)</f>
        <v>Illinois</v>
      </c>
    </row>
    <row r="967" spans="1:15" x14ac:dyDescent="0.3">
      <c r="A967" s="11">
        <v>1836238</v>
      </c>
      <c r="B967" s="12" t="s">
        <v>677</v>
      </c>
      <c r="C967" s="12" t="s">
        <v>33</v>
      </c>
      <c r="D967" s="12" t="s">
        <v>45</v>
      </c>
      <c r="E967" s="11" t="s">
        <v>18</v>
      </c>
      <c r="F967" s="11" t="s">
        <v>19</v>
      </c>
      <c r="G967" s="37">
        <v>42445</v>
      </c>
      <c r="H967" s="13">
        <v>42445</v>
      </c>
      <c r="I967" s="21">
        <v>0</v>
      </c>
      <c r="J967" s="43" t="s">
        <v>1476</v>
      </c>
      <c r="K967" s="21">
        <f t="shared" si="30"/>
        <v>2016</v>
      </c>
      <c r="L967" s="24">
        <f t="shared" si="31"/>
        <v>1</v>
      </c>
      <c r="M967" s="11" t="s">
        <v>14</v>
      </c>
      <c r="N967" s="11" t="s">
        <v>15</v>
      </c>
      <c r="O967" s="11" t="str">
        <f>VLOOKUP(E967,State_Code_Name!$B$1:$C$52,2,0)</f>
        <v>California</v>
      </c>
    </row>
    <row r="968" spans="1:15" x14ac:dyDescent="0.3">
      <c r="A968" s="11">
        <v>1659835</v>
      </c>
      <c r="B968" s="12" t="s">
        <v>39</v>
      </c>
      <c r="C968" s="12" t="s">
        <v>37</v>
      </c>
      <c r="D968" s="12" t="s">
        <v>1447</v>
      </c>
      <c r="E968" s="11" t="s">
        <v>18</v>
      </c>
      <c r="F968" s="11" t="s">
        <v>19</v>
      </c>
      <c r="G968" s="37">
        <v>42325</v>
      </c>
      <c r="H968" s="13">
        <v>42325</v>
      </c>
      <c r="I968" s="21">
        <v>0</v>
      </c>
      <c r="J968" s="43" t="s">
        <v>1479</v>
      </c>
      <c r="K968" s="21">
        <f t="shared" si="30"/>
        <v>2015</v>
      </c>
      <c r="L968" s="24">
        <f t="shared" si="31"/>
        <v>4</v>
      </c>
      <c r="M968" s="11" t="s">
        <v>14</v>
      </c>
      <c r="N968" s="11" t="s">
        <v>14</v>
      </c>
      <c r="O968" s="11" t="str">
        <f>VLOOKUP(E968,State_Code_Name!$B$1:$C$52,2,0)</f>
        <v>California</v>
      </c>
    </row>
    <row r="969" spans="1:15" x14ac:dyDescent="0.3">
      <c r="A969" s="11">
        <v>1471695</v>
      </c>
      <c r="B969" s="12" t="s">
        <v>446</v>
      </c>
      <c r="C969" s="12" t="s">
        <v>27</v>
      </c>
      <c r="D969" s="12" t="s">
        <v>28</v>
      </c>
      <c r="E969" s="11" t="s">
        <v>30</v>
      </c>
      <c r="F969" s="11" t="s">
        <v>303</v>
      </c>
      <c r="G969" s="37">
        <v>42201</v>
      </c>
      <c r="H969" s="13">
        <v>42207</v>
      </c>
      <c r="I969" s="21">
        <v>6</v>
      </c>
      <c r="J969" s="43" t="s">
        <v>1481</v>
      </c>
      <c r="K969" s="21">
        <f t="shared" si="30"/>
        <v>2015</v>
      </c>
      <c r="L969" s="24">
        <f t="shared" si="31"/>
        <v>3</v>
      </c>
      <c r="M969" s="11" t="s">
        <v>14</v>
      </c>
      <c r="N969" s="11" t="s">
        <v>15</v>
      </c>
      <c r="O969" s="11" t="str">
        <f>VLOOKUP(E969,State_Code_Name!$B$1:$C$52,2,0)</f>
        <v>Connecticut</v>
      </c>
    </row>
    <row r="970" spans="1:15" x14ac:dyDescent="0.3">
      <c r="A970" s="11">
        <v>316158</v>
      </c>
      <c r="B970" s="12" t="s">
        <v>11</v>
      </c>
      <c r="C970" s="12" t="s">
        <v>16</v>
      </c>
      <c r="D970" s="12" t="s">
        <v>21</v>
      </c>
      <c r="E970" s="11" t="s">
        <v>49</v>
      </c>
      <c r="F970" s="11" t="s">
        <v>303</v>
      </c>
      <c r="G970" s="37">
        <v>41318</v>
      </c>
      <c r="H970" s="13">
        <v>41319</v>
      </c>
      <c r="I970" s="21">
        <v>1</v>
      </c>
      <c r="J970" s="43" t="s">
        <v>1478</v>
      </c>
      <c r="K970" s="21">
        <f t="shared" si="30"/>
        <v>2013</v>
      </c>
      <c r="L970" s="24">
        <f t="shared" si="31"/>
        <v>1</v>
      </c>
      <c r="M970" s="11" t="s">
        <v>14</v>
      </c>
      <c r="N970" s="11" t="s">
        <v>15</v>
      </c>
      <c r="O970" s="11" t="str">
        <f>VLOOKUP(E970,State_Code_Name!$B$1:$C$52,2,0)</f>
        <v>New Jersey</v>
      </c>
    </row>
    <row r="971" spans="1:15" x14ac:dyDescent="0.3">
      <c r="A971" s="11">
        <v>1875899</v>
      </c>
      <c r="B971" s="12" t="s">
        <v>55</v>
      </c>
      <c r="C971" s="12" t="s">
        <v>53</v>
      </c>
      <c r="D971" s="12" t="s">
        <v>1439</v>
      </c>
      <c r="E971" s="11" t="s">
        <v>36</v>
      </c>
      <c r="F971" s="11" t="s">
        <v>19</v>
      </c>
      <c r="G971" s="37">
        <v>42472</v>
      </c>
      <c r="H971" s="13">
        <v>42472</v>
      </c>
      <c r="I971" s="21">
        <v>0</v>
      </c>
      <c r="J971" s="43" t="s">
        <v>1483</v>
      </c>
      <c r="K971" s="21">
        <f t="shared" si="30"/>
        <v>2016</v>
      </c>
      <c r="L971" s="24">
        <f t="shared" si="31"/>
        <v>2</v>
      </c>
      <c r="M971" s="11" t="s">
        <v>14</v>
      </c>
      <c r="N971" s="11" t="s">
        <v>15</v>
      </c>
      <c r="O971" s="11" t="str">
        <f>VLOOKUP(E971,State_Code_Name!$B$1:$C$52,2,0)</f>
        <v>Florida</v>
      </c>
    </row>
    <row r="972" spans="1:15" x14ac:dyDescent="0.3">
      <c r="A972" s="11">
        <v>820785</v>
      </c>
      <c r="B972" s="12" t="s">
        <v>604</v>
      </c>
      <c r="C972" s="12" t="s">
        <v>16</v>
      </c>
      <c r="D972" s="12" t="s">
        <v>76</v>
      </c>
      <c r="E972" s="11" t="s">
        <v>171</v>
      </c>
      <c r="F972" s="11" t="s">
        <v>303</v>
      </c>
      <c r="G972" s="37">
        <v>41752</v>
      </c>
      <c r="H972" s="13">
        <v>41757</v>
      </c>
      <c r="I972" s="21">
        <v>5</v>
      </c>
      <c r="J972" s="43" t="s">
        <v>1483</v>
      </c>
      <c r="K972" s="21">
        <f t="shared" si="30"/>
        <v>2014</v>
      </c>
      <c r="L972" s="24">
        <f t="shared" si="31"/>
        <v>2</v>
      </c>
      <c r="M972" s="11" t="s">
        <v>14</v>
      </c>
      <c r="N972" s="11" t="s">
        <v>15</v>
      </c>
      <c r="O972" s="11" t="str">
        <f>VLOOKUP(E972,State_Code_Name!$B$1:$C$52,2,0)</f>
        <v>Louisiana</v>
      </c>
    </row>
    <row r="973" spans="1:15" x14ac:dyDescent="0.3">
      <c r="A973" s="11">
        <v>1988461</v>
      </c>
      <c r="B973" s="12" t="s">
        <v>646</v>
      </c>
      <c r="C973" s="12" t="s">
        <v>33</v>
      </c>
      <c r="D973" s="12" t="s">
        <v>1441</v>
      </c>
      <c r="E973" s="11" t="s">
        <v>18</v>
      </c>
      <c r="F973" s="11" t="s">
        <v>19</v>
      </c>
      <c r="G973" s="37">
        <v>42549</v>
      </c>
      <c r="H973" s="13">
        <v>42549</v>
      </c>
      <c r="I973" s="21">
        <v>0</v>
      </c>
      <c r="J973" s="43" t="s">
        <v>1477</v>
      </c>
      <c r="K973" s="21">
        <f t="shared" si="30"/>
        <v>2016</v>
      </c>
      <c r="L973" s="24">
        <f t="shared" si="31"/>
        <v>2</v>
      </c>
      <c r="M973" s="11" t="s">
        <v>14</v>
      </c>
      <c r="N973" s="11" t="s">
        <v>15</v>
      </c>
      <c r="O973" s="11" t="str">
        <f>VLOOKUP(E973,State_Code_Name!$B$1:$C$52,2,0)</f>
        <v>California</v>
      </c>
    </row>
    <row r="974" spans="1:15" x14ac:dyDescent="0.3">
      <c r="A974" s="11">
        <v>1111374</v>
      </c>
      <c r="B974" s="12" t="s">
        <v>44</v>
      </c>
      <c r="C974" s="12" t="s">
        <v>27</v>
      </c>
      <c r="D974" s="12" t="s">
        <v>28</v>
      </c>
      <c r="E974" s="11" t="s">
        <v>60</v>
      </c>
      <c r="F974" s="11" t="s">
        <v>19</v>
      </c>
      <c r="G974" s="37">
        <v>41954</v>
      </c>
      <c r="H974" s="13">
        <v>41954</v>
      </c>
      <c r="I974" s="21">
        <v>0</v>
      </c>
      <c r="J974" s="43" t="s">
        <v>1479</v>
      </c>
      <c r="K974" s="21">
        <f t="shared" si="30"/>
        <v>2014</v>
      </c>
      <c r="L974" s="24">
        <f t="shared" si="31"/>
        <v>4</v>
      </c>
      <c r="M974" s="11" t="s">
        <v>14</v>
      </c>
      <c r="N974" s="11" t="s">
        <v>15</v>
      </c>
      <c r="O974" s="11" t="str">
        <f>VLOOKUP(E974,State_Code_Name!$B$1:$C$52,2,0)</f>
        <v>Illinois</v>
      </c>
    </row>
    <row r="975" spans="1:15" x14ac:dyDescent="0.3">
      <c r="A975" s="11">
        <v>1084517</v>
      </c>
      <c r="B975" s="12" t="s">
        <v>11</v>
      </c>
      <c r="C975" s="12" t="s">
        <v>37</v>
      </c>
      <c r="D975" s="12" t="s">
        <v>150</v>
      </c>
      <c r="E975" s="11" t="s">
        <v>52</v>
      </c>
      <c r="F975" s="11" t="s">
        <v>13</v>
      </c>
      <c r="G975" s="37">
        <v>41935</v>
      </c>
      <c r="H975" s="13">
        <v>41941</v>
      </c>
      <c r="I975" s="21">
        <v>6</v>
      </c>
      <c r="J975" s="43" t="s">
        <v>1473</v>
      </c>
      <c r="K975" s="21">
        <f t="shared" si="30"/>
        <v>2014</v>
      </c>
      <c r="L975" s="24">
        <f t="shared" si="31"/>
        <v>4</v>
      </c>
      <c r="M975" s="11" t="s">
        <v>14</v>
      </c>
      <c r="N975" s="11" t="s">
        <v>15</v>
      </c>
      <c r="O975" s="11" t="str">
        <f>VLOOKUP(E975,State_Code_Name!$B$1:$C$52,2,0)</f>
        <v>Washington</v>
      </c>
    </row>
    <row r="976" spans="1:15" x14ac:dyDescent="0.3">
      <c r="A976" s="11">
        <v>495749</v>
      </c>
      <c r="B976" s="12" t="s">
        <v>31</v>
      </c>
      <c r="C976" s="12" t="s">
        <v>27</v>
      </c>
      <c r="D976" s="12" t="s">
        <v>79</v>
      </c>
      <c r="E976" s="11" t="s">
        <v>36</v>
      </c>
      <c r="F976" s="11" t="s">
        <v>13</v>
      </c>
      <c r="G976" s="37">
        <v>41505</v>
      </c>
      <c r="H976" s="13">
        <v>41506</v>
      </c>
      <c r="I976" s="21">
        <v>1</v>
      </c>
      <c r="J976" s="43" t="s">
        <v>1482</v>
      </c>
      <c r="K976" s="21">
        <f t="shared" si="30"/>
        <v>2013</v>
      </c>
      <c r="L976" s="24">
        <f t="shared" si="31"/>
        <v>3</v>
      </c>
      <c r="M976" s="11" t="s">
        <v>14</v>
      </c>
      <c r="N976" s="11" t="s">
        <v>15</v>
      </c>
      <c r="O976" s="11" t="str">
        <f>VLOOKUP(E976,State_Code_Name!$B$1:$C$52,2,0)</f>
        <v>Florida</v>
      </c>
    </row>
    <row r="977" spans="1:15" x14ac:dyDescent="0.3">
      <c r="A977" s="11">
        <v>1866037</v>
      </c>
      <c r="B977" s="12" t="s">
        <v>39</v>
      </c>
      <c r="C977" s="12" t="s">
        <v>37</v>
      </c>
      <c r="D977" s="12" t="s">
        <v>146</v>
      </c>
      <c r="E977" s="11" t="s">
        <v>32</v>
      </c>
      <c r="F977" s="11" t="s">
        <v>19</v>
      </c>
      <c r="G977" s="37">
        <v>42465</v>
      </c>
      <c r="H977" s="13">
        <v>42465</v>
      </c>
      <c r="I977" s="21">
        <v>0</v>
      </c>
      <c r="J977" s="43" t="s">
        <v>1483</v>
      </c>
      <c r="K977" s="21">
        <f t="shared" si="30"/>
        <v>2016</v>
      </c>
      <c r="L977" s="24">
        <f t="shared" si="31"/>
        <v>2</v>
      </c>
      <c r="M977" s="11" t="s">
        <v>14</v>
      </c>
      <c r="N977" s="11" t="s">
        <v>15</v>
      </c>
      <c r="O977" s="11" t="str">
        <f>VLOOKUP(E977,State_Code_Name!$B$1:$C$52,2,0)</f>
        <v>Texas</v>
      </c>
    </row>
    <row r="978" spans="1:15" x14ac:dyDescent="0.3">
      <c r="A978" s="11">
        <v>1685121</v>
      </c>
      <c r="B978" s="12" t="s">
        <v>104</v>
      </c>
      <c r="C978" s="12" t="s">
        <v>33</v>
      </c>
      <c r="D978" s="12" t="s">
        <v>1441</v>
      </c>
      <c r="E978" s="11" t="s">
        <v>67</v>
      </c>
      <c r="F978" s="11" t="s">
        <v>58</v>
      </c>
      <c r="G978" s="37">
        <v>42345</v>
      </c>
      <c r="H978" s="13">
        <v>42347</v>
      </c>
      <c r="I978" s="21">
        <v>2</v>
      </c>
      <c r="J978" s="43" t="s">
        <v>1475</v>
      </c>
      <c r="K978" s="21">
        <f t="shared" si="30"/>
        <v>2015</v>
      </c>
      <c r="L978" s="24">
        <f t="shared" si="31"/>
        <v>4</v>
      </c>
      <c r="M978" s="11" t="s">
        <v>14</v>
      </c>
      <c r="N978" s="11" t="s">
        <v>15</v>
      </c>
      <c r="O978" s="11" t="str">
        <f>VLOOKUP(E978,State_Code_Name!$B$1:$C$52,2,0)</f>
        <v>Michigan</v>
      </c>
    </row>
    <row r="979" spans="1:15" x14ac:dyDescent="0.3">
      <c r="A979" s="11">
        <v>831681</v>
      </c>
      <c r="B979" s="12" t="s">
        <v>179</v>
      </c>
      <c r="C979" s="12" t="s">
        <v>172</v>
      </c>
      <c r="D979" s="12" t="s">
        <v>189</v>
      </c>
      <c r="E979" s="11" t="s">
        <v>52</v>
      </c>
      <c r="F979" s="11" t="s">
        <v>19</v>
      </c>
      <c r="G979" s="37">
        <v>41759</v>
      </c>
      <c r="H979" s="13">
        <v>41759</v>
      </c>
      <c r="I979" s="21">
        <v>0</v>
      </c>
      <c r="J979" s="43" t="s">
        <v>1483</v>
      </c>
      <c r="K979" s="21">
        <f t="shared" si="30"/>
        <v>2014</v>
      </c>
      <c r="L979" s="24">
        <f t="shared" si="31"/>
        <v>2</v>
      </c>
      <c r="M979" s="11" t="s">
        <v>14</v>
      </c>
      <c r="N979" s="11" t="s">
        <v>14</v>
      </c>
      <c r="O979" s="11" t="str">
        <f>VLOOKUP(E979,State_Code_Name!$B$1:$C$52,2,0)</f>
        <v>Washington</v>
      </c>
    </row>
    <row r="980" spans="1:15" x14ac:dyDescent="0.3">
      <c r="A980" s="11">
        <v>1417862</v>
      </c>
      <c r="B980" s="12" t="s">
        <v>207</v>
      </c>
      <c r="C980" s="12" t="s">
        <v>33</v>
      </c>
      <c r="D980" s="12" t="s">
        <v>160</v>
      </c>
      <c r="E980" s="11" t="s">
        <v>47</v>
      </c>
      <c r="F980" s="11" t="s">
        <v>19</v>
      </c>
      <c r="G980" s="37">
        <v>42165</v>
      </c>
      <c r="H980" s="13">
        <v>42165</v>
      </c>
      <c r="I980" s="21">
        <v>0</v>
      </c>
      <c r="J980" s="43" t="s">
        <v>1477</v>
      </c>
      <c r="K980" s="21">
        <f t="shared" si="30"/>
        <v>2015</v>
      </c>
      <c r="L980" s="24">
        <f t="shared" si="31"/>
        <v>2</v>
      </c>
      <c r="M980" s="11" t="s">
        <v>15</v>
      </c>
      <c r="N980" s="11" t="s">
        <v>15</v>
      </c>
      <c r="O980" s="11" t="str">
        <f>VLOOKUP(E980,State_Code_Name!$B$1:$C$52,2,0)</f>
        <v>Pennsylvania</v>
      </c>
    </row>
    <row r="981" spans="1:15" x14ac:dyDescent="0.3">
      <c r="A981" s="11">
        <v>1632851</v>
      </c>
      <c r="B981" s="12" t="s">
        <v>88</v>
      </c>
      <c r="C981" s="12" t="s">
        <v>53</v>
      </c>
      <c r="D981" s="12" t="s">
        <v>102</v>
      </c>
      <c r="E981" s="11" t="s">
        <v>18</v>
      </c>
      <c r="F981" s="11" t="s">
        <v>19</v>
      </c>
      <c r="G981" s="37">
        <v>42307</v>
      </c>
      <c r="H981" s="13">
        <v>42307</v>
      </c>
      <c r="I981" s="21">
        <v>0</v>
      </c>
      <c r="J981" s="43" t="s">
        <v>1473</v>
      </c>
      <c r="K981" s="21">
        <f t="shared" si="30"/>
        <v>2015</v>
      </c>
      <c r="L981" s="24">
        <f t="shared" si="31"/>
        <v>4</v>
      </c>
      <c r="M981" s="11" t="s">
        <v>14</v>
      </c>
      <c r="N981" s="11" t="s">
        <v>14</v>
      </c>
      <c r="O981" s="11" t="str">
        <f>VLOOKUP(E981,State_Code_Name!$B$1:$C$52,2,0)</f>
        <v>California</v>
      </c>
    </row>
    <row r="982" spans="1:15" x14ac:dyDescent="0.3">
      <c r="A982" s="11">
        <v>2020665</v>
      </c>
      <c r="B982" s="12" t="s">
        <v>216</v>
      </c>
      <c r="C982" s="12" t="s">
        <v>27</v>
      </c>
      <c r="D982" s="12" t="s">
        <v>28</v>
      </c>
      <c r="E982" s="11" t="s">
        <v>23</v>
      </c>
      <c r="F982" s="11" t="s">
        <v>19</v>
      </c>
      <c r="G982" s="37">
        <v>42571</v>
      </c>
      <c r="H982" s="13">
        <v>42572</v>
      </c>
      <c r="I982" s="21">
        <v>1</v>
      </c>
      <c r="J982" s="43" t="s">
        <v>1481</v>
      </c>
      <c r="K982" s="21">
        <f t="shared" si="30"/>
        <v>2016</v>
      </c>
      <c r="L982" s="24">
        <f t="shared" si="31"/>
        <v>3</v>
      </c>
      <c r="M982" s="11" t="s">
        <v>14</v>
      </c>
      <c r="N982" s="11" t="s">
        <v>15</v>
      </c>
      <c r="O982" s="11" t="str">
        <f>VLOOKUP(E982,State_Code_Name!$B$1:$C$52,2,0)</f>
        <v>New York</v>
      </c>
    </row>
    <row r="983" spans="1:15" x14ac:dyDescent="0.3">
      <c r="A983" s="11">
        <v>2047409</v>
      </c>
      <c r="B983" s="12" t="s">
        <v>11</v>
      </c>
      <c r="C983" s="12" t="s">
        <v>27</v>
      </c>
      <c r="D983" s="12" t="s">
        <v>28</v>
      </c>
      <c r="E983" s="11" t="s">
        <v>18</v>
      </c>
      <c r="F983" s="11" t="s">
        <v>19</v>
      </c>
      <c r="G983" s="37">
        <v>42586</v>
      </c>
      <c r="H983" s="13">
        <v>42586</v>
      </c>
      <c r="I983" s="21">
        <v>0</v>
      </c>
      <c r="J983" s="43" t="s">
        <v>1482</v>
      </c>
      <c r="K983" s="21">
        <f t="shared" si="30"/>
        <v>2016</v>
      </c>
      <c r="L983" s="24">
        <f t="shared" si="31"/>
        <v>3</v>
      </c>
      <c r="M983" s="11" t="s">
        <v>14</v>
      </c>
      <c r="N983" s="11" t="s">
        <v>15</v>
      </c>
      <c r="O983" s="11" t="str">
        <f>VLOOKUP(E983,State_Code_Name!$B$1:$C$52,2,0)</f>
        <v>California</v>
      </c>
    </row>
    <row r="984" spans="1:15" x14ac:dyDescent="0.3">
      <c r="A984" s="11">
        <v>1286476</v>
      </c>
      <c r="B984" s="12" t="s">
        <v>31</v>
      </c>
      <c r="C984" s="12" t="s">
        <v>27</v>
      </c>
      <c r="D984" s="12" t="s">
        <v>57</v>
      </c>
      <c r="E984" s="11" t="s">
        <v>129</v>
      </c>
      <c r="F984" s="11" t="s">
        <v>19</v>
      </c>
      <c r="G984" s="37">
        <v>42080</v>
      </c>
      <c r="H984" s="13">
        <v>42080</v>
      </c>
      <c r="I984" s="21">
        <v>0</v>
      </c>
      <c r="J984" s="43" t="s">
        <v>1476</v>
      </c>
      <c r="K984" s="21">
        <f t="shared" si="30"/>
        <v>2015</v>
      </c>
      <c r="L984" s="24">
        <f t="shared" si="31"/>
        <v>1</v>
      </c>
      <c r="M984" s="11" t="s">
        <v>14</v>
      </c>
      <c r="N984" s="11" t="s">
        <v>15</v>
      </c>
      <c r="O984" s="11" t="str">
        <f>VLOOKUP(E984,State_Code_Name!$B$1:$C$52,2,0)</f>
        <v>New Hampshire</v>
      </c>
    </row>
    <row r="985" spans="1:15" x14ac:dyDescent="0.3">
      <c r="A985" s="11">
        <v>1837264</v>
      </c>
      <c r="B985" s="12" t="s">
        <v>898</v>
      </c>
      <c r="C985" s="12" t="s">
        <v>16</v>
      </c>
      <c r="D985" s="12" t="s">
        <v>25</v>
      </c>
      <c r="E985" s="11" t="s">
        <v>183</v>
      </c>
      <c r="F985" s="11" t="s">
        <v>303</v>
      </c>
      <c r="G985" s="37">
        <v>42446</v>
      </c>
      <c r="H985" s="13">
        <v>42450</v>
      </c>
      <c r="I985" s="21">
        <v>4</v>
      </c>
      <c r="J985" s="43" t="s">
        <v>1476</v>
      </c>
      <c r="K985" s="21">
        <f t="shared" si="30"/>
        <v>2016</v>
      </c>
      <c r="L985" s="24">
        <f t="shared" si="31"/>
        <v>1</v>
      </c>
      <c r="M985" s="11" t="s">
        <v>14</v>
      </c>
      <c r="N985" s="11" t="s">
        <v>15</v>
      </c>
      <c r="O985" s="11" t="str">
        <f>VLOOKUP(E985,State_Code_Name!$B$1:$C$52,2,0)</f>
        <v>Mississippi</v>
      </c>
    </row>
    <row r="986" spans="1:15" x14ac:dyDescent="0.3">
      <c r="A986" s="11">
        <v>1567422</v>
      </c>
      <c r="B986" s="12" t="s">
        <v>95</v>
      </c>
      <c r="C986" s="12" t="s">
        <v>37</v>
      </c>
      <c r="D986" s="12" t="s">
        <v>146</v>
      </c>
      <c r="E986" s="11" t="s">
        <v>12</v>
      </c>
      <c r="F986" s="11" t="s">
        <v>13</v>
      </c>
      <c r="G986" s="37">
        <v>42263</v>
      </c>
      <c r="H986" s="13">
        <v>42264</v>
      </c>
      <c r="I986" s="21">
        <v>1</v>
      </c>
      <c r="J986" s="43" t="s">
        <v>1480</v>
      </c>
      <c r="K986" s="21">
        <f t="shared" si="30"/>
        <v>2015</v>
      </c>
      <c r="L986" s="24">
        <f t="shared" si="31"/>
        <v>3</v>
      </c>
      <c r="M986" s="11" t="s">
        <v>14</v>
      </c>
      <c r="N986" s="11" t="s">
        <v>15</v>
      </c>
      <c r="O986" s="11" t="str">
        <f>VLOOKUP(E986,State_Code_Name!$B$1:$C$52,2,0)</f>
        <v>Virginia</v>
      </c>
    </row>
    <row r="987" spans="1:15" x14ac:dyDescent="0.3">
      <c r="A987" s="11">
        <v>1260725</v>
      </c>
      <c r="B987" s="12" t="s">
        <v>64</v>
      </c>
      <c r="C987" s="12" t="s">
        <v>62</v>
      </c>
      <c r="D987" s="12" t="s">
        <v>279</v>
      </c>
      <c r="E987" s="11" t="s">
        <v>71</v>
      </c>
      <c r="F987" s="11" t="s">
        <v>19</v>
      </c>
      <c r="G987" s="37">
        <v>42062</v>
      </c>
      <c r="H987" s="13">
        <v>42062</v>
      </c>
      <c r="I987" s="21">
        <v>0</v>
      </c>
      <c r="J987" s="43" t="s">
        <v>1478</v>
      </c>
      <c r="K987" s="21">
        <f t="shared" si="30"/>
        <v>2015</v>
      </c>
      <c r="L987" s="24">
        <f t="shared" si="31"/>
        <v>1</v>
      </c>
      <c r="M987" s="11" t="s">
        <v>14</v>
      </c>
      <c r="N987" s="11" t="s">
        <v>15</v>
      </c>
      <c r="O987" s="11" t="str">
        <f>VLOOKUP(E987,State_Code_Name!$B$1:$C$52,2,0)</f>
        <v>Massachusetts</v>
      </c>
    </row>
    <row r="988" spans="1:15" x14ac:dyDescent="0.3">
      <c r="A988" s="11">
        <v>1063644</v>
      </c>
      <c r="B988" s="12" t="s">
        <v>993</v>
      </c>
      <c r="C988" s="12" t="s">
        <v>9</v>
      </c>
      <c r="D988" s="12" t="s">
        <v>182</v>
      </c>
      <c r="E988" s="11" t="s">
        <v>18</v>
      </c>
      <c r="F988" s="11" t="s">
        <v>19</v>
      </c>
      <c r="G988" s="37">
        <v>41920</v>
      </c>
      <c r="H988" s="13">
        <v>41935</v>
      </c>
      <c r="I988" s="21">
        <v>15</v>
      </c>
      <c r="J988" s="43" t="s">
        <v>1473</v>
      </c>
      <c r="K988" s="21">
        <f t="shared" si="30"/>
        <v>2014</v>
      </c>
      <c r="L988" s="24">
        <f t="shared" si="31"/>
        <v>4</v>
      </c>
      <c r="M988" s="11" t="s">
        <v>14</v>
      </c>
      <c r="N988" s="11" t="s">
        <v>14</v>
      </c>
      <c r="O988" s="11" t="str">
        <f>VLOOKUP(E988,State_Code_Name!$B$1:$C$52,2,0)</f>
        <v>California</v>
      </c>
    </row>
    <row r="989" spans="1:15" x14ac:dyDescent="0.3">
      <c r="A989" s="11">
        <v>616398</v>
      </c>
      <c r="B989" s="12" t="s">
        <v>11</v>
      </c>
      <c r="C989" s="12" t="s">
        <v>37</v>
      </c>
      <c r="D989" s="12" t="s">
        <v>1444</v>
      </c>
      <c r="E989" s="11" t="s">
        <v>18</v>
      </c>
      <c r="F989" s="11" t="s">
        <v>19</v>
      </c>
      <c r="G989" s="37">
        <v>41607</v>
      </c>
      <c r="H989" s="13">
        <v>41607</v>
      </c>
      <c r="I989" s="21">
        <v>0</v>
      </c>
      <c r="J989" s="43" t="s">
        <v>1479</v>
      </c>
      <c r="K989" s="21">
        <f t="shared" si="30"/>
        <v>2013</v>
      </c>
      <c r="L989" s="24">
        <f t="shared" si="31"/>
        <v>4</v>
      </c>
      <c r="M989" s="11" t="s">
        <v>14</v>
      </c>
      <c r="N989" s="11" t="s">
        <v>15</v>
      </c>
      <c r="O989" s="11" t="str">
        <f>VLOOKUP(E989,State_Code_Name!$B$1:$C$52,2,0)</f>
        <v>California</v>
      </c>
    </row>
    <row r="990" spans="1:15" x14ac:dyDescent="0.3">
      <c r="A990" s="11">
        <v>2031343</v>
      </c>
      <c r="B990" s="12" t="s">
        <v>228</v>
      </c>
      <c r="C990" s="12" t="s">
        <v>27</v>
      </c>
      <c r="D990" s="12" t="s">
        <v>28</v>
      </c>
      <c r="E990" s="11" t="s">
        <v>158</v>
      </c>
      <c r="F990" s="11" t="s">
        <v>19</v>
      </c>
      <c r="G990" s="37">
        <v>42577</v>
      </c>
      <c r="H990" s="13">
        <v>42577</v>
      </c>
      <c r="I990" s="21">
        <v>0</v>
      </c>
      <c r="J990" s="43" t="s">
        <v>1481</v>
      </c>
      <c r="K990" s="21">
        <f t="shared" si="30"/>
        <v>2016</v>
      </c>
      <c r="L990" s="24">
        <f t="shared" si="31"/>
        <v>3</v>
      </c>
      <c r="M990" s="11" t="s">
        <v>14</v>
      </c>
      <c r="N990" s="11" t="s">
        <v>15</v>
      </c>
      <c r="O990" s="11" t="str">
        <f>VLOOKUP(E990,State_Code_Name!$B$1:$C$52,2,0)</f>
        <v>New Mexico</v>
      </c>
    </row>
    <row r="991" spans="1:15" x14ac:dyDescent="0.3">
      <c r="A991" s="11">
        <v>1894625</v>
      </c>
      <c r="B991" s="12" t="s">
        <v>31</v>
      </c>
      <c r="C991" s="12" t="s">
        <v>16</v>
      </c>
      <c r="D991" s="12" t="s">
        <v>25</v>
      </c>
      <c r="E991" s="11" t="s">
        <v>67</v>
      </c>
      <c r="F991" s="11" t="s">
        <v>19</v>
      </c>
      <c r="G991" s="37">
        <v>42486</v>
      </c>
      <c r="H991" s="13">
        <v>42486</v>
      </c>
      <c r="I991" s="21">
        <v>0</v>
      </c>
      <c r="J991" s="43" t="s">
        <v>1483</v>
      </c>
      <c r="K991" s="21">
        <f t="shared" si="30"/>
        <v>2016</v>
      </c>
      <c r="L991" s="24">
        <f t="shared" si="31"/>
        <v>2</v>
      </c>
      <c r="M991" s="11" t="s">
        <v>14</v>
      </c>
      <c r="N991" s="11" t="s">
        <v>15</v>
      </c>
      <c r="O991" s="11" t="str">
        <f>VLOOKUP(E991,State_Code_Name!$B$1:$C$52,2,0)</f>
        <v>Michigan</v>
      </c>
    </row>
    <row r="992" spans="1:15" x14ac:dyDescent="0.3">
      <c r="A992" s="11">
        <v>2011917</v>
      </c>
      <c r="B992" s="12" t="s">
        <v>55</v>
      </c>
      <c r="C992" s="12" t="s">
        <v>53</v>
      </c>
      <c r="D992" s="12" t="s">
        <v>77</v>
      </c>
      <c r="E992" s="11" t="s">
        <v>105</v>
      </c>
      <c r="F992" s="11" t="s">
        <v>58</v>
      </c>
      <c r="G992" s="37">
        <v>42565</v>
      </c>
      <c r="H992" s="13">
        <v>42566</v>
      </c>
      <c r="I992" s="21">
        <v>1</v>
      </c>
      <c r="J992" s="43" t="s">
        <v>1481</v>
      </c>
      <c r="K992" s="21">
        <f t="shared" si="30"/>
        <v>2016</v>
      </c>
      <c r="L992" s="24">
        <f t="shared" si="31"/>
        <v>3</v>
      </c>
      <c r="M992" s="11" t="s">
        <v>14</v>
      </c>
      <c r="N992" s="11" t="s">
        <v>15</v>
      </c>
      <c r="O992" s="11" t="str">
        <f>VLOOKUP(E992,State_Code_Name!$B$1:$C$52,2,0)</f>
        <v>Indiana</v>
      </c>
    </row>
    <row r="993" spans="1:15" x14ac:dyDescent="0.3">
      <c r="A993" s="11">
        <v>1232926</v>
      </c>
      <c r="B993" s="12" t="s">
        <v>219</v>
      </c>
      <c r="C993" s="12" t="s">
        <v>33</v>
      </c>
      <c r="D993" s="12" t="s">
        <v>115</v>
      </c>
      <c r="E993" s="11" t="s">
        <v>40</v>
      </c>
      <c r="F993" s="11" t="s">
        <v>13</v>
      </c>
      <c r="G993" s="37">
        <v>42044</v>
      </c>
      <c r="H993" s="13">
        <v>42045</v>
      </c>
      <c r="I993" s="21">
        <v>1</v>
      </c>
      <c r="J993" s="43" t="s">
        <v>1478</v>
      </c>
      <c r="K993" s="21">
        <f t="shared" si="30"/>
        <v>2015</v>
      </c>
      <c r="L993" s="24">
        <f t="shared" si="31"/>
        <v>1</v>
      </c>
      <c r="M993" s="11" t="s">
        <v>14</v>
      </c>
      <c r="N993" s="11" t="s">
        <v>15</v>
      </c>
      <c r="O993" s="11" t="str">
        <f>VLOOKUP(E993,State_Code_Name!$B$1:$C$52,2,0)</f>
        <v>Ohio</v>
      </c>
    </row>
    <row r="994" spans="1:15" x14ac:dyDescent="0.3">
      <c r="A994" s="11">
        <v>755699</v>
      </c>
      <c r="B994" s="12" t="s">
        <v>178</v>
      </c>
      <c r="C994" s="12" t="s">
        <v>27</v>
      </c>
      <c r="D994" s="12" t="s">
        <v>28</v>
      </c>
      <c r="E994" s="11" t="s">
        <v>122</v>
      </c>
      <c r="F994" s="11" t="s">
        <v>19</v>
      </c>
      <c r="G994" s="37">
        <v>41709</v>
      </c>
      <c r="H994" s="13">
        <v>41710</v>
      </c>
      <c r="I994" s="21">
        <v>1</v>
      </c>
      <c r="J994" s="43" t="s">
        <v>1476</v>
      </c>
      <c r="K994" s="21">
        <f t="shared" si="30"/>
        <v>2014</v>
      </c>
      <c r="L994" s="24">
        <f t="shared" si="31"/>
        <v>1</v>
      </c>
      <c r="M994" s="11" t="s">
        <v>14</v>
      </c>
      <c r="N994" s="11" t="s">
        <v>14</v>
      </c>
      <c r="O994" s="11" t="str">
        <f>VLOOKUP(E994,State_Code_Name!$B$1:$C$52,2,0)</f>
        <v>Maryland</v>
      </c>
    </row>
    <row r="995" spans="1:15" x14ac:dyDescent="0.3">
      <c r="A995" s="11">
        <v>708517</v>
      </c>
      <c r="B995" s="12" t="s">
        <v>288</v>
      </c>
      <c r="C995" s="12" t="s">
        <v>33</v>
      </c>
      <c r="D995" s="12" t="s">
        <v>42</v>
      </c>
      <c r="E995" s="11" t="s">
        <v>23</v>
      </c>
      <c r="F995" s="11" t="s">
        <v>58</v>
      </c>
      <c r="G995" s="37">
        <v>41681</v>
      </c>
      <c r="H995" s="13">
        <v>41682</v>
      </c>
      <c r="I995" s="21">
        <v>1</v>
      </c>
      <c r="J995" s="43" t="s">
        <v>1478</v>
      </c>
      <c r="K995" s="21">
        <f t="shared" si="30"/>
        <v>2014</v>
      </c>
      <c r="L995" s="24">
        <f t="shared" si="31"/>
        <v>1</v>
      </c>
      <c r="M995" s="11" t="s">
        <v>14</v>
      </c>
      <c r="N995" s="11" t="s">
        <v>15</v>
      </c>
      <c r="O995" s="11" t="str">
        <f>VLOOKUP(E995,State_Code_Name!$B$1:$C$52,2,0)</f>
        <v>New York</v>
      </c>
    </row>
    <row r="996" spans="1:15" x14ac:dyDescent="0.3">
      <c r="A996" s="11">
        <v>2011160</v>
      </c>
      <c r="B996" s="12" t="s">
        <v>11</v>
      </c>
      <c r="C996" s="12" t="s">
        <v>9</v>
      </c>
      <c r="D996" s="12" t="s">
        <v>174</v>
      </c>
      <c r="E996" s="11" t="s">
        <v>18</v>
      </c>
      <c r="F996" s="11" t="s">
        <v>19</v>
      </c>
      <c r="G996" s="37">
        <v>42564</v>
      </c>
      <c r="H996" s="13">
        <v>42565</v>
      </c>
      <c r="I996" s="21">
        <v>1</v>
      </c>
      <c r="J996" s="43" t="s">
        <v>1481</v>
      </c>
      <c r="K996" s="21">
        <f t="shared" si="30"/>
        <v>2016</v>
      </c>
      <c r="L996" s="24">
        <f t="shared" si="31"/>
        <v>3</v>
      </c>
      <c r="M996" s="11" t="s">
        <v>14</v>
      </c>
      <c r="N996" s="11" t="s">
        <v>14</v>
      </c>
      <c r="O996" s="11" t="str">
        <f>VLOOKUP(E996,State_Code_Name!$B$1:$C$52,2,0)</f>
        <v>California</v>
      </c>
    </row>
    <row r="997" spans="1:15" x14ac:dyDescent="0.3">
      <c r="A997" s="11">
        <v>1877605</v>
      </c>
      <c r="B997" s="12" t="s">
        <v>283</v>
      </c>
      <c r="C997" s="12" t="s">
        <v>33</v>
      </c>
      <c r="D997" s="12" t="s">
        <v>42</v>
      </c>
      <c r="E997" s="11" t="s">
        <v>32</v>
      </c>
      <c r="F997" s="11" t="s">
        <v>19</v>
      </c>
      <c r="G997" s="37">
        <v>42473</v>
      </c>
      <c r="H997" s="13">
        <v>42473</v>
      </c>
      <c r="I997" s="21">
        <v>0</v>
      </c>
      <c r="J997" s="43" t="s">
        <v>1483</v>
      </c>
      <c r="K997" s="21">
        <f t="shared" si="30"/>
        <v>2016</v>
      </c>
      <c r="L997" s="24">
        <f t="shared" si="31"/>
        <v>2</v>
      </c>
      <c r="M997" s="11" t="s">
        <v>14</v>
      </c>
      <c r="N997" s="11" t="s">
        <v>15</v>
      </c>
      <c r="O997" s="11" t="str">
        <f>VLOOKUP(E997,State_Code_Name!$B$1:$C$52,2,0)</f>
        <v>Texas</v>
      </c>
    </row>
    <row r="998" spans="1:15" x14ac:dyDescent="0.3">
      <c r="A998" s="11">
        <v>947082</v>
      </c>
      <c r="B998" s="12" t="s">
        <v>163</v>
      </c>
      <c r="C998" s="12" t="s">
        <v>37</v>
      </c>
      <c r="D998" s="12" t="s">
        <v>81</v>
      </c>
      <c r="E998" s="11" t="s">
        <v>36</v>
      </c>
      <c r="F998" s="11" t="s">
        <v>13</v>
      </c>
      <c r="G998" s="37">
        <v>41841</v>
      </c>
      <c r="H998" s="13">
        <v>41844</v>
      </c>
      <c r="I998" s="21">
        <v>3</v>
      </c>
      <c r="J998" s="43" t="s">
        <v>1481</v>
      </c>
      <c r="K998" s="21">
        <f t="shared" si="30"/>
        <v>2014</v>
      </c>
      <c r="L998" s="24">
        <f t="shared" si="31"/>
        <v>3</v>
      </c>
      <c r="M998" s="11" t="s">
        <v>14</v>
      </c>
      <c r="N998" s="11" t="s">
        <v>15</v>
      </c>
      <c r="O998" s="11" t="str">
        <f>VLOOKUP(E998,State_Code_Name!$B$1:$C$52,2,0)</f>
        <v>Florida</v>
      </c>
    </row>
    <row r="999" spans="1:15" x14ac:dyDescent="0.3">
      <c r="A999" s="11">
        <v>2066089</v>
      </c>
      <c r="B999" s="12" t="s">
        <v>228</v>
      </c>
      <c r="C999" s="12" t="s">
        <v>27</v>
      </c>
      <c r="D999" s="12" t="s">
        <v>28</v>
      </c>
      <c r="E999" s="11" t="s">
        <v>99</v>
      </c>
      <c r="F999" s="11" t="s">
        <v>19</v>
      </c>
      <c r="G999" s="37">
        <v>42598</v>
      </c>
      <c r="H999" s="13">
        <v>42598</v>
      </c>
      <c r="I999" s="21">
        <v>0</v>
      </c>
      <c r="J999" s="43" t="s">
        <v>1482</v>
      </c>
      <c r="K999" s="21">
        <f t="shared" si="30"/>
        <v>2016</v>
      </c>
      <c r="L999" s="24">
        <f t="shared" si="31"/>
        <v>3</v>
      </c>
      <c r="M999" s="11" t="s">
        <v>14</v>
      </c>
      <c r="N999" s="11" t="s">
        <v>15</v>
      </c>
      <c r="O999" s="11" t="str">
        <f>VLOOKUP(E999,State_Code_Name!$B$1:$C$52,2,0)</f>
        <v>Arizona</v>
      </c>
    </row>
    <row r="1000" spans="1:15" x14ac:dyDescent="0.3">
      <c r="A1000" s="11">
        <v>1947057</v>
      </c>
      <c r="B1000" s="12" t="s">
        <v>51</v>
      </c>
      <c r="C1000" s="12" t="s">
        <v>37</v>
      </c>
      <c r="D1000" s="12" t="s">
        <v>68</v>
      </c>
      <c r="E1000" s="11" t="s">
        <v>47</v>
      </c>
      <c r="F1000" s="11" t="s">
        <v>19</v>
      </c>
      <c r="G1000" s="37">
        <v>42521</v>
      </c>
      <c r="H1000" s="13">
        <v>42521</v>
      </c>
      <c r="I1000" s="21">
        <v>0</v>
      </c>
      <c r="J1000" s="43" t="s">
        <v>1471</v>
      </c>
      <c r="K1000" s="21">
        <f t="shared" si="30"/>
        <v>2016</v>
      </c>
      <c r="L1000" s="24">
        <f t="shared" si="31"/>
        <v>2</v>
      </c>
      <c r="M1000" s="11" t="s">
        <v>14</v>
      </c>
      <c r="N1000" s="11" t="s">
        <v>15</v>
      </c>
      <c r="O1000" s="11" t="str">
        <f>VLOOKUP(E1000,State_Code_Name!$B$1:$C$52,2,0)</f>
        <v>Pennsylvania</v>
      </c>
    </row>
    <row r="1001" spans="1:15" x14ac:dyDescent="0.3">
      <c r="A1001" s="11">
        <v>465918</v>
      </c>
      <c r="B1001" s="12" t="s">
        <v>31</v>
      </c>
      <c r="C1001" s="12" t="s">
        <v>27</v>
      </c>
      <c r="D1001" s="12" t="s">
        <v>28</v>
      </c>
      <c r="E1001" s="11" t="s">
        <v>18</v>
      </c>
      <c r="F1001" s="11" t="s">
        <v>19</v>
      </c>
      <c r="G1001" s="37">
        <v>41480</v>
      </c>
      <c r="H1001" s="13">
        <v>41480</v>
      </c>
      <c r="I1001" s="21">
        <v>0</v>
      </c>
      <c r="J1001" s="43" t="s">
        <v>1481</v>
      </c>
      <c r="K1001" s="21">
        <f t="shared" si="30"/>
        <v>2013</v>
      </c>
      <c r="L1001" s="24">
        <f t="shared" si="31"/>
        <v>3</v>
      </c>
      <c r="M1001" s="11" t="s">
        <v>14</v>
      </c>
      <c r="N1001" s="11" t="s">
        <v>14</v>
      </c>
      <c r="O1001" s="11" t="str">
        <f>VLOOKUP(E1001,State_Code_Name!$B$1:$C$52,2,0)</f>
        <v>California</v>
      </c>
    </row>
    <row r="1002" spans="1:15" x14ac:dyDescent="0.3">
      <c r="A1002" s="11">
        <v>1595397</v>
      </c>
      <c r="B1002" s="12" t="s">
        <v>74</v>
      </c>
      <c r="C1002" s="12" t="s">
        <v>27</v>
      </c>
      <c r="D1002" s="12" t="s">
        <v>28</v>
      </c>
      <c r="E1002" s="11" t="s">
        <v>113</v>
      </c>
      <c r="F1002" s="11" t="s">
        <v>13</v>
      </c>
      <c r="G1002" s="37">
        <v>42283</v>
      </c>
      <c r="H1002" s="13">
        <v>42283</v>
      </c>
      <c r="I1002" s="21">
        <v>0</v>
      </c>
      <c r="J1002" s="43" t="s">
        <v>1473</v>
      </c>
      <c r="K1002" s="21">
        <f t="shared" si="30"/>
        <v>2015</v>
      </c>
      <c r="L1002" s="24">
        <f t="shared" si="31"/>
        <v>4</v>
      </c>
      <c r="M1002" s="11" t="s">
        <v>14</v>
      </c>
      <c r="N1002" s="11" t="s">
        <v>15</v>
      </c>
      <c r="O1002" s="11" t="str">
        <f>VLOOKUP(E1002,State_Code_Name!$B$1:$C$52,2,0)</f>
        <v>South Carolina</v>
      </c>
    </row>
    <row r="1003" spans="1:15" x14ac:dyDescent="0.3">
      <c r="A1003" s="11">
        <v>1469048</v>
      </c>
      <c r="B1003" s="12" t="s">
        <v>897</v>
      </c>
      <c r="C1003" s="12" t="s">
        <v>33</v>
      </c>
      <c r="D1003" s="12" t="s">
        <v>45</v>
      </c>
      <c r="E1003" s="11" t="s">
        <v>78</v>
      </c>
      <c r="F1003" s="11" t="s">
        <v>19</v>
      </c>
      <c r="G1003" s="37">
        <v>42200</v>
      </c>
      <c r="H1003" s="13">
        <v>42200</v>
      </c>
      <c r="I1003" s="21">
        <v>0</v>
      </c>
      <c r="J1003" s="43" t="s">
        <v>1481</v>
      </c>
      <c r="K1003" s="21">
        <f t="shared" si="30"/>
        <v>2015</v>
      </c>
      <c r="L1003" s="24">
        <f t="shared" si="31"/>
        <v>3</v>
      </c>
      <c r="M1003" s="11" t="s">
        <v>14</v>
      </c>
      <c r="N1003" s="11" t="s">
        <v>15</v>
      </c>
      <c r="O1003" s="11" t="str">
        <f>VLOOKUP(E1003,State_Code_Name!$B$1:$C$52,2,0)</f>
        <v>Missouri</v>
      </c>
    </row>
    <row r="1004" spans="1:15" x14ac:dyDescent="0.3">
      <c r="A1004" s="11">
        <v>2157640</v>
      </c>
      <c r="B1004" s="12" t="s">
        <v>892</v>
      </c>
      <c r="C1004" s="12" t="s">
        <v>33</v>
      </c>
      <c r="D1004" s="12" t="s">
        <v>42</v>
      </c>
      <c r="E1004" s="11" t="s">
        <v>60</v>
      </c>
      <c r="F1004" s="11" t="s">
        <v>19</v>
      </c>
      <c r="G1004" s="37">
        <v>42655</v>
      </c>
      <c r="H1004" s="13">
        <v>42655</v>
      </c>
      <c r="I1004" s="21">
        <v>0</v>
      </c>
      <c r="J1004" s="43" t="s">
        <v>1473</v>
      </c>
      <c r="K1004" s="21">
        <f t="shared" si="30"/>
        <v>2016</v>
      </c>
      <c r="L1004" s="24">
        <f t="shared" si="31"/>
        <v>4</v>
      </c>
      <c r="M1004" s="11" t="s">
        <v>14</v>
      </c>
      <c r="N1004" s="11" t="s">
        <v>14</v>
      </c>
      <c r="O1004" s="11" t="str">
        <f>VLOOKUP(E1004,State_Code_Name!$B$1:$C$52,2,0)</f>
        <v>Illinois</v>
      </c>
    </row>
    <row r="1005" spans="1:15" x14ac:dyDescent="0.3">
      <c r="A1005" s="11">
        <v>1984845</v>
      </c>
      <c r="B1005" s="12" t="s">
        <v>994</v>
      </c>
      <c r="C1005" s="12" t="s">
        <v>33</v>
      </c>
      <c r="D1005" s="12" t="s">
        <v>42</v>
      </c>
      <c r="E1005" s="11" t="s">
        <v>12</v>
      </c>
      <c r="F1005" s="11" t="s">
        <v>19</v>
      </c>
      <c r="G1005" s="37">
        <v>42546</v>
      </c>
      <c r="H1005" s="13">
        <v>42546</v>
      </c>
      <c r="I1005" s="21">
        <v>0</v>
      </c>
      <c r="J1005" s="43" t="s">
        <v>1477</v>
      </c>
      <c r="K1005" s="21">
        <f t="shared" si="30"/>
        <v>2016</v>
      </c>
      <c r="L1005" s="24">
        <f t="shared" si="31"/>
        <v>2</v>
      </c>
      <c r="M1005" s="11" t="s">
        <v>14</v>
      </c>
      <c r="N1005" s="11" t="s">
        <v>15</v>
      </c>
      <c r="O1005" s="11" t="str">
        <f>VLOOKUP(E1005,State_Code_Name!$B$1:$C$52,2,0)</f>
        <v>Virginia</v>
      </c>
    </row>
    <row r="1006" spans="1:15" x14ac:dyDescent="0.3">
      <c r="A1006" s="11">
        <v>356001</v>
      </c>
      <c r="B1006" s="12" t="s">
        <v>144</v>
      </c>
      <c r="C1006" s="12" t="s">
        <v>16</v>
      </c>
      <c r="D1006" s="12" t="s">
        <v>25</v>
      </c>
      <c r="E1006" s="11" t="s">
        <v>171</v>
      </c>
      <c r="F1006" s="11" t="s">
        <v>303</v>
      </c>
      <c r="G1006" s="37">
        <v>41348</v>
      </c>
      <c r="H1006" s="13">
        <v>41351</v>
      </c>
      <c r="I1006" s="21">
        <v>3</v>
      </c>
      <c r="J1006" s="43" t="s">
        <v>1476</v>
      </c>
      <c r="K1006" s="21">
        <f t="shared" si="30"/>
        <v>2013</v>
      </c>
      <c r="L1006" s="24">
        <f t="shared" si="31"/>
        <v>1</v>
      </c>
      <c r="M1006" s="11" t="s">
        <v>14</v>
      </c>
      <c r="N1006" s="11" t="s">
        <v>15</v>
      </c>
      <c r="O1006" s="11" t="str">
        <f>VLOOKUP(E1006,State_Code_Name!$B$1:$C$52,2,0)</f>
        <v>Louisiana</v>
      </c>
    </row>
    <row r="1007" spans="1:15" x14ac:dyDescent="0.3">
      <c r="A1007" s="11">
        <v>1667259</v>
      </c>
      <c r="B1007" s="12" t="s">
        <v>61</v>
      </c>
      <c r="C1007" s="12" t="s">
        <v>53</v>
      </c>
      <c r="D1007" s="12" t="s">
        <v>77</v>
      </c>
      <c r="E1007" s="11" t="s">
        <v>52</v>
      </c>
      <c r="F1007" s="11" t="s">
        <v>19</v>
      </c>
      <c r="G1007" s="37">
        <v>42330</v>
      </c>
      <c r="H1007" s="13">
        <v>42330</v>
      </c>
      <c r="I1007" s="21">
        <v>0</v>
      </c>
      <c r="J1007" s="43" t="s">
        <v>1479</v>
      </c>
      <c r="K1007" s="21">
        <f t="shared" si="30"/>
        <v>2015</v>
      </c>
      <c r="L1007" s="24">
        <f t="shared" si="31"/>
        <v>4</v>
      </c>
      <c r="M1007" s="11" t="s">
        <v>14</v>
      </c>
      <c r="N1007" s="11" t="s">
        <v>14</v>
      </c>
      <c r="O1007" s="11" t="str">
        <f>VLOOKUP(E1007,State_Code_Name!$B$1:$C$52,2,0)</f>
        <v>Washington</v>
      </c>
    </row>
    <row r="1008" spans="1:15" x14ac:dyDescent="0.3">
      <c r="A1008" s="11">
        <v>1284230</v>
      </c>
      <c r="B1008" s="12" t="s">
        <v>137</v>
      </c>
      <c r="C1008" s="12" t="s">
        <v>9</v>
      </c>
      <c r="D1008" s="12" t="s">
        <v>10</v>
      </c>
      <c r="E1008" s="11" t="s">
        <v>43</v>
      </c>
      <c r="F1008" s="11" t="s">
        <v>19</v>
      </c>
      <c r="G1008" s="37">
        <v>42079</v>
      </c>
      <c r="H1008" s="13">
        <v>42079</v>
      </c>
      <c r="I1008" s="21">
        <v>0</v>
      </c>
      <c r="J1008" s="43" t="s">
        <v>1476</v>
      </c>
      <c r="K1008" s="21">
        <f t="shared" si="30"/>
        <v>2015</v>
      </c>
      <c r="L1008" s="24">
        <f t="shared" si="31"/>
        <v>1</v>
      </c>
      <c r="M1008" s="11" t="s">
        <v>14</v>
      </c>
      <c r="N1008" s="11" t="s">
        <v>15</v>
      </c>
      <c r="O1008" s="11" t="str">
        <f>VLOOKUP(E1008,State_Code_Name!$B$1:$C$52,2,0)</f>
        <v>North Carolina</v>
      </c>
    </row>
    <row r="1009" spans="1:15" x14ac:dyDescent="0.3">
      <c r="A1009" s="11">
        <v>1077501</v>
      </c>
      <c r="B1009" s="12" t="s">
        <v>39</v>
      </c>
      <c r="C1009" s="12" t="s">
        <v>33</v>
      </c>
      <c r="D1009" s="12" t="s">
        <v>1441</v>
      </c>
      <c r="E1009" s="11" t="s">
        <v>23</v>
      </c>
      <c r="F1009" s="11" t="s">
        <v>19</v>
      </c>
      <c r="G1009" s="37">
        <v>41932</v>
      </c>
      <c r="H1009" s="13">
        <v>41936</v>
      </c>
      <c r="I1009" s="21">
        <v>4</v>
      </c>
      <c r="J1009" s="43" t="s">
        <v>1473</v>
      </c>
      <c r="K1009" s="21">
        <f t="shared" si="30"/>
        <v>2014</v>
      </c>
      <c r="L1009" s="24">
        <f t="shared" si="31"/>
        <v>4</v>
      </c>
      <c r="M1009" s="11" t="s">
        <v>14</v>
      </c>
      <c r="N1009" s="11" t="s">
        <v>15</v>
      </c>
      <c r="O1009" s="11" t="str">
        <f>VLOOKUP(E1009,State_Code_Name!$B$1:$C$52,2,0)</f>
        <v>New York</v>
      </c>
    </row>
    <row r="1010" spans="1:15" x14ac:dyDescent="0.3">
      <c r="A1010" s="11">
        <v>860116</v>
      </c>
      <c r="B1010" s="12" t="s">
        <v>51</v>
      </c>
      <c r="C1010" s="12" t="s">
        <v>37</v>
      </c>
      <c r="D1010" s="12" t="s">
        <v>68</v>
      </c>
      <c r="E1010" s="11" t="s">
        <v>47</v>
      </c>
      <c r="F1010" s="11" t="s">
        <v>19</v>
      </c>
      <c r="G1010" s="37">
        <v>41779</v>
      </c>
      <c r="H1010" s="13">
        <v>41779</v>
      </c>
      <c r="I1010" s="21">
        <v>0</v>
      </c>
      <c r="J1010" s="43" t="s">
        <v>1471</v>
      </c>
      <c r="K1010" s="21">
        <f t="shared" si="30"/>
        <v>2014</v>
      </c>
      <c r="L1010" s="24">
        <f t="shared" si="31"/>
        <v>2</v>
      </c>
      <c r="M1010" s="11" t="s">
        <v>14</v>
      </c>
      <c r="N1010" s="11" t="s">
        <v>15</v>
      </c>
      <c r="O1010" s="11" t="str">
        <f>VLOOKUP(E1010,State_Code_Name!$B$1:$C$52,2,0)</f>
        <v>Pennsylvania</v>
      </c>
    </row>
    <row r="1011" spans="1:15" x14ac:dyDescent="0.3">
      <c r="A1011" s="11">
        <v>545383</v>
      </c>
      <c r="B1011" s="12" t="s">
        <v>181</v>
      </c>
      <c r="C1011" s="12" t="s">
        <v>33</v>
      </c>
      <c r="D1011" s="12" t="s">
        <v>45</v>
      </c>
      <c r="E1011" s="11" t="s">
        <v>99</v>
      </c>
      <c r="F1011" s="11" t="s">
        <v>13</v>
      </c>
      <c r="G1011" s="37">
        <v>41544</v>
      </c>
      <c r="H1011" s="13">
        <v>41547</v>
      </c>
      <c r="I1011" s="21">
        <v>3</v>
      </c>
      <c r="J1011" s="43" t="s">
        <v>1480</v>
      </c>
      <c r="K1011" s="21">
        <f t="shared" si="30"/>
        <v>2013</v>
      </c>
      <c r="L1011" s="24">
        <f t="shared" si="31"/>
        <v>3</v>
      </c>
      <c r="M1011" s="11" t="s">
        <v>14</v>
      </c>
      <c r="N1011" s="11" t="s">
        <v>15</v>
      </c>
      <c r="O1011" s="11" t="str">
        <f>VLOOKUP(E1011,State_Code_Name!$B$1:$C$52,2,0)</f>
        <v>Arizona</v>
      </c>
    </row>
    <row r="1012" spans="1:15" x14ac:dyDescent="0.3">
      <c r="A1012" s="11">
        <v>1248797</v>
      </c>
      <c r="B1012" s="12" t="s">
        <v>39</v>
      </c>
      <c r="C1012" s="12" t="s">
        <v>37</v>
      </c>
      <c r="D1012" s="12" t="s">
        <v>1445</v>
      </c>
      <c r="E1012" s="11" t="s">
        <v>26</v>
      </c>
      <c r="F1012" s="11" t="s">
        <v>303</v>
      </c>
      <c r="G1012" s="37">
        <v>42054</v>
      </c>
      <c r="H1012" s="13">
        <v>42060</v>
      </c>
      <c r="I1012" s="21">
        <v>6</v>
      </c>
      <c r="J1012" s="43" t="s">
        <v>1478</v>
      </c>
      <c r="K1012" s="21">
        <f t="shared" si="30"/>
        <v>2015</v>
      </c>
      <c r="L1012" s="24">
        <f t="shared" si="31"/>
        <v>1</v>
      </c>
      <c r="M1012" s="11" t="s">
        <v>14</v>
      </c>
      <c r="N1012" s="11" t="s">
        <v>15</v>
      </c>
      <c r="O1012" s="11" t="str">
        <f>VLOOKUP(E1012,State_Code_Name!$B$1:$C$52,2,0)</f>
        <v>Georgia</v>
      </c>
    </row>
    <row r="1013" spans="1:15" x14ac:dyDescent="0.3">
      <c r="A1013" s="11">
        <v>1956761</v>
      </c>
      <c r="B1013" s="12" t="s">
        <v>862</v>
      </c>
      <c r="C1013" s="12" t="s">
        <v>539</v>
      </c>
      <c r="D1013" s="12" t="s">
        <v>540</v>
      </c>
      <c r="E1013" s="11" t="s">
        <v>52</v>
      </c>
      <c r="F1013" s="11" t="s">
        <v>19</v>
      </c>
      <c r="G1013" s="37">
        <v>42527</v>
      </c>
      <c r="H1013" s="13">
        <v>42529</v>
      </c>
      <c r="I1013" s="21">
        <v>2</v>
      </c>
      <c r="J1013" s="43" t="s">
        <v>1477</v>
      </c>
      <c r="K1013" s="21">
        <f t="shared" si="30"/>
        <v>2016</v>
      </c>
      <c r="L1013" s="24">
        <f t="shared" si="31"/>
        <v>2</v>
      </c>
      <c r="M1013" s="11" t="s">
        <v>14</v>
      </c>
      <c r="N1013" s="11" t="s">
        <v>15</v>
      </c>
      <c r="O1013" s="11" t="str">
        <f>VLOOKUP(E1013,State_Code_Name!$B$1:$C$52,2,0)</f>
        <v>Washington</v>
      </c>
    </row>
    <row r="1014" spans="1:15" x14ac:dyDescent="0.3">
      <c r="A1014" s="11">
        <v>1412126</v>
      </c>
      <c r="B1014" s="12" t="s">
        <v>51</v>
      </c>
      <c r="C1014" s="12" t="s">
        <v>37</v>
      </c>
      <c r="D1014" s="12" t="s">
        <v>1451</v>
      </c>
      <c r="E1014" s="11" t="s">
        <v>47</v>
      </c>
      <c r="F1014" s="11" t="s">
        <v>19</v>
      </c>
      <c r="G1014" s="37">
        <v>42164</v>
      </c>
      <c r="H1014" s="13">
        <v>42164</v>
      </c>
      <c r="I1014" s="21">
        <v>0</v>
      </c>
      <c r="J1014" s="43" t="s">
        <v>1477</v>
      </c>
      <c r="K1014" s="21">
        <f t="shared" si="30"/>
        <v>2015</v>
      </c>
      <c r="L1014" s="24">
        <f t="shared" si="31"/>
        <v>2</v>
      </c>
      <c r="M1014" s="11" t="s">
        <v>14</v>
      </c>
      <c r="N1014" s="11" t="s">
        <v>15</v>
      </c>
      <c r="O1014" s="11" t="str">
        <f>VLOOKUP(E1014,State_Code_Name!$B$1:$C$52,2,0)</f>
        <v>Pennsylvania</v>
      </c>
    </row>
    <row r="1015" spans="1:15" x14ac:dyDescent="0.3">
      <c r="A1015" s="11">
        <v>1707006</v>
      </c>
      <c r="B1015" s="12" t="s">
        <v>808</v>
      </c>
      <c r="C1015" s="12" t="s">
        <v>27</v>
      </c>
      <c r="D1015" s="12" t="s">
        <v>28</v>
      </c>
      <c r="E1015" s="11" t="s">
        <v>99</v>
      </c>
      <c r="F1015" s="11" t="s">
        <v>19</v>
      </c>
      <c r="G1015" s="37">
        <v>42355</v>
      </c>
      <c r="H1015" s="13">
        <v>42355</v>
      </c>
      <c r="I1015" s="21">
        <v>0</v>
      </c>
      <c r="J1015" s="43" t="s">
        <v>1475</v>
      </c>
      <c r="K1015" s="21">
        <f t="shared" si="30"/>
        <v>2015</v>
      </c>
      <c r="L1015" s="24">
        <f t="shared" si="31"/>
        <v>4</v>
      </c>
      <c r="M1015" s="11" t="s">
        <v>14</v>
      </c>
      <c r="N1015" s="11" t="s">
        <v>15</v>
      </c>
      <c r="O1015" s="11" t="str">
        <f>VLOOKUP(E1015,State_Code_Name!$B$1:$C$52,2,0)</f>
        <v>Arizona</v>
      </c>
    </row>
    <row r="1016" spans="1:15" x14ac:dyDescent="0.3">
      <c r="A1016" s="11">
        <v>422259</v>
      </c>
      <c r="B1016" s="12" t="s">
        <v>11</v>
      </c>
      <c r="C1016" s="12" t="s">
        <v>16</v>
      </c>
      <c r="D1016" s="12" t="s">
        <v>17</v>
      </c>
      <c r="E1016" s="11" t="s">
        <v>26</v>
      </c>
      <c r="F1016" s="11" t="s">
        <v>19</v>
      </c>
      <c r="G1016" s="37">
        <v>41427</v>
      </c>
      <c r="H1016" s="13">
        <v>41428</v>
      </c>
      <c r="I1016" s="21">
        <v>1</v>
      </c>
      <c r="J1016" s="43" t="s">
        <v>1477</v>
      </c>
      <c r="K1016" s="21">
        <f t="shared" si="30"/>
        <v>2013</v>
      </c>
      <c r="L1016" s="24">
        <f t="shared" si="31"/>
        <v>2</v>
      </c>
      <c r="M1016" s="11" t="s">
        <v>14</v>
      </c>
      <c r="N1016" s="11" t="s">
        <v>15</v>
      </c>
      <c r="O1016" s="11" t="str">
        <f>VLOOKUP(E1016,State_Code_Name!$B$1:$C$52,2,0)</f>
        <v>Georgia</v>
      </c>
    </row>
    <row r="1017" spans="1:15" x14ac:dyDescent="0.3">
      <c r="A1017" s="11">
        <v>1118740</v>
      </c>
      <c r="B1017" s="12" t="s">
        <v>137</v>
      </c>
      <c r="C1017" s="12" t="s">
        <v>9</v>
      </c>
      <c r="D1017" s="12" t="s">
        <v>133</v>
      </c>
      <c r="E1017" s="11" t="s">
        <v>32</v>
      </c>
      <c r="F1017" s="11" t="s">
        <v>19</v>
      </c>
      <c r="G1017" s="37">
        <v>41959</v>
      </c>
      <c r="H1017" s="13">
        <v>41959</v>
      </c>
      <c r="I1017" s="21">
        <v>0</v>
      </c>
      <c r="J1017" s="43" t="s">
        <v>1479</v>
      </c>
      <c r="K1017" s="21">
        <f t="shared" si="30"/>
        <v>2014</v>
      </c>
      <c r="L1017" s="24">
        <f t="shared" si="31"/>
        <v>4</v>
      </c>
      <c r="M1017" s="11" t="s">
        <v>14</v>
      </c>
      <c r="N1017" s="11" t="s">
        <v>15</v>
      </c>
      <c r="O1017" s="11" t="str">
        <f>VLOOKUP(E1017,State_Code_Name!$B$1:$C$52,2,0)</f>
        <v>Texas</v>
      </c>
    </row>
    <row r="1018" spans="1:15" x14ac:dyDescent="0.3">
      <c r="A1018" s="11">
        <v>1629381</v>
      </c>
      <c r="B1018" s="12" t="s">
        <v>39</v>
      </c>
      <c r="C1018" s="12" t="s">
        <v>37</v>
      </c>
      <c r="D1018" s="12" t="s">
        <v>81</v>
      </c>
      <c r="E1018" s="11" t="s">
        <v>26</v>
      </c>
      <c r="F1018" s="11" t="s">
        <v>303</v>
      </c>
      <c r="G1018" s="37">
        <v>42305</v>
      </c>
      <c r="H1018" s="13">
        <v>42306</v>
      </c>
      <c r="I1018" s="21">
        <v>1</v>
      </c>
      <c r="J1018" s="43" t="s">
        <v>1473</v>
      </c>
      <c r="K1018" s="21">
        <f t="shared" si="30"/>
        <v>2015</v>
      </c>
      <c r="L1018" s="24">
        <f t="shared" si="31"/>
        <v>4</v>
      </c>
      <c r="M1018" s="11" t="s">
        <v>14</v>
      </c>
      <c r="N1018" s="11" t="s">
        <v>15</v>
      </c>
      <c r="O1018" s="11" t="str">
        <f>VLOOKUP(E1018,State_Code_Name!$B$1:$C$52,2,0)</f>
        <v>Georgia</v>
      </c>
    </row>
    <row r="1019" spans="1:15" x14ac:dyDescent="0.3">
      <c r="A1019" s="11">
        <v>451051</v>
      </c>
      <c r="B1019" s="12" t="s">
        <v>95</v>
      </c>
      <c r="C1019" s="12" t="s">
        <v>27</v>
      </c>
      <c r="D1019" s="12" t="s">
        <v>28</v>
      </c>
      <c r="E1019" s="11" t="s">
        <v>153</v>
      </c>
      <c r="F1019" s="11" t="s">
        <v>19</v>
      </c>
      <c r="G1019" s="37">
        <v>41463</v>
      </c>
      <c r="H1019" s="13">
        <v>41464</v>
      </c>
      <c r="I1019" s="21">
        <v>1</v>
      </c>
      <c r="J1019" s="43" t="s">
        <v>1481</v>
      </c>
      <c r="K1019" s="21">
        <f t="shared" si="30"/>
        <v>2013</v>
      </c>
      <c r="L1019" s="24">
        <f t="shared" si="31"/>
        <v>3</v>
      </c>
      <c r="M1019" s="11" t="s">
        <v>14</v>
      </c>
      <c r="N1019" s="11" t="s">
        <v>15</v>
      </c>
      <c r="O1019" s="11" t="str">
        <f>VLOOKUP(E1019,State_Code_Name!$B$1:$C$52,2,0)</f>
        <v>Rhode Island</v>
      </c>
    </row>
    <row r="1020" spans="1:15" x14ac:dyDescent="0.3">
      <c r="A1020" s="11">
        <v>1881561</v>
      </c>
      <c r="B1020" s="12" t="s">
        <v>84</v>
      </c>
      <c r="C1020" s="12" t="s">
        <v>37</v>
      </c>
      <c r="D1020" s="12" t="s">
        <v>278</v>
      </c>
      <c r="E1020" s="11" t="s">
        <v>23</v>
      </c>
      <c r="F1020" s="11" t="s">
        <v>19</v>
      </c>
      <c r="G1020" s="37">
        <v>42475</v>
      </c>
      <c r="H1020" s="13">
        <v>42475</v>
      </c>
      <c r="I1020" s="21">
        <v>0</v>
      </c>
      <c r="J1020" s="43" t="s">
        <v>1483</v>
      </c>
      <c r="K1020" s="21">
        <f t="shared" si="30"/>
        <v>2016</v>
      </c>
      <c r="L1020" s="24">
        <f t="shared" si="31"/>
        <v>2</v>
      </c>
      <c r="M1020" s="11" t="s">
        <v>14</v>
      </c>
      <c r="N1020" s="11" t="s">
        <v>14</v>
      </c>
      <c r="O1020" s="11" t="str">
        <f>VLOOKUP(E1020,State_Code_Name!$B$1:$C$52,2,0)</f>
        <v>New York</v>
      </c>
    </row>
    <row r="1021" spans="1:15" x14ac:dyDescent="0.3">
      <c r="A1021" s="11">
        <v>698753</v>
      </c>
      <c r="B1021" s="12" t="s">
        <v>284</v>
      </c>
      <c r="C1021" s="12" t="s">
        <v>37</v>
      </c>
      <c r="D1021" s="12" t="s">
        <v>120</v>
      </c>
      <c r="E1021" s="11" t="s">
        <v>23</v>
      </c>
      <c r="F1021" s="11" t="s">
        <v>13</v>
      </c>
      <c r="G1021" s="37">
        <v>41674</v>
      </c>
      <c r="H1021" s="13">
        <v>41676</v>
      </c>
      <c r="I1021" s="21">
        <v>2</v>
      </c>
      <c r="J1021" s="43" t="s">
        <v>1478</v>
      </c>
      <c r="K1021" s="21">
        <f t="shared" si="30"/>
        <v>2014</v>
      </c>
      <c r="L1021" s="24">
        <f t="shared" si="31"/>
        <v>1</v>
      </c>
      <c r="M1021" s="11" t="s">
        <v>14</v>
      </c>
      <c r="N1021" s="11" t="s">
        <v>15</v>
      </c>
      <c r="O1021" s="11" t="str">
        <f>VLOOKUP(E1021,State_Code_Name!$B$1:$C$52,2,0)</f>
        <v>New York</v>
      </c>
    </row>
    <row r="1022" spans="1:15" x14ac:dyDescent="0.3">
      <c r="A1022" s="11">
        <v>1833699</v>
      </c>
      <c r="B1022" s="12" t="s">
        <v>179</v>
      </c>
      <c r="C1022" s="12" t="s">
        <v>27</v>
      </c>
      <c r="D1022" s="12" t="s">
        <v>28</v>
      </c>
      <c r="E1022" s="11" t="s">
        <v>32</v>
      </c>
      <c r="F1022" s="11" t="s">
        <v>19</v>
      </c>
      <c r="G1022" s="37">
        <v>42444</v>
      </c>
      <c r="H1022" s="13">
        <v>42453</v>
      </c>
      <c r="I1022" s="21">
        <v>9</v>
      </c>
      <c r="J1022" s="43" t="s">
        <v>1476</v>
      </c>
      <c r="K1022" s="21">
        <f t="shared" si="30"/>
        <v>2016</v>
      </c>
      <c r="L1022" s="24">
        <f t="shared" si="31"/>
        <v>1</v>
      </c>
      <c r="M1022" s="11" t="s">
        <v>14</v>
      </c>
      <c r="N1022" s="11" t="s">
        <v>15</v>
      </c>
      <c r="O1022" s="11" t="str">
        <f>VLOOKUP(E1022,State_Code_Name!$B$1:$C$52,2,0)</f>
        <v>Texas</v>
      </c>
    </row>
    <row r="1023" spans="1:15" x14ac:dyDescent="0.3">
      <c r="A1023" s="11">
        <v>1717678</v>
      </c>
      <c r="B1023" s="12" t="s">
        <v>1075</v>
      </c>
      <c r="C1023" s="12" t="s">
        <v>539</v>
      </c>
      <c r="D1023" s="12" t="s">
        <v>540</v>
      </c>
      <c r="E1023" s="11" t="s">
        <v>36</v>
      </c>
      <c r="F1023" s="11" t="s">
        <v>19</v>
      </c>
      <c r="G1023" s="37">
        <v>42366</v>
      </c>
      <c r="H1023" s="13">
        <v>42366</v>
      </c>
      <c r="I1023" s="21">
        <v>0</v>
      </c>
      <c r="J1023" s="43" t="s">
        <v>1475</v>
      </c>
      <c r="K1023" s="21">
        <f t="shared" si="30"/>
        <v>2015</v>
      </c>
      <c r="L1023" s="24">
        <f t="shared" si="31"/>
        <v>4</v>
      </c>
      <c r="M1023" s="11" t="s">
        <v>14</v>
      </c>
      <c r="N1023" s="11" t="s">
        <v>15</v>
      </c>
      <c r="O1023" s="11" t="str">
        <f>VLOOKUP(E1023,State_Code_Name!$B$1:$C$52,2,0)</f>
        <v>Florida</v>
      </c>
    </row>
    <row r="1024" spans="1:15" x14ac:dyDescent="0.3">
      <c r="A1024" s="11">
        <v>1796609</v>
      </c>
      <c r="B1024" s="12" t="s">
        <v>48</v>
      </c>
      <c r="C1024" s="12" t="s">
        <v>33</v>
      </c>
      <c r="D1024" s="12" t="s">
        <v>45</v>
      </c>
      <c r="E1024" s="11" t="s">
        <v>122</v>
      </c>
      <c r="F1024" s="11" t="s">
        <v>19</v>
      </c>
      <c r="G1024" s="37">
        <v>42420</v>
      </c>
      <c r="H1024" s="13">
        <v>42420</v>
      </c>
      <c r="I1024" s="21">
        <v>0</v>
      </c>
      <c r="J1024" s="43" t="s">
        <v>1478</v>
      </c>
      <c r="K1024" s="21">
        <f t="shared" si="30"/>
        <v>2016</v>
      </c>
      <c r="L1024" s="24">
        <f t="shared" si="31"/>
        <v>1</v>
      </c>
      <c r="M1024" s="11" t="s">
        <v>14</v>
      </c>
      <c r="N1024" s="11" t="s">
        <v>15</v>
      </c>
      <c r="O1024" s="11" t="str">
        <f>VLOOKUP(E1024,State_Code_Name!$B$1:$C$52,2,0)</f>
        <v>Maryland</v>
      </c>
    </row>
    <row r="1025" spans="1:15" x14ac:dyDescent="0.3">
      <c r="A1025" s="11">
        <v>1456107</v>
      </c>
      <c r="B1025" s="12" t="s">
        <v>163</v>
      </c>
      <c r="C1025" s="12" t="s">
        <v>16</v>
      </c>
      <c r="D1025" s="12" t="s">
        <v>21</v>
      </c>
      <c r="E1025" s="11" t="s">
        <v>49</v>
      </c>
      <c r="F1025" s="11" t="s">
        <v>19</v>
      </c>
      <c r="G1025" s="37">
        <v>42193</v>
      </c>
      <c r="H1025" s="13">
        <v>42193</v>
      </c>
      <c r="I1025" s="21">
        <v>0</v>
      </c>
      <c r="J1025" s="43" t="s">
        <v>1481</v>
      </c>
      <c r="K1025" s="21">
        <f t="shared" si="30"/>
        <v>2015</v>
      </c>
      <c r="L1025" s="24">
        <f t="shared" si="31"/>
        <v>3</v>
      </c>
      <c r="M1025" s="11" t="s">
        <v>14</v>
      </c>
      <c r="N1025" s="11" t="s">
        <v>15</v>
      </c>
      <c r="O1025" s="11" t="str">
        <f>VLOOKUP(E1025,State_Code_Name!$B$1:$C$52,2,0)</f>
        <v>New Jersey</v>
      </c>
    </row>
    <row r="1026" spans="1:15" x14ac:dyDescent="0.3">
      <c r="A1026" s="11">
        <v>1787118</v>
      </c>
      <c r="B1026" s="12" t="s">
        <v>61</v>
      </c>
      <c r="C1026" s="12" t="s">
        <v>53</v>
      </c>
      <c r="D1026" s="12" t="s">
        <v>102</v>
      </c>
      <c r="E1026" s="11" t="s">
        <v>32</v>
      </c>
      <c r="F1026" s="11" t="s">
        <v>19</v>
      </c>
      <c r="G1026" s="37">
        <v>42413</v>
      </c>
      <c r="H1026" s="13">
        <v>42417</v>
      </c>
      <c r="I1026" s="21">
        <v>4</v>
      </c>
      <c r="J1026" s="43" t="s">
        <v>1478</v>
      </c>
      <c r="K1026" s="21">
        <f t="shared" si="30"/>
        <v>2016</v>
      </c>
      <c r="L1026" s="24">
        <f t="shared" si="31"/>
        <v>1</v>
      </c>
      <c r="M1026" s="11" t="s">
        <v>14</v>
      </c>
      <c r="N1026" s="11" t="s">
        <v>14</v>
      </c>
      <c r="O1026" s="11" t="str">
        <f>VLOOKUP(E1026,State_Code_Name!$B$1:$C$52,2,0)</f>
        <v>Texas</v>
      </c>
    </row>
    <row r="1027" spans="1:15" x14ac:dyDescent="0.3">
      <c r="A1027" s="11">
        <v>1642268</v>
      </c>
      <c r="B1027" s="12" t="s">
        <v>774</v>
      </c>
      <c r="C1027" s="12" t="s">
        <v>33</v>
      </c>
      <c r="D1027" s="12" t="s">
        <v>42</v>
      </c>
      <c r="E1027" s="11" t="s">
        <v>122</v>
      </c>
      <c r="F1027" s="11" t="s">
        <v>19</v>
      </c>
      <c r="G1027" s="37">
        <v>42313</v>
      </c>
      <c r="H1027" s="13">
        <v>42313</v>
      </c>
      <c r="I1027" s="21">
        <v>0</v>
      </c>
      <c r="J1027" s="43" t="s">
        <v>1479</v>
      </c>
      <c r="K1027" s="21">
        <f t="shared" ref="K1027:K1090" si="32">YEAR(G1027)</f>
        <v>2015</v>
      </c>
      <c r="L1027" s="24">
        <f t="shared" ref="L1027:L1090" si="33">ROUNDUP(MONTH(G1027)/3,0)</f>
        <v>4</v>
      </c>
      <c r="M1027" s="11" t="s">
        <v>14</v>
      </c>
      <c r="N1027" s="11" t="s">
        <v>14</v>
      </c>
      <c r="O1027" s="11" t="str">
        <f>VLOOKUP(E1027,State_Code_Name!$B$1:$C$52,2,0)</f>
        <v>Maryland</v>
      </c>
    </row>
    <row r="1028" spans="1:15" x14ac:dyDescent="0.3">
      <c r="A1028" s="11">
        <v>1077456</v>
      </c>
      <c r="B1028" s="12" t="s">
        <v>48</v>
      </c>
      <c r="C1028" s="12" t="s">
        <v>27</v>
      </c>
      <c r="D1028" s="12" t="s">
        <v>28</v>
      </c>
      <c r="E1028" s="11" t="s">
        <v>60</v>
      </c>
      <c r="F1028" s="11" t="s">
        <v>19</v>
      </c>
      <c r="G1028" s="37">
        <v>41928</v>
      </c>
      <c r="H1028" s="13">
        <v>41939</v>
      </c>
      <c r="I1028" s="21">
        <v>11</v>
      </c>
      <c r="J1028" s="43" t="s">
        <v>1473</v>
      </c>
      <c r="K1028" s="21">
        <f t="shared" si="32"/>
        <v>2014</v>
      </c>
      <c r="L1028" s="24">
        <f t="shared" si="33"/>
        <v>4</v>
      </c>
      <c r="M1028" s="11" t="s">
        <v>14</v>
      </c>
      <c r="N1028" s="11" t="s">
        <v>15</v>
      </c>
      <c r="O1028" s="11" t="str">
        <f>VLOOKUP(E1028,State_Code_Name!$B$1:$C$52,2,0)</f>
        <v>Illinois</v>
      </c>
    </row>
    <row r="1029" spans="1:15" x14ac:dyDescent="0.3">
      <c r="A1029" s="11">
        <v>1423566</v>
      </c>
      <c r="B1029" s="12" t="s">
        <v>360</v>
      </c>
      <c r="C1029" s="12" t="s">
        <v>33</v>
      </c>
      <c r="D1029" s="12" t="s">
        <v>160</v>
      </c>
      <c r="E1029" s="11" t="s">
        <v>36</v>
      </c>
      <c r="F1029" s="11" t="s">
        <v>19</v>
      </c>
      <c r="G1029" s="37">
        <v>42171</v>
      </c>
      <c r="H1029" s="13">
        <v>42173</v>
      </c>
      <c r="I1029" s="21">
        <v>2</v>
      </c>
      <c r="J1029" s="43" t="s">
        <v>1477</v>
      </c>
      <c r="K1029" s="21">
        <f t="shared" si="32"/>
        <v>2015</v>
      </c>
      <c r="L1029" s="24">
        <f t="shared" si="33"/>
        <v>2</v>
      </c>
      <c r="M1029" s="11" t="s">
        <v>14</v>
      </c>
      <c r="N1029" s="11" t="s">
        <v>15</v>
      </c>
      <c r="O1029" s="11" t="str">
        <f>VLOOKUP(E1029,State_Code_Name!$B$1:$C$52,2,0)</f>
        <v>Florida</v>
      </c>
    </row>
    <row r="1030" spans="1:15" x14ac:dyDescent="0.3">
      <c r="A1030" s="11">
        <v>1931940</v>
      </c>
      <c r="B1030" s="12" t="s">
        <v>406</v>
      </c>
      <c r="C1030" s="12" t="s">
        <v>539</v>
      </c>
      <c r="D1030" s="12" t="s">
        <v>552</v>
      </c>
      <c r="E1030" s="11" t="s">
        <v>41</v>
      </c>
      <c r="F1030" s="11" t="s">
        <v>19</v>
      </c>
      <c r="G1030" s="37">
        <v>42509</v>
      </c>
      <c r="H1030" s="13">
        <v>42514</v>
      </c>
      <c r="I1030" s="21">
        <v>5</v>
      </c>
      <c r="J1030" s="43" t="s">
        <v>1471</v>
      </c>
      <c r="K1030" s="21">
        <f t="shared" si="32"/>
        <v>2016</v>
      </c>
      <c r="L1030" s="24">
        <f t="shared" si="33"/>
        <v>2</v>
      </c>
      <c r="M1030" s="11" t="s">
        <v>14</v>
      </c>
      <c r="N1030" s="11" t="s">
        <v>15</v>
      </c>
      <c r="O1030" s="11" t="str">
        <f>VLOOKUP(E1030,State_Code_Name!$B$1:$C$52,2,0)</f>
        <v>Nevada</v>
      </c>
    </row>
    <row r="1031" spans="1:15" x14ac:dyDescent="0.3">
      <c r="A1031" s="11">
        <v>227907</v>
      </c>
      <c r="B1031" s="12" t="s">
        <v>11</v>
      </c>
      <c r="C1031" s="12" t="s">
        <v>27</v>
      </c>
      <c r="D1031" s="12" t="s">
        <v>28</v>
      </c>
      <c r="E1031" s="11" t="s">
        <v>18</v>
      </c>
      <c r="F1031" s="11" t="s">
        <v>303</v>
      </c>
      <c r="G1031" s="37">
        <v>41285</v>
      </c>
      <c r="H1031" s="13">
        <v>41285</v>
      </c>
      <c r="I1031" s="21">
        <v>0</v>
      </c>
      <c r="J1031" s="43" t="s">
        <v>1474</v>
      </c>
      <c r="K1031" s="21">
        <f t="shared" si="32"/>
        <v>2013</v>
      </c>
      <c r="L1031" s="24">
        <f t="shared" si="33"/>
        <v>1</v>
      </c>
      <c r="M1031" s="11" t="s">
        <v>14</v>
      </c>
      <c r="N1031" s="11" t="s">
        <v>15</v>
      </c>
      <c r="O1031" s="11" t="str">
        <f>VLOOKUP(E1031,State_Code_Name!$B$1:$C$52,2,0)</f>
        <v>California</v>
      </c>
    </row>
    <row r="1032" spans="1:15" x14ac:dyDescent="0.3">
      <c r="A1032" s="11">
        <v>675359</v>
      </c>
      <c r="B1032" s="12" t="s">
        <v>333</v>
      </c>
      <c r="C1032" s="12" t="s">
        <v>33</v>
      </c>
      <c r="D1032" s="12" t="s">
        <v>45</v>
      </c>
      <c r="E1032" s="11" t="s">
        <v>18</v>
      </c>
      <c r="F1032" s="11" t="s">
        <v>19</v>
      </c>
      <c r="G1032" s="37">
        <v>41656</v>
      </c>
      <c r="H1032" s="13">
        <v>41662</v>
      </c>
      <c r="I1032" s="21">
        <v>6</v>
      </c>
      <c r="J1032" s="43" t="s">
        <v>1474</v>
      </c>
      <c r="K1032" s="21">
        <f t="shared" si="32"/>
        <v>2014</v>
      </c>
      <c r="L1032" s="24">
        <f t="shared" si="33"/>
        <v>1</v>
      </c>
      <c r="M1032" s="11" t="s">
        <v>14</v>
      </c>
      <c r="N1032" s="11" t="s">
        <v>15</v>
      </c>
      <c r="O1032" s="11" t="str">
        <f>VLOOKUP(E1032,State_Code_Name!$B$1:$C$52,2,0)</f>
        <v>California</v>
      </c>
    </row>
    <row r="1033" spans="1:15" x14ac:dyDescent="0.3">
      <c r="A1033" s="11">
        <v>1778235</v>
      </c>
      <c r="B1033" s="12" t="s">
        <v>11</v>
      </c>
      <c r="C1033" s="12" t="s">
        <v>16</v>
      </c>
      <c r="D1033" s="12" t="s">
        <v>21</v>
      </c>
      <c r="E1033" s="11" t="s">
        <v>75</v>
      </c>
      <c r="F1033" s="11" t="s">
        <v>19</v>
      </c>
      <c r="G1033" s="37">
        <v>42408</v>
      </c>
      <c r="H1033" s="13">
        <v>42408</v>
      </c>
      <c r="I1033" s="21">
        <v>0</v>
      </c>
      <c r="J1033" s="43" t="s">
        <v>1478</v>
      </c>
      <c r="K1033" s="21">
        <f t="shared" si="32"/>
        <v>2016</v>
      </c>
      <c r="L1033" s="24">
        <f t="shared" si="33"/>
        <v>1</v>
      </c>
      <c r="M1033" s="11" t="s">
        <v>14</v>
      </c>
      <c r="N1033" s="11" t="s">
        <v>15</v>
      </c>
      <c r="O1033" s="11" t="str">
        <f>VLOOKUP(E1033,State_Code_Name!$B$1:$C$52,2,0)</f>
        <v>Tennessee</v>
      </c>
    </row>
    <row r="1034" spans="1:15" x14ac:dyDescent="0.3">
      <c r="A1034" s="11">
        <v>1990152</v>
      </c>
      <c r="B1034" s="12" t="s">
        <v>48</v>
      </c>
      <c r="C1034" s="12" t="s">
        <v>33</v>
      </c>
      <c r="D1034" s="12" t="s">
        <v>42</v>
      </c>
      <c r="E1034" s="11" t="s">
        <v>117</v>
      </c>
      <c r="F1034" s="11" t="s">
        <v>303</v>
      </c>
      <c r="G1034" s="37">
        <v>42550</v>
      </c>
      <c r="H1034" s="13">
        <v>42551</v>
      </c>
      <c r="I1034" s="21">
        <v>1</v>
      </c>
      <c r="J1034" s="43" t="s">
        <v>1477</v>
      </c>
      <c r="K1034" s="21">
        <f t="shared" si="32"/>
        <v>2016</v>
      </c>
      <c r="L1034" s="24">
        <f t="shared" si="33"/>
        <v>2</v>
      </c>
      <c r="M1034" s="11" t="s">
        <v>14</v>
      </c>
      <c r="N1034" s="11" t="s">
        <v>15</v>
      </c>
      <c r="O1034" s="11" t="str">
        <f>VLOOKUP(E1034,State_Code_Name!$B$1:$C$52,2,0)</f>
        <v>Alabama</v>
      </c>
    </row>
    <row r="1035" spans="1:15" x14ac:dyDescent="0.3">
      <c r="A1035" s="11">
        <v>1345124</v>
      </c>
      <c r="B1035" s="12" t="s">
        <v>61</v>
      </c>
      <c r="C1035" s="12" t="s">
        <v>53</v>
      </c>
      <c r="D1035" s="12" t="s">
        <v>102</v>
      </c>
      <c r="E1035" s="11" t="s">
        <v>26</v>
      </c>
      <c r="F1035" s="11" t="s">
        <v>19</v>
      </c>
      <c r="G1035" s="37">
        <v>42118</v>
      </c>
      <c r="H1035" s="13">
        <v>42118</v>
      </c>
      <c r="I1035" s="21">
        <v>0</v>
      </c>
      <c r="J1035" s="43" t="s">
        <v>1483</v>
      </c>
      <c r="K1035" s="21">
        <f t="shared" si="32"/>
        <v>2015</v>
      </c>
      <c r="L1035" s="24">
        <f t="shared" si="33"/>
        <v>2</v>
      </c>
      <c r="M1035" s="11" t="s">
        <v>14</v>
      </c>
      <c r="N1035" s="11" t="s">
        <v>14</v>
      </c>
      <c r="O1035" s="11" t="str">
        <f>VLOOKUP(E1035,State_Code_Name!$B$1:$C$52,2,0)</f>
        <v>Georgia</v>
      </c>
    </row>
    <row r="1036" spans="1:15" x14ac:dyDescent="0.3">
      <c r="A1036" s="11">
        <v>620881</v>
      </c>
      <c r="B1036" s="12" t="s">
        <v>39</v>
      </c>
      <c r="C1036" s="12" t="s">
        <v>37</v>
      </c>
      <c r="D1036" s="12" t="s">
        <v>1451</v>
      </c>
      <c r="E1036" s="11" t="s">
        <v>40</v>
      </c>
      <c r="F1036" s="11" t="s">
        <v>13</v>
      </c>
      <c r="G1036" s="37">
        <v>41612</v>
      </c>
      <c r="H1036" s="13">
        <v>41613</v>
      </c>
      <c r="I1036" s="21">
        <v>1</v>
      </c>
      <c r="J1036" s="43" t="s">
        <v>1475</v>
      </c>
      <c r="K1036" s="21">
        <f t="shared" si="32"/>
        <v>2013</v>
      </c>
      <c r="L1036" s="24">
        <f t="shared" si="33"/>
        <v>4</v>
      </c>
      <c r="M1036" s="11" t="s">
        <v>14</v>
      </c>
      <c r="N1036" s="11" t="s">
        <v>15</v>
      </c>
      <c r="O1036" s="11" t="str">
        <f>VLOOKUP(E1036,State_Code_Name!$B$1:$C$52,2,0)</f>
        <v>Ohio</v>
      </c>
    </row>
    <row r="1037" spans="1:15" x14ac:dyDescent="0.3">
      <c r="A1037" s="11">
        <v>2097826</v>
      </c>
      <c r="B1037" s="12" t="s">
        <v>39</v>
      </c>
      <c r="C1037" s="12" t="s">
        <v>16</v>
      </c>
      <c r="D1037" s="12" t="s">
        <v>21</v>
      </c>
      <c r="E1037" s="11" t="s">
        <v>121</v>
      </c>
      <c r="F1037" s="11" t="s">
        <v>19</v>
      </c>
      <c r="G1037" s="37">
        <v>42619</v>
      </c>
      <c r="H1037" s="13">
        <v>42619</v>
      </c>
      <c r="I1037" s="21">
        <v>0</v>
      </c>
      <c r="J1037" s="43" t="s">
        <v>1480</v>
      </c>
      <c r="K1037" s="21">
        <f t="shared" si="32"/>
        <v>2016</v>
      </c>
      <c r="L1037" s="24">
        <f t="shared" si="33"/>
        <v>3</v>
      </c>
      <c r="M1037" s="11" t="s">
        <v>14</v>
      </c>
      <c r="N1037" s="11" t="s">
        <v>15</v>
      </c>
      <c r="O1037" s="11" t="str">
        <f>VLOOKUP(E1037,State_Code_Name!$B$1:$C$52,2,0)</f>
        <v>Oregon</v>
      </c>
    </row>
    <row r="1038" spans="1:15" x14ac:dyDescent="0.3">
      <c r="A1038" s="11">
        <v>1996531</v>
      </c>
      <c r="B1038" s="12" t="s">
        <v>568</v>
      </c>
      <c r="C1038" s="12" t="s">
        <v>27</v>
      </c>
      <c r="D1038" s="12" t="s">
        <v>28</v>
      </c>
      <c r="E1038" s="11" t="s">
        <v>26</v>
      </c>
      <c r="F1038" s="11" t="s">
        <v>19</v>
      </c>
      <c r="G1038" s="37">
        <v>42554</v>
      </c>
      <c r="H1038" s="13">
        <v>42554</v>
      </c>
      <c r="I1038" s="21">
        <v>0</v>
      </c>
      <c r="J1038" s="43" t="s">
        <v>1481</v>
      </c>
      <c r="K1038" s="21">
        <f t="shared" si="32"/>
        <v>2016</v>
      </c>
      <c r="L1038" s="24">
        <f t="shared" si="33"/>
        <v>3</v>
      </c>
      <c r="M1038" s="11" t="s">
        <v>14</v>
      </c>
      <c r="N1038" s="11" t="s">
        <v>15</v>
      </c>
      <c r="O1038" s="11" t="str">
        <f>VLOOKUP(E1038,State_Code_Name!$B$1:$C$52,2,0)</f>
        <v>Georgia</v>
      </c>
    </row>
    <row r="1039" spans="1:15" x14ac:dyDescent="0.3">
      <c r="A1039" s="11">
        <v>1975479</v>
      </c>
      <c r="B1039" s="12" t="s">
        <v>1156</v>
      </c>
      <c r="C1039" s="12" t="s">
        <v>33</v>
      </c>
      <c r="D1039" s="12" t="s">
        <v>1441</v>
      </c>
      <c r="E1039" s="11" t="s">
        <v>18</v>
      </c>
      <c r="F1039" s="11" t="s">
        <v>19</v>
      </c>
      <c r="G1039" s="37">
        <v>42541</v>
      </c>
      <c r="H1039" s="13">
        <v>42541</v>
      </c>
      <c r="I1039" s="21">
        <v>0</v>
      </c>
      <c r="J1039" s="43" t="s">
        <v>1477</v>
      </c>
      <c r="K1039" s="21">
        <f t="shared" si="32"/>
        <v>2016</v>
      </c>
      <c r="L1039" s="24">
        <f t="shared" si="33"/>
        <v>2</v>
      </c>
      <c r="M1039" s="11" t="s">
        <v>14</v>
      </c>
      <c r="N1039" s="11" t="s">
        <v>15</v>
      </c>
      <c r="O1039" s="11" t="str">
        <f>VLOOKUP(E1039,State_Code_Name!$B$1:$C$52,2,0)</f>
        <v>California</v>
      </c>
    </row>
    <row r="1040" spans="1:15" x14ac:dyDescent="0.3">
      <c r="A1040" s="11">
        <v>1189223</v>
      </c>
      <c r="B1040" s="12" t="s">
        <v>44</v>
      </c>
      <c r="C1040" s="12" t="s">
        <v>37</v>
      </c>
      <c r="D1040" s="12" t="s">
        <v>81</v>
      </c>
      <c r="E1040" s="11" t="s">
        <v>18</v>
      </c>
      <c r="F1040" s="11" t="s">
        <v>19</v>
      </c>
      <c r="G1040" s="37">
        <v>42014</v>
      </c>
      <c r="H1040" s="13">
        <v>42014</v>
      </c>
      <c r="I1040" s="21">
        <v>0</v>
      </c>
      <c r="J1040" s="43" t="s">
        <v>1474</v>
      </c>
      <c r="K1040" s="21">
        <f t="shared" si="32"/>
        <v>2015</v>
      </c>
      <c r="L1040" s="24">
        <f t="shared" si="33"/>
        <v>1</v>
      </c>
      <c r="M1040" s="11" t="s">
        <v>14</v>
      </c>
      <c r="N1040" s="11" t="s">
        <v>14</v>
      </c>
      <c r="O1040" s="11" t="str">
        <f>VLOOKUP(E1040,State_Code_Name!$B$1:$C$52,2,0)</f>
        <v>California</v>
      </c>
    </row>
    <row r="1041" spans="1:15" x14ac:dyDescent="0.3">
      <c r="A1041" s="11">
        <v>1241742</v>
      </c>
      <c r="B1041" s="12" t="s">
        <v>731</v>
      </c>
      <c r="C1041" s="12" t="s">
        <v>33</v>
      </c>
      <c r="D1041" s="12" t="s">
        <v>45</v>
      </c>
      <c r="E1041" s="11" t="s">
        <v>60</v>
      </c>
      <c r="F1041" s="11" t="s">
        <v>19</v>
      </c>
      <c r="G1041" s="37">
        <v>42051</v>
      </c>
      <c r="H1041" s="13">
        <v>42051</v>
      </c>
      <c r="I1041" s="21">
        <v>0</v>
      </c>
      <c r="J1041" s="43" t="s">
        <v>1478</v>
      </c>
      <c r="K1041" s="21">
        <f t="shared" si="32"/>
        <v>2015</v>
      </c>
      <c r="L1041" s="24">
        <f t="shared" si="33"/>
        <v>1</v>
      </c>
      <c r="M1041" s="11" t="s">
        <v>14</v>
      </c>
      <c r="N1041" s="11" t="s">
        <v>15</v>
      </c>
      <c r="O1041" s="11" t="str">
        <f>VLOOKUP(E1041,State_Code_Name!$B$1:$C$52,2,0)</f>
        <v>Illinois</v>
      </c>
    </row>
    <row r="1042" spans="1:15" x14ac:dyDescent="0.3">
      <c r="A1042" s="11">
        <v>1758269</v>
      </c>
      <c r="B1042" s="12" t="s">
        <v>31</v>
      </c>
      <c r="C1042" s="12" t="s">
        <v>16</v>
      </c>
      <c r="D1042" s="12" t="s">
        <v>76</v>
      </c>
      <c r="E1042" s="11" t="s">
        <v>23</v>
      </c>
      <c r="F1042" s="11" t="s">
        <v>303</v>
      </c>
      <c r="G1042" s="37">
        <v>42395</v>
      </c>
      <c r="H1042" s="13">
        <v>42398</v>
      </c>
      <c r="I1042" s="21">
        <v>3</v>
      </c>
      <c r="J1042" s="43" t="s">
        <v>1474</v>
      </c>
      <c r="K1042" s="21">
        <f t="shared" si="32"/>
        <v>2016</v>
      </c>
      <c r="L1042" s="24">
        <f t="shared" si="33"/>
        <v>1</v>
      </c>
      <c r="M1042" s="11" t="s">
        <v>14</v>
      </c>
      <c r="N1042" s="11" t="s">
        <v>15</v>
      </c>
      <c r="O1042" s="11" t="str">
        <f>VLOOKUP(E1042,State_Code_Name!$B$1:$C$52,2,0)</f>
        <v>New York</v>
      </c>
    </row>
    <row r="1043" spans="1:15" x14ac:dyDescent="0.3">
      <c r="A1043" s="11">
        <v>1469024</v>
      </c>
      <c r="B1043" s="12" t="s">
        <v>69</v>
      </c>
      <c r="C1043" s="12" t="s">
        <v>37</v>
      </c>
      <c r="D1043" s="12" t="s">
        <v>201</v>
      </c>
      <c r="E1043" s="11" t="s">
        <v>23</v>
      </c>
      <c r="F1043" s="11" t="s">
        <v>19</v>
      </c>
      <c r="G1043" s="37">
        <v>42200</v>
      </c>
      <c r="H1043" s="13">
        <v>42200</v>
      </c>
      <c r="I1043" s="21">
        <v>0</v>
      </c>
      <c r="J1043" s="43" t="s">
        <v>1481</v>
      </c>
      <c r="K1043" s="21">
        <f t="shared" si="32"/>
        <v>2015</v>
      </c>
      <c r="L1043" s="24">
        <f t="shared" si="33"/>
        <v>3</v>
      </c>
      <c r="M1043" s="11" t="s">
        <v>14</v>
      </c>
      <c r="N1043" s="11" t="s">
        <v>15</v>
      </c>
      <c r="O1043" s="11" t="str">
        <f>VLOOKUP(E1043,State_Code_Name!$B$1:$C$52,2,0)</f>
        <v>New York</v>
      </c>
    </row>
    <row r="1044" spans="1:15" x14ac:dyDescent="0.3">
      <c r="A1044" s="11">
        <v>1451961</v>
      </c>
      <c r="B1044" s="12" t="s">
        <v>439</v>
      </c>
      <c r="C1044" s="12" t="s">
        <v>9</v>
      </c>
      <c r="D1044" s="12" t="s">
        <v>133</v>
      </c>
      <c r="E1044" s="11" t="s">
        <v>113</v>
      </c>
      <c r="F1044" s="11" t="s">
        <v>13</v>
      </c>
      <c r="G1044" s="37">
        <v>42191</v>
      </c>
      <c r="H1044" s="13">
        <v>42193</v>
      </c>
      <c r="I1044" s="21">
        <v>2</v>
      </c>
      <c r="J1044" s="43" t="s">
        <v>1481</v>
      </c>
      <c r="K1044" s="21">
        <f t="shared" si="32"/>
        <v>2015</v>
      </c>
      <c r="L1044" s="24">
        <f t="shared" si="33"/>
        <v>3</v>
      </c>
      <c r="M1044" s="11" t="s">
        <v>14</v>
      </c>
      <c r="N1044" s="11" t="s">
        <v>15</v>
      </c>
      <c r="O1044" s="11" t="str">
        <f>VLOOKUP(E1044,State_Code_Name!$B$1:$C$52,2,0)</f>
        <v>South Carolina</v>
      </c>
    </row>
    <row r="1045" spans="1:15" x14ac:dyDescent="0.3">
      <c r="A1045" s="11">
        <v>1076900</v>
      </c>
      <c r="B1045" s="12" t="s">
        <v>162</v>
      </c>
      <c r="C1045" s="12" t="s">
        <v>9</v>
      </c>
      <c r="D1045" s="12" t="s">
        <v>182</v>
      </c>
      <c r="E1045" s="11" t="s">
        <v>49</v>
      </c>
      <c r="F1045" s="11" t="s">
        <v>19</v>
      </c>
      <c r="G1045" s="37">
        <v>41930</v>
      </c>
      <c r="H1045" s="13">
        <v>41930</v>
      </c>
      <c r="I1045" s="21">
        <v>0</v>
      </c>
      <c r="J1045" s="43" t="s">
        <v>1473</v>
      </c>
      <c r="K1045" s="21">
        <f t="shared" si="32"/>
        <v>2014</v>
      </c>
      <c r="L1045" s="24">
        <f t="shared" si="33"/>
        <v>4</v>
      </c>
      <c r="M1045" s="11" t="s">
        <v>14</v>
      </c>
      <c r="N1045" s="11" t="s">
        <v>14</v>
      </c>
      <c r="O1045" s="11" t="str">
        <f>VLOOKUP(E1045,State_Code_Name!$B$1:$C$52,2,0)</f>
        <v>New Jersey</v>
      </c>
    </row>
    <row r="1046" spans="1:15" x14ac:dyDescent="0.3">
      <c r="A1046" s="11">
        <v>707379</v>
      </c>
      <c r="B1046" s="12" t="s">
        <v>180</v>
      </c>
      <c r="C1046" s="12" t="s">
        <v>33</v>
      </c>
      <c r="D1046" s="12" t="s">
        <v>160</v>
      </c>
      <c r="E1046" s="11" t="s">
        <v>60</v>
      </c>
      <c r="F1046" s="11" t="s">
        <v>58</v>
      </c>
      <c r="G1046" s="37">
        <v>41680</v>
      </c>
      <c r="H1046" s="13">
        <v>41681</v>
      </c>
      <c r="I1046" s="21">
        <v>1</v>
      </c>
      <c r="J1046" s="43" t="s">
        <v>1478</v>
      </c>
      <c r="K1046" s="21">
        <f t="shared" si="32"/>
        <v>2014</v>
      </c>
      <c r="L1046" s="24">
        <f t="shared" si="33"/>
        <v>1</v>
      </c>
      <c r="M1046" s="11" t="s">
        <v>14</v>
      </c>
      <c r="N1046" s="11" t="s">
        <v>15</v>
      </c>
      <c r="O1046" s="11" t="str">
        <f>VLOOKUP(E1046,State_Code_Name!$B$1:$C$52,2,0)</f>
        <v>Illinois</v>
      </c>
    </row>
    <row r="1047" spans="1:15" x14ac:dyDescent="0.3">
      <c r="A1047" s="11">
        <v>1233398</v>
      </c>
      <c r="B1047" s="12" t="s">
        <v>230</v>
      </c>
      <c r="C1047" s="12" t="s">
        <v>27</v>
      </c>
      <c r="D1047" s="12" t="s">
        <v>28</v>
      </c>
      <c r="E1047" s="11" t="s">
        <v>67</v>
      </c>
      <c r="F1047" s="11" t="s">
        <v>19</v>
      </c>
      <c r="G1047" s="37">
        <v>42045</v>
      </c>
      <c r="H1047" s="13">
        <v>42045</v>
      </c>
      <c r="I1047" s="21">
        <v>0</v>
      </c>
      <c r="J1047" s="43" t="s">
        <v>1478</v>
      </c>
      <c r="K1047" s="21">
        <f t="shared" si="32"/>
        <v>2015</v>
      </c>
      <c r="L1047" s="24">
        <f t="shared" si="33"/>
        <v>1</v>
      </c>
      <c r="M1047" s="11" t="s">
        <v>14</v>
      </c>
      <c r="N1047" s="11" t="s">
        <v>15</v>
      </c>
      <c r="O1047" s="11" t="str">
        <f>VLOOKUP(E1047,State_Code_Name!$B$1:$C$52,2,0)</f>
        <v>Michigan</v>
      </c>
    </row>
    <row r="1048" spans="1:15" x14ac:dyDescent="0.3">
      <c r="A1048" s="11">
        <v>493054</v>
      </c>
      <c r="B1048" s="12" t="s">
        <v>484</v>
      </c>
      <c r="C1048" s="12" t="s">
        <v>9</v>
      </c>
      <c r="D1048" s="12" t="s">
        <v>174</v>
      </c>
      <c r="E1048" s="11" t="s">
        <v>40</v>
      </c>
      <c r="F1048" s="11" t="s">
        <v>58</v>
      </c>
      <c r="G1048" s="37">
        <v>41502</v>
      </c>
      <c r="H1048" s="13">
        <v>41533</v>
      </c>
      <c r="I1048" s="21">
        <v>31</v>
      </c>
      <c r="J1048" s="43" t="s">
        <v>1482</v>
      </c>
      <c r="K1048" s="21">
        <f t="shared" si="32"/>
        <v>2013</v>
      </c>
      <c r="L1048" s="24">
        <f t="shared" si="33"/>
        <v>3</v>
      </c>
      <c r="M1048" s="11" t="s">
        <v>14</v>
      </c>
      <c r="N1048" s="11" t="s">
        <v>15</v>
      </c>
      <c r="O1048" s="11" t="str">
        <f>VLOOKUP(E1048,State_Code_Name!$B$1:$C$52,2,0)</f>
        <v>Ohio</v>
      </c>
    </row>
    <row r="1049" spans="1:15" x14ac:dyDescent="0.3">
      <c r="A1049" s="11">
        <v>1063811</v>
      </c>
      <c r="B1049" s="12" t="s">
        <v>1007</v>
      </c>
      <c r="C1049" s="12" t="s">
        <v>33</v>
      </c>
      <c r="D1049" s="12" t="s">
        <v>45</v>
      </c>
      <c r="E1049" s="11" t="s">
        <v>41</v>
      </c>
      <c r="F1049" s="11" t="s">
        <v>19</v>
      </c>
      <c r="G1049" s="37">
        <v>41920</v>
      </c>
      <c r="H1049" s="13">
        <v>41920</v>
      </c>
      <c r="I1049" s="21">
        <v>0</v>
      </c>
      <c r="J1049" s="43" t="s">
        <v>1473</v>
      </c>
      <c r="K1049" s="21">
        <f t="shared" si="32"/>
        <v>2014</v>
      </c>
      <c r="L1049" s="24">
        <f t="shared" si="33"/>
        <v>4</v>
      </c>
      <c r="M1049" s="11" t="s">
        <v>14</v>
      </c>
      <c r="N1049" s="11" t="s">
        <v>15</v>
      </c>
      <c r="O1049" s="11" t="str">
        <f>VLOOKUP(E1049,State_Code_Name!$B$1:$C$52,2,0)</f>
        <v>Nevada</v>
      </c>
    </row>
    <row r="1050" spans="1:15" x14ac:dyDescent="0.3">
      <c r="A1050" s="11">
        <v>2140604</v>
      </c>
      <c r="B1050" s="12" t="s">
        <v>44</v>
      </c>
      <c r="C1050" s="12" t="s">
        <v>37</v>
      </c>
      <c r="D1050" s="12" t="s">
        <v>201</v>
      </c>
      <c r="E1050" s="11" t="s">
        <v>85</v>
      </c>
      <c r="F1050" s="11" t="s">
        <v>19</v>
      </c>
      <c r="G1050" s="37">
        <v>42646</v>
      </c>
      <c r="H1050" s="13">
        <v>42646</v>
      </c>
      <c r="I1050" s="21">
        <v>0</v>
      </c>
      <c r="J1050" s="43" t="s">
        <v>1473</v>
      </c>
      <c r="K1050" s="21">
        <f t="shared" si="32"/>
        <v>2016</v>
      </c>
      <c r="L1050" s="24">
        <f t="shared" si="33"/>
        <v>4</v>
      </c>
      <c r="M1050" s="11" t="s">
        <v>14</v>
      </c>
      <c r="N1050" s="11" t="s">
        <v>14</v>
      </c>
      <c r="O1050" s="11" t="str">
        <f>VLOOKUP(E1050,State_Code_Name!$B$1:$C$52,2,0)</f>
        <v>Wisconsin</v>
      </c>
    </row>
    <row r="1051" spans="1:15" x14ac:dyDescent="0.3">
      <c r="A1051" s="11">
        <v>1302703</v>
      </c>
      <c r="B1051" s="12" t="s">
        <v>31</v>
      </c>
      <c r="C1051" s="12" t="s">
        <v>16</v>
      </c>
      <c r="D1051" s="12" t="s">
        <v>21</v>
      </c>
      <c r="E1051" s="11" t="s">
        <v>32</v>
      </c>
      <c r="F1051" s="11" t="s">
        <v>303</v>
      </c>
      <c r="G1051" s="37">
        <v>42089</v>
      </c>
      <c r="H1051" s="13">
        <v>42093</v>
      </c>
      <c r="I1051" s="21">
        <v>4</v>
      </c>
      <c r="J1051" s="43" t="s">
        <v>1476</v>
      </c>
      <c r="K1051" s="21">
        <f t="shared" si="32"/>
        <v>2015</v>
      </c>
      <c r="L1051" s="24">
        <f t="shared" si="33"/>
        <v>1</v>
      </c>
      <c r="M1051" s="11" t="s">
        <v>14</v>
      </c>
      <c r="N1051" s="11" t="s">
        <v>14</v>
      </c>
      <c r="O1051" s="11" t="str">
        <f>VLOOKUP(E1051,State_Code_Name!$B$1:$C$52,2,0)</f>
        <v>Texas</v>
      </c>
    </row>
    <row r="1052" spans="1:15" x14ac:dyDescent="0.3">
      <c r="A1052" s="11">
        <v>1667229</v>
      </c>
      <c r="B1052" s="12" t="s">
        <v>181</v>
      </c>
      <c r="C1052" s="12" t="s">
        <v>27</v>
      </c>
      <c r="D1052" s="12" t="s">
        <v>28</v>
      </c>
      <c r="E1052" s="11" t="s">
        <v>99</v>
      </c>
      <c r="F1052" s="11" t="s">
        <v>19</v>
      </c>
      <c r="G1052" s="37">
        <v>42330</v>
      </c>
      <c r="H1052" s="13">
        <v>42330</v>
      </c>
      <c r="I1052" s="21">
        <v>0</v>
      </c>
      <c r="J1052" s="43" t="s">
        <v>1479</v>
      </c>
      <c r="K1052" s="21">
        <f t="shared" si="32"/>
        <v>2015</v>
      </c>
      <c r="L1052" s="24">
        <f t="shared" si="33"/>
        <v>4</v>
      </c>
      <c r="M1052" s="11" t="s">
        <v>14</v>
      </c>
      <c r="N1052" s="11" t="s">
        <v>15</v>
      </c>
      <c r="O1052" s="11" t="str">
        <f>VLOOKUP(E1052,State_Code_Name!$B$1:$C$52,2,0)</f>
        <v>Arizona</v>
      </c>
    </row>
    <row r="1053" spans="1:15" x14ac:dyDescent="0.3">
      <c r="A1053" s="11">
        <v>371035</v>
      </c>
      <c r="B1053" s="12" t="s">
        <v>868</v>
      </c>
      <c r="C1053" s="12" t="s">
        <v>27</v>
      </c>
      <c r="D1053" s="12" t="s">
        <v>28</v>
      </c>
      <c r="E1053" s="11" t="s">
        <v>49</v>
      </c>
      <c r="F1053" s="11" t="s">
        <v>19</v>
      </c>
      <c r="G1053" s="37">
        <v>41365</v>
      </c>
      <c r="H1053" s="13">
        <v>41366</v>
      </c>
      <c r="I1053" s="21">
        <v>1</v>
      </c>
      <c r="J1053" s="43" t="s">
        <v>1483</v>
      </c>
      <c r="K1053" s="21">
        <f t="shared" si="32"/>
        <v>2013</v>
      </c>
      <c r="L1053" s="24">
        <f t="shared" si="33"/>
        <v>2</v>
      </c>
      <c r="M1053" s="11" t="s">
        <v>14</v>
      </c>
      <c r="N1053" s="11" t="s">
        <v>15</v>
      </c>
      <c r="O1053" s="11" t="str">
        <f>VLOOKUP(E1053,State_Code_Name!$B$1:$C$52,2,0)</f>
        <v>New Jersey</v>
      </c>
    </row>
    <row r="1054" spans="1:15" x14ac:dyDescent="0.3">
      <c r="A1054" s="11">
        <v>1618866</v>
      </c>
      <c r="B1054" s="12" t="s">
        <v>333</v>
      </c>
      <c r="C1054" s="12" t="s">
        <v>539</v>
      </c>
      <c r="D1054" s="12" t="s">
        <v>595</v>
      </c>
      <c r="E1054" s="11" t="s">
        <v>86</v>
      </c>
      <c r="F1054" s="11" t="s">
        <v>19</v>
      </c>
      <c r="G1054" s="37">
        <v>42298</v>
      </c>
      <c r="H1054" s="13">
        <v>42307</v>
      </c>
      <c r="I1054" s="21">
        <v>9</v>
      </c>
      <c r="J1054" s="43" t="s">
        <v>1473</v>
      </c>
      <c r="K1054" s="21">
        <f t="shared" si="32"/>
        <v>2015</v>
      </c>
      <c r="L1054" s="24">
        <f t="shared" si="33"/>
        <v>4</v>
      </c>
      <c r="M1054" s="11" t="s">
        <v>15</v>
      </c>
      <c r="N1054" s="11" t="s">
        <v>15</v>
      </c>
      <c r="O1054" s="11" t="str">
        <f>VLOOKUP(E1054,State_Code_Name!$B$1:$C$52,2,0)</f>
        <v>Wyoming</v>
      </c>
    </row>
    <row r="1055" spans="1:15" x14ac:dyDescent="0.3">
      <c r="A1055" s="11">
        <v>1805885</v>
      </c>
      <c r="B1055" s="12" t="s">
        <v>35</v>
      </c>
      <c r="C1055" s="12" t="s">
        <v>16</v>
      </c>
      <c r="D1055" s="12" t="s">
        <v>21</v>
      </c>
      <c r="E1055" s="11" t="s">
        <v>26</v>
      </c>
      <c r="F1055" s="11" t="s">
        <v>19</v>
      </c>
      <c r="G1055" s="37">
        <v>42426</v>
      </c>
      <c r="H1055" s="13">
        <v>42426</v>
      </c>
      <c r="I1055" s="21">
        <v>0</v>
      </c>
      <c r="J1055" s="43" t="s">
        <v>1478</v>
      </c>
      <c r="K1055" s="21">
        <f t="shared" si="32"/>
        <v>2016</v>
      </c>
      <c r="L1055" s="24">
        <f t="shared" si="33"/>
        <v>1</v>
      </c>
      <c r="M1055" s="11" t="s">
        <v>14</v>
      </c>
      <c r="N1055" s="11" t="s">
        <v>14</v>
      </c>
      <c r="O1055" s="11" t="str">
        <f>VLOOKUP(E1055,State_Code_Name!$B$1:$C$52,2,0)</f>
        <v>Georgia</v>
      </c>
    </row>
    <row r="1056" spans="1:15" x14ac:dyDescent="0.3">
      <c r="A1056" s="11">
        <v>370143</v>
      </c>
      <c r="B1056" s="12" t="s">
        <v>39</v>
      </c>
      <c r="C1056" s="12" t="s">
        <v>16</v>
      </c>
      <c r="D1056" s="12" t="s">
        <v>1442</v>
      </c>
      <c r="E1056" s="11" t="s">
        <v>18</v>
      </c>
      <c r="F1056" s="11" t="s">
        <v>19</v>
      </c>
      <c r="G1056" s="37">
        <v>41365</v>
      </c>
      <c r="H1056" s="13">
        <v>41366</v>
      </c>
      <c r="I1056" s="21">
        <v>1</v>
      </c>
      <c r="J1056" s="43" t="s">
        <v>1483</v>
      </c>
      <c r="K1056" s="21">
        <f t="shared" si="32"/>
        <v>2013</v>
      </c>
      <c r="L1056" s="24">
        <f t="shared" si="33"/>
        <v>2</v>
      </c>
      <c r="M1056" s="11" t="s">
        <v>14</v>
      </c>
      <c r="N1056" s="11" t="s">
        <v>15</v>
      </c>
      <c r="O1056" s="11" t="str">
        <f>VLOOKUP(E1056,State_Code_Name!$B$1:$C$52,2,0)</f>
        <v>California</v>
      </c>
    </row>
    <row r="1057" spans="1:15" x14ac:dyDescent="0.3">
      <c r="A1057" s="11">
        <v>1837110</v>
      </c>
      <c r="B1057" s="12" t="s">
        <v>104</v>
      </c>
      <c r="C1057" s="12" t="s">
        <v>33</v>
      </c>
      <c r="D1057" s="12" t="s">
        <v>42</v>
      </c>
      <c r="E1057" s="11" t="s">
        <v>26</v>
      </c>
      <c r="F1057" s="11" t="s">
        <v>303</v>
      </c>
      <c r="G1057" s="37">
        <v>42446</v>
      </c>
      <c r="H1057" s="13">
        <v>42447</v>
      </c>
      <c r="I1057" s="21">
        <v>1</v>
      </c>
      <c r="J1057" s="43" t="s">
        <v>1476</v>
      </c>
      <c r="K1057" s="21">
        <f t="shared" si="32"/>
        <v>2016</v>
      </c>
      <c r="L1057" s="24">
        <f t="shared" si="33"/>
        <v>1</v>
      </c>
      <c r="M1057" s="11" t="s">
        <v>14</v>
      </c>
      <c r="N1057" s="11" t="s">
        <v>15</v>
      </c>
      <c r="O1057" s="11" t="str">
        <f>VLOOKUP(E1057,State_Code_Name!$B$1:$C$52,2,0)</f>
        <v>Georgia</v>
      </c>
    </row>
    <row r="1058" spans="1:15" x14ac:dyDescent="0.3">
      <c r="A1058" s="11">
        <v>681215</v>
      </c>
      <c r="B1058" s="12" t="s">
        <v>576</v>
      </c>
      <c r="C1058" s="12" t="s">
        <v>33</v>
      </c>
      <c r="D1058" s="12" t="s">
        <v>115</v>
      </c>
      <c r="E1058" s="11" t="s">
        <v>47</v>
      </c>
      <c r="F1058" s="11" t="s">
        <v>19</v>
      </c>
      <c r="G1058" s="37">
        <v>41662</v>
      </c>
      <c r="H1058" s="13">
        <v>41662</v>
      </c>
      <c r="I1058" s="21">
        <v>0</v>
      </c>
      <c r="J1058" s="43" t="s">
        <v>1474</v>
      </c>
      <c r="K1058" s="21">
        <f t="shared" si="32"/>
        <v>2014</v>
      </c>
      <c r="L1058" s="24">
        <f t="shared" si="33"/>
        <v>1</v>
      </c>
      <c r="M1058" s="11" t="s">
        <v>14</v>
      </c>
      <c r="N1058" s="11" t="s">
        <v>14</v>
      </c>
      <c r="O1058" s="11" t="str">
        <f>VLOOKUP(E1058,State_Code_Name!$B$1:$C$52,2,0)</f>
        <v>Pennsylvania</v>
      </c>
    </row>
    <row r="1059" spans="1:15" x14ac:dyDescent="0.3">
      <c r="A1059" s="11">
        <v>1692664</v>
      </c>
      <c r="B1059" s="12" t="s">
        <v>61</v>
      </c>
      <c r="C1059" s="12" t="s">
        <v>53</v>
      </c>
      <c r="D1059" s="12" t="s">
        <v>1439</v>
      </c>
      <c r="E1059" s="11" t="s">
        <v>49</v>
      </c>
      <c r="F1059" s="11" t="s">
        <v>19</v>
      </c>
      <c r="G1059" s="37">
        <v>42349</v>
      </c>
      <c r="H1059" s="13">
        <v>42349</v>
      </c>
      <c r="I1059" s="21">
        <v>0</v>
      </c>
      <c r="J1059" s="43" t="s">
        <v>1475</v>
      </c>
      <c r="K1059" s="21">
        <f t="shared" si="32"/>
        <v>2015</v>
      </c>
      <c r="L1059" s="24">
        <f t="shared" si="33"/>
        <v>4</v>
      </c>
      <c r="M1059" s="11" t="s">
        <v>14</v>
      </c>
      <c r="N1059" s="11" t="s">
        <v>14</v>
      </c>
      <c r="O1059" s="11" t="str">
        <f>VLOOKUP(E1059,State_Code_Name!$B$1:$C$52,2,0)</f>
        <v>New Jersey</v>
      </c>
    </row>
    <row r="1060" spans="1:15" x14ac:dyDescent="0.3">
      <c r="A1060" s="11">
        <v>1522375</v>
      </c>
      <c r="B1060" s="12" t="s">
        <v>55</v>
      </c>
      <c r="C1060" s="12" t="s">
        <v>53</v>
      </c>
      <c r="D1060" s="12" t="s">
        <v>54</v>
      </c>
      <c r="E1060" s="11" t="s">
        <v>183</v>
      </c>
      <c r="F1060" s="11" t="s">
        <v>19</v>
      </c>
      <c r="G1060" s="37">
        <v>42233</v>
      </c>
      <c r="H1060" s="13">
        <v>42233</v>
      </c>
      <c r="I1060" s="21">
        <v>0</v>
      </c>
      <c r="J1060" s="43" t="s">
        <v>1482</v>
      </c>
      <c r="K1060" s="21">
        <f t="shared" si="32"/>
        <v>2015</v>
      </c>
      <c r="L1060" s="24">
        <f t="shared" si="33"/>
        <v>3</v>
      </c>
      <c r="M1060" s="11" t="s">
        <v>14</v>
      </c>
      <c r="N1060" s="11" t="s">
        <v>15</v>
      </c>
      <c r="O1060" s="11" t="str">
        <f>VLOOKUP(E1060,State_Code_Name!$B$1:$C$52,2,0)</f>
        <v>Mississippi</v>
      </c>
    </row>
    <row r="1061" spans="1:15" x14ac:dyDescent="0.3">
      <c r="A1061" s="11">
        <v>2073692</v>
      </c>
      <c r="B1061" s="12" t="s">
        <v>64</v>
      </c>
      <c r="C1061" s="12" t="s">
        <v>62</v>
      </c>
      <c r="D1061" s="12" t="s">
        <v>279</v>
      </c>
      <c r="E1061" s="11" t="s">
        <v>71</v>
      </c>
      <c r="F1061" s="11" t="s">
        <v>19</v>
      </c>
      <c r="G1061" s="37">
        <v>42602</v>
      </c>
      <c r="H1061" s="13">
        <v>42602</v>
      </c>
      <c r="I1061" s="21">
        <v>0</v>
      </c>
      <c r="J1061" s="43" t="s">
        <v>1482</v>
      </c>
      <c r="K1061" s="21">
        <f t="shared" si="32"/>
        <v>2016</v>
      </c>
      <c r="L1061" s="24">
        <f t="shared" si="33"/>
        <v>3</v>
      </c>
      <c r="M1061" s="11" t="s">
        <v>14</v>
      </c>
      <c r="N1061" s="11" t="s">
        <v>14</v>
      </c>
      <c r="O1061" s="11" t="str">
        <f>VLOOKUP(E1061,State_Code_Name!$B$1:$C$52,2,0)</f>
        <v>Massachusetts</v>
      </c>
    </row>
    <row r="1062" spans="1:15" x14ac:dyDescent="0.3">
      <c r="A1062" s="11">
        <v>470343</v>
      </c>
      <c r="B1062" s="12" t="s">
        <v>135</v>
      </c>
      <c r="C1062" s="12" t="s">
        <v>27</v>
      </c>
      <c r="D1062" s="12" t="s">
        <v>28</v>
      </c>
      <c r="E1062" s="11" t="s">
        <v>49</v>
      </c>
      <c r="F1062" s="11" t="s">
        <v>19</v>
      </c>
      <c r="G1062" s="37">
        <v>41479</v>
      </c>
      <c r="H1062" s="13">
        <v>41484</v>
      </c>
      <c r="I1062" s="21">
        <v>5</v>
      </c>
      <c r="J1062" s="43" t="s">
        <v>1481</v>
      </c>
      <c r="K1062" s="21">
        <f t="shared" si="32"/>
        <v>2013</v>
      </c>
      <c r="L1062" s="24">
        <f t="shared" si="33"/>
        <v>3</v>
      </c>
      <c r="M1062" s="11" t="s">
        <v>14</v>
      </c>
      <c r="N1062" s="11" t="s">
        <v>15</v>
      </c>
      <c r="O1062" s="11" t="str">
        <f>VLOOKUP(E1062,State_Code_Name!$B$1:$C$52,2,0)</f>
        <v>New Jersey</v>
      </c>
    </row>
    <row r="1063" spans="1:15" x14ac:dyDescent="0.3">
      <c r="A1063" s="11">
        <v>772005</v>
      </c>
      <c r="B1063" s="12" t="s">
        <v>237</v>
      </c>
      <c r="C1063" s="12" t="s">
        <v>33</v>
      </c>
      <c r="D1063" s="12" t="s">
        <v>45</v>
      </c>
      <c r="E1063" s="11" t="s">
        <v>36</v>
      </c>
      <c r="F1063" s="11" t="s">
        <v>19</v>
      </c>
      <c r="G1063" s="37">
        <v>41719</v>
      </c>
      <c r="H1063" s="13">
        <v>41719</v>
      </c>
      <c r="I1063" s="21">
        <v>0</v>
      </c>
      <c r="J1063" s="43" t="s">
        <v>1476</v>
      </c>
      <c r="K1063" s="21">
        <f t="shared" si="32"/>
        <v>2014</v>
      </c>
      <c r="L1063" s="24">
        <f t="shared" si="33"/>
        <v>1</v>
      </c>
      <c r="M1063" s="11" t="s">
        <v>14</v>
      </c>
      <c r="N1063" s="11" t="s">
        <v>14</v>
      </c>
      <c r="O1063" s="11" t="str">
        <f>VLOOKUP(E1063,State_Code_Name!$B$1:$C$52,2,0)</f>
        <v>Florida</v>
      </c>
    </row>
    <row r="1064" spans="1:15" x14ac:dyDescent="0.3">
      <c r="A1064" s="11">
        <v>879343</v>
      </c>
      <c r="B1064" s="12" t="s">
        <v>39</v>
      </c>
      <c r="C1064" s="12" t="s">
        <v>37</v>
      </c>
      <c r="D1064" s="12" t="s">
        <v>50</v>
      </c>
      <c r="E1064" s="11" t="s">
        <v>194</v>
      </c>
      <c r="F1064" s="11" t="s">
        <v>19</v>
      </c>
      <c r="G1064" s="37">
        <v>41793</v>
      </c>
      <c r="H1064" s="13">
        <v>41793</v>
      </c>
      <c r="I1064" s="21">
        <v>0</v>
      </c>
      <c r="J1064" s="43" t="s">
        <v>1477</v>
      </c>
      <c r="K1064" s="21">
        <f t="shared" si="32"/>
        <v>2014</v>
      </c>
      <c r="L1064" s="24">
        <f t="shared" si="33"/>
        <v>2</v>
      </c>
      <c r="M1064" s="11" t="s">
        <v>14</v>
      </c>
      <c r="N1064" s="11" t="s">
        <v>15</v>
      </c>
      <c r="O1064" s="11" t="str">
        <f>VLOOKUP(E1064,State_Code_Name!$B$1:$C$52,2,0)</f>
        <v>Nebraska</v>
      </c>
    </row>
    <row r="1065" spans="1:15" x14ac:dyDescent="0.3">
      <c r="A1065" s="11">
        <v>416804</v>
      </c>
      <c r="B1065" s="12" t="s">
        <v>11</v>
      </c>
      <c r="C1065" s="12" t="s">
        <v>27</v>
      </c>
      <c r="D1065" s="12" t="s">
        <v>79</v>
      </c>
      <c r="E1065" s="11" t="s">
        <v>43</v>
      </c>
      <c r="F1065" s="11" t="s">
        <v>303</v>
      </c>
      <c r="G1065" s="37">
        <v>41421</v>
      </c>
      <c r="H1065" s="13">
        <v>41423</v>
      </c>
      <c r="I1065" s="21">
        <v>2</v>
      </c>
      <c r="J1065" s="43" t="s">
        <v>1471</v>
      </c>
      <c r="K1065" s="21">
        <f t="shared" si="32"/>
        <v>2013</v>
      </c>
      <c r="L1065" s="24">
        <f t="shared" si="33"/>
        <v>2</v>
      </c>
      <c r="M1065" s="11" t="s">
        <v>14</v>
      </c>
      <c r="N1065" s="11" t="s">
        <v>15</v>
      </c>
      <c r="O1065" s="11" t="str">
        <f>VLOOKUP(E1065,State_Code_Name!$B$1:$C$52,2,0)</f>
        <v>North Carolina</v>
      </c>
    </row>
    <row r="1066" spans="1:15" x14ac:dyDescent="0.3">
      <c r="A1066" s="11">
        <v>1063334</v>
      </c>
      <c r="B1066" s="12" t="s">
        <v>31</v>
      </c>
      <c r="C1066" s="12" t="s">
        <v>37</v>
      </c>
      <c r="D1066" s="12" t="s">
        <v>1443</v>
      </c>
      <c r="E1066" s="11" t="s">
        <v>32</v>
      </c>
      <c r="F1066" s="11" t="s">
        <v>19</v>
      </c>
      <c r="G1066" s="37">
        <v>41920</v>
      </c>
      <c r="H1066" s="13">
        <v>41927</v>
      </c>
      <c r="I1066" s="21">
        <v>7</v>
      </c>
      <c r="J1066" s="43" t="s">
        <v>1473</v>
      </c>
      <c r="K1066" s="21">
        <f t="shared" si="32"/>
        <v>2014</v>
      </c>
      <c r="L1066" s="24">
        <f t="shared" si="33"/>
        <v>4</v>
      </c>
      <c r="M1066" s="11" t="s">
        <v>14</v>
      </c>
      <c r="N1066" s="11" t="s">
        <v>15</v>
      </c>
      <c r="O1066" s="11" t="str">
        <f>VLOOKUP(E1066,State_Code_Name!$B$1:$C$52,2,0)</f>
        <v>Texas</v>
      </c>
    </row>
    <row r="1067" spans="1:15" x14ac:dyDescent="0.3">
      <c r="A1067" s="11">
        <v>1792988</v>
      </c>
      <c r="B1067" s="12" t="s">
        <v>97</v>
      </c>
      <c r="C1067" s="12" t="s">
        <v>53</v>
      </c>
      <c r="D1067" s="12" t="s">
        <v>102</v>
      </c>
      <c r="E1067" s="11" t="s">
        <v>18</v>
      </c>
      <c r="F1067" s="11" t="s">
        <v>19</v>
      </c>
      <c r="G1067" s="37">
        <v>42418</v>
      </c>
      <c r="H1067" s="13">
        <v>42418</v>
      </c>
      <c r="I1067" s="21">
        <v>0</v>
      </c>
      <c r="J1067" s="43" t="s">
        <v>1478</v>
      </c>
      <c r="K1067" s="21">
        <f t="shared" si="32"/>
        <v>2016</v>
      </c>
      <c r="L1067" s="24">
        <f t="shared" si="33"/>
        <v>1</v>
      </c>
      <c r="M1067" s="11" t="s">
        <v>14</v>
      </c>
      <c r="N1067" s="11" t="s">
        <v>15</v>
      </c>
      <c r="O1067" s="11" t="str">
        <f>VLOOKUP(E1067,State_Code_Name!$B$1:$C$52,2,0)</f>
        <v>California</v>
      </c>
    </row>
    <row r="1068" spans="1:15" x14ac:dyDescent="0.3">
      <c r="A1068" s="11">
        <v>1291665</v>
      </c>
      <c r="B1068" s="12" t="s">
        <v>142</v>
      </c>
      <c r="C1068" s="12" t="s">
        <v>27</v>
      </c>
      <c r="D1068" s="12" t="s">
        <v>57</v>
      </c>
      <c r="E1068" s="11" t="s">
        <v>127</v>
      </c>
      <c r="F1068" s="11" t="s">
        <v>13</v>
      </c>
      <c r="G1068" s="37">
        <v>42082</v>
      </c>
      <c r="H1068" s="13">
        <v>42086</v>
      </c>
      <c r="I1068" s="21">
        <v>4</v>
      </c>
      <c r="J1068" s="43" t="s">
        <v>1476</v>
      </c>
      <c r="K1068" s="21">
        <f t="shared" si="32"/>
        <v>2015</v>
      </c>
      <c r="L1068" s="24">
        <f t="shared" si="33"/>
        <v>1</v>
      </c>
      <c r="M1068" s="11" t="s">
        <v>14</v>
      </c>
      <c r="N1068" s="11" t="s">
        <v>15</v>
      </c>
      <c r="O1068" s="11" t="str">
        <f>VLOOKUP(E1068,State_Code_Name!$B$1:$C$52,2,0)</f>
        <v>Oklahoma</v>
      </c>
    </row>
    <row r="1069" spans="1:15" x14ac:dyDescent="0.3">
      <c r="A1069" s="11">
        <v>1072566</v>
      </c>
      <c r="B1069" s="12" t="s">
        <v>51</v>
      </c>
      <c r="C1069" s="12" t="s">
        <v>16</v>
      </c>
      <c r="D1069" s="12" t="s">
        <v>1442</v>
      </c>
      <c r="E1069" s="11" t="s">
        <v>122</v>
      </c>
      <c r="F1069" s="11" t="s">
        <v>13</v>
      </c>
      <c r="G1069" s="37">
        <v>41927</v>
      </c>
      <c r="H1069" s="13">
        <v>41934</v>
      </c>
      <c r="I1069" s="21">
        <v>7</v>
      </c>
      <c r="J1069" s="43" t="s">
        <v>1473</v>
      </c>
      <c r="K1069" s="21">
        <f t="shared" si="32"/>
        <v>2014</v>
      </c>
      <c r="L1069" s="24">
        <f t="shared" si="33"/>
        <v>4</v>
      </c>
      <c r="M1069" s="11" t="s">
        <v>14</v>
      </c>
      <c r="N1069" s="11" t="s">
        <v>15</v>
      </c>
      <c r="O1069" s="11" t="str">
        <f>VLOOKUP(E1069,State_Code_Name!$B$1:$C$52,2,0)</f>
        <v>Maryland</v>
      </c>
    </row>
    <row r="1070" spans="1:15" x14ac:dyDescent="0.3">
      <c r="A1070" s="11">
        <v>1326692</v>
      </c>
      <c r="B1070" s="12" t="s">
        <v>61</v>
      </c>
      <c r="C1070" s="12" t="s">
        <v>53</v>
      </c>
      <c r="D1070" s="12" t="s">
        <v>102</v>
      </c>
      <c r="E1070" s="11" t="s">
        <v>23</v>
      </c>
      <c r="F1070" s="11" t="s">
        <v>19</v>
      </c>
      <c r="G1070" s="37">
        <v>42107</v>
      </c>
      <c r="H1070" s="13">
        <v>42107</v>
      </c>
      <c r="I1070" s="21">
        <v>0</v>
      </c>
      <c r="J1070" s="43" t="s">
        <v>1483</v>
      </c>
      <c r="K1070" s="21">
        <f t="shared" si="32"/>
        <v>2015</v>
      </c>
      <c r="L1070" s="24">
        <f t="shared" si="33"/>
        <v>2</v>
      </c>
      <c r="M1070" s="11" t="s">
        <v>14</v>
      </c>
      <c r="N1070" s="11" t="s">
        <v>14</v>
      </c>
      <c r="O1070" s="11" t="str">
        <f>VLOOKUP(E1070,State_Code_Name!$B$1:$C$52,2,0)</f>
        <v>New York</v>
      </c>
    </row>
    <row r="1071" spans="1:15" x14ac:dyDescent="0.3">
      <c r="A1071" s="11">
        <v>418266</v>
      </c>
      <c r="B1071" s="12" t="s">
        <v>97</v>
      </c>
      <c r="C1071" s="12" t="s">
        <v>53</v>
      </c>
      <c r="D1071" s="12" t="s">
        <v>102</v>
      </c>
      <c r="E1071" s="11" t="s">
        <v>18</v>
      </c>
      <c r="F1071" s="11" t="s">
        <v>19</v>
      </c>
      <c r="G1071" s="37">
        <v>41422</v>
      </c>
      <c r="H1071" s="13">
        <v>41424</v>
      </c>
      <c r="I1071" s="21">
        <v>2</v>
      </c>
      <c r="J1071" s="43" t="s">
        <v>1471</v>
      </c>
      <c r="K1071" s="21">
        <f t="shared" si="32"/>
        <v>2013</v>
      </c>
      <c r="L1071" s="24">
        <f t="shared" si="33"/>
        <v>2</v>
      </c>
      <c r="M1071" s="11" t="s">
        <v>14</v>
      </c>
      <c r="N1071" s="11" t="s">
        <v>15</v>
      </c>
      <c r="O1071" s="11" t="str">
        <f>VLOOKUP(E1071,State_Code_Name!$B$1:$C$52,2,0)</f>
        <v>California</v>
      </c>
    </row>
    <row r="1072" spans="1:15" x14ac:dyDescent="0.3">
      <c r="A1072" s="11">
        <v>475039</v>
      </c>
      <c r="B1072" s="12" t="s">
        <v>92</v>
      </c>
      <c r="C1072" s="12" t="s">
        <v>16</v>
      </c>
      <c r="D1072" s="12" t="s">
        <v>25</v>
      </c>
      <c r="E1072" s="11" t="s">
        <v>18</v>
      </c>
      <c r="F1072" s="11" t="s">
        <v>58</v>
      </c>
      <c r="G1072" s="37">
        <v>41471</v>
      </c>
      <c r="H1072" s="13">
        <v>41474</v>
      </c>
      <c r="I1072" s="21">
        <v>3</v>
      </c>
      <c r="J1072" s="43" t="s">
        <v>1481</v>
      </c>
      <c r="K1072" s="21">
        <f t="shared" si="32"/>
        <v>2013</v>
      </c>
      <c r="L1072" s="24">
        <f t="shared" si="33"/>
        <v>3</v>
      </c>
      <c r="M1072" s="11" t="s">
        <v>14</v>
      </c>
      <c r="N1072" s="11" t="s">
        <v>15</v>
      </c>
      <c r="O1072" s="11" t="str">
        <f>VLOOKUP(E1072,State_Code_Name!$B$1:$C$52,2,0)</f>
        <v>California</v>
      </c>
    </row>
    <row r="1073" spans="1:15" x14ac:dyDescent="0.3">
      <c r="A1073" s="11">
        <v>982670</v>
      </c>
      <c r="B1073" s="12" t="s">
        <v>162</v>
      </c>
      <c r="C1073" s="12" t="s">
        <v>27</v>
      </c>
      <c r="D1073" s="12" t="s">
        <v>28</v>
      </c>
      <c r="E1073" s="11" t="s">
        <v>211</v>
      </c>
      <c r="F1073" s="11" t="s">
        <v>19</v>
      </c>
      <c r="G1073" s="37">
        <v>41864</v>
      </c>
      <c r="H1073" s="13">
        <v>41864</v>
      </c>
      <c r="I1073" s="21">
        <v>0</v>
      </c>
      <c r="J1073" s="43" t="s">
        <v>1482</v>
      </c>
      <c r="K1073" s="21">
        <f t="shared" si="32"/>
        <v>2014</v>
      </c>
      <c r="L1073" s="24">
        <f t="shared" si="33"/>
        <v>3</v>
      </c>
      <c r="M1073" s="11" t="s">
        <v>14</v>
      </c>
      <c r="N1073" s="11" t="s">
        <v>15</v>
      </c>
      <c r="O1073" s="11" t="str">
        <f>VLOOKUP(E1073,State_Code_Name!$B$1:$C$52,2,0)</f>
        <v>West Virginia</v>
      </c>
    </row>
    <row r="1074" spans="1:15" x14ac:dyDescent="0.3">
      <c r="A1074" s="11">
        <v>1710107</v>
      </c>
      <c r="B1074" s="12" t="s">
        <v>97</v>
      </c>
      <c r="C1074" s="12" t="s">
        <v>53</v>
      </c>
      <c r="D1074" s="12" t="s">
        <v>77</v>
      </c>
      <c r="E1074" s="11" t="s">
        <v>40</v>
      </c>
      <c r="F1074" s="11" t="s">
        <v>19</v>
      </c>
      <c r="G1074" s="37">
        <v>42360</v>
      </c>
      <c r="H1074" s="13">
        <v>42360</v>
      </c>
      <c r="I1074" s="21">
        <v>0</v>
      </c>
      <c r="J1074" s="43" t="s">
        <v>1475</v>
      </c>
      <c r="K1074" s="21">
        <f t="shared" si="32"/>
        <v>2015</v>
      </c>
      <c r="L1074" s="24">
        <f t="shared" si="33"/>
        <v>4</v>
      </c>
      <c r="M1074" s="11" t="s">
        <v>14</v>
      </c>
      <c r="N1074" s="11" t="s">
        <v>15</v>
      </c>
      <c r="O1074" s="11" t="str">
        <f>VLOOKUP(E1074,State_Code_Name!$B$1:$C$52,2,0)</f>
        <v>Ohio</v>
      </c>
    </row>
    <row r="1075" spans="1:15" x14ac:dyDescent="0.3">
      <c r="A1075" s="11">
        <v>602750</v>
      </c>
      <c r="B1075" s="12" t="s">
        <v>162</v>
      </c>
      <c r="C1075" s="12" t="s">
        <v>27</v>
      </c>
      <c r="D1075" s="12" t="s">
        <v>28</v>
      </c>
      <c r="E1075" s="11" t="s">
        <v>12</v>
      </c>
      <c r="F1075" s="11" t="s">
        <v>19</v>
      </c>
      <c r="G1075" s="37">
        <v>41596</v>
      </c>
      <c r="H1075" s="13">
        <v>41600</v>
      </c>
      <c r="I1075" s="21">
        <v>4</v>
      </c>
      <c r="J1075" s="43" t="s">
        <v>1479</v>
      </c>
      <c r="K1075" s="21">
        <f t="shared" si="32"/>
        <v>2013</v>
      </c>
      <c r="L1075" s="24">
        <f t="shared" si="33"/>
        <v>4</v>
      </c>
      <c r="M1075" s="11" t="s">
        <v>14</v>
      </c>
      <c r="N1075" s="11" t="s">
        <v>15</v>
      </c>
      <c r="O1075" s="11" t="str">
        <f>VLOOKUP(E1075,State_Code_Name!$B$1:$C$52,2,0)</f>
        <v>Virginia</v>
      </c>
    </row>
    <row r="1076" spans="1:15" x14ac:dyDescent="0.3">
      <c r="A1076" s="11">
        <v>1774033</v>
      </c>
      <c r="B1076" s="12" t="s">
        <v>64</v>
      </c>
      <c r="C1076" s="12" t="s">
        <v>62</v>
      </c>
      <c r="D1076" s="12" t="s">
        <v>279</v>
      </c>
      <c r="E1076" s="11" t="s">
        <v>49</v>
      </c>
      <c r="F1076" s="11" t="s">
        <v>19</v>
      </c>
      <c r="G1076" s="37">
        <v>42404</v>
      </c>
      <c r="H1076" s="13">
        <v>42404</v>
      </c>
      <c r="I1076" s="21">
        <v>0</v>
      </c>
      <c r="J1076" s="43" t="s">
        <v>1478</v>
      </c>
      <c r="K1076" s="21">
        <f t="shared" si="32"/>
        <v>2016</v>
      </c>
      <c r="L1076" s="24">
        <f t="shared" si="33"/>
        <v>1</v>
      </c>
      <c r="M1076" s="11" t="s">
        <v>14</v>
      </c>
      <c r="N1076" s="11" t="s">
        <v>15</v>
      </c>
      <c r="O1076" s="11" t="str">
        <f>VLOOKUP(E1076,State_Code_Name!$B$1:$C$52,2,0)</f>
        <v>New Jersey</v>
      </c>
    </row>
    <row r="1077" spans="1:15" x14ac:dyDescent="0.3">
      <c r="A1077" s="11">
        <v>1625315</v>
      </c>
      <c r="B1077" s="12" t="s">
        <v>180</v>
      </c>
      <c r="C1077" s="12" t="s">
        <v>33</v>
      </c>
      <c r="D1077" s="12" t="s">
        <v>45</v>
      </c>
      <c r="E1077" s="11" t="s">
        <v>36</v>
      </c>
      <c r="F1077" s="11" t="s">
        <v>19</v>
      </c>
      <c r="G1077" s="37">
        <v>42303</v>
      </c>
      <c r="H1077" s="13">
        <v>42303</v>
      </c>
      <c r="I1077" s="21">
        <v>0</v>
      </c>
      <c r="J1077" s="43" t="s">
        <v>1473</v>
      </c>
      <c r="K1077" s="21">
        <f t="shared" si="32"/>
        <v>2015</v>
      </c>
      <c r="L1077" s="24">
        <f t="shared" si="33"/>
        <v>4</v>
      </c>
      <c r="M1077" s="11" t="s">
        <v>14</v>
      </c>
      <c r="N1077" s="11" t="s">
        <v>14</v>
      </c>
      <c r="O1077" s="11" t="str">
        <f>VLOOKUP(E1077,State_Code_Name!$B$1:$C$52,2,0)</f>
        <v>Florida</v>
      </c>
    </row>
    <row r="1078" spans="1:15" x14ac:dyDescent="0.3">
      <c r="A1078" s="11">
        <v>989529</v>
      </c>
      <c r="B1078" s="12" t="s">
        <v>400</v>
      </c>
      <c r="C1078" s="12" t="s">
        <v>27</v>
      </c>
      <c r="D1078" s="12" t="s">
        <v>28</v>
      </c>
      <c r="E1078" s="11" t="s">
        <v>47</v>
      </c>
      <c r="F1078" s="11" t="s">
        <v>19</v>
      </c>
      <c r="G1078" s="37">
        <v>41869</v>
      </c>
      <c r="H1078" s="13">
        <v>41869</v>
      </c>
      <c r="I1078" s="21">
        <v>0</v>
      </c>
      <c r="J1078" s="43" t="s">
        <v>1482</v>
      </c>
      <c r="K1078" s="21">
        <f t="shared" si="32"/>
        <v>2014</v>
      </c>
      <c r="L1078" s="24">
        <f t="shared" si="33"/>
        <v>3</v>
      </c>
      <c r="M1078" s="11" t="s">
        <v>14</v>
      </c>
      <c r="N1078" s="11" t="s">
        <v>15</v>
      </c>
      <c r="O1078" s="11" t="str">
        <f>VLOOKUP(E1078,State_Code_Name!$B$1:$C$52,2,0)</f>
        <v>Pennsylvania</v>
      </c>
    </row>
    <row r="1079" spans="1:15" x14ac:dyDescent="0.3">
      <c r="A1079" s="11">
        <v>1715235</v>
      </c>
      <c r="B1079" s="12" t="s">
        <v>31</v>
      </c>
      <c r="C1079" s="12" t="s">
        <v>16</v>
      </c>
      <c r="D1079" s="12" t="s">
        <v>76</v>
      </c>
      <c r="E1079" s="11" t="s">
        <v>26</v>
      </c>
      <c r="F1079" s="11" t="s">
        <v>303</v>
      </c>
      <c r="G1079" s="37">
        <v>42361</v>
      </c>
      <c r="H1079" s="13">
        <v>42361</v>
      </c>
      <c r="I1079" s="21">
        <v>0</v>
      </c>
      <c r="J1079" s="43" t="s">
        <v>1475</v>
      </c>
      <c r="K1079" s="21">
        <f t="shared" si="32"/>
        <v>2015</v>
      </c>
      <c r="L1079" s="24">
        <f t="shared" si="33"/>
        <v>4</v>
      </c>
      <c r="M1079" s="11" t="s">
        <v>14</v>
      </c>
      <c r="N1079" s="11" t="s">
        <v>15</v>
      </c>
      <c r="O1079" s="11" t="str">
        <f>VLOOKUP(E1079,State_Code_Name!$B$1:$C$52,2,0)</f>
        <v>Georgia</v>
      </c>
    </row>
    <row r="1080" spans="1:15" x14ac:dyDescent="0.3">
      <c r="A1080" s="11">
        <v>428795</v>
      </c>
      <c r="B1080" s="12" t="s">
        <v>64</v>
      </c>
      <c r="C1080" s="12" t="s">
        <v>62</v>
      </c>
      <c r="D1080" s="12" t="s">
        <v>63</v>
      </c>
      <c r="E1080" s="11" t="s">
        <v>47</v>
      </c>
      <c r="F1080" s="11" t="s">
        <v>19</v>
      </c>
      <c r="G1080" s="37">
        <v>41436</v>
      </c>
      <c r="H1080" s="13">
        <v>41436</v>
      </c>
      <c r="I1080" s="21">
        <v>0</v>
      </c>
      <c r="J1080" s="43" t="s">
        <v>1477</v>
      </c>
      <c r="K1080" s="21">
        <f t="shared" si="32"/>
        <v>2013</v>
      </c>
      <c r="L1080" s="24">
        <f t="shared" si="33"/>
        <v>2</v>
      </c>
      <c r="M1080" s="11" t="s">
        <v>14</v>
      </c>
      <c r="N1080" s="11" t="s">
        <v>15</v>
      </c>
      <c r="O1080" s="11" t="str">
        <f>VLOOKUP(E1080,State_Code_Name!$B$1:$C$52,2,0)</f>
        <v>Pennsylvania</v>
      </c>
    </row>
    <row r="1081" spans="1:15" x14ac:dyDescent="0.3">
      <c r="A1081" s="11">
        <v>1462209</v>
      </c>
      <c r="B1081" s="12" t="s">
        <v>48</v>
      </c>
      <c r="C1081" s="12" t="s">
        <v>27</v>
      </c>
      <c r="D1081" s="12" t="s">
        <v>28</v>
      </c>
      <c r="E1081" s="11" t="s">
        <v>52</v>
      </c>
      <c r="F1081" s="11" t="s">
        <v>19</v>
      </c>
      <c r="G1081" s="37">
        <v>42195</v>
      </c>
      <c r="H1081" s="13">
        <v>42195</v>
      </c>
      <c r="I1081" s="21">
        <v>0</v>
      </c>
      <c r="J1081" s="43" t="s">
        <v>1481</v>
      </c>
      <c r="K1081" s="21">
        <f t="shared" si="32"/>
        <v>2015</v>
      </c>
      <c r="L1081" s="24">
        <f t="shared" si="33"/>
        <v>3</v>
      </c>
      <c r="M1081" s="11" t="s">
        <v>14</v>
      </c>
      <c r="N1081" s="11" t="s">
        <v>15</v>
      </c>
      <c r="O1081" s="11" t="str">
        <f>VLOOKUP(E1081,State_Code_Name!$B$1:$C$52,2,0)</f>
        <v>Washington</v>
      </c>
    </row>
    <row r="1082" spans="1:15" x14ac:dyDescent="0.3">
      <c r="A1082" s="11">
        <v>1720564</v>
      </c>
      <c r="B1082" s="12" t="s">
        <v>51</v>
      </c>
      <c r="C1082" s="12" t="s">
        <v>37</v>
      </c>
      <c r="D1082" s="12" t="s">
        <v>38</v>
      </c>
      <c r="E1082" s="11" t="s">
        <v>32</v>
      </c>
      <c r="F1082" s="11" t="s">
        <v>19</v>
      </c>
      <c r="G1082" s="37">
        <v>42367</v>
      </c>
      <c r="H1082" s="13">
        <v>42369</v>
      </c>
      <c r="I1082" s="21">
        <v>2</v>
      </c>
      <c r="J1082" s="43" t="s">
        <v>1475</v>
      </c>
      <c r="K1082" s="21">
        <f t="shared" si="32"/>
        <v>2015</v>
      </c>
      <c r="L1082" s="24">
        <f t="shared" si="33"/>
        <v>4</v>
      </c>
      <c r="M1082" s="11" t="s">
        <v>14</v>
      </c>
      <c r="N1082" s="11" t="s">
        <v>15</v>
      </c>
      <c r="O1082" s="11" t="str">
        <f>VLOOKUP(E1082,State_Code_Name!$B$1:$C$52,2,0)</f>
        <v>Texas</v>
      </c>
    </row>
    <row r="1083" spans="1:15" x14ac:dyDescent="0.3">
      <c r="A1083" s="11">
        <v>781535</v>
      </c>
      <c r="B1083" s="12" t="s">
        <v>200</v>
      </c>
      <c r="C1083" s="12" t="s">
        <v>16</v>
      </c>
      <c r="D1083" s="12" t="s">
        <v>21</v>
      </c>
      <c r="E1083" s="11" t="s">
        <v>49</v>
      </c>
      <c r="F1083" s="11" t="s">
        <v>13</v>
      </c>
      <c r="G1083" s="37">
        <v>41725</v>
      </c>
      <c r="H1083" s="13">
        <v>41729</v>
      </c>
      <c r="I1083" s="21">
        <v>4</v>
      </c>
      <c r="J1083" s="43" t="s">
        <v>1476</v>
      </c>
      <c r="K1083" s="21">
        <f t="shared" si="32"/>
        <v>2014</v>
      </c>
      <c r="L1083" s="24">
        <f t="shared" si="33"/>
        <v>1</v>
      </c>
      <c r="M1083" s="11" t="s">
        <v>14</v>
      </c>
      <c r="N1083" s="11" t="s">
        <v>15</v>
      </c>
      <c r="O1083" s="11" t="str">
        <f>VLOOKUP(E1083,State_Code_Name!$B$1:$C$52,2,0)</f>
        <v>New Jersey</v>
      </c>
    </row>
    <row r="1084" spans="1:15" x14ac:dyDescent="0.3">
      <c r="A1084" s="11">
        <v>1842243</v>
      </c>
      <c r="B1084" s="12" t="s">
        <v>112</v>
      </c>
      <c r="C1084" s="12" t="s">
        <v>37</v>
      </c>
      <c r="D1084" s="12" t="s">
        <v>1444</v>
      </c>
      <c r="E1084" s="11" t="s">
        <v>18</v>
      </c>
      <c r="F1084" s="11" t="s">
        <v>19</v>
      </c>
      <c r="G1084" s="37">
        <v>42451</v>
      </c>
      <c r="H1084" s="13">
        <v>42451</v>
      </c>
      <c r="I1084" s="21">
        <v>0</v>
      </c>
      <c r="J1084" s="43" t="s">
        <v>1476</v>
      </c>
      <c r="K1084" s="21">
        <f t="shared" si="32"/>
        <v>2016</v>
      </c>
      <c r="L1084" s="24">
        <f t="shared" si="33"/>
        <v>1</v>
      </c>
      <c r="M1084" s="11" t="s">
        <v>14</v>
      </c>
      <c r="N1084" s="11" t="s">
        <v>15</v>
      </c>
      <c r="O1084" s="11" t="str">
        <f>VLOOKUP(E1084,State_Code_Name!$B$1:$C$52,2,0)</f>
        <v>California</v>
      </c>
    </row>
    <row r="1085" spans="1:15" x14ac:dyDescent="0.3">
      <c r="A1085" s="11">
        <v>1735580</v>
      </c>
      <c r="B1085" s="12" t="s">
        <v>210</v>
      </c>
      <c r="C1085" s="12" t="s">
        <v>27</v>
      </c>
      <c r="D1085" s="12" t="s">
        <v>79</v>
      </c>
      <c r="E1085" s="11" t="s">
        <v>43</v>
      </c>
      <c r="F1085" s="11" t="s">
        <v>19</v>
      </c>
      <c r="G1085" s="37">
        <v>42380</v>
      </c>
      <c r="H1085" s="13">
        <v>42380</v>
      </c>
      <c r="I1085" s="21">
        <v>0</v>
      </c>
      <c r="J1085" s="43" t="s">
        <v>1474</v>
      </c>
      <c r="K1085" s="21">
        <f t="shared" si="32"/>
        <v>2016</v>
      </c>
      <c r="L1085" s="24">
        <f t="shared" si="33"/>
        <v>1</v>
      </c>
      <c r="M1085" s="11" t="s">
        <v>14</v>
      </c>
      <c r="N1085" s="11" t="s">
        <v>15</v>
      </c>
      <c r="O1085" s="11" t="str">
        <f>VLOOKUP(E1085,State_Code_Name!$B$1:$C$52,2,0)</f>
        <v>North Carolina</v>
      </c>
    </row>
    <row r="1086" spans="1:15" x14ac:dyDescent="0.3">
      <c r="A1086" s="11">
        <v>326150</v>
      </c>
      <c r="B1086" s="12" t="s">
        <v>31</v>
      </c>
      <c r="C1086" s="12" t="s">
        <v>9</v>
      </c>
      <c r="D1086" s="12" t="s">
        <v>182</v>
      </c>
      <c r="E1086" s="11" t="s">
        <v>47</v>
      </c>
      <c r="F1086" s="11" t="s">
        <v>19</v>
      </c>
      <c r="G1086" s="37">
        <v>41327</v>
      </c>
      <c r="H1086" s="13">
        <v>41327</v>
      </c>
      <c r="I1086" s="21">
        <v>0</v>
      </c>
      <c r="J1086" s="43" t="s">
        <v>1478</v>
      </c>
      <c r="K1086" s="21">
        <f t="shared" si="32"/>
        <v>2013</v>
      </c>
      <c r="L1086" s="24">
        <f t="shared" si="33"/>
        <v>1</v>
      </c>
      <c r="M1086" s="11" t="s">
        <v>14</v>
      </c>
      <c r="N1086" s="11" t="s">
        <v>15</v>
      </c>
      <c r="O1086" s="11" t="str">
        <f>VLOOKUP(E1086,State_Code_Name!$B$1:$C$52,2,0)</f>
        <v>Pennsylvania</v>
      </c>
    </row>
    <row r="1087" spans="1:15" x14ac:dyDescent="0.3">
      <c r="A1087" s="11">
        <v>365351</v>
      </c>
      <c r="B1087" s="12" t="s">
        <v>11</v>
      </c>
      <c r="C1087" s="12" t="s">
        <v>16</v>
      </c>
      <c r="D1087" s="12" t="s">
        <v>21</v>
      </c>
      <c r="E1087" s="11" t="s">
        <v>41</v>
      </c>
      <c r="F1087" s="11" t="s">
        <v>19</v>
      </c>
      <c r="G1087" s="37">
        <v>41359</v>
      </c>
      <c r="H1087" s="13">
        <v>41360</v>
      </c>
      <c r="I1087" s="21">
        <v>1</v>
      </c>
      <c r="J1087" s="43" t="s">
        <v>1476</v>
      </c>
      <c r="K1087" s="21">
        <f t="shared" si="32"/>
        <v>2013</v>
      </c>
      <c r="L1087" s="24">
        <f t="shared" si="33"/>
        <v>1</v>
      </c>
      <c r="M1087" s="11" t="s">
        <v>14</v>
      </c>
      <c r="N1087" s="11" t="s">
        <v>14</v>
      </c>
      <c r="O1087" s="11" t="str">
        <f>VLOOKUP(E1087,State_Code_Name!$B$1:$C$52,2,0)</f>
        <v>Nevada</v>
      </c>
    </row>
    <row r="1088" spans="1:15" x14ac:dyDescent="0.3">
      <c r="A1088" s="11">
        <v>1893301</v>
      </c>
      <c r="B1088" s="12" t="s">
        <v>148</v>
      </c>
      <c r="C1088" s="12" t="s">
        <v>9</v>
      </c>
      <c r="D1088" s="12" t="s">
        <v>174</v>
      </c>
      <c r="E1088" s="11" t="s">
        <v>80</v>
      </c>
      <c r="F1088" s="11" t="s">
        <v>19</v>
      </c>
      <c r="G1088" s="37">
        <v>42483</v>
      </c>
      <c r="H1088" s="13">
        <v>42484</v>
      </c>
      <c r="I1088" s="21">
        <v>1</v>
      </c>
      <c r="J1088" s="43" t="s">
        <v>1483</v>
      </c>
      <c r="K1088" s="21">
        <f t="shared" si="32"/>
        <v>2016</v>
      </c>
      <c r="L1088" s="24">
        <f t="shared" si="33"/>
        <v>2</v>
      </c>
      <c r="M1088" s="11" t="s">
        <v>14</v>
      </c>
      <c r="N1088" s="11" t="s">
        <v>15</v>
      </c>
      <c r="O1088" s="11" t="str">
        <f>VLOOKUP(E1088,State_Code_Name!$B$1:$C$52,2,0)</f>
        <v>Minnesota</v>
      </c>
    </row>
    <row r="1089" spans="1:15" x14ac:dyDescent="0.3">
      <c r="A1089" s="11">
        <v>537103</v>
      </c>
      <c r="B1089" s="12" t="s">
        <v>69</v>
      </c>
      <c r="C1089" s="12" t="s">
        <v>37</v>
      </c>
      <c r="D1089" s="12" t="s">
        <v>1443</v>
      </c>
      <c r="E1089" s="11" t="s">
        <v>71</v>
      </c>
      <c r="F1089" s="11" t="s">
        <v>19</v>
      </c>
      <c r="G1089" s="37">
        <v>41538</v>
      </c>
      <c r="H1089" s="13">
        <v>41538</v>
      </c>
      <c r="I1089" s="21">
        <v>0</v>
      </c>
      <c r="J1089" s="43" t="s">
        <v>1480</v>
      </c>
      <c r="K1089" s="21">
        <f t="shared" si="32"/>
        <v>2013</v>
      </c>
      <c r="L1089" s="24">
        <f t="shared" si="33"/>
        <v>3</v>
      </c>
      <c r="M1089" s="11" t="s">
        <v>14</v>
      </c>
      <c r="N1089" s="11" t="s">
        <v>15</v>
      </c>
      <c r="O1089" s="11" t="str">
        <f>VLOOKUP(E1089,State_Code_Name!$B$1:$C$52,2,0)</f>
        <v>Massachusetts</v>
      </c>
    </row>
    <row r="1090" spans="1:15" x14ac:dyDescent="0.3">
      <c r="A1090" s="11">
        <v>1260974</v>
      </c>
      <c r="B1090" s="12" t="s">
        <v>44</v>
      </c>
      <c r="C1090" s="12" t="s">
        <v>27</v>
      </c>
      <c r="D1090" s="12" t="s">
        <v>28</v>
      </c>
      <c r="E1090" s="11" t="s">
        <v>47</v>
      </c>
      <c r="F1090" s="11" t="s">
        <v>58</v>
      </c>
      <c r="G1090" s="37">
        <v>42062</v>
      </c>
      <c r="H1090" s="13">
        <v>42069</v>
      </c>
      <c r="I1090" s="21">
        <v>7</v>
      </c>
      <c r="J1090" s="43" t="s">
        <v>1478</v>
      </c>
      <c r="K1090" s="21">
        <f t="shared" si="32"/>
        <v>2015</v>
      </c>
      <c r="L1090" s="24">
        <f t="shared" si="33"/>
        <v>1</v>
      </c>
      <c r="M1090" s="11" t="s">
        <v>14</v>
      </c>
      <c r="N1090" s="11" t="s">
        <v>15</v>
      </c>
      <c r="O1090" s="11" t="str">
        <f>VLOOKUP(E1090,State_Code_Name!$B$1:$C$52,2,0)</f>
        <v>Pennsylvania</v>
      </c>
    </row>
    <row r="1091" spans="1:15" x14ac:dyDescent="0.3">
      <c r="A1091" s="11">
        <v>2105966</v>
      </c>
      <c r="B1091" s="12" t="s">
        <v>196</v>
      </c>
      <c r="C1091" s="12" t="s">
        <v>33</v>
      </c>
      <c r="D1091" s="12" t="s">
        <v>42</v>
      </c>
      <c r="E1091" s="11" t="s">
        <v>67</v>
      </c>
      <c r="F1091" s="11" t="s">
        <v>19</v>
      </c>
      <c r="G1091" s="37">
        <v>42625</v>
      </c>
      <c r="H1091" s="13">
        <v>42625</v>
      </c>
      <c r="I1091" s="21">
        <v>0</v>
      </c>
      <c r="J1091" s="43" t="s">
        <v>1480</v>
      </c>
      <c r="K1091" s="21">
        <f t="shared" ref="K1091:K1154" si="34">YEAR(G1091)</f>
        <v>2016</v>
      </c>
      <c r="L1091" s="24">
        <f t="shared" ref="L1091:L1154" si="35">ROUNDUP(MONTH(G1091)/3,0)</f>
        <v>3</v>
      </c>
      <c r="M1091" s="11" t="s">
        <v>14</v>
      </c>
      <c r="N1091" s="11" t="s">
        <v>14</v>
      </c>
      <c r="O1091" s="11" t="str">
        <f>VLOOKUP(E1091,State_Code_Name!$B$1:$C$52,2,0)</f>
        <v>Michigan</v>
      </c>
    </row>
    <row r="1092" spans="1:15" x14ac:dyDescent="0.3">
      <c r="A1092" s="11">
        <v>333163</v>
      </c>
      <c r="B1092" s="12" t="s">
        <v>66</v>
      </c>
      <c r="C1092" s="12" t="s">
        <v>9</v>
      </c>
      <c r="D1092" s="12" t="s">
        <v>182</v>
      </c>
      <c r="E1092" s="11" t="s">
        <v>43</v>
      </c>
      <c r="F1092" s="11" t="s">
        <v>303</v>
      </c>
      <c r="G1092" s="37">
        <v>41331</v>
      </c>
      <c r="H1092" s="13">
        <v>41332</v>
      </c>
      <c r="I1092" s="21">
        <v>1</v>
      </c>
      <c r="J1092" s="43" t="s">
        <v>1478</v>
      </c>
      <c r="K1092" s="21">
        <f t="shared" si="34"/>
        <v>2013</v>
      </c>
      <c r="L1092" s="24">
        <f t="shared" si="35"/>
        <v>1</v>
      </c>
      <c r="M1092" s="11" t="s">
        <v>14</v>
      </c>
      <c r="N1092" s="11" t="s">
        <v>14</v>
      </c>
      <c r="O1092" s="11" t="str">
        <f>VLOOKUP(E1092,State_Code_Name!$B$1:$C$52,2,0)</f>
        <v>North Carolina</v>
      </c>
    </row>
    <row r="1093" spans="1:15" x14ac:dyDescent="0.3">
      <c r="A1093" s="11">
        <v>417752</v>
      </c>
      <c r="B1093" s="12" t="s">
        <v>271</v>
      </c>
      <c r="C1093" s="12" t="s">
        <v>27</v>
      </c>
      <c r="D1093" s="12" t="s">
        <v>28</v>
      </c>
      <c r="E1093" s="11" t="s">
        <v>122</v>
      </c>
      <c r="F1093" s="11" t="s">
        <v>19</v>
      </c>
      <c r="G1093" s="37">
        <v>41422</v>
      </c>
      <c r="H1093" s="13">
        <v>41423</v>
      </c>
      <c r="I1093" s="21">
        <v>1</v>
      </c>
      <c r="J1093" s="43" t="s">
        <v>1471</v>
      </c>
      <c r="K1093" s="21">
        <f t="shared" si="34"/>
        <v>2013</v>
      </c>
      <c r="L1093" s="24">
        <f t="shared" si="35"/>
        <v>2</v>
      </c>
      <c r="M1093" s="11" t="s">
        <v>14</v>
      </c>
      <c r="N1093" s="11" t="s">
        <v>14</v>
      </c>
      <c r="O1093" s="11" t="str">
        <f>VLOOKUP(E1093,State_Code_Name!$B$1:$C$52,2,0)</f>
        <v>Maryland</v>
      </c>
    </row>
    <row r="1094" spans="1:15" x14ac:dyDescent="0.3">
      <c r="A1094" s="11">
        <v>2083902</v>
      </c>
      <c r="B1094" s="12" t="s">
        <v>61</v>
      </c>
      <c r="C1094" s="12" t="s">
        <v>53</v>
      </c>
      <c r="D1094" s="12" t="s">
        <v>102</v>
      </c>
      <c r="E1094" s="11" t="s">
        <v>36</v>
      </c>
      <c r="F1094" s="11" t="s">
        <v>19</v>
      </c>
      <c r="G1094" s="37">
        <v>42608</v>
      </c>
      <c r="H1094" s="13">
        <v>42608</v>
      </c>
      <c r="I1094" s="21">
        <v>0</v>
      </c>
      <c r="J1094" s="43" t="s">
        <v>1482</v>
      </c>
      <c r="K1094" s="21">
        <f t="shared" si="34"/>
        <v>2016</v>
      </c>
      <c r="L1094" s="24">
        <f t="shared" si="35"/>
        <v>3</v>
      </c>
      <c r="M1094" s="11" t="s">
        <v>14</v>
      </c>
      <c r="N1094" s="11" t="s">
        <v>14</v>
      </c>
      <c r="O1094" s="11" t="str">
        <f>VLOOKUP(E1094,State_Code_Name!$B$1:$C$52,2,0)</f>
        <v>Florida</v>
      </c>
    </row>
    <row r="1095" spans="1:15" x14ac:dyDescent="0.3">
      <c r="A1095" s="11">
        <v>1877714</v>
      </c>
      <c r="B1095" s="12" t="s">
        <v>31</v>
      </c>
      <c r="C1095" s="12" t="s">
        <v>33</v>
      </c>
      <c r="D1095" s="12" t="s">
        <v>42</v>
      </c>
      <c r="E1095" s="11" t="s">
        <v>49</v>
      </c>
      <c r="F1095" s="11" t="s">
        <v>58</v>
      </c>
      <c r="G1095" s="37">
        <v>42473</v>
      </c>
      <c r="H1095" s="13">
        <v>42473</v>
      </c>
      <c r="I1095" s="21">
        <v>0</v>
      </c>
      <c r="J1095" s="43" t="s">
        <v>1483</v>
      </c>
      <c r="K1095" s="21">
        <f t="shared" si="34"/>
        <v>2016</v>
      </c>
      <c r="L1095" s="24">
        <f t="shared" si="35"/>
        <v>2</v>
      </c>
      <c r="M1095" s="11" t="s">
        <v>14</v>
      </c>
      <c r="N1095" s="11" t="s">
        <v>15</v>
      </c>
      <c r="O1095" s="11" t="str">
        <f>VLOOKUP(E1095,State_Code_Name!$B$1:$C$52,2,0)</f>
        <v>New Jersey</v>
      </c>
    </row>
    <row r="1096" spans="1:15" x14ac:dyDescent="0.3">
      <c r="A1096" s="11">
        <v>1221812</v>
      </c>
      <c r="B1096" s="12" t="s">
        <v>95</v>
      </c>
      <c r="C1096" s="12" t="s">
        <v>27</v>
      </c>
      <c r="D1096" s="12" t="s">
        <v>28</v>
      </c>
      <c r="E1096" s="11" t="s">
        <v>71</v>
      </c>
      <c r="F1096" s="11" t="s">
        <v>19</v>
      </c>
      <c r="G1096" s="37">
        <v>42038</v>
      </c>
      <c r="H1096" s="13">
        <v>42041</v>
      </c>
      <c r="I1096" s="21">
        <v>3</v>
      </c>
      <c r="J1096" s="43" t="s">
        <v>1478</v>
      </c>
      <c r="K1096" s="21">
        <f t="shared" si="34"/>
        <v>2015</v>
      </c>
      <c r="L1096" s="24">
        <f t="shared" si="35"/>
        <v>1</v>
      </c>
      <c r="M1096" s="11" t="s">
        <v>14</v>
      </c>
      <c r="N1096" s="11" t="s">
        <v>15</v>
      </c>
      <c r="O1096" s="11" t="str">
        <f>VLOOKUP(E1096,State_Code_Name!$B$1:$C$52,2,0)</f>
        <v>Massachusetts</v>
      </c>
    </row>
    <row r="1097" spans="1:15" x14ac:dyDescent="0.3">
      <c r="A1097" s="11">
        <v>1073837</v>
      </c>
      <c r="B1097" s="12" t="s">
        <v>82</v>
      </c>
      <c r="C1097" s="12" t="s">
        <v>37</v>
      </c>
      <c r="D1097" s="12" t="s">
        <v>150</v>
      </c>
      <c r="E1097" s="11" t="s">
        <v>141</v>
      </c>
      <c r="F1097" s="11" t="s">
        <v>19</v>
      </c>
      <c r="G1097" s="37">
        <v>41928</v>
      </c>
      <c r="H1097" s="13">
        <v>41928</v>
      </c>
      <c r="I1097" s="21">
        <v>0</v>
      </c>
      <c r="J1097" s="43" t="s">
        <v>1473</v>
      </c>
      <c r="K1097" s="21">
        <f t="shared" si="34"/>
        <v>2014</v>
      </c>
      <c r="L1097" s="24">
        <f t="shared" si="35"/>
        <v>4</v>
      </c>
      <c r="M1097" s="11" t="s">
        <v>14</v>
      </c>
      <c r="N1097" s="11" t="s">
        <v>14</v>
      </c>
      <c r="O1097" s="11" t="str">
        <f>VLOOKUP(E1097,State_Code_Name!$B$1:$C$52,2,0)</f>
        <v>Maine</v>
      </c>
    </row>
    <row r="1098" spans="1:15" x14ac:dyDescent="0.3">
      <c r="A1098" s="11">
        <v>1125562</v>
      </c>
      <c r="B1098" s="12" t="s">
        <v>697</v>
      </c>
      <c r="C1098" s="12" t="s">
        <v>33</v>
      </c>
      <c r="D1098" s="12" t="s">
        <v>115</v>
      </c>
      <c r="E1098" s="11" t="s">
        <v>43</v>
      </c>
      <c r="F1098" s="11" t="s">
        <v>19</v>
      </c>
      <c r="G1098" s="37">
        <v>41965</v>
      </c>
      <c r="H1098" s="13">
        <v>41965</v>
      </c>
      <c r="I1098" s="21">
        <v>0</v>
      </c>
      <c r="J1098" s="43" t="s">
        <v>1479</v>
      </c>
      <c r="K1098" s="21">
        <f t="shared" si="34"/>
        <v>2014</v>
      </c>
      <c r="L1098" s="24">
        <f t="shared" si="35"/>
        <v>4</v>
      </c>
      <c r="M1098" s="11" t="s">
        <v>14</v>
      </c>
      <c r="N1098" s="11" t="s">
        <v>15</v>
      </c>
      <c r="O1098" s="11" t="str">
        <f>VLOOKUP(E1098,State_Code_Name!$B$1:$C$52,2,0)</f>
        <v>North Carolina</v>
      </c>
    </row>
    <row r="1099" spans="1:15" x14ac:dyDescent="0.3">
      <c r="A1099" s="11">
        <v>1230238</v>
      </c>
      <c r="B1099" s="12" t="s">
        <v>31</v>
      </c>
      <c r="C1099" s="12" t="s">
        <v>37</v>
      </c>
      <c r="D1099" s="12" t="s">
        <v>173</v>
      </c>
      <c r="E1099" s="11" t="s">
        <v>18</v>
      </c>
      <c r="F1099" s="11" t="s">
        <v>19</v>
      </c>
      <c r="G1099" s="37">
        <v>42042</v>
      </c>
      <c r="H1099" s="13">
        <v>42042</v>
      </c>
      <c r="I1099" s="21">
        <v>0</v>
      </c>
      <c r="J1099" s="43" t="s">
        <v>1478</v>
      </c>
      <c r="K1099" s="21">
        <f t="shared" si="34"/>
        <v>2015</v>
      </c>
      <c r="L1099" s="24">
        <f t="shared" si="35"/>
        <v>1</v>
      </c>
      <c r="M1099" s="11" t="s">
        <v>14</v>
      </c>
      <c r="N1099" s="11" t="s">
        <v>15</v>
      </c>
      <c r="O1099" s="11" t="str">
        <f>VLOOKUP(E1099,State_Code_Name!$B$1:$C$52,2,0)</f>
        <v>California</v>
      </c>
    </row>
    <row r="1100" spans="1:15" x14ac:dyDescent="0.3">
      <c r="A1100" s="11">
        <v>1472779</v>
      </c>
      <c r="B1100" s="12" t="s">
        <v>70</v>
      </c>
      <c r="C1100" s="12" t="s">
        <v>27</v>
      </c>
      <c r="D1100" s="12" t="s">
        <v>1449</v>
      </c>
      <c r="E1100" s="11" t="s">
        <v>99</v>
      </c>
      <c r="F1100" s="11" t="s">
        <v>19</v>
      </c>
      <c r="G1100" s="37">
        <v>42201</v>
      </c>
      <c r="H1100" s="13">
        <v>42201</v>
      </c>
      <c r="I1100" s="21">
        <v>0</v>
      </c>
      <c r="J1100" s="43" t="s">
        <v>1481</v>
      </c>
      <c r="K1100" s="21">
        <f t="shared" si="34"/>
        <v>2015</v>
      </c>
      <c r="L1100" s="24">
        <f t="shared" si="35"/>
        <v>3</v>
      </c>
      <c r="M1100" s="11" t="s">
        <v>14</v>
      </c>
      <c r="N1100" s="11" t="s">
        <v>15</v>
      </c>
      <c r="O1100" s="11" t="str">
        <f>VLOOKUP(E1100,State_Code_Name!$B$1:$C$52,2,0)</f>
        <v>Arizona</v>
      </c>
    </row>
    <row r="1101" spans="1:15" x14ac:dyDescent="0.3">
      <c r="A1101" s="11">
        <v>924705</v>
      </c>
      <c r="B1101" s="12" t="s">
        <v>344</v>
      </c>
      <c r="C1101" s="12" t="s">
        <v>16</v>
      </c>
      <c r="D1101" s="12" t="s">
        <v>21</v>
      </c>
      <c r="E1101" s="11" t="s">
        <v>185</v>
      </c>
      <c r="F1101" s="11" t="s">
        <v>19</v>
      </c>
      <c r="G1101" s="37">
        <v>41827</v>
      </c>
      <c r="H1101" s="13">
        <v>41830</v>
      </c>
      <c r="I1101" s="21">
        <v>3</v>
      </c>
      <c r="J1101" s="43" t="s">
        <v>1481</v>
      </c>
      <c r="K1101" s="21">
        <f t="shared" si="34"/>
        <v>2014</v>
      </c>
      <c r="L1101" s="24">
        <f t="shared" si="35"/>
        <v>3</v>
      </c>
      <c r="M1101" s="11" t="s">
        <v>14</v>
      </c>
      <c r="N1101" s="11" t="s">
        <v>14</v>
      </c>
      <c r="O1101" s="11" t="str">
        <f>VLOOKUP(E1101,State_Code_Name!$B$1:$C$52,2,0)</f>
        <v>Arkansas</v>
      </c>
    </row>
    <row r="1102" spans="1:15" x14ac:dyDescent="0.3">
      <c r="A1102" s="11">
        <v>249306</v>
      </c>
      <c r="B1102" s="12" t="s">
        <v>110</v>
      </c>
      <c r="C1102" s="12" t="s">
        <v>27</v>
      </c>
      <c r="D1102" s="12" t="s">
        <v>28</v>
      </c>
      <c r="E1102" s="11" t="s">
        <v>36</v>
      </c>
      <c r="F1102" s="11" t="s">
        <v>19</v>
      </c>
      <c r="G1102" s="37">
        <v>41294</v>
      </c>
      <c r="H1102" s="13">
        <v>41297</v>
      </c>
      <c r="I1102" s="21">
        <v>3</v>
      </c>
      <c r="J1102" s="43" t="s">
        <v>1474</v>
      </c>
      <c r="K1102" s="21">
        <f t="shared" si="34"/>
        <v>2013</v>
      </c>
      <c r="L1102" s="24">
        <f t="shared" si="35"/>
        <v>1</v>
      </c>
      <c r="M1102" s="11" t="s">
        <v>14</v>
      </c>
      <c r="N1102" s="11" t="s">
        <v>14</v>
      </c>
      <c r="O1102" s="11" t="str">
        <f>VLOOKUP(E1102,State_Code_Name!$B$1:$C$52,2,0)</f>
        <v>Florida</v>
      </c>
    </row>
    <row r="1103" spans="1:15" x14ac:dyDescent="0.3">
      <c r="A1103" s="11">
        <v>1144695</v>
      </c>
      <c r="B1103" s="12" t="s">
        <v>11</v>
      </c>
      <c r="C1103" s="12" t="s">
        <v>16</v>
      </c>
      <c r="D1103" s="12" t="s">
        <v>21</v>
      </c>
      <c r="E1103" s="11" t="s">
        <v>18</v>
      </c>
      <c r="F1103" s="11" t="s">
        <v>303</v>
      </c>
      <c r="G1103" s="37">
        <v>41978</v>
      </c>
      <c r="H1103" s="13">
        <v>41981</v>
      </c>
      <c r="I1103" s="21">
        <v>3</v>
      </c>
      <c r="J1103" s="43" t="s">
        <v>1475</v>
      </c>
      <c r="K1103" s="21">
        <f t="shared" si="34"/>
        <v>2014</v>
      </c>
      <c r="L1103" s="24">
        <f t="shared" si="35"/>
        <v>4</v>
      </c>
      <c r="M1103" s="11" t="s">
        <v>14</v>
      </c>
      <c r="N1103" s="11" t="s">
        <v>15</v>
      </c>
      <c r="O1103" s="11" t="str">
        <f>VLOOKUP(E1103,State_Code_Name!$B$1:$C$52,2,0)</f>
        <v>California</v>
      </c>
    </row>
    <row r="1104" spans="1:15" x14ac:dyDescent="0.3">
      <c r="A1104" s="11">
        <v>1253647</v>
      </c>
      <c r="B1104" s="12" t="s">
        <v>392</v>
      </c>
      <c r="C1104" s="12" t="s">
        <v>9</v>
      </c>
      <c r="D1104" s="12" t="s">
        <v>10</v>
      </c>
      <c r="E1104" s="11" t="s">
        <v>18</v>
      </c>
      <c r="F1104" s="11" t="s">
        <v>19</v>
      </c>
      <c r="G1104" s="37">
        <v>42059</v>
      </c>
      <c r="H1104" s="13">
        <v>42059</v>
      </c>
      <c r="I1104" s="21">
        <v>0</v>
      </c>
      <c r="J1104" s="43" t="s">
        <v>1478</v>
      </c>
      <c r="K1104" s="21">
        <f t="shared" si="34"/>
        <v>2015</v>
      </c>
      <c r="L1104" s="24">
        <f t="shared" si="35"/>
        <v>1</v>
      </c>
      <c r="M1104" s="11" t="s">
        <v>14</v>
      </c>
      <c r="N1104" s="11" t="s">
        <v>15</v>
      </c>
      <c r="O1104" s="11" t="str">
        <f>VLOOKUP(E1104,State_Code_Name!$B$1:$C$52,2,0)</f>
        <v>California</v>
      </c>
    </row>
    <row r="1105" spans="1:15" x14ac:dyDescent="0.3">
      <c r="A1105" s="11">
        <v>1526813</v>
      </c>
      <c r="B1105" s="12" t="s">
        <v>55</v>
      </c>
      <c r="C1105" s="12" t="s">
        <v>53</v>
      </c>
      <c r="D1105" s="12" t="s">
        <v>1439</v>
      </c>
      <c r="E1105" s="11" t="s">
        <v>177</v>
      </c>
      <c r="F1105" s="11" t="s">
        <v>19</v>
      </c>
      <c r="G1105" s="37">
        <v>42235</v>
      </c>
      <c r="H1105" s="13">
        <v>42235</v>
      </c>
      <c r="I1105" s="21">
        <v>0</v>
      </c>
      <c r="J1105" s="43" t="s">
        <v>1482</v>
      </c>
      <c r="K1105" s="21">
        <f t="shared" si="34"/>
        <v>2015</v>
      </c>
      <c r="L1105" s="24">
        <f t="shared" si="35"/>
        <v>3</v>
      </c>
      <c r="M1105" s="11" t="s">
        <v>14</v>
      </c>
      <c r="N1105" s="11" t="s">
        <v>15</v>
      </c>
      <c r="O1105" s="11" t="str">
        <f>VLOOKUP(E1105,State_Code_Name!$B$1:$C$52,2,0)</f>
        <v>Utah</v>
      </c>
    </row>
    <row r="1106" spans="1:15" x14ac:dyDescent="0.3">
      <c r="A1106" s="11">
        <v>684514</v>
      </c>
      <c r="B1106" s="12" t="s">
        <v>136</v>
      </c>
      <c r="C1106" s="12" t="s">
        <v>27</v>
      </c>
      <c r="D1106" s="12" t="s">
        <v>28</v>
      </c>
      <c r="E1106" s="11" t="s">
        <v>129</v>
      </c>
      <c r="F1106" s="11" t="s">
        <v>19</v>
      </c>
      <c r="G1106" s="37">
        <v>41663</v>
      </c>
      <c r="H1106" s="13">
        <v>41663</v>
      </c>
      <c r="I1106" s="21">
        <v>0</v>
      </c>
      <c r="J1106" s="43" t="s">
        <v>1474</v>
      </c>
      <c r="K1106" s="21">
        <f t="shared" si="34"/>
        <v>2014</v>
      </c>
      <c r="L1106" s="24">
        <f t="shared" si="35"/>
        <v>1</v>
      </c>
      <c r="M1106" s="11" t="s">
        <v>14</v>
      </c>
      <c r="N1106" s="11" t="s">
        <v>15</v>
      </c>
      <c r="O1106" s="11" t="str">
        <f>VLOOKUP(E1106,State_Code_Name!$B$1:$C$52,2,0)</f>
        <v>New Hampshire</v>
      </c>
    </row>
    <row r="1107" spans="1:15" x14ac:dyDescent="0.3">
      <c r="A1107" s="11">
        <v>1388842</v>
      </c>
      <c r="B1107" s="12" t="s">
        <v>64</v>
      </c>
      <c r="C1107" s="12" t="s">
        <v>62</v>
      </c>
      <c r="D1107" s="12" t="s">
        <v>279</v>
      </c>
      <c r="E1107" s="11" t="s">
        <v>171</v>
      </c>
      <c r="F1107" s="11" t="s">
        <v>19</v>
      </c>
      <c r="G1107" s="37">
        <v>42146</v>
      </c>
      <c r="H1107" s="13">
        <v>42146</v>
      </c>
      <c r="I1107" s="21">
        <v>0</v>
      </c>
      <c r="J1107" s="43" t="s">
        <v>1471</v>
      </c>
      <c r="K1107" s="21">
        <f t="shared" si="34"/>
        <v>2015</v>
      </c>
      <c r="L1107" s="24">
        <f t="shared" si="35"/>
        <v>2</v>
      </c>
      <c r="M1107" s="11" t="s">
        <v>14</v>
      </c>
      <c r="N1107" s="11" t="s">
        <v>14</v>
      </c>
      <c r="O1107" s="11" t="str">
        <f>VLOOKUP(E1107,State_Code_Name!$B$1:$C$52,2,0)</f>
        <v>Louisiana</v>
      </c>
    </row>
    <row r="1108" spans="1:15" x14ac:dyDescent="0.3">
      <c r="A1108" s="11">
        <v>650665</v>
      </c>
      <c r="B1108" s="12" t="s">
        <v>59</v>
      </c>
      <c r="C1108" s="12" t="s">
        <v>37</v>
      </c>
      <c r="D1108" s="12" t="s">
        <v>1445</v>
      </c>
      <c r="E1108" s="11" t="s">
        <v>41</v>
      </c>
      <c r="F1108" s="11" t="s">
        <v>19</v>
      </c>
      <c r="G1108" s="37">
        <v>41639</v>
      </c>
      <c r="H1108" s="13">
        <v>41639</v>
      </c>
      <c r="I1108" s="21">
        <v>0</v>
      </c>
      <c r="J1108" s="43" t="s">
        <v>1475</v>
      </c>
      <c r="K1108" s="21">
        <f t="shared" si="34"/>
        <v>2013</v>
      </c>
      <c r="L1108" s="24">
        <f t="shared" si="35"/>
        <v>4</v>
      </c>
      <c r="M1108" s="11" t="s">
        <v>14</v>
      </c>
      <c r="N1108" s="11" t="s">
        <v>14</v>
      </c>
      <c r="O1108" s="11" t="str">
        <f>VLOOKUP(E1108,State_Code_Name!$B$1:$C$52,2,0)</f>
        <v>Nevada</v>
      </c>
    </row>
    <row r="1109" spans="1:15" x14ac:dyDescent="0.3">
      <c r="A1109" s="11">
        <v>2065859</v>
      </c>
      <c r="B1109" s="12" t="s">
        <v>31</v>
      </c>
      <c r="C1109" s="12" t="s">
        <v>33</v>
      </c>
      <c r="D1109" s="12" t="s">
        <v>42</v>
      </c>
      <c r="E1109" s="11" t="s">
        <v>23</v>
      </c>
      <c r="F1109" s="11" t="s">
        <v>303</v>
      </c>
      <c r="G1109" s="37">
        <v>42598</v>
      </c>
      <c r="H1109" s="13">
        <v>42601</v>
      </c>
      <c r="I1109" s="21">
        <v>3</v>
      </c>
      <c r="J1109" s="43" t="s">
        <v>1482</v>
      </c>
      <c r="K1109" s="21">
        <f t="shared" si="34"/>
        <v>2016</v>
      </c>
      <c r="L1109" s="24">
        <f t="shared" si="35"/>
        <v>3</v>
      </c>
      <c r="M1109" s="11" t="s">
        <v>14</v>
      </c>
      <c r="N1109" s="11" t="s">
        <v>15</v>
      </c>
      <c r="O1109" s="11" t="str">
        <f>VLOOKUP(E1109,State_Code_Name!$B$1:$C$52,2,0)</f>
        <v>New York</v>
      </c>
    </row>
    <row r="1110" spans="1:15" x14ac:dyDescent="0.3">
      <c r="A1110" s="11">
        <v>1673064</v>
      </c>
      <c r="B1110" s="12" t="s">
        <v>135</v>
      </c>
      <c r="C1110" s="12" t="s">
        <v>27</v>
      </c>
      <c r="D1110" s="12" t="s">
        <v>79</v>
      </c>
      <c r="E1110" s="11" t="s">
        <v>67</v>
      </c>
      <c r="F1110" s="11" t="s">
        <v>19</v>
      </c>
      <c r="G1110" s="37">
        <v>42334</v>
      </c>
      <c r="H1110" s="13">
        <v>42334</v>
      </c>
      <c r="I1110" s="21">
        <v>0</v>
      </c>
      <c r="J1110" s="43" t="s">
        <v>1479</v>
      </c>
      <c r="K1110" s="21">
        <f t="shared" si="34"/>
        <v>2015</v>
      </c>
      <c r="L1110" s="24">
        <f t="shared" si="35"/>
        <v>4</v>
      </c>
      <c r="M1110" s="11" t="s">
        <v>14</v>
      </c>
      <c r="N1110" s="11" t="s">
        <v>15</v>
      </c>
      <c r="O1110" s="11" t="str">
        <f>VLOOKUP(E1110,State_Code_Name!$B$1:$C$52,2,0)</f>
        <v>Michigan</v>
      </c>
    </row>
    <row r="1111" spans="1:15" x14ac:dyDescent="0.3">
      <c r="A1111" s="11">
        <v>1753507</v>
      </c>
      <c r="B1111" s="12" t="s">
        <v>84</v>
      </c>
      <c r="C1111" s="12" t="s">
        <v>37</v>
      </c>
      <c r="D1111" s="12" t="s">
        <v>1445</v>
      </c>
      <c r="E1111" s="11" t="s">
        <v>177</v>
      </c>
      <c r="F1111" s="11" t="s">
        <v>19</v>
      </c>
      <c r="G1111" s="37">
        <v>42391</v>
      </c>
      <c r="H1111" s="13">
        <v>42391</v>
      </c>
      <c r="I1111" s="21">
        <v>0</v>
      </c>
      <c r="J1111" s="43" t="s">
        <v>1474</v>
      </c>
      <c r="K1111" s="21">
        <f t="shared" si="34"/>
        <v>2016</v>
      </c>
      <c r="L1111" s="24">
        <f t="shared" si="35"/>
        <v>1</v>
      </c>
      <c r="M1111" s="11" t="s">
        <v>14</v>
      </c>
      <c r="N1111" s="11" t="s">
        <v>15</v>
      </c>
      <c r="O1111" s="11" t="str">
        <f>VLOOKUP(E1111,State_Code_Name!$B$1:$C$52,2,0)</f>
        <v>Utah</v>
      </c>
    </row>
    <row r="1112" spans="1:15" x14ac:dyDescent="0.3">
      <c r="A1112" s="11">
        <v>1399494</v>
      </c>
      <c r="B1112" s="12" t="s">
        <v>59</v>
      </c>
      <c r="C1112" s="12" t="s">
        <v>37</v>
      </c>
      <c r="D1112" s="12" t="s">
        <v>68</v>
      </c>
      <c r="E1112" s="11" t="s">
        <v>36</v>
      </c>
      <c r="F1112" s="11" t="s">
        <v>13</v>
      </c>
      <c r="G1112" s="37">
        <v>42156</v>
      </c>
      <c r="H1112" s="13">
        <v>42157</v>
      </c>
      <c r="I1112" s="21">
        <v>1</v>
      </c>
      <c r="J1112" s="43" t="s">
        <v>1477</v>
      </c>
      <c r="K1112" s="21">
        <f t="shared" si="34"/>
        <v>2015</v>
      </c>
      <c r="L1112" s="24">
        <f t="shared" si="35"/>
        <v>2</v>
      </c>
      <c r="M1112" s="11" t="s">
        <v>14</v>
      </c>
      <c r="N1112" s="11" t="s">
        <v>14</v>
      </c>
      <c r="O1112" s="11" t="str">
        <f>VLOOKUP(E1112,State_Code_Name!$B$1:$C$52,2,0)</f>
        <v>Florida</v>
      </c>
    </row>
    <row r="1113" spans="1:15" x14ac:dyDescent="0.3">
      <c r="A1113" s="11">
        <v>1138471</v>
      </c>
      <c r="B1113" s="12" t="s">
        <v>31</v>
      </c>
      <c r="C1113" s="12" t="s">
        <v>27</v>
      </c>
      <c r="D1113" s="12" t="s">
        <v>28</v>
      </c>
      <c r="E1113" s="11" t="s">
        <v>121</v>
      </c>
      <c r="F1113" s="11" t="s">
        <v>58</v>
      </c>
      <c r="G1113" s="37">
        <v>41975</v>
      </c>
      <c r="H1113" s="13">
        <v>41978</v>
      </c>
      <c r="I1113" s="21">
        <v>3</v>
      </c>
      <c r="J1113" s="43" t="s">
        <v>1475</v>
      </c>
      <c r="K1113" s="21">
        <f t="shared" si="34"/>
        <v>2014</v>
      </c>
      <c r="L1113" s="24">
        <f t="shared" si="35"/>
        <v>4</v>
      </c>
      <c r="M1113" s="11" t="s">
        <v>14</v>
      </c>
      <c r="N1113" s="11" t="s">
        <v>15</v>
      </c>
      <c r="O1113" s="11" t="str">
        <f>VLOOKUP(E1113,State_Code_Name!$B$1:$C$52,2,0)</f>
        <v>Oregon</v>
      </c>
    </row>
    <row r="1114" spans="1:15" x14ac:dyDescent="0.3">
      <c r="A1114" s="11">
        <v>2002009</v>
      </c>
      <c r="B1114" s="12" t="s">
        <v>39</v>
      </c>
      <c r="C1114" s="12" t="s">
        <v>27</v>
      </c>
      <c r="D1114" s="12" t="s">
        <v>28</v>
      </c>
      <c r="E1114" s="11" t="s">
        <v>36</v>
      </c>
      <c r="F1114" s="11" t="s">
        <v>13</v>
      </c>
      <c r="G1114" s="37">
        <v>42558</v>
      </c>
      <c r="H1114" s="13">
        <v>42559</v>
      </c>
      <c r="I1114" s="21">
        <v>1</v>
      </c>
      <c r="J1114" s="43" t="s">
        <v>1481</v>
      </c>
      <c r="K1114" s="21">
        <f t="shared" si="34"/>
        <v>2016</v>
      </c>
      <c r="L1114" s="24">
        <f t="shared" si="35"/>
        <v>3</v>
      </c>
      <c r="M1114" s="11" t="s">
        <v>14</v>
      </c>
      <c r="N1114" s="11" t="s">
        <v>15</v>
      </c>
      <c r="O1114" s="11" t="str">
        <f>VLOOKUP(E1114,State_Code_Name!$B$1:$C$52,2,0)</f>
        <v>Florida</v>
      </c>
    </row>
    <row r="1115" spans="1:15" x14ac:dyDescent="0.3">
      <c r="A1115" s="11">
        <v>410725</v>
      </c>
      <c r="B1115" s="12" t="s">
        <v>55</v>
      </c>
      <c r="C1115" s="12" t="s">
        <v>53</v>
      </c>
      <c r="D1115" s="12" t="s">
        <v>102</v>
      </c>
      <c r="E1115" s="11" t="s">
        <v>43</v>
      </c>
      <c r="F1115" s="11" t="s">
        <v>19</v>
      </c>
      <c r="G1115" s="37">
        <v>41412</v>
      </c>
      <c r="H1115" s="13">
        <v>41412</v>
      </c>
      <c r="I1115" s="21">
        <v>0</v>
      </c>
      <c r="J1115" s="43" t="s">
        <v>1471</v>
      </c>
      <c r="K1115" s="21">
        <f t="shared" si="34"/>
        <v>2013</v>
      </c>
      <c r="L1115" s="24">
        <f t="shared" si="35"/>
        <v>2</v>
      </c>
      <c r="M1115" s="11" t="s">
        <v>14</v>
      </c>
      <c r="N1115" s="11" t="s">
        <v>15</v>
      </c>
      <c r="O1115" s="11" t="str">
        <f>VLOOKUP(E1115,State_Code_Name!$B$1:$C$52,2,0)</f>
        <v>North Carolina</v>
      </c>
    </row>
    <row r="1116" spans="1:15" x14ac:dyDescent="0.3">
      <c r="A1116" s="11">
        <v>1730134</v>
      </c>
      <c r="B1116" s="12" t="s">
        <v>82</v>
      </c>
      <c r="C1116" s="12" t="s">
        <v>37</v>
      </c>
      <c r="D1116" s="12" t="s">
        <v>1443</v>
      </c>
      <c r="E1116" s="11" t="s">
        <v>32</v>
      </c>
      <c r="F1116" s="11" t="s">
        <v>19</v>
      </c>
      <c r="G1116" s="37">
        <v>42375</v>
      </c>
      <c r="H1116" s="13">
        <v>42375</v>
      </c>
      <c r="I1116" s="21">
        <v>0</v>
      </c>
      <c r="J1116" s="43" t="s">
        <v>1474</v>
      </c>
      <c r="K1116" s="21">
        <f t="shared" si="34"/>
        <v>2016</v>
      </c>
      <c r="L1116" s="24">
        <f t="shared" si="35"/>
        <v>1</v>
      </c>
      <c r="M1116" s="11" t="s">
        <v>14</v>
      </c>
      <c r="N1116" s="11" t="s">
        <v>15</v>
      </c>
      <c r="O1116" s="11" t="str">
        <f>VLOOKUP(E1116,State_Code_Name!$B$1:$C$52,2,0)</f>
        <v>Texas</v>
      </c>
    </row>
    <row r="1117" spans="1:15" x14ac:dyDescent="0.3">
      <c r="A1117" s="11">
        <v>1571711</v>
      </c>
      <c r="B1117" s="12" t="s">
        <v>44</v>
      </c>
      <c r="C1117" s="12" t="s">
        <v>27</v>
      </c>
      <c r="D1117" s="12" t="s">
        <v>28</v>
      </c>
      <c r="E1117" s="11" t="s">
        <v>40</v>
      </c>
      <c r="F1117" s="11" t="s">
        <v>19</v>
      </c>
      <c r="G1117" s="37">
        <v>42267</v>
      </c>
      <c r="H1117" s="13">
        <v>42267</v>
      </c>
      <c r="I1117" s="21">
        <v>0</v>
      </c>
      <c r="J1117" s="43" t="s">
        <v>1480</v>
      </c>
      <c r="K1117" s="21">
        <f t="shared" si="34"/>
        <v>2015</v>
      </c>
      <c r="L1117" s="24">
        <f t="shared" si="35"/>
        <v>3</v>
      </c>
      <c r="M1117" s="11" t="s">
        <v>14</v>
      </c>
      <c r="N1117" s="11" t="s">
        <v>15</v>
      </c>
      <c r="O1117" s="11" t="str">
        <f>VLOOKUP(E1117,State_Code_Name!$B$1:$C$52,2,0)</f>
        <v>Ohio</v>
      </c>
    </row>
    <row r="1118" spans="1:15" x14ac:dyDescent="0.3">
      <c r="A1118" s="11">
        <v>876336</v>
      </c>
      <c r="B1118" s="12" t="s">
        <v>64</v>
      </c>
      <c r="C1118" s="12" t="s">
        <v>62</v>
      </c>
      <c r="D1118" s="12" t="s">
        <v>460</v>
      </c>
      <c r="E1118" s="11" t="s">
        <v>18</v>
      </c>
      <c r="F1118" s="11" t="s">
        <v>19</v>
      </c>
      <c r="G1118" s="37">
        <v>41792</v>
      </c>
      <c r="H1118" s="13">
        <v>41792</v>
      </c>
      <c r="I1118" s="21">
        <v>0</v>
      </c>
      <c r="J1118" s="43" t="s">
        <v>1477</v>
      </c>
      <c r="K1118" s="21">
        <f t="shared" si="34"/>
        <v>2014</v>
      </c>
      <c r="L1118" s="24">
        <f t="shared" si="35"/>
        <v>2</v>
      </c>
      <c r="M1118" s="11" t="s">
        <v>14</v>
      </c>
      <c r="N1118" s="11" t="s">
        <v>14</v>
      </c>
      <c r="O1118" s="11" t="str">
        <f>VLOOKUP(E1118,State_Code_Name!$B$1:$C$52,2,0)</f>
        <v>California</v>
      </c>
    </row>
    <row r="1119" spans="1:15" x14ac:dyDescent="0.3">
      <c r="A1119" s="11">
        <v>823528</v>
      </c>
      <c r="B1119" s="12" t="s">
        <v>467</v>
      </c>
      <c r="C1119" s="12" t="s">
        <v>9</v>
      </c>
      <c r="D1119" s="12" t="s">
        <v>10</v>
      </c>
      <c r="E1119" s="11" t="s">
        <v>122</v>
      </c>
      <c r="F1119" s="11" t="s">
        <v>19</v>
      </c>
      <c r="G1119" s="37">
        <v>41753</v>
      </c>
      <c r="H1119" s="13">
        <v>41778</v>
      </c>
      <c r="I1119" s="21">
        <v>25</v>
      </c>
      <c r="J1119" s="43" t="s">
        <v>1483</v>
      </c>
      <c r="K1119" s="21">
        <f t="shared" si="34"/>
        <v>2014</v>
      </c>
      <c r="L1119" s="24">
        <f t="shared" si="35"/>
        <v>2</v>
      </c>
      <c r="M1119" s="11" t="s">
        <v>14</v>
      </c>
      <c r="N1119" s="11" t="s">
        <v>15</v>
      </c>
      <c r="O1119" s="11" t="str">
        <f>VLOOKUP(E1119,State_Code_Name!$B$1:$C$52,2,0)</f>
        <v>Maryland</v>
      </c>
    </row>
    <row r="1120" spans="1:15" x14ac:dyDescent="0.3">
      <c r="A1120" s="11">
        <v>557809</v>
      </c>
      <c r="B1120" s="12" t="s">
        <v>229</v>
      </c>
      <c r="C1120" s="12" t="s">
        <v>16</v>
      </c>
      <c r="D1120" s="12" t="s">
        <v>76</v>
      </c>
      <c r="E1120" s="11" t="s">
        <v>175</v>
      </c>
      <c r="F1120" s="11" t="s">
        <v>19</v>
      </c>
      <c r="G1120" s="37">
        <v>41558</v>
      </c>
      <c r="H1120" s="13">
        <v>41558</v>
      </c>
      <c r="I1120" s="21">
        <v>0</v>
      </c>
      <c r="J1120" s="43" t="s">
        <v>1473</v>
      </c>
      <c r="K1120" s="21">
        <f t="shared" si="34"/>
        <v>2013</v>
      </c>
      <c r="L1120" s="24">
        <f t="shared" si="35"/>
        <v>4</v>
      </c>
      <c r="M1120" s="11" t="s">
        <v>14</v>
      </c>
      <c r="N1120" s="11" t="s">
        <v>15</v>
      </c>
      <c r="O1120" s="11" t="str">
        <f>VLOOKUP(E1120,State_Code_Name!$B$1:$C$52,2,0)</f>
        <v>District of Columbia</v>
      </c>
    </row>
    <row r="1121" spans="1:15" x14ac:dyDescent="0.3">
      <c r="A1121" s="11">
        <v>1972710</v>
      </c>
      <c r="B1121" s="12" t="s">
        <v>180</v>
      </c>
      <c r="C1121" s="12" t="s">
        <v>33</v>
      </c>
      <c r="D1121" s="12" t="s">
        <v>42</v>
      </c>
      <c r="E1121" s="11" t="s">
        <v>23</v>
      </c>
      <c r="F1121" s="11" t="s">
        <v>19</v>
      </c>
      <c r="G1121" s="37">
        <v>42537</v>
      </c>
      <c r="H1121" s="13">
        <v>42537</v>
      </c>
      <c r="I1121" s="21">
        <v>0</v>
      </c>
      <c r="J1121" s="43" t="s">
        <v>1477</v>
      </c>
      <c r="K1121" s="21">
        <f t="shared" si="34"/>
        <v>2016</v>
      </c>
      <c r="L1121" s="24">
        <f t="shared" si="35"/>
        <v>2</v>
      </c>
      <c r="M1121" s="11" t="s">
        <v>14</v>
      </c>
      <c r="N1121" s="11" t="s">
        <v>15</v>
      </c>
      <c r="O1121" s="11" t="str">
        <f>VLOOKUP(E1121,State_Code_Name!$B$1:$C$52,2,0)</f>
        <v>New York</v>
      </c>
    </row>
    <row r="1122" spans="1:15" x14ac:dyDescent="0.3">
      <c r="A1122" s="11">
        <v>669383</v>
      </c>
      <c r="B1122" s="12" t="s">
        <v>554</v>
      </c>
      <c r="C1122" s="12" t="s">
        <v>33</v>
      </c>
      <c r="D1122" s="12" t="s">
        <v>1441</v>
      </c>
      <c r="E1122" s="11" t="s">
        <v>67</v>
      </c>
      <c r="F1122" s="11" t="s">
        <v>19</v>
      </c>
      <c r="G1122" s="37">
        <v>41654</v>
      </c>
      <c r="H1122" s="13">
        <v>41654</v>
      </c>
      <c r="I1122" s="21">
        <v>0</v>
      </c>
      <c r="J1122" s="43" t="s">
        <v>1474</v>
      </c>
      <c r="K1122" s="21">
        <f t="shared" si="34"/>
        <v>2014</v>
      </c>
      <c r="L1122" s="24">
        <f t="shared" si="35"/>
        <v>1</v>
      </c>
      <c r="M1122" s="11" t="s">
        <v>14</v>
      </c>
      <c r="N1122" s="11" t="s">
        <v>15</v>
      </c>
      <c r="O1122" s="11" t="str">
        <f>VLOOKUP(E1122,State_Code_Name!$B$1:$C$52,2,0)</f>
        <v>Michigan</v>
      </c>
    </row>
    <row r="1123" spans="1:15" x14ac:dyDescent="0.3">
      <c r="A1123" s="11">
        <v>862291</v>
      </c>
      <c r="B1123" s="12" t="s">
        <v>437</v>
      </c>
      <c r="C1123" s="12" t="s">
        <v>33</v>
      </c>
      <c r="D1123" s="12" t="s">
        <v>42</v>
      </c>
      <c r="E1123" s="11" t="s">
        <v>26</v>
      </c>
      <c r="F1123" s="11" t="s">
        <v>19</v>
      </c>
      <c r="G1123" s="37">
        <v>41780</v>
      </c>
      <c r="H1123" s="13">
        <v>41780</v>
      </c>
      <c r="I1123" s="21">
        <v>0</v>
      </c>
      <c r="J1123" s="43" t="s">
        <v>1471</v>
      </c>
      <c r="K1123" s="21">
        <f t="shared" si="34"/>
        <v>2014</v>
      </c>
      <c r="L1123" s="24">
        <f t="shared" si="35"/>
        <v>2</v>
      </c>
      <c r="M1123" s="11" t="s">
        <v>15</v>
      </c>
      <c r="N1123" s="11" t="s">
        <v>14</v>
      </c>
      <c r="O1123" s="11" t="str">
        <f>VLOOKUP(E1123,State_Code_Name!$B$1:$C$52,2,0)</f>
        <v>Georgia</v>
      </c>
    </row>
    <row r="1124" spans="1:15" x14ac:dyDescent="0.3">
      <c r="A1124" s="11">
        <v>1690011</v>
      </c>
      <c r="B1124" s="12" t="s">
        <v>148</v>
      </c>
      <c r="C1124" s="12" t="s">
        <v>16</v>
      </c>
      <c r="D1124" s="12" t="s">
        <v>1442</v>
      </c>
      <c r="E1124" s="11" t="s">
        <v>60</v>
      </c>
      <c r="F1124" s="11" t="s">
        <v>19</v>
      </c>
      <c r="G1124" s="37">
        <v>42347</v>
      </c>
      <c r="H1124" s="13">
        <v>42347</v>
      </c>
      <c r="I1124" s="21">
        <v>0</v>
      </c>
      <c r="J1124" s="43" t="s">
        <v>1475</v>
      </c>
      <c r="K1124" s="21">
        <f t="shared" si="34"/>
        <v>2015</v>
      </c>
      <c r="L1124" s="24">
        <f t="shared" si="35"/>
        <v>4</v>
      </c>
      <c r="M1124" s="11" t="s">
        <v>14</v>
      </c>
      <c r="N1124" s="11" t="s">
        <v>15</v>
      </c>
      <c r="O1124" s="11" t="str">
        <f>VLOOKUP(E1124,State_Code_Name!$B$1:$C$52,2,0)</f>
        <v>Illinois</v>
      </c>
    </row>
    <row r="1125" spans="1:15" x14ac:dyDescent="0.3">
      <c r="A1125" s="11">
        <v>1686507</v>
      </c>
      <c r="B1125" s="12" t="s">
        <v>11</v>
      </c>
      <c r="C1125" s="12" t="s">
        <v>27</v>
      </c>
      <c r="D1125" s="12" t="s">
        <v>28</v>
      </c>
      <c r="E1125" s="11" t="s">
        <v>56</v>
      </c>
      <c r="F1125" s="11" t="s">
        <v>19</v>
      </c>
      <c r="G1125" s="37">
        <v>42345</v>
      </c>
      <c r="H1125" s="13">
        <v>42345</v>
      </c>
      <c r="I1125" s="21">
        <v>0</v>
      </c>
      <c r="J1125" s="43" t="s">
        <v>1475</v>
      </c>
      <c r="K1125" s="21">
        <f t="shared" si="34"/>
        <v>2015</v>
      </c>
      <c r="L1125" s="24">
        <f t="shared" si="35"/>
        <v>4</v>
      </c>
      <c r="M1125" s="11" t="s">
        <v>14</v>
      </c>
      <c r="N1125" s="11" t="s">
        <v>14</v>
      </c>
      <c r="O1125" s="11" t="str">
        <f>VLOOKUP(E1125,State_Code_Name!$B$1:$C$52,2,0)</f>
        <v>Hawaii</v>
      </c>
    </row>
    <row r="1126" spans="1:15" x14ac:dyDescent="0.3">
      <c r="A1126" s="11">
        <v>1848702</v>
      </c>
      <c r="B1126" s="12" t="s">
        <v>64</v>
      </c>
      <c r="C1126" s="12" t="s">
        <v>62</v>
      </c>
      <c r="D1126" s="12" t="s">
        <v>279</v>
      </c>
      <c r="E1126" s="11" t="s">
        <v>67</v>
      </c>
      <c r="F1126" s="11" t="s">
        <v>19</v>
      </c>
      <c r="G1126" s="37">
        <v>42453</v>
      </c>
      <c r="H1126" s="13">
        <v>42453</v>
      </c>
      <c r="I1126" s="21">
        <v>0</v>
      </c>
      <c r="J1126" s="43" t="s">
        <v>1476</v>
      </c>
      <c r="K1126" s="21">
        <f t="shared" si="34"/>
        <v>2016</v>
      </c>
      <c r="L1126" s="24">
        <f t="shared" si="35"/>
        <v>1</v>
      </c>
      <c r="M1126" s="11" t="s">
        <v>14</v>
      </c>
      <c r="N1126" s="11" t="s">
        <v>15</v>
      </c>
      <c r="O1126" s="11" t="str">
        <f>VLOOKUP(E1126,State_Code_Name!$B$1:$C$52,2,0)</f>
        <v>Michigan</v>
      </c>
    </row>
    <row r="1127" spans="1:15" x14ac:dyDescent="0.3">
      <c r="A1127" s="11">
        <v>1521737</v>
      </c>
      <c r="B1127" s="12" t="s">
        <v>148</v>
      </c>
      <c r="C1127" s="12" t="s">
        <v>37</v>
      </c>
      <c r="D1127" s="12" t="s">
        <v>81</v>
      </c>
      <c r="E1127" s="11" t="s">
        <v>18</v>
      </c>
      <c r="F1127" s="11" t="s">
        <v>19</v>
      </c>
      <c r="G1127" s="37">
        <v>42233</v>
      </c>
      <c r="H1127" s="13">
        <v>42233</v>
      </c>
      <c r="I1127" s="21">
        <v>0</v>
      </c>
      <c r="J1127" s="43" t="s">
        <v>1482</v>
      </c>
      <c r="K1127" s="21">
        <f t="shared" si="34"/>
        <v>2015</v>
      </c>
      <c r="L1127" s="24">
        <f t="shared" si="35"/>
        <v>3</v>
      </c>
      <c r="M1127" s="11" t="s">
        <v>14</v>
      </c>
      <c r="N1127" s="11" t="s">
        <v>14</v>
      </c>
      <c r="O1127" s="11" t="str">
        <f>VLOOKUP(E1127,State_Code_Name!$B$1:$C$52,2,0)</f>
        <v>California</v>
      </c>
    </row>
    <row r="1128" spans="1:15" x14ac:dyDescent="0.3">
      <c r="A1128" s="11">
        <v>605945</v>
      </c>
      <c r="B1128" s="12" t="s">
        <v>385</v>
      </c>
      <c r="C1128" s="12" t="s">
        <v>33</v>
      </c>
      <c r="D1128" s="12" t="s">
        <v>45</v>
      </c>
      <c r="E1128" s="11" t="s">
        <v>36</v>
      </c>
      <c r="F1128" s="11" t="s">
        <v>19</v>
      </c>
      <c r="G1128" s="37">
        <v>41598</v>
      </c>
      <c r="H1128" s="13">
        <v>41598</v>
      </c>
      <c r="I1128" s="21">
        <v>0</v>
      </c>
      <c r="J1128" s="43" t="s">
        <v>1479</v>
      </c>
      <c r="K1128" s="21">
        <f t="shared" si="34"/>
        <v>2013</v>
      </c>
      <c r="L1128" s="24">
        <f t="shared" si="35"/>
        <v>4</v>
      </c>
      <c r="M1128" s="11" t="s">
        <v>14</v>
      </c>
      <c r="N1128" s="11" t="s">
        <v>15</v>
      </c>
      <c r="O1128" s="11" t="str">
        <f>VLOOKUP(E1128,State_Code_Name!$B$1:$C$52,2,0)</f>
        <v>Florida</v>
      </c>
    </row>
    <row r="1129" spans="1:15" x14ac:dyDescent="0.3">
      <c r="A1129" s="11">
        <v>491188</v>
      </c>
      <c r="B1129" s="12" t="s">
        <v>61</v>
      </c>
      <c r="C1129" s="12" t="s">
        <v>53</v>
      </c>
      <c r="D1129" s="12" t="s">
        <v>77</v>
      </c>
      <c r="E1129" s="11" t="s">
        <v>127</v>
      </c>
      <c r="F1129" s="11" t="s">
        <v>19</v>
      </c>
      <c r="G1129" s="37">
        <v>41501</v>
      </c>
      <c r="H1129" s="13">
        <v>41505</v>
      </c>
      <c r="I1129" s="21">
        <v>4</v>
      </c>
      <c r="J1129" s="43" t="s">
        <v>1482</v>
      </c>
      <c r="K1129" s="21">
        <f t="shared" si="34"/>
        <v>2013</v>
      </c>
      <c r="L1129" s="24">
        <f t="shared" si="35"/>
        <v>3</v>
      </c>
      <c r="M1129" s="11" t="s">
        <v>14</v>
      </c>
      <c r="N1129" s="11" t="s">
        <v>14</v>
      </c>
      <c r="O1129" s="11" t="str">
        <f>VLOOKUP(E1129,State_Code_Name!$B$1:$C$52,2,0)</f>
        <v>Oklahoma</v>
      </c>
    </row>
    <row r="1130" spans="1:15" x14ac:dyDescent="0.3">
      <c r="A1130" s="11">
        <v>1253162</v>
      </c>
      <c r="B1130" s="12" t="s">
        <v>31</v>
      </c>
      <c r="C1130" s="12" t="s">
        <v>16</v>
      </c>
      <c r="D1130" s="12" t="s">
        <v>1442</v>
      </c>
      <c r="E1130" s="11" t="s">
        <v>12</v>
      </c>
      <c r="F1130" s="11" t="s">
        <v>19</v>
      </c>
      <c r="G1130" s="37">
        <v>42058</v>
      </c>
      <c r="H1130" s="13">
        <v>42060</v>
      </c>
      <c r="I1130" s="21">
        <v>2</v>
      </c>
      <c r="J1130" s="43" t="s">
        <v>1478</v>
      </c>
      <c r="K1130" s="21">
        <f t="shared" si="34"/>
        <v>2015</v>
      </c>
      <c r="L1130" s="24">
        <f t="shared" si="35"/>
        <v>1</v>
      </c>
      <c r="M1130" s="11" t="s">
        <v>14</v>
      </c>
      <c r="N1130" s="11" t="s">
        <v>15</v>
      </c>
      <c r="O1130" s="11" t="str">
        <f>VLOOKUP(E1130,State_Code_Name!$B$1:$C$52,2,0)</f>
        <v>Virginia</v>
      </c>
    </row>
    <row r="1131" spans="1:15" x14ac:dyDescent="0.3">
      <c r="A1131" s="11">
        <v>1592542</v>
      </c>
      <c r="B1131" s="12" t="s">
        <v>487</v>
      </c>
      <c r="C1131" s="12" t="s">
        <v>33</v>
      </c>
      <c r="D1131" s="12" t="s">
        <v>45</v>
      </c>
      <c r="E1131" s="11" t="s">
        <v>32</v>
      </c>
      <c r="F1131" s="11" t="s">
        <v>19</v>
      </c>
      <c r="G1131" s="37">
        <v>42282</v>
      </c>
      <c r="H1131" s="13">
        <v>42284</v>
      </c>
      <c r="I1131" s="21">
        <v>2</v>
      </c>
      <c r="J1131" s="43" t="s">
        <v>1473</v>
      </c>
      <c r="K1131" s="21">
        <f t="shared" si="34"/>
        <v>2015</v>
      </c>
      <c r="L1131" s="24">
        <f t="shared" si="35"/>
        <v>4</v>
      </c>
      <c r="M1131" s="11" t="s">
        <v>14</v>
      </c>
      <c r="N1131" s="11" t="s">
        <v>15</v>
      </c>
      <c r="O1131" s="11" t="str">
        <f>VLOOKUP(E1131,State_Code_Name!$B$1:$C$52,2,0)</f>
        <v>Texas</v>
      </c>
    </row>
    <row r="1132" spans="1:15" x14ac:dyDescent="0.3">
      <c r="A1132" s="11">
        <v>459767</v>
      </c>
      <c r="B1132" s="12" t="s">
        <v>44</v>
      </c>
      <c r="C1132" s="12" t="s">
        <v>16</v>
      </c>
      <c r="D1132" s="12" t="s">
        <v>17</v>
      </c>
      <c r="E1132" s="11" t="s">
        <v>30</v>
      </c>
      <c r="F1132" s="11" t="s">
        <v>13</v>
      </c>
      <c r="G1132" s="37">
        <v>41472</v>
      </c>
      <c r="H1132" s="13">
        <v>41484</v>
      </c>
      <c r="I1132" s="21">
        <v>12</v>
      </c>
      <c r="J1132" s="43" t="s">
        <v>1481</v>
      </c>
      <c r="K1132" s="21">
        <f t="shared" si="34"/>
        <v>2013</v>
      </c>
      <c r="L1132" s="24">
        <f t="shared" si="35"/>
        <v>3</v>
      </c>
      <c r="M1132" s="11" t="s">
        <v>14</v>
      </c>
      <c r="N1132" s="11" t="s">
        <v>15</v>
      </c>
      <c r="O1132" s="11" t="str">
        <f>VLOOKUP(E1132,State_Code_Name!$B$1:$C$52,2,0)</f>
        <v>Connecticut</v>
      </c>
    </row>
    <row r="1133" spans="1:15" x14ac:dyDescent="0.3">
      <c r="A1133" s="11">
        <v>1046317</v>
      </c>
      <c r="B1133" s="12" t="s">
        <v>95</v>
      </c>
      <c r="C1133" s="12" t="s">
        <v>9</v>
      </c>
      <c r="D1133" s="12" t="s">
        <v>10</v>
      </c>
      <c r="E1133" s="11" t="s">
        <v>36</v>
      </c>
      <c r="F1133" s="11" t="s">
        <v>19</v>
      </c>
      <c r="G1133" s="37">
        <v>41908</v>
      </c>
      <c r="H1133" s="13">
        <v>41922</v>
      </c>
      <c r="I1133" s="21">
        <v>14</v>
      </c>
      <c r="J1133" s="43" t="s">
        <v>1480</v>
      </c>
      <c r="K1133" s="21">
        <f t="shared" si="34"/>
        <v>2014</v>
      </c>
      <c r="L1133" s="24">
        <f t="shared" si="35"/>
        <v>3</v>
      </c>
      <c r="M1133" s="11" t="s">
        <v>14</v>
      </c>
      <c r="N1133" s="11" t="s">
        <v>15</v>
      </c>
      <c r="O1133" s="11" t="str">
        <f>VLOOKUP(E1133,State_Code_Name!$B$1:$C$52,2,0)</f>
        <v>Florida</v>
      </c>
    </row>
    <row r="1134" spans="1:15" x14ac:dyDescent="0.3">
      <c r="A1134" s="11">
        <v>1230170</v>
      </c>
      <c r="B1134" s="12" t="s">
        <v>11</v>
      </c>
      <c r="C1134" s="12" t="s">
        <v>37</v>
      </c>
      <c r="D1134" s="12" t="s">
        <v>278</v>
      </c>
      <c r="E1134" s="11" t="s">
        <v>23</v>
      </c>
      <c r="F1134" s="11" t="s">
        <v>19</v>
      </c>
      <c r="G1134" s="37">
        <v>42042</v>
      </c>
      <c r="H1134" s="13">
        <v>42042</v>
      </c>
      <c r="I1134" s="21">
        <v>0</v>
      </c>
      <c r="J1134" s="43" t="s">
        <v>1478</v>
      </c>
      <c r="K1134" s="21">
        <f t="shared" si="34"/>
        <v>2015</v>
      </c>
      <c r="L1134" s="24">
        <f t="shared" si="35"/>
        <v>1</v>
      </c>
      <c r="M1134" s="11" t="s">
        <v>14</v>
      </c>
      <c r="N1134" s="11" t="s">
        <v>14</v>
      </c>
      <c r="O1134" s="11" t="str">
        <f>VLOOKUP(E1134,State_Code_Name!$B$1:$C$52,2,0)</f>
        <v>New York</v>
      </c>
    </row>
    <row r="1135" spans="1:15" x14ac:dyDescent="0.3">
      <c r="A1135" s="11">
        <v>473300</v>
      </c>
      <c r="B1135" s="12" t="s">
        <v>59</v>
      </c>
      <c r="C1135" s="12" t="s">
        <v>37</v>
      </c>
      <c r="D1135" s="12" t="s">
        <v>278</v>
      </c>
      <c r="E1135" s="11" t="s">
        <v>67</v>
      </c>
      <c r="F1135" s="11" t="s">
        <v>19</v>
      </c>
      <c r="G1135" s="37">
        <v>41488</v>
      </c>
      <c r="H1135" s="13">
        <v>41488</v>
      </c>
      <c r="I1135" s="21">
        <v>0</v>
      </c>
      <c r="J1135" s="43" t="s">
        <v>1482</v>
      </c>
      <c r="K1135" s="21">
        <f t="shared" si="34"/>
        <v>2013</v>
      </c>
      <c r="L1135" s="24">
        <f t="shared" si="35"/>
        <v>3</v>
      </c>
      <c r="M1135" s="11" t="s">
        <v>14</v>
      </c>
      <c r="N1135" s="11" t="s">
        <v>14</v>
      </c>
      <c r="O1135" s="11" t="str">
        <f>VLOOKUP(E1135,State_Code_Name!$B$1:$C$52,2,0)</f>
        <v>Michigan</v>
      </c>
    </row>
    <row r="1136" spans="1:15" x14ac:dyDescent="0.3">
      <c r="A1136" s="11">
        <v>1184151</v>
      </c>
      <c r="B1136" s="12" t="s">
        <v>61</v>
      </c>
      <c r="C1136" s="12" t="s">
        <v>53</v>
      </c>
      <c r="D1136" s="12" t="s">
        <v>102</v>
      </c>
      <c r="E1136" s="11" t="s">
        <v>12</v>
      </c>
      <c r="F1136" s="11" t="s">
        <v>19</v>
      </c>
      <c r="G1136" s="37">
        <v>42011</v>
      </c>
      <c r="H1136" s="13">
        <v>42011</v>
      </c>
      <c r="I1136" s="21">
        <v>0</v>
      </c>
      <c r="J1136" s="43" t="s">
        <v>1474</v>
      </c>
      <c r="K1136" s="21">
        <f t="shared" si="34"/>
        <v>2015</v>
      </c>
      <c r="L1136" s="24">
        <f t="shared" si="35"/>
        <v>1</v>
      </c>
      <c r="M1136" s="11" t="s">
        <v>14</v>
      </c>
      <c r="N1136" s="11" t="s">
        <v>15</v>
      </c>
      <c r="O1136" s="11" t="str">
        <f>VLOOKUP(E1136,State_Code_Name!$B$1:$C$52,2,0)</f>
        <v>Virginia</v>
      </c>
    </row>
    <row r="1137" spans="1:15" x14ac:dyDescent="0.3">
      <c r="A1137" s="11">
        <v>1644963</v>
      </c>
      <c r="B1137" s="12" t="s">
        <v>209</v>
      </c>
      <c r="C1137" s="12" t="s">
        <v>37</v>
      </c>
      <c r="D1137" s="12" t="s">
        <v>1445</v>
      </c>
      <c r="E1137" s="11" t="s">
        <v>67</v>
      </c>
      <c r="F1137" s="11" t="s">
        <v>19</v>
      </c>
      <c r="G1137" s="37">
        <v>42315</v>
      </c>
      <c r="H1137" s="13">
        <v>42315</v>
      </c>
      <c r="I1137" s="21">
        <v>0</v>
      </c>
      <c r="J1137" s="43" t="s">
        <v>1479</v>
      </c>
      <c r="K1137" s="21">
        <f t="shared" si="34"/>
        <v>2015</v>
      </c>
      <c r="L1137" s="24">
        <f t="shared" si="35"/>
        <v>4</v>
      </c>
      <c r="M1137" s="11" t="s">
        <v>14</v>
      </c>
      <c r="N1137" s="11" t="s">
        <v>15</v>
      </c>
      <c r="O1137" s="11" t="str">
        <f>VLOOKUP(E1137,State_Code_Name!$B$1:$C$52,2,0)</f>
        <v>Michigan</v>
      </c>
    </row>
    <row r="1138" spans="1:15" x14ac:dyDescent="0.3">
      <c r="A1138" s="11">
        <v>1710713</v>
      </c>
      <c r="B1138" s="12" t="s">
        <v>176</v>
      </c>
      <c r="C1138" s="12" t="s">
        <v>33</v>
      </c>
      <c r="D1138" s="12" t="s">
        <v>42</v>
      </c>
      <c r="E1138" s="11" t="s">
        <v>26</v>
      </c>
      <c r="F1138" s="11" t="s">
        <v>19</v>
      </c>
      <c r="G1138" s="37">
        <v>42359</v>
      </c>
      <c r="H1138" s="13">
        <v>42360</v>
      </c>
      <c r="I1138" s="21">
        <v>1</v>
      </c>
      <c r="J1138" s="43" t="s">
        <v>1475</v>
      </c>
      <c r="K1138" s="21">
        <f t="shared" si="34"/>
        <v>2015</v>
      </c>
      <c r="L1138" s="24">
        <f t="shared" si="35"/>
        <v>4</v>
      </c>
      <c r="M1138" s="11" t="s">
        <v>14</v>
      </c>
      <c r="N1138" s="11" t="s">
        <v>15</v>
      </c>
      <c r="O1138" s="11" t="str">
        <f>VLOOKUP(E1138,State_Code_Name!$B$1:$C$52,2,0)</f>
        <v>Georgia</v>
      </c>
    </row>
    <row r="1139" spans="1:15" x14ac:dyDescent="0.3">
      <c r="A1139" s="11">
        <v>1376492</v>
      </c>
      <c r="B1139" s="12" t="s">
        <v>333</v>
      </c>
      <c r="C1139" s="12" t="s">
        <v>539</v>
      </c>
      <c r="D1139" s="12" t="s">
        <v>540</v>
      </c>
      <c r="E1139" s="11" t="s">
        <v>18</v>
      </c>
      <c r="F1139" s="11" t="s">
        <v>19</v>
      </c>
      <c r="G1139" s="37">
        <v>42138</v>
      </c>
      <c r="H1139" s="13">
        <v>42139</v>
      </c>
      <c r="I1139" s="21">
        <v>1</v>
      </c>
      <c r="J1139" s="43" t="s">
        <v>1471</v>
      </c>
      <c r="K1139" s="21">
        <f t="shared" si="34"/>
        <v>2015</v>
      </c>
      <c r="L1139" s="24">
        <f t="shared" si="35"/>
        <v>2</v>
      </c>
      <c r="M1139" s="11" t="s">
        <v>14</v>
      </c>
      <c r="N1139" s="11" t="s">
        <v>15</v>
      </c>
      <c r="O1139" s="11" t="str">
        <f>VLOOKUP(E1139,State_Code_Name!$B$1:$C$52,2,0)</f>
        <v>California</v>
      </c>
    </row>
    <row r="1140" spans="1:15" x14ac:dyDescent="0.3">
      <c r="A1140" s="11">
        <v>1164780</v>
      </c>
      <c r="B1140" s="12" t="s">
        <v>39</v>
      </c>
      <c r="C1140" s="12" t="s">
        <v>9</v>
      </c>
      <c r="D1140" s="12" t="s">
        <v>133</v>
      </c>
      <c r="E1140" s="11" t="s">
        <v>47</v>
      </c>
      <c r="F1140" s="11" t="s">
        <v>13</v>
      </c>
      <c r="G1140" s="37">
        <v>41992</v>
      </c>
      <c r="H1140" s="13">
        <v>41995</v>
      </c>
      <c r="I1140" s="21">
        <v>3</v>
      </c>
      <c r="J1140" s="43" t="s">
        <v>1475</v>
      </c>
      <c r="K1140" s="21">
        <f t="shared" si="34"/>
        <v>2014</v>
      </c>
      <c r="L1140" s="24">
        <f t="shared" si="35"/>
        <v>4</v>
      </c>
      <c r="M1140" s="11" t="s">
        <v>14</v>
      </c>
      <c r="N1140" s="11" t="s">
        <v>15</v>
      </c>
      <c r="O1140" s="11" t="str">
        <f>VLOOKUP(E1140,State_Code_Name!$B$1:$C$52,2,0)</f>
        <v>Pennsylvania</v>
      </c>
    </row>
    <row r="1141" spans="1:15" x14ac:dyDescent="0.3">
      <c r="A1141" s="11">
        <v>726241</v>
      </c>
      <c r="B1141" s="12" t="s">
        <v>44</v>
      </c>
      <c r="C1141" s="12" t="s">
        <v>27</v>
      </c>
      <c r="D1141" s="12" t="s">
        <v>57</v>
      </c>
      <c r="E1141" s="11" t="s">
        <v>18</v>
      </c>
      <c r="F1141" s="11" t="s">
        <v>19</v>
      </c>
      <c r="G1141" s="37">
        <v>41691</v>
      </c>
      <c r="H1141" s="13">
        <v>41691</v>
      </c>
      <c r="I1141" s="21">
        <v>0</v>
      </c>
      <c r="J1141" s="43" t="s">
        <v>1478</v>
      </c>
      <c r="K1141" s="21">
        <f t="shared" si="34"/>
        <v>2014</v>
      </c>
      <c r="L1141" s="24">
        <f t="shared" si="35"/>
        <v>1</v>
      </c>
      <c r="M1141" s="11" t="s">
        <v>14</v>
      </c>
      <c r="N1141" s="11" t="s">
        <v>15</v>
      </c>
      <c r="O1141" s="11" t="str">
        <f>VLOOKUP(E1141,State_Code_Name!$B$1:$C$52,2,0)</f>
        <v>California</v>
      </c>
    </row>
    <row r="1142" spans="1:15" x14ac:dyDescent="0.3">
      <c r="A1142" s="11">
        <v>690899</v>
      </c>
      <c r="B1142" s="12" t="s">
        <v>168</v>
      </c>
      <c r="C1142" s="12" t="s">
        <v>33</v>
      </c>
      <c r="D1142" s="12" t="s">
        <v>160</v>
      </c>
      <c r="E1142" s="11" t="s">
        <v>122</v>
      </c>
      <c r="F1142" s="11" t="s">
        <v>19</v>
      </c>
      <c r="G1142" s="37">
        <v>41668</v>
      </c>
      <c r="H1142" s="13">
        <v>41668</v>
      </c>
      <c r="I1142" s="21">
        <v>0</v>
      </c>
      <c r="J1142" s="43" t="s">
        <v>1474</v>
      </c>
      <c r="K1142" s="21">
        <f t="shared" si="34"/>
        <v>2014</v>
      </c>
      <c r="L1142" s="24">
        <f t="shared" si="35"/>
        <v>1</v>
      </c>
      <c r="M1142" s="11" t="s">
        <v>14</v>
      </c>
      <c r="N1142" s="11" t="s">
        <v>15</v>
      </c>
      <c r="O1142" s="11" t="str">
        <f>VLOOKUP(E1142,State_Code_Name!$B$1:$C$52,2,0)</f>
        <v>Maryland</v>
      </c>
    </row>
    <row r="1143" spans="1:15" x14ac:dyDescent="0.3">
      <c r="A1143" s="11">
        <v>2024467</v>
      </c>
      <c r="B1143" s="12" t="s">
        <v>44</v>
      </c>
      <c r="C1143" s="12" t="s">
        <v>37</v>
      </c>
      <c r="D1143" s="12" t="s">
        <v>120</v>
      </c>
      <c r="E1143" s="11" t="s">
        <v>80</v>
      </c>
      <c r="F1143" s="11" t="s">
        <v>19</v>
      </c>
      <c r="G1143" s="37">
        <v>42573</v>
      </c>
      <c r="H1143" s="13">
        <v>42573</v>
      </c>
      <c r="I1143" s="21">
        <v>0</v>
      </c>
      <c r="J1143" s="43" t="s">
        <v>1481</v>
      </c>
      <c r="K1143" s="21">
        <f t="shared" si="34"/>
        <v>2016</v>
      </c>
      <c r="L1143" s="24">
        <f t="shared" si="35"/>
        <v>3</v>
      </c>
      <c r="M1143" s="11" t="s">
        <v>14</v>
      </c>
      <c r="N1143" s="11" t="s">
        <v>15</v>
      </c>
      <c r="O1143" s="11" t="str">
        <f>VLOOKUP(E1143,State_Code_Name!$B$1:$C$52,2,0)</f>
        <v>Minnesota</v>
      </c>
    </row>
    <row r="1144" spans="1:15" x14ac:dyDescent="0.3">
      <c r="A1144" s="11">
        <v>554158</v>
      </c>
      <c r="B1144" s="12" t="s">
        <v>31</v>
      </c>
      <c r="C1144" s="12" t="s">
        <v>27</v>
      </c>
      <c r="D1144" s="12" t="s">
        <v>28</v>
      </c>
      <c r="E1144" s="11" t="s">
        <v>18</v>
      </c>
      <c r="F1144" s="11" t="s">
        <v>19</v>
      </c>
      <c r="G1144" s="37">
        <v>41554</v>
      </c>
      <c r="H1144" s="13">
        <v>41555</v>
      </c>
      <c r="I1144" s="21">
        <v>1</v>
      </c>
      <c r="J1144" s="43" t="s">
        <v>1473</v>
      </c>
      <c r="K1144" s="21">
        <f t="shared" si="34"/>
        <v>2013</v>
      </c>
      <c r="L1144" s="24">
        <f t="shared" si="35"/>
        <v>4</v>
      </c>
      <c r="M1144" s="11" t="s">
        <v>14</v>
      </c>
      <c r="N1144" s="11" t="s">
        <v>15</v>
      </c>
      <c r="O1144" s="11" t="str">
        <f>VLOOKUP(E1144,State_Code_Name!$B$1:$C$52,2,0)</f>
        <v>California</v>
      </c>
    </row>
    <row r="1145" spans="1:15" x14ac:dyDescent="0.3">
      <c r="A1145" s="11">
        <v>2028012</v>
      </c>
      <c r="B1145" s="12" t="s">
        <v>931</v>
      </c>
      <c r="C1145" s="12" t="s">
        <v>33</v>
      </c>
      <c r="D1145" s="12" t="s">
        <v>42</v>
      </c>
      <c r="E1145" s="11" t="s">
        <v>18</v>
      </c>
      <c r="F1145" s="11" t="s">
        <v>19</v>
      </c>
      <c r="G1145" s="37">
        <v>42576</v>
      </c>
      <c r="H1145" s="13">
        <v>42576</v>
      </c>
      <c r="I1145" s="21">
        <v>0</v>
      </c>
      <c r="J1145" s="43" t="s">
        <v>1481</v>
      </c>
      <c r="K1145" s="21">
        <f t="shared" si="34"/>
        <v>2016</v>
      </c>
      <c r="L1145" s="24">
        <f t="shared" si="35"/>
        <v>3</v>
      </c>
      <c r="M1145" s="11" t="s">
        <v>14</v>
      </c>
      <c r="N1145" s="11" t="s">
        <v>15</v>
      </c>
      <c r="O1145" s="11" t="str">
        <f>VLOOKUP(E1145,State_Code_Name!$B$1:$C$52,2,0)</f>
        <v>California</v>
      </c>
    </row>
    <row r="1146" spans="1:15" x14ac:dyDescent="0.3">
      <c r="A1146" s="11">
        <v>460961</v>
      </c>
      <c r="B1146" s="12" t="s">
        <v>347</v>
      </c>
      <c r="C1146" s="12" t="s">
        <v>62</v>
      </c>
      <c r="D1146" s="12" t="s">
        <v>63</v>
      </c>
      <c r="E1146" s="11" t="s">
        <v>47</v>
      </c>
      <c r="F1146" s="11" t="s">
        <v>19</v>
      </c>
      <c r="G1146" s="37">
        <v>41473</v>
      </c>
      <c r="H1146" s="13">
        <v>41474</v>
      </c>
      <c r="I1146" s="21">
        <v>1</v>
      </c>
      <c r="J1146" s="43" t="s">
        <v>1481</v>
      </c>
      <c r="K1146" s="21">
        <f t="shared" si="34"/>
        <v>2013</v>
      </c>
      <c r="L1146" s="24">
        <f t="shared" si="35"/>
        <v>3</v>
      </c>
      <c r="M1146" s="11" t="s">
        <v>14</v>
      </c>
      <c r="N1146" s="11" t="s">
        <v>15</v>
      </c>
      <c r="O1146" s="11" t="str">
        <f>VLOOKUP(E1146,State_Code_Name!$B$1:$C$52,2,0)</f>
        <v>Pennsylvania</v>
      </c>
    </row>
    <row r="1147" spans="1:15" x14ac:dyDescent="0.3">
      <c r="A1147" s="11">
        <v>1190119</v>
      </c>
      <c r="B1147" s="12" t="s">
        <v>210</v>
      </c>
      <c r="C1147" s="12" t="s">
        <v>27</v>
      </c>
      <c r="D1147" s="12" t="s">
        <v>28</v>
      </c>
      <c r="E1147" s="11" t="s">
        <v>71</v>
      </c>
      <c r="F1147" s="11" t="s">
        <v>19</v>
      </c>
      <c r="G1147" s="37">
        <v>42016</v>
      </c>
      <c r="H1147" s="13">
        <v>42016</v>
      </c>
      <c r="I1147" s="21">
        <v>0</v>
      </c>
      <c r="J1147" s="43" t="s">
        <v>1474</v>
      </c>
      <c r="K1147" s="21">
        <f t="shared" si="34"/>
        <v>2015</v>
      </c>
      <c r="L1147" s="24">
        <f t="shared" si="35"/>
        <v>1</v>
      </c>
      <c r="M1147" s="11" t="s">
        <v>14</v>
      </c>
      <c r="N1147" s="11" t="s">
        <v>15</v>
      </c>
      <c r="O1147" s="11" t="str">
        <f>VLOOKUP(E1147,State_Code_Name!$B$1:$C$52,2,0)</f>
        <v>Massachusetts</v>
      </c>
    </row>
    <row r="1148" spans="1:15" x14ac:dyDescent="0.3">
      <c r="A1148" s="11">
        <v>1772437</v>
      </c>
      <c r="B1148" s="12" t="s">
        <v>442</v>
      </c>
      <c r="C1148" s="12" t="s">
        <v>16</v>
      </c>
      <c r="D1148" s="12" t="s">
        <v>21</v>
      </c>
      <c r="E1148" s="11" t="s">
        <v>30</v>
      </c>
      <c r="F1148" s="11" t="s">
        <v>13</v>
      </c>
      <c r="G1148" s="37">
        <v>42404</v>
      </c>
      <c r="H1148" s="13">
        <v>42404</v>
      </c>
      <c r="I1148" s="21">
        <v>0</v>
      </c>
      <c r="J1148" s="43" t="s">
        <v>1478</v>
      </c>
      <c r="K1148" s="21">
        <f t="shared" si="34"/>
        <v>2016</v>
      </c>
      <c r="L1148" s="24">
        <f t="shared" si="35"/>
        <v>1</v>
      </c>
      <c r="M1148" s="11" t="s">
        <v>14</v>
      </c>
      <c r="N1148" s="11" t="s">
        <v>14</v>
      </c>
      <c r="O1148" s="11" t="str">
        <f>VLOOKUP(E1148,State_Code_Name!$B$1:$C$52,2,0)</f>
        <v>Connecticut</v>
      </c>
    </row>
    <row r="1149" spans="1:15" x14ac:dyDescent="0.3">
      <c r="A1149" s="11">
        <v>361577</v>
      </c>
      <c r="B1149" s="12" t="s">
        <v>44</v>
      </c>
      <c r="C1149" s="12" t="s">
        <v>16</v>
      </c>
      <c r="D1149" s="12" t="s">
        <v>25</v>
      </c>
      <c r="E1149" s="11" t="s">
        <v>67</v>
      </c>
      <c r="F1149" s="11" t="s">
        <v>303</v>
      </c>
      <c r="G1149" s="37">
        <v>41353</v>
      </c>
      <c r="H1149" s="13">
        <v>41354</v>
      </c>
      <c r="I1149" s="21">
        <v>1</v>
      </c>
      <c r="J1149" s="43" t="s">
        <v>1476</v>
      </c>
      <c r="K1149" s="21">
        <f t="shared" si="34"/>
        <v>2013</v>
      </c>
      <c r="L1149" s="24">
        <f t="shared" si="35"/>
        <v>1</v>
      </c>
      <c r="M1149" s="11" t="s">
        <v>14</v>
      </c>
      <c r="N1149" s="11" t="s">
        <v>15</v>
      </c>
      <c r="O1149" s="11" t="str">
        <f>VLOOKUP(E1149,State_Code_Name!$B$1:$C$52,2,0)</f>
        <v>Michigan</v>
      </c>
    </row>
    <row r="1150" spans="1:15" x14ac:dyDescent="0.3">
      <c r="A1150" s="11">
        <v>1637334</v>
      </c>
      <c r="B1150" s="12" t="s">
        <v>327</v>
      </c>
      <c r="C1150" s="12" t="s">
        <v>33</v>
      </c>
      <c r="D1150" s="12" t="s">
        <v>1441</v>
      </c>
      <c r="E1150" s="11" t="s">
        <v>18</v>
      </c>
      <c r="F1150" s="11" t="s">
        <v>19</v>
      </c>
      <c r="G1150" s="37">
        <v>42311</v>
      </c>
      <c r="H1150" s="13">
        <v>42311</v>
      </c>
      <c r="I1150" s="21">
        <v>0</v>
      </c>
      <c r="J1150" s="43" t="s">
        <v>1479</v>
      </c>
      <c r="K1150" s="21">
        <f t="shared" si="34"/>
        <v>2015</v>
      </c>
      <c r="L1150" s="24">
        <f t="shared" si="35"/>
        <v>4</v>
      </c>
      <c r="M1150" s="11" t="s">
        <v>14</v>
      </c>
      <c r="N1150" s="11" t="s">
        <v>15</v>
      </c>
      <c r="O1150" s="11" t="str">
        <f>VLOOKUP(E1150,State_Code_Name!$B$1:$C$52,2,0)</f>
        <v>California</v>
      </c>
    </row>
    <row r="1151" spans="1:15" x14ac:dyDescent="0.3">
      <c r="A1151" s="11">
        <v>1263312</v>
      </c>
      <c r="B1151" s="12" t="s">
        <v>31</v>
      </c>
      <c r="C1151" s="12" t="s">
        <v>16</v>
      </c>
      <c r="D1151" s="12" t="s">
        <v>1442</v>
      </c>
      <c r="E1151" s="11" t="s">
        <v>67</v>
      </c>
      <c r="F1151" s="11" t="s">
        <v>303</v>
      </c>
      <c r="G1151" s="37">
        <v>42065</v>
      </c>
      <c r="H1151" s="13">
        <v>42067</v>
      </c>
      <c r="I1151" s="21">
        <v>2</v>
      </c>
      <c r="J1151" s="43" t="s">
        <v>1476</v>
      </c>
      <c r="K1151" s="21">
        <f t="shared" si="34"/>
        <v>2015</v>
      </c>
      <c r="L1151" s="24">
        <f t="shared" si="35"/>
        <v>1</v>
      </c>
      <c r="M1151" s="11" t="s">
        <v>14</v>
      </c>
      <c r="N1151" s="11" t="s">
        <v>14</v>
      </c>
      <c r="O1151" s="11" t="str">
        <f>VLOOKUP(E1151,State_Code_Name!$B$1:$C$52,2,0)</f>
        <v>Michigan</v>
      </c>
    </row>
    <row r="1152" spans="1:15" x14ac:dyDescent="0.3">
      <c r="A1152" s="11">
        <v>1838002</v>
      </c>
      <c r="B1152" s="12" t="s">
        <v>465</v>
      </c>
      <c r="C1152" s="12" t="s">
        <v>33</v>
      </c>
      <c r="D1152" s="12" t="s">
        <v>42</v>
      </c>
      <c r="E1152" s="11" t="s">
        <v>36</v>
      </c>
      <c r="F1152" s="11" t="s">
        <v>303</v>
      </c>
      <c r="G1152" s="37">
        <v>42446</v>
      </c>
      <c r="H1152" s="13">
        <v>42447</v>
      </c>
      <c r="I1152" s="21">
        <v>1</v>
      </c>
      <c r="J1152" s="43" t="s">
        <v>1476</v>
      </c>
      <c r="K1152" s="21">
        <f t="shared" si="34"/>
        <v>2016</v>
      </c>
      <c r="L1152" s="24">
        <f t="shared" si="35"/>
        <v>1</v>
      </c>
      <c r="M1152" s="11" t="s">
        <v>14</v>
      </c>
      <c r="N1152" s="11" t="s">
        <v>15</v>
      </c>
      <c r="O1152" s="11" t="str">
        <f>VLOOKUP(E1152,State_Code_Name!$B$1:$C$52,2,0)</f>
        <v>Florida</v>
      </c>
    </row>
    <row r="1153" spans="1:15" x14ac:dyDescent="0.3">
      <c r="A1153" s="11">
        <v>1390650</v>
      </c>
      <c r="B1153" s="12" t="s">
        <v>51</v>
      </c>
      <c r="C1153" s="12" t="s">
        <v>9</v>
      </c>
      <c r="D1153" s="12" t="s">
        <v>10</v>
      </c>
      <c r="E1153" s="11" t="s">
        <v>60</v>
      </c>
      <c r="F1153" s="11" t="s">
        <v>19</v>
      </c>
      <c r="G1153" s="37">
        <v>42149</v>
      </c>
      <c r="H1153" s="13">
        <v>42152</v>
      </c>
      <c r="I1153" s="21">
        <v>3</v>
      </c>
      <c r="J1153" s="43" t="s">
        <v>1471</v>
      </c>
      <c r="K1153" s="21">
        <f t="shared" si="34"/>
        <v>2015</v>
      </c>
      <c r="L1153" s="24">
        <f t="shared" si="35"/>
        <v>2</v>
      </c>
      <c r="M1153" s="11" t="s">
        <v>14</v>
      </c>
      <c r="N1153" s="11" t="s">
        <v>15</v>
      </c>
      <c r="O1153" s="11" t="str">
        <f>VLOOKUP(E1153,State_Code_Name!$B$1:$C$52,2,0)</f>
        <v>Illinois</v>
      </c>
    </row>
    <row r="1154" spans="1:15" x14ac:dyDescent="0.3">
      <c r="A1154" s="11">
        <v>543631</v>
      </c>
      <c r="B1154" s="12" t="s">
        <v>135</v>
      </c>
      <c r="C1154" s="12" t="s">
        <v>27</v>
      </c>
      <c r="D1154" s="12" t="s">
        <v>57</v>
      </c>
      <c r="E1154" s="11" t="s">
        <v>40</v>
      </c>
      <c r="F1154" s="11" t="s">
        <v>19</v>
      </c>
      <c r="G1154" s="37">
        <v>41543</v>
      </c>
      <c r="H1154" s="13">
        <v>41544</v>
      </c>
      <c r="I1154" s="21">
        <v>1</v>
      </c>
      <c r="J1154" s="43" t="s">
        <v>1480</v>
      </c>
      <c r="K1154" s="21">
        <f t="shared" si="34"/>
        <v>2013</v>
      </c>
      <c r="L1154" s="24">
        <f t="shared" si="35"/>
        <v>3</v>
      </c>
      <c r="M1154" s="11" t="s">
        <v>14</v>
      </c>
      <c r="N1154" s="11" t="s">
        <v>15</v>
      </c>
      <c r="O1154" s="11" t="str">
        <f>VLOOKUP(E1154,State_Code_Name!$B$1:$C$52,2,0)</f>
        <v>Ohio</v>
      </c>
    </row>
    <row r="1155" spans="1:15" x14ac:dyDescent="0.3">
      <c r="A1155" s="11">
        <v>2098326</v>
      </c>
      <c r="B1155" s="12" t="s">
        <v>101</v>
      </c>
      <c r="C1155" s="12" t="s">
        <v>16</v>
      </c>
      <c r="D1155" s="12" t="s">
        <v>21</v>
      </c>
      <c r="E1155" s="11" t="s">
        <v>23</v>
      </c>
      <c r="F1155" s="11" t="s">
        <v>19</v>
      </c>
      <c r="G1155" s="37">
        <v>42620</v>
      </c>
      <c r="H1155" s="13">
        <v>42620</v>
      </c>
      <c r="I1155" s="21">
        <v>0</v>
      </c>
      <c r="J1155" s="43" t="s">
        <v>1480</v>
      </c>
      <c r="K1155" s="21">
        <f t="shared" ref="K1155:K1218" si="36">YEAR(G1155)</f>
        <v>2016</v>
      </c>
      <c r="L1155" s="24">
        <f t="shared" ref="L1155:L1218" si="37">ROUNDUP(MONTH(G1155)/3,0)</f>
        <v>3</v>
      </c>
      <c r="M1155" s="11" t="s">
        <v>14</v>
      </c>
      <c r="N1155" s="11" t="s">
        <v>15</v>
      </c>
      <c r="O1155" s="11" t="str">
        <f>VLOOKUP(E1155,State_Code_Name!$B$1:$C$52,2,0)</f>
        <v>New York</v>
      </c>
    </row>
    <row r="1156" spans="1:15" x14ac:dyDescent="0.3">
      <c r="A1156" s="11">
        <v>624374</v>
      </c>
      <c r="B1156" s="12" t="s">
        <v>59</v>
      </c>
      <c r="C1156" s="12" t="s">
        <v>37</v>
      </c>
      <c r="D1156" s="12" t="s">
        <v>1451</v>
      </c>
      <c r="E1156" s="11" t="s">
        <v>18</v>
      </c>
      <c r="F1156" s="11" t="s">
        <v>19</v>
      </c>
      <c r="G1156" s="37">
        <v>41614</v>
      </c>
      <c r="H1156" s="13">
        <v>41614</v>
      </c>
      <c r="I1156" s="21">
        <v>0</v>
      </c>
      <c r="J1156" s="43" t="s">
        <v>1475</v>
      </c>
      <c r="K1156" s="21">
        <f t="shared" si="36"/>
        <v>2013</v>
      </c>
      <c r="L1156" s="24">
        <f t="shared" si="37"/>
        <v>4</v>
      </c>
      <c r="M1156" s="11" t="s">
        <v>14</v>
      </c>
      <c r="N1156" s="11" t="s">
        <v>15</v>
      </c>
      <c r="O1156" s="11" t="str">
        <f>VLOOKUP(E1156,State_Code_Name!$B$1:$C$52,2,0)</f>
        <v>California</v>
      </c>
    </row>
    <row r="1157" spans="1:15" x14ac:dyDescent="0.3">
      <c r="A1157" s="11">
        <v>2111110</v>
      </c>
      <c r="B1157" s="12" t="s">
        <v>782</v>
      </c>
      <c r="C1157" s="12" t="s">
        <v>33</v>
      </c>
      <c r="D1157" s="12" t="s">
        <v>160</v>
      </c>
      <c r="E1157" s="11" t="s">
        <v>113</v>
      </c>
      <c r="F1157" s="11" t="s">
        <v>19</v>
      </c>
      <c r="G1157" s="37">
        <v>42627</v>
      </c>
      <c r="H1157" s="13">
        <v>42627</v>
      </c>
      <c r="I1157" s="21">
        <v>0</v>
      </c>
      <c r="J1157" s="43" t="s">
        <v>1480</v>
      </c>
      <c r="K1157" s="21">
        <f t="shared" si="36"/>
        <v>2016</v>
      </c>
      <c r="L1157" s="24">
        <f t="shared" si="37"/>
        <v>3</v>
      </c>
      <c r="M1157" s="11" t="s">
        <v>14</v>
      </c>
      <c r="N1157" s="11" t="s">
        <v>14</v>
      </c>
      <c r="O1157" s="11" t="str">
        <f>VLOOKUP(E1157,State_Code_Name!$B$1:$C$52,2,0)</f>
        <v>South Carolina</v>
      </c>
    </row>
    <row r="1158" spans="1:15" x14ac:dyDescent="0.3">
      <c r="A1158" s="11">
        <v>1569526</v>
      </c>
      <c r="B1158" s="12" t="s">
        <v>69</v>
      </c>
      <c r="C1158" s="12" t="s">
        <v>37</v>
      </c>
      <c r="D1158" s="12" t="s">
        <v>81</v>
      </c>
      <c r="E1158" s="11" t="s">
        <v>67</v>
      </c>
      <c r="F1158" s="11" t="s">
        <v>19</v>
      </c>
      <c r="G1158" s="37">
        <v>42264</v>
      </c>
      <c r="H1158" s="13">
        <v>42265</v>
      </c>
      <c r="I1158" s="21">
        <v>1</v>
      </c>
      <c r="J1158" s="43" t="s">
        <v>1480</v>
      </c>
      <c r="K1158" s="21">
        <f t="shared" si="36"/>
        <v>2015</v>
      </c>
      <c r="L1158" s="24">
        <f t="shared" si="37"/>
        <v>3</v>
      </c>
      <c r="M1158" s="11" t="s">
        <v>14</v>
      </c>
      <c r="N1158" s="11" t="s">
        <v>14</v>
      </c>
      <c r="O1158" s="11" t="str">
        <f>VLOOKUP(E1158,State_Code_Name!$B$1:$C$52,2,0)</f>
        <v>Michigan</v>
      </c>
    </row>
    <row r="1159" spans="1:15" x14ac:dyDescent="0.3">
      <c r="A1159" s="11">
        <v>667259</v>
      </c>
      <c r="B1159" s="12" t="s">
        <v>533</v>
      </c>
      <c r="C1159" s="12" t="s">
        <v>27</v>
      </c>
      <c r="D1159" s="12" t="s">
        <v>28</v>
      </c>
      <c r="E1159" s="11" t="s">
        <v>47</v>
      </c>
      <c r="F1159" s="11" t="s">
        <v>19</v>
      </c>
      <c r="G1159" s="37">
        <v>41653</v>
      </c>
      <c r="H1159" s="13">
        <v>41656</v>
      </c>
      <c r="I1159" s="21">
        <v>3</v>
      </c>
      <c r="J1159" s="43" t="s">
        <v>1474</v>
      </c>
      <c r="K1159" s="21">
        <f t="shared" si="36"/>
        <v>2014</v>
      </c>
      <c r="L1159" s="24">
        <f t="shared" si="37"/>
        <v>1</v>
      </c>
      <c r="M1159" s="11" t="s">
        <v>14</v>
      </c>
      <c r="N1159" s="11" t="s">
        <v>15</v>
      </c>
      <c r="O1159" s="11" t="str">
        <f>VLOOKUP(E1159,State_Code_Name!$B$1:$C$52,2,0)</f>
        <v>Pennsylvania</v>
      </c>
    </row>
    <row r="1160" spans="1:15" x14ac:dyDescent="0.3">
      <c r="A1160" s="11">
        <v>2079166</v>
      </c>
      <c r="B1160" s="12" t="s">
        <v>84</v>
      </c>
      <c r="C1160" s="12" t="s">
        <v>37</v>
      </c>
      <c r="D1160" s="12" t="s">
        <v>1444</v>
      </c>
      <c r="E1160" s="11" t="s">
        <v>122</v>
      </c>
      <c r="F1160" s="11" t="s">
        <v>19</v>
      </c>
      <c r="G1160" s="37">
        <v>42606</v>
      </c>
      <c r="H1160" s="13">
        <v>42606</v>
      </c>
      <c r="I1160" s="21">
        <v>0</v>
      </c>
      <c r="J1160" s="43" t="s">
        <v>1482</v>
      </c>
      <c r="K1160" s="21">
        <f t="shared" si="36"/>
        <v>2016</v>
      </c>
      <c r="L1160" s="24">
        <f t="shared" si="37"/>
        <v>3</v>
      </c>
      <c r="M1160" s="11" t="s">
        <v>14</v>
      </c>
      <c r="N1160" s="11" t="s">
        <v>15</v>
      </c>
      <c r="O1160" s="11" t="str">
        <f>VLOOKUP(E1160,State_Code_Name!$B$1:$C$52,2,0)</f>
        <v>Maryland</v>
      </c>
    </row>
    <row r="1161" spans="1:15" x14ac:dyDescent="0.3">
      <c r="A1161" s="11">
        <v>1356437</v>
      </c>
      <c r="B1161" s="12" t="s">
        <v>1329</v>
      </c>
      <c r="C1161" s="12" t="s">
        <v>37</v>
      </c>
      <c r="D1161" s="12" t="s">
        <v>38</v>
      </c>
      <c r="E1161" s="11" t="s">
        <v>91</v>
      </c>
      <c r="F1161" s="11" t="s">
        <v>303</v>
      </c>
      <c r="G1161" s="37">
        <v>42125</v>
      </c>
      <c r="H1161" s="13">
        <v>42128</v>
      </c>
      <c r="I1161" s="21">
        <v>3</v>
      </c>
      <c r="J1161" s="43" t="s">
        <v>1471</v>
      </c>
      <c r="K1161" s="21">
        <f t="shared" si="36"/>
        <v>2015</v>
      </c>
      <c r="L1161" s="24">
        <f t="shared" si="37"/>
        <v>2</v>
      </c>
      <c r="M1161" s="11" t="s">
        <v>14</v>
      </c>
      <c r="N1161" s="11" t="s">
        <v>15</v>
      </c>
      <c r="O1161" s="11" t="str">
        <f>VLOOKUP(E1161,State_Code_Name!$B$1:$C$52,2,0)</f>
        <v>Vermont</v>
      </c>
    </row>
    <row r="1162" spans="1:15" x14ac:dyDescent="0.3">
      <c r="A1162" s="11">
        <v>561469</v>
      </c>
      <c r="B1162" s="12" t="s">
        <v>92</v>
      </c>
      <c r="C1162" s="12" t="s">
        <v>16</v>
      </c>
      <c r="D1162" s="12" t="s">
        <v>1442</v>
      </c>
      <c r="E1162" s="11" t="s">
        <v>32</v>
      </c>
      <c r="F1162" s="11" t="s">
        <v>303</v>
      </c>
      <c r="G1162" s="37">
        <v>41564</v>
      </c>
      <c r="H1162" s="13">
        <v>41565</v>
      </c>
      <c r="I1162" s="21">
        <v>1</v>
      </c>
      <c r="J1162" s="43" t="s">
        <v>1473</v>
      </c>
      <c r="K1162" s="21">
        <f t="shared" si="36"/>
        <v>2013</v>
      </c>
      <c r="L1162" s="24">
        <f t="shared" si="37"/>
        <v>4</v>
      </c>
      <c r="M1162" s="11" t="s">
        <v>14</v>
      </c>
      <c r="N1162" s="11" t="s">
        <v>15</v>
      </c>
      <c r="O1162" s="11" t="str">
        <f>VLOOKUP(E1162,State_Code_Name!$B$1:$C$52,2,0)</f>
        <v>Texas</v>
      </c>
    </row>
    <row r="1163" spans="1:15" x14ac:dyDescent="0.3">
      <c r="A1163" s="11">
        <v>1233893</v>
      </c>
      <c r="B1163" s="12" t="s">
        <v>144</v>
      </c>
      <c r="C1163" s="12" t="s">
        <v>16</v>
      </c>
      <c r="D1163" s="12" t="s">
        <v>76</v>
      </c>
      <c r="E1163" s="11" t="s">
        <v>26</v>
      </c>
      <c r="F1163" s="11" t="s">
        <v>303</v>
      </c>
      <c r="G1163" s="37">
        <v>42045</v>
      </c>
      <c r="H1163" s="13">
        <v>42046</v>
      </c>
      <c r="I1163" s="21">
        <v>1</v>
      </c>
      <c r="J1163" s="43" t="s">
        <v>1478</v>
      </c>
      <c r="K1163" s="21">
        <f t="shared" si="36"/>
        <v>2015</v>
      </c>
      <c r="L1163" s="24">
        <f t="shared" si="37"/>
        <v>1</v>
      </c>
      <c r="M1163" s="11" t="s">
        <v>14</v>
      </c>
      <c r="N1163" s="11" t="s">
        <v>14</v>
      </c>
      <c r="O1163" s="11" t="str">
        <f>VLOOKUP(E1163,State_Code_Name!$B$1:$C$52,2,0)</f>
        <v>Georgia</v>
      </c>
    </row>
    <row r="1164" spans="1:15" x14ac:dyDescent="0.3">
      <c r="A1164" s="11">
        <v>1553730</v>
      </c>
      <c r="B1164" s="12" t="s">
        <v>11</v>
      </c>
      <c r="C1164" s="12" t="s">
        <v>16</v>
      </c>
      <c r="D1164" s="12" t="s">
        <v>76</v>
      </c>
      <c r="E1164" s="11" t="s">
        <v>18</v>
      </c>
      <c r="F1164" s="11" t="s">
        <v>19</v>
      </c>
      <c r="G1164" s="37">
        <v>42252</v>
      </c>
      <c r="H1164" s="13">
        <v>42252</v>
      </c>
      <c r="I1164" s="21">
        <v>0</v>
      </c>
      <c r="J1164" s="43" t="s">
        <v>1480</v>
      </c>
      <c r="K1164" s="21">
        <f t="shared" si="36"/>
        <v>2015</v>
      </c>
      <c r="L1164" s="24">
        <f t="shared" si="37"/>
        <v>3</v>
      </c>
      <c r="M1164" s="11" t="s">
        <v>14</v>
      </c>
      <c r="N1164" s="11" t="s">
        <v>14</v>
      </c>
      <c r="O1164" s="11" t="str">
        <f>VLOOKUP(E1164,State_Code_Name!$B$1:$C$52,2,0)</f>
        <v>California</v>
      </c>
    </row>
    <row r="1165" spans="1:15" x14ac:dyDescent="0.3">
      <c r="A1165" s="11">
        <v>1792760</v>
      </c>
      <c r="B1165" s="12" t="s">
        <v>59</v>
      </c>
      <c r="C1165" s="12" t="s">
        <v>27</v>
      </c>
      <c r="D1165" s="12" t="s">
        <v>57</v>
      </c>
      <c r="E1165" s="11" t="s">
        <v>80</v>
      </c>
      <c r="F1165" s="11" t="s">
        <v>19</v>
      </c>
      <c r="G1165" s="37">
        <v>42418</v>
      </c>
      <c r="H1165" s="13">
        <v>42418</v>
      </c>
      <c r="I1165" s="21">
        <v>0</v>
      </c>
      <c r="J1165" s="43" t="s">
        <v>1478</v>
      </c>
      <c r="K1165" s="21">
        <f t="shared" si="36"/>
        <v>2016</v>
      </c>
      <c r="L1165" s="24">
        <f t="shared" si="37"/>
        <v>1</v>
      </c>
      <c r="M1165" s="11" t="s">
        <v>14</v>
      </c>
      <c r="N1165" s="11" t="s">
        <v>15</v>
      </c>
      <c r="O1165" s="11" t="str">
        <f>VLOOKUP(E1165,State_Code_Name!$B$1:$C$52,2,0)</f>
        <v>Minnesota</v>
      </c>
    </row>
    <row r="1166" spans="1:15" x14ac:dyDescent="0.3">
      <c r="A1166" s="11">
        <v>518649</v>
      </c>
      <c r="B1166" s="12" t="s">
        <v>64</v>
      </c>
      <c r="C1166" s="12" t="s">
        <v>62</v>
      </c>
      <c r="D1166" s="12" t="s">
        <v>63</v>
      </c>
      <c r="E1166" s="11" t="s">
        <v>18</v>
      </c>
      <c r="F1166" s="11" t="s">
        <v>19</v>
      </c>
      <c r="G1166" s="37">
        <v>41524</v>
      </c>
      <c r="H1166" s="13">
        <v>41526</v>
      </c>
      <c r="I1166" s="21">
        <v>2</v>
      </c>
      <c r="J1166" s="43" t="s">
        <v>1480</v>
      </c>
      <c r="K1166" s="21">
        <f t="shared" si="36"/>
        <v>2013</v>
      </c>
      <c r="L1166" s="24">
        <f t="shared" si="37"/>
        <v>3</v>
      </c>
      <c r="M1166" s="11" t="s">
        <v>14</v>
      </c>
      <c r="N1166" s="11" t="s">
        <v>15</v>
      </c>
      <c r="O1166" s="11" t="str">
        <f>VLOOKUP(E1166,State_Code_Name!$B$1:$C$52,2,0)</f>
        <v>California</v>
      </c>
    </row>
    <row r="1167" spans="1:15" x14ac:dyDescent="0.3">
      <c r="A1167" s="11">
        <v>420168</v>
      </c>
      <c r="B1167" s="12" t="s">
        <v>11</v>
      </c>
      <c r="C1167" s="12" t="s">
        <v>16</v>
      </c>
      <c r="D1167" s="12" t="s">
        <v>1442</v>
      </c>
      <c r="E1167" s="11" t="s">
        <v>80</v>
      </c>
      <c r="F1167" s="11" t="s">
        <v>19</v>
      </c>
      <c r="G1167" s="37">
        <v>41424</v>
      </c>
      <c r="H1167" s="13">
        <v>41425</v>
      </c>
      <c r="I1167" s="21">
        <v>1</v>
      </c>
      <c r="J1167" s="43" t="s">
        <v>1471</v>
      </c>
      <c r="K1167" s="21">
        <f t="shared" si="36"/>
        <v>2013</v>
      </c>
      <c r="L1167" s="24">
        <f t="shared" si="37"/>
        <v>2</v>
      </c>
      <c r="M1167" s="11" t="s">
        <v>14</v>
      </c>
      <c r="N1167" s="11" t="s">
        <v>14</v>
      </c>
      <c r="O1167" s="11" t="str">
        <f>VLOOKUP(E1167,State_Code_Name!$B$1:$C$52,2,0)</f>
        <v>Minnesota</v>
      </c>
    </row>
    <row r="1168" spans="1:15" x14ac:dyDescent="0.3">
      <c r="A1168" s="11">
        <v>1266738</v>
      </c>
      <c r="B1168" s="12" t="s">
        <v>592</v>
      </c>
      <c r="C1168" s="12" t="s">
        <v>33</v>
      </c>
      <c r="D1168" s="12" t="s">
        <v>160</v>
      </c>
      <c r="E1168" s="11" t="s">
        <v>18</v>
      </c>
      <c r="F1168" s="11" t="s">
        <v>19</v>
      </c>
      <c r="G1168" s="37">
        <v>42067</v>
      </c>
      <c r="H1168" s="13">
        <v>42067</v>
      </c>
      <c r="I1168" s="21">
        <v>0</v>
      </c>
      <c r="J1168" s="43" t="s">
        <v>1476</v>
      </c>
      <c r="K1168" s="21">
        <f t="shared" si="36"/>
        <v>2015</v>
      </c>
      <c r="L1168" s="24">
        <f t="shared" si="37"/>
        <v>1</v>
      </c>
      <c r="M1168" s="11" t="s">
        <v>14</v>
      </c>
      <c r="N1168" s="11" t="s">
        <v>15</v>
      </c>
      <c r="O1168" s="11" t="str">
        <f>VLOOKUP(E1168,State_Code_Name!$B$1:$C$52,2,0)</f>
        <v>California</v>
      </c>
    </row>
    <row r="1169" spans="1:15" x14ac:dyDescent="0.3">
      <c r="A1169" s="11">
        <v>2020341</v>
      </c>
      <c r="B1169" s="12" t="s">
        <v>324</v>
      </c>
      <c r="C1169" s="12" t="s">
        <v>33</v>
      </c>
      <c r="D1169" s="12" t="s">
        <v>42</v>
      </c>
      <c r="E1169" s="11" t="s">
        <v>23</v>
      </c>
      <c r="F1169" s="11" t="s">
        <v>19</v>
      </c>
      <c r="G1169" s="37">
        <v>42570</v>
      </c>
      <c r="H1169" s="13">
        <v>42570</v>
      </c>
      <c r="I1169" s="21">
        <v>0</v>
      </c>
      <c r="J1169" s="43" t="s">
        <v>1481</v>
      </c>
      <c r="K1169" s="21">
        <f t="shared" si="36"/>
        <v>2016</v>
      </c>
      <c r="L1169" s="24">
        <f t="shared" si="37"/>
        <v>3</v>
      </c>
      <c r="M1169" s="11" t="s">
        <v>14</v>
      </c>
      <c r="N1169" s="11" t="s">
        <v>14</v>
      </c>
      <c r="O1169" s="11" t="str">
        <f>VLOOKUP(E1169,State_Code_Name!$B$1:$C$52,2,0)</f>
        <v>New York</v>
      </c>
    </row>
    <row r="1170" spans="1:15" x14ac:dyDescent="0.3">
      <c r="A1170" s="11">
        <v>671701</v>
      </c>
      <c r="B1170" s="12" t="s">
        <v>48</v>
      </c>
      <c r="C1170" s="12" t="s">
        <v>27</v>
      </c>
      <c r="D1170" s="12" t="s">
        <v>28</v>
      </c>
      <c r="E1170" s="11" t="s">
        <v>12</v>
      </c>
      <c r="F1170" s="11" t="s">
        <v>13</v>
      </c>
      <c r="G1170" s="37">
        <v>41655</v>
      </c>
      <c r="H1170" s="13">
        <v>41662</v>
      </c>
      <c r="I1170" s="21">
        <v>7</v>
      </c>
      <c r="J1170" s="43" t="s">
        <v>1474</v>
      </c>
      <c r="K1170" s="21">
        <f t="shared" si="36"/>
        <v>2014</v>
      </c>
      <c r="L1170" s="24">
        <f t="shared" si="37"/>
        <v>1</v>
      </c>
      <c r="M1170" s="11" t="s">
        <v>14</v>
      </c>
      <c r="N1170" s="11" t="s">
        <v>15</v>
      </c>
      <c r="O1170" s="11" t="str">
        <f>VLOOKUP(E1170,State_Code_Name!$B$1:$C$52,2,0)</f>
        <v>Virginia</v>
      </c>
    </row>
    <row r="1171" spans="1:15" x14ac:dyDescent="0.3">
      <c r="A1171" s="11">
        <v>1596453</v>
      </c>
      <c r="B1171" s="12" t="s">
        <v>48</v>
      </c>
      <c r="C1171" s="12" t="s">
        <v>27</v>
      </c>
      <c r="D1171" s="12" t="s">
        <v>28</v>
      </c>
      <c r="E1171" s="11" t="s">
        <v>18</v>
      </c>
      <c r="F1171" s="11" t="s">
        <v>19</v>
      </c>
      <c r="G1171" s="37">
        <v>42284</v>
      </c>
      <c r="H1171" s="13">
        <v>42284</v>
      </c>
      <c r="I1171" s="21">
        <v>0</v>
      </c>
      <c r="J1171" s="43" t="s">
        <v>1473</v>
      </c>
      <c r="K1171" s="21">
        <f t="shared" si="36"/>
        <v>2015</v>
      </c>
      <c r="L1171" s="24">
        <f t="shared" si="37"/>
        <v>4</v>
      </c>
      <c r="M1171" s="11" t="s">
        <v>14</v>
      </c>
      <c r="N1171" s="11" t="s">
        <v>15</v>
      </c>
      <c r="O1171" s="11" t="str">
        <f>VLOOKUP(E1171,State_Code_Name!$B$1:$C$52,2,0)</f>
        <v>California</v>
      </c>
    </row>
    <row r="1172" spans="1:15" x14ac:dyDescent="0.3">
      <c r="A1172" s="11">
        <v>909419</v>
      </c>
      <c r="B1172" s="12" t="s">
        <v>131</v>
      </c>
      <c r="C1172" s="12" t="s">
        <v>33</v>
      </c>
      <c r="D1172" s="12" t="s">
        <v>42</v>
      </c>
      <c r="E1172" s="11" t="s">
        <v>41</v>
      </c>
      <c r="F1172" s="11" t="s">
        <v>19</v>
      </c>
      <c r="G1172" s="37">
        <v>41814</v>
      </c>
      <c r="H1172" s="13">
        <v>41817</v>
      </c>
      <c r="I1172" s="21">
        <v>3</v>
      </c>
      <c r="J1172" s="43" t="s">
        <v>1477</v>
      </c>
      <c r="K1172" s="21">
        <f t="shared" si="36"/>
        <v>2014</v>
      </c>
      <c r="L1172" s="24">
        <f t="shared" si="37"/>
        <v>2</v>
      </c>
      <c r="M1172" s="11" t="s">
        <v>14</v>
      </c>
      <c r="N1172" s="11" t="s">
        <v>15</v>
      </c>
      <c r="O1172" s="11" t="str">
        <f>VLOOKUP(E1172,State_Code_Name!$B$1:$C$52,2,0)</f>
        <v>Nevada</v>
      </c>
    </row>
    <row r="1173" spans="1:15" x14ac:dyDescent="0.3">
      <c r="A1173" s="11">
        <v>517644</v>
      </c>
      <c r="B1173" s="12" t="s">
        <v>70</v>
      </c>
      <c r="C1173" s="12" t="s">
        <v>16</v>
      </c>
      <c r="D1173" s="12" t="s">
        <v>1442</v>
      </c>
      <c r="E1173" s="11" t="s">
        <v>23</v>
      </c>
      <c r="F1173" s="11" t="s">
        <v>19</v>
      </c>
      <c r="G1173" s="37">
        <v>41523</v>
      </c>
      <c r="H1173" s="13">
        <v>41523</v>
      </c>
      <c r="I1173" s="21">
        <v>0</v>
      </c>
      <c r="J1173" s="43" t="s">
        <v>1480</v>
      </c>
      <c r="K1173" s="21">
        <f t="shared" si="36"/>
        <v>2013</v>
      </c>
      <c r="L1173" s="24">
        <f t="shared" si="37"/>
        <v>3</v>
      </c>
      <c r="M1173" s="11" t="s">
        <v>14</v>
      </c>
      <c r="N1173" s="11" t="s">
        <v>15</v>
      </c>
      <c r="O1173" s="11" t="str">
        <f>VLOOKUP(E1173,State_Code_Name!$B$1:$C$52,2,0)</f>
        <v>New York</v>
      </c>
    </row>
    <row r="1174" spans="1:15" x14ac:dyDescent="0.3">
      <c r="A1174" s="11">
        <v>1673945</v>
      </c>
      <c r="B1174" s="12" t="s">
        <v>90</v>
      </c>
      <c r="C1174" s="12" t="s">
        <v>16</v>
      </c>
      <c r="D1174" s="12" t="s">
        <v>21</v>
      </c>
      <c r="E1174" s="11" t="s">
        <v>40</v>
      </c>
      <c r="F1174" s="11" t="s">
        <v>19</v>
      </c>
      <c r="G1174" s="37">
        <v>42335</v>
      </c>
      <c r="H1174" s="13">
        <v>42335</v>
      </c>
      <c r="I1174" s="21">
        <v>0</v>
      </c>
      <c r="J1174" s="43" t="s">
        <v>1479</v>
      </c>
      <c r="K1174" s="21">
        <f t="shared" si="36"/>
        <v>2015</v>
      </c>
      <c r="L1174" s="24">
        <f t="shared" si="37"/>
        <v>4</v>
      </c>
      <c r="M1174" s="11" t="s">
        <v>14</v>
      </c>
      <c r="N1174" s="11" t="s">
        <v>15</v>
      </c>
      <c r="O1174" s="11" t="str">
        <f>VLOOKUP(E1174,State_Code_Name!$B$1:$C$52,2,0)</f>
        <v>Ohio</v>
      </c>
    </row>
    <row r="1175" spans="1:15" x14ac:dyDescent="0.3">
      <c r="A1175" s="11">
        <v>672569</v>
      </c>
      <c r="B1175" s="12" t="s">
        <v>31</v>
      </c>
      <c r="C1175" s="12" t="s">
        <v>37</v>
      </c>
      <c r="D1175" s="12" t="s">
        <v>120</v>
      </c>
      <c r="E1175" s="11" t="s">
        <v>47</v>
      </c>
      <c r="F1175" s="11" t="s">
        <v>19</v>
      </c>
      <c r="G1175" s="37">
        <v>41655</v>
      </c>
      <c r="H1175" s="13">
        <v>41655</v>
      </c>
      <c r="I1175" s="21">
        <v>0</v>
      </c>
      <c r="J1175" s="43" t="s">
        <v>1474</v>
      </c>
      <c r="K1175" s="21">
        <f t="shared" si="36"/>
        <v>2014</v>
      </c>
      <c r="L1175" s="24">
        <f t="shared" si="37"/>
        <v>1</v>
      </c>
      <c r="M1175" s="11" t="s">
        <v>14</v>
      </c>
      <c r="N1175" s="11" t="s">
        <v>15</v>
      </c>
      <c r="O1175" s="11" t="str">
        <f>VLOOKUP(E1175,State_Code_Name!$B$1:$C$52,2,0)</f>
        <v>Pennsylvania</v>
      </c>
    </row>
    <row r="1176" spans="1:15" x14ac:dyDescent="0.3">
      <c r="A1176" s="11">
        <v>1999329</v>
      </c>
      <c r="B1176" s="12" t="s">
        <v>82</v>
      </c>
      <c r="C1176" s="12" t="s">
        <v>37</v>
      </c>
      <c r="D1176" s="12" t="s">
        <v>81</v>
      </c>
      <c r="E1176" s="11" t="s">
        <v>49</v>
      </c>
      <c r="F1176" s="11" t="s">
        <v>13</v>
      </c>
      <c r="G1176" s="37">
        <v>42557</v>
      </c>
      <c r="H1176" s="13">
        <v>42557</v>
      </c>
      <c r="I1176" s="21">
        <v>0</v>
      </c>
      <c r="J1176" s="43" t="s">
        <v>1481</v>
      </c>
      <c r="K1176" s="21">
        <f t="shared" si="36"/>
        <v>2016</v>
      </c>
      <c r="L1176" s="24">
        <f t="shared" si="37"/>
        <v>3</v>
      </c>
      <c r="M1176" s="11" t="s">
        <v>14</v>
      </c>
      <c r="N1176" s="11" t="s">
        <v>14</v>
      </c>
      <c r="O1176" s="11" t="str">
        <f>VLOOKUP(E1176,State_Code_Name!$B$1:$C$52,2,0)</f>
        <v>New Jersey</v>
      </c>
    </row>
    <row r="1177" spans="1:15" x14ac:dyDescent="0.3">
      <c r="A1177" s="11">
        <v>519911</v>
      </c>
      <c r="B1177" s="12" t="s">
        <v>31</v>
      </c>
      <c r="C1177" s="12" t="s">
        <v>16</v>
      </c>
      <c r="D1177" s="12" t="s">
        <v>25</v>
      </c>
      <c r="E1177" s="11" t="s">
        <v>23</v>
      </c>
      <c r="F1177" s="11" t="s">
        <v>19</v>
      </c>
      <c r="G1177" s="37">
        <v>41526</v>
      </c>
      <c r="H1177" s="13">
        <v>41526</v>
      </c>
      <c r="I1177" s="21">
        <v>0</v>
      </c>
      <c r="J1177" s="43" t="s">
        <v>1480</v>
      </c>
      <c r="K1177" s="21">
        <f t="shared" si="36"/>
        <v>2013</v>
      </c>
      <c r="L1177" s="24">
        <f t="shared" si="37"/>
        <v>3</v>
      </c>
      <c r="M1177" s="11" t="s">
        <v>14</v>
      </c>
      <c r="N1177" s="11" t="s">
        <v>15</v>
      </c>
      <c r="O1177" s="11" t="str">
        <f>VLOOKUP(E1177,State_Code_Name!$B$1:$C$52,2,0)</f>
        <v>New York</v>
      </c>
    </row>
    <row r="1178" spans="1:15" x14ac:dyDescent="0.3">
      <c r="A1178" s="11">
        <v>1771019</v>
      </c>
      <c r="B1178" s="12" t="s">
        <v>130</v>
      </c>
      <c r="C1178" s="12" t="s">
        <v>33</v>
      </c>
      <c r="D1178" s="12" t="s">
        <v>42</v>
      </c>
      <c r="E1178" s="11" t="s">
        <v>32</v>
      </c>
      <c r="F1178" s="11" t="s">
        <v>19</v>
      </c>
      <c r="G1178" s="37">
        <v>42404</v>
      </c>
      <c r="H1178" s="13">
        <v>42404</v>
      </c>
      <c r="I1178" s="21">
        <v>0</v>
      </c>
      <c r="J1178" s="43" t="s">
        <v>1478</v>
      </c>
      <c r="K1178" s="21">
        <f t="shared" si="36"/>
        <v>2016</v>
      </c>
      <c r="L1178" s="24">
        <f t="shared" si="37"/>
        <v>1</v>
      </c>
      <c r="M1178" s="11" t="s">
        <v>14</v>
      </c>
      <c r="N1178" s="11" t="s">
        <v>15</v>
      </c>
      <c r="O1178" s="11" t="str">
        <f>VLOOKUP(E1178,State_Code_Name!$B$1:$C$52,2,0)</f>
        <v>Texas</v>
      </c>
    </row>
    <row r="1179" spans="1:15" x14ac:dyDescent="0.3">
      <c r="A1179" s="11">
        <v>720348</v>
      </c>
      <c r="B1179" s="12" t="s">
        <v>139</v>
      </c>
      <c r="C1179" s="12" t="s">
        <v>27</v>
      </c>
      <c r="D1179" s="12" t="s">
        <v>28</v>
      </c>
      <c r="E1179" s="11" t="s">
        <v>18</v>
      </c>
      <c r="F1179" s="11" t="s">
        <v>19</v>
      </c>
      <c r="G1179" s="37">
        <v>41689</v>
      </c>
      <c r="H1179" s="13">
        <v>41689</v>
      </c>
      <c r="I1179" s="21">
        <v>0</v>
      </c>
      <c r="J1179" s="43" t="s">
        <v>1478</v>
      </c>
      <c r="K1179" s="21">
        <f t="shared" si="36"/>
        <v>2014</v>
      </c>
      <c r="L1179" s="24">
        <f t="shared" si="37"/>
        <v>1</v>
      </c>
      <c r="M1179" s="11" t="s">
        <v>14</v>
      </c>
      <c r="N1179" s="11" t="s">
        <v>14</v>
      </c>
      <c r="O1179" s="11" t="str">
        <f>VLOOKUP(E1179,State_Code_Name!$B$1:$C$52,2,0)</f>
        <v>California</v>
      </c>
    </row>
    <row r="1180" spans="1:15" x14ac:dyDescent="0.3">
      <c r="A1180" s="11">
        <v>2140787</v>
      </c>
      <c r="B1180" s="12" t="s">
        <v>61</v>
      </c>
      <c r="C1180" s="12" t="s">
        <v>53</v>
      </c>
      <c r="D1180" s="12" t="s">
        <v>102</v>
      </c>
      <c r="E1180" s="11" t="s">
        <v>26</v>
      </c>
      <c r="F1180" s="11" t="s">
        <v>19</v>
      </c>
      <c r="G1180" s="37">
        <v>42645</v>
      </c>
      <c r="H1180" s="13">
        <v>42645</v>
      </c>
      <c r="I1180" s="21">
        <v>0</v>
      </c>
      <c r="J1180" s="43" t="s">
        <v>1473</v>
      </c>
      <c r="K1180" s="21">
        <f t="shared" si="36"/>
        <v>2016</v>
      </c>
      <c r="L1180" s="24">
        <f t="shared" si="37"/>
        <v>4</v>
      </c>
      <c r="M1180" s="11" t="s">
        <v>14</v>
      </c>
      <c r="N1180" s="11" t="s">
        <v>14</v>
      </c>
      <c r="O1180" s="11" t="str">
        <f>VLOOKUP(E1180,State_Code_Name!$B$1:$C$52,2,0)</f>
        <v>Georgia</v>
      </c>
    </row>
    <row r="1181" spans="1:15" x14ac:dyDescent="0.3">
      <c r="A1181" s="11">
        <v>1848818</v>
      </c>
      <c r="B1181" s="12" t="s">
        <v>39</v>
      </c>
      <c r="C1181" s="12" t="s">
        <v>37</v>
      </c>
      <c r="D1181" s="12" t="s">
        <v>81</v>
      </c>
      <c r="E1181" s="11" t="s">
        <v>23</v>
      </c>
      <c r="F1181" s="11" t="s">
        <v>19</v>
      </c>
      <c r="G1181" s="37">
        <v>42453</v>
      </c>
      <c r="H1181" s="13">
        <v>42454</v>
      </c>
      <c r="I1181" s="21">
        <v>1</v>
      </c>
      <c r="J1181" s="43" t="s">
        <v>1476</v>
      </c>
      <c r="K1181" s="21">
        <f t="shared" si="36"/>
        <v>2016</v>
      </c>
      <c r="L1181" s="24">
        <f t="shared" si="37"/>
        <v>1</v>
      </c>
      <c r="M1181" s="11" t="s">
        <v>14</v>
      </c>
      <c r="N1181" s="11" t="s">
        <v>15</v>
      </c>
      <c r="O1181" s="11" t="str">
        <f>VLOOKUP(E1181,State_Code_Name!$B$1:$C$52,2,0)</f>
        <v>New York</v>
      </c>
    </row>
    <row r="1182" spans="1:15" x14ac:dyDescent="0.3">
      <c r="A1182" s="11">
        <v>1707707</v>
      </c>
      <c r="B1182" s="12" t="s">
        <v>623</v>
      </c>
      <c r="C1182" s="12" t="s">
        <v>27</v>
      </c>
      <c r="D1182" s="12" t="s">
        <v>28</v>
      </c>
      <c r="E1182" s="11" t="s">
        <v>40</v>
      </c>
      <c r="F1182" s="11" t="s">
        <v>13</v>
      </c>
      <c r="G1182" s="37">
        <v>42356</v>
      </c>
      <c r="H1182" s="13">
        <v>42359</v>
      </c>
      <c r="I1182" s="21">
        <v>3</v>
      </c>
      <c r="J1182" s="43" t="s">
        <v>1475</v>
      </c>
      <c r="K1182" s="21">
        <f t="shared" si="36"/>
        <v>2015</v>
      </c>
      <c r="L1182" s="24">
        <f t="shared" si="37"/>
        <v>4</v>
      </c>
      <c r="M1182" s="11" t="s">
        <v>14</v>
      </c>
      <c r="N1182" s="11" t="s">
        <v>15</v>
      </c>
      <c r="O1182" s="11" t="str">
        <f>VLOOKUP(E1182,State_Code_Name!$B$1:$C$52,2,0)</f>
        <v>Ohio</v>
      </c>
    </row>
    <row r="1183" spans="1:15" x14ac:dyDescent="0.3">
      <c r="A1183" s="11">
        <v>1521024</v>
      </c>
      <c r="B1183" s="12" t="s">
        <v>137</v>
      </c>
      <c r="C1183" s="12" t="s">
        <v>16</v>
      </c>
      <c r="D1183" s="12" t="s">
        <v>76</v>
      </c>
      <c r="E1183" s="11" t="s">
        <v>43</v>
      </c>
      <c r="F1183" s="11" t="s">
        <v>19</v>
      </c>
      <c r="G1183" s="37">
        <v>42232</v>
      </c>
      <c r="H1183" s="13">
        <v>42232</v>
      </c>
      <c r="I1183" s="21">
        <v>0</v>
      </c>
      <c r="J1183" s="43" t="s">
        <v>1482</v>
      </c>
      <c r="K1183" s="21">
        <f t="shared" si="36"/>
        <v>2015</v>
      </c>
      <c r="L1183" s="24">
        <f t="shared" si="37"/>
        <v>3</v>
      </c>
      <c r="M1183" s="11" t="s">
        <v>14</v>
      </c>
      <c r="N1183" s="11" t="s">
        <v>14</v>
      </c>
      <c r="O1183" s="11" t="str">
        <f>VLOOKUP(E1183,State_Code_Name!$B$1:$C$52,2,0)</f>
        <v>North Carolina</v>
      </c>
    </row>
    <row r="1184" spans="1:15" x14ac:dyDescent="0.3">
      <c r="A1184" s="11">
        <v>1236137</v>
      </c>
      <c r="B1184" s="12" t="s">
        <v>44</v>
      </c>
      <c r="C1184" s="12" t="s">
        <v>33</v>
      </c>
      <c r="D1184" s="12" t="s">
        <v>42</v>
      </c>
      <c r="E1184" s="11" t="s">
        <v>60</v>
      </c>
      <c r="F1184" s="11" t="s">
        <v>19</v>
      </c>
      <c r="G1184" s="37">
        <v>42046</v>
      </c>
      <c r="H1184" s="13">
        <v>42046</v>
      </c>
      <c r="I1184" s="21">
        <v>0</v>
      </c>
      <c r="J1184" s="43" t="s">
        <v>1478</v>
      </c>
      <c r="K1184" s="21">
        <f t="shared" si="36"/>
        <v>2015</v>
      </c>
      <c r="L1184" s="24">
        <f t="shared" si="37"/>
        <v>1</v>
      </c>
      <c r="M1184" s="11" t="s">
        <v>14</v>
      </c>
      <c r="N1184" s="11" t="s">
        <v>15</v>
      </c>
      <c r="O1184" s="11" t="str">
        <f>VLOOKUP(E1184,State_Code_Name!$B$1:$C$52,2,0)</f>
        <v>Illinois</v>
      </c>
    </row>
    <row r="1185" spans="1:15" x14ac:dyDescent="0.3">
      <c r="A1185" s="11">
        <v>2041298</v>
      </c>
      <c r="B1185" s="12" t="s">
        <v>104</v>
      </c>
      <c r="C1185" s="12" t="s">
        <v>33</v>
      </c>
      <c r="D1185" s="12" t="s">
        <v>1441</v>
      </c>
      <c r="E1185" s="11" t="s">
        <v>78</v>
      </c>
      <c r="F1185" s="11" t="s">
        <v>19</v>
      </c>
      <c r="G1185" s="37">
        <v>42584</v>
      </c>
      <c r="H1185" s="13">
        <v>42586</v>
      </c>
      <c r="I1185" s="21">
        <v>2</v>
      </c>
      <c r="J1185" s="43" t="s">
        <v>1482</v>
      </c>
      <c r="K1185" s="21">
        <f t="shared" si="36"/>
        <v>2016</v>
      </c>
      <c r="L1185" s="24">
        <f t="shared" si="37"/>
        <v>3</v>
      </c>
      <c r="M1185" s="11" t="s">
        <v>14</v>
      </c>
      <c r="N1185" s="11" t="s">
        <v>15</v>
      </c>
      <c r="O1185" s="11" t="str">
        <f>VLOOKUP(E1185,State_Code_Name!$B$1:$C$52,2,0)</f>
        <v>Missouri</v>
      </c>
    </row>
    <row r="1186" spans="1:15" x14ac:dyDescent="0.3">
      <c r="A1186" s="11">
        <v>1387154</v>
      </c>
      <c r="B1186" s="12" t="s">
        <v>299</v>
      </c>
      <c r="C1186" s="12" t="s">
        <v>27</v>
      </c>
      <c r="D1186" s="12" t="s">
        <v>57</v>
      </c>
      <c r="E1186" s="11" t="s">
        <v>23</v>
      </c>
      <c r="F1186" s="11" t="s">
        <v>19</v>
      </c>
      <c r="G1186" s="37">
        <v>42145</v>
      </c>
      <c r="H1186" s="13">
        <v>42151</v>
      </c>
      <c r="I1186" s="21">
        <v>6</v>
      </c>
      <c r="J1186" s="43" t="s">
        <v>1471</v>
      </c>
      <c r="K1186" s="21">
        <f t="shared" si="36"/>
        <v>2015</v>
      </c>
      <c r="L1186" s="24">
        <f t="shared" si="37"/>
        <v>2</v>
      </c>
      <c r="M1186" s="11" t="s">
        <v>14</v>
      </c>
      <c r="N1186" s="11" t="s">
        <v>15</v>
      </c>
      <c r="O1186" s="11" t="str">
        <f>VLOOKUP(E1186,State_Code_Name!$B$1:$C$52,2,0)</f>
        <v>New York</v>
      </c>
    </row>
    <row r="1187" spans="1:15" x14ac:dyDescent="0.3">
      <c r="A1187" s="11">
        <v>439280</v>
      </c>
      <c r="B1187" s="12" t="s">
        <v>149</v>
      </c>
      <c r="C1187" s="12" t="s">
        <v>16</v>
      </c>
      <c r="D1187" s="12" t="s">
        <v>21</v>
      </c>
      <c r="E1187" s="11" t="s">
        <v>99</v>
      </c>
      <c r="F1187" s="11" t="s">
        <v>303</v>
      </c>
      <c r="G1187" s="37">
        <v>41445</v>
      </c>
      <c r="H1187" s="13">
        <v>41450</v>
      </c>
      <c r="I1187" s="21">
        <v>5</v>
      </c>
      <c r="J1187" s="43" t="s">
        <v>1477</v>
      </c>
      <c r="K1187" s="21">
        <f t="shared" si="36"/>
        <v>2013</v>
      </c>
      <c r="L1187" s="24">
        <f t="shared" si="37"/>
        <v>2</v>
      </c>
      <c r="M1187" s="11" t="s">
        <v>14</v>
      </c>
      <c r="N1187" s="11" t="s">
        <v>15</v>
      </c>
      <c r="O1187" s="11" t="str">
        <f>VLOOKUP(E1187,State_Code_Name!$B$1:$C$52,2,0)</f>
        <v>Arizona</v>
      </c>
    </row>
    <row r="1188" spans="1:15" x14ac:dyDescent="0.3">
      <c r="A1188" s="11">
        <v>886037</v>
      </c>
      <c r="B1188" s="12" t="s">
        <v>31</v>
      </c>
      <c r="C1188" s="12" t="s">
        <v>27</v>
      </c>
      <c r="D1188" s="12" t="s">
        <v>1449</v>
      </c>
      <c r="E1188" s="11" t="s">
        <v>36</v>
      </c>
      <c r="F1188" s="11" t="s">
        <v>19</v>
      </c>
      <c r="G1188" s="37">
        <v>41799</v>
      </c>
      <c r="H1188" s="13">
        <v>41799</v>
      </c>
      <c r="I1188" s="21">
        <v>0</v>
      </c>
      <c r="J1188" s="43" t="s">
        <v>1477</v>
      </c>
      <c r="K1188" s="21">
        <f t="shared" si="36"/>
        <v>2014</v>
      </c>
      <c r="L1188" s="24">
        <f t="shared" si="37"/>
        <v>2</v>
      </c>
      <c r="M1188" s="11" t="s">
        <v>14</v>
      </c>
      <c r="N1188" s="11" t="s">
        <v>15</v>
      </c>
      <c r="O1188" s="11" t="str">
        <f>VLOOKUP(E1188,State_Code_Name!$B$1:$C$52,2,0)</f>
        <v>Florida</v>
      </c>
    </row>
    <row r="1189" spans="1:15" x14ac:dyDescent="0.3">
      <c r="A1189" s="11">
        <v>317078</v>
      </c>
      <c r="B1189" s="12" t="s">
        <v>82</v>
      </c>
      <c r="C1189" s="12" t="s">
        <v>37</v>
      </c>
      <c r="D1189" s="12" t="s">
        <v>1443</v>
      </c>
      <c r="E1189" s="11" t="s">
        <v>23</v>
      </c>
      <c r="F1189" s="11" t="s">
        <v>19</v>
      </c>
      <c r="G1189" s="37">
        <v>41319</v>
      </c>
      <c r="H1189" s="13">
        <v>41351</v>
      </c>
      <c r="I1189" s="21">
        <v>32</v>
      </c>
      <c r="J1189" s="43" t="s">
        <v>1478</v>
      </c>
      <c r="K1189" s="21">
        <f t="shared" si="36"/>
        <v>2013</v>
      </c>
      <c r="L1189" s="24">
        <f t="shared" si="37"/>
        <v>1</v>
      </c>
      <c r="M1189" s="11" t="s">
        <v>14</v>
      </c>
      <c r="N1189" s="11" t="s">
        <v>15</v>
      </c>
      <c r="O1189" s="11" t="str">
        <f>VLOOKUP(E1189,State_Code_Name!$B$1:$C$52,2,0)</f>
        <v>New York</v>
      </c>
    </row>
    <row r="1190" spans="1:15" x14ac:dyDescent="0.3">
      <c r="A1190" s="11">
        <v>1724635</v>
      </c>
      <c r="B1190" s="12" t="s">
        <v>148</v>
      </c>
      <c r="C1190" s="12" t="s">
        <v>172</v>
      </c>
      <c r="D1190" s="12" t="s">
        <v>264</v>
      </c>
      <c r="E1190" s="11" t="s">
        <v>23</v>
      </c>
      <c r="F1190" s="11" t="s">
        <v>19</v>
      </c>
      <c r="G1190" s="37">
        <v>42370</v>
      </c>
      <c r="H1190" s="13">
        <v>42370</v>
      </c>
      <c r="I1190" s="21">
        <v>0</v>
      </c>
      <c r="J1190" s="43" t="s">
        <v>1474</v>
      </c>
      <c r="K1190" s="21">
        <f t="shared" si="36"/>
        <v>2016</v>
      </c>
      <c r="L1190" s="24">
        <f t="shared" si="37"/>
        <v>1</v>
      </c>
      <c r="M1190" s="11" t="s">
        <v>14</v>
      </c>
      <c r="N1190" s="11" t="s">
        <v>15</v>
      </c>
      <c r="O1190" s="11" t="str">
        <f>VLOOKUP(E1190,State_Code_Name!$B$1:$C$52,2,0)</f>
        <v>New York</v>
      </c>
    </row>
    <row r="1191" spans="1:15" x14ac:dyDescent="0.3">
      <c r="A1191" s="11">
        <v>1429429</v>
      </c>
      <c r="B1191" s="12" t="s">
        <v>163</v>
      </c>
      <c r="C1191" s="12" t="s">
        <v>27</v>
      </c>
      <c r="D1191" s="12" t="s">
        <v>57</v>
      </c>
      <c r="E1191" s="11" t="s">
        <v>36</v>
      </c>
      <c r="F1191" s="11" t="s">
        <v>19</v>
      </c>
      <c r="G1191" s="37">
        <v>42174</v>
      </c>
      <c r="H1191" s="13">
        <v>42179</v>
      </c>
      <c r="I1191" s="21">
        <v>5</v>
      </c>
      <c r="J1191" s="43" t="s">
        <v>1477</v>
      </c>
      <c r="K1191" s="21">
        <f t="shared" si="36"/>
        <v>2015</v>
      </c>
      <c r="L1191" s="24">
        <f t="shared" si="37"/>
        <v>2</v>
      </c>
      <c r="M1191" s="11" t="s">
        <v>14</v>
      </c>
      <c r="N1191" s="11" t="s">
        <v>15</v>
      </c>
      <c r="O1191" s="11" t="str">
        <f>VLOOKUP(E1191,State_Code_Name!$B$1:$C$52,2,0)</f>
        <v>Florida</v>
      </c>
    </row>
    <row r="1192" spans="1:15" x14ac:dyDescent="0.3">
      <c r="A1192" s="11">
        <v>997878</v>
      </c>
      <c r="B1192" s="12" t="s">
        <v>675</v>
      </c>
      <c r="C1192" s="12" t="s">
        <v>33</v>
      </c>
      <c r="D1192" s="12" t="s">
        <v>42</v>
      </c>
      <c r="E1192" s="11" t="s">
        <v>32</v>
      </c>
      <c r="F1192" s="11" t="s">
        <v>19</v>
      </c>
      <c r="G1192" s="37">
        <v>41873</v>
      </c>
      <c r="H1192" s="13">
        <v>41873</v>
      </c>
      <c r="I1192" s="21">
        <v>0</v>
      </c>
      <c r="J1192" s="43" t="s">
        <v>1482</v>
      </c>
      <c r="K1192" s="21">
        <f t="shared" si="36"/>
        <v>2014</v>
      </c>
      <c r="L1192" s="24">
        <f t="shared" si="37"/>
        <v>3</v>
      </c>
      <c r="M1192" s="11" t="s">
        <v>14</v>
      </c>
      <c r="N1192" s="11" t="s">
        <v>14</v>
      </c>
      <c r="O1192" s="11" t="str">
        <f>VLOOKUP(E1192,State_Code_Name!$B$1:$C$52,2,0)</f>
        <v>Texas</v>
      </c>
    </row>
    <row r="1193" spans="1:15" x14ac:dyDescent="0.3">
      <c r="A1193" s="11">
        <v>216299</v>
      </c>
      <c r="B1193" s="12" t="s">
        <v>11</v>
      </c>
      <c r="C1193" s="12" t="s">
        <v>16</v>
      </c>
      <c r="D1193" s="12" t="s">
        <v>21</v>
      </c>
      <c r="E1193" s="11" t="s">
        <v>32</v>
      </c>
      <c r="F1193" s="11" t="s">
        <v>13</v>
      </c>
      <c r="G1193" s="37">
        <v>41276</v>
      </c>
      <c r="H1193" s="13">
        <v>41277</v>
      </c>
      <c r="I1193" s="21">
        <v>1</v>
      </c>
      <c r="J1193" s="43" t="s">
        <v>1474</v>
      </c>
      <c r="K1193" s="21">
        <f t="shared" si="36"/>
        <v>2013</v>
      </c>
      <c r="L1193" s="24">
        <f t="shared" si="37"/>
        <v>1</v>
      </c>
      <c r="M1193" s="11" t="s">
        <v>14</v>
      </c>
      <c r="N1193" s="11" t="s">
        <v>15</v>
      </c>
      <c r="O1193" s="11" t="str">
        <f>VLOOKUP(E1193,State_Code_Name!$B$1:$C$52,2,0)</f>
        <v>Texas</v>
      </c>
    </row>
    <row r="1194" spans="1:15" x14ac:dyDescent="0.3">
      <c r="A1194" s="11">
        <v>615912</v>
      </c>
      <c r="B1194" s="12" t="s">
        <v>11</v>
      </c>
      <c r="C1194" s="12" t="s">
        <v>62</v>
      </c>
      <c r="D1194" s="12" t="s">
        <v>198</v>
      </c>
      <c r="E1194" s="11" t="s">
        <v>47</v>
      </c>
      <c r="F1194" s="11" t="s">
        <v>19</v>
      </c>
      <c r="G1194" s="37">
        <v>41607</v>
      </c>
      <c r="H1194" s="13">
        <v>41607</v>
      </c>
      <c r="I1194" s="21">
        <v>0</v>
      </c>
      <c r="J1194" s="43" t="s">
        <v>1479</v>
      </c>
      <c r="K1194" s="21">
        <f t="shared" si="36"/>
        <v>2013</v>
      </c>
      <c r="L1194" s="24">
        <f t="shared" si="37"/>
        <v>4</v>
      </c>
      <c r="M1194" s="11" t="s">
        <v>14</v>
      </c>
      <c r="N1194" s="11" t="s">
        <v>15</v>
      </c>
      <c r="O1194" s="11" t="str">
        <f>VLOOKUP(E1194,State_Code_Name!$B$1:$C$52,2,0)</f>
        <v>Pennsylvania</v>
      </c>
    </row>
    <row r="1195" spans="1:15" x14ac:dyDescent="0.3">
      <c r="A1195" s="11">
        <v>405887</v>
      </c>
      <c r="B1195" s="12" t="s">
        <v>95</v>
      </c>
      <c r="C1195" s="12" t="s">
        <v>16</v>
      </c>
      <c r="D1195" s="12" t="s">
        <v>21</v>
      </c>
      <c r="E1195" s="11" t="s">
        <v>49</v>
      </c>
      <c r="F1195" s="11" t="s">
        <v>13</v>
      </c>
      <c r="G1195" s="37">
        <v>41407</v>
      </c>
      <c r="H1195" s="13">
        <v>41409</v>
      </c>
      <c r="I1195" s="21">
        <v>2</v>
      </c>
      <c r="J1195" s="43" t="s">
        <v>1471</v>
      </c>
      <c r="K1195" s="21">
        <f t="shared" si="36"/>
        <v>2013</v>
      </c>
      <c r="L1195" s="24">
        <f t="shared" si="37"/>
        <v>2</v>
      </c>
      <c r="M1195" s="11" t="s">
        <v>14</v>
      </c>
      <c r="N1195" s="11" t="s">
        <v>15</v>
      </c>
      <c r="O1195" s="11" t="str">
        <f>VLOOKUP(E1195,State_Code_Name!$B$1:$C$52,2,0)</f>
        <v>New Jersey</v>
      </c>
    </row>
    <row r="1196" spans="1:15" x14ac:dyDescent="0.3">
      <c r="A1196" s="11">
        <v>648010</v>
      </c>
      <c r="B1196" s="12" t="s">
        <v>97</v>
      </c>
      <c r="C1196" s="12" t="s">
        <v>53</v>
      </c>
      <c r="D1196" s="12" t="s">
        <v>102</v>
      </c>
      <c r="E1196" s="11" t="s">
        <v>60</v>
      </c>
      <c r="F1196" s="11" t="s">
        <v>19</v>
      </c>
      <c r="G1196" s="37">
        <v>41635</v>
      </c>
      <c r="H1196" s="13">
        <v>41652</v>
      </c>
      <c r="I1196" s="21">
        <v>17</v>
      </c>
      <c r="J1196" s="43" t="s">
        <v>1475</v>
      </c>
      <c r="K1196" s="21">
        <f t="shared" si="36"/>
        <v>2013</v>
      </c>
      <c r="L1196" s="24">
        <f t="shared" si="37"/>
        <v>4</v>
      </c>
      <c r="M1196" s="11" t="s">
        <v>14</v>
      </c>
      <c r="N1196" s="11" t="s">
        <v>14</v>
      </c>
      <c r="O1196" s="11" t="str">
        <f>VLOOKUP(E1196,State_Code_Name!$B$1:$C$52,2,0)</f>
        <v>Illinois</v>
      </c>
    </row>
    <row r="1197" spans="1:15" x14ac:dyDescent="0.3">
      <c r="A1197" s="11">
        <v>1929189</v>
      </c>
      <c r="B1197" s="12" t="s">
        <v>11</v>
      </c>
      <c r="C1197" s="12" t="s">
        <v>53</v>
      </c>
      <c r="D1197" s="12" t="s">
        <v>77</v>
      </c>
      <c r="E1197" s="11" t="s">
        <v>12</v>
      </c>
      <c r="F1197" s="11" t="s">
        <v>58</v>
      </c>
      <c r="G1197" s="37">
        <v>42507</v>
      </c>
      <c r="H1197" s="13">
        <v>42509</v>
      </c>
      <c r="I1197" s="21">
        <v>2</v>
      </c>
      <c r="J1197" s="43" t="s">
        <v>1471</v>
      </c>
      <c r="K1197" s="21">
        <f t="shared" si="36"/>
        <v>2016</v>
      </c>
      <c r="L1197" s="24">
        <f t="shared" si="37"/>
        <v>2</v>
      </c>
      <c r="M1197" s="11" t="s">
        <v>15</v>
      </c>
      <c r="N1197" s="11" t="s">
        <v>15</v>
      </c>
      <c r="O1197" s="11" t="str">
        <f>VLOOKUP(E1197,State_Code_Name!$B$1:$C$52,2,0)</f>
        <v>Virginia</v>
      </c>
    </row>
    <row r="1198" spans="1:15" x14ac:dyDescent="0.3">
      <c r="A1198" s="11">
        <v>503383</v>
      </c>
      <c r="B1198" s="12" t="s">
        <v>1329</v>
      </c>
      <c r="C1198" s="12" t="s">
        <v>16</v>
      </c>
      <c r="D1198" s="12" t="s">
        <v>25</v>
      </c>
      <c r="E1198" s="11" t="s">
        <v>30</v>
      </c>
      <c r="F1198" s="11" t="s">
        <v>303</v>
      </c>
      <c r="G1198" s="37">
        <v>41510</v>
      </c>
      <c r="H1198" s="13">
        <v>41512</v>
      </c>
      <c r="I1198" s="21">
        <v>2</v>
      </c>
      <c r="J1198" s="43" t="s">
        <v>1482</v>
      </c>
      <c r="K1198" s="21">
        <f t="shared" si="36"/>
        <v>2013</v>
      </c>
      <c r="L1198" s="24">
        <f t="shared" si="37"/>
        <v>3</v>
      </c>
      <c r="M1198" s="11" t="s">
        <v>14</v>
      </c>
      <c r="N1198" s="11" t="s">
        <v>14</v>
      </c>
      <c r="O1198" s="11" t="str">
        <f>VLOOKUP(E1198,State_Code_Name!$B$1:$C$52,2,0)</f>
        <v>Connecticut</v>
      </c>
    </row>
    <row r="1199" spans="1:15" x14ac:dyDescent="0.3">
      <c r="A1199" s="11">
        <v>1977959</v>
      </c>
      <c r="B1199" s="12" t="s">
        <v>70</v>
      </c>
      <c r="C1199" s="12" t="s">
        <v>27</v>
      </c>
      <c r="D1199" s="12" t="s">
        <v>28</v>
      </c>
      <c r="E1199" s="11" t="s">
        <v>128</v>
      </c>
      <c r="F1199" s="11" t="s">
        <v>19</v>
      </c>
      <c r="G1199" s="37">
        <v>42542</v>
      </c>
      <c r="H1199" s="13">
        <v>42542</v>
      </c>
      <c r="I1199" s="21">
        <v>0</v>
      </c>
      <c r="J1199" s="43" t="s">
        <v>1477</v>
      </c>
      <c r="K1199" s="21">
        <f t="shared" si="36"/>
        <v>2016</v>
      </c>
      <c r="L1199" s="24">
        <f t="shared" si="37"/>
        <v>2</v>
      </c>
      <c r="M1199" s="11" t="s">
        <v>14</v>
      </c>
      <c r="N1199" s="11" t="s">
        <v>15</v>
      </c>
      <c r="O1199" s="11" t="str">
        <f>VLOOKUP(E1199,State_Code_Name!$B$1:$C$52,2,0)</f>
        <v>Montana</v>
      </c>
    </row>
    <row r="1200" spans="1:15" x14ac:dyDescent="0.3">
      <c r="A1200" s="11">
        <v>1577396</v>
      </c>
      <c r="B1200" s="12" t="s">
        <v>61</v>
      </c>
      <c r="C1200" s="12" t="s">
        <v>53</v>
      </c>
      <c r="D1200" s="12" t="s">
        <v>102</v>
      </c>
      <c r="E1200" s="11" t="s">
        <v>32</v>
      </c>
      <c r="F1200" s="11" t="s">
        <v>19</v>
      </c>
      <c r="G1200" s="37">
        <v>42270</v>
      </c>
      <c r="H1200" s="13">
        <v>42270</v>
      </c>
      <c r="I1200" s="21">
        <v>0</v>
      </c>
      <c r="J1200" s="43" t="s">
        <v>1480</v>
      </c>
      <c r="K1200" s="21">
        <f t="shared" si="36"/>
        <v>2015</v>
      </c>
      <c r="L1200" s="24">
        <f t="shared" si="37"/>
        <v>3</v>
      </c>
      <c r="M1200" s="11" t="s">
        <v>14</v>
      </c>
      <c r="N1200" s="11" t="s">
        <v>15</v>
      </c>
      <c r="O1200" s="11" t="str">
        <f>VLOOKUP(E1200,State_Code_Name!$B$1:$C$52,2,0)</f>
        <v>Texas</v>
      </c>
    </row>
    <row r="1201" spans="1:15" x14ac:dyDescent="0.3">
      <c r="A1201" s="11">
        <v>1623966</v>
      </c>
      <c r="B1201" s="12" t="s">
        <v>55</v>
      </c>
      <c r="C1201" s="12" t="s">
        <v>53</v>
      </c>
      <c r="D1201" s="12" t="s">
        <v>102</v>
      </c>
      <c r="E1201" s="11" t="s">
        <v>91</v>
      </c>
      <c r="F1201" s="11" t="s">
        <v>19</v>
      </c>
      <c r="G1201" s="37">
        <v>42303</v>
      </c>
      <c r="H1201" s="13">
        <v>42303</v>
      </c>
      <c r="I1201" s="21">
        <v>0</v>
      </c>
      <c r="J1201" s="43" t="s">
        <v>1473</v>
      </c>
      <c r="K1201" s="21">
        <f t="shared" si="36"/>
        <v>2015</v>
      </c>
      <c r="L1201" s="24">
        <f t="shared" si="37"/>
        <v>4</v>
      </c>
      <c r="M1201" s="11" t="s">
        <v>14</v>
      </c>
      <c r="N1201" s="11" t="s">
        <v>15</v>
      </c>
      <c r="O1201" s="11" t="str">
        <f>VLOOKUP(E1201,State_Code_Name!$B$1:$C$52,2,0)</f>
        <v>Vermont</v>
      </c>
    </row>
    <row r="1202" spans="1:15" x14ac:dyDescent="0.3">
      <c r="A1202" s="11">
        <v>1932659</v>
      </c>
      <c r="B1202" s="12" t="s">
        <v>1316</v>
      </c>
      <c r="C1202" s="12" t="s">
        <v>33</v>
      </c>
      <c r="D1202" s="12" t="s">
        <v>1441</v>
      </c>
      <c r="E1202" s="11" t="s">
        <v>121</v>
      </c>
      <c r="F1202" s="11" t="s">
        <v>19</v>
      </c>
      <c r="G1202" s="37">
        <v>42509</v>
      </c>
      <c r="H1202" s="13">
        <v>42515</v>
      </c>
      <c r="I1202" s="21">
        <v>6</v>
      </c>
      <c r="J1202" s="43" t="s">
        <v>1471</v>
      </c>
      <c r="K1202" s="21">
        <f t="shared" si="36"/>
        <v>2016</v>
      </c>
      <c r="L1202" s="24">
        <f t="shared" si="37"/>
        <v>2</v>
      </c>
      <c r="M1202" s="11" t="s">
        <v>15</v>
      </c>
      <c r="N1202" s="11" t="s">
        <v>15</v>
      </c>
      <c r="O1202" s="11" t="str">
        <f>VLOOKUP(E1202,State_Code_Name!$B$1:$C$52,2,0)</f>
        <v>Oregon</v>
      </c>
    </row>
    <row r="1203" spans="1:15" x14ac:dyDescent="0.3">
      <c r="A1203" s="11">
        <v>1697391</v>
      </c>
      <c r="B1203" s="12" t="s">
        <v>83</v>
      </c>
      <c r="C1203" s="12" t="s">
        <v>16</v>
      </c>
      <c r="D1203" s="12" t="s">
        <v>17</v>
      </c>
      <c r="E1203" s="11" t="s">
        <v>75</v>
      </c>
      <c r="F1203" s="11" t="s">
        <v>19</v>
      </c>
      <c r="G1203" s="37">
        <v>42353</v>
      </c>
      <c r="H1203" s="13">
        <v>42353</v>
      </c>
      <c r="I1203" s="21">
        <v>0</v>
      </c>
      <c r="J1203" s="43" t="s">
        <v>1475</v>
      </c>
      <c r="K1203" s="21">
        <f t="shared" si="36"/>
        <v>2015</v>
      </c>
      <c r="L1203" s="24">
        <f t="shared" si="37"/>
        <v>4</v>
      </c>
      <c r="M1203" s="11" t="s">
        <v>14</v>
      </c>
      <c r="N1203" s="11" t="s">
        <v>15</v>
      </c>
      <c r="O1203" s="11" t="str">
        <f>VLOOKUP(E1203,State_Code_Name!$B$1:$C$52,2,0)</f>
        <v>Tennessee</v>
      </c>
    </row>
    <row r="1204" spans="1:15" x14ac:dyDescent="0.3">
      <c r="A1204" s="11">
        <v>970978</v>
      </c>
      <c r="B1204" s="12" t="s">
        <v>55</v>
      </c>
      <c r="C1204" s="12" t="s">
        <v>53</v>
      </c>
      <c r="D1204" s="12" t="s">
        <v>54</v>
      </c>
      <c r="E1204" s="11" t="s">
        <v>211</v>
      </c>
      <c r="F1204" s="11" t="s">
        <v>19</v>
      </c>
      <c r="G1204" s="37">
        <v>41857</v>
      </c>
      <c r="H1204" s="13">
        <v>41857</v>
      </c>
      <c r="I1204" s="21">
        <v>0</v>
      </c>
      <c r="J1204" s="43" t="s">
        <v>1482</v>
      </c>
      <c r="K1204" s="21">
        <f t="shared" si="36"/>
        <v>2014</v>
      </c>
      <c r="L1204" s="24">
        <f t="shared" si="37"/>
        <v>3</v>
      </c>
      <c r="M1204" s="11" t="s">
        <v>14</v>
      </c>
      <c r="N1204" s="11" t="s">
        <v>15</v>
      </c>
      <c r="O1204" s="11" t="str">
        <f>VLOOKUP(E1204,State_Code_Name!$B$1:$C$52,2,0)</f>
        <v>West Virginia</v>
      </c>
    </row>
    <row r="1205" spans="1:15" x14ac:dyDescent="0.3">
      <c r="A1205" s="11">
        <v>1669685</v>
      </c>
      <c r="B1205" s="12" t="s">
        <v>44</v>
      </c>
      <c r="C1205" s="12" t="s">
        <v>37</v>
      </c>
      <c r="D1205" s="12" t="s">
        <v>50</v>
      </c>
      <c r="E1205" s="11" t="s">
        <v>67</v>
      </c>
      <c r="F1205" s="11" t="s">
        <v>19</v>
      </c>
      <c r="G1205" s="37">
        <v>42332</v>
      </c>
      <c r="H1205" s="13">
        <v>42332</v>
      </c>
      <c r="I1205" s="21">
        <v>0</v>
      </c>
      <c r="J1205" s="43" t="s">
        <v>1479</v>
      </c>
      <c r="K1205" s="21">
        <f t="shared" si="36"/>
        <v>2015</v>
      </c>
      <c r="L1205" s="24">
        <f t="shared" si="37"/>
        <v>4</v>
      </c>
      <c r="M1205" s="11" t="s">
        <v>14</v>
      </c>
      <c r="N1205" s="11" t="s">
        <v>14</v>
      </c>
      <c r="O1205" s="11" t="str">
        <f>VLOOKUP(E1205,State_Code_Name!$B$1:$C$52,2,0)</f>
        <v>Michigan</v>
      </c>
    </row>
    <row r="1206" spans="1:15" x14ac:dyDescent="0.3">
      <c r="A1206" s="11">
        <v>1081763</v>
      </c>
      <c r="B1206" s="12" t="s">
        <v>135</v>
      </c>
      <c r="C1206" s="12" t="s">
        <v>16</v>
      </c>
      <c r="D1206" s="12" t="s">
        <v>17</v>
      </c>
      <c r="E1206" s="11" t="s">
        <v>67</v>
      </c>
      <c r="F1206" s="11" t="s">
        <v>303</v>
      </c>
      <c r="G1206" s="37">
        <v>41934</v>
      </c>
      <c r="H1206" s="13">
        <v>41939</v>
      </c>
      <c r="I1206" s="21">
        <v>5</v>
      </c>
      <c r="J1206" s="43" t="s">
        <v>1473</v>
      </c>
      <c r="K1206" s="21">
        <f t="shared" si="36"/>
        <v>2014</v>
      </c>
      <c r="L1206" s="24">
        <f t="shared" si="37"/>
        <v>4</v>
      </c>
      <c r="M1206" s="11" t="s">
        <v>14</v>
      </c>
      <c r="N1206" s="11" t="s">
        <v>14</v>
      </c>
      <c r="O1206" s="11" t="str">
        <f>VLOOKUP(E1206,State_Code_Name!$B$1:$C$52,2,0)</f>
        <v>Michigan</v>
      </c>
    </row>
    <row r="1207" spans="1:15" x14ac:dyDescent="0.3">
      <c r="A1207" s="11">
        <v>1438727</v>
      </c>
      <c r="B1207" s="12" t="s">
        <v>306</v>
      </c>
      <c r="C1207" s="12" t="s">
        <v>9</v>
      </c>
      <c r="D1207" s="12" t="s">
        <v>10</v>
      </c>
      <c r="E1207" s="11" t="s">
        <v>52</v>
      </c>
      <c r="F1207" s="11" t="s">
        <v>19</v>
      </c>
      <c r="G1207" s="37">
        <v>42180</v>
      </c>
      <c r="H1207" s="13">
        <v>42185</v>
      </c>
      <c r="I1207" s="21">
        <v>5</v>
      </c>
      <c r="J1207" s="43" t="s">
        <v>1477</v>
      </c>
      <c r="K1207" s="21">
        <f t="shared" si="36"/>
        <v>2015</v>
      </c>
      <c r="L1207" s="24">
        <f t="shared" si="37"/>
        <v>2</v>
      </c>
      <c r="M1207" s="11" t="s">
        <v>14</v>
      </c>
      <c r="N1207" s="11" t="s">
        <v>15</v>
      </c>
      <c r="O1207" s="11" t="str">
        <f>VLOOKUP(E1207,State_Code_Name!$B$1:$C$52,2,0)</f>
        <v>Washington</v>
      </c>
    </row>
    <row r="1208" spans="1:15" x14ac:dyDescent="0.3">
      <c r="A1208" s="11">
        <v>1289047</v>
      </c>
      <c r="B1208" s="12" t="s">
        <v>135</v>
      </c>
      <c r="C1208" s="12" t="s">
        <v>27</v>
      </c>
      <c r="D1208" s="12" t="s">
        <v>28</v>
      </c>
      <c r="E1208" s="11" t="s">
        <v>18</v>
      </c>
      <c r="F1208" s="11" t="s">
        <v>13</v>
      </c>
      <c r="G1208" s="37">
        <v>42081</v>
      </c>
      <c r="H1208" s="13">
        <v>42082</v>
      </c>
      <c r="I1208" s="21">
        <v>1</v>
      </c>
      <c r="J1208" s="43" t="s">
        <v>1476</v>
      </c>
      <c r="K1208" s="21">
        <f t="shared" si="36"/>
        <v>2015</v>
      </c>
      <c r="L1208" s="24">
        <f t="shared" si="37"/>
        <v>1</v>
      </c>
      <c r="M1208" s="11" t="s">
        <v>14</v>
      </c>
      <c r="N1208" s="11" t="s">
        <v>15</v>
      </c>
      <c r="O1208" s="11" t="str">
        <f>VLOOKUP(E1208,State_Code_Name!$B$1:$C$52,2,0)</f>
        <v>California</v>
      </c>
    </row>
    <row r="1209" spans="1:15" x14ac:dyDescent="0.3">
      <c r="A1209" s="11">
        <v>1922660</v>
      </c>
      <c r="B1209" s="12" t="s">
        <v>61</v>
      </c>
      <c r="C1209" s="12" t="s">
        <v>53</v>
      </c>
      <c r="D1209" s="12" t="s">
        <v>1439</v>
      </c>
      <c r="E1209" s="11" t="s">
        <v>67</v>
      </c>
      <c r="F1209" s="11" t="s">
        <v>19</v>
      </c>
      <c r="G1209" s="37">
        <v>42502</v>
      </c>
      <c r="H1209" s="13">
        <v>42502</v>
      </c>
      <c r="I1209" s="21">
        <v>0</v>
      </c>
      <c r="J1209" s="43" t="s">
        <v>1471</v>
      </c>
      <c r="K1209" s="21">
        <f t="shared" si="36"/>
        <v>2016</v>
      </c>
      <c r="L1209" s="24">
        <f t="shared" si="37"/>
        <v>2</v>
      </c>
      <c r="M1209" s="11" t="s">
        <v>14</v>
      </c>
      <c r="N1209" s="11" t="s">
        <v>15</v>
      </c>
      <c r="O1209" s="11" t="str">
        <f>VLOOKUP(E1209,State_Code_Name!$B$1:$C$52,2,0)</f>
        <v>Michigan</v>
      </c>
    </row>
    <row r="1210" spans="1:15" x14ac:dyDescent="0.3">
      <c r="A1210" s="11">
        <v>1553876</v>
      </c>
      <c r="B1210" s="12" t="s">
        <v>210</v>
      </c>
      <c r="C1210" s="12" t="s">
        <v>27</v>
      </c>
      <c r="D1210" s="12" t="s">
        <v>57</v>
      </c>
      <c r="E1210" s="11" t="s">
        <v>32</v>
      </c>
      <c r="F1210" s="11" t="s">
        <v>19</v>
      </c>
      <c r="G1210" s="37">
        <v>42252</v>
      </c>
      <c r="H1210" s="13">
        <v>42252</v>
      </c>
      <c r="I1210" s="21">
        <v>0</v>
      </c>
      <c r="J1210" s="43" t="s">
        <v>1480</v>
      </c>
      <c r="K1210" s="21">
        <f t="shared" si="36"/>
        <v>2015</v>
      </c>
      <c r="L1210" s="24">
        <f t="shared" si="37"/>
        <v>3</v>
      </c>
      <c r="M1210" s="11" t="s">
        <v>14</v>
      </c>
      <c r="N1210" s="11" t="s">
        <v>15</v>
      </c>
      <c r="O1210" s="11" t="str">
        <f>VLOOKUP(E1210,State_Code_Name!$B$1:$C$52,2,0)</f>
        <v>Texas</v>
      </c>
    </row>
    <row r="1211" spans="1:15" x14ac:dyDescent="0.3">
      <c r="A1211" s="11">
        <v>612501</v>
      </c>
      <c r="B1211" s="12" t="s">
        <v>11</v>
      </c>
      <c r="C1211" s="12" t="s">
        <v>9</v>
      </c>
      <c r="D1211" s="12" t="s">
        <v>10</v>
      </c>
      <c r="E1211" s="11" t="s">
        <v>127</v>
      </c>
      <c r="F1211" s="11" t="s">
        <v>13</v>
      </c>
      <c r="G1211" s="37">
        <v>41604</v>
      </c>
      <c r="H1211" s="13">
        <v>41605</v>
      </c>
      <c r="I1211" s="21">
        <v>1</v>
      </c>
      <c r="J1211" s="43" t="s">
        <v>1479</v>
      </c>
      <c r="K1211" s="21">
        <f t="shared" si="36"/>
        <v>2013</v>
      </c>
      <c r="L1211" s="24">
        <f t="shared" si="37"/>
        <v>4</v>
      </c>
      <c r="M1211" s="11" t="s">
        <v>14</v>
      </c>
      <c r="N1211" s="11" t="s">
        <v>15</v>
      </c>
      <c r="O1211" s="11" t="str">
        <f>VLOOKUP(E1211,State_Code_Name!$B$1:$C$52,2,0)</f>
        <v>Oklahoma</v>
      </c>
    </row>
    <row r="1212" spans="1:15" x14ac:dyDescent="0.3">
      <c r="A1212" s="11">
        <v>1866892</v>
      </c>
      <c r="B1212" s="12" t="s">
        <v>488</v>
      </c>
      <c r="C1212" s="12" t="s">
        <v>27</v>
      </c>
      <c r="D1212" s="12" t="s">
        <v>28</v>
      </c>
      <c r="E1212" s="11" t="s">
        <v>99</v>
      </c>
      <c r="F1212" s="11" t="s">
        <v>13</v>
      </c>
      <c r="G1212" s="37">
        <v>42466</v>
      </c>
      <c r="H1212" s="13">
        <v>42468</v>
      </c>
      <c r="I1212" s="21">
        <v>2</v>
      </c>
      <c r="J1212" s="43" t="s">
        <v>1483</v>
      </c>
      <c r="K1212" s="21">
        <f t="shared" si="36"/>
        <v>2016</v>
      </c>
      <c r="L1212" s="24">
        <f t="shared" si="37"/>
        <v>2</v>
      </c>
      <c r="M1212" s="11" t="s">
        <v>14</v>
      </c>
      <c r="N1212" s="11" t="s">
        <v>15</v>
      </c>
      <c r="O1212" s="11" t="str">
        <f>VLOOKUP(E1212,State_Code_Name!$B$1:$C$52,2,0)</f>
        <v>Arizona</v>
      </c>
    </row>
    <row r="1213" spans="1:15" x14ac:dyDescent="0.3">
      <c r="A1213" s="11">
        <v>1689184</v>
      </c>
      <c r="B1213" s="12" t="s">
        <v>92</v>
      </c>
      <c r="C1213" s="12" t="s">
        <v>16</v>
      </c>
      <c r="D1213" s="12" t="s">
        <v>21</v>
      </c>
      <c r="E1213" s="11" t="s">
        <v>18</v>
      </c>
      <c r="F1213" s="11" t="s">
        <v>303</v>
      </c>
      <c r="G1213" s="37">
        <v>42347</v>
      </c>
      <c r="H1213" s="13">
        <v>42348</v>
      </c>
      <c r="I1213" s="21">
        <v>1</v>
      </c>
      <c r="J1213" s="43" t="s">
        <v>1475</v>
      </c>
      <c r="K1213" s="21">
        <f t="shared" si="36"/>
        <v>2015</v>
      </c>
      <c r="L1213" s="24">
        <f t="shared" si="37"/>
        <v>4</v>
      </c>
      <c r="M1213" s="11" t="s">
        <v>14</v>
      </c>
      <c r="N1213" s="11" t="s">
        <v>15</v>
      </c>
      <c r="O1213" s="11" t="str">
        <f>VLOOKUP(E1213,State_Code_Name!$B$1:$C$52,2,0)</f>
        <v>California</v>
      </c>
    </row>
    <row r="1214" spans="1:15" x14ac:dyDescent="0.3">
      <c r="A1214" s="11">
        <v>1612390</v>
      </c>
      <c r="B1214" s="12" t="s">
        <v>730</v>
      </c>
      <c r="C1214" s="12" t="s">
        <v>33</v>
      </c>
      <c r="D1214" s="12" t="s">
        <v>160</v>
      </c>
      <c r="E1214" s="11" t="s">
        <v>78</v>
      </c>
      <c r="F1214" s="11" t="s">
        <v>19</v>
      </c>
      <c r="G1214" s="37">
        <v>42295</v>
      </c>
      <c r="H1214" s="13">
        <v>42295</v>
      </c>
      <c r="I1214" s="21">
        <v>0</v>
      </c>
      <c r="J1214" s="43" t="s">
        <v>1473</v>
      </c>
      <c r="K1214" s="21">
        <f t="shared" si="36"/>
        <v>2015</v>
      </c>
      <c r="L1214" s="24">
        <f t="shared" si="37"/>
        <v>4</v>
      </c>
      <c r="M1214" s="11" t="s">
        <v>15</v>
      </c>
      <c r="N1214" s="11" t="s">
        <v>15</v>
      </c>
      <c r="O1214" s="11" t="str">
        <f>VLOOKUP(E1214,State_Code_Name!$B$1:$C$52,2,0)</f>
        <v>Missouri</v>
      </c>
    </row>
    <row r="1215" spans="1:15" x14ac:dyDescent="0.3">
      <c r="A1215" s="11">
        <v>2054621</v>
      </c>
      <c r="B1215" s="12" t="s">
        <v>745</v>
      </c>
      <c r="C1215" s="12" t="s">
        <v>33</v>
      </c>
      <c r="D1215" s="12" t="s">
        <v>42</v>
      </c>
      <c r="E1215" s="11" t="s">
        <v>32</v>
      </c>
      <c r="F1215" s="11" t="s">
        <v>19</v>
      </c>
      <c r="G1215" s="37">
        <v>42591</v>
      </c>
      <c r="H1215" s="13">
        <v>42591</v>
      </c>
      <c r="I1215" s="21">
        <v>0</v>
      </c>
      <c r="J1215" s="43" t="s">
        <v>1482</v>
      </c>
      <c r="K1215" s="21">
        <f t="shared" si="36"/>
        <v>2016</v>
      </c>
      <c r="L1215" s="24">
        <f t="shared" si="37"/>
        <v>3</v>
      </c>
      <c r="M1215" s="11" t="s">
        <v>14</v>
      </c>
      <c r="N1215" s="11" t="s">
        <v>15</v>
      </c>
      <c r="O1215" s="11" t="str">
        <f>VLOOKUP(E1215,State_Code_Name!$B$1:$C$52,2,0)</f>
        <v>Texas</v>
      </c>
    </row>
    <row r="1216" spans="1:15" x14ac:dyDescent="0.3">
      <c r="A1216" s="11">
        <v>636638</v>
      </c>
      <c r="B1216" s="12" t="s">
        <v>144</v>
      </c>
      <c r="C1216" s="12" t="s">
        <v>27</v>
      </c>
      <c r="D1216" s="12" t="s">
        <v>57</v>
      </c>
      <c r="E1216" s="11" t="s">
        <v>36</v>
      </c>
      <c r="F1216" s="11" t="s">
        <v>19</v>
      </c>
      <c r="G1216" s="37">
        <v>41625</v>
      </c>
      <c r="H1216" s="13">
        <v>41625</v>
      </c>
      <c r="I1216" s="21">
        <v>0</v>
      </c>
      <c r="J1216" s="43" t="s">
        <v>1475</v>
      </c>
      <c r="K1216" s="21">
        <f t="shared" si="36"/>
        <v>2013</v>
      </c>
      <c r="L1216" s="24">
        <f t="shared" si="37"/>
        <v>4</v>
      </c>
      <c r="M1216" s="11" t="s">
        <v>14</v>
      </c>
      <c r="N1216" s="11" t="s">
        <v>14</v>
      </c>
      <c r="O1216" s="11" t="str">
        <f>VLOOKUP(E1216,State_Code_Name!$B$1:$C$52,2,0)</f>
        <v>Florida</v>
      </c>
    </row>
    <row r="1217" spans="1:15" x14ac:dyDescent="0.3">
      <c r="A1217" s="11">
        <v>1347488</v>
      </c>
      <c r="B1217" s="12" t="s">
        <v>55</v>
      </c>
      <c r="C1217" s="12" t="s">
        <v>53</v>
      </c>
      <c r="D1217" s="12" t="s">
        <v>54</v>
      </c>
      <c r="E1217" s="11" t="s">
        <v>32</v>
      </c>
      <c r="F1217" s="11" t="s">
        <v>19</v>
      </c>
      <c r="G1217" s="37">
        <v>42120</v>
      </c>
      <c r="H1217" s="13">
        <v>42120</v>
      </c>
      <c r="I1217" s="21">
        <v>0</v>
      </c>
      <c r="J1217" s="43" t="s">
        <v>1483</v>
      </c>
      <c r="K1217" s="21">
        <f t="shared" si="36"/>
        <v>2015</v>
      </c>
      <c r="L1217" s="24">
        <f t="shared" si="37"/>
        <v>2</v>
      </c>
      <c r="M1217" s="11" t="s">
        <v>14</v>
      </c>
      <c r="N1217" s="11" t="s">
        <v>15</v>
      </c>
      <c r="O1217" s="11" t="str">
        <f>VLOOKUP(E1217,State_Code_Name!$B$1:$C$52,2,0)</f>
        <v>Texas</v>
      </c>
    </row>
    <row r="1218" spans="1:15" x14ac:dyDescent="0.3">
      <c r="A1218" s="11">
        <v>1522592</v>
      </c>
      <c r="B1218" s="12" t="s">
        <v>39</v>
      </c>
      <c r="C1218" s="12" t="s">
        <v>37</v>
      </c>
      <c r="D1218" s="12" t="s">
        <v>38</v>
      </c>
      <c r="E1218" s="11" t="s">
        <v>47</v>
      </c>
      <c r="F1218" s="11" t="s">
        <v>13</v>
      </c>
      <c r="G1218" s="37">
        <v>42233</v>
      </c>
      <c r="H1218" s="13">
        <v>42234</v>
      </c>
      <c r="I1218" s="21">
        <v>1</v>
      </c>
      <c r="J1218" s="43" t="s">
        <v>1482</v>
      </c>
      <c r="K1218" s="21">
        <f t="shared" si="36"/>
        <v>2015</v>
      </c>
      <c r="L1218" s="24">
        <f t="shared" si="37"/>
        <v>3</v>
      </c>
      <c r="M1218" s="11" t="s">
        <v>14</v>
      </c>
      <c r="N1218" s="11" t="s">
        <v>15</v>
      </c>
      <c r="O1218" s="11" t="str">
        <f>VLOOKUP(E1218,State_Code_Name!$B$1:$C$52,2,0)</f>
        <v>Pennsylvania</v>
      </c>
    </row>
    <row r="1219" spans="1:15" x14ac:dyDescent="0.3">
      <c r="A1219" s="11">
        <v>1571037</v>
      </c>
      <c r="B1219" s="12" t="s">
        <v>180</v>
      </c>
      <c r="C1219" s="12" t="s">
        <v>33</v>
      </c>
      <c r="D1219" s="12" t="s">
        <v>42</v>
      </c>
      <c r="E1219" s="11" t="s">
        <v>52</v>
      </c>
      <c r="F1219" s="11" t="s">
        <v>19</v>
      </c>
      <c r="G1219" s="37">
        <v>42265</v>
      </c>
      <c r="H1219" s="13">
        <v>42265</v>
      </c>
      <c r="I1219" s="21">
        <v>0</v>
      </c>
      <c r="J1219" s="43" t="s">
        <v>1480</v>
      </c>
      <c r="K1219" s="21">
        <f t="shared" ref="K1219:K1282" si="38">YEAR(G1219)</f>
        <v>2015</v>
      </c>
      <c r="L1219" s="24">
        <f t="shared" ref="L1219:L1282" si="39">ROUNDUP(MONTH(G1219)/3,0)</f>
        <v>3</v>
      </c>
      <c r="M1219" s="11" t="s">
        <v>14</v>
      </c>
      <c r="N1219" s="11" t="s">
        <v>15</v>
      </c>
      <c r="O1219" s="11" t="str">
        <f>VLOOKUP(E1219,State_Code_Name!$B$1:$C$52,2,0)</f>
        <v>Washington</v>
      </c>
    </row>
    <row r="1220" spans="1:15" x14ac:dyDescent="0.3">
      <c r="A1220" s="11">
        <v>836649</v>
      </c>
      <c r="B1220" s="12" t="s">
        <v>70</v>
      </c>
      <c r="C1220" s="12" t="s">
        <v>27</v>
      </c>
      <c r="D1220" s="12" t="s">
        <v>79</v>
      </c>
      <c r="E1220" s="11" t="s">
        <v>18</v>
      </c>
      <c r="F1220" s="11" t="s">
        <v>19</v>
      </c>
      <c r="G1220" s="37">
        <v>41762</v>
      </c>
      <c r="H1220" s="13">
        <v>41762</v>
      </c>
      <c r="I1220" s="21">
        <v>0</v>
      </c>
      <c r="J1220" s="43" t="s">
        <v>1471</v>
      </c>
      <c r="K1220" s="21">
        <f t="shared" si="38"/>
        <v>2014</v>
      </c>
      <c r="L1220" s="24">
        <f t="shared" si="39"/>
        <v>2</v>
      </c>
      <c r="M1220" s="11" t="s">
        <v>14</v>
      </c>
      <c r="N1220" s="11" t="s">
        <v>14</v>
      </c>
      <c r="O1220" s="11" t="str">
        <f>VLOOKUP(E1220,State_Code_Name!$B$1:$C$52,2,0)</f>
        <v>California</v>
      </c>
    </row>
    <row r="1221" spans="1:15" x14ac:dyDescent="0.3">
      <c r="A1221" s="11">
        <v>2118322</v>
      </c>
      <c r="B1221" s="12" t="s">
        <v>505</v>
      </c>
      <c r="C1221" s="12" t="s">
        <v>33</v>
      </c>
      <c r="D1221" s="12" t="s">
        <v>160</v>
      </c>
      <c r="E1221" s="11" t="s">
        <v>67</v>
      </c>
      <c r="F1221" s="11" t="s">
        <v>19</v>
      </c>
      <c r="G1221" s="37">
        <v>42632</v>
      </c>
      <c r="H1221" s="13">
        <v>42634</v>
      </c>
      <c r="I1221" s="21">
        <v>2</v>
      </c>
      <c r="J1221" s="43" t="s">
        <v>1480</v>
      </c>
      <c r="K1221" s="21">
        <f t="shared" si="38"/>
        <v>2016</v>
      </c>
      <c r="L1221" s="24">
        <f t="shared" si="39"/>
        <v>3</v>
      </c>
      <c r="M1221" s="11" t="s">
        <v>14</v>
      </c>
      <c r="N1221" s="11" t="s">
        <v>15</v>
      </c>
      <c r="O1221" s="11" t="str">
        <f>VLOOKUP(E1221,State_Code_Name!$B$1:$C$52,2,0)</f>
        <v>Michigan</v>
      </c>
    </row>
    <row r="1222" spans="1:15" x14ac:dyDescent="0.3">
      <c r="A1222" s="11">
        <v>1161175</v>
      </c>
      <c r="B1222" s="12" t="s">
        <v>936</v>
      </c>
      <c r="C1222" s="12" t="s">
        <v>33</v>
      </c>
      <c r="D1222" s="12" t="s">
        <v>1441</v>
      </c>
      <c r="E1222" s="11" t="s">
        <v>183</v>
      </c>
      <c r="F1222" s="11" t="s">
        <v>19</v>
      </c>
      <c r="G1222" s="37">
        <v>41990</v>
      </c>
      <c r="H1222" s="13">
        <v>41992</v>
      </c>
      <c r="I1222" s="21">
        <v>2</v>
      </c>
      <c r="J1222" s="43" t="s">
        <v>1475</v>
      </c>
      <c r="K1222" s="21">
        <f t="shared" si="38"/>
        <v>2014</v>
      </c>
      <c r="L1222" s="24">
        <f t="shared" si="39"/>
        <v>4</v>
      </c>
      <c r="M1222" s="11" t="s">
        <v>14</v>
      </c>
      <c r="N1222" s="11" t="s">
        <v>15</v>
      </c>
      <c r="O1222" s="11" t="str">
        <f>VLOOKUP(E1222,State_Code_Name!$B$1:$C$52,2,0)</f>
        <v>Mississippi</v>
      </c>
    </row>
    <row r="1223" spans="1:15" x14ac:dyDescent="0.3">
      <c r="A1223" s="11">
        <v>426011</v>
      </c>
      <c r="B1223" s="12" t="s">
        <v>84</v>
      </c>
      <c r="C1223" s="12" t="s">
        <v>37</v>
      </c>
      <c r="D1223" s="12" t="s">
        <v>1445</v>
      </c>
      <c r="E1223" s="11" t="s">
        <v>32</v>
      </c>
      <c r="F1223" s="11" t="s">
        <v>303</v>
      </c>
      <c r="G1223" s="37">
        <v>41431</v>
      </c>
      <c r="H1223" s="13">
        <v>41432</v>
      </c>
      <c r="I1223" s="21">
        <v>1</v>
      </c>
      <c r="J1223" s="43" t="s">
        <v>1477</v>
      </c>
      <c r="K1223" s="21">
        <f t="shared" si="38"/>
        <v>2013</v>
      </c>
      <c r="L1223" s="24">
        <f t="shared" si="39"/>
        <v>2</v>
      </c>
      <c r="M1223" s="11" t="s">
        <v>14</v>
      </c>
      <c r="N1223" s="11" t="s">
        <v>15</v>
      </c>
      <c r="O1223" s="11" t="str">
        <f>VLOOKUP(E1223,State_Code_Name!$B$1:$C$52,2,0)</f>
        <v>Texas</v>
      </c>
    </row>
    <row r="1224" spans="1:15" x14ac:dyDescent="0.3">
      <c r="A1224" s="11">
        <v>1577292</v>
      </c>
      <c r="B1224" s="12" t="s">
        <v>55</v>
      </c>
      <c r="C1224" s="12" t="s">
        <v>53</v>
      </c>
      <c r="D1224" s="12" t="s">
        <v>77</v>
      </c>
      <c r="E1224" s="11" t="s">
        <v>100</v>
      </c>
      <c r="F1224" s="11" t="s">
        <v>19</v>
      </c>
      <c r="G1224" s="37">
        <v>42270</v>
      </c>
      <c r="H1224" s="13">
        <v>42272</v>
      </c>
      <c r="I1224" s="21">
        <v>2</v>
      </c>
      <c r="J1224" s="43" t="s">
        <v>1480</v>
      </c>
      <c r="K1224" s="21">
        <f t="shared" si="38"/>
        <v>2015</v>
      </c>
      <c r="L1224" s="24">
        <f t="shared" si="39"/>
        <v>3</v>
      </c>
      <c r="M1224" s="11" t="s">
        <v>14</v>
      </c>
      <c r="N1224" s="11" t="s">
        <v>15</v>
      </c>
      <c r="O1224" s="11" t="str">
        <f>VLOOKUP(E1224,State_Code_Name!$B$1:$C$52,2,0)</f>
        <v>Delaware</v>
      </c>
    </row>
    <row r="1225" spans="1:15" x14ac:dyDescent="0.3">
      <c r="A1225" s="11">
        <v>1726526</v>
      </c>
      <c r="B1225" s="12" t="s">
        <v>238</v>
      </c>
      <c r="C1225" s="12" t="s">
        <v>9</v>
      </c>
      <c r="D1225" s="12" t="s">
        <v>10</v>
      </c>
      <c r="E1225" s="11" t="s">
        <v>122</v>
      </c>
      <c r="F1225" s="11" t="s">
        <v>19</v>
      </c>
      <c r="G1225" s="37">
        <v>42373</v>
      </c>
      <c r="H1225" s="13">
        <v>42376</v>
      </c>
      <c r="I1225" s="21">
        <v>3</v>
      </c>
      <c r="J1225" s="43" t="s">
        <v>1474</v>
      </c>
      <c r="K1225" s="21">
        <f t="shared" si="38"/>
        <v>2016</v>
      </c>
      <c r="L1225" s="24">
        <f t="shared" si="39"/>
        <v>1</v>
      </c>
      <c r="M1225" s="11" t="s">
        <v>14</v>
      </c>
      <c r="N1225" s="11" t="s">
        <v>15</v>
      </c>
      <c r="O1225" s="11" t="str">
        <f>VLOOKUP(E1225,State_Code_Name!$B$1:$C$52,2,0)</f>
        <v>Maryland</v>
      </c>
    </row>
    <row r="1226" spans="1:15" x14ac:dyDescent="0.3">
      <c r="A1226" s="11">
        <v>1167399</v>
      </c>
      <c r="B1226" s="12" t="s">
        <v>44</v>
      </c>
      <c r="C1226" s="12" t="s">
        <v>62</v>
      </c>
      <c r="D1226" s="12" t="s">
        <v>279</v>
      </c>
      <c r="E1226" s="11" t="s">
        <v>23</v>
      </c>
      <c r="F1226" s="11" t="s">
        <v>19</v>
      </c>
      <c r="G1226" s="37">
        <v>41995</v>
      </c>
      <c r="H1226" s="13">
        <v>41995</v>
      </c>
      <c r="I1226" s="21">
        <v>0</v>
      </c>
      <c r="J1226" s="43" t="s">
        <v>1475</v>
      </c>
      <c r="K1226" s="21">
        <f t="shared" si="38"/>
        <v>2014</v>
      </c>
      <c r="L1226" s="24">
        <f t="shared" si="39"/>
        <v>4</v>
      </c>
      <c r="M1226" s="11" t="s">
        <v>14</v>
      </c>
      <c r="N1226" s="11" t="s">
        <v>15</v>
      </c>
      <c r="O1226" s="11" t="str">
        <f>VLOOKUP(E1226,State_Code_Name!$B$1:$C$52,2,0)</f>
        <v>New York</v>
      </c>
    </row>
    <row r="1227" spans="1:15" x14ac:dyDescent="0.3">
      <c r="A1227" s="11">
        <v>1950413</v>
      </c>
      <c r="B1227" s="12" t="s">
        <v>130</v>
      </c>
      <c r="C1227" s="12" t="s">
        <v>33</v>
      </c>
      <c r="D1227" s="12" t="s">
        <v>160</v>
      </c>
      <c r="E1227" s="11" t="s">
        <v>67</v>
      </c>
      <c r="F1227" s="11" t="s">
        <v>19</v>
      </c>
      <c r="G1227" s="37">
        <v>42523</v>
      </c>
      <c r="H1227" s="13">
        <v>42523</v>
      </c>
      <c r="I1227" s="21">
        <v>0</v>
      </c>
      <c r="J1227" s="43" t="s">
        <v>1477</v>
      </c>
      <c r="K1227" s="21">
        <f t="shared" si="38"/>
        <v>2016</v>
      </c>
      <c r="L1227" s="24">
        <f t="shared" si="39"/>
        <v>2</v>
      </c>
      <c r="M1227" s="11" t="s">
        <v>14</v>
      </c>
      <c r="N1227" s="11" t="s">
        <v>15</v>
      </c>
      <c r="O1227" s="11" t="str">
        <f>VLOOKUP(E1227,State_Code_Name!$B$1:$C$52,2,0)</f>
        <v>Michigan</v>
      </c>
    </row>
    <row r="1228" spans="1:15" x14ac:dyDescent="0.3">
      <c r="A1228" s="11">
        <v>1363109</v>
      </c>
      <c r="B1228" s="12" t="s">
        <v>329</v>
      </c>
      <c r="C1228" s="12" t="s">
        <v>62</v>
      </c>
      <c r="D1228" s="12" t="s">
        <v>279</v>
      </c>
      <c r="E1228" s="11" t="s">
        <v>18</v>
      </c>
      <c r="F1228" s="11" t="s">
        <v>19</v>
      </c>
      <c r="G1228" s="37">
        <v>42130</v>
      </c>
      <c r="H1228" s="13">
        <v>42130</v>
      </c>
      <c r="I1228" s="21">
        <v>0</v>
      </c>
      <c r="J1228" s="43" t="s">
        <v>1471</v>
      </c>
      <c r="K1228" s="21">
        <f t="shared" si="38"/>
        <v>2015</v>
      </c>
      <c r="L1228" s="24">
        <f t="shared" si="39"/>
        <v>2</v>
      </c>
      <c r="M1228" s="11" t="s">
        <v>14</v>
      </c>
      <c r="N1228" s="11" t="s">
        <v>15</v>
      </c>
      <c r="O1228" s="11" t="str">
        <f>VLOOKUP(E1228,State_Code_Name!$B$1:$C$52,2,0)</f>
        <v>California</v>
      </c>
    </row>
    <row r="1229" spans="1:15" x14ac:dyDescent="0.3">
      <c r="A1229" s="11">
        <v>1162226</v>
      </c>
      <c r="B1229" s="12" t="s">
        <v>222</v>
      </c>
      <c r="C1229" s="12" t="s">
        <v>33</v>
      </c>
      <c r="D1229" s="12" t="s">
        <v>45</v>
      </c>
      <c r="E1229" s="11" t="s">
        <v>71</v>
      </c>
      <c r="F1229" s="11" t="s">
        <v>19</v>
      </c>
      <c r="G1229" s="37">
        <v>41991</v>
      </c>
      <c r="H1229" s="13">
        <v>41995</v>
      </c>
      <c r="I1229" s="21">
        <v>4</v>
      </c>
      <c r="J1229" s="43" t="s">
        <v>1475</v>
      </c>
      <c r="K1229" s="21">
        <f t="shared" si="38"/>
        <v>2014</v>
      </c>
      <c r="L1229" s="24">
        <f t="shared" si="39"/>
        <v>4</v>
      </c>
      <c r="M1229" s="11" t="s">
        <v>14</v>
      </c>
      <c r="N1229" s="11" t="s">
        <v>15</v>
      </c>
      <c r="O1229" s="11" t="str">
        <f>VLOOKUP(E1229,State_Code_Name!$B$1:$C$52,2,0)</f>
        <v>Massachusetts</v>
      </c>
    </row>
    <row r="1230" spans="1:15" x14ac:dyDescent="0.3">
      <c r="A1230" s="11">
        <v>1244030</v>
      </c>
      <c r="B1230" s="12" t="s">
        <v>55</v>
      </c>
      <c r="C1230" s="12" t="s">
        <v>53</v>
      </c>
      <c r="D1230" s="12" t="s">
        <v>1439</v>
      </c>
      <c r="E1230" s="11" t="s">
        <v>18</v>
      </c>
      <c r="F1230" s="11" t="s">
        <v>19</v>
      </c>
      <c r="G1230" s="37">
        <v>42053</v>
      </c>
      <c r="H1230" s="13">
        <v>42053</v>
      </c>
      <c r="I1230" s="21">
        <v>0</v>
      </c>
      <c r="J1230" s="43" t="s">
        <v>1478</v>
      </c>
      <c r="K1230" s="21">
        <f t="shared" si="38"/>
        <v>2015</v>
      </c>
      <c r="L1230" s="24">
        <f t="shared" si="39"/>
        <v>1</v>
      </c>
      <c r="M1230" s="11" t="s">
        <v>14</v>
      </c>
      <c r="N1230" s="11" t="s">
        <v>15</v>
      </c>
      <c r="O1230" s="11" t="str">
        <f>VLOOKUP(E1230,State_Code_Name!$B$1:$C$52,2,0)</f>
        <v>California</v>
      </c>
    </row>
    <row r="1231" spans="1:15" x14ac:dyDescent="0.3">
      <c r="A1231" s="11">
        <v>863252</v>
      </c>
      <c r="B1231" s="12" t="s">
        <v>219</v>
      </c>
      <c r="C1231" s="12" t="s">
        <v>16</v>
      </c>
      <c r="D1231" s="12" t="s">
        <v>25</v>
      </c>
      <c r="E1231" s="11" t="s">
        <v>40</v>
      </c>
      <c r="F1231" s="11" t="s">
        <v>303</v>
      </c>
      <c r="G1231" s="37">
        <v>41780</v>
      </c>
      <c r="H1231" s="13">
        <v>41782</v>
      </c>
      <c r="I1231" s="21">
        <v>2</v>
      </c>
      <c r="J1231" s="43" t="s">
        <v>1471</v>
      </c>
      <c r="K1231" s="21">
        <f t="shared" si="38"/>
        <v>2014</v>
      </c>
      <c r="L1231" s="24">
        <f t="shared" si="39"/>
        <v>2</v>
      </c>
      <c r="M1231" s="11" t="s">
        <v>14</v>
      </c>
      <c r="N1231" s="11" t="s">
        <v>15</v>
      </c>
      <c r="O1231" s="11" t="str">
        <f>VLOOKUP(E1231,State_Code_Name!$B$1:$C$52,2,0)</f>
        <v>Ohio</v>
      </c>
    </row>
    <row r="1232" spans="1:15" x14ac:dyDescent="0.3">
      <c r="A1232" s="11">
        <v>2120622</v>
      </c>
      <c r="B1232" s="12" t="s">
        <v>92</v>
      </c>
      <c r="C1232" s="12" t="s">
        <v>9</v>
      </c>
      <c r="D1232" s="12" t="s">
        <v>182</v>
      </c>
      <c r="E1232" s="11" t="s">
        <v>122</v>
      </c>
      <c r="F1232" s="11" t="s">
        <v>19</v>
      </c>
      <c r="G1232" s="37">
        <v>42633</v>
      </c>
      <c r="H1232" s="13">
        <v>42633</v>
      </c>
      <c r="I1232" s="21">
        <v>0</v>
      </c>
      <c r="J1232" s="43" t="s">
        <v>1480</v>
      </c>
      <c r="K1232" s="21">
        <f t="shared" si="38"/>
        <v>2016</v>
      </c>
      <c r="L1232" s="24">
        <f t="shared" si="39"/>
        <v>3</v>
      </c>
      <c r="M1232" s="11" t="s">
        <v>14</v>
      </c>
      <c r="N1232" s="11" t="s">
        <v>14</v>
      </c>
      <c r="O1232" s="11" t="str">
        <f>VLOOKUP(E1232,State_Code_Name!$B$1:$C$52,2,0)</f>
        <v>Maryland</v>
      </c>
    </row>
    <row r="1233" spans="1:15" x14ac:dyDescent="0.3">
      <c r="A1233" s="11">
        <v>499774</v>
      </c>
      <c r="B1233" s="12" t="s">
        <v>64</v>
      </c>
      <c r="C1233" s="12" t="s">
        <v>33</v>
      </c>
      <c r="D1233" s="12" t="s">
        <v>45</v>
      </c>
      <c r="E1233" s="11" t="s">
        <v>30</v>
      </c>
      <c r="F1233" s="11" t="s">
        <v>19</v>
      </c>
      <c r="G1233" s="37">
        <v>41507</v>
      </c>
      <c r="H1233" s="13">
        <v>41507</v>
      </c>
      <c r="I1233" s="21">
        <v>0</v>
      </c>
      <c r="J1233" s="43" t="s">
        <v>1482</v>
      </c>
      <c r="K1233" s="21">
        <f t="shared" si="38"/>
        <v>2013</v>
      </c>
      <c r="L1233" s="24">
        <f t="shared" si="39"/>
        <v>3</v>
      </c>
      <c r="M1233" s="11" t="s">
        <v>14</v>
      </c>
      <c r="N1233" s="11" t="s">
        <v>15</v>
      </c>
      <c r="O1233" s="11" t="str">
        <f>VLOOKUP(E1233,State_Code_Name!$B$1:$C$52,2,0)</f>
        <v>Connecticut</v>
      </c>
    </row>
    <row r="1234" spans="1:15" x14ac:dyDescent="0.3">
      <c r="A1234" s="11">
        <v>872889</v>
      </c>
      <c r="B1234" s="12" t="s">
        <v>64</v>
      </c>
      <c r="C1234" s="12" t="s">
        <v>33</v>
      </c>
      <c r="D1234" s="12" t="s">
        <v>115</v>
      </c>
      <c r="E1234" s="11" t="s">
        <v>122</v>
      </c>
      <c r="F1234" s="11" t="s">
        <v>19</v>
      </c>
      <c r="G1234" s="37">
        <v>41788</v>
      </c>
      <c r="H1234" s="13">
        <v>41809</v>
      </c>
      <c r="I1234" s="21">
        <v>21</v>
      </c>
      <c r="J1234" s="43" t="s">
        <v>1471</v>
      </c>
      <c r="K1234" s="21">
        <f t="shared" si="38"/>
        <v>2014</v>
      </c>
      <c r="L1234" s="24">
        <f t="shared" si="39"/>
        <v>2</v>
      </c>
      <c r="M1234" s="11" t="s">
        <v>14</v>
      </c>
      <c r="N1234" s="11" t="s">
        <v>15</v>
      </c>
      <c r="O1234" s="11" t="str">
        <f>VLOOKUP(E1234,State_Code_Name!$B$1:$C$52,2,0)</f>
        <v>Maryland</v>
      </c>
    </row>
    <row r="1235" spans="1:15" x14ac:dyDescent="0.3">
      <c r="A1235" s="11">
        <v>493455</v>
      </c>
      <c r="B1235" s="12" t="s">
        <v>282</v>
      </c>
      <c r="C1235" s="12" t="s">
        <v>9</v>
      </c>
      <c r="D1235" s="12" t="s">
        <v>10</v>
      </c>
      <c r="E1235" s="11" t="s">
        <v>30</v>
      </c>
      <c r="F1235" s="11" t="s">
        <v>19</v>
      </c>
      <c r="G1235" s="37">
        <v>41502</v>
      </c>
      <c r="H1235" s="13">
        <v>41502</v>
      </c>
      <c r="I1235" s="21">
        <v>0</v>
      </c>
      <c r="J1235" s="43" t="s">
        <v>1482</v>
      </c>
      <c r="K1235" s="21">
        <f t="shared" si="38"/>
        <v>2013</v>
      </c>
      <c r="L1235" s="24">
        <f t="shared" si="39"/>
        <v>3</v>
      </c>
      <c r="M1235" s="11" t="s">
        <v>14</v>
      </c>
      <c r="N1235" s="11" t="s">
        <v>15</v>
      </c>
      <c r="O1235" s="11" t="str">
        <f>VLOOKUP(E1235,State_Code_Name!$B$1:$C$52,2,0)</f>
        <v>Connecticut</v>
      </c>
    </row>
    <row r="1236" spans="1:15" x14ac:dyDescent="0.3">
      <c r="A1236" s="11">
        <v>549458</v>
      </c>
      <c r="B1236" s="12" t="s">
        <v>342</v>
      </c>
      <c r="C1236" s="12" t="s">
        <v>33</v>
      </c>
      <c r="D1236" s="12" t="s">
        <v>42</v>
      </c>
      <c r="E1236" s="11" t="s">
        <v>32</v>
      </c>
      <c r="F1236" s="11" t="s">
        <v>19</v>
      </c>
      <c r="G1236" s="37">
        <v>41548</v>
      </c>
      <c r="H1236" s="13">
        <v>41548</v>
      </c>
      <c r="I1236" s="21">
        <v>0</v>
      </c>
      <c r="J1236" s="43" t="s">
        <v>1473</v>
      </c>
      <c r="K1236" s="21">
        <f t="shared" si="38"/>
        <v>2013</v>
      </c>
      <c r="L1236" s="24">
        <f t="shared" si="39"/>
        <v>4</v>
      </c>
      <c r="M1236" s="11" t="s">
        <v>14</v>
      </c>
      <c r="N1236" s="11" t="s">
        <v>14</v>
      </c>
      <c r="O1236" s="11" t="str">
        <f>VLOOKUP(E1236,State_Code_Name!$B$1:$C$52,2,0)</f>
        <v>Texas</v>
      </c>
    </row>
    <row r="1237" spans="1:15" x14ac:dyDescent="0.3">
      <c r="A1237" s="11">
        <v>1415214</v>
      </c>
      <c r="B1237" s="12" t="s">
        <v>11</v>
      </c>
      <c r="C1237" s="12" t="s">
        <v>16</v>
      </c>
      <c r="D1237" s="12" t="s">
        <v>25</v>
      </c>
      <c r="E1237" s="11" t="s">
        <v>18</v>
      </c>
      <c r="F1237" s="11" t="s">
        <v>19</v>
      </c>
      <c r="G1237" s="37">
        <v>42165</v>
      </c>
      <c r="H1237" s="13">
        <v>42165</v>
      </c>
      <c r="I1237" s="21">
        <v>0</v>
      </c>
      <c r="J1237" s="43" t="s">
        <v>1477</v>
      </c>
      <c r="K1237" s="21">
        <f t="shared" si="38"/>
        <v>2015</v>
      </c>
      <c r="L1237" s="24">
        <f t="shared" si="39"/>
        <v>2</v>
      </c>
      <c r="M1237" s="11" t="s">
        <v>14</v>
      </c>
      <c r="N1237" s="11" t="s">
        <v>15</v>
      </c>
      <c r="O1237" s="11" t="str">
        <f>VLOOKUP(E1237,State_Code_Name!$B$1:$C$52,2,0)</f>
        <v>California</v>
      </c>
    </row>
    <row r="1238" spans="1:15" x14ac:dyDescent="0.3">
      <c r="A1238" s="11">
        <v>725134</v>
      </c>
      <c r="B1238" s="12" t="s">
        <v>765</v>
      </c>
      <c r="C1238" s="12" t="s">
        <v>33</v>
      </c>
      <c r="D1238" s="12" t="s">
        <v>115</v>
      </c>
      <c r="E1238" s="11" t="s">
        <v>26</v>
      </c>
      <c r="F1238" s="11" t="s">
        <v>19</v>
      </c>
      <c r="G1238" s="37">
        <v>41691</v>
      </c>
      <c r="H1238" s="13">
        <v>41695</v>
      </c>
      <c r="I1238" s="21">
        <v>4</v>
      </c>
      <c r="J1238" s="43" t="s">
        <v>1478</v>
      </c>
      <c r="K1238" s="21">
        <f t="shared" si="38"/>
        <v>2014</v>
      </c>
      <c r="L1238" s="24">
        <f t="shared" si="39"/>
        <v>1</v>
      </c>
      <c r="M1238" s="11" t="s">
        <v>14</v>
      </c>
      <c r="N1238" s="11" t="s">
        <v>15</v>
      </c>
      <c r="O1238" s="11" t="str">
        <f>VLOOKUP(E1238,State_Code_Name!$B$1:$C$52,2,0)</f>
        <v>Georgia</v>
      </c>
    </row>
    <row r="1239" spans="1:15" x14ac:dyDescent="0.3">
      <c r="A1239" s="11">
        <v>1194320</v>
      </c>
      <c r="B1239" s="12" t="s">
        <v>148</v>
      </c>
      <c r="C1239" s="12" t="s">
        <v>16</v>
      </c>
      <c r="D1239" s="12" t="s">
        <v>21</v>
      </c>
      <c r="E1239" s="11" t="s">
        <v>18</v>
      </c>
      <c r="F1239" s="11" t="s">
        <v>19</v>
      </c>
      <c r="G1239" s="37">
        <v>42019</v>
      </c>
      <c r="H1239" s="13">
        <v>42024</v>
      </c>
      <c r="I1239" s="21">
        <v>5</v>
      </c>
      <c r="J1239" s="43" t="s">
        <v>1474</v>
      </c>
      <c r="K1239" s="21">
        <f t="shared" si="38"/>
        <v>2015</v>
      </c>
      <c r="L1239" s="24">
        <f t="shared" si="39"/>
        <v>1</v>
      </c>
      <c r="M1239" s="11" t="s">
        <v>14</v>
      </c>
      <c r="N1239" s="11" t="s">
        <v>14</v>
      </c>
      <c r="O1239" s="11" t="str">
        <f>VLOOKUP(E1239,State_Code_Name!$B$1:$C$52,2,0)</f>
        <v>California</v>
      </c>
    </row>
    <row r="1240" spans="1:15" x14ac:dyDescent="0.3">
      <c r="A1240" s="11">
        <v>1247196</v>
      </c>
      <c r="B1240" s="12" t="s">
        <v>70</v>
      </c>
      <c r="C1240" s="12" t="s">
        <v>27</v>
      </c>
      <c r="D1240" s="12" t="s">
        <v>28</v>
      </c>
      <c r="E1240" s="11" t="s">
        <v>30</v>
      </c>
      <c r="F1240" s="11" t="s">
        <v>19</v>
      </c>
      <c r="G1240" s="37">
        <v>42054</v>
      </c>
      <c r="H1240" s="13">
        <v>42054</v>
      </c>
      <c r="I1240" s="21">
        <v>0</v>
      </c>
      <c r="J1240" s="43" t="s">
        <v>1478</v>
      </c>
      <c r="K1240" s="21">
        <f t="shared" si="38"/>
        <v>2015</v>
      </c>
      <c r="L1240" s="24">
        <f t="shared" si="39"/>
        <v>1</v>
      </c>
      <c r="M1240" s="11" t="s">
        <v>14</v>
      </c>
      <c r="N1240" s="11" t="s">
        <v>14</v>
      </c>
      <c r="O1240" s="11" t="str">
        <f>VLOOKUP(E1240,State_Code_Name!$B$1:$C$52,2,0)</f>
        <v>Connecticut</v>
      </c>
    </row>
    <row r="1241" spans="1:15" x14ac:dyDescent="0.3">
      <c r="A1241" s="11">
        <v>464803</v>
      </c>
      <c r="B1241" s="12" t="s">
        <v>44</v>
      </c>
      <c r="C1241" s="12" t="s">
        <v>16</v>
      </c>
      <c r="D1241" s="12" t="s">
        <v>76</v>
      </c>
      <c r="E1241" s="11" t="s">
        <v>32</v>
      </c>
      <c r="F1241" s="11" t="s">
        <v>19</v>
      </c>
      <c r="G1241" s="37">
        <v>41479</v>
      </c>
      <c r="H1241" s="13">
        <v>41479</v>
      </c>
      <c r="I1241" s="21">
        <v>0</v>
      </c>
      <c r="J1241" s="43" t="s">
        <v>1481</v>
      </c>
      <c r="K1241" s="21">
        <f t="shared" si="38"/>
        <v>2013</v>
      </c>
      <c r="L1241" s="24">
        <f t="shared" si="39"/>
        <v>3</v>
      </c>
      <c r="M1241" s="11" t="s">
        <v>14</v>
      </c>
      <c r="N1241" s="11" t="s">
        <v>15</v>
      </c>
      <c r="O1241" s="11" t="str">
        <f>VLOOKUP(E1241,State_Code_Name!$B$1:$C$52,2,0)</f>
        <v>Texas</v>
      </c>
    </row>
    <row r="1242" spans="1:15" x14ac:dyDescent="0.3">
      <c r="A1242" s="11">
        <v>1317305</v>
      </c>
      <c r="B1242" s="12" t="s">
        <v>44</v>
      </c>
      <c r="C1242" s="12" t="s">
        <v>16</v>
      </c>
      <c r="D1242" s="12" t="s">
        <v>17</v>
      </c>
      <c r="E1242" s="11" t="s">
        <v>23</v>
      </c>
      <c r="F1242" s="11" t="s">
        <v>19</v>
      </c>
      <c r="G1242" s="37">
        <v>42100</v>
      </c>
      <c r="H1242" s="13">
        <v>42100</v>
      </c>
      <c r="I1242" s="21">
        <v>0</v>
      </c>
      <c r="J1242" s="43" t="s">
        <v>1483</v>
      </c>
      <c r="K1242" s="21">
        <f t="shared" si="38"/>
        <v>2015</v>
      </c>
      <c r="L1242" s="24">
        <f t="shared" si="39"/>
        <v>2</v>
      </c>
      <c r="M1242" s="11" t="s">
        <v>14</v>
      </c>
      <c r="N1242" s="11" t="s">
        <v>14</v>
      </c>
      <c r="O1242" s="11" t="str">
        <f>VLOOKUP(E1242,State_Code_Name!$B$1:$C$52,2,0)</f>
        <v>New York</v>
      </c>
    </row>
    <row r="1243" spans="1:15" x14ac:dyDescent="0.3">
      <c r="A1243" s="11">
        <v>1965701</v>
      </c>
      <c r="B1243" s="12" t="s">
        <v>163</v>
      </c>
      <c r="C1243" s="12" t="s">
        <v>16</v>
      </c>
      <c r="D1243" s="12" t="s">
        <v>25</v>
      </c>
      <c r="E1243" s="11" t="s">
        <v>99</v>
      </c>
      <c r="F1243" s="11" t="s">
        <v>19</v>
      </c>
      <c r="G1243" s="37">
        <v>42533</v>
      </c>
      <c r="H1243" s="13">
        <v>42533</v>
      </c>
      <c r="I1243" s="21">
        <v>0</v>
      </c>
      <c r="J1243" s="43" t="s">
        <v>1477</v>
      </c>
      <c r="K1243" s="21">
        <f t="shared" si="38"/>
        <v>2016</v>
      </c>
      <c r="L1243" s="24">
        <f t="shared" si="39"/>
        <v>2</v>
      </c>
      <c r="M1243" s="11" t="s">
        <v>14</v>
      </c>
      <c r="N1243" s="11" t="s">
        <v>14</v>
      </c>
      <c r="O1243" s="11" t="str">
        <f>VLOOKUP(E1243,State_Code_Name!$B$1:$C$52,2,0)</f>
        <v>Arizona</v>
      </c>
    </row>
    <row r="1244" spans="1:15" x14ac:dyDescent="0.3">
      <c r="A1244" s="11">
        <v>1211130</v>
      </c>
      <c r="B1244" s="12" t="s">
        <v>132</v>
      </c>
      <c r="C1244" s="12" t="s">
        <v>33</v>
      </c>
      <c r="D1244" s="12" t="s">
        <v>160</v>
      </c>
      <c r="E1244" s="11" t="s">
        <v>26</v>
      </c>
      <c r="F1244" s="11" t="s">
        <v>19</v>
      </c>
      <c r="G1244" s="37">
        <v>42030</v>
      </c>
      <c r="H1244" s="13">
        <v>42030</v>
      </c>
      <c r="I1244" s="21">
        <v>0</v>
      </c>
      <c r="J1244" s="43" t="s">
        <v>1474</v>
      </c>
      <c r="K1244" s="21">
        <f t="shared" si="38"/>
        <v>2015</v>
      </c>
      <c r="L1244" s="24">
        <f t="shared" si="39"/>
        <v>1</v>
      </c>
      <c r="M1244" s="11" t="s">
        <v>14</v>
      </c>
      <c r="N1244" s="11" t="s">
        <v>15</v>
      </c>
      <c r="O1244" s="11" t="str">
        <f>VLOOKUP(E1244,State_Code_Name!$B$1:$C$52,2,0)</f>
        <v>Georgia</v>
      </c>
    </row>
    <row r="1245" spans="1:15" x14ac:dyDescent="0.3">
      <c r="A1245" s="11">
        <v>1979283</v>
      </c>
      <c r="B1245" s="12" t="s">
        <v>485</v>
      </c>
      <c r="C1245" s="12" t="s">
        <v>33</v>
      </c>
      <c r="D1245" s="12" t="s">
        <v>160</v>
      </c>
      <c r="E1245" s="11" t="s">
        <v>23</v>
      </c>
      <c r="F1245" s="11" t="s">
        <v>19</v>
      </c>
      <c r="G1245" s="37">
        <v>42542</v>
      </c>
      <c r="H1245" s="13">
        <v>42542</v>
      </c>
      <c r="I1245" s="21">
        <v>0</v>
      </c>
      <c r="J1245" s="43" t="s">
        <v>1477</v>
      </c>
      <c r="K1245" s="21">
        <f t="shared" si="38"/>
        <v>2016</v>
      </c>
      <c r="L1245" s="24">
        <f t="shared" si="39"/>
        <v>2</v>
      </c>
      <c r="M1245" s="11" t="s">
        <v>14</v>
      </c>
      <c r="N1245" s="11" t="s">
        <v>15</v>
      </c>
      <c r="O1245" s="11" t="str">
        <f>VLOOKUP(E1245,State_Code_Name!$B$1:$C$52,2,0)</f>
        <v>New York</v>
      </c>
    </row>
    <row r="1246" spans="1:15" x14ac:dyDescent="0.3">
      <c r="A1246" s="11">
        <v>1848096</v>
      </c>
      <c r="B1246" s="12" t="s">
        <v>11</v>
      </c>
      <c r="C1246" s="12" t="s">
        <v>27</v>
      </c>
      <c r="D1246" s="12" t="s">
        <v>28</v>
      </c>
      <c r="E1246" s="11" t="s">
        <v>49</v>
      </c>
      <c r="F1246" s="11" t="s">
        <v>303</v>
      </c>
      <c r="G1246" s="37">
        <v>42453</v>
      </c>
      <c r="H1246" s="13">
        <v>42457</v>
      </c>
      <c r="I1246" s="21">
        <v>4</v>
      </c>
      <c r="J1246" s="43" t="s">
        <v>1476</v>
      </c>
      <c r="K1246" s="21">
        <f t="shared" si="38"/>
        <v>2016</v>
      </c>
      <c r="L1246" s="24">
        <f t="shared" si="39"/>
        <v>1</v>
      </c>
      <c r="M1246" s="11" t="s">
        <v>14</v>
      </c>
      <c r="N1246" s="11" t="s">
        <v>15</v>
      </c>
      <c r="O1246" s="11" t="str">
        <f>VLOOKUP(E1246,State_Code_Name!$B$1:$C$52,2,0)</f>
        <v>New Jersey</v>
      </c>
    </row>
    <row r="1247" spans="1:15" x14ac:dyDescent="0.3">
      <c r="A1247" s="11">
        <v>1544365</v>
      </c>
      <c r="B1247" s="12" t="s">
        <v>11</v>
      </c>
      <c r="C1247" s="12" t="s">
        <v>37</v>
      </c>
      <c r="D1247" s="12" t="s">
        <v>1443</v>
      </c>
      <c r="E1247" s="11" t="s">
        <v>32</v>
      </c>
      <c r="F1247" s="11" t="s">
        <v>19</v>
      </c>
      <c r="G1247" s="37">
        <v>42247</v>
      </c>
      <c r="H1247" s="13">
        <v>42247</v>
      </c>
      <c r="I1247" s="21">
        <v>0</v>
      </c>
      <c r="J1247" s="43" t="s">
        <v>1482</v>
      </c>
      <c r="K1247" s="21">
        <f t="shared" si="38"/>
        <v>2015</v>
      </c>
      <c r="L1247" s="24">
        <f t="shared" si="39"/>
        <v>3</v>
      </c>
      <c r="M1247" s="11" t="s">
        <v>14</v>
      </c>
      <c r="N1247" s="11" t="s">
        <v>15</v>
      </c>
      <c r="O1247" s="11" t="str">
        <f>VLOOKUP(E1247,State_Code_Name!$B$1:$C$52,2,0)</f>
        <v>Texas</v>
      </c>
    </row>
    <row r="1248" spans="1:15" x14ac:dyDescent="0.3">
      <c r="A1248" s="11">
        <v>318276</v>
      </c>
      <c r="B1248" s="12" t="s">
        <v>178</v>
      </c>
      <c r="C1248" s="12" t="s">
        <v>27</v>
      </c>
      <c r="D1248" s="12" t="s">
        <v>57</v>
      </c>
      <c r="E1248" s="11" t="s">
        <v>114</v>
      </c>
      <c r="F1248" s="11" t="s">
        <v>19</v>
      </c>
      <c r="G1248" s="37">
        <v>41320</v>
      </c>
      <c r="H1248" s="13">
        <v>41321</v>
      </c>
      <c r="I1248" s="21">
        <v>1</v>
      </c>
      <c r="J1248" s="43" t="s">
        <v>1478</v>
      </c>
      <c r="K1248" s="21">
        <f t="shared" si="38"/>
        <v>2013</v>
      </c>
      <c r="L1248" s="24">
        <f t="shared" si="39"/>
        <v>1</v>
      </c>
      <c r="M1248" s="11" t="s">
        <v>14</v>
      </c>
      <c r="N1248" s="11" t="s">
        <v>15</v>
      </c>
      <c r="O1248" s="11" t="str">
        <f>VLOOKUP(E1248,State_Code_Name!$B$1:$C$52,2,0)</f>
        <v>Iowa</v>
      </c>
    </row>
    <row r="1249" spans="1:15" x14ac:dyDescent="0.3">
      <c r="A1249" s="11">
        <v>1977136</v>
      </c>
      <c r="B1249" s="12" t="s">
        <v>256</v>
      </c>
      <c r="C1249" s="12" t="s">
        <v>16</v>
      </c>
      <c r="D1249" s="12" t="s">
        <v>21</v>
      </c>
      <c r="E1249" s="11" t="s">
        <v>211</v>
      </c>
      <c r="F1249" s="11" t="s">
        <v>303</v>
      </c>
      <c r="G1249" s="37">
        <v>42541</v>
      </c>
      <c r="H1249" s="13">
        <v>42543</v>
      </c>
      <c r="I1249" s="21">
        <v>2</v>
      </c>
      <c r="J1249" s="43" t="s">
        <v>1477</v>
      </c>
      <c r="K1249" s="21">
        <f t="shared" si="38"/>
        <v>2016</v>
      </c>
      <c r="L1249" s="24">
        <f t="shared" si="39"/>
        <v>2</v>
      </c>
      <c r="M1249" s="11" t="s">
        <v>14</v>
      </c>
      <c r="N1249" s="11" t="s">
        <v>15</v>
      </c>
      <c r="O1249" s="11" t="str">
        <f>VLOOKUP(E1249,State_Code_Name!$B$1:$C$52,2,0)</f>
        <v>West Virginia</v>
      </c>
    </row>
    <row r="1250" spans="1:15" x14ac:dyDescent="0.3">
      <c r="A1250" s="11">
        <v>1358181</v>
      </c>
      <c r="B1250" s="12" t="s">
        <v>142</v>
      </c>
      <c r="C1250" s="12" t="s">
        <v>27</v>
      </c>
      <c r="D1250" s="12" t="s">
        <v>28</v>
      </c>
      <c r="E1250" s="11" t="s">
        <v>121</v>
      </c>
      <c r="F1250" s="11" t="s">
        <v>19</v>
      </c>
      <c r="G1250" s="37">
        <v>42128</v>
      </c>
      <c r="H1250" s="13">
        <v>42128</v>
      </c>
      <c r="I1250" s="21">
        <v>0</v>
      </c>
      <c r="J1250" s="43" t="s">
        <v>1471</v>
      </c>
      <c r="K1250" s="21">
        <f t="shared" si="38"/>
        <v>2015</v>
      </c>
      <c r="L1250" s="24">
        <f t="shared" si="39"/>
        <v>2</v>
      </c>
      <c r="M1250" s="11" t="s">
        <v>14</v>
      </c>
      <c r="N1250" s="11" t="s">
        <v>15</v>
      </c>
      <c r="O1250" s="11" t="str">
        <f>VLOOKUP(E1250,State_Code_Name!$B$1:$C$52,2,0)</f>
        <v>Oregon</v>
      </c>
    </row>
    <row r="1251" spans="1:15" x14ac:dyDescent="0.3">
      <c r="A1251" s="11">
        <v>1836035</v>
      </c>
      <c r="B1251" s="12" t="s">
        <v>284</v>
      </c>
      <c r="C1251" s="12" t="s">
        <v>9</v>
      </c>
      <c r="D1251" s="12" t="s">
        <v>540</v>
      </c>
      <c r="E1251" s="11" t="s">
        <v>40</v>
      </c>
      <c r="F1251" s="11" t="s">
        <v>19</v>
      </c>
      <c r="G1251" s="37">
        <v>42445</v>
      </c>
      <c r="H1251" s="13">
        <v>42451</v>
      </c>
      <c r="I1251" s="21">
        <v>6</v>
      </c>
      <c r="J1251" s="43" t="s">
        <v>1476</v>
      </c>
      <c r="K1251" s="21">
        <f t="shared" si="38"/>
        <v>2016</v>
      </c>
      <c r="L1251" s="24">
        <f t="shared" si="39"/>
        <v>1</v>
      </c>
      <c r="M1251" s="11" t="s">
        <v>14</v>
      </c>
      <c r="N1251" s="11" t="s">
        <v>15</v>
      </c>
      <c r="O1251" s="11" t="str">
        <f>VLOOKUP(E1251,State_Code_Name!$B$1:$C$52,2,0)</f>
        <v>Ohio</v>
      </c>
    </row>
    <row r="1252" spans="1:15" x14ac:dyDescent="0.3">
      <c r="A1252" s="11">
        <v>824400</v>
      </c>
      <c r="B1252" s="12" t="s">
        <v>82</v>
      </c>
      <c r="C1252" s="12" t="s">
        <v>33</v>
      </c>
      <c r="D1252" s="12" t="s">
        <v>1441</v>
      </c>
      <c r="E1252" s="11" t="s">
        <v>32</v>
      </c>
      <c r="F1252" s="11" t="s">
        <v>19</v>
      </c>
      <c r="G1252" s="37">
        <v>41753</v>
      </c>
      <c r="H1252" s="13">
        <v>41753</v>
      </c>
      <c r="I1252" s="21">
        <v>0</v>
      </c>
      <c r="J1252" s="43" t="s">
        <v>1483</v>
      </c>
      <c r="K1252" s="21">
        <f t="shared" si="38"/>
        <v>2014</v>
      </c>
      <c r="L1252" s="24">
        <f t="shared" si="39"/>
        <v>2</v>
      </c>
      <c r="M1252" s="11" t="s">
        <v>14</v>
      </c>
      <c r="N1252" s="11" t="s">
        <v>15</v>
      </c>
      <c r="O1252" s="11" t="str">
        <f>VLOOKUP(E1252,State_Code_Name!$B$1:$C$52,2,0)</f>
        <v>Texas</v>
      </c>
    </row>
    <row r="1253" spans="1:15" x14ac:dyDescent="0.3">
      <c r="A1253" s="11">
        <v>685669</v>
      </c>
      <c r="B1253" s="12" t="s">
        <v>59</v>
      </c>
      <c r="C1253" s="12" t="s">
        <v>16</v>
      </c>
      <c r="D1253" s="12" t="s">
        <v>25</v>
      </c>
      <c r="E1253" s="11" t="s">
        <v>194</v>
      </c>
      <c r="F1253" s="11" t="s">
        <v>19</v>
      </c>
      <c r="G1253" s="37">
        <v>41664</v>
      </c>
      <c r="H1253" s="13">
        <v>41670</v>
      </c>
      <c r="I1253" s="21">
        <v>6</v>
      </c>
      <c r="J1253" s="43" t="s">
        <v>1474</v>
      </c>
      <c r="K1253" s="21">
        <f t="shared" si="38"/>
        <v>2014</v>
      </c>
      <c r="L1253" s="24">
        <f t="shared" si="39"/>
        <v>1</v>
      </c>
      <c r="M1253" s="11" t="s">
        <v>14</v>
      </c>
      <c r="N1253" s="11" t="s">
        <v>15</v>
      </c>
      <c r="O1253" s="11" t="str">
        <f>VLOOKUP(E1253,State_Code_Name!$B$1:$C$52,2,0)</f>
        <v>Nebraska</v>
      </c>
    </row>
    <row r="1254" spans="1:15" x14ac:dyDescent="0.3">
      <c r="A1254" s="11">
        <v>1451604</v>
      </c>
      <c r="B1254" s="12" t="s">
        <v>44</v>
      </c>
      <c r="C1254" s="12" t="s">
        <v>27</v>
      </c>
      <c r="D1254" s="12" t="s">
        <v>28</v>
      </c>
      <c r="E1254" s="11" t="s">
        <v>153</v>
      </c>
      <c r="F1254" s="11" t="s">
        <v>303</v>
      </c>
      <c r="G1254" s="37">
        <v>42191</v>
      </c>
      <c r="H1254" s="13">
        <v>42194</v>
      </c>
      <c r="I1254" s="21">
        <v>3</v>
      </c>
      <c r="J1254" s="43" t="s">
        <v>1481</v>
      </c>
      <c r="K1254" s="21">
        <f t="shared" si="38"/>
        <v>2015</v>
      </c>
      <c r="L1254" s="24">
        <f t="shared" si="39"/>
        <v>3</v>
      </c>
      <c r="M1254" s="11" t="s">
        <v>14</v>
      </c>
      <c r="N1254" s="11" t="s">
        <v>15</v>
      </c>
      <c r="O1254" s="11" t="str">
        <f>VLOOKUP(E1254,State_Code_Name!$B$1:$C$52,2,0)</f>
        <v>Rhode Island</v>
      </c>
    </row>
    <row r="1255" spans="1:15" x14ac:dyDescent="0.3">
      <c r="A1255" s="11">
        <v>883080</v>
      </c>
      <c r="B1255" s="12" t="s">
        <v>1329</v>
      </c>
      <c r="C1255" s="12" t="s">
        <v>9</v>
      </c>
      <c r="D1255" s="12" t="s">
        <v>10</v>
      </c>
      <c r="E1255" s="11" t="s">
        <v>32</v>
      </c>
      <c r="F1255" s="11" t="s">
        <v>19</v>
      </c>
      <c r="G1255" s="37">
        <v>41795</v>
      </c>
      <c r="H1255" s="13">
        <v>41795</v>
      </c>
      <c r="I1255" s="21">
        <v>0</v>
      </c>
      <c r="J1255" s="43" t="s">
        <v>1477</v>
      </c>
      <c r="K1255" s="21">
        <f t="shared" si="38"/>
        <v>2014</v>
      </c>
      <c r="L1255" s="24">
        <f t="shared" si="39"/>
        <v>2</v>
      </c>
      <c r="M1255" s="11" t="s">
        <v>14</v>
      </c>
      <c r="N1255" s="11" t="s">
        <v>15</v>
      </c>
      <c r="O1255" s="11" t="str">
        <f>VLOOKUP(E1255,State_Code_Name!$B$1:$C$52,2,0)</f>
        <v>Texas</v>
      </c>
    </row>
    <row r="1256" spans="1:15" x14ac:dyDescent="0.3">
      <c r="A1256" s="11">
        <v>1050977</v>
      </c>
      <c r="B1256" s="12" t="s">
        <v>737</v>
      </c>
      <c r="C1256" s="12" t="s">
        <v>62</v>
      </c>
      <c r="D1256" s="12" t="s">
        <v>460</v>
      </c>
      <c r="E1256" s="11" t="s">
        <v>32</v>
      </c>
      <c r="F1256" s="11" t="s">
        <v>303</v>
      </c>
      <c r="G1256" s="37">
        <v>41912</v>
      </c>
      <c r="H1256" s="13">
        <v>41934</v>
      </c>
      <c r="I1256" s="21">
        <v>22</v>
      </c>
      <c r="J1256" s="43" t="s">
        <v>1480</v>
      </c>
      <c r="K1256" s="21">
        <f t="shared" si="38"/>
        <v>2014</v>
      </c>
      <c r="L1256" s="24">
        <f t="shared" si="39"/>
        <v>3</v>
      </c>
      <c r="M1256" s="11" t="s">
        <v>14</v>
      </c>
      <c r="N1256" s="11" t="s">
        <v>15</v>
      </c>
      <c r="O1256" s="11" t="str">
        <f>VLOOKUP(E1256,State_Code_Name!$B$1:$C$52,2,0)</f>
        <v>Texas</v>
      </c>
    </row>
    <row r="1257" spans="1:15" x14ac:dyDescent="0.3">
      <c r="A1257" s="11">
        <v>446959</v>
      </c>
      <c r="B1257" s="12" t="s">
        <v>31</v>
      </c>
      <c r="C1257" s="12" t="s">
        <v>27</v>
      </c>
      <c r="D1257" s="12" t="s">
        <v>1449</v>
      </c>
      <c r="E1257" s="11" t="s">
        <v>26</v>
      </c>
      <c r="F1257" s="11" t="s">
        <v>19</v>
      </c>
      <c r="G1257" s="37">
        <v>41456</v>
      </c>
      <c r="H1257" s="13">
        <v>41458</v>
      </c>
      <c r="I1257" s="21">
        <v>2</v>
      </c>
      <c r="J1257" s="43" t="s">
        <v>1481</v>
      </c>
      <c r="K1257" s="21">
        <f t="shared" si="38"/>
        <v>2013</v>
      </c>
      <c r="L1257" s="24">
        <f t="shared" si="39"/>
        <v>3</v>
      </c>
      <c r="M1257" s="11" t="s">
        <v>14</v>
      </c>
      <c r="N1257" s="11" t="s">
        <v>15</v>
      </c>
      <c r="O1257" s="11" t="str">
        <f>VLOOKUP(E1257,State_Code_Name!$B$1:$C$52,2,0)</f>
        <v>Georgia</v>
      </c>
    </row>
    <row r="1258" spans="1:15" x14ac:dyDescent="0.3">
      <c r="A1258" s="11">
        <v>1930104</v>
      </c>
      <c r="B1258" s="12" t="s">
        <v>97</v>
      </c>
      <c r="C1258" s="12" t="s">
        <v>53</v>
      </c>
      <c r="D1258" s="12" t="s">
        <v>1439</v>
      </c>
      <c r="E1258" s="11" t="s">
        <v>183</v>
      </c>
      <c r="F1258" s="11" t="s">
        <v>19</v>
      </c>
      <c r="G1258" s="37">
        <v>42508</v>
      </c>
      <c r="H1258" s="13">
        <v>42508</v>
      </c>
      <c r="I1258" s="21">
        <v>0</v>
      </c>
      <c r="J1258" s="43" t="s">
        <v>1471</v>
      </c>
      <c r="K1258" s="21">
        <f t="shared" si="38"/>
        <v>2016</v>
      </c>
      <c r="L1258" s="24">
        <f t="shared" si="39"/>
        <v>2</v>
      </c>
      <c r="M1258" s="11" t="s">
        <v>14</v>
      </c>
      <c r="N1258" s="11" t="s">
        <v>15</v>
      </c>
      <c r="O1258" s="11" t="str">
        <f>VLOOKUP(E1258,State_Code_Name!$B$1:$C$52,2,0)</f>
        <v>Mississippi</v>
      </c>
    </row>
    <row r="1259" spans="1:15" x14ac:dyDescent="0.3">
      <c r="A1259" s="11">
        <v>1086471</v>
      </c>
      <c r="B1259" s="12" t="s">
        <v>808</v>
      </c>
      <c r="C1259" s="12" t="s">
        <v>27</v>
      </c>
      <c r="D1259" s="12" t="s">
        <v>28</v>
      </c>
      <c r="E1259" s="11" t="s">
        <v>47</v>
      </c>
      <c r="F1259" s="11" t="s">
        <v>19</v>
      </c>
      <c r="G1259" s="37">
        <v>41936</v>
      </c>
      <c r="H1259" s="13">
        <v>41936</v>
      </c>
      <c r="I1259" s="21">
        <v>0</v>
      </c>
      <c r="J1259" s="43" t="s">
        <v>1473</v>
      </c>
      <c r="K1259" s="21">
        <f t="shared" si="38"/>
        <v>2014</v>
      </c>
      <c r="L1259" s="24">
        <f t="shared" si="39"/>
        <v>4</v>
      </c>
      <c r="M1259" s="11" t="s">
        <v>14</v>
      </c>
      <c r="N1259" s="11" t="s">
        <v>15</v>
      </c>
      <c r="O1259" s="11" t="str">
        <f>VLOOKUP(E1259,State_Code_Name!$B$1:$C$52,2,0)</f>
        <v>Pennsylvania</v>
      </c>
    </row>
    <row r="1260" spans="1:15" x14ac:dyDescent="0.3">
      <c r="A1260" s="11">
        <v>390000</v>
      </c>
      <c r="B1260" s="12" t="s">
        <v>39</v>
      </c>
      <c r="C1260" s="12" t="s">
        <v>37</v>
      </c>
      <c r="D1260" s="12" t="s">
        <v>81</v>
      </c>
      <c r="E1260" s="11" t="s">
        <v>99</v>
      </c>
      <c r="F1260" s="11" t="s">
        <v>58</v>
      </c>
      <c r="G1260" s="37">
        <v>41388</v>
      </c>
      <c r="H1260" s="13">
        <v>41389</v>
      </c>
      <c r="I1260" s="21">
        <v>1</v>
      </c>
      <c r="J1260" s="43" t="s">
        <v>1483</v>
      </c>
      <c r="K1260" s="21">
        <f t="shared" si="38"/>
        <v>2013</v>
      </c>
      <c r="L1260" s="24">
        <f t="shared" si="39"/>
        <v>2</v>
      </c>
      <c r="M1260" s="11" t="s">
        <v>14</v>
      </c>
      <c r="N1260" s="11" t="s">
        <v>14</v>
      </c>
      <c r="O1260" s="11" t="str">
        <f>VLOOKUP(E1260,State_Code_Name!$B$1:$C$52,2,0)</f>
        <v>Arizona</v>
      </c>
    </row>
    <row r="1261" spans="1:15" x14ac:dyDescent="0.3">
      <c r="A1261" s="11">
        <v>1414163</v>
      </c>
      <c r="B1261" s="12" t="s">
        <v>64</v>
      </c>
      <c r="C1261" s="12" t="s">
        <v>62</v>
      </c>
      <c r="D1261" s="12" t="s">
        <v>460</v>
      </c>
      <c r="E1261" s="11" t="s">
        <v>75</v>
      </c>
      <c r="F1261" s="11" t="s">
        <v>19</v>
      </c>
      <c r="G1261" s="37">
        <v>42165</v>
      </c>
      <c r="H1261" s="13">
        <v>42165</v>
      </c>
      <c r="I1261" s="21">
        <v>0</v>
      </c>
      <c r="J1261" s="43" t="s">
        <v>1477</v>
      </c>
      <c r="K1261" s="21">
        <f t="shared" si="38"/>
        <v>2015</v>
      </c>
      <c r="L1261" s="24">
        <f t="shared" si="39"/>
        <v>2</v>
      </c>
      <c r="M1261" s="11" t="s">
        <v>14</v>
      </c>
      <c r="N1261" s="11" t="s">
        <v>14</v>
      </c>
      <c r="O1261" s="11" t="str">
        <f>VLOOKUP(E1261,State_Code_Name!$B$1:$C$52,2,0)</f>
        <v>Tennessee</v>
      </c>
    </row>
    <row r="1262" spans="1:15" x14ac:dyDescent="0.3">
      <c r="A1262" s="11">
        <v>1523344</v>
      </c>
      <c r="B1262" s="12" t="s">
        <v>48</v>
      </c>
      <c r="C1262" s="12" t="s">
        <v>27</v>
      </c>
      <c r="D1262" s="12" t="s">
        <v>28</v>
      </c>
      <c r="E1262" s="11" t="s">
        <v>23</v>
      </c>
      <c r="F1262" s="11" t="s">
        <v>58</v>
      </c>
      <c r="G1262" s="37">
        <v>42234</v>
      </c>
      <c r="H1262" s="13">
        <v>42242</v>
      </c>
      <c r="I1262" s="21">
        <v>8</v>
      </c>
      <c r="J1262" s="43" t="s">
        <v>1482</v>
      </c>
      <c r="K1262" s="21">
        <f t="shared" si="38"/>
        <v>2015</v>
      </c>
      <c r="L1262" s="24">
        <f t="shared" si="39"/>
        <v>3</v>
      </c>
      <c r="M1262" s="11" t="s">
        <v>14</v>
      </c>
      <c r="N1262" s="11" t="s">
        <v>15</v>
      </c>
      <c r="O1262" s="11" t="str">
        <f>VLOOKUP(E1262,State_Code_Name!$B$1:$C$52,2,0)</f>
        <v>New York</v>
      </c>
    </row>
    <row r="1263" spans="1:15" x14ac:dyDescent="0.3">
      <c r="A1263" s="11">
        <v>1885425</v>
      </c>
      <c r="B1263" s="12" t="s">
        <v>574</v>
      </c>
      <c r="C1263" s="12" t="s">
        <v>16</v>
      </c>
      <c r="D1263" s="12" t="s">
        <v>21</v>
      </c>
      <c r="E1263" s="11" t="s">
        <v>36</v>
      </c>
      <c r="F1263" s="11" t="s">
        <v>303</v>
      </c>
      <c r="G1263" s="37">
        <v>42478</v>
      </c>
      <c r="H1263" s="13">
        <v>42521</v>
      </c>
      <c r="I1263" s="21">
        <v>43</v>
      </c>
      <c r="J1263" s="43" t="s">
        <v>1483</v>
      </c>
      <c r="K1263" s="21">
        <f t="shared" si="38"/>
        <v>2016</v>
      </c>
      <c r="L1263" s="24">
        <f t="shared" si="39"/>
        <v>2</v>
      </c>
      <c r="M1263" s="11" t="s">
        <v>14</v>
      </c>
      <c r="N1263" s="11" t="s">
        <v>15</v>
      </c>
      <c r="O1263" s="11" t="str">
        <f>VLOOKUP(E1263,State_Code_Name!$B$1:$C$52,2,0)</f>
        <v>Florida</v>
      </c>
    </row>
    <row r="1264" spans="1:15" x14ac:dyDescent="0.3">
      <c r="A1264" s="11">
        <v>1855773</v>
      </c>
      <c r="B1264" s="12" t="s">
        <v>148</v>
      </c>
      <c r="C1264" s="12" t="s">
        <v>37</v>
      </c>
      <c r="D1264" s="12" t="s">
        <v>1443</v>
      </c>
      <c r="E1264" s="11" t="s">
        <v>18</v>
      </c>
      <c r="F1264" s="11" t="s">
        <v>303</v>
      </c>
      <c r="G1264" s="37">
        <v>42459</v>
      </c>
      <c r="H1264" s="13">
        <v>42464</v>
      </c>
      <c r="I1264" s="21">
        <v>5</v>
      </c>
      <c r="J1264" s="43" t="s">
        <v>1476</v>
      </c>
      <c r="K1264" s="21">
        <f t="shared" si="38"/>
        <v>2016</v>
      </c>
      <c r="L1264" s="24">
        <f t="shared" si="39"/>
        <v>1</v>
      </c>
      <c r="M1264" s="11" t="s">
        <v>14</v>
      </c>
      <c r="N1264" s="11" t="s">
        <v>14</v>
      </c>
      <c r="O1264" s="11" t="str">
        <f>VLOOKUP(E1264,State_Code_Name!$B$1:$C$52,2,0)</f>
        <v>California</v>
      </c>
    </row>
    <row r="1265" spans="1:15" x14ac:dyDescent="0.3">
      <c r="A1265" s="11">
        <v>321348</v>
      </c>
      <c r="B1265" s="12" t="s">
        <v>31</v>
      </c>
      <c r="C1265" s="12" t="s">
        <v>27</v>
      </c>
      <c r="D1265" s="12" t="s">
        <v>1449</v>
      </c>
      <c r="E1265" s="11" t="s">
        <v>71</v>
      </c>
      <c r="F1265" s="11" t="s">
        <v>19</v>
      </c>
      <c r="G1265" s="37">
        <v>41324</v>
      </c>
      <c r="H1265" s="13">
        <v>41325</v>
      </c>
      <c r="I1265" s="21">
        <v>1</v>
      </c>
      <c r="J1265" s="43" t="s">
        <v>1478</v>
      </c>
      <c r="K1265" s="21">
        <f t="shared" si="38"/>
        <v>2013</v>
      </c>
      <c r="L1265" s="24">
        <f t="shared" si="39"/>
        <v>1</v>
      </c>
      <c r="M1265" s="11" t="s">
        <v>14</v>
      </c>
      <c r="N1265" s="11" t="s">
        <v>15</v>
      </c>
      <c r="O1265" s="11" t="str">
        <f>VLOOKUP(E1265,State_Code_Name!$B$1:$C$52,2,0)</f>
        <v>Massachusetts</v>
      </c>
    </row>
    <row r="1266" spans="1:15" x14ac:dyDescent="0.3">
      <c r="A1266" s="11">
        <v>885614</v>
      </c>
      <c r="B1266" s="12" t="s">
        <v>44</v>
      </c>
      <c r="C1266" s="12" t="s">
        <v>37</v>
      </c>
      <c r="D1266" s="12" t="s">
        <v>94</v>
      </c>
      <c r="E1266" s="11" t="s">
        <v>32</v>
      </c>
      <c r="F1266" s="11" t="s">
        <v>19</v>
      </c>
      <c r="G1266" s="37">
        <v>41798</v>
      </c>
      <c r="H1266" s="13">
        <v>41798</v>
      </c>
      <c r="I1266" s="21">
        <v>0</v>
      </c>
      <c r="J1266" s="43" t="s">
        <v>1477</v>
      </c>
      <c r="K1266" s="21">
        <f t="shared" si="38"/>
        <v>2014</v>
      </c>
      <c r="L1266" s="24">
        <f t="shared" si="39"/>
        <v>2</v>
      </c>
      <c r="M1266" s="11" t="s">
        <v>14</v>
      </c>
      <c r="N1266" s="11" t="s">
        <v>15</v>
      </c>
      <c r="O1266" s="11" t="str">
        <f>VLOOKUP(E1266,State_Code_Name!$B$1:$C$52,2,0)</f>
        <v>Texas</v>
      </c>
    </row>
    <row r="1267" spans="1:15" x14ac:dyDescent="0.3">
      <c r="A1267" s="11">
        <v>2123428</v>
      </c>
      <c r="B1267" s="12" t="s">
        <v>568</v>
      </c>
      <c r="C1267" s="12" t="s">
        <v>27</v>
      </c>
      <c r="D1267" s="12" t="s">
        <v>28</v>
      </c>
      <c r="E1267" s="11" t="s">
        <v>23</v>
      </c>
      <c r="F1267" s="11" t="s">
        <v>19</v>
      </c>
      <c r="G1267" s="37">
        <v>42634</v>
      </c>
      <c r="H1267" s="13">
        <v>42636</v>
      </c>
      <c r="I1267" s="21">
        <v>2</v>
      </c>
      <c r="J1267" s="43" t="s">
        <v>1480</v>
      </c>
      <c r="K1267" s="21">
        <f t="shared" si="38"/>
        <v>2016</v>
      </c>
      <c r="L1267" s="24">
        <f t="shared" si="39"/>
        <v>3</v>
      </c>
      <c r="M1267" s="11" t="s">
        <v>14</v>
      </c>
      <c r="N1267" s="11" t="s">
        <v>14</v>
      </c>
      <c r="O1267" s="11" t="str">
        <f>VLOOKUP(E1267,State_Code_Name!$B$1:$C$52,2,0)</f>
        <v>New York</v>
      </c>
    </row>
    <row r="1268" spans="1:15" x14ac:dyDescent="0.3">
      <c r="A1268" s="11">
        <v>227486</v>
      </c>
      <c r="B1268" s="12" t="s">
        <v>11</v>
      </c>
      <c r="C1268" s="12" t="s">
        <v>27</v>
      </c>
      <c r="D1268" s="12" t="s">
        <v>28</v>
      </c>
      <c r="E1268" s="11" t="s">
        <v>26</v>
      </c>
      <c r="F1268" s="11" t="s">
        <v>303</v>
      </c>
      <c r="G1268" s="37">
        <v>41284</v>
      </c>
      <c r="H1268" s="13">
        <v>41285</v>
      </c>
      <c r="I1268" s="21">
        <v>1</v>
      </c>
      <c r="J1268" s="43" t="s">
        <v>1474</v>
      </c>
      <c r="K1268" s="21">
        <f t="shared" si="38"/>
        <v>2013</v>
      </c>
      <c r="L1268" s="24">
        <f t="shared" si="39"/>
        <v>1</v>
      </c>
      <c r="M1268" s="11" t="s">
        <v>14</v>
      </c>
      <c r="N1268" s="11" t="s">
        <v>15</v>
      </c>
      <c r="O1268" s="11" t="str">
        <f>VLOOKUP(E1268,State_Code_Name!$B$1:$C$52,2,0)</f>
        <v>Georgia</v>
      </c>
    </row>
    <row r="1269" spans="1:15" x14ac:dyDescent="0.3">
      <c r="A1269" s="11">
        <v>1170481</v>
      </c>
      <c r="B1269" s="12" t="s">
        <v>31</v>
      </c>
      <c r="C1269" s="12" t="s">
        <v>37</v>
      </c>
      <c r="D1269" s="12" t="s">
        <v>1444</v>
      </c>
      <c r="E1269" s="11" t="s">
        <v>127</v>
      </c>
      <c r="F1269" s="11" t="s">
        <v>19</v>
      </c>
      <c r="G1269" s="37">
        <v>41997</v>
      </c>
      <c r="H1269" s="13">
        <v>41997</v>
      </c>
      <c r="I1269" s="21">
        <v>0</v>
      </c>
      <c r="J1269" s="43" t="s">
        <v>1475</v>
      </c>
      <c r="K1269" s="21">
        <f t="shared" si="38"/>
        <v>2014</v>
      </c>
      <c r="L1269" s="24">
        <f t="shared" si="39"/>
        <v>4</v>
      </c>
      <c r="M1269" s="11" t="s">
        <v>14</v>
      </c>
      <c r="N1269" s="11" t="s">
        <v>15</v>
      </c>
      <c r="O1269" s="11" t="str">
        <f>VLOOKUP(E1269,State_Code_Name!$B$1:$C$52,2,0)</f>
        <v>Oklahoma</v>
      </c>
    </row>
    <row r="1270" spans="1:15" x14ac:dyDescent="0.3">
      <c r="A1270" s="11">
        <v>1147879</v>
      </c>
      <c r="B1270" s="12" t="s">
        <v>101</v>
      </c>
      <c r="C1270" s="12" t="s">
        <v>16</v>
      </c>
      <c r="D1270" s="12" t="s">
        <v>1442</v>
      </c>
      <c r="E1270" s="11"/>
      <c r="F1270" s="11" t="s">
        <v>19</v>
      </c>
      <c r="G1270" s="37">
        <v>41981</v>
      </c>
      <c r="H1270" s="13">
        <v>41981</v>
      </c>
      <c r="I1270" s="21">
        <v>0</v>
      </c>
      <c r="J1270" s="43" t="s">
        <v>1475</v>
      </c>
      <c r="K1270" s="21">
        <f t="shared" si="38"/>
        <v>2014</v>
      </c>
      <c r="L1270" s="24">
        <f t="shared" si="39"/>
        <v>4</v>
      </c>
      <c r="M1270" s="11" t="s">
        <v>14</v>
      </c>
      <c r="N1270" s="11" t="s">
        <v>15</v>
      </c>
      <c r="O1270" s="11" t="e">
        <f>VLOOKUP(E1270,State_Code_Name!$B$1:$C$52,2,0)</f>
        <v>#N/A</v>
      </c>
    </row>
    <row r="1271" spans="1:15" x14ac:dyDescent="0.3">
      <c r="A1271" s="11">
        <v>1290963</v>
      </c>
      <c r="B1271" s="12" t="s">
        <v>31</v>
      </c>
      <c r="C1271" s="12" t="s">
        <v>27</v>
      </c>
      <c r="D1271" s="12" t="s">
        <v>79</v>
      </c>
      <c r="E1271" s="11" t="s">
        <v>18</v>
      </c>
      <c r="F1271" s="11" t="s">
        <v>19</v>
      </c>
      <c r="G1271" s="37">
        <v>42082</v>
      </c>
      <c r="H1271" s="13">
        <v>42088</v>
      </c>
      <c r="I1271" s="21">
        <v>6</v>
      </c>
      <c r="J1271" s="43" t="s">
        <v>1476</v>
      </c>
      <c r="K1271" s="21">
        <f t="shared" si="38"/>
        <v>2015</v>
      </c>
      <c r="L1271" s="24">
        <f t="shared" si="39"/>
        <v>1</v>
      </c>
      <c r="M1271" s="11" t="s">
        <v>14</v>
      </c>
      <c r="N1271" s="11" t="s">
        <v>15</v>
      </c>
      <c r="O1271" s="11" t="str">
        <f>VLOOKUP(E1271,State_Code_Name!$B$1:$C$52,2,0)</f>
        <v>California</v>
      </c>
    </row>
    <row r="1272" spans="1:15" x14ac:dyDescent="0.3">
      <c r="A1272" s="11">
        <v>1852627</v>
      </c>
      <c r="B1272" s="12" t="s">
        <v>11</v>
      </c>
      <c r="C1272" s="12" t="s">
        <v>9</v>
      </c>
      <c r="D1272" s="12" t="s">
        <v>10</v>
      </c>
      <c r="E1272" s="11" t="s">
        <v>325</v>
      </c>
      <c r="F1272" s="11" t="s">
        <v>19</v>
      </c>
      <c r="G1272" s="37">
        <v>42457</v>
      </c>
      <c r="H1272" s="13">
        <v>42459</v>
      </c>
      <c r="I1272" s="21">
        <v>2</v>
      </c>
      <c r="J1272" s="43" t="s">
        <v>1476</v>
      </c>
      <c r="K1272" s="21">
        <f t="shared" si="38"/>
        <v>2016</v>
      </c>
      <c r="L1272" s="24">
        <f t="shared" si="39"/>
        <v>1</v>
      </c>
      <c r="M1272" s="11" t="s">
        <v>14</v>
      </c>
      <c r="N1272" s="11" t="s">
        <v>15</v>
      </c>
      <c r="O1272" s="11" t="str">
        <f>VLOOKUP(E1272,State_Code_Name!$B$1:$C$52,2,0)</f>
        <v>South Dakota</v>
      </c>
    </row>
    <row r="1273" spans="1:15" x14ac:dyDescent="0.3">
      <c r="A1273" s="11">
        <v>1670523</v>
      </c>
      <c r="B1273" s="12" t="s">
        <v>66</v>
      </c>
      <c r="C1273" s="12" t="s">
        <v>9</v>
      </c>
      <c r="D1273" s="12" t="s">
        <v>174</v>
      </c>
      <c r="E1273" s="11" t="s">
        <v>75</v>
      </c>
      <c r="F1273" s="11" t="s">
        <v>19</v>
      </c>
      <c r="G1273" s="37">
        <v>42332</v>
      </c>
      <c r="H1273" s="13">
        <v>42332</v>
      </c>
      <c r="I1273" s="21">
        <v>0</v>
      </c>
      <c r="J1273" s="43" t="s">
        <v>1479</v>
      </c>
      <c r="K1273" s="21">
        <f t="shared" si="38"/>
        <v>2015</v>
      </c>
      <c r="L1273" s="24">
        <f t="shared" si="39"/>
        <v>4</v>
      </c>
      <c r="M1273" s="11" t="s">
        <v>14</v>
      </c>
      <c r="N1273" s="11" t="s">
        <v>14</v>
      </c>
      <c r="O1273" s="11" t="str">
        <f>VLOOKUP(E1273,State_Code_Name!$B$1:$C$52,2,0)</f>
        <v>Tennessee</v>
      </c>
    </row>
    <row r="1274" spans="1:15" x14ac:dyDescent="0.3">
      <c r="A1274" s="11">
        <v>1278734</v>
      </c>
      <c r="B1274" s="12" t="s">
        <v>747</v>
      </c>
      <c r="C1274" s="12" t="s">
        <v>33</v>
      </c>
      <c r="D1274" s="12" t="s">
        <v>42</v>
      </c>
      <c r="E1274" s="11" t="s">
        <v>32</v>
      </c>
      <c r="F1274" s="11" t="s">
        <v>19</v>
      </c>
      <c r="G1274" s="37">
        <v>42074</v>
      </c>
      <c r="H1274" s="13">
        <v>42074</v>
      </c>
      <c r="I1274" s="21">
        <v>0</v>
      </c>
      <c r="J1274" s="43" t="s">
        <v>1476</v>
      </c>
      <c r="K1274" s="21">
        <f t="shared" si="38"/>
        <v>2015</v>
      </c>
      <c r="L1274" s="24">
        <f t="shared" si="39"/>
        <v>1</v>
      </c>
      <c r="M1274" s="11" t="s">
        <v>14</v>
      </c>
      <c r="N1274" s="11" t="s">
        <v>15</v>
      </c>
      <c r="O1274" s="11" t="str">
        <f>VLOOKUP(E1274,State_Code_Name!$B$1:$C$52,2,0)</f>
        <v>Texas</v>
      </c>
    </row>
    <row r="1275" spans="1:15" x14ac:dyDescent="0.3">
      <c r="A1275" s="11">
        <v>1347443</v>
      </c>
      <c r="B1275" s="12" t="s">
        <v>320</v>
      </c>
      <c r="C1275" s="12" t="s">
        <v>172</v>
      </c>
      <c r="D1275" s="12" t="s">
        <v>264</v>
      </c>
      <c r="E1275" s="11" t="s">
        <v>18</v>
      </c>
      <c r="F1275" s="11" t="s">
        <v>19</v>
      </c>
      <c r="G1275" s="37">
        <v>42120</v>
      </c>
      <c r="H1275" s="13">
        <v>42120</v>
      </c>
      <c r="I1275" s="21">
        <v>0</v>
      </c>
      <c r="J1275" s="43" t="s">
        <v>1483</v>
      </c>
      <c r="K1275" s="21">
        <f t="shared" si="38"/>
        <v>2015</v>
      </c>
      <c r="L1275" s="24">
        <f t="shared" si="39"/>
        <v>2</v>
      </c>
      <c r="M1275" s="11" t="s">
        <v>14</v>
      </c>
      <c r="N1275" s="11" t="s">
        <v>15</v>
      </c>
      <c r="O1275" s="11" t="str">
        <f>VLOOKUP(E1275,State_Code_Name!$B$1:$C$52,2,0)</f>
        <v>California</v>
      </c>
    </row>
    <row r="1276" spans="1:15" x14ac:dyDescent="0.3">
      <c r="A1276" s="11">
        <v>1080081</v>
      </c>
      <c r="B1276" s="12" t="s">
        <v>31</v>
      </c>
      <c r="C1276" s="12" t="s">
        <v>16</v>
      </c>
      <c r="D1276" s="12" t="s">
        <v>25</v>
      </c>
      <c r="E1276" s="11" t="s">
        <v>12</v>
      </c>
      <c r="F1276" s="11" t="s">
        <v>13</v>
      </c>
      <c r="G1276" s="37">
        <v>41933</v>
      </c>
      <c r="H1276" s="13">
        <v>41939</v>
      </c>
      <c r="I1276" s="21">
        <v>6</v>
      </c>
      <c r="J1276" s="43" t="s">
        <v>1473</v>
      </c>
      <c r="K1276" s="21">
        <f t="shared" si="38"/>
        <v>2014</v>
      </c>
      <c r="L1276" s="24">
        <f t="shared" si="39"/>
        <v>4</v>
      </c>
      <c r="M1276" s="11" t="s">
        <v>14</v>
      </c>
      <c r="N1276" s="11" t="s">
        <v>15</v>
      </c>
      <c r="O1276" s="11" t="str">
        <f>VLOOKUP(E1276,State_Code_Name!$B$1:$C$52,2,0)</f>
        <v>Virginia</v>
      </c>
    </row>
    <row r="1277" spans="1:15" x14ac:dyDescent="0.3">
      <c r="A1277" s="11">
        <v>1300292</v>
      </c>
      <c r="B1277" s="12" t="s">
        <v>51</v>
      </c>
      <c r="C1277" s="12" t="s">
        <v>37</v>
      </c>
      <c r="D1277" s="12" t="s">
        <v>1444</v>
      </c>
      <c r="E1277" s="11" t="s">
        <v>60</v>
      </c>
      <c r="F1277" s="11" t="s">
        <v>19</v>
      </c>
      <c r="G1277" s="37">
        <v>42088</v>
      </c>
      <c r="H1277" s="13">
        <v>42088</v>
      </c>
      <c r="I1277" s="21">
        <v>0</v>
      </c>
      <c r="J1277" s="43" t="s">
        <v>1476</v>
      </c>
      <c r="K1277" s="21">
        <f t="shared" si="38"/>
        <v>2015</v>
      </c>
      <c r="L1277" s="24">
        <f t="shared" si="39"/>
        <v>1</v>
      </c>
      <c r="M1277" s="11" t="s">
        <v>14</v>
      </c>
      <c r="N1277" s="11" t="s">
        <v>15</v>
      </c>
      <c r="O1277" s="11" t="str">
        <f>VLOOKUP(E1277,State_Code_Name!$B$1:$C$52,2,0)</f>
        <v>Illinois</v>
      </c>
    </row>
    <row r="1278" spans="1:15" x14ac:dyDescent="0.3">
      <c r="A1278" s="11">
        <v>1980253</v>
      </c>
      <c r="B1278" s="12" t="s">
        <v>44</v>
      </c>
      <c r="C1278" s="12" t="s">
        <v>901</v>
      </c>
      <c r="D1278" s="12" t="s">
        <v>1452</v>
      </c>
      <c r="E1278" s="11" t="s">
        <v>105</v>
      </c>
      <c r="F1278" s="11" t="s">
        <v>303</v>
      </c>
      <c r="G1278" s="37">
        <v>42543</v>
      </c>
      <c r="H1278" s="13">
        <v>42546</v>
      </c>
      <c r="I1278" s="21">
        <v>3</v>
      </c>
      <c r="J1278" s="43" t="s">
        <v>1477</v>
      </c>
      <c r="K1278" s="21">
        <f t="shared" si="38"/>
        <v>2016</v>
      </c>
      <c r="L1278" s="24">
        <f t="shared" si="39"/>
        <v>2</v>
      </c>
      <c r="M1278" s="11" t="s">
        <v>14</v>
      </c>
      <c r="N1278" s="11" t="s">
        <v>14</v>
      </c>
      <c r="O1278" s="11" t="str">
        <f>VLOOKUP(E1278,State_Code_Name!$B$1:$C$52,2,0)</f>
        <v>Indiana</v>
      </c>
    </row>
    <row r="1279" spans="1:15" x14ac:dyDescent="0.3">
      <c r="A1279" s="11">
        <v>524446</v>
      </c>
      <c r="B1279" s="12" t="s">
        <v>135</v>
      </c>
      <c r="C1279" s="12" t="s">
        <v>27</v>
      </c>
      <c r="D1279" s="12" t="s">
        <v>28</v>
      </c>
      <c r="E1279" s="11" t="s">
        <v>98</v>
      </c>
      <c r="F1279" s="11" t="s">
        <v>19</v>
      </c>
      <c r="G1279" s="37">
        <v>41528</v>
      </c>
      <c r="H1279" s="13">
        <v>41529</v>
      </c>
      <c r="I1279" s="21">
        <v>1</v>
      </c>
      <c r="J1279" s="43" t="s">
        <v>1480</v>
      </c>
      <c r="K1279" s="21">
        <f t="shared" si="38"/>
        <v>2013</v>
      </c>
      <c r="L1279" s="24">
        <f t="shared" si="39"/>
        <v>3</v>
      </c>
      <c r="M1279" s="11" t="s">
        <v>14</v>
      </c>
      <c r="N1279" s="11" t="s">
        <v>15</v>
      </c>
      <c r="O1279" s="11" t="str">
        <f>VLOOKUP(E1279,State_Code_Name!$B$1:$C$52,2,0)</f>
        <v>Colorado</v>
      </c>
    </row>
    <row r="1280" spans="1:15" x14ac:dyDescent="0.3">
      <c r="A1280" s="11">
        <v>1611206</v>
      </c>
      <c r="B1280" s="12" t="s">
        <v>48</v>
      </c>
      <c r="C1280" s="12" t="s">
        <v>27</v>
      </c>
      <c r="D1280" s="12" t="s">
        <v>28</v>
      </c>
      <c r="E1280" s="11" t="s">
        <v>67</v>
      </c>
      <c r="F1280" s="11" t="s">
        <v>19</v>
      </c>
      <c r="G1280" s="37">
        <v>42293</v>
      </c>
      <c r="H1280" s="13">
        <v>42293</v>
      </c>
      <c r="I1280" s="21">
        <v>0</v>
      </c>
      <c r="J1280" s="43" t="s">
        <v>1473</v>
      </c>
      <c r="K1280" s="21">
        <f t="shared" si="38"/>
        <v>2015</v>
      </c>
      <c r="L1280" s="24">
        <f t="shared" si="39"/>
        <v>4</v>
      </c>
      <c r="M1280" s="11" t="s">
        <v>14</v>
      </c>
      <c r="N1280" s="11" t="s">
        <v>15</v>
      </c>
      <c r="O1280" s="11" t="str">
        <f>VLOOKUP(E1280,State_Code_Name!$B$1:$C$52,2,0)</f>
        <v>Michigan</v>
      </c>
    </row>
    <row r="1281" spans="1:15" x14ac:dyDescent="0.3">
      <c r="A1281" s="11">
        <v>838645</v>
      </c>
      <c r="B1281" s="12" t="s">
        <v>11</v>
      </c>
      <c r="C1281" s="12" t="s">
        <v>27</v>
      </c>
      <c r="D1281" s="12" t="s">
        <v>28</v>
      </c>
      <c r="E1281" s="11" t="s">
        <v>73</v>
      </c>
      <c r="F1281" s="11" t="s">
        <v>19</v>
      </c>
      <c r="G1281" s="37">
        <v>41764</v>
      </c>
      <c r="H1281" s="13">
        <v>41764</v>
      </c>
      <c r="I1281" s="21">
        <v>0</v>
      </c>
      <c r="J1281" s="43" t="s">
        <v>1471</v>
      </c>
      <c r="K1281" s="21">
        <f t="shared" si="38"/>
        <v>2014</v>
      </c>
      <c r="L1281" s="24">
        <f t="shared" si="39"/>
        <v>2</v>
      </c>
      <c r="M1281" s="11" t="s">
        <v>14</v>
      </c>
      <c r="N1281" s="11" t="s">
        <v>15</v>
      </c>
      <c r="O1281" s="11" t="str">
        <f>VLOOKUP(E1281,State_Code_Name!$B$1:$C$52,2,0)</f>
        <v>Kentucky</v>
      </c>
    </row>
    <row r="1282" spans="1:15" x14ac:dyDescent="0.3">
      <c r="A1282" s="11">
        <v>494677</v>
      </c>
      <c r="B1282" s="12" t="s">
        <v>104</v>
      </c>
      <c r="C1282" s="12" t="s">
        <v>33</v>
      </c>
      <c r="D1282" s="12" t="s">
        <v>1441</v>
      </c>
      <c r="E1282" s="11" t="s">
        <v>18</v>
      </c>
      <c r="F1282" s="11" t="s">
        <v>19</v>
      </c>
      <c r="G1282" s="37">
        <v>41504</v>
      </c>
      <c r="H1282" s="13">
        <v>41504</v>
      </c>
      <c r="I1282" s="21">
        <v>0</v>
      </c>
      <c r="J1282" s="43" t="s">
        <v>1482</v>
      </c>
      <c r="K1282" s="21">
        <f t="shared" si="38"/>
        <v>2013</v>
      </c>
      <c r="L1282" s="24">
        <f t="shared" si="39"/>
        <v>3</v>
      </c>
      <c r="M1282" s="11" t="s">
        <v>14</v>
      </c>
      <c r="N1282" s="11" t="s">
        <v>15</v>
      </c>
      <c r="O1282" s="11" t="str">
        <f>VLOOKUP(E1282,State_Code_Name!$B$1:$C$52,2,0)</f>
        <v>California</v>
      </c>
    </row>
    <row r="1283" spans="1:15" x14ac:dyDescent="0.3">
      <c r="A1283" s="11">
        <v>1912197</v>
      </c>
      <c r="B1283" s="12" t="s">
        <v>61</v>
      </c>
      <c r="C1283" s="12" t="s">
        <v>53</v>
      </c>
      <c r="D1283" s="12" t="s">
        <v>102</v>
      </c>
      <c r="E1283" s="11" t="s">
        <v>60</v>
      </c>
      <c r="F1283" s="11" t="s">
        <v>19</v>
      </c>
      <c r="G1283" s="37">
        <v>42495</v>
      </c>
      <c r="H1283" s="13">
        <v>42495</v>
      </c>
      <c r="I1283" s="21">
        <v>0</v>
      </c>
      <c r="J1283" s="43" t="s">
        <v>1471</v>
      </c>
      <c r="K1283" s="21">
        <f t="shared" ref="K1283:K1346" si="40">YEAR(G1283)</f>
        <v>2016</v>
      </c>
      <c r="L1283" s="24">
        <f t="shared" ref="L1283:L1346" si="41">ROUNDUP(MONTH(G1283)/3,0)</f>
        <v>2</v>
      </c>
      <c r="M1283" s="11" t="s">
        <v>14</v>
      </c>
      <c r="N1283" s="11" t="s">
        <v>15</v>
      </c>
      <c r="O1283" s="11" t="str">
        <f>VLOOKUP(E1283,State_Code_Name!$B$1:$C$52,2,0)</f>
        <v>Illinois</v>
      </c>
    </row>
    <row r="1284" spans="1:15" x14ac:dyDescent="0.3">
      <c r="A1284" s="11">
        <v>1179667</v>
      </c>
      <c r="B1284" s="12" t="s">
        <v>11</v>
      </c>
      <c r="C1284" s="12" t="s">
        <v>16</v>
      </c>
      <c r="D1284" s="12" t="s">
        <v>25</v>
      </c>
      <c r="E1284" s="11" t="s">
        <v>40</v>
      </c>
      <c r="F1284" s="11" t="s">
        <v>19</v>
      </c>
      <c r="G1284" s="37">
        <v>42007</v>
      </c>
      <c r="H1284" s="13">
        <v>42007</v>
      </c>
      <c r="I1284" s="21">
        <v>0</v>
      </c>
      <c r="J1284" s="43" t="s">
        <v>1474</v>
      </c>
      <c r="K1284" s="21">
        <f t="shared" si="40"/>
        <v>2015</v>
      </c>
      <c r="L1284" s="24">
        <f t="shared" si="41"/>
        <v>1</v>
      </c>
      <c r="M1284" s="11" t="s">
        <v>14</v>
      </c>
      <c r="N1284" s="11" t="s">
        <v>15</v>
      </c>
      <c r="O1284" s="11" t="str">
        <f>VLOOKUP(E1284,State_Code_Name!$B$1:$C$52,2,0)</f>
        <v>Ohio</v>
      </c>
    </row>
    <row r="1285" spans="1:15" x14ac:dyDescent="0.3">
      <c r="A1285" s="11">
        <v>1027984</v>
      </c>
      <c r="B1285" s="12" t="s">
        <v>962</v>
      </c>
      <c r="C1285" s="12" t="s">
        <v>33</v>
      </c>
      <c r="D1285" s="12" t="s">
        <v>45</v>
      </c>
      <c r="E1285" s="11" t="s">
        <v>18</v>
      </c>
      <c r="F1285" s="11" t="s">
        <v>19</v>
      </c>
      <c r="G1285" s="37">
        <v>41896</v>
      </c>
      <c r="H1285" s="13">
        <v>41900</v>
      </c>
      <c r="I1285" s="21">
        <v>4</v>
      </c>
      <c r="J1285" s="43" t="s">
        <v>1480</v>
      </c>
      <c r="K1285" s="21">
        <f t="shared" si="40"/>
        <v>2014</v>
      </c>
      <c r="L1285" s="24">
        <f t="shared" si="41"/>
        <v>3</v>
      </c>
      <c r="M1285" s="11" t="s">
        <v>14</v>
      </c>
      <c r="N1285" s="11" t="s">
        <v>14</v>
      </c>
      <c r="O1285" s="11" t="str">
        <f>VLOOKUP(E1285,State_Code_Name!$B$1:$C$52,2,0)</f>
        <v>California</v>
      </c>
    </row>
    <row r="1286" spans="1:15" x14ac:dyDescent="0.3">
      <c r="A1286" s="11">
        <v>1195983</v>
      </c>
      <c r="B1286" s="12" t="s">
        <v>51</v>
      </c>
      <c r="C1286" s="12" t="s">
        <v>37</v>
      </c>
      <c r="D1286" s="12" t="s">
        <v>81</v>
      </c>
      <c r="E1286" s="11" t="s">
        <v>40</v>
      </c>
      <c r="F1286" s="11" t="s">
        <v>19</v>
      </c>
      <c r="G1286" s="37">
        <v>42017</v>
      </c>
      <c r="H1286" s="13">
        <v>42017</v>
      </c>
      <c r="I1286" s="21">
        <v>0</v>
      </c>
      <c r="J1286" s="43" t="s">
        <v>1474</v>
      </c>
      <c r="K1286" s="21">
        <f t="shared" si="40"/>
        <v>2015</v>
      </c>
      <c r="L1286" s="24">
        <f t="shared" si="41"/>
        <v>1</v>
      </c>
      <c r="M1286" s="11" t="s">
        <v>14</v>
      </c>
      <c r="N1286" s="11" t="s">
        <v>15</v>
      </c>
      <c r="O1286" s="11" t="str">
        <f>VLOOKUP(E1286,State_Code_Name!$B$1:$C$52,2,0)</f>
        <v>Ohio</v>
      </c>
    </row>
    <row r="1287" spans="1:15" x14ac:dyDescent="0.3">
      <c r="A1287" s="11">
        <v>971875</v>
      </c>
      <c r="B1287" s="12" t="s">
        <v>31</v>
      </c>
      <c r="C1287" s="12" t="s">
        <v>16</v>
      </c>
      <c r="D1287" s="12" t="s">
        <v>25</v>
      </c>
      <c r="E1287" s="11" t="s">
        <v>47</v>
      </c>
      <c r="F1287" s="11" t="s">
        <v>19</v>
      </c>
      <c r="G1287" s="37">
        <v>41857</v>
      </c>
      <c r="H1287" s="13">
        <v>41857</v>
      </c>
      <c r="I1287" s="21">
        <v>0</v>
      </c>
      <c r="J1287" s="43" t="s">
        <v>1482</v>
      </c>
      <c r="K1287" s="21">
        <f t="shared" si="40"/>
        <v>2014</v>
      </c>
      <c r="L1287" s="24">
        <f t="shared" si="41"/>
        <v>3</v>
      </c>
      <c r="M1287" s="11" t="s">
        <v>14</v>
      </c>
      <c r="N1287" s="11" t="s">
        <v>15</v>
      </c>
      <c r="O1287" s="11" t="str">
        <f>VLOOKUP(E1287,State_Code_Name!$B$1:$C$52,2,0)</f>
        <v>Pennsylvania</v>
      </c>
    </row>
    <row r="1288" spans="1:15" x14ac:dyDescent="0.3">
      <c r="A1288" s="11">
        <v>1500787</v>
      </c>
      <c r="B1288" s="12" t="s">
        <v>61</v>
      </c>
      <c r="C1288" s="12" t="s">
        <v>53</v>
      </c>
      <c r="D1288" s="12" t="s">
        <v>102</v>
      </c>
      <c r="E1288" s="11" t="s">
        <v>47</v>
      </c>
      <c r="F1288" s="11" t="s">
        <v>19</v>
      </c>
      <c r="G1288" s="37">
        <v>42220</v>
      </c>
      <c r="H1288" s="13">
        <v>42220</v>
      </c>
      <c r="I1288" s="21">
        <v>0</v>
      </c>
      <c r="J1288" s="43" t="s">
        <v>1482</v>
      </c>
      <c r="K1288" s="21">
        <f t="shared" si="40"/>
        <v>2015</v>
      </c>
      <c r="L1288" s="24">
        <f t="shared" si="41"/>
        <v>3</v>
      </c>
      <c r="M1288" s="11" t="s">
        <v>14</v>
      </c>
      <c r="N1288" s="11" t="s">
        <v>15</v>
      </c>
      <c r="O1288" s="11" t="str">
        <f>VLOOKUP(E1288,State_Code_Name!$B$1:$C$52,2,0)</f>
        <v>Pennsylvania</v>
      </c>
    </row>
    <row r="1289" spans="1:15" x14ac:dyDescent="0.3">
      <c r="A1289" s="11">
        <v>1021955</v>
      </c>
      <c r="B1289" s="12" t="s">
        <v>39</v>
      </c>
      <c r="C1289" s="12" t="s">
        <v>37</v>
      </c>
      <c r="D1289" s="12" t="s">
        <v>50</v>
      </c>
      <c r="E1289" s="11" t="s">
        <v>171</v>
      </c>
      <c r="F1289" s="11" t="s">
        <v>19</v>
      </c>
      <c r="G1289" s="37">
        <v>41892</v>
      </c>
      <c r="H1289" s="13">
        <v>41892</v>
      </c>
      <c r="I1289" s="21">
        <v>0</v>
      </c>
      <c r="J1289" s="43" t="s">
        <v>1480</v>
      </c>
      <c r="K1289" s="21">
        <f t="shared" si="40"/>
        <v>2014</v>
      </c>
      <c r="L1289" s="24">
        <f t="shared" si="41"/>
        <v>3</v>
      </c>
      <c r="M1289" s="11" t="s">
        <v>14</v>
      </c>
      <c r="N1289" s="11" t="s">
        <v>14</v>
      </c>
      <c r="O1289" s="11" t="str">
        <f>VLOOKUP(E1289,State_Code_Name!$B$1:$C$52,2,0)</f>
        <v>Louisiana</v>
      </c>
    </row>
    <row r="1290" spans="1:15" x14ac:dyDescent="0.3">
      <c r="A1290" s="11">
        <v>534425</v>
      </c>
      <c r="B1290" s="12" t="s">
        <v>168</v>
      </c>
      <c r="C1290" s="12" t="s">
        <v>33</v>
      </c>
      <c r="D1290" s="12" t="s">
        <v>160</v>
      </c>
      <c r="E1290" s="11" t="s">
        <v>114</v>
      </c>
      <c r="F1290" s="11" t="s">
        <v>19</v>
      </c>
      <c r="G1290" s="37">
        <v>41536</v>
      </c>
      <c r="H1290" s="13">
        <v>41536</v>
      </c>
      <c r="I1290" s="21">
        <v>0</v>
      </c>
      <c r="J1290" s="43" t="s">
        <v>1480</v>
      </c>
      <c r="K1290" s="21">
        <f t="shared" si="40"/>
        <v>2013</v>
      </c>
      <c r="L1290" s="24">
        <f t="shared" si="41"/>
        <v>3</v>
      </c>
      <c r="M1290" s="11" t="s">
        <v>14</v>
      </c>
      <c r="N1290" s="11" t="s">
        <v>15</v>
      </c>
      <c r="O1290" s="11" t="str">
        <f>VLOOKUP(E1290,State_Code_Name!$B$1:$C$52,2,0)</f>
        <v>Iowa</v>
      </c>
    </row>
    <row r="1291" spans="1:15" x14ac:dyDescent="0.3">
      <c r="A1291" s="11">
        <v>607398</v>
      </c>
      <c r="B1291" s="12" t="s">
        <v>82</v>
      </c>
      <c r="C1291" s="12" t="s">
        <v>16</v>
      </c>
      <c r="D1291" s="12" t="s">
        <v>25</v>
      </c>
      <c r="E1291" s="11" t="s">
        <v>47</v>
      </c>
      <c r="F1291" s="11" t="s">
        <v>303</v>
      </c>
      <c r="G1291" s="37">
        <v>41599</v>
      </c>
      <c r="H1291" s="13">
        <v>41599</v>
      </c>
      <c r="I1291" s="21">
        <v>0</v>
      </c>
      <c r="J1291" s="43" t="s">
        <v>1479</v>
      </c>
      <c r="K1291" s="21">
        <f t="shared" si="40"/>
        <v>2013</v>
      </c>
      <c r="L1291" s="24">
        <f t="shared" si="41"/>
        <v>4</v>
      </c>
      <c r="M1291" s="11" t="s">
        <v>14</v>
      </c>
      <c r="N1291" s="11" t="s">
        <v>15</v>
      </c>
      <c r="O1291" s="11" t="str">
        <f>VLOOKUP(E1291,State_Code_Name!$B$1:$C$52,2,0)</f>
        <v>Pennsylvania</v>
      </c>
    </row>
    <row r="1292" spans="1:15" x14ac:dyDescent="0.3">
      <c r="A1292" s="11">
        <v>1478379</v>
      </c>
      <c r="B1292" s="12" t="s">
        <v>729</v>
      </c>
      <c r="C1292" s="12" t="s">
        <v>33</v>
      </c>
      <c r="D1292" s="12" t="s">
        <v>45</v>
      </c>
      <c r="E1292" s="11" t="s">
        <v>71</v>
      </c>
      <c r="F1292" s="11" t="s">
        <v>19</v>
      </c>
      <c r="G1292" s="37">
        <v>42206</v>
      </c>
      <c r="H1292" s="13">
        <v>42214</v>
      </c>
      <c r="I1292" s="21">
        <v>8</v>
      </c>
      <c r="J1292" s="43" t="s">
        <v>1481</v>
      </c>
      <c r="K1292" s="21">
        <f t="shared" si="40"/>
        <v>2015</v>
      </c>
      <c r="L1292" s="24">
        <f t="shared" si="41"/>
        <v>3</v>
      </c>
      <c r="M1292" s="11" t="s">
        <v>15</v>
      </c>
      <c r="N1292" s="11" t="s">
        <v>15</v>
      </c>
      <c r="O1292" s="11" t="str">
        <f>VLOOKUP(E1292,State_Code_Name!$B$1:$C$52,2,0)</f>
        <v>Massachusetts</v>
      </c>
    </row>
    <row r="1293" spans="1:15" x14ac:dyDescent="0.3">
      <c r="A1293" s="11">
        <v>1115525</v>
      </c>
      <c r="B1293" s="12" t="s">
        <v>531</v>
      </c>
      <c r="C1293" s="12" t="s">
        <v>62</v>
      </c>
      <c r="D1293" s="12" t="s">
        <v>460</v>
      </c>
      <c r="E1293" s="11" t="s">
        <v>80</v>
      </c>
      <c r="F1293" s="11" t="s">
        <v>19</v>
      </c>
      <c r="G1293" s="37">
        <v>41956</v>
      </c>
      <c r="H1293" s="13">
        <v>41956</v>
      </c>
      <c r="I1293" s="21">
        <v>0</v>
      </c>
      <c r="J1293" s="43" t="s">
        <v>1479</v>
      </c>
      <c r="K1293" s="21">
        <f t="shared" si="40"/>
        <v>2014</v>
      </c>
      <c r="L1293" s="24">
        <f t="shared" si="41"/>
        <v>4</v>
      </c>
      <c r="M1293" s="11" t="s">
        <v>14</v>
      </c>
      <c r="N1293" s="11" t="s">
        <v>15</v>
      </c>
      <c r="O1293" s="11" t="str">
        <f>VLOOKUP(E1293,State_Code_Name!$B$1:$C$52,2,0)</f>
        <v>Minnesota</v>
      </c>
    </row>
    <row r="1294" spans="1:15" x14ac:dyDescent="0.3">
      <c r="A1294" s="11">
        <v>1753372</v>
      </c>
      <c r="B1294" s="12" t="s">
        <v>148</v>
      </c>
      <c r="C1294" s="12" t="s">
        <v>172</v>
      </c>
      <c r="D1294" s="12" t="s">
        <v>264</v>
      </c>
      <c r="E1294" s="11" t="s">
        <v>18</v>
      </c>
      <c r="F1294" s="11" t="s">
        <v>19</v>
      </c>
      <c r="G1294" s="37">
        <v>42391</v>
      </c>
      <c r="H1294" s="13">
        <v>42397</v>
      </c>
      <c r="I1294" s="21">
        <v>6</v>
      </c>
      <c r="J1294" s="43" t="s">
        <v>1474</v>
      </c>
      <c r="K1294" s="21">
        <f t="shared" si="40"/>
        <v>2016</v>
      </c>
      <c r="L1294" s="24">
        <f t="shared" si="41"/>
        <v>1</v>
      </c>
      <c r="M1294" s="11" t="s">
        <v>14</v>
      </c>
      <c r="N1294" s="11" t="s">
        <v>15</v>
      </c>
      <c r="O1294" s="11" t="str">
        <f>VLOOKUP(E1294,State_Code_Name!$B$1:$C$52,2,0)</f>
        <v>California</v>
      </c>
    </row>
    <row r="1295" spans="1:15" x14ac:dyDescent="0.3">
      <c r="A1295" s="11">
        <v>523832</v>
      </c>
      <c r="B1295" s="12" t="s">
        <v>92</v>
      </c>
      <c r="C1295" s="12" t="s">
        <v>9</v>
      </c>
      <c r="D1295" s="12" t="s">
        <v>10</v>
      </c>
      <c r="E1295" s="11" t="s">
        <v>99</v>
      </c>
      <c r="F1295" s="11" t="s">
        <v>19</v>
      </c>
      <c r="G1295" s="37">
        <v>41528</v>
      </c>
      <c r="H1295" s="13">
        <v>41529</v>
      </c>
      <c r="I1295" s="21">
        <v>1</v>
      </c>
      <c r="J1295" s="43" t="s">
        <v>1480</v>
      </c>
      <c r="K1295" s="21">
        <f t="shared" si="40"/>
        <v>2013</v>
      </c>
      <c r="L1295" s="24">
        <f t="shared" si="41"/>
        <v>3</v>
      </c>
      <c r="M1295" s="11" t="s">
        <v>14</v>
      </c>
      <c r="N1295" s="11" t="s">
        <v>15</v>
      </c>
      <c r="O1295" s="11" t="str">
        <f>VLOOKUP(E1295,State_Code_Name!$B$1:$C$52,2,0)</f>
        <v>Arizona</v>
      </c>
    </row>
    <row r="1296" spans="1:15" x14ac:dyDescent="0.3">
      <c r="A1296" s="11">
        <v>1686039</v>
      </c>
      <c r="B1296" s="12" t="s">
        <v>64</v>
      </c>
      <c r="C1296" s="12" t="s">
        <v>62</v>
      </c>
      <c r="D1296" s="12" t="s">
        <v>279</v>
      </c>
      <c r="E1296" s="11" t="s">
        <v>18</v>
      </c>
      <c r="F1296" s="11" t="s">
        <v>19</v>
      </c>
      <c r="G1296" s="37">
        <v>42345</v>
      </c>
      <c r="H1296" s="13">
        <v>42345</v>
      </c>
      <c r="I1296" s="21">
        <v>0</v>
      </c>
      <c r="J1296" s="43" t="s">
        <v>1475</v>
      </c>
      <c r="K1296" s="21">
        <f t="shared" si="40"/>
        <v>2015</v>
      </c>
      <c r="L1296" s="24">
        <f t="shared" si="41"/>
        <v>4</v>
      </c>
      <c r="M1296" s="11" t="s">
        <v>14</v>
      </c>
      <c r="N1296" s="11" t="s">
        <v>15</v>
      </c>
      <c r="O1296" s="11" t="str">
        <f>VLOOKUP(E1296,State_Code_Name!$B$1:$C$52,2,0)</f>
        <v>California</v>
      </c>
    </row>
    <row r="1297" spans="1:15" x14ac:dyDescent="0.3">
      <c r="A1297" s="11">
        <v>530011</v>
      </c>
      <c r="B1297" s="12" t="s">
        <v>250</v>
      </c>
      <c r="C1297" s="12" t="s">
        <v>33</v>
      </c>
      <c r="D1297" s="12" t="s">
        <v>45</v>
      </c>
      <c r="E1297" s="11" t="s">
        <v>12</v>
      </c>
      <c r="F1297" s="11" t="s">
        <v>24</v>
      </c>
      <c r="G1297" s="37">
        <v>41533</v>
      </c>
      <c r="H1297" s="13">
        <v>41534</v>
      </c>
      <c r="I1297" s="21">
        <v>1</v>
      </c>
      <c r="J1297" s="43" t="s">
        <v>1480</v>
      </c>
      <c r="K1297" s="21">
        <f t="shared" si="40"/>
        <v>2013</v>
      </c>
      <c r="L1297" s="24">
        <f t="shared" si="41"/>
        <v>3</v>
      </c>
      <c r="M1297" s="11" t="s">
        <v>14</v>
      </c>
      <c r="N1297" s="11" t="s">
        <v>15</v>
      </c>
      <c r="O1297" s="11" t="str">
        <f>VLOOKUP(E1297,State_Code_Name!$B$1:$C$52,2,0)</f>
        <v>Virginia</v>
      </c>
    </row>
    <row r="1298" spans="1:15" x14ac:dyDescent="0.3">
      <c r="A1298" s="11">
        <v>789136</v>
      </c>
      <c r="B1298" s="12" t="s">
        <v>61</v>
      </c>
      <c r="C1298" s="12" t="s">
        <v>53</v>
      </c>
      <c r="D1298" s="12" t="s">
        <v>77</v>
      </c>
      <c r="E1298" s="11" t="s">
        <v>32</v>
      </c>
      <c r="F1298" s="11" t="s">
        <v>19</v>
      </c>
      <c r="G1298" s="37">
        <v>41730</v>
      </c>
      <c r="H1298" s="13">
        <v>41730</v>
      </c>
      <c r="I1298" s="21">
        <v>0</v>
      </c>
      <c r="J1298" s="43" t="s">
        <v>1483</v>
      </c>
      <c r="K1298" s="21">
        <f t="shared" si="40"/>
        <v>2014</v>
      </c>
      <c r="L1298" s="24">
        <f t="shared" si="41"/>
        <v>2</v>
      </c>
      <c r="M1298" s="11" t="s">
        <v>14</v>
      </c>
      <c r="N1298" s="11" t="s">
        <v>15</v>
      </c>
      <c r="O1298" s="11" t="str">
        <f>VLOOKUP(E1298,State_Code_Name!$B$1:$C$52,2,0)</f>
        <v>Texas</v>
      </c>
    </row>
    <row r="1299" spans="1:15" x14ac:dyDescent="0.3">
      <c r="A1299" s="11">
        <v>1745818</v>
      </c>
      <c r="B1299" s="12" t="s">
        <v>137</v>
      </c>
      <c r="C1299" s="12" t="s">
        <v>16</v>
      </c>
      <c r="D1299" s="12" t="s">
        <v>21</v>
      </c>
      <c r="E1299" s="11" t="s">
        <v>12</v>
      </c>
      <c r="F1299" s="11" t="s">
        <v>303</v>
      </c>
      <c r="G1299" s="37">
        <v>42385</v>
      </c>
      <c r="H1299" s="13">
        <v>42389</v>
      </c>
      <c r="I1299" s="21">
        <v>4</v>
      </c>
      <c r="J1299" s="43" t="s">
        <v>1474</v>
      </c>
      <c r="K1299" s="21">
        <f t="shared" si="40"/>
        <v>2016</v>
      </c>
      <c r="L1299" s="24">
        <f t="shared" si="41"/>
        <v>1</v>
      </c>
      <c r="M1299" s="11" t="s">
        <v>14</v>
      </c>
      <c r="N1299" s="11" t="s">
        <v>14</v>
      </c>
      <c r="O1299" s="11" t="str">
        <f>VLOOKUP(E1299,State_Code_Name!$B$1:$C$52,2,0)</f>
        <v>Virginia</v>
      </c>
    </row>
    <row r="1300" spans="1:15" x14ac:dyDescent="0.3">
      <c r="A1300" s="11">
        <v>1367897</v>
      </c>
      <c r="B1300" s="12" t="s">
        <v>69</v>
      </c>
      <c r="C1300" s="12" t="s">
        <v>37</v>
      </c>
      <c r="D1300" s="12" t="s">
        <v>1445</v>
      </c>
      <c r="E1300" s="11" t="s">
        <v>18</v>
      </c>
      <c r="F1300" s="11" t="s">
        <v>19</v>
      </c>
      <c r="G1300" s="37">
        <v>42132</v>
      </c>
      <c r="H1300" s="13">
        <v>42132</v>
      </c>
      <c r="I1300" s="21">
        <v>0</v>
      </c>
      <c r="J1300" s="43" t="s">
        <v>1471</v>
      </c>
      <c r="K1300" s="21">
        <f t="shared" si="40"/>
        <v>2015</v>
      </c>
      <c r="L1300" s="24">
        <f t="shared" si="41"/>
        <v>2</v>
      </c>
      <c r="M1300" s="11" t="s">
        <v>14</v>
      </c>
      <c r="N1300" s="11" t="s">
        <v>14</v>
      </c>
      <c r="O1300" s="11" t="str">
        <f>VLOOKUP(E1300,State_Code_Name!$B$1:$C$52,2,0)</f>
        <v>California</v>
      </c>
    </row>
    <row r="1301" spans="1:15" x14ac:dyDescent="0.3">
      <c r="A1301" s="11">
        <v>603467</v>
      </c>
      <c r="B1301" s="12" t="s">
        <v>39</v>
      </c>
      <c r="C1301" s="12" t="s">
        <v>37</v>
      </c>
      <c r="D1301" s="12" t="s">
        <v>94</v>
      </c>
      <c r="E1301" s="11" t="s">
        <v>155</v>
      </c>
      <c r="F1301" s="11" t="s">
        <v>58</v>
      </c>
      <c r="G1301" s="37">
        <v>41597</v>
      </c>
      <c r="H1301" s="13">
        <v>41598</v>
      </c>
      <c r="I1301" s="21">
        <v>1</v>
      </c>
      <c r="J1301" s="43" t="s">
        <v>1479</v>
      </c>
      <c r="K1301" s="21">
        <f t="shared" si="40"/>
        <v>2013</v>
      </c>
      <c r="L1301" s="24">
        <f t="shared" si="41"/>
        <v>4</v>
      </c>
      <c r="M1301" s="11" t="s">
        <v>14</v>
      </c>
      <c r="N1301" s="11" t="s">
        <v>15</v>
      </c>
      <c r="O1301" s="11" t="e">
        <f>VLOOKUP(E1301,State_Code_Name!$B$1:$C$52,2,0)</f>
        <v>#N/A</v>
      </c>
    </row>
    <row r="1302" spans="1:15" x14ac:dyDescent="0.3">
      <c r="A1302" s="11">
        <v>1986262</v>
      </c>
      <c r="B1302" s="12" t="s">
        <v>39</v>
      </c>
      <c r="C1302" s="12" t="s">
        <v>16</v>
      </c>
      <c r="D1302" s="12" t="s">
        <v>21</v>
      </c>
      <c r="E1302" s="11" t="s">
        <v>18</v>
      </c>
      <c r="F1302" s="11" t="s">
        <v>19</v>
      </c>
      <c r="G1302" s="37">
        <v>42548</v>
      </c>
      <c r="H1302" s="13">
        <v>42548</v>
      </c>
      <c r="I1302" s="21">
        <v>0</v>
      </c>
      <c r="J1302" s="43" t="s">
        <v>1477</v>
      </c>
      <c r="K1302" s="21">
        <f t="shared" si="40"/>
        <v>2016</v>
      </c>
      <c r="L1302" s="24">
        <f t="shared" si="41"/>
        <v>2</v>
      </c>
      <c r="M1302" s="11" t="s">
        <v>14</v>
      </c>
      <c r="N1302" s="11" t="s">
        <v>15</v>
      </c>
      <c r="O1302" s="11" t="str">
        <f>VLOOKUP(E1302,State_Code_Name!$B$1:$C$52,2,0)</f>
        <v>California</v>
      </c>
    </row>
    <row r="1303" spans="1:15" x14ac:dyDescent="0.3">
      <c r="A1303" s="11">
        <v>748398</v>
      </c>
      <c r="B1303" s="12" t="s">
        <v>70</v>
      </c>
      <c r="C1303" s="12" t="s">
        <v>27</v>
      </c>
      <c r="D1303" s="12" t="s">
        <v>28</v>
      </c>
      <c r="E1303" s="11" t="s">
        <v>36</v>
      </c>
      <c r="F1303" s="11" t="s">
        <v>19</v>
      </c>
      <c r="G1303" s="37">
        <v>41705</v>
      </c>
      <c r="H1303" s="13">
        <v>41705</v>
      </c>
      <c r="I1303" s="21">
        <v>0</v>
      </c>
      <c r="J1303" s="43" t="s">
        <v>1476</v>
      </c>
      <c r="K1303" s="21">
        <f t="shared" si="40"/>
        <v>2014</v>
      </c>
      <c r="L1303" s="24">
        <f t="shared" si="41"/>
        <v>1</v>
      </c>
      <c r="M1303" s="11" t="s">
        <v>14</v>
      </c>
      <c r="N1303" s="11" t="s">
        <v>15</v>
      </c>
      <c r="O1303" s="11" t="str">
        <f>VLOOKUP(E1303,State_Code_Name!$B$1:$C$52,2,0)</f>
        <v>Florida</v>
      </c>
    </row>
    <row r="1304" spans="1:15" x14ac:dyDescent="0.3">
      <c r="A1304" s="11">
        <v>1171619</v>
      </c>
      <c r="B1304" s="12" t="s">
        <v>134</v>
      </c>
      <c r="C1304" s="12" t="s">
        <v>9</v>
      </c>
      <c r="D1304" s="12" t="s">
        <v>133</v>
      </c>
      <c r="E1304" s="11" t="s">
        <v>32</v>
      </c>
      <c r="F1304" s="11" t="s">
        <v>19</v>
      </c>
      <c r="G1304" s="37">
        <v>41999</v>
      </c>
      <c r="H1304" s="13">
        <v>41999</v>
      </c>
      <c r="I1304" s="21">
        <v>0</v>
      </c>
      <c r="J1304" s="43" t="s">
        <v>1475</v>
      </c>
      <c r="K1304" s="21">
        <f t="shared" si="40"/>
        <v>2014</v>
      </c>
      <c r="L1304" s="24">
        <f t="shared" si="41"/>
        <v>4</v>
      </c>
      <c r="M1304" s="11" t="s">
        <v>14</v>
      </c>
      <c r="N1304" s="11" t="s">
        <v>15</v>
      </c>
      <c r="O1304" s="11" t="str">
        <f>VLOOKUP(E1304,State_Code_Name!$B$1:$C$52,2,0)</f>
        <v>Texas</v>
      </c>
    </row>
    <row r="1305" spans="1:15" x14ac:dyDescent="0.3">
      <c r="A1305" s="11">
        <v>722308</v>
      </c>
      <c r="B1305" s="12" t="s">
        <v>31</v>
      </c>
      <c r="C1305" s="12" t="s">
        <v>27</v>
      </c>
      <c r="D1305" s="12" t="s">
        <v>28</v>
      </c>
      <c r="E1305" s="11" t="s">
        <v>18</v>
      </c>
      <c r="F1305" s="11" t="s">
        <v>303</v>
      </c>
      <c r="G1305" s="37">
        <v>41690</v>
      </c>
      <c r="H1305" s="13">
        <v>41694</v>
      </c>
      <c r="I1305" s="21">
        <v>4</v>
      </c>
      <c r="J1305" s="43" t="s">
        <v>1478</v>
      </c>
      <c r="K1305" s="21">
        <f t="shared" si="40"/>
        <v>2014</v>
      </c>
      <c r="L1305" s="24">
        <f t="shared" si="41"/>
        <v>1</v>
      </c>
      <c r="M1305" s="11" t="s">
        <v>14</v>
      </c>
      <c r="N1305" s="11" t="s">
        <v>15</v>
      </c>
      <c r="O1305" s="11" t="str">
        <f>VLOOKUP(E1305,State_Code_Name!$B$1:$C$52,2,0)</f>
        <v>California</v>
      </c>
    </row>
    <row r="1306" spans="1:15" x14ac:dyDescent="0.3">
      <c r="A1306" s="11">
        <v>1049165</v>
      </c>
      <c r="B1306" s="12" t="s">
        <v>554</v>
      </c>
      <c r="C1306" s="12" t="s">
        <v>9</v>
      </c>
      <c r="D1306" s="12" t="s">
        <v>10</v>
      </c>
      <c r="E1306" s="11" t="s">
        <v>30</v>
      </c>
      <c r="F1306" s="11" t="s">
        <v>19</v>
      </c>
      <c r="G1306" s="37">
        <v>41911</v>
      </c>
      <c r="H1306" s="13">
        <v>41911</v>
      </c>
      <c r="I1306" s="21">
        <v>0</v>
      </c>
      <c r="J1306" s="43" t="s">
        <v>1480</v>
      </c>
      <c r="K1306" s="21">
        <f t="shared" si="40"/>
        <v>2014</v>
      </c>
      <c r="L1306" s="24">
        <f t="shared" si="41"/>
        <v>3</v>
      </c>
      <c r="M1306" s="11" t="s">
        <v>14</v>
      </c>
      <c r="N1306" s="11" t="s">
        <v>14</v>
      </c>
      <c r="O1306" s="11" t="str">
        <f>VLOOKUP(E1306,State_Code_Name!$B$1:$C$52,2,0)</f>
        <v>Connecticut</v>
      </c>
    </row>
    <row r="1307" spans="1:15" x14ac:dyDescent="0.3">
      <c r="A1307" s="11">
        <v>1649482</v>
      </c>
      <c r="B1307" s="12" t="s">
        <v>388</v>
      </c>
      <c r="C1307" s="12" t="s">
        <v>37</v>
      </c>
      <c r="D1307" s="12" t="s">
        <v>68</v>
      </c>
      <c r="E1307" s="11" t="s">
        <v>99</v>
      </c>
      <c r="F1307" s="11" t="s">
        <v>19</v>
      </c>
      <c r="G1307" s="37">
        <v>42318</v>
      </c>
      <c r="H1307" s="13">
        <v>42318</v>
      </c>
      <c r="I1307" s="21">
        <v>0</v>
      </c>
      <c r="J1307" s="43" t="s">
        <v>1479</v>
      </c>
      <c r="K1307" s="21">
        <f t="shared" si="40"/>
        <v>2015</v>
      </c>
      <c r="L1307" s="24">
        <f t="shared" si="41"/>
        <v>4</v>
      </c>
      <c r="M1307" s="11" t="s">
        <v>14</v>
      </c>
      <c r="N1307" s="11" t="s">
        <v>15</v>
      </c>
      <c r="O1307" s="11" t="str">
        <f>VLOOKUP(E1307,State_Code_Name!$B$1:$C$52,2,0)</f>
        <v>Arizona</v>
      </c>
    </row>
    <row r="1308" spans="1:15" x14ac:dyDescent="0.3">
      <c r="A1308" s="11">
        <v>348080</v>
      </c>
      <c r="B1308" s="12" t="s">
        <v>31</v>
      </c>
      <c r="C1308" s="12" t="s">
        <v>27</v>
      </c>
      <c r="D1308" s="12" t="s">
        <v>28</v>
      </c>
      <c r="E1308" s="11" t="s">
        <v>47</v>
      </c>
      <c r="F1308" s="11" t="s">
        <v>19</v>
      </c>
      <c r="G1308" s="37">
        <v>41343</v>
      </c>
      <c r="H1308" s="13">
        <v>41344</v>
      </c>
      <c r="I1308" s="21">
        <v>1</v>
      </c>
      <c r="J1308" s="43" t="s">
        <v>1476</v>
      </c>
      <c r="K1308" s="21">
        <f t="shared" si="40"/>
        <v>2013</v>
      </c>
      <c r="L1308" s="24">
        <f t="shared" si="41"/>
        <v>1</v>
      </c>
      <c r="M1308" s="11" t="s">
        <v>14</v>
      </c>
      <c r="N1308" s="11" t="s">
        <v>15</v>
      </c>
      <c r="O1308" s="11" t="str">
        <f>VLOOKUP(E1308,State_Code_Name!$B$1:$C$52,2,0)</f>
        <v>Pennsylvania</v>
      </c>
    </row>
    <row r="1309" spans="1:15" x14ac:dyDescent="0.3">
      <c r="A1309" s="11">
        <v>1718271</v>
      </c>
      <c r="B1309" s="12" t="s">
        <v>59</v>
      </c>
      <c r="C1309" s="12" t="s">
        <v>16</v>
      </c>
      <c r="D1309" s="12" t="s">
        <v>21</v>
      </c>
      <c r="E1309" s="11" t="s">
        <v>18</v>
      </c>
      <c r="F1309" s="11" t="s">
        <v>58</v>
      </c>
      <c r="G1309" s="37">
        <v>42366</v>
      </c>
      <c r="H1309" s="13">
        <v>42366</v>
      </c>
      <c r="I1309" s="21">
        <v>0</v>
      </c>
      <c r="J1309" s="43" t="s">
        <v>1475</v>
      </c>
      <c r="K1309" s="21">
        <f t="shared" si="40"/>
        <v>2015</v>
      </c>
      <c r="L1309" s="24">
        <f t="shared" si="41"/>
        <v>4</v>
      </c>
      <c r="M1309" s="11" t="s">
        <v>14</v>
      </c>
      <c r="N1309" s="11" t="s">
        <v>15</v>
      </c>
      <c r="O1309" s="11" t="str">
        <f>VLOOKUP(E1309,State_Code_Name!$B$1:$C$52,2,0)</f>
        <v>California</v>
      </c>
    </row>
    <row r="1310" spans="1:15" x14ac:dyDescent="0.3">
      <c r="A1310" s="11">
        <v>1460067</v>
      </c>
      <c r="B1310" s="12" t="s">
        <v>74</v>
      </c>
      <c r="C1310" s="12" t="s">
        <v>27</v>
      </c>
      <c r="D1310" s="12" t="s">
        <v>28</v>
      </c>
      <c r="E1310" s="11" t="s">
        <v>36</v>
      </c>
      <c r="F1310" s="11" t="s">
        <v>19</v>
      </c>
      <c r="G1310" s="37">
        <v>42194</v>
      </c>
      <c r="H1310" s="13">
        <v>42194</v>
      </c>
      <c r="I1310" s="21">
        <v>0</v>
      </c>
      <c r="J1310" s="43" t="s">
        <v>1481</v>
      </c>
      <c r="K1310" s="21">
        <f t="shared" si="40"/>
        <v>2015</v>
      </c>
      <c r="L1310" s="24">
        <f t="shared" si="41"/>
        <v>3</v>
      </c>
      <c r="M1310" s="11" t="s">
        <v>14</v>
      </c>
      <c r="N1310" s="11" t="s">
        <v>15</v>
      </c>
      <c r="O1310" s="11" t="str">
        <f>VLOOKUP(E1310,State_Code_Name!$B$1:$C$52,2,0)</f>
        <v>Florida</v>
      </c>
    </row>
    <row r="1311" spans="1:15" x14ac:dyDescent="0.3">
      <c r="A1311" s="11">
        <v>423761</v>
      </c>
      <c r="B1311" s="12" t="s">
        <v>74</v>
      </c>
      <c r="C1311" s="12" t="s">
        <v>27</v>
      </c>
      <c r="D1311" s="12" t="s">
        <v>28</v>
      </c>
      <c r="E1311" s="11" t="s">
        <v>23</v>
      </c>
      <c r="F1311" s="11" t="s">
        <v>19</v>
      </c>
      <c r="G1311" s="37">
        <v>41429</v>
      </c>
      <c r="H1311" s="13">
        <v>41430</v>
      </c>
      <c r="I1311" s="21">
        <v>1</v>
      </c>
      <c r="J1311" s="43" t="s">
        <v>1477</v>
      </c>
      <c r="K1311" s="21">
        <f t="shared" si="40"/>
        <v>2013</v>
      </c>
      <c r="L1311" s="24">
        <f t="shared" si="41"/>
        <v>2</v>
      </c>
      <c r="M1311" s="11" t="s">
        <v>14</v>
      </c>
      <c r="N1311" s="11" t="s">
        <v>15</v>
      </c>
      <c r="O1311" s="11" t="str">
        <f>VLOOKUP(E1311,State_Code_Name!$B$1:$C$52,2,0)</f>
        <v>New York</v>
      </c>
    </row>
    <row r="1312" spans="1:15" x14ac:dyDescent="0.3">
      <c r="A1312" s="11">
        <v>1441234</v>
      </c>
      <c r="B1312" s="12" t="s">
        <v>137</v>
      </c>
      <c r="C1312" s="12" t="s">
        <v>27</v>
      </c>
      <c r="D1312" s="12" t="s">
        <v>28</v>
      </c>
      <c r="E1312" s="11" t="s">
        <v>43</v>
      </c>
      <c r="F1312" s="11" t="s">
        <v>19</v>
      </c>
      <c r="G1312" s="37">
        <v>42182</v>
      </c>
      <c r="H1312" s="13">
        <v>42182</v>
      </c>
      <c r="I1312" s="21">
        <v>0</v>
      </c>
      <c r="J1312" s="43" t="s">
        <v>1477</v>
      </c>
      <c r="K1312" s="21">
        <f t="shared" si="40"/>
        <v>2015</v>
      </c>
      <c r="L1312" s="24">
        <f t="shared" si="41"/>
        <v>2</v>
      </c>
      <c r="M1312" s="11" t="s">
        <v>14</v>
      </c>
      <c r="N1312" s="11" t="s">
        <v>15</v>
      </c>
      <c r="O1312" s="11" t="str">
        <f>VLOOKUP(E1312,State_Code_Name!$B$1:$C$52,2,0)</f>
        <v>North Carolina</v>
      </c>
    </row>
    <row r="1313" spans="1:15" x14ac:dyDescent="0.3">
      <c r="A1313" s="11">
        <v>611668</v>
      </c>
      <c r="B1313" s="12" t="s">
        <v>70</v>
      </c>
      <c r="C1313" s="12" t="s">
        <v>27</v>
      </c>
      <c r="D1313" s="12" t="s">
        <v>28</v>
      </c>
      <c r="E1313" s="11" t="s">
        <v>18</v>
      </c>
      <c r="F1313" s="11" t="s">
        <v>19</v>
      </c>
      <c r="G1313" s="37">
        <v>41603</v>
      </c>
      <c r="H1313" s="13">
        <v>41603</v>
      </c>
      <c r="I1313" s="21">
        <v>0</v>
      </c>
      <c r="J1313" s="43" t="s">
        <v>1479</v>
      </c>
      <c r="K1313" s="21">
        <f t="shared" si="40"/>
        <v>2013</v>
      </c>
      <c r="L1313" s="24">
        <f t="shared" si="41"/>
        <v>4</v>
      </c>
      <c r="M1313" s="11" t="s">
        <v>14</v>
      </c>
      <c r="N1313" s="11" t="s">
        <v>14</v>
      </c>
      <c r="O1313" s="11" t="str">
        <f>VLOOKUP(E1313,State_Code_Name!$B$1:$C$52,2,0)</f>
        <v>California</v>
      </c>
    </row>
    <row r="1314" spans="1:15" x14ac:dyDescent="0.3">
      <c r="A1314" s="11">
        <v>755701</v>
      </c>
      <c r="B1314" s="12" t="s">
        <v>167</v>
      </c>
      <c r="C1314" s="12" t="s">
        <v>27</v>
      </c>
      <c r="D1314" s="12" t="s">
        <v>57</v>
      </c>
      <c r="E1314" s="11" t="s">
        <v>18</v>
      </c>
      <c r="F1314" s="11" t="s">
        <v>19</v>
      </c>
      <c r="G1314" s="37">
        <v>41709</v>
      </c>
      <c r="H1314" s="13">
        <v>41710</v>
      </c>
      <c r="I1314" s="21">
        <v>1</v>
      </c>
      <c r="J1314" s="43" t="s">
        <v>1476</v>
      </c>
      <c r="K1314" s="21">
        <f t="shared" si="40"/>
        <v>2014</v>
      </c>
      <c r="L1314" s="24">
        <f t="shared" si="41"/>
        <v>1</v>
      </c>
      <c r="M1314" s="11" t="s">
        <v>14</v>
      </c>
      <c r="N1314" s="11" t="s">
        <v>15</v>
      </c>
      <c r="O1314" s="11" t="str">
        <f>VLOOKUP(E1314,State_Code_Name!$B$1:$C$52,2,0)</f>
        <v>California</v>
      </c>
    </row>
    <row r="1315" spans="1:15" x14ac:dyDescent="0.3">
      <c r="A1315" s="11">
        <v>1796714</v>
      </c>
      <c r="B1315" s="12" t="s">
        <v>70</v>
      </c>
      <c r="C1315" s="12" t="s">
        <v>27</v>
      </c>
      <c r="D1315" s="12" t="s">
        <v>79</v>
      </c>
      <c r="E1315" s="11" t="s">
        <v>52</v>
      </c>
      <c r="F1315" s="11" t="s">
        <v>19</v>
      </c>
      <c r="G1315" s="37">
        <v>42420</v>
      </c>
      <c r="H1315" s="13">
        <v>42420</v>
      </c>
      <c r="I1315" s="21">
        <v>0</v>
      </c>
      <c r="J1315" s="43" t="s">
        <v>1478</v>
      </c>
      <c r="K1315" s="21">
        <f t="shared" si="40"/>
        <v>2016</v>
      </c>
      <c r="L1315" s="24">
        <f t="shared" si="41"/>
        <v>1</v>
      </c>
      <c r="M1315" s="11" t="s">
        <v>14</v>
      </c>
      <c r="N1315" s="11" t="s">
        <v>14</v>
      </c>
      <c r="O1315" s="11" t="str">
        <f>VLOOKUP(E1315,State_Code_Name!$B$1:$C$52,2,0)</f>
        <v>Washington</v>
      </c>
    </row>
    <row r="1316" spans="1:15" x14ac:dyDescent="0.3">
      <c r="A1316" s="11">
        <v>1763220</v>
      </c>
      <c r="B1316" s="12" t="s">
        <v>435</v>
      </c>
      <c r="C1316" s="12" t="s">
        <v>33</v>
      </c>
      <c r="D1316" s="12" t="s">
        <v>45</v>
      </c>
      <c r="E1316" s="11" t="s">
        <v>114</v>
      </c>
      <c r="F1316" s="11" t="s">
        <v>19</v>
      </c>
      <c r="G1316" s="37">
        <v>42397</v>
      </c>
      <c r="H1316" s="13">
        <v>42397</v>
      </c>
      <c r="I1316" s="21">
        <v>0</v>
      </c>
      <c r="J1316" s="43" t="s">
        <v>1474</v>
      </c>
      <c r="K1316" s="21">
        <f t="shared" si="40"/>
        <v>2016</v>
      </c>
      <c r="L1316" s="24">
        <f t="shared" si="41"/>
        <v>1</v>
      </c>
      <c r="M1316" s="11" t="s">
        <v>14</v>
      </c>
      <c r="N1316" s="11" t="s">
        <v>15</v>
      </c>
      <c r="O1316" s="11" t="str">
        <f>VLOOKUP(E1316,State_Code_Name!$B$1:$C$52,2,0)</f>
        <v>Iowa</v>
      </c>
    </row>
    <row r="1317" spans="1:15" x14ac:dyDescent="0.3">
      <c r="A1317" s="11">
        <v>1997933</v>
      </c>
      <c r="B1317" s="12" t="s">
        <v>237</v>
      </c>
      <c r="C1317" s="12" t="s">
        <v>62</v>
      </c>
      <c r="D1317" s="12" t="s">
        <v>279</v>
      </c>
      <c r="E1317" s="11" t="s">
        <v>155</v>
      </c>
      <c r="F1317" s="11" t="s">
        <v>58</v>
      </c>
      <c r="G1317" s="37">
        <v>42556</v>
      </c>
      <c r="H1317" s="13">
        <v>42557</v>
      </c>
      <c r="I1317" s="21">
        <v>1</v>
      </c>
      <c r="J1317" s="43" t="s">
        <v>1481</v>
      </c>
      <c r="K1317" s="21">
        <f t="shared" si="40"/>
        <v>2016</v>
      </c>
      <c r="L1317" s="24">
        <f t="shared" si="41"/>
        <v>3</v>
      </c>
      <c r="M1317" s="11" t="s">
        <v>14</v>
      </c>
      <c r="N1317" s="11" t="s">
        <v>15</v>
      </c>
      <c r="O1317" s="11" t="e">
        <f>VLOOKUP(E1317,State_Code_Name!$B$1:$C$52,2,0)</f>
        <v>#N/A</v>
      </c>
    </row>
    <row r="1318" spans="1:15" x14ac:dyDescent="0.3">
      <c r="A1318" s="11">
        <v>1454701</v>
      </c>
      <c r="B1318" s="12" t="s">
        <v>55</v>
      </c>
      <c r="C1318" s="12" t="s">
        <v>53</v>
      </c>
      <c r="D1318" s="12" t="s">
        <v>102</v>
      </c>
      <c r="E1318" s="11" t="s">
        <v>36</v>
      </c>
      <c r="F1318" s="11" t="s">
        <v>19</v>
      </c>
      <c r="G1318" s="37">
        <v>42192</v>
      </c>
      <c r="H1318" s="13">
        <v>42192</v>
      </c>
      <c r="I1318" s="21">
        <v>0</v>
      </c>
      <c r="J1318" s="43" t="s">
        <v>1481</v>
      </c>
      <c r="K1318" s="21">
        <f t="shared" si="40"/>
        <v>2015</v>
      </c>
      <c r="L1318" s="24">
        <f t="shared" si="41"/>
        <v>3</v>
      </c>
      <c r="M1318" s="11" t="s">
        <v>14</v>
      </c>
      <c r="N1318" s="11" t="s">
        <v>15</v>
      </c>
      <c r="O1318" s="11" t="str">
        <f>VLOOKUP(E1318,State_Code_Name!$B$1:$C$52,2,0)</f>
        <v>Florida</v>
      </c>
    </row>
    <row r="1319" spans="1:15" x14ac:dyDescent="0.3">
      <c r="A1319" s="11">
        <v>1974161</v>
      </c>
      <c r="B1319" s="12" t="s">
        <v>327</v>
      </c>
      <c r="C1319" s="12" t="s">
        <v>33</v>
      </c>
      <c r="D1319" s="12" t="s">
        <v>42</v>
      </c>
      <c r="E1319" s="11" t="s">
        <v>36</v>
      </c>
      <c r="F1319" s="11" t="s">
        <v>19</v>
      </c>
      <c r="G1319" s="37">
        <v>42538</v>
      </c>
      <c r="H1319" s="13">
        <v>42541</v>
      </c>
      <c r="I1319" s="21">
        <v>3</v>
      </c>
      <c r="J1319" s="43" t="s">
        <v>1477</v>
      </c>
      <c r="K1319" s="21">
        <f t="shared" si="40"/>
        <v>2016</v>
      </c>
      <c r="L1319" s="24">
        <f t="shared" si="41"/>
        <v>2</v>
      </c>
      <c r="M1319" s="11" t="s">
        <v>14</v>
      </c>
      <c r="N1319" s="11" t="s">
        <v>15</v>
      </c>
      <c r="O1319" s="11" t="str">
        <f>VLOOKUP(E1319,State_Code_Name!$B$1:$C$52,2,0)</f>
        <v>Florida</v>
      </c>
    </row>
    <row r="1320" spans="1:15" x14ac:dyDescent="0.3">
      <c r="A1320" s="11">
        <v>1942710</v>
      </c>
      <c r="B1320" s="12" t="s">
        <v>125</v>
      </c>
      <c r="C1320" s="12" t="s">
        <v>27</v>
      </c>
      <c r="D1320" s="12" t="s">
        <v>28</v>
      </c>
      <c r="E1320" s="11" t="s">
        <v>18</v>
      </c>
      <c r="F1320" s="11" t="s">
        <v>19</v>
      </c>
      <c r="G1320" s="37">
        <v>42516</v>
      </c>
      <c r="H1320" s="13">
        <v>42516</v>
      </c>
      <c r="I1320" s="21">
        <v>0</v>
      </c>
      <c r="J1320" s="43" t="s">
        <v>1471</v>
      </c>
      <c r="K1320" s="21">
        <f t="shared" si="40"/>
        <v>2016</v>
      </c>
      <c r="L1320" s="24">
        <f t="shared" si="41"/>
        <v>2</v>
      </c>
      <c r="M1320" s="11" t="s">
        <v>14</v>
      </c>
      <c r="N1320" s="11" t="s">
        <v>14</v>
      </c>
      <c r="O1320" s="11" t="str">
        <f>VLOOKUP(E1320,State_Code_Name!$B$1:$C$52,2,0)</f>
        <v>California</v>
      </c>
    </row>
    <row r="1321" spans="1:15" x14ac:dyDescent="0.3">
      <c r="A1321" s="11">
        <v>1375142</v>
      </c>
      <c r="B1321" s="12" t="s">
        <v>226</v>
      </c>
      <c r="C1321" s="12" t="s">
        <v>33</v>
      </c>
      <c r="D1321" s="12" t="s">
        <v>42</v>
      </c>
      <c r="E1321" s="11" t="s">
        <v>23</v>
      </c>
      <c r="F1321" s="11" t="s">
        <v>13</v>
      </c>
      <c r="G1321" s="37">
        <v>42137</v>
      </c>
      <c r="H1321" s="13">
        <v>42138</v>
      </c>
      <c r="I1321" s="21">
        <v>1</v>
      </c>
      <c r="J1321" s="43" t="s">
        <v>1471</v>
      </c>
      <c r="K1321" s="21">
        <f t="shared" si="40"/>
        <v>2015</v>
      </c>
      <c r="L1321" s="24">
        <f t="shared" si="41"/>
        <v>2</v>
      </c>
      <c r="M1321" s="11" t="s">
        <v>14</v>
      </c>
      <c r="N1321" s="11" t="s">
        <v>15</v>
      </c>
      <c r="O1321" s="11" t="str">
        <f>VLOOKUP(E1321,State_Code_Name!$B$1:$C$52,2,0)</f>
        <v>New York</v>
      </c>
    </row>
    <row r="1322" spans="1:15" x14ac:dyDescent="0.3">
      <c r="A1322" s="11">
        <v>1471574</v>
      </c>
      <c r="B1322" s="12" t="s">
        <v>352</v>
      </c>
      <c r="C1322" s="12" t="s">
        <v>9</v>
      </c>
      <c r="D1322" s="12" t="s">
        <v>10</v>
      </c>
      <c r="E1322" s="11" t="s">
        <v>36</v>
      </c>
      <c r="F1322" s="11" t="s">
        <v>303</v>
      </c>
      <c r="G1322" s="37">
        <v>42201</v>
      </c>
      <c r="H1322" s="13">
        <v>42207</v>
      </c>
      <c r="I1322" s="21">
        <v>6</v>
      </c>
      <c r="J1322" s="43" t="s">
        <v>1481</v>
      </c>
      <c r="K1322" s="21">
        <f t="shared" si="40"/>
        <v>2015</v>
      </c>
      <c r="L1322" s="24">
        <f t="shared" si="41"/>
        <v>3</v>
      </c>
      <c r="M1322" s="11" t="s">
        <v>14</v>
      </c>
      <c r="N1322" s="11" t="s">
        <v>15</v>
      </c>
      <c r="O1322" s="11" t="str">
        <f>VLOOKUP(E1322,State_Code_Name!$B$1:$C$52,2,0)</f>
        <v>Florida</v>
      </c>
    </row>
    <row r="1323" spans="1:15" x14ac:dyDescent="0.3">
      <c r="A1323" s="11">
        <v>1806733</v>
      </c>
      <c r="B1323" s="12" t="s">
        <v>51</v>
      </c>
      <c r="C1323" s="12" t="s">
        <v>33</v>
      </c>
      <c r="D1323" s="12" t="s">
        <v>45</v>
      </c>
      <c r="E1323" s="11" t="s">
        <v>26</v>
      </c>
      <c r="F1323" s="11" t="s">
        <v>19</v>
      </c>
      <c r="G1323" s="37">
        <v>42426</v>
      </c>
      <c r="H1323" s="13">
        <v>42426</v>
      </c>
      <c r="I1323" s="21">
        <v>0</v>
      </c>
      <c r="J1323" s="43" t="s">
        <v>1478</v>
      </c>
      <c r="K1323" s="21">
        <f t="shared" si="40"/>
        <v>2016</v>
      </c>
      <c r="L1323" s="24">
        <f t="shared" si="41"/>
        <v>1</v>
      </c>
      <c r="M1323" s="11" t="s">
        <v>14</v>
      </c>
      <c r="N1323" s="11" t="s">
        <v>15</v>
      </c>
      <c r="O1323" s="11" t="str">
        <f>VLOOKUP(E1323,State_Code_Name!$B$1:$C$52,2,0)</f>
        <v>Georgia</v>
      </c>
    </row>
    <row r="1324" spans="1:15" x14ac:dyDescent="0.3">
      <c r="A1324" s="11">
        <v>1399106</v>
      </c>
      <c r="B1324" s="12" t="s">
        <v>101</v>
      </c>
      <c r="C1324" s="12" t="s">
        <v>16</v>
      </c>
      <c r="D1324" s="12" t="s">
        <v>76</v>
      </c>
      <c r="E1324" s="11" t="s">
        <v>12</v>
      </c>
      <c r="F1324" s="11" t="s">
        <v>19</v>
      </c>
      <c r="G1324" s="37">
        <v>42154</v>
      </c>
      <c r="H1324" s="13">
        <v>42154</v>
      </c>
      <c r="I1324" s="21">
        <v>0</v>
      </c>
      <c r="J1324" s="43" t="s">
        <v>1471</v>
      </c>
      <c r="K1324" s="21">
        <f t="shared" si="40"/>
        <v>2015</v>
      </c>
      <c r="L1324" s="24">
        <f t="shared" si="41"/>
        <v>2</v>
      </c>
      <c r="M1324" s="11" t="s">
        <v>14</v>
      </c>
      <c r="N1324" s="11" t="s">
        <v>14</v>
      </c>
      <c r="O1324" s="11" t="str">
        <f>VLOOKUP(E1324,State_Code_Name!$B$1:$C$52,2,0)</f>
        <v>Virginia</v>
      </c>
    </row>
    <row r="1325" spans="1:15" x14ac:dyDescent="0.3">
      <c r="A1325" s="11">
        <v>880584</v>
      </c>
      <c r="B1325" s="12" t="s">
        <v>872</v>
      </c>
      <c r="C1325" s="12" t="s">
        <v>33</v>
      </c>
      <c r="D1325" s="12" t="s">
        <v>42</v>
      </c>
      <c r="E1325" s="11" t="s">
        <v>43</v>
      </c>
      <c r="F1325" s="11" t="s">
        <v>19</v>
      </c>
      <c r="G1325" s="37">
        <v>41794</v>
      </c>
      <c r="H1325" s="13">
        <v>41796</v>
      </c>
      <c r="I1325" s="21">
        <v>2</v>
      </c>
      <c r="J1325" s="43" t="s">
        <v>1477</v>
      </c>
      <c r="K1325" s="21">
        <f t="shared" si="40"/>
        <v>2014</v>
      </c>
      <c r="L1325" s="24">
        <f t="shared" si="41"/>
        <v>2</v>
      </c>
      <c r="M1325" s="11" t="s">
        <v>14</v>
      </c>
      <c r="N1325" s="11" t="s">
        <v>15</v>
      </c>
      <c r="O1325" s="11" t="str">
        <f>VLOOKUP(E1325,State_Code_Name!$B$1:$C$52,2,0)</f>
        <v>North Carolina</v>
      </c>
    </row>
    <row r="1326" spans="1:15" x14ac:dyDescent="0.3">
      <c r="A1326" s="11">
        <v>1899542</v>
      </c>
      <c r="B1326" s="12" t="s">
        <v>1284</v>
      </c>
      <c r="C1326" s="12" t="s">
        <v>33</v>
      </c>
      <c r="D1326" s="12" t="s">
        <v>45</v>
      </c>
      <c r="E1326" s="11" t="s">
        <v>78</v>
      </c>
      <c r="F1326" s="11" t="s">
        <v>19</v>
      </c>
      <c r="G1326" s="37">
        <v>42487</v>
      </c>
      <c r="H1326" s="13">
        <v>42487</v>
      </c>
      <c r="I1326" s="21">
        <v>0</v>
      </c>
      <c r="J1326" s="43" t="s">
        <v>1483</v>
      </c>
      <c r="K1326" s="21">
        <f t="shared" si="40"/>
        <v>2016</v>
      </c>
      <c r="L1326" s="24">
        <f t="shared" si="41"/>
        <v>2</v>
      </c>
      <c r="M1326" s="11" t="s">
        <v>15</v>
      </c>
      <c r="N1326" s="11" t="s">
        <v>15</v>
      </c>
      <c r="O1326" s="11" t="str">
        <f>VLOOKUP(E1326,State_Code_Name!$B$1:$C$52,2,0)</f>
        <v>Missouri</v>
      </c>
    </row>
    <row r="1327" spans="1:15" x14ac:dyDescent="0.3">
      <c r="A1327" s="11">
        <v>406131</v>
      </c>
      <c r="B1327" s="12" t="s">
        <v>39</v>
      </c>
      <c r="C1327" s="12" t="s">
        <v>37</v>
      </c>
      <c r="D1327" s="12" t="s">
        <v>1445</v>
      </c>
      <c r="E1327" s="11" t="s">
        <v>26</v>
      </c>
      <c r="F1327" s="11" t="s">
        <v>58</v>
      </c>
      <c r="G1327" s="37">
        <v>41407</v>
      </c>
      <c r="H1327" s="13">
        <v>41408</v>
      </c>
      <c r="I1327" s="21">
        <v>1</v>
      </c>
      <c r="J1327" s="43" t="s">
        <v>1471</v>
      </c>
      <c r="K1327" s="21">
        <f t="shared" si="40"/>
        <v>2013</v>
      </c>
      <c r="L1327" s="24">
        <f t="shared" si="41"/>
        <v>2</v>
      </c>
      <c r="M1327" s="11" t="s">
        <v>14</v>
      </c>
      <c r="N1327" s="11" t="s">
        <v>15</v>
      </c>
      <c r="O1327" s="11" t="str">
        <f>VLOOKUP(E1327,State_Code_Name!$B$1:$C$52,2,0)</f>
        <v>Georgia</v>
      </c>
    </row>
    <row r="1328" spans="1:15" x14ac:dyDescent="0.3">
      <c r="A1328" s="11">
        <v>1918975</v>
      </c>
      <c r="B1328" s="12" t="s">
        <v>55</v>
      </c>
      <c r="C1328" s="12" t="s">
        <v>53</v>
      </c>
      <c r="D1328" s="12" t="s">
        <v>77</v>
      </c>
      <c r="E1328" s="11" t="s">
        <v>18</v>
      </c>
      <c r="F1328" s="11" t="s">
        <v>58</v>
      </c>
      <c r="G1328" s="37">
        <v>42500</v>
      </c>
      <c r="H1328" s="13">
        <v>42502</v>
      </c>
      <c r="I1328" s="21">
        <v>2</v>
      </c>
      <c r="J1328" s="43" t="s">
        <v>1471</v>
      </c>
      <c r="K1328" s="21">
        <f t="shared" si="40"/>
        <v>2016</v>
      </c>
      <c r="L1328" s="24">
        <f t="shared" si="41"/>
        <v>2</v>
      </c>
      <c r="M1328" s="11" t="s">
        <v>14</v>
      </c>
      <c r="N1328" s="11" t="s">
        <v>15</v>
      </c>
      <c r="O1328" s="11" t="str">
        <f>VLOOKUP(E1328,State_Code_Name!$B$1:$C$52,2,0)</f>
        <v>California</v>
      </c>
    </row>
    <row r="1329" spans="1:15" x14ac:dyDescent="0.3">
      <c r="A1329" s="11">
        <v>1692665</v>
      </c>
      <c r="B1329" s="12" t="s">
        <v>89</v>
      </c>
      <c r="C1329" s="12" t="s">
        <v>16</v>
      </c>
      <c r="D1329" s="12" t="s">
        <v>21</v>
      </c>
      <c r="E1329" s="11" t="s">
        <v>71</v>
      </c>
      <c r="F1329" s="11" t="s">
        <v>19</v>
      </c>
      <c r="G1329" s="37">
        <v>42349</v>
      </c>
      <c r="H1329" s="13">
        <v>42353</v>
      </c>
      <c r="I1329" s="21">
        <v>4</v>
      </c>
      <c r="J1329" s="43" t="s">
        <v>1475</v>
      </c>
      <c r="K1329" s="21">
        <f t="shared" si="40"/>
        <v>2015</v>
      </c>
      <c r="L1329" s="24">
        <f t="shared" si="41"/>
        <v>4</v>
      </c>
      <c r="M1329" s="11" t="s">
        <v>14</v>
      </c>
      <c r="N1329" s="11" t="s">
        <v>14</v>
      </c>
      <c r="O1329" s="11" t="str">
        <f>VLOOKUP(E1329,State_Code_Name!$B$1:$C$52,2,0)</f>
        <v>Massachusetts</v>
      </c>
    </row>
    <row r="1330" spans="1:15" x14ac:dyDescent="0.3">
      <c r="A1330" s="11">
        <v>1533963</v>
      </c>
      <c r="B1330" s="12" t="s">
        <v>324</v>
      </c>
      <c r="C1330" s="12" t="s">
        <v>33</v>
      </c>
      <c r="D1330" s="12" t="s">
        <v>160</v>
      </c>
      <c r="E1330" s="11" t="s">
        <v>36</v>
      </c>
      <c r="F1330" s="11" t="s">
        <v>19</v>
      </c>
      <c r="G1330" s="37">
        <v>42240</v>
      </c>
      <c r="H1330" s="13">
        <v>42241</v>
      </c>
      <c r="I1330" s="21">
        <v>1</v>
      </c>
      <c r="J1330" s="43" t="s">
        <v>1482</v>
      </c>
      <c r="K1330" s="21">
        <f t="shared" si="40"/>
        <v>2015</v>
      </c>
      <c r="L1330" s="24">
        <f t="shared" si="41"/>
        <v>3</v>
      </c>
      <c r="M1330" s="11" t="s">
        <v>14</v>
      </c>
      <c r="N1330" s="11" t="s">
        <v>15</v>
      </c>
      <c r="O1330" s="11" t="str">
        <f>VLOOKUP(E1330,State_Code_Name!$B$1:$C$52,2,0)</f>
        <v>Florida</v>
      </c>
    </row>
    <row r="1331" spans="1:15" x14ac:dyDescent="0.3">
      <c r="A1331" s="11">
        <v>2011611</v>
      </c>
      <c r="B1331" s="12" t="s">
        <v>1440</v>
      </c>
      <c r="C1331" s="12" t="s">
        <v>62</v>
      </c>
      <c r="D1331" s="12" t="s">
        <v>279</v>
      </c>
      <c r="E1331" s="11" t="s">
        <v>52</v>
      </c>
      <c r="F1331" s="11" t="s">
        <v>19</v>
      </c>
      <c r="G1331" s="37">
        <v>42564</v>
      </c>
      <c r="H1331" s="13">
        <v>42564</v>
      </c>
      <c r="I1331" s="21">
        <v>0</v>
      </c>
      <c r="J1331" s="43" t="s">
        <v>1481</v>
      </c>
      <c r="K1331" s="21">
        <f t="shared" si="40"/>
        <v>2016</v>
      </c>
      <c r="L1331" s="24">
        <f t="shared" si="41"/>
        <v>3</v>
      </c>
      <c r="M1331" s="11" t="s">
        <v>14</v>
      </c>
      <c r="N1331" s="11" t="s">
        <v>15</v>
      </c>
      <c r="O1331" s="11" t="str">
        <f>VLOOKUP(E1331,State_Code_Name!$B$1:$C$52,2,0)</f>
        <v>Washington</v>
      </c>
    </row>
    <row r="1332" spans="1:15" x14ac:dyDescent="0.3">
      <c r="A1332" s="11">
        <v>1435271</v>
      </c>
      <c r="B1332" s="12" t="s">
        <v>48</v>
      </c>
      <c r="C1332" s="12" t="s">
        <v>27</v>
      </c>
      <c r="D1332" s="12" t="s">
        <v>57</v>
      </c>
      <c r="E1332" s="11" t="s">
        <v>36</v>
      </c>
      <c r="F1332" s="11" t="s">
        <v>19</v>
      </c>
      <c r="G1332" s="37">
        <v>42179</v>
      </c>
      <c r="H1332" s="13">
        <v>42184</v>
      </c>
      <c r="I1332" s="21">
        <v>5</v>
      </c>
      <c r="J1332" s="43" t="s">
        <v>1477</v>
      </c>
      <c r="K1332" s="21">
        <f t="shared" si="40"/>
        <v>2015</v>
      </c>
      <c r="L1332" s="24">
        <f t="shared" si="41"/>
        <v>2</v>
      </c>
      <c r="M1332" s="11" t="s">
        <v>14</v>
      </c>
      <c r="N1332" s="11" t="s">
        <v>15</v>
      </c>
      <c r="O1332" s="11" t="str">
        <f>VLOOKUP(E1332,State_Code_Name!$B$1:$C$52,2,0)</f>
        <v>Florida</v>
      </c>
    </row>
    <row r="1333" spans="1:15" x14ac:dyDescent="0.3">
      <c r="A1333" s="11">
        <v>1612177</v>
      </c>
      <c r="B1333" s="12" t="s">
        <v>104</v>
      </c>
      <c r="C1333" s="12" t="s">
        <v>33</v>
      </c>
      <c r="D1333" s="12" t="s">
        <v>42</v>
      </c>
      <c r="E1333" s="11" t="s">
        <v>99</v>
      </c>
      <c r="F1333" s="11" t="s">
        <v>19</v>
      </c>
      <c r="G1333" s="37">
        <v>42294</v>
      </c>
      <c r="H1333" s="13">
        <v>42294</v>
      </c>
      <c r="I1333" s="21">
        <v>0</v>
      </c>
      <c r="J1333" s="43" t="s">
        <v>1473</v>
      </c>
      <c r="K1333" s="21">
        <f t="shared" si="40"/>
        <v>2015</v>
      </c>
      <c r="L1333" s="24">
        <f t="shared" si="41"/>
        <v>4</v>
      </c>
      <c r="M1333" s="11" t="s">
        <v>14</v>
      </c>
      <c r="N1333" s="11" t="s">
        <v>15</v>
      </c>
      <c r="O1333" s="11" t="str">
        <f>VLOOKUP(E1333,State_Code_Name!$B$1:$C$52,2,0)</f>
        <v>Arizona</v>
      </c>
    </row>
    <row r="1334" spans="1:15" x14ac:dyDescent="0.3">
      <c r="A1334" s="11">
        <v>871681</v>
      </c>
      <c r="B1334" s="12" t="s">
        <v>210</v>
      </c>
      <c r="C1334" s="12" t="s">
        <v>27</v>
      </c>
      <c r="D1334" s="12" t="s">
        <v>1449</v>
      </c>
      <c r="E1334" s="11" t="s">
        <v>78</v>
      </c>
      <c r="F1334" s="11" t="s">
        <v>19</v>
      </c>
      <c r="G1334" s="37">
        <v>41787</v>
      </c>
      <c r="H1334" s="13">
        <v>41787</v>
      </c>
      <c r="I1334" s="21">
        <v>0</v>
      </c>
      <c r="J1334" s="43" t="s">
        <v>1471</v>
      </c>
      <c r="K1334" s="21">
        <f t="shared" si="40"/>
        <v>2014</v>
      </c>
      <c r="L1334" s="24">
        <f t="shared" si="41"/>
        <v>2</v>
      </c>
      <c r="M1334" s="11" t="s">
        <v>14</v>
      </c>
      <c r="N1334" s="11" t="s">
        <v>15</v>
      </c>
      <c r="O1334" s="11" t="str">
        <f>VLOOKUP(E1334,State_Code_Name!$B$1:$C$52,2,0)</f>
        <v>Missouri</v>
      </c>
    </row>
    <row r="1335" spans="1:15" x14ac:dyDescent="0.3">
      <c r="A1335" s="11">
        <v>765996</v>
      </c>
      <c r="B1335" s="12" t="s">
        <v>44</v>
      </c>
      <c r="C1335" s="12" t="s">
        <v>16</v>
      </c>
      <c r="D1335" s="12" t="s">
        <v>25</v>
      </c>
      <c r="E1335" s="11" t="s">
        <v>60</v>
      </c>
      <c r="F1335" s="11" t="s">
        <v>19</v>
      </c>
      <c r="G1335" s="37">
        <v>41717</v>
      </c>
      <c r="H1335" s="13">
        <v>41717</v>
      </c>
      <c r="I1335" s="21">
        <v>0</v>
      </c>
      <c r="J1335" s="43" t="s">
        <v>1476</v>
      </c>
      <c r="K1335" s="21">
        <f t="shared" si="40"/>
        <v>2014</v>
      </c>
      <c r="L1335" s="24">
        <f t="shared" si="41"/>
        <v>1</v>
      </c>
      <c r="M1335" s="11" t="s">
        <v>14</v>
      </c>
      <c r="N1335" s="11" t="s">
        <v>15</v>
      </c>
      <c r="O1335" s="11" t="str">
        <f>VLOOKUP(E1335,State_Code_Name!$B$1:$C$52,2,0)</f>
        <v>Illinois</v>
      </c>
    </row>
    <row r="1336" spans="1:15" x14ac:dyDescent="0.3">
      <c r="A1336" s="11">
        <v>1791202</v>
      </c>
      <c r="B1336" s="12" t="s">
        <v>822</v>
      </c>
      <c r="C1336" s="12" t="s">
        <v>33</v>
      </c>
      <c r="D1336" s="12" t="s">
        <v>160</v>
      </c>
      <c r="E1336" s="11" t="s">
        <v>36</v>
      </c>
      <c r="F1336" s="11" t="s">
        <v>303</v>
      </c>
      <c r="G1336" s="37">
        <v>42417</v>
      </c>
      <c r="H1336" s="13">
        <v>42423</v>
      </c>
      <c r="I1336" s="21">
        <v>6</v>
      </c>
      <c r="J1336" s="43" t="s">
        <v>1478</v>
      </c>
      <c r="K1336" s="21">
        <f t="shared" si="40"/>
        <v>2016</v>
      </c>
      <c r="L1336" s="24">
        <f t="shared" si="41"/>
        <v>1</v>
      </c>
      <c r="M1336" s="11" t="s">
        <v>14</v>
      </c>
      <c r="N1336" s="11" t="s">
        <v>14</v>
      </c>
      <c r="O1336" s="11" t="str">
        <f>VLOOKUP(E1336,State_Code_Name!$B$1:$C$52,2,0)</f>
        <v>Florida</v>
      </c>
    </row>
    <row r="1337" spans="1:15" x14ac:dyDescent="0.3">
      <c r="A1337" s="11">
        <v>1590715</v>
      </c>
      <c r="B1337" s="12" t="s">
        <v>11</v>
      </c>
      <c r="C1337" s="12" t="s">
        <v>27</v>
      </c>
      <c r="D1337" s="12" t="s">
        <v>28</v>
      </c>
      <c r="E1337" s="11" t="s">
        <v>18</v>
      </c>
      <c r="F1337" s="11" t="s">
        <v>19</v>
      </c>
      <c r="G1337" s="37">
        <v>42279</v>
      </c>
      <c r="H1337" s="13">
        <v>42279</v>
      </c>
      <c r="I1337" s="21">
        <v>0</v>
      </c>
      <c r="J1337" s="43" t="s">
        <v>1473</v>
      </c>
      <c r="K1337" s="21">
        <f t="shared" si="40"/>
        <v>2015</v>
      </c>
      <c r="L1337" s="24">
        <f t="shared" si="41"/>
        <v>4</v>
      </c>
      <c r="M1337" s="11" t="s">
        <v>14</v>
      </c>
      <c r="N1337" s="11" t="s">
        <v>15</v>
      </c>
      <c r="O1337" s="11" t="str">
        <f>VLOOKUP(E1337,State_Code_Name!$B$1:$C$52,2,0)</f>
        <v>California</v>
      </c>
    </row>
    <row r="1338" spans="1:15" x14ac:dyDescent="0.3">
      <c r="A1338" s="11">
        <v>596445</v>
      </c>
      <c r="B1338" s="12" t="s">
        <v>135</v>
      </c>
      <c r="C1338" s="12" t="s">
        <v>172</v>
      </c>
      <c r="D1338" s="12" t="s">
        <v>189</v>
      </c>
      <c r="E1338" s="11" t="s">
        <v>49</v>
      </c>
      <c r="F1338" s="11" t="s">
        <v>19</v>
      </c>
      <c r="G1338" s="37">
        <v>41591</v>
      </c>
      <c r="H1338" s="13">
        <v>41591</v>
      </c>
      <c r="I1338" s="21">
        <v>0</v>
      </c>
      <c r="J1338" s="43" t="s">
        <v>1479</v>
      </c>
      <c r="K1338" s="21">
        <f t="shared" si="40"/>
        <v>2013</v>
      </c>
      <c r="L1338" s="24">
        <f t="shared" si="41"/>
        <v>4</v>
      </c>
      <c r="M1338" s="11" t="s">
        <v>14</v>
      </c>
      <c r="N1338" s="11" t="s">
        <v>15</v>
      </c>
      <c r="O1338" s="11" t="str">
        <f>VLOOKUP(E1338,State_Code_Name!$B$1:$C$52,2,0)</f>
        <v>New Jersey</v>
      </c>
    </row>
    <row r="1339" spans="1:15" x14ac:dyDescent="0.3">
      <c r="A1339" s="11">
        <v>1079698</v>
      </c>
      <c r="B1339" s="12" t="s">
        <v>59</v>
      </c>
      <c r="C1339" s="12" t="s">
        <v>27</v>
      </c>
      <c r="D1339" s="12" t="s">
        <v>79</v>
      </c>
      <c r="E1339" s="11" t="s">
        <v>122</v>
      </c>
      <c r="F1339" s="11" t="s">
        <v>19</v>
      </c>
      <c r="G1339" s="37">
        <v>41933</v>
      </c>
      <c r="H1339" s="13">
        <v>41933</v>
      </c>
      <c r="I1339" s="21">
        <v>0</v>
      </c>
      <c r="J1339" s="43" t="s">
        <v>1473</v>
      </c>
      <c r="K1339" s="21">
        <f t="shared" si="40"/>
        <v>2014</v>
      </c>
      <c r="L1339" s="24">
        <f t="shared" si="41"/>
        <v>4</v>
      </c>
      <c r="M1339" s="11" t="s">
        <v>14</v>
      </c>
      <c r="N1339" s="11" t="s">
        <v>15</v>
      </c>
      <c r="O1339" s="11" t="str">
        <f>VLOOKUP(E1339,State_Code_Name!$B$1:$C$52,2,0)</f>
        <v>Maryland</v>
      </c>
    </row>
    <row r="1340" spans="1:15" x14ac:dyDescent="0.3">
      <c r="A1340" s="11">
        <v>2025416</v>
      </c>
      <c r="B1340" s="12" t="s">
        <v>82</v>
      </c>
      <c r="C1340" s="12" t="s">
        <v>37</v>
      </c>
      <c r="D1340" s="12" t="s">
        <v>50</v>
      </c>
      <c r="E1340" s="11" t="s">
        <v>23</v>
      </c>
      <c r="F1340" s="11" t="s">
        <v>19</v>
      </c>
      <c r="G1340" s="37">
        <v>42573</v>
      </c>
      <c r="H1340" s="13">
        <v>42573</v>
      </c>
      <c r="I1340" s="21">
        <v>0</v>
      </c>
      <c r="J1340" s="43" t="s">
        <v>1481</v>
      </c>
      <c r="K1340" s="21">
        <f t="shared" si="40"/>
        <v>2016</v>
      </c>
      <c r="L1340" s="24">
        <f t="shared" si="41"/>
        <v>3</v>
      </c>
      <c r="M1340" s="11" t="s">
        <v>15</v>
      </c>
      <c r="N1340" s="11" t="s">
        <v>15</v>
      </c>
      <c r="O1340" s="11" t="str">
        <f>VLOOKUP(E1340,State_Code_Name!$B$1:$C$52,2,0)</f>
        <v>New York</v>
      </c>
    </row>
    <row r="1341" spans="1:15" x14ac:dyDescent="0.3">
      <c r="A1341" s="11">
        <v>1471172</v>
      </c>
      <c r="B1341" s="12" t="s">
        <v>1058</v>
      </c>
      <c r="C1341" s="12" t="s">
        <v>33</v>
      </c>
      <c r="D1341" s="12" t="s">
        <v>45</v>
      </c>
      <c r="E1341" s="11" t="s">
        <v>99</v>
      </c>
      <c r="F1341" s="11" t="s">
        <v>19</v>
      </c>
      <c r="G1341" s="37">
        <v>42201</v>
      </c>
      <c r="H1341" s="13">
        <v>42209</v>
      </c>
      <c r="I1341" s="21">
        <v>8</v>
      </c>
      <c r="J1341" s="43" t="s">
        <v>1481</v>
      </c>
      <c r="K1341" s="21">
        <f t="shared" si="40"/>
        <v>2015</v>
      </c>
      <c r="L1341" s="24">
        <f t="shared" si="41"/>
        <v>3</v>
      </c>
      <c r="M1341" s="11" t="s">
        <v>15</v>
      </c>
      <c r="N1341" s="11" t="s">
        <v>15</v>
      </c>
      <c r="O1341" s="11" t="str">
        <f>VLOOKUP(E1341,State_Code_Name!$B$1:$C$52,2,0)</f>
        <v>Arizona</v>
      </c>
    </row>
    <row r="1342" spans="1:15" x14ac:dyDescent="0.3">
      <c r="A1342" s="11">
        <v>549603</v>
      </c>
      <c r="B1342" s="12" t="s">
        <v>162</v>
      </c>
      <c r="C1342" s="12" t="s">
        <v>16</v>
      </c>
      <c r="D1342" s="12" t="s">
        <v>25</v>
      </c>
      <c r="E1342" s="11" t="s">
        <v>40</v>
      </c>
      <c r="F1342" s="11" t="s">
        <v>303</v>
      </c>
      <c r="G1342" s="37">
        <v>41548</v>
      </c>
      <c r="H1342" s="13">
        <v>41549</v>
      </c>
      <c r="I1342" s="21">
        <v>1</v>
      </c>
      <c r="J1342" s="43" t="s">
        <v>1473</v>
      </c>
      <c r="K1342" s="21">
        <f t="shared" si="40"/>
        <v>2013</v>
      </c>
      <c r="L1342" s="24">
        <f t="shared" si="41"/>
        <v>4</v>
      </c>
      <c r="M1342" s="11" t="s">
        <v>14</v>
      </c>
      <c r="N1342" s="11" t="s">
        <v>15</v>
      </c>
      <c r="O1342" s="11" t="str">
        <f>VLOOKUP(E1342,State_Code_Name!$B$1:$C$52,2,0)</f>
        <v>Ohio</v>
      </c>
    </row>
    <row r="1343" spans="1:15" x14ac:dyDescent="0.3">
      <c r="A1343" s="11">
        <v>923470</v>
      </c>
      <c r="B1343" s="12" t="s">
        <v>104</v>
      </c>
      <c r="C1343" s="12" t="s">
        <v>33</v>
      </c>
      <c r="D1343" s="12" t="s">
        <v>160</v>
      </c>
      <c r="E1343" s="11" t="s">
        <v>23</v>
      </c>
      <c r="F1343" s="11" t="s">
        <v>19</v>
      </c>
      <c r="G1343" s="37">
        <v>41823</v>
      </c>
      <c r="H1343" s="13">
        <v>41823</v>
      </c>
      <c r="I1343" s="21">
        <v>0</v>
      </c>
      <c r="J1343" s="43" t="s">
        <v>1481</v>
      </c>
      <c r="K1343" s="21">
        <f t="shared" si="40"/>
        <v>2014</v>
      </c>
      <c r="L1343" s="24">
        <f t="shared" si="41"/>
        <v>3</v>
      </c>
      <c r="M1343" s="11" t="s">
        <v>14</v>
      </c>
      <c r="N1343" s="11" t="s">
        <v>15</v>
      </c>
      <c r="O1343" s="11" t="str">
        <f>VLOOKUP(E1343,State_Code_Name!$B$1:$C$52,2,0)</f>
        <v>New York</v>
      </c>
    </row>
    <row r="1344" spans="1:15" x14ac:dyDescent="0.3">
      <c r="A1344" s="11">
        <v>1201330</v>
      </c>
      <c r="B1344" s="12" t="s">
        <v>31</v>
      </c>
      <c r="C1344" s="12" t="s">
        <v>172</v>
      </c>
      <c r="D1344" s="12" t="s">
        <v>189</v>
      </c>
      <c r="E1344" s="11" t="s">
        <v>23</v>
      </c>
      <c r="F1344" s="11" t="s">
        <v>19</v>
      </c>
      <c r="G1344" s="37">
        <v>42025</v>
      </c>
      <c r="H1344" s="13">
        <v>42025</v>
      </c>
      <c r="I1344" s="21">
        <v>0</v>
      </c>
      <c r="J1344" s="43" t="s">
        <v>1474</v>
      </c>
      <c r="K1344" s="21">
        <f t="shared" si="40"/>
        <v>2015</v>
      </c>
      <c r="L1344" s="24">
        <f t="shared" si="41"/>
        <v>1</v>
      </c>
      <c r="M1344" s="11" t="s">
        <v>14</v>
      </c>
      <c r="N1344" s="11" t="s">
        <v>14</v>
      </c>
      <c r="O1344" s="11" t="str">
        <f>VLOOKUP(E1344,State_Code_Name!$B$1:$C$52,2,0)</f>
        <v>New York</v>
      </c>
    </row>
    <row r="1345" spans="1:15" x14ac:dyDescent="0.3">
      <c r="A1345" s="11">
        <v>792351</v>
      </c>
      <c r="B1345" s="12" t="s">
        <v>97</v>
      </c>
      <c r="C1345" s="12" t="s">
        <v>53</v>
      </c>
      <c r="D1345" s="12" t="s">
        <v>54</v>
      </c>
      <c r="E1345" s="11" t="s">
        <v>128</v>
      </c>
      <c r="F1345" s="11" t="s">
        <v>19</v>
      </c>
      <c r="G1345" s="37">
        <v>41732</v>
      </c>
      <c r="H1345" s="13">
        <v>41732</v>
      </c>
      <c r="I1345" s="21">
        <v>0</v>
      </c>
      <c r="J1345" s="43" t="s">
        <v>1483</v>
      </c>
      <c r="K1345" s="21">
        <f t="shared" si="40"/>
        <v>2014</v>
      </c>
      <c r="L1345" s="24">
        <f t="shared" si="41"/>
        <v>2</v>
      </c>
      <c r="M1345" s="11" t="s">
        <v>14</v>
      </c>
      <c r="N1345" s="11" t="s">
        <v>15</v>
      </c>
      <c r="O1345" s="11" t="str">
        <f>VLOOKUP(E1345,State_Code_Name!$B$1:$C$52,2,0)</f>
        <v>Montana</v>
      </c>
    </row>
    <row r="1346" spans="1:15" x14ac:dyDescent="0.3">
      <c r="A1346" s="11">
        <v>1254952</v>
      </c>
      <c r="B1346" s="12" t="s">
        <v>738</v>
      </c>
      <c r="C1346" s="12" t="s">
        <v>33</v>
      </c>
      <c r="D1346" s="12" t="s">
        <v>42</v>
      </c>
      <c r="E1346" s="11" t="s">
        <v>113</v>
      </c>
      <c r="F1346" s="11" t="s">
        <v>19</v>
      </c>
      <c r="G1346" s="37">
        <v>42059</v>
      </c>
      <c r="H1346" s="13">
        <v>42059</v>
      </c>
      <c r="I1346" s="21">
        <v>0</v>
      </c>
      <c r="J1346" s="43" t="s">
        <v>1478</v>
      </c>
      <c r="K1346" s="21">
        <f t="shared" si="40"/>
        <v>2015</v>
      </c>
      <c r="L1346" s="24">
        <f t="shared" si="41"/>
        <v>1</v>
      </c>
      <c r="M1346" s="11" t="s">
        <v>14</v>
      </c>
      <c r="N1346" s="11" t="s">
        <v>14</v>
      </c>
      <c r="O1346" s="11" t="str">
        <f>VLOOKUP(E1346,State_Code_Name!$B$1:$C$52,2,0)</f>
        <v>South Carolina</v>
      </c>
    </row>
    <row r="1347" spans="1:15" x14ac:dyDescent="0.3">
      <c r="A1347" s="11">
        <v>586289</v>
      </c>
      <c r="B1347" s="12" t="s">
        <v>237</v>
      </c>
      <c r="C1347" s="12" t="s">
        <v>33</v>
      </c>
      <c r="D1347" s="12" t="s">
        <v>42</v>
      </c>
      <c r="E1347" s="11" t="s">
        <v>648</v>
      </c>
      <c r="F1347" s="11" t="s">
        <v>13</v>
      </c>
      <c r="G1347" s="37">
        <v>41583</v>
      </c>
      <c r="H1347" s="13">
        <v>41584</v>
      </c>
      <c r="I1347" s="21">
        <v>1</v>
      </c>
      <c r="J1347" s="43" t="s">
        <v>1479</v>
      </c>
      <c r="K1347" s="21">
        <f t="shared" ref="K1347:K1410" si="42">YEAR(G1347)</f>
        <v>2013</v>
      </c>
      <c r="L1347" s="24">
        <f t="shared" ref="L1347:L1410" si="43">ROUNDUP(MONTH(G1347)/3,0)</f>
        <v>4</v>
      </c>
      <c r="M1347" s="11" t="s">
        <v>14</v>
      </c>
      <c r="N1347" s="11" t="s">
        <v>15</v>
      </c>
      <c r="O1347" s="11" t="e">
        <f>VLOOKUP(E1347,State_Code_Name!$B$1:$C$52,2,0)</f>
        <v>#N/A</v>
      </c>
    </row>
    <row r="1348" spans="1:15" x14ac:dyDescent="0.3">
      <c r="A1348" s="11">
        <v>1554118</v>
      </c>
      <c r="B1348" s="12" t="s">
        <v>31</v>
      </c>
      <c r="C1348" s="12" t="s">
        <v>9</v>
      </c>
      <c r="D1348" s="12" t="s">
        <v>182</v>
      </c>
      <c r="E1348" s="11" t="s">
        <v>23</v>
      </c>
      <c r="F1348" s="11" t="s">
        <v>19</v>
      </c>
      <c r="G1348" s="37">
        <v>42253</v>
      </c>
      <c r="H1348" s="13">
        <v>42255</v>
      </c>
      <c r="I1348" s="21">
        <v>2</v>
      </c>
      <c r="J1348" s="43" t="s">
        <v>1480</v>
      </c>
      <c r="K1348" s="21">
        <f t="shared" si="42"/>
        <v>2015</v>
      </c>
      <c r="L1348" s="24">
        <f t="shared" si="43"/>
        <v>3</v>
      </c>
      <c r="M1348" s="11" t="s">
        <v>14</v>
      </c>
      <c r="N1348" s="11" t="s">
        <v>15</v>
      </c>
      <c r="O1348" s="11" t="str">
        <f>VLOOKUP(E1348,State_Code_Name!$B$1:$C$52,2,0)</f>
        <v>New York</v>
      </c>
    </row>
    <row r="1349" spans="1:15" x14ac:dyDescent="0.3">
      <c r="A1349" s="11">
        <v>396995</v>
      </c>
      <c r="B1349" s="12" t="s">
        <v>11</v>
      </c>
      <c r="C1349" s="12" t="s">
        <v>16</v>
      </c>
      <c r="D1349" s="12" t="s">
        <v>21</v>
      </c>
      <c r="E1349" s="11" t="s">
        <v>80</v>
      </c>
      <c r="F1349" s="11" t="s">
        <v>303</v>
      </c>
      <c r="G1349" s="37">
        <v>41395</v>
      </c>
      <c r="H1349" s="13">
        <v>41396</v>
      </c>
      <c r="I1349" s="21">
        <v>1</v>
      </c>
      <c r="J1349" s="43" t="s">
        <v>1471</v>
      </c>
      <c r="K1349" s="21">
        <f t="shared" si="42"/>
        <v>2013</v>
      </c>
      <c r="L1349" s="24">
        <f t="shared" si="43"/>
        <v>2</v>
      </c>
      <c r="M1349" s="11" t="s">
        <v>14</v>
      </c>
      <c r="N1349" s="11" t="s">
        <v>14</v>
      </c>
      <c r="O1349" s="11" t="str">
        <f>VLOOKUP(E1349,State_Code_Name!$B$1:$C$52,2,0)</f>
        <v>Minnesota</v>
      </c>
    </row>
    <row r="1350" spans="1:15" x14ac:dyDescent="0.3">
      <c r="A1350" s="11">
        <v>568550</v>
      </c>
      <c r="B1350" s="12" t="s">
        <v>51</v>
      </c>
      <c r="C1350" s="12" t="s">
        <v>33</v>
      </c>
      <c r="D1350" s="12" t="s">
        <v>1441</v>
      </c>
      <c r="E1350" s="11" t="s">
        <v>41</v>
      </c>
      <c r="F1350" s="11" t="s">
        <v>19</v>
      </c>
      <c r="G1350" s="37">
        <v>41570</v>
      </c>
      <c r="H1350" s="13">
        <v>41570</v>
      </c>
      <c r="I1350" s="21">
        <v>0</v>
      </c>
      <c r="J1350" s="43" t="s">
        <v>1473</v>
      </c>
      <c r="K1350" s="21">
        <f t="shared" si="42"/>
        <v>2013</v>
      </c>
      <c r="L1350" s="24">
        <f t="shared" si="43"/>
        <v>4</v>
      </c>
      <c r="M1350" s="11" t="s">
        <v>14</v>
      </c>
      <c r="N1350" s="11" t="s">
        <v>15</v>
      </c>
      <c r="O1350" s="11" t="str">
        <f>VLOOKUP(E1350,State_Code_Name!$B$1:$C$52,2,0)</f>
        <v>Nevada</v>
      </c>
    </row>
    <row r="1351" spans="1:15" x14ac:dyDescent="0.3">
      <c r="A1351" s="11">
        <v>1440385</v>
      </c>
      <c r="B1351" s="12" t="s">
        <v>11</v>
      </c>
      <c r="C1351" s="12" t="s">
        <v>27</v>
      </c>
      <c r="D1351" s="12" t="s">
        <v>79</v>
      </c>
      <c r="E1351" s="11" t="s">
        <v>18</v>
      </c>
      <c r="F1351" s="11" t="s">
        <v>19</v>
      </c>
      <c r="G1351" s="37">
        <v>42181</v>
      </c>
      <c r="H1351" s="13">
        <v>42181</v>
      </c>
      <c r="I1351" s="21">
        <v>0</v>
      </c>
      <c r="J1351" s="43" t="s">
        <v>1477</v>
      </c>
      <c r="K1351" s="21">
        <f t="shared" si="42"/>
        <v>2015</v>
      </c>
      <c r="L1351" s="24">
        <f t="shared" si="43"/>
        <v>2</v>
      </c>
      <c r="M1351" s="11" t="s">
        <v>14</v>
      </c>
      <c r="N1351" s="11" t="s">
        <v>15</v>
      </c>
      <c r="O1351" s="11" t="str">
        <f>VLOOKUP(E1351,State_Code_Name!$B$1:$C$52,2,0)</f>
        <v>California</v>
      </c>
    </row>
    <row r="1352" spans="1:15" x14ac:dyDescent="0.3">
      <c r="A1352" s="11">
        <v>1892284</v>
      </c>
      <c r="B1352" s="12" t="s">
        <v>61</v>
      </c>
      <c r="C1352" s="12" t="s">
        <v>53</v>
      </c>
      <c r="D1352" s="12" t="s">
        <v>1439</v>
      </c>
      <c r="E1352" s="11" t="s">
        <v>211</v>
      </c>
      <c r="F1352" s="11" t="s">
        <v>19</v>
      </c>
      <c r="G1352" s="37">
        <v>42482</v>
      </c>
      <c r="H1352" s="13">
        <v>42485</v>
      </c>
      <c r="I1352" s="21">
        <v>3</v>
      </c>
      <c r="J1352" s="43" t="s">
        <v>1483</v>
      </c>
      <c r="K1352" s="21">
        <f t="shared" si="42"/>
        <v>2016</v>
      </c>
      <c r="L1352" s="24">
        <f t="shared" si="43"/>
        <v>2</v>
      </c>
      <c r="M1352" s="11" t="s">
        <v>14</v>
      </c>
      <c r="N1352" s="11" t="s">
        <v>15</v>
      </c>
      <c r="O1352" s="11" t="str">
        <f>VLOOKUP(E1352,State_Code_Name!$B$1:$C$52,2,0)</f>
        <v>West Virginia</v>
      </c>
    </row>
    <row r="1353" spans="1:15" x14ac:dyDescent="0.3">
      <c r="A1353" s="11">
        <v>571828</v>
      </c>
      <c r="B1353" s="12" t="s">
        <v>70</v>
      </c>
      <c r="C1353" s="12" t="s">
        <v>27</v>
      </c>
      <c r="D1353" s="12" t="s">
        <v>28</v>
      </c>
      <c r="E1353" s="11" t="s">
        <v>40</v>
      </c>
      <c r="F1353" s="11" t="s">
        <v>24</v>
      </c>
      <c r="G1353" s="37">
        <v>41572</v>
      </c>
      <c r="H1353" s="13">
        <v>41575</v>
      </c>
      <c r="I1353" s="21">
        <v>3</v>
      </c>
      <c r="J1353" s="43" t="s">
        <v>1473</v>
      </c>
      <c r="K1353" s="21">
        <f t="shared" si="42"/>
        <v>2013</v>
      </c>
      <c r="L1353" s="24">
        <f t="shared" si="43"/>
        <v>4</v>
      </c>
      <c r="M1353" s="11" t="s">
        <v>14</v>
      </c>
      <c r="N1353" s="11" t="s">
        <v>15</v>
      </c>
      <c r="O1353" s="11" t="str">
        <f>VLOOKUP(E1353,State_Code_Name!$B$1:$C$52,2,0)</f>
        <v>Ohio</v>
      </c>
    </row>
    <row r="1354" spans="1:15" x14ac:dyDescent="0.3">
      <c r="A1354" s="11">
        <v>1145083</v>
      </c>
      <c r="B1354" s="12" t="s">
        <v>112</v>
      </c>
      <c r="C1354" s="12" t="s">
        <v>37</v>
      </c>
      <c r="D1354" s="12" t="s">
        <v>202</v>
      </c>
      <c r="E1354" s="11" t="s">
        <v>60</v>
      </c>
      <c r="F1354" s="11" t="s">
        <v>19</v>
      </c>
      <c r="G1354" s="37">
        <v>41978</v>
      </c>
      <c r="H1354" s="13">
        <v>41978</v>
      </c>
      <c r="I1354" s="21">
        <v>0</v>
      </c>
      <c r="J1354" s="43" t="s">
        <v>1475</v>
      </c>
      <c r="K1354" s="21">
        <f t="shared" si="42"/>
        <v>2014</v>
      </c>
      <c r="L1354" s="24">
        <f t="shared" si="43"/>
        <v>4</v>
      </c>
      <c r="M1354" s="11" t="s">
        <v>14</v>
      </c>
      <c r="N1354" s="11" t="s">
        <v>15</v>
      </c>
      <c r="O1354" s="11" t="str">
        <f>VLOOKUP(E1354,State_Code_Name!$B$1:$C$52,2,0)</f>
        <v>Illinois</v>
      </c>
    </row>
    <row r="1355" spans="1:15" x14ac:dyDescent="0.3">
      <c r="A1355" s="11">
        <v>1409915</v>
      </c>
      <c r="B1355" s="12" t="s">
        <v>39</v>
      </c>
      <c r="C1355" s="12" t="s">
        <v>37</v>
      </c>
      <c r="D1355" s="12" t="s">
        <v>1450</v>
      </c>
      <c r="E1355" s="11" t="s">
        <v>78</v>
      </c>
      <c r="F1355" s="11" t="s">
        <v>303</v>
      </c>
      <c r="G1355" s="37">
        <v>42163</v>
      </c>
      <c r="H1355" s="13">
        <v>42165</v>
      </c>
      <c r="I1355" s="21">
        <v>2</v>
      </c>
      <c r="J1355" s="43" t="s">
        <v>1477</v>
      </c>
      <c r="K1355" s="21">
        <f t="shared" si="42"/>
        <v>2015</v>
      </c>
      <c r="L1355" s="24">
        <f t="shared" si="43"/>
        <v>2</v>
      </c>
      <c r="M1355" s="11" t="s">
        <v>14</v>
      </c>
      <c r="N1355" s="11" t="s">
        <v>15</v>
      </c>
      <c r="O1355" s="11" t="str">
        <f>VLOOKUP(E1355,State_Code_Name!$B$1:$C$52,2,0)</f>
        <v>Missouri</v>
      </c>
    </row>
    <row r="1356" spans="1:15" x14ac:dyDescent="0.3">
      <c r="A1356" s="11">
        <v>2076854</v>
      </c>
      <c r="B1356" s="12" t="s">
        <v>39</v>
      </c>
      <c r="C1356" s="12" t="s">
        <v>37</v>
      </c>
      <c r="D1356" s="12" t="s">
        <v>81</v>
      </c>
      <c r="E1356" s="11" t="s">
        <v>23</v>
      </c>
      <c r="F1356" s="11" t="s">
        <v>19</v>
      </c>
      <c r="G1356" s="37">
        <v>42604</v>
      </c>
      <c r="H1356" s="13">
        <v>42612</v>
      </c>
      <c r="I1356" s="21">
        <v>8</v>
      </c>
      <c r="J1356" s="43" t="s">
        <v>1482</v>
      </c>
      <c r="K1356" s="21">
        <f t="shared" si="42"/>
        <v>2016</v>
      </c>
      <c r="L1356" s="24">
        <f t="shared" si="43"/>
        <v>3</v>
      </c>
      <c r="M1356" s="11" t="s">
        <v>14</v>
      </c>
      <c r="N1356" s="11" t="s">
        <v>15</v>
      </c>
      <c r="O1356" s="11" t="str">
        <f>VLOOKUP(E1356,State_Code_Name!$B$1:$C$52,2,0)</f>
        <v>New York</v>
      </c>
    </row>
    <row r="1357" spans="1:15" x14ac:dyDescent="0.3">
      <c r="A1357" s="11">
        <v>1591167</v>
      </c>
      <c r="B1357" s="12" t="s">
        <v>112</v>
      </c>
      <c r="C1357" s="12" t="s">
        <v>37</v>
      </c>
      <c r="D1357" s="12" t="s">
        <v>1443</v>
      </c>
      <c r="E1357" s="11" t="s">
        <v>23</v>
      </c>
      <c r="F1357" s="11" t="s">
        <v>19</v>
      </c>
      <c r="G1357" s="37">
        <v>42279</v>
      </c>
      <c r="H1357" s="13">
        <v>42279</v>
      </c>
      <c r="I1357" s="21">
        <v>0</v>
      </c>
      <c r="J1357" s="43" t="s">
        <v>1473</v>
      </c>
      <c r="K1357" s="21">
        <f t="shared" si="42"/>
        <v>2015</v>
      </c>
      <c r="L1357" s="24">
        <f t="shared" si="43"/>
        <v>4</v>
      </c>
      <c r="M1357" s="11" t="s">
        <v>14</v>
      </c>
      <c r="N1357" s="11" t="s">
        <v>14</v>
      </c>
      <c r="O1357" s="11" t="str">
        <f>VLOOKUP(E1357,State_Code_Name!$B$1:$C$52,2,0)</f>
        <v>New York</v>
      </c>
    </row>
    <row r="1358" spans="1:15" x14ac:dyDescent="0.3">
      <c r="A1358" s="11">
        <v>1904532</v>
      </c>
      <c r="B1358" s="12" t="s">
        <v>11</v>
      </c>
      <c r="C1358" s="12" t="s">
        <v>27</v>
      </c>
      <c r="D1358" s="12" t="s">
        <v>1449</v>
      </c>
      <c r="E1358" s="11" t="s">
        <v>26</v>
      </c>
      <c r="F1358" s="11" t="s">
        <v>19</v>
      </c>
      <c r="G1358" s="37">
        <v>42492</v>
      </c>
      <c r="H1358" s="13">
        <v>42494</v>
      </c>
      <c r="I1358" s="21">
        <v>2</v>
      </c>
      <c r="J1358" s="43" t="s">
        <v>1471</v>
      </c>
      <c r="K1358" s="21">
        <f t="shared" si="42"/>
        <v>2016</v>
      </c>
      <c r="L1358" s="24">
        <f t="shared" si="43"/>
        <v>2</v>
      </c>
      <c r="M1358" s="11" t="s">
        <v>14</v>
      </c>
      <c r="N1358" s="11" t="s">
        <v>14</v>
      </c>
      <c r="O1358" s="11" t="str">
        <f>VLOOKUP(E1358,State_Code_Name!$B$1:$C$52,2,0)</f>
        <v>Georgia</v>
      </c>
    </row>
    <row r="1359" spans="1:15" x14ac:dyDescent="0.3">
      <c r="A1359" s="11">
        <v>995607</v>
      </c>
      <c r="B1359" s="12" t="s">
        <v>135</v>
      </c>
      <c r="C1359" s="12" t="s">
        <v>16</v>
      </c>
      <c r="D1359" s="12" t="s">
        <v>25</v>
      </c>
      <c r="E1359" s="11" t="s">
        <v>12</v>
      </c>
      <c r="F1359" s="11" t="s">
        <v>19</v>
      </c>
      <c r="G1359" s="37">
        <v>41872</v>
      </c>
      <c r="H1359" s="13">
        <v>41872</v>
      </c>
      <c r="I1359" s="21">
        <v>0</v>
      </c>
      <c r="J1359" s="43" t="s">
        <v>1482</v>
      </c>
      <c r="K1359" s="21">
        <f t="shared" si="42"/>
        <v>2014</v>
      </c>
      <c r="L1359" s="24">
        <f t="shared" si="43"/>
        <v>3</v>
      </c>
      <c r="M1359" s="11" t="s">
        <v>14</v>
      </c>
      <c r="N1359" s="11" t="s">
        <v>14</v>
      </c>
      <c r="O1359" s="11" t="str">
        <f>VLOOKUP(E1359,State_Code_Name!$B$1:$C$52,2,0)</f>
        <v>Virginia</v>
      </c>
    </row>
    <row r="1360" spans="1:15" x14ac:dyDescent="0.3">
      <c r="A1360" s="11">
        <v>1389592</v>
      </c>
      <c r="B1360" s="12" t="s">
        <v>31</v>
      </c>
      <c r="C1360" s="12" t="s">
        <v>27</v>
      </c>
      <c r="D1360" s="12" t="s">
        <v>28</v>
      </c>
      <c r="E1360" s="11" t="s">
        <v>18</v>
      </c>
      <c r="F1360" s="11" t="s">
        <v>19</v>
      </c>
      <c r="G1360" s="37">
        <v>42146</v>
      </c>
      <c r="H1360" s="13">
        <v>42146</v>
      </c>
      <c r="I1360" s="21">
        <v>0</v>
      </c>
      <c r="J1360" s="43" t="s">
        <v>1471</v>
      </c>
      <c r="K1360" s="21">
        <f t="shared" si="42"/>
        <v>2015</v>
      </c>
      <c r="L1360" s="24">
        <f t="shared" si="43"/>
        <v>2</v>
      </c>
      <c r="M1360" s="11" t="s">
        <v>14</v>
      </c>
      <c r="N1360" s="11" t="s">
        <v>14</v>
      </c>
      <c r="O1360" s="11" t="str">
        <f>VLOOKUP(E1360,State_Code_Name!$B$1:$C$52,2,0)</f>
        <v>California</v>
      </c>
    </row>
    <row r="1361" spans="1:15" x14ac:dyDescent="0.3">
      <c r="A1361" s="11">
        <v>1572002</v>
      </c>
      <c r="B1361" s="12" t="s">
        <v>48</v>
      </c>
      <c r="C1361" s="12" t="s">
        <v>27</v>
      </c>
      <c r="D1361" s="12" t="s">
        <v>28</v>
      </c>
      <c r="E1361" s="11" t="s">
        <v>171</v>
      </c>
      <c r="F1361" s="11" t="s">
        <v>24</v>
      </c>
      <c r="G1361" s="37">
        <v>42268</v>
      </c>
      <c r="H1361" s="13">
        <v>42271</v>
      </c>
      <c r="I1361" s="21">
        <v>3</v>
      </c>
      <c r="J1361" s="43" t="s">
        <v>1480</v>
      </c>
      <c r="K1361" s="21">
        <f t="shared" si="42"/>
        <v>2015</v>
      </c>
      <c r="L1361" s="24">
        <f t="shared" si="43"/>
        <v>3</v>
      </c>
      <c r="M1361" s="11" t="s">
        <v>14</v>
      </c>
      <c r="N1361" s="11" t="s">
        <v>15</v>
      </c>
      <c r="O1361" s="11" t="str">
        <f>VLOOKUP(E1361,State_Code_Name!$B$1:$C$52,2,0)</f>
        <v>Louisiana</v>
      </c>
    </row>
    <row r="1362" spans="1:15" x14ac:dyDescent="0.3">
      <c r="A1362" s="11">
        <v>1765277</v>
      </c>
      <c r="B1362" s="12" t="s">
        <v>70</v>
      </c>
      <c r="C1362" s="12" t="s">
        <v>27</v>
      </c>
      <c r="D1362" s="12" t="s">
        <v>79</v>
      </c>
      <c r="E1362" s="11" t="s">
        <v>36</v>
      </c>
      <c r="F1362" s="11" t="s">
        <v>19</v>
      </c>
      <c r="G1362" s="37">
        <v>42398</v>
      </c>
      <c r="H1362" s="13">
        <v>42416</v>
      </c>
      <c r="I1362" s="21">
        <v>18</v>
      </c>
      <c r="J1362" s="43" t="s">
        <v>1474</v>
      </c>
      <c r="K1362" s="21">
        <f t="shared" si="42"/>
        <v>2016</v>
      </c>
      <c r="L1362" s="24">
        <f t="shared" si="43"/>
        <v>1</v>
      </c>
      <c r="M1362" s="11" t="s">
        <v>14</v>
      </c>
      <c r="N1362" s="11" t="s">
        <v>15</v>
      </c>
      <c r="O1362" s="11" t="str">
        <f>VLOOKUP(E1362,State_Code_Name!$B$1:$C$52,2,0)</f>
        <v>Florida</v>
      </c>
    </row>
    <row r="1363" spans="1:15" x14ac:dyDescent="0.3">
      <c r="A1363" s="11">
        <v>846903</v>
      </c>
      <c r="B1363" s="12" t="s">
        <v>156</v>
      </c>
      <c r="C1363" s="12" t="s">
        <v>33</v>
      </c>
      <c r="D1363" s="12" t="s">
        <v>42</v>
      </c>
      <c r="E1363" s="11" t="s">
        <v>36</v>
      </c>
      <c r="F1363" s="11" t="s">
        <v>19</v>
      </c>
      <c r="G1363" s="37">
        <v>41770</v>
      </c>
      <c r="H1363" s="13">
        <v>41770</v>
      </c>
      <c r="I1363" s="21">
        <v>0</v>
      </c>
      <c r="J1363" s="43" t="s">
        <v>1471</v>
      </c>
      <c r="K1363" s="21">
        <f t="shared" si="42"/>
        <v>2014</v>
      </c>
      <c r="L1363" s="24">
        <f t="shared" si="43"/>
        <v>2</v>
      </c>
      <c r="M1363" s="11" t="s">
        <v>14</v>
      </c>
      <c r="N1363" s="11" t="s">
        <v>15</v>
      </c>
      <c r="O1363" s="11" t="str">
        <f>VLOOKUP(E1363,State_Code_Name!$B$1:$C$52,2,0)</f>
        <v>Florida</v>
      </c>
    </row>
    <row r="1364" spans="1:15" x14ac:dyDescent="0.3">
      <c r="A1364" s="11">
        <v>1196870</v>
      </c>
      <c r="B1364" s="12" t="s">
        <v>90</v>
      </c>
      <c r="C1364" s="12" t="s">
        <v>16</v>
      </c>
      <c r="D1364" s="12" t="s">
        <v>76</v>
      </c>
      <c r="E1364" s="11" t="s">
        <v>40</v>
      </c>
      <c r="F1364" s="11" t="s">
        <v>19</v>
      </c>
      <c r="G1364" s="37">
        <v>42020</v>
      </c>
      <c r="H1364" s="13">
        <v>42020</v>
      </c>
      <c r="I1364" s="21">
        <v>0</v>
      </c>
      <c r="J1364" s="43" t="s">
        <v>1474</v>
      </c>
      <c r="K1364" s="21">
        <f t="shared" si="42"/>
        <v>2015</v>
      </c>
      <c r="L1364" s="24">
        <f t="shared" si="43"/>
        <v>1</v>
      </c>
      <c r="M1364" s="11" t="s">
        <v>14</v>
      </c>
      <c r="N1364" s="11" t="s">
        <v>15</v>
      </c>
      <c r="O1364" s="11" t="str">
        <f>VLOOKUP(E1364,State_Code_Name!$B$1:$C$52,2,0)</f>
        <v>Ohio</v>
      </c>
    </row>
    <row r="1365" spans="1:15" x14ac:dyDescent="0.3">
      <c r="A1365" s="11">
        <v>615700</v>
      </c>
      <c r="B1365" s="12" t="s">
        <v>11</v>
      </c>
      <c r="C1365" s="12" t="s">
        <v>33</v>
      </c>
      <c r="D1365" s="12" t="s">
        <v>160</v>
      </c>
      <c r="E1365" s="11" t="s">
        <v>175</v>
      </c>
      <c r="F1365" s="11" t="s">
        <v>19</v>
      </c>
      <c r="G1365" s="37">
        <v>41605</v>
      </c>
      <c r="H1365" s="13">
        <v>41605</v>
      </c>
      <c r="I1365" s="21">
        <v>0</v>
      </c>
      <c r="J1365" s="43" t="s">
        <v>1479</v>
      </c>
      <c r="K1365" s="21">
        <f t="shared" si="42"/>
        <v>2013</v>
      </c>
      <c r="L1365" s="24">
        <f t="shared" si="43"/>
        <v>4</v>
      </c>
      <c r="M1365" s="11" t="s">
        <v>14</v>
      </c>
      <c r="N1365" s="11" t="s">
        <v>15</v>
      </c>
      <c r="O1365" s="11" t="str">
        <f>VLOOKUP(E1365,State_Code_Name!$B$1:$C$52,2,0)</f>
        <v>District of Columbia</v>
      </c>
    </row>
    <row r="1366" spans="1:15" x14ac:dyDescent="0.3">
      <c r="A1366" s="11">
        <v>1790333</v>
      </c>
      <c r="B1366" s="12" t="s">
        <v>39</v>
      </c>
      <c r="C1366" s="12" t="s">
        <v>37</v>
      </c>
      <c r="D1366" s="12" t="s">
        <v>1444</v>
      </c>
      <c r="E1366" s="11" t="s">
        <v>36</v>
      </c>
      <c r="F1366" s="11" t="s">
        <v>303</v>
      </c>
      <c r="G1366" s="37">
        <v>42417</v>
      </c>
      <c r="H1366" s="13">
        <v>42418</v>
      </c>
      <c r="I1366" s="21">
        <v>1</v>
      </c>
      <c r="J1366" s="43" t="s">
        <v>1478</v>
      </c>
      <c r="K1366" s="21">
        <f t="shared" si="42"/>
        <v>2016</v>
      </c>
      <c r="L1366" s="24">
        <f t="shared" si="43"/>
        <v>1</v>
      </c>
      <c r="M1366" s="11" t="s">
        <v>14</v>
      </c>
      <c r="N1366" s="11" t="s">
        <v>15</v>
      </c>
      <c r="O1366" s="11" t="str">
        <f>VLOOKUP(E1366,State_Code_Name!$B$1:$C$52,2,0)</f>
        <v>Florida</v>
      </c>
    </row>
    <row r="1367" spans="1:15" x14ac:dyDescent="0.3">
      <c r="A1367" s="11">
        <v>1423109</v>
      </c>
      <c r="B1367" s="12" t="s">
        <v>795</v>
      </c>
      <c r="C1367" s="12" t="s">
        <v>33</v>
      </c>
      <c r="D1367" s="12" t="s">
        <v>45</v>
      </c>
      <c r="E1367" s="11" t="s">
        <v>32</v>
      </c>
      <c r="F1367" s="11" t="s">
        <v>19</v>
      </c>
      <c r="G1367" s="37">
        <v>42171</v>
      </c>
      <c r="H1367" s="13">
        <v>42173</v>
      </c>
      <c r="I1367" s="21">
        <v>2</v>
      </c>
      <c r="J1367" s="43" t="s">
        <v>1477</v>
      </c>
      <c r="K1367" s="21">
        <f t="shared" si="42"/>
        <v>2015</v>
      </c>
      <c r="L1367" s="24">
        <f t="shared" si="43"/>
        <v>2</v>
      </c>
      <c r="M1367" s="11" t="s">
        <v>14</v>
      </c>
      <c r="N1367" s="11" t="s">
        <v>15</v>
      </c>
      <c r="O1367" s="11" t="str">
        <f>VLOOKUP(E1367,State_Code_Name!$B$1:$C$52,2,0)</f>
        <v>Texas</v>
      </c>
    </row>
    <row r="1368" spans="1:15" x14ac:dyDescent="0.3">
      <c r="A1368" s="11">
        <v>1251387</v>
      </c>
      <c r="B1368" s="12" t="s">
        <v>51</v>
      </c>
      <c r="C1368" s="12" t="s">
        <v>37</v>
      </c>
      <c r="D1368" s="12" t="s">
        <v>108</v>
      </c>
      <c r="E1368" s="11" t="s">
        <v>41</v>
      </c>
      <c r="F1368" s="11" t="s">
        <v>58</v>
      </c>
      <c r="G1368" s="37">
        <v>42058</v>
      </c>
      <c r="H1368" s="13">
        <v>42067</v>
      </c>
      <c r="I1368" s="21">
        <v>9</v>
      </c>
      <c r="J1368" s="43" t="s">
        <v>1478</v>
      </c>
      <c r="K1368" s="21">
        <f t="shared" si="42"/>
        <v>2015</v>
      </c>
      <c r="L1368" s="24">
        <f t="shared" si="43"/>
        <v>1</v>
      </c>
      <c r="M1368" s="11" t="s">
        <v>14</v>
      </c>
      <c r="N1368" s="11" t="s">
        <v>15</v>
      </c>
      <c r="O1368" s="11" t="str">
        <f>VLOOKUP(E1368,State_Code_Name!$B$1:$C$52,2,0)</f>
        <v>Nevada</v>
      </c>
    </row>
    <row r="1369" spans="1:15" x14ac:dyDescent="0.3">
      <c r="A1369" s="11">
        <v>2081711</v>
      </c>
      <c r="B1369" s="12" t="s">
        <v>180</v>
      </c>
      <c r="C1369" s="12" t="s">
        <v>33</v>
      </c>
      <c r="D1369" s="12" t="s">
        <v>160</v>
      </c>
      <c r="E1369" s="11" t="s">
        <v>18</v>
      </c>
      <c r="F1369" s="11" t="s">
        <v>19</v>
      </c>
      <c r="G1369" s="37">
        <v>42607</v>
      </c>
      <c r="H1369" s="13">
        <v>42607</v>
      </c>
      <c r="I1369" s="21">
        <v>0</v>
      </c>
      <c r="J1369" s="43" t="s">
        <v>1482</v>
      </c>
      <c r="K1369" s="21">
        <f t="shared" si="42"/>
        <v>2016</v>
      </c>
      <c r="L1369" s="24">
        <f t="shared" si="43"/>
        <v>3</v>
      </c>
      <c r="M1369" s="11" t="s">
        <v>14</v>
      </c>
      <c r="N1369" s="11" t="s">
        <v>15</v>
      </c>
      <c r="O1369" s="11" t="str">
        <f>VLOOKUP(E1369,State_Code_Name!$B$1:$C$52,2,0)</f>
        <v>California</v>
      </c>
    </row>
    <row r="1370" spans="1:15" x14ac:dyDescent="0.3">
      <c r="A1370" s="11">
        <v>807443</v>
      </c>
      <c r="B1370" s="12" t="s">
        <v>44</v>
      </c>
      <c r="C1370" s="12" t="s">
        <v>27</v>
      </c>
      <c r="D1370" s="12" t="s">
        <v>28</v>
      </c>
      <c r="E1370" s="11" t="s">
        <v>151</v>
      </c>
      <c r="F1370" s="11" t="s">
        <v>19</v>
      </c>
      <c r="G1370" s="37">
        <v>41743</v>
      </c>
      <c r="H1370" s="13">
        <v>41746</v>
      </c>
      <c r="I1370" s="21">
        <v>3</v>
      </c>
      <c r="J1370" s="43" t="s">
        <v>1483</v>
      </c>
      <c r="K1370" s="21">
        <f t="shared" si="42"/>
        <v>2014</v>
      </c>
      <c r="L1370" s="24">
        <f t="shared" si="43"/>
        <v>2</v>
      </c>
      <c r="M1370" s="11" t="s">
        <v>14</v>
      </c>
      <c r="N1370" s="11" t="s">
        <v>15</v>
      </c>
      <c r="O1370" s="11" t="str">
        <f>VLOOKUP(E1370,State_Code_Name!$B$1:$C$52,2,0)</f>
        <v>Idaho</v>
      </c>
    </row>
    <row r="1371" spans="1:15" x14ac:dyDescent="0.3">
      <c r="A1371" s="11">
        <v>1001269</v>
      </c>
      <c r="B1371" s="12" t="s">
        <v>55</v>
      </c>
      <c r="C1371" s="12" t="s">
        <v>53</v>
      </c>
      <c r="D1371" s="12" t="s">
        <v>102</v>
      </c>
      <c r="E1371" s="11" t="s">
        <v>121</v>
      </c>
      <c r="F1371" s="11" t="s">
        <v>19</v>
      </c>
      <c r="G1371" s="37">
        <v>41877</v>
      </c>
      <c r="H1371" s="13">
        <v>41877</v>
      </c>
      <c r="I1371" s="21">
        <v>0</v>
      </c>
      <c r="J1371" s="43" t="s">
        <v>1482</v>
      </c>
      <c r="K1371" s="21">
        <f t="shared" si="42"/>
        <v>2014</v>
      </c>
      <c r="L1371" s="24">
        <f t="shared" si="43"/>
        <v>3</v>
      </c>
      <c r="M1371" s="11" t="s">
        <v>14</v>
      </c>
      <c r="N1371" s="11" t="s">
        <v>15</v>
      </c>
      <c r="O1371" s="11" t="str">
        <f>VLOOKUP(E1371,State_Code_Name!$B$1:$C$52,2,0)</f>
        <v>Oregon</v>
      </c>
    </row>
    <row r="1372" spans="1:15" x14ac:dyDescent="0.3">
      <c r="A1372" s="11">
        <v>906336</v>
      </c>
      <c r="B1372" s="12" t="s">
        <v>168</v>
      </c>
      <c r="C1372" s="12" t="s">
        <v>33</v>
      </c>
      <c r="D1372" s="12" t="s">
        <v>45</v>
      </c>
      <c r="E1372" s="11" t="s">
        <v>175</v>
      </c>
      <c r="F1372" s="11" t="s">
        <v>19</v>
      </c>
      <c r="G1372" s="37">
        <v>41813</v>
      </c>
      <c r="H1372" s="13">
        <v>41815</v>
      </c>
      <c r="I1372" s="21">
        <v>2</v>
      </c>
      <c r="J1372" s="43" t="s">
        <v>1477</v>
      </c>
      <c r="K1372" s="21">
        <f t="shared" si="42"/>
        <v>2014</v>
      </c>
      <c r="L1372" s="24">
        <f t="shared" si="43"/>
        <v>2</v>
      </c>
      <c r="M1372" s="11" t="s">
        <v>14</v>
      </c>
      <c r="N1372" s="11" t="s">
        <v>15</v>
      </c>
      <c r="O1372" s="11" t="str">
        <f>VLOOKUP(E1372,State_Code_Name!$B$1:$C$52,2,0)</f>
        <v>District of Columbia</v>
      </c>
    </row>
    <row r="1373" spans="1:15" x14ac:dyDescent="0.3">
      <c r="A1373" s="11">
        <v>1297718</v>
      </c>
      <c r="B1373" s="12" t="s">
        <v>104</v>
      </c>
      <c r="C1373" s="12" t="s">
        <v>33</v>
      </c>
      <c r="D1373" s="12" t="s">
        <v>160</v>
      </c>
      <c r="E1373" s="11" t="s">
        <v>36</v>
      </c>
      <c r="F1373" s="11" t="s">
        <v>19</v>
      </c>
      <c r="G1373" s="37">
        <v>42087</v>
      </c>
      <c r="H1373" s="13">
        <v>42087</v>
      </c>
      <c r="I1373" s="21">
        <v>0</v>
      </c>
      <c r="J1373" s="43" t="s">
        <v>1476</v>
      </c>
      <c r="K1373" s="21">
        <f t="shared" si="42"/>
        <v>2015</v>
      </c>
      <c r="L1373" s="24">
        <f t="shared" si="43"/>
        <v>1</v>
      </c>
      <c r="M1373" s="11" t="s">
        <v>14</v>
      </c>
      <c r="N1373" s="11" t="s">
        <v>15</v>
      </c>
      <c r="O1373" s="11" t="str">
        <f>VLOOKUP(E1373,State_Code_Name!$B$1:$C$52,2,0)</f>
        <v>Florida</v>
      </c>
    </row>
    <row r="1374" spans="1:15" x14ac:dyDescent="0.3">
      <c r="A1374" s="11">
        <v>707780</v>
      </c>
      <c r="B1374" s="12" t="s">
        <v>97</v>
      </c>
      <c r="C1374" s="12" t="s">
        <v>53</v>
      </c>
      <c r="D1374" s="12" t="s">
        <v>102</v>
      </c>
      <c r="E1374" s="11" t="s">
        <v>86</v>
      </c>
      <c r="F1374" s="11" t="s">
        <v>19</v>
      </c>
      <c r="G1374" s="37">
        <v>41680</v>
      </c>
      <c r="H1374" s="13">
        <v>41680</v>
      </c>
      <c r="I1374" s="21">
        <v>0</v>
      </c>
      <c r="J1374" s="43" t="s">
        <v>1478</v>
      </c>
      <c r="K1374" s="21">
        <f t="shared" si="42"/>
        <v>2014</v>
      </c>
      <c r="L1374" s="24">
        <f t="shared" si="43"/>
        <v>1</v>
      </c>
      <c r="M1374" s="11" t="s">
        <v>14</v>
      </c>
      <c r="N1374" s="11" t="s">
        <v>14</v>
      </c>
      <c r="O1374" s="11" t="str">
        <f>VLOOKUP(E1374,State_Code_Name!$B$1:$C$52,2,0)</f>
        <v>Wyoming</v>
      </c>
    </row>
    <row r="1375" spans="1:15" x14ac:dyDescent="0.3">
      <c r="A1375" s="11">
        <v>383591</v>
      </c>
      <c r="B1375" s="12" t="s">
        <v>157</v>
      </c>
      <c r="C1375" s="12" t="s">
        <v>16</v>
      </c>
      <c r="D1375" s="12" t="s">
        <v>76</v>
      </c>
      <c r="E1375" s="11" t="s">
        <v>60</v>
      </c>
      <c r="F1375" s="11" t="s">
        <v>19</v>
      </c>
      <c r="G1375" s="37">
        <v>41380</v>
      </c>
      <c r="H1375" s="13">
        <v>41381</v>
      </c>
      <c r="I1375" s="21">
        <v>1</v>
      </c>
      <c r="J1375" s="43" t="s">
        <v>1483</v>
      </c>
      <c r="K1375" s="21">
        <f t="shared" si="42"/>
        <v>2013</v>
      </c>
      <c r="L1375" s="24">
        <f t="shared" si="43"/>
        <v>2</v>
      </c>
      <c r="M1375" s="11" t="s">
        <v>14</v>
      </c>
      <c r="N1375" s="11" t="s">
        <v>15</v>
      </c>
      <c r="O1375" s="11" t="str">
        <f>VLOOKUP(E1375,State_Code_Name!$B$1:$C$52,2,0)</f>
        <v>Illinois</v>
      </c>
    </row>
    <row r="1376" spans="1:15" x14ac:dyDescent="0.3">
      <c r="A1376" s="11">
        <v>1332752</v>
      </c>
      <c r="B1376" s="12" t="s">
        <v>55</v>
      </c>
      <c r="C1376" s="12" t="s">
        <v>53</v>
      </c>
      <c r="D1376" s="12" t="s">
        <v>102</v>
      </c>
      <c r="E1376" s="11" t="s">
        <v>43</v>
      </c>
      <c r="F1376" s="11" t="s">
        <v>19</v>
      </c>
      <c r="G1376" s="37">
        <v>42110</v>
      </c>
      <c r="H1376" s="13">
        <v>42110</v>
      </c>
      <c r="I1376" s="21">
        <v>0</v>
      </c>
      <c r="J1376" s="43" t="s">
        <v>1483</v>
      </c>
      <c r="K1376" s="21">
        <f t="shared" si="42"/>
        <v>2015</v>
      </c>
      <c r="L1376" s="24">
        <f t="shared" si="43"/>
        <v>2</v>
      </c>
      <c r="M1376" s="11" t="s">
        <v>14</v>
      </c>
      <c r="N1376" s="11" t="s">
        <v>15</v>
      </c>
      <c r="O1376" s="11" t="str">
        <f>VLOOKUP(E1376,State_Code_Name!$B$1:$C$52,2,0)</f>
        <v>North Carolina</v>
      </c>
    </row>
    <row r="1377" spans="1:15" x14ac:dyDescent="0.3">
      <c r="A1377" s="11">
        <v>1679942</v>
      </c>
      <c r="B1377" s="12" t="s">
        <v>64</v>
      </c>
      <c r="C1377" s="12" t="s">
        <v>62</v>
      </c>
      <c r="D1377" s="12" t="s">
        <v>279</v>
      </c>
      <c r="E1377" s="11" t="s">
        <v>32</v>
      </c>
      <c r="F1377" s="11" t="s">
        <v>19</v>
      </c>
      <c r="G1377" s="37">
        <v>42340</v>
      </c>
      <c r="H1377" s="13">
        <v>42340</v>
      </c>
      <c r="I1377" s="21">
        <v>0</v>
      </c>
      <c r="J1377" s="43" t="s">
        <v>1475</v>
      </c>
      <c r="K1377" s="21">
        <f t="shared" si="42"/>
        <v>2015</v>
      </c>
      <c r="L1377" s="24">
        <f t="shared" si="43"/>
        <v>4</v>
      </c>
      <c r="M1377" s="11" t="s">
        <v>14</v>
      </c>
      <c r="N1377" s="11" t="s">
        <v>15</v>
      </c>
      <c r="O1377" s="11" t="str">
        <f>VLOOKUP(E1377,State_Code_Name!$B$1:$C$52,2,0)</f>
        <v>Texas</v>
      </c>
    </row>
    <row r="1378" spans="1:15" x14ac:dyDescent="0.3">
      <c r="A1378" s="11">
        <v>1458792</v>
      </c>
      <c r="B1378" s="12" t="s">
        <v>11</v>
      </c>
      <c r="C1378" s="12" t="s">
        <v>37</v>
      </c>
      <c r="D1378" s="12" t="s">
        <v>1443</v>
      </c>
      <c r="E1378" s="11" t="s">
        <v>18</v>
      </c>
      <c r="F1378" s="11" t="s">
        <v>24</v>
      </c>
      <c r="G1378" s="37">
        <v>42194</v>
      </c>
      <c r="H1378" s="13">
        <v>42194</v>
      </c>
      <c r="I1378" s="21">
        <v>0</v>
      </c>
      <c r="J1378" s="43" t="s">
        <v>1481</v>
      </c>
      <c r="K1378" s="21">
        <f t="shared" si="42"/>
        <v>2015</v>
      </c>
      <c r="L1378" s="24">
        <f t="shared" si="43"/>
        <v>3</v>
      </c>
      <c r="M1378" s="11" t="s">
        <v>14</v>
      </c>
      <c r="N1378" s="11" t="s">
        <v>15</v>
      </c>
      <c r="O1378" s="11" t="str">
        <f>VLOOKUP(E1378,State_Code_Name!$B$1:$C$52,2,0)</f>
        <v>California</v>
      </c>
    </row>
    <row r="1379" spans="1:15" x14ac:dyDescent="0.3">
      <c r="A1379" s="11">
        <v>1976149</v>
      </c>
      <c r="B1379" s="12" t="s">
        <v>135</v>
      </c>
      <c r="C1379" s="12" t="s">
        <v>16</v>
      </c>
      <c r="D1379" s="12" t="s">
        <v>21</v>
      </c>
      <c r="E1379" s="11" t="s">
        <v>47</v>
      </c>
      <c r="F1379" s="11" t="s">
        <v>19</v>
      </c>
      <c r="G1379" s="37">
        <v>42541</v>
      </c>
      <c r="H1379" s="13">
        <v>42542</v>
      </c>
      <c r="I1379" s="21">
        <v>1</v>
      </c>
      <c r="J1379" s="43" t="s">
        <v>1477</v>
      </c>
      <c r="K1379" s="21">
        <f t="shared" si="42"/>
        <v>2016</v>
      </c>
      <c r="L1379" s="24">
        <f t="shared" si="43"/>
        <v>2</v>
      </c>
      <c r="M1379" s="11" t="s">
        <v>14</v>
      </c>
      <c r="N1379" s="11" t="s">
        <v>15</v>
      </c>
      <c r="O1379" s="11" t="str">
        <f>VLOOKUP(E1379,State_Code_Name!$B$1:$C$52,2,0)</f>
        <v>Pennsylvania</v>
      </c>
    </row>
    <row r="1380" spans="1:15" x14ac:dyDescent="0.3">
      <c r="A1380" s="11">
        <v>943920</v>
      </c>
      <c r="B1380" s="12" t="s">
        <v>685</v>
      </c>
      <c r="C1380" s="12" t="s">
        <v>33</v>
      </c>
      <c r="D1380" s="12" t="s">
        <v>42</v>
      </c>
      <c r="E1380" s="11" t="s">
        <v>12</v>
      </c>
      <c r="F1380" s="11" t="s">
        <v>19</v>
      </c>
      <c r="G1380" s="37">
        <v>41838</v>
      </c>
      <c r="H1380" s="13">
        <v>41838</v>
      </c>
      <c r="I1380" s="21">
        <v>0</v>
      </c>
      <c r="J1380" s="43" t="s">
        <v>1481</v>
      </c>
      <c r="K1380" s="21">
        <f t="shared" si="42"/>
        <v>2014</v>
      </c>
      <c r="L1380" s="24">
        <f t="shared" si="43"/>
        <v>3</v>
      </c>
      <c r="M1380" s="11" t="s">
        <v>14</v>
      </c>
      <c r="N1380" s="11" t="s">
        <v>14</v>
      </c>
      <c r="O1380" s="11" t="str">
        <f>VLOOKUP(E1380,State_Code_Name!$B$1:$C$52,2,0)</f>
        <v>Virginia</v>
      </c>
    </row>
    <row r="1381" spans="1:15" x14ac:dyDescent="0.3">
      <c r="A1381" s="11">
        <v>1595818</v>
      </c>
      <c r="B1381" s="12" t="s">
        <v>82</v>
      </c>
      <c r="C1381" s="12" t="s">
        <v>37</v>
      </c>
      <c r="D1381" s="12" t="s">
        <v>38</v>
      </c>
      <c r="E1381" s="11" t="s">
        <v>47</v>
      </c>
      <c r="F1381" s="11" t="s">
        <v>19</v>
      </c>
      <c r="G1381" s="37">
        <v>42283</v>
      </c>
      <c r="H1381" s="13">
        <v>42283</v>
      </c>
      <c r="I1381" s="21">
        <v>0</v>
      </c>
      <c r="J1381" s="43" t="s">
        <v>1473</v>
      </c>
      <c r="K1381" s="21">
        <f t="shared" si="42"/>
        <v>2015</v>
      </c>
      <c r="L1381" s="24">
        <f t="shared" si="43"/>
        <v>4</v>
      </c>
      <c r="M1381" s="11" t="s">
        <v>14</v>
      </c>
      <c r="N1381" s="11" t="s">
        <v>14</v>
      </c>
      <c r="O1381" s="11" t="str">
        <f>VLOOKUP(E1381,State_Code_Name!$B$1:$C$52,2,0)</f>
        <v>Pennsylvania</v>
      </c>
    </row>
    <row r="1382" spans="1:15" x14ac:dyDescent="0.3">
      <c r="A1382" s="11">
        <v>370131</v>
      </c>
      <c r="B1382" s="12" t="s">
        <v>31</v>
      </c>
      <c r="C1382" s="12" t="s">
        <v>27</v>
      </c>
      <c r="D1382" s="12" t="s">
        <v>79</v>
      </c>
      <c r="E1382" s="11" t="s">
        <v>26</v>
      </c>
      <c r="F1382" s="11" t="s">
        <v>19</v>
      </c>
      <c r="G1382" s="37">
        <v>41365</v>
      </c>
      <c r="H1382" s="13">
        <v>41365</v>
      </c>
      <c r="I1382" s="21">
        <v>0</v>
      </c>
      <c r="J1382" s="43" t="s">
        <v>1483</v>
      </c>
      <c r="K1382" s="21">
        <f t="shared" si="42"/>
        <v>2013</v>
      </c>
      <c r="L1382" s="24">
        <f t="shared" si="43"/>
        <v>2</v>
      </c>
      <c r="M1382" s="11" t="s">
        <v>14</v>
      </c>
      <c r="N1382" s="11" t="s">
        <v>15</v>
      </c>
      <c r="O1382" s="11" t="str">
        <f>VLOOKUP(E1382,State_Code_Name!$B$1:$C$52,2,0)</f>
        <v>Georgia</v>
      </c>
    </row>
    <row r="1383" spans="1:15" x14ac:dyDescent="0.3">
      <c r="A1383" s="11">
        <v>615076</v>
      </c>
      <c r="B1383" s="12" t="s">
        <v>44</v>
      </c>
      <c r="C1383" s="12" t="s">
        <v>33</v>
      </c>
      <c r="D1383" s="12" t="s">
        <v>42</v>
      </c>
      <c r="E1383" s="11" t="s">
        <v>49</v>
      </c>
      <c r="F1383" s="11" t="s">
        <v>303</v>
      </c>
      <c r="G1383" s="37">
        <v>41605</v>
      </c>
      <c r="H1383" s="13">
        <v>41607</v>
      </c>
      <c r="I1383" s="21">
        <v>2</v>
      </c>
      <c r="J1383" s="43" t="s">
        <v>1479</v>
      </c>
      <c r="K1383" s="21">
        <f t="shared" si="42"/>
        <v>2013</v>
      </c>
      <c r="L1383" s="24">
        <f t="shared" si="43"/>
        <v>4</v>
      </c>
      <c r="M1383" s="11" t="s">
        <v>14</v>
      </c>
      <c r="N1383" s="11" t="s">
        <v>15</v>
      </c>
      <c r="O1383" s="11" t="str">
        <f>VLOOKUP(E1383,State_Code_Name!$B$1:$C$52,2,0)</f>
        <v>New Jersey</v>
      </c>
    </row>
    <row r="1384" spans="1:15" x14ac:dyDescent="0.3">
      <c r="A1384" s="11">
        <v>1211926</v>
      </c>
      <c r="B1384" s="12" t="s">
        <v>31</v>
      </c>
      <c r="C1384" s="12" t="s">
        <v>16</v>
      </c>
      <c r="D1384" s="12" t="s">
        <v>25</v>
      </c>
      <c r="E1384" s="11" t="s">
        <v>18</v>
      </c>
      <c r="F1384" s="11" t="s">
        <v>303</v>
      </c>
      <c r="G1384" s="37">
        <v>42031</v>
      </c>
      <c r="H1384" s="13">
        <v>42033</v>
      </c>
      <c r="I1384" s="21">
        <v>2</v>
      </c>
      <c r="J1384" s="43" t="s">
        <v>1474</v>
      </c>
      <c r="K1384" s="21">
        <f t="shared" si="42"/>
        <v>2015</v>
      </c>
      <c r="L1384" s="24">
        <f t="shared" si="43"/>
        <v>1</v>
      </c>
      <c r="M1384" s="11" t="s">
        <v>14</v>
      </c>
      <c r="N1384" s="11" t="s">
        <v>15</v>
      </c>
      <c r="O1384" s="11" t="str">
        <f>VLOOKUP(E1384,State_Code_Name!$B$1:$C$52,2,0)</f>
        <v>California</v>
      </c>
    </row>
    <row r="1385" spans="1:15" x14ac:dyDescent="0.3">
      <c r="A1385" s="11">
        <v>2028402</v>
      </c>
      <c r="B1385" s="12" t="s">
        <v>70</v>
      </c>
      <c r="C1385" s="12" t="s">
        <v>27</v>
      </c>
      <c r="D1385" s="12" t="s">
        <v>79</v>
      </c>
      <c r="E1385" s="11" t="s">
        <v>18</v>
      </c>
      <c r="F1385" s="11" t="s">
        <v>19</v>
      </c>
      <c r="G1385" s="37">
        <v>42577</v>
      </c>
      <c r="H1385" s="13">
        <v>42577</v>
      </c>
      <c r="I1385" s="21">
        <v>0</v>
      </c>
      <c r="J1385" s="43" t="s">
        <v>1481</v>
      </c>
      <c r="K1385" s="21">
        <f t="shared" si="42"/>
        <v>2016</v>
      </c>
      <c r="L1385" s="24">
        <f t="shared" si="43"/>
        <v>3</v>
      </c>
      <c r="M1385" s="11" t="s">
        <v>14</v>
      </c>
      <c r="N1385" s="11" t="s">
        <v>15</v>
      </c>
      <c r="O1385" s="11" t="str">
        <f>VLOOKUP(E1385,State_Code_Name!$B$1:$C$52,2,0)</f>
        <v>California</v>
      </c>
    </row>
    <row r="1386" spans="1:15" x14ac:dyDescent="0.3">
      <c r="A1386" s="11">
        <v>1594097</v>
      </c>
      <c r="B1386" s="12" t="s">
        <v>144</v>
      </c>
      <c r="C1386" s="12" t="s">
        <v>16</v>
      </c>
      <c r="D1386" s="12" t="s">
        <v>1442</v>
      </c>
      <c r="E1386" s="11" t="s">
        <v>185</v>
      </c>
      <c r="F1386" s="11" t="s">
        <v>13</v>
      </c>
      <c r="G1386" s="37">
        <v>42282</v>
      </c>
      <c r="H1386" s="13">
        <v>42284</v>
      </c>
      <c r="I1386" s="21">
        <v>2</v>
      </c>
      <c r="J1386" s="43" t="s">
        <v>1473</v>
      </c>
      <c r="K1386" s="21">
        <f t="shared" si="42"/>
        <v>2015</v>
      </c>
      <c r="L1386" s="24">
        <f t="shared" si="43"/>
        <v>4</v>
      </c>
      <c r="M1386" s="11" t="s">
        <v>14</v>
      </c>
      <c r="N1386" s="11" t="s">
        <v>15</v>
      </c>
      <c r="O1386" s="11" t="str">
        <f>VLOOKUP(E1386,State_Code_Name!$B$1:$C$52,2,0)</f>
        <v>Arkansas</v>
      </c>
    </row>
    <row r="1387" spans="1:15" x14ac:dyDescent="0.3">
      <c r="A1387" s="11">
        <v>1879715</v>
      </c>
      <c r="B1387" s="12" t="s">
        <v>59</v>
      </c>
      <c r="C1387" s="12" t="s">
        <v>903</v>
      </c>
      <c r="D1387" s="12" t="s">
        <v>264</v>
      </c>
      <c r="E1387" s="11" t="s">
        <v>18</v>
      </c>
      <c r="F1387" s="11" t="s">
        <v>19</v>
      </c>
      <c r="G1387" s="37">
        <v>42475</v>
      </c>
      <c r="H1387" s="13">
        <v>42478</v>
      </c>
      <c r="I1387" s="21">
        <v>3</v>
      </c>
      <c r="J1387" s="43" t="s">
        <v>1483</v>
      </c>
      <c r="K1387" s="21">
        <f t="shared" si="42"/>
        <v>2016</v>
      </c>
      <c r="L1387" s="24">
        <f t="shared" si="43"/>
        <v>2</v>
      </c>
      <c r="M1387" s="11" t="s">
        <v>14</v>
      </c>
      <c r="N1387" s="11" t="s">
        <v>15</v>
      </c>
      <c r="O1387" s="11" t="str">
        <f>VLOOKUP(E1387,State_Code_Name!$B$1:$C$52,2,0)</f>
        <v>California</v>
      </c>
    </row>
    <row r="1388" spans="1:15" x14ac:dyDescent="0.3">
      <c r="A1388" s="11">
        <v>1746819</v>
      </c>
      <c r="B1388" s="12" t="s">
        <v>44</v>
      </c>
      <c r="C1388" s="12" t="s">
        <v>37</v>
      </c>
      <c r="D1388" s="12" t="s">
        <v>68</v>
      </c>
      <c r="E1388" s="11" t="s">
        <v>113</v>
      </c>
      <c r="F1388" s="11" t="s">
        <v>19</v>
      </c>
      <c r="G1388" s="37">
        <v>42387</v>
      </c>
      <c r="H1388" s="13">
        <v>42390</v>
      </c>
      <c r="I1388" s="21">
        <v>3</v>
      </c>
      <c r="J1388" s="43" t="s">
        <v>1474</v>
      </c>
      <c r="K1388" s="21">
        <f t="shared" si="42"/>
        <v>2016</v>
      </c>
      <c r="L1388" s="24">
        <f t="shared" si="43"/>
        <v>1</v>
      </c>
      <c r="M1388" s="11" t="s">
        <v>14</v>
      </c>
      <c r="N1388" s="11" t="s">
        <v>15</v>
      </c>
      <c r="O1388" s="11" t="str">
        <f>VLOOKUP(E1388,State_Code_Name!$B$1:$C$52,2,0)</f>
        <v>South Carolina</v>
      </c>
    </row>
    <row r="1389" spans="1:15" x14ac:dyDescent="0.3">
      <c r="A1389" s="11">
        <v>1002907</v>
      </c>
      <c r="B1389" s="12" t="s">
        <v>48</v>
      </c>
      <c r="C1389" s="12" t="s">
        <v>27</v>
      </c>
      <c r="D1389" s="12" t="s">
        <v>28</v>
      </c>
      <c r="E1389" s="11" t="s">
        <v>18</v>
      </c>
      <c r="F1389" s="11" t="s">
        <v>19</v>
      </c>
      <c r="G1389" s="37">
        <v>41878</v>
      </c>
      <c r="H1389" s="13">
        <v>41878</v>
      </c>
      <c r="I1389" s="21">
        <v>0</v>
      </c>
      <c r="J1389" s="43" t="s">
        <v>1482</v>
      </c>
      <c r="K1389" s="21">
        <f t="shared" si="42"/>
        <v>2014</v>
      </c>
      <c r="L1389" s="24">
        <f t="shared" si="43"/>
        <v>3</v>
      </c>
      <c r="M1389" s="11" t="s">
        <v>14</v>
      </c>
      <c r="N1389" s="11" t="s">
        <v>14</v>
      </c>
      <c r="O1389" s="11" t="str">
        <f>VLOOKUP(E1389,State_Code_Name!$B$1:$C$52,2,0)</f>
        <v>California</v>
      </c>
    </row>
    <row r="1390" spans="1:15" x14ac:dyDescent="0.3">
      <c r="A1390" s="11">
        <v>924560</v>
      </c>
      <c r="B1390" s="12" t="s">
        <v>51</v>
      </c>
      <c r="C1390" s="12" t="s">
        <v>37</v>
      </c>
      <c r="D1390" s="12" t="s">
        <v>68</v>
      </c>
      <c r="E1390" s="11" t="s">
        <v>175</v>
      </c>
      <c r="F1390" s="11" t="s">
        <v>19</v>
      </c>
      <c r="G1390" s="37">
        <v>41827</v>
      </c>
      <c r="H1390" s="13">
        <v>41827</v>
      </c>
      <c r="I1390" s="21">
        <v>0</v>
      </c>
      <c r="J1390" s="43" t="s">
        <v>1481</v>
      </c>
      <c r="K1390" s="21">
        <f t="shared" si="42"/>
        <v>2014</v>
      </c>
      <c r="L1390" s="24">
        <f t="shared" si="43"/>
        <v>3</v>
      </c>
      <c r="M1390" s="11" t="s">
        <v>14</v>
      </c>
      <c r="N1390" s="11" t="s">
        <v>15</v>
      </c>
      <c r="O1390" s="11" t="str">
        <f>VLOOKUP(E1390,State_Code_Name!$B$1:$C$52,2,0)</f>
        <v>District of Columbia</v>
      </c>
    </row>
    <row r="1391" spans="1:15" x14ac:dyDescent="0.3">
      <c r="A1391" s="11">
        <v>1106550</v>
      </c>
      <c r="B1391" s="12" t="s">
        <v>1337</v>
      </c>
      <c r="C1391" s="12" t="s">
        <v>33</v>
      </c>
      <c r="D1391" s="12" t="s">
        <v>1441</v>
      </c>
      <c r="E1391" s="11" t="s">
        <v>26</v>
      </c>
      <c r="F1391" s="11" t="s">
        <v>19</v>
      </c>
      <c r="G1391" s="37">
        <v>41949</v>
      </c>
      <c r="H1391" s="13">
        <v>41949</v>
      </c>
      <c r="I1391" s="21">
        <v>0</v>
      </c>
      <c r="J1391" s="43" t="s">
        <v>1479</v>
      </c>
      <c r="K1391" s="21">
        <f t="shared" si="42"/>
        <v>2014</v>
      </c>
      <c r="L1391" s="24">
        <f t="shared" si="43"/>
        <v>4</v>
      </c>
      <c r="M1391" s="11" t="s">
        <v>14</v>
      </c>
      <c r="N1391" s="11" t="s">
        <v>15</v>
      </c>
      <c r="O1391" s="11" t="str">
        <f>VLOOKUP(E1391,State_Code_Name!$B$1:$C$52,2,0)</f>
        <v>Georgia</v>
      </c>
    </row>
    <row r="1392" spans="1:15" x14ac:dyDescent="0.3">
      <c r="A1392" s="11">
        <v>1691565</v>
      </c>
      <c r="B1392" s="12" t="s">
        <v>84</v>
      </c>
      <c r="C1392" s="12" t="s">
        <v>37</v>
      </c>
      <c r="D1392" s="12" t="s">
        <v>1444</v>
      </c>
      <c r="E1392" s="11" t="s">
        <v>23</v>
      </c>
      <c r="F1392" s="11" t="s">
        <v>303</v>
      </c>
      <c r="G1392" s="37">
        <v>42348</v>
      </c>
      <c r="H1392" s="13">
        <v>42349</v>
      </c>
      <c r="I1392" s="21">
        <v>1</v>
      </c>
      <c r="J1392" s="43" t="s">
        <v>1475</v>
      </c>
      <c r="K1392" s="21">
        <f t="shared" si="42"/>
        <v>2015</v>
      </c>
      <c r="L1392" s="24">
        <f t="shared" si="43"/>
        <v>4</v>
      </c>
      <c r="M1392" s="11" t="s">
        <v>14</v>
      </c>
      <c r="N1392" s="11" t="s">
        <v>15</v>
      </c>
      <c r="O1392" s="11" t="str">
        <f>VLOOKUP(E1392,State_Code_Name!$B$1:$C$52,2,0)</f>
        <v>New York</v>
      </c>
    </row>
    <row r="1393" spans="1:15" x14ac:dyDescent="0.3">
      <c r="A1393" s="11">
        <v>2038365</v>
      </c>
      <c r="B1393" s="12" t="s">
        <v>55</v>
      </c>
      <c r="C1393" s="12" t="s">
        <v>53</v>
      </c>
      <c r="D1393" s="12" t="s">
        <v>1439</v>
      </c>
      <c r="E1393" s="11" t="s">
        <v>32</v>
      </c>
      <c r="F1393" s="11" t="s">
        <v>19</v>
      </c>
      <c r="G1393" s="37">
        <v>42581</v>
      </c>
      <c r="H1393" s="13">
        <v>42601</v>
      </c>
      <c r="I1393" s="21">
        <v>20</v>
      </c>
      <c r="J1393" s="43" t="s">
        <v>1481</v>
      </c>
      <c r="K1393" s="21">
        <f t="shared" si="42"/>
        <v>2016</v>
      </c>
      <c r="L1393" s="24">
        <f t="shared" si="43"/>
        <v>3</v>
      </c>
      <c r="M1393" s="11" t="s">
        <v>14</v>
      </c>
      <c r="N1393" s="11" t="s">
        <v>15</v>
      </c>
      <c r="O1393" s="11" t="str">
        <f>VLOOKUP(E1393,State_Code_Name!$B$1:$C$52,2,0)</f>
        <v>Texas</v>
      </c>
    </row>
    <row r="1394" spans="1:15" x14ac:dyDescent="0.3">
      <c r="A1394" s="11">
        <v>1872744</v>
      </c>
      <c r="B1394" s="12" t="s">
        <v>74</v>
      </c>
      <c r="C1394" s="12" t="s">
        <v>27</v>
      </c>
      <c r="D1394" s="12" t="s">
        <v>28</v>
      </c>
      <c r="E1394" s="11" t="s">
        <v>23</v>
      </c>
      <c r="F1394" s="11" t="s">
        <v>13</v>
      </c>
      <c r="G1394" s="37">
        <v>42471</v>
      </c>
      <c r="H1394" s="13">
        <v>42471</v>
      </c>
      <c r="I1394" s="21">
        <v>0</v>
      </c>
      <c r="J1394" s="43" t="s">
        <v>1483</v>
      </c>
      <c r="K1394" s="21">
        <f t="shared" si="42"/>
        <v>2016</v>
      </c>
      <c r="L1394" s="24">
        <f t="shared" si="43"/>
        <v>2</v>
      </c>
      <c r="M1394" s="11" t="s">
        <v>14</v>
      </c>
      <c r="N1394" s="11" t="s">
        <v>15</v>
      </c>
      <c r="O1394" s="11" t="str">
        <f>VLOOKUP(E1394,State_Code_Name!$B$1:$C$52,2,0)</f>
        <v>New York</v>
      </c>
    </row>
    <row r="1395" spans="1:15" x14ac:dyDescent="0.3">
      <c r="A1395" s="11">
        <v>1910033</v>
      </c>
      <c r="B1395" s="12" t="s">
        <v>101</v>
      </c>
      <c r="C1395" s="12" t="s">
        <v>172</v>
      </c>
      <c r="D1395" s="12" t="s">
        <v>264</v>
      </c>
      <c r="E1395" s="11" t="s">
        <v>122</v>
      </c>
      <c r="F1395" s="11" t="s">
        <v>19</v>
      </c>
      <c r="G1395" s="37">
        <v>42494</v>
      </c>
      <c r="H1395" s="13">
        <v>42496</v>
      </c>
      <c r="I1395" s="21">
        <v>2</v>
      </c>
      <c r="J1395" s="43" t="s">
        <v>1471</v>
      </c>
      <c r="K1395" s="21">
        <f t="shared" si="42"/>
        <v>2016</v>
      </c>
      <c r="L1395" s="24">
        <f t="shared" si="43"/>
        <v>2</v>
      </c>
      <c r="M1395" s="11" t="s">
        <v>14</v>
      </c>
      <c r="N1395" s="11" t="s">
        <v>15</v>
      </c>
      <c r="O1395" s="11" t="str">
        <f>VLOOKUP(E1395,State_Code_Name!$B$1:$C$52,2,0)</f>
        <v>Maryland</v>
      </c>
    </row>
    <row r="1396" spans="1:15" x14ac:dyDescent="0.3">
      <c r="A1396" s="11">
        <v>1614919</v>
      </c>
      <c r="B1396" s="12" t="s">
        <v>39</v>
      </c>
      <c r="C1396" s="12" t="s">
        <v>62</v>
      </c>
      <c r="D1396" s="12" t="s">
        <v>460</v>
      </c>
      <c r="E1396" s="11" t="s">
        <v>18</v>
      </c>
      <c r="F1396" s="11" t="s">
        <v>19</v>
      </c>
      <c r="G1396" s="37">
        <v>42297</v>
      </c>
      <c r="H1396" s="13">
        <v>42297</v>
      </c>
      <c r="I1396" s="21">
        <v>0</v>
      </c>
      <c r="J1396" s="43" t="s">
        <v>1473</v>
      </c>
      <c r="K1396" s="21">
        <f t="shared" si="42"/>
        <v>2015</v>
      </c>
      <c r="L1396" s="24">
        <f t="shared" si="43"/>
        <v>4</v>
      </c>
      <c r="M1396" s="11" t="s">
        <v>14</v>
      </c>
      <c r="N1396" s="11" t="s">
        <v>15</v>
      </c>
      <c r="O1396" s="11" t="str">
        <f>VLOOKUP(E1396,State_Code_Name!$B$1:$C$52,2,0)</f>
        <v>California</v>
      </c>
    </row>
    <row r="1397" spans="1:15" x14ac:dyDescent="0.3">
      <c r="A1397" s="11">
        <v>1582053</v>
      </c>
      <c r="B1397" s="12" t="s">
        <v>51</v>
      </c>
      <c r="C1397" s="12" t="s">
        <v>33</v>
      </c>
      <c r="D1397" s="12" t="s">
        <v>160</v>
      </c>
      <c r="E1397" s="11" t="s">
        <v>177</v>
      </c>
      <c r="F1397" s="11" t="s">
        <v>19</v>
      </c>
      <c r="G1397" s="37">
        <v>42274</v>
      </c>
      <c r="H1397" s="13">
        <v>42274</v>
      </c>
      <c r="I1397" s="21">
        <v>0</v>
      </c>
      <c r="J1397" s="43" t="s">
        <v>1480</v>
      </c>
      <c r="K1397" s="21">
        <f t="shared" si="42"/>
        <v>2015</v>
      </c>
      <c r="L1397" s="24">
        <f t="shared" si="43"/>
        <v>3</v>
      </c>
      <c r="M1397" s="11" t="s">
        <v>14</v>
      </c>
      <c r="N1397" s="11" t="s">
        <v>15</v>
      </c>
      <c r="O1397" s="11" t="str">
        <f>VLOOKUP(E1397,State_Code_Name!$B$1:$C$52,2,0)</f>
        <v>Utah</v>
      </c>
    </row>
    <row r="1398" spans="1:15" x14ac:dyDescent="0.3">
      <c r="A1398" s="11">
        <v>1802495</v>
      </c>
      <c r="B1398" s="12" t="s">
        <v>1214</v>
      </c>
      <c r="C1398" s="12" t="s">
        <v>539</v>
      </c>
      <c r="D1398" s="12" t="s">
        <v>540</v>
      </c>
      <c r="E1398" s="11" t="s">
        <v>78</v>
      </c>
      <c r="F1398" s="11" t="s">
        <v>19</v>
      </c>
      <c r="G1398" s="37">
        <v>42424</v>
      </c>
      <c r="H1398" s="13">
        <v>42429</v>
      </c>
      <c r="I1398" s="21">
        <v>5</v>
      </c>
      <c r="J1398" s="43" t="s">
        <v>1478</v>
      </c>
      <c r="K1398" s="21">
        <f t="shared" si="42"/>
        <v>2016</v>
      </c>
      <c r="L1398" s="24">
        <f t="shared" si="43"/>
        <v>1</v>
      </c>
      <c r="M1398" s="11" t="s">
        <v>14</v>
      </c>
      <c r="N1398" s="11" t="s">
        <v>15</v>
      </c>
      <c r="O1398" s="11" t="str">
        <f>VLOOKUP(E1398,State_Code_Name!$B$1:$C$52,2,0)</f>
        <v>Missouri</v>
      </c>
    </row>
    <row r="1399" spans="1:15" x14ac:dyDescent="0.3">
      <c r="A1399" s="11">
        <v>1399865</v>
      </c>
      <c r="B1399" s="12" t="s">
        <v>31</v>
      </c>
      <c r="C1399" s="12" t="s">
        <v>27</v>
      </c>
      <c r="D1399" s="12" t="s">
        <v>57</v>
      </c>
      <c r="E1399" s="11" t="s">
        <v>18</v>
      </c>
      <c r="F1399" s="11" t="s">
        <v>19</v>
      </c>
      <c r="G1399" s="37">
        <v>42156</v>
      </c>
      <c r="H1399" s="13">
        <v>42156</v>
      </c>
      <c r="I1399" s="21">
        <v>0</v>
      </c>
      <c r="J1399" s="43" t="s">
        <v>1477</v>
      </c>
      <c r="K1399" s="21">
        <f t="shared" si="42"/>
        <v>2015</v>
      </c>
      <c r="L1399" s="24">
        <f t="shared" si="43"/>
        <v>2</v>
      </c>
      <c r="M1399" s="11" t="s">
        <v>14</v>
      </c>
      <c r="N1399" s="11" t="s">
        <v>15</v>
      </c>
      <c r="O1399" s="11" t="str">
        <f>VLOOKUP(E1399,State_Code_Name!$B$1:$C$52,2,0)</f>
        <v>California</v>
      </c>
    </row>
    <row r="1400" spans="1:15" x14ac:dyDescent="0.3">
      <c r="A1400" s="11">
        <v>2024455</v>
      </c>
      <c r="B1400" s="12" t="s">
        <v>44</v>
      </c>
      <c r="C1400" s="12" t="s">
        <v>33</v>
      </c>
      <c r="D1400" s="12" t="s">
        <v>45</v>
      </c>
      <c r="E1400" s="11" t="s">
        <v>36</v>
      </c>
      <c r="F1400" s="11" t="s">
        <v>19</v>
      </c>
      <c r="G1400" s="37">
        <v>42572</v>
      </c>
      <c r="H1400" s="13">
        <v>42573</v>
      </c>
      <c r="I1400" s="21">
        <v>1</v>
      </c>
      <c r="J1400" s="43" t="s">
        <v>1481</v>
      </c>
      <c r="K1400" s="21">
        <f t="shared" si="42"/>
        <v>2016</v>
      </c>
      <c r="L1400" s="24">
        <f t="shared" si="43"/>
        <v>3</v>
      </c>
      <c r="M1400" s="11" t="s">
        <v>14</v>
      </c>
      <c r="N1400" s="11" t="s">
        <v>15</v>
      </c>
      <c r="O1400" s="11" t="str">
        <f>VLOOKUP(E1400,State_Code_Name!$B$1:$C$52,2,0)</f>
        <v>Florida</v>
      </c>
    </row>
    <row r="1401" spans="1:15" x14ac:dyDescent="0.3">
      <c r="A1401" s="11">
        <v>1238356</v>
      </c>
      <c r="B1401" s="12" t="s">
        <v>237</v>
      </c>
      <c r="C1401" s="12" t="s">
        <v>33</v>
      </c>
      <c r="D1401" s="12" t="s">
        <v>115</v>
      </c>
      <c r="E1401" s="11" t="s">
        <v>12</v>
      </c>
      <c r="F1401" s="11" t="s">
        <v>19</v>
      </c>
      <c r="G1401" s="37">
        <v>42047</v>
      </c>
      <c r="H1401" s="13">
        <v>42047</v>
      </c>
      <c r="I1401" s="21">
        <v>0</v>
      </c>
      <c r="J1401" s="43" t="s">
        <v>1478</v>
      </c>
      <c r="K1401" s="21">
        <f t="shared" si="42"/>
        <v>2015</v>
      </c>
      <c r="L1401" s="24">
        <f t="shared" si="43"/>
        <v>1</v>
      </c>
      <c r="M1401" s="11" t="s">
        <v>14</v>
      </c>
      <c r="N1401" s="11" t="s">
        <v>14</v>
      </c>
      <c r="O1401" s="11" t="str">
        <f>VLOOKUP(E1401,State_Code_Name!$B$1:$C$52,2,0)</f>
        <v>Virginia</v>
      </c>
    </row>
    <row r="1402" spans="1:15" x14ac:dyDescent="0.3">
      <c r="A1402" s="11">
        <v>1655703</v>
      </c>
      <c r="B1402" s="12" t="s">
        <v>31</v>
      </c>
      <c r="C1402" s="12" t="s">
        <v>16</v>
      </c>
      <c r="D1402" s="12" t="s">
        <v>21</v>
      </c>
      <c r="E1402" s="11" t="s">
        <v>32</v>
      </c>
      <c r="F1402" s="11" t="s">
        <v>19</v>
      </c>
      <c r="G1402" s="37">
        <v>42322</v>
      </c>
      <c r="H1402" s="13">
        <v>42322</v>
      </c>
      <c r="I1402" s="21">
        <v>0</v>
      </c>
      <c r="J1402" s="43" t="s">
        <v>1479</v>
      </c>
      <c r="K1402" s="21">
        <f t="shared" si="42"/>
        <v>2015</v>
      </c>
      <c r="L1402" s="24">
        <f t="shared" si="43"/>
        <v>4</v>
      </c>
      <c r="M1402" s="11" t="s">
        <v>14</v>
      </c>
      <c r="N1402" s="11" t="s">
        <v>15</v>
      </c>
      <c r="O1402" s="11" t="str">
        <f>VLOOKUP(E1402,State_Code_Name!$B$1:$C$52,2,0)</f>
        <v>Texas</v>
      </c>
    </row>
    <row r="1403" spans="1:15" x14ac:dyDescent="0.3">
      <c r="A1403" s="11">
        <v>684215</v>
      </c>
      <c r="B1403" s="12" t="s">
        <v>11</v>
      </c>
      <c r="C1403" s="12" t="s">
        <v>27</v>
      </c>
      <c r="D1403" s="12" t="s">
        <v>28</v>
      </c>
      <c r="E1403" s="11" t="s">
        <v>52</v>
      </c>
      <c r="F1403" s="11" t="s">
        <v>19</v>
      </c>
      <c r="G1403" s="37">
        <v>41663</v>
      </c>
      <c r="H1403" s="13">
        <v>41664</v>
      </c>
      <c r="I1403" s="21">
        <v>1</v>
      </c>
      <c r="J1403" s="43" t="s">
        <v>1474</v>
      </c>
      <c r="K1403" s="21">
        <f t="shared" si="42"/>
        <v>2014</v>
      </c>
      <c r="L1403" s="24">
        <f t="shared" si="43"/>
        <v>1</v>
      </c>
      <c r="M1403" s="11" t="s">
        <v>14</v>
      </c>
      <c r="N1403" s="11" t="s">
        <v>15</v>
      </c>
      <c r="O1403" s="11" t="str">
        <f>VLOOKUP(E1403,State_Code_Name!$B$1:$C$52,2,0)</f>
        <v>Washington</v>
      </c>
    </row>
    <row r="1404" spans="1:15" x14ac:dyDescent="0.3">
      <c r="A1404" s="11">
        <v>826847</v>
      </c>
      <c r="B1404" s="12" t="s">
        <v>39</v>
      </c>
      <c r="C1404" s="12" t="s">
        <v>37</v>
      </c>
      <c r="D1404" s="12" t="s">
        <v>1445</v>
      </c>
      <c r="E1404" s="11" t="s">
        <v>32</v>
      </c>
      <c r="F1404" s="11" t="s">
        <v>19</v>
      </c>
      <c r="G1404" s="37">
        <v>41755</v>
      </c>
      <c r="H1404" s="13">
        <v>41755</v>
      </c>
      <c r="I1404" s="21">
        <v>0</v>
      </c>
      <c r="J1404" s="43" t="s">
        <v>1483</v>
      </c>
      <c r="K1404" s="21">
        <f t="shared" si="42"/>
        <v>2014</v>
      </c>
      <c r="L1404" s="24">
        <f t="shared" si="43"/>
        <v>2</v>
      </c>
      <c r="M1404" s="11" t="s">
        <v>14</v>
      </c>
      <c r="N1404" s="11" t="s">
        <v>15</v>
      </c>
      <c r="O1404" s="11" t="str">
        <f>VLOOKUP(E1404,State_Code_Name!$B$1:$C$52,2,0)</f>
        <v>Texas</v>
      </c>
    </row>
    <row r="1405" spans="1:15" x14ac:dyDescent="0.3">
      <c r="A1405" s="11">
        <v>1250929</v>
      </c>
      <c r="B1405" s="12" t="s">
        <v>180</v>
      </c>
      <c r="C1405" s="12" t="s">
        <v>33</v>
      </c>
      <c r="D1405" s="12" t="s">
        <v>42</v>
      </c>
      <c r="E1405" s="11" t="s">
        <v>18</v>
      </c>
      <c r="F1405" s="11" t="s">
        <v>19</v>
      </c>
      <c r="G1405" s="37">
        <v>42056</v>
      </c>
      <c r="H1405" s="13">
        <v>42056</v>
      </c>
      <c r="I1405" s="21">
        <v>0</v>
      </c>
      <c r="J1405" s="43" t="s">
        <v>1478</v>
      </c>
      <c r="K1405" s="21">
        <f t="shared" si="42"/>
        <v>2015</v>
      </c>
      <c r="L1405" s="24">
        <f t="shared" si="43"/>
        <v>1</v>
      </c>
      <c r="M1405" s="11" t="s">
        <v>14</v>
      </c>
      <c r="N1405" s="11" t="s">
        <v>14</v>
      </c>
      <c r="O1405" s="11" t="str">
        <f>VLOOKUP(E1405,State_Code_Name!$B$1:$C$52,2,0)</f>
        <v>California</v>
      </c>
    </row>
    <row r="1406" spans="1:15" x14ac:dyDescent="0.3">
      <c r="A1406" s="11">
        <v>1278167</v>
      </c>
      <c r="B1406" s="12" t="s">
        <v>70</v>
      </c>
      <c r="C1406" s="12" t="s">
        <v>27</v>
      </c>
      <c r="D1406" s="12" t="s">
        <v>28</v>
      </c>
      <c r="E1406" s="11" t="s">
        <v>32</v>
      </c>
      <c r="F1406" s="11" t="s">
        <v>19</v>
      </c>
      <c r="G1406" s="37">
        <v>42074</v>
      </c>
      <c r="H1406" s="13">
        <v>42074</v>
      </c>
      <c r="I1406" s="21">
        <v>0</v>
      </c>
      <c r="J1406" s="43" t="s">
        <v>1476</v>
      </c>
      <c r="K1406" s="21">
        <f t="shared" si="42"/>
        <v>2015</v>
      </c>
      <c r="L1406" s="24">
        <f t="shared" si="43"/>
        <v>1</v>
      </c>
      <c r="M1406" s="11" t="s">
        <v>14</v>
      </c>
      <c r="N1406" s="11" t="s">
        <v>15</v>
      </c>
      <c r="O1406" s="11" t="str">
        <f>VLOOKUP(E1406,State_Code_Name!$B$1:$C$52,2,0)</f>
        <v>Texas</v>
      </c>
    </row>
    <row r="1407" spans="1:15" x14ac:dyDescent="0.3">
      <c r="A1407" s="11">
        <v>321546</v>
      </c>
      <c r="B1407" s="12" t="s">
        <v>11</v>
      </c>
      <c r="C1407" s="12" t="s">
        <v>16</v>
      </c>
      <c r="D1407" s="12" t="s">
        <v>76</v>
      </c>
      <c r="E1407" s="11" t="s">
        <v>121</v>
      </c>
      <c r="F1407" s="11" t="s">
        <v>303</v>
      </c>
      <c r="G1407" s="37">
        <v>41325</v>
      </c>
      <c r="H1407" s="13">
        <v>41326</v>
      </c>
      <c r="I1407" s="21">
        <v>1</v>
      </c>
      <c r="J1407" s="43" t="s">
        <v>1478</v>
      </c>
      <c r="K1407" s="21">
        <f t="shared" si="42"/>
        <v>2013</v>
      </c>
      <c r="L1407" s="24">
        <f t="shared" si="43"/>
        <v>1</v>
      </c>
      <c r="M1407" s="11" t="s">
        <v>14</v>
      </c>
      <c r="N1407" s="11" t="s">
        <v>15</v>
      </c>
      <c r="O1407" s="11" t="str">
        <f>VLOOKUP(E1407,State_Code_Name!$B$1:$C$52,2,0)</f>
        <v>Oregon</v>
      </c>
    </row>
    <row r="1408" spans="1:15" x14ac:dyDescent="0.3">
      <c r="A1408" s="11">
        <v>1907267</v>
      </c>
      <c r="B1408" s="12" t="s">
        <v>1440</v>
      </c>
      <c r="C1408" s="12" t="s">
        <v>62</v>
      </c>
      <c r="D1408" s="12" t="s">
        <v>279</v>
      </c>
      <c r="E1408" s="11" t="s">
        <v>36</v>
      </c>
      <c r="F1408" s="11" t="s">
        <v>19</v>
      </c>
      <c r="G1408" s="37">
        <v>42493</v>
      </c>
      <c r="H1408" s="13">
        <v>42493</v>
      </c>
      <c r="I1408" s="21">
        <v>0</v>
      </c>
      <c r="J1408" s="43" t="s">
        <v>1471</v>
      </c>
      <c r="K1408" s="21">
        <f t="shared" si="42"/>
        <v>2016</v>
      </c>
      <c r="L1408" s="24">
        <f t="shared" si="43"/>
        <v>2</v>
      </c>
      <c r="M1408" s="11" t="s">
        <v>14</v>
      </c>
      <c r="N1408" s="11" t="s">
        <v>15</v>
      </c>
      <c r="O1408" s="11" t="str">
        <f>VLOOKUP(E1408,State_Code_Name!$B$1:$C$52,2,0)</f>
        <v>Florida</v>
      </c>
    </row>
    <row r="1409" spans="1:15" x14ac:dyDescent="0.3">
      <c r="A1409" s="11">
        <v>574965</v>
      </c>
      <c r="B1409" s="12" t="s">
        <v>82</v>
      </c>
      <c r="C1409" s="12" t="s">
        <v>37</v>
      </c>
      <c r="D1409" s="12" t="s">
        <v>81</v>
      </c>
      <c r="E1409" s="11" t="s">
        <v>18</v>
      </c>
      <c r="F1409" s="11" t="s">
        <v>19</v>
      </c>
      <c r="G1409" s="37">
        <v>41576</v>
      </c>
      <c r="H1409" s="13">
        <v>41576</v>
      </c>
      <c r="I1409" s="21">
        <v>0</v>
      </c>
      <c r="J1409" s="43" t="s">
        <v>1473</v>
      </c>
      <c r="K1409" s="21">
        <f t="shared" si="42"/>
        <v>2013</v>
      </c>
      <c r="L1409" s="24">
        <f t="shared" si="43"/>
        <v>4</v>
      </c>
      <c r="M1409" s="11" t="s">
        <v>14</v>
      </c>
      <c r="N1409" s="11" t="s">
        <v>14</v>
      </c>
      <c r="O1409" s="11" t="str">
        <f>VLOOKUP(E1409,State_Code_Name!$B$1:$C$52,2,0)</f>
        <v>California</v>
      </c>
    </row>
    <row r="1410" spans="1:15" x14ac:dyDescent="0.3">
      <c r="A1410" s="11">
        <v>1294186</v>
      </c>
      <c r="B1410" s="12" t="s">
        <v>132</v>
      </c>
      <c r="C1410" s="12" t="s">
        <v>33</v>
      </c>
      <c r="D1410" s="12" t="s">
        <v>42</v>
      </c>
      <c r="E1410" s="11" t="s">
        <v>141</v>
      </c>
      <c r="F1410" s="11" t="s">
        <v>19</v>
      </c>
      <c r="G1410" s="37">
        <v>42083</v>
      </c>
      <c r="H1410" s="13">
        <v>42083</v>
      </c>
      <c r="I1410" s="21">
        <v>0</v>
      </c>
      <c r="J1410" s="43" t="s">
        <v>1476</v>
      </c>
      <c r="K1410" s="21">
        <f t="shared" si="42"/>
        <v>2015</v>
      </c>
      <c r="L1410" s="24">
        <f t="shared" si="43"/>
        <v>1</v>
      </c>
      <c r="M1410" s="11" t="s">
        <v>14</v>
      </c>
      <c r="N1410" s="11" t="s">
        <v>14</v>
      </c>
      <c r="O1410" s="11" t="str">
        <f>VLOOKUP(E1410,State_Code_Name!$B$1:$C$52,2,0)</f>
        <v>Maine</v>
      </c>
    </row>
    <row r="1411" spans="1:15" x14ac:dyDescent="0.3">
      <c r="A1411" s="11">
        <v>1612089</v>
      </c>
      <c r="B1411" s="12" t="s">
        <v>64</v>
      </c>
      <c r="C1411" s="12" t="s">
        <v>62</v>
      </c>
      <c r="D1411" s="12" t="s">
        <v>460</v>
      </c>
      <c r="E1411" s="11" t="s">
        <v>18</v>
      </c>
      <c r="F1411" s="11" t="s">
        <v>19</v>
      </c>
      <c r="G1411" s="37">
        <v>42294</v>
      </c>
      <c r="H1411" s="13">
        <v>42294</v>
      </c>
      <c r="I1411" s="21">
        <v>0</v>
      </c>
      <c r="J1411" s="43" t="s">
        <v>1473</v>
      </c>
      <c r="K1411" s="21">
        <f t="shared" ref="K1411:K1474" si="44">YEAR(G1411)</f>
        <v>2015</v>
      </c>
      <c r="L1411" s="24">
        <f t="shared" ref="L1411:L1474" si="45">ROUNDUP(MONTH(G1411)/3,0)</f>
        <v>4</v>
      </c>
      <c r="M1411" s="11" t="s">
        <v>14</v>
      </c>
      <c r="N1411" s="11" t="s">
        <v>15</v>
      </c>
      <c r="O1411" s="11" t="str">
        <f>VLOOKUP(E1411,State_Code_Name!$B$1:$C$52,2,0)</f>
        <v>California</v>
      </c>
    </row>
    <row r="1412" spans="1:15" x14ac:dyDescent="0.3">
      <c r="A1412" s="11">
        <v>1440002</v>
      </c>
      <c r="B1412" s="12" t="s">
        <v>434</v>
      </c>
      <c r="C1412" s="12" t="s">
        <v>27</v>
      </c>
      <c r="D1412" s="12" t="s">
        <v>28</v>
      </c>
      <c r="E1412" s="11" t="s">
        <v>18</v>
      </c>
      <c r="F1412" s="11" t="s">
        <v>19</v>
      </c>
      <c r="G1412" s="37">
        <v>42181</v>
      </c>
      <c r="H1412" s="13">
        <v>42181</v>
      </c>
      <c r="I1412" s="21">
        <v>0</v>
      </c>
      <c r="J1412" s="43" t="s">
        <v>1477</v>
      </c>
      <c r="K1412" s="21">
        <f t="shared" si="44"/>
        <v>2015</v>
      </c>
      <c r="L1412" s="24">
        <f t="shared" si="45"/>
        <v>2</v>
      </c>
      <c r="M1412" s="11" t="s">
        <v>14</v>
      </c>
      <c r="N1412" s="11" t="s">
        <v>15</v>
      </c>
      <c r="O1412" s="11" t="str">
        <f>VLOOKUP(E1412,State_Code_Name!$B$1:$C$52,2,0)</f>
        <v>California</v>
      </c>
    </row>
    <row r="1413" spans="1:15" x14ac:dyDescent="0.3">
      <c r="A1413" s="11">
        <v>1881295</v>
      </c>
      <c r="B1413" s="12" t="s">
        <v>334</v>
      </c>
      <c r="C1413" s="12" t="s">
        <v>33</v>
      </c>
      <c r="D1413" s="12" t="s">
        <v>42</v>
      </c>
      <c r="E1413" s="11" t="s">
        <v>23</v>
      </c>
      <c r="F1413" s="11" t="s">
        <v>303</v>
      </c>
      <c r="G1413" s="37">
        <v>42475</v>
      </c>
      <c r="H1413" s="13">
        <v>42475</v>
      </c>
      <c r="I1413" s="21">
        <v>0</v>
      </c>
      <c r="J1413" s="43" t="s">
        <v>1483</v>
      </c>
      <c r="K1413" s="21">
        <f t="shared" si="44"/>
        <v>2016</v>
      </c>
      <c r="L1413" s="24">
        <f t="shared" si="45"/>
        <v>2</v>
      </c>
      <c r="M1413" s="11" t="s">
        <v>14</v>
      </c>
      <c r="N1413" s="11" t="s">
        <v>14</v>
      </c>
      <c r="O1413" s="11" t="str">
        <f>VLOOKUP(E1413,State_Code_Name!$B$1:$C$52,2,0)</f>
        <v>New York</v>
      </c>
    </row>
    <row r="1414" spans="1:15" x14ac:dyDescent="0.3">
      <c r="A1414" s="11">
        <v>1987735</v>
      </c>
      <c r="B1414" s="12" t="s">
        <v>301</v>
      </c>
      <c r="C1414" s="12" t="s">
        <v>62</v>
      </c>
      <c r="D1414" s="12" t="s">
        <v>460</v>
      </c>
      <c r="E1414" s="11" t="s">
        <v>60</v>
      </c>
      <c r="F1414" s="11" t="s">
        <v>19</v>
      </c>
      <c r="G1414" s="37">
        <v>42548</v>
      </c>
      <c r="H1414" s="13">
        <v>42548</v>
      </c>
      <c r="I1414" s="21">
        <v>0</v>
      </c>
      <c r="J1414" s="43" t="s">
        <v>1477</v>
      </c>
      <c r="K1414" s="21">
        <f t="shared" si="44"/>
        <v>2016</v>
      </c>
      <c r="L1414" s="24">
        <f t="shared" si="45"/>
        <v>2</v>
      </c>
      <c r="M1414" s="11" t="s">
        <v>14</v>
      </c>
      <c r="N1414" s="11" t="s">
        <v>15</v>
      </c>
      <c r="O1414" s="11" t="str">
        <f>VLOOKUP(E1414,State_Code_Name!$B$1:$C$52,2,0)</f>
        <v>Illinois</v>
      </c>
    </row>
    <row r="1415" spans="1:15" x14ac:dyDescent="0.3">
      <c r="A1415" s="11">
        <v>1149272</v>
      </c>
      <c r="B1415" s="12" t="s">
        <v>180</v>
      </c>
      <c r="C1415" s="12" t="s">
        <v>33</v>
      </c>
      <c r="D1415" s="12" t="s">
        <v>42</v>
      </c>
      <c r="E1415" s="11" t="s">
        <v>32</v>
      </c>
      <c r="F1415" s="11" t="s">
        <v>19</v>
      </c>
      <c r="G1415" s="37">
        <v>41982</v>
      </c>
      <c r="H1415" s="13">
        <v>41982</v>
      </c>
      <c r="I1415" s="21">
        <v>0</v>
      </c>
      <c r="J1415" s="43" t="s">
        <v>1475</v>
      </c>
      <c r="K1415" s="21">
        <f t="shared" si="44"/>
        <v>2014</v>
      </c>
      <c r="L1415" s="24">
        <f t="shared" si="45"/>
        <v>4</v>
      </c>
      <c r="M1415" s="11" t="s">
        <v>14</v>
      </c>
      <c r="N1415" s="11" t="s">
        <v>15</v>
      </c>
      <c r="O1415" s="11" t="str">
        <f>VLOOKUP(E1415,State_Code_Name!$B$1:$C$52,2,0)</f>
        <v>Texas</v>
      </c>
    </row>
    <row r="1416" spans="1:15" x14ac:dyDescent="0.3">
      <c r="A1416" s="11">
        <v>700167</v>
      </c>
      <c r="B1416" s="12" t="s">
        <v>69</v>
      </c>
      <c r="C1416" s="12" t="s">
        <v>37</v>
      </c>
      <c r="D1416" s="12" t="s">
        <v>81</v>
      </c>
      <c r="E1416" s="11" t="s">
        <v>175</v>
      </c>
      <c r="F1416" s="11" t="s">
        <v>19</v>
      </c>
      <c r="G1416" s="37">
        <v>41674</v>
      </c>
      <c r="H1416" s="13">
        <v>41674</v>
      </c>
      <c r="I1416" s="21">
        <v>0</v>
      </c>
      <c r="J1416" s="43" t="s">
        <v>1478</v>
      </c>
      <c r="K1416" s="21">
        <f t="shared" si="44"/>
        <v>2014</v>
      </c>
      <c r="L1416" s="24">
        <f t="shared" si="45"/>
        <v>1</v>
      </c>
      <c r="M1416" s="11" t="s">
        <v>14</v>
      </c>
      <c r="N1416" s="11" t="s">
        <v>15</v>
      </c>
      <c r="O1416" s="11" t="str">
        <f>VLOOKUP(E1416,State_Code_Name!$B$1:$C$52,2,0)</f>
        <v>District of Columbia</v>
      </c>
    </row>
    <row r="1417" spans="1:15" x14ac:dyDescent="0.3">
      <c r="A1417" s="11">
        <v>1634271</v>
      </c>
      <c r="B1417" s="12" t="s">
        <v>82</v>
      </c>
      <c r="C1417" s="12" t="s">
        <v>37</v>
      </c>
      <c r="D1417" s="12" t="s">
        <v>1444</v>
      </c>
      <c r="E1417" s="11" t="s">
        <v>12</v>
      </c>
      <c r="F1417" s="11" t="s">
        <v>19</v>
      </c>
      <c r="G1417" s="37">
        <v>42308</v>
      </c>
      <c r="H1417" s="13">
        <v>42308</v>
      </c>
      <c r="I1417" s="21">
        <v>0</v>
      </c>
      <c r="J1417" s="43" t="s">
        <v>1473</v>
      </c>
      <c r="K1417" s="21">
        <f t="shared" si="44"/>
        <v>2015</v>
      </c>
      <c r="L1417" s="24">
        <f t="shared" si="45"/>
        <v>4</v>
      </c>
      <c r="M1417" s="11" t="s">
        <v>14</v>
      </c>
      <c r="N1417" s="11" t="s">
        <v>15</v>
      </c>
      <c r="O1417" s="11" t="str">
        <f>VLOOKUP(E1417,State_Code_Name!$B$1:$C$52,2,0)</f>
        <v>Virginia</v>
      </c>
    </row>
    <row r="1418" spans="1:15" x14ac:dyDescent="0.3">
      <c r="A1418" s="11">
        <v>2089484</v>
      </c>
      <c r="B1418" s="12" t="s">
        <v>106</v>
      </c>
      <c r="C1418" s="12" t="s">
        <v>33</v>
      </c>
      <c r="D1418" s="12" t="s">
        <v>160</v>
      </c>
      <c r="E1418" s="11" t="s">
        <v>117</v>
      </c>
      <c r="F1418" s="11" t="s">
        <v>19</v>
      </c>
      <c r="G1418" s="37">
        <v>42613</v>
      </c>
      <c r="H1418" s="13">
        <v>42613</v>
      </c>
      <c r="I1418" s="21">
        <v>0</v>
      </c>
      <c r="J1418" s="43" t="s">
        <v>1482</v>
      </c>
      <c r="K1418" s="21">
        <f t="shared" si="44"/>
        <v>2016</v>
      </c>
      <c r="L1418" s="24">
        <f t="shared" si="45"/>
        <v>3</v>
      </c>
      <c r="M1418" s="11" t="s">
        <v>14</v>
      </c>
      <c r="N1418" s="11" t="s">
        <v>15</v>
      </c>
      <c r="O1418" s="11" t="str">
        <f>VLOOKUP(E1418,State_Code_Name!$B$1:$C$52,2,0)</f>
        <v>Alabama</v>
      </c>
    </row>
    <row r="1419" spans="1:15" x14ac:dyDescent="0.3">
      <c r="A1419" s="11">
        <v>1331072</v>
      </c>
      <c r="B1419" s="12" t="s">
        <v>217</v>
      </c>
      <c r="C1419" s="12" t="s">
        <v>33</v>
      </c>
      <c r="D1419" s="12" t="s">
        <v>115</v>
      </c>
      <c r="E1419" s="11" t="s">
        <v>23</v>
      </c>
      <c r="F1419" s="11" t="s">
        <v>19</v>
      </c>
      <c r="G1419" s="37">
        <v>42109</v>
      </c>
      <c r="H1419" s="13">
        <v>42109</v>
      </c>
      <c r="I1419" s="21">
        <v>0</v>
      </c>
      <c r="J1419" s="43" t="s">
        <v>1483</v>
      </c>
      <c r="K1419" s="21">
        <f t="shared" si="44"/>
        <v>2015</v>
      </c>
      <c r="L1419" s="24">
        <f t="shared" si="45"/>
        <v>2</v>
      </c>
      <c r="M1419" s="11" t="s">
        <v>14</v>
      </c>
      <c r="N1419" s="11" t="s">
        <v>15</v>
      </c>
      <c r="O1419" s="11" t="str">
        <f>VLOOKUP(E1419,State_Code_Name!$B$1:$C$52,2,0)</f>
        <v>New York</v>
      </c>
    </row>
    <row r="1420" spans="1:15" x14ac:dyDescent="0.3">
      <c r="A1420" s="11">
        <v>1241233</v>
      </c>
      <c r="B1420" s="12" t="s">
        <v>39</v>
      </c>
      <c r="C1420" s="12" t="s">
        <v>903</v>
      </c>
      <c r="D1420" s="12" t="s">
        <v>264</v>
      </c>
      <c r="E1420" s="11" t="s">
        <v>99</v>
      </c>
      <c r="F1420" s="11" t="s">
        <v>19</v>
      </c>
      <c r="G1420" s="37">
        <v>42050</v>
      </c>
      <c r="H1420" s="13">
        <v>42058</v>
      </c>
      <c r="I1420" s="21">
        <v>8</v>
      </c>
      <c r="J1420" s="43" t="s">
        <v>1478</v>
      </c>
      <c r="K1420" s="21">
        <f t="shared" si="44"/>
        <v>2015</v>
      </c>
      <c r="L1420" s="24">
        <f t="shared" si="45"/>
        <v>1</v>
      </c>
      <c r="M1420" s="11" t="s">
        <v>14</v>
      </c>
      <c r="N1420" s="11" t="s">
        <v>15</v>
      </c>
      <c r="O1420" s="11" t="str">
        <f>VLOOKUP(E1420,State_Code_Name!$B$1:$C$52,2,0)</f>
        <v>Arizona</v>
      </c>
    </row>
    <row r="1421" spans="1:15" x14ac:dyDescent="0.3">
      <c r="A1421" s="11">
        <v>1571591</v>
      </c>
      <c r="B1421" s="12" t="s">
        <v>1095</v>
      </c>
      <c r="C1421" s="12" t="s">
        <v>16</v>
      </c>
      <c r="D1421" s="12" t="s">
        <v>21</v>
      </c>
      <c r="E1421" s="11"/>
      <c r="F1421" s="11" t="s">
        <v>19</v>
      </c>
      <c r="G1421" s="37">
        <v>42266</v>
      </c>
      <c r="H1421" s="13">
        <v>42270</v>
      </c>
      <c r="I1421" s="21">
        <v>4</v>
      </c>
      <c r="J1421" s="43" t="s">
        <v>1480</v>
      </c>
      <c r="K1421" s="21">
        <f t="shared" si="44"/>
        <v>2015</v>
      </c>
      <c r="L1421" s="24">
        <f t="shared" si="45"/>
        <v>3</v>
      </c>
      <c r="M1421" s="11" t="s">
        <v>14</v>
      </c>
      <c r="N1421" s="11" t="s">
        <v>15</v>
      </c>
      <c r="O1421" s="11" t="e">
        <f>VLOOKUP(E1421,State_Code_Name!$B$1:$C$52,2,0)</f>
        <v>#N/A</v>
      </c>
    </row>
    <row r="1422" spans="1:15" x14ac:dyDescent="0.3">
      <c r="A1422" s="11">
        <v>1904219</v>
      </c>
      <c r="B1422" s="12" t="s">
        <v>97</v>
      </c>
      <c r="C1422" s="12" t="s">
        <v>53</v>
      </c>
      <c r="D1422" s="12" t="s">
        <v>102</v>
      </c>
      <c r="E1422" s="11" t="s">
        <v>52</v>
      </c>
      <c r="F1422" s="11" t="s">
        <v>19</v>
      </c>
      <c r="G1422" s="37">
        <v>42490</v>
      </c>
      <c r="H1422" s="13">
        <v>42490</v>
      </c>
      <c r="I1422" s="21">
        <v>0</v>
      </c>
      <c r="J1422" s="43" t="s">
        <v>1483</v>
      </c>
      <c r="K1422" s="21">
        <f t="shared" si="44"/>
        <v>2016</v>
      </c>
      <c r="L1422" s="24">
        <f t="shared" si="45"/>
        <v>2</v>
      </c>
      <c r="M1422" s="11" t="s">
        <v>14</v>
      </c>
      <c r="N1422" s="11" t="s">
        <v>15</v>
      </c>
      <c r="O1422" s="11" t="str">
        <f>VLOOKUP(E1422,State_Code_Name!$B$1:$C$52,2,0)</f>
        <v>Washington</v>
      </c>
    </row>
    <row r="1423" spans="1:15" x14ac:dyDescent="0.3">
      <c r="A1423" s="11">
        <v>1328545</v>
      </c>
      <c r="B1423" s="12" t="s">
        <v>865</v>
      </c>
      <c r="C1423" s="12" t="s">
        <v>33</v>
      </c>
      <c r="D1423" s="12" t="s">
        <v>115</v>
      </c>
      <c r="E1423" s="11" t="s">
        <v>52</v>
      </c>
      <c r="F1423" s="11" t="s">
        <v>19</v>
      </c>
      <c r="G1423" s="37">
        <v>42108</v>
      </c>
      <c r="H1423" s="13">
        <v>42108</v>
      </c>
      <c r="I1423" s="21">
        <v>0</v>
      </c>
      <c r="J1423" s="43" t="s">
        <v>1483</v>
      </c>
      <c r="K1423" s="21">
        <f t="shared" si="44"/>
        <v>2015</v>
      </c>
      <c r="L1423" s="24">
        <f t="shared" si="45"/>
        <v>2</v>
      </c>
      <c r="M1423" s="11" t="s">
        <v>14</v>
      </c>
      <c r="N1423" s="11" t="s">
        <v>15</v>
      </c>
      <c r="O1423" s="11" t="str">
        <f>VLOOKUP(E1423,State_Code_Name!$B$1:$C$52,2,0)</f>
        <v>Washington</v>
      </c>
    </row>
    <row r="1424" spans="1:15" x14ac:dyDescent="0.3">
      <c r="A1424" s="11">
        <v>398572</v>
      </c>
      <c r="B1424" s="12" t="s">
        <v>11</v>
      </c>
      <c r="C1424" s="12" t="s">
        <v>9</v>
      </c>
      <c r="D1424" s="12" t="s">
        <v>10</v>
      </c>
      <c r="E1424" s="11" t="s">
        <v>32</v>
      </c>
      <c r="F1424" s="11" t="s">
        <v>303</v>
      </c>
      <c r="G1424" s="37">
        <v>41397</v>
      </c>
      <c r="H1424" s="13">
        <v>41400</v>
      </c>
      <c r="I1424" s="21">
        <v>3</v>
      </c>
      <c r="J1424" s="43" t="s">
        <v>1471</v>
      </c>
      <c r="K1424" s="21">
        <f t="shared" si="44"/>
        <v>2013</v>
      </c>
      <c r="L1424" s="24">
        <f t="shared" si="45"/>
        <v>2</v>
      </c>
      <c r="M1424" s="11" t="s">
        <v>14</v>
      </c>
      <c r="N1424" s="11" t="s">
        <v>15</v>
      </c>
      <c r="O1424" s="11" t="str">
        <f>VLOOKUP(E1424,State_Code_Name!$B$1:$C$52,2,0)</f>
        <v>Texas</v>
      </c>
    </row>
    <row r="1425" spans="1:15" x14ac:dyDescent="0.3">
      <c r="A1425" s="11">
        <v>1187250</v>
      </c>
      <c r="B1425" s="12" t="s">
        <v>95</v>
      </c>
      <c r="C1425" s="12" t="s">
        <v>9</v>
      </c>
      <c r="D1425" s="12" t="s">
        <v>133</v>
      </c>
      <c r="E1425" s="11" t="s">
        <v>18</v>
      </c>
      <c r="F1425" s="11" t="s">
        <v>19</v>
      </c>
      <c r="G1425" s="37">
        <v>42012</v>
      </c>
      <c r="H1425" s="13">
        <v>42012</v>
      </c>
      <c r="I1425" s="21">
        <v>0</v>
      </c>
      <c r="J1425" s="43" t="s">
        <v>1474</v>
      </c>
      <c r="K1425" s="21">
        <f t="shared" si="44"/>
        <v>2015</v>
      </c>
      <c r="L1425" s="24">
        <f t="shared" si="45"/>
        <v>1</v>
      </c>
      <c r="M1425" s="11" t="s">
        <v>14</v>
      </c>
      <c r="N1425" s="11" t="s">
        <v>15</v>
      </c>
      <c r="O1425" s="11" t="str">
        <f>VLOOKUP(E1425,State_Code_Name!$B$1:$C$52,2,0)</f>
        <v>California</v>
      </c>
    </row>
    <row r="1426" spans="1:15" x14ac:dyDescent="0.3">
      <c r="A1426" s="11">
        <v>1643966</v>
      </c>
      <c r="B1426" s="12" t="s">
        <v>521</v>
      </c>
      <c r="C1426" s="12" t="s">
        <v>9</v>
      </c>
      <c r="D1426" s="12" t="s">
        <v>10</v>
      </c>
      <c r="E1426" s="11" t="s">
        <v>185</v>
      </c>
      <c r="F1426" s="11" t="s">
        <v>19</v>
      </c>
      <c r="G1426" s="37">
        <v>42314</v>
      </c>
      <c r="H1426" s="13">
        <v>42314</v>
      </c>
      <c r="I1426" s="21">
        <v>0</v>
      </c>
      <c r="J1426" s="43" t="s">
        <v>1479</v>
      </c>
      <c r="K1426" s="21">
        <f t="shared" si="44"/>
        <v>2015</v>
      </c>
      <c r="L1426" s="24">
        <f t="shared" si="45"/>
        <v>4</v>
      </c>
      <c r="M1426" s="11" t="s">
        <v>14</v>
      </c>
      <c r="N1426" s="11" t="s">
        <v>15</v>
      </c>
      <c r="O1426" s="11" t="str">
        <f>VLOOKUP(E1426,State_Code_Name!$B$1:$C$52,2,0)</f>
        <v>Arkansas</v>
      </c>
    </row>
    <row r="1427" spans="1:15" x14ac:dyDescent="0.3">
      <c r="A1427" s="11">
        <v>725706</v>
      </c>
      <c r="B1427" s="12" t="s">
        <v>97</v>
      </c>
      <c r="C1427" s="12" t="s">
        <v>53</v>
      </c>
      <c r="D1427" s="12" t="s">
        <v>54</v>
      </c>
      <c r="E1427" s="11" t="s">
        <v>43</v>
      </c>
      <c r="F1427" s="11" t="s">
        <v>19</v>
      </c>
      <c r="G1427" s="37">
        <v>41691</v>
      </c>
      <c r="H1427" s="13">
        <v>41691</v>
      </c>
      <c r="I1427" s="21">
        <v>0</v>
      </c>
      <c r="J1427" s="43" t="s">
        <v>1478</v>
      </c>
      <c r="K1427" s="21">
        <f t="shared" si="44"/>
        <v>2014</v>
      </c>
      <c r="L1427" s="24">
        <f t="shared" si="45"/>
        <v>1</v>
      </c>
      <c r="M1427" s="11" t="s">
        <v>14</v>
      </c>
      <c r="N1427" s="11" t="s">
        <v>15</v>
      </c>
      <c r="O1427" s="11" t="str">
        <f>VLOOKUP(E1427,State_Code_Name!$B$1:$C$52,2,0)</f>
        <v>North Carolina</v>
      </c>
    </row>
    <row r="1428" spans="1:15" x14ac:dyDescent="0.3">
      <c r="A1428" s="11">
        <v>1074966</v>
      </c>
      <c r="B1428" s="12" t="s">
        <v>66</v>
      </c>
      <c r="C1428" s="12" t="s">
        <v>9</v>
      </c>
      <c r="D1428" s="12" t="s">
        <v>133</v>
      </c>
      <c r="E1428" s="11" t="s">
        <v>26</v>
      </c>
      <c r="F1428" s="11" t="s">
        <v>19</v>
      </c>
      <c r="G1428" s="37">
        <v>41927</v>
      </c>
      <c r="H1428" s="13">
        <v>41928</v>
      </c>
      <c r="I1428" s="21">
        <v>1</v>
      </c>
      <c r="J1428" s="43" t="s">
        <v>1473</v>
      </c>
      <c r="K1428" s="21">
        <f t="shared" si="44"/>
        <v>2014</v>
      </c>
      <c r="L1428" s="24">
        <f t="shared" si="45"/>
        <v>4</v>
      </c>
      <c r="M1428" s="11" t="s">
        <v>14</v>
      </c>
      <c r="N1428" s="11" t="s">
        <v>15</v>
      </c>
      <c r="O1428" s="11" t="str">
        <f>VLOOKUP(E1428,State_Code_Name!$B$1:$C$52,2,0)</f>
        <v>Georgia</v>
      </c>
    </row>
    <row r="1429" spans="1:15" x14ac:dyDescent="0.3">
      <c r="A1429" s="11">
        <v>1164505</v>
      </c>
      <c r="B1429" s="12" t="s">
        <v>82</v>
      </c>
      <c r="C1429" s="12" t="s">
        <v>37</v>
      </c>
      <c r="D1429" s="12" t="s">
        <v>1443</v>
      </c>
      <c r="E1429" s="11" t="s">
        <v>98</v>
      </c>
      <c r="F1429" s="11" t="s">
        <v>303</v>
      </c>
      <c r="G1429" s="37">
        <v>41992</v>
      </c>
      <c r="H1429" s="13">
        <v>41995</v>
      </c>
      <c r="I1429" s="21">
        <v>3</v>
      </c>
      <c r="J1429" s="43" t="s">
        <v>1475</v>
      </c>
      <c r="K1429" s="21">
        <f t="shared" si="44"/>
        <v>2014</v>
      </c>
      <c r="L1429" s="24">
        <f t="shared" si="45"/>
        <v>4</v>
      </c>
      <c r="M1429" s="11" t="s">
        <v>14</v>
      </c>
      <c r="N1429" s="11" t="s">
        <v>15</v>
      </c>
      <c r="O1429" s="11" t="str">
        <f>VLOOKUP(E1429,State_Code_Name!$B$1:$C$52,2,0)</f>
        <v>Colorado</v>
      </c>
    </row>
    <row r="1430" spans="1:15" x14ac:dyDescent="0.3">
      <c r="A1430" s="11">
        <v>2098642</v>
      </c>
      <c r="B1430" s="12" t="s">
        <v>180</v>
      </c>
      <c r="C1430" s="12" t="s">
        <v>33</v>
      </c>
      <c r="D1430" s="12" t="s">
        <v>42</v>
      </c>
      <c r="E1430" s="11" t="s">
        <v>36</v>
      </c>
      <c r="F1430" s="11" t="s">
        <v>19</v>
      </c>
      <c r="G1430" s="37">
        <v>42620</v>
      </c>
      <c r="H1430" s="13">
        <v>42620</v>
      </c>
      <c r="I1430" s="21">
        <v>0</v>
      </c>
      <c r="J1430" s="43" t="s">
        <v>1480</v>
      </c>
      <c r="K1430" s="21">
        <f t="shared" si="44"/>
        <v>2016</v>
      </c>
      <c r="L1430" s="24">
        <f t="shared" si="45"/>
        <v>3</v>
      </c>
      <c r="M1430" s="11" t="s">
        <v>14</v>
      </c>
      <c r="N1430" s="11" t="s">
        <v>15</v>
      </c>
      <c r="O1430" s="11" t="str">
        <f>VLOOKUP(E1430,State_Code_Name!$B$1:$C$52,2,0)</f>
        <v>Florida</v>
      </c>
    </row>
    <row r="1431" spans="1:15" x14ac:dyDescent="0.3">
      <c r="A1431" s="11">
        <v>610880</v>
      </c>
      <c r="B1431" s="12" t="s">
        <v>229</v>
      </c>
      <c r="C1431" s="12" t="s">
        <v>37</v>
      </c>
      <c r="D1431" s="12" t="s">
        <v>203</v>
      </c>
      <c r="E1431" s="11" t="s">
        <v>12</v>
      </c>
      <c r="F1431" s="11" t="s">
        <v>19</v>
      </c>
      <c r="G1431" s="37">
        <v>41603</v>
      </c>
      <c r="H1431" s="13">
        <v>41603</v>
      </c>
      <c r="I1431" s="21">
        <v>0</v>
      </c>
      <c r="J1431" s="43" t="s">
        <v>1479</v>
      </c>
      <c r="K1431" s="21">
        <f t="shared" si="44"/>
        <v>2013</v>
      </c>
      <c r="L1431" s="24">
        <f t="shared" si="45"/>
        <v>4</v>
      </c>
      <c r="M1431" s="11" t="s">
        <v>14</v>
      </c>
      <c r="N1431" s="11" t="s">
        <v>15</v>
      </c>
      <c r="O1431" s="11" t="str">
        <f>VLOOKUP(E1431,State_Code_Name!$B$1:$C$52,2,0)</f>
        <v>Virginia</v>
      </c>
    </row>
    <row r="1432" spans="1:15" x14ac:dyDescent="0.3">
      <c r="A1432" s="11">
        <v>495762</v>
      </c>
      <c r="B1432" s="12" t="s">
        <v>205</v>
      </c>
      <c r="C1432" s="12" t="s">
        <v>27</v>
      </c>
      <c r="D1432" s="12" t="s">
        <v>28</v>
      </c>
      <c r="E1432" s="11" t="s">
        <v>18</v>
      </c>
      <c r="F1432" s="11" t="s">
        <v>19</v>
      </c>
      <c r="G1432" s="37">
        <v>41505</v>
      </c>
      <c r="H1432" s="13">
        <v>41506</v>
      </c>
      <c r="I1432" s="21">
        <v>1</v>
      </c>
      <c r="J1432" s="43" t="s">
        <v>1482</v>
      </c>
      <c r="K1432" s="21">
        <f t="shared" si="44"/>
        <v>2013</v>
      </c>
      <c r="L1432" s="24">
        <f t="shared" si="45"/>
        <v>3</v>
      </c>
      <c r="M1432" s="11" t="s">
        <v>14</v>
      </c>
      <c r="N1432" s="11" t="s">
        <v>15</v>
      </c>
      <c r="O1432" s="11" t="str">
        <f>VLOOKUP(E1432,State_Code_Name!$B$1:$C$52,2,0)</f>
        <v>California</v>
      </c>
    </row>
    <row r="1433" spans="1:15" x14ac:dyDescent="0.3">
      <c r="A1433" s="11">
        <v>1302289</v>
      </c>
      <c r="B1433" s="12" t="s">
        <v>51</v>
      </c>
      <c r="C1433" s="12" t="s">
        <v>37</v>
      </c>
      <c r="D1433" s="12" t="s">
        <v>1445</v>
      </c>
      <c r="E1433" s="11" t="s">
        <v>23</v>
      </c>
      <c r="F1433" s="11" t="s">
        <v>19</v>
      </c>
      <c r="G1433" s="37">
        <v>42089</v>
      </c>
      <c r="H1433" s="13">
        <v>42094</v>
      </c>
      <c r="I1433" s="21">
        <v>5</v>
      </c>
      <c r="J1433" s="43" t="s">
        <v>1476</v>
      </c>
      <c r="K1433" s="21">
        <f t="shared" si="44"/>
        <v>2015</v>
      </c>
      <c r="L1433" s="24">
        <f t="shared" si="45"/>
        <v>1</v>
      </c>
      <c r="M1433" s="11" t="s">
        <v>14</v>
      </c>
      <c r="N1433" s="11" t="s">
        <v>15</v>
      </c>
      <c r="O1433" s="11" t="str">
        <f>VLOOKUP(E1433,State_Code_Name!$B$1:$C$52,2,0)</f>
        <v>New York</v>
      </c>
    </row>
    <row r="1434" spans="1:15" x14ac:dyDescent="0.3">
      <c r="A1434" s="11">
        <v>1950617</v>
      </c>
      <c r="B1434" s="12" t="s">
        <v>39</v>
      </c>
      <c r="C1434" s="12" t="s">
        <v>27</v>
      </c>
      <c r="D1434" s="12" t="s">
        <v>28</v>
      </c>
      <c r="E1434" s="11" t="s">
        <v>32</v>
      </c>
      <c r="F1434" s="11" t="s">
        <v>19</v>
      </c>
      <c r="G1434" s="37">
        <v>42522</v>
      </c>
      <c r="H1434" s="13">
        <v>42522</v>
      </c>
      <c r="I1434" s="21">
        <v>0</v>
      </c>
      <c r="J1434" s="43" t="s">
        <v>1477</v>
      </c>
      <c r="K1434" s="21">
        <f t="shared" si="44"/>
        <v>2016</v>
      </c>
      <c r="L1434" s="24">
        <f t="shared" si="45"/>
        <v>2</v>
      </c>
      <c r="M1434" s="11" t="s">
        <v>14</v>
      </c>
      <c r="N1434" s="11" t="s">
        <v>14</v>
      </c>
      <c r="O1434" s="11" t="str">
        <f>VLOOKUP(E1434,State_Code_Name!$B$1:$C$52,2,0)</f>
        <v>Texas</v>
      </c>
    </row>
    <row r="1435" spans="1:15" x14ac:dyDescent="0.3">
      <c r="A1435" s="11">
        <v>1889212</v>
      </c>
      <c r="B1435" s="12" t="s">
        <v>521</v>
      </c>
      <c r="C1435" s="12" t="s">
        <v>33</v>
      </c>
      <c r="D1435" s="12" t="s">
        <v>42</v>
      </c>
      <c r="E1435" s="11" t="s">
        <v>127</v>
      </c>
      <c r="F1435" s="11" t="s">
        <v>303</v>
      </c>
      <c r="G1435" s="37">
        <v>42480</v>
      </c>
      <c r="H1435" s="13">
        <v>42485</v>
      </c>
      <c r="I1435" s="21">
        <v>5</v>
      </c>
      <c r="J1435" s="43" t="s">
        <v>1483</v>
      </c>
      <c r="K1435" s="21">
        <f t="shared" si="44"/>
        <v>2016</v>
      </c>
      <c r="L1435" s="24">
        <f t="shared" si="45"/>
        <v>2</v>
      </c>
      <c r="M1435" s="11" t="s">
        <v>14</v>
      </c>
      <c r="N1435" s="11" t="s">
        <v>15</v>
      </c>
      <c r="O1435" s="11" t="str">
        <f>VLOOKUP(E1435,State_Code_Name!$B$1:$C$52,2,0)</f>
        <v>Oklahoma</v>
      </c>
    </row>
    <row r="1436" spans="1:15" x14ac:dyDescent="0.3">
      <c r="A1436" s="11">
        <v>719065</v>
      </c>
      <c r="B1436" s="12" t="s">
        <v>225</v>
      </c>
      <c r="C1436" s="12" t="s">
        <v>33</v>
      </c>
      <c r="D1436" s="12" t="s">
        <v>45</v>
      </c>
      <c r="E1436" s="11" t="s">
        <v>18</v>
      </c>
      <c r="F1436" s="11" t="s">
        <v>19</v>
      </c>
      <c r="G1436" s="37">
        <v>41688</v>
      </c>
      <c r="H1436" s="13">
        <v>41688</v>
      </c>
      <c r="I1436" s="21">
        <v>0</v>
      </c>
      <c r="J1436" s="43" t="s">
        <v>1478</v>
      </c>
      <c r="K1436" s="21">
        <f t="shared" si="44"/>
        <v>2014</v>
      </c>
      <c r="L1436" s="24">
        <f t="shared" si="45"/>
        <v>1</v>
      </c>
      <c r="M1436" s="11" t="s">
        <v>14</v>
      </c>
      <c r="N1436" s="11" t="s">
        <v>14</v>
      </c>
      <c r="O1436" s="11" t="str">
        <f>VLOOKUP(E1436,State_Code_Name!$B$1:$C$52,2,0)</f>
        <v>California</v>
      </c>
    </row>
    <row r="1437" spans="1:15" x14ac:dyDescent="0.3">
      <c r="A1437" s="11">
        <v>460092</v>
      </c>
      <c r="B1437" s="12" t="s">
        <v>858</v>
      </c>
      <c r="C1437" s="12" t="s">
        <v>27</v>
      </c>
      <c r="D1437" s="12" t="s">
        <v>57</v>
      </c>
      <c r="E1437" s="11" t="s">
        <v>12</v>
      </c>
      <c r="F1437" s="11" t="s">
        <v>303</v>
      </c>
      <c r="G1437" s="37">
        <v>41472</v>
      </c>
      <c r="H1437" s="13">
        <v>41477</v>
      </c>
      <c r="I1437" s="21">
        <v>5</v>
      </c>
      <c r="J1437" s="43" t="s">
        <v>1481</v>
      </c>
      <c r="K1437" s="21">
        <f t="shared" si="44"/>
        <v>2013</v>
      </c>
      <c r="L1437" s="24">
        <f t="shared" si="45"/>
        <v>3</v>
      </c>
      <c r="M1437" s="11" t="s">
        <v>14</v>
      </c>
      <c r="N1437" s="11" t="s">
        <v>15</v>
      </c>
      <c r="O1437" s="11" t="str">
        <f>VLOOKUP(E1437,State_Code_Name!$B$1:$C$52,2,0)</f>
        <v>Virginia</v>
      </c>
    </row>
    <row r="1438" spans="1:15" x14ac:dyDescent="0.3">
      <c r="A1438" s="11">
        <v>1285915</v>
      </c>
      <c r="B1438" s="12" t="s">
        <v>11</v>
      </c>
      <c r="C1438" s="12" t="s">
        <v>16</v>
      </c>
      <c r="D1438" s="12" t="s">
        <v>1442</v>
      </c>
      <c r="E1438" s="11" t="s">
        <v>18</v>
      </c>
      <c r="F1438" s="11" t="s">
        <v>19</v>
      </c>
      <c r="G1438" s="37">
        <v>42080</v>
      </c>
      <c r="H1438" s="13">
        <v>42080</v>
      </c>
      <c r="I1438" s="21">
        <v>0</v>
      </c>
      <c r="J1438" s="43" t="s">
        <v>1476</v>
      </c>
      <c r="K1438" s="21">
        <f t="shared" si="44"/>
        <v>2015</v>
      </c>
      <c r="L1438" s="24">
        <f t="shared" si="45"/>
        <v>1</v>
      </c>
      <c r="M1438" s="11" t="s">
        <v>14</v>
      </c>
      <c r="N1438" s="11" t="s">
        <v>15</v>
      </c>
      <c r="O1438" s="11" t="str">
        <f>VLOOKUP(E1438,State_Code_Name!$B$1:$C$52,2,0)</f>
        <v>California</v>
      </c>
    </row>
    <row r="1439" spans="1:15" x14ac:dyDescent="0.3">
      <c r="A1439" s="11">
        <v>1966470</v>
      </c>
      <c r="B1439" s="12" t="s">
        <v>632</v>
      </c>
      <c r="C1439" s="12" t="s">
        <v>27</v>
      </c>
      <c r="D1439" s="12" t="s">
        <v>57</v>
      </c>
      <c r="E1439" s="11" t="s">
        <v>43</v>
      </c>
      <c r="F1439" s="11" t="s">
        <v>19</v>
      </c>
      <c r="G1439" s="37">
        <v>42534</v>
      </c>
      <c r="H1439" s="13">
        <v>42534</v>
      </c>
      <c r="I1439" s="21">
        <v>0</v>
      </c>
      <c r="J1439" s="43" t="s">
        <v>1477</v>
      </c>
      <c r="K1439" s="21">
        <f t="shared" si="44"/>
        <v>2016</v>
      </c>
      <c r="L1439" s="24">
        <f t="shared" si="45"/>
        <v>2</v>
      </c>
      <c r="M1439" s="11" t="s">
        <v>14</v>
      </c>
      <c r="N1439" s="11" t="s">
        <v>15</v>
      </c>
      <c r="O1439" s="11" t="str">
        <f>VLOOKUP(E1439,State_Code_Name!$B$1:$C$52,2,0)</f>
        <v>North Carolina</v>
      </c>
    </row>
    <row r="1440" spans="1:15" x14ac:dyDescent="0.3">
      <c r="A1440" s="11">
        <v>553218</v>
      </c>
      <c r="B1440" s="12" t="s">
        <v>223</v>
      </c>
      <c r="C1440" s="12" t="s">
        <v>62</v>
      </c>
      <c r="D1440" s="12" t="s">
        <v>63</v>
      </c>
      <c r="E1440" s="11" t="s">
        <v>40</v>
      </c>
      <c r="F1440" s="11" t="s">
        <v>19</v>
      </c>
      <c r="G1440" s="37">
        <v>41553</v>
      </c>
      <c r="H1440" s="13">
        <v>41554</v>
      </c>
      <c r="I1440" s="21">
        <v>1</v>
      </c>
      <c r="J1440" s="43" t="s">
        <v>1473</v>
      </c>
      <c r="K1440" s="21">
        <f t="shared" si="44"/>
        <v>2013</v>
      </c>
      <c r="L1440" s="24">
        <f t="shared" si="45"/>
        <v>4</v>
      </c>
      <c r="M1440" s="11" t="s">
        <v>14</v>
      </c>
      <c r="N1440" s="11" t="s">
        <v>15</v>
      </c>
      <c r="O1440" s="11" t="str">
        <f>VLOOKUP(E1440,State_Code_Name!$B$1:$C$52,2,0)</f>
        <v>Ohio</v>
      </c>
    </row>
    <row r="1441" spans="1:15" x14ac:dyDescent="0.3">
      <c r="A1441" s="11">
        <v>837632</v>
      </c>
      <c r="B1441" s="12" t="s">
        <v>326</v>
      </c>
      <c r="C1441" s="12" t="s">
        <v>33</v>
      </c>
      <c r="D1441" s="12" t="s">
        <v>115</v>
      </c>
      <c r="E1441" s="11" t="s">
        <v>36</v>
      </c>
      <c r="F1441" s="11" t="s">
        <v>13</v>
      </c>
      <c r="G1441" s="37">
        <v>41764</v>
      </c>
      <c r="H1441" s="13">
        <v>41766</v>
      </c>
      <c r="I1441" s="21">
        <v>2</v>
      </c>
      <c r="J1441" s="43" t="s">
        <v>1471</v>
      </c>
      <c r="K1441" s="21">
        <f t="shared" si="44"/>
        <v>2014</v>
      </c>
      <c r="L1441" s="24">
        <f t="shared" si="45"/>
        <v>2</v>
      </c>
      <c r="M1441" s="11" t="s">
        <v>14</v>
      </c>
      <c r="N1441" s="11" t="s">
        <v>15</v>
      </c>
      <c r="O1441" s="11" t="str">
        <f>VLOOKUP(E1441,State_Code_Name!$B$1:$C$52,2,0)</f>
        <v>Florida</v>
      </c>
    </row>
    <row r="1442" spans="1:15" x14ac:dyDescent="0.3">
      <c r="A1442" s="11">
        <v>1266772</v>
      </c>
      <c r="B1442" s="12" t="s">
        <v>624</v>
      </c>
      <c r="C1442" s="12" t="s">
        <v>33</v>
      </c>
      <c r="D1442" s="12" t="s">
        <v>42</v>
      </c>
      <c r="E1442" s="11" t="s">
        <v>75</v>
      </c>
      <c r="F1442" s="11" t="s">
        <v>19</v>
      </c>
      <c r="G1442" s="37">
        <v>42067</v>
      </c>
      <c r="H1442" s="13">
        <v>42067</v>
      </c>
      <c r="I1442" s="21">
        <v>0</v>
      </c>
      <c r="J1442" s="43" t="s">
        <v>1476</v>
      </c>
      <c r="K1442" s="21">
        <f t="shared" si="44"/>
        <v>2015</v>
      </c>
      <c r="L1442" s="24">
        <f t="shared" si="45"/>
        <v>1</v>
      </c>
      <c r="M1442" s="11" t="s">
        <v>14</v>
      </c>
      <c r="N1442" s="11" t="s">
        <v>15</v>
      </c>
      <c r="O1442" s="11" t="str">
        <f>VLOOKUP(E1442,State_Code_Name!$B$1:$C$52,2,0)</f>
        <v>Tennessee</v>
      </c>
    </row>
    <row r="1443" spans="1:15" x14ac:dyDescent="0.3">
      <c r="A1443" s="11">
        <v>819217</v>
      </c>
      <c r="B1443" s="12" t="s">
        <v>193</v>
      </c>
      <c r="C1443" s="12" t="s">
        <v>27</v>
      </c>
      <c r="D1443" s="12" t="s">
        <v>28</v>
      </c>
      <c r="E1443" s="11" t="s">
        <v>12</v>
      </c>
      <c r="F1443" s="11" t="s">
        <v>19</v>
      </c>
      <c r="G1443" s="37">
        <v>41751</v>
      </c>
      <c r="H1443" s="13">
        <v>41754</v>
      </c>
      <c r="I1443" s="21">
        <v>3</v>
      </c>
      <c r="J1443" s="43" t="s">
        <v>1483</v>
      </c>
      <c r="K1443" s="21">
        <f t="shared" si="44"/>
        <v>2014</v>
      </c>
      <c r="L1443" s="24">
        <f t="shared" si="45"/>
        <v>2</v>
      </c>
      <c r="M1443" s="11" t="s">
        <v>14</v>
      </c>
      <c r="N1443" s="11" t="s">
        <v>15</v>
      </c>
      <c r="O1443" s="11" t="str">
        <f>VLOOKUP(E1443,State_Code_Name!$B$1:$C$52,2,0)</f>
        <v>Virginia</v>
      </c>
    </row>
    <row r="1444" spans="1:15" x14ac:dyDescent="0.3">
      <c r="A1444" s="11">
        <v>365933</v>
      </c>
      <c r="B1444" s="12" t="s">
        <v>39</v>
      </c>
      <c r="C1444" s="12" t="s">
        <v>27</v>
      </c>
      <c r="D1444" s="12" t="s">
        <v>28</v>
      </c>
      <c r="E1444" s="11" t="s">
        <v>67</v>
      </c>
      <c r="F1444" s="11" t="s">
        <v>58</v>
      </c>
      <c r="G1444" s="37">
        <v>41359</v>
      </c>
      <c r="H1444" s="13">
        <v>41359</v>
      </c>
      <c r="I1444" s="21">
        <v>0</v>
      </c>
      <c r="J1444" s="43" t="s">
        <v>1476</v>
      </c>
      <c r="K1444" s="21">
        <f t="shared" si="44"/>
        <v>2013</v>
      </c>
      <c r="L1444" s="24">
        <f t="shared" si="45"/>
        <v>1</v>
      </c>
      <c r="M1444" s="11" t="s">
        <v>14</v>
      </c>
      <c r="N1444" s="11" t="s">
        <v>15</v>
      </c>
      <c r="O1444" s="11" t="str">
        <f>VLOOKUP(E1444,State_Code_Name!$B$1:$C$52,2,0)</f>
        <v>Michigan</v>
      </c>
    </row>
    <row r="1445" spans="1:15" x14ac:dyDescent="0.3">
      <c r="A1445" s="11">
        <v>638300</v>
      </c>
      <c r="B1445" s="12" t="s">
        <v>449</v>
      </c>
      <c r="C1445" s="12" t="s">
        <v>16</v>
      </c>
      <c r="D1445" s="12" t="s">
        <v>21</v>
      </c>
      <c r="E1445" s="11" t="s">
        <v>78</v>
      </c>
      <c r="F1445" s="11" t="s">
        <v>303</v>
      </c>
      <c r="G1445" s="37">
        <v>41627</v>
      </c>
      <c r="H1445" s="13">
        <v>41641</v>
      </c>
      <c r="I1445" s="21">
        <v>14</v>
      </c>
      <c r="J1445" s="43" t="s">
        <v>1475</v>
      </c>
      <c r="K1445" s="21">
        <f t="shared" si="44"/>
        <v>2013</v>
      </c>
      <c r="L1445" s="24">
        <f t="shared" si="45"/>
        <v>4</v>
      </c>
      <c r="M1445" s="11" t="s">
        <v>14</v>
      </c>
      <c r="N1445" s="11" t="s">
        <v>15</v>
      </c>
      <c r="O1445" s="11" t="str">
        <f>VLOOKUP(E1445,State_Code_Name!$B$1:$C$52,2,0)</f>
        <v>Missouri</v>
      </c>
    </row>
    <row r="1446" spans="1:15" x14ac:dyDescent="0.3">
      <c r="A1446" s="11">
        <v>373669</v>
      </c>
      <c r="B1446" s="12" t="s">
        <v>11</v>
      </c>
      <c r="C1446" s="12" t="s">
        <v>9</v>
      </c>
      <c r="D1446" s="12" t="s">
        <v>133</v>
      </c>
      <c r="E1446" s="11" t="s">
        <v>75</v>
      </c>
      <c r="F1446" s="11" t="s">
        <v>19</v>
      </c>
      <c r="G1446" s="37">
        <v>41367</v>
      </c>
      <c r="H1446" s="13">
        <v>41368</v>
      </c>
      <c r="I1446" s="21">
        <v>1</v>
      </c>
      <c r="J1446" s="43" t="s">
        <v>1483</v>
      </c>
      <c r="K1446" s="21">
        <f t="shared" si="44"/>
        <v>2013</v>
      </c>
      <c r="L1446" s="24">
        <f t="shared" si="45"/>
        <v>2</v>
      </c>
      <c r="M1446" s="11" t="s">
        <v>14</v>
      </c>
      <c r="N1446" s="11" t="s">
        <v>15</v>
      </c>
      <c r="O1446" s="11" t="str">
        <f>VLOOKUP(E1446,State_Code_Name!$B$1:$C$52,2,0)</f>
        <v>Tennessee</v>
      </c>
    </row>
    <row r="1447" spans="1:15" x14ac:dyDescent="0.3">
      <c r="A1447" s="11">
        <v>1637374</v>
      </c>
      <c r="B1447" s="12" t="s">
        <v>61</v>
      </c>
      <c r="C1447" s="12" t="s">
        <v>53</v>
      </c>
      <c r="D1447" s="12" t="s">
        <v>54</v>
      </c>
      <c r="E1447" s="11" t="s">
        <v>85</v>
      </c>
      <c r="F1447" s="11" t="s">
        <v>19</v>
      </c>
      <c r="G1447" s="37">
        <v>42311</v>
      </c>
      <c r="H1447" s="13">
        <v>42311</v>
      </c>
      <c r="I1447" s="21">
        <v>0</v>
      </c>
      <c r="J1447" s="43" t="s">
        <v>1479</v>
      </c>
      <c r="K1447" s="21">
        <f t="shared" si="44"/>
        <v>2015</v>
      </c>
      <c r="L1447" s="24">
        <f t="shared" si="45"/>
        <v>4</v>
      </c>
      <c r="M1447" s="11" t="s">
        <v>14</v>
      </c>
      <c r="N1447" s="11" t="s">
        <v>15</v>
      </c>
      <c r="O1447" s="11" t="str">
        <f>VLOOKUP(E1447,State_Code_Name!$B$1:$C$52,2,0)</f>
        <v>Wisconsin</v>
      </c>
    </row>
    <row r="1448" spans="1:15" x14ac:dyDescent="0.3">
      <c r="A1448" s="11">
        <v>1932471</v>
      </c>
      <c r="B1448" s="12" t="s">
        <v>863</v>
      </c>
      <c r="C1448" s="12" t="s">
        <v>9</v>
      </c>
      <c r="D1448" s="12" t="s">
        <v>927</v>
      </c>
      <c r="E1448" s="11" t="s">
        <v>12</v>
      </c>
      <c r="F1448" s="11" t="s">
        <v>19</v>
      </c>
      <c r="G1448" s="37">
        <v>42509</v>
      </c>
      <c r="H1448" s="13">
        <v>42514</v>
      </c>
      <c r="I1448" s="21">
        <v>5</v>
      </c>
      <c r="J1448" s="43" t="s">
        <v>1471</v>
      </c>
      <c r="K1448" s="21">
        <f t="shared" si="44"/>
        <v>2016</v>
      </c>
      <c r="L1448" s="24">
        <f t="shared" si="45"/>
        <v>2</v>
      </c>
      <c r="M1448" s="11" t="s">
        <v>14</v>
      </c>
      <c r="N1448" s="11" t="s">
        <v>14</v>
      </c>
      <c r="O1448" s="11" t="str">
        <f>VLOOKUP(E1448,State_Code_Name!$B$1:$C$52,2,0)</f>
        <v>Virginia</v>
      </c>
    </row>
    <row r="1449" spans="1:15" x14ac:dyDescent="0.3">
      <c r="A1449" s="11">
        <v>867147</v>
      </c>
      <c r="B1449" s="12" t="s">
        <v>44</v>
      </c>
      <c r="C1449" s="12" t="s">
        <v>16</v>
      </c>
      <c r="D1449" s="12" t="s">
        <v>25</v>
      </c>
      <c r="E1449" s="11" t="s">
        <v>40</v>
      </c>
      <c r="F1449" s="11" t="s">
        <v>19</v>
      </c>
      <c r="G1449" s="37">
        <v>41782</v>
      </c>
      <c r="H1449" s="13">
        <v>41788</v>
      </c>
      <c r="I1449" s="21">
        <v>6</v>
      </c>
      <c r="J1449" s="43" t="s">
        <v>1471</v>
      </c>
      <c r="K1449" s="21">
        <f t="shared" si="44"/>
        <v>2014</v>
      </c>
      <c r="L1449" s="24">
        <f t="shared" si="45"/>
        <v>2</v>
      </c>
      <c r="M1449" s="11" t="s">
        <v>14</v>
      </c>
      <c r="N1449" s="11" t="s">
        <v>15</v>
      </c>
      <c r="O1449" s="11" t="str">
        <f>VLOOKUP(E1449,State_Code_Name!$B$1:$C$52,2,0)</f>
        <v>Ohio</v>
      </c>
    </row>
    <row r="1450" spans="1:15" x14ac:dyDescent="0.3">
      <c r="A1450" s="11">
        <v>405066</v>
      </c>
      <c r="B1450" s="12" t="s">
        <v>59</v>
      </c>
      <c r="C1450" s="12" t="s">
        <v>37</v>
      </c>
      <c r="D1450" s="12" t="s">
        <v>94</v>
      </c>
      <c r="E1450" s="11" t="s">
        <v>18</v>
      </c>
      <c r="F1450" s="11" t="s">
        <v>19</v>
      </c>
      <c r="G1450" s="37">
        <v>41406</v>
      </c>
      <c r="H1450" s="13">
        <v>41406</v>
      </c>
      <c r="I1450" s="21">
        <v>0</v>
      </c>
      <c r="J1450" s="43" t="s">
        <v>1471</v>
      </c>
      <c r="K1450" s="21">
        <f t="shared" si="44"/>
        <v>2013</v>
      </c>
      <c r="L1450" s="24">
        <f t="shared" si="45"/>
        <v>2</v>
      </c>
      <c r="M1450" s="11" t="s">
        <v>14</v>
      </c>
      <c r="N1450" s="11" t="s">
        <v>15</v>
      </c>
      <c r="O1450" s="11" t="str">
        <f>VLOOKUP(E1450,State_Code_Name!$B$1:$C$52,2,0)</f>
        <v>California</v>
      </c>
    </row>
    <row r="1451" spans="1:15" x14ac:dyDescent="0.3">
      <c r="A1451" s="11">
        <v>1982534</v>
      </c>
      <c r="B1451" s="12" t="s">
        <v>39</v>
      </c>
      <c r="C1451" s="12" t="s">
        <v>16</v>
      </c>
      <c r="D1451" s="12" t="s">
        <v>21</v>
      </c>
      <c r="E1451" s="11" t="s">
        <v>85</v>
      </c>
      <c r="F1451" s="11" t="s">
        <v>19</v>
      </c>
      <c r="G1451" s="37">
        <v>42544</v>
      </c>
      <c r="H1451" s="13">
        <v>42544</v>
      </c>
      <c r="I1451" s="21">
        <v>0</v>
      </c>
      <c r="J1451" s="43" t="s">
        <v>1477</v>
      </c>
      <c r="K1451" s="21">
        <f t="shared" si="44"/>
        <v>2016</v>
      </c>
      <c r="L1451" s="24">
        <f t="shared" si="45"/>
        <v>2</v>
      </c>
      <c r="M1451" s="11" t="s">
        <v>14</v>
      </c>
      <c r="N1451" s="11" t="s">
        <v>15</v>
      </c>
      <c r="O1451" s="11" t="str">
        <f>VLOOKUP(E1451,State_Code_Name!$B$1:$C$52,2,0)</f>
        <v>Wisconsin</v>
      </c>
    </row>
    <row r="1452" spans="1:15" x14ac:dyDescent="0.3">
      <c r="A1452" s="11">
        <v>1202432</v>
      </c>
      <c r="B1452" s="12" t="s">
        <v>559</v>
      </c>
      <c r="C1452" s="12" t="s">
        <v>9</v>
      </c>
      <c r="D1452" s="12" t="s">
        <v>182</v>
      </c>
      <c r="E1452" s="11" t="s">
        <v>32</v>
      </c>
      <c r="F1452" s="11" t="s">
        <v>13</v>
      </c>
      <c r="G1452" s="37">
        <v>42025</v>
      </c>
      <c r="H1452" s="13">
        <v>42030</v>
      </c>
      <c r="I1452" s="21">
        <v>5</v>
      </c>
      <c r="J1452" s="43" t="s">
        <v>1474</v>
      </c>
      <c r="K1452" s="21">
        <f t="shared" si="44"/>
        <v>2015</v>
      </c>
      <c r="L1452" s="24">
        <f t="shared" si="45"/>
        <v>1</v>
      </c>
      <c r="M1452" s="11" t="s">
        <v>14</v>
      </c>
      <c r="N1452" s="11" t="s">
        <v>15</v>
      </c>
      <c r="O1452" s="11" t="str">
        <f>VLOOKUP(E1452,State_Code_Name!$B$1:$C$52,2,0)</f>
        <v>Texas</v>
      </c>
    </row>
    <row r="1453" spans="1:15" x14ac:dyDescent="0.3">
      <c r="A1453" s="11">
        <v>453845</v>
      </c>
      <c r="B1453" s="12" t="s">
        <v>97</v>
      </c>
      <c r="C1453" s="12" t="s">
        <v>53</v>
      </c>
      <c r="D1453" s="12" t="s">
        <v>102</v>
      </c>
      <c r="E1453" s="11" t="s">
        <v>52</v>
      </c>
      <c r="F1453" s="11" t="s">
        <v>19</v>
      </c>
      <c r="G1453" s="37">
        <v>41465</v>
      </c>
      <c r="H1453" s="13">
        <v>41465</v>
      </c>
      <c r="I1453" s="21">
        <v>0</v>
      </c>
      <c r="J1453" s="43" t="s">
        <v>1481</v>
      </c>
      <c r="K1453" s="21">
        <f t="shared" si="44"/>
        <v>2013</v>
      </c>
      <c r="L1453" s="24">
        <f t="shared" si="45"/>
        <v>3</v>
      </c>
      <c r="M1453" s="11" t="s">
        <v>14</v>
      </c>
      <c r="N1453" s="11" t="s">
        <v>15</v>
      </c>
      <c r="O1453" s="11" t="str">
        <f>VLOOKUP(E1453,State_Code_Name!$B$1:$C$52,2,0)</f>
        <v>Washington</v>
      </c>
    </row>
    <row r="1454" spans="1:15" x14ac:dyDescent="0.3">
      <c r="A1454" s="11">
        <v>2020651</v>
      </c>
      <c r="B1454" s="12" t="s">
        <v>31</v>
      </c>
      <c r="C1454" s="12" t="s">
        <v>33</v>
      </c>
      <c r="D1454" s="12" t="s">
        <v>1441</v>
      </c>
      <c r="E1454" s="11" t="s">
        <v>18</v>
      </c>
      <c r="F1454" s="11" t="s">
        <v>19</v>
      </c>
      <c r="G1454" s="37">
        <v>42571</v>
      </c>
      <c r="H1454" s="13">
        <v>42571</v>
      </c>
      <c r="I1454" s="21">
        <v>0</v>
      </c>
      <c r="J1454" s="43" t="s">
        <v>1481</v>
      </c>
      <c r="K1454" s="21">
        <f t="shared" si="44"/>
        <v>2016</v>
      </c>
      <c r="L1454" s="24">
        <f t="shared" si="45"/>
        <v>3</v>
      </c>
      <c r="M1454" s="11" t="s">
        <v>14</v>
      </c>
      <c r="N1454" s="11" t="s">
        <v>15</v>
      </c>
      <c r="O1454" s="11" t="str">
        <f>VLOOKUP(E1454,State_Code_Name!$B$1:$C$52,2,0)</f>
        <v>California</v>
      </c>
    </row>
    <row r="1455" spans="1:15" x14ac:dyDescent="0.3">
      <c r="A1455" s="11">
        <v>1981916</v>
      </c>
      <c r="B1455" s="12" t="s">
        <v>31</v>
      </c>
      <c r="C1455" s="12" t="s">
        <v>62</v>
      </c>
      <c r="D1455" s="12" t="s">
        <v>279</v>
      </c>
      <c r="E1455" s="11" t="s">
        <v>122</v>
      </c>
      <c r="F1455" s="11" t="s">
        <v>19</v>
      </c>
      <c r="G1455" s="37">
        <v>42544</v>
      </c>
      <c r="H1455" s="13">
        <v>42544</v>
      </c>
      <c r="I1455" s="21">
        <v>0</v>
      </c>
      <c r="J1455" s="43" t="s">
        <v>1477</v>
      </c>
      <c r="K1455" s="21">
        <f t="shared" si="44"/>
        <v>2016</v>
      </c>
      <c r="L1455" s="24">
        <f t="shared" si="45"/>
        <v>2</v>
      </c>
      <c r="M1455" s="11" t="s">
        <v>14</v>
      </c>
      <c r="N1455" s="11" t="s">
        <v>14</v>
      </c>
      <c r="O1455" s="11" t="str">
        <f>VLOOKUP(E1455,State_Code_Name!$B$1:$C$52,2,0)</f>
        <v>Maryland</v>
      </c>
    </row>
    <row r="1456" spans="1:15" x14ac:dyDescent="0.3">
      <c r="A1456" s="11">
        <v>1322958</v>
      </c>
      <c r="B1456" s="12" t="s">
        <v>51</v>
      </c>
      <c r="C1456" s="12" t="s">
        <v>33</v>
      </c>
      <c r="D1456" s="12" t="s">
        <v>42</v>
      </c>
      <c r="E1456" s="11" t="s">
        <v>23</v>
      </c>
      <c r="F1456" s="11" t="s">
        <v>303</v>
      </c>
      <c r="G1456" s="37">
        <v>42103</v>
      </c>
      <c r="H1456" s="13">
        <v>42104</v>
      </c>
      <c r="I1456" s="21">
        <v>1</v>
      </c>
      <c r="J1456" s="43" t="s">
        <v>1483</v>
      </c>
      <c r="K1456" s="21">
        <f t="shared" si="44"/>
        <v>2015</v>
      </c>
      <c r="L1456" s="24">
        <f t="shared" si="45"/>
        <v>2</v>
      </c>
      <c r="M1456" s="11" t="s">
        <v>14</v>
      </c>
      <c r="N1456" s="11" t="s">
        <v>15</v>
      </c>
      <c r="O1456" s="11" t="str">
        <f>VLOOKUP(E1456,State_Code_Name!$B$1:$C$52,2,0)</f>
        <v>New York</v>
      </c>
    </row>
    <row r="1457" spans="1:15" x14ac:dyDescent="0.3">
      <c r="A1457" s="11">
        <v>1307908</v>
      </c>
      <c r="B1457" s="12" t="s">
        <v>388</v>
      </c>
      <c r="C1457" s="12" t="s">
        <v>37</v>
      </c>
      <c r="D1457" s="12" t="s">
        <v>81</v>
      </c>
      <c r="E1457" s="11" t="s">
        <v>36</v>
      </c>
      <c r="F1457" s="11" t="s">
        <v>19</v>
      </c>
      <c r="G1457" s="37">
        <v>42094</v>
      </c>
      <c r="H1457" s="13">
        <v>42094</v>
      </c>
      <c r="I1457" s="21">
        <v>0</v>
      </c>
      <c r="J1457" s="43" t="s">
        <v>1476</v>
      </c>
      <c r="K1457" s="21">
        <f t="shared" si="44"/>
        <v>2015</v>
      </c>
      <c r="L1457" s="24">
        <f t="shared" si="45"/>
        <v>1</v>
      </c>
      <c r="M1457" s="11" t="s">
        <v>14</v>
      </c>
      <c r="N1457" s="11" t="s">
        <v>14</v>
      </c>
      <c r="O1457" s="11" t="str">
        <f>VLOOKUP(E1457,State_Code_Name!$B$1:$C$52,2,0)</f>
        <v>Florida</v>
      </c>
    </row>
    <row r="1458" spans="1:15" x14ac:dyDescent="0.3">
      <c r="A1458" s="11">
        <v>1319613</v>
      </c>
      <c r="B1458" s="12" t="s">
        <v>176</v>
      </c>
      <c r="C1458" s="12" t="s">
        <v>33</v>
      </c>
      <c r="D1458" s="12" t="s">
        <v>42</v>
      </c>
      <c r="E1458" s="11" t="s">
        <v>23</v>
      </c>
      <c r="F1458" s="11" t="s">
        <v>58</v>
      </c>
      <c r="G1458" s="37">
        <v>42101</v>
      </c>
      <c r="H1458" s="13">
        <v>42103</v>
      </c>
      <c r="I1458" s="21">
        <v>2</v>
      </c>
      <c r="J1458" s="43" t="s">
        <v>1483</v>
      </c>
      <c r="K1458" s="21">
        <f t="shared" si="44"/>
        <v>2015</v>
      </c>
      <c r="L1458" s="24">
        <f t="shared" si="45"/>
        <v>2</v>
      </c>
      <c r="M1458" s="11" t="s">
        <v>14</v>
      </c>
      <c r="N1458" s="11" t="s">
        <v>15</v>
      </c>
      <c r="O1458" s="11" t="str">
        <f>VLOOKUP(E1458,State_Code_Name!$B$1:$C$52,2,0)</f>
        <v>New York</v>
      </c>
    </row>
    <row r="1459" spans="1:15" x14ac:dyDescent="0.3">
      <c r="A1459" s="11">
        <v>1527246</v>
      </c>
      <c r="B1459" s="12" t="s">
        <v>31</v>
      </c>
      <c r="C1459" s="12" t="s">
        <v>27</v>
      </c>
      <c r="D1459" s="12" t="s">
        <v>79</v>
      </c>
      <c r="E1459" s="11" t="s">
        <v>18</v>
      </c>
      <c r="F1459" s="11" t="s">
        <v>19</v>
      </c>
      <c r="G1459" s="37">
        <v>42235</v>
      </c>
      <c r="H1459" s="13">
        <v>42235</v>
      </c>
      <c r="I1459" s="21">
        <v>0</v>
      </c>
      <c r="J1459" s="43" t="s">
        <v>1482</v>
      </c>
      <c r="K1459" s="21">
        <f t="shared" si="44"/>
        <v>2015</v>
      </c>
      <c r="L1459" s="24">
        <f t="shared" si="45"/>
        <v>3</v>
      </c>
      <c r="M1459" s="11" t="s">
        <v>14</v>
      </c>
      <c r="N1459" s="11" t="s">
        <v>15</v>
      </c>
      <c r="O1459" s="11" t="str">
        <f>VLOOKUP(E1459,State_Code_Name!$B$1:$C$52,2,0)</f>
        <v>California</v>
      </c>
    </row>
    <row r="1460" spans="1:15" x14ac:dyDescent="0.3">
      <c r="A1460" s="11">
        <v>1523845</v>
      </c>
      <c r="B1460" s="12" t="s">
        <v>228</v>
      </c>
      <c r="C1460" s="12" t="s">
        <v>27</v>
      </c>
      <c r="D1460" s="12" t="s">
        <v>28</v>
      </c>
      <c r="E1460" s="11" t="s">
        <v>71</v>
      </c>
      <c r="F1460" s="11" t="s">
        <v>19</v>
      </c>
      <c r="G1460" s="37">
        <v>42234</v>
      </c>
      <c r="H1460" s="13">
        <v>42234</v>
      </c>
      <c r="I1460" s="21">
        <v>0</v>
      </c>
      <c r="J1460" s="43" t="s">
        <v>1482</v>
      </c>
      <c r="K1460" s="21">
        <f t="shared" si="44"/>
        <v>2015</v>
      </c>
      <c r="L1460" s="24">
        <f t="shared" si="45"/>
        <v>3</v>
      </c>
      <c r="M1460" s="11" t="s">
        <v>14</v>
      </c>
      <c r="N1460" s="11" t="s">
        <v>15</v>
      </c>
      <c r="O1460" s="11" t="str">
        <f>VLOOKUP(E1460,State_Code_Name!$B$1:$C$52,2,0)</f>
        <v>Massachusetts</v>
      </c>
    </row>
    <row r="1461" spans="1:15" x14ac:dyDescent="0.3">
      <c r="A1461" s="11">
        <v>1900452</v>
      </c>
      <c r="B1461" s="12" t="s">
        <v>95</v>
      </c>
      <c r="C1461" s="12" t="s">
        <v>16</v>
      </c>
      <c r="D1461" s="12" t="s">
        <v>1442</v>
      </c>
      <c r="E1461" s="11" t="s">
        <v>49</v>
      </c>
      <c r="F1461" s="11" t="s">
        <v>19</v>
      </c>
      <c r="G1461" s="37">
        <v>42488</v>
      </c>
      <c r="H1461" s="13">
        <v>42488</v>
      </c>
      <c r="I1461" s="21">
        <v>0</v>
      </c>
      <c r="J1461" s="43" t="s">
        <v>1483</v>
      </c>
      <c r="K1461" s="21">
        <f t="shared" si="44"/>
        <v>2016</v>
      </c>
      <c r="L1461" s="24">
        <f t="shared" si="45"/>
        <v>2</v>
      </c>
      <c r="M1461" s="11" t="s">
        <v>14</v>
      </c>
      <c r="N1461" s="11" t="s">
        <v>15</v>
      </c>
      <c r="O1461" s="11" t="str">
        <f>VLOOKUP(E1461,State_Code_Name!$B$1:$C$52,2,0)</f>
        <v>New Jersey</v>
      </c>
    </row>
    <row r="1462" spans="1:15" x14ac:dyDescent="0.3">
      <c r="A1462" s="11">
        <v>471131</v>
      </c>
      <c r="B1462" s="12" t="s">
        <v>168</v>
      </c>
      <c r="C1462" s="12" t="s">
        <v>62</v>
      </c>
      <c r="D1462" s="12" t="s">
        <v>133</v>
      </c>
      <c r="E1462" s="11" t="s">
        <v>36</v>
      </c>
      <c r="F1462" s="11" t="s">
        <v>19</v>
      </c>
      <c r="G1462" s="37">
        <v>41486</v>
      </c>
      <c r="H1462" s="13">
        <v>41526</v>
      </c>
      <c r="I1462" s="21">
        <v>40</v>
      </c>
      <c r="J1462" s="43" t="s">
        <v>1481</v>
      </c>
      <c r="K1462" s="21">
        <f t="shared" si="44"/>
        <v>2013</v>
      </c>
      <c r="L1462" s="24">
        <f t="shared" si="45"/>
        <v>3</v>
      </c>
      <c r="M1462" s="11" t="s">
        <v>14</v>
      </c>
      <c r="N1462" s="11" t="s">
        <v>15</v>
      </c>
      <c r="O1462" s="11" t="str">
        <f>VLOOKUP(E1462,State_Code_Name!$B$1:$C$52,2,0)</f>
        <v>Florida</v>
      </c>
    </row>
    <row r="1463" spans="1:15" x14ac:dyDescent="0.3">
      <c r="A1463" s="11">
        <v>942713</v>
      </c>
      <c r="B1463" s="12" t="s">
        <v>66</v>
      </c>
      <c r="C1463" s="12" t="s">
        <v>9</v>
      </c>
      <c r="D1463" s="12" t="s">
        <v>10</v>
      </c>
      <c r="E1463" s="11" t="s">
        <v>23</v>
      </c>
      <c r="F1463" s="11" t="s">
        <v>19</v>
      </c>
      <c r="G1463" s="37">
        <v>41837</v>
      </c>
      <c r="H1463" s="13">
        <v>41842</v>
      </c>
      <c r="I1463" s="21">
        <v>5</v>
      </c>
      <c r="J1463" s="43" t="s">
        <v>1481</v>
      </c>
      <c r="K1463" s="21">
        <f t="shared" si="44"/>
        <v>2014</v>
      </c>
      <c r="L1463" s="24">
        <f t="shared" si="45"/>
        <v>3</v>
      </c>
      <c r="M1463" s="11" t="s">
        <v>14</v>
      </c>
      <c r="N1463" s="11" t="s">
        <v>14</v>
      </c>
      <c r="O1463" s="11" t="str">
        <f>VLOOKUP(E1463,State_Code_Name!$B$1:$C$52,2,0)</f>
        <v>New York</v>
      </c>
    </row>
    <row r="1464" spans="1:15" x14ac:dyDescent="0.3">
      <c r="A1464" s="11">
        <v>990962</v>
      </c>
      <c r="B1464" s="12" t="s">
        <v>31</v>
      </c>
      <c r="C1464" s="12" t="s">
        <v>172</v>
      </c>
      <c r="D1464" s="12" t="s">
        <v>536</v>
      </c>
      <c r="E1464" s="11" t="s">
        <v>98</v>
      </c>
      <c r="F1464" s="11" t="s">
        <v>303</v>
      </c>
      <c r="G1464" s="37">
        <v>41870</v>
      </c>
      <c r="H1464" s="13">
        <v>41872</v>
      </c>
      <c r="I1464" s="21">
        <v>2</v>
      </c>
      <c r="J1464" s="43" t="s">
        <v>1482</v>
      </c>
      <c r="K1464" s="21">
        <f t="shared" si="44"/>
        <v>2014</v>
      </c>
      <c r="L1464" s="24">
        <f t="shared" si="45"/>
        <v>3</v>
      </c>
      <c r="M1464" s="11" t="s">
        <v>14</v>
      </c>
      <c r="N1464" s="11" t="s">
        <v>15</v>
      </c>
      <c r="O1464" s="11" t="str">
        <f>VLOOKUP(E1464,State_Code_Name!$B$1:$C$52,2,0)</f>
        <v>Colorado</v>
      </c>
    </row>
    <row r="1465" spans="1:15" x14ac:dyDescent="0.3">
      <c r="A1465" s="11">
        <v>438040</v>
      </c>
      <c r="B1465" s="12" t="s">
        <v>230</v>
      </c>
      <c r="C1465" s="12" t="s">
        <v>16</v>
      </c>
      <c r="D1465" s="12" t="s">
        <v>21</v>
      </c>
      <c r="E1465" s="11" t="s">
        <v>185</v>
      </c>
      <c r="F1465" s="11" t="s">
        <v>303</v>
      </c>
      <c r="G1465" s="37">
        <v>41444</v>
      </c>
      <c r="H1465" s="13">
        <v>41446</v>
      </c>
      <c r="I1465" s="21">
        <v>2</v>
      </c>
      <c r="J1465" s="43" t="s">
        <v>1477</v>
      </c>
      <c r="K1465" s="21">
        <f t="shared" si="44"/>
        <v>2013</v>
      </c>
      <c r="L1465" s="24">
        <f t="shared" si="45"/>
        <v>2</v>
      </c>
      <c r="M1465" s="11" t="s">
        <v>14</v>
      </c>
      <c r="N1465" s="11" t="s">
        <v>15</v>
      </c>
      <c r="O1465" s="11" t="str">
        <f>VLOOKUP(E1465,State_Code_Name!$B$1:$C$52,2,0)</f>
        <v>Arkansas</v>
      </c>
    </row>
    <row r="1466" spans="1:15" x14ac:dyDescent="0.3">
      <c r="A1466" s="11">
        <v>359795</v>
      </c>
      <c r="B1466" s="12" t="s">
        <v>90</v>
      </c>
      <c r="C1466" s="12" t="s">
        <v>9</v>
      </c>
      <c r="D1466" s="12" t="s">
        <v>10</v>
      </c>
      <c r="E1466" s="11" t="s">
        <v>49</v>
      </c>
      <c r="F1466" s="11" t="s">
        <v>19</v>
      </c>
      <c r="G1466" s="37">
        <v>41352</v>
      </c>
      <c r="H1466" s="13">
        <v>41353</v>
      </c>
      <c r="I1466" s="21">
        <v>1</v>
      </c>
      <c r="J1466" s="43" t="s">
        <v>1476</v>
      </c>
      <c r="K1466" s="21">
        <f t="shared" si="44"/>
        <v>2013</v>
      </c>
      <c r="L1466" s="24">
        <f t="shared" si="45"/>
        <v>1</v>
      </c>
      <c r="M1466" s="11" t="s">
        <v>14</v>
      </c>
      <c r="N1466" s="11" t="s">
        <v>15</v>
      </c>
      <c r="O1466" s="11" t="str">
        <f>VLOOKUP(E1466,State_Code_Name!$B$1:$C$52,2,0)</f>
        <v>New Jersey</v>
      </c>
    </row>
    <row r="1467" spans="1:15" x14ac:dyDescent="0.3">
      <c r="A1467" s="11">
        <v>674816</v>
      </c>
      <c r="B1467" s="12" t="s">
        <v>135</v>
      </c>
      <c r="C1467" s="12" t="s">
        <v>16</v>
      </c>
      <c r="D1467" s="12" t="s">
        <v>21</v>
      </c>
      <c r="E1467" s="11" t="s">
        <v>122</v>
      </c>
      <c r="F1467" s="11" t="s">
        <v>303</v>
      </c>
      <c r="G1467" s="37">
        <v>41656</v>
      </c>
      <c r="H1467" s="13">
        <v>41690</v>
      </c>
      <c r="I1467" s="21">
        <v>34</v>
      </c>
      <c r="J1467" s="43" t="s">
        <v>1474</v>
      </c>
      <c r="K1467" s="21">
        <f t="shared" si="44"/>
        <v>2014</v>
      </c>
      <c r="L1467" s="24">
        <f t="shared" si="45"/>
        <v>1</v>
      </c>
      <c r="M1467" s="11" t="s">
        <v>14</v>
      </c>
      <c r="N1467" s="11" t="s">
        <v>15</v>
      </c>
      <c r="O1467" s="11" t="str">
        <f>VLOOKUP(E1467,State_Code_Name!$B$1:$C$52,2,0)</f>
        <v>Maryland</v>
      </c>
    </row>
    <row r="1468" spans="1:15" x14ac:dyDescent="0.3">
      <c r="A1468" s="11">
        <v>1750492</v>
      </c>
      <c r="B1468" s="12" t="s">
        <v>590</v>
      </c>
      <c r="C1468" s="12" t="s">
        <v>33</v>
      </c>
      <c r="D1468" s="12" t="s">
        <v>115</v>
      </c>
      <c r="E1468" s="11" t="s">
        <v>30</v>
      </c>
      <c r="F1468" s="11" t="s">
        <v>19</v>
      </c>
      <c r="G1468" s="37">
        <v>42389</v>
      </c>
      <c r="H1468" s="13">
        <v>42389</v>
      </c>
      <c r="I1468" s="21">
        <v>0</v>
      </c>
      <c r="J1468" s="43" t="s">
        <v>1474</v>
      </c>
      <c r="K1468" s="21">
        <f t="shared" si="44"/>
        <v>2016</v>
      </c>
      <c r="L1468" s="24">
        <f t="shared" si="45"/>
        <v>1</v>
      </c>
      <c r="M1468" s="11" t="s">
        <v>14</v>
      </c>
      <c r="N1468" s="11" t="s">
        <v>15</v>
      </c>
      <c r="O1468" s="11" t="str">
        <f>VLOOKUP(E1468,State_Code_Name!$B$1:$C$52,2,0)</f>
        <v>Connecticut</v>
      </c>
    </row>
    <row r="1469" spans="1:15" x14ac:dyDescent="0.3">
      <c r="A1469" s="11">
        <v>1112618</v>
      </c>
      <c r="B1469" s="12" t="s">
        <v>176</v>
      </c>
      <c r="C1469" s="12" t="s">
        <v>33</v>
      </c>
      <c r="D1469" s="12" t="s">
        <v>42</v>
      </c>
      <c r="E1469" s="11" t="s">
        <v>36</v>
      </c>
      <c r="F1469" s="11" t="s">
        <v>19</v>
      </c>
      <c r="G1469" s="37">
        <v>41955</v>
      </c>
      <c r="H1469" s="13">
        <v>41955</v>
      </c>
      <c r="I1469" s="21">
        <v>0</v>
      </c>
      <c r="J1469" s="43" t="s">
        <v>1479</v>
      </c>
      <c r="K1469" s="21">
        <f t="shared" si="44"/>
        <v>2014</v>
      </c>
      <c r="L1469" s="24">
        <f t="shared" si="45"/>
        <v>4</v>
      </c>
      <c r="M1469" s="11" t="s">
        <v>14</v>
      </c>
      <c r="N1469" s="11" t="s">
        <v>15</v>
      </c>
      <c r="O1469" s="11" t="str">
        <f>VLOOKUP(E1469,State_Code_Name!$B$1:$C$52,2,0)</f>
        <v>Florida</v>
      </c>
    </row>
    <row r="1470" spans="1:15" x14ac:dyDescent="0.3">
      <c r="A1470" s="11">
        <v>1634696</v>
      </c>
      <c r="B1470" s="12" t="s">
        <v>886</v>
      </c>
      <c r="C1470" s="12" t="s">
        <v>33</v>
      </c>
      <c r="D1470" s="12" t="s">
        <v>1441</v>
      </c>
      <c r="E1470" s="11" t="s">
        <v>194</v>
      </c>
      <c r="F1470" s="11" t="s">
        <v>19</v>
      </c>
      <c r="G1470" s="37">
        <v>42309</v>
      </c>
      <c r="H1470" s="13">
        <v>42309</v>
      </c>
      <c r="I1470" s="21">
        <v>0</v>
      </c>
      <c r="J1470" s="43" t="s">
        <v>1479</v>
      </c>
      <c r="K1470" s="21">
        <f t="shared" si="44"/>
        <v>2015</v>
      </c>
      <c r="L1470" s="24">
        <f t="shared" si="45"/>
        <v>4</v>
      </c>
      <c r="M1470" s="11" t="s">
        <v>14</v>
      </c>
      <c r="N1470" s="11" t="s">
        <v>15</v>
      </c>
      <c r="O1470" s="11" t="str">
        <f>VLOOKUP(E1470,State_Code_Name!$B$1:$C$52,2,0)</f>
        <v>Nebraska</v>
      </c>
    </row>
    <row r="1471" spans="1:15" x14ac:dyDescent="0.3">
      <c r="A1471" s="11">
        <v>518981</v>
      </c>
      <c r="B1471" s="12" t="s">
        <v>48</v>
      </c>
      <c r="C1471" s="12" t="s">
        <v>27</v>
      </c>
      <c r="D1471" s="12" t="s">
        <v>28</v>
      </c>
      <c r="E1471" s="11" t="s">
        <v>43</v>
      </c>
      <c r="F1471" s="11" t="s">
        <v>19</v>
      </c>
      <c r="G1471" s="37">
        <v>41523</v>
      </c>
      <c r="H1471" s="13">
        <v>41526</v>
      </c>
      <c r="I1471" s="21">
        <v>3</v>
      </c>
      <c r="J1471" s="43" t="s">
        <v>1480</v>
      </c>
      <c r="K1471" s="21">
        <f t="shared" si="44"/>
        <v>2013</v>
      </c>
      <c r="L1471" s="24">
        <f t="shared" si="45"/>
        <v>3</v>
      </c>
      <c r="M1471" s="11" t="s">
        <v>14</v>
      </c>
      <c r="N1471" s="11" t="s">
        <v>14</v>
      </c>
      <c r="O1471" s="11" t="str">
        <f>VLOOKUP(E1471,State_Code_Name!$B$1:$C$52,2,0)</f>
        <v>North Carolina</v>
      </c>
    </row>
    <row r="1472" spans="1:15" x14ac:dyDescent="0.3">
      <c r="A1472" s="11">
        <v>1881087</v>
      </c>
      <c r="B1472" s="12" t="s">
        <v>148</v>
      </c>
      <c r="C1472" s="12" t="s">
        <v>33</v>
      </c>
      <c r="D1472" s="12" t="s">
        <v>115</v>
      </c>
      <c r="E1472" s="11" t="s">
        <v>40</v>
      </c>
      <c r="F1472" s="11" t="s">
        <v>19</v>
      </c>
      <c r="G1472" s="37">
        <v>42475</v>
      </c>
      <c r="H1472" s="13">
        <v>42479</v>
      </c>
      <c r="I1472" s="21">
        <v>4</v>
      </c>
      <c r="J1472" s="43" t="s">
        <v>1483</v>
      </c>
      <c r="K1472" s="21">
        <f t="shared" si="44"/>
        <v>2016</v>
      </c>
      <c r="L1472" s="24">
        <f t="shared" si="45"/>
        <v>2</v>
      </c>
      <c r="M1472" s="11" t="s">
        <v>14</v>
      </c>
      <c r="N1472" s="11" t="s">
        <v>15</v>
      </c>
      <c r="O1472" s="11" t="str">
        <f>VLOOKUP(E1472,State_Code_Name!$B$1:$C$52,2,0)</f>
        <v>Ohio</v>
      </c>
    </row>
    <row r="1473" spans="1:15" x14ac:dyDescent="0.3">
      <c r="A1473" s="11">
        <v>592772</v>
      </c>
      <c r="B1473" s="12" t="s">
        <v>95</v>
      </c>
      <c r="C1473" s="12" t="s">
        <v>16</v>
      </c>
      <c r="D1473" s="12" t="s">
        <v>25</v>
      </c>
      <c r="E1473" s="11" t="s">
        <v>23</v>
      </c>
      <c r="F1473" s="11" t="s">
        <v>19</v>
      </c>
      <c r="G1473" s="37">
        <v>41588</v>
      </c>
      <c r="H1473" s="13">
        <v>41588</v>
      </c>
      <c r="I1473" s="21">
        <v>0</v>
      </c>
      <c r="J1473" s="43" t="s">
        <v>1479</v>
      </c>
      <c r="K1473" s="21">
        <f t="shared" si="44"/>
        <v>2013</v>
      </c>
      <c r="L1473" s="24">
        <f t="shared" si="45"/>
        <v>4</v>
      </c>
      <c r="M1473" s="11" t="s">
        <v>14</v>
      </c>
      <c r="N1473" s="11" t="s">
        <v>14</v>
      </c>
      <c r="O1473" s="11" t="str">
        <f>VLOOKUP(E1473,State_Code_Name!$B$1:$C$52,2,0)</f>
        <v>New York</v>
      </c>
    </row>
    <row r="1474" spans="1:15" x14ac:dyDescent="0.3">
      <c r="A1474" s="11">
        <v>1906980</v>
      </c>
      <c r="B1474" s="12" t="s">
        <v>39</v>
      </c>
      <c r="C1474" s="12" t="s">
        <v>37</v>
      </c>
      <c r="D1474" s="12" t="s">
        <v>1445</v>
      </c>
      <c r="E1474" s="11" t="s">
        <v>60</v>
      </c>
      <c r="F1474" s="11" t="s">
        <v>303</v>
      </c>
      <c r="G1474" s="37">
        <v>42493</v>
      </c>
      <c r="H1474" s="13">
        <v>42495</v>
      </c>
      <c r="I1474" s="21">
        <v>2</v>
      </c>
      <c r="J1474" s="43" t="s">
        <v>1471</v>
      </c>
      <c r="K1474" s="21">
        <f t="shared" si="44"/>
        <v>2016</v>
      </c>
      <c r="L1474" s="24">
        <f t="shared" si="45"/>
        <v>2</v>
      </c>
      <c r="M1474" s="11" t="s">
        <v>14</v>
      </c>
      <c r="N1474" s="11" t="s">
        <v>15</v>
      </c>
      <c r="O1474" s="11" t="str">
        <f>VLOOKUP(E1474,State_Code_Name!$B$1:$C$52,2,0)</f>
        <v>Illinois</v>
      </c>
    </row>
    <row r="1475" spans="1:15" x14ac:dyDescent="0.3">
      <c r="A1475" s="11">
        <v>1779505</v>
      </c>
      <c r="B1475" s="12" t="s">
        <v>31</v>
      </c>
      <c r="C1475" s="12" t="s">
        <v>16</v>
      </c>
      <c r="D1475" s="12" t="s">
        <v>76</v>
      </c>
      <c r="E1475" s="11" t="s">
        <v>60</v>
      </c>
      <c r="F1475" s="11" t="s">
        <v>19</v>
      </c>
      <c r="G1475" s="37">
        <v>42409</v>
      </c>
      <c r="H1475" s="13">
        <v>42409</v>
      </c>
      <c r="I1475" s="21">
        <v>0</v>
      </c>
      <c r="J1475" s="43" t="s">
        <v>1478</v>
      </c>
      <c r="K1475" s="21">
        <f t="shared" ref="K1475:K1538" si="46">YEAR(G1475)</f>
        <v>2016</v>
      </c>
      <c r="L1475" s="24">
        <f t="shared" ref="L1475:L1538" si="47">ROUNDUP(MONTH(G1475)/3,0)</f>
        <v>1</v>
      </c>
      <c r="M1475" s="11" t="s">
        <v>14</v>
      </c>
      <c r="N1475" s="11" t="s">
        <v>15</v>
      </c>
      <c r="O1475" s="11" t="str">
        <f>VLOOKUP(E1475,State_Code_Name!$B$1:$C$52,2,0)</f>
        <v>Illinois</v>
      </c>
    </row>
    <row r="1476" spans="1:15" x14ac:dyDescent="0.3">
      <c r="A1476" s="11">
        <v>1891111</v>
      </c>
      <c r="B1476" s="12" t="s">
        <v>44</v>
      </c>
      <c r="C1476" s="12" t="s">
        <v>16</v>
      </c>
      <c r="D1476" s="12" t="s">
        <v>21</v>
      </c>
      <c r="E1476" s="11" t="s">
        <v>18</v>
      </c>
      <c r="F1476" s="11" t="s">
        <v>13</v>
      </c>
      <c r="G1476" s="37">
        <v>42481</v>
      </c>
      <c r="H1476" s="13">
        <v>42481</v>
      </c>
      <c r="I1476" s="21">
        <v>0</v>
      </c>
      <c r="J1476" s="43" t="s">
        <v>1483</v>
      </c>
      <c r="K1476" s="21">
        <f t="shared" si="46"/>
        <v>2016</v>
      </c>
      <c r="L1476" s="24">
        <f t="shared" si="47"/>
        <v>2</v>
      </c>
      <c r="M1476" s="11" t="s">
        <v>14</v>
      </c>
      <c r="N1476" s="11" t="s">
        <v>15</v>
      </c>
      <c r="O1476" s="11" t="str">
        <f>VLOOKUP(E1476,State_Code_Name!$B$1:$C$52,2,0)</f>
        <v>California</v>
      </c>
    </row>
    <row r="1477" spans="1:15" x14ac:dyDescent="0.3">
      <c r="A1477" s="11">
        <v>1761933</v>
      </c>
      <c r="B1477" s="12" t="s">
        <v>44</v>
      </c>
      <c r="C1477" s="12" t="s">
        <v>16</v>
      </c>
      <c r="D1477" s="12" t="s">
        <v>21</v>
      </c>
      <c r="E1477" s="11" t="s">
        <v>67</v>
      </c>
      <c r="F1477" s="11" t="s">
        <v>13</v>
      </c>
      <c r="G1477" s="37">
        <v>42397</v>
      </c>
      <c r="H1477" s="13">
        <v>42404</v>
      </c>
      <c r="I1477" s="21">
        <v>7</v>
      </c>
      <c r="J1477" s="43" t="s">
        <v>1474</v>
      </c>
      <c r="K1477" s="21">
        <f t="shared" si="46"/>
        <v>2016</v>
      </c>
      <c r="L1477" s="24">
        <f t="shared" si="47"/>
        <v>1</v>
      </c>
      <c r="M1477" s="11" t="s">
        <v>14</v>
      </c>
      <c r="N1477" s="11" t="s">
        <v>15</v>
      </c>
      <c r="O1477" s="11" t="str">
        <f>VLOOKUP(E1477,State_Code_Name!$B$1:$C$52,2,0)</f>
        <v>Michigan</v>
      </c>
    </row>
    <row r="1478" spans="1:15" x14ac:dyDescent="0.3">
      <c r="A1478" s="11">
        <v>346878</v>
      </c>
      <c r="B1478" s="12" t="s">
        <v>44</v>
      </c>
      <c r="C1478" s="12" t="s">
        <v>37</v>
      </c>
      <c r="D1478" s="12" t="s">
        <v>38</v>
      </c>
      <c r="E1478" s="11" t="s">
        <v>23</v>
      </c>
      <c r="F1478" s="11" t="s">
        <v>58</v>
      </c>
      <c r="G1478" s="37">
        <v>41344</v>
      </c>
      <c r="H1478" s="13">
        <v>41344</v>
      </c>
      <c r="I1478" s="21">
        <v>0</v>
      </c>
      <c r="J1478" s="43" t="s">
        <v>1476</v>
      </c>
      <c r="K1478" s="21">
        <f t="shared" si="46"/>
        <v>2013</v>
      </c>
      <c r="L1478" s="24">
        <f t="shared" si="47"/>
        <v>1</v>
      </c>
      <c r="M1478" s="11" t="s">
        <v>14</v>
      </c>
      <c r="N1478" s="11" t="s">
        <v>15</v>
      </c>
      <c r="O1478" s="11" t="str">
        <f>VLOOKUP(E1478,State_Code_Name!$B$1:$C$52,2,0)</f>
        <v>New York</v>
      </c>
    </row>
    <row r="1479" spans="1:15" x14ac:dyDescent="0.3">
      <c r="A1479" s="11">
        <v>676163</v>
      </c>
      <c r="B1479" s="12" t="s">
        <v>44</v>
      </c>
      <c r="C1479" s="12" t="s">
        <v>33</v>
      </c>
      <c r="D1479" s="12" t="s">
        <v>115</v>
      </c>
      <c r="E1479" s="11" t="s">
        <v>52</v>
      </c>
      <c r="F1479" s="11" t="s">
        <v>19</v>
      </c>
      <c r="G1479" s="37">
        <v>41658</v>
      </c>
      <c r="H1479" s="13">
        <v>41664</v>
      </c>
      <c r="I1479" s="21">
        <v>6</v>
      </c>
      <c r="J1479" s="43" t="s">
        <v>1474</v>
      </c>
      <c r="K1479" s="21">
        <f t="shared" si="46"/>
        <v>2014</v>
      </c>
      <c r="L1479" s="24">
        <f t="shared" si="47"/>
        <v>1</v>
      </c>
      <c r="M1479" s="11" t="s">
        <v>14</v>
      </c>
      <c r="N1479" s="11" t="s">
        <v>15</v>
      </c>
      <c r="O1479" s="11" t="str">
        <f>VLOOKUP(E1479,State_Code_Name!$B$1:$C$52,2,0)</f>
        <v>Washington</v>
      </c>
    </row>
    <row r="1480" spans="1:15" x14ac:dyDescent="0.3">
      <c r="A1480" s="11">
        <v>459319</v>
      </c>
      <c r="B1480" s="12" t="s">
        <v>44</v>
      </c>
      <c r="C1480" s="12" t="s">
        <v>27</v>
      </c>
      <c r="D1480" s="12" t="s">
        <v>57</v>
      </c>
      <c r="E1480" s="11" t="s">
        <v>23</v>
      </c>
      <c r="F1480" s="11" t="s">
        <v>19</v>
      </c>
      <c r="G1480" s="37">
        <v>41472</v>
      </c>
      <c r="H1480" s="13">
        <v>41474</v>
      </c>
      <c r="I1480" s="21">
        <v>2</v>
      </c>
      <c r="J1480" s="43" t="s">
        <v>1481</v>
      </c>
      <c r="K1480" s="21">
        <f t="shared" si="46"/>
        <v>2013</v>
      </c>
      <c r="L1480" s="24">
        <f t="shared" si="47"/>
        <v>3</v>
      </c>
      <c r="M1480" s="11" t="s">
        <v>14</v>
      </c>
      <c r="N1480" s="11" t="s">
        <v>14</v>
      </c>
      <c r="O1480" s="11" t="str">
        <f>VLOOKUP(E1480,State_Code_Name!$B$1:$C$52,2,0)</f>
        <v>New York</v>
      </c>
    </row>
    <row r="1481" spans="1:15" x14ac:dyDescent="0.3">
      <c r="A1481" s="11">
        <v>534655</v>
      </c>
      <c r="B1481" s="12" t="s">
        <v>64</v>
      </c>
      <c r="C1481" s="12" t="s">
        <v>33</v>
      </c>
      <c r="D1481" s="12" t="s">
        <v>42</v>
      </c>
      <c r="E1481" s="11" t="s">
        <v>71</v>
      </c>
      <c r="F1481" s="11" t="s">
        <v>19</v>
      </c>
      <c r="G1481" s="37">
        <v>41536</v>
      </c>
      <c r="H1481" s="13">
        <v>41536</v>
      </c>
      <c r="I1481" s="21">
        <v>0</v>
      </c>
      <c r="J1481" s="43" t="s">
        <v>1480</v>
      </c>
      <c r="K1481" s="21">
        <f t="shared" si="46"/>
        <v>2013</v>
      </c>
      <c r="L1481" s="24">
        <f t="shared" si="47"/>
        <v>3</v>
      </c>
      <c r="M1481" s="11" t="s">
        <v>14</v>
      </c>
      <c r="N1481" s="11" t="s">
        <v>15</v>
      </c>
      <c r="O1481" s="11" t="str">
        <f>VLOOKUP(E1481,State_Code_Name!$B$1:$C$52,2,0)</f>
        <v>Massachusetts</v>
      </c>
    </row>
    <row r="1482" spans="1:15" x14ac:dyDescent="0.3">
      <c r="A1482" s="11">
        <v>1697067</v>
      </c>
      <c r="B1482" s="12" t="s">
        <v>59</v>
      </c>
      <c r="C1482" s="12" t="s">
        <v>27</v>
      </c>
      <c r="D1482" s="12" t="s">
        <v>28</v>
      </c>
      <c r="E1482" s="11" t="s">
        <v>75</v>
      </c>
      <c r="F1482" s="11" t="s">
        <v>303</v>
      </c>
      <c r="G1482" s="37">
        <v>42353</v>
      </c>
      <c r="H1482" s="13">
        <v>42359</v>
      </c>
      <c r="I1482" s="21">
        <v>6</v>
      </c>
      <c r="J1482" s="43" t="s">
        <v>1475</v>
      </c>
      <c r="K1482" s="21">
        <f t="shared" si="46"/>
        <v>2015</v>
      </c>
      <c r="L1482" s="24">
        <f t="shared" si="47"/>
        <v>4</v>
      </c>
      <c r="M1482" s="11" t="s">
        <v>14</v>
      </c>
      <c r="N1482" s="11" t="s">
        <v>15</v>
      </c>
      <c r="O1482" s="11" t="str">
        <f>VLOOKUP(E1482,State_Code_Name!$B$1:$C$52,2,0)</f>
        <v>Tennessee</v>
      </c>
    </row>
    <row r="1483" spans="1:15" x14ac:dyDescent="0.3">
      <c r="A1483" s="11">
        <v>406127</v>
      </c>
      <c r="B1483" s="12" t="s">
        <v>229</v>
      </c>
      <c r="C1483" s="12" t="s">
        <v>37</v>
      </c>
      <c r="D1483" s="12" t="s">
        <v>38</v>
      </c>
      <c r="E1483" s="11" t="s">
        <v>18</v>
      </c>
      <c r="F1483" s="11" t="s">
        <v>19</v>
      </c>
      <c r="G1483" s="37">
        <v>41407</v>
      </c>
      <c r="H1483" s="13">
        <v>41408</v>
      </c>
      <c r="I1483" s="21">
        <v>1</v>
      </c>
      <c r="J1483" s="43" t="s">
        <v>1471</v>
      </c>
      <c r="K1483" s="21">
        <f t="shared" si="46"/>
        <v>2013</v>
      </c>
      <c r="L1483" s="24">
        <f t="shared" si="47"/>
        <v>2</v>
      </c>
      <c r="M1483" s="11" t="s">
        <v>14</v>
      </c>
      <c r="N1483" s="11" t="s">
        <v>15</v>
      </c>
      <c r="O1483" s="11" t="str">
        <f>VLOOKUP(E1483,State_Code_Name!$B$1:$C$52,2,0)</f>
        <v>California</v>
      </c>
    </row>
    <row r="1484" spans="1:15" x14ac:dyDescent="0.3">
      <c r="A1484" s="11">
        <v>1431615</v>
      </c>
      <c r="B1484" s="12" t="s">
        <v>31</v>
      </c>
      <c r="C1484" s="12" t="s">
        <v>16</v>
      </c>
      <c r="D1484" s="12" t="s">
        <v>21</v>
      </c>
      <c r="E1484" s="11" t="s">
        <v>30</v>
      </c>
      <c r="F1484" s="11" t="s">
        <v>303</v>
      </c>
      <c r="G1484" s="37">
        <v>42177</v>
      </c>
      <c r="H1484" s="13">
        <v>42178</v>
      </c>
      <c r="I1484" s="21">
        <v>1</v>
      </c>
      <c r="J1484" s="43" t="s">
        <v>1477</v>
      </c>
      <c r="K1484" s="21">
        <f t="shared" si="46"/>
        <v>2015</v>
      </c>
      <c r="L1484" s="24">
        <f t="shared" si="47"/>
        <v>2</v>
      </c>
      <c r="M1484" s="11" t="s">
        <v>14</v>
      </c>
      <c r="N1484" s="11" t="s">
        <v>15</v>
      </c>
      <c r="O1484" s="11" t="str">
        <f>VLOOKUP(E1484,State_Code_Name!$B$1:$C$52,2,0)</f>
        <v>Connecticut</v>
      </c>
    </row>
    <row r="1485" spans="1:15" x14ac:dyDescent="0.3">
      <c r="A1485" s="11">
        <v>1839252</v>
      </c>
      <c r="B1485" s="12" t="s">
        <v>112</v>
      </c>
      <c r="C1485" s="12" t="s">
        <v>37</v>
      </c>
      <c r="D1485" s="12" t="s">
        <v>278</v>
      </c>
      <c r="E1485" s="11" t="s">
        <v>43</v>
      </c>
      <c r="F1485" s="11" t="s">
        <v>303</v>
      </c>
      <c r="G1485" s="37">
        <v>42447</v>
      </c>
      <c r="H1485" s="13">
        <v>42450</v>
      </c>
      <c r="I1485" s="21">
        <v>3</v>
      </c>
      <c r="J1485" s="43" t="s">
        <v>1476</v>
      </c>
      <c r="K1485" s="21">
        <f t="shared" si="46"/>
        <v>2016</v>
      </c>
      <c r="L1485" s="24">
        <f t="shared" si="47"/>
        <v>1</v>
      </c>
      <c r="M1485" s="11" t="s">
        <v>14</v>
      </c>
      <c r="N1485" s="11" t="s">
        <v>15</v>
      </c>
      <c r="O1485" s="11" t="str">
        <f>VLOOKUP(E1485,State_Code_Name!$B$1:$C$52,2,0)</f>
        <v>North Carolina</v>
      </c>
    </row>
    <row r="1486" spans="1:15" x14ac:dyDescent="0.3">
      <c r="A1486" s="11">
        <v>895278</v>
      </c>
      <c r="B1486" s="12" t="s">
        <v>74</v>
      </c>
      <c r="C1486" s="12" t="s">
        <v>27</v>
      </c>
      <c r="D1486" s="12" t="s">
        <v>28</v>
      </c>
      <c r="E1486" s="11" t="s">
        <v>122</v>
      </c>
      <c r="F1486" s="11" t="s">
        <v>24</v>
      </c>
      <c r="G1486" s="37">
        <v>41803</v>
      </c>
      <c r="H1486" s="13">
        <v>41807</v>
      </c>
      <c r="I1486" s="21">
        <v>4</v>
      </c>
      <c r="J1486" s="43" t="s">
        <v>1477</v>
      </c>
      <c r="K1486" s="21">
        <f t="shared" si="46"/>
        <v>2014</v>
      </c>
      <c r="L1486" s="24">
        <f t="shared" si="47"/>
        <v>2</v>
      </c>
      <c r="M1486" s="11" t="s">
        <v>14</v>
      </c>
      <c r="N1486" s="11" t="s">
        <v>15</v>
      </c>
      <c r="O1486" s="11" t="str">
        <f>VLOOKUP(E1486,State_Code_Name!$B$1:$C$52,2,0)</f>
        <v>Maryland</v>
      </c>
    </row>
    <row r="1487" spans="1:15" x14ac:dyDescent="0.3">
      <c r="A1487" s="11">
        <v>1026361</v>
      </c>
      <c r="B1487" s="12" t="s">
        <v>709</v>
      </c>
      <c r="C1487" s="12" t="s">
        <v>33</v>
      </c>
      <c r="D1487" s="12" t="s">
        <v>45</v>
      </c>
      <c r="E1487" s="11" t="s">
        <v>47</v>
      </c>
      <c r="F1487" s="11" t="s">
        <v>19</v>
      </c>
      <c r="G1487" s="37">
        <v>41894</v>
      </c>
      <c r="H1487" s="13">
        <v>41894</v>
      </c>
      <c r="I1487" s="21">
        <v>0</v>
      </c>
      <c r="J1487" s="43" t="s">
        <v>1480</v>
      </c>
      <c r="K1487" s="21">
        <f t="shared" si="46"/>
        <v>2014</v>
      </c>
      <c r="L1487" s="24">
        <f t="shared" si="47"/>
        <v>3</v>
      </c>
      <c r="M1487" s="11" t="s">
        <v>14</v>
      </c>
      <c r="N1487" s="11" t="s">
        <v>14</v>
      </c>
      <c r="O1487" s="11" t="str">
        <f>VLOOKUP(E1487,State_Code_Name!$B$1:$C$52,2,0)</f>
        <v>Pennsylvania</v>
      </c>
    </row>
    <row r="1488" spans="1:15" x14ac:dyDescent="0.3">
      <c r="A1488" s="11">
        <v>850260</v>
      </c>
      <c r="B1488" s="12" t="s">
        <v>44</v>
      </c>
      <c r="C1488" s="12" t="s">
        <v>27</v>
      </c>
      <c r="D1488" s="12" t="s">
        <v>57</v>
      </c>
      <c r="E1488" s="11" t="s">
        <v>98</v>
      </c>
      <c r="F1488" s="11" t="s">
        <v>19</v>
      </c>
      <c r="G1488" s="37">
        <v>41772</v>
      </c>
      <c r="H1488" s="13">
        <v>41772</v>
      </c>
      <c r="I1488" s="21">
        <v>0</v>
      </c>
      <c r="J1488" s="43" t="s">
        <v>1471</v>
      </c>
      <c r="K1488" s="21">
        <f t="shared" si="46"/>
        <v>2014</v>
      </c>
      <c r="L1488" s="24">
        <f t="shared" si="47"/>
        <v>2</v>
      </c>
      <c r="M1488" s="11" t="s">
        <v>14</v>
      </c>
      <c r="N1488" s="11" t="s">
        <v>15</v>
      </c>
      <c r="O1488" s="11" t="str">
        <f>VLOOKUP(E1488,State_Code_Name!$B$1:$C$52,2,0)</f>
        <v>Colorado</v>
      </c>
    </row>
    <row r="1489" spans="1:15" x14ac:dyDescent="0.3">
      <c r="A1489" s="11">
        <v>1912381</v>
      </c>
      <c r="B1489" s="12" t="s">
        <v>110</v>
      </c>
      <c r="C1489" s="12" t="s">
        <v>27</v>
      </c>
      <c r="D1489" s="12" t="s">
        <v>28</v>
      </c>
      <c r="E1489" s="11" t="s">
        <v>18</v>
      </c>
      <c r="F1489" s="11" t="s">
        <v>19</v>
      </c>
      <c r="G1489" s="37">
        <v>42495</v>
      </c>
      <c r="H1489" s="13">
        <v>42495</v>
      </c>
      <c r="I1489" s="21">
        <v>0</v>
      </c>
      <c r="J1489" s="43" t="s">
        <v>1471</v>
      </c>
      <c r="K1489" s="21">
        <f t="shared" si="46"/>
        <v>2016</v>
      </c>
      <c r="L1489" s="24">
        <f t="shared" si="47"/>
        <v>2</v>
      </c>
      <c r="M1489" s="11" t="s">
        <v>14</v>
      </c>
      <c r="N1489" s="11" t="s">
        <v>15</v>
      </c>
      <c r="O1489" s="11" t="str">
        <f>VLOOKUP(E1489,State_Code_Name!$B$1:$C$52,2,0)</f>
        <v>California</v>
      </c>
    </row>
    <row r="1490" spans="1:15" x14ac:dyDescent="0.3">
      <c r="A1490" s="11">
        <v>1615383</v>
      </c>
      <c r="B1490" s="12" t="s">
        <v>875</v>
      </c>
      <c r="C1490" s="12" t="s">
        <v>33</v>
      </c>
      <c r="D1490" s="12" t="s">
        <v>45</v>
      </c>
      <c r="E1490" s="11" t="s">
        <v>36</v>
      </c>
      <c r="F1490" s="11" t="s">
        <v>19</v>
      </c>
      <c r="G1490" s="37">
        <v>42297</v>
      </c>
      <c r="H1490" s="13">
        <v>42304</v>
      </c>
      <c r="I1490" s="21">
        <v>7</v>
      </c>
      <c r="J1490" s="43" t="s">
        <v>1473</v>
      </c>
      <c r="K1490" s="21">
        <f t="shared" si="46"/>
        <v>2015</v>
      </c>
      <c r="L1490" s="24">
        <f t="shared" si="47"/>
        <v>4</v>
      </c>
      <c r="M1490" s="11" t="s">
        <v>14</v>
      </c>
      <c r="N1490" s="11" t="s">
        <v>15</v>
      </c>
      <c r="O1490" s="11" t="str">
        <f>VLOOKUP(E1490,State_Code_Name!$B$1:$C$52,2,0)</f>
        <v>Florida</v>
      </c>
    </row>
    <row r="1491" spans="1:15" x14ac:dyDescent="0.3">
      <c r="A1491" s="11">
        <v>767287</v>
      </c>
      <c r="B1491" s="12" t="s">
        <v>779</v>
      </c>
      <c r="C1491" s="12" t="s">
        <v>9</v>
      </c>
      <c r="D1491" s="12" t="s">
        <v>133</v>
      </c>
      <c r="E1491" s="11" t="s">
        <v>105</v>
      </c>
      <c r="F1491" s="11" t="s">
        <v>19</v>
      </c>
      <c r="G1491" s="37">
        <v>41711</v>
      </c>
      <c r="H1491" s="13">
        <v>41716</v>
      </c>
      <c r="I1491" s="21">
        <v>5</v>
      </c>
      <c r="J1491" s="43" t="s">
        <v>1476</v>
      </c>
      <c r="K1491" s="21">
        <f t="shared" si="46"/>
        <v>2014</v>
      </c>
      <c r="L1491" s="24">
        <f t="shared" si="47"/>
        <v>1</v>
      </c>
      <c r="M1491" s="11" t="s">
        <v>14</v>
      </c>
      <c r="N1491" s="11" t="s">
        <v>14</v>
      </c>
      <c r="O1491" s="11" t="str">
        <f>VLOOKUP(E1491,State_Code_Name!$B$1:$C$52,2,0)</f>
        <v>Indiana</v>
      </c>
    </row>
    <row r="1492" spans="1:15" x14ac:dyDescent="0.3">
      <c r="A1492" s="11">
        <v>1852526</v>
      </c>
      <c r="B1492" s="12" t="s">
        <v>55</v>
      </c>
      <c r="C1492" s="12" t="s">
        <v>53</v>
      </c>
      <c r="D1492" s="12" t="s">
        <v>77</v>
      </c>
      <c r="E1492" s="11" t="s">
        <v>18</v>
      </c>
      <c r="F1492" s="11" t="s">
        <v>19</v>
      </c>
      <c r="G1492" s="37">
        <v>42458</v>
      </c>
      <c r="H1492" s="13">
        <v>42460</v>
      </c>
      <c r="I1492" s="21">
        <v>2</v>
      </c>
      <c r="J1492" s="43" t="s">
        <v>1476</v>
      </c>
      <c r="K1492" s="21">
        <f t="shared" si="46"/>
        <v>2016</v>
      </c>
      <c r="L1492" s="24">
        <f t="shared" si="47"/>
        <v>1</v>
      </c>
      <c r="M1492" s="11" t="s">
        <v>14</v>
      </c>
      <c r="N1492" s="11" t="s">
        <v>15</v>
      </c>
      <c r="O1492" s="11" t="str">
        <f>VLOOKUP(E1492,State_Code_Name!$B$1:$C$52,2,0)</f>
        <v>California</v>
      </c>
    </row>
    <row r="1493" spans="1:15" x14ac:dyDescent="0.3">
      <c r="A1493" s="11">
        <v>625396</v>
      </c>
      <c r="B1493" s="12" t="s">
        <v>458</v>
      </c>
      <c r="C1493" s="12" t="s">
        <v>33</v>
      </c>
      <c r="D1493" s="12" t="s">
        <v>160</v>
      </c>
      <c r="E1493" s="11" t="s">
        <v>23</v>
      </c>
      <c r="F1493" s="11" t="s">
        <v>19</v>
      </c>
      <c r="G1493" s="37">
        <v>41615</v>
      </c>
      <c r="H1493" s="13">
        <v>41615</v>
      </c>
      <c r="I1493" s="21">
        <v>0</v>
      </c>
      <c r="J1493" s="43" t="s">
        <v>1475</v>
      </c>
      <c r="K1493" s="21">
        <f t="shared" si="46"/>
        <v>2013</v>
      </c>
      <c r="L1493" s="24">
        <f t="shared" si="47"/>
        <v>4</v>
      </c>
      <c r="M1493" s="11" t="s">
        <v>14</v>
      </c>
      <c r="N1493" s="11" t="s">
        <v>15</v>
      </c>
      <c r="O1493" s="11" t="str">
        <f>VLOOKUP(E1493,State_Code_Name!$B$1:$C$52,2,0)</f>
        <v>New York</v>
      </c>
    </row>
    <row r="1494" spans="1:15" x14ac:dyDescent="0.3">
      <c r="A1494" s="11">
        <v>1113100</v>
      </c>
      <c r="B1494" s="12" t="s">
        <v>82</v>
      </c>
      <c r="C1494" s="12" t="s">
        <v>37</v>
      </c>
      <c r="D1494" s="12" t="s">
        <v>68</v>
      </c>
      <c r="E1494" s="11" t="s">
        <v>32</v>
      </c>
      <c r="F1494" s="11" t="s">
        <v>19</v>
      </c>
      <c r="G1494" s="37">
        <v>41955</v>
      </c>
      <c r="H1494" s="13">
        <v>41955</v>
      </c>
      <c r="I1494" s="21">
        <v>0</v>
      </c>
      <c r="J1494" s="43" t="s">
        <v>1479</v>
      </c>
      <c r="K1494" s="21">
        <f t="shared" si="46"/>
        <v>2014</v>
      </c>
      <c r="L1494" s="24">
        <f t="shared" si="47"/>
        <v>4</v>
      </c>
      <c r="M1494" s="11" t="s">
        <v>14</v>
      </c>
      <c r="N1494" s="11" t="s">
        <v>15</v>
      </c>
      <c r="O1494" s="11" t="str">
        <f>VLOOKUP(E1494,State_Code_Name!$B$1:$C$52,2,0)</f>
        <v>Texas</v>
      </c>
    </row>
    <row r="1495" spans="1:15" x14ac:dyDescent="0.3">
      <c r="A1495" s="11">
        <v>676803</v>
      </c>
      <c r="B1495" s="12" t="s">
        <v>46</v>
      </c>
      <c r="C1495" s="12" t="s">
        <v>33</v>
      </c>
      <c r="D1495" s="12" t="s">
        <v>45</v>
      </c>
      <c r="E1495" s="11" t="s">
        <v>32</v>
      </c>
      <c r="F1495" s="11" t="s">
        <v>19</v>
      </c>
      <c r="G1495" s="37">
        <v>41660</v>
      </c>
      <c r="H1495" s="13">
        <v>41660</v>
      </c>
      <c r="I1495" s="21">
        <v>0</v>
      </c>
      <c r="J1495" s="43" t="s">
        <v>1474</v>
      </c>
      <c r="K1495" s="21">
        <f t="shared" si="46"/>
        <v>2014</v>
      </c>
      <c r="L1495" s="24">
        <f t="shared" si="47"/>
        <v>1</v>
      </c>
      <c r="M1495" s="11" t="s">
        <v>14</v>
      </c>
      <c r="N1495" s="11" t="s">
        <v>14</v>
      </c>
      <c r="O1495" s="11" t="str">
        <f>VLOOKUP(E1495,State_Code_Name!$B$1:$C$52,2,0)</f>
        <v>Texas</v>
      </c>
    </row>
    <row r="1496" spans="1:15" x14ac:dyDescent="0.3">
      <c r="A1496" s="11">
        <v>1299193</v>
      </c>
      <c r="B1496" s="12" t="s">
        <v>11</v>
      </c>
      <c r="C1496" s="12" t="s">
        <v>16</v>
      </c>
      <c r="D1496" s="12" t="s">
        <v>1442</v>
      </c>
      <c r="E1496" s="11" t="s">
        <v>18</v>
      </c>
      <c r="F1496" s="11" t="s">
        <v>303</v>
      </c>
      <c r="G1496" s="37">
        <v>42087</v>
      </c>
      <c r="H1496" s="13">
        <v>42089</v>
      </c>
      <c r="I1496" s="21">
        <v>2</v>
      </c>
      <c r="J1496" s="43" t="s">
        <v>1476</v>
      </c>
      <c r="K1496" s="21">
        <f t="shared" si="46"/>
        <v>2015</v>
      </c>
      <c r="L1496" s="24">
        <f t="shared" si="47"/>
        <v>1</v>
      </c>
      <c r="M1496" s="11" t="s">
        <v>14</v>
      </c>
      <c r="N1496" s="11" t="s">
        <v>15</v>
      </c>
      <c r="O1496" s="11" t="str">
        <f>VLOOKUP(E1496,State_Code_Name!$B$1:$C$52,2,0)</f>
        <v>California</v>
      </c>
    </row>
    <row r="1497" spans="1:15" x14ac:dyDescent="0.3">
      <c r="A1497" s="11">
        <v>1462132</v>
      </c>
      <c r="B1497" s="12" t="s">
        <v>55</v>
      </c>
      <c r="C1497" s="12" t="s">
        <v>53</v>
      </c>
      <c r="D1497" s="12" t="s">
        <v>1439</v>
      </c>
      <c r="E1497" s="11" t="s">
        <v>12</v>
      </c>
      <c r="F1497" s="11" t="s">
        <v>19</v>
      </c>
      <c r="G1497" s="37">
        <v>42195</v>
      </c>
      <c r="H1497" s="13">
        <v>42195</v>
      </c>
      <c r="I1497" s="21">
        <v>0</v>
      </c>
      <c r="J1497" s="43" t="s">
        <v>1481</v>
      </c>
      <c r="K1497" s="21">
        <f t="shared" si="46"/>
        <v>2015</v>
      </c>
      <c r="L1497" s="24">
        <f t="shared" si="47"/>
        <v>3</v>
      </c>
      <c r="M1497" s="11" t="s">
        <v>14</v>
      </c>
      <c r="N1497" s="11" t="s">
        <v>15</v>
      </c>
      <c r="O1497" s="11" t="str">
        <f>VLOOKUP(E1497,State_Code_Name!$B$1:$C$52,2,0)</f>
        <v>Virginia</v>
      </c>
    </row>
    <row r="1498" spans="1:15" x14ac:dyDescent="0.3">
      <c r="A1498" s="11">
        <v>1360824</v>
      </c>
      <c r="B1498" s="12" t="s">
        <v>70</v>
      </c>
      <c r="C1498" s="12" t="s">
        <v>27</v>
      </c>
      <c r="D1498" s="12" t="s">
        <v>28</v>
      </c>
      <c r="E1498" s="11" t="s">
        <v>60</v>
      </c>
      <c r="F1498" s="11" t="s">
        <v>19</v>
      </c>
      <c r="G1498" s="37">
        <v>42129</v>
      </c>
      <c r="H1498" s="13">
        <v>42129</v>
      </c>
      <c r="I1498" s="21">
        <v>0</v>
      </c>
      <c r="J1498" s="43" t="s">
        <v>1471</v>
      </c>
      <c r="K1498" s="21">
        <f t="shared" si="46"/>
        <v>2015</v>
      </c>
      <c r="L1498" s="24">
        <f t="shared" si="47"/>
        <v>2</v>
      </c>
      <c r="M1498" s="11" t="s">
        <v>14</v>
      </c>
      <c r="N1498" s="11" t="s">
        <v>15</v>
      </c>
      <c r="O1498" s="11" t="str">
        <f>VLOOKUP(E1498,State_Code_Name!$B$1:$C$52,2,0)</f>
        <v>Illinois</v>
      </c>
    </row>
    <row r="1499" spans="1:15" x14ac:dyDescent="0.3">
      <c r="A1499" s="11">
        <v>2040401</v>
      </c>
      <c r="B1499" s="12" t="s">
        <v>55</v>
      </c>
      <c r="C1499" s="12" t="s">
        <v>53</v>
      </c>
      <c r="D1499" s="12" t="s">
        <v>102</v>
      </c>
      <c r="E1499" s="11" t="s">
        <v>18</v>
      </c>
      <c r="F1499" s="11" t="s">
        <v>19</v>
      </c>
      <c r="G1499" s="37">
        <v>42583</v>
      </c>
      <c r="H1499" s="13">
        <v>42583</v>
      </c>
      <c r="I1499" s="21">
        <v>0</v>
      </c>
      <c r="J1499" s="43" t="s">
        <v>1482</v>
      </c>
      <c r="K1499" s="21">
        <f t="shared" si="46"/>
        <v>2016</v>
      </c>
      <c r="L1499" s="24">
        <f t="shared" si="47"/>
        <v>3</v>
      </c>
      <c r="M1499" s="11" t="s">
        <v>14</v>
      </c>
      <c r="N1499" s="11" t="s">
        <v>15</v>
      </c>
      <c r="O1499" s="11" t="str">
        <f>VLOOKUP(E1499,State_Code_Name!$B$1:$C$52,2,0)</f>
        <v>California</v>
      </c>
    </row>
    <row r="1500" spans="1:15" x14ac:dyDescent="0.3">
      <c r="A1500" s="11">
        <v>2080951</v>
      </c>
      <c r="B1500" s="12" t="s">
        <v>35</v>
      </c>
      <c r="C1500" s="12" t="s">
        <v>27</v>
      </c>
      <c r="D1500" s="12" t="s">
        <v>28</v>
      </c>
      <c r="E1500" s="11" t="s">
        <v>26</v>
      </c>
      <c r="F1500" s="11" t="s">
        <v>19</v>
      </c>
      <c r="G1500" s="37">
        <v>42607</v>
      </c>
      <c r="H1500" s="13">
        <v>42607</v>
      </c>
      <c r="I1500" s="21">
        <v>0</v>
      </c>
      <c r="J1500" s="43" t="s">
        <v>1482</v>
      </c>
      <c r="K1500" s="21">
        <f t="shared" si="46"/>
        <v>2016</v>
      </c>
      <c r="L1500" s="24">
        <f t="shared" si="47"/>
        <v>3</v>
      </c>
      <c r="M1500" s="11" t="s">
        <v>14</v>
      </c>
      <c r="N1500" s="11" t="s">
        <v>15</v>
      </c>
      <c r="O1500" s="11" t="str">
        <f>VLOOKUP(E1500,State_Code_Name!$B$1:$C$52,2,0)</f>
        <v>Georgia</v>
      </c>
    </row>
    <row r="1501" spans="1:15" x14ac:dyDescent="0.3">
      <c r="A1501" s="11">
        <v>1411314</v>
      </c>
      <c r="B1501" s="12" t="s">
        <v>572</v>
      </c>
      <c r="C1501" s="12" t="s">
        <v>33</v>
      </c>
      <c r="D1501" s="12" t="s">
        <v>1441</v>
      </c>
      <c r="E1501" s="11" t="s">
        <v>80</v>
      </c>
      <c r="F1501" s="11" t="s">
        <v>19</v>
      </c>
      <c r="G1501" s="37">
        <v>42163</v>
      </c>
      <c r="H1501" s="13">
        <v>42163</v>
      </c>
      <c r="I1501" s="21">
        <v>0</v>
      </c>
      <c r="J1501" s="43" t="s">
        <v>1477</v>
      </c>
      <c r="K1501" s="21">
        <f t="shared" si="46"/>
        <v>2015</v>
      </c>
      <c r="L1501" s="24">
        <f t="shared" si="47"/>
        <v>2</v>
      </c>
      <c r="M1501" s="11" t="s">
        <v>14</v>
      </c>
      <c r="N1501" s="11" t="s">
        <v>15</v>
      </c>
      <c r="O1501" s="11" t="str">
        <f>VLOOKUP(E1501,State_Code_Name!$B$1:$C$52,2,0)</f>
        <v>Minnesota</v>
      </c>
    </row>
    <row r="1502" spans="1:15" x14ac:dyDescent="0.3">
      <c r="A1502" s="11">
        <v>953791</v>
      </c>
      <c r="B1502" s="12" t="s">
        <v>521</v>
      </c>
      <c r="C1502" s="12" t="s">
        <v>9</v>
      </c>
      <c r="D1502" s="12" t="s">
        <v>10</v>
      </c>
      <c r="E1502" s="11" t="s">
        <v>194</v>
      </c>
      <c r="F1502" s="11" t="s">
        <v>19</v>
      </c>
      <c r="G1502" s="37">
        <v>41845</v>
      </c>
      <c r="H1502" s="13">
        <v>41845</v>
      </c>
      <c r="I1502" s="21">
        <v>0</v>
      </c>
      <c r="J1502" s="43" t="s">
        <v>1481</v>
      </c>
      <c r="K1502" s="21">
        <f t="shared" si="46"/>
        <v>2014</v>
      </c>
      <c r="L1502" s="24">
        <f t="shared" si="47"/>
        <v>3</v>
      </c>
      <c r="M1502" s="11" t="s">
        <v>14</v>
      </c>
      <c r="N1502" s="11" t="s">
        <v>15</v>
      </c>
      <c r="O1502" s="11" t="str">
        <f>VLOOKUP(E1502,State_Code_Name!$B$1:$C$52,2,0)</f>
        <v>Nebraska</v>
      </c>
    </row>
    <row r="1503" spans="1:15" x14ac:dyDescent="0.3">
      <c r="A1503" s="11">
        <v>1784594</v>
      </c>
      <c r="B1503" s="12" t="s">
        <v>31</v>
      </c>
      <c r="C1503" s="12" t="s">
        <v>27</v>
      </c>
      <c r="D1503" s="12" t="s">
        <v>28</v>
      </c>
      <c r="E1503" s="11" t="s">
        <v>32</v>
      </c>
      <c r="F1503" s="11" t="s">
        <v>19</v>
      </c>
      <c r="G1503" s="37">
        <v>42412</v>
      </c>
      <c r="H1503" s="13">
        <v>42412</v>
      </c>
      <c r="I1503" s="21">
        <v>0</v>
      </c>
      <c r="J1503" s="43" t="s">
        <v>1478</v>
      </c>
      <c r="K1503" s="21">
        <f t="shared" si="46"/>
        <v>2016</v>
      </c>
      <c r="L1503" s="24">
        <f t="shared" si="47"/>
        <v>1</v>
      </c>
      <c r="M1503" s="11" t="s">
        <v>14</v>
      </c>
      <c r="N1503" s="11" t="s">
        <v>15</v>
      </c>
      <c r="O1503" s="11" t="str">
        <f>VLOOKUP(E1503,State_Code_Name!$B$1:$C$52,2,0)</f>
        <v>Texas</v>
      </c>
    </row>
    <row r="1504" spans="1:15" x14ac:dyDescent="0.3">
      <c r="A1504" s="11">
        <v>1228433</v>
      </c>
      <c r="B1504" s="12" t="s">
        <v>112</v>
      </c>
      <c r="C1504" s="12" t="s">
        <v>37</v>
      </c>
      <c r="D1504" s="12" t="s">
        <v>1445</v>
      </c>
      <c r="E1504" s="11" t="s">
        <v>23</v>
      </c>
      <c r="F1504" s="11" t="s">
        <v>58</v>
      </c>
      <c r="G1504" s="37">
        <v>42041</v>
      </c>
      <c r="H1504" s="13">
        <v>42044</v>
      </c>
      <c r="I1504" s="21">
        <v>3</v>
      </c>
      <c r="J1504" s="43" t="s">
        <v>1478</v>
      </c>
      <c r="K1504" s="21">
        <f t="shared" si="46"/>
        <v>2015</v>
      </c>
      <c r="L1504" s="24">
        <f t="shared" si="47"/>
        <v>1</v>
      </c>
      <c r="M1504" s="11" t="s">
        <v>14</v>
      </c>
      <c r="N1504" s="11" t="s">
        <v>15</v>
      </c>
      <c r="O1504" s="11" t="str">
        <f>VLOOKUP(E1504,State_Code_Name!$B$1:$C$52,2,0)</f>
        <v>New York</v>
      </c>
    </row>
    <row r="1505" spans="1:15" x14ac:dyDescent="0.3">
      <c r="A1505" s="11">
        <v>1465014</v>
      </c>
      <c r="B1505" s="12" t="s">
        <v>44</v>
      </c>
      <c r="C1505" s="12" t="s">
        <v>16</v>
      </c>
      <c r="D1505" s="12" t="s">
        <v>21</v>
      </c>
      <c r="E1505" s="11" t="s">
        <v>23</v>
      </c>
      <c r="F1505" s="11" t="s">
        <v>13</v>
      </c>
      <c r="G1505" s="37">
        <v>42198</v>
      </c>
      <c r="H1505" s="13">
        <v>42198</v>
      </c>
      <c r="I1505" s="21">
        <v>0</v>
      </c>
      <c r="J1505" s="43" t="s">
        <v>1481</v>
      </c>
      <c r="K1505" s="21">
        <f t="shared" si="46"/>
        <v>2015</v>
      </c>
      <c r="L1505" s="24">
        <f t="shared" si="47"/>
        <v>3</v>
      </c>
      <c r="M1505" s="11" t="s">
        <v>14</v>
      </c>
      <c r="N1505" s="11" t="s">
        <v>14</v>
      </c>
      <c r="O1505" s="11" t="str">
        <f>VLOOKUP(E1505,State_Code_Name!$B$1:$C$52,2,0)</f>
        <v>New York</v>
      </c>
    </row>
    <row r="1506" spans="1:15" x14ac:dyDescent="0.3">
      <c r="A1506" s="11">
        <v>1996192</v>
      </c>
      <c r="B1506" s="12" t="s">
        <v>55</v>
      </c>
      <c r="C1506" s="12" t="s">
        <v>53</v>
      </c>
      <c r="D1506" s="12" t="s">
        <v>102</v>
      </c>
      <c r="E1506" s="11" t="s">
        <v>36</v>
      </c>
      <c r="F1506" s="11" t="s">
        <v>19</v>
      </c>
      <c r="G1506" s="37">
        <v>42554</v>
      </c>
      <c r="H1506" s="13">
        <v>42554</v>
      </c>
      <c r="I1506" s="21">
        <v>0</v>
      </c>
      <c r="J1506" s="43" t="s">
        <v>1481</v>
      </c>
      <c r="K1506" s="21">
        <f t="shared" si="46"/>
        <v>2016</v>
      </c>
      <c r="L1506" s="24">
        <f t="shared" si="47"/>
        <v>3</v>
      </c>
      <c r="M1506" s="11" t="s">
        <v>14</v>
      </c>
      <c r="N1506" s="11" t="s">
        <v>15</v>
      </c>
      <c r="O1506" s="11" t="str">
        <f>VLOOKUP(E1506,State_Code_Name!$B$1:$C$52,2,0)</f>
        <v>Florida</v>
      </c>
    </row>
    <row r="1507" spans="1:15" x14ac:dyDescent="0.3">
      <c r="A1507" s="11">
        <v>1157816</v>
      </c>
      <c r="B1507" s="12" t="s">
        <v>200</v>
      </c>
      <c r="C1507" s="12" t="s">
        <v>16</v>
      </c>
      <c r="D1507" s="12" t="s">
        <v>21</v>
      </c>
      <c r="E1507" s="11" t="s">
        <v>122</v>
      </c>
      <c r="F1507" s="11" t="s">
        <v>13</v>
      </c>
      <c r="G1507" s="37">
        <v>41989</v>
      </c>
      <c r="H1507" s="13">
        <v>41990</v>
      </c>
      <c r="I1507" s="21">
        <v>1</v>
      </c>
      <c r="J1507" s="43" t="s">
        <v>1475</v>
      </c>
      <c r="K1507" s="21">
        <f t="shared" si="46"/>
        <v>2014</v>
      </c>
      <c r="L1507" s="24">
        <f t="shared" si="47"/>
        <v>4</v>
      </c>
      <c r="M1507" s="11" t="s">
        <v>14</v>
      </c>
      <c r="N1507" s="11" t="s">
        <v>15</v>
      </c>
      <c r="O1507" s="11" t="str">
        <f>VLOOKUP(E1507,State_Code_Name!$B$1:$C$52,2,0)</f>
        <v>Maryland</v>
      </c>
    </row>
    <row r="1508" spans="1:15" x14ac:dyDescent="0.3">
      <c r="A1508" s="11">
        <v>1584290</v>
      </c>
      <c r="B1508" s="12" t="s">
        <v>176</v>
      </c>
      <c r="C1508" s="12" t="s">
        <v>33</v>
      </c>
      <c r="D1508" s="12" t="s">
        <v>45</v>
      </c>
      <c r="E1508" s="11" t="s">
        <v>18</v>
      </c>
      <c r="F1508" s="11" t="s">
        <v>19</v>
      </c>
      <c r="G1508" s="37">
        <v>42276</v>
      </c>
      <c r="H1508" s="13">
        <v>42296</v>
      </c>
      <c r="I1508" s="21">
        <v>20</v>
      </c>
      <c r="J1508" s="43" t="s">
        <v>1480</v>
      </c>
      <c r="K1508" s="21">
        <f t="shared" si="46"/>
        <v>2015</v>
      </c>
      <c r="L1508" s="24">
        <f t="shared" si="47"/>
        <v>3</v>
      </c>
      <c r="M1508" s="11" t="s">
        <v>14</v>
      </c>
      <c r="N1508" s="11" t="s">
        <v>14</v>
      </c>
      <c r="O1508" s="11" t="str">
        <f>VLOOKUP(E1508,State_Code_Name!$B$1:$C$52,2,0)</f>
        <v>California</v>
      </c>
    </row>
    <row r="1509" spans="1:15" x14ac:dyDescent="0.3">
      <c r="A1509" s="11">
        <v>1713139</v>
      </c>
      <c r="B1509" s="12" t="s">
        <v>39</v>
      </c>
      <c r="C1509" s="12" t="s">
        <v>37</v>
      </c>
      <c r="D1509" s="12" t="s">
        <v>278</v>
      </c>
      <c r="E1509" s="11" t="s">
        <v>18</v>
      </c>
      <c r="F1509" s="11" t="s">
        <v>19</v>
      </c>
      <c r="G1509" s="37">
        <v>42360</v>
      </c>
      <c r="H1509" s="13">
        <v>42360</v>
      </c>
      <c r="I1509" s="21">
        <v>0</v>
      </c>
      <c r="J1509" s="43" t="s">
        <v>1475</v>
      </c>
      <c r="K1509" s="21">
        <f t="shared" si="46"/>
        <v>2015</v>
      </c>
      <c r="L1509" s="24">
        <f t="shared" si="47"/>
        <v>4</v>
      </c>
      <c r="M1509" s="11" t="s">
        <v>14</v>
      </c>
      <c r="N1509" s="11" t="s">
        <v>15</v>
      </c>
      <c r="O1509" s="11" t="str">
        <f>VLOOKUP(E1509,State_Code_Name!$B$1:$C$52,2,0)</f>
        <v>California</v>
      </c>
    </row>
    <row r="1510" spans="1:15" x14ac:dyDescent="0.3">
      <c r="A1510" s="11">
        <v>1323221</v>
      </c>
      <c r="B1510" s="12" t="s">
        <v>48</v>
      </c>
      <c r="C1510" s="12" t="s">
        <v>27</v>
      </c>
      <c r="D1510" s="12" t="s">
        <v>28</v>
      </c>
      <c r="E1510" s="11" t="s">
        <v>47</v>
      </c>
      <c r="F1510" s="11" t="s">
        <v>19</v>
      </c>
      <c r="G1510" s="37">
        <v>42103</v>
      </c>
      <c r="H1510" s="13">
        <v>42103</v>
      </c>
      <c r="I1510" s="21">
        <v>0</v>
      </c>
      <c r="J1510" s="43" t="s">
        <v>1483</v>
      </c>
      <c r="K1510" s="21">
        <f t="shared" si="46"/>
        <v>2015</v>
      </c>
      <c r="L1510" s="24">
        <f t="shared" si="47"/>
        <v>2</v>
      </c>
      <c r="M1510" s="11" t="s">
        <v>14</v>
      </c>
      <c r="N1510" s="11" t="s">
        <v>15</v>
      </c>
      <c r="O1510" s="11" t="str">
        <f>VLOOKUP(E1510,State_Code_Name!$B$1:$C$52,2,0)</f>
        <v>Pennsylvania</v>
      </c>
    </row>
    <row r="1511" spans="1:15" x14ac:dyDescent="0.3">
      <c r="A1511" s="11">
        <v>768534</v>
      </c>
      <c r="B1511" s="12" t="s">
        <v>82</v>
      </c>
      <c r="C1511" s="12" t="s">
        <v>16</v>
      </c>
      <c r="D1511" s="12" t="s">
        <v>21</v>
      </c>
      <c r="E1511" s="11" t="s">
        <v>171</v>
      </c>
      <c r="F1511" s="11" t="s">
        <v>19</v>
      </c>
      <c r="G1511" s="37">
        <v>41716</v>
      </c>
      <c r="H1511" s="13">
        <v>41716</v>
      </c>
      <c r="I1511" s="21">
        <v>0</v>
      </c>
      <c r="J1511" s="43" t="s">
        <v>1476</v>
      </c>
      <c r="K1511" s="21">
        <f t="shared" si="46"/>
        <v>2014</v>
      </c>
      <c r="L1511" s="24">
        <f t="shared" si="47"/>
        <v>1</v>
      </c>
      <c r="M1511" s="11" t="s">
        <v>14</v>
      </c>
      <c r="N1511" s="11" t="s">
        <v>15</v>
      </c>
      <c r="O1511" s="11" t="str">
        <f>VLOOKUP(E1511,State_Code_Name!$B$1:$C$52,2,0)</f>
        <v>Louisiana</v>
      </c>
    </row>
    <row r="1512" spans="1:15" x14ac:dyDescent="0.3">
      <c r="A1512" s="11">
        <v>1439463</v>
      </c>
      <c r="B1512" s="12" t="s">
        <v>31</v>
      </c>
      <c r="C1512" s="12" t="s">
        <v>37</v>
      </c>
      <c r="D1512" s="12" t="s">
        <v>1443</v>
      </c>
      <c r="E1512" s="11" t="s">
        <v>114</v>
      </c>
      <c r="F1512" s="11" t="s">
        <v>19</v>
      </c>
      <c r="G1512" s="37">
        <v>42181</v>
      </c>
      <c r="H1512" s="13">
        <v>42181</v>
      </c>
      <c r="I1512" s="21">
        <v>0</v>
      </c>
      <c r="J1512" s="43" t="s">
        <v>1477</v>
      </c>
      <c r="K1512" s="21">
        <f t="shared" si="46"/>
        <v>2015</v>
      </c>
      <c r="L1512" s="24">
        <f t="shared" si="47"/>
        <v>2</v>
      </c>
      <c r="M1512" s="11" t="s">
        <v>14</v>
      </c>
      <c r="N1512" s="11" t="s">
        <v>15</v>
      </c>
      <c r="O1512" s="11" t="str">
        <f>VLOOKUP(E1512,State_Code_Name!$B$1:$C$52,2,0)</f>
        <v>Iowa</v>
      </c>
    </row>
    <row r="1513" spans="1:15" x14ac:dyDescent="0.3">
      <c r="A1513" s="11">
        <v>776130</v>
      </c>
      <c r="B1513" s="12" t="s">
        <v>69</v>
      </c>
      <c r="C1513" s="12" t="s">
        <v>16</v>
      </c>
      <c r="D1513" s="12" t="s">
        <v>25</v>
      </c>
      <c r="E1513" s="11" t="s">
        <v>18</v>
      </c>
      <c r="F1513" s="11" t="s">
        <v>19</v>
      </c>
      <c r="G1513" s="37">
        <v>41723</v>
      </c>
      <c r="H1513" s="13">
        <v>41723</v>
      </c>
      <c r="I1513" s="21">
        <v>0</v>
      </c>
      <c r="J1513" s="43" t="s">
        <v>1476</v>
      </c>
      <c r="K1513" s="21">
        <f t="shared" si="46"/>
        <v>2014</v>
      </c>
      <c r="L1513" s="24">
        <f t="shared" si="47"/>
        <v>1</v>
      </c>
      <c r="M1513" s="11" t="s">
        <v>14</v>
      </c>
      <c r="N1513" s="11" t="s">
        <v>15</v>
      </c>
      <c r="O1513" s="11" t="str">
        <f>VLOOKUP(E1513,State_Code_Name!$B$1:$C$52,2,0)</f>
        <v>California</v>
      </c>
    </row>
    <row r="1514" spans="1:15" x14ac:dyDescent="0.3">
      <c r="A1514" s="11">
        <v>1232376</v>
      </c>
      <c r="B1514" s="12" t="s">
        <v>61</v>
      </c>
      <c r="C1514" s="12" t="s">
        <v>53</v>
      </c>
      <c r="D1514" s="12" t="s">
        <v>1439</v>
      </c>
      <c r="E1514" s="11" t="s">
        <v>18</v>
      </c>
      <c r="F1514" s="11" t="s">
        <v>19</v>
      </c>
      <c r="G1514" s="37">
        <v>42044</v>
      </c>
      <c r="H1514" s="13">
        <v>42044</v>
      </c>
      <c r="I1514" s="21">
        <v>0</v>
      </c>
      <c r="J1514" s="43" t="s">
        <v>1478</v>
      </c>
      <c r="K1514" s="21">
        <f t="shared" si="46"/>
        <v>2015</v>
      </c>
      <c r="L1514" s="24">
        <f t="shared" si="47"/>
        <v>1</v>
      </c>
      <c r="M1514" s="11" t="s">
        <v>14</v>
      </c>
      <c r="N1514" s="11" t="s">
        <v>15</v>
      </c>
      <c r="O1514" s="11" t="str">
        <f>VLOOKUP(E1514,State_Code_Name!$B$1:$C$52,2,0)</f>
        <v>California</v>
      </c>
    </row>
    <row r="1515" spans="1:15" x14ac:dyDescent="0.3">
      <c r="A1515" s="11">
        <v>679252</v>
      </c>
      <c r="B1515" s="12" t="s">
        <v>11</v>
      </c>
      <c r="C1515" s="12" t="s">
        <v>37</v>
      </c>
      <c r="D1515" s="12" t="s">
        <v>146</v>
      </c>
      <c r="E1515" s="11" t="s">
        <v>26</v>
      </c>
      <c r="F1515" s="11" t="s">
        <v>58</v>
      </c>
      <c r="G1515" s="37">
        <v>41661</v>
      </c>
      <c r="H1515" s="13">
        <v>41669</v>
      </c>
      <c r="I1515" s="21">
        <v>8</v>
      </c>
      <c r="J1515" s="43" t="s">
        <v>1474</v>
      </c>
      <c r="K1515" s="21">
        <f t="shared" si="46"/>
        <v>2014</v>
      </c>
      <c r="L1515" s="24">
        <f t="shared" si="47"/>
        <v>1</v>
      </c>
      <c r="M1515" s="11" t="s">
        <v>14</v>
      </c>
      <c r="N1515" s="11" t="s">
        <v>15</v>
      </c>
      <c r="O1515" s="11" t="str">
        <f>VLOOKUP(E1515,State_Code_Name!$B$1:$C$52,2,0)</f>
        <v>Georgia</v>
      </c>
    </row>
    <row r="1516" spans="1:15" x14ac:dyDescent="0.3">
      <c r="A1516" s="11">
        <v>2075803</v>
      </c>
      <c r="B1516" s="12" t="s">
        <v>1219</v>
      </c>
      <c r="C1516" s="12" t="s">
        <v>27</v>
      </c>
      <c r="D1516" s="12" t="s">
        <v>28</v>
      </c>
      <c r="E1516" s="11" t="s">
        <v>194</v>
      </c>
      <c r="F1516" s="11" t="s">
        <v>303</v>
      </c>
      <c r="G1516" s="37">
        <v>42605</v>
      </c>
      <c r="H1516" s="13">
        <v>42609</v>
      </c>
      <c r="I1516" s="21">
        <v>4</v>
      </c>
      <c r="J1516" s="43" t="s">
        <v>1482</v>
      </c>
      <c r="K1516" s="21">
        <f t="shared" si="46"/>
        <v>2016</v>
      </c>
      <c r="L1516" s="24">
        <f t="shared" si="47"/>
        <v>3</v>
      </c>
      <c r="M1516" s="11" t="s">
        <v>14</v>
      </c>
      <c r="N1516" s="11" t="s">
        <v>15</v>
      </c>
      <c r="O1516" s="11" t="str">
        <f>VLOOKUP(E1516,State_Code_Name!$B$1:$C$52,2,0)</f>
        <v>Nebraska</v>
      </c>
    </row>
    <row r="1517" spans="1:15" x14ac:dyDescent="0.3">
      <c r="A1517" s="11">
        <v>728130</v>
      </c>
      <c r="B1517" s="12" t="s">
        <v>74</v>
      </c>
      <c r="C1517" s="12" t="s">
        <v>33</v>
      </c>
      <c r="D1517" s="12" t="s">
        <v>45</v>
      </c>
      <c r="E1517" s="11" t="s">
        <v>43</v>
      </c>
      <c r="F1517" s="11" t="s">
        <v>19</v>
      </c>
      <c r="G1517" s="37">
        <v>41694</v>
      </c>
      <c r="H1517" s="13">
        <v>41694</v>
      </c>
      <c r="I1517" s="21">
        <v>0</v>
      </c>
      <c r="J1517" s="43" t="s">
        <v>1478</v>
      </c>
      <c r="K1517" s="21">
        <f t="shared" si="46"/>
        <v>2014</v>
      </c>
      <c r="L1517" s="24">
        <f t="shared" si="47"/>
        <v>1</v>
      </c>
      <c r="M1517" s="11" t="s">
        <v>14</v>
      </c>
      <c r="N1517" s="11" t="s">
        <v>15</v>
      </c>
      <c r="O1517" s="11" t="str">
        <f>VLOOKUP(E1517,State_Code_Name!$B$1:$C$52,2,0)</f>
        <v>North Carolina</v>
      </c>
    </row>
    <row r="1518" spans="1:15" x14ac:dyDescent="0.3">
      <c r="A1518" s="11">
        <v>666441</v>
      </c>
      <c r="B1518" s="12" t="s">
        <v>51</v>
      </c>
      <c r="C1518" s="12" t="s">
        <v>37</v>
      </c>
      <c r="D1518" s="12" t="s">
        <v>1443</v>
      </c>
      <c r="E1518" s="11" t="s">
        <v>171</v>
      </c>
      <c r="F1518" s="11" t="s">
        <v>58</v>
      </c>
      <c r="G1518" s="37">
        <v>41652</v>
      </c>
      <c r="H1518" s="13">
        <v>41655</v>
      </c>
      <c r="I1518" s="21">
        <v>3</v>
      </c>
      <c r="J1518" s="43" t="s">
        <v>1474</v>
      </c>
      <c r="K1518" s="21">
        <f t="shared" si="46"/>
        <v>2014</v>
      </c>
      <c r="L1518" s="24">
        <f t="shared" si="47"/>
        <v>1</v>
      </c>
      <c r="M1518" s="11" t="s">
        <v>14</v>
      </c>
      <c r="N1518" s="11" t="s">
        <v>15</v>
      </c>
      <c r="O1518" s="11" t="str">
        <f>VLOOKUP(E1518,State_Code_Name!$B$1:$C$52,2,0)</f>
        <v>Louisiana</v>
      </c>
    </row>
    <row r="1519" spans="1:15" x14ac:dyDescent="0.3">
      <c r="A1519" s="11">
        <v>1163962</v>
      </c>
      <c r="B1519" s="12" t="s">
        <v>82</v>
      </c>
      <c r="C1519" s="12" t="s">
        <v>33</v>
      </c>
      <c r="D1519" s="12" t="s">
        <v>160</v>
      </c>
      <c r="E1519" s="11" t="s">
        <v>91</v>
      </c>
      <c r="F1519" s="11" t="s">
        <v>19</v>
      </c>
      <c r="G1519" s="37">
        <v>41991</v>
      </c>
      <c r="H1519" s="13">
        <v>41991</v>
      </c>
      <c r="I1519" s="21">
        <v>0</v>
      </c>
      <c r="J1519" s="43" t="s">
        <v>1475</v>
      </c>
      <c r="K1519" s="21">
        <f t="shared" si="46"/>
        <v>2014</v>
      </c>
      <c r="L1519" s="24">
        <f t="shared" si="47"/>
        <v>4</v>
      </c>
      <c r="M1519" s="11" t="s">
        <v>14</v>
      </c>
      <c r="N1519" s="11" t="s">
        <v>15</v>
      </c>
      <c r="O1519" s="11" t="str">
        <f>VLOOKUP(E1519,State_Code_Name!$B$1:$C$52,2,0)</f>
        <v>Vermont</v>
      </c>
    </row>
    <row r="1520" spans="1:15" x14ac:dyDescent="0.3">
      <c r="A1520" s="11">
        <v>761757</v>
      </c>
      <c r="B1520" s="12" t="s">
        <v>752</v>
      </c>
      <c r="C1520" s="12" t="s">
        <v>33</v>
      </c>
      <c r="D1520" s="12" t="s">
        <v>45</v>
      </c>
      <c r="E1520" s="11" t="s">
        <v>32</v>
      </c>
      <c r="F1520" s="11" t="s">
        <v>19</v>
      </c>
      <c r="G1520" s="37">
        <v>41715</v>
      </c>
      <c r="H1520" s="13">
        <v>41719</v>
      </c>
      <c r="I1520" s="21">
        <v>4</v>
      </c>
      <c r="J1520" s="43" t="s">
        <v>1476</v>
      </c>
      <c r="K1520" s="21">
        <f t="shared" si="46"/>
        <v>2014</v>
      </c>
      <c r="L1520" s="24">
        <f t="shared" si="47"/>
        <v>1</v>
      </c>
      <c r="M1520" s="11" t="s">
        <v>14</v>
      </c>
      <c r="N1520" s="11" t="s">
        <v>15</v>
      </c>
      <c r="O1520" s="11" t="str">
        <f>VLOOKUP(E1520,State_Code_Name!$B$1:$C$52,2,0)</f>
        <v>Texas</v>
      </c>
    </row>
    <row r="1521" spans="1:15" x14ac:dyDescent="0.3">
      <c r="A1521" s="11">
        <v>443853</v>
      </c>
      <c r="B1521" s="12" t="s">
        <v>55</v>
      </c>
      <c r="C1521" s="12" t="s">
        <v>53</v>
      </c>
      <c r="D1521" s="12" t="s">
        <v>102</v>
      </c>
      <c r="E1521" s="11" t="s">
        <v>128</v>
      </c>
      <c r="F1521" s="11" t="s">
        <v>19</v>
      </c>
      <c r="G1521" s="37">
        <v>41451</v>
      </c>
      <c r="H1521" s="13">
        <v>41451</v>
      </c>
      <c r="I1521" s="21">
        <v>0</v>
      </c>
      <c r="J1521" s="43" t="s">
        <v>1477</v>
      </c>
      <c r="K1521" s="21">
        <f t="shared" si="46"/>
        <v>2013</v>
      </c>
      <c r="L1521" s="24">
        <f t="shared" si="47"/>
        <v>2</v>
      </c>
      <c r="M1521" s="11" t="s">
        <v>14</v>
      </c>
      <c r="N1521" s="11" t="s">
        <v>15</v>
      </c>
      <c r="O1521" s="11" t="str">
        <f>VLOOKUP(E1521,State_Code_Name!$B$1:$C$52,2,0)</f>
        <v>Montana</v>
      </c>
    </row>
    <row r="1522" spans="1:15" x14ac:dyDescent="0.3">
      <c r="A1522" s="11">
        <v>2079409</v>
      </c>
      <c r="B1522" s="12" t="s">
        <v>31</v>
      </c>
      <c r="C1522" s="12" t="s">
        <v>37</v>
      </c>
      <c r="D1522" s="12" t="s">
        <v>81</v>
      </c>
      <c r="E1522" s="11" t="s">
        <v>60</v>
      </c>
      <c r="F1522" s="11" t="s">
        <v>13</v>
      </c>
      <c r="G1522" s="37">
        <v>42606</v>
      </c>
      <c r="H1522" s="13">
        <v>42606</v>
      </c>
      <c r="I1522" s="21">
        <v>0</v>
      </c>
      <c r="J1522" s="43" t="s">
        <v>1482</v>
      </c>
      <c r="K1522" s="21">
        <f t="shared" si="46"/>
        <v>2016</v>
      </c>
      <c r="L1522" s="24">
        <f t="shared" si="47"/>
        <v>3</v>
      </c>
      <c r="M1522" s="11" t="s">
        <v>14</v>
      </c>
      <c r="N1522" s="11" t="s">
        <v>15</v>
      </c>
      <c r="O1522" s="11" t="str">
        <f>VLOOKUP(E1522,State_Code_Name!$B$1:$C$52,2,0)</f>
        <v>Illinois</v>
      </c>
    </row>
    <row r="1523" spans="1:15" x14ac:dyDescent="0.3">
      <c r="A1523" s="11">
        <v>744537</v>
      </c>
      <c r="B1523" s="12" t="s">
        <v>11</v>
      </c>
      <c r="C1523" s="12" t="s">
        <v>62</v>
      </c>
      <c r="D1523" s="12" t="s">
        <v>279</v>
      </c>
      <c r="E1523" s="11" t="s">
        <v>114</v>
      </c>
      <c r="F1523" s="11" t="s">
        <v>19</v>
      </c>
      <c r="G1523" s="37">
        <v>41703</v>
      </c>
      <c r="H1523" s="13">
        <v>41704</v>
      </c>
      <c r="I1523" s="21">
        <v>1</v>
      </c>
      <c r="J1523" s="43" t="s">
        <v>1476</v>
      </c>
      <c r="K1523" s="21">
        <f t="shared" si="46"/>
        <v>2014</v>
      </c>
      <c r="L1523" s="24">
        <f t="shared" si="47"/>
        <v>1</v>
      </c>
      <c r="M1523" s="11" t="s">
        <v>14</v>
      </c>
      <c r="N1523" s="11" t="s">
        <v>15</v>
      </c>
      <c r="O1523" s="11" t="str">
        <f>VLOOKUP(E1523,State_Code_Name!$B$1:$C$52,2,0)</f>
        <v>Iowa</v>
      </c>
    </row>
    <row r="1524" spans="1:15" x14ac:dyDescent="0.3">
      <c r="A1524" s="11">
        <v>491676</v>
      </c>
      <c r="B1524" s="12" t="s">
        <v>39</v>
      </c>
      <c r="C1524" s="12" t="s">
        <v>37</v>
      </c>
      <c r="D1524" s="12" t="s">
        <v>146</v>
      </c>
      <c r="E1524" s="11" t="s">
        <v>122</v>
      </c>
      <c r="F1524" s="11" t="s">
        <v>13</v>
      </c>
      <c r="G1524" s="37">
        <v>41499</v>
      </c>
      <c r="H1524" s="13">
        <v>41500</v>
      </c>
      <c r="I1524" s="21">
        <v>1</v>
      </c>
      <c r="J1524" s="43" t="s">
        <v>1482</v>
      </c>
      <c r="K1524" s="21">
        <f t="shared" si="46"/>
        <v>2013</v>
      </c>
      <c r="L1524" s="24">
        <f t="shared" si="47"/>
        <v>3</v>
      </c>
      <c r="M1524" s="11" t="s">
        <v>14</v>
      </c>
      <c r="N1524" s="11" t="s">
        <v>15</v>
      </c>
      <c r="O1524" s="11" t="str">
        <f>VLOOKUP(E1524,State_Code_Name!$B$1:$C$52,2,0)</f>
        <v>Maryland</v>
      </c>
    </row>
    <row r="1525" spans="1:15" x14ac:dyDescent="0.3">
      <c r="A1525" s="11">
        <v>1212841</v>
      </c>
      <c r="B1525" s="12" t="s">
        <v>59</v>
      </c>
      <c r="C1525" s="12" t="s">
        <v>33</v>
      </c>
      <c r="D1525" s="12" t="s">
        <v>160</v>
      </c>
      <c r="E1525" s="11" t="s">
        <v>18</v>
      </c>
      <c r="F1525" s="11" t="s">
        <v>19</v>
      </c>
      <c r="G1525" s="37">
        <v>42031</v>
      </c>
      <c r="H1525" s="13">
        <v>42031</v>
      </c>
      <c r="I1525" s="21">
        <v>0</v>
      </c>
      <c r="J1525" s="43" t="s">
        <v>1474</v>
      </c>
      <c r="K1525" s="21">
        <f t="shared" si="46"/>
        <v>2015</v>
      </c>
      <c r="L1525" s="24">
        <f t="shared" si="47"/>
        <v>1</v>
      </c>
      <c r="M1525" s="11" t="s">
        <v>14</v>
      </c>
      <c r="N1525" s="11" t="s">
        <v>14</v>
      </c>
      <c r="O1525" s="11" t="str">
        <f>VLOOKUP(E1525,State_Code_Name!$B$1:$C$52,2,0)</f>
        <v>California</v>
      </c>
    </row>
    <row r="1526" spans="1:15" x14ac:dyDescent="0.3">
      <c r="A1526" s="11">
        <v>440956</v>
      </c>
      <c r="B1526" s="12" t="s">
        <v>11</v>
      </c>
      <c r="C1526" s="12" t="s">
        <v>16</v>
      </c>
      <c r="D1526" s="12" t="s">
        <v>76</v>
      </c>
      <c r="E1526" s="11" t="s">
        <v>36</v>
      </c>
      <c r="F1526" s="11" t="s">
        <v>303</v>
      </c>
      <c r="G1526" s="37">
        <v>41449</v>
      </c>
      <c r="H1526" s="13">
        <v>41450</v>
      </c>
      <c r="I1526" s="21">
        <v>1</v>
      </c>
      <c r="J1526" s="43" t="s">
        <v>1477</v>
      </c>
      <c r="K1526" s="21">
        <f t="shared" si="46"/>
        <v>2013</v>
      </c>
      <c r="L1526" s="24">
        <f t="shared" si="47"/>
        <v>2</v>
      </c>
      <c r="M1526" s="11" t="s">
        <v>14</v>
      </c>
      <c r="N1526" s="11" t="s">
        <v>15</v>
      </c>
      <c r="O1526" s="11" t="str">
        <f>VLOOKUP(E1526,State_Code_Name!$B$1:$C$52,2,0)</f>
        <v>Florida</v>
      </c>
    </row>
    <row r="1527" spans="1:15" x14ac:dyDescent="0.3">
      <c r="A1527" s="11">
        <v>1602285</v>
      </c>
      <c r="B1527" s="12" t="s">
        <v>234</v>
      </c>
      <c r="C1527" s="12" t="s">
        <v>27</v>
      </c>
      <c r="D1527" s="12" t="s">
        <v>28</v>
      </c>
      <c r="E1527" s="11" t="s">
        <v>47</v>
      </c>
      <c r="F1527" s="11" t="s">
        <v>19</v>
      </c>
      <c r="G1527" s="37">
        <v>42287</v>
      </c>
      <c r="H1527" s="13">
        <v>42287</v>
      </c>
      <c r="I1527" s="21">
        <v>0</v>
      </c>
      <c r="J1527" s="43" t="s">
        <v>1473</v>
      </c>
      <c r="K1527" s="21">
        <f t="shared" si="46"/>
        <v>2015</v>
      </c>
      <c r="L1527" s="24">
        <f t="shared" si="47"/>
        <v>4</v>
      </c>
      <c r="M1527" s="11" t="s">
        <v>14</v>
      </c>
      <c r="N1527" s="11" t="s">
        <v>14</v>
      </c>
      <c r="O1527" s="11" t="str">
        <f>VLOOKUP(E1527,State_Code_Name!$B$1:$C$52,2,0)</f>
        <v>Pennsylvania</v>
      </c>
    </row>
    <row r="1528" spans="1:15" x14ac:dyDescent="0.3">
      <c r="A1528" s="11">
        <v>433083</v>
      </c>
      <c r="B1528" s="12" t="s">
        <v>149</v>
      </c>
      <c r="C1528" s="12" t="s">
        <v>27</v>
      </c>
      <c r="D1528" s="12" t="s">
        <v>28</v>
      </c>
      <c r="E1528" s="11" t="s">
        <v>117</v>
      </c>
      <c r="F1528" s="11" t="s">
        <v>19</v>
      </c>
      <c r="G1528" s="37">
        <v>41440</v>
      </c>
      <c r="H1528" s="13">
        <v>41442</v>
      </c>
      <c r="I1528" s="21">
        <v>2</v>
      </c>
      <c r="J1528" s="43" t="s">
        <v>1477</v>
      </c>
      <c r="K1528" s="21">
        <f t="shared" si="46"/>
        <v>2013</v>
      </c>
      <c r="L1528" s="24">
        <f t="shared" si="47"/>
        <v>2</v>
      </c>
      <c r="M1528" s="11" t="s">
        <v>14</v>
      </c>
      <c r="N1528" s="11" t="s">
        <v>15</v>
      </c>
      <c r="O1528" s="11" t="str">
        <f>VLOOKUP(E1528,State_Code_Name!$B$1:$C$52,2,0)</f>
        <v>Alabama</v>
      </c>
    </row>
    <row r="1529" spans="1:15" x14ac:dyDescent="0.3">
      <c r="A1529" s="11">
        <v>1295098</v>
      </c>
      <c r="B1529" s="12" t="s">
        <v>616</v>
      </c>
      <c r="C1529" s="12" t="s">
        <v>539</v>
      </c>
      <c r="D1529" s="12" t="s">
        <v>595</v>
      </c>
      <c r="E1529" s="11" t="s">
        <v>117</v>
      </c>
      <c r="F1529" s="11" t="s">
        <v>19</v>
      </c>
      <c r="G1529" s="37">
        <v>42086</v>
      </c>
      <c r="H1529" s="13">
        <v>42088</v>
      </c>
      <c r="I1529" s="21">
        <v>2</v>
      </c>
      <c r="J1529" s="43" t="s">
        <v>1476</v>
      </c>
      <c r="K1529" s="21">
        <f t="shared" si="46"/>
        <v>2015</v>
      </c>
      <c r="L1529" s="24">
        <f t="shared" si="47"/>
        <v>1</v>
      </c>
      <c r="M1529" s="11" t="s">
        <v>14</v>
      </c>
      <c r="N1529" s="11" t="s">
        <v>15</v>
      </c>
      <c r="O1529" s="11" t="str">
        <f>VLOOKUP(E1529,State_Code_Name!$B$1:$C$52,2,0)</f>
        <v>Alabama</v>
      </c>
    </row>
    <row r="1530" spans="1:15" x14ac:dyDescent="0.3">
      <c r="A1530" s="11">
        <v>1158191</v>
      </c>
      <c r="B1530" s="12" t="s">
        <v>1013</v>
      </c>
      <c r="C1530" s="12" t="s">
        <v>27</v>
      </c>
      <c r="D1530" s="12" t="s">
        <v>57</v>
      </c>
      <c r="E1530" s="11" t="s">
        <v>98</v>
      </c>
      <c r="F1530" s="11" t="s">
        <v>19</v>
      </c>
      <c r="G1530" s="37">
        <v>41989</v>
      </c>
      <c r="H1530" s="13">
        <v>41990</v>
      </c>
      <c r="I1530" s="21">
        <v>1</v>
      </c>
      <c r="J1530" s="43" t="s">
        <v>1475</v>
      </c>
      <c r="K1530" s="21">
        <f t="shared" si="46"/>
        <v>2014</v>
      </c>
      <c r="L1530" s="24">
        <f t="shared" si="47"/>
        <v>4</v>
      </c>
      <c r="M1530" s="11" t="s">
        <v>14</v>
      </c>
      <c r="N1530" s="11" t="s">
        <v>15</v>
      </c>
      <c r="O1530" s="11" t="str">
        <f>VLOOKUP(E1530,State_Code_Name!$B$1:$C$52,2,0)</f>
        <v>Colorado</v>
      </c>
    </row>
    <row r="1531" spans="1:15" x14ac:dyDescent="0.3">
      <c r="A1531" s="11">
        <v>1955733</v>
      </c>
      <c r="B1531" s="12" t="s">
        <v>31</v>
      </c>
      <c r="C1531" s="12" t="s">
        <v>16</v>
      </c>
      <c r="D1531" s="12" t="s">
        <v>25</v>
      </c>
      <c r="E1531" s="11" t="s">
        <v>67</v>
      </c>
      <c r="F1531" s="11" t="s">
        <v>13</v>
      </c>
      <c r="G1531" s="37">
        <v>42527</v>
      </c>
      <c r="H1531" s="13">
        <v>42527</v>
      </c>
      <c r="I1531" s="21">
        <v>0</v>
      </c>
      <c r="J1531" s="43" t="s">
        <v>1477</v>
      </c>
      <c r="K1531" s="21">
        <f t="shared" si="46"/>
        <v>2016</v>
      </c>
      <c r="L1531" s="24">
        <f t="shared" si="47"/>
        <v>2</v>
      </c>
      <c r="M1531" s="11" t="s">
        <v>14</v>
      </c>
      <c r="N1531" s="11" t="s">
        <v>15</v>
      </c>
      <c r="O1531" s="11" t="str">
        <f>VLOOKUP(E1531,State_Code_Name!$B$1:$C$52,2,0)</f>
        <v>Michigan</v>
      </c>
    </row>
    <row r="1532" spans="1:15" x14ac:dyDescent="0.3">
      <c r="A1532" s="11">
        <v>1967265</v>
      </c>
      <c r="B1532" s="12" t="s">
        <v>11</v>
      </c>
      <c r="C1532" s="12" t="s">
        <v>16</v>
      </c>
      <c r="D1532" s="12" t="s">
        <v>25</v>
      </c>
      <c r="E1532" s="11" t="s">
        <v>43</v>
      </c>
      <c r="F1532" s="11" t="s">
        <v>19</v>
      </c>
      <c r="G1532" s="37">
        <v>42535</v>
      </c>
      <c r="H1532" s="13">
        <v>42535</v>
      </c>
      <c r="I1532" s="21">
        <v>0</v>
      </c>
      <c r="J1532" s="43" t="s">
        <v>1477</v>
      </c>
      <c r="K1532" s="21">
        <f t="shared" si="46"/>
        <v>2016</v>
      </c>
      <c r="L1532" s="24">
        <f t="shared" si="47"/>
        <v>2</v>
      </c>
      <c r="M1532" s="11" t="s">
        <v>14</v>
      </c>
      <c r="N1532" s="11" t="s">
        <v>15</v>
      </c>
      <c r="O1532" s="11" t="str">
        <f>VLOOKUP(E1532,State_Code_Name!$B$1:$C$52,2,0)</f>
        <v>North Carolina</v>
      </c>
    </row>
    <row r="1533" spans="1:15" x14ac:dyDescent="0.3">
      <c r="A1533" s="11">
        <v>1882038</v>
      </c>
      <c r="B1533" s="12" t="s">
        <v>31</v>
      </c>
      <c r="C1533" s="12" t="s">
        <v>16</v>
      </c>
      <c r="D1533" s="12" t="s">
        <v>17</v>
      </c>
      <c r="E1533" s="11" t="s">
        <v>32</v>
      </c>
      <c r="F1533" s="11" t="s">
        <v>19</v>
      </c>
      <c r="G1533" s="37">
        <v>42475</v>
      </c>
      <c r="H1533" s="13">
        <v>42475</v>
      </c>
      <c r="I1533" s="21">
        <v>0</v>
      </c>
      <c r="J1533" s="43" t="s">
        <v>1483</v>
      </c>
      <c r="K1533" s="21">
        <f t="shared" si="46"/>
        <v>2016</v>
      </c>
      <c r="L1533" s="24">
        <f t="shared" si="47"/>
        <v>2</v>
      </c>
      <c r="M1533" s="11" t="s">
        <v>14</v>
      </c>
      <c r="N1533" s="11" t="s">
        <v>15</v>
      </c>
      <c r="O1533" s="11" t="str">
        <f>VLOOKUP(E1533,State_Code_Name!$B$1:$C$52,2,0)</f>
        <v>Texas</v>
      </c>
    </row>
    <row r="1534" spans="1:15" x14ac:dyDescent="0.3">
      <c r="A1534" s="11">
        <v>1426772</v>
      </c>
      <c r="B1534" s="12" t="s">
        <v>44</v>
      </c>
      <c r="C1534" s="12" t="s">
        <v>37</v>
      </c>
      <c r="D1534" s="12" t="s">
        <v>1445</v>
      </c>
      <c r="E1534" s="11" t="s">
        <v>18</v>
      </c>
      <c r="F1534" s="11" t="s">
        <v>19</v>
      </c>
      <c r="G1534" s="37">
        <v>42173</v>
      </c>
      <c r="H1534" s="13">
        <v>42173</v>
      </c>
      <c r="I1534" s="21">
        <v>0</v>
      </c>
      <c r="J1534" s="43" t="s">
        <v>1477</v>
      </c>
      <c r="K1534" s="21">
        <f t="shared" si="46"/>
        <v>2015</v>
      </c>
      <c r="L1534" s="24">
        <f t="shared" si="47"/>
        <v>2</v>
      </c>
      <c r="M1534" s="11" t="s">
        <v>14</v>
      </c>
      <c r="N1534" s="11" t="s">
        <v>15</v>
      </c>
      <c r="O1534" s="11" t="str">
        <f>VLOOKUP(E1534,State_Code_Name!$B$1:$C$52,2,0)</f>
        <v>California</v>
      </c>
    </row>
    <row r="1535" spans="1:15" x14ac:dyDescent="0.3">
      <c r="A1535" s="11">
        <v>1983611</v>
      </c>
      <c r="B1535" s="12" t="s">
        <v>301</v>
      </c>
      <c r="C1535" s="12" t="s">
        <v>62</v>
      </c>
      <c r="D1535" s="12" t="s">
        <v>460</v>
      </c>
      <c r="E1535" s="11" t="s">
        <v>60</v>
      </c>
      <c r="F1535" s="11" t="s">
        <v>19</v>
      </c>
      <c r="G1535" s="37">
        <v>42546</v>
      </c>
      <c r="H1535" s="13">
        <v>42546</v>
      </c>
      <c r="I1535" s="21">
        <v>0</v>
      </c>
      <c r="J1535" s="43" t="s">
        <v>1477</v>
      </c>
      <c r="K1535" s="21">
        <f t="shared" si="46"/>
        <v>2016</v>
      </c>
      <c r="L1535" s="24">
        <f t="shared" si="47"/>
        <v>2</v>
      </c>
      <c r="M1535" s="11" t="s">
        <v>14</v>
      </c>
      <c r="N1535" s="11" t="s">
        <v>14</v>
      </c>
      <c r="O1535" s="11" t="str">
        <f>VLOOKUP(E1535,State_Code_Name!$B$1:$C$52,2,0)</f>
        <v>Illinois</v>
      </c>
    </row>
    <row r="1536" spans="1:15" x14ac:dyDescent="0.3">
      <c r="A1536" s="11">
        <v>1244477</v>
      </c>
      <c r="B1536" s="12" t="s">
        <v>44</v>
      </c>
      <c r="C1536" s="12" t="s">
        <v>37</v>
      </c>
      <c r="D1536" s="12" t="s">
        <v>81</v>
      </c>
      <c r="E1536" s="11" t="s">
        <v>36</v>
      </c>
      <c r="F1536" s="11" t="s">
        <v>19</v>
      </c>
      <c r="G1536" s="37">
        <v>42053</v>
      </c>
      <c r="H1536" s="13">
        <v>42053</v>
      </c>
      <c r="I1536" s="21">
        <v>0</v>
      </c>
      <c r="J1536" s="43" t="s">
        <v>1478</v>
      </c>
      <c r="K1536" s="21">
        <f t="shared" si="46"/>
        <v>2015</v>
      </c>
      <c r="L1536" s="24">
        <f t="shared" si="47"/>
        <v>1</v>
      </c>
      <c r="M1536" s="11" t="s">
        <v>14</v>
      </c>
      <c r="N1536" s="11" t="s">
        <v>14</v>
      </c>
      <c r="O1536" s="11" t="str">
        <f>VLOOKUP(E1536,State_Code_Name!$B$1:$C$52,2,0)</f>
        <v>Florida</v>
      </c>
    </row>
    <row r="1537" spans="1:15" x14ac:dyDescent="0.3">
      <c r="A1537" s="11">
        <v>1242719</v>
      </c>
      <c r="B1537" s="12" t="s">
        <v>90</v>
      </c>
      <c r="C1537" s="12" t="s">
        <v>16</v>
      </c>
      <c r="D1537" s="12" t="s">
        <v>25</v>
      </c>
      <c r="E1537" s="11"/>
      <c r="F1537" s="11" t="s">
        <v>13</v>
      </c>
      <c r="G1537" s="37">
        <v>42052</v>
      </c>
      <c r="H1537" s="13">
        <v>42058</v>
      </c>
      <c r="I1537" s="21">
        <v>6</v>
      </c>
      <c r="J1537" s="43" t="s">
        <v>1478</v>
      </c>
      <c r="K1537" s="21">
        <f t="shared" si="46"/>
        <v>2015</v>
      </c>
      <c r="L1537" s="24">
        <f t="shared" si="47"/>
        <v>1</v>
      </c>
      <c r="M1537" s="11" t="s">
        <v>14</v>
      </c>
      <c r="N1537" s="11" t="s">
        <v>15</v>
      </c>
      <c r="O1537" s="11" t="e">
        <f>VLOOKUP(E1537,State_Code_Name!$B$1:$C$52,2,0)</f>
        <v>#N/A</v>
      </c>
    </row>
    <row r="1538" spans="1:15" x14ac:dyDescent="0.3">
      <c r="A1538" s="11">
        <v>1667652</v>
      </c>
      <c r="B1538" s="12" t="s">
        <v>44</v>
      </c>
      <c r="C1538" s="12" t="s">
        <v>27</v>
      </c>
      <c r="D1538" s="12" t="s">
        <v>1449</v>
      </c>
      <c r="E1538" s="11" t="s">
        <v>67</v>
      </c>
      <c r="F1538" s="11" t="s">
        <v>13</v>
      </c>
      <c r="G1538" s="37">
        <v>42331</v>
      </c>
      <c r="H1538" s="13">
        <v>42333</v>
      </c>
      <c r="I1538" s="21">
        <v>2</v>
      </c>
      <c r="J1538" s="43" t="s">
        <v>1479</v>
      </c>
      <c r="K1538" s="21">
        <f t="shared" si="46"/>
        <v>2015</v>
      </c>
      <c r="L1538" s="24">
        <f t="shared" si="47"/>
        <v>4</v>
      </c>
      <c r="M1538" s="11" t="s">
        <v>14</v>
      </c>
      <c r="N1538" s="11" t="s">
        <v>15</v>
      </c>
      <c r="O1538" s="11" t="str">
        <f>VLOOKUP(E1538,State_Code_Name!$B$1:$C$52,2,0)</f>
        <v>Michigan</v>
      </c>
    </row>
    <row r="1539" spans="1:15" x14ac:dyDescent="0.3">
      <c r="A1539" s="11">
        <v>1621316</v>
      </c>
      <c r="B1539" s="12" t="s">
        <v>48</v>
      </c>
      <c r="C1539" s="12" t="s">
        <v>27</v>
      </c>
      <c r="D1539" s="12" t="s">
        <v>28</v>
      </c>
      <c r="E1539" s="11" t="s">
        <v>36</v>
      </c>
      <c r="F1539" s="11" t="s">
        <v>13</v>
      </c>
      <c r="G1539" s="37">
        <v>42300</v>
      </c>
      <c r="H1539" s="13">
        <v>42300</v>
      </c>
      <c r="I1539" s="21">
        <v>0</v>
      </c>
      <c r="J1539" s="43" t="s">
        <v>1473</v>
      </c>
      <c r="K1539" s="21">
        <f t="shared" ref="K1539:K1602" si="48">YEAR(G1539)</f>
        <v>2015</v>
      </c>
      <c r="L1539" s="24">
        <f t="shared" ref="L1539:L1602" si="49">ROUNDUP(MONTH(G1539)/3,0)</f>
        <v>4</v>
      </c>
      <c r="M1539" s="11" t="s">
        <v>14</v>
      </c>
      <c r="N1539" s="11" t="s">
        <v>15</v>
      </c>
      <c r="O1539" s="11" t="str">
        <f>VLOOKUP(E1539,State_Code_Name!$B$1:$C$52,2,0)</f>
        <v>Florida</v>
      </c>
    </row>
    <row r="1540" spans="1:15" x14ac:dyDescent="0.3">
      <c r="A1540" s="11">
        <v>376195</v>
      </c>
      <c r="B1540" s="12" t="s">
        <v>39</v>
      </c>
      <c r="C1540" s="12" t="s">
        <v>37</v>
      </c>
      <c r="D1540" s="12" t="s">
        <v>1447</v>
      </c>
      <c r="E1540" s="11" t="s">
        <v>32</v>
      </c>
      <c r="F1540" s="11" t="s">
        <v>19</v>
      </c>
      <c r="G1540" s="37">
        <v>41372</v>
      </c>
      <c r="H1540" s="13">
        <v>41372</v>
      </c>
      <c r="I1540" s="21">
        <v>0</v>
      </c>
      <c r="J1540" s="43" t="s">
        <v>1483</v>
      </c>
      <c r="K1540" s="21">
        <f t="shared" si="48"/>
        <v>2013</v>
      </c>
      <c r="L1540" s="24">
        <f t="shared" si="49"/>
        <v>2</v>
      </c>
      <c r="M1540" s="11" t="s">
        <v>14</v>
      </c>
      <c r="N1540" s="11" t="s">
        <v>15</v>
      </c>
      <c r="O1540" s="11" t="str">
        <f>VLOOKUP(E1540,State_Code_Name!$B$1:$C$52,2,0)</f>
        <v>Texas</v>
      </c>
    </row>
    <row r="1541" spans="1:15" x14ac:dyDescent="0.3">
      <c r="A1541" s="11">
        <v>2003382</v>
      </c>
      <c r="B1541" s="12" t="s">
        <v>70</v>
      </c>
      <c r="C1541" s="12" t="s">
        <v>27</v>
      </c>
      <c r="D1541" s="12" t="s">
        <v>28</v>
      </c>
      <c r="E1541" s="11" t="s">
        <v>99</v>
      </c>
      <c r="F1541" s="11" t="s">
        <v>19</v>
      </c>
      <c r="G1541" s="37">
        <v>42559</v>
      </c>
      <c r="H1541" s="13">
        <v>42559</v>
      </c>
      <c r="I1541" s="21">
        <v>0</v>
      </c>
      <c r="J1541" s="43" t="s">
        <v>1481</v>
      </c>
      <c r="K1541" s="21">
        <f t="shared" si="48"/>
        <v>2016</v>
      </c>
      <c r="L1541" s="24">
        <f t="shared" si="49"/>
        <v>3</v>
      </c>
      <c r="M1541" s="11" t="s">
        <v>14</v>
      </c>
      <c r="N1541" s="11" t="s">
        <v>15</v>
      </c>
      <c r="O1541" s="11" t="str">
        <f>VLOOKUP(E1541,State_Code_Name!$B$1:$C$52,2,0)</f>
        <v>Arizona</v>
      </c>
    </row>
    <row r="1542" spans="1:15" x14ac:dyDescent="0.3">
      <c r="A1542" s="11">
        <v>910969</v>
      </c>
      <c r="B1542" s="12" t="s">
        <v>216</v>
      </c>
      <c r="C1542" s="12" t="s">
        <v>27</v>
      </c>
      <c r="D1542" s="12" t="s">
        <v>28</v>
      </c>
      <c r="E1542" s="11" t="s">
        <v>32</v>
      </c>
      <c r="F1542" s="11" t="s">
        <v>58</v>
      </c>
      <c r="G1542" s="37">
        <v>41815</v>
      </c>
      <c r="H1542" s="13">
        <v>41820</v>
      </c>
      <c r="I1542" s="21">
        <v>5</v>
      </c>
      <c r="J1542" s="43" t="s">
        <v>1477</v>
      </c>
      <c r="K1542" s="21">
        <f t="shared" si="48"/>
        <v>2014</v>
      </c>
      <c r="L1542" s="24">
        <f t="shared" si="49"/>
        <v>2</v>
      </c>
      <c r="M1542" s="11" t="s">
        <v>14</v>
      </c>
      <c r="N1542" s="11" t="s">
        <v>15</v>
      </c>
      <c r="O1542" s="11" t="str">
        <f>VLOOKUP(E1542,State_Code_Name!$B$1:$C$52,2,0)</f>
        <v>Texas</v>
      </c>
    </row>
    <row r="1543" spans="1:15" x14ac:dyDescent="0.3">
      <c r="A1543" s="11">
        <v>414835</v>
      </c>
      <c r="B1543" s="12" t="s">
        <v>69</v>
      </c>
      <c r="C1543" s="12" t="s">
        <v>37</v>
      </c>
      <c r="D1543" s="12" t="s">
        <v>81</v>
      </c>
      <c r="E1543" s="11" t="s">
        <v>43</v>
      </c>
      <c r="F1543" s="11" t="s">
        <v>303</v>
      </c>
      <c r="G1543" s="37">
        <v>41417</v>
      </c>
      <c r="H1543" s="13">
        <v>41422</v>
      </c>
      <c r="I1543" s="21">
        <v>5</v>
      </c>
      <c r="J1543" s="43" t="s">
        <v>1471</v>
      </c>
      <c r="K1543" s="21">
        <f t="shared" si="48"/>
        <v>2013</v>
      </c>
      <c r="L1543" s="24">
        <f t="shared" si="49"/>
        <v>2</v>
      </c>
      <c r="M1543" s="11" t="s">
        <v>14</v>
      </c>
      <c r="N1543" s="11" t="s">
        <v>15</v>
      </c>
      <c r="O1543" s="11" t="str">
        <f>VLOOKUP(E1543,State_Code_Name!$B$1:$C$52,2,0)</f>
        <v>North Carolina</v>
      </c>
    </row>
    <row r="1544" spans="1:15" x14ac:dyDescent="0.3">
      <c r="A1544" s="11">
        <v>1004712</v>
      </c>
      <c r="B1544" s="12" t="s">
        <v>324</v>
      </c>
      <c r="C1544" s="12" t="s">
        <v>33</v>
      </c>
      <c r="D1544" s="12" t="s">
        <v>115</v>
      </c>
      <c r="E1544" s="11" t="s">
        <v>32</v>
      </c>
      <c r="F1544" s="11" t="s">
        <v>19</v>
      </c>
      <c r="G1544" s="37">
        <v>41878</v>
      </c>
      <c r="H1544" s="13">
        <v>41878</v>
      </c>
      <c r="I1544" s="21">
        <v>0</v>
      </c>
      <c r="J1544" s="43" t="s">
        <v>1482</v>
      </c>
      <c r="K1544" s="21">
        <f t="shared" si="48"/>
        <v>2014</v>
      </c>
      <c r="L1544" s="24">
        <f t="shared" si="49"/>
        <v>3</v>
      </c>
      <c r="M1544" s="11" t="s">
        <v>14</v>
      </c>
      <c r="N1544" s="11" t="s">
        <v>15</v>
      </c>
      <c r="O1544" s="11" t="str">
        <f>VLOOKUP(E1544,State_Code_Name!$B$1:$C$52,2,0)</f>
        <v>Texas</v>
      </c>
    </row>
    <row r="1545" spans="1:15" x14ac:dyDescent="0.3">
      <c r="A1545" s="11">
        <v>1050173</v>
      </c>
      <c r="B1545" s="12" t="s">
        <v>70</v>
      </c>
      <c r="C1545" s="12" t="s">
        <v>27</v>
      </c>
      <c r="D1545" s="12" t="s">
        <v>28</v>
      </c>
      <c r="E1545" s="11" t="s">
        <v>122</v>
      </c>
      <c r="F1545" s="11" t="s">
        <v>19</v>
      </c>
      <c r="G1545" s="37">
        <v>41911</v>
      </c>
      <c r="H1545" s="13">
        <v>41911</v>
      </c>
      <c r="I1545" s="21">
        <v>0</v>
      </c>
      <c r="J1545" s="43" t="s">
        <v>1480</v>
      </c>
      <c r="K1545" s="21">
        <f t="shared" si="48"/>
        <v>2014</v>
      </c>
      <c r="L1545" s="24">
        <f t="shared" si="49"/>
        <v>3</v>
      </c>
      <c r="M1545" s="11" t="s">
        <v>14</v>
      </c>
      <c r="N1545" s="11" t="s">
        <v>15</v>
      </c>
      <c r="O1545" s="11" t="str">
        <f>VLOOKUP(E1545,State_Code_Name!$B$1:$C$52,2,0)</f>
        <v>Maryland</v>
      </c>
    </row>
    <row r="1546" spans="1:15" x14ac:dyDescent="0.3">
      <c r="A1546" s="11">
        <v>2045833</v>
      </c>
      <c r="B1546" s="12" t="s">
        <v>61</v>
      </c>
      <c r="C1546" s="12" t="s">
        <v>53</v>
      </c>
      <c r="D1546" s="12" t="s">
        <v>77</v>
      </c>
      <c r="E1546" s="11" t="s">
        <v>122</v>
      </c>
      <c r="F1546" s="11" t="s">
        <v>19</v>
      </c>
      <c r="G1546" s="37">
        <v>42586</v>
      </c>
      <c r="H1546" s="13">
        <v>42586</v>
      </c>
      <c r="I1546" s="21">
        <v>0</v>
      </c>
      <c r="J1546" s="43" t="s">
        <v>1482</v>
      </c>
      <c r="K1546" s="21">
        <f t="shared" si="48"/>
        <v>2016</v>
      </c>
      <c r="L1546" s="24">
        <f t="shared" si="49"/>
        <v>3</v>
      </c>
      <c r="M1546" s="11" t="s">
        <v>14</v>
      </c>
      <c r="N1546" s="11" t="s">
        <v>15</v>
      </c>
      <c r="O1546" s="11" t="str">
        <f>VLOOKUP(E1546,State_Code_Name!$B$1:$C$52,2,0)</f>
        <v>Maryland</v>
      </c>
    </row>
    <row r="1547" spans="1:15" x14ac:dyDescent="0.3">
      <c r="A1547" s="11">
        <v>458843</v>
      </c>
      <c r="B1547" s="12" t="s">
        <v>61</v>
      </c>
      <c r="C1547" s="12" t="s">
        <v>53</v>
      </c>
      <c r="D1547" s="12" t="s">
        <v>102</v>
      </c>
      <c r="E1547" s="11" t="s">
        <v>32</v>
      </c>
      <c r="F1547" s="11" t="s">
        <v>19</v>
      </c>
      <c r="G1547" s="37">
        <v>41471</v>
      </c>
      <c r="H1547" s="13">
        <v>41471</v>
      </c>
      <c r="I1547" s="21">
        <v>0</v>
      </c>
      <c r="J1547" s="43" t="s">
        <v>1481</v>
      </c>
      <c r="K1547" s="21">
        <f t="shared" si="48"/>
        <v>2013</v>
      </c>
      <c r="L1547" s="24">
        <f t="shared" si="49"/>
        <v>3</v>
      </c>
      <c r="M1547" s="11" t="s">
        <v>14</v>
      </c>
      <c r="N1547" s="11" t="s">
        <v>15</v>
      </c>
      <c r="O1547" s="11" t="str">
        <f>VLOOKUP(E1547,State_Code_Name!$B$1:$C$52,2,0)</f>
        <v>Texas</v>
      </c>
    </row>
    <row r="1548" spans="1:15" x14ac:dyDescent="0.3">
      <c r="A1548" s="11">
        <v>1522289</v>
      </c>
      <c r="B1548" s="12" t="s">
        <v>180</v>
      </c>
      <c r="C1548" s="12" t="s">
        <v>33</v>
      </c>
      <c r="D1548" s="12" t="s">
        <v>115</v>
      </c>
      <c r="E1548" s="11" t="s">
        <v>71</v>
      </c>
      <c r="F1548" s="11" t="s">
        <v>19</v>
      </c>
      <c r="G1548" s="37">
        <v>42233</v>
      </c>
      <c r="H1548" s="13">
        <v>42240</v>
      </c>
      <c r="I1548" s="21">
        <v>7</v>
      </c>
      <c r="J1548" s="43" t="s">
        <v>1482</v>
      </c>
      <c r="K1548" s="21">
        <f t="shared" si="48"/>
        <v>2015</v>
      </c>
      <c r="L1548" s="24">
        <f t="shared" si="49"/>
        <v>3</v>
      </c>
      <c r="M1548" s="11" t="s">
        <v>14</v>
      </c>
      <c r="N1548" s="11" t="s">
        <v>15</v>
      </c>
      <c r="O1548" s="11" t="str">
        <f>VLOOKUP(E1548,State_Code_Name!$B$1:$C$52,2,0)</f>
        <v>Massachusetts</v>
      </c>
    </row>
    <row r="1549" spans="1:15" x14ac:dyDescent="0.3">
      <c r="A1549" s="11">
        <v>385685</v>
      </c>
      <c r="B1549" s="12" t="s">
        <v>144</v>
      </c>
      <c r="C1549" s="12" t="s">
        <v>16</v>
      </c>
      <c r="D1549" s="12" t="s">
        <v>21</v>
      </c>
      <c r="E1549" s="11" t="s">
        <v>36</v>
      </c>
      <c r="F1549" s="11" t="s">
        <v>58</v>
      </c>
      <c r="G1549" s="37">
        <v>41381</v>
      </c>
      <c r="H1549" s="13">
        <v>41382</v>
      </c>
      <c r="I1549" s="21">
        <v>1</v>
      </c>
      <c r="J1549" s="43" t="s">
        <v>1483</v>
      </c>
      <c r="K1549" s="21">
        <f t="shared" si="48"/>
        <v>2013</v>
      </c>
      <c r="L1549" s="24">
        <f t="shared" si="49"/>
        <v>2</v>
      </c>
      <c r="M1549" s="11" t="s">
        <v>14</v>
      </c>
      <c r="N1549" s="11" t="s">
        <v>15</v>
      </c>
      <c r="O1549" s="11" t="str">
        <f>VLOOKUP(E1549,State_Code_Name!$B$1:$C$52,2,0)</f>
        <v>Florida</v>
      </c>
    </row>
    <row r="1550" spans="1:15" x14ac:dyDescent="0.3">
      <c r="A1550" s="11">
        <v>1781486</v>
      </c>
      <c r="B1550" s="12" t="s">
        <v>31</v>
      </c>
      <c r="C1550" s="12" t="s">
        <v>27</v>
      </c>
      <c r="D1550" s="12" t="s">
        <v>28</v>
      </c>
      <c r="E1550" s="11" t="s">
        <v>26</v>
      </c>
      <c r="F1550" s="11" t="s">
        <v>19</v>
      </c>
      <c r="G1550" s="37">
        <v>42411</v>
      </c>
      <c r="H1550" s="13">
        <v>42411</v>
      </c>
      <c r="I1550" s="21">
        <v>0</v>
      </c>
      <c r="J1550" s="43" t="s">
        <v>1478</v>
      </c>
      <c r="K1550" s="21">
        <f t="shared" si="48"/>
        <v>2016</v>
      </c>
      <c r="L1550" s="24">
        <f t="shared" si="49"/>
        <v>1</v>
      </c>
      <c r="M1550" s="11" t="s">
        <v>14</v>
      </c>
      <c r="N1550" s="11" t="s">
        <v>15</v>
      </c>
      <c r="O1550" s="11" t="str">
        <f>VLOOKUP(E1550,State_Code_Name!$B$1:$C$52,2,0)</f>
        <v>Georgia</v>
      </c>
    </row>
    <row r="1551" spans="1:15" x14ac:dyDescent="0.3">
      <c r="A1551" s="11">
        <v>1262465</v>
      </c>
      <c r="B1551" s="12" t="s">
        <v>97</v>
      </c>
      <c r="C1551" s="12" t="s">
        <v>53</v>
      </c>
      <c r="D1551" s="12" t="s">
        <v>54</v>
      </c>
      <c r="E1551" s="11" t="s">
        <v>18</v>
      </c>
      <c r="F1551" s="11" t="s">
        <v>19</v>
      </c>
      <c r="G1551" s="37">
        <v>42065</v>
      </c>
      <c r="H1551" s="13">
        <v>42065</v>
      </c>
      <c r="I1551" s="21">
        <v>0</v>
      </c>
      <c r="J1551" s="43" t="s">
        <v>1476</v>
      </c>
      <c r="K1551" s="21">
        <f t="shared" si="48"/>
        <v>2015</v>
      </c>
      <c r="L1551" s="24">
        <f t="shared" si="49"/>
        <v>1</v>
      </c>
      <c r="M1551" s="11" t="s">
        <v>14</v>
      </c>
      <c r="N1551" s="11" t="s">
        <v>15</v>
      </c>
      <c r="O1551" s="11" t="str">
        <f>VLOOKUP(E1551,State_Code_Name!$B$1:$C$52,2,0)</f>
        <v>California</v>
      </c>
    </row>
    <row r="1552" spans="1:15" x14ac:dyDescent="0.3">
      <c r="A1552" s="11">
        <v>2126000</v>
      </c>
      <c r="B1552" s="12" t="s">
        <v>39</v>
      </c>
      <c r="C1552" s="12" t="s">
        <v>37</v>
      </c>
      <c r="D1552" s="12" t="s">
        <v>278</v>
      </c>
      <c r="E1552" s="11" t="s">
        <v>32</v>
      </c>
      <c r="F1552" s="11" t="s">
        <v>19</v>
      </c>
      <c r="G1552" s="37">
        <v>42636</v>
      </c>
      <c r="H1552" s="13">
        <v>42636</v>
      </c>
      <c r="I1552" s="21">
        <v>0</v>
      </c>
      <c r="J1552" s="43" t="s">
        <v>1480</v>
      </c>
      <c r="K1552" s="21">
        <f t="shared" si="48"/>
        <v>2016</v>
      </c>
      <c r="L1552" s="24">
        <f t="shared" si="49"/>
        <v>3</v>
      </c>
      <c r="M1552" s="11" t="s">
        <v>14</v>
      </c>
      <c r="N1552" s="11" t="s">
        <v>14</v>
      </c>
      <c r="O1552" s="11" t="str">
        <f>VLOOKUP(E1552,State_Code_Name!$B$1:$C$52,2,0)</f>
        <v>Texas</v>
      </c>
    </row>
    <row r="1553" spans="1:15" x14ac:dyDescent="0.3">
      <c r="A1553" s="11">
        <v>980276</v>
      </c>
      <c r="B1553" s="12" t="s">
        <v>31</v>
      </c>
      <c r="C1553" s="12" t="s">
        <v>27</v>
      </c>
      <c r="D1553" s="12" t="s">
        <v>28</v>
      </c>
      <c r="E1553" s="11" t="s">
        <v>67</v>
      </c>
      <c r="F1553" s="11" t="s">
        <v>19</v>
      </c>
      <c r="G1553" s="37">
        <v>41863</v>
      </c>
      <c r="H1553" s="13">
        <v>41863</v>
      </c>
      <c r="I1553" s="21">
        <v>0</v>
      </c>
      <c r="J1553" s="43" t="s">
        <v>1482</v>
      </c>
      <c r="K1553" s="21">
        <f t="shared" si="48"/>
        <v>2014</v>
      </c>
      <c r="L1553" s="24">
        <f t="shared" si="49"/>
        <v>3</v>
      </c>
      <c r="M1553" s="11" t="s">
        <v>14</v>
      </c>
      <c r="N1553" s="11" t="s">
        <v>14</v>
      </c>
      <c r="O1553" s="11" t="str">
        <f>VLOOKUP(E1553,State_Code_Name!$B$1:$C$52,2,0)</f>
        <v>Michigan</v>
      </c>
    </row>
    <row r="1554" spans="1:15" x14ac:dyDescent="0.3">
      <c r="A1554" s="11">
        <v>1302800</v>
      </c>
      <c r="B1554" s="12" t="s">
        <v>229</v>
      </c>
      <c r="C1554" s="12" t="s">
        <v>33</v>
      </c>
      <c r="D1554" s="12" t="s">
        <v>115</v>
      </c>
      <c r="E1554" s="11" t="s">
        <v>40</v>
      </c>
      <c r="F1554" s="11" t="s">
        <v>19</v>
      </c>
      <c r="G1554" s="37">
        <v>42089</v>
      </c>
      <c r="H1554" s="13">
        <v>42089</v>
      </c>
      <c r="I1554" s="21">
        <v>0</v>
      </c>
      <c r="J1554" s="43" t="s">
        <v>1476</v>
      </c>
      <c r="K1554" s="21">
        <f t="shared" si="48"/>
        <v>2015</v>
      </c>
      <c r="L1554" s="24">
        <f t="shared" si="49"/>
        <v>1</v>
      </c>
      <c r="M1554" s="11" t="s">
        <v>14</v>
      </c>
      <c r="N1554" s="11" t="s">
        <v>15</v>
      </c>
      <c r="O1554" s="11" t="str">
        <f>VLOOKUP(E1554,State_Code_Name!$B$1:$C$52,2,0)</f>
        <v>Ohio</v>
      </c>
    </row>
    <row r="1555" spans="1:15" x14ac:dyDescent="0.3">
      <c r="A1555" s="11">
        <v>934190</v>
      </c>
      <c r="B1555" s="12" t="s">
        <v>44</v>
      </c>
      <c r="C1555" s="12" t="s">
        <v>16</v>
      </c>
      <c r="D1555" s="12" t="s">
        <v>21</v>
      </c>
      <c r="E1555" s="11" t="s">
        <v>67</v>
      </c>
      <c r="F1555" s="11" t="s">
        <v>19</v>
      </c>
      <c r="G1555" s="37">
        <v>41831</v>
      </c>
      <c r="H1555" s="13">
        <v>41831</v>
      </c>
      <c r="I1555" s="21">
        <v>0</v>
      </c>
      <c r="J1555" s="43" t="s">
        <v>1481</v>
      </c>
      <c r="K1555" s="21">
        <f t="shared" si="48"/>
        <v>2014</v>
      </c>
      <c r="L1555" s="24">
        <f t="shared" si="49"/>
        <v>3</v>
      </c>
      <c r="M1555" s="11" t="s">
        <v>14</v>
      </c>
      <c r="N1555" s="11" t="s">
        <v>14</v>
      </c>
      <c r="O1555" s="11" t="str">
        <f>VLOOKUP(E1555,State_Code_Name!$B$1:$C$52,2,0)</f>
        <v>Michigan</v>
      </c>
    </row>
    <row r="1556" spans="1:15" x14ac:dyDescent="0.3">
      <c r="A1556" s="11">
        <v>1356388</v>
      </c>
      <c r="B1556" s="12" t="s">
        <v>61</v>
      </c>
      <c r="C1556" s="12" t="s">
        <v>53</v>
      </c>
      <c r="D1556" s="12" t="s">
        <v>1439</v>
      </c>
      <c r="E1556" s="11" t="s">
        <v>26</v>
      </c>
      <c r="F1556" s="11" t="s">
        <v>19</v>
      </c>
      <c r="G1556" s="37">
        <v>42125</v>
      </c>
      <c r="H1556" s="13">
        <v>42125</v>
      </c>
      <c r="I1556" s="21">
        <v>0</v>
      </c>
      <c r="J1556" s="43" t="s">
        <v>1471</v>
      </c>
      <c r="K1556" s="21">
        <f t="shared" si="48"/>
        <v>2015</v>
      </c>
      <c r="L1556" s="24">
        <f t="shared" si="49"/>
        <v>2</v>
      </c>
      <c r="M1556" s="11" t="s">
        <v>14</v>
      </c>
      <c r="N1556" s="11" t="s">
        <v>15</v>
      </c>
      <c r="O1556" s="11" t="str">
        <f>VLOOKUP(E1556,State_Code_Name!$B$1:$C$52,2,0)</f>
        <v>Georgia</v>
      </c>
    </row>
    <row r="1557" spans="1:15" x14ac:dyDescent="0.3">
      <c r="A1557" s="11">
        <v>1507348</v>
      </c>
      <c r="B1557" s="12" t="s">
        <v>104</v>
      </c>
      <c r="C1557" s="12" t="s">
        <v>33</v>
      </c>
      <c r="D1557" s="12" t="s">
        <v>45</v>
      </c>
      <c r="E1557" s="11" t="s">
        <v>71</v>
      </c>
      <c r="F1557" s="11" t="s">
        <v>58</v>
      </c>
      <c r="G1557" s="37">
        <v>42222</v>
      </c>
      <c r="H1557" s="13">
        <v>42229</v>
      </c>
      <c r="I1557" s="21">
        <v>7</v>
      </c>
      <c r="J1557" s="43" t="s">
        <v>1482</v>
      </c>
      <c r="K1557" s="21">
        <f t="shared" si="48"/>
        <v>2015</v>
      </c>
      <c r="L1557" s="24">
        <f t="shared" si="49"/>
        <v>3</v>
      </c>
      <c r="M1557" s="11" t="s">
        <v>14</v>
      </c>
      <c r="N1557" s="11" t="s">
        <v>15</v>
      </c>
      <c r="O1557" s="11" t="str">
        <f>VLOOKUP(E1557,State_Code_Name!$B$1:$C$52,2,0)</f>
        <v>Massachusetts</v>
      </c>
    </row>
    <row r="1558" spans="1:15" x14ac:dyDescent="0.3">
      <c r="A1558" s="11">
        <v>1578017</v>
      </c>
      <c r="B1558" s="12" t="s">
        <v>1440</v>
      </c>
      <c r="C1558" s="12" t="s">
        <v>62</v>
      </c>
      <c r="D1558" s="12" t="s">
        <v>279</v>
      </c>
      <c r="E1558" s="11" t="s">
        <v>73</v>
      </c>
      <c r="F1558" s="11" t="s">
        <v>19</v>
      </c>
      <c r="G1558" s="37">
        <v>42271</v>
      </c>
      <c r="H1558" s="13">
        <v>42271</v>
      </c>
      <c r="I1558" s="21">
        <v>0</v>
      </c>
      <c r="J1558" s="43" t="s">
        <v>1480</v>
      </c>
      <c r="K1558" s="21">
        <f t="shared" si="48"/>
        <v>2015</v>
      </c>
      <c r="L1558" s="24">
        <f t="shared" si="49"/>
        <v>3</v>
      </c>
      <c r="M1558" s="11" t="s">
        <v>14</v>
      </c>
      <c r="N1558" s="11" t="s">
        <v>15</v>
      </c>
      <c r="O1558" s="11" t="str">
        <f>VLOOKUP(E1558,State_Code_Name!$B$1:$C$52,2,0)</f>
        <v>Kentucky</v>
      </c>
    </row>
    <row r="1559" spans="1:15" x14ac:dyDescent="0.3">
      <c r="A1559" s="11">
        <v>1200971</v>
      </c>
      <c r="B1559" s="12" t="s">
        <v>446</v>
      </c>
      <c r="C1559" s="12" t="s">
        <v>27</v>
      </c>
      <c r="D1559" s="12" t="s">
        <v>28</v>
      </c>
      <c r="E1559" s="11" t="s">
        <v>23</v>
      </c>
      <c r="F1559" s="11" t="s">
        <v>19</v>
      </c>
      <c r="G1559" s="37">
        <v>42025</v>
      </c>
      <c r="H1559" s="13">
        <v>42030</v>
      </c>
      <c r="I1559" s="21">
        <v>5</v>
      </c>
      <c r="J1559" s="43" t="s">
        <v>1474</v>
      </c>
      <c r="K1559" s="21">
        <f t="shared" si="48"/>
        <v>2015</v>
      </c>
      <c r="L1559" s="24">
        <f t="shared" si="49"/>
        <v>1</v>
      </c>
      <c r="M1559" s="11" t="s">
        <v>14</v>
      </c>
      <c r="N1559" s="11" t="s">
        <v>15</v>
      </c>
      <c r="O1559" s="11" t="str">
        <f>VLOOKUP(E1559,State_Code_Name!$B$1:$C$52,2,0)</f>
        <v>New York</v>
      </c>
    </row>
    <row r="1560" spans="1:15" x14ac:dyDescent="0.3">
      <c r="A1560" s="11">
        <v>1141146</v>
      </c>
      <c r="B1560" s="12" t="s">
        <v>44</v>
      </c>
      <c r="C1560" s="12" t="s">
        <v>37</v>
      </c>
      <c r="D1560" s="12" t="s">
        <v>1451</v>
      </c>
      <c r="E1560" s="11" t="s">
        <v>18</v>
      </c>
      <c r="F1560" s="11" t="s">
        <v>19</v>
      </c>
      <c r="G1560" s="37">
        <v>41976</v>
      </c>
      <c r="H1560" s="13">
        <v>41976</v>
      </c>
      <c r="I1560" s="21">
        <v>0</v>
      </c>
      <c r="J1560" s="43" t="s">
        <v>1475</v>
      </c>
      <c r="K1560" s="21">
        <f t="shared" si="48"/>
        <v>2014</v>
      </c>
      <c r="L1560" s="24">
        <f t="shared" si="49"/>
        <v>4</v>
      </c>
      <c r="M1560" s="11" t="s">
        <v>14</v>
      </c>
      <c r="N1560" s="11" t="s">
        <v>15</v>
      </c>
      <c r="O1560" s="11" t="str">
        <f>VLOOKUP(E1560,State_Code_Name!$B$1:$C$52,2,0)</f>
        <v>California</v>
      </c>
    </row>
    <row r="1561" spans="1:15" x14ac:dyDescent="0.3">
      <c r="A1561" s="11">
        <v>941309</v>
      </c>
      <c r="B1561" s="12" t="s">
        <v>90</v>
      </c>
      <c r="C1561" s="12" t="s">
        <v>27</v>
      </c>
      <c r="D1561" s="12" t="s">
        <v>57</v>
      </c>
      <c r="E1561" s="11" t="s">
        <v>47</v>
      </c>
      <c r="F1561" s="11" t="s">
        <v>19</v>
      </c>
      <c r="G1561" s="37">
        <v>41837</v>
      </c>
      <c r="H1561" s="13">
        <v>41837</v>
      </c>
      <c r="I1561" s="21">
        <v>0</v>
      </c>
      <c r="J1561" s="43" t="s">
        <v>1481</v>
      </c>
      <c r="K1561" s="21">
        <f t="shared" si="48"/>
        <v>2014</v>
      </c>
      <c r="L1561" s="24">
        <f t="shared" si="49"/>
        <v>3</v>
      </c>
      <c r="M1561" s="11" t="s">
        <v>14</v>
      </c>
      <c r="N1561" s="11" t="s">
        <v>15</v>
      </c>
      <c r="O1561" s="11" t="str">
        <f>VLOOKUP(E1561,State_Code_Name!$B$1:$C$52,2,0)</f>
        <v>Pennsylvania</v>
      </c>
    </row>
    <row r="1562" spans="1:15" x14ac:dyDescent="0.3">
      <c r="A1562" s="11">
        <v>987570</v>
      </c>
      <c r="B1562" s="12" t="s">
        <v>11</v>
      </c>
      <c r="C1562" s="12" t="s">
        <v>62</v>
      </c>
      <c r="D1562" s="12" t="s">
        <v>279</v>
      </c>
      <c r="E1562" s="11" t="s">
        <v>99</v>
      </c>
      <c r="F1562" s="11" t="s">
        <v>19</v>
      </c>
      <c r="G1562" s="37">
        <v>41867</v>
      </c>
      <c r="H1562" s="13">
        <v>41867</v>
      </c>
      <c r="I1562" s="21">
        <v>0</v>
      </c>
      <c r="J1562" s="43" t="s">
        <v>1482</v>
      </c>
      <c r="K1562" s="21">
        <f t="shared" si="48"/>
        <v>2014</v>
      </c>
      <c r="L1562" s="24">
        <f t="shared" si="49"/>
        <v>3</v>
      </c>
      <c r="M1562" s="11" t="s">
        <v>14</v>
      </c>
      <c r="N1562" s="11" t="s">
        <v>15</v>
      </c>
      <c r="O1562" s="11" t="str">
        <f>VLOOKUP(E1562,State_Code_Name!$B$1:$C$52,2,0)</f>
        <v>Arizona</v>
      </c>
    </row>
    <row r="1563" spans="1:15" x14ac:dyDescent="0.3">
      <c r="A1563" s="11">
        <v>1353087</v>
      </c>
      <c r="B1563" s="12" t="s">
        <v>392</v>
      </c>
      <c r="C1563" s="12" t="s">
        <v>33</v>
      </c>
      <c r="D1563" s="12" t="s">
        <v>1441</v>
      </c>
      <c r="E1563" s="11" t="s">
        <v>12</v>
      </c>
      <c r="F1563" s="11" t="s">
        <v>19</v>
      </c>
      <c r="G1563" s="37">
        <v>42123</v>
      </c>
      <c r="H1563" s="13">
        <v>42123</v>
      </c>
      <c r="I1563" s="21">
        <v>0</v>
      </c>
      <c r="J1563" s="43" t="s">
        <v>1483</v>
      </c>
      <c r="K1563" s="21">
        <f t="shared" si="48"/>
        <v>2015</v>
      </c>
      <c r="L1563" s="24">
        <f t="shared" si="49"/>
        <v>2</v>
      </c>
      <c r="M1563" s="11" t="s">
        <v>14</v>
      </c>
      <c r="N1563" s="11" t="s">
        <v>15</v>
      </c>
      <c r="O1563" s="11" t="str">
        <f>VLOOKUP(E1563,State_Code_Name!$B$1:$C$52,2,0)</f>
        <v>Virginia</v>
      </c>
    </row>
    <row r="1564" spans="1:15" x14ac:dyDescent="0.3">
      <c r="A1564" s="11">
        <v>1871538</v>
      </c>
      <c r="B1564" s="12" t="s">
        <v>229</v>
      </c>
      <c r="C1564" s="12" t="s">
        <v>16</v>
      </c>
      <c r="D1564" s="12" t="s">
        <v>25</v>
      </c>
      <c r="E1564" s="11" t="s">
        <v>18</v>
      </c>
      <c r="F1564" s="11" t="s">
        <v>19</v>
      </c>
      <c r="G1564" s="37">
        <v>42469</v>
      </c>
      <c r="H1564" s="13">
        <v>42469</v>
      </c>
      <c r="I1564" s="21">
        <v>0</v>
      </c>
      <c r="J1564" s="43" t="s">
        <v>1483</v>
      </c>
      <c r="K1564" s="21">
        <f t="shared" si="48"/>
        <v>2016</v>
      </c>
      <c r="L1564" s="24">
        <f t="shared" si="49"/>
        <v>2</v>
      </c>
      <c r="M1564" s="11" t="s">
        <v>14</v>
      </c>
      <c r="N1564" s="11" t="s">
        <v>15</v>
      </c>
      <c r="O1564" s="11" t="str">
        <f>VLOOKUP(E1564,State_Code_Name!$B$1:$C$52,2,0)</f>
        <v>California</v>
      </c>
    </row>
    <row r="1565" spans="1:15" x14ac:dyDescent="0.3">
      <c r="A1565" s="11">
        <v>1425728</v>
      </c>
      <c r="B1565" s="12" t="s">
        <v>11</v>
      </c>
      <c r="C1565" s="12" t="s">
        <v>16</v>
      </c>
      <c r="D1565" s="12" t="s">
        <v>21</v>
      </c>
      <c r="E1565" s="11" t="s">
        <v>18</v>
      </c>
      <c r="F1565" s="11" t="s">
        <v>13</v>
      </c>
      <c r="G1565" s="37">
        <v>42172</v>
      </c>
      <c r="H1565" s="13">
        <v>42174</v>
      </c>
      <c r="I1565" s="21">
        <v>2</v>
      </c>
      <c r="J1565" s="43" t="s">
        <v>1477</v>
      </c>
      <c r="K1565" s="21">
        <f t="shared" si="48"/>
        <v>2015</v>
      </c>
      <c r="L1565" s="24">
        <f t="shared" si="49"/>
        <v>2</v>
      </c>
      <c r="M1565" s="11" t="s">
        <v>14</v>
      </c>
      <c r="N1565" s="11" t="s">
        <v>14</v>
      </c>
      <c r="O1565" s="11" t="str">
        <f>VLOOKUP(E1565,State_Code_Name!$B$1:$C$52,2,0)</f>
        <v>California</v>
      </c>
    </row>
    <row r="1566" spans="1:15" x14ac:dyDescent="0.3">
      <c r="A1566" s="11">
        <v>1528199</v>
      </c>
      <c r="B1566" s="12" t="s">
        <v>163</v>
      </c>
      <c r="C1566" s="12" t="s">
        <v>16</v>
      </c>
      <c r="D1566" s="12" t="s">
        <v>25</v>
      </c>
      <c r="E1566" s="11" t="s">
        <v>36</v>
      </c>
      <c r="F1566" s="11" t="s">
        <v>58</v>
      </c>
      <c r="G1566" s="37">
        <v>42236</v>
      </c>
      <c r="H1566" s="13">
        <v>42240</v>
      </c>
      <c r="I1566" s="21">
        <v>4</v>
      </c>
      <c r="J1566" s="43" t="s">
        <v>1482</v>
      </c>
      <c r="K1566" s="21">
        <f t="shared" si="48"/>
        <v>2015</v>
      </c>
      <c r="L1566" s="24">
        <f t="shared" si="49"/>
        <v>3</v>
      </c>
      <c r="M1566" s="11" t="s">
        <v>14</v>
      </c>
      <c r="N1566" s="11" t="s">
        <v>15</v>
      </c>
      <c r="O1566" s="11" t="str">
        <f>VLOOKUP(E1566,State_Code_Name!$B$1:$C$52,2,0)</f>
        <v>Florida</v>
      </c>
    </row>
    <row r="1567" spans="1:15" x14ac:dyDescent="0.3">
      <c r="A1567" s="11">
        <v>1662624</v>
      </c>
      <c r="B1567" s="12" t="s">
        <v>137</v>
      </c>
      <c r="C1567" s="12" t="s">
        <v>16</v>
      </c>
      <c r="D1567" s="12" t="s">
        <v>21</v>
      </c>
      <c r="E1567" s="11" t="s">
        <v>47</v>
      </c>
      <c r="F1567" s="11" t="s">
        <v>19</v>
      </c>
      <c r="G1567" s="37">
        <v>42327</v>
      </c>
      <c r="H1567" s="13">
        <v>42327</v>
      </c>
      <c r="I1567" s="21">
        <v>0</v>
      </c>
      <c r="J1567" s="43" t="s">
        <v>1479</v>
      </c>
      <c r="K1567" s="21">
        <f t="shared" si="48"/>
        <v>2015</v>
      </c>
      <c r="L1567" s="24">
        <f t="shared" si="49"/>
        <v>4</v>
      </c>
      <c r="M1567" s="11" t="s">
        <v>14</v>
      </c>
      <c r="N1567" s="11" t="s">
        <v>15</v>
      </c>
      <c r="O1567" s="11" t="str">
        <f>VLOOKUP(E1567,State_Code_Name!$B$1:$C$52,2,0)</f>
        <v>Pennsylvania</v>
      </c>
    </row>
    <row r="1568" spans="1:15" x14ac:dyDescent="0.3">
      <c r="A1568" s="11">
        <v>1997357</v>
      </c>
      <c r="B1568" s="12" t="s">
        <v>48</v>
      </c>
      <c r="C1568" s="12" t="s">
        <v>27</v>
      </c>
      <c r="D1568" s="12" t="s">
        <v>28</v>
      </c>
      <c r="E1568" s="11" t="s">
        <v>99</v>
      </c>
      <c r="F1568" s="11" t="s">
        <v>19</v>
      </c>
      <c r="G1568" s="37">
        <v>42556</v>
      </c>
      <c r="H1568" s="13">
        <v>42558</v>
      </c>
      <c r="I1568" s="21">
        <v>2</v>
      </c>
      <c r="J1568" s="43" t="s">
        <v>1481</v>
      </c>
      <c r="K1568" s="21">
        <f t="shared" si="48"/>
        <v>2016</v>
      </c>
      <c r="L1568" s="24">
        <f t="shared" si="49"/>
        <v>3</v>
      </c>
      <c r="M1568" s="11" t="s">
        <v>14</v>
      </c>
      <c r="N1568" s="11" t="s">
        <v>15</v>
      </c>
      <c r="O1568" s="11" t="str">
        <f>VLOOKUP(E1568,State_Code_Name!$B$1:$C$52,2,0)</f>
        <v>Arizona</v>
      </c>
    </row>
    <row r="1569" spans="1:15" x14ac:dyDescent="0.3">
      <c r="A1569" s="11">
        <v>1272468</v>
      </c>
      <c r="B1569" s="12" t="s">
        <v>176</v>
      </c>
      <c r="C1569" s="12" t="s">
        <v>33</v>
      </c>
      <c r="D1569" s="12" t="s">
        <v>42</v>
      </c>
      <c r="E1569" s="11" t="s">
        <v>18</v>
      </c>
      <c r="F1569" s="11" t="s">
        <v>19</v>
      </c>
      <c r="G1569" s="37">
        <v>42071</v>
      </c>
      <c r="H1569" s="13">
        <v>42071</v>
      </c>
      <c r="I1569" s="21">
        <v>0</v>
      </c>
      <c r="J1569" s="43" t="s">
        <v>1476</v>
      </c>
      <c r="K1569" s="21">
        <f t="shared" si="48"/>
        <v>2015</v>
      </c>
      <c r="L1569" s="24">
        <f t="shared" si="49"/>
        <v>1</v>
      </c>
      <c r="M1569" s="11" t="s">
        <v>14</v>
      </c>
      <c r="N1569" s="11" t="s">
        <v>14</v>
      </c>
      <c r="O1569" s="11" t="str">
        <f>VLOOKUP(E1569,State_Code_Name!$B$1:$C$52,2,0)</f>
        <v>California</v>
      </c>
    </row>
    <row r="1570" spans="1:15" x14ac:dyDescent="0.3">
      <c r="A1570" s="11">
        <v>1393155</v>
      </c>
      <c r="B1570" s="12" t="s">
        <v>1440</v>
      </c>
      <c r="C1570" s="12" t="s">
        <v>62</v>
      </c>
      <c r="D1570" s="12" t="s">
        <v>279</v>
      </c>
      <c r="E1570" s="11" t="s">
        <v>23</v>
      </c>
      <c r="F1570" s="11" t="s">
        <v>19</v>
      </c>
      <c r="G1570" s="37">
        <v>42151</v>
      </c>
      <c r="H1570" s="13">
        <v>42151</v>
      </c>
      <c r="I1570" s="21">
        <v>0</v>
      </c>
      <c r="J1570" s="43" t="s">
        <v>1471</v>
      </c>
      <c r="K1570" s="21">
        <f t="shared" si="48"/>
        <v>2015</v>
      </c>
      <c r="L1570" s="24">
        <f t="shared" si="49"/>
        <v>2</v>
      </c>
      <c r="M1570" s="11" t="s">
        <v>14</v>
      </c>
      <c r="N1570" s="11" t="s">
        <v>15</v>
      </c>
      <c r="O1570" s="11" t="str">
        <f>VLOOKUP(E1570,State_Code_Name!$B$1:$C$52,2,0)</f>
        <v>New York</v>
      </c>
    </row>
    <row r="1571" spans="1:15" x14ac:dyDescent="0.3">
      <c r="A1571" s="11">
        <v>816715</v>
      </c>
      <c r="B1571" s="12" t="s">
        <v>61</v>
      </c>
      <c r="C1571" s="12" t="s">
        <v>53</v>
      </c>
      <c r="D1571" s="12" t="s">
        <v>102</v>
      </c>
      <c r="E1571" s="11" t="s">
        <v>32</v>
      </c>
      <c r="F1571" s="11" t="s">
        <v>19</v>
      </c>
      <c r="G1571" s="37">
        <v>41750</v>
      </c>
      <c r="H1571" s="13">
        <v>41750</v>
      </c>
      <c r="I1571" s="21">
        <v>0</v>
      </c>
      <c r="J1571" s="43" t="s">
        <v>1483</v>
      </c>
      <c r="K1571" s="21">
        <f t="shared" si="48"/>
        <v>2014</v>
      </c>
      <c r="L1571" s="24">
        <f t="shared" si="49"/>
        <v>2</v>
      </c>
      <c r="M1571" s="11" t="s">
        <v>14</v>
      </c>
      <c r="N1571" s="11" t="s">
        <v>15</v>
      </c>
      <c r="O1571" s="11" t="str">
        <f>VLOOKUP(E1571,State_Code_Name!$B$1:$C$52,2,0)</f>
        <v>Texas</v>
      </c>
    </row>
    <row r="1572" spans="1:15" x14ac:dyDescent="0.3">
      <c r="A1572" s="11">
        <v>1778308</v>
      </c>
      <c r="B1572" s="12" t="s">
        <v>330</v>
      </c>
      <c r="C1572" s="12" t="s">
        <v>33</v>
      </c>
      <c r="D1572" s="12" t="s">
        <v>42</v>
      </c>
      <c r="E1572" s="11" t="s">
        <v>32</v>
      </c>
      <c r="F1572" s="11" t="s">
        <v>19</v>
      </c>
      <c r="G1572" s="37">
        <v>42409</v>
      </c>
      <c r="H1572" s="13">
        <v>42409</v>
      </c>
      <c r="I1572" s="21">
        <v>0</v>
      </c>
      <c r="J1572" s="43" t="s">
        <v>1478</v>
      </c>
      <c r="K1572" s="21">
        <f t="shared" si="48"/>
        <v>2016</v>
      </c>
      <c r="L1572" s="24">
        <f t="shared" si="49"/>
        <v>1</v>
      </c>
      <c r="M1572" s="11" t="s">
        <v>14</v>
      </c>
      <c r="N1572" s="11" t="s">
        <v>15</v>
      </c>
      <c r="O1572" s="11" t="str">
        <f>VLOOKUP(E1572,State_Code_Name!$B$1:$C$52,2,0)</f>
        <v>Texas</v>
      </c>
    </row>
    <row r="1573" spans="1:15" x14ac:dyDescent="0.3">
      <c r="A1573" s="11">
        <v>1889473</v>
      </c>
      <c r="B1573" s="12" t="s">
        <v>48</v>
      </c>
      <c r="C1573" s="12" t="s">
        <v>27</v>
      </c>
      <c r="D1573" s="12" t="s">
        <v>1449</v>
      </c>
      <c r="E1573" s="11" t="s">
        <v>105</v>
      </c>
      <c r="F1573" s="11" t="s">
        <v>19</v>
      </c>
      <c r="G1573" s="37">
        <v>42480</v>
      </c>
      <c r="H1573" s="13">
        <v>42480</v>
      </c>
      <c r="I1573" s="21">
        <v>0</v>
      </c>
      <c r="J1573" s="43" t="s">
        <v>1483</v>
      </c>
      <c r="K1573" s="21">
        <f t="shared" si="48"/>
        <v>2016</v>
      </c>
      <c r="L1573" s="24">
        <f t="shared" si="49"/>
        <v>2</v>
      </c>
      <c r="M1573" s="11" t="s">
        <v>14</v>
      </c>
      <c r="N1573" s="11" t="s">
        <v>15</v>
      </c>
      <c r="O1573" s="11" t="str">
        <f>VLOOKUP(E1573,State_Code_Name!$B$1:$C$52,2,0)</f>
        <v>Indiana</v>
      </c>
    </row>
    <row r="1574" spans="1:15" x14ac:dyDescent="0.3">
      <c r="A1574" s="11">
        <v>1609014</v>
      </c>
      <c r="B1574" s="12" t="s">
        <v>39</v>
      </c>
      <c r="C1574" s="12" t="s">
        <v>27</v>
      </c>
      <c r="D1574" s="12" t="s">
        <v>28</v>
      </c>
      <c r="E1574" s="11" t="s">
        <v>67</v>
      </c>
      <c r="F1574" s="11" t="s">
        <v>303</v>
      </c>
      <c r="G1574" s="37">
        <v>42292</v>
      </c>
      <c r="H1574" s="13">
        <v>42296</v>
      </c>
      <c r="I1574" s="21">
        <v>4</v>
      </c>
      <c r="J1574" s="43" t="s">
        <v>1473</v>
      </c>
      <c r="K1574" s="21">
        <f t="shared" si="48"/>
        <v>2015</v>
      </c>
      <c r="L1574" s="24">
        <f t="shared" si="49"/>
        <v>4</v>
      </c>
      <c r="M1574" s="11" t="s">
        <v>14</v>
      </c>
      <c r="N1574" s="11" t="s">
        <v>15</v>
      </c>
      <c r="O1574" s="11" t="str">
        <f>VLOOKUP(E1574,State_Code_Name!$B$1:$C$52,2,0)</f>
        <v>Michigan</v>
      </c>
    </row>
    <row r="1575" spans="1:15" x14ac:dyDescent="0.3">
      <c r="A1575" s="11">
        <v>1215852</v>
      </c>
      <c r="B1575" s="12" t="s">
        <v>31</v>
      </c>
      <c r="C1575" s="12" t="s">
        <v>16</v>
      </c>
      <c r="D1575" s="12" t="s">
        <v>25</v>
      </c>
      <c r="E1575" s="11" t="s">
        <v>18</v>
      </c>
      <c r="F1575" s="11" t="s">
        <v>19</v>
      </c>
      <c r="G1575" s="37">
        <v>42033</v>
      </c>
      <c r="H1575" s="13">
        <v>42033</v>
      </c>
      <c r="I1575" s="21">
        <v>0</v>
      </c>
      <c r="J1575" s="43" t="s">
        <v>1474</v>
      </c>
      <c r="K1575" s="21">
        <f t="shared" si="48"/>
        <v>2015</v>
      </c>
      <c r="L1575" s="24">
        <f t="shared" si="49"/>
        <v>1</v>
      </c>
      <c r="M1575" s="11" t="s">
        <v>14</v>
      </c>
      <c r="N1575" s="11" t="s">
        <v>14</v>
      </c>
      <c r="O1575" s="11" t="str">
        <f>VLOOKUP(E1575,State_Code_Name!$B$1:$C$52,2,0)</f>
        <v>California</v>
      </c>
    </row>
    <row r="1576" spans="1:15" x14ac:dyDescent="0.3">
      <c r="A1576" s="11">
        <v>674715</v>
      </c>
      <c r="B1576" s="12" t="s">
        <v>734</v>
      </c>
      <c r="C1576" s="12" t="s">
        <v>27</v>
      </c>
      <c r="D1576" s="12" t="s">
        <v>28</v>
      </c>
      <c r="E1576" s="11" t="s">
        <v>122</v>
      </c>
      <c r="F1576" s="11" t="s">
        <v>303</v>
      </c>
      <c r="G1576" s="37">
        <v>41656</v>
      </c>
      <c r="H1576" s="13">
        <v>41663</v>
      </c>
      <c r="I1576" s="21">
        <v>7</v>
      </c>
      <c r="J1576" s="43" t="s">
        <v>1474</v>
      </c>
      <c r="K1576" s="21">
        <f t="shared" si="48"/>
        <v>2014</v>
      </c>
      <c r="L1576" s="24">
        <f t="shared" si="49"/>
        <v>1</v>
      </c>
      <c r="M1576" s="11" t="s">
        <v>14</v>
      </c>
      <c r="N1576" s="11" t="s">
        <v>15</v>
      </c>
      <c r="O1576" s="11" t="str">
        <f>VLOOKUP(E1576,State_Code_Name!$B$1:$C$52,2,0)</f>
        <v>Maryland</v>
      </c>
    </row>
    <row r="1577" spans="1:15" x14ac:dyDescent="0.3">
      <c r="A1577" s="11">
        <v>2114447</v>
      </c>
      <c r="B1577" s="12" t="s">
        <v>97</v>
      </c>
      <c r="C1577" s="12" t="s">
        <v>53</v>
      </c>
      <c r="D1577" s="12" t="s">
        <v>77</v>
      </c>
      <c r="E1577" s="11" t="s">
        <v>36</v>
      </c>
      <c r="F1577" s="11" t="s">
        <v>19</v>
      </c>
      <c r="G1577" s="37">
        <v>42628</v>
      </c>
      <c r="H1577" s="13">
        <v>42628</v>
      </c>
      <c r="I1577" s="21">
        <v>0</v>
      </c>
      <c r="J1577" s="43" t="s">
        <v>1480</v>
      </c>
      <c r="K1577" s="21">
        <f t="shared" si="48"/>
        <v>2016</v>
      </c>
      <c r="L1577" s="24">
        <f t="shared" si="49"/>
        <v>3</v>
      </c>
      <c r="M1577" s="11" t="s">
        <v>14</v>
      </c>
      <c r="N1577" s="11" t="s">
        <v>14</v>
      </c>
      <c r="O1577" s="11" t="str">
        <f>VLOOKUP(E1577,State_Code_Name!$B$1:$C$52,2,0)</f>
        <v>Florida</v>
      </c>
    </row>
    <row r="1578" spans="1:15" x14ac:dyDescent="0.3">
      <c r="A1578" s="11">
        <v>2000659</v>
      </c>
      <c r="B1578" s="12" t="s">
        <v>55</v>
      </c>
      <c r="C1578" s="12" t="s">
        <v>53</v>
      </c>
      <c r="D1578" s="12" t="s">
        <v>102</v>
      </c>
      <c r="E1578" s="11" t="s">
        <v>183</v>
      </c>
      <c r="F1578" s="11" t="s">
        <v>58</v>
      </c>
      <c r="G1578" s="37">
        <v>42557</v>
      </c>
      <c r="H1578" s="13">
        <v>42558</v>
      </c>
      <c r="I1578" s="21">
        <v>1</v>
      </c>
      <c r="J1578" s="43" t="s">
        <v>1481</v>
      </c>
      <c r="K1578" s="21">
        <f t="shared" si="48"/>
        <v>2016</v>
      </c>
      <c r="L1578" s="24">
        <f t="shared" si="49"/>
        <v>3</v>
      </c>
      <c r="M1578" s="11" t="s">
        <v>14</v>
      </c>
      <c r="N1578" s="11" t="s">
        <v>15</v>
      </c>
      <c r="O1578" s="11" t="str">
        <f>VLOOKUP(E1578,State_Code_Name!$B$1:$C$52,2,0)</f>
        <v>Mississippi</v>
      </c>
    </row>
    <row r="1579" spans="1:15" x14ac:dyDescent="0.3">
      <c r="A1579" s="11">
        <v>2074886</v>
      </c>
      <c r="B1579" s="12" t="s">
        <v>66</v>
      </c>
      <c r="C1579" s="12" t="s">
        <v>33</v>
      </c>
      <c r="D1579" s="12" t="s">
        <v>115</v>
      </c>
      <c r="E1579" s="11" t="s">
        <v>18</v>
      </c>
      <c r="F1579" s="11" t="s">
        <v>19</v>
      </c>
      <c r="G1579" s="37">
        <v>42604</v>
      </c>
      <c r="H1579" s="13">
        <v>42604</v>
      </c>
      <c r="I1579" s="21">
        <v>0</v>
      </c>
      <c r="J1579" s="43" t="s">
        <v>1482</v>
      </c>
      <c r="K1579" s="21">
        <f t="shared" si="48"/>
        <v>2016</v>
      </c>
      <c r="L1579" s="24">
        <f t="shared" si="49"/>
        <v>3</v>
      </c>
      <c r="M1579" s="11" t="s">
        <v>14</v>
      </c>
      <c r="N1579" s="11" t="s">
        <v>15</v>
      </c>
      <c r="O1579" s="11" t="str">
        <f>VLOOKUP(E1579,State_Code_Name!$B$1:$C$52,2,0)</f>
        <v>California</v>
      </c>
    </row>
    <row r="1580" spans="1:15" x14ac:dyDescent="0.3">
      <c r="A1580" s="11">
        <v>1266437</v>
      </c>
      <c r="B1580" s="12" t="s">
        <v>97</v>
      </c>
      <c r="C1580" s="12" t="s">
        <v>53</v>
      </c>
      <c r="D1580" s="12" t="s">
        <v>102</v>
      </c>
      <c r="E1580" s="11" t="s">
        <v>52</v>
      </c>
      <c r="F1580" s="11" t="s">
        <v>19</v>
      </c>
      <c r="G1580" s="37">
        <v>42067</v>
      </c>
      <c r="H1580" s="13">
        <v>42067</v>
      </c>
      <c r="I1580" s="21">
        <v>0</v>
      </c>
      <c r="J1580" s="43" t="s">
        <v>1476</v>
      </c>
      <c r="K1580" s="21">
        <f t="shared" si="48"/>
        <v>2015</v>
      </c>
      <c r="L1580" s="24">
        <f t="shared" si="49"/>
        <v>1</v>
      </c>
      <c r="M1580" s="11" t="s">
        <v>14</v>
      </c>
      <c r="N1580" s="11" t="s">
        <v>15</v>
      </c>
      <c r="O1580" s="11" t="str">
        <f>VLOOKUP(E1580,State_Code_Name!$B$1:$C$52,2,0)</f>
        <v>Washington</v>
      </c>
    </row>
    <row r="1581" spans="1:15" x14ac:dyDescent="0.3">
      <c r="A1581" s="11">
        <v>2080760</v>
      </c>
      <c r="B1581" s="12" t="s">
        <v>44</v>
      </c>
      <c r="C1581" s="12" t="s">
        <v>37</v>
      </c>
      <c r="D1581" s="12" t="s">
        <v>278</v>
      </c>
      <c r="E1581" s="11" t="s">
        <v>49</v>
      </c>
      <c r="F1581" s="11" t="s">
        <v>19</v>
      </c>
      <c r="G1581" s="37">
        <v>42606</v>
      </c>
      <c r="H1581" s="13">
        <v>42606</v>
      </c>
      <c r="I1581" s="21">
        <v>0</v>
      </c>
      <c r="J1581" s="43" t="s">
        <v>1482</v>
      </c>
      <c r="K1581" s="21">
        <f t="shared" si="48"/>
        <v>2016</v>
      </c>
      <c r="L1581" s="24">
        <f t="shared" si="49"/>
        <v>3</v>
      </c>
      <c r="M1581" s="11" t="s">
        <v>14</v>
      </c>
      <c r="N1581" s="11" t="s">
        <v>15</v>
      </c>
      <c r="O1581" s="11" t="str">
        <f>VLOOKUP(E1581,State_Code_Name!$B$1:$C$52,2,0)</f>
        <v>New Jersey</v>
      </c>
    </row>
    <row r="1582" spans="1:15" x14ac:dyDescent="0.3">
      <c r="A1582" s="11">
        <v>485167</v>
      </c>
      <c r="B1582" s="12" t="s">
        <v>44</v>
      </c>
      <c r="C1582" s="12" t="s">
        <v>27</v>
      </c>
      <c r="D1582" s="12" t="s">
        <v>28</v>
      </c>
      <c r="E1582" s="11" t="s">
        <v>18</v>
      </c>
      <c r="F1582" s="11" t="s">
        <v>19</v>
      </c>
      <c r="G1582" s="37">
        <v>41495</v>
      </c>
      <c r="H1582" s="13">
        <v>41498</v>
      </c>
      <c r="I1582" s="21">
        <v>3</v>
      </c>
      <c r="J1582" s="43" t="s">
        <v>1482</v>
      </c>
      <c r="K1582" s="21">
        <f t="shared" si="48"/>
        <v>2013</v>
      </c>
      <c r="L1582" s="24">
        <f t="shared" si="49"/>
        <v>3</v>
      </c>
      <c r="M1582" s="11" t="s">
        <v>14</v>
      </c>
      <c r="N1582" s="11" t="s">
        <v>14</v>
      </c>
      <c r="O1582" s="11" t="str">
        <f>VLOOKUP(E1582,State_Code_Name!$B$1:$C$52,2,0)</f>
        <v>California</v>
      </c>
    </row>
    <row r="1583" spans="1:15" x14ac:dyDescent="0.3">
      <c r="A1583" s="11">
        <v>1891283</v>
      </c>
      <c r="B1583" s="12" t="s">
        <v>1440</v>
      </c>
      <c r="C1583" s="12" t="s">
        <v>33</v>
      </c>
      <c r="D1583" s="12" t="s">
        <v>45</v>
      </c>
      <c r="E1583" s="11" t="s">
        <v>75</v>
      </c>
      <c r="F1583" s="11" t="s">
        <v>19</v>
      </c>
      <c r="G1583" s="37">
        <v>42481</v>
      </c>
      <c r="H1583" s="13">
        <v>42481</v>
      </c>
      <c r="I1583" s="21">
        <v>0</v>
      </c>
      <c r="J1583" s="43" t="s">
        <v>1483</v>
      </c>
      <c r="K1583" s="21">
        <f t="shared" si="48"/>
        <v>2016</v>
      </c>
      <c r="L1583" s="24">
        <f t="shared" si="49"/>
        <v>2</v>
      </c>
      <c r="M1583" s="11" t="s">
        <v>14</v>
      </c>
      <c r="N1583" s="11" t="s">
        <v>14</v>
      </c>
      <c r="O1583" s="11" t="str">
        <f>VLOOKUP(E1583,State_Code_Name!$B$1:$C$52,2,0)</f>
        <v>Tennessee</v>
      </c>
    </row>
    <row r="1584" spans="1:15" x14ac:dyDescent="0.3">
      <c r="A1584" s="11">
        <v>2085249</v>
      </c>
      <c r="B1584" s="12" t="s">
        <v>261</v>
      </c>
      <c r="C1584" s="12" t="s">
        <v>33</v>
      </c>
      <c r="D1584" s="12" t="s">
        <v>42</v>
      </c>
      <c r="E1584" s="11" t="s">
        <v>32</v>
      </c>
      <c r="F1584" s="11" t="s">
        <v>19</v>
      </c>
      <c r="G1584" s="37">
        <v>42612</v>
      </c>
      <c r="H1584" s="13">
        <v>42612</v>
      </c>
      <c r="I1584" s="21">
        <v>0</v>
      </c>
      <c r="J1584" s="43" t="s">
        <v>1482</v>
      </c>
      <c r="K1584" s="21">
        <f t="shared" si="48"/>
        <v>2016</v>
      </c>
      <c r="L1584" s="24">
        <f t="shared" si="49"/>
        <v>3</v>
      </c>
      <c r="M1584" s="11" t="s">
        <v>14</v>
      </c>
      <c r="N1584" s="11" t="s">
        <v>15</v>
      </c>
      <c r="O1584" s="11" t="str">
        <f>VLOOKUP(E1584,State_Code_Name!$B$1:$C$52,2,0)</f>
        <v>Texas</v>
      </c>
    </row>
    <row r="1585" spans="1:15" x14ac:dyDescent="0.3">
      <c r="A1585" s="11">
        <v>400685</v>
      </c>
      <c r="B1585" s="12" t="s">
        <v>82</v>
      </c>
      <c r="C1585" s="12" t="s">
        <v>37</v>
      </c>
      <c r="D1585" s="12" t="s">
        <v>81</v>
      </c>
      <c r="E1585" s="11" t="s">
        <v>47</v>
      </c>
      <c r="F1585" s="11" t="s">
        <v>303</v>
      </c>
      <c r="G1585" s="37">
        <v>41402</v>
      </c>
      <c r="H1585" s="13">
        <v>41404</v>
      </c>
      <c r="I1585" s="21">
        <v>2</v>
      </c>
      <c r="J1585" s="43" t="s">
        <v>1471</v>
      </c>
      <c r="K1585" s="21">
        <f t="shared" si="48"/>
        <v>2013</v>
      </c>
      <c r="L1585" s="24">
        <f t="shared" si="49"/>
        <v>2</v>
      </c>
      <c r="M1585" s="11" t="s">
        <v>14</v>
      </c>
      <c r="N1585" s="11" t="s">
        <v>15</v>
      </c>
      <c r="O1585" s="11" t="str">
        <f>VLOOKUP(E1585,State_Code_Name!$B$1:$C$52,2,0)</f>
        <v>Pennsylvania</v>
      </c>
    </row>
    <row r="1586" spans="1:15" x14ac:dyDescent="0.3">
      <c r="A1586" s="11">
        <v>999837</v>
      </c>
      <c r="B1586" s="12" t="s">
        <v>84</v>
      </c>
      <c r="C1586" s="12" t="s">
        <v>33</v>
      </c>
      <c r="D1586" s="12" t="s">
        <v>42</v>
      </c>
      <c r="E1586" s="11" t="s">
        <v>26</v>
      </c>
      <c r="F1586" s="11" t="s">
        <v>13</v>
      </c>
      <c r="G1586" s="37">
        <v>41876</v>
      </c>
      <c r="H1586" s="13">
        <v>41879</v>
      </c>
      <c r="I1586" s="21">
        <v>3</v>
      </c>
      <c r="J1586" s="43" t="s">
        <v>1482</v>
      </c>
      <c r="K1586" s="21">
        <f t="shared" si="48"/>
        <v>2014</v>
      </c>
      <c r="L1586" s="24">
        <f t="shared" si="49"/>
        <v>3</v>
      </c>
      <c r="M1586" s="11" t="s">
        <v>14</v>
      </c>
      <c r="N1586" s="11" t="s">
        <v>15</v>
      </c>
      <c r="O1586" s="11" t="str">
        <f>VLOOKUP(E1586,State_Code_Name!$B$1:$C$52,2,0)</f>
        <v>Georgia</v>
      </c>
    </row>
    <row r="1587" spans="1:15" x14ac:dyDescent="0.3">
      <c r="A1587" s="11">
        <v>1173231</v>
      </c>
      <c r="B1587" s="12" t="s">
        <v>553</v>
      </c>
      <c r="C1587" s="12" t="s">
        <v>33</v>
      </c>
      <c r="D1587" s="12" t="s">
        <v>42</v>
      </c>
      <c r="E1587" s="11" t="s">
        <v>26</v>
      </c>
      <c r="F1587" s="11" t="s">
        <v>19</v>
      </c>
      <c r="G1587" s="37">
        <v>42002</v>
      </c>
      <c r="H1587" s="13">
        <v>42002</v>
      </c>
      <c r="I1587" s="21">
        <v>0</v>
      </c>
      <c r="J1587" s="43" t="s">
        <v>1475</v>
      </c>
      <c r="K1587" s="21">
        <f t="shared" si="48"/>
        <v>2014</v>
      </c>
      <c r="L1587" s="24">
        <f t="shared" si="49"/>
        <v>4</v>
      </c>
      <c r="M1587" s="11" t="s">
        <v>15</v>
      </c>
      <c r="N1587" s="11" t="s">
        <v>15</v>
      </c>
      <c r="O1587" s="11" t="str">
        <f>VLOOKUP(E1587,State_Code_Name!$B$1:$C$52,2,0)</f>
        <v>Georgia</v>
      </c>
    </row>
    <row r="1588" spans="1:15" x14ac:dyDescent="0.3">
      <c r="A1588" s="11">
        <v>1640778</v>
      </c>
      <c r="B1588" s="12" t="s">
        <v>300</v>
      </c>
      <c r="C1588" s="12" t="s">
        <v>33</v>
      </c>
      <c r="D1588" s="12" t="s">
        <v>42</v>
      </c>
      <c r="E1588" s="11" t="s">
        <v>18</v>
      </c>
      <c r="F1588" s="11" t="s">
        <v>19</v>
      </c>
      <c r="G1588" s="37">
        <v>42313</v>
      </c>
      <c r="H1588" s="13">
        <v>42313</v>
      </c>
      <c r="I1588" s="21">
        <v>0</v>
      </c>
      <c r="J1588" s="43" t="s">
        <v>1479</v>
      </c>
      <c r="K1588" s="21">
        <f t="shared" si="48"/>
        <v>2015</v>
      </c>
      <c r="L1588" s="24">
        <f t="shared" si="49"/>
        <v>4</v>
      </c>
      <c r="M1588" s="11" t="s">
        <v>15</v>
      </c>
      <c r="N1588" s="11" t="s">
        <v>15</v>
      </c>
      <c r="O1588" s="11" t="str">
        <f>VLOOKUP(E1588,State_Code_Name!$B$1:$C$52,2,0)</f>
        <v>California</v>
      </c>
    </row>
    <row r="1589" spans="1:15" x14ac:dyDescent="0.3">
      <c r="A1589" s="11">
        <v>675205</v>
      </c>
      <c r="B1589" s="12" t="s">
        <v>69</v>
      </c>
      <c r="C1589" s="12" t="s">
        <v>37</v>
      </c>
      <c r="D1589" s="12" t="s">
        <v>81</v>
      </c>
      <c r="E1589" s="11" t="s">
        <v>98</v>
      </c>
      <c r="F1589" s="11" t="s">
        <v>13</v>
      </c>
      <c r="G1589" s="37">
        <v>41656</v>
      </c>
      <c r="H1589" s="13">
        <v>41666</v>
      </c>
      <c r="I1589" s="21">
        <v>10</v>
      </c>
      <c r="J1589" s="43" t="s">
        <v>1474</v>
      </c>
      <c r="K1589" s="21">
        <f t="shared" si="48"/>
        <v>2014</v>
      </c>
      <c r="L1589" s="24">
        <f t="shared" si="49"/>
        <v>1</v>
      </c>
      <c r="M1589" s="11" t="s">
        <v>14</v>
      </c>
      <c r="N1589" s="11" t="s">
        <v>15</v>
      </c>
      <c r="O1589" s="11" t="str">
        <f>VLOOKUP(E1589,State_Code_Name!$B$1:$C$52,2,0)</f>
        <v>Colorado</v>
      </c>
    </row>
    <row r="1590" spans="1:15" x14ac:dyDescent="0.3">
      <c r="A1590" s="11">
        <v>446809</v>
      </c>
      <c r="B1590" s="12" t="s">
        <v>55</v>
      </c>
      <c r="C1590" s="12" t="s">
        <v>53</v>
      </c>
      <c r="D1590" s="12" t="s">
        <v>102</v>
      </c>
      <c r="E1590" s="11" t="s">
        <v>43</v>
      </c>
      <c r="F1590" s="11" t="s">
        <v>19</v>
      </c>
      <c r="G1590" s="37">
        <v>41456</v>
      </c>
      <c r="H1590" s="13">
        <v>41456</v>
      </c>
      <c r="I1590" s="21">
        <v>0</v>
      </c>
      <c r="J1590" s="43" t="s">
        <v>1481</v>
      </c>
      <c r="K1590" s="21">
        <f t="shared" si="48"/>
        <v>2013</v>
      </c>
      <c r="L1590" s="24">
        <f t="shared" si="49"/>
        <v>3</v>
      </c>
      <c r="M1590" s="11" t="s">
        <v>14</v>
      </c>
      <c r="N1590" s="11" t="s">
        <v>14</v>
      </c>
      <c r="O1590" s="11" t="str">
        <f>VLOOKUP(E1590,State_Code_Name!$B$1:$C$52,2,0)</f>
        <v>North Carolina</v>
      </c>
    </row>
    <row r="1591" spans="1:15" x14ac:dyDescent="0.3">
      <c r="A1591" s="11">
        <v>668522</v>
      </c>
      <c r="B1591" s="12" t="s">
        <v>162</v>
      </c>
      <c r="C1591" s="12" t="s">
        <v>37</v>
      </c>
      <c r="D1591" s="12" t="s">
        <v>81</v>
      </c>
      <c r="E1591" s="11" t="s">
        <v>75</v>
      </c>
      <c r="F1591" s="11" t="s">
        <v>303</v>
      </c>
      <c r="G1591" s="37">
        <v>41653</v>
      </c>
      <c r="H1591" s="13">
        <v>41656</v>
      </c>
      <c r="I1591" s="21">
        <v>3</v>
      </c>
      <c r="J1591" s="43" t="s">
        <v>1474</v>
      </c>
      <c r="K1591" s="21">
        <f t="shared" si="48"/>
        <v>2014</v>
      </c>
      <c r="L1591" s="24">
        <f t="shared" si="49"/>
        <v>1</v>
      </c>
      <c r="M1591" s="11" t="s">
        <v>14</v>
      </c>
      <c r="N1591" s="11" t="s">
        <v>15</v>
      </c>
      <c r="O1591" s="11" t="str">
        <f>VLOOKUP(E1591,State_Code_Name!$B$1:$C$52,2,0)</f>
        <v>Tennessee</v>
      </c>
    </row>
    <row r="1592" spans="1:15" x14ac:dyDescent="0.3">
      <c r="A1592" s="11">
        <v>773466</v>
      </c>
      <c r="B1592" s="12" t="s">
        <v>148</v>
      </c>
      <c r="C1592" s="12" t="s">
        <v>16</v>
      </c>
      <c r="D1592" s="12" t="s">
        <v>25</v>
      </c>
      <c r="E1592" s="11" t="s">
        <v>56</v>
      </c>
      <c r="F1592" s="11" t="s">
        <v>19</v>
      </c>
      <c r="G1592" s="37">
        <v>41720</v>
      </c>
      <c r="H1592" s="13">
        <v>41728</v>
      </c>
      <c r="I1592" s="21">
        <v>8</v>
      </c>
      <c r="J1592" s="43" t="s">
        <v>1476</v>
      </c>
      <c r="K1592" s="21">
        <f t="shared" si="48"/>
        <v>2014</v>
      </c>
      <c r="L1592" s="24">
        <f t="shared" si="49"/>
        <v>1</v>
      </c>
      <c r="M1592" s="11" t="s">
        <v>14</v>
      </c>
      <c r="N1592" s="11" t="s">
        <v>15</v>
      </c>
      <c r="O1592" s="11" t="str">
        <f>VLOOKUP(E1592,State_Code_Name!$B$1:$C$52,2,0)</f>
        <v>Hawaii</v>
      </c>
    </row>
    <row r="1593" spans="1:15" x14ac:dyDescent="0.3">
      <c r="A1593" s="11">
        <v>354816</v>
      </c>
      <c r="B1593" s="12" t="s">
        <v>528</v>
      </c>
      <c r="C1593" s="12" t="s">
        <v>16</v>
      </c>
      <c r="D1593" s="12" t="s">
        <v>25</v>
      </c>
      <c r="E1593" s="11" t="s">
        <v>18</v>
      </c>
      <c r="F1593" s="11" t="s">
        <v>19</v>
      </c>
      <c r="G1593" s="37">
        <v>41347</v>
      </c>
      <c r="H1593" s="13">
        <v>41348</v>
      </c>
      <c r="I1593" s="21">
        <v>1</v>
      </c>
      <c r="J1593" s="43" t="s">
        <v>1476</v>
      </c>
      <c r="K1593" s="21">
        <f t="shared" si="48"/>
        <v>2013</v>
      </c>
      <c r="L1593" s="24">
        <f t="shared" si="49"/>
        <v>1</v>
      </c>
      <c r="M1593" s="11" t="s">
        <v>14</v>
      </c>
      <c r="N1593" s="11" t="s">
        <v>15</v>
      </c>
      <c r="O1593" s="11" t="str">
        <f>VLOOKUP(E1593,State_Code_Name!$B$1:$C$52,2,0)</f>
        <v>California</v>
      </c>
    </row>
    <row r="1594" spans="1:15" x14ac:dyDescent="0.3">
      <c r="A1594" s="11">
        <v>382598</v>
      </c>
      <c r="B1594" s="12" t="s">
        <v>69</v>
      </c>
      <c r="C1594" s="12" t="s">
        <v>37</v>
      </c>
      <c r="D1594" s="12" t="s">
        <v>278</v>
      </c>
      <c r="E1594" s="11" t="s">
        <v>23</v>
      </c>
      <c r="F1594" s="11" t="s">
        <v>13</v>
      </c>
      <c r="G1594" s="37">
        <v>41379</v>
      </c>
      <c r="H1594" s="13">
        <v>41380</v>
      </c>
      <c r="I1594" s="21">
        <v>1</v>
      </c>
      <c r="J1594" s="43" t="s">
        <v>1483</v>
      </c>
      <c r="K1594" s="21">
        <f t="shared" si="48"/>
        <v>2013</v>
      </c>
      <c r="L1594" s="24">
        <f t="shared" si="49"/>
        <v>2</v>
      </c>
      <c r="M1594" s="11" t="s">
        <v>14</v>
      </c>
      <c r="N1594" s="11" t="s">
        <v>15</v>
      </c>
      <c r="O1594" s="11" t="str">
        <f>VLOOKUP(E1594,State_Code_Name!$B$1:$C$52,2,0)</f>
        <v>New York</v>
      </c>
    </row>
    <row r="1595" spans="1:15" x14ac:dyDescent="0.3">
      <c r="A1595" s="11">
        <v>956195</v>
      </c>
      <c r="B1595" s="12" t="s">
        <v>95</v>
      </c>
      <c r="C1595" s="12" t="s">
        <v>16</v>
      </c>
      <c r="D1595" s="12" t="s">
        <v>21</v>
      </c>
      <c r="E1595" s="11" t="s">
        <v>141</v>
      </c>
      <c r="F1595" s="11" t="s">
        <v>24</v>
      </c>
      <c r="G1595" s="37">
        <v>41848</v>
      </c>
      <c r="H1595" s="13">
        <v>41850</v>
      </c>
      <c r="I1595" s="21">
        <v>2</v>
      </c>
      <c r="J1595" s="43" t="s">
        <v>1481</v>
      </c>
      <c r="K1595" s="21">
        <f t="shared" si="48"/>
        <v>2014</v>
      </c>
      <c r="L1595" s="24">
        <f t="shared" si="49"/>
        <v>3</v>
      </c>
      <c r="M1595" s="11" t="s">
        <v>14</v>
      </c>
      <c r="N1595" s="11" t="s">
        <v>15</v>
      </c>
      <c r="O1595" s="11" t="str">
        <f>VLOOKUP(E1595,State_Code_Name!$B$1:$C$52,2,0)</f>
        <v>Maine</v>
      </c>
    </row>
    <row r="1596" spans="1:15" x14ac:dyDescent="0.3">
      <c r="A1596" s="11">
        <v>1543520</v>
      </c>
      <c r="B1596" s="12" t="s">
        <v>82</v>
      </c>
      <c r="C1596" s="12" t="s">
        <v>16</v>
      </c>
      <c r="D1596" s="12" t="s">
        <v>1442</v>
      </c>
      <c r="E1596" s="11" t="s">
        <v>23</v>
      </c>
      <c r="F1596" s="11" t="s">
        <v>303</v>
      </c>
      <c r="G1596" s="37">
        <v>42244</v>
      </c>
      <c r="H1596" s="13">
        <v>42247</v>
      </c>
      <c r="I1596" s="21">
        <v>3</v>
      </c>
      <c r="J1596" s="43" t="s">
        <v>1482</v>
      </c>
      <c r="K1596" s="21">
        <f t="shared" si="48"/>
        <v>2015</v>
      </c>
      <c r="L1596" s="24">
        <f t="shared" si="49"/>
        <v>3</v>
      </c>
      <c r="M1596" s="11" t="s">
        <v>14</v>
      </c>
      <c r="N1596" s="11" t="s">
        <v>15</v>
      </c>
      <c r="O1596" s="11" t="str">
        <f>VLOOKUP(E1596,State_Code_Name!$B$1:$C$52,2,0)</f>
        <v>New York</v>
      </c>
    </row>
    <row r="1597" spans="1:15" x14ac:dyDescent="0.3">
      <c r="A1597" s="11">
        <v>819408</v>
      </c>
      <c r="B1597" s="12" t="s">
        <v>95</v>
      </c>
      <c r="C1597" s="12" t="s">
        <v>16</v>
      </c>
      <c r="D1597" s="12" t="s">
        <v>17</v>
      </c>
      <c r="E1597" s="11" t="s">
        <v>153</v>
      </c>
      <c r="F1597" s="11" t="s">
        <v>19</v>
      </c>
      <c r="G1597" s="37">
        <v>41751</v>
      </c>
      <c r="H1597" s="13">
        <v>41757</v>
      </c>
      <c r="I1597" s="21">
        <v>6</v>
      </c>
      <c r="J1597" s="43" t="s">
        <v>1483</v>
      </c>
      <c r="K1597" s="21">
        <f t="shared" si="48"/>
        <v>2014</v>
      </c>
      <c r="L1597" s="24">
        <f t="shared" si="49"/>
        <v>2</v>
      </c>
      <c r="M1597" s="11" t="s">
        <v>14</v>
      </c>
      <c r="N1597" s="11" t="s">
        <v>15</v>
      </c>
      <c r="O1597" s="11" t="str">
        <f>VLOOKUP(E1597,State_Code_Name!$B$1:$C$52,2,0)</f>
        <v>Rhode Island</v>
      </c>
    </row>
    <row r="1598" spans="1:15" x14ac:dyDescent="0.3">
      <c r="A1598" s="11">
        <v>899472</v>
      </c>
      <c r="B1598" s="12" t="s">
        <v>97</v>
      </c>
      <c r="C1598" s="12" t="s">
        <v>53</v>
      </c>
      <c r="D1598" s="12" t="s">
        <v>1439</v>
      </c>
      <c r="E1598" s="11" t="s">
        <v>41</v>
      </c>
      <c r="F1598" s="11" t="s">
        <v>19</v>
      </c>
      <c r="G1598" s="37">
        <v>41808</v>
      </c>
      <c r="H1598" s="13">
        <v>41810</v>
      </c>
      <c r="I1598" s="21">
        <v>2</v>
      </c>
      <c r="J1598" s="43" t="s">
        <v>1477</v>
      </c>
      <c r="K1598" s="21">
        <f t="shared" si="48"/>
        <v>2014</v>
      </c>
      <c r="L1598" s="24">
        <f t="shared" si="49"/>
        <v>2</v>
      </c>
      <c r="M1598" s="11" t="s">
        <v>14</v>
      </c>
      <c r="N1598" s="11" t="s">
        <v>14</v>
      </c>
      <c r="O1598" s="11" t="str">
        <f>VLOOKUP(E1598,State_Code_Name!$B$1:$C$52,2,0)</f>
        <v>Nevada</v>
      </c>
    </row>
    <row r="1599" spans="1:15" x14ac:dyDescent="0.3">
      <c r="A1599" s="11">
        <v>1336299</v>
      </c>
      <c r="B1599" s="12" t="s">
        <v>39</v>
      </c>
      <c r="C1599" s="12" t="s">
        <v>37</v>
      </c>
      <c r="D1599" s="12" t="s">
        <v>120</v>
      </c>
      <c r="E1599" s="11" t="s">
        <v>71</v>
      </c>
      <c r="F1599" s="11" t="s">
        <v>19</v>
      </c>
      <c r="G1599" s="37">
        <v>42113</v>
      </c>
      <c r="H1599" s="13">
        <v>42113</v>
      </c>
      <c r="I1599" s="21">
        <v>0</v>
      </c>
      <c r="J1599" s="43" t="s">
        <v>1483</v>
      </c>
      <c r="K1599" s="21">
        <f t="shared" si="48"/>
        <v>2015</v>
      </c>
      <c r="L1599" s="24">
        <f t="shared" si="49"/>
        <v>2</v>
      </c>
      <c r="M1599" s="11" t="s">
        <v>14</v>
      </c>
      <c r="N1599" s="11" t="s">
        <v>15</v>
      </c>
      <c r="O1599" s="11" t="str">
        <f>VLOOKUP(E1599,State_Code_Name!$B$1:$C$52,2,0)</f>
        <v>Massachusetts</v>
      </c>
    </row>
    <row r="1600" spans="1:15" x14ac:dyDescent="0.3">
      <c r="A1600" s="11">
        <v>1952016</v>
      </c>
      <c r="B1600" s="12" t="s">
        <v>39</v>
      </c>
      <c r="C1600" s="12" t="s">
        <v>37</v>
      </c>
      <c r="D1600" s="12" t="s">
        <v>1444</v>
      </c>
      <c r="E1600" s="11" t="s">
        <v>18</v>
      </c>
      <c r="F1600" s="11" t="s">
        <v>19</v>
      </c>
      <c r="G1600" s="37">
        <v>42523</v>
      </c>
      <c r="H1600" s="13">
        <v>42523</v>
      </c>
      <c r="I1600" s="21">
        <v>0</v>
      </c>
      <c r="J1600" s="43" t="s">
        <v>1477</v>
      </c>
      <c r="K1600" s="21">
        <f t="shared" si="48"/>
        <v>2016</v>
      </c>
      <c r="L1600" s="24">
        <f t="shared" si="49"/>
        <v>2</v>
      </c>
      <c r="M1600" s="11" t="s">
        <v>14</v>
      </c>
      <c r="N1600" s="11" t="s">
        <v>15</v>
      </c>
      <c r="O1600" s="11" t="str">
        <f>VLOOKUP(E1600,State_Code_Name!$B$1:$C$52,2,0)</f>
        <v>California</v>
      </c>
    </row>
    <row r="1601" spans="1:15" x14ac:dyDescent="0.3">
      <c r="A1601" s="11">
        <v>1911461</v>
      </c>
      <c r="B1601" s="12" t="s">
        <v>97</v>
      </c>
      <c r="C1601" s="12" t="s">
        <v>53</v>
      </c>
      <c r="D1601" s="12" t="s">
        <v>1439</v>
      </c>
      <c r="E1601" s="11" t="s">
        <v>43</v>
      </c>
      <c r="F1601" s="11" t="s">
        <v>19</v>
      </c>
      <c r="G1601" s="37">
        <v>42495</v>
      </c>
      <c r="H1601" s="13">
        <v>42495</v>
      </c>
      <c r="I1601" s="21">
        <v>0</v>
      </c>
      <c r="J1601" s="43" t="s">
        <v>1471</v>
      </c>
      <c r="K1601" s="21">
        <f t="shared" si="48"/>
        <v>2016</v>
      </c>
      <c r="L1601" s="24">
        <f t="shared" si="49"/>
        <v>2</v>
      </c>
      <c r="M1601" s="11" t="s">
        <v>14</v>
      </c>
      <c r="N1601" s="11" t="s">
        <v>15</v>
      </c>
      <c r="O1601" s="11" t="str">
        <f>VLOOKUP(E1601,State_Code_Name!$B$1:$C$52,2,0)</f>
        <v>North Carolina</v>
      </c>
    </row>
    <row r="1602" spans="1:15" x14ac:dyDescent="0.3">
      <c r="A1602" s="11">
        <v>1116460</v>
      </c>
      <c r="B1602" s="12" t="s">
        <v>157</v>
      </c>
      <c r="C1602" s="12" t="s">
        <v>9</v>
      </c>
      <c r="D1602" s="12" t="s">
        <v>10</v>
      </c>
      <c r="E1602" s="11" t="s">
        <v>32</v>
      </c>
      <c r="F1602" s="11" t="s">
        <v>19</v>
      </c>
      <c r="G1602" s="37">
        <v>41957</v>
      </c>
      <c r="H1602" s="13">
        <v>41957</v>
      </c>
      <c r="I1602" s="21">
        <v>0</v>
      </c>
      <c r="J1602" s="43" t="s">
        <v>1479</v>
      </c>
      <c r="K1602" s="21">
        <f t="shared" si="48"/>
        <v>2014</v>
      </c>
      <c r="L1602" s="24">
        <f t="shared" si="49"/>
        <v>4</v>
      </c>
      <c r="M1602" s="11" t="s">
        <v>14</v>
      </c>
      <c r="N1602" s="11" t="s">
        <v>14</v>
      </c>
      <c r="O1602" s="11" t="str">
        <f>VLOOKUP(E1602,State_Code_Name!$B$1:$C$52,2,0)</f>
        <v>Texas</v>
      </c>
    </row>
    <row r="1603" spans="1:15" x14ac:dyDescent="0.3">
      <c r="A1603" s="11">
        <v>829468</v>
      </c>
      <c r="B1603" s="12" t="s">
        <v>257</v>
      </c>
      <c r="C1603" s="12" t="s">
        <v>27</v>
      </c>
      <c r="D1603" s="12" t="s">
        <v>28</v>
      </c>
      <c r="E1603" s="11" t="s">
        <v>36</v>
      </c>
      <c r="F1603" s="11" t="s">
        <v>19</v>
      </c>
      <c r="G1603" s="37">
        <v>41757</v>
      </c>
      <c r="H1603" s="13">
        <v>41757</v>
      </c>
      <c r="I1603" s="21">
        <v>0</v>
      </c>
      <c r="J1603" s="43" t="s">
        <v>1483</v>
      </c>
      <c r="K1603" s="21">
        <f t="shared" ref="K1603:K1666" si="50">YEAR(G1603)</f>
        <v>2014</v>
      </c>
      <c r="L1603" s="24">
        <f t="shared" ref="L1603:L1666" si="51">ROUNDUP(MONTH(G1603)/3,0)</f>
        <v>2</v>
      </c>
      <c r="M1603" s="11" t="s">
        <v>14</v>
      </c>
      <c r="N1603" s="11" t="s">
        <v>14</v>
      </c>
      <c r="O1603" s="11" t="str">
        <f>VLOOKUP(E1603,State_Code_Name!$B$1:$C$52,2,0)</f>
        <v>Florida</v>
      </c>
    </row>
    <row r="1604" spans="1:15" x14ac:dyDescent="0.3">
      <c r="A1604" s="11">
        <v>630502</v>
      </c>
      <c r="B1604" s="12" t="s">
        <v>161</v>
      </c>
      <c r="C1604" s="12" t="s">
        <v>33</v>
      </c>
      <c r="D1604" s="12" t="s">
        <v>42</v>
      </c>
      <c r="E1604" s="11" t="s">
        <v>36</v>
      </c>
      <c r="F1604" s="11" t="s">
        <v>19</v>
      </c>
      <c r="G1604" s="37">
        <v>41619</v>
      </c>
      <c r="H1604" s="13">
        <v>41619</v>
      </c>
      <c r="I1604" s="21">
        <v>0</v>
      </c>
      <c r="J1604" s="43" t="s">
        <v>1475</v>
      </c>
      <c r="K1604" s="21">
        <f t="shared" si="50"/>
        <v>2013</v>
      </c>
      <c r="L1604" s="24">
        <f t="shared" si="51"/>
        <v>4</v>
      </c>
      <c r="M1604" s="11" t="s">
        <v>14</v>
      </c>
      <c r="N1604" s="11" t="s">
        <v>15</v>
      </c>
      <c r="O1604" s="11" t="str">
        <f>VLOOKUP(E1604,State_Code_Name!$B$1:$C$52,2,0)</f>
        <v>Florida</v>
      </c>
    </row>
    <row r="1605" spans="1:15" x14ac:dyDescent="0.3">
      <c r="A1605" s="11">
        <v>1926429</v>
      </c>
      <c r="B1605" s="12" t="s">
        <v>84</v>
      </c>
      <c r="C1605" s="12" t="s">
        <v>37</v>
      </c>
      <c r="D1605" s="12" t="s">
        <v>81</v>
      </c>
      <c r="E1605" s="11" t="s">
        <v>60</v>
      </c>
      <c r="F1605" s="11" t="s">
        <v>13</v>
      </c>
      <c r="G1605" s="37">
        <v>42506</v>
      </c>
      <c r="H1605" s="13">
        <v>42509</v>
      </c>
      <c r="I1605" s="21">
        <v>3</v>
      </c>
      <c r="J1605" s="43" t="s">
        <v>1471</v>
      </c>
      <c r="K1605" s="21">
        <f t="shared" si="50"/>
        <v>2016</v>
      </c>
      <c r="L1605" s="24">
        <f t="shared" si="51"/>
        <v>2</v>
      </c>
      <c r="M1605" s="11" t="s">
        <v>14</v>
      </c>
      <c r="N1605" s="11" t="s">
        <v>15</v>
      </c>
      <c r="O1605" s="11" t="str">
        <f>VLOOKUP(E1605,State_Code_Name!$B$1:$C$52,2,0)</f>
        <v>Illinois</v>
      </c>
    </row>
    <row r="1606" spans="1:15" x14ac:dyDescent="0.3">
      <c r="A1606" s="11">
        <v>466979</v>
      </c>
      <c r="B1606" s="12" t="s">
        <v>137</v>
      </c>
      <c r="C1606" s="12" t="s">
        <v>16</v>
      </c>
      <c r="D1606" s="12" t="s">
        <v>17</v>
      </c>
      <c r="E1606" s="11" t="s">
        <v>36</v>
      </c>
      <c r="F1606" s="11" t="s">
        <v>19</v>
      </c>
      <c r="G1606" s="37">
        <v>41480</v>
      </c>
      <c r="H1606" s="13">
        <v>41484</v>
      </c>
      <c r="I1606" s="21">
        <v>4</v>
      </c>
      <c r="J1606" s="43" t="s">
        <v>1481</v>
      </c>
      <c r="K1606" s="21">
        <f t="shared" si="50"/>
        <v>2013</v>
      </c>
      <c r="L1606" s="24">
        <f t="shared" si="51"/>
        <v>3</v>
      </c>
      <c r="M1606" s="11" t="s">
        <v>14</v>
      </c>
      <c r="N1606" s="11" t="s">
        <v>15</v>
      </c>
      <c r="O1606" s="11" t="str">
        <f>VLOOKUP(E1606,State_Code_Name!$B$1:$C$52,2,0)</f>
        <v>Florida</v>
      </c>
    </row>
    <row r="1607" spans="1:15" x14ac:dyDescent="0.3">
      <c r="A1607" s="11">
        <v>961393</v>
      </c>
      <c r="B1607" s="12" t="s">
        <v>391</v>
      </c>
      <c r="C1607" s="12" t="s">
        <v>33</v>
      </c>
      <c r="D1607" s="12" t="s">
        <v>115</v>
      </c>
      <c r="E1607" s="11" t="s">
        <v>122</v>
      </c>
      <c r="F1607" s="11" t="s">
        <v>19</v>
      </c>
      <c r="G1607" s="37">
        <v>41850</v>
      </c>
      <c r="H1607" s="13">
        <v>41850</v>
      </c>
      <c r="I1607" s="21">
        <v>0</v>
      </c>
      <c r="J1607" s="43" t="s">
        <v>1481</v>
      </c>
      <c r="K1607" s="21">
        <f t="shared" si="50"/>
        <v>2014</v>
      </c>
      <c r="L1607" s="24">
        <f t="shared" si="51"/>
        <v>3</v>
      </c>
      <c r="M1607" s="11" t="s">
        <v>14</v>
      </c>
      <c r="N1607" s="11" t="s">
        <v>15</v>
      </c>
      <c r="O1607" s="11" t="str">
        <f>VLOOKUP(E1607,State_Code_Name!$B$1:$C$52,2,0)</f>
        <v>Maryland</v>
      </c>
    </row>
    <row r="1608" spans="1:15" x14ac:dyDescent="0.3">
      <c r="A1608" s="11">
        <v>262290</v>
      </c>
      <c r="B1608" s="12" t="s">
        <v>44</v>
      </c>
      <c r="C1608" s="12" t="s">
        <v>27</v>
      </c>
      <c r="D1608" s="12" t="s">
        <v>57</v>
      </c>
      <c r="E1608" s="11" t="s">
        <v>43</v>
      </c>
      <c r="F1608" s="11" t="s">
        <v>19</v>
      </c>
      <c r="G1608" s="37">
        <v>41298</v>
      </c>
      <c r="H1608" s="13">
        <v>41299</v>
      </c>
      <c r="I1608" s="21">
        <v>1</v>
      </c>
      <c r="J1608" s="43" t="s">
        <v>1474</v>
      </c>
      <c r="K1608" s="21">
        <f t="shared" si="50"/>
        <v>2013</v>
      </c>
      <c r="L1608" s="24">
        <f t="shared" si="51"/>
        <v>1</v>
      </c>
      <c r="M1608" s="11" t="s">
        <v>14</v>
      </c>
      <c r="N1608" s="11" t="s">
        <v>15</v>
      </c>
      <c r="O1608" s="11" t="str">
        <f>VLOOKUP(E1608,State_Code_Name!$B$1:$C$52,2,0)</f>
        <v>North Carolina</v>
      </c>
    </row>
    <row r="1609" spans="1:15" x14ac:dyDescent="0.3">
      <c r="A1609" s="11">
        <v>1657916</v>
      </c>
      <c r="B1609" s="12" t="s">
        <v>352</v>
      </c>
      <c r="C1609" s="12" t="s">
        <v>9</v>
      </c>
      <c r="D1609" s="12" t="s">
        <v>540</v>
      </c>
      <c r="E1609" s="11" t="s">
        <v>18</v>
      </c>
      <c r="F1609" s="11" t="s">
        <v>303</v>
      </c>
      <c r="G1609" s="37">
        <v>42324</v>
      </c>
      <c r="H1609" s="13">
        <v>42326</v>
      </c>
      <c r="I1609" s="21">
        <v>2</v>
      </c>
      <c r="J1609" s="43" t="s">
        <v>1479</v>
      </c>
      <c r="K1609" s="21">
        <f t="shared" si="50"/>
        <v>2015</v>
      </c>
      <c r="L1609" s="24">
        <f t="shared" si="51"/>
        <v>4</v>
      </c>
      <c r="M1609" s="11" t="s">
        <v>14</v>
      </c>
      <c r="N1609" s="11" t="s">
        <v>15</v>
      </c>
      <c r="O1609" s="11" t="str">
        <f>VLOOKUP(E1609,State_Code_Name!$B$1:$C$52,2,0)</f>
        <v>California</v>
      </c>
    </row>
    <row r="1610" spans="1:15" x14ac:dyDescent="0.3">
      <c r="A1610" s="11">
        <v>400992</v>
      </c>
      <c r="B1610" s="12" t="s">
        <v>61</v>
      </c>
      <c r="C1610" s="12" t="s">
        <v>53</v>
      </c>
      <c r="D1610" s="12" t="s">
        <v>102</v>
      </c>
      <c r="E1610" s="11" t="s">
        <v>32</v>
      </c>
      <c r="F1610" s="11" t="s">
        <v>19</v>
      </c>
      <c r="G1610" s="37">
        <v>41401</v>
      </c>
      <c r="H1610" s="13">
        <v>41402</v>
      </c>
      <c r="I1610" s="21">
        <v>1</v>
      </c>
      <c r="J1610" s="43" t="s">
        <v>1471</v>
      </c>
      <c r="K1610" s="21">
        <f t="shared" si="50"/>
        <v>2013</v>
      </c>
      <c r="L1610" s="24">
        <f t="shared" si="51"/>
        <v>2</v>
      </c>
      <c r="M1610" s="11" t="s">
        <v>14</v>
      </c>
      <c r="N1610" s="11" t="s">
        <v>15</v>
      </c>
      <c r="O1610" s="11" t="str">
        <f>VLOOKUP(E1610,State_Code_Name!$B$1:$C$52,2,0)</f>
        <v>Texas</v>
      </c>
    </row>
    <row r="1611" spans="1:15" x14ac:dyDescent="0.3">
      <c r="A1611" s="11">
        <v>1097223</v>
      </c>
      <c r="B1611" s="12" t="s">
        <v>137</v>
      </c>
      <c r="C1611" s="12" t="s">
        <v>16</v>
      </c>
      <c r="D1611" s="12" t="s">
        <v>76</v>
      </c>
      <c r="E1611" s="11" t="s">
        <v>36</v>
      </c>
      <c r="F1611" s="11" t="s">
        <v>19</v>
      </c>
      <c r="G1611" s="37">
        <v>41944</v>
      </c>
      <c r="H1611" s="13">
        <v>41944</v>
      </c>
      <c r="I1611" s="21">
        <v>0</v>
      </c>
      <c r="J1611" s="43" t="s">
        <v>1479</v>
      </c>
      <c r="K1611" s="21">
        <f t="shared" si="50"/>
        <v>2014</v>
      </c>
      <c r="L1611" s="24">
        <f t="shared" si="51"/>
        <v>4</v>
      </c>
      <c r="M1611" s="11" t="s">
        <v>14</v>
      </c>
      <c r="N1611" s="11" t="s">
        <v>15</v>
      </c>
      <c r="O1611" s="11" t="str">
        <f>VLOOKUP(E1611,State_Code_Name!$B$1:$C$52,2,0)</f>
        <v>Florida</v>
      </c>
    </row>
    <row r="1612" spans="1:15" x14ac:dyDescent="0.3">
      <c r="A1612" s="11">
        <v>630229</v>
      </c>
      <c r="B1612" s="12" t="s">
        <v>144</v>
      </c>
      <c r="C1612" s="12" t="s">
        <v>16</v>
      </c>
      <c r="D1612" s="12" t="s">
        <v>76</v>
      </c>
      <c r="E1612" s="11" t="s">
        <v>36</v>
      </c>
      <c r="F1612" s="11" t="s">
        <v>19</v>
      </c>
      <c r="G1612" s="37">
        <v>41619</v>
      </c>
      <c r="H1612" s="13">
        <v>41619</v>
      </c>
      <c r="I1612" s="21">
        <v>0</v>
      </c>
      <c r="J1612" s="43" t="s">
        <v>1475</v>
      </c>
      <c r="K1612" s="21">
        <f t="shared" si="50"/>
        <v>2013</v>
      </c>
      <c r="L1612" s="24">
        <f t="shared" si="51"/>
        <v>4</v>
      </c>
      <c r="M1612" s="11" t="s">
        <v>14</v>
      </c>
      <c r="N1612" s="11" t="s">
        <v>15</v>
      </c>
      <c r="O1612" s="11" t="str">
        <f>VLOOKUP(E1612,State_Code_Name!$B$1:$C$52,2,0)</f>
        <v>Florida</v>
      </c>
    </row>
    <row r="1613" spans="1:15" x14ac:dyDescent="0.3">
      <c r="A1613" s="11">
        <v>437605</v>
      </c>
      <c r="B1613" s="12" t="s">
        <v>35</v>
      </c>
      <c r="C1613" s="12" t="s">
        <v>27</v>
      </c>
      <c r="D1613" s="12" t="s">
        <v>28</v>
      </c>
      <c r="E1613" s="11" t="s">
        <v>12</v>
      </c>
      <c r="F1613" s="11" t="s">
        <v>19</v>
      </c>
      <c r="G1613" s="37">
        <v>41444</v>
      </c>
      <c r="H1613" s="13">
        <v>41445</v>
      </c>
      <c r="I1613" s="21">
        <v>1</v>
      </c>
      <c r="J1613" s="43" t="s">
        <v>1477</v>
      </c>
      <c r="K1613" s="21">
        <f t="shared" si="50"/>
        <v>2013</v>
      </c>
      <c r="L1613" s="24">
        <f t="shared" si="51"/>
        <v>2</v>
      </c>
      <c r="M1613" s="11" t="s">
        <v>14</v>
      </c>
      <c r="N1613" s="11" t="s">
        <v>14</v>
      </c>
      <c r="O1613" s="11" t="str">
        <f>VLOOKUP(E1613,State_Code_Name!$B$1:$C$52,2,0)</f>
        <v>Virginia</v>
      </c>
    </row>
    <row r="1614" spans="1:15" x14ac:dyDescent="0.3">
      <c r="A1614" s="11">
        <v>1004601</v>
      </c>
      <c r="B1614" s="12" t="s">
        <v>31</v>
      </c>
      <c r="C1614" s="12" t="s">
        <v>16</v>
      </c>
      <c r="D1614" s="12" t="s">
        <v>21</v>
      </c>
      <c r="E1614" s="11" t="s">
        <v>71</v>
      </c>
      <c r="F1614" s="11" t="s">
        <v>19</v>
      </c>
      <c r="G1614" s="37">
        <v>41878</v>
      </c>
      <c r="H1614" s="13">
        <v>41878</v>
      </c>
      <c r="I1614" s="21">
        <v>0</v>
      </c>
      <c r="J1614" s="43" t="s">
        <v>1482</v>
      </c>
      <c r="K1614" s="21">
        <f t="shared" si="50"/>
        <v>2014</v>
      </c>
      <c r="L1614" s="24">
        <f t="shared" si="51"/>
        <v>3</v>
      </c>
      <c r="M1614" s="11" t="s">
        <v>14</v>
      </c>
      <c r="N1614" s="11" t="s">
        <v>15</v>
      </c>
      <c r="O1614" s="11" t="str">
        <f>VLOOKUP(E1614,State_Code_Name!$B$1:$C$52,2,0)</f>
        <v>Massachusetts</v>
      </c>
    </row>
    <row r="1615" spans="1:15" x14ac:dyDescent="0.3">
      <c r="A1615" s="11">
        <v>1425470</v>
      </c>
      <c r="B1615" s="12" t="s">
        <v>1298</v>
      </c>
      <c r="C1615" s="12" t="s">
        <v>27</v>
      </c>
      <c r="D1615" s="12" t="s">
        <v>57</v>
      </c>
      <c r="E1615" s="11" t="s">
        <v>23</v>
      </c>
      <c r="F1615" s="11" t="s">
        <v>19</v>
      </c>
      <c r="G1615" s="37">
        <v>42172</v>
      </c>
      <c r="H1615" s="13">
        <v>42172</v>
      </c>
      <c r="I1615" s="21">
        <v>0</v>
      </c>
      <c r="J1615" s="43" t="s">
        <v>1477</v>
      </c>
      <c r="K1615" s="21">
        <f t="shared" si="50"/>
        <v>2015</v>
      </c>
      <c r="L1615" s="24">
        <f t="shared" si="51"/>
        <v>2</v>
      </c>
      <c r="M1615" s="11" t="s">
        <v>14</v>
      </c>
      <c r="N1615" s="11" t="s">
        <v>15</v>
      </c>
      <c r="O1615" s="11" t="str">
        <f>VLOOKUP(E1615,State_Code_Name!$B$1:$C$52,2,0)</f>
        <v>New York</v>
      </c>
    </row>
    <row r="1616" spans="1:15" x14ac:dyDescent="0.3">
      <c r="A1616" s="11">
        <v>1085363</v>
      </c>
      <c r="B1616" s="12" t="s">
        <v>64</v>
      </c>
      <c r="C1616" s="12" t="s">
        <v>62</v>
      </c>
      <c r="D1616" s="12" t="s">
        <v>279</v>
      </c>
      <c r="E1616" s="11" t="s">
        <v>100</v>
      </c>
      <c r="F1616" s="11" t="s">
        <v>19</v>
      </c>
      <c r="G1616" s="37">
        <v>41936</v>
      </c>
      <c r="H1616" s="13">
        <v>41936</v>
      </c>
      <c r="I1616" s="21">
        <v>0</v>
      </c>
      <c r="J1616" s="43" t="s">
        <v>1473</v>
      </c>
      <c r="K1616" s="21">
        <f t="shared" si="50"/>
        <v>2014</v>
      </c>
      <c r="L1616" s="24">
        <f t="shared" si="51"/>
        <v>4</v>
      </c>
      <c r="M1616" s="11" t="s">
        <v>14</v>
      </c>
      <c r="N1616" s="11" t="s">
        <v>14</v>
      </c>
      <c r="O1616" s="11" t="str">
        <f>VLOOKUP(E1616,State_Code_Name!$B$1:$C$52,2,0)</f>
        <v>Delaware</v>
      </c>
    </row>
    <row r="1617" spans="1:15" x14ac:dyDescent="0.3">
      <c r="A1617" s="11">
        <v>1852973</v>
      </c>
      <c r="B1617" s="12" t="s">
        <v>180</v>
      </c>
      <c r="C1617" s="12" t="s">
        <v>37</v>
      </c>
      <c r="D1617" s="12" t="s">
        <v>108</v>
      </c>
      <c r="E1617" s="11" t="s">
        <v>99</v>
      </c>
      <c r="F1617" s="11" t="s">
        <v>19</v>
      </c>
      <c r="G1617" s="37">
        <v>42457</v>
      </c>
      <c r="H1617" s="13">
        <v>42459</v>
      </c>
      <c r="I1617" s="21">
        <v>2</v>
      </c>
      <c r="J1617" s="43" t="s">
        <v>1476</v>
      </c>
      <c r="K1617" s="21">
        <f t="shared" si="50"/>
        <v>2016</v>
      </c>
      <c r="L1617" s="24">
        <f t="shared" si="51"/>
        <v>1</v>
      </c>
      <c r="M1617" s="11" t="s">
        <v>14</v>
      </c>
      <c r="N1617" s="11" t="s">
        <v>15</v>
      </c>
      <c r="O1617" s="11" t="str">
        <f>VLOOKUP(E1617,State_Code_Name!$B$1:$C$52,2,0)</f>
        <v>Arizona</v>
      </c>
    </row>
    <row r="1618" spans="1:15" x14ac:dyDescent="0.3">
      <c r="A1618" s="11">
        <v>425865</v>
      </c>
      <c r="B1618" s="12" t="s">
        <v>586</v>
      </c>
      <c r="C1618" s="12" t="s">
        <v>27</v>
      </c>
      <c r="D1618" s="12" t="s">
        <v>57</v>
      </c>
      <c r="E1618" s="11" t="s">
        <v>71</v>
      </c>
      <c r="F1618" s="11" t="s">
        <v>19</v>
      </c>
      <c r="G1618" s="37">
        <v>41431</v>
      </c>
      <c r="H1618" s="13">
        <v>41480</v>
      </c>
      <c r="I1618" s="21">
        <v>49</v>
      </c>
      <c r="J1618" s="43" t="s">
        <v>1477</v>
      </c>
      <c r="K1618" s="21">
        <f t="shared" si="50"/>
        <v>2013</v>
      </c>
      <c r="L1618" s="24">
        <f t="shared" si="51"/>
        <v>2</v>
      </c>
      <c r="M1618" s="11" t="s">
        <v>14</v>
      </c>
      <c r="N1618" s="11" t="s">
        <v>15</v>
      </c>
      <c r="O1618" s="11" t="str">
        <f>VLOOKUP(E1618,State_Code_Name!$B$1:$C$52,2,0)</f>
        <v>Massachusetts</v>
      </c>
    </row>
    <row r="1619" spans="1:15" x14ac:dyDescent="0.3">
      <c r="A1619" s="11">
        <v>1713514</v>
      </c>
      <c r="B1619" s="12" t="s">
        <v>39</v>
      </c>
      <c r="C1619" s="12" t="s">
        <v>37</v>
      </c>
      <c r="D1619" s="12" t="s">
        <v>1443</v>
      </c>
      <c r="E1619" s="11" t="s">
        <v>99</v>
      </c>
      <c r="F1619" s="11" t="s">
        <v>19</v>
      </c>
      <c r="G1619" s="37">
        <v>42360</v>
      </c>
      <c r="H1619" s="13">
        <v>42360</v>
      </c>
      <c r="I1619" s="21">
        <v>0</v>
      </c>
      <c r="J1619" s="43" t="s">
        <v>1475</v>
      </c>
      <c r="K1619" s="21">
        <f t="shared" si="50"/>
        <v>2015</v>
      </c>
      <c r="L1619" s="24">
        <f t="shared" si="51"/>
        <v>4</v>
      </c>
      <c r="M1619" s="11" t="s">
        <v>14</v>
      </c>
      <c r="N1619" s="11" t="s">
        <v>15</v>
      </c>
      <c r="O1619" s="11" t="str">
        <f>VLOOKUP(E1619,State_Code_Name!$B$1:$C$52,2,0)</f>
        <v>Arizona</v>
      </c>
    </row>
    <row r="1620" spans="1:15" x14ac:dyDescent="0.3">
      <c r="A1620" s="11">
        <v>657875</v>
      </c>
      <c r="B1620" s="12" t="s">
        <v>95</v>
      </c>
      <c r="C1620" s="12" t="s">
        <v>27</v>
      </c>
      <c r="D1620" s="12" t="s">
        <v>57</v>
      </c>
      <c r="E1620" s="11" t="s">
        <v>23</v>
      </c>
      <c r="F1620" s="11" t="s">
        <v>19</v>
      </c>
      <c r="G1620" s="37">
        <v>41646</v>
      </c>
      <c r="H1620" s="13">
        <v>41646</v>
      </c>
      <c r="I1620" s="21">
        <v>0</v>
      </c>
      <c r="J1620" s="43" t="s">
        <v>1474</v>
      </c>
      <c r="K1620" s="21">
        <f t="shared" si="50"/>
        <v>2014</v>
      </c>
      <c r="L1620" s="24">
        <f t="shared" si="51"/>
        <v>1</v>
      </c>
      <c r="M1620" s="11" t="s">
        <v>14</v>
      </c>
      <c r="N1620" s="11" t="s">
        <v>14</v>
      </c>
      <c r="O1620" s="11" t="str">
        <f>VLOOKUP(E1620,State_Code_Name!$B$1:$C$52,2,0)</f>
        <v>New York</v>
      </c>
    </row>
    <row r="1621" spans="1:15" x14ac:dyDescent="0.3">
      <c r="A1621" s="11">
        <v>1409219</v>
      </c>
      <c r="B1621" s="12" t="s">
        <v>144</v>
      </c>
      <c r="C1621" s="12" t="s">
        <v>16</v>
      </c>
      <c r="D1621" s="12" t="s">
        <v>17</v>
      </c>
      <c r="E1621" s="11" t="s">
        <v>32</v>
      </c>
      <c r="F1621" s="11" t="s">
        <v>19</v>
      </c>
      <c r="G1621" s="37">
        <v>42161</v>
      </c>
      <c r="H1621" s="13">
        <v>42161</v>
      </c>
      <c r="I1621" s="21">
        <v>0</v>
      </c>
      <c r="J1621" s="43" t="s">
        <v>1477</v>
      </c>
      <c r="K1621" s="21">
        <f t="shared" si="50"/>
        <v>2015</v>
      </c>
      <c r="L1621" s="24">
        <f t="shared" si="51"/>
        <v>2</v>
      </c>
      <c r="M1621" s="11" t="s">
        <v>14</v>
      </c>
      <c r="N1621" s="11" t="s">
        <v>15</v>
      </c>
      <c r="O1621" s="11" t="str">
        <f>VLOOKUP(E1621,State_Code_Name!$B$1:$C$52,2,0)</f>
        <v>Texas</v>
      </c>
    </row>
    <row r="1622" spans="1:15" x14ac:dyDescent="0.3">
      <c r="A1622" s="11">
        <v>326116</v>
      </c>
      <c r="B1622" s="12" t="s">
        <v>31</v>
      </c>
      <c r="C1622" s="12" t="s">
        <v>27</v>
      </c>
      <c r="D1622" s="12" t="s">
        <v>28</v>
      </c>
      <c r="E1622" s="11" t="s">
        <v>18</v>
      </c>
      <c r="F1622" s="11" t="s">
        <v>303</v>
      </c>
      <c r="G1622" s="37">
        <v>41327</v>
      </c>
      <c r="H1622" s="13">
        <v>41327</v>
      </c>
      <c r="I1622" s="21">
        <v>0</v>
      </c>
      <c r="J1622" s="43" t="s">
        <v>1478</v>
      </c>
      <c r="K1622" s="21">
        <f t="shared" si="50"/>
        <v>2013</v>
      </c>
      <c r="L1622" s="24">
        <f t="shared" si="51"/>
        <v>1</v>
      </c>
      <c r="M1622" s="11" t="s">
        <v>14</v>
      </c>
      <c r="N1622" s="11" t="s">
        <v>15</v>
      </c>
      <c r="O1622" s="11" t="str">
        <f>VLOOKUP(E1622,State_Code_Name!$B$1:$C$52,2,0)</f>
        <v>California</v>
      </c>
    </row>
    <row r="1623" spans="1:15" x14ac:dyDescent="0.3">
      <c r="A1623" s="11">
        <v>1520781</v>
      </c>
      <c r="B1623" s="12" t="s">
        <v>307</v>
      </c>
      <c r="C1623" s="12" t="s">
        <v>33</v>
      </c>
      <c r="D1623" s="12" t="s">
        <v>160</v>
      </c>
      <c r="E1623" s="11" t="s">
        <v>49</v>
      </c>
      <c r="F1623" s="11" t="s">
        <v>19</v>
      </c>
      <c r="G1623" s="37">
        <v>42231</v>
      </c>
      <c r="H1623" s="13">
        <v>42231</v>
      </c>
      <c r="I1623" s="21">
        <v>0</v>
      </c>
      <c r="J1623" s="43" t="s">
        <v>1482</v>
      </c>
      <c r="K1623" s="21">
        <f t="shared" si="50"/>
        <v>2015</v>
      </c>
      <c r="L1623" s="24">
        <f t="shared" si="51"/>
        <v>3</v>
      </c>
      <c r="M1623" s="11" t="s">
        <v>14</v>
      </c>
      <c r="N1623" s="11" t="s">
        <v>15</v>
      </c>
      <c r="O1623" s="11" t="str">
        <f>VLOOKUP(E1623,State_Code_Name!$B$1:$C$52,2,0)</f>
        <v>New Jersey</v>
      </c>
    </row>
    <row r="1624" spans="1:15" x14ac:dyDescent="0.3">
      <c r="A1624" s="11">
        <v>761786</v>
      </c>
      <c r="B1624" s="12" t="s">
        <v>302</v>
      </c>
      <c r="C1624" s="12" t="s">
        <v>33</v>
      </c>
      <c r="D1624" s="12" t="s">
        <v>115</v>
      </c>
      <c r="E1624" s="11" t="s">
        <v>18</v>
      </c>
      <c r="F1624" s="11" t="s">
        <v>19</v>
      </c>
      <c r="G1624" s="37">
        <v>41715</v>
      </c>
      <c r="H1624" s="13">
        <v>41715</v>
      </c>
      <c r="I1624" s="21">
        <v>0</v>
      </c>
      <c r="J1624" s="43" t="s">
        <v>1476</v>
      </c>
      <c r="K1624" s="21">
        <f t="shared" si="50"/>
        <v>2014</v>
      </c>
      <c r="L1624" s="24">
        <f t="shared" si="51"/>
        <v>1</v>
      </c>
      <c r="M1624" s="11" t="s">
        <v>14</v>
      </c>
      <c r="N1624" s="11" t="s">
        <v>15</v>
      </c>
      <c r="O1624" s="11" t="str">
        <f>VLOOKUP(E1624,State_Code_Name!$B$1:$C$52,2,0)</f>
        <v>California</v>
      </c>
    </row>
    <row r="1625" spans="1:15" x14ac:dyDescent="0.3">
      <c r="A1625" s="11">
        <v>1945990</v>
      </c>
      <c r="B1625" s="12" t="s">
        <v>229</v>
      </c>
      <c r="C1625" s="12" t="s">
        <v>37</v>
      </c>
      <c r="D1625" s="12" t="s">
        <v>260</v>
      </c>
      <c r="E1625" s="11" t="s">
        <v>117</v>
      </c>
      <c r="F1625" s="11" t="s">
        <v>13</v>
      </c>
      <c r="G1625" s="37">
        <v>42517</v>
      </c>
      <c r="H1625" s="13">
        <v>42517</v>
      </c>
      <c r="I1625" s="21">
        <v>0</v>
      </c>
      <c r="J1625" s="43" t="s">
        <v>1471</v>
      </c>
      <c r="K1625" s="21">
        <f t="shared" si="50"/>
        <v>2016</v>
      </c>
      <c r="L1625" s="24">
        <f t="shared" si="51"/>
        <v>2</v>
      </c>
      <c r="M1625" s="11" t="s">
        <v>14</v>
      </c>
      <c r="N1625" s="11" t="s">
        <v>15</v>
      </c>
      <c r="O1625" s="11" t="str">
        <f>VLOOKUP(E1625,State_Code_Name!$B$1:$C$52,2,0)</f>
        <v>Alabama</v>
      </c>
    </row>
    <row r="1626" spans="1:15" x14ac:dyDescent="0.3">
      <c r="A1626" s="11">
        <v>2009675</v>
      </c>
      <c r="B1626" s="12" t="s">
        <v>51</v>
      </c>
      <c r="C1626" s="12" t="s">
        <v>37</v>
      </c>
      <c r="D1626" s="12" t="s">
        <v>1447</v>
      </c>
      <c r="E1626" s="11" t="s">
        <v>32</v>
      </c>
      <c r="F1626" s="11" t="s">
        <v>58</v>
      </c>
      <c r="G1626" s="37">
        <v>42564</v>
      </c>
      <c r="H1626" s="13">
        <v>42565</v>
      </c>
      <c r="I1626" s="21">
        <v>1</v>
      </c>
      <c r="J1626" s="43" t="s">
        <v>1481</v>
      </c>
      <c r="K1626" s="21">
        <f t="shared" si="50"/>
        <v>2016</v>
      </c>
      <c r="L1626" s="24">
        <f t="shared" si="51"/>
        <v>3</v>
      </c>
      <c r="M1626" s="11" t="s">
        <v>14</v>
      </c>
      <c r="N1626" s="11" t="s">
        <v>15</v>
      </c>
      <c r="O1626" s="11" t="str">
        <f>VLOOKUP(E1626,State_Code_Name!$B$1:$C$52,2,0)</f>
        <v>Texas</v>
      </c>
    </row>
    <row r="1627" spans="1:15" x14ac:dyDescent="0.3">
      <c r="A1627" s="11">
        <v>1556569</v>
      </c>
      <c r="B1627" s="12" t="s">
        <v>31</v>
      </c>
      <c r="C1627" s="12" t="s">
        <v>16</v>
      </c>
      <c r="D1627" s="12" t="s">
        <v>1442</v>
      </c>
      <c r="E1627" s="11" t="s">
        <v>99</v>
      </c>
      <c r="F1627" s="11" t="s">
        <v>303</v>
      </c>
      <c r="G1627" s="37">
        <v>42256</v>
      </c>
      <c r="H1627" s="13">
        <v>42265</v>
      </c>
      <c r="I1627" s="21">
        <v>9</v>
      </c>
      <c r="J1627" s="43" t="s">
        <v>1480</v>
      </c>
      <c r="K1627" s="21">
        <f t="shared" si="50"/>
        <v>2015</v>
      </c>
      <c r="L1627" s="24">
        <f t="shared" si="51"/>
        <v>3</v>
      </c>
      <c r="M1627" s="11" t="s">
        <v>14</v>
      </c>
      <c r="N1627" s="11" t="s">
        <v>15</v>
      </c>
      <c r="O1627" s="11" t="str">
        <f>VLOOKUP(E1627,State_Code_Name!$B$1:$C$52,2,0)</f>
        <v>Arizona</v>
      </c>
    </row>
    <row r="1628" spans="1:15" x14ac:dyDescent="0.3">
      <c r="A1628" s="11">
        <v>997160</v>
      </c>
      <c r="B1628" s="12" t="s">
        <v>104</v>
      </c>
      <c r="C1628" s="12" t="s">
        <v>33</v>
      </c>
      <c r="D1628" s="12" t="s">
        <v>45</v>
      </c>
      <c r="E1628" s="11" t="s">
        <v>73</v>
      </c>
      <c r="F1628" s="11" t="s">
        <v>19</v>
      </c>
      <c r="G1628" s="37">
        <v>41873</v>
      </c>
      <c r="H1628" s="13">
        <v>41873</v>
      </c>
      <c r="I1628" s="21">
        <v>0</v>
      </c>
      <c r="J1628" s="43" t="s">
        <v>1482</v>
      </c>
      <c r="K1628" s="21">
        <f t="shared" si="50"/>
        <v>2014</v>
      </c>
      <c r="L1628" s="24">
        <f t="shared" si="51"/>
        <v>3</v>
      </c>
      <c r="M1628" s="11" t="s">
        <v>14</v>
      </c>
      <c r="N1628" s="11" t="s">
        <v>15</v>
      </c>
      <c r="O1628" s="11" t="str">
        <f>VLOOKUP(E1628,State_Code_Name!$B$1:$C$52,2,0)</f>
        <v>Kentucky</v>
      </c>
    </row>
    <row r="1629" spans="1:15" x14ac:dyDescent="0.3">
      <c r="A1629" s="11">
        <v>2022261</v>
      </c>
      <c r="B1629" s="12" t="s">
        <v>82</v>
      </c>
      <c r="C1629" s="12" t="s">
        <v>37</v>
      </c>
      <c r="D1629" s="12" t="s">
        <v>81</v>
      </c>
      <c r="E1629" s="11" t="s">
        <v>26</v>
      </c>
      <c r="F1629" s="11" t="s">
        <v>19</v>
      </c>
      <c r="G1629" s="37">
        <v>42571</v>
      </c>
      <c r="H1629" s="13">
        <v>42571</v>
      </c>
      <c r="I1629" s="21">
        <v>0</v>
      </c>
      <c r="J1629" s="43" t="s">
        <v>1481</v>
      </c>
      <c r="K1629" s="21">
        <f t="shared" si="50"/>
        <v>2016</v>
      </c>
      <c r="L1629" s="24">
        <f t="shared" si="51"/>
        <v>3</v>
      </c>
      <c r="M1629" s="11" t="s">
        <v>14</v>
      </c>
      <c r="N1629" s="11" t="s">
        <v>15</v>
      </c>
      <c r="O1629" s="11" t="str">
        <f>VLOOKUP(E1629,State_Code_Name!$B$1:$C$52,2,0)</f>
        <v>Georgia</v>
      </c>
    </row>
    <row r="1630" spans="1:15" x14ac:dyDescent="0.3">
      <c r="A1630" s="11">
        <v>1176866</v>
      </c>
      <c r="B1630" s="12" t="s">
        <v>39</v>
      </c>
      <c r="C1630" s="12" t="s">
        <v>37</v>
      </c>
      <c r="D1630" s="12" t="s">
        <v>68</v>
      </c>
      <c r="E1630" s="11" t="s">
        <v>18</v>
      </c>
      <c r="F1630" s="11" t="s">
        <v>19</v>
      </c>
      <c r="G1630" s="37">
        <v>42004</v>
      </c>
      <c r="H1630" s="13">
        <v>42004</v>
      </c>
      <c r="I1630" s="21">
        <v>0</v>
      </c>
      <c r="J1630" s="43" t="s">
        <v>1475</v>
      </c>
      <c r="K1630" s="21">
        <f t="shared" si="50"/>
        <v>2014</v>
      </c>
      <c r="L1630" s="24">
        <f t="shared" si="51"/>
        <v>4</v>
      </c>
      <c r="M1630" s="11" t="s">
        <v>14</v>
      </c>
      <c r="N1630" s="11" t="s">
        <v>15</v>
      </c>
      <c r="O1630" s="11" t="str">
        <f>VLOOKUP(E1630,State_Code_Name!$B$1:$C$52,2,0)</f>
        <v>California</v>
      </c>
    </row>
    <row r="1631" spans="1:15" x14ac:dyDescent="0.3">
      <c r="A1631" s="11">
        <v>1603685</v>
      </c>
      <c r="B1631" s="12" t="s">
        <v>228</v>
      </c>
      <c r="C1631" s="12" t="s">
        <v>27</v>
      </c>
      <c r="D1631" s="12" t="s">
        <v>57</v>
      </c>
      <c r="E1631" s="11" t="s">
        <v>40</v>
      </c>
      <c r="F1631" s="11" t="s">
        <v>19</v>
      </c>
      <c r="G1631" s="37">
        <v>42290</v>
      </c>
      <c r="H1631" s="13">
        <v>42290</v>
      </c>
      <c r="I1631" s="21">
        <v>0</v>
      </c>
      <c r="J1631" s="43" t="s">
        <v>1473</v>
      </c>
      <c r="K1631" s="21">
        <f t="shared" si="50"/>
        <v>2015</v>
      </c>
      <c r="L1631" s="24">
        <f t="shared" si="51"/>
        <v>4</v>
      </c>
      <c r="M1631" s="11" t="s">
        <v>14</v>
      </c>
      <c r="N1631" s="11" t="s">
        <v>15</v>
      </c>
      <c r="O1631" s="11" t="str">
        <f>VLOOKUP(E1631,State_Code_Name!$B$1:$C$52,2,0)</f>
        <v>Ohio</v>
      </c>
    </row>
    <row r="1632" spans="1:15" x14ac:dyDescent="0.3">
      <c r="A1632" s="11">
        <v>693475</v>
      </c>
      <c r="B1632" s="12" t="s">
        <v>55</v>
      </c>
      <c r="C1632" s="12" t="s">
        <v>53</v>
      </c>
      <c r="D1632" s="12" t="s">
        <v>77</v>
      </c>
      <c r="E1632" s="11" t="s">
        <v>99</v>
      </c>
      <c r="F1632" s="11" t="s">
        <v>58</v>
      </c>
      <c r="G1632" s="37">
        <v>41669</v>
      </c>
      <c r="H1632" s="13">
        <v>41691</v>
      </c>
      <c r="I1632" s="21">
        <v>22</v>
      </c>
      <c r="J1632" s="43" t="s">
        <v>1474</v>
      </c>
      <c r="K1632" s="21">
        <f t="shared" si="50"/>
        <v>2014</v>
      </c>
      <c r="L1632" s="24">
        <f t="shared" si="51"/>
        <v>1</v>
      </c>
      <c r="M1632" s="11" t="s">
        <v>14</v>
      </c>
      <c r="N1632" s="11" t="s">
        <v>15</v>
      </c>
      <c r="O1632" s="11" t="str">
        <f>VLOOKUP(E1632,State_Code_Name!$B$1:$C$52,2,0)</f>
        <v>Arizona</v>
      </c>
    </row>
    <row r="1633" spans="1:15" x14ac:dyDescent="0.3">
      <c r="A1633" s="11">
        <v>1735592</v>
      </c>
      <c r="B1633" s="12" t="s">
        <v>104</v>
      </c>
      <c r="C1633" s="12" t="s">
        <v>33</v>
      </c>
      <c r="D1633" s="12" t="s">
        <v>45</v>
      </c>
      <c r="E1633" s="11" t="s">
        <v>23</v>
      </c>
      <c r="F1633" s="11" t="s">
        <v>19</v>
      </c>
      <c r="G1633" s="37">
        <v>42380</v>
      </c>
      <c r="H1633" s="13">
        <v>42380</v>
      </c>
      <c r="I1633" s="21">
        <v>0</v>
      </c>
      <c r="J1633" s="43" t="s">
        <v>1474</v>
      </c>
      <c r="K1633" s="21">
        <f t="shared" si="50"/>
        <v>2016</v>
      </c>
      <c r="L1633" s="24">
        <f t="shared" si="51"/>
        <v>1</v>
      </c>
      <c r="M1633" s="11" t="s">
        <v>14</v>
      </c>
      <c r="N1633" s="11" t="s">
        <v>15</v>
      </c>
      <c r="O1633" s="11" t="str">
        <f>VLOOKUP(E1633,State_Code_Name!$B$1:$C$52,2,0)</f>
        <v>New York</v>
      </c>
    </row>
    <row r="1634" spans="1:15" x14ac:dyDescent="0.3">
      <c r="A1634" s="11">
        <v>1049294</v>
      </c>
      <c r="B1634" s="12" t="s">
        <v>538</v>
      </c>
      <c r="C1634" s="12" t="s">
        <v>33</v>
      </c>
      <c r="D1634" s="12" t="s">
        <v>45</v>
      </c>
      <c r="E1634" s="11" t="s">
        <v>113</v>
      </c>
      <c r="F1634" s="11" t="s">
        <v>19</v>
      </c>
      <c r="G1634" s="37">
        <v>41911</v>
      </c>
      <c r="H1634" s="13">
        <v>41911</v>
      </c>
      <c r="I1634" s="21">
        <v>0</v>
      </c>
      <c r="J1634" s="43" t="s">
        <v>1480</v>
      </c>
      <c r="K1634" s="21">
        <f t="shared" si="50"/>
        <v>2014</v>
      </c>
      <c r="L1634" s="24">
        <f t="shared" si="51"/>
        <v>3</v>
      </c>
      <c r="M1634" s="11" t="s">
        <v>14</v>
      </c>
      <c r="N1634" s="11" t="s">
        <v>15</v>
      </c>
      <c r="O1634" s="11" t="str">
        <f>VLOOKUP(E1634,State_Code_Name!$B$1:$C$52,2,0)</f>
        <v>South Carolina</v>
      </c>
    </row>
    <row r="1635" spans="1:15" x14ac:dyDescent="0.3">
      <c r="A1635" s="11">
        <v>1476642</v>
      </c>
      <c r="B1635" s="12" t="s">
        <v>112</v>
      </c>
      <c r="C1635" s="12" t="s">
        <v>37</v>
      </c>
      <c r="D1635" s="12" t="s">
        <v>108</v>
      </c>
      <c r="E1635" s="11" t="s">
        <v>36</v>
      </c>
      <c r="F1635" s="11" t="s">
        <v>19</v>
      </c>
      <c r="G1635" s="37">
        <v>42206</v>
      </c>
      <c r="H1635" s="13">
        <v>42207</v>
      </c>
      <c r="I1635" s="21">
        <v>1</v>
      </c>
      <c r="J1635" s="43" t="s">
        <v>1481</v>
      </c>
      <c r="K1635" s="21">
        <f t="shared" si="50"/>
        <v>2015</v>
      </c>
      <c r="L1635" s="24">
        <f t="shared" si="51"/>
        <v>3</v>
      </c>
      <c r="M1635" s="11" t="s">
        <v>14</v>
      </c>
      <c r="N1635" s="11" t="s">
        <v>14</v>
      </c>
      <c r="O1635" s="11" t="str">
        <f>VLOOKUP(E1635,State_Code_Name!$B$1:$C$52,2,0)</f>
        <v>Florida</v>
      </c>
    </row>
    <row r="1636" spans="1:15" x14ac:dyDescent="0.3">
      <c r="A1636" s="11">
        <v>363502</v>
      </c>
      <c r="B1636" s="12" t="s">
        <v>48</v>
      </c>
      <c r="C1636" s="12" t="s">
        <v>27</v>
      </c>
      <c r="D1636" s="12" t="s">
        <v>28</v>
      </c>
      <c r="E1636" s="11" t="s">
        <v>32</v>
      </c>
      <c r="F1636" s="11" t="s">
        <v>19</v>
      </c>
      <c r="G1636" s="37">
        <v>41356</v>
      </c>
      <c r="H1636" s="13">
        <v>41358</v>
      </c>
      <c r="I1636" s="21">
        <v>2</v>
      </c>
      <c r="J1636" s="43" t="s">
        <v>1476</v>
      </c>
      <c r="K1636" s="21">
        <f t="shared" si="50"/>
        <v>2013</v>
      </c>
      <c r="L1636" s="24">
        <f t="shared" si="51"/>
        <v>1</v>
      </c>
      <c r="M1636" s="11" t="s">
        <v>14</v>
      </c>
      <c r="N1636" s="11" t="s">
        <v>14</v>
      </c>
      <c r="O1636" s="11" t="str">
        <f>VLOOKUP(E1636,State_Code_Name!$B$1:$C$52,2,0)</f>
        <v>Texas</v>
      </c>
    </row>
    <row r="1637" spans="1:15" x14ac:dyDescent="0.3">
      <c r="A1637" s="11">
        <v>570314</v>
      </c>
      <c r="B1637" s="12" t="s">
        <v>64</v>
      </c>
      <c r="C1637" s="12" t="s">
        <v>62</v>
      </c>
      <c r="D1637" s="12" t="s">
        <v>63</v>
      </c>
      <c r="E1637" s="11" t="s">
        <v>194</v>
      </c>
      <c r="F1637" s="11" t="s">
        <v>19</v>
      </c>
      <c r="G1637" s="37">
        <v>41571</v>
      </c>
      <c r="H1637" s="13">
        <v>41571</v>
      </c>
      <c r="I1637" s="21">
        <v>0</v>
      </c>
      <c r="J1637" s="43" t="s">
        <v>1473</v>
      </c>
      <c r="K1637" s="21">
        <f t="shared" si="50"/>
        <v>2013</v>
      </c>
      <c r="L1637" s="24">
        <f t="shared" si="51"/>
        <v>4</v>
      </c>
      <c r="M1637" s="11" t="s">
        <v>14</v>
      </c>
      <c r="N1637" s="11" t="s">
        <v>15</v>
      </c>
      <c r="O1637" s="11" t="str">
        <f>VLOOKUP(E1637,State_Code_Name!$B$1:$C$52,2,0)</f>
        <v>Nebraska</v>
      </c>
    </row>
    <row r="1638" spans="1:15" x14ac:dyDescent="0.3">
      <c r="A1638" s="11">
        <v>416670</v>
      </c>
      <c r="B1638" s="12" t="s">
        <v>59</v>
      </c>
      <c r="C1638" s="12" t="s">
        <v>37</v>
      </c>
      <c r="D1638" s="12" t="s">
        <v>38</v>
      </c>
      <c r="E1638" s="11" t="s">
        <v>121</v>
      </c>
      <c r="F1638" s="11" t="s">
        <v>19</v>
      </c>
      <c r="G1638" s="37">
        <v>41419</v>
      </c>
      <c r="H1638" s="13">
        <v>41422</v>
      </c>
      <c r="I1638" s="21">
        <v>3</v>
      </c>
      <c r="J1638" s="43" t="s">
        <v>1471</v>
      </c>
      <c r="K1638" s="21">
        <f t="shared" si="50"/>
        <v>2013</v>
      </c>
      <c r="L1638" s="24">
        <f t="shared" si="51"/>
        <v>2</v>
      </c>
      <c r="M1638" s="11" t="s">
        <v>14</v>
      </c>
      <c r="N1638" s="11" t="s">
        <v>15</v>
      </c>
      <c r="O1638" s="11" t="str">
        <f>VLOOKUP(E1638,State_Code_Name!$B$1:$C$52,2,0)</f>
        <v>Oregon</v>
      </c>
    </row>
    <row r="1639" spans="1:15" x14ac:dyDescent="0.3">
      <c r="A1639" s="11">
        <v>817566</v>
      </c>
      <c r="B1639" s="12" t="s">
        <v>11</v>
      </c>
      <c r="C1639" s="12" t="s">
        <v>37</v>
      </c>
      <c r="D1639" s="12" t="s">
        <v>81</v>
      </c>
      <c r="E1639" s="11" t="s">
        <v>12</v>
      </c>
      <c r="F1639" s="11" t="s">
        <v>303</v>
      </c>
      <c r="G1639" s="37">
        <v>41750</v>
      </c>
      <c r="H1639" s="13">
        <v>41753</v>
      </c>
      <c r="I1639" s="21">
        <v>3</v>
      </c>
      <c r="J1639" s="43" t="s">
        <v>1483</v>
      </c>
      <c r="K1639" s="21">
        <f t="shared" si="50"/>
        <v>2014</v>
      </c>
      <c r="L1639" s="24">
        <f t="shared" si="51"/>
        <v>2</v>
      </c>
      <c r="M1639" s="11" t="s">
        <v>14</v>
      </c>
      <c r="N1639" s="11" t="s">
        <v>15</v>
      </c>
      <c r="O1639" s="11" t="str">
        <f>VLOOKUP(E1639,State_Code_Name!$B$1:$C$52,2,0)</f>
        <v>Virginia</v>
      </c>
    </row>
    <row r="1640" spans="1:15" x14ac:dyDescent="0.3">
      <c r="A1640" s="11">
        <v>1095014</v>
      </c>
      <c r="B1640" s="12" t="s">
        <v>11</v>
      </c>
      <c r="C1640" s="12" t="s">
        <v>27</v>
      </c>
      <c r="D1640" s="12" t="s">
        <v>28</v>
      </c>
      <c r="E1640" s="11" t="s">
        <v>36</v>
      </c>
      <c r="F1640" s="11" t="s">
        <v>58</v>
      </c>
      <c r="G1640" s="37">
        <v>41943</v>
      </c>
      <c r="H1640" s="13">
        <v>41955</v>
      </c>
      <c r="I1640" s="21">
        <v>12</v>
      </c>
      <c r="J1640" s="43" t="s">
        <v>1473</v>
      </c>
      <c r="K1640" s="21">
        <f t="shared" si="50"/>
        <v>2014</v>
      </c>
      <c r="L1640" s="24">
        <f t="shared" si="51"/>
        <v>4</v>
      </c>
      <c r="M1640" s="11" t="s">
        <v>14</v>
      </c>
      <c r="N1640" s="11" t="s">
        <v>15</v>
      </c>
      <c r="O1640" s="11" t="str">
        <f>VLOOKUP(E1640,State_Code_Name!$B$1:$C$52,2,0)</f>
        <v>Florida</v>
      </c>
    </row>
    <row r="1641" spans="1:15" x14ac:dyDescent="0.3">
      <c r="A1641" s="11">
        <v>600799</v>
      </c>
      <c r="B1641" s="12" t="s">
        <v>31</v>
      </c>
      <c r="C1641" s="12" t="s">
        <v>37</v>
      </c>
      <c r="D1641" s="12" t="s">
        <v>278</v>
      </c>
      <c r="E1641" s="11" t="s">
        <v>40</v>
      </c>
      <c r="F1641" s="11" t="s">
        <v>19</v>
      </c>
      <c r="G1641" s="37">
        <v>41595</v>
      </c>
      <c r="H1641" s="13">
        <v>41600</v>
      </c>
      <c r="I1641" s="21">
        <v>5</v>
      </c>
      <c r="J1641" s="43" t="s">
        <v>1479</v>
      </c>
      <c r="K1641" s="21">
        <f t="shared" si="50"/>
        <v>2013</v>
      </c>
      <c r="L1641" s="24">
        <f t="shared" si="51"/>
        <v>4</v>
      </c>
      <c r="M1641" s="11" t="s">
        <v>14</v>
      </c>
      <c r="N1641" s="11" t="s">
        <v>15</v>
      </c>
      <c r="O1641" s="11" t="str">
        <f>VLOOKUP(E1641,State_Code_Name!$B$1:$C$52,2,0)</f>
        <v>Ohio</v>
      </c>
    </row>
    <row r="1642" spans="1:15" x14ac:dyDescent="0.3">
      <c r="A1642" s="11">
        <v>1913791</v>
      </c>
      <c r="B1642" s="12" t="s">
        <v>31</v>
      </c>
      <c r="C1642" s="12" t="s">
        <v>172</v>
      </c>
      <c r="D1642" s="12" t="s">
        <v>264</v>
      </c>
      <c r="E1642" s="11" t="s">
        <v>52</v>
      </c>
      <c r="F1642" s="11" t="s">
        <v>19</v>
      </c>
      <c r="G1642" s="37">
        <v>42496</v>
      </c>
      <c r="H1642" s="13">
        <v>42496</v>
      </c>
      <c r="I1642" s="21">
        <v>0</v>
      </c>
      <c r="J1642" s="43" t="s">
        <v>1471</v>
      </c>
      <c r="K1642" s="21">
        <f t="shared" si="50"/>
        <v>2016</v>
      </c>
      <c r="L1642" s="24">
        <f t="shared" si="51"/>
        <v>2</v>
      </c>
      <c r="M1642" s="11" t="s">
        <v>14</v>
      </c>
      <c r="N1642" s="11" t="s">
        <v>15</v>
      </c>
      <c r="O1642" s="11" t="str">
        <f>VLOOKUP(E1642,State_Code_Name!$B$1:$C$52,2,0)</f>
        <v>Washington</v>
      </c>
    </row>
    <row r="1643" spans="1:15" x14ac:dyDescent="0.3">
      <c r="A1643" s="11">
        <v>1794408</v>
      </c>
      <c r="B1643" s="12" t="s">
        <v>854</v>
      </c>
      <c r="C1643" s="12" t="s">
        <v>16</v>
      </c>
      <c r="D1643" s="12" t="s">
        <v>25</v>
      </c>
      <c r="E1643" s="11" t="s">
        <v>23</v>
      </c>
      <c r="F1643" s="11" t="s">
        <v>303</v>
      </c>
      <c r="G1643" s="37">
        <v>42419</v>
      </c>
      <c r="H1643" s="13">
        <v>42424</v>
      </c>
      <c r="I1643" s="21">
        <v>5</v>
      </c>
      <c r="J1643" s="43" t="s">
        <v>1478</v>
      </c>
      <c r="K1643" s="21">
        <f t="shared" si="50"/>
        <v>2016</v>
      </c>
      <c r="L1643" s="24">
        <f t="shared" si="51"/>
        <v>1</v>
      </c>
      <c r="M1643" s="11" t="s">
        <v>14</v>
      </c>
      <c r="N1643" s="11" t="s">
        <v>15</v>
      </c>
      <c r="O1643" s="11" t="str">
        <f>VLOOKUP(E1643,State_Code_Name!$B$1:$C$52,2,0)</f>
        <v>New York</v>
      </c>
    </row>
    <row r="1644" spans="1:15" x14ac:dyDescent="0.3">
      <c r="A1644" s="11">
        <v>1314471</v>
      </c>
      <c r="B1644" s="12" t="s">
        <v>74</v>
      </c>
      <c r="C1644" s="12" t="s">
        <v>27</v>
      </c>
      <c r="D1644" s="12" t="s">
        <v>57</v>
      </c>
      <c r="E1644" s="11" t="s">
        <v>23</v>
      </c>
      <c r="F1644" s="11" t="s">
        <v>19</v>
      </c>
      <c r="G1644" s="37">
        <v>42097</v>
      </c>
      <c r="H1644" s="13">
        <v>42097</v>
      </c>
      <c r="I1644" s="21">
        <v>0</v>
      </c>
      <c r="J1644" s="43" t="s">
        <v>1483</v>
      </c>
      <c r="K1644" s="21">
        <f t="shared" si="50"/>
        <v>2015</v>
      </c>
      <c r="L1644" s="24">
        <f t="shared" si="51"/>
        <v>2</v>
      </c>
      <c r="M1644" s="11" t="s">
        <v>14</v>
      </c>
      <c r="N1644" s="11" t="s">
        <v>15</v>
      </c>
      <c r="O1644" s="11" t="str">
        <f>VLOOKUP(E1644,State_Code_Name!$B$1:$C$52,2,0)</f>
        <v>New York</v>
      </c>
    </row>
    <row r="1645" spans="1:15" x14ac:dyDescent="0.3">
      <c r="A1645" s="11">
        <v>1282138</v>
      </c>
      <c r="B1645" s="12" t="s">
        <v>282</v>
      </c>
      <c r="C1645" s="12" t="s">
        <v>9</v>
      </c>
      <c r="D1645" s="12" t="s">
        <v>133</v>
      </c>
      <c r="E1645" s="11" t="s">
        <v>18</v>
      </c>
      <c r="F1645" s="11" t="s">
        <v>19</v>
      </c>
      <c r="G1645" s="37">
        <v>42076</v>
      </c>
      <c r="H1645" s="13">
        <v>42076</v>
      </c>
      <c r="I1645" s="21">
        <v>0</v>
      </c>
      <c r="J1645" s="43" t="s">
        <v>1476</v>
      </c>
      <c r="K1645" s="21">
        <f t="shared" si="50"/>
        <v>2015</v>
      </c>
      <c r="L1645" s="24">
        <f t="shared" si="51"/>
        <v>1</v>
      </c>
      <c r="M1645" s="11" t="s">
        <v>14</v>
      </c>
      <c r="N1645" s="11" t="s">
        <v>15</v>
      </c>
      <c r="O1645" s="11" t="str">
        <f>VLOOKUP(E1645,State_Code_Name!$B$1:$C$52,2,0)</f>
        <v>California</v>
      </c>
    </row>
    <row r="1646" spans="1:15" x14ac:dyDescent="0.3">
      <c r="A1646" s="11">
        <v>1142191</v>
      </c>
      <c r="B1646" s="12" t="s">
        <v>74</v>
      </c>
      <c r="C1646" s="12" t="s">
        <v>27</v>
      </c>
      <c r="D1646" s="12" t="s">
        <v>57</v>
      </c>
      <c r="E1646" s="11" t="s">
        <v>121</v>
      </c>
      <c r="F1646" s="11" t="s">
        <v>19</v>
      </c>
      <c r="G1646" s="37">
        <v>41964</v>
      </c>
      <c r="H1646" s="13">
        <v>41964</v>
      </c>
      <c r="I1646" s="21">
        <v>0</v>
      </c>
      <c r="J1646" s="43" t="s">
        <v>1479</v>
      </c>
      <c r="K1646" s="21">
        <f t="shared" si="50"/>
        <v>2014</v>
      </c>
      <c r="L1646" s="24">
        <f t="shared" si="51"/>
        <v>4</v>
      </c>
      <c r="M1646" s="11" t="s">
        <v>14</v>
      </c>
      <c r="N1646" s="11" t="s">
        <v>15</v>
      </c>
      <c r="O1646" s="11" t="str">
        <f>VLOOKUP(E1646,State_Code_Name!$B$1:$C$52,2,0)</f>
        <v>Oregon</v>
      </c>
    </row>
    <row r="1647" spans="1:15" x14ac:dyDescent="0.3">
      <c r="A1647" s="11">
        <v>2080281</v>
      </c>
      <c r="B1647" s="12" t="s">
        <v>190</v>
      </c>
      <c r="C1647" s="12" t="s">
        <v>33</v>
      </c>
      <c r="D1647" s="12" t="s">
        <v>42</v>
      </c>
      <c r="E1647" s="11" t="s">
        <v>23</v>
      </c>
      <c r="F1647" s="11" t="s">
        <v>19</v>
      </c>
      <c r="G1647" s="37">
        <v>42607</v>
      </c>
      <c r="H1647" s="13">
        <v>42607</v>
      </c>
      <c r="I1647" s="21">
        <v>0</v>
      </c>
      <c r="J1647" s="43" t="s">
        <v>1482</v>
      </c>
      <c r="K1647" s="21">
        <f t="shared" si="50"/>
        <v>2016</v>
      </c>
      <c r="L1647" s="24">
        <f t="shared" si="51"/>
        <v>3</v>
      </c>
      <c r="M1647" s="11" t="s">
        <v>14</v>
      </c>
      <c r="N1647" s="11" t="s">
        <v>15</v>
      </c>
      <c r="O1647" s="11" t="str">
        <f>VLOOKUP(E1647,State_Code_Name!$B$1:$C$52,2,0)</f>
        <v>New York</v>
      </c>
    </row>
    <row r="1648" spans="1:15" x14ac:dyDescent="0.3">
      <c r="A1648" s="11">
        <v>2014945</v>
      </c>
      <c r="B1648" s="12" t="s">
        <v>246</v>
      </c>
      <c r="C1648" s="12" t="s">
        <v>33</v>
      </c>
      <c r="D1648" s="12" t="s">
        <v>115</v>
      </c>
      <c r="E1648" s="11" t="s">
        <v>47</v>
      </c>
      <c r="F1648" s="11" t="s">
        <v>19</v>
      </c>
      <c r="G1648" s="37">
        <v>42566</v>
      </c>
      <c r="H1648" s="13">
        <v>42569</v>
      </c>
      <c r="I1648" s="21">
        <v>3</v>
      </c>
      <c r="J1648" s="43" t="s">
        <v>1481</v>
      </c>
      <c r="K1648" s="21">
        <f t="shared" si="50"/>
        <v>2016</v>
      </c>
      <c r="L1648" s="24">
        <f t="shared" si="51"/>
        <v>3</v>
      </c>
      <c r="M1648" s="11" t="s">
        <v>14</v>
      </c>
      <c r="N1648" s="11" t="s">
        <v>14</v>
      </c>
      <c r="O1648" s="11" t="str">
        <f>VLOOKUP(E1648,State_Code_Name!$B$1:$C$52,2,0)</f>
        <v>Pennsylvania</v>
      </c>
    </row>
    <row r="1649" spans="1:15" x14ac:dyDescent="0.3">
      <c r="A1649" s="11">
        <v>1609034</v>
      </c>
      <c r="B1649" s="12" t="s">
        <v>31</v>
      </c>
      <c r="C1649" s="12" t="s">
        <v>16</v>
      </c>
      <c r="D1649" s="12" t="s">
        <v>21</v>
      </c>
      <c r="E1649" s="11"/>
      <c r="F1649" s="11" t="s">
        <v>303</v>
      </c>
      <c r="G1649" s="37">
        <v>42292</v>
      </c>
      <c r="H1649" s="13">
        <v>42297</v>
      </c>
      <c r="I1649" s="21">
        <v>5</v>
      </c>
      <c r="J1649" s="43" t="s">
        <v>1473</v>
      </c>
      <c r="K1649" s="21">
        <f t="shared" si="50"/>
        <v>2015</v>
      </c>
      <c r="L1649" s="24">
        <f t="shared" si="51"/>
        <v>4</v>
      </c>
      <c r="M1649" s="11" t="s">
        <v>14</v>
      </c>
      <c r="N1649" s="11" t="s">
        <v>15</v>
      </c>
      <c r="O1649" s="11" t="e">
        <f>VLOOKUP(E1649,State_Code_Name!$B$1:$C$52,2,0)</f>
        <v>#N/A</v>
      </c>
    </row>
    <row r="1650" spans="1:15" x14ac:dyDescent="0.3">
      <c r="A1650" s="11">
        <v>1949692</v>
      </c>
      <c r="B1650" s="12" t="s">
        <v>51</v>
      </c>
      <c r="C1650" s="12" t="s">
        <v>37</v>
      </c>
      <c r="D1650" s="12" t="s">
        <v>146</v>
      </c>
      <c r="E1650" s="11" t="s">
        <v>99</v>
      </c>
      <c r="F1650" s="11" t="s">
        <v>13</v>
      </c>
      <c r="G1650" s="37">
        <v>42523</v>
      </c>
      <c r="H1650" s="13">
        <v>42523</v>
      </c>
      <c r="I1650" s="21">
        <v>0</v>
      </c>
      <c r="J1650" s="43" t="s">
        <v>1477</v>
      </c>
      <c r="K1650" s="21">
        <f t="shared" si="50"/>
        <v>2016</v>
      </c>
      <c r="L1650" s="24">
        <f t="shared" si="51"/>
        <v>2</v>
      </c>
      <c r="M1650" s="11" t="s">
        <v>14</v>
      </c>
      <c r="N1650" s="11" t="s">
        <v>15</v>
      </c>
      <c r="O1650" s="11" t="str">
        <f>VLOOKUP(E1650,State_Code_Name!$B$1:$C$52,2,0)</f>
        <v>Arizona</v>
      </c>
    </row>
    <row r="1651" spans="1:15" x14ac:dyDescent="0.3">
      <c r="A1651" s="11">
        <v>1960001</v>
      </c>
      <c r="B1651" s="12" t="s">
        <v>90</v>
      </c>
      <c r="C1651" s="12" t="s">
        <v>27</v>
      </c>
      <c r="D1651" s="12" t="s">
        <v>28</v>
      </c>
      <c r="E1651" s="11" t="s">
        <v>23</v>
      </c>
      <c r="F1651" s="11" t="s">
        <v>19</v>
      </c>
      <c r="G1651" s="37">
        <v>42529</v>
      </c>
      <c r="H1651" s="13">
        <v>42529</v>
      </c>
      <c r="I1651" s="21">
        <v>0</v>
      </c>
      <c r="J1651" s="43" t="s">
        <v>1477</v>
      </c>
      <c r="K1651" s="21">
        <f t="shared" si="50"/>
        <v>2016</v>
      </c>
      <c r="L1651" s="24">
        <f t="shared" si="51"/>
        <v>2</v>
      </c>
      <c r="M1651" s="11" t="s">
        <v>14</v>
      </c>
      <c r="N1651" s="11" t="s">
        <v>15</v>
      </c>
      <c r="O1651" s="11" t="str">
        <f>VLOOKUP(E1651,State_Code_Name!$B$1:$C$52,2,0)</f>
        <v>New York</v>
      </c>
    </row>
    <row r="1652" spans="1:15" x14ac:dyDescent="0.3">
      <c r="A1652" s="11">
        <v>1301037</v>
      </c>
      <c r="B1652" s="12" t="s">
        <v>352</v>
      </c>
      <c r="C1652" s="12" t="s">
        <v>539</v>
      </c>
      <c r="D1652" s="12" t="s">
        <v>656</v>
      </c>
      <c r="E1652" s="11" t="s">
        <v>26</v>
      </c>
      <c r="F1652" s="11" t="s">
        <v>19</v>
      </c>
      <c r="G1652" s="37">
        <v>42088</v>
      </c>
      <c r="H1652" s="13">
        <v>42094</v>
      </c>
      <c r="I1652" s="21">
        <v>6</v>
      </c>
      <c r="J1652" s="43" t="s">
        <v>1476</v>
      </c>
      <c r="K1652" s="21">
        <f t="shared" si="50"/>
        <v>2015</v>
      </c>
      <c r="L1652" s="24">
        <f t="shared" si="51"/>
        <v>1</v>
      </c>
      <c r="M1652" s="11" t="s">
        <v>14</v>
      </c>
      <c r="N1652" s="11" t="s">
        <v>14</v>
      </c>
      <c r="O1652" s="11" t="str">
        <f>VLOOKUP(E1652,State_Code_Name!$B$1:$C$52,2,0)</f>
        <v>Georgia</v>
      </c>
    </row>
    <row r="1653" spans="1:15" x14ac:dyDescent="0.3">
      <c r="A1653" s="11">
        <v>1759283</v>
      </c>
      <c r="B1653" s="12" t="s">
        <v>59</v>
      </c>
      <c r="C1653" s="12" t="s">
        <v>16</v>
      </c>
      <c r="D1653" s="12" t="s">
        <v>76</v>
      </c>
      <c r="E1653" s="11" t="s">
        <v>98</v>
      </c>
      <c r="F1653" s="11" t="s">
        <v>19</v>
      </c>
      <c r="G1653" s="37">
        <v>42395</v>
      </c>
      <c r="H1653" s="13">
        <v>42395</v>
      </c>
      <c r="I1653" s="21">
        <v>0</v>
      </c>
      <c r="J1653" s="43" t="s">
        <v>1474</v>
      </c>
      <c r="K1653" s="21">
        <f t="shared" si="50"/>
        <v>2016</v>
      </c>
      <c r="L1653" s="24">
        <f t="shared" si="51"/>
        <v>1</v>
      </c>
      <c r="M1653" s="11" t="s">
        <v>14</v>
      </c>
      <c r="N1653" s="11" t="s">
        <v>14</v>
      </c>
      <c r="O1653" s="11" t="str">
        <f>VLOOKUP(E1653,State_Code_Name!$B$1:$C$52,2,0)</f>
        <v>Colorado</v>
      </c>
    </row>
    <row r="1654" spans="1:15" x14ac:dyDescent="0.3">
      <c r="A1654" s="11">
        <v>1936084</v>
      </c>
      <c r="B1654" s="12" t="s">
        <v>257</v>
      </c>
      <c r="C1654" s="12" t="s">
        <v>27</v>
      </c>
      <c r="D1654" s="12" t="s">
        <v>28</v>
      </c>
      <c r="E1654" s="11" t="s">
        <v>18</v>
      </c>
      <c r="F1654" s="11" t="s">
        <v>19</v>
      </c>
      <c r="G1654" s="37">
        <v>42512</v>
      </c>
      <c r="H1654" s="13">
        <v>42512</v>
      </c>
      <c r="I1654" s="21">
        <v>0</v>
      </c>
      <c r="J1654" s="43" t="s">
        <v>1471</v>
      </c>
      <c r="K1654" s="21">
        <f t="shared" si="50"/>
        <v>2016</v>
      </c>
      <c r="L1654" s="24">
        <f t="shared" si="51"/>
        <v>2</v>
      </c>
      <c r="M1654" s="11" t="s">
        <v>14</v>
      </c>
      <c r="N1654" s="11" t="s">
        <v>15</v>
      </c>
      <c r="O1654" s="11" t="str">
        <f>VLOOKUP(E1654,State_Code_Name!$B$1:$C$52,2,0)</f>
        <v>California</v>
      </c>
    </row>
    <row r="1655" spans="1:15" x14ac:dyDescent="0.3">
      <c r="A1655" s="11">
        <v>895233</v>
      </c>
      <c r="B1655" s="12" t="s">
        <v>195</v>
      </c>
      <c r="C1655" s="12" t="s">
        <v>27</v>
      </c>
      <c r="D1655" s="12" t="s">
        <v>28</v>
      </c>
      <c r="E1655" s="11" t="s">
        <v>67</v>
      </c>
      <c r="F1655" s="11" t="s">
        <v>19</v>
      </c>
      <c r="G1655" s="37">
        <v>41803</v>
      </c>
      <c r="H1655" s="13">
        <v>41803</v>
      </c>
      <c r="I1655" s="21">
        <v>0</v>
      </c>
      <c r="J1655" s="43" t="s">
        <v>1477</v>
      </c>
      <c r="K1655" s="21">
        <f t="shared" si="50"/>
        <v>2014</v>
      </c>
      <c r="L1655" s="24">
        <f t="shared" si="51"/>
        <v>2</v>
      </c>
      <c r="M1655" s="11" t="s">
        <v>14</v>
      </c>
      <c r="N1655" s="11" t="s">
        <v>14</v>
      </c>
      <c r="O1655" s="11" t="str">
        <f>VLOOKUP(E1655,State_Code_Name!$B$1:$C$52,2,0)</f>
        <v>Michigan</v>
      </c>
    </row>
    <row r="1656" spans="1:15" x14ac:dyDescent="0.3">
      <c r="A1656" s="11">
        <v>504146</v>
      </c>
      <c r="B1656" s="12" t="s">
        <v>425</v>
      </c>
      <c r="C1656" s="12" t="s">
        <v>62</v>
      </c>
      <c r="D1656" s="12" t="s">
        <v>63</v>
      </c>
      <c r="E1656" s="11" t="s">
        <v>23</v>
      </c>
      <c r="F1656" s="11" t="s">
        <v>303</v>
      </c>
      <c r="G1656" s="37">
        <v>41512</v>
      </c>
      <c r="H1656" s="13">
        <v>41512</v>
      </c>
      <c r="I1656" s="21">
        <v>0</v>
      </c>
      <c r="J1656" s="43" t="s">
        <v>1482</v>
      </c>
      <c r="K1656" s="21">
        <f t="shared" si="50"/>
        <v>2013</v>
      </c>
      <c r="L1656" s="24">
        <f t="shared" si="51"/>
        <v>3</v>
      </c>
      <c r="M1656" s="11" t="s">
        <v>14</v>
      </c>
      <c r="N1656" s="11" t="s">
        <v>15</v>
      </c>
      <c r="O1656" s="11" t="str">
        <f>VLOOKUP(E1656,State_Code_Name!$B$1:$C$52,2,0)</f>
        <v>New York</v>
      </c>
    </row>
    <row r="1657" spans="1:15" x14ac:dyDescent="0.3">
      <c r="A1657" s="11">
        <v>1642934</v>
      </c>
      <c r="B1657" s="12" t="s">
        <v>977</v>
      </c>
      <c r="C1657" s="12" t="s">
        <v>33</v>
      </c>
      <c r="D1657" s="12" t="s">
        <v>160</v>
      </c>
      <c r="E1657" s="11" t="s">
        <v>73</v>
      </c>
      <c r="F1657" s="11" t="s">
        <v>19</v>
      </c>
      <c r="G1657" s="37">
        <v>42314</v>
      </c>
      <c r="H1657" s="13">
        <v>42314</v>
      </c>
      <c r="I1657" s="21">
        <v>0</v>
      </c>
      <c r="J1657" s="43" t="s">
        <v>1479</v>
      </c>
      <c r="K1657" s="21">
        <f t="shared" si="50"/>
        <v>2015</v>
      </c>
      <c r="L1657" s="24">
        <f t="shared" si="51"/>
        <v>4</v>
      </c>
      <c r="M1657" s="11" t="s">
        <v>14</v>
      </c>
      <c r="N1657" s="11" t="s">
        <v>14</v>
      </c>
      <c r="O1657" s="11" t="str">
        <f>VLOOKUP(E1657,State_Code_Name!$B$1:$C$52,2,0)</f>
        <v>Kentucky</v>
      </c>
    </row>
    <row r="1658" spans="1:15" x14ac:dyDescent="0.3">
      <c r="A1658" s="11">
        <v>1825238</v>
      </c>
      <c r="B1658" s="12" t="s">
        <v>180</v>
      </c>
      <c r="C1658" s="12" t="s">
        <v>33</v>
      </c>
      <c r="D1658" s="12" t="s">
        <v>45</v>
      </c>
      <c r="E1658" s="11" t="s">
        <v>32</v>
      </c>
      <c r="F1658" s="11" t="s">
        <v>19</v>
      </c>
      <c r="G1658" s="37">
        <v>42438</v>
      </c>
      <c r="H1658" s="13">
        <v>42438</v>
      </c>
      <c r="I1658" s="21">
        <v>0</v>
      </c>
      <c r="J1658" s="43" t="s">
        <v>1476</v>
      </c>
      <c r="K1658" s="21">
        <f t="shared" si="50"/>
        <v>2016</v>
      </c>
      <c r="L1658" s="24">
        <f t="shared" si="51"/>
        <v>1</v>
      </c>
      <c r="M1658" s="11" t="s">
        <v>14</v>
      </c>
      <c r="N1658" s="11" t="s">
        <v>15</v>
      </c>
      <c r="O1658" s="11" t="str">
        <f>VLOOKUP(E1658,State_Code_Name!$B$1:$C$52,2,0)</f>
        <v>Texas</v>
      </c>
    </row>
    <row r="1659" spans="1:15" x14ac:dyDescent="0.3">
      <c r="A1659" s="11">
        <v>970548</v>
      </c>
      <c r="B1659" s="12" t="s">
        <v>70</v>
      </c>
      <c r="C1659" s="12" t="s">
        <v>27</v>
      </c>
      <c r="D1659" s="12" t="s">
        <v>28</v>
      </c>
      <c r="E1659" s="11" t="s">
        <v>98</v>
      </c>
      <c r="F1659" s="11" t="s">
        <v>19</v>
      </c>
      <c r="G1659" s="37">
        <v>41857</v>
      </c>
      <c r="H1659" s="13">
        <v>41859</v>
      </c>
      <c r="I1659" s="21">
        <v>2</v>
      </c>
      <c r="J1659" s="43" t="s">
        <v>1482</v>
      </c>
      <c r="K1659" s="21">
        <f t="shared" si="50"/>
        <v>2014</v>
      </c>
      <c r="L1659" s="24">
        <f t="shared" si="51"/>
        <v>3</v>
      </c>
      <c r="M1659" s="11" t="s">
        <v>14</v>
      </c>
      <c r="N1659" s="11" t="s">
        <v>15</v>
      </c>
      <c r="O1659" s="11" t="str">
        <f>VLOOKUP(E1659,State_Code_Name!$B$1:$C$52,2,0)</f>
        <v>Colorado</v>
      </c>
    </row>
    <row r="1660" spans="1:15" x14ac:dyDescent="0.3">
      <c r="A1660" s="11">
        <v>1171637</v>
      </c>
      <c r="B1660" s="12" t="s">
        <v>179</v>
      </c>
      <c r="C1660" s="12" t="s">
        <v>172</v>
      </c>
      <c r="D1660" s="12" t="s">
        <v>1453</v>
      </c>
      <c r="E1660" s="11" t="s">
        <v>114</v>
      </c>
      <c r="F1660" s="11" t="s">
        <v>58</v>
      </c>
      <c r="G1660" s="37">
        <v>41999</v>
      </c>
      <c r="H1660" s="13">
        <v>42006</v>
      </c>
      <c r="I1660" s="21">
        <v>7</v>
      </c>
      <c r="J1660" s="43" t="s">
        <v>1475</v>
      </c>
      <c r="K1660" s="21">
        <f t="shared" si="50"/>
        <v>2014</v>
      </c>
      <c r="L1660" s="24">
        <f t="shared" si="51"/>
        <v>4</v>
      </c>
      <c r="M1660" s="11" t="s">
        <v>14</v>
      </c>
      <c r="N1660" s="11" t="s">
        <v>15</v>
      </c>
      <c r="O1660" s="11" t="str">
        <f>VLOOKUP(E1660,State_Code_Name!$B$1:$C$52,2,0)</f>
        <v>Iowa</v>
      </c>
    </row>
    <row r="1661" spans="1:15" x14ac:dyDescent="0.3">
      <c r="A1661" s="11">
        <v>1478309</v>
      </c>
      <c r="B1661" s="12" t="s">
        <v>88</v>
      </c>
      <c r="C1661" s="12" t="s">
        <v>16</v>
      </c>
      <c r="D1661" s="12" t="s">
        <v>1442</v>
      </c>
      <c r="E1661" s="11" t="s">
        <v>32</v>
      </c>
      <c r="F1661" s="11" t="s">
        <v>19</v>
      </c>
      <c r="G1661" s="37">
        <v>42206</v>
      </c>
      <c r="H1661" s="13">
        <v>42237</v>
      </c>
      <c r="I1661" s="21">
        <v>31</v>
      </c>
      <c r="J1661" s="43" t="s">
        <v>1481</v>
      </c>
      <c r="K1661" s="21">
        <f t="shared" si="50"/>
        <v>2015</v>
      </c>
      <c r="L1661" s="24">
        <f t="shared" si="51"/>
        <v>3</v>
      </c>
      <c r="M1661" s="11" t="s">
        <v>14</v>
      </c>
      <c r="N1661" s="11" t="s">
        <v>15</v>
      </c>
      <c r="O1661" s="11" t="str">
        <f>VLOOKUP(E1661,State_Code_Name!$B$1:$C$52,2,0)</f>
        <v>Texas</v>
      </c>
    </row>
    <row r="1662" spans="1:15" x14ac:dyDescent="0.3">
      <c r="A1662" s="11">
        <v>407539</v>
      </c>
      <c r="B1662" s="12" t="s">
        <v>11</v>
      </c>
      <c r="C1662" s="12" t="s">
        <v>27</v>
      </c>
      <c r="D1662" s="12" t="s">
        <v>79</v>
      </c>
      <c r="E1662" s="11" t="s">
        <v>49</v>
      </c>
      <c r="F1662" s="11" t="s">
        <v>19</v>
      </c>
      <c r="G1662" s="37">
        <v>41409</v>
      </c>
      <c r="H1662" s="13">
        <v>41410</v>
      </c>
      <c r="I1662" s="21">
        <v>1</v>
      </c>
      <c r="J1662" s="43" t="s">
        <v>1471</v>
      </c>
      <c r="K1662" s="21">
        <f t="shared" si="50"/>
        <v>2013</v>
      </c>
      <c r="L1662" s="24">
        <f t="shared" si="51"/>
        <v>2</v>
      </c>
      <c r="M1662" s="11" t="s">
        <v>14</v>
      </c>
      <c r="N1662" s="11" t="s">
        <v>15</v>
      </c>
      <c r="O1662" s="11" t="str">
        <f>VLOOKUP(E1662,State_Code_Name!$B$1:$C$52,2,0)</f>
        <v>New Jersey</v>
      </c>
    </row>
    <row r="1663" spans="1:15" x14ac:dyDescent="0.3">
      <c r="A1663" s="11">
        <v>912992</v>
      </c>
      <c r="B1663" s="12" t="s">
        <v>134</v>
      </c>
      <c r="C1663" s="12" t="s">
        <v>33</v>
      </c>
      <c r="D1663" s="12" t="s">
        <v>42</v>
      </c>
      <c r="E1663" s="11" t="s">
        <v>67</v>
      </c>
      <c r="F1663" s="11" t="s">
        <v>19</v>
      </c>
      <c r="G1663" s="37">
        <v>41816</v>
      </c>
      <c r="H1663" s="13">
        <v>41816</v>
      </c>
      <c r="I1663" s="21">
        <v>0</v>
      </c>
      <c r="J1663" s="43" t="s">
        <v>1477</v>
      </c>
      <c r="K1663" s="21">
        <f t="shared" si="50"/>
        <v>2014</v>
      </c>
      <c r="L1663" s="24">
        <f t="shared" si="51"/>
        <v>2</v>
      </c>
      <c r="M1663" s="11" t="s">
        <v>14</v>
      </c>
      <c r="N1663" s="11" t="s">
        <v>15</v>
      </c>
      <c r="O1663" s="11" t="str">
        <f>VLOOKUP(E1663,State_Code_Name!$B$1:$C$52,2,0)</f>
        <v>Michigan</v>
      </c>
    </row>
    <row r="1664" spans="1:15" x14ac:dyDescent="0.3">
      <c r="A1664" s="11">
        <v>1543099</v>
      </c>
      <c r="B1664" s="12" t="s">
        <v>320</v>
      </c>
      <c r="C1664" s="12" t="s">
        <v>172</v>
      </c>
      <c r="D1664" s="12" t="s">
        <v>264</v>
      </c>
      <c r="E1664" s="11" t="s">
        <v>127</v>
      </c>
      <c r="F1664" s="11" t="s">
        <v>13</v>
      </c>
      <c r="G1664" s="37">
        <v>42244</v>
      </c>
      <c r="H1664" s="13">
        <v>42276</v>
      </c>
      <c r="I1664" s="21">
        <v>32</v>
      </c>
      <c r="J1664" s="43" t="s">
        <v>1482</v>
      </c>
      <c r="K1664" s="21">
        <f t="shared" si="50"/>
        <v>2015</v>
      </c>
      <c r="L1664" s="24">
        <f t="shared" si="51"/>
        <v>3</v>
      </c>
      <c r="M1664" s="11" t="s">
        <v>14</v>
      </c>
      <c r="N1664" s="11" t="s">
        <v>15</v>
      </c>
      <c r="O1664" s="11" t="str">
        <f>VLOOKUP(E1664,State_Code_Name!$B$1:$C$52,2,0)</f>
        <v>Oklahoma</v>
      </c>
    </row>
    <row r="1665" spans="1:15" x14ac:dyDescent="0.3">
      <c r="A1665" s="11">
        <v>1153336</v>
      </c>
      <c r="B1665" s="12" t="s">
        <v>716</v>
      </c>
      <c r="C1665" s="12" t="s">
        <v>33</v>
      </c>
      <c r="D1665" s="12" t="s">
        <v>42</v>
      </c>
      <c r="E1665" s="11" t="s">
        <v>32</v>
      </c>
      <c r="F1665" s="11" t="s">
        <v>19</v>
      </c>
      <c r="G1665" s="37">
        <v>41984</v>
      </c>
      <c r="H1665" s="13">
        <v>41991</v>
      </c>
      <c r="I1665" s="21">
        <v>7</v>
      </c>
      <c r="J1665" s="43" t="s">
        <v>1475</v>
      </c>
      <c r="K1665" s="21">
        <f t="shared" si="50"/>
        <v>2014</v>
      </c>
      <c r="L1665" s="24">
        <f t="shared" si="51"/>
        <v>4</v>
      </c>
      <c r="M1665" s="11" t="s">
        <v>14</v>
      </c>
      <c r="N1665" s="11" t="s">
        <v>14</v>
      </c>
      <c r="O1665" s="11" t="str">
        <f>VLOOKUP(E1665,State_Code_Name!$B$1:$C$52,2,0)</f>
        <v>Texas</v>
      </c>
    </row>
    <row r="1666" spans="1:15" x14ac:dyDescent="0.3">
      <c r="A1666" s="11">
        <v>1996589</v>
      </c>
      <c r="B1666" s="12" t="s">
        <v>44</v>
      </c>
      <c r="C1666" s="12" t="s">
        <v>37</v>
      </c>
      <c r="D1666" s="12" t="s">
        <v>68</v>
      </c>
      <c r="E1666" s="11" t="s">
        <v>177</v>
      </c>
      <c r="F1666" s="11" t="s">
        <v>19</v>
      </c>
      <c r="G1666" s="37">
        <v>42555</v>
      </c>
      <c r="H1666" s="13">
        <v>42555</v>
      </c>
      <c r="I1666" s="21">
        <v>0</v>
      </c>
      <c r="J1666" s="43" t="s">
        <v>1481</v>
      </c>
      <c r="K1666" s="21">
        <f t="shared" si="50"/>
        <v>2016</v>
      </c>
      <c r="L1666" s="24">
        <f t="shared" si="51"/>
        <v>3</v>
      </c>
      <c r="M1666" s="11" t="s">
        <v>14</v>
      </c>
      <c r="N1666" s="11" t="s">
        <v>14</v>
      </c>
      <c r="O1666" s="11" t="str">
        <f>VLOOKUP(E1666,State_Code_Name!$B$1:$C$52,2,0)</f>
        <v>Utah</v>
      </c>
    </row>
    <row r="1667" spans="1:15" x14ac:dyDescent="0.3">
      <c r="A1667" s="11">
        <v>781568</v>
      </c>
      <c r="B1667" s="12" t="s">
        <v>39</v>
      </c>
      <c r="C1667" s="12" t="s">
        <v>27</v>
      </c>
      <c r="D1667" s="12" t="s">
        <v>28</v>
      </c>
      <c r="E1667" s="11" t="s">
        <v>47</v>
      </c>
      <c r="F1667" s="11" t="s">
        <v>19</v>
      </c>
      <c r="G1667" s="37">
        <v>41725</v>
      </c>
      <c r="H1667" s="13">
        <v>41726</v>
      </c>
      <c r="I1667" s="21">
        <v>1</v>
      </c>
      <c r="J1667" s="43" t="s">
        <v>1476</v>
      </c>
      <c r="K1667" s="21">
        <f t="shared" ref="K1667:K1730" si="52">YEAR(G1667)</f>
        <v>2014</v>
      </c>
      <c r="L1667" s="24">
        <f t="shared" ref="L1667:L1730" si="53">ROUNDUP(MONTH(G1667)/3,0)</f>
        <v>1</v>
      </c>
      <c r="M1667" s="11" t="s">
        <v>14</v>
      </c>
      <c r="N1667" s="11" t="s">
        <v>14</v>
      </c>
      <c r="O1667" s="11" t="str">
        <f>VLOOKUP(E1667,State_Code_Name!$B$1:$C$52,2,0)</f>
        <v>Pennsylvania</v>
      </c>
    </row>
    <row r="1668" spans="1:15" x14ac:dyDescent="0.3">
      <c r="A1668" s="11">
        <v>1103404</v>
      </c>
      <c r="B1668" s="12" t="s">
        <v>104</v>
      </c>
      <c r="C1668" s="12" t="s">
        <v>33</v>
      </c>
      <c r="D1668" s="12" t="s">
        <v>45</v>
      </c>
      <c r="E1668" s="11" t="s">
        <v>49</v>
      </c>
      <c r="F1668" s="11" t="s">
        <v>19</v>
      </c>
      <c r="G1668" s="37">
        <v>41948</v>
      </c>
      <c r="H1668" s="13">
        <v>41948</v>
      </c>
      <c r="I1668" s="21">
        <v>0</v>
      </c>
      <c r="J1668" s="43" t="s">
        <v>1479</v>
      </c>
      <c r="K1668" s="21">
        <f t="shared" si="52"/>
        <v>2014</v>
      </c>
      <c r="L1668" s="24">
        <f t="shared" si="53"/>
        <v>4</v>
      </c>
      <c r="M1668" s="11" t="s">
        <v>14</v>
      </c>
      <c r="N1668" s="11" t="s">
        <v>15</v>
      </c>
      <c r="O1668" s="11" t="str">
        <f>VLOOKUP(E1668,State_Code_Name!$B$1:$C$52,2,0)</f>
        <v>New Jersey</v>
      </c>
    </row>
    <row r="1669" spans="1:15" x14ac:dyDescent="0.3">
      <c r="A1669" s="11">
        <v>1624950</v>
      </c>
      <c r="B1669" s="12" t="s">
        <v>64</v>
      </c>
      <c r="C1669" s="12" t="s">
        <v>62</v>
      </c>
      <c r="D1669" s="12" t="s">
        <v>279</v>
      </c>
      <c r="E1669" s="11" t="s">
        <v>18</v>
      </c>
      <c r="F1669" s="11" t="s">
        <v>19</v>
      </c>
      <c r="G1669" s="37">
        <v>42303</v>
      </c>
      <c r="H1669" s="13">
        <v>42303</v>
      </c>
      <c r="I1669" s="21">
        <v>0</v>
      </c>
      <c r="J1669" s="43" t="s">
        <v>1473</v>
      </c>
      <c r="K1669" s="21">
        <f t="shared" si="52"/>
        <v>2015</v>
      </c>
      <c r="L1669" s="24">
        <f t="shared" si="53"/>
        <v>4</v>
      </c>
      <c r="M1669" s="11" t="s">
        <v>14</v>
      </c>
      <c r="N1669" s="11" t="s">
        <v>14</v>
      </c>
      <c r="O1669" s="11" t="str">
        <f>VLOOKUP(E1669,State_Code_Name!$B$1:$C$52,2,0)</f>
        <v>California</v>
      </c>
    </row>
    <row r="1670" spans="1:15" x14ac:dyDescent="0.3">
      <c r="A1670" s="11">
        <v>397580</v>
      </c>
      <c r="B1670" s="12" t="s">
        <v>11</v>
      </c>
      <c r="C1670" s="12" t="s">
        <v>16</v>
      </c>
      <c r="D1670" s="12" t="s">
        <v>25</v>
      </c>
      <c r="E1670" s="11" t="s">
        <v>47</v>
      </c>
      <c r="F1670" s="11" t="s">
        <v>19</v>
      </c>
      <c r="G1670" s="37">
        <v>41396</v>
      </c>
      <c r="H1670" s="13">
        <v>41397</v>
      </c>
      <c r="I1670" s="21">
        <v>1</v>
      </c>
      <c r="J1670" s="43" t="s">
        <v>1471</v>
      </c>
      <c r="K1670" s="21">
        <f t="shared" si="52"/>
        <v>2013</v>
      </c>
      <c r="L1670" s="24">
        <f t="shared" si="53"/>
        <v>2</v>
      </c>
      <c r="M1670" s="11" t="s">
        <v>14</v>
      </c>
      <c r="N1670" s="11" t="s">
        <v>14</v>
      </c>
      <c r="O1670" s="11" t="str">
        <f>VLOOKUP(E1670,State_Code_Name!$B$1:$C$52,2,0)</f>
        <v>Pennsylvania</v>
      </c>
    </row>
    <row r="1671" spans="1:15" x14ac:dyDescent="0.3">
      <c r="A1671" s="11">
        <v>1923554</v>
      </c>
      <c r="B1671" s="12" t="s">
        <v>772</v>
      </c>
      <c r="C1671" s="12" t="s">
        <v>33</v>
      </c>
      <c r="D1671" s="12" t="s">
        <v>42</v>
      </c>
      <c r="E1671" s="11" t="s">
        <v>36</v>
      </c>
      <c r="F1671" s="11" t="s">
        <v>303</v>
      </c>
      <c r="G1671" s="37">
        <v>42502</v>
      </c>
      <c r="H1671" s="13">
        <v>42502</v>
      </c>
      <c r="I1671" s="21">
        <v>0</v>
      </c>
      <c r="J1671" s="43" t="s">
        <v>1471</v>
      </c>
      <c r="K1671" s="21">
        <f t="shared" si="52"/>
        <v>2016</v>
      </c>
      <c r="L1671" s="24">
        <f t="shared" si="53"/>
        <v>2</v>
      </c>
      <c r="M1671" s="11" t="s">
        <v>14</v>
      </c>
      <c r="N1671" s="11" t="s">
        <v>15</v>
      </c>
      <c r="O1671" s="11" t="str">
        <f>VLOOKUP(E1671,State_Code_Name!$B$1:$C$52,2,0)</f>
        <v>Florida</v>
      </c>
    </row>
    <row r="1672" spans="1:15" x14ac:dyDescent="0.3">
      <c r="A1672" s="11">
        <v>605196</v>
      </c>
      <c r="B1672" s="12" t="s">
        <v>31</v>
      </c>
      <c r="C1672" s="12" t="s">
        <v>27</v>
      </c>
      <c r="D1672" s="12" t="s">
        <v>57</v>
      </c>
      <c r="E1672" s="11" t="s">
        <v>18</v>
      </c>
      <c r="F1672" s="11" t="s">
        <v>19</v>
      </c>
      <c r="G1672" s="37">
        <v>41598</v>
      </c>
      <c r="H1672" s="13">
        <v>41604</v>
      </c>
      <c r="I1672" s="21">
        <v>6</v>
      </c>
      <c r="J1672" s="43" t="s">
        <v>1479</v>
      </c>
      <c r="K1672" s="21">
        <f t="shared" si="52"/>
        <v>2013</v>
      </c>
      <c r="L1672" s="24">
        <f t="shared" si="53"/>
        <v>4</v>
      </c>
      <c r="M1672" s="11" t="s">
        <v>14</v>
      </c>
      <c r="N1672" s="11" t="s">
        <v>15</v>
      </c>
      <c r="O1672" s="11" t="str">
        <f>VLOOKUP(E1672,State_Code_Name!$B$1:$C$52,2,0)</f>
        <v>California</v>
      </c>
    </row>
    <row r="1673" spans="1:15" x14ac:dyDescent="0.3">
      <c r="A1673" s="11">
        <v>1229629</v>
      </c>
      <c r="B1673" s="12" t="s">
        <v>84</v>
      </c>
      <c r="C1673" s="12" t="s">
        <v>62</v>
      </c>
      <c r="D1673" s="12" t="s">
        <v>279</v>
      </c>
      <c r="E1673" s="11" t="s">
        <v>177</v>
      </c>
      <c r="F1673" s="11" t="s">
        <v>19</v>
      </c>
      <c r="G1673" s="37">
        <v>42041</v>
      </c>
      <c r="H1673" s="13">
        <v>42041</v>
      </c>
      <c r="I1673" s="21">
        <v>0</v>
      </c>
      <c r="J1673" s="43" t="s">
        <v>1478</v>
      </c>
      <c r="K1673" s="21">
        <f t="shared" si="52"/>
        <v>2015</v>
      </c>
      <c r="L1673" s="24">
        <f t="shared" si="53"/>
        <v>1</v>
      </c>
      <c r="M1673" s="11" t="s">
        <v>14</v>
      </c>
      <c r="N1673" s="11" t="s">
        <v>15</v>
      </c>
      <c r="O1673" s="11" t="str">
        <f>VLOOKUP(E1673,State_Code_Name!$B$1:$C$52,2,0)</f>
        <v>Utah</v>
      </c>
    </row>
    <row r="1674" spans="1:15" x14ac:dyDescent="0.3">
      <c r="A1674" s="11">
        <v>633332</v>
      </c>
      <c r="B1674" s="12" t="s">
        <v>426</v>
      </c>
      <c r="C1674" s="12" t="s">
        <v>16</v>
      </c>
      <c r="D1674" s="12" t="s">
        <v>17</v>
      </c>
      <c r="E1674" s="11" t="s">
        <v>127</v>
      </c>
      <c r="F1674" s="11" t="s">
        <v>303</v>
      </c>
      <c r="G1674" s="37">
        <v>41621</v>
      </c>
      <c r="H1674" s="13">
        <v>41626</v>
      </c>
      <c r="I1674" s="21">
        <v>5</v>
      </c>
      <c r="J1674" s="43" t="s">
        <v>1475</v>
      </c>
      <c r="K1674" s="21">
        <f t="shared" si="52"/>
        <v>2013</v>
      </c>
      <c r="L1674" s="24">
        <f t="shared" si="53"/>
        <v>4</v>
      </c>
      <c r="M1674" s="11" t="s">
        <v>14</v>
      </c>
      <c r="N1674" s="11" t="s">
        <v>15</v>
      </c>
      <c r="O1674" s="11" t="str">
        <f>VLOOKUP(E1674,State_Code_Name!$B$1:$C$52,2,0)</f>
        <v>Oklahoma</v>
      </c>
    </row>
    <row r="1675" spans="1:15" x14ac:dyDescent="0.3">
      <c r="A1675" s="11">
        <v>441365</v>
      </c>
      <c r="B1675" s="12" t="s">
        <v>39</v>
      </c>
      <c r="C1675" s="12" t="s">
        <v>16</v>
      </c>
      <c r="D1675" s="12" t="s">
        <v>21</v>
      </c>
      <c r="E1675" s="11" t="s">
        <v>47</v>
      </c>
      <c r="F1675" s="11" t="s">
        <v>19</v>
      </c>
      <c r="G1675" s="37">
        <v>41450</v>
      </c>
      <c r="H1675" s="13">
        <v>41451</v>
      </c>
      <c r="I1675" s="21">
        <v>1</v>
      </c>
      <c r="J1675" s="43" t="s">
        <v>1477</v>
      </c>
      <c r="K1675" s="21">
        <f t="shared" si="52"/>
        <v>2013</v>
      </c>
      <c r="L1675" s="24">
        <f t="shared" si="53"/>
        <v>2</v>
      </c>
      <c r="M1675" s="11" t="s">
        <v>14</v>
      </c>
      <c r="N1675" s="11" t="s">
        <v>15</v>
      </c>
      <c r="O1675" s="11" t="str">
        <f>VLOOKUP(E1675,State_Code_Name!$B$1:$C$52,2,0)</f>
        <v>Pennsylvania</v>
      </c>
    </row>
    <row r="1676" spans="1:15" x14ac:dyDescent="0.3">
      <c r="A1676" s="11">
        <v>323397</v>
      </c>
      <c r="B1676" s="12" t="s">
        <v>11</v>
      </c>
      <c r="C1676" s="12" t="s">
        <v>16</v>
      </c>
      <c r="D1676" s="12" t="s">
        <v>25</v>
      </c>
      <c r="E1676" s="11" t="s">
        <v>18</v>
      </c>
      <c r="F1676" s="11" t="s">
        <v>303</v>
      </c>
      <c r="G1676" s="37">
        <v>41325</v>
      </c>
      <c r="H1676" s="13">
        <v>41326</v>
      </c>
      <c r="I1676" s="21">
        <v>1</v>
      </c>
      <c r="J1676" s="43" t="s">
        <v>1478</v>
      </c>
      <c r="K1676" s="21">
        <f t="shared" si="52"/>
        <v>2013</v>
      </c>
      <c r="L1676" s="24">
        <f t="shared" si="53"/>
        <v>1</v>
      </c>
      <c r="M1676" s="11" t="s">
        <v>14</v>
      </c>
      <c r="N1676" s="11" t="s">
        <v>15</v>
      </c>
      <c r="O1676" s="11" t="str">
        <f>VLOOKUP(E1676,State_Code_Name!$B$1:$C$52,2,0)</f>
        <v>California</v>
      </c>
    </row>
    <row r="1677" spans="1:15" x14ac:dyDescent="0.3">
      <c r="A1677" s="11">
        <v>1157165</v>
      </c>
      <c r="B1677" s="12" t="s">
        <v>48</v>
      </c>
      <c r="C1677" s="12" t="s">
        <v>27</v>
      </c>
      <c r="D1677" s="12" t="s">
        <v>28</v>
      </c>
      <c r="E1677" s="11" t="s">
        <v>49</v>
      </c>
      <c r="F1677" s="11" t="s">
        <v>303</v>
      </c>
      <c r="G1677" s="37">
        <v>41988</v>
      </c>
      <c r="H1677" s="13">
        <v>41990</v>
      </c>
      <c r="I1677" s="21">
        <v>2</v>
      </c>
      <c r="J1677" s="43" t="s">
        <v>1475</v>
      </c>
      <c r="K1677" s="21">
        <f t="shared" si="52"/>
        <v>2014</v>
      </c>
      <c r="L1677" s="24">
        <f t="shared" si="53"/>
        <v>4</v>
      </c>
      <c r="M1677" s="11" t="s">
        <v>14</v>
      </c>
      <c r="N1677" s="11" t="s">
        <v>15</v>
      </c>
      <c r="O1677" s="11" t="str">
        <f>VLOOKUP(E1677,State_Code_Name!$B$1:$C$52,2,0)</f>
        <v>New Jersey</v>
      </c>
    </row>
    <row r="1678" spans="1:15" x14ac:dyDescent="0.3">
      <c r="A1678" s="11">
        <v>1293739</v>
      </c>
      <c r="B1678" s="12" t="s">
        <v>31</v>
      </c>
      <c r="C1678" s="12" t="s">
        <v>16</v>
      </c>
      <c r="D1678" s="12" t="s">
        <v>76</v>
      </c>
      <c r="E1678" s="11" t="s">
        <v>71</v>
      </c>
      <c r="F1678" s="11" t="s">
        <v>19</v>
      </c>
      <c r="G1678" s="37">
        <v>42083</v>
      </c>
      <c r="H1678" s="13">
        <v>42089</v>
      </c>
      <c r="I1678" s="21">
        <v>6</v>
      </c>
      <c r="J1678" s="43" t="s">
        <v>1476</v>
      </c>
      <c r="K1678" s="21">
        <f t="shared" si="52"/>
        <v>2015</v>
      </c>
      <c r="L1678" s="24">
        <f t="shared" si="53"/>
        <v>1</v>
      </c>
      <c r="M1678" s="11" t="s">
        <v>14</v>
      </c>
      <c r="N1678" s="11" t="s">
        <v>15</v>
      </c>
      <c r="O1678" s="11" t="str">
        <f>VLOOKUP(E1678,State_Code_Name!$B$1:$C$52,2,0)</f>
        <v>Massachusetts</v>
      </c>
    </row>
    <row r="1679" spans="1:15" x14ac:dyDescent="0.3">
      <c r="A1679" s="11">
        <v>368118</v>
      </c>
      <c r="B1679" s="12" t="s">
        <v>11</v>
      </c>
      <c r="C1679" s="12" t="s">
        <v>62</v>
      </c>
      <c r="D1679" s="12" t="s">
        <v>63</v>
      </c>
      <c r="E1679" s="11" t="s">
        <v>47</v>
      </c>
      <c r="F1679" s="11" t="s">
        <v>303</v>
      </c>
      <c r="G1679" s="37">
        <v>41361</v>
      </c>
      <c r="H1679" s="13">
        <v>41362</v>
      </c>
      <c r="I1679" s="21">
        <v>1</v>
      </c>
      <c r="J1679" s="43" t="s">
        <v>1476</v>
      </c>
      <c r="K1679" s="21">
        <f t="shared" si="52"/>
        <v>2013</v>
      </c>
      <c r="L1679" s="24">
        <f t="shared" si="53"/>
        <v>1</v>
      </c>
      <c r="M1679" s="11" t="s">
        <v>14</v>
      </c>
      <c r="N1679" s="11" t="s">
        <v>15</v>
      </c>
      <c r="O1679" s="11" t="str">
        <f>VLOOKUP(E1679,State_Code_Name!$B$1:$C$52,2,0)</f>
        <v>Pennsylvania</v>
      </c>
    </row>
    <row r="1680" spans="1:15" x14ac:dyDescent="0.3">
      <c r="A1680" s="11">
        <v>1146808</v>
      </c>
      <c r="B1680" s="12" t="s">
        <v>31</v>
      </c>
      <c r="C1680" s="12" t="s">
        <v>27</v>
      </c>
      <c r="D1680" s="12" t="s">
        <v>28</v>
      </c>
      <c r="E1680" s="11" t="s">
        <v>122</v>
      </c>
      <c r="F1680" s="11" t="s">
        <v>303</v>
      </c>
      <c r="G1680" s="37">
        <v>41981</v>
      </c>
      <c r="H1680" s="13">
        <v>41984</v>
      </c>
      <c r="I1680" s="21">
        <v>3</v>
      </c>
      <c r="J1680" s="43" t="s">
        <v>1475</v>
      </c>
      <c r="K1680" s="21">
        <f t="shared" si="52"/>
        <v>2014</v>
      </c>
      <c r="L1680" s="24">
        <f t="shared" si="53"/>
        <v>4</v>
      </c>
      <c r="M1680" s="11" t="s">
        <v>14</v>
      </c>
      <c r="N1680" s="11" t="s">
        <v>15</v>
      </c>
      <c r="O1680" s="11" t="str">
        <f>VLOOKUP(E1680,State_Code_Name!$B$1:$C$52,2,0)</f>
        <v>Maryland</v>
      </c>
    </row>
    <row r="1681" spans="1:15" x14ac:dyDescent="0.3">
      <c r="A1681" s="11">
        <v>1275014</v>
      </c>
      <c r="B1681" s="12" t="s">
        <v>104</v>
      </c>
      <c r="C1681" s="12" t="s">
        <v>33</v>
      </c>
      <c r="D1681" s="12" t="s">
        <v>160</v>
      </c>
      <c r="E1681" s="11" t="s">
        <v>75</v>
      </c>
      <c r="F1681" s="11" t="s">
        <v>19</v>
      </c>
      <c r="G1681" s="37">
        <v>42073</v>
      </c>
      <c r="H1681" s="13">
        <v>42073</v>
      </c>
      <c r="I1681" s="21">
        <v>0</v>
      </c>
      <c r="J1681" s="43" t="s">
        <v>1476</v>
      </c>
      <c r="K1681" s="21">
        <f t="shared" si="52"/>
        <v>2015</v>
      </c>
      <c r="L1681" s="24">
        <f t="shared" si="53"/>
        <v>1</v>
      </c>
      <c r="M1681" s="11" t="s">
        <v>14</v>
      </c>
      <c r="N1681" s="11" t="s">
        <v>15</v>
      </c>
      <c r="O1681" s="11" t="str">
        <f>VLOOKUP(E1681,State_Code_Name!$B$1:$C$52,2,0)</f>
        <v>Tennessee</v>
      </c>
    </row>
    <row r="1682" spans="1:15" x14ac:dyDescent="0.3">
      <c r="A1682" s="11">
        <v>2103316</v>
      </c>
      <c r="B1682" s="12" t="s">
        <v>31</v>
      </c>
      <c r="C1682" s="12" t="s">
        <v>37</v>
      </c>
      <c r="D1682" s="12" t="s">
        <v>68</v>
      </c>
      <c r="E1682" s="11" t="s">
        <v>32</v>
      </c>
      <c r="F1682" s="11" t="s">
        <v>19</v>
      </c>
      <c r="G1682" s="37">
        <v>42622</v>
      </c>
      <c r="H1682" s="13">
        <v>42622</v>
      </c>
      <c r="I1682" s="21">
        <v>0</v>
      </c>
      <c r="J1682" s="43" t="s">
        <v>1480</v>
      </c>
      <c r="K1682" s="21">
        <f t="shared" si="52"/>
        <v>2016</v>
      </c>
      <c r="L1682" s="24">
        <f t="shared" si="53"/>
        <v>3</v>
      </c>
      <c r="M1682" s="11" t="s">
        <v>14</v>
      </c>
      <c r="N1682" s="11" t="s">
        <v>15</v>
      </c>
      <c r="O1682" s="11" t="str">
        <f>VLOOKUP(E1682,State_Code_Name!$B$1:$C$52,2,0)</f>
        <v>Texas</v>
      </c>
    </row>
    <row r="1683" spans="1:15" x14ac:dyDescent="0.3">
      <c r="A1683" s="11">
        <v>640343</v>
      </c>
      <c r="B1683" s="12" t="s">
        <v>39</v>
      </c>
      <c r="C1683" s="12" t="s">
        <v>37</v>
      </c>
      <c r="D1683" s="12" t="s">
        <v>146</v>
      </c>
      <c r="E1683" s="11"/>
      <c r="F1683" s="11" t="s">
        <v>19</v>
      </c>
      <c r="G1683" s="37">
        <v>41628</v>
      </c>
      <c r="H1683" s="13">
        <v>41638</v>
      </c>
      <c r="I1683" s="21">
        <v>10</v>
      </c>
      <c r="J1683" s="43" t="s">
        <v>1475</v>
      </c>
      <c r="K1683" s="21">
        <f t="shared" si="52"/>
        <v>2013</v>
      </c>
      <c r="L1683" s="24">
        <f t="shared" si="53"/>
        <v>4</v>
      </c>
      <c r="M1683" s="11" t="s">
        <v>14</v>
      </c>
      <c r="N1683" s="11" t="s">
        <v>15</v>
      </c>
      <c r="O1683" s="11" t="e">
        <f>VLOOKUP(E1683,State_Code_Name!$B$1:$C$52,2,0)</f>
        <v>#N/A</v>
      </c>
    </row>
    <row r="1684" spans="1:15" x14ac:dyDescent="0.3">
      <c r="A1684" s="11">
        <v>1896051</v>
      </c>
      <c r="B1684" s="12" t="s">
        <v>44</v>
      </c>
      <c r="C1684" s="12" t="s">
        <v>27</v>
      </c>
      <c r="D1684" s="12" t="s">
        <v>28</v>
      </c>
      <c r="E1684" s="11" t="s">
        <v>32</v>
      </c>
      <c r="F1684" s="11" t="s">
        <v>19</v>
      </c>
      <c r="G1684" s="37">
        <v>42486</v>
      </c>
      <c r="H1684" s="13">
        <v>42486</v>
      </c>
      <c r="I1684" s="21">
        <v>0</v>
      </c>
      <c r="J1684" s="43" t="s">
        <v>1483</v>
      </c>
      <c r="K1684" s="21">
        <f t="shared" si="52"/>
        <v>2016</v>
      </c>
      <c r="L1684" s="24">
        <f t="shared" si="53"/>
        <v>2</v>
      </c>
      <c r="M1684" s="11" t="s">
        <v>14</v>
      </c>
      <c r="N1684" s="11" t="s">
        <v>15</v>
      </c>
      <c r="O1684" s="11" t="str">
        <f>VLOOKUP(E1684,State_Code_Name!$B$1:$C$52,2,0)</f>
        <v>Texas</v>
      </c>
    </row>
    <row r="1685" spans="1:15" x14ac:dyDescent="0.3">
      <c r="A1685" s="11">
        <v>1444640</v>
      </c>
      <c r="B1685" s="12" t="s">
        <v>541</v>
      </c>
      <c r="C1685" s="12" t="s">
        <v>539</v>
      </c>
      <c r="D1685" s="12" t="s">
        <v>540</v>
      </c>
      <c r="E1685" s="11" t="s">
        <v>73</v>
      </c>
      <c r="F1685" s="11" t="s">
        <v>13</v>
      </c>
      <c r="G1685" s="37">
        <v>42185</v>
      </c>
      <c r="H1685" s="13">
        <v>42192</v>
      </c>
      <c r="I1685" s="21">
        <v>7</v>
      </c>
      <c r="J1685" s="43" t="s">
        <v>1477</v>
      </c>
      <c r="K1685" s="21">
        <f t="shared" si="52"/>
        <v>2015</v>
      </c>
      <c r="L1685" s="24">
        <f t="shared" si="53"/>
        <v>2</v>
      </c>
      <c r="M1685" s="11" t="s">
        <v>14</v>
      </c>
      <c r="N1685" s="11" t="s">
        <v>15</v>
      </c>
      <c r="O1685" s="11" t="str">
        <f>VLOOKUP(E1685,State_Code_Name!$B$1:$C$52,2,0)</f>
        <v>Kentucky</v>
      </c>
    </row>
    <row r="1686" spans="1:15" x14ac:dyDescent="0.3">
      <c r="A1686" s="11">
        <v>1621390</v>
      </c>
      <c r="B1686" s="12" t="s">
        <v>1162</v>
      </c>
      <c r="C1686" s="12" t="s">
        <v>903</v>
      </c>
      <c r="D1686" s="12" t="s">
        <v>906</v>
      </c>
      <c r="E1686" s="11" t="s">
        <v>12</v>
      </c>
      <c r="F1686" s="11" t="s">
        <v>19</v>
      </c>
      <c r="G1686" s="37">
        <v>42300</v>
      </c>
      <c r="H1686" s="13">
        <v>42321</v>
      </c>
      <c r="I1686" s="21">
        <v>21</v>
      </c>
      <c r="J1686" s="43" t="s">
        <v>1473</v>
      </c>
      <c r="K1686" s="21">
        <f t="shared" si="52"/>
        <v>2015</v>
      </c>
      <c r="L1686" s="24">
        <f t="shared" si="53"/>
        <v>4</v>
      </c>
      <c r="M1686" s="11" t="s">
        <v>14</v>
      </c>
      <c r="N1686" s="11" t="s">
        <v>15</v>
      </c>
      <c r="O1686" s="11" t="str">
        <f>VLOOKUP(E1686,State_Code_Name!$B$1:$C$52,2,0)</f>
        <v>Virginia</v>
      </c>
    </row>
    <row r="1687" spans="1:15" x14ac:dyDescent="0.3">
      <c r="A1687" s="11">
        <v>539971</v>
      </c>
      <c r="B1687" s="12" t="s">
        <v>55</v>
      </c>
      <c r="C1687" s="12" t="s">
        <v>53</v>
      </c>
      <c r="D1687" s="12" t="s">
        <v>1439</v>
      </c>
      <c r="E1687" s="11" t="s">
        <v>52</v>
      </c>
      <c r="F1687" s="11" t="s">
        <v>19</v>
      </c>
      <c r="G1687" s="37">
        <v>41541</v>
      </c>
      <c r="H1687" s="13">
        <v>41541</v>
      </c>
      <c r="I1687" s="21">
        <v>0</v>
      </c>
      <c r="J1687" s="43" t="s">
        <v>1480</v>
      </c>
      <c r="K1687" s="21">
        <f t="shared" si="52"/>
        <v>2013</v>
      </c>
      <c r="L1687" s="24">
        <f t="shared" si="53"/>
        <v>3</v>
      </c>
      <c r="M1687" s="11" t="s">
        <v>14</v>
      </c>
      <c r="N1687" s="11" t="s">
        <v>15</v>
      </c>
      <c r="O1687" s="11" t="str">
        <f>VLOOKUP(E1687,State_Code_Name!$B$1:$C$52,2,0)</f>
        <v>Washington</v>
      </c>
    </row>
    <row r="1688" spans="1:15" x14ac:dyDescent="0.3">
      <c r="A1688" s="11">
        <v>1914901</v>
      </c>
      <c r="B1688" s="12" t="s">
        <v>162</v>
      </c>
      <c r="C1688" s="12" t="s">
        <v>27</v>
      </c>
      <c r="D1688" s="12" t="s">
        <v>28</v>
      </c>
      <c r="E1688" s="11" t="s">
        <v>40</v>
      </c>
      <c r="F1688" s="11" t="s">
        <v>19</v>
      </c>
      <c r="G1688" s="37">
        <v>42497</v>
      </c>
      <c r="H1688" s="13">
        <v>42497</v>
      </c>
      <c r="I1688" s="21">
        <v>0</v>
      </c>
      <c r="J1688" s="43" t="s">
        <v>1471</v>
      </c>
      <c r="K1688" s="21">
        <f t="shared" si="52"/>
        <v>2016</v>
      </c>
      <c r="L1688" s="24">
        <f t="shared" si="53"/>
        <v>2</v>
      </c>
      <c r="M1688" s="11" t="s">
        <v>14</v>
      </c>
      <c r="N1688" s="11" t="s">
        <v>15</v>
      </c>
      <c r="O1688" s="11" t="str">
        <f>VLOOKUP(E1688,State_Code_Name!$B$1:$C$52,2,0)</f>
        <v>Ohio</v>
      </c>
    </row>
    <row r="1689" spans="1:15" x14ac:dyDescent="0.3">
      <c r="A1689" s="11">
        <v>833696</v>
      </c>
      <c r="B1689" s="12" t="s">
        <v>39</v>
      </c>
      <c r="C1689" s="12" t="s">
        <v>37</v>
      </c>
      <c r="D1689" s="12" t="s">
        <v>146</v>
      </c>
      <c r="E1689" s="11" t="s">
        <v>36</v>
      </c>
      <c r="F1689" s="11" t="s">
        <v>19</v>
      </c>
      <c r="G1689" s="37">
        <v>41760</v>
      </c>
      <c r="H1689" s="13">
        <v>41760</v>
      </c>
      <c r="I1689" s="21">
        <v>0</v>
      </c>
      <c r="J1689" s="43" t="s">
        <v>1471</v>
      </c>
      <c r="K1689" s="21">
        <f t="shared" si="52"/>
        <v>2014</v>
      </c>
      <c r="L1689" s="24">
        <f t="shared" si="53"/>
        <v>2</v>
      </c>
      <c r="M1689" s="11" t="s">
        <v>14</v>
      </c>
      <c r="N1689" s="11" t="s">
        <v>15</v>
      </c>
      <c r="O1689" s="11" t="str">
        <f>VLOOKUP(E1689,State_Code_Name!$B$1:$C$52,2,0)</f>
        <v>Florida</v>
      </c>
    </row>
    <row r="1690" spans="1:15" x14ac:dyDescent="0.3">
      <c r="A1690" s="11">
        <v>561704</v>
      </c>
      <c r="B1690" s="12" t="s">
        <v>1440</v>
      </c>
      <c r="C1690" s="12" t="s">
        <v>62</v>
      </c>
      <c r="D1690" s="12" t="s">
        <v>63</v>
      </c>
      <c r="E1690" s="11" t="s">
        <v>18</v>
      </c>
      <c r="F1690" s="11" t="s">
        <v>19</v>
      </c>
      <c r="G1690" s="37">
        <v>41564</v>
      </c>
      <c r="H1690" s="13">
        <v>41565</v>
      </c>
      <c r="I1690" s="21">
        <v>1</v>
      </c>
      <c r="J1690" s="43" t="s">
        <v>1473</v>
      </c>
      <c r="K1690" s="21">
        <f t="shared" si="52"/>
        <v>2013</v>
      </c>
      <c r="L1690" s="24">
        <f t="shared" si="53"/>
        <v>4</v>
      </c>
      <c r="M1690" s="11" t="s">
        <v>14</v>
      </c>
      <c r="N1690" s="11" t="s">
        <v>15</v>
      </c>
      <c r="O1690" s="11" t="str">
        <f>VLOOKUP(E1690,State_Code_Name!$B$1:$C$52,2,0)</f>
        <v>California</v>
      </c>
    </row>
    <row r="1691" spans="1:15" x14ac:dyDescent="0.3">
      <c r="A1691" s="11">
        <v>1968278</v>
      </c>
      <c r="B1691" s="12" t="s">
        <v>785</v>
      </c>
      <c r="C1691" s="12" t="s">
        <v>27</v>
      </c>
      <c r="D1691" s="12" t="s">
        <v>28</v>
      </c>
      <c r="E1691" s="11" t="s">
        <v>32</v>
      </c>
      <c r="F1691" s="11" t="s">
        <v>303</v>
      </c>
      <c r="G1691" s="37">
        <v>42535</v>
      </c>
      <c r="H1691" s="13">
        <v>42537</v>
      </c>
      <c r="I1691" s="21">
        <v>2</v>
      </c>
      <c r="J1691" s="43" t="s">
        <v>1477</v>
      </c>
      <c r="K1691" s="21">
        <f t="shared" si="52"/>
        <v>2016</v>
      </c>
      <c r="L1691" s="24">
        <f t="shared" si="53"/>
        <v>2</v>
      </c>
      <c r="M1691" s="11" t="s">
        <v>14</v>
      </c>
      <c r="N1691" s="11" t="s">
        <v>15</v>
      </c>
      <c r="O1691" s="11" t="str">
        <f>VLOOKUP(E1691,State_Code_Name!$B$1:$C$52,2,0)</f>
        <v>Texas</v>
      </c>
    </row>
    <row r="1692" spans="1:15" x14ac:dyDescent="0.3">
      <c r="A1692" s="11">
        <v>1255989</v>
      </c>
      <c r="B1692" s="12" t="s">
        <v>48</v>
      </c>
      <c r="C1692" s="12" t="s">
        <v>27</v>
      </c>
      <c r="D1692" s="12" t="s">
        <v>28</v>
      </c>
      <c r="E1692" s="11" t="s">
        <v>23</v>
      </c>
      <c r="F1692" s="11" t="s">
        <v>19</v>
      </c>
      <c r="G1692" s="37">
        <v>42060</v>
      </c>
      <c r="H1692" s="13">
        <v>42060</v>
      </c>
      <c r="I1692" s="21">
        <v>0</v>
      </c>
      <c r="J1692" s="43" t="s">
        <v>1478</v>
      </c>
      <c r="K1692" s="21">
        <f t="shared" si="52"/>
        <v>2015</v>
      </c>
      <c r="L1692" s="24">
        <f t="shared" si="53"/>
        <v>1</v>
      </c>
      <c r="M1692" s="11" t="s">
        <v>14</v>
      </c>
      <c r="N1692" s="11" t="s">
        <v>15</v>
      </c>
      <c r="O1692" s="11" t="str">
        <f>VLOOKUP(E1692,State_Code_Name!$B$1:$C$52,2,0)</f>
        <v>New York</v>
      </c>
    </row>
    <row r="1693" spans="1:15" x14ac:dyDescent="0.3">
      <c r="A1693" s="11">
        <v>1667092</v>
      </c>
      <c r="B1693" s="12" t="s">
        <v>520</v>
      </c>
      <c r="C1693" s="12" t="s">
        <v>62</v>
      </c>
      <c r="D1693" s="12" t="s">
        <v>279</v>
      </c>
      <c r="E1693" s="11" t="s">
        <v>117</v>
      </c>
      <c r="F1693" s="11" t="s">
        <v>19</v>
      </c>
      <c r="G1693" s="37">
        <v>42330</v>
      </c>
      <c r="H1693" s="13">
        <v>42333</v>
      </c>
      <c r="I1693" s="21">
        <v>3</v>
      </c>
      <c r="J1693" s="43" t="s">
        <v>1479</v>
      </c>
      <c r="K1693" s="21">
        <f t="shared" si="52"/>
        <v>2015</v>
      </c>
      <c r="L1693" s="24">
        <f t="shared" si="53"/>
        <v>4</v>
      </c>
      <c r="M1693" s="11" t="s">
        <v>14</v>
      </c>
      <c r="N1693" s="11" t="s">
        <v>14</v>
      </c>
      <c r="O1693" s="11" t="str">
        <f>VLOOKUP(E1693,State_Code_Name!$B$1:$C$52,2,0)</f>
        <v>Alabama</v>
      </c>
    </row>
    <row r="1694" spans="1:15" x14ac:dyDescent="0.3">
      <c r="A1694" s="11">
        <v>699116</v>
      </c>
      <c r="B1694" s="12" t="s">
        <v>82</v>
      </c>
      <c r="C1694" s="12" t="s">
        <v>33</v>
      </c>
      <c r="D1694" s="12" t="s">
        <v>42</v>
      </c>
      <c r="E1694" s="11" t="s">
        <v>47</v>
      </c>
      <c r="F1694" s="11" t="s">
        <v>19</v>
      </c>
      <c r="G1694" s="37">
        <v>41674</v>
      </c>
      <c r="H1694" s="13">
        <v>41674</v>
      </c>
      <c r="I1694" s="21">
        <v>0</v>
      </c>
      <c r="J1694" s="43" t="s">
        <v>1478</v>
      </c>
      <c r="K1694" s="21">
        <f t="shared" si="52"/>
        <v>2014</v>
      </c>
      <c r="L1694" s="24">
        <f t="shared" si="53"/>
        <v>1</v>
      </c>
      <c r="M1694" s="11" t="s">
        <v>14</v>
      </c>
      <c r="N1694" s="11" t="s">
        <v>15</v>
      </c>
      <c r="O1694" s="11" t="str">
        <f>VLOOKUP(E1694,State_Code_Name!$B$1:$C$52,2,0)</f>
        <v>Pennsylvania</v>
      </c>
    </row>
    <row r="1695" spans="1:15" x14ac:dyDescent="0.3">
      <c r="A1695" s="11">
        <v>909058</v>
      </c>
      <c r="B1695" s="12" t="s">
        <v>59</v>
      </c>
      <c r="C1695" s="12" t="s">
        <v>27</v>
      </c>
      <c r="D1695" s="12" t="s">
        <v>28</v>
      </c>
      <c r="E1695" s="11" t="s">
        <v>67</v>
      </c>
      <c r="F1695" s="11" t="s">
        <v>303</v>
      </c>
      <c r="G1695" s="37">
        <v>41814</v>
      </c>
      <c r="H1695" s="13">
        <v>41816</v>
      </c>
      <c r="I1695" s="21">
        <v>2</v>
      </c>
      <c r="J1695" s="43" t="s">
        <v>1477</v>
      </c>
      <c r="K1695" s="21">
        <f t="shared" si="52"/>
        <v>2014</v>
      </c>
      <c r="L1695" s="24">
        <f t="shared" si="53"/>
        <v>2</v>
      </c>
      <c r="M1695" s="11" t="s">
        <v>14</v>
      </c>
      <c r="N1695" s="11" t="s">
        <v>15</v>
      </c>
      <c r="O1695" s="11" t="str">
        <f>VLOOKUP(E1695,State_Code_Name!$B$1:$C$52,2,0)</f>
        <v>Michigan</v>
      </c>
    </row>
    <row r="1696" spans="1:15" x14ac:dyDescent="0.3">
      <c r="A1696" s="11">
        <v>1942976</v>
      </c>
      <c r="B1696" s="12" t="s">
        <v>485</v>
      </c>
      <c r="C1696" s="12" t="s">
        <v>33</v>
      </c>
      <c r="D1696" s="12" t="s">
        <v>1441</v>
      </c>
      <c r="E1696" s="11" t="s">
        <v>23</v>
      </c>
      <c r="F1696" s="11" t="s">
        <v>13</v>
      </c>
      <c r="G1696" s="37">
        <v>42516</v>
      </c>
      <c r="H1696" s="13">
        <v>42544</v>
      </c>
      <c r="I1696" s="21">
        <v>28</v>
      </c>
      <c r="J1696" s="43" t="s">
        <v>1471</v>
      </c>
      <c r="K1696" s="21">
        <f t="shared" si="52"/>
        <v>2016</v>
      </c>
      <c r="L1696" s="24">
        <f t="shared" si="53"/>
        <v>2</v>
      </c>
      <c r="M1696" s="11" t="s">
        <v>14</v>
      </c>
      <c r="N1696" s="11" t="s">
        <v>15</v>
      </c>
      <c r="O1696" s="11" t="str">
        <f>VLOOKUP(E1696,State_Code_Name!$B$1:$C$52,2,0)</f>
        <v>New York</v>
      </c>
    </row>
    <row r="1697" spans="1:15" x14ac:dyDescent="0.3">
      <c r="A1697" s="11">
        <v>1887749</v>
      </c>
      <c r="B1697" s="12" t="s">
        <v>44</v>
      </c>
      <c r="C1697" s="12" t="s">
        <v>16</v>
      </c>
      <c r="D1697" s="12" t="s">
        <v>21</v>
      </c>
      <c r="E1697" s="11" t="s">
        <v>18</v>
      </c>
      <c r="F1697" s="11" t="s">
        <v>19</v>
      </c>
      <c r="G1697" s="37">
        <v>42480</v>
      </c>
      <c r="H1697" s="13">
        <v>42480</v>
      </c>
      <c r="I1697" s="21">
        <v>0</v>
      </c>
      <c r="J1697" s="43" t="s">
        <v>1483</v>
      </c>
      <c r="K1697" s="21">
        <f t="shared" si="52"/>
        <v>2016</v>
      </c>
      <c r="L1697" s="24">
        <f t="shared" si="53"/>
        <v>2</v>
      </c>
      <c r="M1697" s="11" t="s">
        <v>14</v>
      </c>
      <c r="N1697" s="11" t="s">
        <v>15</v>
      </c>
      <c r="O1697" s="11" t="str">
        <f>VLOOKUP(E1697,State_Code_Name!$B$1:$C$52,2,0)</f>
        <v>California</v>
      </c>
    </row>
    <row r="1698" spans="1:15" x14ac:dyDescent="0.3">
      <c r="A1698" s="11">
        <v>753971</v>
      </c>
      <c r="B1698" s="12" t="s">
        <v>48</v>
      </c>
      <c r="C1698" s="12" t="s">
        <v>27</v>
      </c>
      <c r="D1698" s="12" t="s">
        <v>28</v>
      </c>
      <c r="E1698" s="11" t="s">
        <v>67</v>
      </c>
      <c r="F1698" s="11" t="s">
        <v>303</v>
      </c>
      <c r="G1698" s="37">
        <v>41709</v>
      </c>
      <c r="H1698" s="13">
        <v>41710</v>
      </c>
      <c r="I1698" s="21">
        <v>1</v>
      </c>
      <c r="J1698" s="43" t="s">
        <v>1476</v>
      </c>
      <c r="K1698" s="21">
        <f t="shared" si="52"/>
        <v>2014</v>
      </c>
      <c r="L1698" s="24">
        <f t="shared" si="53"/>
        <v>1</v>
      </c>
      <c r="M1698" s="11" t="s">
        <v>14</v>
      </c>
      <c r="N1698" s="11" t="s">
        <v>14</v>
      </c>
      <c r="O1698" s="11" t="str">
        <f>VLOOKUP(E1698,State_Code_Name!$B$1:$C$52,2,0)</f>
        <v>Michigan</v>
      </c>
    </row>
    <row r="1699" spans="1:15" x14ac:dyDescent="0.3">
      <c r="A1699" s="11">
        <v>1374887</v>
      </c>
      <c r="B1699" s="12" t="s">
        <v>392</v>
      </c>
      <c r="C1699" s="12" t="s">
        <v>33</v>
      </c>
      <c r="D1699" s="12" t="s">
        <v>45</v>
      </c>
      <c r="E1699" s="11" t="s">
        <v>117</v>
      </c>
      <c r="F1699" s="11" t="s">
        <v>19</v>
      </c>
      <c r="G1699" s="37">
        <v>42138</v>
      </c>
      <c r="H1699" s="13">
        <v>42138</v>
      </c>
      <c r="I1699" s="21">
        <v>0</v>
      </c>
      <c r="J1699" s="43" t="s">
        <v>1471</v>
      </c>
      <c r="K1699" s="21">
        <f t="shared" si="52"/>
        <v>2015</v>
      </c>
      <c r="L1699" s="24">
        <f t="shared" si="53"/>
        <v>2</v>
      </c>
      <c r="M1699" s="11" t="s">
        <v>14</v>
      </c>
      <c r="N1699" s="11" t="s">
        <v>15</v>
      </c>
      <c r="O1699" s="11" t="str">
        <f>VLOOKUP(E1699,State_Code_Name!$B$1:$C$52,2,0)</f>
        <v>Alabama</v>
      </c>
    </row>
    <row r="1700" spans="1:15" x14ac:dyDescent="0.3">
      <c r="A1700" s="11">
        <v>701717</v>
      </c>
      <c r="B1700" s="12" t="s">
        <v>140</v>
      </c>
      <c r="C1700" s="12" t="s">
        <v>33</v>
      </c>
      <c r="D1700" s="12" t="s">
        <v>45</v>
      </c>
      <c r="E1700" s="11" t="s">
        <v>12</v>
      </c>
      <c r="F1700" s="11" t="s">
        <v>19</v>
      </c>
      <c r="G1700" s="37">
        <v>41676</v>
      </c>
      <c r="H1700" s="13">
        <v>41676</v>
      </c>
      <c r="I1700" s="21">
        <v>0</v>
      </c>
      <c r="J1700" s="43" t="s">
        <v>1478</v>
      </c>
      <c r="K1700" s="21">
        <f t="shared" si="52"/>
        <v>2014</v>
      </c>
      <c r="L1700" s="24">
        <f t="shared" si="53"/>
        <v>1</v>
      </c>
      <c r="M1700" s="11" t="s">
        <v>14</v>
      </c>
      <c r="N1700" s="11" t="s">
        <v>14</v>
      </c>
      <c r="O1700" s="11" t="str">
        <f>VLOOKUP(E1700,State_Code_Name!$B$1:$C$52,2,0)</f>
        <v>Virginia</v>
      </c>
    </row>
    <row r="1701" spans="1:15" x14ac:dyDescent="0.3">
      <c r="A1701" s="11">
        <v>584736</v>
      </c>
      <c r="B1701" s="12" t="s">
        <v>130</v>
      </c>
      <c r="C1701" s="12" t="s">
        <v>33</v>
      </c>
      <c r="D1701" s="12" t="s">
        <v>1441</v>
      </c>
      <c r="E1701" s="11" t="s">
        <v>98</v>
      </c>
      <c r="F1701" s="11" t="s">
        <v>19</v>
      </c>
      <c r="G1701" s="37">
        <v>41582</v>
      </c>
      <c r="H1701" s="13">
        <v>41582</v>
      </c>
      <c r="I1701" s="21">
        <v>0</v>
      </c>
      <c r="J1701" s="43" t="s">
        <v>1479</v>
      </c>
      <c r="K1701" s="21">
        <f t="shared" si="52"/>
        <v>2013</v>
      </c>
      <c r="L1701" s="24">
        <f t="shared" si="53"/>
        <v>4</v>
      </c>
      <c r="M1701" s="11" t="s">
        <v>14</v>
      </c>
      <c r="N1701" s="11" t="s">
        <v>15</v>
      </c>
      <c r="O1701" s="11" t="str">
        <f>VLOOKUP(E1701,State_Code_Name!$B$1:$C$52,2,0)</f>
        <v>Colorado</v>
      </c>
    </row>
    <row r="1702" spans="1:15" x14ac:dyDescent="0.3">
      <c r="A1702" s="11">
        <v>459398</v>
      </c>
      <c r="B1702" s="12" t="s">
        <v>44</v>
      </c>
      <c r="C1702" s="12" t="s">
        <v>37</v>
      </c>
      <c r="D1702" s="12" t="s">
        <v>81</v>
      </c>
      <c r="E1702" s="11"/>
      <c r="F1702" s="11" t="s">
        <v>303</v>
      </c>
      <c r="G1702" s="37">
        <v>41472</v>
      </c>
      <c r="H1702" s="13">
        <v>41473</v>
      </c>
      <c r="I1702" s="21">
        <v>1</v>
      </c>
      <c r="J1702" s="43" t="s">
        <v>1481</v>
      </c>
      <c r="K1702" s="21">
        <f t="shared" si="52"/>
        <v>2013</v>
      </c>
      <c r="L1702" s="24">
        <f t="shared" si="53"/>
        <v>3</v>
      </c>
      <c r="M1702" s="11" t="s">
        <v>14</v>
      </c>
      <c r="N1702" s="11" t="s">
        <v>15</v>
      </c>
      <c r="O1702" s="11" t="e">
        <f>VLOOKUP(E1702,State_Code_Name!$B$1:$C$52,2,0)</f>
        <v>#N/A</v>
      </c>
    </row>
    <row r="1703" spans="1:15" x14ac:dyDescent="0.3">
      <c r="A1703" s="11">
        <v>1206593</v>
      </c>
      <c r="B1703" s="12" t="s">
        <v>51</v>
      </c>
      <c r="C1703" s="12" t="s">
        <v>37</v>
      </c>
      <c r="D1703" s="12" t="s">
        <v>108</v>
      </c>
      <c r="E1703" s="11" t="s">
        <v>151</v>
      </c>
      <c r="F1703" s="11" t="s">
        <v>58</v>
      </c>
      <c r="G1703" s="37">
        <v>42027</v>
      </c>
      <c r="H1703" s="13">
        <v>42032</v>
      </c>
      <c r="I1703" s="21">
        <v>5</v>
      </c>
      <c r="J1703" s="43" t="s">
        <v>1474</v>
      </c>
      <c r="K1703" s="21">
        <f t="shared" si="52"/>
        <v>2015</v>
      </c>
      <c r="L1703" s="24">
        <f t="shared" si="53"/>
        <v>1</v>
      </c>
      <c r="M1703" s="11" t="s">
        <v>14</v>
      </c>
      <c r="N1703" s="11" t="s">
        <v>14</v>
      </c>
      <c r="O1703" s="11" t="str">
        <f>VLOOKUP(E1703,State_Code_Name!$B$1:$C$52,2,0)</f>
        <v>Idaho</v>
      </c>
    </row>
    <row r="1704" spans="1:15" x14ac:dyDescent="0.3">
      <c r="A1704" s="11">
        <v>425577</v>
      </c>
      <c r="B1704" s="12" t="s">
        <v>97</v>
      </c>
      <c r="C1704" s="12" t="s">
        <v>53</v>
      </c>
      <c r="D1704" s="12" t="s">
        <v>102</v>
      </c>
      <c r="E1704" s="11" t="s">
        <v>26</v>
      </c>
      <c r="F1704" s="11" t="s">
        <v>19</v>
      </c>
      <c r="G1704" s="37">
        <v>41431</v>
      </c>
      <c r="H1704" s="13">
        <v>41431</v>
      </c>
      <c r="I1704" s="21">
        <v>0</v>
      </c>
      <c r="J1704" s="43" t="s">
        <v>1477</v>
      </c>
      <c r="K1704" s="21">
        <f t="shared" si="52"/>
        <v>2013</v>
      </c>
      <c r="L1704" s="24">
        <f t="shared" si="53"/>
        <v>2</v>
      </c>
      <c r="M1704" s="11" t="s">
        <v>14</v>
      </c>
      <c r="N1704" s="11" t="s">
        <v>15</v>
      </c>
      <c r="O1704" s="11" t="str">
        <f>VLOOKUP(E1704,State_Code_Name!$B$1:$C$52,2,0)</f>
        <v>Georgia</v>
      </c>
    </row>
    <row r="1705" spans="1:15" x14ac:dyDescent="0.3">
      <c r="A1705" s="11">
        <v>1637914</v>
      </c>
      <c r="B1705" s="12" t="s">
        <v>257</v>
      </c>
      <c r="C1705" s="12" t="s">
        <v>27</v>
      </c>
      <c r="D1705" s="12" t="s">
        <v>57</v>
      </c>
      <c r="E1705" s="11" t="s">
        <v>36</v>
      </c>
      <c r="F1705" s="11" t="s">
        <v>19</v>
      </c>
      <c r="G1705" s="37">
        <v>42311</v>
      </c>
      <c r="H1705" s="13">
        <v>42311</v>
      </c>
      <c r="I1705" s="21">
        <v>0</v>
      </c>
      <c r="J1705" s="43" t="s">
        <v>1479</v>
      </c>
      <c r="K1705" s="21">
        <f t="shared" si="52"/>
        <v>2015</v>
      </c>
      <c r="L1705" s="24">
        <f t="shared" si="53"/>
        <v>4</v>
      </c>
      <c r="M1705" s="11" t="s">
        <v>14</v>
      </c>
      <c r="N1705" s="11" t="s">
        <v>15</v>
      </c>
      <c r="O1705" s="11" t="str">
        <f>VLOOKUP(E1705,State_Code_Name!$B$1:$C$52,2,0)</f>
        <v>Florida</v>
      </c>
    </row>
    <row r="1706" spans="1:15" x14ac:dyDescent="0.3">
      <c r="A1706" s="11">
        <v>1543535</v>
      </c>
      <c r="B1706" s="12" t="s">
        <v>31</v>
      </c>
      <c r="C1706" s="12" t="s">
        <v>16</v>
      </c>
      <c r="D1706" s="12" t="s">
        <v>21</v>
      </c>
      <c r="E1706" s="11" t="s">
        <v>117</v>
      </c>
      <c r="F1706" s="11" t="s">
        <v>19</v>
      </c>
      <c r="G1706" s="37">
        <v>42245</v>
      </c>
      <c r="H1706" s="13">
        <v>42245</v>
      </c>
      <c r="I1706" s="21">
        <v>0</v>
      </c>
      <c r="J1706" s="43" t="s">
        <v>1482</v>
      </c>
      <c r="K1706" s="21">
        <f t="shared" si="52"/>
        <v>2015</v>
      </c>
      <c r="L1706" s="24">
        <f t="shared" si="53"/>
        <v>3</v>
      </c>
      <c r="M1706" s="11" t="s">
        <v>14</v>
      </c>
      <c r="N1706" s="11" t="s">
        <v>15</v>
      </c>
      <c r="O1706" s="11" t="str">
        <f>VLOOKUP(E1706,State_Code_Name!$B$1:$C$52,2,0)</f>
        <v>Alabama</v>
      </c>
    </row>
    <row r="1707" spans="1:15" x14ac:dyDescent="0.3">
      <c r="A1707" s="11">
        <v>678130</v>
      </c>
      <c r="B1707" s="12" t="s">
        <v>31</v>
      </c>
      <c r="C1707" s="12" t="s">
        <v>27</v>
      </c>
      <c r="D1707" s="12" t="s">
        <v>57</v>
      </c>
      <c r="E1707" s="11" t="s">
        <v>18</v>
      </c>
      <c r="F1707" s="11" t="s">
        <v>19</v>
      </c>
      <c r="G1707" s="37">
        <v>41660</v>
      </c>
      <c r="H1707" s="13">
        <v>41660</v>
      </c>
      <c r="I1707" s="21">
        <v>0</v>
      </c>
      <c r="J1707" s="43" t="s">
        <v>1474</v>
      </c>
      <c r="K1707" s="21">
        <f t="shared" si="52"/>
        <v>2014</v>
      </c>
      <c r="L1707" s="24">
        <f t="shared" si="53"/>
        <v>1</v>
      </c>
      <c r="M1707" s="11" t="s">
        <v>14</v>
      </c>
      <c r="N1707" s="11" t="s">
        <v>15</v>
      </c>
      <c r="O1707" s="11" t="str">
        <f>VLOOKUP(E1707,State_Code_Name!$B$1:$C$52,2,0)</f>
        <v>California</v>
      </c>
    </row>
    <row r="1708" spans="1:15" x14ac:dyDescent="0.3">
      <c r="A1708" s="11">
        <v>1431491</v>
      </c>
      <c r="B1708" s="12" t="s">
        <v>162</v>
      </c>
      <c r="C1708" s="12" t="s">
        <v>37</v>
      </c>
      <c r="D1708" s="12" t="s">
        <v>1444</v>
      </c>
      <c r="E1708" s="11" t="s">
        <v>40</v>
      </c>
      <c r="F1708" s="11" t="s">
        <v>303</v>
      </c>
      <c r="G1708" s="37">
        <v>42177</v>
      </c>
      <c r="H1708" s="13">
        <v>42178</v>
      </c>
      <c r="I1708" s="21">
        <v>1</v>
      </c>
      <c r="J1708" s="43" t="s">
        <v>1477</v>
      </c>
      <c r="K1708" s="21">
        <f t="shared" si="52"/>
        <v>2015</v>
      </c>
      <c r="L1708" s="24">
        <f t="shared" si="53"/>
        <v>2</v>
      </c>
      <c r="M1708" s="11" t="s">
        <v>14</v>
      </c>
      <c r="N1708" s="11" t="s">
        <v>15</v>
      </c>
      <c r="O1708" s="11" t="str">
        <f>VLOOKUP(E1708,State_Code_Name!$B$1:$C$52,2,0)</f>
        <v>Ohio</v>
      </c>
    </row>
    <row r="1709" spans="1:15" x14ac:dyDescent="0.3">
      <c r="A1709" s="11">
        <v>513811</v>
      </c>
      <c r="B1709" s="12" t="s">
        <v>39</v>
      </c>
      <c r="C1709" s="12" t="s">
        <v>37</v>
      </c>
      <c r="D1709" s="12" t="s">
        <v>50</v>
      </c>
      <c r="E1709" s="11" t="s">
        <v>60</v>
      </c>
      <c r="F1709" s="11" t="s">
        <v>303</v>
      </c>
      <c r="G1709" s="37">
        <v>41521</v>
      </c>
      <c r="H1709" s="13">
        <v>41522</v>
      </c>
      <c r="I1709" s="21">
        <v>1</v>
      </c>
      <c r="J1709" s="43" t="s">
        <v>1480</v>
      </c>
      <c r="K1709" s="21">
        <f t="shared" si="52"/>
        <v>2013</v>
      </c>
      <c r="L1709" s="24">
        <f t="shared" si="53"/>
        <v>3</v>
      </c>
      <c r="M1709" s="11" t="s">
        <v>14</v>
      </c>
      <c r="N1709" s="11" t="s">
        <v>15</v>
      </c>
      <c r="O1709" s="11" t="str">
        <f>VLOOKUP(E1709,State_Code_Name!$B$1:$C$52,2,0)</f>
        <v>Illinois</v>
      </c>
    </row>
    <row r="1710" spans="1:15" x14ac:dyDescent="0.3">
      <c r="A1710" s="11">
        <v>1194923</v>
      </c>
      <c r="B1710" s="12" t="s">
        <v>31</v>
      </c>
      <c r="C1710" s="12" t="s">
        <v>16</v>
      </c>
      <c r="D1710" s="12" t="s">
        <v>21</v>
      </c>
      <c r="E1710" s="11" t="s">
        <v>36</v>
      </c>
      <c r="F1710" s="11" t="s">
        <v>19</v>
      </c>
      <c r="G1710" s="37">
        <v>42019</v>
      </c>
      <c r="H1710" s="13">
        <v>42019</v>
      </c>
      <c r="I1710" s="21">
        <v>0</v>
      </c>
      <c r="J1710" s="43" t="s">
        <v>1474</v>
      </c>
      <c r="K1710" s="21">
        <f t="shared" si="52"/>
        <v>2015</v>
      </c>
      <c r="L1710" s="24">
        <f t="shared" si="53"/>
        <v>1</v>
      </c>
      <c r="M1710" s="11" t="s">
        <v>14</v>
      </c>
      <c r="N1710" s="11" t="s">
        <v>15</v>
      </c>
      <c r="O1710" s="11" t="str">
        <f>VLOOKUP(E1710,State_Code_Name!$B$1:$C$52,2,0)</f>
        <v>Florida</v>
      </c>
    </row>
    <row r="1711" spans="1:15" x14ac:dyDescent="0.3">
      <c r="A1711" s="11">
        <v>2045673</v>
      </c>
      <c r="B1711" s="12" t="s">
        <v>148</v>
      </c>
      <c r="C1711" s="12" t="s">
        <v>172</v>
      </c>
      <c r="D1711" s="12" t="s">
        <v>264</v>
      </c>
      <c r="E1711" s="11" t="s">
        <v>32</v>
      </c>
      <c r="F1711" s="11" t="s">
        <v>19</v>
      </c>
      <c r="G1711" s="37">
        <v>42587</v>
      </c>
      <c r="H1711" s="13">
        <v>42587</v>
      </c>
      <c r="I1711" s="21">
        <v>0</v>
      </c>
      <c r="J1711" s="43" t="s">
        <v>1482</v>
      </c>
      <c r="K1711" s="21">
        <f t="shared" si="52"/>
        <v>2016</v>
      </c>
      <c r="L1711" s="24">
        <f t="shared" si="53"/>
        <v>3</v>
      </c>
      <c r="M1711" s="11" t="s">
        <v>14</v>
      </c>
      <c r="N1711" s="11" t="s">
        <v>15</v>
      </c>
      <c r="O1711" s="11" t="str">
        <f>VLOOKUP(E1711,State_Code_Name!$B$1:$C$52,2,0)</f>
        <v>Texas</v>
      </c>
    </row>
    <row r="1712" spans="1:15" x14ac:dyDescent="0.3">
      <c r="A1712" s="11">
        <v>1708116</v>
      </c>
      <c r="B1712" s="12" t="s">
        <v>179</v>
      </c>
      <c r="C1712" s="12" t="s">
        <v>901</v>
      </c>
      <c r="D1712" s="12" t="s">
        <v>264</v>
      </c>
      <c r="E1712" s="11" t="s">
        <v>99</v>
      </c>
      <c r="F1712" s="11" t="s">
        <v>19</v>
      </c>
      <c r="G1712" s="37">
        <v>42356</v>
      </c>
      <c r="H1712" s="13">
        <v>42356</v>
      </c>
      <c r="I1712" s="21">
        <v>0</v>
      </c>
      <c r="J1712" s="43" t="s">
        <v>1475</v>
      </c>
      <c r="K1712" s="21">
        <f t="shared" si="52"/>
        <v>2015</v>
      </c>
      <c r="L1712" s="24">
        <f t="shared" si="53"/>
        <v>4</v>
      </c>
      <c r="M1712" s="11" t="s">
        <v>14</v>
      </c>
      <c r="N1712" s="11" t="s">
        <v>15</v>
      </c>
      <c r="O1712" s="11" t="str">
        <f>VLOOKUP(E1712,State_Code_Name!$B$1:$C$52,2,0)</f>
        <v>Arizona</v>
      </c>
    </row>
    <row r="1713" spans="1:15" x14ac:dyDescent="0.3">
      <c r="A1713" s="11">
        <v>1973668</v>
      </c>
      <c r="B1713" s="12" t="s">
        <v>39</v>
      </c>
      <c r="C1713" s="12" t="s">
        <v>16</v>
      </c>
      <c r="D1713" s="12" t="s">
        <v>21</v>
      </c>
      <c r="E1713" s="11" t="s">
        <v>171</v>
      </c>
      <c r="F1713" s="11" t="s">
        <v>19</v>
      </c>
      <c r="G1713" s="37">
        <v>42538</v>
      </c>
      <c r="H1713" s="13">
        <v>42538</v>
      </c>
      <c r="I1713" s="21">
        <v>0</v>
      </c>
      <c r="J1713" s="43" t="s">
        <v>1477</v>
      </c>
      <c r="K1713" s="21">
        <f t="shared" si="52"/>
        <v>2016</v>
      </c>
      <c r="L1713" s="24">
        <f t="shared" si="53"/>
        <v>2</v>
      </c>
      <c r="M1713" s="11" t="s">
        <v>14</v>
      </c>
      <c r="N1713" s="11" t="s">
        <v>15</v>
      </c>
      <c r="O1713" s="11" t="str">
        <f>VLOOKUP(E1713,State_Code_Name!$B$1:$C$52,2,0)</f>
        <v>Louisiana</v>
      </c>
    </row>
    <row r="1714" spans="1:15" x14ac:dyDescent="0.3">
      <c r="A1714" s="11">
        <v>1665541</v>
      </c>
      <c r="B1714" s="12" t="s">
        <v>11</v>
      </c>
      <c r="C1714" s="12" t="s">
        <v>27</v>
      </c>
      <c r="D1714" s="12" t="s">
        <v>57</v>
      </c>
      <c r="E1714" s="11" t="s">
        <v>49</v>
      </c>
      <c r="F1714" s="11" t="s">
        <v>19</v>
      </c>
      <c r="G1714" s="37">
        <v>42328</v>
      </c>
      <c r="H1714" s="13">
        <v>42328</v>
      </c>
      <c r="I1714" s="21">
        <v>0</v>
      </c>
      <c r="J1714" s="43" t="s">
        <v>1479</v>
      </c>
      <c r="K1714" s="21">
        <f t="shared" si="52"/>
        <v>2015</v>
      </c>
      <c r="L1714" s="24">
        <f t="shared" si="53"/>
        <v>4</v>
      </c>
      <c r="M1714" s="11" t="s">
        <v>14</v>
      </c>
      <c r="N1714" s="11" t="s">
        <v>15</v>
      </c>
      <c r="O1714" s="11" t="str">
        <f>VLOOKUP(E1714,State_Code_Name!$B$1:$C$52,2,0)</f>
        <v>New Jersey</v>
      </c>
    </row>
    <row r="1715" spans="1:15" x14ac:dyDescent="0.3">
      <c r="A1715" s="11">
        <v>1824455</v>
      </c>
      <c r="B1715" s="12" t="s">
        <v>97</v>
      </c>
      <c r="C1715" s="12" t="s">
        <v>53</v>
      </c>
      <c r="D1715" s="12" t="s">
        <v>102</v>
      </c>
      <c r="E1715" s="11" t="s">
        <v>99</v>
      </c>
      <c r="F1715" s="11" t="s">
        <v>19</v>
      </c>
      <c r="G1715" s="37">
        <v>42438</v>
      </c>
      <c r="H1715" s="13">
        <v>42438</v>
      </c>
      <c r="I1715" s="21">
        <v>0</v>
      </c>
      <c r="J1715" s="43" t="s">
        <v>1476</v>
      </c>
      <c r="K1715" s="21">
        <f t="shared" si="52"/>
        <v>2016</v>
      </c>
      <c r="L1715" s="24">
        <f t="shared" si="53"/>
        <v>1</v>
      </c>
      <c r="M1715" s="11" t="s">
        <v>14</v>
      </c>
      <c r="N1715" s="11" t="s">
        <v>15</v>
      </c>
      <c r="O1715" s="11" t="str">
        <f>VLOOKUP(E1715,State_Code_Name!$B$1:$C$52,2,0)</f>
        <v>Arizona</v>
      </c>
    </row>
    <row r="1716" spans="1:15" x14ac:dyDescent="0.3">
      <c r="A1716" s="11">
        <v>2107148</v>
      </c>
      <c r="B1716" s="12" t="s">
        <v>389</v>
      </c>
      <c r="C1716" s="12" t="s">
        <v>33</v>
      </c>
      <c r="D1716" s="12" t="s">
        <v>42</v>
      </c>
      <c r="E1716" s="11" t="s">
        <v>23</v>
      </c>
      <c r="F1716" s="11" t="s">
        <v>19</v>
      </c>
      <c r="G1716" s="37">
        <v>42625</v>
      </c>
      <c r="H1716" s="13">
        <v>42625</v>
      </c>
      <c r="I1716" s="21">
        <v>0</v>
      </c>
      <c r="J1716" s="43" t="s">
        <v>1480</v>
      </c>
      <c r="K1716" s="21">
        <f t="shared" si="52"/>
        <v>2016</v>
      </c>
      <c r="L1716" s="24">
        <f t="shared" si="53"/>
        <v>3</v>
      </c>
      <c r="M1716" s="11" t="s">
        <v>14</v>
      </c>
      <c r="N1716" s="11" t="s">
        <v>15</v>
      </c>
      <c r="O1716" s="11" t="str">
        <f>VLOOKUP(E1716,State_Code_Name!$B$1:$C$52,2,0)</f>
        <v>New York</v>
      </c>
    </row>
    <row r="1717" spans="1:15" x14ac:dyDescent="0.3">
      <c r="A1717" s="11">
        <v>726649</v>
      </c>
      <c r="B1717" s="12" t="s">
        <v>39</v>
      </c>
      <c r="C1717" s="12" t="s">
        <v>9</v>
      </c>
      <c r="D1717" s="12" t="s">
        <v>10</v>
      </c>
      <c r="E1717" s="11" t="s">
        <v>60</v>
      </c>
      <c r="F1717" s="11" t="s">
        <v>19</v>
      </c>
      <c r="G1717" s="37">
        <v>41692</v>
      </c>
      <c r="H1717" s="13">
        <v>41701</v>
      </c>
      <c r="I1717" s="21">
        <v>9</v>
      </c>
      <c r="J1717" s="43" t="s">
        <v>1478</v>
      </c>
      <c r="K1717" s="21">
        <f t="shared" si="52"/>
        <v>2014</v>
      </c>
      <c r="L1717" s="24">
        <f t="shared" si="53"/>
        <v>1</v>
      </c>
      <c r="M1717" s="11" t="s">
        <v>14</v>
      </c>
      <c r="N1717" s="11" t="s">
        <v>15</v>
      </c>
      <c r="O1717" s="11" t="str">
        <f>VLOOKUP(E1717,State_Code_Name!$B$1:$C$52,2,0)</f>
        <v>Illinois</v>
      </c>
    </row>
    <row r="1718" spans="1:15" x14ac:dyDescent="0.3">
      <c r="A1718" s="11">
        <v>572661</v>
      </c>
      <c r="B1718" s="12" t="s">
        <v>61</v>
      </c>
      <c r="C1718" s="12" t="s">
        <v>53</v>
      </c>
      <c r="D1718" s="12" t="s">
        <v>1439</v>
      </c>
      <c r="E1718" s="11" t="s">
        <v>67</v>
      </c>
      <c r="F1718" s="11" t="s">
        <v>19</v>
      </c>
      <c r="G1718" s="37">
        <v>41574</v>
      </c>
      <c r="H1718" s="13">
        <v>41574</v>
      </c>
      <c r="I1718" s="21">
        <v>0</v>
      </c>
      <c r="J1718" s="43" t="s">
        <v>1473</v>
      </c>
      <c r="K1718" s="21">
        <f t="shared" si="52"/>
        <v>2013</v>
      </c>
      <c r="L1718" s="24">
        <f t="shared" si="53"/>
        <v>4</v>
      </c>
      <c r="M1718" s="11" t="s">
        <v>14</v>
      </c>
      <c r="N1718" s="11" t="s">
        <v>15</v>
      </c>
      <c r="O1718" s="11" t="str">
        <f>VLOOKUP(E1718,State_Code_Name!$B$1:$C$52,2,0)</f>
        <v>Michigan</v>
      </c>
    </row>
    <row r="1719" spans="1:15" x14ac:dyDescent="0.3">
      <c r="A1719" s="11">
        <v>1695022</v>
      </c>
      <c r="B1719" s="12" t="s">
        <v>251</v>
      </c>
      <c r="C1719" s="12" t="s">
        <v>33</v>
      </c>
      <c r="D1719" s="12" t="s">
        <v>42</v>
      </c>
      <c r="E1719" s="11" t="s">
        <v>32</v>
      </c>
      <c r="F1719" s="11" t="s">
        <v>19</v>
      </c>
      <c r="G1719" s="37">
        <v>42351</v>
      </c>
      <c r="H1719" s="13">
        <v>42351</v>
      </c>
      <c r="I1719" s="21">
        <v>0</v>
      </c>
      <c r="J1719" s="43" t="s">
        <v>1475</v>
      </c>
      <c r="K1719" s="21">
        <f t="shared" si="52"/>
        <v>2015</v>
      </c>
      <c r="L1719" s="24">
        <f t="shared" si="53"/>
        <v>4</v>
      </c>
      <c r="M1719" s="11" t="s">
        <v>14</v>
      </c>
      <c r="N1719" s="11" t="s">
        <v>14</v>
      </c>
      <c r="O1719" s="11" t="str">
        <f>VLOOKUP(E1719,State_Code_Name!$B$1:$C$52,2,0)</f>
        <v>Texas</v>
      </c>
    </row>
    <row r="1720" spans="1:15" x14ac:dyDescent="0.3">
      <c r="A1720" s="11">
        <v>865405</v>
      </c>
      <c r="B1720" s="12" t="s">
        <v>112</v>
      </c>
      <c r="C1720" s="12" t="s">
        <v>16</v>
      </c>
      <c r="D1720" s="12" t="s">
        <v>21</v>
      </c>
      <c r="E1720" s="11" t="s">
        <v>71</v>
      </c>
      <c r="F1720" s="11" t="s">
        <v>19</v>
      </c>
      <c r="G1720" s="37">
        <v>41781</v>
      </c>
      <c r="H1720" s="13">
        <v>41781</v>
      </c>
      <c r="I1720" s="21">
        <v>0</v>
      </c>
      <c r="J1720" s="43" t="s">
        <v>1471</v>
      </c>
      <c r="K1720" s="21">
        <f t="shared" si="52"/>
        <v>2014</v>
      </c>
      <c r="L1720" s="24">
        <f t="shared" si="53"/>
        <v>2</v>
      </c>
      <c r="M1720" s="11" t="s">
        <v>14</v>
      </c>
      <c r="N1720" s="11" t="s">
        <v>14</v>
      </c>
      <c r="O1720" s="11" t="str">
        <f>VLOOKUP(E1720,State_Code_Name!$B$1:$C$52,2,0)</f>
        <v>Massachusetts</v>
      </c>
    </row>
    <row r="1721" spans="1:15" x14ac:dyDescent="0.3">
      <c r="A1721" s="11">
        <v>1795902</v>
      </c>
      <c r="B1721" s="12" t="s">
        <v>55</v>
      </c>
      <c r="C1721" s="12" t="s">
        <v>53</v>
      </c>
      <c r="D1721" s="12" t="s">
        <v>77</v>
      </c>
      <c r="E1721" s="11" t="s">
        <v>36</v>
      </c>
      <c r="F1721" s="11" t="s">
        <v>19</v>
      </c>
      <c r="G1721" s="37">
        <v>42419</v>
      </c>
      <c r="H1721" s="13">
        <v>42419</v>
      </c>
      <c r="I1721" s="21">
        <v>0</v>
      </c>
      <c r="J1721" s="43" t="s">
        <v>1478</v>
      </c>
      <c r="K1721" s="21">
        <f t="shared" si="52"/>
        <v>2016</v>
      </c>
      <c r="L1721" s="24">
        <f t="shared" si="53"/>
        <v>1</v>
      </c>
      <c r="M1721" s="11" t="s">
        <v>14</v>
      </c>
      <c r="N1721" s="11" t="s">
        <v>15</v>
      </c>
      <c r="O1721" s="11" t="str">
        <f>VLOOKUP(E1721,State_Code_Name!$B$1:$C$52,2,0)</f>
        <v>Florida</v>
      </c>
    </row>
    <row r="1722" spans="1:15" x14ac:dyDescent="0.3">
      <c r="A1722" s="11">
        <v>2004398</v>
      </c>
      <c r="B1722" s="12" t="s">
        <v>193</v>
      </c>
      <c r="C1722" s="12" t="s">
        <v>27</v>
      </c>
      <c r="D1722" s="12" t="s">
        <v>57</v>
      </c>
      <c r="E1722" s="11" t="s">
        <v>23</v>
      </c>
      <c r="F1722" s="11" t="s">
        <v>19</v>
      </c>
      <c r="G1722" s="37">
        <v>42559</v>
      </c>
      <c r="H1722" s="13">
        <v>42562</v>
      </c>
      <c r="I1722" s="21">
        <v>3</v>
      </c>
      <c r="J1722" s="43" t="s">
        <v>1481</v>
      </c>
      <c r="K1722" s="21">
        <f t="shared" si="52"/>
        <v>2016</v>
      </c>
      <c r="L1722" s="24">
        <f t="shared" si="53"/>
        <v>3</v>
      </c>
      <c r="M1722" s="11" t="s">
        <v>14</v>
      </c>
      <c r="N1722" s="11" t="s">
        <v>15</v>
      </c>
      <c r="O1722" s="11" t="str">
        <f>VLOOKUP(E1722,State_Code_Name!$B$1:$C$52,2,0)</f>
        <v>New York</v>
      </c>
    </row>
    <row r="1723" spans="1:15" x14ac:dyDescent="0.3">
      <c r="A1723" s="11">
        <v>1932514</v>
      </c>
      <c r="B1723" s="12" t="s">
        <v>696</v>
      </c>
      <c r="C1723" s="12" t="s">
        <v>33</v>
      </c>
      <c r="D1723" s="12" t="s">
        <v>115</v>
      </c>
      <c r="E1723" s="11" t="s">
        <v>18</v>
      </c>
      <c r="F1723" s="11" t="s">
        <v>19</v>
      </c>
      <c r="G1723" s="37">
        <v>42510</v>
      </c>
      <c r="H1723" s="13">
        <v>42510</v>
      </c>
      <c r="I1723" s="21">
        <v>0</v>
      </c>
      <c r="J1723" s="43" t="s">
        <v>1471</v>
      </c>
      <c r="K1723" s="21">
        <f t="shared" si="52"/>
        <v>2016</v>
      </c>
      <c r="L1723" s="24">
        <f t="shared" si="53"/>
        <v>2</v>
      </c>
      <c r="M1723" s="11" t="s">
        <v>14</v>
      </c>
      <c r="N1723" s="11" t="s">
        <v>14</v>
      </c>
      <c r="O1723" s="11" t="str">
        <f>VLOOKUP(E1723,State_Code_Name!$B$1:$C$52,2,0)</f>
        <v>California</v>
      </c>
    </row>
    <row r="1724" spans="1:15" x14ac:dyDescent="0.3">
      <c r="A1724" s="11">
        <v>292996</v>
      </c>
      <c r="B1724" s="12" t="s">
        <v>135</v>
      </c>
      <c r="C1724" s="12" t="s">
        <v>16</v>
      </c>
      <c r="D1724" s="12" t="s">
        <v>25</v>
      </c>
      <c r="E1724" s="11" t="s">
        <v>40</v>
      </c>
      <c r="F1724" s="11" t="s">
        <v>58</v>
      </c>
      <c r="G1724" s="37">
        <v>41310</v>
      </c>
      <c r="H1724" s="13">
        <v>41312</v>
      </c>
      <c r="I1724" s="21">
        <v>2</v>
      </c>
      <c r="J1724" s="43" t="s">
        <v>1478</v>
      </c>
      <c r="K1724" s="21">
        <f t="shared" si="52"/>
        <v>2013</v>
      </c>
      <c r="L1724" s="24">
        <f t="shared" si="53"/>
        <v>1</v>
      </c>
      <c r="M1724" s="11" t="s">
        <v>14</v>
      </c>
      <c r="N1724" s="11" t="s">
        <v>14</v>
      </c>
      <c r="O1724" s="11" t="str">
        <f>VLOOKUP(E1724,State_Code_Name!$B$1:$C$52,2,0)</f>
        <v>Ohio</v>
      </c>
    </row>
    <row r="1725" spans="1:15" x14ac:dyDescent="0.3">
      <c r="A1725" s="11">
        <v>1735385</v>
      </c>
      <c r="B1725" s="12" t="s">
        <v>125</v>
      </c>
      <c r="C1725" s="12" t="s">
        <v>27</v>
      </c>
      <c r="D1725" s="12" t="s">
        <v>79</v>
      </c>
      <c r="E1725" s="11" t="s">
        <v>49</v>
      </c>
      <c r="F1725" s="11" t="s">
        <v>19</v>
      </c>
      <c r="G1725" s="37">
        <v>42379</v>
      </c>
      <c r="H1725" s="13">
        <v>42379</v>
      </c>
      <c r="I1725" s="21">
        <v>0</v>
      </c>
      <c r="J1725" s="43" t="s">
        <v>1474</v>
      </c>
      <c r="K1725" s="21">
        <f t="shared" si="52"/>
        <v>2016</v>
      </c>
      <c r="L1725" s="24">
        <f t="shared" si="53"/>
        <v>1</v>
      </c>
      <c r="M1725" s="11" t="s">
        <v>14</v>
      </c>
      <c r="N1725" s="11" t="s">
        <v>15</v>
      </c>
      <c r="O1725" s="11" t="str">
        <f>VLOOKUP(E1725,State_Code_Name!$B$1:$C$52,2,0)</f>
        <v>New Jersey</v>
      </c>
    </row>
    <row r="1726" spans="1:15" x14ac:dyDescent="0.3">
      <c r="A1726" s="11">
        <v>1299950</v>
      </c>
      <c r="B1726" s="12" t="s">
        <v>22</v>
      </c>
      <c r="C1726" s="12" t="s">
        <v>16</v>
      </c>
      <c r="D1726" s="12" t="s">
        <v>21</v>
      </c>
      <c r="E1726" s="11" t="s">
        <v>71</v>
      </c>
      <c r="F1726" s="11" t="s">
        <v>19</v>
      </c>
      <c r="G1726" s="37">
        <v>42088</v>
      </c>
      <c r="H1726" s="13">
        <v>42088</v>
      </c>
      <c r="I1726" s="21">
        <v>0</v>
      </c>
      <c r="J1726" s="43" t="s">
        <v>1476</v>
      </c>
      <c r="K1726" s="21">
        <f t="shared" si="52"/>
        <v>2015</v>
      </c>
      <c r="L1726" s="24">
        <f t="shared" si="53"/>
        <v>1</v>
      </c>
      <c r="M1726" s="11" t="s">
        <v>14</v>
      </c>
      <c r="N1726" s="11" t="s">
        <v>15</v>
      </c>
      <c r="O1726" s="11" t="str">
        <f>VLOOKUP(E1726,State_Code_Name!$B$1:$C$52,2,0)</f>
        <v>Massachusetts</v>
      </c>
    </row>
    <row r="1727" spans="1:15" x14ac:dyDescent="0.3">
      <c r="A1727" s="11">
        <v>1293988</v>
      </c>
      <c r="B1727" s="12" t="s">
        <v>859</v>
      </c>
      <c r="C1727" s="12" t="s">
        <v>33</v>
      </c>
      <c r="D1727" s="12" t="s">
        <v>42</v>
      </c>
      <c r="E1727" s="11" t="s">
        <v>171</v>
      </c>
      <c r="F1727" s="11" t="s">
        <v>19</v>
      </c>
      <c r="G1727" s="37">
        <v>42083</v>
      </c>
      <c r="H1727" s="13">
        <v>42083</v>
      </c>
      <c r="I1727" s="21">
        <v>0</v>
      </c>
      <c r="J1727" s="43" t="s">
        <v>1476</v>
      </c>
      <c r="K1727" s="21">
        <f t="shared" si="52"/>
        <v>2015</v>
      </c>
      <c r="L1727" s="24">
        <f t="shared" si="53"/>
        <v>1</v>
      </c>
      <c r="M1727" s="11" t="s">
        <v>15</v>
      </c>
      <c r="N1727" s="11" t="s">
        <v>15</v>
      </c>
      <c r="O1727" s="11" t="str">
        <f>VLOOKUP(E1727,State_Code_Name!$B$1:$C$52,2,0)</f>
        <v>Louisiana</v>
      </c>
    </row>
    <row r="1728" spans="1:15" x14ac:dyDescent="0.3">
      <c r="A1728" s="11">
        <v>2177411</v>
      </c>
      <c r="B1728" s="12" t="s">
        <v>44</v>
      </c>
      <c r="C1728" s="12" t="s">
        <v>37</v>
      </c>
      <c r="D1728" s="12" t="s">
        <v>150</v>
      </c>
      <c r="E1728" s="11" t="s">
        <v>18</v>
      </c>
      <c r="F1728" s="11" t="s">
        <v>19</v>
      </c>
      <c r="G1728" s="37">
        <v>42668</v>
      </c>
      <c r="H1728" s="13">
        <v>42668</v>
      </c>
      <c r="I1728" s="21">
        <v>0</v>
      </c>
      <c r="J1728" s="43" t="s">
        <v>1473</v>
      </c>
      <c r="K1728" s="21">
        <f t="shared" si="52"/>
        <v>2016</v>
      </c>
      <c r="L1728" s="24">
        <f t="shared" si="53"/>
        <v>4</v>
      </c>
      <c r="M1728" s="11" t="s">
        <v>14</v>
      </c>
      <c r="N1728" s="11" t="s">
        <v>14</v>
      </c>
      <c r="O1728" s="11" t="str">
        <f>VLOOKUP(E1728,State_Code_Name!$B$1:$C$52,2,0)</f>
        <v>California</v>
      </c>
    </row>
    <row r="1729" spans="1:15" x14ac:dyDescent="0.3">
      <c r="A1729" s="11">
        <v>1315020</v>
      </c>
      <c r="B1729" s="12" t="s">
        <v>69</v>
      </c>
      <c r="C1729" s="12" t="s">
        <v>37</v>
      </c>
      <c r="D1729" s="12" t="s">
        <v>50</v>
      </c>
      <c r="E1729" s="11" t="s">
        <v>129</v>
      </c>
      <c r="F1729" s="11" t="s">
        <v>19</v>
      </c>
      <c r="G1729" s="37">
        <v>42097</v>
      </c>
      <c r="H1729" s="13">
        <v>42097</v>
      </c>
      <c r="I1729" s="21">
        <v>0</v>
      </c>
      <c r="J1729" s="43" t="s">
        <v>1483</v>
      </c>
      <c r="K1729" s="21">
        <f t="shared" si="52"/>
        <v>2015</v>
      </c>
      <c r="L1729" s="24">
        <f t="shared" si="53"/>
        <v>2</v>
      </c>
      <c r="M1729" s="11" t="s">
        <v>14</v>
      </c>
      <c r="N1729" s="11" t="s">
        <v>15</v>
      </c>
      <c r="O1729" s="11" t="str">
        <f>VLOOKUP(E1729,State_Code_Name!$B$1:$C$52,2,0)</f>
        <v>New Hampshire</v>
      </c>
    </row>
    <row r="1730" spans="1:15" x14ac:dyDescent="0.3">
      <c r="A1730" s="11">
        <v>515110</v>
      </c>
      <c r="B1730" s="12" t="s">
        <v>104</v>
      </c>
      <c r="C1730" s="12" t="s">
        <v>33</v>
      </c>
      <c r="D1730" s="12" t="s">
        <v>42</v>
      </c>
      <c r="E1730" s="11" t="s">
        <v>32</v>
      </c>
      <c r="F1730" s="11" t="s">
        <v>19</v>
      </c>
      <c r="G1730" s="37">
        <v>41522</v>
      </c>
      <c r="H1730" s="13">
        <v>41522</v>
      </c>
      <c r="I1730" s="21">
        <v>0</v>
      </c>
      <c r="J1730" s="43" t="s">
        <v>1480</v>
      </c>
      <c r="K1730" s="21">
        <f t="shared" si="52"/>
        <v>2013</v>
      </c>
      <c r="L1730" s="24">
        <f t="shared" si="53"/>
        <v>3</v>
      </c>
      <c r="M1730" s="11" t="s">
        <v>14</v>
      </c>
      <c r="N1730" s="11" t="s">
        <v>15</v>
      </c>
      <c r="O1730" s="11" t="str">
        <f>VLOOKUP(E1730,State_Code_Name!$B$1:$C$52,2,0)</f>
        <v>Texas</v>
      </c>
    </row>
    <row r="1731" spans="1:15" x14ac:dyDescent="0.3">
      <c r="A1731" s="11">
        <v>1575863</v>
      </c>
      <c r="B1731" s="12" t="s">
        <v>39</v>
      </c>
      <c r="C1731" s="12" t="s">
        <v>33</v>
      </c>
      <c r="D1731" s="12" t="s">
        <v>160</v>
      </c>
      <c r="E1731" s="11" t="s">
        <v>259</v>
      </c>
      <c r="F1731" s="11" t="s">
        <v>19</v>
      </c>
      <c r="G1731" s="37">
        <v>42270</v>
      </c>
      <c r="H1731" s="13">
        <v>42270</v>
      </c>
      <c r="I1731" s="21">
        <v>0</v>
      </c>
      <c r="J1731" s="43" t="s">
        <v>1480</v>
      </c>
      <c r="K1731" s="21">
        <f t="shared" ref="K1731:K1794" si="54">YEAR(G1731)</f>
        <v>2015</v>
      </c>
      <c r="L1731" s="24">
        <f t="shared" ref="L1731:L1794" si="55">ROUNDUP(MONTH(G1731)/3,0)</f>
        <v>3</v>
      </c>
      <c r="M1731" s="11" t="s">
        <v>14</v>
      </c>
      <c r="N1731" s="11" t="s">
        <v>14</v>
      </c>
      <c r="O1731" s="11" t="str">
        <f>VLOOKUP(E1731,State_Code_Name!$B$1:$C$52,2,0)</f>
        <v>Alaska</v>
      </c>
    </row>
    <row r="1732" spans="1:15" x14ac:dyDescent="0.3">
      <c r="A1732" s="11">
        <v>1434770</v>
      </c>
      <c r="B1732" s="12" t="s">
        <v>74</v>
      </c>
      <c r="C1732" s="12" t="s">
        <v>27</v>
      </c>
      <c r="D1732" s="12" t="s">
        <v>79</v>
      </c>
      <c r="E1732" s="11" t="s">
        <v>23</v>
      </c>
      <c r="F1732" s="11" t="s">
        <v>19</v>
      </c>
      <c r="G1732" s="37">
        <v>42178</v>
      </c>
      <c r="H1732" s="13">
        <v>42178</v>
      </c>
      <c r="I1732" s="21">
        <v>0</v>
      </c>
      <c r="J1732" s="43" t="s">
        <v>1477</v>
      </c>
      <c r="K1732" s="21">
        <f t="shared" si="54"/>
        <v>2015</v>
      </c>
      <c r="L1732" s="24">
        <f t="shared" si="55"/>
        <v>2</v>
      </c>
      <c r="M1732" s="11" t="s">
        <v>14</v>
      </c>
      <c r="N1732" s="11" t="s">
        <v>15</v>
      </c>
      <c r="O1732" s="11" t="str">
        <f>VLOOKUP(E1732,State_Code_Name!$B$1:$C$52,2,0)</f>
        <v>New York</v>
      </c>
    </row>
    <row r="1733" spans="1:15" x14ac:dyDescent="0.3">
      <c r="A1733" s="11">
        <v>445391</v>
      </c>
      <c r="B1733" s="12" t="s">
        <v>31</v>
      </c>
      <c r="C1733" s="12" t="s">
        <v>37</v>
      </c>
      <c r="D1733" s="12" t="s">
        <v>81</v>
      </c>
      <c r="E1733" s="11" t="s">
        <v>32</v>
      </c>
      <c r="F1733" s="11" t="s">
        <v>303</v>
      </c>
      <c r="G1733" s="37">
        <v>41452</v>
      </c>
      <c r="H1733" s="13">
        <v>41453</v>
      </c>
      <c r="I1733" s="21">
        <v>1</v>
      </c>
      <c r="J1733" s="43" t="s">
        <v>1477</v>
      </c>
      <c r="K1733" s="21">
        <f t="shared" si="54"/>
        <v>2013</v>
      </c>
      <c r="L1733" s="24">
        <f t="shared" si="55"/>
        <v>2</v>
      </c>
      <c r="M1733" s="11" t="s">
        <v>14</v>
      </c>
      <c r="N1733" s="11" t="s">
        <v>15</v>
      </c>
      <c r="O1733" s="11" t="str">
        <f>VLOOKUP(E1733,State_Code_Name!$B$1:$C$52,2,0)</f>
        <v>Texas</v>
      </c>
    </row>
    <row r="1734" spans="1:15" x14ac:dyDescent="0.3">
      <c r="A1734" s="11">
        <v>809326</v>
      </c>
      <c r="B1734" s="12" t="s">
        <v>393</v>
      </c>
      <c r="C1734" s="12" t="s">
        <v>33</v>
      </c>
      <c r="D1734" s="12" t="s">
        <v>42</v>
      </c>
      <c r="E1734" s="11" t="s">
        <v>36</v>
      </c>
      <c r="F1734" s="11" t="s">
        <v>19</v>
      </c>
      <c r="G1734" s="37">
        <v>41744</v>
      </c>
      <c r="H1734" s="13">
        <v>41747</v>
      </c>
      <c r="I1734" s="21">
        <v>3</v>
      </c>
      <c r="J1734" s="43" t="s">
        <v>1483</v>
      </c>
      <c r="K1734" s="21">
        <f t="shared" si="54"/>
        <v>2014</v>
      </c>
      <c r="L1734" s="24">
        <f t="shared" si="55"/>
        <v>2</v>
      </c>
      <c r="M1734" s="11" t="s">
        <v>14</v>
      </c>
      <c r="N1734" s="11" t="s">
        <v>15</v>
      </c>
      <c r="O1734" s="11" t="str">
        <f>VLOOKUP(E1734,State_Code_Name!$B$1:$C$52,2,0)</f>
        <v>Florida</v>
      </c>
    </row>
    <row r="1735" spans="1:15" x14ac:dyDescent="0.3">
      <c r="A1735" s="11">
        <v>1990364</v>
      </c>
      <c r="B1735" s="12" t="s">
        <v>44</v>
      </c>
      <c r="C1735" s="12" t="s">
        <v>37</v>
      </c>
      <c r="D1735" s="12" t="s">
        <v>81</v>
      </c>
      <c r="E1735" s="11" t="s">
        <v>23</v>
      </c>
      <c r="F1735" s="11" t="s">
        <v>303</v>
      </c>
      <c r="G1735" s="37">
        <v>42550</v>
      </c>
      <c r="H1735" s="13">
        <v>42551</v>
      </c>
      <c r="I1735" s="21">
        <v>1</v>
      </c>
      <c r="J1735" s="43" t="s">
        <v>1477</v>
      </c>
      <c r="K1735" s="21">
        <f t="shared" si="54"/>
        <v>2016</v>
      </c>
      <c r="L1735" s="24">
        <f t="shared" si="55"/>
        <v>2</v>
      </c>
      <c r="M1735" s="11" t="s">
        <v>14</v>
      </c>
      <c r="N1735" s="11" t="s">
        <v>15</v>
      </c>
      <c r="O1735" s="11" t="str">
        <f>VLOOKUP(E1735,State_Code_Name!$B$1:$C$52,2,0)</f>
        <v>New York</v>
      </c>
    </row>
    <row r="1736" spans="1:15" x14ac:dyDescent="0.3">
      <c r="A1736" s="11">
        <v>1063078</v>
      </c>
      <c r="B1736" s="12" t="s">
        <v>31</v>
      </c>
      <c r="C1736" s="12" t="s">
        <v>37</v>
      </c>
      <c r="D1736" s="12" t="s">
        <v>201</v>
      </c>
      <c r="E1736" s="11" t="s">
        <v>36</v>
      </c>
      <c r="F1736" s="11" t="s">
        <v>19</v>
      </c>
      <c r="G1736" s="37">
        <v>41920</v>
      </c>
      <c r="H1736" s="13">
        <v>41920</v>
      </c>
      <c r="I1736" s="21">
        <v>0</v>
      </c>
      <c r="J1736" s="43" t="s">
        <v>1473</v>
      </c>
      <c r="K1736" s="21">
        <f t="shared" si="54"/>
        <v>2014</v>
      </c>
      <c r="L1736" s="24">
        <f t="shared" si="55"/>
        <v>4</v>
      </c>
      <c r="M1736" s="11" t="s">
        <v>14</v>
      </c>
      <c r="N1736" s="11" t="s">
        <v>15</v>
      </c>
      <c r="O1736" s="11" t="str">
        <f>VLOOKUP(E1736,State_Code_Name!$B$1:$C$52,2,0)</f>
        <v>Florida</v>
      </c>
    </row>
    <row r="1737" spans="1:15" x14ac:dyDescent="0.3">
      <c r="A1737" s="11">
        <v>1054676</v>
      </c>
      <c r="B1737" s="12" t="s">
        <v>862</v>
      </c>
      <c r="C1737" s="12" t="s">
        <v>539</v>
      </c>
      <c r="D1737" s="12" t="s">
        <v>667</v>
      </c>
      <c r="E1737" s="11" t="s">
        <v>171</v>
      </c>
      <c r="F1737" s="11" t="s">
        <v>19</v>
      </c>
      <c r="G1737" s="37">
        <v>41914</v>
      </c>
      <c r="H1737" s="13">
        <v>41914</v>
      </c>
      <c r="I1737" s="21">
        <v>0</v>
      </c>
      <c r="J1737" s="43" t="s">
        <v>1473</v>
      </c>
      <c r="K1737" s="21">
        <f t="shared" si="54"/>
        <v>2014</v>
      </c>
      <c r="L1737" s="24">
        <f t="shared" si="55"/>
        <v>4</v>
      </c>
      <c r="M1737" s="11" t="s">
        <v>14</v>
      </c>
      <c r="N1737" s="11" t="s">
        <v>15</v>
      </c>
      <c r="O1737" s="11" t="str">
        <f>VLOOKUP(E1737,State_Code_Name!$B$1:$C$52,2,0)</f>
        <v>Louisiana</v>
      </c>
    </row>
    <row r="1738" spans="1:15" x14ac:dyDescent="0.3">
      <c r="A1738" s="11">
        <v>474588</v>
      </c>
      <c r="B1738" s="12" t="s">
        <v>44</v>
      </c>
      <c r="C1738" s="12" t="s">
        <v>62</v>
      </c>
      <c r="D1738" s="12" t="s">
        <v>133</v>
      </c>
      <c r="E1738" s="11" t="s">
        <v>23</v>
      </c>
      <c r="F1738" s="11" t="s">
        <v>13</v>
      </c>
      <c r="G1738" s="37">
        <v>41491</v>
      </c>
      <c r="H1738" s="13">
        <v>41494</v>
      </c>
      <c r="I1738" s="21">
        <v>3</v>
      </c>
      <c r="J1738" s="43" t="s">
        <v>1482</v>
      </c>
      <c r="K1738" s="21">
        <f t="shared" si="54"/>
        <v>2013</v>
      </c>
      <c r="L1738" s="24">
        <f t="shared" si="55"/>
        <v>3</v>
      </c>
      <c r="M1738" s="11" t="s">
        <v>14</v>
      </c>
      <c r="N1738" s="11" t="s">
        <v>15</v>
      </c>
      <c r="O1738" s="11" t="str">
        <f>VLOOKUP(E1738,State_Code_Name!$B$1:$C$52,2,0)</f>
        <v>New York</v>
      </c>
    </row>
    <row r="1739" spans="1:15" x14ac:dyDescent="0.3">
      <c r="A1739" s="11">
        <v>1326660</v>
      </c>
      <c r="B1739" s="12" t="s">
        <v>39</v>
      </c>
      <c r="C1739" s="12" t="s">
        <v>16</v>
      </c>
      <c r="D1739" s="12" t="s">
        <v>25</v>
      </c>
      <c r="E1739" s="11" t="s">
        <v>36</v>
      </c>
      <c r="F1739" s="11" t="s">
        <v>58</v>
      </c>
      <c r="G1739" s="37">
        <v>42107</v>
      </c>
      <c r="H1739" s="13">
        <v>42110</v>
      </c>
      <c r="I1739" s="21">
        <v>3</v>
      </c>
      <c r="J1739" s="43" t="s">
        <v>1483</v>
      </c>
      <c r="K1739" s="21">
        <f t="shared" si="54"/>
        <v>2015</v>
      </c>
      <c r="L1739" s="24">
        <f t="shared" si="55"/>
        <v>2</v>
      </c>
      <c r="M1739" s="11" t="s">
        <v>14</v>
      </c>
      <c r="N1739" s="11" t="s">
        <v>15</v>
      </c>
      <c r="O1739" s="11" t="str">
        <f>VLOOKUP(E1739,State_Code_Name!$B$1:$C$52,2,0)</f>
        <v>Florida</v>
      </c>
    </row>
    <row r="1740" spans="1:15" x14ac:dyDescent="0.3">
      <c r="A1740" s="11">
        <v>1163968</v>
      </c>
      <c r="B1740" s="12" t="s">
        <v>112</v>
      </c>
      <c r="C1740" s="12" t="s">
        <v>37</v>
      </c>
      <c r="D1740" s="12" t="s">
        <v>1445</v>
      </c>
      <c r="E1740" s="11" t="s">
        <v>32</v>
      </c>
      <c r="F1740" s="11" t="s">
        <v>19</v>
      </c>
      <c r="G1740" s="37">
        <v>41992</v>
      </c>
      <c r="H1740" s="13">
        <v>41992</v>
      </c>
      <c r="I1740" s="21">
        <v>0</v>
      </c>
      <c r="J1740" s="43" t="s">
        <v>1475</v>
      </c>
      <c r="K1740" s="21">
        <f t="shared" si="54"/>
        <v>2014</v>
      </c>
      <c r="L1740" s="24">
        <f t="shared" si="55"/>
        <v>4</v>
      </c>
      <c r="M1740" s="11" t="s">
        <v>14</v>
      </c>
      <c r="N1740" s="11" t="s">
        <v>15</v>
      </c>
      <c r="O1740" s="11" t="str">
        <f>VLOOKUP(E1740,State_Code_Name!$B$1:$C$52,2,0)</f>
        <v>Texas</v>
      </c>
    </row>
    <row r="1741" spans="1:15" x14ac:dyDescent="0.3">
      <c r="A1741" s="11">
        <v>1179746</v>
      </c>
      <c r="B1741" s="12" t="s">
        <v>379</v>
      </c>
      <c r="C1741" s="12" t="s">
        <v>539</v>
      </c>
      <c r="D1741" s="12" t="s">
        <v>667</v>
      </c>
      <c r="E1741" s="11" t="s">
        <v>18</v>
      </c>
      <c r="F1741" s="11" t="s">
        <v>19</v>
      </c>
      <c r="G1741" s="37">
        <v>42007</v>
      </c>
      <c r="H1741" s="13">
        <v>42007</v>
      </c>
      <c r="I1741" s="21">
        <v>0</v>
      </c>
      <c r="J1741" s="43" t="s">
        <v>1474</v>
      </c>
      <c r="K1741" s="21">
        <f t="shared" si="54"/>
        <v>2015</v>
      </c>
      <c r="L1741" s="24">
        <f t="shared" si="55"/>
        <v>1</v>
      </c>
      <c r="M1741" s="11" t="s">
        <v>14</v>
      </c>
      <c r="N1741" s="11" t="s">
        <v>15</v>
      </c>
      <c r="O1741" s="11" t="str">
        <f>VLOOKUP(E1741,State_Code_Name!$B$1:$C$52,2,0)</f>
        <v>California</v>
      </c>
    </row>
    <row r="1742" spans="1:15" x14ac:dyDescent="0.3">
      <c r="A1742" s="11">
        <v>1127727</v>
      </c>
      <c r="B1742" s="12" t="s">
        <v>950</v>
      </c>
      <c r="C1742" s="12" t="s">
        <v>33</v>
      </c>
      <c r="D1742" s="12" t="s">
        <v>115</v>
      </c>
      <c r="E1742" s="11" t="s">
        <v>99</v>
      </c>
      <c r="F1742" s="11" t="s">
        <v>19</v>
      </c>
      <c r="G1742" s="37">
        <v>41963</v>
      </c>
      <c r="H1742" s="13">
        <v>41963</v>
      </c>
      <c r="I1742" s="21">
        <v>0</v>
      </c>
      <c r="J1742" s="43" t="s">
        <v>1479</v>
      </c>
      <c r="K1742" s="21">
        <f t="shared" si="54"/>
        <v>2014</v>
      </c>
      <c r="L1742" s="24">
        <f t="shared" si="55"/>
        <v>4</v>
      </c>
      <c r="M1742" s="11" t="s">
        <v>15</v>
      </c>
      <c r="N1742" s="11" t="s">
        <v>15</v>
      </c>
      <c r="O1742" s="11" t="str">
        <f>VLOOKUP(E1742,State_Code_Name!$B$1:$C$52,2,0)</f>
        <v>Arizona</v>
      </c>
    </row>
    <row r="1743" spans="1:15" x14ac:dyDescent="0.3">
      <c r="A1743" s="11">
        <v>1193459</v>
      </c>
      <c r="B1743" s="12" t="s">
        <v>61</v>
      </c>
      <c r="C1743" s="12" t="s">
        <v>53</v>
      </c>
      <c r="D1743" s="12" t="s">
        <v>77</v>
      </c>
      <c r="E1743" s="11" t="s">
        <v>32</v>
      </c>
      <c r="F1743" s="11" t="s">
        <v>19</v>
      </c>
      <c r="G1743" s="37">
        <v>42018</v>
      </c>
      <c r="H1743" s="13">
        <v>42018</v>
      </c>
      <c r="I1743" s="21">
        <v>0</v>
      </c>
      <c r="J1743" s="43" t="s">
        <v>1474</v>
      </c>
      <c r="K1743" s="21">
        <f t="shared" si="54"/>
        <v>2015</v>
      </c>
      <c r="L1743" s="24">
        <f t="shared" si="55"/>
        <v>1</v>
      </c>
      <c r="M1743" s="11" t="s">
        <v>14</v>
      </c>
      <c r="N1743" s="11" t="s">
        <v>14</v>
      </c>
      <c r="O1743" s="11" t="str">
        <f>VLOOKUP(E1743,State_Code_Name!$B$1:$C$52,2,0)</f>
        <v>Texas</v>
      </c>
    </row>
    <row r="1744" spans="1:15" x14ac:dyDescent="0.3">
      <c r="A1744" s="11">
        <v>1781256</v>
      </c>
      <c r="B1744" s="12" t="s">
        <v>90</v>
      </c>
      <c r="C1744" s="12" t="s">
        <v>16</v>
      </c>
      <c r="D1744" s="12" t="s">
        <v>21</v>
      </c>
      <c r="E1744" s="11" t="s">
        <v>60</v>
      </c>
      <c r="F1744" s="11" t="s">
        <v>303</v>
      </c>
      <c r="G1744" s="37">
        <v>42410</v>
      </c>
      <c r="H1744" s="13">
        <v>42410</v>
      </c>
      <c r="I1744" s="21">
        <v>0</v>
      </c>
      <c r="J1744" s="43" t="s">
        <v>1478</v>
      </c>
      <c r="K1744" s="21">
        <f t="shared" si="54"/>
        <v>2016</v>
      </c>
      <c r="L1744" s="24">
        <f t="shared" si="55"/>
        <v>1</v>
      </c>
      <c r="M1744" s="11" t="s">
        <v>14</v>
      </c>
      <c r="N1744" s="11" t="s">
        <v>15</v>
      </c>
      <c r="O1744" s="11" t="str">
        <f>VLOOKUP(E1744,State_Code_Name!$B$1:$C$52,2,0)</f>
        <v>Illinois</v>
      </c>
    </row>
    <row r="1745" spans="1:15" x14ac:dyDescent="0.3">
      <c r="A1745" s="11">
        <v>816113</v>
      </c>
      <c r="B1745" s="12" t="s">
        <v>814</v>
      </c>
      <c r="C1745" s="12" t="s">
        <v>33</v>
      </c>
      <c r="D1745" s="12" t="s">
        <v>160</v>
      </c>
      <c r="E1745" s="11" t="s">
        <v>32</v>
      </c>
      <c r="F1745" s="11" t="s">
        <v>19</v>
      </c>
      <c r="G1745" s="37">
        <v>41749</v>
      </c>
      <c r="H1745" s="13">
        <v>41772</v>
      </c>
      <c r="I1745" s="21">
        <v>23</v>
      </c>
      <c r="J1745" s="43" t="s">
        <v>1483</v>
      </c>
      <c r="K1745" s="21">
        <f t="shared" si="54"/>
        <v>2014</v>
      </c>
      <c r="L1745" s="24">
        <f t="shared" si="55"/>
        <v>2</v>
      </c>
      <c r="M1745" s="11" t="s">
        <v>14</v>
      </c>
      <c r="N1745" s="11" t="s">
        <v>15</v>
      </c>
      <c r="O1745" s="11" t="str">
        <f>VLOOKUP(E1745,State_Code_Name!$B$1:$C$52,2,0)</f>
        <v>Texas</v>
      </c>
    </row>
    <row r="1746" spans="1:15" x14ac:dyDescent="0.3">
      <c r="A1746" s="11">
        <v>2024843</v>
      </c>
      <c r="B1746" s="12" t="s">
        <v>59</v>
      </c>
      <c r="C1746" s="12" t="s">
        <v>16</v>
      </c>
      <c r="D1746" s="12" t="s">
        <v>76</v>
      </c>
      <c r="E1746" s="11" t="s">
        <v>98</v>
      </c>
      <c r="F1746" s="11" t="s">
        <v>303</v>
      </c>
      <c r="G1746" s="37">
        <v>42573</v>
      </c>
      <c r="H1746" s="13">
        <v>42576</v>
      </c>
      <c r="I1746" s="21">
        <v>3</v>
      </c>
      <c r="J1746" s="43" t="s">
        <v>1481</v>
      </c>
      <c r="K1746" s="21">
        <f t="shared" si="54"/>
        <v>2016</v>
      </c>
      <c r="L1746" s="24">
        <f t="shared" si="55"/>
        <v>3</v>
      </c>
      <c r="M1746" s="11" t="s">
        <v>14</v>
      </c>
      <c r="N1746" s="11" t="s">
        <v>15</v>
      </c>
      <c r="O1746" s="11" t="str">
        <f>VLOOKUP(E1746,State_Code_Name!$B$1:$C$52,2,0)</f>
        <v>Colorado</v>
      </c>
    </row>
    <row r="1747" spans="1:15" x14ac:dyDescent="0.3">
      <c r="A1747" s="11">
        <v>672047</v>
      </c>
      <c r="B1747" s="12" t="s">
        <v>70</v>
      </c>
      <c r="C1747" s="12" t="s">
        <v>16</v>
      </c>
      <c r="D1747" s="12" t="s">
        <v>21</v>
      </c>
      <c r="E1747" s="11" t="s">
        <v>49</v>
      </c>
      <c r="F1747" s="11" t="s">
        <v>303</v>
      </c>
      <c r="G1747" s="37">
        <v>41654</v>
      </c>
      <c r="H1747" s="13">
        <v>41661</v>
      </c>
      <c r="I1747" s="21">
        <v>7</v>
      </c>
      <c r="J1747" s="43" t="s">
        <v>1474</v>
      </c>
      <c r="K1747" s="21">
        <f t="shared" si="54"/>
        <v>2014</v>
      </c>
      <c r="L1747" s="24">
        <f t="shared" si="55"/>
        <v>1</v>
      </c>
      <c r="M1747" s="11" t="s">
        <v>14</v>
      </c>
      <c r="N1747" s="11" t="s">
        <v>15</v>
      </c>
      <c r="O1747" s="11" t="str">
        <f>VLOOKUP(E1747,State_Code_Name!$B$1:$C$52,2,0)</f>
        <v>New Jersey</v>
      </c>
    </row>
    <row r="1748" spans="1:15" x14ac:dyDescent="0.3">
      <c r="A1748" s="11">
        <v>1204540</v>
      </c>
      <c r="B1748" s="12" t="s">
        <v>11</v>
      </c>
      <c r="C1748" s="12" t="s">
        <v>27</v>
      </c>
      <c r="D1748" s="12" t="s">
        <v>28</v>
      </c>
      <c r="E1748" s="11" t="s">
        <v>26</v>
      </c>
      <c r="F1748" s="11" t="s">
        <v>19</v>
      </c>
      <c r="G1748" s="37">
        <v>42026</v>
      </c>
      <c r="H1748" s="13">
        <v>42031</v>
      </c>
      <c r="I1748" s="21">
        <v>5</v>
      </c>
      <c r="J1748" s="43" t="s">
        <v>1474</v>
      </c>
      <c r="K1748" s="21">
        <f t="shared" si="54"/>
        <v>2015</v>
      </c>
      <c r="L1748" s="24">
        <f t="shared" si="55"/>
        <v>1</v>
      </c>
      <c r="M1748" s="11" t="s">
        <v>14</v>
      </c>
      <c r="N1748" s="11" t="s">
        <v>15</v>
      </c>
      <c r="O1748" s="11" t="str">
        <f>VLOOKUP(E1748,State_Code_Name!$B$1:$C$52,2,0)</f>
        <v>Georgia</v>
      </c>
    </row>
    <row r="1749" spans="1:15" x14ac:dyDescent="0.3">
      <c r="A1749" s="11">
        <v>1330215</v>
      </c>
      <c r="B1749" s="12" t="s">
        <v>31</v>
      </c>
      <c r="C1749" s="12" t="s">
        <v>27</v>
      </c>
      <c r="D1749" s="12" t="s">
        <v>57</v>
      </c>
      <c r="E1749" s="11" t="s">
        <v>158</v>
      </c>
      <c r="F1749" s="11" t="s">
        <v>19</v>
      </c>
      <c r="G1749" s="37">
        <v>42108</v>
      </c>
      <c r="H1749" s="13">
        <v>42108</v>
      </c>
      <c r="I1749" s="21">
        <v>0</v>
      </c>
      <c r="J1749" s="43" t="s">
        <v>1483</v>
      </c>
      <c r="K1749" s="21">
        <f t="shared" si="54"/>
        <v>2015</v>
      </c>
      <c r="L1749" s="24">
        <f t="shared" si="55"/>
        <v>2</v>
      </c>
      <c r="M1749" s="11" t="s">
        <v>14</v>
      </c>
      <c r="N1749" s="11" t="s">
        <v>14</v>
      </c>
      <c r="O1749" s="11" t="str">
        <f>VLOOKUP(E1749,State_Code_Name!$B$1:$C$52,2,0)</f>
        <v>New Mexico</v>
      </c>
    </row>
    <row r="1750" spans="1:15" x14ac:dyDescent="0.3">
      <c r="A1750" s="11">
        <v>1544825</v>
      </c>
      <c r="B1750" s="12" t="s">
        <v>51</v>
      </c>
      <c r="C1750" s="12" t="s">
        <v>37</v>
      </c>
      <c r="D1750" s="12" t="s">
        <v>1447</v>
      </c>
      <c r="E1750" s="11" t="s">
        <v>32</v>
      </c>
      <c r="F1750" s="11" t="s">
        <v>19</v>
      </c>
      <c r="G1750" s="37">
        <v>42247</v>
      </c>
      <c r="H1750" s="13">
        <v>42247</v>
      </c>
      <c r="I1750" s="21">
        <v>0</v>
      </c>
      <c r="J1750" s="43" t="s">
        <v>1482</v>
      </c>
      <c r="K1750" s="21">
        <f t="shared" si="54"/>
        <v>2015</v>
      </c>
      <c r="L1750" s="24">
        <f t="shared" si="55"/>
        <v>3</v>
      </c>
      <c r="M1750" s="11" t="s">
        <v>14</v>
      </c>
      <c r="N1750" s="11" t="s">
        <v>15</v>
      </c>
      <c r="O1750" s="11" t="str">
        <f>VLOOKUP(E1750,State_Code_Name!$B$1:$C$52,2,0)</f>
        <v>Texas</v>
      </c>
    </row>
    <row r="1751" spans="1:15" x14ac:dyDescent="0.3">
      <c r="A1751" s="11">
        <v>1858769</v>
      </c>
      <c r="B1751" s="12" t="s">
        <v>31</v>
      </c>
      <c r="C1751" s="12" t="s">
        <v>27</v>
      </c>
      <c r="D1751" s="12" t="s">
        <v>28</v>
      </c>
      <c r="E1751" s="11" t="s">
        <v>23</v>
      </c>
      <c r="F1751" s="11" t="s">
        <v>303</v>
      </c>
      <c r="G1751" s="37">
        <v>42460</v>
      </c>
      <c r="H1751" s="13">
        <v>42460</v>
      </c>
      <c r="I1751" s="21">
        <v>0</v>
      </c>
      <c r="J1751" s="43" t="s">
        <v>1476</v>
      </c>
      <c r="K1751" s="21">
        <f t="shared" si="54"/>
        <v>2016</v>
      </c>
      <c r="L1751" s="24">
        <f t="shared" si="55"/>
        <v>1</v>
      </c>
      <c r="M1751" s="11" t="s">
        <v>14</v>
      </c>
      <c r="N1751" s="11" t="s">
        <v>15</v>
      </c>
      <c r="O1751" s="11" t="str">
        <f>VLOOKUP(E1751,State_Code_Name!$B$1:$C$52,2,0)</f>
        <v>New York</v>
      </c>
    </row>
    <row r="1752" spans="1:15" x14ac:dyDescent="0.3">
      <c r="A1752" s="11">
        <v>572640</v>
      </c>
      <c r="B1752" s="12" t="s">
        <v>39</v>
      </c>
      <c r="C1752" s="12" t="s">
        <v>37</v>
      </c>
      <c r="D1752" s="12" t="s">
        <v>201</v>
      </c>
      <c r="E1752" s="11" t="s">
        <v>121</v>
      </c>
      <c r="F1752" s="11" t="s">
        <v>19</v>
      </c>
      <c r="G1752" s="37">
        <v>41574</v>
      </c>
      <c r="H1752" s="13">
        <v>41575</v>
      </c>
      <c r="I1752" s="21">
        <v>1</v>
      </c>
      <c r="J1752" s="43" t="s">
        <v>1473</v>
      </c>
      <c r="K1752" s="21">
        <f t="shared" si="54"/>
        <v>2013</v>
      </c>
      <c r="L1752" s="24">
        <f t="shared" si="55"/>
        <v>4</v>
      </c>
      <c r="M1752" s="11" t="s">
        <v>14</v>
      </c>
      <c r="N1752" s="11" t="s">
        <v>15</v>
      </c>
      <c r="O1752" s="11" t="str">
        <f>VLOOKUP(E1752,State_Code_Name!$B$1:$C$52,2,0)</f>
        <v>Oregon</v>
      </c>
    </row>
    <row r="1753" spans="1:15" x14ac:dyDescent="0.3">
      <c r="A1753" s="11">
        <v>250792</v>
      </c>
      <c r="B1753" s="12" t="s">
        <v>210</v>
      </c>
      <c r="C1753" s="12" t="s">
        <v>27</v>
      </c>
      <c r="D1753" s="12" t="s">
        <v>57</v>
      </c>
      <c r="E1753" s="11" t="s">
        <v>43</v>
      </c>
      <c r="F1753" s="11" t="s">
        <v>19</v>
      </c>
      <c r="G1753" s="37">
        <v>41296</v>
      </c>
      <c r="H1753" s="13">
        <v>41297</v>
      </c>
      <c r="I1753" s="21">
        <v>1</v>
      </c>
      <c r="J1753" s="43" t="s">
        <v>1474</v>
      </c>
      <c r="K1753" s="21">
        <f t="shared" si="54"/>
        <v>2013</v>
      </c>
      <c r="L1753" s="24">
        <f t="shared" si="55"/>
        <v>1</v>
      </c>
      <c r="M1753" s="11" t="s">
        <v>14</v>
      </c>
      <c r="N1753" s="11" t="s">
        <v>14</v>
      </c>
      <c r="O1753" s="11" t="str">
        <f>VLOOKUP(E1753,State_Code_Name!$B$1:$C$52,2,0)</f>
        <v>North Carolina</v>
      </c>
    </row>
    <row r="1754" spans="1:15" x14ac:dyDescent="0.3">
      <c r="A1754" s="11">
        <v>396756</v>
      </c>
      <c r="B1754" s="12" t="s">
        <v>31</v>
      </c>
      <c r="C1754" s="12" t="s">
        <v>27</v>
      </c>
      <c r="D1754" s="12" t="s">
        <v>1449</v>
      </c>
      <c r="E1754" s="11" t="s">
        <v>18</v>
      </c>
      <c r="F1754" s="11" t="s">
        <v>19</v>
      </c>
      <c r="G1754" s="37">
        <v>41395</v>
      </c>
      <c r="H1754" s="13">
        <v>41396</v>
      </c>
      <c r="I1754" s="21">
        <v>1</v>
      </c>
      <c r="J1754" s="43" t="s">
        <v>1471</v>
      </c>
      <c r="K1754" s="21">
        <f t="shared" si="54"/>
        <v>2013</v>
      </c>
      <c r="L1754" s="24">
        <f t="shared" si="55"/>
        <v>2</v>
      </c>
      <c r="M1754" s="11" t="s">
        <v>14</v>
      </c>
      <c r="N1754" s="11" t="s">
        <v>14</v>
      </c>
      <c r="O1754" s="11" t="str">
        <f>VLOOKUP(E1754,State_Code_Name!$B$1:$C$52,2,0)</f>
        <v>California</v>
      </c>
    </row>
    <row r="1755" spans="1:15" x14ac:dyDescent="0.3">
      <c r="A1755" s="11">
        <v>2076795</v>
      </c>
      <c r="B1755" s="12" t="s">
        <v>301</v>
      </c>
      <c r="C1755" s="12" t="s">
        <v>33</v>
      </c>
      <c r="D1755" s="12" t="s">
        <v>45</v>
      </c>
      <c r="E1755" s="11" t="s">
        <v>71</v>
      </c>
      <c r="F1755" s="11" t="s">
        <v>13</v>
      </c>
      <c r="G1755" s="37">
        <v>42605</v>
      </c>
      <c r="H1755" s="13">
        <v>42607</v>
      </c>
      <c r="I1755" s="21">
        <v>2</v>
      </c>
      <c r="J1755" s="43" t="s">
        <v>1482</v>
      </c>
      <c r="K1755" s="21">
        <f t="shared" si="54"/>
        <v>2016</v>
      </c>
      <c r="L1755" s="24">
        <f t="shared" si="55"/>
        <v>3</v>
      </c>
      <c r="M1755" s="11" t="s">
        <v>14</v>
      </c>
      <c r="N1755" s="11" t="s">
        <v>14</v>
      </c>
      <c r="O1755" s="11" t="str">
        <f>VLOOKUP(E1755,State_Code_Name!$B$1:$C$52,2,0)</f>
        <v>Massachusetts</v>
      </c>
    </row>
    <row r="1756" spans="1:15" x14ac:dyDescent="0.3">
      <c r="A1756" s="11">
        <v>1489678</v>
      </c>
      <c r="B1756" s="12" t="s">
        <v>74</v>
      </c>
      <c r="C1756" s="12" t="s">
        <v>9</v>
      </c>
      <c r="D1756" s="12" t="s">
        <v>10</v>
      </c>
      <c r="E1756" s="11" t="s">
        <v>67</v>
      </c>
      <c r="F1756" s="11" t="s">
        <v>19</v>
      </c>
      <c r="G1756" s="37">
        <v>42213</v>
      </c>
      <c r="H1756" s="13">
        <v>42213</v>
      </c>
      <c r="I1756" s="21">
        <v>0</v>
      </c>
      <c r="J1756" s="43" t="s">
        <v>1481</v>
      </c>
      <c r="K1756" s="21">
        <f t="shared" si="54"/>
        <v>2015</v>
      </c>
      <c r="L1756" s="24">
        <f t="shared" si="55"/>
        <v>3</v>
      </c>
      <c r="M1756" s="11" t="s">
        <v>14</v>
      </c>
      <c r="N1756" s="11" t="s">
        <v>14</v>
      </c>
      <c r="O1756" s="11" t="str">
        <f>VLOOKUP(E1756,State_Code_Name!$B$1:$C$52,2,0)</f>
        <v>Michigan</v>
      </c>
    </row>
    <row r="1757" spans="1:15" x14ac:dyDescent="0.3">
      <c r="A1757" s="11">
        <v>954699</v>
      </c>
      <c r="B1757" s="12" t="s">
        <v>64</v>
      </c>
      <c r="C1757" s="12" t="s">
        <v>62</v>
      </c>
      <c r="D1757" s="12" t="s">
        <v>460</v>
      </c>
      <c r="E1757" s="11" t="s">
        <v>117</v>
      </c>
      <c r="F1757" s="11" t="s">
        <v>19</v>
      </c>
      <c r="G1757" s="37">
        <v>41845</v>
      </c>
      <c r="H1757" s="13">
        <v>41845</v>
      </c>
      <c r="I1757" s="21">
        <v>0</v>
      </c>
      <c r="J1757" s="43" t="s">
        <v>1481</v>
      </c>
      <c r="K1757" s="21">
        <f t="shared" si="54"/>
        <v>2014</v>
      </c>
      <c r="L1757" s="24">
        <f t="shared" si="55"/>
        <v>3</v>
      </c>
      <c r="M1757" s="11" t="s">
        <v>14</v>
      </c>
      <c r="N1757" s="11" t="s">
        <v>15</v>
      </c>
      <c r="O1757" s="11" t="str">
        <f>VLOOKUP(E1757,State_Code_Name!$B$1:$C$52,2,0)</f>
        <v>Alabama</v>
      </c>
    </row>
    <row r="1758" spans="1:15" x14ac:dyDescent="0.3">
      <c r="A1758" s="11">
        <v>1160430</v>
      </c>
      <c r="B1758" s="12" t="s">
        <v>163</v>
      </c>
      <c r="C1758" s="12" t="s">
        <v>16</v>
      </c>
      <c r="D1758" s="12" t="s">
        <v>21</v>
      </c>
      <c r="E1758" s="11" t="s">
        <v>60</v>
      </c>
      <c r="F1758" s="11" t="s">
        <v>303</v>
      </c>
      <c r="G1758" s="37">
        <v>41990</v>
      </c>
      <c r="H1758" s="13">
        <v>41990</v>
      </c>
      <c r="I1758" s="21">
        <v>0</v>
      </c>
      <c r="J1758" s="43" t="s">
        <v>1475</v>
      </c>
      <c r="K1758" s="21">
        <f t="shared" si="54"/>
        <v>2014</v>
      </c>
      <c r="L1758" s="24">
        <f t="shared" si="55"/>
        <v>4</v>
      </c>
      <c r="M1758" s="11" t="s">
        <v>14</v>
      </c>
      <c r="N1758" s="11" t="s">
        <v>15</v>
      </c>
      <c r="O1758" s="11" t="str">
        <f>VLOOKUP(E1758,State_Code_Name!$B$1:$C$52,2,0)</f>
        <v>Illinois</v>
      </c>
    </row>
    <row r="1759" spans="1:15" x14ac:dyDescent="0.3">
      <c r="A1759" s="11">
        <v>898375</v>
      </c>
      <c r="B1759" s="12" t="s">
        <v>31</v>
      </c>
      <c r="C1759" s="12" t="s">
        <v>27</v>
      </c>
      <c r="D1759" s="12" t="s">
        <v>57</v>
      </c>
      <c r="E1759" s="11" t="s">
        <v>32</v>
      </c>
      <c r="F1759" s="11" t="s">
        <v>19</v>
      </c>
      <c r="G1759" s="37">
        <v>41807</v>
      </c>
      <c r="H1759" s="13">
        <v>41807</v>
      </c>
      <c r="I1759" s="21">
        <v>0</v>
      </c>
      <c r="J1759" s="43" t="s">
        <v>1477</v>
      </c>
      <c r="K1759" s="21">
        <f t="shared" si="54"/>
        <v>2014</v>
      </c>
      <c r="L1759" s="24">
        <f t="shared" si="55"/>
        <v>2</v>
      </c>
      <c r="M1759" s="11" t="s">
        <v>14</v>
      </c>
      <c r="N1759" s="11" t="s">
        <v>15</v>
      </c>
      <c r="O1759" s="11" t="str">
        <f>VLOOKUP(E1759,State_Code_Name!$B$1:$C$52,2,0)</f>
        <v>Texas</v>
      </c>
    </row>
    <row r="1760" spans="1:15" x14ac:dyDescent="0.3">
      <c r="A1760" s="11">
        <v>1606575</v>
      </c>
      <c r="B1760" s="12" t="s">
        <v>219</v>
      </c>
      <c r="C1760" s="12" t="s">
        <v>27</v>
      </c>
      <c r="D1760" s="12" t="s">
        <v>57</v>
      </c>
      <c r="E1760" s="11" t="s">
        <v>67</v>
      </c>
      <c r="F1760" s="11" t="s">
        <v>19</v>
      </c>
      <c r="G1760" s="37">
        <v>42291</v>
      </c>
      <c r="H1760" s="13">
        <v>42291</v>
      </c>
      <c r="I1760" s="21">
        <v>0</v>
      </c>
      <c r="J1760" s="43" t="s">
        <v>1473</v>
      </c>
      <c r="K1760" s="21">
        <f t="shared" si="54"/>
        <v>2015</v>
      </c>
      <c r="L1760" s="24">
        <f t="shared" si="55"/>
        <v>4</v>
      </c>
      <c r="M1760" s="11" t="s">
        <v>14</v>
      </c>
      <c r="N1760" s="11" t="s">
        <v>14</v>
      </c>
      <c r="O1760" s="11" t="str">
        <f>VLOOKUP(E1760,State_Code_Name!$B$1:$C$52,2,0)</f>
        <v>Michigan</v>
      </c>
    </row>
    <row r="1761" spans="1:15" x14ac:dyDescent="0.3">
      <c r="A1761" s="11">
        <v>1867489</v>
      </c>
      <c r="B1761" s="12" t="s">
        <v>70</v>
      </c>
      <c r="C1761" s="12" t="s">
        <v>27</v>
      </c>
      <c r="D1761" s="12" t="s">
        <v>28</v>
      </c>
      <c r="E1761" s="11" t="s">
        <v>18</v>
      </c>
      <c r="F1761" s="11" t="s">
        <v>19</v>
      </c>
      <c r="G1761" s="37">
        <v>42466</v>
      </c>
      <c r="H1761" s="13">
        <v>42466</v>
      </c>
      <c r="I1761" s="21">
        <v>0</v>
      </c>
      <c r="J1761" s="43" t="s">
        <v>1483</v>
      </c>
      <c r="K1761" s="21">
        <f t="shared" si="54"/>
        <v>2016</v>
      </c>
      <c r="L1761" s="24">
        <f t="shared" si="55"/>
        <v>2</v>
      </c>
      <c r="M1761" s="11" t="s">
        <v>14</v>
      </c>
      <c r="N1761" s="11" t="s">
        <v>15</v>
      </c>
      <c r="O1761" s="11" t="str">
        <f>VLOOKUP(E1761,State_Code_Name!$B$1:$C$52,2,0)</f>
        <v>California</v>
      </c>
    </row>
    <row r="1762" spans="1:15" x14ac:dyDescent="0.3">
      <c r="A1762" s="11">
        <v>482187</v>
      </c>
      <c r="B1762" s="12" t="s">
        <v>69</v>
      </c>
      <c r="C1762" s="12" t="s">
        <v>37</v>
      </c>
      <c r="D1762" s="12" t="s">
        <v>278</v>
      </c>
      <c r="E1762" s="11" t="s">
        <v>41</v>
      </c>
      <c r="F1762" s="11" t="s">
        <v>19</v>
      </c>
      <c r="G1762" s="37">
        <v>41492</v>
      </c>
      <c r="H1762" s="13">
        <v>41492</v>
      </c>
      <c r="I1762" s="21">
        <v>0</v>
      </c>
      <c r="J1762" s="43" t="s">
        <v>1482</v>
      </c>
      <c r="K1762" s="21">
        <f t="shared" si="54"/>
        <v>2013</v>
      </c>
      <c r="L1762" s="24">
        <f t="shared" si="55"/>
        <v>3</v>
      </c>
      <c r="M1762" s="11" t="s">
        <v>14</v>
      </c>
      <c r="N1762" s="11" t="s">
        <v>15</v>
      </c>
      <c r="O1762" s="11" t="str">
        <f>VLOOKUP(E1762,State_Code_Name!$B$1:$C$52,2,0)</f>
        <v>Nevada</v>
      </c>
    </row>
    <row r="1763" spans="1:15" x14ac:dyDescent="0.3">
      <c r="A1763" s="11">
        <v>1277205</v>
      </c>
      <c r="B1763" s="12" t="s">
        <v>31</v>
      </c>
      <c r="C1763" s="12" t="s">
        <v>37</v>
      </c>
      <c r="D1763" s="12" t="s">
        <v>202</v>
      </c>
      <c r="E1763" s="11" t="s">
        <v>49</v>
      </c>
      <c r="F1763" s="11" t="s">
        <v>19</v>
      </c>
      <c r="G1763" s="37">
        <v>42074</v>
      </c>
      <c r="H1763" s="13">
        <v>42074</v>
      </c>
      <c r="I1763" s="21">
        <v>0</v>
      </c>
      <c r="J1763" s="43" t="s">
        <v>1476</v>
      </c>
      <c r="K1763" s="21">
        <f t="shared" si="54"/>
        <v>2015</v>
      </c>
      <c r="L1763" s="24">
        <f t="shared" si="55"/>
        <v>1</v>
      </c>
      <c r="M1763" s="11" t="s">
        <v>14</v>
      </c>
      <c r="N1763" s="11" t="s">
        <v>15</v>
      </c>
      <c r="O1763" s="11" t="str">
        <f>VLOOKUP(E1763,State_Code_Name!$B$1:$C$52,2,0)</f>
        <v>New Jersey</v>
      </c>
    </row>
    <row r="1764" spans="1:15" x14ac:dyDescent="0.3">
      <c r="A1764" s="11">
        <v>722202</v>
      </c>
      <c r="B1764" s="12" t="s">
        <v>82</v>
      </c>
      <c r="C1764" s="12" t="s">
        <v>37</v>
      </c>
      <c r="D1764" s="12" t="s">
        <v>94</v>
      </c>
      <c r="E1764" s="11" t="s">
        <v>36</v>
      </c>
      <c r="F1764" s="11" t="s">
        <v>19</v>
      </c>
      <c r="G1764" s="37">
        <v>41682</v>
      </c>
      <c r="H1764" s="13">
        <v>41682</v>
      </c>
      <c r="I1764" s="21">
        <v>0</v>
      </c>
      <c r="J1764" s="43" t="s">
        <v>1478</v>
      </c>
      <c r="K1764" s="21">
        <f t="shared" si="54"/>
        <v>2014</v>
      </c>
      <c r="L1764" s="24">
        <f t="shared" si="55"/>
        <v>1</v>
      </c>
      <c r="M1764" s="11" t="s">
        <v>14</v>
      </c>
      <c r="N1764" s="11" t="s">
        <v>14</v>
      </c>
      <c r="O1764" s="11" t="str">
        <f>VLOOKUP(E1764,State_Code_Name!$B$1:$C$52,2,0)</f>
        <v>Florida</v>
      </c>
    </row>
    <row r="1765" spans="1:15" x14ac:dyDescent="0.3">
      <c r="A1765" s="11">
        <v>1980366</v>
      </c>
      <c r="B1765" s="12" t="s">
        <v>574</v>
      </c>
      <c r="C1765" s="12" t="s">
        <v>62</v>
      </c>
      <c r="D1765" s="12" t="s">
        <v>460</v>
      </c>
      <c r="E1765" s="11" t="s">
        <v>12</v>
      </c>
      <c r="F1765" s="11" t="s">
        <v>19</v>
      </c>
      <c r="G1765" s="37">
        <v>42543</v>
      </c>
      <c r="H1765" s="13">
        <v>42543</v>
      </c>
      <c r="I1765" s="21">
        <v>0</v>
      </c>
      <c r="J1765" s="43" t="s">
        <v>1477</v>
      </c>
      <c r="K1765" s="21">
        <f t="shared" si="54"/>
        <v>2016</v>
      </c>
      <c r="L1765" s="24">
        <f t="shared" si="55"/>
        <v>2</v>
      </c>
      <c r="M1765" s="11" t="s">
        <v>14</v>
      </c>
      <c r="N1765" s="11" t="s">
        <v>15</v>
      </c>
      <c r="O1765" s="11" t="str">
        <f>VLOOKUP(E1765,State_Code_Name!$B$1:$C$52,2,0)</f>
        <v>Virginia</v>
      </c>
    </row>
    <row r="1766" spans="1:15" x14ac:dyDescent="0.3">
      <c r="A1766" s="11">
        <v>1879062</v>
      </c>
      <c r="B1766" s="12" t="s">
        <v>148</v>
      </c>
      <c r="C1766" s="12" t="s">
        <v>172</v>
      </c>
      <c r="D1766" s="12" t="s">
        <v>536</v>
      </c>
      <c r="E1766" s="11" t="s">
        <v>36</v>
      </c>
      <c r="F1766" s="11" t="s">
        <v>19</v>
      </c>
      <c r="G1766" s="37">
        <v>42474</v>
      </c>
      <c r="H1766" s="13">
        <v>42474</v>
      </c>
      <c r="I1766" s="21">
        <v>0</v>
      </c>
      <c r="J1766" s="43" t="s">
        <v>1483</v>
      </c>
      <c r="K1766" s="21">
        <f t="shared" si="54"/>
        <v>2016</v>
      </c>
      <c r="L1766" s="24">
        <f t="shared" si="55"/>
        <v>2</v>
      </c>
      <c r="M1766" s="11" t="s">
        <v>14</v>
      </c>
      <c r="N1766" s="11" t="s">
        <v>15</v>
      </c>
      <c r="O1766" s="11" t="str">
        <f>VLOOKUP(E1766,State_Code_Name!$B$1:$C$52,2,0)</f>
        <v>Florida</v>
      </c>
    </row>
    <row r="1767" spans="1:15" x14ac:dyDescent="0.3">
      <c r="A1767" s="11">
        <v>444062</v>
      </c>
      <c r="B1767" s="12" t="s">
        <v>101</v>
      </c>
      <c r="C1767" s="12" t="s">
        <v>27</v>
      </c>
      <c r="D1767" s="12" t="s">
        <v>79</v>
      </c>
      <c r="E1767" s="11" t="s">
        <v>26</v>
      </c>
      <c r="F1767" s="11" t="s">
        <v>19</v>
      </c>
      <c r="G1767" s="37">
        <v>41452</v>
      </c>
      <c r="H1767" s="13">
        <v>41453</v>
      </c>
      <c r="I1767" s="21">
        <v>1</v>
      </c>
      <c r="J1767" s="43" t="s">
        <v>1477</v>
      </c>
      <c r="K1767" s="21">
        <f t="shared" si="54"/>
        <v>2013</v>
      </c>
      <c r="L1767" s="24">
        <f t="shared" si="55"/>
        <v>2</v>
      </c>
      <c r="M1767" s="11" t="s">
        <v>14</v>
      </c>
      <c r="N1767" s="11" t="s">
        <v>15</v>
      </c>
      <c r="O1767" s="11" t="str">
        <f>VLOOKUP(E1767,State_Code_Name!$B$1:$C$52,2,0)</f>
        <v>Georgia</v>
      </c>
    </row>
    <row r="1768" spans="1:15" x14ac:dyDescent="0.3">
      <c r="A1768" s="11">
        <v>1063476</v>
      </c>
      <c r="B1768" s="12" t="s">
        <v>44</v>
      </c>
      <c r="C1768" s="12" t="s">
        <v>27</v>
      </c>
      <c r="D1768" s="12" t="s">
        <v>28</v>
      </c>
      <c r="E1768" s="11" t="s">
        <v>12</v>
      </c>
      <c r="F1768" s="11" t="s">
        <v>19</v>
      </c>
      <c r="G1768" s="37">
        <v>41920</v>
      </c>
      <c r="H1768" s="13">
        <v>41920</v>
      </c>
      <c r="I1768" s="21">
        <v>0</v>
      </c>
      <c r="J1768" s="43" t="s">
        <v>1473</v>
      </c>
      <c r="K1768" s="21">
        <f t="shared" si="54"/>
        <v>2014</v>
      </c>
      <c r="L1768" s="24">
        <f t="shared" si="55"/>
        <v>4</v>
      </c>
      <c r="M1768" s="11" t="s">
        <v>14</v>
      </c>
      <c r="N1768" s="11" t="s">
        <v>15</v>
      </c>
      <c r="O1768" s="11" t="str">
        <f>VLOOKUP(E1768,State_Code_Name!$B$1:$C$52,2,0)</f>
        <v>Virginia</v>
      </c>
    </row>
    <row r="1769" spans="1:15" x14ac:dyDescent="0.3">
      <c r="A1769" s="11">
        <v>238248</v>
      </c>
      <c r="B1769" s="12" t="s">
        <v>44</v>
      </c>
      <c r="C1769" s="12" t="s">
        <v>16</v>
      </c>
      <c r="D1769" s="12" t="s">
        <v>25</v>
      </c>
      <c r="E1769" s="11" t="s">
        <v>18</v>
      </c>
      <c r="F1769" s="11" t="s">
        <v>303</v>
      </c>
      <c r="G1769" s="37">
        <v>41290</v>
      </c>
      <c r="H1769" s="13">
        <v>41292</v>
      </c>
      <c r="I1769" s="21">
        <v>2</v>
      </c>
      <c r="J1769" s="43" t="s">
        <v>1474</v>
      </c>
      <c r="K1769" s="21">
        <f t="shared" si="54"/>
        <v>2013</v>
      </c>
      <c r="L1769" s="24">
        <f t="shared" si="55"/>
        <v>1</v>
      </c>
      <c r="M1769" s="11" t="s">
        <v>14</v>
      </c>
      <c r="N1769" s="11" t="s">
        <v>15</v>
      </c>
      <c r="O1769" s="11" t="str">
        <f>VLOOKUP(E1769,State_Code_Name!$B$1:$C$52,2,0)</f>
        <v>California</v>
      </c>
    </row>
    <row r="1770" spans="1:15" x14ac:dyDescent="0.3">
      <c r="A1770" s="11">
        <v>314139</v>
      </c>
      <c r="B1770" s="12" t="s">
        <v>163</v>
      </c>
      <c r="C1770" s="12" t="s">
        <v>16</v>
      </c>
      <c r="D1770" s="12" t="s">
        <v>21</v>
      </c>
      <c r="E1770" s="11" t="s">
        <v>36</v>
      </c>
      <c r="F1770" s="11" t="s">
        <v>24</v>
      </c>
      <c r="G1770" s="37">
        <v>41316</v>
      </c>
      <c r="H1770" s="13">
        <v>41317</v>
      </c>
      <c r="I1770" s="21">
        <v>1</v>
      </c>
      <c r="J1770" s="43" t="s">
        <v>1478</v>
      </c>
      <c r="K1770" s="21">
        <f t="shared" si="54"/>
        <v>2013</v>
      </c>
      <c r="L1770" s="24">
        <f t="shared" si="55"/>
        <v>1</v>
      </c>
      <c r="M1770" s="11" t="s">
        <v>14</v>
      </c>
      <c r="N1770" s="11" t="s">
        <v>14</v>
      </c>
      <c r="O1770" s="11" t="str">
        <f>VLOOKUP(E1770,State_Code_Name!$B$1:$C$52,2,0)</f>
        <v>Florida</v>
      </c>
    </row>
    <row r="1771" spans="1:15" x14ac:dyDescent="0.3">
      <c r="A1771" s="11">
        <v>401830</v>
      </c>
      <c r="B1771" s="12" t="s">
        <v>220</v>
      </c>
      <c r="C1771" s="12" t="s">
        <v>16</v>
      </c>
      <c r="D1771" s="12" t="s">
        <v>25</v>
      </c>
      <c r="E1771" s="11" t="s">
        <v>18</v>
      </c>
      <c r="F1771" s="11" t="s">
        <v>303</v>
      </c>
      <c r="G1771" s="37">
        <v>41401</v>
      </c>
      <c r="H1771" s="13">
        <v>41403</v>
      </c>
      <c r="I1771" s="21">
        <v>2</v>
      </c>
      <c r="J1771" s="43" t="s">
        <v>1471</v>
      </c>
      <c r="K1771" s="21">
        <f t="shared" si="54"/>
        <v>2013</v>
      </c>
      <c r="L1771" s="24">
        <f t="shared" si="55"/>
        <v>2</v>
      </c>
      <c r="M1771" s="11" t="s">
        <v>14</v>
      </c>
      <c r="N1771" s="11" t="s">
        <v>15</v>
      </c>
      <c r="O1771" s="11" t="str">
        <f>VLOOKUP(E1771,State_Code_Name!$B$1:$C$52,2,0)</f>
        <v>California</v>
      </c>
    </row>
    <row r="1772" spans="1:15" x14ac:dyDescent="0.3">
      <c r="A1772" s="11">
        <v>702537</v>
      </c>
      <c r="B1772" s="12" t="s">
        <v>97</v>
      </c>
      <c r="C1772" s="12" t="s">
        <v>53</v>
      </c>
      <c r="D1772" s="12" t="s">
        <v>1439</v>
      </c>
      <c r="E1772" s="11" t="s">
        <v>26</v>
      </c>
      <c r="F1772" s="11" t="s">
        <v>19</v>
      </c>
      <c r="G1772" s="37">
        <v>41675</v>
      </c>
      <c r="H1772" s="13">
        <v>41675</v>
      </c>
      <c r="I1772" s="21">
        <v>0</v>
      </c>
      <c r="J1772" s="43" t="s">
        <v>1478</v>
      </c>
      <c r="K1772" s="21">
        <f t="shared" si="54"/>
        <v>2014</v>
      </c>
      <c r="L1772" s="24">
        <f t="shared" si="55"/>
        <v>1</v>
      </c>
      <c r="M1772" s="11" t="s">
        <v>14</v>
      </c>
      <c r="N1772" s="11" t="s">
        <v>15</v>
      </c>
      <c r="O1772" s="11" t="str">
        <f>VLOOKUP(E1772,State_Code_Name!$B$1:$C$52,2,0)</f>
        <v>Georgia</v>
      </c>
    </row>
    <row r="1773" spans="1:15" x14ac:dyDescent="0.3">
      <c r="A1773" s="11">
        <v>959526</v>
      </c>
      <c r="B1773" s="12" t="s">
        <v>55</v>
      </c>
      <c r="C1773" s="12" t="s">
        <v>53</v>
      </c>
      <c r="D1773" s="12" t="s">
        <v>1439</v>
      </c>
      <c r="E1773" s="11" t="s">
        <v>12</v>
      </c>
      <c r="F1773" s="11" t="s">
        <v>19</v>
      </c>
      <c r="G1773" s="37">
        <v>41849</v>
      </c>
      <c r="H1773" s="13">
        <v>41849</v>
      </c>
      <c r="I1773" s="21">
        <v>0</v>
      </c>
      <c r="J1773" s="43" t="s">
        <v>1481</v>
      </c>
      <c r="K1773" s="21">
        <f t="shared" si="54"/>
        <v>2014</v>
      </c>
      <c r="L1773" s="24">
        <f t="shared" si="55"/>
        <v>3</v>
      </c>
      <c r="M1773" s="11" t="s">
        <v>14</v>
      </c>
      <c r="N1773" s="11" t="s">
        <v>15</v>
      </c>
      <c r="O1773" s="11" t="str">
        <f>VLOOKUP(E1773,State_Code_Name!$B$1:$C$52,2,0)</f>
        <v>Virginia</v>
      </c>
    </row>
    <row r="1774" spans="1:15" x14ac:dyDescent="0.3">
      <c r="A1774" s="11">
        <v>2051774</v>
      </c>
      <c r="B1774" s="12" t="s">
        <v>200</v>
      </c>
      <c r="C1774" s="12" t="s">
        <v>27</v>
      </c>
      <c r="D1774" s="12" t="s">
        <v>28</v>
      </c>
      <c r="E1774" s="11" t="s">
        <v>18</v>
      </c>
      <c r="F1774" s="11" t="s">
        <v>19</v>
      </c>
      <c r="G1774" s="37">
        <v>42591</v>
      </c>
      <c r="H1774" s="13">
        <v>42591</v>
      </c>
      <c r="I1774" s="21">
        <v>0</v>
      </c>
      <c r="J1774" s="43" t="s">
        <v>1482</v>
      </c>
      <c r="K1774" s="21">
        <f t="shared" si="54"/>
        <v>2016</v>
      </c>
      <c r="L1774" s="24">
        <f t="shared" si="55"/>
        <v>3</v>
      </c>
      <c r="M1774" s="11" t="s">
        <v>14</v>
      </c>
      <c r="N1774" s="11" t="s">
        <v>15</v>
      </c>
      <c r="O1774" s="11" t="str">
        <f>VLOOKUP(E1774,State_Code_Name!$B$1:$C$52,2,0)</f>
        <v>California</v>
      </c>
    </row>
    <row r="1775" spans="1:15" x14ac:dyDescent="0.3">
      <c r="A1775" s="11">
        <v>370120</v>
      </c>
      <c r="B1775" s="12" t="s">
        <v>48</v>
      </c>
      <c r="C1775" s="12" t="s">
        <v>27</v>
      </c>
      <c r="D1775" s="12" t="s">
        <v>28</v>
      </c>
      <c r="E1775" s="11" t="s">
        <v>36</v>
      </c>
      <c r="F1775" s="11" t="s">
        <v>19</v>
      </c>
      <c r="G1775" s="37">
        <v>41365</v>
      </c>
      <c r="H1775" s="13">
        <v>41365</v>
      </c>
      <c r="I1775" s="21">
        <v>0</v>
      </c>
      <c r="J1775" s="43" t="s">
        <v>1483</v>
      </c>
      <c r="K1775" s="21">
        <f t="shared" si="54"/>
        <v>2013</v>
      </c>
      <c r="L1775" s="24">
        <f t="shared" si="55"/>
        <v>2</v>
      </c>
      <c r="M1775" s="11" t="s">
        <v>14</v>
      </c>
      <c r="N1775" s="11" t="s">
        <v>15</v>
      </c>
      <c r="O1775" s="11" t="str">
        <f>VLOOKUP(E1775,State_Code_Name!$B$1:$C$52,2,0)</f>
        <v>Florida</v>
      </c>
    </row>
    <row r="1776" spans="1:15" x14ac:dyDescent="0.3">
      <c r="A1776" s="11">
        <v>316711</v>
      </c>
      <c r="B1776" s="12" t="s">
        <v>82</v>
      </c>
      <c r="C1776" s="12" t="s">
        <v>37</v>
      </c>
      <c r="D1776" s="12" t="s">
        <v>53</v>
      </c>
      <c r="E1776" s="11" t="s">
        <v>26</v>
      </c>
      <c r="F1776" s="11" t="s">
        <v>19</v>
      </c>
      <c r="G1776" s="37">
        <v>41319</v>
      </c>
      <c r="H1776" s="13">
        <v>41319</v>
      </c>
      <c r="I1776" s="21">
        <v>0</v>
      </c>
      <c r="J1776" s="43" t="s">
        <v>1478</v>
      </c>
      <c r="K1776" s="21">
        <f t="shared" si="54"/>
        <v>2013</v>
      </c>
      <c r="L1776" s="24">
        <f t="shared" si="55"/>
        <v>1</v>
      </c>
      <c r="M1776" s="11" t="s">
        <v>14</v>
      </c>
      <c r="N1776" s="11" t="s">
        <v>15</v>
      </c>
      <c r="O1776" s="11" t="str">
        <f>VLOOKUP(E1776,State_Code_Name!$B$1:$C$52,2,0)</f>
        <v>Georgia</v>
      </c>
    </row>
    <row r="1777" spans="1:15" x14ac:dyDescent="0.3">
      <c r="A1777" s="11">
        <v>727512</v>
      </c>
      <c r="B1777" s="12" t="s">
        <v>11</v>
      </c>
      <c r="C1777" s="12" t="s">
        <v>9</v>
      </c>
      <c r="D1777" s="12" t="s">
        <v>285</v>
      </c>
      <c r="E1777" s="11" t="s">
        <v>117</v>
      </c>
      <c r="F1777" s="11" t="s">
        <v>58</v>
      </c>
      <c r="G1777" s="37">
        <v>41691</v>
      </c>
      <c r="H1777" s="13">
        <v>41694</v>
      </c>
      <c r="I1777" s="21">
        <v>3</v>
      </c>
      <c r="J1777" s="43" t="s">
        <v>1478</v>
      </c>
      <c r="K1777" s="21">
        <f t="shared" si="54"/>
        <v>2014</v>
      </c>
      <c r="L1777" s="24">
        <f t="shared" si="55"/>
        <v>1</v>
      </c>
      <c r="M1777" s="11" t="s">
        <v>14</v>
      </c>
      <c r="N1777" s="11" t="s">
        <v>14</v>
      </c>
      <c r="O1777" s="11" t="str">
        <f>VLOOKUP(E1777,State_Code_Name!$B$1:$C$52,2,0)</f>
        <v>Alabama</v>
      </c>
    </row>
    <row r="1778" spans="1:15" x14ac:dyDescent="0.3">
      <c r="A1778" s="11">
        <v>341636</v>
      </c>
      <c r="B1778" s="12" t="s">
        <v>39</v>
      </c>
      <c r="C1778" s="12" t="s">
        <v>16</v>
      </c>
      <c r="D1778" s="12" t="s">
        <v>1442</v>
      </c>
      <c r="E1778" s="11" t="s">
        <v>73</v>
      </c>
      <c r="F1778" s="11" t="s">
        <v>19</v>
      </c>
      <c r="G1778" s="37">
        <v>41338</v>
      </c>
      <c r="H1778" s="13">
        <v>41338</v>
      </c>
      <c r="I1778" s="21">
        <v>0</v>
      </c>
      <c r="J1778" s="43" t="s">
        <v>1476</v>
      </c>
      <c r="K1778" s="21">
        <f t="shared" si="54"/>
        <v>2013</v>
      </c>
      <c r="L1778" s="24">
        <f t="shared" si="55"/>
        <v>1</v>
      </c>
      <c r="M1778" s="11" t="s">
        <v>14</v>
      </c>
      <c r="N1778" s="11" t="s">
        <v>15</v>
      </c>
      <c r="O1778" s="11" t="str">
        <f>VLOOKUP(E1778,State_Code_Name!$B$1:$C$52,2,0)</f>
        <v>Kentucky</v>
      </c>
    </row>
    <row r="1779" spans="1:15" x14ac:dyDescent="0.3">
      <c r="A1779" s="11">
        <v>2075254</v>
      </c>
      <c r="B1779" s="12" t="s">
        <v>281</v>
      </c>
      <c r="C1779" s="12" t="s">
        <v>33</v>
      </c>
      <c r="D1779" s="12" t="s">
        <v>42</v>
      </c>
      <c r="E1779" s="11" t="s">
        <v>26</v>
      </c>
      <c r="F1779" s="11" t="s">
        <v>19</v>
      </c>
      <c r="G1779" s="37">
        <v>42604</v>
      </c>
      <c r="H1779" s="13">
        <v>42604</v>
      </c>
      <c r="I1779" s="21">
        <v>0</v>
      </c>
      <c r="J1779" s="43" t="s">
        <v>1482</v>
      </c>
      <c r="K1779" s="21">
        <f t="shared" si="54"/>
        <v>2016</v>
      </c>
      <c r="L1779" s="24">
        <f t="shared" si="55"/>
        <v>3</v>
      </c>
      <c r="M1779" s="11" t="s">
        <v>14</v>
      </c>
      <c r="N1779" s="11" t="s">
        <v>14</v>
      </c>
      <c r="O1779" s="11" t="str">
        <f>VLOOKUP(E1779,State_Code_Name!$B$1:$C$52,2,0)</f>
        <v>Georgia</v>
      </c>
    </row>
    <row r="1780" spans="1:15" x14ac:dyDescent="0.3">
      <c r="A1780" s="11">
        <v>772665</v>
      </c>
      <c r="B1780" s="12" t="s">
        <v>326</v>
      </c>
      <c r="C1780" s="12" t="s">
        <v>33</v>
      </c>
      <c r="D1780" s="12" t="s">
        <v>45</v>
      </c>
      <c r="E1780" s="11" t="s">
        <v>30</v>
      </c>
      <c r="F1780" s="11" t="s">
        <v>19</v>
      </c>
      <c r="G1780" s="37">
        <v>41719</v>
      </c>
      <c r="H1780" s="13">
        <v>41719</v>
      </c>
      <c r="I1780" s="21">
        <v>0</v>
      </c>
      <c r="J1780" s="43" t="s">
        <v>1476</v>
      </c>
      <c r="K1780" s="21">
        <f t="shared" si="54"/>
        <v>2014</v>
      </c>
      <c r="L1780" s="24">
        <f t="shared" si="55"/>
        <v>1</v>
      </c>
      <c r="M1780" s="11" t="s">
        <v>14</v>
      </c>
      <c r="N1780" s="11" t="s">
        <v>15</v>
      </c>
      <c r="O1780" s="11" t="str">
        <f>VLOOKUP(E1780,State_Code_Name!$B$1:$C$52,2,0)</f>
        <v>Connecticut</v>
      </c>
    </row>
    <row r="1781" spans="1:15" x14ac:dyDescent="0.3">
      <c r="A1781" s="11">
        <v>796155</v>
      </c>
      <c r="B1781" s="12" t="s">
        <v>167</v>
      </c>
      <c r="C1781" s="12" t="s">
        <v>16</v>
      </c>
      <c r="D1781" s="12" t="s">
        <v>17</v>
      </c>
      <c r="E1781" s="11" t="s">
        <v>36</v>
      </c>
      <c r="F1781" s="11" t="s">
        <v>303</v>
      </c>
      <c r="G1781" s="37">
        <v>41736</v>
      </c>
      <c r="H1781" s="13">
        <v>41739</v>
      </c>
      <c r="I1781" s="21">
        <v>3</v>
      </c>
      <c r="J1781" s="43" t="s">
        <v>1483</v>
      </c>
      <c r="K1781" s="21">
        <f t="shared" si="54"/>
        <v>2014</v>
      </c>
      <c r="L1781" s="24">
        <f t="shared" si="55"/>
        <v>2</v>
      </c>
      <c r="M1781" s="11" t="s">
        <v>14</v>
      </c>
      <c r="N1781" s="11" t="s">
        <v>15</v>
      </c>
      <c r="O1781" s="11" t="str">
        <f>VLOOKUP(E1781,State_Code_Name!$B$1:$C$52,2,0)</f>
        <v>Florida</v>
      </c>
    </row>
    <row r="1782" spans="1:15" x14ac:dyDescent="0.3">
      <c r="A1782" s="11">
        <v>428901</v>
      </c>
      <c r="B1782" s="12" t="s">
        <v>31</v>
      </c>
      <c r="C1782" s="12" t="s">
        <v>16</v>
      </c>
      <c r="D1782" s="12" t="s">
        <v>76</v>
      </c>
      <c r="E1782" s="11" t="s">
        <v>23</v>
      </c>
      <c r="F1782" s="11" t="s">
        <v>19</v>
      </c>
      <c r="G1782" s="37">
        <v>41436</v>
      </c>
      <c r="H1782" s="13">
        <v>41437</v>
      </c>
      <c r="I1782" s="21">
        <v>1</v>
      </c>
      <c r="J1782" s="43" t="s">
        <v>1477</v>
      </c>
      <c r="K1782" s="21">
        <f t="shared" si="54"/>
        <v>2013</v>
      </c>
      <c r="L1782" s="24">
        <f t="shared" si="55"/>
        <v>2</v>
      </c>
      <c r="M1782" s="11" t="s">
        <v>14</v>
      </c>
      <c r="N1782" s="11" t="s">
        <v>15</v>
      </c>
      <c r="O1782" s="11" t="str">
        <f>VLOOKUP(E1782,State_Code_Name!$B$1:$C$52,2,0)</f>
        <v>New York</v>
      </c>
    </row>
    <row r="1783" spans="1:15" x14ac:dyDescent="0.3">
      <c r="A1783" s="11">
        <v>701090</v>
      </c>
      <c r="B1783" s="12" t="s">
        <v>209</v>
      </c>
      <c r="C1783" s="12" t="s">
        <v>33</v>
      </c>
      <c r="D1783" s="12" t="s">
        <v>42</v>
      </c>
      <c r="E1783" s="11" t="s">
        <v>36</v>
      </c>
      <c r="F1783" s="11" t="s">
        <v>13</v>
      </c>
      <c r="G1783" s="37">
        <v>41676</v>
      </c>
      <c r="H1783" s="13">
        <v>41677</v>
      </c>
      <c r="I1783" s="21">
        <v>1</v>
      </c>
      <c r="J1783" s="43" t="s">
        <v>1478</v>
      </c>
      <c r="K1783" s="21">
        <f t="shared" si="54"/>
        <v>2014</v>
      </c>
      <c r="L1783" s="24">
        <f t="shared" si="55"/>
        <v>1</v>
      </c>
      <c r="M1783" s="11" t="s">
        <v>14</v>
      </c>
      <c r="N1783" s="11" t="s">
        <v>14</v>
      </c>
      <c r="O1783" s="11" t="str">
        <f>VLOOKUP(E1783,State_Code_Name!$B$1:$C$52,2,0)</f>
        <v>Florida</v>
      </c>
    </row>
    <row r="1784" spans="1:15" x14ac:dyDescent="0.3">
      <c r="A1784" s="11">
        <v>631528</v>
      </c>
      <c r="B1784" s="12" t="s">
        <v>44</v>
      </c>
      <c r="C1784" s="12" t="s">
        <v>9</v>
      </c>
      <c r="D1784" s="12" t="s">
        <v>133</v>
      </c>
      <c r="E1784" s="11" t="s">
        <v>71</v>
      </c>
      <c r="F1784" s="11" t="s">
        <v>13</v>
      </c>
      <c r="G1784" s="37">
        <v>41620</v>
      </c>
      <c r="H1784" s="13">
        <v>41624</v>
      </c>
      <c r="I1784" s="21">
        <v>4</v>
      </c>
      <c r="J1784" s="43" t="s">
        <v>1475</v>
      </c>
      <c r="K1784" s="21">
        <f t="shared" si="54"/>
        <v>2013</v>
      </c>
      <c r="L1784" s="24">
        <f t="shared" si="55"/>
        <v>4</v>
      </c>
      <c r="M1784" s="11" t="s">
        <v>14</v>
      </c>
      <c r="N1784" s="11" t="s">
        <v>15</v>
      </c>
      <c r="O1784" s="11" t="str">
        <f>VLOOKUP(E1784,State_Code_Name!$B$1:$C$52,2,0)</f>
        <v>Massachusetts</v>
      </c>
    </row>
    <row r="1785" spans="1:15" x14ac:dyDescent="0.3">
      <c r="A1785" s="11">
        <v>1081222</v>
      </c>
      <c r="B1785" s="12" t="s">
        <v>324</v>
      </c>
      <c r="C1785" s="12" t="s">
        <v>33</v>
      </c>
      <c r="D1785" s="12" t="s">
        <v>42</v>
      </c>
      <c r="E1785" s="11" t="s">
        <v>113</v>
      </c>
      <c r="F1785" s="11" t="s">
        <v>19</v>
      </c>
      <c r="G1785" s="37">
        <v>41934</v>
      </c>
      <c r="H1785" s="13">
        <v>41934</v>
      </c>
      <c r="I1785" s="21">
        <v>0</v>
      </c>
      <c r="J1785" s="43" t="s">
        <v>1473</v>
      </c>
      <c r="K1785" s="21">
        <f t="shared" si="54"/>
        <v>2014</v>
      </c>
      <c r="L1785" s="24">
        <f t="shared" si="55"/>
        <v>4</v>
      </c>
      <c r="M1785" s="11" t="s">
        <v>14</v>
      </c>
      <c r="N1785" s="11" t="s">
        <v>15</v>
      </c>
      <c r="O1785" s="11" t="str">
        <f>VLOOKUP(E1785,State_Code_Name!$B$1:$C$52,2,0)</f>
        <v>South Carolina</v>
      </c>
    </row>
    <row r="1786" spans="1:15" x14ac:dyDescent="0.3">
      <c r="A1786" s="11">
        <v>377294</v>
      </c>
      <c r="B1786" s="12" t="s">
        <v>84</v>
      </c>
      <c r="C1786" s="12" t="s">
        <v>37</v>
      </c>
      <c r="D1786" s="12" t="s">
        <v>173</v>
      </c>
      <c r="E1786" s="11" t="s">
        <v>49</v>
      </c>
      <c r="F1786" s="11" t="s">
        <v>58</v>
      </c>
      <c r="G1786" s="37">
        <v>41373</v>
      </c>
      <c r="H1786" s="13">
        <v>41373</v>
      </c>
      <c r="I1786" s="21">
        <v>0</v>
      </c>
      <c r="J1786" s="43" t="s">
        <v>1483</v>
      </c>
      <c r="K1786" s="21">
        <f t="shared" si="54"/>
        <v>2013</v>
      </c>
      <c r="L1786" s="24">
        <f t="shared" si="55"/>
        <v>2</v>
      </c>
      <c r="M1786" s="11" t="s">
        <v>14</v>
      </c>
      <c r="N1786" s="11" t="s">
        <v>14</v>
      </c>
      <c r="O1786" s="11" t="str">
        <f>VLOOKUP(E1786,State_Code_Name!$B$1:$C$52,2,0)</f>
        <v>New Jersey</v>
      </c>
    </row>
    <row r="1787" spans="1:15" x14ac:dyDescent="0.3">
      <c r="A1787" s="11">
        <v>968741</v>
      </c>
      <c r="B1787" s="12" t="s">
        <v>59</v>
      </c>
      <c r="C1787" s="12" t="s">
        <v>37</v>
      </c>
      <c r="D1787" s="12" t="s">
        <v>120</v>
      </c>
      <c r="E1787" s="11" t="s">
        <v>18</v>
      </c>
      <c r="F1787" s="11" t="s">
        <v>19</v>
      </c>
      <c r="G1787" s="37">
        <v>41856</v>
      </c>
      <c r="H1787" s="13">
        <v>41856</v>
      </c>
      <c r="I1787" s="21">
        <v>0</v>
      </c>
      <c r="J1787" s="43" t="s">
        <v>1482</v>
      </c>
      <c r="K1787" s="21">
        <f t="shared" si="54"/>
        <v>2014</v>
      </c>
      <c r="L1787" s="24">
        <f t="shared" si="55"/>
        <v>3</v>
      </c>
      <c r="M1787" s="11" t="s">
        <v>14</v>
      </c>
      <c r="N1787" s="11" t="s">
        <v>15</v>
      </c>
      <c r="O1787" s="11" t="str">
        <f>VLOOKUP(E1787,State_Code_Name!$B$1:$C$52,2,0)</f>
        <v>California</v>
      </c>
    </row>
    <row r="1788" spans="1:15" x14ac:dyDescent="0.3">
      <c r="A1788" s="11">
        <v>1688230</v>
      </c>
      <c r="B1788" s="12" t="s">
        <v>293</v>
      </c>
      <c r="C1788" s="12" t="s">
        <v>9</v>
      </c>
      <c r="D1788" s="12" t="s">
        <v>174</v>
      </c>
      <c r="E1788" s="11" t="s">
        <v>18</v>
      </c>
      <c r="F1788" s="11" t="s">
        <v>19</v>
      </c>
      <c r="G1788" s="37">
        <v>42346</v>
      </c>
      <c r="H1788" s="13">
        <v>42346</v>
      </c>
      <c r="I1788" s="21">
        <v>0</v>
      </c>
      <c r="J1788" s="43" t="s">
        <v>1475</v>
      </c>
      <c r="K1788" s="21">
        <f t="shared" si="54"/>
        <v>2015</v>
      </c>
      <c r="L1788" s="24">
        <f t="shared" si="55"/>
        <v>4</v>
      </c>
      <c r="M1788" s="11" t="s">
        <v>14</v>
      </c>
      <c r="N1788" s="11" t="s">
        <v>15</v>
      </c>
      <c r="O1788" s="11" t="str">
        <f>VLOOKUP(E1788,State_Code_Name!$B$1:$C$52,2,0)</f>
        <v>California</v>
      </c>
    </row>
    <row r="1789" spans="1:15" x14ac:dyDescent="0.3">
      <c r="A1789" s="11">
        <v>1012146</v>
      </c>
      <c r="B1789" s="12" t="s">
        <v>64</v>
      </c>
      <c r="C1789" s="12" t="s">
        <v>62</v>
      </c>
      <c r="D1789" s="12" t="s">
        <v>279</v>
      </c>
      <c r="E1789" s="11" t="s">
        <v>49</v>
      </c>
      <c r="F1789" s="11" t="s">
        <v>19</v>
      </c>
      <c r="G1789" s="37">
        <v>41885</v>
      </c>
      <c r="H1789" s="13">
        <v>41885</v>
      </c>
      <c r="I1789" s="21">
        <v>0</v>
      </c>
      <c r="J1789" s="43" t="s">
        <v>1480</v>
      </c>
      <c r="K1789" s="21">
        <f t="shared" si="54"/>
        <v>2014</v>
      </c>
      <c r="L1789" s="24">
        <f t="shared" si="55"/>
        <v>3</v>
      </c>
      <c r="M1789" s="11" t="s">
        <v>14</v>
      </c>
      <c r="N1789" s="11" t="s">
        <v>15</v>
      </c>
      <c r="O1789" s="11" t="str">
        <f>VLOOKUP(E1789,State_Code_Name!$B$1:$C$52,2,0)</f>
        <v>New Jersey</v>
      </c>
    </row>
    <row r="1790" spans="1:15" x14ac:dyDescent="0.3">
      <c r="A1790" s="11">
        <v>1793646</v>
      </c>
      <c r="B1790" s="12" t="s">
        <v>465</v>
      </c>
      <c r="C1790" s="12" t="s">
        <v>33</v>
      </c>
      <c r="D1790" s="12" t="s">
        <v>45</v>
      </c>
      <c r="E1790" s="11" t="s">
        <v>36</v>
      </c>
      <c r="F1790" s="11" t="s">
        <v>19</v>
      </c>
      <c r="G1790" s="37">
        <v>42418</v>
      </c>
      <c r="H1790" s="13">
        <v>42418</v>
      </c>
      <c r="I1790" s="21">
        <v>0</v>
      </c>
      <c r="J1790" s="43" t="s">
        <v>1478</v>
      </c>
      <c r="K1790" s="21">
        <f t="shared" si="54"/>
        <v>2016</v>
      </c>
      <c r="L1790" s="24">
        <f t="shared" si="55"/>
        <v>1</v>
      </c>
      <c r="M1790" s="11" t="s">
        <v>14</v>
      </c>
      <c r="N1790" s="11" t="s">
        <v>15</v>
      </c>
      <c r="O1790" s="11" t="str">
        <f>VLOOKUP(E1790,State_Code_Name!$B$1:$C$52,2,0)</f>
        <v>Florida</v>
      </c>
    </row>
    <row r="1791" spans="1:15" x14ac:dyDescent="0.3">
      <c r="A1791" s="11">
        <v>942721</v>
      </c>
      <c r="B1791" s="12" t="s">
        <v>107</v>
      </c>
      <c r="C1791" s="12" t="s">
        <v>27</v>
      </c>
      <c r="D1791" s="12" t="s">
        <v>28</v>
      </c>
      <c r="E1791" s="11" t="s">
        <v>36</v>
      </c>
      <c r="F1791" s="11" t="s">
        <v>303</v>
      </c>
      <c r="G1791" s="37">
        <v>41837</v>
      </c>
      <c r="H1791" s="13">
        <v>41842</v>
      </c>
      <c r="I1791" s="21">
        <v>5</v>
      </c>
      <c r="J1791" s="43" t="s">
        <v>1481</v>
      </c>
      <c r="K1791" s="21">
        <f t="shared" si="54"/>
        <v>2014</v>
      </c>
      <c r="L1791" s="24">
        <f t="shared" si="55"/>
        <v>3</v>
      </c>
      <c r="M1791" s="11" t="s">
        <v>14</v>
      </c>
      <c r="N1791" s="11" t="s">
        <v>15</v>
      </c>
      <c r="O1791" s="11" t="str">
        <f>VLOOKUP(E1791,State_Code_Name!$B$1:$C$52,2,0)</f>
        <v>Florida</v>
      </c>
    </row>
    <row r="1792" spans="1:15" x14ac:dyDescent="0.3">
      <c r="A1792" s="11">
        <v>2034483</v>
      </c>
      <c r="B1792" s="12" t="s">
        <v>44</v>
      </c>
      <c r="C1792" s="12" t="s">
        <v>16</v>
      </c>
      <c r="D1792" s="12" t="s">
        <v>17</v>
      </c>
      <c r="E1792" s="11" t="s">
        <v>30</v>
      </c>
      <c r="F1792" s="11" t="s">
        <v>58</v>
      </c>
      <c r="G1792" s="37">
        <v>42579</v>
      </c>
      <c r="H1792" s="13">
        <v>42580</v>
      </c>
      <c r="I1792" s="21">
        <v>1</v>
      </c>
      <c r="J1792" s="43" t="s">
        <v>1481</v>
      </c>
      <c r="K1792" s="21">
        <f t="shared" si="54"/>
        <v>2016</v>
      </c>
      <c r="L1792" s="24">
        <f t="shared" si="55"/>
        <v>3</v>
      </c>
      <c r="M1792" s="11" t="s">
        <v>14</v>
      </c>
      <c r="N1792" s="11" t="s">
        <v>15</v>
      </c>
      <c r="O1792" s="11" t="str">
        <f>VLOOKUP(E1792,State_Code_Name!$B$1:$C$52,2,0)</f>
        <v>Connecticut</v>
      </c>
    </row>
    <row r="1793" spans="1:15" x14ac:dyDescent="0.3">
      <c r="A1793" s="11">
        <v>1571382</v>
      </c>
      <c r="B1793" s="12" t="s">
        <v>180</v>
      </c>
      <c r="C1793" s="12" t="s">
        <v>33</v>
      </c>
      <c r="D1793" s="12" t="s">
        <v>42</v>
      </c>
      <c r="E1793" s="11" t="s">
        <v>71</v>
      </c>
      <c r="F1793" s="11" t="s">
        <v>19</v>
      </c>
      <c r="G1793" s="37">
        <v>42266</v>
      </c>
      <c r="H1793" s="13">
        <v>42270</v>
      </c>
      <c r="I1793" s="21">
        <v>4</v>
      </c>
      <c r="J1793" s="43" t="s">
        <v>1480</v>
      </c>
      <c r="K1793" s="21">
        <f t="shared" si="54"/>
        <v>2015</v>
      </c>
      <c r="L1793" s="24">
        <f t="shared" si="55"/>
        <v>3</v>
      </c>
      <c r="M1793" s="11" t="s">
        <v>14</v>
      </c>
      <c r="N1793" s="11" t="s">
        <v>15</v>
      </c>
      <c r="O1793" s="11" t="str">
        <f>VLOOKUP(E1793,State_Code_Name!$B$1:$C$52,2,0)</f>
        <v>Massachusetts</v>
      </c>
    </row>
    <row r="1794" spans="1:15" x14ac:dyDescent="0.3">
      <c r="A1794" s="11">
        <v>1956635</v>
      </c>
      <c r="B1794" s="12" t="s">
        <v>90</v>
      </c>
      <c r="C1794" s="12" t="s">
        <v>27</v>
      </c>
      <c r="D1794" s="12" t="s">
        <v>28</v>
      </c>
      <c r="E1794" s="11" t="s">
        <v>71</v>
      </c>
      <c r="F1794" s="11" t="s">
        <v>19</v>
      </c>
      <c r="G1794" s="37">
        <v>42527</v>
      </c>
      <c r="H1794" s="13">
        <v>42529</v>
      </c>
      <c r="I1794" s="21">
        <v>2</v>
      </c>
      <c r="J1794" s="43" t="s">
        <v>1477</v>
      </c>
      <c r="K1794" s="21">
        <f t="shared" si="54"/>
        <v>2016</v>
      </c>
      <c r="L1794" s="24">
        <f t="shared" si="55"/>
        <v>2</v>
      </c>
      <c r="M1794" s="11" t="s">
        <v>14</v>
      </c>
      <c r="N1794" s="11" t="s">
        <v>15</v>
      </c>
      <c r="O1794" s="11" t="str">
        <f>VLOOKUP(E1794,State_Code_Name!$B$1:$C$52,2,0)</f>
        <v>Massachusetts</v>
      </c>
    </row>
    <row r="1795" spans="1:15" x14ac:dyDescent="0.3">
      <c r="A1795" s="11">
        <v>2011203</v>
      </c>
      <c r="B1795" s="12" t="s">
        <v>61</v>
      </c>
      <c r="C1795" s="12" t="s">
        <v>53</v>
      </c>
      <c r="D1795" s="12" t="s">
        <v>54</v>
      </c>
      <c r="E1795" s="11" t="s">
        <v>18</v>
      </c>
      <c r="F1795" s="11" t="s">
        <v>58</v>
      </c>
      <c r="G1795" s="37">
        <v>42564</v>
      </c>
      <c r="H1795" s="13">
        <v>42565</v>
      </c>
      <c r="I1795" s="21">
        <v>1</v>
      </c>
      <c r="J1795" s="43" t="s">
        <v>1481</v>
      </c>
      <c r="K1795" s="21">
        <f t="shared" ref="K1795:K1858" si="56">YEAR(G1795)</f>
        <v>2016</v>
      </c>
      <c r="L1795" s="24">
        <f t="shared" ref="L1795:L1858" si="57">ROUNDUP(MONTH(G1795)/3,0)</f>
        <v>3</v>
      </c>
      <c r="M1795" s="11" t="s">
        <v>14</v>
      </c>
      <c r="N1795" s="11" t="s">
        <v>15</v>
      </c>
      <c r="O1795" s="11" t="str">
        <f>VLOOKUP(E1795,State_Code_Name!$B$1:$C$52,2,0)</f>
        <v>California</v>
      </c>
    </row>
    <row r="1796" spans="1:15" x14ac:dyDescent="0.3">
      <c r="A1796" s="11">
        <v>658204</v>
      </c>
      <c r="B1796" s="12" t="s">
        <v>199</v>
      </c>
      <c r="C1796" s="12" t="s">
        <v>33</v>
      </c>
      <c r="D1796" s="12" t="s">
        <v>42</v>
      </c>
      <c r="E1796" s="11" t="s">
        <v>12</v>
      </c>
      <c r="F1796" s="11" t="s">
        <v>19</v>
      </c>
      <c r="G1796" s="37">
        <v>41646</v>
      </c>
      <c r="H1796" s="13">
        <v>41646</v>
      </c>
      <c r="I1796" s="21">
        <v>0</v>
      </c>
      <c r="J1796" s="43" t="s">
        <v>1474</v>
      </c>
      <c r="K1796" s="21">
        <f t="shared" si="56"/>
        <v>2014</v>
      </c>
      <c r="L1796" s="24">
        <f t="shared" si="57"/>
        <v>1</v>
      </c>
      <c r="M1796" s="11" t="s">
        <v>14</v>
      </c>
      <c r="N1796" s="11" t="s">
        <v>15</v>
      </c>
      <c r="O1796" s="11" t="str">
        <f>VLOOKUP(E1796,State_Code_Name!$B$1:$C$52,2,0)</f>
        <v>Virginia</v>
      </c>
    </row>
    <row r="1797" spans="1:15" x14ac:dyDescent="0.3">
      <c r="A1797" s="11">
        <v>504263</v>
      </c>
      <c r="B1797" s="12" t="s">
        <v>44</v>
      </c>
      <c r="C1797" s="12" t="s">
        <v>27</v>
      </c>
      <c r="D1797" s="12" t="s">
        <v>28</v>
      </c>
      <c r="E1797" s="11" t="s">
        <v>36</v>
      </c>
      <c r="F1797" s="11" t="s">
        <v>303</v>
      </c>
      <c r="G1797" s="37">
        <v>41512</v>
      </c>
      <c r="H1797" s="13">
        <v>41513</v>
      </c>
      <c r="I1797" s="21">
        <v>1</v>
      </c>
      <c r="J1797" s="43" t="s">
        <v>1482</v>
      </c>
      <c r="K1797" s="21">
        <f t="shared" si="56"/>
        <v>2013</v>
      </c>
      <c r="L1797" s="24">
        <f t="shared" si="57"/>
        <v>3</v>
      </c>
      <c r="M1797" s="11" t="s">
        <v>14</v>
      </c>
      <c r="N1797" s="11" t="s">
        <v>15</v>
      </c>
      <c r="O1797" s="11" t="str">
        <f>VLOOKUP(E1797,State_Code_Name!$B$1:$C$52,2,0)</f>
        <v>Florida</v>
      </c>
    </row>
    <row r="1798" spans="1:15" x14ac:dyDescent="0.3">
      <c r="A1798" s="11">
        <v>644449</v>
      </c>
      <c r="B1798" s="12" t="s">
        <v>168</v>
      </c>
      <c r="C1798" s="12" t="s">
        <v>16</v>
      </c>
      <c r="D1798" s="12" t="s">
        <v>21</v>
      </c>
      <c r="E1798" s="11" t="s">
        <v>36</v>
      </c>
      <c r="F1798" s="11" t="s">
        <v>303</v>
      </c>
      <c r="G1798" s="37">
        <v>41626</v>
      </c>
      <c r="H1798" s="13">
        <v>41638</v>
      </c>
      <c r="I1798" s="21">
        <v>12</v>
      </c>
      <c r="J1798" s="43" t="s">
        <v>1475</v>
      </c>
      <c r="K1798" s="21">
        <f t="shared" si="56"/>
        <v>2013</v>
      </c>
      <c r="L1798" s="24">
        <f t="shared" si="57"/>
        <v>4</v>
      </c>
      <c r="M1798" s="11" t="s">
        <v>14</v>
      </c>
      <c r="N1798" s="11" t="s">
        <v>15</v>
      </c>
      <c r="O1798" s="11" t="str">
        <f>VLOOKUP(E1798,State_Code_Name!$B$1:$C$52,2,0)</f>
        <v>Florida</v>
      </c>
    </row>
    <row r="1799" spans="1:15" x14ac:dyDescent="0.3">
      <c r="A1799" s="11">
        <v>1901124</v>
      </c>
      <c r="B1799" s="12" t="s">
        <v>97</v>
      </c>
      <c r="C1799" s="12" t="s">
        <v>53</v>
      </c>
      <c r="D1799" s="12" t="s">
        <v>102</v>
      </c>
      <c r="E1799" s="11" t="s">
        <v>18</v>
      </c>
      <c r="F1799" s="11" t="s">
        <v>19</v>
      </c>
      <c r="G1799" s="37">
        <v>42488</v>
      </c>
      <c r="H1799" s="13">
        <v>42488</v>
      </c>
      <c r="I1799" s="21">
        <v>0</v>
      </c>
      <c r="J1799" s="43" t="s">
        <v>1483</v>
      </c>
      <c r="K1799" s="21">
        <f t="shared" si="56"/>
        <v>2016</v>
      </c>
      <c r="L1799" s="24">
        <f t="shared" si="57"/>
        <v>2</v>
      </c>
      <c r="M1799" s="11" t="s">
        <v>14</v>
      </c>
      <c r="N1799" s="11" t="s">
        <v>15</v>
      </c>
      <c r="O1799" s="11" t="str">
        <f>VLOOKUP(E1799,State_Code_Name!$B$1:$C$52,2,0)</f>
        <v>California</v>
      </c>
    </row>
    <row r="1800" spans="1:15" x14ac:dyDescent="0.3">
      <c r="A1800" s="11">
        <v>1020973</v>
      </c>
      <c r="B1800" s="12" t="s">
        <v>31</v>
      </c>
      <c r="C1800" s="12" t="s">
        <v>37</v>
      </c>
      <c r="D1800" s="12" t="s">
        <v>81</v>
      </c>
      <c r="E1800" s="11" t="s">
        <v>122</v>
      </c>
      <c r="F1800" s="11" t="s">
        <v>58</v>
      </c>
      <c r="G1800" s="37">
        <v>41891</v>
      </c>
      <c r="H1800" s="13">
        <v>41894</v>
      </c>
      <c r="I1800" s="21">
        <v>3</v>
      </c>
      <c r="J1800" s="43" t="s">
        <v>1480</v>
      </c>
      <c r="K1800" s="21">
        <f t="shared" si="56"/>
        <v>2014</v>
      </c>
      <c r="L1800" s="24">
        <f t="shared" si="57"/>
        <v>3</v>
      </c>
      <c r="M1800" s="11" t="s">
        <v>14</v>
      </c>
      <c r="N1800" s="11" t="s">
        <v>14</v>
      </c>
      <c r="O1800" s="11" t="str">
        <f>VLOOKUP(E1800,State_Code_Name!$B$1:$C$52,2,0)</f>
        <v>Maryland</v>
      </c>
    </row>
    <row r="1801" spans="1:15" x14ac:dyDescent="0.3">
      <c r="A1801" s="11">
        <v>488826</v>
      </c>
      <c r="B1801" s="12" t="s">
        <v>59</v>
      </c>
      <c r="C1801" s="12" t="s">
        <v>27</v>
      </c>
      <c r="D1801" s="12" t="s">
        <v>79</v>
      </c>
      <c r="E1801" s="11" t="s">
        <v>43</v>
      </c>
      <c r="F1801" s="11" t="s">
        <v>19</v>
      </c>
      <c r="G1801" s="37">
        <v>41500</v>
      </c>
      <c r="H1801" s="13">
        <v>41500</v>
      </c>
      <c r="I1801" s="21">
        <v>0</v>
      </c>
      <c r="J1801" s="43" t="s">
        <v>1482</v>
      </c>
      <c r="K1801" s="21">
        <f t="shared" si="56"/>
        <v>2013</v>
      </c>
      <c r="L1801" s="24">
        <f t="shared" si="57"/>
        <v>3</v>
      </c>
      <c r="M1801" s="11" t="s">
        <v>14</v>
      </c>
      <c r="N1801" s="11" t="s">
        <v>14</v>
      </c>
      <c r="O1801" s="11" t="str">
        <f>VLOOKUP(E1801,State_Code_Name!$B$1:$C$52,2,0)</f>
        <v>North Carolina</v>
      </c>
    </row>
    <row r="1802" spans="1:15" x14ac:dyDescent="0.3">
      <c r="A1802" s="11">
        <v>382714</v>
      </c>
      <c r="B1802" s="12" t="s">
        <v>64</v>
      </c>
      <c r="C1802" s="12" t="s">
        <v>62</v>
      </c>
      <c r="D1802" s="12" t="s">
        <v>133</v>
      </c>
      <c r="E1802" s="11" t="s">
        <v>67</v>
      </c>
      <c r="F1802" s="11" t="s">
        <v>19</v>
      </c>
      <c r="G1802" s="37">
        <v>41379</v>
      </c>
      <c r="H1802" s="13">
        <v>41381</v>
      </c>
      <c r="I1802" s="21">
        <v>2</v>
      </c>
      <c r="J1802" s="43" t="s">
        <v>1483</v>
      </c>
      <c r="K1802" s="21">
        <f t="shared" si="56"/>
        <v>2013</v>
      </c>
      <c r="L1802" s="24">
        <f t="shared" si="57"/>
        <v>2</v>
      </c>
      <c r="M1802" s="11" t="s">
        <v>14</v>
      </c>
      <c r="N1802" s="11" t="s">
        <v>15</v>
      </c>
      <c r="O1802" s="11" t="str">
        <f>VLOOKUP(E1802,State_Code_Name!$B$1:$C$52,2,0)</f>
        <v>Michigan</v>
      </c>
    </row>
    <row r="1803" spans="1:15" x14ac:dyDescent="0.3">
      <c r="A1803" s="11">
        <v>1832661</v>
      </c>
      <c r="B1803" s="12" t="s">
        <v>97</v>
      </c>
      <c r="C1803" s="12" t="s">
        <v>53</v>
      </c>
      <c r="D1803" s="12" t="s">
        <v>77</v>
      </c>
      <c r="E1803" s="11" t="s">
        <v>32</v>
      </c>
      <c r="F1803" s="11" t="s">
        <v>19</v>
      </c>
      <c r="G1803" s="37">
        <v>42444</v>
      </c>
      <c r="H1803" s="13">
        <v>42445</v>
      </c>
      <c r="I1803" s="21">
        <v>1</v>
      </c>
      <c r="J1803" s="43" t="s">
        <v>1476</v>
      </c>
      <c r="K1803" s="21">
        <f t="shared" si="56"/>
        <v>2016</v>
      </c>
      <c r="L1803" s="24">
        <f t="shared" si="57"/>
        <v>1</v>
      </c>
      <c r="M1803" s="11" t="s">
        <v>14</v>
      </c>
      <c r="N1803" s="11" t="s">
        <v>15</v>
      </c>
      <c r="O1803" s="11" t="str">
        <f>VLOOKUP(E1803,State_Code_Name!$B$1:$C$52,2,0)</f>
        <v>Texas</v>
      </c>
    </row>
    <row r="1804" spans="1:15" x14ac:dyDescent="0.3">
      <c r="A1804" s="11">
        <v>1712420</v>
      </c>
      <c r="B1804" s="12" t="s">
        <v>82</v>
      </c>
      <c r="C1804" s="12" t="s">
        <v>37</v>
      </c>
      <c r="D1804" s="12" t="s">
        <v>81</v>
      </c>
      <c r="E1804" s="11" t="s">
        <v>40</v>
      </c>
      <c r="F1804" s="11" t="s">
        <v>303</v>
      </c>
      <c r="G1804" s="37">
        <v>42360</v>
      </c>
      <c r="H1804" s="13">
        <v>42361</v>
      </c>
      <c r="I1804" s="21">
        <v>1</v>
      </c>
      <c r="J1804" s="43" t="s">
        <v>1475</v>
      </c>
      <c r="K1804" s="21">
        <f t="shared" si="56"/>
        <v>2015</v>
      </c>
      <c r="L1804" s="24">
        <f t="shared" si="57"/>
        <v>4</v>
      </c>
      <c r="M1804" s="11" t="s">
        <v>14</v>
      </c>
      <c r="N1804" s="11" t="s">
        <v>14</v>
      </c>
      <c r="O1804" s="11" t="str">
        <f>VLOOKUP(E1804,State_Code_Name!$B$1:$C$52,2,0)</f>
        <v>Ohio</v>
      </c>
    </row>
    <row r="1805" spans="1:15" x14ac:dyDescent="0.3">
      <c r="A1805" s="11">
        <v>1404527</v>
      </c>
      <c r="B1805" s="12" t="s">
        <v>48</v>
      </c>
      <c r="C1805" s="12" t="s">
        <v>27</v>
      </c>
      <c r="D1805" s="12" t="s">
        <v>28</v>
      </c>
      <c r="E1805" s="11" t="s">
        <v>32</v>
      </c>
      <c r="F1805" s="11" t="s">
        <v>13</v>
      </c>
      <c r="G1805" s="37">
        <v>42158</v>
      </c>
      <c r="H1805" s="13">
        <v>42160</v>
      </c>
      <c r="I1805" s="21">
        <v>2</v>
      </c>
      <c r="J1805" s="43" t="s">
        <v>1477</v>
      </c>
      <c r="K1805" s="21">
        <f t="shared" si="56"/>
        <v>2015</v>
      </c>
      <c r="L1805" s="24">
        <f t="shared" si="57"/>
        <v>2</v>
      </c>
      <c r="M1805" s="11" t="s">
        <v>14</v>
      </c>
      <c r="N1805" s="11" t="s">
        <v>15</v>
      </c>
      <c r="O1805" s="11" t="str">
        <f>VLOOKUP(E1805,State_Code_Name!$B$1:$C$52,2,0)</f>
        <v>Texas</v>
      </c>
    </row>
    <row r="1806" spans="1:15" x14ac:dyDescent="0.3">
      <c r="A1806" s="11">
        <v>1477163</v>
      </c>
      <c r="B1806" s="12" t="s">
        <v>104</v>
      </c>
      <c r="C1806" s="12" t="s">
        <v>33</v>
      </c>
      <c r="D1806" s="12" t="s">
        <v>45</v>
      </c>
      <c r="E1806" s="11" t="s">
        <v>40</v>
      </c>
      <c r="F1806" s="11" t="s">
        <v>19</v>
      </c>
      <c r="G1806" s="37">
        <v>42202</v>
      </c>
      <c r="H1806" s="13">
        <v>42208</v>
      </c>
      <c r="I1806" s="21">
        <v>6</v>
      </c>
      <c r="J1806" s="43" t="s">
        <v>1481</v>
      </c>
      <c r="K1806" s="21">
        <f t="shared" si="56"/>
        <v>2015</v>
      </c>
      <c r="L1806" s="24">
        <f t="shared" si="57"/>
        <v>3</v>
      </c>
      <c r="M1806" s="11" t="s">
        <v>14</v>
      </c>
      <c r="N1806" s="11" t="s">
        <v>15</v>
      </c>
      <c r="O1806" s="11" t="str">
        <f>VLOOKUP(E1806,State_Code_Name!$B$1:$C$52,2,0)</f>
        <v>Ohio</v>
      </c>
    </row>
    <row r="1807" spans="1:15" x14ac:dyDescent="0.3">
      <c r="A1807" s="11">
        <v>1240829</v>
      </c>
      <c r="B1807" s="12" t="s">
        <v>808</v>
      </c>
      <c r="C1807" s="12" t="s">
        <v>27</v>
      </c>
      <c r="D1807" s="12" t="s">
        <v>28</v>
      </c>
      <c r="E1807" s="11" t="s">
        <v>12</v>
      </c>
      <c r="F1807" s="11" t="s">
        <v>19</v>
      </c>
      <c r="G1807" s="37">
        <v>42048</v>
      </c>
      <c r="H1807" s="13">
        <v>42055</v>
      </c>
      <c r="I1807" s="21">
        <v>7</v>
      </c>
      <c r="J1807" s="43" t="s">
        <v>1478</v>
      </c>
      <c r="K1807" s="21">
        <f t="shared" si="56"/>
        <v>2015</v>
      </c>
      <c r="L1807" s="24">
        <f t="shared" si="57"/>
        <v>1</v>
      </c>
      <c r="M1807" s="11" t="s">
        <v>14</v>
      </c>
      <c r="N1807" s="11" t="s">
        <v>14</v>
      </c>
      <c r="O1807" s="11" t="str">
        <f>VLOOKUP(E1807,State_Code_Name!$B$1:$C$52,2,0)</f>
        <v>Virginia</v>
      </c>
    </row>
    <row r="1808" spans="1:15" x14ac:dyDescent="0.3">
      <c r="A1808" s="11">
        <v>2170483</v>
      </c>
      <c r="B1808" s="12" t="s">
        <v>39</v>
      </c>
      <c r="C1808" s="12" t="s">
        <v>27</v>
      </c>
      <c r="D1808" s="12" t="s">
        <v>28</v>
      </c>
      <c r="E1808" s="11" t="s">
        <v>32</v>
      </c>
      <c r="F1808" s="11" t="s">
        <v>19</v>
      </c>
      <c r="G1808" s="37">
        <v>42664</v>
      </c>
      <c r="H1808" s="13">
        <v>42664</v>
      </c>
      <c r="I1808" s="21">
        <v>0</v>
      </c>
      <c r="J1808" s="43" t="s">
        <v>1473</v>
      </c>
      <c r="K1808" s="21">
        <f t="shared" si="56"/>
        <v>2016</v>
      </c>
      <c r="L1808" s="24">
        <f t="shared" si="57"/>
        <v>4</v>
      </c>
      <c r="M1808" s="11" t="s">
        <v>14</v>
      </c>
      <c r="N1808" s="11" t="s">
        <v>14</v>
      </c>
      <c r="O1808" s="11" t="str">
        <f>VLOOKUP(E1808,State_Code_Name!$B$1:$C$52,2,0)</f>
        <v>Texas</v>
      </c>
    </row>
    <row r="1809" spans="1:15" x14ac:dyDescent="0.3">
      <c r="A1809" s="11">
        <v>2009099</v>
      </c>
      <c r="B1809" s="12" t="s">
        <v>48</v>
      </c>
      <c r="C1809" s="12" t="s">
        <v>27</v>
      </c>
      <c r="D1809" s="12" t="s">
        <v>28</v>
      </c>
      <c r="E1809" s="11" t="s">
        <v>60</v>
      </c>
      <c r="F1809" s="11" t="s">
        <v>19</v>
      </c>
      <c r="G1809" s="37">
        <v>42563</v>
      </c>
      <c r="H1809" s="13">
        <v>42563</v>
      </c>
      <c r="I1809" s="21">
        <v>0</v>
      </c>
      <c r="J1809" s="43" t="s">
        <v>1481</v>
      </c>
      <c r="K1809" s="21">
        <f t="shared" si="56"/>
        <v>2016</v>
      </c>
      <c r="L1809" s="24">
        <f t="shared" si="57"/>
        <v>3</v>
      </c>
      <c r="M1809" s="11" t="s">
        <v>14</v>
      </c>
      <c r="N1809" s="11" t="s">
        <v>14</v>
      </c>
      <c r="O1809" s="11" t="str">
        <f>VLOOKUP(E1809,State_Code_Name!$B$1:$C$52,2,0)</f>
        <v>Illinois</v>
      </c>
    </row>
    <row r="1810" spans="1:15" x14ac:dyDescent="0.3">
      <c r="A1810" s="11">
        <v>1480192</v>
      </c>
      <c r="B1810" s="12" t="s">
        <v>531</v>
      </c>
      <c r="C1810" s="12" t="s">
        <v>62</v>
      </c>
      <c r="D1810" s="12" t="s">
        <v>460</v>
      </c>
      <c r="E1810" s="11" t="s">
        <v>18</v>
      </c>
      <c r="F1810" s="11" t="s">
        <v>19</v>
      </c>
      <c r="G1810" s="37">
        <v>42206</v>
      </c>
      <c r="H1810" s="13">
        <v>42206</v>
      </c>
      <c r="I1810" s="21">
        <v>0</v>
      </c>
      <c r="J1810" s="43" t="s">
        <v>1481</v>
      </c>
      <c r="K1810" s="21">
        <f t="shared" si="56"/>
        <v>2015</v>
      </c>
      <c r="L1810" s="24">
        <f t="shared" si="57"/>
        <v>3</v>
      </c>
      <c r="M1810" s="11" t="s">
        <v>14</v>
      </c>
      <c r="N1810" s="11" t="s">
        <v>14</v>
      </c>
      <c r="O1810" s="11" t="str">
        <f>VLOOKUP(E1810,State_Code_Name!$B$1:$C$52,2,0)</f>
        <v>California</v>
      </c>
    </row>
    <row r="1811" spans="1:15" x14ac:dyDescent="0.3">
      <c r="A1811" s="11">
        <v>1795634</v>
      </c>
      <c r="B1811" s="12" t="s">
        <v>70</v>
      </c>
      <c r="C1811" s="12" t="s">
        <v>27</v>
      </c>
      <c r="D1811" s="12" t="s">
        <v>57</v>
      </c>
      <c r="E1811" s="11" t="s">
        <v>18</v>
      </c>
      <c r="F1811" s="11" t="s">
        <v>58</v>
      </c>
      <c r="G1811" s="37">
        <v>42419</v>
      </c>
      <c r="H1811" s="13">
        <v>42424</v>
      </c>
      <c r="I1811" s="21">
        <v>5</v>
      </c>
      <c r="J1811" s="43" t="s">
        <v>1478</v>
      </c>
      <c r="K1811" s="21">
        <f t="shared" si="56"/>
        <v>2016</v>
      </c>
      <c r="L1811" s="24">
        <f t="shared" si="57"/>
        <v>1</v>
      </c>
      <c r="M1811" s="11" t="s">
        <v>14</v>
      </c>
      <c r="N1811" s="11" t="s">
        <v>15</v>
      </c>
      <c r="O1811" s="11" t="str">
        <f>VLOOKUP(E1811,State_Code_Name!$B$1:$C$52,2,0)</f>
        <v>California</v>
      </c>
    </row>
    <row r="1812" spans="1:15" x14ac:dyDescent="0.3">
      <c r="A1812" s="11">
        <v>1346467</v>
      </c>
      <c r="B1812" s="12" t="s">
        <v>1004</v>
      </c>
      <c r="C1812" s="12" t="s">
        <v>33</v>
      </c>
      <c r="D1812" s="12" t="s">
        <v>45</v>
      </c>
      <c r="E1812" s="11" t="s">
        <v>171</v>
      </c>
      <c r="F1812" s="11" t="s">
        <v>13</v>
      </c>
      <c r="G1812" s="37">
        <v>42118</v>
      </c>
      <c r="H1812" s="13">
        <v>42121</v>
      </c>
      <c r="I1812" s="21">
        <v>3</v>
      </c>
      <c r="J1812" s="43" t="s">
        <v>1483</v>
      </c>
      <c r="K1812" s="21">
        <f t="shared" si="56"/>
        <v>2015</v>
      </c>
      <c r="L1812" s="24">
        <f t="shared" si="57"/>
        <v>2</v>
      </c>
      <c r="M1812" s="11" t="s">
        <v>14</v>
      </c>
      <c r="N1812" s="11" t="s">
        <v>14</v>
      </c>
      <c r="O1812" s="11" t="str">
        <f>VLOOKUP(E1812,State_Code_Name!$B$1:$C$52,2,0)</f>
        <v>Louisiana</v>
      </c>
    </row>
    <row r="1813" spans="1:15" x14ac:dyDescent="0.3">
      <c r="A1813" s="11">
        <v>438814</v>
      </c>
      <c r="B1813" s="12" t="s">
        <v>48</v>
      </c>
      <c r="C1813" s="12" t="s">
        <v>27</v>
      </c>
      <c r="D1813" s="12" t="s">
        <v>28</v>
      </c>
      <c r="E1813" s="11" t="s">
        <v>85</v>
      </c>
      <c r="F1813" s="11" t="s">
        <v>19</v>
      </c>
      <c r="G1813" s="37">
        <v>41443</v>
      </c>
      <c r="H1813" s="13">
        <v>41444</v>
      </c>
      <c r="I1813" s="21">
        <v>1</v>
      </c>
      <c r="J1813" s="43" t="s">
        <v>1477</v>
      </c>
      <c r="K1813" s="21">
        <f t="shared" si="56"/>
        <v>2013</v>
      </c>
      <c r="L1813" s="24">
        <f t="shared" si="57"/>
        <v>2</v>
      </c>
      <c r="M1813" s="11" t="s">
        <v>14</v>
      </c>
      <c r="N1813" s="11" t="s">
        <v>14</v>
      </c>
      <c r="O1813" s="11" t="str">
        <f>VLOOKUP(E1813,State_Code_Name!$B$1:$C$52,2,0)</f>
        <v>Wisconsin</v>
      </c>
    </row>
    <row r="1814" spans="1:15" x14ac:dyDescent="0.3">
      <c r="A1814" s="11">
        <v>1844394</v>
      </c>
      <c r="B1814" s="12" t="s">
        <v>97</v>
      </c>
      <c r="C1814" s="12" t="s">
        <v>53</v>
      </c>
      <c r="D1814" s="12" t="s">
        <v>77</v>
      </c>
      <c r="E1814" s="11" t="s">
        <v>12</v>
      </c>
      <c r="F1814" s="11" t="s">
        <v>24</v>
      </c>
      <c r="G1814" s="37">
        <v>42451</v>
      </c>
      <c r="H1814" s="13">
        <v>42452</v>
      </c>
      <c r="I1814" s="21">
        <v>1</v>
      </c>
      <c r="J1814" s="43" t="s">
        <v>1476</v>
      </c>
      <c r="K1814" s="21">
        <f t="shared" si="56"/>
        <v>2016</v>
      </c>
      <c r="L1814" s="24">
        <f t="shared" si="57"/>
        <v>1</v>
      </c>
      <c r="M1814" s="11" t="s">
        <v>14</v>
      </c>
      <c r="N1814" s="11" t="s">
        <v>15</v>
      </c>
      <c r="O1814" s="11" t="str">
        <f>VLOOKUP(E1814,State_Code_Name!$B$1:$C$52,2,0)</f>
        <v>Virginia</v>
      </c>
    </row>
    <row r="1815" spans="1:15" x14ac:dyDescent="0.3">
      <c r="A1815" s="11">
        <v>2097629</v>
      </c>
      <c r="B1815" s="12" t="s">
        <v>48</v>
      </c>
      <c r="C1815" s="12" t="s">
        <v>27</v>
      </c>
      <c r="D1815" s="12" t="s">
        <v>28</v>
      </c>
      <c r="E1815" s="11" t="s">
        <v>122</v>
      </c>
      <c r="F1815" s="11" t="s">
        <v>19</v>
      </c>
      <c r="G1815" s="37">
        <v>42619</v>
      </c>
      <c r="H1815" s="13">
        <v>42619</v>
      </c>
      <c r="I1815" s="21">
        <v>0</v>
      </c>
      <c r="J1815" s="43" t="s">
        <v>1480</v>
      </c>
      <c r="K1815" s="21">
        <f t="shared" si="56"/>
        <v>2016</v>
      </c>
      <c r="L1815" s="24">
        <f t="shared" si="57"/>
        <v>3</v>
      </c>
      <c r="M1815" s="11" t="s">
        <v>14</v>
      </c>
      <c r="N1815" s="11" t="s">
        <v>15</v>
      </c>
      <c r="O1815" s="11" t="str">
        <f>VLOOKUP(E1815,State_Code_Name!$B$1:$C$52,2,0)</f>
        <v>Maryland</v>
      </c>
    </row>
    <row r="1816" spans="1:15" x14ac:dyDescent="0.3">
      <c r="A1816" s="11">
        <v>616540</v>
      </c>
      <c r="B1816" s="12" t="s">
        <v>61</v>
      </c>
      <c r="C1816" s="12" t="s">
        <v>53</v>
      </c>
      <c r="D1816" s="12" t="s">
        <v>102</v>
      </c>
      <c r="E1816" s="11" t="s">
        <v>36</v>
      </c>
      <c r="F1816" s="11" t="s">
        <v>19</v>
      </c>
      <c r="G1816" s="37">
        <v>41608</v>
      </c>
      <c r="H1816" s="13">
        <v>41608</v>
      </c>
      <c r="I1816" s="21">
        <v>0</v>
      </c>
      <c r="J1816" s="43" t="s">
        <v>1479</v>
      </c>
      <c r="K1816" s="21">
        <f t="shared" si="56"/>
        <v>2013</v>
      </c>
      <c r="L1816" s="24">
        <f t="shared" si="57"/>
        <v>4</v>
      </c>
      <c r="M1816" s="11" t="s">
        <v>14</v>
      </c>
      <c r="N1816" s="11" t="s">
        <v>15</v>
      </c>
      <c r="O1816" s="11" t="str">
        <f>VLOOKUP(E1816,State_Code_Name!$B$1:$C$52,2,0)</f>
        <v>Florida</v>
      </c>
    </row>
    <row r="1817" spans="1:15" x14ac:dyDescent="0.3">
      <c r="A1817" s="11">
        <v>2073800</v>
      </c>
      <c r="B1817" s="12" t="s">
        <v>223</v>
      </c>
      <c r="C1817" s="12" t="s">
        <v>62</v>
      </c>
      <c r="D1817" s="12" t="s">
        <v>460</v>
      </c>
      <c r="E1817" s="11" t="s">
        <v>30</v>
      </c>
      <c r="F1817" s="11" t="s">
        <v>19</v>
      </c>
      <c r="G1817" s="37">
        <v>42602</v>
      </c>
      <c r="H1817" s="13">
        <v>42602</v>
      </c>
      <c r="I1817" s="21">
        <v>0</v>
      </c>
      <c r="J1817" s="43" t="s">
        <v>1482</v>
      </c>
      <c r="K1817" s="21">
        <f t="shared" si="56"/>
        <v>2016</v>
      </c>
      <c r="L1817" s="24">
        <f t="shared" si="57"/>
        <v>3</v>
      </c>
      <c r="M1817" s="11" t="s">
        <v>14</v>
      </c>
      <c r="N1817" s="11" t="s">
        <v>15</v>
      </c>
      <c r="O1817" s="11" t="str">
        <f>VLOOKUP(E1817,State_Code_Name!$B$1:$C$52,2,0)</f>
        <v>Connecticut</v>
      </c>
    </row>
    <row r="1818" spans="1:15" x14ac:dyDescent="0.3">
      <c r="A1818" s="11">
        <v>1248545</v>
      </c>
      <c r="B1818" s="12" t="s">
        <v>51</v>
      </c>
      <c r="C1818" s="12" t="s">
        <v>16</v>
      </c>
      <c r="D1818" s="12" t="s">
        <v>21</v>
      </c>
      <c r="E1818" s="11" t="s">
        <v>41</v>
      </c>
      <c r="F1818" s="11" t="s">
        <v>19</v>
      </c>
      <c r="G1818" s="37">
        <v>42055</v>
      </c>
      <c r="H1818" s="13">
        <v>42066</v>
      </c>
      <c r="I1818" s="21">
        <v>11</v>
      </c>
      <c r="J1818" s="43" t="s">
        <v>1478</v>
      </c>
      <c r="K1818" s="21">
        <f t="shared" si="56"/>
        <v>2015</v>
      </c>
      <c r="L1818" s="24">
        <f t="shared" si="57"/>
        <v>1</v>
      </c>
      <c r="M1818" s="11" t="s">
        <v>14</v>
      </c>
      <c r="N1818" s="11" t="s">
        <v>14</v>
      </c>
      <c r="O1818" s="11" t="str">
        <f>VLOOKUP(E1818,State_Code_Name!$B$1:$C$52,2,0)</f>
        <v>Nevada</v>
      </c>
    </row>
    <row r="1819" spans="1:15" x14ac:dyDescent="0.3">
      <c r="A1819" s="11">
        <v>1432418</v>
      </c>
      <c r="B1819" s="12" t="s">
        <v>665</v>
      </c>
      <c r="C1819" s="12" t="s">
        <v>37</v>
      </c>
      <c r="D1819" s="12" t="s">
        <v>304</v>
      </c>
      <c r="E1819" s="11" t="s">
        <v>32</v>
      </c>
      <c r="F1819" s="11" t="s">
        <v>19</v>
      </c>
      <c r="G1819" s="37">
        <v>42177</v>
      </c>
      <c r="H1819" s="13">
        <v>42180</v>
      </c>
      <c r="I1819" s="21">
        <v>3</v>
      </c>
      <c r="J1819" s="43" t="s">
        <v>1477</v>
      </c>
      <c r="K1819" s="21">
        <f t="shared" si="56"/>
        <v>2015</v>
      </c>
      <c r="L1819" s="24">
        <f t="shared" si="57"/>
        <v>2</v>
      </c>
      <c r="M1819" s="11" t="s">
        <v>14</v>
      </c>
      <c r="N1819" s="11" t="s">
        <v>15</v>
      </c>
      <c r="O1819" s="11" t="str">
        <f>VLOOKUP(E1819,State_Code_Name!$B$1:$C$52,2,0)</f>
        <v>Texas</v>
      </c>
    </row>
    <row r="1820" spans="1:15" x14ac:dyDescent="0.3">
      <c r="A1820" s="11">
        <v>799297</v>
      </c>
      <c r="B1820" s="12" t="s">
        <v>66</v>
      </c>
      <c r="C1820" s="12" t="s">
        <v>9</v>
      </c>
      <c r="D1820" s="12" t="s">
        <v>174</v>
      </c>
      <c r="E1820" s="11" t="s">
        <v>113</v>
      </c>
      <c r="F1820" s="11" t="s">
        <v>19</v>
      </c>
      <c r="G1820" s="37">
        <v>41737</v>
      </c>
      <c r="H1820" s="13">
        <v>41739</v>
      </c>
      <c r="I1820" s="21">
        <v>2</v>
      </c>
      <c r="J1820" s="43" t="s">
        <v>1483</v>
      </c>
      <c r="K1820" s="21">
        <f t="shared" si="56"/>
        <v>2014</v>
      </c>
      <c r="L1820" s="24">
        <f t="shared" si="57"/>
        <v>2</v>
      </c>
      <c r="M1820" s="11" t="s">
        <v>14</v>
      </c>
      <c r="N1820" s="11" t="s">
        <v>15</v>
      </c>
      <c r="O1820" s="11" t="str">
        <f>VLOOKUP(E1820,State_Code_Name!$B$1:$C$52,2,0)</f>
        <v>South Carolina</v>
      </c>
    </row>
    <row r="1821" spans="1:15" x14ac:dyDescent="0.3">
      <c r="A1821" s="11">
        <v>1032472</v>
      </c>
      <c r="B1821" s="12" t="s">
        <v>61</v>
      </c>
      <c r="C1821" s="12" t="s">
        <v>53</v>
      </c>
      <c r="D1821" s="12" t="s">
        <v>102</v>
      </c>
      <c r="E1821" s="11" t="s">
        <v>23</v>
      </c>
      <c r="F1821" s="11" t="s">
        <v>19</v>
      </c>
      <c r="G1821" s="37">
        <v>41899</v>
      </c>
      <c r="H1821" s="13">
        <v>41899</v>
      </c>
      <c r="I1821" s="21">
        <v>0</v>
      </c>
      <c r="J1821" s="43" t="s">
        <v>1480</v>
      </c>
      <c r="K1821" s="21">
        <f t="shared" si="56"/>
        <v>2014</v>
      </c>
      <c r="L1821" s="24">
        <f t="shared" si="57"/>
        <v>3</v>
      </c>
      <c r="M1821" s="11" t="s">
        <v>14</v>
      </c>
      <c r="N1821" s="11" t="s">
        <v>15</v>
      </c>
      <c r="O1821" s="11" t="str">
        <f>VLOOKUP(E1821,State_Code_Name!$B$1:$C$52,2,0)</f>
        <v>New York</v>
      </c>
    </row>
    <row r="1822" spans="1:15" x14ac:dyDescent="0.3">
      <c r="A1822" s="11">
        <v>419332</v>
      </c>
      <c r="B1822" s="12" t="s">
        <v>84</v>
      </c>
      <c r="C1822" s="12" t="s">
        <v>37</v>
      </c>
      <c r="D1822" s="12" t="s">
        <v>1451</v>
      </c>
      <c r="E1822" s="11" t="s">
        <v>117</v>
      </c>
      <c r="F1822" s="11" t="s">
        <v>19</v>
      </c>
      <c r="G1822" s="37">
        <v>41423</v>
      </c>
      <c r="H1822" s="13">
        <v>41423</v>
      </c>
      <c r="I1822" s="21">
        <v>0</v>
      </c>
      <c r="J1822" s="43" t="s">
        <v>1471</v>
      </c>
      <c r="K1822" s="21">
        <f t="shared" si="56"/>
        <v>2013</v>
      </c>
      <c r="L1822" s="24">
        <f t="shared" si="57"/>
        <v>2</v>
      </c>
      <c r="M1822" s="11" t="s">
        <v>14</v>
      </c>
      <c r="N1822" s="11" t="s">
        <v>15</v>
      </c>
      <c r="O1822" s="11" t="str">
        <f>VLOOKUP(E1822,State_Code_Name!$B$1:$C$52,2,0)</f>
        <v>Alabama</v>
      </c>
    </row>
    <row r="1823" spans="1:15" x14ac:dyDescent="0.3">
      <c r="A1823" s="11">
        <v>1358721</v>
      </c>
      <c r="B1823" s="12" t="s">
        <v>681</v>
      </c>
      <c r="C1823" s="12" t="s">
        <v>33</v>
      </c>
      <c r="D1823" s="12" t="s">
        <v>45</v>
      </c>
      <c r="E1823" s="11" t="s">
        <v>36</v>
      </c>
      <c r="F1823" s="11" t="s">
        <v>13</v>
      </c>
      <c r="G1823" s="37">
        <v>42128</v>
      </c>
      <c r="H1823" s="13">
        <v>42129</v>
      </c>
      <c r="I1823" s="21">
        <v>1</v>
      </c>
      <c r="J1823" s="43" t="s">
        <v>1471</v>
      </c>
      <c r="K1823" s="21">
        <f t="shared" si="56"/>
        <v>2015</v>
      </c>
      <c r="L1823" s="24">
        <f t="shared" si="57"/>
        <v>2</v>
      </c>
      <c r="M1823" s="11" t="s">
        <v>14</v>
      </c>
      <c r="N1823" s="11" t="s">
        <v>15</v>
      </c>
      <c r="O1823" s="11" t="str">
        <f>VLOOKUP(E1823,State_Code_Name!$B$1:$C$52,2,0)</f>
        <v>Florida</v>
      </c>
    </row>
    <row r="1824" spans="1:15" x14ac:dyDescent="0.3">
      <c r="A1824" s="11">
        <v>993739</v>
      </c>
      <c r="B1824" s="12" t="s">
        <v>82</v>
      </c>
      <c r="C1824" s="12" t="s">
        <v>9</v>
      </c>
      <c r="D1824" s="12" t="s">
        <v>133</v>
      </c>
      <c r="E1824" s="11" t="s">
        <v>73</v>
      </c>
      <c r="F1824" s="11" t="s">
        <v>19</v>
      </c>
      <c r="G1824" s="37">
        <v>41871</v>
      </c>
      <c r="H1824" s="13">
        <v>41871</v>
      </c>
      <c r="I1824" s="21">
        <v>0</v>
      </c>
      <c r="J1824" s="43" t="s">
        <v>1482</v>
      </c>
      <c r="K1824" s="21">
        <f t="shared" si="56"/>
        <v>2014</v>
      </c>
      <c r="L1824" s="24">
        <f t="shared" si="57"/>
        <v>3</v>
      </c>
      <c r="M1824" s="11" t="s">
        <v>14</v>
      </c>
      <c r="N1824" s="11" t="s">
        <v>15</v>
      </c>
      <c r="O1824" s="11" t="str">
        <f>VLOOKUP(E1824,State_Code_Name!$B$1:$C$52,2,0)</f>
        <v>Kentucky</v>
      </c>
    </row>
    <row r="1825" spans="1:15" x14ac:dyDescent="0.3">
      <c r="A1825" s="11">
        <v>415285</v>
      </c>
      <c r="B1825" s="12" t="s">
        <v>11</v>
      </c>
      <c r="C1825" s="12" t="s">
        <v>27</v>
      </c>
      <c r="D1825" s="12" t="s">
        <v>28</v>
      </c>
      <c r="E1825" s="11" t="s">
        <v>47</v>
      </c>
      <c r="F1825" s="11" t="s">
        <v>19</v>
      </c>
      <c r="G1825" s="37">
        <v>41418</v>
      </c>
      <c r="H1825" s="13">
        <v>41418</v>
      </c>
      <c r="I1825" s="21">
        <v>0</v>
      </c>
      <c r="J1825" s="43" t="s">
        <v>1471</v>
      </c>
      <c r="K1825" s="21">
        <f t="shared" si="56"/>
        <v>2013</v>
      </c>
      <c r="L1825" s="24">
        <f t="shared" si="57"/>
        <v>2</v>
      </c>
      <c r="M1825" s="11" t="s">
        <v>14</v>
      </c>
      <c r="N1825" s="11" t="s">
        <v>15</v>
      </c>
      <c r="O1825" s="11" t="str">
        <f>VLOOKUP(E1825,State_Code_Name!$B$1:$C$52,2,0)</f>
        <v>Pennsylvania</v>
      </c>
    </row>
    <row r="1826" spans="1:15" x14ac:dyDescent="0.3">
      <c r="A1826" s="11">
        <v>1318299</v>
      </c>
      <c r="B1826" s="12" t="s">
        <v>64</v>
      </c>
      <c r="C1826" s="12" t="s">
        <v>33</v>
      </c>
      <c r="D1826" s="12" t="s">
        <v>115</v>
      </c>
      <c r="E1826" s="11" t="s">
        <v>36</v>
      </c>
      <c r="F1826" s="11" t="s">
        <v>19</v>
      </c>
      <c r="G1826" s="37">
        <v>42101</v>
      </c>
      <c r="H1826" s="13">
        <v>42101</v>
      </c>
      <c r="I1826" s="21">
        <v>0</v>
      </c>
      <c r="J1826" s="43" t="s">
        <v>1483</v>
      </c>
      <c r="K1826" s="21">
        <f t="shared" si="56"/>
        <v>2015</v>
      </c>
      <c r="L1826" s="24">
        <f t="shared" si="57"/>
        <v>2</v>
      </c>
      <c r="M1826" s="11" t="s">
        <v>14</v>
      </c>
      <c r="N1826" s="11" t="s">
        <v>15</v>
      </c>
      <c r="O1826" s="11" t="str">
        <f>VLOOKUP(E1826,State_Code_Name!$B$1:$C$52,2,0)</f>
        <v>Florida</v>
      </c>
    </row>
    <row r="1827" spans="1:15" x14ac:dyDescent="0.3">
      <c r="A1827" s="11">
        <v>1906478</v>
      </c>
      <c r="B1827" s="12" t="s">
        <v>44</v>
      </c>
      <c r="C1827" s="12" t="s">
        <v>37</v>
      </c>
      <c r="D1827" s="12" t="s">
        <v>120</v>
      </c>
      <c r="E1827" s="11" t="s">
        <v>18</v>
      </c>
      <c r="F1827" s="11" t="s">
        <v>13</v>
      </c>
      <c r="G1827" s="37">
        <v>42492</v>
      </c>
      <c r="H1827" s="13">
        <v>42492</v>
      </c>
      <c r="I1827" s="21">
        <v>0</v>
      </c>
      <c r="J1827" s="43" t="s">
        <v>1471</v>
      </c>
      <c r="K1827" s="21">
        <f t="shared" si="56"/>
        <v>2016</v>
      </c>
      <c r="L1827" s="24">
        <f t="shared" si="57"/>
        <v>2</v>
      </c>
      <c r="M1827" s="11" t="s">
        <v>14</v>
      </c>
      <c r="N1827" s="11" t="s">
        <v>15</v>
      </c>
      <c r="O1827" s="11" t="str">
        <f>VLOOKUP(E1827,State_Code_Name!$B$1:$C$52,2,0)</f>
        <v>California</v>
      </c>
    </row>
    <row r="1828" spans="1:15" x14ac:dyDescent="0.3">
      <c r="A1828" s="11">
        <v>607058</v>
      </c>
      <c r="B1828" s="12" t="s">
        <v>286</v>
      </c>
      <c r="C1828" s="12" t="s">
        <v>27</v>
      </c>
      <c r="D1828" s="12" t="s">
        <v>28</v>
      </c>
      <c r="E1828" s="11" t="s">
        <v>122</v>
      </c>
      <c r="F1828" s="11" t="s">
        <v>303</v>
      </c>
      <c r="G1828" s="37">
        <v>41599</v>
      </c>
      <c r="H1828" s="13">
        <v>41600</v>
      </c>
      <c r="I1828" s="21">
        <v>1</v>
      </c>
      <c r="J1828" s="43" t="s">
        <v>1479</v>
      </c>
      <c r="K1828" s="21">
        <f t="shared" si="56"/>
        <v>2013</v>
      </c>
      <c r="L1828" s="24">
        <f t="shared" si="57"/>
        <v>4</v>
      </c>
      <c r="M1828" s="11" t="s">
        <v>14</v>
      </c>
      <c r="N1828" s="11" t="s">
        <v>15</v>
      </c>
      <c r="O1828" s="11" t="str">
        <f>VLOOKUP(E1828,State_Code_Name!$B$1:$C$52,2,0)</f>
        <v>Maryland</v>
      </c>
    </row>
    <row r="1829" spans="1:15" x14ac:dyDescent="0.3">
      <c r="A1829" s="11">
        <v>1176430</v>
      </c>
      <c r="B1829" s="12" t="s">
        <v>178</v>
      </c>
      <c r="C1829" s="12" t="s">
        <v>27</v>
      </c>
      <c r="D1829" s="12" t="s">
        <v>28</v>
      </c>
      <c r="E1829" s="11" t="s">
        <v>18</v>
      </c>
      <c r="F1829" s="11" t="s">
        <v>19</v>
      </c>
      <c r="G1829" s="37">
        <v>42004</v>
      </c>
      <c r="H1829" s="13">
        <v>42004</v>
      </c>
      <c r="I1829" s="21">
        <v>0</v>
      </c>
      <c r="J1829" s="43" t="s">
        <v>1475</v>
      </c>
      <c r="K1829" s="21">
        <f t="shared" si="56"/>
        <v>2014</v>
      </c>
      <c r="L1829" s="24">
        <f t="shared" si="57"/>
        <v>4</v>
      </c>
      <c r="M1829" s="11" t="s">
        <v>14</v>
      </c>
      <c r="N1829" s="11" t="s">
        <v>15</v>
      </c>
      <c r="O1829" s="11" t="str">
        <f>VLOOKUP(E1829,State_Code_Name!$B$1:$C$52,2,0)</f>
        <v>California</v>
      </c>
    </row>
    <row r="1830" spans="1:15" x14ac:dyDescent="0.3">
      <c r="A1830" s="11">
        <v>1725484</v>
      </c>
      <c r="B1830" s="12" t="s">
        <v>48</v>
      </c>
      <c r="C1830" s="12" t="s">
        <v>27</v>
      </c>
      <c r="D1830" s="12" t="s">
        <v>28</v>
      </c>
      <c r="E1830" s="11" t="s">
        <v>43</v>
      </c>
      <c r="F1830" s="11" t="s">
        <v>303</v>
      </c>
      <c r="G1830" s="37">
        <v>42373</v>
      </c>
      <c r="H1830" s="13">
        <v>42375</v>
      </c>
      <c r="I1830" s="21">
        <v>2</v>
      </c>
      <c r="J1830" s="43" t="s">
        <v>1474</v>
      </c>
      <c r="K1830" s="21">
        <f t="shared" si="56"/>
        <v>2016</v>
      </c>
      <c r="L1830" s="24">
        <f t="shared" si="57"/>
        <v>1</v>
      </c>
      <c r="M1830" s="11" t="s">
        <v>14</v>
      </c>
      <c r="N1830" s="11" t="s">
        <v>15</v>
      </c>
      <c r="O1830" s="11" t="str">
        <f>VLOOKUP(E1830,State_Code_Name!$B$1:$C$52,2,0)</f>
        <v>North Carolina</v>
      </c>
    </row>
    <row r="1831" spans="1:15" x14ac:dyDescent="0.3">
      <c r="A1831" s="11">
        <v>1563979</v>
      </c>
      <c r="B1831" s="12" t="s">
        <v>44</v>
      </c>
      <c r="C1831" s="12" t="s">
        <v>37</v>
      </c>
      <c r="D1831" s="12" t="s">
        <v>50</v>
      </c>
      <c r="E1831" s="11" t="s">
        <v>12</v>
      </c>
      <c r="F1831" s="11" t="s">
        <v>13</v>
      </c>
      <c r="G1831" s="37">
        <v>42261</v>
      </c>
      <c r="H1831" s="13">
        <v>42262</v>
      </c>
      <c r="I1831" s="21">
        <v>1</v>
      </c>
      <c r="J1831" s="43" t="s">
        <v>1480</v>
      </c>
      <c r="K1831" s="21">
        <f t="shared" si="56"/>
        <v>2015</v>
      </c>
      <c r="L1831" s="24">
        <f t="shared" si="57"/>
        <v>3</v>
      </c>
      <c r="M1831" s="11" t="s">
        <v>14</v>
      </c>
      <c r="N1831" s="11" t="s">
        <v>15</v>
      </c>
      <c r="O1831" s="11" t="str">
        <f>VLOOKUP(E1831,State_Code_Name!$B$1:$C$52,2,0)</f>
        <v>Virginia</v>
      </c>
    </row>
    <row r="1832" spans="1:15" x14ac:dyDescent="0.3">
      <c r="A1832" s="11">
        <v>1138265</v>
      </c>
      <c r="B1832" s="12" t="s">
        <v>329</v>
      </c>
      <c r="C1832" s="12" t="s">
        <v>62</v>
      </c>
      <c r="D1832" s="12" t="s">
        <v>279</v>
      </c>
      <c r="E1832" s="11" t="s">
        <v>18</v>
      </c>
      <c r="F1832" s="11" t="s">
        <v>13</v>
      </c>
      <c r="G1832" s="37">
        <v>41975</v>
      </c>
      <c r="H1832" s="13">
        <v>41976</v>
      </c>
      <c r="I1832" s="21">
        <v>1</v>
      </c>
      <c r="J1832" s="43" t="s">
        <v>1475</v>
      </c>
      <c r="K1832" s="21">
        <f t="shared" si="56"/>
        <v>2014</v>
      </c>
      <c r="L1832" s="24">
        <f t="shared" si="57"/>
        <v>4</v>
      </c>
      <c r="M1832" s="11" t="s">
        <v>14</v>
      </c>
      <c r="N1832" s="11" t="s">
        <v>14</v>
      </c>
      <c r="O1832" s="11" t="str">
        <f>VLOOKUP(E1832,State_Code_Name!$B$1:$C$52,2,0)</f>
        <v>California</v>
      </c>
    </row>
    <row r="1833" spans="1:15" x14ac:dyDescent="0.3">
      <c r="A1833" s="11">
        <v>1510375</v>
      </c>
      <c r="B1833" s="12" t="s">
        <v>39</v>
      </c>
      <c r="C1833" s="12" t="s">
        <v>37</v>
      </c>
      <c r="D1833" s="12" t="s">
        <v>1445</v>
      </c>
      <c r="E1833" s="11" t="s">
        <v>99</v>
      </c>
      <c r="F1833" s="11" t="s">
        <v>19</v>
      </c>
      <c r="G1833" s="37">
        <v>42226</v>
      </c>
      <c r="H1833" s="13">
        <v>42226</v>
      </c>
      <c r="I1833" s="21">
        <v>0</v>
      </c>
      <c r="J1833" s="43" t="s">
        <v>1482</v>
      </c>
      <c r="K1833" s="21">
        <f t="shared" si="56"/>
        <v>2015</v>
      </c>
      <c r="L1833" s="24">
        <f t="shared" si="57"/>
        <v>3</v>
      </c>
      <c r="M1833" s="11" t="s">
        <v>14</v>
      </c>
      <c r="N1833" s="11" t="s">
        <v>15</v>
      </c>
      <c r="O1833" s="11" t="str">
        <f>VLOOKUP(E1833,State_Code_Name!$B$1:$C$52,2,0)</f>
        <v>Arizona</v>
      </c>
    </row>
    <row r="1834" spans="1:15" x14ac:dyDescent="0.3">
      <c r="A1834" s="11">
        <v>2125004</v>
      </c>
      <c r="B1834" s="12" t="s">
        <v>473</v>
      </c>
      <c r="C1834" s="12" t="s">
        <v>62</v>
      </c>
      <c r="D1834" s="12" t="s">
        <v>279</v>
      </c>
      <c r="E1834" s="11" t="s">
        <v>52</v>
      </c>
      <c r="F1834" s="11" t="s">
        <v>19</v>
      </c>
      <c r="G1834" s="37">
        <v>42634</v>
      </c>
      <c r="H1834" s="13">
        <v>42634</v>
      </c>
      <c r="I1834" s="21">
        <v>0</v>
      </c>
      <c r="J1834" s="43" t="s">
        <v>1480</v>
      </c>
      <c r="K1834" s="21">
        <f t="shared" si="56"/>
        <v>2016</v>
      </c>
      <c r="L1834" s="24">
        <f t="shared" si="57"/>
        <v>3</v>
      </c>
      <c r="M1834" s="11" t="s">
        <v>14</v>
      </c>
      <c r="N1834" s="11" t="s">
        <v>14</v>
      </c>
      <c r="O1834" s="11" t="str">
        <f>VLOOKUP(E1834,State_Code_Name!$B$1:$C$52,2,0)</f>
        <v>Washington</v>
      </c>
    </row>
    <row r="1835" spans="1:15" x14ac:dyDescent="0.3">
      <c r="A1835" s="11">
        <v>2012575</v>
      </c>
      <c r="B1835" s="12" t="s">
        <v>74</v>
      </c>
      <c r="C1835" s="12" t="s">
        <v>27</v>
      </c>
      <c r="D1835" s="12" t="s">
        <v>28</v>
      </c>
      <c r="E1835" s="11" t="s">
        <v>117</v>
      </c>
      <c r="F1835" s="11" t="s">
        <v>19</v>
      </c>
      <c r="G1835" s="37">
        <v>42566</v>
      </c>
      <c r="H1835" s="13">
        <v>42566</v>
      </c>
      <c r="I1835" s="21">
        <v>0</v>
      </c>
      <c r="J1835" s="43" t="s">
        <v>1481</v>
      </c>
      <c r="K1835" s="21">
        <f t="shared" si="56"/>
        <v>2016</v>
      </c>
      <c r="L1835" s="24">
        <f t="shared" si="57"/>
        <v>3</v>
      </c>
      <c r="M1835" s="11" t="s">
        <v>14</v>
      </c>
      <c r="N1835" s="11" t="s">
        <v>14</v>
      </c>
      <c r="O1835" s="11" t="str">
        <f>VLOOKUP(E1835,State_Code_Name!$B$1:$C$52,2,0)</f>
        <v>Alabama</v>
      </c>
    </row>
    <row r="1836" spans="1:15" x14ac:dyDescent="0.3">
      <c r="A1836" s="11">
        <v>929047</v>
      </c>
      <c r="B1836" s="12" t="s">
        <v>70</v>
      </c>
      <c r="C1836" s="12" t="s">
        <v>27</v>
      </c>
      <c r="D1836" s="12" t="s">
        <v>28</v>
      </c>
      <c r="E1836" s="11" t="s">
        <v>98</v>
      </c>
      <c r="F1836" s="11" t="s">
        <v>19</v>
      </c>
      <c r="G1836" s="37">
        <v>41829</v>
      </c>
      <c r="H1836" s="13">
        <v>41829</v>
      </c>
      <c r="I1836" s="21">
        <v>0</v>
      </c>
      <c r="J1836" s="43" t="s">
        <v>1481</v>
      </c>
      <c r="K1836" s="21">
        <f t="shared" si="56"/>
        <v>2014</v>
      </c>
      <c r="L1836" s="24">
        <f t="shared" si="57"/>
        <v>3</v>
      </c>
      <c r="M1836" s="11" t="s">
        <v>14</v>
      </c>
      <c r="N1836" s="11" t="s">
        <v>15</v>
      </c>
      <c r="O1836" s="11" t="str">
        <f>VLOOKUP(E1836,State_Code_Name!$B$1:$C$52,2,0)</f>
        <v>Colorado</v>
      </c>
    </row>
    <row r="1837" spans="1:15" x14ac:dyDescent="0.3">
      <c r="A1837" s="11">
        <v>1079921</v>
      </c>
      <c r="B1837" s="12" t="s">
        <v>162</v>
      </c>
      <c r="C1837" s="12" t="s">
        <v>16</v>
      </c>
      <c r="D1837" s="12" t="s">
        <v>25</v>
      </c>
      <c r="E1837" s="11" t="s">
        <v>43</v>
      </c>
      <c r="F1837" s="11" t="s">
        <v>303</v>
      </c>
      <c r="G1837" s="37">
        <v>41933</v>
      </c>
      <c r="H1837" s="13">
        <v>41939</v>
      </c>
      <c r="I1837" s="21">
        <v>6</v>
      </c>
      <c r="J1837" s="43" t="s">
        <v>1473</v>
      </c>
      <c r="K1837" s="21">
        <f t="shared" si="56"/>
        <v>2014</v>
      </c>
      <c r="L1837" s="24">
        <f t="shared" si="57"/>
        <v>4</v>
      </c>
      <c r="M1837" s="11" t="s">
        <v>14</v>
      </c>
      <c r="N1837" s="11" t="s">
        <v>15</v>
      </c>
      <c r="O1837" s="11" t="str">
        <f>VLOOKUP(E1837,State_Code_Name!$B$1:$C$52,2,0)</f>
        <v>North Carolina</v>
      </c>
    </row>
    <row r="1838" spans="1:15" x14ac:dyDescent="0.3">
      <c r="A1838" s="11">
        <v>499465</v>
      </c>
      <c r="B1838" s="12" t="s">
        <v>44</v>
      </c>
      <c r="C1838" s="12" t="s">
        <v>16</v>
      </c>
      <c r="D1838" s="12" t="s">
        <v>21</v>
      </c>
      <c r="E1838" s="11" t="s">
        <v>18</v>
      </c>
      <c r="F1838" s="11" t="s">
        <v>19</v>
      </c>
      <c r="G1838" s="37">
        <v>41507</v>
      </c>
      <c r="H1838" s="13">
        <v>41508</v>
      </c>
      <c r="I1838" s="21">
        <v>1</v>
      </c>
      <c r="J1838" s="43" t="s">
        <v>1482</v>
      </c>
      <c r="K1838" s="21">
        <f t="shared" si="56"/>
        <v>2013</v>
      </c>
      <c r="L1838" s="24">
        <f t="shared" si="57"/>
        <v>3</v>
      </c>
      <c r="M1838" s="11" t="s">
        <v>14</v>
      </c>
      <c r="N1838" s="11" t="s">
        <v>14</v>
      </c>
      <c r="O1838" s="11" t="str">
        <f>VLOOKUP(E1838,State_Code_Name!$B$1:$C$52,2,0)</f>
        <v>California</v>
      </c>
    </row>
    <row r="1839" spans="1:15" x14ac:dyDescent="0.3">
      <c r="A1839" s="11">
        <v>1799947</v>
      </c>
      <c r="B1839" s="12" t="s">
        <v>130</v>
      </c>
      <c r="C1839" s="12" t="s">
        <v>33</v>
      </c>
      <c r="D1839" s="12" t="s">
        <v>42</v>
      </c>
      <c r="E1839" s="11" t="s">
        <v>47</v>
      </c>
      <c r="F1839" s="11" t="s">
        <v>19</v>
      </c>
      <c r="G1839" s="37">
        <v>42423</v>
      </c>
      <c r="H1839" s="13">
        <v>42423</v>
      </c>
      <c r="I1839" s="21">
        <v>0</v>
      </c>
      <c r="J1839" s="43" t="s">
        <v>1478</v>
      </c>
      <c r="K1839" s="21">
        <f t="shared" si="56"/>
        <v>2016</v>
      </c>
      <c r="L1839" s="24">
        <f t="shared" si="57"/>
        <v>1</v>
      </c>
      <c r="M1839" s="11" t="s">
        <v>14</v>
      </c>
      <c r="N1839" s="11" t="s">
        <v>15</v>
      </c>
      <c r="O1839" s="11" t="str">
        <f>VLOOKUP(E1839,State_Code_Name!$B$1:$C$52,2,0)</f>
        <v>Pennsylvania</v>
      </c>
    </row>
    <row r="1840" spans="1:15" x14ac:dyDescent="0.3">
      <c r="A1840" s="11">
        <v>1389837</v>
      </c>
      <c r="B1840" s="12" t="s">
        <v>417</v>
      </c>
      <c r="C1840" s="12" t="s">
        <v>33</v>
      </c>
      <c r="D1840" s="12" t="s">
        <v>42</v>
      </c>
      <c r="E1840" s="11" t="s">
        <v>26</v>
      </c>
      <c r="F1840" s="11" t="s">
        <v>19</v>
      </c>
      <c r="G1840" s="37">
        <v>42146</v>
      </c>
      <c r="H1840" s="13">
        <v>42146</v>
      </c>
      <c r="I1840" s="21">
        <v>0</v>
      </c>
      <c r="J1840" s="43" t="s">
        <v>1471</v>
      </c>
      <c r="K1840" s="21">
        <f t="shared" si="56"/>
        <v>2015</v>
      </c>
      <c r="L1840" s="24">
        <f t="shared" si="57"/>
        <v>2</v>
      </c>
      <c r="M1840" s="11" t="s">
        <v>14</v>
      </c>
      <c r="N1840" s="11" t="s">
        <v>15</v>
      </c>
      <c r="O1840" s="11" t="str">
        <f>VLOOKUP(E1840,State_Code_Name!$B$1:$C$52,2,0)</f>
        <v>Georgia</v>
      </c>
    </row>
    <row r="1841" spans="1:15" x14ac:dyDescent="0.3">
      <c r="A1841" s="11">
        <v>1746690</v>
      </c>
      <c r="B1841" s="12" t="s">
        <v>31</v>
      </c>
      <c r="C1841" s="12" t="s">
        <v>37</v>
      </c>
      <c r="D1841" s="12" t="s">
        <v>38</v>
      </c>
      <c r="E1841" s="11" t="s">
        <v>99</v>
      </c>
      <c r="F1841" s="11" t="s">
        <v>19</v>
      </c>
      <c r="G1841" s="37">
        <v>42387</v>
      </c>
      <c r="H1841" s="13">
        <v>42387</v>
      </c>
      <c r="I1841" s="21">
        <v>0</v>
      </c>
      <c r="J1841" s="43" t="s">
        <v>1474</v>
      </c>
      <c r="K1841" s="21">
        <f t="shared" si="56"/>
        <v>2016</v>
      </c>
      <c r="L1841" s="24">
        <f t="shared" si="57"/>
        <v>1</v>
      </c>
      <c r="M1841" s="11" t="s">
        <v>14</v>
      </c>
      <c r="N1841" s="11" t="s">
        <v>15</v>
      </c>
      <c r="O1841" s="11" t="str">
        <f>VLOOKUP(E1841,State_Code_Name!$B$1:$C$52,2,0)</f>
        <v>Arizona</v>
      </c>
    </row>
    <row r="1842" spans="1:15" x14ac:dyDescent="0.3">
      <c r="A1842" s="11">
        <v>826077</v>
      </c>
      <c r="B1842" s="12" t="s">
        <v>31</v>
      </c>
      <c r="C1842" s="12" t="s">
        <v>16</v>
      </c>
      <c r="D1842" s="12" t="s">
        <v>1442</v>
      </c>
      <c r="E1842" s="11" t="s">
        <v>18</v>
      </c>
      <c r="F1842" s="11" t="s">
        <v>19</v>
      </c>
      <c r="G1842" s="37">
        <v>41754</v>
      </c>
      <c r="H1842" s="13">
        <v>41754</v>
      </c>
      <c r="I1842" s="21">
        <v>0</v>
      </c>
      <c r="J1842" s="43" t="s">
        <v>1483</v>
      </c>
      <c r="K1842" s="21">
        <f t="shared" si="56"/>
        <v>2014</v>
      </c>
      <c r="L1842" s="24">
        <f t="shared" si="57"/>
        <v>2</v>
      </c>
      <c r="M1842" s="11" t="s">
        <v>14</v>
      </c>
      <c r="N1842" s="11" t="s">
        <v>15</v>
      </c>
      <c r="O1842" s="11" t="str">
        <f>VLOOKUP(E1842,State_Code_Name!$B$1:$C$52,2,0)</f>
        <v>California</v>
      </c>
    </row>
    <row r="1843" spans="1:15" x14ac:dyDescent="0.3">
      <c r="A1843" s="11">
        <v>557295</v>
      </c>
      <c r="B1843" s="12" t="s">
        <v>48</v>
      </c>
      <c r="C1843" s="12" t="s">
        <v>27</v>
      </c>
      <c r="D1843" s="12" t="s">
        <v>28</v>
      </c>
      <c r="E1843" s="11" t="s">
        <v>49</v>
      </c>
      <c r="F1843" s="11" t="s">
        <v>19</v>
      </c>
      <c r="G1843" s="37">
        <v>41557</v>
      </c>
      <c r="H1843" s="13">
        <v>41558</v>
      </c>
      <c r="I1843" s="21">
        <v>1</v>
      </c>
      <c r="J1843" s="43" t="s">
        <v>1473</v>
      </c>
      <c r="K1843" s="21">
        <f t="shared" si="56"/>
        <v>2013</v>
      </c>
      <c r="L1843" s="24">
        <f t="shared" si="57"/>
        <v>4</v>
      </c>
      <c r="M1843" s="11" t="s">
        <v>14</v>
      </c>
      <c r="N1843" s="11" t="s">
        <v>14</v>
      </c>
      <c r="O1843" s="11" t="str">
        <f>VLOOKUP(E1843,State_Code_Name!$B$1:$C$52,2,0)</f>
        <v>New Jersey</v>
      </c>
    </row>
    <row r="1844" spans="1:15" x14ac:dyDescent="0.3">
      <c r="A1844" s="11">
        <v>220024</v>
      </c>
      <c r="B1844" s="12" t="s">
        <v>82</v>
      </c>
      <c r="C1844" s="12" t="s">
        <v>37</v>
      </c>
      <c r="D1844" s="12" t="s">
        <v>81</v>
      </c>
      <c r="E1844" s="11" t="s">
        <v>18</v>
      </c>
      <c r="F1844" s="11" t="s">
        <v>303</v>
      </c>
      <c r="G1844" s="37">
        <v>41277</v>
      </c>
      <c r="H1844" s="13">
        <v>41277</v>
      </c>
      <c r="I1844" s="21">
        <v>0</v>
      </c>
      <c r="J1844" s="43" t="s">
        <v>1474</v>
      </c>
      <c r="K1844" s="21">
        <f t="shared" si="56"/>
        <v>2013</v>
      </c>
      <c r="L1844" s="24">
        <f t="shared" si="57"/>
        <v>1</v>
      </c>
      <c r="M1844" s="11" t="s">
        <v>14</v>
      </c>
      <c r="N1844" s="11" t="s">
        <v>15</v>
      </c>
      <c r="O1844" s="11" t="str">
        <f>VLOOKUP(E1844,State_Code_Name!$B$1:$C$52,2,0)</f>
        <v>California</v>
      </c>
    </row>
    <row r="1845" spans="1:15" x14ac:dyDescent="0.3">
      <c r="A1845" s="11">
        <v>872651</v>
      </c>
      <c r="B1845" s="12" t="s">
        <v>39</v>
      </c>
      <c r="C1845" s="12" t="s">
        <v>37</v>
      </c>
      <c r="D1845" s="12" t="s">
        <v>1451</v>
      </c>
      <c r="E1845" s="11" t="s">
        <v>23</v>
      </c>
      <c r="F1845" s="11" t="s">
        <v>19</v>
      </c>
      <c r="G1845" s="37">
        <v>41788</v>
      </c>
      <c r="H1845" s="13">
        <v>41788</v>
      </c>
      <c r="I1845" s="21">
        <v>0</v>
      </c>
      <c r="J1845" s="43" t="s">
        <v>1471</v>
      </c>
      <c r="K1845" s="21">
        <f t="shared" si="56"/>
        <v>2014</v>
      </c>
      <c r="L1845" s="24">
        <f t="shared" si="57"/>
        <v>2</v>
      </c>
      <c r="M1845" s="11" t="s">
        <v>14</v>
      </c>
      <c r="N1845" s="11" t="s">
        <v>15</v>
      </c>
      <c r="O1845" s="11" t="str">
        <f>VLOOKUP(E1845,State_Code_Name!$B$1:$C$52,2,0)</f>
        <v>New York</v>
      </c>
    </row>
    <row r="1846" spans="1:15" x14ac:dyDescent="0.3">
      <c r="A1846" s="11">
        <v>1085973</v>
      </c>
      <c r="B1846" s="12" t="s">
        <v>39</v>
      </c>
      <c r="C1846" s="12" t="s">
        <v>37</v>
      </c>
      <c r="D1846" s="12" t="s">
        <v>38</v>
      </c>
      <c r="E1846" s="11" t="s">
        <v>23</v>
      </c>
      <c r="F1846" s="11" t="s">
        <v>13</v>
      </c>
      <c r="G1846" s="37">
        <v>41936</v>
      </c>
      <c r="H1846" s="13">
        <v>41941</v>
      </c>
      <c r="I1846" s="21">
        <v>5</v>
      </c>
      <c r="J1846" s="43" t="s">
        <v>1473</v>
      </c>
      <c r="K1846" s="21">
        <f t="shared" si="56"/>
        <v>2014</v>
      </c>
      <c r="L1846" s="24">
        <f t="shared" si="57"/>
        <v>4</v>
      </c>
      <c r="M1846" s="11" t="s">
        <v>14</v>
      </c>
      <c r="N1846" s="11" t="s">
        <v>14</v>
      </c>
      <c r="O1846" s="11" t="str">
        <f>VLOOKUP(E1846,State_Code_Name!$B$1:$C$52,2,0)</f>
        <v>New York</v>
      </c>
    </row>
    <row r="1847" spans="1:15" x14ac:dyDescent="0.3">
      <c r="A1847" s="11">
        <v>1857081</v>
      </c>
      <c r="B1847" s="12" t="s">
        <v>39</v>
      </c>
      <c r="C1847" s="12" t="s">
        <v>37</v>
      </c>
      <c r="D1847" s="12" t="s">
        <v>1445</v>
      </c>
      <c r="E1847" s="11" t="s">
        <v>177</v>
      </c>
      <c r="F1847" s="11" t="s">
        <v>19</v>
      </c>
      <c r="G1847" s="37">
        <v>42459</v>
      </c>
      <c r="H1847" s="13">
        <v>42459</v>
      </c>
      <c r="I1847" s="21">
        <v>0</v>
      </c>
      <c r="J1847" s="43" t="s">
        <v>1476</v>
      </c>
      <c r="K1847" s="21">
        <f t="shared" si="56"/>
        <v>2016</v>
      </c>
      <c r="L1847" s="24">
        <f t="shared" si="57"/>
        <v>1</v>
      </c>
      <c r="M1847" s="11" t="s">
        <v>14</v>
      </c>
      <c r="N1847" s="11" t="s">
        <v>15</v>
      </c>
      <c r="O1847" s="11" t="str">
        <f>VLOOKUP(E1847,State_Code_Name!$B$1:$C$52,2,0)</f>
        <v>Utah</v>
      </c>
    </row>
    <row r="1848" spans="1:15" x14ac:dyDescent="0.3">
      <c r="A1848" s="11">
        <v>1485600</v>
      </c>
      <c r="B1848" s="12" t="s">
        <v>97</v>
      </c>
      <c r="C1848" s="12" t="s">
        <v>53</v>
      </c>
      <c r="D1848" s="12" t="s">
        <v>54</v>
      </c>
      <c r="E1848" s="11" t="s">
        <v>26</v>
      </c>
      <c r="F1848" s="11" t="s">
        <v>303</v>
      </c>
      <c r="G1848" s="37">
        <v>42209</v>
      </c>
      <c r="H1848" s="13">
        <v>42233</v>
      </c>
      <c r="I1848" s="21">
        <v>24</v>
      </c>
      <c r="J1848" s="43" t="s">
        <v>1481</v>
      </c>
      <c r="K1848" s="21">
        <f t="shared" si="56"/>
        <v>2015</v>
      </c>
      <c r="L1848" s="24">
        <f t="shared" si="57"/>
        <v>3</v>
      </c>
      <c r="M1848" s="11" t="s">
        <v>14</v>
      </c>
      <c r="N1848" s="11" t="s">
        <v>15</v>
      </c>
      <c r="O1848" s="11" t="str">
        <f>VLOOKUP(E1848,State_Code_Name!$B$1:$C$52,2,0)</f>
        <v>Georgia</v>
      </c>
    </row>
    <row r="1849" spans="1:15" x14ac:dyDescent="0.3">
      <c r="A1849" s="11">
        <v>1888841</v>
      </c>
      <c r="B1849" s="12" t="s">
        <v>39</v>
      </c>
      <c r="C1849" s="12" t="s">
        <v>37</v>
      </c>
      <c r="D1849" s="12" t="s">
        <v>150</v>
      </c>
      <c r="E1849" s="11" t="s">
        <v>49</v>
      </c>
      <c r="F1849" s="11" t="s">
        <v>19</v>
      </c>
      <c r="G1849" s="37">
        <v>42480</v>
      </c>
      <c r="H1849" s="13">
        <v>42480</v>
      </c>
      <c r="I1849" s="21">
        <v>0</v>
      </c>
      <c r="J1849" s="43" t="s">
        <v>1483</v>
      </c>
      <c r="K1849" s="21">
        <f t="shared" si="56"/>
        <v>2016</v>
      </c>
      <c r="L1849" s="24">
        <f t="shared" si="57"/>
        <v>2</v>
      </c>
      <c r="M1849" s="11" t="s">
        <v>14</v>
      </c>
      <c r="N1849" s="11" t="s">
        <v>15</v>
      </c>
      <c r="O1849" s="11" t="str">
        <f>VLOOKUP(E1849,State_Code_Name!$B$1:$C$52,2,0)</f>
        <v>New Jersey</v>
      </c>
    </row>
    <row r="1850" spans="1:15" x14ac:dyDescent="0.3">
      <c r="A1850" s="11">
        <v>949391</v>
      </c>
      <c r="B1850" s="12" t="s">
        <v>104</v>
      </c>
      <c r="C1850" s="12" t="s">
        <v>33</v>
      </c>
      <c r="D1850" s="12" t="s">
        <v>45</v>
      </c>
      <c r="E1850" s="11" t="s">
        <v>171</v>
      </c>
      <c r="F1850" s="11" t="s">
        <v>19</v>
      </c>
      <c r="G1850" s="37">
        <v>41843</v>
      </c>
      <c r="H1850" s="13">
        <v>41845</v>
      </c>
      <c r="I1850" s="21">
        <v>2</v>
      </c>
      <c r="J1850" s="43" t="s">
        <v>1481</v>
      </c>
      <c r="K1850" s="21">
        <f t="shared" si="56"/>
        <v>2014</v>
      </c>
      <c r="L1850" s="24">
        <f t="shared" si="57"/>
        <v>3</v>
      </c>
      <c r="M1850" s="11" t="s">
        <v>14</v>
      </c>
      <c r="N1850" s="11" t="s">
        <v>15</v>
      </c>
      <c r="O1850" s="11" t="str">
        <f>VLOOKUP(E1850,State_Code_Name!$B$1:$C$52,2,0)</f>
        <v>Louisiana</v>
      </c>
    </row>
    <row r="1851" spans="1:15" x14ac:dyDescent="0.3">
      <c r="A1851" s="11">
        <v>662134</v>
      </c>
      <c r="B1851" s="12" t="s">
        <v>82</v>
      </c>
      <c r="C1851" s="12" t="s">
        <v>37</v>
      </c>
      <c r="D1851" s="12" t="s">
        <v>1451</v>
      </c>
      <c r="E1851" s="11" t="s">
        <v>30</v>
      </c>
      <c r="F1851" s="11" t="s">
        <v>19</v>
      </c>
      <c r="G1851" s="37">
        <v>41648</v>
      </c>
      <c r="H1851" s="13">
        <v>41648</v>
      </c>
      <c r="I1851" s="21">
        <v>0</v>
      </c>
      <c r="J1851" s="43" t="s">
        <v>1474</v>
      </c>
      <c r="K1851" s="21">
        <f t="shared" si="56"/>
        <v>2014</v>
      </c>
      <c r="L1851" s="24">
        <f t="shared" si="57"/>
        <v>1</v>
      </c>
      <c r="M1851" s="11" t="s">
        <v>14</v>
      </c>
      <c r="N1851" s="11" t="s">
        <v>15</v>
      </c>
      <c r="O1851" s="11" t="str">
        <f>VLOOKUP(E1851,State_Code_Name!$B$1:$C$52,2,0)</f>
        <v>Connecticut</v>
      </c>
    </row>
    <row r="1852" spans="1:15" x14ac:dyDescent="0.3">
      <c r="A1852" s="11">
        <v>823221</v>
      </c>
      <c r="B1852" s="12" t="s">
        <v>11</v>
      </c>
      <c r="C1852" s="12" t="s">
        <v>62</v>
      </c>
      <c r="D1852" s="12" t="s">
        <v>460</v>
      </c>
      <c r="E1852" s="11" t="s">
        <v>47</v>
      </c>
      <c r="F1852" s="11" t="s">
        <v>19</v>
      </c>
      <c r="G1852" s="37">
        <v>41753</v>
      </c>
      <c r="H1852" s="13">
        <v>41753</v>
      </c>
      <c r="I1852" s="21">
        <v>0</v>
      </c>
      <c r="J1852" s="43" t="s">
        <v>1483</v>
      </c>
      <c r="K1852" s="21">
        <f t="shared" si="56"/>
        <v>2014</v>
      </c>
      <c r="L1852" s="24">
        <f t="shared" si="57"/>
        <v>2</v>
      </c>
      <c r="M1852" s="11" t="s">
        <v>14</v>
      </c>
      <c r="N1852" s="11" t="s">
        <v>15</v>
      </c>
      <c r="O1852" s="11" t="str">
        <f>VLOOKUP(E1852,State_Code_Name!$B$1:$C$52,2,0)</f>
        <v>Pennsylvania</v>
      </c>
    </row>
    <row r="1853" spans="1:15" x14ac:dyDescent="0.3">
      <c r="A1853" s="11">
        <v>575113</v>
      </c>
      <c r="B1853" s="12" t="s">
        <v>59</v>
      </c>
      <c r="C1853" s="12" t="s">
        <v>27</v>
      </c>
      <c r="D1853" s="12" t="s">
        <v>28</v>
      </c>
      <c r="E1853" s="11" t="s">
        <v>41</v>
      </c>
      <c r="F1853" s="11" t="s">
        <v>19</v>
      </c>
      <c r="G1853" s="37">
        <v>41576</v>
      </c>
      <c r="H1853" s="13">
        <v>41576</v>
      </c>
      <c r="I1853" s="21">
        <v>0</v>
      </c>
      <c r="J1853" s="43" t="s">
        <v>1473</v>
      </c>
      <c r="K1853" s="21">
        <f t="shared" si="56"/>
        <v>2013</v>
      </c>
      <c r="L1853" s="24">
        <f t="shared" si="57"/>
        <v>4</v>
      </c>
      <c r="M1853" s="11" t="s">
        <v>14</v>
      </c>
      <c r="N1853" s="11" t="s">
        <v>15</v>
      </c>
      <c r="O1853" s="11" t="str">
        <f>VLOOKUP(E1853,State_Code_Name!$B$1:$C$52,2,0)</f>
        <v>Nevada</v>
      </c>
    </row>
    <row r="1854" spans="1:15" x14ac:dyDescent="0.3">
      <c r="A1854" s="11">
        <v>1368390</v>
      </c>
      <c r="B1854" s="12" t="s">
        <v>316</v>
      </c>
      <c r="C1854" s="12" t="s">
        <v>33</v>
      </c>
      <c r="D1854" s="12" t="s">
        <v>115</v>
      </c>
      <c r="E1854" s="11" t="s">
        <v>47</v>
      </c>
      <c r="F1854" s="11" t="s">
        <v>19</v>
      </c>
      <c r="G1854" s="37">
        <v>42133</v>
      </c>
      <c r="H1854" s="13">
        <v>42133</v>
      </c>
      <c r="I1854" s="21">
        <v>0</v>
      </c>
      <c r="J1854" s="43" t="s">
        <v>1471</v>
      </c>
      <c r="K1854" s="21">
        <f t="shared" si="56"/>
        <v>2015</v>
      </c>
      <c r="L1854" s="24">
        <f t="shared" si="57"/>
        <v>2</v>
      </c>
      <c r="M1854" s="11" t="s">
        <v>14</v>
      </c>
      <c r="N1854" s="11" t="s">
        <v>14</v>
      </c>
      <c r="O1854" s="11" t="str">
        <f>VLOOKUP(E1854,State_Code_Name!$B$1:$C$52,2,0)</f>
        <v>Pennsylvania</v>
      </c>
    </row>
    <row r="1855" spans="1:15" x14ac:dyDescent="0.3">
      <c r="A1855" s="11">
        <v>1174346</v>
      </c>
      <c r="B1855" s="12" t="s">
        <v>517</v>
      </c>
      <c r="C1855" s="12" t="s">
        <v>33</v>
      </c>
      <c r="D1855" s="12" t="s">
        <v>115</v>
      </c>
      <c r="E1855" s="11" t="s">
        <v>71</v>
      </c>
      <c r="F1855" s="11" t="s">
        <v>19</v>
      </c>
      <c r="G1855" s="37">
        <v>42003</v>
      </c>
      <c r="H1855" s="13">
        <v>42003</v>
      </c>
      <c r="I1855" s="21">
        <v>0</v>
      </c>
      <c r="J1855" s="43" t="s">
        <v>1475</v>
      </c>
      <c r="K1855" s="21">
        <f t="shared" si="56"/>
        <v>2014</v>
      </c>
      <c r="L1855" s="24">
        <f t="shared" si="57"/>
        <v>4</v>
      </c>
      <c r="M1855" s="11" t="s">
        <v>14</v>
      </c>
      <c r="N1855" s="11" t="s">
        <v>15</v>
      </c>
      <c r="O1855" s="11" t="str">
        <f>VLOOKUP(E1855,State_Code_Name!$B$1:$C$52,2,0)</f>
        <v>Massachusetts</v>
      </c>
    </row>
    <row r="1856" spans="1:15" x14ac:dyDescent="0.3">
      <c r="A1856" s="11">
        <v>702665</v>
      </c>
      <c r="B1856" s="12" t="s">
        <v>112</v>
      </c>
      <c r="C1856" s="12" t="s">
        <v>37</v>
      </c>
      <c r="D1856" s="12" t="s">
        <v>1444</v>
      </c>
      <c r="E1856" s="11" t="s">
        <v>138</v>
      </c>
      <c r="F1856" s="11" t="s">
        <v>19</v>
      </c>
      <c r="G1856" s="37">
        <v>41678</v>
      </c>
      <c r="H1856" s="13">
        <v>41678</v>
      </c>
      <c r="I1856" s="21">
        <v>0</v>
      </c>
      <c r="J1856" s="43" t="s">
        <v>1478</v>
      </c>
      <c r="K1856" s="21">
        <f t="shared" si="56"/>
        <v>2014</v>
      </c>
      <c r="L1856" s="24">
        <f t="shared" si="57"/>
        <v>1</v>
      </c>
      <c r="M1856" s="11" t="s">
        <v>14</v>
      </c>
      <c r="N1856" s="11" t="s">
        <v>14</v>
      </c>
      <c r="O1856" s="11" t="str">
        <f>VLOOKUP(E1856,State_Code_Name!$B$1:$C$52,2,0)</f>
        <v>Kansas</v>
      </c>
    </row>
    <row r="1857" spans="1:15" x14ac:dyDescent="0.3">
      <c r="A1857" s="11">
        <v>1294481</v>
      </c>
      <c r="B1857" s="12" t="s">
        <v>82</v>
      </c>
      <c r="C1857" s="12" t="s">
        <v>33</v>
      </c>
      <c r="D1857" s="12" t="s">
        <v>45</v>
      </c>
      <c r="E1857" s="11" t="s">
        <v>18</v>
      </c>
      <c r="F1857" s="11" t="s">
        <v>19</v>
      </c>
      <c r="G1857" s="37">
        <v>42084</v>
      </c>
      <c r="H1857" s="13">
        <v>42084</v>
      </c>
      <c r="I1857" s="21">
        <v>0</v>
      </c>
      <c r="J1857" s="43" t="s">
        <v>1476</v>
      </c>
      <c r="K1857" s="21">
        <f t="shared" si="56"/>
        <v>2015</v>
      </c>
      <c r="L1857" s="24">
        <f t="shared" si="57"/>
        <v>1</v>
      </c>
      <c r="M1857" s="11" t="s">
        <v>14</v>
      </c>
      <c r="N1857" s="11" t="s">
        <v>15</v>
      </c>
      <c r="O1857" s="11" t="str">
        <f>VLOOKUP(E1857,State_Code_Name!$B$1:$C$52,2,0)</f>
        <v>California</v>
      </c>
    </row>
    <row r="1858" spans="1:15" x14ac:dyDescent="0.3">
      <c r="A1858" s="11">
        <v>569457</v>
      </c>
      <c r="B1858" s="12" t="s">
        <v>97</v>
      </c>
      <c r="C1858" s="12" t="s">
        <v>53</v>
      </c>
      <c r="D1858" s="12" t="s">
        <v>102</v>
      </c>
      <c r="E1858" s="11" t="s">
        <v>36</v>
      </c>
      <c r="F1858" s="11" t="s">
        <v>19</v>
      </c>
      <c r="G1858" s="37">
        <v>41571</v>
      </c>
      <c r="H1858" s="13">
        <v>41575</v>
      </c>
      <c r="I1858" s="21">
        <v>4</v>
      </c>
      <c r="J1858" s="43" t="s">
        <v>1473</v>
      </c>
      <c r="K1858" s="21">
        <f t="shared" si="56"/>
        <v>2013</v>
      </c>
      <c r="L1858" s="24">
        <f t="shared" si="57"/>
        <v>4</v>
      </c>
      <c r="M1858" s="11" t="s">
        <v>14</v>
      </c>
      <c r="N1858" s="11" t="s">
        <v>14</v>
      </c>
      <c r="O1858" s="11" t="str">
        <f>VLOOKUP(E1858,State_Code_Name!$B$1:$C$52,2,0)</f>
        <v>Florida</v>
      </c>
    </row>
    <row r="1859" spans="1:15" x14ac:dyDescent="0.3">
      <c r="A1859" s="11">
        <v>1814325</v>
      </c>
      <c r="B1859" s="12" t="s">
        <v>101</v>
      </c>
      <c r="C1859" s="12" t="s">
        <v>33</v>
      </c>
      <c r="D1859" s="12" t="s">
        <v>42</v>
      </c>
      <c r="E1859" s="11" t="s">
        <v>71</v>
      </c>
      <c r="F1859" s="11" t="s">
        <v>19</v>
      </c>
      <c r="G1859" s="37">
        <v>42431</v>
      </c>
      <c r="H1859" s="13">
        <v>42431</v>
      </c>
      <c r="I1859" s="21">
        <v>0</v>
      </c>
      <c r="J1859" s="43" t="s">
        <v>1476</v>
      </c>
      <c r="K1859" s="21">
        <f t="shared" ref="K1859:K1922" si="58">YEAR(G1859)</f>
        <v>2016</v>
      </c>
      <c r="L1859" s="24">
        <f t="shared" ref="L1859:L1922" si="59">ROUNDUP(MONTH(G1859)/3,0)</f>
        <v>1</v>
      </c>
      <c r="M1859" s="11" t="s">
        <v>14</v>
      </c>
      <c r="N1859" s="11" t="s">
        <v>15</v>
      </c>
      <c r="O1859" s="11" t="str">
        <f>VLOOKUP(E1859,State_Code_Name!$B$1:$C$52,2,0)</f>
        <v>Massachusetts</v>
      </c>
    </row>
    <row r="1860" spans="1:15" x14ac:dyDescent="0.3">
      <c r="A1860" s="11">
        <v>2026674</v>
      </c>
      <c r="B1860" s="12" t="s">
        <v>333</v>
      </c>
      <c r="C1860" s="12" t="s">
        <v>16</v>
      </c>
      <c r="D1860" s="12" t="s">
        <v>21</v>
      </c>
      <c r="E1860" s="11" t="s">
        <v>18</v>
      </c>
      <c r="F1860" s="11" t="s">
        <v>19</v>
      </c>
      <c r="G1860" s="37">
        <v>42574</v>
      </c>
      <c r="H1860" s="13">
        <v>42576</v>
      </c>
      <c r="I1860" s="21">
        <v>2</v>
      </c>
      <c r="J1860" s="43" t="s">
        <v>1481</v>
      </c>
      <c r="K1860" s="21">
        <f t="shared" si="58"/>
        <v>2016</v>
      </c>
      <c r="L1860" s="24">
        <f t="shared" si="59"/>
        <v>3</v>
      </c>
      <c r="M1860" s="11" t="s">
        <v>14</v>
      </c>
      <c r="N1860" s="11" t="s">
        <v>15</v>
      </c>
      <c r="O1860" s="11" t="str">
        <f>VLOOKUP(E1860,State_Code_Name!$B$1:$C$52,2,0)</f>
        <v>California</v>
      </c>
    </row>
    <row r="1861" spans="1:15" x14ac:dyDescent="0.3">
      <c r="A1861" s="11">
        <v>1776366</v>
      </c>
      <c r="B1861" s="12" t="s">
        <v>263</v>
      </c>
      <c r="C1861" s="12" t="s">
        <v>27</v>
      </c>
      <c r="D1861" s="12" t="s">
        <v>28</v>
      </c>
      <c r="E1861" s="11" t="s">
        <v>121</v>
      </c>
      <c r="F1861" s="11" t="s">
        <v>19</v>
      </c>
      <c r="G1861" s="37">
        <v>42406</v>
      </c>
      <c r="H1861" s="13">
        <v>42406</v>
      </c>
      <c r="I1861" s="21">
        <v>0</v>
      </c>
      <c r="J1861" s="43" t="s">
        <v>1478</v>
      </c>
      <c r="K1861" s="21">
        <f t="shared" si="58"/>
        <v>2016</v>
      </c>
      <c r="L1861" s="24">
        <f t="shared" si="59"/>
        <v>1</v>
      </c>
      <c r="M1861" s="11" t="s">
        <v>14</v>
      </c>
      <c r="N1861" s="11" t="s">
        <v>15</v>
      </c>
      <c r="O1861" s="11" t="str">
        <f>VLOOKUP(E1861,State_Code_Name!$B$1:$C$52,2,0)</f>
        <v>Oregon</v>
      </c>
    </row>
    <row r="1862" spans="1:15" x14ac:dyDescent="0.3">
      <c r="A1862" s="11">
        <v>942501</v>
      </c>
      <c r="B1862" s="12" t="s">
        <v>31</v>
      </c>
      <c r="C1862" s="12" t="s">
        <v>16</v>
      </c>
      <c r="D1862" s="12" t="s">
        <v>25</v>
      </c>
      <c r="E1862" s="11" t="s">
        <v>99</v>
      </c>
      <c r="F1862" s="11" t="s">
        <v>24</v>
      </c>
      <c r="G1862" s="37">
        <v>41837</v>
      </c>
      <c r="H1862" s="13">
        <v>41843</v>
      </c>
      <c r="I1862" s="21">
        <v>6</v>
      </c>
      <c r="J1862" s="43" t="s">
        <v>1481</v>
      </c>
      <c r="K1862" s="21">
        <f t="shared" si="58"/>
        <v>2014</v>
      </c>
      <c r="L1862" s="24">
        <f t="shared" si="59"/>
        <v>3</v>
      </c>
      <c r="M1862" s="11" t="s">
        <v>14</v>
      </c>
      <c r="N1862" s="11" t="s">
        <v>15</v>
      </c>
      <c r="O1862" s="11" t="str">
        <f>VLOOKUP(E1862,State_Code_Name!$B$1:$C$52,2,0)</f>
        <v>Arizona</v>
      </c>
    </row>
    <row r="1863" spans="1:15" x14ac:dyDescent="0.3">
      <c r="A1863" s="11">
        <v>773706</v>
      </c>
      <c r="B1863" s="12" t="s">
        <v>394</v>
      </c>
      <c r="C1863" s="12" t="s">
        <v>33</v>
      </c>
      <c r="D1863" s="12" t="s">
        <v>1441</v>
      </c>
      <c r="E1863" s="11" t="s">
        <v>18</v>
      </c>
      <c r="F1863" s="11" t="s">
        <v>19</v>
      </c>
      <c r="G1863" s="37">
        <v>41721</v>
      </c>
      <c r="H1863" s="13">
        <v>41733</v>
      </c>
      <c r="I1863" s="21">
        <v>12</v>
      </c>
      <c r="J1863" s="43" t="s">
        <v>1476</v>
      </c>
      <c r="K1863" s="21">
        <f t="shared" si="58"/>
        <v>2014</v>
      </c>
      <c r="L1863" s="24">
        <f t="shared" si="59"/>
        <v>1</v>
      </c>
      <c r="M1863" s="11" t="s">
        <v>14</v>
      </c>
      <c r="N1863" s="11" t="s">
        <v>15</v>
      </c>
      <c r="O1863" s="11" t="str">
        <f>VLOOKUP(E1863,State_Code_Name!$B$1:$C$52,2,0)</f>
        <v>California</v>
      </c>
    </row>
    <row r="1864" spans="1:15" x14ac:dyDescent="0.3">
      <c r="A1864" s="11">
        <v>1888772</v>
      </c>
      <c r="B1864" s="12" t="s">
        <v>826</v>
      </c>
      <c r="C1864" s="12" t="s">
        <v>27</v>
      </c>
      <c r="D1864" s="12" t="s">
        <v>57</v>
      </c>
      <c r="E1864" s="11" t="s">
        <v>122</v>
      </c>
      <c r="F1864" s="11" t="s">
        <v>19</v>
      </c>
      <c r="G1864" s="37">
        <v>42480</v>
      </c>
      <c r="H1864" s="13">
        <v>42482</v>
      </c>
      <c r="I1864" s="21">
        <v>2</v>
      </c>
      <c r="J1864" s="43" t="s">
        <v>1483</v>
      </c>
      <c r="K1864" s="21">
        <f t="shared" si="58"/>
        <v>2016</v>
      </c>
      <c r="L1864" s="24">
        <f t="shared" si="59"/>
        <v>2</v>
      </c>
      <c r="M1864" s="11" t="s">
        <v>14</v>
      </c>
      <c r="N1864" s="11" t="s">
        <v>15</v>
      </c>
      <c r="O1864" s="11" t="str">
        <f>VLOOKUP(E1864,State_Code_Name!$B$1:$C$52,2,0)</f>
        <v>Maryland</v>
      </c>
    </row>
    <row r="1865" spans="1:15" x14ac:dyDescent="0.3">
      <c r="A1865" s="11">
        <v>1293229</v>
      </c>
      <c r="B1865" s="12" t="s">
        <v>61</v>
      </c>
      <c r="C1865" s="12" t="s">
        <v>53</v>
      </c>
      <c r="D1865" s="12" t="s">
        <v>54</v>
      </c>
      <c r="E1865" s="11" t="s">
        <v>78</v>
      </c>
      <c r="F1865" s="11" t="s">
        <v>19</v>
      </c>
      <c r="G1865" s="37">
        <v>42083</v>
      </c>
      <c r="H1865" s="13">
        <v>42083</v>
      </c>
      <c r="I1865" s="21">
        <v>0</v>
      </c>
      <c r="J1865" s="43" t="s">
        <v>1476</v>
      </c>
      <c r="K1865" s="21">
        <f t="shared" si="58"/>
        <v>2015</v>
      </c>
      <c r="L1865" s="24">
        <f t="shared" si="59"/>
        <v>1</v>
      </c>
      <c r="M1865" s="11" t="s">
        <v>14</v>
      </c>
      <c r="N1865" s="11" t="s">
        <v>15</v>
      </c>
      <c r="O1865" s="11" t="str">
        <f>VLOOKUP(E1865,State_Code_Name!$B$1:$C$52,2,0)</f>
        <v>Missouri</v>
      </c>
    </row>
    <row r="1866" spans="1:15" x14ac:dyDescent="0.3">
      <c r="A1866" s="11">
        <v>1833867</v>
      </c>
      <c r="B1866" s="12" t="s">
        <v>59</v>
      </c>
      <c r="C1866" s="12" t="s">
        <v>37</v>
      </c>
      <c r="D1866" s="12" t="s">
        <v>1445</v>
      </c>
      <c r="E1866" s="11" t="s">
        <v>18</v>
      </c>
      <c r="F1866" s="11" t="s">
        <v>303</v>
      </c>
      <c r="G1866" s="37">
        <v>42444</v>
      </c>
      <c r="H1866" s="13">
        <v>42445</v>
      </c>
      <c r="I1866" s="21">
        <v>1</v>
      </c>
      <c r="J1866" s="43" t="s">
        <v>1476</v>
      </c>
      <c r="K1866" s="21">
        <f t="shared" si="58"/>
        <v>2016</v>
      </c>
      <c r="L1866" s="24">
        <f t="shared" si="59"/>
        <v>1</v>
      </c>
      <c r="M1866" s="11" t="s">
        <v>14</v>
      </c>
      <c r="N1866" s="11" t="s">
        <v>15</v>
      </c>
      <c r="O1866" s="11" t="str">
        <f>VLOOKUP(E1866,State_Code_Name!$B$1:$C$52,2,0)</f>
        <v>California</v>
      </c>
    </row>
    <row r="1867" spans="1:15" x14ac:dyDescent="0.3">
      <c r="A1867" s="11">
        <v>347383</v>
      </c>
      <c r="B1867" s="12" t="s">
        <v>11</v>
      </c>
      <c r="C1867" s="12" t="s">
        <v>16</v>
      </c>
      <c r="D1867" s="12" t="s">
        <v>21</v>
      </c>
      <c r="E1867" s="11" t="s">
        <v>47</v>
      </c>
      <c r="F1867" s="11" t="s">
        <v>303</v>
      </c>
      <c r="G1867" s="37">
        <v>41341</v>
      </c>
      <c r="H1867" s="13">
        <v>41344</v>
      </c>
      <c r="I1867" s="21">
        <v>3</v>
      </c>
      <c r="J1867" s="43" t="s">
        <v>1476</v>
      </c>
      <c r="K1867" s="21">
        <f t="shared" si="58"/>
        <v>2013</v>
      </c>
      <c r="L1867" s="24">
        <f t="shared" si="59"/>
        <v>1</v>
      </c>
      <c r="M1867" s="11" t="s">
        <v>14</v>
      </c>
      <c r="N1867" s="11" t="s">
        <v>15</v>
      </c>
      <c r="O1867" s="11" t="str">
        <f>VLOOKUP(E1867,State_Code_Name!$B$1:$C$52,2,0)</f>
        <v>Pennsylvania</v>
      </c>
    </row>
    <row r="1868" spans="1:15" x14ac:dyDescent="0.3">
      <c r="A1868" s="11">
        <v>1257842</v>
      </c>
      <c r="B1868" s="12" t="s">
        <v>180</v>
      </c>
      <c r="C1868" s="12" t="s">
        <v>33</v>
      </c>
      <c r="D1868" s="12" t="s">
        <v>45</v>
      </c>
      <c r="E1868" s="11" t="s">
        <v>36</v>
      </c>
      <c r="F1868" s="11" t="s">
        <v>19</v>
      </c>
      <c r="G1868" s="37">
        <v>42061</v>
      </c>
      <c r="H1868" s="13">
        <v>42061</v>
      </c>
      <c r="I1868" s="21">
        <v>0</v>
      </c>
      <c r="J1868" s="43" t="s">
        <v>1478</v>
      </c>
      <c r="K1868" s="21">
        <f t="shared" si="58"/>
        <v>2015</v>
      </c>
      <c r="L1868" s="24">
        <f t="shared" si="59"/>
        <v>1</v>
      </c>
      <c r="M1868" s="11" t="s">
        <v>14</v>
      </c>
      <c r="N1868" s="11" t="s">
        <v>15</v>
      </c>
      <c r="O1868" s="11" t="str">
        <f>VLOOKUP(E1868,State_Code_Name!$B$1:$C$52,2,0)</f>
        <v>Florida</v>
      </c>
    </row>
    <row r="1869" spans="1:15" x14ac:dyDescent="0.3">
      <c r="A1869" s="11">
        <v>360304</v>
      </c>
      <c r="B1869" s="12" t="s">
        <v>39</v>
      </c>
      <c r="C1869" s="12" t="s">
        <v>62</v>
      </c>
      <c r="D1869" s="12" t="s">
        <v>63</v>
      </c>
      <c r="E1869" s="11" t="s">
        <v>18</v>
      </c>
      <c r="F1869" s="11" t="s">
        <v>19</v>
      </c>
      <c r="G1869" s="37">
        <v>41352</v>
      </c>
      <c r="H1869" s="13">
        <v>41353</v>
      </c>
      <c r="I1869" s="21">
        <v>1</v>
      </c>
      <c r="J1869" s="43" t="s">
        <v>1476</v>
      </c>
      <c r="K1869" s="21">
        <f t="shared" si="58"/>
        <v>2013</v>
      </c>
      <c r="L1869" s="24">
        <f t="shared" si="59"/>
        <v>1</v>
      </c>
      <c r="M1869" s="11" t="s">
        <v>14</v>
      </c>
      <c r="N1869" s="11" t="s">
        <v>15</v>
      </c>
      <c r="O1869" s="11" t="str">
        <f>VLOOKUP(E1869,State_Code_Name!$B$1:$C$52,2,0)</f>
        <v>California</v>
      </c>
    </row>
    <row r="1870" spans="1:15" x14ac:dyDescent="0.3">
      <c r="A1870" s="11">
        <v>509595</v>
      </c>
      <c r="B1870" s="12" t="s">
        <v>11</v>
      </c>
      <c r="C1870" s="12" t="s">
        <v>27</v>
      </c>
      <c r="D1870" s="12" t="s">
        <v>57</v>
      </c>
      <c r="E1870" s="11" t="s">
        <v>36</v>
      </c>
      <c r="F1870" s="11" t="s">
        <v>19</v>
      </c>
      <c r="G1870" s="37">
        <v>41515</v>
      </c>
      <c r="H1870" s="13">
        <v>41516</v>
      </c>
      <c r="I1870" s="21">
        <v>1</v>
      </c>
      <c r="J1870" s="43" t="s">
        <v>1482</v>
      </c>
      <c r="K1870" s="21">
        <f t="shared" si="58"/>
        <v>2013</v>
      </c>
      <c r="L1870" s="24">
        <f t="shared" si="59"/>
        <v>3</v>
      </c>
      <c r="M1870" s="11" t="s">
        <v>14</v>
      </c>
      <c r="N1870" s="11" t="s">
        <v>15</v>
      </c>
      <c r="O1870" s="11" t="str">
        <f>VLOOKUP(E1870,State_Code_Name!$B$1:$C$52,2,0)</f>
        <v>Florida</v>
      </c>
    </row>
    <row r="1871" spans="1:15" x14ac:dyDescent="0.3">
      <c r="A1871" s="11">
        <v>1693619</v>
      </c>
      <c r="B1871" s="12" t="s">
        <v>11</v>
      </c>
      <c r="C1871" s="12" t="s">
        <v>27</v>
      </c>
      <c r="D1871" s="12" t="s">
        <v>28</v>
      </c>
      <c r="E1871" s="11" t="s">
        <v>32</v>
      </c>
      <c r="F1871" s="11" t="s">
        <v>19</v>
      </c>
      <c r="G1871" s="37">
        <v>42349</v>
      </c>
      <c r="H1871" s="13">
        <v>42349</v>
      </c>
      <c r="I1871" s="21">
        <v>0</v>
      </c>
      <c r="J1871" s="43" t="s">
        <v>1475</v>
      </c>
      <c r="K1871" s="21">
        <f t="shared" si="58"/>
        <v>2015</v>
      </c>
      <c r="L1871" s="24">
        <f t="shared" si="59"/>
        <v>4</v>
      </c>
      <c r="M1871" s="11" t="s">
        <v>14</v>
      </c>
      <c r="N1871" s="11" t="s">
        <v>15</v>
      </c>
      <c r="O1871" s="11" t="str">
        <f>VLOOKUP(E1871,State_Code_Name!$B$1:$C$52,2,0)</f>
        <v>Texas</v>
      </c>
    </row>
    <row r="1872" spans="1:15" x14ac:dyDescent="0.3">
      <c r="A1872" s="11">
        <v>499069</v>
      </c>
      <c r="B1872" s="12" t="s">
        <v>61</v>
      </c>
      <c r="C1872" s="12" t="s">
        <v>53</v>
      </c>
      <c r="D1872" s="12" t="s">
        <v>77</v>
      </c>
      <c r="E1872" s="11" t="s">
        <v>105</v>
      </c>
      <c r="F1872" s="11" t="s">
        <v>19</v>
      </c>
      <c r="G1872" s="37">
        <v>41507</v>
      </c>
      <c r="H1872" s="13">
        <v>41509</v>
      </c>
      <c r="I1872" s="21">
        <v>2</v>
      </c>
      <c r="J1872" s="43" t="s">
        <v>1482</v>
      </c>
      <c r="K1872" s="21">
        <f t="shared" si="58"/>
        <v>2013</v>
      </c>
      <c r="L1872" s="24">
        <f t="shared" si="59"/>
        <v>3</v>
      </c>
      <c r="M1872" s="11" t="s">
        <v>14</v>
      </c>
      <c r="N1872" s="11" t="s">
        <v>15</v>
      </c>
      <c r="O1872" s="11" t="str">
        <f>VLOOKUP(E1872,State_Code_Name!$B$1:$C$52,2,0)</f>
        <v>Indiana</v>
      </c>
    </row>
    <row r="1873" spans="1:15" x14ac:dyDescent="0.3">
      <c r="A1873" s="11">
        <v>1473589</v>
      </c>
      <c r="B1873" s="12" t="s">
        <v>809</v>
      </c>
      <c r="C1873" s="12" t="s">
        <v>37</v>
      </c>
      <c r="D1873" s="12" t="s">
        <v>68</v>
      </c>
      <c r="E1873" s="11" t="s">
        <v>75</v>
      </c>
      <c r="F1873" s="11" t="s">
        <v>19</v>
      </c>
      <c r="G1873" s="37">
        <v>42204</v>
      </c>
      <c r="H1873" s="13">
        <v>42204</v>
      </c>
      <c r="I1873" s="21">
        <v>0</v>
      </c>
      <c r="J1873" s="43" t="s">
        <v>1481</v>
      </c>
      <c r="K1873" s="21">
        <f t="shared" si="58"/>
        <v>2015</v>
      </c>
      <c r="L1873" s="24">
        <f t="shared" si="59"/>
        <v>3</v>
      </c>
      <c r="M1873" s="11" t="s">
        <v>14</v>
      </c>
      <c r="N1873" s="11" t="s">
        <v>15</v>
      </c>
      <c r="O1873" s="11" t="str">
        <f>VLOOKUP(E1873,State_Code_Name!$B$1:$C$52,2,0)</f>
        <v>Tennessee</v>
      </c>
    </row>
    <row r="1874" spans="1:15" x14ac:dyDescent="0.3">
      <c r="A1874" s="11">
        <v>2073433</v>
      </c>
      <c r="B1874" s="12" t="s">
        <v>31</v>
      </c>
      <c r="C1874" s="12" t="s">
        <v>37</v>
      </c>
      <c r="D1874" s="12" t="s">
        <v>201</v>
      </c>
      <c r="E1874" s="11" t="s">
        <v>12</v>
      </c>
      <c r="F1874" s="11" t="s">
        <v>19</v>
      </c>
      <c r="G1874" s="37">
        <v>42601</v>
      </c>
      <c r="H1874" s="13">
        <v>42601</v>
      </c>
      <c r="I1874" s="21">
        <v>0</v>
      </c>
      <c r="J1874" s="43" t="s">
        <v>1482</v>
      </c>
      <c r="K1874" s="21">
        <f t="shared" si="58"/>
        <v>2016</v>
      </c>
      <c r="L1874" s="24">
        <f t="shared" si="59"/>
        <v>3</v>
      </c>
      <c r="M1874" s="11" t="s">
        <v>14</v>
      </c>
      <c r="N1874" s="11" t="s">
        <v>15</v>
      </c>
      <c r="O1874" s="11" t="str">
        <f>VLOOKUP(E1874,State_Code_Name!$B$1:$C$52,2,0)</f>
        <v>Virginia</v>
      </c>
    </row>
    <row r="1875" spans="1:15" x14ac:dyDescent="0.3">
      <c r="A1875" s="11">
        <v>1790354</v>
      </c>
      <c r="B1875" s="12" t="s">
        <v>61</v>
      </c>
      <c r="C1875" s="12" t="s">
        <v>53</v>
      </c>
      <c r="D1875" s="12" t="s">
        <v>102</v>
      </c>
      <c r="E1875" s="11" t="s">
        <v>47</v>
      </c>
      <c r="F1875" s="11" t="s">
        <v>303</v>
      </c>
      <c r="G1875" s="37">
        <v>42417</v>
      </c>
      <c r="H1875" s="13">
        <v>42418</v>
      </c>
      <c r="I1875" s="21">
        <v>1</v>
      </c>
      <c r="J1875" s="43" t="s">
        <v>1478</v>
      </c>
      <c r="K1875" s="21">
        <f t="shared" si="58"/>
        <v>2016</v>
      </c>
      <c r="L1875" s="24">
        <f t="shared" si="59"/>
        <v>1</v>
      </c>
      <c r="M1875" s="11" t="s">
        <v>14</v>
      </c>
      <c r="N1875" s="11" t="s">
        <v>15</v>
      </c>
      <c r="O1875" s="11" t="str">
        <f>VLOOKUP(E1875,State_Code_Name!$B$1:$C$52,2,0)</f>
        <v>Pennsylvania</v>
      </c>
    </row>
    <row r="1876" spans="1:15" x14ac:dyDescent="0.3">
      <c r="A1876" s="11">
        <v>1566144</v>
      </c>
      <c r="B1876" s="12" t="s">
        <v>39</v>
      </c>
      <c r="C1876" s="12" t="s">
        <v>37</v>
      </c>
      <c r="D1876" s="12" t="s">
        <v>50</v>
      </c>
      <c r="E1876" s="11" t="s">
        <v>117</v>
      </c>
      <c r="F1876" s="11" t="s">
        <v>19</v>
      </c>
      <c r="G1876" s="37">
        <v>42262</v>
      </c>
      <c r="H1876" s="13">
        <v>42262</v>
      </c>
      <c r="I1876" s="21">
        <v>0</v>
      </c>
      <c r="J1876" s="43" t="s">
        <v>1480</v>
      </c>
      <c r="K1876" s="21">
        <f t="shared" si="58"/>
        <v>2015</v>
      </c>
      <c r="L1876" s="24">
        <f t="shared" si="59"/>
        <v>3</v>
      </c>
      <c r="M1876" s="11" t="s">
        <v>14</v>
      </c>
      <c r="N1876" s="11" t="s">
        <v>14</v>
      </c>
      <c r="O1876" s="11" t="str">
        <f>VLOOKUP(E1876,State_Code_Name!$B$1:$C$52,2,0)</f>
        <v>Alabama</v>
      </c>
    </row>
    <row r="1877" spans="1:15" x14ac:dyDescent="0.3">
      <c r="A1877" s="11">
        <v>537276</v>
      </c>
      <c r="B1877" s="12" t="s">
        <v>61</v>
      </c>
      <c r="C1877" s="12" t="s">
        <v>53</v>
      </c>
      <c r="D1877" s="12" t="s">
        <v>102</v>
      </c>
      <c r="E1877" s="11" t="s">
        <v>171</v>
      </c>
      <c r="F1877" s="11" t="s">
        <v>19</v>
      </c>
      <c r="G1877" s="37">
        <v>41538</v>
      </c>
      <c r="H1877" s="13">
        <v>41540</v>
      </c>
      <c r="I1877" s="21">
        <v>2</v>
      </c>
      <c r="J1877" s="43" t="s">
        <v>1480</v>
      </c>
      <c r="K1877" s="21">
        <f t="shared" si="58"/>
        <v>2013</v>
      </c>
      <c r="L1877" s="24">
        <f t="shared" si="59"/>
        <v>3</v>
      </c>
      <c r="M1877" s="11" t="s">
        <v>14</v>
      </c>
      <c r="N1877" s="11" t="s">
        <v>15</v>
      </c>
      <c r="O1877" s="11" t="str">
        <f>VLOOKUP(E1877,State_Code_Name!$B$1:$C$52,2,0)</f>
        <v>Louisiana</v>
      </c>
    </row>
    <row r="1878" spans="1:15" x14ac:dyDescent="0.3">
      <c r="A1878" s="11">
        <v>637455</v>
      </c>
      <c r="B1878" s="12" t="s">
        <v>84</v>
      </c>
      <c r="C1878" s="12" t="s">
        <v>37</v>
      </c>
      <c r="D1878" s="12" t="s">
        <v>1443</v>
      </c>
      <c r="E1878" s="11" t="s">
        <v>60</v>
      </c>
      <c r="F1878" s="11" t="s">
        <v>303</v>
      </c>
      <c r="G1878" s="37">
        <v>41625</v>
      </c>
      <c r="H1878" s="13">
        <v>41631</v>
      </c>
      <c r="I1878" s="21">
        <v>6</v>
      </c>
      <c r="J1878" s="43" t="s">
        <v>1475</v>
      </c>
      <c r="K1878" s="21">
        <f t="shared" si="58"/>
        <v>2013</v>
      </c>
      <c r="L1878" s="24">
        <f t="shared" si="59"/>
        <v>4</v>
      </c>
      <c r="M1878" s="11" t="s">
        <v>14</v>
      </c>
      <c r="N1878" s="11" t="s">
        <v>14</v>
      </c>
      <c r="O1878" s="11" t="str">
        <f>VLOOKUP(E1878,State_Code_Name!$B$1:$C$52,2,0)</f>
        <v>Illinois</v>
      </c>
    </row>
    <row r="1879" spans="1:15" x14ac:dyDescent="0.3">
      <c r="A1879" s="11">
        <v>1486433</v>
      </c>
      <c r="B1879" s="12" t="s">
        <v>55</v>
      </c>
      <c r="C1879" s="12" t="s">
        <v>53</v>
      </c>
      <c r="D1879" s="12" t="s">
        <v>77</v>
      </c>
      <c r="E1879" s="11" t="s">
        <v>18</v>
      </c>
      <c r="F1879" s="11" t="s">
        <v>58</v>
      </c>
      <c r="G1879" s="37">
        <v>42209</v>
      </c>
      <c r="H1879" s="13">
        <v>42214</v>
      </c>
      <c r="I1879" s="21">
        <v>5</v>
      </c>
      <c r="J1879" s="43" t="s">
        <v>1481</v>
      </c>
      <c r="K1879" s="21">
        <f t="shared" si="58"/>
        <v>2015</v>
      </c>
      <c r="L1879" s="24">
        <f t="shared" si="59"/>
        <v>3</v>
      </c>
      <c r="M1879" s="11" t="s">
        <v>14</v>
      </c>
      <c r="N1879" s="11" t="s">
        <v>15</v>
      </c>
      <c r="O1879" s="11" t="str">
        <f>VLOOKUP(E1879,State_Code_Name!$B$1:$C$52,2,0)</f>
        <v>California</v>
      </c>
    </row>
    <row r="1880" spans="1:15" x14ac:dyDescent="0.3">
      <c r="A1880" s="11">
        <v>357225</v>
      </c>
      <c r="B1880" s="12" t="s">
        <v>82</v>
      </c>
      <c r="C1880" s="12" t="s">
        <v>9</v>
      </c>
      <c r="D1880" s="12" t="s">
        <v>133</v>
      </c>
      <c r="E1880" s="11" t="s">
        <v>36</v>
      </c>
      <c r="F1880" s="11" t="s">
        <v>19</v>
      </c>
      <c r="G1880" s="37">
        <v>41348</v>
      </c>
      <c r="H1880" s="13">
        <v>41352</v>
      </c>
      <c r="I1880" s="21">
        <v>4</v>
      </c>
      <c r="J1880" s="43" t="s">
        <v>1476</v>
      </c>
      <c r="K1880" s="21">
        <f t="shared" si="58"/>
        <v>2013</v>
      </c>
      <c r="L1880" s="24">
        <f t="shared" si="59"/>
        <v>1</v>
      </c>
      <c r="M1880" s="11" t="s">
        <v>14</v>
      </c>
      <c r="N1880" s="11" t="s">
        <v>15</v>
      </c>
      <c r="O1880" s="11" t="str">
        <f>VLOOKUP(E1880,State_Code_Name!$B$1:$C$52,2,0)</f>
        <v>Florida</v>
      </c>
    </row>
    <row r="1881" spans="1:15" x14ac:dyDescent="0.3">
      <c r="A1881" s="11">
        <v>1477366</v>
      </c>
      <c r="B1881" s="12" t="s">
        <v>39</v>
      </c>
      <c r="C1881" s="12" t="s">
        <v>27</v>
      </c>
      <c r="D1881" s="12" t="s">
        <v>28</v>
      </c>
      <c r="E1881" s="11" t="s">
        <v>40</v>
      </c>
      <c r="F1881" s="11" t="s">
        <v>303</v>
      </c>
      <c r="G1881" s="37">
        <v>42202</v>
      </c>
      <c r="H1881" s="13">
        <v>42208</v>
      </c>
      <c r="I1881" s="21">
        <v>6</v>
      </c>
      <c r="J1881" s="43" t="s">
        <v>1481</v>
      </c>
      <c r="K1881" s="21">
        <f t="shared" si="58"/>
        <v>2015</v>
      </c>
      <c r="L1881" s="24">
        <f t="shared" si="59"/>
        <v>3</v>
      </c>
      <c r="M1881" s="11" t="s">
        <v>14</v>
      </c>
      <c r="N1881" s="11" t="s">
        <v>15</v>
      </c>
      <c r="O1881" s="11" t="str">
        <f>VLOOKUP(E1881,State_Code_Name!$B$1:$C$52,2,0)</f>
        <v>Ohio</v>
      </c>
    </row>
    <row r="1882" spans="1:15" x14ac:dyDescent="0.3">
      <c r="A1882" s="11">
        <v>860995</v>
      </c>
      <c r="B1882" s="12" t="s">
        <v>1329</v>
      </c>
      <c r="C1882" s="12" t="s">
        <v>16</v>
      </c>
      <c r="D1882" s="12" t="s">
        <v>21</v>
      </c>
      <c r="E1882" s="11" t="s">
        <v>52</v>
      </c>
      <c r="F1882" s="11" t="s">
        <v>303</v>
      </c>
      <c r="G1882" s="37">
        <v>41779</v>
      </c>
      <c r="H1882" s="13">
        <v>41780</v>
      </c>
      <c r="I1882" s="21">
        <v>1</v>
      </c>
      <c r="J1882" s="43" t="s">
        <v>1471</v>
      </c>
      <c r="K1882" s="21">
        <f t="shared" si="58"/>
        <v>2014</v>
      </c>
      <c r="L1882" s="24">
        <f t="shared" si="59"/>
        <v>2</v>
      </c>
      <c r="M1882" s="11" t="s">
        <v>14</v>
      </c>
      <c r="N1882" s="11" t="s">
        <v>15</v>
      </c>
      <c r="O1882" s="11" t="str">
        <f>VLOOKUP(E1882,State_Code_Name!$B$1:$C$52,2,0)</f>
        <v>Washington</v>
      </c>
    </row>
    <row r="1883" spans="1:15" x14ac:dyDescent="0.3">
      <c r="A1883" s="11">
        <v>1933019</v>
      </c>
      <c r="B1883" s="12" t="s">
        <v>97</v>
      </c>
      <c r="C1883" s="12" t="s">
        <v>53</v>
      </c>
      <c r="D1883" s="12" t="s">
        <v>1439</v>
      </c>
      <c r="E1883" s="11" t="s">
        <v>171</v>
      </c>
      <c r="F1883" s="11" t="s">
        <v>19</v>
      </c>
      <c r="G1883" s="37">
        <v>42509</v>
      </c>
      <c r="H1883" s="13">
        <v>42509</v>
      </c>
      <c r="I1883" s="21">
        <v>0</v>
      </c>
      <c r="J1883" s="43" t="s">
        <v>1471</v>
      </c>
      <c r="K1883" s="21">
        <f t="shared" si="58"/>
        <v>2016</v>
      </c>
      <c r="L1883" s="24">
        <f t="shared" si="59"/>
        <v>2</v>
      </c>
      <c r="M1883" s="11" t="s">
        <v>14</v>
      </c>
      <c r="N1883" s="11" t="s">
        <v>15</v>
      </c>
      <c r="O1883" s="11" t="str">
        <f>VLOOKUP(E1883,State_Code_Name!$B$1:$C$52,2,0)</f>
        <v>Louisiana</v>
      </c>
    </row>
    <row r="1884" spans="1:15" x14ac:dyDescent="0.3">
      <c r="A1884" s="11">
        <v>682358</v>
      </c>
      <c r="B1884" s="12" t="s">
        <v>51</v>
      </c>
      <c r="C1884" s="12" t="s">
        <v>37</v>
      </c>
      <c r="D1884" s="12" t="s">
        <v>1443</v>
      </c>
      <c r="E1884" s="11" t="s">
        <v>23</v>
      </c>
      <c r="F1884" s="11" t="s">
        <v>303</v>
      </c>
      <c r="G1884" s="37">
        <v>41662</v>
      </c>
      <c r="H1884" s="13">
        <v>41670</v>
      </c>
      <c r="I1884" s="21">
        <v>8</v>
      </c>
      <c r="J1884" s="43" t="s">
        <v>1474</v>
      </c>
      <c r="K1884" s="21">
        <f t="shared" si="58"/>
        <v>2014</v>
      </c>
      <c r="L1884" s="24">
        <f t="shared" si="59"/>
        <v>1</v>
      </c>
      <c r="M1884" s="11" t="s">
        <v>14</v>
      </c>
      <c r="N1884" s="11" t="s">
        <v>15</v>
      </c>
      <c r="O1884" s="11" t="str">
        <f>VLOOKUP(E1884,State_Code_Name!$B$1:$C$52,2,0)</f>
        <v>New York</v>
      </c>
    </row>
    <row r="1885" spans="1:15" x14ac:dyDescent="0.3">
      <c r="A1885" s="11">
        <v>1621870</v>
      </c>
      <c r="B1885" s="12" t="s">
        <v>11</v>
      </c>
      <c r="C1885" s="12" t="s">
        <v>16</v>
      </c>
      <c r="D1885" s="12" t="s">
        <v>21</v>
      </c>
      <c r="E1885" s="11" t="s">
        <v>23</v>
      </c>
      <c r="F1885" s="11" t="s">
        <v>303</v>
      </c>
      <c r="G1885" s="37">
        <v>42300</v>
      </c>
      <c r="H1885" s="13">
        <v>42304</v>
      </c>
      <c r="I1885" s="21">
        <v>4</v>
      </c>
      <c r="J1885" s="43" t="s">
        <v>1473</v>
      </c>
      <c r="K1885" s="21">
        <f t="shared" si="58"/>
        <v>2015</v>
      </c>
      <c r="L1885" s="24">
        <f t="shared" si="59"/>
        <v>4</v>
      </c>
      <c r="M1885" s="11" t="s">
        <v>14</v>
      </c>
      <c r="N1885" s="11" t="s">
        <v>15</v>
      </c>
      <c r="O1885" s="11" t="str">
        <f>VLOOKUP(E1885,State_Code_Name!$B$1:$C$52,2,0)</f>
        <v>New York</v>
      </c>
    </row>
    <row r="1886" spans="1:15" x14ac:dyDescent="0.3">
      <c r="A1886" s="11">
        <v>1957830</v>
      </c>
      <c r="B1886" s="12" t="s">
        <v>95</v>
      </c>
      <c r="C1886" s="12" t="s">
        <v>37</v>
      </c>
      <c r="D1886" s="12" t="s">
        <v>1445</v>
      </c>
      <c r="E1886" s="11" t="s">
        <v>23</v>
      </c>
      <c r="F1886" s="11" t="s">
        <v>19</v>
      </c>
      <c r="G1886" s="37">
        <v>42529</v>
      </c>
      <c r="H1886" s="13">
        <v>42529</v>
      </c>
      <c r="I1886" s="21">
        <v>0</v>
      </c>
      <c r="J1886" s="43" t="s">
        <v>1477</v>
      </c>
      <c r="K1886" s="21">
        <f t="shared" si="58"/>
        <v>2016</v>
      </c>
      <c r="L1886" s="24">
        <f t="shared" si="59"/>
        <v>2</v>
      </c>
      <c r="M1886" s="11" t="s">
        <v>14</v>
      </c>
      <c r="N1886" s="11" t="s">
        <v>15</v>
      </c>
      <c r="O1886" s="11" t="str">
        <f>VLOOKUP(E1886,State_Code_Name!$B$1:$C$52,2,0)</f>
        <v>New York</v>
      </c>
    </row>
    <row r="1887" spans="1:15" x14ac:dyDescent="0.3">
      <c r="A1887" s="11">
        <v>1861003</v>
      </c>
      <c r="B1887" s="12" t="s">
        <v>149</v>
      </c>
      <c r="C1887" s="12" t="s">
        <v>16</v>
      </c>
      <c r="D1887" s="12" t="s">
        <v>21</v>
      </c>
      <c r="E1887" s="11" t="s">
        <v>23</v>
      </c>
      <c r="F1887" s="11" t="s">
        <v>19</v>
      </c>
      <c r="G1887" s="37">
        <v>42461</v>
      </c>
      <c r="H1887" s="13">
        <v>42461</v>
      </c>
      <c r="I1887" s="21">
        <v>0</v>
      </c>
      <c r="J1887" s="43" t="s">
        <v>1483</v>
      </c>
      <c r="K1887" s="21">
        <f t="shared" si="58"/>
        <v>2016</v>
      </c>
      <c r="L1887" s="24">
        <f t="shared" si="59"/>
        <v>2</v>
      </c>
      <c r="M1887" s="11" t="s">
        <v>14</v>
      </c>
      <c r="N1887" s="11" t="s">
        <v>15</v>
      </c>
      <c r="O1887" s="11" t="str">
        <f>VLOOKUP(E1887,State_Code_Name!$B$1:$C$52,2,0)</f>
        <v>New York</v>
      </c>
    </row>
    <row r="1888" spans="1:15" x14ac:dyDescent="0.3">
      <c r="A1888" s="11">
        <v>1491137</v>
      </c>
      <c r="B1888" s="12" t="s">
        <v>399</v>
      </c>
      <c r="C1888" s="12" t="s">
        <v>33</v>
      </c>
      <c r="D1888" s="12" t="s">
        <v>1441</v>
      </c>
      <c r="E1888" s="11" t="s">
        <v>18</v>
      </c>
      <c r="F1888" s="11" t="s">
        <v>19</v>
      </c>
      <c r="G1888" s="37">
        <v>42213</v>
      </c>
      <c r="H1888" s="13">
        <v>42213</v>
      </c>
      <c r="I1888" s="21">
        <v>0</v>
      </c>
      <c r="J1888" s="43" t="s">
        <v>1481</v>
      </c>
      <c r="K1888" s="21">
        <f t="shared" si="58"/>
        <v>2015</v>
      </c>
      <c r="L1888" s="24">
        <f t="shared" si="59"/>
        <v>3</v>
      </c>
      <c r="M1888" s="11" t="s">
        <v>14</v>
      </c>
      <c r="N1888" s="11" t="s">
        <v>15</v>
      </c>
      <c r="O1888" s="11" t="str">
        <f>VLOOKUP(E1888,State_Code_Name!$B$1:$C$52,2,0)</f>
        <v>California</v>
      </c>
    </row>
    <row r="1889" spans="1:15" x14ac:dyDescent="0.3">
      <c r="A1889" s="11">
        <v>1904143</v>
      </c>
      <c r="B1889" s="12" t="s">
        <v>1004</v>
      </c>
      <c r="C1889" s="12" t="s">
        <v>33</v>
      </c>
      <c r="D1889" s="12" t="s">
        <v>160</v>
      </c>
      <c r="E1889" s="11" t="s">
        <v>71</v>
      </c>
      <c r="F1889" s="11" t="s">
        <v>19</v>
      </c>
      <c r="G1889" s="37">
        <v>42490</v>
      </c>
      <c r="H1889" s="13">
        <v>42490</v>
      </c>
      <c r="I1889" s="21">
        <v>0</v>
      </c>
      <c r="J1889" s="43" t="s">
        <v>1483</v>
      </c>
      <c r="K1889" s="21">
        <f t="shared" si="58"/>
        <v>2016</v>
      </c>
      <c r="L1889" s="24">
        <f t="shared" si="59"/>
        <v>2</v>
      </c>
      <c r="M1889" s="11" t="s">
        <v>14</v>
      </c>
      <c r="N1889" s="11" t="s">
        <v>15</v>
      </c>
      <c r="O1889" s="11" t="str">
        <f>VLOOKUP(E1889,State_Code_Name!$B$1:$C$52,2,0)</f>
        <v>Massachusetts</v>
      </c>
    </row>
    <row r="1890" spans="1:15" x14ac:dyDescent="0.3">
      <c r="A1890" s="11">
        <v>493802</v>
      </c>
      <c r="B1890" s="12" t="s">
        <v>59</v>
      </c>
      <c r="C1890" s="12" t="s">
        <v>9</v>
      </c>
      <c r="D1890" s="12" t="s">
        <v>182</v>
      </c>
      <c r="E1890" s="11" t="s">
        <v>18</v>
      </c>
      <c r="F1890" s="11" t="s">
        <v>303</v>
      </c>
      <c r="G1890" s="37">
        <v>41502</v>
      </c>
      <c r="H1890" s="13">
        <v>41505</v>
      </c>
      <c r="I1890" s="21">
        <v>3</v>
      </c>
      <c r="J1890" s="43" t="s">
        <v>1482</v>
      </c>
      <c r="K1890" s="21">
        <f t="shared" si="58"/>
        <v>2013</v>
      </c>
      <c r="L1890" s="24">
        <f t="shared" si="59"/>
        <v>3</v>
      </c>
      <c r="M1890" s="11" t="s">
        <v>14</v>
      </c>
      <c r="N1890" s="11" t="s">
        <v>15</v>
      </c>
      <c r="O1890" s="11" t="str">
        <f>VLOOKUP(E1890,State_Code_Name!$B$1:$C$52,2,0)</f>
        <v>California</v>
      </c>
    </row>
    <row r="1891" spans="1:15" x14ac:dyDescent="0.3">
      <c r="A1891" s="11">
        <v>543030</v>
      </c>
      <c r="B1891" s="12" t="s">
        <v>343</v>
      </c>
      <c r="C1891" s="12" t="s">
        <v>27</v>
      </c>
      <c r="D1891" s="12" t="s">
        <v>57</v>
      </c>
      <c r="E1891" s="11" t="s">
        <v>18</v>
      </c>
      <c r="F1891" s="11" t="s">
        <v>19</v>
      </c>
      <c r="G1891" s="37">
        <v>41542</v>
      </c>
      <c r="H1891" s="13">
        <v>41543</v>
      </c>
      <c r="I1891" s="21">
        <v>1</v>
      </c>
      <c r="J1891" s="43" t="s">
        <v>1480</v>
      </c>
      <c r="K1891" s="21">
        <f t="shared" si="58"/>
        <v>2013</v>
      </c>
      <c r="L1891" s="24">
        <f t="shared" si="59"/>
        <v>3</v>
      </c>
      <c r="M1891" s="11" t="s">
        <v>14</v>
      </c>
      <c r="N1891" s="11" t="s">
        <v>15</v>
      </c>
      <c r="O1891" s="11" t="str">
        <f>VLOOKUP(E1891,State_Code_Name!$B$1:$C$52,2,0)</f>
        <v>California</v>
      </c>
    </row>
    <row r="1892" spans="1:15" x14ac:dyDescent="0.3">
      <c r="A1892" s="11">
        <v>956613</v>
      </c>
      <c r="B1892" s="12" t="s">
        <v>44</v>
      </c>
      <c r="C1892" s="12" t="s">
        <v>37</v>
      </c>
      <c r="D1892" s="12" t="s">
        <v>120</v>
      </c>
      <c r="E1892" s="11" t="s">
        <v>40</v>
      </c>
      <c r="F1892" s="11" t="s">
        <v>303</v>
      </c>
      <c r="G1892" s="37">
        <v>41848</v>
      </c>
      <c r="H1892" s="13">
        <v>41850</v>
      </c>
      <c r="I1892" s="21">
        <v>2</v>
      </c>
      <c r="J1892" s="43" t="s">
        <v>1481</v>
      </c>
      <c r="K1892" s="21">
        <f t="shared" si="58"/>
        <v>2014</v>
      </c>
      <c r="L1892" s="24">
        <f t="shared" si="59"/>
        <v>3</v>
      </c>
      <c r="M1892" s="11" t="s">
        <v>14</v>
      </c>
      <c r="N1892" s="11" t="s">
        <v>14</v>
      </c>
      <c r="O1892" s="11" t="str">
        <f>VLOOKUP(E1892,State_Code_Name!$B$1:$C$52,2,0)</f>
        <v>Ohio</v>
      </c>
    </row>
    <row r="1893" spans="1:15" x14ac:dyDescent="0.3">
      <c r="A1893" s="11">
        <v>801278</v>
      </c>
      <c r="B1893" s="12" t="s">
        <v>104</v>
      </c>
      <c r="C1893" s="12" t="s">
        <v>33</v>
      </c>
      <c r="D1893" s="12" t="s">
        <v>42</v>
      </c>
      <c r="E1893" s="11" t="s">
        <v>138</v>
      </c>
      <c r="F1893" s="11" t="s">
        <v>19</v>
      </c>
      <c r="G1893" s="37">
        <v>41738</v>
      </c>
      <c r="H1893" s="13">
        <v>41738</v>
      </c>
      <c r="I1893" s="21">
        <v>0</v>
      </c>
      <c r="J1893" s="43" t="s">
        <v>1483</v>
      </c>
      <c r="K1893" s="21">
        <f t="shared" si="58"/>
        <v>2014</v>
      </c>
      <c r="L1893" s="24">
        <f t="shared" si="59"/>
        <v>2</v>
      </c>
      <c r="M1893" s="11" t="s">
        <v>14</v>
      </c>
      <c r="N1893" s="11" t="s">
        <v>14</v>
      </c>
      <c r="O1893" s="11" t="str">
        <f>VLOOKUP(E1893,State_Code_Name!$B$1:$C$52,2,0)</f>
        <v>Kansas</v>
      </c>
    </row>
    <row r="1894" spans="1:15" x14ac:dyDescent="0.3">
      <c r="A1894" s="11">
        <v>1735623</v>
      </c>
      <c r="B1894" s="12" t="s">
        <v>59</v>
      </c>
      <c r="C1894" s="12" t="s">
        <v>27</v>
      </c>
      <c r="D1894" s="12" t="s">
        <v>28</v>
      </c>
      <c r="E1894" s="11" t="s">
        <v>80</v>
      </c>
      <c r="F1894" s="11" t="s">
        <v>19</v>
      </c>
      <c r="G1894" s="37">
        <v>42381</v>
      </c>
      <c r="H1894" s="13">
        <v>42381</v>
      </c>
      <c r="I1894" s="21">
        <v>0</v>
      </c>
      <c r="J1894" s="43" t="s">
        <v>1474</v>
      </c>
      <c r="K1894" s="21">
        <f t="shared" si="58"/>
        <v>2016</v>
      </c>
      <c r="L1894" s="24">
        <f t="shared" si="59"/>
        <v>1</v>
      </c>
      <c r="M1894" s="11" t="s">
        <v>14</v>
      </c>
      <c r="N1894" s="11" t="s">
        <v>15</v>
      </c>
      <c r="O1894" s="11" t="str">
        <f>VLOOKUP(E1894,State_Code_Name!$B$1:$C$52,2,0)</f>
        <v>Minnesota</v>
      </c>
    </row>
    <row r="1895" spans="1:15" x14ac:dyDescent="0.3">
      <c r="A1895" s="11">
        <v>563904</v>
      </c>
      <c r="B1895" s="12" t="s">
        <v>104</v>
      </c>
      <c r="C1895" s="12" t="s">
        <v>33</v>
      </c>
      <c r="D1895" s="12" t="s">
        <v>45</v>
      </c>
      <c r="E1895" s="11" t="s">
        <v>52</v>
      </c>
      <c r="F1895" s="11" t="s">
        <v>19</v>
      </c>
      <c r="G1895" s="37">
        <v>41566</v>
      </c>
      <c r="H1895" s="13">
        <v>41571</v>
      </c>
      <c r="I1895" s="21">
        <v>5</v>
      </c>
      <c r="J1895" s="43" t="s">
        <v>1473</v>
      </c>
      <c r="K1895" s="21">
        <f t="shared" si="58"/>
        <v>2013</v>
      </c>
      <c r="L1895" s="24">
        <f t="shared" si="59"/>
        <v>4</v>
      </c>
      <c r="M1895" s="11" t="s">
        <v>14</v>
      </c>
      <c r="N1895" s="11" t="s">
        <v>15</v>
      </c>
      <c r="O1895" s="11" t="str">
        <f>VLOOKUP(E1895,State_Code_Name!$B$1:$C$52,2,0)</f>
        <v>Washington</v>
      </c>
    </row>
    <row r="1896" spans="1:15" x14ac:dyDescent="0.3">
      <c r="A1896" s="11">
        <v>1366746</v>
      </c>
      <c r="B1896" s="12" t="s">
        <v>257</v>
      </c>
      <c r="C1896" s="12" t="s">
        <v>27</v>
      </c>
      <c r="D1896" s="12" t="s">
        <v>57</v>
      </c>
      <c r="E1896" s="11" t="s">
        <v>18</v>
      </c>
      <c r="F1896" s="11" t="s">
        <v>19</v>
      </c>
      <c r="G1896" s="37">
        <v>42132</v>
      </c>
      <c r="H1896" s="13">
        <v>42132</v>
      </c>
      <c r="I1896" s="21">
        <v>0</v>
      </c>
      <c r="J1896" s="43" t="s">
        <v>1471</v>
      </c>
      <c r="K1896" s="21">
        <f t="shared" si="58"/>
        <v>2015</v>
      </c>
      <c r="L1896" s="24">
        <f t="shared" si="59"/>
        <v>2</v>
      </c>
      <c r="M1896" s="11" t="s">
        <v>14</v>
      </c>
      <c r="N1896" s="11" t="s">
        <v>15</v>
      </c>
      <c r="O1896" s="11" t="str">
        <f>VLOOKUP(E1896,State_Code_Name!$B$1:$C$52,2,0)</f>
        <v>California</v>
      </c>
    </row>
    <row r="1897" spans="1:15" x14ac:dyDescent="0.3">
      <c r="A1897" s="11">
        <v>257869</v>
      </c>
      <c r="B1897" s="12" t="s">
        <v>135</v>
      </c>
      <c r="C1897" s="12" t="s">
        <v>27</v>
      </c>
      <c r="D1897" s="12" t="s">
        <v>28</v>
      </c>
      <c r="E1897" s="11" t="s">
        <v>73</v>
      </c>
      <c r="F1897" s="11" t="s">
        <v>19</v>
      </c>
      <c r="G1897" s="37">
        <v>41298</v>
      </c>
      <c r="H1897" s="13">
        <v>41298</v>
      </c>
      <c r="I1897" s="21">
        <v>0</v>
      </c>
      <c r="J1897" s="43" t="s">
        <v>1474</v>
      </c>
      <c r="K1897" s="21">
        <f t="shared" si="58"/>
        <v>2013</v>
      </c>
      <c r="L1897" s="24">
        <f t="shared" si="59"/>
        <v>1</v>
      </c>
      <c r="M1897" s="11" t="s">
        <v>14</v>
      </c>
      <c r="N1897" s="11" t="s">
        <v>15</v>
      </c>
      <c r="O1897" s="11" t="str">
        <f>VLOOKUP(E1897,State_Code_Name!$B$1:$C$52,2,0)</f>
        <v>Kentucky</v>
      </c>
    </row>
    <row r="1898" spans="1:15" x14ac:dyDescent="0.3">
      <c r="A1898" s="11">
        <v>1968485</v>
      </c>
      <c r="B1898" s="12" t="s">
        <v>377</v>
      </c>
      <c r="C1898" s="12" t="s">
        <v>27</v>
      </c>
      <c r="D1898" s="12" t="s">
        <v>28</v>
      </c>
      <c r="E1898" s="11" t="s">
        <v>32</v>
      </c>
      <c r="F1898" s="11" t="s">
        <v>19</v>
      </c>
      <c r="G1898" s="37">
        <v>42535</v>
      </c>
      <c r="H1898" s="13">
        <v>42535</v>
      </c>
      <c r="I1898" s="21">
        <v>0</v>
      </c>
      <c r="J1898" s="43" t="s">
        <v>1477</v>
      </c>
      <c r="K1898" s="21">
        <f t="shared" si="58"/>
        <v>2016</v>
      </c>
      <c r="L1898" s="24">
        <f t="shared" si="59"/>
        <v>2</v>
      </c>
      <c r="M1898" s="11" t="s">
        <v>14</v>
      </c>
      <c r="N1898" s="11" t="s">
        <v>15</v>
      </c>
      <c r="O1898" s="11" t="str">
        <f>VLOOKUP(E1898,State_Code_Name!$B$1:$C$52,2,0)</f>
        <v>Texas</v>
      </c>
    </row>
    <row r="1899" spans="1:15" x14ac:dyDescent="0.3">
      <c r="A1899" s="11">
        <v>527104</v>
      </c>
      <c r="B1899" s="12" t="s">
        <v>48</v>
      </c>
      <c r="C1899" s="12" t="s">
        <v>27</v>
      </c>
      <c r="D1899" s="12" t="s">
        <v>28</v>
      </c>
      <c r="E1899" s="11" t="s">
        <v>23</v>
      </c>
      <c r="F1899" s="11" t="s">
        <v>19</v>
      </c>
      <c r="G1899" s="37">
        <v>41530</v>
      </c>
      <c r="H1899" s="13">
        <v>41530</v>
      </c>
      <c r="I1899" s="21">
        <v>0</v>
      </c>
      <c r="J1899" s="43" t="s">
        <v>1480</v>
      </c>
      <c r="K1899" s="21">
        <f t="shared" si="58"/>
        <v>2013</v>
      </c>
      <c r="L1899" s="24">
        <f t="shared" si="59"/>
        <v>3</v>
      </c>
      <c r="M1899" s="11" t="s">
        <v>14</v>
      </c>
      <c r="N1899" s="11" t="s">
        <v>15</v>
      </c>
      <c r="O1899" s="11" t="str">
        <f>VLOOKUP(E1899,State_Code_Name!$B$1:$C$52,2,0)</f>
        <v>New York</v>
      </c>
    </row>
    <row r="1900" spans="1:15" x14ac:dyDescent="0.3">
      <c r="A1900" s="11">
        <v>1891278</v>
      </c>
      <c r="B1900" s="12" t="s">
        <v>82</v>
      </c>
      <c r="C1900" s="12" t="s">
        <v>37</v>
      </c>
      <c r="D1900" s="12" t="s">
        <v>81</v>
      </c>
      <c r="E1900" s="11" t="s">
        <v>36</v>
      </c>
      <c r="F1900" s="11" t="s">
        <v>303</v>
      </c>
      <c r="G1900" s="37">
        <v>42481</v>
      </c>
      <c r="H1900" s="13">
        <v>42485</v>
      </c>
      <c r="I1900" s="21">
        <v>4</v>
      </c>
      <c r="J1900" s="43" t="s">
        <v>1483</v>
      </c>
      <c r="K1900" s="21">
        <f t="shared" si="58"/>
        <v>2016</v>
      </c>
      <c r="L1900" s="24">
        <f t="shared" si="59"/>
        <v>2</v>
      </c>
      <c r="M1900" s="11" t="s">
        <v>14</v>
      </c>
      <c r="N1900" s="11" t="s">
        <v>15</v>
      </c>
      <c r="O1900" s="11" t="str">
        <f>VLOOKUP(E1900,State_Code_Name!$B$1:$C$52,2,0)</f>
        <v>Florida</v>
      </c>
    </row>
    <row r="1901" spans="1:15" x14ac:dyDescent="0.3">
      <c r="A1901" s="11">
        <v>566146</v>
      </c>
      <c r="B1901" s="12" t="s">
        <v>39</v>
      </c>
      <c r="C1901" s="12" t="s">
        <v>37</v>
      </c>
      <c r="D1901" s="12" t="s">
        <v>81</v>
      </c>
      <c r="E1901" s="11" t="s">
        <v>122</v>
      </c>
      <c r="F1901" s="11" t="s">
        <v>19</v>
      </c>
      <c r="G1901" s="37">
        <v>41569</v>
      </c>
      <c r="H1901" s="13">
        <v>41576</v>
      </c>
      <c r="I1901" s="21">
        <v>7</v>
      </c>
      <c r="J1901" s="43" t="s">
        <v>1473</v>
      </c>
      <c r="K1901" s="21">
        <f t="shared" si="58"/>
        <v>2013</v>
      </c>
      <c r="L1901" s="24">
        <f t="shared" si="59"/>
        <v>4</v>
      </c>
      <c r="M1901" s="11" t="s">
        <v>14</v>
      </c>
      <c r="N1901" s="11" t="s">
        <v>15</v>
      </c>
      <c r="O1901" s="11" t="str">
        <f>VLOOKUP(E1901,State_Code_Name!$B$1:$C$52,2,0)</f>
        <v>Maryland</v>
      </c>
    </row>
    <row r="1902" spans="1:15" x14ac:dyDescent="0.3">
      <c r="A1902" s="11">
        <v>1693668</v>
      </c>
      <c r="B1902" s="12" t="s">
        <v>853</v>
      </c>
      <c r="C1902" s="12" t="s">
        <v>33</v>
      </c>
      <c r="D1902" s="12" t="s">
        <v>45</v>
      </c>
      <c r="E1902" s="11" t="s">
        <v>18</v>
      </c>
      <c r="F1902" s="11" t="s">
        <v>19</v>
      </c>
      <c r="G1902" s="37">
        <v>42349</v>
      </c>
      <c r="H1902" s="13">
        <v>42349</v>
      </c>
      <c r="I1902" s="21">
        <v>0</v>
      </c>
      <c r="J1902" s="43" t="s">
        <v>1475</v>
      </c>
      <c r="K1902" s="21">
        <f t="shared" si="58"/>
        <v>2015</v>
      </c>
      <c r="L1902" s="24">
        <f t="shared" si="59"/>
        <v>4</v>
      </c>
      <c r="M1902" s="11" t="s">
        <v>14</v>
      </c>
      <c r="N1902" s="11" t="s">
        <v>15</v>
      </c>
      <c r="O1902" s="11" t="str">
        <f>VLOOKUP(E1902,State_Code_Name!$B$1:$C$52,2,0)</f>
        <v>California</v>
      </c>
    </row>
    <row r="1903" spans="1:15" x14ac:dyDescent="0.3">
      <c r="A1903" s="11">
        <v>1041707</v>
      </c>
      <c r="B1903" s="12" t="s">
        <v>104</v>
      </c>
      <c r="C1903" s="12" t="s">
        <v>33</v>
      </c>
      <c r="D1903" s="12" t="s">
        <v>160</v>
      </c>
      <c r="E1903" s="11" t="s">
        <v>18</v>
      </c>
      <c r="F1903" s="11" t="s">
        <v>19</v>
      </c>
      <c r="G1903" s="37">
        <v>41905</v>
      </c>
      <c r="H1903" s="13">
        <v>41905</v>
      </c>
      <c r="I1903" s="21">
        <v>0</v>
      </c>
      <c r="J1903" s="43" t="s">
        <v>1480</v>
      </c>
      <c r="K1903" s="21">
        <f t="shared" si="58"/>
        <v>2014</v>
      </c>
      <c r="L1903" s="24">
        <f t="shared" si="59"/>
        <v>3</v>
      </c>
      <c r="M1903" s="11" t="s">
        <v>14</v>
      </c>
      <c r="N1903" s="11" t="s">
        <v>14</v>
      </c>
      <c r="O1903" s="11" t="str">
        <f>VLOOKUP(E1903,State_Code_Name!$B$1:$C$52,2,0)</f>
        <v>California</v>
      </c>
    </row>
    <row r="1904" spans="1:15" x14ac:dyDescent="0.3">
      <c r="A1904" s="11">
        <v>546824</v>
      </c>
      <c r="B1904" s="12" t="s">
        <v>55</v>
      </c>
      <c r="C1904" s="12" t="s">
        <v>53</v>
      </c>
      <c r="D1904" s="12" t="s">
        <v>102</v>
      </c>
      <c r="E1904" s="11" t="s">
        <v>18</v>
      </c>
      <c r="F1904" s="11" t="s">
        <v>19</v>
      </c>
      <c r="G1904" s="37">
        <v>41544</v>
      </c>
      <c r="H1904" s="13">
        <v>41547</v>
      </c>
      <c r="I1904" s="21">
        <v>3</v>
      </c>
      <c r="J1904" s="43" t="s">
        <v>1480</v>
      </c>
      <c r="K1904" s="21">
        <f t="shared" si="58"/>
        <v>2013</v>
      </c>
      <c r="L1904" s="24">
        <f t="shared" si="59"/>
        <v>3</v>
      </c>
      <c r="M1904" s="11" t="s">
        <v>14</v>
      </c>
      <c r="N1904" s="11" t="s">
        <v>14</v>
      </c>
      <c r="O1904" s="11" t="str">
        <f>VLOOKUP(E1904,State_Code_Name!$B$1:$C$52,2,0)</f>
        <v>California</v>
      </c>
    </row>
    <row r="1905" spans="1:15" x14ac:dyDescent="0.3">
      <c r="A1905" s="11">
        <v>1795620</v>
      </c>
      <c r="B1905" s="12" t="s">
        <v>326</v>
      </c>
      <c r="C1905" s="12" t="s">
        <v>33</v>
      </c>
      <c r="D1905" s="12" t="s">
        <v>115</v>
      </c>
      <c r="E1905" s="11" t="s">
        <v>183</v>
      </c>
      <c r="F1905" s="11" t="s">
        <v>19</v>
      </c>
      <c r="G1905" s="37">
        <v>42419</v>
      </c>
      <c r="H1905" s="13">
        <v>42419</v>
      </c>
      <c r="I1905" s="21">
        <v>0</v>
      </c>
      <c r="J1905" s="43" t="s">
        <v>1478</v>
      </c>
      <c r="K1905" s="21">
        <f t="shared" si="58"/>
        <v>2016</v>
      </c>
      <c r="L1905" s="24">
        <f t="shared" si="59"/>
        <v>1</v>
      </c>
      <c r="M1905" s="11" t="s">
        <v>14</v>
      </c>
      <c r="N1905" s="11" t="s">
        <v>15</v>
      </c>
      <c r="O1905" s="11" t="str">
        <f>VLOOKUP(E1905,State_Code_Name!$B$1:$C$52,2,0)</f>
        <v>Mississippi</v>
      </c>
    </row>
    <row r="1906" spans="1:15" x14ac:dyDescent="0.3">
      <c r="A1906" s="11">
        <v>1797823</v>
      </c>
      <c r="B1906" s="12" t="s">
        <v>152</v>
      </c>
      <c r="C1906" s="12" t="s">
        <v>37</v>
      </c>
      <c r="D1906" s="12" t="s">
        <v>68</v>
      </c>
      <c r="E1906" s="11" t="s">
        <v>67</v>
      </c>
      <c r="F1906" s="11" t="s">
        <v>19</v>
      </c>
      <c r="G1906" s="37">
        <v>42422</v>
      </c>
      <c r="H1906" s="13">
        <v>42422</v>
      </c>
      <c r="I1906" s="21">
        <v>0</v>
      </c>
      <c r="J1906" s="43" t="s">
        <v>1478</v>
      </c>
      <c r="K1906" s="21">
        <f t="shared" si="58"/>
        <v>2016</v>
      </c>
      <c r="L1906" s="24">
        <f t="shared" si="59"/>
        <v>1</v>
      </c>
      <c r="M1906" s="11" t="s">
        <v>14</v>
      </c>
      <c r="N1906" s="11" t="s">
        <v>15</v>
      </c>
      <c r="O1906" s="11" t="str">
        <f>VLOOKUP(E1906,State_Code_Name!$B$1:$C$52,2,0)</f>
        <v>Michigan</v>
      </c>
    </row>
    <row r="1907" spans="1:15" x14ac:dyDescent="0.3">
      <c r="A1907" s="11">
        <v>1564103</v>
      </c>
      <c r="B1907" s="12" t="s">
        <v>823</v>
      </c>
      <c r="C1907" s="12" t="s">
        <v>33</v>
      </c>
      <c r="D1907" s="12" t="s">
        <v>42</v>
      </c>
      <c r="E1907" s="11" t="s">
        <v>121</v>
      </c>
      <c r="F1907" s="11" t="s">
        <v>13</v>
      </c>
      <c r="G1907" s="37">
        <v>42261</v>
      </c>
      <c r="H1907" s="13">
        <v>42262</v>
      </c>
      <c r="I1907" s="21">
        <v>1</v>
      </c>
      <c r="J1907" s="43" t="s">
        <v>1480</v>
      </c>
      <c r="K1907" s="21">
        <f t="shared" si="58"/>
        <v>2015</v>
      </c>
      <c r="L1907" s="24">
        <f t="shared" si="59"/>
        <v>3</v>
      </c>
      <c r="M1907" s="11" t="s">
        <v>14</v>
      </c>
      <c r="N1907" s="11" t="s">
        <v>15</v>
      </c>
      <c r="O1907" s="11" t="str">
        <f>VLOOKUP(E1907,State_Code_Name!$B$1:$C$52,2,0)</f>
        <v>Oregon</v>
      </c>
    </row>
    <row r="1908" spans="1:15" x14ac:dyDescent="0.3">
      <c r="A1908" s="11">
        <v>1667169</v>
      </c>
      <c r="B1908" s="12" t="s">
        <v>55</v>
      </c>
      <c r="C1908" s="12" t="s">
        <v>53</v>
      </c>
      <c r="D1908" s="12" t="s">
        <v>54</v>
      </c>
      <c r="E1908" s="11" t="s">
        <v>47</v>
      </c>
      <c r="F1908" s="11" t="s">
        <v>19</v>
      </c>
      <c r="G1908" s="37">
        <v>42330</v>
      </c>
      <c r="H1908" s="13">
        <v>42330</v>
      </c>
      <c r="I1908" s="21">
        <v>0</v>
      </c>
      <c r="J1908" s="43" t="s">
        <v>1479</v>
      </c>
      <c r="K1908" s="21">
        <f t="shared" si="58"/>
        <v>2015</v>
      </c>
      <c r="L1908" s="24">
        <f t="shared" si="59"/>
        <v>4</v>
      </c>
      <c r="M1908" s="11" t="s">
        <v>14</v>
      </c>
      <c r="N1908" s="11" t="s">
        <v>15</v>
      </c>
      <c r="O1908" s="11" t="str">
        <f>VLOOKUP(E1908,State_Code_Name!$B$1:$C$52,2,0)</f>
        <v>Pennsylvania</v>
      </c>
    </row>
    <row r="1909" spans="1:15" x14ac:dyDescent="0.3">
      <c r="A1909" s="11">
        <v>2110301</v>
      </c>
      <c r="B1909" s="12" t="s">
        <v>31</v>
      </c>
      <c r="C1909" s="12" t="s">
        <v>37</v>
      </c>
      <c r="D1909" s="12" t="s">
        <v>1444</v>
      </c>
      <c r="E1909" s="11" t="s">
        <v>18</v>
      </c>
      <c r="F1909" s="11" t="s">
        <v>19</v>
      </c>
      <c r="G1909" s="37">
        <v>42626</v>
      </c>
      <c r="H1909" s="13">
        <v>42626</v>
      </c>
      <c r="I1909" s="21">
        <v>0</v>
      </c>
      <c r="J1909" s="43" t="s">
        <v>1480</v>
      </c>
      <c r="K1909" s="21">
        <f t="shared" si="58"/>
        <v>2016</v>
      </c>
      <c r="L1909" s="24">
        <f t="shared" si="59"/>
        <v>3</v>
      </c>
      <c r="M1909" s="11" t="s">
        <v>14</v>
      </c>
      <c r="N1909" s="11" t="s">
        <v>14</v>
      </c>
      <c r="O1909" s="11" t="str">
        <f>VLOOKUP(E1909,State_Code_Name!$B$1:$C$52,2,0)</f>
        <v>California</v>
      </c>
    </row>
    <row r="1910" spans="1:15" x14ac:dyDescent="0.3">
      <c r="A1910" s="11">
        <v>1771282</v>
      </c>
      <c r="B1910" s="12" t="s">
        <v>134</v>
      </c>
      <c r="C1910" s="12" t="s">
        <v>9</v>
      </c>
      <c r="D1910" s="12" t="s">
        <v>10</v>
      </c>
      <c r="E1910" s="11" t="s">
        <v>49</v>
      </c>
      <c r="F1910" s="11" t="s">
        <v>19</v>
      </c>
      <c r="G1910" s="37">
        <v>42403</v>
      </c>
      <c r="H1910" s="13">
        <v>42403</v>
      </c>
      <c r="I1910" s="21">
        <v>0</v>
      </c>
      <c r="J1910" s="43" t="s">
        <v>1478</v>
      </c>
      <c r="K1910" s="21">
        <f t="shared" si="58"/>
        <v>2016</v>
      </c>
      <c r="L1910" s="24">
        <f t="shared" si="59"/>
        <v>1</v>
      </c>
      <c r="M1910" s="11" t="s">
        <v>14</v>
      </c>
      <c r="N1910" s="11" t="s">
        <v>15</v>
      </c>
      <c r="O1910" s="11" t="str">
        <f>VLOOKUP(E1910,State_Code_Name!$B$1:$C$52,2,0)</f>
        <v>New Jersey</v>
      </c>
    </row>
    <row r="1911" spans="1:15" x14ac:dyDescent="0.3">
      <c r="A1911" s="11">
        <v>457520</v>
      </c>
      <c r="B1911" s="12" t="s">
        <v>144</v>
      </c>
      <c r="C1911" s="12" t="s">
        <v>16</v>
      </c>
      <c r="D1911" s="12" t="s">
        <v>76</v>
      </c>
      <c r="E1911" s="11" t="s">
        <v>36</v>
      </c>
      <c r="F1911" s="11" t="s">
        <v>303</v>
      </c>
      <c r="G1911" s="37">
        <v>41470</v>
      </c>
      <c r="H1911" s="13">
        <v>41471</v>
      </c>
      <c r="I1911" s="21">
        <v>1</v>
      </c>
      <c r="J1911" s="43" t="s">
        <v>1481</v>
      </c>
      <c r="K1911" s="21">
        <f t="shared" si="58"/>
        <v>2013</v>
      </c>
      <c r="L1911" s="24">
        <f t="shared" si="59"/>
        <v>3</v>
      </c>
      <c r="M1911" s="11" t="s">
        <v>14</v>
      </c>
      <c r="N1911" s="11" t="s">
        <v>15</v>
      </c>
      <c r="O1911" s="11" t="str">
        <f>VLOOKUP(E1911,State_Code_Name!$B$1:$C$52,2,0)</f>
        <v>Florida</v>
      </c>
    </row>
    <row r="1912" spans="1:15" x14ac:dyDescent="0.3">
      <c r="A1912" s="11">
        <v>1411991</v>
      </c>
      <c r="B1912" s="12" t="s">
        <v>82</v>
      </c>
      <c r="C1912" s="12" t="s">
        <v>33</v>
      </c>
      <c r="D1912" s="12" t="s">
        <v>42</v>
      </c>
      <c r="E1912" s="11" t="s">
        <v>71</v>
      </c>
      <c r="F1912" s="11" t="s">
        <v>19</v>
      </c>
      <c r="G1912" s="37">
        <v>42164</v>
      </c>
      <c r="H1912" s="13">
        <v>42164</v>
      </c>
      <c r="I1912" s="21">
        <v>0</v>
      </c>
      <c r="J1912" s="43" t="s">
        <v>1477</v>
      </c>
      <c r="K1912" s="21">
        <f t="shared" si="58"/>
        <v>2015</v>
      </c>
      <c r="L1912" s="24">
        <f t="shared" si="59"/>
        <v>2</v>
      </c>
      <c r="M1912" s="11" t="s">
        <v>14</v>
      </c>
      <c r="N1912" s="11" t="s">
        <v>15</v>
      </c>
      <c r="O1912" s="11" t="str">
        <f>VLOOKUP(E1912,State_Code_Name!$B$1:$C$52,2,0)</f>
        <v>Massachusetts</v>
      </c>
    </row>
    <row r="1913" spans="1:15" x14ac:dyDescent="0.3">
      <c r="A1913" s="11">
        <v>1561320</v>
      </c>
      <c r="B1913" s="12" t="s">
        <v>39</v>
      </c>
      <c r="C1913" s="12" t="s">
        <v>37</v>
      </c>
      <c r="D1913" s="12" t="s">
        <v>38</v>
      </c>
      <c r="E1913" s="11" t="s">
        <v>23</v>
      </c>
      <c r="F1913" s="11" t="s">
        <v>19</v>
      </c>
      <c r="G1913" s="37">
        <v>42258</v>
      </c>
      <c r="H1913" s="13">
        <v>42258</v>
      </c>
      <c r="I1913" s="21">
        <v>0</v>
      </c>
      <c r="J1913" s="43" t="s">
        <v>1480</v>
      </c>
      <c r="K1913" s="21">
        <f t="shared" si="58"/>
        <v>2015</v>
      </c>
      <c r="L1913" s="24">
        <f t="shared" si="59"/>
        <v>3</v>
      </c>
      <c r="M1913" s="11" t="s">
        <v>14</v>
      </c>
      <c r="N1913" s="11" t="s">
        <v>14</v>
      </c>
      <c r="O1913" s="11" t="str">
        <f>VLOOKUP(E1913,State_Code_Name!$B$1:$C$52,2,0)</f>
        <v>New York</v>
      </c>
    </row>
    <row r="1914" spans="1:15" x14ac:dyDescent="0.3">
      <c r="A1914" s="11">
        <v>1731650</v>
      </c>
      <c r="B1914" s="12" t="s">
        <v>31</v>
      </c>
      <c r="C1914" s="12" t="s">
        <v>16</v>
      </c>
      <c r="D1914" s="12" t="s">
        <v>17</v>
      </c>
      <c r="E1914" s="11" t="s">
        <v>75</v>
      </c>
      <c r="F1914" s="11" t="s">
        <v>19</v>
      </c>
      <c r="G1914" s="37">
        <v>42377</v>
      </c>
      <c r="H1914" s="13">
        <v>42377</v>
      </c>
      <c r="I1914" s="21">
        <v>0</v>
      </c>
      <c r="J1914" s="43" t="s">
        <v>1474</v>
      </c>
      <c r="K1914" s="21">
        <f t="shared" si="58"/>
        <v>2016</v>
      </c>
      <c r="L1914" s="24">
        <f t="shared" si="59"/>
        <v>1</v>
      </c>
      <c r="M1914" s="11" t="s">
        <v>14</v>
      </c>
      <c r="N1914" s="11" t="s">
        <v>15</v>
      </c>
      <c r="O1914" s="11" t="str">
        <f>VLOOKUP(E1914,State_Code_Name!$B$1:$C$52,2,0)</f>
        <v>Tennessee</v>
      </c>
    </row>
    <row r="1915" spans="1:15" x14ac:dyDescent="0.3">
      <c r="A1915" s="11">
        <v>1550196</v>
      </c>
      <c r="B1915" s="12" t="s">
        <v>110</v>
      </c>
      <c r="C1915" s="12" t="s">
        <v>27</v>
      </c>
      <c r="D1915" s="12" t="s">
        <v>28</v>
      </c>
      <c r="E1915" s="11" t="s">
        <v>18</v>
      </c>
      <c r="F1915" s="11" t="s">
        <v>19</v>
      </c>
      <c r="G1915" s="37">
        <v>42250</v>
      </c>
      <c r="H1915" s="13">
        <v>42251</v>
      </c>
      <c r="I1915" s="21">
        <v>1</v>
      </c>
      <c r="J1915" s="43" t="s">
        <v>1480</v>
      </c>
      <c r="K1915" s="21">
        <f t="shared" si="58"/>
        <v>2015</v>
      </c>
      <c r="L1915" s="24">
        <f t="shared" si="59"/>
        <v>3</v>
      </c>
      <c r="M1915" s="11" t="s">
        <v>14</v>
      </c>
      <c r="N1915" s="11" t="s">
        <v>14</v>
      </c>
      <c r="O1915" s="11" t="str">
        <f>VLOOKUP(E1915,State_Code_Name!$B$1:$C$52,2,0)</f>
        <v>California</v>
      </c>
    </row>
    <row r="1916" spans="1:15" x14ac:dyDescent="0.3">
      <c r="A1916" s="11">
        <v>1675420</v>
      </c>
      <c r="B1916" s="12" t="s">
        <v>64</v>
      </c>
      <c r="C1916" s="12" t="s">
        <v>62</v>
      </c>
      <c r="D1916" s="12" t="s">
        <v>279</v>
      </c>
      <c r="E1916" s="11" t="s">
        <v>175</v>
      </c>
      <c r="F1916" s="11" t="s">
        <v>19</v>
      </c>
      <c r="G1916" s="37">
        <v>42338</v>
      </c>
      <c r="H1916" s="13">
        <v>42338</v>
      </c>
      <c r="I1916" s="21">
        <v>0</v>
      </c>
      <c r="J1916" s="43" t="s">
        <v>1479</v>
      </c>
      <c r="K1916" s="21">
        <f t="shared" si="58"/>
        <v>2015</v>
      </c>
      <c r="L1916" s="24">
        <f t="shared" si="59"/>
        <v>4</v>
      </c>
      <c r="M1916" s="11" t="s">
        <v>14</v>
      </c>
      <c r="N1916" s="11" t="s">
        <v>15</v>
      </c>
      <c r="O1916" s="11" t="str">
        <f>VLOOKUP(E1916,State_Code_Name!$B$1:$C$52,2,0)</f>
        <v>District of Columbia</v>
      </c>
    </row>
    <row r="1917" spans="1:15" x14ac:dyDescent="0.3">
      <c r="A1917" s="11">
        <v>1241541</v>
      </c>
      <c r="B1917" s="12" t="s">
        <v>55</v>
      </c>
      <c r="C1917" s="12" t="s">
        <v>53</v>
      </c>
      <c r="D1917" s="12" t="s">
        <v>102</v>
      </c>
      <c r="E1917" s="11" t="s">
        <v>23</v>
      </c>
      <c r="F1917" s="11" t="s">
        <v>19</v>
      </c>
      <c r="G1917" s="37">
        <v>42051</v>
      </c>
      <c r="H1917" s="13">
        <v>42058</v>
      </c>
      <c r="I1917" s="21">
        <v>7</v>
      </c>
      <c r="J1917" s="43" t="s">
        <v>1478</v>
      </c>
      <c r="K1917" s="21">
        <f t="shared" si="58"/>
        <v>2015</v>
      </c>
      <c r="L1917" s="24">
        <f t="shared" si="59"/>
        <v>1</v>
      </c>
      <c r="M1917" s="11" t="s">
        <v>14</v>
      </c>
      <c r="N1917" s="11" t="s">
        <v>15</v>
      </c>
      <c r="O1917" s="11" t="str">
        <f>VLOOKUP(E1917,State_Code_Name!$B$1:$C$52,2,0)</f>
        <v>New York</v>
      </c>
    </row>
    <row r="1918" spans="1:15" x14ac:dyDescent="0.3">
      <c r="A1918" s="11">
        <v>383403</v>
      </c>
      <c r="B1918" s="12" t="s">
        <v>55</v>
      </c>
      <c r="C1918" s="12" t="s">
        <v>53</v>
      </c>
      <c r="D1918" s="12" t="s">
        <v>77</v>
      </c>
      <c r="E1918" s="11" t="s">
        <v>18</v>
      </c>
      <c r="F1918" s="11" t="s">
        <v>19</v>
      </c>
      <c r="G1918" s="37">
        <v>41380</v>
      </c>
      <c r="H1918" s="13">
        <v>41381</v>
      </c>
      <c r="I1918" s="21">
        <v>1</v>
      </c>
      <c r="J1918" s="43" t="s">
        <v>1483</v>
      </c>
      <c r="K1918" s="21">
        <f t="shared" si="58"/>
        <v>2013</v>
      </c>
      <c r="L1918" s="24">
        <f t="shared" si="59"/>
        <v>2</v>
      </c>
      <c r="M1918" s="11" t="s">
        <v>14</v>
      </c>
      <c r="N1918" s="11" t="s">
        <v>14</v>
      </c>
      <c r="O1918" s="11" t="str">
        <f>VLOOKUP(E1918,State_Code_Name!$B$1:$C$52,2,0)</f>
        <v>California</v>
      </c>
    </row>
    <row r="1919" spans="1:15" x14ac:dyDescent="0.3">
      <c r="A1919" s="11">
        <v>1601196</v>
      </c>
      <c r="B1919" s="12" t="s">
        <v>61</v>
      </c>
      <c r="C1919" s="12" t="s">
        <v>53</v>
      </c>
      <c r="D1919" s="12" t="s">
        <v>102</v>
      </c>
      <c r="E1919" s="11" t="s">
        <v>52</v>
      </c>
      <c r="F1919" s="11" t="s">
        <v>19</v>
      </c>
      <c r="G1919" s="37">
        <v>42286</v>
      </c>
      <c r="H1919" s="13">
        <v>42286</v>
      </c>
      <c r="I1919" s="21">
        <v>0</v>
      </c>
      <c r="J1919" s="43" t="s">
        <v>1473</v>
      </c>
      <c r="K1919" s="21">
        <f t="shared" si="58"/>
        <v>2015</v>
      </c>
      <c r="L1919" s="24">
        <f t="shared" si="59"/>
        <v>4</v>
      </c>
      <c r="M1919" s="11" t="s">
        <v>14</v>
      </c>
      <c r="N1919" s="11" t="s">
        <v>15</v>
      </c>
      <c r="O1919" s="11" t="str">
        <f>VLOOKUP(E1919,State_Code_Name!$B$1:$C$52,2,0)</f>
        <v>Washington</v>
      </c>
    </row>
    <row r="1920" spans="1:15" x14ac:dyDescent="0.3">
      <c r="A1920" s="11">
        <v>968020</v>
      </c>
      <c r="B1920" s="12" t="s">
        <v>458</v>
      </c>
      <c r="C1920" s="12" t="s">
        <v>33</v>
      </c>
      <c r="D1920" s="12" t="s">
        <v>160</v>
      </c>
      <c r="E1920" s="11" t="s">
        <v>183</v>
      </c>
      <c r="F1920" s="11" t="s">
        <v>19</v>
      </c>
      <c r="G1920" s="37">
        <v>41855</v>
      </c>
      <c r="H1920" s="13">
        <v>41855</v>
      </c>
      <c r="I1920" s="21">
        <v>0</v>
      </c>
      <c r="J1920" s="43" t="s">
        <v>1482</v>
      </c>
      <c r="K1920" s="21">
        <f t="shared" si="58"/>
        <v>2014</v>
      </c>
      <c r="L1920" s="24">
        <f t="shared" si="59"/>
        <v>3</v>
      </c>
      <c r="M1920" s="11" t="s">
        <v>14</v>
      </c>
      <c r="N1920" s="11" t="s">
        <v>14</v>
      </c>
      <c r="O1920" s="11" t="str">
        <f>VLOOKUP(E1920,State_Code_Name!$B$1:$C$52,2,0)</f>
        <v>Mississippi</v>
      </c>
    </row>
    <row r="1921" spans="1:15" x14ac:dyDescent="0.3">
      <c r="A1921" s="11">
        <v>598502</v>
      </c>
      <c r="B1921" s="12" t="s">
        <v>559</v>
      </c>
      <c r="C1921" s="12" t="s">
        <v>539</v>
      </c>
      <c r="D1921" s="12" t="s">
        <v>540</v>
      </c>
      <c r="E1921" s="11" t="s">
        <v>32</v>
      </c>
      <c r="F1921" s="11" t="s">
        <v>19</v>
      </c>
      <c r="G1921" s="37">
        <v>41592</v>
      </c>
      <c r="H1921" s="13">
        <v>41592</v>
      </c>
      <c r="I1921" s="21">
        <v>0</v>
      </c>
      <c r="J1921" s="43" t="s">
        <v>1479</v>
      </c>
      <c r="K1921" s="21">
        <f t="shared" si="58"/>
        <v>2013</v>
      </c>
      <c r="L1921" s="24">
        <f t="shared" si="59"/>
        <v>4</v>
      </c>
      <c r="M1921" s="11" t="s">
        <v>14</v>
      </c>
      <c r="N1921" s="11" t="s">
        <v>15</v>
      </c>
      <c r="O1921" s="11" t="str">
        <f>VLOOKUP(E1921,State_Code_Name!$B$1:$C$52,2,0)</f>
        <v>Texas</v>
      </c>
    </row>
    <row r="1922" spans="1:15" x14ac:dyDescent="0.3">
      <c r="A1922" s="11">
        <v>1596227</v>
      </c>
      <c r="B1922" s="12" t="s">
        <v>1329</v>
      </c>
      <c r="C1922" s="12" t="s">
        <v>16</v>
      </c>
      <c r="D1922" s="12" t="s">
        <v>76</v>
      </c>
      <c r="E1922" s="11" t="s">
        <v>23</v>
      </c>
      <c r="F1922" s="11" t="s">
        <v>58</v>
      </c>
      <c r="G1922" s="37">
        <v>42284</v>
      </c>
      <c r="H1922" s="13">
        <v>42286</v>
      </c>
      <c r="I1922" s="21">
        <v>2</v>
      </c>
      <c r="J1922" s="43" t="s">
        <v>1473</v>
      </c>
      <c r="K1922" s="21">
        <f t="shared" si="58"/>
        <v>2015</v>
      </c>
      <c r="L1922" s="24">
        <f t="shared" si="59"/>
        <v>4</v>
      </c>
      <c r="M1922" s="11" t="s">
        <v>14</v>
      </c>
      <c r="N1922" s="11" t="s">
        <v>15</v>
      </c>
      <c r="O1922" s="11" t="str">
        <f>VLOOKUP(E1922,State_Code_Name!$B$1:$C$52,2,0)</f>
        <v>New York</v>
      </c>
    </row>
    <row r="1923" spans="1:15" x14ac:dyDescent="0.3">
      <c r="A1923" s="11">
        <v>1442583</v>
      </c>
      <c r="B1923" s="12" t="s">
        <v>1048</v>
      </c>
      <c r="C1923" s="12" t="s">
        <v>33</v>
      </c>
      <c r="D1923" s="12" t="s">
        <v>115</v>
      </c>
      <c r="E1923" s="11" t="s">
        <v>18</v>
      </c>
      <c r="F1923" s="11" t="s">
        <v>19</v>
      </c>
      <c r="G1923" s="37">
        <v>42184</v>
      </c>
      <c r="H1923" s="13">
        <v>42192</v>
      </c>
      <c r="I1923" s="21">
        <v>8</v>
      </c>
      <c r="J1923" s="43" t="s">
        <v>1477</v>
      </c>
      <c r="K1923" s="21">
        <f t="shared" ref="K1923:K1986" si="60">YEAR(G1923)</f>
        <v>2015</v>
      </c>
      <c r="L1923" s="24">
        <f t="shared" ref="L1923:L1986" si="61">ROUNDUP(MONTH(G1923)/3,0)</f>
        <v>2</v>
      </c>
      <c r="M1923" s="11" t="s">
        <v>14</v>
      </c>
      <c r="N1923" s="11" t="s">
        <v>15</v>
      </c>
      <c r="O1923" s="11" t="str">
        <f>VLOOKUP(E1923,State_Code_Name!$B$1:$C$52,2,0)</f>
        <v>California</v>
      </c>
    </row>
    <row r="1924" spans="1:15" x14ac:dyDescent="0.3">
      <c r="A1924" s="11">
        <v>742427</v>
      </c>
      <c r="B1924" s="12" t="s">
        <v>135</v>
      </c>
      <c r="C1924" s="12" t="s">
        <v>62</v>
      </c>
      <c r="D1924" s="12" t="s">
        <v>460</v>
      </c>
      <c r="E1924" s="11" t="s">
        <v>26</v>
      </c>
      <c r="F1924" s="11" t="s">
        <v>19</v>
      </c>
      <c r="G1924" s="37">
        <v>41702</v>
      </c>
      <c r="H1924" s="13">
        <v>41702</v>
      </c>
      <c r="I1924" s="21">
        <v>0</v>
      </c>
      <c r="J1924" s="43" t="s">
        <v>1476</v>
      </c>
      <c r="K1924" s="21">
        <f t="shared" si="60"/>
        <v>2014</v>
      </c>
      <c r="L1924" s="24">
        <f t="shared" si="61"/>
        <v>1</v>
      </c>
      <c r="M1924" s="11" t="s">
        <v>14</v>
      </c>
      <c r="N1924" s="11" t="s">
        <v>14</v>
      </c>
      <c r="O1924" s="11" t="str">
        <f>VLOOKUP(E1924,State_Code_Name!$B$1:$C$52,2,0)</f>
        <v>Georgia</v>
      </c>
    </row>
    <row r="1925" spans="1:15" x14ac:dyDescent="0.3">
      <c r="A1925" s="11">
        <v>1947218</v>
      </c>
      <c r="B1925" s="12" t="s">
        <v>1331</v>
      </c>
      <c r="C1925" s="12" t="s">
        <v>901</v>
      </c>
      <c r="D1925" s="12" t="s">
        <v>1452</v>
      </c>
      <c r="E1925" s="11" t="s">
        <v>56</v>
      </c>
      <c r="F1925" s="11" t="s">
        <v>19</v>
      </c>
      <c r="G1925" s="37">
        <v>42521</v>
      </c>
      <c r="H1925" s="13">
        <v>42591</v>
      </c>
      <c r="I1925" s="21">
        <v>70</v>
      </c>
      <c r="J1925" s="43" t="s">
        <v>1471</v>
      </c>
      <c r="K1925" s="21">
        <f t="shared" si="60"/>
        <v>2016</v>
      </c>
      <c r="L1925" s="24">
        <f t="shared" si="61"/>
        <v>2</v>
      </c>
      <c r="M1925" s="11" t="s">
        <v>14</v>
      </c>
      <c r="N1925" s="11" t="s">
        <v>15</v>
      </c>
      <c r="O1925" s="11" t="str">
        <f>VLOOKUP(E1925,State_Code_Name!$B$1:$C$52,2,0)</f>
        <v>Hawaii</v>
      </c>
    </row>
    <row r="1926" spans="1:15" x14ac:dyDescent="0.3">
      <c r="A1926" s="11">
        <v>1531828</v>
      </c>
      <c r="B1926" s="12" t="s">
        <v>31</v>
      </c>
      <c r="C1926" s="12" t="s">
        <v>16</v>
      </c>
      <c r="D1926" s="12" t="s">
        <v>25</v>
      </c>
      <c r="E1926" s="11" t="s">
        <v>32</v>
      </c>
      <c r="F1926" s="11" t="s">
        <v>19</v>
      </c>
      <c r="G1926" s="37">
        <v>42239</v>
      </c>
      <c r="H1926" s="13">
        <v>42239</v>
      </c>
      <c r="I1926" s="21">
        <v>0</v>
      </c>
      <c r="J1926" s="43" t="s">
        <v>1482</v>
      </c>
      <c r="K1926" s="21">
        <f t="shared" si="60"/>
        <v>2015</v>
      </c>
      <c r="L1926" s="24">
        <f t="shared" si="61"/>
        <v>3</v>
      </c>
      <c r="M1926" s="11" t="s">
        <v>14</v>
      </c>
      <c r="N1926" s="11" t="s">
        <v>14</v>
      </c>
      <c r="O1926" s="11" t="str">
        <f>VLOOKUP(E1926,State_Code_Name!$B$1:$C$52,2,0)</f>
        <v>Texas</v>
      </c>
    </row>
    <row r="1927" spans="1:15" x14ac:dyDescent="0.3">
      <c r="A1927" s="11">
        <v>1566988</v>
      </c>
      <c r="B1927" s="12" t="s">
        <v>39</v>
      </c>
      <c r="C1927" s="12" t="s">
        <v>37</v>
      </c>
      <c r="D1927" s="12" t="s">
        <v>94</v>
      </c>
      <c r="E1927" s="11" t="s">
        <v>26</v>
      </c>
      <c r="F1927" s="11" t="s">
        <v>13</v>
      </c>
      <c r="G1927" s="37">
        <v>42263</v>
      </c>
      <c r="H1927" s="13">
        <v>42264</v>
      </c>
      <c r="I1927" s="21">
        <v>1</v>
      </c>
      <c r="J1927" s="43" t="s">
        <v>1480</v>
      </c>
      <c r="K1927" s="21">
        <f t="shared" si="60"/>
        <v>2015</v>
      </c>
      <c r="L1927" s="24">
        <f t="shared" si="61"/>
        <v>3</v>
      </c>
      <c r="M1927" s="11" t="s">
        <v>14</v>
      </c>
      <c r="N1927" s="11" t="s">
        <v>15</v>
      </c>
      <c r="O1927" s="11" t="str">
        <f>VLOOKUP(E1927,State_Code_Name!$B$1:$C$52,2,0)</f>
        <v>Georgia</v>
      </c>
    </row>
    <row r="1928" spans="1:15" x14ac:dyDescent="0.3">
      <c r="A1928" s="11">
        <v>2012034</v>
      </c>
      <c r="B1928" s="12" t="s">
        <v>51</v>
      </c>
      <c r="C1928" s="12" t="s">
        <v>37</v>
      </c>
      <c r="D1928" s="12" t="s">
        <v>1445</v>
      </c>
      <c r="E1928" s="11" t="s">
        <v>122</v>
      </c>
      <c r="F1928" s="11" t="s">
        <v>19</v>
      </c>
      <c r="G1928" s="37">
        <v>42566</v>
      </c>
      <c r="H1928" s="13">
        <v>42566</v>
      </c>
      <c r="I1928" s="21">
        <v>0</v>
      </c>
      <c r="J1928" s="43" t="s">
        <v>1481</v>
      </c>
      <c r="K1928" s="21">
        <f t="shared" si="60"/>
        <v>2016</v>
      </c>
      <c r="L1928" s="24">
        <f t="shared" si="61"/>
        <v>3</v>
      </c>
      <c r="M1928" s="11" t="s">
        <v>14</v>
      </c>
      <c r="N1928" s="11" t="s">
        <v>15</v>
      </c>
      <c r="O1928" s="11" t="str">
        <f>VLOOKUP(E1928,State_Code_Name!$B$1:$C$52,2,0)</f>
        <v>Maryland</v>
      </c>
    </row>
    <row r="1929" spans="1:15" x14ac:dyDescent="0.3">
      <c r="A1929" s="11">
        <v>1107167</v>
      </c>
      <c r="B1929" s="12" t="s">
        <v>64</v>
      </c>
      <c r="C1929" s="12" t="s">
        <v>62</v>
      </c>
      <c r="D1929" s="12" t="s">
        <v>279</v>
      </c>
      <c r="E1929" s="11" t="s">
        <v>138</v>
      </c>
      <c r="F1929" s="11" t="s">
        <v>19</v>
      </c>
      <c r="G1929" s="37">
        <v>41950</v>
      </c>
      <c r="H1929" s="13">
        <v>41950</v>
      </c>
      <c r="I1929" s="21">
        <v>0</v>
      </c>
      <c r="J1929" s="43" t="s">
        <v>1479</v>
      </c>
      <c r="K1929" s="21">
        <f t="shared" si="60"/>
        <v>2014</v>
      </c>
      <c r="L1929" s="24">
        <f t="shared" si="61"/>
        <v>4</v>
      </c>
      <c r="M1929" s="11" t="s">
        <v>14</v>
      </c>
      <c r="N1929" s="11" t="s">
        <v>15</v>
      </c>
      <c r="O1929" s="11" t="str">
        <f>VLOOKUP(E1929,State_Code_Name!$B$1:$C$52,2,0)</f>
        <v>Kansas</v>
      </c>
    </row>
    <row r="1930" spans="1:15" x14ac:dyDescent="0.3">
      <c r="A1930" s="11">
        <v>1522274</v>
      </c>
      <c r="B1930" s="12" t="s">
        <v>44</v>
      </c>
      <c r="C1930" s="12" t="s">
        <v>27</v>
      </c>
      <c r="D1930" s="12" t="s">
        <v>28</v>
      </c>
      <c r="E1930" s="11" t="s">
        <v>40</v>
      </c>
      <c r="F1930" s="11" t="s">
        <v>19</v>
      </c>
      <c r="G1930" s="37">
        <v>42233</v>
      </c>
      <c r="H1930" s="13">
        <v>42233</v>
      </c>
      <c r="I1930" s="21">
        <v>0</v>
      </c>
      <c r="J1930" s="43" t="s">
        <v>1482</v>
      </c>
      <c r="K1930" s="21">
        <f t="shared" si="60"/>
        <v>2015</v>
      </c>
      <c r="L1930" s="24">
        <f t="shared" si="61"/>
        <v>3</v>
      </c>
      <c r="M1930" s="11" t="s">
        <v>14</v>
      </c>
      <c r="N1930" s="11" t="s">
        <v>15</v>
      </c>
      <c r="O1930" s="11" t="str">
        <f>VLOOKUP(E1930,State_Code_Name!$B$1:$C$52,2,0)</f>
        <v>Ohio</v>
      </c>
    </row>
    <row r="1931" spans="1:15" x14ac:dyDescent="0.3">
      <c r="A1931" s="11">
        <v>1578749</v>
      </c>
      <c r="B1931" s="12" t="s">
        <v>39</v>
      </c>
      <c r="C1931" s="12" t="s">
        <v>16</v>
      </c>
      <c r="D1931" s="12" t="s">
        <v>17</v>
      </c>
      <c r="E1931" s="11" t="s">
        <v>23</v>
      </c>
      <c r="F1931" s="11" t="s">
        <v>303</v>
      </c>
      <c r="G1931" s="37">
        <v>42271</v>
      </c>
      <c r="H1931" s="13">
        <v>42276</v>
      </c>
      <c r="I1931" s="21">
        <v>5</v>
      </c>
      <c r="J1931" s="43" t="s">
        <v>1480</v>
      </c>
      <c r="K1931" s="21">
        <f t="shared" si="60"/>
        <v>2015</v>
      </c>
      <c r="L1931" s="24">
        <f t="shared" si="61"/>
        <v>3</v>
      </c>
      <c r="M1931" s="11" t="s">
        <v>14</v>
      </c>
      <c r="N1931" s="11" t="s">
        <v>15</v>
      </c>
      <c r="O1931" s="11" t="str">
        <f>VLOOKUP(E1931,State_Code_Name!$B$1:$C$52,2,0)</f>
        <v>New York</v>
      </c>
    </row>
    <row r="1932" spans="1:15" x14ac:dyDescent="0.3">
      <c r="A1932" s="11">
        <v>1935771</v>
      </c>
      <c r="B1932" s="12" t="s">
        <v>392</v>
      </c>
      <c r="C1932" s="12" t="s">
        <v>9</v>
      </c>
      <c r="D1932" s="12" t="s">
        <v>133</v>
      </c>
      <c r="E1932" s="11" t="s">
        <v>100</v>
      </c>
      <c r="F1932" s="11" t="s">
        <v>19</v>
      </c>
      <c r="G1932" s="37">
        <v>42511</v>
      </c>
      <c r="H1932" s="13">
        <v>42511</v>
      </c>
      <c r="I1932" s="21">
        <v>0</v>
      </c>
      <c r="J1932" s="43" t="s">
        <v>1471</v>
      </c>
      <c r="K1932" s="21">
        <f t="shared" si="60"/>
        <v>2016</v>
      </c>
      <c r="L1932" s="24">
        <f t="shared" si="61"/>
        <v>2</v>
      </c>
      <c r="M1932" s="11" t="s">
        <v>14</v>
      </c>
      <c r="N1932" s="11" t="s">
        <v>14</v>
      </c>
      <c r="O1932" s="11" t="str">
        <f>VLOOKUP(E1932,State_Code_Name!$B$1:$C$52,2,0)</f>
        <v>Delaware</v>
      </c>
    </row>
    <row r="1933" spans="1:15" x14ac:dyDescent="0.3">
      <c r="A1933" s="11">
        <v>800508</v>
      </c>
      <c r="B1933" s="12" t="s">
        <v>136</v>
      </c>
      <c r="C1933" s="12" t="s">
        <v>27</v>
      </c>
      <c r="D1933" s="12" t="s">
        <v>28</v>
      </c>
      <c r="E1933" s="11" t="s">
        <v>12</v>
      </c>
      <c r="F1933" s="11" t="s">
        <v>19</v>
      </c>
      <c r="G1933" s="37">
        <v>41738</v>
      </c>
      <c r="H1933" s="13">
        <v>41738</v>
      </c>
      <c r="I1933" s="21">
        <v>0</v>
      </c>
      <c r="J1933" s="43" t="s">
        <v>1483</v>
      </c>
      <c r="K1933" s="21">
        <f t="shared" si="60"/>
        <v>2014</v>
      </c>
      <c r="L1933" s="24">
        <f t="shared" si="61"/>
        <v>2</v>
      </c>
      <c r="M1933" s="11" t="s">
        <v>14</v>
      </c>
      <c r="N1933" s="11" t="s">
        <v>15</v>
      </c>
      <c r="O1933" s="11" t="str">
        <f>VLOOKUP(E1933,State_Code_Name!$B$1:$C$52,2,0)</f>
        <v>Virginia</v>
      </c>
    </row>
    <row r="1934" spans="1:15" x14ac:dyDescent="0.3">
      <c r="A1934" s="11">
        <v>831698</v>
      </c>
      <c r="B1934" s="12" t="s">
        <v>61</v>
      </c>
      <c r="C1934" s="12" t="s">
        <v>53</v>
      </c>
      <c r="D1934" s="12" t="s">
        <v>77</v>
      </c>
      <c r="E1934" s="11" t="s">
        <v>43</v>
      </c>
      <c r="F1934" s="11" t="s">
        <v>19</v>
      </c>
      <c r="G1934" s="37">
        <v>41759</v>
      </c>
      <c r="H1934" s="13">
        <v>41759</v>
      </c>
      <c r="I1934" s="21">
        <v>0</v>
      </c>
      <c r="J1934" s="43" t="s">
        <v>1483</v>
      </c>
      <c r="K1934" s="21">
        <f t="shared" si="60"/>
        <v>2014</v>
      </c>
      <c r="L1934" s="24">
        <f t="shared" si="61"/>
        <v>2</v>
      </c>
      <c r="M1934" s="11" t="s">
        <v>14</v>
      </c>
      <c r="N1934" s="11" t="s">
        <v>15</v>
      </c>
      <c r="O1934" s="11" t="str">
        <f>VLOOKUP(E1934,State_Code_Name!$B$1:$C$52,2,0)</f>
        <v>North Carolina</v>
      </c>
    </row>
    <row r="1935" spans="1:15" x14ac:dyDescent="0.3">
      <c r="A1935" s="11">
        <v>819283</v>
      </c>
      <c r="B1935" s="12" t="s">
        <v>82</v>
      </c>
      <c r="C1935" s="12" t="s">
        <v>37</v>
      </c>
      <c r="D1935" s="12" t="s">
        <v>120</v>
      </c>
      <c r="E1935" s="11" t="s">
        <v>49</v>
      </c>
      <c r="F1935" s="11" t="s">
        <v>13</v>
      </c>
      <c r="G1935" s="37">
        <v>41751</v>
      </c>
      <c r="H1935" s="13">
        <v>41754</v>
      </c>
      <c r="I1935" s="21">
        <v>3</v>
      </c>
      <c r="J1935" s="43" t="s">
        <v>1483</v>
      </c>
      <c r="K1935" s="21">
        <f t="shared" si="60"/>
        <v>2014</v>
      </c>
      <c r="L1935" s="24">
        <f t="shared" si="61"/>
        <v>2</v>
      </c>
      <c r="M1935" s="11" t="s">
        <v>14</v>
      </c>
      <c r="N1935" s="11" t="s">
        <v>14</v>
      </c>
      <c r="O1935" s="11" t="str">
        <f>VLOOKUP(E1935,State_Code_Name!$B$1:$C$52,2,0)</f>
        <v>New Jersey</v>
      </c>
    </row>
    <row r="1936" spans="1:15" x14ac:dyDescent="0.3">
      <c r="A1936" s="11">
        <v>1922132</v>
      </c>
      <c r="B1936" s="12" t="s">
        <v>44</v>
      </c>
      <c r="C1936" s="12" t="s">
        <v>27</v>
      </c>
      <c r="D1936" s="12" t="s">
        <v>28</v>
      </c>
      <c r="E1936" s="11" t="s">
        <v>23</v>
      </c>
      <c r="F1936" s="11" t="s">
        <v>19</v>
      </c>
      <c r="G1936" s="37">
        <v>42502</v>
      </c>
      <c r="H1936" s="13">
        <v>42502</v>
      </c>
      <c r="I1936" s="21">
        <v>0</v>
      </c>
      <c r="J1936" s="43" t="s">
        <v>1471</v>
      </c>
      <c r="K1936" s="21">
        <f t="shared" si="60"/>
        <v>2016</v>
      </c>
      <c r="L1936" s="24">
        <f t="shared" si="61"/>
        <v>2</v>
      </c>
      <c r="M1936" s="11" t="s">
        <v>14</v>
      </c>
      <c r="N1936" s="11" t="s">
        <v>15</v>
      </c>
      <c r="O1936" s="11" t="str">
        <f>VLOOKUP(E1936,State_Code_Name!$B$1:$C$52,2,0)</f>
        <v>New York</v>
      </c>
    </row>
    <row r="1937" spans="1:15" x14ac:dyDescent="0.3">
      <c r="A1937" s="11">
        <v>611535</v>
      </c>
      <c r="B1937" s="12" t="s">
        <v>137</v>
      </c>
      <c r="C1937" s="12" t="s">
        <v>16</v>
      </c>
      <c r="D1937" s="12" t="s">
        <v>21</v>
      </c>
      <c r="E1937" s="11" t="s">
        <v>122</v>
      </c>
      <c r="F1937" s="11" t="s">
        <v>303</v>
      </c>
      <c r="G1937" s="37">
        <v>41603</v>
      </c>
      <c r="H1937" s="13">
        <v>41624</v>
      </c>
      <c r="I1937" s="21">
        <v>21</v>
      </c>
      <c r="J1937" s="43" t="s">
        <v>1479</v>
      </c>
      <c r="K1937" s="21">
        <f t="shared" si="60"/>
        <v>2013</v>
      </c>
      <c r="L1937" s="24">
        <f t="shared" si="61"/>
        <v>4</v>
      </c>
      <c r="M1937" s="11" t="s">
        <v>14</v>
      </c>
      <c r="N1937" s="11" t="s">
        <v>15</v>
      </c>
      <c r="O1937" s="11" t="str">
        <f>VLOOKUP(E1937,State_Code_Name!$B$1:$C$52,2,0)</f>
        <v>Maryland</v>
      </c>
    </row>
    <row r="1938" spans="1:15" x14ac:dyDescent="0.3">
      <c r="A1938" s="11">
        <v>2066632</v>
      </c>
      <c r="B1938" s="12" t="s">
        <v>39</v>
      </c>
      <c r="C1938" s="12" t="s">
        <v>37</v>
      </c>
      <c r="D1938" s="12" t="s">
        <v>120</v>
      </c>
      <c r="E1938" s="11" t="s">
        <v>100</v>
      </c>
      <c r="F1938" s="11" t="s">
        <v>19</v>
      </c>
      <c r="G1938" s="37">
        <v>42599</v>
      </c>
      <c r="H1938" s="13">
        <v>42599</v>
      </c>
      <c r="I1938" s="21">
        <v>0</v>
      </c>
      <c r="J1938" s="43" t="s">
        <v>1482</v>
      </c>
      <c r="K1938" s="21">
        <f t="shared" si="60"/>
        <v>2016</v>
      </c>
      <c r="L1938" s="24">
        <f t="shared" si="61"/>
        <v>3</v>
      </c>
      <c r="M1938" s="11" t="s">
        <v>14</v>
      </c>
      <c r="N1938" s="11" t="s">
        <v>14</v>
      </c>
      <c r="O1938" s="11" t="str">
        <f>VLOOKUP(E1938,State_Code_Name!$B$1:$C$52,2,0)</f>
        <v>Delaware</v>
      </c>
    </row>
    <row r="1939" spans="1:15" x14ac:dyDescent="0.3">
      <c r="A1939" s="11">
        <v>787247</v>
      </c>
      <c r="B1939" s="12" t="s">
        <v>55</v>
      </c>
      <c r="C1939" s="12" t="s">
        <v>53</v>
      </c>
      <c r="D1939" s="12" t="s">
        <v>102</v>
      </c>
      <c r="E1939" s="11" t="s">
        <v>36</v>
      </c>
      <c r="F1939" s="11" t="s">
        <v>19</v>
      </c>
      <c r="G1939" s="37">
        <v>41730</v>
      </c>
      <c r="H1939" s="13">
        <v>41730</v>
      </c>
      <c r="I1939" s="21">
        <v>0</v>
      </c>
      <c r="J1939" s="43" t="s">
        <v>1483</v>
      </c>
      <c r="K1939" s="21">
        <f t="shared" si="60"/>
        <v>2014</v>
      </c>
      <c r="L1939" s="24">
        <f t="shared" si="61"/>
        <v>2</v>
      </c>
      <c r="M1939" s="11" t="s">
        <v>14</v>
      </c>
      <c r="N1939" s="11" t="s">
        <v>14</v>
      </c>
      <c r="O1939" s="11" t="str">
        <f>VLOOKUP(E1939,State_Code_Name!$B$1:$C$52,2,0)</f>
        <v>Florida</v>
      </c>
    </row>
    <row r="1940" spans="1:15" x14ac:dyDescent="0.3">
      <c r="A1940" s="11">
        <v>1287151</v>
      </c>
      <c r="B1940" s="12" t="s">
        <v>112</v>
      </c>
      <c r="C1940" s="12" t="s">
        <v>37</v>
      </c>
      <c r="D1940" s="12" t="s">
        <v>278</v>
      </c>
      <c r="E1940" s="11" t="s">
        <v>113</v>
      </c>
      <c r="F1940" s="11" t="s">
        <v>19</v>
      </c>
      <c r="G1940" s="37">
        <v>42080</v>
      </c>
      <c r="H1940" s="13">
        <v>42080</v>
      </c>
      <c r="I1940" s="21">
        <v>0</v>
      </c>
      <c r="J1940" s="43" t="s">
        <v>1476</v>
      </c>
      <c r="K1940" s="21">
        <f t="shared" si="60"/>
        <v>2015</v>
      </c>
      <c r="L1940" s="24">
        <f t="shared" si="61"/>
        <v>1</v>
      </c>
      <c r="M1940" s="11" t="s">
        <v>14</v>
      </c>
      <c r="N1940" s="11" t="s">
        <v>15</v>
      </c>
      <c r="O1940" s="11" t="str">
        <f>VLOOKUP(E1940,State_Code_Name!$B$1:$C$52,2,0)</f>
        <v>South Carolina</v>
      </c>
    </row>
    <row r="1941" spans="1:15" x14ac:dyDescent="0.3">
      <c r="A1941" s="11">
        <v>1482763</v>
      </c>
      <c r="B1941" s="12" t="s">
        <v>1169</v>
      </c>
      <c r="C1941" s="12" t="s">
        <v>27</v>
      </c>
      <c r="D1941" s="12" t="s">
        <v>79</v>
      </c>
      <c r="E1941" s="11" t="s">
        <v>32</v>
      </c>
      <c r="F1941" s="11" t="s">
        <v>19</v>
      </c>
      <c r="G1941" s="37">
        <v>42208</v>
      </c>
      <c r="H1941" s="13">
        <v>42215</v>
      </c>
      <c r="I1941" s="21">
        <v>7</v>
      </c>
      <c r="J1941" s="43" t="s">
        <v>1481</v>
      </c>
      <c r="K1941" s="21">
        <f t="shared" si="60"/>
        <v>2015</v>
      </c>
      <c r="L1941" s="24">
        <f t="shared" si="61"/>
        <v>3</v>
      </c>
      <c r="M1941" s="11" t="s">
        <v>14</v>
      </c>
      <c r="N1941" s="11" t="s">
        <v>15</v>
      </c>
      <c r="O1941" s="11" t="str">
        <f>VLOOKUP(E1941,State_Code_Name!$B$1:$C$52,2,0)</f>
        <v>Texas</v>
      </c>
    </row>
    <row r="1942" spans="1:15" x14ac:dyDescent="0.3">
      <c r="A1942" s="11">
        <v>440710</v>
      </c>
      <c r="B1942" s="12" t="s">
        <v>48</v>
      </c>
      <c r="C1942" s="12" t="s">
        <v>27</v>
      </c>
      <c r="D1942" s="12" t="s">
        <v>28</v>
      </c>
      <c r="E1942" s="11" t="s">
        <v>32</v>
      </c>
      <c r="F1942" s="11" t="s">
        <v>13</v>
      </c>
      <c r="G1942" s="37">
        <v>41449</v>
      </c>
      <c r="H1942" s="13">
        <v>41450</v>
      </c>
      <c r="I1942" s="21">
        <v>1</v>
      </c>
      <c r="J1942" s="43" t="s">
        <v>1477</v>
      </c>
      <c r="K1942" s="21">
        <f t="shared" si="60"/>
        <v>2013</v>
      </c>
      <c r="L1942" s="24">
        <f t="shared" si="61"/>
        <v>2</v>
      </c>
      <c r="M1942" s="11" t="s">
        <v>14</v>
      </c>
      <c r="N1942" s="11" t="s">
        <v>15</v>
      </c>
      <c r="O1942" s="11" t="str">
        <f>VLOOKUP(E1942,State_Code_Name!$B$1:$C$52,2,0)</f>
        <v>Texas</v>
      </c>
    </row>
    <row r="1943" spans="1:15" x14ac:dyDescent="0.3">
      <c r="A1943" s="11">
        <v>1402560</v>
      </c>
      <c r="B1943" s="12" t="s">
        <v>11</v>
      </c>
      <c r="C1943" s="12" t="s">
        <v>27</v>
      </c>
      <c r="D1943" s="12" t="s">
        <v>28</v>
      </c>
      <c r="E1943" s="11" t="s">
        <v>129</v>
      </c>
      <c r="F1943" s="11" t="s">
        <v>13</v>
      </c>
      <c r="G1943" s="37">
        <v>42157</v>
      </c>
      <c r="H1943" s="13">
        <v>42159</v>
      </c>
      <c r="I1943" s="21">
        <v>2</v>
      </c>
      <c r="J1943" s="43" t="s">
        <v>1477</v>
      </c>
      <c r="K1943" s="21">
        <f t="shared" si="60"/>
        <v>2015</v>
      </c>
      <c r="L1943" s="24">
        <f t="shared" si="61"/>
        <v>2</v>
      </c>
      <c r="M1943" s="11" t="s">
        <v>15</v>
      </c>
      <c r="N1943" s="11" t="s">
        <v>15</v>
      </c>
      <c r="O1943" s="11" t="str">
        <f>VLOOKUP(E1943,State_Code_Name!$B$1:$C$52,2,0)</f>
        <v>New Hampshire</v>
      </c>
    </row>
    <row r="1944" spans="1:15" x14ac:dyDescent="0.3">
      <c r="A1944" s="11">
        <v>676330</v>
      </c>
      <c r="B1944" s="12" t="s">
        <v>237</v>
      </c>
      <c r="C1944" s="12" t="s">
        <v>33</v>
      </c>
      <c r="D1944" s="12" t="s">
        <v>1441</v>
      </c>
      <c r="E1944" s="11" t="s">
        <v>36</v>
      </c>
      <c r="F1944" s="11" t="s">
        <v>19</v>
      </c>
      <c r="G1944" s="37">
        <v>41659</v>
      </c>
      <c r="H1944" s="13">
        <v>41666</v>
      </c>
      <c r="I1944" s="21">
        <v>7</v>
      </c>
      <c r="J1944" s="43" t="s">
        <v>1474</v>
      </c>
      <c r="K1944" s="21">
        <f t="shared" si="60"/>
        <v>2014</v>
      </c>
      <c r="L1944" s="24">
        <f t="shared" si="61"/>
        <v>1</v>
      </c>
      <c r="M1944" s="11" t="s">
        <v>14</v>
      </c>
      <c r="N1944" s="11" t="s">
        <v>15</v>
      </c>
      <c r="O1944" s="11" t="str">
        <f>VLOOKUP(E1944,State_Code_Name!$B$1:$C$52,2,0)</f>
        <v>Florida</v>
      </c>
    </row>
    <row r="1945" spans="1:15" x14ac:dyDescent="0.3">
      <c r="A1945" s="11">
        <v>1150877</v>
      </c>
      <c r="B1945" s="12" t="s">
        <v>137</v>
      </c>
      <c r="C1945" s="12" t="s">
        <v>27</v>
      </c>
      <c r="D1945" s="12" t="s">
        <v>57</v>
      </c>
      <c r="E1945" s="11" t="s">
        <v>36</v>
      </c>
      <c r="F1945" s="11" t="s">
        <v>303</v>
      </c>
      <c r="G1945" s="37">
        <v>41983</v>
      </c>
      <c r="H1945" s="13">
        <v>41985</v>
      </c>
      <c r="I1945" s="21">
        <v>2</v>
      </c>
      <c r="J1945" s="43" t="s">
        <v>1475</v>
      </c>
      <c r="K1945" s="21">
        <f t="shared" si="60"/>
        <v>2014</v>
      </c>
      <c r="L1945" s="24">
        <f t="shared" si="61"/>
        <v>4</v>
      </c>
      <c r="M1945" s="11" t="s">
        <v>14</v>
      </c>
      <c r="N1945" s="11" t="s">
        <v>15</v>
      </c>
      <c r="O1945" s="11" t="str">
        <f>VLOOKUP(E1945,State_Code_Name!$B$1:$C$52,2,0)</f>
        <v>Florida</v>
      </c>
    </row>
    <row r="1946" spans="1:15" x14ac:dyDescent="0.3">
      <c r="A1946" s="11">
        <v>682666</v>
      </c>
      <c r="B1946" s="12" t="s">
        <v>793</v>
      </c>
      <c r="C1946" s="12" t="s">
        <v>33</v>
      </c>
      <c r="D1946" s="12" t="s">
        <v>45</v>
      </c>
      <c r="E1946" s="11" t="s">
        <v>18</v>
      </c>
      <c r="F1946" s="11" t="s">
        <v>19</v>
      </c>
      <c r="G1946" s="37">
        <v>41662</v>
      </c>
      <c r="H1946" s="13">
        <v>41662</v>
      </c>
      <c r="I1946" s="21">
        <v>0</v>
      </c>
      <c r="J1946" s="43" t="s">
        <v>1474</v>
      </c>
      <c r="K1946" s="21">
        <f t="shared" si="60"/>
        <v>2014</v>
      </c>
      <c r="L1946" s="24">
        <f t="shared" si="61"/>
        <v>1</v>
      </c>
      <c r="M1946" s="11" t="s">
        <v>14</v>
      </c>
      <c r="N1946" s="11" t="s">
        <v>14</v>
      </c>
      <c r="O1946" s="11" t="str">
        <f>VLOOKUP(E1946,State_Code_Name!$B$1:$C$52,2,0)</f>
        <v>California</v>
      </c>
    </row>
    <row r="1947" spans="1:15" x14ac:dyDescent="0.3">
      <c r="A1947" s="11">
        <v>1976919</v>
      </c>
      <c r="B1947" s="12" t="s">
        <v>781</v>
      </c>
      <c r="C1947" s="12" t="s">
        <v>33</v>
      </c>
      <c r="D1947" s="12" t="s">
        <v>160</v>
      </c>
      <c r="E1947" s="11" t="s">
        <v>36</v>
      </c>
      <c r="F1947" s="11" t="s">
        <v>19</v>
      </c>
      <c r="G1947" s="37">
        <v>42542</v>
      </c>
      <c r="H1947" s="13">
        <v>42542</v>
      </c>
      <c r="I1947" s="21">
        <v>0</v>
      </c>
      <c r="J1947" s="43" t="s">
        <v>1477</v>
      </c>
      <c r="K1947" s="21">
        <f t="shared" si="60"/>
        <v>2016</v>
      </c>
      <c r="L1947" s="24">
        <f t="shared" si="61"/>
        <v>2</v>
      </c>
      <c r="M1947" s="11" t="s">
        <v>14</v>
      </c>
      <c r="N1947" s="11" t="s">
        <v>15</v>
      </c>
      <c r="O1947" s="11" t="str">
        <f>VLOOKUP(E1947,State_Code_Name!$B$1:$C$52,2,0)</f>
        <v>Florida</v>
      </c>
    </row>
    <row r="1948" spans="1:15" x14ac:dyDescent="0.3">
      <c r="A1948" s="11">
        <v>1588170</v>
      </c>
      <c r="B1948" s="12" t="s">
        <v>64</v>
      </c>
      <c r="C1948" s="12" t="s">
        <v>62</v>
      </c>
      <c r="D1948" s="12" t="s">
        <v>460</v>
      </c>
      <c r="E1948" s="11" t="s">
        <v>12</v>
      </c>
      <c r="F1948" s="11" t="s">
        <v>19</v>
      </c>
      <c r="G1948" s="37">
        <v>42278</v>
      </c>
      <c r="H1948" s="13">
        <v>42278</v>
      </c>
      <c r="I1948" s="21">
        <v>0</v>
      </c>
      <c r="J1948" s="43" t="s">
        <v>1473</v>
      </c>
      <c r="K1948" s="21">
        <f t="shared" si="60"/>
        <v>2015</v>
      </c>
      <c r="L1948" s="24">
        <f t="shared" si="61"/>
        <v>4</v>
      </c>
      <c r="M1948" s="11" t="s">
        <v>14</v>
      </c>
      <c r="N1948" s="11" t="s">
        <v>15</v>
      </c>
      <c r="O1948" s="11" t="str">
        <f>VLOOKUP(E1948,State_Code_Name!$B$1:$C$52,2,0)</f>
        <v>Virginia</v>
      </c>
    </row>
    <row r="1949" spans="1:15" x14ac:dyDescent="0.3">
      <c r="A1949" s="11">
        <v>1065656</v>
      </c>
      <c r="B1949" s="12" t="s">
        <v>1329</v>
      </c>
      <c r="C1949" s="12" t="s">
        <v>27</v>
      </c>
      <c r="D1949" s="12" t="s">
        <v>28</v>
      </c>
      <c r="E1949" s="11" t="s">
        <v>30</v>
      </c>
      <c r="F1949" s="11" t="s">
        <v>19</v>
      </c>
      <c r="G1949" s="37">
        <v>41921</v>
      </c>
      <c r="H1949" s="13">
        <v>41921</v>
      </c>
      <c r="I1949" s="21">
        <v>0</v>
      </c>
      <c r="J1949" s="43" t="s">
        <v>1473</v>
      </c>
      <c r="K1949" s="21">
        <f t="shared" si="60"/>
        <v>2014</v>
      </c>
      <c r="L1949" s="24">
        <f t="shared" si="61"/>
        <v>4</v>
      </c>
      <c r="M1949" s="11" t="s">
        <v>14</v>
      </c>
      <c r="N1949" s="11" t="s">
        <v>15</v>
      </c>
      <c r="O1949" s="11" t="str">
        <f>VLOOKUP(E1949,State_Code_Name!$B$1:$C$52,2,0)</f>
        <v>Connecticut</v>
      </c>
    </row>
    <row r="1950" spans="1:15" x14ac:dyDescent="0.3">
      <c r="A1950" s="11">
        <v>333694</v>
      </c>
      <c r="B1950" s="12" t="s">
        <v>39</v>
      </c>
      <c r="C1950" s="12" t="s">
        <v>37</v>
      </c>
      <c r="D1950" s="12" t="s">
        <v>81</v>
      </c>
      <c r="E1950" s="11" t="s">
        <v>18</v>
      </c>
      <c r="F1950" s="11" t="s">
        <v>13</v>
      </c>
      <c r="G1950" s="37">
        <v>41331</v>
      </c>
      <c r="H1950" s="13">
        <v>41331</v>
      </c>
      <c r="I1950" s="21">
        <v>0</v>
      </c>
      <c r="J1950" s="43" t="s">
        <v>1478</v>
      </c>
      <c r="K1950" s="21">
        <f t="shared" si="60"/>
        <v>2013</v>
      </c>
      <c r="L1950" s="24">
        <f t="shared" si="61"/>
        <v>1</v>
      </c>
      <c r="M1950" s="11" t="s">
        <v>14</v>
      </c>
      <c r="N1950" s="11" t="s">
        <v>15</v>
      </c>
      <c r="O1950" s="11" t="str">
        <f>VLOOKUP(E1950,State_Code_Name!$B$1:$C$52,2,0)</f>
        <v>California</v>
      </c>
    </row>
    <row r="1951" spans="1:15" x14ac:dyDescent="0.3">
      <c r="A1951" s="11">
        <v>815844</v>
      </c>
      <c r="B1951" s="12" t="s">
        <v>144</v>
      </c>
      <c r="C1951" s="12" t="s">
        <v>37</v>
      </c>
      <c r="D1951" s="12" t="s">
        <v>201</v>
      </c>
      <c r="E1951" s="11" t="s">
        <v>36</v>
      </c>
      <c r="F1951" s="11" t="s">
        <v>19</v>
      </c>
      <c r="G1951" s="37">
        <v>41747</v>
      </c>
      <c r="H1951" s="13">
        <v>41747</v>
      </c>
      <c r="I1951" s="21">
        <v>0</v>
      </c>
      <c r="J1951" s="43" t="s">
        <v>1483</v>
      </c>
      <c r="K1951" s="21">
        <f t="shared" si="60"/>
        <v>2014</v>
      </c>
      <c r="L1951" s="24">
        <f t="shared" si="61"/>
        <v>2</v>
      </c>
      <c r="M1951" s="11" t="s">
        <v>14</v>
      </c>
      <c r="N1951" s="11" t="s">
        <v>15</v>
      </c>
      <c r="O1951" s="11" t="str">
        <f>VLOOKUP(E1951,State_Code_Name!$B$1:$C$52,2,0)</f>
        <v>Florida</v>
      </c>
    </row>
    <row r="1952" spans="1:15" x14ac:dyDescent="0.3">
      <c r="A1952" s="11">
        <v>459347</v>
      </c>
      <c r="B1952" s="12" t="s">
        <v>11</v>
      </c>
      <c r="C1952" s="12" t="s">
        <v>9</v>
      </c>
      <c r="D1952" s="12" t="s">
        <v>353</v>
      </c>
      <c r="E1952" s="11" t="s">
        <v>43</v>
      </c>
      <c r="F1952" s="11" t="s">
        <v>19</v>
      </c>
      <c r="G1952" s="37">
        <v>41472</v>
      </c>
      <c r="H1952" s="13">
        <v>41486</v>
      </c>
      <c r="I1952" s="21">
        <v>14</v>
      </c>
      <c r="J1952" s="43" t="s">
        <v>1481</v>
      </c>
      <c r="K1952" s="21">
        <f t="shared" si="60"/>
        <v>2013</v>
      </c>
      <c r="L1952" s="24">
        <f t="shared" si="61"/>
        <v>3</v>
      </c>
      <c r="M1952" s="11" t="s">
        <v>14</v>
      </c>
      <c r="N1952" s="11" t="s">
        <v>14</v>
      </c>
      <c r="O1952" s="11" t="str">
        <f>VLOOKUP(E1952,State_Code_Name!$B$1:$C$52,2,0)</f>
        <v>North Carolina</v>
      </c>
    </row>
    <row r="1953" spans="1:15" x14ac:dyDescent="0.3">
      <c r="A1953" s="11">
        <v>1216078</v>
      </c>
      <c r="B1953" s="12" t="s">
        <v>110</v>
      </c>
      <c r="C1953" s="12" t="s">
        <v>27</v>
      </c>
      <c r="D1953" s="12" t="s">
        <v>28</v>
      </c>
      <c r="E1953" s="11" t="s">
        <v>171</v>
      </c>
      <c r="F1953" s="11" t="s">
        <v>13</v>
      </c>
      <c r="G1953" s="37">
        <v>42033</v>
      </c>
      <c r="H1953" s="13">
        <v>42034</v>
      </c>
      <c r="I1953" s="21">
        <v>1</v>
      </c>
      <c r="J1953" s="43" t="s">
        <v>1474</v>
      </c>
      <c r="K1953" s="21">
        <f t="shared" si="60"/>
        <v>2015</v>
      </c>
      <c r="L1953" s="24">
        <f t="shared" si="61"/>
        <v>1</v>
      </c>
      <c r="M1953" s="11" t="s">
        <v>14</v>
      </c>
      <c r="N1953" s="11" t="s">
        <v>15</v>
      </c>
      <c r="O1953" s="11" t="str">
        <f>VLOOKUP(E1953,State_Code_Name!$B$1:$C$52,2,0)</f>
        <v>Louisiana</v>
      </c>
    </row>
    <row r="1954" spans="1:15" x14ac:dyDescent="0.3">
      <c r="A1954" s="11">
        <v>220104</v>
      </c>
      <c r="B1954" s="12" t="s">
        <v>97</v>
      </c>
      <c r="C1954" s="12" t="s">
        <v>53</v>
      </c>
      <c r="D1954" s="12" t="s">
        <v>77</v>
      </c>
      <c r="E1954" s="11" t="s">
        <v>47</v>
      </c>
      <c r="F1954" s="11" t="s">
        <v>19</v>
      </c>
      <c r="G1954" s="37">
        <v>41277</v>
      </c>
      <c r="H1954" s="13">
        <v>41277</v>
      </c>
      <c r="I1954" s="21">
        <v>0</v>
      </c>
      <c r="J1954" s="43" t="s">
        <v>1474</v>
      </c>
      <c r="K1954" s="21">
        <f t="shared" si="60"/>
        <v>2013</v>
      </c>
      <c r="L1954" s="24">
        <f t="shared" si="61"/>
        <v>1</v>
      </c>
      <c r="M1954" s="11" t="s">
        <v>14</v>
      </c>
      <c r="N1954" s="11" t="s">
        <v>15</v>
      </c>
      <c r="O1954" s="11" t="str">
        <f>VLOOKUP(E1954,State_Code_Name!$B$1:$C$52,2,0)</f>
        <v>Pennsylvania</v>
      </c>
    </row>
    <row r="1955" spans="1:15" x14ac:dyDescent="0.3">
      <c r="A1955" s="11">
        <v>602331</v>
      </c>
      <c r="B1955" s="12" t="s">
        <v>48</v>
      </c>
      <c r="C1955" s="12" t="s">
        <v>27</v>
      </c>
      <c r="D1955" s="12" t="s">
        <v>28</v>
      </c>
      <c r="E1955" s="11" t="s">
        <v>36</v>
      </c>
      <c r="F1955" s="11" t="s">
        <v>19</v>
      </c>
      <c r="G1955" s="37">
        <v>41596</v>
      </c>
      <c r="H1955" s="13">
        <v>41604</v>
      </c>
      <c r="I1955" s="21">
        <v>8</v>
      </c>
      <c r="J1955" s="43" t="s">
        <v>1479</v>
      </c>
      <c r="K1955" s="21">
        <f t="shared" si="60"/>
        <v>2013</v>
      </c>
      <c r="L1955" s="24">
        <f t="shared" si="61"/>
        <v>4</v>
      </c>
      <c r="M1955" s="11" t="s">
        <v>14</v>
      </c>
      <c r="N1955" s="11" t="s">
        <v>15</v>
      </c>
      <c r="O1955" s="11" t="str">
        <f>VLOOKUP(E1955,State_Code_Name!$B$1:$C$52,2,0)</f>
        <v>Florida</v>
      </c>
    </row>
    <row r="1956" spans="1:15" x14ac:dyDescent="0.3">
      <c r="A1956" s="11">
        <v>2114172</v>
      </c>
      <c r="B1956" s="12" t="s">
        <v>44</v>
      </c>
      <c r="C1956" s="12" t="s">
        <v>27</v>
      </c>
      <c r="D1956" s="12" t="s">
        <v>79</v>
      </c>
      <c r="E1956" s="11" t="s">
        <v>12</v>
      </c>
      <c r="F1956" s="11" t="s">
        <v>19</v>
      </c>
      <c r="G1956" s="37">
        <v>42628</v>
      </c>
      <c r="H1956" s="13">
        <v>42628</v>
      </c>
      <c r="I1956" s="21">
        <v>0</v>
      </c>
      <c r="J1956" s="43" t="s">
        <v>1480</v>
      </c>
      <c r="K1956" s="21">
        <f t="shared" si="60"/>
        <v>2016</v>
      </c>
      <c r="L1956" s="24">
        <f t="shared" si="61"/>
        <v>3</v>
      </c>
      <c r="M1956" s="11" t="s">
        <v>14</v>
      </c>
      <c r="N1956" s="11" t="s">
        <v>14</v>
      </c>
      <c r="O1956" s="11" t="str">
        <f>VLOOKUP(E1956,State_Code_Name!$B$1:$C$52,2,0)</f>
        <v>Virginia</v>
      </c>
    </row>
    <row r="1957" spans="1:15" x14ac:dyDescent="0.3">
      <c r="A1957" s="11">
        <v>1798008</v>
      </c>
      <c r="B1957" s="12" t="s">
        <v>654</v>
      </c>
      <c r="C1957" s="12" t="s">
        <v>33</v>
      </c>
      <c r="D1957" s="12" t="s">
        <v>42</v>
      </c>
      <c r="E1957" s="11" t="s">
        <v>105</v>
      </c>
      <c r="F1957" s="11" t="s">
        <v>19</v>
      </c>
      <c r="G1957" s="37">
        <v>42423</v>
      </c>
      <c r="H1957" s="13">
        <v>42423</v>
      </c>
      <c r="I1957" s="21">
        <v>0</v>
      </c>
      <c r="J1957" s="43" t="s">
        <v>1478</v>
      </c>
      <c r="K1957" s="21">
        <f t="shared" si="60"/>
        <v>2016</v>
      </c>
      <c r="L1957" s="24">
        <f t="shared" si="61"/>
        <v>1</v>
      </c>
      <c r="M1957" s="11" t="s">
        <v>14</v>
      </c>
      <c r="N1957" s="11" t="s">
        <v>14</v>
      </c>
      <c r="O1957" s="11" t="str">
        <f>VLOOKUP(E1957,State_Code_Name!$B$1:$C$52,2,0)</f>
        <v>Indiana</v>
      </c>
    </row>
    <row r="1958" spans="1:15" x14ac:dyDescent="0.3">
      <c r="A1958" s="11">
        <v>969096</v>
      </c>
      <c r="B1958" s="12" t="s">
        <v>200</v>
      </c>
      <c r="C1958" s="12" t="s">
        <v>16</v>
      </c>
      <c r="D1958" s="12" t="s">
        <v>76</v>
      </c>
      <c r="E1958" s="11" t="s">
        <v>23</v>
      </c>
      <c r="F1958" s="11" t="s">
        <v>303</v>
      </c>
      <c r="G1958" s="37">
        <v>41856</v>
      </c>
      <c r="H1958" s="13">
        <v>41858</v>
      </c>
      <c r="I1958" s="21">
        <v>2</v>
      </c>
      <c r="J1958" s="43" t="s">
        <v>1482</v>
      </c>
      <c r="K1958" s="21">
        <f t="shared" si="60"/>
        <v>2014</v>
      </c>
      <c r="L1958" s="24">
        <f t="shared" si="61"/>
        <v>3</v>
      </c>
      <c r="M1958" s="11" t="s">
        <v>14</v>
      </c>
      <c r="N1958" s="11" t="s">
        <v>15</v>
      </c>
      <c r="O1958" s="11" t="str">
        <f>VLOOKUP(E1958,State_Code_Name!$B$1:$C$52,2,0)</f>
        <v>New York</v>
      </c>
    </row>
    <row r="1959" spans="1:15" x14ac:dyDescent="0.3">
      <c r="A1959" s="11">
        <v>1818631</v>
      </c>
      <c r="B1959" s="12" t="s">
        <v>533</v>
      </c>
      <c r="C1959" s="12" t="s">
        <v>27</v>
      </c>
      <c r="D1959" s="12" t="s">
        <v>28</v>
      </c>
      <c r="E1959" s="11" t="s">
        <v>18</v>
      </c>
      <c r="F1959" s="11" t="s">
        <v>19</v>
      </c>
      <c r="G1959" s="37">
        <v>42433</v>
      </c>
      <c r="H1959" s="13">
        <v>42433</v>
      </c>
      <c r="I1959" s="21">
        <v>0</v>
      </c>
      <c r="J1959" s="43" t="s">
        <v>1476</v>
      </c>
      <c r="K1959" s="21">
        <f t="shared" si="60"/>
        <v>2016</v>
      </c>
      <c r="L1959" s="24">
        <f t="shared" si="61"/>
        <v>1</v>
      </c>
      <c r="M1959" s="11" t="s">
        <v>14</v>
      </c>
      <c r="N1959" s="11" t="s">
        <v>15</v>
      </c>
      <c r="O1959" s="11" t="str">
        <f>VLOOKUP(E1959,State_Code_Name!$B$1:$C$52,2,0)</f>
        <v>California</v>
      </c>
    </row>
    <row r="1960" spans="1:15" x14ac:dyDescent="0.3">
      <c r="A1960" s="11">
        <v>458056</v>
      </c>
      <c r="B1960" s="12" t="s">
        <v>44</v>
      </c>
      <c r="C1960" s="12" t="s">
        <v>37</v>
      </c>
      <c r="D1960" s="12" t="s">
        <v>150</v>
      </c>
      <c r="E1960" s="11" t="s">
        <v>18</v>
      </c>
      <c r="F1960" s="11" t="s">
        <v>19</v>
      </c>
      <c r="G1960" s="37">
        <v>41470</v>
      </c>
      <c r="H1960" s="13">
        <v>41470</v>
      </c>
      <c r="I1960" s="21">
        <v>0</v>
      </c>
      <c r="J1960" s="43" t="s">
        <v>1481</v>
      </c>
      <c r="K1960" s="21">
        <f t="shared" si="60"/>
        <v>2013</v>
      </c>
      <c r="L1960" s="24">
        <f t="shared" si="61"/>
        <v>3</v>
      </c>
      <c r="M1960" s="11" t="s">
        <v>14</v>
      </c>
      <c r="N1960" s="11" t="s">
        <v>15</v>
      </c>
      <c r="O1960" s="11" t="str">
        <f>VLOOKUP(E1960,State_Code_Name!$B$1:$C$52,2,0)</f>
        <v>California</v>
      </c>
    </row>
    <row r="1961" spans="1:15" x14ac:dyDescent="0.3">
      <c r="A1961" s="11">
        <v>1509129</v>
      </c>
      <c r="B1961" s="12" t="s">
        <v>319</v>
      </c>
      <c r="C1961" s="12" t="s">
        <v>27</v>
      </c>
      <c r="D1961" s="12" t="s">
        <v>28</v>
      </c>
      <c r="E1961" s="11" t="s">
        <v>138</v>
      </c>
      <c r="F1961" s="11" t="s">
        <v>19</v>
      </c>
      <c r="G1961" s="37">
        <v>42223</v>
      </c>
      <c r="H1961" s="13">
        <v>42223</v>
      </c>
      <c r="I1961" s="21">
        <v>0</v>
      </c>
      <c r="J1961" s="43" t="s">
        <v>1482</v>
      </c>
      <c r="K1961" s="21">
        <f t="shared" si="60"/>
        <v>2015</v>
      </c>
      <c r="L1961" s="24">
        <f t="shared" si="61"/>
        <v>3</v>
      </c>
      <c r="M1961" s="11" t="s">
        <v>14</v>
      </c>
      <c r="N1961" s="11" t="s">
        <v>14</v>
      </c>
      <c r="O1961" s="11" t="str">
        <f>VLOOKUP(E1961,State_Code_Name!$B$1:$C$52,2,0)</f>
        <v>Kansas</v>
      </c>
    </row>
    <row r="1962" spans="1:15" x14ac:dyDescent="0.3">
      <c r="A1962" s="11">
        <v>768241</v>
      </c>
      <c r="B1962" s="12" t="s">
        <v>48</v>
      </c>
      <c r="C1962" s="12" t="s">
        <v>27</v>
      </c>
      <c r="D1962" s="12" t="s">
        <v>28</v>
      </c>
      <c r="E1962" s="11" t="s">
        <v>99</v>
      </c>
      <c r="F1962" s="11" t="s">
        <v>13</v>
      </c>
      <c r="G1962" s="37">
        <v>41715</v>
      </c>
      <c r="H1962" s="13">
        <v>41718</v>
      </c>
      <c r="I1962" s="21">
        <v>3</v>
      </c>
      <c r="J1962" s="43" t="s">
        <v>1476</v>
      </c>
      <c r="K1962" s="21">
        <f t="shared" si="60"/>
        <v>2014</v>
      </c>
      <c r="L1962" s="24">
        <f t="shared" si="61"/>
        <v>1</v>
      </c>
      <c r="M1962" s="11" t="s">
        <v>14</v>
      </c>
      <c r="N1962" s="11" t="s">
        <v>14</v>
      </c>
      <c r="O1962" s="11" t="str">
        <f>VLOOKUP(E1962,State_Code_Name!$B$1:$C$52,2,0)</f>
        <v>Arizona</v>
      </c>
    </row>
    <row r="1963" spans="1:15" x14ac:dyDescent="0.3">
      <c r="A1963" s="11">
        <v>2030460</v>
      </c>
      <c r="B1963" s="12" t="s">
        <v>272</v>
      </c>
      <c r="C1963" s="12" t="s">
        <v>33</v>
      </c>
      <c r="D1963" s="12" t="s">
        <v>42</v>
      </c>
      <c r="E1963" s="11" t="s">
        <v>18</v>
      </c>
      <c r="F1963" s="11" t="s">
        <v>24</v>
      </c>
      <c r="G1963" s="37">
        <v>42577</v>
      </c>
      <c r="H1963" s="13">
        <v>42579</v>
      </c>
      <c r="I1963" s="21">
        <v>2</v>
      </c>
      <c r="J1963" s="43" t="s">
        <v>1481</v>
      </c>
      <c r="K1963" s="21">
        <f t="shared" si="60"/>
        <v>2016</v>
      </c>
      <c r="L1963" s="24">
        <f t="shared" si="61"/>
        <v>3</v>
      </c>
      <c r="M1963" s="11" t="s">
        <v>14</v>
      </c>
      <c r="N1963" s="11" t="s">
        <v>15</v>
      </c>
      <c r="O1963" s="11" t="str">
        <f>VLOOKUP(E1963,State_Code_Name!$B$1:$C$52,2,0)</f>
        <v>California</v>
      </c>
    </row>
    <row r="1964" spans="1:15" x14ac:dyDescent="0.3">
      <c r="A1964" s="11">
        <v>2029679</v>
      </c>
      <c r="B1964" s="12" t="s">
        <v>44</v>
      </c>
      <c r="C1964" s="12" t="s">
        <v>9</v>
      </c>
      <c r="D1964" s="12" t="s">
        <v>174</v>
      </c>
      <c r="E1964" s="11" t="s">
        <v>78</v>
      </c>
      <c r="F1964" s="11" t="s">
        <v>19</v>
      </c>
      <c r="G1964" s="37">
        <v>42577</v>
      </c>
      <c r="H1964" s="13">
        <v>42577</v>
      </c>
      <c r="I1964" s="21">
        <v>0</v>
      </c>
      <c r="J1964" s="43" t="s">
        <v>1481</v>
      </c>
      <c r="K1964" s="21">
        <f t="shared" si="60"/>
        <v>2016</v>
      </c>
      <c r="L1964" s="24">
        <f t="shared" si="61"/>
        <v>3</v>
      </c>
      <c r="M1964" s="11" t="s">
        <v>14</v>
      </c>
      <c r="N1964" s="11" t="s">
        <v>15</v>
      </c>
      <c r="O1964" s="11" t="str">
        <f>VLOOKUP(E1964,State_Code_Name!$B$1:$C$52,2,0)</f>
        <v>Missouri</v>
      </c>
    </row>
    <row r="1965" spans="1:15" x14ac:dyDescent="0.3">
      <c r="A1965" s="11">
        <v>517380</v>
      </c>
      <c r="B1965" s="12" t="s">
        <v>70</v>
      </c>
      <c r="C1965" s="12" t="s">
        <v>27</v>
      </c>
      <c r="D1965" s="12" t="s">
        <v>28</v>
      </c>
      <c r="E1965" s="11" t="s">
        <v>32</v>
      </c>
      <c r="F1965" s="11" t="s">
        <v>19</v>
      </c>
      <c r="G1965" s="37">
        <v>41523</v>
      </c>
      <c r="H1965" s="13">
        <v>41523</v>
      </c>
      <c r="I1965" s="21">
        <v>0</v>
      </c>
      <c r="J1965" s="43" t="s">
        <v>1480</v>
      </c>
      <c r="K1965" s="21">
        <f t="shared" si="60"/>
        <v>2013</v>
      </c>
      <c r="L1965" s="24">
        <f t="shared" si="61"/>
        <v>3</v>
      </c>
      <c r="M1965" s="11" t="s">
        <v>14</v>
      </c>
      <c r="N1965" s="11" t="s">
        <v>15</v>
      </c>
      <c r="O1965" s="11" t="str">
        <f>VLOOKUP(E1965,State_Code_Name!$B$1:$C$52,2,0)</f>
        <v>Texas</v>
      </c>
    </row>
    <row r="1966" spans="1:15" x14ac:dyDescent="0.3">
      <c r="A1966" s="11">
        <v>1985871</v>
      </c>
      <c r="B1966" s="12" t="s">
        <v>84</v>
      </c>
      <c r="C1966" s="12" t="s">
        <v>33</v>
      </c>
      <c r="D1966" s="12" t="s">
        <v>45</v>
      </c>
      <c r="E1966" s="11" t="s">
        <v>122</v>
      </c>
      <c r="F1966" s="11" t="s">
        <v>19</v>
      </c>
      <c r="G1966" s="37">
        <v>42549</v>
      </c>
      <c r="H1966" s="13">
        <v>42549</v>
      </c>
      <c r="I1966" s="21">
        <v>0</v>
      </c>
      <c r="J1966" s="43" t="s">
        <v>1477</v>
      </c>
      <c r="K1966" s="21">
        <f t="shared" si="60"/>
        <v>2016</v>
      </c>
      <c r="L1966" s="24">
        <f t="shared" si="61"/>
        <v>2</v>
      </c>
      <c r="M1966" s="11" t="s">
        <v>14</v>
      </c>
      <c r="N1966" s="11" t="s">
        <v>15</v>
      </c>
      <c r="O1966" s="11" t="str">
        <f>VLOOKUP(E1966,State_Code_Name!$B$1:$C$52,2,0)</f>
        <v>Maryland</v>
      </c>
    </row>
    <row r="1967" spans="1:15" x14ac:dyDescent="0.3">
      <c r="A1967" s="11">
        <v>1985950</v>
      </c>
      <c r="B1967" s="12" t="s">
        <v>731</v>
      </c>
      <c r="C1967" s="12" t="s">
        <v>539</v>
      </c>
      <c r="D1967" s="12" t="s">
        <v>595</v>
      </c>
      <c r="E1967" s="11" t="s">
        <v>18</v>
      </c>
      <c r="F1967" s="11" t="s">
        <v>19</v>
      </c>
      <c r="G1967" s="37">
        <v>42548</v>
      </c>
      <c r="H1967" s="13">
        <v>42550</v>
      </c>
      <c r="I1967" s="21">
        <v>2</v>
      </c>
      <c r="J1967" s="43" t="s">
        <v>1477</v>
      </c>
      <c r="K1967" s="21">
        <f t="shared" si="60"/>
        <v>2016</v>
      </c>
      <c r="L1967" s="24">
        <f t="shared" si="61"/>
        <v>2</v>
      </c>
      <c r="M1967" s="11" t="s">
        <v>14</v>
      </c>
      <c r="N1967" s="11" t="s">
        <v>15</v>
      </c>
      <c r="O1967" s="11" t="str">
        <f>VLOOKUP(E1967,State_Code_Name!$B$1:$C$52,2,0)</f>
        <v>California</v>
      </c>
    </row>
    <row r="1968" spans="1:15" x14ac:dyDescent="0.3">
      <c r="A1968" s="11">
        <v>1473284</v>
      </c>
      <c r="B1968" s="12" t="s">
        <v>92</v>
      </c>
      <c r="C1968" s="12" t="s">
        <v>9</v>
      </c>
      <c r="D1968" s="12" t="s">
        <v>133</v>
      </c>
      <c r="E1968" s="11" t="s">
        <v>36</v>
      </c>
      <c r="F1968" s="11" t="s">
        <v>19</v>
      </c>
      <c r="G1968" s="37">
        <v>42204</v>
      </c>
      <c r="H1968" s="13">
        <v>42204</v>
      </c>
      <c r="I1968" s="21">
        <v>0</v>
      </c>
      <c r="J1968" s="43" t="s">
        <v>1481</v>
      </c>
      <c r="K1968" s="21">
        <f t="shared" si="60"/>
        <v>2015</v>
      </c>
      <c r="L1968" s="24">
        <f t="shared" si="61"/>
        <v>3</v>
      </c>
      <c r="M1968" s="11" t="s">
        <v>14</v>
      </c>
      <c r="N1968" s="11" t="s">
        <v>15</v>
      </c>
      <c r="O1968" s="11" t="str">
        <f>VLOOKUP(E1968,State_Code_Name!$B$1:$C$52,2,0)</f>
        <v>Florida</v>
      </c>
    </row>
    <row r="1969" spans="1:15" x14ac:dyDescent="0.3">
      <c r="A1969" s="11">
        <v>1877409</v>
      </c>
      <c r="B1969" s="12" t="s">
        <v>88</v>
      </c>
      <c r="C1969" s="12" t="s">
        <v>16</v>
      </c>
      <c r="D1969" s="12" t="s">
        <v>1442</v>
      </c>
      <c r="E1969" s="11" t="s">
        <v>32</v>
      </c>
      <c r="F1969" s="11" t="s">
        <v>58</v>
      </c>
      <c r="G1969" s="37">
        <v>42473</v>
      </c>
      <c r="H1969" s="13">
        <v>42475</v>
      </c>
      <c r="I1969" s="21">
        <v>2</v>
      </c>
      <c r="J1969" s="43" t="s">
        <v>1483</v>
      </c>
      <c r="K1969" s="21">
        <f t="shared" si="60"/>
        <v>2016</v>
      </c>
      <c r="L1969" s="24">
        <f t="shared" si="61"/>
        <v>2</v>
      </c>
      <c r="M1969" s="11" t="s">
        <v>14</v>
      </c>
      <c r="N1969" s="11" t="s">
        <v>15</v>
      </c>
      <c r="O1969" s="11" t="str">
        <f>VLOOKUP(E1969,State_Code_Name!$B$1:$C$52,2,0)</f>
        <v>Texas</v>
      </c>
    </row>
    <row r="1970" spans="1:15" x14ac:dyDescent="0.3">
      <c r="A1970" s="11">
        <v>2010338</v>
      </c>
      <c r="B1970" s="12" t="s">
        <v>31</v>
      </c>
      <c r="C1970" s="12" t="s">
        <v>16</v>
      </c>
      <c r="D1970" s="12" t="s">
        <v>21</v>
      </c>
      <c r="E1970" s="11" t="s">
        <v>18</v>
      </c>
      <c r="F1970" s="11" t="s">
        <v>13</v>
      </c>
      <c r="G1970" s="37">
        <v>42564</v>
      </c>
      <c r="H1970" s="13">
        <v>42566</v>
      </c>
      <c r="I1970" s="21">
        <v>2</v>
      </c>
      <c r="J1970" s="43" t="s">
        <v>1481</v>
      </c>
      <c r="K1970" s="21">
        <f t="shared" si="60"/>
        <v>2016</v>
      </c>
      <c r="L1970" s="24">
        <f t="shared" si="61"/>
        <v>3</v>
      </c>
      <c r="M1970" s="11" t="s">
        <v>14</v>
      </c>
      <c r="N1970" s="11" t="s">
        <v>15</v>
      </c>
      <c r="O1970" s="11" t="str">
        <f>VLOOKUP(E1970,State_Code_Name!$B$1:$C$52,2,0)</f>
        <v>California</v>
      </c>
    </row>
    <row r="1971" spans="1:15" x14ac:dyDescent="0.3">
      <c r="A1971" s="11">
        <v>2173864</v>
      </c>
      <c r="B1971" s="12" t="s">
        <v>66</v>
      </c>
      <c r="C1971" s="12" t="s">
        <v>9</v>
      </c>
      <c r="D1971" s="12" t="s">
        <v>10</v>
      </c>
      <c r="E1971" s="11" t="s">
        <v>60</v>
      </c>
      <c r="F1971" s="11" t="s">
        <v>19</v>
      </c>
      <c r="G1971" s="37">
        <v>42666</v>
      </c>
      <c r="H1971" s="13">
        <v>42666</v>
      </c>
      <c r="I1971" s="21">
        <v>0</v>
      </c>
      <c r="J1971" s="43" t="s">
        <v>1473</v>
      </c>
      <c r="K1971" s="21">
        <f t="shared" si="60"/>
        <v>2016</v>
      </c>
      <c r="L1971" s="24">
        <f t="shared" si="61"/>
        <v>4</v>
      </c>
      <c r="M1971" s="11" t="s">
        <v>14</v>
      </c>
      <c r="N1971" s="11" t="s">
        <v>14</v>
      </c>
      <c r="O1971" s="11" t="str">
        <f>VLOOKUP(E1971,State_Code_Name!$B$1:$C$52,2,0)</f>
        <v>Illinois</v>
      </c>
    </row>
    <row r="1972" spans="1:15" x14ac:dyDescent="0.3">
      <c r="A1972" s="11">
        <v>1262543</v>
      </c>
      <c r="B1972" s="12" t="s">
        <v>31</v>
      </c>
      <c r="C1972" s="12" t="s">
        <v>27</v>
      </c>
      <c r="D1972" s="12" t="s">
        <v>79</v>
      </c>
      <c r="E1972" s="11" t="s">
        <v>36</v>
      </c>
      <c r="F1972" s="11" t="s">
        <v>19</v>
      </c>
      <c r="G1972" s="37">
        <v>42065</v>
      </c>
      <c r="H1972" s="13">
        <v>42065</v>
      </c>
      <c r="I1972" s="21">
        <v>0</v>
      </c>
      <c r="J1972" s="43" t="s">
        <v>1476</v>
      </c>
      <c r="K1972" s="21">
        <f t="shared" si="60"/>
        <v>2015</v>
      </c>
      <c r="L1972" s="24">
        <f t="shared" si="61"/>
        <v>1</v>
      </c>
      <c r="M1972" s="11" t="s">
        <v>14</v>
      </c>
      <c r="N1972" s="11" t="s">
        <v>15</v>
      </c>
      <c r="O1972" s="11" t="str">
        <f>VLOOKUP(E1972,State_Code_Name!$B$1:$C$52,2,0)</f>
        <v>Florida</v>
      </c>
    </row>
    <row r="1973" spans="1:15" x14ac:dyDescent="0.3">
      <c r="A1973" s="11">
        <v>1146235</v>
      </c>
      <c r="B1973" s="12" t="s">
        <v>229</v>
      </c>
      <c r="C1973" s="12" t="s">
        <v>37</v>
      </c>
      <c r="D1973" s="12" t="s">
        <v>1445</v>
      </c>
      <c r="E1973" s="11" t="s">
        <v>36</v>
      </c>
      <c r="F1973" s="11" t="s">
        <v>19</v>
      </c>
      <c r="G1973" s="37">
        <v>41980</v>
      </c>
      <c r="H1973" s="13">
        <v>41983</v>
      </c>
      <c r="I1973" s="21">
        <v>3</v>
      </c>
      <c r="J1973" s="43" t="s">
        <v>1475</v>
      </c>
      <c r="K1973" s="21">
        <f t="shared" si="60"/>
        <v>2014</v>
      </c>
      <c r="L1973" s="24">
        <f t="shared" si="61"/>
        <v>4</v>
      </c>
      <c r="M1973" s="11" t="s">
        <v>14</v>
      </c>
      <c r="N1973" s="11" t="s">
        <v>15</v>
      </c>
      <c r="O1973" s="11" t="str">
        <f>VLOOKUP(E1973,State_Code_Name!$B$1:$C$52,2,0)</f>
        <v>Florida</v>
      </c>
    </row>
    <row r="1974" spans="1:15" x14ac:dyDescent="0.3">
      <c r="A1974" s="11">
        <v>1052082</v>
      </c>
      <c r="B1974" s="12" t="s">
        <v>61</v>
      </c>
      <c r="C1974" s="12" t="s">
        <v>53</v>
      </c>
      <c r="D1974" s="12" t="s">
        <v>54</v>
      </c>
      <c r="E1974" s="11" t="s">
        <v>52</v>
      </c>
      <c r="F1974" s="11" t="s">
        <v>19</v>
      </c>
      <c r="G1974" s="37">
        <v>41912</v>
      </c>
      <c r="H1974" s="13">
        <v>41912</v>
      </c>
      <c r="I1974" s="21">
        <v>0</v>
      </c>
      <c r="J1974" s="43" t="s">
        <v>1480</v>
      </c>
      <c r="K1974" s="21">
        <f t="shared" si="60"/>
        <v>2014</v>
      </c>
      <c r="L1974" s="24">
        <f t="shared" si="61"/>
        <v>3</v>
      </c>
      <c r="M1974" s="11" t="s">
        <v>14</v>
      </c>
      <c r="N1974" s="11" t="s">
        <v>15</v>
      </c>
      <c r="O1974" s="11" t="str">
        <f>VLOOKUP(E1974,State_Code_Name!$B$1:$C$52,2,0)</f>
        <v>Washington</v>
      </c>
    </row>
    <row r="1975" spans="1:15" x14ac:dyDescent="0.3">
      <c r="A1975" s="11">
        <v>1215910</v>
      </c>
      <c r="B1975" s="12" t="s">
        <v>92</v>
      </c>
      <c r="C1975" s="12" t="s">
        <v>33</v>
      </c>
      <c r="D1975" s="12" t="s">
        <v>42</v>
      </c>
      <c r="E1975" s="11" t="s">
        <v>78</v>
      </c>
      <c r="F1975" s="11" t="s">
        <v>19</v>
      </c>
      <c r="G1975" s="37">
        <v>42033</v>
      </c>
      <c r="H1975" s="13">
        <v>42033</v>
      </c>
      <c r="I1975" s="21">
        <v>0</v>
      </c>
      <c r="J1975" s="43" t="s">
        <v>1474</v>
      </c>
      <c r="K1975" s="21">
        <f t="shared" si="60"/>
        <v>2015</v>
      </c>
      <c r="L1975" s="24">
        <f t="shared" si="61"/>
        <v>1</v>
      </c>
      <c r="M1975" s="11" t="s">
        <v>14</v>
      </c>
      <c r="N1975" s="11" t="s">
        <v>15</v>
      </c>
      <c r="O1975" s="11" t="str">
        <f>VLOOKUP(E1975,State_Code_Name!$B$1:$C$52,2,0)</f>
        <v>Missouri</v>
      </c>
    </row>
    <row r="1976" spans="1:15" x14ac:dyDescent="0.3">
      <c r="A1976" s="11">
        <v>1992759</v>
      </c>
      <c r="B1976" s="12" t="s">
        <v>95</v>
      </c>
      <c r="C1976" s="12" t="s">
        <v>9</v>
      </c>
      <c r="D1976" s="12" t="s">
        <v>174</v>
      </c>
      <c r="E1976" s="11" t="s">
        <v>26</v>
      </c>
      <c r="F1976" s="11" t="s">
        <v>19</v>
      </c>
      <c r="G1976" s="37">
        <v>42551</v>
      </c>
      <c r="H1976" s="13">
        <v>42551</v>
      </c>
      <c r="I1976" s="21">
        <v>0</v>
      </c>
      <c r="J1976" s="43" t="s">
        <v>1477</v>
      </c>
      <c r="K1976" s="21">
        <f t="shared" si="60"/>
        <v>2016</v>
      </c>
      <c r="L1976" s="24">
        <f t="shared" si="61"/>
        <v>2</v>
      </c>
      <c r="M1976" s="11" t="s">
        <v>14</v>
      </c>
      <c r="N1976" s="11" t="s">
        <v>15</v>
      </c>
      <c r="O1976" s="11" t="str">
        <f>VLOOKUP(E1976,State_Code_Name!$B$1:$C$52,2,0)</f>
        <v>Georgia</v>
      </c>
    </row>
    <row r="1977" spans="1:15" x14ac:dyDescent="0.3">
      <c r="A1977" s="11">
        <v>1941087</v>
      </c>
      <c r="B1977" s="12" t="s">
        <v>39</v>
      </c>
      <c r="C1977" s="12" t="s">
        <v>16</v>
      </c>
      <c r="D1977" s="12" t="s">
        <v>21</v>
      </c>
      <c r="E1977" s="11" t="s">
        <v>36</v>
      </c>
      <c r="F1977" s="11" t="s">
        <v>19</v>
      </c>
      <c r="G1977" s="37">
        <v>42515</v>
      </c>
      <c r="H1977" s="13">
        <v>42515</v>
      </c>
      <c r="I1977" s="21">
        <v>0</v>
      </c>
      <c r="J1977" s="43" t="s">
        <v>1471</v>
      </c>
      <c r="K1977" s="21">
        <f t="shared" si="60"/>
        <v>2016</v>
      </c>
      <c r="L1977" s="24">
        <f t="shared" si="61"/>
        <v>2</v>
      </c>
      <c r="M1977" s="11" t="s">
        <v>14</v>
      </c>
      <c r="N1977" s="11" t="s">
        <v>15</v>
      </c>
      <c r="O1977" s="11" t="str">
        <f>VLOOKUP(E1977,State_Code_Name!$B$1:$C$52,2,0)</f>
        <v>Florida</v>
      </c>
    </row>
    <row r="1978" spans="1:15" x14ac:dyDescent="0.3">
      <c r="A1978" s="11">
        <v>1275905</v>
      </c>
      <c r="B1978" s="12" t="s">
        <v>97</v>
      </c>
      <c r="C1978" s="12" t="s">
        <v>53</v>
      </c>
      <c r="D1978" s="12" t="s">
        <v>102</v>
      </c>
      <c r="E1978" s="11" t="s">
        <v>12</v>
      </c>
      <c r="F1978" s="11" t="s">
        <v>19</v>
      </c>
      <c r="G1978" s="37">
        <v>42073</v>
      </c>
      <c r="H1978" s="13">
        <v>42073</v>
      </c>
      <c r="I1978" s="21">
        <v>0</v>
      </c>
      <c r="J1978" s="43" t="s">
        <v>1476</v>
      </c>
      <c r="K1978" s="21">
        <f t="shared" si="60"/>
        <v>2015</v>
      </c>
      <c r="L1978" s="24">
        <f t="shared" si="61"/>
        <v>1</v>
      </c>
      <c r="M1978" s="11" t="s">
        <v>14</v>
      </c>
      <c r="N1978" s="11" t="s">
        <v>15</v>
      </c>
      <c r="O1978" s="11" t="str">
        <f>VLOOKUP(E1978,State_Code_Name!$B$1:$C$52,2,0)</f>
        <v>Virginia</v>
      </c>
    </row>
    <row r="1979" spans="1:15" x14ac:dyDescent="0.3">
      <c r="A1979" s="11">
        <v>834245</v>
      </c>
      <c r="B1979" s="12" t="s">
        <v>219</v>
      </c>
      <c r="C1979" s="12" t="s">
        <v>16</v>
      </c>
      <c r="D1979" s="12" t="s">
        <v>21</v>
      </c>
      <c r="E1979" s="11" t="s">
        <v>73</v>
      </c>
      <c r="F1979" s="11" t="s">
        <v>19</v>
      </c>
      <c r="G1979" s="37">
        <v>41760</v>
      </c>
      <c r="H1979" s="13">
        <v>41760</v>
      </c>
      <c r="I1979" s="21">
        <v>0</v>
      </c>
      <c r="J1979" s="43" t="s">
        <v>1471</v>
      </c>
      <c r="K1979" s="21">
        <f t="shared" si="60"/>
        <v>2014</v>
      </c>
      <c r="L1979" s="24">
        <f t="shared" si="61"/>
        <v>2</v>
      </c>
      <c r="M1979" s="11" t="s">
        <v>14</v>
      </c>
      <c r="N1979" s="11" t="s">
        <v>15</v>
      </c>
      <c r="O1979" s="11" t="str">
        <f>VLOOKUP(E1979,State_Code_Name!$B$1:$C$52,2,0)</f>
        <v>Kentucky</v>
      </c>
    </row>
    <row r="1980" spans="1:15" x14ac:dyDescent="0.3">
      <c r="A1980" s="11">
        <v>1728288</v>
      </c>
      <c r="B1980" s="12" t="s">
        <v>136</v>
      </c>
      <c r="C1980" s="12" t="s">
        <v>27</v>
      </c>
      <c r="D1980" s="12" t="s">
        <v>28</v>
      </c>
      <c r="E1980" s="11" t="s">
        <v>99</v>
      </c>
      <c r="F1980" s="11" t="s">
        <v>19</v>
      </c>
      <c r="G1980" s="37">
        <v>42374</v>
      </c>
      <c r="H1980" s="13">
        <v>42374</v>
      </c>
      <c r="I1980" s="21">
        <v>0</v>
      </c>
      <c r="J1980" s="43" t="s">
        <v>1474</v>
      </c>
      <c r="K1980" s="21">
        <f t="shared" si="60"/>
        <v>2016</v>
      </c>
      <c r="L1980" s="24">
        <f t="shared" si="61"/>
        <v>1</v>
      </c>
      <c r="M1980" s="11" t="s">
        <v>14</v>
      </c>
      <c r="N1980" s="11" t="s">
        <v>15</v>
      </c>
      <c r="O1980" s="11" t="str">
        <f>VLOOKUP(E1980,State_Code_Name!$B$1:$C$52,2,0)</f>
        <v>Arizona</v>
      </c>
    </row>
    <row r="1981" spans="1:15" x14ac:dyDescent="0.3">
      <c r="A1981" s="11">
        <v>1478613</v>
      </c>
      <c r="B1981" s="12" t="s">
        <v>97</v>
      </c>
      <c r="C1981" s="12" t="s">
        <v>53</v>
      </c>
      <c r="D1981" s="12" t="s">
        <v>102</v>
      </c>
      <c r="E1981" s="11" t="s">
        <v>153</v>
      </c>
      <c r="F1981" s="11" t="s">
        <v>19</v>
      </c>
      <c r="G1981" s="37">
        <v>42206</v>
      </c>
      <c r="H1981" s="13">
        <v>42206</v>
      </c>
      <c r="I1981" s="21">
        <v>0</v>
      </c>
      <c r="J1981" s="43" t="s">
        <v>1481</v>
      </c>
      <c r="K1981" s="21">
        <f t="shared" si="60"/>
        <v>2015</v>
      </c>
      <c r="L1981" s="24">
        <f t="shared" si="61"/>
        <v>3</v>
      </c>
      <c r="M1981" s="11" t="s">
        <v>14</v>
      </c>
      <c r="N1981" s="11" t="s">
        <v>15</v>
      </c>
      <c r="O1981" s="11" t="str">
        <f>VLOOKUP(E1981,State_Code_Name!$B$1:$C$52,2,0)</f>
        <v>Rhode Island</v>
      </c>
    </row>
    <row r="1982" spans="1:15" x14ac:dyDescent="0.3">
      <c r="A1982" s="11">
        <v>1994706</v>
      </c>
      <c r="B1982" s="12" t="s">
        <v>221</v>
      </c>
      <c r="C1982" s="12" t="s">
        <v>33</v>
      </c>
      <c r="D1982" s="12" t="s">
        <v>42</v>
      </c>
      <c r="E1982" s="11" t="s">
        <v>117</v>
      </c>
      <c r="F1982" s="11" t="s">
        <v>19</v>
      </c>
      <c r="G1982" s="37">
        <v>42552</v>
      </c>
      <c r="H1982" s="13">
        <v>42552</v>
      </c>
      <c r="I1982" s="21">
        <v>0</v>
      </c>
      <c r="J1982" s="43" t="s">
        <v>1481</v>
      </c>
      <c r="K1982" s="21">
        <f t="shared" si="60"/>
        <v>2016</v>
      </c>
      <c r="L1982" s="24">
        <f t="shared" si="61"/>
        <v>3</v>
      </c>
      <c r="M1982" s="11" t="s">
        <v>14</v>
      </c>
      <c r="N1982" s="11" t="s">
        <v>15</v>
      </c>
      <c r="O1982" s="11" t="str">
        <f>VLOOKUP(E1982,State_Code_Name!$B$1:$C$52,2,0)</f>
        <v>Alabama</v>
      </c>
    </row>
    <row r="1983" spans="1:15" x14ac:dyDescent="0.3">
      <c r="A1983" s="11">
        <v>1540673</v>
      </c>
      <c r="B1983" s="12" t="s">
        <v>180</v>
      </c>
      <c r="C1983" s="12" t="s">
        <v>33</v>
      </c>
      <c r="D1983" s="12" t="s">
        <v>42</v>
      </c>
      <c r="E1983" s="11" t="s">
        <v>60</v>
      </c>
      <c r="F1983" s="11" t="s">
        <v>19</v>
      </c>
      <c r="G1983" s="37">
        <v>42243</v>
      </c>
      <c r="H1983" s="13">
        <v>42243</v>
      </c>
      <c r="I1983" s="21">
        <v>0</v>
      </c>
      <c r="J1983" s="43" t="s">
        <v>1482</v>
      </c>
      <c r="K1983" s="21">
        <f t="shared" si="60"/>
        <v>2015</v>
      </c>
      <c r="L1983" s="24">
        <f t="shared" si="61"/>
        <v>3</v>
      </c>
      <c r="M1983" s="11" t="s">
        <v>14</v>
      </c>
      <c r="N1983" s="11" t="s">
        <v>15</v>
      </c>
      <c r="O1983" s="11" t="str">
        <f>VLOOKUP(E1983,State_Code_Name!$B$1:$C$52,2,0)</f>
        <v>Illinois</v>
      </c>
    </row>
    <row r="1984" spans="1:15" x14ac:dyDescent="0.3">
      <c r="A1984" s="11">
        <v>2004671</v>
      </c>
      <c r="B1984" s="12" t="s">
        <v>101</v>
      </c>
      <c r="C1984" s="12" t="s">
        <v>9</v>
      </c>
      <c r="D1984" s="12" t="s">
        <v>133</v>
      </c>
      <c r="E1984" s="11" t="s">
        <v>122</v>
      </c>
      <c r="F1984" s="11" t="s">
        <v>19</v>
      </c>
      <c r="G1984" s="37">
        <v>42559</v>
      </c>
      <c r="H1984" s="13">
        <v>42562</v>
      </c>
      <c r="I1984" s="21">
        <v>3</v>
      </c>
      <c r="J1984" s="43" t="s">
        <v>1481</v>
      </c>
      <c r="K1984" s="21">
        <f t="shared" si="60"/>
        <v>2016</v>
      </c>
      <c r="L1984" s="24">
        <f t="shared" si="61"/>
        <v>3</v>
      </c>
      <c r="M1984" s="11" t="s">
        <v>14</v>
      </c>
      <c r="N1984" s="11" t="s">
        <v>15</v>
      </c>
      <c r="O1984" s="11" t="str">
        <f>VLOOKUP(E1984,State_Code_Name!$B$1:$C$52,2,0)</f>
        <v>Maryland</v>
      </c>
    </row>
    <row r="1985" spans="1:15" x14ac:dyDescent="0.3">
      <c r="A1985" s="11">
        <v>1941169</v>
      </c>
      <c r="B1985" s="12" t="s">
        <v>1440</v>
      </c>
      <c r="C1985" s="12" t="s">
        <v>62</v>
      </c>
      <c r="D1985" s="12" t="s">
        <v>460</v>
      </c>
      <c r="E1985" s="11" t="s">
        <v>113</v>
      </c>
      <c r="F1985" s="11" t="s">
        <v>19</v>
      </c>
      <c r="G1985" s="37">
        <v>42515</v>
      </c>
      <c r="H1985" s="13">
        <v>42515</v>
      </c>
      <c r="I1985" s="21">
        <v>0</v>
      </c>
      <c r="J1985" s="43" t="s">
        <v>1471</v>
      </c>
      <c r="K1985" s="21">
        <f t="shared" si="60"/>
        <v>2016</v>
      </c>
      <c r="L1985" s="24">
        <f t="shared" si="61"/>
        <v>2</v>
      </c>
      <c r="M1985" s="11" t="s">
        <v>14</v>
      </c>
      <c r="N1985" s="11" t="s">
        <v>15</v>
      </c>
      <c r="O1985" s="11" t="str">
        <f>VLOOKUP(E1985,State_Code_Name!$B$1:$C$52,2,0)</f>
        <v>South Carolina</v>
      </c>
    </row>
    <row r="1986" spans="1:15" x14ac:dyDescent="0.3">
      <c r="A1986" s="11">
        <v>2162798</v>
      </c>
      <c r="B1986" s="12" t="s">
        <v>157</v>
      </c>
      <c r="C1986" s="12" t="s">
        <v>16</v>
      </c>
      <c r="D1986" s="12" t="s">
        <v>25</v>
      </c>
      <c r="E1986" s="11" t="s">
        <v>60</v>
      </c>
      <c r="F1986" s="11" t="s">
        <v>19</v>
      </c>
      <c r="G1986" s="37">
        <v>42659</v>
      </c>
      <c r="H1986" s="13">
        <v>42659</v>
      </c>
      <c r="I1986" s="21">
        <v>0</v>
      </c>
      <c r="J1986" s="43" t="s">
        <v>1473</v>
      </c>
      <c r="K1986" s="21">
        <f t="shared" si="60"/>
        <v>2016</v>
      </c>
      <c r="L1986" s="24">
        <f t="shared" si="61"/>
        <v>4</v>
      </c>
      <c r="M1986" s="11" t="s">
        <v>14</v>
      </c>
      <c r="N1986" s="11" t="s">
        <v>14</v>
      </c>
      <c r="O1986" s="11" t="str">
        <f>VLOOKUP(E1986,State_Code_Name!$B$1:$C$52,2,0)</f>
        <v>Illinois</v>
      </c>
    </row>
    <row r="1987" spans="1:15" x14ac:dyDescent="0.3">
      <c r="A1987" s="11">
        <v>636829</v>
      </c>
      <c r="B1987" s="12" t="s">
        <v>392</v>
      </c>
      <c r="C1987" s="12" t="s">
        <v>539</v>
      </c>
      <c r="D1987" s="12" t="s">
        <v>667</v>
      </c>
      <c r="E1987" s="11" t="s">
        <v>60</v>
      </c>
      <c r="F1987" s="11" t="s">
        <v>19</v>
      </c>
      <c r="G1987" s="37">
        <v>41625</v>
      </c>
      <c r="H1987" s="13">
        <v>41625</v>
      </c>
      <c r="I1987" s="21">
        <v>0</v>
      </c>
      <c r="J1987" s="43" t="s">
        <v>1475</v>
      </c>
      <c r="K1987" s="21">
        <f t="shared" ref="K1987:K2050" si="62">YEAR(G1987)</f>
        <v>2013</v>
      </c>
      <c r="L1987" s="24">
        <f t="shared" ref="L1987:L2050" si="63">ROUNDUP(MONTH(G1987)/3,0)</f>
        <v>4</v>
      </c>
      <c r="M1987" s="11" t="s">
        <v>14</v>
      </c>
      <c r="N1987" s="11" t="s">
        <v>15</v>
      </c>
      <c r="O1987" s="11" t="str">
        <f>VLOOKUP(E1987,State_Code_Name!$B$1:$C$52,2,0)</f>
        <v>Illinois</v>
      </c>
    </row>
    <row r="1988" spans="1:15" x14ac:dyDescent="0.3">
      <c r="A1988" s="11">
        <v>877310</v>
      </c>
      <c r="B1988" s="12" t="s">
        <v>11</v>
      </c>
      <c r="C1988" s="12" t="s">
        <v>62</v>
      </c>
      <c r="D1988" s="12" t="s">
        <v>279</v>
      </c>
      <c r="E1988" s="11" t="s">
        <v>36</v>
      </c>
      <c r="F1988" s="11" t="s">
        <v>19</v>
      </c>
      <c r="G1988" s="37">
        <v>41792</v>
      </c>
      <c r="H1988" s="13">
        <v>41792</v>
      </c>
      <c r="I1988" s="21">
        <v>0</v>
      </c>
      <c r="J1988" s="43" t="s">
        <v>1477</v>
      </c>
      <c r="K1988" s="21">
        <f t="shared" si="62"/>
        <v>2014</v>
      </c>
      <c r="L1988" s="24">
        <f t="shared" si="63"/>
        <v>2</v>
      </c>
      <c r="M1988" s="11" t="s">
        <v>14</v>
      </c>
      <c r="N1988" s="11" t="s">
        <v>15</v>
      </c>
      <c r="O1988" s="11" t="str">
        <f>VLOOKUP(E1988,State_Code_Name!$B$1:$C$52,2,0)</f>
        <v>Florida</v>
      </c>
    </row>
    <row r="1989" spans="1:15" x14ac:dyDescent="0.3">
      <c r="A1989" s="11">
        <v>814869</v>
      </c>
      <c r="B1989" s="12" t="s">
        <v>156</v>
      </c>
      <c r="C1989" s="12" t="s">
        <v>33</v>
      </c>
      <c r="D1989" s="12" t="s">
        <v>42</v>
      </c>
      <c r="E1989" s="11" t="s">
        <v>23</v>
      </c>
      <c r="F1989" s="11" t="s">
        <v>303</v>
      </c>
      <c r="G1989" s="37">
        <v>41747</v>
      </c>
      <c r="H1989" s="13">
        <v>41752</v>
      </c>
      <c r="I1989" s="21">
        <v>5</v>
      </c>
      <c r="J1989" s="43" t="s">
        <v>1483</v>
      </c>
      <c r="K1989" s="21">
        <f t="shared" si="62"/>
        <v>2014</v>
      </c>
      <c r="L1989" s="24">
        <f t="shared" si="63"/>
        <v>2</v>
      </c>
      <c r="M1989" s="11" t="s">
        <v>14</v>
      </c>
      <c r="N1989" s="11" t="s">
        <v>15</v>
      </c>
      <c r="O1989" s="11" t="str">
        <f>VLOOKUP(E1989,State_Code_Name!$B$1:$C$52,2,0)</f>
        <v>New York</v>
      </c>
    </row>
    <row r="1990" spans="1:15" x14ac:dyDescent="0.3">
      <c r="A1990" s="11">
        <v>1076307</v>
      </c>
      <c r="B1990" s="12" t="s">
        <v>663</v>
      </c>
      <c r="C1990" s="12" t="s">
        <v>33</v>
      </c>
      <c r="D1990" s="12" t="s">
        <v>160</v>
      </c>
      <c r="E1990" s="11" t="s">
        <v>23</v>
      </c>
      <c r="F1990" s="11" t="s">
        <v>19</v>
      </c>
      <c r="G1990" s="37">
        <v>41929</v>
      </c>
      <c r="H1990" s="13">
        <v>41929</v>
      </c>
      <c r="I1990" s="21">
        <v>0</v>
      </c>
      <c r="J1990" s="43" t="s">
        <v>1473</v>
      </c>
      <c r="K1990" s="21">
        <f t="shared" si="62"/>
        <v>2014</v>
      </c>
      <c r="L1990" s="24">
        <f t="shared" si="63"/>
        <v>4</v>
      </c>
      <c r="M1990" s="11" t="s">
        <v>14</v>
      </c>
      <c r="N1990" s="11" t="s">
        <v>15</v>
      </c>
      <c r="O1990" s="11" t="str">
        <f>VLOOKUP(E1990,State_Code_Name!$B$1:$C$52,2,0)</f>
        <v>New York</v>
      </c>
    </row>
    <row r="1991" spans="1:15" x14ac:dyDescent="0.3">
      <c r="A1991" s="11">
        <v>1597119</v>
      </c>
      <c r="B1991" s="12" t="s">
        <v>176</v>
      </c>
      <c r="C1991" s="12" t="s">
        <v>33</v>
      </c>
      <c r="D1991" s="12" t="s">
        <v>42</v>
      </c>
      <c r="E1991" s="11" t="s">
        <v>67</v>
      </c>
      <c r="F1991" s="11" t="s">
        <v>19</v>
      </c>
      <c r="G1991" s="37">
        <v>42284</v>
      </c>
      <c r="H1991" s="13">
        <v>42284</v>
      </c>
      <c r="I1991" s="21">
        <v>0</v>
      </c>
      <c r="J1991" s="43" t="s">
        <v>1473</v>
      </c>
      <c r="K1991" s="21">
        <f t="shared" si="62"/>
        <v>2015</v>
      </c>
      <c r="L1991" s="24">
        <f t="shared" si="63"/>
        <v>4</v>
      </c>
      <c r="M1991" s="11" t="s">
        <v>14</v>
      </c>
      <c r="N1991" s="11" t="s">
        <v>15</v>
      </c>
      <c r="O1991" s="11" t="str">
        <f>VLOOKUP(E1991,State_Code_Name!$B$1:$C$52,2,0)</f>
        <v>Michigan</v>
      </c>
    </row>
    <row r="1992" spans="1:15" x14ac:dyDescent="0.3">
      <c r="A1992" s="11">
        <v>1035651</v>
      </c>
      <c r="B1992" s="12" t="s">
        <v>48</v>
      </c>
      <c r="C1992" s="12" t="s">
        <v>27</v>
      </c>
      <c r="D1992" s="12" t="s">
        <v>28</v>
      </c>
      <c r="E1992" s="11" t="s">
        <v>18</v>
      </c>
      <c r="F1992" s="11" t="s">
        <v>19</v>
      </c>
      <c r="G1992" s="37">
        <v>41900</v>
      </c>
      <c r="H1992" s="13">
        <v>41900</v>
      </c>
      <c r="I1992" s="21">
        <v>0</v>
      </c>
      <c r="J1992" s="43" t="s">
        <v>1480</v>
      </c>
      <c r="K1992" s="21">
        <f t="shared" si="62"/>
        <v>2014</v>
      </c>
      <c r="L1992" s="24">
        <f t="shared" si="63"/>
        <v>3</v>
      </c>
      <c r="M1992" s="11" t="s">
        <v>14</v>
      </c>
      <c r="N1992" s="11" t="s">
        <v>14</v>
      </c>
      <c r="O1992" s="11" t="str">
        <f>VLOOKUP(E1992,State_Code_Name!$B$1:$C$52,2,0)</f>
        <v>California</v>
      </c>
    </row>
    <row r="1993" spans="1:15" x14ac:dyDescent="0.3">
      <c r="A1993" s="11">
        <v>395902</v>
      </c>
      <c r="B1993" s="12" t="s">
        <v>1329</v>
      </c>
      <c r="C1993" s="12" t="s">
        <v>16</v>
      </c>
      <c r="D1993" s="12" t="s">
        <v>25</v>
      </c>
      <c r="E1993" s="11" t="s">
        <v>40</v>
      </c>
      <c r="F1993" s="11" t="s">
        <v>13</v>
      </c>
      <c r="G1993" s="37">
        <v>41395</v>
      </c>
      <c r="H1993" s="13">
        <v>41396</v>
      </c>
      <c r="I1993" s="21">
        <v>1</v>
      </c>
      <c r="J1993" s="43" t="s">
        <v>1471</v>
      </c>
      <c r="K1993" s="21">
        <f t="shared" si="62"/>
        <v>2013</v>
      </c>
      <c r="L1993" s="24">
        <f t="shared" si="63"/>
        <v>2</v>
      </c>
      <c r="M1993" s="11" t="s">
        <v>14</v>
      </c>
      <c r="N1993" s="11" t="s">
        <v>15</v>
      </c>
      <c r="O1993" s="11" t="str">
        <f>VLOOKUP(E1993,State_Code_Name!$B$1:$C$52,2,0)</f>
        <v>Ohio</v>
      </c>
    </row>
    <row r="1994" spans="1:15" x14ac:dyDescent="0.3">
      <c r="A1994" s="11">
        <v>2045440</v>
      </c>
      <c r="B1994" s="12" t="s">
        <v>61</v>
      </c>
      <c r="C1994" s="12" t="s">
        <v>53</v>
      </c>
      <c r="D1994" s="12" t="s">
        <v>1439</v>
      </c>
      <c r="E1994" s="11" t="s">
        <v>12</v>
      </c>
      <c r="F1994" s="11" t="s">
        <v>19</v>
      </c>
      <c r="G1994" s="37">
        <v>42585</v>
      </c>
      <c r="H1994" s="13">
        <v>42585</v>
      </c>
      <c r="I1994" s="21">
        <v>0</v>
      </c>
      <c r="J1994" s="43" t="s">
        <v>1482</v>
      </c>
      <c r="K1994" s="21">
        <f t="shared" si="62"/>
        <v>2016</v>
      </c>
      <c r="L1994" s="24">
        <f t="shared" si="63"/>
        <v>3</v>
      </c>
      <c r="M1994" s="11" t="s">
        <v>14</v>
      </c>
      <c r="N1994" s="11" t="s">
        <v>14</v>
      </c>
      <c r="O1994" s="11" t="str">
        <f>VLOOKUP(E1994,State_Code_Name!$B$1:$C$52,2,0)</f>
        <v>Virginia</v>
      </c>
    </row>
    <row r="1995" spans="1:15" x14ac:dyDescent="0.3">
      <c r="A1995" s="11">
        <v>1661606</v>
      </c>
      <c r="B1995" s="12" t="s">
        <v>61</v>
      </c>
      <c r="C1995" s="12" t="s">
        <v>53</v>
      </c>
      <c r="D1995" s="12" t="s">
        <v>102</v>
      </c>
      <c r="E1995" s="11" t="s">
        <v>122</v>
      </c>
      <c r="F1995" s="11" t="s">
        <v>19</v>
      </c>
      <c r="G1995" s="37">
        <v>42326</v>
      </c>
      <c r="H1995" s="13">
        <v>42326</v>
      </c>
      <c r="I1995" s="21">
        <v>0</v>
      </c>
      <c r="J1995" s="43" t="s">
        <v>1479</v>
      </c>
      <c r="K1995" s="21">
        <f t="shared" si="62"/>
        <v>2015</v>
      </c>
      <c r="L1995" s="24">
        <f t="shared" si="63"/>
        <v>4</v>
      </c>
      <c r="M1995" s="11" t="s">
        <v>14</v>
      </c>
      <c r="N1995" s="11" t="s">
        <v>15</v>
      </c>
      <c r="O1995" s="11" t="str">
        <f>VLOOKUP(E1995,State_Code_Name!$B$1:$C$52,2,0)</f>
        <v>Maryland</v>
      </c>
    </row>
    <row r="1996" spans="1:15" x14ac:dyDescent="0.3">
      <c r="A1996" s="11">
        <v>1281870</v>
      </c>
      <c r="B1996" s="12" t="s">
        <v>70</v>
      </c>
      <c r="C1996" s="12" t="s">
        <v>27</v>
      </c>
      <c r="D1996" s="12" t="s">
        <v>28</v>
      </c>
      <c r="E1996" s="11" t="s">
        <v>122</v>
      </c>
      <c r="F1996" s="11" t="s">
        <v>19</v>
      </c>
      <c r="G1996" s="37">
        <v>42076</v>
      </c>
      <c r="H1996" s="13">
        <v>42076</v>
      </c>
      <c r="I1996" s="21">
        <v>0</v>
      </c>
      <c r="J1996" s="43" t="s">
        <v>1476</v>
      </c>
      <c r="K1996" s="21">
        <f t="shared" si="62"/>
        <v>2015</v>
      </c>
      <c r="L1996" s="24">
        <f t="shared" si="63"/>
        <v>1</v>
      </c>
      <c r="M1996" s="11" t="s">
        <v>14</v>
      </c>
      <c r="N1996" s="11" t="s">
        <v>14</v>
      </c>
      <c r="O1996" s="11" t="str">
        <f>VLOOKUP(E1996,State_Code_Name!$B$1:$C$52,2,0)</f>
        <v>Maryland</v>
      </c>
    </row>
    <row r="1997" spans="1:15" x14ac:dyDescent="0.3">
      <c r="A1997" s="11">
        <v>1598933</v>
      </c>
      <c r="B1997" s="12" t="s">
        <v>646</v>
      </c>
      <c r="C1997" s="12" t="s">
        <v>33</v>
      </c>
      <c r="D1997" s="12" t="s">
        <v>42</v>
      </c>
      <c r="E1997" s="11" t="s">
        <v>36</v>
      </c>
      <c r="F1997" s="11" t="s">
        <v>19</v>
      </c>
      <c r="G1997" s="37">
        <v>42285</v>
      </c>
      <c r="H1997" s="13">
        <v>42285</v>
      </c>
      <c r="I1997" s="21">
        <v>0</v>
      </c>
      <c r="J1997" s="43" t="s">
        <v>1473</v>
      </c>
      <c r="K1997" s="21">
        <f t="shared" si="62"/>
        <v>2015</v>
      </c>
      <c r="L1997" s="24">
        <f t="shared" si="63"/>
        <v>4</v>
      </c>
      <c r="M1997" s="11" t="s">
        <v>14</v>
      </c>
      <c r="N1997" s="11" t="s">
        <v>15</v>
      </c>
      <c r="O1997" s="11" t="str">
        <f>VLOOKUP(E1997,State_Code_Name!$B$1:$C$52,2,0)</f>
        <v>Florida</v>
      </c>
    </row>
    <row r="1998" spans="1:15" x14ac:dyDescent="0.3">
      <c r="A1998" s="11">
        <v>2183680</v>
      </c>
      <c r="B1998" s="12" t="s">
        <v>97</v>
      </c>
      <c r="C1998" s="12" t="s">
        <v>53</v>
      </c>
      <c r="D1998" s="12" t="s">
        <v>102</v>
      </c>
      <c r="E1998" s="11" t="s">
        <v>36</v>
      </c>
      <c r="F1998" s="11" t="s">
        <v>19</v>
      </c>
      <c r="G1998" s="37">
        <v>42671</v>
      </c>
      <c r="H1998" s="13">
        <v>42671</v>
      </c>
      <c r="I1998" s="21">
        <v>0</v>
      </c>
      <c r="J1998" s="43" t="s">
        <v>1473</v>
      </c>
      <c r="K1998" s="21">
        <f t="shared" si="62"/>
        <v>2016</v>
      </c>
      <c r="L1998" s="24">
        <f t="shared" si="63"/>
        <v>4</v>
      </c>
      <c r="M1998" s="11" t="s">
        <v>14</v>
      </c>
      <c r="N1998" s="11" t="s">
        <v>14</v>
      </c>
      <c r="O1998" s="11" t="str">
        <f>VLOOKUP(E1998,State_Code_Name!$B$1:$C$52,2,0)</f>
        <v>Florida</v>
      </c>
    </row>
    <row r="1999" spans="1:15" x14ac:dyDescent="0.3">
      <c r="A1999" s="11">
        <v>1253666</v>
      </c>
      <c r="B1999" s="12" t="s">
        <v>44</v>
      </c>
      <c r="C1999" s="12" t="s">
        <v>37</v>
      </c>
      <c r="D1999" s="12" t="s">
        <v>94</v>
      </c>
      <c r="E1999" s="11" t="s">
        <v>100</v>
      </c>
      <c r="F1999" s="11" t="s">
        <v>19</v>
      </c>
      <c r="G1999" s="37">
        <v>42059</v>
      </c>
      <c r="H1999" s="13">
        <v>42059</v>
      </c>
      <c r="I1999" s="21">
        <v>0</v>
      </c>
      <c r="J1999" s="43" t="s">
        <v>1478</v>
      </c>
      <c r="K1999" s="21">
        <f t="shared" si="62"/>
        <v>2015</v>
      </c>
      <c r="L1999" s="24">
        <f t="shared" si="63"/>
        <v>1</v>
      </c>
      <c r="M1999" s="11" t="s">
        <v>14</v>
      </c>
      <c r="N1999" s="11" t="s">
        <v>15</v>
      </c>
      <c r="O1999" s="11" t="str">
        <f>VLOOKUP(E1999,State_Code_Name!$B$1:$C$52,2,0)</f>
        <v>Delaware</v>
      </c>
    </row>
    <row r="2000" spans="1:15" x14ac:dyDescent="0.3">
      <c r="A2000" s="11">
        <v>2022648</v>
      </c>
      <c r="B2000" s="12" t="s">
        <v>148</v>
      </c>
      <c r="C2000" s="12" t="s">
        <v>16</v>
      </c>
      <c r="D2000" s="12" t="s">
        <v>76</v>
      </c>
      <c r="E2000" s="11" t="s">
        <v>73</v>
      </c>
      <c r="F2000" s="11" t="s">
        <v>303</v>
      </c>
      <c r="G2000" s="37">
        <v>42571</v>
      </c>
      <c r="H2000" s="13">
        <v>42572</v>
      </c>
      <c r="I2000" s="21">
        <v>1</v>
      </c>
      <c r="J2000" s="43" t="s">
        <v>1481</v>
      </c>
      <c r="K2000" s="21">
        <f t="shared" si="62"/>
        <v>2016</v>
      </c>
      <c r="L2000" s="24">
        <f t="shared" si="63"/>
        <v>3</v>
      </c>
      <c r="M2000" s="11" t="s">
        <v>14</v>
      </c>
      <c r="N2000" s="11" t="s">
        <v>15</v>
      </c>
      <c r="O2000" s="11" t="str">
        <f>VLOOKUP(E2000,State_Code_Name!$B$1:$C$52,2,0)</f>
        <v>Kentucky</v>
      </c>
    </row>
    <row r="2001" spans="1:15" x14ac:dyDescent="0.3">
      <c r="A2001" s="11">
        <v>955681</v>
      </c>
      <c r="B2001" s="12" t="s">
        <v>11</v>
      </c>
      <c r="C2001" s="12" t="s">
        <v>16</v>
      </c>
      <c r="D2001" s="12" t="s">
        <v>21</v>
      </c>
      <c r="E2001" s="11" t="s">
        <v>18</v>
      </c>
      <c r="F2001" s="11" t="s">
        <v>19</v>
      </c>
      <c r="G2001" s="37">
        <v>41846</v>
      </c>
      <c r="H2001" s="13">
        <v>41850</v>
      </c>
      <c r="I2001" s="21">
        <v>4</v>
      </c>
      <c r="J2001" s="43" t="s">
        <v>1481</v>
      </c>
      <c r="K2001" s="21">
        <f t="shared" si="62"/>
        <v>2014</v>
      </c>
      <c r="L2001" s="24">
        <f t="shared" si="63"/>
        <v>3</v>
      </c>
      <c r="M2001" s="11" t="s">
        <v>14</v>
      </c>
      <c r="N2001" s="11" t="s">
        <v>14</v>
      </c>
      <c r="O2001" s="11" t="str">
        <f>VLOOKUP(E2001,State_Code_Name!$B$1:$C$52,2,0)</f>
        <v>California</v>
      </c>
    </row>
    <row r="2002" spans="1:15" x14ac:dyDescent="0.3">
      <c r="A2002" s="11">
        <v>1053763</v>
      </c>
      <c r="B2002" s="12" t="s">
        <v>64</v>
      </c>
      <c r="C2002" s="12" t="s">
        <v>62</v>
      </c>
      <c r="D2002" s="12" t="s">
        <v>460</v>
      </c>
      <c r="E2002" s="11" t="s">
        <v>71</v>
      </c>
      <c r="F2002" s="11" t="s">
        <v>19</v>
      </c>
      <c r="G2002" s="37">
        <v>41913</v>
      </c>
      <c r="H2002" s="13">
        <v>41913</v>
      </c>
      <c r="I2002" s="21">
        <v>0</v>
      </c>
      <c r="J2002" s="43" t="s">
        <v>1473</v>
      </c>
      <c r="K2002" s="21">
        <f t="shared" si="62"/>
        <v>2014</v>
      </c>
      <c r="L2002" s="24">
        <f t="shared" si="63"/>
        <v>4</v>
      </c>
      <c r="M2002" s="11" t="s">
        <v>14</v>
      </c>
      <c r="N2002" s="11" t="s">
        <v>14</v>
      </c>
      <c r="O2002" s="11" t="str">
        <f>VLOOKUP(E2002,State_Code_Name!$B$1:$C$52,2,0)</f>
        <v>Massachusetts</v>
      </c>
    </row>
    <row r="2003" spans="1:15" x14ac:dyDescent="0.3">
      <c r="A2003" s="11">
        <v>1371318</v>
      </c>
      <c r="B2003" s="12" t="s">
        <v>35</v>
      </c>
      <c r="C2003" s="12" t="s">
        <v>16</v>
      </c>
      <c r="D2003" s="12" t="s">
        <v>21</v>
      </c>
      <c r="E2003" s="11" t="s">
        <v>100</v>
      </c>
      <c r="F2003" s="11" t="s">
        <v>303</v>
      </c>
      <c r="G2003" s="37">
        <v>42136</v>
      </c>
      <c r="H2003" s="13">
        <v>42136</v>
      </c>
      <c r="I2003" s="21">
        <v>0</v>
      </c>
      <c r="J2003" s="43" t="s">
        <v>1471</v>
      </c>
      <c r="K2003" s="21">
        <f t="shared" si="62"/>
        <v>2015</v>
      </c>
      <c r="L2003" s="24">
        <f t="shared" si="63"/>
        <v>2</v>
      </c>
      <c r="M2003" s="11" t="s">
        <v>14</v>
      </c>
      <c r="N2003" s="11" t="s">
        <v>15</v>
      </c>
      <c r="O2003" s="11" t="str">
        <f>VLOOKUP(E2003,State_Code_Name!$B$1:$C$52,2,0)</f>
        <v>Delaware</v>
      </c>
    </row>
    <row r="2004" spans="1:15" x14ac:dyDescent="0.3">
      <c r="A2004" s="11">
        <v>627521</v>
      </c>
      <c r="B2004" s="12" t="s">
        <v>31</v>
      </c>
      <c r="C2004" s="12" t="s">
        <v>16</v>
      </c>
      <c r="D2004" s="12" t="s">
        <v>21</v>
      </c>
      <c r="E2004" s="11" t="s">
        <v>30</v>
      </c>
      <c r="F2004" s="11" t="s">
        <v>19</v>
      </c>
      <c r="G2004" s="37">
        <v>41617</v>
      </c>
      <c r="H2004" s="13">
        <v>41617</v>
      </c>
      <c r="I2004" s="21">
        <v>0</v>
      </c>
      <c r="J2004" s="43" t="s">
        <v>1475</v>
      </c>
      <c r="K2004" s="21">
        <f t="shared" si="62"/>
        <v>2013</v>
      </c>
      <c r="L2004" s="24">
        <f t="shared" si="63"/>
        <v>4</v>
      </c>
      <c r="M2004" s="11" t="s">
        <v>14</v>
      </c>
      <c r="N2004" s="11" t="s">
        <v>15</v>
      </c>
      <c r="O2004" s="11" t="str">
        <f>VLOOKUP(E2004,State_Code_Name!$B$1:$C$52,2,0)</f>
        <v>Connecticut</v>
      </c>
    </row>
    <row r="2005" spans="1:15" x14ac:dyDescent="0.3">
      <c r="A2005" s="11">
        <v>1564509</v>
      </c>
      <c r="B2005" s="12" t="s">
        <v>11</v>
      </c>
      <c r="C2005" s="12" t="s">
        <v>16</v>
      </c>
      <c r="D2005" s="12" t="s">
        <v>17</v>
      </c>
      <c r="E2005" s="11" t="s">
        <v>52</v>
      </c>
      <c r="F2005" s="11" t="s">
        <v>19</v>
      </c>
      <c r="G2005" s="37">
        <v>42262</v>
      </c>
      <c r="H2005" s="13">
        <v>42263</v>
      </c>
      <c r="I2005" s="21">
        <v>1</v>
      </c>
      <c r="J2005" s="43" t="s">
        <v>1480</v>
      </c>
      <c r="K2005" s="21">
        <f t="shared" si="62"/>
        <v>2015</v>
      </c>
      <c r="L2005" s="24">
        <f t="shared" si="63"/>
        <v>3</v>
      </c>
      <c r="M2005" s="11" t="s">
        <v>14</v>
      </c>
      <c r="N2005" s="11" t="s">
        <v>14</v>
      </c>
      <c r="O2005" s="11" t="str">
        <f>VLOOKUP(E2005,State_Code_Name!$B$1:$C$52,2,0)</f>
        <v>Washington</v>
      </c>
    </row>
    <row r="2006" spans="1:15" x14ac:dyDescent="0.3">
      <c r="A2006" s="11">
        <v>836794</v>
      </c>
      <c r="B2006" s="12" t="s">
        <v>295</v>
      </c>
      <c r="C2006" s="12" t="s">
        <v>33</v>
      </c>
      <c r="D2006" s="12" t="s">
        <v>115</v>
      </c>
      <c r="E2006" s="11" t="s">
        <v>36</v>
      </c>
      <c r="F2006" s="11" t="s">
        <v>19</v>
      </c>
      <c r="G2006" s="37">
        <v>41762</v>
      </c>
      <c r="H2006" s="13">
        <v>41762</v>
      </c>
      <c r="I2006" s="21">
        <v>0</v>
      </c>
      <c r="J2006" s="43" t="s">
        <v>1471</v>
      </c>
      <c r="K2006" s="21">
        <f t="shared" si="62"/>
        <v>2014</v>
      </c>
      <c r="L2006" s="24">
        <f t="shared" si="63"/>
        <v>2</v>
      </c>
      <c r="M2006" s="11" t="s">
        <v>14</v>
      </c>
      <c r="N2006" s="11" t="s">
        <v>15</v>
      </c>
      <c r="O2006" s="11" t="str">
        <f>VLOOKUP(E2006,State_Code_Name!$B$1:$C$52,2,0)</f>
        <v>Florida</v>
      </c>
    </row>
    <row r="2007" spans="1:15" x14ac:dyDescent="0.3">
      <c r="A2007" s="11">
        <v>556872</v>
      </c>
      <c r="B2007" s="12" t="s">
        <v>69</v>
      </c>
      <c r="C2007" s="12" t="s">
        <v>37</v>
      </c>
      <c r="D2007" s="12" t="s">
        <v>1444</v>
      </c>
      <c r="E2007" s="11" t="s">
        <v>183</v>
      </c>
      <c r="F2007" s="11" t="s">
        <v>19</v>
      </c>
      <c r="G2007" s="37">
        <v>41557</v>
      </c>
      <c r="H2007" s="13">
        <v>41557</v>
      </c>
      <c r="I2007" s="21">
        <v>0</v>
      </c>
      <c r="J2007" s="43" t="s">
        <v>1473</v>
      </c>
      <c r="K2007" s="21">
        <f t="shared" si="62"/>
        <v>2013</v>
      </c>
      <c r="L2007" s="24">
        <f t="shared" si="63"/>
        <v>4</v>
      </c>
      <c r="M2007" s="11" t="s">
        <v>14</v>
      </c>
      <c r="N2007" s="11" t="s">
        <v>15</v>
      </c>
      <c r="O2007" s="11" t="str">
        <f>VLOOKUP(E2007,State_Code_Name!$B$1:$C$52,2,0)</f>
        <v>Mississippi</v>
      </c>
    </row>
    <row r="2008" spans="1:15" x14ac:dyDescent="0.3">
      <c r="A2008" s="11">
        <v>535249</v>
      </c>
      <c r="B2008" s="12" t="s">
        <v>31</v>
      </c>
      <c r="C2008" s="12" t="s">
        <v>37</v>
      </c>
      <c r="D2008" s="12" t="s">
        <v>154</v>
      </c>
      <c r="E2008" s="11" t="s">
        <v>18</v>
      </c>
      <c r="F2008" s="11" t="s">
        <v>303</v>
      </c>
      <c r="G2008" s="37">
        <v>41536</v>
      </c>
      <c r="H2008" s="13">
        <v>41537</v>
      </c>
      <c r="I2008" s="21">
        <v>1</v>
      </c>
      <c r="J2008" s="43" t="s">
        <v>1480</v>
      </c>
      <c r="K2008" s="21">
        <f t="shared" si="62"/>
        <v>2013</v>
      </c>
      <c r="L2008" s="24">
        <f t="shared" si="63"/>
        <v>3</v>
      </c>
      <c r="M2008" s="11" t="s">
        <v>14</v>
      </c>
      <c r="N2008" s="11" t="s">
        <v>15</v>
      </c>
      <c r="O2008" s="11" t="str">
        <f>VLOOKUP(E2008,State_Code_Name!$B$1:$C$52,2,0)</f>
        <v>California</v>
      </c>
    </row>
    <row r="2009" spans="1:15" x14ac:dyDescent="0.3">
      <c r="A2009" s="11">
        <v>1550247</v>
      </c>
      <c r="B2009" s="12" t="s">
        <v>31</v>
      </c>
      <c r="C2009" s="12" t="s">
        <v>16</v>
      </c>
      <c r="D2009" s="12" t="s">
        <v>21</v>
      </c>
      <c r="E2009" s="11"/>
      <c r="F2009" s="11" t="s">
        <v>303</v>
      </c>
      <c r="G2009" s="37">
        <v>42250</v>
      </c>
      <c r="H2009" s="13">
        <v>42251</v>
      </c>
      <c r="I2009" s="21">
        <v>1</v>
      </c>
      <c r="J2009" s="43" t="s">
        <v>1480</v>
      </c>
      <c r="K2009" s="21">
        <f t="shared" si="62"/>
        <v>2015</v>
      </c>
      <c r="L2009" s="24">
        <f t="shared" si="63"/>
        <v>3</v>
      </c>
      <c r="M2009" s="11" t="s">
        <v>14</v>
      </c>
      <c r="N2009" s="11" t="s">
        <v>15</v>
      </c>
      <c r="O2009" s="11" t="e">
        <f>VLOOKUP(E2009,State_Code_Name!$B$1:$C$52,2,0)</f>
        <v>#N/A</v>
      </c>
    </row>
    <row r="2010" spans="1:15" x14ac:dyDescent="0.3">
      <c r="A2010" s="11">
        <v>1840797</v>
      </c>
      <c r="B2010" s="12" t="s">
        <v>1164</v>
      </c>
      <c r="C2010" s="12" t="s">
        <v>53</v>
      </c>
      <c r="D2010" s="12" t="s">
        <v>1439</v>
      </c>
      <c r="E2010" s="11" t="s">
        <v>18</v>
      </c>
      <c r="F2010" s="11" t="s">
        <v>19</v>
      </c>
      <c r="G2010" s="37">
        <v>42450</v>
      </c>
      <c r="H2010" s="13">
        <v>42450</v>
      </c>
      <c r="I2010" s="21">
        <v>0</v>
      </c>
      <c r="J2010" s="43" t="s">
        <v>1476</v>
      </c>
      <c r="K2010" s="21">
        <f t="shared" si="62"/>
        <v>2016</v>
      </c>
      <c r="L2010" s="24">
        <f t="shared" si="63"/>
        <v>1</v>
      </c>
      <c r="M2010" s="11" t="s">
        <v>14</v>
      </c>
      <c r="N2010" s="11" t="s">
        <v>15</v>
      </c>
      <c r="O2010" s="11" t="str">
        <f>VLOOKUP(E2010,State_Code_Name!$B$1:$C$52,2,0)</f>
        <v>California</v>
      </c>
    </row>
    <row r="2011" spans="1:15" x14ac:dyDescent="0.3">
      <c r="A2011" s="11">
        <v>895509</v>
      </c>
      <c r="B2011" s="12" t="s">
        <v>39</v>
      </c>
      <c r="C2011" s="12" t="s">
        <v>37</v>
      </c>
      <c r="D2011" s="12" t="s">
        <v>278</v>
      </c>
      <c r="E2011" s="11" t="s">
        <v>12</v>
      </c>
      <c r="F2011" s="11" t="s">
        <v>19</v>
      </c>
      <c r="G2011" s="37">
        <v>41804</v>
      </c>
      <c r="H2011" s="13">
        <v>41804</v>
      </c>
      <c r="I2011" s="21">
        <v>0</v>
      </c>
      <c r="J2011" s="43" t="s">
        <v>1477</v>
      </c>
      <c r="K2011" s="21">
        <f t="shared" si="62"/>
        <v>2014</v>
      </c>
      <c r="L2011" s="24">
        <f t="shared" si="63"/>
        <v>2</v>
      </c>
      <c r="M2011" s="11" t="s">
        <v>14</v>
      </c>
      <c r="N2011" s="11" t="s">
        <v>14</v>
      </c>
      <c r="O2011" s="11" t="str">
        <f>VLOOKUP(E2011,State_Code_Name!$B$1:$C$52,2,0)</f>
        <v>Virginia</v>
      </c>
    </row>
    <row r="2012" spans="1:15" x14ac:dyDescent="0.3">
      <c r="A2012" s="11">
        <v>1496536</v>
      </c>
      <c r="B2012" s="12" t="s">
        <v>164</v>
      </c>
      <c r="C2012" s="12" t="s">
        <v>16</v>
      </c>
      <c r="D2012" s="12" t="s">
        <v>21</v>
      </c>
      <c r="E2012" s="11"/>
      <c r="F2012" s="11" t="s">
        <v>303</v>
      </c>
      <c r="G2012" s="37">
        <v>42215</v>
      </c>
      <c r="H2012" s="13">
        <v>42246</v>
      </c>
      <c r="I2012" s="21">
        <v>31</v>
      </c>
      <c r="J2012" s="43" t="s">
        <v>1481</v>
      </c>
      <c r="K2012" s="21">
        <f t="shared" si="62"/>
        <v>2015</v>
      </c>
      <c r="L2012" s="24">
        <f t="shared" si="63"/>
        <v>3</v>
      </c>
      <c r="M2012" s="11" t="s">
        <v>14</v>
      </c>
      <c r="N2012" s="11" t="s">
        <v>15</v>
      </c>
      <c r="O2012" s="11" t="e">
        <f>VLOOKUP(E2012,State_Code_Name!$B$1:$C$52,2,0)</f>
        <v>#N/A</v>
      </c>
    </row>
    <row r="2013" spans="1:15" x14ac:dyDescent="0.3">
      <c r="A2013" s="11">
        <v>1478560</v>
      </c>
      <c r="B2013" s="12" t="s">
        <v>104</v>
      </c>
      <c r="C2013" s="12" t="s">
        <v>33</v>
      </c>
      <c r="D2013" s="12" t="s">
        <v>45</v>
      </c>
      <c r="E2013" s="11" t="s">
        <v>18</v>
      </c>
      <c r="F2013" s="11" t="s">
        <v>19</v>
      </c>
      <c r="G2013" s="37">
        <v>42206</v>
      </c>
      <c r="H2013" s="13">
        <v>42206</v>
      </c>
      <c r="I2013" s="21">
        <v>0</v>
      </c>
      <c r="J2013" s="43" t="s">
        <v>1481</v>
      </c>
      <c r="K2013" s="21">
        <f t="shared" si="62"/>
        <v>2015</v>
      </c>
      <c r="L2013" s="24">
        <f t="shared" si="63"/>
        <v>3</v>
      </c>
      <c r="M2013" s="11" t="s">
        <v>14</v>
      </c>
      <c r="N2013" s="11" t="s">
        <v>15</v>
      </c>
      <c r="O2013" s="11" t="str">
        <f>VLOOKUP(E2013,State_Code_Name!$B$1:$C$52,2,0)</f>
        <v>California</v>
      </c>
    </row>
    <row r="2014" spans="1:15" x14ac:dyDescent="0.3">
      <c r="A2014" s="11">
        <v>1389418</v>
      </c>
      <c r="B2014" s="12" t="s">
        <v>101</v>
      </c>
      <c r="C2014" s="12" t="s">
        <v>27</v>
      </c>
      <c r="D2014" s="12" t="s">
        <v>28</v>
      </c>
      <c r="E2014" s="11" t="s">
        <v>36</v>
      </c>
      <c r="F2014" s="11" t="s">
        <v>19</v>
      </c>
      <c r="G2014" s="37">
        <v>42146</v>
      </c>
      <c r="H2014" s="13">
        <v>42152</v>
      </c>
      <c r="I2014" s="21">
        <v>6</v>
      </c>
      <c r="J2014" s="43" t="s">
        <v>1471</v>
      </c>
      <c r="K2014" s="21">
        <f t="shared" si="62"/>
        <v>2015</v>
      </c>
      <c r="L2014" s="24">
        <f t="shared" si="63"/>
        <v>2</v>
      </c>
      <c r="M2014" s="11" t="s">
        <v>14</v>
      </c>
      <c r="N2014" s="11" t="s">
        <v>14</v>
      </c>
      <c r="O2014" s="11" t="str">
        <f>VLOOKUP(E2014,State_Code_Name!$B$1:$C$52,2,0)</f>
        <v>Florida</v>
      </c>
    </row>
    <row r="2015" spans="1:15" x14ac:dyDescent="0.3">
      <c r="A2015" s="11">
        <v>1404910</v>
      </c>
      <c r="B2015" s="12" t="s">
        <v>223</v>
      </c>
      <c r="C2015" s="12" t="s">
        <v>62</v>
      </c>
      <c r="D2015" s="12" t="s">
        <v>460</v>
      </c>
      <c r="E2015" s="11" t="s">
        <v>113</v>
      </c>
      <c r="F2015" s="11" t="s">
        <v>19</v>
      </c>
      <c r="G2015" s="37">
        <v>42158</v>
      </c>
      <c r="H2015" s="13">
        <v>42158</v>
      </c>
      <c r="I2015" s="21">
        <v>0</v>
      </c>
      <c r="J2015" s="43" t="s">
        <v>1477</v>
      </c>
      <c r="K2015" s="21">
        <f t="shared" si="62"/>
        <v>2015</v>
      </c>
      <c r="L2015" s="24">
        <f t="shared" si="63"/>
        <v>2</v>
      </c>
      <c r="M2015" s="11" t="s">
        <v>14</v>
      </c>
      <c r="N2015" s="11" t="s">
        <v>15</v>
      </c>
      <c r="O2015" s="11" t="str">
        <f>VLOOKUP(E2015,State_Code_Name!$B$1:$C$52,2,0)</f>
        <v>South Carolina</v>
      </c>
    </row>
    <row r="2016" spans="1:15" x14ac:dyDescent="0.3">
      <c r="A2016" s="11">
        <v>648193</v>
      </c>
      <c r="B2016" s="12" t="s">
        <v>225</v>
      </c>
      <c r="C2016" s="12" t="s">
        <v>539</v>
      </c>
      <c r="D2016" s="12" t="s">
        <v>540</v>
      </c>
      <c r="E2016" s="11" t="s">
        <v>49</v>
      </c>
      <c r="F2016" s="11" t="s">
        <v>19</v>
      </c>
      <c r="G2016" s="37">
        <v>41636</v>
      </c>
      <c r="H2016" s="13">
        <v>41652</v>
      </c>
      <c r="I2016" s="21">
        <v>16</v>
      </c>
      <c r="J2016" s="43" t="s">
        <v>1475</v>
      </c>
      <c r="K2016" s="21">
        <f t="shared" si="62"/>
        <v>2013</v>
      </c>
      <c r="L2016" s="24">
        <f t="shared" si="63"/>
        <v>4</v>
      </c>
      <c r="M2016" s="11" t="s">
        <v>14</v>
      </c>
      <c r="N2016" s="11" t="s">
        <v>15</v>
      </c>
      <c r="O2016" s="11" t="str">
        <f>VLOOKUP(E2016,State_Code_Name!$B$1:$C$52,2,0)</f>
        <v>New Jersey</v>
      </c>
    </row>
    <row r="2017" spans="1:15" x14ac:dyDescent="0.3">
      <c r="A2017" s="11">
        <v>1766941</v>
      </c>
      <c r="B2017" s="12" t="s">
        <v>55</v>
      </c>
      <c r="C2017" s="12" t="s">
        <v>53</v>
      </c>
      <c r="D2017" s="12" t="s">
        <v>77</v>
      </c>
      <c r="E2017" s="11" t="s">
        <v>26</v>
      </c>
      <c r="F2017" s="11" t="s">
        <v>58</v>
      </c>
      <c r="G2017" s="37">
        <v>42401</v>
      </c>
      <c r="H2017" s="13">
        <v>42404</v>
      </c>
      <c r="I2017" s="21">
        <v>3</v>
      </c>
      <c r="J2017" s="43" t="s">
        <v>1478</v>
      </c>
      <c r="K2017" s="21">
        <f t="shared" si="62"/>
        <v>2016</v>
      </c>
      <c r="L2017" s="24">
        <f t="shared" si="63"/>
        <v>1</v>
      </c>
      <c r="M2017" s="11" t="s">
        <v>14</v>
      </c>
      <c r="N2017" s="11" t="s">
        <v>15</v>
      </c>
      <c r="O2017" s="11" t="str">
        <f>VLOOKUP(E2017,State_Code_Name!$B$1:$C$52,2,0)</f>
        <v>Georgia</v>
      </c>
    </row>
    <row r="2018" spans="1:15" x14ac:dyDescent="0.3">
      <c r="A2018" s="11">
        <v>419165</v>
      </c>
      <c r="B2018" s="12" t="s">
        <v>123</v>
      </c>
      <c r="C2018" s="12" t="s">
        <v>27</v>
      </c>
      <c r="D2018" s="12" t="s">
        <v>57</v>
      </c>
      <c r="E2018" s="11" t="s">
        <v>43</v>
      </c>
      <c r="F2018" s="11" t="s">
        <v>19</v>
      </c>
      <c r="G2018" s="37">
        <v>41423</v>
      </c>
      <c r="H2018" s="13">
        <v>41425</v>
      </c>
      <c r="I2018" s="21">
        <v>2</v>
      </c>
      <c r="J2018" s="43" t="s">
        <v>1471</v>
      </c>
      <c r="K2018" s="21">
        <f t="shared" si="62"/>
        <v>2013</v>
      </c>
      <c r="L2018" s="24">
        <f t="shared" si="63"/>
        <v>2</v>
      </c>
      <c r="M2018" s="11" t="s">
        <v>14</v>
      </c>
      <c r="N2018" s="11" t="s">
        <v>14</v>
      </c>
      <c r="O2018" s="11" t="str">
        <f>VLOOKUP(E2018,State_Code_Name!$B$1:$C$52,2,0)</f>
        <v>North Carolina</v>
      </c>
    </row>
    <row r="2019" spans="1:15" x14ac:dyDescent="0.3">
      <c r="A2019" s="11">
        <v>764430</v>
      </c>
      <c r="B2019" s="12" t="s">
        <v>31</v>
      </c>
      <c r="C2019" s="12" t="s">
        <v>37</v>
      </c>
      <c r="D2019" s="12" t="s">
        <v>81</v>
      </c>
      <c r="E2019" s="11" t="s">
        <v>141</v>
      </c>
      <c r="F2019" s="11" t="s">
        <v>13</v>
      </c>
      <c r="G2019" s="37">
        <v>41716</v>
      </c>
      <c r="H2019" s="13">
        <v>41719</v>
      </c>
      <c r="I2019" s="21">
        <v>3</v>
      </c>
      <c r="J2019" s="43" t="s">
        <v>1476</v>
      </c>
      <c r="K2019" s="21">
        <f t="shared" si="62"/>
        <v>2014</v>
      </c>
      <c r="L2019" s="24">
        <f t="shared" si="63"/>
        <v>1</v>
      </c>
      <c r="M2019" s="11" t="s">
        <v>14</v>
      </c>
      <c r="N2019" s="11" t="s">
        <v>15</v>
      </c>
      <c r="O2019" s="11" t="str">
        <f>VLOOKUP(E2019,State_Code_Name!$B$1:$C$52,2,0)</f>
        <v>Maine</v>
      </c>
    </row>
    <row r="2020" spans="1:15" x14ac:dyDescent="0.3">
      <c r="A2020" s="11">
        <v>334714</v>
      </c>
      <c r="B2020" s="12" t="s">
        <v>95</v>
      </c>
      <c r="C2020" s="12" t="s">
        <v>9</v>
      </c>
      <c r="D2020" s="12" t="s">
        <v>10</v>
      </c>
      <c r="E2020" s="11" t="s">
        <v>26</v>
      </c>
      <c r="F2020" s="11" t="s">
        <v>58</v>
      </c>
      <c r="G2020" s="37">
        <v>41332</v>
      </c>
      <c r="H2020" s="13">
        <v>41332</v>
      </c>
      <c r="I2020" s="21">
        <v>0</v>
      </c>
      <c r="J2020" s="43" t="s">
        <v>1478</v>
      </c>
      <c r="K2020" s="21">
        <f t="shared" si="62"/>
        <v>2013</v>
      </c>
      <c r="L2020" s="24">
        <f t="shared" si="63"/>
        <v>1</v>
      </c>
      <c r="M2020" s="11" t="s">
        <v>14</v>
      </c>
      <c r="N2020" s="11" t="s">
        <v>15</v>
      </c>
      <c r="O2020" s="11" t="str">
        <f>VLOOKUP(E2020,State_Code_Name!$B$1:$C$52,2,0)</f>
        <v>Georgia</v>
      </c>
    </row>
    <row r="2021" spans="1:15" x14ac:dyDescent="0.3">
      <c r="A2021" s="11">
        <v>1553908</v>
      </c>
      <c r="B2021" s="12" t="s">
        <v>44</v>
      </c>
      <c r="C2021" s="12" t="s">
        <v>16</v>
      </c>
      <c r="D2021" s="12" t="s">
        <v>17</v>
      </c>
      <c r="E2021" s="11" t="s">
        <v>18</v>
      </c>
      <c r="F2021" s="11" t="s">
        <v>19</v>
      </c>
      <c r="G2021" s="37">
        <v>42252</v>
      </c>
      <c r="H2021" s="13">
        <v>42252</v>
      </c>
      <c r="I2021" s="21">
        <v>0</v>
      </c>
      <c r="J2021" s="43" t="s">
        <v>1480</v>
      </c>
      <c r="K2021" s="21">
        <f t="shared" si="62"/>
        <v>2015</v>
      </c>
      <c r="L2021" s="24">
        <f t="shared" si="63"/>
        <v>3</v>
      </c>
      <c r="M2021" s="11" t="s">
        <v>14</v>
      </c>
      <c r="N2021" s="11" t="s">
        <v>15</v>
      </c>
      <c r="O2021" s="11" t="str">
        <f>VLOOKUP(E2021,State_Code_Name!$B$1:$C$52,2,0)</f>
        <v>California</v>
      </c>
    </row>
    <row r="2022" spans="1:15" x14ac:dyDescent="0.3">
      <c r="A2022" s="11">
        <v>1852707</v>
      </c>
      <c r="B2022" s="12" t="s">
        <v>11</v>
      </c>
      <c r="C2022" s="12" t="s">
        <v>27</v>
      </c>
      <c r="D2022" s="12" t="s">
        <v>28</v>
      </c>
      <c r="E2022" s="11" t="s">
        <v>47</v>
      </c>
      <c r="F2022" s="11" t="s">
        <v>303</v>
      </c>
      <c r="G2022" s="37">
        <v>42457</v>
      </c>
      <c r="H2022" s="13">
        <v>42460</v>
      </c>
      <c r="I2022" s="21">
        <v>3</v>
      </c>
      <c r="J2022" s="43" t="s">
        <v>1476</v>
      </c>
      <c r="K2022" s="21">
        <f t="shared" si="62"/>
        <v>2016</v>
      </c>
      <c r="L2022" s="24">
        <f t="shared" si="63"/>
        <v>1</v>
      </c>
      <c r="M2022" s="11" t="s">
        <v>14</v>
      </c>
      <c r="N2022" s="11" t="s">
        <v>15</v>
      </c>
      <c r="O2022" s="11" t="str">
        <f>VLOOKUP(E2022,State_Code_Name!$B$1:$C$52,2,0)</f>
        <v>Pennsylvania</v>
      </c>
    </row>
    <row r="2023" spans="1:15" x14ac:dyDescent="0.3">
      <c r="A2023" s="11">
        <v>1964425</v>
      </c>
      <c r="B2023" s="12" t="s">
        <v>39</v>
      </c>
      <c r="C2023" s="12" t="s">
        <v>16</v>
      </c>
      <c r="D2023" s="12" t="s">
        <v>21</v>
      </c>
      <c r="E2023" s="11" t="s">
        <v>18</v>
      </c>
      <c r="F2023" s="11" t="s">
        <v>19</v>
      </c>
      <c r="G2023" s="37">
        <v>42531</v>
      </c>
      <c r="H2023" s="13">
        <v>42531</v>
      </c>
      <c r="I2023" s="21">
        <v>0</v>
      </c>
      <c r="J2023" s="43" t="s">
        <v>1477</v>
      </c>
      <c r="K2023" s="21">
        <f t="shared" si="62"/>
        <v>2016</v>
      </c>
      <c r="L2023" s="24">
        <f t="shared" si="63"/>
        <v>2</v>
      </c>
      <c r="M2023" s="11" t="s">
        <v>14</v>
      </c>
      <c r="N2023" s="11" t="s">
        <v>15</v>
      </c>
      <c r="O2023" s="11" t="str">
        <f>VLOOKUP(E2023,State_Code_Name!$B$1:$C$52,2,0)</f>
        <v>California</v>
      </c>
    </row>
    <row r="2024" spans="1:15" x14ac:dyDescent="0.3">
      <c r="A2024" s="11">
        <v>1017400</v>
      </c>
      <c r="B2024" s="12" t="s">
        <v>135</v>
      </c>
      <c r="C2024" s="12" t="s">
        <v>16</v>
      </c>
      <c r="D2024" s="12" t="s">
        <v>17</v>
      </c>
      <c r="E2024" s="11" t="s">
        <v>85</v>
      </c>
      <c r="F2024" s="11" t="s">
        <v>19</v>
      </c>
      <c r="G2024" s="37">
        <v>41888</v>
      </c>
      <c r="H2024" s="13">
        <v>41888</v>
      </c>
      <c r="I2024" s="21">
        <v>0</v>
      </c>
      <c r="J2024" s="43" t="s">
        <v>1480</v>
      </c>
      <c r="K2024" s="21">
        <f t="shared" si="62"/>
        <v>2014</v>
      </c>
      <c r="L2024" s="24">
        <f t="shared" si="63"/>
        <v>3</v>
      </c>
      <c r="M2024" s="11" t="s">
        <v>14</v>
      </c>
      <c r="N2024" s="11" t="s">
        <v>14</v>
      </c>
      <c r="O2024" s="11" t="str">
        <f>VLOOKUP(E2024,State_Code_Name!$B$1:$C$52,2,0)</f>
        <v>Wisconsin</v>
      </c>
    </row>
    <row r="2025" spans="1:15" x14ac:dyDescent="0.3">
      <c r="A2025" s="11">
        <v>1367146</v>
      </c>
      <c r="B2025" s="12" t="s">
        <v>82</v>
      </c>
      <c r="C2025" s="12" t="s">
        <v>37</v>
      </c>
      <c r="D2025" s="12" t="s">
        <v>50</v>
      </c>
      <c r="E2025" s="11" t="s">
        <v>12</v>
      </c>
      <c r="F2025" s="11" t="s">
        <v>303</v>
      </c>
      <c r="G2025" s="37">
        <v>42132</v>
      </c>
      <c r="H2025" s="13">
        <v>42135</v>
      </c>
      <c r="I2025" s="21">
        <v>3</v>
      </c>
      <c r="J2025" s="43" t="s">
        <v>1471</v>
      </c>
      <c r="K2025" s="21">
        <f t="shared" si="62"/>
        <v>2015</v>
      </c>
      <c r="L2025" s="24">
        <f t="shared" si="63"/>
        <v>2</v>
      </c>
      <c r="M2025" s="11" t="s">
        <v>14</v>
      </c>
      <c r="N2025" s="11" t="s">
        <v>15</v>
      </c>
      <c r="O2025" s="11" t="str">
        <f>VLOOKUP(E2025,State_Code_Name!$B$1:$C$52,2,0)</f>
        <v>Virginia</v>
      </c>
    </row>
    <row r="2026" spans="1:15" x14ac:dyDescent="0.3">
      <c r="A2026" s="11">
        <v>1177188</v>
      </c>
      <c r="B2026" s="12" t="s">
        <v>70</v>
      </c>
      <c r="C2026" s="12" t="s">
        <v>27</v>
      </c>
      <c r="D2026" s="12" t="s">
        <v>57</v>
      </c>
      <c r="E2026" s="11" t="s">
        <v>32</v>
      </c>
      <c r="F2026" s="11" t="s">
        <v>19</v>
      </c>
      <c r="G2026" s="37">
        <v>42004</v>
      </c>
      <c r="H2026" s="13">
        <v>42004</v>
      </c>
      <c r="I2026" s="21">
        <v>0</v>
      </c>
      <c r="J2026" s="43" t="s">
        <v>1475</v>
      </c>
      <c r="K2026" s="21">
        <f t="shared" si="62"/>
        <v>2014</v>
      </c>
      <c r="L2026" s="24">
        <f t="shared" si="63"/>
        <v>4</v>
      </c>
      <c r="M2026" s="11" t="s">
        <v>14</v>
      </c>
      <c r="N2026" s="11" t="s">
        <v>15</v>
      </c>
      <c r="O2026" s="11" t="str">
        <f>VLOOKUP(E2026,State_Code_Name!$B$1:$C$52,2,0)</f>
        <v>Texas</v>
      </c>
    </row>
    <row r="2027" spans="1:15" x14ac:dyDescent="0.3">
      <c r="A2027" s="11">
        <v>2076700</v>
      </c>
      <c r="B2027" s="12" t="s">
        <v>66</v>
      </c>
      <c r="C2027" s="12" t="s">
        <v>33</v>
      </c>
      <c r="D2027" s="12" t="s">
        <v>115</v>
      </c>
      <c r="E2027" s="11" t="s">
        <v>183</v>
      </c>
      <c r="F2027" s="11" t="s">
        <v>19</v>
      </c>
      <c r="G2027" s="37">
        <v>42605</v>
      </c>
      <c r="H2027" s="13">
        <v>42605</v>
      </c>
      <c r="I2027" s="21">
        <v>0</v>
      </c>
      <c r="J2027" s="43" t="s">
        <v>1482</v>
      </c>
      <c r="K2027" s="21">
        <f t="shared" si="62"/>
        <v>2016</v>
      </c>
      <c r="L2027" s="24">
        <f t="shared" si="63"/>
        <v>3</v>
      </c>
      <c r="M2027" s="11" t="s">
        <v>14</v>
      </c>
      <c r="N2027" s="11" t="s">
        <v>14</v>
      </c>
      <c r="O2027" s="11" t="str">
        <f>VLOOKUP(E2027,State_Code_Name!$B$1:$C$52,2,0)</f>
        <v>Mississippi</v>
      </c>
    </row>
    <row r="2028" spans="1:15" x14ac:dyDescent="0.3">
      <c r="A2028" s="11">
        <v>472511</v>
      </c>
      <c r="B2028" s="12" t="s">
        <v>31</v>
      </c>
      <c r="C2028" s="12" t="s">
        <v>16</v>
      </c>
      <c r="D2028" s="12" t="s">
        <v>21</v>
      </c>
      <c r="E2028" s="11" t="s">
        <v>18</v>
      </c>
      <c r="F2028" s="11" t="s">
        <v>303</v>
      </c>
      <c r="G2028" s="37">
        <v>41474</v>
      </c>
      <c r="H2028" s="13">
        <v>41479</v>
      </c>
      <c r="I2028" s="21">
        <v>5</v>
      </c>
      <c r="J2028" s="43" t="s">
        <v>1481</v>
      </c>
      <c r="K2028" s="21">
        <f t="shared" si="62"/>
        <v>2013</v>
      </c>
      <c r="L2028" s="24">
        <f t="shared" si="63"/>
        <v>3</v>
      </c>
      <c r="M2028" s="11" t="s">
        <v>14</v>
      </c>
      <c r="N2028" s="11" t="s">
        <v>15</v>
      </c>
      <c r="O2028" s="11" t="str">
        <f>VLOOKUP(E2028,State_Code_Name!$B$1:$C$52,2,0)</f>
        <v>California</v>
      </c>
    </row>
    <row r="2029" spans="1:15" x14ac:dyDescent="0.3">
      <c r="A2029" s="11">
        <v>1671473</v>
      </c>
      <c r="B2029" s="12" t="s">
        <v>48</v>
      </c>
      <c r="C2029" s="12" t="s">
        <v>27</v>
      </c>
      <c r="D2029" s="12" t="s">
        <v>28</v>
      </c>
      <c r="E2029" s="11" t="s">
        <v>49</v>
      </c>
      <c r="F2029" s="11" t="s">
        <v>19</v>
      </c>
      <c r="G2029" s="37">
        <v>42333</v>
      </c>
      <c r="H2029" s="13">
        <v>42333</v>
      </c>
      <c r="I2029" s="21">
        <v>0</v>
      </c>
      <c r="J2029" s="43" t="s">
        <v>1479</v>
      </c>
      <c r="K2029" s="21">
        <f t="shared" si="62"/>
        <v>2015</v>
      </c>
      <c r="L2029" s="24">
        <f t="shared" si="63"/>
        <v>4</v>
      </c>
      <c r="M2029" s="11" t="s">
        <v>14</v>
      </c>
      <c r="N2029" s="11" t="s">
        <v>14</v>
      </c>
      <c r="O2029" s="11" t="str">
        <f>VLOOKUP(E2029,State_Code_Name!$B$1:$C$52,2,0)</f>
        <v>New Jersey</v>
      </c>
    </row>
    <row r="2030" spans="1:15" x14ac:dyDescent="0.3">
      <c r="A2030" s="11">
        <v>1169103</v>
      </c>
      <c r="B2030" s="12" t="s">
        <v>44</v>
      </c>
      <c r="C2030" s="12" t="s">
        <v>33</v>
      </c>
      <c r="D2030" s="12" t="s">
        <v>115</v>
      </c>
      <c r="E2030" s="11" t="s">
        <v>18</v>
      </c>
      <c r="F2030" s="11" t="s">
        <v>19</v>
      </c>
      <c r="G2030" s="37">
        <v>41996</v>
      </c>
      <c r="H2030" s="13">
        <v>41996</v>
      </c>
      <c r="I2030" s="21">
        <v>0</v>
      </c>
      <c r="J2030" s="43" t="s">
        <v>1475</v>
      </c>
      <c r="K2030" s="21">
        <f t="shared" si="62"/>
        <v>2014</v>
      </c>
      <c r="L2030" s="24">
        <f t="shared" si="63"/>
        <v>4</v>
      </c>
      <c r="M2030" s="11" t="s">
        <v>14</v>
      </c>
      <c r="N2030" s="11" t="s">
        <v>15</v>
      </c>
      <c r="O2030" s="11" t="str">
        <f>VLOOKUP(E2030,State_Code_Name!$B$1:$C$52,2,0)</f>
        <v>California</v>
      </c>
    </row>
    <row r="2031" spans="1:15" x14ac:dyDescent="0.3">
      <c r="A2031" s="11">
        <v>1571437</v>
      </c>
      <c r="B2031" s="12" t="s">
        <v>35</v>
      </c>
      <c r="C2031" s="12" t="s">
        <v>9</v>
      </c>
      <c r="D2031" s="12" t="s">
        <v>174</v>
      </c>
      <c r="E2031" s="11" t="s">
        <v>36</v>
      </c>
      <c r="F2031" s="11" t="s">
        <v>19</v>
      </c>
      <c r="G2031" s="37">
        <v>42266</v>
      </c>
      <c r="H2031" s="13">
        <v>42270</v>
      </c>
      <c r="I2031" s="21">
        <v>4</v>
      </c>
      <c r="J2031" s="43" t="s">
        <v>1480</v>
      </c>
      <c r="K2031" s="21">
        <f t="shared" si="62"/>
        <v>2015</v>
      </c>
      <c r="L2031" s="24">
        <f t="shared" si="63"/>
        <v>3</v>
      </c>
      <c r="M2031" s="11" t="s">
        <v>14</v>
      </c>
      <c r="N2031" s="11" t="s">
        <v>15</v>
      </c>
      <c r="O2031" s="11" t="str">
        <f>VLOOKUP(E2031,State_Code_Name!$B$1:$C$52,2,0)</f>
        <v>Florida</v>
      </c>
    </row>
    <row r="2032" spans="1:15" x14ac:dyDescent="0.3">
      <c r="A2032" s="11">
        <v>2109447</v>
      </c>
      <c r="B2032" s="12" t="s">
        <v>64</v>
      </c>
      <c r="C2032" s="12" t="s">
        <v>62</v>
      </c>
      <c r="D2032" s="12" t="s">
        <v>279</v>
      </c>
      <c r="E2032" s="11" t="s">
        <v>60</v>
      </c>
      <c r="F2032" s="11" t="s">
        <v>19</v>
      </c>
      <c r="G2032" s="37">
        <v>42626</v>
      </c>
      <c r="H2032" s="13">
        <v>42626</v>
      </c>
      <c r="I2032" s="21">
        <v>0</v>
      </c>
      <c r="J2032" s="43" t="s">
        <v>1480</v>
      </c>
      <c r="K2032" s="21">
        <f t="shared" si="62"/>
        <v>2016</v>
      </c>
      <c r="L2032" s="24">
        <f t="shared" si="63"/>
        <v>3</v>
      </c>
      <c r="M2032" s="11" t="s">
        <v>14</v>
      </c>
      <c r="N2032" s="11" t="s">
        <v>15</v>
      </c>
      <c r="O2032" s="11" t="str">
        <f>VLOOKUP(E2032,State_Code_Name!$B$1:$C$52,2,0)</f>
        <v>Illinois</v>
      </c>
    </row>
    <row r="2033" spans="1:15" x14ac:dyDescent="0.3">
      <c r="A2033" s="11">
        <v>1502377</v>
      </c>
      <c r="B2033" s="12" t="s">
        <v>191</v>
      </c>
      <c r="C2033" s="12" t="s">
        <v>33</v>
      </c>
      <c r="D2033" s="12" t="s">
        <v>115</v>
      </c>
      <c r="E2033" s="11" t="s">
        <v>91</v>
      </c>
      <c r="F2033" s="11" t="s">
        <v>19</v>
      </c>
      <c r="G2033" s="37">
        <v>42220</v>
      </c>
      <c r="H2033" s="13">
        <v>42220</v>
      </c>
      <c r="I2033" s="21">
        <v>0</v>
      </c>
      <c r="J2033" s="43" t="s">
        <v>1482</v>
      </c>
      <c r="K2033" s="21">
        <f t="shared" si="62"/>
        <v>2015</v>
      </c>
      <c r="L2033" s="24">
        <f t="shared" si="63"/>
        <v>3</v>
      </c>
      <c r="M2033" s="11" t="s">
        <v>15</v>
      </c>
      <c r="N2033" s="11" t="s">
        <v>15</v>
      </c>
      <c r="O2033" s="11" t="str">
        <f>VLOOKUP(E2033,State_Code_Name!$B$1:$C$52,2,0)</f>
        <v>Vermont</v>
      </c>
    </row>
    <row r="2034" spans="1:15" x14ac:dyDescent="0.3">
      <c r="A2034" s="11">
        <v>1644043</v>
      </c>
      <c r="B2034" s="12" t="s">
        <v>59</v>
      </c>
      <c r="C2034" s="12" t="s">
        <v>9</v>
      </c>
      <c r="D2034" s="12" t="s">
        <v>182</v>
      </c>
      <c r="E2034" s="11" t="s">
        <v>18</v>
      </c>
      <c r="F2034" s="11" t="s">
        <v>303</v>
      </c>
      <c r="G2034" s="37">
        <v>42314</v>
      </c>
      <c r="H2034" s="13">
        <v>42317</v>
      </c>
      <c r="I2034" s="21">
        <v>3</v>
      </c>
      <c r="J2034" s="43" t="s">
        <v>1479</v>
      </c>
      <c r="K2034" s="21">
        <f t="shared" si="62"/>
        <v>2015</v>
      </c>
      <c r="L2034" s="24">
        <f t="shared" si="63"/>
        <v>4</v>
      </c>
      <c r="M2034" s="11" t="s">
        <v>14</v>
      </c>
      <c r="N2034" s="11" t="s">
        <v>15</v>
      </c>
      <c r="O2034" s="11" t="str">
        <f>VLOOKUP(E2034,State_Code_Name!$B$1:$C$52,2,0)</f>
        <v>California</v>
      </c>
    </row>
    <row r="2035" spans="1:15" x14ac:dyDescent="0.3">
      <c r="A2035" s="11">
        <v>536785</v>
      </c>
      <c r="B2035" s="12" t="s">
        <v>44</v>
      </c>
      <c r="C2035" s="12" t="s">
        <v>37</v>
      </c>
      <c r="D2035" s="12" t="s">
        <v>1443</v>
      </c>
      <c r="E2035" s="11" t="s">
        <v>47</v>
      </c>
      <c r="F2035" s="11" t="s">
        <v>19</v>
      </c>
      <c r="G2035" s="37">
        <v>41537</v>
      </c>
      <c r="H2035" s="13">
        <v>41537</v>
      </c>
      <c r="I2035" s="21">
        <v>0</v>
      </c>
      <c r="J2035" s="43" t="s">
        <v>1480</v>
      </c>
      <c r="K2035" s="21">
        <f t="shared" si="62"/>
        <v>2013</v>
      </c>
      <c r="L2035" s="24">
        <f t="shared" si="63"/>
        <v>3</v>
      </c>
      <c r="M2035" s="11" t="s">
        <v>14</v>
      </c>
      <c r="N2035" s="11" t="s">
        <v>15</v>
      </c>
      <c r="O2035" s="11" t="str">
        <f>VLOOKUP(E2035,State_Code_Name!$B$1:$C$52,2,0)</f>
        <v>Pennsylvania</v>
      </c>
    </row>
    <row r="2036" spans="1:15" x14ac:dyDescent="0.3">
      <c r="A2036" s="11">
        <v>222747</v>
      </c>
      <c r="B2036" s="12" t="s">
        <v>11</v>
      </c>
      <c r="C2036" s="12" t="s">
        <v>27</v>
      </c>
      <c r="D2036" s="12" t="s">
        <v>28</v>
      </c>
      <c r="E2036" s="11" t="s">
        <v>26</v>
      </c>
      <c r="F2036" s="11" t="s">
        <v>19</v>
      </c>
      <c r="G2036" s="37">
        <v>41278</v>
      </c>
      <c r="H2036" s="13">
        <v>41278</v>
      </c>
      <c r="I2036" s="21">
        <v>0</v>
      </c>
      <c r="J2036" s="43" t="s">
        <v>1474</v>
      </c>
      <c r="K2036" s="21">
        <f t="shared" si="62"/>
        <v>2013</v>
      </c>
      <c r="L2036" s="24">
        <f t="shared" si="63"/>
        <v>1</v>
      </c>
      <c r="M2036" s="11" t="s">
        <v>14</v>
      </c>
      <c r="N2036" s="11" t="s">
        <v>15</v>
      </c>
      <c r="O2036" s="11" t="str">
        <f>VLOOKUP(E2036,State_Code_Name!$B$1:$C$52,2,0)</f>
        <v>Georgia</v>
      </c>
    </row>
    <row r="2037" spans="1:15" x14ac:dyDescent="0.3">
      <c r="A2037" s="11">
        <v>1375209</v>
      </c>
      <c r="B2037" s="12" t="s">
        <v>180</v>
      </c>
      <c r="C2037" s="12" t="s">
        <v>33</v>
      </c>
      <c r="D2037" s="12" t="s">
        <v>45</v>
      </c>
      <c r="E2037" s="11" t="s">
        <v>91</v>
      </c>
      <c r="F2037" s="11" t="s">
        <v>19</v>
      </c>
      <c r="G2037" s="37">
        <v>42138</v>
      </c>
      <c r="H2037" s="13">
        <v>42138</v>
      </c>
      <c r="I2037" s="21">
        <v>0</v>
      </c>
      <c r="J2037" s="43" t="s">
        <v>1471</v>
      </c>
      <c r="K2037" s="21">
        <f t="shared" si="62"/>
        <v>2015</v>
      </c>
      <c r="L2037" s="24">
        <f t="shared" si="63"/>
        <v>2</v>
      </c>
      <c r="M2037" s="11" t="s">
        <v>14</v>
      </c>
      <c r="N2037" s="11" t="s">
        <v>15</v>
      </c>
      <c r="O2037" s="11" t="str">
        <f>VLOOKUP(E2037,State_Code_Name!$B$1:$C$52,2,0)</f>
        <v>Vermont</v>
      </c>
    </row>
    <row r="2038" spans="1:15" x14ac:dyDescent="0.3">
      <c r="A2038" s="11">
        <v>798845</v>
      </c>
      <c r="B2038" s="12" t="s">
        <v>311</v>
      </c>
      <c r="C2038" s="12" t="s">
        <v>9</v>
      </c>
      <c r="D2038" s="12" t="s">
        <v>10</v>
      </c>
      <c r="E2038" s="11" t="s">
        <v>49</v>
      </c>
      <c r="F2038" s="11" t="s">
        <v>303</v>
      </c>
      <c r="G2038" s="37">
        <v>41737</v>
      </c>
      <c r="H2038" s="13">
        <v>41739</v>
      </c>
      <c r="I2038" s="21">
        <v>2</v>
      </c>
      <c r="J2038" s="43" t="s">
        <v>1483</v>
      </c>
      <c r="K2038" s="21">
        <f t="shared" si="62"/>
        <v>2014</v>
      </c>
      <c r="L2038" s="24">
        <f t="shared" si="63"/>
        <v>2</v>
      </c>
      <c r="M2038" s="11" t="s">
        <v>14</v>
      </c>
      <c r="N2038" s="11" t="s">
        <v>15</v>
      </c>
      <c r="O2038" s="11" t="str">
        <f>VLOOKUP(E2038,State_Code_Name!$B$1:$C$52,2,0)</f>
        <v>New Jersey</v>
      </c>
    </row>
    <row r="2039" spans="1:15" x14ac:dyDescent="0.3">
      <c r="A2039" s="11">
        <v>949693</v>
      </c>
      <c r="B2039" s="12" t="s">
        <v>39</v>
      </c>
      <c r="C2039" s="12" t="s">
        <v>33</v>
      </c>
      <c r="D2039" s="12" t="s">
        <v>115</v>
      </c>
      <c r="E2039" s="11" t="s">
        <v>26</v>
      </c>
      <c r="F2039" s="11" t="s">
        <v>19</v>
      </c>
      <c r="G2039" s="37">
        <v>41843</v>
      </c>
      <c r="H2039" s="13">
        <v>41843</v>
      </c>
      <c r="I2039" s="21">
        <v>0</v>
      </c>
      <c r="J2039" s="43" t="s">
        <v>1481</v>
      </c>
      <c r="K2039" s="21">
        <f t="shared" si="62"/>
        <v>2014</v>
      </c>
      <c r="L2039" s="24">
        <f t="shared" si="63"/>
        <v>3</v>
      </c>
      <c r="M2039" s="11" t="s">
        <v>14</v>
      </c>
      <c r="N2039" s="11" t="s">
        <v>15</v>
      </c>
      <c r="O2039" s="11" t="str">
        <f>VLOOKUP(E2039,State_Code_Name!$B$1:$C$52,2,0)</f>
        <v>Georgia</v>
      </c>
    </row>
    <row r="2040" spans="1:15" x14ac:dyDescent="0.3">
      <c r="A2040" s="11">
        <v>1985014</v>
      </c>
      <c r="B2040" s="12" t="s">
        <v>135</v>
      </c>
      <c r="C2040" s="12" t="s">
        <v>33</v>
      </c>
      <c r="D2040" s="12" t="s">
        <v>45</v>
      </c>
      <c r="E2040" s="11" t="s">
        <v>122</v>
      </c>
      <c r="F2040" s="11" t="s">
        <v>303</v>
      </c>
      <c r="G2040" s="37">
        <v>42545</v>
      </c>
      <c r="H2040" s="13">
        <v>42549</v>
      </c>
      <c r="I2040" s="21">
        <v>4</v>
      </c>
      <c r="J2040" s="43" t="s">
        <v>1477</v>
      </c>
      <c r="K2040" s="21">
        <f t="shared" si="62"/>
        <v>2016</v>
      </c>
      <c r="L2040" s="24">
        <f t="shared" si="63"/>
        <v>2</v>
      </c>
      <c r="M2040" s="11" t="s">
        <v>14</v>
      </c>
      <c r="N2040" s="11" t="s">
        <v>15</v>
      </c>
      <c r="O2040" s="11" t="str">
        <f>VLOOKUP(E2040,State_Code_Name!$B$1:$C$52,2,0)</f>
        <v>Maryland</v>
      </c>
    </row>
    <row r="2041" spans="1:15" x14ac:dyDescent="0.3">
      <c r="A2041" s="11">
        <v>2171881</v>
      </c>
      <c r="B2041" s="12" t="s">
        <v>1198</v>
      </c>
      <c r="C2041" s="12" t="s">
        <v>901</v>
      </c>
      <c r="D2041" s="12" t="s">
        <v>990</v>
      </c>
      <c r="E2041" s="11" t="s">
        <v>47</v>
      </c>
      <c r="F2041" s="11" t="s">
        <v>19</v>
      </c>
      <c r="G2041" s="37">
        <v>42664</v>
      </c>
      <c r="H2041" s="13">
        <v>42664</v>
      </c>
      <c r="I2041" s="21">
        <v>0</v>
      </c>
      <c r="J2041" s="43" t="s">
        <v>1473</v>
      </c>
      <c r="K2041" s="21">
        <f t="shared" si="62"/>
        <v>2016</v>
      </c>
      <c r="L2041" s="24">
        <f t="shared" si="63"/>
        <v>4</v>
      </c>
      <c r="M2041" s="11" t="s">
        <v>14</v>
      </c>
      <c r="N2041" s="11" t="s">
        <v>14</v>
      </c>
      <c r="O2041" s="11" t="str">
        <f>VLOOKUP(E2041,State_Code_Name!$B$1:$C$52,2,0)</f>
        <v>Pennsylvania</v>
      </c>
    </row>
    <row r="2042" spans="1:15" x14ac:dyDescent="0.3">
      <c r="A2042" s="11">
        <v>672581</v>
      </c>
      <c r="B2042" s="12" t="s">
        <v>31</v>
      </c>
      <c r="C2042" s="12" t="s">
        <v>33</v>
      </c>
      <c r="D2042" s="12" t="s">
        <v>1441</v>
      </c>
      <c r="E2042" s="11" t="s">
        <v>129</v>
      </c>
      <c r="F2042" s="11" t="s">
        <v>19</v>
      </c>
      <c r="G2042" s="37">
        <v>41655</v>
      </c>
      <c r="H2042" s="13">
        <v>41655</v>
      </c>
      <c r="I2042" s="21">
        <v>0</v>
      </c>
      <c r="J2042" s="43" t="s">
        <v>1474</v>
      </c>
      <c r="K2042" s="21">
        <f t="shared" si="62"/>
        <v>2014</v>
      </c>
      <c r="L2042" s="24">
        <f t="shared" si="63"/>
        <v>1</v>
      </c>
      <c r="M2042" s="11" t="s">
        <v>14</v>
      </c>
      <c r="N2042" s="11" t="s">
        <v>14</v>
      </c>
      <c r="O2042" s="11" t="str">
        <f>VLOOKUP(E2042,State_Code_Name!$B$1:$C$52,2,0)</f>
        <v>New Hampshire</v>
      </c>
    </row>
    <row r="2043" spans="1:15" x14ac:dyDescent="0.3">
      <c r="A2043" s="11">
        <v>1892369</v>
      </c>
      <c r="B2043" s="12" t="s">
        <v>39</v>
      </c>
      <c r="C2043" s="12" t="s">
        <v>903</v>
      </c>
      <c r="D2043" s="12" t="s">
        <v>968</v>
      </c>
      <c r="E2043" s="11" t="s">
        <v>75</v>
      </c>
      <c r="F2043" s="11" t="s">
        <v>13</v>
      </c>
      <c r="G2043" s="37">
        <v>42482</v>
      </c>
      <c r="H2043" s="13">
        <v>42510</v>
      </c>
      <c r="I2043" s="21">
        <v>28</v>
      </c>
      <c r="J2043" s="43" t="s">
        <v>1483</v>
      </c>
      <c r="K2043" s="21">
        <f t="shared" si="62"/>
        <v>2016</v>
      </c>
      <c r="L2043" s="24">
        <f t="shared" si="63"/>
        <v>2</v>
      </c>
      <c r="M2043" s="11" t="s">
        <v>14</v>
      </c>
      <c r="N2043" s="11" t="s">
        <v>15</v>
      </c>
      <c r="O2043" s="11" t="str">
        <f>VLOOKUP(E2043,State_Code_Name!$B$1:$C$52,2,0)</f>
        <v>Tennessee</v>
      </c>
    </row>
    <row r="2044" spans="1:15" x14ac:dyDescent="0.3">
      <c r="A2044" s="11">
        <v>1695596</v>
      </c>
      <c r="B2044" s="12" t="s">
        <v>74</v>
      </c>
      <c r="C2044" s="12" t="s">
        <v>27</v>
      </c>
      <c r="D2044" s="12" t="s">
        <v>28</v>
      </c>
      <c r="E2044" s="11" t="s">
        <v>26</v>
      </c>
      <c r="F2044" s="11" t="s">
        <v>19</v>
      </c>
      <c r="G2044" s="37">
        <v>42352</v>
      </c>
      <c r="H2044" s="13">
        <v>42352</v>
      </c>
      <c r="I2044" s="21">
        <v>0</v>
      </c>
      <c r="J2044" s="43" t="s">
        <v>1475</v>
      </c>
      <c r="K2044" s="21">
        <f t="shared" si="62"/>
        <v>2015</v>
      </c>
      <c r="L2044" s="24">
        <f t="shared" si="63"/>
        <v>4</v>
      </c>
      <c r="M2044" s="11" t="s">
        <v>14</v>
      </c>
      <c r="N2044" s="11" t="s">
        <v>15</v>
      </c>
      <c r="O2044" s="11" t="str">
        <f>VLOOKUP(E2044,State_Code_Name!$B$1:$C$52,2,0)</f>
        <v>Georgia</v>
      </c>
    </row>
    <row r="2045" spans="1:15" x14ac:dyDescent="0.3">
      <c r="A2045" s="11">
        <v>724874</v>
      </c>
      <c r="B2045" s="12" t="s">
        <v>44</v>
      </c>
      <c r="C2045" s="12" t="s">
        <v>16</v>
      </c>
      <c r="D2045" s="12" t="s">
        <v>25</v>
      </c>
      <c r="E2045" s="11" t="s">
        <v>32</v>
      </c>
      <c r="F2045" s="11" t="s">
        <v>303</v>
      </c>
      <c r="G2045" s="37">
        <v>41691</v>
      </c>
      <c r="H2045" s="13">
        <v>41695</v>
      </c>
      <c r="I2045" s="21">
        <v>4</v>
      </c>
      <c r="J2045" s="43" t="s">
        <v>1478</v>
      </c>
      <c r="K2045" s="21">
        <f t="shared" si="62"/>
        <v>2014</v>
      </c>
      <c r="L2045" s="24">
        <f t="shared" si="63"/>
        <v>1</v>
      </c>
      <c r="M2045" s="11" t="s">
        <v>14</v>
      </c>
      <c r="N2045" s="11" t="s">
        <v>14</v>
      </c>
      <c r="O2045" s="11" t="str">
        <f>VLOOKUP(E2045,State_Code_Name!$B$1:$C$52,2,0)</f>
        <v>Texas</v>
      </c>
    </row>
    <row r="2046" spans="1:15" x14ac:dyDescent="0.3">
      <c r="A2046" s="11">
        <v>2138022</v>
      </c>
      <c r="B2046" s="12" t="s">
        <v>148</v>
      </c>
      <c r="C2046" s="12" t="s">
        <v>16</v>
      </c>
      <c r="D2046" s="12" t="s">
        <v>21</v>
      </c>
      <c r="E2046" s="11" t="s">
        <v>12</v>
      </c>
      <c r="F2046" s="11" t="s">
        <v>19</v>
      </c>
      <c r="G2046" s="37">
        <v>42642</v>
      </c>
      <c r="H2046" s="13">
        <v>42642</v>
      </c>
      <c r="I2046" s="21">
        <v>0</v>
      </c>
      <c r="J2046" s="43" t="s">
        <v>1480</v>
      </c>
      <c r="K2046" s="21">
        <f t="shared" si="62"/>
        <v>2016</v>
      </c>
      <c r="L2046" s="24">
        <f t="shared" si="63"/>
        <v>3</v>
      </c>
      <c r="M2046" s="11" t="s">
        <v>14</v>
      </c>
      <c r="N2046" s="11" t="s">
        <v>14</v>
      </c>
      <c r="O2046" s="11" t="str">
        <f>VLOOKUP(E2046,State_Code_Name!$B$1:$C$52,2,0)</f>
        <v>Virginia</v>
      </c>
    </row>
    <row r="2047" spans="1:15" x14ac:dyDescent="0.3">
      <c r="A2047" s="11">
        <v>1695688</v>
      </c>
      <c r="B2047" s="12" t="s">
        <v>44</v>
      </c>
      <c r="C2047" s="12" t="s">
        <v>37</v>
      </c>
      <c r="D2047" s="12" t="s">
        <v>1443</v>
      </c>
      <c r="E2047" s="11" t="s">
        <v>32</v>
      </c>
      <c r="F2047" s="11" t="s">
        <v>303</v>
      </c>
      <c r="G2047" s="37">
        <v>42352</v>
      </c>
      <c r="H2047" s="13">
        <v>42353</v>
      </c>
      <c r="I2047" s="21">
        <v>1</v>
      </c>
      <c r="J2047" s="43" t="s">
        <v>1475</v>
      </c>
      <c r="K2047" s="21">
        <f t="shared" si="62"/>
        <v>2015</v>
      </c>
      <c r="L2047" s="24">
        <f t="shared" si="63"/>
        <v>4</v>
      </c>
      <c r="M2047" s="11" t="s">
        <v>14</v>
      </c>
      <c r="N2047" s="11" t="s">
        <v>15</v>
      </c>
      <c r="O2047" s="11" t="str">
        <f>VLOOKUP(E2047,State_Code_Name!$B$1:$C$52,2,0)</f>
        <v>Texas</v>
      </c>
    </row>
    <row r="2048" spans="1:15" x14ac:dyDescent="0.3">
      <c r="A2048" s="11">
        <v>376451</v>
      </c>
      <c r="B2048" s="12" t="s">
        <v>74</v>
      </c>
      <c r="C2048" s="12" t="s">
        <v>27</v>
      </c>
      <c r="D2048" s="12" t="s">
        <v>28</v>
      </c>
      <c r="E2048" s="11" t="s">
        <v>138</v>
      </c>
      <c r="F2048" s="11" t="s">
        <v>19</v>
      </c>
      <c r="G2048" s="37">
        <v>41372</v>
      </c>
      <c r="H2048" s="13">
        <v>41373</v>
      </c>
      <c r="I2048" s="21">
        <v>1</v>
      </c>
      <c r="J2048" s="43" t="s">
        <v>1483</v>
      </c>
      <c r="K2048" s="21">
        <f t="shared" si="62"/>
        <v>2013</v>
      </c>
      <c r="L2048" s="24">
        <f t="shared" si="63"/>
        <v>2</v>
      </c>
      <c r="M2048" s="11" t="s">
        <v>14</v>
      </c>
      <c r="N2048" s="11" t="s">
        <v>15</v>
      </c>
      <c r="O2048" s="11" t="str">
        <f>VLOOKUP(E2048,State_Code_Name!$B$1:$C$52,2,0)</f>
        <v>Kansas</v>
      </c>
    </row>
    <row r="2049" spans="1:15" x14ac:dyDescent="0.3">
      <c r="A2049" s="11">
        <v>413089</v>
      </c>
      <c r="B2049" s="12" t="s">
        <v>112</v>
      </c>
      <c r="C2049" s="12" t="s">
        <v>37</v>
      </c>
      <c r="D2049" s="12" t="s">
        <v>201</v>
      </c>
      <c r="E2049" s="11" t="s">
        <v>47</v>
      </c>
      <c r="F2049" s="11" t="s">
        <v>19</v>
      </c>
      <c r="G2049" s="37">
        <v>41415</v>
      </c>
      <c r="H2049" s="13">
        <v>41416</v>
      </c>
      <c r="I2049" s="21">
        <v>1</v>
      </c>
      <c r="J2049" s="43" t="s">
        <v>1471</v>
      </c>
      <c r="K2049" s="21">
        <f t="shared" si="62"/>
        <v>2013</v>
      </c>
      <c r="L2049" s="24">
        <f t="shared" si="63"/>
        <v>2</v>
      </c>
      <c r="M2049" s="11" t="s">
        <v>14</v>
      </c>
      <c r="N2049" s="11" t="s">
        <v>15</v>
      </c>
      <c r="O2049" s="11" t="str">
        <f>VLOOKUP(E2049,State_Code_Name!$B$1:$C$52,2,0)</f>
        <v>Pennsylvania</v>
      </c>
    </row>
    <row r="2050" spans="1:15" x14ac:dyDescent="0.3">
      <c r="A2050" s="11">
        <v>997929</v>
      </c>
      <c r="B2050" s="12" t="s">
        <v>90</v>
      </c>
      <c r="C2050" s="12" t="s">
        <v>27</v>
      </c>
      <c r="D2050" s="12" t="s">
        <v>28</v>
      </c>
      <c r="E2050" s="11" t="s">
        <v>78</v>
      </c>
      <c r="F2050" s="11" t="s">
        <v>19</v>
      </c>
      <c r="G2050" s="37">
        <v>41873</v>
      </c>
      <c r="H2050" s="13">
        <v>41873</v>
      </c>
      <c r="I2050" s="21">
        <v>0</v>
      </c>
      <c r="J2050" s="43" t="s">
        <v>1482</v>
      </c>
      <c r="K2050" s="21">
        <f t="shared" si="62"/>
        <v>2014</v>
      </c>
      <c r="L2050" s="24">
        <f t="shared" si="63"/>
        <v>3</v>
      </c>
      <c r="M2050" s="11" t="s">
        <v>14</v>
      </c>
      <c r="N2050" s="11" t="s">
        <v>15</v>
      </c>
      <c r="O2050" s="11" t="str">
        <f>VLOOKUP(E2050,State_Code_Name!$B$1:$C$52,2,0)</f>
        <v>Missouri</v>
      </c>
    </row>
    <row r="2051" spans="1:15" x14ac:dyDescent="0.3">
      <c r="A2051" s="11">
        <v>1558693</v>
      </c>
      <c r="B2051" s="12" t="s">
        <v>92</v>
      </c>
      <c r="C2051" s="12" t="s">
        <v>9</v>
      </c>
      <c r="D2051" s="12" t="s">
        <v>182</v>
      </c>
      <c r="E2051" s="11" t="s">
        <v>60</v>
      </c>
      <c r="F2051" s="11" t="s">
        <v>19</v>
      </c>
      <c r="G2051" s="37">
        <v>42257</v>
      </c>
      <c r="H2051" s="13">
        <v>42257</v>
      </c>
      <c r="I2051" s="21">
        <v>0</v>
      </c>
      <c r="J2051" s="43" t="s">
        <v>1480</v>
      </c>
      <c r="K2051" s="21">
        <f t="shared" ref="K2051:K2114" si="64">YEAR(G2051)</f>
        <v>2015</v>
      </c>
      <c r="L2051" s="24">
        <f t="shared" ref="L2051:L2114" si="65">ROUNDUP(MONTH(G2051)/3,0)</f>
        <v>3</v>
      </c>
      <c r="M2051" s="11" t="s">
        <v>14</v>
      </c>
      <c r="N2051" s="11" t="s">
        <v>15</v>
      </c>
      <c r="O2051" s="11" t="str">
        <f>VLOOKUP(E2051,State_Code_Name!$B$1:$C$52,2,0)</f>
        <v>Illinois</v>
      </c>
    </row>
    <row r="2052" spans="1:15" x14ac:dyDescent="0.3">
      <c r="A2052" s="11">
        <v>665398</v>
      </c>
      <c r="B2052" s="12" t="s">
        <v>82</v>
      </c>
      <c r="C2052" s="12" t="s">
        <v>27</v>
      </c>
      <c r="D2052" s="12" t="s">
        <v>57</v>
      </c>
      <c r="E2052" s="11" t="s">
        <v>71</v>
      </c>
      <c r="F2052" s="11" t="s">
        <v>19</v>
      </c>
      <c r="G2052" s="37">
        <v>41652</v>
      </c>
      <c r="H2052" s="13">
        <v>41652</v>
      </c>
      <c r="I2052" s="21">
        <v>0</v>
      </c>
      <c r="J2052" s="43" t="s">
        <v>1474</v>
      </c>
      <c r="K2052" s="21">
        <f t="shared" si="64"/>
        <v>2014</v>
      </c>
      <c r="L2052" s="24">
        <f t="shared" si="65"/>
        <v>1</v>
      </c>
      <c r="M2052" s="11" t="s">
        <v>14</v>
      </c>
      <c r="N2052" s="11" t="s">
        <v>15</v>
      </c>
      <c r="O2052" s="11" t="str">
        <f>VLOOKUP(E2052,State_Code_Name!$B$1:$C$52,2,0)</f>
        <v>Massachusetts</v>
      </c>
    </row>
    <row r="2053" spans="1:15" x14ac:dyDescent="0.3">
      <c r="A2053" s="11">
        <v>601991</v>
      </c>
      <c r="B2053" s="12" t="s">
        <v>51</v>
      </c>
      <c r="C2053" s="12" t="s">
        <v>33</v>
      </c>
      <c r="D2053" s="12" t="s">
        <v>45</v>
      </c>
      <c r="E2053" s="11" t="s">
        <v>32</v>
      </c>
      <c r="F2053" s="11" t="s">
        <v>19</v>
      </c>
      <c r="G2053" s="37">
        <v>41596</v>
      </c>
      <c r="H2053" s="13">
        <v>41596</v>
      </c>
      <c r="I2053" s="21">
        <v>0</v>
      </c>
      <c r="J2053" s="43" t="s">
        <v>1479</v>
      </c>
      <c r="K2053" s="21">
        <f t="shared" si="64"/>
        <v>2013</v>
      </c>
      <c r="L2053" s="24">
        <f t="shared" si="65"/>
        <v>4</v>
      </c>
      <c r="M2053" s="11" t="s">
        <v>14</v>
      </c>
      <c r="N2053" s="11" t="s">
        <v>14</v>
      </c>
      <c r="O2053" s="11" t="str">
        <f>VLOOKUP(E2053,State_Code_Name!$B$1:$C$52,2,0)</f>
        <v>Texas</v>
      </c>
    </row>
    <row r="2054" spans="1:15" x14ac:dyDescent="0.3">
      <c r="A2054" s="11">
        <v>1925625</v>
      </c>
      <c r="B2054" s="12" t="s">
        <v>135</v>
      </c>
      <c r="C2054" s="12" t="s">
        <v>16</v>
      </c>
      <c r="D2054" s="12" t="s">
        <v>21</v>
      </c>
      <c r="E2054" s="11" t="s">
        <v>122</v>
      </c>
      <c r="F2054" s="11" t="s">
        <v>19</v>
      </c>
      <c r="G2054" s="37">
        <v>42505</v>
      </c>
      <c r="H2054" s="13">
        <v>42505</v>
      </c>
      <c r="I2054" s="21">
        <v>0</v>
      </c>
      <c r="J2054" s="43" t="s">
        <v>1471</v>
      </c>
      <c r="K2054" s="21">
        <f t="shared" si="64"/>
        <v>2016</v>
      </c>
      <c r="L2054" s="24">
        <f t="shared" si="65"/>
        <v>2</v>
      </c>
      <c r="M2054" s="11" t="s">
        <v>14</v>
      </c>
      <c r="N2054" s="11" t="s">
        <v>15</v>
      </c>
      <c r="O2054" s="11" t="str">
        <f>VLOOKUP(E2054,State_Code_Name!$B$1:$C$52,2,0)</f>
        <v>Maryland</v>
      </c>
    </row>
    <row r="2055" spans="1:15" x14ac:dyDescent="0.3">
      <c r="A2055" s="11">
        <v>2174050</v>
      </c>
      <c r="B2055" s="12" t="s">
        <v>97</v>
      </c>
      <c r="C2055" s="12" t="s">
        <v>53</v>
      </c>
      <c r="D2055" s="12" t="s">
        <v>102</v>
      </c>
      <c r="E2055" s="11" t="s">
        <v>47</v>
      </c>
      <c r="F2055" s="11" t="s">
        <v>19</v>
      </c>
      <c r="G2055" s="37">
        <v>42666</v>
      </c>
      <c r="H2055" s="13">
        <v>42666</v>
      </c>
      <c r="I2055" s="21">
        <v>0</v>
      </c>
      <c r="J2055" s="43" t="s">
        <v>1473</v>
      </c>
      <c r="K2055" s="21">
        <f t="shared" si="64"/>
        <v>2016</v>
      </c>
      <c r="L2055" s="24">
        <f t="shared" si="65"/>
        <v>4</v>
      </c>
      <c r="M2055" s="11" t="s">
        <v>14</v>
      </c>
      <c r="N2055" s="11" t="s">
        <v>14</v>
      </c>
      <c r="O2055" s="11" t="str">
        <f>VLOOKUP(E2055,State_Code_Name!$B$1:$C$52,2,0)</f>
        <v>Pennsylvania</v>
      </c>
    </row>
    <row r="2056" spans="1:15" x14ac:dyDescent="0.3">
      <c r="A2056" s="11">
        <v>1556634</v>
      </c>
      <c r="B2056" s="12" t="s">
        <v>48</v>
      </c>
      <c r="C2056" s="12" t="s">
        <v>27</v>
      </c>
      <c r="D2056" s="12" t="s">
        <v>79</v>
      </c>
      <c r="E2056" s="11" t="s">
        <v>36</v>
      </c>
      <c r="F2056" s="11" t="s">
        <v>19</v>
      </c>
      <c r="G2056" s="37">
        <v>42256</v>
      </c>
      <c r="H2056" s="13">
        <v>42261</v>
      </c>
      <c r="I2056" s="21">
        <v>5</v>
      </c>
      <c r="J2056" s="43" t="s">
        <v>1480</v>
      </c>
      <c r="K2056" s="21">
        <f t="shared" si="64"/>
        <v>2015</v>
      </c>
      <c r="L2056" s="24">
        <f t="shared" si="65"/>
        <v>3</v>
      </c>
      <c r="M2056" s="11" t="s">
        <v>14</v>
      </c>
      <c r="N2056" s="11" t="s">
        <v>15</v>
      </c>
      <c r="O2056" s="11" t="str">
        <f>VLOOKUP(E2056,State_Code_Name!$B$1:$C$52,2,0)</f>
        <v>Florida</v>
      </c>
    </row>
    <row r="2057" spans="1:15" x14ac:dyDescent="0.3">
      <c r="A2057" s="11">
        <v>778713</v>
      </c>
      <c r="B2057" s="12" t="s">
        <v>636</v>
      </c>
      <c r="C2057" s="12" t="s">
        <v>33</v>
      </c>
      <c r="D2057" s="12" t="s">
        <v>45</v>
      </c>
      <c r="E2057" s="11" t="s">
        <v>40</v>
      </c>
      <c r="F2057" s="11" t="s">
        <v>19</v>
      </c>
      <c r="G2057" s="37">
        <v>41724</v>
      </c>
      <c r="H2057" s="13">
        <v>41765</v>
      </c>
      <c r="I2057" s="21">
        <v>41</v>
      </c>
      <c r="J2057" s="43" t="s">
        <v>1476</v>
      </c>
      <c r="K2057" s="21">
        <f t="shared" si="64"/>
        <v>2014</v>
      </c>
      <c r="L2057" s="24">
        <f t="shared" si="65"/>
        <v>1</v>
      </c>
      <c r="M2057" s="11" t="s">
        <v>14</v>
      </c>
      <c r="N2057" s="11" t="s">
        <v>15</v>
      </c>
      <c r="O2057" s="11" t="str">
        <f>VLOOKUP(E2057,State_Code_Name!$B$1:$C$52,2,0)</f>
        <v>Ohio</v>
      </c>
    </row>
    <row r="2058" spans="1:15" x14ac:dyDescent="0.3">
      <c r="A2058" s="11">
        <v>1938397</v>
      </c>
      <c r="B2058" s="12" t="s">
        <v>11</v>
      </c>
      <c r="C2058" s="12" t="s">
        <v>27</v>
      </c>
      <c r="D2058" s="12" t="s">
        <v>57</v>
      </c>
      <c r="E2058" s="11" t="s">
        <v>32</v>
      </c>
      <c r="F2058" s="11" t="s">
        <v>19</v>
      </c>
      <c r="G2058" s="37">
        <v>42514</v>
      </c>
      <c r="H2058" s="13">
        <v>42519</v>
      </c>
      <c r="I2058" s="21">
        <v>5</v>
      </c>
      <c r="J2058" s="43" t="s">
        <v>1471</v>
      </c>
      <c r="K2058" s="21">
        <f t="shared" si="64"/>
        <v>2016</v>
      </c>
      <c r="L2058" s="24">
        <f t="shared" si="65"/>
        <v>2</v>
      </c>
      <c r="M2058" s="11" t="s">
        <v>14</v>
      </c>
      <c r="N2058" s="11" t="s">
        <v>15</v>
      </c>
      <c r="O2058" s="11" t="str">
        <f>VLOOKUP(E2058,State_Code_Name!$B$1:$C$52,2,0)</f>
        <v>Texas</v>
      </c>
    </row>
    <row r="2059" spans="1:15" x14ac:dyDescent="0.3">
      <c r="A2059" s="11">
        <v>1857302</v>
      </c>
      <c r="B2059" s="12" t="s">
        <v>51</v>
      </c>
      <c r="C2059" s="12" t="s">
        <v>37</v>
      </c>
      <c r="D2059" s="12" t="s">
        <v>81</v>
      </c>
      <c r="E2059" s="11" t="s">
        <v>49</v>
      </c>
      <c r="F2059" s="11" t="s">
        <v>13</v>
      </c>
      <c r="G2059" s="37">
        <v>42459</v>
      </c>
      <c r="H2059" s="13">
        <v>42459</v>
      </c>
      <c r="I2059" s="21">
        <v>0</v>
      </c>
      <c r="J2059" s="43" t="s">
        <v>1476</v>
      </c>
      <c r="K2059" s="21">
        <f t="shared" si="64"/>
        <v>2016</v>
      </c>
      <c r="L2059" s="24">
        <f t="shared" si="65"/>
        <v>1</v>
      </c>
      <c r="M2059" s="11" t="s">
        <v>14</v>
      </c>
      <c r="N2059" s="11" t="s">
        <v>15</v>
      </c>
      <c r="O2059" s="11" t="str">
        <f>VLOOKUP(E2059,State_Code_Name!$B$1:$C$52,2,0)</f>
        <v>New Jersey</v>
      </c>
    </row>
    <row r="2060" spans="1:15" x14ac:dyDescent="0.3">
      <c r="A2060" s="11">
        <v>1362750</v>
      </c>
      <c r="B2060" s="12" t="s">
        <v>112</v>
      </c>
      <c r="C2060" s="12" t="s">
        <v>37</v>
      </c>
      <c r="D2060" s="12" t="s">
        <v>1444</v>
      </c>
      <c r="E2060" s="11" t="s">
        <v>171</v>
      </c>
      <c r="F2060" s="11" t="s">
        <v>19</v>
      </c>
      <c r="G2060" s="37">
        <v>42130</v>
      </c>
      <c r="H2060" s="13">
        <v>42130</v>
      </c>
      <c r="I2060" s="21">
        <v>0</v>
      </c>
      <c r="J2060" s="43" t="s">
        <v>1471</v>
      </c>
      <c r="K2060" s="21">
        <f t="shared" si="64"/>
        <v>2015</v>
      </c>
      <c r="L2060" s="24">
        <f t="shared" si="65"/>
        <v>2</v>
      </c>
      <c r="M2060" s="11" t="s">
        <v>14</v>
      </c>
      <c r="N2060" s="11" t="s">
        <v>15</v>
      </c>
      <c r="O2060" s="11" t="str">
        <f>VLOOKUP(E2060,State_Code_Name!$B$1:$C$52,2,0)</f>
        <v>Louisiana</v>
      </c>
    </row>
    <row r="2061" spans="1:15" x14ac:dyDescent="0.3">
      <c r="A2061" s="11">
        <v>2064143</v>
      </c>
      <c r="B2061" s="12" t="s">
        <v>229</v>
      </c>
      <c r="C2061" s="12" t="s">
        <v>16</v>
      </c>
      <c r="D2061" s="12" t="s">
        <v>17</v>
      </c>
      <c r="E2061" s="11" t="s">
        <v>41</v>
      </c>
      <c r="F2061" s="11" t="s">
        <v>19</v>
      </c>
      <c r="G2061" s="37">
        <v>42597</v>
      </c>
      <c r="H2061" s="13">
        <v>42597</v>
      </c>
      <c r="I2061" s="21">
        <v>0</v>
      </c>
      <c r="J2061" s="43" t="s">
        <v>1482</v>
      </c>
      <c r="K2061" s="21">
        <f t="shared" si="64"/>
        <v>2016</v>
      </c>
      <c r="L2061" s="24">
        <f t="shared" si="65"/>
        <v>3</v>
      </c>
      <c r="M2061" s="11" t="s">
        <v>14</v>
      </c>
      <c r="N2061" s="11" t="s">
        <v>14</v>
      </c>
      <c r="O2061" s="11" t="str">
        <f>VLOOKUP(E2061,State_Code_Name!$B$1:$C$52,2,0)</f>
        <v>Nevada</v>
      </c>
    </row>
    <row r="2062" spans="1:15" x14ac:dyDescent="0.3">
      <c r="A2062" s="11">
        <v>564044</v>
      </c>
      <c r="B2062" s="12" t="s">
        <v>104</v>
      </c>
      <c r="C2062" s="12" t="s">
        <v>33</v>
      </c>
      <c r="D2062" s="12" t="s">
        <v>45</v>
      </c>
      <c r="E2062" s="11" t="s">
        <v>158</v>
      </c>
      <c r="F2062" s="11" t="s">
        <v>19</v>
      </c>
      <c r="G2062" s="37">
        <v>41567</v>
      </c>
      <c r="H2062" s="13">
        <v>41569</v>
      </c>
      <c r="I2062" s="21">
        <v>2</v>
      </c>
      <c r="J2062" s="43" t="s">
        <v>1473</v>
      </c>
      <c r="K2062" s="21">
        <f t="shared" si="64"/>
        <v>2013</v>
      </c>
      <c r="L2062" s="24">
        <f t="shared" si="65"/>
        <v>4</v>
      </c>
      <c r="M2062" s="11" t="s">
        <v>14</v>
      </c>
      <c r="N2062" s="11" t="s">
        <v>15</v>
      </c>
      <c r="O2062" s="11" t="str">
        <f>VLOOKUP(E2062,State_Code_Name!$B$1:$C$52,2,0)</f>
        <v>New Mexico</v>
      </c>
    </row>
    <row r="2063" spans="1:15" x14ac:dyDescent="0.3">
      <c r="A2063" s="11">
        <v>1305963</v>
      </c>
      <c r="B2063" s="12" t="s">
        <v>808</v>
      </c>
      <c r="C2063" s="12" t="s">
        <v>27</v>
      </c>
      <c r="D2063" s="12" t="s">
        <v>28</v>
      </c>
      <c r="E2063" s="11" t="s">
        <v>47</v>
      </c>
      <c r="F2063" s="11" t="s">
        <v>19</v>
      </c>
      <c r="G2063" s="37">
        <v>42091</v>
      </c>
      <c r="H2063" s="13">
        <v>42091</v>
      </c>
      <c r="I2063" s="21">
        <v>0</v>
      </c>
      <c r="J2063" s="43" t="s">
        <v>1476</v>
      </c>
      <c r="K2063" s="21">
        <f t="shared" si="64"/>
        <v>2015</v>
      </c>
      <c r="L2063" s="24">
        <f t="shared" si="65"/>
        <v>1</v>
      </c>
      <c r="M2063" s="11" t="s">
        <v>14</v>
      </c>
      <c r="N2063" s="11" t="s">
        <v>15</v>
      </c>
      <c r="O2063" s="11" t="str">
        <f>VLOOKUP(E2063,State_Code_Name!$B$1:$C$52,2,0)</f>
        <v>Pennsylvania</v>
      </c>
    </row>
    <row r="2064" spans="1:15" x14ac:dyDescent="0.3">
      <c r="A2064" s="11">
        <v>317051</v>
      </c>
      <c r="B2064" s="12" t="s">
        <v>39</v>
      </c>
      <c r="C2064" s="12" t="s">
        <v>37</v>
      </c>
      <c r="D2064" s="12" t="s">
        <v>53</v>
      </c>
      <c r="E2064" s="11" t="s">
        <v>36</v>
      </c>
      <c r="F2064" s="11" t="s">
        <v>19</v>
      </c>
      <c r="G2064" s="37">
        <v>41319</v>
      </c>
      <c r="H2064" s="13">
        <v>41320</v>
      </c>
      <c r="I2064" s="21">
        <v>1</v>
      </c>
      <c r="J2064" s="43" t="s">
        <v>1478</v>
      </c>
      <c r="K2064" s="21">
        <f t="shared" si="64"/>
        <v>2013</v>
      </c>
      <c r="L2064" s="24">
        <f t="shared" si="65"/>
        <v>1</v>
      </c>
      <c r="M2064" s="11" t="s">
        <v>14</v>
      </c>
      <c r="N2064" s="11" t="s">
        <v>15</v>
      </c>
      <c r="O2064" s="11" t="str">
        <f>VLOOKUP(E2064,State_Code_Name!$B$1:$C$52,2,0)</f>
        <v>Florida</v>
      </c>
    </row>
    <row r="2065" spans="1:15" x14ac:dyDescent="0.3">
      <c r="A2065" s="11">
        <v>1604045</v>
      </c>
      <c r="B2065" s="12" t="s">
        <v>39</v>
      </c>
      <c r="C2065" s="12" t="s">
        <v>37</v>
      </c>
      <c r="D2065" s="12" t="s">
        <v>50</v>
      </c>
      <c r="E2065" s="11" t="s">
        <v>60</v>
      </c>
      <c r="F2065" s="11" t="s">
        <v>19</v>
      </c>
      <c r="G2065" s="37">
        <v>42290</v>
      </c>
      <c r="H2065" s="13">
        <v>42290</v>
      </c>
      <c r="I2065" s="21">
        <v>0</v>
      </c>
      <c r="J2065" s="43" t="s">
        <v>1473</v>
      </c>
      <c r="K2065" s="21">
        <f t="shared" si="64"/>
        <v>2015</v>
      </c>
      <c r="L2065" s="24">
        <f t="shared" si="65"/>
        <v>4</v>
      </c>
      <c r="M2065" s="11" t="s">
        <v>14</v>
      </c>
      <c r="N2065" s="11" t="s">
        <v>15</v>
      </c>
      <c r="O2065" s="11" t="str">
        <f>VLOOKUP(E2065,State_Code_Name!$B$1:$C$52,2,0)</f>
        <v>Illinois</v>
      </c>
    </row>
    <row r="2066" spans="1:15" x14ac:dyDescent="0.3">
      <c r="A2066" s="11">
        <v>875793</v>
      </c>
      <c r="B2066" s="12" t="s">
        <v>392</v>
      </c>
      <c r="C2066" s="12" t="s">
        <v>33</v>
      </c>
      <c r="D2066" s="12" t="s">
        <v>45</v>
      </c>
      <c r="E2066" s="11" t="s">
        <v>100</v>
      </c>
      <c r="F2066" s="11" t="s">
        <v>19</v>
      </c>
      <c r="G2066" s="37">
        <v>41790</v>
      </c>
      <c r="H2066" s="13">
        <v>41790</v>
      </c>
      <c r="I2066" s="21">
        <v>0</v>
      </c>
      <c r="J2066" s="43" t="s">
        <v>1471</v>
      </c>
      <c r="K2066" s="21">
        <f t="shared" si="64"/>
        <v>2014</v>
      </c>
      <c r="L2066" s="24">
        <f t="shared" si="65"/>
        <v>2</v>
      </c>
      <c r="M2066" s="11" t="s">
        <v>14</v>
      </c>
      <c r="N2066" s="11" t="s">
        <v>15</v>
      </c>
      <c r="O2066" s="11" t="str">
        <f>VLOOKUP(E2066,State_Code_Name!$B$1:$C$52,2,0)</f>
        <v>Delaware</v>
      </c>
    </row>
    <row r="2067" spans="1:15" x14ac:dyDescent="0.3">
      <c r="A2067" s="11">
        <v>797211</v>
      </c>
      <c r="B2067" s="12" t="s">
        <v>717</v>
      </c>
      <c r="C2067" s="12" t="s">
        <v>33</v>
      </c>
      <c r="D2067" s="12" t="s">
        <v>42</v>
      </c>
      <c r="E2067" s="11" t="s">
        <v>26</v>
      </c>
      <c r="F2067" s="11" t="s">
        <v>19</v>
      </c>
      <c r="G2067" s="37">
        <v>41736</v>
      </c>
      <c r="H2067" s="13">
        <v>41736</v>
      </c>
      <c r="I2067" s="21">
        <v>0</v>
      </c>
      <c r="J2067" s="43" t="s">
        <v>1483</v>
      </c>
      <c r="K2067" s="21">
        <f t="shared" si="64"/>
        <v>2014</v>
      </c>
      <c r="L2067" s="24">
        <f t="shared" si="65"/>
        <v>2</v>
      </c>
      <c r="M2067" s="11" t="s">
        <v>14</v>
      </c>
      <c r="N2067" s="11" t="s">
        <v>15</v>
      </c>
      <c r="O2067" s="11" t="str">
        <f>VLOOKUP(E2067,State_Code_Name!$B$1:$C$52,2,0)</f>
        <v>Georgia</v>
      </c>
    </row>
    <row r="2068" spans="1:15" x14ac:dyDescent="0.3">
      <c r="A2068" s="11">
        <v>2162132</v>
      </c>
      <c r="B2068" s="12" t="s">
        <v>11</v>
      </c>
      <c r="C2068" s="12" t="s">
        <v>16</v>
      </c>
      <c r="D2068" s="12" t="s">
        <v>17</v>
      </c>
      <c r="E2068" s="11" t="s">
        <v>113</v>
      </c>
      <c r="F2068" s="11" t="s">
        <v>19</v>
      </c>
      <c r="G2068" s="37">
        <v>42658</v>
      </c>
      <c r="H2068" s="13">
        <v>42658</v>
      </c>
      <c r="I2068" s="21">
        <v>0</v>
      </c>
      <c r="J2068" s="43" t="s">
        <v>1473</v>
      </c>
      <c r="K2068" s="21">
        <f t="shared" si="64"/>
        <v>2016</v>
      </c>
      <c r="L2068" s="24">
        <f t="shared" si="65"/>
        <v>4</v>
      </c>
      <c r="M2068" s="11" t="s">
        <v>15</v>
      </c>
      <c r="N2068" s="11" t="s">
        <v>14</v>
      </c>
      <c r="O2068" s="11" t="str">
        <f>VLOOKUP(E2068,State_Code_Name!$B$1:$C$52,2,0)</f>
        <v>South Carolina</v>
      </c>
    </row>
    <row r="2069" spans="1:15" x14ac:dyDescent="0.3">
      <c r="A2069" s="11">
        <v>1912775</v>
      </c>
      <c r="B2069" s="12" t="s">
        <v>613</v>
      </c>
      <c r="C2069" s="12" t="s">
        <v>9</v>
      </c>
      <c r="D2069" s="12" t="s">
        <v>10</v>
      </c>
      <c r="E2069" s="11" t="s">
        <v>73</v>
      </c>
      <c r="F2069" s="11" t="s">
        <v>19</v>
      </c>
      <c r="G2069" s="37">
        <v>42496</v>
      </c>
      <c r="H2069" s="13">
        <v>42496</v>
      </c>
      <c r="I2069" s="21">
        <v>0</v>
      </c>
      <c r="J2069" s="43" t="s">
        <v>1471</v>
      </c>
      <c r="K2069" s="21">
        <f t="shared" si="64"/>
        <v>2016</v>
      </c>
      <c r="L2069" s="24">
        <f t="shared" si="65"/>
        <v>2</v>
      </c>
      <c r="M2069" s="11" t="s">
        <v>14</v>
      </c>
      <c r="N2069" s="11" t="s">
        <v>15</v>
      </c>
      <c r="O2069" s="11" t="str">
        <f>VLOOKUP(E2069,State_Code_Name!$B$1:$C$52,2,0)</f>
        <v>Kentucky</v>
      </c>
    </row>
    <row r="2070" spans="1:15" x14ac:dyDescent="0.3">
      <c r="A2070" s="11">
        <v>458062</v>
      </c>
      <c r="B2070" s="12" t="s">
        <v>44</v>
      </c>
      <c r="C2070" s="12" t="s">
        <v>27</v>
      </c>
      <c r="D2070" s="12" t="s">
        <v>28</v>
      </c>
      <c r="E2070" s="11" t="s">
        <v>40</v>
      </c>
      <c r="F2070" s="11" t="s">
        <v>303</v>
      </c>
      <c r="G2070" s="37">
        <v>41470</v>
      </c>
      <c r="H2070" s="13">
        <v>41473</v>
      </c>
      <c r="I2070" s="21">
        <v>3</v>
      </c>
      <c r="J2070" s="43" t="s">
        <v>1481</v>
      </c>
      <c r="K2070" s="21">
        <f t="shared" si="64"/>
        <v>2013</v>
      </c>
      <c r="L2070" s="24">
        <f t="shared" si="65"/>
        <v>3</v>
      </c>
      <c r="M2070" s="11" t="s">
        <v>14</v>
      </c>
      <c r="N2070" s="11" t="s">
        <v>14</v>
      </c>
      <c r="O2070" s="11" t="str">
        <f>VLOOKUP(E2070,State_Code_Name!$B$1:$C$52,2,0)</f>
        <v>Ohio</v>
      </c>
    </row>
    <row r="2071" spans="1:15" x14ac:dyDescent="0.3">
      <c r="A2071" s="11">
        <v>1147490</v>
      </c>
      <c r="B2071" s="12" t="s">
        <v>61</v>
      </c>
      <c r="C2071" s="12" t="s">
        <v>53</v>
      </c>
      <c r="D2071" s="12" t="s">
        <v>1439</v>
      </c>
      <c r="E2071" s="11" t="s">
        <v>43</v>
      </c>
      <c r="F2071" s="11" t="s">
        <v>19</v>
      </c>
      <c r="G2071" s="37">
        <v>41981</v>
      </c>
      <c r="H2071" s="13">
        <v>41981</v>
      </c>
      <c r="I2071" s="21">
        <v>0</v>
      </c>
      <c r="J2071" s="43" t="s">
        <v>1475</v>
      </c>
      <c r="K2071" s="21">
        <f t="shared" si="64"/>
        <v>2014</v>
      </c>
      <c r="L2071" s="24">
        <f t="shared" si="65"/>
        <v>4</v>
      </c>
      <c r="M2071" s="11" t="s">
        <v>14</v>
      </c>
      <c r="N2071" s="11" t="s">
        <v>15</v>
      </c>
      <c r="O2071" s="11" t="str">
        <f>VLOOKUP(E2071,State_Code_Name!$B$1:$C$52,2,0)</f>
        <v>North Carolina</v>
      </c>
    </row>
    <row r="2072" spans="1:15" x14ac:dyDescent="0.3">
      <c r="A2072" s="11">
        <v>1955339</v>
      </c>
      <c r="B2072" s="12" t="s">
        <v>39</v>
      </c>
      <c r="C2072" s="12" t="s">
        <v>27</v>
      </c>
      <c r="D2072" s="12" t="s">
        <v>28</v>
      </c>
      <c r="E2072" s="11" t="s">
        <v>32</v>
      </c>
      <c r="F2072" s="11" t="s">
        <v>19</v>
      </c>
      <c r="G2072" s="37">
        <v>42527</v>
      </c>
      <c r="H2072" s="13">
        <v>42527</v>
      </c>
      <c r="I2072" s="21">
        <v>0</v>
      </c>
      <c r="J2072" s="43" t="s">
        <v>1477</v>
      </c>
      <c r="K2072" s="21">
        <f t="shared" si="64"/>
        <v>2016</v>
      </c>
      <c r="L2072" s="24">
        <f t="shared" si="65"/>
        <v>2</v>
      </c>
      <c r="M2072" s="11" t="s">
        <v>14</v>
      </c>
      <c r="N2072" s="11" t="s">
        <v>14</v>
      </c>
      <c r="O2072" s="11" t="str">
        <f>VLOOKUP(E2072,State_Code_Name!$B$1:$C$52,2,0)</f>
        <v>Texas</v>
      </c>
    </row>
    <row r="2073" spans="1:15" x14ac:dyDescent="0.3">
      <c r="A2073" s="11">
        <v>1521748</v>
      </c>
      <c r="B2073" s="12" t="s">
        <v>51</v>
      </c>
      <c r="C2073" s="12" t="s">
        <v>37</v>
      </c>
      <c r="D2073" s="12" t="s">
        <v>81</v>
      </c>
      <c r="E2073" s="11" t="s">
        <v>36</v>
      </c>
      <c r="F2073" s="11" t="s">
        <v>19</v>
      </c>
      <c r="G2073" s="37">
        <v>42233</v>
      </c>
      <c r="H2073" s="13">
        <v>42233</v>
      </c>
      <c r="I2073" s="21">
        <v>0</v>
      </c>
      <c r="J2073" s="43" t="s">
        <v>1482</v>
      </c>
      <c r="K2073" s="21">
        <f t="shared" si="64"/>
        <v>2015</v>
      </c>
      <c r="L2073" s="24">
        <f t="shared" si="65"/>
        <v>3</v>
      </c>
      <c r="M2073" s="11" t="s">
        <v>14</v>
      </c>
      <c r="N2073" s="11" t="s">
        <v>15</v>
      </c>
      <c r="O2073" s="11" t="str">
        <f>VLOOKUP(E2073,State_Code_Name!$B$1:$C$52,2,0)</f>
        <v>Florida</v>
      </c>
    </row>
    <row r="2074" spans="1:15" x14ac:dyDescent="0.3">
      <c r="A2074" s="11">
        <v>508142</v>
      </c>
      <c r="B2074" s="12" t="s">
        <v>92</v>
      </c>
      <c r="C2074" s="12" t="s">
        <v>9</v>
      </c>
      <c r="D2074" s="12" t="s">
        <v>182</v>
      </c>
      <c r="E2074" s="11" t="s">
        <v>23</v>
      </c>
      <c r="F2074" s="11" t="s">
        <v>19</v>
      </c>
      <c r="G2074" s="37">
        <v>41513</v>
      </c>
      <c r="H2074" s="13">
        <v>41513</v>
      </c>
      <c r="I2074" s="21">
        <v>0</v>
      </c>
      <c r="J2074" s="43" t="s">
        <v>1482</v>
      </c>
      <c r="K2074" s="21">
        <f t="shared" si="64"/>
        <v>2013</v>
      </c>
      <c r="L2074" s="24">
        <f t="shared" si="65"/>
        <v>3</v>
      </c>
      <c r="M2074" s="11" t="s">
        <v>14</v>
      </c>
      <c r="N2074" s="11" t="s">
        <v>15</v>
      </c>
      <c r="O2074" s="11" t="str">
        <f>VLOOKUP(E2074,State_Code_Name!$B$1:$C$52,2,0)</f>
        <v>New York</v>
      </c>
    </row>
    <row r="2075" spans="1:15" x14ac:dyDescent="0.3">
      <c r="A2075" s="11">
        <v>1965776</v>
      </c>
      <c r="B2075" s="12" t="s">
        <v>112</v>
      </c>
      <c r="C2075" s="12" t="s">
        <v>37</v>
      </c>
      <c r="D2075" s="12" t="s">
        <v>1445</v>
      </c>
      <c r="E2075" s="11" t="s">
        <v>47</v>
      </c>
      <c r="F2075" s="11" t="s">
        <v>19</v>
      </c>
      <c r="G2075" s="37">
        <v>42535</v>
      </c>
      <c r="H2075" s="13">
        <v>42535</v>
      </c>
      <c r="I2075" s="21">
        <v>0</v>
      </c>
      <c r="J2075" s="43" t="s">
        <v>1477</v>
      </c>
      <c r="K2075" s="21">
        <f t="shared" si="64"/>
        <v>2016</v>
      </c>
      <c r="L2075" s="24">
        <f t="shared" si="65"/>
        <v>2</v>
      </c>
      <c r="M2075" s="11" t="s">
        <v>14</v>
      </c>
      <c r="N2075" s="11" t="s">
        <v>15</v>
      </c>
      <c r="O2075" s="11" t="str">
        <f>VLOOKUP(E2075,State_Code_Name!$B$1:$C$52,2,0)</f>
        <v>Pennsylvania</v>
      </c>
    </row>
    <row r="2076" spans="1:15" x14ac:dyDescent="0.3">
      <c r="A2076" s="11">
        <v>1120930</v>
      </c>
      <c r="B2076" s="12" t="s">
        <v>1017</v>
      </c>
      <c r="C2076" s="12" t="s">
        <v>9</v>
      </c>
      <c r="D2076" s="12" t="s">
        <v>10</v>
      </c>
      <c r="E2076" s="11" t="s">
        <v>75</v>
      </c>
      <c r="F2076" s="11" t="s">
        <v>19</v>
      </c>
      <c r="G2076" s="37">
        <v>41960</v>
      </c>
      <c r="H2076" s="13">
        <v>41964</v>
      </c>
      <c r="I2076" s="21">
        <v>4</v>
      </c>
      <c r="J2076" s="43" t="s">
        <v>1479</v>
      </c>
      <c r="K2076" s="21">
        <f t="shared" si="64"/>
        <v>2014</v>
      </c>
      <c r="L2076" s="24">
        <f t="shared" si="65"/>
        <v>4</v>
      </c>
      <c r="M2076" s="11" t="s">
        <v>14</v>
      </c>
      <c r="N2076" s="11" t="s">
        <v>15</v>
      </c>
      <c r="O2076" s="11" t="str">
        <f>VLOOKUP(E2076,State_Code_Name!$B$1:$C$52,2,0)</f>
        <v>Tennessee</v>
      </c>
    </row>
    <row r="2077" spans="1:15" x14ac:dyDescent="0.3">
      <c r="A2077" s="11">
        <v>2026687</v>
      </c>
      <c r="B2077" s="12" t="s">
        <v>1334</v>
      </c>
      <c r="C2077" s="12" t="s">
        <v>37</v>
      </c>
      <c r="D2077" s="12" t="s">
        <v>150</v>
      </c>
      <c r="E2077" s="11" t="s">
        <v>30</v>
      </c>
      <c r="F2077" s="11" t="s">
        <v>19</v>
      </c>
      <c r="G2077" s="37">
        <v>42575</v>
      </c>
      <c r="H2077" s="13">
        <v>42626</v>
      </c>
      <c r="I2077" s="21">
        <v>51</v>
      </c>
      <c r="J2077" s="43" t="s">
        <v>1481</v>
      </c>
      <c r="K2077" s="21">
        <f t="shared" si="64"/>
        <v>2016</v>
      </c>
      <c r="L2077" s="24">
        <f t="shared" si="65"/>
        <v>3</v>
      </c>
      <c r="M2077" s="11" t="s">
        <v>14</v>
      </c>
      <c r="N2077" s="11" t="s">
        <v>15</v>
      </c>
      <c r="O2077" s="11" t="str">
        <f>VLOOKUP(E2077,State_Code_Name!$B$1:$C$52,2,0)</f>
        <v>Connecticut</v>
      </c>
    </row>
    <row r="2078" spans="1:15" x14ac:dyDescent="0.3">
      <c r="A2078" s="11">
        <v>374438</v>
      </c>
      <c r="B2078" s="12" t="s">
        <v>31</v>
      </c>
      <c r="C2078" s="12" t="s">
        <v>16</v>
      </c>
      <c r="D2078" s="12" t="s">
        <v>21</v>
      </c>
      <c r="E2078" s="11" t="s">
        <v>100</v>
      </c>
      <c r="F2078" s="11" t="s">
        <v>19</v>
      </c>
      <c r="G2078" s="37">
        <v>41368</v>
      </c>
      <c r="H2078" s="13">
        <v>41369</v>
      </c>
      <c r="I2078" s="21">
        <v>1</v>
      </c>
      <c r="J2078" s="43" t="s">
        <v>1483</v>
      </c>
      <c r="K2078" s="21">
        <f t="shared" si="64"/>
        <v>2013</v>
      </c>
      <c r="L2078" s="24">
        <f t="shared" si="65"/>
        <v>2</v>
      </c>
      <c r="M2078" s="11" t="s">
        <v>14</v>
      </c>
      <c r="N2078" s="11" t="s">
        <v>15</v>
      </c>
      <c r="O2078" s="11" t="str">
        <f>VLOOKUP(E2078,State_Code_Name!$B$1:$C$52,2,0)</f>
        <v>Delaware</v>
      </c>
    </row>
    <row r="2079" spans="1:15" x14ac:dyDescent="0.3">
      <c r="A2079" s="11">
        <v>1908835</v>
      </c>
      <c r="B2079" s="12" t="s">
        <v>142</v>
      </c>
      <c r="C2079" s="12" t="s">
        <v>27</v>
      </c>
      <c r="D2079" s="12" t="s">
        <v>28</v>
      </c>
      <c r="E2079" s="11" t="s">
        <v>47</v>
      </c>
      <c r="F2079" s="11" t="s">
        <v>19</v>
      </c>
      <c r="G2079" s="37">
        <v>42494</v>
      </c>
      <c r="H2079" s="13">
        <v>42494</v>
      </c>
      <c r="I2079" s="21">
        <v>0</v>
      </c>
      <c r="J2079" s="43" t="s">
        <v>1471</v>
      </c>
      <c r="K2079" s="21">
        <f t="shared" si="64"/>
        <v>2016</v>
      </c>
      <c r="L2079" s="24">
        <f t="shared" si="65"/>
        <v>2</v>
      </c>
      <c r="M2079" s="11" t="s">
        <v>14</v>
      </c>
      <c r="N2079" s="11" t="s">
        <v>15</v>
      </c>
      <c r="O2079" s="11" t="str">
        <f>VLOOKUP(E2079,State_Code_Name!$B$1:$C$52,2,0)</f>
        <v>Pennsylvania</v>
      </c>
    </row>
    <row r="2080" spans="1:15" x14ac:dyDescent="0.3">
      <c r="A2080" s="11">
        <v>814864</v>
      </c>
      <c r="B2080" s="12" t="s">
        <v>272</v>
      </c>
      <c r="C2080" s="12" t="s">
        <v>33</v>
      </c>
      <c r="D2080" s="12" t="s">
        <v>42</v>
      </c>
      <c r="E2080" s="11" t="s">
        <v>23</v>
      </c>
      <c r="F2080" s="11" t="s">
        <v>303</v>
      </c>
      <c r="G2080" s="37">
        <v>41747</v>
      </c>
      <c r="H2080" s="13">
        <v>41752</v>
      </c>
      <c r="I2080" s="21">
        <v>5</v>
      </c>
      <c r="J2080" s="43" t="s">
        <v>1483</v>
      </c>
      <c r="K2080" s="21">
        <f t="shared" si="64"/>
        <v>2014</v>
      </c>
      <c r="L2080" s="24">
        <f t="shared" si="65"/>
        <v>2</v>
      </c>
      <c r="M2080" s="11" t="s">
        <v>14</v>
      </c>
      <c r="N2080" s="11" t="s">
        <v>15</v>
      </c>
      <c r="O2080" s="11" t="str">
        <f>VLOOKUP(E2080,State_Code_Name!$B$1:$C$52,2,0)</f>
        <v>New York</v>
      </c>
    </row>
    <row r="2081" spans="1:15" x14ac:dyDescent="0.3">
      <c r="A2081" s="11">
        <v>2090305</v>
      </c>
      <c r="B2081" s="12" t="s">
        <v>228</v>
      </c>
      <c r="C2081" s="12" t="s">
        <v>27</v>
      </c>
      <c r="D2081" s="12" t="s">
        <v>79</v>
      </c>
      <c r="E2081" s="11" t="s">
        <v>43</v>
      </c>
      <c r="F2081" s="11" t="s">
        <v>19</v>
      </c>
      <c r="G2081" s="37">
        <v>42613</v>
      </c>
      <c r="H2081" s="13">
        <v>42613</v>
      </c>
      <c r="I2081" s="21">
        <v>0</v>
      </c>
      <c r="J2081" s="43" t="s">
        <v>1482</v>
      </c>
      <c r="K2081" s="21">
        <f t="shared" si="64"/>
        <v>2016</v>
      </c>
      <c r="L2081" s="24">
        <f t="shared" si="65"/>
        <v>3</v>
      </c>
      <c r="M2081" s="11" t="s">
        <v>14</v>
      </c>
      <c r="N2081" s="11" t="s">
        <v>15</v>
      </c>
      <c r="O2081" s="11" t="str">
        <f>VLOOKUP(E2081,State_Code_Name!$B$1:$C$52,2,0)</f>
        <v>North Carolina</v>
      </c>
    </row>
    <row r="2082" spans="1:15" x14ac:dyDescent="0.3">
      <c r="A2082" s="11">
        <v>1731090</v>
      </c>
      <c r="B2082" s="12" t="s">
        <v>142</v>
      </c>
      <c r="C2082" s="12" t="s">
        <v>27</v>
      </c>
      <c r="D2082" s="12" t="s">
        <v>28</v>
      </c>
      <c r="E2082" s="11" t="s">
        <v>114</v>
      </c>
      <c r="F2082" s="11" t="s">
        <v>19</v>
      </c>
      <c r="G2082" s="37">
        <v>42375</v>
      </c>
      <c r="H2082" s="13">
        <v>42375</v>
      </c>
      <c r="I2082" s="21">
        <v>0</v>
      </c>
      <c r="J2082" s="43" t="s">
        <v>1474</v>
      </c>
      <c r="K2082" s="21">
        <f t="shared" si="64"/>
        <v>2016</v>
      </c>
      <c r="L2082" s="24">
        <f t="shared" si="65"/>
        <v>1</v>
      </c>
      <c r="M2082" s="11" t="s">
        <v>14</v>
      </c>
      <c r="N2082" s="11" t="s">
        <v>15</v>
      </c>
      <c r="O2082" s="11" t="str">
        <f>VLOOKUP(E2082,State_Code_Name!$B$1:$C$52,2,0)</f>
        <v>Iowa</v>
      </c>
    </row>
    <row r="2083" spans="1:15" x14ac:dyDescent="0.3">
      <c r="A2083" s="11">
        <v>1194120</v>
      </c>
      <c r="B2083" s="12" t="s">
        <v>135</v>
      </c>
      <c r="C2083" s="12" t="s">
        <v>16</v>
      </c>
      <c r="D2083" s="12" t="s">
        <v>1442</v>
      </c>
      <c r="E2083" s="11" t="s">
        <v>12</v>
      </c>
      <c r="F2083" s="11" t="s">
        <v>303</v>
      </c>
      <c r="G2083" s="37">
        <v>42017</v>
      </c>
      <c r="H2083" s="13">
        <v>42019</v>
      </c>
      <c r="I2083" s="21">
        <v>2</v>
      </c>
      <c r="J2083" s="43" t="s">
        <v>1474</v>
      </c>
      <c r="K2083" s="21">
        <f t="shared" si="64"/>
        <v>2015</v>
      </c>
      <c r="L2083" s="24">
        <f t="shared" si="65"/>
        <v>1</v>
      </c>
      <c r="M2083" s="11" t="s">
        <v>14</v>
      </c>
      <c r="N2083" s="11" t="s">
        <v>15</v>
      </c>
      <c r="O2083" s="11" t="str">
        <f>VLOOKUP(E2083,State_Code_Name!$B$1:$C$52,2,0)</f>
        <v>Virginia</v>
      </c>
    </row>
    <row r="2084" spans="1:15" x14ac:dyDescent="0.3">
      <c r="A2084" s="11">
        <v>1792875</v>
      </c>
      <c r="B2084" s="12" t="s">
        <v>88</v>
      </c>
      <c r="C2084" s="12" t="s">
        <v>16</v>
      </c>
      <c r="D2084" s="12" t="s">
        <v>21</v>
      </c>
      <c r="E2084" s="11" t="s">
        <v>36</v>
      </c>
      <c r="F2084" s="11" t="s">
        <v>13</v>
      </c>
      <c r="G2084" s="37">
        <v>42418</v>
      </c>
      <c r="H2084" s="13">
        <v>42422</v>
      </c>
      <c r="I2084" s="21">
        <v>4</v>
      </c>
      <c r="J2084" s="43" t="s">
        <v>1478</v>
      </c>
      <c r="K2084" s="21">
        <f t="shared" si="64"/>
        <v>2016</v>
      </c>
      <c r="L2084" s="24">
        <f t="shared" si="65"/>
        <v>1</v>
      </c>
      <c r="M2084" s="11" t="s">
        <v>14</v>
      </c>
      <c r="N2084" s="11" t="s">
        <v>15</v>
      </c>
      <c r="O2084" s="11" t="str">
        <f>VLOOKUP(E2084,State_Code_Name!$B$1:$C$52,2,0)</f>
        <v>Florida</v>
      </c>
    </row>
    <row r="2085" spans="1:15" x14ac:dyDescent="0.3">
      <c r="A2085" s="11">
        <v>1478583</v>
      </c>
      <c r="B2085" s="12" t="s">
        <v>11</v>
      </c>
      <c r="C2085" s="12" t="s">
        <v>27</v>
      </c>
      <c r="D2085" s="12" t="s">
        <v>28</v>
      </c>
      <c r="E2085" s="11"/>
      <c r="F2085" s="11" t="s">
        <v>303</v>
      </c>
      <c r="G2085" s="37">
        <v>42206</v>
      </c>
      <c r="H2085" s="13">
        <v>42206</v>
      </c>
      <c r="I2085" s="21">
        <v>0</v>
      </c>
      <c r="J2085" s="43" t="s">
        <v>1481</v>
      </c>
      <c r="K2085" s="21">
        <f t="shared" si="64"/>
        <v>2015</v>
      </c>
      <c r="L2085" s="24">
        <f t="shared" si="65"/>
        <v>3</v>
      </c>
      <c r="M2085" s="11" t="s">
        <v>14</v>
      </c>
      <c r="N2085" s="11" t="s">
        <v>15</v>
      </c>
      <c r="O2085" s="11" t="e">
        <f>VLOOKUP(E2085,State_Code_Name!$B$1:$C$52,2,0)</f>
        <v>#N/A</v>
      </c>
    </row>
    <row r="2086" spans="1:15" x14ac:dyDescent="0.3">
      <c r="A2086" s="11">
        <v>956488</v>
      </c>
      <c r="B2086" s="12" t="s">
        <v>35</v>
      </c>
      <c r="C2086" s="12" t="s">
        <v>172</v>
      </c>
      <c r="D2086" s="12" t="s">
        <v>264</v>
      </c>
      <c r="E2086" s="11" t="s">
        <v>26</v>
      </c>
      <c r="F2086" s="11" t="s">
        <v>19</v>
      </c>
      <c r="G2086" s="37">
        <v>41848</v>
      </c>
      <c r="H2086" s="13">
        <v>41848</v>
      </c>
      <c r="I2086" s="21">
        <v>0</v>
      </c>
      <c r="J2086" s="43" t="s">
        <v>1481</v>
      </c>
      <c r="K2086" s="21">
        <f t="shared" si="64"/>
        <v>2014</v>
      </c>
      <c r="L2086" s="24">
        <f t="shared" si="65"/>
        <v>3</v>
      </c>
      <c r="M2086" s="11" t="s">
        <v>14</v>
      </c>
      <c r="N2086" s="11" t="s">
        <v>15</v>
      </c>
      <c r="O2086" s="11" t="str">
        <f>VLOOKUP(E2086,State_Code_Name!$B$1:$C$52,2,0)</f>
        <v>Georgia</v>
      </c>
    </row>
    <row r="2087" spans="1:15" x14ac:dyDescent="0.3">
      <c r="A2087" s="11">
        <v>387445</v>
      </c>
      <c r="B2087" s="12" t="s">
        <v>61</v>
      </c>
      <c r="C2087" s="12" t="s">
        <v>53</v>
      </c>
      <c r="D2087" s="12" t="s">
        <v>54</v>
      </c>
      <c r="E2087" s="11" t="s">
        <v>71</v>
      </c>
      <c r="F2087" s="11" t="s">
        <v>19</v>
      </c>
      <c r="G2087" s="37">
        <v>41386</v>
      </c>
      <c r="H2087" s="13">
        <v>41386</v>
      </c>
      <c r="I2087" s="21">
        <v>0</v>
      </c>
      <c r="J2087" s="43" t="s">
        <v>1483</v>
      </c>
      <c r="K2087" s="21">
        <f t="shared" si="64"/>
        <v>2013</v>
      </c>
      <c r="L2087" s="24">
        <f t="shared" si="65"/>
        <v>2</v>
      </c>
      <c r="M2087" s="11" t="s">
        <v>14</v>
      </c>
      <c r="N2087" s="11" t="s">
        <v>15</v>
      </c>
      <c r="O2087" s="11" t="str">
        <f>VLOOKUP(E2087,State_Code_Name!$B$1:$C$52,2,0)</f>
        <v>Massachusetts</v>
      </c>
    </row>
    <row r="2088" spans="1:15" x14ac:dyDescent="0.3">
      <c r="A2088" s="11">
        <v>1468916</v>
      </c>
      <c r="B2088" s="12" t="s">
        <v>1078</v>
      </c>
      <c r="C2088" s="12" t="s">
        <v>33</v>
      </c>
      <c r="D2088" s="12" t="s">
        <v>42</v>
      </c>
      <c r="E2088" s="11" t="s">
        <v>75</v>
      </c>
      <c r="F2088" s="11" t="s">
        <v>19</v>
      </c>
      <c r="G2088" s="37">
        <v>42200</v>
      </c>
      <c r="H2088" s="13">
        <v>42200</v>
      </c>
      <c r="I2088" s="21">
        <v>0</v>
      </c>
      <c r="J2088" s="43" t="s">
        <v>1481</v>
      </c>
      <c r="K2088" s="21">
        <f t="shared" si="64"/>
        <v>2015</v>
      </c>
      <c r="L2088" s="24">
        <f t="shared" si="65"/>
        <v>3</v>
      </c>
      <c r="M2088" s="11" t="s">
        <v>14</v>
      </c>
      <c r="N2088" s="11" t="s">
        <v>15</v>
      </c>
      <c r="O2088" s="11" t="str">
        <f>VLOOKUP(E2088,State_Code_Name!$B$1:$C$52,2,0)</f>
        <v>Tennessee</v>
      </c>
    </row>
    <row r="2089" spans="1:15" x14ac:dyDescent="0.3">
      <c r="A2089" s="11">
        <v>2062970</v>
      </c>
      <c r="B2089" s="12" t="s">
        <v>1075</v>
      </c>
      <c r="C2089" s="12" t="s">
        <v>33</v>
      </c>
      <c r="D2089" s="12" t="s">
        <v>45</v>
      </c>
      <c r="E2089" s="11" t="s">
        <v>67</v>
      </c>
      <c r="F2089" s="11" t="s">
        <v>19</v>
      </c>
      <c r="G2089" s="37">
        <v>42596</v>
      </c>
      <c r="H2089" s="13">
        <v>42598</v>
      </c>
      <c r="I2089" s="21">
        <v>2</v>
      </c>
      <c r="J2089" s="43" t="s">
        <v>1482</v>
      </c>
      <c r="K2089" s="21">
        <f t="shared" si="64"/>
        <v>2016</v>
      </c>
      <c r="L2089" s="24">
        <f t="shared" si="65"/>
        <v>3</v>
      </c>
      <c r="M2089" s="11" t="s">
        <v>14</v>
      </c>
      <c r="N2089" s="11" t="s">
        <v>15</v>
      </c>
      <c r="O2089" s="11" t="str">
        <f>VLOOKUP(E2089,State_Code_Name!$B$1:$C$52,2,0)</f>
        <v>Michigan</v>
      </c>
    </row>
    <row r="2090" spans="1:15" x14ac:dyDescent="0.3">
      <c r="A2090" s="11">
        <v>1663238</v>
      </c>
      <c r="B2090" s="12" t="s">
        <v>110</v>
      </c>
      <c r="C2090" s="12" t="s">
        <v>33</v>
      </c>
      <c r="D2090" s="12" t="s">
        <v>42</v>
      </c>
      <c r="E2090" s="11" t="s">
        <v>18</v>
      </c>
      <c r="F2090" s="11" t="s">
        <v>303</v>
      </c>
      <c r="G2090" s="37">
        <v>42327</v>
      </c>
      <c r="H2090" s="13">
        <v>42331</v>
      </c>
      <c r="I2090" s="21">
        <v>4</v>
      </c>
      <c r="J2090" s="43" t="s">
        <v>1479</v>
      </c>
      <c r="K2090" s="21">
        <f t="shared" si="64"/>
        <v>2015</v>
      </c>
      <c r="L2090" s="24">
        <f t="shared" si="65"/>
        <v>4</v>
      </c>
      <c r="M2090" s="11" t="s">
        <v>14</v>
      </c>
      <c r="N2090" s="11" t="s">
        <v>15</v>
      </c>
      <c r="O2090" s="11" t="str">
        <f>VLOOKUP(E2090,State_Code_Name!$B$1:$C$52,2,0)</f>
        <v>California</v>
      </c>
    </row>
    <row r="2091" spans="1:15" x14ac:dyDescent="0.3">
      <c r="A2091" s="11">
        <v>487145</v>
      </c>
      <c r="B2091" s="12" t="s">
        <v>55</v>
      </c>
      <c r="C2091" s="12" t="s">
        <v>53</v>
      </c>
      <c r="D2091" s="12" t="s">
        <v>1439</v>
      </c>
      <c r="E2091" s="11" t="s">
        <v>121</v>
      </c>
      <c r="F2091" s="11" t="s">
        <v>19</v>
      </c>
      <c r="G2091" s="37">
        <v>41493</v>
      </c>
      <c r="H2091" s="13">
        <v>41493</v>
      </c>
      <c r="I2091" s="21">
        <v>0</v>
      </c>
      <c r="J2091" s="43" t="s">
        <v>1482</v>
      </c>
      <c r="K2091" s="21">
        <f t="shared" si="64"/>
        <v>2013</v>
      </c>
      <c r="L2091" s="24">
        <f t="shared" si="65"/>
        <v>3</v>
      </c>
      <c r="M2091" s="11" t="s">
        <v>14</v>
      </c>
      <c r="N2091" s="11" t="s">
        <v>14</v>
      </c>
      <c r="O2091" s="11" t="str">
        <f>VLOOKUP(E2091,State_Code_Name!$B$1:$C$52,2,0)</f>
        <v>Oregon</v>
      </c>
    </row>
    <row r="2092" spans="1:15" x14ac:dyDescent="0.3">
      <c r="A2092" s="11">
        <v>1997207</v>
      </c>
      <c r="B2092" s="12" t="s">
        <v>136</v>
      </c>
      <c r="C2092" s="12" t="s">
        <v>27</v>
      </c>
      <c r="D2092" s="12" t="s">
        <v>28</v>
      </c>
      <c r="E2092" s="11" t="s">
        <v>78</v>
      </c>
      <c r="F2092" s="11" t="s">
        <v>19</v>
      </c>
      <c r="G2092" s="37">
        <v>42556</v>
      </c>
      <c r="H2092" s="13">
        <v>42556</v>
      </c>
      <c r="I2092" s="21">
        <v>0</v>
      </c>
      <c r="J2092" s="43" t="s">
        <v>1481</v>
      </c>
      <c r="K2092" s="21">
        <f t="shared" si="64"/>
        <v>2016</v>
      </c>
      <c r="L2092" s="24">
        <f t="shared" si="65"/>
        <v>3</v>
      </c>
      <c r="M2092" s="11" t="s">
        <v>14</v>
      </c>
      <c r="N2092" s="11" t="s">
        <v>15</v>
      </c>
      <c r="O2092" s="11" t="str">
        <f>VLOOKUP(E2092,State_Code_Name!$B$1:$C$52,2,0)</f>
        <v>Missouri</v>
      </c>
    </row>
    <row r="2093" spans="1:15" x14ac:dyDescent="0.3">
      <c r="A2093" s="11">
        <v>1607332</v>
      </c>
      <c r="B2093" s="12" t="s">
        <v>59</v>
      </c>
      <c r="C2093" s="12" t="s">
        <v>16</v>
      </c>
      <c r="D2093" s="12" t="s">
        <v>21</v>
      </c>
      <c r="E2093" s="11" t="s">
        <v>18</v>
      </c>
      <c r="F2093" s="11" t="s">
        <v>19</v>
      </c>
      <c r="G2093" s="37">
        <v>42291</v>
      </c>
      <c r="H2093" s="13">
        <v>42291</v>
      </c>
      <c r="I2093" s="21">
        <v>0</v>
      </c>
      <c r="J2093" s="43" t="s">
        <v>1473</v>
      </c>
      <c r="K2093" s="21">
        <f t="shared" si="64"/>
        <v>2015</v>
      </c>
      <c r="L2093" s="24">
        <f t="shared" si="65"/>
        <v>4</v>
      </c>
      <c r="M2093" s="11" t="s">
        <v>14</v>
      </c>
      <c r="N2093" s="11" t="s">
        <v>14</v>
      </c>
      <c r="O2093" s="11" t="str">
        <f>VLOOKUP(E2093,State_Code_Name!$B$1:$C$52,2,0)</f>
        <v>California</v>
      </c>
    </row>
    <row r="2094" spans="1:15" x14ac:dyDescent="0.3">
      <c r="A2094" s="11">
        <v>1666089</v>
      </c>
      <c r="B2094" s="12" t="s">
        <v>59</v>
      </c>
      <c r="C2094" s="12" t="s">
        <v>16</v>
      </c>
      <c r="D2094" s="12" t="s">
        <v>21</v>
      </c>
      <c r="E2094" s="11" t="s">
        <v>80</v>
      </c>
      <c r="F2094" s="11" t="s">
        <v>303</v>
      </c>
      <c r="G2094" s="37">
        <v>42328</v>
      </c>
      <c r="H2094" s="13">
        <v>42332</v>
      </c>
      <c r="I2094" s="21">
        <v>4</v>
      </c>
      <c r="J2094" s="43" t="s">
        <v>1479</v>
      </c>
      <c r="K2094" s="21">
        <f t="shared" si="64"/>
        <v>2015</v>
      </c>
      <c r="L2094" s="24">
        <f t="shared" si="65"/>
        <v>4</v>
      </c>
      <c r="M2094" s="11" t="s">
        <v>14</v>
      </c>
      <c r="N2094" s="11" t="s">
        <v>15</v>
      </c>
      <c r="O2094" s="11" t="str">
        <f>VLOOKUP(E2094,State_Code_Name!$B$1:$C$52,2,0)</f>
        <v>Minnesota</v>
      </c>
    </row>
    <row r="2095" spans="1:15" x14ac:dyDescent="0.3">
      <c r="A2095" s="11">
        <v>1717397</v>
      </c>
      <c r="B2095" s="12" t="s">
        <v>97</v>
      </c>
      <c r="C2095" s="12" t="s">
        <v>53</v>
      </c>
      <c r="D2095" s="12" t="s">
        <v>54</v>
      </c>
      <c r="E2095" s="11" t="s">
        <v>75</v>
      </c>
      <c r="F2095" s="11" t="s">
        <v>19</v>
      </c>
      <c r="G2095" s="37">
        <v>42366</v>
      </c>
      <c r="H2095" s="13">
        <v>42368</v>
      </c>
      <c r="I2095" s="21">
        <v>2</v>
      </c>
      <c r="J2095" s="43" t="s">
        <v>1475</v>
      </c>
      <c r="K2095" s="21">
        <f t="shared" si="64"/>
        <v>2015</v>
      </c>
      <c r="L2095" s="24">
        <f t="shared" si="65"/>
        <v>4</v>
      </c>
      <c r="M2095" s="11" t="s">
        <v>14</v>
      </c>
      <c r="N2095" s="11" t="s">
        <v>15</v>
      </c>
      <c r="O2095" s="11" t="str">
        <f>VLOOKUP(E2095,State_Code_Name!$B$1:$C$52,2,0)</f>
        <v>Tennessee</v>
      </c>
    </row>
    <row r="2096" spans="1:15" x14ac:dyDescent="0.3">
      <c r="A2096" s="11">
        <v>1934285</v>
      </c>
      <c r="B2096" s="12" t="s">
        <v>142</v>
      </c>
      <c r="C2096" s="12" t="s">
        <v>27</v>
      </c>
      <c r="D2096" s="12" t="s">
        <v>28</v>
      </c>
      <c r="E2096" s="11" t="s">
        <v>117</v>
      </c>
      <c r="F2096" s="11" t="s">
        <v>19</v>
      </c>
      <c r="G2096" s="37">
        <v>42510</v>
      </c>
      <c r="H2096" s="13">
        <v>42510</v>
      </c>
      <c r="I2096" s="21">
        <v>0</v>
      </c>
      <c r="J2096" s="43" t="s">
        <v>1471</v>
      </c>
      <c r="K2096" s="21">
        <f t="shared" si="64"/>
        <v>2016</v>
      </c>
      <c r="L2096" s="24">
        <f t="shared" si="65"/>
        <v>2</v>
      </c>
      <c r="M2096" s="11" t="s">
        <v>14</v>
      </c>
      <c r="N2096" s="11" t="s">
        <v>14</v>
      </c>
      <c r="O2096" s="11" t="str">
        <f>VLOOKUP(E2096,State_Code_Name!$B$1:$C$52,2,0)</f>
        <v>Alabama</v>
      </c>
    </row>
    <row r="2097" spans="1:15" x14ac:dyDescent="0.3">
      <c r="A2097" s="11">
        <v>1102448</v>
      </c>
      <c r="B2097" s="12" t="s">
        <v>162</v>
      </c>
      <c r="C2097" s="12" t="s">
        <v>27</v>
      </c>
      <c r="D2097" s="12" t="s">
        <v>28</v>
      </c>
      <c r="E2097" s="11" t="s">
        <v>122</v>
      </c>
      <c r="F2097" s="11" t="s">
        <v>19</v>
      </c>
      <c r="G2097" s="37">
        <v>41948</v>
      </c>
      <c r="H2097" s="13">
        <v>41948</v>
      </c>
      <c r="I2097" s="21">
        <v>0</v>
      </c>
      <c r="J2097" s="43" t="s">
        <v>1479</v>
      </c>
      <c r="K2097" s="21">
        <f t="shared" si="64"/>
        <v>2014</v>
      </c>
      <c r="L2097" s="24">
        <f t="shared" si="65"/>
        <v>4</v>
      </c>
      <c r="M2097" s="11" t="s">
        <v>14</v>
      </c>
      <c r="N2097" s="11" t="s">
        <v>15</v>
      </c>
      <c r="O2097" s="11" t="str">
        <f>VLOOKUP(E2097,State_Code_Name!$B$1:$C$52,2,0)</f>
        <v>Maryland</v>
      </c>
    </row>
    <row r="2098" spans="1:15" x14ac:dyDescent="0.3">
      <c r="A2098" s="11">
        <v>758977</v>
      </c>
      <c r="B2098" s="12" t="s">
        <v>162</v>
      </c>
      <c r="C2098" s="12" t="s">
        <v>16</v>
      </c>
      <c r="D2098" s="12" t="s">
        <v>21</v>
      </c>
      <c r="E2098" s="11" t="s">
        <v>26</v>
      </c>
      <c r="F2098" s="11" t="s">
        <v>19</v>
      </c>
      <c r="G2098" s="37">
        <v>41712</v>
      </c>
      <c r="H2098" s="13">
        <v>41712</v>
      </c>
      <c r="I2098" s="21">
        <v>0</v>
      </c>
      <c r="J2098" s="43" t="s">
        <v>1476</v>
      </c>
      <c r="K2098" s="21">
        <f t="shared" si="64"/>
        <v>2014</v>
      </c>
      <c r="L2098" s="24">
        <f t="shared" si="65"/>
        <v>1</v>
      </c>
      <c r="M2098" s="11" t="s">
        <v>14</v>
      </c>
      <c r="N2098" s="11" t="s">
        <v>15</v>
      </c>
      <c r="O2098" s="11" t="str">
        <f>VLOOKUP(E2098,State_Code_Name!$B$1:$C$52,2,0)</f>
        <v>Georgia</v>
      </c>
    </row>
    <row r="2099" spans="1:15" x14ac:dyDescent="0.3">
      <c r="A2099" s="11">
        <v>716438</v>
      </c>
      <c r="B2099" s="12" t="s">
        <v>180</v>
      </c>
      <c r="C2099" s="12" t="s">
        <v>33</v>
      </c>
      <c r="D2099" s="12" t="s">
        <v>45</v>
      </c>
      <c r="E2099" s="11" t="s">
        <v>12</v>
      </c>
      <c r="F2099" s="11" t="s">
        <v>19</v>
      </c>
      <c r="G2099" s="37">
        <v>41687</v>
      </c>
      <c r="H2099" s="13">
        <v>41687</v>
      </c>
      <c r="I2099" s="21">
        <v>0</v>
      </c>
      <c r="J2099" s="43" t="s">
        <v>1478</v>
      </c>
      <c r="K2099" s="21">
        <f t="shared" si="64"/>
        <v>2014</v>
      </c>
      <c r="L2099" s="24">
        <f t="shared" si="65"/>
        <v>1</v>
      </c>
      <c r="M2099" s="11" t="s">
        <v>14</v>
      </c>
      <c r="N2099" s="11" t="s">
        <v>15</v>
      </c>
      <c r="O2099" s="11" t="str">
        <f>VLOOKUP(E2099,State_Code_Name!$B$1:$C$52,2,0)</f>
        <v>Virginia</v>
      </c>
    </row>
    <row r="2100" spans="1:15" x14ac:dyDescent="0.3">
      <c r="A2100" s="11">
        <v>1756180</v>
      </c>
      <c r="B2100" s="12" t="s">
        <v>82</v>
      </c>
      <c r="C2100" s="12" t="s">
        <v>37</v>
      </c>
      <c r="D2100" s="12" t="s">
        <v>1445</v>
      </c>
      <c r="E2100" s="11" t="s">
        <v>23</v>
      </c>
      <c r="F2100" s="11" t="s">
        <v>19</v>
      </c>
      <c r="G2100" s="37">
        <v>42394</v>
      </c>
      <c r="H2100" s="13">
        <v>42395</v>
      </c>
      <c r="I2100" s="21">
        <v>1</v>
      </c>
      <c r="J2100" s="43" t="s">
        <v>1474</v>
      </c>
      <c r="K2100" s="21">
        <f t="shared" si="64"/>
        <v>2016</v>
      </c>
      <c r="L2100" s="24">
        <f t="shared" si="65"/>
        <v>1</v>
      </c>
      <c r="M2100" s="11" t="s">
        <v>14</v>
      </c>
      <c r="N2100" s="11" t="s">
        <v>15</v>
      </c>
      <c r="O2100" s="11" t="str">
        <f>VLOOKUP(E2100,State_Code_Name!$B$1:$C$52,2,0)</f>
        <v>New York</v>
      </c>
    </row>
    <row r="2101" spans="1:15" x14ac:dyDescent="0.3">
      <c r="A2101" s="11">
        <v>1565055</v>
      </c>
      <c r="B2101" s="12" t="s">
        <v>66</v>
      </c>
      <c r="C2101" s="12" t="s">
        <v>9</v>
      </c>
      <c r="D2101" s="12" t="s">
        <v>10</v>
      </c>
      <c r="E2101" s="11" t="s">
        <v>40</v>
      </c>
      <c r="F2101" s="11" t="s">
        <v>19</v>
      </c>
      <c r="G2101" s="37">
        <v>42262</v>
      </c>
      <c r="H2101" s="13">
        <v>42262</v>
      </c>
      <c r="I2101" s="21">
        <v>0</v>
      </c>
      <c r="J2101" s="43" t="s">
        <v>1480</v>
      </c>
      <c r="K2101" s="21">
        <f t="shared" si="64"/>
        <v>2015</v>
      </c>
      <c r="L2101" s="24">
        <f t="shared" si="65"/>
        <v>3</v>
      </c>
      <c r="M2101" s="11" t="s">
        <v>14</v>
      </c>
      <c r="N2101" s="11" t="s">
        <v>15</v>
      </c>
      <c r="O2101" s="11" t="str">
        <f>VLOOKUP(E2101,State_Code_Name!$B$1:$C$52,2,0)</f>
        <v>Ohio</v>
      </c>
    </row>
    <row r="2102" spans="1:15" x14ac:dyDescent="0.3">
      <c r="A2102" s="11">
        <v>1411992</v>
      </c>
      <c r="B2102" s="12" t="s">
        <v>44</v>
      </c>
      <c r="C2102" s="12" t="s">
        <v>16</v>
      </c>
      <c r="D2102" s="12" t="s">
        <v>76</v>
      </c>
      <c r="E2102" s="11" t="s">
        <v>177</v>
      </c>
      <c r="F2102" s="11" t="s">
        <v>13</v>
      </c>
      <c r="G2102" s="37">
        <v>42164</v>
      </c>
      <c r="H2102" s="13">
        <v>42165</v>
      </c>
      <c r="I2102" s="21">
        <v>1</v>
      </c>
      <c r="J2102" s="43" t="s">
        <v>1477</v>
      </c>
      <c r="K2102" s="21">
        <f t="shared" si="64"/>
        <v>2015</v>
      </c>
      <c r="L2102" s="24">
        <f t="shared" si="65"/>
        <v>2</v>
      </c>
      <c r="M2102" s="11" t="s">
        <v>14</v>
      </c>
      <c r="N2102" s="11" t="s">
        <v>15</v>
      </c>
      <c r="O2102" s="11" t="str">
        <f>VLOOKUP(E2102,State_Code_Name!$B$1:$C$52,2,0)</f>
        <v>Utah</v>
      </c>
    </row>
    <row r="2103" spans="1:15" x14ac:dyDescent="0.3">
      <c r="A2103" s="11">
        <v>1547554</v>
      </c>
      <c r="B2103" s="12" t="s">
        <v>11</v>
      </c>
      <c r="C2103" s="12" t="s">
        <v>9</v>
      </c>
      <c r="D2103" s="12" t="s">
        <v>10</v>
      </c>
      <c r="E2103" s="11" t="s">
        <v>47</v>
      </c>
      <c r="F2103" s="11" t="s">
        <v>13</v>
      </c>
      <c r="G2103" s="37">
        <v>42248</v>
      </c>
      <c r="H2103" s="13">
        <v>42248</v>
      </c>
      <c r="I2103" s="21">
        <v>0</v>
      </c>
      <c r="J2103" s="43" t="s">
        <v>1480</v>
      </c>
      <c r="K2103" s="21">
        <f t="shared" si="64"/>
        <v>2015</v>
      </c>
      <c r="L2103" s="24">
        <f t="shared" si="65"/>
        <v>3</v>
      </c>
      <c r="M2103" s="11" t="s">
        <v>14</v>
      </c>
      <c r="N2103" s="11" t="s">
        <v>15</v>
      </c>
      <c r="O2103" s="11" t="str">
        <f>VLOOKUP(E2103,State_Code_Name!$B$1:$C$52,2,0)</f>
        <v>Pennsylvania</v>
      </c>
    </row>
    <row r="2104" spans="1:15" x14ac:dyDescent="0.3">
      <c r="A2104" s="11">
        <v>838617</v>
      </c>
      <c r="B2104" s="12" t="s">
        <v>44</v>
      </c>
      <c r="C2104" s="12" t="s">
        <v>16</v>
      </c>
      <c r="D2104" s="12" t="s">
        <v>21</v>
      </c>
      <c r="E2104" s="11" t="s">
        <v>18</v>
      </c>
      <c r="F2104" s="11" t="s">
        <v>19</v>
      </c>
      <c r="G2104" s="37">
        <v>41764</v>
      </c>
      <c r="H2104" s="13">
        <v>41764</v>
      </c>
      <c r="I2104" s="21">
        <v>0</v>
      </c>
      <c r="J2104" s="43" t="s">
        <v>1471</v>
      </c>
      <c r="K2104" s="21">
        <f t="shared" si="64"/>
        <v>2014</v>
      </c>
      <c r="L2104" s="24">
        <f t="shared" si="65"/>
        <v>2</v>
      </c>
      <c r="M2104" s="11" t="s">
        <v>14</v>
      </c>
      <c r="N2104" s="11" t="s">
        <v>14</v>
      </c>
      <c r="O2104" s="11" t="str">
        <f>VLOOKUP(E2104,State_Code_Name!$B$1:$C$52,2,0)</f>
        <v>California</v>
      </c>
    </row>
    <row r="2105" spans="1:15" x14ac:dyDescent="0.3">
      <c r="A2105" s="11">
        <v>1144867</v>
      </c>
      <c r="B2105" s="12" t="s">
        <v>97</v>
      </c>
      <c r="C2105" s="12" t="s">
        <v>53</v>
      </c>
      <c r="D2105" s="12" t="s">
        <v>1439</v>
      </c>
      <c r="E2105" s="11" t="s">
        <v>105</v>
      </c>
      <c r="F2105" s="11" t="s">
        <v>19</v>
      </c>
      <c r="G2105" s="37">
        <v>41978</v>
      </c>
      <c r="H2105" s="13">
        <v>41978</v>
      </c>
      <c r="I2105" s="21">
        <v>0</v>
      </c>
      <c r="J2105" s="43" t="s">
        <v>1475</v>
      </c>
      <c r="K2105" s="21">
        <f t="shared" si="64"/>
        <v>2014</v>
      </c>
      <c r="L2105" s="24">
        <f t="shared" si="65"/>
        <v>4</v>
      </c>
      <c r="M2105" s="11" t="s">
        <v>14</v>
      </c>
      <c r="N2105" s="11" t="s">
        <v>15</v>
      </c>
      <c r="O2105" s="11" t="str">
        <f>VLOOKUP(E2105,State_Code_Name!$B$1:$C$52,2,0)</f>
        <v>Indiana</v>
      </c>
    </row>
    <row r="2106" spans="1:15" x14ac:dyDescent="0.3">
      <c r="A2106" s="11">
        <v>341632</v>
      </c>
      <c r="B2106" s="12" t="s">
        <v>90</v>
      </c>
      <c r="C2106" s="12" t="s">
        <v>16</v>
      </c>
      <c r="D2106" s="12" t="s">
        <v>76</v>
      </c>
      <c r="E2106" s="11" t="s">
        <v>153</v>
      </c>
      <c r="F2106" s="11" t="s">
        <v>19</v>
      </c>
      <c r="G2106" s="37">
        <v>41338</v>
      </c>
      <c r="H2106" s="13">
        <v>41338</v>
      </c>
      <c r="I2106" s="21">
        <v>0</v>
      </c>
      <c r="J2106" s="43" t="s">
        <v>1476</v>
      </c>
      <c r="K2106" s="21">
        <f t="shared" si="64"/>
        <v>2013</v>
      </c>
      <c r="L2106" s="24">
        <f t="shared" si="65"/>
        <v>1</v>
      </c>
      <c r="M2106" s="11" t="s">
        <v>14</v>
      </c>
      <c r="N2106" s="11" t="s">
        <v>15</v>
      </c>
      <c r="O2106" s="11" t="str">
        <f>VLOOKUP(E2106,State_Code_Name!$B$1:$C$52,2,0)</f>
        <v>Rhode Island</v>
      </c>
    </row>
    <row r="2107" spans="1:15" x14ac:dyDescent="0.3">
      <c r="A2107" s="11">
        <v>622544</v>
      </c>
      <c r="B2107" s="12" t="s">
        <v>11</v>
      </c>
      <c r="C2107" s="12" t="s">
        <v>16</v>
      </c>
      <c r="D2107" s="12" t="s">
        <v>21</v>
      </c>
      <c r="E2107" s="11" t="s">
        <v>18</v>
      </c>
      <c r="F2107" s="11" t="s">
        <v>303</v>
      </c>
      <c r="G2107" s="37">
        <v>41613</v>
      </c>
      <c r="H2107" s="13">
        <v>41614</v>
      </c>
      <c r="I2107" s="21">
        <v>1</v>
      </c>
      <c r="J2107" s="43" t="s">
        <v>1475</v>
      </c>
      <c r="K2107" s="21">
        <f t="shared" si="64"/>
        <v>2013</v>
      </c>
      <c r="L2107" s="24">
        <f t="shared" si="65"/>
        <v>4</v>
      </c>
      <c r="M2107" s="11" t="s">
        <v>14</v>
      </c>
      <c r="N2107" s="11" t="s">
        <v>15</v>
      </c>
      <c r="O2107" s="11" t="str">
        <f>VLOOKUP(E2107,State_Code_Name!$B$1:$C$52,2,0)</f>
        <v>California</v>
      </c>
    </row>
    <row r="2108" spans="1:15" x14ac:dyDescent="0.3">
      <c r="A2108" s="11">
        <v>1272843</v>
      </c>
      <c r="B2108" s="12" t="s">
        <v>110</v>
      </c>
      <c r="C2108" s="12" t="s">
        <v>27</v>
      </c>
      <c r="D2108" s="12" t="s">
        <v>28</v>
      </c>
      <c r="E2108" s="11" t="s">
        <v>47</v>
      </c>
      <c r="F2108" s="11" t="s">
        <v>19</v>
      </c>
      <c r="G2108" s="37">
        <v>42070</v>
      </c>
      <c r="H2108" s="13">
        <v>42070</v>
      </c>
      <c r="I2108" s="21">
        <v>0</v>
      </c>
      <c r="J2108" s="43" t="s">
        <v>1476</v>
      </c>
      <c r="K2108" s="21">
        <f t="shared" si="64"/>
        <v>2015</v>
      </c>
      <c r="L2108" s="24">
        <f t="shared" si="65"/>
        <v>1</v>
      </c>
      <c r="M2108" s="11" t="s">
        <v>14</v>
      </c>
      <c r="N2108" s="11" t="s">
        <v>14</v>
      </c>
      <c r="O2108" s="11" t="str">
        <f>VLOOKUP(E2108,State_Code_Name!$B$1:$C$52,2,0)</f>
        <v>Pennsylvania</v>
      </c>
    </row>
    <row r="2109" spans="1:15" x14ac:dyDescent="0.3">
      <c r="A2109" s="11">
        <v>1742169</v>
      </c>
      <c r="B2109" s="12" t="s">
        <v>11</v>
      </c>
      <c r="C2109" s="12" t="s">
        <v>16</v>
      </c>
      <c r="D2109" s="12" t="s">
        <v>17</v>
      </c>
      <c r="E2109" s="11" t="s">
        <v>47</v>
      </c>
      <c r="F2109" s="11" t="s">
        <v>303</v>
      </c>
      <c r="G2109" s="37">
        <v>42383</v>
      </c>
      <c r="H2109" s="13">
        <v>42384</v>
      </c>
      <c r="I2109" s="21">
        <v>1</v>
      </c>
      <c r="J2109" s="43" t="s">
        <v>1474</v>
      </c>
      <c r="K2109" s="21">
        <f t="shared" si="64"/>
        <v>2016</v>
      </c>
      <c r="L2109" s="24">
        <f t="shared" si="65"/>
        <v>1</v>
      </c>
      <c r="M2109" s="11" t="s">
        <v>15</v>
      </c>
      <c r="N2109" s="11" t="s">
        <v>15</v>
      </c>
      <c r="O2109" s="11" t="str">
        <f>VLOOKUP(E2109,State_Code_Name!$B$1:$C$52,2,0)</f>
        <v>Pennsylvania</v>
      </c>
    </row>
    <row r="2110" spans="1:15" x14ac:dyDescent="0.3">
      <c r="A2110" s="11">
        <v>1170393</v>
      </c>
      <c r="B2110" s="12" t="s">
        <v>31</v>
      </c>
      <c r="C2110" s="12" t="s">
        <v>37</v>
      </c>
      <c r="D2110" s="12" t="s">
        <v>1444</v>
      </c>
      <c r="E2110" s="11" t="s">
        <v>60</v>
      </c>
      <c r="F2110" s="11" t="s">
        <v>19</v>
      </c>
      <c r="G2110" s="37">
        <v>41997</v>
      </c>
      <c r="H2110" s="13">
        <v>41997</v>
      </c>
      <c r="I2110" s="21">
        <v>0</v>
      </c>
      <c r="J2110" s="43" t="s">
        <v>1475</v>
      </c>
      <c r="K2110" s="21">
        <f t="shared" si="64"/>
        <v>2014</v>
      </c>
      <c r="L2110" s="24">
        <f t="shared" si="65"/>
        <v>4</v>
      </c>
      <c r="M2110" s="11" t="s">
        <v>14</v>
      </c>
      <c r="N2110" s="11" t="s">
        <v>15</v>
      </c>
      <c r="O2110" s="11" t="str">
        <f>VLOOKUP(E2110,State_Code_Name!$B$1:$C$52,2,0)</f>
        <v>Illinois</v>
      </c>
    </row>
    <row r="2111" spans="1:15" x14ac:dyDescent="0.3">
      <c r="A2111" s="11">
        <v>783026</v>
      </c>
      <c r="B2111" s="12" t="s">
        <v>74</v>
      </c>
      <c r="C2111" s="12" t="s">
        <v>27</v>
      </c>
      <c r="D2111" s="12" t="s">
        <v>28</v>
      </c>
      <c r="E2111" s="11" t="s">
        <v>23</v>
      </c>
      <c r="F2111" s="11" t="s">
        <v>19</v>
      </c>
      <c r="G2111" s="37">
        <v>41726</v>
      </c>
      <c r="H2111" s="13">
        <v>41726</v>
      </c>
      <c r="I2111" s="21">
        <v>0</v>
      </c>
      <c r="J2111" s="43" t="s">
        <v>1476</v>
      </c>
      <c r="K2111" s="21">
        <f t="shared" si="64"/>
        <v>2014</v>
      </c>
      <c r="L2111" s="24">
        <f t="shared" si="65"/>
        <v>1</v>
      </c>
      <c r="M2111" s="11" t="s">
        <v>14</v>
      </c>
      <c r="N2111" s="11" t="s">
        <v>15</v>
      </c>
      <c r="O2111" s="11" t="str">
        <f>VLOOKUP(E2111,State_Code_Name!$B$1:$C$52,2,0)</f>
        <v>New York</v>
      </c>
    </row>
    <row r="2112" spans="1:15" x14ac:dyDescent="0.3">
      <c r="A2112" s="11">
        <v>1145068</v>
      </c>
      <c r="B2112" s="12" t="s">
        <v>11</v>
      </c>
      <c r="C2112" s="12" t="s">
        <v>16</v>
      </c>
      <c r="D2112" s="12" t="s">
        <v>25</v>
      </c>
      <c r="E2112" s="11" t="s">
        <v>80</v>
      </c>
      <c r="F2112" s="11" t="s">
        <v>303</v>
      </c>
      <c r="G2112" s="37">
        <v>41978</v>
      </c>
      <c r="H2112" s="13">
        <v>41981</v>
      </c>
      <c r="I2112" s="21">
        <v>3</v>
      </c>
      <c r="J2112" s="43" t="s">
        <v>1475</v>
      </c>
      <c r="K2112" s="21">
        <f t="shared" si="64"/>
        <v>2014</v>
      </c>
      <c r="L2112" s="24">
        <f t="shared" si="65"/>
        <v>4</v>
      </c>
      <c r="M2112" s="11" t="s">
        <v>14</v>
      </c>
      <c r="N2112" s="11" t="s">
        <v>15</v>
      </c>
      <c r="O2112" s="11" t="str">
        <f>VLOOKUP(E2112,State_Code_Name!$B$1:$C$52,2,0)</f>
        <v>Minnesota</v>
      </c>
    </row>
    <row r="2113" spans="1:15" x14ac:dyDescent="0.3">
      <c r="A2113" s="11">
        <v>994503</v>
      </c>
      <c r="B2113" s="12" t="s">
        <v>31</v>
      </c>
      <c r="C2113" s="12" t="s">
        <v>16</v>
      </c>
      <c r="D2113" s="12" t="s">
        <v>76</v>
      </c>
      <c r="E2113" s="11" t="s">
        <v>99</v>
      </c>
      <c r="F2113" s="11" t="s">
        <v>19</v>
      </c>
      <c r="G2113" s="37">
        <v>41872</v>
      </c>
      <c r="H2113" s="13">
        <v>41872</v>
      </c>
      <c r="I2113" s="21">
        <v>0</v>
      </c>
      <c r="J2113" s="43" t="s">
        <v>1482</v>
      </c>
      <c r="K2113" s="21">
        <f t="shared" si="64"/>
        <v>2014</v>
      </c>
      <c r="L2113" s="24">
        <f t="shared" si="65"/>
        <v>3</v>
      </c>
      <c r="M2113" s="11" t="s">
        <v>14</v>
      </c>
      <c r="N2113" s="11" t="s">
        <v>14</v>
      </c>
      <c r="O2113" s="11" t="str">
        <f>VLOOKUP(E2113,State_Code_Name!$B$1:$C$52,2,0)</f>
        <v>Arizona</v>
      </c>
    </row>
    <row r="2114" spans="1:15" x14ac:dyDescent="0.3">
      <c r="A2114" s="11">
        <v>1181425</v>
      </c>
      <c r="B2114" s="12" t="s">
        <v>784</v>
      </c>
      <c r="C2114" s="12" t="s">
        <v>27</v>
      </c>
      <c r="D2114" s="12" t="s">
        <v>28</v>
      </c>
      <c r="E2114" s="11" t="s">
        <v>26</v>
      </c>
      <c r="F2114" s="11" t="s">
        <v>19</v>
      </c>
      <c r="G2114" s="37">
        <v>42009</v>
      </c>
      <c r="H2114" s="13">
        <v>42009</v>
      </c>
      <c r="I2114" s="21">
        <v>0</v>
      </c>
      <c r="J2114" s="43" t="s">
        <v>1474</v>
      </c>
      <c r="K2114" s="21">
        <f t="shared" si="64"/>
        <v>2015</v>
      </c>
      <c r="L2114" s="24">
        <f t="shared" si="65"/>
        <v>1</v>
      </c>
      <c r="M2114" s="11" t="s">
        <v>14</v>
      </c>
      <c r="N2114" s="11" t="s">
        <v>15</v>
      </c>
      <c r="O2114" s="11" t="str">
        <f>VLOOKUP(E2114,State_Code_Name!$B$1:$C$52,2,0)</f>
        <v>Georgia</v>
      </c>
    </row>
    <row r="2115" spans="1:15" x14ac:dyDescent="0.3">
      <c r="A2115" s="11">
        <v>1006947</v>
      </c>
      <c r="B2115" s="12" t="s">
        <v>61</v>
      </c>
      <c r="C2115" s="12" t="s">
        <v>53</v>
      </c>
      <c r="D2115" s="12" t="s">
        <v>1439</v>
      </c>
      <c r="E2115" s="11" t="s">
        <v>122</v>
      </c>
      <c r="F2115" s="11" t="s">
        <v>19</v>
      </c>
      <c r="G2115" s="37">
        <v>41880</v>
      </c>
      <c r="H2115" s="13">
        <v>41880</v>
      </c>
      <c r="I2115" s="21">
        <v>0</v>
      </c>
      <c r="J2115" s="43" t="s">
        <v>1482</v>
      </c>
      <c r="K2115" s="21">
        <f t="shared" ref="K2115:K2178" si="66">YEAR(G2115)</f>
        <v>2014</v>
      </c>
      <c r="L2115" s="24">
        <f t="shared" ref="L2115:L2178" si="67">ROUNDUP(MONTH(G2115)/3,0)</f>
        <v>3</v>
      </c>
      <c r="M2115" s="11" t="s">
        <v>14</v>
      </c>
      <c r="N2115" s="11" t="s">
        <v>15</v>
      </c>
      <c r="O2115" s="11" t="str">
        <f>VLOOKUP(E2115,State_Code_Name!$B$1:$C$52,2,0)</f>
        <v>Maryland</v>
      </c>
    </row>
    <row r="2116" spans="1:15" x14ac:dyDescent="0.3">
      <c r="A2116" s="11">
        <v>497834</v>
      </c>
      <c r="B2116" s="12" t="s">
        <v>95</v>
      </c>
      <c r="C2116" s="12" t="s">
        <v>33</v>
      </c>
      <c r="D2116" s="12" t="s">
        <v>45</v>
      </c>
      <c r="E2116" s="11" t="s">
        <v>122</v>
      </c>
      <c r="F2116" s="11" t="s">
        <v>13</v>
      </c>
      <c r="G2116" s="37">
        <v>41506</v>
      </c>
      <c r="H2116" s="13">
        <v>41506</v>
      </c>
      <c r="I2116" s="21">
        <v>0</v>
      </c>
      <c r="J2116" s="43" t="s">
        <v>1482</v>
      </c>
      <c r="K2116" s="21">
        <f t="shared" si="66"/>
        <v>2013</v>
      </c>
      <c r="L2116" s="24">
        <f t="shared" si="67"/>
        <v>3</v>
      </c>
      <c r="M2116" s="11" t="s">
        <v>14</v>
      </c>
      <c r="N2116" s="11" t="s">
        <v>14</v>
      </c>
      <c r="O2116" s="11" t="str">
        <f>VLOOKUP(E2116,State_Code_Name!$B$1:$C$52,2,0)</f>
        <v>Maryland</v>
      </c>
    </row>
    <row r="2117" spans="1:15" x14ac:dyDescent="0.3">
      <c r="A2117" s="11">
        <v>1159982</v>
      </c>
      <c r="B2117" s="12" t="s">
        <v>11</v>
      </c>
      <c r="C2117" s="12" t="s">
        <v>16</v>
      </c>
      <c r="D2117" s="12" t="s">
        <v>25</v>
      </c>
      <c r="E2117" s="11" t="s">
        <v>98</v>
      </c>
      <c r="F2117" s="11" t="s">
        <v>19</v>
      </c>
      <c r="G2117" s="37">
        <v>41990</v>
      </c>
      <c r="H2117" s="13">
        <v>41990</v>
      </c>
      <c r="I2117" s="21">
        <v>0</v>
      </c>
      <c r="J2117" s="43" t="s">
        <v>1475</v>
      </c>
      <c r="K2117" s="21">
        <f t="shared" si="66"/>
        <v>2014</v>
      </c>
      <c r="L2117" s="24">
        <f t="shared" si="67"/>
        <v>4</v>
      </c>
      <c r="M2117" s="11" t="s">
        <v>14</v>
      </c>
      <c r="N2117" s="11" t="s">
        <v>15</v>
      </c>
      <c r="O2117" s="11" t="str">
        <f>VLOOKUP(E2117,State_Code_Name!$B$1:$C$52,2,0)</f>
        <v>Colorado</v>
      </c>
    </row>
    <row r="2118" spans="1:15" x14ac:dyDescent="0.3">
      <c r="A2118" s="11">
        <v>1528409</v>
      </c>
      <c r="B2118" s="12" t="s">
        <v>163</v>
      </c>
      <c r="C2118" s="12" t="s">
        <v>16</v>
      </c>
      <c r="D2118" s="12" t="s">
        <v>25</v>
      </c>
      <c r="E2118" s="11" t="s">
        <v>23</v>
      </c>
      <c r="F2118" s="11" t="s">
        <v>13</v>
      </c>
      <c r="G2118" s="37">
        <v>42236</v>
      </c>
      <c r="H2118" s="13">
        <v>42239</v>
      </c>
      <c r="I2118" s="21">
        <v>3</v>
      </c>
      <c r="J2118" s="43" t="s">
        <v>1482</v>
      </c>
      <c r="K2118" s="21">
        <f t="shared" si="66"/>
        <v>2015</v>
      </c>
      <c r="L2118" s="24">
        <f t="shared" si="67"/>
        <v>3</v>
      </c>
      <c r="M2118" s="11" t="s">
        <v>14</v>
      </c>
      <c r="N2118" s="11" t="s">
        <v>15</v>
      </c>
      <c r="O2118" s="11" t="str">
        <f>VLOOKUP(E2118,State_Code_Name!$B$1:$C$52,2,0)</f>
        <v>New York</v>
      </c>
    </row>
    <row r="2119" spans="1:15" x14ac:dyDescent="0.3">
      <c r="A2119" s="11">
        <v>1969099</v>
      </c>
      <c r="B2119" s="12" t="s">
        <v>82</v>
      </c>
      <c r="C2119" s="12" t="s">
        <v>37</v>
      </c>
      <c r="D2119" s="12" t="s">
        <v>1443</v>
      </c>
      <c r="E2119" s="11" t="s">
        <v>12</v>
      </c>
      <c r="F2119" s="11" t="s">
        <v>13</v>
      </c>
      <c r="G2119" s="37">
        <v>42535</v>
      </c>
      <c r="H2119" s="13">
        <v>42535</v>
      </c>
      <c r="I2119" s="21">
        <v>0</v>
      </c>
      <c r="J2119" s="43" t="s">
        <v>1477</v>
      </c>
      <c r="K2119" s="21">
        <f t="shared" si="66"/>
        <v>2016</v>
      </c>
      <c r="L2119" s="24">
        <f t="shared" si="67"/>
        <v>2</v>
      </c>
      <c r="M2119" s="11" t="s">
        <v>14</v>
      </c>
      <c r="N2119" s="11" t="s">
        <v>15</v>
      </c>
      <c r="O2119" s="11" t="str">
        <f>VLOOKUP(E2119,State_Code_Name!$B$1:$C$52,2,0)</f>
        <v>Virginia</v>
      </c>
    </row>
    <row r="2120" spans="1:15" x14ac:dyDescent="0.3">
      <c r="A2120" s="11">
        <v>1246431</v>
      </c>
      <c r="B2120" s="12" t="s">
        <v>61</v>
      </c>
      <c r="C2120" s="12" t="s">
        <v>53</v>
      </c>
      <c r="D2120" s="12" t="s">
        <v>1439</v>
      </c>
      <c r="E2120" s="11" t="s">
        <v>18</v>
      </c>
      <c r="F2120" s="11" t="s">
        <v>19</v>
      </c>
      <c r="G2120" s="37">
        <v>42054</v>
      </c>
      <c r="H2120" s="13">
        <v>42054</v>
      </c>
      <c r="I2120" s="21">
        <v>0</v>
      </c>
      <c r="J2120" s="43" t="s">
        <v>1478</v>
      </c>
      <c r="K2120" s="21">
        <f t="shared" si="66"/>
        <v>2015</v>
      </c>
      <c r="L2120" s="24">
        <f t="shared" si="67"/>
        <v>1</v>
      </c>
      <c r="M2120" s="11" t="s">
        <v>14</v>
      </c>
      <c r="N2120" s="11" t="s">
        <v>14</v>
      </c>
      <c r="O2120" s="11" t="str">
        <f>VLOOKUP(E2120,State_Code_Name!$B$1:$C$52,2,0)</f>
        <v>California</v>
      </c>
    </row>
    <row r="2121" spans="1:15" x14ac:dyDescent="0.3">
      <c r="A2121" s="11">
        <v>788758</v>
      </c>
      <c r="B2121" s="12" t="s">
        <v>44</v>
      </c>
      <c r="C2121" s="12" t="s">
        <v>27</v>
      </c>
      <c r="D2121" s="12" t="s">
        <v>28</v>
      </c>
      <c r="E2121" s="11" t="s">
        <v>49</v>
      </c>
      <c r="F2121" s="11" t="s">
        <v>303</v>
      </c>
      <c r="G2121" s="37">
        <v>41730</v>
      </c>
      <c r="H2121" s="13">
        <v>41733</v>
      </c>
      <c r="I2121" s="21">
        <v>3</v>
      </c>
      <c r="J2121" s="43" t="s">
        <v>1483</v>
      </c>
      <c r="K2121" s="21">
        <f t="shared" si="66"/>
        <v>2014</v>
      </c>
      <c r="L2121" s="24">
        <f t="shared" si="67"/>
        <v>2</v>
      </c>
      <c r="M2121" s="11" t="s">
        <v>14</v>
      </c>
      <c r="N2121" s="11" t="s">
        <v>14</v>
      </c>
      <c r="O2121" s="11" t="str">
        <f>VLOOKUP(E2121,State_Code_Name!$B$1:$C$52,2,0)</f>
        <v>New Jersey</v>
      </c>
    </row>
    <row r="2122" spans="1:15" x14ac:dyDescent="0.3">
      <c r="A2122" s="11">
        <v>298115</v>
      </c>
      <c r="B2122" s="12" t="s">
        <v>11</v>
      </c>
      <c r="C2122" s="12" t="s">
        <v>16</v>
      </c>
      <c r="D2122" s="12" t="s">
        <v>25</v>
      </c>
      <c r="E2122" s="11" t="s">
        <v>71</v>
      </c>
      <c r="F2122" s="11" t="s">
        <v>58</v>
      </c>
      <c r="G2122" s="37">
        <v>41310</v>
      </c>
      <c r="H2122" s="13">
        <v>41312</v>
      </c>
      <c r="I2122" s="21">
        <v>2</v>
      </c>
      <c r="J2122" s="43" t="s">
        <v>1478</v>
      </c>
      <c r="K2122" s="21">
        <f t="shared" si="66"/>
        <v>2013</v>
      </c>
      <c r="L2122" s="24">
        <f t="shared" si="67"/>
        <v>1</v>
      </c>
      <c r="M2122" s="11" t="s">
        <v>14</v>
      </c>
      <c r="N2122" s="11" t="s">
        <v>15</v>
      </c>
      <c r="O2122" s="11" t="str">
        <f>VLOOKUP(E2122,State_Code_Name!$B$1:$C$52,2,0)</f>
        <v>Massachusetts</v>
      </c>
    </row>
    <row r="2123" spans="1:15" x14ac:dyDescent="0.3">
      <c r="A2123" s="11">
        <v>1732769</v>
      </c>
      <c r="B2123" s="12" t="s">
        <v>418</v>
      </c>
      <c r="C2123" s="12" t="s">
        <v>37</v>
      </c>
      <c r="D2123" s="12" t="s">
        <v>94</v>
      </c>
      <c r="E2123" s="11" t="s">
        <v>122</v>
      </c>
      <c r="F2123" s="11" t="s">
        <v>19</v>
      </c>
      <c r="G2123" s="37">
        <v>42376</v>
      </c>
      <c r="H2123" s="13">
        <v>42376</v>
      </c>
      <c r="I2123" s="21">
        <v>0</v>
      </c>
      <c r="J2123" s="43" t="s">
        <v>1474</v>
      </c>
      <c r="K2123" s="21">
        <f t="shared" si="66"/>
        <v>2016</v>
      </c>
      <c r="L2123" s="24">
        <f t="shared" si="67"/>
        <v>1</v>
      </c>
      <c r="M2123" s="11" t="s">
        <v>14</v>
      </c>
      <c r="N2123" s="11" t="s">
        <v>15</v>
      </c>
      <c r="O2123" s="11" t="str">
        <f>VLOOKUP(E2123,State_Code_Name!$B$1:$C$52,2,0)</f>
        <v>Maryland</v>
      </c>
    </row>
    <row r="2124" spans="1:15" x14ac:dyDescent="0.3">
      <c r="A2124" s="11">
        <v>1233016</v>
      </c>
      <c r="B2124" s="12" t="s">
        <v>256</v>
      </c>
      <c r="C2124" s="12" t="s">
        <v>903</v>
      </c>
      <c r="D2124" s="12" t="s">
        <v>906</v>
      </c>
      <c r="E2124" s="11" t="s">
        <v>40</v>
      </c>
      <c r="F2124" s="11" t="s">
        <v>303</v>
      </c>
      <c r="G2124" s="37">
        <v>42044</v>
      </c>
      <c r="H2124" s="13">
        <v>42047</v>
      </c>
      <c r="I2124" s="21">
        <v>3</v>
      </c>
      <c r="J2124" s="43" t="s">
        <v>1478</v>
      </c>
      <c r="K2124" s="21">
        <f t="shared" si="66"/>
        <v>2015</v>
      </c>
      <c r="L2124" s="24">
        <f t="shared" si="67"/>
        <v>1</v>
      </c>
      <c r="M2124" s="11" t="s">
        <v>14</v>
      </c>
      <c r="N2124" s="11" t="s">
        <v>14</v>
      </c>
      <c r="O2124" s="11" t="str">
        <f>VLOOKUP(E2124,State_Code_Name!$B$1:$C$52,2,0)</f>
        <v>Ohio</v>
      </c>
    </row>
    <row r="2125" spans="1:15" x14ac:dyDescent="0.3">
      <c r="A2125" s="11">
        <v>404300</v>
      </c>
      <c r="B2125" s="12" t="s">
        <v>39</v>
      </c>
      <c r="C2125" s="12" t="s">
        <v>37</v>
      </c>
      <c r="D2125" s="12" t="s">
        <v>68</v>
      </c>
      <c r="E2125" s="11" t="s">
        <v>36</v>
      </c>
      <c r="F2125" s="11" t="s">
        <v>19</v>
      </c>
      <c r="G2125" s="37">
        <v>41407</v>
      </c>
      <c r="H2125" s="13">
        <v>41407</v>
      </c>
      <c r="I2125" s="21">
        <v>0</v>
      </c>
      <c r="J2125" s="43" t="s">
        <v>1471</v>
      </c>
      <c r="K2125" s="21">
        <f t="shared" si="66"/>
        <v>2013</v>
      </c>
      <c r="L2125" s="24">
        <f t="shared" si="67"/>
        <v>2</v>
      </c>
      <c r="M2125" s="11" t="s">
        <v>14</v>
      </c>
      <c r="N2125" s="11" t="s">
        <v>15</v>
      </c>
      <c r="O2125" s="11" t="str">
        <f>VLOOKUP(E2125,State_Code_Name!$B$1:$C$52,2,0)</f>
        <v>Florida</v>
      </c>
    </row>
    <row r="2126" spans="1:15" x14ac:dyDescent="0.3">
      <c r="A2126" s="11">
        <v>1550608</v>
      </c>
      <c r="B2126" s="12" t="s">
        <v>31</v>
      </c>
      <c r="C2126" s="12" t="s">
        <v>27</v>
      </c>
      <c r="D2126" s="12" t="s">
        <v>28</v>
      </c>
      <c r="E2126" s="11" t="s">
        <v>32</v>
      </c>
      <c r="F2126" s="11" t="s">
        <v>19</v>
      </c>
      <c r="G2126" s="37">
        <v>42250</v>
      </c>
      <c r="H2126" s="13">
        <v>42250</v>
      </c>
      <c r="I2126" s="21">
        <v>0</v>
      </c>
      <c r="J2126" s="43" t="s">
        <v>1480</v>
      </c>
      <c r="K2126" s="21">
        <f t="shared" si="66"/>
        <v>2015</v>
      </c>
      <c r="L2126" s="24">
        <f t="shared" si="67"/>
        <v>3</v>
      </c>
      <c r="M2126" s="11" t="s">
        <v>14</v>
      </c>
      <c r="N2126" s="11" t="s">
        <v>14</v>
      </c>
      <c r="O2126" s="11" t="str">
        <f>VLOOKUP(E2126,State_Code_Name!$B$1:$C$52,2,0)</f>
        <v>Texas</v>
      </c>
    </row>
    <row r="2127" spans="1:15" x14ac:dyDescent="0.3">
      <c r="A2127" s="11">
        <v>680911</v>
      </c>
      <c r="B2127" s="12" t="s">
        <v>347</v>
      </c>
      <c r="C2127" s="12" t="s">
        <v>33</v>
      </c>
      <c r="D2127" s="12" t="s">
        <v>45</v>
      </c>
      <c r="E2127" s="11" t="s">
        <v>23</v>
      </c>
      <c r="F2127" s="11" t="s">
        <v>19</v>
      </c>
      <c r="G2127" s="37">
        <v>41661</v>
      </c>
      <c r="H2127" s="13">
        <v>41662</v>
      </c>
      <c r="I2127" s="21">
        <v>1</v>
      </c>
      <c r="J2127" s="43" t="s">
        <v>1474</v>
      </c>
      <c r="K2127" s="21">
        <f t="shared" si="66"/>
        <v>2014</v>
      </c>
      <c r="L2127" s="24">
        <f t="shared" si="67"/>
        <v>1</v>
      </c>
      <c r="M2127" s="11" t="s">
        <v>14</v>
      </c>
      <c r="N2127" s="11" t="s">
        <v>14</v>
      </c>
      <c r="O2127" s="11" t="str">
        <f>VLOOKUP(E2127,State_Code_Name!$B$1:$C$52,2,0)</f>
        <v>New York</v>
      </c>
    </row>
    <row r="2128" spans="1:15" x14ac:dyDescent="0.3">
      <c r="A2128" s="11">
        <v>1508435</v>
      </c>
      <c r="B2128" s="12" t="s">
        <v>1143</v>
      </c>
      <c r="C2128" s="12" t="s">
        <v>33</v>
      </c>
      <c r="D2128" s="12" t="s">
        <v>115</v>
      </c>
      <c r="E2128" s="11" t="s">
        <v>113</v>
      </c>
      <c r="F2128" s="11" t="s">
        <v>19</v>
      </c>
      <c r="G2128" s="37">
        <v>42223</v>
      </c>
      <c r="H2128" s="13">
        <v>42235</v>
      </c>
      <c r="I2128" s="21">
        <v>12</v>
      </c>
      <c r="J2128" s="43" t="s">
        <v>1482</v>
      </c>
      <c r="K2128" s="21">
        <f t="shared" si="66"/>
        <v>2015</v>
      </c>
      <c r="L2128" s="24">
        <f t="shared" si="67"/>
        <v>3</v>
      </c>
      <c r="M2128" s="11" t="s">
        <v>14</v>
      </c>
      <c r="N2128" s="11" t="s">
        <v>15</v>
      </c>
      <c r="O2128" s="11" t="str">
        <f>VLOOKUP(E2128,State_Code_Name!$B$1:$C$52,2,0)</f>
        <v>South Carolina</v>
      </c>
    </row>
    <row r="2129" spans="1:15" x14ac:dyDescent="0.3">
      <c r="A2129" s="11">
        <v>888533</v>
      </c>
      <c r="B2129" s="12" t="s">
        <v>647</v>
      </c>
      <c r="C2129" s="12" t="s">
        <v>33</v>
      </c>
      <c r="D2129" s="12" t="s">
        <v>45</v>
      </c>
      <c r="E2129" s="11" t="s">
        <v>158</v>
      </c>
      <c r="F2129" s="11" t="s">
        <v>13</v>
      </c>
      <c r="G2129" s="37">
        <v>41800</v>
      </c>
      <c r="H2129" s="13">
        <v>41802</v>
      </c>
      <c r="I2129" s="21">
        <v>2</v>
      </c>
      <c r="J2129" s="43" t="s">
        <v>1477</v>
      </c>
      <c r="K2129" s="21">
        <f t="shared" si="66"/>
        <v>2014</v>
      </c>
      <c r="L2129" s="24">
        <f t="shared" si="67"/>
        <v>2</v>
      </c>
      <c r="M2129" s="11" t="s">
        <v>14</v>
      </c>
      <c r="N2129" s="11" t="s">
        <v>15</v>
      </c>
      <c r="O2129" s="11" t="str">
        <f>VLOOKUP(E2129,State_Code_Name!$B$1:$C$52,2,0)</f>
        <v>New Mexico</v>
      </c>
    </row>
    <row r="2130" spans="1:15" x14ac:dyDescent="0.3">
      <c r="A2130" s="11">
        <v>561139</v>
      </c>
      <c r="B2130" s="12" t="s">
        <v>66</v>
      </c>
      <c r="C2130" s="12" t="s">
        <v>9</v>
      </c>
      <c r="D2130" s="12" t="s">
        <v>182</v>
      </c>
      <c r="E2130" s="11" t="s">
        <v>36</v>
      </c>
      <c r="F2130" s="11" t="s">
        <v>19</v>
      </c>
      <c r="G2130" s="37">
        <v>41564</v>
      </c>
      <c r="H2130" s="13">
        <v>41565</v>
      </c>
      <c r="I2130" s="21">
        <v>1</v>
      </c>
      <c r="J2130" s="43" t="s">
        <v>1473</v>
      </c>
      <c r="K2130" s="21">
        <f t="shared" si="66"/>
        <v>2013</v>
      </c>
      <c r="L2130" s="24">
        <f t="shared" si="67"/>
        <v>4</v>
      </c>
      <c r="M2130" s="11" t="s">
        <v>14</v>
      </c>
      <c r="N2130" s="11" t="s">
        <v>14</v>
      </c>
      <c r="O2130" s="11" t="str">
        <f>VLOOKUP(E2130,State_Code_Name!$B$1:$C$52,2,0)</f>
        <v>Florida</v>
      </c>
    </row>
    <row r="2131" spans="1:15" x14ac:dyDescent="0.3">
      <c r="A2131" s="11">
        <v>709311</v>
      </c>
      <c r="B2131" s="12" t="s">
        <v>11</v>
      </c>
      <c r="C2131" s="12" t="s">
        <v>27</v>
      </c>
      <c r="D2131" s="12" t="s">
        <v>28</v>
      </c>
      <c r="E2131" s="11" t="s">
        <v>18</v>
      </c>
      <c r="F2131" s="11" t="s">
        <v>19</v>
      </c>
      <c r="G2131" s="37">
        <v>41681</v>
      </c>
      <c r="H2131" s="13">
        <v>41681</v>
      </c>
      <c r="I2131" s="21">
        <v>0</v>
      </c>
      <c r="J2131" s="43" t="s">
        <v>1478</v>
      </c>
      <c r="K2131" s="21">
        <f t="shared" si="66"/>
        <v>2014</v>
      </c>
      <c r="L2131" s="24">
        <f t="shared" si="67"/>
        <v>1</v>
      </c>
      <c r="M2131" s="11" t="s">
        <v>14</v>
      </c>
      <c r="N2131" s="11" t="s">
        <v>15</v>
      </c>
      <c r="O2131" s="11" t="str">
        <f>VLOOKUP(E2131,State_Code_Name!$B$1:$C$52,2,0)</f>
        <v>California</v>
      </c>
    </row>
    <row r="2132" spans="1:15" x14ac:dyDescent="0.3">
      <c r="A2132" s="11">
        <v>1428612</v>
      </c>
      <c r="B2132" s="12" t="s">
        <v>11</v>
      </c>
      <c r="C2132" s="12" t="s">
        <v>37</v>
      </c>
      <c r="D2132" s="12" t="s">
        <v>150</v>
      </c>
      <c r="E2132" s="11" t="s">
        <v>122</v>
      </c>
      <c r="F2132" s="11" t="s">
        <v>303</v>
      </c>
      <c r="G2132" s="37">
        <v>42173</v>
      </c>
      <c r="H2132" s="13">
        <v>42178</v>
      </c>
      <c r="I2132" s="21">
        <v>5</v>
      </c>
      <c r="J2132" s="43" t="s">
        <v>1477</v>
      </c>
      <c r="K2132" s="21">
        <f t="shared" si="66"/>
        <v>2015</v>
      </c>
      <c r="L2132" s="24">
        <f t="shared" si="67"/>
        <v>2</v>
      </c>
      <c r="M2132" s="11" t="s">
        <v>14</v>
      </c>
      <c r="N2132" s="11" t="s">
        <v>14</v>
      </c>
      <c r="O2132" s="11" t="str">
        <f>VLOOKUP(E2132,State_Code_Name!$B$1:$C$52,2,0)</f>
        <v>Maryland</v>
      </c>
    </row>
    <row r="2133" spans="1:15" x14ac:dyDescent="0.3">
      <c r="A2133" s="11">
        <v>1677055</v>
      </c>
      <c r="B2133" s="12" t="s">
        <v>195</v>
      </c>
      <c r="C2133" s="12" t="s">
        <v>27</v>
      </c>
      <c r="D2133" s="12" t="s">
        <v>28</v>
      </c>
      <c r="E2133" s="11" t="s">
        <v>26</v>
      </c>
      <c r="F2133" s="11" t="s">
        <v>19</v>
      </c>
      <c r="G2133" s="37">
        <v>42339</v>
      </c>
      <c r="H2133" s="13">
        <v>42339</v>
      </c>
      <c r="I2133" s="21">
        <v>0</v>
      </c>
      <c r="J2133" s="43" t="s">
        <v>1475</v>
      </c>
      <c r="K2133" s="21">
        <f t="shared" si="66"/>
        <v>2015</v>
      </c>
      <c r="L2133" s="24">
        <f t="shared" si="67"/>
        <v>4</v>
      </c>
      <c r="M2133" s="11" t="s">
        <v>14</v>
      </c>
      <c r="N2133" s="11" t="s">
        <v>15</v>
      </c>
      <c r="O2133" s="11" t="str">
        <f>VLOOKUP(E2133,State_Code_Name!$B$1:$C$52,2,0)</f>
        <v>Georgia</v>
      </c>
    </row>
    <row r="2134" spans="1:15" x14ac:dyDescent="0.3">
      <c r="A2134" s="11">
        <v>278582</v>
      </c>
      <c r="B2134" s="12" t="s">
        <v>84</v>
      </c>
      <c r="C2134" s="12" t="s">
        <v>62</v>
      </c>
      <c r="D2134" s="12" t="s">
        <v>63</v>
      </c>
      <c r="E2134" s="11" t="s">
        <v>18</v>
      </c>
      <c r="F2134" s="11" t="s">
        <v>19</v>
      </c>
      <c r="G2134" s="37">
        <v>41305</v>
      </c>
      <c r="H2134" s="13">
        <v>41305</v>
      </c>
      <c r="I2134" s="21">
        <v>0</v>
      </c>
      <c r="J2134" s="43" t="s">
        <v>1474</v>
      </c>
      <c r="K2134" s="21">
        <f t="shared" si="66"/>
        <v>2013</v>
      </c>
      <c r="L2134" s="24">
        <f t="shared" si="67"/>
        <v>1</v>
      </c>
      <c r="M2134" s="11" t="s">
        <v>14</v>
      </c>
      <c r="N2134" s="11" t="s">
        <v>14</v>
      </c>
      <c r="O2134" s="11" t="str">
        <f>VLOOKUP(E2134,State_Code_Name!$B$1:$C$52,2,0)</f>
        <v>California</v>
      </c>
    </row>
    <row r="2135" spans="1:15" x14ac:dyDescent="0.3">
      <c r="A2135" s="11">
        <v>592950</v>
      </c>
      <c r="B2135" s="12" t="s">
        <v>69</v>
      </c>
      <c r="C2135" s="12" t="s">
        <v>37</v>
      </c>
      <c r="D2135" s="12" t="s">
        <v>81</v>
      </c>
      <c r="E2135" s="11" t="s">
        <v>114</v>
      </c>
      <c r="F2135" s="11" t="s">
        <v>19</v>
      </c>
      <c r="G2135" s="37">
        <v>41589</v>
      </c>
      <c r="H2135" s="13">
        <v>41591</v>
      </c>
      <c r="I2135" s="21">
        <v>2</v>
      </c>
      <c r="J2135" s="43" t="s">
        <v>1479</v>
      </c>
      <c r="K2135" s="21">
        <f t="shared" si="66"/>
        <v>2013</v>
      </c>
      <c r="L2135" s="24">
        <f t="shared" si="67"/>
        <v>4</v>
      </c>
      <c r="M2135" s="11" t="s">
        <v>14</v>
      </c>
      <c r="N2135" s="11" t="s">
        <v>15</v>
      </c>
      <c r="O2135" s="11" t="str">
        <f>VLOOKUP(E2135,State_Code_Name!$B$1:$C$52,2,0)</f>
        <v>Iowa</v>
      </c>
    </row>
    <row r="2136" spans="1:15" x14ac:dyDescent="0.3">
      <c r="A2136" s="11">
        <v>796397</v>
      </c>
      <c r="B2136" s="12" t="s">
        <v>44</v>
      </c>
      <c r="C2136" s="12" t="s">
        <v>37</v>
      </c>
      <c r="D2136" s="12" t="s">
        <v>50</v>
      </c>
      <c r="E2136" s="11" t="s">
        <v>18</v>
      </c>
      <c r="F2136" s="11" t="s">
        <v>303</v>
      </c>
      <c r="G2136" s="37">
        <v>41736</v>
      </c>
      <c r="H2136" s="13">
        <v>41738</v>
      </c>
      <c r="I2136" s="21">
        <v>2</v>
      </c>
      <c r="J2136" s="43" t="s">
        <v>1483</v>
      </c>
      <c r="K2136" s="21">
        <f t="shared" si="66"/>
        <v>2014</v>
      </c>
      <c r="L2136" s="24">
        <f t="shared" si="67"/>
        <v>2</v>
      </c>
      <c r="M2136" s="11" t="s">
        <v>14</v>
      </c>
      <c r="N2136" s="11" t="s">
        <v>15</v>
      </c>
      <c r="O2136" s="11" t="str">
        <f>VLOOKUP(E2136,State_Code_Name!$B$1:$C$52,2,0)</f>
        <v>California</v>
      </c>
    </row>
    <row r="2137" spans="1:15" x14ac:dyDescent="0.3">
      <c r="A2137" s="11">
        <v>1958520</v>
      </c>
      <c r="B2137" s="12" t="s">
        <v>570</v>
      </c>
      <c r="C2137" s="12" t="s">
        <v>33</v>
      </c>
      <c r="D2137" s="12" t="s">
        <v>160</v>
      </c>
      <c r="E2137" s="11" t="s">
        <v>121</v>
      </c>
      <c r="F2137" s="11" t="s">
        <v>19</v>
      </c>
      <c r="G2137" s="37">
        <v>42528</v>
      </c>
      <c r="H2137" s="13">
        <v>42528</v>
      </c>
      <c r="I2137" s="21">
        <v>0</v>
      </c>
      <c r="J2137" s="43" t="s">
        <v>1477</v>
      </c>
      <c r="K2137" s="21">
        <f t="shared" si="66"/>
        <v>2016</v>
      </c>
      <c r="L2137" s="24">
        <f t="shared" si="67"/>
        <v>2</v>
      </c>
      <c r="M2137" s="11" t="s">
        <v>14</v>
      </c>
      <c r="N2137" s="11" t="s">
        <v>15</v>
      </c>
      <c r="O2137" s="11" t="str">
        <f>VLOOKUP(E2137,State_Code_Name!$B$1:$C$52,2,0)</f>
        <v>Oregon</v>
      </c>
    </row>
    <row r="2138" spans="1:15" x14ac:dyDescent="0.3">
      <c r="A2138" s="11">
        <v>1170410</v>
      </c>
      <c r="B2138" s="12" t="s">
        <v>82</v>
      </c>
      <c r="C2138" s="12" t="s">
        <v>37</v>
      </c>
      <c r="D2138" s="12" t="s">
        <v>94</v>
      </c>
      <c r="E2138" s="11" t="s">
        <v>99</v>
      </c>
      <c r="F2138" s="11" t="s">
        <v>303</v>
      </c>
      <c r="G2138" s="37">
        <v>41997</v>
      </c>
      <c r="H2138" s="13">
        <v>42004</v>
      </c>
      <c r="I2138" s="21">
        <v>7</v>
      </c>
      <c r="J2138" s="43" t="s">
        <v>1475</v>
      </c>
      <c r="K2138" s="21">
        <f t="shared" si="66"/>
        <v>2014</v>
      </c>
      <c r="L2138" s="24">
        <f t="shared" si="67"/>
        <v>4</v>
      </c>
      <c r="M2138" s="11" t="s">
        <v>14</v>
      </c>
      <c r="N2138" s="11" t="s">
        <v>15</v>
      </c>
      <c r="O2138" s="11" t="str">
        <f>VLOOKUP(E2138,State_Code_Name!$B$1:$C$52,2,0)</f>
        <v>Arizona</v>
      </c>
    </row>
    <row r="2139" spans="1:15" x14ac:dyDescent="0.3">
      <c r="A2139" s="11">
        <v>699512</v>
      </c>
      <c r="B2139" s="12" t="s">
        <v>234</v>
      </c>
      <c r="C2139" s="12" t="s">
        <v>27</v>
      </c>
      <c r="D2139" s="12" t="s">
        <v>28</v>
      </c>
      <c r="E2139" s="11" t="s">
        <v>18</v>
      </c>
      <c r="F2139" s="11" t="s">
        <v>19</v>
      </c>
      <c r="G2139" s="37">
        <v>41674</v>
      </c>
      <c r="H2139" s="13">
        <v>41674</v>
      </c>
      <c r="I2139" s="21">
        <v>0</v>
      </c>
      <c r="J2139" s="43" t="s">
        <v>1478</v>
      </c>
      <c r="K2139" s="21">
        <f t="shared" si="66"/>
        <v>2014</v>
      </c>
      <c r="L2139" s="24">
        <f t="shared" si="67"/>
        <v>1</v>
      </c>
      <c r="M2139" s="11" t="s">
        <v>14</v>
      </c>
      <c r="N2139" s="11" t="s">
        <v>15</v>
      </c>
      <c r="O2139" s="11" t="str">
        <f>VLOOKUP(E2139,State_Code_Name!$B$1:$C$52,2,0)</f>
        <v>California</v>
      </c>
    </row>
    <row r="2140" spans="1:15" x14ac:dyDescent="0.3">
      <c r="A2140" s="11">
        <v>684083</v>
      </c>
      <c r="B2140" s="12" t="s">
        <v>74</v>
      </c>
      <c r="C2140" s="12" t="s">
        <v>27</v>
      </c>
      <c r="D2140" s="12" t="s">
        <v>28</v>
      </c>
      <c r="E2140" s="11" t="s">
        <v>99</v>
      </c>
      <c r="F2140" s="11" t="s">
        <v>303</v>
      </c>
      <c r="G2140" s="37">
        <v>41662</v>
      </c>
      <c r="H2140" s="13">
        <v>41670</v>
      </c>
      <c r="I2140" s="21">
        <v>8</v>
      </c>
      <c r="J2140" s="43" t="s">
        <v>1474</v>
      </c>
      <c r="K2140" s="21">
        <f t="shared" si="66"/>
        <v>2014</v>
      </c>
      <c r="L2140" s="24">
        <f t="shared" si="67"/>
        <v>1</v>
      </c>
      <c r="M2140" s="11" t="s">
        <v>14</v>
      </c>
      <c r="N2140" s="11" t="s">
        <v>15</v>
      </c>
      <c r="O2140" s="11" t="str">
        <f>VLOOKUP(E2140,State_Code_Name!$B$1:$C$52,2,0)</f>
        <v>Arizona</v>
      </c>
    </row>
    <row r="2141" spans="1:15" x14ac:dyDescent="0.3">
      <c r="A2141" s="11">
        <v>494439</v>
      </c>
      <c r="B2141" s="12" t="s">
        <v>31</v>
      </c>
      <c r="C2141" s="12" t="s">
        <v>9</v>
      </c>
      <c r="D2141" s="12" t="s">
        <v>353</v>
      </c>
      <c r="E2141" s="11" t="s">
        <v>122</v>
      </c>
      <c r="F2141" s="11" t="s">
        <v>303</v>
      </c>
      <c r="G2141" s="37">
        <v>41503</v>
      </c>
      <c r="H2141" s="13">
        <v>41505</v>
      </c>
      <c r="I2141" s="21">
        <v>2</v>
      </c>
      <c r="J2141" s="43" t="s">
        <v>1482</v>
      </c>
      <c r="K2141" s="21">
        <f t="shared" si="66"/>
        <v>2013</v>
      </c>
      <c r="L2141" s="24">
        <f t="shared" si="67"/>
        <v>3</v>
      </c>
      <c r="M2141" s="11" t="s">
        <v>14</v>
      </c>
      <c r="N2141" s="11" t="s">
        <v>14</v>
      </c>
      <c r="O2141" s="11" t="str">
        <f>VLOOKUP(E2141,State_Code_Name!$B$1:$C$52,2,0)</f>
        <v>Maryland</v>
      </c>
    </row>
    <row r="2142" spans="1:15" x14ac:dyDescent="0.3">
      <c r="A2142" s="11">
        <v>1269737</v>
      </c>
      <c r="B2142" s="12" t="s">
        <v>721</v>
      </c>
      <c r="C2142" s="12" t="s">
        <v>33</v>
      </c>
      <c r="D2142" s="12" t="s">
        <v>42</v>
      </c>
      <c r="E2142" s="11" t="s">
        <v>32</v>
      </c>
      <c r="F2142" s="11" t="s">
        <v>19</v>
      </c>
      <c r="G2142" s="37">
        <v>42068</v>
      </c>
      <c r="H2142" s="13">
        <v>42068</v>
      </c>
      <c r="I2142" s="21">
        <v>0</v>
      </c>
      <c r="J2142" s="43" t="s">
        <v>1476</v>
      </c>
      <c r="K2142" s="21">
        <f t="shared" si="66"/>
        <v>2015</v>
      </c>
      <c r="L2142" s="24">
        <f t="shared" si="67"/>
        <v>1</v>
      </c>
      <c r="M2142" s="11" t="s">
        <v>14</v>
      </c>
      <c r="N2142" s="11" t="s">
        <v>15</v>
      </c>
      <c r="O2142" s="11" t="str">
        <f>VLOOKUP(E2142,State_Code_Name!$B$1:$C$52,2,0)</f>
        <v>Texas</v>
      </c>
    </row>
    <row r="2143" spans="1:15" x14ac:dyDescent="0.3">
      <c r="A2143" s="11">
        <v>1779627</v>
      </c>
      <c r="B2143" s="12" t="s">
        <v>44</v>
      </c>
      <c r="C2143" s="12" t="s">
        <v>16</v>
      </c>
      <c r="D2143" s="12" t="s">
        <v>1442</v>
      </c>
      <c r="E2143" s="11" t="s">
        <v>18</v>
      </c>
      <c r="F2143" s="11" t="s">
        <v>303</v>
      </c>
      <c r="G2143" s="37">
        <v>42409</v>
      </c>
      <c r="H2143" s="13">
        <v>42410</v>
      </c>
      <c r="I2143" s="21">
        <v>1</v>
      </c>
      <c r="J2143" s="43" t="s">
        <v>1478</v>
      </c>
      <c r="K2143" s="21">
        <f t="shared" si="66"/>
        <v>2016</v>
      </c>
      <c r="L2143" s="24">
        <f t="shared" si="67"/>
        <v>1</v>
      </c>
      <c r="M2143" s="11" t="s">
        <v>14</v>
      </c>
      <c r="N2143" s="11" t="s">
        <v>15</v>
      </c>
      <c r="O2143" s="11" t="str">
        <f>VLOOKUP(E2143,State_Code_Name!$B$1:$C$52,2,0)</f>
        <v>California</v>
      </c>
    </row>
    <row r="2144" spans="1:15" x14ac:dyDescent="0.3">
      <c r="A2144" s="11">
        <v>1627509</v>
      </c>
      <c r="B2144" s="12" t="s">
        <v>339</v>
      </c>
      <c r="C2144" s="12" t="s">
        <v>33</v>
      </c>
      <c r="D2144" s="12" t="s">
        <v>42</v>
      </c>
      <c r="E2144" s="11" t="s">
        <v>12</v>
      </c>
      <c r="F2144" s="11" t="s">
        <v>19</v>
      </c>
      <c r="G2144" s="37">
        <v>42304</v>
      </c>
      <c r="H2144" s="13">
        <v>42304</v>
      </c>
      <c r="I2144" s="21">
        <v>0</v>
      </c>
      <c r="J2144" s="43" t="s">
        <v>1473</v>
      </c>
      <c r="K2144" s="21">
        <f t="shared" si="66"/>
        <v>2015</v>
      </c>
      <c r="L2144" s="24">
        <f t="shared" si="67"/>
        <v>4</v>
      </c>
      <c r="M2144" s="11" t="s">
        <v>14</v>
      </c>
      <c r="N2144" s="11" t="s">
        <v>15</v>
      </c>
      <c r="O2144" s="11" t="str">
        <f>VLOOKUP(E2144,State_Code_Name!$B$1:$C$52,2,0)</f>
        <v>Virginia</v>
      </c>
    </row>
    <row r="2145" spans="1:15" x14ac:dyDescent="0.3">
      <c r="A2145" s="11">
        <v>1743113</v>
      </c>
      <c r="B2145" s="12" t="s">
        <v>162</v>
      </c>
      <c r="C2145" s="12" t="s">
        <v>9</v>
      </c>
      <c r="D2145" s="12" t="s">
        <v>10</v>
      </c>
      <c r="E2145" s="11" t="s">
        <v>71</v>
      </c>
      <c r="F2145" s="11" t="s">
        <v>19</v>
      </c>
      <c r="G2145" s="37">
        <v>42382</v>
      </c>
      <c r="H2145" s="13">
        <v>42382</v>
      </c>
      <c r="I2145" s="21">
        <v>0</v>
      </c>
      <c r="J2145" s="43" t="s">
        <v>1474</v>
      </c>
      <c r="K2145" s="21">
        <f t="shared" si="66"/>
        <v>2016</v>
      </c>
      <c r="L2145" s="24">
        <f t="shared" si="67"/>
        <v>1</v>
      </c>
      <c r="M2145" s="11" t="s">
        <v>14</v>
      </c>
      <c r="N2145" s="11" t="s">
        <v>15</v>
      </c>
      <c r="O2145" s="11" t="str">
        <f>VLOOKUP(E2145,State_Code_Name!$B$1:$C$52,2,0)</f>
        <v>Massachusetts</v>
      </c>
    </row>
    <row r="2146" spans="1:15" x14ac:dyDescent="0.3">
      <c r="A2146" s="11">
        <v>744594</v>
      </c>
      <c r="B2146" s="12" t="s">
        <v>64</v>
      </c>
      <c r="C2146" s="12" t="s">
        <v>62</v>
      </c>
      <c r="D2146" s="12" t="s">
        <v>279</v>
      </c>
      <c r="E2146" s="11" t="s">
        <v>91</v>
      </c>
      <c r="F2146" s="11" t="s">
        <v>19</v>
      </c>
      <c r="G2146" s="37">
        <v>41703</v>
      </c>
      <c r="H2146" s="13">
        <v>41703</v>
      </c>
      <c r="I2146" s="21">
        <v>0</v>
      </c>
      <c r="J2146" s="43" t="s">
        <v>1476</v>
      </c>
      <c r="K2146" s="21">
        <f t="shared" si="66"/>
        <v>2014</v>
      </c>
      <c r="L2146" s="24">
        <f t="shared" si="67"/>
        <v>1</v>
      </c>
      <c r="M2146" s="11" t="s">
        <v>14</v>
      </c>
      <c r="N2146" s="11" t="s">
        <v>14</v>
      </c>
      <c r="O2146" s="11" t="str">
        <f>VLOOKUP(E2146,State_Code_Name!$B$1:$C$52,2,0)</f>
        <v>Vermont</v>
      </c>
    </row>
    <row r="2147" spans="1:15" x14ac:dyDescent="0.3">
      <c r="A2147" s="11">
        <v>1809883</v>
      </c>
      <c r="B2147" s="12" t="s">
        <v>31</v>
      </c>
      <c r="C2147" s="12" t="s">
        <v>27</v>
      </c>
      <c r="D2147" s="12" t="s">
        <v>28</v>
      </c>
      <c r="E2147" s="11" t="s">
        <v>18</v>
      </c>
      <c r="F2147" s="11" t="s">
        <v>303</v>
      </c>
      <c r="G2147" s="37">
        <v>42430</v>
      </c>
      <c r="H2147" s="13">
        <v>42432</v>
      </c>
      <c r="I2147" s="21">
        <v>2</v>
      </c>
      <c r="J2147" s="43" t="s">
        <v>1476</v>
      </c>
      <c r="K2147" s="21">
        <f t="shared" si="66"/>
        <v>2016</v>
      </c>
      <c r="L2147" s="24">
        <f t="shared" si="67"/>
        <v>1</v>
      </c>
      <c r="M2147" s="11" t="s">
        <v>14</v>
      </c>
      <c r="N2147" s="11" t="s">
        <v>15</v>
      </c>
      <c r="O2147" s="11" t="str">
        <f>VLOOKUP(E2147,State_Code_Name!$B$1:$C$52,2,0)</f>
        <v>California</v>
      </c>
    </row>
    <row r="2148" spans="1:15" x14ac:dyDescent="0.3">
      <c r="A2148" s="11">
        <v>1072373</v>
      </c>
      <c r="B2148" s="12" t="s">
        <v>44</v>
      </c>
      <c r="C2148" s="12" t="s">
        <v>62</v>
      </c>
      <c r="D2148" s="12" t="s">
        <v>460</v>
      </c>
      <c r="E2148" s="11" t="s">
        <v>36</v>
      </c>
      <c r="F2148" s="11" t="s">
        <v>19</v>
      </c>
      <c r="G2148" s="37">
        <v>41927</v>
      </c>
      <c r="H2148" s="13">
        <v>41927</v>
      </c>
      <c r="I2148" s="21">
        <v>0</v>
      </c>
      <c r="J2148" s="43" t="s">
        <v>1473</v>
      </c>
      <c r="K2148" s="21">
        <f t="shared" si="66"/>
        <v>2014</v>
      </c>
      <c r="L2148" s="24">
        <f t="shared" si="67"/>
        <v>4</v>
      </c>
      <c r="M2148" s="11" t="s">
        <v>14</v>
      </c>
      <c r="N2148" s="11" t="s">
        <v>15</v>
      </c>
      <c r="O2148" s="11" t="str">
        <f>VLOOKUP(E2148,State_Code_Name!$B$1:$C$52,2,0)</f>
        <v>Florida</v>
      </c>
    </row>
    <row r="2149" spans="1:15" x14ac:dyDescent="0.3">
      <c r="A2149" s="11">
        <v>1605593</v>
      </c>
      <c r="B2149" s="12" t="s">
        <v>95</v>
      </c>
      <c r="C2149" s="12" t="s">
        <v>16</v>
      </c>
      <c r="D2149" s="12" t="s">
        <v>76</v>
      </c>
      <c r="E2149" s="11" t="s">
        <v>122</v>
      </c>
      <c r="F2149" s="11" t="s">
        <v>19</v>
      </c>
      <c r="G2149" s="37">
        <v>42291</v>
      </c>
      <c r="H2149" s="13">
        <v>42291</v>
      </c>
      <c r="I2149" s="21">
        <v>0</v>
      </c>
      <c r="J2149" s="43" t="s">
        <v>1473</v>
      </c>
      <c r="K2149" s="21">
        <f t="shared" si="66"/>
        <v>2015</v>
      </c>
      <c r="L2149" s="24">
        <f t="shared" si="67"/>
        <v>4</v>
      </c>
      <c r="M2149" s="11" t="s">
        <v>14</v>
      </c>
      <c r="N2149" s="11" t="s">
        <v>15</v>
      </c>
      <c r="O2149" s="11" t="str">
        <f>VLOOKUP(E2149,State_Code_Name!$B$1:$C$52,2,0)</f>
        <v>Maryland</v>
      </c>
    </row>
    <row r="2150" spans="1:15" x14ac:dyDescent="0.3">
      <c r="A2150" s="11">
        <v>1750245</v>
      </c>
      <c r="B2150" s="12" t="s">
        <v>44</v>
      </c>
      <c r="C2150" s="12" t="s">
        <v>16</v>
      </c>
      <c r="D2150" s="12" t="s">
        <v>25</v>
      </c>
      <c r="E2150" s="11" t="s">
        <v>30</v>
      </c>
      <c r="F2150" s="11" t="s">
        <v>19</v>
      </c>
      <c r="G2150" s="37">
        <v>42389</v>
      </c>
      <c r="H2150" s="13">
        <v>42389</v>
      </c>
      <c r="I2150" s="21">
        <v>0</v>
      </c>
      <c r="J2150" s="43" t="s">
        <v>1474</v>
      </c>
      <c r="K2150" s="21">
        <f t="shared" si="66"/>
        <v>2016</v>
      </c>
      <c r="L2150" s="24">
        <f t="shared" si="67"/>
        <v>1</v>
      </c>
      <c r="M2150" s="11" t="s">
        <v>14</v>
      </c>
      <c r="N2150" s="11" t="s">
        <v>15</v>
      </c>
      <c r="O2150" s="11" t="str">
        <f>VLOOKUP(E2150,State_Code_Name!$B$1:$C$52,2,0)</f>
        <v>Connecticut</v>
      </c>
    </row>
    <row r="2151" spans="1:15" x14ac:dyDescent="0.3">
      <c r="A2151" s="11">
        <v>1648439</v>
      </c>
      <c r="B2151" s="12" t="s">
        <v>44</v>
      </c>
      <c r="C2151" s="12" t="s">
        <v>9</v>
      </c>
      <c r="D2151" s="12" t="s">
        <v>10</v>
      </c>
      <c r="E2151" s="11" t="s">
        <v>49</v>
      </c>
      <c r="F2151" s="11" t="s">
        <v>303</v>
      </c>
      <c r="G2151" s="37">
        <v>42318</v>
      </c>
      <c r="H2151" s="13">
        <v>42321</v>
      </c>
      <c r="I2151" s="21">
        <v>3</v>
      </c>
      <c r="J2151" s="43" t="s">
        <v>1479</v>
      </c>
      <c r="K2151" s="21">
        <f t="shared" si="66"/>
        <v>2015</v>
      </c>
      <c r="L2151" s="24">
        <f t="shared" si="67"/>
        <v>4</v>
      </c>
      <c r="M2151" s="11" t="s">
        <v>14</v>
      </c>
      <c r="N2151" s="11" t="s">
        <v>15</v>
      </c>
      <c r="O2151" s="11" t="str">
        <f>VLOOKUP(E2151,State_Code_Name!$B$1:$C$52,2,0)</f>
        <v>New Jersey</v>
      </c>
    </row>
    <row r="2152" spans="1:15" x14ac:dyDescent="0.3">
      <c r="A2152" s="11">
        <v>397222</v>
      </c>
      <c r="B2152" s="12" t="s">
        <v>31</v>
      </c>
      <c r="C2152" s="12" t="s">
        <v>27</v>
      </c>
      <c r="D2152" s="12" t="s">
        <v>79</v>
      </c>
      <c r="E2152" s="11" t="s">
        <v>98</v>
      </c>
      <c r="F2152" s="11" t="s">
        <v>19</v>
      </c>
      <c r="G2152" s="37">
        <v>41396</v>
      </c>
      <c r="H2152" s="13">
        <v>41396</v>
      </c>
      <c r="I2152" s="21">
        <v>0</v>
      </c>
      <c r="J2152" s="43" t="s">
        <v>1471</v>
      </c>
      <c r="K2152" s="21">
        <f t="shared" si="66"/>
        <v>2013</v>
      </c>
      <c r="L2152" s="24">
        <f t="shared" si="67"/>
        <v>2</v>
      </c>
      <c r="M2152" s="11" t="s">
        <v>14</v>
      </c>
      <c r="N2152" s="11" t="s">
        <v>14</v>
      </c>
      <c r="O2152" s="11" t="str">
        <f>VLOOKUP(E2152,State_Code_Name!$B$1:$C$52,2,0)</f>
        <v>Colorado</v>
      </c>
    </row>
    <row r="2153" spans="1:15" x14ac:dyDescent="0.3">
      <c r="A2153" s="11">
        <v>573481</v>
      </c>
      <c r="B2153" s="12" t="s">
        <v>231</v>
      </c>
      <c r="C2153" s="12" t="s">
        <v>33</v>
      </c>
      <c r="D2153" s="12" t="s">
        <v>115</v>
      </c>
      <c r="E2153" s="11" t="s">
        <v>91</v>
      </c>
      <c r="F2153" s="11" t="s">
        <v>19</v>
      </c>
      <c r="G2153" s="37">
        <v>41575</v>
      </c>
      <c r="H2153" s="13">
        <v>41575</v>
      </c>
      <c r="I2153" s="21">
        <v>0</v>
      </c>
      <c r="J2153" s="43" t="s">
        <v>1473</v>
      </c>
      <c r="K2153" s="21">
        <f t="shared" si="66"/>
        <v>2013</v>
      </c>
      <c r="L2153" s="24">
        <f t="shared" si="67"/>
        <v>4</v>
      </c>
      <c r="M2153" s="11" t="s">
        <v>14</v>
      </c>
      <c r="N2153" s="11" t="s">
        <v>14</v>
      </c>
      <c r="O2153" s="11" t="str">
        <f>VLOOKUP(E2153,State_Code_Name!$B$1:$C$52,2,0)</f>
        <v>Vermont</v>
      </c>
    </row>
    <row r="2154" spans="1:15" x14ac:dyDescent="0.3">
      <c r="A2154" s="11">
        <v>1408797</v>
      </c>
      <c r="B2154" s="12" t="s">
        <v>531</v>
      </c>
      <c r="C2154" s="12" t="s">
        <v>33</v>
      </c>
      <c r="D2154" s="12" t="s">
        <v>115</v>
      </c>
      <c r="E2154" s="11" t="s">
        <v>52</v>
      </c>
      <c r="F2154" s="11" t="s">
        <v>19</v>
      </c>
      <c r="G2154" s="37">
        <v>42160</v>
      </c>
      <c r="H2154" s="13">
        <v>42163</v>
      </c>
      <c r="I2154" s="21">
        <v>3</v>
      </c>
      <c r="J2154" s="43" t="s">
        <v>1477</v>
      </c>
      <c r="K2154" s="21">
        <f t="shared" si="66"/>
        <v>2015</v>
      </c>
      <c r="L2154" s="24">
        <f t="shared" si="67"/>
        <v>2</v>
      </c>
      <c r="M2154" s="11" t="s">
        <v>14</v>
      </c>
      <c r="N2154" s="11" t="s">
        <v>14</v>
      </c>
      <c r="O2154" s="11" t="str">
        <f>VLOOKUP(E2154,State_Code_Name!$B$1:$C$52,2,0)</f>
        <v>Washington</v>
      </c>
    </row>
    <row r="2155" spans="1:15" x14ac:dyDescent="0.3">
      <c r="A2155" s="11">
        <v>1746741</v>
      </c>
      <c r="B2155" s="12" t="s">
        <v>61</v>
      </c>
      <c r="C2155" s="12" t="s">
        <v>53</v>
      </c>
      <c r="D2155" s="12" t="s">
        <v>1439</v>
      </c>
      <c r="E2155" s="11" t="s">
        <v>47</v>
      </c>
      <c r="F2155" s="11" t="s">
        <v>19</v>
      </c>
      <c r="G2155" s="37">
        <v>42387</v>
      </c>
      <c r="H2155" s="13">
        <v>42388</v>
      </c>
      <c r="I2155" s="21">
        <v>1</v>
      </c>
      <c r="J2155" s="43" t="s">
        <v>1474</v>
      </c>
      <c r="K2155" s="21">
        <f t="shared" si="66"/>
        <v>2016</v>
      </c>
      <c r="L2155" s="24">
        <f t="shared" si="67"/>
        <v>1</v>
      </c>
      <c r="M2155" s="11" t="s">
        <v>14</v>
      </c>
      <c r="N2155" s="11" t="s">
        <v>15</v>
      </c>
      <c r="O2155" s="11" t="str">
        <f>VLOOKUP(E2155,State_Code_Name!$B$1:$C$52,2,0)</f>
        <v>Pennsylvania</v>
      </c>
    </row>
    <row r="2156" spans="1:15" x14ac:dyDescent="0.3">
      <c r="A2156" s="11">
        <v>358992</v>
      </c>
      <c r="B2156" s="12" t="s">
        <v>82</v>
      </c>
      <c r="C2156" s="12" t="s">
        <v>9</v>
      </c>
      <c r="D2156" s="12" t="s">
        <v>133</v>
      </c>
      <c r="E2156" s="11" t="s">
        <v>122</v>
      </c>
      <c r="F2156" s="11" t="s">
        <v>303</v>
      </c>
      <c r="G2156" s="37">
        <v>41352</v>
      </c>
      <c r="H2156" s="13">
        <v>41355</v>
      </c>
      <c r="I2156" s="21">
        <v>3</v>
      </c>
      <c r="J2156" s="43" t="s">
        <v>1476</v>
      </c>
      <c r="K2156" s="21">
        <f t="shared" si="66"/>
        <v>2013</v>
      </c>
      <c r="L2156" s="24">
        <f t="shared" si="67"/>
        <v>1</v>
      </c>
      <c r="M2156" s="11" t="s">
        <v>14</v>
      </c>
      <c r="N2156" s="11" t="s">
        <v>15</v>
      </c>
      <c r="O2156" s="11" t="str">
        <f>VLOOKUP(E2156,State_Code_Name!$B$1:$C$52,2,0)</f>
        <v>Maryland</v>
      </c>
    </row>
    <row r="2157" spans="1:15" x14ac:dyDescent="0.3">
      <c r="A2157" s="11">
        <v>1552013</v>
      </c>
      <c r="B2157" s="12" t="s">
        <v>69</v>
      </c>
      <c r="C2157" s="12" t="s">
        <v>37</v>
      </c>
      <c r="D2157" s="12" t="s">
        <v>81</v>
      </c>
      <c r="E2157" s="11" t="s">
        <v>233</v>
      </c>
      <c r="F2157" s="11" t="s">
        <v>19</v>
      </c>
      <c r="G2157" s="37">
        <v>42251</v>
      </c>
      <c r="H2157" s="13">
        <v>42251</v>
      </c>
      <c r="I2157" s="21">
        <v>0</v>
      </c>
      <c r="J2157" s="43" t="s">
        <v>1480</v>
      </c>
      <c r="K2157" s="21">
        <f t="shared" si="66"/>
        <v>2015</v>
      </c>
      <c r="L2157" s="24">
        <f t="shared" si="67"/>
        <v>3</v>
      </c>
      <c r="M2157" s="11" t="s">
        <v>14</v>
      </c>
      <c r="N2157" s="11" t="s">
        <v>15</v>
      </c>
      <c r="O2157" s="11" t="e">
        <f>VLOOKUP(E2157,State_Code_Name!$B$1:$C$52,2,0)</f>
        <v>#N/A</v>
      </c>
    </row>
    <row r="2158" spans="1:15" x14ac:dyDescent="0.3">
      <c r="A2158" s="11">
        <v>1144573</v>
      </c>
      <c r="B2158" s="12" t="s">
        <v>44</v>
      </c>
      <c r="C2158" s="12" t="s">
        <v>27</v>
      </c>
      <c r="D2158" s="12" t="s">
        <v>28</v>
      </c>
      <c r="E2158" s="11" t="s">
        <v>183</v>
      </c>
      <c r="F2158" s="11" t="s">
        <v>19</v>
      </c>
      <c r="G2158" s="37">
        <v>41978</v>
      </c>
      <c r="H2158" s="13">
        <v>41978</v>
      </c>
      <c r="I2158" s="21">
        <v>0</v>
      </c>
      <c r="J2158" s="43" t="s">
        <v>1475</v>
      </c>
      <c r="K2158" s="21">
        <f t="shared" si="66"/>
        <v>2014</v>
      </c>
      <c r="L2158" s="24">
        <f t="shared" si="67"/>
        <v>4</v>
      </c>
      <c r="M2158" s="11" t="s">
        <v>14</v>
      </c>
      <c r="N2158" s="11" t="s">
        <v>14</v>
      </c>
      <c r="O2158" s="11" t="str">
        <f>VLOOKUP(E2158,State_Code_Name!$B$1:$C$52,2,0)</f>
        <v>Mississippi</v>
      </c>
    </row>
    <row r="2159" spans="1:15" x14ac:dyDescent="0.3">
      <c r="A2159" s="11">
        <v>1873271</v>
      </c>
      <c r="B2159" s="12" t="s">
        <v>61</v>
      </c>
      <c r="C2159" s="12" t="s">
        <v>53</v>
      </c>
      <c r="D2159" s="12" t="s">
        <v>102</v>
      </c>
      <c r="E2159" s="11" t="s">
        <v>67</v>
      </c>
      <c r="F2159" s="11" t="s">
        <v>19</v>
      </c>
      <c r="G2159" s="37">
        <v>42472</v>
      </c>
      <c r="H2159" s="13">
        <v>42472</v>
      </c>
      <c r="I2159" s="21">
        <v>0</v>
      </c>
      <c r="J2159" s="43" t="s">
        <v>1483</v>
      </c>
      <c r="K2159" s="21">
        <f t="shared" si="66"/>
        <v>2016</v>
      </c>
      <c r="L2159" s="24">
        <f t="shared" si="67"/>
        <v>2</v>
      </c>
      <c r="M2159" s="11" t="s">
        <v>14</v>
      </c>
      <c r="N2159" s="11" t="s">
        <v>15</v>
      </c>
      <c r="O2159" s="11" t="str">
        <f>VLOOKUP(E2159,State_Code_Name!$B$1:$C$52,2,0)</f>
        <v>Michigan</v>
      </c>
    </row>
    <row r="2160" spans="1:15" x14ac:dyDescent="0.3">
      <c r="A2160" s="11">
        <v>1549627</v>
      </c>
      <c r="B2160" s="12" t="s">
        <v>66</v>
      </c>
      <c r="C2160" s="12" t="s">
        <v>9</v>
      </c>
      <c r="D2160" s="12" t="s">
        <v>10</v>
      </c>
      <c r="E2160" s="11" t="s">
        <v>26</v>
      </c>
      <c r="F2160" s="11" t="s">
        <v>19</v>
      </c>
      <c r="G2160" s="37">
        <v>42249</v>
      </c>
      <c r="H2160" s="13">
        <v>42250</v>
      </c>
      <c r="I2160" s="21">
        <v>1</v>
      </c>
      <c r="J2160" s="43" t="s">
        <v>1480</v>
      </c>
      <c r="K2160" s="21">
        <f t="shared" si="66"/>
        <v>2015</v>
      </c>
      <c r="L2160" s="24">
        <f t="shared" si="67"/>
        <v>3</v>
      </c>
      <c r="M2160" s="11" t="s">
        <v>14</v>
      </c>
      <c r="N2160" s="11" t="s">
        <v>14</v>
      </c>
      <c r="O2160" s="11" t="str">
        <f>VLOOKUP(E2160,State_Code_Name!$B$1:$C$52,2,0)</f>
        <v>Georgia</v>
      </c>
    </row>
    <row r="2161" spans="1:15" x14ac:dyDescent="0.3">
      <c r="A2161" s="11">
        <v>1375012</v>
      </c>
      <c r="B2161" s="12" t="s">
        <v>44</v>
      </c>
      <c r="C2161" s="12" t="s">
        <v>27</v>
      </c>
      <c r="D2161" s="12" t="s">
        <v>28</v>
      </c>
      <c r="E2161" s="11" t="s">
        <v>141</v>
      </c>
      <c r="F2161" s="11" t="s">
        <v>303</v>
      </c>
      <c r="G2161" s="37">
        <v>42138</v>
      </c>
      <c r="H2161" s="13">
        <v>42138</v>
      </c>
      <c r="I2161" s="21">
        <v>0</v>
      </c>
      <c r="J2161" s="43" t="s">
        <v>1471</v>
      </c>
      <c r="K2161" s="21">
        <f t="shared" si="66"/>
        <v>2015</v>
      </c>
      <c r="L2161" s="24">
        <f t="shared" si="67"/>
        <v>2</v>
      </c>
      <c r="M2161" s="11" t="s">
        <v>14</v>
      </c>
      <c r="N2161" s="11" t="s">
        <v>14</v>
      </c>
      <c r="O2161" s="11" t="str">
        <f>VLOOKUP(E2161,State_Code_Name!$B$1:$C$52,2,0)</f>
        <v>Maine</v>
      </c>
    </row>
    <row r="2162" spans="1:15" x14ac:dyDescent="0.3">
      <c r="A2162" s="11">
        <v>1406104</v>
      </c>
      <c r="B2162" s="12" t="s">
        <v>624</v>
      </c>
      <c r="C2162" s="12" t="s">
        <v>33</v>
      </c>
      <c r="D2162" s="12" t="s">
        <v>1441</v>
      </c>
      <c r="E2162" s="11" t="s">
        <v>60</v>
      </c>
      <c r="F2162" s="11" t="s">
        <v>19</v>
      </c>
      <c r="G2162" s="37">
        <v>42159</v>
      </c>
      <c r="H2162" s="13">
        <v>42159</v>
      </c>
      <c r="I2162" s="21">
        <v>0</v>
      </c>
      <c r="J2162" s="43" t="s">
        <v>1477</v>
      </c>
      <c r="K2162" s="21">
        <f t="shared" si="66"/>
        <v>2015</v>
      </c>
      <c r="L2162" s="24">
        <f t="shared" si="67"/>
        <v>2</v>
      </c>
      <c r="M2162" s="11" t="s">
        <v>14</v>
      </c>
      <c r="N2162" s="11" t="s">
        <v>15</v>
      </c>
      <c r="O2162" s="11" t="str">
        <f>VLOOKUP(E2162,State_Code_Name!$B$1:$C$52,2,0)</f>
        <v>Illinois</v>
      </c>
    </row>
    <row r="2163" spans="1:15" x14ac:dyDescent="0.3">
      <c r="A2163" s="11">
        <v>1123626</v>
      </c>
      <c r="B2163" s="12" t="s">
        <v>82</v>
      </c>
      <c r="C2163" s="12" t="s">
        <v>33</v>
      </c>
      <c r="D2163" s="12" t="s">
        <v>160</v>
      </c>
      <c r="E2163" s="11" t="s">
        <v>43</v>
      </c>
      <c r="F2163" s="11" t="s">
        <v>19</v>
      </c>
      <c r="G2163" s="37">
        <v>41962</v>
      </c>
      <c r="H2163" s="13">
        <v>41968</v>
      </c>
      <c r="I2163" s="21">
        <v>6</v>
      </c>
      <c r="J2163" s="43" t="s">
        <v>1479</v>
      </c>
      <c r="K2163" s="21">
        <f t="shared" si="66"/>
        <v>2014</v>
      </c>
      <c r="L2163" s="24">
        <f t="shared" si="67"/>
        <v>4</v>
      </c>
      <c r="M2163" s="11" t="s">
        <v>14</v>
      </c>
      <c r="N2163" s="11" t="s">
        <v>15</v>
      </c>
      <c r="O2163" s="11" t="str">
        <f>VLOOKUP(E2163,State_Code_Name!$B$1:$C$52,2,0)</f>
        <v>North Carolina</v>
      </c>
    </row>
    <row r="2164" spans="1:15" x14ac:dyDescent="0.3">
      <c r="A2164" s="11">
        <v>1880142</v>
      </c>
      <c r="B2164" s="12" t="s">
        <v>1040</v>
      </c>
      <c r="C2164" s="12" t="s">
        <v>33</v>
      </c>
      <c r="D2164" s="12" t="s">
        <v>45</v>
      </c>
      <c r="E2164" s="11" t="s">
        <v>67</v>
      </c>
      <c r="F2164" s="11" t="s">
        <v>13</v>
      </c>
      <c r="G2164" s="37">
        <v>42474</v>
      </c>
      <c r="H2164" s="13">
        <v>42478</v>
      </c>
      <c r="I2164" s="21">
        <v>4</v>
      </c>
      <c r="J2164" s="43" t="s">
        <v>1483</v>
      </c>
      <c r="K2164" s="21">
        <f t="shared" si="66"/>
        <v>2016</v>
      </c>
      <c r="L2164" s="24">
        <f t="shared" si="67"/>
        <v>2</v>
      </c>
      <c r="M2164" s="11" t="s">
        <v>14</v>
      </c>
      <c r="N2164" s="11" t="s">
        <v>15</v>
      </c>
      <c r="O2164" s="11" t="str">
        <f>VLOOKUP(E2164,State_Code_Name!$B$1:$C$52,2,0)</f>
        <v>Michigan</v>
      </c>
    </row>
    <row r="2165" spans="1:15" x14ac:dyDescent="0.3">
      <c r="A2165" s="11">
        <v>264529</v>
      </c>
      <c r="B2165" s="12" t="s">
        <v>82</v>
      </c>
      <c r="C2165" s="12" t="s">
        <v>37</v>
      </c>
      <c r="D2165" s="12" t="s">
        <v>81</v>
      </c>
      <c r="E2165" s="11" t="s">
        <v>36</v>
      </c>
      <c r="F2165" s="11" t="s">
        <v>58</v>
      </c>
      <c r="G2165" s="37">
        <v>41299</v>
      </c>
      <c r="H2165" s="13">
        <v>41299</v>
      </c>
      <c r="I2165" s="21">
        <v>0</v>
      </c>
      <c r="J2165" s="43" t="s">
        <v>1474</v>
      </c>
      <c r="K2165" s="21">
        <f t="shared" si="66"/>
        <v>2013</v>
      </c>
      <c r="L2165" s="24">
        <f t="shared" si="67"/>
        <v>1</v>
      </c>
      <c r="M2165" s="11" t="s">
        <v>14</v>
      </c>
      <c r="N2165" s="11" t="s">
        <v>15</v>
      </c>
      <c r="O2165" s="11" t="str">
        <f>VLOOKUP(E2165,State_Code_Name!$B$1:$C$52,2,0)</f>
        <v>Florida</v>
      </c>
    </row>
    <row r="2166" spans="1:15" x14ac:dyDescent="0.3">
      <c r="A2166" s="11">
        <v>1267012</v>
      </c>
      <c r="B2166" s="12" t="s">
        <v>44</v>
      </c>
      <c r="C2166" s="12" t="s">
        <v>37</v>
      </c>
      <c r="D2166" s="12" t="s">
        <v>50</v>
      </c>
      <c r="E2166" s="11" t="s">
        <v>18</v>
      </c>
      <c r="F2166" s="11" t="s">
        <v>19</v>
      </c>
      <c r="G2166" s="37">
        <v>42067</v>
      </c>
      <c r="H2166" s="13">
        <v>42067</v>
      </c>
      <c r="I2166" s="21">
        <v>0</v>
      </c>
      <c r="J2166" s="43" t="s">
        <v>1476</v>
      </c>
      <c r="K2166" s="21">
        <f t="shared" si="66"/>
        <v>2015</v>
      </c>
      <c r="L2166" s="24">
        <f t="shared" si="67"/>
        <v>1</v>
      </c>
      <c r="M2166" s="11" t="s">
        <v>14</v>
      </c>
      <c r="N2166" s="11" t="s">
        <v>15</v>
      </c>
      <c r="O2166" s="11" t="str">
        <f>VLOOKUP(E2166,State_Code_Name!$B$1:$C$52,2,0)</f>
        <v>California</v>
      </c>
    </row>
    <row r="2167" spans="1:15" x14ac:dyDescent="0.3">
      <c r="A2167" s="11">
        <v>1156139</v>
      </c>
      <c r="B2167" s="12" t="s">
        <v>156</v>
      </c>
      <c r="C2167" s="12" t="s">
        <v>33</v>
      </c>
      <c r="D2167" s="12" t="s">
        <v>42</v>
      </c>
      <c r="E2167" s="11" t="s">
        <v>41</v>
      </c>
      <c r="F2167" s="11" t="s">
        <v>19</v>
      </c>
      <c r="G2167" s="37">
        <v>41988</v>
      </c>
      <c r="H2167" s="13">
        <v>41988</v>
      </c>
      <c r="I2167" s="21">
        <v>0</v>
      </c>
      <c r="J2167" s="43" t="s">
        <v>1475</v>
      </c>
      <c r="K2167" s="21">
        <f t="shared" si="66"/>
        <v>2014</v>
      </c>
      <c r="L2167" s="24">
        <f t="shared" si="67"/>
        <v>4</v>
      </c>
      <c r="M2167" s="11" t="s">
        <v>14</v>
      </c>
      <c r="N2167" s="11" t="s">
        <v>14</v>
      </c>
      <c r="O2167" s="11" t="str">
        <f>VLOOKUP(E2167,State_Code_Name!$B$1:$C$52,2,0)</f>
        <v>Nevada</v>
      </c>
    </row>
    <row r="2168" spans="1:15" x14ac:dyDescent="0.3">
      <c r="A2168" s="11">
        <v>1796239</v>
      </c>
      <c r="B2168" s="12" t="s">
        <v>70</v>
      </c>
      <c r="C2168" s="12" t="s">
        <v>27</v>
      </c>
      <c r="D2168" s="12" t="s">
        <v>28</v>
      </c>
      <c r="E2168" s="11" t="s">
        <v>18</v>
      </c>
      <c r="F2168" s="11" t="s">
        <v>19</v>
      </c>
      <c r="G2168" s="37">
        <v>42420</v>
      </c>
      <c r="H2168" s="13">
        <v>42420</v>
      </c>
      <c r="I2168" s="21">
        <v>0</v>
      </c>
      <c r="J2168" s="43" t="s">
        <v>1478</v>
      </c>
      <c r="K2168" s="21">
        <f t="shared" si="66"/>
        <v>2016</v>
      </c>
      <c r="L2168" s="24">
        <f t="shared" si="67"/>
        <v>1</v>
      </c>
      <c r="M2168" s="11" t="s">
        <v>14</v>
      </c>
      <c r="N2168" s="11" t="s">
        <v>15</v>
      </c>
      <c r="O2168" s="11" t="str">
        <f>VLOOKUP(E2168,State_Code_Name!$B$1:$C$52,2,0)</f>
        <v>California</v>
      </c>
    </row>
    <row r="2169" spans="1:15" x14ac:dyDescent="0.3">
      <c r="A2169" s="11">
        <v>1996693</v>
      </c>
      <c r="B2169" s="12" t="s">
        <v>1136</v>
      </c>
      <c r="C2169" s="12" t="s">
        <v>33</v>
      </c>
      <c r="D2169" s="12" t="s">
        <v>115</v>
      </c>
      <c r="E2169" s="11" t="s">
        <v>75</v>
      </c>
      <c r="F2169" s="11" t="s">
        <v>19</v>
      </c>
      <c r="G2169" s="37">
        <v>42556</v>
      </c>
      <c r="H2169" s="13">
        <v>42557</v>
      </c>
      <c r="I2169" s="21">
        <v>1</v>
      </c>
      <c r="J2169" s="43" t="s">
        <v>1481</v>
      </c>
      <c r="K2169" s="21">
        <f t="shared" si="66"/>
        <v>2016</v>
      </c>
      <c r="L2169" s="24">
        <f t="shared" si="67"/>
        <v>3</v>
      </c>
      <c r="M2169" s="11" t="s">
        <v>14</v>
      </c>
      <c r="N2169" s="11" t="s">
        <v>15</v>
      </c>
      <c r="O2169" s="11" t="str">
        <f>VLOOKUP(E2169,State_Code_Name!$B$1:$C$52,2,0)</f>
        <v>Tennessee</v>
      </c>
    </row>
    <row r="2170" spans="1:15" x14ac:dyDescent="0.3">
      <c r="A2170" s="11">
        <v>1432540</v>
      </c>
      <c r="B2170" s="12" t="s">
        <v>48</v>
      </c>
      <c r="C2170" s="12" t="s">
        <v>27</v>
      </c>
      <c r="D2170" s="12" t="s">
        <v>28</v>
      </c>
      <c r="E2170" s="11" t="s">
        <v>127</v>
      </c>
      <c r="F2170" s="11" t="s">
        <v>19</v>
      </c>
      <c r="G2170" s="37">
        <v>42177</v>
      </c>
      <c r="H2170" s="13">
        <v>42177</v>
      </c>
      <c r="I2170" s="21">
        <v>0</v>
      </c>
      <c r="J2170" s="43" t="s">
        <v>1477</v>
      </c>
      <c r="K2170" s="21">
        <f t="shared" si="66"/>
        <v>2015</v>
      </c>
      <c r="L2170" s="24">
        <f t="shared" si="67"/>
        <v>2</v>
      </c>
      <c r="M2170" s="11" t="s">
        <v>14</v>
      </c>
      <c r="N2170" s="11" t="s">
        <v>15</v>
      </c>
      <c r="O2170" s="11" t="str">
        <f>VLOOKUP(E2170,State_Code_Name!$B$1:$C$52,2,0)</f>
        <v>Oklahoma</v>
      </c>
    </row>
    <row r="2171" spans="1:15" x14ac:dyDescent="0.3">
      <c r="A2171" s="11">
        <v>2075687</v>
      </c>
      <c r="B2171" s="12" t="s">
        <v>112</v>
      </c>
      <c r="C2171" s="12" t="s">
        <v>37</v>
      </c>
      <c r="D2171" s="12" t="s">
        <v>124</v>
      </c>
      <c r="E2171" s="11" t="s">
        <v>26</v>
      </c>
      <c r="F2171" s="11" t="s">
        <v>303</v>
      </c>
      <c r="G2171" s="37">
        <v>42605</v>
      </c>
      <c r="H2171" s="13">
        <v>42607</v>
      </c>
      <c r="I2171" s="21">
        <v>2</v>
      </c>
      <c r="J2171" s="43" t="s">
        <v>1482</v>
      </c>
      <c r="K2171" s="21">
        <f t="shared" si="66"/>
        <v>2016</v>
      </c>
      <c r="L2171" s="24">
        <f t="shared" si="67"/>
        <v>3</v>
      </c>
      <c r="M2171" s="11" t="s">
        <v>14</v>
      </c>
      <c r="N2171" s="11" t="s">
        <v>15</v>
      </c>
      <c r="O2171" s="11" t="str">
        <f>VLOOKUP(E2171,State_Code_Name!$B$1:$C$52,2,0)</f>
        <v>Georgia</v>
      </c>
    </row>
    <row r="2172" spans="1:15" x14ac:dyDescent="0.3">
      <c r="A2172" s="11">
        <v>2084660</v>
      </c>
      <c r="B2172" s="12" t="s">
        <v>51</v>
      </c>
      <c r="C2172" s="12" t="s">
        <v>37</v>
      </c>
      <c r="D2172" s="12" t="s">
        <v>94</v>
      </c>
      <c r="E2172" s="11" t="s">
        <v>113</v>
      </c>
      <c r="F2172" s="11" t="s">
        <v>19</v>
      </c>
      <c r="G2172" s="37">
        <v>42609</v>
      </c>
      <c r="H2172" s="13">
        <v>42609</v>
      </c>
      <c r="I2172" s="21">
        <v>0</v>
      </c>
      <c r="J2172" s="43" t="s">
        <v>1482</v>
      </c>
      <c r="K2172" s="21">
        <f t="shared" si="66"/>
        <v>2016</v>
      </c>
      <c r="L2172" s="24">
        <f t="shared" si="67"/>
        <v>3</v>
      </c>
      <c r="M2172" s="11" t="s">
        <v>14</v>
      </c>
      <c r="N2172" s="11" t="s">
        <v>15</v>
      </c>
      <c r="O2172" s="11" t="str">
        <f>VLOOKUP(E2172,State_Code_Name!$B$1:$C$52,2,0)</f>
        <v>South Carolina</v>
      </c>
    </row>
    <row r="2173" spans="1:15" x14ac:dyDescent="0.3">
      <c r="A2173" s="11">
        <v>1419722</v>
      </c>
      <c r="B2173" s="12" t="s">
        <v>757</v>
      </c>
      <c r="C2173" s="12" t="s">
        <v>33</v>
      </c>
      <c r="D2173" s="12" t="s">
        <v>1441</v>
      </c>
      <c r="E2173" s="11" t="s">
        <v>185</v>
      </c>
      <c r="F2173" s="11" t="s">
        <v>19</v>
      </c>
      <c r="G2173" s="37">
        <v>42167</v>
      </c>
      <c r="H2173" s="13">
        <v>42167</v>
      </c>
      <c r="I2173" s="21">
        <v>0</v>
      </c>
      <c r="J2173" s="43" t="s">
        <v>1477</v>
      </c>
      <c r="K2173" s="21">
        <f t="shared" si="66"/>
        <v>2015</v>
      </c>
      <c r="L2173" s="24">
        <f t="shared" si="67"/>
        <v>2</v>
      </c>
      <c r="M2173" s="11" t="s">
        <v>14</v>
      </c>
      <c r="N2173" s="11" t="s">
        <v>15</v>
      </c>
      <c r="O2173" s="11" t="str">
        <f>VLOOKUP(E2173,State_Code_Name!$B$1:$C$52,2,0)</f>
        <v>Arkansas</v>
      </c>
    </row>
    <row r="2174" spans="1:15" x14ac:dyDescent="0.3">
      <c r="A2174" s="11">
        <v>2095294</v>
      </c>
      <c r="B2174" s="12" t="s">
        <v>39</v>
      </c>
      <c r="C2174" s="12" t="s">
        <v>16</v>
      </c>
      <c r="D2174" s="12" t="s">
        <v>21</v>
      </c>
      <c r="E2174" s="11" t="s">
        <v>40</v>
      </c>
      <c r="F2174" s="11" t="s">
        <v>19</v>
      </c>
      <c r="G2174" s="37">
        <v>42619</v>
      </c>
      <c r="H2174" s="13">
        <v>42619</v>
      </c>
      <c r="I2174" s="21">
        <v>0</v>
      </c>
      <c r="J2174" s="43" t="s">
        <v>1480</v>
      </c>
      <c r="K2174" s="21">
        <f t="shared" si="66"/>
        <v>2016</v>
      </c>
      <c r="L2174" s="24">
        <f t="shared" si="67"/>
        <v>3</v>
      </c>
      <c r="M2174" s="11" t="s">
        <v>14</v>
      </c>
      <c r="N2174" s="11" t="s">
        <v>15</v>
      </c>
      <c r="O2174" s="11" t="str">
        <f>VLOOKUP(E2174,State_Code_Name!$B$1:$C$52,2,0)</f>
        <v>Ohio</v>
      </c>
    </row>
    <row r="2175" spans="1:15" x14ac:dyDescent="0.3">
      <c r="A2175" s="11">
        <v>1642397</v>
      </c>
      <c r="B2175" s="12" t="s">
        <v>89</v>
      </c>
      <c r="C2175" s="12" t="s">
        <v>37</v>
      </c>
      <c r="D2175" s="12" t="s">
        <v>108</v>
      </c>
      <c r="E2175" s="11" t="s">
        <v>23</v>
      </c>
      <c r="F2175" s="11" t="s">
        <v>303</v>
      </c>
      <c r="G2175" s="37">
        <v>42313</v>
      </c>
      <c r="H2175" s="13">
        <v>42314</v>
      </c>
      <c r="I2175" s="21">
        <v>1</v>
      </c>
      <c r="J2175" s="43" t="s">
        <v>1479</v>
      </c>
      <c r="K2175" s="21">
        <f t="shared" si="66"/>
        <v>2015</v>
      </c>
      <c r="L2175" s="24">
        <f t="shared" si="67"/>
        <v>4</v>
      </c>
      <c r="M2175" s="11" t="s">
        <v>14</v>
      </c>
      <c r="N2175" s="11" t="s">
        <v>14</v>
      </c>
      <c r="O2175" s="11" t="str">
        <f>VLOOKUP(E2175,State_Code_Name!$B$1:$C$52,2,0)</f>
        <v>New York</v>
      </c>
    </row>
    <row r="2176" spans="1:15" x14ac:dyDescent="0.3">
      <c r="A2176" s="11">
        <v>734781</v>
      </c>
      <c r="B2176" s="12" t="s">
        <v>320</v>
      </c>
      <c r="C2176" s="12" t="s">
        <v>172</v>
      </c>
      <c r="D2176" s="12" t="s">
        <v>264</v>
      </c>
      <c r="E2176" s="11" t="s">
        <v>36</v>
      </c>
      <c r="F2176" s="11" t="s">
        <v>19</v>
      </c>
      <c r="G2176" s="37">
        <v>41697</v>
      </c>
      <c r="H2176" s="13">
        <v>41697</v>
      </c>
      <c r="I2176" s="21">
        <v>0</v>
      </c>
      <c r="J2176" s="43" t="s">
        <v>1478</v>
      </c>
      <c r="K2176" s="21">
        <f t="shared" si="66"/>
        <v>2014</v>
      </c>
      <c r="L2176" s="24">
        <f t="shared" si="67"/>
        <v>1</v>
      </c>
      <c r="M2176" s="11" t="s">
        <v>14</v>
      </c>
      <c r="N2176" s="11" t="s">
        <v>15</v>
      </c>
      <c r="O2176" s="11" t="str">
        <f>VLOOKUP(E2176,State_Code_Name!$B$1:$C$52,2,0)</f>
        <v>Florida</v>
      </c>
    </row>
    <row r="2177" spans="1:15" x14ac:dyDescent="0.3">
      <c r="A2177" s="11">
        <v>1029223</v>
      </c>
      <c r="B2177" s="12" t="s">
        <v>31</v>
      </c>
      <c r="C2177" s="12" t="s">
        <v>27</v>
      </c>
      <c r="D2177" s="12" t="s">
        <v>57</v>
      </c>
      <c r="E2177" s="11" t="s">
        <v>18</v>
      </c>
      <c r="F2177" s="11" t="s">
        <v>19</v>
      </c>
      <c r="G2177" s="37">
        <v>41897</v>
      </c>
      <c r="H2177" s="13">
        <v>41897</v>
      </c>
      <c r="I2177" s="21">
        <v>0</v>
      </c>
      <c r="J2177" s="43" t="s">
        <v>1480</v>
      </c>
      <c r="K2177" s="21">
        <f t="shared" si="66"/>
        <v>2014</v>
      </c>
      <c r="L2177" s="24">
        <f t="shared" si="67"/>
        <v>3</v>
      </c>
      <c r="M2177" s="11" t="s">
        <v>14</v>
      </c>
      <c r="N2177" s="11" t="s">
        <v>14</v>
      </c>
      <c r="O2177" s="11" t="str">
        <f>VLOOKUP(E2177,State_Code_Name!$B$1:$C$52,2,0)</f>
        <v>California</v>
      </c>
    </row>
    <row r="2178" spans="1:15" x14ac:dyDescent="0.3">
      <c r="A2178" s="11">
        <v>1030928</v>
      </c>
      <c r="B2178" s="12" t="s">
        <v>104</v>
      </c>
      <c r="C2178" s="12" t="s">
        <v>33</v>
      </c>
      <c r="D2178" s="12" t="s">
        <v>45</v>
      </c>
      <c r="E2178" s="11" t="s">
        <v>47</v>
      </c>
      <c r="F2178" s="11" t="s">
        <v>19</v>
      </c>
      <c r="G2178" s="37">
        <v>41898</v>
      </c>
      <c r="H2178" s="13">
        <v>41898</v>
      </c>
      <c r="I2178" s="21">
        <v>0</v>
      </c>
      <c r="J2178" s="43" t="s">
        <v>1480</v>
      </c>
      <c r="K2178" s="21">
        <f t="shared" si="66"/>
        <v>2014</v>
      </c>
      <c r="L2178" s="24">
        <f t="shared" si="67"/>
        <v>3</v>
      </c>
      <c r="M2178" s="11" t="s">
        <v>14</v>
      </c>
      <c r="N2178" s="11" t="s">
        <v>15</v>
      </c>
      <c r="O2178" s="11" t="str">
        <f>VLOOKUP(E2178,State_Code_Name!$B$1:$C$52,2,0)</f>
        <v>Pennsylvania</v>
      </c>
    </row>
    <row r="2179" spans="1:15" x14ac:dyDescent="0.3">
      <c r="A2179" s="11">
        <v>268895</v>
      </c>
      <c r="B2179" s="12" t="s">
        <v>11</v>
      </c>
      <c r="C2179" s="12" t="s">
        <v>27</v>
      </c>
      <c r="D2179" s="12" t="s">
        <v>28</v>
      </c>
      <c r="E2179" s="11" t="s">
        <v>60</v>
      </c>
      <c r="F2179" s="11" t="s">
        <v>13</v>
      </c>
      <c r="G2179" s="37">
        <v>41302</v>
      </c>
      <c r="H2179" s="13">
        <v>41302</v>
      </c>
      <c r="I2179" s="21">
        <v>0</v>
      </c>
      <c r="J2179" s="43" t="s">
        <v>1474</v>
      </c>
      <c r="K2179" s="21">
        <f t="shared" ref="K2179:K2242" si="68">YEAR(G2179)</f>
        <v>2013</v>
      </c>
      <c r="L2179" s="24">
        <f t="shared" ref="L2179:L2242" si="69">ROUNDUP(MONTH(G2179)/3,0)</f>
        <v>1</v>
      </c>
      <c r="M2179" s="11" t="s">
        <v>14</v>
      </c>
      <c r="N2179" s="11" t="s">
        <v>15</v>
      </c>
      <c r="O2179" s="11" t="str">
        <f>VLOOKUP(E2179,State_Code_Name!$B$1:$C$52,2,0)</f>
        <v>Illinois</v>
      </c>
    </row>
    <row r="2180" spans="1:15" x14ac:dyDescent="0.3">
      <c r="A2180" s="11">
        <v>1744667</v>
      </c>
      <c r="B2180" s="12" t="s">
        <v>31</v>
      </c>
      <c r="C2180" s="12" t="s">
        <v>37</v>
      </c>
      <c r="D2180" s="12" t="s">
        <v>202</v>
      </c>
      <c r="E2180" s="11" t="s">
        <v>49</v>
      </c>
      <c r="F2180" s="11" t="s">
        <v>19</v>
      </c>
      <c r="G2180" s="37">
        <v>42384</v>
      </c>
      <c r="H2180" s="13">
        <v>42384</v>
      </c>
      <c r="I2180" s="21">
        <v>0</v>
      </c>
      <c r="J2180" s="43" t="s">
        <v>1474</v>
      </c>
      <c r="K2180" s="21">
        <f t="shared" si="68"/>
        <v>2016</v>
      </c>
      <c r="L2180" s="24">
        <f t="shared" si="69"/>
        <v>1</v>
      </c>
      <c r="M2180" s="11" t="s">
        <v>14</v>
      </c>
      <c r="N2180" s="11" t="s">
        <v>15</v>
      </c>
      <c r="O2180" s="11" t="str">
        <f>VLOOKUP(E2180,State_Code_Name!$B$1:$C$52,2,0)</f>
        <v>New Jersey</v>
      </c>
    </row>
    <row r="2181" spans="1:15" x14ac:dyDescent="0.3">
      <c r="A2181" s="11">
        <v>1378617</v>
      </c>
      <c r="B2181" s="12" t="s">
        <v>101</v>
      </c>
      <c r="C2181" s="12" t="s">
        <v>33</v>
      </c>
      <c r="D2181" s="12" t="s">
        <v>45</v>
      </c>
      <c r="E2181" s="11" t="s">
        <v>52</v>
      </c>
      <c r="F2181" s="11" t="s">
        <v>13</v>
      </c>
      <c r="G2181" s="37">
        <v>42139</v>
      </c>
      <c r="H2181" s="13">
        <v>42143</v>
      </c>
      <c r="I2181" s="21">
        <v>4</v>
      </c>
      <c r="J2181" s="43" t="s">
        <v>1471</v>
      </c>
      <c r="K2181" s="21">
        <f t="shared" si="68"/>
        <v>2015</v>
      </c>
      <c r="L2181" s="24">
        <f t="shared" si="69"/>
        <v>2</v>
      </c>
      <c r="M2181" s="11" t="s">
        <v>14</v>
      </c>
      <c r="N2181" s="11" t="s">
        <v>15</v>
      </c>
      <c r="O2181" s="11" t="str">
        <f>VLOOKUP(E2181,State_Code_Name!$B$1:$C$52,2,0)</f>
        <v>Washington</v>
      </c>
    </row>
    <row r="2182" spans="1:15" x14ac:dyDescent="0.3">
      <c r="A2182" s="11">
        <v>1967161</v>
      </c>
      <c r="B2182" s="12" t="s">
        <v>44</v>
      </c>
      <c r="C2182" s="12" t="s">
        <v>33</v>
      </c>
      <c r="D2182" s="12" t="s">
        <v>1441</v>
      </c>
      <c r="E2182" s="11" t="s">
        <v>117</v>
      </c>
      <c r="F2182" s="11" t="s">
        <v>19</v>
      </c>
      <c r="G2182" s="37">
        <v>42534</v>
      </c>
      <c r="H2182" s="13">
        <v>42534</v>
      </c>
      <c r="I2182" s="21">
        <v>0</v>
      </c>
      <c r="J2182" s="43" t="s">
        <v>1477</v>
      </c>
      <c r="K2182" s="21">
        <f t="shared" si="68"/>
        <v>2016</v>
      </c>
      <c r="L2182" s="24">
        <f t="shared" si="69"/>
        <v>2</v>
      </c>
      <c r="M2182" s="11" t="s">
        <v>14</v>
      </c>
      <c r="N2182" s="11" t="s">
        <v>15</v>
      </c>
      <c r="O2182" s="11" t="str">
        <f>VLOOKUP(E2182,State_Code_Name!$B$1:$C$52,2,0)</f>
        <v>Alabama</v>
      </c>
    </row>
    <row r="2183" spans="1:15" x14ac:dyDescent="0.3">
      <c r="A2183" s="11">
        <v>1881660</v>
      </c>
      <c r="B2183" s="12" t="s">
        <v>48</v>
      </c>
      <c r="C2183" s="12" t="s">
        <v>27</v>
      </c>
      <c r="D2183" s="12" t="s">
        <v>28</v>
      </c>
      <c r="E2183" s="11" t="s">
        <v>49</v>
      </c>
      <c r="F2183" s="11" t="s">
        <v>303</v>
      </c>
      <c r="G2183" s="37">
        <v>42475</v>
      </c>
      <c r="H2183" s="13">
        <v>42479</v>
      </c>
      <c r="I2183" s="21">
        <v>4</v>
      </c>
      <c r="J2183" s="43" t="s">
        <v>1483</v>
      </c>
      <c r="K2183" s="21">
        <f t="shared" si="68"/>
        <v>2016</v>
      </c>
      <c r="L2183" s="24">
        <f t="shared" si="69"/>
        <v>2</v>
      </c>
      <c r="M2183" s="11" t="s">
        <v>14</v>
      </c>
      <c r="N2183" s="11" t="s">
        <v>15</v>
      </c>
      <c r="O2183" s="11" t="str">
        <f>VLOOKUP(E2183,State_Code_Name!$B$1:$C$52,2,0)</f>
        <v>New Jersey</v>
      </c>
    </row>
    <row r="2184" spans="1:15" x14ac:dyDescent="0.3">
      <c r="A2184" s="11">
        <v>1946297</v>
      </c>
      <c r="B2184" s="12" t="s">
        <v>55</v>
      </c>
      <c r="C2184" s="12" t="s">
        <v>53</v>
      </c>
      <c r="D2184" s="12" t="s">
        <v>77</v>
      </c>
      <c r="E2184" s="11" t="s">
        <v>67</v>
      </c>
      <c r="F2184" s="11" t="s">
        <v>19</v>
      </c>
      <c r="G2184" s="37">
        <v>42519</v>
      </c>
      <c r="H2184" s="13">
        <v>42519</v>
      </c>
      <c r="I2184" s="21">
        <v>0</v>
      </c>
      <c r="J2184" s="43" t="s">
        <v>1471</v>
      </c>
      <c r="K2184" s="21">
        <f t="shared" si="68"/>
        <v>2016</v>
      </c>
      <c r="L2184" s="24">
        <f t="shared" si="69"/>
        <v>2</v>
      </c>
      <c r="M2184" s="11" t="s">
        <v>14</v>
      </c>
      <c r="N2184" s="11" t="s">
        <v>15</v>
      </c>
      <c r="O2184" s="11" t="str">
        <f>VLOOKUP(E2184,State_Code_Name!$B$1:$C$52,2,0)</f>
        <v>Michigan</v>
      </c>
    </row>
    <row r="2185" spans="1:15" x14ac:dyDescent="0.3">
      <c r="A2185" s="11">
        <v>1842419</v>
      </c>
      <c r="B2185" s="12" t="s">
        <v>61</v>
      </c>
      <c r="C2185" s="12" t="s">
        <v>53</v>
      </c>
      <c r="D2185" s="12" t="s">
        <v>77</v>
      </c>
      <c r="E2185" s="11" t="s">
        <v>18</v>
      </c>
      <c r="F2185" s="11" t="s">
        <v>19</v>
      </c>
      <c r="G2185" s="37">
        <v>42450</v>
      </c>
      <c r="H2185" s="13">
        <v>42450</v>
      </c>
      <c r="I2185" s="21">
        <v>0</v>
      </c>
      <c r="J2185" s="43" t="s">
        <v>1476</v>
      </c>
      <c r="K2185" s="21">
        <f t="shared" si="68"/>
        <v>2016</v>
      </c>
      <c r="L2185" s="24">
        <f t="shared" si="69"/>
        <v>1</v>
      </c>
      <c r="M2185" s="11" t="s">
        <v>14</v>
      </c>
      <c r="N2185" s="11" t="s">
        <v>15</v>
      </c>
      <c r="O2185" s="11" t="str">
        <f>VLOOKUP(E2185,State_Code_Name!$B$1:$C$52,2,0)</f>
        <v>California</v>
      </c>
    </row>
    <row r="2186" spans="1:15" x14ac:dyDescent="0.3">
      <c r="A2186" s="11">
        <v>1517985</v>
      </c>
      <c r="B2186" s="12" t="s">
        <v>48</v>
      </c>
      <c r="C2186" s="12" t="s">
        <v>27</v>
      </c>
      <c r="D2186" s="12" t="s">
        <v>28</v>
      </c>
      <c r="E2186" s="11" t="s">
        <v>36</v>
      </c>
      <c r="F2186" s="11" t="s">
        <v>19</v>
      </c>
      <c r="G2186" s="37">
        <v>42229</v>
      </c>
      <c r="H2186" s="13">
        <v>42229</v>
      </c>
      <c r="I2186" s="21">
        <v>0</v>
      </c>
      <c r="J2186" s="43" t="s">
        <v>1482</v>
      </c>
      <c r="K2186" s="21">
        <f t="shared" si="68"/>
        <v>2015</v>
      </c>
      <c r="L2186" s="24">
        <f t="shared" si="69"/>
        <v>3</v>
      </c>
      <c r="M2186" s="11" t="s">
        <v>14</v>
      </c>
      <c r="N2186" s="11" t="s">
        <v>15</v>
      </c>
      <c r="O2186" s="11" t="str">
        <f>VLOOKUP(E2186,State_Code_Name!$B$1:$C$52,2,0)</f>
        <v>Florida</v>
      </c>
    </row>
    <row r="2187" spans="1:15" x14ac:dyDescent="0.3">
      <c r="A2187" s="11">
        <v>1505312</v>
      </c>
      <c r="B2187" s="12" t="s">
        <v>35</v>
      </c>
      <c r="C2187" s="12" t="s">
        <v>16</v>
      </c>
      <c r="D2187" s="12" t="s">
        <v>21</v>
      </c>
      <c r="E2187" s="11" t="s">
        <v>49</v>
      </c>
      <c r="F2187" s="11" t="s">
        <v>19</v>
      </c>
      <c r="G2187" s="37">
        <v>42222</v>
      </c>
      <c r="H2187" s="13">
        <v>42222</v>
      </c>
      <c r="I2187" s="21">
        <v>0</v>
      </c>
      <c r="J2187" s="43" t="s">
        <v>1482</v>
      </c>
      <c r="K2187" s="21">
        <f t="shared" si="68"/>
        <v>2015</v>
      </c>
      <c r="L2187" s="24">
        <f t="shared" si="69"/>
        <v>3</v>
      </c>
      <c r="M2187" s="11" t="s">
        <v>14</v>
      </c>
      <c r="N2187" s="11" t="s">
        <v>15</v>
      </c>
      <c r="O2187" s="11" t="str">
        <f>VLOOKUP(E2187,State_Code_Name!$B$1:$C$52,2,0)</f>
        <v>New Jersey</v>
      </c>
    </row>
    <row r="2188" spans="1:15" x14ac:dyDescent="0.3">
      <c r="A2188" s="11">
        <v>1467967</v>
      </c>
      <c r="B2188" s="12" t="s">
        <v>48</v>
      </c>
      <c r="C2188" s="12" t="s">
        <v>33</v>
      </c>
      <c r="D2188" s="12" t="s">
        <v>42</v>
      </c>
      <c r="E2188" s="11" t="s">
        <v>122</v>
      </c>
      <c r="F2188" s="11" t="s">
        <v>58</v>
      </c>
      <c r="G2188" s="37">
        <v>42199</v>
      </c>
      <c r="H2188" s="13">
        <v>42201</v>
      </c>
      <c r="I2188" s="21">
        <v>2</v>
      </c>
      <c r="J2188" s="43" t="s">
        <v>1481</v>
      </c>
      <c r="K2188" s="21">
        <f t="shared" si="68"/>
        <v>2015</v>
      </c>
      <c r="L2188" s="24">
        <f t="shared" si="69"/>
        <v>3</v>
      </c>
      <c r="M2188" s="11" t="s">
        <v>14</v>
      </c>
      <c r="N2188" s="11" t="s">
        <v>15</v>
      </c>
      <c r="O2188" s="11" t="str">
        <f>VLOOKUP(E2188,State_Code_Name!$B$1:$C$52,2,0)</f>
        <v>Maryland</v>
      </c>
    </row>
    <row r="2189" spans="1:15" x14ac:dyDescent="0.3">
      <c r="A2189" s="11">
        <v>1396254</v>
      </c>
      <c r="B2189" s="12" t="s">
        <v>214</v>
      </c>
      <c r="C2189" s="12" t="s">
        <v>9</v>
      </c>
      <c r="D2189" s="12" t="s">
        <v>133</v>
      </c>
      <c r="E2189" s="11" t="s">
        <v>32</v>
      </c>
      <c r="F2189" s="11" t="s">
        <v>19</v>
      </c>
      <c r="G2189" s="37">
        <v>42152</v>
      </c>
      <c r="H2189" s="13">
        <v>42153</v>
      </c>
      <c r="I2189" s="21">
        <v>1</v>
      </c>
      <c r="J2189" s="43" t="s">
        <v>1471</v>
      </c>
      <c r="K2189" s="21">
        <f t="shared" si="68"/>
        <v>2015</v>
      </c>
      <c r="L2189" s="24">
        <f t="shared" si="69"/>
        <v>2</v>
      </c>
      <c r="M2189" s="11" t="s">
        <v>14</v>
      </c>
      <c r="N2189" s="11" t="s">
        <v>15</v>
      </c>
      <c r="O2189" s="11" t="str">
        <f>VLOOKUP(E2189,State_Code_Name!$B$1:$C$52,2,0)</f>
        <v>Texas</v>
      </c>
    </row>
    <row r="2190" spans="1:15" x14ac:dyDescent="0.3">
      <c r="A2190" s="11">
        <v>2151033</v>
      </c>
      <c r="B2190" s="12" t="s">
        <v>84</v>
      </c>
      <c r="C2190" s="12" t="s">
        <v>37</v>
      </c>
      <c r="D2190" s="12" t="s">
        <v>1445</v>
      </c>
      <c r="E2190" s="11" t="s">
        <v>32</v>
      </c>
      <c r="F2190" s="11" t="s">
        <v>19</v>
      </c>
      <c r="G2190" s="37">
        <v>42650</v>
      </c>
      <c r="H2190" s="13">
        <v>42650</v>
      </c>
      <c r="I2190" s="21">
        <v>0</v>
      </c>
      <c r="J2190" s="43" t="s">
        <v>1473</v>
      </c>
      <c r="K2190" s="21">
        <f t="shared" si="68"/>
        <v>2016</v>
      </c>
      <c r="L2190" s="24">
        <f t="shared" si="69"/>
        <v>4</v>
      </c>
      <c r="M2190" s="11" t="s">
        <v>14</v>
      </c>
      <c r="N2190" s="11" t="s">
        <v>14</v>
      </c>
      <c r="O2190" s="11" t="str">
        <f>VLOOKUP(E2190,State_Code_Name!$B$1:$C$52,2,0)</f>
        <v>Texas</v>
      </c>
    </row>
    <row r="2191" spans="1:15" x14ac:dyDescent="0.3">
      <c r="A2191" s="11">
        <v>1075547</v>
      </c>
      <c r="B2191" s="12" t="s">
        <v>180</v>
      </c>
      <c r="C2191" s="12" t="s">
        <v>33</v>
      </c>
      <c r="D2191" s="12" t="s">
        <v>45</v>
      </c>
      <c r="E2191" s="11" t="s">
        <v>36</v>
      </c>
      <c r="F2191" s="11" t="s">
        <v>19</v>
      </c>
      <c r="G2191" s="37">
        <v>41929</v>
      </c>
      <c r="H2191" s="13">
        <v>41929</v>
      </c>
      <c r="I2191" s="21">
        <v>0</v>
      </c>
      <c r="J2191" s="43" t="s">
        <v>1473</v>
      </c>
      <c r="K2191" s="21">
        <f t="shared" si="68"/>
        <v>2014</v>
      </c>
      <c r="L2191" s="24">
        <f t="shared" si="69"/>
        <v>4</v>
      </c>
      <c r="M2191" s="11" t="s">
        <v>14</v>
      </c>
      <c r="N2191" s="11" t="s">
        <v>15</v>
      </c>
      <c r="O2191" s="11" t="str">
        <f>VLOOKUP(E2191,State_Code_Name!$B$1:$C$52,2,0)</f>
        <v>Florida</v>
      </c>
    </row>
    <row r="2192" spans="1:15" x14ac:dyDescent="0.3">
      <c r="A2192" s="11">
        <v>2173727</v>
      </c>
      <c r="B2192" s="12" t="s">
        <v>180</v>
      </c>
      <c r="C2192" s="12" t="s">
        <v>33</v>
      </c>
      <c r="D2192" s="12" t="s">
        <v>42</v>
      </c>
      <c r="E2192" s="11" t="s">
        <v>80</v>
      </c>
      <c r="F2192" s="11" t="s">
        <v>19</v>
      </c>
      <c r="G2192" s="37">
        <v>42666</v>
      </c>
      <c r="H2192" s="13">
        <v>42666</v>
      </c>
      <c r="I2192" s="21">
        <v>0</v>
      </c>
      <c r="J2192" s="43" t="s">
        <v>1473</v>
      </c>
      <c r="K2192" s="21">
        <f t="shared" si="68"/>
        <v>2016</v>
      </c>
      <c r="L2192" s="24">
        <f t="shared" si="69"/>
        <v>4</v>
      </c>
      <c r="M2192" s="11" t="s">
        <v>14</v>
      </c>
      <c r="N2192" s="11" t="s">
        <v>14</v>
      </c>
      <c r="O2192" s="11" t="str">
        <f>VLOOKUP(E2192,State_Code_Name!$B$1:$C$52,2,0)</f>
        <v>Minnesota</v>
      </c>
    </row>
    <row r="2193" spans="1:15" x14ac:dyDescent="0.3">
      <c r="A2193" s="11">
        <v>833665</v>
      </c>
      <c r="B2193" s="12" t="s">
        <v>31</v>
      </c>
      <c r="C2193" s="12" t="s">
        <v>37</v>
      </c>
      <c r="D2193" s="12" t="s">
        <v>1445</v>
      </c>
      <c r="E2193" s="11" t="s">
        <v>18</v>
      </c>
      <c r="F2193" s="11" t="s">
        <v>19</v>
      </c>
      <c r="G2193" s="37">
        <v>41760</v>
      </c>
      <c r="H2193" s="13">
        <v>41760</v>
      </c>
      <c r="I2193" s="21">
        <v>0</v>
      </c>
      <c r="J2193" s="43" t="s">
        <v>1471</v>
      </c>
      <c r="K2193" s="21">
        <f t="shared" si="68"/>
        <v>2014</v>
      </c>
      <c r="L2193" s="24">
        <f t="shared" si="69"/>
        <v>2</v>
      </c>
      <c r="M2193" s="11" t="s">
        <v>14</v>
      </c>
      <c r="N2193" s="11" t="s">
        <v>15</v>
      </c>
      <c r="O2193" s="11" t="str">
        <f>VLOOKUP(E2193,State_Code_Name!$B$1:$C$52,2,0)</f>
        <v>California</v>
      </c>
    </row>
    <row r="2194" spans="1:15" x14ac:dyDescent="0.3">
      <c r="A2194" s="11">
        <v>1940272</v>
      </c>
      <c r="B2194" s="12" t="s">
        <v>35</v>
      </c>
      <c r="C2194" s="12" t="s">
        <v>16</v>
      </c>
      <c r="D2194" s="12" t="s">
        <v>25</v>
      </c>
      <c r="E2194" s="11" t="s">
        <v>36</v>
      </c>
      <c r="F2194" s="11" t="s">
        <v>303</v>
      </c>
      <c r="G2194" s="37">
        <v>42514</v>
      </c>
      <c r="H2194" s="13">
        <v>42521</v>
      </c>
      <c r="I2194" s="21">
        <v>7</v>
      </c>
      <c r="J2194" s="43" t="s">
        <v>1471</v>
      </c>
      <c r="K2194" s="21">
        <f t="shared" si="68"/>
        <v>2016</v>
      </c>
      <c r="L2194" s="24">
        <f t="shared" si="69"/>
        <v>2</v>
      </c>
      <c r="M2194" s="11" t="s">
        <v>14</v>
      </c>
      <c r="N2194" s="11" t="s">
        <v>15</v>
      </c>
      <c r="O2194" s="11" t="str">
        <f>VLOOKUP(E2194,State_Code_Name!$B$1:$C$52,2,0)</f>
        <v>Florida</v>
      </c>
    </row>
    <row r="2195" spans="1:15" x14ac:dyDescent="0.3">
      <c r="A2195" s="11">
        <v>955812</v>
      </c>
      <c r="B2195" s="12" t="s">
        <v>282</v>
      </c>
      <c r="C2195" s="12" t="s">
        <v>9</v>
      </c>
      <c r="D2195" s="12" t="s">
        <v>174</v>
      </c>
      <c r="E2195" s="11" t="s">
        <v>32</v>
      </c>
      <c r="F2195" s="11" t="s">
        <v>19</v>
      </c>
      <c r="G2195" s="37">
        <v>41847</v>
      </c>
      <c r="H2195" s="13">
        <v>41847</v>
      </c>
      <c r="I2195" s="21">
        <v>0</v>
      </c>
      <c r="J2195" s="43" t="s">
        <v>1481</v>
      </c>
      <c r="K2195" s="21">
        <f t="shared" si="68"/>
        <v>2014</v>
      </c>
      <c r="L2195" s="24">
        <f t="shared" si="69"/>
        <v>3</v>
      </c>
      <c r="M2195" s="11" t="s">
        <v>14</v>
      </c>
      <c r="N2195" s="11" t="s">
        <v>15</v>
      </c>
      <c r="O2195" s="11" t="str">
        <f>VLOOKUP(E2195,State_Code_Name!$B$1:$C$52,2,0)</f>
        <v>Texas</v>
      </c>
    </row>
    <row r="2196" spans="1:15" x14ac:dyDescent="0.3">
      <c r="A2196" s="11">
        <v>2054611</v>
      </c>
      <c r="B2196" s="12" t="s">
        <v>1004</v>
      </c>
      <c r="C2196" s="12" t="s">
        <v>33</v>
      </c>
      <c r="D2196" s="12" t="s">
        <v>42</v>
      </c>
      <c r="E2196" s="11" t="s">
        <v>36</v>
      </c>
      <c r="F2196" s="11" t="s">
        <v>303</v>
      </c>
      <c r="G2196" s="37">
        <v>42591</v>
      </c>
      <c r="H2196" s="13">
        <v>42593</v>
      </c>
      <c r="I2196" s="21">
        <v>2</v>
      </c>
      <c r="J2196" s="43" t="s">
        <v>1482</v>
      </c>
      <c r="K2196" s="21">
        <f t="shared" si="68"/>
        <v>2016</v>
      </c>
      <c r="L2196" s="24">
        <f t="shared" si="69"/>
        <v>3</v>
      </c>
      <c r="M2196" s="11" t="s">
        <v>14</v>
      </c>
      <c r="N2196" s="11" t="s">
        <v>15</v>
      </c>
      <c r="O2196" s="11" t="str">
        <f>VLOOKUP(E2196,State_Code_Name!$B$1:$C$52,2,0)</f>
        <v>Florida</v>
      </c>
    </row>
    <row r="2197" spans="1:15" x14ac:dyDescent="0.3">
      <c r="A2197" s="11">
        <v>1749095</v>
      </c>
      <c r="B2197" s="12" t="s">
        <v>1108</v>
      </c>
      <c r="C2197" s="12" t="s">
        <v>33</v>
      </c>
      <c r="D2197" s="12" t="s">
        <v>1441</v>
      </c>
      <c r="E2197" s="11" t="s">
        <v>98</v>
      </c>
      <c r="F2197" s="11" t="s">
        <v>19</v>
      </c>
      <c r="G2197" s="37">
        <v>42389</v>
      </c>
      <c r="H2197" s="13">
        <v>42389</v>
      </c>
      <c r="I2197" s="21">
        <v>0</v>
      </c>
      <c r="J2197" s="43" t="s">
        <v>1474</v>
      </c>
      <c r="K2197" s="21">
        <f t="shared" si="68"/>
        <v>2016</v>
      </c>
      <c r="L2197" s="24">
        <f t="shared" si="69"/>
        <v>1</v>
      </c>
      <c r="M2197" s="11" t="s">
        <v>14</v>
      </c>
      <c r="N2197" s="11" t="s">
        <v>15</v>
      </c>
      <c r="O2197" s="11" t="str">
        <f>VLOOKUP(E2197,State_Code_Name!$B$1:$C$52,2,0)</f>
        <v>Colorado</v>
      </c>
    </row>
    <row r="2198" spans="1:15" x14ac:dyDescent="0.3">
      <c r="A2198" s="11">
        <v>618921</v>
      </c>
      <c r="B2198" s="12" t="s">
        <v>31</v>
      </c>
      <c r="C2198" s="12" t="s">
        <v>33</v>
      </c>
      <c r="D2198" s="12" t="s">
        <v>1441</v>
      </c>
      <c r="E2198" s="11" t="s">
        <v>67</v>
      </c>
      <c r="F2198" s="11" t="s">
        <v>13</v>
      </c>
      <c r="G2198" s="37">
        <v>41611</v>
      </c>
      <c r="H2198" s="13">
        <v>41613</v>
      </c>
      <c r="I2198" s="21">
        <v>2</v>
      </c>
      <c r="J2198" s="43" t="s">
        <v>1475</v>
      </c>
      <c r="K2198" s="21">
        <f t="shared" si="68"/>
        <v>2013</v>
      </c>
      <c r="L2198" s="24">
        <f t="shared" si="69"/>
        <v>4</v>
      </c>
      <c r="M2198" s="11" t="s">
        <v>14</v>
      </c>
      <c r="N2198" s="11" t="s">
        <v>15</v>
      </c>
      <c r="O2198" s="11" t="str">
        <f>VLOOKUP(E2198,State_Code_Name!$B$1:$C$52,2,0)</f>
        <v>Michigan</v>
      </c>
    </row>
    <row r="2199" spans="1:15" x14ac:dyDescent="0.3">
      <c r="A2199" s="11">
        <v>1579034</v>
      </c>
      <c r="B2199" s="12" t="s">
        <v>433</v>
      </c>
      <c r="C2199" s="12" t="s">
        <v>9</v>
      </c>
      <c r="D2199" s="12" t="s">
        <v>10</v>
      </c>
      <c r="E2199" s="11" t="s">
        <v>23</v>
      </c>
      <c r="F2199" s="11" t="s">
        <v>19</v>
      </c>
      <c r="G2199" s="37">
        <v>42271</v>
      </c>
      <c r="H2199" s="13">
        <v>42271</v>
      </c>
      <c r="I2199" s="21">
        <v>0</v>
      </c>
      <c r="J2199" s="43" t="s">
        <v>1480</v>
      </c>
      <c r="K2199" s="21">
        <f t="shared" si="68"/>
        <v>2015</v>
      </c>
      <c r="L2199" s="24">
        <f t="shared" si="69"/>
        <v>3</v>
      </c>
      <c r="M2199" s="11" t="s">
        <v>14</v>
      </c>
      <c r="N2199" s="11" t="s">
        <v>14</v>
      </c>
      <c r="O2199" s="11" t="str">
        <f>VLOOKUP(E2199,State_Code_Name!$B$1:$C$52,2,0)</f>
        <v>New York</v>
      </c>
    </row>
    <row r="2200" spans="1:15" x14ac:dyDescent="0.3">
      <c r="A2200" s="11">
        <v>1790763</v>
      </c>
      <c r="B2200" s="12" t="s">
        <v>263</v>
      </c>
      <c r="C2200" s="12" t="s">
        <v>27</v>
      </c>
      <c r="D2200" s="12" t="s">
        <v>57</v>
      </c>
      <c r="E2200" s="11" t="s">
        <v>71</v>
      </c>
      <c r="F2200" s="11" t="s">
        <v>24</v>
      </c>
      <c r="G2200" s="37">
        <v>42417</v>
      </c>
      <c r="H2200" s="13">
        <v>42418</v>
      </c>
      <c r="I2200" s="21">
        <v>1</v>
      </c>
      <c r="J2200" s="43" t="s">
        <v>1478</v>
      </c>
      <c r="K2200" s="21">
        <f t="shared" si="68"/>
        <v>2016</v>
      </c>
      <c r="L2200" s="24">
        <f t="shared" si="69"/>
        <v>1</v>
      </c>
      <c r="M2200" s="11" t="s">
        <v>14</v>
      </c>
      <c r="N2200" s="11" t="s">
        <v>15</v>
      </c>
      <c r="O2200" s="11" t="str">
        <f>VLOOKUP(E2200,State_Code_Name!$B$1:$C$52,2,0)</f>
        <v>Massachusetts</v>
      </c>
    </row>
    <row r="2201" spans="1:15" x14ac:dyDescent="0.3">
      <c r="A2201" s="11">
        <v>998419</v>
      </c>
      <c r="B2201" s="12" t="s">
        <v>162</v>
      </c>
      <c r="C2201" s="12" t="s">
        <v>27</v>
      </c>
      <c r="D2201" s="12" t="s">
        <v>57</v>
      </c>
      <c r="E2201" s="11" t="s">
        <v>75</v>
      </c>
      <c r="F2201" s="11" t="s">
        <v>19</v>
      </c>
      <c r="G2201" s="37">
        <v>41874</v>
      </c>
      <c r="H2201" s="13">
        <v>41874</v>
      </c>
      <c r="I2201" s="21">
        <v>0</v>
      </c>
      <c r="J2201" s="43" t="s">
        <v>1482</v>
      </c>
      <c r="K2201" s="21">
        <f t="shared" si="68"/>
        <v>2014</v>
      </c>
      <c r="L2201" s="24">
        <f t="shared" si="69"/>
        <v>3</v>
      </c>
      <c r="M2201" s="11" t="s">
        <v>14</v>
      </c>
      <c r="N2201" s="11" t="s">
        <v>15</v>
      </c>
      <c r="O2201" s="11" t="str">
        <f>VLOOKUP(E2201,State_Code_Name!$B$1:$C$52,2,0)</f>
        <v>Tennessee</v>
      </c>
    </row>
    <row r="2202" spans="1:15" x14ac:dyDescent="0.3">
      <c r="A2202" s="11">
        <v>1912207</v>
      </c>
      <c r="B2202" s="12" t="s">
        <v>599</v>
      </c>
      <c r="C2202" s="12" t="s">
        <v>33</v>
      </c>
      <c r="D2202" s="12" t="s">
        <v>1441</v>
      </c>
      <c r="E2202" s="11" t="s">
        <v>60</v>
      </c>
      <c r="F2202" s="11" t="s">
        <v>13</v>
      </c>
      <c r="G2202" s="37">
        <v>42495</v>
      </c>
      <c r="H2202" s="13">
        <v>42538</v>
      </c>
      <c r="I2202" s="21">
        <v>43</v>
      </c>
      <c r="J2202" s="43" t="s">
        <v>1471</v>
      </c>
      <c r="K2202" s="21">
        <f t="shared" si="68"/>
        <v>2016</v>
      </c>
      <c r="L2202" s="24">
        <f t="shared" si="69"/>
        <v>2</v>
      </c>
      <c r="M2202" s="11" t="s">
        <v>14</v>
      </c>
      <c r="N2202" s="11" t="s">
        <v>15</v>
      </c>
      <c r="O2202" s="11" t="str">
        <f>VLOOKUP(E2202,State_Code_Name!$B$1:$C$52,2,0)</f>
        <v>Illinois</v>
      </c>
    </row>
    <row r="2203" spans="1:15" x14ac:dyDescent="0.3">
      <c r="A2203" s="11">
        <v>1246556</v>
      </c>
      <c r="B2203" s="12" t="s">
        <v>295</v>
      </c>
      <c r="C2203" s="12" t="s">
        <v>33</v>
      </c>
      <c r="D2203" s="12" t="s">
        <v>42</v>
      </c>
      <c r="E2203" s="11" t="s">
        <v>141</v>
      </c>
      <c r="F2203" s="11" t="s">
        <v>19</v>
      </c>
      <c r="G2203" s="37">
        <v>42054</v>
      </c>
      <c r="H2203" s="13">
        <v>42054</v>
      </c>
      <c r="I2203" s="21">
        <v>0</v>
      </c>
      <c r="J2203" s="43" t="s">
        <v>1478</v>
      </c>
      <c r="K2203" s="21">
        <f t="shared" si="68"/>
        <v>2015</v>
      </c>
      <c r="L2203" s="24">
        <f t="shared" si="69"/>
        <v>1</v>
      </c>
      <c r="M2203" s="11" t="s">
        <v>14</v>
      </c>
      <c r="N2203" s="11" t="s">
        <v>15</v>
      </c>
      <c r="O2203" s="11" t="str">
        <f>VLOOKUP(E2203,State_Code_Name!$B$1:$C$52,2,0)</f>
        <v>Maine</v>
      </c>
    </row>
    <row r="2204" spans="1:15" x14ac:dyDescent="0.3">
      <c r="A2204" s="11">
        <v>1605899</v>
      </c>
      <c r="B2204" s="12" t="s">
        <v>39</v>
      </c>
      <c r="C2204" s="12" t="s">
        <v>16</v>
      </c>
      <c r="D2204" s="12" t="s">
        <v>21</v>
      </c>
      <c r="E2204" s="11" t="s">
        <v>12</v>
      </c>
      <c r="F2204" s="11" t="s">
        <v>58</v>
      </c>
      <c r="G2204" s="37">
        <v>42291</v>
      </c>
      <c r="H2204" s="13">
        <v>42298</v>
      </c>
      <c r="I2204" s="21">
        <v>7</v>
      </c>
      <c r="J2204" s="43" t="s">
        <v>1473</v>
      </c>
      <c r="K2204" s="21">
        <f t="shared" si="68"/>
        <v>2015</v>
      </c>
      <c r="L2204" s="24">
        <f t="shared" si="69"/>
        <v>4</v>
      </c>
      <c r="M2204" s="11" t="s">
        <v>14</v>
      </c>
      <c r="N2204" s="11" t="s">
        <v>14</v>
      </c>
      <c r="O2204" s="11" t="str">
        <f>VLOOKUP(E2204,State_Code_Name!$B$1:$C$52,2,0)</f>
        <v>Virginia</v>
      </c>
    </row>
    <row r="2205" spans="1:15" x14ac:dyDescent="0.3">
      <c r="A2205" s="11">
        <v>2075236</v>
      </c>
      <c r="B2205" s="12" t="s">
        <v>112</v>
      </c>
      <c r="C2205" s="12" t="s">
        <v>33</v>
      </c>
      <c r="D2205" s="12" t="s">
        <v>42</v>
      </c>
      <c r="E2205" s="11" t="s">
        <v>36</v>
      </c>
      <c r="F2205" s="11" t="s">
        <v>303</v>
      </c>
      <c r="G2205" s="37">
        <v>42605</v>
      </c>
      <c r="H2205" s="13">
        <v>42607</v>
      </c>
      <c r="I2205" s="21">
        <v>2</v>
      </c>
      <c r="J2205" s="43" t="s">
        <v>1482</v>
      </c>
      <c r="K2205" s="21">
        <f t="shared" si="68"/>
        <v>2016</v>
      </c>
      <c r="L2205" s="24">
        <f t="shared" si="69"/>
        <v>3</v>
      </c>
      <c r="M2205" s="11" t="s">
        <v>14</v>
      </c>
      <c r="N2205" s="11" t="s">
        <v>15</v>
      </c>
      <c r="O2205" s="11" t="str">
        <f>VLOOKUP(E2205,State_Code_Name!$B$1:$C$52,2,0)</f>
        <v>Florida</v>
      </c>
    </row>
    <row r="2206" spans="1:15" x14ac:dyDescent="0.3">
      <c r="A2206" s="11">
        <v>816756</v>
      </c>
      <c r="B2206" s="12" t="s">
        <v>339</v>
      </c>
      <c r="C2206" s="12" t="s">
        <v>33</v>
      </c>
      <c r="D2206" s="12" t="s">
        <v>42</v>
      </c>
      <c r="E2206" s="11" t="s">
        <v>32</v>
      </c>
      <c r="F2206" s="11" t="s">
        <v>19</v>
      </c>
      <c r="G2206" s="37">
        <v>41750</v>
      </c>
      <c r="H2206" s="13">
        <v>41750</v>
      </c>
      <c r="I2206" s="21">
        <v>0</v>
      </c>
      <c r="J2206" s="43" t="s">
        <v>1483</v>
      </c>
      <c r="K2206" s="21">
        <f t="shared" si="68"/>
        <v>2014</v>
      </c>
      <c r="L2206" s="24">
        <f t="shared" si="69"/>
        <v>2</v>
      </c>
      <c r="M2206" s="11" t="s">
        <v>14</v>
      </c>
      <c r="N2206" s="11" t="s">
        <v>14</v>
      </c>
      <c r="O2206" s="11" t="str">
        <f>VLOOKUP(E2206,State_Code_Name!$B$1:$C$52,2,0)</f>
        <v>Texas</v>
      </c>
    </row>
    <row r="2207" spans="1:15" x14ac:dyDescent="0.3">
      <c r="A2207" s="11">
        <v>1520430</v>
      </c>
      <c r="B2207" s="12" t="s">
        <v>163</v>
      </c>
      <c r="C2207" s="12" t="s">
        <v>27</v>
      </c>
      <c r="D2207" s="12" t="s">
        <v>57</v>
      </c>
      <c r="E2207" s="11" t="s">
        <v>175</v>
      </c>
      <c r="F2207" s="11" t="s">
        <v>19</v>
      </c>
      <c r="G2207" s="37">
        <v>42231</v>
      </c>
      <c r="H2207" s="13">
        <v>42231</v>
      </c>
      <c r="I2207" s="21">
        <v>0</v>
      </c>
      <c r="J2207" s="43" t="s">
        <v>1482</v>
      </c>
      <c r="K2207" s="21">
        <f t="shared" si="68"/>
        <v>2015</v>
      </c>
      <c r="L2207" s="24">
        <f t="shared" si="69"/>
        <v>3</v>
      </c>
      <c r="M2207" s="11" t="s">
        <v>14</v>
      </c>
      <c r="N2207" s="11" t="s">
        <v>15</v>
      </c>
      <c r="O2207" s="11" t="str">
        <f>VLOOKUP(E2207,State_Code_Name!$B$1:$C$52,2,0)</f>
        <v>District of Columbia</v>
      </c>
    </row>
    <row r="2208" spans="1:15" x14ac:dyDescent="0.3">
      <c r="A2208" s="11">
        <v>1330167</v>
      </c>
      <c r="B2208" s="12" t="s">
        <v>257</v>
      </c>
      <c r="C2208" s="12" t="s">
        <v>27</v>
      </c>
      <c r="D2208" s="12" t="s">
        <v>57</v>
      </c>
      <c r="E2208" s="11" t="s">
        <v>32</v>
      </c>
      <c r="F2208" s="11" t="s">
        <v>19</v>
      </c>
      <c r="G2208" s="37">
        <v>42108</v>
      </c>
      <c r="H2208" s="13">
        <v>42108</v>
      </c>
      <c r="I2208" s="21">
        <v>0</v>
      </c>
      <c r="J2208" s="43" t="s">
        <v>1483</v>
      </c>
      <c r="K2208" s="21">
        <f t="shared" si="68"/>
        <v>2015</v>
      </c>
      <c r="L2208" s="24">
        <f t="shared" si="69"/>
        <v>2</v>
      </c>
      <c r="M2208" s="11" t="s">
        <v>14</v>
      </c>
      <c r="N2208" s="11" t="s">
        <v>15</v>
      </c>
      <c r="O2208" s="11" t="str">
        <f>VLOOKUP(E2208,State_Code_Name!$B$1:$C$52,2,0)</f>
        <v>Texas</v>
      </c>
    </row>
    <row r="2209" spans="1:15" x14ac:dyDescent="0.3">
      <c r="A2209" s="11">
        <v>1450397</v>
      </c>
      <c r="B2209" s="12" t="s">
        <v>44</v>
      </c>
      <c r="C2209" s="12" t="s">
        <v>16</v>
      </c>
      <c r="D2209" s="12" t="s">
        <v>21</v>
      </c>
      <c r="E2209" s="11" t="s">
        <v>121</v>
      </c>
      <c r="F2209" s="11" t="s">
        <v>19</v>
      </c>
      <c r="G2209" s="37">
        <v>42187</v>
      </c>
      <c r="H2209" s="13">
        <v>42187</v>
      </c>
      <c r="I2209" s="21">
        <v>0</v>
      </c>
      <c r="J2209" s="43" t="s">
        <v>1481</v>
      </c>
      <c r="K2209" s="21">
        <f t="shared" si="68"/>
        <v>2015</v>
      </c>
      <c r="L2209" s="24">
        <f t="shared" si="69"/>
        <v>3</v>
      </c>
      <c r="M2209" s="11" t="s">
        <v>14</v>
      </c>
      <c r="N2209" s="11" t="s">
        <v>14</v>
      </c>
      <c r="O2209" s="11" t="str">
        <f>VLOOKUP(E2209,State_Code_Name!$B$1:$C$52,2,0)</f>
        <v>Oregon</v>
      </c>
    </row>
    <row r="2210" spans="1:15" x14ac:dyDescent="0.3">
      <c r="A2210" s="11">
        <v>1716919</v>
      </c>
      <c r="B2210" s="12" t="s">
        <v>243</v>
      </c>
      <c r="C2210" s="12" t="s">
        <v>27</v>
      </c>
      <c r="D2210" s="12" t="s">
        <v>1449</v>
      </c>
      <c r="E2210" s="11" t="s">
        <v>122</v>
      </c>
      <c r="F2210" s="11" t="s">
        <v>19</v>
      </c>
      <c r="G2210" s="37">
        <v>42363</v>
      </c>
      <c r="H2210" s="13">
        <v>42363</v>
      </c>
      <c r="I2210" s="21">
        <v>0</v>
      </c>
      <c r="J2210" s="43" t="s">
        <v>1475</v>
      </c>
      <c r="K2210" s="21">
        <f t="shared" si="68"/>
        <v>2015</v>
      </c>
      <c r="L2210" s="24">
        <f t="shared" si="69"/>
        <v>4</v>
      </c>
      <c r="M2210" s="11" t="s">
        <v>14</v>
      </c>
      <c r="N2210" s="11" t="s">
        <v>15</v>
      </c>
      <c r="O2210" s="11" t="str">
        <f>VLOOKUP(E2210,State_Code_Name!$B$1:$C$52,2,0)</f>
        <v>Maryland</v>
      </c>
    </row>
    <row r="2211" spans="1:15" x14ac:dyDescent="0.3">
      <c r="A2211" s="11">
        <v>1842594</v>
      </c>
      <c r="B2211" s="12" t="s">
        <v>61</v>
      </c>
      <c r="C2211" s="12" t="s">
        <v>53</v>
      </c>
      <c r="D2211" s="12" t="s">
        <v>1439</v>
      </c>
      <c r="E2211" s="11" t="s">
        <v>117</v>
      </c>
      <c r="F2211" s="11" t="s">
        <v>19</v>
      </c>
      <c r="G2211" s="37">
        <v>42450</v>
      </c>
      <c r="H2211" s="13">
        <v>42450</v>
      </c>
      <c r="I2211" s="21">
        <v>0</v>
      </c>
      <c r="J2211" s="43" t="s">
        <v>1476</v>
      </c>
      <c r="K2211" s="21">
        <f t="shared" si="68"/>
        <v>2016</v>
      </c>
      <c r="L2211" s="24">
        <f t="shared" si="69"/>
        <v>1</v>
      </c>
      <c r="M2211" s="11" t="s">
        <v>14</v>
      </c>
      <c r="N2211" s="11" t="s">
        <v>14</v>
      </c>
      <c r="O2211" s="11" t="str">
        <f>VLOOKUP(E2211,State_Code_Name!$B$1:$C$52,2,0)</f>
        <v>Alabama</v>
      </c>
    </row>
    <row r="2212" spans="1:15" x14ac:dyDescent="0.3">
      <c r="A2212" s="11">
        <v>518640</v>
      </c>
      <c r="B2212" s="12" t="s">
        <v>282</v>
      </c>
      <c r="C2212" s="12" t="s">
        <v>9</v>
      </c>
      <c r="D2212" s="12" t="s">
        <v>182</v>
      </c>
      <c r="E2212" s="11" t="s">
        <v>18</v>
      </c>
      <c r="F2212" s="11" t="s">
        <v>19</v>
      </c>
      <c r="G2212" s="37">
        <v>41524</v>
      </c>
      <c r="H2212" s="13">
        <v>41526</v>
      </c>
      <c r="I2212" s="21">
        <v>2</v>
      </c>
      <c r="J2212" s="43" t="s">
        <v>1480</v>
      </c>
      <c r="K2212" s="21">
        <f t="shared" si="68"/>
        <v>2013</v>
      </c>
      <c r="L2212" s="24">
        <f t="shared" si="69"/>
        <v>3</v>
      </c>
      <c r="M2212" s="11" t="s">
        <v>14</v>
      </c>
      <c r="N2212" s="11" t="s">
        <v>15</v>
      </c>
      <c r="O2212" s="11" t="str">
        <f>VLOOKUP(E2212,State_Code_Name!$B$1:$C$52,2,0)</f>
        <v>California</v>
      </c>
    </row>
    <row r="2213" spans="1:15" x14ac:dyDescent="0.3">
      <c r="A2213" s="11">
        <v>298729</v>
      </c>
      <c r="B2213" s="12" t="s">
        <v>112</v>
      </c>
      <c r="C2213" s="12" t="s">
        <v>37</v>
      </c>
      <c r="D2213" s="12" t="s">
        <v>81</v>
      </c>
      <c r="E2213" s="11" t="s">
        <v>43</v>
      </c>
      <c r="F2213" s="11" t="s">
        <v>19</v>
      </c>
      <c r="G2213" s="37">
        <v>41310</v>
      </c>
      <c r="H2213" s="13">
        <v>41310</v>
      </c>
      <c r="I2213" s="21">
        <v>0</v>
      </c>
      <c r="J2213" s="43" t="s">
        <v>1478</v>
      </c>
      <c r="K2213" s="21">
        <f t="shared" si="68"/>
        <v>2013</v>
      </c>
      <c r="L2213" s="24">
        <f t="shared" si="69"/>
        <v>1</v>
      </c>
      <c r="M2213" s="11" t="s">
        <v>14</v>
      </c>
      <c r="N2213" s="11" t="s">
        <v>15</v>
      </c>
      <c r="O2213" s="11" t="str">
        <f>VLOOKUP(E2213,State_Code_Name!$B$1:$C$52,2,0)</f>
        <v>North Carolina</v>
      </c>
    </row>
    <row r="2214" spans="1:15" x14ac:dyDescent="0.3">
      <c r="A2214" s="11">
        <v>1333196</v>
      </c>
      <c r="B2214" s="12" t="s">
        <v>39</v>
      </c>
      <c r="C2214" s="12" t="s">
        <v>37</v>
      </c>
      <c r="D2214" s="12" t="s">
        <v>150</v>
      </c>
      <c r="E2214" s="11" t="s">
        <v>32</v>
      </c>
      <c r="F2214" s="11" t="s">
        <v>19</v>
      </c>
      <c r="G2214" s="37">
        <v>42110</v>
      </c>
      <c r="H2214" s="13">
        <v>42110</v>
      </c>
      <c r="I2214" s="21">
        <v>0</v>
      </c>
      <c r="J2214" s="43" t="s">
        <v>1483</v>
      </c>
      <c r="K2214" s="21">
        <f t="shared" si="68"/>
        <v>2015</v>
      </c>
      <c r="L2214" s="24">
        <f t="shared" si="69"/>
        <v>2</v>
      </c>
      <c r="M2214" s="11" t="s">
        <v>14</v>
      </c>
      <c r="N2214" s="11" t="s">
        <v>15</v>
      </c>
      <c r="O2214" s="11" t="str">
        <f>VLOOKUP(E2214,State_Code_Name!$B$1:$C$52,2,0)</f>
        <v>Texas</v>
      </c>
    </row>
    <row r="2215" spans="1:15" x14ac:dyDescent="0.3">
      <c r="A2215" s="11">
        <v>861462</v>
      </c>
      <c r="B2215" s="12" t="s">
        <v>90</v>
      </c>
      <c r="C2215" s="12" t="s">
        <v>33</v>
      </c>
      <c r="D2215" s="12" t="s">
        <v>160</v>
      </c>
      <c r="E2215" s="11" t="s">
        <v>67</v>
      </c>
      <c r="F2215" s="11" t="s">
        <v>19</v>
      </c>
      <c r="G2215" s="37">
        <v>41779</v>
      </c>
      <c r="H2215" s="13">
        <v>41779</v>
      </c>
      <c r="I2215" s="21">
        <v>0</v>
      </c>
      <c r="J2215" s="43" t="s">
        <v>1471</v>
      </c>
      <c r="K2215" s="21">
        <f t="shared" si="68"/>
        <v>2014</v>
      </c>
      <c r="L2215" s="24">
        <f t="shared" si="69"/>
        <v>2</v>
      </c>
      <c r="M2215" s="11" t="s">
        <v>14</v>
      </c>
      <c r="N2215" s="11" t="s">
        <v>15</v>
      </c>
      <c r="O2215" s="11" t="str">
        <f>VLOOKUP(E2215,State_Code_Name!$B$1:$C$52,2,0)</f>
        <v>Michigan</v>
      </c>
    </row>
    <row r="2216" spans="1:15" x14ac:dyDescent="0.3">
      <c r="A2216" s="11">
        <v>872829</v>
      </c>
      <c r="B2216" s="12" t="s">
        <v>55</v>
      </c>
      <c r="C2216" s="12" t="s">
        <v>53</v>
      </c>
      <c r="D2216" s="12" t="s">
        <v>1439</v>
      </c>
      <c r="E2216" s="11" t="s">
        <v>26</v>
      </c>
      <c r="F2216" s="11" t="s">
        <v>19</v>
      </c>
      <c r="G2216" s="37">
        <v>41788</v>
      </c>
      <c r="H2216" s="13">
        <v>41788</v>
      </c>
      <c r="I2216" s="21">
        <v>0</v>
      </c>
      <c r="J2216" s="43" t="s">
        <v>1471</v>
      </c>
      <c r="K2216" s="21">
        <f t="shared" si="68"/>
        <v>2014</v>
      </c>
      <c r="L2216" s="24">
        <f t="shared" si="69"/>
        <v>2</v>
      </c>
      <c r="M2216" s="11" t="s">
        <v>14</v>
      </c>
      <c r="N2216" s="11" t="s">
        <v>15</v>
      </c>
      <c r="O2216" s="11" t="str">
        <f>VLOOKUP(E2216,State_Code_Name!$B$1:$C$52,2,0)</f>
        <v>Georgia</v>
      </c>
    </row>
    <row r="2217" spans="1:15" x14ac:dyDescent="0.3">
      <c r="A2217" s="11">
        <v>2048208</v>
      </c>
      <c r="B2217" s="12" t="s">
        <v>31</v>
      </c>
      <c r="C2217" s="12" t="s">
        <v>27</v>
      </c>
      <c r="D2217" s="12" t="s">
        <v>28</v>
      </c>
      <c r="E2217" s="11" t="s">
        <v>113</v>
      </c>
      <c r="F2217" s="11" t="s">
        <v>58</v>
      </c>
      <c r="G2217" s="37">
        <v>42587</v>
      </c>
      <c r="H2217" s="13">
        <v>42587</v>
      </c>
      <c r="I2217" s="21">
        <v>0</v>
      </c>
      <c r="J2217" s="43" t="s">
        <v>1482</v>
      </c>
      <c r="K2217" s="21">
        <f t="shared" si="68"/>
        <v>2016</v>
      </c>
      <c r="L2217" s="24">
        <f t="shared" si="69"/>
        <v>3</v>
      </c>
      <c r="M2217" s="11" t="s">
        <v>14</v>
      </c>
      <c r="N2217" s="11" t="s">
        <v>15</v>
      </c>
      <c r="O2217" s="11" t="str">
        <f>VLOOKUP(E2217,State_Code_Name!$B$1:$C$52,2,0)</f>
        <v>South Carolina</v>
      </c>
    </row>
    <row r="2218" spans="1:15" x14ac:dyDescent="0.3">
      <c r="A2218" s="11">
        <v>1275502</v>
      </c>
      <c r="B2218" s="12" t="s">
        <v>31</v>
      </c>
      <c r="C2218" s="12" t="s">
        <v>16</v>
      </c>
      <c r="D2218" s="12" t="s">
        <v>21</v>
      </c>
      <c r="E2218" s="11" t="s">
        <v>43</v>
      </c>
      <c r="F2218" s="11" t="s">
        <v>19</v>
      </c>
      <c r="G2218" s="37">
        <v>42073</v>
      </c>
      <c r="H2218" s="13">
        <v>42073</v>
      </c>
      <c r="I2218" s="21">
        <v>0</v>
      </c>
      <c r="J2218" s="43" t="s">
        <v>1476</v>
      </c>
      <c r="K2218" s="21">
        <f t="shared" si="68"/>
        <v>2015</v>
      </c>
      <c r="L2218" s="24">
        <f t="shared" si="69"/>
        <v>1</v>
      </c>
      <c r="M2218" s="11" t="s">
        <v>14</v>
      </c>
      <c r="N2218" s="11" t="s">
        <v>15</v>
      </c>
      <c r="O2218" s="11" t="str">
        <f>VLOOKUP(E2218,State_Code_Name!$B$1:$C$52,2,0)</f>
        <v>North Carolina</v>
      </c>
    </row>
    <row r="2219" spans="1:15" x14ac:dyDescent="0.3">
      <c r="A2219" s="11">
        <v>1271464</v>
      </c>
      <c r="B2219" s="12" t="s">
        <v>237</v>
      </c>
      <c r="C2219" s="12" t="s">
        <v>33</v>
      </c>
      <c r="D2219" s="12" t="s">
        <v>42</v>
      </c>
      <c r="E2219" s="11" t="s">
        <v>26</v>
      </c>
      <c r="F2219" s="11" t="s">
        <v>19</v>
      </c>
      <c r="G2219" s="37">
        <v>42069</v>
      </c>
      <c r="H2219" s="13">
        <v>42069</v>
      </c>
      <c r="I2219" s="21">
        <v>0</v>
      </c>
      <c r="J2219" s="43" t="s">
        <v>1476</v>
      </c>
      <c r="K2219" s="21">
        <f t="shared" si="68"/>
        <v>2015</v>
      </c>
      <c r="L2219" s="24">
        <f t="shared" si="69"/>
        <v>1</v>
      </c>
      <c r="M2219" s="11" t="s">
        <v>14</v>
      </c>
      <c r="N2219" s="11" t="s">
        <v>14</v>
      </c>
      <c r="O2219" s="11" t="str">
        <f>VLOOKUP(E2219,State_Code_Name!$B$1:$C$52,2,0)</f>
        <v>Georgia</v>
      </c>
    </row>
    <row r="2220" spans="1:15" x14ac:dyDescent="0.3">
      <c r="A2220" s="11">
        <v>2098633</v>
      </c>
      <c r="B2220" s="12" t="s">
        <v>55</v>
      </c>
      <c r="C2220" s="12" t="s">
        <v>53</v>
      </c>
      <c r="D2220" s="12" t="s">
        <v>77</v>
      </c>
      <c r="E2220" s="11" t="s">
        <v>67</v>
      </c>
      <c r="F2220" s="11" t="s">
        <v>58</v>
      </c>
      <c r="G2220" s="37">
        <v>42620</v>
      </c>
      <c r="H2220" s="13">
        <v>42628</v>
      </c>
      <c r="I2220" s="21">
        <v>8</v>
      </c>
      <c r="J2220" s="43" t="s">
        <v>1480</v>
      </c>
      <c r="K2220" s="21">
        <f t="shared" si="68"/>
        <v>2016</v>
      </c>
      <c r="L2220" s="24">
        <f t="shared" si="69"/>
        <v>3</v>
      </c>
      <c r="M2220" s="11" t="s">
        <v>14</v>
      </c>
      <c r="N2220" s="11" t="s">
        <v>15</v>
      </c>
      <c r="O2220" s="11" t="str">
        <f>VLOOKUP(E2220,State_Code_Name!$B$1:$C$52,2,0)</f>
        <v>Michigan</v>
      </c>
    </row>
    <row r="2221" spans="1:15" x14ac:dyDescent="0.3">
      <c r="A2221" s="11">
        <v>362397</v>
      </c>
      <c r="B2221" s="12" t="s">
        <v>31</v>
      </c>
      <c r="C2221" s="12" t="s">
        <v>16</v>
      </c>
      <c r="D2221" s="12" t="s">
        <v>1442</v>
      </c>
      <c r="E2221" s="11" t="s">
        <v>18</v>
      </c>
      <c r="F2221" s="11" t="s">
        <v>303</v>
      </c>
      <c r="G2221" s="37">
        <v>41354</v>
      </c>
      <c r="H2221" s="13">
        <v>41358</v>
      </c>
      <c r="I2221" s="21">
        <v>4</v>
      </c>
      <c r="J2221" s="43" t="s">
        <v>1476</v>
      </c>
      <c r="K2221" s="21">
        <f t="shared" si="68"/>
        <v>2013</v>
      </c>
      <c r="L2221" s="24">
        <f t="shared" si="69"/>
        <v>1</v>
      </c>
      <c r="M2221" s="11" t="s">
        <v>14</v>
      </c>
      <c r="N2221" s="11" t="s">
        <v>15</v>
      </c>
      <c r="O2221" s="11" t="str">
        <f>VLOOKUP(E2221,State_Code_Name!$B$1:$C$52,2,0)</f>
        <v>California</v>
      </c>
    </row>
    <row r="2222" spans="1:15" x14ac:dyDescent="0.3">
      <c r="A2222" s="11">
        <v>1901010</v>
      </c>
      <c r="B2222" s="12" t="s">
        <v>435</v>
      </c>
      <c r="C2222" s="12" t="s">
        <v>33</v>
      </c>
      <c r="D2222" s="12" t="s">
        <v>115</v>
      </c>
      <c r="E2222" s="11" t="s">
        <v>75</v>
      </c>
      <c r="F2222" s="11" t="s">
        <v>19</v>
      </c>
      <c r="G2222" s="37">
        <v>42488</v>
      </c>
      <c r="H2222" s="13">
        <v>42488</v>
      </c>
      <c r="I2222" s="21">
        <v>0</v>
      </c>
      <c r="J2222" s="43" t="s">
        <v>1483</v>
      </c>
      <c r="K2222" s="21">
        <f t="shared" si="68"/>
        <v>2016</v>
      </c>
      <c r="L2222" s="24">
        <f t="shared" si="69"/>
        <v>2</v>
      </c>
      <c r="M2222" s="11" t="s">
        <v>14</v>
      </c>
      <c r="N2222" s="11" t="s">
        <v>15</v>
      </c>
      <c r="O2222" s="11" t="str">
        <f>VLOOKUP(E2222,State_Code_Name!$B$1:$C$52,2,0)</f>
        <v>Tennessee</v>
      </c>
    </row>
    <row r="2223" spans="1:15" x14ac:dyDescent="0.3">
      <c r="A2223" s="11">
        <v>991543</v>
      </c>
      <c r="B2223" s="12" t="s">
        <v>51</v>
      </c>
      <c r="C2223" s="12" t="s">
        <v>37</v>
      </c>
      <c r="D2223" s="12" t="s">
        <v>201</v>
      </c>
      <c r="E2223" s="11" t="s">
        <v>41</v>
      </c>
      <c r="F2223" s="11" t="s">
        <v>19</v>
      </c>
      <c r="G2223" s="37">
        <v>41870</v>
      </c>
      <c r="H2223" s="13">
        <v>41870</v>
      </c>
      <c r="I2223" s="21">
        <v>0</v>
      </c>
      <c r="J2223" s="43" t="s">
        <v>1482</v>
      </c>
      <c r="K2223" s="21">
        <f t="shared" si="68"/>
        <v>2014</v>
      </c>
      <c r="L2223" s="24">
        <f t="shared" si="69"/>
        <v>3</v>
      </c>
      <c r="M2223" s="11" t="s">
        <v>14</v>
      </c>
      <c r="N2223" s="11" t="s">
        <v>15</v>
      </c>
      <c r="O2223" s="11" t="str">
        <f>VLOOKUP(E2223,State_Code_Name!$B$1:$C$52,2,0)</f>
        <v>Nevada</v>
      </c>
    </row>
    <row r="2224" spans="1:15" x14ac:dyDescent="0.3">
      <c r="A2224" s="11">
        <v>360349</v>
      </c>
      <c r="B2224" s="12" t="s">
        <v>31</v>
      </c>
      <c r="C2224" s="12" t="s">
        <v>27</v>
      </c>
      <c r="D2224" s="12" t="s">
        <v>79</v>
      </c>
      <c r="E2224" s="11" t="s">
        <v>12</v>
      </c>
      <c r="F2224" s="11" t="s">
        <v>19</v>
      </c>
      <c r="G2224" s="37">
        <v>41353</v>
      </c>
      <c r="H2224" s="13">
        <v>41353</v>
      </c>
      <c r="I2224" s="21">
        <v>0</v>
      </c>
      <c r="J2224" s="43" t="s">
        <v>1476</v>
      </c>
      <c r="K2224" s="21">
        <f t="shared" si="68"/>
        <v>2013</v>
      </c>
      <c r="L2224" s="24">
        <f t="shared" si="69"/>
        <v>1</v>
      </c>
      <c r="M2224" s="11" t="s">
        <v>14</v>
      </c>
      <c r="N2224" s="11" t="s">
        <v>14</v>
      </c>
      <c r="O2224" s="11" t="str">
        <f>VLOOKUP(E2224,State_Code_Name!$B$1:$C$52,2,0)</f>
        <v>Virginia</v>
      </c>
    </row>
    <row r="2225" spans="1:15" x14ac:dyDescent="0.3">
      <c r="A2225" s="11">
        <v>1511972</v>
      </c>
      <c r="B2225" s="12" t="s">
        <v>135</v>
      </c>
      <c r="C2225" s="12" t="s">
        <v>9</v>
      </c>
      <c r="D2225" s="12" t="s">
        <v>174</v>
      </c>
      <c r="E2225" s="11" t="s">
        <v>47</v>
      </c>
      <c r="F2225" s="11" t="s">
        <v>13</v>
      </c>
      <c r="G2225" s="37">
        <v>42226</v>
      </c>
      <c r="H2225" s="13">
        <v>42226</v>
      </c>
      <c r="I2225" s="21">
        <v>0</v>
      </c>
      <c r="J2225" s="43" t="s">
        <v>1482</v>
      </c>
      <c r="K2225" s="21">
        <f t="shared" si="68"/>
        <v>2015</v>
      </c>
      <c r="L2225" s="24">
        <f t="shared" si="69"/>
        <v>3</v>
      </c>
      <c r="M2225" s="11" t="s">
        <v>14</v>
      </c>
      <c r="N2225" s="11" t="s">
        <v>15</v>
      </c>
      <c r="O2225" s="11" t="str">
        <f>VLOOKUP(E2225,State_Code_Name!$B$1:$C$52,2,0)</f>
        <v>Pennsylvania</v>
      </c>
    </row>
    <row r="2226" spans="1:15" x14ac:dyDescent="0.3">
      <c r="A2226" s="11">
        <v>1911473</v>
      </c>
      <c r="B2226" s="12" t="s">
        <v>44</v>
      </c>
      <c r="C2226" s="12" t="s">
        <v>27</v>
      </c>
      <c r="D2226" s="12" t="s">
        <v>57</v>
      </c>
      <c r="E2226" s="11" t="s">
        <v>36</v>
      </c>
      <c r="F2226" s="11" t="s">
        <v>19</v>
      </c>
      <c r="G2226" s="37">
        <v>42495</v>
      </c>
      <c r="H2226" s="13">
        <v>42495</v>
      </c>
      <c r="I2226" s="21">
        <v>0</v>
      </c>
      <c r="J2226" s="43" t="s">
        <v>1471</v>
      </c>
      <c r="K2226" s="21">
        <f t="shared" si="68"/>
        <v>2016</v>
      </c>
      <c r="L2226" s="24">
        <f t="shared" si="69"/>
        <v>2</v>
      </c>
      <c r="M2226" s="11" t="s">
        <v>14</v>
      </c>
      <c r="N2226" s="11" t="s">
        <v>15</v>
      </c>
      <c r="O2226" s="11" t="str">
        <f>VLOOKUP(E2226,State_Code_Name!$B$1:$C$52,2,0)</f>
        <v>Florida</v>
      </c>
    </row>
    <row r="2227" spans="1:15" x14ac:dyDescent="0.3">
      <c r="A2227" s="11">
        <v>1787864</v>
      </c>
      <c r="B2227" s="12" t="s">
        <v>61</v>
      </c>
      <c r="C2227" s="12" t="s">
        <v>53</v>
      </c>
      <c r="D2227" s="12" t="s">
        <v>1439</v>
      </c>
      <c r="E2227" s="11" t="s">
        <v>12</v>
      </c>
      <c r="F2227" s="11" t="s">
        <v>19</v>
      </c>
      <c r="G2227" s="37">
        <v>42415</v>
      </c>
      <c r="H2227" s="13">
        <v>42415</v>
      </c>
      <c r="I2227" s="21">
        <v>0</v>
      </c>
      <c r="J2227" s="43" t="s">
        <v>1478</v>
      </c>
      <c r="K2227" s="21">
        <f t="shared" si="68"/>
        <v>2016</v>
      </c>
      <c r="L2227" s="24">
        <f t="shared" si="69"/>
        <v>1</v>
      </c>
      <c r="M2227" s="11" t="s">
        <v>14</v>
      </c>
      <c r="N2227" s="11" t="s">
        <v>14</v>
      </c>
      <c r="O2227" s="11" t="str">
        <f>VLOOKUP(E2227,State_Code_Name!$B$1:$C$52,2,0)</f>
        <v>Virginia</v>
      </c>
    </row>
    <row r="2228" spans="1:15" x14ac:dyDescent="0.3">
      <c r="A2228" s="11">
        <v>1116783</v>
      </c>
      <c r="B2228" s="12" t="s">
        <v>214</v>
      </c>
      <c r="C2228" s="12" t="s">
        <v>9</v>
      </c>
      <c r="D2228" s="12" t="s">
        <v>10</v>
      </c>
      <c r="E2228" s="11" t="s">
        <v>98</v>
      </c>
      <c r="F2228" s="11" t="s">
        <v>19</v>
      </c>
      <c r="G2228" s="37">
        <v>41957</v>
      </c>
      <c r="H2228" s="13">
        <v>41958</v>
      </c>
      <c r="I2228" s="21">
        <v>1</v>
      </c>
      <c r="J2228" s="43" t="s">
        <v>1479</v>
      </c>
      <c r="K2228" s="21">
        <f t="shared" si="68"/>
        <v>2014</v>
      </c>
      <c r="L2228" s="24">
        <f t="shared" si="69"/>
        <v>4</v>
      </c>
      <c r="M2228" s="11" t="s">
        <v>15</v>
      </c>
      <c r="N2228" s="11" t="s">
        <v>15</v>
      </c>
      <c r="O2228" s="11" t="str">
        <f>VLOOKUP(E2228,State_Code_Name!$B$1:$C$52,2,0)</f>
        <v>Colorado</v>
      </c>
    </row>
    <row r="2229" spans="1:15" x14ac:dyDescent="0.3">
      <c r="A2229" s="11">
        <v>339154</v>
      </c>
      <c r="B2229" s="12" t="s">
        <v>11</v>
      </c>
      <c r="C2229" s="12" t="s">
        <v>27</v>
      </c>
      <c r="D2229" s="12" t="s">
        <v>28</v>
      </c>
      <c r="E2229" s="11" t="s">
        <v>60</v>
      </c>
      <c r="F2229" s="11" t="s">
        <v>303</v>
      </c>
      <c r="G2229" s="37">
        <v>41337</v>
      </c>
      <c r="H2229" s="13">
        <v>41338</v>
      </c>
      <c r="I2229" s="21">
        <v>1</v>
      </c>
      <c r="J2229" s="43" t="s">
        <v>1476</v>
      </c>
      <c r="K2229" s="21">
        <f t="shared" si="68"/>
        <v>2013</v>
      </c>
      <c r="L2229" s="24">
        <f t="shared" si="69"/>
        <v>1</v>
      </c>
      <c r="M2229" s="11" t="s">
        <v>14</v>
      </c>
      <c r="N2229" s="11" t="s">
        <v>15</v>
      </c>
      <c r="O2229" s="11" t="str">
        <f>VLOOKUP(E2229,State_Code_Name!$B$1:$C$52,2,0)</f>
        <v>Illinois</v>
      </c>
    </row>
    <row r="2230" spans="1:15" x14ac:dyDescent="0.3">
      <c r="A2230" s="11">
        <v>526379</v>
      </c>
      <c r="B2230" s="12" t="s">
        <v>11</v>
      </c>
      <c r="C2230" s="12" t="s">
        <v>16</v>
      </c>
      <c r="D2230" s="12" t="s">
        <v>25</v>
      </c>
      <c r="E2230" s="11" t="s">
        <v>18</v>
      </c>
      <c r="F2230" s="11" t="s">
        <v>19</v>
      </c>
      <c r="G2230" s="37">
        <v>41531</v>
      </c>
      <c r="H2230" s="13">
        <v>41533</v>
      </c>
      <c r="I2230" s="21">
        <v>2</v>
      </c>
      <c r="J2230" s="43" t="s">
        <v>1480</v>
      </c>
      <c r="K2230" s="21">
        <f t="shared" si="68"/>
        <v>2013</v>
      </c>
      <c r="L2230" s="24">
        <f t="shared" si="69"/>
        <v>3</v>
      </c>
      <c r="M2230" s="11" t="s">
        <v>14</v>
      </c>
      <c r="N2230" s="11" t="s">
        <v>15</v>
      </c>
      <c r="O2230" s="11" t="str">
        <f>VLOOKUP(E2230,State_Code_Name!$B$1:$C$52,2,0)</f>
        <v>California</v>
      </c>
    </row>
    <row r="2231" spans="1:15" x14ac:dyDescent="0.3">
      <c r="A2231" s="11">
        <v>783447</v>
      </c>
      <c r="B2231" s="12" t="s">
        <v>61</v>
      </c>
      <c r="C2231" s="12" t="s">
        <v>53</v>
      </c>
      <c r="D2231" s="12" t="s">
        <v>1439</v>
      </c>
      <c r="E2231" s="11" t="s">
        <v>151</v>
      </c>
      <c r="F2231" s="11" t="s">
        <v>19</v>
      </c>
      <c r="G2231" s="37">
        <v>41726</v>
      </c>
      <c r="H2231" s="13">
        <v>41726</v>
      </c>
      <c r="I2231" s="21">
        <v>0</v>
      </c>
      <c r="J2231" s="43" t="s">
        <v>1476</v>
      </c>
      <c r="K2231" s="21">
        <f t="shared" si="68"/>
        <v>2014</v>
      </c>
      <c r="L2231" s="24">
        <f t="shared" si="69"/>
        <v>1</v>
      </c>
      <c r="M2231" s="11" t="s">
        <v>14</v>
      </c>
      <c r="N2231" s="11" t="s">
        <v>15</v>
      </c>
      <c r="O2231" s="11" t="str">
        <f>VLOOKUP(E2231,State_Code_Name!$B$1:$C$52,2,0)</f>
        <v>Idaho</v>
      </c>
    </row>
    <row r="2232" spans="1:15" x14ac:dyDescent="0.3">
      <c r="A2232" s="11">
        <v>483719</v>
      </c>
      <c r="B2232" s="12" t="s">
        <v>44</v>
      </c>
      <c r="C2232" s="12" t="s">
        <v>9</v>
      </c>
      <c r="D2232" s="12" t="s">
        <v>133</v>
      </c>
      <c r="E2232" s="11" t="s">
        <v>18</v>
      </c>
      <c r="F2232" s="11" t="s">
        <v>19</v>
      </c>
      <c r="G2232" s="37">
        <v>41494</v>
      </c>
      <c r="H2232" s="13">
        <v>41495</v>
      </c>
      <c r="I2232" s="21">
        <v>1</v>
      </c>
      <c r="J2232" s="43" t="s">
        <v>1482</v>
      </c>
      <c r="K2232" s="21">
        <f t="shared" si="68"/>
        <v>2013</v>
      </c>
      <c r="L2232" s="24">
        <f t="shared" si="69"/>
        <v>3</v>
      </c>
      <c r="M2232" s="11" t="s">
        <v>14</v>
      </c>
      <c r="N2232" s="11" t="s">
        <v>15</v>
      </c>
      <c r="O2232" s="11" t="str">
        <f>VLOOKUP(E2232,State_Code_Name!$B$1:$C$52,2,0)</f>
        <v>California</v>
      </c>
    </row>
    <row r="2233" spans="1:15" x14ac:dyDescent="0.3">
      <c r="A2233" s="11">
        <v>2004588</v>
      </c>
      <c r="B2233" s="12" t="s">
        <v>1440</v>
      </c>
      <c r="C2233" s="12" t="s">
        <v>62</v>
      </c>
      <c r="D2233" s="12" t="s">
        <v>460</v>
      </c>
      <c r="E2233" s="11" t="s">
        <v>23</v>
      </c>
      <c r="F2233" s="11" t="s">
        <v>19</v>
      </c>
      <c r="G2233" s="37">
        <v>42559</v>
      </c>
      <c r="H2233" s="13">
        <v>42559</v>
      </c>
      <c r="I2233" s="21">
        <v>0</v>
      </c>
      <c r="J2233" s="43" t="s">
        <v>1481</v>
      </c>
      <c r="K2233" s="21">
        <f t="shared" si="68"/>
        <v>2016</v>
      </c>
      <c r="L2233" s="24">
        <f t="shared" si="69"/>
        <v>3</v>
      </c>
      <c r="M2233" s="11" t="s">
        <v>14</v>
      </c>
      <c r="N2233" s="11" t="s">
        <v>15</v>
      </c>
      <c r="O2233" s="11" t="str">
        <f>VLOOKUP(E2233,State_Code_Name!$B$1:$C$52,2,0)</f>
        <v>New York</v>
      </c>
    </row>
    <row r="2234" spans="1:15" x14ac:dyDescent="0.3">
      <c r="A2234" s="11">
        <v>443783</v>
      </c>
      <c r="B2234" s="12" t="s">
        <v>11</v>
      </c>
      <c r="C2234" s="12" t="s">
        <v>9</v>
      </c>
      <c r="D2234" s="12" t="s">
        <v>276</v>
      </c>
      <c r="E2234" s="11" t="s">
        <v>12</v>
      </c>
      <c r="F2234" s="11" t="s">
        <v>19</v>
      </c>
      <c r="G2234" s="37">
        <v>41452</v>
      </c>
      <c r="H2234" s="13">
        <v>41452</v>
      </c>
      <c r="I2234" s="21">
        <v>0</v>
      </c>
      <c r="J2234" s="43" t="s">
        <v>1477</v>
      </c>
      <c r="K2234" s="21">
        <f t="shared" si="68"/>
        <v>2013</v>
      </c>
      <c r="L2234" s="24">
        <f t="shared" si="69"/>
        <v>2</v>
      </c>
      <c r="M2234" s="11" t="s">
        <v>14</v>
      </c>
      <c r="N2234" s="11" t="s">
        <v>15</v>
      </c>
      <c r="O2234" s="11" t="str">
        <f>VLOOKUP(E2234,State_Code_Name!$B$1:$C$52,2,0)</f>
        <v>Virginia</v>
      </c>
    </row>
    <row r="2235" spans="1:15" x14ac:dyDescent="0.3">
      <c r="A2235" s="11">
        <v>1912396</v>
      </c>
      <c r="B2235" s="12" t="s">
        <v>64</v>
      </c>
      <c r="C2235" s="12" t="s">
        <v>62</v>
      </c>
      <c r="D2235" s="12" t="s">
        <v>279</v>
      </c>
      <c r="E2235" s="11" t="s">
        <v>155</v>
      </c>
      <c r="F2235" s="11" t="s">
        <v>19</v>
      </c>
      <c r="G2235" s="37">
        <v>42495</v>
      </c>
      <c r="H2235" s="13">
        <v>42495</v>
      </c>
      <c r="I2235" s="21">
        <v>0</v>
      </c>
      <c r="J2235" s="43" t="s">
        <v>1471</v>
      </c>
      <c r="K2235" s="21">
        <f t="shared" si="68"/>
        <v>2016</v>
      </c>
      <c r="L2235" s="24">
        <f t="shared" si="69"/>
        <v>2</v>
      </c>
      <c r="M2235" s="11" t="s">
        <v>14</v>
      </c>
      <c r="N2235" s="11" t="s">
        <v>15</v>
      </c>
      <c r="O2235" s="11" t="e">
        <f>VLOOKUP(E2235,State_Code_Name!$B$1:$C$52,2,0)</f>
        <v>#N/A</v>
      </c>
    </row>
    <row r="2236" spans="1:15" x14ac:dyDescent="0.3">
      <c r="A2236" s="11">
        <v>1732104</v>
      </c>
      <c r="B2236" s="12" t="s">
        <v>11</v>
      </c>
      <c r="C2236" s="12" t="s">
        <v>16</v>
      </c>
      <c r="D2236" s="12" t="s">
        <v>25</v>
      </c>
      <c r="E2236" s="11" t="s">
        <v>175</v>
      </c>
      <c r="F2236" s="11" t="s">
        <v>19</v>
      </c>
      <c r="G2236" s="37">
        <v>42376</v>
      </c>
      <c r="H2236" s="13">
        <v>42376</v>
      </c>
      <c r="I2236" s="21">
        <v>0</v>
      </c>
      <c r="J2236" s="43" t="s">
        <v>1474</v>
      </c>
      <c r="K2236" s="21">
        <f t="shared" si="68"/>
        <v>2016</v>
      </c>
      <c r="L2236" s="24">
        <f t="shared" si="69"/>
        <v>1</v>
      </c>
      <c r="M2236" s="11" t="s">
        <v>14</v>
      </c>
      <c r="N2236" s="11" t="s">
        <v>15</v>
      </c>
      <c r="O2236" s="11" t="str">
        <f>VLOOKUP(E2236,State_Code_Name!$B$1:$C$52,2,0)</f>
        <v>District of Columbia</v>
      </c>
    </row>
    <row r="2237" spans="1:15" x14ac:dyDescent="0.3">
      <c r="A2237" s="11">
        <v>1550542</v>
      </c>
      <c r="B2237" s="12" t="s">
        <v>11</v>
      </c>
      <c r="C2237" s="12" t="s">
        <v>62</v>
      </c>
      <c r="D2237" s="12" t="s">
        <v>279</v>
      </c>
      <c r="E2237" s="11" t="s">
        <v>23</v>
      </c>
      <c r="F2237" s="11" t="s">
        <v>19</v>
      </c>
      <c r="G2237" s="37">
        <v>42250</v>
      </c>
      <c r="H2237" s="13">
        <v>42250</v>
      </c>
      <c r="I2237" s="21">
        <v>0</v>
      </c>
      <c r="J2237" s="43" t="s">
        <v>1480</v>
      </c>
      <c r="K2237" s="21">
        <f t="shared" si="68"/>
        <v>2015</v>
      </c>
      <c r="L2237" s="24">
        <f t="shared" si="69"/>
        <v>3</v>
      </c>
      <c r="M2237" s="11" t="s">
        <v>14</v>
      </c>
      <c r="N2237" s="11" t="s">
        <v>15</v>
      </c>
      <c r="O2237" s="11" t="str">
        <f>VLOOKUP(E2237,State_Code_Name!$B$1:$C$52,2,0)</f>
        <v>New York</v>
      </c>
    </row>
    <row r="2238" spans="1:15" x14ac:dyDescent="0.3">
      <c r="A2238" s="11">
        <v>1130645</v>
      </c>
      <c r="B2238" s="12" t="s">
        <v>48</v>
      </c>
      <c r="C2238" s="12" t="s">
        <v>27</v>
      </c>
      <c r="D2238" s="12" t="s">
        <v>28</v>
      </c>
      <c r="E2238" s="11" t="s">
        <v>49</v>
      </c>
      <c r="F2238" s="11" t="s">
        <v>19</v>
      </c>
      <c r="G2238" s="37">
        <v>41968</v>
      </c>
      <c r="H2238" s="13">
        <v>41968</v>
      </c>
      <c r="I2238" s="21">
        <v>0</v>
      </c>
      <c r="J2238" s="43" t="s">
        <v>1479</v>
      </c>
      <c r="K2238" s="21">
        <f t="shared" si="68"/>
        <v>2014</v>
      </c>
      <c r="L2238" s="24">
        <f t="shared" si="69"/>
        <v>4</v>
      </c>
      <c r="M2238" s="11" t="s">
        <v>14</v>
      </c>
      <c r="N2238" s="11" t="s">
        <v>15</v>
      </c>
      <c r="O2238" s="11" t="str">
        <f>VLOOKUP(E2238,State_Code_Name!$B$1:$C$52,2,0)</f>
        <v>New Jersey</v>
      </c>
    </row>
    <row r="2239" spans="1:15" x14ac:dyDescent="0.3">
      <c r="A2239" s="11">
        <v>531260</v>
      </c>
      <c r="B2239" s="12" t="s">
        <v>281</v>
      </c>
      <c r="C2239" s="12" t="s">
        <v>33</v>
      </c>
      <c r="D2239" s="12" t="s">
        <v>45</v>
      </c>
      <c r="E2239" s="11" t="s">
        <v>99</v>
      </c>
      <c r="F2239" s="11" t="s">
        <v>19</v>
      </c>
      <c r="G2239" s="37">
        <v>41534</v>
      </c>
      <c r="H2239" s="13">
        <v>41535</v>
      </c>
      <c r="I2239" s="21">
        <v>1</v>
      </c>
      <c r="J2239" s="43" t="s">
        <v>1480</v>
      </c>
      <c r="K2239" s="21">
        <f t="shared" si="68"/>
        <v>2013</v>
      </c>
      <c r="L2239" s="24">
        <f t="shared" si="69"/>
        <v>3</v>
      </c>
      <c r="M2239" s="11" t="s">
        <v>14</v>
      </c>
      <c r="N2239" s="11" t="s">
        <v>15</v>
      </c>
      <c r="O2239" s="11" t="str">
        <f>VLOOKUP(E2239,State_Code_Name!$B$1:$C$52,2,0)</f>
        <v>Arizona</v>
      </c>
    </row>
    <row r="2240" spans="1:15" x14ac:dyDescent="0.3">
      <c r="A2240" s="11">
        <v>1851630</v>
      </c>
      <c r="B2240" s="12" t="s">
        <v>1329</v>
      </c>
      <c r="C2240" s="12" t="s">
        <v>62</v>
      </c>
      <c r="D2240" s="12" t="s">
        <v>460</v>
      </c>
      <c r="E2240" s="11" t="s">
        <v>49</v>
      </c>
      <c r="F2240" s="11" t="s">
        <v>19</v>
      </c>
      <c r="G2240" s="37">
        <v>42457</v>
      </c>
      <c r="H2240" s="13">
        <v>42457</v>
      </c>
      <c r="I2240" s="21">
        <v>0</v>
      </c>
      <c r="J2240" s="43" t="s">
        <v>1476</v>
      </c>
      <c r="K2240" s="21">
        <f t="shared" si="68"/>
        <v>2016</v>
      </c>
      <c r="L2240" s="24">
        <f t="shared" si="69"/>
        <v>1</v>
      </c>
      <c r="M2240" s="11" t="s">
        <v>14</v>
      </c>
      <c r="N2240" s="11" t="s">
        <v>14</v>
      </c>
      <c r="O2240" s="11" t="str">
        <f>VLOOKUP(E2240,State_Code_Name!$B$1:$C$52,2,0)</f>
        <v>New Jersey</v>
      </c>
    </row>
    <row r="2241" spans="1:15" x14ac:dyDescent="0.3">
      <c r="A2241" s="11">
        <v>429574</v>
      </c>
      <c r="B2241" s="12" t="s">
        <v>61</v>
      </c>
      <c r="C2241" s="12" t="s">
        <v>53</v>
      </c>
      <c r="D2241" s="12" t="s">
        <v>102</v>
      </c>
      <c r="E2241" s="11" t="s">
        <v>85</v>
      </c>
      <c r="F2241" s="11" t="s">
        <v>19</v>
      </c>
      <c r="G2241" s="37">
        <v>41436</v>
      </c>
      <c r="H2241" s="13">
        <v>41436</v>
      </c>
      <c r="I2241" s="21">
        <v>0</v>
      </c>
      <c r="J2241" s="43" t="s">
        <v>1477</v>
      </c>
      <c r="K2241" s="21">
        <f t="shared" si="68"/>
        <v>2013</v>
      </c>
      <c r="L2241" s="24">
        <f t="shared" si="69"/>
        <v>2</v>
      </c>
      <c r="M2241" s="11" t="s">
        <v>14</v>
      </c>
      <c r="N2241" s="11" t="s">
        <v>15</v>
      </c>
      <c r="O2241" s="11" t="str">
        <f>VLOOKUP(E2241,State_Code_Name!$B$1:$C$52,2,0)</f>
        <v>Wisconsin</v>
      </c>
    </row>
    <row r="2242" spans="1:15" x14ac:dyDescent="0.3">
      <c r="A2242" s="11">
        <v>1875868</v>
      </c>
      <c r="B2242" s="12" t="s">
        <v>109</v>
      </c>
      <c r="C2242" s="12" t="s">
        <v>33</v>
      </c>
      <c r="D2242" s="12" t="s">
        <v>115</v>
      </c>
      <c r="E2242" s="11" t="s">
        <v>12</v>
      </c>
      <c r="F2242" s="11" t="s">
        <v>19</v>
      </c>
      <c r="G2242" s="37">
        <v>42472</v>
      </c>
      <c r="H2242" s="13">
        <v>42472</v>
      </c>
      <c r="I2242" s="21">
        <v>0</v>
      </c>
      <c r="J2242" s="43" t="s">
        <v>1483</v>
      </c>
      <c r="K2242" s="21">
        <f t="shared" si="68"/>
        <v>2016</v>
      </c>
      <c r="L2242" s="24">
        <f t="shared" si="69"/>
        <v>2</v>
      </c>
      <c r="M2242" s="11" t="s">
        <v>14</v>
      </c>
      <c r="N2242" s="11" t="s">
        <v>15</v>
      </c>
      <c r="O2242" s="11" t="str">
        <f>VLOOKUP(E2242,State_Code_Name!$B$1:$C$52,2,0)</f>
        <v>Virginia</v>
      </c>
    </row>
    <row r="2243" spans="1:15" x14ac:dyDescent="0.3">
      <c r="A2243" s="11">
        <v>270219</v>
      </c>
      <c r="B2243" s="12" t="s">
        <v>82</v>
      </c>
      <c r="C2243" s="12" t="s">
        <v>27</v>
      </c>
      <c r="D2243" s="12" t="s">
        <v>28</v>
      </c>
      <c r="E2243" s="11" t="s">
        <v>60</v>
      </c>
      <c r="F2243" s="11" t="s">
        <v>19</v>
      </c>
      <c r="G2243" s="37">
        <v>41302</v>
      </c>
      <c r="H2243" s="13">
        <v>41303</v>
      </c>
      <c r="I2243" s="21">
        <v>1</v>
      </c>
      <c r="J2243" s="43" t="s">
        <v>1474</v>
      </c>
      <c r="K2243" s="21">
        <f t="shared" ref="K2243:K2306" si="70">YEAR(G2243)</f>
        <v>2013</v>
      </c>
      <c r="L2243" s="24">
        <f t="shared" ref="L2243:L2306" si="71">ROUNDUP(MONTH(G2243)/3,0)</f>
        <v>1</v>
      </c>
      <c r="M2243" s="11" t="s">
        <v>14</v>
      </c>
      <c r="N2243" s="11" t="s">
        <v>14</v>
      </c>
      <c r="O2243" s="11" t="str">
        <f>VLOOKUP(E2243,State_Code_Name!$B$1:$C$52,2,0)</f>
        <v>Illinois</v>
      </c>
    </row>
    <row r="2244" spans="1:15" x14ac:dyDescent="0.3">
      <c r="A2244" s="11">
        <v>1862663</v>
      </c>
      <c r="B2244" s="12" t="s">
        <v>231</v>
      </c>
      <c r="C2244" s="12" t="s">
        <v>33</v>
      </c>
      <c r="D2244" s="12" t="s">
        <v>45</v>
      </c>
      <c r="E2244" s="11" t="s">
        <v>75</v>
      </c>
      <c r="F2244" s="11" t="s">
        <v>19</v>
      </c>
      <c r="G2244" s="37">
        <v>42464</v>
      </c>
      <c r="H2244" s="13">
        <v>42464</v>
      </c>
      <c r="I2244" s="21">
        <v>0</v>
      </c>
      <c r="J2244" s="43" t="s">
        <v>1483</v>
      </c>
      <c r="K2244" s="21">
        <f t="shared" si="70"/>
        <v>2016</v>
      </c>
      <c r="L2244" s="24">
        <f t="shared" si="71"/>
        <v>2</v>
      </c>
      <c r="M2244" s="11" t="s">
        <v>14</v>
      </c>
      <c r="N2244" s="11" t="s">
        <v>15</v>
      </c>
      <c r="O2244" s="11" t="str">
        <f>VLOOKUP(E2244,State_Code_Name!$B$1:$C$52,2,0)</f>
        <v>Tennessee</v>
      </c>
    </row>
    <row r="2245" spans="1:15" x14ac:dyDescent="0.3">
      <c r="A2245" s="11">
        <v>383824</v>
      </c>
      <c r="B2245" s="12" t="s">
        <v>219</v>
      </c>
      <c r="C2245" s="12" t="s">
        <v>16</v>
      </c>
      <c r="D2245" s="12" t="s">
        <v>25</v>
      </c>
      <c r="E2245" s="11" t="s">
        <v>211</v>
      </c>
      <c r="F2245" s="11" t="s">
        <v>303</v>
      </c>
      <c r="G2245" s="37">
        <v>41380</v>
      </c>
      <c r="H2245" s="13">
        <v>41381</v>
      </c>
      <c r="I2245" s="21">
        <v>1</v>
      </c>
      <c r="J2245" s="43" t="s">
        <v>1483</v>
      </c>
      <c r="K2245" s="21">
        <f t="shared" si="70"/>
        <v>2013</v>
      </c>
      <c r="L2245" s="24">
        <f t="shared" si="71"/>
        <v>2</v>
      </c>
      <c r="M2245" s="11" t="s">
        <v>14</v>
      </c>
      <c r="N2245" s="11" t="s">
        <v>14</v>
      </c>
      <c r="O2245" s="11" t="str">
        <f>VLOOKUP(E2245,State_Code_Name!$B$1:$C$52,2,0)</f>
        <v>West Virginia</v>
      </c>
    </row>
    <row r="2246" spans="1:15" x14ac:dyDescent="0.3">
      <c r="A2246" s="11">
        <v>1289311</v>
      </c>
      <c r="B2246" s="12" t="s">
        <v>324</v>
      </c>
      <c r="C2246" s="12" t="s">
        <v>33</v>
      </c>
      <c r="D2246" s="12" t="s">
        <v>42</v>
      </c>
      <c r="E2246" s="11" t="s">
        <v>114</v>
      </c>
      <c r="F2246" s="11" t="s">
        <v>19</v>
      </c>
      <c r="G2246" s="37">
        <v>42081</v>
      </c>
      <c r="H2246" s="13">
        <v>42088</v>
      </c>
      <c r="I2246" s="21">
        <v>7</v>
      </c>
      <c r="J2246" s="43" t="s">
        <v>1476</v>
      </c>
      <c r="K2246" s="21">
        <f t="shared" si="70"/>
        <v>2015</v>
      </c>
      <c r="L2246" s="24">
        <f t="shared" si="71"/>
        <v>1</v>
      </c>
      <c r="M2246" s="11" t="s">
        <v>14</v>
      </c>
      <c r="N2246" s="11" t="s">
        <v>15</v>
      </c>
      <c r="O2246" s="11" t="str">
        <f>VLOOKUP(E2246,State_Code_Name!$B$1:$C$52,2,0)</f>
        <v>Iowa</v>
      </c>
    </row>
    <row r="2247" spans="1:15" x14ac:dyDescent="0.3">
      <c r="A2247" s="11">
        <v>1572838</v>
      </c>
      <c r="B2247" s="12" t="s">
        <v>1261</v>
      </c>
      <c r="C2247" s="12" t="s">
        <v>9</v>
      </c>
      <c r="D2247" s="12" t="s">
        <v>133</v>
      </c>
      <c r="E2247" s="11" t="s">
        <v>32</v>
      </c>
      <c r="F2247" s="11" t="s">
        <v>19</v>
      </c>
      <c r="G2247" s="37">
        <v>42268</v>
      </c>
      <c r="H2247" s="13">
        <v>42271</v>
      </c>
      <c r="I2247" s="21">
        <v>3</v>
      </c>
      <c r="J2247" s="43" t="s">
        <v>1480</v>
      </c>
      <c r="K2247" s="21">
        <f t="shared" si="70"/>
        <v>2015</v>
      </c>
      <c r="L2247" s="24">
        <f t="shared" si="71"/>
        <v>3</v>
      </c>
      <c r="M2247" s="11" t="s">
        <v>15</v>
      </c>
      <c r="N2247" s="11" t="s">
        <v>15</v>
      </c>
      <c r="O2247" s="11" t="str">
        <f>VLOOKUP(E2247,State_Code_Name!$B$1:$C$52,2,0)</f>
        <v>Texas</v>
      </c>
    </row>
    <row r="2248" spans="1:15" x14ac:dyDescent="0.3">
      <c r="A2248" s="11">
        <v>338538</v>
      </c>
      <c r="B2248" s="12" t="s">
        <v>135</v>
      </c>
      <c r="C2248" s="12" t="s">
        <v>16</v>
      </c>
      <c r="D2248" s="12" t="s">
        <v>21</v>
      </c>
      <c r="E2248" s="11" t="s">
        <v>26</v>
      </c>
      <c r="F2248" s="11" t="s">
        <v>303</v>
      </c>
      <c r="G2248" s="37">
        <v>41334</v>
      </c>
      <c r="H2248" s="13">
        <v>41334</v>
      </c>
      <c r="I2248" s="21">
        <v>0</v>
      </c>
      <c r="J2248" s="43" t="s">
        <v>1476</v>
      </c>
      <c r="K2248" s="21">
        <f t="shared" si="70"/>
        <v>2013</v>
      </c>
      <c r="L2248" s="24">
        <f t="shared" si="71"/>
        <v>1</v>
      </c>
      <c r="M2248" s="11" t="s">
        <v>14</v>
      </c>
      <c r="N2248" s="11" t="s">
        <v>15</v>
      </c>
      <c r="O2248" s="11" t="str">
        <f>VLOOKUP(E2248,State_Code_Name!$B$1:$C$52,2,0)</f>
        <v>Georgia</v>
      </c>
    </row>
    <row r="2249" spans="1:15" x14ac:dyDescent="0.3">
      <c r="A2249" s="11">
        <v>1602615</v>
      </c>
      <c r="B2249" s="12" t="s">
        <v>1440</v>
      </c>
      <c r="C2249" s="12" t="s">
        <v>62</v>
      </c>
      <c r="D2249" s="12" t="s">
        <v>279</v>
      </c>
      <c r="E2249" s="11" t="s">
        <v>26</v>
      </c>
      <c r="F2249" s="11" t="s">
        <v>19</v>
      </c>
      <c r="G2249" s="37">
        <v>42288</v>
      </c>
      <c r="H2249" s="13">
        <v>42288</v>
      </c>
      <c r="I2249" s="21">
        <v>0</v>
      </c>
      <c r="J2249" s="43" t="s">
        <v>1473</v>
      </c>
      <c r="K2249" s="21">
        <f t="shared" si="70"/>
        <v>2015</v>
      </c>
      <c r="L2249" s="24">
        <f t="shared" si="71"/>
        <v>4</v>
      </c>
      <c r="M2249" s="11" t="s">
        <v>14</v>
      </c>
      <c r="N2249" s="11" t="s">
        <v>15</v>
      </c>
      <c r="O2249" s="11" t="str">
        <f>VLOOKUP(E2249,State_Code_Name!$B$1:$C$52,2,0)</f>
        <v>Georgia</v>
      </c>
    </row>
    <row r="2250" spans="1:15" x14ac:dyDescent="0.3">
      <c r="A2250" s="11">
        <v>1936017</v>
      </c>
      <c r="B2250" s="12" t="s">
        <v>64</v>
      </c>
      <c r="C2250" s="12" t="s">
        <v>62</v>
      </c>
      <c r="D2250" s="12" t="s">
        <v>460</v>
      </c>
      <c r="E2250" s="11" t="s">
        <v>18</v>
      </c>
      <c r="F2250" s="11" t="s">
        <v>19</v>
      </c>
      <c r="G2250" s="37">
        <v>42513</v>
      </c>
      <c r="H2250" s="13">
        <v>42513</v>
      </c>
      <c r="I2250" s="21">
        <v>0</v>
      </c>
      <c r="J2250" s="43" t="s">
        <v>1471</v>
      </c>
      <c r="K2250" s="21">
        <f t="shared" si="70"/>
        <v>2016</v>
      </c>
      <c r="L2250" s="24">
        <f t="shared" si="71"/>
        <v>2</v>
      </c>
      <c r="M2250" s="11" t="s">
        <v>14</v>
      </c>
      <c r="N2250" s="11" t="s">
        <v>15</v>
      </c>
      <c r="O2250" s="11" t="str">
        <f>VLOOKUP(E2250,State_Code_Name!$B$1:$C$52,2,0)</f>
        <v>California</v>
      </c>
    </row>
    <row r="2251" spans="1:15" x14ac:dyDescent="0.3">
      <c r="A2251" s="11">
        <v>1684706</v>
      </c>
      <c r="B2251" s="12" t="s">
        <v>11</v>
      </c>
      <c r="C2251" s="12" t="s">
        <v>37</v>
      </c>
      <c r="D2251" s="12" t="s">
        <v>1445</v>
      </c>
      <c r="E2251" s="11" t="s">
        <v>12</v>
      </c>
      <c r="F2251" s="11" t="s">
        <v>19</v>
      </c>
      <c r="G2251" s="37">
        <v>42343</v>
      </c>
      <c r="H2251" s="13">
        <v>42343</v>
      </c>
      <c r="I2251" s="21">
        <v>0</v>
      </c>
      <c r="J2251" s="43" t="s">
        <v>1475</v>
      </c>
      <c r="K2251" s="21">
        <f t="shared" si="70"/>
        <v>2015</v>
      </c>
      <c r="L2251" s="24">
        <f t="shared" si="71"/>
        <v>4</v>
      </c>
      <c r="M2251" s="11" t="s">
        <v>14</v>
      </c>
      <c r="N2251" s="11" t="s">
        <v>15</v>
      </c>
      <c r="O2251" s="11" t="str">
        <f>VLOOKUP(E2251,State_Code_Name!$B$1:$C$52,2,0)</f>
        <v>Virginia</v>
      </c>
    </row>
    <row r="2252" spans="1:15" x14ac:dyDescent="0.3">
      <c r="A2252" s="11">
        <v>1504896</v>
      </c>
      <c r="B2252" s="12" t="s">
        <v>31</v>
      </c>
      <c r="C2252" s="12" t="s">
        <v>9</v>
      </c>
      <c r="D2252" s="12" t="s">
        <v>10</v>
      </c>
      <c r="E2252" s="11" t="s">
        <v>18</v>
      </c>
      <c r="F2252" s="11" t="s">
        <v>19</v>
      </c>
      <c r="G2252" s="37">
        <v>42221</v>
      </c>
      <c r="H2252" s="13">
        <v>42222</v>
      </c>
      <c r="I2252" s="21">
        <v>1</v>
      </c>
      <c r="J2252" s="43" t="s">
        <v>1482</v>
      </c>
      <c r="K2252" s="21">
        <f t="shared" si="70"/>
        <v>2015</v>
      </c>
      <c r="L2252" s="24">
        <f t="shared" si="71"/>
        <v>3</v>
      </c>
      <c r="M2252" s="11" t="s">
        <v>14</v>
      </c>
      <c r="N2252" s="11" t="s">
        <v>15</v>
      </c>
      <c r="O2252" s="11" t="str">
        <f>VLOOKUP(E2252,State_Code_Name!$B$1:$C$52,2,0)</f>
        <v>California</v>
      </c>
    </row>
    <row r="2253" spans="1:15" x14ac:dyDescent="0.3">
      <c r="A2253" s="11">
        <v>1220135</v>
      </c>
      <c r="B2253" s="12" t="s">
        <v>22</v>
      </c>
      <c r="C2253" s="12" t="s">
        <v>27</v>
      </c>
      <c r="D2253" s="12" t="s">
        <v>79</v>
      </c>
      <c r="E2253" s="11" t="s">
        <v>23</v>
      </c>
      <c r="F2253" s="11" t="s">
        <v>19</v>
      </c>
      <c r="G2253" s="37">
        <v>42037</v>
      </c>
      <c r="H2253" s="13">
        <v>42037</v>
      </c>
      <c r="I2253" s="21">
        <v>0</v>
      </c>
      <c r="J2253" s="43" t="s">
        <v>1478</v>
      </c>
      <c r="K2253" s="21">
        <f t="shared" si="70"/>
        <v>2015</v>
      </c>
      <c r="L2253" s="24">
        <f t="shared" si="71"/>
        <v>1</v>
      </c>
      <c r="M2253" s="11" t="s">
        <v>14</v>
      </c>
      <c r="N2253" s="11" t="s">
        <v>15</v>
      </c>
      <c r="O2253" s="11" t="str">
        <f>VLOOKUP(E2253,State_Code_Name!$B$1:$C$52,2,0)</f>
        <v>New York</v>
      </c>
    </row>
    <row r="2254" spans="1:15" x14ac:dyDescent="0.3">
      <c r="A2254" s="11">
        <v>1244315</v>
      </c>
      <c r="B2254" s="12" t="s">
        <v>44</v>
      </c>
      <c r="C2254" s="12" t="s">
        <v>9</v>
      </c>
      <c r="D2254" s="12" t="s">
        <v>182</v>
      </c>
      <c r="E2254" s="11" t="s">
        <v>12</v>
      </c>
      <c r="F2254" s="11" t="s">
        <v>19</v>
      </c>
      <c r="G2254" s="37">
        <v>42053</v>
      </c>
      <c r="H2254" s="13">
        <v>42053</v>
      </c>
      <c r="I2254" s="21">
        <v>0</v>
      </c>
      <c r="J2254" s="43" t="s">
        <v>1478</v>
      </c>
      <c r="K2254" s="21">
        <f t="shared" si="70"/>
        <v>2015</v>
      </c>
      <c r="L2254" s="24">
        <f t="shared" si="71"/>
        <v>1</v>
      </c>
      <c r="M2254" s="11" t="s">
        <v>14</v>
      </c>
      <c r="N2254" s="11" t="s">
        <v>15</v>
      </c>
      <c r="O2254" s="11" t="str">
        <f>VLOOKUP(E2254,State_Code_Name!$B$1:$C$52,2,0)</f>
        <v>Virginia</v>
      </c>
    </row>
    <row r="2255" spans="1:15" x14ac:dyDescent="0.3">
      <c r="A2255" s="11">
        <v>1892488</v>
      </c>
      <c r="B2255" s="12" t="s">
        <v>581</v>
      </c>
      <c r="C2255" s="12" t="s">
        <v>62</v>
      </c>
      <c r="D2255" s="12" t="s">
        <v>460</v>
      </c>
      <c r="E2255" s="11" t="s">
        <v>18</v>
      </c>
      <c r="F2255" s="11" t="s">
        <v>19</v>
      </c>
      <c r="G2255" s="37">
        <v>42482</v>
      </c>
      <c r="H2255" s="13">
        <v>42487</v>
      </c>
      <c r="I2255" s="21">
        <v>5</v>
      </c>
      <c r="J2255" s="43" t="s">
        <v>1483</v>
      </c>
      <c r="K2255" s="21">
        <f t="shared" si="70"/>
        <v>2016</v>
      </c>
      <c r="L2255" s="24">
        <f t="shared" si="71"/>
        <v>2</v>
      </c>
      <c r="M2255" s="11" t="s">
        <v>14</v>
      </c>
      <c r="N2255" s="11" t="s">
        <v>15</v>
      </c>
      <c r="O2255" s="11" t="str">
        <f>VLOOKUP(E2255,State_Code_Name!$B$1:$C$52,2,0)</f>
        <v>California</v>
      </c>
    </row>
    <row r="2256" spans="1:15" x14ac:dyDescent="0.3">
      <c r="A2256" s="11">
        <v>700321</v>
      </c>
      <c r="B2256" s="12" t="s">
        <v>82</v>
      </c>
      <c r="C2256" s="12" t="s">
        <v>37</v>
      </c>
      <c r="D2256" s="12" t="s">
        <v>50</v>
      </c>
      <c r="E2256" s="11" t="s">
        <v>23</v>
      </c>
      <c r="F2256" s="11" t="s">
        <v>13</v>
      </c>
      <c r="G2256" s="37">
        <v>41675</v>
      </c>
      <c r="H2256" s="13">
        <v>41676</v>
      </c>
      <c r="I2256" s="21">
        <v>1</v>
      </c>
      <c r="J2256" s="43" t="s">
        <v>1478</v>
      </c>
      <c r="K2256" s="21">
        <f t="shared" si="70"/>
        <v>2014</v>
      </c>
      <c r="L2256" s="24">
        <f t="shared" si="71"/>
        <v>1</v>
      </c>
      <c r="M2256" s="11" t="s">
        <v>14</v>
      </c>
      <c r="N2256" s="11" t="s">
        <v>15</v>
      </c>
      <c r="O2256" s="11" t="str">
        <f>VLOOKUP(E2256,State_Code_Name!$B$1:$C$52,2,0)</f>
        <v>New York</v>
      </c>
    </row>
    <row r="2257" spans="1:15" x14ac:dyDescent="0.3">
      <c r="A2257" s="11">
        <v>1014748</v>
      </c>
      <c r="B2257" s="12" t="s">
        <v>11</v>
      </c>
      <c r="C2257" s="12" t="s">
        <v>33</v>
      </c>
      <c r="D2257" s="12" t="s">
        <v>1441</v>
      </c>
      <c r="E2257" s="11" t="s">
        <v>41</v>
      </c>
      <c r="F2257" s="11" t="s">
        <v>19</v>
      </c>
      <c r="G2257" s="37">
        <v>41886</v>
      </c>
      <c r="H2257" s="13">
        <v>41886</v>
      </c>
      <c r="I2257" s="21">
        <v>0</v>
      </c>
      <c r="J2257" s="43" t="s">
        <v>1480</v>
      </c>
      <c r="K2257" s="21">
        <f t="shared" si="70"/>
        <v>2014</v>
      </c>
      <c r="L2257" s="24">
        <f t="shared" si="71"/>
        <v>3</v>
      </c>
      <c r="M2257" s="11" t="s">
        <v>14</v>
      </c>
      <c r="N2257" s="11" t="s">
        <v>15</v>
      </c>
      <c r="O2257" s="11" t="str">
        <f>VLOOKUP(E2257,State_Code_Name!$B$1:$C$52,2,0)</f>
        <v>Nevada</v>
      </c>
    </row>
    <row r="2258" spans="1:15" x14ac:dyDescent="0.3">
      <c r="A2258" s="11">
        <v>253868</v>
      </c>
      <c r="B2258" s="12" t="s">
        <v>11</v>
      </c>
      <c r="C2258" s="12" t="s">
        <v>27</v>
      </c>
      <c r="D2258" s="12" t="s">
        <v>28</v>
      </c>
      <c r="E2258" s="11" t="s">
        <v>36</v>
      </c>
      <c r="F2258" s="11" t="s">
        <v>303</v>
      </c>
      <c r="G2258" s="37">
        <v>41297</v>
      </c>
      <c r="H2258" s="13">
        <v>41297</v>
      </c>
      <c r="I2258" s="21">
        <v>0</v>
      </c>
      <c r="J2258" s="43" t="s">
        <v>1474</v>
      </c>
      <c r="K2258" s="21">
        <f t="shared" si="70"/>
        <v>2013</v>
      </c>
      <c r="L2258" s="24">
        <f t="shared" si="71"/>
        <v>1</v>
      </c>
      <c r="M2258" s="11" t="s">
        <v>14</v>
      </c>
      <c r="N2258" s="11" t="s">
        <v>15</v>
      </c>
      <c r="O2258" s="11" t="str">
        <f>VLOOKUP(E2258,State_Code_Name!$B$1:$C$52,2,0)</f>
        <v>Florida</v>
      </c>
    </row>
    <row r="2259" spans="1:15" x14ac:dyDescent="0.3">
      <c r="A2259" s="11">
        <v>758596</v>
      </c>
      <c r="B2259" s="12" t="s">
        <v>180</v>
      </c>
      <c r="C2259" s="12" t="s">
        <v>33</v>
      </c>
      <c r="D2259" s="12" t="s">
        <v>160</v>
      </c>
      <c r="E2259" s="11" t="s">
        <v>32</v>
      </c>
      <c r="F2259" s="11" t="s">
        <v>19</v>
      </c>
      <c r="G2259" s="37">
        <v>41712</v>
      </c>
      <c r="H2259" s="13">
        <v>41712</v>
      </c>
      <c r="I2259" s="21">
        <v>0</v>
      </c>
      <c r="J2259" s="43" t="s">
        <v>1476</v>
      </c>
      <c r="K2259" s="21">
        <f t="shared" si="70"/>
        <v>2014</v>
      </c>
      <c r="L2259" s="24">
        <f t="shared" si="71"/>
        <v>1</v>
      </c>
      <c r="M2259" s="11" t="s">
        <v>14</v>
      </c>
      <c r="N2259" s="11" t="s">
        <v>15</v>
      </c>
      <c r="O2259" s="11" t="str">
        <f>VLOOKUP(E2259,State_Code_Name!$B$1:$C$52,2,0)</f>
        <v>Texas</v>
      </c>
    </row>
    <row r="2260" spans="1:15" x14ac:dyDescent="0.3">
      <c r="A2260" s="11">
        <v>916767</v>
      </c>
      <c r="B2260" s="12" t="s">
        <v>101</v>
      </c>
      <c r="C2260" s="12" t="s">
        <v>27</v>
      </c>
      <c r="D2260" s="12" t="s">
        <v>28</v>
      </c>
      <c r="E2260" s="11" t="s">
        <v>36</v>
      </c>
      <c r="F2260" s="11" t="s">
        <v>19</v>
      </c>
      <c r="G2260" s="37">
        <v>41819</v>
      </c>
      <c r="H2260" s="13">
        <v>41819</v>
      </c>
      <c r="I2260" s="21">
        <v>0</v>
      </c>
      <c r="J2260" s="43" t="s">
        <v>1477</v>
      </c>
      <c r="K2260" s="21">
        <f t="shared" si="70"/>
        <v>2014</v>
      </c>
      <c r="L2260" s="24">
        <f t="shared" si="71"/>
        <v>2</v>
      </c>
      <c r="M2260" s="11" t="s">
        <v>14</v>
      </c>
      <c r="N2260" s="11" t="s">
        <v>15</v>
      </c>
      <c r="O2260" s="11" t="str">
        <f>VLOOKUP(E2260,State_Code_Name!$B$1:$C$52,2,0)</f>
        <v>Florida</v>
      </c>
    </row>
    <row r="2261" spans="1:15" x14ac:dyDescent="0.3">
      <c r="A2261" s="11">
        <v>1017395</v>
      </c>
      <c r="B2261" s="12" t="s">
        <v>61</v>
      </c>
      <c r="C2261" s="12" t="s">
        <v>53</v>
      </c>
      <c r="D2261" s="12" t="s">
        <v>1439</v>
      </c>
      <c r="E2261" s="11" t="s">
        <v>23</v>
      </c>
      <c r="F2261" s="11" t="s">
        <v>19</v>
      </c>
      <c r="G2261" s="37">
        <v>41888</v>
      </c>
      <c r="H2261" s="13">
        <v>41888</v>
      </c>
      <c r="I2261" s="21">
        <v>0</v>
      </c>
      <c r="J2261" s="43" t="s">
        <v>1480</v>
      </c>
      <c r="K2261" s="21">
        <f t="shared" si="70"/>
        <v>2014</v>
      </c>
      <c r="L2261" s="24">
        <f t="shared" si="71"/>
        <v>3</v>
      </c>
      <c r="M2261" s="11" t="s">
        <v>14</v>
      </c>
      <c r="N2261" s="11" t="s">
        <v>15</v>
      </c>
      <c r="O2261" s="11" t="str">
        <f>VLOOKUP(E2261,State_Code_Name!$B$1:$C$52,2,0)</f>
        <v>New York</v>
      </c>
    </row>
    <row r="2262" spans="1:15" x14ac:dyDescent="0.3">
      <c r="A2262" s="11">
        <v>1077741</v>
      </c>
      <c r="B2262" s="12" t="s">
        <v>39</v>
      </c>
      <c r="C2262" s="12" t="s">
        <v>16</v>
      </c>
      <c r="D2262" s="12" t="s">
        <v>21</v>
      </c>
      <c r="E2262" s="11" t="s">
        <v>18</v>
      </c>
      <c r="F2262" s="11" t="s">
        <v>19</v>
      </c>
      <c r="G2262" s="37">
        <v>41932</v>
      </c>
      <c r="H2262" s="13">
        <v>41932</v>
      </c>
      <c r="I2262" s="21">
        <v>0</v>
      </c>
      <c r="J2262" s="43" t="s">
        <v>1473</v>
      </c>
      <c r="K2262" s="21">
        <f t="shared" si="70"/>
        <v>2014</v>
      </c>
      <c r="L2262" s="24">
        <f t="shared" si="71"/>
        <v>4</v>
      </c>
      <c r="M2262" s="11" t="s">
        <v>14</v>
      </c>
      <c r="N2262" s="11" t="s">
        <v>15</v>
      </c>
      <c r="O2262" s="11" t="str">
        <f>VLOOKUP(E2262,State_Code_Name!$B$1:$C$52,2,0)</f>
        <v>California</v>
      </c>
    </row>
    <row r="2263" spans="1:15" x14ac:dyDescent="0.3">
      <c r="A2263" s="11">
        <v>2091725</v>
      </c>
      <c r="B2263" s="12" t="s">
        <v>39</v>
      </c>
      <c r="C2263" s="12" t="s">
        <v>16</v>
      </c>
      <c r="D2263" s="12" t="s">
        <v>21</v>
      </c>
      <c r="E2263" s="11" t="s">
        <v>23</v>
      </c>
      <c r="F2263" s="11" t="s">
        <v>19</v>
      </c>
      <c r="G2263" s="37">
        <v>42614</v>
      </c>
      <c r="H2263" s="13">
        <v>42614</v>
      </c>
      <c r="I2263" s="21">
        <v>0</v>
      </c>
      <c r="J2263" s="43" t="s">
        <v>1480</v>
      </c>
      <c r="K2263" s="21">
        <f t="shared" si="70"/>
        <v>2016</v>
      </c>
      <c r="L2263" s="24">
        <f t="shared" si="71"/>
        <v>3</v>
      </c>
      <c r="M2263" s="11" t="s">
        <v>14</v>
      </c>
      <c r="N2263" s="11" t="s">
        <v>15</v>
      </c>
      <c r="O2263" s="11" t="str">
        <f>VLOOKUP(E2263,State_Code_Name!$B$1:$C$52,2,0)</f>
        <v>New York</v>
      </c>
    </row>
    <row r="2264" spans="1:15" x14ac:dyDescent="0.3">
      <c r="A2264" s="11">
        <v>2072553</v>
      </c>
      <c r="B2264" s="12" t="s">
        <v>51</v>
      </c>
      <c r="C2264" s="12" t="s">
        <v>33</v>
      </c>
      <c r="D2264" s="12" t="s">
        <v>160</v>
      </c>
      <c r="E2264" s="11" t="s">
        <v>185</v>
      </c>
      <c r="F2264" s="11" t="s">
        <v>19</v>
      </c>
      <c r="G2264" s="37">
        <v>42601</v>
      </c>
      <c r="H2264" s="13">
        <v>42601</v>
      </c>
      <c r="I2264" s="21">
        <v>0</v>
      </c>
      <c r="J2264" s="43" t="s">
        <v>1482</v>
      </c>
      <c r="K2264" s="21">
        <f t="shared" si="70"/>
        <v>2016</v>
      </c>
      <c r="L2264" s="24">
        <f t="shared" si="71"/>
        <v>3</v>
      </c>
      <c r="M2264" s="11" t="s">
        <v>14</v>
      </c>
      <c r="N2264" s="11" t="s">
        <v>15</v>
      </c>
      <c r="O2264" s="11" t="str">
        <f>VLOOKUP(E2264,State_Code_Name!$B$1:$C$52,2,0)</f>
        <v>Arkansas</v>
      </c>
    </row>
    <row r="2265" spans="1:15" x14ac:dyDescent="0.3">
      <c r="A2265" s="11">
        <v>473746</v>
      </c>
      <c r="B2265" s="12" t="s">
        <v>64</v>
      </c>
      <c r="C2265" s="12" t="s">
        <v>33</v>
      </c>
      <c r="D2265" s="12" t="s">
        <v>45</v>
      </c>
      <c r="E2265" s="11" t="s">
        <v>36</v>
      </c>
      <c r="F2265" s="11" t="s">
        <v>19</v>
      </c>
      <c r="G2265" s="37">
        <v>41491</v>
      </c>
      <c r="H2265" s="13">
        <v>41491</v>
      </c>
      <c r="I2265" s="21">
        <v>0</v>
      </c>
      <c r="J2265" s="43" t="s">
        <v>1482</v>
      </c>
      <c r="K2265" s="21">
        <f t="shared" si="70"/>
        <v>2013</v>
      </c>
      <c r="L2265" s="24">
        <f t="shared" si="71"/>
        <v>3</v>
      </c>
      <c r="M2265" s="11" t="s">
        <v>14</v>
      </c>
      <c r="N2265" s="11" t="s">
        <v>14</v>
      </c>
      <c r="O2265" s="11" t="str">
        <f>VLOOKUP(E2265,State_Code_Name!$B$1:$C$52,2,0)</f>
        <v>Florida</v>
      </c>
    </row>
    <row r="2266" spans="1:15" x14ac:dyDescent="0.3">
      <c r="A2266" s="11">
        <v>1750874</v>
      </c>
      <c r="B2266" s="12" t="s">
        <v>92</v>
      </c>
      <c r="C2266" s="12" t="s">
        <v>16</v>
      </c>
      <c r="D2266" s="12" t="s">
        <v>21</v>
      </c>
      <c r="E2266" s="11" t="s">
        <v>23</v>
      </c>
      <c r="F2266" s="11" t="s">
        <v>303</v>
      </c>
      <c r="G2266" s="37">
        <v>42389</v>
      </c>
      <c r="H2266" s="13">
        <v>42390</v>
      </c>
      <c r="I2266" s="21">
        <v>1</v>
      </c>
      <c r="J2266" s="43" t="s">
        <v>1474</v>
      </c>
      <c r="K2266" s="21">
        <f t="shared" si="70"/>
        <v>2016</v>
      </c>
      <c r="L2266" s="24">
        <f t="shared" si="71"/>
        <v>1</v>
      </c>
      <c r="M2266" s="11" t="s">
        <v>14</v>
      </c>
      <c r="N2266" s="11" t="s">
        <v>14</v>
      </c>
      <c r="O2266" s="11" t="str">
        <f>VLOOKUP(E2266,State_Code_Name!$B$1:$C$52,2,0)</f>
        <v>New York</v>
      </c>
    </row>
    <row r="2267" spans="1:15" x14ac:dyDescent="0.3">
      <c r="A2267" s="11">
        <v>1235254</v>
      </c>
      <c r="B2267" s="12" t="s">
        <v>613</v>
      </c>
      <c r="C2267" s="12" t="s">
        <v>9</v>
      </c>
      <c r="D2267" s="12" t="s">
        <v>133</v>
      </c>
      <c r="E2267" s="11" t="s">
        <v>26</v>
      </c>
      <c r="F2267" s="11" t="s">
        <v>19</v>
      </c>
      <c r="G2267" s="37">
        <v>42046</v>
      </c>
      <c r="H2267" s="13">
        <v>42046</v>
      </c>
      <c r="I2267" s="21">
        <v>0</v>
      </c>
      <c r="J2267" s="43" t="s">
        <v>1478</v>
      </c>
      <c r="K2267" s="21">
        <f t="shared" si="70"/>
        <v>2015</v>
      </c>
      <c r="L2267" s="24">
        <f t="shared" si="71"/>
        <v>1</v>
      </c>
      <c r="M2267" s="11" t="s">
        <v>14</v>
      </c>
      <c r="N2267" s="11" t="s">
        <v>15</v>
      </c>
      <c r="O2267" s="11" t="str">
        <f>VLOOKUP(E2267,State_Code_Name!$B$1:$C$52,2,0)</f>
        <v>Georgia</v>
      </c>
    </row>
    <row r="2268" spans="1:15" x14ac:dyDescent="0.3">
      <c r="A2268" s="11">
        <v>671102</v>
      </c>
      <c r="B2268" s="12" t="s">
        <v>48</v>
      </c>
      <c r="C2268" s="12" t="s">
        <v>27</v>
      </c>
      <c r="D2268" s="12" t="s">
        <v>28</v>
      </c>
      <c r="E2268" s="11" t="s">
        <v>49</v>
      </c>
      <c r="F2268" s="11" t="s">
        <v>19</v>
      </c>
      <c r="G2268" s="37">
        <v>41654</v>
      </c>
      <c r="H2268" s="13">
        <v>41656</v>
      </c>
      <c r="I2268" s="21">
        <v>2</v>
      </c>
      <c r="J2268" s="43" t="s">
        <v>1474</v>
      </c>
      <c r="K2268" s="21">
        <f t="shared" si="70"/>
        <v>2014</v>
      </c>
      <c r="L2268" s="24">
        <f t="shared" si="71"/>
        <v>1</v>
      </c>
      <c r="M2268" s="11" t="s">
        <v>14</v>
      </c>
      <c r="N2268" s="11" t="s">
        <v>15</v>
      </c>
      <c r="O2268" s="11" t="str">
        <f>VLOOKUP(E2268,State_Code_Name!$B$1:$C$52,2,0)</f>
        <v>New Jersey</v>
      </c>
    </row>
    <row r="2269" spans="1:15" x14ac:dyDescent="0.3">
      <c r="A2269" s="11">
        <v>989100</v>
      </c>
      <c r="B2269" s="12" t="s">
        <v>399</v>
      </c>
      <c r="C2269" s="12" t="s">
        <v>33</v>
      </c>
      <c r="D2269" s="12" t="s">
        <v>45</v>
      </c>
      <c r="E2269" s="11" t="s">
        <v>18</v>
      </c>
      <c r="F2269" s="11" t="s">
        <v>19</v>
      </c>
      <c r="G2269" s="37">
        <v>41869</v>
      </c>
      <c r="H2269" s="13">
        <v>41869</v>
      </c>
      <c r="I2269" s="21">
        <v>0</v>
      </c>
      <c r="J2269" s="43" t="s">
        <v>1482</v>
      </c>
      <c r="K2269" s="21">
        <f t="shared" si="70"/>
        <v>2014</v>
      </c>
      <c r="L2269" s="24">
        <f t="shared" si="71"/>
        <v>3</v>
      </c>
      <c r="M2269" s="11" t="s">
        <v>14</v>
      </c>
      <c r="N2269" s="11" t="s">
        <v>14</v>
      </c>
      <c r="O2269" s="11" t="str">
        <f>VLOOKUP(E2269,State_Code_Name!$B$1:$C$52,2,0)</f>
        <v>California</v>
      </c>
    </row>
    <row r="2270" spans="1:15" x14ac:dyDescent="0.3">
      <c r="A2270" s="11">
        <v>1405561</v>
      </c>
      <c r="B2270" s="12" t="s">
        <v>97</v>
      </c>
      <c r="C2270" s="12" t="s">
        <v>53</v>
      </c>
      <c r="D2270" s="12" t="s">
        <v>102</v>
      </c>
      <c r="E2270" s="11" t="s">
        <v>211</v>
      </c>
      <c r="F2270" s="11" t="s">
        <v>19</v>
      </c>
      <c r="G2270" s="37">
        <v>42159</v>
      </c>
      <c r="H2270" s="13">
        <v>42159</v>
      </c>
      <c r="I2270" s="21">
        <v>0</v>
      </c>
      <c r="J2270" s="43" t="s">
        <v>1477</v>
      </c>
      <c r="K2270" s="21">
        <f t="shared" si="70"/>
        <v>2015</v>
      </c>
      <c r="L2270" s="24">
        <f t="shared" si="71"/>
        <v>2</v>
      </c>
      <c r="M2270" s="11" t="s">
        <v>14</v>
      </c>
      <c r="N2270" s="11" t="s">
        <v>15</v>
      </c>
      <c r="O2270" s="11" t="str">
        <f>VLOOKUP(E2270,State_Code_Name!$B$1:$C$52,2,0)</f>
        <v>West Virginia</v>
      </c>
    </row>
    <row r="2271" spans="1:15" x14ac:dyDescent="0.3">
      <c r="A2271" s="11">
        <v>508107</v>
      </c>
      <c r="B2271" s="12" t="s">
        <v>31</v>
      </c>
      <c r="C2271" s="12" t="s">
        <v>16</v>
      </c>
      <c r="D2271" s="12" t="s">
        <v>21</v>
      </c>
      <c r="E2271" s="11" t="s">
        <v>18</v>
      </c>
      <c r="F2271" s="11" t="s">
        <v>19</v>
      </c>
      <c r="G2271" s="37">
        <v>41509</v>
      </c>
      <c r="H2271" s="13">
        <v>41509</v>
      </c>
      <c r="I2271" s="21">
        <v>0</v>
      </c>
      <c r="J2271" s="43" t="s">
        <v>1482</v>
      </c>
      <c r="K2271" s="21">
        <f t="shared" si="70"/>
        <v>2013</v>
      </c>
      <c r="L2271" s="24">
        <f t="shared" si="71"/>
        <v>3</v>
      </c>
      <c r="M2271" s="11" t="s">
        <v>14</v>
      </c>
      <c r="N2271" s="11" t="s">
        <v>15</v>
      </c>
      <c r="O2271" s="11" t="str">
        <f>VLOOKUP(E2271,State_Code_Name!$B$1:$C$52,2,0)</f>
        <v>California</v>
      </c>
    </row>
    <row r="2272" spans="1:15" x14ac:dyDescent="0.3">
      <c r="A2272" s="11">
        <v>1885820</v>
      </c>
      <c r="B2272" s="12" t="s">
        <v>66</v>
      </c>
      <c r="C2272" s="12" t="s">
        <v>9</v>
      </c>
      <c r="D2272" s="12" t="s">
        <v>10</v>
      </c>
      <c r="E2272" s="11" t="s">
        <v>26</v>
      </c>
      <c r="F2272" s="11" t="s">
        <v>19</v>
      </c>
      <c r="G2272" s="37">
        <v>42479</v>
      </c>
      <c r="H2272" s="13">
        <v>42479</v>
      </c>
      <c r="I2272" s="21">
        <v>0</v>
      </c>
      <c r="J2272" s="43" t="s">
        <v>1483</v>
      </c>
      <c r="K2272" s="21">
        <f t="shared" si="70"/>
        <v>2016</v>
      </c>
      <c r="L2272" s="24">
        <f t="shared" si="71"/>
        <v>2</v>
      </c>
      <c r="M2272" s="11" t="s">
        <v>14</v>
      </c>
      <c r="N2272" s="11" t="s">
        <v>14</v>
      </c>
      <c r="O2272" s="11" t="str">
        <f>VLOOKUP(E2272,State_Code_Name!$B$1:$C$52,2,0)</f>
        <v>Georgia</v>
      </c>
    </row>
    <row r="2273" spans="1:15" x14ac:dyDescent="0.3">
      <c r="A2273" s="11">
        <v>1328991</v>
      </c>
      <c r="B2273" s="12" t="s">
        <v>11</v>
      </c>
      <c r="C2273" s="12" t="s">
        <v>16</v>
      </c>
      <c r="D2273" s="12" t="s">
        <v>76</v>
      </c>
      <c r="E2273" s="11" t="s">
        <v>26</v>
      </c>
      <c r="F2273" s="11" t="s">
        <v>303</v>
      </c>
      <c r="G2273" s="37">
        <v>42108</v>
      </c>
      <c r="H2273" s="13">
        <v>42109</v>
      </c>
      <c r="I2273" s="21">
        <v>1</v>
      </c>
      <c r="J2273" s="43" t="s">
        <v>1483</v>
      </c>
      <c r="K2273" s="21">
        <f t="shared" si="70"/>
        <v>2015</v>
      </c>
      <c r="L2273" s="24">
        <f t="shared" si="71"/>
        <v>2</v>
      </c>
      <c r="M2273" s="11" t="s">
        <v>14</v>
      </c>
      <c r="N2273" s="11" t="s">
        <v>15</v>
      </c>
      <c r="O2273" s="11" t="str">
        <f>VLOOKUP(E2273,State_Code_Name!$B$1:$C$52,2,0)</f>
        <v>Georgia</v>
      </c>
    </row>
    <row r="2274" spans="1:15" x14ac:dyDescent="0.3">
      <c r="A2274" s="11">
        <v>722980</v>
      </c>
      <c r="B2274" s="12" t="s">
        <v>61</v>
      </c>
      <c r="C2274" s="12" t="s">
        <v>53</v>
      </c>
      <c r="D2274" s="12" t="s">
        <v>1439</v>
      </c>
      <c r="E2274" s="11" t="s">
        <v>18</v>
      </c>
      <c r="F2274" s="11" t="s">
        <v>19</v>
      </c>
      <c r="G2274" s="37">
        <v>41690</v>
      </c>
      <c r="H2274" s="13">
        <v>41690</v>
      </c>
      <c r="I2274" s="21">
        <v>0</v>
      </c>
      <c r="J2274" s="43" t="s">
        <v>1478</v>
      </c>
      <c r="K2274" s="21">
        <f t="shared" si="70"/>
        <v>2014</v>
      </c>
      <c r="L2274" s="24">
        <f t="shared" si="71"/>
        <v>1</v>
      </c>
      <c r="M2274" s="11" t="s">
        <v>14</v>
      </c>
      <c r="N2274" s="11" t="s">
        <v>14</v>
      </c>
      <c r="O2274" s="11" t="str">
        <f>VLOOKUP(E2274,State_Code_Name!$B$1:$C$52,2,0)</f>
        <v>California</v>
      </c>
    </row>
    <row r="2275" spans="1:15" x14ac:dyDescent="0.3">
      <c r="A2275" s="11">
        <v>1912136</v>
      </c>
      <c r="B2275" s="12" t="s">
        <v>44</v>
      </c>
      <c r="C2275" s="12" t="s">
        <v>37</v>
      </c>
      <c r="D2275" s="12" t="s">
        <v>1443</v>
      </c>
      <c r="E2275" s="11" t="s">
        <v>41</v>
      </c>
      <c r="F2275" s="11" t="s">
        <v>19</v>
      </c>
      <c r="G2275" s="37">
        <v>42495</v>
      </c>
      <c r="H2275" s="13">
        <v>42495</v>
      </c>
      <c r="I2275" s="21">
        <v>0</v>
      </c>
      <c r="J2275" s="43" t="s">
        <v>1471</v>
      </c>
      <c r="K2275" s="21">
        <f t="shared" si="70"/>
        <v>2016</v>
      </c>
      <c r="L2275" s="24">
        <f t="shared" si="71"/>
        <v>2</v>
      </c>
      <c r="M2275" s="11" t="s">
        <v>14</v>
      </c>
      <c r="N2275" s="11" t="s">
        <v>14</v>
      </c>
      <c r="O2275" s="11" t="str">
        <f>VLOOKUP(E2275,State_Code_Name!$B$1:$C$52,2,0)</f>
        <v>Nevada</v>
      </c>
    </row>
    <row r="2276" spans="1:15" x14ac:dyDescent="0.3">
      <c r="A2276" s="11">
        <v>1244808</v>
      </c>
      <c r="B2276" s="12" t="s">
        <v>31</v>
      </c>
      <c r="C2276" s="12" t="s">
        <v>27</v>
      </c>
      <c r="D2276" s="12" t="s">
        <v>1449</v>
      </c>
      <c r="E2276" s="11" t="s">
        <v>18</v>
      </c>
      <c r="F2276" s="11" t="s">
        <v>19</v>
      </c>
      <c r="G2276" s="37">
        <v>42053</v>
      </c>
      <c r="H2276" s="13">
        <v>42053</v>
      </c>
      <c r="I2276" s="21">
        <v>0</v>
      </c>
      <c r="J2276" s="43" t="s">
        <v>1478</v>
      </c>
      <c r="K2276" s="21">
        <f t="shared" si="70"/>
        <v>2015</v>
      </c>
      <c r="L2276" s="24">
        <f t="shared" si="71"/>
        <v>1</v>
      </c>
      <c r="M2276" s="11" t="s">
        <v>14</v>
      </c>
      <c r="N2276" s="11" t="s">
        <v>15</v>
      </c>
      <c r="O2276" s="11" t="str">
        <f>VLOOKUP(E2276,State_Code_Name!$B$1:$C$52,2,0)</f>
        <v>California</v>
      </c>
    </row>
    <row r="2277" spans="1:15" x14ac:dyDescent="0.3">
      <c r="A2277" s="11">
        <v>1272931</v>
      </c>
      <c r="B2277" s="12" t="s">
        <v>320</v>
      </c>
      <c r="C2277" s="12" t="s">
        <v>172</v>
      </c>
      <c r="D2277" s="12" t="s">
        <v>264</v>
      </c>
      <c r="E2277" s="11" t="s">
        <v>32</v>
      </c>
      <c r="F2277" s="11" t="s">
        <v>19</v>
      </c>
      <c r="G2277" s="37">
        <v>42072</v>
      </c>
      <c r="H2277" s="13">
        <v>42072</v>
      </c>
      <c r="I2277" s="21">
        <v>0</v>
      </c>
      <c r="J2277" s="43" t="s">
        <v>1476</v>
      </c>
      <c r="K2277" s="21">
        <f t="shared" si="70"/>
        <v>2015</v>
      </c>
      <c r="L2277" s="24">
        <f t="shared" si="71"/>
        <v>1</v>
      </c>
      <c r="M2277" s="11" t="s">
        <v>14</v>
      </c>
      <c r="N2277" s="11" t="s">
        <v>15</v>
      </c>
      <c r="O2277" s="11" t="str">
        <f>VLOOKUP(E2277,State_Code_Name!$B$1:$C$52,2,0)</f>
        <v>Texas</v>
      </c>
    </row>
    <row r="2278" spans="1:15" x14ac:dyDescent="0.3">
      <c r="A2278" s="11">
        <v>1395432</v>
      </c>
      <c r="B2278" s="12" t="s">
        <v>95</v>
      </c>
      <c r="C2278" s="12" t="s">
        <v>37</v>
      </c>
      <c r="D2278" s="12" t="s">
        <v>68</v>
      </c>
      <c r="E2278" s="11" t="s">
        <v>47</v>
      </c>
      <c r="F2278" s="11" t="s">
        <v>19</v>
      </c>
      <c r="G2278" s="37">
        <v>42152</v>
      </c>
      <c r="H2278" s="13">
        <v>42152</v>
      </c>
      <c r="I2278" s="21">
        <v>0</v>
      </c>
      <c r="J2278" s="43" t="s">
        <v>1471</v>
      </c>
      <c r="K2278" s="21">
        <f t="shared" si="70"/>
        <v>2015</v>
      </c>
      <c r="L2278" s="24">
        <f t="shared" si="71"/>
        <v>2</v>
      </c>
      <c r="M2278" s="11" t="s">
        <v>14</v>
      </c>
      <c r="N2278" s="11" t="s">
        <v>15</v>
      </c>
      <c r="O2278" s="11" t="str">
        <f>VLOOKUP(E2278,State_Code_Name!$B$1:$C$52,2,0)</f>
        <v>Pennsylvania</v>
      </c>
    </row>
    <row r="2279" spans="1:15" x14ac:dyDescent="0.3">
      <c r="A2279" s="11">
        <v>815154</v>
      </c>
      <c r="B2279" s="12" t="s">
        <v>442</v>
      </c>
      <c r="C2279" s="12" t="s">
        <v>16</v>
      </c>
      <c r="D2279" s="12" t="s">
        <v>21</v>
      </c>
      <c r="E2279" s="11" t="s">
        <v>30</v>
      </c>
      <c r="F2279" s="11" t="s">
        <v>19</v>
      </c>
      <c r="G2279" s="37">
        <v>41747</v>
      </c>
      <c r="H2279" s="13">
        <v>41747</v>
      </c>
      <c r="I2279" s="21">
        <v>0</v>
      </c>
      <c r="J2279" s="43" t="s">
        <v>1483</v>
      </c>
      <c r="K2279" s="21">
        <f t="shared" si="70"/>
        <v>2014</v>
      </c>
      <c r="L2279" s="24">
        <f t="shared" si="71"/>
        <v>2</v>
      </c>
      <c r="M2279" s="11" t="s">
        <v>14</v>
      </c>
      <c r="N2279" s="11" t="s">
        <v>15</v>
      </c>
      <c r="O2279" s="11" t="str">
        <f>VLOOKUP(E2279,State_Code_Name!$B$1:$C$52,2,0)</f>
        <v>Connecticut</v>
      </c>
    </row>
    <row r="2280" spans="1:15" x14ac:dyDescent="0.3">
      <c r="A2280" s="11">
        <v>1208911</v>
      </c>
      <c r="B2280" s="12" t="s">
        <v>473</v>
      </c>
      <c r="C2280" s="12" t="s">
        <v>62</v>
      </c>
      <c r="D2280" s="12" t="s">
        <v>460</v>
      </c>
      <c r="E2280" s="11" t="s">
        <v>18</v>
      </c>
      <c r="F2280" s="11" t="s">
        <v>19</v>
      </c>
      <c r="G2280" s="37">
        <v>42029</v>
      </c>
      <c r="H2280" s="13">
        <v>42029</v>
      </c>
      <c r="I2280" s="21">
        <v>0</v>
      </c>
      <c r="J2280" s="43" t="s">
        <v>1474</v>
      </c>
      <c r="K2280" s="21">
        <f t="shared" si="70"/>
        <v>2015</v>
      </c>
      <c r="L2280" s="24">
        <f t="shared" si="71"/>
        <v>1</v>
      </c>
      <c r="M2280" s="11" t="s">
        <v>14</v>
      </c>
      <c r="N2280" s="11" t="s">
        <v>15</v>
      </c>
      <c r="O2280" s="11" t="str">
        <f>VLOOKUP(E2280,State_Code_Name!$B$1:$C$52,2,0)</f>
        <v>California</v>
      </c>
    </row>
    <row r="2281" spans="1:15" x14ac:dyDescent="0.3">
      <c r="A2281" s="11">
        <v>601771</v>
      </c>
      <c r="B2281" s="12" t="s">
        <v>11</v>
      </c>
      <c r="C2281" s="12" t="s">
        <v>16</v>
      </c>
      <c r="D2281" s="12" t="s">
        <v>25</v>
      </c>
      <c r="E2281" s="11" t="s">
        <v>18</v>
      </c>
      <c r="F2281" s="11" t="s">
        <v>19</v>
      </c>
      <c r="G2281" s="37">
        <v>41596</v>
      </c>
      <c r="H2281" s="13">
        <v>41600</v>
      </c>
      <c r="I2281" s="21">
        <v>4</v>
      </c>
      <c r="J2281" s="43" t="s">
        <v>1479</v>
      </c>
      <c r="K2281" s="21">
        <f t="shared" si="70"/>
        <v>2013</v>
      </c>
      <c r="L2281" s="24">
        <f t="shared" si="71"/>
        <v>4</v>
      </c>
      <c r="M2281" s="11" t="s">
        <v>15</v>
      </c>
      <c r="N2281" s="11" t="s">
        <v>15</v>
      </c>
      <c r="O2281" s="11" t="str">
        <f>VLOOKUP(E2281,State_Code_Name!$B$1:$C$52,2,0)</f>
        <v>California</v>
      </c>
    </row>
    <row r="2282" spans="1:15" x14ac:dyDescent="0.3">
      <c r="A2282" s="11">
        <v>1316598</v>
      </c>
      <c r="B2282" s="12" t="s">
        <v>64</v>
      </c>
      <c r="C2282" s="12" t="s">
        <v>62</v>
      </c>
      <c r="D2282" s="12" t="s">
        <v>279</v>
      </c>
      <c r="E2282" s="11" t="s">
        <v>36</v>
      </c>
      <c r="F2282" s="11" t="s">
        <v>19</v>
      </c>
      <c r="G2282" s="37">
        <v>42100</v>
      </c>
      <c r="H2282" s="13">
        <v>42100</v>
      </c>
      <c r="I2282" s="21">
        <v>0</v>
      </c>
      <c r="J2282" s="43" t="s">
        <v>1483</v>
      </c>
      <c r="K2282" s="21">
        <f t="shared" si="70"/>
        <v>2015</v>
      </c>
      <c r="L2282" s="24">
        <f t="shared" si="71"/>
        <v>2</v>
      </c>
      <c r="M2282" s="11" t="s">
        <v>14</v>
      </c>
      <c r="N2282" s="11" t="s">
        <v>15</v>
      </c>
      <c r="O2282" s="11" t="str">
        <f>VLOOKUP(E2282,State_Code_Name!$B$1:$C$52,2,0)</f>
        <v>Florida</v>
      </c>
    </row>
    <row r="2283" spans="1:15" x14ac:dyDescent="0.3">
      <c r="A2283" s="11">
        <v>1610888</v>
      </c>
      <c r="B2283" s="12" t="s">
        <v>44</v>
      </c>
      <c r="C2283" s="12" t="s">
        <v>16</v>
      </c>
      <c r="D2283" s="12" t="s">
        <v>25</v>
      </c>
      <c r="E2283" s="11" t="s">
        <v>171</v>
      </c>
      <c r="F2283" s="11" t="s">
        <v>303</v>
      </c>
      <c r="G2283" s="37">
        <v>42293</v>
      </c>
      <c r="H2283" s="13">
        <v>42297</v>
      </c>
      <c r="I2283" s="21">
        <v>4</v>
      </c>
      <c r="J2283" s="43" t="s">
        <v>1473</v>
      </c>
      <c r="K2283" s="21">
        <f t="shared" si="70"/>
        <v>2015</v>
      </c>
      <c r="L2283" s="24">
        <f t="shared" si="71"/>
        <v>4</v>
      </c>
      <c r="M2283" s="11" t="s">
        <v>14</v>
      </c>
      <c r="N2283" s="11" t="s">
        <v>15</v>
      </c>
      <c r="O2283" s="11" t="str">
        <f>VLOOKUP(E2283,State_Code_Name!$B$1:$C$52,2,0)</f>
        <v>Louisiana</v>
      </c>
    </row>
    <row r="2284" spans="1:15" x14ac:dyDescent="0.3">
      <c r="A2284" s="11">
        <v>1996180</v>
      </c>
      <c r="B2284" s="12" t="s">
        <v>638</v>
      </c>
      <c r="C2284" s="12" t="s">
        <v>33</v>
      </c>
      <c r="D2284" s="12" t="s">
        <v>42</v>
      </c>
      <c r="E2284" s="11" t="s">
        <v>40</v>
      </c>
      <c r="F2284" s="11" t="s">
        <v>19</v>
      </c>
      <c r="G2284" s="37">
        <v>42554</v>
      </c>
      <c r="H2284" s="13">
        <v>42557</v>
      </c>
      <c r="I2284" s="21">
        <v>3</v>
      </c>
      <c r="J2284" s="43" t="s">
        <v>1481</v>
      </c>
      <c r="K2284" s="21">
        <f t="shared" si="70"/>
        <v>2016</v>
      </c>
      <c r="L2284" s="24">
        <f t="shared" si="71"/>
        <v>3</v>
      </c>
      <c r="M2284" s="11" t="s">
        <v>14</v>
      </c>
      <c r="N2284" s="11" t="s">
        <v>14</v>
      </c>
      <c r="O2284" s="11" t="str">
        <f>VLOOKUP(E2284,State_Code_Name!$B$1:$C$52,2,0)</f>
        <v>Ohio</v>
      </c>
    </row>
    <row r="2285" spans="1:15" x14ac:dyDescent="0.3">
      <c r="A2285" s="11">
        <v>368691</v>
      </c>
      <c r="B2285" s="12" t="s">
        <v>39</v>
      </c>
      <c r="C2285" s="12" t="s">
        <v>37</v>
      </c>
      <c r="D2285" s="12" t="s">
        <v>1445</v>
      </c>
      <c r="E2285" s="11" t="s">
        <v>36</v>
      </c>
      <c r="F2285" s="11" t="s">
        <v>19</v>
      </c>
      <c r="G2285" s="37">
        <v>41361</v>
      </c>
      <c r="H2285" s="13">
        <v>41362</v>
      </c>
      <c r="I2285" s="21">
        <v>1</v>
      </c>
      <c r="J2285" s="43" t="s">
        <v>1476</v>
      </c>
      <c r="K2285" s="21">
        <f t="shared" si="70"/>
        <v>2013</v>
      </c>
      <c r="L2285" s="24">
        <f t="shared" si="71"/>
        <v>1</v>
      </c>
      <c r="M2285" s="11" t="s">
        <v>14</v>
      </c>
      <c r="N2285" s="11" t="s">
        <v>15</v>
      </c>
      <c r="O2285" s="11" t="str">
        <f>VLOOKUP(E2285,State_Code_Name!$B$1:$C$52,2,0)</f>
        <v>Florida</v>
      </c>
    </row>
    <row r="2286" spans="1:15" x14ac:dyDescent="0.3">
      <c r="A2286" s="11">
        <v>716599</v>
      </c>
      <c r="B2286" s="12" t="s">
        <v>44</v>
      </c>
      <c r="C2286" s="12" t="s">
        <v>27</v>
      </c>
      <c r="D2286" s="12" t="s">
        <v>79</v>
      </c>
      <c r="E2286" s="11" t="s">
        <v>122</v>
      </c>
      <c r="F2286" s="11" t="s">
        <v>19</v>
      </c>
      <c r="G2286" s="37">
        <v>41687</v>
      </c>
      <c r="H2286" s="13">
        <v>41694</v>
      </c>
      <c r="I2286" s="21">
        <v>7</v>
      </c>
      <c r="J2286" s="43" t="s">
        <v>1478</v>
      </c>
      <c r="K2286" s="21">
        <f t="shared" si="70"/>
        <v>2014</v>
      </c>
      <c r="L2286" s="24">
        <f t="shared" si="71"/>
        <v>1</v>
      </c>
      <c r="M2286" s="11" t="s">
        <v>14</v>
      </c>
      <c r="N2286" s="11" t="s">
        <v>15</v>
      </c>
      <c r="O2286" s="11" t="str">
        <f>VLOOKUP(E2286,State_Code_Name!$B$1:$C$52,2,0)</f>
        <v>Maryland</v>
      </c>
    </row>
    <row r="2287" spans="1:15" x14ac:dyDescent="0.3">
      <c r="A2287" s="11">
        <v>1438998</v>
      </c>
      <c r="B2287" s="12" t="s">
        <v>31</v>
      </c>
      <c r="C2287" s="12" t="s">
        <v>27</v>
      </c>
      <c r="D2287" s="12" t="s">
        <v>28</v>
      </c>
      <c r="E2287" s="11" t="s">
        <v>18</v>
      </c>
      <c r="F2287" s="11" t="s">
        <v>19</v>
      </c>
      <c r="G2287" s="37">
        <v>42180</v>
      </c>
      <c r="H2287" s="13">
        <v>42180</v>
      </c>
      <c r="I2287" s="21">
        <v>0</v>
      </c>
      <c r="J2287" s="43" t="s">
        <v>1477</v>
      </c>
      <c r="K2287" s="21">
        <f t="shared" si="70"/>
        <v>2015</v>
      </c>
      <c r="L2287" s="24">
        <f t="shared" si="71"/>
        <v>2</v>
      </c>
      <c r="M2287" s="11" t="s">
        <v>14</v>
      </c>
      <c r="N2287" s="11" t="s">
        <v>15</v>
      </c>
      <c r="O2287" s="11" t="str">
        <f>VLOOKUP(E2287,State_Code_Name!$B$1:$C$52,2,0)</f>
        <v>California</v>
      </c>
    </row>
    <row r="2288" spans="1:15" x14ac:dyDescent="0.3">
      <c r="A2288" s="11">
        <v>878197</v>
      </c>
      <c r="B2288" s="12" t="s">
        <v>112</v>
      </c>
      <c r="C2288" s="12" t="s">
        <v>37</v>
      </c>
      <c r="D2288" s="12" t="s">
        <v>1447</v>
      </c>
      <c r="E2288" s="11" t="s">
        <v>18</v>
      </c>
      <c r="F2288" s="11" t="s">
        <v>19</v>
      </c>
      <c r="G2288" s="37">
        <v>41793</v>
      </c>
      <c r="H2288" s="13">
        <v>41793</v>
      </c>
      <c r="I2288" s="21">
        <v>0</v>
      </c>
      <c r="J2288" s="43" t="s">
        <v>1477</v>
      </c>
      <c r="K2288" s="21">
        <f t="shared" si="70"/>
        <v>2014</v>
      </c>
      <c r="L2288" s="24">
        <f t="shared" si="71"/>
        <v>2</v>
      </c>
      <c r="M2288" s="11" t="s">
        <v>14</v>
      </c>
      <c r="N2288" s="11" t="s">
        <v>15</v>
      </c>
      <c r="O2288" s="11" t="str">
        <f>VLOOKUP(E2288,State_Code_Name!$B$1:$C$52,2,0)</f>
        <v>California</v>
      </c>
    </row>
    <row r="2289" spans="1:15" x14ac:dyDescent="0.3">
      <c r="A2289" s="11">
        <v>1231803</v>
      </c>
      <c r="B2289" s="12" t="s">
        <v>44</v>
      </c>
      <c r="C2289" s="12" t="s">
        <v>27</v>
      </c>
      <c r="D2289" s="12" t="s">
        <v>28</v>
      </c>
      <c r="E2289" s="11" t="s">
        <v>52</v>
      </c>
      <c r="F2289" s="11" t="s">
        <v>303</v>
      </c>
      <c r="G2289" s="37">
        <v>42044</v>
      </c>
      <c r="H2289" s="13">
        <v>42047</v>
      </c>
      <c r="I2289" s="21">
        <v>3</v>
      </c>
      <c r="J2289" s="43" t="s">
        <v>1478</v>
      </c>
      <c r="K2289" s="21">
        <f t="shared" si="70"/>
        <v>2015</v>
      </c>
      <c r="L2289" s="24">
        <f t="shared" si="71"/>
        <v>1</v>
      </c>
      <c r="M2289" s="11" t="s">
        <v>14</v>
      </c>
      <c r="N2289" s="11" t="s">
        <v>15</v>
      </c>
      <c r="O2289" s="11" t="str">
        <f>VLOOKUP(E2289,State_Code_Name!$B$1:$C$52,2,0)</f>
        <v>Washington</v>
      </c>
    </row>
    <row r="2290" spans="1:15" x14ac:dyDescent="0.3">
      <c r="A2290" s="11">
        <v>1384267</v>
      </c>
      <c r="B2290" s="12" t="s">
        <v>35</v>
      </c>
      <c r="C2290" s="12" t="s">
        <v>9</v>
      </c>
      <c r="D2290" s="12" t="s">
        <v>10</v>
      </c>
      <c r="E2290" s="11" t="s">
        <v>43</v>
      </c>
      <c r="F2290" s="11" t="s">
        <v>19</v>
      </c>
      <c r="G2290" s="37">
        <v>42143</v>
      </c>
      <c r="H2290" s="13">
        <v>42144</v>
      </c>
      <c r="I2290" s="21">
        <v>1</v>
      </c>
      <c r="J2290" s="43" t="s">
        <v>1471</v>
      </c>
      <c r="K2290" s="21">
        <f t="shared" si="70"/>
        <v>2015</v>
      </c>
      <c r="L2290" s="24">
        <f t="shared" si="71"/>
        <v>2</v>
      </c>
      <c r="M2290" s="11" t="s">
        <v>14</v>
      </c>
      <c r="N2290" s="11" t="s">
        <v>14</v>
      </c>
      <c r="O2290" s="11" t="str">
        <f>VLOOKUP(E2290,State_Code_Name!$B$1:$C$52,2,0)</f>
        <v>North Carolina</v>
      </c>
    </row>
    <row r="2291" spans="1:15" x14ac:dyDescent="0.3">
      <c r="A2291" s="11">
        <v>1455266</v>
      </c>
      <c r="B2291" s="12" t="s">
        <v>1440</v>
      </c>
      <c r="C2291" s="12" t="s">
        <v>62</v>
      </c>
      <c r="D2291" s="12" t="s">
        <v>460</v>
      </c>
      <c r="E2291" s="11" t="s">
        <v>18</v>
      </c>
      <c r="F2291" s="11" t="s">
        <v>19</v>
      </c>
      <c r="G2291" s="37">
        <v>42192</v>
      </c>
      <c r="H2291" s="13">
        <v>42192</v>
      </c>
      <c r="I2291" s="21">
        <v>0</v>
      </c>
      <c r="J2291" s="43" t="s">
        <v>1481</v>
      </c>
      <c r="K2291" s="21">
        <f t="shared" si="70"/>
        <v>2015</v>
      </c>
      <c r="L2291" s="24">
        <f t="shared" si="71"/>
        <v>3</v>
      </c>
      <c r="M2291" s="11" t="s">
        <v>14</v>
      </c>
      <c r="N2291" s="11" t="s">
        <v>15</v>
      </c>
      <c r="O2291" s="11" t="str">
        <f>VLOOKUP(E2291,State_Code_Name!$B$1:$C$52,2,0)</f>
        <v>California</v>
      </c>
    </row>
    <row r="2292" spans="1:15" x14ac:dyDescent="0.3">
      <c r="A2292" s="11">
        <v>787187</v>
      </c>
      <c r="B2292" s="12" t="s">
        <v>55</v>
      </c>
      <c r="C2292" s="12" t="s">
        <v>53</v>
      </c>
      <c r="D2292" s="12" t="s">
        <v>77</v>
      </c>
      <c r="E2292" s="11" t="s">
        <v>36</v>
      </c>
      <c r="F2292" s="11" t="s">
        <v>19</v>
      </c>
      <c r="G2292" s="37">
        <v>41728</v>
      </c>
      <c r="H2292" s="13">
        <v>41728</v>
      </c>
      <c r="I2292" s="21">
        <v>0</v>
      </c>
      <c r="J2292" s="43" t="s">
        <v>1476</v>
      </c>
      <c r="K2292" s="21">
        <f t="shared" si="70"/>
        <v>2014</v>
      </c>
      <c r="L2292" s="24">
        <f t="shared" si="71"/>
        <v>1</v>
      </c>
      <c r="M2292" s="11" t="s">
        <v>14</v>
      </c>
      <c r="N2292" s="11" t="s">
        <v>14</v>
      </c>
      <c r="O2292" s="11" t="str">
        <f>VLOOKUP(E2292,State_Code_Name!$B$1:$C$52,2,0)</f>
        <v>Florida</v>
      </c>
    </row>
    <row r="2293" spans="1:15" x14ac:dyDescent="0.3">
      <c r="A2293" s="11">
        <v>1658505</v>
      </c>
      <c r="B2293" s="12" t="s">
        <v>11</v>
      </c>
      <c r="C2293" s="12" t="s">
        <v>16</v>
      </c>
      <c r="D2293" s="12" t="s">
        <v>21</v>
      </c>
      <c r="E2293" s="11" t="s">
        <v>43</v>
      </c>
      <c r="F2293" s="11" t="s">
        <v>19</v>
      </c>
      <c r="G2293" s="37">
        <v>42325</v>
      </c>
      <c r="H2293" s="13">
        <v>42325</v>
      </c>
      <c r="I2293" s="21">
        <v>0</v>
      </c>
      <c r="J2293" s="43" t="s">
        <v>1479</v>
      </c>
      <c r="K2293" s="21">
        <f t="shared" si="70"/>
        <v>2015</v>
      </c>
      <c r="L2293" s="24">
        <f t="shared" si="71"/>
        <v>4</v>
      </c>
      <c r="M2293" s="11" t="s">
        <v>14</v>
      </c>
      <c r="N2293" s="11" t="s">
        <v>15</v>
      </c>
      <c r="O2293" s="11" t="str">
        <f>VLOOKUP(E2293,State_Code_Name!$B$1:$C$52,2,0)</f>
        <v>North Carolina</v>
      </c>
    </row>
    <row r="2294" spans="1:15" x14ac:dyDescent="0.3">
      <c r="A2294" s="11">
        <v>982738</v>
      </c>
      <c r="B2294" s="12" t="s">
        <v>461</v>
      </c>
      <c r="C2294" s="12" t="s">
        <v>33</v>
      </c>
      <c r="D2294" s="12" t="s">
        <v>45</v>
      </c>
      <c r="E2294" s="11" t="s">
        <v>32</v>
      </c>
      <c r="F2294" s="11" t="s">
        <v>19</v>
      </c>
      <c r="G2294" s="37">
        <v>41864</v>
      </c>
      <c r="H2294" s="13">
        <v>41866</v>
      </c>
      <c r="I2294" s="21">
        <v>2</v>
      </c>
      <c r="J2294" s="43" t="s">
        <v>1482</v>
      </c>
      <c r="K2294" s="21">
        <f t="shared" si="70"/>
        <v>2014</v>
      </c>
      <c r="L2294" s="24">
        <f t="shared" si="71"/>
        <v>3</v>
      </c>
      <c r="M2294" s="11" t="s">
        <v>14</v>
      </c>
      <c r="N2294" s="11" t="s">
        <v>15</v>
      </c>
      <c r="O2294" s="11" t="str">
        <f>VLOOKUP(E2294,State_Code_Name!$B$1:$C$52,2,0)</f>
        <v>Texas</v>
      </c>
    </row>
    <row r="2295" spans="1:15" x14ac:dyDescent="0.3">
      <c r="A2295" s="11">
        <v>861378</v>
      </c>
      <c r="B2295" s="12" t="s">
        <v>574</v>
      </c>
      <c r="C2295" s="12" t="s">
        <v>62</v>
      </c>
      <c r="D2295" s="12" t="s">
        <v>460</v>
      </c>
      <c r="E2295" s="11" t="s">
        <v>32</v>
      </c>
      <c r="F2295" s="11" t="s">
        <v>19</v>
      </c>
      <c r="G2295" s="37">
        <v>41779</v>
      </c>
      <c r="H2295" s="13">
        <v>41787</v>
      </c>
      <c r="I2295" s="21">
        <v>8</v>
      </c>
      <c r="J2295" s="43" t="s">
        <v>1471</v>
      </c>
      <c r="K2295" s="21">
        <f t="shared" si="70"/>
        <v>2014</v>
      </c>
      <c r="L2295" s="24">
        <f t="shared" si="71"/>
        <v>2</v>
      </c>
      <c r="M2295" s="11" t="s">
        <v>14</v>
      </c>
      <c r="N2295" s="11" t="s">
        <v>15</v>
      </c>
      <c r="O2295" s="11" t="str">
        <f>VLOOKUP(E2295,State_Code_Name!$B$1:$C$52,2,0)</f>
        <v>Texas</v>
      </c>
    </row>
    <row r="2296" spans="1:15" x14ac:dyDescent="0.3">
      <c r="A2296" s="11">
        <v>1589776</v>
      </c>
      <c r="B2296" s="12" t="s">
        <v>1440</v>
      </c>
      <c r="C2296" s="12" t="s">
        <v>33</v>
      </c>
      <c r="D2296" s="12" t="s">
        <v>42</v>
      </c>
      <c r="E2296" s="11" t="s">
        <v>60</v>
      </c>
      <c r="F2296" s="11" t="s">
        <v>19</v>
      </c>
      <c r="G2296" s="37">
        <v>42278</v>
      </c>
      <c r="H2296" s="13">
        <v>42278</v>
      </c>
      <c r="I2296" s="21">
        <v>0</v>
      </c>
      <c r="J2296" s="43" t="s">
        <v>1473</v>
      </c>
      <c r="K2296" s="21">
        <f t="shared" si="70"/>
        <v>2015</v>
      </c>
      <c r="L2296" s="24">
        <f t="shared" si="71"/>
        <v>4</v>
      </c>
      <c r="M2296" s="11" t="s">
        <v>14</v>
      </c>
      <c r="N2296" s="11" t="s">
        <v>14</v>
      </c>
      <c r="O2296" s="11" t="str">
        <f>VLOOKUP(E2296,State_Code_Name!$B$1:$C$52,2,0)</f>
        <v>Illinois</v>
      </c>
    </row>
    <row r="2297" spans="1:15" x14ac:dyDescent="0.3">
      <c r="A2297" s="11">
        <v>937381</v>
      </c>
      <c r="B2297" s="12" t="s">
        <v>876</v>
      </c>
      <c r="C2297" s="12" t="s">
        <v>27</v>
      </c>
      <c r="D2297" s="12" t="s">
        <v>1449</v>
      </c>
      <c r="E2297" s="11" t="s">
        <v>41</v>
      </c>
      <c r="F2297" s="11" t="s">
        <v>19</v>
      </c>
      <c r="G2297" s="37">
        <v>41835</v>
      </c>
      <c r="H2297" s="13">
        <v>41835</v>
      </c>
      <c r="I2297" s="21">
        <v>0</v>
      </c>
      <c r="J2297" s="43" t="s">
        <v>1481</v>
      </c>
      <c r="K2297" s="21">
        <f t="shared" si="70"/>
        <v>2014</v>
      </c>
      <c r="L2297" s="24">
        <f t="shared" si="71"/>
        <v>3</v>
      </c>
      <c r="M2297" s="11" t="s">
        <v>14</v>
      </c>
      <c r="N2297" s="11" t="s">
        <v>15</v>
      </c>
      <c r="O2297" s="11" t="str">
        <f>VLOOKUP(E2297,State_Code_Name!$B$1:$C$52,2,0)</f>
        <v>Nevada</v>
      </c>
    </row>
    <row r="2298" spans="1:15" x14ac:dyDescent="0.3">
      <c r="A2298" s="11">
        <v>1273582</v>
      </c>
      <c r="B2298" s="12" t="s">
        <v>144</v>
      </c>
      <c r="C2298" s="12" t="s">
        <v>37</v>
      </c>
      <c r="D2298" s="12" t="s">
        <v>94</v>
      </c>
      <c r="E2298" s="11" t="s">
        <v>85</v>
      </c>
      <c r="F2298" s="11" t="s">
        <v>19</v>
      </c>
      <c r="G2298" s="37">
        <v>42072</v>
      </c>
      <c r="H2298" s="13">
        <v>42072</v>
      </c>
      <c r="I2298" s="21">
        <v>0</v>
      </c>
      <c r="J2298" s="43" t="s">
        <v>1476</v>
      </c>
      <c r="K2298" s="21">
        <f t="shared" si="70"/>
        <v>2015</v>
      </c>
      <c r="L2298" s="24">
        <f t="shared" si="71"/>
        <v>1</v>
      </c>
      <c r="M2298" s="11" t="s">
        <v>14</v>
      </c>
      <c r="N2298" s="11" t="s">
        <v>15</v>
      </c>
      <c r="O2298" s="11" t="str">
        <f>VLOOKUP(E2298,State_Code_Name!$B$1:$C$52,2,0)</f>
        <v>Wisconsin</v>
      </c>
    </row>
    <row r="2299" spans="1:15" x14ac:dyDescent="0.3">
      <c r="A2299" s="11">
        <v>1752917</v>
      </c>
      <c r="B2299" s="12" t="s">
        <v>135</v>
      </c>
      <c r="C2299" s="12" t="s">
        <v>16</v>
      </c>
      <c r="D2299" s="12" t="s">
        <v>25</v>
      </c>
      <c r="E2299" s="11" t="s">
        <v>67</v>
      </c>
      <c r="F2299" s="11" t="s">
        <v>303</v>
      </c>
      <c r="G2299" s="37">
        <v>42390</v>
      </c>
      <c r="H2299" s="13">
        <v>42396</v>
      </c>
      <c r="I2299" s="21">
        <v>6</v>
      </c>
      <c r="J2299" s="43" t="s">
        <v>1474</v>
      </c>
      <c r="K2299" s="21">
        <f t="shared" si="70"/>
        <v>2016</v>
      </c>
      <c r="L2299" s="24">
        <f t="shared" si="71"/>
        <v>1</v>
      </c>
      <c r="M2299" s="11" t="s">
        <v>14</v>
      </c>
      <c r="N2299" s="11" t="s">
        <v>15</v>
      </c>
      <c r="O2299" s="11" t="str">
        <f>VLOOKUP(E2299,State_Code_Name!$B$1:$C$52,2,0)</f>
        <v>Michigan</v>
      </c>
    </row>
    <row r="2300" spans="1:15" x14ac:dyDescent="0.3">
      <c r="A2300" s="11">
        <v>1128909</v>
      </c>
      <c r="B2300" s="12" t="s">
        <v>64</v>
      </c>
      <c r="C2300" s="12" t="s">
        <v>33</v>
      </c>
      <c r="D2300" s="12" t="s">
        <v>45</v>
      </c>
      <c r="E2300" s="11" t="s">
        <v>67</v>
      </c>
      <c r="F2300" s="11" t="s">
        <v>19</v>
      </c>
      <c r="G2300" s="37">
        <v>41967</v>
      </c>
      <c r="H2300" s="13">
        <v>41967</v>
      </c>
      <c r="I2300" s="21">
        <v>0</v>
      </c>
      <c r="J2300" s="43" t="s">
        <v>1479</v>
      </c>
      <c r="K2300" s="21">
        <f t="shared" si="70"/>
        <v>2014</v>
      </c>
      <c r="L2300" s="24">
        <f t="shared" si="71"/>
        <v>4</v>
      </c>
      <c r="M2300" s="11" t="s">
        <v>14</v>
      </c>
      <c r="N2300" s="11" t="s">
        <v>15</v>
      </c>
      <c r="O2300" s="11" t="str">
        <f>VLOOKUP(E2300,State_Code_Name!$B$1:$C$52,2,0)</f>
        <v>Michigan</v>
      </c>
    </row>
    <row r="2301" spans="1:15" x14ac:dyDescent="0.3">
      <c r="A2301" s="11">
        <v>1197998</v>
      </c>
      <c r="B2301" s="12" t="s">
        <v>861</v>
      </c>
      <c r="C2301" s="12" t="s">
        <v>33</v>
      </c>
      <c r="D2301" s="12" t="s">
        <v>1441</v>
      </c>
      <c r="E2301" s="11" t="s">
        <v>18</v>
      </c>
      <c r="F2301" s="11" t="s">
        <v>19</v>
      </c>
      <c r="G2301" s="37">
        <v>42021</v>
      </c>
      <c r="H2301" s="13">
        <v>42026</v>
      </c>
      <c r="I2301" s="21">
        <v>5</v>
      </c>
      <c r="J2301" s="43" t="s">
        <v>1474</v>
      </c>
      <c r="K2301" s="21">
        <f t="shared" si="70"/>
        <v>2015</v>
      </c>
      <c r="L2301" s="24">
        <f t="shared" si="71"/>
        <v>1</v>
      </c>
      <c r="M2301" s="11" t="s">
        <v>14</v>
      </c>
      <c r="N2301" s="11" t="s">
        <v>14</v>
      </c>
      <c r="O2301" s="11" t="str">
        <f>VLOOKUP(E2301,State_Code_Name!$B$1:$C$52,2,0)</f>
        <v>California</v>
      </c>
    </row>
    <row r="2302" spans="1:15" x14ac:dyDescent="0.3">
      <c r="A2302" s="11">
        <v>2066026</v>
      </c>
      <c r="B2302" s="12" t="s">
        <v>366</v>
      </c>
      <c r="C2302" s="12" t="s">
        <v>33</v>
      </c>
      <c r="D2302" s="12" t="s">
        <v>45</v>
      </c>
      <c r="E2302" s="11" t="s">
        <v>117</v>
      </c>
      <c r="F2302" s="11" t="s">
        <v>19</v>
      </c>
      <c r="G2302" s="37">
        <v>42598</v>
      </c>
      <c r="H2302" s="13">
        <v>42598</v>
      </c>
      <c r="I2302" s="21">
        <v>0</v>
      </c>
      <c r="J2302" s="43" t="s">
        <v>1482</v>
      </c>
      <c r="K2302" s="21">
        <f t="shared" si="70"/>
        <v>2016</v>
      </c>
      <c r="L2302" s="24">
        <f t="shared" si="71"/>
        <v>3</v>
      </c>
      <c r="M2302" s="11" t="s">
        <v>14</v>
      </c>
      <c r="N2302" s="11" t="s">
        <v>15</v>
      </c>
      <c r="O2302" s="11" t="str">
        <f>VLOOKUP(E2302,State_Code_Name!$B$1:$C$52,2,0)</f>
        <v>Alabama</v>
      </c>
    </row>
    <row r="2303" spans="1:15" x14ac:dyDescent="0.3">
      <c r="A2303" s="11">
        <v>2083187</v>
      </c>
      <c r="B2303" s="12" t="s">
        <v>31</v>
      </c>
      <c r="C2303" s="12" t="s">
        <v>16</v>
      </c>
      <c r="D2303" s="12" t="s">
        <v>21</v>
      </c>
      <c r="E2303" s="11" t="s">
        <v>43</v>
      </c>
      <c r="F2303" s="11" t="s">
        <v>303</v>
      </c>
      <c r="G2303" s="37">
        <v>42608</v>
      </c>
      <c r="H2303" s="13">
        <v>42612</v>
      </c>
      <c r="I2303" s="21">
        <v>4</v>
      </c>
      <c r="J2303" s="43" t="s">
        <v>1482</v>
      </c>
      <c r="K2303" s="21">
        <f t="shared" si="70"/>
        <v>2016</v>
      </c>
      <c r="L2303" s="24">
        <f t="shared" si="71"/>
        <v>3</v>
      </c>
      <c r="M2303" s="11" t="s">
        <v>14</v>
      </c>
      <c r="N2303" s="11" t="s">
        <v>15</v>
      </c>
      <c r="O2303" s="11" t="str">
        <f>VLOOKUP(E2303,State_Code_Name!$B$1:$C$52,2,0)</f>
        <v>North Carolina</v>
      </c>
    </row>
    <row r="2304" spans="1:15" x14ac:dyDescent="0.3">
      <c r="A2304" s="11">
        <v>1953418</v>
      </c>
      <c r="B2304" s="12" t="s">
        <v>74</v>
      </c>
      <c r="C2304" s="12" t="s">
        <v>27</v>
      </c>
      <c r="D2304" s="12" t="s">
        <v>28</v>
      </c>
      <c r="E2304" s="11" t="s">
        <v>171</v>
      </c>
      <c r="F2304" s="11" t="s">
        <v>19</v>
      </c>
      <c r="G2304" s="37">
        <v>42524</v>
      </c>
      <c r="H2304" s="13">
        <v>42524</v>
      </c>
      <c r="I2304" s="21">
        <v>0</v>
      </c>
      <c r="J2304" s="43" t="s">
        <v>1477</v>
      </c>
      <c r="K2304" s="21">
        <f t="shared" si="70"/>
        <v>2016</v>
      </c>
      <c r="L2304" s="24">
        <f t="shared" si="71"/>
        <v>2</v>
      </c>
      <c r="M2304" s="11" t="s">
        <v>14</v>
      </c>
      <c r="N2304" s="11" t="s">
        <v>14</v>
      </c>
      <c r="O2304" s="11" t="str">
        <f>VLOOKUP(E2304,State_Code_Name!$B$1:$C$52,2,0)</f>
        <v>Louisiana</v>
      </c>
    </row>
    <row r="2305" spans="1:15" x14ac:dyDescent="0.3">
      <c r="A2305" s="11">
        <v>534443</v>
      </c>
      <c r="B2305" s="12" t="s">
        <v>31</v>
      </c>
      <c r="C2305" s="12" t="s">
        <v>33</v>
      </c>
      <c r="D2305" s="12" t="s">
        <v>42</v>
      </c>
      <c r="E2305" s="11" t="s">
        <v>18</v>
      </c>
      <c r="F2305" s="11" t="s">
        <v>19</v>
      </c>
      <c r="G2305" s="37">
        <v>41536</v>
      </c>
      <c r="H2305" s="13">
        <v>41536</v>
      </c>
      <c r="I2305" s="21">
        <v>0</v>
      </c>
      <c r="J2305" s="43" t="s">
        <v>1480</v>
      </c>
      <c r="K2305" s="21">
        <f t="shared" si="70"/>
        <v>2013</v>
      </c>
      <c r="L2305" s="24">
        <f t="shared" si="71"/>
        <v>3</v>
      </c>
      <c r="M2305" s="11" t="s">
        <v>14</v>
      </c>
      <c r="N2305" s="11" t="s">
        <v>15</v>
      </c>
      <c r="O2305" s="11" t="str">
        <f>VLOOKUP(E2305,State_Code_Name!$B$1:$C$52,2,0)</f>
        <v>California</v>
      </c>
    </row>
    <row r="2306" spans="1:15" x14ac:dyDescent="0.3">
      <c r="A2306" s="11">
        <v>1748508</v>
      </c>
      <c r="B2306" s="12" t="s">
        <v>64</v>
      </c>
      <c r="C2306" s="12" t="s">
        <v>62</v>
      </c>
      <c r="D2306" s="12" t="s">
        <v>279</v>
      </c>
      <c r="E2306" s="11" t="s">
        <v>36</v>
      </c>
      <c r="F2306" s="11" t="s">
        <v>19</v>
      </c>
      <c r="G2306" s="37">
        <v>42388</v>
      </c>
      <c r="H2306" s="13">
        <v>42388</v>
      </c>
      <c r="I2306" s="21">
        <v>0</v>
      </c>
      <c r="J2306" s="43" t="s">
        <v>1474</v>
      </c>
      <c r="K2306" s="21">
        <f t="shared" si="70"/>
        <v>2016</v>
      </c>
      <c r="L2306" s="24">
        <f t="shared" si="71"/>
        <v>1</v>
      </c>
      <c r="M2306" s="11" t="s">
        <v>14</v>
      </c>
      <c r="N2306" s="11" t="s">
        <v>15</v>
      </c>
      <c r="O2306" s="11" t="str">
        <f>VLOOKUP(E2306,State_Code_Name!$B$1:$C$52,2,0)</f>
        <v>Florida</v>
      </c>
    </row>
    <row r="2307" spans="1:15" x14ac:dyDescent="0.3">
      <c r="A2307" s="11">
        <v>1509957</v>
      </c>
      <c r="B2307" s="12" t="s">
        <v>55</v>
      </c>
      <c r="C2307" s="12" t="s">
        <v>53</v>
      </c>
      <c r="D2307" s="12" t="s">
        <v>102</v>
      </c>
      <c r="E2307" s="11" t="s">
        <v>60</v>
      </c>
      <c r="F2307" s="11" t="s">
        <v>19</v>
      </c>
      <c r="G2307" s="37">
        <v>42225</v>
      </c>
      <c r="H2307" s="13">
        <v>42225</v>
      </c>
      <c r="I2307" s="21">
        <v>0</v>
      </c>
      <c r="J2307" s="43" t="s">
        <v>1482</v>
      </c>
      <c r="K2307" s="21">
        <f t="shared" ref="K2307:K2370" si="72">YEAR(G2307)</f>
        <v>2015</v>
      </c>
      <c r="L2307" s="24">
        <f t="shared" ref="L2307:L2370" si="73">ROUNDUP(MONTH(G2307)/3,0)</f>
        <v>3</v>
      </c>
      <c r="M2307" s="11" t="s">
        <v>14</v>
      </c>
      <c r="N2307" s="11" t="s">
        <v>15</v>
      </c>
      <c r="O2307" s="11" t="str">
        <f>VLOOKUP(E2307,State_Code_Name!$B$1:$C$52,2,0)</f>
        <v>Illinois</v>
      </c>
    </row>
    <row r="2308" spans="1:15" x14ac:dyDescent="0.3">
      <c r="A2308" s="11">
        <v>811773</v>
      </c>
      <c r="B2308" s="12" t="s">
        <v>144</v>
      </c>
      <c r="C2308" s="12" t="s">
        <v>16</v>
      </c>
      <c r="D2308" s="12" t="s">
        <v>76</v>
      </c>
      <c r="E2308" s="11" t="s">
        <v>36</v>
      </c>
      <c r="F2308" s="11" t="s">
        <v>19</v>
      </c>
      <c r="G2308" s="37">
        <v>41745</v>
      </c>
      <c r="H2308" s="13">
        <v>41745</v>
      </c>
      <c r="I2308" s="21">
        <v>0</v>
      </c>
      <c r="J2308" s="43" t="s">
        <v>1483</v>
      </c>
      <c r="K2308" s="21">
        <f t="shared" si="72"/>
        <v>2014</v>
      </c>
      <c r="L2308" s="24">
        <f t="shared" si="73"/>
        <v>2</v>
      </c>
      <c r="M2308" s="11" t="s">
        <v>14</v>
      </c>
      <c r="N2308" s="11" t="s">
        <v>15</v>
      </c>
      <c r="O2308" s="11" t="str">
        <f>VLOOKUP(E2308,State_Code_Name!$B$1:$C$52,2,0)</f>
        <v>Florida</v>
      </c>
    </row>
    <row r="2309" spans="1:15" x14ac:dyDescent="0.3">
      <c r="A2309" s="11">
        <v>1441598</v>
      </c>
      <c r="B2309" s="12" t="s">
        <v>104</v>
      </c>
      <c r="C2309" s="12" t="s">
        <v>33</v>
      </c>
      <c r="D2309" s="12" t="s">
        <v>45</v>
      </c>
      <c r="E2309" s="11" t="s">
        <v>49</v>
      </c>
      <c r="F2309" s="11" t="s">
        <v>19</v>
      </c>
      <c r="G2309" s="37">
        <v>42183</v>
      </c>
      <c r="H2309" s="13">
        <v>42183</v>
      </c>
      <c r="I2309" s="21">
        <v>0</v>
      </c>
      <c r="J2309" s="43" t="s">
        <v>1477</v>
      </c>
      <c r="K2309" s="21">
        <f t="shared" si="72"/>
        <v>2015</v>
      </c>
      <c r="L2309" s="24">
        <f t="shared" si="73"/>
        <v>2</v>
      </c>
      <c r="M2309" s="11" t="s">
        <v>14</v>
      </c>
      <c r="N2309" s="11" t="s">
        <v>14</v>
      </c>
      <c r="O2309" s="11" t="str">
        <f>VLOOKUP(E2309,State_Code_Name!$B$1:$C$52,2,0)</f>
        <v>New Jersey</v>
      </c>
    </row>
    <row r="2310" spans="1:15" x14ac:dyDescent="0.3">
      <c r="A2310" s="11">
        <v>1293770</v>
      </c>
      <c r="B2310" s="12" t="s">
        <v>446</v>
      </c>
      <c r="C2310" s="12" t="s">
        <v>27</v>
      </c>
      <c r="D2310" s="12" t="s">
        <v>28</v>
      </c>
      <c r="E2310" s="11" t="s">
        <v>113</v>
      </c>
      <c r="F2310" s="11" t="s">
        <v>19</v>
      </c>
      <c r="G2310" s="37">
        <v>42083</v>
      </c>
      <c r="H2310" s="13">
        <v>42089</v>
      </c>
      <c r="I2310" s="21">
        <v>6</v>
      </c>
      <c r="J2310" s="43" t="s">
        <v>1476</v>
      </c>
      <c r="K2310" s="21">
        <f t="shared" si="72"/>
        <v>2015</v>
      </c>
      <c r="L2310" s="24">
        <f t="shared" si="73"/>
        <v>1</v>
      </c>
      <c r="M2310" s="11" t="s">
        <v>14</v>
      </c>
      <c r="N2310" s="11" t="s">
        <v>15</v>
      </c>
      <c r="O2310" s="11" t="str">
        <f>VLOOKUP(E2310,State_Code_Name!$B$1:$C$52,2,0)</f>
        <v>South Carolina</v>
      </c>
    </row>
    <row r="2311" spans="1:15" x14ac:dyDescent="0.3">
      <c r="A2311" s="11">
        <v>1111705</v>
      </c>
      <c r="B2311" s="12" t="s">
        <v>223</v>
      </c>
      <c r="C2311" s="12" t="s">
        <v>62</v>
      </c>
      <c r="D2311" s="12" t="s">
        <v>279</v>
      </c>
      <c r="E2311" s="11" t="s">
        <v>141</v>
      </c>
      <c r="F2311" s="11" t="s">
        <v>19</v>
      </c>
      <c r="G2311" s="37">
        <v>41954</v>
      </c>
      <c r="H2311" s="13">
        <v>41954</v>
      </c>
      <c r="I2311" s="21">
        <v>0</v>
      </c>
      <c r="J2311" s="43" t="s">
        <v>1479</v>
      </c>
      <c r="K2311" s="21">
        <f t="shared" si="72"/>
        <v>2014</v>
      </c>
      <c r="L2311" s="24">
        <f t="shared" si="73"/>
        <v>4</v>
      </c>
      <c r="M2311" s="11" t="s">
        <v>14</v>
      </c>
      <c r="N2311" s="11" t="s">
        <v>15</v>
      </c>
      <c r="O2311" s="11" t="str">
        <f>VLOOKUP(E2311,State_Code_Name!$B$1:$C$52,2,0)</f>
        <v>Maine</v>
      </c>
    </row>
    <row r="2312" spans="1:15" x14ac:dyDescent="0.3">
      <c r="A2312" s="11">
        <v>1080638</v>
      </c>
      <c r="B2312" s="12" t="s">
        <v>225</v>
      </c>
      <c r="C2312" s="12" t="s">
        <v>9</v>
      </c>
      <c r="D2312" s="12" t="s">
        <v>10</v>
      </c>
      <c r="E2312" s="11" t="s">
        <v>18</v>
      </c>
      <c r="F2312" s="11" t="s">
        <v>13</v>
      </c>
      <c r="G2312" s="37">
        <v>41933</v>
      </c>
      <c r="H2312" s="13">
        <v>41939</v>
      </c>
      <c r="I2312" s="21">
        <v>6</v>
      </c>
      <c r="J2312" s="43" t="s">
        <v>1473</v>
      </c>
      <c r="K2312" s="21">
        <f t="shared" si="72"/>
        <v>2014</v>
      </c>
      <c r="L2312" s="24">
        <f t="shared" si="73"/>
        <v>4</v>
      </c>
      <c r="M2312" s="11" t="s">
        <v>14</v>
      </c>
      <c r="N2312" s="11" t="s">
        <v>15</v>
      </c>
      <c r="O2312" s="11" t="str">
        <f>VLOOKUP(E2312,State_Code_Name!$B$1:$C$52,2,0)</f>
        <v>California</v>
      </c>
    </row>
    <row r="2313" spans="1:15" x14ac:dyDescent="0.3">
      <c r="A2313" s="11">
        <v>953705</v>
      </c>
      <c r="B2313" s="12" t="s">
        <v>64</v>
      </c>
      <c r="C2313" s="12" t="s">
        <v>62</v>
      </c>
      <c r="D2313" s="12" t="s">
        <v>279</v>
      </c>
      <c r="E2313" s="11" t="s">
        <v>30</v>
      </c>
      <c r="F2313" s="11" t="s">
        <v>19</v>
      </c>
      <c r="G2313" s="37">
        <v>41845</v>
      </c>
      <c r="H2313" s="13">
        <v>41845</v>
      </c>
      <c r="I2313" s="21">
        <v>0</v>
      </c>
      <c r="J2313" s="43" t="s">
        <v>1481</v>
      </c>
      <c r="K2313" s="21">
        <f t="shared" si="72"/>
        <v>2014</v>
      </c>
      <c r="L2313" s="24">
        <f t="shared" si="73"/>
        <v>3</v>
      </c>
      <c r="M2313" s="11" t="s">
        <v>14</v>
      </c>
      <c r="N2313" s="11" t="s">
        <v>14</v>
      </c>
      <c r="O2313" s="11" t="str">
        <f>VLOOKUP(E2313,State_Code_Name!$B$1:$C$52,2,0)</f>
        <v>Connecticut</v>
      </c>
    </row>
    <row r="2314" spans="1:15" x14ac:dyDescent="0.3">
      <c r="A2314" s="11">
        <v>1885463</v>
      </c>
      <c r="B2314" s="12" t="s">
        <v>1091</v>
      </c>
      <c r="C2314" s="12" t="s">
        <v>33</v>
      </c>
      <c r="D2314" s="12" t="s">
        <v>42</v>
      </c>
      <c r="E2314" s="11" t="s">
        <v>122</v>
      </c>
      <c r="F2314" s="11" t="s">
        <v>19</v>
      </c>
      <c r="G2314" s="37">
        <v>42478</v>
      </c>
      <c r="H2314" s="13">
        <v>42478</v>
      </c>
      <c r="I2314" s="21">
        <v>0</v>
      </c>
      <c r="J2314" s="43" t="s">
        <v>1483</v>
      </c>
      <c r="K2314" s="21">
        <f t="shared" si="72"/>
        <v>2016</v>
      </c>
      <c r="L2314" s="24">
        <f t="shared" si="73"/>
        <v>2</v>
      </c>
      <c r="M2314" s="11" t="s">
        <v>14</v>
      </c>
      <c r="N2314" s="11" t="s">
        <v>15</v>
      </c>
      <c r="O2314" s="11" t="str">
        <f>VLOOKUP(E2314,State_Code_Name!$B$1:$C$52,2,0)</f>
        <v>Maryland</v>
      </c>
    </row>
    <row r="2315" spans="1:15" x14ac:dyDescent="0.3">
      <c r="A2315" s="11">
        <v>1535103</v>
      </c>
      <c r="B2315" s="12" t="s">
        <v>64</v>
      </c>
      <c r="C2315" s="12" t="s">
        <v>62</v>
      </c>
      <c r="D2315" s="12" t="s">
        <v>279</v>
      </c>
      <c r="E2315" s="11" t="s">
        <v>75</v>
      </c>
      <c r="F2315" s="11" t="s">
        <v>19</v>
      </c>
      <c r="G2315" s="37">
        <v>42241</v>
      </c>
      <c r="H2315" s="13">
        <v>42241</v>
      </c>
      <c r="I2315" s="21">
        <v>0</v>
      </c>
      <c r="J2315" s="43" t="s">
        <v>1482</v>
      </c>
      <c r="K2315" s="21">
        <f t="shared" si="72"/>
        <v>2015</v>
      </c>
      <c r="L2315" s="24">
        <f t="shared" si="73"/>
        <v>3</v>
      </c>
      <c r="M2315" s="11" t="s">
        <v>14</v>
      </c>
      <c r="N2315" s="11" t="s">
        <v>15</v>
      </c>
      <c r="O2315" s="11" t="str">
        <f>VLOOKUP(E2315,State_Code_Name!$B$1:$C$52,2,0)</f>
        <v>Tennessee</v>
      </c>
    </row>
    <row r="2316" spans="1:15" x14ac:dyDescent="0.3">
      <c r="A2316" s="11">
        <v>844359</v>
      </c>
      <c r="B2316" s="12" t="s">
        <v>181</v>
      </c>
      <c r="C2316" s="12" t="s">
        <v>27</v>
      </c>
      <c r="D2316" s="12" t="s">
        <v>28</v>
      </c>
      <c r="E2316" s="11" t="s">
        <v>78</v>
      </c>
      <c r="F2316" s="11" t="s">
        <v>19</v>
      </c>
      <c r="G2316" s="37">
        <v>41767</v>
      </c>
      <c r="H2316" s="13">
        <v>41767</v>
      </c>
      <c r="I2316" s="21">
        <v>0</v>
      </c>
      <c r="J2316" s="43" t="s">
        <v>1471</v>
      </c>
      <c r="K2316" s="21">
        <f t="shared" si="72"/>
        <v>2014</v>
      </c>
      <c r="L2316" s="24">
        <f t="shared" si="73"/>
        <v>2</v>
      </c>
      <c r="M2316" s="11" t="s">
        <v>14</v>
      </c>
      <c r="N2316" s="11" t="s">
        <v>15</v>
      </c>
      <c r="O2316" s="11" t="str">
        <f>VLOOKUP(E2316,State_Code_Name!$B$1:$C$52,2,0)</f>
        <v>Missouri</v>
      </c>
    </row>
    <row r="2317" spans="1:15" x14ac:dyDescent="0.3">
      <c r="A2317" s="11">
        <v>776987</v>
      </c>
      <c r="B2317" s="12" t="s">
        <v>55</v>
      </c>
      <c r="C2317" s="12" t="s">
        <v>53</v>
      </c>
      <c r="D2317" s="12" t="s">
        <v>1439</v>
      </c>
      <c r="E2317" s="11" t="s">
        <v>18</v>
      </c>
      <c r="F2317" s="11" t="s">
        <v>19</v>
      </c>
      <c r="G2317" s="37">
        <v>41723</v>
      </c>
      <c r="H2317" s="13">
        <v>41723</v>
      </c>
      <c r="I2317" s="21">
        <v>0</v>
      </c>
      <c r="J2317" s="43" t="s">
        <v>1476</v>
      </c>
      <c r="K2317" s="21">
        <f t="shared" si="72"/>
        <v>2014</v>
      </c>
      <c r="L2317" s="24">
        <f t="shared" si="73"/>
        <v>1</v>
      </c>
      <c r="M2317" s="11" t="s">
        <v>14</v>
      </c>
      <c r="N2317" s="11" t="s">
        <v>15</v>
      </c>
      <c r="O2317" s="11" t="str">
        <f>VLOOKUP(E2317,State_Code_Name!$B$1:$C$52,2,0)</f>
        <v>California</v>
      </c>
    </row>
    <row r="2318" spans="1:15" x14ac:dyDescent="0.3">
      <c r="A2318" s="11">
        <v>1079749</v>
      </c>
      <c r="B2318" s="12" t="s">
        <v>162</v>
      </c>
      <c r="C2318" s="12" t="s">
        <v>16</v>
      </c>
      <c r="D2318" s="12" t="s">
        <v>25</v>
      </c>
      <c r="E2318" s="11" t="s">
        <v>40</v>
      </c>
      <c r="F2318" s="11" t="s">
        <v>303</v>
      </c>
      <c r="G2318" s="37">
        <v>41933</v>
      </c>
      <c r="H2318" s="13">
        <v>41939</v>
      </c>
      <c r="I2318" s="21">
        <v>6</v>
      </c>
      <c r="J2318" s="43" t="s">
        <v>1473</v>
      </c>
      <c r="K2318" s="21">
        <f t="shared" si="72"/>
        <v>2014</v>
      </c>
      <c r="L2318" s="24">
        <f t="shared" si="73"/>
        <v>4</v>
      </c>
      <c r="M2318" s="11" t="s">
        <v>14</v>
      </c>
      <c r="N2318" s="11" t="s">
        <v>15</v>
      </c>
      <c r="O2318" s="11" t="str">
        <f>VLOOKUP(E2318,State_Code_Name!$B$1:$C$52,2,0)</f>
        <v>Ohio</v>
      </c>
    </row>
    <row r="2319" spans="1:15" x14ac:dyDescent="0.3">
      <c r="A2319" s="11">
        <v>565266</v>
      </c>
      <c r="B2319" s="12" t="s">
        <v>1329</v>
      </c>
      <c r="C2319" s="12" t="s">
        <v>16</v>
      </c>
      <c r="D2319" s="12" t="s">
        <v>21</v>
      </c>
      <c r="E2319" s="11" t="s">
        <v>47</v>
      </c>
      <c r="F2319" s="11" t="s">
        <v>19</v>
      </c>
      <c r="G2319" s="37">
        <v>41568</v>
      </c>
      <c r="H2319" s="13">
        <v>41569</v>
      </c>
      <c r="I2319" s="21">
        <v>1</v>
      </c>
      <c r="J2319" s="43" t="s">
        <v>1473</v>
      </c>
      <c r="K2319" s="21">
        <f t="shared" si="72"/>
        <v>2013</v>
      </c>
      <c r="L2319" s="24">
        <f t="shared" si="73"/>
        <v>4</v>
      </c>
      <c r="M2319" s="11" t="s">
        <v>14</v>
      </c>
      <c r="N2319" s="11" t="s">
        <v>15</v>
      </c>
      <c r="O2319" s="11" t="str">
        <f>VLOOKUP(E2319,State_Code_Name!$B$1:$C$52,2,0)</f>
        <v>Pennsylvania</v>
      </c>
    </row>
    <row r="2320" spans="1:15" x14ac:dyDescent="0.3">
      <c r="A2320" s="11">
        <v>678525</v>
      </c>
      <c r="B2320" s="12" t="s">
        <v>1440</v>
      </c>
      <c r="C2320" s="12" t="s">
        <v>62</v>
      </c>
      <c r="D2320" s="12" t="s">
        <v>460</v>
      </c>
      <c r="E2320" s="11" t="s">
        <v>177</v>
      </c>
      <c r="F2320" s="11" t="s">
        <v>19</v>
      </c>
      <c r="G2320" s="37">
        <v>41660</v>
      </c>
      <c r="H2320" s="13">
        <v>41660</v>
      </c>
      <c r="I2320" s="21">
        <v>0</v>
      </c>
      <c r="J2320" s="43" t="s">
        <v>1474</v>
      </c>
      <c r="K2320" s="21">
        <f t="shared" si="72"/>
        <v>2014</v>
      </c>
      <c r="L2320" s="24">
        <f t="shared" si="73"/>
        <v>1</v>
      </c>
      <c r="M2320" s="11" t="s">
        <v>14</v>
      </c>
      <c r="N2320" s="11" t="s">
        <v>15</v>
      </c>
      <c r="O2320" s="11" t="str">
        <f>VLOOKUP(E2320,State_Code_Name!$B$1:$C$52,2,0)</f>
        <v>Utah</v>
      </c>
    </row>
    <row r="2321" spans="1:15" x14ac:dyDescent="0.3">
      <c r="A2321" s="11">
        <v>1731945</v>
      </c>
      <c r="B2321" s="12" t="s">
        <v>31</v>
      </c>
      <c r="C2321" s="12" t="s">
        <v>16</v>
      </c>
      <c r="D2321" s="12" t="s">
        <v>25</v>
      </c>
      <c r="E2321" s="11" t="s">
        <v>78</v>
      </c>
      <c r="F2321" s="11" t="s">
        <v>19</v>
      </c>
      <c r="G2321" s="37">
        <v>42376</v>
      </c>
      <c r="H2321" s="13">
        <v>42376</v>
      </c>
      <c r="I2321" s="21">
        <v>0</v>
      </c>
      <c r="J2321" s="43" t="s">
        <v>1474</v>
      </c>
      <c r="K2321" s="21">
        <f t="shared" si="72"/>
        <v>2016</v>
      </c>
      <c r="L2321" s="24">
        <f t="shared" si="73"/>
        <v>1</v>
      </c>
      <c r="M2321" s="11" t="s">
        <v>14</v>
      </c>
      <c r="N2321" s="11" t="s">
        <v>14</v>
      </c>
      <c r="O2321" s="11" t="str">
        <f>VLOOKUP(E2321,State_Code_Name!$B$1:$C$52,2,0)</f>
        <v>Missouri</v>
      </c>
    </row>
    <row r="2322" spans="1:15" x14ac:dyDescent="0.3">
      <c r="A2322" s="11">
        <v>1796887</v>
      </c>
      <c r="B2322" s="12" t="s">
        <v>11</v>
      </c>
      <c r="C2322" s="12" t="s">
        <v>27</v>
      </c>
      <c r="D2322" s="12" t="s">
        <v>28</v>
      </c>
      <c r="E2322" s="11" t="s">
        <v>30</v>
      </c>
      <c r="F2322" s="11" t="s">
        <v>19</v>
      </c>
      <c r="G2322" s="37">
        <v>42421</v>
      </c>
      <c r="H2322" s="13">
        <v>42421</v>
      </c>
      <c r="I2322" s="21">
        <v>0</v>
      </c>
      <c r="J2322" s="43" t="s">
        <v>1478</v>
      </c>
      <c r="K2322" s="21">
        <f t="shared" si="72"/>
        <v>2016</v>
      </c>
      <c r="L2322" s="24">
        <f t="shared" si="73"/>
        <v>1</v>
      </c>
      <c r="M2322" s="11" t="s">
        <v>14</v>
      </c>
      <c r="N2322" s="11" t="s">
        <v>15</v>
      </c>
      <c r="O2322" s="11" t="str">
        <f>VLOOKUP(E2322,State_Code_Name!$B$1:$C$52,2,0)</f>
        <v>Connecticut</v>
      </c>
    </row>
    <row r="2323" spans="1:15" x14ac:dyDescent="0.3">
      <c r="A2323" s="11">
        <v>1549719</v>
      </c>
      <c r="B2323" s="12" t="s">
        <v>11</v>
      </c>
      <c r="C2323" s="12" t="s">
        <v>37</v>
      </c>
      <c r="D2323" s="12" t="s">
        <v>68</v>
      </c>
      <c r="E2323" s="11" t="s">
        <v>18</v>
      </c>
      <c r="F2323" s="11" t="s">
        <v>19</v>
      </c>
      <c r="G2323" s="37">
        <v>42249</v>
      </c>
      <c r="H2323" s="13">
        <v>42249</v>
      </c>
      <c r="I2323" s="21">
        <v>0</v>
      </c>
      <c r="J2323" s="43" t="s">
        <v>1480</v>
      </c>
      <c r="K2323" s="21">
        <f t="shared" si="72"/>
        <v>2015</v>
      </c>
      <c r="L2323" s="24">
        <f t="shared" si="73"/>
        <v>3</v>
      </c>
      <c r="M2323" s="11" t="s">
        <v>14</v>
      </c>
      <c r="N2323" s="11" t="s">
        <v>14</v>
      </c>
      <c r="O2323" s="11" t="str">
        <f>VLOOKUP(E2323,State_Code_Name!$B$1:$C$52,2,0)</f>
        <v>California</v>
      </c>
    </row>
    <row r="2324" spans="1:15" x14ac:dyDescent="0.3">
      <c r="A2324" s="11">
        <v>633624</v>
      </c>
      <c r="B2324" s="12" t="s">
        <v>229</v>
      </c>
      <c r="C2324" s="12" t="s">
        <v>27</v>
      </c>
      <c r="D2324" s="12" t="s">
        <v>28</v>
      </c>
      <c r="E2324" s="11" t="s">
        <v>122</v>
      </c>
      <c r="F2324" s="11" t="s">
        <v>19</v>
      </c>
      <c r="G2324" s="37">
        <v>41621</v>
      </c>
      <c r="H2324" s="13">
        <v>41621</v>
      </c>
      <c r="I2324" s="21">
        <v>0</v>
      </c>
      <c r="J2324" s="43" t="s">
        <v>1475</v>
      </c>
      <c r="K2324" s="21">
        <f t="shared" si="72"/>
        <v>2013</v>
      </c>
      <c r="L2324" s="24">
        <f t="shared" si="73"/>
        <v>4</v>
      </c>
      <c r="M2324" s="11" t="s">
        <v>14</v>
      </c>
      <c r="N2324" s="11" t="s">
        <v>15</v>
      </c>
      <c r="O2324" s="11" t="str">
        <f>VLOOKUP(E2324,State_Code_Name!$B$1:$C$52,2,0)</f>
        <v>Maryland</v>
      </c>
    </row>
    <row r="2325" spans="1:15" x14ac:dyDescent="0.3">
      <c r="A2325" s="11">
        <v>1771975</v>
      </c>
      <c r="B2325" s="12" t="s">
        <v>135</v>
      </c>
      <c r="C2325" s="12" t="s">
        <v>16</v>
      </c>
      <c r="D2325" s="12" t="s">
        <v>1442</v>
      </c>
      <c r="E2325" s="11" t="s">
        <v>67</v>
      </c>
      <c r="F2325" s="11" t="s">
        <v>303</v>
      </c>
      <c r="G2325" s="37">
        <v>42403</v>
      </c>
      <c r="H2325" s="13">
        <v>42403</v>
      </c>
      <c r="I2325" s="21">
        <v>0</v>
      </c>
      <c r="J2325" s="43" t="s">
        <v>1478</v>
      </c>
      <c r="K2325" s="21">
        <f t="shared" si="72"/>
        <v>2016</v>
      </c>
      <c r="L2325" s="24">
        <f t="shared" si="73"/>
        <v>1</v>
      </c>
      <c r="M2325" s="11" t="s">
        <v>14</v>
      </c>
      <c r="N2325" s="11" t="s">
        <v>15</v>
      </c>
      <c r="O2325" s="11" t="str">
        <f>VLOOKUP(E2325,State_Code_Name!$B$1:$C$52,2,0)</f>
        <v>Michigan</v>
      </c>
    </row>
    <row r="2326" spans="1:15" x14ac:dyDescent="0.3">
      <c r="A2326" s="11">
        <v>1708576</v>
      </c>
      <c r="B2326" s="12" t="s">
        <v>162</v>
      </c>
      <c r="C2326" s="12" t="s">
        <v>27</v>
      </c>
      <c r="D2326" s="12" t="s">
        <v>28</v>
      </c>
      <c r="E2326" s="11" t="s">
        <v>75</v>
      </c>
      <c r="F2326" s="11" t="s">
        <v>19</v>
      </c>
      <c r="G2326" s="37">
        <v>42357</v>
      </c>
      <c r="H2326" s="13">
        <v>42357</v>
      </c>
      <c r="I2326" s="21">
        <v>0</v>
      </c>
      <c r="J2326" s="43" t="s">
        <v>1475</v>
      </c>
      <c r="K2326" s="21">
        <f t="shared" si="72"/>
        <v>2015</v>
      </c>
      <c r="L2326" s="24">
        <f t="shared" si="73"/>
        <v>4</v>
      </c>
      <c r="M2326" s="11" t="s">
        <v>14</v>
      </c>
      <c r="N2326" s="11" t="s">
        <v>15</v>
      </c>
      <c r="O2326" s="11" t="str">
        <f>VLOOKUP(E2326,State_Code_Name!$B$1:$C$52,2,0)</f>
        <v>Tennessee</v>
      </c>
    </row>
    <row r="2327" spans="1:15" x14ac:dyDescent="0.3">
      <c r="A2327" s="11">
        <v>776375</v>
      </c>
      <c r="B2327" s="12" t="s">
        <v>465</v>
      </c>
      <c r="C2327" s="12" t="s">
        <v>33</v>
      </c>
      <c r="D2327" s="12" t="s">
        <v>45</v>
      </c>
      <c r="E2327" s="11" t="s">
        <v>325</v>
      </c>
      <c r="F2327" s="11" t="s">
        <v>13</v>
      </c>
      <c r="G2327" s="37">
        <v>41723</v>
      </c>
      <c r="H2327" s="13">
        <v>41729</v>
      </c>
      <c r="I2327" s="21">
        <v>6</v>
      </c>
      <c r="J2327" s="43" t="s">
        <v>1476</v>
      </c>
      <c r="K2327" s="21">
        <f t="shared" si="72"/>
        <v>2014</v>
      </c>
      <c r="L2327" s="24">
        <f t="shared" si="73"/>
        <v>1</v>
      </c>
      <c r="M2327" s="11" t="s">
        <v>14</v>
      </c>
      <c r="N2327" s="11" t="s">
        <v>15</v>
      </c>
      <c r="O2327" s="11" t="str">
        <f>VLOOKUP(E2327,State_Code_Name!$B$1:$C$52,2,0)</f>
        <v>South Dakota</v>
      </c>
    </row>
    <row r="2328" spans="1:15" x14ac:dyDescent="0.3">
      <c r="A2328" s="11">
        <v>1480448</v>
      </c>
      <c r="B2328" s="12" t="s">
        <v>74</v>
      </c>
      <c r="C2328" s="12" t="s">
        <v>27</v>
      </c>
      <c r="D2328" s="12" t="s">
        <v>28</v>
      </c>
      <c r="E2328" s="11" t="s">
        <v>40</v>
      </c>
      <c r="F2328" s="11" t="s">
        <v>19</v>
      </c>
      <c r="G2328" s="37">
        <v>42207</v>
      </c>
      <c r="H2328" s="13">
        <v>42207</v>
      </c>
      <c r="I2328" s="21">
        <v>0</v>
      </c>
      <c r="J2328" s="43" t="s">
        <v>1481</v>
      </c>
      <c r="K2328" s="21">
        <f t="shared" si="72"/>
        <v>2015</v>
      </c>
      <c r="L2328" s="24">
        <f t="shared" si="73"/>
        <v>3</v>
      </c>
      <c r="M2328" s="11" t="s">
        <v>14</v>
      </c>
      <c r="N2328" s="11" t="s">
        <v>15</v>
      </c>
      <c r="O2328" s="11" t="str">
        <f>VLOOKUP(E2328,State_Code_Name!$B$1:$C$52,2,0)</f>
        <v>Ohio</v>
      </c>
    </row>
    <row r="2329" spans="1:15" x14ac:dyDescent="0.3">
      <c r="A2329" s="11">
        <v>253850</v>
      </c>
      <c r="B2329" s="12" t="s">
        <v>35</v>
      </c>
      <c r="C2329" s="12" t="s">
        <v>27</v>
      </c>
      <c r="D2329" s="12" t="s">
        <v>1449</v>
      </c>
      <c r="E2329" s="11" t="s">
        <v>12</v>
      </c>
      <c r="F2329" s="11" t="s">
        <v>19</v>
      </c>
      <c r="G2329" s="37">
        <v>41296</v>
      </c>
      <c r="H2329" s="13">
        <v>41297</v>
      </c>
      <c r="I2329" s="21">
        <v>1</v>
      </c>
      <c r="J2329" s="43" t="s">
        <v>1474</v>
      </c>
      <c r="K2329" s="21">
        <f t="shared" si="72"/>
        <v>2013</v>
      </c>
      <c r="L2329" s="24">
        <f t="shared" si="73"/>
        <v>1</v>
      </c>
      <c r="M2329" s="11" t="s">
        <v>14</v>
      </c>
      <c r="N2329" s="11" t="s">
        <v>15</v>
      </c>
      <c r="O2329" s="11" t="str">
        <f>VLOOKUP(E2329,State_Code_Name!$B$1:$C$52,2,0)</f>
        <v>Virginia</v>
      </c>
    </row>
    <row r="2330" spans="1:15" x14ac:dyDescent="0.3">
      <c r="A2330" s="11">
        <v>1685201</v>
      </c>
      <c r="B2330" s="12" t="s">
        <v>64</v>
      </c>
      <c r="C2330" s="12" t="s">
        <v>62</v>
      </c>
      <c r="D2330" s="12" t="s">
        <v>460</v>
      </c>
      <c r="E2330" s="11" t="s">
        <v>105</v>
      </c>
      <c r="F2330" s="11" t="s">
        <v>19</v>
      </c>
      <c r="G2330" s="37">
        <v>42345</v>
      </c>
      <c r="H2330" s="13">
        <v>42345</v>
      </c>
      <c r="I2330" s="21">
        <v>0</v>
      </c>
      <c r="J2330" s="43" t="s">
        <v>1475</v>
      </c>
      <c r="K2330" s="21">
        <f t="shared" si="72"/>
        <v>2015</v>
      </c>
      <c r="L2330" s="24">
        <f t="shared" si="73"/>
        <v>4</v>
      </c>
      <c r="M2330" s="11" t="s">
        <v>14</v>
      </c>
      <c r="N2330" s="11" t="s">
        <v>15</v>
      </c>
      <c r="O2330" s="11" t="str">
        <f>VLOOKUP(E2330,State_Code_Name!$B$1:$C$52,2,0)</f>
        <v>Indiana</v>
      </c>
    </row>
    <row r="2331" spans="1:15" x14ac:dyDescent="0.3">
      <c r="A2331" s="11">
        <v>755578</v>
      </c>
      <c r="B2331" s="12" t="s">
        <v>64</v>
      </c>
      <c r="C2331" s="12" t="s">
        <v>62</v>
      </c>
      <c r="D2331" s="12" t="s">
        <v>279</v>
      </c>
      <c r="E2331" s="11" t="s">
        <v>122</v>
      </c>
      <c r="F2331" s="11" t="s">
        <v>19</v>
      </c>
      <c r="G2331" s="37">
        <v>41709</v>
      </c>
      <c r="H2331" s="13">
        <v>41710</v>
      </c>
      <c r="I2331" s="21">
        <v>1</v>
      </c>
      <c r="J2331" s="43" t="s">
        <v>1476</v>
      </c>
      <c r="K2331" s="21">
        <f t="shared" si="72"/>
        <v>2014</v>
      </c>
      <c r="L2331" s="24">
        <f t="shared" si="73"/>
        <v>1</v>
      </c>
      <c r="M2331" s="11" t="s">
        <v>14</v>
      </c>
      <c r="N2331" s="11" t="s">
        <v>15</v>
      </c>
      <c r="O2331" s="11" t="str">
        <f>VLOOKUP(E2331,State_Code_Name!$B$1:$C$52,2,0)</f>
        <v>Maryland</v>
      </c>
    </row>
    <row r="2332" spans="1:15" x14ac:dyDescent="0.3">
      <c r="A2332" s="11">
        <v>1799853</v>
      </c>
      <c r="B2332" s="12" t="s">
        <v>31</v>
      </c>
      <c r="C2332" s="12" t="s">
        <v>37</v>
      </c>
      <c r="D2332" s="12" t="s">
        <v>81</v>
      </c>
      <c r="E2332" s="11" t="s">
        <v>141</v>
      </c>
      <c r="F2332" s="11" t="s">
        <v>19</v>
      </c>
      <c r="G2332" s="37">
        <v>42423</v>
      </c>
      <c r="H2332" s="13">
        <v>42423</v>
      </c>
      <c r="I2332" s="21">
        <v>0</v>
      </c>
      <c r="J2332" s="43" t="s">
        <v>1478</v>
      </c>
      <c r="K2332" s="21">
        <f t="shared" si="72"/>
        <v>2016</v>
      </c>
      <c r="L2332" s="24">
        <f t="shared" si="73"/>
        <v>1</v>
      </c>
      <c r="M2332" s="11" t="s">
        <v>14</v>
      </c>
      <c r="N2332" s="11" t="s">
        <v>14</v>
      </c>
      <c r="O2332" s="11" t="str">
        <f>VLOOKUP(E2332,State_Code_Name!$B$1:$C$52,2,0)</f>
        <v>Maine</v>
      </c>
    </row>
    <row r="2333" spans="1:15" x14ac:dyDescent="0.3">
      <c r="A2333" s="11">
        <v>1363942</v>
      </c>
      <c r="B2333" s="12" t="s">
        <v>629</v>
      </c>
      <c r="C2333" s="12" t="s">
        <v>33</v>
      </c>
      <c r="D2333" s="12" t="s">
        <v>42</v>
      </c>
      <c r="E2333" s="11" t="s">
        <v>18</v>
      </c>
      <c r="F2333" s="11" t="s">
        <v>19</v>
      </c>
      <c r="G2333" s="37">
        <v>42130</v>
      </c>
      <c r="H2333" s="13">
        <v>42130</v>
      </c>
      <c r="I2333" s="21">
        <v>0</v>
      </c>
      <c r="J2333" s="43" t="s">
        <v>1471</v>
      </c>
      <c r="K2333" s="21">
        <f t="shared" si="72"/>
        <v>2015</v>
      </c>
      <c r="L2333" s="24">
        <f t="shared" si="73"/>
        <v>2</v>
      </c>
      <c r="M2333" s="11" t="s">
        <v>14</v>
      </c>
      <c r="N2333" s="11" t="s">
        <v>14</v>
      </c>
      <c r="O2333" s="11" t="str">
        <f>VLOOKUP(E2333,State_Code_Name!$B$1:$C$52,2,0)</f>
        <v>California</v>
      </c>
    </row>
    <row r="2334" spans="1:15" x14ac:dyDescent="0.3">
      <c r="A2334" s="11">
        <v>1269460</v>
      </c>
      <c r="B2334" s="12" t="s">
        <v>59</v>
      </c>
      <c r="C2334" s="12" t="s">
        <v>16</v>
      </c>
      <c r="D2334" s="12" t="s">
        <v>1442</v>
      </c>
      <c r="E2334" s="11" t="s">
        <v>121</v>
      </c>
      <c r="F2334" s="11" t="s">
        <v>13</v>
      </c>
      <c r="G2334" s="37">
        <v>42068</v>
      </c>
      <c r="H2334" s="13">
        <v>42068</v>
      </c>
      <c r="I2334" s="21">
        <v>0</v>
      </c>
      <c r="J2334" s="43" t="s">
        <v>1476</v>
      </c>
      <c r="K2334" s="21">
        <f t="shared" si="72"/>
        <v>2015</v>
      </c>
      <c r="L2334" s="24">
        <f t="shared" si="73"/>
        <v>1</v>
      </c>
      <c r="M2334" s="11" t="s">
        <v>14</v>
      </c>
      <c r="N2334" s="11" t="s">
        <v>15</v>
      </c>
      <c r="O2334" s="11" t="str">
        <f>VLOOKUP(E2334,State_Code_Name!$B$1:$C$52,2,0)</f>
        <v>Oregon</v>
      </c>
    </row>
    <row r="2335" spans="1:15" x14ac:dyDescent="0.3">
      <c r="A2335" s="11">
        <v>385947</v>
      </c>
      <c r="B2335" s="12" t="s">
        <v>269</v>
      </c>
      <c r="C2335" s="12" t="s">
        <v>16</v>
      </c>
      <c r="D2335" s="12" t="s">
        <v>21</v>
      </c>
      <c r="E2335" s="11" t="s">
        <v>78</v>
      </c>
      <c r="F2335" s="11" t="s">
        <v>13</v>
      </c>
      <c r="G2335" s="37">
        <v>41382</v>
      </c>
      <c r="H2335" s="13">
        <v>41383</v>
      </c>
      <c r="I2335" s="21">
        <v>1</v>
      </c>
      <c r="J2335" s="43" t="s">
        <v>1483</v>
      </c>
      <c r="K2335" s="21">
        <f t="shared" si="72"/>
        <v>2013</v>
      </c>
      <c r="L2335" s="24">
        <f t="shared" si="73"/>
        <v>2</v>
      </c>
      <c r="M2335" s="11" t="s">
        <v>14</v>
      </c>
      <c r="N2335" s="11" t="s">
        <v>15</v>
      </c>
      <c r="O2335" s="11" t="str">
        <f>VLOOKUP(E2335,State_Code_Name!$B$1:$C$52,2,0)</f>
        <v>Missouri</v>
      </c>
    </row>
    <row r="2336" spans="1:15" x14ac:dyDescent="0.3">
      <c r="A2336" s="11">
        <v>1142195</v>
      </c>
      <c r="B2336" s="12" t="s">
        <v>74</v>
      </c>
      <c r="C2336" s="12" t="s">
        <v>27</v>
      </c>
      <c r="D2336" s="12" t="s">
        <v>28</v>
      </c>
      <c r="E2336" s="11" t="s">
        <v>12</v>
      </c>
      <c r="F2336" s="11" t="s">
        <v>19</v>
      </c>
      <c r="G2336" s="37">
        <v>41964</v>
      </c>
      <c r="H2336" s="13">
        <v>41964</v>
      </c>
      <c r="I2336" s="21">
        <v>0</v>
      </c>
      <c r="J2336" s="43" t="s">
        <v>1479</v>
      </c>
      <c r="K2336" s="21">
        <f t="shared" si="72"/>
        <v>2014</v>
      </c>
      <c r="L2336" s="24">
        <f t="shared" si="73"/>
        <v>4</v>
      </c>
      <c r="M2336" s="11" t="s">
        <v>14</v>
      </c>
      <c r="N2336" s="11" t="s">
        <v>15</v>
      </c>
      <c r="O2336" s="11" t="str">
        <f>VLOOKUP(E2336,State_Code_Name!$B$1:$C$52,2,0)</f>
        <v>Virginia</v>
      </c>
    </row>
    <row r="2337" spans="1:15" x14ac:dyDescent="0.3">
      <c r="A2337" s="11">
        <v>1470582</v>
      </c>
      <c r="B2337" s="12" t="s">
        <v>90</v>
      </c>
      <c r="C2337" s="12" t="s">
        <v>33</v>
      </c>
      <c r="D2337" s="12" t="s">
        <v>45</v>
      </c>
      <c r="E2337" s="11" t="s">
        <v>75</v>
      </c>
      <c r="F2337" s="11" t="s">
        <v>19</v>
      </c>
      <c r="G2337" s="37">
        <v>42200</v>
      </c>
      <c r="H2337" s="13">
        <v>42200</v>
      </c>
      <c r="I2337" s="21">
        <v>0</v>
      </c>
      <c r="J2337" s="43" t="s">
        <v>1481</v>
      </c>
      <c r="K2337" s="21">
        <f t="shared" si="72"/>
        <v>2015</v>
      </c>
      <c r="L2337" s="24">
        <f t="shared" si="73"/>
        <v>3</v>
      </c>
      <c r="M2337" s="11" t="s">
        <v>14</v>
      </c>
      <c r="N2337" s="11" t="s">
        <v>15</v>
      </c>
      <c r="O2337" s="11" t="str">
        <f>VLOOKUP(E2337,State_Code_Name!$B$1:$C$52,2,0)</f>
        <v>Tennessee</v>
      </c>
    </row>
    <row r="2338" spans="1:15" x14ac:dyDescent="0.3">
      <c r="A2338" s="11">
        <v>1249281</v>
      </c>
      <c r="B2338" s="12" t="s">
        <v>84</v>
      </c>
      <c r="C2338" s="12" t="s">
        <v>37</v>
      </c>
      <c r="D2338" s="12" t="s">
        <v>1445</v>
      </c>
      <c r="E2338" s="11" t="s">
        <v>18</v>
      </c>
      <c r="F2338" s="11" t="s">
        <v>19</v>
      </c>
      <c r="G2338" s="37">
        <v>42055</v>
      </c>
      <c r="H2338" s="13">
        <v>42055</v>
      </c>
      <c r="I2338" s="21">
        <v>0</v>
      </c>
      <c r="J2338" s="43" t="s">
        <v>1478</v>
      </c>
      <c r="K2338" s="21">
        <f t="shared" si="72"/>
        <v>2015</v>
      </c>
      <c r="L2338" s="24">
        <f t="shared" si="73"/>
        <v>1</v>
      </c>
      <c r="M2338" s="11" t="s">
        <v>14</v>
      </c>
      <c r="N2338" s="11" t="s">
        <v>15</v>
      </c>
      <c r="O2338" s="11" t="str">
        <f>VLOOKUP(E2338,State_Code_Name!$B$1:$C$52,2,0)</f>
        <v>California</v>
      </c>
    </row>
    <row r="2339" spans="1:15" x14ac:dyDescent="0.3">
      <c r="A2339" s="11">
        <v>1257765</v>
      </c>
      <c r="B2339" s="12" t="s">
        <v>39</v>
      </c>
      <c r="C2339" s="12" t="s">
        <v>33</v>
      </c>
      <c r="D2339" s="12" t="s">
        <v>45</v>
      </c>
      <c r="E2339" s="11" t="s">
        <v>32</v>
      </c>
      <c r="F2339" s="11" t="s">
        <v>19</v>
      </c>
      <c r="G2339" s="37">
        <v>42061</v>
      </c>
      <c r="H2339" s="13">
        <v>42061</v>
      </c>
      <c r="I2339" s="21">
        <v>0</v>
      </c>
      <c r="J2339" s="43" t="s">
        <v>1478</v>
      </c>
      <c r="K2339" s="21">
        <f t="shared" si="72"/>
        <v>2015</v>
      </c>
      <c r="L2339" s="24">
        <f t="shared" si="73"/>
        <v>1</v>
      </c>
      <c r="M2339" s="11" t="s">
        <v>14</v>
      </c>
      <c r="N2339" s="11" t="s">
        <v>14</v>
      </c>
      <c r="O2339" s="11" t="str">
        <f>VLOOKUP(E2339,State_Code_Name!$B$1:$C$52,2,0)</f>
        <v>Texas</v>
      </c>
    </row>
    <row r="2340" spans="1:15" x14ac:dyDescent="0.3">
      <c r="A2340" s="11">
        <v>428717</v>
      </c>
      <c r="B2340" s="12" t="s">
        <v>64</v>
      </c>
      <c r="C2340" s="12" t="s">
        <v>62</v>
      </c>
      <c r="D2340" s="12" t="s">
        <v>63</v>
      </c>
      <c r="E2340" s="11" t="s">
        <v>23</v>
      </c>
      <c r="F2340" s="11" t="s">
        <v>19</v>
      </c>
      <c r="G2340" s="37">
        <v>41435</v>
      </c>
      <c r="H2340" s="13">
        <v>41436</v>
      </c>
      <c r="I2340" s="21">
        <v>1</v>
      </c>
      <c r="J2340" s="43" t="s">
        <v>1477</v>
      </c>
      <c r="K2340" s="21">
        <f t="shared" si="72"/>
        <v>2013</v>
      </c>
      <c r="L2340" s="24">
        <f t="shared" si="73"/>
        <v>2</v>
      </c>
      <c r="M2340" s="11" t="s">
        <v>14</v>
      </c>
      <c r="N2340" s="11" t="s">
        <v>15</v>
      </c>
      <c r="O2340" s="11" t="str">
        <f>VLOOKUP(E2340,State_Code_Name!$B$1:$C$52,2,0)</f>
        <v>New York</v>
      </c>
    </row>
    <row r="2341" spans="1:15" x14ac:dyDescent="0.3">
      <c r="A2341" s="11">
        <v>1036102</v>
      </c>
      <c r="B2341" s="12" t="s">
        <v>44</v>
      </c>
      <c r="C2341" s="12" t="s">
        <v>27</v>
      </c>
      <c r="D2341" s="12" t="s">
        <v>79</v>
      </c>
      <c r="E2341" s="11" t="s">
        <v>32</v>
      </c>
      <c r="F2341" s="11" t="s">
        <v>19</v>
      </c>
      <c r="G2341" s="37">
        <v>41901</v>
      </c>
      <c r="H2341" s="13">
        <v>41901</v>
      </c>
      <c r="I2341" s="21">
        <v>0</v>
      </c>
      <c r="J2341" s="43" t="s">
        <v>1480</v>
      </c>
      <c r="K2341" s="21">
        <f t="shared" si="72"/>
        <v>2014</v>
      </c>
      <c r="L2341" s="24">
        <f t="shared" si="73"/>
        <v>3</v>
      </c>
      <c r="M2341" s="11" t="s">
        <v>14</v>
      </c>
      <c r="N2341" s="11" t="s">
        <v>15</v>
      </c>
      <c r="O2341" s="11" t="str">
        <f>VLOOKUP(E2341,State_Code_Name!$B$1:$C$52,2,0)</f>
        <v>Texas</v>
      </c>
    </row>
    <row r="2342" spans="1:15" x14ac:dyDescent="0.3">
      <c r="A2342" s="11">
        <v>1286096</v>
      </c>
      <c r="B2342" s="12" t="s">
        <v>1257</v>
      </c>
      <c r="C2342" s="12" t="s">
        <v>33</v>
      </c>
      <c r="D2342" s="12" t="s">
        <v>1441</v>
      </c>
      <c r="E2342" s="11" t="s">
        <v>67</v>
      </c>
      <c r="F2342" s="11" t="s">
        <v>19</v>
      </c>
      <c r="G2342" s="37">
        <v>42080</v>
      </c>
      <c r="H2342" s="13">
        <v>42080</v>
      </c>
      <c r="I2342" s="21">
        <v>0</v>
      </c>
      <c r="J2342" s="43" t="s">
        <v>1476</v>
      </c>
      <c r="K2342" s="21">
        <f t="shared" si="72"/>
        <v>2015</v>
      </c>
      <c r="L2342" s="24">
        <f t="shared" si="73"/>
        <v>1</v>
      </c>
      <c r="M2342" s="11" t="s">
        <v>14</v>
      </c>
      <c r="N2342" s="11" t="s">
        <v>15</v>
      </c>
      <c r="O2342" s="11" t="str">
        <f>VLOOKUP(E2342,State_Code_Name!$B$1:$C$52,2,0)</f>
        <v>Michigan</v>
      </c>
    </row>
    <row r="2343" spans="1:15" x14ac:dyDescent="0.3">
      <c r="A2343" s="11">
        <v>1224725</v>
      </c>
      <c r="B2343" s="12" t="s">
        <v>31</v>
      </c>
      <c r="C2343" s="12" t="s">
        <v>27</v>
      </c>
      <c r="D2343" s="12" t="s">
        <v>57</v>
      </c>
      <c r="E2343" s="11" t="s">
        <v>43</v>
      </c>
      <c r="F2343" s="11" t="s">
        <v>19</v>
      </c>
      <c r="G2343" s="37">
        <v>42039</v>
      </c>
      <c r="H2343" s="13">
        <v>42039</v>
      </c>
      <c r="I2343" s="21">
        <v>0</v>
      </c>
      <c r="J2343" s="43" t="s">
        <v>1478</v>
      </c>
      <c r="K2343" s="21">
        <f t="shared" si="72"/>
        <v>2015</v>
      </c>
      <c r="L2343" s="24">
        <f t="shared" si="73"/>
        <v>1</v>
      </c>
      <c r="M2343" s="11" t="s">
        <v>14</v>
      </c>
      <c r="N2343" s="11" t="s">
        <v>15</v>
      </c>
      <c r="O2343" s="11" t="str">
        <f>VLOOKUP(E2343,State_Code_Name!$B$1:$C$52,2,0)</f>
        <v>North Carolina</v>
      </c>
    </row>
    <row r="2344" spans="1:15" x14ac:dyDescent="0.3">
      <c r="A2344" s="11">
        <v>1145837</v>
      </c>
      <c r="B2344" s="12" t="s">
        <v>11</v>
      </c>
      <c r="C2344" s="12" t="s">
        <v>62</v>
      </c>
      <c r="D2344" s="12" t="s">
        <v>460</v>
      </c>
      <c r="E2344" s="11" t="s">
        <v>113</v>
      </c>
      <c r="F2344" s="11" t="s">
        <v>19</v>
      </c>
      <c r="G2344" s="37">
        <v>41979</v>
      </c>
      <c r="H2344" s="13">
        <v>41982</v>
      </c>
      <c r="I2344" s="21">
        <v>3</v>
      </c>
      <c r="J2344" s="43" t="s">
        <v>1475</v>
      </c>
      <c r="K2344" s="21">
        <f t="shared" si="72"/>
        <v>2014</v>
      </c>
      <c r="L2344" s="24">
        <f t="shared" si="73"/>
        <v>4</v>
      </c>
      <c r="M2344" s="11" t="s">
        <v>14</v>
      </c>
      <c r="N2344" s="11" t="s">
        <v>15</v>
      </c>
      <c r="O2344" s="11" t="str">
        <f>VLOOKUP(E2344,State_Code_Name!$B$1:$C$52,2,0)</f>
        <v>South Carolina</v>
      </c>
    </row>
    <row r="2345" spans="1:15" x14ac:dyDescent="0.3">
      <c r="A2345" s="11">
        <v>1467001</v>
      </c>
      <c r="B2345" s="12" t="s">
        <v>48</v>
      </c>
      <c r="C2345" s="12" t="s">
        <v>27</v>
      </c>
      <c r="D2345" s="12" t="s">
        <v>1449</v>
      </c>
      <c r="E2345" s="11" t="s">
        <v>32</v>
      </c>
      <c r="F2345" s="11" t="s">
        <v>19</v>
      </c>
      <c r="G2345" s="37">
        <v>42199</v>
      </c>
      <c r="H2345" s="13">
        <v>42199</v>
      </c>
      <c r="I2345" s="21">
        <v>0</v>
      </c>
      <c r="J2345" s="43" t="s">
        <v>1481</v>
      </c>
      <c r="K2345" s="21">
        <f t="shared" si="72"/>
        <v>2015</v>
      </c>
      <c r="L2345" s="24">
        <f t="shared" si="73"/>
        <v>3</v>
      </c>
      <c r="M2345" s="11" t="s">
        <v>14</v>
      </c>
      <c r="N2345" s="11" t="s">
        <v>15</v>
      </c>
      <c r="O2345" s="11" t="str">
        <f>VLOOKUP(E2345,State_Code_Name!$B$1:$C$52,2,0)</f>
        <v>Texas</v>
      </c>
    </row>
    <row r="2346" spans="1:15" x14ac:dyDescent="0.3">
      <c r="A2346" s="11">
        <v>2038853</v>
      </c>
      <c r="B2346" s="12" t="s">
        <v>528</v>
      </c>
      <c r="C2346" s="12" t="s">
        <v>172</v>
      </c>
      <c r="D2346" s="12" t="s">
        <v>264</v>
      </c>
      <c r="E2346" s="11" t="s">
        <v>18</v>
      </c>
      <c r="F2346" s="11" t="s">
        <v>19</v>
      </c>
      <c r="G2346" s="37">
        <v>42582</v>
      </c>
      <c r="H2346" s="13">
        <v>42593</v>
      </c>
      <c r="I2346" s="21">
        <v>11</v>
      </c>
      <c r="J2346" s="43" t="s">
        <v>1481</v>
      </c>
      <c r="K2346" s="21">
        <f t="shared" si="72"/>
        <v>2016</v>
      </c>
      <c r="L2346" s="24">
        <f t="shared" si="73"/>
        <v>3</v>
      </c>
      <c r="M2346" s="11" t="s">
        <v>14</v>
      </c>
      <c r="N2346" s="11" t="s">
        <v>14</v>
      </c>
      <c r="O2346" s="11" t="str">
        <f>VLOOKUP(E2346,State_Code_Name!$B$1:$C$52,2,0)</f>
        <v>California</v>
      </c>
    </row>
    <row r="2347" spans="1:15" x14ac:dyDescent="0.3">
      <c r="A2347" s="11">
        <v>1815269</v>
      </c>
      <c r="B2347" s="12" t="s">
        <v>31</v>
      </c>
      <c r="C2347" s="12" t="s">
        <v>16</v>
      </c>
      <c r="D2347" s="12" t="s">
        <v>1442</v>
      </c>
      <c r="E2347" s="11" t="s">
        <v>18</v>
      </c>
      <c r="F2347" s="11" t="s">
        <v>19</v>
      </c>
      <c r="G2347" s="37">
        <v>42432</v>
      </c>
      <c r="H2347" s="13">
        <v>42432</v>
      </c>
      <c r="I2347" s="21">
        <v>0</v>
      </c>
      <c r="J2347" s="43" t="s">
        <v>1476</v>
      </c>
      <c r="K2347" s="21">
        <f t="shared" si="72"/>
        <v>2016</v>
      </c>
      <c r="L2347" s="24">
        <f t="shared" si="73"/>
        <v>1</v>
      </c>
      <c r="M2347" s="11" t="s">
        <v>14</v>
      </c>
      <c r="N2347" s="11" t="s">
        <v>15</v>
      </c>
      <c r="O2347" s="11" t="str">
        <f>VLOOKUP(E2347,State_Code_Name!$B$1:$C$52,2,0)</f>
        <v>California</v>
      </c>
    </row>
    <row r="2348" spans="1:15" x14ac:dyDescent="0.3">
      <c r="A2348" s="11">
        <v>401532</v>
      </c>
      <c r="B2348" s="12" t="s">
        <v>11</v>
      </c>
      <c r="C2348" s="12" t="s">
        <v>27</v>
      </c>
      <c r="D2348" s="12" t="s">
        <v>28</v>
      </c>
      <c r="E2348" s="11" t="s">
        <v>78</v>
      </c>
      <c r="F2348" s="11" t="s">
        <v>19</v>
      </c>
      <c r="G2348" s="37">
        <v>41401</v>
      </c>
      <c r="H2348" s="13">
        <v>41402</v>
      </c>
      <c r="I2348" s="21">
        <v>1</v>
      </c>
      <c r="J2348" s="43" t="s">
        <v>1471</v>
      </c>
      <c r="K2348" s="21">
        <f t="shared" si="72"/>
        <v>2013</v>
      </c>
      <c r="L2348" s="24">
        <f t="shared" si="73"/>
        <v>2</v>
      </c>
      <c r="M2348" s="11" t="s">
        <v>14</v>
      </c>
      <c r="N2348" s="11" t="s">
        <v>14</v>
      </c>
      <c r="O2348" s="11" t="str">
        <f>VLOOKUP(E2348,State_Code_Name!$B$1:$C$52,2,0)</f>
        <v>Missouri</v>
      </c>
    </row>
    <row r="2349" spans="1:15" x14ac:dyDescent="0.3">
      <c r="A2349" s="11">
        <v>957980</v>
      </c>
      <c r="B2349" s="12" t="s">
        <v>70</v>
      </c>
      <c r="C2349" s="12" t="s">
        <v>27</v>
      </c>
      <c r="D2349" s="12" t="s">
        <v>28</v>
      </c>
      <c r="E2349" s="11" t="s">
        <v>40</v>
      </c>
      <c r="F2349" s="11" t="s">
        <v>303</v>
      </c>
      <c r="G2349" s="37">
        <v>41849</v>
      </c>
      <c r="H2349" s="13">
        <v>41849</v>
      </c>
      <c r="I2349" s="21">
        <v>0</v>
      </c>
      <c r="J2349" s="43" t="s">
        <v>1481</v>
      </c>
      <c r="K2349" s="21">
        <f t="shared" si="72"/>
        <v>2014</v>
      </c>
      <c r="L2349" s="24">
        <f t="shared" si="73"/>
        <v>3</v>
      </c>
      <c r="M2349" s="11" t="s">
        <v>14</v>
      </c>
      <c r="N2349" s="11" t="s">
        <v>14</v>
      </c>
      <c r="O2349" s="11" t="str">
        <f>VLOOKUP(E2349,State_Code_Name!$B$1:$C$52,2,0)</f>
        <v>Ohio</v>
      </c>
    </row>
    <row r="2350" spans="1:15" x14ac:dyDescent="0.3">
      <c r="A2350" s="11">
        <v>483062</v>
      </c>
      <c r="B2350" s="12" t="s">
        <v>31</v>
      </c>
      <c r="C2350" s="12" t="s">
        <v>27</v>
      </c>
      <c r="D2350" s="12" t="s">
        <v>28</v>
      </c>
      <c r="E2350" s="11" t="s">
        <v>49</v>
      </c>
      <c r="F2350" s="11" t="s">
        <v>303</v>
      </c>
      <c r="G2350" s="37">
        <v>41493</v>
      </c>
      <c r="H2350" s="13">
        <v>41507</v>
      </c>
      <c r="I2350" s="21">
        <v>14</v>
      </c>
      <c r="J2350" s="43" t="s">
        <v>1482</v>
      </c>
      <c r="K2350" s="21">
        <f t="shared" si="72"/>
        <v>2013</v>
      </c>
      <c r="L2350" s="24">
        <f t="shared" si="73"/>
        <v>3</v>
      </c>
      <c r="M2350" s="11" t="s">
        <v>14</v>
      </c>
      <c r="N2350" s="11" t="s">
        <v>15</v>
      </c>
      <c r="O2350" s="11" t="str">
        <f>VLOOKUP(E2350,State_Code_Name!$B$1:$C$52,2,0)</f>
        <v>New Jersey</v>
      </c>
    </row>
    <row r="2351" spans="1:15" x14ac:dyDescent="0.3">
      <c r="A2351" s="11">
        <v>1071117</v>
      </c>
      <c r="B2351" s="12" t="s">
        <v>61</v>
      </c>
      <c r="C2351" s="12" t="s">
        <v>53</v>
      </c>
      <c r="D2351" s="12" t="s">
        <v>102</v>
      </c>
      <c r="E2351" s="11" t="s">
        <v>98</v>
      </c>
      <c r="F2351" s="11" t="s">
        <v>19</v>
      </c>
      <c r="G2351" s="37">
        <v>41927</v>
      </c>
      <c r="H2351" s="13">
        <v>41927</v>
      </c>
      <c r="I2351" s="21">
        <v>0</v>
      </c>
      <c r="J2351" s="43" t="s">
        <v>1473</v>
      </c>
      <c r="K2351" s="21">
        <f t="shared" si="72"/>
        <v>2014</v>
      </c>
      <c r="L2351" s="24">
        <f t="shared" si="73"/>
        <v>4</v>
      </c>
      <c r="M2351" s="11" t="s">
        <v>14</v>
      </c>
      <c r="N2351" s="11" t="s">
        <v>14</v>
      </c>
      <c r="O2351" s="11" t="str">
        <f>VLOOKUP(E2351,State_Code_Name!$B$1:$C$52,2,0)</f>
        <v>Colorado</v>
      </c>
    </row>
    <row r="2352" spans="1:15" x14ac:dyDescent="0.3">
      <c r="A2352" s="11">
        <v>1899662</v>
      </c>
      <c r="B2352" s="12" t="s">
        <v>1440</v>
      </c>
      <c r="C2352" s="12" t="s">
        <v>62</v>
      </c>
      <c r="D2352" s="12" t="s">
        <v>279</v>
      </c>
      <c r="E2352" s="11" t="s">
        <v>32</v>
      </c>
      <c r="F2352" s="11" t="s">
        <v>19</v>
      </c>
      <c r="G2352" s="37">
        <v>42487</v>
      </c>
      <c r="H2352" s="13">
        <v>42487</v>
      </c>
      <c r="I2352" s="21">
        <v>0</v>
      </c>
      <c r="J2352" s="43" t="s">
        <v>1483</v>
      </c>
      <c r="K2352" s="21">
        <f t="shared" si="72"/>
        <v>2016</v>
      </c>
      <c r="L2352" s="24">
        <f t="shared" si="73"/>
        <v>2</v>
      </c>
      <c r="M2352" s="11" t="s">
        <v>14</v>
      </c>
      <c r="N2352" s="11" t="s">
        <v>15</v>
      </c>
      <c r="O2352" s="11" t="str">
        <f>VLOOKUP(E2352,State_Code_Name!$B$1:$C$52,2,0)</f>
        <v>Texas</v>
      </c>
    </row>
    <row r="2353" spans="1:15" x14ac:dyDescent="0.3">
      <c r="A2353" s="11">
        <v>973904</v>
      </c>
      <c r="B2353" s="12" t="s">
        <v>61</v>
      </c>
      <c r="C2353" s="12" t="s">
        <v>53</v>
      </c>
      <c r="D2353" s="12" t="s">
        <v>102</v>
      </c>
      <c r="E2353" s="11" t="s">
        <v>18</v>
      </c>
      <c r="F2353" s="11" t="s">
        <v>19</v>
      </c>
      <c r="G2353" s="37">
        <v>41858</v>
      </c>
      <c r="H2353" s="13">
        <v>41858</v>
      </c>
      <c r="I2353" s="21">
        <v>0</v>
      </c>
      <c r="J2353" s="43" t="s">
        <v>1482</v>
      </c>
      <c r="K2353" s="21">
        <f t="shared" si="72"/>
        <v>2014</v>
      </c>
      <c r="L2353" s="24">
        <f t="shared" si="73"/>
        <v>3</v>
      </c>
      <c r="M2353" s="11" t="s">
        <v>14</v>
      </c>
      <c r="N2353" s="11" t="s">
        <v>14</v>
      </c>
      <c r="O2353" s="11" t="str">
        <f>VLOOKUP(E2353,State_Code_Name!$B$1:$C$52,2,0)</f>
        <v>California</v>
      </c>
    </row>
    <row r="2354" spans="1:15" x14ac:dyDescent="0.3">
      <c r="A2354" s="11">
        <v>1712467</v>
      </c>
      <c r="B2354" s="12" t="s">
        <v>39</v>
      </c>
      <c r="C2354" s="12" t="s">
        <v>16</v>
      </c>
      <c r="D2354" s="12" t="s">
        <v>1442</v>
      </c>
      <c r="E2354" s="11" t="s">
        <v>18</v>
      </c>
      <c r="F2354" s="11" t="s">
        <v>19</v>
      </c>
      <c r="G2354" s="37">
        <v>42361</v>
      </c>
      <c r="H2354" s="13">
        <v>42361</v>
      </c>
      <c r="I2354" s="21">
        <v>0</v>
      </c>
      <c r="J2354" s="43" t="s">
        <v>1475</v>
      </c>
      <c r="K2354" s="21">
        <f t="shared" si="72"/>
        <v>2015</v>
      </c>
      <c r="L2354" s="24">
        <f t="shared" si="73"/>
        <v>4</v>
      </c>
      <c r="M2354" s="11" t="s">
        <v>14</v>
      </c>
      <c r="N2354" s="11" t="s">
        <v>15</v>
      </c>
      <c r="O2354" s="11" t="str">
        <f>VLOOKUP(E2354,State_Code_Name!$B$1:$C$52,2,0)</f>
        <v>California</v>
      </c>
    </row>
    <row r="2355" spans="1:15" x14ac:dyDescent="0.3">
      <c r="A2355" s="11">
        <v>1582344</v>
      </c>
      <c r="B2355" s="12" t="s">
        <v>157</v>
      </c>
      <c r="C2355" s="12" t="s">
        <v>16</v>
      </c>
      <c r="D2355" s="12" t="s">
        <v>25</v>
      </c>
      <c r="E2355" s="11" t="s">
        <v>85</v>
      </c>
      <c r="F2355" s="11" t="s">
        <v>13</v>
      </c>
      <c r="G2355" s="37">
        <v>42275</v>
      </c>
      <c r="H2355" s="13">
        <v>42277</v>
      </c>
      <c r="I2355" s="21">
        <v>2</v>
      </c>
      <c r="J2355" s="43" t="s">
        <v>1480</v>
      </c>
      <c r="K2355" s="21">
        <f t="shared" si="72"/>
        <v>2015</v>
      </c>
      <c r="L2355" s="24">
        <f t="shared" si="73"/>
        <v>3</v>
      </c>
      <c r="M2355" s="11" t="s">
        <v>14</v>
      </c>
      <c r="N2355" s="11" t="s">
        <v>15</v>
      </c>
      <c r="O2355" s="11" t="str">
        <f>VLOOKUP(E2355,State_Code_Name!$B$1:$C$52,2,0)</f>
        <v>Wisconsin</v>
      </c>
    </row>
    <row r="2356" spans="1:15" x14ac:dyDescent="0.3">
      <c r="A2356" s="11">
        <v>1786291</v>
      </c>
      <c r="B2356" s="12" t="s">
        <v>908</v>
      </c>
      <c r="C2356" s="12" t="s">
        <v>33</v>
      </c>
      <c r="D2356" s="12" t="s">
        <v>42</v>
      </c>
      <c r="E2356" s="11" t="s">
        <v>52</v>
      </c>
      <c r="F2356" s="11" t="s">
        <v>19</v>
      </c>
      <c r="G2356" s="37">
        <v>42412</v>
      </c>
      <c r="H2356" s="13">
        <v>42412</v>
      </c>
      <c r="I2356" s="21">
        <v>0</v>
      </c>
      <c r="J2356" s="43" t="s">
        <v>1478</v>
      </c>
      <c r="K2356" s="21">
        <f t="shared" si="72"/>
        <v>2016</v>
      </c>
      <c r="L2356" s="24">
        <f t="shared" si="73"/>
        <v>1</v>
      </c>
      <c r="M2356" s="11" t="s">
        <v>15</v>
      </c>
      <c r="N2356" s="11" t="s">
        <v>15</v>
      </c>
      <c r="O2356" s="11" t="str">
        <f>VLOOKUP(E2356,State_Code_Name!$B$1:$C$52,2,0)</f>
        <v>Washington</v>
      </c>
    </row>
    <row r="2357" spans="1:15" x14ac:dyDescent="0.3">
      <c r="A2357" s="11">
        <v>329797</v>
      </c>
      <c r="B2357" s="12" t="s">
        <v>11</v>
      </c>
      <c r="C2357" s="12" t="s">
        <v>16</v>
      </c>
      <c r="D2357" s="12" t="s">
        <v>25</v>
      </c>
      <c r="E2357" s="11" t="s">
        <v>26</v>
      </c>
      <c r="F2357" s="11" t="s">
        <v>58</v>
      </c>
      <c r="G2357" s="37">
        <v>41331</v>
      </c>
      <c r="H2357" s="13">
        <v>41429</v>
      </c>
      <c r="I2357" s="21">
        <v>98</v>
      </c>
      <c r="J2357" s="43" t="s">
        <v>1478</v>
      </c>
      <c r="K2357" s="21">
        <f t="shared" si="72"/>
        <v>2013</v>
      </c>
      <c r="L2357" s="24">
        <f t="shared" si="73"/>
        <v>1</v>
      </c>
      <c r="M2357" s="11" t="s">
        <v>14</v>
      </c>
      <c r="N2357" s="11" t="s">
        <v>15</v>
      </c>
      <c r="O2357" s="11" t="str">
        <f>VLOOKUP(E2357,State_Code_Name!$B$1:$C$52,2,0)</f>
        <v>Georgia</v>
      </c>
    </row>
    <row r="2358" spans="1:15" x14ac:dyDescent="0.3">
      <c r="A2358" s="11">
        <v>592048</v>
      </c>
      <c r="B2358" s="12" t="s">
        <v>179</v>
      </c>
      <c r="C2358" s="12" t="s">
        <v>172</v>
      </c>
      <c r="D2358" s="12" t="s">
        <v>189</v>
      </c>
      <c r="E2358" s="11" t="s">
        <v>23</v>
      </c>
      <c r="F2358" s="11" t="s">
        <v>303</v>
      </c>
      <c r="G2358" s="37">
        <v>41586</v>
      </c>
      <c r="H2358" s="13">
        <v>41597</v>
      </c>
      <c r="I2358" s="21">
        <v>11</v>
      </c>
      <c r="J2358" s="43" t="s">
        <v>1479</v>
      </c>
      <c r="K2358" s="21">
        <f t="shared" si="72"/>
        <v>2013</v>
      </c>
      <c r="L2358" s="24">
        <f t="shared" si="73"/>
        <v>4</v>
      </c>
      <c r="M2358" s="11" t="s">
        <v>14</v>
      </c>
      <c r="N2358" s="11" t="s">
        <v>15</v>
      </c>
      <c r="O2358" s="11" t="str">
        <f>VLOOKUP(E2358,State_Code_Name!$B$1:$C$52,2,0)</f>
        <v>New York</v>
      </c>
    </row>
    <row r="2359" spans="1:15" x14ac:dyDescent="0.3">
      <c r="A2359" s="11">
        <v>1791559</v>
      </c>
      <c r="B2359" s="12" t="s">
        <v>61</v>
      </c>
      <c r="C2359" s="12" t="s">
        <v>53</v>
      </c>
      <c r="D2359" s="12" t="s">
        <v>102</v>
      </c>
      <c r="E2359" s="11" t="s">
        <v>12</v>
      </c>
      <c r="F2359" s="11" t="s">
        <v>19</v>
      </c>
      <c r="G2359" s="37">
        <v>42417</v>
      </c>
      <c r="H2359" s="13">
        <v>42417</v>
      </c>
      <c r="I2359" s="21">
        <v>0</v>
      </c>
      <c r="J2359" s="43" t="s">
        <v>1478</v>
      </c>
      <c r="K2359" s="21">
        <f t="shared" si="72"/>
        <v>2016</v>
      </c>
      <c r="L2359" s="24">
        <f t="shared" si="73"/>
        <v>1</v>
      </c>
      <c r="M2359" s="11" t="s">
        <v>14</v>
      </c>
      <c r="N2359" s="11" t="s">
        <v>15</v>
      </c>
      <c r="O2359" s="11" t="str">
        <f>VLOOKUP(E2359,State_Code_Name!$B$1:$C$52,2,0)</f>
        <v>Virginia</v>
      </c>
    </row>
    <row r="2360" spans="1:15" x14ac:dyDescent="0.3">
      <c r="A2360" s="11">
        <v>489467</v>
      </c>
      <c r="B2360" s="12" t="s">
        <v>176</v>
      </c>
      <c r="C2360" s="12" t="s">
        <v>33</v>
      </c>
      <c r="D2360" s="12" t="s">
        <v>42</v>
      </c>
      <c r="E2360" s="11" t="s">
        <v>23</v>
      </c>
      <c r="F2360" s="11" t="s">
        <v>58</v>
      </c>
      <c r="G2360" s="37">
        <v>41500</v>
      </c>
      <c r="H2360" s="13">
        <v>41502</v>
      </c>
      <c r="I2360" s="21">
        <v>2</v>
      </c>
      <c r="J2360" s="43" t="s">
        <v>1482</v>
      </c>
      <c r="K2360" s="21">
        <f t="shared" si="72"/>
        <v>2013</v>
      </c>
      <c r="L2360" s="24">
        <f t="shared" si="73"/>
        <v>3</v>
      </c>
      <c r="M2360" s="11" t="s">
        <v>14</v>
      </c>
      <c r="N2360" s="11" t="s">
        <v>15</v>
      </c>
      <c r="O2360" s="11" t="str">
        <f>VLOOKUP(E2360,State_Code_Name!$B$1:$C$52,2,0)</f>
        <v>New York</v>
      </c>
    </row>
    <row r="2361" spans="1:15" x14ac:dyDescent="0.3">
      <c r="A2361" s="11">
        <v>1185666</v>
      </c>
      <c r="B2361" s="12" t="s">
        <v>55</v>
      </c>
      <c r="C2361" s="12" t="s">
        <v>53</v>
      </c>
      <c r="D2361" s="12" t="s">
        <v>1439</v>
      </c>
      <c r="E2361" s="11" t="s">
        <v>40</v>
      </c>
      <c r="F2361" s="11" t="s">
        <v>19</v>
      </c>
      <c r="G2361" s="37">
        <v>42012</v>
      </c>
      <c r="H2361" s="13">
        <v>42012</v>
      </c>
      <c r="I2361" s="21">
        <v>0</v>
      </c>
      <c r="J2361" s="43" t="s">
        <v>1474</v>
      </c>
      <c r="K2361" s="21">
        <f t="shared" si="72"/>
        <v>2015</v>
      </c>
      <c r="L2361" s="24">
        <f t="shared" si="73"/>
        <v>1</v>
      </c>
      <c r="M2361" s="11" t="s">
        <v>14</v>
      </c>
      <c r="N2361" s="11" t="s">
        <v>15</v>
      </c>
      <c r="O2361" s="11" t="str">
        <f>VLOOKUP(E2361,State_Code_Name!$B$1:$C$52,2,0)</f>
        <v>Ohio</v>
      </c>
    </row>
    <row r="2362" spans="1:15" x14ac:dyDescent="0.3">
      <c r="A2362" s="11">
        <v>1434862</v>
      </c>
      <c r="B2362" s="12" t="s">
        <v>324</v>
      </c>
      <c r="C2362" s="12" t="s">
        <v>33</v>
      </c>
      <c r="D2362" s="12" t="s">
        <v>42</v>
      </c>
      <c r="E2362" s="11" t="s">
        <v>49</v>
      </c>
      <c r="F2362" s="11" t="s">
        <v>19</v>
      </c>
      <c r="G2362" s="37">
        <v>42178</v>
      </c>
      <c r="H2362" s="13">
        <v>42178</v>
      </c>
      <c r="I2362" s="21">
        <v>0</v>
      </c>
      <c r="J2362" s="43" t="s">
        <v>1477</v>
      </c>
      <c r="K2362" s="21">
        <f t="shared" si="72"/>
        <v>2015</v>
      </c>
      <c r="L2362" s="24">
        <f t="shared" si="73"/>
        <v>2</v>
      </c>
      <c r="M2362" s="11" t="s">
        <v>14</v>
      </c>
      <c r="N2362" s="11" t="s">
        <v>14</v>
      </c>
      <c r="O2362" s="11" t="str">
        <f>VLOOKUP(E2362,State_Code_Name!$B$1:$C$52,2,0)</f>
        <v>New Jersey</v>
      </c>
    </row>
    <row r="2363" spans="1:15" x14ac:dyDescent="0.3">
      <c r="A2363" s="11">
        <v>843871</v>
      </c>
      <c r="B2363" s="12" t="s">
        <v>815</v>
      </c>
      <c r="C2363" s="12" t="s">
        <v>33</v>
      </c>
      <c r="D2363" s="12" t="s">
        <v>115</v>
      </c>
      <c r="E2363" s="11" t="s">
        <v>67</v>
      </c>
      <c r="F2363" s="11" t="s">
        <v>19</v>
      </c>
      <c r="G2363" s="37">
        <v>41767</v>
      </c>
      <c r="H2363" s="13">
        <v>41767</v>
      </c>
      <c r="I2363" s="21">
        <v>0</v>
      </c>
      <c r="J2363" s="43" t="s">
        <v>1471</v>
      </c>
      <c r="K2363" s="21">
        <f t="shared" si="72"/>
        <v>2014</v>
      </c>
      <c r="L2363" s="24">
        <f t="shared" si="73"/>
        <v>2</v>
      </c>
      <c r="M2363" s="11" t="s">
        <v>14</v>
      </c>
      <c r="N2363" s="11" t="s">
        <v>15</v>
      </c>
      <c r="O2363" s="11" t="str">
        <f>VLOOKUP(E2363,State_Code_Name!$B$1:$C$52,2,0)</f>
        <v>Michigan</v>
      </c>
    </row>
    <row r="2364" spans="1:15" x14ac:dyDescent="0.3">
      <c r="A2364" s="11">
        <v>1145992</v>
      </c>
      <c r="B2364" s="12" t="s">
        <v>97</v>
      </c>
      <c r="C2364" s="12" t="s">
        <v>53</v>
      </c>
      <c r="D2364" s="12" t="s">
        <v>102</v>
      </c>
      <c r="E2364" s="11" t="s">
        <v>73</v>
      </c>
      <c r="F2364" s="11" t="s">
        <v>19</v>
      </c>
      <c r="G2364" s="37">
        <v>41979</v>
      </c>
      <c r="H2364" s="13">
        <v>41979</v>
      </c>
      <c r="I2364" s="21">
        <v>0</v>
      </c>
      <c r="J2364" s="43" t="s">
        <v>1475</v>
      </c>
      <c r="K2364" s="21">
        <f t="shared" si="72"/>
        <v>2014</v>
      </c>
      <c r="L2364" s="24">
        <f t="shared" si="73"/>
        <v>4</v>
      </c>
      <c r="M2364" s="11" t="s">
        <v>14</v>
      </c>
      <c r="N2364" s="11" t="s">
        <v>15</v>
      </c>
      <c r="O2364" s="11" t="str">
        <f>VLOOKUP(E2364,State_Code_Name!$B$1:$C$52,2,0)</f>
        <v>Kentucky</v>
      </c>
    </row>
    <row r="2365" spans="1:15" x14ac:dyDescent="0.3">
      <c r="A2365" s="11">
        <v>354166</v>
      </c>
      <c r="B2365" s="12" t="s">
        <v>137</v>
      </c>
      <c r="C2365" s="12" t="s">
        <v>16</v>
      </c>
      <c r="D2365" s="12" t="s">
        <v>21</v>
      </c>
      <c r="E2365" s="11" t="s">
        <v>113</v>
      </c>
      <c r="F2365" s="11" t="s">
        <v>58</v>
      </c>
      <c r="G2365" s="37">
        <v>41347</v>
      </c>
      <c r="H2365" s="13">
        <v>41348</v>
      </c>
      <c r="I2365" s="21">
        <v>1</v>
      </c>
      <c r="J2365" s="43" t="s">
        <v>1476</v>
      </c>
      <c r="K2365" s="21">
        <f t="shared" si="72"/>
        <v>2013</v>
      </c>
      <c r="L2365" s="24">
        <f t="shared" si="73"/>
        <v>1</v>
      </c>
      <c r="M2365" s="11" t="s">
        <v>14</v>
      </c>
      <c r="N2365" s="11" t="s">
        <v>15</v>
      </c>
      <c r="O2365" s="11" t="str">
        <f>VLOOKUP(E2365,State_Code_Name!$B$1:$C$52,2,0)</f>
        <v>South Carolina</v>
      </c>
    </row>
    <row r="2366" spans="1:15" x14ac:dyDescent="0.3">
      <c r="A2366" s="11">
        <v>1881187</v>
      </c>
      <c r="B2366" s="12" t="s">
        <v>84</v>
      </c>
      <c r="C2366" s="12" t="s">
        <v>37</v>
      </c>
      <c r="D2366" s="12" t="s">
        <v>1447</v>
      </c>
      <c r="E2366" s="11" t="s">
        <v>100</v>
      </c>
      <c r="F2366" s="11" t="s">
        <v>19</v>
      </c>
      <c r="G2366" s="37">
        <v>42475</v>
      </c>
      <c r="H2366" s="13">
        <v>42475</v>
      </c>
      <c r="I2366" s="21">
        <v>0</v>
      </c>
      <c r="J2366" s="43" t="s">
        <v>1483</v>
      </c>
      <c r="K2366" s="21">
        <f t="shared" si="72"/>
        <v>2016</v>
      </c>
      <c r="L2366" s="24">
        <f t="shared" si="73"/>
        <v>2</v>
      </c>
      <c r="M2366" s="11" t="s">
        <v>14</v>
      </c>
      <c r="N2366" s="11" t="s">
        <v>15</v>
      </c>
      <c r="O2366" s="11" t="str">
        <f>VLOOKUP(E2366,State_Code_Name!$B$1:$C$52,2,0)</f>
        <v>Delaware</v>
      </c>
    </row>
    <row r="2367" spans="1:15" x14ac:dyDescent="0.3">
      <c r="A2367" s="11">
        <v>559643</v>
      </c>
      <c r="B2367" s="12" t="s">
        <v>39</v>
      </c>
      <c r="C2367" s="12" t="s">
        <v>27</v>
      </c>
      <c r="D2367" s="12" t="s">
        <v>28</v>
      </c>
      <c r="E2367" s="11" t="s">
        <v>18</v>
      </c>
      <c r="F2367" s="11" t="s">
        <v>19</v>
      </c>
      <c r="G2367" s="37">
        <v>41562</v>
      </c>
      <c r="H2367" s="13">
        <v>41563</v>
      </c>
      <c r="I2367" s="21">
        <v>1</v>
      </c>
      <c r="J2367" s="43" t="s">
        <v>1473</v>
      </c>
      <c r="K2367" s="21">
        <f t="shared" si="72"/>
        <v>2013</v>
      </c>
      <c r="L2367" s="24">
        <f t="shared" si="73"/>
        <v>4</v>
      </c>
      <c r="M2367" s="11" t="s">
        <v>14</v>
      </c>
      <c r="N2367" s="11" t="s">
        <v>15</v>
      </c>
      <c r="O2367" s="11" t="str">
        <f>VLOOKUP(E2367,State_Code_Name!$B$1:$C$52,2,0)</f>
        <v>California</v>
      </c>
    </row>
    <row r="2368" spans="1:15" x14ac:dyDescent="0.3">
      <c r="A2368" s="11">
        <v>981962</v>
      </c>
      <c r="B2368" s="12" t="s">
        <v>39</v>
      </c>
      <c r="C2368" s="12" t="s">
        <v>33</v>
      </c>
      <c r="D2368" s="12" t="s">
        <v>42</v>
      </c>
      <c r="E2368" s="11" t="s">
        <v>75</v>
      </c>
      <c r="F2368" s="11" t="s">
        <v>303</v>
      </c>
      <c r="G2368" s="37">
        <v>41864</v>
      </c>
      <c r="H2368" s="13">
        <v>41866</v>
      </c>
      <c r="I2368" s="21">
        <v>2</v>
      </c>
      <c r="J2368" s="43" t="s">
        <v>1482</v>
      </c>
      <c r="K2368" s="21">
        <f t="shared" si="72"/>
        <v>2014</v>
      </c>
      <c r="L2368" s="24">
        <f t="shared" si="73"/>
        <v>3</v>
      </c>
      <c r="M2368" s="11" t="s">
        <v>14</v>
      </c>
      <c r="N2368" s="11" t="s">
        <v>15</v>
      </c>
      <c r="O2368" s="11" t="str">
        <f>VLOOKUP(E2368,State_Code_Name!$B$1:$C$52,2,0)</f>
        <v>Tennessee</v>
      </c>
    </row>
    <row r="2369" spans="1:15" x14ac:dyDescent="0.3">
      <c r="A2369" s="11">
        <v>1219509</v>
      </c>
      <c r="B2369" s="12" t="s">
        <v>144</v>
      </c>
      <c r="C2369" s="12" t="s">
        <v>16</v>
      </c>
      <c r="D2369" s="12" t="s">
        <v>76</v>
      </c>
      <c r="E2369" s="11" t="s">
        <v>36</v>
      </c>
      <c r="F2369" s="11" t="s">
        <v>303</v>
      </c>
      <c r="G2369" s="37">
        <v>42034</v>
      </c>
      <c r="H2369" s="13">
        <v>42038</v>
      </c>
      <c r="I2369" s="21">
        <v>4</v>
      </c>
      <c r="J2369" s="43" t="s">
        <v>1474</v>
      </c>
      <c r="K2369" s="21">
        <f t="shared" si="72"/>
        <v>2015</v>
      </c>
      <c r="L2369" s="24">
        <f t="shared" si="73"/>
        <v>1</v>
      </c>
      <c r="M2369" s="11" t="s">
        <v>14</v>
      </c>
      <c r="N2369" s="11" t="s">
        <v>15</v>
      </c>
      <c r="O2369" s="11" t="str">
        <f>VLOOKUP(E2369,State_Code_Name!$B$1:$C$52,2,0)</f>
        <v>Florida</v>
      </c>
    </row>
    <row r="2370" spans="1:15" x14ac:dyDescent="0.3">
      <c r="A2370" s="11">
        <v>1223228</v>
      </c>
      <c r="B2370" s="12" t="s">
        <v>95</v>
      </c>
      <c r="C2370" s="12" t="s">
        <v>37</v>
      </c>
      <c r="D2370" s="12" t="s">
        <v>278</v>
      </c>
      <c r="E2370" s="11" t="s">
        <v>71</v>
      </c>
      <c r="F2370" s="11" t="s">
        <v>19</v>
      </c>
      <c r="G2370" s="37">
        <v>42038</v>
      </c>
      <c r="H2370" s="13">
        <v>42038</v>
      </c>
      <c r="I2370" s="21">
        <v>0</v>
      </c>
      <c r="J2370" s="43" t="s">
        <v>1478</v>
      </c>
      <c r="K2370" s="21">
        <f t="shared" si="72"/>
        <v>2015</v>
      </c>
      <c r="L2370" s="24">
        <f t="shared" si="73"/>
        <v>1</v>
      </c>
      <c r="M2370" s="11" t="s">
        <v>14</v>
      </c>
      <c r="N2370" s="11" t="s">
        <v>15</v>
      </c>
      <c r="O2370" s="11" t="str">
        <f>VLOOKUP(E2370,State_Code_Name!$B$1:$C$52,2,0)</f>
        <v>Massachusetts</v>
      </c>
    </row>
    <row r="2371" spans="1:15" x14ac:dyDescent="0.3">
      <c r="A2371" s="11">
        <v>1681741</v>
      </c>
      <c r="B2371" s="12" t="s">
        <v>639</v>
      </c>
      <c r="C2371" s="12" t="s">
        <v>33</v>
      </c>
      <c r="D2371" s="12" t="s">
        <v>45</v>
      </c>
      <c r="E2371" s="11" t="s">
        <v>99</v>
      </c>
      <c r="F2371" s="11" t="s">
        <v>19</v>
      </c>
      <c r="G2371" s="37">
        <v>42341</v>
      </c>
      <c r="H2371" s="13">
        <v>42341</v>
      </c>
      <c r="I2371" s="21">
        <v>0</v>
      </c>
      <c r="J2371" s="43" t="s">
        <v>1475</v>
      </c>
      <c r="K2371" s="21">
        <f t="shared" ref="K2371:K2434" si="74">YEAR(G2371)</f>
        <v>2015</v>
      </c>
      <c r="L2371" s="24">
        <f t="shared" ref="L2371:L2434" si="75">ROUNDUP(MONTH(G2371)/3,0)</f>
        <v>4</v>
      </c>
      <c r="M2371" s="11" t="s">
        <v>14</v>
      </c>
      <c r="N2371" s="11" t="s">
        <v>15</v>
      </c>
      <c r="O2371" s="11" t="str">
        <f>VLOOKUP(E2371,State_Code_Name!$B$1:$C$52,2,0)</f>
        <v>Arizona</v>
      </c>
    </row>
    <row r="2372" spans="1:15" x14ac:dyDescent="0.3">
      <c r="A2372" s="11">
        <v>1850018</v>
      </c>
      <c r="B2372" s="12" t="s">
        <v>592</v>
      </c>
      <c r="C2372" s="12" t="s">
        <v>33</v>
      </c>
      <c r="D2372" s="12" t="s">
        <v>42</v>
      </c>
      <c r="E2372" s="11" t="s">
        <v>18</v>
      </c>
      <c r="F2372" s="11" t="s">
        <v>19</v>
      </c>
      <c r="G2372" s="37">
        <v>42454</v>
      </c>
      <c r="H2372" s="13">
        <v>42454</v>
      </c>
      <c r="I2372" s="21">
        <v>0</v>
      </c>
      <c r="J2372" s="43" t="s">
        <v>1476</v>
      </c>
      <c r="K2372" s="21">
        <f t="shared" si="74"/>
        <v>2016</v>
      </c>
      <c r="L2372" s="24">
        <f t="shared" si="75"/>
        <v>1</v>
      </c>
      <c r="M2372" s="11" t="s">
        <v>14</v>
      </c>
      <c r="N2372" s="11" t="s">
        <v>14</v>
      </c>
      <c r="O2372" s="11" t="str">
        <f>VLOOKUP(E2372,State_Code_Name!$B$1:$C$52,2,0)</f>
        <v>California</v>
      </c>
    </row>
    <row r="2373" spans="1:15" x14ac:dyDescent="0.3">
      <c r="A2373" s="11">
        <v>996656</v>
      </c>
      <c r="B2373" s="12" t="s">
        <v>247</v>
      </c>
      <c r="C2373" s="12" t="s">
        <v>27</v>
      </c>
      <c r="D2373" s="12" t="s">
        <v>57</v>
      </c>
      <c r="E2373" s="11" t="s">
        <v>98</v>
      </c>
      <c r="F2373" s="11" t="s">
        <v>19</v>
      </c>
      <c r="G2373" s="37">
        <v>41873</v>
      </c>
      <c r="H2373" s="13">
        <v>41873</v>
      </c>
      <c r="I2373" s="21">
        <v>0</v>
      </c>
      <c r="J2373" s="43" t="s">
        <v>1482</v>
      </c>
      <c r="K2373" s="21">
        <f t="shared" si="74"/>
        <v>2014</v>
      </c>
      <c r="L2373" s="24">
        <f t="shared" si="75"/>
        <v>3</v>
      </c>
      <c r="M2373" s="11" t="s">
        <v>14</v>
      </c>
      <c r="N2373" s="11" t="s">
        <v>15</v>
      </c>
      <c r="O2373" s="11" t="str">
        <f>VLOOKUP(E2373,State_Code_Name!$B$1:$C$52,2,0)</f>
        <v>Colorado</v>
      </c>
    </row>
    <row r="2374" spans="1:15" x14ac:dyDescent="0.3">
      <c r="A2374" s="11">
        <v>1954571</v>
      </c>
      <c r="B2374" s="12" t="s">
        <v>31</v>
      </c>
      <c r="C2374" s="12" t="s">
        <v>37</v>
      </c>
      <c r="D2374" s="12" t="s">
        <v>1443</v>
      </c>
      <c r="E2374" s="11" t="s">
        <v>18</v>
      </c>
      <c r="F2374" s="11" t="s">
        <v>19</v>
      </c>
      <c r="G2374" s="37">
        <v>42526</v>
      </c>
      <c r="H2374" s="13">
        <v>42528</v>
      </c>
      <c r="I2374" s="21">
        <v>2</v>
      </c>
      <c r="J2374" s="43" t="s">
        <v>1477</v>
      </c>
      <c r="K2374" s="21">
        <f t="shared" si="74"/>
        <v>2016</v>
      </c>
      <c r="L2374" s="24">
        <f t="shared" si="75"/>
        <v>2</v>
      </c>
      <c r="M2374" s="11" t="s">
        <v>14</v>
      </c>
      <c r="N2374" s="11" t="s">
        <v>15</v>
      </c>
      <c r="O2374" s="11" t="str">
        <f>VLOOKUP(E2374,State_Code_Name!$B$1:$C$52,2,0)</f>
        <v>California</v>
      </c>
    </row>
    <row r="2375" spans="1:15" x14ac:dyDescent="0.3">
      <c r="A2375" s="11">
        <v>1624579</v>
      </c>
      <c r="B2375" s="12" t="s">
        <v>31</v>
      </c>
      <c r="C2375" s="12" t="s">
        <v>16</v>
      </c>
      <c r="D2375" s="12" t="s">
        <v>76</v>
      </c>
      <c r="E2375" s="11" t="s">
        <v>71</v>
      </c>
      <c r="F2375" s="11" t="s">
        <v>19</v>
      </c>
      <c r="G2375" s="37">
        <v>42303</v>
      </c>
      <c r="H2375" s="13">
        <v>42303</v>
      </c>
      <c r="I2375" s="21">
        <v>0</v>
      </c>
      <c r="J2375" s="43" t="s">
        <v>1473</v>
      </c>
      <c r="K2375" s="21">
        <f t="shared" si="74"/>
        <v>2015</v>
      </c>
      <c r="L2375" s="24">
        <f t="shared" si="75"/>
        <v>4</v>
      </c>
      <c r="M2375" s="11" t="s">
        <v>14</v>
      </c>
      <c r="N2375" s="11" t="s">
        <v>15</v>
      </c>
      <c r="O2375" s="11" t="str">
        <f>VLOOKUP(E2375,State_Code_Name!$B$1:$C$52,2,0)</f>
        <v>Massachusetts</v>
      </c>
    </row>
    <row r="2376" spans="1:15" x14ac:dyDescent="0.3">
      <c r="A2376" s="11">
        <v>869059</v>
      </c>
      <c r="B2376" s="12" t="s">
        <v>116</v>
      </c>
      <c r="C2376" s="12" t="s">
        <v>33</v>
      </c>
      <c r="D2376" s="12" t="s">
        <v>45</v>
      </c>
      <c r="E2376" s="11" t="s">
        <v>36</v>
      </c>
      <c r="F2376" s="11" t="s">
        <v>19</v>
      </c>
      <c r="G2376" s="37">
        <v>41786</v>
      </c>
      <c r="H2376" s="13">
        <v>41786</v>
      </c>
      <c r="I2376" s="21">
        <v>0</v>
      </c>
      <c r="J2376" s="43" t="s">
        <v>1471</v>
      </c>
      <c r="K2376" s="21">
        <f t="shared" si="74"/>
        <v>2014</v>
      </c>
      <c r="L2376" s="24">
        <f t="shared" si="75"/>
        <v>2</v>
      </c>
      <c r="M2376" s="11" t="s">
        <v>14</v>
      </c>
      <c r="N2376" s="11" t="s">
        <v>15</v>
      </c>
      <c r="O2376" s="11" t="str">
        <f>VLOOKUP(E2376,State_Code_Name!$B$1:$C$52,2,0)</f>
        <v>Florida</v>
      </c>
    </row>
    <row r="2377" spans="1:15" x14ac:dyDescent="0.3">
      <c r="A2377" s="11">
        <v>541577</v>
      </c>
      <c r="B2377" s="12" t="s">
        <v>31</v>
      </c>
      <c r="C2377" s="12" t="s">
        <v>16</v>
      </c>
      <c r="D2377" s="12" t="s">
        <v>76</v>
      </c>
      <c r="E2377" s="11" t="s">
        <v>153</v>
      </c>
      <c r="F2377" s="11" t="s">
        <v>19</v>
      </c>
      <c r="G2377" s="37">
        <v>41542</v>
      </c>
      <c r="H2377" s="13">
        <v>41543</v>
      </c>
      <c r="I2377" s="21">
        <v>1</v>
      </c>
      <c r="J2377" s="43" t="s">
        <v>1480</v>
      </c>
      <c r="K2377" s="21">
        <f t="shared" si="74"/>
        <v>2013</v>
      </c>
      <c r="L2377" s="24">
        <f t="shared" si="75"/>
        <v>3</v>
      </c>
      <c r="M2377" s="11" t="s">
        <v>14</v>
      </c>
      <c r="N2377" s="11" t="s">
        <v>15</v>
      </c>
      <c r="O2377" s="11" t="str">
        <f>VLOOKUP(E2377,State_Code_Name!$B$1:$C$52,2,0)</f>
        <v>Rhode Island</v>
      </c>
    </row>
    <row r="2378" spans="1:15" x14ac:dyDescent="0.3">
      <c r="A2378" s="11">
        <v>1417797</v>
      </c>
      <c r="B2378" s="12" t="s">
        <v>59</v>
      </c>
      <c r="C2378" s="12" t="s">
        <v>33</v>
      </c>
      <c r="D2378" s="12" t="s">
        <v>160</v>
      </c>
      <c r="E2378" s="11" t="s">
        <v>117</v>
      </c>
      <c r="F2378" s="11" t="s">
        <v>19</v>
      </c>
      <c r="G2378" s="37">
        <v>42166</v>
      </c>
      <c r="H2378" s="13">
        <v>42166</v>
      </c>
      <c r="I2378" s="21">
        <v>0</v>
      </c>
      <c r="J2378" s="43" t="s">
        <v>1477</v>
      </c>
      <c r="K2378" s="21">
        <f t="shared" si="74"/>
        <v>2015</v>
      </c>
      <c r="L2378" s="24">
        <f t="shared" si="75"/>
        <v>2</v>
      </c>
      <c r="M2378" s="11" t="s">
        <v>14</v>
      </c>
      <c r="N2378" s="11" t="s">
        <v>15</v>
      </c>
      <c r="O2378" s="11" t="str">
        <f>VLOOKUP(E2378,State_Code_Name!$B$1:$C$52,2,0)</f>
        <v>Alabama</v>
      </c>
    </row>
    <row r="2379" spans="1:15" x14ac:dyDescent="0.3">
      <c r="A2379" s="11">
        <v>887635</v>
      </c>
      <c r="B2379" s="12" t="s">
        <v>324</v>
      </c>
      <c r="C2379" s="12" t="s">
        <v>33</v>
      </c>
      <c r="D2379" s="12" t="s">
        <v>42</v>
      </c>
      <c r="E2379" s="11" t="s">
        <v>26</v>
      </c>
      <c r="F2379" s="11" t="s">
        <v>19</v>
      </c>
      <c r="G2379" s="37">
        <v>41800</v>
      </c>
      <c r="H2379" s="13">
        <v>41800</v>
      </c>
      <c r="I2379" s="21">
        <v>0</v>
      </c>
      <c r="J2379" s="43" t="s">
        <v>1477</v>
      </c>
      <c r="K2379" s="21">
        <f t="shared" si="74"/>
        <v>2014</v>
      </c>
      <c r="L2379" s="24">
        <f t="shared" si="75"/>
        <v>2</v>
      </c>
      <c r="M2379" s="11" t="s">
        <v>14</v>
      </c>
      <c r="N2379" s="11" t="s">
        <v>14</v>
      </c>
      <c r="O2379" s="11" t="str">
        <f>VLOOKUP(E2379,State_Code_Name!$B$1:$C$52,2,0)</f>
        <v>Georgia</v>
      </c>
    </row>
    <row r="2380" spans="1:15" x14ac:dyDescent="0.3">
      <c r="A2380" s="11">
        <v>1425086</v>
      </c>
      <c r="B2380" s="12" t="s">
        <v>176</v>
      </c>
      <c r="C2380" s="12" t="s">
        <v>33</v>
      </c>
      <c r="D2380" s="12" t="s">
        <v>42</v>
      </c>
      <c r="E2380" s="11" t="s">
        <v>138</v>
      </c>
      <c r="F2380" s="11" t="s">
        <v>19</v>
      </c>
      <c r="G2380" s="37">
        <v>42172</v>
      </c>
      <c r="H2380" s="13">
        <v>42172</v>
      </c>
      <c r="I2380" s="21">
        <v>0</v>
      </c>
      <c r="J2380" s="43" t="s">
        <v>1477</v>
      </c>
      <c r="K2380" s="21">
        <f t="shared" si="74"/>
        <v>2015</v>
      </c>
      <c r="L2380" s="24">
        <f t="shared" si="75"/>
        <v>2</v>
      </c>
      <c r="M2380" s="11" t="s">
        <v>14</v>
      </c>
      <c r="N2380" s="11" t="s">
        <v>15</v>
      </c>
      <c r="O2380" s="11" t="str">
        <f>VLOOKUP(E2380,State_Code_Name!$B$1:$C$52,2,0)</f>
        <v>Kansas</v>
      </c>
    </row>
    <row r="2381" spans="1:15" x14ac:dyDescent="0.3">
      <c r="A2381" s="11">
        <v>2145112</v>
      </c>
      <c r="B2381" s="12" t="s">
        <v>70</v>
      </c>
      <c r="C2381" s="12" t="s">
        <v>27</v>
      </c>
      <c r="D2381" s="12" t="s">
        <v>28</v>
      </c>
      <c r="E2381" s="11" t="s">
        <v>71</v>
      </c>
      <c r="F2381" s="11" t="s">
        <v>19</v>
      </c>
      <c r="G2381" s="37">
        <v>42647</v>
      </c>
      <c r="H2381" s="13">
        <v>42647</v>
      </c>
      <c r="I2381" s="21">
        <v>0</v>
      </c>
      <c r="J2381" s="43" t="s">
        <v>1473</v>
      </c>
      <c r="K2381" s="21">
        <f t="shared" si="74"/>
        <v>2016</v>
      </c>
      <c r="L2381" s="24">
        <f t="shared" si="75"/>
        <v>4</v>
      </c>
      <c r="M2381" s="11" t="s">
        <v>14</v>
      </c>
      <c r="N2381" s="11" t="s">
        <v>14</v>
      </c>
      <c r="O2381" s="11" t="str">
        <f>VLOOKUP(E2381,State_Code_Name!$B$1:$C$52,2,0)</f>
        <v>Massachusetts</v>
      </c>
    </row>
    <row r="2382" spans="1:15" x14ac:dyDescent="0.3">
      <c r="A2382" s="11">
        <v>1375734</v>
      </c>
      <c r="B2382" s="12" t="s">
        <v>97</v>
      </c>
      <c r="C2382" s="12" t="s">
        <v>53</v>
      </c>
      <c r="D2382" s="12" t="s">
        <v>102</v>
      </c>
      <c r="E2382" s="11" t="s">
        <v>26</v>
      </c>
      <c r="F2382" s="11" t="s">
        <v>19</v>
      </c>
      <c r="G2382" s="37">
        <v>42138</v>
      </c>
      <c r="H2382" s="13">
        <v>42138</v>
      </c>
      <c r="I2382" s="21">
        <v>0</v>
      </c>
      <c r="J2382" s="43" t="s">
        <v>1471</v>
      </c>
      <c r="K2382" s="21">
        <f t="shared" si="74"/>
        <v>2015</v>
      </c>
      <c r="L2382" s="24">
        <f t="shared" si="75"/>
        <v>2</v>
      </c>
      <c r="M2382" s="11" t="s">
        <v>14</v>
      </c>
      <c r="N2382" s="11" t="s">
        <v>15</v>
      </c>
      <c r="O2382" s="11" t="str">
        <f>VLOOKUP(E2382,State_Code_Name!$B$1:$C$52,2,0)</f>
        <v>Georgia</v>
      </c>
    </row>
    <row r="2383" spans="1:15" x14ac:dyDescent="0.3">
      <c r="A2383" s="11">
        <v>1861863</v>
      </c>
      <c r="B2383" s="12" t="s">
        <v>31</v>
      </c>
      <c r="C2383" s="12" t="s">
        <v>27</v>
      </c>
      <c r="D2383" s="12" t="s">
        <v>28</v>
      </c>
      <c r="E2383" s="11" t="s">
        <v>18</v>
      </c>
      <c r="F2383" s="11" t="s">
        <v>19</v>
      </c>
      <c r="G2383" s="37">
        <v>42464</v>
      </c>
      <c r="H2383" s="13">
        <v>42464</v>
      </c>
      <c r="I2383" s="21">
        <v>0</v>
      </c>
      <c r="J2383" s="43" t="s">
        <v>1483</v>
      </c>
      <c r="K2383" s="21">
        <f t="shared" si="74"/>
        <v>2016</v>
      </c>
      <c r="L2383" s="24">
        <f t="shared" si="75"/>
        <v>2</v>
      </c>
      <c r="M2383" s="11" t="s">
        <v>14</v>
      </c>
      <c r="N2383" s="11" t="s">
        <v>14</v>
      </c>
      <c r="O2383" s="11" t="str">
        <f>VLOOKUP(E2383,State_Code_Name!$B$1:$C$52,2,0)</f>
        <v>California</v>
      </c>
    </row>
    <row r="2384" spans="1:15" x14ac:dyDescent="0.3">
      <c r="A2384" s="11">
        <v>1370929</v>
      </c>
      <c r="B2384" s="12" t="s">
        <v>66</v>
      </c>
      <c r="C2384" s="12" t="s">
        <v>9</v>
      </c>
      <c r="D2384" s="12" t="s">
        <v>10</v>
      </c>
      <c r="E2384" s="11" t="s">
        <v>52</v>
      </c>
      <c r="F2384" s="11" t="s">
        <v>19</v>
      </c>
      <c r="G2384" s="37">
        <v>42136</v>
      </c>
      <c r="H2384" s="13">
        <v>42136</v>
      </c>
      <c r="I2384" s="21">
        <v>0</v>
      </c>
      <c r="J2384" s="43" t="s">
        <v>1471</v>
      </c>
      <c r="K2384" s="21">
        <f t="shared" si="74"/>
        <v>2015</v>
      </c>
      <c r="L2384" s="24">
        <f t="shared" si="75"/>
        <v>2</v>
      </c>
      <c r="M2384" s="11" t="s">
        <v>14</v>
      </c>
      <c r="N2384" s="11" t="s">
        <v>15</v>
      </c>
      <c r="O2384" s="11" t="str">
        <f>VLOOKUP(E2384,State_Code_Name!$B$1:$C$52,2,0)</f>
        <v>Washington</v>
      </c>
    </row>
    <row r="2385" spans="1:15" x14ac:dyDescent="0.3">
      <c r="A2385" s="11">
        <v>329913</v>
      </c>
      <c r="B2385" s="12" t="s">
        <v>11</v>
      </c>
      <c r="C2385" s="12" t="s">
        <v>16</v>
      </c>
      <c r="D2385" s="12" t="s">
        <v>21</v>
      </c>
      <c r="E2385" s="11" t="s">
        <v>80</v>
      </c>
      <c r="F2385" s="11" t="s">
        <v>19</v>
      </c>
      <c r="G2385" s="37">
        <v>41330</v>
      </c>
      <c r="H2385" s="13">
        <v>41331</v>
      </c>
      <c r="I2385" s="21">
        <v>1</v>
      </c>
      <c r="J2385" s="43" t="s">
        <v>1478</v>
      </c>
      <c r="K2385" s="21">
        <f t="shared" si="74"/>
        <v>2013</v>
      </c>
      <c r="L2385" s="24">
        <f t="shared" si="75"/>
        <v>1</v>
      </c>
      <c r="M2385" s="11" t="s">
        <v>14</v>
      </c>
      <c r="N2385" s="11" t="s">
        <v>14</v>
      </c>
      <c r="O2385" s="11" t="str">
        <f>VLOOKUP(E2385,State_Code_Name!$B$1:$C$52,2,0)</f>
        <v>Minnesota</v>
      </c>
    </row>
    <row r="2386" spans="1:15" x14ac:dyDescent="0.3">
      <c r="A2386" s="11">
        <v>442780</v>
      </c>
      <c r="B2386" s="12" t="s">
        <v>97</v>
      </c>
      <c r="C2386" s="12" t="s">
        <v>53</v>
      </c>
      <c r="D2386" s="12" t="s">
        <v>1439</v>
      </c>
      <c r="E2386" s="11" t="s">
        <v>49</v>
      </c>
      <c r="F2386" s="11" t="s">
        <v>19</v>
      </c>
      <c r="G2386" s="37">
        <v>41451</v>
      </c>
      <c r="H2386" s="13">
        <v>41452</v>
      </c>
      <c r="I2386" s="21">
        <v>1</v>
      </c>
      <c r="J2386" s="43" t="s">
        <v>1477</v>
      </c>
      <c r="K2386" s="21">
        <f t="shared" si="74"/>
        <v>2013</v>
      </c>
      <c r="L2386" s="24">
        <f t="shared" si="75"/>
        <v>2</v>
      </c>
      <c r="M2386" s="11" t="s">
        <v>14</v>
      </c>
      <c r="N2386" s="11" t="s">
        <v>15</v>
      </c>
      <c r="O2386" s="11" t="str">
        <f>VLOOKUP(E2386,State_Code_Name!$B$1:$C$52,2,0)</f>
        <v>New Jersey</v>
      </c>
    </row>
    <row r="2387" spans="1:15" x14ac:dyDescent="0.3">
      <c r="A2387" s="11">
        <v>1985473</v>
      </c>
      <c r="B2387" s="12" t="s">
        <v>104</v>
      </c>
      <c r="C2387" s="12" t="s">
        <v>33</v>
      </c>
      <c r="D2387" s="12" t="s">
        <v>42</v>
      </c>
      <c r="E2387" s="11" t="s">
        <v>85</v>
      </c>
      <c r="F2387" s="11" t="s">
        <v>19</v>
      </c>
      <c r="G2387" s="37">
        <v>42547</v>
      </c>
      <c r="H2387" s="13">
        <v>42547</v>
      </c>
      <c r="I2387" s="21">
        <v>0</v>
      </c>
      <c r="J2387" s="43" t="s">
        <v>1477</v>
      </c>
      <c r="K2387" s="21">
        <f t="shared" si="74"/>
        <v>2016</v>
      </c>
      <c r="L2387" s="24">
        <f t="shared" si="75"/>
        <v>2</v>
      </c>
      <c r="M2387" s="11" t="s">
        <v>14</v>
      </c>
      <c r="N2387" s="11" t="s">
        <v>15</v>
      </c>
      <c r="O2387" s="11" t="str">
        <f>VLOOKUP(E2387,State_Code_Name!$B$1:$C$52,2,0)</f>
        <v>Wisconsin</v>
      </c>
    </row>
    <row r="2388" spans="1:15" x14ac:dyDescent="0.3">
      <c r="A2388" s="11">
        <v>857559</v>
      </c>
      <c r="B2388" s="12" t="s">
        <v>517</v>
      </c>
      <c r="C2388" s="12" t="s">
        <v>37</v>
      </c>
      <c r="D2388" s="12" t="s">
        <v>81</v>
      </c>
      <c r="E2388" s="11" t="s">
        <v>122</v>
      </c>
      <c r="F2388" s="11" t="s">
        <v>19</v>
      </c>
      <c r="G2388" s="37">
        <v>41777</v>
      </c>
      <c r="H2388" s="13">
        <v>41777</v>
      </c>
      <c r="I2388" s="21">
        <v>0</v>
      </c>
      <c r="J2388" s="43" t="s">
        <v>1471</v>
      </c>
      <c r="K2388" s="21">
        <f t="shared" si="74"/>
        <v>2014</v>
      </c>
      <c r="L2388" s="24">
        <f t="shared" si="75"/>
        <v>2</v>
      </c>
      <c r="M2388" s="11" t="s">
        <v>14</v>
      </c>
      <c r="N2388" s="11" t="s">
        <v>15</v>
      </c>
      <c r="O2388" s="11" t="str">
        <f>VLOOKUP(E2388,State_Code_Name!$B$1:$C$52,2,0)</f>
        <v>Maryland</v>
      </c>
    </row>
    <row r="2389" spans="1:15" x14ac:dyDescent="0.3">
      <c r="A2389" s="11">
        <v>1742871</v>
      </c>
      <c r="B2389" s="12" t="s">
        <v>31</v>
      </c>
      <c r="C2389" s="12" t="s">
        <v>16</v>
      </c>
      <c r="D2389" s="12" t="s">
        <v>21</v>
      </c>
      <c r="E2389" s="11" t="s">
        <v>32</v>
      </c>
      <c r="F2389" s="11" t="s">
        <v>13</v>
      </c>
      <c r="G2389" s="37">
        <v>42382</v>
      </c>
      <c r="H2389" s="13">
        <v>42383</v>
      </c>
      <c r="I2389" s="21">
        <v>1</v>
      </c>
      <c r="J2389" s="43" t="s">
        <v>1474</v>
      </c>
      <c r="K2389" s="21">
        <f t="shared" si="74"/>
        <v>2016</v>
      </c>
      <c r="L2389" s="24">
        <f t="shared" si="75"/>
        <v>1</v>
      </c>
      <c r="M2389" s="11" t="s">
        <v>14</v>
      </c>
      <c r="N2389" s="11" t="s">
        <v>15</v>
      </c>
      <c r="O2389" s="11" t="str">
        <f>VLOOKUP(E2389,State_Code_Name!$B$1:$C$52,2,0)</f>
        <v>Texas</v>
      </c>
    </row>
    <row r="2390" spans="1:15" x14ac:dyDescent="0.3">
      <c r="A2390" s="11">
        <v>1141011</v>
      </c>
      <c r="B2390" s="12" t="s">
        <v>31</v>
      </c>
      <c r="C2390" s="12" t="s">
        <v>27</v>
      </c>
      <c r="D2390" s="12" t="s">
        <v>28</v>
      </c>
      <c r="E2390" s="11" t="s">
        <v>18</v>
      </c>
      <c r="F2390" s="11" t="s">
        <v>13</v>
      </c>
      <c r="G2390" s="37">
        <v>41976</v>
      </c>
      <c r="H2390" s="13">
        <v>41976</v>
      </c>
      <c r="I2390" s="21">
        <v>0</v>
      </c>
      <c r="J2390" s="43" t="s">
        <v>1475</v>
      </c>
      <c r="K2390" s="21">
        <f t="shared" si="74"/>
        <v>2014</v>
      </c>
      <c r="L2390" s="24">
        <f t="shared" si="75"/>
        <v>4</v>
      </c>
      <c r="M2390" s="11" t="s">
        <v>14</v>
      </c>
      <c r="N2390" s="11" t="s">
        <v>14</v>
      </c>
      <c r="O2390" s="11" t="str">
        <f>VLOOKUP(E2390,State_Code_Name!$B$1:$C$52,2,0)</f>
        <v>California</v>
      </c>
    </row>
    <row r="2391" spans="1:15" x14ac:dyDescent="0.3">
      <c r="A2391" s="11">
        <v>1441008</v>
      </c>
      <c r="B2391" s="12" t="s">
        <v>389</v>
      </c>
      <c r="C2391" s="12" t="s">
        <v>33</v>
      </c>
      <c r="D2391" s="12" t="s">
        <v>42</v>
      </c>
      <c r="E2391" s="11" t="s">
        <v>113</v>
      </c>
      <c r="F2391" s="11" t="s">
        <v>19</v>
      </c>
      <c r="G2391" s="37">
        <v>42181</v>
      </c>
      <c r="H2391" s="13">
        <v>42181</v>
      </c>
      <c r="I2391" s="21">
        <v>0</v>
      </c>
      <c r="J2391" s="43" t="s">
        <v>1477</v>
      </c>
      <c r="K2391" s="21">
        <f t="shared" si="74"/>
        <v>2015</v>
      </c>
      <c r="L2391" s="24">
        <f t="shared" si="75"/>
        <v>2</v>
      </c>
      <c r="M2391" s="11" t="s">
        <v>14</v>
      </c>
      <c r="N2391" s="11" t="s">
        <v>14</v>
      </c>
      <c r="O2391" s="11" t="str">
        <f>VLOOKUP(E2391,State_Code_Name!$B$1:$C$52,2,0)</f>
        <v>South Carolina</v>
      </c>
    </row>
    <row r="2392" spans="1:15" x14ac:dyDescent="0.3">
      <c r="A2392" s="11">
        <v>1863038</v>
      </c>
      <c r="B2392" s="12" t="s">
        <v>11</v>
      </c>
      <c r="C2392" s="12" t="s">
        <v>27</v>
      </c>
      <c r="D2392" s="12" t="s">
        <v>28</v>
      </c>
      <c r="E2392" s="11" t="s">
        <v>36</v>
      </c>
      <c r="F2392" s="11" t="s">
        <v>19</v>
      </c>
      <c r="G2392" s="37">
        <v>42464</v>
      </c>
      <c r="H2392" s="13">
        <v>42466</v>
      </c>
      <c r="I2392" s="21">
        <v>2</v>
      </c>
      <c r="J2392" s="43" t="s">
        <v>1483</v>
      </c>
      <c r="K2392" s="21">
        <f t="shared" si="74"/>
        <v>2016</v>
      </c>
      <c r="L2392" s="24">
        <f t="shared" si="75"/>
        <v>2</v>
      </c>
      <c r="M2392" s="11" t="s">
        <v>14</v>
      </c>
      <c r="N2392" s="11" t="s">
        <v>15</v>
      </c>
      <c r="O2392" s="11" t="str">
        <f>VLOOKUP(E2392,State_Code_Name!$B$1:$C$52,2,0)</f>
        <v>Florida</v>
      </c>
    </row>
    <row r="2393" spans="1:15" x14ac:dyDescent="0.3">
      <c r="A2393" s="11">
        <v>1851651</v>
      </c>
      <c r="B2393" s="12" t="s">
        <v>69</v>
      </c>
      <c r="C2393" s="12" t="s">
        <v>903</v>
      </c>
      <c r="D2393" s="12" t="s">
        <v>906</v>
      </c>
      <c r="E2393" s="11" t="s">
        <v>36</v>
      </c>
      <c r="F2393" s="11" t="s">
        <v>19</v>
      </c>
      <c r="G2393" s="37">
        <v>42456</v>
      </c>
      <c r="H2393" s="13">
        <v>42459</v>
      </c>
      <c r="I2393" s="21">
        <v>3</v>
      </c>
      <c r="J2393" s="43" t="s">
        <v>1476</v>
      </c>
      <c r="K2393" s="21">
        <f t="shared" si="74"/>
        <v>2016</v>
      </c>
      <c r="L2393" s="24">
        <f t="shared" si="75"/>
        <v>1</v>
      </c>
      <c r="M2393" s="11" t="s">
        <v>14</v>
      </c>
      <c r="N2393" s="11" t="s">
        <v>15</v>
      </c>
      <c r="O2393" s="11" t="str">
        <f>VLOOKUP(E2393,State_Code_Name!$B$1:$C$52,2,0)</f>
        <v>Florida</v>
      </c>
    </row>
    <row r="2394" spans="1:15" x14ac:dyDescent="0.3">
      <c r="A2394" s="11">
        <v>1346864</v>
      </c>
      <c r="B2394" s="12" t="s">
        <v>811</v>
      </c>
      <c r="C2394" s="12" t="s">
        <v>33</v>
      </c>
      <c r="D2394" s="12" t="s">
        <v>45</v>
      </c>
      <c r="E2394" s="11" t="s">
        <v>12</v>
      </c>
      <c r="F2394" s="11" t="s">
        <v>19</v>
      </c>
      <c r="G2394" s="37">
        <v>42118</v>
      </c>
      <c r="H2394" s="13">
        <v>42123</v>
      </c>
      <c r="I2394" s="21">
        <v>5</v>
      </c>
      <c r="J2394" s="43" t="s">
        <v>1483</v>
      </c>
      <c r="K2394" s="21">
        <f t="shared" si="74"/>
        <v>2015</v>
      </c>
      <c r="L2394" s="24">
        <f t="shared" si="75"/>
        <v>2</v>
      </c>
      <c r="M2394" s="11" t="s">
        <v>14</v>
      </c>
      <c r="N2394" s="11" t="s">
        <v>15</v>
      </c>
      <c r="O2394" s="11" t="str">
        <f>VLOOKUP(E2394,State_Code_Name!$B$1:$C$52,2,0)</f>
        <v>Virginia</v>
      </c>
    </row>
    <row r="2395" spans="1:15" x14ac:dyDescent="0.3">
      <c r="A2395" s="11">
        <v>391584</v>
      </c>
      <c r="B2395" s="12" t="s">
        <v>347</v>
      </c>
      <c r="C2395" s="12" t="s">
        <v>62</v>
      </c>
      <c r="D2395" s="12" t="s">
        <v>63</v>
      </c>
      <c r="E2395" s="11" t="s">
        <v>43</v>
      </c>
      <c r="F2395" s="11" t="s">
        <v>19</v>
      </c>
      <c r="G2395" s="37">
        <v>41389</v>
      </c>
      <c r="H2395" s="13">
        <v>41390</v>
      </c>
      <c r="I2395" s="21">
        <v>1</v>
      </c>
      <c r="J2395" s="43" t="s">
        <v>1483</v>
      </c>
      <c r="K2395" s="21">
        <f t="shared" si="74"/>
        <v>2013</v>
      </c>
      <c r="L2395" s="24">
        <f t="shared" si="75"/>
        <v>2</v>
      </c>
      <c r="M2395" s="11" t="s">
        <v>14</v>
      </c>
      <c r="N2395" s="11" t="s">
        <v>15</v>
      </c>
      <c r="O2395" s="11" t="str">
        <f>VLOOKUP(E2395,State_Code_Name!$B$1:$C$52,2,0)</f>
        <v>North Carolina</v>
      </c>
    </row>
    <row r="2396" spans="1:15" x14ac:dyDescent="0.3">
      <c r="A2396" s="11">
        <v>1218810</v>
      </c>
      <c r="B2396" s="12" t="s">
        <v>51</v>
      </c>
      <c r="C2396" s="12" t="s">
        <v>27</v>
      </c>
      <c r="D2396" s="12" t="s">
        <v>57</v>
      </c>
      <c r="E2396" s="11" t="s">
        <v>47</v>
      </c>
      <c r="F2396" s="11" t="s">
        <v>19</v>
      </c>
      <c r="G2396" s="37">
        <v>42034</v>
      </c>
      <c r="H2396" s="13">
        <v>42040</v>
      </c>
      <c r="I2396" s="21">
        <v>6</v>
      </c>
      <c r="J2396" s="43" t="s">
        <v>1474</v>
      </c>
      <c r="K2396" s="21">
        <f t="shared" si="74"/>
        <v>2015</v>
      </c>
      <c r="L2396" s="24">
        <f t="shared" si="75"/>
        <v>1</v>
      </c>
      <c r="M2396" s="11" t="s">
        <v>14</v>
      </c>
      <c r="N2396" s="11" t="s">
        <v>15</v>
      </c>
      <c r="O2396" s="11" t="str">
        <f>VLOOKUP(E2396,State_Code_Name!$B$1:$C$52,2,0)</f>
        <v>Pennsylvania</v>
      </c>
    </row>
    <row r="2397" spans="1:15" x14ac:dyDescent="0.3">
      <c r="A2397" s="11">
        <v>1522820</v>
      </c>
      <c r="B2397" s="12" t="s">
        <v>261</v>
      </c>
      <c r="C2397" s="12" t="s">
        <v>33</v>
      </c>
      <c r="D2397" s="12" t="s">
        <v>45</v>
      </c>
      <c r="E2397" s="11" t="s">
        <v>36</v>
      </c>
      <c r="F2397" s="11" t="s">
        <v>13</v>
      </c>
      <c r="G2397" s="37">
        <v>42233</v>
      </c>
      <c r="H2397" s="13">
        <v>42241</v>
      </c>
      <c r="I2397" s="21">
        <v>8</v>
      </c>
      <c r="J2397" s="43" t="s">
        <v>1482</v>
      </c>
      <c r="K2397" s="21">
        <f t="shared" si="74"/>
        <v>2015</v>
      </c>
      <c r="L2397" s="24">
        <f t="shared" si="75"/>
        <v>3</v>
      </c>
      <c r="M2397" s="11" t="s">
        <v>14</v>
      </c>
      <c r="N2397" s="11" t="s">
        <v>15</v>
      </c>
      <c r="O2397" s="11" t="str">
        <f>VLOOKUP(E2397,State_Code_Name!$B$1:$C$52,2,0)</f>
        <v>Florida</v>
      </c>
    </row>
    <row r="2398" spans="1:15" x14ac:dyDescent="0.3">
      <c r="A2398" s="11">
        <v>1690005</v>
      </c>
      <c r="B2398" s="12" t="s">
        <v>112</v>
      </c>
      <c r="C2398" s="12" t="s">
        <v>37</v>
      </c>
      <c r="D2398" s="12" t="s">
        <v>1445</v>
      </c>
      <c r="E2398" s="11" t="s">
        <v>18</v>
      </c>
      <c r="F2398" s="11" t="s">
        <v>19</v>
      </c>
      <c r="G2398" s="37">
        <v>42347</v>
      </c>
      <c r="H2398" s="13">
        <v>42347</v>
      </c>
      <c r="I2398" s="21">
        <v>0</v>
      </c>
      <c r="J2398" s="43" t="s">
        <v>1475</v>
      </c>
      <c r="K2398" s="21">
        <f t="shared" si="74"/>
        <v>2015</v>
      </c>
      <c r="L2398" s="24">
        <f t="shared" si="75"/>
        <v>4</v>
      </c>
      <c r="M2398" s="11" t="s">
        <v>14</v>
      </c>
      <c r="N2398" s="11" t="s">
        <v>15</v>
      </c>
      <c r="O2398" s="11" t="str">
        <f>VLOOKUP(E2398,State_Code_Name!$B$1:$C$52,2,0)</f>
        <v>California</v>
      </c>
    </row>
    <row r="2399" spans="1:15" x14ac:dyDescent="0.3">
      <c r="A2399" s="11">
        <v>1765531</v>
      </c>
      <c r="B2399" s="12" t="s">
        <v>134</v>
      </c>
      <c r="C2399" s="12" t="s">
        <v>9</v>
      </c>
      <c r="D2399" s="12" t="s">
        <v>10</v>
      </c>
      <c r="E2399" s="11" t="s">
        <v>18</v>
      </c>
      <c r="F2399" s="11" t="s">
        <v>19</v>
      </c>
      <c r="G2399" s="37">
        <v>42400</v>
      </c>
      <c r="H2399" s="13">
        <v>42400</v>
      </c>
      <c r="I2399" s="21">
        <v>0</v>
      </c>
      <c r="J2399" s="43" t="s">
        <v>1474</v>
      </c>
      <c r="K2399" s="21">
        <f t="shared" si="74"/>
        <v>2016</v>
      </c>
      <c r="L2399" s="24">
        <f t="shared" si="75"/>
        <v>1</v>
      </c>
      <c r="M2399" s="11" t="s">
        <v>14</v>
      </c>
      <c r="N2399" s="11" t="s">
        <v>15</v>
      </c>
      <c r="O2399" s="11" t="str">
        <f>VLOOKUP(E2399,State_Code_Name!$B$1:$C$52,2,0)</f>
        <v>California</v>
      </c>
    </row>
    <row r="2400" spans="1:15" x14ac:dyDescent="0.3">
      <c r="A2400" s="11">
        <v>840309</v>
      </c>
      <c r="B2400" s="12" t="s">
        <v>135</v>
      </c>
      <c r="C2400" s="12" t="s">
        <v>27</v>
      </c>
      <c r="D2400" s="12" t="s">
        <v>1449</v>
      </c>
      <c r="E2400" s="11" t="s">
        <v>49</v>
      </c>
      <c r="F2400" s="11" t="s">
        <v>19</v>
      </c>
      <c r="G2400" s="37">
        <v>41765</v>
      </c>
      <c r="H2400" s="13">
        <v>41765</v>
      </c>
      <c r="I2400" s="21">
        <v>0</v>
      </c>
      <c r="J2400" s="43" t="s">
        <v>1471</v>
      </c>
      <c r="K2400" s="21">
        <f t="shared" si="74"/>
        <v>2014</v>
      </c>
      <c r="L2400" s="24">
        <f t="shared" si="75"/>
        <v>2</v>
      </c>
      <c r="M2400" s="11" t="s">
        <v>14</v>
      </c>
      <c r="N2400" s="11" t="s">
        <v>15</v>
      </c>
      <c r="O2400" s="11" t="str">
        <f>VLOOKUP(E2400,State_Code_Name!$B$1:$C$52,2,0)</f>
        <v>New Jersey</v>
      </c>
    </row>
    <row r="2401" spans="1:15" x14ac:dyDescent="0.3">
      <c r="A2401" s="11">
        <v>1489797</v>
      </c>
      <c r="B2401" s="12" t="s">
        <v>31</v>
      </c>
      <c r="C2401" s="12" t="s">
        <v>16</v>
      </c>
      <c r="D2401" s="12" t="s">
        <v>21</v>
      </c>
      <c r="E2401" s="11" t="s">
        <v>18</v>
      </c>
      <c r="F2401" s="11" t="s">
        <v>19</v>
      </c>
      <c r="G2401" s="37">
        <v>42213</v>
      </c>
      <c r="H2401" s="13">
        <v>42213</v>
      </c>
      <c r="I2401" s="21">
        <v>0</v>
      </c>
      <c r="J2401" s="43" t="s">
        <v>1481</v>
      </c>
      <c r="K2401" s="21">
        <f t="shared" si="74"/>
        <v>2015</v>
      </c>
      <c r="L2401" s="24">
        <f t="shared" si="75"/>
        <v>3</v>
      </c>
      <c r="M2401" s="11" t="s">
        <v>14</v>
      </c>
      <c r="N2401" s="11" t="s">
        <v>15</v>
      </c>
      <c r="O2401" s="11" t="str">
        <f>VLOOKUP(E2401,State_Code_Name!$B$1:$C$52,2,0)</f>
        <v>California</v>
      </c>
    </row>
    <row r="2402" spans="1:15" x14ac:dyDescent="0.3">
      <c r="A2402" s="11">
        <v>1347424</v>
      </c>
      <c r="B2402" s="12" t="s">
        <v>82</v>
      </c>
      <c r="C2402" s="12" t="s">
        <v>37</v>
      </c>
      <c r="D2402" s="12" t="s">
        <v>1443</v>
      </c>
      <c r="E2402" s="11" t="s">
        <v>40</v>
      </c>
      <c r="F2402" s="11" t="s">
        <v>19</v>
      </c>
      <c r="G2402" s="37">
        <v>42120</v>
      </c>
      <c r="H2402" s="13">
        <v>42120</v>
      </c>
      <c r="I2402" s="21">
        <v>0</v>
      </c>
      <c r="J2402" s="43" t="s">
        <v>1483</v>
      </c>
      <c r="K2402" s="21">
        <f t="shared" si="74"/>
        <v>2015</v>
      </c>
      <c r="L2402" s="24">
        <f t="shared" si="75"/>
        <v>2</v>
      </c>
      <c r="M2402" s="11" t="s">
        <v>14</v>
      </c>
      <c r="N2402" s="11" t="s">
        <v>15</v>
      </c>
      <c r="O2402" s="11" t="str">
        <f>VLOOKUP(E2402,State_Code_Name!$B$1:$C$52,2,0)</f>
        <v>Ohio</v>
      </c>
    </row>
    <row r="2403" spans="1:15" x14ac:dyDescent="0.3">
      <c r="A2403" s="11">
        <v>1175159</v>
      </c>
      <c r="B2403" s="12" t="s">
        <v>135</v>
      </c>
      <c r="C2403" s="12" t="s">
        <v>37</v>
      </c>
      <c r="D2403" s="12" t="s">
        <v>68</v>
      </c>
      <c r="E2403" s="11" t="s">
        <v>47</v>
      </c>
      <c r="F2403" s="11" t="s">
        <v>19</v>
      </c>
      <c r="G2403" s="37">
        <v>42003</v>
      </c>
      <c r="H2403" s="13">
        <v>42003</v>
      </c>
      <c r="I2403" s="21">
        <v>0</v>
      </c>
      <c r="J2403" s="43" t="s">
        <v>1475</v>
      </c>
      <c r="K2403" s="21">
        <f t="shared" si="74"/>
        <v>2014</v>
      </c>
      <c r="L2403" s="24">
        <f t="shared" si="75"/>
        <v>4</v>
      </c>
      <c r="M2403" s="11" t="s">
        <v>14</v>
      </c>
      <c r="N2403" s="11" t="s">
        <v>15</v>
      </c>
      <c r="O2403" s="11" t="str">
        <f>VLOOKUP(E2403,State_Code_Name!$B$1:$C$52,2,0)</f>
        <v>Pennsylvania</v>
      </c>
    </row>
    <row r="2404" spans="1:15" x14ac:dyDescent="0.3">
      <c r="A2404" s="11">
        <v>1505439</v>
      </c>
      <c r="B2404" s="12" t="s">
        <v>104</v>
      </c>
      <c r="C2404" s="12" t="s">
        <v>33</v>
      </c>
      <c r="D2404" s="12" t="s">
        <v>42</v>
      </c>
      <c r="E2404" s="11" t="s">
        <v>26</v>
      </c>
      <c r="F2404" s="11" t="s">
        <v>19</v>
      </c>
      <c r="G2404" s="37">
        <v>42222</v>
      </c>
      <c r="H2404" s="13">
        <v>42222</v>
      </c>
      <c r="I2404" s="21">
        <v>0</v>
      </c>
      <c r="J2404" s="43" t="s">
        <v>1482</v>
      </c>
      <c r="K2404" s="21">
        <f t="shared" si="74"/>
        <v>2015</v>
      </c>
      <c r="L2404" s="24">
        <f t="shared" si="75"/>
        <v>3</v>
      </c>
      <c r="M2404" s="11" t="s">
        <v>14</v>
      </c>
      <c r="N2404" s="11" t="s">
        <v>14</v>
      </c>
      <c r="O2404" s="11" t="str">
        <f>VLOOKUP(E2404,State_Code_Name!$B$1:$C$52,2,0)</f>
        <v>Georgia</v>
      </c>
    </row>
    <row r="2405" spans="1:15" x14ac:dyDescent="0.3">
      <c r="A2405" s="11">
        <v>1321085</v>
      </c>
      <c r="B2405" s="12" t="s">
        <v>61</v>
      </c>
      <c r="C2405" s="12" t="s">
        <v>53</v>
      </c>
      <c r="D2405" s="12" t="s">
        <v>102</v>
      </c>
      <c r="E2405" s="11" t="s">
        <v>47</v>
      </c>
      <c r="F2405" s="11" t="s">
        <v>19</v>
      </c>
      <c r="G2405" s="37">
        <v>42102</v>
      </c>
      <c r="H2405" s="13">
        <v>42102</v>
      </c>
      <c r="I2405" s="21">
        <v>0</v>
      </c>
      <c r="J2405" s="43" t="s">
        <v>1483</v>
      </c>
      <c r="K2405" s="21">
        <f t="shared" si="74"/>
        <v>2015</v>
      </c>
      <c r="L2405" s="24">
        <f t="shared" si="75"/>
        <v>2</v>
      </c>
      <c r="M2405" s="11" t="s">
        <v>14</v>
      </c>
      <c r="N2405" s="11" t="s">
        <v>14</v>
      </c>
      <c r="O2405" s="11" t="str">
        <f>VLOOKUP(E2405,State_Code_Name!$B$1:$C$52,2,0)</f>
        <v>Pennsylvania</v>
      </c>
    </row>
    <row r="2406" spans="1:15" x14ac:dyDescent="0.3">
      <c r="A2406" s="11">
        <v>1781342</v>
      </c>
      <c r="B2406" s="12" t="s">
        <v>11</v>
      </c>
      <c r="C2406" s="12" t="s">
        <v>27</v>
      </c>
      <c r="D2406" s="12" t="s">
        <v>28</v>
      </c>
      <c r="E2406" s="11" t="s">
        <v>73</v>
      </c>
      <c r="F2406" s="11" t="s">
        <v>303</v>
      </c>
      <c r="G2406" s="37">
        <v>42410</v>
      </c>
      <c r="H2406" s="13">
        <v>42412</v>
      </c>
      <c r="I2406" s="21">
        <v>2</v>
      </c>
      <c r="J2406" s="43" t="s">
        <v>1478</v>
      </c>
      <c r="K2406" s="21">
        <f t="shared" si="74"/>
        <v>2016</v>
      </c>
      <c r="L2406" s="24">
        <f t="shared" si="75"/>
        <v>1</v>
      </c>
      <c r="M2406" s="11" t="s">
        <v>14</v>
      </c>
      <c r="N2406" s="11" t="s">
        <v>15</v>
      </c>
      <c r="O2406" s="11" t="str">
        <f>VLOOKUP(E2406,State_Code_Name!$B$1:$C$52,2,0)</f>
        <v>Kentucky</v>
      </c>
    </row>
    <row r="2407" spans="1:15" x14ac:dyDescent="0.3">
      <c r="A2407" s="11">
        <v>638100</v>
      </c>
      <c r="B2407" s="12" t="s">
        <v>142</v>
      </c>
      <c r="C2407" s="12" t="s">
        <v>33</v>
      </c>
      <c r="D2407" s="12" t="s">
        <v>42</v>
      </c>
      <c r="E2407" s="11" t="s">
        <v>98</v>
      </c>
      <c r="F2407" s="11" t="s">
        <v>19</v>
      </c>
      <c r="G2407" s="37">
        <v>41625</v>
      </c>
      <c r="H2407" s="13">
        <v>41625</v>
      </c>
      <c r="I2407" s="21">
        <v>0</v>
      </c>
      <c r="J2407" s="43" t="s">
        <v>1475</v>
      </c>
      <c r="K2407" s="21">
        <f t="shared" si="74"/>
        <v>2013</v>
      </c>
      <c r="L2407" s="24">
        <f t="shared" si="75"/>
        <v>4</v>
      </c>
      <c r="M2407" s="11" t="s">
        <v>14</v>
      </c>
      <c r="N2407" s="11" t="s">
        <v>15</v>
      </c>
      <c r="O2407" s="11" t="str">
        <f>VLOOKUP(E2407,State_Code_Name!$B$1:$C$52,2,0)</f>
        <v>Colorado</v>
      </c>
    </row>
    <row r="2408" spans="1:15" x14ac:dyDescent="0.3">
      <c r="A2408" s="11">
        <v>878096</v>
      </c>
      <c r="B2408" s="12" t="s">
        <v>92</v>
      </c>
      <c r="C2408" s="12" t="s">
        <v>9</v>
      </c>
      <c r="D2408" s="12" t="s">
        <v>10</v>
      </c>
      <c r="E2408" s="11" t="s">
        <v>36</v>
      </c>
      <c r="F2408" s="11" t="s">
        <v>19</v>
      </c>
      <c r="G2408" s="37">
        <v>41793</v>
      </c>
      <c r="H2408" s="13">
        <v>41793</v>
      </c>
      <c r="I2408" s="21">
        <v>0</v>
      </c>
      <c r="J2408" s="43" t="s">
        <v>1477</v>
      </c>
      <c r="K2408" s="21">
        <f t="shared" si="74"/>
        <v>2014</v>
      </c>
      <c r="L2408" s="24">
        <f t="shared" si="75"/>
        <v>2</v>
      </c>
      <c r="M2408" s="11" t="s">
        <v>14</v>
      </c>
      <c r="N2408" s="11" t="s">
        <v>15</v>
      </c>
      <c r="O2408" s="11" t="str">
        <f>VLOOKUP(E2408,State_Code_Name!$B$1:$C$52,2,0)</f>
        <v>Florida</v>
      </c>
    </row>
    <row r="2409" spans="1:15" x14ac:dyDescent="0.3">
      <c r="A2409" s="11">
        <v>1351028</v>
      </c>
      <c r="B2409" s="12" t="s">
        <v>473</v>
      </c>
      <c r="C2409" s="12" t="s">
        <v>62</v>
      </c>
      <c r="D2409" s="12" t="s">
        <v>460</v>
      </c>
      <c r="E2409" s="11" t="s">
        <v>32</v>
      </c>
      <c r="F2409" s="11" t="s">
        <v>19</v>
      </c>
      <c r="G2409" s="37">
        <v>42122</v>
      </c>
      <c r="H2409" s="13">
        <v>42122</v>
      </c>
      <c r="I2409" s="21">
        <v>0</v>
      </c>
      <c r="J2409" s="43" t="s">
        <v>1483</v>
      </c>
      <c r="K2409" s="21">
        <f t="shared" si="74"/>
        <v>2015</v>
      </c>
      <c r="L2409" s="24">
        <f t="shared" si="75"/>
        <v>2</v>
      </c>
      <c r="M2409" s="11" t="s">
        <v>14</v>
      </c>
      <c r="N2409" s="11" t="s">
        <v>15</v>
      </c>
      <c r="O2409" s="11" t="str">
        <f>VLOOKUP(E2409,State_Code_Name!$B$1:$C$52,2,0)</f>
        <v>Texas</v>
      </c>
    </row>
    <row r="2410" spans="1:15" x14ac:dyDescent="0.3">
      <c r="A2410" s="11">
        <v>1664027</v>
      </c>
      <c r="B2410" s="12" t="s">
        <v>11</v>
      </c>
      <c r="C2410" s="12" t="s">
        <v>27</v>
      </c>
      <c r="D2410" s="12" t="s">
        <v>28</v>
      </c>
      <c r="E2410" s="11" t="s">
        <v>32</v>
      </c>
      <c r="F2410" s="11" t="s">
        <v>19</v>
      </c>
      <c r="G2410" s="37">
        <v>42327</v>
      </c>
      <c r="H2410" s="13">
        <v>42327</v>
      </c>
      <c r="I2410" s="21">
        <v>0</v>
      </c>
      <c r="J2410" s="43" t="s">
        <v>1479</v>
      </c>
      <c r="K2410" s="21">
        <f t="shared" si="74"/>
        <v>2015</v>
      </c>
      <c r="L2410" s="24">
        <f t="shared" si="75"/>
        <v>4</v>
      </c>
      <c r="M2410" s="11" t="s">
        <v>14</v>
      </c>
      <c r="N2410" s="11" t="s">
        <v>15</v>
      </c>
      <c r="O2410" s="11" t="str">
        <f>VLOOKUP(E2410,State_Code_Name!$B$1:$C$52,2,0)</f>
        <v>Texas</v>
      </c>
    </row>
    <row r="2411" spans="1:15" x14ac:dyDescent="0.3">
      <c r="A2411" s="11">
        <v>2052904</v>
      </c>
      <c r="B2411" s="12" t="s">
        <v>31</v>
      </c>
      <c r="C2411" s="12" t="s">
        <v>37</v>
      </c>
      <c r="D2411" s="12" t="s">
        <v>201</v>
      </c>
      <c r="E2411" s="11" t="s">
        <v>177</v>
      </c>
      <c r="F2411" s="11" t="s">
        <v>303</v>
      </c>
      <c r="G2411" s="37">
        <v>42591</v>
      </c>
      <c r="H2411" s="13">
        <v>42593</v>
      </c>
      <c r="I2411" s="21">
        <v>2</v>
      </c>
      <c r="J2411" s="43" t="s">
        <v>1482</v>
      </c>
      <c r="K2411" s="21">
        <f t="shared" si="74"/>
        <v>2016</v>
      </c>
      <c r="L2411" s="24">
        <f t="shared" si="75"/>
        <v>3</v>
      </c>
      <c r="M2411" s="11" t="s">
        <v>14</v>
      </c>
      <c r="N2411" s="11" t="s">
        <v>15</v>
      </c>
      <c r="O2411" s="11" t="str">
        <f>VLOOKUP(E2411,State_Code_Name!$B$1:$C$52,2,0)</f>
        <v>Utah</v>
      </c>
    </row>
    <row r="2412" spans="1:15" x14ac:dyDescent="0.3">
      <c r="A2412" s="11">
        <v>1208965</v>
      </c>
      <c r="B2412" s="12" t="s">
        <v>44</v>
      </c>
      <c r="C2412" s="12" t="s">
        <v>16</v>
      </c>
      <c r="D2412" s="12" t="s">
        <v>17</v>
      </c>
      <c r="E2412" s="11" t="s">
        <v>18</v>
      </c>
      <c r="F2412" s="11" t="s">
        <v>19</v>
      </c>
      <c r="G2412" s="37">
        <v>42029</v>
      </c>
      <c r="H2412" s="13">
        <v>42029</v>
      </c>
      <c r="I2412" s="21">
        <v>0</v>
      </c>
      <c r="J2412" s="43" t="s">
        <v>1474</v>
      </c>
      <c r="K2412" s="21">
        <f t="shared" si="74"/>
        <v>2015</v>
      </c>
      <c r="L2412" s="24">
        <f t="shared" si="75"/>
        <v>1</v>
      </c>
      <c r="M2412" s="11" t="s">
        <v>14</v>
      </c>
      <c r="N2412" s="11" t="s">
        <v>15</v>
      </c>
      <c r="O2412" s="11" t="str">
        <f>VLOOKUP(E2412,State_Code_Name!$B$1:$C$52,2,0)</f>
        <v>California</v>
      </c>
    </row>
    <row r="2413" spans="1:15" x14ac:dyDescent="0.3">
      <c r="A2413" s="11">
        <v>1127561</v>
      </c>
      <c r="B2413" s="12" t="s">
        <v>61</v>
      </c>
      <c r="C2413" s="12" t="s">
        <v>53</v>
      </c>
      <c r="D2413" s="12" t="s">
        <v>102</v>
      </c>
      <c r="E2413" s="11" t="s">
        <v>41</v>
      </c>
      <c r="F2413" s="11" t="s">
        <v>19</v>
      </c>
      <c r="G2413" s="37">
        <v>41967</v>
      </c>
      <c r="H2413" s="13">
        <v>41967</v>
      </c>
      <c r="I2413" s="21">
        <v>0</v>
      </c>
      <c r="J2413" s="43" t="s">
        <v>1479</v>
      </c>
      <c r="K2413" s="21">
        <f t="shared" si="74"/>
        <v>2014</v>
      </c>
      <c r="L2413" s="24">
        <f t="shared" si="75"/>
        <v>4</v>
      </c>
      <c r="M2413" s="11" t="s">
        <v>14</v>
      </c>
      <c r="N2413" s="11" t="s">
        <v>15</v>
      </c>
      <c r="O2413" s="11" t="str">
        <f>VLOOKUP(E2413,State_Code_Name!$B$1:$C$52,2,0)</f>
        <v>Nevada</v>
      </c>
    </row>
    <row r="2414" spans="1:15" x14ac:dyDescent="0.3">
      <c r="A2414" s="11">
        <v>1898393</v>
      </c>
      <c r="B2414" s="12" t="s">
        <v>162</v>
      </c>
      <c r="C2414" s="12" t="s">
        <v>33</v>
      </c>
      <c r="D2414" s="12" t="s">
        <v>160</v>
      </c>
      <c r="E2414" s="11" t="s">
        <v>40</v>
      </c>
      <c r="F2414" s="11" t="s">
        <v>19</v>
      </c>
      <c r="G2414" s="37">
        <v>42487</v>
      </c>
      <c r="H2414" s="13">
        <v>42487</v>
      </c>
      <c r="I2414" s="21">
        <v>0</v>
      </c>
      <c r="J2414" s="43" t="s">
        <v>1483</v>
      </c>
      <c r="K2414" s="21">
        <f t="shared" si="74"/>
        <v>2016</v>
      </c>
      <c r="L2414" s="24">
        <f t="shared" si="75"/>
        <v>2</v>
      </c>
      <c r="M2414" s="11" t="s">
        <v>14</v>
      </c>
      <c r="N2414" s="11" t="s">
        <v>15</v>
      </c>
      <c r="O2414" s="11" t="str">
        <f>VLOOKUP(E2414,State_Code_Name!$B$1:$C$52,2,0)</f>
        <v>Ohio</v>
      </c>
    </row>
    <row r="2415" spans="1:15" x14ac:dyDescent="0.3">
      <c r="A2415" s="11">
        <v>1623512</v>
      </c>
      <c r="B2415" s="12" t="s">
        <v>1137</v>
      </c>
      <c r="C2415" s="12" t="s">
        <v>33</v>
      </c>
      <c r="D2415" s="12" t="s">
        <v>1441</v>
      </c>
      <c r="E2415" s="11" t="s">
        <v>114</v>
      </c>
      <c r="F2415" s="11" t="s">
        <v>19</v>
      </c>
      <c r="G2415" s="37">
        <v>42302</v>
      </c>
      <c r="H2415" s="13">
        <v>42302</v>
      </c>
      <c r="I2415" s="21">
        <v>0</v>
      </c>
      <c r="J2415" s="43" t="s">
        <v>1473</v>
      </c>
      <c r="K2415" s="21">
        <f t="shared" si="74"/>
        <v>2015</v>
      </c>
      <c r="L2415" s="24">
        <f t="shared" si="75"/>
        <v>4</v>
      </c>
      <c r="M2415" s="11" t="s">
        <v>15</v>
      </c>
      <c r="N2415" s="11" t="s">
        <v>15</v>
      </c>
      <c r="O2415" s="11" t="str">
        <f>VLOOKUP(E2415,State_Code_Name!$B$1:$C$52,2,0)</f>
        <v>Iowa</v>
      </c>
    </row>
    <row r="2416" spans="1:15" x14ac:dyDescent="0.3">
      <c r="A2416" s="11">
        <v>2022399</v>
      </c>
      <c r="B2416" s="12" t="s">
        <v>125</v>
      </c>
      <c r="C2416" s="12" t="s">
        <v>27</v>
      </c>
      <c r="D2416" s="12" t="s">
        <v>28</v>
      </c>
      <c r="E2416" s="11" t="s">
        <v>99</v>
      </c>
      <c r="F2416" s="11" t="s">
        <v>19</v>
      </c>
      <c r="G2416" s="37">
        <v>42571</v>
      </c>
      <c r="H2416" s="13">
        <v>42572</v>
      </c>
      <c r="I2416" s="21">
        <v>1</v>
      </c>
      <c r="J2416" s="43" t="s">
        <v>1481</v>
      </c>
      <c r="K2416" s="21">
        <f t="shared" si="74"/>
        <v>2016</v>
      </c>
      <c r="L2416" s="24">
        <f t="shared" si="75"/>
        <v>3</v>
      </c>
      <c r="M2416" s="11" t="s">
        <v>14</v>
      </c>
      <c r="N2416" s="11" t="s">
        <v>15</v>
      </c>
      <c r="O2416" s="11" t="str">
        <f>VLOOKUP(E2416,State_Code_Name!$B$1:$C$52,2,0)</f>
        <v>Arizona</v>
      </c>
    </row>
    <row r="2417" spans="1:15" x14ac:dyDescent="0.3">
      <c r="A2417" s="11">
        <v>1370961</v>
      </c>
      <c r="B2417" s="12" t="s">
        <v>451</v>
      </c>
      <c r="C2417" s="12" t="s">
        <v>27</v>
      </c>
      <c r="D2417" s="12" t="s">
        <v>57</v>
      </c>
      <c r="E2417" s="11" t="s">
        <v>12</v>
      </c>
      <c r="F2417" s="11" t="s">
        <v>19</v>
      </c>
      <c r="G2417" s="37">
        <v>42136</v>
      </c>
      <c r="H2417" s="13">
        <v>42136</v>
      </c>
      <c r="I2417" s="21">
        <v>0</v>
      </c>
      <c r="J2417" s="43" t="s">
        <v>1471</v>
      </c>
      <c r="K2417" s="21">
        <f t="shared" si="74"/>
        <v>2015</v>
      </c>
      <c r="L2417" s="24">
        <f t="shared" si="75"/>
        <v>2</v>
      </c>
      <c r="M2417" s="11" t="s">
        <v>14</v>
      </c>
      <c r="N2417" s="11" t="s">
        <v>15</v>
      </c>
      <c r="O2417" s="11" t="str">
        <f>VLOOKUP(E2417,State_Code_Name!$B$1:$C$52,2,0)</f>
        <v>Virginia</v>
      </c>
    </row>
    <row r="2418" spans="1:15" x14ac:dyDescent="0.3">
      <c r="A2418" s="11">
        <v>2022130</v>
      </c>
      <c r="B2418" s="12" t="s">
        <v>90</v>
      </c>
      <c r="C2418" s="12" t="s">
        <v>16</v>
      </c>
      <c r="D2418" s="12" t="s">
        <v>21</v>
      </c>
      <c r="E2418" s="11" t="s">
        <v>18</v>
      </c>
      <c r="F2418" s="11" t="s">
        <v>19</v>
      </c>
      <c r="G2418" s="37">
        <v>42571</v>
      </c>
      <c r="H2418" s="13">
        <v>42571</v>
      </c>
      <c r="I2418" s="21">
        <v>0</v>
      </c>
      <c r="J2418" s="43" t="s">
        <v>1481</v>
      </c>
      <c r="K2418" s="21">
        <f t="shared" si="74"/>
        <v>2016</v>
      </c>
      <c r="L2418" s="24">
        <f t="shared" si="75"/>
        <v>3</v>
      </c>
      <c r="M2418" s="11" t="s">
        <v>14</v>
      </c>
      <c r="N2418" s="11" t="s">
        <v>15</v>
      </c>
      <c r="O2418" s="11" t="str">
        <f>VLOOKUP(E2418,State_Code_Name!$B$1:$C$52,2,0)</f>
        <v>California</v>
      </c>
    </row>
    <row r="2419" spans="1:15" x14ac:dyDescent="0.3">
      <c r="A2419" s="11">
        <v>537249</v>
      </c>
      <c r="B2419" s="12" t="s">
        <v>69</v>
      </c>
      <c r="C2419" s="12" t="s">
        <v>37</v>
      </c>
      <c r="D2419" s="12" t="s">
        <v>278</v>
      </c>
      <c r="E2419" s="11" t="s">
        <v>18</v>
      </c>
      <c r="F2419" s="11" t="s">
        <v>19</v>
      </c>
      <c r="G2419" s="37">
        <v>41539</v>
      </c>
      <c r="H2419" s="13">
        <v>41539</v>
      </c>
      <c r="I2419" s="21">
        <v>0</v>
      </c>
      <c r="J2419" s="43" t="s">
        <v>1480</v>
      </c>
      <c r="K2419" s="21">
        <f t="shared" si="74"/>
        <v>2013</v>
      </c>
      <c r="L2419" s="24">
        <f t="shared" si="75"/>
        <v>3</v>
      </c>
      <c r="M2419" s="11" t="s">
        <v>14</v>
      </c>
      <c r="N2419" s="11" t="s">
        <v>15</v>
      </c>
      <c r="O2419" s="11" t="str">
        <f>VLOOKUP(E2419,State_Code_Name!$B$1:$C$52,2,0)</f>
        <v>California</v>
      </c>
    </row>
    <row r="2420" spans="1:15" x14ac:dyDescent="0.3">
      <c r="A2420" s="11">
        <v>919077</v>
      </c>
      <c r="B2420" s="12" t="s">
        <v>39</v>
      </c>
      <c r="C2420" s="12" t="s">
        <v>16</v>
      </c>
      <c r="D2420" s="12" t="s">
        <v>76</v>
      </c>
      <c r="E2420" s="11" t="s">
        <v>23</v>
      </c>
      <c r="F2420" s="11" t="s">
        <v>19</v>
      </c>
      <c r="G2420" s="37">
        <v>41821</v>
      </c>
      <c r="H2420" s="13">
        <v>41821</v>
      </c>
      <c r="I2420" s="21">
        <v>0</v>
      </c>
      <c r="J2420" s="43" t="s">
        <v>1481</v>
      </c>
      <c r="K2420" s="21">
        <f t="shared" si="74"/>
        <v>2014</v>
      </c>
      <c r="L2420" s="24">
        <f t="shared" si="75"/>
        <v>3</v>
      </c>
      <c r="M2420" s="11" t="s">
        <v>14</v>
      </c>
      <c r="N2420" s="11" t="s">
        <v>15</v>
      </c>
      <c r="O2420" s="11" t="str">
        <f>VLOOKUP(E2420,State_Code_Name!$B$1:$C$52,2,0)</f>
        <v>New York</v>
      </c>
    </row>
    <row r="2421" spans="1:15" x14ac:dyDescent="0.3">
      <c r="A2421" s="11">
        <v>2062408</v>
      </c>
      <c r="B2421" s="12" t="s">
        <v>459</v>
      </c>
      <c r="C2421" s="12" t="s">
        <v>9</v>
      </c>
      <c r="D2421" s="12" t="s">
        <v>182</v>
      </c>
      <c r="E2421" s="11" t="s">
        <v>18</v>
      </c>
      <c r="F2421" s="11" t="s">
        <v>19</v>
      </c>
      <c r="G2421" s="37">
        <v>42595</v>
      </c>
      <c r="H2421" s="13">
        <v>42595</v>
      </c>
      <c r="I2421" s="21">
        <v>0</v>
      </c>
      <c r="J2421" s="43" t="s">
        <v>1482</v>
      </c>
      <c r="K2421" s="21">
        <f t="shared" si="74"/>
        <v>2016</v>
      </c>
      <c r="L2421" s="24">
        <f t="shared" si="75"/>
        <v>3</v>
      </c>
      <c r="M2421" s="11" t="s">
        <v>14</v>
      </c>
      <c r="N2421" s="11" t="s">
        <v>14</v>
      </c>
      <c r="O2421" s="11" t="str">
        <f>VLOOKUP(E2421,State_Code_Name!$B$1:$C$52,2,0)</f>
        <v>California</v>
      </c>
    </row>
    <row r="2422" spans="1:15" x14ac:dyDescent="0.3">
      <c r="A2422" s="11">
        <v>1618640</v>
      </c>
      <c r="B2422" s="12" t="s">
        <v>571</v>
      </c>
      <c r="C2422" s="12" t="s">
        <v>33</v>
      </c>
      <c r="D2422" s="12" t="s">
        <v>45</v>
      </c>
      <c r="E2422" s="11" t="s">
        <v>171</v>
      </c>
      <c r="F2422" s="11" t="s">
        <v>303</v>
      </c>
      <c r="G2422" s="37">
        <v>42298</v>
      </c>
      <c r="H2422" s="13">
        <v>42306</v>
      </c>
      <c r="I2422" s="21">
        <v>8</v>
      </c>
      <c r="J2422" s="43" t="s">
        <v>1473</v>
      </c>
      <c r="K2422" s="21">
        <f t="shared" si="74"/>
        <v>2015</v>
      </c>
      <c r="L2422" s="24">
        <f t="shared" si="75"/>
        <v>4</v>
      </c>
      <c r="M2422" s="11" t="s">
        <v>15</v>
      </c>
      <c r="N2422" s="11" t="s">
        <v>15</v>
      </c>
      <c r="O2422" s="11" t="str">
        <f>VLOOKUP(E2422,State_Code_Name!$B$1:$C$52,2,0)</f>
        <v>Louisiana</v>
      </c>
    </row>
    <row r="2423" spans="1:15" x14ac:dyDescent="0.3">
      <c r="A2423" s="11">
        <v>1347216</v>
      </c>
      <c r="B2423" s="12" t="s">
        <v>48</v>
      </c>
      <c r="C2423" s="12" t="s">
        <v>27</v>
      </c>
      <c r="D2423" s="12" t="s">
        <v>28</v>
      </c>
      <c r="E2423" s="11" t="s">
        <v>67</v>
      </c>
      <c r="F2423" s="11" t="s">
        <v>19</v>
      </c>
      <c r="G2423" s="37">
        <v>42119</v>
      </c>
      <c r="H2423" s="13">
        <v>42119</v>
      </c>
      <c r="I2423" s="21">
        <v>0</v>
      </c>
      <c r="J2423" s="43" t="s">
        <v>1483</v>
      </c>
      <c r="K2423" s="21">
        <f t="shared" si="74"/>
        <v>2015</v>
      </c>
      <c r="L2423" s="24">
        <f t="shared" si="75"/>
        <v>2</v>
      </c>
      <c r="M2423" s="11" t="s">
        <v>14</v>
      </c>
      <c r="N2423" s="11" t="s">
        <v>15</v>
      </c>
      <c r="O2423" s="11" t="str">
        <f>VLOOKUP(E2423,State_Code_Name!$B$1:$C$52,2,0)</f>
        <v>Michigan</v>
      </c>
    </row>
    <row r="2424" spans="1:15" x14ac:dyDescent="0.3">
      <c r="A2424" s="11">
        <v>1460656</v>
      </c>
      <c r="B2424" s="12" t="s">
        <v>70</v>
      </c>
      <c r="C2424" s="12" t="s">
        <v>27</v>
      </c>
      <c r="D2424" s="12" t="s">
        <v>28</v>
      </c>
      <c r="E2424" s="11" t="s">
        <v>60</v>
      </c>
      <c r="F2424" s="11" t="s">
        <v>19</v>
      </c>
      <c r="G2424" s="37">
        <v>42194</v>
      </c>
      <c r="H2424" s="13">
        <v>42194</v>
      </c>
      <c r="I2424" s="21">
        <v>0</v>
      </c>
      <c r="J2424" s="43" t="s">
        <v>1481</v>
      </c>
      <c r="K2424" s="21">
        <f t="shared" si="74"/>
        <v>2015</v>
      </c>
      <c r="L2424" s="24">
        <f t="shared" si="75"/>
        <v>3</v>
      </c>
      <c r="M2424" s="11" t="s">
        <v>14</v>
      </c>
      <c r="N2424" s="11" t="s">
        <v>14</v>
      </c>
      <c r="O2424" s="11" t="str">
        <f>VLOOKUP(E2424,State_Code_Name!$B$1:$C$52,2,0)</f>
        <v>Illinois</v>
      </c>
    </row>
    <row r="2425" spans="1:15" x14ac:dyDescent="0.3">
      <c r="A2425" s="11">
        <v>1907834</v>
      </c>
      <c r="B2425" s="12" t="s">
        <v>137</v>
      </c>
      <c r="C2425" s="12" t="s">
        <v>37</v>
      </c>
      <c r="D2425" s="12" t="s">
        <v>81</v>
      </c>
      <c r="E2425" s="11" t="s">
        <v>113</v>
      </c>
      <c r="F2425" s="11" t="s">
        <v>13</v>
      </c>
      <c r="G2425" s="37">
        <v>42493</v>
      </c>
      <c r="H2425" s="13">
        <v>42493</v>
      </c>
      <c r="I2425" s="21">
        <v>0</v>
      </c>
      <c r="J2425" s="43" t="s">
        <v>1471</v>
      </c>
      <c r="K2425" s="21">
        <f t="shared" si="74"/>
        <v>2016</v>
      </c>
      <c r="L2425" s="24">
        <f t="shared" si="75"/>
        <v>2</v>
      </c>
      <c r="M2425" s="11" t="s">
        <v>14</v>
      </c>
      <c r="N2425" s="11" t="s">
        <v>15</v>
      </c>
      <c r="O2425" s="11" t="str">
        <f>VLOOKUP(E2425,State_Code_Name!$B$1:$C$52,2,0)</f>
        <v>South Carolina</v>
      </c>
    </row>
    <row r="2426" spans="1:15" x14ac:dyDescent="0.3">
      <c r="A2426" s="11">
        <v>1212571</v>
      </c>
      <c r="B2426" s="12" t="s">
        <v>560</v>
      </c>
      <c r="C2426" s="12" t="s">
        <v>33</v>
      </c>
      <c r="D2426" s="12" t="s">
        <v>45</v>
      </c>
      <c r="E2426" s="11" t="s">
        <v>127</v>
      </c>
      <c r="F2426" s="11" t="s">
        <v>303</v>
      </c>
      <c r="G2426" s="37">
        <v>42031</v>
      </c>
      <c r="H2426" s="13">
        <v>42037</v>
      </c>
      <c r="I2426" s="21">
        <v>6</v>
      </c>
      <c r="J2426" s="43" t="s">
        <v>1474</v>
      </c>
      <c r="K2426" s="21">
        <f t="shared" si="74"/>
        <v>2015</v>
      </c>
      <c r="L2426" s="24">
        <f t="shared" si="75"/>
        <v>1</v>
      </c>
      <c r="M2426" s="11" t="s">
        <v>14</v>
      </c>
      <c r="N2426" s="11" t="s">
        <v>15</v>
      </c>
      <c r="O2426" s="11" t="str">
        <f>VLOOKUP(E2426,State_Code_Name!$B$1:$C$52,2,0)</f>
        <v>Oklahoma</v>
      </c>
    </row>
    <row r="2427" spans="1:15" x14ac:dyDescent="0.3">
      <c r="A2427" s="11">
        <v>969018</v>
      </c>
      <c r="B2427" s="12" t="s">
        <v>514</v>
      </c>
      <c r="C2427" s="12" t="s">
        <v>27</v>
      </c>
      <c r="D2427" s="12" t="s">
        <v>28</v>
      </c>
      <c r="E2427" s="11" t="s">
        <v>40</v>
      </c>
      <c r="F2427" s="11" t="s">
        <v>19</v>
      </c>
      <c r="G2427" s="37">
        <v>41856</v>
      </c>
      <c r="H2427" s="13">
        <v>41856</v>
      </c>
      <c r="I2427" s="21">
        <v>0</v>
      </c>
      <c r="J2427" s="43" t="s">
        <v>1482</v>
      </c>
      <c r="K2427" s="21">
        <f t="shared" si="74"/>
        <v>2014</v>
      </c>
      <c r="L2427" s="24">
        <f t="shared" si="75"/>
        <v>3</v>
      </c>
      <c r="M2427" s="11" t="s">
        <v>14</v>
      </c>
      <c r="N2427" s="11" t="s">
        <v>15</v>
      </c>
      <c r="O2427" s="11" t="str">
        <f>VLOOKUP(E2427,State_Code_Name!$B$1:$C$52,2,0)</f>
        <v>Ohio</v>
      </c>
    </row>
    <row r="2428" spans="1:15" x14ac:dyDescent="0.3">
      <c r="A2428" s="11">
        <v>1466820</v>
      </c>
      <c r="B2428" s="12" t="s">
        <v>1004</v>
      </c>
      <c r="C2428" s="12" t="s">
        <v>62</v>
      </c>
      <c r="D2428" s="12" t="s">
        <v>279</v>
      </c>
      <c r="E2428" s="11" t="s">
        <v>67</v>
      </c>
      <c r="F2428" s="11" t="s">
        <v>19</v>
      </c>
      <c r="G2428" s="37">
        <v>42199</v>
      </c>
      <c r="H2428" s="13">
        <v>42205</v>
      </c>
      <c r="I2428" s="21">
        <v>6</v>
      </c>
      <c r="J2428" s="43" t="s">
        <v>1481</v>
      </c>
      <c r="K2428" s="21">
        <f t="shared" si="74"/>
        <v>2015</v>
      </c>
      <c r="L2428" s="24">
        <f t="shared" si="75"/>
        <v>3</v>
      </c>
      <c r="M2428" s="11" t="s">
        <v>14</v>
      </c>
      <c r="N2428" s="11" t="s">
        <v>14</v>
      </c>
      <c r="O2428" s="11" t="str">
        <f>VLOOKUP(E2428,State_Code_Name!$B$1:$C$52,2,0)</f>
        <v>Michigan</v>
      </c>
    </row>
    <row r="2429" spans="1:15" x14ac:dyDescent="0.3">
      <c r="A2429" s="11">
        <v>1855204</v>
      </c>
      <c r="B2429" s="12" t="s">
        <v>61</v>
      </c>
      <c r="C2429" s="12" t="s">
        <v>53</v>
      </c>
      <c r="D2429" s="12" t="s">
        <v>1439</v>
      </c>
      <c r="E2429" s="11" t="s">
        <v>98</v>
      </c>
      <c r="F2429" s="11" t="s">
        <v>19</v>
      </c>
      <c r="G2429" s="37">
        <v>42458</v>
      </c>
      <c r="H2429" s="13">
        <v>42458</v>
      </c>
      <c r="I2429" s="21">
        <v>0</v>
      </c>
      <c r="J2429" s="43" t="s">
        <v>1476</v>
      </c>
      <c r="K2429" s="21">
        <f t="shared" si="74"/>
        <v>2016</v>
      </c>
      <c r="L2429" s="24">
        <f t="shared" si="75"/>
        <v>1</v>
      </c>
      <c r="M2429" s="11" t="s">
        <v>14</v>
      </c>
      <c r="N2429" s="11" t="s">
        <v>15</v>
      </c>
      <c r="O2429" s="11" t="str">
        <f>VLOOKUP(E2429,State_Code_Name!$B$1:$C$52,2,0)</f>
        <v>Colorado</v>
      </c>
    </row>
    <row r="2430" spans="1:15" x14ac:dyDescent="0.3">
      <c r="A2430" s="11">
        <v>800213</v>
      </c>
      <c r="B2430" s="12" t="s">
        <v>66</v>
      </c>
      <c r="C2430" s="12" t="s">
        <v>9</v>
      </c>
      <c r="D2430" s="12" t="s">
        <v>10</v>
      </c>
      <c r="E2430" s="11" t="s">
        <v>26</v>
      </c>
      <c r="F2430" s="11" t="s">
        <v>303</v>
      </c>
      <c r="G2430" s="37">
        <v>41738</v>
      </c>
      <c r="H2430" s="13">
        <v>41740</v>
      </c>
      <c r="I2430" s="21">
        <v>2</v>
      </c>
      <c r="J2430" s="43" t="s">
        <v>1483</v>
      </c>
      <c r="K2430" s="21">
        <f t="shared" si="74"/>
        <v>2014</v>
      </c>
      <c r="L2430" s="24">
        <f t="shared" si="75"/>
        <v>2</v>
      </c>
      <c r="M2430" s="11" t="s">
        <v>14</v>
      </c>
      <c r="N2430" s="11" t="s">
        <v>15</v>
      </c>
      <c r="O2430" s="11" t="str">
        <f>VLOOKUP(E2430,State_Code_Name!$B$1:$C$52,2,0)</f>
        <v>Georgia</v>
      </c>
    </row>
    <row r="2431" spans="1:15" x14ac:dyDescent="0.3">
      <c r="A2431" s="11">
        <v>222836</v>
      </c>
      <c r="B2431" s="12" t="s">
        <v>31</v>
      </c>
      <c r="C2431" s="12" t="s">
        <v>9</v>
      </c>
      <c r="D2431" s="12" t="s">
        <v>182</v>
      </c>
      <c r="E2431" s="11" t="s">
        <v>18</v>
      </c>
      <c r="F2431" s="11" t="s">
        <v>19</v>
      </c>
      <c r="G2431" s="37">
        <v>41278</v>
      </c>
      <c r="H2431" s="13">
        <v>41281</v>
      </c>
      <c r="I2431" s="21">
        <v>3</v>
      </c>
      <c r="J2431" s="43" t="s">
        <v>1474</v>
      </c>
      <c r="K2431" s="21">
        <f t="shared" si="74"/>
        <v>2013</v>
      </c>
      <c r="L2431" s="24">
        <f t="shared" si="75"/>
        <v>1</v>
      </c>
      <c r="M2431" s="11" t="s">
        <v>14</v>
      </c>
      <c r="N2431" s="11" t="s">
        <v>15</v>
      </c>
      <c r="O2431" s="11" t="str">
        <f>VLOOKUP(E2431,State_Code_Name!$B$1:$C$52,2,0)</f>
        <v>California</v>
      </c>
    </row>
    <row r="2432" spans="1:15" x14ac:dyDescent="0.3">
      <c r="A2432" s="11">
        <v>539565</v>
      </c>
      <c r="B2432" s="12" t="s">
        <v>74</v>
      </c>
      <c r="C2432" s="12" t="s">
        <v>27</v>
      </c>
      <c r="D2432" s="12" t="s">
        <v>28</v>
      </c>
      <c r="E2432" s="11" t="s">
        <v>91</v>
      </c>
      <c r="F2432" s="11" t="s">
        <v>19</v>
      </c>
      <c r="G2432" s="37">
        <v>41541</v>
      </c>
      <c r="H2432" s="13">
        <v>41541</v>
      </c>
      <c r="I2432" s="21">
        <v>0</v>
      </c>
      <c r="J2432" s="43" t="s">
        <v>1480</v>
      </c>
      <c r="K2432" s="21">
        <f t="shared" si="74"/>
        <v>2013</v>
      </c>
      <c r="L2432" s="24">
        <f t="shared" si="75"/>
        <v>3</v>
      </c>
      <c r="M2432" s="11" t="s">
        <v>14</v>
      </c>
      <c r="N2432" s="11" t="s">
        <v>15</v>
      </c>
      <c r="O2432" s="11" t="str">
        <f>VLOOKUP(E2432,State_Code_Name!$B$1:$C$52,2,0)</f>
        <v>Vermont</v>
      </c>
    </row>
    <row r="2433" spans="1:15" x14ac:dyDescent="0.3">
      <c r="A2433" s="11">
        <v>1370773</v>
      </c>
      <c r="B2433" s="12" t="s">
        <v>148</v>
      </c>
      <c r="C2433" s="12" t="s">
        <v>903</v>
      </c>
      <c r="D2433" s="12" t="s">
        <v>906</v>
      </c>
      <c r="E2433" s="11" t="s">
        <v>183</v>
      </c>
      <c r="F2433" s="11" t="s">
        <v>19</v>
      </c>
      <c r="G2433" s="37">
        <v>42136</v>
      </c>
      <c r="H2433" s="13">
        <v>42136</v>
      </c>
      <c r="I2433" s="21">
        <v>0</v>
      </c>
      <c r="J2433" s="43" t="s">
        <v>1471</v>
      </c>
      <c r="K2433" s="21">
        <f t="shared" si="74"/>
        <v>2015</v>
      </c>
      <c r="L2433" s="24">
        <f t="shared" si="75"/>
        <v>2</v>
      </c>
      <c r="M2433" s="11" t="s">
        <v>15</v>
      </c>
      <c r="N2433" s="11" t="s">
        <v>15</v>
      </c>
      <c r="O2433" s="11" t="str">
        <f>VLOOKUP(E2433,State_Code_Name!$B$1:$C$52,2,0)</f>
        <v>Mississippi</v>
      </c>
    </row>
    <row r="2434" spans="1:15" x14ac:dyDescent="0.3">
      <c r="A2434" s="11">
        <v>486034</v>
      </c>
      <c r="B2434" s="12" t="s">
        <v>39</v>
      </c>
      <c r="C2434" s="12" t="s">
        <v>37</v>
      </c>
      <c r="D2434" s="12" t="s">
        <v>68</v>
      </c>
      <c r="E2434" s="11" t="s">
        <v>36</v>
      </c>
      <c r="F2434" s="11" t="s">
        <v>13</v>
      </c>
      <c r="G2434" s="37">
        <v>41495</v>
      </c>
      <c r="H2434" s="13">
        <v>41498</v>
      </c>
      <c r="I2434" s="21">
        <v>3</v>
      </c>
      <c r="J2434" s="43" t="s">
        <v>1482</v>
      </c>
      <c r="K2434" s="21">
        <f t="shared" si="74"/>
        <v>2013</v>
      </c>
      <c r="L2434" s="24">
        <f t="shared" si="75"/>
        <v>3</v>
      </c>
      <c r="M2434" s="11" t="s">
        <v>14</v>
      </c>
      <c r="N2434" s="11" t="s">
        <v>15</v>
      </c>
      <c r="O2434" s="11" t="str">
        <f>VLOOKUP(E2434,State_Code_Name!$B$1:$C$52,2,0)</f>
        <v>Florida</v>
      </c>
    </row>
    <row r="2435" spans="1:15" x14ac:dyDescent="0.3">
      <c r="A2435" s="11">
        <v>1296195</v>
      </c>
      <c r="B2435" s="12" t="s">
        <v>157</v>
      </c>
      <c r="C2435" s="12" t="s">
        <v>16</v>
      </c>
      <c r="D2435" s="12" t="s">
        <v>76</v>
      </c>
      <c r="E2435" s="11" t="s">
        <v>60</v>
      </c>
      <c r="F2435" s="11" t="s">
        <v>19</v>
      </c>
      <c r="G2435" s="37">
        <v>42086</v>
      </c>
      <c r="H2435" s="13">
        <v>42090</v>
      </c>
      <c r="I2435" s="21">
        <v>4</v>
      </c>
      <c r="J2435" s="43" t="s">
        <v>1476</v>
      </c>
      <c r="K2435" s="21">
        <f t="shared" ref="K2435:K2498" si="76">YEAR(G2435)</f>
        <v>2015</v>
      </c>
      <c r="L2435" s="24">
        <f t="shared" ref="L2435:L2498" si="77">ROUNDUP(MONTH(G2435)/3,0)</f>
        <v>1</v>
      </c>
      <c r="M2435" s="11" t="s">
        <v>14</v>
      </c>
      <c r="N2435" s="11" t="s">
        <v>15</v>
      </c>
      <c r="O2435" s="11" t="str">
        <f>VLOOKUP(E2435,State_Code_Name!$B$1:$C$52,2,0)</f>
        <v>Illinois</v>
      </c>
    </row>
    <row r="2436" spans="1:15" x14ac:dyDescent="0.3">
      <c r="A2436" s="11">
        <v>1011999</v>
      </c>
      <c r="B2436" s="12" t="s">
        <v>559</v>
      </c>
      <c r="C2436" s="12" t="s">
        <v>539</v>
      </c>
      <c r="D2436" s="12" t="s">
        <v>549</v>
      </c>
      <c r="E2436" s="11" t="s">
        <v>32</v>
      </c>
      <c r="F2436" s="11" t="s">
        <v>19</v>
      </c>
      <c r="G2436" s="37">
        <v>41885</v>
      </c>
      <c r="H2436" s="13">
        <v>41885</v>
      </c>
      <c r="I2436" s="21">
        <v>0</v>
      </c>
      <c r="J2436" s="43" t="s">
        <v>1480</v>
      </c>
      <c r="K2436" s="21">
        <f t="shared" si="76"/>
        <v>2014</v>
      </c>
      <c r="L2436" s="24">
        <f t="shared" si="77"/>
        <v>3</v>
      </c>
      <c r="M2436" s="11" t="s">
        <v>14</v>
      </c>
      <c r="N2436" s="11" t="s">
        <v>15</v>
      </c>
      <c r="O2436" s="11" t="str">
        <f>VLOOKUP(E2436,State_Code_Name!$B$1:$C$52,2,0)</f>
        <v>Texas</v>
      </c>
    </row>
    <row r="2437" spans="1:15" x14ac:dyDescent="0.3">
      <c r="A2437" s="11">
        <v>1820967</v>
      </c>
      <c r="B2437" s="12" t="s">
        <v>452</v>
      </c>
      <c r="C2437" s="12" t="s">
        <v>27</v>
      </c>
      <c r="D2437" s="12" t="s">
        <v>28</v>
      </c>
      <c r="E2437" s="11" t="s">
        <v>23</v>
      </c>
      <c r="F2437" s="11" t="s">
        <v>19</v>
      </c>
      <c r="G2437" s="37">
        <v>42436</v>
      </c>
      <c r="H2437" s="13">
        <v>42436</v>
      </c>
      <c r="I2437" s="21">
        <v>0</v>
      </c>
      <c r="J2437" s="43" t="s">
        <v>1476</v>
      </c>
      <c r="K2437" s="21">
        <f t="shared" si="76"/>
        <v>2016</v>
      </c>
      <c r="L2437" s="24">
        <f t="shared" si="77"/>
        <v>1</v>
      </c>
      <c r="M2437" s="11" t="s">
        <v>14</v>
      </c>
      <c r="N2437" s="11" t="s">
        <v>15</v>
      </c>
      <c r="O2437" s="11" t="str">
        <f>VLOOKUP(E2437,State_Code_Name!$B$1:$C$52,2,0)</f>
        <v>New York</v>
      </c>
    </row>
    <row r="2438" spans="1:15" x14ac:dyDescent="0.3">
      <c r="A2438" s="11">
        <v>1837335</v>
      </c>
      <c r="B2438" s="12" t="s">
        <v>55</v>
      </c>
      <c r="C2438" s="12" t="s">
        <v>53</v>
      </c>
      <c r="D2438" s="12" t="s">
        <v>1439</v>
      </c>
      <c r="E2438" s="11" t="s">
        <v>75</v>
      </c>
      <c r="F2438" s="11" t="s">
        <v>19</v>
      </c>
      <c r="G2438" s="37">
        <v>42447</v>
      </c>
      <c r="H2438" s="13">
        <v>42447</v>
      </c>
      <c r="I2438" s="21">
        <v>0</v>
      </c>
      <c r="J2438" s="43" t="s">
        <v>1476</v>
      </c>
      <c r="K2438" s="21">
        <f t="shared" si="76"/>
        <v>2016</v>
      </c>
      <c r="L2438" s="24">
        <f t="shared" si="77"/>
        <v>1</v>
      </c>
      <c r="M2438" s="11" t="s">
        <v>14</v>
      </c>
      <c r="N2438" s="11" t="s">
        <v>15</v>
      </c>
      <c r="O2438" s="11" t="str">
        <f>VLOOKUP(E2438,State_Code_Name!$B$1:$C$52,2,0)</f>
        <v>Tennessee</v>
      </c>
    </row>
    <row r="2439" spans="1:15" x14ac:dyDescent="0.3">
      <c r="A2439" s="11">
        <v>473671</v>
      </c>
      <c r="B2439" s="12" t="s">
        <v>48</v>
      </c>
      <c r="C2439" s="12" t="s">
        <v>27</v>
      </c>
      <c r="D2439" s="12" t="s">
        <v>28</v>
      </c>
      <c r="E2439" s="11" t="s">
        <v>32</v>
      </c>
      <c r="F2439" s="11" t="s">
        <v>19</v>
      </c>
      <c r="G2439" s="37">
        <v>41490</v>
      </c>
      <c r="H2439" s="13">
        <v>41493</v>
      </c>
      <c r="I2439" s="21">
        <v>3</v>
      </c>
      <c r="J2439" s="43" t="s">
        <v>1482</v>
      </c>
      <c r="K2439" s="21">
        <f t="shared" si="76"/>
        <v>2013</v>
      </c>
      <c r="L2439" s="24">
        <f t="shared" si="77"/>
        <v>3</v>
      </c>
      <c r="M2439" s="11" t="s">
        <v>14</v>
      </c>
      <c r="N2439" s="11" t="s">
        <v>15</v>
      </c>
      <c r="O2439" s="11" t="str">
        <f>VLOOKUP(E2439,State_Code_Name!$B$1:$C$52,2,0)</f>
        <v>Texas</v>
      </c>
    </row>
    <row r="2440" spans="1:15" x14ac:dyDescent="0.3">
      <c r="A2440" s="11">
        <v>2032770</v>
      </c>
      <c r="B2440" s="12" t="s">
        <v>39</v>
      </c>
      <c r="C2440" s="12" t="s">
        <v>16</v>
      </c>
      <c r="D2440" s="12" t="s">
        <v>25</v>
      </c>
      <c r="E2440" s="11"/>
      <c r="F2440" s="11" t="s">
        <v>303</v>
      </c>
      <c r="G2440" s="37">
        <v>42578</v>
      </c>
      <c r="H2440" s="13">
        <v>42580</v>
      </c>
      <c r="I2440" s="21">
        <v>2</v>
      </c>
      <c r="J2440" s="43" t="s">
        <v>1481</v>
      </c>
      <c r="K2440" s="21">
        <f t="shared" si="76"/>
        <v>2016</v>
      </c>
      <c r="L2440" s="24">
        <f t="shared" si="77"/>
        <v>3</v>
      </c>
      <c r="M2440" s="11" t="s">
        <v>15</v>
      </c>
      <c r="N2440" s="11" t="s">
        <v>14</v>
      </c>
      <c r="O2440" s="11" t="e">
        <f>VLOOKUP(E2440,State_Code_Name!$B$1:$C$52,2,0)</f>
        <v>#N/A</v>
      </c>
    </row>
    <row r="2441" spans="1:15" x14ac:dyDescent="0.3">
      <c r="A2441" s="11">
        <v>1892741</v>
      </c>
      <c r="B2441" s="12" t="s">
        <v>61</v>
      </c>
      <c r="C2441" s="12" t="s">
        <v>53</v>
      </c>
      <c r="D2441" s="12" t="s">
        <v>102</v>
      </c>
      <c r="E2441" s="11" t="s">
        <v>26</v>
      </c>
      <c r="F2441" s="11" t="s">
        <v>19</v>
      </c>
      <c r="G2441" s="37">
        <v>42482</v>
      </c>
      <c r="H2441" s="13">
        <v>42482</v>
      </c>
      <c r="I2441" s="21">
        <v>0</v>
      </c>
      <c r="J2441" s="43" t="s">
        <v>1483</v>
      </c>
      <c r="K2441" s="21">
        <f t="shared" si="76"/>
        <v>2016</v>
      </c>
      <c r="L2441" s="24">
        <f t="shared" si="77"/>
        <v>2</v>
      </c>
      <c r="M2441" s="11" t="s">
        <v>14</v>
      </c>
      <c r="N2441" s="11" t="s">
        <v>14</v>
      </c>
      <c r="O2441" s="11" t="str">
        <f>VLOOKUP(E2441,State_Code_Name!$B$1:$C$52,2,0)</f>
        <v>Georgia</v>
      </c>
    </row>
    <row r="2442" spans="1:15" x14ac:dyDescent="0.3">
      <c r="A2442" s="11">
        <v>2045338</v>
      </c>
      <c r="B2442" s="12" t="s">
        <v>148</v>
      </c>
      <c r="C2442" s="12" t="s">
        <v>16</v>
      </c>
      <c r="D2442" s="12" t="s">
        <v>1442</v>
      </c>
      <c r="E2442" s="11" t="s">
        <v>47</v>
      </c>
      <c r="F2442" s="11" t="s">
        <v>19</v>
      </c>
      <c r="G2442" s="37">
        <v>42585</v>
      </c>
      <c r="H2442" s="13">
        <v>42587</v>
      </c>
      <c r="I2442" s="21">
        <v>2</v>
      </c>
      <c r="J2442" s="43" t="s">
        <v>1482</v>
      </c>
      <c r="K2442" s="21">
        <f t="shared" si="76"/>
        <v>2016</v>
      </c>
      <c r="L2442" s="24">
        <f t="shared" si="77"/>
        <v>3</v>
      </c>
      <c r="M2442" s="11" t="s">
        <v>14</v>
      </c>
      <c r="N2442" s="11" t="s">
        <v>15</v>
      </c>
      <c r="O2442" s="11" t="str">
        <f>VLOOKUP(E2442,State_Code_Name!$B$1:$C$52,2,0)</f>
        <v>Pennsylvania</v>
      </c>
    </row>
    <row r="2443" spans="1:15" x14ac:dyDescent="0.3">
      <c r="A2443" s="11">
        <v>1249755</v>
      </c>
      <c r="B2443" s="12" t="s">
        <v>55</v>
      </c>
      <c r="C2443" s="12" t="s">
        <v>53</v>
      </c>
      <c r="D2443" s="12" t="s">
        <v>77</v>
      </c>
      <c r="E2443" s="11" t="s">
        <v>23</v>
      </c>
      <c r="F2443" s="11" t="s">
        <v>58</v>
      </c>
      <c r="G2443" s="37">
        <v>42055</v>
      </c>
      <c r="H2443" s="13">
        <v>42081</v>
      </c>
      <c r="I2443" s="21">
        <v>26</v>
      </c>
      <c r="J2443" s="43" t="s">
        <v>1478</v>
      </c>
      <c r="K2443" s="21">
        <f t="shared" si="76"/>
        <v>2015</v>
      </c>
      <c r="L2443" s="24">
        <f t="shared" si="77"/>
        <v>1</v>
      </c>
      <c r="M2443" s="11" t="s">
        <v>14</v>
      </c>
      <c r="N2443" s="11" t="s">
        <v>15</v>
      </c>
      <c r="O2443" s="11" t="str">
        <f>VLOOKUP(E2443,State_Code_Name!$B$1:$C$52,2,0)</f>
        <v>New York</v>
      </c>
    </row>
    <row r="2444" spans="1:15" x14ac:dyDescent="0.3">
      <c r="A2444" s="11">
        <v>1645319</v>
      </c>
      <c r="B2444" s="12" t="s">
        <v>39</v>
      </c>
      <c r="C2444" s="12" t="s">
        <v>33</v>
      </c>
      <c r="D2444" s="12" t="s">
        <v>45</v>
      </c>
      <c r="E2444" s="11" t="s">
        <v>23</v>
      </c>
      <c r="F2444" s="11" t="s">
        <v>19</v>
      </c>
      <c r="G2444" s="37">
        <v>42316</v>
      </c>
      <c r="H2444" s="13">
        <v>42316</v>
      </c>
      <c r="I2444" s="21">
        <v>0</v>
      </c>
      <c r="J2444" s="43" t="s">
        <v>1479</v>
      </c>
      <c r="K2444" s="21">
        <f t="shared" si="76"/>
        <v>2015</v>
      </c>
      <c r="L2444" s="24">
        <f t="shared" si="77"/>
        <v>4</v>
      </c>
      <c r="M2444" s="11" t="s">
        <v>14</v>
      </c>
      <c r="N2444" s="11" t="s">
        <v>15</v>
      </c>
      <c r="O2444" s="11" t="str">
        <f>VLOOKUP(E2444,State_Code_Name!$B$1:$C$52,2,0)</f>
        <v>New York</v>
      </c>
    </row>
    <row r="2445" spans="1:15" x14ac:dyDescent="0.3">
      <c r="A2445" s="11">
        <v>1049789</v>
      </c>
      <c r="B2445" s="12" t="s">
        <v>379</v>
      </c>
      <c r="C2445" s="12" t="s">
        <v>9</v>
      </c>
      <c r="D2445" s="12" t="s">
        <v>10</v>
      </c>
      <c r="E2445" s="11" t="s">
        <v>18</v>
      </c>
      <c r="F2445" s="11" t="s">
        <v>19</v>
      </c>
      <c r="G2445" s="37">
        <v>41911</v>
      </c>
      <c r="H2445" s="13">
        <v>41911</v>
      </c>
      <c r="I2445" s="21">
        <v>0</v>
      </c>
      <c r="J2445" s="43" t="s">
        <v>1480</v>
      </c>
      <c r="K2445" s="21">
        <f t="shared" si="76"/>
        <v>2014</v>
      </c>
      <c r="L2445" s="24">
        <f t="shared" si="77"/>
        <v>3</v>
      </c>
      <c r="M2445" s="11" t="s">
        <v>14</v>
      </c>
      <c r="N2445" s="11" t="s">
        <v>14</v>
      </c>
      <c r="O2445" s="11" t="str">
        <f>VLOOKUP(E2445,State_Code_Name!$B$1:$C$52,2,0)</f>
        <v>California</v>
      </c>
    </row>
    <row r="2446" spans="1:15" x14ac:dyDescent="0.3">
      <c r="A2446" s="11">
        <v>1536659</v>
      </c>
      <c r="B2446" s="12" t="s">
        <v>438</v>
      </c>
      <c r="C2446" s="12" t="s">
        <v>33</v>
      </c>
      <c r="D2446" s="12" t="s">
        <v>42</v>
      </c>
      <c r="E2446" s="11" t="s">
        <v>32</v>
      </c>
      <c r="F2446" s="11" t="s">
        <v>19</v>
      </c>
      <c r="G2446" s="37">
        <v>42242</v>
      </c>
      <c r="H2446" s="13">
        <v>42242</v>
      </c>
      <c r="I2446" s="21">
        <v>0</v>
      </c>
      <c r="J2446" s="43" t="s">
        <v>1482</v>
      </c>
      <c r="K2446" s="21">
        <f t="shared" si="76"/>
        <v>2015</v>
      </c>
      <c r="L2446" s="24">
        <f t="shared" si="77"/>
        <v>3</v>
      </c>
      <c r="M2446" s="11" t="s">
        <v>14</v>
      </c>
      <c r="N2446" s="11" t="s">
        <v>14</v>
      </c>
      <c r="O2446" s="11" t="str">
        <f>VLOOKUP(E2446,State_Code_Name!$B$1:$C$52,2,0)</f>
        <v>Texas</v>
      </c>
    </row>
    <row r="2447" spans="1:15" x14ac:dyDescent="0.3">
      <c r="A2447" s="11">
        <v>419058</v>
      </c>
      <c r="B2447" s="12" t="s">
        <v>31</v>
      </c>
      <c r="C2447" s="12" t="s">
        <v>37</v>
      </c>
      <c r="D2447" s="12" t="s">
        <v>201</v>
      </c>
      <c r="E2447" s="11" t="s">
        <v>36</v>
      </c>
      <c r="F2447" s="11" t="s">
        <v>13</v>
      </c>
      <c r="G2447" s="37">
        <v>41423</v>
      </c>
      <c r="H2447" s="13">
        <v>41424</v>
      </c>
      <c r="I2447" s="21">
        <v>1</v>
      </c>
      <c r="J2447" s="43" t="s">
        <v>1471</v>
      </c>
      <c r="K2447" s="21">
        <f t="shared" si="76"/>
        <v>2013</v>
      </c>
      <c r="L2447" s="24">
        <f t="shared" si="77"/>
        <v>2</v>
      </c>
      <c r="M2447" s="11" t="s">
        <v>14</v>
      </c>
      <c r="N2447" s="11" t="s">
        <v>14</v>
      </c>
      <c r="O2447" s="11" t="str">
        <f>VLOOKUP(E2447,State_Code_Name!$B$1:$C$52,2,0)</f>
        <v>Florida</v>
      </c>
    </row>
    <row r="2448" spans="1:15" x14ac:dyDescent="0.3">
      <c r="A2448" s="11">
        <v>340119</v>
      </c>
      <c r="B2448" s="12" t="s">
        <v>44</v>
      </c>
      <c r="C2448" s="12" t="s">
        <v>27</v>
      </c>
      <c r="D2448" s="12" t="s">
        <v>28</v>
      </c>
      <c r="E2448" s="11" t="s">
        <v>36</v>
      </c>
      <c r="F2448" s="11" t="s">
        <v>303</v>
      </c>
      <c r="G2448" s="37">
        <v>41337</v>
      </c>
      <c r="H2448" s="13">
        <v>41337</v>
      </c>
      <c r="I2448" s="21">
        <v>0</v>
      </c>
      <c r="J2448" s="43" t="s">
        <v>1476</v>
      </c>
      <c r="K2448" s="21">
        <f t="shared" si="76"/>
        <v>2013</v>
      </c>
      <c r="L2448" s="24">
        <f t="shared" si="77"/>
        <v>1</v>
      </c>
      <c r="M2448" s="11" t="s">
        <v>14</v>
      </c>
      <c r="N2448" s="11" t="s">
        <v>15</v>
      </c>
      <c r="O2448" s="11" t="str">
        <f>VLOOKUP(E2448,State_Code_Name!$B$1:$C$52,2,0)</f>
        <v>Florida</v>
      </c>
    </row>
    <row r="2449" spans="1:15" x14ac:dyDescent="0.3">
      <c r="A2449" s="11">
        <v>1375483</v>
      </c>
      <c r="B2449" s="12" t="s">
        <v>11</v>
      </c>
      <c r="C2449" s="12" t="s">
        <v>33</v>
      </c>
      <c r="D2449" s="12" t="s">
        <v>45</v>
      </c>
      <c r="E2449" s="11" t="s">
        <v>177</v>
      </c>
      <c r="F2449" s="11" t="s">
        <v>19</v>
      </c>
      <c r="G2449" s="37">
        <v>42138</v>
      </c>
      <c r="H2449" s="13">
        <v>42138</v>
      </c>
      <c r="I2449" s="21">
        <v>0</v>
      </c>
      <c r="J2449" s="43" t="s">
        <v>1471</v>
      </c>
      <c r="K2449" s="21">
        <f t="shared" si="76"/>
        <v>2015</v>
      </c>
      <c r="L2449" s="24">
        <f t="shared" si="77"/>
        <v>2</v>
      </c>
      <c r="M2449" s="11" t="s">
        <v>14</v>
      </c>
      <c r="N2449" s="11" t="s">
        <v>15</v>
      </c>
      <c r="O2449" s="11" t="str">
        <f>VLOOKUP(E2449,State_Code_Name!$B$1:$C$52,2,0)</f>
        <v>Utah</v>
      </c>
    </row>
    <row r="2450" spans="1:15" x14ac:dyDescent="0.3">
      <c r="A2450" s="11">
        <v>1904265</v>
      </c>
      <c r="B2450" s="12" t="s">
        <v>11</v>
      </c>
      <c r="C2450" s="12" t="s">
        <v>62</v>
      </c>
      <c r="D2450" s="12" t="s">
        <v>460</v>
      </c>
      <c r="E2450" s="11" t="s">
        <v>40</v>
      </c>
      <c r="F2450" s="11" t="s">
        <v>19</v>
      </c>
      <c r="G2450" s="37">
        <v>42490</v>
      </c>
      <c r="H2450" s="13">
        <v>42490</v>
      </c>
      <c r="I2450" s="21">
        <v>0</v>
      </c>
      <c r="J2450" s="43" t="s">
        <v>1483</v>
      </c>
      <c r="K2450" s="21">
        <f t="shared" si="76"/>
        <v>2016</v>
      </c>
      <c r="L2450" s="24">
        <f t="shared" si="77"/>
        <v>2</v>
      </c>
      <c r="M2450" s="11" t="s">
        <v>14</v>
      </c>
      <c r="N2450" s="11" t="s">
        <v>14</v>
      </c>
      <c r="O2450" s="11" t="str">
        <f>VLOOKUP(E2450,State_Code_Name!$B$1:$C$52,2,0)</f>
        <v>Ohio</v>
      </c>
    </row>
    <row r="2451" spans="1:15" x14ac:dyDescent="0.3">
      <c r="A2451" s="11">
        <v>1743638</v>
      </c>
      <c r="B2451" s="12" t="s">
        <v>207</v>
      </c>
      <c r="C2451" s="12" t="s">
        <v>33</v>
      </c>
      <c r="D2451" s="12" t="s">
        <v>42</v>
      </c>
      <c r="E2451" s="11" t="s">
        <v>194</v>
      </c>
      <c r="F2451" s="11" t="s">
        <v>19</v>
      </c>
      <c r="G2451" s="37">
        <v>42383</v>
      </c>
      <c r="H2451" s="13">
        <v>42388</v>
      </c>
      <c r="I2451" s="21">
        <v>5</v>
      </c>
      <c r="J2451" s="43" t="s">
        <v>1474</v>
      </c>
      <c r="K2451" s="21">
        <f t="shared" si="76"/>
        <v>2016</v>
      </c>
      <c r="L2451" s="24">
        <f t="shared" si="77"/>
        <v>1</v>
      </c>
      <c r="M2451" s="11" t="s">
        <v>14</v>
      </c>
      <c r="N2451" s="11" t="s">
        <v>15</v>
      </c>
      <c r="O2451" s="11" t="str">
        <f>VLOOKUP(E2451,State_Code_Name!$B$1:$C$52,2,0)</f>
        <v>Nebraska</v>
      </c>
    </row>
    <row r="2452" spans="1:15" x14ac:dyDescent="0.3">
      <c r="A2452" s="11">
        <v>441699</v>
      </c>
      <c r="B2452" s="12" t="s">
        <v>11</v>
      </c>
      <c r="C2452" s="12" t="s">
        <v>16</v>
      </c>
      <c r="D2452" s="12" t="s">
        <v>1442</v>
      </c>
      <c r="E2452" s="11" t="s">
        <v>49</v>
      </c>
      <c r="F2452" s="11" t="s">
        <v>13</v>
      </c>
      <c r="G2452" s="37">
        <v>41450</v>
      </c>
      <c r="H2452" s="13">
        <v>41451</v>
      </c>
      <c r="I2452" s="21">
        <v>1</v>
      </c>
      <c r="J2452" s="43" t="s">
        <v>1477</v>
      </c>
      <c r="K2452" s="21">
        <f t="shared" si="76"/>
        <v>2013</v>
      </c>
      <c r="L2452" s="24">
        <f t="shared" si="77"/>
        <v>2</v>
      </c>
      <c r="M2452" s="11" t="s">
        <v>14</v>
      </c>
      <c r="N2452" s="11" t="s">
        <v>15</v>
      </c>
      <c r="O2452" s="11" t="str">
        <f>VLOOKUP(E2452,State_Code_Name!$B$1:$C$52,2,0)</f>
        <v>New Jersey</v>
      </c>
    </row>
    <row r="2453" spans="1:15" x14ac:dyDescent="0.3">
      <c r="A2453" s="11">
        <v>1152859</v>
      </c>
      <c r="B2453" s="12" t="s">
        <v>31</v>
      </c>
      <c r="C2453" s="12" t="s">
        <v>33</v>
      </c>
      <c r="D2453" s="12" t="s">
        <v>160</v>
      </c>
      <c r="E2453" s="11" t="s">
        <v>78</v>
      </c>
      <c r="F2453" s="11" t="s">
        <v>19</v>
      </c>
      <c r="G2453" s="37">
        <v>41984</v>
      </c>
      <c r="H2453" s="13">
        <v>41988</v>
      </c>
      <c r="I2453" s="21">
        <v>4</v>
      </c>
      <c r="J2453" s="43" t="s">
        <v>1475</v>
      </c>
      <c r="K2453" s="21">
        <f t="shared" si="76"/>
        <v>2014</v>
      </c>
      <c r="L2453" s="24">
        <f t="shared" si="77"/>
        <v>4</v>
      </c>
      <c r="M2453" s="11" t="s">
        <v>14</v>
      </c>
      <c r="N2453" s="11" t="s">
        <v>15</v>
      </c>
      <c r="O2453" s="11" t="str">
        <f>VLOOKUP(E2453,State_Code_Name!$B$1:$C$52,2,0)</f>
        <v>Missouri</v>
      </c>
    </row>
    <row r="2454" spans="1:15" x14ac:dyDescent="0.3">
      <c r="A2454" s="11">
        <v>529509</v>
      </c>
      <c r="B2454" s="12" t="s">
        <v>554</v>
      </c>
      <c r="C2454" s="12" t="s">
        <v>9</v>
      </c>
      <c r="D2454" s="12" t="s">
        <v>182</v>
      </c>
      <c r="E2454" s="11" t="s">
        <v>18</v>
      </c>
      <c r="F2454" s="11" t="s">
        <v>19</v>
      </c>
      <c r="G2454" s="37">
        <v>41533</v>
      </c>
      <c r="H2454" s="13">
        <v>41534</v>
      </c>
      <c r="I2454" s="21">
        <v>1</v>
      </c>
      <c r="J2454" s="43" t="s">
        <v>1480</v>
      </c>
      <c r="K2454" s="21">
        <f t="shared" si="76"/>
        <v>2013</v>
      </c>
      <c r="L2454" s="24">
        <f t="shared" si="77"/>
        <v>3</v>
      </c>
      <c r="M2454" s="11" t="s">
        <v>14</v>
      </c>
      <c r="N2454" s="11" t="s">
        <v>14</v>
      </c>
      <c r="O2454" s="11" t="str">
        <f>VLOOKUP(E2454,State_Code_Name!$B$1:$C$52,2,0)</f>
        <v>California</v>
      </c>
    </row>
    <row r="2455" spans="1:15" x14ac:dyDescent="0.3">
      <c r="A2455" s="11">
        <v>542610</v>
      </c>
      <c r="B2455" s="12" t="s">
        <v>95</v>
      </c>
      <c r="C2455" s="12" t="s">
        <v>9</v>
      </c>
      <c r="D2455" s="12" t="s">
        <v>10</v>
      </c>
      <c r="E2455" s="11" t="s">
        <v>49</v>
      </c>
      <c r="F2455" s="11" t="s">
        <v>303</v>
      </c>
      <c r="G2455" s="37">
        <v>41542</v>
      </c>
      <c r="H2455" s="13">
        <v>41544</v>
      </c>
      <c r="I2455" s="21">
        <v>2</v>
      </c>
      <c r="J2455" s="43" t="s">
        <v>1480</v>
      </c>
      <c r="K2455" s="21">
        <f t="shared" si="76"/>
        <v>2013</v>
      </c>
      <c r="L2455" s="24">
        <f t="shared" si="77"/>
        <v>3</v>
      </c>
      <c r="M2455" s="11" t="s">
        <v>14</v>
      </c>
      <c r="N2455" s="11" t="s">
        <v>15</v>
      </c>
      <c r="O2455" s="11" t="str">
        <f>VLOOKUP(E2455,State_Code_Name!$B$1:$C$52,2,0)</f>
        <v>New Jersey</v>
      </c>
    </row>
    <row r="2456" spans="1:15" x14ac:dyDescent="0.3">
      <c r="A2456" s="11">
        <v>1929672</v>
      </c>
      <c r="B2456" s="12" t="s">
        <v>1220</v>
      </c>
      <c r="C2456" s="12" t="s">
        <v>9</v>
      </c>
      <c r="D2456" s="12" t="s">
        <v>552</v>
      </c>
      <c r="E2456" s="11" t="s">
        <v>99</v>
      </c>
      <c r="F2456" s="11" t="s">
        <v>13</v>
      </c>
      <c r="G2456" s="37">
        <v>42507</v>
      </c>
      <c r="H2456" s="13">
        <v>42507</v>
      </c>
      <c r="I2456" s="21">
        <v>0</v>
      </c>
      <c r="J2456" s="43" t="s">
        <v>1471</v>
      </c>
      <c r="K2456" s="21">
        <f t="shared" si="76"/>
        <v>2016</v>
      </c>
      <c r="L2456" s="24">
        <f t="shared" si="77"/>
        <v>2</v>
      </c>
      <c r="M2456" s="11" t="s">
        <v>14</v>
      </c>
      <c r="N2456" s="11" t="s">
        <v>15</v>
      </c>
      <c r="O2456" s="11" t="str">
        <f>VLOOKUP(E2456,State_Code_Name!$B$1:$C$52,2,0)</f>
        <v>Arizona</v>
      </c>
    </row>
    <row r="2457" spans="1:15" x14ac:dyDescent="0.3">
      <c r="A2457" s="11">
        <v>571527</v>
      </c>
      <c r="B2457" s="12" t="s">
        <v>51</v>
      </c>
      <c r="C2457" s="12" t="s">
        <v>27</v>
      </c>
      <c r="D2457" s="12" t="s">
        <v>57</v>
      </c>
      <c r="E2457" s="11" t="s">
        <v>99</v>
      </c>
      <c r="F2457" s="11" t="s">
        <v>19</v>
      </c>
      <c r="G2457" s="37">
        <v>41572</v>
      </c>
      <c r="H2457" s="13">
        <v>41572</v>
      </c>
      <c r="I2457" s="21">
        <v>0</v>
      </c>
      <c r="J2457" s="43" t="s">
        <v>1473</v>
      </c>
      <c r="K2457" s="21">
        <f t="shared" si="76"/>
        <v>2013</v>
      </c>
      <c r="L2457" s="24">
        <f t="shared" si="77"/>
        <v>4</v>
      </c>
      <c r="M2457" s="11" t="s">
        <v>14</v>
      </c>
      <c r="N2457" s="11" t="s">
        <v>15</v>
      </c>
      <c r="O2457" s="11" t="str">
        <f>VLOOKUP(E2457,State_Code_Name!$B$1:$C$52,2,0)</f>
        <v>Arizona</v>
      </c>
    </row>
    <row r="2458" spans="1:15" x14ac:dyDescent="0.3">
      <c r="A2458" s="11">
        <v>516003</v>
      </c>
      <c r="B2458" s="12" t="s">
        <v>66</v>
      </c>
      <c r="C2458" s="12" t="s">
        <v>9</v>
      </c>
      <c r="D2458" s="12" t="s">
        <v>10</v>
      </c>
      <c r="E2458" s="11" t="s">
        <v>36</v>
      </c>
      <c r="F2458" s="11" t="s">
        <v>19</v>
      </c>
      <c r="G2458" s="37">
        <v>41522</v>
      </c>
      <c r="H2458" s="13">
        <v>41523</v>
      </c>
      <c r="I2458" s="21">
        <v>1</v>
      </c>
      <c r="J2458" s="43" t="s">
        <v>1480</v>
      </c>
      <c r="K2458" s="21">
        <f t="shared" si="76"/>
        <v>2013</v>
      </c>
      <c r="L2458" s="24">
        <f t="shared" si="77"/>
        <v>3</v>
      </c>
      <c r="M2458" s="11" t="s">
        <v>14</v>
      </c>
      <c r="N2458" s="11" t="s">
        <v>15</v>
      </c>
      <c r="O2458" s="11" t="str">
        <f>VLOOKUP(E2458,State_Code_Name!$B$1:$C$52,2,0)</f>
        <v>Florida</v>
      </c>
    </row>
    <row r="2459" spans="1:15" x14ac:dyDescent="0.3">
      <c r="A2459" s="11">
        <v>1974354</v>
      </c>
      <c r="B2459" s="12" t="s">
        <v>219</v>
      </c>
      <c r="C2459" s="12" t="s">
        <v>16</v>
      </c>
      <c r="D2459" s="12" t="s">
        <v>21</v>
      </c>
      <c r="E2459" s="11" t="s">
        <v>105</v>
      </c>
      <c r="F2459" s="11" t="s">
        <v>303</v>
      </c>
      <c r="G2459" s="37">
        <v>42538</v>
      </c>
      <c r="H2459" s="13">
        <v>42542</v>
      </c>
      <c r="I2459" s="21">
        <v>4</v>
      </c>
      <c r="J2459" s="43" t="s">
        <v>1477</v>
      </c>
      <c r="K2459" s="21">
        <f t="shared" si="76"/>
        <v>2016</v>
      </c>
      <c r="L2459" s="24">
        <f t="shared" si="77"/>
        <v>2</v>
      </c>
      <c r="M2459" s="11" t="s">
        <v>14</v>
      </c>
      <c r="N2459" s="11" t="s">
        <v>15</v>
      </c>
      <c r="O2459" s="11" t="str">
        <f>VLOOKUP(E2459,State_Code_Name!$B$1:$C$52,2,0)</f>
        <v>Indiana</v>
      </c>
    </row>
    <row r="2460" spans="1:15" x14ac:dyDescent="0.3">
      <c r="A2460" s="11">
        <v>1868140</v>
      </c>
      <c r="B2460" s="12" t="s">
        <v>64</v>
      </c>
      <c r="C2460" s="12" t="s">
        <v>62</v>
      </c>
      <c r="D2460" s="12" t="s">
        <v>460</v>
      </c>
      <c r="E2460" s="11" t="s">
        <v>52</v>
      </c>
      <c r="F2460" s="11" t="s">
        <v>19</v>
      </c>
      <c r="G2460" s="37">
        <v>42466</v>
      </c>
      <c r="H2460" s="13">
        <v>42466</v>
      </c>
      <c r="I2460" s="21">
        <v>0</v>
      </c>
      <c r="J2460" s="43" t="s">
        <v>1483</v>
      </c>
      <c r="K2460" s="21">
        <f t="shared" si="76"/>
        <v>2016</v>
      </c>
      <c r="L2460" s="24">
        <f t="shared" si="77"/>
        <v>2</v>
      </c>
      <c r="M2460" s="11" t="s">
        <v>14</v>
      </c>
      <c r="N2460" s="11" t="s">
        <v>15</v>
      </c>
      <c r="O2460" s="11" t="str">
        <f>VLOOKUP(E2460,State_Code_Name!$B$1:$C$52,2,0)</f>
        <v>Washington</v>
      </c>
    </row>
    <row r="2461" spans="1:15" x14ac:dyDescent="0.3">
      <c r="A2461" s="11">
        <v>310166</v>
      </c>
      <c r="B2461" s="12" t="s">
        <v>162</v>
      </c>
      <c r="C2461" s="12" t="s">
        <v>27</v>
      </c>
      <c r="D2461" s="12" t="s">
        <v>28</v>
      </c>
      <c r="E2461" s="11" t="s">
        <v>67</v>
      </c>
      <c r="F2461" s="11" t="s">
        <v>303</v>
      </c>
      <c r="G2461" s="37">
        <v>41313</v>
      </c>
      <c r="H2461" s="13">
        <v>41316</v>
      </c>
      <c r="I2461" s="21">
        <v>3</v>
      </c>
      <c r="J2461" s="43" t="s">
        <v>1478</v>
      </c>
      <c r="K2461" s="21">
        <f t="shared" si="76"/>
        <v>2013</v>
      </c>
      <c r="L2461" s="24">
        <f t="shared" si="77"/>
        <v>1</v>
      </c>
      <c r="M2461" s="11" t="s">
        <v>14</v>
      </c>
      <c r="N2461" s="11" t="s">
        <v>15</v>
      </c>
      <c r="O2461" s="11" t="str">
        <f>VLOOKUP(E2461,State_Code_Name!$B$1:$C$52,2,0)</f>
        <v>Michigan</v>
      </c>
    </row>
    <row r="2462" spans="1:15" x14ac:dyDescent="0.3">
      <c r="A2462" s="11">
        <v>1964695</v>
      </c>
      <c r="B2462" s="12" t="s">
        <v>69</v>
      </c>
      <c r="C2462" s="12" t="s">
        <v>37</v>
      </c>
      <c r="D2462" s="12" t="s">
        <v>1444</v>
      </c>
      <c r="E2462" s="11" t="s">
        <v>32</v>
      </c>
      <c r="F2462" s="11" t="s">
        <v>19</v>
      </c>
      <c r="G2462" s="37">
        <v>42532</v>
      </c>
      <c r="H2462" s="13">
        <v>42532</v>
      </c>
      <c r="I2462" s="21">
        <v>0</v>
      </c>
      <c r="J2462" s="43" t="s">
        <v>1477</v>
      </c>
      <c r="K2462" s="21">
        <f t="shared" si="76"/>
        <v>2016</v>
      </c>
      <c r="L2462" s="24">
        <f t="shared" si="77"/>
        <v>2</v>
      </c>
      <c r="M2462" s="11" t="s">
        <v>14</v>
      </c>
      <c r="N2462" s="11" t="s">
        <v>15</v>
      </c>
      <c r="O2462" s="11" t="str">
        <f>VLOOKUP(E2462,State_Code_Name!$B$1:$C$52,2,0)</f>
        <v>Texas</v>
      </c>
    </row>
    <row r="2463" spans="1:15" x14ac:dyDescent="0.3">
      <c r="A2463" s="11">
        <v>1607671</v>
      </c>
      <c r="B2463" s="12" t="s">
        <v>104</v>
      </c>
      <c r="C2463" s="12" t="s">
        <v>33</v>
      </c>
      <c r="D2463" s="12" t="s">
        <v>160</v>
      </c>
      <c r="E2463" s="11" t="s">
        <v>40</v>
      </c>
      <c r="F2463" s="11" t="s">
        <v>19</v>
      </c>
      <c r="G2463" s="37">
        <v>42292</v>
      </c>
      <c r="H2463" s="13">
        <v>42292</v>
      </c>
      <c r="I2463" s="21">
        <v>0</v>
      </c>
      <c r="J2463" s="43" t="s">
        <v>1473</v>
      </c>
      <c r="K2463" s="21">
        <f t="shared" si="76"/>
        <v>2015</v>
      </c>
      <c r="L2463" s="24">
        <f t="shared" si="77"/>
        <v>4</v>
      </c>
      <c r="M2463" s="11" t="s">
        <v>14</v>
      </c>
      <c r="N2463" s="11" t="s">
        <v>14</v>
      </c>
      <c r="O2463" s="11" t="str">
        <f>VLOOKUP(E2463,State_Code_Name!$B$1:$C$52,2,0)</f>
        <v>Ohio</v>
      </c>
    </row>
    <row r="2464" spans="1:15" x14ac:dyDescent="0.3">
      <c r="A2464" s="11">
        <v>1708660</v>
      </c>
      <c r="B2464" s="12" t="s">
        <v>97</v>
      </c>
      <c r="C2464" s="12" t="s">
        <v>53</v>
      </c>
      <c r="D2464" s="12" t="s">
        <v>77</v>
      </c>
      <c r="E2464" s="11" t="s">
        <v>185</v>
      </c>
      <c r="F2464" s="11" t="s">
        <v>19</v>
      </c>
      <c r="G2464" s="37">
        <v>42356</v>
      </c>
      <c r="H2464" s="13">
        <v>42356</v>
      </c>
      <c r="I2464" s="21">
        <v>0</v>
      </c>
      <c r="J2464" s="43" t="s">
        <v>1475</v>
      </c>
      <c r="K2464" s="21">
        <f t="shared" si="76"/>
        <v>2015</v>
      </c>
      <c r="L2464" s="24">
        <f t="shared" si="77"/>
        <v>4</v>
      </c>
      <c r="M2464" s="11" t="s">
        <v>14</v>
      </c>
      <c r="N2464" s="11" t="s">
        <v>15</v>
      </c>
      <c r="O2464" s="11" t="str">
        <f>VLOOKUP(E2464,State_Code_Name!$B$1:$C$52,2,0)</f>
        <v>Arkansas</v>
      </c>
    </row>
    <row r="2465" spans="1:15" x14ac:dyDescent="0.3">
      <c r="A2465" s="11">
        <v>467628</v>
      </c>
      <c r="B2465" s="12" t="s">
        <v>11</v>
      </c>
      <c r="C2465" s="12" t="s">
        <v>27</v>
      </c>
      <c r="D2465" s="12" t="s">
        <v>28</v>
      </c>
      <c r="E2465" s="11" t="s">
        <v>23</v>
      </c>
      <c r="F2465" s="11" t="s">
        <v>19</v>
      </c>
      <c r="G2465" s="37">
        <v>41481</v>
      </c>
      <c r="H2465" s="13">
        <v>41484</v>
      </c>
      <c r="I2465" s="21">
        <v>3</v>
      </c>
      <c r="J2465" s="43" t="s">
        <v>1481</v>
      </c>
      <c r="K2465" s="21">
        <f t="shared" si="76"/>
        <v>2013</v>
      </c>
      <c r="L2465" s="24">
        <f t="shared" si="77"/>
        <v>3</v>
      </c>
      <c r="M2465" s="11" t="s">
        <v>14</v>
      </c>
      <c r="N2465" s="11" t="s">
        <v>15</v>
      </c>
      <c r="O2465" s="11" t="str">
        <f>VLOOKUP(E2465,State_Code_Name!$B$1:$C$52,2,0)</f>
        <v>New York</v>
      </c>
    </row>
    <row r="2466" spans="1:15" x14ac:dyDescent="0.3">
      <c r="A2466" s="11">
        <v>1246281</v>
      </c>
      <c r="B2466" s="12" t="s">
        <v>70</v>
      </c>
      <c r="C2466" s="12" t="s">
        <v>27</v>
      </c>
      <c r="D2466" s="12" t="s">
        <v>79</v>
      </c>
      <c r="E2466" s="11" t="s">
        <v>23</v>
      </c>
      <c r="F2466" s="11" t="s">
        <v>19</v>
      </c>
      <c r="G2466" s="37">
        <v>42054</v>
      </c>
      <c r="H2466" s="13">
        <v>42054</v>
      </c>
      <c r="I2466" s="21">
        <v>0</v>
      </c>
      <c r="J2466" s="43" t="s">
        <v>1478</v>
      </c>
      <c r="K2466" s="21">
        <f t="shared" si="76"/>
        <v>2015</v>
      </c>
      <c r="L2466" s="24">
        <f t="shared" si="77"/>
        <v>1</v>
      </c>
      <c r="M2466" s="11" t="s">
        <v>14</v>
      </c>
      <c r="N2466" s="11" t="s">
        <v>14</v>
      </c>
      <c r="O2466" s="11" t="str">
        <f>VLOOKUP(E2466,State_Code_Name!$B$1:$C$52,2,0)</f>
        <v>New York</v>
      </c>
    </row>
    <row r="2467" spans="1:15" x14ac:dyDescent="0.3">
      <c r="A2467" s="11">
        <v>2011219</v>
      </c>
      <c r="B2467" s="12" t="s">
        <v>92</v>
      </c>
      <c r="C2467" s="12" t="s">
        <v>27</v>
      </c>
      <c r="D2467" s="12" t="s">
        <v>28</v>
      </c>
      <c r="E2467" s="11" t="s">
        <v>78</v>
      </c>
      <c r="F2467" s="11" t="s">
        <v>303</v>
      </c>
      <c r="G2467" s="37">
        <v>42564</v>
      </c>
      <c r="H2467" s="13">
        <v>42566</v>
      </c>
      <c r="I2467" s="21">
        <v>2</v>
      </c>
      <c r="J2467" s="43" t="s">
        <v>1481</v>
      </c>
      <c r="K2467" s="21">
        <f t="shared" si="76"/>
        <v>2016</v>
      </c>
      <c r="L2467" s="24">
        <f t="shared" si="77"/>
        <v>3</v>
      </c>
      <c r="M2467" s="11" t="s">
        <v>14</v>
      </c>
      <c r="N2467" s="11" t="s">
        <v>15</v>
      </c>
      <c r="O2467" s="11" t="str">
        <f>VLOOKUP(E2467,State_Code_Name!$B$1:$C$52,2,0)</f>
        <v>Missouri</v>
      </c>
    </row>
    <row r="2468" spans="1:15" x14ac:dyDescent="0.3">
      <c r="A2468" s="11">
        <v>222359</v>
      </c>
      <c r="B2468" s="12" t="s">
        <v>135</v>
      </c>
      <c r="C2468" s="12" t="s">
        <v>16</v>
      </c>
      <c r="D2468" s="12" t="s">
        <v>21</v>
      </c>
      <c r="E2468" s="11" t="s">
        <v>40</v>
      </c>
      <c r="F2468" s="11" t="s">
        <v>58</v>
      </c>
      <c r="G2468" s="37">
        <v>41278</v>
      </c>
      <c r="H2468" s="13">
        <v>41278</v>
      </c>
      <c r="I2468" s="21">
        <v>0</v>
      </c>
      <c r="J2468" s="43" t="s">
        <v>1474</v>
      </c>
      <c r="K2468" s="21">
        <f t="shared" si="76"/>
        <v>2013</v>
      </c>
      <c r="L2468" s="24">
        <f t="shared" si="77"/>
        <v>1</v>
      </c>
      <c r="M2468" s="11" t="s">
        <v>14</v>
      </c>
      <c r="N2468" s="11" t="s">
        <v>14</v>
      </c>
      <c r="O2468" s="11" t="str">
        <f>VLOOKUP(E2468,State_Code_Name!$B$1:$C$52,2,0)</f>
        <v>Ohio</v>
      </c>
    </row>
    <row r="2469" spans="1:15" x14ac:dyDescent="0.3">
      <c r="A2469" s="11">
        <v>1412957</v>
      </c>
      <c r="B2469" s="12" t="s">
        <v>59</v>
      </c>
      <c r="C2469" s="12" t="s">
        <v>16</v>
      </c>
      <c r="D2469" s="12" t="s">
        <v>1442</v>
      </c>
      <c r="E2469" s="11" t="s">
        <v>36</v>
      </c>
      <c r="F2469" s="11" t="s">
        <v>19</v>
      </c>
      <c r="G2469" s="37">
        <v>42164</v>
      </c>
      <c r="H2469" s="13">
        <v>42164</v>
      </c>
      <c r="I2469" s="21">
        <v>0</v>
      </c>
      <c r="J2469" s="43" t="s">
        <v>1477</v>
      </c>
      <c r="K2469" s="21">
        <f t="shared" si="76"/>
        <v>2015</v>
      </c>
      <c r="L2469" s="24">
        <f t="shared" si="77"/>
        <v>2</v>
      </c>
      <c r="M2469" s="11" t="s">
        <v>14</v>
      </c>
      <c r="N2469" s="11" t="s">
        <v>15</v>
      </c>
      <c r="O2469" s="11" t="str">
        <f>VLOOKUP(E2469,State_Code_Name!$B$1:$C$52,2,0)</f>
        <v>Florida</v>
      </c>
    </row>
    <row r="2470" spans="1:15" x14ac:dyDescent="0.3">
      <c r="A2470" s="11">
        <v>1106129</v>
      </c>
      <c r="B2470" s="12" t="s">
        <v>48</v>
      </c>
      <c r="C2470" s="12" t="s">
        <v>27</v>
      </c>
      <c r="D2470" s="12" t="s">
        <v>28</v>
      </c>
      <c r="E2470" s="11" t="s">
        <v>100</v>
      </c>
      <c r="F2470" s="11" t="s">
        <v>19</v>
      </c>
      <c r="G2470" s="37">
        <v>41949</v>
      </c>
      <c r="H2470" s="13">
        <v>41949</v>
      </c>
      <c r="I2470" s="21">
        <v>0</v>
      </c>
      <c r="J2470" s="43" t="s">
        <v>1479</v>
      </c>
      <c r="K2470" s="21">
        <f t="shared" si="76"/>
        <v>2014</v>
      </c>
      <c r="L2470" s="24">
        <f t="shared" si="77"/>
        <v>4</v>
      </c>
      <c r="M2470" s="11" t="s">
        <v>14</v>
      </c>
      <c r="N2470" s="11" t="s">
        <v>15</v>
      </c>
      <c r="O2470" s="11" t="str">
        <f>VLOOKUP(E2470,State_Code_Name!$B$1:$C$52,2,0)</f>
        <v>Delaware</v>
      </c>
    </row>
    <row r="2471" spans="1:15" x14ac:dyDescent="0.3">
      <c r="A2471" s="11">
        <v>1800803</v>
      </c>
      <c r="B2471" s="12" t="s">
        <v>180</v>
      </c>
      <c r="C2471" s="12" t="s">
        <v>33</v>
      </c>
      <c r="D2471" s="12" t="s">
        <v>160</v>
      </c>
      <c r="E2471" s="11" t="s">
        <v>23</v>
      </c>
      <c r="F2471" s="11" t="s">
        <v>19</v>
      </c>
      <c r="G2471" s="37">
        <v>42423</v>
      </c>
      <c r="H2471" s="13">
        <v>42423</v>
      </c>
      <c r="I2471" s="21">
        <v>0</v>
      </c>
      <c r="J2471" s="43" t="s">
        <v>1478</v>
      </c>
      <c r="K2471" s="21">
        <f t="shared" si="76"/>
        <v>2016</v>
      </c>
      <c r="L2471" s="24">
        <f t="shared" si="77"/>
        <v>1</v>
      </c>
      <c r="M2471" s="11" t="s">
        <v>14</v>
      </c>
      <c r="N2471" s="11" t="s">
        <v>15</v>
      </c>
      <c r="O2471" s="11" t="str">
        <f>VLOOKUP(E2471,State_Code_Name!$B$1:$C$52,2,0)</f>
        <v>New York</v>
      </c>
    </row>
    <row r="2472" spans="1:15" x14ac:dyDescent="0.3">
      <c r="A2472" s="11">
        <v>356771</v>
      </c>
      <c r="B2472" s="12" t="s">
        <v>31</v>
      </c>
      <c r="C2472" s="12" t="s">
        <v>16</v>
      </c>
      <c r="D2472" s="12" t="s">
        <v>21</v>
      </c>
      <c r="E2472" s="11" t="s">
        <v>18</v>
      </c>
      <c r="F2472" s="11" t="s">
        <v>303</v>
      </c>
      <c r="G2472" s="37">
        <v>41348</v>
      </c>
      <c r="H2472" s="13">
        <v>41352</v>
      </c>
      <c r="I2472" s="21">
        <v>4</v>
      </c>
      <c r="J2472" s="43" t="s">
        <v>1476</v>
      </c>
      <c r="K2472" s="21">
        <f t="shared" si="76"/>
        <v>2013</v>
      </c>
      <c r="L2472" s="24">
        <f t="shared" si="77"/>
        <v>1</v>
      </c>
      <c r="M2472" s="11" t="s">
        <v>14</v>
      </c>
      <c r="N2472" s="11" t="s">
        <v>15</v>
      </c>
      <c r="O2472" s="11" t="str">
        <f>VLOOKUP(E2472,State_Code_Name!$B$1:$C$52,2,0)</f>
        <v>California</v>
      </c>
    </row>
    <row r="2473" spans="1:15" x14ac:dyDescent="0.3">
      <c r="A2473" s="11">
        <v>1077082</v>
      </c>
      <c r="B2473" s="12" t="s">
        <v>97</v>
      </c>
      <c r="C2473" s="12" t="s">
        <v>53</v>
      </c>
      <c r="D2473" s="12" t="s">
        <v>102</v>
      </c>
      <c r="E2473" s="11" t="s">
        <v>12</v>
      </c>
      <c r="F2473" s="11" t="s">
        <v>19</v>
      </c>
      <c r="G2473" s="37">
        <v>41931</v>
      </c>
      <c r="H2473" s="13">
        <v>41936</v>
      </c>
      <c r="I2473" s="21">
        <v>5</v>
      </c>
      <c r="J2473" s="43" t="s">
        <v>1473</v>
      </c>
      <c r="K2473" s="21">
        <f t="shared" si="76"/>
        <v>2014</v>
      </c>
      <c r="L2473" s="24">
        <f t="shared" si="77"/>
        <v>4</v>
      </c>
      <c r="M2473" s="11" t="s">
        <v>14</v>
      </c>
      <c r="N2473" s="11" t="s">
        <v>14</v>
      </c>
      <c r="O2473" s="11" t="str">
        <f>VLOOKUP(E2473,State_Code_Name!$B$1:$C$52,2,0)</f>
        <v>Virginia</v>
      </c>
    </row>
    <row r="2474" spans="1:15" x14ac:dyDescent="0.3">
      <c r="A2474" s="11">
        <v>1897146</v>
      </c>
      <c r="B2474" s="12" t="s">
        <v>490</v>
      </c>
      <c r="C2474" s="12" t="s">
        <v>33</v>
      </c>
      <c r="D2474" s="12" t="s">
        <v>45</v>
      </c>
      <c r="E2474" s="11" t="s">
        <v>18</v>
      </c>
      <c r="F2474" s="11" t="s">
        <v>13</v>
      </c>
      <c r="G2474" s="37">
        <v>42486</v>
      </c>
      <c r="H2474" s="13">
        <v>42488</v>
      </c>
      <c r="I2474" s="21">
        <v>2</v>
      </c>
      <c r="J2474" s="43" t="s">
        <v>1483</v>
      </c>
      <c r="K2474" s="21">
        <f t="shared" si="76"/>
        <v>2016</v>
      </c>
      <c r="L2474" s="24">
        <f t="shared" si="77"/>
        <v>2</v>
      </c>
      <c r="M2474" s="11" t="s">
        <v>14</v>
      </c>
      <c r="N2474" s="11" t="s">
        <v>15</v>
      </c>
      <c r="O2474" s="11" t="str">
        <f>VLOOKUP(E2474,State_Code_Name!$B$1:$C$52,2,0)</f>
        <v>California</v>
      </c>
    </row>
    <row r="2475" spans="1:15" x14ac:dyDescent="0.3">
      <c r="A2475" s="11">
        <v>1885970</v>
      </c>
      <c r="B2475" s="12" t="s">
        <v>719</v>
      </c>
      <c r="C2475" s="12" t="s">
        <v>27</v>
      </c>
      <c r="D2475" s="12" t="s">
        <v>1449</v>
      </c>
      <c r="E2475" s="11" t="s">
        <v>183</v>
      </c>
      <c r="F2475" s="11" t="s">
        <v>19</v>
      </c>
      <c r="G2475" s="37">
        <v>42479</v>
      </c>
      <c r="H2475" s="13">
        <v>42479</v>
      </c>
      <c r="I2475" s="21">
        <v>0</v>
      </c>
      <c r="J2475" s="43" t="s">
        <v>1483</v>
      </c>
      <c r="K2475" s="21">
        <f t="shared" si="76"/>
        <v>2016</v>
      </c>
      <c r="L2475" s="24">
        <f t="shared" si="77"/>
        <v>2</v>
      </c>
      <c r="M2475" s="11" t="s">
        <v>14</v>
      </c>
      <c r="N2475" s="11" t="s">
        <v>15</v>
      </c>
      <c r="O2475" s="11" t="str">
        <f>VLOOKUP(E2475,State_Code_Name!$B$1:$C$52,2,0)</f>
        <v>Mississippi</v>
      </c>
    </row>
    <row r="2476" spans="1:15" x14ac:dyDescent="0.3">
      <c r="A2476" s="11">
        <v>1905715</v>
      </c>
      <c r="B2476" s="12" t="s">
        <v>163</v>
      </c>
      <c r="C2476" s="12" t="s">
        <v>37</v>
      </c>
      <c r="D2476" s="12" t="s">
        <v>81</v>
      </c>
      <c r="E2476" s="11" t="s">
        <v>32</v>
      </c>
      <c r="F2476" s="11" t="s">
        <v>303</v>
      </c>
      <c r="G2476" s="37">
        <v>42492</v>
      </c>
      <c r="H2476" s="13">
        <v>42495</v>
      </c>
      <c r="I2476" s="21">
        <v>3</v>
      </c>
      <c r="J2476" s="43" t="s">
        <v>1471</v>
      </c>
      <c r="K2476" s="21">
        <f t="shared" si="76"/>
        <v>2016</v>
      </c>
      <c r="L2476" s="24">
        <f t="shared" si="77"/>
        <v>2</v>
      </c>
      <c r="M2476" s="11" t="s">
        <v>14</v>
      </c>
      <c r="N2476" s="11" t="s">
        <v>15</v>
      </c>
      <c r="O2476" s="11" t="str">
        <f>VLOOKUP(E2476,State_Code_Name!$B$1:$C$52,2,0)</f>
        <v>Texas</v>
      </c>
    </row>
    <row r="2477" spans="1:15" x14ac:dyDescent="0.3">
      <c r="A2477" s="11">
        <v>1783066</v>
      </c>
      <c r="B2477" s="12" t="s">
        <v>130</v>
      </c>
      <c r="C2477" s="12" t="s">
        <v>33</v>
      </c>
      <c r="D2477" s="12" t="s">
        <v>42</v>
      </c>
      <c r="E2477" s="11" t="s">
        <v>185</v>
      </c>
      <c r="F2477" s="11" t="s">
        <v>303</v>
      </c>
      <c r="G2477" s="37">
        <v>42411</v>
      </c>
      <c r="H2477" s="13">
        <v>42411</v>
      </c>
      <c r="I2477" s="21">
        <v>0</v>
      </c>
      <c r="J2477" s="43" t="s">
        <v>1478</v>
      </c>
      <c r="K2477" s="21">
        <f t="shared" si="76"/>
        <v>2016</v>
      </c>
      <c r="L2477" s="24">
        <f t="shared" si="77"/>
        <v>1</v>
      </c>
      <c r="M2477" s="11" t="s">
        <v>14</v>
      </c>
      <c r="N2477" s="11" t="s">
        <v>15</v>
      </c>
      <c r="O2477" s="11" t="str">
        <f>VLOOKUP(E2477,State_Code_Name!$B$1:$C$52,2,0)</f>
        <v>Arkansas</v>
      </c>
    </row>
    <row r="2478" spans="1:15" x14ac:dyDescent="0.3">
      <c r="A2478" s="11">
        <v>1966248</v>
      </c>
      <c r="B2478" s="12" t="s">
        <v>1440</v>
      </c>
      <c r="C2478" s="12" t="s">
        <v>62</v>
      </c>
      <c r="D2478" s="12" t="s">
        <v>279</v>
      </c>
      <c r="E2478" s="11" t="s">
        <v>36</v>
      </c>
      <c r="F2478" s="11" t="s">
        <v>19</v>
      </c>
      <c r="G2478" s="37">
        <v>42534</v>
      </c>
      <c r="H2478" s="13">
        <v>42534</v>
      </c>
      <c r="I2478" s="21">
        <v>0</v>
      </c>
      <c r="J2478" s="43" t="s">
        <v>1477</v>
      </c>
      <c r="K2478" s="21">
        <f t="shared" si="76"/>
        <v>2016</v>
      </c>
      <c r="L2478" s="24">
        <f t="shared" si="77"/>
        <v>2</v>
      </c>
      <c r="M2478" s="11" t="s">
        <v>14</v>
      </c>
      <c r="N2478" s="11" t="s">
        <v>15</v>
      </c>
      <c r="O2478" s="11" t="str">
        <f>VLOOKUP(E2478,State_Code_Name!$B$1:$C$52,2,0)</f>
        <v>Florida</v>
      </c>
    </row>
    <row r="2479" spans="1:15" x14ac:dyDescent="0.3">
      <c r="A2479" s="11">
        <v>1832793</v>
      </c>
      <c r="B2479" s="12" t="s">
        <v>70</v>
      </c>
      <c r="C2479" s="12" t="s">
        <v>27</v>
      </c>
      <c r="D2479" s="12" t="s">
        <v>79</v>
      </c>
      <c r="E2479" s="11" t="s">
        <v>36</v>
      </c>
      <c r="F2479" s="11" t="s">
        <v>19</v>
      </c>
      <c r="G2479" s="37">
        <v>42444</v>
      </c>
      <c r="H2479" s="13">
        <v>42444</v>
      </c>
      <c r="I2479" s="21">
        <v>0</v>
      </c>
      <c r="J2479" s="43" t="s">
        <v>1476</v>
      </c>
      <c r="K2479" s="21">
        <f t="shared" si="76"/>
        <v>2016</v>
      </c>
      <c r="L2479" s="24">
        <f t="shared" si="77"/>
        <v>1</v>
      </c>
      <c r="M2479" s="11" t="s">
        <v>14</v>
      </c>
      <c r="N2479" s="11" t="s">
        <v>14</v>
      </c>
      <c r="O2479" s="11" t="str">
        <f>VLOOKUP(E2479,State_Code_Name!$B$1:$C$52,2,0)</f>
        <v>Florida</v>
      </c>
    </row>
    <row r="2480" spans="1:15" x14ac:dyDescent="0.3">
      <c r="A2480" s="11">
        <v>1422096</v>
      </c>
      <c r="B2480" s="12" t="s">
        <v>51</v>
      </c>
      <c r="C2480" s="12" t="s">
        <v>37</v>
      </c>
      <c r="D2480" s="12" t="s">
        <v>81</v>
      </c>
      <c r="E2480" s="11" t="s">
        <v>36</v>
      </c>
      <c r="F2480" s="11" t="s">
        <v>19</v>
      </c>
      <c r="G2480" s="37">
        <v>42170</v>
      </c>
      <c r="H2480" s="13">
        <v>42170</v>
      </c>
      <c r="I2480" s="21">
        <v>0</v>
      </c>
      <c r="J2480" s="43" t="s">
        <v>1477</v>
      </c>
      <c r="K2480" s="21">
        <f t="shared" si="76"/>
        <v>2015</v>
      </c>
      <c r="L2480" s="24">
        <f t="shared" si="77"/>
        <v>2</v>
      </c>
      <c r="M2480" s="11" t="s">
        <v>14</v>
      </c>
      <c r="N2480" s="11" t="s">
        <v>15</v>
      </c>
      <c r="O2480" s="11" t="str">
        <f>VLOOKUP(E2480,State_Code_Name!$B$1:$C$52,2,0)</f>
        <v>Florida</v>
      </c>
    </row>
    <row r="2481" spans="1:15" x14ac:dyDescent="0.3">
      <c r="A2481" s="11">
        <v>1377090</v>
      </c>
      <c r="B2481" s="12" t="s">
        <v>101</v>
      </c>
      <c r="C2481" s="12" t="s">
        <v>27</v>
      </c>
      <c r="D2481" s="12" t="s">
        <v>28</v>
      </c>
      <c r="E2481" s="11" t="s">
        <v>127</v>
      </c>
      <c r="F2481" s="11" t="s">
        <v>303</v>
      </c>
      <c r="G2481" s="37">
        <v>42137</v>
      </c>
      <c r="H2481" s="13">
        <v>42138</v>
      </c>
      <c r="I2481" s="21">
        <v>1</v>
      </c>
      <c r="J2481" s="43" t="s">
        <v>1471</v>
      </c>
      <c r="K2481" s="21">
        <f t="shared" si="76"/>
        <v>2015</v>
      </c>
      <c r="L2481" s="24">
        <f t="shared" si="77"/>
        <v>2</v>
      </c>
      <c r="M2481" s="11" t="s">
        <v>14</v>
      </c>
      <c r="N2481" s="11" t="s">
        <v>15</v>
      </c>
      <c r="O2481" s="11" t="str">
        <f>VLOOKUP(E2481,State_Code_Name!$B$1:$C$52,2,0)</f>
        <v>Oklahoma</v>
      </c>
    </row>
    <row r="2482" spans="1:15" x14ac:dyDescent="0.3">
      <c r="A2482" s="11">
        <v>1415086</v>
      </c>
      <c r="B2482" s="12" t="s">
        <v>422</v>
      </c>
      <c r="C2482" s="12" t="s">
        <v>33</v>
      </c>
      <c r="D2482" s="12" t="s">
        <v>42</v>
      </c>
      <c r="E2482" s="11" t="s">
        <v>155</v>
      </c>
      <c r="F2482" s="11" t="s">
        <v>19</v>
      </c>
      <c r="G2482" s="37">
        <v>42165</v>
      </c>
      <c r="H2482" s="13">
        <v>42165</v>
      </c>
      <c r="I2482" s="21">
        <v>0</v>
      </c>
      <c r="J2482" s="43" t="s">
        <v>1477</v>
      </c>
      <c r="K2482" s="21">
        <f t="shared" si="76"/>
        <v>2015</v>
      </c>
      <c r="L2482" s="24">
        <f t="shared" si="77"/>
        <v>2</v>
      </c>
      <c r="M2482" s="11" t="s">
        <v>14</v>
      </c>
      <c r="N2482" s="11" t="s">
        <v>14</v>
      </c>
      <c r="O2482" s="11" t="e">
        <f>VLOOKUP(E2482,State_Code_Name!$B$1:$C$52,2,0)</f>
        <v>#N/A</v>
      </c>
    </row>
    <row r="2483" spans="1:15" x14ac:dyDescent="0.3">
      <c r="A2483" s="11">
        <v>493352</v>
      </c>
      <c r="B2483" s="12" t="s">
        <v>11</v>
      </c>
      <c r="C2483" s="12" t="s">
        <v>16</v>
      </c>
      <c r="D2483" s="12" t="s">
        <v>25</v>
      </c>
      <c r="E2483" s="11" t="s">
        <v>47</v>
      </c>
      <c r="F2483" s="11" t="s">
        <v>19</v>
      </c>
      <c r="G2483" s="37">
        <v>41503</v>
      </c>
      <c r="H2483" s="13">
        <v>41505</v>
      </c>
      <c r="I2483" s="21">
        <v>2</v>
      </c>
      <c r="J2483" s="43" t="s">
        <v>1482</v>
      </c>
      <c r="K2483" s="21">
        <f t="shared" si="76"/>
        <v>2013</v>
      </c>
      <c r="L2483" s="24">
        <f t="shared" si="77"/>
        <v>3</v>
      </c>
      <c r="M2483" s="11" t="s">
        <v>14</v>
      </c>
      <c r="N2483" s="11" t="s">
        <v>15</v>
      </c>
      <c r="O2483" s="11" t="str">
        <f>VLOOKUP(E2483,State_Code_Name!$B$1:$C$52,2,0)</f>
        <v>Pennsylvania</v>
      </c>
    </row>
    <row r="2484" spans="1:15" x14ac:dyDescent="0.3">
      <c r="A2484" s="11">
        <v>2000881</v>
      </c>
      <c r="B2484" s="12" t="s">
        <v>61</v>
      </c>
      <c r="C2484" s="12" t="s">
        <v>53</v>
      </c>
      <c r="D2484" s="12" t="s">
        <v>77</v>
      </c>
      <c r="E2484" s="11" t="s">
        <v>99</v>
      </c>
      <c r="F2484" s="11" t="s">
        <v>19</v>
      </c>
      <c r="G2484" s="37">
        <v>42557</v>
      </c>
      <c r="H2484" s="13">
        <v>42557</v>
      </c>
      <c r="I2484" s="21">
        <v>0</v>
      </c>
      <c r="J2484" s="43" t="s">
        <v>1481</v>
      </c>
      <c r="K2484" s="21">
        <f t="shared" si="76"/>
        <v>2016</v>
      </c>
      <c r="L2484" s="24">
        <f t="shared" si="77"/>
        <v>3</v>
      </c>
      <c r="M2484" s="11" t="s">
        <v>14</v>
      </c>
      <c r="N2484" s="11" t="s">
        <v>14</v>
      </c>
      <c r="O2484" s="11" t="str">
        <f>VLOOKUP(E2484,State_Code_Name!$B$1:$C$52,2,0)</f>
        <v>Arizona</v>
      </c>
    </row>
    <row r="2485" spans="1:15" x14ac:dyDescent="0.3">
      <c r="A2485" s="11">
        <v>1604280</v>
      </c>
      <c r="B2485" s="12" t="s">
        <v>48</v>
      </c>
      <c r="C2485" s="12" t="s">
        <v>27</v>
      </c>
      <c r="D2485" s="12" t="s">
        <v>28</v>
      </c>
      <c r="E2485" s="11" t="s">
        <v>49</v>
      </c>
      <c r="F2485" s="11" t="s">
        <v>19</v>
      </c>
      <c r="G2485" s="37">
        <v>42290</v>
      </c>
      <c r="H2485" s="13">
        <v>42290</v>
      </c>
      <c r="I2485" s="21">
        <v>0</v>
      </c>
      <c r="J2485" s="43" t="s">
        <v>1473</v>
      </c>
      <c r="K2485" s="21">
        <f t="shared" si="76"/>
        <v>2015</v>
      </c>
      <c r="L2485" s="24">
        <f t="shared" si="77"/>
        <v>4</v>
      </c>
      <c r="M2485" s="11" t="s">
        <v>14</v>
      </c>
      <c r="N2485" s="11" t="s">
        <v>15</v>
      </c>
      <c r="O2485" s="11" t="str">
        <f>VLOOKUP(E2485,State_Code_Name!$B$1:$C$52,2,0)</f>
        <v>New Jersey</v>
      </c>
    </row>
    <row r="2486" spans="1:15" x14ac:dyDescent="0.3">
      <c r="A2486" s="11">
        <v>1330442</v>
      </c>
      <c r="B2486" s="12" t="s">
        <v>31</v>
      </c>
      <c r="C2486" s="12" t="s">
        <v>27</v>
      </c>
      <c r="D2486" s="12" t="s">
        <v>1449</v>
      </c>
      <c r="E2486" s="11" t="s">
        <v>67</v>
      </c>
      <c r="F2486" s="11" t="s">
        <v>19</v>
      </c>
      <c r="G2486" s="37">
        <v>42108</v>
      </c>
      <c r="H2486" s="13">
        <v>42108</v>
      </c>
      <c r="I2486" s="21">
        <v>0</v>
      </c>
      <c r="J2486" s="43" t="s">
        <v>1483</v>
      </c>
      <c r="K2486" s="21">
        <f t="shared" si="76"/>
        <v>2015</v>
      </c>
      <c r="L2486" s="24">
        <f t="shared" si="77"/>
        <v>2</v>
      </c>
      <c r="M2486" s="11" t="s">
        <v>14</v>
      </c>
      <c r="N2486" s="11" t="s">
        <v>15</v>
      </c>
      <c r="O2486" s="11" t="str">
        <f>VLOOKUP(E2486,State_Code_Name!$B$1:$C$52,2,0)</f>
        <v>Michigan</v>
      </c>
    </row>
    <row r="2487" spans="1:15" x14ac:dyDescent="0.3">
      <c r="A2487" s="11">
        <v>935305</v>
      </c>
      <c r="B2487" s="12" t="s">
        <v>44</v>
      </c>
      <c r="C2487" s="12" t="s">
        <v>16</v>
      </c>
      <c r="D2487" s="12" t="s">
        <v>21</v>
      </c>
      <c r="E2487" s="11" t="s">
        <v>171</v>
      </c>
      <c r="F2487" s="11" t="s">
        <v>303</v>
      </c>
      <c r="G2487" s="37">
        <v>41834</v>
      </c>
      <c r="H2487" s="13">
        <v>41837</v>
      </c>
      <c r="I2487" s="21">
        <v>3</v>
      </c>
      <c r="J2487" s="43" t="s">
        <v>1481</v>
      </c>
      <c r="K2487" s="21">
        <f t="shared" si="76"/>
        <v>2014</v>
      </c>
      <c r="L2487" s="24">
        <f t="shared" si="77"/>
        <v>3</v>
      </c>
      <c r="M2487" s="11" t="s">
        <v>14</v>
      </c>
      <c r="N2487" s="11" t="s">
        <v>15</v>
      </c>
      <c r="O2487" s="11" t="str">
        <f>VLOOKUP(E2487,State_Code_Name!$B$1:$C$52,2,0)</f>
        <v>Louisiana</v>
      </c>
    </row>
    <row r="2488" spans="1:15" x14ac:dyDescent="0.3">
      <c r="A2488" s="11">
        <v>953522</v>
      </c>
      <c r="B2488" s="12" t="s">
        <v>66</v>
      </c>
      <c r="C2488" s="12" t="s">
        <v>9</v>
      </c>
      <c r="D2488" s="12" t="s">
        <v>10</v>
      </c>
      <c r="E2488" s="11" t="s">
        <v>12</v>
      </c>
      <c r="F2488" s="11" t="s">
        <v>19</v>
      </c>
      <c r="G2488" s="37">
        <v>41844</v>
      </c>
      <c r="H2488" s="13">
        <v>41844</v>
      </c>
      <c r="I2488" s="21">
        <v>0</v>
      </c>
      <c r="J2488" s="43" t="s">
        <v>1481</v>
      </c>
      <c r="K2488" s="21">
        <f t="shared" si="76"/>
        <v>2014</v>
      </c>
      <c r="L2488" s="24">
        <f t="shared" si="77"/>
        <v>3</v>
      </c>
      <c r="M2488" s="11" t="s">
        <v>14</v>
      </c>
      <c r="N2488" s="11" t="s">
        <v>15</v>
      </c>
      <c r="O2488" s="11" t="str">
        <f>VLOOKUP(E2488,State_Code_Name!$B$1:$C$52,2,0)</f>
        <v>Virginia</v>
      </c>
    </row>
    <row r="2489" spans="1:15" x14ac:dyDescent="0.3">
      <c r="A2489" s="11">
        <v>609246</v>
      </c>
      <c r="B2489" s="12" t="s">
        <v>11</v>
      </c>
      <c r="C2489" s="12" t="s">
        <v>16</v>
      </c>
      <c r="D2489" s="12" t="s">
        <v>1442</v>
      </c>
      <c r="E2489" s="11" t="s">
        <v>194</v>
      </c>
      <c r="F2489" s="11" t="s">
        <v>19</v>
      </c>
      <c r="G2489" s="37">
        <v>41600</v>
      </c>
      <c r="H2489" s="13">
        <v>41603</v>
      </c>
      <c r="I2489" s="21">
        <v>3</v>
      </c>
      <c r="J2489" s="43" t="s">
        <v>1479</v>
      </c>
      <c r="K2489" s="21">
        <f t="shared" si="76"/>
        <v>2013</v>
      </c>
      <c r="L2489" s="24">
        <f t="shared" si="77"/>
        <v>4</v>
      </c>
      <c r="M2489" s="11" t="s">
        <v>14</v>
      </c>
      <c r="N2489" s="11" t="s">
        <v>15</v>
      </c>
      <c r="O2489" s="11" t="str">
        <f>VLOOKUP(E2489,State_Code_Name!$B$1:$C$52,2,0)</f>
        <v>Nebraska</v>
      </c>
    </row>
    <row r="2490" spans="1:15" x14ac:dyDescent="0.3">
      <c r="A2490" s="11">
        <v>396984</v>
      </c>
      <c r="B2490" s="12" t="s">
        <v>200</v>
      </c>
      <c r="C2490" s="12" t="s">
        <v>16</v>
      </c>
      <c r="D2490" s="12" t="s">
        <v>76</v>
      </c>
      <c r="E2490" s="11" t="s">
        <v>122</v>
      </c>
      <c r="F2490" s="11" t="s">
        <v>303</v>
      </c>
      <c r="G2490" s="37">
        <v>41395</v>
      </c>
      <c r="H2490" s="13">
        <v>41396</v>
      </c>
      <c r="I2490" s="21">
        <v>1</v>
      </c>
      <c r="J2490" s="43" t="s">
        <v>1471</v>
      </c>
      <c r="K2490" s="21">
        <f t="shared" si="76"/>
        <v>2013</v>
      </c>
      <c r="L2490" s="24">
        <f t="shared" si="77"/>
        <v>2</v>
      </c>
      <c r="M2490" s="11" t="s">
        <v>14</v>
      </c>
      <c r="N2490" s="11" t="s">
        <v>15</v>
      </c>
      <c r="O2490" s="11" t="str">
        <f>VLOOKUP(E2490,State_Code_Name!$B$1:$C$52,2,0)</f>
        <v>Maryland</v>
      </c>
    </row>
    <row r="2491" spans="1:15" x14ac:dyDescent="0.3">
      <c r="A2491" s="11">
        <v>767584</v>
      </c>
      <c r="B2491" s="12" t="s">
        <v>55</v>
      </c>
      <c r="C2491" s="12" t="s">
        <v>37</v>
      </c>
      <c r="D2491" s="12" t="s">
        <v>108</v>
      </c>
      <c r="E2491" s="11" t="s">
        <v>18</v>
      </c>
      <c r="F2491" s="11" t="s">
        <v>19</v>
      </c>
      <c r="G2491" s="37">
        <v>41712</v>
      </c>
      <c r="H2491" s="13">
        <v>41717</v>
      </c>
      <c r="I2491" s="21">
        <v>5</v>
      </c>
      <c r="J2491" s="43" t="s">
        <v>1476</v>
      </c>
      <c r="K2491" s="21">
        <f t="shared" si="76"/>
        <v>2014</v>
      </c>
      <c r="L2491" s="24">
        <f t="shared" si="77"/>
        <v>1</v>
      </c>
      <c r="M2491" s="11" t="s">
        <v>14</v>
      </c>
      <c r="N2491" s="11" t="s">
        <v>15</v>
      </c>
      <c r="O2491" s="11" t="str">
        <f>VLOOKUP(E2491,State_Code_Name!$B$1:$C$52,2,0)</f>
        <v>California</v>
      </c>
    </row>
    <row r="2492" spans="1:15" x14ac:dyDescent="0.3">
      <c r="A2492" s="11">
        <v>1766610</v>
      </c>
      <c r="B2492" s="12" t="s">
        <v>55</v>
      </c>
      <c r="C2492" s="12" t="s">
        <v>53</v>
      </c>
      <c r="D2492" s="12" t="s">
        <v>102</v>
      </c>
      <c r="E2492" s="11" t="s">
        <v>32</v>
      </c>
      <c r="F2492" s="11" t="s">
        <v>19</v>
      </c>
      <c r="G2492" s="37">
        <v>42401</v>
      </c>
      <c r="H2492" s="13">
        <v>42401</v>
      </c>
      <c r="I2492" s="21">
        <v>0</v>
      </c>
      <c r="J2492" s="43" t="s">
        <v>1478</v>
      </c>
      <c r="K2492" s="21">
        <f t="shared" si="76"/>
        <v>2016</v>
      </c>
      <c r="L2492" s="24">
        <f t="shared" si="77"/>
        <v>1</v>
      </c>
      <c r="M2492" s="11" t="s">
        <v>14</v>
      </c>
      <c r="N2492" s="11" t="s">
        <v>15</v>
      </c>
      <c r="O2492" s="11" t="str">
        <f>VLOOKUP(E2492,State_Code_Name!$B$1:$C$52,2,0)</f>
        <v>Texas</v>
      </c>
    </row>
    <row r="2493" spans="1:15" x14ac:dyDescent="0.3">
      <c r="A2493" s="11">
        <v>1682115</v>
      </c>
      <c r="B2493" s="12" t="s">
        <v>623</v>
      </c>
      <c r="C2493" s="12" t="s">
        <v>27</v>
      </c>
      <c r="D2493" s="12" t="s">
        <v>28</v>
      </c>
      <c r="E2493" s="11" t="s">
        <v>177</v>
      </c>
      <c r="F2493" s="11" t="s">
        <v>19</v>
      </c>
      <c r="G2493" s="37">
        <v>42341</v>
      </c>
      <c r="H2493" s="13">
        <v>42341</v>
      </c>
      <c r="I2493" s="21">
        <v>0</v>
      </c>
      <c r="J2493" s="43" t="s">
        <v>1475</v>
      </c>
      <c r="K2493" s="21">
        <f t="shared" si="76"/>
        <v>2015</v>
      </c>
      <c r="L2493" s="24">
        <f t="shared" si="77"/>
        <v>4</v>
      </c>
      <c r="M2493" s="11" t="s">
        <v>14</v>
      </c>
      <c r="N2493" s="11" t="s">
        <v>15</v>
      </c>
      <c r="O2493" s="11" t="str">
        <f>VLOOKUP(E2493,State_Code_Name!$B$1:$C$52,2,0)</f>
        <v>Utah</v>
      </c>
    </row>
    <row r="2494" spans="1:15" x14ac:dyDescent="0.3">
      <c r="A2494" s="11">
        <v>403973</v>
      </c>
      <c r="B2494" s="12" t="s">
        <v>61</v>
      </c>
      <c r="C2494" s="12" t="s">
        <v>53</v>
      </c>
      <c r="D2494" s="12" t="s">
        <v>77</v>
      </c>
      <c r="E2494" s="11" t="s">
        <v>80</v>
      </c>
      <c r="F2494" s="11" t="s">
        <v>19</v>
      </c>
      <c r="G2494" s="37">
        <v>41404</v>
      </c>
      <c r="H2494" s="13">
        <v>41404</v>
      </c>
      <c r="I2494" s="21">
        <v>0</v>
      </c>
      <c r="J2494" s="43" t="s">
        <v>1471</v>
      </c>
      <c r="K2494" s="21">
        <f t="shared" si="76"/>
        <v>2013</v>
      </c>
      <c r="L2494" s="24">
        <f t="shared" si="77"/>
        <v>2</v>
      </c>
      <c r="M2494" s="11" t="s">
        <v>14</v>
      </c>
      <c r="N2494" s="11" t="s">
        <v>15</v>
      </c>
      <c r="O2494" s="11" t="str">
        <f>VLOOKUP(E2494,State_Code_Name!$B$1:$C$52,2,0)</f>
        <v>Minnesota</v>
      </c>
    </row>
    <row r="2495" spans="1:15" x14ac:dyDescent="0.3">
      <c r="A2495" s="11">
        <v>1600046</v>
      </c>
      <c r="B2495" s="12" t="s">
        <v>88</v>
      </c>
      <c r="C2495" s="12" t="s">
        <v>16</v>
      </c>
      <c r="D2495" s="12" t="s">
        <v>21</v>
      </c>
      <c r="E2495" s="11" t="s">
        <v>32</v>
      </c>
      <c r="F2495" s="11" t="s">
        <v>19</v>
      </c>
      <c r="G2495" s="37">
        <v>42285</v>
      </c>
      <c r="H2495" s="13">
        <v>42285</v>
      </c>
      <c r="I2495" s="21">
        <v>0</v>
      </c>
      <c r="J2495" s="43" t="s">
        <v>1473</v>
      </c>
      <c r="K2495" s="21">
        <f t="shared" si="76"/>
        <v>2015</v>
      </c>
      <c r="L2495" s="24">
        <f t="shared" si="77"/>
        <v>4</v>
      </c>
      <c r="M2495" s="11" t="s">
        <v>14</v>
      </c>
      <c r="N2495" s="11" t="s">
        <v>14</v>
      </c>
      <c r="O2495" s="11" t="str">
        <f>VLOOKUP(E2495,State_Code_Name!$B$1:$C$52,2,0)</f>
        <v>Texas</v>
      </c>
    </row>
    <row r="2496" spans="1:15" x14ac:dyDescent="0.3">
      <c r="A2496" s="11">
        <v>1956401</v>
      </c>
      <c r="B2496" s="12" t="s">
        <v>627</v>
      </c>
      <c r="C2496" s="12" t="s">
        <v>33</v>
      </c>
      <c r="D2496" s="12" t="s">
        <v>160</v>
      </c>
      <c r="E2496" s="11" t="s">
        <v>75</v>
      </c>
      <c r="F2496" s="11" t="s">
        <v>303</v>
      </c>
      <c r="G2496" s="37">
        <v>42527</v>
      </c>
      <c r="H2496" s="13">
        <v>42559</v>
      </c>
      <c r="I2496" s="21">
        <v>32</v>
      </c>
      <c r="J2496" s="43" t="s">
        <v>1477</v>
      </c>
      <c r="K2496" s="21">
        <f t="shared" si="76"/>
        <v>2016</v>
      </c>
      <c r="L2496" s="24">
        <f t="shared" si="77"/>
        <v>2</v>
      </c>
      <c r="M2496" s="11" t="s">
        <v>15</v>
      </c>
      <c r="N2496" s="11" t="s">
        <v>15</v>
      </c>
      <c r="O2496" s="11" t="str">
        <f>VLOOKUP(E2496,State_Code_Name!$B$1:$C$52,2,0)</f>
        <v>Tennessee</v>
      </c>
    </row>
    <row r="2497" spans="1:15" x14ac:dyDescent="0.3">
      <c r="A2497" s="11">
        <v>425715</v>
      </c>
      <c r="B2497" s="12" t="s">
        <v>11</v>
      </c>
      <c r="C2497" s="12" t="s">
        <v>16</v>
      </c>
      <c r="D2497" s="12" t="s">
        <v>21</v>
      </c>
      <c r="E2497" s="11" t="s">
        <v>41</v>
      </c>
      <c r="F2497" s="11" t="s">
        <v>13</v>
      </c>
      <c r="G2497" s="37">
        <v>41430</v>
      </c>
      <c r="H2497" s="13">
        <v>41432</v>
      </c>
      <c r="I2497" s="21">
        <v>2</v>
      </c>
      <c r="J2497" s="43" t="s">
        <v>1477</v>
      </c>
      <c r="K2497" s="21">
        <f t="shared" si="76"/>
        <v>2013</v>
      </c>
      <c r="L2497" s="24">
        <f t="shared" si="77"/>
        <v>2</v>
      </c>
      <c r="M2497" s="11" t="s">
        <v>14</v>
      </c>
      <c r="N2497" s="11" t="s">
        <v>14</v>
      </c>
      <c r="O2497" s="11" t="str">
        <f>VLOOKUP(E2497,State_Code_Name!$B$1:$C$52,2,0)</f>
        <v>Nevada</v>
      </c>
    </row>
    <row r="2498" spans="1:15" x14ac:dyDescent="0.3">
      <c r="A2498" s="11">
        <v>2150212</v>
      </c>
      <c r="B2498" s="12" t="s">
        <v>66</v>
      </c>
      <c r="C2498" s="12" t="s">
        <v>9</v>
      </c>
      <c r="D2498" s="12" t="s">
        <v>10</v>
      </c>
      <c r="E2498" s="11" t="s">
        <v>40</v>
      </c>
      <c r="F2498" s="11" t="s">
        <v>19</v>
      </c>
      <c r="G2498" s="37">
        <v>42649</v>
      </c>
      <c r="H2498" s="13">
        <v>42649</v>
      </c>
      <c r="I2498" s="21">
        <v>0</v>
      </c>
      <c r="J2498" s="43" t="s">
        <v>1473</v>
      </c>
      <c r="K2498" s="21">
        <f t="shared" si="76"/>
        <v>2016</v>
      </c>
      <c r="L2498" s="24">
        <f t="shared" si="77"/>
        <v>4</v>
      </c>
      <c r="M2498" s="11" t="s">
        <v>14</v>
      </c>
      <c r="N2498" s="11" t="s">
        <v>14</v>
      </c>
      <c r="O2498" s="11" t="str">
        <f>VLOOKUP(E2498,State_Code_Name!$B$1:$C$52,2,0)</f>
        <v>Ohio</v>
      </c>
    </row>
    <row r="2499" spans="1:15" x14ac:dyDescent="0.3">
      <c r="A2499" s="11">
        <v>1776717</v>
      </c>
      <c r="B2499" s="12" t="s">
        <v>874</v>
      </c>
      <c r="C2499" s="12" t="s">
        <v>33</v>
      </c>
      <c r="D2499" s="12" t="s">
        <v>42</v>
      </c>
      <c r="E2499" s="11" t="s">
        <v>52</v>
      </c>
      <c r="F2499" s="11" t="s">
        <v>19</v>
      </c>
      <c r="G2499" s="37">
        <v>42407</v>
      </c>
      <c r="H2499" s="13">
        <v>42407</v>
      </c>
      <c r="I2499" s="21">
        <v>0</v>
      </c>
      <c r="J2499" s="43" t="s">
        <v>1478</v>
      </c>
      <c r="K2499" s="21">
        <f t="shared" ref="K2499:K2562" si="78">YEAR(G2499)</f>
        <v>2016</v>
      </c>
      <c r="L2499" s="24">
        <f t="shared" ref="L2499:L2562" si="79">ROUNDUP(MONTH(G2499)/3,0)</f>
        <v>1</v>
      </c>
      <c r="M2499" s="11" t="s">
        <v>14</v>
      </c>
      <c r="N2499" s="11" t="s">
        <v>15</v>
      </c>
      <c r="O2499" s="11" t="str">
        <f>VLOOKUP(E2499,State_Code_Name!$B$1:$C$52,2,0)</f>
        <v>Washington</v>
      </c>
    </row>
    <row r="2500" spans="1:15" x14ac:dyDescent="0.3">
      <c r="A2500" s="11">
        <v>1800983</v>
      </c>
      <c r="B2500" s="12" t="s">
        <v>11</v>
      </c>
      <c r="C2500" s="12" t="s">
        <v>27</v>
      </c>
      <c r="D2500" s="12" t="s">
        <v>28</v>
      </c>
      <c r="E2500" s="11" t="s">
        <v>49</v>
      </c>
      <c r="F2500" s="11" t="s">
        <v>303</v>
      </c>
      <c r="G2500" s="37">
        <v>42423</v>
      </c>
      <c r="H2500" s="13">
        <v>42426</v>
      </c>
      <c r="I2500" s="21">
        <v>3</v>
      </c>
      <c r="J2500" s="43" t="s">
        <v>1478</v>
      </c>
      <c r="K2500" s="21">
        <f t="shared" si="78"/>
        <v>2016</v>
      </c>
      <c r="L2500" s="24">
        <f t="shared" si="79"/>
        <v>1</v>
      </c>
      <c r="M2500" s="11" t="s">
        <v>14</v>
      </c>
      <c r="N2500" s="11" t="s">
        <v>15</v>
      </c>
      <c r="O2500" s="11" t="str">
        <f>VLOOKUP(E2500,State_Code_Name!$B$1:$C$52,2,0)</f>
        <v>New Jersey</v>
      </c>
    </row>
    <row r="2501" spans="1:15" x14ac:dyDescent="0.3">
      <c r="A2501" s="11">
        <v>1879744</v>
      </c>
      <c r="B2501" s="12" t="s">
        <v>95</v>
      </c>
      <c r="C2501" s="12" t="s">
        <v>9</v>
      </c>
      <c r="D2501" s="12" t="s">
        <v>133</v>
      </c>
      <c r="E2501" s="11" t="s">
        <v>26</v>
      </c>
      <c r="F2501" s="11" t="s">
        <v>19</v>
      </c>
      <c r="G2501" s="37">
        <v>42474</v>
      </c>
      <c r="H2501" s="13">
        <v>42474</v>
      </c>
      <c r="I2501" s="21">
        <v>0</v>
      </c>
      <c r="J2501" s="43" t="s">
        <v>1483</v>
      </c>
      <c r="K2501" s="21">
        <f t="shared" si="78"/>
        <v>2016</v>
      </c>
      <c r="L2501" s="24">
        <f t="shared" si="79"/>
        <v>2</v>
      </c>
      <c r="M2501" s="11" t="s">
        <v>14</v>
      </c>
      <c r="N2501" s="11" t="s">
        <v>15</v>
      </c>
      <c r="O2501" s="11" t="str">
        <f>VLOOKUP(E2501,State_Code_Name!$B$1:$C$52,2,0)</f>
        <v>Georgia</v>
      </c>
    </row>
    <row r="2502" spans="1:15" x14ac:dyDescent="0.3">
      <c r="A2502" s="11">
        <v>1623357</v>
      </c>
      <c r="B2502" s="12" t="s">
        <v>1162</v>
      </c>
      <c r="C2502" s="12" t="s">
        <v>903</v>
      </c>
      <c r="D2502" s="12" t="s">
        <v>1446</v>
      </c>
      <c r="E2502" s="11" t="s">
        <v>78</v>
      </c>
      <c r="F2502" s="11" t="s">
        <v>19</v>
      </c>
      <c r="G2502" s="37">
        <v>42301</v>
      </c>
      <c r="H2502" s="13">
        <v>42321</v>
      </c>
      <c r="I2502" s="21">
        <v>20</v>
      </c>
      <c r="J2502" s="43" t="s">
        <v>1473</v>
      </c>
      <c r="K2502" s="21">
        <f t="shared" si="78"/>
        <v>2015</v>
      </c>
      <c r="L2502" s="24">
        <f t="shared" si="79"/>
        <v>4</v>
      </c>
      <c r="M2502" s="11" t="s">
        <v>14</v>
      </c>
      <c r="N2502" s="11" t="s">
        <v>15</v>
      </c>
      <c r="O2502" s="11" t="str">
        <f>VLOOKUP(E2502,State_Code_Name!$B$1:$C$52,2,0)</f>
        <v>Missouri</v>
      </c>
    </row>
    <row r="2503" spans="1:15" x14ac:dyDescent="0.3">
      <c r="A2503" s="11">
        <v>2084032</v>
      </c>
      <c r="B2503" s="12" t="s">
        <v>180</v>
      </c>
      <c r="C2503" s="12" t="s">
        <v>33</v>
      </c>
      <c r="D2503" s="12" t="s">
        <v>160</v>
      </c>
      <c r="E2503" s="11" t="s">
        <v>23</v>
      </c>
      <c r="F2503" s="11" t="s">
        <v>19</v>
      </c>
      <c r="G2503" s="37">
        <v>42608</v>
      </c>
      <c r="H2503" s="13">
        <v>42608</v>
      </c>
      <c r="I2503" s="21">
        <v>0</v>
      </c>
      <c r="J2503" s="43" t="s">
        <v>1482</v>
      </c>
      <c r="K2503" s="21">
        <f t="shared" si="78"/>
        <v>2016</v>
      </c>
      <c r="L2503" s="24">
        <f t="shared" si="79"/>
        <v>3</v>
      </c>
      <c r="M2503" s="11" t="s">
        <v>14</v>
      </c>
      <c r="N2503" s="11" t="s">
        <v>15</v>
      </c>
      <c r="O2503" s="11" t="str">
        <f>VLOOKUP(E2503,State_Code_Name!$B$1:$C$52,2,0)</f>
        <v>New York</v>
      </c>
    </row>
    <row r="2504" spans="1:15" x14ac:dyDescent="0.3">
      <c r="A2504" s="11">
        <v>1514462</v>
      </c>
      <c r="B2504" s="12" t="s">
        <v>1151</v>
      </c>
      <c r="C2504" s="12" t="s">
        <v>9</v>
      </c>
      <c r="D2504" s="12" t="s">
        <v>10</v>
      </c>
      <c r="E2504" s="11" t="s">
        <v>49</v>
      </c>
      <c r="F2504" s="11" t="s">
        <v>19</v>
      </c>
      <c r="G2504" s="37">
        <v>42228</v>
      </c>
      <c r="H2504" s="13">
        <v>42228</v>
      </c>
      <c r="I2504" s="21">
        <v>0</v>
      </c>
      <c r="J2504" s="43" t="s">
        <v>1482</v>
      </c>
      <c r="K2504" s="21">
        <f t="shared" si="78"/>
        <v>2015</v>
      </c>
      <c r="L2504" s="24">
        <f t="shared" si="79"/>
        <v>3</v>
      </c>
      <c r="M2504" s="11" t="s">
        <v>14</v>
      </c>
      <c r="N2504" s="11" t="s">
        <v>15</v>
      </c>
      <c r="O2504" s="11" t="str">
        <f>VLOOKUP(E2504,State_Code_Name!$B$1:$C$52,2,0)</f>
        <v>New Jersey</v>
      </c>
    </row>
    <row r="2505" spans="1:15" x14ac:dyDescent="0.3">
      <c r="A2505" s="11">
        <v>1707321</v>
      </c>
      <c r="B2505" s="12" t="s">
        <v>44</v>
      </c>
      <c r="C2505" s="12" t="s">
        <v>37</v>
      </c>
      <c r="D2505" s="12" t="s">
        <v>201</v>
      </c>
      <c r="E2505" s="11" t="s">
        <v>49</v>
      </c>
      <c r="F2505" s="11" t="s">
        <v>303</v>
      </c>
      <c r="G2505" s="37">
        <v>42354</v>
      </c>
      <c r="H2505" s="13">
        <v>42355</v>
      </c>
      <c r="I2505" s="21">
        <v>1</v>
      </c>
      <c r="J2505" s="43" t="s">
        <v>1475</v>
      </c>
      <c r="K2505" s="21">
        <f t="shared" si="78"/>
        <v>2015</v>
      </c>
      <c r="L2505" s="24">
        <f t="shared" si="79"/>
        <v>4</v>
      </c>
      <c r="M2505" s="11" t="s">
        <v>14</v>
      </c>
      <c r="N2505" s="11" t="s">
        <v>15</v>
      </c>
      <c r="O2505" s="11" t="str">
        <f>VLOOKUP(E2505,State_Code_Name!$B$1:$C$52,2,0)</f>
        <v>New Jersey</v>
      </c>
    </row>
    <row r="2506" spans="1:15" x14ac:dyDescent="0.3">
      <c r="A2506" s="11">
        <v>640734</v>
      </c>
      <c r="B2506" s="12" t="s">
        <v>61</v>
      </c>
      <c r="C2506" s="12" t="s">
        <v>53</v>
      </c>
      <c r="D2506" s="12" t="s">
        <v>1439</v>
      </c>
      <c r="E2506" s="11" t="s">
        <v>85</v>
      </c>
      <c r="F2506" s="11" t="s">
        <v>19</v>
      </c>
      <c r="G2506" s="37">
        <v>41628</v>
      </c>
      <c r="H2506" s="13">
        <v>41628</v>
      </c>
      <c r="I2506" s="21">
        <v>0</v>
      </c>
      <c r="J2506" s="43" t="s">
        <v>1475</v>
      </c>
      <c r="K2506" s="21">
        <f t="shared" si="78"/>
        <v>2013</v>
      </c>
      <c r="L2506" s="24">
        <f t="shared" si="79"/>
        <v>4</v>
      </c>
      <c r="M2506" s="11" t="s">
        <v>14</v>
      </c>
      <c r="N2506" s="11" t="s">
        <v>15</v>
      </c>
      <c r="O2506" s="11" t="str">
        <f>VLOOKUP(E2506,State_Code_Name!$B$1:$C$52,2,0)</f>
        <v>Wisconsin</v>
      </c>
    </row>
    <row r="2507" spans="1:15" x14ac:dyDescent="0.3">
      <c r="A2507" s="11">
        <v>1955715</v>
      </c>
      <c r="B2507" s="12" t="s">
        <v>39</v>
      </c>
      <c r="C2507" s="12" t="s">
        <v>27</v>
      </c>
      <c r="D2507" s="12" t="s">
        <v>28</v>
      </c>
      <c r="E2507" s="11" t="s">
        <v>71</v>
      </c>
      <c r="F2507" s="11" t="s">
        <v>19</v>
      </c>
      <c r="G2507" s="37">
        <v>42527</v>
      </c>
      <c r="H2507" s="13">
        <v>42527</v>
      </c>
      <c r="I2507" s="21">
        <v>0</v>
      </c>
      <c r="J2507" s="43" t="s">
        <v>1477</v>
      </c>
      <c r="K2507" s="21">
        <f t="shared" si="78"/>
        <v>2016</v>
      </c>
      <c r="L2507" s="24">
        <f t="shared" si="79"/>
        <v>2</v>
      </c>
      <c r="M2507" s="11" t="s">
        <v>14</v>
      </c>
      <c r="N2507" s="11" t="s">
        <v>14</v>
      </c>
      <c r="O2507" s="11" t="str">
        <f>VLOOKUP(E2507,State_Code_Name!$B$1:$C$52,2,0)</f>
        <v>Massachusetts</v>
      </c>
    </row>
    <row r="2508" spans="1:15" x14ac:dyDescent="0.3">
      <c r="A2508" s="11">
        <v>1897069</v>
      </c>
      <c r="B2508" s="12" t="s">
        <v>97</v>
      </c>
      <c r="C2508" s="12" t="s">
        <v>53</v>
      </c>
      <c r="D2508" s="12" t="s">
        <v>1439</v>
      </c>
      <c r="E2508" s="11"/>
      <c r="F2508" s="11" t="s">
        <v>13</v>
      </c>
      <c r="G2508" s="37">
        <v>42486</v>
      </c>
      <c r="H2508" s="13">
        <v>42487</v>
      </c>
      <c r="I2508" s="21">
        <v>1</v>
      </c>
      <c r="J2508" s="43" t="s">
        <v>1483</v>
      </c>
      <c r="K2508" s="21">
        <f t="shared" si="78"/>
        <v>2016</v>
      </c>
      <c r="L2508" s="24">
        <f t="shared" si="79"/>
        <v>2</v>
      </c>
      <c r="M2508" s="11" t="s">
        <v>14</v>
      </c>
      <c r="N2508" s="11" t="s">
        <v>15</v>
      </c>
      <c r="O2508" s="11" t="e">
        <f>VLOOKUP(E2508,State_Code_Name!$B$1:$C$52,2,0)</f>
        <v>#N/A</v>
      </c>
    </row>
    <row r="2509" spans="1:15" x14ac:dyDescent="0.3">
      <c r="A2509" s="11">
        <v>1135981</v>
      </c>
      <c r="B2509" s="12" t="s">
        <v>48</v>
      </c>
      <c r="C2509" s="12" t="s">
        <v>27</v>
      </c>
      <c r="D2509" s="12" t="s">
        <v>57</v>
      </c>
      <c r="E2509" s="11" t="s">
        <v>23</v>
      </c>
      <c r="F2509" s="11" t="s">
        <v>19</v>
      </c>
      <c r="G2509" s="37">
        <v>41973</v>
      </c>
      <c r="H2509" s="13">
        <v>41973</v>
      </c>
      <c r="I2509" s="21">
        <v>0</v>
      </c>
      <c r="J2509" s="43" t="s">
        <v>1479</v>
      </c>
      <c r="K2509" s="21">
        <f t="shared" si="78"/>
        <v>2014</v>
      </c>
      <c r="L2509" s="24">
        <f t="shared" si="79"/>
        <v>4</v>
      </c>
      <c r="M2509" s="11" t="s">
        <v>15</v>
      </c>
      <c r="N2509" s="11" t="s">
        <v>15</v>
      </c>
      <c r="O2509" s="11" t="str">
        <f>VLOOKUP(E2509,State_Code_Name!$B$1:$C$52,2,0)</f>
        <v>New York</v>
      </c>
    </row>
    <row r="2510" spans="1:15" x14ac:dyDescent="0.3">
      <c r="A2510" s="11">
        <v>1629860</v>
      </c>
      <c r="B2510" s="12" t="s">
        <v>200</v>
      </c>
      <c r="C2510" s="12" t="s">
        <v>27</v>
      </c>
      <c r="D2510" s="12" t="s">
        <v>28</v>
      </c>
      <c r="E2510" s="11" t="s">
        <v>23</v>
      </c>
      <c r="F2510" s="11" t="s">
        <v>19</v>
      </c>
      <c r="G2510" s="37">
        <v>42305</v>
      </c>
      <c r="H2510" s="13">
        <v>42305</v>
      </c>
      <c r="I2510" s="21">
        <v>0</v>
      </c>
      <c r="J2510" s="43" t="s">
        <v>1473</v>
      </c>
      <c r="K2510" s="21">
        <f t="shared" si="78"/>
        <v>2015</v>
      </c>
      <c r="L2510" s="24">
        <f t="shared" si="79"/>
        <v>4</v>
      </c>
      <c r="M2510" s="11" t="s">
        <v>14</v>
      </c>
      <c r="N2510" s="11" t="s">
        <v>15</v>
      </c>
      <c r="O2510" s="11" t="str">
        <f>VLOOKUP(E2510,State_Code_Name!$B$1:$C$52,2,0)</f>
        <v>New York</v>
      </c>
    </row>
    <row r="2511" spans="1:15" x14ac:dyDescent="0.3">
      <c r="A2511" s="11">
        <v>1265048</v>
      </c>
      <c r="B2511" s="12" t="s">
        <v>82</v>
      </c>
      <c r="C2511" s="12" t="s">
        <v>37</v>
      </c>
      <c r="D2511" s="12" t="s">
        <v>146</v>
      </c>
      <c r="E2511" s="11" t="s">
        <v>18</v>
      </c>
      <c r="F2511" s="11" t="s">
        <v>19</v>
      </c>
      <c r="G2511" s="37">
        <v>42066</v>
      </c>
      <c r="H2511" s="13">
        <v>42066</v>
      </c>
      <c r="I2511" s="21">
        <v>0</v>
      </c>
      <c r="J2511" s="43" t="s">
        <v>1476</v>
      </c>
      <c r="K2511" s="21">
        <f t="shared" si="78"/>
        <v>2015</v>
      </c>
      <c r="L2511" s="24">
        <f t="shared" si="79"/>
        <v>1</v>
      </c>
      <c r="M2511" s="11" t="s">
        <v>14</v>
      </c>
      <c r="N2511" s="11" t="s">
        <v>15</v>
      </c>
      <c r="O2511" s="11" t="str">
        <f>VLOOKUP(E2511,State_Code_Name!$B$1:$C$52,2,0)</f>
        <v>California</v>
      </c>
    </row>
    <row r="2512" spans="1:15" x14ac:dyDescent="0.3">
      <c r="A2512" s="11">
        <v>1911380</v>
      </c>
      <c r="B2512" s="12" t="s">
        <v>812</v>
      </c>
      <c r="C2512" s="12" t="s">
        <v>9</v>
      </c>
      <c r="D2512" s="12" t="s">
        <v>285</v>
      </c>
      <c r="E2512" s="11" t="s">
        <v>47</v>
      </c>
      <c r="F2512" s="11" t="s">
        <v>13</v>
      </c>
      <c r="G2512" s="37">
        <v>42495</v>
      </c>
      <c r="H2512" s="13">
        <v>42495</v>
      </c>
      <c r="I2512" s="21">
        <v>0</v>
      </c>
      <c r="J2512" s="43" t="s">
        <v>1471</v>
      </c>
      <c r="K2512" s="21">
        <f t="shared" si="78"/>
        <v>2016</v>
      </c>
      <c r="L2512" s="24">
        <f t="shared" si="79"/>
        <v>2</v>
      </c>
      <c r="M2512" s="11" t="s">
        <v>14</v>
      </c>
      <c r="N2512" s="11" t="s">
        <v>15</v>
      </c>
      <c r="O2512" s="11" t="str">
        <f>VLOOKUP(E2512,State_Code_Name!$B$1:$C$52,2,0)</f>
        <v>Pennsylvania</v>
      </c>
    </row>
    <row r="2513" spans="1:15" x14ac:dyDescent="0.3">
      <c r="A2513" s="11">
        <v>1942470</v>
      </c>
      <c r="B2513" s="12" t="s">
        <v>51</v>
      </c>
      <c r="C2513" s="12" t="s">
        <v>37</v>
      </c>
      <c r="D2513" s="12" t="s">
        <v>81</v>
      </c>
      <c r="E2513" s="11" t="s">
        <v>105</v>
      </c>
      <c r="F2513" s="11" t="s">
        <v>303</v>
      </c>
      <c r="G2513" s="37">
        <v>42516</v>
      </c>
      <c r="H2513" s="13">
        <v>42565</v>
      </c>
      <c r="I2513" s="21">
        <v>49</v>
      </c>
      <c r="J2513" s="43" t="s">
        <v>1471</v>
      </c>
      <c r="K2513" s="21">
        <f t="shared" si="78"/>
        <v>2016</v>
      </c>
      <c r="L2513" s="24">
        <f t="shared" si="79"/>
        <v>2</v>
      </c>
      <c r="M2513" s="11" t="s">
        <v>14</v>
      </c>
      <c r="N2513" s="11" t="s">
        <v>15</v>
      </c>
      <c r="O2513" s="11" t="str">
        <f>VLOOKUP(E2513,State_Code_Name!$B$1:$C$52,2,0)</f>
        <v>Indiana</v>
      </c>
    </row>
    <row r="2514" spans="1:15" x14ac:dyDescent="0.3">
      <c r="A2514" s="11">
        <v>600812</v>
      </c>
      <c r="B2514" s="12" t="s">
        <v>39</v>
      </c>
      <c r="C2514" s="12" t="s">
        <v>27</v>
      </c>
      <c r="D2514" s="12" t="s">
        <v>57</v>
      </c>
      <c r="E2514" s="11" t="s">
        <v>30</v>
      </c>
      <c r="F2514" s="11" t="s">
        <v>303</v>
      </c>
      <c r="G2514" s="37">
        <v>41596</v>
      </c>
      <c r="H2514" s="13">
        <v>41597</v>
      </c>
      <c r="I2514" s="21">
        <v>1</v>
      </c>
      <c r="J2514" s="43" t="s">
        <v>1479</v>
      </c>
      <c r="K2514" s="21">
        <f t="shared" si="78"/>
        <v>2013</v>
      </c>
      <c r="L2514" s="24">
        <f t="shared" si="79"/>
        <v>4</v>
      </c>
      <c r="M2514" s="11" t="s">
        <v>14</v>
      </c>
      <c r="N2514" s="11" t="s">
        <v>15</v>
      </c>
      <c r="O2514" s="11" t="str">
        <f>VLOOKUP(E2514,State_Code_Name!$B$1:$C$52,2,0)</f>
        <v>Connecticut</v>
      </c>
    </row>
    <row r="2515" spans="1:15" x14ac:dyDescent="0.3">
      <c r="A2515" s="11">
        <v>1424453</v>
      </c>
      <c r="B2515" s="12" t="s">
        <v>156</v>
      </c>
      <c r="C2515" s="12" t="s">
        <v>33</v>
      </c>
      <c r="D2515" s="12" t="s">
        <v>45</v>
      </c>
      <c r="E2515" s="11" t="s">
        <v>52</v>
      </c>
      <c r="F2515" s="11" t="s">
        <v>58</v>
      </c>
      <c r="G2515" s="37">
        <v>42171</v>
      </c>
      <c r="H2515" s="13">
        <v>42173</v>
      </c>
      <c r="I2515" s="21">
        <v>2</v>
      </c>
      <c r="J2515" s="43" t="s">
        <v>1477</v>
      </c>
      <c r="K2515" s="21">
        <f t="shared" si="78"/>
        <v>2015</v>
      </c>
      <c r="L2515" s="24">
        <f t="shared" si="79"/>
        <v>2</v>
      </c>
      <c r="M2515" s="11" t="s">
        <v>14</v>
      </c>
      <c r="N2515" s="11" t="s">
        <v>15</v>
      </c>
      <c r="O2515" s="11" t="str">
        <f>VLOOKUP(E2515,State_Code_Name!$B$1:$C$52,2,0)</f>
        <v>Washington</v>
      </c>
    </row>
    <row r="2516" spans="1:15" x14ac:dyDescent="0.3">
      <c r="A2516" s="11">
        <v>1594905</v>
      </c>
      <c r="B2516" s="12" t="s">
        <v>11</v>
      </c>
      <c r="C2516" s="12" t="s">
        <v>27</v>
      </c>
      <c r="D2516" s="12" t="s">
        <v>28</v>
      </c>
      <c r="E2516" s="11" t="s">
        <v>23</v>
      </c>
      <c r="F2516" s="11" t="s">
        <v>19</v>
      </c>
      <c r="G2516" s="37">
        <v>42283</v>
      </c>
      <c r="H2516" s="13">
        <v>42283</v>
      </c>
      <c r="I2516" s="21">
        <v>0</v>
      </c>
      <c r="J2516" s="43" t="s">
        <v>1473</v>
      </c>
      <c r="K2516" s="21">
        <f t="shared" si="78"/>
        <v>2015</v>
      </c>
      <c r="L2516" s="24">
        <f t="shared" si="79"/>
        <v>4</v>
      </c>
      <c r="M2516" s="11" t="s">
        <v>14</v>
      </c>
      <c r="N2516" s="11" t="s">
        <v>14</v>
      </c>
      <c r="O2516" s="11" t="str">
        <f>VLOOKUP(E2516,State_Code_Name!$B$1:$C$52,2,0)</f>
        <v>New York</v>
      </c>
    </row>
    <row r="2517" spans="1:15" x14ac:dyDescent="0.3">
      <c r="A2517" s="11">
        <v>2067254</v>
      </c>
      <c r="B2517" s="12" t="s">
        <v>176</v>
      </c>
      <c r="C2517" s="12" t="s">
        <v>33</v>
      </c>
      <c r="D2517" s="12" t="s">
        <v>115</v>
      </c>
      <c r="E2517" s="11" t="s">
        <v>18</v>
      </c>
      <c r="F2517" s="11" t="s">
        <v>19</v>
      </c>
      <c r="G2517" s="37">
        <v>42598</v>
      </c>
      <c r="H2517" s="13">
        <v>42598</v>
      </c>
      <c r="I2517" s="21">
        <v>0</v>
      </c>
      <c r="J2517" s="43" t="s">
        <v>1482</v>
      </c>
      <c r="K2517" s="21">
        <f t="shared" si="78"/>
        <v>2016</v>
      </c>
      <c r="L2517" s="24">
        <f t="shared" si="79"/>
        <v>3</v>
      </c>
      <c r="M2517" s="11" t="s">
        <v>14</v>
      </c>
      <c r="N2517" s="11" t="s">
        <v>15</v>
      </c>
      <c r="O2517" s="11" t="str">
        <f>VLOOKUP(E2517,State_Code_Name!$B$1:$C$52,2,0)</f>
        <v>California</v>
      </c>
    </row>
    <row r="2518" spans="1:15" x14ac:dyDescent="0.3">
      <c r="A2518" s="11">
        <v>1671900</v>
      </c>
      <c r="B2518" s="12" t="s">
        <v>31</v>
      </c>
      <c r="C2518" s="12" t="s">
        <v>37</v>
      </c>
      <c r="D2518" s="12" t="s">
        <v>1447</v>
      </c>
      <c r="E2518" s="11" t="s">
        <v>36</v>
      </c>
      <c r="F2518" s="11" t="s">
        <v>19</v>
      </c>
      <c r="G2518" s="37">
        <v>42333</v>
      </c>
      <c r="H2518" s="13">
        <v>42333</v>
      </c>
      <c r="I2518" s="21">
        <v>0</v>
      </c>
      <c r="J2518" s="43" t="s">
        <v>1479</v>
      </c>
      <c r="K2518" s="21">
        <f t="shared" si="78"/>
        <v>2015</v>
      </c>
      <c r="L2518" s="24">
        <f t="shared" si="79"/>
        <v>4</v>
      </c>
      <c r="M2518" s="11" t="s">
        <v>14</v>
      </c>
      <c r="N2518" s="11" t="s">
        <v>15</v>
      </c>
      <c r="O2518" s="11" t="str">
        <f>VLOOKUP(E2518,State_Code_Name!$B$1:$C$52,2,0)</f>
        <v>Florida</v>
      </c>
    </row>
    <row r="2519" spans="1:15" x14ac:dyDescent="0.3">
      <c r="A2519" s="11">
        <v>1106137</v>
      </c>
      <c r="B2519" s="12" t="s">
        <v>135</v>
      </c>
      <c r="C2519" s="12" t="s">
        <v>27</v>
      </c>
      <c r="D2519" s="12" t="s">
        <v>1449</v>
      </c>
      <c r="E2519" s="11" t="s">
        <v>71</v>
      </c>
      <c r="F2519" s="11" t="s">
        <v>19</v>
      </c>
      <c r="G2519" s="37">
        <v>41949</v>
      </c>
      <c r="H2519" s="13">
        <v>41949</v>
      </c>
      <c r="I2519" s="21">
        <v>0</v>
      </c>
      <c r="J2519" s="43" t="s">
        <v>1479</v>
      </c>
      <c r="K2519" s="21">
        <f t="shared" si="78"/>
        <v>2014</v>
      </c>
      <c r="L2519" s="24">
        <f t="shared" si="79"/>
        <v>4</v>
      </c>
      <c r="M2519" s="11" t="s">
        <v>14</v>
      </c>
      <c r="N2519" s="11" t="s">
        <v>15</v>
      </c>
      <c r="O2519" s="11" t="str">
        <f>VLOOKUP(E2519,State_Code_Name!$B$1:$C$52,2,0)</f>
        <v>Massachusetts</v>
      </c>
    </row>
    <row r="2520" spans="1:15" x14ac:dyDescent="0.3">
      <c r="A2520" s="11">
        <v>345104</v>
      </c>
      <c r="B2520" s="12" t="s">
        <v>44</v>
      </c>
      <c r="C2520" s="12" t="s">
        <v>37</v>
      </c>
      <c r="D2520" s="12" t="s">
        <v>81</v>
      </c>
      <c r="E2520" s="11" t="s">
        <v>122</v>
      </c>
      <c r="F2520" s="11" t="s">
        <v>303</v>
      </c>
      <c r="G2520" s="37">
        <v>41340</v>
      </c>
      <c r="H2520" s="13">
        <v>41341</v>
      </c>
      <c r="I2520" s="21">
        <v>1</v>
      </c>
      <c r="J2520" s="43" t="s">
        <v>1476</v>
      </c>
      <c r="K2520" s="21">
        <f t="shared" si="78"/>
        <v>2013</v>
      </c>
      <c r="L2520" s="24">
        <f t="shared" si="79"/>
        <v>1</v>
      </c>
      <c r="M2520" s="11" t="s">
        <v>14</v>
      </c>
      <c r="N2520" s="11" t="s">
        <v>15</v>
      </c>
      <c r="O2520" s="11" t="str">
        <f>VLOOKUP(E2520,State_Code_Name!$B$1:$C$52,2,0)</f>
        <v>Maryland</v>
      </c>
    </row>
    <row r="2521" spans="1:15" x14ac:dyDescent="0.3">
      <c r="A2521" s="11">
        <v>1483222</v>
      </c>
      <c r="B2521" s="12" t="s">
        <v>568</v>
      </c>
      <c r="C2521" s="12" t="s">
        <v>27</v>
      </c>
      <c r="D2521" s="12" t="s">
        <v>28</v>
      </c>
      <c r="E2521" s="11" t="s">
        <v>23</v>
      </c>
      <c r="F2521" s="11" t="s">
        <v>19</v>
      </c>
      <c r="G2521" s="37">
        <v>42208</v>
      </c>
      <c r="H2521" s="13">
        <v>42208</v>
      </c>
      <c r="I2521" s="21">
        <v>0</v>
      </c>
      <c r="J2521" s="43" t="s">
        <v>1481</v>
      </c>
      <c r="K2521" s="21">
        <f t="shared" si="78"/>
        <v>2015</v>
      </c>
      <c r="L2521" s="24">
        <f t="shared" si="79"/>
        <v>3</v>
      </c>
      <c r="M2521" s="11" t="s">
        <v>14</v>
      </c>
      <c r="N2521" s="11" t="s">
        <v>15</v>
      </c>
      <c r="O2521" s="11" t="str">
        <f>VLOOKUP(E2521,State_Code_Name!$B$1:$C$52,2,0)</f>
        <v>New York</v>
      </c>
    </row>
    <row r="2522" spans="1:15" x14ac:dyDescent="0.3">
      <c r="A2522" s="11">
        <v>1234004</v>
      </c>
      <c r="B2522" s="12" t="s">
        <v>70</v>
      </c>
      <c r="C2522" s="12" t="s">
        <v>27</v>
      </c>
      <c r="D2522" s="12" t="s">
        <v>28</v>
      </c>
      <c r="E2522" s="11" t="s">
        <v>100</v>
      </c>
      <c r="F2522" s="11" t="s">
        <v>19</v>
      </c>
      <c r="G2522" s="37">
        <v>42045</v>
      </c>
      <c r="H2522" s="13">
        <v>42045</v>
      </c>
      <c r="I2522" s="21">
        <v>0</v>
      </c>
      <c r="J2522" s="43" t="s">
        <v>1478</v>
      </c>
      <c r="K2522" s="21">
        <f t="shared" si="78"/>
        <v>2015</v>
      </c>
      <c r="L2522" s="24">
        <f t="shared" si="79"/>
        <v>1</v>
      </c>
      <c r="M2522" s="11" t="s">
        <v>14</v>
      </c>
      <c r="N2522" s="11" t="s">
        <v>15</v>
      </c>
      <c r="O2522" s="11" t="str">
        <f>VLOOKUP(E2522,State_Code_Name!$B$1:$C$52,2,0)</f>
        <v>Delaware</v>
      </c>
    </row>
    <row r="2523" spans="1:15" x14ac:dyDescent="0.3">
      <c r="A2523" s="11">
        <v>316174</v>
      </c>
      <c r="B2523" s="12" t="s">
        <v>51</v>
      </c>
      <c r="C2523" s="12" t="s">
        <v>37</v>
      </c>
      <c r="D2523" s="12" t="s">
        <v>81</v>
      </c>
      <c r="E2523" s="11" t="s">
        <v>98</v>
      </c>
      <c r="F2523" s="11" t="s">
        <v>19</v>
      </c>
      <c r="G2523" s="37">
        <v>41318</v>
      </c>
      <c r="H2523" s="13">
        <v>41318</v>
      </c>
      <c r="I2523" s="21">
        <v>0</v>
      </c>
      <c r="J2523" s="43" t="s">
        <v>1478</v>
      </c>
      <c r="K2523" s="21">
        <f t="shared" si="78"/>
        <v>2013</v>
      </c>
      <c r="L2523" s="24">
        <f t="shared" si="79"/>
        <v>1</v>
      </c>
      <c r="M2523" s="11" t="s">
        <v>14</v>
      </c>
      <c r="N2523" s="11" t="s">
        <v>15</v>
      </c>
      <c r="O2523" s="11" t="str">
        <f>VLOOKUP(E2523,State_Code_Name!$B$1:$C$52,2,0)</f>
        <v>Colorado</v>
      </c>
    </row>
    <row r="2524" spans="1:15" x14ac:dyDescent="0.3">
      <c r="A2524" s="11">
        <v>1652583</v>
      </c>
      <c r="B2524" s="12" t="s">
        <v>179</v>
      </c>
      <c r="C2524" s="12" t="s">
        <v>172</v>
      </c>
      <c r="D2524" s="12" t="s">
        <v>1453</v>
      </c>
      <c r="E2524" s="11" t="s">
        <v>18</v>
      </c>
      <c r="F2524" s="11" t="s">
        <v>13</v>
      </c>
      <c r="G2524" s="37">
        <v>42320</v>
      </c>
      <c r="H2524" s="13">
        <v>42320</v>
      </c>
      <c r="I2524" s="21">
        <v>0</v>
      </c>
      <c r="J2524" s="43" t="s">
        <v>1479</v>
      </c>
      <c r="K2524" s="21">
        <f t="shared" si="78"/>
        <v>2015</v>
      </c>
      <c r="L2524" s="24">
        <f t="shared" si="79"/>
        <v>4</v>
      </c>
      <c r="M2524" s="11" t="s">
        <v>14</v>
      </c>
      <c r="N2524" s="11" t="s">
        <v>15</v>
      </c>
      <c r="O2524" s="11" t="str">
        <f>VLOOKUP(E2524,State_Code_Name!$B$1:$C$52,2,0)</f>
        <v>California</v>
      </c>
    </row>
    <row r="2525" spans="1:15" x14ac:dyDescent="0.3">
      <c r="A2525" s="11">
        <v>1794868</v>
      </c>
      <c r="B2525" s="12" t="s">
        <v>724</v>
      </c>
      <c r="C2525" s="12" t="s">
        <v>33</v>
      </c>
      <c r="D2525" s="12" t="s">
        <v>45</v>
      </c>
      <c r="E2525" s="11" t="s">
        <v>26</v>
      </c>
      <c r="F2525" s="11" t="s">
        <v>19</v>
      </c>
      <c r="G2525" s="37">
        <v>42419</v>
      </c>
      <c r="H2525" s="13">
        <v>42487</v>
      </c>
      <c r="I2525" s="21">
        <v>68</v>
      </c>
      <c r="J2525" s="43" t="s">
        <v>1478</v>
      </c>
      <c r="K2525" s="21">
        <f t="shared" si="78"/>
        <v>2016</v>
      </c>
      <c r="L2525" s="24">
        <f t="shared" si="79"/>
        <v>1</v>
      </c>
      <c r="M2525" s="11" t="s">
        <v>14</v>
      </c>
      <c r="N2525" s="11" t="s">
        <v>15</v>
      </c>
      <c r="O2525" s="11" t="str">
        <f>VLOOKUP(E2525,State_Code_Name!$B$1:$C$52,2,0)</f>
        <v>Georgia</v>
      </c>
    </row>
    <row r="2526" spans="1:15" x14ac:dyDescent="0.3">
      <c r="A2526" s="11">
        <v>694901</v>
      </c>
      <c r="B2526" s="12" t="s">
        <v>64</v>
      </c>
      <c r="C2526" s="12" t="s">
        <v>33</v>
      </c>
      <c r="D2526" s="12" t="s">
        <v>45</v>
      </c>
      <c r="E2526" s="11" t="s">
        <v>43</v>
      </c>
      <c r="F2526" s="11" t="s">
        <v>19</v>
      </c>
      <c r="G2526" s="37">
        <v>41670</v>
      </c>
      <c r="H2526" s="13">
        <v>41672</v>
      </c>
      <c r="I2526" s="21">
        <v>2</v>
      </c>
      <c r="J2526" s="43" t="s">
        <v>1474</v>
      </c>
      <c r="K2526" s="21">
        <f t="shared" si="78"/>
        <v>2014</v>
      </c>
      <c r="L2526" s="24">
        <f t="shared" si="79"/>
        <v>1</v>
      </c>
      <c r="M2526" s="11" t="s">
        <v>14</v>
      </c>
      <c r="N2526" s="11" t="s">
        <v>14</v>
      </c>
      <c r="O2526" s="11" t="str">
        <f>VLOOKUP(E2526,State_Code_Name!$B$1:$C$52,2,0)</f>
        <v>North Carolina</v>
      </c>
    </row>
    <row r="2527" spans="1:15" x14ac:dyDescent="0.3">
      <c r="A2527" s="11">
        <v>1862748</v>
      </c>
      <c r="B2527" s="12" t="s">
        <v>44</v>
      </c>
      <c r="C2527" s="12" t="s">
        <v>9</v>
      </c>
      <c r="D2527" s="12" t="s">
        <v>182</v>
      </c>
      <c r="E2527" s="11" t="s">
        <v>18</v>
      </c>
      <c r="F2527" s="11" t="s">
        <v>58</v>
      </c>
      <c r="G2527" s="37">
        <v>42464</v>
      </c>
      <c r="H2527" s="13">
        <v>42466</v>
      </c>
      <c r="I2527" s="21">
        <v>2</v>
      </c>
      <c r="J2527" s="43" t="s">
        <v>1483</v>
      </c>
      <c r="K2527" s="21">
        <f t="shared" si="78"/>
        <v>2016</v>
      </c>
      <c r="L2527" s="24">
        <f t="shared" si="79"/>
        <v>2</v>
      </c>
      <c r="M2527" s="11" t="s">
        <v>14</v>
      </c>
      <c r="N2527" s="11" t="s">
        <v>15</v>
      </c>
      <c r="O2527" s="11" t="str">
        <f>VLOOKUP(E2527,State_Code_Name!$B$1:$C$52,2,0)</f>
        <v>California</v>
      </c>
    </row>
    <row r="2528" spans="1:15" x14ac:dyDescent="0.3">
      <c r="A2528" s="11">
        <v>1989183</v>
      </c>
      <c r="B2528" s="12" t="s">
        <v>70</v>
      </c>
      <c r="C2528" s="12" t="s">
        <v>27</v>
      </c>
      <c r="D2528" s="12" t="s">
        <v>28</v>
      </c>
      <c r="E2528" s="11" t="s">
        <v>18</v>
      </c>
      <c r="F2528" s="11" t="s">
        <v>58</v>
      </c>
      <c r="G2528" s="37">
        <v>42549</v>
      </c>
      <c r="H2528" s="13">
        <v>42550</v>
      </c>
      <c r="I2528" s="21">
        <v>1</v>
      </c>
      <c r="J2528" s="43" t="s">
        <v>1477</v>
      </c>
      <c r="K2528" s="21">
        <f t="shared" si="78"/>
        <v>2016</v>
      </c>
      <c r="L2528" s="24">
        <f t="shared" si="79"/>
        <v>2</v>
      </c>
      <c r="M2528" s="11" t="s">
        <v>14</v>
      </c>
      <c r="N2528" s="11" t="s">
        <v>15</v>
      </c>
      <c r="O2528" s="11" t="str">
        <f>VLOOKUP(E2528,State_Code_Name!$B$1:$C$52,2,0)</f>
        <v>California</v>
      </c>
    </row>
    <row r="2529" spans="1:15" x14ac:dyDescent="0.3">
      <c r="A2529" s="11">
        <v>1761114</v>
      </c>
      <c r="B2529" s="12" t="s">
        <v>31</v>
      </c>
      <c r="C2529" s="12" t="s">
        <v>27</v>
      </c>
      <c r="D2529" s="12" t="s">
        <v>57</v>
      </c>
      <c r="E2529" s="11" t="s">
        <v>30</v>
      </c>
      <c r="F2529" s="11" t="s">
        <v>19</v>
      </c>
      <c r="G2529" s="37">
        <v>42396</v>
      </c>
      <c r="H2529" s="13">
        <v>42398</v>
      </c>
      <c r="I2529" s="21">
        <v>2</v>
      </c>
      <c r="J2529" s="43" t="s">
        <v>1474</v>
      </c>
      <c r="K2529" s="21">
        <f t="shared" si="78"/>
        <v>2016</v>
      </c>
      <c r="L2529" s="24">
        <f t="shared" si="79"/>
        <v>1</v>
      </c>
      <c r="M2529" s="11" t="s">
        <v>14</v>
      </c>
      <c r="N2529" s="11" t="s">
        <v>15</v>
      </c>
      <c r="O2529" s="11" t="str">
        <f>VLOOKUP(E2529,State_Code_Name!$B$1:$C$52,2,0)</f>
        <v>Connecticut</v>
      </c>
    </row>
    <row r="2530" spans="1:15" x14ac:dyDescent="0.3">
      <c r="A2530" s="11">
        <v>859955</v>
      </c>
      <c r="B2530" s="12" t="s">
        <v>31</v>
      </c>
      <c r="C2530" s="12" t="s">
        <v>37</v>
      </c>
      <c r="D2530" s="12" t="s">
        <v>50</v>
      </c>
      <c r="E2530" s="11" t="s">
        <v>98</v>
      </c>
      <c r="F2530" s="11" t="s">
        <v>19</v>
      </c>
      <c r="G2530" s="37">
        <v>41779</v>
      </c>
      <c r="H2530" s="13">
        <v>41779</v>
      </c>
      <c r="I2530" s="21">
        <v>0</v>
      </c>
      <c r="J2530" s="43" t="s">
        <v>1471</v>
      </c>
      <c r="K2530" s="21">
        <f t="shared" si="78"/>
        <v>2014</v>
      </c>
      <c r="L2530" s="24">
        <f t="shared" si="79"/>
        <v>2</v>
      </c>
      <c r="M2530" s="11" t="s">
        <v>14</v>
      </c>
      <c r="N2530" s="11" t="s">
        <v>15</v>
      </c>
      <c r="O2530" s="11" t="str">
        <f>VLOOKUP(E2530,State_Code_Name!$B$1:$C$52,2,0)</f>
        <v>Colorado</v>
      </c>
    </row>
    <row r="2531" spans="1:15" x14ac:dyDescent="0.3">
      <c r="A2531" s="11">
        <v>1146560</v>
      </c>
      <c r="B2531" s="12" t="s">
        <v>134</v>
      </c>
      <c r="C2531" s="12" t="s">
        <v>9</v>
      </c>
      <c r="D2531" s="12" t="s">
        <v>10</v>
      </c>
      <c r="E2531" s="11" t="s">
        <v>40</v>
      </c>
      <c r="F2531" s="11" t="s">
        <v>19</v>
      </c>
      <c r="G2531" s="37">
        <v>41981</v>
      </c>
      <c r="H2531" s="13">
        <v>41981</v>
      </c>
      <c r="I2531" s="21">
        <v>0</v>
      </c>
      <c r="J2531" s="43" t="s">
        <v>1475</v>
      </c>
      <c r="K2531" s="21">
        <f t="shared" si="78"/>
        <v>2014</v>
      </c>
      <c r="L2531" s="24">
        <f t="shared" si="79"/>
        <v>4</v>
      </c>
      <c r="M2531" s="11" t="s">
        <v>14</v>
      </c>
      <c r="N2531" s="11" t="s">
        <v>15</v>
      </c>
      <c r="O2531" s="11" t="str">
        <f>VLOOKUP(E2531,State_Code_Name!$B$1:$C$52,2,0)</f>
        <v>Ohio</v>
      </c>
    </row>
    <row r="2532" spans="1:15" x14ac:dyDescent="0.3">
      <c r="A2532" s="11">
        <v>493753</v>
      </c>
      <c r="B2532" s="12" t="s">
        <v>257</v>
      </c>
      <c r="C2532" s="12" t="s">
        <v>27</v>
      </c>
      <c r="D2532" s="12" t="s">
        <v>28</v>
      </c>
      <c r="E2532" s="11" t="s">
        <v>36</v>
      </c>
      <c r="F2532" s="11" t="s">
        <v>303</v>
      </c>
      <c r="G2532" s="37">
        <v>41502</v>
      </c>
      <c r="H2532" s="13">
        <v>41505</v>
      </c>
      <c r="I2532" s="21">
        <v>3</v>
      </c>
      <c r="J2532" s="43" t="s">
        <v>1482</v>
      </c>
      <c r="K2532" s="21">
        <f t="shared" si="78"/>
        <v>2013</v>
      </c>
      <c r="L2532" s="24">
        <f t="shared" si="79"/>
        <v>3</v>
      </c>
      <c r="M2532" s="11" t="s">
        <v>14</v>
      </c>
      <c r="N2532" s="11" t="s">
        <v>15</v>
      </c>
      <c r="O2532" s="11" t="str">
        <f>VLOOKUP(E2532,State_Code_Name!$B$1:$C$52,2,0)</f>
        <v>Florida</v>
      </c>
    </row>
    <row r="2533" spans="1:15" x14ac:dyDescent="0.3">
      <c r="A2533" s="11">
        <v>1525791</v>
      </c>
      <c r="B2533" s="12" t="s">
        <v>269</v>
      </c>
      <c r="C2533" s="12" t="s">
        <v>27</v>
      </c>
      <c r="D2533" s="12" t="s">
        <v>28</v>
      </c>
      <c r="E2533" s="11" t="s">
        <v>40</v>
      </c>
      <c r="F2533" s="11" t="s">
        <v>303</v>
      </c>
      <c r="G2533" s="37">
        <v>42235</v>
      </c>
      <c r="H2533" s="13">
        <v>42247</v>
      </c>
      <c r="I2533" s="21">
        <v>12</v>
      </c>
      <c r="J2533" s="43" t="s">
        <v>1482</v>
      </c>
      <c r="K2533" s="21">
        <f t="shared" si="78"/>
        <v>2015</v>
      </c>
      <c r="L2533" s="24">
        <f t="shared" si="79"/>
        <v>3</v>
      </c>
      <c r="M2533" s="11" t="s">
        <v>14</v>
      </c>
      <c r="N2533" s="11" t="s">
        <v>15</v>
      </c>
      <c r="O2533" s="11" t="str">
        <f>VLOOKUP(E2533,State_Code_Name!$B$1:$C$52,2,0)</f>
        <v>Ohio</v>
      </c>
    </row>
    <row r="2534" spans="1:15" x14ac:dyDescent="0.3">
      <c r="A2534" s="11">
        <v>423982</v>
      </c>
      <c r="B2534" s="12" t="s">
        <v>31</v>
      </c>
      <c r="C2534" s="12" t="s">
        <v>37</v>
      </c>
      <c r="D2534" s="12" t="s">
        <v>50</v>
      </c>
      <c r="E2534" s="11" t="s">
        <v>36</v>
      </c>
      <c r="F2534" s="11" t="s">
        <v>19</v>
      </c>
      <c r="G2534" s="37">
        <v>41429</v>
      </c>
      <c r="H2534" s="13">
        <v>41430</v>
      </c>
      <c r="I2534" s="21">
        <v>1</v>
      </c>
      <c r="J2534" s="43" t="s">
        <v>1477</v>
      </c>
      <c r="K2534" s="21">
        <f t="shared" si="78"/>
        <v>2013</v>
      </c>
      <c r="L2534" s="24">
        <f t="shared" si="79"/>
        <v>2</v>
      </c>
      <c r="M2534" s="11" t="s">
        <v>14</v>
      </c>
      <c r="N2534" s="11" t="s">
        <v>15</v>
      </c>
      <c r="O2534" s="11" t="str">
        <f>VLOOKUP(E2534,State_Code_Name!$B$1:$C$52,2,0)</f>
        <v>Florida</v>
      </c>
    </row>
    <row r="2535" spans="1:15" x14ac:dyDescent="0.3">
      <c r="A2535" s="11">
        <v>777379</v>
      </c>
      <c r="B2535" s="12" t="s">
        <v>139</v>
      </c>
      <c r="C2535" s="12" t="s">
        <v>27</v>
      </c>
      <c r="D2535" s="12" t="s">
        <v>28</v>
      </c>
      <c r="E2535" s="11" t="s">
        <v>40</v>
      </c>
      <c r="F2535" s="11" t="s">
        <v>19</v>
      </c>
      <c r="G2535" s="37">
        <v>41723</v>
      </c>
      <c r="H2535" s="13">
        <v>41723</v>
      </c>
      <c r="I2535" s="21">
        <v>0</v>
      </c>
      <c r="J2535" s="43" t="s">
        <v>1476</v>
      </c>
      <c r="K2535" s="21">
        <f t="shared" si="78"/>
        <v>2014</v>
      </c>
      <c r="L2535" s="24">
        <f t="shared" si="79"/>
        <v>1</v>
      </c>
      <c r="M2535" s="11" t="s">
        <v>14</v>
      </c>
      <c r="N2535" s="11" t="s">
        <v>15</v>
      </c>
      <c r="O2535" s="11" t="str">
        <f>VLOOKUP(E2535,State_Code_Name!$B$1:$C$52,2,0)</f>
        <v>Ohio</v>
      </c>
    </row>
    <row r="2536" spans="1:15" x14ac:dyDescent="0.3">
      <c r="A2536" s="11">
        <v>1749120</v>
      </c>
      <c r="B2536" s="12" t="s">
        <v>82</v>
      </c>
      <c r="C2536" s="12" t="s">
        <v>33</v>
      </c>
      <c r="D2536" s="12" t="s">
        <v>160</v>
      </c>
      <c r="E2536" s="11" t="s">
        <v>18</v>
      </c>
      <c r="F2536" s="11" t="s">
        <v>19</v>
      </c>
      <c r="G2536" s="37">
        <v>42389</v>
      </c>
      <c r="H2536" s="13">
        <v>42397</v>
      </c>
      <c r="I2536" s="21">
        <v>8</v>
      </c>
      <c r="J2536" s="43" t="s">
        <v>1474</v>
      </c>
      <c r="K2536" s="21">
        <f t="shared" si="78"/>
        <v>2016</v>
      </c>
      <c r="L2536" s="24">
        <f t="shared" si="79"/>
        <v>1</v>
      </c>
      <c r="M2536" s="11" t="s">
        <v>14</v>
      </c>
      <c r="N2536" s="11" t="s">
        <v>15</v>
      </c>
      <c r="O2536" s="11" t="str">
        <f>VLOOKUP(E2536,State_Code_Name!$B$1:$C$52,2,0)</f>
        <v>California</v>
      </c>
    </row>
    <row r="2537" spans="1:15" x14ac:dyDescent="0.3">
      <c r="A2537" s="11">
        <v>451733</v>
      </c>
      <c r="B2537" s="12" t="s">
        <v>88</v>
      </c>
      <c r="C2537" s="12" t="s">
        <v>16</v>
      </c>
      <c r="D2537" s="12" t="s">
        <v>21</v>
      </c>
      <c r="E2537" s="11" t="s">
        <v>23</v>
      </c>
      <c r="F2537" s="11" t="s">
        <v>303</v>
      </c>
      <c r="G2537" s="37">
        <v>41463</v>
      </c>
      <c r="H2537" s="13">
        <v>41465</v>
      </c>
      <c r="I2537" s="21">
        <v>2</v>
      </c>
      <c r="J2537" s="43" t="s">
        <v>1481</v>
      </c>
      <c r="K2537" s="21">
        <f t="shared" si="78"/>
        <v>2013</v>
      </c>
      <c r="L2537" s="24">
        <f t="shared" si="79"/>
        <v>3</v>
      </c>
      <c r="M2537" s="11" t="s">
        <v>14</v>
      </c>
      <c r="N2537" s="11" t="s">
        <v>15</v>
      </c>
      <c r="O2537" s="11" t="str">
        <f>VLOOKUP(E2537,State_Code_Name!$B$1:$C$52,2,0)</f>
        <v>New York</v>
      </c>
    </row>
    <row r="2538" spans="1:15" x14ac:dyDescent="0.3">
      <c r="A2538" s="11">
        <v>1658518</v>
      </c>
      <c r="B2538" s="12" t="s">
        <v>293</v>
      </c>
      <c r="C2538" s="12" t="s">
        <v>33</v>
      </c>
      <c r="D2538" s="12" t="s">
        <v>160</v>
      </c>
      <c r="E2538" s="11" t="s">
        <v>49</v>
      </c>
      <c r="F2538" s="11" t="s">
        <v>303</v>
      </c>
      <c r="G2538" s="37">
        <v>42325</v>
      </c>
      <c r="H2538" s="13">
        <v>42327</v>
      </c>
      <c r="I2538" s="21">
        <v>2</v>
      </c>
      <c r="J2538" s="43" t="s">
        <v>1479</v>
      </c>
      <c r="K2538" s="21">
        <f t="shared" si="78"/>
        <v>2015</v>
      </c>
      <c r="L2538" s="24">
        <f t="shared" si="79"/>
        <v>4</v>
      </c>
      <c r="M2538" s="11" t="s">
        <v>14</v>
      </c>
      <c r="N2538" s="11" t="s">
        <v>14</v>
      </c>
      <c r="O2538" s="11" t="str">
        <f>VLOOKUP(E2538,State_Code_Name!$B$1:$C$52,2,0)</f>
        <v>New Jersey</v>
      </c>
    </row>
    <row r="2539" spans="1:15" x14ac:dyDescent="0.3">
      <c r="A2539" s="11">
        <v>1134583</v>
      </c>
      <c r="B2539" s="12" t="s">
        <v>95</v>
      </c>
      <c r="C2539" s="12" t="s">
        <v>16</v>
      </c>
      <c r="D2539" s="12" t="s">
        <v>25</v>
      </c>
      <c r="E2539" s="11" t="s">
        <v>23</v>
      </c>
      <c r="F2539" s="11" t="s">
        <v>19</v>
      </c>
      <c r="G2539" s="37">
        <v>41964</v>
      </c>
      <c r="H2539" s="13">
        <v>41971</v>
      </c>
      <c r="I2539" s="21">
        <v>7</v>
      </c>
      <c r="J2539" s="43" t="s">
        <v>1479</v>
      </c>
      <c r="K2539" s="21">
        <f t="shared" si="78"/>
        <v>2014</v>
      </c>
      <c r="L2539" s="24">
        <f t="shared" si="79"/>
        <v>4</v>
      </c>
      <c r="M2539" s="11" t="s">
        <v>14</v>
      </c>
      <c r="N2539" s="11" t="s">
        <v>15</v>
      </c>
      <c r="O2539" s="11" t="str">
        <f>VLOOKUP(E2539,State_Code_Name!$B$1:$C$52,2,0)</f>
        <v>New York</v>
      </c>
    </row>
    <row r="2540" spans="1:15" x14ac:dyDescent="0.3">
      <c r="A2540" s="11">
        <v>1556163</v>
      </c>
      <c r="B2540" s="12" t="s">
        <v>90</v>
      </c>
      <c r="C2540" s="12" t="s">
        <v>16</v>
      </c>
      <c r="D2540" s="12" t="s">
        <v>21</v>
      </c>
      <c r="E2540" s="11" t="s">
        <v>47</v>
      </c>
      <c r="F2540" s="11" t="s">
        <v>303</v>
      </c>
      <c r="G2540" s="37">
        <v>42255</v>
      </c>
      <c r="H2540" s="13">
        <v>42262</v>
      </c>
      <c r="I2540" s="21">
        <v>7</v>
      </c>
      <c r="J2540" s="43" t="s">
        <v>1480</v>
      </c>
      <c r="K2540" s="21">
        <f t="shared" si="78"/>
        <v>2015</v>
      </c>
      <c r="L2540" s="24">
        <f t="shared" si="79"/>
        <v>3</v>
      </c>
      <c r="M2540" s="11" t="s">
        <v>14</v>
      </c>
      <c r="N2540" s="11" t="s">
        <v>15</v>
      </c>
      <c r="O2540" s="11" t="str">
        <f>VLOOKUP(E2540,State_Code_Name!$B$1:$C$52,2,0)</f>
        <v>Pennsylvania</v>
      </c>
    </row>
    <row r="2541" spans="1:15" x14ac:dyDescent="0.3">
      <c r="A2541" s="11">
        <v>2043207</v>
      </c>
      <c r="B2541" s="12" t="s">
        <v>101</v>
      </c>
      <c r="C2541" s="12" t="s">
        <v>27</v>
      </c>
      <c r="D2541" s="12" t="s">
        <v>28</v>
      </c>
      <c r="E2541" s="11" t="s">
        <v>47</v>
      </c>
      <c r="F2541" s="11" t="s">
        <v>58</v>
      </c>
      <c r="G2541" s="37">
        <v>42584</v>
      </c>
      <c r="H2541" s="13">
        <v>42615</v>
      </c>
      <c r="I2541" s="21">
        <v>31</v>
      </c>
      <c r="J2541" s="43" t="s">
        <v>1482</v>
      </c>
      <c r="K2541" s="21">
        <f t="shared" si="78"/>
        <v>2016</v>
      </c>
      <c r="L2541" s="24">
        <f t="shared" si="79"/>
        <v>3</v>
      </c>
      <c r="M2541" s="11" t="s">
        <v>14</v>
      </c>
      <c r="N2541" s="11" t="s">
        <v>15</v>
      </c>
      <c r="O2541" s="11" t="str">
        <f>VLOOKUP(E2541,State_Code_Name!$B$1:$C$52,2,0)</f>
        <v>Pennsylvania</v>
      </c>
    </row>
    <row r="2542" spans="1:15" x14ac:dyDescent="0.3">
      <c r="A2542" s="11">
        <v>1587735</v>
      </c>
      <c r="B2542" s="12" t="s">
        <v>400</v>
      </c>
      <c r="C2542" s="12" t="s">
        <v>27</v>
      </c>
      <c r="D2542" s="12" t="s">
        <v>79</v>
      </c>
      <c r="E2542" s="11" t="s">
        <v>41</v>
      </c>
      <c r="F2542" s="11" t="s">
        <v>19</v>
      </c>
      <c r="G2542" s="37">
        <v>42277</v>
      </c>
      <c r="H2542" s="13">
        <v>42277</v>
      </c>
      <c r="I2542" s="21">
        <v>0</v>
      </c>
      <c r="J2542" s="43" t="s">
        <v>1480</v>
      </c>
      <c r="K2542" s="21">
        <f t="shared" si="78"/>
        <v>2015</v>
      </c>
      <c r="L2542" s="24">
        <f t="shared" si="79"/>
        <v>3</v>
      </c>
      <c r="M2542" s="11" t="s">
        <v>14</v>
      </c>
      <c r="N2542" s="11" t="s">
        <v>14</v>
      </c>
      <c r="O2542" s="11" t="str">
        <f>VLOOKUP(E2542,State_Code_Name!$B$1:$C$52,2,0)</f>
        <v>Nevada</v>
      </c>
    </row>
    <row r="2543" spans="1:15" x14ac:dyDescent="0.3">
      <c r="A2543" s="11">
        <v>418569</v>
      </c>
      <c r="B2543" s="12" t="s">
        <v>31</v>
      </c>
      <c r="C2543" s="12" t="s">
        <v>37</v>
      </c>
      <c r="D2543" s="12" t="s">
        <v>81</v>
      </c>
      <c r="E2543" s="11" t="s">
        <v>67</v>
      </c>
      <c r="F2543" s="11" t="s">
        <v>19</v>
      </c>
      <c r="G2543" s="37">
        <v>41423</v>
      </c>
      <c r="H2543" s="13">
        <v>41424</v>
      </c>
      <c r="I2543" s="21">
        <v>1</v>
      </c>
      <c r="J2543" s="43" t="s">
        <v>1471</v>
      </c>
      <c r="K2543" s="21">
        <f t="shared" si="78"/>
        <v>2013</v>
      </c>
      <c r="L2543" s="24">
        <f t="shared" si="79"/>
        <v>2</v>
      </c>
      <c r="M2543" s="11" t="s">
        <v>14</v>
      </c>
      <c r="N2543" s="11" t="s">
        <v>14</v>
      </c>
      <c r="O2543" s="11" t="str">
        <f>VLOOKUP(E2543,State_Code_Name!$B$1:$C$52,2,0)</f>
        <v>Michigan</v>
      </c>
    </row>
    <row r="2544" spans="1:15" x14ac:dyDescent="0.3">
      <c r="A2544" s="11">
        <v>1454924</v>
      </c>
      <c r="B2544" s="12" t="s">
        <v>82</v>
      </c>
      <c r="C2544" s="12" t="s">
        <v>37</v>
      </c>
      <c r="D2544" s="12" t="s">
        <v>68</v>
      </c>
      <c r="E2544" s="11" t="s">
        <v>47</v>
      </c>
      <c r="F2544" s="11" t="s">
        <v>19</v>
      </c>
      <c r="G2544" s="37">
        <v>42192</v>
      </c>
      <c r="H2544" s="13">
        <v>42194</v>
      </c>
      <c r="I2544" s="21">
        <v>2</v>
      </c>
      <c r="J2544" s="43" t="s">
        <v>1481</v>
      </c>
      <c r="K2544" s="21">
        <f t="shared" si="78"/>
        <v>2015</v>
      </c>
      <c r="L2544" s="24">
        <f t="shared" si="79"/>
        <v>3</v>
      </c>
      <c r="M2544" s="11" t="s">
        <v>14</v>
      </c>
      <c r="N2544" s="11" t="s">
        <v>14</v>
      </c>
      <c r="O2544" s="11" t="str">
        <f>VLOOKUP(E2544,State_Code_Name!$B$1:$C$52,2,0)</f>
        <v>Pennsylvania</v>
      </c>
    </row>
    <row r="2545" spans="1:15" x14ac:dyDescent="0.3">
      <c r="A2545" s="11">
        <v>660966</v>
      </c>
      <c r="B2545" s="12" t="s">
        <v>55</v>
      </c>
      <c r="C2545" s="12" t="s">
        <v>53</v>
      </c>
      <c r="D2545" s="12" t="s">
        <v>102</v>
      </c>
      <c r="E2545" s="11" t="s">
        <v>32</v>
      </c>
      <c r="F2545" s="11" t="s">
        <v>19</v>
      </c>
      <c r="G2545" s="37">
        <v>41648</v>
      </c>
      <c r="H2545" s="13">
        <v>41648</v>
      </c>
      <c r="I2545" s="21">
        <v>0</v>
      </c>
      <c r="J2545" s="43" t="s">
        <v>1474</v>
      </c>
      <c r="K2545" s="21">
        <f t="shared" si="78"/>
        <v>2014</v>
      </c>
      <c r="L2545" s="24">
        <f t="shared" si="79"/>
        <v>1</v>
      </c>
      <c r="M2545" s="11" t="s">
        <v>14</v>
      </c>
      <c r="N2545" s="11" t="s">
        <v>15</v>
      </c>
      <c r="O2545" s="11" t="str">
        <f>VLOOKUP(E2545,State_Code_Name!$B$1:$C$52,2,0)</f>
        <v>Texas</v>
      </c>
    </row>
    <row r="2546" spans="1:15" x14ac:dyDescent="0.3">
      <c r="A2546" s="11">
        <v>463789</v>
      </c>
      <c r="B2546" s="12" t="s">
        <v>31</v>
      </c>
      <c r="C2546" s="12" t="s">
        <v>27</v>
      </c>
      <c r="D2546" s="12" t="s">
        <v>28</v>
      </c>
      <c r="E2546" s="11" t="s">
        <v>122</v>
      </c>
      <c r="F2546" s="11" t="s">
        <v>19</v>
      </c>
      <c r="G2546" s="37">
        <v>41478</v>
      </c>
      <c r="H2546" s="13">
        <v>41479</v>
      </c>
      <c r="I2546" s="21">
        <v>1</v>
      </c>
      <c r="J2546" s="43" t="s">
        <v>1481</v>
      </c>
      <c r="K2546" s="21">
        <f t="shared" si="78"/>
        <v>2013</v>
      </c>
      <c r="L2546" s="24">
        <f t="shared" si="79"/>
        <v>3</v>
      </c>
      <c r="M2546" s="11" t="s">
        <v>14</v>
      </c>
      <c r="N2546" s="11" t="s">
        <v>15</v>
      </c>
      <c r="O2546" s="11" t="str">
        <f>VLOOKUP(E2546,State_Code_Name!$B$1:$C$52,2,0)</f>
        <v>Maryland</v>
      </c>
    </row>
    <row r="2547" spans="1:15" x14ac:dyDescent="0.3">
      <c r="A2547" s="11">
        <v>386220</v>
      </c>
      <c r="B2547" s="12" t="s">
        <v>61</v>
      </c>
      <c r="C2547" s="12" t="s">
        <v>53</v>
      </c>
      <c r="D2547" s="12" t="s">
        <v>1439</v>
      </c>
      <c r="E2547" s="11" t="s">
        <v>175</v>
      </c>
      <c r="F2547" s="11" t="s">
        <v>19</v>
      </c>
      <c r="G2547" s="37">
        <v>41382</v>
      </c>
      <c r="H2547" s="13">
        <v>41382</v>
      </c>
      <c r="I2547" s="21">
        <v>0</v>
      </c>
      <c r="J2547" s="43" t="s">
        <v>1483</v>
      </c>
      <c r="K2547" s="21">
        <f t="shared" si="78"/>
        <v>2013</v>
      </c>
      <c r="L2547" s="24">
        <f t="shared" si="79"/>
        <v>2</v>
      </c>
      <c r="M2547" s="11" t="s">
        <v>14</v>
      </c>
      <c r="N2547" s="11" t="s">
        <v>15</v>
      </c>
      <c r="O2547" s="11" t="str">
        <f>VLOOKUP(E2547,State_Code_Name!$B$1:$C$52,2,0)</f>
        <v>District of Columbia</v>
      </c>
    </row>
    <row r="2548" spans="1:15" x14ac:dyDescent="0.3">
      <c r="A2548" s="11">
        <v>1062920</v>
      </c>
      <c r="B2548" s="12" t="s">
        <v>290</v>
      </c>
      <c r="C2548" s="12" t="s">
        <v>9</v>
      </c>
      <c r="D2548" s="12" t="s">
        <v>10</v>
      </c>
      <c r="E2548" s="11" t="s">
        <v>60</v>
      </c>
      <c r="F2548" s="11" t="s">
        <v>19</v>
      </c>
      <c r="G2548" s="37">
        <v>41920</v>
      </c>
      <c r="H2548" s="13">
        <v>41920</v>
      </c>
      <c r="I2548" s="21">
        <v>0</v>
      </c>
      <c r="J2548" s="43" t="s">
        <v>1473</v>
      </c>
      <c r="K2548" s="21">
        <f t="shared" si="78"/>
        <v>2014</v>
      </c>
      <c r="L2548" s="24">
        <f t="shared" si="79"/>
        <v>4</v>
      </c>
      <c r="M2548" s="11" t="s">
        <v>14</v>
      </c>
      <c r="N2548" s="11" t="s">
        <v>15</v>
      </c>
      <c r="O2548" s="11" t="str">
        <f>VLOOKUP(E2548,State_Code_Name!$B$1:$C$52,2,0)</f>
        <v>Illinois</v>
      </c>
    </row>
    <row r="2549" spans="1:15" x14ac:dyDescent="0.3">
      <c r="A2549" s="11">
        <v>1131302</v>
      </c>
      <c r="B2549" s="12" t="s">
        <v>22</v>
      </c>
      <c r="C2549" s="12" t="s">
        <v>16</v>
      </c>
      <c r="D2549" s="12" t="s">
        <v>25</v>
      </c>
      <c r="E2549" s="11"/>
      <c r="F2549" s="11" t="s">
        <v>13</v>
      </c>
      <c r="G2549" s="37">
        <v>41968</v>
      </c>
      <c r="H2549" s="13">
        <v>41969</v>
      </c>
      <c r="I2549" s="21">
        <v>1</v>
      </c>
      <c r="J2549" s="43" t="s">
        <v>1479</v>
      </c>
      <c r="K2549" s="21">
        <f t="shared" si="78"/>
        <v>2014</v>
      </c>
      <c r="L2549" s="24">
        <f t="shared" si="79"/>
        <v>4</v>
      </c>
      <c r="M2549" s="11" t="s">
        <v>14</v>
      </c>
      <c r="N2549" s="11" t="s">
        <v>15</v>
      </c>
      <c r="O2549" s="11" t="e">
        <f>VLOOKUP(E2549,State_Code_Name!$B$1:$C$52,2,0)</f>
        <v>#N/A</v>
      </c>
    </row>
    <row r="2550" spans="1:15" x14ac:dyDescent="0.3">
      <c r="A2550" s="11">
        <v>1591950</v>
      </c>
      <c r="B2550" s="12" t="s">
        <v>327</v>
      </c>
      <c r="C2550" s="12" t="s">
        <v>33</v>
      </c>
      <c r="D2550" s="12" t="s">
        <v>160</v>
      </c>
      <c r="E2550" s="11" t="s">
        <v>43</v>
      </c>
      <c r="F2550" s="11" t="s">
        <v>19</v>
      </c>
      <c r="G2550" s="37">
        <v>42281</v>
      </c>
      <c r="H2550" s="13">
        <v>42281</v>
      </c>
      <c r="I2550" s="21">
        <v>0</v>
      </c>
      <c r="J2550" s="43" t="s">
        <v>1473</v>
      </c>
      <c r="K2550" s="21">
        <f t="shared" si="78"/>
        <v>2015</v>
      </c>
      <c r="L2550" s="24">
        <f t="shared" si="79"/>
        <v>4</v>
      </c>
      <c r="M2550" s="11" t="s">
        <v>14</v>
      </c>
      <c r="N2550" s="11" t="s">
        <v>15</v>
      </c>
      <c r="O2550" s="11" t="str">
        <f>VLOOKUP(E2550,State_Code_Name!$B$1:$C$52,2,0)</f>
        <v>North Carolina</v>
      </c>
    </row>
    <row r="2551" spans="1:15" x14ac:dyDescent="0.3">
      <c r="A2551" s="11">
        <v>986020</v>
      </c>
      <c r="B2551" s="12" t="s">
        <v>39</v>
      </c>
      <c r="C2551" s="12" t="s">
        <v>62</v>
      </c>
      <c r="D2551" s="12" t="s">
        <v>460</v>
      </c>
      <c r="E2551" s="11" t="s">
        <v>67</v>
      </c>
      <c r="F2551" s="11" t="s">
        <v>19</v>
      </c>
      <c r="G2551" s="37">
        <v>41866</v>
      </c>
      <c r="H2551" s="13">
        <v>41866</v>
      </c>
      <c r="I2551" s="21">
        <v>0</v>
      </c>
      <c r="J2551" s="43" t="s">
        <v>1482</v>
      </c>
      <c r="K2551" s="21">
        <f t="shared" si="78"/>
        <v>2014</v>
      </c>
      <c r="L2551" s="24">
        <f t="shared" si="79"/>
        <v>3</v>
      </c>
      <c r="M2551" s="11" t="s">
        <v>14</v>
      </c>
      <c r="N2551" s="11" t="s">
        <v>15</v>
      </c>
      <c r="O2551" s="11" t="str">
        <f>VLOOKUP(E2551,State_Code_Name!$B$1:$C$52,2,0)</f>
        <v>Michigan</v>
      </c>
    </row>
    <row r="2552" spans="1:15" x14ac:dyDescent="0.3">
      <c r="A2552" s="11">
        <v>1727074</v>
      </c>
      <c r="B2552" s="12" t="s">
        <v>44</v>
      </c>
      <c r="C2552" s="12" t="s">
        <v>16</v>
      </c>
      <c r="D2552" s="12" t="s">
        <v>17</v>
      </c>
      <c r="E2552" s="11" t="s">
        <v>23</v>
      </c>
      <c r="F2552" s="11" t="s">
        <v>303</v>
      </c>
      <c r="G2552" s="37">
        <v>42373</v>
      </c>
      <c r="H2552" s="13">
        <v>42376</v>
      </c>
      <c r="I2552" s="21">
        <v>3</v>
      </c>
      <c r="J2552" s="43" t="s">
        <v>1474</v>
      </c>
      <c r="K2552" s="21">
        <f t="shared" si="78"/>
        <v>2016</v>
      </c>
      <c r="L2552" s="24">
        <f t="shared" si="79"/>
        <v>1</v>
      </c>
      <c r="M2552" s="11" t="s">
        <v>14</v>
      </c>
      <c r="N2552" s="11" t="s">
        <v>14</v>
      </c>
      <c r="O2552" s="11" t="str">
        <f>VLOOKUP(E2552,State_Code_Name!$B$1:$C$52,2,0)</f>
        <v>New York</v>
      </c>
    </row>
    <row r="2553" spans="1:15" x14ac:dyDescent="0.3">
      <c r="A2553" s="11">
        <v>1502264</v>
      </c>
      <c r="B2553" s="12" t="s">
        <v>808</v>
      </c>
      <c r="C2553" s="12" t="s">
        <v>33</v>
      </c>
      <c r="D2553" s="12" t="s">
        <v>160</v>
      </c>
      <c r="E2553" s="11" t="s">
        <v>121</v>
      </c>
      <c r="F2553" s="11" t="s">
        <v>19</v>
      </c>
      <c r="G2553" s="37">
        <v>42220</v>
      </c>
      <c r="H2553" s="13">
        <v>42222</v>
      </c>
      <c r="I2553" s="21">
        <v>2</v>
      </c>
      <c r="J2553" s="43" t="s">
        <v>1482</v>
      </c>
      <c r="K2553" s="21">
        <f t="shared" si="78"/>
        <v>2015</v>
      </c>
      <c r="L2553" s="24">
        <f t="shared" si="79"/>
        <v>3</v>
      </c>
      <c r="M2553" s="11" t="s">
        <v>14</v>
      </c>
      <c r="N2553" s="11" t="s">
        <v>15</v>
      </c>
      <c r="O2553" s="11" t="str">
        <f>VLOOKUP(E2553,State_Code_Name!$B$1:$C$52,2,0)</f>
        <v>Oregon</v>
      </c>
    </row>
    <row r="2554" spans="1:15" x14ac:dyDescent="0.3">
      <c r="A2554" s="11">
        <v>1503979</v>
      </c>
      <c r="B2554" s="12" t="s">
        <v>11</v>
      </c>
      <c r="C2554" s="12" t="s">
        <v>27</v>
      </c>
      <c r="D2554" s="12" t="s">
        <v>28</v>
      </c>
      <c r="E2554" s="11" t="s">
        <v>23</v>
      </c>
      <c r="F2554" s="11" t="s">
        <v>19</v>
      </c>
      <c r="G2554" s="37">
        <v>42221</v>
      </c>
      <c r="H2554" s="13">
        <v>42221</v>
      </c>
      <c r="I2554" s="21">
        <v>0</v>
      </c>
      <c r="J2554" s="43" t="s">
        <v>1482</v>
      </c>
      <c r="K2554" s="21">
        <f t="shared" si="78"/>
        <v>2015</v>
      </c>
      <c r="L2554" s="24">
        <f t="shared" si="79"/>
        <v>3</v>
      </c>
      <c r="M2554" s="11" t="s">
        <v>14</v>
      </c>
      <c r="N2554" s="11" t="s">
        <v>15</v>
      </c>
      <c r="O2554" s="11" t="str">
        <f>VLOOKUP(E2554,State_Code_Name!$B$1:$C$52,2,0)</f>
        <v>New York</v>
      </c>
    </row>
    <row r="2555" spans="1:15" x14ac:dyDescent="0.3">
      <c r="A2555" s="11">
        <v>1493328</v>
      </c>
      <c r="B2555" s="12" t="s">
        <v>90</v>
      </c>
      <c r="C2555" s="12" t="s">
        <v>62</v>
      </c>
      <c r="D2555" s="12" t="s">
        <v>279</v>
      </c>
      <c r="E2555" s="11" t="s">
        <v>18</v>
      </c>
      <c r="F2555" s="11" t="s">
        <v>19</v>
      </c>
      <c r="G2555" s="37">
        <v>42214</v>
      </c>
      <c r="H2555" s="13">
        <v>42214</v>
      </c>
      <c r="I2555" s="21">
        <v>0</v>
      </c>
      <c r="J2555" s="43" t="s">
        <v>1481</v>
      </c>
      <c r="K2555" s="21">
        <f t="shared" si="78"/>
        <v>2015</v>
      </c>
      <c r="L2555" s="24">
        <f t="shared" si="79"/>
        <v>3</v>
      </c>
      <c r="M2555" s="11" t="s">
        <v>14</v>
      </c>
      <c r="N2555" s="11" t="s">
        <v>15</v>
      </c>
      <c r="O2555" s="11" t="str">
        <f>VLOOKUP(E2555,State_Code_Name!$B$1:$C$52,2,0)</f>
        <v>California</v>
      </c>
    </row>
    <row r="2556" spans="1:15" x14ac:dyDescent="0.3">
      <c r="A2556" s="11">
        <v>622453</v>
      </c>
      <c r="B2556" s="12" t="s">
        <v>205</v>
      </c>
      <c r="C2556" s="12" t="s">
        <v>27</v>
      </c>
      <c r="D2556" s="12" t="s">
        <v>28</v>
      </c>
      <c r="E2556" s="11" t="s">
        <v>41</v>
      </c>
      <c r="F2556" s="11" t="s">
        <v>19</v>
      </c>
      <c r="G2556" s="37">
        <v>41613</v>
      </c>
      <c r="H2556" s="13">
        <v>41613</v>
      </c>
      <c r="I2556" s="21">
        <v>0</v>
      </c>
      <c r="J2556" s="43" t="s">
        <v>1475</v>
      </c>
      <c r="K2556" s="21">
        <f t="shared" si="78"/>
        <v>2013</v>
      </c>
      <c r="L2556" s="24">
        <f t="shared" si="79"/>
        <v>4</v>
      </c>
      <c r="M2556" s="11" t="s">
        <v>14</v>
      </c>
      <c r="N2556" s="11" t="s">
        <v>14</v>
      </c>
      <c r="O2556" s="11" t="str">
        <f>VLOOKUP(E2556,State_Code_Name!$B$1:$C$52,2,0)</f>
        <v>Nevada</v>
      </c>
    </row>
    <row r="2557" spans="1:15" x14ac:dyDescent="0.3">
      <c r="A2557" s="11">
        <v>1377498</v>
      </c>
      <c r="B2557" s="12" t="s">
        <v>70</v>
      </c>
      <c r="C2557" s="12" t="s">
        <v>27</v>
      </c>
      <c r="D2557" s="12" t="s">
        <v>79</v>
      </c>
      <c r="E2557" s="11" t="s">
        <v>43</v>
      </c>
      <c r="F2557" s="11" t="s">
        <v>19</v>
      </c>
      <c r="G2557" s="37">
        <v>42139</v>
      </c>
      <c r="H2557" s="13">
        <v>42139</v>
      </c>
      <c r="I2557" s="21">
        <v>0</v>
      </c>
      <c r="J2557" s="43" t="s">
        <v>1471</v>
      </c>
      <c r="K2557" s="21">
        <f t="shared" si="78"/>
        <v>2015</v>
      </c>
      <c r="L2557" s="24">
        <f t="shared" si="79"/>
        <v>2</v>
      </c>
      <c r="M2557" s="11" t="s">
        <v>14</v>
      </c>
      <c r="N2557" s="11" t="s">
        <v>14</v>
      </c>
      <c r="O2557" s="11" t="str">
        <f>VLOOKUP(E2557,State_Code_Name!$B$1:$C$52,2,0)</f>
        <v>North Carolina</v>
      </c>
    </row>
    <row r="2558" spans="1:15" x14ac:dyDescent="0.3">
      <c r="A2558" s="11">
        <v>965150</v>
      </c>
      <c r="B2558" s="12" t="s">
        <v>44</v>
      </c>
      <c r="C2558" s="12" t="s">
        <v>37</v>
      </c>
      <c r="D2558" s="12" t="s">
        <v>278</v>
      </c>
      <c r="E2558" s="11" t="s">
        <v>122</v>
      </c>
      <c r="F2558" s="11" t="s">
        <v>19</v>
      </c>
      <c r="G2558" s="37">
        <v>41852</v>
      </c>
      <c r="H2558" s="13">
        <v>41852</v>
      </c>
      <c r="I2558" s="21">
        <v>0</v>
      </c>
      <c r="J2558" s="43" t="s">
        <v>1482</v>
      </c>
      <c r="K2558" s="21">
        <f t="shared" si="78"/>
        <v>2014</v>
      </c>
      <c r="L2558" s="24">
        <f t="shared" si="79"/>
        <v>3</v>
      </c>
      <c r="M2558" s="11" t="s">
        <v>14</v>
      </c>
      <c r="N2558" s="11" t="s">
        <v>15</v>
      </c>
      <c r="O2558" s="11" t="str">
        <f>VLOOKUP(E2558,State_Code_Name!$B$1:$C$52,2,0)</f>
        <v>Maryland</v>
      </c>
    </row>
    <row r="2559" spans="1:15" x14ac:dyDescent="0.3">
      <c r="A2559" s="11">
        <v>1907282</v>
      </c>
      <c r="B2559" s="12" t="s">
        <v>31</v>
      </c>
      <c r="C2559" s="12" t="s">
        <v>16</v>
      </c>
      <c r="D2559" s="12" t="s">
        <v>21</v>
      </c>
      <c r="E2559" s="11" t="s">
        <v>23</v>
      </c>
      <c r="F2559" s="11" t="s">
        <v>19</v>
      </c>
      <c r="G2559" s="37">
        <v>42493</v>
      </c>
      <c r="H2559" s="13">
        <v>42493</v>
      </c>
      <c r="I2559" s="21">
        <v>0</v>
      </c>
      <c r="J2559" s="43" t="s">
        <v>1471</v>
      </c>
      <c r="K2559" s="21">
        <f t="shared" si="78"/>
        <v>2016</v>
      </c>
      <c r="L2559" s="24">
        <f t="shared" si="79"/>
        <v>2</v>
      </c>
      <c r="M2559" s="11" t="s">
        <v>14</v>
      </c>
      <c r="N2559" s="11" t="s">
        <v>15</v>
      </c>
      <c r="O2559" s="11" t="str">
        <f>VLOOKUP(E2559,State_Code_Name!$B$1:$C$52,2,0)</f>
        <v>New York</v>
      </c>
    </row>
    <row r="2560" spans="1:15" x14ac:dyDescent="0.3">
      <c r="A2560" s="11">
        <v>1485610</v>
      </c>
      <c r="B2560" s="12" t="s">
        <v>685</v>
      </c>
      <c r="C2560" s="12" t="s">
        <v>33</v>
      </c>
      <c r="D2560" s="12" t="s">
        <v>42</v>
      </c>
      <c r="E2560" s="11" t="s">
        <v>194</v>
      </c>
      <c r="F2560" s="11" t="s">
        <v>303</v>
      </c>
      <c r="G2560" s="37">
        <v>42209</v>
      </c>
      <c r="H2560" s="13">
        <v>42215</v>
      </c>
      <c r="I2560" s="21">
        <v>6</v>
      </c>
      <c r="J2560" s="43" t="s">
        <v>1481</v>
      </c>
      <c r="K2560" s="21">
        <f t="shared" si="78"/>
        <v>2015</v>
      </c>
      <c r="L2560" s="24">
        <f t="shared" si="79"/>
        <v>3</v>
      </c>
      <c r="M2560" s="11" t="s">
        <v>14</v>
      </c>
      <c r="N2560" s="11" t="s">
        <v>15</v>
      </c>
      <c r="O2560" s="11" t="str">
        <f>VLOOKUP(E2560,State_Code_Name!$B$1:$C$52,2,0)</f>
        <v>Nebraska</v>
      </c>
    </row>
    <row r="2561" spans="1:15" x14ac:dyDescent="0.3">
      <c r="A2561" s="11">
        <v>2111251</v>
      </c>
      <c r="B2561" s="12" t="s">
        <v>31</v>
      </c>
      <c r="C2561" s="12" t="s">
        <v>27</v>
      </c>
      <c r="D2561" s="12" t="s">
        <v>79</v>
      </c>
      <c r="E2561" s="11" t="s">
        <v>121</v>
      </c>
      <c r="F2561" s="11" t="s">
        <v>13</v>
      </c>
      <c r="G2561" s="37">
        <v>42627</v>
      </c>
      <c r="H2561" s="13">
        <v>42627</v>
      </c>
      <c r="I2561" s="21">
        <v>0</v>
      </c>
      <c r="J2561" s="43" t="s">
        <v>1480</v>
      </c>
      <c r="K2561" s="21">
        <f t="shared" si="78"/>
        <v>2016</v>
      </c>
      <c r="L2561" s="24">
        <f t="shared" si="79"/>
        <v>3</v>
      </c>
      <c r="M2561" s="11" t="s">
        <v>14</v>
      </c>
      <c r="N2561" s="11" t="s">
        <v>14</v>
      </c>
      <c r="O2561" s="11" t="str">
        <f>VLOOKUP(E2561,State_Code_Name!$B$1:$C$52,2,0)</f>
        <v>Oregon</v>
      </c>
    </row>
    <row r="2562" spans="1:15" x14ac:dyDescent="0.3">
      <c r="A2562" s="11">
        <v>556745</v>
      </c>
      <c r="B2562" s="12" t="s">
        <v>39</v>
      </c>
      <c r="C2562" s="12" t="s">
        <v>37</v>
      </c>
      <c r="D2562" s="12" t="s">
        <v>203</v>
      </c>
      <c r="E2562" s="11" t="s">
        <v>185</v>
      </c>
      <c r="F2562" s="11" t="s">
        <v>19</v>
      </c>
      <c r="G2562" s="37">
        <v>41557</v>
      </c>
      <c r="H2562" s="13">
        <v>41557</v>
      </c>
      <c r="I2562" s="21">
        <v>0</v>
      </c>
      <c r="J2562" s="43" t="s">
        <v>1473</v>
      </c>
      <c r="K2562" s="21">
        <f t="shared" si="78"/>
        <v>2013</v>
      </c>
      <c r="L2562" s="24">
        <f t="shared" si="79"/>
        <v>4</v>
      </c>
      <c r="M2562" s="11" t="s">
        <v>14</v>
      </c>
      <c r="N2562" s="11" t="s">
        <v>15</v>
      </c>
      <c r="O2562" s="11" t="str">
        <f>VLOOKUP(E2562,State_Code_Name!$B$1:$C$52,2,0)</f>
        <v>Arkansas</v>
      </c>
    </row>
    <row r="2563" spans="1:15" x14ac:dyDescent="0.3">
      <c r="A2563" s="11">
        <v>1389653</v>
      </c>
      <c r="B2563" s="12" t="s">
        <v>758</v>
      </c>
      <c r="C2563" s="12" t="s">
        <v>33</v>
      </c>
      <c r="D2563" s="12" t="s">
        <v>1441</v>
      </c>
      <c r="E2563" s="11" t="s">
        <v>183</v>
      </c>
      <c r="F2563" s="11" t="s">
        <v>19</v>
      </c>
      <c r="G2563" s="37">
        <v>42146</v>
      </c>
      <c r="H2563" s="13">
        <v>42146</v>
      </c>
      <c r="I2563" s="21">
        <v>0</v>
      </c>
      <c r="J2563" s="43" t="s">
        <v>1471</v>
      </c>
      <c r="K2563" s="21">
        <f t="shared" ref="K2563:K2626" si="80">YEAR(G2563)</f>
        <v>2015</v>
      </c>
      <c r="L2563" s="24">
        <f t="shared" ref="L2563:L2626" si="81">ROUNDUP(MONTH(G2563)/3,0)</f>
        <v>2</v>
      </c>
      <c r="M2563" s="11" t="s">
        <v>14</v>
      </c>
      <c r="N2563" s="11" t="s">
        <v>15</v>
      </c>
      <c r="O2563" s="11" t="str">
        <f>VLOOKUP(E2563,State_Code_Name!$B$1:$C$52,2,0)</f>
        <v>Mississippi</v>
      </c>
    </row>
    <row r="2564" spans="1:15" x14ac:dyDescent="0.3">
      <c r="A2564" s="11">
        <v>373360</v>
      </c>
      <c r="B2564" s="12" t="s">
        <v>403</v>
      </c>
      <c r="C2564" s="12" t="s">
        <v>9</v>
      </c>
      <c r="D2564" s="12" t="s">
        <v>10</v>
      </c>
      <c r="E2564" s="11" t="s">
        <v>98</v>
      </c>
      <c r="F2564" s="11" t="s">
        <v>19</v>
      </c>
      <c r="G2564" s="37">
        <v>41367</v>
      </c>
      <c r="H2564" s="13">
        <v>41397</v>
      </c>
      <c r="I2564" s="21">
        <v>30</v>
      </c>
      <c r="J2564" s="43" t="s">
        <v>1483</v>
      </c>
      <c r="K2564" s="21">
        <f t="shared" si="80"/>
        <v>2013</v>
      </c>
      <c r="L2564" s="24">
        <f t="shared" si="81"/>
        <v>2</v>
      </c>
      <c r="M2564" s="11" t="s">
        <v>14</v>
      </c>
      <c r="N2564" s="11" t="s">
        <v>14</v>
      </c>
      <c r="O2564" s="11" t="str">
        <f>VLOOKUP(E2564,State_Code_Name!$B$1:$C$52,2,0)</f>
        <v>Colorado</v>
      </c>
    </row>
    <row r="2565" spans="1:15" x14ac:dyDescent="0.3">
      <c r="A2565" s="11">
        <v>1098390</v>
      </c>
      <c r="B2565" s="12" t="s">
        <v>44</v>
      </c>
      <c r="C2565" s="12" t="s">
        <v>16</v>
      </c>
      <c r="D2565" s="12" t="s">
        <v>25</v>
      </c>
      <c r="E2565" s="11" t="s">
        <v>32</v>
      </c>
      <c r="F2565" s="11" t="s">
        <v>303</v>
      </c>
      <c r="G2565" s="37">
        <v>41946</v>
      </c>
      <c r="H2565" s="13">
        <v>41949</v>
      </c>
      <c r="I2565" s="21">
        <v>3</v>
      </c>
      <c r="J2565" s="43" t="s">
        <v>1479</v>
      </c>
      <c r="K2565" s="21">
        <f t="shared" si="80"/>
        <v>2014</v>
      </c>
      <c r="L2565" s="24">
        <f t="shared" si="81"/>
        <v>4</v>
      </c>
      <c r="M2565" s="11" t="s">
        <v>14</v>
      </c>
      <c r="N2565" s="11" t="s">
        <v>15</v>
      </c>
      <c r="O2565" s="11" t="str">
        <f>VLOOKUP(E2565,State_Code_Name!$B$1:$C$52,2,0)</f>
        <v>Texas</v>
      </c>
    </row>
    <row r="2566" spans="1:15" x14ac:dyDescent="0.3">
      <c r="A2566" s="11">
        <v>1973970</v>
      </c>
      <c r="B2566" s="12" t="s">
        <v>64</v>
      </c>
      <c r="C2566" s="12" t="s">
        <v>62</v>
      </c>
      <c r="D2566" s="12" t="s">
        <v>279</v>
      </c>
      <c r="E2566" s="11" t="s">
        <v>183</v>
      </c>
      <c r="F2566" s="11" t="s">
        <v>19</v>
      </c>
      <c r="G2566" s="37">
        <v>42538</v>
      </c>
      <c r="H2566" s="13">
        <v>42538</v>
      </c>
      <c r="I2566" s="21">
        <v>0</v>
      </c>
      <c r="J2566" s="43" t="s">
        <v>1477</v>
      </c>
      <c r="K2566" s="21">
        <f t="shared" si="80"/>
        <v>2016</v>
      </c>
      <c r="L2566" s="24">
        <f t="shared" si="81"/>
        <v>2</v>
      </c>
      <c r="M2566" s="11" t="s">
        <v>14</v>
      </c>
      <c r="N2566" s="11" t="s">
        <v>15</v>
      </c>
      <c r="O2566" s="11" t="str">
        <f>VLOOKUP(E2566,State_Code_Name!$B$1:$C$52,2,0)</f>
        <v>Mississippi</v>
      </c>
    </row>
    <row r="2567" spans="1:15" x14ac:dyDescent="0.3">
      <c r="A2567" s="11">
        <v>912630</v>
      </c>
      <c r="B2567" s="12" t="s">
        <v>66</v>
      </c>
      <c r="C2567" s="12" t="s">
        <v>9</v>
      </c>
      <c r="D2567" s="12" t="s">
        <v>10</v>
      </c>
      <c r="E2567" s="11" t="s">
        <v>32</v>
      </c>
      <c r="F2567" s="11" t="s">
        <v>19</v>
      </c>
      <c r="G2567" s="37">
        <v>41816</v>
      </c>
      <c r="H2567" s="13">
        <v>41816</v>
      </c>
      <c r="I2567" s="21">
        <v>0</v>
      </c>
      <c r="J2567" s="43" t="s">
        <v>1477</v>
      </c>
      <c r="K2567" s="21">
        <f t="shared" si="80"/>
        <v>2014</v>
      </c>
      <c r="L2567" s="24">
        <f t="shared" si="81"/>
        <v>2</v>
      </c>
      <c r="M2567" s="11" t="s">
        <v>14</v>
      </c>
      <c r="N2567" s="11" t="s">
        <v>15</v>
      </c>
      <c r="O2567" s="11" t="str">
        <f>VLOOKUP(E2567,State_Code_Name!$B$1:$C$52,2,0)</f>
        <v>Texas</v>
      </c>
    </row>
    <row r="2568" spans="1:15" x14ac:dyDescent="0.3">
      <c r="A2568" s="11">
        <v>2034513</v>
      </c>
      <c r="B2568" s="12" t="s">
        <v>11</v>
      </c>
      <c r="C2568" s="12" t="s">
        <v>27</v>
      </c>
      <c r="D2568" s="12" t="s">
        <v>1449</v>
      </c>
      <c r="E2568" s="11" t="s">
        <v>32</v>
      </c>
      <c r="F2568" s="11" t="s">
        <v>13</v>
      </c>
      <c r="G2568" s="37">
        <v>42579</v>
      </c>
      <c r="H2568" s="13">
        <v>42579</v>
      </c>
      <c r="I2568" s="21">
        <v>0</v>
      </c>
      <c r="J2568" s="43" t="s">
        <v>1481</v>
      </c>
      <c r="K2568" s="21">
        <f t="shared" si="80"/>
        <v>2016</v>
      </c>
      <c r="L2568" s="24">
        <f t="shared" si="81"/>
        <v>3</v>
      </c>
      <c r="M2568" s="11" t="s">
        <v>14</v>
      </c>
      <c r="N2568" s="11" t="s">
        <v>15</v>
      </c>
      <c r="O2568" s="11" t="str">
        <f>VLOOKUP(E2568,State_Code_Name!$B$1:$C$52,2,0)</f>
        <v>Texas</v>
      </c>
    </row>
    <row r="2569" spans="1:15" x14ac:dyDescent="0.3">
      <c r="A2569" s="11">
        <v>928690</v>
      </c>
      <c r="B2569" s="12" t="s">
        <v>35</v>
      </c>
      <c r="C2569" s="12" t="s">
        <v>27</v>
      </c>
      <c r="D2569" s="12" t="s">
        <v>28</v>
      </c>
      <c r="E2569" s="11" t="s">
        <v>85</v>
      </c>
      <c r="F2569" s="11" t="s">
        <v>19</v>
      </c>
      <c r="G2569" s="37">
        <v>41829</v>
      </c>
      <c r="H2569" s="13">
        <v>41829</v>
      </c>
      <c r="I2569" s="21">
        <v>0</v>
      </c>
      <c r="J2569" s="43" t="s">
        <v>1481</v>
      </c>
      <c r="K2569" s="21">
        <f t="shared" si="80"/>
        <v>2014</v>
      </c>
      <c r="L2569" s="24">
        <f t="shared" si="81"/>
        <v>3</v>
      </c>
      <c r="M2569" s="11" t="s">
        <v>14</v>
      </c>
      <c r="N2569" s="11" t="s">
        <v>15</v>
      </c>
      <c r="O2569" s="11" t="str">
        <f>VLOOKUP(E2569,State_Code_Name!$B$1:$C$52,2,0)</f>
        <v>Wisconsin</v>
      </c>
    </row>
    <row r="2570" spans="1:15" x14ac:dyDescent="0.3">
      <c r="A2570" s="11">
        <v>526381</v>
      </c>
      <c r="B2570" s="12" t="s">
        <v>55</v>
      </c>
      <c r="C2570" s="12" t="s">
        <v>53</v>
      </c>
      <c r="D2570" s="12" t="s">
        <v>102</v>
      </c>
      <c r="E2570" s="11" t="s">
        <v>127</v>
      </c>
      <c r="F2570" s="11" t="s">
        <v>19</v>
      </c>
      <c r="G2570" s="37">
        <v>41531</v>
      </c>
      <c r="H2570" s="13">
        <v>41534</v>
      </c>
      <c r="I2570" s="21">
        <v>3</v>
      </c>
      <c r="J2570" s="43" t="s">
        <v>1480</v>
      </c>
      <c r="K2570" s="21">
        <f t="shared" si="80"/>
        <v>2013</v>
      </c>
      <c r="L2570" s="24">
        <f t="shared" si="81"/>
        <v>3</v>
      </c>
      <c r="M2570" s="11" t="s">
        <v>14</v>
      </c>
      <c r="N2570" s="11" t="s">
        <v>15</v>
      </c>
      <c r="O2570" s="11" t="str">
        <f>VLOOKUP(E2570,State_Code_Name!$B$1:$C$52,2,0)</f>
        <v>Oklahoma</v>
      </c>
    </row>
    <row r="2571" spans="1:15" x14ac:dyDescent="0.3">
      <c r="A2571" s="11">
        <v>1982217</v>
      </c>
      <c r="B2571" s="12" t="s">
        <v>110</v>
      </c>
      <c r="C2571" s="12" t="s">
        <v>27</v>
      </c>
      <c r="D2571" s="12" t="s">
        <v>79</v>
      </c>
      <c r="E2571" s="11" t="s">
        <v>183</v>
      </c>
      <c r="F2571" s="11" t="s">
        <v>19</v>
      </c>
      <c r="G2571" s="37">
        <v>42544</v>
      </c>
      <c r="H2571" s="13">
        <v>42544</v>
      </c>
      <c r="I2571" s="21">
        <v>0</v>
      </c>
      <c r="J2571" s="43" t="s">
        <v>1477</v>
      </c>
      <c r="K2571" s="21">
        <f t="shared" si="80"/>
        <v>2016</v>
      </c>
      <c r="L2571" s="24">
        <f t="shared" si="81"/>
        <v>2</v>
      </c>
      <c r="M2571" s="11" t="s">
        <v>14</v>
      </c>
      <c r="N2571" s="11" t="s">
        <v>15</v>
      </c>
      <c r="O2571" s="11" t="str">
        <f>VLOOKUP(E2571,State_Code_Name!$B$1:$C$52,2,0)</f>
        <v>Mississippi</v>
      </c>
    </row>
    <row r="2572" spans="1:15" x14ac:dyDescent="0.3">
      <c r="A2572" s="11">
        <v>1886513</v>
      </c>
      <c r="B2572" s="12" t="s">
        <v>144</v>
      </c>
      <c r="C2572" s="12" t="s">
        <v>27</v>
      </c>
      <c r="D2572" s="12" t="s">
        <v>28</v>
      </c>
      <c r="E2572" s="11" t="s">
        <v>32</v>
      </c>
      <c r="F2572" s="11" t="s">
        <v>19</v>
      </c>
      <c r="G2572" s="37">
        <v>42480</v>
      </c>
      <c r="H2572" s="13">
        <v>42480</v>
      </c>
      <c r="I2572" s="21">
        <v>0</v>
      </c>
      <c r="J2572" s="43" t="s">
        <v>1483</v>
      </c>
      <c r="K2572" s="21">
        <f t="shared" si="80"/>
        <v>2016</v>
      </c>
      <c r="L2572" s="24">
        <f t="shared" si="81"/>
        <v>2</v>
      </c>
      <c r="M2572" s="11" t="s">
        <v>14</v>
      </c>
      <c r="N2572" s="11" t="s">
        <v>14</v>
      </c>
      <c r="O2572" s="11" t="str">
        <f>VLOOKUP(E2572,State_Code_Name!$B$1:$C$52,2,0)</f>
        <v>Texas</v>
      </c>
    </row>
    <row r="2573" spans="1:15" x14ac:dyDescent="0.3">
      <c r="A2573" s="11">
        <v>986616</v>
      </c>
      <c r="B2573" s="12" t="s">
        <v>51</v>
      </c>
      <c r="C2573" s="12" t="s">
        <v>37</v>
      </c>
      <c r="D2573" s="12" t="s">
        <v>81</v>
      </c>
      <c r="E2573" s="11" t="s">
        <v>122</v>
      </c>
      <c r="F2573" s="11" t="s">
        <v>19</v>
      </c>
      <c r="G2573" s="37">
        <v>41866</v>
      </c>
      <c r="H2573" s="13">
        <v>41866</v>
      </c>
      <c r="I2573" s="21">
        <v>0</v>
      </c>
      <c r="J2573" s="43" t="s">
        <v>1482</v>
      </c>
      <c r="K2573" s="21">
        <f t="shared" si="80"/>
        <v>2014</v>
      </c>
      <c r="L2573" s="24">
        <f t="shared" si="81"/>
        <v>3</v>
      </c>
      <c r="M2573" s="11" t="s">
        <v>14</v>
      </c>
      <c r="N2573" s="11" t="s">
        <v>14</v>
      </c>
      <c r="O2573" s="11" t="str">
        <f>VLOOKUP(E2573,State_Code_Name!$B$1:$C$52,2,0)</f>
        <v>Maryland</v>
      </c>
    </row>
    <row r="2574" spans="1:15" x14ac:dyDescent="0.3">
      <c r="A2574" s="11">
        <v>899977</v>
      </c>
      <c r="B2574" s="12" t="s">
        <v>711</v>
      </c>
      <c r="C2574" s="12" t="s">
        <v>27</v>
      </c>
      <c r="D2574" s="12" t="s">
        <v>57</v>
      </c>
      <c r="E2574" s="11" t="s">
        <v>129</v>
      </c>
      <c r="F2574" s="11" t="s">
        <v>303</v>
      </c>
      <c r="G2574" s="37">
        <v>41808</v>
      </c>
      <c r="H2574" s="13">
        <v>41814</v>
      </c>
      <c r="I2574" s="21">
        <v>6</v>
      </c>
      <c r="J2574" s="43" t="s">
        <v>1477</v>
      </c>
      <c r="K2574" s="21">
        <f t="shared" si="80"/>
        <v>2014</v>
      </c>
      <c r="L2574" s="24">
        <f t="shared" si="81"/>
        <v>2</v>
      </c>
      <c r="M2574" s="11" t="s">
        <v>14</v>
      </c>
      <c r="N2574" s="11" t="s">
        <v>15</v>
      </c>
      <c r="O2574" s="11" t="str">
        <f>VLOOKUP(E2574,State_Code_Name!$B$1:$C$52,2,0)</f>
        <v>New Hampshire</v>
      </c>
    </row>
    <row r="2575" spans="1:15" x14ac:dyDescent="0.3">
      <c r="A2575" s="11">
        <v>416656</v>
      </c>
      <c r="B2575" s="12" t="s">
        <v>48</v>
      </c>
      <c r="C2575" s="12" t="s">
        <v>27</v>
      </c>
      <c r="D2575" s="12" t="s">
        <v>28</v>
      </c>
      <c r="E2575" s="11" t="s">
        <v>26</v>
      </c>
      <c r="F2575" s="11" t="s">
        <v>19</v>
      </c>
      <c r="G2575" s="37">
        <v>41419</v>
      </c>
      <c r="H2575" s="13">
        <v>41432</v>
      </c>
      <c r="I2575" s="21">
        <v>13</v>
      </c>
      <c r="J2575" s="43" t="s">
        <v>1471</v>
      </c>
      <c r="K2575" s="21">
        <f t="shared" si="80"/>
        <v>2013</v>
      </c>
      <c r="L2575" s="24">
        <f t="shared" si="81"/>
        <v>2</v>
      </c>
      <c r="M2575" s="11" t="s">
        <v>14</v>
      </c>
      <c r="N2575" s="11" t="s">
        <v>14</v>
      </c>
      <c r="O2575" s="11" t="str">
        <f>VLOOKUP(E2575,State_Code_Name!$B$1:$C$52,2,0)</f>
        <v>Georgia</v>
      </c>
    </row>
    <row r="2576" spans="1:15" x14ac:dyDescent="0.3">
      <c r="A2576" s="11">
        <v>228052</v>
      </c>
      <c r="B2576" s="12" t="s">
        <v>142</v>
      </c>
      <c r="C2576" s="12" t="s">
        <v>27</v>
      </c>
      <c r="D2576" s="12" t="s">
        <v>28</v>
      </c>
      <c r="E2576" s="11" t="s">
        <v>71</v>
      </c>
      <c r="F2576" s="11" t="s">
        <v>19</v>
      </c>
      <c r="G2576" s="37">
        <v>41285</v>
      </c>
      <c r="H2576" s="13">
        <v>41285</v>
      </c>
      <c r="I2576" s="21">
        <v>0</v>
      </c>
      <c r="J2576" s="43" t="s">
        <v>1474</v>
      </c>
      <c r="K2576" s="21">
        <f t="shared" si="80"/>
        <v>2013</v>
      </c>
      <c r="L2576" s="24">
        <f t="shared" si="81"/>
        <v>1</v>
      </c>
      <c r="M2576" s="11" t="s">
        <v>14</v>
      </c>
      <c r="N2576" s="11" t="s">
        <v>15</v>
      </c>
      <c r="O2576" s="11" t="str">
        <f>VLOOKUP(E2576,State_Code_Name!$B$1:$C$52,2,0)</f>
        <v>Massachusetts</v>
      </c>
    </row>
    <row r="2577" spans="1:15" x14ac:dyDescent="0.3">
      <c r="A2577" s="11">
        <v>1886930</v>
      </c>
      <c r="B2577" s="12" t="s">
        <v>82</v>
      </c>
      <c r="C2577" s="12" t="s">
        <v>37</v>
      </c>
      <c r="D2577" s="12" t="s">
        <v>120</v>
      </c>
      <c r="E2577" s="11" t="s">
        <v>141</v>
      </c>
      <c r="F2577" s="11" t="s">
        <v>19</v>
      </c>
      <c r="G2577" s="37">
        <v>42479</v>
      </c>
      <c r="H2577" s="13">
        <v>42479</v>
      </c>
      <c r="I2577" s="21">
        <v>0</v>
      </c>
      <c r="J2577" s="43" t="s">
        <v>1483</v>
      </c>
      <c r="K2577" s="21">
        <f t="shared" si="80"/>
        <v>2016</v>
      </c>
      <c r="L2577" s="24">
        <f t="shared" si="81"/>
        <v>2</v>
      </c>
      <c r="M2577" s="11" t="s">
        <v>14</v>
      </c>
      <c r="N2577" s="11" t="s">
        <v>14</v>
      </c>
      <c r="O2577" s="11" t="str">
        <f>VLOOKUP(E2577,State_Code_Name!$B$1:$C$52,2,0)</f>
        <v>Maine</v>
      </c>
    </row>
    <row r="2578" spans="1:15" x14ac:dyDescent="0.3">
      <c r="A2578" s="11">
        <v>834845</v>
      </c>
      <c r="B2578" s="12" t="s">
        <v>1329</v>
      </c>
      <c r="C2578" s="12" t="s">
        <v>62</v>
      </c>
      <c r="D2578" s="12" t="s">
        <v>279</v>
      </c>
      <c r="E2578" s="11" t="s">
        <v>23</v>
      </c>
      <c r="F2578" s="11" t="s">
        <v>19</v>
      </c>
      <c r="G2578" s="37">
        <v>41760</v>
      </c>
      <c r="H2578" s="13">
        <v>41760</v>
      </c>
      <c r="I2578" s="21">
        <v>0</v>
      </c>
      <c r="J2578" s="43" t="s">
        <v>1471</v>
      </c>
      <c r="K2578" s="21">
        <f t="shared" si="80"/>
        <v>2014</v>
      </c>
      <c r="L2578" s="24">
        <f t="shared" si="81"/>
        <v>2</v>
      </c>
      <c r="M2578" s="11" t="s">
        <v>14</v>
      </c>
      <c r="N2578" s="11" t="s">
        <v>15</v>
      </c>
      <c r="O2578" s="11" t="str">
        <f>VLOOKUP(E2578,State_Code_Name!$B$1:$C$52,2,0)</f>
        <v>New York</v>
      </c>
    </row>
    <row r="2579" spans="1:15" x14ac:dyDescent="0.3">
      <c r="A2579" s="11">
        <v>1642214</v>
      </c>
      <c r="B2579" s="12" t="s">
        <v>420</v>
      </c>
      <c r="C2579" s="12" t="s">
        <v>27</v>
      </c>
      <c r="D2579" s="12" t="s">
        <v>28</v>
      </c>
      <c r="E2579" s="11" t="s">
        <v>18</v>
      </c>
      <c r="F2579" s="11" t="s">
        <v>19</v>
      </c>
      <c r="G2579" s="37">
        <v>42313</v>
      </c>
      <c r="H2579" s="13">
        <v>42313</v>
      </c>
      <c r="I2579" s="21">
        <v>0</v>
      </c>
      <c r="J2579" s="43" t="s">
        <v>1479</v>
      </c>
      <c r="K2579" s="21">
        <f t="shared" si="80"/>
        <v>2015</v>
      </c>
      <c r="L2579" s="24">
        <f t="shared" si="81"/>
        <v>4</v>
      </c>
      <c r="M2579" s="11" t="s">
        <v>14</v>
      </c>
      <c r="N2579" s="11" t="s">
        <v>14</v>
      </c>
      <c r="O2579" s="11" t="str">
        <f>VLOOKUP(E2579,State_Code_Name!$B$1:$C$52,2,0)</f>
        <v>California</v>
      </c>
    </row>
    <row r="2580" spans="1:15" x14ac:dyDescent="0.3">
      <c r="A2580" s="11">
        <v>1610434</v>
      </c>
      <c r="B2580" s="12" t="s">
        <v>1040</v>
      </c>
      <c r="C2580" s="12" t="s">
        <v>539</v>
      </c>
      <c r="D2580" s="12" t="s">
        <v>540</v>
      </c>
      <c r="E2580" s="11" t="s">
        <v>49</v>
      </c>
      <c r="F2580" s="11" t="s">
        <v>303</v>
      </c>
      <c r="G2580" s="37">
        <v>42293</v>
      </c>
      <c r="H2580" s="13">
        <v>42332</v>
      </c>
      <c r="I2580" s="21">
        <v>39</v>
      </c>
      <c r="J2580" s="43" t="s">
        <v>1473</v>
      </c>
      <c r="K2580" s="21">
        <f t="shared" si="80"/>
        <v>2015</v>
      </c>
      <c r="L2580" s="24">
        <f t="shared" si="81"/>
        <v>4</v>
      </c>
      <c r="M2580" s="11" t="s">
        <v>14</v>
      </c>
      <c r="N2580" s="11" t="s">
        <v>15</v>
      </c>
      <c r="O2580" s="11" t="str">
        <f>VLOOKUP(E2580,State_Code_Name!$B$1:$C$52,2,0)</f>
        <v>New Jersey</v>
      </c>
    </row>
    <row r="2581" spans="1:15" x14ac:dyDescent="0.3">
      <c r="A2581" s="11">
        <v>1230508</v>
      </c>
      <c r="B2581" s="12" t="s">
        <v>148</v>
      </c>
      <c r="C2581" s="12" t="s">
        <v>903</v>
      </c>
      <c r="D2581" s="12" t="s">
        <v>906</v>
      </c>
      <c r="E2581" s="11" t="s">
        <v>36</v>
      </c>
      <c r="F2581" s="11" t="s">
        <v>19</v>
      </c>
      <c r="G2581" s="37">
        <v>42043</v>
      </c>
      <c r="H2581" s="13">
        <v>42046</v>
      </c>
      <c r="I2581" s="21">
        <v>3</v>
      </c>
      <c r="J2581" s="43" t="s">
        <v>1478</v>
      </c>
      <c r="K2581" s="21">
        <f t="shared" si="80"/>
        <v>2015</v>
      </c>
      <c r="L2581" s="24">
        <f t="shared" si="81"/>
        <v>1</v>
      </c>
      <c r="M2581" s="11" t="s">
        <v>14</v>
      </c>
      <c r="N2581" s="11" t="s">
        <v>15</v>
      </c>
      <c r="O2581" s="11" t="str">
        <f>VLOOKUP(E2581,State_Code_Name!$B$1:$C$52,2,0)</f>
        <v>Florida</v>
      </c>
    </row>
    <row r="2582" spans="1:15" x14ac:dyDescent="0.3">
      <c r="A2582" s="11">
        <v>1276339</v>
      </c>
      <c r="B2582" s="12" t="s">
        <v>11</v>
      </c>
      <c r="C2582" s="12" t="s">
        <v>27</v>
      </c>
      <c r="D2582" s="12" t="s">
        <v>57</v>
      </c>
      <c r="E2582" s="11" t="s">
        <v>71</v>
      </c>
      <c r="F2582" s="11" t="s">
        <v>19</v>
      </c>
      <c r="G2582" s="37">
        <v>42073</v>
      </c>
      <c r="H2582" s="13">
        <v>42073</v>
      </c>
      <c r="I2582" s="21">
        <v>0</v>
      </c>
      <c r="J2582" s="43" t="s">
        <v>1476</v>
      </c>
      <c r="K2582" s="21">
        <f t="shared" si="80"/>
        <v>2015</v>
      </c>
      <c r="L2582" s="24">
        <f t="shared" si="81"/>
        <v>1</v>
      </c>
      <c r="M2582" s="11" t="s">
        <v>14</v>
      </c>
      <c r="N2582" s="11" t="s">
        <v>15</v>
      </c>
      <c r="O2582" s="11" t="str">
        <f>VLOOKUP(E2582,State_Code_Name!$B$1:$C$52,2,0)</f>
        <v>Massachusetts</v>
      </c>
    </row>
    <row r="2583" spans="1:15" x14ac:dyDescent="0.3">
      <c r="A2583" s="11">
        <v>422927</v>
      </c>
      <c r="B2583" s="12" t="s">
        <v>44</v>
      </c>
      <c r="C2583" s="12" t="s">
        <v>27</v>
      </c>
      <c r="D2583" s="12" t="s">
        <v>57</v>
      </c>
      <c r="E2583" s="11" t="s">
        <v>99</v>
      </c>
      <c r="F2583" s="11" t="s">
        <v>19</v>
      </c>
      <c r="G2583" s="37">
        <v>41428</v>
      </c>
      <c r="H2583" s="13">
        <v>41429</v>
      </c>
      <c r="I2583" s="21">
        <v>1</v>
      </c>
      <c r="J2583" s="43" t="s">
        <v>1477</v>
      </c>
      <c r="K2583" s="21">
        <f t="shared" si="80"/>
        <v>2013</v>
      </c>
      <c r="L2583" s="24">
        <f t="shared" si="81"/>
        <v>2</v>
      </c>
      <c r="M2583" s="11" t="s">
        <v>14</v>
      </c>
      <c r="N2583" s="11" t="s">
        <v>15</v>
      </c>
      <c r="O2583" s="11" t="str">
        <f>VLOOKUP(E2583,State_Code_Name!$B$1:$C$52,2,0)</f>
        <v>Arizona</v>
      </c>
    </row>
    <row r="2584" spans="1:15" x14ac:dyDescent="0.3">
      <c r="A2584" s="11">
        <v>329868</v>
      </c>
      <c r="B2584" s="12" t="s">
        <v>162</v>
      </c>
      <c r="C2584" s="12" t="s">
        <v>16</v>
      </c>
      <c r="D2584" s="12" t="s">
        <v>21</v>
      </c>
      <c r="E2584" s="11" t="s">
        <v>105</v>
      </c>
      <c r="F2584" s="11" t="s">
        <v>303</v>
      </c>
      <c r="G2584" s="37">
        <v>41331</v>
      </c>
      <c r="H2584" s="13">
        <v>41332</v>
      </c>
      <c r="I2584" s="21">
        <v>1</v>
      </c>
      <c r="J2584" s="43" t="s">
        <v>1478</v>
      </c>
      <c r="K2584" s="21">
        <f t="shared" si="80"/>
        <v>2013</v>
      </c>
      <c r="L2584" s="24">
        <f t="shared" si="81"/>
        <v>1</v>
      </c>
      <c r="M2584" s="11" t="s">
        <v>14</v>
      </c>
      <c r="N2584" s="11" t="s">
        <v>15</v>
      </c>
      <c r="O2584" s="11" t="str">
        <f>VLOOKUP(E2584,State_Code_Name!$B$1:$C$52,2,0)</f>
        <v>Indiana</v>
      </c>
    </row>
    <row r="2585" spans="1:15" x14ac:dyDescent="0.3">
      <c r="A2585" s="11">
        <v>1645344</v>
      </c>
      <c r="B2585" s="12" t="s">
        <v>751</v>
      </c>
      <c r="C2585" s="12" t="s">
        <v>16</v>
      </c>
      <c r="D2585" s="12" t="s">
        <v>21</v>
      </c>
      <c r="E2585" s="11" t="s">
        <v>43</v>
      </c>
      <c r="F2585" s="11" t="s">
        <v>19</v>
      </c>
      <c r="G2585" s="37">
        <v>42316</v>
      </c>
      <c r="H2585" s="13">
        <v>42318</v>
      </c>
      <c r="I2585" s="21">
        <v>2</v>
      </c>
      <c r="J2585" s="43" t="s">
        <v>1479</v>
      </c>
      <c r="K2585" s="21">
        <f t="shared" si="80"/>
        <v>2015</v>
      </c>
      <c r="L2585" s="24">
        <f t="shared" si="81"/>
        <v>4</v>
      </c>
      <c r="M2585" s="11" t="s">
        <v>14</v>
      </c>
      <c r="N2585" s="11" t="s">
        <v>14</v>
      </c>
      <c r="O2585" s="11" t="str">
        <f>VLOOKUP(E2585,State_Code_Name!$B$1:$C$52,2,0)</f>
        <v>North Carolina</v>
      </c>
    </row>
    <row r="2586" spans="1:15" x14ac:dyDescent="0.3">
      <c r="A2586" s="11">
        <v>1118358</v>
      </c>
      <c r="B2586" s="12" t="s">
        <v>162</v>
      </c>
      <c r="C2586" s="12" t="s">
        <v>16</v>
      </c>
      <c r="D2586" s="12" t="s">
        <v>76</v>
      </c>
      <c r="E2586" s="11" t="s">
        <v>36</v>
      </c>
      <c r="F2586" s="11" t="s">
        <v>19</v>
      </c>
      <c r="G2586" s="37">
        <v>41957</v>
      </c>
      <c r="H2586" s="13">
        <v>41957</v>
      </c>
      <c r="I2586" s="21">
        <v>0</v>
      </c>
      <c r="J2586" s="43" t="s">
        <v>1479</v>
      </c>
      <c r="K2586" s="21">
        <f t="shared" si="80"/>
        <v>2014</v>
      </c>
      <c r="L2586" s="24">
        <f t="shared" si="81"/>
        <v>4</v>
      </c>
      <c r="M2586" s="11" t="s">
        <v>14</v>
      </c>
      <c r="N2586" s="11" t="s">
        <v>15</v>
      </c>
      <c r="O2586" s="11" t="str">
        <f>VLOOKUP(E2586,State_Code_Name!$B$1:$C$52,2,0)</f>
        <v>Florida</v>
      </c>
    </row>
    <row r="2587" spans="1:15" x14ac:dyDescent="0.3">
      <c r="A2587" s="11">
        <v>2033888</v>
      </c>
      <c r="B2587" s="12" t="s">
        <v>95</v>
      </c>
      <c r="C2587" s="12" t="s">
        <v>37</v>
      </c>
      <c r="D2587" s="12" t="s">
        <v>1451</v>
      </c>
      <c r="E2587" s="11" t="s">
        <v>49</v>
      </c>
      <c r="F2587" s="11" t="s">
        <v>19</v>
      </c>
      <c r="G2587" s="37">
        <v>42578</v>
      </c>
      <c r="H2587" s="13">
        <v>42578</v>
      </c>
      <c r="I2587" s="21">
        <v>0</v>
      </c>
      <c r="J2587" s="43" t="s">
        <v>1481</v>
      </c>
      <c r="K2587" s="21">
        <f t="shared" si="80"/>
        <v>2016</v>
      </c>
      <c r="L2587" s="24">
        <f t="shared" si="81"/>
        <v>3</v>
      </c>
      <c r="M2587" s="11" t="s">
        <v>14</v>
      </c>
      <c r="N2587" s="11" t="s">
        <v>15</v>
      </c>
      <c r="O2587" s="11" t="str">
        <f>VLOOKUP(E2587,State_Code_Name!$B$1:$C$52,2,0)</f>
        <v>New Jersey</v>
      </c>
    </row>
    <row r="2588" spans="1:15" x14ac:dyDescent="0.3">
      <c r="A2588" s="11">
        <v>2015243</v>
      </c>
      <c r="B2588" s="12" t="s">
        <v>69</v>
      </c>
      <c r="C2588" s="12" t="s">
        <v>37</v>
      </c>
      <c r="D2588" s="12" t="s">
        <v>81</v>
      </c>
      <c r="E2588" s="11" t="s">
        <v>85</v>
      </c>
      <c r="F2588" s="11" t="s">
        <v>19</v>
      </c>
      <c r="G2588" s="37">
        <v>42566</v>
      </c>
      <c r="H2588" s="13">
        <v>42566</v>
      </c>
      <c r="I2588" s="21">
        <v>0</v>
      </c>
      <c r="J2588" s="43" t="s">
        <v>1481</v>
      </c>
      <c r="K2588" s="21">
        <f t="shared" si="80"/>
        <v>2016</v>
      </c>
      <c r="L2588" s="24">
        <f t="shared" si="81"/>
        <v>3</v>
      </c>
      <c r="M2588" s="11" t="s">
        <v>14</v>
      </c>
      <c r="N2588" s="11" t="s">
        <v>14</v>
      </c>
      <c r="O2588" s="11" t="str">
        <f>VLOOKUP(E2588,State_Code_Name!$B$1:$C$52,2,0)</f>
        <v>Wisconsin</v>
      </c>
    </row>
    <row r="2589" spans="1:15" x14ac:dyDescent="0.3">
      <c r="A2589" s="11">
        <v>1816675</v>
      </c>
      <c r="B2589" s="12" t="s">
        <v>333</v>
      </c>
      <c r="C2589" s="12" t="s">
        <v>9</v>
      </c>
      <c r="D2589" s="12" t="s">
        <v>133</v>
      </c>
      <c r="E2589" s="11" t="s">
        <v>18</v>
      </c>
      <c r="F2589" s="11" t="s">
        <v>19</v>
      </c>
      <c r="G2589" s="37">
        <v>42434</v>
      </c>
      <c r="H2589" s="13">
        <v>42434</v>
      </c>
      <c r="I2589" s="21">
        <v>0</v>
      </c>
      <c r="J2589" s="43" t="s">
        <v>1476</v>
      </c>
      <c r="K2589" s="21">
        <f t="shared" si="80"/>
        <v>2016</v>
      </c>
      <c r="L2589" s="24">
        <f t="shared" si="81"/>
        <v>1</v>
      </c>
      <c r="M2589" s="11" t="s">
        <v>14</v>
      </c>
      <c r="N2589" s="11" t="s">
        <v>15</v>
      </c>
      <c r="O2589" s="11" t="str">
        <f>VLOOKUP(E2589,State_Code_Name!$B$1:$C$52,2,0)</f>
        <v>California</v>
      </c>
    </row>
    <row r="2590" spans="1:15" x14ac:dyDescent="0.3">
      <c r="A2590" s="11">
        <v>992802</v>
      </c>
      <c r="B2590" s="12" t="s">
        <v>11</v>
      </c>
      <c r="C2590" s="12" t="s">
        <v>27</v>
      </c>
      <c r="D2590" s="12" t="s">
        <v>28</v>
      </c>
      <c r="E2590" s="11" t="s">
        <v>18</v>
      </c>
      <c r="F2590" s="11" t="s">
        <v>303</v>
      </c>
      <c r="G2590" s="37">
        <v>41871</v>
      </c>
      <c r="H2590" s="13">
        <v>41873</v>
      </c>
      <c r="I2590" s="21">
        <v>2</v>
      </c>
      <c r="J2590" s="43" t="s">
        <v>1482</v>
      </c>
      <c r="K2590" s="21">
        <f t="shared" si="80"/>
        <v>2014</v>
      </c>
      <c r="L2590" s="24">
        <f t="shared" si="81"/>
        <v>3</v>
      </c>
      <c r="M2590" s="11" t="s">
        <v>14</v>
      </c>
      <c r="N2590" s="11" t="s">
        <v>15</v>
      </c>
      <c r="O2590" s="11" t="str">
        <f>VLOOKUP(E2590,State_Code_Name!$B$1:$C$52,2,0)</f>
        <v>California</v>
      </c>
    </row>
    <row r="2591" spans="1:15" x14ac:dyDescent="0.3">
      <c r="A2591" s="11">
        <v>1879140</v>
      </c>
      <c r="B2591" s="12" t="s">
        <v>61</v>
      </c>
      <c r="C2591" s="12" t="s">
        <v>53</v>
      </c>
      <c r="D2591" s="12" t="s">
        <v>54</v>
      </c>
      <c r="E2591" s="11" t="s">
        <v>26</v>
      </c>
      <c r="F2591" s="11" t="s">
        <v>303</v>
      </c>
      <c r="G2591" s="37">
        <v>42474</v>
      </c>
      <c r="H2591" s="13">
        <v>42475</v>
      </c>
      <c r="I2591" s="21">
        <v>1</v>
      </c>
      <c r="J2591" s="43" t="s">
        <v>1483</v>
      </c>
      <c r="K2591" s="21">
        <f t="shared" si="80"/>
        <v>2016</v>
      </c>
      <c r="L2591" s="24">
        <f t="shared" si="81"/>
        <v>2</v>
      </c>
      <c r="M2591" s="11" t="s">
        <v>14</v>
      </c>
      <c r="N2591" s="11" t="s">
        <v>15</v>
      </c>
      <c r="O2591" s="11" t="str">
        <f>VLOOKUP(E2591,State_Code_Name!$B$1:$C$52,2,0)</f>
        <v>Georgia</v>
      </c>
    </row>
    <row r="2592" spans="1:15" x14ac:dyDescent="0.3">
      <c r="A2592" s="11">
        <v>1934081</v>
      </c>
      <c r="B2592" s="12" t="s">
        <v>231</v>
      </c>
      <c r="C2592" s="12" t="s">
        <v>33</v>
      </c>
      <c r="D2592" s="12" t="s">
        <v>115</v>
      </c>
      <c r="E2592" s="11" t="s">
        <v>113</v>
      </c>
      <c r="F2592" s="11" t="s">
        <v>19</v>
      </c>
      <c r="G2592" s="37">
        <v>42510</v>
      </c>
      <c r="H2592" s="13">
        <v>42510</v>
      </c>
      <c r="I2592" s="21">
        <v>0</v>
      </c>
      <c r="J2592" s="43" t="s">
        <v>1471</v>
      </c>
      <c r="K2592" s="21">
        <f t="shared" si="80"/>
        <v>2016</v>
      </c>
      <c r="L2592" s="24">
        <f t="shared" si="81"/>
        <v>2</v>
      </c>
      <c r="M2592" s="11" t="s">
        <v>14</v>
      </c>
      <c r="N2592" s="11" t="s">
        <v>14</v>
      </c>
      <c r="O2592" s="11" t="str">
        <f>VLOOKUP(E2592,State_Code_Name!$B$1:$C$52,2,0)</f>
        <v>South Carolina</v>
      </c>
    </row>
    <row r="2593" spans="1:15" x14ac:dyDescent="0.3">
      <c r="A2593" s="11">
        <v>1341241</v>
      </c>
      <c r="B2593" s="12" t="s">
        <v>125</v>
      </c>
      <c r="C2593" s="12" t="s">
        <v>27</v>
      </c>
      <c r="D2593" s="12" t="s">
        <v>28</v>
      </c>
      <c r="E2593" s="11" t="s">
        <v>73</v>
      </c>
      <c r="F2593" s="11" t="s">
        <v>19</v>
      </c>
      <c r="G2593" s="37">
        <v>42116</v>
      </c>
      <c r="H2593" s="13">
        <v>42116</v>
      </c>
      <c r="I2593" s="21">
        <v>0</v>
      </c>
      <c r="J2593" s="43" t="s">
        <v>1483</v>
      </c>
      <c r="K2593" s="21">
        <f t="shared" si="80"/>
        <v>2015</v>
      </c>
      <c r="L2593" s="24">
        <f t="shared" si="81"/>
        <v>2</v>
      </c>
      <c r="M2593" s="11" t="s">
        <v>14</v>
      </c>
      <c r="N2593" s="11" t="s">
        <v>15</v>
      </c>
      <c r="O2593" s="11" t="str">
        <f>VLOOKUP(E2593,State_Code_Name!$B$1:$C$52,2,0)</f>
        <v>Kentucky</v>
      </c>
    </row>
    <row r="2594" spans="1:15" x14ac:dyDescent="0.3">
      <c r="A2594" s="11">
        <v>414367</v>
      </c>
      <c r="B2594" s="12" t="s">
        <v>55</v>
      </c>
      <c r="C2594" s="12" t="s">
        <v>53</v>
      </c>
      <c r="D2594" s="12" t="s">
        <v>1439</v>
      </c>
      <c r="E2594" s="11" t="s">
        <v>23</v>
      </c>
      <c r="F2594" s="11" t="s">
        <v>19</v>
      </c>
      <c r="G2594" s="37">
        <v>41416</v>
      </c>
      <c r="H2594" s="13">
        <v>41416</v>
      </c>
      <c r="I2594" s="21">
        <v>0</v>
      </c>
      <c r="J2594" s="43" t="s">
        <v>1471</v>
      </c>
      <c r="K2594" s="21">
        <f t="shared" si="80"/>
        <v>2013</v>
      </c>
      <c r="L2594" s="24">
        <f t="shared" si="81"/>
        <v>2</v>
      </c>
      <c r="M2594" s="11" t="s">
        <v>14</v>
      </c>
      <c r="N2594" s="11" t="s">
        <v>15</v>
      </c>
      <c r="O2594" s="11" t="str">
        <f>VLOOKUP(E2594,State_Code_Name!$B$1:$C$52,2,0)</f>
        <v>New York</v>
      </c>
    </row>
    <row r="2595" spans="1:15" x14ac:dyDescent="0.3">
      <c r="A2595" s="11">
        <v>1675617</v>
      </c>
      <c r="B2595" s="12" t="s">
        <v>59</v>
      </c>
      <c r="C2595" s="12" t="s">
        <v>37</v>
      </c>
      <c r="D2595" s="12" t="s">
        <v>50</v>
      </c>
      <c r="E2595" s="11" t="s">
        <v>41</v>
      </c>
      <c r="F2595" s="11" t="s">
        <v>303</v>
      </c>
      <c r="G2595" s="37">
        <v>42338</v>
      </c>
      <c r="H2595" s="13">
        <v>42352</v>
      </c>
      <c r="I2595" s="21">
        <v>14</v>
      </c>
      <c r="J2595" s="43" t="s">
        <v>1479</v>
      </c>
      <c r="K2595" s="21">
        <f t="shared" si="80"/>
        <v>2015</v>
      </c>
      <c r="L2595" s="24">
        <f t="shared" si="81"/>
        <v>4</v>
      </c>
      <c r="M2595" s="11" t="s">
        <v>14</v>
      </c>
      <c r="N2595" s="11" t="s">
        <v>15</v>
      </c>
      <c r="O2595" s="11" t="str">
        <f>VLOOKUP(E2595,State_Code_Name!$B$1:$C$52,2,0)</f>
        <v>Nevada</v>
      </c>
    </row>
    <row r="2596" spans="1:15" x14ac:dyDescent="0.3">
      <c r="A2596" s="11">
        <v>1145743</v>
      </c>
      <c r="B2596" s="12" t="s">
        <v>284</v>
      </c>
      <c r="C2596" s="12" t="s">
        <v>9</v>
      </c>
      <c r="D2596" s="12" t="s">
        <v>133</v>
      </c>
      <c r="E2596" s="11" t="s">
        <v>26</v>
      </c>
      <c r="F2596" s="11" t="s">
        <v>19</v>
      </c>
      <c r="G2596" s="37">
        <v>41962</v>
      </c>
      <c r="H2596" s="13">
        <v>41963</v>
      </c>
      <c r="I2596" s="21">
        <v>1</v>
      </c>
      <c r="J2596" s="43" t="s">
        <v>1479</v>
      </c>
      <c r="K2596" s="21">
        <f t="shared" si="80"/>
        <v>2014</v>
      </c>
      <c r="L2596" s="24">
        <f t="shared" si="81"/>
        <v>4</v>
      </c>
      <c r="M2596" s="11" t="s">
        <v>14</v>
      </c>
      <c r="N2596" s="11" t="s">
        <v>15</v>
      </c>
      <c r="O2596" s="11" t="str">
        <f>VLOOKUP(E2596,State_Code_Name!$B$1:$C$52,2,0)</f>
        <v>Georgia</v>
      </c>
    </row>
    <row r="2597" spans="1:15" x14ac:dyDescent="0.3">
      <c r="A2597" s="11">
        <v>1645378</v>
      </c>
      <c r="B2597" s="12" t="s">
        <v>35</v>
      </c>
      <c r="C2597" s="12" t="s">
        <v>16</v>
      </c>
      <c r="D2597" s="12" t="s">
        <v>17</v>
      </c>
      <c r="E2597" s="11" t="s">
        <v>36</v>
      </c>
      <c r="F2597" s="11" t="s">
        <v>19</v>
      </c>
      <c r="G2597" s="37">
        <v>42316</v>
      </c>
      <c r="H2597" s="13">
        <v>42316</v>
      </c>
      <c r="I2597" s="21">
        <v>0</v>
      </c>
      <c r="J2597" s="43" t="s">
        <v>1479</v>
      </c>
      <c r="K2597" s="21">
        <f t="shared" si="80"/>
        <v>2015</v>
      </c>
      <c r="L2597" s="24">
        <f t="shared" si="81"/>
        <v>4</v>
      </c>
      <c r="M2597" s="11" t="s">
        <v>14</v>
      </c>
      <c r="N2597" s="11" t="s">
        <v>15</v>
      </c>
      <c r="O2597" s="11" t="str">
        <f>VLOOKUP(E2597,State_Code_Name!$B$1:$C$52,2,0)</f>
        <v>Florida</v>
      </c>
    </row>
    <row r="2598" spans="1:15" x14ac:dyDescent="0.3">
      <c r="A2598" s="11">
        <v>1821971</v>
      </c>
      <c r="B2598" s="12" t="s">
        <v>491</v>
      </c>
      <c r="C2598" s="12" t="s">
        <v>33</v>
      </c>
      <c r="D2598" s="12" t="s">
        <v>42</v>
      </c>
      <c r="E2598" s="11" t="s">
        <v>36</v>
      </c>
      <c r="F2598" s="11" t="s">
        <v>19</v>
      </c>
      <c r="G2598" s="37">
        <v>42437</v>
      </c>
      <c r="H2598" s="13">
        <v>42437</v>
      </c>
      <c r="I2598" s="21">
        <v>0</v>
      </c>
      <c r="J2598" s="43" t="s">
        <v>1476</v>
      </c>
      <c r="K2598" s="21">
        <f t="shared" si="80"/>
        <v>2016</v>
      </c>
      <c r="L2598" s="24">
        <f t="shared" si="81"/>
        <v>1</v>
      </c>
      <c r="M2598" s="11" t="s">
        <v>14</v>
      </c>
      <c r="N2598" s="11" t="s">
        <v>14</v>
      </c>
      <c r="O2598" s="11" t="str">
        <f>VLOOKUP(E2598,State_Code_Name!$B$1:$C$52,2,0)</f>
        <v>Florida</v>
      </c>
    </row>
    <row r="2599" spans="1:15" x14ac:dyDescent="0.3">
      <c r="A2599" s="11">
        <v>1621501</v>
      </c>
      <c r="B2599" s="12" t="s">
        <v>920</v>
      </c>
      <c r="C2599" s="12" t="s">
        <v>33</v>
      </c>
      <c r="D2599" s="12" t="s">
        <v>1441</v>
      </c>
      <c r="E2599" s="11" t="s">
        <v>32</v>
      </c>
      <c r="F2599" s="11" t="s">
        <v>19</v>
      </c>
      <c r="G2599" s="37">
        <v>42300</v>
      </c>
      <c r="H2599" s="13">
        <v>42300</v>
      </c>
      <c r="I2599" s="21">
        <v>0</v>
      </c>
      <c r="J2599" s="43" t="s">
        <v>1473</v>
      </c>
      <c r="K2599" s="21">
        <f t="shared" si="80"/>
        <v>2015</v>
      </c>
      <c r="L2599" s="24">
        <f t="shared" si="81"/>
        <v>4</v>
      </c>
      <c r="M2599" s="11" t="s">
        <v>14</v>
      </c>
      <c r="N2599" s="11" t="s">
        <v>15</v>
      </c>
      <c r="O2599" s="11" t="str">
        <f>VLOOKUP(E2599,State_Code_Name!$B$1:$C$52,2,0)</f>
        <v>Texas</v>
      </c>
    </row>
    <row r="2600" spans="1:15" x14ac:dyDescent="0.3">
      <c r="A2600" s="11">
        <v>495918</v>
      </c>
      <c r="B2600" s="12" t="s">
        <v>74</v>
      </c>
      <c r="C2600" s="12" t="s">
        <v>27</v>
      </c>
      <c r="D2600" s="12" t="s">
        <v>28</v>
      </c>
      <c r="E2600" s="11" t="s">
        <v>67</v>
      </c>
      <c r="F2600" s="11" t="s">
        <v>19</v>
      </c>
      <c r="G2600" s="37">
        <v>41505</v>
      </c>
      <c r="H2600" s="13">
        <v>41506</v>
      </c>
      <c r="I2600" s="21">
        <v>1</v>
      </c>
      <c r="J2600" s="43" t="s">
        <v>1482</v>
      </c>
      <c r="K2600" s="21">
        <f t="shared" si="80"/>
        <v>2013</v>
      </c>
      <c r="L2600" s="24">
        <f t="shared" si="81"/>
        <v>3</v>
      </c>
      <c r="M2600" s="11" t="s">
        <v>14</v>
      </c>
      <c r="N2600" s="11" t="s">
        <v>15</v>
      </c>
      <c r="O2600" s="11" t="str">
        <f>VLOOKUP(E2600,State_Code_Name!$B$1:$C$52,2,0)</f>
        <v>Michigan</v>
      </c>
    </row>
    <row r="2601" spans="1:15" x14ac:dyDescent="0.3">
      <c r="A2601" s="11">
        <v>516295</v>
      </c>
      <c r="B2601" s="12" t="s">
        <v>39</v>
      </c>
      <c r="C2601" s="12" t="s">
        <v>33</v>
      </c>
      <c r="D2601" s="12" t="s">
        <v>45</v>
      </c>
      <c r="E2601" s="11" t="s">
        <v>158</v>
      </c>
      <c r="F2601" s="11" t="s">
        <v>19</v>
      </c>
      <c r="G2601" s="37">
        <v>41522</v>
      </c>
      <c r="H2601" s="13">
        <v>41522</v>
      </c>
      <c r="I2601" s="21">
        <v>0</v>
      </c>
      <c r="J2601" s="43" t="s">
        <v>1480</v>
      </c>
      <c r="K2601" s="21">
        <f t="shared" si="80"/>
        <v>2013</v>
      </c>
      <c r="L2601" s="24">
        <f t="shared" si="81"/>
        <v>3</v>
      </c>
      <c r="M2601" s="11" t="s">
        <v>14</v>
      </c>
      <c r="N2601" s="11" t="s">
        <v>15</v>
      </c>
      <c r="O2601" s="11" t="str">
        <f>VLOOKUP(E2601,State_Code_Name!$B$1:$C$52,2,0)</f>
        <v>New Mexico</v>
      </c>
    </row>
    <row r="2602" spans="1:15" x14ac:dyDescent="0.3">
      <c r="A2602" s="11">
        <v>309132</v>
      </c>
      <c r="B2602" s="12" t="s">
        <v>82</v>
      </c>
      <c r="C2602" s="12" t="s">
        <v>37</v>
      </c>
      <c r="D2602" s="12" t="s">
        <v>53</v>
      </c>
      <c r="E2602" s="11" t="s">
        <v>40</v>
      </c>
      <c r="F2602" s="11" t="s">
        <v>19</v>
      </c>
      <c r="G2602" s="37">
        <v>41313</v>
      </c>
      <c r="H2602" s="13">
        <v>41313</v>
      </c>
      <c r="I2602" s="21">
        <v>0</v>
      </c>
      <c r="J2602" s="43" t="s">
        <v>1478</v>
      </c>
      <c r="K2602" s="21">
        <f t="shared" si="80"/>
        <v>2013</v>
      </c>
      <c r="L2602" s="24">
        <f t="shared" si="81"/>
        <v>1</v>
      </c>
      <c r="M2602" s="11" t="s">
        <v>14</v>
      </c>
      <c r="N2602" s="11" t="s">
        <v>15</v>
      </c>
      <c r="O2602" s="11" t="str">
        <f>VLOOKUP(E2602,State_Code_Name!$B$1:$C$52,2,0)</f>
        <v>Ohio</v>
      </c>
    </row>
    <row r="2603" spans="1:15" x14ac:dyDescent="0.3">
      <c r="A2603" s="11">
        <v>1775039</v>
      </c>
      <c r="B2603" s="12" t="s">
        <v>271</v>
      </c>
      <c r="C2603" s="12" t="s">
        <v>27</v>
      </c>
      <c r="D2603" s="12" t="s">
        <v>28</v>
      </c>
      <c r="E2603" s="11" t="s">
        <v>85</v>
      </c>
      <c r="F2603" s="11" t="s">
        <v>19</v>
      </c>
      <c r="G2603" s="37">
        <v>42405</v>
      </c>
      <c r="H2603" s="13">
        <v>42405</v>
      </c>
      <c r="I2603" s="21">
        <v>0</v>
      </c>
      <c r="J2603" s="43" t="s">
        <v>1478</v>
      </c>
      <c r="K2603" s="21">
        <f t="shared" si="80"/>
        <v>2016</v>
      </c>
      <c r="L2603" s="24">
        <f t="shared" si="81"/>
        <v>1</v>
      </c>
      <c r="M2603" s="11" t="s">
        <v>14</v>
      </c>
      <c r="N2603" s="11" t="s">
        <v>15</v>
      </c>
      <c r="O2603" s="11" t="str">
        <f>VLOOKUP(E2603,State_Code_Name!$B$1:$C$52,2,0)</f>
        <v>Wisconsin</v>
      </c>
    </row>
    <row r="2604" spans="1:15" x14ac:dyDescent="0.3">
      <c r="A2604" s="11">
        <v>876048</v>
      </c>
      <c r="B2604" s="12" t="s">
        <v>69</v>
      </c>
      <c r="C2604" s="12" t="s">
        <v>37</v>
      </c>
      <c r="D2604" s="12" t="s">
        <v>150</v>
      </c>
      <c r="E2604" s="11" t="s">
        <v>36</v>
      </c>
      <c r="F2604" s="11" t="s">
        <v>19</v>
      </c>
      <c r="G2604" s="37">
        <v>41791</v>
      </c>
      <c r="H2604" s="13">
        <v>41791</v>
      </c>
      <c r="I2604" s="21">
        <v>0</v>
      </c>
      <c r="J2604" s="43" t="s">
        <v>1477</v>
      </c>
      <c r="K2604" s="21">
        <f t="shared" si="80"/>
        <v>2014</v>
      </c>
      <c r="L2604" s="24">
        <f t="shared" si="81"/>
        <v>2</v>
      </c>
      <c r="M2604" s="11" t="s">
        <v>14</v>
      </c>
      <c r="N2604" s="11" t="s">
        <v>15</v>
      </c>
      <c r="O2604" s="11" t="str">
        <f>VLOOKUP(E2604,State_Code_Name!$B$1:$C$52,2,0)</f>
        <v>Florida</v>
      </c>
    </row>
    <row r="2605" spans="1:15" x14ac:dyDescent="0.3">
      <c r="A2605" s="11">
        <v>1332963</v>
      </c>
      <c r="B2605" s="12" t="s">
        <v>229</v>
      </c>
      <c r="C2605" s="12" t="s">
        <v>16</v>
      </c>
      <c r="D2605" s="12" t="s">
        <v>76</v>
      </c>
      <c r="E2605" s="11" t="s">
        <v>30</v>
      </c>
      <c r="F2605" s="11" t="s">
        <v>303</v>
      </c>
      <c r="G2605" s="37">
        <v>42110</v>
      </c>
      <c r="H2605" s="13">
        <v>42114</v>
      </c>
      <c r="I2605" s="21">
        <v>4</v>
      </c>
      <c r="J2605" s="43" t="s">
        <v>1483</v>
      </c>
      <c r="K2605" s="21">
        <f t="shared" si="80"/>
        <v>2015</v>
      </c>
      <c r="L2605" s="24">
        <f t="shared" si="81"/>
        <v>2</v>
      </c>
      <c r="M2605" s="11" t="s">
        <v>14</v>
      </c>
      <c r="N2605" s="11" t="s">
        <v>15</v>
      </c>
      <c r="O2605" s="11" t="str">
        <f>VLOOKUP(E2605,State_Code_Name!$B$1:$C$52,2,0)</f>
        <v>Connecticut</v>
      </c>
    </row>
    <row r="2606" spans="1:15" x14ac:dyDescent="0.3">
      <c r="A2606" s="11">
        <v>1706070</v>
      </c>
      <c r="B2606" s="12" t="s">
        <v>580</v>
      </c>
      <c r="C2606" s="12" t="s">
        <v>33</v>
      </c>
      <c r="D2606" s="12" t="s">
        <v>160</v>
      </c>
      <c r="E2606" s="11" t="s">
        <v>98</v>
      </c>
      <c r="F2606" s="11" t="s">
        <v>19</v>
      </c>
      <c r="G2606" s="37">
        <v>42354</v>
      </c>
      <c r="H2606" s="13">
        <v>42354</v>
      </c>
      <c r="I2606" s="21">
        <v>0</v>
      </c>
      <c r="J2606" s="43" t="s">
        <v>1475</v>
      </c>
      <c r="K2606" s="21">
        <f t="shared" si="80"/>
        <v>2015</v>
      </c>
      <c r="L2606" s="24">
        <f t="shared" si="81"/>
        <v>4</v>
      </c>
      <c r="M2606" s="11" t="s">
        <v>14</v>
      </c>
      <c r="N2606" s="11" t="s">
        <v>15</v>
      </c>
      <c r="O2606" s="11" t="str">
        <f>VLOOKUP(E2606,State_Code_Name!$B$1:$C$52,2,0)</f>
        <v>Colorado</v>
      </c>
    </row>
    <row r="2607" spans="1:15" x14ac:dyDescent="0.3">
      <c r="A2607" s="11">
        <v>1779539</v>
      </c>
      <c r="B2607" s="12" t="s">
        <v>59</v>
      </c>
      <c r="C2607" s="12" t="s">
        <v>27</v>
      </c>
      <c r="D2607" s="12" t="s">
        <v>28</v>
      </c>
      <c r="E2607" s="11" t="s">
        <v>85</v>
      </c>
      <c r="F2607" s="11" t="s">
        <v>303</v>
      </c>
      <c r="G2607" s="37">
        <v>42409</v>
      </c>
      <c r="H2607" s="13">
        <v>42412</v>
      </c>
      <c r="I2607" s="21">
        <v>3</v>
      </c>
      <c r="J2607" s="43" t="s">
        <v>1478</v>
      </c>
      <c r="K2607" s="21">
        <f t="shared" si="80"/>
        <v>2016</v>
      </c>
      <c r="L2607" s="24">
        <f t="shared" si="81"/>
        <v>1</v>
      </c>
      <c r="M2607" s="11" t="s">
        <v>14</v>
      </c>
      <c r="N2607" s="11" t="s">
        <v>14</v>
      </c>
      <c r="O2607" s="11" t="str">
        <f>VLOOKUP(E2607,State_Code_Name!$B$1:$C$52,2,0)</f>
        <v>Wisconsin</v>
      </c>
    </row>
    <row r="2608" spans="1:15" x14ac:dyDescent="0.3">
      <c r="A2608" s="11">
        <v>2034177</v>
      </c>
      <c r="B2608" s="12" t="s">
        <v>301</v>
      </c>
      <c r="C2608" s="12" t="s">
        <v>62</v>
      </c>
      <c r="D2608" s="12" t="s">
        <v>279</v>
      </c>
      <c r="E2608" s="11" t="s">
        <v>32</v>
      </c>
      <c r="F2608" s="11" t="s">
        <v>19</v>
      </c>
      <c r="G2608" s="37">
        <v>42579</v>
      </c>
      <c r="H2608" s="13">
        <v>42579</v>
      </c>
      <c r="I2608" s="21">
        <v>0</v>
      </c>
      <c r="J2608" s="43" t="s">
        <v>1481</v>
      </c>
      <c r="K2608" s="21">
        <f t="shared" si="80"/>
        <v>2016</v>
      </c>
      <c r="L2608" s="24">
        <f t="shared" si="81"/>
        <v>3</v>
      </c>
      <c r="M2608" s="11" t="s">
        <v>14</v>
      </c>
      <c r="N2608" s="11" t="s">
        <v>15</v>
      </c>
      <c r="O2608" s="11" t="str">
        <f>VLOOKUP(E2608,State_Code_Name!$B$1:$C$52,2,0)</f>
        <v>Texas</v>
      </c>
    </row>
    <row r="2609" spans="1:15" x14ac:dyDescent="0.3">
      <c r="A2609" s="11">
        <v>1152552</v>
      </c>
      <c r="B2609" s="12" t="s">
        <v>629</v>
      </c>
      <c r="C2609" s="12" t="s">
        <v>33</v>
      </c>
      <c r="D2609" s="12" t="s">
        <v>42</v>
      </c>
      <c r="E2609" s="11" t="s">
        <v>49</v>
      </c>
      <c r="F2609" s="11" t="s">
        <v>19</v>
      </c>
      <c r="G2609" s="37">
        <v>41984</v>
      </c>
      <c r="H2609" s="13">
        <v>41988</v>
      </c>
      <c r="I2609" s="21">
        <v>4</v>
      </c>
      <c r="J2609" s="43" t="s">
        <v>1475</v>
      </c>
      <c r="K2609" s="21">
        <f t="shared" si="80"/>
        <v>2014</v>
      </c>
      <c r="L2609" s="24">
        <f t="shared" si="81"/>
        <v>4</v>
      </c>
      <c r="M2609" s="11" t="s">
        <v>14</v>
      </c>
      <c r="N2609" s="11" t="s">
        <v>15</v>
      </c>
      <c r="O2609" s="11" t="str">
        <f>VLOOKUP(E2609,State_Code_Name!$B$1:$C$52,2,0)</f>
        <v>New Jersey</v>
      </c>
    </row>
    <row r="2610" spans="1:15" x14ac:dyDescent="0.3">
      <c r="A2610" s="11">
        <v>641112</v>
      </c>
      <c r="B2610" s="12" t="s">
        <v>39</v>
      </c>
      <c r="C2610" s="12" t="s">
        <v>33</v>
      </c>
      <c r="D2610" s="12" t="s">
        <v>115</v>
      </c>
      <c r="E2610" s="11" t="s">
        <v>141</v>
      </c>
      <c r="F2610" s="11" t="s">
        <v>19</v>
      </c>
      <c r="G2610" s="37">
        <v>41628</v>
      </c>
      <c r="H2610" s="13">
        <v>41628</v>
      </c>
      <c r="I2610" s="21">
        <v>0</v>
      </c>
      <c r="J2610" s="43" t="s">
        <v>1475</v>
      </c>
      <c r="K2610" s="21">
        <f t="shared" si="80"/>
        <v>2013</v>
      </c>
      <c r="L2610" s="24">
        <f t="shared" si="81"/>
        <v>4</v>
      </c>
      <c r="M2610" s="11" t="s">
        <v>14</v>
      </c>
      <c r="N2610" s="11" t="s">
        <v>15</v>
      </c>
      <c r="O2610" s="11" t="str">
        <f>VLOOKUP(E2610,State_Code_Name!$B$1:$C$52,2,0)</f>
        <v>Maine</v>
      </c>
    </row>
    <row r="2611" spans="1:15" x14ac:dyDescent="0.3">
      <c r="A2611" s="11">
        <v>291863</v>
      </c>
      <c r="B2611" s="12" t="s">
        <v>755</v>
      </c>
      <c r="C2611" s="12" t="s">
        <v>27</v>
      </c>
      <c r="D2611" s="12" t="s">
        <v>79</v>
      </c>
      <c r="E2611" s="11" t="s">
        <v>26</v>
      </c>
      <c r="F2611" s="11" t="s">
        <v>19</v>
      </c>
      <c r="G2611" s="37">
        <v>41312</v>
      </c>
      <c r="H2611" s="13">
        <v>41312</v>
      </c>
      <c r="I2611" s="21">
        <v>0</v>
      </c>
      <c r="J2611" s="43" t="s">
        <v>1478</v>
      </c>
      <c r="K2611" s="21">
        <f t="shared" si="80"/>
        <v>2013</v>
      </c>
      <c r="L2611" s="24">
        <f t="shared" si="81"/>
        <v>1</v>
      </c>
      <c r="M2611" s="11" t="s">
        <v>14</v>
      </c>
      <c r="N2611" s="11" t="s">
        <v>15</v>
      </c>
      <c r="O2611" s="11" t="str">
        <f>VLOOKUP(E2611,State_Code_Name!$B$1:$C$52,2,0)</f>
        <v>Georgia</v>
      </c>
    </row>
    <row r="2612" spans="1:15" x14ac:dyDescent="0.3">
      <c r="A2612" s="11">
        <v>1198108</v>
      </c>
      <c r="B2612" s="12" t="s">
        <v>572</v>
      </c>
      <c r="C2612" s="12" t="s">
        <v>33</v>
      </c>
      <c r="D2612" s="12" t="s">
        <v>160</v>
      </c>
      <c r="E2612" s="11" t="s">
        <v>18</v>
      </c>
      <c r="F2612" s="11" t="s">
        <v>19</v>
      </c>
      <c r="G2612" s="37">
        <v>42021</v>
      </c>
      <c r="H2612" s="13">
        <v>42021</v>
      </c>
      <c r="I2612" s="21">
        <v>0</v>
      </c>
      <c r="J2612" s="43" t="s">
        <v>1474</v>
      </c>
      <c r="K2612" s="21">
        <f t="shared" si="80"/>
        <v>2015</v>
      </c>
      <c r="L2612" s="24">
        <f t="shared" si="81"/>
        <v>1</v>
      </c>
      <c r="M2612" s="11" t="s">
        <v>14</v>
      </c>
      <c r="N2612" s="11" t="s">
        <v>15</v>
      </c>
      <c r="O2612" s="11" t="str">
        <f>VLOOKUP(E2612,State_Code_Name!$B$1:$C$52,2,0)</f>
        <v>California</v>
      </c>
    </row>
    <row r="2613" spans="1:15" x14ac:dyDescent="0.3">
      <c r="A2613" s="11">
        <v>1729255</v>
      </c>
      <c r="B2613" s="12" t="s">
        <v>55</v>
      </c>
      <c r="C2613" s="12" t="s">
        <v>53</v>
      </c>
      <c r="D2613" s="12" t="s">
        <v>102</v>
      </c>
      <c r="E2613" s="11" t="s">
        <v>99</v>
      </c>
      <c r="F2613" s="11" t="s">
        <v>19</v>
      </c>
      <c r="G2613" s="37">
        <v>42374</v>
      </c>
      <c r="H2613" s="13">
        <v>42374</v>
      </c>
      <c r="I2613" s="21">
        <v>0</v>
      </c>
      <c r="J2613" s="43" t="s">
        <v>1474</v>
      </c>
      <c r="K2613" s="21">
        <f t="shared" si="80"/>
        <v>2016</v>
      </c>
      <c r="L2613" s="24">
        <f t="shared" si="81"/>
        <v>1</v>
      </c>
      <c r="M2613" s="11" t="s">
        <v>14</v>
      </c>
      <c r="N2613" s="11" t="s">
        <v>15</v>
      </c>
      <c r="O2613" s="11" t="str">
        <f>VLOOKUP(E2613,State_Code_Name!$B$1:$C$52,2,0)</f>
        <v>Arizona</v>
      </c>
    </row>
    <row r="2614" spans="1:15" x14ac:dyDescent="0.3">
      <c r="A2614" s="11">
        <v>592817</v>
      </c>
      <c r="B2614" s="12" t="s">
        <v>82</v>
      </c>
      <c r="C2614" s="12" t="s">
        <v>37</v>
      </c>
      <c r="D2614" s="12" t="s">
        <v>364</v>
      </c>
      <c r="E2614" s="11" t="s">
        <v>32</v>
      </c>
      <c r="F2614" s="11" t="s">
        <v>19</v>
      </c>
      <c r="G2614" s="37">
        <v>41588</v>
      </c>
      <c r="H2614" s="13">
        <v>41588</v>
      </c>
      <c r="I2614" s="21">
        <v>0</v>
      </c>
      <c r="J2614" s="43" t="s">
        <v>1479</v>
      </c>
      <c r="K2614" s="21">
        <f t="shared" si="80"/>
        <v>2013</v>
      </c>
      <c r="L2614" s="24">
        <f t="shared" si="81"/>
        <v>4</v>
      </c>
      <c r="M2614" s="11" t="s">
        <v>14</v>
      </c>
      <c r="N2614" s="11" t="s">
        <v>15</v>
      </c>
      <c r="O2614" s="11" t="str">
        <f>VLOOKUP(E2614,State_Code_Name!$B$1:$C$52,2,0)</f>
        <v>Texas</v>
      </c>
    </row>
    <row r="2615" spans="1:15" x14ac:dyDescent="0.3">
      <c r="A2615" s="11">
        <v>1612635</v>
      </c>
      <c r="B2615" s="12" t="s">
        <v>97</v>
      </c>
      <c r="C2615" s="12" t="s">
        <v>53</v>
      </c>
      <c r="D2615" s="12" t="s">
        <v>102</v>
      </c>
      <c r="E2615" s="11" t="s">
        <v>18</v>
      </c>
      <c r="F2615" s="11" t="s">
        <v>19</v>
      </c>
      <c r="G2615" s="37">
        <v>42296</v>
      </c>
      <c r="H2615" s="13">
        <v>42296</v>
      </c>
      <c r="I2615" s="21">
        <v>0</v>
      </c>
      <c r="J2615" s="43" t="s">
        <v>1473</v>
      </c>
      <c r="K2615" s="21">
        <f t="shared" si="80"/>
        <v>2015</v>
      </c>
      <c r="L2615" s="24">
        <f t="shared" si="81"/>
        <v>4</v>
      </c>
      <c r="M2615" s="11" t="s">
        <v>14</v>
      </c>
      <c r="N2615" s="11" t="s">
        <v>15</v>
      </c>
      <c r="O2615" s="11" t="str">
        <f>VLOOKUP(E2615,State_Code_Name!$B$1:$C$52,2,0)</f>
        <v>California</v>
      </c>
    </row>
    <row r="2616" spans="1:15" x14ac:dyDescent="0.3">
      <c r="A2616" s="11">
        <v>1021481</v>
      </c>
      <c r="B2616" s="12" t="s">
        <v>97</v>
      </c>
      <c r="C2616" s="12" t="s">
        <v>53</v>
      </c>
      <c r="D2616" s="12" t="s">
        <v>1439</v>
      </c>
      <c r="E2616" s="11" t="s">
        <v>105</v>
      </c>
      <c r="F2616" s="11" t="s">
        <v>19</v>
      </c>
      <c r="G2616" s="37">
        <v>41891</v>
      </c>
      <c r="H2616" s="13">
        <v>41891</v>
      </c>
      <c r="I2616" s="21">
        <v>0</v>
      </c>
      <c r="J2616" s="43" t="s">
        <v>1480</v>
      </c>
      <c r="K2616" s="21">
        <f t="shared" si="80"/>
        <v>2014</v>
      </c>
      <c r="L2616" s="24">
        <f t="shared" si="81"/>
        <v>3</v>
      </c>
      <c r="M2616" s="11" t="s">
        <v>14</v>
      </c>
      <c r="N2616" s="11" t="s">
        <v>15</v>
      </c>
      <c r="O2616" s="11" t="str">
        <f>VLOOKUP(E2616,State_Code_Name!$B$1:$C$52,2,0)</f>
        <v>Indiana</v>
      </c>
    </row>
    <row r="2617" spans="1:15" x14ac:dyDescent="0.3">
      <c r="A2617" s="11">
        <v>1058713</v>
      </c>
      <c r="B2617" s="12" t="s">
        <v>35</v>
      </c>
      <c r="C2617" s="12" t="s">
        <v>16</v>
      </c>
      <c r="D2617" s="12" t="s">
        <v>25</v>
      </c>
      <c r="E2617" s="11" t="s">
        <v>26</v>
      </c>
      <c r="F2617" s="11" t="s">
        <v>303</v>
      </c>
      <c r="G2617" s="37">
        <v>41918</v>
      </c>
      <c r="H2617" s="13">
        <v>41921</v>
      </c>
      <c r="I2617" s="21">
        <v>3</v>
      </c>
      <c r="J2617" s="43" t="s">
        <v>1473</v>
      </c>
      <c r="K2617" s="21">
        <f t="shared" si="80"/>
        <v>2014</v>
      </c>
      <c r="L2617" s="24">
        <f t="shared" si="81"/>
        <v>4</v>
      </c>
      <c r="M2617" s="11" t="s">
        <v>14</v>
      </c>
      <c r="N2617" s="11" t="s">
        <v>15</v>
      </c>
      <c r="O2617" s="11" t="str">
        <f>VLOOKUP(E2617,State_Code_Name!$B$1:$C$52,2,0)</f>
        <v>Georgia</v>
      </c>
    </row>
    <row r="2618" spans="1:15" x14ac:dyDescent="0.3">
      <c r="A2618" s="11">
        <v>1081991</v>
      </c>
      <c r="B2618" s="12" t="s">
        <v>44</v>
      </c>
      <c r="C2618" s="12" t="s">
        <v>27</v>
      </c>
      <c r="D2618" s="12" t="s">
        <v>28</v>
      </c>
      <c r="E2618" s="11" t="s">
        <v>153</v>
      </c>
      <c r="F2618" s="11" t="s">
        <v>19</v>
      </c>
      <c r="G2618" s="37">
        <v>41934</v>
      </c>
      <c r="H2618" s="13">
        <v>41934</v>
      </c>
      <c r="I2618" s="21">
        <v>0</v>
      </c>
      <c r="J2618" s="43" t="s">
        <v>1473</v>
      </c>
      <c r="K2618" s="21">
        <f t="shared" si="80"/>
        <v>2014</v>
      </c>
      <c r="L2618" s="24">
        <f t="shared" si="81"/>
        <v>4</v>
      </c>
      <c r="M2618" s="11" t="s">
        <v>14</v>
      </c>
      <c r="N2618" s="11" t="s">
        <v>15</v>
      </c>
      <c r="O2618" s="11" t="str">
        <f>VLOOKUP(E2618,State_Code_Name!$B$1:$C$52,2,0)</f>
        <v>Rhode Island</v>
      </c>
    </row>
    <row r="2619" spans="1:15" x14ac:dyDescent="0.3">
      <c r="A2619" s="11">
        <v>256200</v>
      </c>
      <c r="B2619" s="12" t="s">
        <v>31</v>
      </c>
      <c r="C2619" s="12" t="s">
        <v>27</v>
      </c>
      <c r="D2619" s="12" t="s">
        <v>28</v>
      </c>
      <c r="E2619" s="11" t="s">
        <v>47</v>
      </c>
      <c r="F2619" s="11" t="s">
        <v>19</v>
      </c>
      <c r="G2619" s="37">
        <v>41297</v>
      </c>
      <c r="H2619" s="13">
        <v>41297</v>
      </c>
      <c r="I2619" s="21">
        <v>0</v>
      </c>
      <c r="J2619" s="43" t="s">
        <v>1474</v>
      </c>
      <c r="K2619" s="21">
        <f t="shared" si="80"/>
        <v>2013</v>
      </c>
      <c r="L2619" s="24">
        <f t="shared" si="81"/>
        <v>1</v>
      </c>
      <c r="M2619" s="11" t="s">
        <v>14</v>
      </c>
      <c r="N2619" s="11" t="s">
        <v>14</v>
      </c>
      <c r="O2619" s="11" t="str">
        <f>VLOOKUP(E2619,State_Code_Name!$B$1:$C$52,2,0)</f>
        <v>Pennsylvania</v>
      </c>
    </row>
    <row r="2620" spans="1:15" x14ac:dyDescent="0.3">
      <c r="A2620" s="11">
        <v>365284</v>
      </c>
      <c r="B2620" s="12" t="s">
        <v>31</v>
      </c>
      <c r="C2620" s="12" t="s">
        <v>16</v>
      </c>
      <c r="D2620" s="12" t="s">
        <v>21</v>
      </c>
      <c r="E2620" s="11" t="s">
        <v>18</v>
      </c>
      <c r="F2620" s="11" t="s">
        <v>19</v>
      </c>
      <c r="G2620" s="37">
        <v>41358</v>
      </c>
      <c r="H2620" s="13">
        <v>41359</v>
      </c>
      <c r="I2620" s="21">
        <v>1</v>
      </c>
      <c r="J2620" s="43" t="s">
        <v>1476</v>
      </c>
      <c r="K2620" s="21">
        <f t="shared" si="80"/>
        <v>2013</v>
      </c>
      <c r="L2620" s="24">
        <f t="shared" si="81"/>
        <v>1</v>
      </c>
      <c r="M2620" s="11" t="s">
        <v>14</v>
      </c>
      <c r="N2620" s="11" t="s">
        <v>15</v>
      </c>
      <c r="O2620" s="11" t="str">
        <f>VLOOKUP(E2620,State_Code_Name!$B$1:$C$52,2,0)</f>
        <v>California</v>
      </c>
    </row>
    <row r="2621" spans="1:15" x14ac:dyDescent="0.3">
      <c r="A2621" s="11">
        <v>1574545</v>
      </c>
      <c r="B2621" s="12" t="s">
        <v>51</v>
      </c>
      <c r="C2621" s="12" t="s">
        <v>37</v>
      </c>
      <c r="D2621" s="12" t="s">
        <v>50</v>
      </c>
      <c r="E2621" s="11" t="s">
        <v>23</v>
      </c>
      <c r="F2621" s="11" t="s">
        <v>19</v>
      </c>
      <c r="G2621" s="37">
        <v>42269</v>
      </c>
      <c r="H2621" s="13">
        <v>42269</v>
      </c>
      <c r="I2621" s="21">
        <v>0</v>
      </c>
      <c r="J2621" s="43" t="s">
        <v>1480</v>
      </c>
      <c r="K2621" s="21">
        <f t="shared" si="80"/>
        <v>2015</v>
      </c>
      <c r="L2621" s="24">
        <f t="shared" si="81"/>
        <v>3</v>
      </c>
      <c r="M2621" s="11" t="s">
        <v>14</v>
      </c>
      <c r="N2621" s="11" t="s">
        <v>15</v>
      </c>
      <c r="O2621" s="11" t="str">
        <f>VLOOKUP(E2621,State_Code_Name!$B$1:$C$52,2,0)</f>
        <v>New York</v>
      </c>
    </row>
    <row r="2622" spans="1:15" x14ac:dyDescent="0.3">
      <c r="A2622" s="11">
        <v>2151353</v>
      </c>
      <c r="B2622" s="12" t="s">
        <v>112</v>
      </c>
      <c r="C2622" s="12" t="s">
        <v>33</v>
      </c>
      <c r="D2622" s="12" t="s">
        <v>42</v>
      </c>
      <c r="E2622" s="11" t="s">
        <v>43</v>
      </c>
      <c r="F2622" s="11" t="s">
        <v>19</v>
      </c>
      <c r="G2622" s="37">
        <v>42650</v>
      </c>
      <c r="H2622" s="13">
        <v>42650</v>
      </c>
      <c r="I2622" s="21">
        <v>0</v>
      </c>
      <c r="J2622" s="43" t="s">
        <v>1473</v>
      </c>
      <c r="K2622" s="21">
        <f t="shared" si="80"/>
        <v>2016</v>
      </c>
      <c r="L2622" s="24">
        <f t="shared" si="81"/>
        <v>4</v>
      </c>
      <c r="M2622" s="11" t="s">
        <v>14</v>
      </c>
      <c r="N2622" s="11" t="s">
        <v>14</v>
      </c>
      <c r="O2622" s="11" t="str">
        <f>VLOOKUP(E2622,State_Code_Name!$B$1:$C$52,2,0)</f>
        <v>North Carolina</v>
      </c>
    </row>
    <row r="2623" spans="1:15" x14ac:dyDescent="0.3">
      <c r="A2623" s="11">
        <v>1333901</v>
      </c>
      <c r="B2623" s="12" t="s">
        <v>74</v>
      </c>
      <c r="C2623" s="12" t="s">
        <v>27</v>
      </c>
      <c r="D2623" s="12" t="s">
        <v>28</v>
      </c>
      <c r="E2623" s="11" t="s">
        <v>117</v>
      </c>
      <c r="F2623" s="11" t="s">
        <v>19</v>
      </c>
      <c r="G2623" s="37">
        <v>42110</v>
      </c>
      <c r="H2623" s="13">
        <v>42110</v>
      </c>
      <c r="I2623" s="21">
        <v>0</v>
      </c>
      <c r="J2623" s="43" t="s">
        <v>1483</v>
      </c>
      <c r="K2623" s="21">
        <f t="shared" si="80"/>
        <v>2015</v>
      </c>
      <c r="L2623" s="24">
        <f t="shared" si="81"/>
        <v>2</v>
      </c>
      <c r="M2623" s="11" t="s">
        <v>14</v>
      </c>
      <c r="N2623" s="11" t="s">
        <v>14</v>
      </c>
      <c r="O2623" s="11" t="str">
        <f>VLOOKUP(E2623,State_Code_Name!$B$1:$C$52,2,0)</f>
        <v>Alabama</v>
      </c>
    </row>
    <row r="2624" spans="1:15" x14ac:dyDescent="0.3">
      <c r="A2624" s="11">
        <v>1358331</v>
      </c>
      <c r="B2624" s="12" t="s">
        <v>31</v>
      </c>
      <c r="C2624" s="12" t="s">
        <v>16</v>
      </c>
      <c r="D2624" s="12" t="s">
        <v>25</v>
      </c>
      <c r="E2624" s="11" t="s">
        <v>26</v>
      </c>
      <c r="F2624" s="11" t="s">
        <v>19</v>
      </c>
      <c r="G2624" s="37">
        <v>42127</v>
      </c>
      <c r="H2624" s="13">
        <v>42127</v>
      </c>
      <c r="I2624" s="21">
        <v>0</v>
      </c>
      <c r="J2624" s="43" t="s">
        <v>1471</v>
      </c>
      <c r="K2624" s="21">
        <f t="shared" si="80"/>
        <v>2015</v>
      </c>
      <c r="L2624" s="24">
        <f t="shared" si="81"/>
        <v>2</v>
      </c>
      <c r="M2624" s="11" t="s">
        <v>14</v>
      </c>
      <c r="N2624" s="11" t="s">
        <v>15</v>
      </c>
      <c r="O2624" s="11" t="str">
        <f>VLOOKUP(E2624,State_Code_Name!$B$1:$C$52,2,0)</f>
        <v>Georgia</v>
      </c>
    </row>
    <row r="2625" spans="1:15" x14ac:dyDescent="0.3">
      <c r="A2625" s="11">
        <v>669363</v>
      </c>
      <c r="B2625" s="12" t="s">
        <v>162</v>
      </c>
      <c r="C2625" s="12" t="s">
        <v>27</v>
      </c>
      <c r="D2625" s="12" t="s">
        <v>28</v>
      </c>
      <c r="E2625" s="11" t="s">
        <v>60</v>
      </c>
      <c r="F2625" s="11" t="s">
        <v>303</v>
      </c>
      <c r="G2625" s="37">
        <v>41654</v>
      </c>
      <c r="H2625" s="13">
        <v>41662</v>
      </c>
      <c r="I2625" s="21">
        <v>8</v>
      </c>
      <c r="J2625" s="43" t="s">
        <v>1474</v>
      </c>
      <c r="K2625" s="21">
        <f t="shared" si="80"/>
        <v>2014</v>
      </c>
      <c r="L2625" s="24">
        <f t="shared" si="81"/>
        <v>1</v>
      </c>
      <c r="M2625" s="11" t="s">
        <v>14</v>
      </c>
      <c r="N2625" s="11" t="s">
        <v>14</v>
      </c>
      <c r="O2625" s="11" t="str">
        <f>VLOOKUP(E2625,State_Code_Name!$B$1:$C$52,2,0)</f>
        <v>Illinois</v>
      </c>
    </row>
    <row r="2626" spans="1:15" x14ac:dyDescent="0.3">
      <c r="A2626" s="11">
        <v>285812</v>
      </c>
      <c r="B2626" s="12" t="s">
        <v>1043</v>
      </c>
      <c r="C2626" s="12" t="s">
        <v>27</v>
      </c>
      <c r="D2626" s="12" t="s">
        <v>57</v>
      </c>
      <c r="E2626" s="11" t="s">
        <v>36</v>
      </c>
      <c r="F2626" s="11" t="s">
        <v>58</v>
      </c>
      <c r="G2626" s="37">
        <v>41307</v>
      </c>
      <c r="H2626" s="13">
        <v>41309</v>
      </c>
      <c r="I2626" s="21">
        <v>2</v>
      </c>
      <c r="J2626" s="43" t="s">
        <v>1478</v>
      </c>
      <c r="K2626" s="21">
        <f t="shared" si="80"/>
        <v>2013</v>
      </c>
      <c r="L2626" s="24">
        <f t="shared" si="81"/>
        <v>1</v>
      </c>
      <c r="M2626" s="11" t="s">
        <v>14</v>
      </c>
      <c r="N2626" s="11" t="s">
        <v>14</v>
      </c>
      <c r="O2626" s="11" t="str">
        <f>VLOOKUP(E2626,State_Code_Name!$B$1:$C$52,2,0)</f>
        <v>Florida</v>
      </c>
    </row>
    <row r="2627" spans="1:15" x14ac:dyDescent="0.3">
      <c r="A2627" s="11">
        <v>860021</v>
      </c>
      <c r="B2627" s="12" t="s">
        <v>110</v>
      </c>
      <c r="C2627" s="12" t="s">
        <v>27</v>
      </c>
      <c r="D2627" s="12" t="s">
        <v>28</v>
      </c>
      <c r="E2627" s="11" t="s">
        <v>194</v>
      </c>
      <c r="F2627" s="11" t="s">
        <v>19</v>
      </c>
      <c r="G2627" s="37">
        <v>41779</v>
      </c>
      <c r="H2627" s="13">
        <v>41779</v>
      </c>
      <c r="I2627" s="21">
        <v>0</v>
      </c>
      <c r="J2627" s="43" t="s">
        <v>1471</v>
      </c>
      <c r="K2627" s="21">
        <f t="shared" ref="K2627:K2690" si="82">YEAR(G2627)</f>
        <v>2014</v>
      </c>
      <c r="L2627" s="24">
        <f t="shared" ref="L2627:L2690" si="83">ROUNDUP(MONTH(G2627)/3,0)</f>
        <v>2</v>
      </c>
      <c r="M2627" s="11" t="s">
        <v>14</v>
      </c>
      <c r="N2627" s="11" t="s">
        <v>15</v>
      </c>
      <c r="O2627" s="11" t="str">
        <f>VLOOKUP(E2627,State_Code_Name!$B$1:$C$52,2,0)</f>
        <v>Nebraska</v>
      </c>
    </row>
    <row r="2628" spans="1:15" x14ac:dyDescent="0.3">
      <c r="A2628" s="11">
        <v>1910183</v>
      </c>
      <c r="B2628" s="12" t="s">
        <v>74</v>
      </c>
      <c r="C2628" s="12" t="s">
        <v>27</v>
      </c>
      <c r="D2628" s="12" t="s">
        <v>28</v>
      </c>
      <c r="E2628" s="11" t="s">
        <v>40</v>
      </c>
      <c r="F2628" s="11" t="s">
        <v>19</v>
      </c>
      <c r="G2628" s="37">
        <v>42494</v>
      </c>
      <c r="H2628" s="13">
        <v>42494</v>
      </c>
      <c r="I2628" s="21">
        <v>0</v>
      </c>
      <c r="J2628" s="43" t="s">
        <v>1471</v>
      </c>
      <c r="K2628" s="21">
        <f t="shared" si="82"/>
        <v>2016</v>
      </c>
      <c r="L2628" s="24">
        <f t="shared" si="83"/>
        <v>2</v>
      </c>
      <c r="M2628" s="11" t="s">
        <v>14</v>
      </c>
      <c r="N2628" s="11" t="s">
        <v>15</v>
      </c>
      <c r="O2628" s="11" t="str">
        <f>VLOOKUP(E2628,State_Code_Name!$B$1:$C$52,2,0)</f>
        <v>Ohio</v>
      </c>
    </row>
    <row r="2629" spans="1:15" x14ac:dyDescent="0.3">
      <c r="A2629" s="11">
        <v>606255</v>
      </c>
      <c r="B2629" s="12" t="s">
        <v>74</v>
      </c>
      <c r="C2629" s="12" t="s">
        <v>27</v>
      </c>
      <c r="D2629" s="12" t="s">
        <v>28</v>
      </c>
      <c r="E2629" s="11" t="s">
        <v>32</v>
      </c>
      <c r="F2629" s="11" t="s">
        <v>19</v>
      </c>
      <c r="G2629" s="37">
        <v>41598</v>
      </c>
      <c r="H2629" s="13">
        <v>41598</v>
      </c>
      <c r="I2629" s="21">
        <v>0</v>
      </c>
      <c r="J2629" s="43" t="s">
        <v>1479</v>
      </c>
      <c r="K2629" s="21">
        <f t="shared" si="82"/>
        <v>2013</v>
      </c>
      <c r="L2629" s="24">
        <f t="shared" si="83"/>
        <v>4</v>
      </c>
      <c r="M2629" s="11" t="s">
        <v>14</v>
      </c>
      <c r="N2629" s="11" t="s">
        <v>15</v>
      </c>
      <c r="O2629" s="11" t="str">
        <f>VLOOKUP(E2629,State_Code_Name!$B$1:$C$52,2,0)</f>
        <v>Texas</v>
      </c>
    </row>
    <row r="2630" spans="1:15" x14ac:dyDescent="0.3">
      <c r="A2630" s="11">
        <v>1090841</v>
      </c>
      <c r="B2630" s="12" t="s">
        <v>51</v>
      </c>
      <c r="C2630" s="12" t="s">
        <v>37</v>
      </c>
      <c r="D2630" s="12" t="s">
        <v>50</v>
      </c>
      <c r="E2630" s="11" t="s">
        <v>12</v>
      </c>
      <c r="F2630" s="11" t="s">
        <v>19</v>
      </c>
      <c r="G2630" s="37">
        <v>41939</v>
      </c>
      <c r="H2630" s="13">
        <v>41943</v>
      </c>
      <c r="I2630" s="21">
        <v>4</v>
      </c>
      <c r="J2630" s="43" t="s">
        <v>1473</v>
      </c>
      <c r="K2630" s="21">
        <f t="shared" si="82"/>
        <v>2014</v>
      </c>
      <c r="L2630" s="24">
        <f t="shared" si="83"/>
        <v>4</v>
      </c>
      <c r="M2630" s="11" t="s">
        <v>14</v>
      </c>
      <c r="N2630" s="11" t="s">
        <v>15</v>
      </c>
      <c r="O2630" s="11" t="str">
        <f>VLOOKUP(E2630,State_Code_Name!$B$1:$C$52,2,0)</f>
        <v>Virginia</v>
      </c>
    </row>
    <row r="2631" spans="1:15" x14ac:dyDescent="0.3">
      <c r="A2631" s="11">
        <v>2026089</v>
      </c>
      <c r="B2631" s="12" t="s">
        <v>258</v>
      </c>
      <c r="C2631" s="12" t="s">
        <v>27</v>
      </c>
      <c r="D2631" s="12" t="s">
        <v>1449</v>
      </c>
      <c r="E2631" s="11" t="s">
        <v>18</v>
      </c>
      <c r="F2631" s="11" t="s">
        <v>19</v>
      </c>
      <c r="G2631" s="37">
        <v>42573</v>
      </c>
      <c r="H2631" s="13">
        <v>42576</v>
      </c>
      <c r="I2631" s="21">
        <v>3</v>
      </c>
      <c r="J2631" s="43" t="s">
        <v>1481</v>
      </c>
      <c r="K2631" s="21">
        <f t="shared" si="82"/>
        <v>2016</v>
      </c>
      <c r="L2631" s="24">
        <f t="shared" si="83"/>
        <v>3</v>
      </c>
      <c r="M2631" s="11" t="s">
        <v>14</v>
      </c>
      <c r="N2631" s="11" t="s">
        <v>15</v>
      </c>
      <c r="O2631" s="11" t="str">
        <f>VLOOKUP(E2631,State_Code_Name!$B$1:$C$52,2,0)</f>
        <v>California</v>
      </c>
    </row>
    <row r="2632" spans="1:15" x14ac:dyDescent="0.3">
      <c r="A2632" s="11">
        <v>975155</v>
      </c>
      <c r="B2632" s="12" t="s">
        <v>104</v>
      </c>
      <c r="C2632" s="12" t="s">
        <v>33</v>
      </c>
      <c r="D2632" s="12" t="s">
        <v>42</v>
      </c>
      <c r="E2632" s="11" t="s">
        <v>18</v>
      </c>
      <c r="F2632" s="11" t="s">
        <v>19</v>
      </c>
      <c r="G2632" s="37">
        <v>41859</v>
      </c>
      <c r="H2632" s="13">
        <v>41859</v>
      </c>
      <c r="I2632" s="21">
        <v>0</v>
      </c>
      <c r="J2632" s="43" t="s">
        <v>1482</v>
      </c>
      <c r="K2632" s="21">
        <f t="shared" si="82"/>
        <v>2014</v>
      </c>
      <c r="L2632" s="24">
        <f t="shared" si="83"/>
        <v>3</v>
      </c>
      <c r="M2632" s="11" t="s">
        <v>14</v>
      </c>
      <c r="N2632" s="11" t="s">
        <v>15</v>
      </c>
      <c r="O2632" s="11" t="str">
        <f>VLOOKUP(E2632,State_Code_Name!$B$1:$C$52,2,0)</f>
        <v>California</v>
      </c>
    </row>
    <row r="2633" spans="1:15" x14ac:dyDescent="0.3">
      <c r="A2633" s="11">
        <v>1645042</v>
      </c>
      <c r="B2633" s="12" t="s">
        <v>64</v>
      </c>
      <c r="C2633" s="12" t="s">
        <v>62</v>
      </c>
      <c r="D2633" s="12" t="s">
        <v>279</v>
      </c>
      <c r="E2633" s="11" t="s">
        <v>99</v>
      </c>
      <c r="F2633" s="11" t="s">
        <v>19</v>
      </c>
      <c r="G2633" s="37">
        <v>42315</v>
      </c>
      <c r="H2633" s="13">
        <v>42315</v>
      </c>
      <c r="I2633" s="21">
        <v>0</v>
      </c>
      <c r="J2633" s="43" t="s">
        <v>1479</v>
      </c>
      <c r="K2633" s="21">
        <f t="shared" si="82"/>
        <v>2015</v>
      </c>
      <c r="L2633" s="24">
        <f t="shared" si="83"/>
        <v>4</v>
      </c>
      <c r="M2633" s="11" t="s">
        <v>14</v>
      </c>
      <c r="N2633" s="11" t="s">
        <v>15</v>
      </c>
      <c r="O2633" s="11" t="str">
        <f>VLOOKUP(E2633,State_Code_Name!$B$1:$C$52,2,0)</f>
        <v>Arizona</v>
      </c>
    </row>
    <row r="2634" spans="1:15" x14ac:dyDescent="0.3">
      <c r="A2634" s="11">
        <v>1736292</v>
      </c>
      <c r="B2634" s="12" t="s">
        <v>179</v>
      </c>
      <c r="C2634" s="12" t="s">
        <v>172</v>
      </c>
      <c r="D2634" s="12" t="s">
        <v>189</v>
      </c>
      <c r="E2634" s="11" t="s">
        <v>18</v>
      </c>
      <c r="F2634" s="11" t="s">
        <v>13</v>
      </c>
      <c r="G2634" s="37">
        <v>42380</v>
      </c>
      <c r="H2634" s="13">
        <v>42380</v>
      </c>
      <c r="I2634" s="21">
        <v>0</v>
      </c>
      <c r="J2634" s="43" t="s">
        <v>1474</v>
      </c>
      <c r="K2634" s="21">
        <f t="shared" si="82"/>
        <v>2016</v>
      </c>
      <c r="L2634" s="24">
        <f t="shared" si="83"/>
        <v>1</v>
      </c>
      <c r="M2634" s="11" t="s">
        <v>14</v>
      </c>
      <c r="N2634" s="11" t="s">
        <v>15</v>
      </c>
      <c r="O2634" s="11" t="str">
        <f>VLOOKUP(E2634,State_Code_Name!$B$1:$C$52,2,0)</f>
        <v>California</v>
      </c>
    </row>
    <row r="2635" spans="1:15" x14ac:dyDescent="0.3">
      <c r="A2635" s="11">
        <v>922643</v>
      </c>
      <c r="B2635" s="12" t="s">
        <v>48</v>
      </c>
      <c r="C2635" s="12" t="s">
        <v>27</v>
      </c>
      <c r="D2635" s="12" t="s">
        <v>28</v>
      </c>
      <c r="E2635" s="11" t="s">
        <v>100</v>
      </c>
      <c r="F2635" s="11" t="s">
        <v>19</v>
      </c>
      <c r="G2635" s="37">
        <v>41823</v>
      </c>
      <c r="H2635" s="13">
        <v>41823</v>
      </c>
      <c r="I2635" s="21">
        <v>0</v>
      </c>
      <c r="J2635" s="43" t="s">
        <v>1481</v>
      </c>
      <c r="K2635" s="21">
        <f t="shared" si="82"/>
        <v>2014</v>
      </c>
      <c r="L2635" s="24">
        <f t="shared" si="83"/>
        <v>3</v>
      </c>
      <c r="M2635" s="11" t="s">
        <v>14</v>
      </c>
      <c r="N2635" s="11" t="s">
        <v>15</v>
      </c>
      <c r="O2635" s="11" t="str">
        <f>VLOOKUP(E2635,State_Code_Name!$B$1:$C$52,2,0)</f>
        <v>Delaware</v>
      </c>
    </row>
    <row r="2636" spans="1:15" x14ac:dyDescent="0.3">
      <c r="A2636" s="11">
        <v>1322340</v>
      </c>
      <c r="B2636" s="12" t="s">
        <v>101</v>
      </c>
      <c r="C2636" s="12" t="s">
        <v>27</v>
      </c>
      <c r="D2636" s="12" t="s">
        <v>28</v>
      </c>
      <c r="E2636" s="11" t="s">
        <v>23</v>
      </c>
      <c r="F2636" s="11" t="s">
        <v>13</v>
      </c>
      <c r="G2636" s="37">
        <v>42103</v>
      </c>
      <c r="H2636" s="13">
        <v>42104</v>
      </c>
      <c r="I2636" s="21">
        <v>1</v>
      </c>
      <c r="J2636" s="43" t="s">
        <v>1483</v>
      </c>
      <c r="K2636" s="21">
        <f t="shared" si="82"/>
        <v>2015</v>
      </c>
      <c r="L2636" s="24">
        <f t="shared" si="83"/>
        <v>2</v>
      </c>
      <c r="M2636" s="11" t="s">
        <v>14</v>
      </c>
      <c r="N2636" s="11" t="s">
        <v>15</v>
      </c>
      <c r="O2636" s="11" t="str">
        <f>VLOOKUP(E2636,State_Code_Name!$B$1:$C$52,2,0)</f>
        <v>New York</v>
      </c>
    </row>
    <row r="2637" spans="1:15" x14ac:dyDescent="0.3">
      <c r="A2637" s="11">
        <v>1881939</v>
      </c>
      <c r="B2637" s="12" t="s">
        <v>44</v>
      </c>
      <c r="C2637" s="12" t="s">
        <v>37</v>
      </c>
      <c r="D2637" s="12" t="s">
        <v>81</v>
      </c>
      <c r="E2637" s="11" t="s">
        <v>98</v>
      </c>
      <c r="F2637" s="11" t="s">
        <v>303</v>
      </c>
      <c r="G2637" s="37">
        <v>42475</v>
      </c>
      <c r="H2637" s="13">
        <v>42479</v>
      </c>
      <c r="I2637" s="21">
        <v>4</v>
      </c>
      <c r="J2637" s="43" t="s">
        <v>1483</v>
      </c>
      <c r="K2637" s="21">
        <f t="shared" si="82"/>
        <v>2016</v>
      </c>
      <c r="L2637" s="24">
        <f t="shared" si="83"/>
        <v>2</v>
      </c>
      <c r="M2637" s="11" t="s">
        <v>14</v>
      </c>
      <c r="N2637" s="11" t="s">
        <v>14</v>
      </c>
      <c r="O2637" s="11" t="str">
        <f>VLOOKUP(E2637,State_Code_Name!$B$1:$C$52,2,0)</f>
        <v>Colorado</v>
      </c>
    </row>
    <row r="2638" spans="1:15" x14ac:dyDescent="0.3">
      <c r="A2638" s="11">
        <v>1839074</v>
      </c>
      <c r="B2638" s="12" t="s">
        <v>44</v>
      </c>
      <c r="C2638" s="12" t="s">
        <v>16</v>
      </c>
      <c r="D2638" s="12" t="s">
        <v>25</v>
      </c>
      <c r="E2638" s="11" t="s">
        <v>36</v>
      </c>
      <c r="F2638" s="11" t="s">
        <v>303</v>
      </c>
      <c r="G2638" s="37">
        <v>42447</v>
      </c>
      <c r="H2638" s="13">
        <v>42451</v>
      </c>
      <c r="I2638" s="21">
        <v>4</v>
      </c>
      <c r="J2638" s="43" t="s">
        <v>1476</v>
      </c>
      <c r="K2638" s="21">
        <f t="shared" si="82"/>
        <v>2016</v>
      </c>
      <c r="L2638" s="24">
        <f t="shared" si="83"/>
        <v>1</v>
      </c>
      <c r="M2638" s="11" t="s">
        <v>14</v>
      </c>
      <c r="N2638" s="11" t="s">
        <v>15</v>
      </c>
      <c r="O2638" s="11" t="str">
        <f>VLOOKUP(E2638,State_Code_Name!$B$1:$C$52,2,0)</f>
        <v>Florida</v>
      </c>
    </row>
    <row r="2639" spans="1:15" x14ac:dyDescent="0.3">
      <c r="A2639" s="11">
        <v>2076347</v>
      </c>
      <c r="B2639" s="12" t="s">
        <v>39</v>
      </c>
      <c r="C2639" s="12" t="s">
        <v>33</v>
      </c>
      <c r="D2639" s="12" t="s">
        <v>42</v>
      </c>
      <c r="E2639" s="11" t="s">
        <v>32</v>
      </c>
      <c r="F2639" s="11" t="s">
        <v>19</v>
      </c>
      <c r="G2639" s="37">
        <v>42605</v>
      </c>
      <c r="H2639" s="13">
        <v>42605</v>
      </c>
      <c r="I2639" s="21">
        <v>0</v>
      </c>
      <c r="J2639" s="43" t="s">
        <v>1482</v>
      </c>
      <c r="K2639" s="21">
        <f t="shared" si="82"/>
        <v>2016</v>
      </c>
      <c r="L2639" s="24">
        <f t="shared" si="83"/>
        <v>3</v>
      </c>
      <c r="M2639" s="11" t="s">
        <v>14</v>
      </c>
      <c r="N2639" s="11" t="s">
        <v>15</v>
      </c>
      <c r="O2639" s="11" t="str">
        <f>VLOOKUP(E2639,State_Code_Name!$B$1:$C$52,2,0)</f>
        <v>Texas</v>
      </c>
    </row>
    <row r="2640" spans="1:15" x14ac:dyDescent="0.3">
      <c r="A2640" s="11">
        <v>899668</v>
      </c>
      <c r="B2640" s="12" t="s">
        <v>420</v>
      </c>
      <c r="C2640" s="12" t="s">
        <v>27</v>
      </c>
      <c r="D2640" s="12" t="s">
        <v>28</v>
      </c>
      <c r="E2640" s="11" t="s">
        <v>18</v>
      </c>
      <c r="F2640" s="11" t="s">
        <v>19</v>
      </c>
      <c r="G2640" s="37">
        <v>41808</v>
      </c>
      <c r="H2640" s="13">
        <v>41808</v>
      </c>
      <c r="I2640" s="21">
        <v>0</v>
      </c>
      <c r="J2640" s="43" t="s">
        <v>1477</v>
      </c>
      <c r="K2640" s="21">
        <f t="shared" si="82"/>
        <v>2014</v>
      </c>
      <c r="L2640" s="24">
        <f t="shared" si="83"/>
        <v>2</v>
      </c>
      <c r="M2640" s="11" t="s">
        <v>14</v>
      </c>
      <c r="N2640" s="11" t="s">
        <v>15</v>
      </c>
      <c r="O2640" s="11" t="str">
        <f>VLOOKUP(E2640,State_Code_Name!$B$1:$C$52,2,0)</f>
        <v>California</v>
      </c>
    </row>
    <row r="2641" spans="1:15" x14ac:dyDescent="0.3">
      <c r="A2641" s="11">
        <v>808726</v>
      </c>
      <c r="B2641" s="12" t="s">
        <v>31</v>
      </c>
      <c r="C2641" s="12" t="s">
        <v>9</v>
      </c>
      <c r="D2641" s="12" t="s">
        <v>353</v>
      </c>
      <c r="E2641" s="11" t="s">
        <v>26</v>
      </c>
      <c r="F2641" s="11" t="s">
        <v>303</v>
      </c>
      <c r="G2641" s="37">
        <v>41744</v>
      </c>
      <c r="H2641" s="13">
        <v>41810</v>
      </c>
      <c r="I2641" s="21">
        <v>66</v>
      </c>
      <c r="J2641" s="43" t="s">
        <v>1483</v>
      </c>
      <c r="K2641" s="21">
        <f t="shared" si="82"/>
        <v>2014</v>
      </c>
      <c r="L2641" s="24">
        <f t="shared" si="83"/>
        <v>2</v>
      </c>
      <c r="M2641" s="11" t="s">
        <v>14</v>
      </c>
      <c r="N2641" s="11" t="s">
        <v>15</v>
      </c>
      <c r="O2641" s="11" t="str">
        <f>VLOOKUP(E2641,State_Code_Name!$B$1:$C$52,2,0)</f>
        <v>Georgia</v>
      </c>
    </row>
    <row r="2642" spans="1:15" x14ac:dyDescent="0.3">
      <c r="A2642" s="11">
        <v>745168</v>
      </c>
      <c r="B2642" s="12" t="s">
        <v>176</v>
      </c>
      <c r="C2642" s="12" t="s">
        <v>33</v>
      </c>
      <c r="D2642" s="12" t="s">
        <v>42</v>
      </c>
      <c r="E2642" s="11" t="s">
        <v>49</v>
      </c>
      <c r="F2642" s="11" t="s">
        <v>19</v>
      </c>
      <c r="G2642" s="37">
        <v>41703</v>
      </c>
      <c r="H2642" s="13">
        <v>41703</v>
      </c>
      <c r="I2642" s="21">
        <v>0</v>
      </c>
      <c r="J2642" s="43" t="s">
        <v>1476</v>
      </c>
      <c r="K2642" s="21">
        <f t="shared" si="82"/>
        <v>2014</v>
      </c>
      <c r="L2642" s="24">
        <f t="shared" si="83"/>
        <v>1</v>
      </c>
      <c r="M2642" s="11" t="s">
        <v>14</v>
      </c>
      <c r="N2642" s="11" t="s">
        <v>14</v>
      </c>
      <c r="O2642" s="11" t="str">
        <f>VLOOKUP(E2642,State_Code_Name!$B$1:$C$52,2,0)</f>
        <v>New Jersey</v>
      </c>
    </row>
    <row r="2643" spans="1:15" x14ac:dyDescent="0.3">
      <c r="A2643" s="11">
        <v>1527120</v>
      </c>
      <c r="B2643" s="12" t="s">
        <v>454</v>
      </c>
      <c r="C2643" s="12" t="s">
        <v>33</v>
      </c>
      <c r="D2643" s="12" t="s">
        <v>42</v>
      </c>
      <c r="E2643" s="11" t="s">
        <v>36</v>
      </c>
      <c r="F2643" s="11" t="s">
        <v>19</v>
      </c>
      <c r="G2643" s="37">
        <v>42235</v>
      </c>
      <c r="H2643" s="13">
        <v>42235</v>
      </c>
      <c r="I2643" s="21">
        <v>0</v>
      </c>
      <c r="J2643" s="43" t="s">
        <v>1482</v>
      </c>
      <c r="K2643" s="21">
        <f t="shared" si="82"/>
        <v>2015</v>
      </c>
      <c r="L2643" s="24">
        <f t="shared" si="83"/>
        <v>3</v>
      </c>
      <c r="M2643" s="11" t="s">
        <v>14</v>
      </c>
      <c r="N2643" s="11" t="s">
        <v>14</v>
      </c>
      <c r="O2643" s="11" t="str">
        <f>VLOOKUP(E2643,State_Code_Name!$B$1:$C$52,2,0)</f>
        <v>Florida</v>
      </c>
    </row>
    <row r="2644" spans="1:15" x14ac:dyDescent="0.3">
      <c r="A2644" s="11">
        <v>1903326</v>
      </c>
      <c r="B2644" s="12" t="s">
        <v>419</v>
      </c>
      <c r="C2644" s="12" t="s">
        <v>33</v>
      </c>
      <c r="D2644" s="12" t="s">
        <v>45</v>
      </c>
      <c r="E2644" s="11" t="s">
        <v>41</v>
      </c>
      <c r="F2644" s="11" t="s">
        <v>19</v>
      </c>
      <c r="G2644" s="37">
        <v>42489</v>
      </c>
      <c r="H2644" s="13">
        <v>42489</v>
      </c>
      <c r="I2644" s="21">
        <v>0</v>
      </c>
      <c r="J2644" s="43" t="s">
        <v>1483</v>
      </c>
      <c r="K2644" s="21">
        <f t="shared" si="82"/>
        <v>2016</v>
      </c>
      <c r="L2644" s="24">
        <f t="shared" si="83"/>
        <v>2</v>
      </c>
      <c r="M2644" s="11" t="s">
        <v>14</v>
      </c>
      <c r="N2644" s="11" t="s">
        <v>15</v>
      </c>
      <c r="O2644" s="11" t="str">
        <f>VLOOKUP(E2644,State_Code_Name!$B$1:$C$52,2,0)</f>
        <v>Nevada</v>
      </c>
    </row>
    <row r="2645" spans="1:15" x14ac:dyDescent="0.3">
      <c r="A2645" s="11">
        <v>1341754</v>
      </c>
      <c r="B2645" s="12" t="s">
        <v>44</v>
      </c>
      <c r="C2645" s="12" t="s">
        <v>16</v>
      </c>
      <c r="D2645" s="12" t="s">
        <v>21</v>
      </c>
      <c r="E2645" s="11" t="s">
        <v>56</v>
      </c>
      <c r="F2645" s="11" t="s">
        <v>303</v>
      </c>
      <c r="G2645" s="37">
        <v>42116</v>
      </c>
      <c r="H2645" s="13">
        <v>42118</v>
      </c>
      <c r="I2645" s="21">
        <v>2</v>
      </c>
      <c r="J2645" s="43" t="s">
        <v>1483</v>
      </c>
      <c r="K2645" s="21">
        <f t="shared" si="82"/>
        <v>2015</v>
      </c>
      <c r="L2645" s="24">
        <f t="shared" si="83"/>
        <v>2</v>
      </c>
      <c r="M2645" s="11" t="s">
        <v>14</v>
      </c>
      <c r="N2645" s="11" t="s">
        <v>15</v>
      </c>
      <c r="O2645" s="11" t="str">
        <f>VLOOKUP(E2645,State_Code_Name!$B$1:$C$52,2,0)</f>
        <v>Hawaii</v>
      </c>
    </row>
    <row r="2646" spans="1:15" x14ac:dyDescent="0.3">
      <c r="A2646" s="11">
        <v>1633397</v>
      </c>
      <c r="B2646" s="12" t="s">
        <v>35</v>
      </c>
      <c r="C2646" s="12" t="s">
        <v>16</v>
      </c>
      <c r="D2646" s="12" t="s">
        <v>25</v>
      </c>
      <c r="E2646" s="11" t="s">
        <v>26</v>
      </c>
      <c r="F2646" s="11" t="s">
        <v>19</v>
      </c>
      <c r="G2646" s="37">
        <v>42307</v>
      </c>
      <c r="H2646" s="13">
        <v>42307</v>
      </c>
      <c r="I2646" s="21">
        <v>0</v>
      </c>
      <c r="J2646" s="43" t="s">
        <v>1473</v>
      </c>
      <c r="K2646" s="21">
        <f t="shared" si="82"/>
        <v>2015</v>
      </c>
      <c r="L2646" s="24">
        <f t="shared" si="83"/>
        <v>4</v>
      </c>
      <c r="M2646" s="11" t="s">
        <v>14</v>
      </c>
      <c r="N2646" s="11" t="s">
        <v>15</v>
      </c>
      <c r="O2646" s="11" t="str">
        <f>VLOOKUP(E2646,State_Code_Name!$B$1:$C$52,2,0)</f>
        <v>Georgia</v>
      </c>
    </row>
    <row r="2647" spans="1:15" x14ac:dyDescent="0.3">
      <c r="A2647" s="11">
        <v>767415</v>
      </c>
      <c r="B2647" s="12" t="s">
        <v>74</v>
      </c>
      <c r="C2647" s="12" t="s">
        <v>27</v>
      </c>
      <c r="D2647" s="12" t="s">
        <v>28</v>
      </c>
      <c r="E2647" s="11" t="s">
        <v>67</v>
      </c>
      <c r="F2647" s="11" t="s">
        <v>24</v>
      </c>
      <c r="G2647" s="37">
        <v>41711</v>
      </c>
      <c r="H2647" s="13">
        <v>41716</v>
      </c>
      <c r="I2647" s="21">
        <v>5</v>
      </c>
      <c r="J2647" s="43" t="s">
        <v>1476</v>
      </c>
      <c r="K2647" s="21">
        <f t="shared" si="82"/>
        <v>2014</v>
      </c>
      <c r="L2647" s="24">
        <f t="shared" si="83"/>
        <v>1</v>
      </c>
      <c r="M2647" s="11" t="s">
        <v>14</v>
      </c>
      <c r="N2647" s="11" t="s">
        <v>15</v>
      </c>
      <c r="O2647" s="11" t="str">
        <f>VLOOKUP(E2647,State_Code_Name!$B$1:$C$52,2,0)</f>
        <v>Michigan</v>
      </c>
    </row>
    <row r="2648" spans="1:15" x14ac:dyDescent="0.3">
      <c r="A2648" s="11">
        <v>1076197</v>
      </c>
      <c r="B2648" s="12" t="s">
        <v>862</v>
      </c>
      <c r="C2648" s="12" t="s">
        <v>539</v>
      </c>
      <c r="D2648" s="12" t="s">
        <v>595</v>
      </c>
      <c r="E2648" s="11" t="s">
        <v>60</v>
      </c>
      <c r="F2648" s="11" t="s">
        <v>19</v>
      </c>
      <c r="G2648" s="37">
        <v>41929</v>
      </c>
      <c r="H2648" s="13">
        <v>41929</v>
      </c>
      <c r="I2648" s="21">
        <v>0</v>
      </c>
      <c r="J2648" s="43" t="s">
        <v>1473</v>
      </c>
      <c r="K2648" s="21">
        <f t="shared" si="82"/>
        <v>2014</v>
      </c>
      <c r="L2648" s="24">
        <f t="shared" si="83"/>
        <v>4</v>
      </c>
      <c r="M2648" s="11" t="s">
        <v>14</v>
      </c>
      <c r="N2648" s="11" t="s">
        <v>15</v>
      </c>
      <c r="O2648" s="11" t="str">
        <f>VLOOKUP(E2648,State_Code_Name!$B$1:$C$52,2,0)</f>
        <v>Illinois</v>
      </c>
    </row>
    <row r="2649" spans="1:15" x14ac:dyDescent="0.3">
      <c r="A2649" s="11">
        <v>1670418</v>
      </c>
      <c r="B2649" s="12" t="s">
        <v>104</v>
      </c>
      <c r="C2649" s="12" t="s">
        <v>33</v>
      </c>
      <c r="D2649" s="12" t="s">
        <v>45</v>
      </c>
      <c r="E2649" s="11" t="s">
        <v>47</v>
      </c>
      <c r="F2649" s="11" t="s">
        <v>19</v>
      </c>
      <c r="G2649" s="37">
        <v>42332</v>
      </c>
      <c r="H2649" s="13">
        <v>42332</v>
      </c>
      <c r="I2649" s="21">
        <v>0</v>
      </c>
      <c r="J2649" s="43" t="s">
        <v>1479</v>
      </c>
      <c r="K2649" s="21">
        <f t="shared" si="82"/>
        <v>2015</v>
      </c>
      <c r="L2649" s="24">
        <f t="shared" si="83"/>
        <v>4</v>
      </c>
      <c r="M2649" s="11" t="s">
        <v>14</v>
      </c>
      <c r="N2649" s="11" t="s">
        <v>15</v>
      </c>
      <c r="O2649" s="11" t="str">
        <f>VLOOKUP(E2649,State_Code_Name!$B$1:$C$52,2,0)</f>
        <v>Pennsylvania</v>
      </c>
    </row>
    <row r="2650" spans="1:15" x14ac:dyDescent="0.3">
      <c r="A2650" s="11">
        <v>1841184</v>
      </c>
      <c r="B2650" s="12" t="s">
        <v>64</v>
      </c>
      <c r="C2650" s="12" t="s">
        <v>62</v>
      </c>
      <c r="D2650" s="12" t="s">
        <v>279</v>
      </c>
      <c r="E2650" s="11" t="s">
        <v>129</v>
      </c>
      <c r="F2650" s="11" t="s">
        <v>303</v>
      </c>
      <c r="G2650" s="37">
        <v>42450</v>
      </c>
      <c r="H2650" s="13">
        <v>42454</v>
      </c>
      <c r="I2650" s="21">
        <v>4</v>
      </c>
      <c r="J2650" s="43" t="s">
        <v>1476</v>
      </c>
      <c r="K2650" s="21">
        <f t="shared" si="82"/>
        <v>2016</v>
      </c>
      <c r="L2650" s="24">
        <f t="shared" si="83"/>
        <v>1</v>
      </c>
      <c r="M2650" s="11" t="s">
        <v>14</v>
      </c>
      <c r="N2650" s="11" t="s">
        <v>14</v>
      </c>
      <c r="O2650" s="11" t="str">
        <f>VLOOKUP(E2650,State_Code_Name!$B$1:$C$52,2,0)</f>
        <v>New Hampshire</v>
      </c>
    </row>
    <row r="2651" spans="1:15" x14ac:dyDescent="0.3">
      <c r="A2651" s="11">
        <v>1917916</v>
      </c>
      <c r="B2651" s="12" t="s">
        <v>44</v>
      </c>
      <c r="C2651" s="12" t="s">
        <v>9</v>
      </c>
      <c r="D2651" s="12" t="s">
        <v>182</v>
      </c>
      <c r="E2651" s="11" t="s">
        <v>47</v>
      </c>
      <c r="F2651" s="11" t="s">
        <v>19</v>
      </c>
      <c r="G2651" s="37">
        <v>42500</v>
      </c>
      <c r="H2651" s="13">
        <v>42502</v>
      </c>
      <c r="I2651" s="21">
        <v>2</v>
      </c>
      <c r="J2651" s="43" t="s">
        <v>1471</v>
      </c>
      <c r="K2651" s="21">
        <f t="shared" si="82"/>
        <v>2016</v>
      </c>
      <c r="L2651" s="24">
        <f t="shared" si="83"/>
        <v>2</v>
      </c>
      <c r="M2651" s="11" t="s">
        <v>14</v>
      </c>
      <c r="N2651" s="11" t="s">
        <v>15</v>
      </c>
      <c r="O2651" s="11" t="str">
        <f>VLOOKUP(E2651,State_Code_Name!$B$1:$C$52,2,0)</f>
        <v>Pennsylvania</v>
      </c>
    </row>
    <row r="2652" spans="1:15" x14ac:dyDescent="0.3">
      <c r="A2652" s="11">
        <v>225470</v>
      </c>
      <c r="B2652" s="12" t="s">
        <v>157</v>
      </c>
      <c r="C2652" s="12" t="s">
        <v>16</v>
      </c>
      <c r="D2652" s="12" t="s">
        <v>76</v>
      </c>
      <c r="E2652" s="11" t="s">
        <v>98</v>
      </c>
      <c r="F2652" s="11" t="s">
        <v>303</v>
      </c>
      <c r="G2652" s="37">
        <v>41282</v>
      </c>
      <c r="H2652" s="13">
        <v>41283</v>
      </c>
      <c r="I2652" s="21">
        <v>1</v>
      </c>
      <c r="J2652" s="43" t="s">
        <v>1474</v>
      </c>
      <c r="K2652" s="21">
        <f t="shared" si="82"/>
        <v>2013</v>
      </c>
      <c r="L2652" s="24">
        <f t="shared" si="83"/>
        <v>1</v>
      </c>
      <c r="M2652" s="11" t="s">
        <v>14</v>
      </c>
      <c r="N2652" s="11" t="s">
        <v>15</v>
      </c>
      <c r="O2652" s="11" t="str">
        <f>VLOOKUP(E2652,State_Code_Name!$B$1:$C$52,2,0)</f>
        <v>Colorado</v>
      </c>
    </row>
    <row r="2653" spans="1:15" x14ac:dyDescent="0.3">
      <c r="A2653" s="11">
        <v>1165345</v>
      </c>
      <c r="B2653" s="12" t="s">
        <v>39</v>
      </c>
      <c r="C2653" s="12" t="s">
        <v>37</v>
      </c>
      <c r="D2653" s="12" t="s">
        <v>150</v>
      </c>
      <c r="E2653" s="11" t="s">
        <v>47</v>
      </c>
      <c r="F2653" s="11" t="s">
        <v>19</v>
      </c>
      <c r="G2653" s="37">
        <v>41992</v>
      </c>
      <c r="H2653" s="13">
        <v>41992</v>
      </c>
      <c r="I2653" s="21">
        <v>0</v>
      </c>
      <c r="J2653" s="43" t="s">
        <v>1475</v>
      </c>
      <c r="K2653" s="21">
        <f t="shared" si="82"/>
        <v>2014</v>
      </c>
      <c r="L2653" s="24">
        <f t="shared" si="83"/>
        <v>4</v>
      </c>
      <c r="M2653" s="11" t="s">
        <v>14</v>
      </c>
      <c r="N2653" s="11" t="s">
        <v>14</v>
      </c>
      <c r="O2653" s="11" t="str">
        <f>VLOOKUP(E2653,State_Code_Name!$B$1:$C$52,2,0)</f>
        <v>Pennsylvania</v>
      </c>
    </row>
    <row r="2654" spans="1:15" x14ac:dyDescent="0.3">
      <c r="A2654" s="11">
        <v>1693377</v>
      </c>
      <c r="B2654" s="12" t="s">
        <v>229</v>
      </c>
      <c r="C2654" s="12" t="s">
        <v>16</v>
      </c>
      <c r="D2654" s="12" t="s">
        <v>21</v>
      </c>
      <c r="E2654" s="11" t="s">
        <v>32</v>
      </c>
      <c r="F2654" s="11" t="s">
        <v>303</v>
      </c>
      <c r="G2654" s="37">
        <v>42349</v>
      </c>
      <c r="H2654" s="13">
        <v>42352</v>
      </c>
      <c r="I2654" s="21">
        <v>3</v>
      </c>
      <c r="J2654" s="43" t="s">
        <v>1475</v>
      </c>
      <c r="K2654" s="21">
        <f t="shared" si="82"/>
        <v>2015</v>
      </c>
      <c r="L2654" s="24">
        <f t="shared" si="83"/>
        <v>4</v>
      </c>
      <c r="M2654" s="11" t="s">
        <v>14</v>
      </c>
      <c r="N2654" s="11" t="s">
        <v>15</v>
      </c>
      <c r="O2654" s="11" t="str">
        <f>VLOOKUP(E2654,State_Code_Name!$B$1:$C$52,2,0)</f>
        <v>Texas</v>
      </c>
    </row>
    <row r="2655" spans="1:15" x14ac:dyDescent="0.3">
      <c r="A2655" s="11">
        <v>518737</v>
      </c>
      <c r="B2655" s="12" t="s">
        <v>39</v>
      </c>
      <c r="C2655" s="12" t="s">
        <v>27</v>
      </c>
      <c r="D2655" s="12" t="s">
        <v>57</v>
      </c>
      <c r="E2655" s="11" t="s">
        <v>32</v>
      </c>
      <c r="F2655" s="11" t="s">
        <v>19</v>
      </c>
      <c r="G2655" s="37">
        <v>41524</v>
      </c>
      <c r="H2655" s="13">
        <v>41526</v>
      </c>
      <c r="I2655" s="21">
        <v>2</v>
      </c>
      <c r="J2655" s="43" t="s">
        <v>1480</v>
      </c>
      <c r="K2655" s="21">
        <f t="shared" si="82"/>
        <v>2013</v>
      </c>
      <c r="L2655" s="24">
        <f t="shared" si="83"/>
        <v>3</v>
      </c>
      <c r="M2655" s="11" t="s">
        <v>14</v>
      </c>
      <c r="N2655" s="11" t="s">
        <v>14</v>
      </c>
      <c r="O2655" s="11" t="str">
        <f>VLOOKUP(E2655,State_Code_Name!$B$1:$C$52,2,0)</f>
        <v>Texas</v>
      </c>
    </row>
    <row r="2656" spans="1:15" x14ac:dyDescent="0.3">
      <c r="A2656" s="11">
        <v>1326627</v>
      </c>
      <c r="B2656" s="12" t="s">
        <v>574</v>
      </c>
      <c r="C2656" s="12" t="s">
        <v>62</v>
      </c>
      <c r="D2656" s="12" t="s">
        <v>460</v>
      </c>
      <c r="E2656" s="11" t="s">
        <v>32</v>
      </c>
      <c r="F2656" s="11" t="s">
        <v>19</v>
      </c>
      <c r="G2656" s="37">
        <v>42107</v>
      </c>
      <c r="H2656" s="13">
        <v>42107</v>
      </c>
      <c r="I2656" s="21">
        <v>0</v>
      </c>
      <c r="J2656" s="43" t="s">
        <v>1483</v>
      </c>
      <c r="K2656" s="21">
        <f t="shared" si="82"/>
        <v>2015</v>
      </c>
      <c r="L2656" s="24">
        <f t="shared" si="83"/>
        <v>2</v>
      </c>
      <c r="M2656" s="11" t="s">
        <v>14</v>
      </c>
      <c r="N2656" s="11" t="s">
        <v>15</v>
      </c>
      <c r="O2656" s="11" t="str">
        <f>VLOOKUP(E2656,State_Code_Name!$B$1:$C$52,2,0)</f>
        <v>Texas</v>
      </c>
    </row>
    <row r="2657" spans="1:15" x14ac:dyDescent="0.3">
      <c r="A2657" s="11">
        <v>1237795</v>
      </c>
      <c r="B2657" s="12" t="s">
        <v>55</v>
      </c>
      <c r="C2657" s="12" t="s">
        <v>53</v>
      </c>
      <c r="D2657" s="12" t="s">
        <v>102</v>
      </c>
      <c r="E2657" s="11" t="s">
        <v>12</v>
      </c>
      <c r="F2657" s="11" t="s">
        <v>19</v>
      </c>
      <c r="G2657" s="37">
        <v>42047</v>
      </c>
      <c r="H2657" s="13">
        <v>42047</v>
      </c>
      <c r="I2657" s="21">
        <v>0</v>
      </c>
      <c r="J2657" s="43" t="s">
        <v>1478</v>
      </c>
      <c r="K2657" s="21">
        <f t="shared" si="82"/>
        <v>2015</v>
      </c>
      <c r="L2657" s="24">
        <f t="shared" si="83"/>
        <v>1</v>
      </c>
      <c r="M2657" s="11" t="s">
        <v>14</v>
      </c>
      <c r="N2657" s="11" t="s">
        <v>15</v>
      </c>
      <c r="O2657" s="11" t="str">
        <f>VLOOKUP(E2657,State_Code_Name!$B$1:$C$52,2,0)</f>
        <v>Virginia</v>
      </c>
    </row>
    <row r="2658" spans="1:15" x14ac:dyDescent="0.3">
      <c r="A2658" s="11">
        <v>501214</v>
      </c>
      <c r="B2658" s="12" t="s">
        <v>82</v>
      </c>
      <c r="C2658" s="12" t="s">
        <v>37</v>
      </c>
      <c r="D2658" s="12" t="s">
        <v>146</v>
      </c>
      <c r="E2658" s="11" t="s">
        <v>18</v>
      </c>
      <c r="F2658" s="11" t="s">
        <v>19</v>
      </c>
      <c r="G2658" s="37">
        <v>41512</v>
      </c>
      <c r="H2658" s="13">
        <v>41512</v>
      </c>
      <c r="I2658" s="21">
        <v>0</v>
      </c>
      <c r="J2658" s="43" t="s">
        <v>1482</v>
      </c>
      <c r="K2658" s="21">
        <f t="shared" si="82"/>
        <v>2013</v>
      </c>
      <c r="L2658" s="24">
        <f t="shared" si="83"/>
        <v>3</v>
      </c>
      <c r="M2658" s="11" t="s">
        <v>14</v>
      </c>
      <c r="N2658" s="11" t="s">
        <v>15</v>
      </c>
      <c r="O2658" s="11" t="str">
        <f>VLOOKUP(E2658,State_Code_Name!$B$1:$C$52,2,0)</f>
        <v>California</v>
      </c>
    </row>
    <row r="2659" spans="1:15" x14ac:dyDescent="0.3">
      <c r="A2659" s="11">
        <v>665282</v>
      </c>
      <c r="B2659" s="12" t="s">
        <v>31</v>
      </c>
      <c r="C2659" s="12" t="s">
        <v>33</v>
      </c>
      <c r="D2659" s="12" t="s">
        <v>45</v>
      </c>
      <c r="E2659" s="11" t="s">
        <v>80</v>
      </c>
      <c r="F2659" s="11" t="s">
        <v>13</v>
      </c>
      <c r="G2659" s="37">
        <v>41652</v>
      </c>
      <c r="H2659" s="13">
        <v>41655</v>
      </c>
      <c r="I2659" s="21">
        <v>3</v>
      </c>
      <c r="J2659" s="43" t="s">
        <v>1474</v>
      </c>
      <c r="K2659" s="21">
        <f t="shared" si="82"/>
        <v>2014</v>
      </c>
      <c r="L2659" s="24">
        <f t="shared" si="83"/>
        <v>1</v>
      </c>
      <c r="M2659" s="11" t="s">
        <v>14</v>
      </c>
      <c r="N2659" s="11" t="s">
        <v>15</v>
      </c>
      <c r="O2659" s="11" t="str">
        <f>VLOOKUP(E2659,State_Code_Name!$B$1:$C$52,2,0)</f>
        <v>Minnesota</v>
      </c>
    </row>
    <row r="2660" spans="1:15" x14ac:dyDescent="0.3">
      <c r="A2660" s="11">
        <v>1838569</v>
      </c>
      <c r="B2660" s="12" t="s">
        <v>64</v>
      </c>
      <c r="C2660" s="12" t="s">
        <v>62</v>
      </c>
      <c r="D2660" s="12" t="s">
        <v>279</v>
      </c>
      <c r="E2660" s="11" t="s">
        <v>99</v>
      </c>
      <c r="F2660" s="11" t="s">
        <v>19</v>
      </c>
      <c r="G2660" s="37">
        <v>42447</v>
      </c>
      <c r="H2660" s="13">
        <v>42454</v>
      </c>
      <c r="I2660" s="21">
        <v>7</v>
      </c>
      <c r="J2660" s="43" t="s">
        <v>1476</v>
      </c>
      <c r="K2660" s="21">
        <f t="shared" si="82"/>
        <v>2016</v>
      </c>
      <c r="L2660" s="24">
        <f t="shared" si="83"/>
        <v>1</v>
      </c>
      <c r="M2660" s="11" t="s">
        <v>14</v>
      </c>
      <c r="N2660" s="11" t="s">
        <v>14</v>
      </c>
      <c r="O2660" s="11" t="str">
        <f>VLOOKUP(E2660,State_Code_Name!$B$1:$C$52,2,0)</f>
        <v>Arizona</v>
      </c>
    </row>
    <row r="2661" spans="1:15" x14ac:dyDescent="0.3">
      <c r="A2661" s="11">
        <v>1678872</v>
      </c>
      <c r="B2661" s="12" t="s">
        <v>70</v>
      </c>
      <c r="C2661" s="12" t="s">
        <v>27</v>
      </c>
      <c r="D2661" s="12" t="s">
        <v>28</v>
      </c>
      <c r="E2661" s="11" t="s">
        <v>40</v>
      </c>
      <c r="F2661" s="11" t="s">
        <v>19</v>
      </c>
      <c r="G2661" s="37">
        <v>42339</v>
      </c>
      <c r="H2661" s="13">
        <v>42339</v>
      </c>
      <c r="I2661" s="21">
        <v>0</v>
      </c>
      <c r="J2661" s="43" t="s">
        <v>1475</v>
      </c>
      <c r="K2661" s="21">
        <f t="shared" si="82"/>
        <v>2015</v>
      </c>
      <c r="L2661" s="24">
        <f t="shared" si="83"/>
        <v>4</v>
      </c>
      <c r="M2661" s="11" t="s">
        <v>14</v>
      </c>
      <c r="N2661" s="11" t="s">
        <v>15</v>
      </c>
      <c r="O2661" s="11" t="str">
        <f>VLOOKUP(E2661,State_Code_Name!$B$1:$C$52,2,0)</f>
        <v>Ohio</v>
      </c>
    </row>
    <row r="2662" spans="1:15" x14ac:dyDescent="0.3">
      <c r="A2662" s="11">
        <v>1390890</v>
      </c>
      <c r="B2662" s="12" t="s">
        <v>39</v>
      </c>
      <c r="C2662" s="12" t="s">
        <v>9</v>
      </c>
      <c r="D2662" s="12" t="s">
        <v>10</v>
      </c>
      <c r="E2662" s="11" t="s">
        <v>49</v>
      </c>
      <c r="F2662" s="11" t="s">
        <v>58</v>
      </c>
      <c r="G2662" s="37">
        <v>42150</v>
      </c>
      <c r="H2662" s="13">
        <v>42152</v>
      </c>
      <c r="I2662" s="21">
        <v>2</v>
      </c>
      <c r="J2662" s="43" t="s">
        <v>1471</v>
      </c>
      <c r="K2662" s="21">
        <f t="shared" si="82"/>
        <v>2015</v>
      </c>
      <c r="L2662" s="24">
        <f t="shared" si="83"/>
        <v>2</v>
      </c>
      <c r="M2662" s="11" t="s">
        <v>14</v>
      </c>
      <c r="N2662" s="11" t="s">
        <v>15</v>
      </c>
      <c r="O2662" s="11" t="str">
        <f>VLOOKUP(E2662,State_Code_Name!$B$1:$C$52,2,0)</f>
        <v>New Jersey</v>
      </c>
    </row>
    <row r="2663" spans="1:15" x14ac:dyDescent="0.3">
      <c r="A2663" s="11">
        <v>1187176</v>
      </c>
      <c r="B2663" s="12" t="s">
        <v>55</v>
      </c>
      <c r="C2663" s="12" t="s">
        <v>53</v>
      </c>
      <c r="D2663" s="12" t="s">
        <v>1439</v>
      </c>
      <c r="E2663" s="11" t="s">
        <v>32</v>
      </c>
      <c r="F2663" s="11" t="s">
        <v>19</v>
      </c>
      <c r="G2663" s="37">
        <v>42012</v>
      </c>
      <c r="H2663" s="13">
        <v>42012</v>
      </c>
      <c r="I2663" s="21">
        <v>0</v>
      </c>
      <c r="J2663" s="43" t="s">
        <v>1474</v>
      </c>
      <c r="K2663" s="21">
        <f t="shared" si="82"/>
        <v>2015</v>
      </c>
      <c r="L2663" s="24">
        <f t="shared" si="83"/>
        <v>1</v>
      </c>
      <c r="M2663" s="11" t="s">
        <v>14</v>
      </c>
      <c r="N2663" s="11" t="s">
        <v>15</v>
      </c>
      <c r="O2663" s="11" t="str">
        <f>VLOOKUP(E2663,State_Code_Name!$B$1:$C$52,2,0)</f>
        <v>Texas</v>
      </c>
    </row>
    <row r="2664" spans="1:15" x14ac:dyDescent="0.3">
      <c r="A2664" s="11">
        <v>1005371</v>
      </c>
      <c r="B2664" s="12" t="s">
        <v>11</v>
      </c>
      <c r="C2664" s="12" t="s">
        <v>27</v>
      </c>
      <c r="D2664" s="12" t="s">
        <v>57</v>
      </c>
      <c r="E2664" s="11" t="s">
        <v>67</v>
      </c>
      <c r="F2664" s="11" t="s">
        <v>19</v>
      </c>
      <c r="G2664" s="37">
        <v>41879</v>
      </c>
      <c r="H2664" s="13">
        <v>41879</v>
      </c>
      <c r="I2664" s="21">
        <v>0</v>
      </c>
      <c r="J2664" s="43" t="s">
        <v>1482</v>
      </c>
      <c r="K2664" s="21">
        <f t="shared" si="82"/>
        <v>2014</v>
      </c>
      <c r="L2664" s="24">
        <f t="shared" si="83"/>
        <v>3</v>
      </c>
      <c r="M2664" s="11" t="s">
        <v>14</v>
      </c>
      <c r="N2664" s="11" t="s">
        <v>15</v>
      </c>
      <c r="O2664" s="11" t="str">
        <f>VLOOKUP(E2664,State_Code_Name!$B$1:$C$52,2,0)</f>
        <v>Michigan</v>
      </c>
    </row>
    <row r="2665" spans="1:15" x14ac:dyDescent="0.3">
      <c r="A2665" s="11">
        <v>1633551</v>
      </c>
      <c r="B2665" s="12" t="s">
        <v>44</v>
      </c>
      <c r="C2665" s="12" t="s">
        <v>16</v>
      </c>
      <c r="D2665" s="12" t="s">
        <v>21</v>
      </c>
      <c r="E2665" s="11" t="s">
        <v>18</v>
      </c>
      <c r="F2665" s="11" t="s">
        <v>13</v>
      </c>
      <c r="G2665" s="37">
        <v>42307</v>
      </c>
      <c r="H2665" s="13">
        <v>42307</v>
      </c>
      <c r="I2665" s="21">
        <v>0</v>
      </c>
      <c r="J2665" s="43" t="s">
        <v>1473</v>
      </c>
      <c r="K2665" s="21">
        <f t="shared" si="82"/>
        <v>2015</v>
      </c>
      <c r="L2665" s="24">
        <f t="shared" si="83"/>
        <v>4</v>
      </c>
      <c r="M2665" s="11" t="s">
        <v>14</v>
      </c>
      <c r="N2665" s="11" t="s">
        <v>15</v>
      </c>
      <c r="O2665" s="11" t="str">
        <f>VLOOKUP(E2665,State_Code_Name!$B$1:$C$52,2,0)</f>
        <v>California</v>
      </c>
    </row>
    <row r="2666" spans="1:15" x14ac:dyDescent="0.3">
      <c r="A2666" s="11">
        <v>986511</v>
      </c>
      <c r="B2666" s="12" t="s">
        <v>11</v>
      </c>
      <c r="C2666" s="12" t="s">
        <v>27</v>
      </c>
      <c r="D2666" s="12" t="s">
        <v>57</v>
      </c>
      <c r="E2666" s="11" t="s">
        <v>32</v>
      </c>
      <c r="F2666" s="11" t="s">
        <v>303</v>
      </c>
      <c r="G2666" s="37">
        <v>41866</v>
      </c>
      <c r="H2666" s="13">
        <v>41871</v>
      </c>
      <c r="I2666" s="21">
        <v>5</v>
      </c>
      <c r="J2666" s="43" t="s">
        <v>1482</v>
      </c>
      <c r="K2666" s="21">
        <f t="shared" si="82"/>
        <v>2014</v>
      </c>
      <c r="L2666" s="24">
        <f t="shared" si="83"/>
        <v>3</v>
      </c>
      <c r="M2666" s="11" t="s">
        <v>14</v>
      </c>
      <c r="N2666" s="11" t="s">
        <v>14</v>
      </c>
      <c r="O2666" s="11" t="str">
        <f>VLOOKUP(E2666,State_Code_Name!$B$1:$C$52,2,0)</f>
        <v>Texas</v>
      </c>
    </row>
    <row r="2667" spans="1:15" x14ac:dyDescent="0.3">
      <c r="A2667" s="11">
        <v>1849219</v>
      </c>
      <c r="B2667" s="12" t="s">
        <v>82</v>
      </c>
      <c r="C2667" s="12" t="s">
        <v>33</v>
      </c>
      <c r="D2667" s="12" t="s">
        <v>42</v>
      </c>
      <c r="E2667" s="11" t="s">
        <v>60</v>
      </c>
      <c r="F2667" s="11" t="s">
        <v>19</v>
      </c>
      <c r="G2667" s="37">
        <v>42453</v>
      </c>
      <c r="H2667" s="13">
        <v>42453</v>
      </c>
      <c r="I2667" s="21">
        <v>0</v>
      </c>
      <c r="J2667" s="43" t="s">
        <v>1476</v>
      </c>
      <c r="K2667" s="21">
        <f t="shared" si="82"/>
        <v>2016</v>
      </c>
      <c r="L2667" s="24">
        <f t="shared" si="83"/>
        <v>1</v>
      </c>
      <c r="M2667" s="11" t="s">
        <v>14</v>
      </c>
      <c r="N2667" s="11" t="s">
        <v>15</v>
      </c>
      <c r="O2667" s="11" t="str">
        <f>VLOOKUP(E2667,State_Code_Name!$B$1:$C$52,2,0)</f>
        <v>Illinois</v>
      </c>
    </row>
    <row r="2668" spans="1:15" x14ac:dyDescent="0.3">
      <c r="A2668" s="11">
        <v>460563</v>
      </c>
      <c r="B2668" s="12" t="s">
        <v>176</v>
      </c>
      <c r="C2668" s="12" t="s">
        <v>33</v>
      </c>
      <c r="D2668" s="12" t="s">
        <v>42</v>
      </c>
      <c r="E2668" s="11" t="s">
        <v>36</v>
      </c>
      <c r="F2668" s="11" t="s">
        <v>19</v>
      </c>
      <c r="G2668" s="37">
        <v>41473</v>
      </c>
      <c r="H2668" s="13">
        <v>41481</v>
      </c>
      <c r="I2668" s="21">
        <v>8</v>
      </c>
      <c r="J2668" s="43" t="s">
        <v>1481</v>
      </c>
      <c r="K2668" s="21">
        <f t="shared" si="82"/>
        <v>2013</v>
      </c>
      <c r="L2668" s="24">
        <f t="shared" si="83"/>
        <v>3</v>
      </c>
      <c r="M2668" s="11" t="s">
        <v>14</v>
      </c>
      <c r="N2668" s="11" t="s">
        <v>14</v>
      </c>
      <c r="O2668" s="11" t="str">
        <f>VLOOKUP(E2668,State_Code_Name!$B$1:$C$52,2,0)</f>
        <v>Florida</v>
      </c>
    </row>
    <row r="2669" spans="1:15" x14ac:dyDescent="0.3">
      <c r="A2669" s="11">
        <v>234091</v>
      </c>
      <c r="B2669" s="12" t="s">
        <v>11</v>
      </c>
      <c r="C2669" s="12" t="s">
        <v>16</v>
      </c>
      <c r="D2669" s="12" t="s">
        <v>25</v>
      </c>
      <c r="E2669" s="11" t="s">
        <v>43</v>
      </c>
      <c r="F2669" s="11" t="s">
        <v>13</v>
      </c>
      <c r="G2669" s="37">
        <v>41289</v>
      </c>
      <c r="H2669" s="13">
        <v>41289</v>
      </c>
      <c r="I2669" s="21">
        <v>0</v>
      </c>
      <c r="J2669" s="43" t="s">
        <v>1474</v>
      </c>
      <c r="K2669" s="21">
        <f t="shared" si="82"/>
        <v>2013</v>
      </c>
      <c r="L2669" s="24">
        <f t="shared" si="83"/>
        <v>1</v>
      </c>
      <c r="M2669" s="11" t="s">
        <v>14</v>
      </c>
      <c r="N2669" s="11" t="s">
        <v>15</v>
      </c>
      <c r="O2669" s="11" t="str">
        <f>VLOOKUP(E2669,State_Code_Name!$B$1:$C$52,2,0)</f>
        <v>North Carolina</v>
      </c>
    </row>
    <row r="2670" spans="1:15" x14ac:dyDescent="0.3">
      <c r="A2670" s="11">
        <v>1098078</v>
      </c>
      <c r="B2670" s="12" t="s">
        <v>48</v>
      </c>
      <c r="C2670" s="12" t="s">
        <v>27</v>
      </c>
      <c r="D2670" s="12" t="s">
        <v>28</v>
      </c>
      <c r="E2670" s="11" t="s">
        <v>23</v>
      </c>
      <c r="F2670" s="11" t="s">
        <v>13</v>
      </c>
      <c r="G2670" s="37">
        <v>41946</v>
      </c>
      <c r="H2670" s="13">
        <v>41949</v>
      </c>
      <c r="I2670" s="21">
        <v>3</v>
      </c>
      <c r="J2670" s="43" t="s">
        <v>1479</v>
      </c>
      <c r="K2670" s="21">
        <f t="shared" si="82"/>
        <v>2014</v>
      </c>
      <c r="L2670" s="24">
        <f t="shared" si="83"/>
        <v>4</v>
      </c>
      <c r="M2670" s="11" t="s">
        <v>14</v>
      </c>
      <c r="N2670" s="11" t="s">
        <v>15</v>
      </c>
      <c r="O2670" s="11" t="str">
        <f>VLOOKUP(E2670,State_Code_Name!$B$1:$C$52,2,0)</f>
        <v>New York</v>
      </c>
    </row>
    <row r="2671" spans="1:15" x14ac:dyDescent="0.3">
      <c r="A2671" s="11">
        <v>409251</v>
      </c>
      <c r="B2671" s="12" t="s">
        <v>95</v>
      </c>
      <c r="C2671" s="12" t="s">
        <v>16</v>
      </c>
      <c r="D2671" s="12" t="s">
        <v>76</v>
      </c>
      <c r="E2671" s="11" t="s">
        <v>49</v>
      </c>
      <c r="F2671" s="11" t="s">
        <v>13</v>
      </c>
      <c r="G2671" s="37">
        <v>41410</v>
      </c>
      <c r="H2671" s="13">
        <v>41411</v>
      </c>
      <c r="I2671" s="21">
        <v>1</v>
      </c>
      <c r="J2671" s="43" t="s">
        <v>1471</v>
      </c>
      <c r="K2671" s="21">
        <f t="shared" si="82"/>
        <v>2013</v>
      </c>
      <c r="L2671" s="24">
        <f t="shared" si="83"/>
        <v>2</v>
      </c>
      <c r="M2671" s="11" t="s">
        <v>14</v>
      </c>
      <c r="N2671" s="11" t="s">
        <v>15</v>
      </c>
      <c r="O2671" s="11" t="str">
        <f>VLOOKUP(E2671,State_Code_Name!$B$1:$C$52,2,0)</f>
        <v>New Jersey</v>
      </c>
    </row>
    <row r="2672" spans="1:15" x14ac:dyDescent="0.3">
      <c r="A2672" s="11">
        <v>1955320</v>
      </c>
      <c r="B2672" s="12" t="s">
        <v>39</v>
      </c>
      <c r="C2672" s="12" t="s">
        <v>37</v>
      </c>
      <c r="D2672" s="12" t="s">
        <v>260</v>
      </c>
      <c r="E2672" s="11" t="s">
        <v>43</v>
      </c>
      <c r="F2672" s="11" t="s">
        <v>19</v>
      </c>
      <c r="G2672" s="37">
        <v>42527</v>
      </c>
      <c r="H2672" s="13">
        <v>42527</v>
      </c>
      <c r="I2672" s="21">
        <v>0</v>
      </c>
      <c r="J2672" s="43" t="s">
        <v>1477</v>
      </c>
      <c r="K2672" s="21">
        <f t="shared" si="82"/>
        <v>2016</v>
      </c>
      <c r="L2672" s="24">
        <f t="shared" si="83"/>
        <v>2</v>
      </c>
      <c r="M2672" s="11" t="s">
        <v>14</v>
      </c>
      <c r="N2672" s="11" t="s">
        <v>15</v>
      </c>
      <c r="O2672" s="11" t="str">
        <f>VLOOKUP(E2672,State_Code_Name!$B$1:$C$52,2,0)</f>
        <v>North Carolina</v>
      </c>
    </row>
    <row r="2673" spans="1:15" x14ac:dyDescent="0.3">
      <c r="A2673" s="11">
        <v>1145850</v>
      </c>
      <c r="B2673" s="12" t="s">
        <v>156</v>
      </c>
      <c r="C2673" s="12" t="s">
        <v>33</v>
      </c>
      <c r="D2673" s="12" t="s">
        <v>160</v>
      </c>
      <c r="E2673" s="11" t="s">
        <v>40</v>
      </c>
      <c r="F2673" s="11" t="s">
        <v>19</v>
      </c>
      <c r="G2673" s="37">
        <v>41979</v>
      </c>
      <c r="H2673" s="13">
        <v>41979</v>
      </c>
      <c r="I2673" s="21">
        <v>0</v>
      </c>
      <c r="J2673" s="43" t="s">
        <v>1475</v>
      </c>
      <c r="K2673" s="21">
        <f t="shared" si="82"/>
        <v>2014</v>
      </c>
      <c r="L2673" s="24">
        <f t="shared" si="83"/>
        <v>4</v>
      </c>
      <c r="M2673" s="11" t="s">
        <v>14</v>
      </c>
      <c r="N2673" s="11" t="s">
        <v>15</v>
      </c>
      <c r="O2673" s="11" t="str">
        <f>VLOOKUP(E2673,State_Code_Name!$B$1:$C$52,2,0)</f>
        <v>Ohio</v>
      </c>
    </row>
    <row r="2674" spans="1:15" x14ac:dyDescent="0.3">
      <c r="A2674" s="11">
        <v>2074610</v>
      </c>
      <c r="B2674" s="12" t="s">
        <v>572</v>
      </c>
      <c r="C2674" s="12" t="s">
        <v>33</v>
      </c>
      <c r="D2674" s="12" t="s">
        <v>45</v>
      </c>
      <c r="E2674" s="11" t="s">
        <v>99</v>
      </c>
      <c r="F2674" s="11" t="s">
        <v>19</v>
      </c>
      <c r="G2674" s="37">
        <v>42605</v>
      </c>
      <c r="H2674" s="13">
        <v>42605</v>
      </c>
      <c r="I2674" s="21">
        <v>0</v>
      </c>
      <c r="J2674" s="43" t="s">
        <v>1482</v>
      </c>
      <c r="K2674" s="21">
        <f t="shared" si="82"/>
        <v>2016</v>
      </c>
      <c r="L2674" s="24">
        <f t="shared" si="83"/>
        <v>3</v>
      </c>
      <c r="M2674" s="11" t="s">
        <v>14</v>
      </c>
      <c r="N2674" s="11" t="s">
        <v>15</v>
      </c>
      <c r="O2674" s="11" t="str">
        <f>VLOOKUP(E2674,State_Code_Name!$B$1:$C$52,2,0)</f>
        <v>Arizona</v>
      </c>
    </row>
    <row r="2675" spans="1:15" x14ac:dyDescent="0.3">
      <c r="A2675" s="11">
        <v>790371</v>
      </c>
      <c r="B2675" s="12" t="s">
        <v>70</v>
      </c>
      <c r="C2675" s="12" t="s">
        <v>27</v>
      </c>
      <c r="D2675" s="12" t="s">
        <v>28</v>
      </c>
      <c r="E2675" s="11" t="s">
        <v>36</v>
      </c>
      <c r="F2675" s="11" t="s">
        <v>19</v>
      </c>
      <c r="G2675" s="37">
        <v>41731</v>
      </c>
      <c r="H2675" s="13">
        <v>41731</v>
      </c>
      <c r="I2675" s="21">
        <v>0</v>
      </c>
      <c r="J2675" s="43" t="s">
        <v>1483</v>
      </c>
      <c r="K2675" s="21">
        <f t="shared" si="82"/>
        <v>2014</v>
      </c>
      <c r="L2675" s="24">
        <f t="shared" si="83"/>
        <v>2</v>
      </c>
      <c r="M2675" s="11" t="s">
        <v>14</v>
      </c>
      <c r="N2675" s="11" t="s">
        <v>14</v>
      </c>
      <c r="O2675" s="11" t="str">
        <f>VLOOKUP(E2675,State_Code_Name!$B$1:$C$52,2,0)</f>
        <v>Florida</v>
      </c>
    </row>
    <row r="2676" spans="1:15" x14ac:dyDescent="0.3">
      <c r="A2676" s="11">
        <v>560179</v>
      </c>
      <c r="B2676" s="12" t="s">
        <v>1440</v>
      </c>
      <c r="C2676" s="12" t="s">
        <v>62</v>
      </c>
      <c r="D2676" s="12" t="s">
        <v>63</v>
      </c>
      <c r="E2676" s="11" t="s">
        <v>36</v>
      </c>
      <c r="F2676" s="11" t="s">
        <v>19</v>
      </c>
      <c r="G2676" s="37">
        <v>41563</v>
      </c>
      <c r="H2676" s="13">
        <v>41563</v>
      </c>
      <c r="I2676" s="21">
        <v>0</v>
      </c>
      <c r="J2676" s="43" t="s">
        <v>1473</v>
      </c>
      <c r="K2676" s="21">
        <f t="shared" si="82"/>
        <v>2013</v>
      </c>
      <c r="L2676" s="24">
        <f t="shared" si="83"/>
        <v>4</v>
      </c>
      <c r="M2676" s="11" t="s">
        <v>14</v>
      </c>
      <c r="N2676" s="11" t="s">
        <v>15</v>
      </c>
      <c r="O2676" s="11" t="str">
        <f>VLOOKUP(E2676,State_Code_Name!$B$1:$C$52,2,0)</f>
        <v>Florida</v>
      </c>
    </row>
    <row r="2677" spans="1:15" x14ac:dyDescent="0.3">
      <c r="A2677" s="11">
        <v>461368</v>
      </c>
      <c r="B2677" s="12" t="s">
        <v>31</v>
      </c>
      <c r="C2677" s="12" t="s">
        <v>27</v>
      </c>
      <c r="D2677" s="12" t="s">
        <v>1449</v>
      </c>
      <c r="E2677" s="11" t="s">
        <v>43</v>
      </c>
      <c r="F2677" s="11" t="s">
        <v>19</v>
      </c>
      <c r="G2677" s="37">
        <v>41473</v>
      </c>
      <c r="H2677" s="13">
        <v>41479</v>
      </c>
      <c r="I2677" s="21">
        <v>6</v>
      </c>
      <c r="J2677" s="43" t="s">
        <v>1481</v>
      </c>
      <c r="K2677" s="21">
        <f t="shared" si="82"/>
        <v>2013</v>
      </c>
      <c r="L2677" s="24">
        <f t="shared" si="83"/>
        <v>3</v>
      </c>
      <c r="M2677" s="11" t="s">
        <v>14</v>
      </c>
      <c r="N2677" s="11" t="s">
        <v>15</v>
      </c>
      <c r="O2677" s="11" t="str">
        <f>VLOOKUP(E2677,State_Code_Name!$B$1:$C$52,2,0)</f>
        <v>North Carolina</v>
      </c>
    </row>
    <row r="2678" spans="1:15" x14ac:dyDescent="0.3">
      <c r="A2678" s="11">
        <v>416341</v>
      </c>
      <c r="B2678" s="12" t="s">
        <v>82</v>
      </c>
      <c r="C2678" s="12" t="s">
        <v>9</v>
      </c>
      <c r="D2678" s="12" t="s">
        <v>10</v>
      </c>
      <c r="E2678" s="11" t="s">
        <v>23</v>
      </c>
      <c r="F2678" s="11" t="s">
        <v>303</v>
      </c>
      <c r="G2678" s="37">
        <v>41418</v>
      </c>
      <c r="H2678" s="13">
        <v>41424</v>
      </c>
      <c r="I2678" s="21">
        <v>6</v>
      </c>
      <c r="J2678" s="43" t="s">
        <v>1471</v>
      </c>
      <c r="K2678" s="21">
        <f t="shared" si="82"/>
        <v>2013</v>
      </c>
      <c r="L2678" s="24">
        <f t="shared" si="83"/>
        <v>2</v>
      </c>
      <c r="M2678" s="11" t="s">
        <v>14</v>
      </c>
      <c r="N2678" s="11" t="s">
        <v>15</v>
      </c>
      <c r="O2678" s="11" t="str">
        <f>VLOOKUP(E2678,State_Code_Name!$B$1:$C$52,2,0)</f>
        <v>New York</v>
      </c>
    </row>
    <row r="2679" spans="1:15" x14ac:dyDescent="0.3">
      <c r="A2679" s="11">
        <v>1544161</v>
      </c>
      <c r="B2679" s="12" t="s">
        <v>333</v>
      </c>
      <c r="C2679" s="12" t="s">
        <v>539</v>
      </c>
      <c r="D2679" s="12" t="s">
        <v>540</v>
      </c>
      <c r="E2679" s="11" t="s">
        <v>32</v>
      </c>
      <c r="F2679" s="11" t="s">
        <v>19</v>
      </c>
      <c r="G2679" s="37">
        <v>42247</v>
      </c>
      <c r="H2679" s="13">
        <v>42247</v>
      </c>
      <c r="I2679" s="21">
        <v>0</v>
      </c>
      <c r="J2679" s="43" t="s">
        <v>1482</v>
      </c>
      <c r="K2679" s="21">
        <f t="shared" si="82"/>
        <v>2015</v>
      </c>
      <c r="L2679" s="24">
        <f t="shared" si="83"/>
        <v>3</v>
      </c>
      <c r="M2679" s="11" t="s">
        <v>14</v>
      </c>
      <c r="N2679" s="11" t="s">
        <v>15</v>
      </c>
      <c r="O2679" s="11" t="str">
        <f>VLOOKUP(E2679,State_Code_Name!$B$1:$C$52,2,0)</f>
        <v>Texas</v>
      </c>
    </row>
    <row r="2680" spans="1:15" x14ac:dyDescent="0.3">
      <c r="A2680" s="11">
        <v>2156810</v>
      </c>
      <c r="B2680" s="12" t="s">
        <v>44</v>
      </c>
      <c r="C2680" s="12" t="s">
        <v>16</v>
      </c>
      <c r="D2680" s="12" t="s">
        <v>21</v>
      </c>
      <c r="E2680" s="11" t="s">
        <v>32</v>
      </c>
      <c r="F2680" s="11" t="s">
        <v>19</v>
      </c>
      <c r="G2680" s="37">
        <v>42655</v>
      </c>
      <c r="H2680" s="13">
        <v>42655</v>
      </c>
      <c r="I2680" s="21">
        <v>0</v>
      </c>
      <c r="J2680" s="43" t="s">
        <v>1473</v>
      </c>
      <c r="K2680" s="21">
        <f t="shared" si="82"/>
        <v>2016</v>
      </c>
      <c r="L2680" s="24">
        <f t="shared" si="83"/>
        <v>4</v>
      </c>
      <c r="M2680" s="11" t="s">
        <v>14</v>
      </c>
      <c r="N2680" s="11" t="s">
        <v>14</v>
      </c>
      <c r="O2680" s="11" t="str">
        <f>VLOOKUP(E2680,State_Code_Name!$B$1:$C$52,2,0)</f>
        <v>Texas</v>
      </c>
    </row>
    <row r="2681" spans="1:15" x14ac:dyDescent="0.3">
      <c r="A2681" s="11">
        <v>1107819</v>
      </c>
      <c r="B2681" s="12" t="s">
        <v>48</v>
      </c>
      <c r="C2681" s="12" t="s">
        <v>27</v>
      </c>
      <c r="D2681" s="12" t="s">
        <v>28</v>
      </c>
      <c r="E2681" s="11" t="s">
        <v>52</v>
      </c>
      <c r="F2681" s="11" t="s">
        <v>19</v>
      </c>
      <c r="G2681" s="37">
        <v>41950</v>
      </c>
      <c r="H2681" s="13">
        <v>41950</v>
      </c>
      <c r="I2681" s="21">
        <v>0</v>
      </c>
      <c r="J2681" s="43" t="s">
        <v>1479</v>
      </c>
      <c r="K2681" s="21">
        <f t="shared" si="82"/>
        <v>2014</v>
      </c>
      <c r="L2681" s="24">
        <f t="shared" si="83"/>
        <v>4</v>
      </c>
      <c r="M2681" s="11" t="s">
        <v>14</v>
      </c>
      <c r="N2681" s="11" t="s">
        <v>15</v>
      </c>
      <c r="O2681" s="11" t="str">
        <f>VLOOKUP(E2681,State_Code_Name!$B$1:$C$52,2,0)</f>
        <v>Washington</v>
      </c>
    </row>
    <row r="2682" spans="1:15" x14ac:dyDescent="0.3">
      <c r="A2682" s="11">
        <v>389272</v>
      </c>
      <c r="B2682" s="12" t="s">
        <v>39</v>
      </c>
      <c r="C2682" s="12" t="s">
        <v>37</v>
      </c>
      <c r="D2682" s="12" t="s">
        <v>108</v>
      </c>
      <c r="E2682" s="11" t="s">
        <v>73</v>
      </c>
      <c r="F2682" s="11" t="s">
        <v>19</v>
      </c>
      <c r="G2682" s="37">
        <v>41388</v>
      </c>
      <c r="H2682" s="13">
        <v>41389</v>
      </c>
      <c r="I2682" s="21">
        <v>1</v>
      </c>
      <c r="J2682" s="43" t="s">
        <v>1483</v>
      </c>
      <c r="K2682" s="21">
        <f t="shared" si="82"/>
        <v>2013</v>
      </c>
      <c r="L2682" s="24">
        <f t="shared" si="83"/>
        <v>2</v>
      </c>
      <c r="M2682" s="11" t="s">
        <v>14</v>
      </c>
      <c r="N2682" s="11" t="s">
        <v>15</v>
      </c>
      <c r="O2682" s="11" t="str">
        <f>VLOOKUP(E2682,State_Code_Name!$B$1:$C$52,2,0)</f>
        <v>Kentucky</v>
      </c>
    </row>
    <row r="2683" spans="1:15" x14ac:dyDescent="0.3">
      <c r="A2683" s="11">
        <v>1297482</v>
      </c>
      <c r="B2683" s="12" t="s">
        <v>97</v>
      </c>
      <c r="C2683" s="12" t="s">
        <v>53</v>
      </c>
      <c r="D2683" s="12" t="s">
        <v>1439</v>
      </c>
      <c r="E2683" s="11" t="s">
        <v>155</v>
      </c>
      <c r="F2683" s="11" t="s">
        <v>19</v>
      </c>
      <c r="G2683" s="37">
        <v>42087</v>
      </c>
      <c r="H2683" s="13">
        <v>42087</v>
      </c>
      <c r="I2683" s="21">
        <v>0</v>
      </c>
      <c r="J2683" s="43" t="s">
        <v>1476</v>
      </c>
      <c r="K2683" s="21">
        <f t="shared" si="82"/>
        <v>2015</v>
      </c>
      <c r="L2683" s="24">
        <f t="shared" si="83"/>
        <v>1</v>
      </c>
      <c r="M2683" s="11" t="s">
        <v>14</v>
      </c>
      <c r="N2683" s="11" t="s">
        <v>15</v>
      </c>
      <c r="O2683" s="11" t="e">
        <f>VLOOKUP(E2683,State_Code_Name!$B$1:$C$52,2,0)</f>
        <v>#N/A</v>
      </c>
    </row>
    <row r="2684" spans="1:15" x14ac:dyDescent="0.3">
      <c r="A2684" s="11">
        <v>1665771</v>
      </c>
      <c r="B2684" s="12" t="s">
        <v>39</v>
      </c>
      <c r="C2684" s="12" t="s">
        <v>27</v>
      </c>
      <c r="D2684" s="12" t="s">
        <v>28</v>
      </c>
      <c r="E2684" s="11" t="s">
        <v>18</v>
      </c>
      <c r="F2684" s="11" t="s">
        <v>19</v>
      </c>
      <c r="G2684" s="37">
        <v>42328</v>
      </c>
      <c r="H2684" s="13">
        <v>42328</v>
      </c>
      <c r="I2684" s="21">
        <v>0</v>
      </c>
      <c r="J2684" s="43" t="s">
        <v>1479</v>
      </c>
      <c r="K2684" s="21">
        <f t="shared" si="82"/>
        <v>2015</v>
      </c>
      <c r="L2684" s="24">
        <f t="shared" si="83"/>
        <v>4</v>
      </c>
      <c r="M2684" s="11" t="s">
        <v>14</v>
      </c>
      <c r="N2684" s="11" t="s">
        <v>15</v>
      </c>
      <c r="O2684" s="11" t="str">
        <f>VLOOKUP(E2684,State_Code_Name!$B$1:$C$52,2,0)</f>
        <v>California</v>
      </c>
    </row>
    <row r="2685" spans="1:15" x14ac:dyDescent="0.3">
      <c r="A2685" s="11">
        <v>1829425</v>
      </c>
      <c r="B2685" s="12" t="s">
        <v>195</v>
      </c>
      <c r="C2685" s="12" t="s">
        <v>27</v>
      </c>
      <c r="D2685" s="12" t="s">
        <v>28</v>
      </c>
      <c r="E2685" s="11" t="s">
        <v>36</v>
      </c>
      <c r="F2685" s="11" t="s">
        <v>19</v>
      </c>
      <c r="G2685" s="37">
        <v>42441</v>
      </c>
      <c r="H2685" s="13">
        <v>42441</v>
      </c>
      <c r="I2685" s="21">
        <v>0</v>
      </c>
      <c r="J2685" s="43" t="s">
        <v>1476</v>
      </c>
      <c r="K2685" s="21">
        <f t="shared" si="82"/>
        <v>2016</v>
      </c>
      <c r="L2685" s="24">
        <f t="shared" si="83"/>
        <v>1</v>
      </c>
      <c r="M2685" s="11" t="s">
        <v>14</v>
      </c>
      <c r="N2685" s="11" t="s">
        <v>14</v>
      </c>
      <c r="O2685" s="11" t="str">
        <f>VLOOKUP(E2685,State_Code_Name!$B$1:$C$52,2,0)</f>
        <v>Florida</v>
      </c>
    </row>
    <row r="2686" spans="1:15" x14ac:dyDescent="0.3">
      <c r="A2686" s="11">
        <v>756067</v>
      </c>
      <c r="B2686" s="12" t="s">
        <v>210</v>
      </c>
      <c r="C2686" s="12" t="s">
        <v>27</v>
      </c>
      <c r="D2686" s="12" t="s">
        <v>79</v>
      </c>
      <c r="E2686" s="11" t="s">
        <v>138</v>
      </c>
      <c r="F2686" s="11" t="s">
        <v>19</v>
      </c>
      <c r="G2686" s="37">
        <v>41710</v>
      </c>
      <c r="H2686" s="13">
        <v>41710</v>
      </c>
      <c r="I2686" s="21">
        <v>0</v>
      </c>
      <c r="J2686" s="43" t="s">
        <v>1476</v>
      </c>
      <c r="K2686" s="21">
        <f t="shared" si="82"/>
        <v>2014</v>
      </c>
      <c r="L2686" s="24">
        <f t="shared" si="83"/>
        <v>1</v>
      </c>
      <c r="M2686" s="11" t="s">
        <v>14</v>
      </c>
      <c r="N2686" s="11" t="s">
        <v>15</v>
      </c>
      <c r="O2686" s="11" t="str">
        <f>VLOOKUP(E2686,State_Code_Name!$B$1:$C$52,2,0)</f>
        <v>Kansas</v>
      </c>
    </row>
    <row r="2687" spans="1:15" x14ac:dyDescent="0.3">
      <c r="A2687" s="11">
        <v>1179012</v>
      </c>
      <c r="B2687" s="12" t="s">
        <v>59</v>
      </c>
      <c r="C2687" s="12" t="s">
        <v>16</v>
      </c>
      <c r="D2687" s="12" t="s">
        <v>21</v>
      </c>
      <c r="E2687" s="11" t="s">
        <v>23</v>
      </c>
      <c r="F2687" s="11" t="s">
        <v>303</v>
      </c>
      <c r="G2687" s="37">
        <v>42006</v>
      </c>
      <c r="H2687" s="13">
        <v>42009</v>
      </c>
      <c r="I2687" s="21">
        <v>3</v>
      </c>
      <c r="J2687" s="43" t="s">
        <v>1474</v>
      </c>
      <c r="K2687" s="21">
        <f t="shared" si="82"/>
        <v>2015</v>
      </c>
      <c r="L2687" s="24">
        <f t="shared" si="83"/>
        <v>1</v>
      </c>
      <c r="M2687" s="11" t="s">
        <v>14</v>
      </c>
      <c r="N2687" s="11" t="s">
        <v>15</v>
      </c>
      <c r="O2687" s="11" t="str">
        <f>VLOOKUP(E2687,State_Code_Name!$B$1:$C$52,2,0)</f>
        <v>New York</v>
      </c>
    </row>
    <row r="2688" spans="1:15" x14ac:dyDescent="0.3">
      <c r="A2688" s="11">
        <v>953756</v>
      </c>
      <c r="B2688" s="12" t="s">
        <v>74</v>
      </c>
      <c r="C2688" s="12" t="s">
        <v>27</v>
      </c>
      <c r="D2688" s="12" t="s">
        <v>28</v>
      </c>
      <c r="E2688" s="11" t="s">
        <v>49</v>
      </c>
      <c r="F2688" s="11" t="s">
        <v>19</v>
      </c>
      <c r="G2688" s="37">
        <v>41845</v>
      </c>
      <c r="H2688" s="13">
        <v>41845</v>
      </c>
      <c r="I2688" s="21">
        <v>0</v>
      </c>
      <c r="J2688" s="43" t="s">
        <v>1481</v>
      </c>
      <c r="K2688" s="21">
        <f t="shared" si="82"/>
        <v>2014</v>
      </c>
      <c r="L2688" s="24">
        <f t="shared" si="83"/>
        <v>3</v>
      </c>
      <c r="M2688" s="11" t="s">
        <v>14</v>
      </c>
      <c r="N2688" s="11" t="s">
        <v>15</v>
      </c>
      <c r="O2688" s="11" t="str">
        <f>VLOOKUP(E2688,State_Code_Name!$B$1:$C$52,2,0)</f>
        <v>New Jersey</v>
      </c>
    </row>
    <row r="2689" spans="1:15" x14ac:dyDescent="0.3">
      <c r="A2689" s="11">
        <v>1145973</v>
      </c>
      <c r="B2689" s="12" t="s">
        <v>44</v>
      </c>
      <c r="C2689" s="12" t="s">
        <v>16</v>
      </c>
      <c r="D2689" s="12" t="s">
        <v>25</v>
      </c>
      <c r="E2689" s="11" t="s">
        <v>23</v>
      </c>
      <c r="F2689" s="11" t="s">
        <v>19</v>
      </c>
      <c r="G2689" s="37">
        <v>41979</v>
      </c>
      <c r="H2689" s="13">
        <v>41979</v>
      </c>
      <c r="I2689" s="21">
        <v>0</v>
      </c>
      <c r="J2689" s="43" t="s">
        <v>1475</v>
      </c>
      <c r="K2689" s="21">
        <f t="shared" si="82"/>
        <v>2014</v>
      </c>
      <c r="L2689" s="24">
        <f t="shared" si="83"/>
        <v>4</v>
      </c>
      <c r="M2689" s="11" t="s">
        <v>14</v>
      </c>
      <c r="N2689" s="11" t="s">
        <v>15</v>
      </c>
      <c r="O2689" s="11" t="str">
        <f>VLOOKUP(E2689,State_Code_Name!$B$1:$C$52,2,0)</f>
        <v>New York</v>
      </c>
    </row>
    <row r="2690" spans="1:15" x14ac:dyDescent="0.3">
      <c r="A2690" s="11">
        <v>1201191</v>
      </c>
      <c r="B2690" s="12" t="s">
        <v>61</v>
      </c>
      <c r="C2690" s="12" t="s">
        <v>53</v>
      </c>
      <c r="D2690" s="12" t="s">
        <v>77</v>
      </c>
      <c r="E2690" s="11" t="s">
        <v>18</v>
      </c>
      <c r="F2690" s="11" t="s">
        <v>19</v>
      </c>
      <c r="G2690" s="37">
        <v>42025</v>
      </c>
      <c r="H2690" s="13">
        <v>42025</v>
      </c>
      <c r="I2690" s="21">
        <v>0</v>
      </c>
      <c r="J2690" s="43" t="s">
        <v>1474</v>
      </c>
      <c r="K2690" s="21">
        <f t="shared" si="82"/>
        <v>2015</v>
      </c>
      <c r="L2690" s="24">
        <f t="shared" si="83"/>
        <v>1</v>
      </c>
      <c r="M2690" s="11" t="s">
        <v>14</v>
      </c>
      <c r="N2690" s="11" t="s">
        <v>15</v>
      </c>
      <c r="O2690" s="11" t="str">
        <f>VLOOKUP(E2690,State_Code_Name!$B$1:$C$52,2,0)</f>
        <v>California</v>
      </c>
    </row>
    <row r="2691" spans="1:15" x14ac:dyDescent="0.3">
      <c r="A2691" s="11">
        <v>1079816</v>
      </c>
      <c r="B2691" s="12" t="s">
        <v>845</v>
      </c>
      <c r="C2691" s="12" t="s">
        <v>33</v>
      </c>
      <c r="D2691" s="12" t="s">
        <v>160</v>
      </c>
      <c r="E2691" s="11" t="s">
        <v>47</v>
      </c>
      <c r="F2691" s="11" t="s">
        <v>19</v>
      </c>
      <c r="G2691" s="37">
        <v>41933</v>
      </c>
      <c r="H2691" s="13">
        <v>41939</v>
      </c>
      <c r="I2691" s="21">
        <v>6</v>
      </c>
      <c r="J2691" s="43" t="s">
        <v>1473</v>
      </c>
      <c r="K2691" s="21">
        <f t="shared" ref="K2691:K2754" si="84">YEAR(G2691)</f>
        <v>2014</v>
      </c>
      <c r="L2691" s="24">
        <f t="shared" ref="L2691:L2754" si="85">ROUNDUP(MONTH(G2691)/3,0)</f>
        <v>4</v>
      </c>
      <c r="M2691" s="11" t="s">
        <v>14</v>
      </c>
      <c r="N2691" s="11" t="s">
        <v>15</v>
      </c>
      <c r="O2691" s="11" t="str">
        <f>VLOOKUP(E2691,State_Code_Name!$B$1:$C$52,2,0)</f>
        <v>Pennsylvania</v>
      </c>
    </row>
    <row r="2692" spans="1:15" x14ac:dyDescent="0.3">
      <c r="A2692" s="11">
        <v>989927</v>
      </c>
      <c r="B2692" s="12" t="s">
        <v>82</v>
      </c>
      <c r="C2692" s="12" t="s">
        <v>9</v>
      </c>
      <c r="D2692" s="12" t="s">
        <v>133</v>
      </c>
      <c r="E2692" s="11" t="s">
        <v>183</v>
      </c>
      <c r="F2692" s="11" t="s">
        <v>19</v>
      </c>
      <c r="G2692" s="37">
        <v>41870</v>
      </c>
      <c r="H2692" s="13">
        <v>41870</v>
      </c>
      <c r="I2692" s="21">
        <v>0</v>
      </c>
      <c r="J2692" s="43" t="s">
        <v>1482</v>
      </c>
      <c r="K2692" s="21">
        <f t="shared" si="84"/>
        <v>2014</v>
      </c>
      <c r="L2692" s="24">
        <f t="shared" si="85"/>
        <v>3</v>
      </c>
      <c r="M2692" s="11" t="s">
        <v>14</v>
      </c>
      <c r="N2692" s="11" t="s">
        <v>14</v>
      </c>
      <c r="O2692" s="11" t="str">
        <f>VLOOKUP(E2692,State_Code_Name!$B$1:$C$52,2,0)</f>
        <v>Mississippi</v>
      </c>
    </row>
    <row r="2693" spans="1:15" x14ac:dyDescent="0.3">
      <c r="A2693" s="11">
        <v>1858399</v>
      </c>
      <c r="B2693" s="12" t="s">
        <v>148</v>
      </c>
      <c r="C2693" s="12" t="s">
        <v>37</v>
      </c>
      <c r="D2693" s="12" t="s">
        <v>201</v>
      </c>
      <c r="E2693" s="11" t="s">
        <v>32</v>
      </c>
      <c r="F2693" s="11" t="s">
        <v>19</v>
      </c>
      <c r="G2693" s="37">
        <v>42461</v>
      </c>
      <c r="H2693" s="13">
        <v>42464</v>
      </c>
      <c r="I2693" s="21">
        <v>3</v>
      </c>
      <c r="J2693" s="43" t="s">
        <v>1483</v>
      </c>
      <c r="K2693" s="21">
        <f t="shared" si="84"/>
        <v>2016</v>
      </c>
      <c r="L2693" s="24">
        <f t="shared" si="85"/>
        <v>2</v>
      </c>
      <c r="M2693" s="11" t="s">
        <v>14</v>
      </c>
      <c r="N2693" s="11" t="s">
        <v>15</v>
      </c>
      <c r="O2693" s="11" t="str">
        <f>VLOOKUP(E2693,State_Code_Name!$B$1:$C$52,2,0)</f>
        <v>Texas</v>
      </c>
    </row>
    <row r="2694" spans="1:15" x14ac:dyDescent="0.3">
      <c r="A2694" s="11">
        <v>1291176</v>
      </c>
      <c r="B2694" s="12" t="s">
        <v>333</v>
      </c>
      <c r="C2694" s="12" t="s">
        <v>33</v>
      </c>
      <c r="D2694" s="12" t="s">
        <v>45</v>
      </c>
      <c r="E2694" s="11" t="s">
        <v>40</v>
      </c>
      <c r="F2694" s="11" t="s">
        <v>19</v>
      </c>
      <c r="G2694" s="37">
        <v>42082</v>
      </c>
      <c r="H2694" s="13">
        <v>42082</v>
      </c>
      <c r="I2694" s="21">
        <v>0</v>
      </c>
      <c r="J2694" s="43" t="s">
        <v>1476</v>
      </c>
      <c r="K2694" s="21">
        <f t="shared" si="84"/>
        <v>2015</v>
      </c>
      <c r="L2694" s="24">
        <f t="shared" si="85"/>
        <v>1</v>
      </c>
      <c r="M2694" s="11" t="s">
        <v>14</v>
      </c>
      <c r="N2694" s="11" t="s">
        <v>15</v>
      </c>
      <c r="O2694" s="11" t="str">
        <f>VLOOKUP(E2694,State_Code_Name!$B$1:$C$52,2,0)</f>
        <v>Ohio</v>
      </c>
    </row>
    <row r="2695" spans="1:15" x14ac:dyDescent="0.3">
      <c r="A2695" s="11">
        <v>1743525</v>
      </c>
      <c r="B2695" s="12" t="s">
        <v>82</v>
      </c>
      <c r="C2695" s="12" t="s">
        <v>16</v>
      </c>
      <c r="D2695" s="12" t="s">
        <v>21</v>
      </c>
      <c r="E2695" s="11" t="s">
        <v>60</v>
      </c>
      <c r="F2695" s="11" t="s">
        <v>303</v>
      </c>
      <c r="G2695" s="37">
        <v>42382</v>
      </c>
      <c r="H2695" s="13">
        <v>42383</v>
      </c>
      <c r="I2695" s="21">
        <v>1</v>
      </c>
      <c r="J2695" s="43" t="s">
        <v>1474</v>
      </c>
      <c r="K2695" s="21">
        <f t="shared" si="84"/>
        <v>2016</v>
      </c>
      <c r="L2695" s="24">
        <f t="shared" si="85"/>
        <v>1</v>
      </c>
      <c r="M2695" s="11" t="s">
        <v>14</v>
      </c>
      <c r="N2695" s="11" t="s">
        <v>15</v>
      </c>
      <c r="O2695" s="11" t="str">
        <f>VLOOKUP(E2695,State_Code_Name!$B$1:$C$52,2,0)</f>
        <v>Illinois</v>
      </c>
    </row>
    <row r="2696" spans="1:15" x14ac:dyDescent="0.3">
      <c r="A2696" s="11">
        <v>1844887</v>
      </c>
      <c r="B2696" s="12" t="s">
        <v>97</v>
      </c>
      <c r="C2696" s="12" t="s">
        <v>53</v>
      </c>
      <c r="D2696" s="12" t="s">
        <v>1439</v>
      </c>
      <c r="E2696" s="11" t="s">
        <v>18</v>
      </c>
      <c r="F2696" s="11" t="s">
        <v>19</v>
      </c>
      <c r="G2696" s="37">
        <v>42452</v>
      </c>
      <c r="H2696" s="13">
        <v>42452</v>
      </c>
      <c r="I2696" s="21">
        <v>0</v>
      </c>
      <c r="J2696" s="43" t="s">
        <v>1476</v>
      </c>
      <c r="K2696" s="21">
        <f t="shared" si="84"/>
        <v>2016</v>
      </c>
      <c r="L2696" s="24">
        <f t="shared" si="85"/>
        <v>1</v>
      </c>
      <c r="M2696" s="11" t="s">
        <v>14</v>
      </c>
      <c r="N2696" s="11" t="s">
        <v>15</v>
      </c>
      <c r="O2696" s="11" t="str">
        <f>VLOOKUP(E2696,State_Code_Name!$B$1:$C$52,2,0)</f>
        <v>California</v>
      </c>
    </row>
    <row r="2697" spans="1:15" x14ac:dyDescent="0.3">
      <c r="A2697" s="11">
        <v>1554464</v>
      </c>
      <c r="B2697" s="12" t="s">
        <v>48</v>
      </c>
      <c r="C2697" s="12" t="s">
        <v>27</v>
      </c>
      <c r="D2697" s="12" t="s">
        <v>57</v>
      </c>
      <c r="E2697" s="11" t="s">
        <v>43</v>
      </c>
      <c r="F2697" s="11" t="s">
        <v>19</v>
      </c>
      <c r="G2697" s="37">
        <v>42255</v>
      </c>
      <c r="H2697" s="13">
        <v>42255</v>
      </c>
      <c r="I2697" s="21">
        <v>0</v>
      </c>
      <c r="J2697" s="43" t="s">
        <v>1480</v>
      </c>
      <c r="K2697" s="21">
        <f t="shared" si="84"/>
        <v>2015</v>
      </c>
      <c r="L2697" s="24">
        <f t="shared" si="85"/>
        <v>3</v>
      </c>
      <c r="M2697" s="11" t="s">
        <v>14</v>
      </c>
      <c r="N2697" s="11" t="s">
        <v>14</v>
      </c>
      <c r="O2697" s="11" t="str">
        <f>VLOOKUP(E2697,State_Code_Name!$B$1:$C$52,2,0)</f>
        <v>North Carolina</v>
      </c>
    </row>
    <row r="2698" spans="1:15" x14ac:dyDescent="0.3">
      <c r="A2698" s="11">
        <v>1543956</v>
      </c>
      <c r="B2698" s="12" t="s">
        <v>97</v>
      </c>
      <c r="C2698" s="12" t="s">
        <v>53</v>
      </c>
      <c r="D2698" s="12" t="s">
        <v>102</v>
      </c>
      <c r="E2698" s="11" t="s">
        <v>80</v>
      </c>
      <c r="F2698" s="11" t="s">
        <v>19</v>
      </c>
      <c r="G2698" s="37">
        <v>42246</v>
      </c>
      <c r="H2698" s="13">
        <v>42246</v>
      </c>
      <c r="I2698" s="21">
        <v>0</v>
      </c>
      <c r="J2698" s="43" t="s">
        <v>1482</v>
      </c>
      <c r="K2698" s="21">
        <f t="shared" si="84"/>
        <v>2015</v>
      </c>
      <c r="L2698" s="24">
        <f t="shared" si="85"/>
        <v>3</v>
      </c>
      <c r="M2698" s="11" t="s">
        <v>14</v>
      </c>
      <c r="N2698" s="11" t="s">
        <v>15</v>
      </c>
      <c r="O2698" s="11" t="str">
        <f>VLOOKUP(E2698,State_Code_Name!$B$1:$C$52,2,0)</f>
        <v>Minnesota</v>
      </c>
    </row>
    <row r="2699" spans="1:15" x14ac:dyDescent="0.3">
      <c r="A2699" s="11">
        <v>2032534</v>
      </c>
      <c r="B2699" s="12" t="s">
        <v>441</v>
      </c>
      <c r="C2699" s="12" t="s">
        <v>33</v>
      </c>
      <c r="D2699" s="12" t="s">
        <v>45</v>
      </c>
      <c r="E2699" s="11" t="s">
        <v>153</v>
      </c>
      <c r="F2699" s="11" t="s">
        <v>13</v>
      </c>
      <c r="G2699" s="37">
        <v>42578</v>
      </c>
      <c r="H2699" s="13">
        <v>42580</v>
      </c>
      <c r="I2699" s="21">
        <v>2</v>
      </c>
      <c r="J2699" s="43" t="s">
        <v>1481</v>
      </c>
      <c r="K2699" s="21">
        <f t="shared" si="84"/>
        <v>2016</v>
      </c>
      <c r="L2699" s="24">
        <f t="shared" si="85"/>
        <v>3</v>
      </c>
      <c r="M2699" s="11" t="s">
        <v>14</v>
      </c>
      <c r="N2699" s="11" t="s">
        <v>15</v>
      </c>
      <c r="O2699" s="11" t="str">
        <f>VLOOKUP(E2699,State_Code_Name!$B$1:$C$52,2,0)</f>
        <v>Rhode Island</v>
      </c>
    </row>
    <row r="2700" spans="1:15" x14ac:dyDescent="0.3">
      <c r="A2700" s="11">
        <v>1571921</v>
      </c>
      <c r="B2700" s="12" t="s">
        <v>480</v>
      </c>
      <c r="C2700" s="12" t="s">
        <v>33</v>
      </c>
      <c r="D2700" s="12" t="s">
        <v>42</v>
      </c>
      <c r="E2700" s="11" t="s">
        <v>49</v>
      </c>
      <c r="F2700" s="11" t="s">
        <v>19</v>
      </c>
      <c r="G2700" s="37">
        <v>42268</v>
      </c>
      <c r="H2700" s="13">
        <v>42268</v>
      </c>
      <c r="I2700" s="21">
        <v>0</v>
      </c>
      <c r="J2700" s="43" t="s">
        <v>1480</v>
      </c>
      <c r="K2700" s="21">
        <f t="shared" si="84"/>
        <v>2015</v>
      </c>
      <c r="L2700" s="24">
        <f t="shared" si="85"/>
        <v>3</v>
      </c>
      <c r="M2700" s="11" t="s">
        <v>14</v>
      </c>
      <c r="N2700" s="11" t="s">
        <v>15</v>
      </c>
      <c r="O2700" s="11" t="str">
        <f>VLOOKUP(E2700,State_Code_Name!$B$1:$C$52,2,0)</f>
        <v>New Jersey</v>
      </c>
    </row>
    <row r="2701" spans="1:15" x14ac:dyDescent="0.3">
      <c r="A2701" s="11">
        <v>365202</v>
      </c>
      <c r="B2701" s="12" t="s">
        <v>44</v>
      </c>
      <c r="C2701" s="12" t="s">
        <v>27</v>
      </c>
      <c r="D2701" s="12" t="s">
        <v>28</v>
      </c>
      <c r="E2701" s="11" t="s">
        <v>43</v>
      </c>
      <c r="F2701" s="11" t="s">
        <v>19</v>
      </c>
      <c r="G2701" s="37">
        <v>41358</v>
      </c>
      <c r="H2701" s="13">
        <v>41388</v>
      </c>
      <c r="I2701" s="21">
        <v>30</v>
      </c>
      <c r="J2701" s="43" t="s">
        <v>1476</v>
      </c>
      <c r="K2701" s="21">
        <f t="shared" si="84"/>
        <v>2013</v>
      </c>
      <c r="L2701" s="24">
        <f t="shared" si="85"/>
        <v>1</v>
      </c>
      <c r="M2701" s="11" t="s">
        <v>14</v>
      </c>
      <c r="N2701" s="11" t="s">
        <v>15</v>
      </c>
      <c r="O2701" s="11" t="str">
        <f>VLOOKUP(E2701,State_Code_Name!$B$1:$C$52,2,0)</f>
        <v>North Carolina</v>
      </c>
    </row>
    <row r="2702" spans="1:15" x14ac:dyDescent="0.3">
      <c r="A2702" s="11">
        <v>1610956</v>
      </c>
      <c r="B2702" s="12" t="s">
        <v>31</v>
      </c>
      <c r="C2702" s="12" t="s">
        <v>37</v>
      </c>
      <c r="D2702" s="12" t="s">
        <v>1451</v>
      </c>
      <c r="E2702" s="11" t="s">
        <v>105</v>
      </c>
      <c r="F2702" s="11" t="s">
        <v>19</v>
      </c>
      <c r="G2702" s="37">
        <v>42293</v>
      </c>
      <c r="H2702" s="13">
        <v>42293</v>
      </c>
      <c r="I2702" s="21">
        <v>0</v>
      </c>
      <c r="J2702" s="43" t="s">
        <v>1473</v>
      </c>
      <c r="K2702" s="21">
        <f t="shared" si="84"/>
        <v>2015</v>
      </c>
      <c r="L2702" s="24">
        <f t="shared" si="85"/>
        <v>4</v>
      </c>
      <c r="M2702" s="11" t="s">
        <v>14</v>
      </c>
      <c r="N2702" s="11" t="s">
        <v>15</v>
      </c>
      <c r="O2702" s="11" t="str">
        <f>VLOOKUP(E2702,State_Code_Name!$B$1:$C$52,2,0)</f>
        <v>Indiana</v>
      </c>
    </row>
    <row r="2703" spans="1:15" x14ac:dyDescent="0.3">
      <c r="A2703" s="11">
        <v>678265</v>
      </c>
      <c r="B2703" s="12" t="s">
        <v>295</v>
      </c>
      <c r="C2703" s="12" t="s">
        <v>33</v>
      </c>
      <c r="D2703" s="12" t="s">
        <v>160</v>
      </c>
      <c r="E2703" s="11" t="s">
        <v>60</v>
      </c>
      <c r="F2703" s="11" t="s">
        <v>19</v>
      </c>
      <c r="G2703" s="37">
        <v>41660</v>
      </c>
      <c r="H2703" s="13">
        <v>41669</v>
      </c>
      <c r="I2703" s="21">
        <v>9</v>
      </c>
      <c r="J2703" s="43" t="s">
        <v>1474</v>
      </c>
      <c r="K2703" s="21">
        <f t="shared" si="84"/>
        <v>2014</v>
      </c>
      <c r="L2703" s="24">
        <f t="shared" si="85"/>
        <v>1</v>
      </c>
      <c r="M2703" s="11" t="s">
        <v>14</v>
      </c>
      <c r="N2703" s="11" t="s">
        <v>15</v>
      </c>
      <c r="O2703" s="11" t="str">
        <f>VLOOKUP(E2703,State_Code_Name!$B$1:$C$52,2,0)</f>
        <v>Illinois</v>
      </c>
    </row>
    <row r="2704" spans="1:15" x14ac:dyDescent="0.3">
      <c r="A2704" s="11">
        <v>644566</v>
      </c>
      <c r="B2704" s="12" t="s">
        <v>82</v>
      </c>
      <c r="C2704" s="12" t="s">
        <v>37</v>
      </c>
      <c r="D2704" s="12" t="s">
        <v>81</v>
      </c>
      <c r="E2704" s="11" t="s">
        <v>18</v>
      </c>
      <c r="F2704" s="11" t="s">
        <v>19</v>
      </c>
      <c r="G2704" s="37">
        <v>41634</v>
      </c>
      <c r="H2704" s="13">
        <v>41638</v>
      </c>
      <c r="I2704" s="21">
        <v>4</v>
      </c>
      <c r="J2704" s="43" t="s">
        <v>1475</v>
      </c>
      <c r="K2704" s="21">
        <f t="shared" si="84"/>
        <v>2013</v>
      </c>
      <c r="L2704" s="24">
        <f t="shared" si="85"/>
        <v>4</v>
      </c>
      <c r="M2704" s="11" t="s">
        <v>14</v>
      </c>
      <c r="N2704" s="11" t="s">
        <v>14</v>
      </c>
      <c r="O2704" s="11" t="str">
        <f>VLOOKUP(E2704,State_Code_Name!$B$1:$C$52,2,0)</f>
        <v>California</v>
      </c>
    </row>
    <row r="2705" spans="1:15" x14ac:dyDescent="0.3">
      <c r="A2705" s="11">
        <v>1156012</v>
      </c>
      <c r="B2705" s="12" t="s">
        <v>11</v>
      </c>
      <c r="C2705" s="12" t="s">
        <v>27</v>
      </c>
      <c r="D2705" s="12" t="s">
        <v>28</v>
      </c>
      <c r="E2705" s="11" t="s">
        <v>12</v>
      </c>
      <c r="F2705" s="11" t="s">
        <v>19</v>
      </c>
      <c r="G2705" s="37">
        <v>41988</v>
      </c>
      <c r="H2705" s="13">
        <v>41988</v>
      </c>
      <c r="I2705" s="21">
        <v>0</v>
      </c>
      <c r="J2705" s="43" t="s">
        <v>1475</v>
      </c>
      <c r="K2705" s="21">
        <f t="shared" si="84"/>
        <v>2014</v>
      </c>
      <c r="L2705" s="24">
        <f t="shared" si="85"/>
        <v>4</v>
      </c>
      <c r="M2705" s="11" t="s">
        <v>14</v>
      </c>
      <c r="N2705" s="11" t="s">
        <v>14</v>
      </c>
      <c r="O2705" s="11" t="str">
        <f>VLOOKUP(E2705,State_Code_Name!$B$1:$C$52,2,0)</f>
        <v>Virginia</v>
      </c>
    </row>
    <row r="2706" spans="1:15" x14ac:dyDescent="0.3">
      <c r="A2706" s="11">
        <v>1800924</v>
      </c>
      <c r="B2706" s="12" t="s">
        <v>1164</v>
      </c>
      <c r="C2706" s="12" t="s">
        <v>27</v>
      </c>
      <c r="D2706" s="12" t="s">
        <v>57</v>
      </c>
      <c r="E2706" s="11" t="s">
        <v>40</v>
      </c>
      <c r="F2706" s="11" t="s">
        <v>19</v>
      </c>
      <c r="G2706" s="37">
        <v>42423</v>
      </c>
      <c r="H2706" s="13">
        <v>42426</v>
      </c>
      <c r="I2706" s="21">
        <v>3</v>
      </c>
      <c r="J2706" s="43" t="s">
        <v>1478</v>
      </c>
      <c r="K2706" s="21">
        <f t="shared" si="84"/>
        <v>2016</v>
      </c>
      <c r="L2706" s="24">
        <f t="shared" si="85"/>
        <v>1</v>
      </c>
      <c r="M2706" s="11" t="s">
        <v>14</v>
      </c>
      <c r="N2706" s="11" t="s">
        <v>15</v>
      </c>
      <c r="O2706" s="11" t="str">
        <f>VLOOKUP(E2706,State_Code_Name!$B$1:$C$52,2,0)</f>
        <v>Ohio</v>
      </c>
    </row>
    <row r="2707" spans="1:15" x14ac:dyDescent="0.3">
      <c r="A2707" s="11">
        <v>926272</v>
      </c>
      <c r="B2707" s="12" t="s">
        <v>315</v>
      </c>
      <c r="C2707" s="12" t="s">
        <v>33</v>
      </c>
      <c r="D2707" s="12" t="s">
        <v>1441</v>
      </c>
      <c r="E2707" s="11" t="s">
        <v>12</v>
      </c>
      <c r="F2707" s="11" t="s">
        <v>13</v>
      </c>
      <c r="G2707" s="37">
        <v>41827</v>
      </c>
      <c r="H2707" s="13">
        <v>41837</v>
      </c>
      <c r="I2707" s="21">
        <v>10</v>
      </c>
      <c r="J2707" s="43" t="s">
        <v>1481</v>
      </c>
      <c r="K2707" s="21">
        <f t="shared" si="84"/>
        <v>2014</v>
      </c>
      <c r="L2707" s="24">
        <f t="shared" si="85"/>
        <v>3</v>
      </c>
      <c r="M2707" s="11" t="s">
        <v>14</v>
      </c>
      <c r="N2707" s="11" t="s">
        <v>14</v>
      </c>
      <c r="O2707" s="11" t="str">
        <f>VLOOKUP(E2707,State_Code_Name!$B$1:$C$52,2,0)</f>
        <v>Virginia</v>
      </c>
    </row>
    <row r="2708" spans="1:15" x14ac:dyDescent="0.3">
      <c r="A2708" s="11">
        <v>1532363</v>
      </c>
      <c r="B2708" s="12" t="s">
        <v>11</v>
      </c>
      <c r="C2708" s="12" t="s">
        <v>16</v>
      </c>
      <c r="D2708" s="12" t="s">
        <v>25</v>
      </c>
      <c r="E2708" s="11" t="s">
        <v>18</v>
      </c>
      <c r="F2708" s="11" t="s">
        <v>303</v>
      </c>
      <c r="G2708" s="37">
        <v>42240</v>
      </c>
      <c r="H2708" s="13">
        <v>42241</v>
      </c>
      <c r="I2708" s="21">
        <v>1</v>
      </c>
      <c r="J2708" s="43" t="s">
        <v>1482</v>
      </c>
      <c r="K2708" s="21">
        <f t="shared" si="84"/>
        <v>2015</v>
      </c>
      <c r="L2708" s="24">
        <f t="shared" si="85"/>
        <v>3</v>
      </c>
      <c r="M2708" s="11" t="s">
        <v>14</v>
      </c>
      <c r="N2708" s="11" t="s">
        <v>15</v>
      </c>
      <c r="O2708" s="11" t="str">
        <f>VLOOKUP(E2708,State_Code_Name!$B$1:$C$52,2,0)</f>
        <v>California</v>
      </c>
    </row>
    <row r="2709" spans="1:15" x14ac:dyDescent="0.3">
      <c r="A2709" s="11">
        <v>1801001</v>
      </c>
      <c r="B2709" s="12" t="s">
        <v>11</v>
      </c>
      <c r="C2709" s="12" t="s">
        <v>16</v>
      </c>
      <c r="D2709" s="12" t="s">
        <v>21</v>
      </c>
      <c r="E2709" s="11" t="s">
        <v>23</v>
      </c>
      <c r="F2709" s="11" t="s">
        <v>303</v>
      </c>
      <c r="G2709" s="37">
        <v>42423</v>
      </c>
      <c r="H2709" s="13">
        <v>42425</v>
      </c>
      <c r="I2709" s="21">
        <v>2</v>
      </c>
      <c r="J2709" s="43" t="s">
        <v>1478</v>
      </c>
      <c r="K2709" s="21">
        <f t="shared" si="84"/>
        <v>2016</v>
      </c>
      <c r="L2709" s="24">
        <f t="shared" si="85"/>
        <v>1</v>
      </c>
      <c r="M2709" s="11" t="s">
        <v>14</v>
      </c>
      <c r="N2709" s="11" t="s">
        <v>15</v>
      </c>
      <c r="O2709" s="11" t="str">
        <f>VLOOKUP(E2709,State_Code_Name!$B$1:$C$52,2,0)</f>
        <v>New York</v>
      </c>
    </row>
    <row r="2710" spans="1:15" x14ac:dyDescent="0.3">
      <c r="A2710" s="11">
        <v>722316</v>
      </c>
      <c r="B2710" s="12" t="s">
        <v>135</v>
      </c>
      <c r="C2710" s="12" t="s">
        <v>37</v>
      </c>
      <c r="D2710" s="12" t="s">
        <v>81</v>
      </c>
      <c r="E2710" s="11" t="s">
        <v>43</v>
      </c>
      <c r="F2710" s="11" t="s">
        <v>303</v>
      </c>
      <c r="G2710" s="37">
        <v>41690</v>
      </c>
      <c r="H2710" s="13">
        <v>41695</v>
      </c>
      <c r="I2710" s="21">
        <v>5</v>
      </c>
      <c r="J2710" s="43" t="s">
        <v>1478</v>
      </c>
      <c r="K2710" s="21">
        <f t="shared" si="84"/>
        <v>2014</v>
      </c>
      <c r="L2710" s="24">
        <f t="shared" si="85"/>
        <v>1</v>
      </c>
      <c r="M2710" s="11" t="s">
        <v>14</v>
      </c>
      <c r="N2710" s="11" t="s">
        <v>15</v>
      </c>
      <c r="O2710" s="11" t="str">
        <f>VLOOKUP(E2710,State_Code_Name!$B$1:$C$52,2,0)</f>
        <v>North Carolina</v>
      </c>
    </row>
    <row r="2711" spans="1:15" x14ac:dyDescent="0.3">
      <c r="A2711" s="11">
        <v>1693604</v>
      </c>
      <c r="B2711" s="12" t="s">
        <v>90</v>
      </c>
      <c r="C2711" s="12" t="s">
        <v>27</v>
      </c>
      <c r="D2711" s="12" t="s">
        <v>79</v>
      </c>
      <c r="E2711" s="11" t="s">
        <v>23</v>
      </c>
      <c r="F2711" s="11" t="s">
        <v>19</v>
      </c>
      <c r="G2711" s="37">
        <v>42349</v>
      </c>
      <c r="H2711" s="13">
        <v>42349</v>
      </c>
      <c r="I2711" s="21">
        <v>0</v>
      </c>
      <c r="J2711" s="43" t="s">
        <v>1475</v>
      </c>
      <c r="K2711" s="21">
        <f t="shared" si="84"/>
        <v>2015</v>
      </c>
      <c r="L2711" s="24">
        <f t="shared" si="85"/>
        <v>4</v>
      </c>
      <c r="M2711" s="11" t="s">
        <v>14</v>
      </c>
      <c r="N2711" s="11" t="s">
        <v>15</v>
      </c>
      <c r="O2711" s="11" t="str">
        <f>VLOOKUP(E2711,State_Code_Name!$B$1:$C$52,2,0)</f>
        <v>New York</v>
      </c>
    </row>
    <row r="2712" spans="1:15" x14ac:dyDescent="0.3">
      <c r="A2712" s="11">
        <v>1379096</v>
      </c>
      <c r="B2712" s="12" t="s">
        <v>195</v>
      </c>
      <c r="C2712" s="12" t="s">
        <v>27</v>
      </c>
      <c r="D2712" s="12" t="s">
        <v>28</v>
      </c>
      <c r="E2712" s="11" t="s">
        <v>32</v>
      </c>
      <c r="F2712" s="11" t="s">
        <v>19</v>
      </c>
      <c r="G2712" s="37">
        <v>42140</v>
      </c>
      <c r="H2712" s="13">
        <v>42140</v>
      </c>
      <c r="I2712" s="21">
        <v>0</v>
      </c>
      <c r="J2712" s="43" t="s">
        <v>1471</v>
      </c>
      <c r="K2712" s="21">
        <f t="shared" si="84"/>
        <v>2015</v>
      </c>
      <c r="L2712" s="24">
        <f t="shared" si="85"/>
        <v>2</v>
      </c>
      <c r="M2712" s="11" t="s">
        <v>14</v>
      </c>
      <c r="N2712" s="11" t="s">
        <v>14</v>
      </c>
      <c r="O2712" s="11" t="str">
        <f>VLOOKUP(E2712,State_Code_Name!$B$1:$C$52,2,0)</f>
        <v>Texas</v>
      </c>
    </row>
    <row r="2713" spans="1:15" x14ac:dyDescent="0.3">
      <c r="A2713" s="11">
        <v>242767</v>
      </c>
      <c r="B2713" s="12" t="s">
        <v>11</v>
      </c>
      <c r="C2713" s="12" t="s">
        <v>27</v>
      </c>
      <c r="D2713" s="12" t="s">
        <v>1449</v>
      </c>
      <c r="E2713" s="11" t="s">
        <v>80</v>
      </c>
      <c r="F2713" s="11" t="s">
        <v>303</v>
      </c>
      <c r="G2713" s="37">
        <v>41292</v>
      </c>
      <c r="H2713" s="13">
        <v>41293</v>
      </c>
      <c r="I2713" s="21">
        <v>1</v>
      </c>
      <c r="J2713" s="43" t="s">
        <v>1474</v>
      </c>
      <c r="K2713" s="21">
        <f t="shared" si="84"/>
        <v>2013</v>
      </c>
      <c r="L2713" s="24">
        <f t="shared" si="85"/>
        <v>1</v>
      </c>
      <c r="M2713" s="11" t="s">
        <v>14</v>
      </c>
      <c r="N2713" s="11" t="s">
        <v>15</v>
      </c>
      <c r="O2713" s="11" t="str">
        <f>VLOOKUP(E2713,State_Code_Name!$B$1:$C$52,2,0)</f>
        <v>Minnesota</v>
      </c>
    </row>
    <row r="2714" spans="1:15" x14ac:dyDescent="0.3">
      <c r="A2714" s="11">
        <v>874145</v>
      </c>
      <c r="B2714" s="12" t="s">
        <v>95</v>
      </c>
      <c r="C2714" s="12" t="s">
        <v>16</v>
      </c>
      <c r="D2714" s="12" t="s">
        <v>25</v>
      </c>
      <c r="E2714" s="11" t="s">
        <v>141</v>
      </c>
      <c r="F2714" s="11" t="s">
        <v>19</v>
      </c>
      <c r="G2714" s="37">
        <v>41789</v>
      </c>
      <c r="H2714" s="13">
        <v>41789</v>
      </c>
      <c r="I2714" s="21">
        <v>0</v>
      </c>
      <c r="J2714" s="43" t="s">
        <v>1471</v>
      </c>
      <c r="K2714" s="21">
        <f t="shared" si="84"/>
        <v>2014</v>
      </c>
      <c r="L2714" s="24">
        <f t="shared" si="85"/>
        <v>2</v>
      </c>
      <c r="M2714" s="11" t="s">
        <v>14</v>
      </c>
      <c r="N2714" s="11" t="s">
        <v>14</v>
      </c>
      <c r="O2714" s="11" t="str">
        <f>VLOOKUP(E2714,State_Code_Name!$B$1:$C$52,2,0)</f>
        <v>Maine</v>
      </c>
    </row>
    <row r="2715" spans="1:15" x14ac:dyDescent="0.3">
      <c r="A2715" s="11">
        <v>912086</v>
      </c>
      <c r="B2715" s="12" t="s">
        <v>31</v>
      </c>
      <c r="C2715" s="12" t="s">
        <v>33</v>
      </c>
      <c r="D2715" s="12" t="s">
        <v>45</v>
      </c>
      <c r="E2715" s="11" t="s">
        <v>98</v>
      </c>
      <c r="F2715" s="11" t="s">
        <v>19</v>
      </c>
      <c r="G2715" s="37">
        <v>41816</v>
      </c>
      <c r="H2715" s="13">
        <v>41816</v>
      </c>
      <c r="I2715" s="21">
        <v>0</v>
      </c>
      <c r="J2715" s="43" t="s">
        <v>1477</v>
      </c>
      <c r="K2715" s="21">
        <f t="shared" si="84"/>
        <v>2014</v>
      </c>
      <c r="L2715" s="24">
        <f t="shared" si="85"/>
        <v>2</v>
      </c>
      <c r="M2715" s="11" t="s">
        <v>14</v>
      </c>
      <c r="N2715" s="11" t="s">
        <v>15</v>
      </c>
      <c r="O2715" s="11" t="str">
        <f>VLOOKUP(E2715,State_Code_Name!$B$1:$C$52,2,0)</f>
        <v>Colorado</v>
      </c>
    </row>
    <row r="2716" spans="1:15" x14ac:dyDescent="0.3">
      <c r="A2716" s="11">
        <v>1326672</v>
      </c>
      <c r="B2716" s="12" t="s">
        <v>110</v>
      </c>
      <c r="C2716" s="12" t="s">
        <v>27</v>
      </c>
      <c r="D2716" s="12" t="s">
        <v>57</v>
      </c>
      <c r="E2716" s="11" t="s">
        <v>23</v>
      </c>
      <c r="F2716" s="11" t="s">
        <v>19</v>
      </c>
      <c r="G2716" s="37">
        <v>42107</v>
      </c>
      <c r="H2716" s="13">
        <v>42107</v>
      </c>
      <c r="I2716" s="21">
        <v>0</v>
      </c>
      <c r="J2716" s="43" t="s">
        <v>1483</v>
      </c>
      <c r="K2716" s="21">
        <f t="shared" si="84"/>
        <v>2015</v>
      </c>
      <c r="L2716" s="24">
        <f t="shared" si="85"/>
        <v>2</v>
      </c>
      <c r="M2716" s="11" t="s">
        <v>14</v>
      </c>
      <c r="N2716" s="11" t="s">
        <v>15</v>
      </c>
      <c r="O2716" s="11" t="str">
        <f>VLOOKUP(E2716,State_Code_Name!$B$1:$C$52,2,0)</f>
        <v>New York</v>
      </c>
    </row>
    <row r="2717" spans="1:15" x14ac:dyDescent="0.3">
      <c r="A2717" s="11">
        <v>1307504</v>
      </c>
      <c r="B2717" s="12" t="s">
        <v>39</v>
      </c>
      <c r="C2717" s="12" t="s">
        <v>33</v>
      </c>
      <c r="D2717" s="12" t="s">
        <v>45</v>
      </c>
      <c r="E2717" s="11" t="s">
        <v>67</v>
      </c>
      <c r="F2717" s="11" t="s">
        <v>19</v>
      </c>
      <c r="G2717" s="37">
        <v>42093</v>
      </c>
      <c r="H2717" s="13">
        <v>42093</v>
      </c>
      <c r="I2717" s="21">
        <v>0</v>
      </c>
      <c r="J2717" s="43" t="s">
        <v>1476</v>
      </c>
      <c r="K2717" s="21">
        <f t="shared" si="84"/>
        <v>2015</v>
      </c>
      <c r="L2717" s="24">
        <f t="shared" si="85"/>
        <v>1</v>
      </c>
      <c r="M2717" s="11" t="s">
        <v>14</v>
      </c>
      <c r="N2717" s="11" t="s">
        <v>15</v>
      </c>
      <c r="O2717" s="11" t="str">
        <f>VLOOKUP(E2717,State_Code_Name!$B$1:$C$52,2,0)</f>
        <v>Michigan</v>
      </c>
    </row>
    <row r="2718" spans="1:15" x14ac:dyDescent="0.3">
      <c r="A2718" s="11">
        <v>1622264</v>
      </c>
      <c r="B2718" s="12" t="s">
        <v>44</v>
      </c>
      <c r="C2718" s="12" t="s">
        <v>16</v>
      </c>
      <c r="D2718" s="12" t="s">
        <v>25</v>
      </c>
      <c r="E2718" s="11" t="s">
        <v>41</v>
      </c>
      <c r="F2718" s="11" t="s">
        <v>19</v>
      </c>
      <c r="G2718" s="37">
        <v>42300</v>
      </c>
      <c r="H2718" s="13">
        <v>42300</v>
      </c>
      <c r="I2718" s="21">
        <v>0</v>
      </c>
      <c r="J2718" s="43" t="s">
        <v>1473</v>
      </c>
      <c r="K2718" s="21">
        <f t="shared" si="84"/>
        <v>2015</v>
      </c>
      <c r="L2718" s="24">
        <f t="shared" si="85"/>
        <v>4</v>
      </c>
      <c r="M2718" s="11" t="s">
        <v>14</v>
      </c>
      <c r="N2718" s="11" t="s">
        <v>15</v>
      </c>
      <c r="O2718" s="11" t="str">
        <f>VLOOKUP(E2718,State_Code_Name!$B$1:$C$52,2,0)</f>
        <v>Nevada</v>
      </c>
    </row>
    <row r="2719" spans="1:15" x14ac:dyDescent="0.3">
      <c r="A2719" s="11">
        <v>1170033</v>
      </c>
      <c r="B2719" s="12" t="s">
        <v>223</v>
      </c>
      <c r="C2719" s="12" t="s">
        <v>62</v>
      </c>
      <c r="D2719" s="12" t="s">
        <v>279</v>
      </c>
      <c r="E2719" s="11" t="s">
        <v>71</v>
      </c>
      <c r="F2719" s="11" t="s">
        <v>19</v>
      </c>
      <c r="G2719" s="37">
        <v>41997</v>
      </c>
      <c r="H2719" s="13">
        <v>41997</v>
      </c>
      <c r="I2719" s="21">
        <v>0</v>
      </c>
      <c r="J2719" s="43" t="s">
        <v>1475</v>
      </c>
      <c r="K2719" s="21">
        <f t="shared" si="84"/>
        <v>2014</v>
      </c>
      <c r="L2719" s="24">
        <f t="shared" si="85"/>
        <v>4</v>
      </c>
      <c r="M2719" s="11" t="s">
        <v>14</v>
      </c>
      <c r="N2719" s="11" t="s">
        <v>15</v>
      </c>
      <c r="O2719" s="11" t="str">
        <f>VLOOKUP(E2719,State_Code_Name!$B$1:$C$52,2,0)</f>
        <v>Massachusetts</v>
      </c>
    </row>
    <row r="2720" spans="1:15" x14ac:dyDescent="0.3">
      <c r="A2720" s="11">
        <v>398786</v>
      </c>
      <c r="B2720" s="12" t="s">
        <v>131</v>
      </c>
      <c r="C2720" s="12" t="s">
        <v>9</v>
      </c>
      <c r="D2720" s="12" t="s">
        <v>10</v>
      </c>
      <c r="E2720" s="11" t="s">
        <v>36</v>
      </c>
      <c r="F2720" s="11" t="s">
        <v>19</v>
      </c>
      <c r="G2720" s="37">
        <v>41397</v>
      </c>
      <c r="H2720" s="13">
        <v>41400</v>
      </c>
      <c r="I2720" s="21">
        <v>3</v>
      </c>
      <c r="J2720" s="43" t="s">
        <v>1471</v>
      </c>
      <c r="K2720" s="21">
        <f t="shared" si="84"/>
        <v>2013</v>
      </c>
      <c r="L2720" s="24">
        <f t="shared" si="85"/>
        <v>2</v>
      </c>
      <c r="M2720" s="11" t="s">
        <v>14</v>
      </c>
      <c r="N2720" s="11" t="s">
        <v>15</v>
      </c>
      <c r="O2720" s="11" t="str">
        <f>VLOOKUP(E2720,State_Code_Name!$B$1:$C$52,2,0)</f>
        <v>Florida</v>
      </c>
    </row>
    <row r="2721" spans="1:15" x14ac:dyDescent="0.3">
      <c r="A2721" s="11">
        <v>1464363</v>
      </c>
      <c r="B2721" s="12" t="s">
        <v>82</v>
      </c>
      <c r="C2721" s="12" t="s">
        <v>37</v>
      </c>
      <c r="D2721" s="12" t="s">
        <v>561</v>
      </c>
      <c r="E2721" s="11" t="s">
        <v>47</v>
      </c>
      <c r="F2721" s="11" t="s">
        <v>19</v>
      </c>
      <c r="G2721" s="37">
        <v>42198</v>
      </c>
      <c r="H2721" s="13">
        <v>42198</v>
      </c>
      <c r="I2721" s="21">
        <v>0</v>
      </c>
      <c r="J2721" s="43" t="s">
        <v>1481</v>
      </c>
      <c r="K2721" s="21">
        <f t="shared" si="84"/>
        <v>2015</v>
      </c>
      <c r="L2721" s="24">
        <f t="shared" si="85"/>
        <v>3</v>
      </c>
      <c r="M2721" s="11" t="s">
        <v>14</v>
      </c>
      <c r="N2721" s="11" t="s">
        <v>15</v>
      </c>
      <c r="O2721" s="11" t="str">
        <f>VLOOKUP(E2721,State_Code_Name!$B$1:$C$52,2,0)</f>
        <v>Pennsylvania</v>
      </c>
    </row>
    <row r="2722" spans="1:15" x14ac:dyDescent="0.3">
      <c r="A2722" s="11">
        <v>706518</v>
      </c>
      <c r="B2722" s="12" t="s">
        <v>207</v>
      </c>
      <c r="C2722" s="12" t="s">
        <v>33</v>
      </c>
      <c r="D2722" s="12" t="s">
        <v>45</v>
      </c>
      <c r="E2722" s="11" t="s">
        <v>183</v>
      </c>
      <c r="F2722" s="11" t="s">
        <v>303</v>
      </c>
      <c r="G2722" s="37">
        <v>41680</v>
      </c>
      <c r="H2722" s="13">
        <v>41681</v>
      </c>
      <c r="I2722" s="21">
        <v>1</v>
      </c>
      <c r="J2722" s="43" t="s">
        <v>1478</v>
      </c>
      <c r="K2722" s="21">
        <f t="shared" si="84"/>
        <v>2014</v>
      </c>
      <c r="L2722" s="24">
        <f t="shared" si="85"/>
        <v>1</v>
      </c>
      <c r="M2722" s="11" t="s">
        <v>14</v>
      </c>
      <c r="N2722" s="11" t="s">
        <v>15</v>
      </c>
      <c r="O2722" s="11" t="str">
        <f>VLOOKUP(E2722,State_Code_Name!$B$1:$C$52,2,0)</f>
        <v>Mississippi</v>
      </c>
    </row>
    <row r="2723" spans="1:15" x14ac:dyDescent="0.3">
      <c r="A2723" s="11">
        <v>960031</v>
      </c>
      <c r="B2723" s="12" t="s">
        <v>225</v>
      </c>
      <c r="C2723" s="12" t="s">
        <v>539</v>
      </c>
      <c r="D2723" s="12" t="s">
        <v>549</v>
      </c>
      <c r="E2723" s="11" t="s">
        <v>171</v>
      </c>
      <c r="F2723" s="11" t="s">
        <v>19</v>
      </c>
      <c r="G2723" s="37">
        <v>41850</v>
      </c>
      <c r="H2723" s="13">
        <v>41850</v>
      </c>
      <c r="I2723" s="21">
        <v>0</v>
      </c>
      <c r="J2723" s="43" t="s">
        <v>1481</v>
      </c>
      <c r="K2723" s="21">
        <f t="shared" si="84"/>
        <v>2014</v>
      </c>
      <c r="L2723" s="24">
        <f t="shared" si="85"/>
        <v>3</v>
      </c>
      <c r="M2723" s="11" t="s">
        <v>14</v>
      </c>
      <c r="N2723" s="11" t="s">
        <v>15</v>
      </c>
      <c r="O2723" s="11" t="str">
        <f>VLOOKUP(E2723,State_Code_Name!$B$1:$C$52,2,0)</f>
        <v>Louisiana</v>
      </c>
    </row>
    <row r="2724" spans="1:15" x14ac:dyDescent="0.3">
      <c r="A2724" s="11">
        <v>1479703</v>
      </c>
      <c r="B2724" s="12" t="s">
        <v>55</v>
      </c>
      <c r="C2724" s="12" t="s">
        <v>53</v>
      </c>
      <c r="D2724" s="12" t="s">
        <v>1439</v>
      </c>
      <c r="E2724" s="11" t="s">
        <v>43</v>
      </c>
      <c r="F2724" s="11" t="s">
        <v>19</v>
      </c>
      <c r="G2724" s="37">
        <v>42206</v>
      </c>
      <c r="H2724" s="13">
        <v>42230</v>
      </c>
      <c r="I2724" s="21">
        <v>24</v>
      </c>
      <c r="J2724" s="43" t="s">
        <v>1481</v>
      </c>
      <c r="K2724" s="21">
        <f t="shared" si="84"/>
        <v>2015</v>
      </c>
      <c r="L2724" s="24">
        <f t="shared" si="85"/>
        <v>3</v>
      </c>
      <c r="M2724" s="11" t="s">
        <v>14</v>
      </c>
      <c r="N2724" s="11" t="s">
        <v>15</v>
      </c>
      <c r="O2724" s="11" t="str">
        <f>VLOOKUP(E2724,State_Code_Name!$B$1:$C$52,2,0)</f>
        <v>North Carolina</v>
      </c>
    </row>
    <row r="2725" spans="1:15" x14ac:dyDescent="0.3">
      <c r="A2725" s="11">
        <v>1721681</v>
      </c>
      <c r="B2725" s="12" t="s">
        <v>55</v>
      </c>
      <c r="C2725" s="12" t="s">
        <v>53</v>
      </c>
      <c r="D2725" s="12" t="s">
        <v>1439</v>
      </c>
      <c r="E2725" s="11" t="s">
        <v>177</v>
      </c>
      <c r="F2725" s="11" t="s">
        <v>19</v>
      </c>
      <c r="G2725" s="37">
        <v>42368</v>
      </c>
      <c r="H2725" s="13">
        <v>42368</v>
      </c>
      <c r="I2725" s="21">
        <v>0</v>
      </c>
      <c r="J2725" s="43" t="s">
        <v>1475</v>
      </c>
      <c r="K2725" s="21">
        <f t="shared" si="84"/>
        <v>2015</v>
      </c>
      <c r="L2725" s="24">
        <f t="shared" si="85"/>
        <v>4</v>
      </c>
      <c r="M2725" s="11" t="s">
        <v>14</v>
      </c>
      <c r="N2725" s="11" t="s">
        <v>15</v>
      </c>
      <c r="O2725" s="11" t="str">
        <f>VLOOKUP(E2725,State_Code_Name!$B$1:$C$52,2,0)</f>
        <v>Utah</v>
      </c>
    </row>
    <row r="2726" spans="1:15" x14ac:dyDescent="0.3">
      <c r="A2726" s="11">
        <v>1194989</v>
      </c>
      <c r="B2726" s="12" t="s">
        <v>569</v>
      </c>
      <c r="C2726" s="12" t="s">
        <v>33</v>
      </c>
      <c r="D2726" s="12" t="s">
        <v>45</v>
      </c>
      <c r="E2726" s="11" t="s">
        <v>60</v>
      </c>
      <c r="F2726" s="11" t="s">
        <v>19</v>
      </c>
      <c r="G2726" s="37">
        <v>42019</v>
      </c>
      <c r="H2726" s="13">
        <v>42019</v>
      </c>
      <c r="I2726" s="21">
        <v>0</v>
      </c>
      <c r="J2726" s="43" t="s">
        <v>1474</v>
      </c>
      <c r="K2726" s="21">
        <f t="shared" si="84"/>
        <v>2015</v>
      </c>
      <c r="L2726" s="24">
        <f t="shared" si="85"/>
        <v>1</v>
      </c>
      <c r="M2726" s="11" t="s">
        <v>14</v>
      </c>
      <c r="N2726" s="11" t="s">
        <v>15</v>
      </c>
      <c r="O2726" s="11" t="str">
        <f>VLOOKUP(E2726,State_Code_Name!$B$1:$C$52,2,0)</f>
        <v>Illinois</v>
      </c>
    </row>
    <row r="2727" spans="1:15" x14ac:dyDescent="0.3">
      <c r="A2727" s="11">
        <v>387903</v>
      </c>
      <c r="B2727" s="12" t="s">
        <v>11</v>
      </c>
      <c r="C2727" s="12" t="s">
        <v>16</v>
      </c>
      <c r="D2727" s="12" t="s">
        <v>21</v>
      </c>
      <c r="E2727" s="11" t="s">
        <v>12</v>
      </c>
      <c r="F2727" s="11" t="s">
        <v>58</v>
      </c>
      <c r="G2727" s="37">
        <v>41386</v>
      </c>
      <c r="H2727" s="13">
        <v>41401</v>
      </c>
      <c r="I2727" s="21">
        <v>15</v>
      </c>
      <c r="J2727" s="43" t="s">
        <v>1483</v>
      </c>
      <c r="K2727" s="21">
        <f t="shared" si="84"/>
        <v>2013</v>
      </c>
      <c r="L2727" s="24">
        <f t="shared" si="85"/>
        <v>2</v>
      </c>
      <c r="M2727" s="11" t="s">
        <v>14</v>
      </c>
      <c r="N2727" s="11" t="s">
        <v>14</v>
      </c>
      <c r="O2727" s="11" t="str">
        <f>VLOOKUP(E2727,State_Code_Name!$B$1:$C$52,2,0)</f>
        <v>Virginia</v>
      </c>
    </row>
    <row r="2728" spans="1:15" x14ac:dyDescent="0.3">
      <c r="A2728" s="11">
        <v>501732</v>
      </c>
      <c r="B2728" s="12" t="s">
        <v>55</v>
      </c>
      <c r="C2728" s="12" t="s">
        <v>53</v>
      </c>
      <c r="D2728" s="12" t="s">
        <v>102</v>
      </c>
      <c r="E2728" s="11" t="s">
        <v>23</v>
      </c>
      <c r="F2728" s="11" t="s">
        <v>19</v>
      </c>
      <c r="G2728" s="37">
        <v>41509</v>
      </c>
      <c r="H2728" s="13">
        <v>41512</v>
      </c>
      <c r="I2728" s="21">
        <v>3</v>
      </c>
      <c r="J2728" s="43" t="s">
        <v>1482</v>
      </c>
      <c r="K2728" s="21">
        <f t="shared" si="84"/>
        <v>2013</v>
      </c>
      <c r="L2728" s="24">
        <f t="shared" si="85"/>
        <v>3</v>
      </c>
      <c r="M2728" s="11" t="s">
        <v>14</v>
      </c>
      <c r="N2728" s="11" t="s">
        <v>15</v>
      </c>
      <c r="O2728" s="11" t="str">
        <f>VLOOKUP(E2728,State_Code_Name!$B$1:$C$52,2,0)</f>
        <v>New York</v>
      </c>
    </row>
    <row r="2729" spans="1:15" x14ac:dyDescent="0.3">
      <c r="A2729" s="11">
        <v>450465</v>
      </c>
      <c r="B2729" s="12" t="s">
        <v>11</v>
      </c>
      <c r="C2729" s="12" t="s">
        <v>16</v>
      </c>
      <c r="D2729" s="12" t="s">
        <v>25</v>
      </c>
      <c r="E2729" s="11" t="s">
        <v>36</v>
      </c>
      <c r="F2729" s="11" t="s">
        <v>19</v>
      </c>
      <c r="G2729" s="37">
        <v>41462</v>
      </c>
      <c r="H2729" s="13">
        <v>41465</v>
      </c>
      <c r="I2729" s="21">
        <v>3</v>
      </c>
      <c r="J2729" s="43" t="s">
        <v>1481</v>
      </c>
      <c r="K2729" s="21">
        <f t="shared" si="84"/>
        <v>2013</v>
      </c>
      <c r="L2729" s="24">
        <f t="shared" si="85"/>
        <v>3</v>
      </c>
      <c r="M2729" s="11" t="s">
        <v>14</v>
      </c>
      <c r="N2729" s="11" t="s">
        <v>15</v>
      </c>
      <c r="O2729" s="11" t="str">
        <f>VLOOKUP(E2729,State_Code_Name!$B$1:$C$52,2,0)</f>
        <v>Florida</v>
      </c>
    </row>
    <row r="2730" spans="1:15" x14ac:dyDescent="0.3">
      <c r="A2730" s="11">
        <v>596489</v>
      </c>
      <c r="B2730" s="12" t="s">
        <v>249</v>
      </c>
      <c r="C2730" s="12" t="s">
        <v>33</v>
      </c>
      <c r="D2730" s="12" t="s">
        <v>42</v>
      </c>
      <c r="E2730" s="11" t="s">
        <v>121</v>
      </c>
      <c r="F2730" s="11" t="s">
        <v>303</v>
      </c>
      <c r="G2730" s="37">
        <v>41591</v>
      </c>
      <c r="H2730" s="13">
        <v>41596</v>
      </c>
      <c r="I2730" s="21">
        <v>5</v>
      </c>
      <c r="J2730" s="43" t="s">
        <v>1479</v>
      </c>
      <c r="K2730" s="21">
        <f t="shared" si="84"/>
        <v>2013</v>
      </c>
      <c r="L2730" s="24">
        <f t="shared" si="85"/>
        <v>4</v>
      </c>
      <c r="M2730" s="11" t="s">
        <v>14</v>
      </c>
      <c r="N2730" s="11" t="s">
        <v>15</v>
      </c>
      <c r="O2730" s="11" t="str">
        <f>VLOOKUP(E2730,State_Code_Name!$B$1:$C$52,2,0)</f>
        <v>Oregon</v>
      </c>
    </row>
    <row r="2731" spans="1:15" x14ac:dyDescent="0.3">
      <c r="A2731" s="11">
        <v>1118926</v>
      </c>
      <c r="B2731" s="12" t="s">
        <v>31</v>
      </c>
      <c r="C2731" s="12" t="s">
        <v>27</v>
      </c>
      <c r="D2731" s="12" t="s">
        <v>79</v>
      </c>
      <c r="E2731" s="11" t="s">
        <v>32</v>
      </c>
      <c r="F2731" s="11" t="s">
        <v>19</v>
      </c>
      <c r="G2731" s="37">
        <v>41960</v>
      </c>
      <c r="H2731" s="13">
        <v>41960</v>
      </c>
      <c r="I2731" s="21">
        <v>0</v>
      </c>
      <c r="J2731" s="43" t="s">
        <v>1479</v>
      </c>
      <c r="K2731" s="21">
        <f t="shared" si="84"/>
        <v>2014</v>
      </c>
      <c r="L2731" s="24">
        <f t="shared" si="85"/>
        <v>4</v>
      </c>
      <c r="M2731" s="11" t="s">
        <v>14</v>
      </c>
      <c r="N2731" s="11" t="s">
        <v>14</v>
      </c>
      <c r="O2731" s="11" t="str">
        <f>VLOOKUP(E2731,State_Code_Name!$B$1:$C$52,2,0)</f>
        <v>Texas</v>
      </c>
    </row>
    <row r="2732" spans="1:15" x14ac:dyDescent="0.3">
      <c r="A2732" s="11">
        <v>1241498</v>
      </c>
      <c r="B2732" s="12" t="s">
        <v>55</v>
      </c>
      <c r="C2732" s="12" t="s">
        <v>53</v>
      </c>
      <c r="D2732" s="12" t="s">
        <v>102</v>
      </c>
      <c r="E2732" s="11" t="s">
        <v>175</v>
      </c>
      <c r="F2732" s="11" t="s">
        <v>19</v>
      </c>
      <c r="G2732" s="37">
        <v>42051</v>
      </c>
      <c r="H2732" s="13">
        <v>42058</v>
      </c>
      <c r="I2732" s="21">
        <v>7</v>
      </c>
      <c r="J2732" s="43" t="s">
        <v>1478</v>
      </c>
      <c r="K2732" s="21">
        <f t="shared" si="84"/>
        <v>2015</v>
      </c>
      <c r="L2732" s="24">
        <f t="shared" si="85"/>
        <v>1</v>
      </c>
      <c r="M2732" s="11" t="s">
        <v>14</v>
      </c>
      <c r="N2732" s="11" t="s">
        <v>15</v>
      </c>
      <c r="O2732" s="11" t="str">
        <f>VLOOKUP(E2732,State_Code_Name!$B$1:$C$52,2,0)</f>
        <v>District of Columbia</v>
      </c>
    </row>
    <row r="2733" spans="1:15" x14ac:dyDescent="0.3">
      <c r="A2733" s="11">
        <v>1963544</v>
      </c>
      <c r="B2733" s="12" t="s">
        <v>837</v>
      </c>
      <c r="C2733" s="12" t="s">
        <v>27</v>
      </c>
      <c r="D2733" s="12" t="s">
        <v>57</v>
      </c>
      <c r="E2733" s="11" t="s">
        <v>43</v>
      </c>
      <c r="F2733" s="11" t="s">
        <v>19</v>
      </c>
      <c r="G2733" s="37">
        <v>42532</v>
      </c>
      <c r="H2733" s="13">
        <v>42532</v>
      </c>
      <c r="I2733" s="21">
        <v>0</v>
      </c>
      <c r="J2733" s="43" t="s">
        <v>1477</v>
      </c>
      <c r="K2733" s="21">
        <f t="shared" si="84"/>
        <v>2016</v>
      </c>
      <c r="L2733" s="24">
        <f t="shared" si="85"/>
        <v>2</v>
      </c>
      <c r="M2733" s="11" t="s">
        <v>14</v>
      </c>
      <c r="N2733" s="11" t="s">
        <v>14</v>
      </c>
      <c r="O2733" s="11" t="str">
        <f>VLOOKUP(E2733,State_Code_Name!$B$1:$C$52,2,0)</f>
        <v>North Carolina</v>
      </c>
    </row>
    <row r="2734" spans="1:15" x14ac:dyDescent="0.3">
      <c r="A2734" s="11">
        <v>356124</v>
      </c>
      <c r="B2734" s="12" t="s">
        <v>31</v>
      </c>
      <c r="C2734" s="12" t="s">
        <v>27</v>
      </c>
      <c r="D2734" s="12" t="s">
        <v>57</v>
      </c>
      <c r="E2734" s="11" t="s">
        <v>67</v>
      </c>
      <c r="F2734" s="11" t="s">
        <v>19</v>
      </c>
      <c r="G2734" s="37">
        <v>41351</v>
      </c>
      <c r="H2734" s="13">
        <v>41352</v>
      </c>
      <c r="I2734" s="21">
        <v>1</v>
      </c>
      <c r="J2734" s="43" t="s">
        <v>1476</v>
      </c>
      <c r="K2734" s="21">
        <f t="shared" si="84"/>
        <v>2013</v>
      </c>
      <c r="L2734" s="24">
        <f t="shared" si="85"/>
        <v>1</v>
      </c>
      <c r="M2734" s="11" t="s">
        <v>14</v>
      </c>
      <c r="N2734" s="11" t="s">
        <v>14</v>
      </c>
      <c r="O2734" s="11" t="str">
        <f>VLOOKUP(E2734,State_Code_Name!$B$1:$C$52,2,0)</f>
        <v>Michigan</v>
      </c>
    </row>
    <row r="2735" spans="1:15" x14ac:dyDescent="0.3">
      <c r="A2735" s="11">
        <v>730746</v>
      </c>
      <c r="B2735" s="12" t="s">
        <v>44</v>
      </c>
      <c r="C2735" s="12" t="s">
        <v>37</v>
      </c>
      <c r="D2735" s="12" t="s">
        <v>50</v>
      </c>
      <c r="E2735" s="11" t="s">
        <v>85</v>
      </c>
      <c r="F2735" s="11" t="s">
        <v>13</v>
      </c>
      <c r="G2735" s="37">
        <v>41695</v>
      </c>
      <c r="H2735" s="13">
        <v>41696</v>
      </c>
      <c r="I2735" s="21">
        <v>1</v>
      </c>
      <c r="J2735" s="43" t="s">
        <v>1478</v>
      </c>
      <c r="K2735" s="21">
        <f t="shared" si="84"/>
        <v>2014</v>
      </c>
      <c r="L2735" s="24">
        <f t="shared" si="85"/>
        <v>1</v>
      </c>
      <c r="M2735" s="11" t="s">
        <v>14</v>
      </c>
      <c r="N2735" s="11" t="s">
        <v>14</v>
      </c>
      <c r="O2735" s="11" t="str">
        <f>VLOOKUP(E2735,State_Code_Name!$B$1:$C$52,2,0)</f>
        <v>Wisconsin</v>
      </c>
    </row>
    <row r="2736" spans="1:15" x14ac:dyDescent="0.3">
      <c r="A2736" s="11">
        <v>699644</v>
      </c>
      <c r="B2736" s="12" t="s">
        <v>55</v>
      </c>
      <c r="C2736" s="12" t="s">
        <v>53</v>
      </c>
      <c r="D2736" s="12" t="s">
        <v>1439</v>
      </c>
      <c r="E2736" s="11" t="s">
        <v>175</v>
      </c>
      <c r="F2736" s="11" t="s">
        <v>19</v>
      </c>
      <c r="G2736" s="37">
        <v>41674</v>
      </c>
      <c r="H2736" s="13">
        <v>41674</v>
      </c>
      <c r="I2736" s="21">
        <v>0</v>
      </c>
      <c r="J2736" s="43" t="s">
        <v>1478</v>
      </c>
      <c r="K2736" s="21">
        <f t="shared" si="84"/>
        <v>2014</v>
      </c>
      <c r="L2736" s="24">
        <f t="shared" si="85"/>
        <v>1</v>
      </c>
      <c r="M2736" s="11" t="s">
        <v>14</v>
      </c>
      <c r="N2736" s="11" t="s">
        <v>15</v>
      </c>
      <c r="O2736" s="11" t="str">
        <f>VLOOKUP(E2736,State_Code_Name!$B$1:$C$52,2,0)</f>
        <v>District of Columbia</v>
      </c>
    </row>
    <row r="2737" spans="1:15" x14ac:dyDescent="0.3">
      <c r="A2737" s="11">
        <v>499122</v>
      </c>
      <c r="B2737" s="12" t="s">
        <v>31</v>
      </c>
      <c r="C2737" s="12" t="s">
        <v>27</v>
      </c>
      <c r="D2737" s="12" t="s">
        <v>28</v>
      </c>
      <c r="E2737" s="11" t="s">
        <v>18</v>
      </c>
      <c r="F2737" s="11" t="s">
        <v>19</v>
      </c>
      <c r="G2737" s="37">
        <v>41508</v>
      </c>
      <c r="H2737" s="13">
        <v>41508</v>
      </c>
      <c r="I2737" s="21">
        <v>0</v>
      </c>
      <c r="J2737" s="43" t="s">
        <v>1482</v>
      </c>
      <c r="K2737" s="21">
        <f t="shared" si="84"/>
        <v>2013</v>
      </c>
      <c r="L2737" s="24">
        <f t="shared" si="85"/>
        <v>3</v>
      </c>
      <c r="M2737" s="11" t="s">
        <v>14</v>
      </c>
      <c r="N2737" s="11" t="s">
        <v>15</v>
      </c>
      <c r="O2737" s="11" t="str">
        <f>VLOOKUP(E2737,State_Code_Name!$B$1:$C$52,2,0)</f>
        <v>California</v>
      </c>
    </row>
    <row r="2738" spans="1:15" x14ac:dyDescent="0.3">
      <c r="A2738" s="11">
        <v>823272</v>
      </c>
      <c r="B2738" s="12" t="s">
        <v>573</v>
      </c>
      <c r="C2738" s="12" t="s">
        <v>33</v>
      </c>
      <c r="D2738" s="12" t="s">
        <v>45</v>
      </c>
      <c r="E2738" s="11" t="s">
        <v>47</v>
      </c>
      <c r="F2738" s="11" t="s">
        <v>19</v>
      </c>
      <c r="G2738" s="37">
        <v>41753</v>
      </c>
      <c r="H2738" s="13">
        <v>41753</v>
      </c>
      <c r="I2738" s="21">
        <v>0</v>
      </c>
      <c r="J2738" s="43" t="s">
        <v>1483</v>
      </c>
      <c r="K2738" s="21">
        <f t="shared" si="84"/>
        <v>2014</v>
      </c>
      <c r="L2738" s="24">
        <f t="shared" si="85"/>
        <v>2</v>
      </c>
      <c r="M2738" s="11" t="s">
        <v>14</v>
      </c>
      <c r="N2738" s="11" t="s">
        <v>15</v>
      </c>
      <c r="O2738" s="11" t="str">
        <f>VLOOKUP(E2738,State_Code_Name!$B$1:$C$52,2,0)</f>
        <v>Pennsylvania</v>
      </c>
    </row>
    <row r="2739" spans="1:15" x14ac:dyDescent="0.3">
      <c r="A2739" s="11">
        <v>1527026</v>
      </c>
      <c r="B2739" s="12" t="s">
        <v>11</v>
      </c>
      <c r="C2739" s="12" t="s">
        <v>27</v>
      </c>
      <c r="D2739" s="12" t="s">
        <v>1449</v>
      </c>
      <c r="E2739" s="11" t="s">
        <v>18</v>
      </c>
      <c r="F2739" s="11" t="s">
        <v>19</v>
      </c>
      <c r="G2739" s="37">
        <v>42235</v>
      </c>
      <c r="H2739" s="13">
        <v>42235</v>
      </c>
      <c r="I2739" s="21">
        <v>0</v>
      </c>
      <c r="J2739" s="43" t="s">
        <v>1482</v>
      </c>
      <c r="K2739" s="21">
        <f t="shared" si="84"/>
        <v>2015</v>
      </c>
      <c r="L2739" s="24">
        <f t="shared" si="85"/>
        <v>3</v>
      </c>
      <c r="M2739" s="11" t="s">
        <v>14</v>
      </c>
      <c r="N2739" s="11" t="s">
        <v>15</v>
      </c>
      <c r="O2739" s="11" t="str">
        <f>VLOOKUP(E2739,State_Code_Name!$B$1:$C$52,2,0)</f>
        <v>California</v>
      </c>
    </row>
    <row r="2740" spans="1:15" x14ac:dyDescent="0.3">
      <c r="A2740" s="11">
        <v>1837262</v>
      </c>
      <c r="B2740" s="12" t="s">
        <v>44</v>
      </c>
      <c r="C2740" s="12" t="s">
        <v>33</v>
      </c>
      <c r="D2740" s="12" t="s">
        <v>42</v>
      </c>
      <c r="E2740" s="11" t="s">
        <v>67</v>
      </c>
      <c r="F2740" s="11" t="s">
        <v>303</v>
      </c>
      <c r="G2740" s="37">
        <v>42446</v>
      </c>
      <c r="H2740" s="13">
        <v>42450</v>
      </c>
      <c r="I2740" s="21">
        <v>4</v>
      </c>
      <c r="J2740" s="43" t="s">
        <v>1476</v>
      </c>
      <c r="K2740" s="21">
        <f t="shared" si="84"/>
        <v>2016</v>
      </c>
      <c r="L2740" s="24">
        <f t="shared" si="85"/>
        <v>1</v>
      </c>
      <c r="M2740" s="11" t="s">
        <v>14</v>
      </c>
      <c r="N2740" s="11" t="s">
        <v>14</v>
      </c>
      <c r="O2740" s="11" t="str">
        <f>VLOOKUP(E2740,State_Code_Name!$B$1:$C$52,2,0)</f>
        <v>Michigan</v>
      </c>
    </row>
    <row r="2741" spans="1:15" x14ac:dyDescent="0.3">
      <c r="A2741" s="11">
        <v>1894533</v>
      </c>
      <c r="B2741" s="12" t="s">
        <v>74</v>
      </c>
      <c r="C2741" s="12" t="s">
        <v>27</v>
      </c>
      <c r="D2741" s="12" t="s">
        <v>28</v>
      </c>
      <c r="E2741" s="11" t="s">
        <v>36</v>
      </c>
      <c r="F2741" s="11" t="s">
        <v>13</v>
      </c>
      <c r="G2741" s="37">
        <v>42485</v>
      </c>
      <c r="H2741" s="13">
        <v>42487</v>
      </c>
      <c r="I2741" s="21">
        <v>2</v>
      </c>
      <c r="J2741" s="43" t="s">
        <v>1483</v>
      </c>
      <c r="K2741" s="21">
        <f t="shared" si="84"/>
        <v>2016</v>
      </c>
      <c r="L2741" s="24">
        <f t="shared" si="85"/>
        <v>2</v>
      </c>
      <c r="M2741" s="11" t="s">
        <v>14</v>
      </c>
      <c r="N2741" s="11" t="s">
        <v>15</v>
      </c>
      <c r="O2741" s="11" t="str">
        <f>VLOOKUP(E2741,State_Code_Name!$B$1:$C$52,2,0)</f>
        <v>Florida</v>
      </c>
    </row>
    <row r="2742" spans="1:15" x14ac:dyDescent="0.3">
      <c r="A2742" s="11">
        <v>984128</v>
      </c>
      <c r="B2742" s="12" t="s">
        <v>559</v>
      </c>
      <c r="C2742" s="12" t="s">
        <v>33</v>
      </c>
      <c r="D2742" s="12" t="s">
        <v>45</v>
      </c>
      <c r="E2742" s="11" t="s">
        <v>171</v>
      </c>
      <c r="F2742" s="11" t="s">
        <v>13</v>
      </c>
      <c r="G2742" s="37">
        <v>41865</v>
      </c>
      <c r="H2742" s="13">
        <v>41869</v>
      </c>
      <c r="I2742" s="21">
        <v>4</v>
      </c>
      <c r="J2742" s="43" t="s">
        <v>1482</v>
      </c>
      <c r="K2742" s="21">
        <f t="shared" si="84"/>
        <v>2014</v>
      </c>
      <c r="L2742" s="24">
        <f t="shared" si="85"/>
        <v>3</v>
      </c>
      <c r="M2742" s="11" t="s">
        <v>14</v>
      </c>
      <c r="N2742" s="11" t="s">
        <v>15</v>
      </c>
      <c r="O2742" s="11" t="str">
        <f>VLOOKUP(E2742,State_Code_Name!$B$1:$C$52,2,0)</f>
        <v>Louisiana</v>
      </c>
    </row>
    <row r="2743" spans="1:15" x14ac:dyDescent="0.3">
      <c r="A2743" s="11">
        <v>1164376</v>
      </c>
      <c r="B2743" s="12" t="s">
        <v>11</v>
      </c>
      <c r="C2743" s="12" t="s">
        <v>16</v>
      </c>
      <c r="D2743" s="12" t="s">
        <v>25</v>
      </c>
      <c r="E2743" s="11" t="s">
        <v>32</v>
      </c>
      <c r="F2743" s="11" t="s">
        <v>19</v>
      </c>
      <c r="G2743" s="37">
        <v>41992</v>
      </c>
      <c r="H2743" s="13">
        <v>41995</v>
      </c>
      <c r="I2743" s="21">
        <v>3</v>
      </c>
      <c r="J2743" s="43" t="s">
        <v>1475</v>
      </c>
      <c r="K2743" s="21">
        <f t="shared" si="84"/>
        <v>2014</v>
      </c>
      <c r="L2743" s="24">
        <f t="shared" si="85"/>
        <v>4</v>
      </c>
      <c r="M2743" s="11" t="s">
        <v>14</v>
      </c>
      <c r="N2743" s="11" t="s">
        <v>15</v>
      </c>
      <c r="O2743" s="11" t="str">
        <f>VLOOKUP(E2743,State_Code_Name!$B$1:$C$52,2,0)</f>
        <v>Texas</v>
      </c>
    </row>
    <row r="2744" spans="1:15" x14ac:dyDescent="0.3">
      <c r="A2744" s="11">
        <v>1390356</v>
      </c>
      <c r="B2744" s="12" t="s">
        <v>39</v>
      </c>
      <c r="C2744" s="12" t="s">
        <v>9</v>
      </c>
      <c r="D2744" s="12" t="s">
        <v>10</v>
      </c>
      <c r="E2744" s="11" t="s">
        <v>80</v>
      </c>
      <c r="F2744" s="11" t="s">
        <v>19</v>
      </c>
      <c r="G2744" s="37">
        <v>42148</v>
      </c>
      <c r="H2744" s="13">
        <v>42152</v>
      </c>
      <c r="I2744" s="21">
        <v>4</v>
      </c>
      <c r="J2744" s="43" t="s">
        <v>1471</v>
      </c>
      <c r="K2744" s="21">
        <f t="shared" si="84"/>
        <v>2015</v>
      </c>
      <c r="L2744" s="24">
        <f t="shared" si="85"/>
        <v>2</v>
      </c>
      <c r="M2744" s="11" t="s">
        <v>14</v>
      </c>
      <c r="N2744" s="11" t="s">
        <v>14</v>
      </c>
      <c r="O2744" s="11" t="str">
        <f>VLOOKUP(E2744,State_Code_Name!$B$1:$C$52,2,0)</f>
        <v>Minnesota</v>
      </c>
    </row>
    <row r="2745" spans="1:15" x14ac:dyDescent="0.3">
      <c r="A2745" s="11">
        <v>1207741</v>
      </c>
      <c r="B2745" s="12" t="s">
        <v>39</v>
      </c>
      <c r="C2745" s="12" t="s">
        <v>27</v>
      </c>
      <c r="D2745" s="12" t="s">
        <v>28</v>
      </c>
      <c r="E2745" s="11" t="s">
        <v>85</v>
      </c>
      <c r="F2745" s="11" t="s">
        <v>19</v>
      </c>
      <c r="G2745" s="37">
        <v>42028</v>
      </c>
      <c r="H2745" s="13">
        <v>42030</v>
      </c>
      <c r="I2745" s="21">
        <v>2</v>
      </c>
      <c r="J2745" s="43" t="s">
        <v>1474</v>
      </c>
      <c r="K2745" s="21">
        <f t="shared" si="84"/>
        <v>2015</v>
      </c>
      <c r="L2745" s="24">
        <f t="shared" si="85"/>
        <v>1</v>
      </c>
      <c r="M2745" s="11" t="s">
        <v>14</v>
      </c>
      <c r="N2745" s="11" t="s">
        <v>15</v>
      </c>
      <c r="O2745" s="11" t="str">
        <f>VLOOKUP(E2745,State_Code_Name!$B$1:$C$52,2,0)</f>
        <v>Wisconsin</v>
      </c>
    </row>
    <row r="2746" spans="1:15" x14ac:dyDescent="0.3">
      <c r="A2746" s="11">
        <v>1832843</v>
      </c>
      <c r="B2746" s="12" t="s">
        <v>82</v>
      </c>
      <c r="C2746" s="12" t="s">
        <v>37</v>
      </c>
      <c r="D2746" s="12" t="s">
        <v>1443</v>
      </c>
      <c r="E2746" s="11" t="s">
        <v>12</v>
      </c>
      <c r="F2746" s="11" t="s">
        <v>19</v>
      </c>
      <c r="G2746" s="37">
        <v>42444</v>
      </c>
      <c r="H2746" s="13">
        <v>42444</v>
      </c>
      <c r="I2746" s="21">
        <v>0</v>
      </c>
      <c r="J2746" s="43" t="s">
        <v>1476</v>
      </c>
      <c r="K2746" s="21">
        <f t="shared" si="84"/>
        <v>2016</v>
      </c>
      <c r="L2746" s="24">
        <f t="shared" si="85"/>
        <v>1</v>
      </c>
      <c r="M2746" s="11" t="s">
        <v>14</v>
      </c>
      <c r="N2746" s="11" t="s">
        <v>15</v>
      </c>
      <c r="O2746" s="11" t="str">
        <f>VLOOKUP(E2746,State_Code_Name!$B$1:$C$52,2,0)</f>
        <v>Virginia</v>
      </c>
    </row>
    <row r="2747" spans="1:15" x14ac:dyDescent="0.3">
      <c r="A2747" s="11">
        <v>496030</v>
      </c>
      <c r="B2747" s="12" t="s">
        <v>70</v>
      </c>
      <c r="C2747" s="12" t="s">
        <v>27</v>
      </c>
      <c r="D2747" s="12" t="s">
        <v>28</v>
      </c>
      <c r="E2747" s="11" t="s">
        <v>23</v>
      </c>
      <c r="F2747" s="11" t="s">
        <v>19</v>
      </c>
      <c r="G2747" s="37">
        <v>41505</v>
      </c>
      <c r="H2747" s="13">
        <v>41506</v>
      </c>
      <c r="I2747" s="21">
        <v>1</v>
      </c>
      <c r="J2747" s="43" t="s">
        <v>1482</v>
      </c>
      <c r="K2747" s="21">
        <f t="shared" si="84"/>
        <v>2013</v>
      </c>
      <c r="L2747" s="24">
        <f t="shared" si="85"/>
        <v>3</v>
      </c>
      <c r="M2747" s="11" t="s">
        <v>14</v>
      </c>
      <c r="N2747" s="11" t="s">
        <v>15</v>
      </c>
      <c r="O2747" s="11" t="str">
        <f>VLOOKUP(E2747,State_Code_Name!$B$1:$C$52,2,0)</f>
        <v>New York</v>
      </c>
    </row>
    <row r="2748" spans="1:15" x14ac:dyDescent="0.3">
      <c r="A2748" s="11">
        <v>1463618</v>
      </c>
      <c r="B2748" s="12" t="s">
        <v>70</v>
      </c>
      <c r="C2748" s="12" t="s">
        <v>27</v>
      </c>
      <c r="D2748" s="12" t="s">
        <v>28</v>
      </c>
      <c r="E2748" s="11" t="s">
        <v>67</v>
      </c>
      <c r="F2748" s="11" t="s">
        <v>19</v>
      </c>
      <c r="G2748" s="37">
        <v>42196</v>
      </c>
      <c r="H2748" s="13">
        <v>42196</v>
      </c>
      <c r="I2748" s="21">
        <v>0</v>
      </c>
      <c r="J2748" s="43" t="s">
        <v>1481</v>
      </c>
      <c r="K2748" s="21">
        <f t="shared" si="84"/>
        <v>2015</v>
      </c>
      <c r="L2748" s="24">
        <f t="shared" si="85"/>
        <v>3</v>
      </c>
      <c r="M2748" s="11" t="s">
        <v>14</v>
      </c>
      <c r="N2748" s="11" t="s">
        <v>15</v>
      </c>
      <c r="O2748" s="11" t="str">
        <f>VLOOKUP(E2748,State_Code_Name!$B$1:$C$52,2,0)</f>
        <v>Michigan</v>
      </c>
    </row>
    <row r="2749" spans="1:15" x14ac:dyDescent="0.3">
      <c r="A2749" s="11">
        <v>2108571</v>
      </c>
      <c r="B2749" s="12" t="s">
        <v>294</v>
      </c>
      <c r="C2749" s="12" t="s">
        <v>539</v>
      </c>
      <c r="D2749" s="12" t="s">
        <v>540</v>
      </c>
      <c r="E2749" s="11" t="s">
        <v>32</v>
      </c>
      <c r="F2749" s="11" t="s">
        <v>19</v>
      </c>
      <c r="G2749" s="37">
        <v>42627</v>
      </c>
      <c r="H2749" s="13">
        <v>42627</v>
      </c>
      <c r="I2749" s="21">
        <v>0</v>
      </c>
      <c r="J2749" s="43" t="s">
        <v>1480</v>
      </c>
      <c r="K2749" s="21">
        <f t="shared" si="84"/>
        <v>2016</v>
      </c>
      <c r="L2749" s="24">
        <f t="shared" si="85"/>
        <v>3</v>
      </c>
      <c r="M2749" s="11" t="s">
        <v>14</v>
      </c>
      <c r="N2749" s="11" t="s">
        <v>15</v>
      </c>
      <c r="O2749" s="11" t="str">
        <f>VLOOKUP(E2749,State_Code_Name!$B$1:$C$52,2,0)</f>
        <v>Texas</v>
      </c>
    </row>
    <row r="2750" spans="1:15" x14ac:dyDescent="0.3">
      <c r="A2750" s="11">
        <v>1883561</v>
      </c>
      <c r="B2750" s="12" t="s">
        <v>1211</v>
      </c>
      <c r="C2750" s="12" t="s">
        <v>901</v>
      </c>
      <c r="D2750" s="12" t="s">
        <v>1452</v>
      </c>
      <c r="E2750" s="11" t="s">
        <v>175</v>
      </c>
      <c r="F2750" s="11" t="s">
        <v>19</v>
      </c>
      <c r="G2750" s="37">
        <v>42477</v>
      </c>
      <c r="H2750" s="13">
        <v>42509</v>
      </c>
      <c r="I2750" s="21">
        <v>32</v>
      </c>
      <c r="J2750" s="43" t="s">
        <v>1483</v>
      </c>
      <c r="K2750" s="21">
        <f t="shared" si="84"/>
        <v>2016</v>
      </c>
      <c r="L2750" s="24">
        <f t="shared" si="85"/>
        <v>2</v>
      </c>
      <c r="M2750" s="11" t="s">
        <v>14</v>
      </c>
      <c r="N2750" s="11" t="s">
        <v>15</v>
      </c>
      <c r="O2750" s="11" t="str">
        <f>VLOOKUP(E2750,State_Code_Name!$B$1:$C$52,2,0)</f>
        <v>District of Columbia</v>
      </c>
    </row>
    <row r="2751" spans="1:15" x14ac:dyDescent="0.3">
      <c r="A2751" s="11">
        <v>1955484</v>
      </c>
      <c r="B2751" s="12" t="s">
        <v>180</v>
      </c>
      <c r="C2751" s="12" t="s">
        <v>33</v>
      </c>
      <c r="D2751" s="12" t="s">
        <v>42</v>
      </c>
      <c r="E2751" s="11" t="s">
        <v>36</v>
      </c>
      <c r="F2751" s="11" t="s">
        <v>13</v>
      </c>
      <c r="G2751" s="37">
        <v>42527</v>
      </c>
      <c r="H2751" s="13">
        <v>42527</v>
      </c>
      <c r="I2751" s="21">
        <v>0</v>
      </c>
      <c r="J2751" s="43" t="s">
        <v>1477</v>
      </c>
      <c r="K2751" s="21">
        <f t="shared" si="84"/>
        <v>2016</v>
      </c>
      <c r="L2751" s="24">
        <f t="shared" si="85"/>
        <v>2</v>
      </c>
      <c r="M2751" s="11" t="s">
        <v>14</v>
      </c>
      <c r="N2751" s="11" t="s">
        <v>15</v>
      </c>
      <c r="O2751" s="11" t="str">
        <f>VLOOKUP(E2751,State_Code_Name!$B$1:$C$52,2,0)</f>
        <v>Florida</v>
      </c>
    </row>
    <row r="2752" spans="1:15" x14ac:dyDescent="0.3">
      <c r="A2752" s="11">
        <v>1932224</v>
      </c>
      <c r="B2752" s="12" t="s">
        <v>142</v>
      </c>
      <c r="C2752" s="12" t="s">
        <v>27</v>
      </c>
      <c r="D2752" s="12" t="s">
        <v>28</v>
      </c>
      <c r="E2752" s="11" t="s">
        <v>18</v>
      </c>
      <c r="F2752" s="11" t="s">
        <v>13</v>
      </c>
      <c r="G2752" s="37">
        <v>42509</v>
      </c>
      <c r="H2752" s="13">
        <v>42510</v>
      </c>
      <c r="I2752" s="21">
        <v>1</v>
      </c>
      <c r="J2752" s="43" t="s">
        <v>1471</v>
      </c>
      <c r="K2752" s="21">
        <f t="shared" si="84"/>
        <v>2016</v>
      </c>
      <c r="L2752" s="24">
        <f t="shared" si="85"/>
        <v>2</v>
      </c>
      <c r="M2752" s="11" t="s">
        <v>14</v>
      </c>
      <c r="N2752" s="11" t="s">
        <v>15</v>
      </c>
      <c r="O2752" s="11" t="str">
        <f>VLOOKUP(E2752,State_Code_Name!$B$1:$C$52,2,0)</f>
        <v>California</v>
      </c>
    </row>
    <row r="2753" spans="1:15" x14ac:dyDescent="0.3">
      <c r="A2753" s="11">
        <v>1048343</v>
      </c>
      <c r="B2753" s="12" t="s">
        <v>51</v>
      </c>
      <c r="C2753" s="12" t="s">
        <v>9</v>
      </c>
      <c r="D2753" s="12" t="s">
        <v>182</v>
      </c>
      <c r="E2753" s="11" t="s">
        <v>18</v>
      </c>
      <c r="F2753" s="11" t="s">
        <v>19</v>
      </c>
      <c r="G2753" s="37">
        <v>41910</v>
      </c>
      <c r="H2753" s="13">
        <v>41933</v>
      </c>
      <c r="I2753" s="21">
        <v>23</v>
      </c>
      <c r="J2753" s="43" t="s">
        <v>1480</v>
      </c>
      <c r="K2753" s="21">
        <f t="shared" si="84"/>
        <v>2014</v>
      </c>
      <c r="L2753" s="24">
        <f t="shared" si="85"/>
        <v>3</v>
      </c>
      <c r="M2753" s="11" t="s">
        <v>14</v>
      </c>
      <c r="N2753" s="11" t="s">
        <v>14</v>
      </c>
      <c r="O2753" s="11" t="str">
        <f>VLOOKUP(E2753,State_Code_Name!$B$1:$C$52,2,0)</f>
        <v>California</v>
      </c>
    </row>
    <row r="2754" spans="1:15" x14ac:dyDescent="0.3">
      <c r="A2754" s="11">
        <v>489413</v>
      </c>
      <c r="B2754" s="12" t="s">
        <v>1029</v>
      </c>
      <c r="C2754" s="12" t="s">
        <v>27</v>
      </c>
      <c r="D2754" s="12" t="s">
        <v>1449</v>
      </c>
      <c r="E2754" s="11" t="s">
        <v>23</v>
      </c>
      <c r="F2754" s="11" t="s">
        <v>19</v>
      </c>
      <c r="G2754" s="37">
        <v>41500</v>
      </c>
      <c r="H2754" s="13">
        <v>41501</v>
      </c>
      <c r="I2754" s="21">
        <v>1</v>
      </c>
      <c r="J2754" s="43" t="s">
        <v>1482</v>
      </c>
      <c r="K2754" s="21">
        <f t="shared" si="84"/>
        <v>2013</v>
      </c>
      <c r="L2754" s="24">
        <f t="shared" si="85"/>
        <v>3</v>
      </c>
      <c r="M2754" s="11" t="s">
        <v>14</v>
      </c>
      <c r="N2754" s="11" t="s">
        <v>14</v>
      </c>
      <c r="O2754" s="11" t="str">
        <f>VLOOKUP(E2754,State_Code_Name!$B$1:$C$52,2,0)</f>
        <v>New York</v>
      </c>
    </row>
    <row r="2755" spans="1:15" x14ac:dyDescent="0.3">
      <c r="A2755" s="11">
        <v>1374964</v>
      </c>
      <c r="B2755" s="12" t="s">
        <v>59</v>
      </c>
      <c r="C2755" s="12" t="s">
        <v>903</v>
      </c>
      <c r="D2755" s="12" t="s">
        <v>1446</v>
      </c>
      <c r="E2755" s="11" t="s">
        <v>67</v>
      </c>
      <c r="F2755" s="11" t="s">
        <v>58</v>
      </c>
      <c r="G2755" s="37">
        <v>42138</v>
      </c>
      <c r="H2755" s="13">
        <v>42142</v>
      </c>
      <c r="I2755" s="21">
        <v>4</v>
      </c>
      <c r="J2755" s="43" t="s">
        <v>1471</v>
      </c>
      <c r="K2755" s="21">
        <f t="shared" ref="K2755:K2818" si="86">YEAR(G2755)</f>
        <v>2015</v>
      </c>
      <c r="L2755" s="24">
        <f t="shared" ref="L2755:L2818" si="87">ROUNDUP(MONTH(G2755)/3,0)</f>
        <v>2</v>
      </c>
      <c r="M2755" s="11" t="s">
        <v>14</v>
      </c>
      <c r="N2755" s="11" t="s">
        <v>15</v>
      </c>
      <c r="O2755" s="11" t="str">
        <f>VLOOKUP(E2755,State_Code_Name!$B$1:$C$52,2,0)</f>
        <v>Michigan</v>
      </c>
    </row>
    <row r="2756" spans="1:15" x14ac:dyDescent="0.3">
      <c r="A2756" s="11">
        <v>368422</v>
      </c>
      <c r="B2756" s="12" t="s">
        <v>11</v>
      </c>
      <c r="C2756" s="12" t="s">
        <v>27</v>
      </c>
      <c r="D2756" s="12" t="s">
        <v>79</v>
      </c>
      <c r="E2756" s="11" t="s">
        <v>60</v>
      </c>
      <c r="F2756" s="11" t="s">
        <v>19</v>
      </c>
      <c r="G2756" s="37">
        <v>41361</v>
      </c>
      <c r="H2756" s="13">
        <v>41362</v>
      </c>
      <c r="I2756" s="21">
        <v>1</v>
      </c>
      <c r="J2756" s="43" t="s">
        <v>1476</v>
      </c>
      <c r="K2756" s="21">
        <f t="shared" si="86"/>
        <v>2013</v>
      </c>
      <c r="L2756" s="24">
        <f t="shared" si="87"/>
        <v>1</v>
      </c>
      <c r="M2756" s="11" t="s">
        <v>14</v>
      </c>
      <c r="N2756" s="11" t="s">
        <v>15</v>
      </c>
      <c r="O2756" s="11" t="str">
        <f>VLOOKUP(E2756,State_Code_Name!$B$1:$C$52,2,0)</f>
        <v>Illinois</v>
      </c>
    </row>
    <row r="2757" spans="1:15" x14ac:dyDescent="0.3">
      <c r="A2757" s="11">
        <v>553635</v>
      </c>
      <c r="B2757" s="12" t="s">
        <v>11</v>
      </c>
      <c r="C2757" s="12" t="s">
        <v>37</v>
      </c>
      <c r="D2757" s="12" t="s">
        <v>1443</v>
      </c>
      <c r="E2757" s="11" t="s">
        <v>36</v>
      </c>
      <c r="F2757" s="11" t="s">
        <v>58</v>
      </c>
      <c r="G2757" s="37">
        <v>41554</v>
      </c>
      <c r="H2757" s="13">
        <v>41554</v>
      </c>
      <c r="I2757" s="21">
        <v>0</v>
      </c>
      <c r="J2757" s="43" t="s">
        <v>1473</v>
      </c>
      <c r="K2757" s="21">
        <f t="shared" si="86"/>
        <v>2013</v>
      </c>
      <c r="L2757" s="24">
        <f t="shared" si="87"/>
        <v>4</v>
      </c>
      <c r="M2757" s="11" t="s">
        <v>14</v>
      </c>
      <c r="N2757" s="11" t="s">
        <v>15</v>
      </c>
      <c r="O2757" s="11" t="str">
        <f>VLOOKUP(E2757,State_Code_Name!$B$1:$C$52,2,0)</f>
        <v>Florida</v>
      </c>
    </row>
    <row r="2758" spans="1:15" x14ac:dyDescent="0.3">
      <c r="A2758" s="11">
        <v>1230532</v>
      </c>
      <c r="B2758" s="12" t="s">
        <v>55</v>
      </c>
      <c r="C2758" s="12" t="s">
        <v>53</v>
      </c>
      <c r="D2758" s="12" t="s">
        <v>1439</v>
      </c>
      <c r="E2758" s="11" t="s">
        <v>113</v>
      </c>
      <c r="F2758" s="11" t="s">
        <v>19</v>
      </c>
      <c r="G2758" s="37">
        <v>42043</v>
      </c>
      <c r="H2758" s="13">
        <v>42046</v>
      </c>
      <c r="I2758" s="21">
        <v>3</v>
      </c>
      <c r="J2758" s="43" t="s">
        <v>1478</v>
      </c>
      <c r="K2758" s="21">
        <f t="shared" si="86"/>
        <v>2015</v>
      </c>
      <c r="L2758" s="24">
        <f t="shared" si="87"/>
        <v>1</v>
      </c>
      <c r="M2758" s="11" t="s">
        <v>14</v>
      </c>
      <c r="N2758" s="11" t="s">
        <v>15</v>
      </c>
      <c r="O2758" s="11" t="str">
        <f>VLOOKUP(E2758,State_Code_Name!$B$1:$C$52,2,0)</f>
        <v>South Carolina</v>
      </c>
    </row>
    <row r="2759" spans="1:15" x14ac:dyDescent="0.3">
      <c r="A2759" s="11">
        <v>1204896</v>
      </c>
      <c r="B2759" s="12" t="s">
        <v>1032</v>
      </c>
      <c r="C2759" s="12" t="s">
        <v>9</v>
      </c>
      <c r="D2759" s="12" t="s">
        <v>133</v>
      </c>
      <c r="E2759" s="11" t="s">
        <v>47</v>
      </c>
      <c r="F2759" s="11" t="s">
        <v>19</v>
      </c>
      <c r="G2759" s="37">
        <v>42026</v>
      </c>
      <c r="H2759" s="13">
        <v>42026</v>
      </c>
      <c r="I2759" s="21">
        <v>0</v>
      </c>
      <c r="J2759" s="43" t="s">
        <v>1474</v>
      </c>
      <c r="K2759" s="21">
        <f t="shared" si="86"/>
        <v>2015</v>
      </c>
      <c r="L2759" s="24">
        <f t="shared" si="87"/>
        <v>1</v>
      </c>
      <c r="M2759" s="11" t="s">
        <v>14</v>
      </c>
      <c r="N2759" s="11" t="s">
        <v>15</v>
      </c>
      <c r="O2759" s="11" t="str">
        <f>VLOOKUP(E2759,State_Code_Name!$B$1:$C$52,2,0)</f>
        <v>Pennsylvania</v>
      </c>
    </row>
    <row r="2760" spans="1:15" x14ac:dyDescent="0.3">
      <c r="A2760" s="11">
        <v>2063891</v>
      </c>
      <c r="B2760" s="12" t="s">
        <v>97</v>
      </c>
      <c r="C2760" s="12" t="s">
        <v>53</v>
      </c>
      <c r="D2760" s="12" t="s">
        <v>77</v>
      </c>
      <c r="E2760" s="11" t="s">
        <v>121</v>
      </c>
      <c r="F2760" s="11" t="s">
        <v>13</v>
      </c>
      <c r="G2760" s="37">
        <v>42597</v>
      </c>
      <c r="H2760" s="13">
        <v>42597</v>
      </c>
      <c r="I2760" s="21">
        <v>0</v>
      </c>
      <c r="J2760" s="43" t="s">
        <v>1482</v>
      </c>
      <c r="K2760" s="21">
        <f t="shared" si="86"/>
        <v>2016</v>
      </c>
      <c r="L2760" s="24">
        <f t="shared" si="87"/>
        <v>3</v>
      </c>
      <c r="M2760" s="11" t="s">
        <v>14</v>
      </c>
      <c r="N2760" s="11" t="s">
        <v>15</v>
      </c>
      <c r="O2760" s="11" t="str">
        <f>VLOOKUP(E2760,State_Code_Name!$B$1:$C$52,2,0)</f>
        <v>Oregon</v>
      </c>
    </row>
    <row r="2761" spans="1:15" x14ac:dyDescent="0.3">
      <c r="A2761" s="11">
        <v>1146183</v>
      </c>
      <c r="B2761" s="12" t="s">
        <v>48</v>
      </c>
      <c r="C2761" s="12" t="s">
        <v>27</v>
      </c>
      <c r="D2761" s="12" t="s">
        <v>28</v>
      </c>
      <c r="E2761" s="11" t="s">
        <v>43</v>
      </c>
      <c r="F2761" s="11" t="s">
        <v>19</v>
      </c>
      <c r="G2761" s="37">
        <v>41980</v>
      </c>
      <c r="H2761" s="13">
        <v>41983</v>
      </c>
      <c r="I2761" s="21">
        <v>3</v>
      </c>
      <c r="J2761" s="43" t="s">
        <v>1475</v>
      </c>
      <c r="K2761" s="21">
        <f t="shared" si="86"/>
        <v>2014</v>
      </c>
      <c r="L2761" s="24">
        <f t="shared" si="87"/>
        <v>4</v>
      </c>
      <c r="M2761" s="11" t="s">
        <v>14</v>
      </c>
      <c r="N2761" s="11" t="s">
        <v>15</v>
      </c>
      <c r="O2761" s="11" t="str">
        <f>VLOOKUP(E2761,State_Code_Name!$B$1:$C$52,2,0)</f>
        <v>North Carolina</v>
      </c>
    </row>
    <row r="2762" spans="1:15" x14ac:dyDescent="0.3">
      <c r="A2762" s="11">
        <v>1814339</v>
      </c>
      <c r="B2762" s="12" t="s">
        <v>220</v>
      </c>
      <c r="C2762" s="12" t="s">
        <v>16</v>
      </c>
      <c r="D2762" s="12" t="s">
        <v>17</v>
      </c>
      <c r="E2762" s="11" t="s">
        <v>18</v>
      </c>
      <c r="F2762" s="11" t="s">
        <v>19</v>
      </c>
      <c r="G2762" s="37">
        <v>42431</v>
      </c>
      <c r="H2762" s="13">
        <v>42431</v>
      </c>
      <c r="I2762" s="21">
        <v>0</v>
      </c>
      <c r="J2762" s="43" t="s">
        <v>1476</v>
      </c>
      <c r="K2762" s="21">
        <f t="shared" si="86"/>
        <v>2016</v>
      </c>
      <c r="L2762" s="24">
        <f t="shared" si="87"/>
        <v>1</v>
      </c>
      <c r="M2762" s="11" t="s">
        <v>14</v>
      </c>
      <c r="N2762" s="11" t="s">
        <v>15</v>
      </c>
      <c r="O2762" s="11" t="str">
        <f>VLOOKUP(E2762,State_Code_Name!$B$1:$C$52,2,0)</f>
        <v>California</v>
      </c>
    </row>
    <row r="2763" spans="1:15" x14ac:dyDescent="0.3">
      <c r="A2763" s="11">
        <v>1637177</v>
      </c>
      <c r="B2763" s="12" t="s">
        <v>136</v>
      </c>
      <c r="C2763" s="12" t="s">
        <v>27</v>
      </c>
      <c r="D2763" s="12" t="s">
        <v>28</v>
      </c>
      <c r="E2763" s="11" t="s">
        <v>23</v>
      </c>
      <c r="F2763" s="11" t="s">
        <v>19</v>
      </c>
      <c r="G2763" s="37">
        <v>42310</v>
      </c>
      <c r="H2763" s="13">
        <v>42310</v>
      </c>
      <c r="I2763" s="21">
        <v>0</v>
      </c>
      <c r="J2763" s="43" t="s">
        <v>1479</v>
      </c>
      <c r="K2763" s="21">
        <f t="shared" si="86"/>
        <v>2015</v>
      </c>
      <c r="L2763" s="24">
        <f t="shared" si="87"/>
        <v>4</v>
      </c>
      <c r="M2763" s="11" t="s">
        <v>14</v>
      </c>
      <c r="N2763" s="11" t="s">
        <v>15</v>
      </c>
      <c r="O2763" s="11" t="str">
        <f>VLOOKUP(E2763,State_Code_Name!$B$1:$C$52,2,0)</f>
        <v>New York</v>
      </c>
    </row>
    <row r="2764" spans="1:15" x14ac:dyDescent="0.3">
      <c r="A2764" s="11">
        <v>1547846</v>
      </c>
      <c r="B2764" s="12" t="s">
        <v>48</v>
      </c>
      <c r="C2764" s="12" t="s">
        <v>27</v>
      </c>
      <c r="D2764" s="12" t="s">
        <v>79</v>
      </c>
      <c r="E2764" s="11" t="s">
        <v>18</v>
      </c>
      <c r="F2764" s="11" t="s">
        <v>19</v>
      </c>
      <c r="G2764" s="37">
        <v>42248</v>
      </c>
      <c r="H2764" s="13">
        <v>42248</v>
      </c>
      <c r="I2764" s="21">
        <v>0</v>
      </c>
      <c r="J2764" s="43" t="s">
        <v>1480</v>
      </c>
      <c r="K2764" s="21">
        <f t="shared" si="86"/>
        <v>2015</v>
      </c>
      <c r="L2764" s="24">
        <f t="shared" si="87"/>
        <v>3</v>
      </c>
      <c r="M2764" s="11" t="s">
        <v>14</v>
      </c>
      <c r="N2764" s="11" t="s">
        <v>15</v>
      </c>
      <c r="O2764" s="11" t="str">
        <f>VLOOKUP(E2764,State_Code_Name!$B$1:$C$52,2,0)</f>
        <v>California</v>
      </c>
    </row>
    <row r="2765" spans="1:15" x14ac:dyDescent="0.3">
      <c r="A2765" s="11">
        <v>1509808</v>
      </c>
      <c r="B2765" s="12" t="s">
        <v>55</v>
      </c>
      <c r="C2765" s="12" t="s">
        <v>53</v>
      </c>
      <c r="D2765" s="12" t="s">
        <v>77</v>
      </c>
      <c r="E2765" s="11" t="s">
        <v>18</v>
      </c>
      <c r="F2765" s="11" t="s">
        <v>19</v>
      </c>
      <c r="G2765" s="37">
        <v>42224</v>
      </c>
      <c r="H2765" s="13">
        <v>42226</v>
      </c>
      <c r="I2765" s="21">
        <v>2</v>
      </c>
      <c r="J2765" s="43" t="s">
        <v>1482</v>
      </c>
      <c r="K2765" s="21">
        <f t="shared" si="86"/>
        <v>2015</v>
      </c>
      <c r="L2765" s="24">
        <f t="shared" si="87"/>
        <v>3</v>
      </c>
      <c r="M2765" s="11" t="s">
        <v>14</v>
      </c>
      <c r="N2765" s="11" t="s">
        <v>15</v>
      </c>
      <c r="O2765" s="11" t="str">
        <f>VLOOKUP(E2765,State_Code_Name!$B$1:$C$52,2,0)</f>
        <v>California</v>
      </c>
    </row>
    <row r="2766" spans="1:15" x14ac:dyDescent="0.3">
      <c r="A2766" s="11">
        <v>558500</v>
      </c>
      <c r="B2766" s="12" t="s">
        <v>74</v>
      </c>
      <c r="C2766" s="12" t="s">
        <v>27</v>
      </c>
      <c r="D2766" s="12" t="s">
        <v>28</v>
      </c>
      <c r="E2766" s="11" t="s">
        <v>113</v>
      </c>
      <c r="F2766" s="11" t="s">
        <v>19</v>
      </c>
      <c r="G2766" s="37">
        <v>41561</v>
      </c>
      <c r="H2766" s="13">
        <v>41562</v>
      </c>
      <c r="I2766" s="21">
        <v>1</v>
      </c>
      <c r="J2766" s="43" t="s">
        <v>1473</v>
      </c>
      <c r="K2766" s="21">
        <f t="shared" si="86"/>
        <v>2013</v>
      </c>
      <c r="L2766" s="24">
        <f t="shared" si="87"/>
        <v>4</v>
      </c>
      <c r="M2766" s="11" t="s">
        <v>14</v>
      </c>
      <c r="N2766" s="11" t="s">
        <v>15</v>
      </c>
      <c r="O2766" s="11" t="str">
        <f>VLOOKUP(E2766,State_Code_Name!$B$1:$C$52,2,0)</f>
        <v>South Carolina</v>
      </c>
    </row>
    <row r="2767" spans="1:15" x14ac:dyDescent="0.3">
      <c r="A2767" s="11">
        <v>2020256</v>
      </c>
      <c r="B2767" s="12" t="s">
        <v>39</v>
      </c>
      <c r="C2767" s="12" t="s">
        <v>16</v>
      </c>
      <c r="D2767" s="12" t="s">
        <v>21</v>
      </c>
      <c r="E2767" s="11" t="s">
        <v>47</v>
      </c>
      <c r="F2767" s="11" t="s">
        <v>19</v>
      </c>
      <c r="G2767" s="37">
        <v>42570</v>
      </c>
      <c r="H2767" s="13">
        <v>42570</v>
      </c>
      <c r="I2767" s="21">
        <v>0</v>
      </c>
      <c r="J2767" s="43" t="s">
        <v>1481</v>
      </c>
      <c r="K2767" s="21">
        <f t="shared" si="86"/>
        <v>2016</v>
      </c>
      <c r="L2767" s="24">
        <f t="shared" si="87"/>
        <v>3</v>
      </c>
      <c r="M2767" s="11" t="s">
        <v>14</v>
      </c>
      <c r="N2767" s="11" t="s">
        <v>15</v>
      </c>
      <c r="O2767" s="11" t="str">
        <f>VLOOKUP(E2767,State_Code_Name!$B$1:$C$52,2,0)</f>
        <v>Pennsylvania</v>
      </c>
    </row>
    <row r="2768" spans="1:15" x14ac:dyDescent="0.3">
      <c r="A2768" s="11">
        <v>1025403</v>
      </c>
      <c r="B2768" s="12" t="s">
        <v>92</v>
      </c>
      <c r="C2768" s="12" t="s">
        <v>9</v>
      </c>
      <c r="D2768" s="12" t="s">
        <v>10</v>
      </c>
      <c r="E2768" s="11" t="s">
        <v>175</v>
      </c>
      <c r="F2768" s="11" t="s">
        <v>19</v>
      </c>
      <c r="G2768" s="37">
        <v>41893</v>
      </c>
      <c r="H2768" s="13">
        <v>41893</v>
      </c>
      <c r="I2768" s="21">
        <v>0</v>
      </c>
      <c r="J2768" s="43" t="s">
        <v>1480</v>
      </c>
      <c r="K2768" s="21">
        <f t="shared" si="86"/>
        <v>2014</v>
      </c>
      <c r="L2768" s="24">
        <f t="shared" si="87"/>
        <v>3</v>
      </c>
      <c r="M2768" s="11" t="s">
        <v>14</v>
      </c>
      <c r="N2768" s="11" t="s">
        <v>15</v>
      </c>
      <c r="O2768" s="11" t="str">
        <f>VLOOKUP(E2768,State_Code_Name!$B$1:$C$52,2,0)</f>
        <v>District of Columbia</v>
      </c>
    </row>
    <row r="2769" spans="1:15" x14ac:dyDescent="0.3">
      <c r="A2769" s="11">
        <v>357766</v>
      </c>
      <c r="B2769" s="12" t="s">
        <v>1440</v>
      </c>
      <c r="C2769" s="12" t="s">
        <v>62</v>
      </c>
      <c r="D2769" s="12" t="s">
        <v>63</v>
      </c>
      <c r="E2769" s="11" t="s">
        <v>26</v>
      </c>
      <c r="F2769" s="11" t="s">
        <v>19</v>
      </c>
      <c r="G2769" s="37">
        <v>41348</v>
      </c>
      <c r="H2769" s="13">
        <v>41352</v>
      </c>
      <c r="I2769" s="21">
        <v>4</v>
      </c>
      <c r="J2769" s="43" t="s">
        <v>1476</v>
      </c>
      <c r="K2769" s="21">
        <f t="shared" si="86"/>
        <v>2013</v>
      </c>
      <c r="L2769" s="24">
        <f t="shared" si="87"/>
        <v>1</v>
      </c>
      <c r="M2769" s="11" t="s">
        <v>14</v>
      </c>
      <c r="N2769" s="11" t="s">
        <v>15</v>
      </c>
      <c r="O2769" s="11" t="str">
        <f>VLOOKUP(E2769,State_Code_Name!$B$1:$C$52,2,0)</f>
        <v>Georgia</v>
      </c>
    </row>
    <row r="2770" spans="1:15" x14ac:dyDescent="0.3">
      <c r="A2770" s="11">
        <v>2013993</v>
      </c>
      <c r="B2770" s="12" t="s">
        <v>327</v>
      </c>
      <c r="C2770" s="12" t="s">
        <v>33</v>
      </c>
      <c r="D2770" s="12" t="s">
        <v>42</v>
      </c>
      <c r="E2770" s="11" t="s">
        <v>32</v>
      </c>
      <c r="F2770" s="11" t="s">
        <v>19</v>
      </c>
      <c r="G2770" s="37">
        <v>42567</v>
      </c>
      <c r="H2770" s="13">
        <v>42567</v>
      </c>
      <c r="I2770" s="21">
        <v>0</v>
      </c>
      <c r="J2770" s="43" t="s">
        <v>1481</v>
      </c>
      <c r="K2770" s="21">
        <f t="shared" si="86"/>
        <v>2016</v>
      </c>
      <c r="L2770" s="24">
        <f t="shared" si="87"/>
        <v>3</v>
      </c>
      <c r="M2770" s="11" t="s">
        <v>14</v>
      </c>
      <c r="N2770" s="11" t="s">
        <v>15</v>
      </c>
      <c r="O2770" s="11" t="str">
        <f>VLOOKUP(E2770,State_Code_Name!$B$1:$C$52,2,0)</f>
        <v>Texas</v>
      </c>
    </row>
    <row r="2771" spans="1:15" x14ac:dyDescent="0.3">
      <c r="A2771" s="11">
        <v>1767427</v>
      </c>
      <c r="B2771" s="12" t="s">
        <v>168</v>
      </c>
      <c r="C2771" s="12" t="s">
        <v>37</v>
      </c>
      <c r="D2771" s="12" t="s">
        <v>81</v>
      </c>
      <c r="E2771" s="11" t="s">
        <v>127</v>
      </c>
      <c r="F2771" s="11" t="s">
        <v>19</v>
      </c>
      <c r="G2771" s="37">
        <v>42401</v>
      </c>
      <c r="H2771" s="13">
        <v>42404</v>
      </c>
      <c r="I2771" s="21">
        <v>3</v>
      </c>
      <c r="J2771" s="43" t="s">
        <v>1478</v>
      </c>
      <c r="K2771" s="21">
        <f t="shared" si="86"/>
        <v>2016</v>
      </c>
      <c r="L2771" s="24">
        <f t="shared" si="87"/>
        <v>1</v>
      </c>
      <c r="M2771" s="11" t="s">
        <v>14</v>
      </c>
      <c r="N2771" s="11" t="s">
        <v>14</v>
      </c>
      <c r="O2771" s="11" t="str">
        <f>VLOOKUP(E2771,State_Code_Name!$B$1:$C$52,2,0)</f>
        <v>Oklahoma</v>
      </c>
    </row>
    <row r="2772" spans="1:15" x14ac:dyDescent="0.3">
      <c r="A2772" s="11">
        <v>1058555</v>
      </c>
      <c r="B2772" s="12" t="s">
        <v>55</v>
      </c>
      <c r="C2772" s="12" t="s">
        <v>53</v>
      </c>
      <c r="D2772" s="12" t="s">
        <v>1439</v>
      </c>
      <c r="E2772" s="11" t="s">
        <v>43</v>
      </c>
      <c r="F2772" s="11" t="s">
        <v>19</v>
      </c>
      <c r="G2772" s="37">
        <v>41917</v>
      </c>
      <c r="H2772" s="13">
        <v>41917</v>
      </c>
      <c r="I2772" s="21">
        <v>0</v>
      </c>
      <c r="J2772" s="43" t="s">
        <v>1473</v>
      </c>
      <c r="K2772" s="21">
        <f t="shared" si="86"/>
        <v>2014</v>
      </c>
      <c r="L2772" s="24">
        <f t="shared" si="87"/>
        <v>4</v>
      </c>
      <c r="M2772" s="11" t="s">
        <v>14</v>
      </c>
      <c r="N2772" s="11" t="s">
        <v>15</v>
      </c>
      <c r="O2772" s="11" t="str">
        <f>VLOOKUP(E2772,State_Code_Name!$B$1:$C$52,2,0)</f>
        <v>North Carolina</v>
      </c>
    </row>
    <row r="2773" spans="1:15" x14ac:dyDescent="0.3">
      <c r="A2773" s="11">
        <v>1649689</v>
      </c>
      <c r="B2773" s="12" t="s">
        <v>647</v>
      </c>
      <c r="C2773" s="12" t="s">
        <v>33</v>
      </c>
      <c r="D2773" s="12" t="s">
        <v>42</v>
      </c>
      <c r="E2773" s="11" t="s">
        <v>32</v>
      </c>
      <c r="F2773" s="11" t="s">
        <v>19</v>
      </c>
      <c r="G2773" s="37">
        <v>42318</v>
      </c>
      <c r="H2773" s="13">
        <v>42321</v>
      </c>
      <c r="I2773" s="21">
        <v>3</v>
      </c>
      <c r="J2773" s="43" t="s">
        <v>1479</v>
      </c>
      <c r="K2773" s="21">
        <f t="shared" si="86"/>
        <v>2015</v>
      </c>
      <c r="L2773" s="24">
        <f t="shared" si="87"/>
        <v>4</v>
      </c>
      <c r="M2773" s="11" t="s">
        <v>15</v>
      </c>
      <c r="N2773" s="11" t="s">
        <v>15</v>
      </c>
      <c r="O2773" s="11" t="str">
        <f>VLOOKUP(E2773,State_Code_Name!$B$1:$C$52,2,0)</f>
        <v>Texas</v>
      </c>
    </row>
    <row r="2774" spans="1:15" x14ac:dyDescent="0.3">
      <c r="A2774" s="11">
        <v>558479</v>
      </c>
      <c r="B2774" s="12" t="s">
        <v>59</v>
      </c>
      <c r="C2774" s="12" t="s">
        <v>9</v>
      </c>
      <c r="D2774" s="12" t="s">
        <v>10</v>
      </c>
      <c r="E2774" s="11" t="s">
        <v>23</v>
      </c>
      <c r="F2774" s="11" t="s">
        <v>19</v>
      </c>
      <c r="G2774" s="37">
        <v>41561</v>
      </c>
      <c r="H2774" s="13">
        <v>41565</v>
      </c>
      <c r="I2774" s="21">
        <v>4</v>
      </c>
      <c r="J2774" s="43" t="s">
        <v>1473</v>
      </c>
      <c r="K2774" s="21">
        <f t="shared" si="86"/>
        <v>2013</v>
      </c>
      <c r="L2774" s="24">
        <f t="shared" si="87"/>
        <v>4</v>
      </c>
      <c r="M2774" s="11" t="s">
        <v>14</v>
      </c>
      <c r="N2774" s="11" t="s">
        <v>14</v>
      </c>
      <c r="O2774" s="11" t="str">
        <f>VLOOKUP(E2774,State_Code_Name!$B$1:$C$52,2,0)</f>
        <v>New York</v>
      </c>
    </row>
    <row r="2775" spans="1:15" x14ac:dyDescent="0.3">
      <c r="A2775" s="11">
        <v>1697133</v>
      </c>
      <c r="B2775" s="12" t="s">
        <v>55</v>
      </c>
      <c r="C2775" s="12" t="s">
        <v>53</v>
      </c>
      <c r="D2775" s="12" t="s">
        <v>77</v>
      </c>
      <c r="E2775" s="11" t="s">
        <v>75</v>
      </c>
      <c r="F2775" s="11" t="s">
        <v>13</v>
      </c>
      <c r="G2775" s="37">
        <v>42353</v>
      </c>
      <c r="H2775" s="13">
        <v>42355</v>
      </c>
      <c r="I2775" s="21">
        <v>2</v>
      </c>
      <c r="J2775" s="43" t="s">
        <v>1475</v>
      </c>
      <c r="K2775" s="21">
        <f t="shared" si="86"/>
        <v>2015</v>
      </c>
      <c r="L2775" s="24">
        <f t="shared" si="87"/>
        <v>4</v>
      </c>
      <c r="M2775" s="11" t="s">
        <v>14</v>
      </c>
      <c r="N2775" s="11" t="s">
        <v>15</v>
      </c>
      <c r="O2775" s="11" t="str">
        <f>VLOOKUP(E2775,State_Code_Name!$B$1:$C$52,2,0)</f>
        <v>Tennessee</v>
      </c>
    </row>
    <row r="2776" spans="1:15" x14ac:dyDescent="0.3">
      <c r="A2776" s="11">
        <v>1801142</v>
      </c>
      <c r="B2776" s="12" t="s">
        <v>830</v>
      </c>
      <c r="C2776" s="12" t="s">
        <v>33</v>
      </c>
      <c r="D2776" s="12" t="s">
        <v>160</v>
      </c>
      <c r="E2776" s="11" t="s">
        <v>99</v>
      </c>
      <c r="F2776" s="11" t="s">
        <v>19</v>
      </c>
      <c r="G2776" s="37">
        <v>42423</v>
      </c>
      <c r="H2776" s="13">
        <v>42423</v>
      </c>
      <c r="I2776" s="21">
        <v>0</v>
      </c>
      <c r="J2776" s="43" t="s">
        <v>1478</v>
      </c>
      <c r="K2776" s="21">
        <f t="shared" si="86"/>
        <v>2016</v>
      </c>
      <c r="L2776" s="24">
        <f t="shared" si="87"/>
        <v>1</v>
      </c>
      <c r="M2776" s="11" t="s">
        <v>14</v>
      </c>
      <c r="N2776" s="11" t="s">
        <v>15</v>
      </c>
      <c r="O2776" s="11" t="str">
        <f>VLOOKUP(E2776,State_Code_Name!$B$1:$C$52,2,0)</f>
        <v>Arizona</v>
      </c>
    </row>
    <row r="2777" spans="1:15" x14ac:dyDescent="0.3">
      <c r="A2777" s="11">
        <v>537598</v>
      </c>
      <c r="B2777" s="12" t="s">
        <v>48</v>
      </c>
      <c r="C2777" s="12" t="s">
        <v>27</v>
      </c>
      <c r="D2777" s="12" t="s">
        <v>57</v>
      </c>
      <c r="E2777" s="11" t="s">
        <v>175</v>
      </c>
      <c r="F2777" s="11" t="s">
        <v>303</v>
      </c>
      <c r="G2777" s="37">
        <v>41537</v>
      </c>
      <c r="H2777" s="13">
        <v>41540</v>
      </c>
      <c r="I2777" s="21">
        <v>3</v>
      </c>
      <c r="J2777" s="43" t="s">
        <v>1480</v>
      </c>
      <c r="K2777" s="21">
        <f t="shared" si="86"/>
        <v>2013</v>
      </c>
      <c r="L2777" s="24">
        <f t="shared" si="87"/>
        <v>3</v>
      </c>
      <c r="M2777" s="11" t="s">
        <v>14</v>
      </c>
      <c r="N2777" s="11" t="s">
        <v>15</v>
      </c>
      <c r="O2777" s="11" t="str">
        <f>VLOOKUP(E2777,State_Code_Name!$B$1:$C$52,2,0)</f>
        <v>District of Columbia</v>
      </c>
    </row>
    <row r="2778" spans="1:15" x14ac:dyDescent="0.3">
      <c r="A2778" s="11">
        <v>1097382</v>
      </c>
      <c r="B2778" s="12" t="s">
        <v>39</v>
      </c>
      <c r="C2778" s="12" t="s">
        <v>27</v>
      </c>
      <c r="D2778" s="12" t="s">
        <v>57</v>
      </c>
      <c r="E2778" s="11" t="s">
        <v>171</v>
      </c>
      <c r="F2778" s="11" t="s">
        <v>19</v>
      </c>
      <c r="G2778" s="37">
        <v>41944</v>
      </c>
      <c r="H2778" s="13">
        <v>41944</v>
      </c>
      <c r="I2778" s="21">
        <v>0</v>
      </c>
      <c r="J2778" s="43" t="s">
        <v>1479</v>
      </c>
      <c r="K2778" s="21">
        <f t="shared" si="86"/>
        <v>2014</v>
      </c>
      <c r="L2778" s="24">
        <f t="shared" si="87"/>
        <v>4</v>
      </c>
      <c r="M2778" s="11" t="s">
        <v>14</v>
      </c>
      <c r="N2778" s="11" t="s">
        <v>15</v>
      </c>
      <c r="O2778" s="11" t="str">
        <f>VLOOKUP(E2778,State_Code_Name!$B$1:$C$52,2,0)</f>
        <v>Louisiana</v>
      </c>
    </row>
    <row r="2779" spans="1:15" x14ac:dyDescent="0.3">
      <c r="A2779" s="11">
        <v>450446</v>
      </c>
      <c r="B2779" s="12" t="s">
        <v>31</v>
      </c>
      <c r="C2779" s="12" t="s">
        <v>37</v>
      </c>
      <c r="D2779" s="12" t="s">
        <v>81</v>
      </c>
      <c r="E2779" s="11" t="s">
        <v>32</v>
      </c>
      <c r="F2779" s="11" t="s">
        <v>19</v>
      </c>
      <c r="G2779" s="37">
        <v>41461</v>
      </c>
      <c r="H2779" s="13">
        <v>41461</v>
      </c>
      <c r="I2779" s="21">
        <v>0</v>
      </c>
      <c r="J2779" s="43" t="s">
        <v>1481</v>
      </c>
      <c r="K2779" s="21">
        <f t="shared" si="86"/>
        <v>2013</v>
      </c>
      <c r="L2779" s="24">
        <f t="shared" si="87"/>
        <v>3</v>
      </c>
      <c r="M2779" s="11" t="s">
        <v>14</v>
      </c>
      <c r="N2779" s="11" t="s">
        <v>15</v>
      </c>
      <c r="O2779" s="11" t="str">
        <f>VLOOKUP(E2779,State_Code_Name!$B$1:$C$52,2,0)</f>
        <v>Texas</v>
      </c>
    </row>
    <row r="2780" spans="1:15" x14ac:dyDescent="0.3">
      <c r="A2780" s="11">
        <v>783318</v>
      </c>
      <c r="B2780" s="12" t="s">
        <v>51</v>
      </c>
      <c r="C2780" s="12" t="s">
        <v>37</v>
      </c>
      <c r="D2780" s="12" t="s">
        <v>154</v>
      </c>
      <c r="E2780" s="11" t="s">
        <v>85</v>
      </c>
      <c r="F2780" s="11" t="s">
        <v>19</v>
      </c>
      <c r="G2780" s="37">
        <v>41726</v>
      </c>
      <c r="H2780" s="13">
        <v>41726</v>
      </c>
      <c r="I2780" s="21">
        <v>0</v>
      </c>
      <c r="J2780" s="43" t="s">
        <v>1476</v>
      </c>
      <c r="K2780" s="21">
        <f t="shared" si="86"/>
        <v>2014</v>
      </c>
      <c r="L2780" s="24">
        <f t="shared" si="87"/>
        <v>1</v>
      </c>
      <c r="M2780" s="11" t="s">
        <v>14</v>
      </c>
      <c r="N2780" s="11" t="s">
        <v>15</v>
      </c>
      <c r="O2780" s="11" t="str">
        <f>VLOOKUP(E2780,State_Code_Name!$B$1:$C$52,2,0)</f>
        <v>Wisconsin</v>
      </c>
    </row>
    <row r="2781" spans="1:15" x14ac:dyDescent="0.3">
      <c r="A2781" s="11">
        <v>1321037</v>
      </c>
      <c r="B2781" s="12" t="s">
        <v>101</v>
      </c>
      <c r="C2781" s="12" t="s">
        <v>33</v>
      </c>
      <c r="D2781" s="12" t="s">
        <v>42</v>
      </c>
      <c r="E2781" s="11" t="s">
        <v>194</v>
      </c>
      <c r="F2781" s="11" t="s">
        <v>58</v>
      </c>
      <c r="G2781" s="37">
        <v>42102</v>
      </c>
      <c r="H2781" s="13">
        <v>42104</v>
      </c>
      <c r="I2781" s="21">
        <v>2</v>
      </c>
      <c r="J2781" s="43" t="s">
        <v>1483</v>
      </c>
      <c r="K2781" s="21">
        <f t="shared" si="86"/>
        <v>2015</v>
      </c>
      <c r="L2781" s="24">
        <f t="shared" si="87"/>
        <v>2</v>
      </c>
      <c r="M2781" s="11" t="s">
        <v>14</v>
      </c>
      <c r="N2781" s="11" t="s">
        <v>14</v>
      </c>
      <c r="O2781" s="11" t="str">
        <f>VLOOKUP(E2781,State_Code_Name!$B$1:$C$52,2,0)</f>
        <v>Nebraska</v>
      </c>
    </row>
    <row r="2782" spans="1:15" x14ac:dyDescent="0.3">
      <c r="A2782" s="11">
        <v>481053</v>
      </c>
      <c r="B2782" s="12" t="s">
        <v>31</v>
      </c>
      <c r="C2782" s="12" t="s">
        <v>27</v>
      </c>
      <c r="D2782" s="12" t="s">
        <v>28</v>
      </c>
      <c r="E2782" s="11" t="s">
        <v>18</v>
      </c>
      <c r="F2782" s="11" t="s">
        <v>19</v>
      </c>
      <c r="G2782" s="37">
        <v>41492</v>
      </c>
      <c r="H2782" s="13">
        <v>41492</v>
      </c>
      <c r="I2782" s="21">
        <v>0</v>
      </c>
      <c r="J2782" s="43" t="s">
        <v>1482</v>
      </c>
      <c r="K2782" s="21">
        <f t="shared" si="86"/>
        <v>2013</v>
      </c>
      <c r="L2782" s="24">
        <f t="shared" si="87"/>
        <v>3</v>
      </c>
      <c r="M2782" s="11" t="s">
        <v>14</v>
      </c>
      <c r="N2782" s="11" t="s">
        <v>15</v>
      </c>
      <c r="O2782" s="11" t="str">
        <f>VLOOKUP(E2782,State_Code_Name!$B$1:$C$52,2,0)</f>
        <v>California</v>
      </c>
    </row>
    <row r="2783" spans="1:15" x14ac:dyDescent="0.3">
      <c r="A2783" s="11">
        <v>1240548</v>
      </c>
      <c r="B2783" s="12" t="s">
        <v>84</v>
      </c>
      <c r="C2783" s="12" t="s">
        <v>37</v>
      </c>
      <c r="D2783" s="12" t="s">
        <v>1445</v>
      </c>
      <c r="E2783" s="11" t="s">
        <v>52</v>
      </c>
      <c r="F2783" s="11" t="s">
        <v>19</v>
      </c>
      <c r="G2783" s="37">
        <v>42048</v>
      </c>
      <c r="H2783" s="13">
        <v>42048</v>
      </c>
      <c r="I2783" s="21">
        <v>0</v>
      </c>
      <c r="J2783" s="43" t="s">
        <v>1478</v>
      </c>
      <c r="K2783" s="21">
        <f t="shared" si="86"/>
        <v>2015</v>
      </c>
      <c r="L2783" s="24">
        <f t="shared" si="87"/>
        <v>1</v>
      </c>
      <c r="M2783" s="11" t="s">
        <v>14</v>
      </c>
      <c r="N2783" s="11" t="s">
        <v>15</v>
      </c>
      <c r="O2783" s="11" t="str">
        <f>VLOOKUP(E2783,State_Code_Name!$B$1:$C$52,2,0)</f>
        <v>Washington</v>
      </c>
    </row>
    <row r="2784" spans="1:15" x14ac:dyDescent="0.3">
      <c r="A2784" s="11">
        <v>410471</v>
      </c>
      <c r="B2784" s="12" t="s">
        <v>44</v>
      </c>
      <c r="C2784" s="12" t="s">
        <v>16</v>
      </c>
      <c r="D2784" s="12" t="s">
        <v>21</v>
      </c>
      <c r="E2784" s="11"/>
      <c r="F2784" s="11" t="s">
        <v>13</v>
      </c>
      <c r="G2784" s="37">
        <v>41411</v>
      </c>
      <c r="H2784" s="13">
        <v>41414</v>
      </c>
      <c r="I2784" s="21">
        <v>3</v>
      </c>
      <c r="J2784" s="43" t="s">
        <v>1471</v>
      </c>
      <c r="K2784" s="21">
        <f t="shared" si="86"/>
        <v>2013</v>
      </c>
      <c r="L2784" s="24">
        <f t="shared" si="87"/>
        <v>2</v>
      </c>
      <c r="M2784" s="11" t="s">
        <v>14</v>
      </c>
      <c r="N2784" s="11" t="s">
        <v>15</v>
      </c>
      <c r="O2784" s="11" t="e">
        <f>VLOOKUP(E2784,State_Code_Name!$B$1:$C$52,2,0)</f>
        <v>#N/A</v>
      </c>
    </row>
    <row r="2785" spans="1:15" x14ac:dyDescent="0.3">
      <c r="A2785" s="11">
        <v>1420190</v>
      </c>
      <c r="B2785" s="12" t="s">
        <v>70</v>
      </c>
      <c r="C2785" s="12" t="s">
        <v>27</v>
      </c>
      <c r="D2785" s="12" t="s">
        <v>28</v>
      </c>
      <c r="E2785" s="11" t="s">
        <v>32</v>
      </c>
      <c r="F2785" s="11" t="s">
        <v>19</v>
      </c>
      <c r="G2785" s="37">
        <v>42168</v>
      </c>
      <c r="H2785" s="13">
        <v>42168</v>
      </c>
      <c r="I2785" s="21">
        <v>0</v>
      </c>
      <c r="J2785" s="43" t="s">
        <v>1477</v>
      </c>
      <c r="K2785" s="21">
        <f t="shared" si="86"/>
        <v>2015</v>
      </c>
      <c r="L2785" s="24">
        <f t="shared" si="87"/>
        <v>2</v>
      </c>
      <c r="M2785" s="11" t="s">
        <v>14</v>
      </c>
      <c r="N2785" s="11" t="s">
        <v>15</v>
      </c>
      <c r="O2785" s="11" t="str">
        <f>VLOOKUP(E2785,State_Code_Name!$B$1:$C$52,2,0)</f>
        <v>Texas</v>
      </c>
    </row>
    <row r="2786" spans="1:15" x14ac:dyDescent="0.3">
      <c r="A2786" s="11">
        <v>1760416</v>
      </c>
      <c r="B2786" s="12" t="s">
        <v>74</v>
      </c>
      <c r="C2786" s="12" t="s">
        <v>27</v>
      </c>
      <c r="D2786" s="12" t="s">
        <v>28</v>
      </c>
      <c r="E2786" s="11" t="s">
        <v>12</v>
      </c>
      <c r="F2786" s="11" t="s">
        <v>13</v>
      </c>
      <c r="G2786" s="37">
        <v>42396</v>
      </c>
      <c r="H2786" s="13">
        <v>42402</v>
      </c>
      <c r="I2786" s="21">
        <v>6</v>
      </c>
      <c r="J2786" s="43" t="s">
        <v>1474</v>
      </c>
      <c r="K2786" s="21">
        <f t="shared" si="86"/>
        <v>2016</v>
      </c>
      <c r="L2786" s="24">
        <f t="shared" si="87"/>
        <v>1</v>
      </c>
      <c r="M2786" s="11" t="s">
        <v>14</v>
      </c>
      <c r="N2786" s="11" t="s">
        <v>15</v>
      </c>
      <c r="O2786" s="11" t="str">
        <f>VLOOKUP(E2786,State_Code_Name!$B$1:$C$52,2,0)</f>
        <v>Virginia</v>
      </c>
    </row>
    <row r="2787" spans="1:15" x14ac:dyDescent="0.3">
      <c r="A2787" s="11">
        <v>603455</v>
      </c>
      <c r="B2787" s="12" t="s">
        <v>11</v>
      </c>
      <c r="C2787" s="12" t="s">
        <v>16</v>
      </c>
      <c r="D2787" s="12" t="s">
        <v>1442</v>
      </c>
      <c r="E2787" s="11" t="s">
        <v>122</v>
      </c>
      <c r="F2787" s="11" t="s">
        <v>303</v>
      </c>
      <c r="G2787" s="37">
        <v>41597</v>
      </c>
      <c r="H2787" s="13">
        <v>41599</v>
      </c>
      <c r="I2787" s="21">
        <v>2</v>
      </c>
      <c r="J2787" s="43" t="s">
        <v>1479</v>
      </c>
      <c r="K2787" s="21">
        <f t="shared" si="86"/>
        <v>2013</v>
      </c>
      <c r="L2787" s="24">
        <f t="shared" si="87"/>
        <v>4</v>
      </c>
      <c r="M2787" s="11" t="s">
        <v>14</v>
      </c>
      <c r="N2787" s="11" t="s">
        <v>15</v>
      </c>
      <c r="O2787" s="11" t="str">
        <f>VLOOKUP(E2787,State_Code_Name!$B$1:$C$52,2,0)</f>
        <v>Maryland</v>
      </c>
    </row>
    <row r="2788" spans="1:15" x14ac:dyDescent="0.3">
      <c r="A2788" s="11">
        <v>839421</v>
      </c>
      <c r="B2788" s="12" t="s">
        <v>432</v>
      </c>
      <c r="C2788" s="12" t="s">
        <v>33</v>
      </c>
      <c r="D2788" s="12" t="s">
        <v>42</v>
      </c>
      <c r="E2788" s="11" t="s">
        <v>18</v>
      </c>
      <c r="F2788" s="11" t="s">
        <v>19</v>
      </c>
      <c r="G2788" s="37">
        <v>41765</v>
      </c>
      <c r="H2788" s="13">
        <v>41765</v>
      </c>
      <c r="I2788" s="21">
        <v>0</v>
      </c>
      <c r="J2788" s="43" t="s">
        <v>1471</v>
      </c>
      <c r="K2788" s="21">
        <f t="shared" si="86"/>
        <v>2014</v>
      </c>
      <c r="L2788" s="24">
        <f t="shared" si="87"/>
        <v>2</v>
      </c>
      <c r="M2788" s="11" t="s">
        <v>14</v>
      </c>
      <c r="N2788" s="11" t="s">
        <v>15</v>
      </c>
      <c r="O2788" s="11" t="str">
        <f>VLOOKUP(E2788,State_Code_Name!$B$1:$C$52,2,0)</f>
        <v>California</v>
      </c>
    </row>
    <row r="2789" spans="1:15" x14ac:dyDescent="0.3">
      <c r="A2789" s="11">
        <v>555339</v>
      </c>
      <c r="B2789" s="12" t="s">
        <v>11</v>
      </c>
      <c r="C2789" s="12" t="s">
        <v>27</v>
      </c>
      <c r="D2789" s="12" t="s">
        <v>57</v>
      </c>
      <c r="E2789" s="11" t="s">
        <v>194</v>
      </c>
      <c r="F2789" s="11" t="s">
        <v>303</v>
      </c>
      <c r="G2789" s="37">
        <v>41555</v>
      </c>
      <c r="H2789" s="13">
        <v>41556</v>
      </c>
      <c r="I2789" s="21">
        <v>1</v>
      </c>
      <c r="J2789" s="43" t="s">
        <v>1473</v>
      </c>
      <c r="K2789" s="21">
        <f t="shared" si="86"/>
        <v>2013</v>
      </c>
      <c r="L2789" s="24">
        <f t="shared" si="87"/>
        <v>4</v>
      </c>
      <c r="M2789" s="11" t="s">
        <v>14</v>
      </c>
      <c r="N2789" s="11" t="s">
        <v>15</v>
      </c>
      <c r="O2789" s="11" t="str">
        <f>VLOOKUP(E2789,State_Code_Name!$B$1:$C$52,2,0)</f>
        <v>Nebraska</v>
      </c>
    </row>
    <row r="2790" spans="1:15" x14ac:dyDescent="0.3">
      <c r="A2790" s="11">
        <v>1897453</v>
      </c>
      <c r="B2790" s="12" t="s">
        <v>74</v>
      </c>
      <c r="C2790" s="12" t="s">
        <v>27</v>
      </c>
      <c r="D2790" s="12" t="s">
        <v>28</v>
      </c>
      <c r="E2790" s="11" t="s">
        <v>18</v>
      </c>
      <c r="F2790" s="11" t="s">
        <v>19</v>
      </c>
      <c r="G2790" s="37">
        <v>42486</v>
      </c>
      <c r="H2790" s="13">
        <v>42486</v>
      </c>
      <c r="I2790" s="21">
        <v>0</v>
      </c>
      <c r="J2790" s="43" t="s">
        <v>1483</v>
      </c>
      <c r="K2790" s="21">
        <f t="shared" si="86"/>
        <v>2016</v>
      </c>
      <c r="L2790" s="24">
        <f t="shared" si="87"/>
        <v>2</v>
      </c>
      <c r="M2790" s="11" t="s">
        <v>14</v>
      </c>
      <c r="N2790" s="11" t="s">
        <v>15</v>
      </c>
      <c r="O2790" s="11" t="str">
        <f>VLOOKUP(E2790,State_Code_Name!$B$1:$C$52,2,0)</f>
        <v>California</v>
      </c>
    </row>
    <row r="2791" spans="1:15" x14ac:dyDescent="0.3">
      <c r="A2791" s="11">
        <v>566976</v>
      </c>
      <c r="B2791" s="12" t="s">
        <v>11</v>
      </c>
      <c r="C2791" s="12" t="s">
        <v>16</v>
      </c>
      <c r="D2791" s="12" t="s">
        <v>21</v>
      </c>
      <c r="E2791" s="11" t="s">
        <v>26</v>
      </c>
      <c r="F2791" s="11" t="s">
        <v>303</v>
      </c>
      <c r="G2791" s="37">
        <v>41569</v>
      </c>
      <c r="H2791" s="13">
        <v>41570</v>
      </c>
      <c r="I2791" s="21">
        <v>1</v>
      </c>
      <c r="J2791" s="43" t="s">
        <v>1473</v>
      </c>
      <c r="K2791" s="21">
        <f t="shared" si="86"/>
        <v>2013</v>
      </c>
      <c r="L2791" s="24">
        <f t="shared" si="87"/>
        <v>4</v>
      </c>
      <c r="M2791" s="11" t="s">
        <v>14</v>
      </c>
      <c r="N2791" s="11" t="s">
        <v>15</v>
      </c>
      <c r="O2791" s="11" t="str">
        <f>VLOOKUP(E2791,State_Code_Name!$B$1:$C$52,2,0)</f>
        <v>Georgia</v>
      </c>
    </row>
    <row r="2792" spans="1:15" x14ac:dyDescent="0.3">
      <c r="A2792" s="11">
        <v>1329669</v>
      </c>
      <c r="B2792" s="12" t="s">
        <v>974</v>
      </c>
      <c r="C2792" s="12" t="s">
        <v>33</v>
      </c>
      <c r="D2792" s="12" t="s">
        <v>115</v>
      </c>
      <c r="E2792" s="11" t="s">
        <v>52</v>
      </c>
      <c r="F2792" s="11" t="s">
        <v>19</v>
      </c>
      <c r="G2792" s="37">
        <v>42108</v>
      </c>
      <c r="H2792" s="13">
        <v>42108</v>
      </c>
      <c r="I2792" s="21">
        <v>0</v>
      </c>
      <c r="J2792" s="43" t="s">
        <v>1483</v>
      </c>
      <c r="K2792" s="21">
        <f t="shared" si="86"/>
        <v>2015</v>
      </c>
      <c r="L2792" s="24">
        <f t="shared" si="87"/>
        <v>2</v>
      </c>
      <c r="M2792" s="11" t="s">
        <v>14</v>
      </c>
      <c r="N2792" s="11" t="s">
        <v>15</v>
      </c>
      <c r="O2792" s="11" t="str">
        <f>VLOOKUP(E2792,State_Code_Name!$B$1:$C$52,2,0)</f>
        <v>Washington</v>
      </c>
    </row>
    <row r="2793" spans="1:15" x14ac:dyDescent="0.3">
      <c r="A2793" s="11">
        <v>1839182</v>
      </c>
      <c r="B2793" s="12" t="s">
        <v>61</v>
      </c>
      <c r="C2793" s="12" t="s">
        <v>53</v>
      </c>
      <c r="D2793" s="12" t="s">
        <v>54</v>
      </c>
      <c r="E2793" s="11" t="s">
        <v>18</v>
      </c>
      <c r="F2793" s="11" t="s">
        <v>58</v>
      </c>
      <c r="G2793" s="37">
        <v>42447</v>
      </c>
      <c r="H2793" s="13">
        <v>42450</v>
      </c>
      <c r="I2793" s="21">
        <v>3</v>
      </c>
      <c r="J2793" s="43" t="s">
        <v>1476</v>
      </c>
      <c r="K2793" s="21">
        <f t="shared" si="86"/>
        <v>2016</v>
      </c>
      <c r="L2793" s="24">
        <f t="shared" si="87"/>
        <v>1</v>
      </c>
      <c r="M2793" s="11" t="s">
        <v>14</v>
      </c>
      <c r="N2793" s="11" t="s">
        <v>15</v>
      </c>
      <c r="O2793" s="11" t="str">
        <f>VLOOKUP(E2793,State_Code_Name!$B$1:$C$52,2,0)</f>
        <v>California</v>
      </c>
    </row>
    <row r="2794" spans="1:15" x14ac:dyDescent="0.3">
      <c r="A2794" s="11">
        <v>735077</v>
      </c>
      <c r="B2794" s="12" t="s">
        <v>11</v>
      </c>
      <c r="C2794" s="12" t="s">
        <v>27</v>
      </c>
      <c r="D2794" s="12" t="s">
        <v>57</v>
      </c>
      <c r="E2794" s="11" t="s">
        <v>100</v>
      </c>
      <c r="F2794" s="11" t="s">
        <v>58</v>
      </c>
      <c r="G2794" s="37">
        <v>41697</v>
      </c>
      <c r="H2794" s="13">
        <v>41698</v>
      </c>
      <c r="I2794" s="21">
        <v>1</v>
      </c>
      <c r="J2794" s="43" t="s">
        <v>1478</v>
      </c>
      <c r="K2794" s="21">
        <f t="shared" si="86"/>
        <v>2014</v>
      </c>
      <c r="L2794" s="24">
        <f t="shared" si="87"/>
        <v>1</v>
      </c>
      <c r="M2794" s="11" t="s">
        <v>14</v>
      </c>
      <c r="N2794" s="11" t="s">
        <v>15</v>
      </c>
      <c r="O2794" s="11" t="str">
        <f>VLOOKUP(E2794,State_Code_Name!$B$1:$C$52,2,0)</f>
        <v>Delaware</v>
      </c>
    </row>
    <row r="2795" spans="1:15" x14ac:dyDescent="0.3">
      <c r="A2795" s="11">
        <v>727668</v>
      </c>
      <c r="B2795" s="12" t="s">
        <v>31</v>
      </c>
      <c r="C2795" s="12" t="s">
        <v>27</v>
      </c>
      <c r="D2795" s="12" t="s">
        <v>28</v>
      </c>
      <c r="E2795" s="11" t="s">
        <v>99</v>
      </c>
      <c r="F2795" s="11" t="s">
        <v>19</v>
      </c>
      <c r="G2795" s="37">
        <v>41694</v>
      </c>
      <c r="H2795" s="13">
        <v>41694</v>
      </c>
      <c r="I2795" s="21">
        <v>0</v>
      </c>
      <c r="J2795" s="43" t="s">
        <v>1478</v>
      </c>
      <c r="K2795" s="21">
        <f t="shared" si="86"/>
        <v>2014</v>
      </c>
      <c r="L2795" s="24">
        <f t="shared" si="87"/>
        <v>1</v>
      </c>
      <c r="M2795" s="11" t="s">
        <v>14</v>
      </c>
      <c r="N2795" s="11" t="s">
        <v>15</v>
      </c>
      <c r="O2795" s="11" t="str">
        <f>VLOOKUP(E2795,State_Code_Name!$B$1:$C$52,2,0)</f>
        <v>Arizona</v>
      </c>
    </row>
    <row r="2796" spans="1:15" x14ac:dyDescent="0.3">
      <c r="A2796" s="11">
        <v>495815</v>
      </c>
      <c r="B2796" s="12" t="s">
        <v>11</v>
      </c>
      <c r="C2796" s="12" t="s">
        <v>27</v>
      </c>
      <c r="D2796" s="12" t="s">
        <v>57</v>
      </c>
      <c r="E2796" s="11" t="s">
        <v>98</v>
      </c>
      <c r="F2796" s="11" t="s">
        <v>19</v>
      </c>
      <c r="G2796" s="37">
        <v>41505</v>
      </c>
      <c r="H2796" s="13">
        <v>41507</v>
      </c>
      <c r="I2796" s="21">
        <v>2</v>
      </c>
      <c r="J2796" s="43" t="s">
        <v>1482</v>
      </c>
      <c r="K2796" s="21">
        <f t="shared" si="86"/>
        <v>2013</v>
      </c>
      <c r="L2796" s="24">
        <f t="shared" si="87"/>
        <v>3</v>
      </c>
      <c r="M2796" s="11" t="s">
        <v>14</v>
      </c>
      <c r="N2796" s="11" t="s">
        <v>15</v>
      </c>
      <c r="O2796" s="11" t="str">
        <f>VLOOKUP(E2796,State_Code_Name!$B$1:$C$52,2,0)</f>
        <v>Colorado</v>
      </c>
    </row>
    <row r="2797" spans="1:15" x14ac:dyDescent="0.3">
      <c r="A2797" s="11">
        <v>1017459</v>
      </c>
      <c r="B2797" s="12" t="s">
        <v>31</v>
      </c>
      <c r="C2797" s="12" t="s">
        <v>37</v>
      </c>
      <c r="D2797" s="12" t="s">
        <v>150</v>
      </c>
      <c r="E2797" s="11" t="s">
        <v>36</v>
      </c>
      <c r="F2797" s="11" t="s">
        <v>19</v>
      </c>
      <c r="G2797" s="37">
        <v>41888</v>
      </c>
      <c r="H2797" s="13">
        <v>41888</v>
      </c>
      <c r="I2797" s="21">
        <v>0</v>
      </c>
      <c r="J2797" s="43" t="s">
        <v>1480</v>
      </c>
      <c r="K2797" s="21">
        <f t="shared" si="86"/>
        <v>2014</v>
      </c>
      <c r="L2797" s="24">
        <f t="shared" si="87"/>
        <v>3</v>
      </c>
      <c r="M2797" s="11" t="s">
        <v>14</v>
      </c>
      <c r="N2797" s="11" t="s">
        <v>15</v>
      </c>
      <c r="O2797" s="11" t="str">
        <f>VLOOKUP(E2797,State_Code_Name!$B$1:$C$52,2,0)</f>
        <v>Florida</v>
      </c>
    </row>
    <row r="2798" spans="1:15" x14ac:dyDescent="0.3">
      <c r="A2798" s="11">
        <v>1081236</v>
      </c>
      <c r="B2798" s="12" t="s">
        <v>74</v>
      </c>
      <c r="C2798" s="12" t="s">
        <v>27</v>
      </c>
      <c r="D2798" s="12" t="s">
        <v>28</v>
      </c>
      <c r="E2798" s="11" t="s">
        <v>49</v>
      </c>
      <c r="F2798" s="11" t="s">
        <v>19</v>
      </c>
      <c r="G2798" s="37">
        <v>41934</v>
      </c>
      <c r="H2798" s="13">
        <v>41934</v>
      </c>
      <c r="I2798" s="21">
        <v>0</v>
      </c>
      <c r="J2798" s="43" t="s">
        <v>1473</v>
      </c>
      <c r="K2798" s="21">
        <f t="shared" si="86"/>
        <v>2014</v>
      </c>
      <c r="L2798" s="24">
        <f t="shared" si="87"/>
        <v>4</v>
      </c>
      <c r="M2798" s="11" t="s">
        <v>14</v>
      </c>
      <c r="N2798" s="11" t="s">
        <v>15</v>
      </c>
      <c r="O2798" s="11" t="str">
        <f>VLOOKUP(E2798,State_Code_Name!$B$1:$C$52,2,0)</f>
        <v>New Jersey</v>
      </c>
    </row>
    <row r="2799" spans="1:15" x14ac:dyDescent="0.3">
      <c r="A2799" s="11">
        <v>234430</v>
      </c>
      <c r="B2799" s="12" t="s">
        <v>31</v>
      </c>
      <c r="C2799" s="12" t="s">
        <v>27</v>
      </c>
      <c r="D2799" s="12" t="s">
        <v>79</v>
      </c>
      <c r="E2799" s="11" t="s">
        <v>40</v>
      </c>
      <c r="F2799" s="11" t="s">
        <v>303</v>
      </c>
      <c r="G2799" s="37">
        <v>41290</v>
      </c>
      <c r="H2799" s="13">
        <v>41290</v>
      </c>
      <c r="I2799" s="21">
        <v>0</v>
      </c>
      <c r="J2799" s="43" t="s">
        <v>1474</v>
      </c>
      <c r="K2799" s="21">
        <f t="shared" si="86"/>
        <v>2013</v>
      </c>
      <c r="L2799" s="24">
        <f t="shared" si="87"/>
        <v>1</v>
      </c>
      <c r="M2799" s="11" t="s">
        <v>14</v>
      </c>
      <c r="N2799" s="11" t="s">
        <v>15</v>
      </c>
      <c r="O2799" s="11" t="str">
        <f>VLOOKUP(E2799,State_Code_Name!$B$1:$C$52,2,0)</f>
        <v>Ohio</v>
      </c>
    </row>
    <row r="2800" spans="1:15" x14ac:dyDescent="0.3">
      <c r="A2800" s="11">
        <v>1911638</v>
      </c>
      <c r="B2800" s="12" t="s">
        <v>64</v>
      </c>
      <c r="C2800" s="12" t="s">
        <v>62</v>
      </c>
      <c r="D2800" s="12" t="s">
        <v>279</v>
      </c>
      <c r="E2800" s="11" t="s">
        <v>47</v>
      </c>
      <c r="F2800" s="11" t="s">
        <v>19</v>
      </c>
      <c r="G2800" s="37">
        <v>42495</v>
      </c>
      <c r="H2800" s="13">
        <v>42498</v>
      </c>
      <c r="I2800" s="21">
        <v>3</v>
      </c>
      <c r="J2800" s="43" t="s">
        <v>1471</v>
      </c>
      <c r="K2800" s="21">
        <f t="shared" si="86"/>
        <v>2016</v>
      </c>
      <c r="L2800" s="24">
        <f t="shared" si="87"/>
        <v>2</v>
      </c>
      <c r="M2800" s="11" t="s">
        <v>14</v>
      </c>
      <c r="N2800" s="11" t="s">
        <v>14</v>
      </c>
      <c r="O2800" s="11" t="str">
        <f>VLOOKUP(E2800,State_Code_Name!$B$1:$C$52,2,0)</f>
        <v>Pennsylvania</v>
      </c>
    </row>
    <row r="2801" spans="1:15" x14ac:dyDescent="0.3">
      <c r="A2801" s="11">
        <v>1357709</v>
      </c>
      <c r="B2801" s="12" t="s">
        <v>39</v>
      </c>
      <c r="C2801" s="12" t="s">
        <v>16</v>
      </c>
      <c r="D2801" s="12" t="s">
        <v>21</v>
      </c>
      <c r="E2801" s="11" t="s">
        <v>32</v>
      </c>
      <c r="F2801" s="11" t="s">
        <v>19</v>
      </c>
      <c r="G2801" s="37">
        <v>42127</v>
      </c>
      <c r="H2801" s="13">
        <v>42127</v>
      </c>
      <c r="I2801" s="21">
        <v>0</v>
      </c>
      <c r="J2801" s="43" t="s">
        <v>1471</v>
      </c>
      <c r="K2801" s="21">
        <f t="shared" si="86"/>
        <v>2015</v>
      </c>
      <c r="L2801" s="24">
        <f t="shared" si="87"/>
        <v>2</v>
      </c>
      <c r="M2801" s="11" t="s">
        <v>14</v>
      </c>
      <c r="N2801" s="11" t="s">
        <v>15</v>
      </c>
      <c r="O2801" s="11" t="str">
        <f>VLOOKUP(E2801,State_Code_Name!$B$1:$C$52,2,0)</f>
        <v>Texas</v>
      </c>
    </row>
    <row r="2802" spans="1:15" x14ac:dyDescent="0.3">
      <c r="A2802" s="11">
        <v>934863</v>
      </c>
      <c r="B2802" s="12" t="s">
        <v>164</v>
      </c>
      <c r="C2802" s="12" t="s">
        <v>37</v>
      </c>
      <c r="D2802" s="12" t="s">
        <v>108</v>
      </c>
      <c r="E2802" s="11" t="s">
        <v>18</v>
      </c>
      <c r="F2802" s="11" t="s">
        <v>58</v>
      </c>
      <c r="G2802" s="37">
        <v>41834</v>
      </c>
      <c r="H2802" s="13">
        <v>41837</v>
      </c>
      <c r="I2802" s="21">
        <v>3</v>
      </c>
      <c r="J2802" s="43" t="s">
        <v>1481</v>
      </c>
      <c r="K2802" s="21">
        <f t="shared" si="86"/>
        <v>2014</v>
      </c>
      <c r="L2802" s="24">
        <f t="shared" si="87"/>
        <v>3</v>
      </c>
      <c r="M2802" s="11" t="s">
        <v>14</v>
      </c>
      <c r="N2802" s="11" t="s">
        <v>15</v>
      </c>
      <c r="O2802" s="11" t="str">
        <f>VLOOKUP(E2802,State_Code_Name!$B$1:$C$52,2,0)</f>
        <v>California</v>
      </c>
    </row>
    <row r="2803" spans="1:15" x14ac:dyDescent="0.3">
      <c r="A2803" s="11">
        <v>2014573</v>
      </c>
      <c r="B2803" s="12" t="s">
        <v>55</v>
      </c>
      <c r="C2803" s="12" t="s">
        <v>53</v>
      </c>
      <c r="D2803" s="12" t="s">
        <v>102</v>
      </c>
      <c r="E2803" s="11" t="s">
        <v>18</v>
      </c>
      <c r="F2803" s="11" t="s">
        <v>19</v>
      </c>
      <c r="G2803" s="37">
        <v>42566</v>
      </c>
      <c r="H2803" s="13">
        <v>42566</v>
      </c>
      <c r="I2803" s="21">
        <v>0</v>
      </c>
      <c r="J2803" s="43" t="s">
        <v>1481</v>
      </c>
      <c r="K2803" s="21">
        <f t="shared" si="86"/>
        <v>2016</v>
      </c>
      <c r="L2803" s="24">
        <f t="shared" si="87"/>
        <v>3</v>
      </c>
      <c r="M2803" s="11" t="s">
        <v>14</v>
      </c>
      <c r="N2803" s="11" t="s">
        <v>15</v>
      </c>
      <c r="O2803" s="11" t="str">
        <f>VLOOKUP(E2803,State_Code_Name!$B$1:$C$52,2,0)</f>
        <v>California</v>
      </c>
    </row>
    <row r="2804" spans="1:15" x14ac:dyDescent="0.3">
      <c r="A2804" s="11">
        <v>1248782</v>
      </c>
      <c r="B2804" s="12" t="s">
        <v>97</v>
      </c>
      <c r="C2804" s="12" t="s">
        <v>53</v>
      </c>
      <c r="D2804" s="12" t="s">
        <v>1439</v>
      </c>
      <c r="E2804" s="11" t="s">
        <v>71</v>
      </c>
      <c r="F2804" s="11" t="s">
        <v>19</v>
      </c>
      <c r="G2804" s="37">
        <v>42055</v>
      </c>
      <c r="H2804" s="13">
        <v>42055</v>
      </c>
      <c r="I2804" s="21">
        <v>0</v>
      </c>
      <c r="J2804" s="43" t="s">
        <v>1478</v>
      </c>
      <c r="K2804" s="21">
        <f t="shared" si="86"/>
        <v>2015</v>
      </c>
      <c r="L2804" s="24">
        <f t="shared" si="87"/>
        <v>1</v>
      </c>
      <c r="M2804" s="11" t="s">
        <v>14</v>
      </c>
      <c r="N2804" s="11" t="s">
        <v>15</v>
      </c>
      <c r="O2804" s="11" t="str">
        <f>VLOOKUP(E2804,State_Code_Name!$B$1:$C$52,2,0)</f>
        <v>Massachusetts</v>
      </c>
    </row>
    <row r="2805" spans="1:15" x14ac:dyDescent="0.3">
      <c r="A2805" s="11">
        <v>1293167</v>
      </c>
      <c r="B2805" s="12" t="s">
        <v>454</v>
      </c>
      <c r="C2805" s="12" t="s">
        <v>33</v>
      </c>
      <c r="D2805" s="12" t="s">
        <v>45</v>
      </c>
      <c r="E2805" s="11" t="s">
        <v>18</v>
      </c>
      <c r="F2805" s="11" t="s">
        <v>19</v>
      </c>
      <c r="G2805" s="37">
        <v>42083</v>
      </c>
      <c r="H2805" s="13">
        <v>42083</v>
      </c>
      <c r="I2805" s="21">
        <v>0</v>
      </c>
      <c r="J2805" s="43" t="s">
        <v>1476</v>
      </c>
      <c r="K2805" s="21">
        <f t="shared" si="86"/>
        <v>2015</v>
      </c>
      <c r="L2805" s="24">
        <f t="shared" si="87"/>
        <v>1</v>
      </c>
      <c r="M2805" s="11" t="s">
        <v>14</v>
      </c>
      <c r="N2805" s="11" t="s">
        <v>15</v>
      </c>
      <c r="O2805" s="11" t="str">
        <f>VLOOKUP(E2805,State_Code_Name!$B$1:$C$52,2,0)</f>
        <v>California</v>
      </c>
    </row>
    <row r="2806" spans="1:15" x14ac:dyDescent="0.3">
      <c r="A2806" s="11">
        <v>1286115</v>
      </c>
      <c r="B2806" s="12" t="s">
        <v>55</v>
      </c>
      <c r="C2806" s="12" t="s">
        <v>53</v>
      </c>
      <c r="D2806" s="12" t="s">
        <v>1439</v>
      </c>
      <c r="E2806" s="11" t="s">
        <v>47</v>
      </c>
      <c r="F2806" s="11" t="s">
        <v>19</v>
      </c>
      <c r="G2806" s="37">
        <v>42080</v>
      </c>
      <c r="H2806" s="13">
        <v>42080</v>
      </c>
      <c r="I2806" s="21">
        <v>0</v>
      </c>
      <c r="J2806" s="43" t="s">
        <v>1476</v>
      </c>
      <c r="K2806" s="21">
        <f t="shared" si="86"/>
        <v>2015</v>
      </c>
      <c r="L2806" s="24">
        <f t="shared" si="87"/>
        <v>1</v>
      </c>
      <c r="M2806" s="11" t="s">
        <v>14</v>
      </c>
      <c r="N2806" s="11" t="s">
        <v>15</v>
      </c>
      <c r="O2806" s="11" t="str">
        <f>VLOOKUP(E2806,State_Code_Name!$B$1:$C$52,2,0)</f>
        <v>Pennsylvania</v>
      </c>
    </row>
    <row r="2807" spans="1:15" x14ac:dyDescent="0.3">
      <c r="A2807" s="11">
        <v>1036809</v>
      </c>
      <c r="B2807" s="12" t="s">
        <v>31</v>
      </c>
      <c r="C2807" s="12" t="s">
        <v>16</v>
      </c>
      <c r="D2807" s="12" t="s">
        <v>76</v>
      </c>
      <c r="E2807" s="11" t="s">
        <v>32</v>
      </c>
      <c r="F2807" s="11" t="s">
        <v>19</v>
      </c>
      <c r="G2807" s="37">
        <v>41901</v>
      </c>
      <c r="H2807" s="13">
        <v>41901</v>
      </c>
      <c r="I2807" s="21">
        <v>0</v>
      </c>
      <c r="J2807" s="43" t="s">
        <v>1480</v>
      </c>
      <c r="K2807" s="21">
        <f t="shared" si="86"/>
        <v>2014</v>
      </c>
      <c r="L2807" s="24">
        <f t="shared" si="87"/>
        <v>3</v>
      </c>
      <c r="M2807" s="11" t="s">
        <v>14</v>
      </c>
      <c r="N2807" s="11" t="s">
        <v>15</v>
      </c>
      <c r="O2807" s="11" t="str">
        <f>VLOOKUP(E2807,State_Code_Name!$B$1:$C$52,2,0)</f>
        <v>Texas</v>
      </c>
    </row>
    <row r="2808" spans="1:15" x14ac:dyDescent="0.3">
      <c r="A2808" s="11">
        <v>1872280</v>
      </c>
      <c r="B2808" s="12" t="s">
        <v>1136</v>
      </c>
      <c r="C2808" s="12" t="s">
        <v>33</v>
      </c>
      <c r="D2808" s="12" t="s">
        <v>45</v>
      </c>
      <c r="E2808" s="11" t="s">
        <v>32</v>
      </c>
      <c r="F2808" s="11" t="s">
        <v>19</v>
      </c>
      <c r="G2808" s="37">
        <v>42469</v>
      </c>
      <c r="H2808" s="13">
        <v>42469</v>
      </c>
      <c r="I2808" s="21">
        <v>0</v>
      </c>
      <c r="J2808" s="43" t="s">
        <v>1483</v>
      </c>
      <c r="K2808" s="21">
        <f t="shared" si="86"/>
        <v>2016</v>
      </c>
      <c r="L2808" s="24">
        <f t="shared" si="87"/>
        <v>2</v>
      </c>
      <c r="M2808" s="11" t="s">
        <v>14</v>
      </c>
      <c r="N2808" s="11" t="s">
        <v>15</v>
      </c>
      <c r="O2808" s="11" t="str">
        <f>VLOOKUP(E2808,State_Code_Name!$B$1:$C$52,2,0)</f>
        <v>Texas</v>
      </c>
    </row>
    <row r="2809" spans="1:15" x14ac:dyDescent="0.3">
      <c r="A2809" s="11">
        <v>1609091</v>
      </c>
      <c r="B2809" s="12" t="s">
        <v>347</v>
      </c>
      <c r="C2809" s="12" t="s">
        <v>62</v>
      </c>
      <c r="D2809" s="12" t="s">
        <v>279</v>
      </c>
      <c r="E2809" s="11" t="s">
        <v>117</v>
      </c>
      <c r="F2809" s="11" t="s">
        <v>19</v>
      </c>
      <c r="G2809" s="37">
        <v>42292</v>
      </c>
      <c r="H2809" s="13">
        <v>42292</v>
      </c>
      <c r="I2809" s="21">
        <v>0</v>
      </c>
      <c r="J2809" s="43" t="s">
        <v>1473</v>
      </c>
      <c r="K2809" s="21">
        <f t="shared" si="86"/>
        <v>2015</v>
      </c>
      <c r="L2809" s="24">
        <f t="shared" si="87"/>
        <v>4</v>
      </c>
      <c r="M2809" s="11" t="s">
        <v>14</v>
      </c>
      <c r="N2809" s="11" t="s">
        <v>15</v>
      </c>
      <c r="O2809" s="11" t="str">
        <f>VLOOKUP(E2809,State_Code_Name!$B$1:$C$52,2,0)</f>
        <v>Alabama</v>
      </c>
    </row>
    <row r="2810" spans="1:15" x14ac:dyDescent="0.3">
      <c r="A2810" s="11">
        <v>715147</v>
      </c>
      <c r="B2810" s="12" t="s">
        <v>144</v>
      </c>
      <c r="C2810" s="12" t="s">
        <v>16</v>
      </c>
      <c r="D2810" s="12" t="s">
        <v>76</v>
      </c>
      <c r="E2810" s="11" t="s">
        <v>75</v>
      </c>
      <c r="F2810" s="11" t="s">
        <v>303</v>
      </c>
      <c r="G2810" s="37">
        <v>41684</v>
      </c>
      <c r="H2810" s="13">
        <v>41689</v>
      </c>
      <c r="I2810" s="21">
        <v>5</v>
      </c>
      <c r="J2810" s="43" t="s">
        <v>1478</v>
      </c>
      <c r="K2810" s="21">
        <f t="shared" si="86"/>
        <v>2014</v>
      </c>
      <c r="L2810" s="24">
        <f t="shared" si="87"/>
        <v>1</v>
      </c>
      <c r="M2810" s="11" t="s">
        <v>14</v>
      </c>
      <c r="N2810" s="11" t="s">
        <v>15</v>
      </c>
      <c r="O2810" s="11" t="str">
        <f>VLOOKUP(E2810,State_Code_Name!$B$1:$C$52,2,0)</f>
        <v>Tennessee</v>
      </c>
    </row>
    <row r="2811" spans="1:15" x14ac:dyDescent="0.3">
      <c r="A2811" s="11">
        <v>431652</v>
      </c>
      <c r="B2811" s="12" t="s">
        <v>11</v>
      </c>
      <c r="C2811" s="12" t="s">
        <v>37</v>
      </c>
      <c r="D2811" s="12" t="s">
        <v>81</v>
      </c>
      <c r="E2811" s="11" t="s">
        <v>141</v>
      </c>
      <c r="F2811" s="11" t="s">
        <v>19</v>
      </c>
      <c r="G2811" s="37">
        <v>41438</v>
      </c>
      <c r="H2811" s="13">
        <v>41439</v>
      </c>
      <c r="I2811" s="21">
        <v>1</v>
      </c>
      <c r="J2811" s="43" t="s">
        <v>1477</v>
      </c>
      <c r="K2811" s="21">
        <f t="shared" si="86"/>
        <v>2013</v>
      </c>
      <c r="L2811" s="24">
        <f t="shared" si="87"/>
        <v>2</v>
      </c>
      <c r="M2811" s="11" t="s">
        <v>14</v>
      </c>
      <c r="N2811" s="11" t="s">
        <v>14</v>
      </c>
      <c r="O2811" s="11" t="str">
        <f>VLOOKUP(E2811,State_Code_Name!$B$1:$C$52,2,0)</f>
        <v>Maine</v>
      </c>
    </row>
    <row r="2812" spans="1:15" x14ac:dyDescent="0.3">
      <c r="A2812" s="11">
        <v>1716469</v>
      </c>
      <c r="B2812" s="12" t="s">
        <v>55</v>
      </c>
      <c r="C2812" s="12" t="s">
        <v>53</v>
      </c>
      <c r="D2812" s="12" t="s">
        <v>102</v>
      </c>
      <c r="E2812" s="11" t="s">
        <v>23</v>
      </c>
      <c r="F2812" s="11" t="s">
        <v>19</v>
      </c>
      <c r="G2812" s="37">
        <v>42362</v>
      </c>
      <c r="H2812" s="13">
        <v>42367</v>
      </c>
      <c r="I2812" s="21">
        <v>5</v>
      </c>
      <c r="J2812" s="43" t="s">
        <v>1475</v>
      </c>
      <c r="K2812" s="21">
        <f t="shared" si="86"/>
        <v>2015</v>
      </c>
      <c r="L2812" s="24">
        <f t="shared" si="87"/>
        <v>4</v>
      </c>
      <c r="M2812" s="11" t="s">
        <v>14</v>
      </c>
      <c r="N2812" s="11" t="s">
        <v>15</v>
      </c>
      <c r="O2812" s="11" t="str">
        <f>VLOOKUP(E2812,State_Code_Name!$B$1:$C$52,2,0)</f>
        <v>New York</v>
      </c>
    </row>
    <row r="2813" spans="1:15" x14ac:dyDescent="0.3">
      <c r="A2813" s="11">
        <v>636984</v>
      </c>
      <c r="B2813" s="12" t="s">
        <v>82</v>
      </c>
      <c r="C2813" s="12" t="s">
        <v>37</v>
      </c>
      <c r="D2813" s="12" t="s">
        <v>1443</v>
      </c>
      <c r="E2813" s="11" t="s">
        <v>49</v>
      </c>
      <c r="F2813" s="11" t="s">
        <v>303</v>
      </c>
      <c r="G2813" s="37">
        <v>41625</v>
      </c>
      <c r="H2813" s="13">
        <v>41628</v>
      </c>
      <c r="I2813" s="21">
        <v>3</v>
      </c>
      <c r="J2813" s="43" t="s">
        <v>1475</v>
      </c>
      <c r="K2813" s="21">
        <f t="shared" si="86"/>
        <v>2013</v>
      </c>
      <c r="L2813" s="24">
        <f t="shared" si="87"/>
        <v>4</v>
      </c>
      <c r="M2813" s="11" t="s">
        <v>14</v>
      </c>
      <c r="N2813" s="11" t="s">
        <v>15</v>
      </c>
      <c r="O2813" s="11" t="str">
        <f>VLOOKUP(E2813,State_Code_Name!$B$1:$C$52,2,0)</f>
        <v>New Jersey</v>
      </c>
    </row>
    <row r="2814" spans="1:15" x14ac:dyDescent="0.3">
      <c r="A2814" s="11">
        <v>1239425</v>
      </c>
      <c r="B2814" s="12" t="s">
        <v>48</v>
      </c>
      <c r="C2814" s="12" t="s">
        <v>27</v>
      </c>
      <c r="D2814" s="12" t="s">
        <v>28</v>
      </c>
      <c r="E2814" s="11" t="s">
        <v>12</v>
      </c>
      <c r="F2814" s="11" t="s">
        <v>19</v>
      </c>
      <c r="G2814" s="37">
        <v>42048</v>
      </c>
      <c r="H2814" s="13">
        <v>42048</v>
      </c>
      <c r="I2814" s="21">
        <v>0</v>
      </c>
      <c r="J2814" s="43" t="s">
        <v>1478</v>
      </c>
      <c r="K2814" s="21">
        <f t="shared" si="86"/>
        <v>2015</v>
      </c>
      <c r="L2814" s="24">
        <f t="shared" si="87"/>
        <v>1</v>
      </c>
      <c r="M2814" s="11" t="s">
        <v>14</v>
      </c>
      <c r="N2814" s="11" t="s">
        <v>15</v>
      </c>
      <c r="O2814" s="11" t="str">
        <f>VLOOKUP(E2814,State_Code_Name!$B$1:$C$52,2,0)</f>
        <v>Virginia</v>
      </c>
    </row>
    <row r="2815" spans="1:15" x14ac:dyDescent="0.3">
      <c r="A2815" s="11">
        <v>1105031</v>
      </c>
      <c r="B2815" s="12" t="s">
        <v>142</v>
      </c>
      <c r="C2815" s="12" t="s">
        <v>27</v>
      </c>
      <c r="D2815" s="12" t="s">
        <v>28</v>
      </c>
      <c r="E2815" s="11"/>
      <c r="F2815" s="11" t="s">
        <v>13</v>
      </c>
      <c r="G2815" s="37">
        <v>41949</v>
      </c>
      <c r="H2815" s="13">
        <v>41950</v>
      </c>
      <c r="I2815" s="21">
        <v>1</v>
      </c>
      <c r="J2815" s="43" t="s">
        <v>1479</v>
      </c>
      <c r="K2815" s="21">
        <f t="shared" si="86"/>
        <v>2014</v>
      </c>
      <c r="L2815" s="24">
        <f t="shared" si="87"/>
        <v>4</v>
      </c>
      <c r="M2815" s="11" t="s">
        <v>14</v>
      </c>
      <c r="N2815" s="11" t="s">
        <v>15</v>
      </c>
      <c r="O2815" s="11" t="e">
        <f>VLOOKUP(E2815,State_Code_Name!$B$1:$C$52,2,0)</f>
        <v>#N/A</v>
      </c>
    </row>
    <row r="2816" spans="1:15" x14ac:dyDescent="0.3">
      <c r="A2816" s="11">
        <v>1890301</v>
      </c>
      <c r="B2816" s="12" t="s">
        <v>39</v>
      </c>
      <c r="C2816" s="12" t="s">
        <v>37</v>
      </c>
      <c r="D2816" s="12" t="s">
        <v>81</v>
      </c>
      <c r="E2816" s="11" t="s">
        <v>36</v>
      </c>
      <c r="F2816" s="11" t="s">
        <v>19</v>
      </c>
      <c r="G2816" s="37">
        <v>42481</v>
      </c>
      <c r="H2816" s="13">
        <v>42481</v>
      </c>
      <c r="I2816" s="21">
        <v>0</v>
      </c>
      <c r="J2816" s="43" t="s">
        <v>1483</v>
      </c>
      <c r="K2816" s="21">
        <f t="shared" si="86"/>
        <v>2016</v>
      </c>
      <c r="L2816" s="24">
        <f t="shared" si="87"/>
        <v>2</v>
      </c>
      <c r="M2816" s="11" t="s">
        <v>14</v>
      </c>
      <c r="N2816" s="11" t="s">
        <v>14</v>
      </c>
      <c r="O2816" s="11" t="str">
        <f>VLOOKUP(E2816,State_Code_Name!$B$1:$C$52,2,0)</f>
        <v>Florida</v>
      </c>
    </row>
    <row r="2817" spans="1:15" x14ac:dyDescent="0.3">
      <c r="A2817" s="11">
        <v>2115180</v>
      </c>
      <c r="B2817" s="12" t="s">
        <v>66</v>
      </c>
      <c r="C2817" s="12" t="s">
        <v>9</v>
      </c>
      <c r="D2817" s="12" t="s">
        <v>10</v>
      </c>
      <c r="E2817" s="11" t="s">
        <v>26</v>
      </c>
      <c r="F2817" s="11" t="s">
        <v>19</v>
      </c>
      <c r="G2817" s="37">
        <v>42628</v>
      </c>
      <c r="H2817" s="13">
        <v>42628</v>
      </c>
      <c r="I2817" s="21">
        <v>0</v>
      </c>
      <c r="J2817" s="43" t="s">
        <v>1480</v>
      </c>
      <c r="K2817" s="21">
        <f t="shared" si="86"/>
        <v>2016</v>
      </c>
      <c r="L2817" s="24">
        <f t="shared" si="87"/>
        <v>3</v>
      </c>
      <c r="M2817" s="11" t="s">
        <v>14</v>
      </c>
      <c r="N2817" s="11" t="s">
        <v>14</v>
      </c>
      <c r="O2817" s="11" t="str">
        <f>VLOOKUP(E2817,State_Code_Name!$B$1:$C$52,2,0)</f>
        <v>Georgia</v>
      </c>
    </row>
    <row r="2818" spans="1:15" x14ac:dyDescent="0.3">
      <c r="A2818" s="11">
        <v>1369312</v>
      </c>
      <c r="B2818" s="12" t="s">
        <v>785</v>
      </c>
      <c r="C2818" s="12" t="s">
        <v>27</v>
      </c>
      <c r="D2818" s="12" t="s">
        <v>28</v>
      </c>
      <c r="E2818" s="11" t="s">
        <v>18</v>
      </c>
      <c r="F2818" s="11" t="s">
        <v>13</v>
      </c>
      <c r="G2818" s="37">
        <v>42135</v>
      </c>
      <c r="H2818" s="13">
        <v>42136</v>
      </c>
      <c r="I2818" s="21">
        <v>1</v>
      </c>
      <c r="J2818" s="43" t="s">
        <v>1471</v>
      </c>
      <c r="K2818" s="21">
        <f t="shared" si="86"/>
        <v>2015</v>
      </c>
      <c r="L2818" s="24">
        <f t="shared" si="87"/>
        <v>2</v>
      </c>
      <c r="M2818" s="11" t="s">
        <v>14</v>
      </c>
      <c r="N2818" s="11" t="s">
        <v>14</v>
      </c>
      <c r="O2818" s="11" t="str">
        <f>VLOOKUP(E2818,State_Code_Name!$B$1:$C$52,2,0)</f>
        <v>California</v>
      </c>
    </row>
    <row r="2819" spans="1:15" x14ac:dyDescent="0.3">
      <c r="A2819" s="11">
        <v>506086</v>
      </c>
      <c r="B2819" s="12" t="s">
        <v>11</v>
      </c>
      <c r="C2819" s="12" t="s">
        <v>62</v>
      </c>
      <c r="D2819" s="12" t="s">
        <v>63</v>
      </c>
      <c r="E2819" s="11" t="s">
        <v>259</v>
      </c>
      <c r="F2819" s="11" t="s">
        <v>19</v>
      </c>
      <c r="G2819" s="37">
        <v>41514</v>
      </c>
      <c r="H2819" s="13">
        <v>41515</v>
      </c>
      <c r="I2819" s="21">
        <v>1</v>
      </c>
      <c r="J2819" s="43" t="s">
        <v>1482</v>
      </c>
      <c r="K2819" s="21">
        <f t="shared" ref="K2819:K2882" si="88">YEAR(G2819)</f>
        <v>2013</v>
      </c>
      <c r="L2819" s="24">
        <f t="shared" ref="L2819:L2882" si="89">ROUNDUP(MONTH(G2819)/3,0)</f>
        <v>3</v>
      </c>
      <c r="M2819" s="11" t="s">
        <v>14</v>
      </c>
      <c r="N2819" s="11" t="s">
        <v>14</v>
      </c>
      <c r="O2819" s="11" t="str">
        <f>VLOOKUP(E2819,State_Code_Name!$B$1:$C$52,2,0)</f>
        <v>Alaska</v>
      </c>
    </row>
    <row r="2820" spans="1:15" x14ac:dyDescent="0.3">
      <c r="A2820" s="11">
        <v>668443</v>
      </c>
      <c r="B2820" s="12" t="s">
        <v>110</v>
      </c>
      <c r="C2820" s="12" t="s">
        <v>27</v>
      </c>
      <c r="D2820" s="12" t="s">
        <v>28</v>
      </c>
      <c r="E2820" s="11" t="s">
        <v>43</v>
      </c>
      <c r="F2820" s="11" t="s">
        <v>13</v>
      </c>
      <c r="G2820" s="37">
        <v>41653</v>
      </c>
      <c r="H2820" s="13">
        <v>41656</v>
      </c>
      <c r="I2820" s="21">
        <v>3</v>
      </c>
      <c r="J2820" s="43" t="s">
        <v>1474</v>
      </c>
      <c r="K2820" s="21">
        <f t="shared" si="88"/>
        <v>2014</v>
      </c>
      <c r="L2820" s="24">
        <f t="shared" si="89"/>
        <v>1</v>
      </c>
      <c r="M2820" s="11" t="s">
        <v>14</v>
      </c>
      <c r="N2820" s="11" t="s">
        <v>15</v>
      </c>
      <c r="O2820" s="11" t="str">
        <f>VLOOKUP(E2820,State_Code_Name!$B$1:$C$52,2,0)</f>
        <v>North Carolina</v>
      </c>
    </row>
    <row r="2821" spans="1:15" x14ac:dyDescent="0.3">
      <c r="A2821" s="11">
        <v>708027</v>
      </c>
      <c r="B2821" s="12" t="s">
        <v>11</v>
      </c>
      <c r="C2821" s="12" t="s">
        <v>62</v>
      </c>
      <c r="D2821" s="12" t="s">
        <v>460</v>
      </c>
      <c r="E2821" s="11" t="s">
        <v>18</v>
      </c>
      <c r="F2821" s="11" t="s">
        <v>19</v>
      </c>
      <c r="G2821" s="37">
        <v>41680</v>
      </c>
      <c r="H2821" s="13">
        <v>41680</v>
      </c>
      <c r="I2821" s="21">
        <v>0</v>
      </c>
      <c r="J2821" s="43" t="s">
        <v>1478</v>
      </c>
      <c r="K2821" s="21">
        <f t="shared" si="88"/>
        <v>2014</v>
      </c>
      <c r="L2821" s="24">
        <f t="shared" si="89"/>
        <v>1</v>
      </c>
      <c r="M2821" s="11" t="s">
        <v>14</v>
      </c>
      <c r="N2821" s="11" t="s">
        <v>15</v>
      </c>
      <c r="O2821" s="11" t="str">
        <f>VLOOKUP(E2821,State_Code_Name!$B$1:$C$52,2,0)</f>
        <v>California</v>
      </c>
    </row>
    <row r="2822" spans="1:15" x14ac:dyDescent="0.3">
      <c r="A2822" s="11">
        <v>2053938</v>
      </c>
      <c r="B2822" s="12" t="s">
        <v>39</v>
      </c>
      <c r="C2822" s="12" t="s">
        <v>33</v>
      </c>
      <c r="D2822" s="12" t="s">
        <v>42</v>
      </c>
      <c r="E2822" s="11" t="s">
        <v>30</v>
      </c>
      <c r="F2822" s="11" t="s">
        <v>303</v>
      </c>
      <c r="G2822" s="37">
        <v>42591</v>
      </c>
      <c r="H2822" s="13">
        <v>42593</v>
      </c>
      <c r="I2822" s="21">
        <v>2</v>
      </c>
      <c r="J2822" s="43" t="s">
        <v>1482</v>
      </c>
      <c r="K2822" s="21">
        <f t="shared" si="88"/>
        <v>2016</v>
      </c>
      <c r="L2822" s="24">
        <f t="shared" si="89"/>
        <v>3</v>
      </c>
      <c r="M2822" s="11" t="s">
        <v>14</v>
      </c>
      <c r="N2822" s="11" t="s">
        <v>15</v>
      </c>
      <c r="O2822" s="11" t="str">
        <f>VLOOKUP(E2822,State_Code_Name!$B$1:$C$52,2,0)</f>
        <v>Connecticut</v>
      </c>
    </row>
    <row r="2823" spans="1:15" x14ac:dyDescent="0.3">
      <c r="A2823" s="11">
        <v>724735</v>
      </c>
      <c r="B2823" s="12" t="s">
        <v>107</v>
      </c>
      <c r="C2823" s="12" t="s">
        <v>27</v>
      </c>
      <c r="D2823" s="12" t="s">
        <v>28</v>
      </c>
      <c r="E2823" s="11" t="s">
        <v>127</v>
      </c>
      <c r="F2823" s="11" t="s">
        <v>13</v>
      </c>
      <c r="G2823" s="37">
        <v>41691</v>
      </c>
      <c r="H2823" s="13">
        <v>41694</v>
      </c>
      <c r="I2823" s="21">
        <v>3</v>
      </c>
      <c r="J2823" s="43" t="s">
        <v>1478</v>
      </c>
      <c r="K2823" s="21">
        <f t="shared" si="88"/>
        <v>2014</v>
      </c>
      <c r="L2823" s="24">
        <f t="shared" si="89"/>
        <v>1</v>
      </c>
      <c r="M2823" s="11" t="s">
        <v>14</v>
      </c>
      <c r="N2823" s="11" t="s">
        <v>15</v>
      </c>
      <c r="O2823" s="11" t="str">
        <f>VLOOKUP(E2823,State_Code_Name!$B$1:$C$52,2,0)</f>
        <v>Oklahoma</v>
      </c>
    </row>
    <row r="2824" spans="1:15" x14ac:dyDescent="0.3">
      <c r="A2824" s="11">
        <v>798391</v>
      </c>
      <c r="B2824" s="12" t="s">
        <v>227</v>
      </c>
      <c r="C2824" s="12" t="s">
        <v>33</v>
      </c>
      <c r="D2824" s="12" t="s">
        <v>115</v>
      </c>
      <c r="E2824" s="11" t="s">
        <v>23</v>
      </c>
      <c r="F2824" s="11" t="s">
        <v>19</v>
      </c>
      <c r="G2824" s="37">
        <v>41737</v>
      </c>
      <c r="H2824" s="13">
        <v>41737</v>
      </c>
      <c r="I2824" s="21">
        <v>0</v>
      </c>
      <c r="J2824" s="43" t="s">
        <v>1483</v>
      </c>
      <c r="K2824" s="21">
        <f t="shared" si="88"/>
        <v>2014</v>
      </c>
      <c r="L2824" s="24">
        <f t="shared" si="89"/>
        <v>2</v>
      </c>
      <c r="M2824" s="11" t="s">
        <v>14</v>
      </c>
      <c r="N2824" s="11" t="s">
        <v>14</v>
      </c>
      <c r="O2824" s="11" t="str">
        <f>VLOOKUP(E2824,State_Code_Name!$B$1:$C$52,2,0)</f>
        <v>New York</v>
      </c>
    </row>
    <row r="2825" spans="1:15" x14ac:dyDescent="0.3">
      <c r="A2825" s="11">
        <v>1162265</v>
      </c>
      <c r="B2825" s="12" t="s">
        <v>339</v>
      </c>
      <c r="C2825" s="12" t="s">
        <v>33</v>
      </c>
      <c r="D2825" s="12" t="s">
        <v>160</v>
      </c>
      <c r="E2825" s="11" t="s">
        <v>36</v>
      </c>
      <c r="F2825" s="11" t="s">
        <v>19</v>
      </c>
      <c r="G2825" s="37">
        <v>41991</v>
      </c>
      <c r="H2825" s="13">
        <v>41991</v>
      </c>
      <c r="I2825" s="21">
        <v>0</v>
      </c>
      <c r="J2825" s="43" t="s">
        <v>1475</v>
      </c>
      <c r="K2825" s="21">
        <f t="shared" si="88"/>
        <v>2014</v>
      </c>
      <c r="L2825" s="24">
        <f t="shared" si="89"/>
        <v>4</v>
      </c>
      <c r="M2825" s="11" t="s">
        <v>14</v>
      </c>
      <c r="N2825" s="11" t="s">
        <v>15</v>
      </c>
      <c r="O2825" s="11" t="str">
        <f>VLOOKUP(E2825,State_Code_Name!$B$1:$C$52,2,0)</f>
        <v>Florida</v>
      </c>
    </row>
    <row r="2826" spans="1:15" x14ac:dyDescent="0.3">
      <c r="A2826" s="11">
        <v>765605</v>
      </c>
      <c r="B2826" s="12" t="s">
        <v>31</v>
      </c>
      <c r="C2826" s="12" t="s">
        <v>27</v>
      </c>
      <c r="D2826" s="12" t="s">
        <v>28</v>
      </c>
      <c r="E2826" s="11" t="s">
        <v>52</v>
      </c>
      <c r="F2826" s="11" t="s">
        <v>58</v>
      </c>
      <c r="G2826" s="37">
        <v>41717</v>
      </c>
      <c r="H2826" s="13">
        <v>41723</v>
      </c>
      <c r="I2826" s="21">
        <v>6</v>
      </c>
      <c r="J2826" s="43" t="s">
        <v>1476</v>
      </c>
      <c r="K2826" s="21">
        <f t="shared" si="88"/>
        <v>2014</v>
      </c>
      <c r="L2826" s="24">
        <f t="shared" si="89"/>
        <v>1</v>
      </c>
      <c r="M2826" s="11" t="s">
        <v>14</v>
      </c>
      <c r="N2826" s="11" t="s">
        <v>15</v>
      </c>
      <c r="O2826" s="11" t="str">
        <f>VLOOKUP(E2826,State_Code_Name!$B$1:$C$52,2,0)</f>
        <v>Washington</v>
      </c>
    </row>
    <row r="2827" spans="1:15" x14ac:dyDescent="0.3">
      <c r="A2827" s="11">
        <v>2151233</v>
      </c>
      <c r="B2827" s="12" t="s">
        <v>972</v>
      </c>
      <c r="C2827" s="12" t="s">
        <v>9</v>
      </c>
      <c r="D2827" s="12" t="s">
        <v>10</v>
      </c>
      <c r="E2827" s="11" t="s">
        <v>158</v>
      </c>
      <c r="F2827" s="11" t="s">
        <v>19</v>
      </c>
      <c r="G2827" s="37">
        <v>42650</v>
      </c>
      <c r="H2827" s="13">
        <v>42650</v>
      </c>
      <c r="I2827" s="21">
        <v>0</v>
      </c>
      <c r="J2827" s="43" t="s">
        <v>1473</v>
      </c>
      <c r="K2827" s="21">
        <f t="shared" si="88"/>
        <v>2016</v>
      </c>
      <c r="L2827" s="24">
        <f t="shared" si="89"/>
        <v>4</v>
      </c>
      <c r="M2827" s="11" t="s">
        <v>14</v>
      </c>
      <c r="N2827" s="11" t="s">
        <v>14</v>
      </c>
      <c r="O2827" s="11" t="str">
        <f>VLOOKUP(E2827,State_Code_Name!$B$1:$C$52,2,0)</f>
        <v>New Mexico</v>
      </c>
    </row>
    <row r="2828" spans="1:15" x14ac:dyDescent="0.3">
      <c r="A2828" s="11">
        <v>1551481</v>
      </c>
      <c r="B2828" s="12" t="s">
        <v>583</v>
      </c>
      <c r="C2828" s="12" t="s">
        <v>33</v>
      </c>
      <c r="D2828" s="12" t="s">
        <v>42</v>
      </c>
      <c r="E2828" s="11" t="s">
        <v>98</v>
      </c>
      <c r="F2828" s="11" t="s">
        <v>19</v>
      </c>
      <c r="G2828" s="37">
        <v>42250</v>
      </c>
      <c r="H2828" s="13">
        <v>42250</v>
      </c>
      <c r="I2828" s="21">
        <v>0</v>
      </c>
      <c r="J2828" s="43" t="s">
        <v>1480</v>
      </c>
      <c r="K2828" s="21">
        <f t="shared" si="88"/>
        <v>2015</v>
      </c>
      <c r="L2828" s="24">
        <f t="shared" si="89"/>
        <v>3</v>
      </c>
      <c r="M2828" s="11" t="s">
        <v>14</v>
      </c>
      <c r="N2828" s="11" t="s">
        <v>15</v>
      </c>
      <c r="O2828" s="11" t="str">
        <f>VLOOKUP(E2828,State_Code_Name!$B$1:$C$52,2,0)</f>
        <v>Colorado</v>
      </c>
    </row>
    <row r="2829" spans="1:15" x14ac:dyDescent="0.3">
      <c r="A2829" s="11">
        <v>1453963</v>
      </c>
      <c r="B2829" s="12" t="s">
        <v>157</v>
      </c>
      <c r="C2829" s="12" t="s">
        <v>16</v>
      </c>
      <c r="D2829" s="12" t="s">
        <v>76</v>
      </c>
      <c r="E2829" s="11" t="s">
        <v>67</v>
      </c>
      <c r="F2829" s="11" t="s">
        <v>19</v>
      </c>
      <c r="G2829" s="37">
        <v>42192</v>
      </c>
      <c r="H2829" s="13">
        <v>42193</v>
      </c>
      <c r="I2829" s="21">
        <v>1</v>
      </c>
      <c r="J2829" s="43" t="s">
        <v>1481</v>
      </c>
      <c r="K2829" s="21">
        <f t="shared" si="88"/>
        <v>2015</v>
      </c>
      <c r="L2829" s="24">
        <f t="shared" si="89"/>
        <v>3</v>
      </c>
      <c r="M2829" s="11" t="s">
        <v>14</v>
      </c>
      <c r="N2829" s="11" t="s">
        <v>15</v>
      </c>
      <c r="O2829" s="11" t="str">
        <f>VLOOKUP(E2829,State_Code_Name!$B$1:$C$52,2,0)</f>
        <v>Michigan</v>
      </c>
    </row>
    <row r="2830" spans="1:15" x14ac:dyDescent="0.3">
      <c r="A2830" s="11">
        <v>1055161</v>
      </c>
      <c r="B2830" s="12" t="s">
        <v>55</v>
      </c>
      <c r="C2830" s="12" t="s">
        <v>53</v>
      </c>
      <c r="D2830" s="12" t="s">
        <v>102</v>
      </c>
      <c r="E2830" s="11" t="s">
        <v>32</v>
      </c>
      <c r="F2830" s="11" t="s">
        <v>19</v>
      </c>
      <c r="G2830" s="37">
        <v>41914</v>
      </c>
      <c r="H2830" s="13">
        <v>41914</v>
      </c>
      <c r="I2830" s="21">
        <v>0</v>
      </c>
      <c r="J2830" s="43" t="s">
        <v>1473</v>
      </c>
      <c r="K2830" s="21">
        <f t="shared" si="88"/>
        <v>2014</v>
      </c>
      <c r="L2830" s="24">
        <f t="shared" si="89"/>
        <v>4</v>
      </c>
      <c r="M2830" s="11" t="s">
        <v>14</v>
      </c>
      <c r="N2830" s="11" t="s">
        <v>15</v>
      </c>
      <c r="O2830" s="11" t="str">
        <f>VLOOKUP(E2830,State_Code_Name!$B$1:$C$52,2,0)</f>
        <v>Texas</v>
      </c>
    </row>
    <row r="2831" spans="1:15" x14ac:dyDescent="0.3">
      <c r="A2831" s="11">
        <v>987637</v>
      </c>
      <c r="B2831" s="12" t="s">
        <v>104</v>
      </c>
      <c r="C2831" s="12" t="s">
        <v>33</v>
      </c>
      <c r="D2831" s="12" t="s">
        <v>45</v>
      </c>
      <c r="E2831" s="11" t="s">
        <v>23</v>
      </c>
      <c r="F2831" s="11" t="s">
        <v>19</v>
      </c>
      <c r="G2831" s="37">
        <v>41867</v>
      </c>
      <c r="H2831" s="13">
        <v>41871</v>
      </c>
      <c r="I2831" s="21">
        <v>4</v>
      </c>
      <c r="J2831" s="43" t="s">
        <v>1482</v>
      </c>
      <c r="K2831" s="21">
        <f t="shared" si="88"/>
        <v>2014</v>
      </c>
      <c r="L2831" s="24">
        <f t="shared" si="89"/>
        <v>3</v>
      </c>
      <c r="M2831" s="11" t="s">
        <v>14</v>
      </c>
      <c r="N2831" s="11" t="s">
        <v>15</v>
      </c>
      <c r="O2831" s="11" t="str">
        <f>VLOOKUP(E2831,State_Code_Name!$B$1:$C$52,2,0)</f>
        <v>New York</v>
      </c>
    </row>
    <row r="2832" spans="1:15" x14ac:dyDescent="0.3">
      <c r="A2832" s="11">
        <v>365566</v>
      </c>
      <c r="B2832" s="12" t="s">
        <v>97</v>
      </c>
      <c r="C2832" s="12" t="s">
        <v>53</v>
      </c>
      <c r="D2832" s="12" t="s">
        <v>54</v>
      </c>
      <c r="E2832" s="11" t="s">
        <v>49</v>
      </c>
      <c r="F2832" s="11" t="s">
        <v>19</v>
      </c>
      <c r="G2832" s="37">
        <v>41359</v>
      </c>
      <c r="H2832" s="13">
        <v>41360</v>
      </c>
      <c r="I2832" s="21">
        <v>1</v>
      </c>
      <c r="J2832" s="43" t="s">
        <v>1476</v>
      </c>
      <c r="K2832" s="21">
        <f t="shared" si="88"/>
        <v>2013</v>
      </c>
      <c r="L2832" s="24">
        <f t="shared" si="89"/>
        <v>1</v>
      </c>
      <c r="M2832" s="11" t="s">
        <v>14</v>
      </c>
      <c r="N2832" s="11" t="s">
        <v>15</v>
      </c>
      <c r="O2832" s="11" t="str">
        <f>VLOOKUP(E2832,State_Code_Name!$B$1:$C$52,2,0)</f>
        <v>New Jersey</v>
      </c>
    </row>
    <row r="2833" spans="1:15" x14ac:dyDescent="0.3">
      <c r="A2833" s="11">
        <v>1950248</v>
      </c>
      <c r="B2833" s="12" t="s">
        <v>74</v>
      </c>
      <c r="C2833" s="12" t="s">
        <v>27</v>
      </c>
      <c r="D2833" s="12" t="s">
        <v>28</v>
      </c>
      <c r="E2833" s="11" t="s">
        <v>78</v>
      </c>
      <c r="F2833" s="11" t="s">
        <v>19</v>
      </c>
      <c r="G2833" s="37">
        <v>42522</v>
      </c>
      <c r="H2833" s="13">
        <v>42522</v>
      </c>
      <c r="I2833" s="21">
        <v>0</v>
      </c>
      <c r="J2833" s="43" t="s">
        <v>1477</v>
      </c>
      <c r="K2833" s="21">
        <f t="shared" si="88"/>
        <v>2016</v>
      </c>
      <c r="L2833" s="24">
        <f t="shared" si="89"/>
        <v>2</v>
      </c>
      <c r="M2833" s="11" t="s">
        <v>14</v>
      </c>
      <c r="N2833" s="11" t="s">
        <v>14</v>
      </c>
      <c r="O2833" s="11" t="str">
        <f>VLOOKUP(E2833,State_Code_Name!$B$1:$C$52,2,0)</f>
        <v>Missouri</v>
      </c>
    </row>
    <row r="2834" spans="1:15" x14ac:dyDescent="0.3">
      <c r="A2834" s="11">
        <v>886622</v>
      </c>
      <c r="B2834" s="12" t="s">
        <v>90</v>
      </c>
      <c r="C2834" s="12" t="s">
        <v>16</v>
      </c>
      <c r="D2834" s="12" t="s">
        <v>76</v>
      </c>
      <c r="E2834" s="11" t="s">
        <v>67</v>
      </c>
      <c r="F2834" s="11" t="s">
        <v>19</v>
      </c>
      <c r="G2834" s="37">
        <v>41799</v>
      </c>
      <c r="H2834" s="13">
        <v>41799</v>
      </c>
      <c r="I2834" s="21">
        <v>0</v>
      </c>
      <c r="J2834" s="43" t="s">
        <v>1477</v>
      </c>
      <c r="K2834" s="21">
        <f t="shared" si="88"/>
        <v>2014</v>
      </c>
      <c r="L2834" s="24">
        <f t="shared" si="89"/>
        <v>2</v>
      </c>
      <c r="M2834" s="11" t="s">
        <v>14</v>
      </c>
      <c r="N2834" s="11" t="s">
        <v>15</v>
      </c>
      <c r="O2834" s="11" t="str">
        <f>VLOOKUP(E2834,State_Code_Name!$B$1:$C$52,2,0)</f>
        <v>Michigan</v>
      </c>
    </row>
    <row r="2835" spans="1:15" x14ac:dyDescent="0.3">
      <c r="A2835" s="11">
        <v>1441452</v>
      </c>
      <c r="B2835" s="12" t="s">
        <v>339</v>
      </c>
      <c r="C2835" s="12" t="s">
        <v>33</v>
      </c>
      <c r="D2835" s="12" t="s">
        <v>160</v>
      </c>
      <c r="E2835" s="11" t="s">
        <v>36</v>
      </c>
      <c r="F2835" s="11" t="s">
        <v>19</v>
      </c>
      <c r="G2835" s="37">
        <v>42182</v>
      </c>
      <c r="H2835" s="13">
        <v>42182</v>
      </c>
      <c r="I2835" s="21">
        <v>0</v>
      </c>
      <c r="J2835" s="43" t="s">
        <v>1477</v>
      </c>
      <c r="K2835" s="21">
        <f t="shared" si="88"/>
        <v>2015</v>
      </c>
      <c r="L2835" s="24">
        <f t="shared" si="89"/>
        <v>2</v>
      </c>
      <c r="M2835" s="11" t="s">
        <v>14</v>
      </c>
      <c r="N2835" s="11" t="s">
        <v>14</v>
      </c>
      <c r="O2835" s="11" t="str">
        <f>VLOOKUP(E2835,State_Code_Name!$B$1:$C$52,2,0)</f>
        <v>Florida</v>
      </c>
    </row>
    <row r="2836" spans="1:15" x14ac:dyDescent="0.3">
      <c r="A2836" s="11">
        <v>1720763</v>
      </c>
      <c r="B2836" s="12" t="s">
        <v>1004</v>
      </c>
      <c r="C2836" s="12" t="s">
        <v>62</v>
      </c>
      <c r="D2836" s="12" t="s">
        <v>460</v>
      </c>
      <c r="E2836" s="11" t="s">
        <v>71</v>
      </c>
      <c r="F2836" s="11" t="s">
        <v>19</v>
      </c>
      <c r="G2836" s="37">
        <v>42367</v>
      </c>
      <c r="H2836" s="13">
        <v>42396</v>
      </c>
      <c r="I2836" s="21">
        <v>29</v>
      </c>
      <c r="J2836" s="43" t="s">
        <v>1475</v>
      </c>
      <c r="K2836" s="21">
        <f t="shared" si="88"/>
        <v>2015</v>
      </c>
      <c r="L2836" s="24">
        <f t="shared" si="89"/>
        <v>4</v>
      </c>
      <c r="M2836" s="11" t="s">
        <v>14</v>
      </c>
      <c r="N2836" s="11" t="s">
        <v>15</v>
      </c>
      <c r="O2836" s="11" t="str">
        <f>VLOOKUP(E2836,State_Code_Name!$B$1:$C$52,2,0)</f>
        <v>Massachusetts</v>
      </c>
    </row>
    <row r="2837" spans="1:15" x14ac:dyDescent="0.3">
      <c r="A2837" s="11">
        <v>1745702</v>
      </c>
      <c r="B2837" s="12" t="s">
        <v>119</v>
      </c>
      <c r="C2837" s="12" t="s">
        <v>33</v>
      </c>
      <c r="D2837" s="12" t="s">
        <v>42</v>
      </c>
      <c r="E2837" s="11" t="s">
        <v>18</v>
      </c>
      <c r="F2837" s="11" t="s">
        <v>13</v>
      </c>
      <c r="G2837" s="37">
        <v>42384</v>
      </c>
      <c r="H2837" s="13">
        <v>42388</v>
      </c>
      <c r="I2837" s="21">
        <v>4</v>
      </c>
      <c r="J2837" s="43" t="s">
        <v>1474</v>
      </c>
      <c r="K2837" s="21">
        <f t="shared" si="88"/>
        <v>2016</v>
      </c>
      <c r="L2837" s="24">
        <f t="shared" si="89"/>
        <v>1</v>
      </c>
      <c r="M2837" s="11" t="s">
        <v>14</v>
      </c>
      <c r="N2837" s="11" t="s">
        <v>15</v>
      </c>
      <c r="O2837" s="11" t="str">
        <f>VLOOKUP(E2837,State_Code_Name!$B$1:$C$52,2,0)</f>
        <v>California</v>
      </c>
    </row>
    <row r="2838" spans="1:15" x14ac:dyDescent="0.3">
      <c r="A2838" s="11">
        <v>339968</v>
      </c>
      <c r="B2838" s="12" t="s">
        <v>31</v>
      </c>
      <c r="C2838" s="12" t="s">
        <v>27</v>
      </c>
      <c r="D2838" s="12" t="s">
        <v>28</v>
      </c>
      <c r="E2838" s="11" t="s">
        <v>153</v>
      </c>
      <c r="F2838" s="11" t="s">
        <v>19</v>
      </c>
      <c r="G2838" s="37">
        <v>41336</v>
      </c>
      <c r="H2838" s="13">
        <v>41337</v>
      </c>
      <c r="I2838" s="21">
        <v>1</v>
      </c>
      <c r="J2838" s="43" t="s">
        <v>1476</v>
      </c>
      <c r="K2838" s="21">
        <f t="shared" si="88"/>
        <v>2013</v>
      </c>
      <c r="L2838" s="24">
        <f t="shared" si="89"/>
        <v>1</v>
      </c>
      <c r="M2838" s="11" t="s">
        <v>14</v>
      </c>
      <c r="N2838" s="11" t="s">
        <v>15</v>
      </c>
      <c r="O2838" s="11" t="str">
        <f>VLOOKUP(E2838,State_Code_Name!$B$1:$C$52,2,0)</f>
        <v>Rhode Island</v>
      </c>
    </row>
    <row r="2839" spans="1:15" x14ac:dyDescent="0.3">
      <c r="A2839" s="11">
        <v>1326459</v>
      </c>
      <c r="B2839" s="12" t="s">
        <v>39</v>
      </c>
      <c r="C2839" s="12" t="s">
        <v>37</v>
      </c>
      <c r="D2839" s="12" t="s">
        <v>68</v>
      </c>
      <c r="E2839" s="11" t="s">
        <v>36</v>
      </c>
      <c r="F2839" s="11" t="s">
        <v>19</v>
      </c>
      <c r="G2839" s="37">
        <v>42106</v>
      </c>
      <c r="H2839" s="13">
        <v>42106</v>
      </c>
      <c r="I2839" s="21">
        <v>0</v>
      </c>
      <c r="J2839" s="43" t="s">
        <v>1483</v>
      </c>
      <c r="K2839" s="21">
        <f t="shared" si="88"/>
        <v>2015</v>
      </c>
      <c r="L2839" s="24">
        <f t="shared" si="89"/>
        <v>2</v>
      </c>
      <c r="M2839" s="11" t="s">
        <v>14</v>
      </c>
      <c r="N2839" s="11" t="s">
        <v>15</v>
      </c>
      <c r="O2839" s="11" t="str">
        <f>VLOOKUP(E2839,State_Code_Name!$B$1:$C$52,2,0)</f>
        <v>Florida</v>
      </c>
    </row>
    <row r="2840" spans="1:15" x14ac:dyDescent="0.3">
      <c r="A2840" s="11">
        <v>1335760</v>
      </c>
      <c r="B2840" s="12" t="s">
        <v>1174</v>
      </c>
      <c r="C2840" s="12" t="s">
        <v>9</v>
      </c>
      <c r="D2840" s="12" t="s">
        <v>10</v>
      </c>
      <c r="E2840" s="11" t="s">
        <v>18</v>
      </c>
      <c r="F2840" s="11" t="s">
        <v>19</v>
      </c>
      <c r="G2840" s="37">
        <v>42111</v>
      </c>
      <c r="H2840" s="13">
        <v>42115</v>
      </c>
      <c r="I2840" s="21">
        <v>4</v>
      </c>
      <c r="J2840" s="43" t="s">
        <v>1483</v>
      </c>
      <c r="K2840" s="21">
        <f t="shared" si="88"/>
        <v>2015</v>
      </c>
      <c r="L2840" s="24">
        <f t="shared" si="89"/>
        <v>2</v>
      </c>
      <c r="M2840" s="11" t="s">
        <v>14</v>
      </c>
      <c r="N2840" s="11" t="s">
        <v>15</v>
      </c>
      <c r="O2840" s="11" t="str">
        <f>VLOOKUP(E2840,State_Code_Name!$B$1:$C$52,2,0)</f>
        <v>California</v>
      </c>
    </row>
    <row r="2841" spans="1:15" x14ac:dyDescent="0.3">
      <c r="A2841" s="11">
        <v>1883075</v>
      </c>
      <c r="B2841" s="12" t="s">
        <v>48</v>
      </c>
      <c r="C2841" s="12" t="s">
        <v>27</v>
      </c>
      <c r="D2841" s="12" t="s">
        <v>28</v>
      </c>
      <c r="E2841" s="11" t="s">
        <v>18</v>
      </c>
      <c r="F2841" s="11" t="s">
        <v>19</v>
      </c>
      <c r="G2841" s="37">
        <v>42476</v>
      </c>
      <c r="H2841" s="13">
        <v>42476</v>
      </c>
      <c r="I2841" s="21">
        <v>0</v>
      </c>
      <c r="J2841" s="43" t="s">
        <v>1483</v>
      </c>
      <c r="K2841" s="21">
        <f t="shared" si="88"/>
        <v>2016</v>
      </c>
      <c r="L2841" s="24">
        <f t="shared" si="89"/>
        <v>2</v>
      </c>
      <c r="M2841" s="11" t="s">
        <v>14</v>
      </c>
      <c r="N2841" s="11" t="s">
        <v>15</v>
      </c>
      <c r="O2841" s="11" t="str">
        <f>VLOOKUP(E2841,State_Code_Name!$B$1:$C$52,2,0)</f>
        <v>California</v>
      </c>
    </row>
    <row r="2842" spans="1:15" x14ac:dyDescent="0.3">
      <c r="A2842" s="11">
        <v>448118</v>
      </c>
      <c r="B2842" s="12" t="s">
        <v>44</v>
      </c>
      <c r="C2842" s="12" t="s">
        <v>37</v>
      </c>
      <c r="D2842" s="12" t="s">
        <v>50</v>
      </c>
      <c r="E2842" s="11" t="s">
        <v>12</v>
      </c>
      <c r="F2842" s="11" t="s">
        <v>19</v>
      </c>
      <c r="G2842" s="37">
        <v>41457</v>
      </c>
      <c r="H2842" s="13">
        <v>41457</v>
      </c>
      <c r="I2842" s="21">
        <v>0</v>
      </c>
      <c r="J2842" s="43" t="s">
        <v>1481</v>
      </c>
      <c r="K2842" s="21">
        <f t="shared" si="88"/>
        <v>2013</v>
      </c>
      <c r="L2842" s="24">
        <f t="shared" si="89"/>
        <v>3</v>
      </c>
      <c r="M2842" s="11" t="s">
        <v>14</v>
      </c>
      <c r="N2842" s="11" t="s">
        <v>15</v>
      </c>
      <c r="O2842" s="11" t="str">
        <f>VLOOKUP(E2842,State_Code_Name!$B$1:$C$52,2,0)</f>
        <v>Virginia</v>
      </c>
    </row>
    <row r="2843" spans="1:15" x14ac:dyDescent="0.3">
      <c r="A2843" s="11">
        <v>1381073</v>
      </c>
      <c r="B2843" s="12" t="s">
        <v>64</v>
      </c>
      <c r="C2843" s="12" t="s">
        <v>62</v>
      </c>
      <c r="D2843" s="12" t="s">
        <v>279</v>
      </c>
      <c r="E2843" s="11" t="s">
        <v>60</v>
      </c>
      <c r="F2843" s="11" t="s">
        <v>19</v>
      </c>
      <c r="G2843" s="37">
        <v>42142</v>
      </c>
      <c r="H2843" s="13">
        <v>42142</v>
      </c>
      <c r="I2843" s="21">
        <v>0</v>
      </c>
      <c r="J2843" s="43" t="s">
        <v>1471</v>
      </c>
      <c r="K2843" s="21">
        <f t="shared" si="88"/>
        <v>2015</v>
      </c>
      <c r="L2843" s="24">
        <f t="shared" si="89"/>
        <v>2</v>
      </c>
      <c r="M2843" s="11" t="s">
        <v>14</v>
      </c>
      <c r="N2843" s="11" t="s">
        <v>15</v>
      </c>
      <c r="O2843" s="11" t="str">
        <f>VLOOKUP(E2843,State_Code_Name!$B$1:$C$52,2,0)</f>
        <v>Illinois</v>
      </c>
    </row>
    <row r="2844" spans="1:15" x14ac:dyDescent="0.3">
      <c r="A2844" s="11">
        <v>644453</v>
      </c>
      <c r="B2844" s="12" t="s">
        <v>48</v>
      </c>
      <c r="C2844" s="12" t="s">
        <v>27</v>
      </c>
      <c r="D2844" s="12" t="s">
        <v>28</v>
      </c>
      <c r="E2844" s="11" t="s">
        <v>18</v>
      </c>
      <c r="F2844" s="11" t="s">
        <v>19</v>
      </c>
      <c r="G2844" s="37">
        <v>41634</v>
      </c>
      <c r="H2844" s="13">
        <v>41634</v>
      </c>
      <c r="I2844" s="21">
        <v>0</v>
      </c>
      <c r="J2844" s="43" t="s">
        <v>1475</v>
      </c>
      <c r="K2844" s="21">
        <f t="shared" si="88"/>
        <v>2013</v>
      </c>
      <c r="L2844" s="24">
        <f t="shared" si="89"/>
        <v>4</v>
      </c>
      <c r="M2844" s="11" t="s">
        <v>14</v>
      </c>
      <c r="N2844" s="11" t="s">
        <v>14</v>
      </c>
      <c r="O2844" s="11" t="str">
        <f>VLOOKUP(E2844,State_Code_Name!$B$1:$C$52,2,0)</f>
        <v>California</v>
      </c>
    </row>
    <row r="2845" spans="1:15" x14ac:dyDescent="0.3">
      <c r="A2845" s="11">
        <v>1274071</v>
      </c>
      <c r="B2845" s="12" t="s">
        <v>11</v>
      </c>
      <c r="C2845" s="12" t="s">
        <v>9</v>
      </c>
      <c r="D2845" s="12" t="s">
        <v>133</v>
      </c>
      <c r="E2845" s="11" t="s">
        <v>49</v>
      </c>
      <c r="F2845" s="11" t="s">
        <v>19</v>
      </c>
      <c r="G2845" s="37">
        <v>42072</v>
      </c>
      <c r="H2845" s="13">
        <v>42072</v>
      </c>
      <c r="I2845" s="21">
        <v>0</v>
      </c>
      <c r="J2845" s="43" t="s">
        <v>1476</v>
      </c>
      <c r="K2845" s="21">
        <f t="shared" si="88"/>
        <v>2015</v>
      </c>
      <c r="L2845" s="24">
        <f t="shared" si="89"/>
        <v>1</v>
      </c>
      <c r="M2845" s="11" t="s">
        <v>14</v>
      </c>
      <c r="N2845" s="11" t="s">
        <v>15</v>
      </c>
      <c r="O2845" s="11" t="str">
        <f>VLOOKUP(E2845,State_Code_Name!$B$1:$C$52,2,0)</f>
        <v>New Jersey</v>
      </c>
    </row>
    <row r="2846" spans="1:15" x14ac:dyDescent="0.3">
      <c r="A2846" s="11">
        <v>533056</v>
      </c>
      <c r="B2846" s="12" t="s">
        <v>1000</v>
      </c>
      <c r="C2846" s="12" t="s">
        <v>62</v>
      </c>
      <c r="D2846" s="12" t="s">
        <v>133</v>
      </c>
      <c r="E2846" s="11" t="s">
        <v>121</v>
      </c>
      <c r="F2846" s="11" t="s">
        <v>19</v>
      </c>
      <c r="G2846" s="37">
        <v>41535</v>
      </c>
      <c r="H2846" s="13">
        <v>41536</v>
      </c>
      <c r="I2846" s="21">
        <v>1</v>
      </c>
      <c r="J2846" s="43" t="s">
        <v>1480</v>
      </c>
      <c r="K2846" s="21">
        <f t="shared" si="88"/>
        <v>2013</v>
      </c>
      <c r="L2846" s="24">
        <f t="shared" si="89"/>
        <v>3</v>
      </c>
      <c r="M2846" s="11" t="s">
        <v>14</v>
      </c>
      <c r="N2846" s="11" t="s">
        <v>14</v>
      </c>
      <c r="O2846" s="11" t="str">
        <f>VLOOKUP(E2846,State_Code_Name!$B$1:$C$52,2,0)</f>
        <v>Oregon</v>
      </c>
    </row>
    <row r="2847" spans="1:15" x14ac:dyDescent="0.3">
      <c r="A2847" s="11">
        <v>1949149</v>
      </c>
      <c r="B2847" s="12" t="s">
        <v>48</v>
      </c>
      <c r="C2847" s="12" t="s">
        <v>27</v>
      </c>
      <c r="D2847" s="12" t="s">
        <v>57</v>
      </c>
      <c r="E2847" s="11" t="s">
        <v>43</v>
      </c>
      <c r="F2847" s="11" t="s">
        <v>19</v>
      </c>
      <c r="G2847" s="37">
        <v>42522</v>
      </c>
      <c r="H2847" s="13">
        <v>42524</v>
      </c>
      <c r="I2847" s="21">
        <v>2</v>
      </c>
      <c r="J2847" s="43" t="s">
        <v>1477</v>
      </c>
      <c r="K2847" s="21">
        <f t="shared" si="88"/>
        <v>2016</v>
      </c>
      <c r="L2847" s="24">
        <f t="shared" si="89"/>
        <v>2</v>
      </c>
      <c r="M2847" s="11" t="s">
        <v>14</v>
      </c>
      <c r="N2847" s="11" t="s">
        <v>15</v>
      </c>
      <c r="O2847" s="11" t="str">
        <f>VLOOKUP(E2847,State_Code_Name!$B$1:$C$52,2,0)</f>
        <v>North Carolina</v>
      </c>
    </row>
    <row r="2848" spans="1:15" x14ac:dyDescent="0.3">
      <c r="A2848" s="11">
        <v>917994</v>
      </c>
      <c r="B2848" s="12" t="s">
        <v>149</v>
      </c>
      <c r="C2848" s="12" t="s">
        <v>9</v>
      </c>
      <c r="D2848" s="12" t="s">
        <v>133</v>
      </c>
      <c r="E2848" s="11" t="s">
        <v>185</v>
      </c>
      <c r="F2848" s="11" t="s">
        <v>19</v>
      </c>
      <c r="G2848" s="37">
        <v>41820</v>
      </c>
      <c r="H2848" s="13">
        <v>41820</v>
      </c>
      <c r="I2848" s="21">
        <v>0</v>
      </c>
      <c r="J2848" s="43" t="s">
        <v>1477</v>
      </c>
      <c r="K2848" s="21">
        <f t="shared" si="88"/>
        <v>2014</v>
      </c>
      <c r="L2848" s="24">
        <f t="shared" si="89"/>
        <v>2</v>
      </c>
      <c r="M2848" s="11" t="s">
        <v>14</v>
      </c>
      <c r="N2848" s="11" t="s">
        <v>15</v>
      </c>
      <c r="O2848" s="11" t="str">
        <f>VLOOKUP(E2848,State_Code_Name!$B$1:$C$52,2,0)</f>
        <v>Arkansas</v>
      </c>
    </row>
    <row r="2849" spans="1:15" x14ac:dyDescent="0.3">
      <c r="A2849" s="11">
        <v>398979</v>
      </c>
      <c r="B2849" s="12" t="s">
        <v>84</v>
      </c>
      <c r="C2849" s="12" t="s">
        <v>37</v>
      </c>
      <c r="D2849" s="12" t="s">
        <v>150</v>
      </c>
      <c r="E2849" s="11" t="s">
        <v>325</v>
      </c>
      <c r="F2849" s="11" t="s">
        <v>19</v>
      </c>
      <c r="G2849" s="37">
        <v>41398</v>
      </c>
      <c r="H2849" s="13">
        <v>41400</v>
      </c>
      <c r="I2849" s="21">
        <v>2</v>
      </c>
      <c r="J2849" s="43" t="s">
        <v>1471</v>
      </c>
      <c r="K2849" s="21">
        <f t="shared" si="88"/>
        <v>2013</v>
      </c>
      <c r="L2849" s="24">
        <f t="shared" si="89"/>
        <v>2</v>
      </c>
      <c r="M2849" s="11" t="s">
        <v>14</v>
      </c>
      <c r="N2849" s="11" t="s">
        <v>15</v>
      </c>
      <c r="O2849" s="11" t="str">
        <f>VLOOKUP(E2849,State_Code_Name!$B$1:$C$52,2,0)</f>
        <v>South Dakota</v>
      </c>
    </row>
    <row r="2850" spans="1:15" x14ac:dyDescent="0.3">
      <c r="A2850" s="11">
        <v>1345769</v>
      </c>
      <c r="B2850" s="12" t="s">
        <v>248</v>
      </c>
      <c r="C2850" s="12" t="s">
        <v>27</v>
      </c>
      <c r="D2850" s="12" t="s">
        <v>28</v>
      </c>
      <c r="E2850" s="11" t="s">
        <v>18</v>
      </c>
      <c r="F2850" s="11" t="s">
        <v>19</v>
      </c>
      <c r="G2850" s="37">
        <v>42118</v>
      </c>
      <c r="H2850" s="13">
        <v>42118</v>
      </c>
      <c r="I2850" s="21">
        <v>0</v>
      </c>
      <c r="J2850" s="43" t="s">
        <v>1483</v>
      </c>
      <c r="K2850" s="21">
        <f t="shared" si="88"/>
        <v>2015</v>
      </c>
      <c r="L2850" s="24">
        <f t="shared" si="89"/>
        <v>2</v>
      </c>
      <c r="M2850" s="11" t="s">
        <v>14</v>
      </c>
      <c r="N2850" s="11" t="s">
        <v>14</v>
      </c>
      <c r="O2850" s="11" t="str">
        <f>VLOOKUP(E2850,State_Code_Name!$B$1:$C$52,2,0)</f>
        <v>California</v>
      </c>
    </row>
    <row r="2851" spans="1:15" x14ac:dyDescent="0.3">
      <c r="A2851" s="11">
        <v>364969</v>
      </c>
      <c r="B2851" s="12" t="s">
        <v>137</v>
      </c>
      <c r="C2851" s="12" t="s">
        <v>27</v>
      </c>
      <c r="D2851" s="12" t="s">
        <v>57</v>
      </c>
      <c r="E2851" s="11" t="s">
        <v>117</v>
      </c>
      <c r="F2851" s="11" t="s">
        <v>13</v>
      </c>
      <c r="G2851" s="37">
        <v>41358</v>
      </c>
      <c r="H2851" s="13">
        <v>41361</v>
      </c>
      <c r="I2851" s="21">
        <v>3</v>
      </c>
      <c r="J2851" s="43" t="s">
        <v>1476</v>
      </c>
      <c r="K2851" s="21">
        <f t="shared" si="88"/>
        <v>2013</v>
      </c>
      <c r="L2851" s="24">
        <f t="shared" si="89"/>
        <v>1</v>
      </c>
      <c r="M2851" s="11" t="s">
        <v>14</v>
      </c>
      <c r="N2851" s="11" t="s">
        <v>15</v>
      </c>
      <c r="O2851" s="11" t="str">
        <f>VLOOKUP(E2851,State_Code_Name!$B$1:$C$52,2,0)</f>
        <v>Alabama</v>
      </c>
    </row>
    <row r="2852" spans="1:15" x14ac:dyDescent="0.3">
      <c r="A2852" s="11">
        <v>1061363</v>
      </c>
      <c r="B2852" s="12" t="s">
        <v>195</v>
      </c>
      <c r="C2852" s="12" t="s">
        <v>27</v>
      </c>
      <c r="D2852" s="12" t="s">
        <v>57</v>
      </c>
      <c r="E2852" s="11" t="s">
        <v>211</v>
      </c>
      <c r="F2852" s="11" t="s">
        <v>19</v>
      </c>
      <c r="G2852" s="37">
        <v>41919</v>
      </c>
      <c r="H2852" s="13">
        <v>41919</v>
      </c>
      <c r="I2852" s="21">
        <v>0</v>
      </c>
      <c r="J2852" s="43" t="s">
        <v>1473</v>
      </c>
      <c r="K2852" s="21">
        <f t="shared" si="88"/>
        <v>2014</v>
      </c>
      <c r="L2852" s="24">
        <f t="shared" si="89"/>
        <v>4</v>
      </c>
      <c r="M2852" s="11" t="s">
        <v>14</v>
      </c>
      <c r="N2852" s="11" t="s">
        <v>15</v>
      </c>
      <c r="O2852" s="11" t="str">
        <f>VLOOKUP(E2852,State_Code_Name!$B$1:$C$52,2,0)</f>
        <v>West Virginia</v>
      </c>
    </row>
    <row r="2853" spans="1:15" x14ac:dyDescent="0.3">
      <c r="A2853" s="11">
        <v>1001564</v>
      </c>
      <c r="B2853" s="12" t="s">
        <v>61</v>
      </c>
      <c r="C2853" s="12" t="s">
        <v>53</v>
      </c>
      <c r="D2853" s="12" t="s">
        <v>1439</v>
      </c>
      <c r="E2853" s="11" t="s">
        <v>60</v>
      </c>
      <c r="F2853" s="11" t="s">
        <v>58</v>
      </c>
      <c r="G2853" s="37">
        <v>41877</v>
      </c>
      <c r="H2853" s="13">
        <v>41912</v>
      </c>
      <c r="I2853" s="21">
        <v>35</v>
      </c>
      <c r="J2853" s="43" t="s">
        <v>1482</v>
      </c>
      <c r="K2853" s="21">
        <f t="shared" si="88"/>
        <v>2014</v>
      </c>
      <c r="L2853" s="24">
        <f t="shared" si="89"/>
        <v>3</v>
      </c>
      <c r="M2853" s="11" t="s">
        <v>14</v>
      </c>
      <c r="N2853" s="11" t="s">
        <v>15</v>
      </c>
      <c r="O2853" s="11" t="str">
        <f>VLOOKUP(E2853,State_Code_Name!$B$1:$C$52,2,0)</f>
        <v>Illinois</v>
      </c>
    </row>
    <row r="2854" spans="1:15" x14ac:dyDescent="0.3">
      <c r="A2854" s="11">
        <v>494025</v>
      </c>
      <c r="B2854" s="12" t="s">
        <v>768</v>
      </c>
      <c r="C2854" s="12" t="s">
        <v>33</v>
      </c>
      <c r="D2854" s="12" t="s">
        <v>160</v>
      </c>
      <c r="E2854" s="11" t="s">
        <v>23</v>
      </c>
      <c r="F2854" s="11" t="s">
        <v>19</v>
      </c>
      <c r="G2854" s="37">
        <v>41502</v>
      </c>
      <c r="H2854" s="13">
        <v>41502</v>
      </c>
      <c r="I2854" s="21">
        <v>0</v>
      </c>
      <c r="J2854" s="43" t="s">
        <v>1482</v>
      </c>
      <c r="K2854" s="21">
        <f t="shared" si="88"/>
        <v>2013</v>
      </c>
      <c r="L2854" s="24">
        <f t="shared" si="89"/>
        <v>3</v>
      </c>
      <c r="M2854" s="11" t="s">
        <v>14</v>
      </c>
      <c r="N2854" s="11" t="s">
        <v>15</v>
      </c>
      <c r="O2854" s="11" t="str">
        <f>VLOOKUP(E2854,State_Code_Name!$B$1:$C$52,2,0)</f>
        <v>New York</v>
      </c>
    </row>
    <row r="2855" spans="1:15" x14ac:dyDescent="0.3">
      <c r="A2855" s="11">
        <v>1966034</v>
      </c>
      <c r="B2855" s="12" t="s">
        <v>39</v>
      </c>
      <c r="C2855" s="12" t="s">
        <v>16</v>
      </c>
      <c r="D2855" s="12" t="s">
        <v>21</v>
      </c>
      <c r="E2855" s="11" t="s">
        <v>122</v>
      </c>
      <c r="F2855" s="11" t="s">
        <v>19</v>
      </c>
      <c r="G2855" s="37">
        <v>42534</v>
      </c>
      <c r="H2855" s="13">
        <v>42534</v>
      </c>
      <c r="I2855" s="21">
        <v>0</v>
      </c>
      <c r="J2855" s="43" t="s">
        <v>1477</v>
      </c>
      <c r="K2855" s="21">
        <f t="shared" si="88"/>
        <v>2016</v>
      </c>
      <c r="L2855" s="24">
        <f t="shared" si="89"/>
        <v>2</v>
      </c>
      <c r="M2855" s="11" t="s">
        <v>14</v>
      </c>
      <c r="N2855" s="11" t="s">
        <v>15</v>
      </c>
      <c r="O2855" s="11" t="str">
        <f>VLOOKUP(E2855,State_Code_Name!$B$1:$C$52,2,0)</f>
        <v>Maryland</v>
      </c>
    </row>
    <row r="2856" spans="1:15" x14ac:dyDescent="0.3">
      <c r="A2856" s="11">
        <v>1332477</v>
      </c>
      <c r="B2856" s="12" t="s">
        <v>61</v>
      </c>
      <c r="C2856" s="12" t="s">
        <v>53</v>
      </c>
      <c r="D2856" s="12" t="s">
        <v>77</v>
      </c>
      <c r="E2856" s="11" t="s">
        <v>12</v>
      </c>
      <c r="F2856" s="11" t="s">
        <v>19</v>
      </c>
      <c r="G2856" s="37">
        <v>42110</v>
      </c>
      <c r="H2856" s="13">
        <v>42110</v>
      </c>
      <c r="I2856" s="21">
        <v>0</v>
      </c>
      <c r="J2856" s="43" t="s">
        <v>1483</v>
      </c>
      <c r="K2856" s="21">
        <f t="shared" si="88"/>
        <v>2015</v>
      </c>
      <c r="L2856" s="24">
        <f t="shared" si="89"/>
        <v>2</v>
      </c>
      <c r="M2856" s="11" t="s">
        <v>14</v>
      </c>
      <c r="N2856" s="11" t="s">
        <v>15</v>
      </c>
      <c r="O2856" s="11" t="str">
        <f>VLOOKUP(E2856,State_Code_Name!$B$1:$C$52,2,0)</f>
        <v>Virginia</v>
      </c>
    </row>
    <row r="2857" spans="1:15" x14ac:dyDescent="0.3">
      <c r="A2857" s="11">
        <v>1463877</v>
      </c>
      <c r="B2857" s="12" t="s">
        <v>31</v>
      </c>
      <c r="C2857" s="12" t="s">
        <v>27</v>
      </c>
      <c r="D2857" s="12" t="s">
        <v>28</v>
      </c>
      <c r="E2857" s="11" t="s">
        <v>12</v>
      </c>
      <c r="F2857" s="11" t="s">
        <v>19</v>
      </c>
      <c r="G2857" s="37">
        <v>42197</v>
      </c>
      <c r="H2857" s="13">
        <v>42197</v>
      </c>
      <c r="I2857" s="21">
        <v>0</v>
      </c>
      <c r="J2857" s="43" t="s">
        <v>1481</v>
      </c>
      <c r="K2857" s="21">
        <f t="shared" si="88"/>
        <v>2015</v>
      </c>
      <c r="L2857" s="24">
        <f t="shared" si="89"/>
        <v>3</v>
      </c>
      <c r="M2857" s="11" t="s">
        <v>14</v>
      </c>
      <c r="N2857" s="11" t="s">
        <v>15</v>
      </c>
      <c r="O2857" s="11" t="str">
        <f>VLOOKUP(E2857,State_Code_Name!$B$1:$C$52,2,0)</f>
        <v>Virginia</v>
      </c>
    </row>
    <row r="2858" spans="1:15" x14ac:dyDescent="0.3">
      <c r="A2858" s="11">
        <v>1695748</v>
      </c>
      <c r="B2858" s="12" t="s">
        <v>205</v>
      </c>
      <c r="C2858" s="12" t="s">
        <v>27</v>
      </c>
      <c r="D2858" s="12" t="s">
        <v>57</v>
      </c>
      <c r="E2858" s="11" t="s">
        <v>127</v>
      </c>
      <c r="F2858" s="11" t="s">
        <v>303</v>
      </c>
      <c r="G2858" s="37">
        <v>42352</v>
      </c>
      <c r="H2858" s="13">
        <v>42355</v>
      </c>
      <c r="I2858" s="21">
        <v>3</v>
      </c>
      <c r="J2858" s="43" t="s">
        <v>1475</v>
      </c>
      <c r="K2858" s="21">
        <f t="shared" si="88"/>
        <v>2015</v>
      </c>
      <c r="L2858" s="24">
        <f t="shared" si="89"/>
        <v>4</v>
      </c>
      <c r="M2858" s="11" t="s">
        <v>14</v>
      </c>
      <c r="N2858" s="11" t="s">
        <v>14</v>
      </c>
      <c r="O2858" s="11" t="str">
        <f>VLOOKUP(E2858,State_Code_Name!$B$1:$C$52,2,0)</f>
        <v>Oklahoma</v>
      </c>
    </row>
    <row r="2859" spans="1:15" x14ac:dyDescent="0.3">
      <c r="A2859" s="11">
        <v>736765</v>
      </c>
      <c r="B2859" s="12" t="s">
        <v>89</v>
      </c>
      <c r="C2859" s="12" t="s">
        <v>16</v>
      </c>
      <c r="D2859" s="12" t="s">
        <v>76</v>
      </c>
      <c r="E2859" s="11" t="s">
        <v>23</v>
      </c>
      <c r="F2859" s="11" t="s">
        <v>19</v>
      </c>
      <c r="G2859" s="37">
        <v>41698</v>
      </c>
      <c r="H2859" s="13">
        <v>41703</v>
      </c>
      <c r="I2859" s="21">
        <v>5</v>
      </c>
      <c r="J2859" s="43" t="s">
        <v>1478</v>
      </c>
      <c r="K2859" s="21">
        <f t="shared" si="88"/>
        <v>2014</v>
      </c>
      <c r="L2859" s="24">
        <f t="shared" si="89"/>
        <v>1</v>
      </c>
      <c r="M2859" s="11" t="s">
        <v>14</v>
      </c>
      <c r="N2859" s="11" t="s">
        <v>15</v>
      </c>
      <c r="O2859" s="11" t="str">
        <f>VLOOKUP(E2859,State_Code_Name!$B$1:$C$52,2,0)</f>
        <v>New York</v>
      </c>
    </row>
    <row r="2860" spans="1:15" x14ac:dyDescent="0.3">
      <c r="A2860" s="11">
        <v>1767450</v>
      </c>
      <c r="B2860" s="12" t="s">
        <v>377</v>
      </c>
      <c r="C2860" s="12" t="s">
        <v>27</v>
      </c>
      <c r="D2860" s="12" t="s">
        <v>1449</v>
      </c>
      <c r="E2860" s="11" t="s">
        <v>23</v>
      </c>
      <c r="F2860" s="11" t="s">
        <v>19</v>
      </c>
      <c r="G2860" s="37">
        <v>42401</v>
      </c>
      <c r="H2860" s="13">
        <v>42401</v>
      </c>
      <c r="I2860" s="21">
        <v>0</v>
      </c>
      <c r="J2860" s="43" t="s">
        <v>1478</v>
      </c>
      <c r="K2860" s="21">
        <f t="shared" si="88"/>
        <v>2016</v>
      </c>
      <c r="L2860" s="24">
        <f t="shared" si="89"/>
        <v>1</v>
      </c>
      <c r="M2860" s="11" t="s">
        <v>14</v>
      </c>
      <c r="N2860" s="11" t="s">
        <v>15</v>
      </c>
      <c r="O2860" s="11" t="str">
        <f>VLOOKUP(E2860,State_Code_Name!$B$1:$C$52,2,0)</f>
        <v>New York</v>
      </c>
    </row>
    <row r="2861" spans="1:15" x14ac:dyDescent="0.3">
      <c r="A2861" s="11">
        <v>1179951</v>
      </c>
      <c r="B2861" s="12" t="s">
        <v>61</v>
      </c>
      <c r="C2861" s="12" t="s">
        <v>53</v>
      </c>
      <c r="D2861" s="12" t="s">
        <v>102</v>
      </c>
      <c r="E2861" s="11" t="s">
        <v>36</v>
      </c>
      <c r="F2861" s="11" t="s">
        <v>19</v>
      </c>
      <c r="G2861" s="37">
        <v>42008</v>
      </c>
      <c r="H2861" s="13">
        <v>42008</v>
      </c>
      <c r="I2861" s="21">
        <v>0</v>
      </c>
      <c r="J2861" s="43" t="s">
        <v>1474</v>
      </c>
      <c r="K2861" s="21">
        <f t="shared" si="88"/>
        <v>2015</v>
      </c>
      <c r="L2861" s="24">
        <f t="shared" si="89"/>
        <v>1</v>
      </c>
      <c r="M2861" s="11" t="s">
        <v>14</v>
      </c>
      <c r="N2861" s="11" t="s">
        <v>14</v>
      </c>
      <c r="O2861" s="11" t="str">
        <f>VLOOKUP(E2861,State_Code_Name!$B$1:$C$52,2,0)</f>
        <v>Florida</v>
      </c>
    </row>
    <row r="2862" spans="1:15" x14ac:dyDescent="0.3">
      <c r="A2862" s="11">
        <v>1808059</v>
      </c>
      <c r="B2862" s="12" t="s">
        <v>895</v>
      </c>
      <c r="C2862" s="12" t="s">
        <v>33</v>
      </c>
      <c r="D2862" s="12" t="s">
        <v>42</v>
      </c>
      <c r="E2862" s="11" t="s">
        <v>41</v>
      </c>
      <c r="F2862" s="11" t="s">
        <v>19</v>
      </c>
      <c r="G2862" s="37">
        <v>42429</v>
      </c>
      <c r="H2862" s="13">
        <v>42429</v>
      </c>
      <c r="I2862" s="21">
        <v>0</v>
      </c>
      <c r="J2862" s="43" t="s">
        <v>1478</v>
      </c>
      <c r="K2862" s="21">
        <f t="shared" si="88"/>
        <v>2016</v>
      </c>
      <c r="L2862" s="24">
        <f t="shared" si="89"/>
        <v>1</v>
      </c>
      <c r="M2862" s="11" t="s">
        <v>14</v>
      </c>
      <c r="N2862" s="11" t="s">
        <v>14</v>
      </c>
      <c r="O2862" s="11" t="str">
        <f>VLOOKUP(E2862,State_Code_Name!$B$1:$C$52,2,0)</f>
        <v>Nevada</v>
      </c>
    </row>
    <row r="2863" spans="1:15" x14ac:dyDescent="0.3">
      <c r="A2863" s="11">
        <v>1275264</v>
      </c>
      <c r="B2863" s="12" t="s">
        <v>179</v>
      </c>
      <c r="C2863" s="12" t="s">
        <v>901</v>
      </c>
      <c r="D2863" s="12" t="s">
        <v>150</v>
      </c>
      <c r="E2863" s="11" t="s">
        <v>177</v>
      </c>
      <c r="F2863" s="11" t="s">
        <v>19</v>
      </c>
      <c r="G2863" s="37">
        <v>42073</v>
      </c>
      <c r="H2863" s="13">
        <v>42073</v>
      </c>
      <c r="I2863" s="21">
        <v>0</v>
      </c>
      <c r="J2863" s="43" t="s">
        <v>1476</v>
      </c>
      <c r="K2863" s="21">
        <f t="shared" si="88"/>
        <v>2015</v>
      </c>
      <c r="L2863" s="24">
        <f t="shared" si="89"/>
        <v>1</v>
      </c>
      <c r="M2863" s="11" t="s">
        <v>14</v>
      </c>
      <c r="N2863" s="11" t="s">
        <v>15</v>
      </c>
      <c r="O2863" s="11" t="str">
        <f>VLOOKUP(E2863,State_Code_Name!$B$1:$C$52,2,0)</f>
        <v>Utah</v>
      </c>
    </row>
    <row r="2864" spans="1:15" x14ac:dyDescent="0.3">
      <c r="A2864" s="11">
        <v>2008832</v>
      </c>
      <c r="B2864" s="12" t="s">
        <v>39</v>
      </c>
      <c r="C2864" s="12" t="s">
        <v>16</v>
      </c>
      <c r="D2864" s="12" t="s">
        <v>21</v>
      </c>
      <c r="E2864" s="11" t="s">
        <v>177</v>
      </c>
      <c r="F2864" s="11" t="s">
        <v>19</v>
      </c>
      <c r="G2864" s="37">
        <v>42563</v>
      </c>
      <c r="H2864" s="13">
        <v>42563</v>
      </c>
      <c r="I2864" s="21">
        <v>0</v>
      </c>
      <c r="J2864" s="43" t="s">
        <v>1481</v>
      </c>
      <c r="K2864" s="21">
        <f t="shared" si="88"/>
        <v>2016</v>
      </c>
      <c r="L2864" s="24">
        <f t="shared" si="89"/>
        <v>3</v>
      </c>
      <c r="M2864" s="11" t="s">
        <v>14</v>
      </c>
      <c r="N2864" s="11" t="s">
        <v>15</v>
      </c>
      <c r="O2864" s="11" t="str">
        <f>VLOOKUP(E2864,State_Code_Name!$B$1:$C$52,2,0)</f>
        <v>Utah</v>
      </c>
    </row>
    <row r="2865" spans="1:15" x14ac:dyDescent="0.3">
      <c r="A2865" s="11">
        <v>1512513</v>
      </c>
      <c r="B2865" s="12" t="s">
        <v>51</v>
      </c>
      <c r="C2865" s="12" t="s">
        <v>37</v>
      </c>
      <c r="D2865" s="12" t="s">
        <v>68</v>
      </c>
      <c r="E2865" s="11" t="s">
        <v>18</v>
      </c>
      <c r="F2865" s="11" t="s">
        <v>19</v>
      </c>
      <c r="G2865" s="37">
        <v>42227</v>
      </c>
      <c r="H2865" s="13">
        <v>42227</v>
      </c>
      <c r="I2865" s="21">
        <v>0</v>
      </c>
      <c r="J2865" s="43" t="s">
        <v>1482</v>
      </c>
      <c r="K2865" s="21">
        <f t="shared" si="88"/>
        <v>2015</v>
      </c>
      <c r="L2865" s="24">
        <f t="shared" si="89"/>
        <v>3</v>
      </c>
      <c r="M2865" s="11" t="s">
        <v>14</v>
      </c>
      <c r="N2865" s="11" t="s">
        <v>15</v>
      </c>
      <c r="O2865" s="11" t="str">
        <f>VLOOKUP(E2865,State_Code_Name!$B$1:$C$52,2,0)</f>
        <v>California</v>
      </c>
    </row>
    <row r="2866" spans="1:15" x14ac:dyDescent="0.3">
      <c r="A2866" s="11">
        <v>1549671</v>
      </c>
      <c r="B2866" s="12" t="s">
        <v>223</v>
      </c>
      <c r="C2866" s="12" t="s">
        <v>62</v>
      </c>
      <c r="D2866" s="12" t="s">
        <v>198</v>
      </c>
      <c r="E2866" s="11" t="s">
        <v>151</v>
      </c>
      <c r="F2866" s="11" t="s">
        <v>19</v>
      </c>
      <c r="G2866" s="37">
        <v>42249</v>
      </c>
      <c r="H2866" s="13">
        <v>42249</v>
      </c>
      <c r="I2866" s="21">
        <v>0</v>
      </c>
      <c r="J2866" s="43" t="s">
        <v>1480</v>
      </c>
      <c r="K2866" s="21">
        <f t="shared" si="88"/>
        <v>2015</v>
      </c>
      <c r="L2866" s="24">
        <f t="shared" si="89"/>
        <v>3</v>
      </c>
      <c r="M2866" s="11" t="s">
        <v>14</v>
      </c>
      <c r="N2866" s="11" t="s">
        <v>14</v>
      </c>
      <c r="O2866" s="11" t="str">
        <f>VLOOKUP(E2866,State_Code_Name!$B$1:$C$52,2,0)</f>
        <v>Idaho</v>
      </c>
    </row>
    <row r="2867" spans="1:15" x14ac:dyDescent="0.3">
      <c r="A2867" s="11">
        <v>1729262</v>
      </c>
      <c r="B2867" s="12" t="s">
        <v>134</v>
      </c>
      <c r="C2867" s="12" t="s">
        <v>9</v>
      </c>
      <c r="D2867" s="12" t="s">
        <v>182</v>
      </c>
      <c r="E2867" s="11" t="s">
        <v>60</v>
      </c>
      <c r="F2867" s="11" t="s">
        <v>19</v>
      </c>
      <c r="G2867" s="37">
        <v>42374</v>
      </c>
      <c r="H2867" s="13">
        <v>42374</v>
      </c>
      <c r="I2867" s="21">
        <v>0</v>
      </c>
      <c r="J2867" s="43" t="s">
        <v>1474</v>
      </c>
      <c r="K2867" s="21">
        <f t="shared" si="88"/>
        <v>2016</v>
      </c>
      <c r="L2867" s="24">
        <f t="shared" si="89"/>
        <v>1</v>
      </c>
      <c r="M2867" s="11" t="s">
        <v>14</v>
      </c>
      <c r="N2867" s="11" t="s">
        <v>15</v>
      </c>
      <c r="O2867" s="11" t="str">
        <f>VLOOKUP(E2867,State_Code_Name!$B$1:$C$52,2,0)</f>
        <v>Illinois</v>
      </c>
    </row>
    <row r="2868" spans="1:15" x14ac:dyDescent="0.3">
      <c r="A2868" s="11">
        <v>1803748</v>
      </c>
      <c r="B2868" s="12" t="s">
        <v>135</v>
      </c>
      <c r="C2868" s="12" t="s">
        <v>16</v>
      </c>
      <c r="D2868" s="12" t="s">
        <v>21</v>
      </c>
      <c r="E2868" s="11" t="s">
        <v>67</v>
      </c>
      <c r="F2868" s="11" t="s">
        <v>58</v>
      </c>
      <c r="G2868" s="37">
        <v>42425</v>
      </c>
      <c r="H2868" s="13">
        <v>42429</v>
      </c>
      <c r="I2868" s="21">
        <v>4</v>
      </c>
      <c r="J2868" s="43" t="s">
        <v>1478</v>
      </c>
      <c r="K2868" s="21">
        <f t="shared" si="88"/>
        <v>2016</v>
      </c>
      <c r="L2868" s="24">
        <f t="shared" si="89"/>
        <v>1</v>
      </c>
      <c r="M2868" s="11" t="s">
        <v>14</v>
      </c>
      <c r="N2868" s="11" t="s">
        <v>15</v>
      </c>
      <c r="O2868" s="11" t="str">
        <f>VLOOKUP(E2868,State_Code_Name!$B$1:$C$52,2,0)</f>
        <v>Michigan</v>
      </c>
    </row>
    <row r="2869" spans="1:15" x14ac:dyDescent="0.3">
      <c r="A2869" s="11">
        <v>1105947</v>
      </c>
      <c r="B2869" s="12" t="s">
        <v>478</v>
      </c>
      <c r="C2869" s="12" t="s">
        <v>33</v>
      </c>
      <c r="D2869" s="12" t="s">
        <v>45</v>
      </c>
      <c r="E2869" s="11" t="s">
        <v>18</v>
      </c>
      <c r="F2869" s="11" t="s">
        <v>19</v>
      </c>
      <c r="G2869" s="37">
        <v>41949</v>
      </c>
      <c r="H2869" s="13">
        <v>41949</v>
      </c>
      <c r="I2869" s="21">
        <v>0</v>
      </c>
      <c r="J2869" s="43" t="s">
        <v>1479</v>
      </c>
      <c r="K2869" s="21">
        <f t="shared" si="88"/>
        <v>2014</v>
      </c>
      <c r="L2869" s="24">
        <f t="shared" si="89"/>
        <v>4</v>
      </c>
      <c r="M2869" s="11" t="s">
        <v>14</v>
      </c>
      <c r="N2869" s="11" t="s">
        <v>14</v>
      </c>
      <c r="O2869" s="11" t="str">
        <f>VLOOKUP(E2869,State_Code_Name!$B$1:$C$52,2,0)</f>
        <v>California</v>
      </c>
    </row>
    <row r="2870" spans="1:15" x14ac:dyDescent="0.3">
      <c r="A2870" s="11">
        <v>1641914</v>
      </c>
      <c r="B2870" s="12" t="s">
        <v>84</v>
      </c>
      <c r="C2870" s="12" t="s">
        <v>37</v>
      </c>
      <c r="D2870" s="12" t="s">
        <v>50</v>
      </c>
      <c r="E2870" s="11" t="s">
        <v>78</v>
      </c>
      <c r="F2870" s="11" t="s">
        <v>19</v>
      </c>
      <c r="G2870" s="37">
        <v>42313</v>
      </c>
      <c r="H2870" s="13">
        <v>42313</v>
      </c>
      <c r="I2870" s="21">
        <v>0</v>
      </c>
      <c r="J2870" s="43" t="s">
        <v>1479</v>
      </c>
      <c r="K2870" s="21">
        <f t="shared" si="88"/>
        <v>2015</v>
      </c>
      <c r="L2870" s="24">
        <f t="shared" si="89"/>
        <v>4</v>
      </c>
      <c r="M2870" s="11" t="s">
        <v>14</v>
      </c>
      <c r="N2870" s="11" t="s">
        <v>15</v>
      </c>
      <c r="O2870" s="11" t="str">
        <f>VLOOKUP(E2870,State_Code_Name!$B$1:$C$52,2,0)</f>
        <v>Missouri</v>
      </c>
    </row>
    <row r="2871" spans="1:15" x14ac:dyDescent="0.3">
      <c r="A2871" s="11">
        <v>468848</v>
      </c>
      <c r="B2871" s="12" t="s">
        <v>31</v>
      </c>
      <c r="C2871" s="12" t="s">
        <v>16</v>
      </c>
      <c r="D2871" s="12" t="s">
        <v>76</v>
      </c>
      <c r="E2871" s="11" t="s">
        <v>99</v>
      </c>
      <c r="F2871" s="11" t="s">
        <v>303</v>
      </c>
      <c r="G2871" s="37">
        <v>41484</v>
      </c>
      <c r="H2871" s="13">
        <v>41485</v>
      </c>
      <c r="I2871" s="21">
        <v>1</v>
      </c>
      <c r="J2871" s="43" t="s">
        <v>1481</v>
      </c>
      <c r="K2871" s="21">
        <f t="shared" si="88"/>
        <v>2013</v>
      </c>
      <c r="L2871" s="24">
        <f t="shared" si="89"/>
        <v>3</v>
      </c>
      <c r="M2871" s="11" t="s">
        <v>14</v>
      </c>
      <c r="N2871" s="11" t="s">
        <v>15</v>
      </c>
      <c r="O2871" s="11" t="str">
        <f>VLOOKUP(E2871,State_Code_Name!$B$1:$C$52,2,0)</f>
        <v>Arizona</v>
      </c>
    </row>
    <row r="2872" spans="1:15" x14ac:dyDescent="0.3">
      <c r="A2872" s="11">
        <v>794536</v>
      </c>
      <c r="B2872" s="12" t="s">
        <v>61</v>
      </c>
      <c r="C2872" s="12" t="s">
        <v>53</v>
      </c>
      <c r="D2872" s="12" t="s">
        <v>1439</v>
      </c>
      <c r="E2872" s="11" t="s">
        <v>117</v>
      </c>
      <c r="F2872" s="11" t="s">
        <v>19</v>
      </c>
      <c r="G2872" s="37">
        <v>41733</v>
      </c>
      <c r="H2872" s="13">
        <v>41733</v>
      </c>
      <c r="I2872" s="21">
        <v>0</v>
      </c>
      <c r="J2872" s="43" t="s">
        <v>1483</v>
      </c>
      <c r="K2872" s="21">
        <f t="shared" si="88"/>
        <v>2014</v>
      </c>
      <c r="L2872" s="24">
        <f t="shared" si="89"/>
        <v>2</v>
      </c>
      <c r="M2872" s="11" t="s">
        <v>14</v>
      </c>
      <c r="N2872" s="11" t="s">
        <v>14</v>
      </c>
      <c r="O2872" s="11" t="str">
        <f>VLOOKUP(E2872,State_Code_Name!$B$1:$C$52,2,0)</f>
        <v>Alabama</v>
      </c>
    </row>
    <row r="2873" spans="1:15" x14ac:dyDescent="0.3">
      <c r="A2873" s="11">
        <v>359990</v>
      </c>
      <c r="B2873" s="12" t="s">
        <v>31</v>
      </c>
      <c r="C2873" s="12" t="s">
        <v>27</v>
      </c>
      <c r="D2873" s="12" t="s">
        <v>57</v>
      </c>
      <c r="E2873" s="11" t="s">
        <v>121</v>
      </c>
      <c r="F2873" s="11" t="s">
        <v>19</v>
      </c>
      <c r="G2873" s="37">
        <v>41352</v>
      </c>
      <c r="H2873" s="13">
        <v>41353</v>
      </c>
      <c r="I2873" s="21">
        <v>1</v>
      </c>
      <c r="J2873" s="43" t="s">
        <v>1476</v>
      </c>
      <c r="K2873" s="21">
        <f t="shared" si="88"/>
        <v>2013</v>
      </c>
      <c r="L2873" s="24">
        <f t="shared" si="89"/>
        <v>1</v>
      </c>
      <c r="M2873" s="11" t="s">
        <v>14</v>
      </c>
      <c r="N2873" s="11" t="s">
        <v>15</v>
      </c>
      <c r="O2873" s="11" t="str">
        <f>VLOOKUP(E2873,State_Code_Name!$B$1:$C$52,2,0)</f>
        <v>Oregon</v>
      </c>
    </row>
    <row r="2874" spans="1:15" x14ac:dyDescent="0.3">
      <c r="A2874" s="11">
        <v>1157991</v>
      </c>
      <c r="B2874" s="12" t="s">
        <v>55</v>
      </c>
      <c r="C2874" s="12" t="s">
        <v>53</v>
      </c>
      <c r="D2874" s="12" t="s">
        <v>102</v>
      </c>
      <c r="E2874" s="11" t="s">
        <v>60</v>
      </c>
      <c r="F2874" s="11" t="s">
        <v>19</v>
      </c>
      <c r="G2874" s="37">
        <v>41989</v>
      </c>
      <c r="H2874" s="13">
        <v>41989</v>
      </c>
      <c r="I2874" s="21">
        <v>0</v>
      </c>
      <c r="J2874" s="43" t="s">
        <v>1475</v>
      </c>
      <c r="K2874" s="21">
        <f t="shared" si="88"/>
        <v>2014</v>
      </c>
      <c r="L2874" s="24">
        <f t="shared" si="89"/>
        <v>4</v>
      </c>
      <c r="M2874" s="11" t="s">
        <v>14</v>
      </c>
      <c r="N2874" s="11" t="s">
        <v>15</v>
      </c>
      <c r="O2874" s="11" t="str">
        <f>VLOOKUP(E2874,State_Code_Name!$B$1:$C$52,2,0)</f>
        <v>Illinois</v>
      </c>
    </row>
    <row r="2875" spans="1:15" x14ac:dyDescent="0.3">
      <c r="A2875" s="11">
        <v>1356839</v>
      </c>
      <c r="B2875" s="12" t="s">
        <v>324</v>
      </c>
      <c r="C2875" s="12" t="s">
        <v>33</v>
      </c>
      <c r="D2875" s="12" t="s">
        <v>160</v>
      </c>
      <c r="E2875" s="11" t="s">
        <v>71</v>
      </c>
      <c r="F2875" s="11" t="s">
        <v>19</v>
      </c>
      <c r="G2875" s="37">
        <v>42125</v>
      </c>
      <c r="H2875" s="13">
        <v>42125</v>
      </c>
      <c r="I2875" s="21">
        <v>0</v>
      </c>
      <c r="J2875" s="43" t="s">
        <v>1471</v>
      </c>
      <c r="K2875" s="21">
        <f t="shared" si="88"/>
        <v>2015</v>
      </c>
      <c r="L2875" s="24">
        <f t="shared" si="89"/>
        <v>2</v>
      </c>
      <c r="M2875" s="11" t="s">
        <v>14</v>
      </c>
      <c r="N2875" s="11" t="s">
        <v>15</v>
      </c>
      <c r="O2875" s="11" t="str">
        <f>VLOOKUP(E2875,State_Code_Name!$B$1:$C$52,2,0)</f>
        <v>Massachusetts</v>
      </c>
    </row>
    <row r="2876" spans="1:15" x14ac:dyDescent="0.3">
      <c r="A2876" s="11">
        <v>450481</v>
      </c>
      <c r="B2876" s="12" t="s">
        <v>31</v>
      </c>
      <c r="C2876" s="12" t="s">
        <v>27</v>
      </c>
      <c r="D2876" s="12" t="s">
        <v>28</v>
      </c>
      <c r="E2876" s="11" t="s">
        <v>40</v>
      </c>
      <c r="F2876" s="11" t="s">
        <v>19</v>
      </c>
      <c r="G2876" s="37">
        <v>41462</v>
      </c>
      <c r="H2876" s="13">
        <v>41464</v>
      </c>
      <c r="I2876" s="21">
        <v>2</v>
      </c>
      <c r="J2876" s="43" t="s">
        <v>1481</v>
      </c>
      <c r="K2876" s="21">
        <f t="shared" si="88"/>
        <v>2013</v>
      </c>
      <c r="L2876" s="24">
        <f t="shared" si="89"/>
        <v>3</v>
      </c>
      <c r="M2876" s="11" t="s">
        <v>14</v>
      </c>
      <c r="N2876" s="11" t="s">
        <v>15</v>
      </c>
      <c r="O2876" s="11" t="str">
        <f>VLOOKUP(E2876,State_Code_Name!$B$1:$C$52,2,0)</f>
        <v>Ohio</v>
      </c>
    </row>
    <row r="2877" spans="1:15" x14ac:dyDescent="0.3">
      <c r="A2877" s="11">
        <v>1911826</v>
      </c>
      <c r="B2877" s="12" t="s">
        <v>74</v>
      </c>
      <c r="C2877" s="12" t="s">
        <v>27</v>
      </c>
      <c r="D2877" s="12" t="s">
        <v>28</v>
      </c>
      <c r="E2877" s="11" t="s">
        <v>117</v>
      </c>
      <c r="F2877" s="11" t="s">
        <v>19</v>
      </c>
      <c r="G2877" s="37">
        <v>42495</v>
      </c>
      <c r="H2877" s="13">
        <v>42495</v>
      </c>
      <c r="I2877" s="21">
        <v>0</v>
      </c>
      <c r="J2877" s="43" t="s">
        <v>1471</v>
      </c>
      <c r="K2877" s="21">
        <f t="shared" si="88"/>
        <v>2016</v>
      </c>
      <c r="L2877" s="24">
        <f t="shared" si="89"/>
        <v>2</v>
      </c>
      <c r="M2877" s="11" t="s">
        <v>14</v>
      </c>
      <c r="N2877" s="11" t="s">
        <v>15</v>
      </c>
      <c r="O2877" s="11" t="str">
        <f>VLOOKUP(E2877,State_Code_Name!$B$1:$C$52,2,0)</f>
        <v>Alabama</v>
      </c>
    </row>
    <row r="2878" spans="1:15" x14ac:dyDescent="0.3">
      <c r="A2878" s="11">
        <v>2165191</v>
      </c>
      <c r="B2878" s="12" t="s">
        <v>137</v>
      </c>
      <c r="C2878" s="12" t="s">
        <v>16</v>
      </c>
      <c r="D2878" s="12" t="s">
        <v>76</v>
      </c>
      <c r="E2878" s="11" t="s">
        <v>12</v>
      </c>
      <c r="F2878" s="11" t="s">
        <v>19</v>
      </c>
      <c r="G2878" s="37">
        <v>42661</v>
      </c>
      <c r="H2878" s="13">
        <v>42661</v>
      </c>
      <c r="I2878" s="21">
        <v>0</v>
      </c>
      <c r="J2878" s="43" t="s">
        <v>1473</v>
      </c>
      <c r="K2878" s="21">
        <f t="shared" si="88"/>
        <v>2016</v>
      </c>
      <c r="L2878" s="24">
        <f t="shared" si="89"/>
        <v>4</v>
      </c>
      <c r="M2878" s="11" t="s">
        <v>14</v>
      </c>
      <c r="N2878" s="11" t="s">
        <v>14</v>
      </c>
      <c r="O2878" s="11" t="str">
        <f>VLOOKUP(E2878,State_Code_Name!$B$1:$C$52,2,0)</f>
        <v>Virginia</v>
      </c>
    </row>
    <row r="2879" spans="1:15" x14ac:dyDescent="0.3">
      <c r="A2879" s="11">
        <v>949464</v>
      </c>
      <c r="B2879" s="12" t="s">
        <v>119</v>
      </c>
      <c r="C2879" s="12" t="s">
        <v>33</v>
      </c>
      <c r="D2879" s="12" t="s">
        <v>42</v>
      </c>
      <c r="E2879" s="11" t="s">
        <v>32</v>
      </c>
      <c r="F2879" s="11" t="s">
        <v>19</v>
      </c>
      <c r="G2879" s="37">
        <v>41843</v>
      </c>
      <c r="H2879" s="13">
        <v>41843</v>
      </c>
      <c r="I2879" s="21">
        <v>0</v>
      </c>
      <c r="J2879" s="43" t="s">
        <v>1481</v>
      </c>
      <c r="K2879" s="21">
        <f t="shared" si="88"/>
        <v>2014</v>
      </c>
      <c r="L2879" s="24">
        <f t="shared" si="89"/>
        <v>3</v>
      </c>
      <c r="M2879" s="11" t="s">
        <v>14</v>
      </c>
      <c r="N2879" s="11" t="s">
        <v>15</v>
      </c>
      <c r="O2879" s="11" t="str">
        <f>VLOOKUP(E2879,State_Code_Name!$B$1:$C$52,2,0)</f>
        <v>Texas</v>
      </c>
    </row>
    <row r="2880" spans="1:15" x14ac:dyDescent="0.3">
      <c r="A2880" s="11">
        <v>611072</v>
      </c>
      <c r="B2880" s="12" t="s">
        <v>82</v>
      </c>
      <c r="C2880" s="12" t="s">
        <v>16</v>
      </c>
      <c r="D2880" s="12" t="s">
        <v>1442</v>
      </c>
      <c r="E2880" s="11" t="s">
        <v>171</v>
      </c>
      <c r="F2880" s="11" t="s">
        <v>13</v>
      </c>
      <c r="G2880" s="37">
        <v>41603</v>
      </c>
      <c r="H2880" s="13">
        <v>41605</v>
      </c>
      <c r="I2880" s="21">
        <v>2</v>
      </c>
      <c r="J2880" s="43" t="s">
        <v>1479</v>
      </c>
      <c r="K2880" s="21">
        <f t="shared" si="88"/>
        <v>2013</v>
      </c>
      <c r="L2880" s="24">
        <f t="shared" si="89"/>
        <v>4</v>
      </c>
      <c r="M2880" s="11" t="s">
        <v>14</v>
      </c>
      <c r="N2880" s="11" t="s">
        <v>15</v>
      </c>
      <c r="O2880" s="11" t="str">
        <f>VLOOKUP(E2880,State_Code_Name!$B$1:$C$52,2,0)</f>
        <v>Louisiana</v>
      </c>
    </row>
    <row r="2881" spans="1:15" x14ac:dyDescent="0.3">
      <c r="A2881" s="11">
        <v>1983974</v>
      </c>
      <c r="B2881" s="12" t="s">
        <v>692</v>
      </c>
      <c r="C2881" s="12" t="s">
        <v>9</v>
      </c>
      <c r="D2881" s="12" t="s">
        <v>133</v>
      </c>
      <c r="E2881" s="11" t="s">
        <v>113</v>
      </c>
      <c r="F2881" s="11" t="s">
        <v>19</v>
      </c>
      <c r="G2881" s="37">
        <v>42545</v>
      </c>
      <c r="H2881" s="13">
        <v>42545</v>
      </c>
      <c r="I2881" s="21">
        <v>0</v>
      </c>
      <c r="J2881" s="43" t="s">
        <v>1477</v>
      </c>
      <c r="K2881" s="21">
        <f t="shared" si="88"/>
        <v>2016</v>
      </c>
      <c r="L2881" s="24">
        <f t="shared" si="89"/>
        <v>2</v>
      </c>
      <c r="M2881" s="11" t="s">
        <v>14</v>
      </c>
      <c r="N2881" s="11" t="s">
        <v>15</v>
      </c>
      <c r="O2881" s="11" t="str">
        <f>VLOOKUP(E2881,State_Code_Name!$B$1:$C$52,2,0)</f>
        <v>South Carolina</v>
      </c>
    </row>
    <row r="2882" spans="1:15" x14ac:dyDescent="0.3">
      <c r="A2882" s="11">
        <v>1820342</v>
      </c>
      <c r="B2882" s="12" t="s">
        <v>61</v>
      </c>
      <c r="C2882" s="12" t="s">
        <v>53</v>
      </c>
      <c r="D2882" s="12" t="s">
        <v>1439</v>
      </c>
      <c r="E2882" s="11" t="s">
        <v>32</v>
      </c>
      <c r="F2882" s="11" t="s">
        <v>19</v>
      </c>
      <c r="G2882" s="37">
        <v>42436</v>
      </c>
      <c r="H2882" s="13">
        <v>42436</v>
      </c>
      <c r="I2882" s="21">
        <v>0</v>
      </c>
      <c r="J2882" s="43" t="s">
        <v>1476</v>
      </c>
      <c r="K2882" s="21">
        <f t="shared" si="88"/>
        <v>2016</v>
      </c>
      <c r="L2882" s="24">
        <f t="shared" si="89"/>
        <v>1</v>
      </c>
      <c r="M2882" s="11" t="s">
        <v>14</v>
      </c>
      <c r="N2882" s="11" t="s">
        <v>15</v>
      </c>
      <c r="O2882" s="11" t="str">
        <f>VLOOKUP(E2882,State_Code_Name!$B$1:$C$52,2,0)</f>
        <v>Texas</v>
      </c>
    </row>
    <row r="2883" spans="1:15" x14ac:dyDescent="0.3">
      <c r="A2883" s="11">
        <v>415562</v>
      </c>
      <c r="B2883" s="12" t="s">
        <v>39</v>
      </c>
      <c r="C2883" s="12" t="s">
        <v>27</v>
      </c>
      <c r="D2883" s="12" t="s">
        <v>28</v>
      </c>
      <c r="E2883" s="11" t="s">
        <v>36</v>
      </c>
      <c r="F2883" s="11" t="s">
        <v>19</v>
      </c>
      <c r="G2883" s="37">
        <v>41418</v>
      </c>
      <c r="H2883" s="13">
        <v>41418</v>
      </c>
      <c r="I2883" s="21">
        <v>0</v>
      </c>
      <c r="J2883" s="43" t="s">
        <v>1471</v>
      </c>
      <c r="K2883" s="21">
        <f t="shared" ref="K2883:K2946" si="90">YEAR(G2883)</f>
        <v>2013</v>
      </c>
      <c r="L2883" s="24">
        <f t="shared" ref="L2883:L2946" si="91">ROUNDUP(MONTH(G2883)/3,0)</f>
        <v>2</v>
      </c>
      <c r="M2883" s="11" t="s">
        <v>14</v>
      </c>
      <c r="N2883" s="11" t="s">
        <v>15</v>
      </c>
      <c r="O2883" s="11" t="str">
        <f>VLOOKUP(E2883,State_Code_Name!$B$1:$C$52,2,0)</f>
        <v>Florida</v>
      </c>
    </row>
    <row r="2884" spans="1:15" x14ac:dyDescent="0.3">
      <c r="A2884" s="11">
        <v>890431</v>
      </c>
      <c r="B2884" s="12" t="s">
        <v>44</v>
      </c>
      <c r="C2884" s="12" t="s">
        <v>37</v>
      </c>
      <c r="D2884" s="12" t="s">
        <v>201</v>
      </c>
      <c r="E2884" s="11" t="s">
        <v>12</v>
      </c>
      <c r="F2884" s="11" t="s">
        <v>19</v>
      </c>
      <c r="G2884" s="37">
        <v>41801</v>
      </c>
      <c r="H2884" s="13">
        <v>41801</v>
      </c>
      <c r="I2884" s="21">
        <v>0</v>
      </c>
      <c r="J2884" s="43" t="s">
        <v>1477</v>
      </c>
      <c r="K2884" s="21">
        <f t="shared" si="90"/>
        <v>2014</v>
      </c>
      <c r="L2884" s="24">
        <f t="shared" si="91"/>
        <v>2</v>
      </c>
      <c r="M2884" s="11" t="s">
        <v>14</v>
      </c>
      <c r="N2884" s="11" t="s">
        <v>15</v>
      </c>
      <c r="O2884" s="11" t="str">
        <f>VLOOKUP(E2884,State_Code_Name!$B$1:$C$52,2,0)</f>
        <v>Virginia</v>
      </c>
    </row>
    <row r="2885" spans="1:15" x14ac:dyDescent="0.3">
      <c r="A2885" s="11">
        <v>1772431</v>
      </c>
      <c r="B2885" s="12" t="s">
        <v>39</v>
      </c>
      <c r="C2885" s="12" t="s">
        <v>37</v>
      </c>
      <c r="D2885" s="12" t="s">
        <v>1451</v>
      </c>
      <c r="E2885" s="11" t="s">
        <v>36</v>
      </c>
      <c r="F2885" s="11" t="s">
        <v>19</v>
      </c>
      <c r="G2885" s="37">
        <v>42405</v>
      </c>
      <c r="H2885" s="13">
        <v>42405</v>
      </c>
      <c r="I2885" s="21">
        <v>0</v>
      </c>
      <c r="J2885" s="43" t="s">
        <v>1478</v>
      </c>
      <c r="K2885" s="21">
        <f t="shared" si="90"/>
        <v>2016</v>
      </c>
      <c r="L2885" s="24">
        <f t="shared" si="91"/>
        <v>1</v>
      </c>
      <c r="M2885" s="11" t="s">
        <v>14</v>
      </c>
      <c r="N2885" s="11" t="s">
        <v>15</v>
      </c>
      <c r="O2885" s="11" t="str">
        <f>VLOOKUP(E2885,State_Code_Name!$B$1:$C$52,2,0)</f>
        <v>Florida</v>
      </c>
    </row>
    <row r="2886" spans="1:15" x14ac:dyDescent="0.3">
      <c r="A2886" s="11">
        <v>905432</v>
      </c>
      <c r="B2886" s="12" t="s">
        <v>64</v>
      </c>
      <c r="C2886" s="12" t="s">
        <v>62</v>
      </c>
      <c r="D2886" s="12" t="s">
        <v>279</v>
      </c>
      <c r="E2886" s="11" t="s">
        <v>71</v>
      </c>
      <c r="F2886" s="11" t="s">
        <v>19</v>
      </c>
      <c r="G2886" s="37">
        <v>41812</v>
      </c>
      <c r="H2886" s="13">
        <v>41812</v>
      </c>
      <c r="I2886" s="21">
        <v>0</v>
      </c>
      <c r="J2886" s="43" t="s">
        <v>1477</v>
      </c>
      <c r="K2886" s="21">
        <f t="shared" si="90"/>
        <v>2014</v>
      </c>
      <c r="L2886" s="24">
        <f t="shared" si="91"/>
        <v>2</v>
      </c>
      <c r="M2886" s="11" t="s">
        <v>14</v>
      </c>
      <c r="N2886" s="11" t="s">
        <v>15</v>
      </c>
      <c r="O2886" s="11" t="str">
        <f>VLOOKUP(E2886,State_Code_Name!$B$1:$C$52,2,0)</f>
        <v>Massachusetts</v>
      </c>
    </row>
    <row r="2887" spans="1:15" x14ac:dyDescent="0.3">
      <c r="A2887" s="11">
        <v>2063333</v>
      </c>
      <c r="B2887" s="12" t="s">
        <v>39</v>
      </c>
      <c r="C2887" s="12" t="s">
        <v>16</v>
      </c>
      <c r="D2887" s="12" t="s">
        <v>21</v>
      </c>
      <c r="E2887" s="11" t="s">
        <v>23</v>
      </c>
      <c r="F2887" s="11" t="s">
        <v>58</v>
      </c>
      <c r="G2887" s="37">
        <v>42597</v>
      </c>
      <c r="H2887" s="13">
        <v>42599</v>
      </c>
      <c r="I2887" s="21">
        <v>2</v>
      </c>
      <c r="J2887" s="43" t="s">
        <v>1482</v>
      </c>
      <c r="K2887" s="21">
        <f t="shared" si="90"/>
        <v>2016</v>
      </c>
      <c r="L2887" s="24">
        <f t="shared" si="91"/>
        <v>3</v>
      </c>
      <c r="M2887" s="11" t="s">
        <v>14</v>
      </c>
      <c r="N2887" s="11" t="s">
        <v>15</v>
      </c>
      <c r="O2887" s="11" t="str">
        <f>VLOOKUP(E2887,State_Code_Name!$B$1:$C$52,2,0)</f>
        <v>New York</v>
      </c>
    </row>
    <row r="2888" spans="1:15" x14ac:dyDescent="0.3">
      <c r="A2888" s="11">
        <v>1900597</v>
      </c>
      <c r="B2888" s="12" t="s">
        <v>39</v>
      </c>
      <c r="C2888" s="12" t="s">
        <v>37</v>
      </c>
      <c r="D2888" s="12" t="s">
        <v>81</v>
      </c>
      <c r="E2888" s="11" t="s">
        <v>36</v>
      </c>
      <c r="F2888" s="11" t="s">
        <v>19</v>
      </c>
      <c r="G2888" s="37">
        <v>42488</v>
      </c>
      <c r="H2888" s="13">
        <v>42488</v>
      </c>
      <c r="I2888" s="21">
        <v>0</v>
      </c>
      <c r="J2888" s="43" t="s">
        <v>1483</v>
      </c>
      <c r="K2888" s="21">
        <f t="shared" si="90"/>
        <v>2016</v>
      </c>
      <c r="L2888" s="24">
        <f t="shared" si="91"/>
        <v>2</v>
      </c>
      <c r="M2888" s="11" t="s">
        <v>14</v>
      </c>
      <c r="N2888" s="11" t="s">
        <v>15</v>
      </c>
      <c r="O2888" s="11" t="str">
        <f>VLOOKUP(E2888,State_Code_Name!$B$1:$C$52,2,0)</f>
        <v>Florida</v>
      </c>
    </row>
    <row r="2889" spans="1:15" x14ac:dyDescent="0.3">
      <c r="A2889" s="11">
        <v>1493411</v>
      </c>
      <c r="B2889" s="12" t="s">
        <v>61</v>
      </c>
      <c r="C2889" s="12" t="s">
        <v>53</v>
      </c>
      <c r="D2889" s="12" t="s">
        <v>1439</v>
      </c>
      <c r="E2889" s="11" t="s">
        <v>171</v>
      </c>
      <c r="F2889" s="11" t="s">
        <v>19</v>
      </c>
      <c r="G2889" s="37">
        <v>42214</v>
      </c>
      <c r="H2889" s="13">
        <v>42214</v>
      </c>
      <c r="I2889" s="21">
        <v>0</v>
      </c>
      <c r="J2889" s="43" t="s">
        <v>1481</v>
      </c>
      <c r="K2889" s="21">
        <f t="shared" si="90"/>
        <v>2015</v>
      </c>
      <c r="L2889" s="24">
        <f t="shared" si="91"/>
        <v>3</v>
      </c>
      <c r="M2889" s="11" t="s">
        <v>14</v>
      </c>
      <c r="N2889" s="11" t="s">
        <v>15</v>
      </c>
      <c r="O2889" s="11" t="str">
        <f>VLOOKUP(E2889,State_Code_Name!$B$1:$C$52,2,0)</f>
        <v>Louisiana</v>
      </c>
    </row>
    <row r="2890" spans="1:15" x14ac:dyDescent="0.3">
      <c r="A2890" s="11">
        <v>1655660</v>
      </c>
      <c r="B2890" s="12" t="s">
        <v>284</v>
      </c>
      <c r="C2890" s="12" t="s">
        <v>9</v>
      </c>
      <c r="D2890" s="12" t="s">
        <v>133</v>
      </c>
      <c r="E2890" s="11" t="s">
        <v>40</v>
      </c>
      <c r="F2890" s="11" t="s">
        <v>19</v>
      </c>
      <c r="G2890" s="37">
        <v>42322</v>
      </c>
      <c r="H2890" s="13">
        <v>42327</v>
      </c>
      <c r="I2890" s="21">
        <v>5</v>
      </c>
      <c r="J2890" s="43" t="s">
        <v>1479</v>
      </c>
      <c r="K2890" s="21">
        <f t="shared" si="90"/>
        <v>2015</v>
      </c>
      <c r="L2890" s="24">
        <f t="shared" si="91"/>
        <v>4</v>
      </c>
      <c r="M2890" s="11" t="s">
        <v>14</v>
      </c>
      <c r="N2890" s="11" t="s">
        <v>15</v>
      </c>
      <c r="O2890" s="11" t="str">
        <f>VLOOKUP(E2890,State_Code_Name!$B$1:$C$52,2,0)</f>
        <v>Ohio</v>
      </c>
    </row>
    <row r="2891" spans="1:15" x14ac:dyDescent="0.3">
      <c r="A2891" s="11">
        <v>2019657</v>
      </c>
      <c r="B2891" s="12" t="s">
        <v>954</v>
      </c>
      <c r="C2891" s="12" t="s">
        <v>33</v>
      </c>
      <c r="D2891" s="12" t="s">
        <v>45</v>
      </c>
      <c r="E2891" s="11" t="s">
        <v>75</v>
      </c>
      <c r="F2891" s="11" t="s">
        <v>19</v>
      </c>
      <c r="G2891" s="37">
        <v>42570</v>
      </c>
      <c r="H2891" s="13">
        <v>42577</v>
      </c>
      <c r="I2891" s="21">
        <v>7</v>
      </c>
      <c r="J2891" s="43" t="s">
        <v>1481</v>
      </c>
      <c r="K2891" s="21">
        <f t="shared" si="90"/>
        <v>2016</v>
      </c>
      <c r="L2891" s="24">
        <f t="shared" si="91"/>
        <v>3</v>
      </c>
      <c r="M2891" s="11" t="s">
        <v>14</v>
      </c>
      <c r="N2891" s="11" t="s">
        <v>15</v>
      </c>
      <c r="O2891" s="11" t="str">
        <f>VLOOKUP(E2891,State_Code_Name!$B$1:$C$52,2,0)</f>
        <v>Tennessee</v>
      </c>
    </row>
    <row r="2892" spans="1:15" x14ac:dyDescent="0.3">
      <c r="A2892" s="11">
        <v>944996</v>
      </c>
      <c r="B2892" s="12" t="s">
        <v>74</v>
      </c>
      <c r="C2892" s="12" t="s">
        <v>33</v>
      </c>
      <c r="D2892" s="12" t="s">
        <v>160</v>
      </c>
      <c r="E2892" s="11" t="s">
        <v>151</v>
      </c>
      <c r="F2892" s="11" t="s">
        <v>19</v>
      </c>
      <c r="G2892" s="37">
        <v>41839</v>
      </c>
      <c r="H2892" s="13">
        <v>41839</v>
      </c>
      <c r="I2892" s="21">
        <v>0</v>
      </c>
      <c r="J2892" s="43" t="s">
        <v>1481</v>
      </c>
      <c r="K2892" s="21">
        <f t="shared" si="90"/>
        <v>2014</v>
      </c>
      <c r="L2892" s="24">
        <f t="shared" si="91"/>
        <v>3</v>
      </c>
      <c r="M2892" s="11" t="s">
        <v>14</v>
      </c>
      <c r="N2892" s="11" t="s">
        <v>14</v>
      </c>
      <c r="O2892" s="11" t="str">
        <f>VLOOKUP(E2892,State_Code_Name!$B$1:$C$52,2,0)</f>
        <v>Idaho</v>
      </c>
    </row>
    <row r="2893" spans="1:15" x14ac:dyDescent="0.3">
      <c r="A2893" s="11">
        <v>443350</v>
      </c>
      <c r="B2893" s="12" t="s">
        <v>97</v>
      </c>
      <c r="C2893" s="12" t="s">
        <v>53</v>
      </c>
      <c r="D2893" s="12" t="s">
        <v>102</v>
      </c>
      <c r="E2893" s="11" t="s">
        <v>12</v>
      </c>
      <c r="F2893" s="11" t="s">
        <v>19</v>
      </c>
      <c r="G2893" s="37">
        <v>41452</v>
      </c>
      <c r="H2893" s="13">
        <v>41452</v>
      </c>
      <c r="I2893" s="21">
        <v>0</v>
      </c>
      <c r="J2893" s="43" t="s">
        <v>1477</v>
      </c>
      <c r="K2893" s="21">
        <f t="shared" si="90"/>
        <v>2013</v>
      </c>
      <c r="L2893" s="24">
        <f t="shared" si="91"/>
        <v>2</v>
      </c>
      <c r="M2893" s="11" t="s">
        <v>14</v>
      </c>
      <c r="N2893" s="11" t="s">
        <v>15</v>
      </c>
      <c r="O2893" s="11" t="str">
        <f>VLOOKUP(E2893,State_Code_Name!$B$1:$C$52,2,0)</f>
        <v>Virginia</v>
      </c>
    </row>
    <row r="2894" spans="1:15" x14ac:dyDescent="0.3">
      <c r="A2894" s="11">
        <v>1537986</v>
      </c>
      <c r="B2894" s="12" t="s">
        <v>44</v>
      </c>
      <c r="C2894" s="12" t="s">
        <v>37</v>
      </c>
      <c r="D2894" s="12" t="s">
        <v>1445</v>
      </c>
      <c r="E2894" s="11" t="s">
        <v>26</v>
      </c>
      <c r="F2894" s="11" t="s">
        <v>13</v>
      </c>
      <c r="G2894" s="37">
        <v>42242</v>
      </c>
      <c r="H2894" s="13">
        <v>42242</v>
      </c>
      <c r="I2894" s="21">
        <v>0</v>
      </c>
      <c r="J2894" s="43" t="s">
        <v>1482</v>
      </c>
      <c r="K2894" s="21">
        <f t="shared" si="90"/>
        <v>2015</v>
      </c>
      <c r="L2894" s="24">
        <f t="shared" si="91"/>
        <v>3</v>
      </c>
      <c r="M2894" s="11" t="s">
        <v>14</v>
      </c>
      <c r="N2894" s="11" t="s">
        <v>15</v>
      </c>
      <c r="O2894" s="11" t="str">
        <f>VLOOKUP(E2894,State_Code_Name!$B$1:$C$52,2,0)</f>
        <v>Georgia</v>
      </c>
    </row>
    <row r="2895" spans="1:15" x14ac:dyDescent="0.3">
      <c r="A2895" s="11">
        <v>2094881</v>
      </c>
      <c r="B2895" s="12" t="s">
        <v>39</v>
      </c>
      <c r="C2895" s="12" t="s">
        <v>16</v>
      </c>
      <c r="D2895" s="12" t="s">
        <v>21</v>
      </c>
      <c r="E2895" s="11" t="s">
        <v>36</v>
      </c>
      <c r="F2895" s="11" t="s">
        <v>19</v>
      </c>
      <c r="G2895" s="37">
        <v>42616</v>
      </c>
      <c r="H2895" s="13">
        <v>42616</v>
      </c>
      <c r="I2895" s="21">
        <v>0</v>
      </c>
      <c r="J2895" s="43" t="s">
        <v>1480</v>
      </c>
      <c r="K2895" s="21">
        <f t="shared" si="90"/>
        <v>2016</v>
      </c>
      <c r="L2895" s="24">
        <f t="shared" si="91"/>
        <v>3</v>
      </c>
      <c r="M2895" s="11" t="s">
        <v>14</v>
      </c>
      <c r="N2895" s="11" t="s">
        <v>15</v>
      </c>
      <c r="O2895" s="11" t="str">
        <f>VLOOKUP(E2895,State_Code_Name!$B$1:$C$52,2,0)</f>
        <v>Florida</v>
      </c>
    </row>
    <row r="2896" spans="1:15" x14ac:dyDescent="0.3">
      <c r="A2896" s="11">
        <v>1552329</v>
      </c>
      <c r="B2896" s="12" t="s">
        <v>70</v>
      </c>
      <c r="C2896" s="12" t="s">
        <v>27</v>
      </c>
      <c r="D2896" s="12" t="s">
        <v>28</v>
      </c>
      <c r="E2896" s="11" t="s">
        <v>18</v>
      </c>
      <c r="F2896" s="11" t="s">
        <v>19</v>
      </c>
      <c r="G2896" s="37">
        <v>42251</v>
      </c>
      <c r="H2896" s="13">
        <v>42251</v>
      </c>
      <c r="I2896" s="21">
        <v>0</v>
      </c>
      <c r="J2896" s="43" t="s">
        <v>1480</v>
      </c>
      <c r="K2896" s="21">
        <f t="shared" si="90"/>
        <v>2015</v>
      </c>
      <c r="L2896" s="24">
        <f t="shared" si="91"/>
        <v>3</v>
      </c>
      <c r="M2896" s="11" t="s">
        <v>14</v>
      </c>
      <c r="N2896" s="11" t="s">
        <v>15</v>
      </c>
      <c r="O2896" s="11" t="str">
        <f>VLOOKUP(E2896,State_Code_Name!$B$1:$C$52,2,0)</f>
        <v>California</v>
      </c>
    </row>
    <row r="2897" spans="1:15" x14ac:dyDescent="0.3">
      <c r="A2897" s="11">
        <v>1804502</v>
      </c>
      <c r="B2897" s="12" t="s">
        <v>180</v>
      </c>
      <c r="C2897" s="12" t="s">
        <v>33</v>
      </c>
      <c r="D2897" s="12" t="s">
        <v>160</v>
      </c>
      <c r="E2897" s="11" t="s">
        <v>49</v>
      </c>
      <c r="F2897" s="11" t="s">
        <v>19</v>
      </c>
      <c r="G2897" s="37">
        <v>42425</v>
      </c>
      <c r="H2897" s="13">
        <v>42425</v>
      </c>
      <c r="I2897" s="21">
        <v>0</v>
      </c>
      <c r="J2897" s="43" t="s">
        <v>1478</v>
      </c>
      <c r="K2897" s="21">
        <f t="shared" si="90"/>
        <v>2016</v>
      </c>
      <c r="L2897" s="24">
        <f t="shared" si="91"/>
        <v>1</v>
      </c>
      <c r="M2897" s="11" t="s">
        <v>14</v>
      </c>
      <c r="N2897" s="11" t="s">
        <v>14</v>
      </c>
      <c r="O2897" s="11" t="str">
        <f>VLOOKUP(E2897,State_Code_Name!$B$1:$C$52,2,0)</f>
        <v>New Jersey</v>
      </c>
    </row>
    <row r="2898" spans="1:15" x14ac:dyDescent="0.3">
      <c r="A2898" s="11">
        <v>685618</v>
      </c>
      <c r="B2898" s="12" t="s">
        <v>31</v>
      </c>
      <c r="C2898" s="12" t="s">
        <v>27</v>
      </c>
      <c r="D2898" s="12" t="s">
        <v>28</v>
      </c>
      <c r="E2898" s="11" t="s">
        <v>18</v>
      </c>
      <c r="F2898" s="11" t="s">
        <v>19</v>
      </c>
      <c r="G2898" s="37">
        <v>41664</v>
      </c>
      <c r="H2898" s="13">
        <v>41674</v>
      </c>
      <c r="I2898" s="21">
        <v>10</v>
      </c>
      <c r="J2898" s="43" t="s">
        <v>1474</v>
      </c>
      <c r="K2898" s="21">
        <f t="shared" si="90"/>
        <v>2014</v>
      </c>
      <c r="L2898" s="24">
        <f t="shared" si="91"/>
        <v>1</v>
      </c>
      <c r="M2898" s="11" t="s">
        <v>14</v>
      </c>
      <c r="N2898" s="11" t="s">
        <v>15</v>
      </c>
      <c r="O2898" s="11" t="str">
        <f>VLOOKUP(E2898,State_Code_Name!$B$1:$C$52,2,0)</f>
        <v>California</v>
      </c>
    </row>
    <row r="2899" spans="1:15" x14ac:dyDescent="0.3">
      <c r="A2899" s="11">
        <v>1954988</v>
      </c>
      <c r="B2899" s="12" t="s">
        <v>55</v>
      </c>
      <c r="C2899" s="12" t="s">
        <v>53</v>
      </c>
      <c r="D2899" s="12" t="s">
        <v>77</v>
      </c>
      <c r="E2899" s="11" t="s">
        <v>26</v>
      </c>
      <c r="F2899" s="11" t="s">
        <v>19</v>
      </c>
      <c r="G2899" s="37">
        <v>42527</v>
      </c>
      <c r="H2899" s="13">
        <v>42527</v>
      </c>
      <c r="I2899" s="21">
        <v>0</v>
      </c>
      <c r="J2899" s="43" t="s">
        <v>1477</v>
      </c>
      <c r="K2899" s="21">
        <f t="shared" si="90"/>
        <v>2016</v>
      </c>
      <c r="L2899" s="24">
        <f t="shared" si="91"/>
        <v>2</v>
      </c>
      <c r="M2899" s="11" t="s">
        <v>14</v>
      </c>
      <c r="N2899" s="11" t="s">
        <v>15</v>
      </c>
      <c r="O2899" s="11" t="str">
        <f>VLOOKUP(E2899,State_Code_Name!$B$1:$C$52,2,0)</f>
        <v>Georgia</v>
      </c>
    </row>
    <row r="2900" spans="1:15" x14ac:dyDescent="0.3">
      <c r="A2900" s="11">
        <v>1790486</v>
      </c>
      <c r="B2900" s="12" t="s">
        <v>59</v>
      </c>
      <c r="C2900" s="12" t="s">
        <v>27</v>
      </c>
      <c r="D2900" s="12" t="s">
        <v>28</v>
      </c>
      <c r="E2900" s="11" t="s">
        <v>18</v>
      </c>
      <c r="F2900" s="11" t="s">
        <v>19</v>
      </c>
      <c r="G2900" s="37">
        <v>42418</v>
      </c>
      <c r="H2900" s="13">
        <v>42418</v>
      </c>
      <c r="I2900" s="21">
        <v>0</v>
      </c>
      <c r="J2900" s="43" t="s">
        <v>1478</v>
      </c>
      <c r="K2900" s="21">
        <f t="shared" si="90"/>
        <v>2016</v>
      </c>
      <c r="L2900" s="24">
        <f t="shared" si="91"/>
        <v>1</v>
      </c>
      <c r="M2900" s="11" t="s">
        <v>14</v>
      </c>
      <c r="N2900" s="11" t="s">
        <v>15</v>
      </c>
      <c r="O2900" s="11" t="str">
        <f>VLOOKUP(E2900,State_Code_Name!$B$1:$C$52,2,0)</f>
        <v>California</v>
      </c>
    </row>
    <row r="2901" spans="1:15" x14ac:dyDescent="0.3">
      <c r="A2901" s="11">
        <v>1418952</v>
      </c>
      <c r="B2901" s="12" t="s">
        <v>104</v>
      </c>
      <c r="C2901" s="12" t="s">
        <v>33</v>
      </c>
      <c r="D2901" s="12" t="s">
        <v>1441</v>
      </c>
      <c r="E2901" s="11" t="s">
        <v>26</v>
      </c>
      <c r="F2901" s="11" t="s">
        <v>19</v>
      </c>
      <c r="G2901" s="37">
        <v>42167</v>
      </c>
      <c r="H2901" s="13">
        <v>42167</v>
      </c>
      <c r="I2901" s="21">
        <v>0</v>
      </c>
      <c r="J2901" s="43" t="s">
        <v>1477</v>
      </c>
      <c r="K2901" s="21">
        <f t="shared" si="90"/>
        <v>2015</v>
      </c>
      <c r="L2901" s="24">
        <f t="shared" si="91"/>
        <v>2</v>
      </c>
      <c r="M2901" s="11" t="s">
        <v>14</v>
      </c>
      <c r="N2901" s="11" t="s">
        <v>14</v>
      </c>
      <c r="O2901" s="11" t="str">
        <f>VLOOKUP(E2901,State_Code_Name!$B$1:$C$52,2,0)</f>
        <v>Georgia</v>
      </c>
    </row>
    <row r="2902" spans="1:15" x14ac:dyDescent="0.3">
      <c r="A2902" s="11">
        <v>350153</v>
      </c>
      <c r="B2902" s="12" t="s">
        <v>61</v>
      </c>
      <c r="C2902" s="12" t="s">
        <v>53</v>
      </c>
      <c r="D2902" s="12" t="s">
        <v>1439</v>
      </c>
      <c r="E2902" s="11" t="s">
        <v>32</v>
      </c>
      <c r="F2902" s="11" t="s">
        <v>19</v>
      </c>
      <c r="G2902" s="37">
        <v>41345</v>
      </c>
      <c r="H2902" s="13">
        <v>41345</v>
      </c>
      <c r="I2902" s="21">
        <v>0</v>
      </c>
      <c r="J2902" s="43" t="s">
        <v>1476</v>
      </c>
      <c r="K2902" s="21">
        <f t="shared" si="90"/>
        <v>2013</v>
      </c>
      <c r="L2902" s="24">
        <f t="shared" si="91"/>
        <v>1</v>
      </c>
      <c r="M2902" s="11" t="s">
        <v>14</v>
      </c>
      <c r="N2902" s="11" t="s">
        <v>15</v>
      </c>
      <c r="O2902" s="11" t="str">
        <f>VLOOKUP(E2902,State_Code_Name!$B$1:$C$52,2,0)</f>
        <v>Texas</v>
      </c>
    </row>
    <row r="2903" spans="1:15" x14ac:dyDescent="0.3">
      <c r="A2903" s="11">
        <v>1135996</v>
      </c>
      <c r="B2903" s="12" t="s">
        <v>571</v>
      </c>
      <c r="C2903" s="12" t="s">
        <v>33</v>
      </c>
      <c r="D2903" s="12" t="s">
        <v>42</v>
      </c>
      <c r="E2903" s="11" t="s">
        <v>32</v>
      </c>
      <c r="F2903" s="11" t="s">
        <v>19</v>
      </c>
      <c r="G2903" s="37">
        <v>41973</v>
      </c>
      <c r="H2903" s="13">
        <v>41973</v>
      </c>
      <c r="I2903" s="21">
        <v>0</v>
      </c>
      <c r="J2903" s="43" t="s">
        <v>1479</v>
      </c>
      <c r="K2903" s="21">
        <f t="shared" si="90"/>
        <v>2014</v>
      </c>
      <c r="L2903" s="24">
        <f t="shared" si="91"/>
        <v>4</v>
      </c>
      <c r="M2903" s="11" t="s">
        <v>14</v>
      </c>
      <c r="N2903" s="11" t="s">
        <v>15</v>
      </c>
      <c r="O2903" s="11" t="str">
        <f>VLOOKUP(E2903,State_Code_Name!$B$1:$C$52,2,0)</f>
        <v>Texas</v>
      </c>
    </row>
    <row r="2904" spans="1:15" x14ac:dyDescent="0.3">
      <c r="A2904" s="11">
        <v>1628323</v>
      </c>
      <c r="B2904" s="12" t="s">
        <v>59</v>
      </c>
      <c r="C2904" s="12" t="s">
        <v>37</v>
      </c>
      <c r="D2904" s="12" t="s">
        <v>81</v>
      </c>
      <c r="E2904" s="11" t="s">
        <v>60</v>
      </c>
      <c r="F2904" s="11" t="s">
        <v>19</v>
      </c>
      <c r="G2904" s="37">
        <v>42305</v>
      </c>
      <c r="H2904" s="13">
        <v>42305</v>
      </c>
      <c r="I2904" s="21">
        <v>0</v>
      </c>
      <c r="J2904" s="43" t="s">
        <v>1473</v>
      </c>
      <c r="K2904" s="21">
        <f t="shared" si="90"/>
        <v>2015</v>
      </c>
      <c r="L2904" s="24">
        <f t="shared" si="91"/>
        <v>4</v>
      </c>
      <c r="M2904" s="11" t="s">
        <v>14</v>
      </c>
      <c r="N2904" s="11" t="s">
        <v>15</v>
      </c>
      <c r="O2904" s="11" t="str">
        <f>VLOOKUP(E2904,State_Code_Name!$B$1:$C$52,2,0)</f>
        <v>Illinois</v>
      </c>
    </row>
    <row r="2905" spans="1:15" x14ac:dyDescent="0.3">
      <c r="A2905" s="11">
        <v>272849</v>
      </c>
      <c r="B2905" s="12" t="s">
        <v>11</v>
      </c>
      <c r="C2905" s="12" t="s">
        <v>37</v>
      </c>
      <c r="D2905" s="12" t="s">
        <v>1444</v>
      </c>
      <c r="E2905" s="11" t="s">
        <v>36</v>
      </c>
      <c r="F2905" s="11" t="s">
        <v>13</v>
      </c>
      <c r="G2905" s="37">
        <v>41303</v>
      </c>
      <c r="H2905" s="13">
        <v>41303</v>
      </c>
      <c r="I2905" s="21">
        <v>0</v>
      </c>
      <c r="J2905" s="43" t="s">
        <v>1474</v>
      </c>
      <c r="K2905" s="21">
        <f t="shared" si="90"/>
        <v>2013</v>
      </c>
      <c r="L2905" s="24">
        <f t="shared" si="91"/>
        <v>1</v>
      </c>
      <c r="M2905" s="11" t="s">
        <v>14</v>
      </c>
      <c r="N2905" s="11" t="s">
        <v>14</v>
      </c>
      <c r="O2905" s="11" t="str">
        <f>VLOOKUP(E2905,State_Code_Name!$B$1:$C$52,2,0)</f>
        <v>Florida</v>
      </c>
    </row>
    <row r="2906" spans="1:15" x14ac:dyDescent="0.3">
      <c r="A2906" s="11">
        <v>1334489</v>
      </c>
      <c r="B2906" s="12" t="s">
        <v>48</v>
      </c>
      <c r="C2906" s="12" t="s">
        <v>27</v>
      </c>
      <c r="D2906" s="12" t="s">
        <v>57</v>
      </c>
      <c r="E2906" s="11" t="s">
        <v>60</v>
      </c>
      <c r="F2906" s="11" t="s">
        <v>19</v>
      </c>
      <c r="G2906" s="37">
        <v>42111</v>
      </c>
      <c r="H2906" s="13">
        <v>42111</v>
      </c>
      <c r="I2906" s="21">
        <v>0</v>
      </c>
      <c r="J2906" s="43" t="s">
        <v>1483</v>
      </c>
      <c r="K2906" s="21">
        <f t="shared" si="90"/>
        <v>2015</v>
      </c>
      <c r="L2906" s="24">
        <f t="shared" si="91"/>
        <v>2</v>
      </c>
      <c r="M2906" s="11" t="s">
        <v>14</v>
      </c>
      <c r="N2906" s="11" t="s">
        <v>15</v>
      </c>
      <c r="O2906" s="11" t="str">
        <f>VLOOKUP(E2906,State_Code_Name!$B$1:$C$52,2,0)</f>
        <v>Illinois</v>
      </c>
    </row>
    <row r="2907" spans="1:15" x14ac:dyDescent="0.3">
      <c r="A2907" s="11">
        <v>2048263</v>
      </c>
      <c r="B2907" s="12" t="s">
        <v>31</v>
      </c>
      <c r="C2907" s="12" t="s">
        <v>27</v>
      </c>
      <c r="D2907" s="12" t="s">
        <v>28</v>
      </c>
      <c r="E2907" s="11" t="s">
        <v>36</v>
      </c>
      <c r="F2907" s="11" t="s">
        <v>303</v>
      </c>
      <c r="G2907" s="37">
        <v>42587</v>
      </c>
      <c r="H2907" s="13">
        <v>42590</v>
      </c>
      <c r="I2907" s="21">
        <v>3</v>
      </c>
      <c r="J2907" s="43" t="s">
        <v>1482</v>
      </c>
      <c r="K2907" s="21">
        <f t="shared" si="90"/>
        <v>2016</v>
      </c>
      <c r="L2907" s="24">
        <f t="shared" si="91"/>
        <v>3</v>
      </c>
      <c r="M2907" s="11" t="s">
        <v>14</v>
      </c>
      <c r="N2907" s="11" t="s">
        <v>15</v>
      </c>
      <c r="O2907" s="11" t="str">
        <f>VLOOKUP(E2907,State_Code_Name!$B$1:$C$52,2,0)</f>
        <v>Florida</v>
      </c>
    </row>
    <row r="2908" spans="1:15" x14ac:dyDescent="0.3">
      <c r="A2908" s="11">
        <v>575173</v>
      </c>
      <c r="B2908" s="12" t="s">
        <v>48</v>
      </c>
      <c r="C2908" s="12" t="s">
        <v>27</v>
      </c>
      <c r="D2908" s="12" t="s">
        <v>28</v>
      </c>
      <c r="E2908" s="11" t="s">
        <v>67</v>
      </c>
      <c r="F2908" s="11" t="s">
        <v>19</v>
      </c>
      <c r="G2908" s="37">
        <v>41576</v>
      </c>
      <c r="H2908" s="13">
        <v>41576</v>
      </c>
      <c r="I2908" s="21">
        <v>0</v>
      </c>
      <c r="J2908" s="43" t="s">
        <v>1473</v>
      </c>
      <c r="K2908" s="21">
        <f t="shared" si="90"/>
        <v>2013</v>
      </c>
      <c r="L2908" s="24">
        <f t="shared" si="91"/>
        <v>4</v>
      </c>
      <c r="M2908" s="11" t="s">
        <v>14</v>
      </c>
      <c r="N2908" s="11" t="s">
        <v>15</v>
      </c>
      <c r="O2908" s="11" t="str">
        <f>VLOOKUP(E2908,State_Code_Name!$B$1:$C$52,2,0)</f>
        <v>Michigan</v>
      </c>
    </row>
    <row r="2909" spans="1:15" x14ac:dyDescent="0.3">
      <c r="A2909" s="11">
        <v>1186450</v>
      </c>
      <c r="B2909" s="12" t="s">
        <v>44</v>
      </c>
      <c r="C2909" s="12" t="s">
        <v>27</v>
      </c>
      <c r="D2909" s="12" t="s">
        <v>28</v>
      </c>
      <c r="E2909" s="11" t="s">
        <v>78</v>
      </c>
      <c r="F2909" s="11" t="s">
        <v>19</v>
      </c>
      <c r="G2909" s="37">
        <v>42012</v>
      </c>
      <c r="H2909" s="13">
        <v>42012</v>
      </c>
      <c r="I2909" s="21">
        <v>0</v>
      </c>
      <c r="J2909" s="43" t="s">
        <v>1474</v>
      </c>
      <c r="K2909" s="21">
        <f t="shared" si="90"/>
        <v>2015</v>
      </c>
      <c r="L2909" s="24">
        <f t="shared" si="91"/>
        <v>1</v>
      </c>
      <c r="M2909" s="11" t="s">
        <v>14</v>
      </c>
      <c r="N2909" s="11" t="s">
        <v>15</v>
      </c>
      <c r="O2909" s="11" t="str">
        <f>VLOOKUP(E2909,State_Code_Name!$B$1:$C$52,2,0)</f>
        <v>Missouri</v>
      </c>
    </row>
    <row r="2910" spans="1:15" x14ac:dyDescent="0.3">
      <c r="A2910" s="11">
        <v>487115</v>
      </c>
      <c r="B2910" s="12" t="s">
        <v>240</v>
      </c>
      <c r="C2910" s="12" t="s">
        <v>33</v>
      </c>
      <c r="D2910" s="12" t="s">
        <v>42</v>
      </c>
      <c r="E2910" s="11" t="s">
        <v>32</v>
      </c>
      <c r="F2910" s="11" t="s">
        <v>19</v>
      </c>
      <c r="G2910" s="37">
        <v>41498</v>
      </c>
      <c r="H2910" s="13">
        <v>41498</v>
      </c>
      <c r="I2910" s="21">
        <v>0</v>
      </c>
      <c r="J2910" s="43" t="s">
        <v>1482</v>
      </c>
      <c r="K2910" s="21">
        <f t="shared" si="90"/>
        <v>2013</v>
      </c>
      <c r="L2910" s="24">
        <f t="shared" si="91"/>
        <v>3</v>
      </c>
      <c r="M2910" s="11" t="s">
        <v>14</v>
      </c>
      <c r="N2910" s="11" t="s">
        <v>15</v>
      </c>
      <c r="O2910" s="11" t="str">
        <f>VLOOKUP(E2910,State_Code_Name!$B$1:$C$52,2,0)</f>
        <v>Texas</v>
      </c>
    </row>
    <row r="2911" spans="1:15" x14ac:dyDescent="0.3">
      <c r="A2911" s="11">
        <v>464832</v>
      </c>
      <c r="B2911" s="12" t="s">
        <v>433</v>
      </c>
      <c r="C2911" s="12" t="s">
        <v>9</v>
      </c>
      <c r="D2911" s="12" t="s">
        <v>174</v>
      </c>
      <c r="E2911" s="11"/>
      <c r="F2911" s="11" t="s">
        <v>58</v>
      </c>
      <c r="G2911" s="37">
        <v>41479</v>
      </c>
      <c r="H2911" s="13">
        <v>41486</v>
      </c>
      <c r="I2911" s="21">
        <v>7</v>
      </c>
      <c r="J2911" s="43" t="s">
        <v>1481</v>
      </c>
      <c r="K2911" s="21">
        <f t="shared" si="90"/>
        <v>2013</v>
      </c>
      <c r="L2911" s="24">
        <f t="shared" si="91"/>
        <v>3</v>
      </c>
      <c r="M2911" s="11" t="s">
        <v>14</v>
      </c>
      <c r="N2911" s="11" t="s">
        <v>15</v>
      </c>
      <c r="O2911" s="11" t="e">
        <f>VLOOKUP(E2911,State_Code_Name!$B$1:$C$52,2,0)</f>
        <v>#N/A</v>
      </c>
    </row>
    <row r="2912" spans="1:15" x14ac:dyDescent="0.3">
      <c r="A2912" s="11">
        <v>1486486</v>
      </c>
      <c r="B2912" s="12" t="s">
        <v>998</v>
      </c>
      <c r="C2912" s="12" t="s">
        <v>33</v>
      </c>
      <c r="D2912" s="12" t="s">
        <v>45</v>
      </c>
      <c r="E2912" s="11" t="s">
        <v>60</v>
      </c>
      <c r="F2912" s="11" t="s">
        <v>19</v>
      </c>
      <c r="G2912" s="37">
        <v>42209</v>
      </c>
      <c r="H2912" s="13">
        <v>42209</v>
      </c>
      <c r="I2912" s="21">
        <v>0</v>
      </c>
      <c r="J2912" s="43" t="s">
        <v>1481</v>
      </c>
      <c r="K2912" s="21">
        <f t="shared" si="90"/>
        <v>2015</v>
      </c>
      <c r="L2912" s="24">
        <f t="shared" si="91"/>
        <v>3</v>
      </c>
      <c r="M2912" s="11" t="s">
        <v>15</v>
      </c>
      <c r="N2912" s="11" t="s">
        <v>15</v>
      </c>
      <c r="O2912" s="11" t="str">
        <f>VLOOKUP(E2912,State_Code_Name!$B$1:$C$52,2,0)</f>
        <v>Illinois</v>
      </c>
    </row>
    <row r="2913" spans="1:15" x14ac:dyDescent="0.3">
      <c r="A2913" s="11">
        <v>775245</v>
      </c>
      <c r="B2913" s="12" t="s">
        <v>200</v>
      </c>
      <c r="C2913" s="12" t="s">
        <v>27</v>
      </c>
      <c r="D2913" s="12" t="s">
        <v>28</v>
      </c>
      <c r="E2913" s="11" t="s">
        <v>122</v>
      </c>
      <c r="F2913" s="11" t="s">
        <v>303</v>
      </c>
      <c r="G2913" s="37">
        <v>41722</v>
      </c>
      <c r="H2913" s="13">
        <v>41729</v>
      </c>
      <c r="I2913" s="21">
        <v>7</v>
      </c>
      <c r="J2913" s="43" t="s">
        <v>1476</v>
      </c>
      <c r="K2913" s="21">
        <f t="shared" si="90"/>
        <v>2014</v>
      </c>
      <c r="L2913" s="24">
        <f t="shared" si="91"/>
        <v>1</v>
      </c>
      <c r="M2913" s="11" t="s">
        <v>14</v>
      </c>
      <c r="N2913" s="11" t="s">
        <v>15</v>
      </c>
      <c r="O2913" s="11" t="str">
        <f>VLOOKUP(E2913,State_Code_Name!$B$1:$C$52,2,0)</f>
        <v>Maryland</v>
      </c>
    </row>
    <row r="2914" spans="1:15" x14ac:dyDescent="0.3">
      <c r="A2914" s="11">
        <v>504355</v>
      </c>
      <c r="B2914" s="12" t="s">
        <v>22</v>
      </c>
      <c r="C2914" s="12" t="s">
        <v>37</v>
      </c>
      <c r="D2914" s="12" t="s">
        <v>1445</v>
      </c>
      <c r="E2914" s="11" t="s">
        <v>47</v>
      </c>
      <c r="F2914" s="11" t="s">
        <v>13</v>
      </c>
      <c r="G2914" s="37">
        <v>41512</v>
      </c>
      <c r="H2914" s="13">
        <v>41514</v>
      </c>
      <c r="I2914" s="21">
        <v>2</v>
      </c>
      <c r="J2914" s="43" t="s">
        <v>1482</v>
      </c>
      <c r="K2914" s="21">
        <f t="shared" si="90"/>
        <v>2013</v>
      </c>
      <c r="L2914" s="24">
        <f t="shared" si="91"/>
        <v>3</v>
      </c>
      <c r="M2914" s="11" t="s">
        <v>14</v>
      </c>
      <c r="N2914" s="11" t="s">
        <v>15</v>
      </c>
      <c r="O2914" s="11" t="str">
        <f>VLOOKUP(E2914,State_Code_Name!$B$1:$C$52,2,0)</f>
        <v>Pennsylvania</v>
      </c>
    </row>
    <row r="2915" spans="1:15" x14ac:dyDescent="0.3">
      <c r="A2915" s="11">
        <v>1623535</v>
      </c>
      <c r="B2915" s="12" t="s">
        <v>1162</v>
      </c>
      <c r="C2915" s="12" t="s">
        <v>903</v>
      </c>
      <c r="D2915" s="12" t="s">
        <v>1446</v>
      </c>
      <c r="E2915" s="11" t="s">
        <v>23</v>
      </c>
      <c r="F2915" s="11" t="s">
        <v>19</v>
      </c>
      <c r="G2915" s="37">
        <v>42302</v>
      </c>
      <c r="H2915" s="13">
        <v>42321</v>
      </c>
      <c r="I2915" s="21">
        <v>19</v>
      </c>
      <c r="J2915" s="43" t="s">
        <v>1473</v>
      </c>
      <c r="K2915" s="21">
        <f t="shared" si="90"/>
        <v>2015</v>
      </c>
      <c r="L2915" s="24">
        <f t="shared" si="91"/>
        <v>4</v>
      </c>
      <c r="M2915" s="11" t="s">
        <v>14</v>
      </c>
      <c r="N2915" s="11" t="s">
        <v>15</v>
      </c>
      <c r="O2915" s="11" t="str">
        <f>VLOOKUP(E2915,State_Code_Name!$B$1:$C$52,2,0)</f>
        <v>New York</v>
      </c>
    </row>
    <row r="2916" spans="1:15" x14ac:dyDescent="0.3">
      <c r="A2916" s="11">
        <v>1497271</v>
      </c>
      <c r="B2916" s="12" t="s">
        <v>271</v>
      </c>
      <c r="C2916" s="12" t="s">
        <v>27</v>
      </c>
      <c r="D2916" s="12" t="s">
        <v>28</v>
      </c>
      <c r="E2916" s="11" t="s">
        <v>175</v>
      </c>
      <c r="F2916" s="11" t="s">
        <v>19</v>
      </c>
      <c r="G2916" s="37">
        <v>42216</v>
      </c>
      <c r="H2916" s="13">
        <v>42233</v>
      </c>
      <c r="I2916" s="21">
        <v>17</v>
      </c>
      <c r="J2916" s="43" t="s">
        <v>1481</v>
      </c>
      <c r="K2916" s="21">
        <f t="shared" si="90"/>
        <v>2015</v>
      </c>
      <c r="L2916" s="24">
        <f t="shared" si="91"/>
        <v>3</v>
      </c>
      <c r="M2916" s="11" t="s">
        <v>14</v>
      </c>
      <c r="N2916" s="11" t="s">
        <v>15</v>
      </c>
      <c r="O2916" s="11" t="str">
        <f>VLOOKUP(E2916,State_Code_Name!$B$1:$C$52,2,0)</f>
        <v>District of Columbia</v>
      </c>
    </row>
    <row r="2917" spans="1:15" x14ac:dyDescent="0.3">
      <c r="A2917" s="11">
        <v>2005276</v>
      </c>
      <c r="B2917" s="12" t="s">
        <v>74</v>
      </c>
      <c r="C2917" s="12" t="s">
        <v>33</v>
      </c>
      <c r="D2917" s="12" t="s">
        <v>42</v>
      </c>
      <c r="E2917" s="11" t="s">
        <v>36</v>
      </c>
      <c r="F2917" s="11" t="s">
        <v>19</v>
      </c>
      <c r="G2917" s="37">
        <v>42561</v>
      </c>
      <c r="H2917" s="13">
        <v>42561</v>
      </c>
      <c r="I2917" s="21">
        <v>0</v>
      </c>
      <c r="J2917" s="43" t="s">
        <v>1481</v>
      </c>
      <c r="K2917" s="21">
        <f t="shared" si="90"/>
        <v>2016</v>
      </c>
      <c r="L2917" s="24">
        <f t="shared" si="91"/>
        <v>3</v>
      </c>
      <c r="M2917" s="11" t="s">
        <v>14</v>
      </c>
      <c r="N2917" s="11" t="s">
        <v>15</v>
      </c>
      <c r="O2917" s="11" t="str">
        <f>VLOOKUP(E2917,State_Code_Name!$B$1:$C$52,2,0)</f>
        <v>Florida</v>
      </c>
    </row>
    <row r="2918" spans="1:15" x14ac:dyDescent="0.3">
      <c r="A2918" s="11">
        <v>1191062</v>
      </c>
      <c r="B2918" s="12" t="s">
        <v>64</v>
      </c>
      <c r="C2918" s="12" t="s">
        <v>62</v>
      </c>
      <c r="D2918" s="12" t="s">
        <v>279</v>
      </c>
      <c r="E2918" s="11" t="s">
        <v>71</v>
      </c>
      <c r="F2918" s="11" t="s">
        <v>19</v>
      </c>
      <c r="G2918" s="37">
        <v>42016</v>
      </c>
      <c r="H2918" s="13">
        <v>42016</v>
      </c>
      <c r="I2918" s="21">
        <v>0</v>
      </c>
      <c r="J2918" s="43" t="s">
        <v>1474</v>
      </c>
      <c r="K2918" s="21">
        <f t="shared" si="90"/>
        <v>2015</v>
      </c>
      <c r="L2918" s="24">
        <f t="shared" si="91"/>
        <v>1</v>
      </c>
      <c r="M2918" s="11" t="s">
        <v>14</v>
      </c>
      <c r="N2918" s="11" t="s">
        <v>15</v>
      </c>
      <c r="O2918" s="11" t="str">
        <f>VLOOKUP(E2918,State_Code_Name!$B$1:$C$52,2,0)</f>
        <v>Massachusetts</v>
      </c>
    </row>
    <row r="2919" spans="1:15" x14ac:dyDescent="0.3">
      <c r="A2919" s="11">
        <v>381914</v>
      </c>
      <c r="B2919" s="12" t="s">
        <v>39</v>
      </c>
      <c r="C2919" s="12" t="s">
        <v>37</v>
      </c>
      <c r="D2919" s="12" t="s">
        <v>1444</v>
      </c>
      <c r="E2919" s="11" t="s">
        <v>127</v>
      </c>
      <c r="F2919" s="11" t="s">
        <v>303</v>
      </c>
      <c r="G2919" s="37">
        <v>41379</v>
      </c>
      <c r="H2919" s="13">
        <v>41380</v>
      </c>
      <c r="I2919" s="21">
        <v>1</v>
      </c>
      <c r="J2919" s="43" t="s">
        <v>1483</v>
      </c>
      <c r="K2919" s="21">
        <f t="shared" si="90"/>
        <v>2013</v>
      </c>
      <c r="L2919" s="24">
        <f t="shared" si="91"/>
        <v>2</v>
      </c>
      <c r="M2919" s="11" t="s">
        <v>14</v>
      </c>
      <c r="N2919" s="11" t="s">
        <v>15</v>
      </c>
      <c r="O2919" s="11" t="str">
        <f>VLOOKUP(E2919,State_Code_Name!$B$1:$C$52,2,0)</f>
        <v>Oklahoma</v>
      </c>
    </row>
    <row r="2920" spans="1:15" x14ac:dyDescent="0.3">
      <c r="A2920" s="11">
        <v>1876338</v>
      </c>
      <c r="B2920" s="12" t="s">
        <v>82</v>
      </c>
      <c r="C2920" s="12" t="s">
        <v>37</v>
      </c>
      <c r="D2920" s="12" t="s">
        <v>81</v>
      </c>
      <c r="E2920" s="11" t="s">
        <v>18</v>
      </c>
      <c r="F2920" s="11" t="s">
        <v>13</v>
      </c>
      <c r="G2920" s="37">
        <v>42472</v>
      </c>
      <c r="H2920" s="13">
        <v>42472</v>
      </c>
      <c r="I2920" s="21">
        <v>0</v>
      </c>
      <c r="J2920" s="43" t="s">
        <v>1483</v>
      </c>
      <c r="K2920" s="21">
        <f t="shared" si="90"/>
        <v>2016</v>
      </c>
      <c r="L2920" s="24">
        <f t="shared" si="91"/>
        <v>2</v>
      </c>
      <c r="M2920" s="11" t="s">
        <v>14</v>
      </c>
      <c r="N2920" s="11" t="s">
        <v>15</v>
      </c>
      <c r="O2920" s="11" t="str">
        <f>VLOOKUP(E2920,State_Code_Name!$B$1:$C$52,2,0)</f>
        <v>California</v>
      </c>
    </row>
    <row r="2921" spans="1:15" x14ac:dyDescent="0.3">
      <c r="A2921" s="11">
        <v>1497231</v>
      </c>
      <c r="B2921" s="12" t="s">
        <v>11</v>
      </c>
      <c r="C2921" s="12" t="s">
        <v>27</v>
      </c>
      <c r="D2921" s="12" t="s">
        <v>28</v>
      </c>
      <c r="E2921" s="11" t="s">
        <v>36</v>
      </c>
      <c r="F2921" s="11" t="s">
        <v>19</v>
      </c>
      <c r="G2921" s="37">
        <v>42216</v>
      </c>
      <c r="H2921" s="13">
        <v>42216</v>
      </c>
      <c r="I2921" s="21">
        <v>0</v>
      </c>
      <c r="J2921" s="43" t="s">
        <v>1481</v>
      </c>
      <c r="K2921" s="21">
        <f t="shared" si="90"/>
        <v>2015</v>
      </c>
      <c r="L2921" s="24">
        <f t="shared" si="91"/>
        <v>3</v>
      </c>
      <c r="M2921" s="11" t="s">
        <v>14</v>
      </c>
      <c r="N2921" s="11" t="s">
        <v>15</v>
      </c>
      <c r="O2921" s="11" t="str">
        <f>VLOOKUP(E2921,State_Code_Name!$B$1:$C$52,2,0)</f>
        <v>Florida</v>
      </c>
    </row>
    <row r="2922" spans="1:15" x14ac:dyDescent="0.3">
      <c r="A2922" s="11">
        <v>1746152</v>
      </c>
      <c r="B2922" s="12" t="s">
        <v>82</v>
      </c>
      <c r="C2922" s="12" t="s">
        <v>37</v>
      </c>
      <c r="D2922" s="12" t="s">
        <v>81</v>
      </c>
      <c r="E2922" s="11" t="s">
        <v>32</v>
      </c>
      <c r="F2922" s="11" t="s">
        <v>19</v>
      </c>
      <c r="G2922" s="37">
        <v>42385</v>
      </c>
      <c r="H2922" s="13">
        <v>42385</v>
      </c>
      <c r="I2922" s="21">
        <v>0</v>
      </c>
      <c r="J2922" s="43" t="s">
        <v>1474</v>
      </c>
      <c r="K2922" s="21">
        <f t="shared" si="90"/>
        <v>2016</v>
      </c>
      <c r="L2922" s="24">
        <f t="shared" si="91"/>
        <v>1</v>
      </c>
      <c r="M2922" s="11" t="s">
        <v>14</v>
      </c>
      <c r="N2922" s="11" t="s">
        <v>15</v>
      </c>
      <c r="O2922" s="11" t="str">
        <f>VLOOKUP(E2922,State_Code_Name!$B$1:$C$52,2,0)</f>
        <v>Texas</v>
      </c>
    </row>
    <row r="2923" spans="1:15" x14ac:dyDescent="0.3">
      <c r="A2923" s="11">
        <v>722697</v>
      </c>
      <c r="B2923" s="12" t="s">
        <v>59</v>
      </c>
      <c r="C2923" s="12" t="s">
        <v>27</v>
      </c>
      <c r="D2923" s="12" t="s">
        <v>28</v>
      </c>
      <c r="E2923" s="11" t="s">
        <v>175</v>
      </c>
      <c r="F2923" s="11" t="s">
        <v>19</v>
      </c>
      <c r="G2923" s="37">
        <v>41690</v>
      </c>
      <c r="H2923" s="13">
        <v>41694</v>
      </c>
      <c r="I2923" s="21">
        <v>4</v>
      </c>
      <c r="J2923" s="43" t="s">
        <v>1478</v>
      </c>
      <c r="K2923" s="21">
        <f t="shared" si="90"/>
        <v>2014</v>
      </c>
      <c r="L2923" s="24">
        <f t="shared" si="91"/>
        <v>1</v>
      </c>
      <c r="M2923" s="11" t="s">
        <v>14</v>
      </c>
      <c r="N2923" s="11" t="s">
        <v>15</v>
      </c>
      <c r="O2923" s="11" t="str">
        <f>VLOOKUP(E2923,State_Code_Name!$B$1:$C$52,2,0)</f>
        <v>District of Columbia</v>
      </c>
    </row>
    <row r="2924" spans="1:15" x14ac:dyDescent="0.3">
      <c r="A2924" s="11">
        <v>1336754</v>
      </c>
      <c r="B2924" s="12" t="s">
        <v>59</v>
      </c>
      <c r="C2924" s="12" t="s">
        <v>16</v>
      </c>
      <c r="D2924" s="12" t="s">
        <v>76</v>
      </c>
      <c r="E2924" s="11" t="s">
        <v>18</v>
      </c>
      <c r="F2924" s="11" t="s">
        <v>303</v>
      </c>
      <c r="G2924" s="37">
        <v>42114</v>
      </c>
      <c r="H2924" s="13">
        <v>42114</v>
      </c>
      <c r="I2924" s="21">
        <v>0</v>
      </c>
      <c r="J2924" s="43" t="s">
        <v>1483</v>
      </c>
      <c r="K2924" s="21">
        <f t="shared" si="90"/>
        <v>2015</v>
      </c>
      <c r="L2924" s="24">
        <f t="shared" si="91"/>
        <v>2</v>
      </c>
      <c r="M2924" s="11" t="s">
        <v>14</v>
      </c>
      <c r="N2924" s="11" t="s">
        <v>15</v>
      </c>
      <c r="O2924" s="11" t="str">
        <f>VLOOKUP(E2924,State_Code_Name!$B$1:$C$52,2,0)</f>
        <v>California</v>
      </c>
    </row>
    <row r="2925" spans="1:15" x14ac:dyDescent="0.3">
      <c r="A2925" s="11">
        <v>1314273</v>
      </c>
      <c r="B2925" s="12" t="s">
        <v>135</v>
      </c>
      <c r="C2925" s="12" t="s">
        <v>27</v>
      </c>
      <c r="D2925" s="12" t="s">
        <v>28</v>
      </c>
      <c r="E2925" s="11" t="s">
        <v>60</v>
      </c>
      <c r="F2925" s="11" t="s">
        <v>19</v>
      </c>
      <c r="G2925" s="37">
        <v>42096</v>
      </c>
      <c r="H2925" s="13">
        <v>42096</v>
      </c>
      <c r="I2925" s="21">
        <v>0</v>
      </c>
      <c r="J2925" s="43" t="s">
        <v>1483</v>
      </c>
      <c r="K2925" s="21">
        <f t="shared" si="90"/>
        <v>2015</v>
      </c>
      <c r="L2925" s="24">
        <f t="shared" si="91"/>
        <v>2</v>
      </c>
      <c r="M2925" s="11" t="s">
        <v>14</v>
      </c>
      <c r="N2925" s="11" t="s">
        <v>15</v>
      </c>
      <c r="O2925" s="11" t="str">
        <f>VLOOKUP(E2925,State_Code_Name!$B$1:$C$52,2,0)</f>
        <v>Illinois</v>
      </c>
    </row>
    <row r="2926" spans="1:15" x14ac:dyDescent="0.3">
      <c r="A2926" s="11">
        <v>1060077</v>
      </c>
      <c r="B2926" s="12" t="s">
        <v>11</v>
      </c>
      <c r="C2926" s="12" t="s">
        <v>16</v>
      </c>
      <c r="D2926" s="12" t="s">
        <v>21</v>
      </c>
      <c r="E2926" s="11" t="s">
        <v>121</v>
      </c>
      <c r="F2926" s="11" t="s">
        <v>19</v>
      </c>
      <c r="G2926" s="37">
        <v>41918</v>
      </c>
      <c r="H2926" s="13">
        <v>41918</v>
      </c>
      <c r="I2926" s="21">
        <v>0</v>
      </c>
      <c r="J2926" s="43" t="s">
        <v>1473</v>
      </c>
      <c r="K2926" s="21">
        <f t="shared" si="90"/>
        <v>2014</v>
      </c>
      <c r="L2926" s="24">
        <f t="shared" si="91"/>
        <v>4</v>
      </c>
      <c r="M2926" s="11" t="s">
        <v>14</v>
      </c>
      <c r="N2926" s="11" t="s">
        <v>14</v>
      </c>
      <c r="O2926" s="11" t="str">
        <f>VLOOKUP(E2926,State_Code_Name!$B$1:$C$52,2,0)</f>
        <v>Oregon</v>
      </c>
    </row>
    <row r="2927" spans="1:15" x14ac:dyDescent="0.3">
      <c r="A2927" s="11">
        <v>383731</v>
      </c>
      <c r="B2927" s="12" t="s">
        <v>11</v>
      </c>
      <c r="C2927" s="12" t="s">
        <v>27</v>
      </c>
      <c r="D2927" s="12" t="s">
        <v>1449</v>
      </c>
      <c r="E2927" s="11" t="s">
        <v>117</v>
      </c>
      <c r="F2927" s="11" t="s">
        <v>19</v>
      </c>
      <c r="G2927" s="37">
        <v>41380</v>
      </c>
      <c r="H2927" s="13">
        <v>41382</v>
      </c>
      <c r="I2927" s="21">
        <v>2</v>
      </c>
      <c r="J2927" s="43" t="s">
        <v>1483</v>
      </c>
      <c r="K2927" s="21">
        <f t="shared" si="90"/>
        <v>2013</v>
      </c>
      <c r="L2927" s="24">
        <f t="shared" si="91"/>
        <v>2</v>
      </c>
      <c r="M2927" s="11" t="s">
        <v>14</v>
      </c>
      <c r="N2927" s="11" t="s">
        <v>15</v>
      </c>
      <c r="O2927" s="11" t="str">
        <f>VLOOKUP(E2927,State_Code_Name!$B$1:$C$52,2,0)</f>
        <v>Alabama</v>
      </c>
    </row>
    <row r="2928" spans="1:15" x14ac:dyDescent="0.3">
      <c r="A2928" s="11">
        <v>1241657</v>
      </c>
      <c r="B2928" s="12" t="s">
        <v>31</v>
      </c>
      <c r="C2928" s="12" t="s">
        <v>27</v>
      </c>
      <c r="D2928" s="12" t="s">
        <v>57</v>
      </c>
      <c r="E2928" s="11" t="s">
        <v>122</v>
      </c>
      <c r="F2928" s="11" t="s">
        <v>19</v>
      </c>
      <c r="G2928" s="37">
        <v>42051</v>
      </c>
      <c r="H2928" s="13">
        <v>42051</v>
      </c>
      <c r="I2928" s="21">
        <v>0</v>
      </c>
      <c r="J2928" s="43" t="s">
        <v>1478</v>
      </c>
      <c r="K2928" s="21">
        <f t="shared" si="90"/>
        <v>2015</v>
      </c>
      <c r="L2928" s="24">
        <f t="shared" si="91"/>
        <v>1</v>
      </c>
      <c r="M2928" s="11" t="s">
        <v>14</v>
      </c>
      <c r="N2928" s="11" t="s">
        <v>15</v>
      </c>
      <c r="O2928" s="11" t="str">
        <f>VLOOKUP(E2928,State_Code_Name!$B$1:$C$52,2,0)</f>
        <v>Maryland</v>
      </c>
    </row>
    <row r="2929" spans="1:15" x14ac:dyDescent="0.3">
      <c r="A2929" s="11">
        <v>704760</v>
      </c>
      <c r="B2929" s="12" t="s">
        <v>70</v>
      </c>
      <c r="C2929" s="12" t="s">
        <v>27</v>
      </c>
      <c r="D2929" s="12" t="s">
        <v>28</v>
      </c>
      <c r="E2929" s="11" t="s">
        <v>32</v>
      </c>
      <c r="F2929" s="11" t="s">
        <v>19</v>
      </c>
      <c r="G2929" s="37">
        <v>41678</v>
      </c>
      <c r="H2929" s="13">
        <v>41678</v>
      </c>
      <c r="I2929" s="21">
        <v>0</v>
      </c>
      <c r="J2929" s="43" t="s">
        <v>1478</v>
      </c>
      <c r="K2929" s="21">
        <f t="shared" si="90"/>
        <v>2014</v>
      </c>
      <c r="L2929" s="24">
        <f t="shared" si="91"/>
        <v>1</v>
      </c>
      <c r="M2929" s="11" t="s">
        <v>14</v>
      </c>
      <c r="N2929" s="11" t="s">
        <v>15</v>
      </c>
      <c r="O2929" s="11" t="str">
        <f>VLOOKUP(E2929,State_Code_Name!$B$1:$C$52,2,0)</f>
        <v>Texas</v>
      </c>
    </row>
    <row r="2930" spans="1:15" x14ac:dyDescent="0.3">
      <c r="A2930" s="11">
        <v>2065608</v>
      </c>
      <c r="B2930" s="12" t="s">
        <v>61</v>
      </c>
      <c r="C2930" s="12" t="s">
        <v>53</v>
      </c>
      <c r="D2930" s="12" t="s">
        <v>102</v>
      </c>
      <c r="E2930" s="11" t="s">
        <v>177</v>
      </c>
      <c r="F2930" s="11" t="s">
        <v>19</v>
      </c>
      <c r="G2930" s="37">
        <v>42598</v>
      </c>
      <c r="H2930" s="13">
        <v>42598</v>
      </c>
      <c r="I2930" s="21">
        <v>0</v>
      </c>
      <c r="J2930" s="43" t="s">
        <v>1482</v>
      </c>
      <c r="K2930" s="21">
        <f t="shared" si="90"/>
        <v>2016</v>
      </c>
      <c r="L2930" s="24">
        <f t="shared" si="91"/>
        <v>3</v>
      </c>
      <c r="M2930" s="11" t="s">
        <v>14</v>
      </c>
      <c r="N2930" s="11" t="s">
        <v>15</v>
      </c>
      <c r="O2930" s="11" t="str">
        <f>VLOOKUP(E2930,State_Code_Name!$B$1:$C$52,2,0)</f>
        <v>Utah</v>
      </c>
    </row>
    <row r="2931" spans="1:15" x14ac:dyDescent="0.3">
      <c r="A2931" s="11">
        <v>1579181</v>
      </c>
      <c r="B2931" s="12" t="s">
        <v>11</v>
      </c>
      <c r="C2931" s="12" t="s">
        <v>9</v>
      </c>
      <c r="D2931" s="12" t="s">
        <v>182</v>
      </c>
      <c r="E2931" s="11" t="s">
        <v>12</v>
      </c>
      <c r="F2931" s="11" t="s">
        <v>303</v>
      </c>
      <c r="G2931" s="37">
        <v>42271</v>
      </c>
      <c r="H2931" s="13">
        <v>42276</v>
      </c>
      <c r="I2931" s="21">
        <v>5</v>
      </c>
      <c r="J2931" s="43" t="s">
        <v>1480</v>
      </c>
      <c r="K2931" s="21">
        <f t="shared" si="90"/>
        <v>2015</v>
      </c>
      <c r="L2931" s="24">
        <f t="shared" si="91"/>
        <v>3</v>
      </c>
      <c r="M2931" s="11" t="s">
        <v>14</v>
      </c>
      <c r="N2931" s="11" t="s">
        <v>15</v>
      </c>
      <c r="O2931" s="11" t="str">
        <f>VLOOKUP(E2931,State_Code_Name!$B$1:$C$52,2,0)</f>
        <v>Virginia</v>
      </c>
    </row>
    <row r="2932" spans="1:15" x14ac:dyDescent="0.3">
      <c r="A2932" s="11">
        <v>1017951</v>
      </c>
      <c r="B2932" s="12" t="s">
        <v>51</v>
      </c>
      <c r="C2932" s="12" t="s">
        <v>33</v>
      </c>
      <c r="D2932" s="12" t="s">
        <v>45</v>
      </c>
      <c r="E2932" s="11" t="s">
        <v>26</v>
      </c>
      <c r="F2932" s="11" t="s">
        <v>19</v>
      </c>
      <c r="G2932" s="37">
        <v>41890</v>
      </c>
      <c r="H2932" s="13">
        <v>41893</v>
      </c>
      <c r="I2932" s="21">
        <v>3</v>
      </c>
      <c r="J2932" s="43" t="s">
        <v>1480</v>
      </c>
      <c r="K2932" s="21">
        <f t="shared" si="90"/>
        <v>2014</v>
      </c>
      <c r="L2932" s="24">
        <f t="shared" si="91"/>
        <v>3</v>
      </c>
      <c r="M2932" s="11" t="s">
        <v>14</v>
      </c>
      <c r="N2932" s="11" t="s">
        <v>15</v>
      </c>
      <c r="O2932" s="11" t="str">
        <f>VLOOKUP(E2932,State_Code_Name!$B$1:$C$52,2,0)</f>
        <v>Georgia</v>
      </c>
    </row>
    <row r="2933" spans="1:15" x14ac:dyDescent="0.3">
      <c r="A2933" s="11">
        <v>1241637</v>
      </c>
      <c r="B2933" s="12" t="s">
        <v>11</v>
      </c>
      <c r="C2933" s="12" t="s">
        <v>172</v>
      </c>
      <c r="D2933" s="12" t="s">
        <v>189</v>
      </c>
      <c r="E2933" s="11" t="s">
        <v>80</v>
      </c>
      <c r="F2933" s="11" t="s">
        <v>19</v>
      </c>
      <c r="G2933" s="37">
        <v>42051</v>
      </c>
      <c r="H2933" s="13">
        <v>42051</v>
      </c>
      <c r="I2933" s="21">
        <v>0</v>
      </c>
      <c r="J2933" s="43" t="s">
        <v>1478</v>
      </c>
      <c r="K2933" s="21">
        <f t="shared" si="90"/>
        <v>2015</v>
      </c>
      <c r="L2933" s="24">
        <f t="shared" si="91"/>
        <v>1</v>
      </c>
      <c r="M2933" s="11" t="s">
        <v>14</v>
      </c>
      <c r="N2933" s="11" t="s">
        <v>15</v>
      </c>
      <c r="O2933" s="11" t="str">
        <f>VLOOKUP(E2933,State_Code_Name!$B$1:$C$52,2,0)</f>
        <v>Minnesota</v>
      </c>
    </row>
    <row r="2934" spans="1:15" x14ac:dyDescent="0.3">
      <c r="A2934" s="11">
        <v>677945</v>
      </c>
      <c r="B2934" s="12" t="s">
        <v>55</v>
      </c>
      <c r="C2934" s="12" t="s">
        <v>53</v>
      </c>
      <c r="D2934" s="12" t="s">
        <v>102</v>
      </c>
      <c r="E2934" s="11" t="s">
        <v>23</v>
      </c>
      <c r="F2934" s="11" t="s">
        <v>19</v>
      </c>
      <c r="G2934" s="37">
        <v>41660</v>
      </c>
      <c r="H2934" s="13">
        <v>41660</v>
      </c>
      <c r="I2934" s="21">
        <v>0</v>
      </c>
      <c r="J2934" s="43" t="s">
        <v>1474</v>
      </c>
      <c r="K2934" s="21">
        <f t="shared" si="90"/>
        <v>2014</v>
      </c>
      <c r="L2934" s="24">
        <f t="shared" si="91"/>
        <v>1</v>
      </c>
      <c r="M2934" s="11" t="s">
        <v>14</v>
      </c>
      <c r="N2934" s="11" t="s">
        <v>15</v>
      </c>
      <c r="O2934" s="11" t="str">
        <f>VLOOKUP(E2934,State_Code_Name!$B$1:$C$52,2,0)</f>
        <v>New York</v>
      </c>
    </row>
    <row r="2935" spans="1:15" x14ac:dyDescent="0.3">
      <c r="A2935" s="11">
        <v>1789938</v>
      </c>
      <c r="B2935" s="12" t="s">
        <v>1277</v>
      </c>
      <c r="C2935" s="12" t="s">
        <v>33</v>
      </c>
      <c r="D2935" s="12" t="s">
        <v>42</v>
      </c>
      <c r="E2935" s="11" t="s">
        <v>47</v>
      </c>
      <c r="F2935" s="11" t="s">
        <v>19</v>
      </c>
      <c r="G2935" s="37">
        <v>42416</v>
      </c>
      <c r="H2935" s="13">
        <v>42425</v>
      </c>
      <c r="I2935" s="21">
        <v>9</v>
      </c>
      <c r="J2935" s="43" t="s">
        <v>1478</v>
      </c>
      <c r="K2935" s="21">
        <f t="shared" si="90"/>
        <v>2016</v>
      </c>
      <c r="L2935" s="24">
        <f t="shared" si="91"/>
        <v>1</v>
      </c>
      <c r="M2935" s="11" t="s">
        <v>15</v>
      </c>
      <c r="N2935" s="11" t="s">
        <v>14</v>
      </c>
      <c r="O2935" s="11" t="str">
        <f>VLOOKUP(E2935,State_Code_Name!$B$1:$C$52,2,0)</f>
        <v>Pennsylvania</v>
      </c>
    </row>
    <row r="2936" spans="1:15" x14ac:dyDescent="0.3">
      <c r="A2936" s="11">
        <v>1241176</v>
      </c>
      <c r="B2936" s="12" t="s">
        <v>571</v>
      </c>
      <c r="C2936" s="12" t="s">
        <v>33</v>
      </c>
      <c r="D2936" s="12" t="s">
        <v>42</v>
      </c>
      <c r="E2936" s="11" t="s">
        <v>75</v>
      </c>
      <c r="F2936" s="11" t="s">
        <v>19</v>
      </c>
      <c r="G2936" s="37">
        <v>42049</v>
      </c>
      <c r="H2936" s="13">
        <v>42049</v>
      </c>
      <c r="I2936" s="21">
        <v>0</v>
      </c>
      <c r="J2936" s="43" t="s">
        <v>1478</v>
      </c>
      <c r="K2936" s="21">
        <f t="shared" si="90"/>
        <v>2015</v>
      </c>
      <c r="L2936" s="24">
        <f t="shared" si="91"/>
        <v>1</v>
      </c>
      <c r="M2936" s="11" t="s">
        <v>14</v>
      </c>
      <c r="N2936" s="11" t="s">
        <v>15</v>
      </c>
      <c r="O2936" s="11" t="str">
        <f>VLOOKUP(E2936,State_Code_Name!$B$1:$C$52,2,0)</f>
        <v>Tennessee</v>
      </c>
    </row>
    <row r="2937" spans="1:15" x14ac:dyDescent="0.3">
      <c r="A2937" s="11">
        <v>1421882</v>
      </c>
      <c r="B2937" s="12" t="s">
        <v>180</v>
      </c>
      <c r="C2937" s="12" t="s">
        <v>33</v>
      </c>
      <c r="D2937" s="12" t="s">
        <v>45</v>
      </c>
      <c r="E2937" s="11" t="s">
        <v>36</v>
      </c>
      <c r="F2937" s="11" t="s">
        <v>19</v>
      </c>
      <c r="G2937" s="37">
        <v>42170</v>
      </c>
      <c r="H2937" s="13">
        <v>42170</v>
      </c>
      <c r="I2937" s="21">
        <v>0</v>
      </c>
      <c r="J2937" s="43" t="s">
        <v>1477</v>
      </c>
      <c r="K2937" s="21">
        <f t="shared" si="90"/>
        <v>2015</v>
      </c>
      <c r="L2937" s="24">
        <f t="shared" si="91"/>
        <v>2</v>
      </c>
      <c r="M2937" s="11" t="s">
        <v>14</v>
      </c>
      <c r="N2937" s="11" t="s">
        <v>15</v>
      </c>
      <c r="O2937" s="11" t="str">
        <f>VLOOKUP(E2937,State_Code_Name!$B$1:$C$52,2,0)</f>
        <v>Florida</v>
      </c>
    </row>
    <row r="2938" spans="1:15" x14ac:dyDescent="0.3">
      <c r="A2938" s="11">
        <v>2011427</v>
      </c>
      <c r="B2938" s="12" t="s">
        <v>39</v>
      </c>
      <c r="C2938" s="12" t="s">
        <v>37</v>
      </c>
      <c r="D2938" s="12" t="s">
        <v>1445</v>
      </c>
      <c r="E2938" s="11" t="s">
        <v>80</v>
      </c>
      <c r="F2938" s="11" t="s">
        <v>19</v>
      </c>
      <c r="G2938" s="37">
        <v>42564</v>
      </c>
      <c r="H2938" s="13">
        <v>42564</v>
      </c>
      <c r="I2938" s="21">
        <v>0</v>
      </c>
      <c r="J2938" s="43" t="s">
        <v>1481</v>
      </c>
      <c r="K2938" s="21">
        <f t="shared" si="90"/>
        <v>2016</v>
      </c>
      <c r="L2938" s="24">
        <f t="shared" si="91"/>
        <v>3</v>
      </c>
      <c r="M2938" s="11" t="s">
        <v>14</v>
      </c>
      <c r="N2938" s="11" t="s">
        <v>14</v>
      </c>
      <c r="O2938" s="11" t="str">
        <f>VLOOKUP(E2938,State_Code_Name!$B$1:$C$52,2,0)</f>
        <v>Minnesota</v>
      </c>
    </row>
    <row r="2939" spans="1:15" x14ac:dyDescent="0.3">
      <c r="A2939" s="11">
        <v>1720632</v>
      </c>
      <c r="B2939" s="12" t="s">
        <v>90</v>
      </c>
      <c r="C2939" s="12" t="s">
        <v>16</v>
      </c>
      <c r="D2939" s="12" t="s">
        <v>17</v>
      </c>
      <c r="E2939" s="11" t="s">
        <v>40</v>
      </c>
      <c r="F2939" s="11" t="s">
        <v>19</v>
      </c>
      <c r="G2939" s="37">
        <v>42367</v>
      </c>
      <c r="H2939" s="13">
        <v>42367</v>
      </c>
      <c r="I2939" s="21">
        <v>0</v>
      </c>
      <c r="J2939" s="43" t="s">
        <v>1475</v>
      </c>
      <c r="K2939" s="21">
        <f t="shared" si="90"/>
        <v>2015</v>
      </c>
      <c r="L2939" s="24">
        <f t="shared" si="91"/>
        <v>4</v>
      </c>
      <c r="M2939" s="11" t="s">
        <v>14</v>
      </c>
      <c r="N2939" s="11" t="s">
        <v>15</v>
      </c>
      <c r="O2939" s="11" t="str">
        <f>VLOOKUP(E2939,State_Code_Name!$B$1:$C$52,2,0)</f>
        <v>Ohio</v>
      </c>
    </row>
    <row r="2940" spans="1:15" x14ac:dyDescent="0.3">
      <c r="A2940" s="11">
        <v>1667058</v>
      </c>
      <c r="B2940" s="12" t="s">
        <v>61</v>
      </c>
      <c r="C2940" s="12" t="s">
        <v>53</v>
      </c>
      <c r="D2940" s="12" t="s">
        <v>102</v>
      </c>
      <c r="E2940" s="11" t="s">
        <v>36</v>
      </c>
      <c r="F2940" s="11" t="s">
        <v>19</v>
      </c>
      <c r="G2940" s="37">
        <v>42329</v>
      </c>
      <c r="H2940" s="13">
        <v>42329</v>
      </c>
      <c r="I2940" s="21">
        <v>0</v>
      </c>
      <c r="J2940" s="43" t="s">
        <v>1479</v>
      </c>
      <c r="K2940" s="21">
        <f t="shared" si="90"/>
        <v>2015</v>
      </c>
      <c r="L2940" s="24">
        <f t="shared" si="91"/>
        <v>4</v>
      </c>
      <c r="M2940" s="11" t="s">
        <v>14</v>
      </c>
      <c r="N2940" s="11" t="s">
        <v>14</v>
      </c>
      <c r="O2940" s="11" t="str">
        <f>VLOOKUP(E2940,State_Code_Name!$B$1:$C$52,2,0)</f>
        <v>Florida</v>
      </c>
    </row>
    <row r="2941" spans="1:15" x14ac:dyDescent="0.3">
      <c r="A2941" s="11">
        <v>291046</v>
      </c>
      <c r="B2941" s="12" t="s">
        <v>112</v>
      </c>
      <c r="C2941" s="12" t="s">
        <v>37</v>
      </c>
      <c r="D2941" s="12" t="s">
        <v>38</v>
      </c>
      <c r="E2941" s="11" t="s">
        <v>26</v>
      </c>
      <c r="F2941" s="11" t="s">
        <v>303</v>
      </c>
      <c r="G2941" s="37">
        <v>41306</v>
      </c>
      <c r="H2941" s="13">
        <v>41309</v>
      </c>
      <c r="I2941" s="21">
        <v>3</v>
      </c>
      <c r="J2941" s="43" t="s">
        <v>1478</v>
      </c>
      <c r="K2941" s="21">
        <f t="shared" si="90"/>
        <v>2013</v>
      </c>
      <c r="L2941" s="24">
        <f t="shared" si="91"/>
        <v>1</v>
      </c>
      <c r="M2941" s="11" t="s">
        <v>14</v>
      </c>
      <c r="N2941" s="11" t="s">
        <v>15</v>
      </c>
      <c r="O2941" s="11" t="str">
        <f>VLOOKUP(E2941,State_Code_Name!$B$1:$C$52,2,0)</f>
        <v>Georgia</v>
      </c>
    </row>
    <row r="2942" spans="1:15" x14ac:dyDescent="0.3">
      <c r="A2942" s="11">
        <v>2049692</v>
      </c>
      <c r="B2942" s="12" t="s">
        <v>11</v>
      </c>
      <c r="C2942" s="12" t="s">
        <v>16</v>
      </c>
      <c r="D2942" s="12" t="s">
        <v>1442</v>
      </c>
      <c r="E2942" s="11" t="s">
        <v>36</v>
      </c>
      <c r="F2942" s="11" t="s">
        <v>19</v>
      </c>
      <c r="G2942" s="37">
        <v>42588</v>
      </c>
      <c r="H2942" s="13">
        <v>42588</v>
      </c>
      <c r="I2942" s="21">
        <v>0</v>
      </c>
      <c r="J2942" s="43" t="s">
        <v>1482</v>
      </c>
      <c r="K2942" s="21">
        <f t="shared" si="90"/>
        <v>2016</v>
      </c>
      <c r="L2942" s="24">
        <f t="shared" si="91"/>
        <v>3</v>
      </c>
      <c r="M2942" s="11" t="s">
        <v>14</v>
      </c>
      <c r="N2942" s="11" t="s">
        <v>15</v>
      </c>
      <c r="O2942" s="11" t="str">
        <f>VLOOKUP(E2942,State_Code_Name!$B$1:$C$52,2,0)</f>
        <v>Florida</v>
      </c>
    </row>
    <row r="2943" spans="1:15" x14ac:dyDescent="0.3">
      <c r="A2943" s="11">
        <v>499841</v>
      </c>
      <c r="B2943" s="12" t="s">
        <v>44</v>
      </c>
      <c r="C2943" s="12" t="s">
        <v>16</v>
      </c>
      <c r="D2943" s="12" t="s">
        <v>25</v>
      </c>
      <c r="E2943" s="11" t="s">
        <v>36</v>
      </c>
      <c r="F2943" s="11" t="s">
        <v>303</v>
      </c>
      <c r="G2943" s="37">
        <v>41507</v>
      </c>
      <c r="H2943" s="13">
        <v>41508</v>
      </c>
      <c r="I2943" s="21">
        <v>1</v>
      </c>
      <c r="J2943" s="43" t="s">
        <v>1482</v>
      </c>
      <c r="K2943" s="21">
        <f t="shared" si="90"/>
        <v>2013</v>
      </c>
      <c r="L2943" s="24">
        <f t="shared" si="91"/>
        <v>3</v>
      </c>
      <c r="M2943" s="11" t="s">
        <v>14</v>
      </c>
      <c r="N2943" s="11" t="s">
        <v>15</v>
      </c>
      <c r="O2943" s="11" t="str">
        <f>VLOOKUP(E2943,State_Code_Name!$B$1:$C$52,2,0)</f>
        <v>Florida</v>
      </c>
    </row>
    <row r="2944" spans="1:15" x14ac:dyDescent="0.3">
      <c r="A2944" s="11">
        <v>2070328</v>
      </c>
      <c r="B2944" s="12" t="s">
        <v>44</v>
      </c>
      <c r="C2944" s="12" t="s">
        <v>37</v>
      </c>
      <c r="D2944" s="12" t="s">
        <v>108</v>
      </c>
      <c r="E2944" s="11" t="s">
        <v>30</v>
      </c>
      <c r="F2944" s="11" t="s">
        <v>58</v>
      </c>
      <c r="G2944" s="37">
        <v>42600</v>
      </c>
      <c r="H2944" s="13">
        <v>42604</v>
      </c>
      <c r="I2944" s="21">
        <v>4</v>
      </c>
      <c r="J2944" s="43" t="s">
        <v>1482</v>
      </c>
      <c r="K2944" s="21">
        <f t="shared" si="90"/>
        <v>2016</v>
      </c>
      <c r="L2944" s="24">
        <f t="shared" si="91"/>
        <v>3</v>
      </c>
      <c r="M2944" s="11" t="s">
        <v>14</v>
      </c>
      <c r="N2944" s="11" t="s">
        <v>15</v>
      </c>
      <c r="O2944" s="11" t="str">
        <f>VLOOKUP(E2944,State_Code_Name!$B$1:$C$52,2,0)</f>
        <v>Connecticut</v>
      </c>
    </row>
    <row r="2945" spans="1:15" x14ac:dyDescent="0.3">
      <c r="A2945" s="11">
        <v>1256718</v>
      </c>
      <c r="B2945" s="12" t="s">
        <v>258</v>
      </c>
      <c r="C2945" s="12" t="s">
        <v>27</v>
      </c>
      <c r="D2945" s="12" t="s">
        <v>28</v>
      </c>
      <c r="E2945" s="11" t="s">
        <v>18</v>
      </c>
      <c r="F2945" s="11" t="s">
        <v>19</v>
      </c>
      <c r="G2945" s="37">
        <v>42060</v>
      </c>
      <c r="H2945" s="13">
        <v>42060</v>
      </c>
      <c r="I2945" s="21">
        <v>0</v>
      </c>
      <c r="J2945" s="43" t="s">
        <v>1478</v>
      </c>
      <c r="K2945" s="21">
        <f t="shared" si="90"/>
        <v>2015</v>
      </c>
      <c r="L2945" s="24">
        <f t="shared" si="91"/>
        <v>1</v>
      </c>
      <c r="M2945" s="11" t="s">
        <v>14</v>
      </c>
      <c r="N2945" s="11" t="s">
        <v>14</v>
      </c>
      <c r="O2945" s="11" t="str">
        <f>VLOOKUP(E2945,State_Code_Name!$B$1:$C$52,2,0)</f>
        <v>California</v>
      </c>
    </row>
    <row r="2946" spans="1:15" x14ac:dyDescent="0.3">
      <c r="A2946" s="11">
        <v>2104422</v>
      </c>
      <c r="B2946" s="12" t="s">
        <v>51</v>
      </c>
      <c r="C2946" s="12" t="s">
        <v>37</v>
      </c>
      <c r="D2946" s="12" t="s">
        <v>201</v>
      </c>
      <c r="E2946" s="11" t="s">
        <v>18</v>
      </c>
      <c r="F2946" s="11" t="s">
        <v>13</v>
      </c>
      <c r="G2946" s="37">
        <v>42622</v>
      </c>
      <c r="H2946" s="13">
        <v>42627</v>
      </c>
      <c r="I2946" s="21">
        <v>5</v>
      </c>
      <c r="J2946" s="43" t="s">
        <v>1480</v>
      </c>
      <c r="K2946" s="21">
        <f t="shared" si="90"/>
        <v>2016</v>
      </c>
      <c r="L2946" s="24">
        <f t="shared" si="91"/>
        <v>3</v>
      </c>
      <c r="M2946" s="11" t="s">
        <v>14</v>
      </c>
      <c r="N2946" s="11" t="s">
        <v>15</v>
      </c>
      <c r="O2946" s="11" t="str">
        <f>VLOOKUP(E2946,State_Code_Name!$B$1:$C$52,2,0)</f>
        <v>California</v>
      </c>
    </row>
    <row r="2947" spans="1:15" x14ac:dyDescent="0.3">
      <c r="A2947" s="11">
        <v>766424</v>
      </c>
      <c r="B2947" s="12" t="s">
        <v>101</v>
      </c>
      <c r="C2947" s="12" t="s">
        <v>33</v>
      </c>
      <c r="D2947" s="12" t="s">
        <v>42</v>
      </c>
      <c r="E2947" s="11" t="s">
        <v>122</v>
      </c>
      <c r="F2947" s="11" t="s">
        <v>303</v>
      </c>
      <c r="G2947" s="37">
        <v>41711</v>
      </c>
      <c r="H2947" s="13">
        <v>41717</v>
      </c>
      <c r="I2947" s="21">
        <v>6</v>
      </c>
      <c r="J2947" s="43" t="s">
        <v>1476</v>
      </c>
      <c r="K2947" s="21">
        <f t="shared" ref="K2947:K3010" si="92">YEAR(G2947)</f>
        <v>2014</v>
      </c>
      <c r="L2947" s="24">
        <f t="shared" ref="L2947:L3010" si="93">ROUNDUP(MONTH(G2947)/3,0)</f>
        <v>1</v>
      </c>
      <c r="M2947" s="11" t="s">
        <v>14</v>
      </c>
      <c r="N2947" s="11" t="s">
        <v>15</v>
      </c>
      <c r="O2947" s="11" t="str">
        <f>VLOOKUP(E2947,State_Code_Name!$B$1:$C$52,2,0)</f>
        <v>Maryland</v>
      </c>
    </row>
    <row r="2948" spans="1:15" x14ac:dyDescent="0.3">
      <c r="A2948" s="11">
        <v>650432</v>
      </c>
      <c r="B2948" s="12" t="s">
        <v>188</v>
      </c>
      <c r="C2948" s="12" t="s">
        <v>33</v>
      </c>
      <c r="D2948" s="12" t="s">
        <v>160</v>
      </c>
      <c r="E2948" s="11" t="s">
        <v>75</v>
      </c>
      <c r="F2948" s="11" t="s">
        <v>19</v>
      </c>
      <c r="G2948" s="37">
        <v>41639</v>
      </c>
      <c r="H2948" s="13">
        <v>41642</v>
      </c>
      <c r="I2948" s="21">
        <v>3</v>
      </c>
      <c r="J2948" s="43" t="s">
        <v>1475</v>
      </c>
      <c r="K2948" s="21">
        <f t="shared" si="92"/>
        <v>2013</v>
      </c>
      <c r="L2948" s="24">
        <f t="shared" si="93"/>
        <v>4</v>
      </c>
      <c r="M2948" s="11" t="s">
        <v>14</v>
      </c>
      <c r="N2948" s="11" t="s">
        <v>14</v>
      </c>
      <c r="O2948" s="11" t="str">
        <f>VLOOKUP(E2948,State_Code_Name!$B$1:$C$52,2,0)</f>
        <v>Tennessee</v>
      </c>
    </row>
    <row r="2949" spans="1:15" x14ac:dyDescent="0.3">
      <c r="A2949" s="11">
        <v>725754</v>
      </c>
      <c r="B2949" s="12" t="s">
        <v>44</v>
      </c>
      <c r="C2949" s="12" t="s">
        <v>16</v>
      </c>
      <c r="D2949" s="12" t="s">
        <v>21</v>
      </c>
      <c r="E2949" s="11" t="s">
        <v>49</v>
      </c>
      <c r="F2949" s="11" t="s">
        <v>303</v>
      </c>
      <c r="G2949" s="37">
        <v>41691</v>
      </c>
      <c r="H2949" s="13">
        <v>41702</v>
      </c>
      <c r="I2949" s="21">
        <v>11</v>
      </c>
      <c r="J2949" s="43" t="s">
        <v>1478</v>
      </c>
      <c r="K2949" s="21">
        <f t="shared" si="92"/>
        <v>2014</v>
      </c>
      <c r="L2949" s="24">
        <f t="shared" si="93"/>
        <v>1</v>
      </c>
      <c r="M2949" s="11" t="s">
        <v>14</v>
      </c>
      <c r="N2949" s="11" t="s">
        <v>15</v>
      </c>
      <c r="O2949" s="11" t="str">
        <f>VLOOKUP(E2949,State_Code_Name!$B$1:$C$52,2,0)</f>
        <v>New Jersey</v>
      </c>
    </row>
    <row r="2950" spans="1:15" x14ac:dyDescent="0.3">
      <c r="A2950" s="11">
        <v>1019176</v>
      </c>
      <c r="B2950" s="12" t="s">
        <v>213</v>
      </c>
      <c r="C2950" s="12" t="s">
        <v>33</v>
      </c>
      <c r="D2950" s="12" t="s">
        <v>45</v>
      </c>
      <c r="E2950" s="11" t="s">
        <v>23</v>
      </c>
      <c r="F2950" s="11" t="s">
        <v>19</v>
      </c>
      <c r="G2950" s="37">
        <v>41890</v>
      </c>
      <c r="H2950" s="13">
        <v>41890</v>
      </c>
      <c r="I2950" s="21">
        <v>0</v>
      </c>
      <c r="J2950" s="43" t="s">
        <v>1480</v>
      </c>
      <c r="K2950" s="21">
        <f t="shared" si="92"/>
        <v>2014</v>
      </c>
      <c r="L2950" s="24">
        <f t="shared" si="93"/>
        <v>3</v>
      </c>
      <c r="M2950" s="11" t="s">
        <v>14</v>
      </c>
      <c r="N2950" s="11" t="s">
        <v>15</v>
      </c>
      <c r="O2950" s="11" t="str">
        <f>VLOOKUP(E2950,State_Code_Name!$B$1:$C$52,2,0)</f>
        <v>New York</v>
      </c>
    </row>
    <row r="2951" spans="1:15" x14ac:dyDescent="0.3">
      <c r="A2951" s="11">
        <v>1748369</v>
      </c>
      <c r="B2951" s="12" t="s">
        <v>1187</v>
      </c>
      <c r="C2951" s="12" t="s">
        <v>9</v>
      </c>
      <c r="D2951" s="12" t="s">
        <v>174</v>
      </c>
      <c r="E2951" s="11" t="s">
        <v>36</v>
      </c>
      <c r="F2951" s="11" t="s">
        <v>19</v>
      </c>
      <c r="G2951" s="37">
        <v>42388</v>
      </c>
      <c r="H2951" s="13">
        <v>42395</v>
      </c>
      <c r="I2951" s="21">
        <v>7</v>
      </c>
      <c r="J2951" s="43" t="s">
        <v>1474</v>
      </c>
      <c r="K2951" s="21">
        <f t="shared" si="92"/>
        <v>2016</v>
      </c>
      <c r="L2951" s="24">
        <f t="shared" si="93"/>
        <v>1</v>
      </c>
      <c r="M2951" s="11" t="s">
        <v>14</v>
      </c>
      <c r="N2951" s="11" t="s">
        <v>14</v>
      </c>
      <c r="O2951" s="11" t="str">
        <f>VLOOKUP(E2951,State_Code_Name!$B$1:$C$52,2,0)</f>
        <v>Florida</v>
      </c>
    </row>
    <row r="2952" spans="1:15" x14ac:dyDescent="0.3">
      <c r="A2952" s="11">
        <v>1351925</v>
      </c>
      <c r="B2952" s="12" t="s">
        <v>101</v>
      </c>
      <c r="C2952" s="12" t="s">
        <v>16</v>
      </c>
      <c r="D2952" s="12" t="s">
        <v>21</v>
      </c>
      <c r="E2952" s="11" t="s">
        <v>36</v>
      </c>
      <c r="F2952" s="11" t="s">
        <v>19</v>
      </c>
      <c r="G2952" s="37">
        <v>42123</v>
      </c>
      <c r="H2952" s="13">
        <v>42123</v>
      </c>
      <c r="I2952" s="21">
        <v>0</v>
      </c>
      <c r="J2952" s="43" t="s">
        <v>1483</v>
      </c>
      <c r="K2952" s="21">
        <f t="shared" si="92"/>
        <v>2015</v>
      </c>
      <c r="L2952" s="24">
        <f t="shared" si="93"/>
        <v>2</v>
      </c>
      <c r="M2952" s="11" t="s">
        <v>14</v>
      </c>
      <c r="N2952" s="11" t="s">
        <v>15</v>
      </c>
      <c r="O2952" s="11" t="str">
        <f>VLOOKUP(E2952,State_Code_Name!$B$1:$C$52,2,0)</f>
        <v>Florida</v>
      </c>
    </row>
    <row r="2953" spans="1:15" x14ac:dyDescent="0.3">
      <c r="A2953" s="11">
        <v>1930732</v>
      </c>
      <c r="B2953" s="12" t="s">
        <v>48</v>
      </c>
      <c r="C2953" s="12" t="s">
        <v>27</v>
      </c>
      <c r="D2953" s="12" t="s">
        <v>28</v>
      </c>
      <c r="E2953" s="11" t="s">
        <v>18</v>
      </c>
      <c r="F2953" s="11" t="s">
        <v>19</v>
      </c>
      <c r="G2953" s="37">
        <v>42508</v>
      </c>
      <c r="H2953" s="13">
        <v>42508</v>
      </c>
      <c r="I2953" s="21">
        <v>0</v>
      </c>
      <c r="J2953" s="43" t="s">
        <v>1471</v>
      </c>
      <c r="K2953" s="21">
        <f t="shared" si="92"/>
        <v>2016</v>
      </c>
      <c r="L2953" s="24">
        <f t="shared" si="93"/>
        <v>2</v>
      </c>
      <c r="M2953" s="11" t="s">
        <v>14</v>
      </c>
      <c r="N2953" s="11" t="s">
        <v>14</v>
      </c>
      <c r="O2953" s="11" t="str">
        <f>VLOOKUP(E2953,State_Code_Name!$B$1:$C$52,2,0)</f>
        <v>California</v>
      </c>
    </row>
    <row r="2954" spans="1:15" x14ac:dyDescent="0.3">
      <c r="A2954" s="11">
        <v>1726225</v>
      </c>
      <c r="B2954" s="12" t="s">
        <v>61</v>
      </c>
      <c r="C2954" s="12" t="s">
        <v>53</v>
      </c>
      <c r="D2954" s="12" t="s">
        <v>102</v>
      </c>
      <c r="E2954" s="11" t="s">
        <v>40</v>
      </c>
      <c r="F2954" s="11" t="s">
        <v>19</v>
      </c>
      <c r="G2954" s="37">
        <v>42373</v>
      </c>
      <c r="H2954" s="13">
        <v>42373</v>
      </c>
      <c r="I2954" s="21">
        <v>0</v>
      </c>
      <c r="J2954" s="43" t="s">
        <v>1474</v>
      </c>
      <c r="K2954" s="21">
        <f t="shared" si="92"/>
        <v>2016</v>
      </c>
      <c r="L2954" s="24">
        <f t="shared" si="93"/>
        <v>1</v>
      </c>
      <c r="M2954" s="11" t="s">
        <v>14</v>
      </c>
      <c r="N2954" s="11" t="s">
        <v>14</v>
      </c>
      <c r="O2954" s="11" t="str">
        <f>VLOOKUP(E2954,State_Code_Name!$B$1:$C$52,2,0)</f>
        <v>Ohio</v>
      </c>
    </row>
    <row r="2955" spans="1:15" x14ac:dyDescent="0.3">
      <c r="A2955" s="11">
        <v>1623919</v>
      </c>
      <c r="B2955" s="12" t="s">
        <v>35</v>
      </c>
      <c r="C2955" s="12" t="s">
        <v>16</v>
      </c>
      <c r="D2955" s="12" t="s">
        <v>25</v>
      </c>
      <c r="E2955" s="11" t="s">
        <v>36</v>
      </c>
      <c r="F2955" s="11" t="s">
        <v>303</v>
      </c>
      <c r="G2955" s="37">
        <v>42303</v>
      </c>
      <c r="H2955" s="13">
        <v>42305</v>
      </c>
      <c r="I2955" s="21">
        <v>2</v>
      </c>
      <c r="J2955" s="43" t="s">
        <v>1473</v>
      </c>
      <c r="K2955" s="21">
        <f t="shared" si="92"/>
        <v>2015</v>
      </c>
      <c r="L2955" s="24">
        <f t="shared" si="93"/>
        <v>4</v>
      </c>
      <c r="M2955" s="11" t="s">
        <v>14</v>
      </c>
      <c r="N2955" s="11" t="s">
        <v>15</v>
      </c>
      <c r="O2955" s="11" t="str">
        <f>VLOOKUP(E2955,State_Code_Name!$B$1:$C$52,2,0)</f>
        <v>Florida</v>
      </c>
    </row>
    <row r="2956" spans="1:15" x14ac:dyDescent="0.3">
      <c r="A2956" s="11">
        <v>1838620</v>
      </c>
      <c r="B2956" s="12" t="s">
        <v>64</v>
      </c>
      <c r="C2956" s="12" t="s">
        <v>62</v>
      </c>
      <c r="D2956" s="12" t="s">
        <v>279</v>
      </c>
      <c r="E2956" s="11" t="s">
        <v>175</v>
      </c>
      <c r="F2956" s="11" t="s">
        <v>19</v>
      </c>
      <c r="G2956" s="37">
        <v>42447</v>
      </c>
      <c r="H2956" s="13">
        <v>42447</v>
      </c>
      <c r="I2956" s="21">
        <v>0</v>
      </c>
      <c r="J2956" s="43" t="s">
        <v>1476</v>
      </c>
      <c r="K2956" s="21">
        <f t="shared" si="92"/>
        <v>2016</v>
      </c>
      <c r="L2956" s="24">
        <f t="shared" si="93"/>
        <v>1</v>
      </c>
      <c r="M2956" s="11" t="s">
        <v>14</v>
      </c>
      <c r="N2956" s="11" t="s">
        <v>14</v>
      </c>
      <c r="O2956" s="11" t="str">
        <f>VLOOKUP(E2956,State_Code_Name!$B$1:$C$52,2,0)</f>
        <v>District of Columbia</v>
      </c>
    </row>
    <row r="2957" spans="1:15" x14ac:dyDescent="0.3">
      <c r="A2957" s="11">
        <v>1627419</v>
      </c>
      <c r="B2957" s="12" t="s">
        <v>74</v>
      </c>
      <c r="C2957" s="12" t="s">
        <v>27</v>
      </c>
      <c r="D2957" s="12" t="s">
        <v>28</v>
      </c>
      <c r="E2957" s="11" t="s">
        <v>60</v>
      </c>
      <c r="F2957" s="11" t="s">
        <v>19</v>
      </c>
      <c r="G2957" s="37">
        <v>42304</v>
      </c>
      <c r="H2957" s="13">
        <v>42306</v>
      </c>
      <c r="I2957" s="21">
        <v>2</v>
      </c>
      <c r="J2957" s="43" t="s">
        <v>1473</v>
      </c>
      <c r="K2957" s="21">
        <f t="shared" si="92"/>
        <v>2015</v>
      </c>
      <c r="L2957" s="24">
        <f t="shared" si="93"/>
        <v>4</v>
      </c>
      <c r="M2957" s="11" t="s">
        <v>14</v>
      </c>
      <c r="N2957" s="11" t="s">
        <v>15</v>
      </c>
      <c r="O2957" s="11" t="str">
        <f>VLOOKUP(E2957,State_Code_Name!$B$1:$C$52,2,0)</f>
        <v>Illinois</v>
      </c>
    </row>
    <row r="2958" spans="1:15" x14ac:dyDescent="0.3">
      <c r="A2958" s="11">
        <v>577494</v>
      </c>
      <c r="B2958" s="12" t="s">
        <v>509</v>
      </c>
      <c r="C2958" s="12" t="s">
        <v>53</v>
      </c>
      <c r="D2958" s="12" t="s">
        <v>77</v>
      </c>
      <c r="E2958" s="11" t="s">
        <v>138</v>
      </c>
      <c r="F2958" s="11" t="s">
        <v>19</v>
      </c>
      <c r="G2958" s="37">
        <v>41577</v>
      </c>
      <c r="H2958" s="13">
        <v>41577</v>
      </c>
      <c r="I2958" s="21">
        <v>0</v>
      </c>
      <c r="J2958" s="43" t="s">
        <v>1473</v>
      </c>
      <c r="K2958" s="21">
        <f t="shared" si="92"/>
        <v>2013</v>
      </c>
      <c r="L2958" s="24">
        <f t="shared" si="93"/>
        <v>4</v>
      </c>
      <c r="M2958" s="11" t="s">
        <v>14</v>
      </c>
      <c r="N2958" s="11" t="s">
        <v>15</v>
      </c>
      <c r="O2958" s="11" t="str">
        <f>VLOOKUP(E2958,State_Code_Name!$B$1:$C$52,2,0)</f>
        <v>Kansas</v>
      </c>
    </row>
    <row r="2959" spans="1:15" x14ac:dyDescent="0.3">
      <c r="A2959" s="11">
        <v>602601</v>
      </c>
      <c r="B2959" s="12" t="s">
        <v>461</v>
      </c>
      <c r="C2959" s="12" t="s">
        <v>33</v>
      </c>
      <c r="D2959" s="12" t="s">
        <v>45</v>
      </c>
      <c r="E2959" s="11" t="s">
        <v>49</v>
      </c>
      <c r="F2959" s="11" t="s">
        <v>13</v>
      </c>
      <c r="G2959" s="37">
        <v>41596</v>
      </c>
      <c r="H2959" s="13">
        <v>41604</v>
      </c>
      <c r="I2959" s="21">
        <v>8</v>
      </c>
      <c r="J2959" s="43" t="s">
        <v>1479</v>
      </c>
      <c r="K2959" s="21">
        <f t="shared" si="92"/>
        <v>2013</v>
      </c>
      <c r="L2959" s="24">
        <f t="shared" si="93"/>
        <v>4</v>
      </c>
      <c r="M2959" s="11" t="s">
        <v>14</v>
      </c>
      <c r="N2959" s="11" t="s">
        <v>15</v>
      </c>
      <c r="O2959" s="11" t="str">
        <f>VLOOKUP(E2959,State_Code_Name!$B$1:$C$52,2,0)</f>
        <v>New Jersey</v>
      </c>
    </row>
    <row r="2960" spans="1:15" x14ac:dyDescent="0.3">
      <c r="A2960" s="11">
        <v>1527723</v>
      </c>
      <c r="B2960" s="12" t="s">
        <v>51</v>
      </c>
      <c r="C2960" s="12" t="s">
        <v>33</v>
      </c>
      <c r="D2960" s="12" t="s">
        <v>45</v>
      </c>
      <c r="E2960" s="11" t="s">
        <v>113</v>
      </c>
      <c r="F2960" s="11" t="s">
        <v>19</v>
      </c>
      <c r="G2960" s="37">
        <v>42236</v>
      </c>
      <c r="H2960" s="13">
        <v>42236</v>
      </c>
      <c r="I2960" s="21">
        <v>0</v>
      </c>
      <c r="J2960" s="43" t="s">
        <v>1482</v>
      </c>
      <c r="K2960" s="21">
        <f t="shared" si="92"/>
        <v>2015</v>
      </c>
      <c r="L2960" s="24">
        <f t="shared" si="93"/>
        <v>3</v>
      </c>
      <c r="M2960" s="11" t="s">
        <v>14</v>
      </c>
      <c r="N2960" s="11" t="s">
        <v>15</v>
      </c>
      <c r="O2960" s="11" t="str">
        <f>VLOOKUP(E2960,State_Code_Name!$B$1:$C$52,2,0)</f>
        <v>South Carolina</v>
      </c>
    </row>
    <row r="2961" spans="1:15" x14ac:dyDescent="0.3">
      <c r="A2961" s="11">
        <v>1997621</v>
      </c>
      <c r="B2961" s="12" t="s">
        <v>135</v>
      </c>
      <c r="C2961" s="12" t="s">
        <v>16</v>
      </c>
      <c r="D2961" s="12" t="s">
        <v>76</v>
      </c>
      <c r="E2961" s="11" t="s">
        <v>47</v>
      </c>
      <c r="F2961" s="11" t="s">
        <v>19</v>
      </c>
      <c r="G2961" s="37">
        <v>42556</v>
      </c>
      <c r="H2961" s="13">
        <v>42556</v>
      </c>
      <c r="I2961" s="21">
        <v>0</v>
      </c>
      <c r="J2961" s="43" t="s">
        <v>1481</v>
      </c>
      <c r="K2961" s="21">
        <f t="shared" si="92"/>
        <v>2016</v>
      </c>
      <c r="L2961" s="24">
        <f t="shared" si="93"/>
        <v>3</v>
      </c>
      <c r="M2961" s="11" t="s">
        <v>14</v>
      </c>
      <c r="N2961" s="11" t="s">
        <v>15</v>
      </c>
      <c r="O2961" s="11" t="str">
        <f>VLOOKUP(E2961,State_Code_Name!$B$1:$C$52,2,0)</f>
        <v>Pennsylvania</v>
      </c>
    </row>
    <row r="2962" spans="1:15" x14ac:dyDescent="0.3">
      <c r="A2962" s="11">
        <v>1981628</v>
      </c>
      <c r="B2962" s="12" t="s">
        <v>82</v>
      </c>
      <c r="C2962" s="12" t="s">
        <v>37</v>
      </c>
      <c r="D2962" s="12" t="s">
        <v>1445</v>
      </c>
      <c r="E2962" s="11" t="s">
        <v>177</v>
      </c>
      <c r="F2962" s="11" t="s">
        <v>19</v>
      </c>
      <c r="G2962" s="37">
        <v>42544</v>
      </c>
      <c r="H2962" s="13">
        <v>42544</v>
      </c>
      <c r="I2962" s="21">
        <v>0</v>
      </c>
      <c r="J2962" s="43" t="s">
        <v>1477</v>
      </c>
      <c r="K2962" s="21">
        <f t="shared" si="92"/>
        <v>2016</v>
      </c>
      <c r="L2962" s="24">
        <f t="shared" si="93"/>
        <v>2</v>
      </c>
      <c r="M2962" s="11" t="s">
        <v>14</v>
      </c>
      <c r="N2962" s="11" t="s">
        <v>15</v>
      </c>
      <c r="O2962" s="11" t="str">
        <f>VLOOKUP(E2962,State_Code_Name!$B$1:$C$52,2,0)</f>
        <v>Utah</v>
      </c>
    </row>
    <row r="2963" spans="1:15" x14ac:dyDescent="0.3">
      <c r="A2963" s="11">
        <v>1105018</v>
      </c>
      <c r="B2963" s="12" t="s">
        <v>31</v>
      </c>
      <c r="C2963" s="12" t="s">
        <v>27</v>
      </c>
      <c r="D2963" s="12" t="s">
        <v>28</v>
      </c>
      <c r="E2963" s="11" t="s">
        <v>183</v>
      </c>
      <c r="F2963" s="11" t="s">
        <v>19</v>
      </c>
      <c r="G2963" s="37">
        <v>41949</v>
      </c>
      <c r="H2963" s="13">
        <v>41949</v>
      </c>
      <c r="I2963" s="21">
        <v>0</v>
      </c>
      <c r="J2963" s="43" t="s">
        <v>1479</v>
      </c>
      <c r="K2963" s="21">
        <f t="shared" si="92"/>
        <v>2014</v>
      </c>
      <c r="L2963" s="24">
        <f t="shared" si="93"/>
        <v>4</v>
      </c>
      <c r="M2963" s="11" t="s">
        <v>14</v>
      </c>
      <c r="N2963" s="11" t="s">
        <v>15</v>
      </c>
      <c r="O2963" s="11" t="str">
        <f>VLOOKUP(E2963,State_Code_Name!$B$1:$C$52,2,0)</f>
        <v>Mississippi</v>
      </c>
    </row>
    <row r="2964" spans="1:15" x14ac:dyDescent="0.3">
      <c r="A2964" s="11">
        <v>625149</v>
      </c>
      <c r="B2964" s="12" t="s">
        <v>689</v>
      </c>
      <c r="C2964" s="12" t="s">
        <v>33</v>
      </c>
      <c r="D2964" s="12" t="s">
        <v>1441</v>
      </c>
      <c r="E2964" s="11" t="s">
        <v>117</v>
      </c>
      <c r="F2964" s="11" t="s">
        <v>19</v>
      </c>
      <c r="G2964" s="37">
        <v>41614</v>
      </c>
      <c r="H2964" s="13">
        <v>41614</v>
      </c>
      <c r="I2964" s="21">
        <v>0</v>
      </c>
      <c r="J2964" s="43" t="s">
        <v>1475</v>
      </c>
      <c r="K2964" s="21">
        <f t="shared" si="92"/>
        <v>2013</v>
      </c>
      <c r="L2964" s="24">
        <f t="shared" si="93"/>
        <v>4</v>
      </c>
      <c r="M2964" s="11" t="s">
        <v>14</v>
      </c>
      <c r="N2964" s="11" t="s">
        <v>15</v>
      </c>
      <c r="O2964" s="11" t="str">
        <f>VLOOKUP(E2964,State_Code_Name!$B$1:$C$52,2,0)</f>
        <v>Alabama</v>
      </c>
    </row>
    <row r="2965" spans="1:15" x14ac:dyDescent="0.3">
      <c r="A2965" s="11">
        <v>741905</v>
      </c>
      <c r="B2965" s="12" t="s">
        <v>104</v>
      </c>
      <c r="C2965" s="12" t="s">
        <v>33</v>
      </c>
      <c r="D2965" s="12" t="s">
        <v>42</v>
      </c>
      <c r="E2965" s="11" t="s">
        <v>18</v>
      </c>
      <c r="F2965" s="11" t="s">
        <v>19</v>
      </c>
      <c r="G2965" s="37">
        <v>41702</v>
      </c>
      <c r="H2965" s="13">
        <v>41702</v>
      </c>
      <c r="I2965" s="21">
        <v>0</v>
      </c>
      <c r="J2965" s="43" t="s">
        <v>1476</v>
      </c>
      <c r="K2965" s="21">
        <f t="shared" si="92"/>
        <v>2014</v>
      </c>
      <c r="L2965" s="24">
        <f t="shared" si="93"/>
        <v>1</v>
      </c>
      <c r="M2965" s="11" t="s">
        <v>14</v>
      </c>
      <c r="N2965" s="11" t="s">
        <v>15</v>
      </c>
      <c r="O2965" s="11" t="str">
        <f>VLOOKUP(E2965,State_Code_Name!$B$1:$C$52,2,0)</f>
        <v>California</v>
      </c>
    </row>
    <row r="2966" spans="1:15" x14ac:dyDescent="0.3">
      <c r="A2966" s="11">
        <v>857487</v>
      </c>
      <c r="B2966" s="12" t="s">
        <v>48</v>
      </c>
      <c r="C2966" s="12" t="s">
        <v>27</v>
      </c>
      <c r="D2966" s="12" t="s">
        <v>28</v>
      </c>
      <c r="E2966" s="11" t="s">
        <v>52</v>
      </c>
      <c r="F2966" s="11" t="s">
        <v>19</v>
      </c>
      <c r="G2966" s="37">
        <v>41777</v>
      </c>
      <c r="H2966" s="13">
        <v>41777</v>
      </c>
      <c r="I2966" s="21">
        <v>0</v>
      </c>
      <c r="J2966" s="43" t="s">
        <v>1471</v>
      </c>
      <c r="K2966" s="21">
        <f t="shared" si="92"/>
        <v>2014</v>
      </c>
      <c r="L2966" s="24">
        <f t="shared" si="93"/>
        <v>2</v>
      </c>
      <c r="M2966" s="11" t="s">
        <v>14</v>
      </c>
      <c r="N2966" s="11" t="s">
        <v>15</v>
      </c>
      <c r="O2966" s="11" t="str">
        <f>VLOOKUP(E2966,State_Code_Name!$B$1:$C$52,2,0)</f>
        <v>Washington</v>
      </c>
    </row>
    <row r="2967" spans="1:15" x14ac:dyDescent="0.3">
      <c r="A2967" s="11">
        <v>1909836</v>
      </c>
      <c r="B2967" s="12" t="s">
        <v>1045</v>
      </c>
      <c r="C2967" s="12" t="s">
        <v>33</v>
      </c>
      <c r="D2967" s="12" t="s">
        <v>42</v>
      </c>
      <c r="E2967" s="11" t="s">
        <v>43</v>
      </c>
      <c r="F2967" s="11" t="s">
        <v>19</v>
      </c>
      <c r="G2967" s="37">
        <v>42494</v>
      </c>
      <c r="H2967" s="13">
        <v>42494</v>
      </c>
      <c r="I2967" s="21">
        <v>0</v>
      </c>
      <c r="J2967" s="43" t="s">
        <v>1471</v>
      </c>
      <c r="K2967" s="21">
        <f t="shared" si="92"/>
        <v>2016</v>
      </c>
      <c r="L2967" s="24">
        <f t="shared" si="93"/>
        <v>2</v>
      </c>
      <c r="M2967" s="11" t="s">
        <v>14</v>
      </c>
      <c r="N2967" s="11" t="s">
        <v>15</v>
      </c>
      <c r="O2967" s="11" t="str">
        <f>VLOOKUP(E2967,State_Code_Name!$B$1:$C$52,2,0)</f>
        <v>North Carolina</v>
      </c>
    </row>
    <row r="2968" spans="1:15" x14ac:dyDescent="0.3">
      <c r="A2968" s="11">
        <v>1414843</v>
      </c>
      <c r="B2968" s="12" t="s">
        <v>31</v>
      </c>
      <c r="C2968" s="12" t="s">
        <v>16</v>
      </c>
      <c r="D2968" s="12" t="s">
        <v>21</v>
      </c>
      <c r="E2968" s="11" t="s">
        <v>32</v>
      </c>
      <c r="F2968" s="11" t="s">
        <v>19</v>
      </c>
      <c r="G2968" s="37">
        <v>42165</v>
      </c>
      <c r="H2968" s="13">
        <v>42165</v>
      </c>
      <c r="I2968" s="21">
        <v>0</v>
      </c>
      <c r="J2968" s="43" t="s">
        <v>1477</v>
      </c>
      <c r="K2968" s="21">
        <f t="shared" si="92"/>
        <v>2015</v>
      </c>
      <c r="L2968" s="24">
        <f t="shared" si="93"/>
        <v>2</v>
      </c>
      <c r="M2968" s="11" t="s">
        <v>14</v>
      </c>
      <c r="N2968" s="11" t="s">
        <v>14</v>
      </c>
      <c r="O2968" s="11" t="str">
        <f>VLOOKUP(E2968,State_Code_Name!$B$1:$C$52,2,0)</f>
        <v>Texas</v>
      </c>
    </row>
    <row r="2969" spans="1:15" x14ac:dyDescent="0.3">
      <c r="A2969" s="11">
        <v>2023305</v>
      </c>
      <c r="B2969" s="12" t="s">
        <v>1302</v>
      </c>
      <c r="C2969" s="12" t="s">
        <v>33</v>
      </c>
      <c r="D2969" s="12" t="s">
        <v>1441</v>
      </c>
      <c r="E2969" s="11" t="s">
        <v>18</v>
      </c>
      <c r="F2969" s="11" t="s">
        <v>19</v>
      </c>
      <c r="G2969" s="37">
        <v>42572</v>
      </c>
      <c r="H2969" s="13">
        <v>42572</v>
      </c>
      <c r="I2969" s="21">
        <v>0</v>
      </c>
      <c r="J2969" s="43" t="s">
        <v>1481</v>
      </c>
      <c r="K2969" s="21">
        <f t="shared" si="92"/>
        <v>2016</v>
      </c>
      <c r="L2969" s="24">
        <f t="shared" si="93"/>
        <v>3</v>
      </c>
      <c r="M2969" s="11" t="s">
        <v>15</v>
      </c>
      <c r="N2969" s="11" t="s">
        <v>15</v>
      </c>
      <c r="O2969" s="11" t="str">
        <f>VLOOKUP(E2969,State_Code_Name!$B$1:$C$52,2,0)</f>
        <v>California</v>
      </c>
    </row>
    <row r="2970" spans="1:15" x14ac:dyDescent="0.3">
      <c r="A2970" s="11">
        <v>255386</v>
      </c>
      <c r="B2970" s="12" t="s">
        <v>51</v>
      </c>
      <c r="C2970" s="12" t="s">
        <v>27</v>
      </c>
      <c r="D2970" s="12" t="s">
        <v>28</v>
      </c>
      <c r="E2970" s="11" t="s">
        <v>26</v>
      </c>
      <c r="F2970" s="11" t="s">
        <v>13</v>
      </c>
      <c r="G2970" s="37">
        <v>41297</v>
      </c>
      <c r="H2970" s="13">
        <v>41302</v>
      </c>
      <c r="I2970" s="21">
        <v>5</v>
      </c>
      <c r="J2970" s="43" t="s">
        <v>1474</v>
      </c>
      <c r="K2970" s="21">
        <f t="shared" si="92"/>
        <v>2013</v>
      </c>
      <c r="L2970" s="24">
        <f t="shared" si="93"/>
        <v>1</v>
      </c>
      <c r="M2970" s="11" t="s">
        <v>14</v>
      </c>
      <c r="N2970" s="11" t="s">
        <v>15</v>
      </c>
      <c r="O2970" s="11" t="str">
        <f>VLOOKUP(E2970,State_Code_Name!$B$1:$C$52,2,0)</f>
        <v>Georgia</v>
      </c>
    </row>
    <row r="2971" spans="1:15" x14ac:dyDescent="0.3">
      <c r="A2971" s="11">
        <v>2073972</v>
      </c>
      <c r="B2971" s="12" t="s">
        <v>61</v>
      </c>
      <c r="C2971" s="12" t="s">
        <v>53</v>
      </c>
      <c r="D2971" s="12" t="s">
        <v>102</v>
      </c>
      <c r="E2971" s="11" t="s">
        <v>32</v>
      </c>
      <c r="F2971" s="11" t="s">
        <v>19</v>
      </c>
      <c r="G2971" s="37">
        <v>42603</v>
      </c>
      <c r="H2971" s="13">
        <v>42603</v>
      </c>
      <c r="I2971" s="21">
        <v>0</v>
      </c>
      <c r="J2971" s="43" t="s">
        <v>1482</v>
      </c>
      <c r="K2971" s="21">
        <f t="shared" si="92"/>
        <v>2016</v>
      </c>
      <c r="L2971" s="24">
        <f t="shared" si="93"/>
        <v>3</v>
      </c>
      <c r="M2971" s="11" t="s">
        <v>14</v>
      </c>
      <c r="N2971" s="11" t="s">
        <v>14</v>
      </c>
      <c r="O2971" s="11" t="str">
        <f>VLOOKUP(E2971,State_Code_Name!$B$1:$C$52,2,0)</f>
        <v>Texas</v>
      </c>
    </row>
    <row r="2972" spans="1:15" x14ac:dyDescent="0.3">
      <c r="A2972" s="11">
        <v>2077112</v>
      </c>
      <c r="B2972" s="12" t="s">
        <v>51</v>
      </c>
      <c r="C2972" s="12" t="s">
        <v>37</v>
      </c>
      <c r="D2972" s="12" t="s">
        <v>81</v>
      </c>
      <c r="E2972" s="11" t="s">
        <v>67</v>
      </c>
      <c r="F2972" s="11" t="s">
        <v>19</v>
      </c>
      <c r="G2972" s="37">
        <v>42604</v>
      </c>
      <c r="H2972" s="13">
        <v>42604</v>
      </c>
      <c r="I2972" s="21">
        <v>0</v>
      </c>
      <c r="J2972" s="43" t="s">
        <v>1482</v>
      </c>
      <c r="K2972" s="21">
        <f t="shared" si="92"/>
        <v>2016</v>
      </c>
      <c r="L2972" s="24">
        <f t="shared" si="93"/>
        <v>3</v>
      </c>
      <c r="M2972" s="11" t="s">
        <v>14</v>
      </c>
      <c r="N2972" s="11" t="s">
        <v>14</v>
      </c>
      <c r="O2972" s="11" t="str">
        <f>VLOOKUP(E2972,State_Code_Name!$B$1:$C$52,2,0)</f>
        <v>Michigan</v>
      </c>
    </row>
    <row r="2973" spans="1:15" x14ac:dyDescent="0.3">
      <c r="A2973" s="11">
        <v>1491179</v>
      </c>
      <c r="B2973" s="12" t="s">
        <v>719</v>
      </c>
      <c r="C2973" s="12" t="s">
        <v>27</v>
      </c>
      <c r="D2973" s="12" t="s">
        <v>28</v>
      </c>
      <c r="E2973" s="11" t="s">
        <v>113</v>
      </c>
      <c r="F2973" s="11" t="s">
        <v>19</v>
      </c>
      <c r="G2973" s="37">
        <v>42213</v>
      </c>
      <c r="H2973" s="13">
        <v>42213</v>
      </c>
      <c r="I2973" s="21">
        <v>0</v>
      </c>
      <c r="J2973" s="43" t="s">
        <v>1481</v>
      </c>
      <c r="K2973" s="21">
        <f t="shared" si="92"/>
        <v>2015</v>
      </c>
      <c r="L2973" s="24">
        <f t="shared" si="93"/>
        <v>3</v>
      </c>
      <c r="M2973" s="11" t="s">
        <v>14</v>
      </c>
      <c r="N2973" s="11" t="s">
        <v>15</v>
      </c>
      <c r="O2973" s="11" t="str">
        <f>VLOOKUP(E2973,State_Code_Name!$B$1:$C$52,2,0)</f>
        <v>South Carolina</v>
      </c>
    </row>
    <row r="2974" spans="1:15" x14ac:dyDescent="0.3">
      <c r="A2974" s="11">
        <v>1895848</v>
      </c>
      <c r="B2974" s="12" t="s">
        <v>97</v>
      </c>
      <c r="C2974" s="12" t="s">
        <v>53</v>
      </c>
      <c r="D2974" s="12" t="s">
        <v>102</v>
      </c>
      <c r="E2974" s="11" t="s">
        <v>60</v>
      </c>
      <c r="F2974" s="11" t="s">
        <v>19</v>
      </c>
      <c r="G2974" s="37">
        <v>42485</v>
      </c>
      <c r="H2974" s="13">
        <v>42485</v>
      </c>
      <c r="I2974" s="21">
        <v>0</v>
      </c>
      <c r="J2974" s="43" t="s">
        <v>1483</v>
      </c>
      <c r="K2974" s="21">
        <f t="shared" si="92"/>
        <v>2016</v>
      </c>
      <c r="L2974" s="24">
        <f t="shared" si="93"/>
        <v>2</v>
      </c>
      <c r="M2974" s="11" t="s">
        <v>14</v>
      </c>
      <c r="N2974" s="11" t="s">
        <v>14</v>
      </c>
      <c r="O2974" s="11" t="str">
        <f>VLOOKUP(E2974,State_Code_Name!$B$1:$C$52,2,0)</f>
        <v>Illinois</v>
      </c>
    </row>
    <row r="2975" spans="1:15" x14ac:dyDescent="0.3">
      <c r="A2975" s="11">
        <v>815504</v>
      </c>
      <c r="B2975" s="12" t="s">
        <v>720</v>
      </c>
      <c r="C2975" s="12" t="s">
        <v>33</v>
      </c>
      <c r="D2975" s="12" t="s">
        <v>115</v>
      </c>
      <c r="E2975" s="11" t="s">
        <v>18</v>
      </c>
      <c r="F2975" s="11" t="s">
        <v>19</v>
      </c>
      <c r="G2975" s="37">
        <v>41747</v>
      </c>
      <c r="H2975" s="13">
        <v>41747</v>
      </c>
      <c r="I2975" s="21">
        <v>0</v>
      </c>
      <c r="J2975" s="43" t="s">
        <v>1483</v>
      </c>
      <c r="K2975" s="21">
        <f t="shared" si="92"/>
        <v>2014</v>
      </c>
      <c r="L2975" s="24">
        <f t="shared" si="93"/>
        <v>2</v>
      </c>
      <c r="M2975" s="11" t="s">
        <v>14</v>
      </c>
      <c r="N2975" s="11" t="s">
        <v>15</v>
      </c>
      <c r="O2975" s="11" t="str">
        <f>VLOOKUP(E2975,State_Code_Name!$B$1:$C$52,2,0)</f>
        <v>California</v>
      </c>
    </row>
    <row r="2976" spans="1:15" x14ac:dyDescent="0.3">
      <c r="A2976" s="11">
        <v>1623883</v>
      </c>
      <c r="B2976" s="12" t="s">
        <v>31</v>
      </c>
      <c r="C2976" s="12" t="s">
        <v>16</v>
      </c>
      <c r="D2976" s="12" t="s">
        <v>25</v>
      </c>
      <c r="E2976" s="11" t="s">
        <v>18</v>
      </c>
      <c r="F2976" s="11" t="s">
        <v>19</v>
      </c>
      <c r="G2976" s="37">
        <v>42303</v>
      </c>
      <c r="H2976" s="13">
        <v>42303</v>
      </c>
      <c r="I2976" s="21">
        <v>0</v>
      </c>
      <c r="J2976" s="43" t="s">
        <v>1473</v>
      </c>
      <c r="K2976" s="21">
        <f t="shared" si="92"/>
        <v>2015</v>
      </c>
      <c r="L2976" s="24">
        <f t="shared" si="93"/>
        <v>4</v>
      </c>
      <c r="M2976" s="11" t="s">
        <v>14</v>
      </c>
      <c r="N2976" s="11" t="s">
        <v>15</v>
      </c>
      <c r="O2976" s="11" t="str">
        <f>VLOOKUP(E2976,State_Code_Name!$B$1:$C$52,2,0)</f>
        <v>California</v>
      </c>
    </row>
    <row r="2977" spans="1:15" x14ac:dyDescent="0.3">
      <c r="A2977" s="11">
        <v>656324</v>
      </c>
      <c r="B2977" s="12" t="s">
        <v>101</v>
      </c>
      <c r="C2977" s="12" t="s">
        <v>33</v>
      </c>
      <c r="D2977" s="12" t="s">
        <v>42</v>
      </c>
      <c r="E2977" s="11" t="s">
        <v>23</v>
      </c>
      <c r="F2977" s="11" t="s">
        <v>13</v>
      </c>
      <c r="G2977" s="37">
        <v>41645</v>
      </c>
      <c r="H2977" s="13">
        <v>41648</v>
      </c>
      <c r="I2977" s="21">
        <v>3</v>
      </c>
      <c r="J2977" s="43" t="s">
        <v>1474</v>
      </c>
      <c r="K2977" s="21">
        <f t="shared" si="92"/>
        <v>2014</v>
      </c>
      <c r="L2977" s="24">
        <f t="shared" si="93"/>
        <v>1</v>
      </c>
      <c r="M2977" s="11" t="s">
        <v>14</v>
      </c>
      <c r="N2977" s="11" t="s">
        <v>15</v>
      </c>
      <c r="O2977" s="11" t="str">
        <f>VLOOKUP(E2977,State_Code_Name!$B$1:$C$52,2,0)</f>
        <v>New York</v>
      </c>
    </row>
    <row r="2978" spans="1:15" x14ac:dyDescent="0.3">
      <c r="A2978" s="11">
        <v>2014353</v>
      </c>
      <c r="B2978" s="12" t="s">
        <v>39</v>
      </c>
      <c r="C2978" s="12" t="s">
        <v>16</v>
      </c>
      <c r="D2978" s="12" t="s">
        <v>21</v>
      </c>
      <c r="E2978" s="11" t="s">
        <v>18</v>
      </c>
      <c r="F2978" s="11" t="s">
        <v>19</v>
      </c>
      <c r="G2978" s="37">
        <v>42566</v>
      </c>
      <c r="H2978" s="13">
        <v>42566</v>
      </c>
      <c r="I2978" s="21">
        <v>0</v>
      </c>
      <c r="J2978" s="43" t="s">
        <v>1481</v>
      </c>
      <c r="K2978" s="21">
        <f t="shared" si="92"/>
        <v>2016</v>
      </c>
      <c r="L2978" s="24">
        <f t="shared" si="93"/>
        <v>3</v>
      </c>
      <c r="M2978" s="11" t="s">
        <v>14</v>
      </c>
      <c r="N2978" s="11" t="s">
        <v>15</v>
      </c>
      <c r="O2978" s="11" t="str">
        <f>VLOOKUP(E2978,State_Code_Name!$B$1:$C$52,2,0)</f>
        <v>California</v>
      </c>
    </row>
    <row r="2979" spans="1:15" x14ac:dyDescent="0.3">
      <c r="A2979" s="11">
        <v>1947114</v>
      </c>
      <c r="B2979" s="12" t="s">
        <v>55</v>
      </c>
      <c r="C2979" s="12" t="s">
        <v>53</v>
      </c>
      <c r="D2979" s="12" t="s">
        <v>1439</v>
      </c>
      <c r="E2979" s="11" t="s">
        <v>36</v>
      </c>
      <c r="F2979" s="11" t="s">
        <v>19</v>
      </c>
      <c r="G2979" s="37">
        <v>42521</v>
      </c>
      <c r="H2979" s="13">
        <v>42521</v>
      </c>
      <c r="I2979" s="21">
        <v>0</v>
      </c>
      <c r="J2979" s="43" t="s">
        <v>1471</v>
      </c>
      <c r="K2979" s="21">
        <f t="shared" si="92"/>
        <v>2016</v>
      </c>
      <c r="L2979" s="24">
        <f t="shared" si="93"/>
        <v>2</v>
      </c>
      <c r="M2979" s="11" t="s">
        <v>14</v>
      </c>
      <c r="N2979" s="11" t="s">
        <v>15</v>
      </c>
      <c r="O2979" s="11" t="str">
        <f>VLOOKUP(E2979,State_Code_Name!$B$1:$C$52,2,0)</f>
        <v>Florida</v>
      </c>
    </row>
    <row r="2980" spans="1:15" x14ac:dyDescent="0.3">
      <c r="A2980" s="11">
        <v>1326405</v>
      </c>
      <c r="B2980" s="12" t="s">
        <v>250</v>
      </c>
      <c r="C2980" s="12" t="s">
        <v>33</v>
      </c>
      <c r="D2980" s="12" t="s">
        <v>45</v>
      </c>
      <c r="E2980" s="11" t="s">
        <v>43</v>
      </c>
      <c r="F2980" s="11" t="s">
        <v>19</v>
      </c>
      <c r="G2980" s="37">
        <v>42106</v>
      </c>
      <c r="H2980" s="13">
        <v>42106</v>
      </c>
      <c r="I2980" s="21">
        <v>0</v>
      </c>
      <c r="J2980" s="43" t="s">
        <v>1483</v>
      </c>
      <c r="K2980" s="21">
        <f t="shared" si="92"/>
        <v>2015</v>
      </c>
      <c r="L2980" s="24">
        <f t="shared" si="93"/>
        <v>2</v>
      </c>
      <c r="M2980" s="11" t="s">
        <v>14</v>
      </c>
      <c r="N2980" s="11" t="s">
        <v>14</v>
      </c>
      <c r="O2980" s="11" t="str">
        <f>VLOOKUP(E2980,State_Code_Name!$B$1:$C$52,2,0)</f>
        <v>North Carolina</v>
      </c>
    </row>
    <row r="2981" spans="1:15" x14ac:dyDescent="0.3">
      <c r="A2981" s="11">
        <v>264306</v>
      </c>
      <c r="B2981" s="12" t="s">
        <v>59</v>
      </c>
      <c r="C2981" s="12" t="s">
        <v>16</v>
      </c>
      <c r="D2981" s="12" t="s">
        <v>21</v>
      </c>
      <c r="E2981" s="11" t="s">
        <v>18</v>
      </c>
      <c r="F2981" s="11" t="s">
        <v>13</v>
      </c>
      <c r="G2981" s="37">
        <v>41299</v>
      </c>
      <c r="H2981" s="13">
        <v>41299</v>
      </c>
      <c r="I2981" s="21">
        <v>0</v>
      </c>
      <c r="J2981" s="43" t="s">
        <v>1474</v>
      </c>
      <c r="K2981" s="21">
        <f t="shared" si="92"/>
        <v>2013</v>
      </c>
      <c r="L2981" s="24">
        <f t="shared" si="93"/>
        <v>1</v>
      </c>
      <c r="M2981" s="11" t="s">
        <v>14</v>
      </c>
      <c r="N2981" s="11" t="s">
        <v>14</v>
      </c>
      <c r="O2981" s="11" t="str">
        <f>VLOOKUP(E2981,State_Code_Name!$B$1:$C$52,2,0)</f>
        <v>California</v>
      </c>
    </row>
    <row r="2982" spans="1:15" x14ac:dyDescent="0.3">
      <c r="A2982" s="11">
        <v>535967</v>
      </c>
      <c r="B2982" s="12" t="s">
        <v>197</v>
      </c>
      <c r="C2982" s="12" t="s">
        <v>27</v>
      </c>
      <c r="D2982" s="12" t="s">
        <v>57</v>
      </c>
      <c r="E2982" s="11" t="s">
        <v>60</v>
      </c>
      <c r="F2982" s="11" t="s">
        <v>19</v>
      </c>
      <c r="G2982" s="37">
        <v>41537</v>
      </c>
      <c r="H2982" s="13">
        <v>41537</v>
      </c>
      <c r="I2982" s="21">
        <v>0</v>
      </c>
      <c r="J2982" s="43" t="s">
        <v>1480</v>
      </c>
      <c r="K2982" s="21">
        <f t="shared" si="92"/>
        <v>2013</v>
      </c>
      <c r="L2982" s="24">
        <f t="shared" si="93"/>
        <v>3</v>
      </c>
      <c r="M2982" s="11" t="s">
        <v>14</v>
      </c>
      <c r="N2982" s="11" t="s">
        <v>14</v>
      </c>
      <c r="O2982" s="11" t="str">
        <f>VLOOKUP(E2982,State_Code_Name!$B$1:$C$52,2,0)</f>
        <v>Illinois</v>
      </c>
    </row>
    <row r="2983" spans="1:15" x14ac:dyDescent="0.3">
      <c r="A2983" s="11">
        <v>1446491</v>
      </c>
      <c r="B2983" s="12" t="s">
        <v>61</v>
      </c>
      <c r="C2983" s="12" t="s">
        <v>53</v>
      </c>
      <c r="D2983" s="12" t="s">
        <v>77</v>
      </c>
      <c r="E2983" s="11" t="s">
        <v>26</v>
      </c>
      <c r="F2983" s="11" t="s">
        <v>19</v>
      </c>
      <c r="G2983" s="37">
        <v>42186</v>
      </c>
      <c r="H2983" s="13">
        <v>42186</v>
      </c>
      <c r="I2983" s="21">
        <v>0</v>
      </c>
      <c r="J2983" s="43" t="s">
        <v>1481</v>
      </c>
      <c r="K2983" s="21">
        <f t="shared" si="92"/>
        <v>2015</v>
      </c>
      <c r="L2983" s="24">
        <f t="shared" si="93"/>
        <v>3</v>
      </c>
      <c r="M2983" s="11" t="s">
        <v>14</v>
      </c>
      <c r="N2983" s="11" t="s">
        <v>15</v>
      </c>
      <c r="O2983" s="11" t="str">
        <f>VLOOKUP(E2983,State_Code_Name!$B$1:$C$52,2,0)</f>
        <v>Georgia</v>
      </c>
    </row>
    <row r="2984" spans="1:15" x14ac:dyDescent="0.3">
      <c r="A2984" s="11">
        <v>1215770</v>
      </c>
      <c r="B2984" s="12" t="s">
        <v>31</v>
      </c>
      <c r="C2984" s="12" t="s">
        <v>27</v>
      </c>
      <c r="D2984" s="12" t="s">
        <v>28</v>
      </c>
      <c r="E2984" s="11" t="s">
        <v>18</v>
      </c>
      <c r="F2984" s="11" t="s">
        <v>19</v>
      </c>
      <c r="G2984" s="37">
        <v>42033</v>
      </c>
      <c r="H2984" s="13">
        <v>42033</v>
      </c>
      <c r="I2984" s="21">
        <v>0</v>
      </c>
      <c r="J2984" s="43" t="s">
        <v>1474</v>
      </c>
      <c r="K2984" s="21">
        <f t="shared" si="92"/>
        <v>2015</v>
      </c>
      <c r="L2984" s="24">
        <f t="shared" si="93"/>
        <v>1</v>
      </c>
      <c r="M2984" s="11" t="s">
        <v>14</v>
      </c>
      <c r="N2984" s="11" t="s">
        <v>14</v>
      </c>
      <c r="O2984" s="11" t="str">
        <f>VLOOKUP(E2984,State_Code_Name!$B$1:$C$52,2,0)</f>
        <v>California</v>
      </c>
    </row>
    <row r="2985" spans="1:15" x14ac:dyDescent="0.3">
      <c r="A2985" s="11">
        <v>501794</v>
      </c>
      <c r="B2985" s="12" t="s">
        <v>82</v>
      </c>
      <c r="C2985" s="12" t="s">
        <v>37</v>
      </c>
      <c r="D2985" s="12" t="s">
        <v>108</v>
      </c>
      <c r="E2985" s="11" t="s">
        <v>32</v>
      </c>
      <c r="F2985" s="11" t="s">
        <v>303</v>
      </c>
      <c r="G2985" s="37">
        <v>41509</v>
      </c>
      <c r="H2985" s="13">
        <v>41509</v>
      </c>
      <c r="I2985" s="21">
        <v>0</v>
      </c>
      <c r="J2985" s="43" t="s">
        <v>1482</v>
      </c>
      <c r="K2985" s="21">
        <f t="shared" si="92"/>
        <v>2013</v>
      </c>
      <c r="L2985" s="24">
        <f t="shared" si="93"/>
        <v>3</v>
      </c>
      <c r="M2985" s="11" t="s">
        <v>14</v>
      </c>
      <c r="N2985" s="11" t="s">
        <v>15</v>
      </c>
      <c r="O2985" s="11" t="str">
        <f>VLOOKUP(E2985,State_Code_Name!$B$1:$C$52,2,0)</f>
        <v>Texas</v>
      </c>
    </row>
    <row r="2986" spans="1:15" x14ac:dyDescent="0.3">
      <c r="A2986" s="11">
        <v>2029054</v>
      </c>
      <c r="B2986" s="12" t="s">
        <v>97</v>
      </c>
      <c r="C2986" s="12" t="s">
        <v>53</v>
      </c>
      <c r="D2986" s="12" t="s">
        <v>102</v>
      </c>
      <c r="E2986" s="11" t="s">
        <v>18</v>
      </c>
      <c r="F2986" s="11" t="s">
        <v>19</v>
      </c>
      <c r="G2986" s="37">
        <v>42576</v>
      </c>
      <c r="H2986" s="13">
        <v>42576</v>
      </c>
      <c r="I2986" s="21">
        <v>0</v>
      </c>
      <c r="J2986" s="43" t="s">
        <v>1481</v>
      </c>
      <c r="K2986" s="21">
        <f t="shared" si="92"/>
        <v>2016</v>
      </c>
      <c r="L2986" s="24">
        <f t="shared" si="93"/>
        <v>3</v>
      </c>
      <c r="M2986" s="11" t="s">
        <v>14</v>
      </c>
      <c r="N2986" s="11" t="s">
        <v>15</v>
      </c>
      <c r="O2986" s="11" t="str">
        <f>VLOOKUP(E2986,State_Code_Name!$B$1:$C$52,2,0)</f>
        <v>California</v>
      </c>
    </row>
    <row r="2987" spans="1:15" x14ac:dyDescent="0.3">
      <c r="A2987" s="11">
        <v>966909</v>
      </c>
      <c r="B2987" s="12" t="s">
        <v>39</v>
      </c>
      <c r="C2987" s="12" t="s">
        <v>9</v>
      </c>
      <c r="D2987" s="12" t="s">
        <v>133</v>
      </c>
      <c r="E2987" s="11" t="s">
        <v>52</v>
      </c>
      <c r="F2987" s="11" t="s">
        <v>19</v>
      </c>
      <c r="G2987" s="37">
        <v>41855</v>
      </c>
      <c r="H2987" s="13">
        <v>41855</v>
      </c>
      <c r="I2987" s="21">
        <v>0</v>
      </c>
      <c r="J2987" s="43" t="s">
        <v>1482</v>
      </c>
      <c r="K2987" s="21">
        <f t="shared" si="92"/>
        <v>2014</v>
      </c>
      <c r="L2987" s="24">
        <f t="shared" si="93"/>
        <v>3</v>
      </c>
      <c r="M2987" s="11" t="s">
        <v>14</v>
      </c>
      <c r="N2987" s="11" t="s">
        <v>15</v>
      </c>
      <c r="O2987" s="11" t="str">
        <f>VLOOKUP(E2987,State_Code_Name!$B$1:$C$52,2,0)</f>
        <v>Washington</v>
      </c>
    </row>
    <row r="2988" spans="1:15" x14ac:dyDescent="0.3">
      <c r="A2988" s="11">
        <v>742397</v>
      </c>
      <c r="B2988" s="12" t="s">
        <v>31</v>
      </c>
      <c r="C2988" s="12" t="s">
        <v>16</v>
      </c>
      <c r="D2988" s="12" t="s">
        <v>1442</v>
      </c>
      <c r="E2988" s="11" t="s">
        <v>32</v>
      </c>
      <c r="F2988" s="11" t="s">
        <v>303</v>
      </c>
      <c r="G2988" s="37">
        <v>41702</v>
      </c>
      <c r="H2988" s="13">
        <v>41705</v>
      </c>
      <c r="I2988" s="21">
        <v>3</v>
      </c>
      <c r="J2988" s="43" t="s">
        <v>1476</v>
      </c>
      <c r="K2988" s="21">
        <f t="shared" si="92"/>
        <v>2014</v>
      </c>
      <c r="L2988" s="24">
        <f t="shared" si="93"/>
        <v>1</v>
      </c>
      <c r="M2988" s="11" t="s">
        <v>14</v>
      </c>
      <c r="N2988" s="11" t="s">
        <v>15</v>
      </c>
      <c r="O2988" s="11" t="str">
        <f>VLOOKUP(E2988,State_Code_Name!$B$1:$C$52,2,0)</f>
        <v>Texas</v>
      </c>
    </row>
    <row r="2989" spans="1:15" x14ac:dyDescent="0.3">
      <c r="A2989" s="11">
        <v>2010147</v>
      </c>
      <c r="B2989" s="12" t="s">
        <v>257</v>
      </c>
      <c r="C2989" s="12" t="s">
        <v>27</v>
      </c>
      <c r="D2989" s="12" t="s">
        <v>57</v>
      </c>
      <c r="E2989" s="11" t="s">
        <v>18</v>
      </c>
      <c r="F2989" s="11" t="s">
        <v>19</v>
      </c>
      <c r="G2989" s="37">
        <v>42564</v>
      </c>
      <c r="H2989" s="13">
        <v>42564</v>
      </c>
      <c r="I2989" s="21">
        <v>0</v>
      </c>
      <c r="J2989" s="43" t="s">
        <v>1481</v>
      </c>
      <c r="K2989" s="21">
        <f t="shared" si="92"/>
        <v>2016</v>
      </c>
      <c r="L2989" s="24">
        <f t="shared" si="93"/>
        <v>3</v>
      </c>
      <c r="M2989" s="11" t="s">
        <v>14</v>
      </c>
      <c r="N2989" s="11" t="s">
        <v>15</v>
      </c>
      <c r="O2989" s="11" t="str">
        <f>VLOOKUP(E2989,State_Code_Name!$B$1:$C$52,2,0)</f>
        <v>California</v>
      </c>
    </row>
    <row r="2990" spans="1:15" x14ac:dyDescent="0.3">
      <c r="A2990" s="11">
        <v>221913</v>
      </c>
      <c r="B2990" s="12" t="s">
        <v>11</v>
      </c>
      <c r="C2990" s="12" t="s">
        <v>16</v>
      </c>
      <c r="D2990" s="12" t="s">
        <v>1442</v>
      </c>
      <c r="E2990" s="11" t="s">
        <v>41</v>
      </c>
      <c r="F2990" s="11" t="s">
        <v>19</v>
      </c>
      <c r="G2990" s="37">
        <v>41278</v>
      </c>
      <c r="H2990" s="13">
        <v>41278</v>
      </c>
      <c r="I2990" s="21">
        <v>0</v>
      </c>
      <c r="J2990" s="43" t="s">
        <v>1474</v>
      </c>
      <c r="K2990" s="21">
        <f t="shared" si="92"/>
        <v>2013</v>
      </c>
      <c r="L2990" s="24">
        <f t="shared" si="93"/>
        <v>1</v>
      </c>
      <c r="M2990" s="11" t="s">
        <v>14</v>
      </c>
      <c r="N2990" s="11" t="s">
        <v>14</v>
      </c>
      <c r="O2990" s="11" t="str">
        <f>VLOOKUP(E2990,State_Code_Name!$B$1:$C$52,2,0)</f>
        <v>Nevada</v>
      </c>
    </row>
    <row r="2991" spans="1:15" x14ac:dyDescent="0.3">
      <c r="A2991" s="11">
        <v>1714545</v>
      </c>
      <c r="B2991" s="12" t="s">
        <v>11</v>
      </c>
      <c r="C2991" s="12" t="s">
        <v>27</v>
      </c>
      <c r="D2991" s="12" t="s">
        <v>28</v>
      </c>
      <c r="E2991" s="11" t="s">
        <v>40</v>
      </c>
      <c r="F2991" s="11" t="s">
        <v>19</v>
      </c>
      <c r="G2991" s="37">
        <v>42361</v>
      </c>
      <c r="H2991" s="13">
        <v>42361</v>
      </c>
      <c r="I2991" s="21">
        <v>0</v>
      </c>
      <c r="J2991" s="43" t="s">
        <v>1475</v>
      </c>
      <c r="K2991" s="21">
        <f t="shared" si="92"/>
        <v>2015</v>
      </c>
      <c r="L2991" s="24">
        <f t="shared" si="93"/>
        <v>4</v>
      </c>
      <c r="M2991" s="11" t="s">
        <v>14</v>
      </c>
      <c r="N2991" s="11" t="s">
        <v>15</v>
      </c>
      <c r="O2991" s="11" t="str">
        <f>VLOOKUP(E2991,State_Code_Name!$B$1:$C$52,2,0)</f>
        <v>Ohio</v>
      </c>
    </row>
    <row r="2992" spans="1:15" x14ac:dyDescent="0.3">
      <c r="A2992" s="11">
        <v>1266625</v>
      </c>
      <c r="B2992" s="12" t="s">
        <v>180</v>
      </c>
      <c r="C2992" s="12" t="s">
        <v>33</v>
      </c>
      <c r="D2992" s="12" t="s">
        <v>45</v>
      </c>
      <c r="E2992" s="11" t="s">
        <v>43</v>
      </c>
      <c r="F2992" s="11" t="s">
        <v>19</v>
      </c>
      <c r="G2992" s="37">
        <v>42067</v>
      </c>
      <c r="H2992" s="13">
        <v>42067</v>
      </c>
      <c r="I2992" s="21">
        <v>0</v>
      </c>
      <c r="J2992" s="43" t="s">
        <v>1476</v>
      </c>
      <c r="K2992" s="21">
        <f t="shared" si="92"/>
        <v>2015</v>
      </c>
      <c r="L2992" s="24">
        <f t="shared" si="93"/>
        <v>1</v>
      </c>
      <c r="M2992" s="11" t="s">
        <v>14</v>
      </c>
      <c r="N2992" s="11" t="s">
        <v>15</v>
      </c>
      <c r="O2992" s="11" t="str">
        <f>VLOOKUP(E2992,State_Code_Name!$B$1:$C$52,2,0)</f>
        <v>North Carolina</v>
      </c>
    </row>
    <row r="2993" spans="1:15" x14ac:dyDescent="0.3">
      <c r="A2993" s="11">
        <v>1999343</v>
      </c>
      <c r="B2993" s="12" t="s">
        <v>84</v>
      </c>
      <c r="C2993" s="12" t="s">
        <v>37</v>
      </c>
      <c r="D2993" s="12" t="s">
        <v>50</v>
      </c>
      <c r="E2993" s="11" t="s">
        <v>18</v>
      </c>
      <c r="F2993" s="11" t="s">
        <v>19</v>
      </c>
      <c r="G2993" s="37">
        <v>42558</v>
      </c>
      <c r="H2993" s="13">
        <v>42558</v>
      </c>
      <c r="I2993" s="21">
        <v>0</v>
      </c>
      <c r="J2993" s="43" t="s">
        <v>1481</v>
      </c>
      <c r="K2993" s="21">
        <f t="shared" si="92"/>
        <v>2016</v>
      </c>
      <c r="L2993" s="24">
        <f t="shared" si="93"/>
        <v>3</v>
      </c>
      <c r="M2993" s="11" t="s">
        <v>14</v>
      </c>
      <c r="N2993" s="11" t="s">
        <v>14</v>
      </c>
      <c r="O2993" s="11" t="str">
        <f>VLOOKUP(E2993,State_Code_Name!$B$1:$C$52,2,0)</f>
        <v>California</v>
      </c>
    </row>
    <row r="2994" spans="1:15" x14ac:dyDescent="0.3">
      <c r="A2994" s="11">
        <v>1413551</v>
      </c>
      <c r="B2994" s="12" t="s">
        <v>112</v>
      </c>
      <c r="C2994" s="12" t="s">
        <v>37</v>
      </c>
      <c r="D2994" s="12" t="s">
        <v>108</v>
      </c>
      <c r="E2994" s="11" t="s">
        <v>36</v>
      </c>
      <c r="F2994" s="11" t="s">
        <v>13</v>
      </c>
      <c r="G2994" s="37">
        <v>42164</v>
      </c>
      <c r="H2994" s="13">
        <v>42166</v>
      </c>
      <c r="I2994" s="21">
        <v>2</v>
      </c>
      <c r="J2994" s="43" t="s">
        <v>1477</v>
      </c>
      <c r="K2994" s="21">
        <f t="shared" si="92"/>
        <v>2015</v>
      </c>
      <c r="L2994" s="24">
        <f t="shared" si="93"/>
        <v>2</v>
      </c>
      <c r="M2994" s="11" t="s">
        <v>14</v>
      </c>
      <c r="N2994" s="11" t="s">
        <v>15</v>
      </c>
      <c r="O2994" s="11" t="str">
        <f>VLOOKUP(E2994,State_Code_Name!$B$1:$C$52,2,0)</f>
        <v>Florida</v>
      </c>
    </row>
    <row r="2995" spans="1:15" x14ac:dyDescent="0.3">
      <c r="A2995" s="11">
        <v>772218</v>
      </c>
      <c r="B2995" s="12" t="s">
        <v>1278</v>
      </c>
      <c r="C2995" s="12" t="s">
        <v>9</v>
      </c>
      <c r="D2995" s="12" t="s">
        <v>182</v>
      </c>
      <c r="E2995" s="11" t="s">
        <v>26</v>
      </c>
      <c r="F2995" s="11" t="s">
        <v>19</v>
      </c>
      <c r="G2995" s="37">
        <v>41719</v>
      </c>
      <c r="H2995" s="13">
        <v>41764</v>
      </c>
      <c r="I2995" s="21">
        <v>45</v>
      </c>
      <c r="J2995" s="43" t="s">
        <v>1476</v>
      </c>
      <c r="K2995" s="21">
        <f t="shared" si="92"/>
        <v>2014</v>
      </c>
      <c r="L2995" s="24">
        <f t="shared" si="93"/>
        <v>1</v>
      </c>
      <c r="M2995" s="11" t="s">
        <v>14</v>
      </c>
      <c r="N2995" s="11" t="s">
        <v>15</v>
      </c>
      <c r="O2995" s="11" t="str">
        <f>VLOOKUP(E2995,State_Code_Name!$B$1:$C$52,2,0)</f>
        <v>Georgia</v>
      </c>
    </row>
    <row r="2996" spans="1:15" x14ac:dyDescent="0.3">
      <c r="A2996" s="11">
        <v>1433637</v>
      </c>
      <c r="B2996" s="12" t="s">
        <v>180</v>
      </c>
      <c r="C2996" s="12" t="s">
        <v>33</v>
      </c>
      <c r="D2996" s="12" t="s">
        <v>45</v>
      </c>
      <c r="E2996" s="11" t="s">
        <v>26</v>
      </c>
      <c r="F2996" s="11" t="s">
        <v>19</v>
      </c>
      <c r="G2996" s="37">
        <v>42178</v>
      </c>
      <c r="H2996" s="13">
        <v>42178</v>
      </c>
      <c r="I2996" s="21">
        <v>0</v>
      </c>
      <c r="J2996" s="43" t="s">
        <v>1477</v>
      </c>
      <c r="K2996" s="21">
        <f t="shared" si="92"/>
        <v>2015</v>
      </c>
      <c r="L2996" s="24">
        <f t="shared" si="93"/>
        <v>2</v>
      </c>
      <c r="M2996" s="11" t="s">
        <v>14</v>
      </c>
      <c r="N2996" s="11" t="s">
        <v>14</v>
      </c>
      <c r="O2996" s="11" t="str">
        <f>VLOOKUP(E2996,State_Code_Name!$B$1:$C$52,2,0)</f>
        <v>Georgia</v>
      </c>
    </row>
    <row r="2997" spans="1:15" x14ac:dyDescent="0.3">
      <c r="A2997" s="11">
        <v>842518</v>
      </c>
      <c r="B2997" s="12" t="s">
        <v>61</v>
      </c>
      <c r="C2997" s="12" t="s">
        <v>53</v>
      </c>
      <c r="D2997" s="12" t="s">
        <v>54</v>
      </c>
      <c r="E2997" s="11" t="s">
        <v>32</v>
      </c>
      <c r="F2997" s="11" t="s">
        <v>19</v>
      </c>
      <c r="G2997" s="37">
        <v>41766</v>
      </c>
      <c r="H2997" s="13">
        <v>41766</v>
      </c>
      <c r="I2997" s="21">
        <v>0</v>
      </c>
      <c r="J2997" s="43" t="s">
        <v>1471</v>
      </c>
      <c r="K2997" s="21">
        <f t="shared" si="92"/>
        <v>2014</v>
      </c>
      <c r="L2997" s="24">
        <f t="shared" si="93"/>
        <v>2</v>
      </c>
      <c r="M2997" s="11" t="s">
        <v>14</v>
      </c>
      <c r="N2997" s="11" t="s">
        <v>14</v>
      </c>
      <c r="O2997" s="11" t="str">
        <f>VLOOKUP(E2997,State_Code_Name!$B$1:$C$52,2,0)</f>
        <v>Texas</v>
      </c>
    </row>
    <row r="2998" spans="1:15" x14ac:dyDescent="0.3">
      <c r="A2998" s="11">
        <v>1161512</v>
      </c>
      <c r="B2998" s="12" t="s">
        <v>31</v>
      </c>
      <c r="C2998" s="12" t="s">
        <v>16</v>
      </c>
      <c r="D2998" s="12" t="s">
        <v>76</v>
      </c>
      <c r="E2998" s="11" t="s">
        <v>30</v>
      </c>
      <c r="F2998" s="11" t="s">
        <v>19</v>
      </c>
      <c r="G2998" s="37">
        <v>41990</v>
      </c>
      <c r="H2998" s="13">
        <v>41990</v>
      </c>
      <c r="I2998" s="21">
        <v>0</v>
      </c>
      <c r="J2998" s="43" t="s">
        <v>1475</v>
      </c>
      <c r="K2998" s="21">
        <f t="shared" si="92"/>
        <v>2014</v>
      </c>
      <c r="L2998" s="24">
        <f t="shared" si="93"/>
        <v>4</v>
      </c>
      <c r="M2998" s="11" t="s">
        <v>14</v>
      </c>
      <c r="N2998" s="11" t="s">
        <v>14</v>
      </c>
      <c r="O2998" s="11" t="str">
        <f>VLOOKUP(E2998,State_Code_Name!$B$1:$C$52,2,0)</f>
        <v>Connecticut</v>
      </c>
    </row>
    <row r="2999" spans="1:15" x14ac:dyDescent="0.3">
      <c r="A2999" s="11">
        <v>1816581</v>
      </c>
      <c r="B2999" s="12" t="s">
        <v>97</v>
      </c>
      <c r="C2999" s="12" t="s">
        <v>53</v>
      </c>
      <c r="D2999" s="12" t="s">
        <v>1439</v>
      </c>
      <c r="E2999" s="11" t="s">
        <v>23</v>
      </c>
      <c r="F2999" s="11" t="s">
        <v>19</v>
      </c>
      <c r="G2999" s="37">
        <v>42434</v>
      </c>
      <c r="H2999" s="13">
        <v>42434</v>
      </c>
      <c r="I2999" s="21">
        <v>0</v>
      </c>
      <c r="J2999" s="43" t="s">
        <v>1476</v>
      </c>
      <c r="K2999" s="21">
        <f t="shared" si="92"/>
        <v>2016</v>
      </c>
      <c r="L2999" s="24">
        <f t="shared" si="93"/>
        <v>1</v>
      </c>
      <c r="M2999" s="11" t="s">
        <v>14</v>
      </c>
      <c r="N2999" s="11" t="s">
        <v>14</v>
      </c>
      <c r="O2999" s="11" t="str">
        <f>VLOOKUP(E2999,State_Code_Name!$B$1:$C$52,2,0)</f>
        <v>New York</v>
      </c>
    </row>
    <row r="3000" spans="1:15" x14ac:dyDescent="0.3">
      <c r="A3000" s="11">
        <v>2025333</v>
      </c>
      <c r="B3000" s="12" t="s">
        <v>82</v>
      </c>
      <c r="C3000" s="12" t="s">
        <v>37</v>
      </c>
      <c r="D3000" s="12" t="s">
        <v>68</v>
      </c>
      <c r="E3000" s="11" t="s">
        <v>12</v>
      </c>
      <c r="F3000" s="11" t="s">
        <v>19</v>
      </c>
      <c r="G3000" s="37">
        <v>42573</v>
      </c>
      <c r="H3000" s="13">
        <v>42573</v>
      </c>
      <c r="I3000" s="21">
        <v>0</v>
      </c>
      <c r="J3000" s="43" t="s">
        <v>1481</v>
      </c>
      <c r="K3000" s="21">
        <f t="shared" si="92"/>
        <v>2016</v>
      </c>
      <c r="L3000" s="24">
        <f t="shared" si="93"/>
        <v>3</v>
      </c>
      <c r="M3000" s="11" t="s">
        <v>15</v>
      </c>
      <c r="N3000" s="11" t="s">
        <v>15</v>
      </c>
      <c r="O3000" s="11" t="str">
        <f>VLOOKUP(E3000,State_Code_Name!$B$1:$C$52,2,0)</f>
        <v>Virginia</v>
      </c>
    </row>
    <row r="3001" spans="1:15" x14ac:dyDescent="0.3">
      <c r="A3001" s="11">
        <v>1323906</v>
      </c>
      <c r="B3001" s="12" t="s">
        <v>31</v>
      </c>
      <c r="C3001" s="12" t="s">
        <v>27</v>
      </c>
      <c r="D3001" s="12" t="s">
        <v>28</v>
      </c>
      <c r="E3001" s="11" t="s">
        <v>23</v>
      </c>
      <c r="F3001" s="11" t="s">
        <v>303</v>
      </c>
      <c r="G3001" s="37">
        <v>42103</v>
      </c>
      <c r="H3001" s="13">
        <v>42103</v>
      </c>
      <c r="I3001" s="21">
        <v>0</v>
      </c>
      <c r="J3001" s="43" t="s">
        <v>1483</v>
      </c>
      <c r="K3001" s="21">
        <f t="shared" si="92"/>
        <v>2015</v>
      </c>
      <c r="L3001" s="24">
        <f t="shared" si="93"/>
        <v>2</v>
      </c>
      <c r="M3001" s="11" t="s">
        <v>14</v>
      </c>
      <c r="N3001" s="11" t="s">
        <v>15</v>
      </c>
      <c r="O3001" s="11" t="str">
        <f>VLOOKUP(E3001,State_Code_Name!$B$1:$C$52,2,0)</f>
        <v>New York</v>
      </c>
    </row>
    <row r="3002" spans="1:15" x14ac:dyDescent="0.3">
      <c r="A3002" s="11">
        <v>602167</v>
      </c>
      <c r="B3002" s="12" t="s">
        <v>1440</v>
      </c>
      <c r="C3002" s="12" t="s">
        <v>62</v>
      </c>
      <c r="D3002" s="12" t="s">
        <v>63</v>
      </c>
      <c r="E3002" s="11" t="s">
        <v>47</v>
      </c>
      <c r="F3002" s="11" t="s">
        <v>19</v>
      </c>
      <c r="G3002" s="37">
        <v>41596</v>
      </c>
      <c r="H3002" s="13">
        <v>41604</v>
      </c>
      <c r="I3002" s="21">
        <v>8</v>
      </c>
      <c r="J3002" s="43" t="s">
        <v>1479</v>
      </c>
      <c r="K3002" s="21">
        <f t="shared" si="92"/>
        <v>2013</v>
      </c>
      <c r="L3002" s="24">
        <f t="shared" si="93"/>
        <v>4</v>
      </c>
      <c r="M3002" s="11" t="s">
        <v>14</v>
      </c>
      <c r="N3002" s="11" t="s">
        <v>15</v>
      </c>
      <c r="O3002" s="11" t="str">
        <f>VLOOKUP(E3002,State_Code_Name!$B$1:$C$52,2,0)</f>
        <v>Pennsylvania</v>
      </c>
    </row>
    <row r="3003" spans="1:15" x14ac:dyDescent="0.3">
      <c r="A3003" s="11">
        <v>1087085</v>
      </c>
      <c r="B3003" s="12" t="s">
        <v>1254</v>
      </c>
      <c r="C3003" s="12" t="s">
        <v>33</v>
      </c>
      <c r="D3003" s="12" t="s">
        <v>160</v>
      </c>
      <c r="E3003" s="11" t="s">
        <v>67</v>
      </c>
      <c r="F3003" s="11" t="s">
        <v>19</v>
      </c>
      <c r="G3003" s="37">
        <v>41938</v>
      </c>
      <c r="H3003" s="13">
        <v>41938</v>
      </c>
      <c r="I3003" s="21">
        <v>0</v>
      </c>
      <c r="J3003" s="43" t="s">
        <v>1473</v>
      </c>
      <c r="K3003" s="21">
        <f t="shared" si="92"/>
        <v>2014</v>
      </c>
      <c r="L3003" s="24">
        <f t="shared" si="93"/>
        <v>4</v>
      </c>
      <c r="M3003" s="11" t="s">
        <v>14</v>
      </c>
      <c r="N3003" s="11" t="s">
        <v>15</v>
      </c>
      <c r="O3003" s="11" t="str">
        <f>VLOOKUP(E3003,State_Code_Name!$B$1:$C$52,2,0)</f>
        <v>Michigan</v>
      </c>
    </row>
    <row r="3004" spans="1:15" x14ac:dyDescent="0.3">
      <c r="A3004" s="11">
        <v>551212</v>
      </c>
      <c r="B3004" s="12" t="s">
        <v>61</v>
      </c>
      <c r="C3004" s="12" t="s">
        <v>53</v>
      </c>
      <c r="D3004" s="12" t="s">
        <v>102</v>
      </c>
      <c r="E3004" s="11" t="s">
        <v>43</v>
      </c>
      <c r="F3004" s="11" t="s">
        <v>19</v>
      </c>
      <c r="G3004" s="37">
        <v>41549</v>
      </c>
      <c r="H3004" s="13">
        <v>41549</v>
      </c>
      <c r="I3004" s="21">
        <v>0</v>
      </c>
      <c r="J3004" s="43" t="s">
        <v>1473</v>
      </c>
      <c r="K3004" s="21">
        <f t="shared" si="92"/>
        <v>2013</v>
      </c>
      <c r="L3004" s="24">
        <f t="shared" si="93"/>
        <v>4</v>
      </c>
      <c r="M3004" s="11" t="s">
        <v>14</v>
      </c>
      <c r="N3004" s="11" t="s">
        <v>15</v>
      </c>
      <c r="O3004" s="11" t="str">
        <f>VLOOKUP(E3004,State_Code_Name!$B$1:$C$52,2,0)</f>
        <v>North Carolina</v>
      </c>
    </row>
    <row r="3005" spans="1:15" x14ac:dyDescent="0.3">
      <c r="A3005" s="11">
        <v>1415021</v>
      </c>
      <c r="B3005" s="12" t="s">
        <v>11</v>
      </c>
      <c r="C3005" s="12" t="s">
        <v>16</v>
      </c>
      <c r="D3005" s="12" t="s">
        <v>17</v>
      </c>
      <c r="E3005" s="11" t="s">
        <v>47</v>
      </c>
      <c r="F3005" s="11" t="s">
        <v>19</v>
      </c>
      <c r="G3005" s="37">
        <v>42165</v>
      </c>
      <c r="H3005" s="13">
        <v>42165</v>
      </c>
      <c r="I3005" s="21">
        <v>0</v>
      </c>
      <c r="J3005" s="43" t="s">
        <v>1477</v>
      </c>
      <c r="K3005" s="21">
        <f t="shared" si="92"/>
        <v>2015</v>
      </c>
      <c r="L3005" s="24">
        <f t="shared" si="93"/>
        <v>2</v>
      </c>
      <c r="M3005" s="11" t="s">
        <v>14</v>
      </c>
      <c r="N3005" s="11" t="s">
        <v>15</v>
      </c>
      <c r="O3005" s="11" t="str">
        <f>VLOOKUP(E3005,State_Code_Name!$B$1:$C$52,2,0)</f>
        <v>Pennsylvania</v>
      </c>
    </row>
    <row r="3006" spans="1:15" x14ac:dyDescent="0.3">
      <c r="A3006" s="11">
        <v>600863</v>
      </c>
      <c r="B3006" s="12" t="s">
        <v>31</v>
      </c>
      <c r="C3006" s="12" t="s">
        <v>37</v>
      </c>
      <c r="D3006" s="12" t="s">
        <v>146</v>
      </c>
      <c r="E3006" s="11" t="s">
        <v>259</v>
      </c>
      <c r="F3006" s="11" t="s">
        <v>19</v>
      </c>
      <c r="G3006" s="37">
        <v>41594</v>
      </c>
      <c r="H3006" s="13">
        <v>41594</v>
      </c>
      <c r="I3006" s="21">
        <v>0</v>
      </c>
      <c r="J3006" s="43" t="s">
        <v>1479</v>
      </c>
      <c r="K3006" s="21">
        <f t="shared" si="92"/>
        <v>2013</v>
      </c>
      <c r="L3006" s="24">
        <f t="shared" si="93"/>
        <v>4</v>
      </c>
      <c r="M3006" s="11" t="s">
        <v>14</v>
      </c>
      <c r="N3006" s="11" t="s">
        <v>15</v>
      </c>
      <c r="O3006" s="11" t="str">
        <f>VLOOKUP(E3006,State_Code_Name!$B$1:$C$52,2,0)</f>
        <v>Alaska</v>
      </c>
    </row>
    <row r="3007" spans="1:15" x14ac:dyDescent="0.3">
      <c r="A3007" s="11">
        <v>1230863</v>
      </c>
      <c r="B3007" s="12" t="s">
        <v>61</v>
      </c>
      <c r="C3007" s="12" t="s">
        <v>53</v>
      </c>
      <c r="D3007" s="12" t="s">
        <v>102</v>
      </c>
      <c r="E3007" s="11" t="s">
        <v>36</v>
      </c>
      <c r="F3007" s="11" t="s">
        <v>19</v>
      </c>
      <c r="G3007" s="37">
        <v>42044</v>
      </c>
      <c r="H3007" s="13">
        <v>42047</v>
      </c>
      <c r="I3007" s="21">
        <v>3</v>
      </c>
      <c r="J3007" s="43" t="s">
        <v>1478</v>
      </c>
      <c r="K3007" s="21">
        <f t="shared" si="92"/>
        <v>2015</v>
      </c>
      <c r="L3007" s="24">
        <f t="shared" si="93"/>
        <v>1</v>
      </c>
      <c r="M3007" s="11" t="s">
        <v>14</v>
      </c>
      <c r="N3007" s="11" t="s">
        <v>15</v>
      </c>
      <c r="O3007" s="11" t="str">
        <f>VLOOKUP(E3007,State_Code_Name!$B$1:$C$52,2,0)</f>
        <v>Florida</v>
      </c>
    </row>
    <row r="3008" spans="1:15" x14ac:dyDescent="0.3">
      <c r="A3008" s="11">
        <v>2076227</v>
      </c>
      <c r="B3008" s="12" t="s">
        <v>84</v>
      </c>
      <c r="C3008" s="12" t="s">
        <v>62</v>
      </c>
      <c r="D3008" s="12" t="s">
        <v>279</v>
      </c>
      <c r="E3008" s="11" t="s">
        <v>71</v>
      </c>
      <c r="F3008" s="11" t="s">
        <v>19</v>
      </c>
      <c r="G3008" s="37">
        <v>42605</v>
      </c>
      <c r="H3008" s="13">
        <v>42605</v>
      </c>
      <c r="I3008" s="21">
        <v>0</v>
      </c>
      <c r="J3008" s="43" t="s">
        <v>1482</v>
      </c>
      <c r="K3008" s="21">
        <f t="shared" si="92"/>
        <v>2016</v>
      </c>
      <c r="L3008" s="24">
        <f t="shared" si="93"/>
        <v>3</v>
      </c>
      <c r="M3008" s="11" t="s">
        <v>14</v>
      </c>
      <c r="N3008" s="11" t="s">
        <v>15</v>
      </c>
      <c r="O3008" s="11" t="str">
        <f>VLOOKUP(E3008,State_Code_Name!$B$1:$C$52,2,0)</f>
        <v>Massachusetts</v>
      </c>
    </row>
    <row r="3009" spans="1:15" x14ac:dyDescent="0.3">
      <c r="A3009" s="11">
        <v>1781115</v>
      </c>
      <c r="B3009" s="12" t="s">
        <v>180</v>
      </c>
      <c r="C3009" s="12" t="s">
        <v>33</v>
      </c>
      <c r="D3009" s="12" t="s">
        <v>45</v>
      </c>
      <c r="E3009" s="11" t="s">
        <v>12</v>
      </c>
      <c r="F3009" s="11" t="s">
        <v>19</v>
      </c>
      <c r="G3009" s="37">
        <v>42410</v>
      </c>
      <c r="H3009" s="13">
        <v>42410</v>
      </c>
      <c r="I3009" s="21">
        <v>0</v>
      </c>
      <c r="J3009" s="43" t="s">
        <v>1478</v>
      </c>
      <c r="K3009" s="21">
        <f t="shared" si="92"/>
        <v>2016</v>
      </c>
      <c r="L3009" s="24">
        <f t="shared" si="93"/>
        <v>1</v>
      </c>
      <c r="M3009" s="11" t="s">
        <v>14</v>
      </c>
      <c r="N3009" s="11" t="s">
        <v>15</v>
      </c>
      <c r="O3009" s="11" t="str">
        <f>VLOOKUP(E3009,State_Code_Name!$B$1:$C$52,2,0)</f>
        <v>Virginia</v>
      </c>
    </row>
    <row r="3010" spans="1:15" x14ac:dyDescent="0.3">
      <c r="A3010" s="11">
        <v>313707</v>
      </c>
      <c r="B3010" s="12" t="s">
        <v>82</v>
      </c>
      <c r="C3010" s="12" t="s">
        <v>37</v>
      </c>
      <c r="D3010" s="12" t="s">
        <v>81</v>
      </c>
      <c r="E3010" s="11" t="s">
        <v>71</v>
      </c>
      <c r="F3010" s="11" t="s">
        <v>13</v>
      </c>
      <c r="G3010" s="37">
        <v>41316</v>
      </c>
      <c r="H3010" s="13">
        <v>41317</v>
      </c>
      <c r="I3010" s="21">
        <v>1</v>
      </c>
      <c r="J3010" s="43" t="s">
        <v>1478</v>
      </c>
      <c r="K3010" s="21">
        <f t="shared" si="92"/>
        <v>2013</v>
      </c>
      <c r="L3010" s="24">
        <f t="shared" si="93"/>
        <v>1</v>
      </c>
      <c r="M3010" s="11" t="s">
        <v>14</v>
      </c>
      <c r="N3010" s="11" t="s">
        <v>14</v>
      </c>
      <c r="O3010" s="11" t="str">
        <f>VLOOKUP(E3010,State_Code_Name!$B$1:$C$52,2,0)</f>
        <v>Massachusetts</v>
      </c>
    </row>
    <row r="3011" spans="1:15" x14ac:dyDescent="0.3">
      <c r="A3011" s="11">
        <v>861966</v>
      </c>
      <c r="B3011" s="12" t="s">
        <v>11</v>
      </c>
      <c r="C3011" s="12" t="s">
        <v>27</v>
      </c>
      <c r="D3011" s="12" t="s">
        <v>28</v>
      </c>
      <c r="E3011" s="11" t="s">
        <v>73</v>
      </c>
      <c r="F3011" s="11" t="s">
        <v>19</v>
      </c>
      <c r="G3011" s="37">
        <v>41780</v>
      </c>
      <c r="H3011" s="13">
        <v>41780</v>
      </c>
      <c r="I3011" s="21">
        <v>0</v>
      </c>
      <c r="J3011" s="43" t="s">
        <v>1471</v>
      </c>
      <c r="K3011" s="21">
        <f t="shared" ref="K3011:K3074" si="94">YEAR(G3011)</f>
        <v>2014</v>
      </c>
      <c r="L3011" s="24">
        <f t="shared" ref="L3011:L3074" si="95">ROUNDUP(MONTH(G3011)/3,0)</f>
        <v>2</v>
      </c>
      <c r="M3011" s="11" t="s">
        <v>14</v>
      </c>
      <c r="N3011" s="11" t="s">
        <v>15</v>
      </c>
      <c r="O3011" s="11" t="str">
        <f>VLOOKUP(E3011,State_Code_Name!$B$1:$C$52,2,0)</f>
        <v>Kentucky</v>
      </c>
    </row>
    <row r="3012" spans="1:15" x14ac:dyDescent="0.3">
      <c r="A3012" s="11">
        <v>702750</v>
      </c>
      <c r="B3012" s="12" t="s">
        <v>123</v>
      </c>
      <c r="C3012" s="12" t="s">
        <v>27</v>
      </c>
      <c r="D3012" s="12" t="s">
        <v>28</v>
      </c>
      <c r="E3012" s="11" t="s">
        <v>36</v>
      </c>
      <c r="F3012" s="11" t="s">
        <v>19</v>
      </c>
      <c r="G3012" s="37">
        <v>41678</v>
      </c>
      <c r="H3012" s="13">
        <v>41678</v>
      </c>
      <c r="I3012" s="21">
        <v>0</v>
      </c>
      <c r="J3012" s="43" t="s">
        <v>1478</v>
      </c>
      <c r="K3012" s="21">
        <f t="shared" si="94"/>
        <v>2014</v>
      </c>
      <c r="L3012" s="24">
        <f t="shared" si="95"/>
        <v>1</v>
      </c>
      <c r="M3012" s="11" t="s">
        <v>14</v>
      </c>
      <c r="N3012" s="11" t="s">
        <v>15</v>
      </c>
      <c r="O3012" s="11" t="str">
        <f>VLOOKUP(E3012,State_Code_Name!$B$1:$C$52,2,0)</f>
        <v>Florida</v>
      </c>
    </row>
    <row r="3013" spans="1:15" x14ac:dyDescent="0.3">
      <c r="A3013" s="11">
        <v>496852</v>
      </c>
      <c r="B3013" s="12" t="s">
        <v>104</v>
      </c>
      <c r="C3013" s="12" t="s">
        <v>33</v>
      </c>
      <c r="D3013" s="12" t="s">
        <v>42</v>
      </c>
      <c r="E3013" s="11" t="s">
        <v>49</v>
      </c>
      <c r="F3013" s="11" t="s">
        <v>19</v>
      </c>
      <c r="G3013" s="37">
        <v>41506</v>
      </c>
      <c r="H3013" s="13">
        <v>41506</v>
      </c>
      <c r="I3013" s="21">
        <v>0</v>
      </c>
      <c r="J3013" s="43" t="s">
        <v>1482</v>
      </c>
      <c r="K3013" s="21">
        <f t="shared" si="94"/>
        <v>2013</v>
      </c>
      <c r="L3013" s="24">
        <f t="shared" si="95"/>
        <v>3</v>
      </c>
      <c r="M3013" s="11" t="s">
        <v>14</v>
      </c>
      <c r="N3013" s="11" t="s">
        <v>14</v>
      </c>
      <c r="O3013" s="11" t="str">
        <f>VLOOKUP(E3013,State_Code_Name!$B$1:$C$52,2,0)</f>
        <v>New Jersey</v>
      </c>
    </row>
    <row r="3014" spans="1:15" x14ac:dyDescent="0.3">
      <c r="A3014" s="11">
        <v>894790</v>
      </c>
      <c r="B3014" s="12" t="s">
        <v>48</v>
      </c>
      <c r="C3014" s="12" t="s">
        <v>27</v>
      </c>
      <c r="D3014" s="12" t="s">
        <v>1449</v>
      </c>
      <c r="E3014" s="11" t="s">
        <v>41</v>
      </c>
      <c r="F3014" s="11" t="s">
        <v>19</v>
      </c>
      <c r="G3014" s="37">
        <v>41803</v>
      </c>
      <c r="H3014" s="13">
        <v>41803</v>
      </c>
      <c r="I3014" s="21">
        <v>0</v>
      </c>
      <c r="J3014" s="43" t="s">
        <v>1477</v>
      </c>
      <c r="K3014" s="21">
        <f t="shared" si="94"/>
        <v>2014</v>
      </c>
      <c r="L3014" s="24">
        <f t="shared" si="95"/>
        <v>2</v>
      </c>
      <c r="M3014" s="11" t="s">
        <v>14</v>
      </c>
      <c r="N3014" s="11" t="s">
        <v>15</v>
      </c>
      <c r="O3014" s="11" t="str">
        <f>VLOOKUP(E3014,State_Code_Name!$B$1:$C$52,2,0)</f>
        <v>Nevada</v>
      </c>
    </row>
    <row r="3015" spans="1:15" x14ac:dyDescent="0.3">
      <c r="A3015" s="11">
        <v>1327885</v>
      </c>
      <c r="B3015" s="12" t="s">
        <v>51</v>
      </c>
      <c r="C3015" s="12" t="s">
        <v>37</v>
      </c>
      <c r="D3015" s="12" t="s">
        <v>50</v>
      </c>
      <c r="E3015" s="11" t="s">
        <v>18</v>
      </c>
      <c r="F3015" s="11" t="s">
        <v>19</v>
      </c>
      <c r="G3015" s="37">
        <v>42107</v>
      </c>
      <c r="H3015" s="13">
        <v>42109</v>
      </c>
      <c r="I3015" s="21">
        <v>2</v>
      </c>
      <c r="J3015" s="43" t="s">
        <v>1483</v>
      </c>
      <c r="K3015" s="21">
        <f t="shared" si="94"/>
        <v>2015</v>
      </c>
      <c r="L3015" s="24">
        <f t="shared" si="95"/>
        <v>2</v>
      </c>
      <c r="M3015" s="11" t="s">
        <v>14</v>
      </c>
      <c r="N3015" s="11" t="s">
        <v>15</v>
      </c>
      <c r="O3015" s="11" t="str">
        <f>VLOOKUP(E3015,State_Code_Name!$B$1:$C$52,2,0)</f>
        <v>California</v>
      </c>
    </row>
    <row r="3016" spans="1:15" x14ac:dyDescent="0.3">
      <c r="A3016" s="11">
        <v>1332111</v>
      </c>
      <c r="B3016" s="12" t="s">
        <v>70</v>
      </c>
      <c r="C3016" s="12" t="s">
        <v>27</v>
      </c>
      <c r="D3016" s="12" t="s">
        <v>57</v>
      </c>
      <c r="E3016" s="11" t="s">
        <v>26</v>
      </c>
      <c r="F3016" s="11" t="s">
        <v>19</v>
      </c>
      <c r="G3016" s="37">
        <v>42109</v>
      </c>
      <c r="H3016" s="13">
        <v>42116</v>
      </c>
      <c r="I3016" s="21">
        <v>7</v>
      </c>
      <c r="J3016" s="43" t="s">
        <v>1483</v>
      </c>
      <c r="K3016" s="21">
        <f t="shared" si="94"/>
        <v>2015</v>
      </c>
      <c r="L3016" s="24">
        <f t="shared" si="95"/>
        <v>2</v>
      </c>
      <c r="M3016" s="11" t="s">
        <v>14</v>
      </c>
      <c r="N3016" s="11" t="s">
        <v>15</v>
      </c>
      <c r="O3016" s="11" t="str">
        <f>VLOOKUP(E3016,State_Code_Name!$B$1:$C$52,2,0)</f>
        <v>Georgia</v>
      </c>
    </row>
    <row r="3017" spans="1:15" x14ac:dyDescent="0.3">
      <c r="A3017" s="11">
        <v>1233126</v>
      </c>
      <c r="B3017" s="12" t="s">
        <v>101</v>
      </c>
      <c r="C3017" s="12" t="s">
        <v>33</v>
      </c>
      <c r="D3017" s="12" t="s">
        <v>42</v>
      </c>
      <c r="E3017" s="11" t="s">
        <v>36</v>
      </c>
      <c r="F3017" s="11" t="s">
        <v>19</v>
      </c>
      <c r="G3017" s="37">
        <v>42045</v>
      </c>
      <c r="H3017" s="13">
        <v>42045</v>
      </c>
      <c r="I3017" s="21">
        <v>0</v>
      </c>
      <c r="J3017" s="43" t="s">
        <v>1478</v>
      </c>
      <c r="K3017" s="21">
        <f t="shared" si="94"/>
        <v>2015</v>
      </c>
      <c r="L3017" s="24">
        <f t="shared" si="95"/>
        <v>1</v>
      </c>
      <c r="M3017" s="11" t="s">
        <v>14</v>
      </c>
      <c r="N3017" s="11" t="s">
        <v>14</v>
      </c>
      <c r="O3017" s="11" t="str">
        <f>VLOOKUP(E3017,State_Code_Name!$B$1:$C$52,2,0)</f>
        <v>Florida</v>
      </c>
    </row>
    <row r="3018" spans="1:15" x14ac:dyDescent="0.3">
      <c r="A3018" s="11">
        <v>723093</v>
      </c>
      <c r="B3018" s="12" t="s">
        <v>97</v>
      </c>
      <c r="C3018" s="12" t="s">
        <v>53</v>
      </c>
      <c r="D3018" s="12" t="s">
        <v>102</v>
      </c>
      <c r="E3018" s="11" t="s">
        <v>12</v>
      </c>
      <c r="F3018" s="11" t="s">
        <v>19</v>
      </c>
      <c r="G3018" s="37">
        <v>41690</v>
      </c>
      <c r="H3018" s="13">
        <v>41690</v>
      </c>
      <c r="I3018" s="21">
        <v>0</v>
      </c>
      <c r="J3018" s="43" t="s">
        <v>1478</v>
      </c>
      <c r="K3018" s="21">
        <f t="shared" si="94"/>
        <v>2014</v>
      </c>
      <c r="L3018" s="24">
        <f t="shared" si="95"/>
        <v>1</v>
      </c>
      <c r="M3018" s="11" t="s">
        <v>14</v>
      </c>
      <c r="N3018" s="11" t="s">
        <v>15</v>
      </c>
      <c r="O3018" s="11" t="str">
        <f>VLOOKUP(E3018,State_Code_Name!$B$1:$C$52,2,0)</f>
        <v>Virginia</v>
      </c>
    </row>
    <row r="3019" spans="1:15" x14ac:dyDescent="0.3">
      <c r="A3019" s="11">
        <v>1621305</v>
      </c>
      <c r="B3019" s="12" t="s">
        <v>1321</v>
      </c>
      <c r="C3019" s="12" t="s">
        <v>1320</v>
      </c>
      <c r="D3019" s="12" t="s">
        <v>264</v>
      </c>
      <c r="E3019" s="11" t="s">
        <v>80</v>
      </c>
      <c r="F3019" s="11" t="s">
        <v>19</v>
      </c>
      <c r="G3019" s="37">
        <v>42299</v>
      </c>
      <c r="H3019" s="13">
        <v>42299</v>
      </c>
      <c r="I3019" s="21">
        <v>0</v>
      </c>
      <c r="J3019" s="43" t="s">
        <v>1473</v>
      </c>
      <c r="K3019" s="21">
        <f t="shared" si="94"/>
        <v>2015</v>
      </c>
      <c r="L3019" s="24">
        <f t="shared" si="95"/>
        <v>4</v>
      </c>
      <c r="M3019" s="11" t="s">
        <v>14</v>
      </c>
      <c r="N3019" s="11" t="s">
        <v>14</v>
      </c>
      <c r="O3019" s="11" t="str">
        <f>VLOOKUP(E3019,State_Code_Name!$B$1:$C$52,2,0)</f>
        <v>Minnesota</v>
      </c>
    </row>
    <row r="3020" spans="1:15" x14ac:dyDescent="0.3">
      <c r="A3020" s="11">
        <v>1508220</v>
      </c>
      <c r="B3020" s="12" t="s">
        <v>44</v>
      </c>
      <c r="C3020" s="12" t="s">
        <v>27</v>
      </c>
      <c r="D3020" s="12" t="s">
        <v>28</v>
      </c>
      <c r="E3020" s="11" t="s">
        <v>67</v>
      </c>
      <c r="F3020" s="11" t="s">
        <v>13</v>
      </c>
      <c r="G3020" s="37">
        <v>42223</v>
      </c>
      <c r="H3020" s="13">
        <v>42226</v>
      </c>
      <c r="I3020" s="21">
        <v>3</v>
      </c>
      <c r="J3020" s="43" t="s">
        <v>1482</v>
      </c>
      <c r="K3020" s="21">
        <f t="shared" si="94"/>
        <v>2015</v>
      </c>
      <c r="L3020" s="24">
        <f t="shared" si="95"/>
        <v>3</v>
      </c>
      <c r="M3020" s="11" t="s">
        <v>14</v>
      </c>
      <c r="N3020" s="11" t="s">
        <v>14</v>
      </c>
      <c r="O3020" s="11" t="str">
        <f>VLOOKUP(E3020,State_Code_Name!$B$1:$C$52,2,0)</f>
        <v>Michigan</v>
      </c>
    </row>
    <row r="3021" spans="1:15" x14ac:dyDescent="0.3">
      <c r="A3021" s="11">
        <v>2026394</v>
      </c>
      <c r="B3021" s="12" t="s">
        <v>82</v>
      </c>
      <c r="C3021" s="12" t="s">
        <v>37</v>
      </c>
      <c r="D3021" s="12" t="s">
        <v>1447</v>
      </c>
      <c r="E3021" s="11" t="s">
        <v>75</v>
      </c>
      <c r="F3021" s="11" t="s">
        <v>19</v>
      </c>
      <c r="G3021" s="37">
        <v>42573</v>
      </c>
      <c r="H3021" s="13">
        <v>42573</v>
      </c>
      <c r="I3021" s="21">
        <v>0</v>
      </c>
      <c r="J3021" s="43" t="s">
        <v>1481</v>
      </c>
      <c r="K3021" s="21">
        <f t="shared" si="94"/>
        <v>2016</v>
      </c>
      <c r="L3021" s="24">
        <f t="shared" si="95"/>
        <v>3</v>
      </c>
      <c r="M3021" s="11" t="s">
        <v>14</v>
      </c>
      <c r="N3021" s="11" t="s">
        <v>15</v>
      </c>
      <c r="O3021" s="11" t="str">
        <f>VLOOKUP(E3021,State_Code_Name!$B$1:$C$52,2,0)</f>
        <v>Tennessee</v>
      </c>
    </row>
    <row r="3022" spans="1:15" x14ac:dyDescent="0.3">
      <c r="A3022" s="11">
        <v>1075595</v>
      </c>
      <c r="B3022" s="12" t="s">
        <v>465</v>
      </c>
      <c r="C3022" s="12" t="s">
        <v>33</v>
      </c>
      <c r="D3022" s="12" t="s">
        <v>45</v>
      </c>
      <c r="E3022" s="11" t="s">
        <v>30</v>
      </c>
      <c r="F3022" s="11" t="s">
        <v>19</v>
      </c>
      <c r="G3022" s="37">
        <v>41929</v>
      </c>
      <c r="H3022" s="13">
        <v>41929</v>
      </c>
      <c r="I3022" s="21">
        <v>0</v>
      </c>
      <c r="J3022" s="43" t="s">
        <v>1473</v>
      </c>
      <c r="K3022" s="21">
        <f t="shared" si="94"/>
        <v>2014</v>
      </c>
      <c r="L3022" s="24">
        <f t="shared" si="95"/>
        <v>4</v>
      </c>
      <c r="M3022" s="11" t="s">
        <v>14</v>
      </c>
      <c r="N3022" s="11" t="s">
        <v>15</v>
      </c>
      <c r="O3022" s="11" t="str">
        <f>VLOOKUP(E3022,State_Code_Name!$B$1:$C$52,2,0)</f>
        <v>Connecticut</v>
      </c>
    </row>
    <row r="3023" spans="1:15" x14ac:dyDescent="0.3">
      <c r="A3023" s="11">
        <v>758132</v>
      </c>
      <c r="B3023" s="12" t="s">
        <v>428</v>
      </c>
      <c r="C3023" s="12" t="s">
        <v>33</v>
      </c>
      <c r="D3023" s="12" t="s">
        <v>115</v>
      </c>
      <c r="E3023" s="11" t="s">
        <v>78</v>
      </c>
      <c r="F3023" s="11" t="s">
        <v>19</v>
      </c>
      <c r="G3023" s="37">
        <v>41712</v>
      </c>
      <c r="H3023" s="13">
        <v>41712</v>
      </c>
      <c r="I3023" s="21">
        <v>0</v>
      </c>
      <c r="J3023" s="43" t="s">
        <v>1476</v>
      </c>
      <c r="K3023" s="21">
        <f t="shared" si="94"/>
        <v>2014</v>
      </c>
      <c r="L3023" s="24">
        <f t="shared" si="95"/>
        <v>1</v>
      </c>
      <c r="M3023" s="11" t="s">
        <v>15</v>
      </c>
      <c r="N3023" s="11" t="s">
        <v>14</v>
      </c>
      <c r="O3023" s="11" t="str">
        <f>VLOOKUP(E3023,State_Code_Name!$B$1:$C$52,2,0)</f>
        <v>Missouri</v>
      </c>
    </row>
    <row r="3024" spans="1:15" x14ac:dyDescent="0.3">
      <c r="A3024" s="11">
        <v>1045361</v>
      </c>
      <c r="B3024" s="12" t="s">
        <v>44</v>
      </c>
      <c r="C3024" s="12" t="s">
        <v>27</v>
      </c>
      <c r="D3024" s="12" t="s">
        <v>79</v>
      </c>
      <c r="E3024" s="11" t="s">
        <v>105</v>
      </c>
      <c r="F3024" s="11" t="s">
        <v>303</v>
      </c>
      <c r="G3024" s="37">
        <v>41907</v>
      </c>
      <c r="H3024" s="13">
        <v>41907</v>
      </c>
      <c r="I3024" s="21">
        <v>0</v>
      </c>
      <c r="J3024" s="43" t="s">
        <v>1480</v>
      </c>
      <c r="K3024" s="21">
        <f t="shared" si="94"/>
        <v>2014</v>
      </c>
      <c r="L3024" s="24">
        <f t="shared" si="95"/>
        <v>3</v>
      </c>
      <c r="M3024" s="11" t="s">
        <v>14</v>
      </c>
      <c r="N3024" s="11" t="s">
        <v>15</v>
      </c>
      <c r="O3024" s="11" t="str">
        <f>VLOOKUP(E3024,State_Code_Name!$B$1:$C$52,2,0)</f>
        <v>Indiana</v>
      </c>
    </row>
    <row r="3025" spans="1:15" x14ac:dyDescent="0.3">
      <c r="A3025" s="11">
        <v>1597823</v>
      </c>
      <c r="B3025" s="12" t="s">
        <v>11</v>
      </c>
      <c r="C3025" s="12" t="s">
        <v>37</v>
      </c>
      <c r="D3025" s="12" t="s">
        <v>201</v>
      </c>
      <c r="E3025" s="11" t="s">
        <v>85</v>
      </c>
      <c r="F3025" s="11" t="s">
        <v>58</v>
      </c>
      <c r="G3025" s="37">
        <v>42284</v>
      </c>
      <c r="H3025" s="13">
        <v>42286</v>
      </c>
      <c r="I3025" s="21">
        <v>2</v>
      </c>
      <c r="J3025" s="43" t="s">
        <v>1473</v>
      </c>
      <c r="K3025" s="21">
        <f t="shared" si="94"/>
        <v>2015</v>
      </c>
      <c r="L3025" s="24">
        <f t="shared" si="95"/>
        <v>4</v>
      </c>
      <c r="M3025" s="11" t="s">
        <v>14</v>
      </c>
      <c r="N3025" s="11" t="s">
        <v>14</v>
      </c>
      <c r="O3025" s="11" t="str">
        <f>VLOOKUP(E3025,State_Code_Name!$B$1:$C$52,2,0)</f>
        <v>Wisconsin</v>
      </c>
    </row>
    <row r="3026" spans="1:15" x14ac:dyDescent="0.3">
      <c r="A3026" s="11">
        <v>1880340</v>
      </c>
      <c r="B3026" s="12" t="s">
        <v>261</v>
      </c>
      <c r="C3026" s="12" t="s">
        <v>33</v>
      </c>
      <c r="D3026" s="12" t="s">
        <v>160</v>
      </c>
      <c r="E3026" s="11" t="s">
        <v>43</v>
      </c>
      <c r="F3026" s="11" t="s">
        <v>19</v>
      </c>
      <c r="G3026" s="37">
        <v>42474</v>
      </c>
      <c r="H3026" s="13">
        <v>42474</v>
      </c>
      <c r="I3026" s="21">
        <v>0</v>
      </c>
      <c r="J3026" s="43" t="s">
        <v>1483</v>
      </c>
      <c r="K3026" s="21">
        <f t="shared" si="94"/>
        <v>2016</v>
      </c>
      <c r="L3026" s="24">
        <f t="shared" si="95"/>
        <v>2</v>
      </c>
      <c r="M3026" s="11" t="s">
        <v>14</v>
      </c>
      <c r="N3026" s="11" t="s">
        <v>15</v>
      </c>
      <c r="O3026" s="11" t="str">
        <f>VLOOKUP(E3026,State_Code_Name!$B$1:$C$52,2,0)</f>
        <v>North Carolina</v>
      </c>
    </row>
    <row r="3027" spans="1:15" x14ac:dyDescent="0.3">
      <c r="A3027" s="11">
        <v>1630307</v>
      </c>
      <c r="B3027" s="12" t="s">
        <v>90</v>
      </c>
      <c r="C3027" s="12" t="s">
        <v>16</v>
      </c>
      <c r="D3027" s="12" t="s">
        <v>21</v>
      </c>
      <c r="E3027" s="11" t="s">
        <v>100</v>
      </c>
      <c r="F3027" s="11" t="s">
        <v>19</v>
      </c>
      <c r="G3027" s="37">
        <v>42306</v>
      </c>
      <c r="H3027" s="13">
        <v>42307</v>
      </c>
      <c r="I3027" s="21">
        <v>1</v>
      </c>
      <c r="J3027" s="43" t="s">
        <v>1473</v>
      </c>
      <c r="K3027" s="21">
        <f t="shared" si="94"/>
        <v>2015</v>
      </c>
      <c r="L3027" s="24">
        <f t="shared" si="95"/>
        <v>4</v>
      </c>
      <c r="M3027" s="11" t="s">
        <v>14</v>
      </c>
      <c r="N3027" s="11" t="s">
        <v>15</v>
      </c>
      <c r="O3027" s="11" t="str">
        <f>VLOOKUP(E3027,State_Code_Name!$B$1:$C$52,2,0)</f>
        <v>Delaware</v>
      </c>
    </row>
    <row r="3028" spans="1:15" x14ac:dyDescent="0.3">
      <c r="A3028" s="11">
        <v>372498</v>
      </c>
      <c r="B3028" s="12" t="s">
        <v>11</v>
      </c>
      <c r="C3028" s="12" t="s">
        <v>27</v>
      </c>
      <c r="D3028" s="12" t="s">
        <v>28</v>
      </c>
      <c r="E3028" s="11" t="s">
        <v>18</v>
      </c>
      <c r="F3028" s="11" t="s">
        <v>13</v>
      </c>
      <c r="G3028" s="37">
        <v>41366</v>
      </c>
      <c r="H3028" s="13">
        <v>41379</v>
      </c>
      <c r="I3028" s="21">
        <v>13</v>
      </c>
      <c r="J3028" s="43" t="s">
        <v>1483</v>
      </c>
      <c r="K3028" s="21">
        <f t="shared" si="94"/>
        <v>2013</v>
      </c>
      <c r="L3028" s="24">
        <f t="shared" si="95"/>
        <v>2</v>
      </c>
      <c r="M3028" s="11" t="s">
        <v>14</v>
      </c>
      <c r="N3028" s="11" t="s">
        <v>15</v>
      </c>
      <c r="O3028" s="11" t="str">
        <f>VLOOKUP(E3028,State_Code_Name!$B$1:$C$52,2,0)</f>
        <v>California</v>
      </c>
    </row>
    <row r="3029" spans="1:15" x14ac:dyDescent="0.3">
      <c r="A3029" s="11">
        <v>775462</v>
      </c>
      <c r="B3029" s="12" t="s">
        <v>95</v>
      </c>
      <c r="C3029" s="12" t="s">
        <v>37</v>
      </c>
      <c r="D3029" s="12" t="s">
        <v>120</v>
      </c>
      <c r="E3029" s="11" t="s">
        <v>40</v>
      </c>
      <c r="F3029" s="11" t="s">
        <v>13</v>
      </c>
      <c r="G3029" s="37">
        <v>41722</v>
      </c>
      <c r="H3029" s="13">
        <v>41729</v>
      </c>
      <c r="I3029" s="21">
        <v>7</v>
      </c>
      <c r="J3029" s="43" t="s">
        <v>1476</v>
      </c>
      <c r="K3029" s="21">
        <f t="shared" si="94"/>
        <v>2014</v>
      </c>
      <c r="L3029" s="24">
        <f t="shared" si="95"/>
        <v>1</v>
      </c>
      <c r="M3029" s="11" t="s">
        <v>14</v>
      </c>
      <c r="N3029" s="11" t="s">
        <v>14</v>
      </c>
      <c r="O3029" s="11" t="str">
        <f>VLOOKUP(E3029,State_Code_Name!$B$1:$C$52,2,0)</f>
        <v>Ohio</v>
      </c>
    </row>
    <row r="3030" spans="1:15" x14ac:dyDescent="0.3">
      <c r="A3030" s="11">
        <v>2142262</v>
      </c>
      <c r="B3030" s="12" t="s">
        <v>69</v>
      </c>
      <c r="C3030" s="12" t="s">
        <v>37</v>
      </c>
      <c r="D3030" s="12" t="s">
        <v>278</v>
      </c>
      <c r="E3030" s="11" t="s">
        <v>26</v>
      </c>
      <c r="F3030" s="11" t="s">
        <v>19</v>
      </c>
      <c r="G3030" s="37">
        <v>42646</v>
      </c>
      <c r="H3030" s="13">
        <v>42646</v>
      </c>
      <c r="I3030" s="21">
        <v>0</v>
      </c>
      <c r="J3030" s="43" t="s">
        <v>1473</v>
      </c>
      <c r="K3030" s="21">
        <f t="shared" si="94"/>
        <v>2016</v>
      </c>
      <c r="L3030" s="24">
        <f t="shared" si="95"/>
        <v>4</v>
      </c>
      <c r="M3030" s="11" t="s">
        <v>14</v>
      </c>
      <c r="N3030" s="11" t="s">
        <v>14</v>
      </c>
      <c r="O3030" s="11" t="str">
        <f>VLOOKUP(E3030,State_Code_Name!$B$1:$C$52,2,0)</f>
        <v>Georgia</v>
      </c>
    </row>
    <row r="3031" spans="1:15" x14ac:dyDescent="0.3">
      <c r="A3031" s="11">
        <v>1438533</v>
      </c>
      <c r="B3031" s="12" t="s">
        <v>69</v>
      </c>
      <c r="C3031" s="12" t="s">
        <v>37</v>
      </c>
      <c r="D3031" s="12" t="s">
        <v>50</v>
      </c>
      <c r="E3031" s="11" t="s">
        <v>26</v>
      </c>
      <c r="F3031" s="11" t="s">
        <v>19</v>
      </c>
      <c r="G3031" s="37">
        <v>42180</v>
      </c>
      <c r="H3031" s="13">
        <v>42181</v>
      </c>
      <c r="I3031" s="21">
        <v>1</v>
      </c>
      <c r="J3031" s="43" t="s">
        <v>1477</v>
      </c>
      <c r="K3031" s="21">
        <f t="shared" si="94"/>
        <v>2015</v>
      </c>
      <c r="L3031" s="24">
        <f t="shared" si="95"/>
        <v>2</v>
      </c>
      <c r="M3031" s="11" t="s">
        <v>14</v>
      </c>
      <c r="N3031" s="11" t="s">
        <v>14</v>
      </c>
      <c r="O3031" s="11" t="str">
        <f>VLOOKUP(E3031,State_Code_Name!$B$1:$C$52,2,0)</f>
        <v>Georgia</v>
      </c>
    </row>
    <row r="3032" spans="1:15" x14ac:dyDescent="0.3">
      <c r="A3032" s="11">
        <v>687362</v>
      </c>
      <c r="B3032" s="12" t="s">
        <v>229</v>
      </c>
      <c r="C3032" s="12" t="s">
        <v>16</v>
      </c>
      <c r="D3032" s="12" t="s">
        <v>25</v>
      </c>
      <c r="E3032" s="11" t="s">
        <v>121</v>
      </c>
      <c r="F3032" s="11" t="s">
        <v>19</v>
      </c>
      <c r="G3032" s="37">
        <v>41666</v>
      </c>
      <c r="H3032" s="13">
        <v>41666</v>
      </c>
      <c r="I3032" s="21">
        <v>0</v>
      </c>
      <c r="J3032" s="43" t="s">
        <v>1474</v>
      </c>
      <c r="K3032" s="21">
        <f t="shared" si="94"/>
        <v>2014</v>
      </c>
      <c r="L3032" s="24">
        <f t="shared" si="95"/>
        <v>1</v>
      </c>
      <c r="M3032" s="11" t="s">
        <v>14</v>
      </c>
      <c r="N3032" s="11" t="s">
        <v>15</v>
      </c>
      <c r="O3032" s="11" t="str">
        <f>VLOOKUP(E3032,State_Code_Name!$B$1:$C$52,2,0)</f>
        <v>Oregon</v>
      </c>
    </row>
    <row r="3033" spans="1:15" x14ac:dyDescent="0.3">
      <c r="A3033" s="11">
        <v>2055773</v>
      </c>
      <c r="B3033" s="12" t="s">
        <v>574</v>
      </c>
      <c r="C3033" s="12" t="s">
        <v>62</v>
      </c>
      <c r="D3033" s="12" t="s">
        <v>279</v>
      </c>
      <c r="E3033" s="11" t="s">
        <v>12</v>
      </c>
      <c r="F3033" s="11" t="s">
        <v>19</v>
      </c>
      <c r="G3033" s="37">
        <v>42593</v>
      </c>
      <c r="H3033" s="13">
        <v>42593</v>
      </c>
      <c r="I3033" s="21">
        <v>0</v>
      </c>
      <c r="J3033" s="43" t="s">
        <v>1482</v>
      </c>
      <c r="K3033" s="21">
        <f t="shared" si="94"/>
        <v>2016</v>
      </c>
      <c r="L3033" s="24">
        <f t="shared" si="95"/>
        <v>3</v>
      </c>
      <c r="M3033" s="11" t="s">
        <v>14</v>
      </c>
      <c r="N3033" s="11" t="s">
        <v>15</v>
      </c>
      <c r="O3033" s="11" t="str">
        <f>VLOOKUP(E3033,State_Code_Name!$B$1:$C$52,2,0)</f>
        <v>Virginia</v>
      </c>
    </row>
    <row r="3034" spans="1:15" x14ac:dyDescent="0.3">
      <c r="A3034" s="11">
        <v>2072360</v>
      </c>
      <c r="B3034" s="12" t="s">
        <v>22</v>
      </c>
      <c r="C3034" s="12" t="s">
        <v>16</v>
      </c>
      <c r="D3034" s="12" t="s">
        <v>21</v>
      </c>
      <c r="E3034" s="11" t="s">
        <v>71</v>
      </c>
      <c r="F3034" s="11" t="s">
        <v>13</v>
      </c>
      <c r="G3034" s="37">
        <v>42601</v>
      </c>
      <c r="H3034" s="13">
        <v>42604</v>
      </c>
      <c r="I3034" s="21">
        <v>3</v>
      </c>
      <c r="J3034" s="43" t="s">
        <v>1482</v>
      </c>
      <c r="K3034" s="21">
        <f t="shared" si="94"/>
        <v>2016</v>
      </c>
      <c r="L3034" s="24">
        <f t="shared" si="95"/>
        <v>3</v>
      </c>
      <c r="M3034" s="11" t="s">
        <v>14</v>
      </c>
      <c r="N3034" s="11" t="s">
        <v>15</v>
      </c>
      <c r="O3034" s="11" t="str">
        <f>VLOOKUP(E3034,State_Code_Name!$B$1:$C$52,2,0)</f>
        <v>Massachusetts</v>
      </c>
    </row>
    <row r="3035" spans="1:15" x14ac:dyDescent="0.3">
      <c r="A3035" s="11">
        <v>675931</v>
      </c>
      <c r="B3035" s="12" t="s">
        <v>74</v>
      </c>
      <c r="C3035" s="12" t="s">
        <v>27</v>
      </c>
      <c r="D3035" s="12" t="s">
        <v>28</v>
      </c>
      <c r="E3035" s="11" t="s">
        <v>67</v>
      </c>
      <c r="F3035" s="11" t="s">
        <v>19</v>
      </c>
      <c r="G3035" s="37">
        <v>41656</v>
      </c>
      <c r="H3035" s="13">
        <v>41661</v>
      </c>
      <c r="I3035" s="21">
        <v>5</v>
      </c>
      <c r="J3035" s="43" t="s">
        <v>1474</v>
      </c>
      <c r="K3035" s="21">
        <f t="shared" si="94"/>
        <v>2014</v>
      </c>
      <c r="L3035" s="24">
        <f t="shared" si="95"/>
        <v>1</v>
      </c>
      <c r="M3035" s="11" t="s">
        <v>14</v>
      </c>
      <c r="N3035" s="11" t="s">
        <v>15</v>
      </c>
      <c r="O3035" s="11" t="str">
        <f>VLOOKUP(E3035,State_Code_Name!$B$1:$C$52,2,0)</f>
        <v>Michigan</v>
      </c>
    </row>
    <row r="3036" spans="1:15" x14ac:dyDescent="0.3">
      <c r="A3036" s="11">
        <v>829284</v>
      </c>
      <c r="B3036" s="12" t="s">
        <v>142</v>
      </c>
      <c r="C3036" s="12" t="s">
        <v>27</v>
      </c>
      <c r="D3036" s="12" t="s">
        <v>28</v>
      </c>
      <c r="E3036" s="11" t="s">
        <v>60</v>
      </c>
      <c r="F3036" s="11" t="s">
        <v>19</v>
      </c>
      <c r="G3036" s="37">
        <v>41758</v>
      </c>
      <c r="H3036" s="13">
        <v>41758</v>
      </c>
      <c r="I3036" s="21">
        <v>0</v>
      </c>
      <c r="J3036" s="43" t="s">
        <v>1483</v>
      </c>
      <c r="K3036" s="21">
        <f t="shared" si="94"/>
        <v>2014</v>
      </c>
      <c r="L3036" s="24">
        <f t="shared" si="95"/>
        <v>2</v>
      </c>
      <c r="M3036" s="11" t="s">
        <v>14</v>
      </c>
      <c r="N3036" s="11" t="s">
        <v>14</v>
      </c>
      <c r="O3036" s="11" t="str">
        <f>VLOOKUP(E3036,State_Code_Name!$B$1:$C$52,2,0)</f>
        <v>Illinois</v>
      </c>
    </row>
    <row r="3037" spans="1:15" x14ac:dyDescent="0.3">
      <c r="A3037" s="11">
        <v>1159554</v>
      </c>
      <c r="B3037" s="12" t="s">
        <v>1300</v>
      </c>
      <c r="C3037" s="12" t="s">
        <v>33</v>
      </c>
      <c r="D3037" s="12" t="s">
        <v>1441</v>
      </c>
      <c r="E3037" s="11" t="s">
        <v>52</v>
      </c>
      <c r="F3037" s="11" t="s">
        <v>19</v>
      </c>
      <c r="G3037" s="37">
        <v>41989</v>
      </c>
      <c r="H3037" s="13">
        <v>42004</v>
      </c>
      <c r="I3037" s="21">
        <v>15</v>
      </c>
      <c r="J3037" s="43" t="s">
        <v>1475</v>
      </c>
      <c r="K3037" s="21">
        <f t="shared" si="94"/>
        <v>2014</v>
      </c>
      <c r="L3037" s="24">
        <f t="shared" si="95"/>
        <v>4</v>
      </c>
      <c r="M3037" s="11" t="s">
        <v>15</v>
      </c>
      <c r="N3037" s="11" t="s">
        <v>14</v>
      </c>
      <c r="O3037" s="11" t="str">
        <f>VLOOKUP(E3037,State_Code_Name!$B$1:$C$52,2,0)</f>
        <v>Washington</v>
      </c>
    </row>
    <row r="3038" spans="1:15" x14ac:dyDescent="0.3">
      <c r="A3038" s="11">
        <v>1710954</v>
      </c>
      <c r="B3038" s="12" t="s">
        <v>967</v>
      </c>
      <c r="C3038" s="12" t="s">
        <v>903</v>
      </c>
      <c r="D3038" s="12" t="s">
        <v>906</v>
      </c>
      <c r="E3038" s="11" t="s">
        <v>18</v>
      </c>
      <c r="F3038" s="11" t="s">
        <v>19</v>
      </c>
      <c r="G3038" s="37">
        <v>42360</v>
      </c>
      <c r="H3038" s="13">
        <v>42361</v>
      </c>
      <c r="I3038" s="21">
        <v>1</v>
      </c>
      <c r="J3038" s="43" t="s">
        <v>1475</v>
      </c>
      <c r="K3038" s="21">
        <f t="shared" si="94"/>
        <v>2015</v>
      </c>
      <c r="L3038" s="24">
        <f t="shared" si="95"/>
        <v>4</v>
      </c>
      <c r="M3038" s="11" t="s">
        <v>14</v>
      </c>
      <c r="N3038" s="11" t="s">
        <v>15</v>
      </c>
      <c r="O3038" s="11" t="str">
        <f>VLOOKUP(E3038,State_Code_Name!$B$1:$C$52,2,0)</f>
        <v>California</v>
      </c>
    </row>
    <row r="3039" spans="1:15" x14ac:dyDescent="0.3">
      <c r="A3039" s="11">
        <v>966043</v>
      </c>
      <c r="B3039" s="12" t="s">
        <v>11</v>
      </c>
      <c r="C3039" s="12" t="s">
        <v>27</v>
      </c>
      <c r="D3039" s="12" t="s">
        <v>28</v>
      </c>
      <c r="E3039" s="11" t="s">
        <v>18</v>
      </c>
      <c r="F3039" s="11" t="s">
        <v>19</v>
      </c>
      <c r="G3039" s="37">
        <v>41853</v>
      </c>
      <c r="H3039" s="13">
        <v>41853</v>
      </c>
      <c r="I3039" s="21">
        <v>0</v>
      </c>
      <c r="J3039" s="43" t="s">
        <v>1482</v>
      </c>
      <c r="K3039" s="21">
        <f t="shared" si="94"/>
        <v>2014</v>
      </c>
      <c r="L3039" s="24">
        <f t="shared" si="95"/>
        <v>3</v>
      </c>
      <c r="M3039" s="11" t="s">
        <v>14</v>
      </c>
      <c r="N3039" s="11" t="s">
        <v>15</v>
      </c>
      <c r="O3039" s="11" t="str">
        <f>VLOOKUP(E3039,State_Code_Name!$B$1:$C$52,2,0)</f>
        <v>California</v>
      </c>
    </row>
    <row r="3040" spans="1:15" x14ac:dyDescent="0.3">
      <c r="A3040" s="11">
        <v>1181319</v>
      </c>
      <c r="B3040" s="12" t="s">
        <v>44</v>
      </c>
      <c r="C3040" s="12" t="s">
        <v>27</v>
      </c>
      <c r="D3040" s="12" t="s">
        <v>28</v>
      </c>
      <c r="E3040" s="11" t="s">
        <v>49</v>
      </c>
      <c r="F3040" s="11" t="s">
        <v>19</v>
      </c>
      <c r="G3040" s="37">
        <v>42009</v>
      </c>
      <c r="H3040" s="13">
        <v>42009</v>
      </c>
      <c r="I3040" s="21">
        <v>0</v>
      </c>
      <c r="J3040" s="43" t="s">
        <v>1474</v>
      </c>
      <c r="K3040" s="21">
        <f t="shared" si="94"/>
        <v>2015</v>
      </c>
      <c r="L3040" s="24">
        <f t="shared" si="95"/>
        <v>1</v>
      </c>
      <c r="M3040" s="11" t="s">
        <v>14</v>
      </c>
      <c r="N3040" s="11" t="s">
        <v>15</v>
      </c>
      <c r="O3040" s="11" t="str">
        <f>VLOOKUP(E3040,State_Code_Name!$B$1:$C$52,2,0)</f>
        <v>New Jersey</v>
      </c>
    </row>
    <row r="3041" spans="1:15" x14ac:dyDescent="0.3">
      <c r="A3041" s="11">
        <v>1769417</v>
      </c>
      <c r="B3041" s="12" t="s">
        <v>898</v>
      </c>
      <c r="C3041" s="12" t="s">
        <v>16</v>
      </c>
      <c r="D3041" s="12" t="s">
        <v>21</v>
      </c>
      <c r="E3041" s="11" t="s">
        <v>26</v>
      </c>
      <c r="F3041" s="11" t="s">
        <v>58</v>
      </c>
      <c r="G3041" s="37">
        <v>42402</v>
      </c>
      <c r="H3041" s="13">
        <v>42402</v>
      </c>
      <c r="I3041" s="21">
        <v>0</v>
      </c>
      <c r="J3041" s="43" t="s">
        <v>1478</v>
      </c>
      <c r="K3041" s="21">
        <f t="shared" si="94"/>
        <v>2016</v>
      </c>
      <c r="L3041" s="24">
        <f t="shared" si="95"/>
        <v>1</v>
      </c>
      <c r="M3041" s="11" t="s">
        <v>14</v>
      </c>
      <c r="N3041" s="11" t="s">
        <v>14</v>
      </c>
      <c r="O3041" s="11" t="str">
        <f>VLOOKUP(E3041,State_Code_Name!$B$1:$C$52,2,0)</f>
        <v>Georgia</v>
      </c>
    </row>
    <row r="3042" spans="1:15" x14ac:dyDescent="0.3">
      <c r="A3042" s="11">
        <v>1827247</v>
      </c>
      <c r="B3042" s="12" t="s">
        <v>61</v>
      </c>
      <c r="C3042" s="12" t="s">
        <v>53</v>
      </c>
      <c r="D3042" s="12" t="s">
        <v>102</v>
      </c>
      <c r="E3042" s="11" t="s">
        <v>26</v>
      </c>
      <c r="F3042" s="11" t="s">
        <v>303</v>
      </c>
      <c r="G3042" s="37">
        <v>42439</v>
      </c>
      <c r="H3042" s="13">
        <v>42439</v>
      </c>
      <c r="I3042" s="21">
        <v>0</v>
      </c>
      <c r="J3042" s="43" t="s">
        <v>1476</v>
      </c>
      <c r="K3042" s="21">
        <f t="shared" si="94"/>
        <v>2016</v>
      </c>
      <c r="L3042" s="24">
        <f t="shared" si="95"/>
        <v>1</v>
      </c>
      <c r="M3042" s="11" t="s">
        <v>14</v>
      </c>
      <c r="N3042" s="11" t="s">
        <v>15</v>
      </c>
      <c r="O3042" s="11" t="str">
        <f>VLOOKUP(E3042,State_Code_Name!$B$1:$C$52,2,0)</f>
        <v>Georgia</v>
      </c>
    </row>
    <row r="3043" spans="1:15" x14ac:dyDescent="0.3">
      <c r="A3043" s="11">
        <v>1464978</v>
      </c>
      <c r="B3043" s="12" t="s">
        <v>48</v>
      </c>
      <c r="C3043" s="12" t="s">
        <v>27</v>
      </c>
      <c r="D3043" s="12" t="s">
        <v>28</v>
      </c>
      <c r="E3043" s="11" t="s">
        <v>26</v>
      </c>
      <c r="F3043" s="11" t="s">
        <v>19</v>
      </c>
      <c r="G3043" s="37">
        <v>42198</v>
      </c>
      <c r="H3043" s="13">
        <v>42198</v>
      </c>
      <c r="I3043" s="21">
        <v>0</v>
      </c>
      <c r="J3043" s="43" t="s">
        <v>1481</v>
      </c>
      <c r="K3043" s="21">
        <f t="shared" si="94"/>
        <v>2015</v>
      </c>
      <c r="L3043" s="24">
        <f t="shared" si="95"/>
        <v>3</v>
      </c>
      <c r="M3043" s="11" t="s">
        <v>14</v>
      </c>
      <c r="N3043" s="11" t="s">
        <v>15</v>
      </c>
      <c r="O3043" s="11" t="str">
        <f>VLOOKUP(E3043,State_Code_Name!$B$1:$C$52,2,0)</f>
        <v>Georgia</v>
      </c>
    </row>
    <row r="3044" spans="1:15" x14ac:dyDescent="0.3">
      <c r="A3044" s="11">
        <v>494970</v>
      </c>
      <c r="B3044" s="12" t="s">
        <v>31</v>
      </c>
      <c r="C3044" s="12" t="s">
        <v>27</v>
      </c>
      <c r="D3044" s="12" t="s">
        <v>28</v>
      </c>
      <c r="E3044" s="11" t="s">
        <v>18</v>
      </c>
      <c r="F3044" s="11" t="s">
        <v>303</v>
      </c>
      <c r="G3044" s="37">
        <v>41502</v>
      </c>
      <c r="H3044" s="13">
        <v>41505</v>
      </c>
      <c r="I3044" s="21">
        <v>3</v>
      </c>
      <c r="J3044" s="43" t="s">
        <v>1482</v>
      </c>
      <c r="K3044" s="21">
        <f t="shared" si="94"/>
        <v>2013</v>
      </c>
      <c r="L3044" s="24">
        <f t="shared" si="95"/>
        <v>3</v>
      </c>
      <c r="M3044" s="11" t="s">
        <v>14</v>
      </c>
      <c r="N3044" s="11" t="s">
        <v>15</v>
      </c>
      <c r="O3044" s="11" t="str">
        <f>VLOOKUP(E3044,State_Code_Name!$B$1:$C$52,2,0)</f>
        <v>California</v>
      </c>
    </row>
    <row r="3045" spans="1:15" x14ac:dyDescent="0.3">
      <c r="A3045" s="11">
        <v>1369095</v>
      </c>
      <c r="B3045" s="12" t="s">
        <v>180</v>
      </c>
      <c r="C3045" s="12" t="s">
        <v>33</v>
      </c>
      <c r="D3045" s="12" t="s">
        <v>45</v>
      </c>
      <c r="E3045" s="11" t="s">
        <v>78</v>
      </c>
      <c r="F3045" s="11" t="s">
        <v>19</v>
      </c>
      <c r="G3045" s="37">
        <v>42135</v>
      </c>
      <c r="H3045" s="13">
        <v>42135</v>
      </c>
      <c r="I3045" s="21">
        <v>0</v>
      </c>
      <c r="J3045" s="43" t="s">
        <v>1471</v>
      </c>
      <c r="K3045" s="21">
        <f t="shared" si="94"/>
        <v>2015</v>
      </c>
      <c r="L3045" s="24">
        <f t="shared" si="95"/>
        <v>2</v>
      </c>
      <c r="M3045" s="11" t="s">
        <v>14</v>
      </c>
      <c r="N3045" s="11" t="s">
        <v>14</v>
      </c>
      <c r="O3045" s="11" t="str">
        <f>VLOOKUP(E3045,State_Code_Name!$B$1:$C$52,2,0)</f>
        <v>Missouri</v>
      </c>
    </row>
    <row r="3046" spans="1:15" x14ac:dyDescent="0.3">
      <c r="A3046" s="11">
        <v>1714510</v>
      </c>
      <c r="B3046" s="12" t="s">
        <v>137</v>
      </c>
      <c r="C3046" s="12" t="s">
        <v>16</v>
      </c>
      <c r="D3046" s="12" t="s">
        <v>21</v>
      </c>
      <c r="E3046" s="11" t="s">
        <v>36</v>
      </c>
      <c r="F3046" s="11" t="s">
        <v>19</v>
      </c>
      <c r="G3046" s="37">
        <v>42361</v>
      </c>
      <c r="H3046" s="13">
        <v>42361</v>
      </c>
      <c r="I3046" s="21">
        <v>0</v>
      </c>
      <c r="J3046" s="43" t="s">
        <v>1475</v>
      </c>
      <c r="K3046" s="21">
        <f t="shared" si="94"/>
        <v>2015</v>
      </c>
      <c r="L3046" s="24">
        <f t="shared" si="95"/>
        <v>4</v>
      </c>
      <c r="M3046" s="11" t="s">
        <v>14</v>
      </c>
      <c r="N3046" s="11" t="s">
        <v>15</v>
      </c>
      <c r="O3046" s="11" t="str">
        <f>VLOOKUP(E3046,State_Code_Name!$B$1:$C$52,2,0)</f>
        <v>Florida</v>
      </c>
    </row>
    <row r="3047" spans="1:15" x14ac:dyDescent="0.3">
      <c r="A3047" s="11">
        <v>1653829</v>
      </c>
      <c r="B3047" s="12" t="s">
        <v>31</v>
      </c>
      <c r="C3047" s="12" t="s">
        <v>16</v>
      </c>
      <c r="D3047" s="12" t="s">
        <v>21</v>
      </c>
      <c r="E3047" s="11" t="s">
        <v>153</v>
      </c>
      <c r="F3047" s="11" t="s">
        <v>19</v>
      </c>
      <c r="G3047" s="37">
        <v>42321</v>
      </c>
      <c r="H3047" s="13">
        <v>42321</v>
      </c>
      <c r="I3047" s="21">
        <v>0</v>
      </c>
      <c r="J3047" s="43" t="s">
        <v>1479</v>
      </c>
      <c r="K3047" s="21">
        <f t="shared" si="94"/>
        <v>2015</v>
      </c>
      <c r="L3047" s="24">
        <f t="shared" si="95"/>
        <v>4</v>
      </c>
      <c r="M3047" s="11" t="s">
        <v>14</v>
      </c>
      <c r="N3047" s="11" t="s">
        <v>15</v>
      </c>
      <c r="O3047" s="11" t="str">
        <f>VLOOKUP(E3047,State_Code_Name!$B$1:$C$52,2,0)</f>
        <v>Rhode Island</v>
      </c>
    </row>
    <row r="3048" spans="1:15" x14ac:dyDescent="0.3">
      <c r="A3048" s="11">
        <v>1386984</v>
      </c>
      <c r="B3048" s="12" t="s">
        <v>176</v>
      </c>
      <c r="C3048" s="12" t="s">
        <v>33</v>
      </c>
      <c r="D3048" s="12" t="s">
        <v>45</v>
      </c>
      <c r="E3048" s="11" t="s">
        <v>47</v>
      </c>
      <c r="F3048" s="11" t="s">
        <v>13</v>
      </c>
      <c r="G3048" s="37">
        <v>42145</v>
      </c>
      <c r="H3048" s="13">
        <v>42151</v>
      </c>
      <c r="I3048" s="21">
        <v>6</v>
      </c>
      <c r="J3048" s="43" t="s">
        <v>1471</v>
      </c>
      <c r="K3048" s="21">
        <f t="shared" si="94"/>
        <v>2015</v>
      </c>
      <c r="L3048" s="24">
        <f t="shared" si="95"/>
        <v>2</v>
      </c>
      <c r="M3048" s="11" t="s">
        <v>14</v>
      </c>
      <c r="N3048" s="11" t="s">
        <v>15</v>
      </c>
      <c r="O3048" s="11" t="str">
        <f>VLOOKUP(E3048,State_Code_Name!$B$1:$C$52,2,0)</f>
        <v>Pennsylvania</v>
      </c>
    </row>
    <row r="3049" spans="1:15" x14ac:dyDescent="0.3">
      <c r="A3049" s="11">
        <v>1927964</v>
      </c>
      <c r="B3049" s="12" t="s">
        <v>97</v>
      </c>
      <c r="C3049" s="12" t="s">
        <v>53</v>
      </c>
      <c r="D3049" s="12" t="s">
        <v>1439</v>
      </c>
      <c r="E3049" s="11" t="s">
        <v>18</v>
      </c>
      <c r="F3049" s="11" t="s">
        <v>19</v>
      </c>
      <c r="G3049" s="37">
        <v>42506</v>
      </c>
      <c r="H3049" s="13">
        <v>42508</v>
      </c>
      <c r="I3049" s="21">
        <v>2</v>
      </c>
      <c r="J3049" s="43" t="s">
        <v>1471</v>
      </c>
      <c r="K3049" s="21">
        <f t="shared" si="94"/>
        <v>2016</v>
      </c>
      <c r="L3049" s="24">
        <f t="shared" si="95"/>
        <v>2</v>
      </c>
      <c r="M3049" s="11" t="s">
        <v>14</v>
      </c>
      <c r="N3049" s="11" t="s">
        <v>15</v>
      </c>
      <c r="O3049" s="11" t="str">
        <f>VLOOKUP(E3049,State_Code_Name!$B$1:$C$52,2,0)</f>
        <v>California</v>
      </c>
    </row>
    <row r="3050" spans="1:15" x14ac:dyDescent="0.3">
      <c r="A3050" s="11">
        <v>1790045</v>
      </c>
      <c r="B3050" s="12" t="s">
        <v>61</v>
      </c>
      <c r="C3050" s="12" t="s">
        <v>53</v>
      </c>
      <c r="D3050" s="12" t="s">
        <v>77</v>
      </c>
      <c r="E3050" s="11" t="s">
        <v>32</v>
      </c>
      <c r="F3050" s="11" t="s">
        <v>19</v>
      </c>
      <c r="G3050" s="37">
        <v>42416</v>
      </c>
      <c r="H3050" s="13">
        <v>42417</v>
      </c>
      <c r="I3050" s="21">
        <v>1</v>
      </c>
      <c r="J3050" s="43" t="s">
        <v>1478</v>
      </c>
      <c r="K3050" s="21">
        <f t="shared" si="94"/>
        <v>2016</v>
      </c>
      <c r="L3050" s="24">
        <f t="shared" si="95"/>
        <v>1</v>
      </c>
      <c r="M3050" s="11" t="s">
        <v>14</v>
      </c>
      <c r="N3050" s="11" t="s">
        <v>15</v>
      </c>
      <c r="O3050" s="11" t="str">
        <f>VLOOKUP(E3050,State_Code_Name!$B$1:$C$52,2,0)</f>
        <v>Texas</v>
      </c>
    </row>
    <row r="3051" spans="1:15" x14ac:dyDescent="0.3">
      <c r="A3051" s="11">
        <v>1010602</v>
      </c>
      <c r="B3051" s="12" t="s">
        <v>55</v>
      </c>
      <c r="C3051" s="12" t="s">
        <v>53</v>
      </c>
      <c r="D3051" s="12" t="s">
        <v>54</v>
      </c>
      <c r="E3051" s="11" t="s">
        <v>122</v>
      </c>
      <c r="F3051" s="11" t="s">
        <v>19</v>
      </c>
      <c r="G3051" s="37">
        <v>41884</v>
      </c>
      <c r="H3051" s="13">
        <v>41884</v>
      </c>
      <c r="I3051" s="21">
        <v>0</v>
      </c>
      <c r="J3051" s="43" t="s">
        <v>1480</v>
      </c>
      <c r="K3051" s="21">
        <f t="shared" si="94"/>
        <v>2014</v>
      </c>
      <c r="L3051" s="24">
        <f t="shared" si="95"/>
        <v>3</v>
      </c>
      <c r="M3051" s="11" t="s">
        <v>14</v>
      </c>
      <c r="N3051" s="11" t="s">
        <v>15</v>
      </c>
      <c r="O3051" s="11" t="str">
        <f>VLOOKUP(E3051,State_Code_Name!$B$1:$C$52,2,0)</f>
        <v>Maryland</v>
      </c>
    </row>
    <row r="3052" spans="1:15" x14ac:dyDescent="0.3">
      <c r="A3052" s="11">
        <v>740823</v>
      </c>
      <c r="B3052" s="12" t="s">
        <v>743</v>
      </c>
      <c r="C3052" s="12" t="s">
        <v>33</v>
      </c>
      <c r="D3052" s="12" t="s">
        <v>45</v>
      </c>
      <c r="E3052" s="11" t="s">
        <v>36</v>
      </c>
      <c r="F3052" s="11" t="s">
        <v>19</v>
      </c>
      <c r="G3052" s="37">
        <v>41701</v>
      </c>
      <c r="H3052" s="13">
        <v>41701</v>
      </c>
      <c r="I3052" s="21">
        <v>0</v>
      </c>
      <c r="J3052" s="43" t="s">
        <v>1476</v>
      </c>
      <c r="K3052" s="21">
        <f t="shared" si="94"/>
        <v>2014</v>
      </c>
      <c r="L3052" s="24">
        <f t="shared" si="95"/>
        <v>1</v>
      </c>
      <c r="M3052" s="11" t="s">
        <v>14</v>
      </c>
      <c r="N3052" s="11" t="s">
        <v>15</v>
      </c>
      <c r="O3052" s="11" t="str">
        <f>VLOOKUP(E3052,State_Code_Name!$B$1:$C$52,2,0)</f>
        <v>Florida</v>
      </c>
    </row>
    <row r="3053" spans="1:15" x14ac:dyDescent="0.3">
      <c r="A3053" s="11">
        <v>732847</v>
      </c>
      <c r="B3053" s="12" t="s">
        <v>31</v>
      </c>
      <c r="C3053" s="12" t="s">
        <v>37</v>
      </c>
      <c r="D3053" s="12" t="s">
        <v>146</v>
      </c>
      <c r="E3053" s="11" t="s">
        <v>36</v>
      </c>
      <c r="F3053" s="11" t="s">
        <v>58</v>
      </c>
      <c r="G3053" s="37">
        <v>41696</v>
      </c>
      <c r="H3053" s="13">
        <v>41697</v>
      </c>
      <c r="I3053" s="21">
        <v>1</v>
      </c>
      <c r="J3053" s="43" t="s">
        <v>1478</v>
      </c>
      <c r="K3053" s="21">
        <f t="shared" si="94"/>
        <v>2014</v>
      </c>
      <c r="L3053" s="24">
        <f t="shared" si="95"/>
        <v>1</v>
      </c>
      <c r="M3053" s="11" t="s">
        <v>14</v>
      </c>
      <c r="N3053" s="11" t="s">
        <v>15</v>
      </c>
      <c r="O3053" s="11" t="str">
        <f>VLOOKUP(E3053,State_Code_Name!$B$1:$C$52,2,0)</f>
        <v>Florida</v>
      </c>
    </row>
    <row r="3054" spans="1:15" x14ac:dyDescent="0.3">
      <c r="A3054" s="11">
        <v>1266053</v>
      </c>
      <c r="B3054" s="12" t="s">
        <v>44</v>
      </c>
      <c r="C3054" s="12" t="s">
        <v>33</v>
      </c>
      <c r="D3054" s="12" t="s">
        <v>42</v>
      </c>
      <c r="E3054" s="11" t="s">
        <v>49</v>
      </c>
      <c r="F3054" s="11" t="s">
        <v>19</v>
      </c>
      <c r="G3054" s="37">
        <v>42066</v>
      </c>
      <c r="H3054" s="13">
        <v>42066</v>
      </c>
      <c r="I3054" s="21">
        <v>0</v>
      </c>
      <c r="J3054" s="43" t="s">
        <v>1476</v>
      </c>
      <c r="K3054" s="21">
        <f t="shared" si="94"/>
        <v>2015</v>
      </c>
      <c r="L3054" s="24">
        <f t="shared" si="95"/>
        <v>1</v>
      </c>
      <c r="M3054" s="11" t="s">
        <v>14</v>
      </c>
      <c r="N3054" s="11" t="s">
        <v>15</v>
      </c>
      <c r="O3054" s="11" t="str">
        <f>VLOOKUP(E3054,State_Code_Name!$B$1:$C$52,2,0)</f>
        <v>New Jersey</v>
      </c>
    </row>
    <row r="3055" spans="1:15" x14ac:dyDescent="0.3">
      <c r="A3055" s="11">
        <v>1983307</v>
      </c>
      <c r="B3055" s="12" t="s">
        <v>74</v>
      </c>
      <c r="C3055" s="12" t="s">
        <v>27</v>
      </c>
      <c r="D3055" s="12" t="s">
        <v>28</v>
      </c>
      <c r="E3055" s="11" t="s">
        <v>47</v>
      </c>
      <c r="F3055" s="11" t="s">
        <v>303</v>
      </c>
      <c r="G3055" s="37">
        <v>42544</v>
      </c>
      <c r="H3055" s="13">
        <v>42548</v>
      </c>
      <c r="I3055" s="21">
        <v>4</v>
      </c>
      <c r="J3055" s="43" t="s">
        <v>1477</v>
      </c>
      <c r="K3055" s="21">
        <f t="shared" si="94"/>
        <v>2016</v>
      </c>
      <c r="L3055" s="24">
        <f t="shared" si="95"/>
        <v>2</v>
      </c>
      <c r="M3055" s="11" t="s">
        <v>14</v>
      </c>
      <c r="N3055" s="11" t="s">
        <v>14</v>
      </c>
      <c r="O3055" s="11" t="str">
        <f>VLOOKUP(E3055,State_Code_Name!$B$1:$C$52,2,0)</f>
        <v>Pennsylvania</v>
      </c>
    </row>
    <row r="3056" spans="1:15" x14ac:dyDescent="0.3">
      <c r="A3056" s="11">
        <v>1276691</v>
      </c>
      <c r="B3056" s="12" t="s">
        <v>31</v>
      </c>
      <c r="C3056" s="12" t="s">
        <v>37</v>
      </c>
      <c r="D3056" s="12" t="s">
        <v>154</v>
      </c>
      <c r="E3056" s="11" t="s">
        <v>32</v>
      </c>
      <c r="F3056" s="11" t="s">
        <v>19</v>
      </c>
      <c r="G3056" s="37">
        <v>42072</v>
      </c>
      <c r="H3056" s="13">
        <v>42072</v>
      </c>
      <c r="I3056" s="21">
        <v>0</v>
      </c>
      <c r="J3056" s="43" t="s">
        <v>1476</v>
      </c>
      <c r="K3056" s="21">
        <f t="shared" si="94"/>
        <v>2015</v>
      </c>
      <c r="L3056" s="24">
        <f t="shared" si="95"/>
        <v>1</v>
      </c>
      <c r="M3056" s="11" t="s">
        <v>14</v>
      </c>
      <c r="N3056" s="11" t="s">
        <v>14</v>
      </c>
      <c r="O3056" s="11" t="str">
        <f>VLOOKUP(E3056,State_Code_Name!$B$1:$C$52,2,0)</f>
        <v>Texas</v>
      </c>
    </row>
    <row r="3057" spans="1:15" x14ac:dyDescent="0.3">
      <c r="A3057" s="11">
        <v>1311768</v>
      </c>
      <c r="B3057" s="12" t="s">
        <v>148</v>
      </c>
      <c r="C3057" s="12" t="s">
        <v>903</v>
      </c>
      <c r="D3057" s="12" t="s">
        <v>906</v>
      </c>
      <c r="E3057" s="11" t="s">
        <v>18</v>
      </c>
      <c r="F3057" s="11" t="s">
        <v>19</v>
      </c>
      <c r="G3057" s="37">
        <v>42095</v>
      </c>
      <c r="H3057" s="13">
        <v>42095</v>
      </c>
      <c r="I3057" s="21">
        <v>0</v>
      </c>
      <c r="J3057" s="43" t="s">
        <v>1483</v>
      </c>
      <c r="K3057" s="21">
        <f t="shared" si="94"/>
        <v>2015</v>
      </c>
      <c r="L3057" s="24">
        <f t="shared" si="95"/>
        <v>2</v>
      </c>
      <c r="M3057" s="11" t="s">
        <v>15</v>
      </c>
      <c r="N3057" s="11" t="s">
        <v>15</v>
      </c>
      <c r="O3057" s="11" t="str">
        <f>VLOOKUP(E3057,State_Code_Name!$B$1:$C$52,2,0)</f>
        <v>California</v>
      </c>
    </row>
    <row r="3058" spans="1:15" x14ac:dyDescent="0.3">
      <c r="A3058" s="11">
        <v>1625917</v>
      </c>
      <c r="B3058" s="12" t="s">
        <v>97</v>
      </c>
      <c r="C3058" s="12" t="s">
        <v>53</v>
      </c>
      <c r="D3058" s="12" t="s">
        <v>102</v>
      </c>
      <c r="E3058" s="11" t="s">
        <v>171</v>
      </c>
      <c r="F3058" s="11" t="s">
        <v>19</v>
      </c>
      <c r="G3058" s="37">
        <v>42304</v>
      </c>
      <c r="H3058" s="13">
        <v>42304</v>
      </c>
      <c r="I3058" s="21">
        <v>0</v>
      </c>
      <c r="J3058" s="43" t="s">
        <v>1473</v>
      </c>
      <c r="K3058" s="21">
        <f t="shared" si="94"/>
        <v>2015</v>
      </c>
      <c r="L3058" s="24">
        <f t="shared" si="95"/>
        <v>4</v>
      </c>
      <c r="M3058" s="11" t="s">
        <v>14</v>
      </c>
      <c r="N3058" s="11" t="s">
        <v>15</v>
      </c>
      <c r="O3058" s="11" t="str">
        <f>VLOOKUP(E3058,State_Code_Name!$B$1:$C$52,2,0)</f>
        <v>Louisiana</v>
      </c>
    </row>
    <row r="3059" spans="1:15" x14ac:dyDescent="0.3">
      <c r="A3059" s="11">
        <v>1961147</v>
      </c>
      <c r="B3059" s="12" t="s">
        <v>112</v>
      </c>
      <c r="C3059" s="12" t="s">
        <v>33</v>
      </c>
      <c r="D3059" s="12" t="s">
        <v>42</v>
      </c>
      <c r="E3059" s="11" t="s">
        <v>52</v>
      </c>
      <c r="F3059" s="11" t="s">
        <v>19</v>
      </c>
      <c r="G3059" s="37">
        <v>42530</v>
      </c>
      <c r="H3059" s="13">
        <v>42530</v>
      </c>
      <c r="I3059" s="21">
        <v>0</v>
      </c>
      <c r="J3059" s="43" t="s">
        <v>1477</v>
      </c>
      <c r="K3059" s="21">
        <f t="shared" si="94"/>
        <v>2016</v>
      </c>
      <c r="L3059" s="24">
        <f t="shared" si="95"/>
        <v>2</v>
      </c>
      <c r="M3059" s="11" t="s">
        <v>14</v>
      </c>
      <c r="N3059" s="11" t="s">
        <v>14</v>
      </c>
      <c r="O3059" s="11" t="str">
        <f>VLOOKUP(E3059,State_Code_Name!$B$1:$C$52,2,0)</f>
        <v>Washington</v>
      </c>
    </row>
    <row r="3060" spans="1:15" x14ac:dyDescent="0.3">
      <c r="A3060" s="11">
        <v>1597716</v>
      </c>
      <c r="B3060" s="12" t="s">
        <v>51</v>
      </c>
      <c r="C3060" s="12" t="s">
        <v>16</v>
      </c>
      <c r="D3060" s="12" t="s">
        <v>21</v>
      </c>
      <c r="E3060" s="11" t="s">
        <v>113</v>
      </c>
      <c r="F3060" s="11" t="s">
        <v>13</v>
      </c>
      <c r="G3060" s="37">
        <v>42284</v>
      </c>
      <c r="H3060" s="13">
        <v>42286</v>
      </c>
      <c r="I3060" s="21">
        <v>2</v>
      </c>
      <c r="J3060" s="43" t="s">
        <v>1473</v>
      </c>
      <c r="K3060" s="21">
        <f t="shared" si="94"/>
        <v>2015</v>
      </c>
      <c r="L3060" s="24">
        <f t="shared" si="95"/>
        <v>4</v>
      </c>
      <c r="M3060" s="11" t="s">
        <v>14</v>
      </c>
      <c r="N3060" s="11" t="s">
        <v>15</v>
      </c>
      <c r="O3060" s="11" t="str">
        <f>VLOOKUP(E3060,State_Code_Name!$B$1:$C$52,2,0)</f>
        <v>South Carolina</v>
      </c>
    </row>
    <row r="3061" spans="1:15" x14ac:dyDescent="0.3">
      <c r="A3061" s="11">
        <v>1594332</v>
      </c>
      <c r="B3061" s="12" t="s">
        <v>31</v>
      </c>
      <c r="C3061" s="12" t="s">
        <v>16</v>
      </c>
      <c r="D3061" s="12" t="s">
        <v>25</v>
      </c>
      <c r="E3061" s="11" t="s">
        <v>121</v>
      </c>
      <c r="F3061" s="11" t="s">
        <v>19</v>
      </c>
      <c r="G3061" s="37">
        <v>42283</v>
      </c>
      <c r="H3061" s="13">
        <v>42283</v>
      </c>
      <c r="I3061" s="21">
        <v>0</v>
      </c>
      <c r="J3061" s="43" t="s">
        <v>1473</v>
      </c>
      <c r="K3061" s="21">
        <f t="shared" si="94"/>
        <v>2015</v>
      </c>
      <c r="L3061" s="24">
        <f t="shared" si="95"/>
        <v>4</v>
      </c>
      <c r="M3061" s="11" t="s">
        <v>14</v>
      </c>
      <c r="N3061" s="11" t="s">
        <v>15</v>
      </c>
      <c r="O3061" s="11" t="str">
        <f>VLOOKUP(E3061,State_Code_Name!$B$1:$C$52,2,0)</f>
        <v>Oregon</v>
      </c>
    </row>
    <row r="3062" spans="1:15" x14ac:dyDescent="0.3">
      <c r="A3062" s="11">
        <v>2148452</v>
      </c>
      <c r="B3062" s="12" t="s">
        <v>44</v>
      </c>
      <c r="C3062" s="12" t="s">
        <v>33</v>
      </c>
      <c r="D3062" s="12" t="s">
        <v>115</v>
      </c>
      <c r="E3062" s="11" t="s">
        <v>18</v>
      </c>
      <c r="F3062" s="11" t="s">
        <v>19</v>
      </c>
      <c r="G3062" s="37">
        <v>42649</v>
      </c>
      <c r="H3062" s="13">
        <v>42649</v>
      </c>
      <c r="I3062" s="21">
        <v>0</v>
      </c>
      <c r="J3062" s="43" t="s">
        <v>1473</v>
      </c>
      <c r="K3062" s="21">
        <f t="shared" si="94"/>
        <v>2016</v>
      </c>
      <c r="L3062" s="24">
        <f t="shared" si="95"/>
        <v>4</v>
      </c>
      <c r="M3062" s="11" t="s">
        <v>14</v>
      </c>
      <c r="N3062" s="11" t="s">
        <v>14</v>
      </c>
      <c r="O3062" s="11" t="str">
        <f>VLOOKUP(E3062,State_Code_Name!$B$1:$C$52,2,0)</f>
        <v>California</v>
      </c>
    </row>
    <row r="3063" spans="1:15" x14ac:dyDescent="0.3">
      <c r="A3063" s="11">
        <v>1061532</v>
      </c>
      <c r="B3063" s="12" t="s">
        <v>101</v>
      </c>
      <c r="C3063" s="12" t="s">
        <v>27</v>
      </c>
      <c r="D3063" s="12" t="s">
        <v>28</v>
      </c>
      <c r="E3063" s="11" t="s">
        <v>36</v>
      </c>
      <c r="F3063" s="11" t="s">
        <v>303</v>
      </c>
      <c r="G3063" s="37">
        <v>41919</v>
      </c>
      <c r="H3063" s="13">
        <v>41926</v>
      </c>
      <c r="I3063" s="21">
        <v>7</v>
      </c>
      <c r="J3063" s="43" t="s">
        <v>1473</v>
      </c>
      <c r="K3063" s="21">
        <f t="shared" si="94"/>
        <v>2014</v>
      </c>
      <c r="L3063" s="24">
        <f t="shared" si="95"/>
        <v>4</v>
      </c>
      <c r="M3063" s="11" t="s">
        <v>14</v>
      </c>
      <c r="N3063" s="11" t="s">
        <v>15</v>
      </c>
      <c r="O3063" s="11" t="str">
        <f>VLOOKUP(E3063,State_Code_Name!$B$1:$C$52,2,0)</f>
        <v>Florida</v>
      </c>
    </row>
    <row r="3064" spans="1:15" x14ac:dyDescent="0.3">
      <c r="A3064" s="11">
        <v>816775</v>
      </c>
      <c r="B3064" s="12" t="s">
        <v>59</v>
      </c>
      <c r="C3064" s="12" t="s">
        <v>27</v>
      </c>
      <c r="D3064" s="12" t="s">
        <v>28</v>
      </c>
      <c r="E3064" s="11" t="s">
        <v>12</v>
      </c>
      <c r="F3064" s="11" t="s">
        <v>19</v>
      </c>
      <c r="G3064" s="37">
        <v>41750</v>
      </c>
      <c r="H3064" s="13">
        <v>41750</v>
      </c>
      <c r="I3064" s="21">
        <v>0</v>
      </c>
      <c r="J3064" s="43" t="s">
        <v>1483</v>
      </c>
      <c r="K3064" s="21">
        <f t="shared" si="94"/>
        <v>2014</v>
      </c>
      <c r="L3064" s="24">
        <f t="shared" si="95"/>
        <v>2</v>
      </c>
      <c r="M3064" s="11" t="s">
        <v>14</v>
      </c>
      <c r="N3064" s="11" t="s">
        <v>14</v>
      </c>
      <c r="O3064" s="11" t="str">
        <f>VLOOKUP(E3064,State_Code_Name!$B$1:$C$52,2,0)</f>
        <v>Virginia</v>
      </c>
    </row>
    <row r="3065" spans="1:15" x14ac:dyDescent="0.3">
      <c r="A3065" s="11">
        <v>758354</v>
      </c>
      <c r="B3065" s="12" t="s">
        <v>31</v>
      </c>
      <c r="C3065" s="12" t="s">
        <v>16</v>
      </c>
      <c r="D3065" s="12" t="s">
        <v>76</v>
      </c>
      <c r="E3065" s="11" t="s">
        <v>18</v>
      </c>
      <c r="F3065" s="11" t="s">
        <v>19</v>
      </c>
      <c r="G3065" s="37">
        <v>41712</v>
      </c>
      <c r="H3065" s="13">
        <v>41712</v>
      </c>
      <c r="I3065" s="21">
        <v>0</v>
      </c>
      <c r="J3065" s="43" t="s">
        <v>1476</v>
      </c>
      <c r="K3065" s="21">
        <f t="shared" si="94"/>
        <v>2014</v>
      </c>
      <c r="L3065" s="24">
        <f t="shared" si="95"/>
        <v>1</v>
      </c>
      <c r="M3065" s="11" t="s">
        <v>14</v>
      </c>
      <c r="N3065" s="11" t="s">
        <v>15</v>
      </c>
      <c r="O3065" s="11" t="str">
        <f>VLOOKUP(E3065,State_Code_Name!$B$1:$C$52,2,0)</f>
        <v>California</v>
      </c>
    </row>
    <row r="3066" spans="1:15" x14ac:dyDescent="0.3">
      <c r="A3066" s="11">
        <v>1414391</v>
      </c>
      <c r="B3066" s="12" t="s">
        <v>69</v>
      </c>
      <c r="C3066" s="12" t="s">
        <v>37</v>
      </c>
      <c r="D3066" s="12" t="s">
        <v>1445</v>
      </c>
      <c r="E3066" s="11" t="s">
        <v>18</v>
      </c>
      <c r="F3066" s="11" t="s">
        <v>58</v>
      </c>
      <c r="G3066" s="37">
        <v>42165</v>
      </c>
      <c r="H3066" s="13">
        <v>42165</v>
      </c>
      <c r="I3066" s="21">
        <v>0</v>
      </c>
      <c r="J3066" s="43" t="s">
        <v>1477</v>
      </c>
      <c r="K3066" s="21">
        <f t="shared" si="94"/>
        <v>2015</v>
      </c>
      <c r="L3066" s="24">
        <f t="shared" si="95"/>
        <v>2</v>
      </c>
      <c r="M3066" s="11" t="s">
        <v>14</v>
      </c>
      <c r="N3066" s="11" t="s">
        <v>15</v>
      </c>
      <c r="O3066" s="11" t="str">
        <f>VLOOKUP(E3066,State_Code_Name!$B$1:$C$52,2,0)</f>
        <v>California</v>
      </c>
    </row>
    <row r="3067" spans="1:15" x14ac:dyDescent="0.3">
      <c r="A3067" s="11">
        <v>425568</v>
      </c>
      <c r="B3067" s="12" t="s">
        <v>31</v>
      </c>
      <c r="C3067" s="12" t="s">
        <v>16</v>
      </c>
      <c r="D3067" s="12" t="s">
        <v>21</v>
      </c>
      <c r="E3067" s="11" t="s">
        <v>18</v>
      </c>
      <c r="F3067" s="11" t="s">
        <v>58</v>
      </c>
      <c r="G3067" s="37">
        <v>41431</v>
      </c>
      <c r="H3067" s="13">
        <v>41432</v>
      </c>
      <c r="I3067" s="21">
        <v>1</v>
      </c>
      <c r="J3067" s="43" t="s">
        <v>1477</v>
      </c>
      <c r="K3067" s="21">
        <f t="shared" si="94"/>
        <v>2013</v>
      </c>
      <c r="L3067" s="24">
        <f t="shared" si="95"/>
        <v>2</v>
      </c>
      <c r="M3067" s="11" t="s">
        <v>14</v>
      </c>
      <c r="N3067" s="11" t="s">
        <v>15</v>
      </c>
      <c r="O3067" s="11" t="str">
        <f>VLOOKUP(E3067,State_Code_Name!$B$1:$C$52,2,0)</f>
        <v>California</v>
      </c>
    </row>
    <row r="3068" spans="1:15" x14ac:dyDescent="0.3">
      <c r="A3068" s="11">
        <v>717944</v>
      </c>
      <c r="B3068" s="12" t="s">
        <v>82</v>
      </c>
      <c r="C3068" s="12" t="s">
        <v>37</v>
      </c>
      <c r="D3068" s="12" t="s">
        <v>202</v>
      </c>
      <c r="E3068" s="11" t="s">
        <v>67</v>
      </c>
      <c r="F3068" s="11" t="s">
        <v>303</v>
      </c>
      <c r="G3068" s="37">
        <v>41688</v>
      </c>
      <c r="H3068" s="13">
        <v>41691</v>
      </c>
      <c r="I3068" s="21">
        <v>3</v>
      </c>
      <c r="J3068" s="43" t="s">
        <v>1478</v>
      </c>
      <c r="K3068" s="21">
        <f t="shared" si="94"/>
        <v>2014</v>
      </c>
      <c r="L3068" s="24">
        <f t="shared" si="95"/>
        <v>1</v>
      </c>
      <c r="M3068" s="11" t="s">
        <v>14</v>
      </c>
      <c r="N3068" s="11" t="s">
        <v>14</v>
      </c>
      <c r="O3068" s="11" t="str">
        <f>VLOOKUP(E3068,State_Code_Name!$B$1:$C$52,2,0)</f>
        <v>Michigan</v>
      </c>
    </row>
    <row r="3069" spans="1:15" x14ac:dyDescent="0.3">
      <c r="A3069" s="11">
        <v>674599</v>
      </c>
      <c r="B3069" s="12" t="s">
        <v>55</v>
      </c>
      <c r="C3069" s="12" t="s">
        <v>53</v>
      </c>
      <c r="D3069" s="12" t="s">
        <v>54</v>
      </c>
      <c r="E3069" s="11" t="s">
        <v>56</v>
      </c>
      <c r="F3069" s="11" t="s">
        <v>19</v>
      </c>
      <c r="G3069" s="37">
        <v>41658</v>
      </c>
      <c r="H3069" s="13">
        <v>41666</v>
      </c>
      <c r="I3069" s="21">
        <v>8</v>
      </c>
      <c r="J3069" s="43" t="s">
        <v>1474</v>
      </c>
      <c r="K3069" s="21">
        <f t="shared" si="94"/>
        <v>2014</v>
      </c>
      <c r="L3069" s="24">
        <f t="shared" si="95"/>
        <v>1</v>
      </c>
      <c r="M3069" s="11" t="s">
        <v>14</v>
      </c>
      <c r="N3069" s="11" t="s">
        <v>15</v>
      </c>
      <c r="O3069" s="11" t="str">
        <f>VLOOKUP(E3069,State_Code_Name!$B$1:$C$52,2,0)</f>
        <v>Hawaii</v>
      </c>
    </row>
    <row r="3070" spans="1:15" x14ac:dyDescent="0.3">
      <c r="A3070" s="11">
        <v>1752134</v>
      </c>
      <c r="B3070" s="12" t="s">
        <v>132</v>
      </c>
      <c r="C3070" s="12" t="s">
        <v>33</v>
      </c>
      <c r="D3070" s="12" t="s">
        <v>115</v>
      </c>
      <c r="E3070" s="11" t="s">
        <v>75</v>
      </c>
      <c r="F3070" s="11" t="s">
        <v>19</v>
      </c>
      <c r="G3070" s="37">
        <v>42390</v>
      </c>
      <c r="H3070" s="13">
        <v>42390</v>
      </c>
      <c r="I3070" s="21">
        <v>0</v>
      </c>
      <c r="J3070" s="43" t="s">
        <v>1474</v>
      </c>
      <c r="K3070" s="21">
        <f t="shared" si="94"/>
        <v>2016</v>
      </c>
      <c r="L3070" s="24">
        <f t="shared" si="95"/>
        <v>1</v>
      </c>
      <c r="M3070" s="11" t="s">
        <v>15</v>
      </c>
      <c r="N3070" s="11" t="s">
        <v>15</v>
      </c>
      <c r="O3070" s="11" t="str">
        <f>VLOOKUP(E3070,State_Code_Name!$B$1:$C$52,2,0)</f>
        <v>Tennessee</v>
      </c>
    </row>
    <row r="3071" spans="1:15" x14ac:dyDescent="0.3">
      <c r="A3071" s="11">
        <v>1537981</v>
      </c>
      <c r="B3071" s="12" t="s">
        <v>55</v>
      </c>
      <c r="C3071" s="12" t="s">
        <v>53</v>
      </c>
      <c r="D3071" s="12" t="s">
        <v>102</v>
      </c>
      <c r="E3071" s="11" t="s">
        <v>12</v>
      </c>
      <c r="F3071" s="11" t="s">
        <v>19</v>
      </c>
      <c r="G3071" s="37">
        <v>42242</v>
      </c>
      <c r="H3071" s="13">
        <v>42242</v>
      </c>
      <c r="I3071" s="21">
        <v>0</v>
      </c>
      <c r="J3071" s="43" t="s">
        <v>1482</v>
      </c>
      <c r="K3071" s="21">
        <f t="shared" si="94"/>
        <v>2015</v>
      </c>
      <c r="L3071" s="24">
        <f t="shared" si="95"/>
        <v>3</v>
      </c>
      <c r="M3071" s="11" t="s">
        <v>14</v>
      </c>
      <c r="N3071" s="11" t="s">
        <v>15</v>
      </c>
      <c r="O3071" s="11" t="str">
        <f>VLOOKUP(E3071,State_Code_Name!$B$1:$C$52,2,0)</f>
        <v>Virginia</v>
      </c>
    </row>
    <row r="3072" spans="1:15" x14ac:dyDescent="0.3">
      <c r="A3072" s="11">
        <v>1947872</v>
      </c>
      <c r="B3072" s="12" t="s">
        <v>82</v>
      </c>
      <c r="C3072" s="12" t="s">
        <v>37</v>
      </c>
      <c r="D3072" s="12" t="s">
        <v>150</v>
      </c>
      <c r="E3072" s="11" t="s">
        <v>73</v>
      </c>
      <c r="F3072" s="11" t="s">
        <v>19</v>
      </c>
      <c r="G3072" s="37">
        <v>42521</v>
      </c>
      <c r="H3072" s="13">
        <v>42521</v>
      </c>
      <c r="I3072" s="21">
        <v>0</v>
      </c>
      <c r="J3072" s="43" t="s">
        <v>1471</v>
      </c>
      <c r="K3072" s="21">
        <f t="shared" si="94"/>
        <v>2016</v>
      </c>
      <c r="L3072" s="24">
        <f t="shared" si="95"/>
        <v>2</v>
      </c>
      <c r="M3072" s="11" t="s">
        <v>14</v>
      </c>
      <c r="N3072" s="11" t="s">
        <v>15</v>
      </c>
      <c r="O3072" s="11" t="str">
        <f>VLOOKUP(E3072,State_Code_Name!$B$1:$C$52,2,0)</f>
        <v>Kentucky</v>
      </c>
    </row>
    <row r="3073" spans="1:15" x14ac:dyDescent="0.3">
      <c r="A3073" s="11">
        <v>617751</v>
      </c>
      <c r="B3073" s="12" t="s">
        <v>44</v>
      </c>
      <c r="C3073" s="12" t="s">
        <v>27</v>
      </c>
      <c r="D3073" s="12" t="s">
        <v>79</v>
      </c>
      <c r="E3073" s="11" t="s">
        <v>40</v>
      </c>
      <c r="F3073" s="11" t="s">
        <v>19</v>
      </c>
      <c r="G3073" s="37">
        <v>41610</v>
      </c>
      <c r="H3073" s="13">
        <v>41610</v>
      </c>
      <c r="I3073" s="21">
        <v>0</v>
      </c>
      <c r="J3073" s="43" t="s">
        <v>1475</v>
      </c>
      <c r="K3073" s="21">
        <f t="shared" si="94"/>
        <v>2013</v>
      </c>
      <c r="L3073" s="24">
        <f t="shared" si="95"/>
        <v>4</v>
      </c>
      <c r="M3073" s="11" t="s">
        <v>14</v>
      </c>
      <c r="N3073" s="11" t="s">
        <v>15</v>
      </c>
      <c r="O3073" s="11" t="str">
        <f>VLOOKUP(E3073,State_Code_Name!$B$1:$C$52,2,0)</f>
        <v>Ohio</v>
      </c>
    </row>
    <row r="3074" spans="1:15" x14ac:dyDescent="0.3">
      <c r="A3074" s="11">
        <v>970535</v>
      </c>
      <c r="B3074" s="12" t="s">
        <v>242</v>
      </c>
      <c r="C3074" s="12" t="s">
        <v>27</v>
      </c>
      <c r="D3074" s="12" t="s">
        <v>28</v>
      </c>
      <c r="E3074" s="11" t="s">
        <v>18</v>
      </c>
      <c r="F3074" s="11" t="s">
        <v>303</v>
      </c>
      <c r="G3074" s="37">
        <v>41857</v>
      </c>
      <c r="H3074" s="13">
        <v>41864</v>
      </c>
      <c r="I3074" s="21">
        <v>7</v>
      </c>
      <c r="J3074" s="43" t="s">
        <v>1482</v>
      </c>
      <c r="K3074" s="21">
        <f t="shared" si="94"/>
        <v>2014</v>
      </c>
      <c r="L3074" s="24">
        <f t="shared" si="95"/>
        <v>3</v>
      </c>
      <c r="M3074" s="11" t="s">
        <v>15</v>
      </c>
      <c r="N3074" s="11" t="s">
        <v>14</v>
      </c>
      <c r="O3074" s="11" t="str">
        <f>VLOOKUP(E3074,State_Code_Name!$B$1:$C$52,2,0)</f>
        <v>California</v>
      </c>
    </row>
    <row r="3075" spans="1:15" x14ac:dyDescent="0.3">
      <c r="A3075" s="11">
        <v>1335435</v>
      </c>
      <c r="B3075" s="12" t="s">
        <v>11</v>
      </c>
      <c r="C3075" s="12" t="s">
        <v>16</v>
      </c>
      <c r="D3075" s="12" t="s">
        <v>76</v>
      </c>
      <c r="E3075" s="11" t="s">
        <v>117</v>
      </c>
      <c r="F3075" s="11" t="s">
        <v>13</v>
      </c>
      <c r="G3075" s="37">
        <v>42111</v>
      </c>
      <c r="H3075" s="13">
        <v>42114</v>
      </c>
      <c r="I3075" s="21">
        <v>3</v>
      </c>
      <c r="J3075" s="43" t="s">
        <v>1483</v>
      </c>
      <c r="K3075" s="21">
        <f t="shared" ref="K3075:K3138" si="96">YEAR(G3075)</f>
        <v>2015</v>
      </c>
      <c r="L3075" s="24">
        <f t="shared" ref="L3075:L3138" si="97">ROUNDUP(MONTH(G3075)/3,0)</f>
        <v>2</v>
      </c>
      <c r="M3075" s="11" t="s">
        <v>14</v>
      </c>
      <c r="N3075" s="11" t="s">
        <v>14</v>
      </c>
      <c r="O3075" s="11" t="str">
        <f>VLOOKUP(E3075,State_Code_Name!$B$1:$C$52,2,0)</f>
        <v>Alabama</v>
      </c>
    </row>
    <row r="3076" spans="1:15" x14ac:dyDescent="0.3">
      <c r="A3076" s="11">
        <v>1984021</v>
      </c>
      <c r="B3076" s="12" t="s">
        <v>48</v>
      </c>
      <c r="C3076" s="12" t="s">
        <v>27</v>
      </c>
      <c r="D3076" s="12" t="s">
        <v>28</v>
      </c>
      <c r="E3076" s="11" t="s">
        <v>32</v>
      </c>
      <c r="F3076" s="11" t="s">
        <v>19</v>
      </c>
      <c r="G3076" s="37">
        <v>42545</v>
      </c>
      <c r="H3076" s="13">
        <v>42545</v>
      </c>
      <c r="I3076" s="21">
        <v>0</v>
      </c>
      <c r="J3076" s="43" t="s">
        <v>1477</v>
      </c>
      <c r="K3076" s="21">
        <f t="shared" si="96"/>
        <v>2016</v>
      </c>
      <c r="L3076" s="24">
        <f t="shared" si="97"/>
        <v>2</v>
      </c>
      <c r="M3076" s="11" t="s">
        <v>14</v>
      </c>
      <c r="N3076" s="11" t="s">
        <v>14</v>
      </c>
      <c r="O3076" s="11" t="str">
        <f>VLOOKUP(E3076,State_Code_Name!$B$1:$C$52,2,0)</f>
        <v>Texas</v>
      </c>
    </row>
    <row r="3077" spans="1:15" x14ac:dyDescent="0.3">
      <c r="A3077" s="11">
        <v>1533455</v>
      </c>
      <c r="B3077" s="12" t="s">
        <v>31</v>
      </c>
      <c r="C3077" s="12" t="s">
        <v>37</v>
      </c>
      <c r="D3077" s="12" t="s">
        <v>146</v>
      </c>
      <c r="E3077" s="11" t="s">
        <v>98</v>
      </c>
      <c r="F3077" s="11" t="s">
        <v>19</v>
      </c>
      <c r="G3077" s="37">
        <v>42240</v>
      </c>
      <c r="H3077" s="13">
        <v>42240</v>
      </c>
      <c r="I3077" s="21">
        <v>0</v>
      </c>
      <c r="J3077" s="43" t="s">
        <v>1482</v>
      </c>
      <c r="K3077" s="21">
        <f t="shared" si="96"/>
        <v>2015</v>
      </c>
      <c r="L3077" s="24">
        <f t="shared" si="97"/>
        <v>3</v>
      </c>
      <c r="M3077" s="11" t="s">
        <v>14</v>
      </c>
      <c r="N3077" s="11" t="s">
        <v>15</v>
      </c>
      <c r="O3077" s="11" t="str">
        <f>VLOOKUP(E3077,State_Code_Name!$B$1:$C$52,2,0)</f>
        <v>Colorado</v>
      </c>
    </row>
    <row r="3078" spans="1:15" x14ac:dyDescent="0.3">
      <c r="A3078" s="11">
        <v>641482</v>
      </c>
      <c r="B3078" s="12" t="s">
        <v>31</v>
      </c>
      <c r="C3078" s="12" t="s">
        <v>27</v>
      </c>
      <c r="D3078" s="12" t="s">
        <v>28</v>
      </c>
      <c r="E3078" s="11" t="s">
        <v>85</v>
      </c>
      <c r="F3078" s="11" t="s">
        <v>19</v>
      </c>
      <c r="G3078" s="37">
        <v>41629</v>
      </c>
      <c r="H3078" s="13">
        <v>41629</v>
      </c>
      <c r="I3078" s="21">
        <v>0</v>
      </c>
      <c r="J3078" s="43" t="s">
        <v>1475</v>
      </c>
      <c r="K3078" s="21">
        <f t="shared" si="96"/>
        <v>2013</v>
      </c>
      <c r="L3078" s="24">
        <f t="shared" si="97"/>
        <v>4</v>
      </c>
      <c r="M3078" s="11" t="s">
        <v>14</v>
      </c>
      <c r="N3078" s="11" t="s">
        <v>14</v>
      </c>
      <c r="O3078" s="11" t="str">
        <f>VLOOKUP(E3078,State_Code_Name!$B$1:$C$52,2,0)</f>
        <v>Wisconsin</v>
      </c>
    </row>
    <row r="3079" spans="1:15" x14ac:dyDescent="0.3">
      <c r="A3079" s="11">
        <v>1893234</v>
      </c>
      <c r="B3079" s="12" t="s">
        <v>11</v>
      </c>
      <c r="C3079" s="12" t="s">
        <v>27</v>
      </c>
      <c r="D3079" s="12" t="s">
        <v>57</v>
      </c>
      <c r="E3079" s="11" t="s">
        <v>49</v>
      </c>
      <c r="F3079" s="11" t="s">
        <v>19</v>
      </c>
      <c r="G3079" s="37">
        <v>42482</v>
      </c>
      <c r="H3079" s="13">
        <v>42482</v>
      </c>
      <c r="I3079" s="21">
        <v>0</v>
      </c>
      <c r="J3079" s="43" t="s">
        <v>1483</v>
      </c>
      <c r="K3079" s="21">
        <f t="shared" si="96"/>
        <v>2016</v>
      </c>
      <c r="L3079" s="24">
        <f t="shared" si="97"/>
        <v>2</v>
      </c>
      <c r="M3079" s="11" t="s">
        <v>14</v>
      </c>
      <c r="N3079" s="11" t="s">
        <v>15</v>
      </c>
      <c r="O3079" s="11" t="str">
        <f>VLOOKUP(E3079,State_Code_Name!$B$1:$C$52,2,0)</f>
        <v>New Jersey</v>
      </c>
    </row>
    <row r="3080" spans="1:15" x14ac:dyDescent="0.3">
      <c r="A3080" s="11">
        <v>1459599</v>
      </c>
      <c r="B3080" s="12" t="s">
        <v>55</v>
      </c>
      <c r="C3080" s="12" t="s">
        <v>53</v>
      </c>
      <c r="D3080" s="12" t="s">
        <v>102</v>
      </c>
      <c r="E3080" s="11" t="s">
        <v>127</v>
      </c>
      <c r="F3080" s="11" t="s">
        <v>19</v>
      </c>
      <c r="G3080" s="37">
        <v>42194</v>
      </c>
      <c r="H3080" s="13">
        <v>42194</v>
      </c>
      <c r="I3080" s="21">
        <v>0</v>
      </c>
      <c r="J3080" s="43" t="s">
        <v>1481</v>
      </c>
      <c r="K3080" s="21">
        <f t="shared" si="96"/>
        <v>2015</v>
      </c>
      <c r="L3080" s="24">
        <f t="shared" si="97"/>
        <v>3</v>
      </c>
      <c r="M3080" s="11" t="s">
        <v>14</v>
      </c>
      <c r="N3080" s="11" t="s">
        <v>15</v>
      </c>
      <c r="O3080" s="11" t="str">
        <f>VLOOKUP(E3080,State_Code_Name!$B$1:$C$52,2,0)</f>
        <v>Oklahoma</v>
      </c>
    </row>
    <row r="3081" spans="1:15" x14ac:dyDescent="0.3">
      <c r="A3081" s="11">
        <v>1820908</v>
      </c>
      <c r="B3081" s="12" t="s">
        <v>64</v>
      </c>
      <c r="C3081" s="12" t="s">
        <v>33</v>
      </c>
      <c r="D3081" s="12" t="s">
        <v>42</v>
      </c>
      <c r="E3081" s="11" t="s">
        <v>177</v>
      </c>
      <c r="F3081" s="11" t="s">
        <v>58</v>
      </c>
      <c r="G3081" s="37">
        <v>42436</v>
      </c>
      <c r="H3081" s="13">
        <v>42438</v>
      </c>
      <c r="I3081" s="21">
        <v>2</v>
      </c>
      <c r="J3081" s="43" t="s">
        <v>1476</v>
      </c>
      <c r="K3081" s="21">
        <f t="shared" si="96"/>
        <v>2016</v>
      </c>
      <c r="L3081" s="24">
        <f t="shared" si="97"/>
        <v>1</v>
      </c>
      <c r="M3081" s="11" t="s">
        <v>14</v>
      </c>
      <c r="N3081" s="11" t="s">
        <v>14</v>
      </c>
      <c r="O3081" s="11" t="str">
        <f>VLOOKUP(E3081,State_Code_Name!$B$1:$C$52,2,0)</f>
        <v>Utah</v>
      </c>
    </row>
    <row r="3082" spans="1:15" x14ac:dyDescent="0.3">
      <c r="A3082" s="11">
        <v>983306</v>
      </c>
      <c r="B3082" s="12" t="s">
        <v>11</v>
      </c>
      <c r="C3082" s="12" t="s">
        <v>27</v>
      </c>
      <c r="D3082" s="12" t="s">
        <v>28</v>
      </c>
      <c r="E3082" s="11" t="s">
        <v>18</v>
      </c>
      <c r="F3082" s="11" t="s">
        <v>303</v>
      </c>
      <c r="G3082" s="37">
        <v>41864</v>
      </c>
      <c r="H3082" s="13">
        <v>41866</v>
      </c>
      <c r="I3082" s="21">
        <v>2</v>
      </c>
      <c r="J3082" s="43" t="s">
        <v>1482</v>
      </c>
      <c r="K3082" s="21">
        <f t="shared" si="96"/>
        <v>2014</v>
      </c>
      <c r="L3082" s="24">
        <f t="shared" si="97"/>
        <v>3</v>
      </c>
      <c r="M3082" s="11" t="s">
        <v>14</v>
      </c>
      <c r="N3082" s="11" t="s">
        <v>14</v>
      </c>
      <c r="O3082" s="11" t="str">
        <f>VLOOKUP(E3082,State_Code_Name!$B$1:$C$52,2,0)</f>
        <v>California</v>
      </c>
    </row>
    <row r="3083" spans="1:15" x14ac:dyDescent="0.3">
      <c r="A3083" s="11">
        <v>1262069</v>
      </c>
      <c r="B3083" s="12" t="s">
        <v>84</v>
      </c>
      <c r="C3083" s="12" t="s">
        <v>37</v>
      </c>
      <c r="D3083" s="12" t="s">
        <v>1445</v>
      </c>
      <c r="E3083" s="11" t="s">
        <v>32</v>
      </c>
      <c r="F3083" s="11" t="s">
        <v>19</v>
      </c>
      <c r="G3083" s="37">
        <v>42064</v>
      </c>
      <c r="H3083" s="13">
        <v>42064</v>
      </c>
      <c r="I3083" s="21">
        <v>0</v>
      </c>
      <c r="J3083" s="43" t="s">
        <v>1476</v>
      </c>
      <c r="K3083" s="21">
        <f t="shared" si="96"/>
        <v>2015</v>
      </c>
      <c r="L3083" s="24">
        <f t="shared" si="97"/>
        <v>1</v>
      </c>
      <c r="M3083" s="11" t="s">
        <v>14</v>
      </c>
      <c r="N3083" s="11" t="s">
        <v>14</v>
      </c>
      <c r="O3083" s="11" t="str">
        <f>VLOOKUP(E3083,State_Code_Name!$B$1:$C$52,2,0)</f>
        <v>Texas</v>
      </c>
    </row>
    <row r="3084" spans="1:15" x14ac:dyDescent="0.3">
      <c r="A3084" s="11">
        <v>431560</v>
      </c>
      <c r="B3084" s="12" t="s">
        <v>135</v>
      </c>
      <c r="C3084" s="12" t="s">
        <v>27</v>
      </c>
      <c r="D3084" s="12" t="s">
        <v>28</v>
      </c>
      <c r="E3084" s="11" t="s">
        <v>175</v>
      </c>
      <c r="F3084" s="11" t="s">
        <v>58</v>
      </c>
      <c r="G3084" s="37">
        <v>41438</v>
      </c>
      <c r="H3084" s="13">
        <v>41439</v>
      </c>
      <c r="I3084" s="21">
        <v>1</v>
      </c>
      <c r="J3084" s="43" t="s">
        <v>1477</v>
      </c>
      <c r="K3084" s="21">
        <f t="shared" si="96"/>
        <v>2013</v>
      </c>
      <c r="L3084" s="24">
        <f t="shared" si="97"/>
        <v>2</v>
      </c>
      <c r="M3084" s="11" t="s">
        <v>14</v>
      </c>
      <c r="N3084" s="11" t="s">
        <v>15</v>
      </c>
      <c r="O3084" s="11" t="str">
        <f>VLOOKUP(E3084,State_Code_Name!$B$1:$C$52,2,0)</f>
        <v>District of Columbia</v>
      </c>
    </row>
    <row r="3085" spans="1:15" x14ac:dyDescent="0.3">
      <c r="A3085" s="11">
        <v>1089904</v>
      </c>
      <c r="B3085" s="12" t="s">
        <v>39</v>
      </c>
      <c r="C3085" s="12" t="s">
        <v>33</v>
      </c>
      <c r="D3085" s="12" t="s">
        <v>45</v>
      </c>
      <c r="E3085" s="11" t="s">
        <v>78</v>
      </c>
      <c r="F3085" s="11" t="s">
        <v>19</v>
      </c>
      <c r="G3085" s="37">
        <v>41939</v>
      </c>
      <c r="H3085" s="13">
        <v>41942</v>
      </c>
      <c r="I3085" s="21">
        <v>3</v>
      </c>
      <c r="J3085" s="43" t="s">
        <v>1473</v>
      </c>
      <c r="K3085" s="21">
        <f t="shared" si="96"/>
        <v>2014</v>
      </c>
      <c r="L3085" s="24">
        <f t="shared" si="97"/>
        <v>4</v>
      </c>
      <c r="M3085" s="11" t="s">
        <v>14</v>
      </c>
      <c r="N3085" s="11" t="s">
        <v>15</v>
      </c>
      <c r="O3085" s="11" t="str">
        <f>VLOOKUP(E3085,State_Code_Name!$B$1:$C$52,2,0)</f>
        <v>Missouri</v>
      </c>
    </row>
    <row r="3086" spans="1:15" x14ac:dyDescent="0.3">
      <c r="A3086" s="11">
        <v>1879576</v>
      </c>
      <c r="B3086" s="12" t="s">
        <v>135</v>
      </c>
      <c r="C3086" s="12" t="s">
        <v>27</v>
      </c>
      <c r="D3086" s="12" t="s">
        <v>28</v>
      </c>
      <c r="E3086" s="11" t="s">
        <v>98</v>
      </c>
      <c r="F3086" s="11" t="s">
        <v>19</v>
      </c>
      <c r="G3086" s="37">
        <v>42474</v>
      </c>
      <c r="H3086" s="13">
        <v>42474</v>
      </c>
      <c r="I3086" s="21">
        <v>0</v>
      </c>
      <c r="J3086" s="43" t="s">
        <v>1483</v>
      </c>
      <c r="K3086" s="21">
        <f t="shared" si="96"/>
        <v>2016</v>
      </c>
      <c r="L3086" s="24">
        <f t="shared" si="97"/>
        <v>2</v>
      </c>
      <c r="M3086" s="11" t="s">
        <v>14</v>
      </c>
      <c r="N3086" s="11" t="s">
        <v>15</v>
      </c>
      <c r="O3086" s="11" t="str">
        <f>VLOOKUP(E3086,State_Code_Name!$B$1:$C$52,2,0)</f>
        <v>Colorado</v>
      </c>
    </row>
    <row r="3087" spans="1:15" x14ac:dyDescent="0.3">
      <c r="A3087" s="11">
        <v>2002871</v>
      </c>
      <c r="B3087" s="12" t="s">
        <v>84</v>
      </c>
      <c r="C3087" s="12" t="s">
        <v>37</v>
      </c>
      <c r="D3087" s="12" t="s">
        <v>1451</v>
      </c>
      <c r="E3087" s="11" t="s">
        <v>60</v>
      </c>
      <c r="F3087" s="11" t="s">
        <v>19</v>
      </c>
      <c r="G3087" s="37">
        <v>42558</v>
      </c>
      <c r="H3087" s="13">
        <v>42558</v>
      </c>
      <c r="I3087" s="21">
        <v>0</v>
      </c>
      <c r="J3087" s="43" t="s">
        <v>1481</v>
      </c>
      <c r="K3087" s="21">
        <f t="shared" si="96"/>
        <v>2016</v>
      </c>
      <c r="L3087" s="24">
        <f t="shared" si="97"/>
        <v>3</v>
      </c>
      <c r="M3087" s="11" t="s">
        <v>14</v>
      </c>
      <c r="N3087" s="11" t="s">
        <v>15</v>
      </c>
      <c r="O3087" s="11" t="str">
        <f>VLOOKUP(E3087,State_Code_Name!$B$1:$C$52,2,0)</f>
        <v>Illinois</v>
      </c>
    </row>
    <row r="3088" spans="1:15" x14ac:dyDescent="0.3">
      <c r="A3088" s="11">
        <v>1660420</v>
      </c>
      <c r="B3088" s="12" t="s">
        <v>74</v>
      </c>
      <c r="C3088" s="12" t="s">
        <v>33</v>
      </c>
      <c r="D3088" s="12" t="s">
        <v>42</v>
      </c>
      <c r="E3088" s="11" t="s">
        <v>138</v>
      </c>
      <c r="F3088" s="11" t="s">
        <v>19</v>
      </c>
      <c r="G3088" s="37">
        <v>42326</v>
      </c>
      <c r="H3088" s="13">
        <v>42326</v>
      </c>
      <c r="I3088" s="21">
        <v>0</v>
      </c>
      <c r="J3088" s="43" t="s">
        <v>1479</v>
      </c>
      <c r="K3088" s="21">
        <f t="shared" si="96"/>
        <v>2015</v>
      </c>
      <c r="L3088" s="24">
        <f t="shared" si="97"/>
        <v>4</v>
      </c>
      <c r="M3088" s="11" t="s">
        <v>14</v>
      </c>
      <c r="N3088" s="11" t="s">
        <v>15</v>
      </c>
      <c r="O3088" s="11" t="str">
        <f>VLOOKUP(E3088,State_Code_Name!$B$1:$C$52,2,0)</f>
        <v>Kansas</v>
      </c>
    </row>
    <row r="3089" spans="1:15" x14ac:dyDescent="0.3">
      <c r="A3089" s="11">
        <v>1906026</v>
      </c>
      <c r="B3089" s="12" t="s">
        <v>1170</v>
      </c>
      <c r="C3089" s="12" t="s">
        <v>62</v>
      </c>
      <c r="D3089" s="12" t="s">
        <v>279</v>
      </c>
      <c r="E3089" s="11" t="s">
        <v>113</v>
      </c>
      <c r="F3089" s="11" t="s">
        <v>19</v>
      </c>
      <c r="G3089" s="37">
        <v>42492</v>
      </c>
      <c r="H3089" s="13">
        <v>42523</v>
      </c>
      <c r="I3089" s="21">
        <v>31</v>
      </c>
      <c r="J3089" s="43" t="s">
        <v>1471</v>
      </c>
      <c r="K3089" s="21">
        <f t="shared" si="96"/>
        <v>2016</v>
      </c>
      <c r="L3089" s="24">
        <f t="shared" si="97"/>
        <v>2</v>
      </c>
      <c r="M3089" s="11" t="s">
        <v>14</v>
      </c>
      <c r="N3089" s="11" t="s">
        <v>15</v>
      </c>
      <c r="O3089" s="11" t="str">
        <f>VLOOKUP(E3089,State_Code_Name!$B$1:$C$52,2,0)</f>
        <v>South Carolina</v>
      </c>
    </row>
    <row r="3090" spans="1:15" x14ac:dyDescent="0.3">
      <c r="A3090" s="11">
        <v>527024</v>
      </c>
      <c r="B3090" s="12" t="s">
        <v>31</v>
      </c>
      <c r="C3090" s="12" t="s">
        <v>27</v>
      </c>
      <c r="D3090" s="12" t="s">
        <v>28</v>
      </c>
      <c r="E3090" s="11" t="s">
        <v>52</v>
      </c>
      <c r="F3090" s="11" t="s">
        <v>303</v>
      </c>
      <c r="G3090" s="37">
        <v>41530</v>
      </c>
      <c r="H3090" s="13">
        <v>41534</v>
      </c>
      <c r="I3090" s="21">
        <v>4</v>
      </c>
      <c r="J3090" s="43" t="s">
        <v>1480</v>
      </c>
      <c r="K3090" s="21">
        <f t="shared" si="96"/>
        <v>2013</v>
      </c>
      <c r="L3090" s="24">
        <f t="shared" si="97"/>
        <v>3</v>
      </c>
      <c r="M3090" s="11" t="s">
        <v>14</v>
      </c>
      <c r="N3090" s="11" t="s">
        <v>15</v>
      </c>
      <c r="O3090" s="11" t="str">
        <f>VLOOKUP(E3090,State_Code_Name!$B$1:$C$52,2,0)</f>
        <v>Washington</v>
      </c>
    </row>
    <row r="3091" spans="1:15" x14ac:dyDescent="0.3">
      <c r="A3091" s="11">
        <v>645726</v>
      </c>
      <c r="B3091" s="12" t="s">
        <v>239</v>
      </c>
      <c r="C3091" s="12" t="s">
        <v>9</v>
      </c>
      <c r="D3091" s="12" t="s">
        <v>174</v>
      </c>
      <c r="E3091" s="11" t="s">
        <v>32</v>
      </c>
      <c r="F3091" s="11" t="s">
        <v>19</v>
      </c>
      <c r="G3091" s="37">
        <v>41634</v>
      </c>
      <c r="H3091" s="13">
        <v>41655</v>
      </c>
      <c r="I3091" s="21">
        <v>21</v>
      </c>
      <c r="J3091" s="43" t="s">
        <v>1475</v>
      </c>
      <c r="K3091" s="21">
        <f t="shared" si="96"/>
        <v>2013</v>
      </c>
      <c r="L3091" s="24">
        <f t="shared" si="97"/>
        <v>4</v>
      </c>
      <c r="M3091" s="11" t="s">
        <v>14</v>
      </c>
      <c r="N3091" s="11" t="s">
        <v>15</v>
      </c>
      <c r="O3091" s="11" t="str">
        <f>VLOOKUP(E3091,State_Code_Name!$B$1:$C$52,2,0)</f>
        <v>Texas</v>
      </c>
    </row>
    <row r="3092" spans="1:15" x14ac:dyDescent="0.3">
      <c r="A3092" s="11">
        <v>845616</v>
      </c>
      <c r="B3092" s="12" t="s">
        <v>180</v>
      </c>
      <c r="C3092" s="12" t="s">
        <v>33</v>
      </c>
      <c r="D3092" s="12" t="s">
        <v>42</v>
      </c>
      <c r="E3092" s="11" t="s">
        <v>99</v>
      </c>
      <c r="F3092" s="11" t="s">
        <v>19</v>
      </c>
      <c r="G3092" s="37">
        <v>41768</v>
      </c>
      <c r="H3092" s="13">
        <v>41768</v>
      </c>
      <c r="I3092" s="21">
        <v>0</v>
      </c>
      <c r="J3092" s="43" t="s">
        <v>1471</v>
      </c>
      <c r="K3092" s="21">
        <f t="shared" si="96"/>
        <v>2014</v>
      </c>
      <c r="L3092" s="24">
        <f t="shared" si="97"/>
        <v>2</v>
      </c>
      <c r="M3092" s="11" t="s">
        <v>14</v>
      </c>
      <c r="N3092" s="11" t="s">
        <v>15</v>
      </c>
      <c r="O3092" s="11" t="str">
        <f>VLOOKUP(E3092,State_Code_Name!$B$1:$C$52,2,0)</f>
        <v>Arizona</v>
      </c>
    </row>
    <row r="3093" spans="1:15" x14ac:dyDescent="0.3">
      <c r="A3093" s="11">
        <v>1990223</v>
      </c>
      <c r="B3093" s="12" t="s">
        <v>44</v>
      </c>
      <c r="C3093" s="12" t="s">
        <v>37</v>
      </c>
      <c r="D3093" s="12" t="s">
        <v>68</v>
      </c>
      <c r="E3093" s="11" t="s">
        <v>18</v>
      </c>
      <c r="F3093" s="11" t="s">
        <v>19</v>
      </c>
      <c r="G3093" s="37">
        <v>42551</v>
      </c>
      <c r="H3093" s="13">
        <v>42551</v>
      </c>
      <c r="I3093" s="21">
        <v>0</v>
      </c>
      <c r="J3093" s="43" t="s">
        <v>1477</v>
      </c>
      <c r="K3093" s="21">
        <f t="shared" si="96"/>
        <v>2016</v>
      </c>
      <c r="L3093" s="24">
        <f t="shared" si="97"/>
        <v>2</v>
      </c>
      <c r="M3093" s="11" t="s">
        <v>14</v>
      </c>
      <c r="N3093" s="11" t="s">
        <v>14</v>
      </c>
      <c r="O3093" s="11" t="str">
        <f>VLOOKUP(E3093,State_Code_Name!$B$1:$C$52,2,0)</f>
        <v>California</v>
      </c>
    </row>
    <row r="3094" spans="1:15" x14ac:dyDescent="0.3">
      <c r="A3094" s="11">
        <v>1448182</v>
      </c>
      <c r="B3094" s="12" t="s">
        <v>374</v>
      </c>
      <c r="C3094" s="12" t="s">
        <v>33</v>
      </c>
      <c r="D3094" s="12" t="s">
        <v>160</v>
      </c>
      <c r="E3094" s="11" t="s">
        <v>18</v>
      </c>
      <c r="F3094" s="11" t="s">
        <v>19</v>
      </c>
      <c r="G3094" s="37">
        <v>42186</v>
      </c>
      <c r="H3094" s="13">
        <v>42186</v>
      </c>
      <c r="I3094" s="21">
        <v>0</v>
      </c>
      <c r="J3094" s="43" t="s">
        <v>1481</v>
      </c>
      <c r="K3094" s="21">
        <f t="shared" si="96"/>
        <v>2015</v>
      </c>
      <c r="L3094" s="24">
        <f t="shared" si="97"/>
        <v>3</v>
      </c>
      <c r="M3094" s="11" t="s">
        <v>14</v>
      </c>
      <c r="N3094" s="11" t="s">
        <v>15</v>
      </c>
      <c r="O3094" s="11" t="str">
        <f>VLOOKUP(E3094,State_Code_Name!$B$1:$C$52,2,0)</f>
        <v>California</v>
      </c>
    </row>
    <row r="3095" spans="1:15" x14ac:dyDescent="0.3">
      <c r="A3095" s="11">
        <v>995792</v>
      </c>
      <c r="B3095" s="12" t="s">
        <v>48</v>
      </c>
      <c r="C3095" s="12" t="s">
        <v>27</v>
      </c>
      <c r="D3095" s="12" t="s">
        <v>28</v>
      </c>
      <c r="E3095" s="11" t="s">
        <v>18</v>
      </c>
      <c r="F3095" s="11" t="s">
        <v>19</v>
      </c>
      <c r="G3095" s="37">
        <v>41872</v>
      </c>
      <c r="H3095" s="13">
        <v>41872</v>
      </c>
      <c r="I3095" s="21">
        <v>0</v>
      </c>
      <c r="J3095" s="43" t="s">
        <v>1482</v>
      </c>
      <c r="K3095" s="21">
        <f t="shared" si="96"/>
        <v>2014</v>
      </c>
      <c r="L3095" s="24">
        <f t="shared" si="97"/>
        <v>3</v>
      </c>
      <c r="M3095" s="11" t="s">
        <v>14</v>
      </c>
      <c r="N3095" s="11" t="s">
        <v>15</v>
      </c>
      <c r="O3095" s="11" t="str">
        <f>VLOOKUP(E3095,State_Code_Name!$B$1:$C$52,2,0)</f>
        <v>California</v>
      </c>
    </row>
    <row r="3096" spans="1:15" x14ac:dyDescent="0.3">
      <c r="A3096" s="11">
        <v>384563</v>
      </c>
      <c r="B3096" s="12" t="s">
        <v>31</v>
      </c>
      <c r="C3096" s="12" t="s">
        <v>37</v>
      </c>
      <c r="D3096" s="12" t="s">
        <v>108</v>
      </c>
      <c r="E3096" s="11" t="s">
        <v>18</v>
      </c>
      <c r="F3096" s="11" t="s">
        <v>19</v>
      </c>
      <c r="G3096" s="37">
        <v>41380</v>
      </c>
      <c r="H3096" s="13">
        <v>41381</v>
      </c>
      <c r="I3096" s="21">
        <v>1</v>
      </c>
      <c r="J3096" s="43" t="s">
        <v>1483</v>
      </c>
      <c r="K3096" s="21">
        <f t="shared" si="96"/>
        <v>2013</v>
      </c>
      <c r="L3096" s="24">
        <f t="shared" si="97"/>
        <v>2</v>
      </c>
      <c r="M3096" s="11" t="s">
        <v>14</v>
      </c>
      <c r="N3096" s="11" t="s">
        <v>14</v>
      </c>
      <c r="O3096" s="11" t="str">
        <f>VLOOKUP(E3096,State_Code_Name!$B$1:$C$52,2,0)</f>
        <v>California</v>
      </c>
    </row>
    <row r="3097" spans="1:15" x14ac:dyDescent="0.3">
      <c r="A3097" s="11">
        <v>417927</v>
      </c>
      <c r="B3097" s="12" t="s">
        <v>11</v>
      </c>
      <c r="C3097" s="12" t="s">
        <v>62</v>
      </c>
      <c r="D3097" s="12" t="s">
        <v>133</v>
      </c>
      <c r="E3097" s="11" t="s">
        <v>52</v>
      </c>
      <c r="F3097" s="11" t="s">
        <v>303</v>
      </c>
      <c r="G3097" s="37">
        <v>41422</v>
      </c>
      <c r="H3097" s="13">
        <v>41424</v>
      </c>
      <c r="I3097" s="21">
        <v>2</v>
      </c>
      <c r="J3097" s="43" t="s">
        <v>1471</v>
      </c>
      <c r="K3097" s="21">
        <f t="shared" si="96"/>
        <v>2013</v>
      </c>
      <c r="L3097" s="24">
        <f t="shared" si="97"/>
        <v>2</v>
      </c>
      <c r="M3097" s="11" t="s">
        <v>14</v>
      </c>
      <c r="N3097" s="11" t="s">
        <v>15</v>
      </c>
      <c r="O3097" s="11" t="str">
        <f>VLOOKUP(E3097,State_Code_Name!$B$1:$C$52,2,0)</f>
        <v>Washington</v>
      </c>
    </row>
    <row r="3098" spans="1:15" x14ac:dyDescent="0.3">
      <c r="A3098" s="11">
        <v>791365</v>
      </c>
      <c r="B3098" s="12" t="s">
        <v>97</v>
      </c>
      <c r="C3098" s="12" t="s">
        <v>53</v>
      </c>
      <c r="D3098" s="12" t="s">
        <v>1439</v>
      </c>
      <c r="E3098" s="11" t="s">
        <v>67</v>
      </c>
      <c r="F3098" s="11" t="s">
        <v>19</v>
      </c>
      <c r="G3098" s="37">
        <v>41732</v>
      </c>
      <c r="H3098" s="13">
        <v>41732</v>
      </c>
      <c r="I3098" s="21">
        <v>0</v>
      </c>
      <c r="J3098" s="43" t="s">
        <v>1483</v>
      </c>
      <c r="K3098" s="21">
        <f t="shared" si="96"/>
        <v>2014</v>
      </c>
      <c r="L3098" s="24">
        <f t="shared" si="97"/>
        <v>2</v>
      </c>
      <c r="M3098" s="11" t="s">
        <v>14</v>
      </c>
      <c r="N3098" s="11" t="s">
        <v>15</v>
      </c>
      <c r="O3098" s="11" t="str">
        <f>VLOOKUP(E3098,State_Code_Name!$B$1:$C$52,2,0)</f>
        <v>Michigan</v>
      </c>
    </row>
    <row r="3099" spans="1:15" x14ac:dyDescent="0.3">
      <c r="A3099" s="11">
        <v>1489935</v>
      </c>
      <c r="B3099" s="12" t="s">
        <v>44</v>
      </c>
      <c r="C3099" s="12" t="s">
        <v>16</v>
      </c>
      <c r="D3099" s="12" t="s">
        <v>1442</v>
      </c>
      <c r="E3099" s="11"/>
      <c r="F3099" s="11" t="s">
        <v>303</v>
      </c>
      <c r="G3099" s="37">
        <v>42213</v>
      </c>
      <c r="H3099" s="13">
        <v>42214</v>
      </c>
      <c r="I3099" s="21">
        <v>1</v>
      </c>
      <c r="J3099" s="43" t="s">
        <v>1481</v>
      </c>
      <c r="K3099" s="21">
        <f t="shared" si="96"/>
        <v>2015</v>
      </c>
      <c r="L3099" s="24">
        <f t="shared" si="97"/>
        <v>3</v>
      </c>
      <c r="M3099" s="11" t="s">
        <v>14</v>
      </c>
      <c r="N3099" s="11" t="s">
        <v>14</v>
      </c>
      <c r="O3099" s="11" t="e">
        <f>VLOOKUP(E3099,State_Code_Name!$B$1:$C$52,2,0)</f>
        <v>#N/A</v>
      </c>
    </row>
    <row r="3100" spans="1:15" x14ac:dyDescent="0.3">
      <c r="A3100" s="11">
        <v>1420644</v>
      </c>
      <c r="B3100" s="12" t="s">
        <v>82</v>
      </c>
      <c r="C3100" s="12" t="s">
        <v>37</v>
      </c>
      <c r="D3100" s="12" t="s">
        <v>1443</v>
      </c>
      <c r="E3100" s="11" t="s">
        <v>80</v>
      </c>
      <c r="F3100" s="11" t="s">
        <v>19</v>
      </c>
      <c r="G3100" s="37">
        <v>42169</v>
      </c>
      <c r="H3100" s="13">
        <v>42169</v>
      </c>
      <c r="I3100" s="21">
        <v>0</v>
      </c>
      <c r="J3100" s="43" t="s">
        <v>1477</v>
      </c>
      <c r="K3100" s="21">
        <f t="shared" si="96"/>
        <v>2015</v>
      </c>
      <c r="L3100" s="24">
        <f t="shared" si="97"/>
        <v>2</v>
      </c>
      <c r="M3100" s="11" t="s">
        <v>14</v>
      </c>
      <c r="N3100" s="11" t="s">
        <v>15</v>
      </c>
      <c r="O3100" s="11" t="str">
        <f>VLOOKUP(E3100,State_Code_Name!$B$1:$C$52,2,0)</f>
        <v>Minnesota</v>
      </c>
    </row>
    <row r="3101" spans="1:15" x14ac:dyDescent="0.3">
      <c r="A3101" s="11">
        <v>967708</v>
      </c>
      <c r="B3101" s="12" t="s">
        <v>64</v>
      </c>
      <c r="C3101" s="12" t="s">
        <v>62</v>
      </c>
      <c r="D3101" s="12" t="s">
        <v>279</v>
      </c>
      <c r="E3101" s="11" t="s">
        <v>26</v>
      </c>
      <c r="F3101" s="11" t="s">
        <v>13</v>
      </c>
      <c r="G3101" s="37">
        <v>41855</v>
      </c>
      <c r="H3101" s="13">
        <v>41857</v>
      </c>
      <c r="I3101" s="21">
        <v>2</v>
      </c>
      <c r="J3101" s="43" t="s">
        <v>1482</v>
      </c>
      <c r="K3101" s="21">
        <f t="shared" si="96"/>
        <v>2014</v>
      </c>
      <c r="L3101" s="24">
        <f t="shared" si="97"/>
        <v>3</v>
      </c>
      <c r="M3101" s="11" t="s">
        <v>14</v>
      </c>
      <c r="N3101" s="11" t="s">
        <v>15</v>
      </c>
      <c r="O3101" s="11" t="str">
        <f>VLOOKUP(E3101,State_Code_Name!$B$1:$C$52,2,0)</f>
        <v>Georgia</v>
      </c>
    </row>
    <row r="3102" spans="1:15" x14ac:dyDescent="0.3">
      <c r="A3102" s="11">
        <v>1417484</v>
      </c>
      <c r="B3102" s="12" t="s">
        <v>61</v>
      </c>
      <c r="C3102" s="12" t="s">
        <v>53</v>
      </c>
      <c r="D3102" s="12" t="s">
        <v>54</v>
      </c>
      <c r="E3102" s="11" t="s">
        <v>43</v>
      </c>
      <c r="F3102" s="11" t="s">
        <v>19</v>
      </c>
      <c r="G3102" s="37">
        <v>42166</v>
      </c>
      <c r="H3102" s="13">
        <v>42166</v>
      </c>
      <c r="I3102" s="21">
        <v>0</v>
      </c>
      <c r="J3102" s="43" t="s">
        <v>1477</v>
      </c>
      <c r="K3102" s="21">
        <f t="shared" si="96"/>
        <v>2015</v>
      </c>
      <c r="L3102" s="24">
        <f t="shared" si="97"/>
        <v>2</v>
      </c>
      <c r="M3102" s="11" t="s">
        <v>14</v>
      </c>
      <c r="N3102" s="11" t="s">
        <v>15</v>
      </c>
      <c r="O3102" s="11" t="str">
        <f>VLOOKUP(E3102,State_Code_Name!$B$1:$C$52,2,0)</f>
        <v>North Carolina</v>
      </c>
    </row>
    <row r="3103" spans="1:15" x14ac:dyDescent="0.3">
      <c r="A3103" s="11">
        <v>490227</v>
      </c>
      <c r="B3103" s="12" t="s">
        <v>11</v>
      </c>
      <c r="C3103" s="12" t="s">
        <v>9</v>
      </c>
      <c r="D3103" s="12" t="s">
        <v>10</v>
      </c>
      <c r="E3103" s="11" t="s">
        <v>26</v>
      </c>
      <c r="F3103" s="11" t="s">
        <v>303</v>
      </c>
      <c r="G3103" s="37">
        <v>41501</v>
      </c>
      <c r="H3103" s="13">
        <v>41502</v>
      </c>
      <c r="I3103" s="21">
        <v>1</v>
      </c>
      <c r="J3103" s="43" t="s">
        <v>1482</v>
      </c>
      <c r="K3103" s="21">
        <f t="shared" si="96"/>
        <v>2013</v>
      </c>
      <c r="L3103" s="24">
        <f t="shared" si="97"/>
        <v>3</v>
      </c>
      <c r="M3103" s="11" t="s">
        <v>14</v>
      </c>
      <c r="N3103" s="11" t="s">
        <v>15</v>
      </c>
      <c r="O3103" s="11" t="str">
        <f>VLOOKUP(E3103,State_Code_Name!$B$1:$C$52,2,0)</f>
        <v>Georgia</v>
      </c>
    </row>
    <row r="3104" spans="1:15" x14ac:dyDescent="0.3">
      <c r="A3104" s="11">
        <v>385920</v>
      </c>
      <c r="B3104" s="12" t="s">
        <v>39</v>
      </c>
      <c r="C3104" s="12" t="s">
        <v>37</v>
      </c>
      <c r="D3104" s="12" t="s">
        <v>1171</v>
      </c>
      <c r="E3104" s="11" t="s">
        <v>32</v>
      </c>
      <c r="F3104" s="11" t="s">
        <v>303</v>
      </c>
      <c r="G3104" s="37">
        <v>41382</v>
      </c>
      <c r="H3104" s="13">
        <v>41383</v>
      </c>
      <c r="I3104" s="21">
        <v>1</v>
      </c>
      <c r="J3104" s="43" t="s">
        <v>1483</v>
      </c>
      <c r="K3104" s="21">
        <f t="shared" si="96"/>
        <v>2013</v>
      </c>
      <c r="L3104" s="24">
        <f t="shared" si="97"/>
        <v>2</v>
      </c>
      <c r="M3104" s="11" t="s">
        <v>14</v>
      </c>
      <c r="N3104" s="11" t="s">
        <v>14</v>
      </c>
      <c r="O3104" s="11" t="str">
        <f>VLOOKUP(E3104,State_Code_Name!$B$1:$C$52,2,0)</f>
        <v>Texas</v>
      </c>
    </row>
    <row r="3105" spans="1:15" x14ac:dyDescent="0.3">
      <c r="A3105" s="11">
        <v>1781380</v>
      </c>
      <c r="B3105" s="12" t="s">
        <v>31</v>
      </c>
      <c r="C3105" s="12" t="s">
        <v>27</v>
      </c>
      <c r="D3105" s="12" t="s">
        <v>57</v>
      </c>
      <c r="E3105" s="11" t="s">
        <v>121</v>
      </c>
      <c r="F3105" s="11" t="s">
        <v>303</v>
      </c>
      <c r="G3105" s="37">
        <v>42410</v>
      </c>
      <c r="H3105" s="13">
        <v>42412</v>
      </c>
      <c r="I3105" s="21">
        <v>2</v>
      </c>
      <c r="J3105" s="43" t="s">
        <v>1478</v>
      </c>
      <c r="K3105" s="21">
        <f t="shared" si="96"/>
        <v>2016</v>
      </c>
      <c r="L3105" s="24">
        <f t="shared" si="97"/>
        <v>1</v>
      </c>
      <c r="M3105" s="11" t="s">
        <v>14</v>
      </c>
      <c r="N3105" s="11" t="s">
        <v>15</v>
      </c>
      <c r="O3105" s="11" t="str">
        <f>VLOOKUP(E3105,State_Code_Name!$B$1:$C$52,2,0)</f>
        <v>Oregon</v>
      </c>
    </row>
    <row r="3106" spans="1:15" x14ac:dyDescent="0.3">
      <c r="A3106" s="11">
        <v>1217446</v>
      </c>
      <c r="B3106" s="12" t="s">
        <v>112</v>
      </c>
      <c r="C3106" s="12" t="s">
        <v>37</v>
      </c>
      <c r="D3106" s="12" t="s">
        <v>120</v>
      </c>
      <c r="E3106" s="11" t="s">
        <v>194</v>
      </c>
      <c r="F3106" s="11" t="s">
        <v>19</v>
      </c>
      <c r="G3106" s="37">
        <v>42033</v>
      </c>
      <c r="H3106" s="13">
        <v>42033</v>
      </c>
      <c r="I3106" s="21">
        <v>0</v>
      </c>
      <c r="J3106" s="43" t="s">
        <v>1474</v>
      </c>
      <c r="K3106" s="21">
        <f t="shared" si="96"/>
        <v>2015</v>
      </c>
      <c r="L3106" s="24">
        <f t="shared" si="97"/>
        <v>1</v>
      </c>
      <c r="M3106" s="11" t="s">
        <v>14</v>
      </c>
      <c r="N3106" s="11" t="s">
        <v>15</v>
      </c>
      <c r="O3106" s="11" t="str">
        <f>VLOOKUP(E3106,State_Code_Name!$B$1:$C$52,2,0)</f>
        <v>Nebraska</v>
      </c>
    </row>
    <row r="3107" spans="1:15" x14ac:dyDescent="0.3">
      <c r="A3107" s="11">
        <v>1408430</v>
      </c>
      <c r="B3107" s="12" t="s">
        <v>473</v>
      </c>
      <c r="C3107" s="12" t="s">
        <v>62</v>
      </c>
      <c r="D3107" s="12" t="s">
        <v>279</v>
      </c>
      <c r="E3107" s="11" t="s">
        <v>18</v>
      </c>
      <c r="F3107" s="11" t="s">
        <v>19</v>
      </c>
      <c r="G3107" s="37">
        <v>42160</v>
      </c>
      <c r="H3107" s="13">
        <v>42160</v>
      </c>
      <c r="I3107" s="21">
        <v>0</v>
      </c>
      <c r="J3107" s="43" t="s">
        <v>1477</v>
      </c>
      <c r="K3107" s="21">
        <f t="shared" si="96"/>
        <v>2015</v>
      </c>
      <c r="L3107" s="24">
        <f t="shared" si="97"/>
        <v>2</v>
      </c>
      <c r="M3107" s="11" t="s">
        <v>14</v>
      </c>
      <c r="N3107" s="11" t="s">
        <v>15</v>
      </c>
      <c r="O3107" s="11" t="str">
        <f>VLOOKUP(E3107,State_Code_Name!$B$1:$C$52,2,0)</f>
        <v>California</v>
      </c>
    </row>
    <row r="3108" spans="1:15" x14ac:dyDescent="0.3">
      <c r="A3108" s="11">
        <v>524471</v>
      </c>
      <c r="B3108" s="12" t="s">
        <v>31</v>
      </c>
      <c r="C3108" s="12" t="s">
        <v>27</v>
      </c>
      <c r="D3108" s="12" t="s">
        <v>28</v>
      </c>
      <c r="E3108" s="11" t="s">
        <v>18</v>
      </c>
      <c r="F3108" s="11" t="s">
        <v>19</v>
      </c>
      <c r="G3108" s="37">
        <v>41528</v>
      </c>
      <c r="H3108" s="13">
        <v>41529</v>
      </c>
      <c r="I3108" s="21">
        <v>1</v>
      </c>
      <c r="J3108" s="43" t="s">
        <v>1480</v>
      </c>
      <c r="K3108" s="21">
        <f t="shared" si="96"/>
        <v>2013</v>
      </c>
      <c r="L3108" s="24">
        <f t="shared" si="97"/>
        <v>3</v>
      </c>
      <c r="M3108" s="11" t="s">
        <v>14</v>
      </c>
      <c r="N3108" s="11" t="s">
        <v>14</v>
      </c>
      <c r="O3108" s="11" t="str">
        <f>VLOOKUP(E3108,State_Code_Name!$B$1:$C$52,2,0)</f>
        <v>California</v>
      </c>
    </row>
    <row r="3109" spans="1:15" x14ac:dyDescent="0.3">
      <c r="A3109" s="11">
        <v>1108178</v>
      </c>
      <c r="B3109" s="12" t="s">
        <v>97</v>
      </c>
      <c r="C3109" s="12" t="s">
        <v>53</v>
      </c>
      <c r="D3109" s="12" t="s">
        <v>1439</v>
      </c>
      <c r="E3109" s="11" t="s">
        <v>36</v>
      </c>
      <c r="F3109" s="11" t="s">
        <v>19</v>
      </c>
      <c r="G3109" s="37">
        <v>41950</v>
      </c>
      <c r="H3109" s="13">
        <v>41950</v>
      </c>
      <c r="I3109" s="21">
        <v>0</v>
      </c>
      <c r="J3109" s="43" t="s">
        <v>1479</v>
      </c>
      <c r="K3109" s="21">
        <f t="shared" si="96"/>
        <v>2014</v>
      </c>
      <c r="L3109" s="24">
        <f t="shared" si="97"/>
        <v>4</v>
      </c>
      <c r="M3109" s="11" t="s">
        <v>14</v>
      </c>
      <c r="N3109" s="11" t="s">
        <v>14</v>
      </c>
      <c r="O3109" s="11" t="str">
        <f>VLOOKUP(E3109,State_Code_Name!$B$1:$C$52,2,0)</f>
        <v>Florida</v>
      </c>
    </row>
    <row r="3110" spans="1:15" x14ac:dyDescent="0.3">
      <c r="A3110" s="11">
        <v>2040735</v>
      </c>
      <c r="B3110" s="12" t="s">
        <v>39</v>
      </c>
      <c r="C3110" s="12" t="s">
        <v>37</v>
      </c>
      <c r="D3110" s="12" t="s">
        <v>81</v>
      </c>
      <c r="E3110" s="11" t="s">
        <v>49</v>
      </c>
      <c r="F3110" s="11" t="s">
        <v>19</v>
      </c>
      <c r="G3110" s="37">
        <v>42583</v>
      </c>
      <c r="H3110" s="13">
        <v>42583</v>
      </c>
      <c r="I3110" s="21">
        <v>0</v>
      </c>
      <c r="J3110" s="43" t="s">
        <v>1482</v>
      </c>
      <c r="K3110" s="21">
        <f t="shared" si="96"/>
        <v>2016</v>
      </c>
      <c r="L3110" s="24">
        <f t="shared" si="97"/>
        <v>3</v>
      </c>
      <c r="M3110" s="11" t="s">
        <v>14</v>
      </c>
      <c r="N3110" s="11" t="s">
        <v>15</v>
      </c>
      <c r="O3110" s="11" t="str">
        <f>VLOOKUP(E3110,State_Code_Name!$B$1:$C$52,2,0)</f>
        <v>New Jersey</v>
      </c>
    </row>
    <row r="3111" spans="1:15" x14ac:dyDescent="0.3">
      <c r="A3111" s="11">
        <v>2097146</v>
      </c>
      <c r="B3111" s="12" t="s">
        <v>39</v>
      </c>
      <c r="C3111" s="12" t="s">
        <v>37</v>
      </c>
      <c r="D3111" s="12" t="s">
        <v>1445</v>
      </c>
      <c r="E3111" s="11" t="s">
        <v>36</v>
      </c>
      <c r="F3111" s="11" t="s">
        <v>19</v>
      </c>
      <c r="G3111" s="37">
        <v>42619</v>
      </c>
      <c r="H3111" s="13">
        <v>42622</v>
      </c>
      <c r="I3111" s="21">
        <v>3</v>
      </c>
      <c r="J3111" s="43" t="s">
        <v>1480</v>
      </c>
      <c r="K3111" s="21">
        <f t="shared" si="96"/>
        <v>2016</v>
      </c>
      <c r="L3111" s="24">
        <f t="shared" si="97"/>
        <v>3</v>
      </c>
      <c r="M3111" s="11" t="s">
        <v>14</v>
      </c>
      <c r="N3111" s="11" t="s">
        <v>15</v>
      </c>
      <c r="O3111" s="11" t="str">
        <f>VLOOKUP(E3111,State_Code_Name!$B$1:$C$52,2,0)</f>
        <v>Florida</v>
      </c>
    </row>
    <row r="3112" spans="1:15" x14ac:dyDescent="0.3">
      <c r="A3112" s="11">
        <v>1989159</v>
      </c>
      <c r="B3112" s="12" t="s">
        <v>149</v>
      </c>
      <c r="C3112" s="12" t="s">
        <v>33</v>
      </c>
      <c r="D3112" s="12" t="s">
        <v>115</v>
      </c>
      <c r="E3112" s="11" t="s">
        <v>99</v>
      </c>
      <c r="F3112" s="11" t="s">
        <v>19</v>
      </c>
      <c r="G3112" s="37">
        <v>42549</v>
      </c>
      <c r="H3112" s="13">
        <v>42549</v>
      </c>
      <c r="I3112" s="21">
        <v>0</v>
      </c>
      <c r="J3112" s="43" t="s">
        <v>1477</v>
      </c>
      <c r="K3112" s="21">
        <f t="shared" si="96"/>
        <v>2016</v>
      </c>
      <c r="L3112" s="24">
        <f t="shared" si="97"/>
        <v>2</v>
      </c>
      <c r="M3112" s="11" t="s">
        <v>14</v>
      </c>
      <c r="N3112" s="11" t="s">
        <v>15</v>
      </c>
      <c r="O3112" s="11" t="str">
        <f>VLOOKUP(E3112,State_Code_Name!$B$1:$C$52,2,0)</f>
        <v>Arizona</v>
      </c>
    </row>
    <row r="3113" spans="1:15" x14ac:dyDescent="0.3">
      <c r="A3113" s="11">
        <v>1899598</v>
      </c>
      <c r="B3113" s="12" t="s">
        <v>51</v>
      </c>
      <c r="C3113" s="12" t="s">
        <v>16</v>
      </c>
      <c r="D3113" s="12" t="s">
        <v>21</v>
      </c>
      <c r="E3113" s="11" t="s">
        <v>71</v>
      </c>
      <c r="F3113" s="11" t="s">
        <v>19</v>
      </c>
      <c r="G3113" s="37">
        <v>42487</v>
      </c>
      <c r="H3113" s="13">
        <v>42487</v>
      </c>
      <c r="I3113" s="21">
        <v>0</v>
      </c>
      <c r="J3113" s="43" t="s">
        <v>1483</v>
      </c>
      <c r="K3113" s="21">
        <f t="shared" si="96"/>
        <v>2016</v>
      </c>
      <c r="L3113" s="24">
        <f t="shared" si="97"/>
        <v>2</v>
      </c>
      <c r="M3113" s="11" t="s">
        <v>14</v>
      </c>
      <c r="N3113" s="11" t="s">
        <v>15</v>
      </c>
      <c r="O3113" s="11" t="str">
        <f>VLOOKUP(E3113,State_Code_Name!$B$1:$C$52,2,0)</f>
        <v>Massachusetts</v>
      </c>
    </row>
    <row r="3114" spans="1:15" x14ac:dyDescent="0.3">
      <c r="A3114" s="11">
        <v>1996194</v>
      </c>
      <c r="B3114" s="12" t="s">
        <v>139</v>
      </c>
      <c r="C3114" s="12" t="s">
        <v>27</v>
      </c>
      <c r="D3114" s="12" t="s">
        <v>28</v>
      </c>
      <c r="E3114" s="11" t="s">
        <v>100</v>
      </c>
      <c r="F3114" s="11" t="s">
        <v>19</v>
      </c>
      <c r="G3114" s="37">
        <v>42553</v>
      </c>
      <c r="H3114" s="13">
        <v>42553</v>
      </c>
      <c r="I3114" s="21">
        <v>0</v>
      </c>
      <c r="J3114" s="43" t="s">
        <v>1481</v>
      </c>
      <c r="K3114" s="21">
        <f t="shared" si="96"/>
        <v>2016</v>
      </c>
      <c r="L3114" s="24">
        <f t="shared" si="97"/>
        <v>3</v>
      </c>
      <c r="M3114" s="11" t="s">
        <v>14</v>
      </c>
      <c r="N3114" s="11" t="s">
        <v>14</v>
      </c>
      <c r="O3114" s="11" t="str">
        <f>VLOOKUP(E3114,State_Code_Name!$B$1:$C$52,2,0)</f>
        <v>Delaware</v>
      </c>
    </row>
    <row r="3115" spans="1:15" x14ac:dyDescent="0.3">
      <c r="A3115" s="11">
        <v>276926</v>
      </c>
      <c r="B3115" s="12" t="s">
        <v>1329</v>
      </c>
      <c r="C3115" s="12" t="s">
        <v>62</v>
      </c>
      <c r="D3115" s="12" t="s">
        <v>63</v>
      </c>
      <c r="E3115" s="11" t="s">
        <v>67</v>
      </c>
      <c r="F3115" s="11" t="s">
        <v>19</v>
      </c>
      <c r="G3115" s="37">
        <v>41304</v>
      </c>
      <c r="H3115" s="13">
        <v>41304</v>
      </c>
      <c r="I3115" s="21">
        <v>0</v>
      </c>
      <c r="J3115" s="43" t="s">
        <v>1474</v>
      </c>
      <c r="K3115" s="21">
        <f t="shared" si="96"/>
        <v>2013</v>
      </c>
      <c r="L3115" s="24">
        <f t="shared" si="97"/>
        <v>1</v>
      </c>
      <c r="M3115" s="11" t="s">
        <v>14</v>
      </c>
      <c r="N3115" s="11" t="s">
        <v>15</v>
      </c>
      <c r="O3115" s="11" t="str">
        <f>VLOOKUP(E3115,State_Code_Name!$B$1:$C$52,2,0)</f>
        <v>Michigan</v>
      </c>
    </row>
    <row r="3116" spans="1:15" x14ac:dyDescent="0.3">
      <c r="A3116" s="11">
        <v>1663319</v>
      </c>
      <c r="B3116" s="12" t="s">
        <v>1111</v>
      </c>
      <c r="C3116" s="12" t="s">
        <v>33</v>
      </c>
      <c r="D3116" s="12" t="s">
        <v>45</v>
      </c>
      <c r="E3116" s="11" t="s">
        <v>43</v>
      </c>
      <c r="F3116" s="11" t="s">
        <v>19</v>
      </c>
      <c r="G3116" s="37">
        <v>42327</v>
      </c>
      <c r="H3116" s="13">
        <v>42332</v>
      </c>
      <c r="I3116" s="21">
        <v>5</v>
      </c>
      <c r="J3116" s="43" t="s">
        <v>1479</v>
      </c>
      <c r="K3116" s="21">
        <f t="shared" si="96"/>
        <v>2015</v>
      </c>
      <c r="L3116" s="24">
        <f t="shared" si="97"/>
        <v>4</v>
      </c>
      <c r="M3116" s="11" t="s">
        <v>14</v>
      </c>
      <c r="N3116" s="11" t="s">
        <v>15</v>
      </c>
      <c r="O3116" s="11" t="str">
        <f>VLOOKUP(E3116,State_Code_Name!$B$1:$C$52,2,0)</f>
        <v>North Carolina</v>
      </c>
    </row>
    <row r="3117" spans="1:15" x14ac:dyDescent="0.3">
      <c r="A3117" s="11">
        <v>1557342</v>
      </c>
      <c r="B3117" s="12" t="s">
        <v>135</v>
      </c>
      <c r="C3117" s="12" t="s">
        <v>9</v>
      </c>
      <c r="D3117" s="12" t="s">
        <v>353</v>
      </c>
      <c r="E3117" s="11" t="s">
        <v>49</v>
      </c>
      <c r="F3117" s="11" t="s">
        <v>303</v>
      </c>
      <c r="G3117" s="37">
        <v>42256</v>
      </c>
      <c r="H3117" s="13">
        <v>42261</v>
      </c>
      <c r="I3117" s="21">
        <v>5</v>
      </c>
      <c r="J3117" s="43" t="s">
        <v>1480</v>
      </c>
      <c r="K3117" s="21">
        <f t="shared" si="96"/>
        <v>2015</v>
      </c>
      <c r="L3117" s="24">
        <f t="shared" si="97"/>
        <v>3</v>
      </c>
      <c r="M3117" s="11" t="s">
        <v>14</v>
      </c>
      <c r="N3117" s="11" t="s">
        <v>14</v>
      </c>
      <c r="O3117" s="11" t="str">
        <f>VLOOKUP(E3117,State_Code_Name!$B$1:$C$52,2,0)</f>
        <v>New Jersey</v>
      </c>
    </row>
    <row r="3118" spans="1:15" x14ac:dyDescent="0.3">
      <c r="A3118" s="11">
        <v>524223</v>
      </c>
      <c r="B3118" s="12" t="s">
        <v>31</v>
      </c>
      <c r="C3118" s="12" t="s">
        <v>27</v>
      </c>
      <c r="D3118" s="12" t="s">
        <v>28</v>
      </c>
      <c r="E3118" s="11" t="s">
        <v>52</v>
      </c>
      <c r="F3118" s="11" t="s">
        <v>19</v>
      </c>
      <c r="G3118" s="37">
        <v>41528</v>
      </c>
      <c r="H3118" s="13">
        <v>41529</v>
      </c>
      <c r="I3118" s="21">
        <v>1</v>
      </c>
      <c r="J3118" s="43" t="s">
        <v>1480</v>
      </c>
      <c r="K3118" s="21">
        <f t="shared" si="96"/>
        <v>2013</v>
      </c>
      <c r="L3118" s="24">
        <f t="shared" si="97"/>
        <v>3</v>
      </c>
      <c r="M3118" s="11" t="s">
        <v>14</v>
      </c>
      <c r="N3118" s="11" t="s">
        <v>15</v>
      </c>
      <c r="O3118" s="11" t="str">
        <f>VLOOKUP(E3118,State_Code_Name!$B$1:$C$52,2,0)</f>
        <v>Washington</v>
      </c>
    </row>
    <row r="3119" spans="1:15" x14ac:dyDescent="0.3">
      <c r="A3119" s="11">
        <v>447291</v>
      </c>
      <c r="B3119" s="12" t="s">
        <v>64</v>
      </c>
      <c r="C3119" s="12" t="s">
        <v>62</v>
      </c>
      <c r="D3119" s="12" t="s">
        <v>63</v>
      </c>
      <c r="E3119" s="11" t="s">
        <v>71</v>
      </c>
      <c r="F3119" s="11" t="s">
        <v>19</v>
      </c>
      <c r="G3119" s="37">
        <v>41456</v>
      </c>
      <c r="H3119" s="13">
        <v>41457</v>
      </c>
      <c r="I3119" s="21">
        <v>1</v>
      </c>
      <c r="J3119" s="43" t="s">
        <v>1481</v>
      </c>
      <c r="K3119" s="21">
        <f t="shared" si="96"/>
        <v>2013</v>
      </c>
      <c r="L3119" s="24">
        <f t="shared" si="97"/>
        <v>3</v>
      </c>
      <c r="M3119" s="11" t="s">
        <v>14</v>
      </c>
      <c r="N3119" s="11" t="s">
        <v>14</v>
      </c>
      <c r="O3119" s="11" t="str">
        <f>VLOOKUP(E3119,State_Code_Name!$B$1:$C$52,2,0)</f>
        <v>Massachusetts</v>
      </c>
    </row>
    <row r="3120" spans="1:15" x14ac:dyDescent="0.3">
      <c r="A3120" s="11">
        <v>657584</v>
      </c>
      <c r="B3120" s="12" t="s">
        <v>11</v>
      </c>
      <c r="C3120" s="12" t="s">
        <v>27</v>
      </c>
      <c r="D3120" s="12" t="s">
        <v>28</v>
      </c>
      <c r="E3120" s="11" t="s">
        <v>80</v>
      </c>
      <c r="F3120" s="11" t="s">
        <v>19</v>
      </c>
      <c r="G3120" s="37">
        <v>41646</v>
      </c>
      <c r="H3120" s="13">
        <v>41646</v>
      </c>
      <c r="I3120" s="21">
        <v>0</v>
      </c>
      <c r="J3120" s="43" t="s">
        <v>1474</v>
      </c>
      <c r="K3120" s="21">
        <f t="shared" si="96"/>
        <v>2014</v>
      </c>
      <c r="L3120" s="24">
        <f t="shared" si="97"/>
        <v>1</v>
      </c>
      <c r="M3120" s="11" t="s">
        <v>14</v>
      </c>
      <c r="N3120" s="11" t="s">
        <v>15</v>
      </c>
      <c r="O3120" s="11" t="str">
        <f>VLOOKUP(E3120,State_Code_Name!$B$1:$C$52,2,0)</f>
        <v>Minnesota</v>
      </c>
    </row>
    <row r="3121" spans="1:15" x14ac:dyDescent="0.3">
      <c r="A3121" s="11">
        <v>330630</v>
      </c>
      <c r="B3121" s="12" t="s">
        <v>31</v>
      </c>
      <c r="C3121" s="12" t="s">
        <v>27</v>
      </c>
      <c r="D3121" s="12" t="s">
        <v>28</v>
      </c>
      <c r="E3121" s="11" t="s">
        <v>40</v>
      </c>
      <c r="F3121" s="11" t="s">
        <v>19</v>
      </c>
      <c r="G3121" s="37">
        <v>41330</v>
      </c>
      <c r="H3121" s="13">
        <v>41330</v>
      </c>
      <c r="I3121" s="21">
        <v>0</v>
      </c>
      <c r="J3121" s="43" t="s">
        <v>1478</v>
      </c>
      <c r="K3121" s="21">
        <f t="shared" si="96"/>
        <v>2013</v>
      </c>
      <c r="L3121" s="24">
        <f t="shared" si="97"/>
        <v>1</v>
      </c>
      <c r="M3121" s="11" t="s">
        <v>14</v>
      </c>
      <c r="N3121" s="11" t="s">
        <v>15</v>
      </c>
      <c r="O3121" s="11" t="str">
        <f>VLOOKUP(E3121,State_Code_Name!$B$1:$C$52,2,0)</f>
        <v>Ohio</v>
      </c>
    </row>
    <row r="3122" spans="1:15" x14ac:dyDescent="0.3">
      <c r="A3122" s="11">
        <v>1840672</v>
      </c>
      <c r="B3122" s="12" t="s">
        <v>97</v>
      </c>
      <c r="C3122" s="12" t="s">
        <v>53</v>
      </c>
      <c r="D3122" s="12" t="s">
        <v>102</v>
      </c>
      <c r="E3122" s="11" t="s">
        <v>23</v>
      </c>
      <c r="F3122" s="11" t="s">
        <v>19</v>
      </c>
      <c r="G3122" s="37">
        <v>42449</v>
      </c>
      <c r="H3122" s="13">
        <v>42449</v>
      </c>
      <c r="I3122" s="21">
        <v>0</v>
      </c>
      <c r="J3122" s="43" t="s">
        <v>1476</v>
      </c>
      <c r="K3122" s="21">
        <f t="shared" si="96"/>
        <v>2016</v>
      </c>
      <c r="L3122" s="24">
        <f t="shared" si="97"/>
        <v>1</v>
      </c>
      <c r="M3122" s="11" t="s">
        <v>14</v>
      </c>
      <c r="N3122" s="11" t="s">
        <v>15</v>
      </c>
      <c r="O3122" s="11" t="str">
        <f>VLOOKUP(E3122,State_Code_Name!$B$1:$C$52,2,0)</f>
        <v>New York</v>
      </c>
    </row>
    <row r="3123" spans="1:15" x14ac:dyDescent="0.3">
      <c r="A3123" s="11">
        <v>1044305</v>
      </c>
      <c r="B3123" s="12" t="s">
        <v>650</v>
      </c>
      <c r="C3123" s="12" t="s">
        <v>33</v>
      </c>
      <c r="D3123" s="12" t="s">
        <v>42</v>
      </c>
      <c r="E3123" s="11" t="s">
        <v>47</v>
      </c>
      <c r="F3123" s="11" t="s">
        <v>19</v>
      </c>
      <c r="G3123" s="37">
        <v>41907</v>
      </c>
      <c r="H3123" s="13">
        <v>41907</v>
      </c>
      <c r="I3123" s="21">
        <v>0</v>
      </c>
      <c r="J3123" s="43" t="s">
        <v>1480</v>
      </c>
      <c r="K3123" s="21">
        <f t="shared" si="96"/>
        <v>2014</v>
      </c>
      <c r="L3123" s="24">
        <f t="shared" si="97"/>
        <v>3</v>
      </c>
      <c r="M3123" s="11" t="s">
        <v>14</v>
      </c>
      <c r="N3123" s="11" t="s">
        <v>15</v>
      </c>
      <c r="O3123" s="11" t="str">
        <f>VLOOKUP(E3123,State_Code_Name!$B$1:$C$52,2,0)</f>
        <v>Pennsylvania</v>
      </c>
    </row>
    <row r="3124" spans="1:15" x14ac:dyDescent="0.3">
      <c r="A3124" s="11">
        <v>2030507</v>
      </c>
      <c r="B3124" s="12" t="s">
        <v>985</v>
      </c>
      <c r="C3124" s="12" t="s">
        <v>33</v>
      </c>
      <c r="D3124" s="12" t="s">
        <v>42</v>
      </c>
      <c r="E3124" s="11" t="s">
        <v>30</v>
      </c>
      <c r="F3124" s="11" t="s">
        <v>19</v>
      </c>
      <c r="G3124" s="37">
        <v>42577</v>
      </c>
      <c r="H3124" s="13">
        <v>42577</v>
      </c>
      <c r="I3124" s="21">
        <v>0</v>
      </c>
      <c r="J3124" s="43" t="s">
        <v>1481</v>
      </c>
      <c r="K3124" s="21">
        <f t="shared" si="96"/>
        <v>2016</v>
      </c>
      <c r="L3124" s="24">
        <f t="shared" si="97"/>
        <v>3</v>
      </c>
      <c r="M3124" s="11" t="s">
        <v>14</v>
      </c>
      <c r="N3124" s="11" t="s">
        <v>15</v>
      </c>
      <c r="O3124" s="11" t="str">
        <f>VLOOKUP(E3124,State_Code_Name!$B$1:$C$52,2,0)</f>
        <v>Connecticut</v>
      </c>
    </row>
    <row r="3125" spans="1:15" x14ac:dyDescent="0.3">
      <c r="A3125" s="11">
        <v>1883293</v>
      </c>
      <c r="B3125" s="12" t="s">
        <v>210</v>
      </c>
      <c r="C3125" s="12" t="s">
        <v>27</v>
      </c>
      <c r="D3125" s="12" t="s">
        <v>57</v>
      </c>
      <c r="E3125" s="11" t="s">
        <v>49</v>
      </c>
      <c r="F3125" s="11" t="s">
        <v>19</v>
      </c>
      <c r="G3125" s="37">
        <v>42476</v>
      </c>
      <c r="H3125" s="13">
        <v>42476</v>
      </c>
      <c r="I3125" s="21">
        <v>0</v>
      </c>
      <c r="J3125" s="43" t="s">
        <v>1483</v>
      </c>
      <c r="K3125" s="21">
        <f t="shared" si="96"/>
        <v>2016</v>
      </c>
      <c r="L3125" s="24">
        <f t="shared" si="97"/>
        <v>2</v>
      </c>
      <c r="M3125" s="11" t="s">
        <v>14</v>
      </c>
      <c r="N3125" s="11" t="s">
        <v>15</v>
      </c>
      <c r="O3125" s="11" t="str">
        <f>VLOOKUP(E3125,State_Code_Name!$B$1:$C$52,2,0)</f>
        <v>New Jersey</v>
      </c>
    </row>
    <row r="3126" spans="1:15" x14ac:dyDescent="0.3">
      <c r="A3126" s="11">
        <v>1978430</v>
      </c>
      <c r="B3126" s="12" t="s">
        <v>39</v>
      </c>
      <c r="C3126" s="12" t="s">
        <v>16</v>
      </c>
      <c r="D3126" s="12" t="s">
        <v>21</v>
      </c>
      <c r="E3126" s="11" t="s">
        <v>99</v>
      </c>
      <c r="F3126" s="11" t="s">
        <v>19</v>
      </c>
      <c r="G3126" s="37">
        <v>42542</v>
      </c>
      <c r="H3126" s="13">
        <v>42542</v>
      </c>
      <c r="I3126" s="21">
        <v>0</v>
      </c>
      <c r="J3126" s="43" t="s">
        <v>1477</v>
      </c>
      <c r="K3126" s="21">
        <f t="shared" si="96"/>
        <v>2016</v>
      </c>
      <c r="L3126" s="24">
        <f t="shared" si="97"/>
        <v>2</v>
      </c>
      <c r="M3126" s="11" t="s">
        <v>14</v>
      </c>
      <c r="N3126" s="11" t="s">
        <v>15</v>
      </c>
      <c r="O3126" s="11" t="str">
        <f>VLOOKUP(E3126,State_Code_Name!$B$1:$C$52,2,0)</f>
        <v>Arizona</v>
      </c>
    </row>
    <row r="3127" spans="1:15" x14ac:dyDescent="0.3">
      <c r="A3127" s="11">
        <v>613604</v>
      </c>
      <c r="B3127" s="12" t="s">
        <v>74</v>
      </c>
      <c r="C3127" s="12" t="s">
        <v>27</v>
      </c>
      <c r="D3127" s="12" t="s">
        <v>28</v>
      </c>
      <c r="E3127" s="11" t="s">
        <v>47</v>
      </c>
      <c r="F3127" s="11" t="s">
        <v>19</v>
      </c>
      <c r="G3127" s="37">
        <v>41604</v>
      </c>
      <c r="H3127" s="13">
        <v>41605</v>
      </c>
      <c r="I3127" s="21">
        <v>1</v>
      </c>
      <c r="J3127" s="43" t="s">
        <v>1479</v>
      </c>
      <c r="K3127" s="21">
        <f t="shared" si="96"/>
        <v>2013</v>
      </c>
      <c r="L3127" s="24">
        <f t="shared" si="97"/>
        <v>4</v>
      </c>
      <c r="M3127" s="11" t="s">
        <v>14</v>
      </c>
      <c r="N3127" s="11" t="s">
        <v>14</v>
      </c>
      <c r="O3127" s="11" t="str">
        <f>VLOOKUP(E3127,State_Code_Name!$B$1:$C$52,2,0)</f>
        <v>Pennsylvania</v>
      </c>
    </row>
    <row r="3128" spans="1:15" x14ac:dyDescent="0.3">
      <c r="A3128" s="11">
        <v>1407406</v>
      </c>
      <c r="B3128" s="12" t="s">
        <v>61</v>
      </c>
      <c r="C3128" s="12" t="s">
        <v>53</v>
      </c>
      <c r="D3128" s="12" t="s">
        <v>77</v>
      </c>
      <c r="E3128" s="11" t="s">
        <v>32</v>
      </c>
      <c r="F3128" s="11" t="s">
        <v>58</v>
      </c>
      <c r="G3128" s="37">
        <v>42160</v>
      </c>
      <c r="H3128" s="13">
        <v>42179</v>
      </c>
      <c r="I3128" s="21">
        <v>19</v>
      </c>
      <c r="J3128" s="43" t="s">
        <v>1477</v>
      </c>
      <c r="K3128" s="21">
        <f t="shared" si="96"/>
        <v>2015</v>
      </c>
      <c r="L3128" s="24">
        <f t="shared" si="97"/>
        <v>2</v>
      </c>
      <c r="M3128" s="11" t="s">
        <v>14</v>
      </c>
      <c r="N3128" s="11" t="s">
        <v>15</v>
      </c>
      <c r="O3128" s="11" t="str">
        <f>VLOOKUP(E3128,State_Code_Name!$B$1:$C$52,2,0)</f>
        <v>Texas</v>
      </c>
    </row>
    <row r="3129" spans="1:15" x14ac:dyDescent="0.3">
      <c r="A3129" s="11">
        <v>700905</v>
      </c>
      <c r="B3129" s="12" t="s">
        <v>265</v>
      </c>
      <c r="C3129" s="12" t="s">
        <v>33</v>
      </c>
      <c r="D3129" s="12" t="s">
        <v>42</v>
      </c>
      <c r="E3129" s="11" t="s">
        <v>36</v>
      </c>
      <c r="F3129" s="11" t="s">
        <v>13</v>
      </c>
      <c r="G3129" s="37">
        <v>41676</v>
      </c>
      <c r="H3129" s="13">
        <v>41677</v>
      </c>
      <c r="I3129" s="21">
        <v>1</v>
      </c>
      <c r="J3129" s="43" t="s">
        <v>1478</v>
      </c>
      <c r="K3129" s="21">
        <f t="shared" si="96"/>
        <v>2014</v>
      </c>
      <c r="L3129" s="24">
        <f t="shared" si="97"/>
        <v>1</v>
      </c>
      <c r="M3129" s="11" t="s">
        <v>14</v>
      </c>
      <c r="N3129" s="11" t="s">
        <v>15</v>
      </c>
      <c r="O3129" s="11" t="str">
        <f>VLOOKUP(E3129,State_Code_Name!$B$1:$C$52,2,0)</f>
        <v>Florida</v>
      </c>
    </row>
    <row r="3130" spans="1:15" x14ac:dyDescent="0.3">
      <c r="A3130" s="11">
        <v>1344664</v>
      </c>
      <c r="B3130" s="12" t="s">
        <v>11</v>
      </c>
      <c r="C3130" s="12" t="s">
        <v>16</v>
      </c>
      <c r="D3130" s="12" t="s">
        <v>17</v>
      </c>
      <c r="E3130" s="11" t="s">
        <v>368</v>
      </c>
      <c r="F3130" s="11" t="s">
        <v>13</v>
      </c>
      <c r="G3130" s="37">
        <v>42117</v>
      </c>
      <c r="H3130" s="13">
        <v>42118</v>
      </c>
      <c r="I3130" s="21">
        <v>1</v>
      </c>
      <c r="J3130" s="43" t="s">
        <v>1483</v>
      </c>
      <c r="K3130" s="21">
        <f t="shared" si="96"/>
        <v>2015</v>
      </c>
      <c r="L3130" s="24">
        <f t="shared" si="97"/>
        <v>2</v>
      </c>
      <c r="M3130" s="11" t="s">
        <v>15</v>
      </c>
      <c r="N3130" s="11" t="s">
        <v>15</v>
      </c>
      <c r="O3130" s="11" t="str">
        <f>VLOOKUP(E3130,State_Code_Name!$B$1:$C$52,2,0)</f>
        <v>North Dakota</v>
      </c>
    </row>
    <row r="3131" spans="1:15" x14ac:dyDescent="0.3">
      <c r="A3131" s="11">
        <v>1198540</v>
      </c>
      <c r="B3131" s="12" t="s">
        <v>59</v>
      </c>
      <c r="C3131" s="12" t="s">
        <v>37</v>
      </c>
      <c r="D3131" s="12" t="s">
        <v>50</v>
      </c>
      <c r="E3131" s="11" t="s">
        <v>18</v>
      </c>
      <c r="F3131" s="11" t="s">
        <v>19</v>
      </c>
      <c r="G3131" s="37">
        <v>42023</v>
      </c>
      <c r="H3131" s="13">
        <v>42023</v>
      </c>
      <c r="I3131" s="21">
        <v>0</v>
      </c>
      <c r="J3131" s="43" t="s">
        <v>1474</v>
      </c>
      <c r="K3131" s="21">
        <f t="shared" si="96"/>
        <v>2015</v>
      </c>
      <c r="L3131" s="24">
        <f t="shared" si="97"/>
        <v>1</v>
      </c>
      <c r="M3131" s="11" t="s">
        <v>14</v>
      </c>
      <c r="N3131" s="11" t="s">
        <v>15</v>
      </c>
      <c r="O3131" s="11" t="str">
        <f>VLOOKUP(E3131,State_Code_Name!$B$1:$C$52,2,0)</f>
        <v>California</v>
      </c>
    </row>
    <row r="3132" spans="1:15" x14ac:dyDescent="0.3">
      <c r="A3132" s="11">
        <v>1151208</v>
      </c>
      <c r="B3132" s="12" t="s">
        <v>44</v>
      </c>
      <c r="C3132" s="12" t="s">
        <v>16</v>
      </c>
      <c r="D3132" s="12" t="s">
        <v>25</v>
      </c>
      <c r="E3132" s="11" t="s">
        <v>18</v>
      </c>
      <c r="F3132" s="11" t="s">
        <v>303</v>
      </c>
      <c r="G3132" s="37">
        <v>41983</v>
      </c>
      <c r="H3132" s="13">
        <v>41985</v>
      </c>
      <c r="I3132" s="21">
        <v>2</v>
      </c>
      <c r="J3132" s="43" t="s">
        <v>1475</v>
      </c>
      <c r="K3132" s="21">
        <f t="shared" si="96"/>
        <v>2014</v>
      </c>
      <c r="L3132" s="24">
        <f t="shared" si="97"/>
        <v>4</v>
      </c>
      <c r="M3132" s="11" t="s">
        <v>14</v>
      </c>
      <c r="N3132" s="11" t="s">
        <v>15</v>
      </c>
      <c r="O3132" s="11" t="str">
        <f>VLOOKUP(E3132,State_Code_Name!$B$1:$C$52,2,0)</f>
        <v>California</v>
      </c>
    </row>
    <row r="3133" spans="1:15" x14ac:dyDescent="0.3">
      <c r="A3133" s="11">
        <v>2016747</v>
      </c>
      <c r="B3133" s="12" t="s">
        <v>513</v>
      </c>
      <c r="C3133" s="12" t="s">
        <v>33</v>
      </c>
      <c r="D3133" s="12" t="s">
        <v>115</v>
      </c>
      <c r="E3133" s="11" t="s">
        <v>12</v>
      </c>
      <c r="F3133" s="11" t="s">
        <v>13</v>
      </c>
      <c r="G3133" s="37">
        <v>42569</v>
      </c>
      <c r="H3133" s="13">
        <v>42612</v>
      </c>
      <c r="I3133" s="21">
        <v>43</v>
      </c>
      <c r="J3133" s="43" t="s">
        <v>1481</v>
      </c>
      <c r="K3133" s="21">
        <f t="shared" si="96"/>
        <v>2016</v>
      </c>
      <c r="L3133" s="24">
        <f t="shared" si="97"/>
        <v>3</v>
      </c>
      <c r="M3133" s="11" t="s">
        <v>14</v>
      </c>
      <c r="N3133" s="11" t="s">
        <v>15</v>
      </c>
      <c r="O3133" s="11" t="str">
        <f>VLOOKUP(E3133,State_Code_Name!$B$1:$C$52,2,0)</f>
        <v>Virginia</v>
      </c>
    </row>
    <row r="3134" spans="1:15" x14ac:dyDescent="0.3">
      <c r="A3134" s="11">
        <v>2100900</v>
      </c>
      <c r="B3134" s="12" t="s">
        <v>64</v>
      </c>
      <c r="C3134" s="12" t="s">
        <v>62</v>
      </c>
      <c r="D3134" s="12" t="s">
        <v>279</v>
      </c>
      <c r="E3134" s="11" t="s">
        <v>23</v>
      </c>
      <c r="F3134" s="11" t="s">
        <v>19</v>
      </c>
      <c r="G3134" s="37">
        <v>42621</v>
      </c>
      <c r="H3134" s="13">
        <v>42621</v>
      </c>
      <c r="I3134" s="21">
        <v>0</v>
      </c>
      <c r="J3134" s="43" t="s">
        <v>1480</v>
      </c>
      <c r="K3134" s="21">
        <f t="shared" si="96"/>
        <v>2016</v>
      </c>
      <c r="L3134" s="24">
        <f t="shared" si="97"/>
        <v>3</v>
      </c>
      <c r="M3134" s="11" t="s">
        <v>14</v>
      </c>
      <c r="N3134" s="11" t="s">
        <v>14</v>
      </c>
      <c r="O3134" s="11" t="str">
        <f>VLOOKUP(E3134,State_Code_Name!$B$1:$C$52,2,0)</f>
        <v>New York</v>
      </c>
    </row>
    <row r="3135" spans="1:15" x14ac:dyDescent="0.3">
      <c r="A3135" s="11">
        <v>1847762</v>
      </c>
      <c r="B3135" s="12" t="s">
        <v>288</v>
      </c>
      <c r="C3135" s="12" t="s">
        <v>33</v>
      </c>
      <c r="D3135" s="12" t="s">
        <v>42</v>
      </c>
      <c r="E3135" s="11" t="s">
        <v>114</v>
      </c>
      <c r="F3135" s="11" t="s">
        <v>58</v>
      </c>
      <c r="G3135" s="37">
        <v>42453</v>
      </c>
      <c r="H3135" s="13">
        <v>42453</v>
      </c>
      <c r="I3135" s="21">
        <v>0</v>
      </c>
      <c r="J3135" s="43" t="s">
        <v>1476</v>
      </c>
      <c r="K3135" s="21">
        <f t="shared" si="96"/>
        <v>2016</v>
      </c>
      <c r="L3135" s="24">
        <f t="shared" si="97"/>
        <v>1</v>
      </c>
      <c r="M3135" s="11" t="s">
        <v>14</v>
      </c>
      <c r="N3135" s="11" t="s">
        <v>15</v>
      </c>
      <c r="O3135" s="11" t="str">
        <f>VLOOKUP(E3135,State_Code_Name!$B$1:$C$52,2,0)</f>
        <v>Iowa</v>
      </c>
    </row>
    <row r="3136" spans="1:15" x14ac:dyDescent="0.3">
      <c r="A3136" s="11">
        <v>863061</v>
      </c>
      <c r="B3136" s="12" t="s">
        <v>261</v>
      </c>
      <c r="C3136" s="12" t="s">
        <v>33</v>
      </c>
      <c r="D3136" s="12" t="s">
        <v>115</v>
      </c>
      <c r="E3136" s="11" t="s">
        <v>23</v>
      </c>
      <c r="F3136" s="11" t="s">
        <v>19</v>
      </c>
      <c r="G3136" s="37">
        <v>41780</v>
      </c>
      <c r="H3136" s="13">
        <v>41782</v>
      </c>
      <c r="I3136" s="21">
        <v>2</v>
      </c>
      <c r="J3136" s="43" t="s">
        <v>1471</v>
      </c>
      <c r="K3136" s="21">
        <f t="shared" si="96"/>
        <v>2014</v>
      </c>
      <c r="L3136" s="24">
        <f t="shared" si="97"/>
        <v>2</v>
      </c>
      <c r="M3136" s="11" t="s">
        <v>14</v>
      </c>
      <c r="N3136" s="11" t="s">
        <v>15</v>
      </c>
      <c r="O3136" s="11" t="str">
        <f>VLOOKUP(E3136,State_Code_Name!$B$1:$C$52,2,0)</f>
        <v>New York</v>
      </c>
    </row>
    <row r="3137" spans="1:15" x14ac:dyDescent="0.3">
      <c r="A3137" s="11">
        <v>981794</v>
      </c>
      <c r="B3137" s="12" t="s">
        <v>101</v>
      </c>
      <c r="C3137" s="12" t="s">
        <v>33</v>
      </c>
      <c r="D3137" s="12" t="s">
        <v>45</v>
      </c>
      <c r="E3137" s="11" t="s">
        <v>18</v>
      </c>
      <c r="F3137" s="11" t="s">
        <v>19</v>
      </c>
      <c r="G3137" s="37">
        <v>41863</v>
      </c>
      <c r="H3137" s="13">
        <v>41863</v>
      </c>
      <c r="I3137" s="21">
        <v>0</v>
      </c>
      <c r="J3137" s="43" t="s">
        <v>1482</v>
      </c>
      <c r="K3137" s="21">
        <f t="shared" si="96"/>
        <v>2014</v>
      </c>
      <c r="L3137" s="24">
        <f t="shared" si="97"/>
        <v>3</v>
      </c>
      <c r="M3137" s="11" t="s">
        <v>14</v>
      </c>
      <c r="N3137" s="11" t="s">
        <v>15</v>
      </c>
      <c r="O3137" s="11" t="str">
        <f>VLOOKUP(E3137,State_Code_Name!$B$1:$C$52,2,0)</f>
        <v>California</v>
      </c>
    </row>
    <row r="3138" spans="1:15" x14ac:dyDescent="0.3">
      <c r="A3138" s="11">
        <v>2114099</v>
      </c>
      <c r="B3138" s="12" t="s">
        <v>327</v>
      </c>
      <c r="C3138" s="12" t="s">
        <v>33</v>
      </c>
      <c r="D3138" s="12" t="s">
        <v>45</v>
      </c>
      <c r="E3138" s="11" t="s">
        <v>127</v>
      </c>
      <c r="F3138" s="11" t="s">
        <v>19</v>
      </c>
      <c r="G3138" s="37">
        <v>42628</v>
      </c>
      <c r="H3138" s="13">
        <v>42628</v>
      </c>
      <c r="I3138" s="21">
        <v>0</v>
      </c>
      <c r="J3138" s="43" t="s">
        <v>1480</v>
      </c>
      <c r="K3138" s="21">
        <f t="shared" si="96"/>
        <v>2016</v>
      </c>
      <c r="L3138" s="24">
        <f t="shared" si="97"/>
        <v>3</v>
      </c>
      <c r="M3138" s="11" t="s">
        <v>14</v>
      </c>
      <c r="N3138" s="11" t="s">
        <v>14</v>
      </c>
      <c r="O3138" s="11" t="str">
        <f>VLOOKUP(E3138,State_Code_Name!$B$1:$C$52,2,0)</f>
        <v>Oklahoma</v>
      </c>
    </row>
    <row r="3139" spans="1:15" x14ac:dyDescent="0.3">
      <c r="A3139" s="11">
        <v>531888</v>
      </c>
      <c r="B3139" s="12" t="s">
        <v>385</v>
      </c>
      <c r="C3139" s="12" t="s">
        <v>33</v>
      </c>
      <c r="D3139" s="12" t="s">
        <v>45</v>
      </c>
      <c r="E3139" s="11" t="s">
        <v>40</v>
      </c>
      <c r="F3139" s="11" t="s">
        <v>19</v>
      </c>
      <c r="G3139" s="37">
        <v>41534</v>
      </c>
      <c r="H3139" s="13">
        <v>41534</v>
      </c>
      <c r="I3139" s="21">
        <v>0</v>
      </c>
      <c r="J3139" s="43" t="s">
        <v>1480</v>
      </c>
      <c r="K3139" s="21">
        <f t="shared" ref="K3139:K3202" si="98">YEAR(G3139)</f>
        <v>2013</v>
      </c>
      <c r="L3139" s="24">
        <f t="shared" ref="L3139:L3202" si="99">ROUNDUP(MONTH(G3139)/3,0)</f>
        <v>3</v>
      </c>
      <c r="M3139" s="11" t="s">
        <v>14</v>
      </c>
      <c r="N3139" s="11" t="s">
        <v>15</v>
      </c>
      <c r="O3139" s="11" t="str">
        <f>VLOOKUP(E3139,State_Code_Name!$B$1:$C$52,2,0)</f>
        <v>Ohio</v>
      </c>
    </row>
    <row r="3140" spans="1:15" x14ac:dyDescent="0.3">
      <c r="A3140" s="11">
        <v>1032464</v>
      </c>
      <c r="B3140" s="12" t="s">
        <v>35</v>
      </c>
      <c r="C3140" s="12" t="s">
        <v>16</v>
      </c>
      <c r="D3140" s="12" t="s">
        <v>76</v>
      </c>
      <c r="E3140" s="11" t="s">
        <v>75</v>
      </c>
      <c r="F3140" s="11" t="s">
        <v>303</v>
      </c>
      <c r="G3140" s="37">
        <v>41898</v>
      </c>
      <c r="H3140" s="13">
        <v>41904</v>
      </c>
      <c r="I3140" s="21">
        <v>6</v>
      </c>
      <c r="J3140" s="43" t="s">
        <v>1480</v>
      </c>
      <c r="K3140" s="21">
        <f t="shared" si="98"/>
        <v>2014</v>
      </c>
      <c r="L3140" s="24">
        <f t="shared" si="99"/>
        <v>3</v>
      </c>
      <c r="M3140" s="11" t="s">
        <v>14</v>
      </c>
      <c r="N3140" s="11" t="s">
        <v>15</v>
      </c>
      <c r="O3140" s="11" t="str">
        <f>VLOOKUP(E3140,State_Code_Name!$B$1:$C$52,2,0)</f>
        <v>Tennessee</v>
      </c>
    </row>
    <row r="3141" spans="1:15" x14ac:dyDescent="0.3">
      <c r="A3141" s="11">
        <v>850254</v>
      </c>
      <c r="B3141" s="12" t="s">
        <v>35</v>
      </c>
      <c r="C3141" s="12" t="s">
        <v>16</v>
      </c>
      <c r="D3141" s="12" t="s">
        <v>21</v>
      </c>
      <c r="E3141" s="11" t="s">
        <v>36</v>
      </c>
      <c r="F3141" s="11" t="s">
        <v>303</v>
      </c>
      <c r="G3141" s="37">
        <v>41772</v>
      </c>
      <c r="H3141" s="13">
        <v>41774</v>
      </c>
      <c r="I3141" s="21">
        <v>2</v>
      </c>
      <c r="J3141" s="43" t="s">
        <v>1471</v>
      </c>
      <c r="K3141" s="21">
        <f t="shared" si="98"/>
        <v>2014</v>
      </c>
      <c r="L3141" s="24">
        <f t="shared" si="99"/>
        <v>2</v>
      </c>
      <c r="M3141" s="11" t="s">
        <v>14</v>
      </c>
      <c r="N3141" s="11" t="s">
        <v>14</v>
      </c>
      <c r="O3141" s="11" t="str">
        <f>VLOOKUP(E3141,State_Code_Name!$B$1:$C$52,2,0)</f>
        <v>Florida</v>
      </c>
    </row>
    <row r="3142" spans="1:15" x14ac:dyDescent="0.3">
      <c r="A3142" s="11">
        <v>1575019</v>
      </c>
      <c r="B3142" s="12" t="s">
        <v>44</v>
      </c>
      <c r="C3142" s="12" t="s">
        <v>172</v>
      </c>
      <c r="D3142" s="12" t="s">
        <v>264</v>
      </c>
      <c r="E3142" s="11" t="s">
        <v>98</v>
      </c>
      <c r="F3142" s="11" t="s">
        <v>303</v>
      </c>
      <c r="G3142" s="37">
        <v>42269</v>
      </c>
      <c r="H3142" s="13">
        <v>42271</v>
      </c>
      <c r="I3142" s="21">
        <v>2</v>
      </c>
      <c r="J3142" s="43" t="s">
        <v>1480</v>
      </c>
      <c r="K3142" s="21">
        <f t="shared" si="98"/>
        <v>2015</v>
      </c>
      <c r="L3142" s="24">
        <f t="shared" si="99"/>
        <v>3</v>
      </c>
      <c r="M3142" s="11" t="s">
        <v>14</v>
      </c>
      <c r="N3142" s="11" t="s">
        <v>15</v>
      </c>
      <c r="O3142" s="11" t="str">
        <f>VLOOKUP(E3142,State_Code_Name!$B$1:$C$52,2,0)</f>
        <v>Colorado</v>
      </c>
    </row>
    <row r="3143" spans="1:15" x14ac:dyDescent="0.3">
      <c r="A3143" s="11">
        <v>1021375</v>
      </c>
      <c r="B3143" s="12" t="s">
        <v>164</v>
      </c>
      <c r="C3143" s="12" t="s">
        <v>33</v>
      </c>
      <c r="D3143" s="12" t="s">
        <v>160</v>
      </c>
      <c r="E3143" s="11"/>
      <c r="F3143" s="11" t="s">
        <v>58</v>
      </c>
      <c r="G3143" s="37">
        <v>41891</v>
      </c>
      <c r="H3143" s="13">
        <v>41894</v>
      </c>
      <c r="I3143" s="21">
        <v>3</v>
      </c>
      <c r="J3143" s="43" t="s">
        <v>1480</v>
      </c>
      <c r="K3143" s="21">
        <f t="shared" si="98"/>
        <v>2014</v>
      </c>
      <c r="L3143" s="24">
        <f t="shared" si="99"/>
        <v>3</v>
      </c>
      <c r="M3143" s="11" t="s">
        <v>14</v>
      </c>
      <c r="N3143" s="11" t="s">
        <v>15</v>
      </c>
      <c r="O3143" s="11" t="e">
        <f>VLOOKUP(E3143,State_Code_Name!$B$1:$C$52,2,0)</f>
        <v>#N/A</v>
      </c>
    </row>
    <row r="3144" spans="1:15" x14ac:dyDescent="0.3">
      <c r="A3144" s="11">
        <v>400140</v>
      </c>
      <c r="B3144" s="12" t="s">
        <v>95</v>
      </c>
      <c r="C3144" s="12" t="s">
        <v>27</v>
      </c>
      <c r="D3144" s="12" t="s">
        <v>57</v>
      </c>
      <c r="E3144" s="11" t="s">
        <v>36</v>
      </c>
      <c r="F3144" s="11" t="s">
        <v>19</v>
      </c>
      <c r="G3144" s="37">
        <v>41400</v>
      </c>
      <c r="H3144" s="13">
        <v>41401</v>
      </c>
      <c r="I3144" s="21">
        <v>1</v>
      </c>
      <c r="J3144" s="43" t="s">
        <v>1471</v>
      </c>
      <c r="K3144" s="21">
        <f t="shared" si="98"/>
        <v>2013</v>
      </c>
      <c r="L3144" s="24">
        <f t="shared" si="99"/>
        <v>2</v>
      </c>
      <c r="M3144" s="11" t="s">
        <v>14</v>
      </c>
      <c r="N3144" s="11" t="s">
        <v>15</v>
      </c>
      <c r="O3144" s="11" t="str">
        <f>VLOOKUP(E3144,State_Code_Name!$B$1:$C$52,2,0)</f>
        <v>Florida</v>
      </c>
    </row>
    <row r="3145" spans="1:15" x14ac:dyDescent="0.3">
      <c r="A3145" s="11">
        <v>633917</v>
      </c>
      <c r="B3145" s="12" t="s">
        <v>261</v>
      </c>
      <c r="C3145" s="12" t="s">
        <v>33</v>
      </c>
      <c r="D3145" s="12" t="s">
        <v>45</v>
      </c>
      <c r="E3145" s="11"/>
      <c r="F3145" s="11" t="s">
        <v>13</v>
      </c>
      <c r="G3145" s="37">
        <v>41622</v>
      </c>
      <c r="H3145" s="13">
        <v>41625</v>
      </c>
      <c r="I3145" s="21">
        <v>3</v>
      </c>
      <c r="J3145" s="43" t="s">
        <v>1475</v>
      </c>
      <c r="K3145" s="21">
        <f t="shared" si="98"/>
        <v>2013</v>
      </c>
      <c r="L3145" s="24">
        <f t="shared" si="99"/>
        <v>4</v>
      </c>
      <c r="M3145" s="11" t="s">
        <v>14</v>
      </c>
      <c r="N3145" s="11" t="s">
        <v>14</v>
      </c>
      <c r="O3145" s="11" t="e">
        <f>VLOOKUP(E3145,State_Code_Name!$B$1:$C$52,2,0)</f>
        <v>#N/A</v>
      </c>
    </row>
    <row r="3146" spans="1:15" x14ac:dyDescent="0.3">
      <c r="A3146" s="11">
        <v>1218585</v>
      </c>
      <c r="B3146" s="12" t="s">
        <v>144</v>
      </c>
      <c r="C3146" s="12" t="s">
        <v>16</v>
      </c>
      <c r="D3146" s="12" t="s">
        <v>76</v>
      </c>
      <c r="E3146" s="11" t="s">
        <v>32</v>
      </c>
      <c r="F3146" s="11" t="s">
        <v>19</v>
      </c>
      <c r="G3146" s="37">
        <v>42034</v>
      </c>
      <c r="H3146" s="13">
        <v>42034</v>
      </c>
      <c r="I3146" s="21">
        <v>0</v>
      </c>
      <c r="J3146" s="43" t="s">
        <v>1474</v>
      </c>
      <c r="K3146" s="21">
        <f t="shared" si="98"/>
        <v>2015</v>
      </c>
      <c r="L3146" s="24">
        <f t="shared" si="99"/>
        <v>1</v>
      </c>
      <c r="M3146" s="11" t="s">
        <v>14</v>
      </c>
      <c r="N3146" s="11" t="s">
        <v>15</v>
      </c>
      <c r="O3146" s="11" t="str">
        <f>VLOOKUP(E3146,State_Code_Name!$B$1:$C$52,2,0)</f>
        <v>Texas</v>
      </c>
    </row>
    <row r="3147" spans="1:15" x14ac:dyDescent="0.3">
      <c r="A3147" s="11">
        <v>1360867</v>
      </c>
      <c r="B3147" s="12" t="s">
        <v>48</v>
      </c>
      <c r="C3147" s="12" t="s">
        <v>27</v>
      </c>
      <c r="D3147" s="12" t="s">
        <v>28</v>
      </c>
      <c r="E3147" s="11" t="s">
        <v>47</v>
      </c>
      <c r="F3147" s="11" t="s">
        <v>19</v>
      </c>
      <c r="G3147" s="37">
        <v>42129</v>
      </c>
      <c r="H3147" s="13">
        <v>42130</v>
      </c>
      <c r="I3147" s="21">
        <v>1</v>
      </c>
      <c r="J3147" s="43" t="s">
        <v>1471</v>
      </c>
      <c r="K3147" s="21">
        <f t="shared" si="98"/>
        <v>2015</v>
      </c>
      <c r="L3147" s="24">
        <f t="shared" si="99"/>
        <v>2</v>
      </c>
      <c r="M3147" s="11" t="s">
        <v>14</v>
      </c>
      <c r="N3147" s="11" t="s">
        <v>14</v>
      </c>
      <c r="O3147" s="11" t="str">
        <f>VLOOKUP(E3147,State_Code_Name!$B$1:$C$52,2,0)</f>
        <v>Pennsylvania</v>
      </c>
    </row>
    <row r="3148" spans="1:15" x14ac:dyDescent="0.3">
      <c r="A3148" s="11">
        <v>1566083</v>
      </c>
      <c r="B3148" s="12" t="s">
        <v>324</v>
      </c>
      <c r="C3148" s="12" t="s">
        <v>33</v>
      </c>
      <c r="D3148" s="12" t="s">
        <v>160</v>
      </c>
      <c r="E3148" s="11" t="s">
        <v>52</v>
      </c>
      <c r="F3148" s="11" t="s">
        <v>19</v>
      </c>
      <c r="G3148" s="37">
        <v>42262</v>
      </c>
      <c r="H3148" s="13">
        <v>42262</v>
      </c>
      <c r="I3148" s="21">
        <v>0</v>
      </c>
      <c r="J3148" s="43" t="s">
        <v>1480</v>
      </c>
      <c r="K3148" s="21">
        <f t="shared" si="98"/>
        <v>2015</v>
      </c>
      <c r="L3148" s="24">
        <f t="shared" si="99"/>
        <v>3</v>
      </c>
      <c r="M3148" s="11" t="s">
        <v>14</v>
      </c>
      <c r="N3148" s="11" t="s">
        <v>14</v>
      </c>
      <c r="O3148" s="11" t="str">
        <f>VLOOKUP(E3148,State_Code_Name!$B$1:$C$52,2,0)</f>
        <v>Washington</v>
      </c>
    </row>
    <row r="3149" spans="1:15" x14ac:dyDescent="0.3">
      <c r="A3149" s="11">
        <v>696751</v>
      </c>
      <c r="B3149" s="12" t="s">
        <v>44</v>
      </c>
      <c r="C3149" s="12" t="s">
        <v>27</v>
      </c>
      <c r="D3149" s="12" t="s">
        <v>28</v>
      </c>
      <c r="E3149" s="11" t="s">
        <v>158</v>
      </c>
      <c r="F3149" s="11" t="s">
        <v>19</v>
      </c>
      <c r="G3149" s="37">
        <v>41673</v>
      </c>
      <c r="H3149" s="13">
        <v>41673</v>
      </c>
      <c r="I3149" s="21">
        <v>0</v>
      </c>
      <c r="J3149" s="43" t="s">
        <v>1478</v>
      </c>
      <c r="K3149" s="21">
        <f t="shared" si="98"/>
        <v>2014</v>
      </c>
      <c r="L3149" s="24">
        <f t="shared" si="99"/>
        <v>1</v>
      </c>
      <c r="M3149" s="11" t="s">
        <v>14</v>
      </c>
      <c r="N3149" s="11" t="s">
        <v>15</v>
      </c>
      <c r="O3149" s="11" t="str">
        <f>VLOOKUP(E3149,State_Code_Name!$B$1:$C$52,2,0)</f>
        <v>New Mexico</v>
      </c>
    </row>
    <row r="3150" spans="1:15" x14ac:dyDescent="0.3">
      <c r="A3150" s="11">
        <v>1286329</v>
      </c>
      <c r="B3150" s="12" t="s">
        <v>82</v>
      </c>
      <c r="C3150" s="12" t="s">
        <v>37</v>
      </c>
      <c r="D3150" s="12" t="s">
        <v>81</v>
      </c>
      <c r="E3150" s="11" t="s">
        <v>43</v>
      </c>
      <c r="F3150" s="11" t="s">
        <v>19</v>
      </c>
      <c r="G3150" s="37">
        <v>42080</v>
      </c>
      <c r="H3150" s="13">
        <v>42080</v>
      </c>
      <c r="I3150" s="21">
        <v>0</v>
      </c>
      <c r="J3150" s="43" t="s">
        <v>1476</v>
      </c>
      <c r="K3150" s="21">
        <f t="shared" si="98"/>
        <v>2015</v>
      </c>
      <c r="L3150" s="24">
        <f t="shared" si="99"/>
        <v>1</v>
      </c>
      <c r="M3150" s="11" t="s">
        <v>14</v>
      </c>
      <c r="N3150" s="11" t="s">
        <v>15</v>
      </c>
      <c r="O3150" s="11" t="str">
        <f>VLOOKUP(E3150,State_Code_Name!$B$1:$C$52,2,0)</f>
        <v>North Carolina</v>
      </c>
    </row>
    <row r="3151" spans="1:15" x14ac:dyDescent="0.3">
      <c r="A3151" s="11">
        <v>950838</v>
      </c>
      <c r="B3151" s="12" t="s">
        <v>61</v>
      </c>
      <c r="C3151" s="12" t="s">
        <v>53</v>
      </c>
      <c r="D3151" s="12" t="s">
        <v>102</v>
      </c>
      <c r="E3151" s="11" t="s">
        <v>23</v>
      </c>
      <c r="F3151" s="11" t="s">
        <v>19</v>
      </c>
      <c r="G3151" s="37">
        <v>41843</v>
      </c>
      <c r="H3151" s="13">
        <v>41843</v>
      </c>
      <c r="I3151" s="21">
        <v>0</v>
      </c>
      <c r="J3151" s="43" t="s">
        <v>1481</v>
      </c>
      <c r="K3151" s="21">
        <f t="shared" si="98"/>
        <v>2014</v>
      </c>
      <c r="L3151" s="24">
        <f t="shared" si="99"/>
        <v>3</v>
      </c>
      <c r="M3151" s="11" t="s">
        <v>14</v>
      </c>
      <c r="N3151" s="11" t="s">
        <v>15</v>
      </c>
      <c r="O3151" s="11" t="str">
        <f>VLOOKUP(E3151,State_Code_Name!$B$1:$C$52,2,0)</f>
        <v>New York</v>
      </c>
    </row>
    <row r="3152" spans="1:15" x14ac:dyDescent="0.3">
      <c r="A3152" s="11">
        <v>1068711</v>
      </c>
      <c r="B3152" s="12" t="s">
        <v>48</v>
      </c>
      <c r="C3152" s="12" t="s">
        <v>27</v>
      </c>
      <c r="D3152" s="12" t="s">
        <v>79</v>
      </c>
      <c r="E3152" s="11" t="s">
        <v>122</v>
      </c>
      <c r="F3152" s="11" t="s">
        <v>19</v>
      </c>
      <c r="G3152" s="37">
        <v>41925</v>
      </c>
      <c r="H3152" s="13">
        <v>41929</v>
      </c>
      <c r="I3152" s="21">
        <v>4</v>
      </c>
      <c r="J3152" s="43" t="s">
        <v>1473</v>
      </c>
      <c r="K3152" s="21">
        <f t="shared" si="98"/>
        <v>2014</v>
      </c>
      <c r="L3152" s="24">
        <f t="shared" si="99"/>
        <v>4</v>
      </c>
      <c r="M3152" s="11" t="s">
        <v>14</v>
      </c>
      <c r="N3152" s="11" t="s">
        <v>15</v>
      </c>
      <c r="O3152" s="11" t="str">
        <f>VLOOKUP(E3152,State_Code_Name!$B$1:$C$52,2,0)</f>
        <v>Maryland</v>
      </c>
    </row>
    <row r="3153" spans="1:15" x14ac:dyDescent="0.3">
      <c r="A3153" s="11">
        <v>1152510</v>
      </c>
      <c r="B3153" s="12" t="s">
        <v>1086</v>
      </c>
      <c r="C3153" s="12" t="s">
        <v>33</v>
      </c>
      <c r="D3153" s="12" t="s">
        <v>1441</v>
      </c>
      <c r="E3153" s="11" t="s">
        <v>36</v>
      </c>
      <c r="F3153" s="11" t="s">
        <v>19</v>
      </c>
      <c r="G3153" s="37">
        <v>41984</v>
      </c>
      <c r="H3153" s="13">
        <v>41991</v>
      </c>
      <c r="I3153" s="21">
        <v>7</v>
      </c>
      <c r="J3153" s="43" t="s">
        <v>1475</v>
      </c>
      <c r="K3153" s="21">
        <f t="shared" si="98"/>
        <v>2014</v>
      </c>
      <c r="L3153" s="24">
        <f t="shared" si="99"/>
        <v>4</v>
      </c>
      <c r="M3153" s="11" t="s">
        <v>14</v>
      </c>
      <c r="N3153" s="11" t="s">
        <v>15</v>
      </c>
      <c r="O3153" s="11" t="str">
        <f>VLOOKUP(E3153,State_Code_Name!$B$1:$C$52,2,0)</f>
        <v>Florida</v>
      </c>
    </row>
    <row r="3154" spans="1:15" x14ac:dyDescent="0.3">
      <c r="A3154" s="11">
        <v>2172238</v>
      </c>
      <c r="B3154" s="12" t="s">
        <v>61</v>
      </c>
      <c r="C3154" s="12" t="s">
        <v>53</v>
      </c>
      <c r="D3154" s="12" t="s">
        <v>54</v>
      </c>
      <c r="E3154" s="11" t="s">
        <v>36</v>
      </c>
      <c r="F3154" s="11" t="s">
        <v>13</v>
      </c>
      <c r="G3154" s="37">
        <v>42663</v>
      </c>
      <c r="H3154" s="13">
        <v>42667</v>
      </c>
      <c r="I3154" s="21">
        <v>4</v>
      </c>
      <c r="J3154" s="43" t="s">
        <v>1473</v>
      </c>
      <c r="K3154" s="21">
        <f t="shared" si="98"/>
        <v>2016</v>
      </c>
      <c r="L3154" s="24">
        <f t="shared" si="99"/>
        <v>4</v>
      </c>
      <c r="M3154" s="11" t="s">
        <v>14</v>
      </c>
      <c r="N3154" s="11" t="s">
        <v>14</v>
      </c>
      <c r="O3154" s="11" t="str">
        <f>VLOOKUP(E3154,State_Code_Name!$B$1:$C$52,2,0)</f>
        <v>Florida</v>
      </c>
    </row>
    <row r="3155" spans="1:15" x14ac:dyDescent="0.3">
      <c r="A3155" s="11">
        <v>2067340</v>
      </c>
      <c r="B3155" s="12" t="s">
        <v>44</v>
      </c>
      <c r="C3155" s="12" t="s">
        <v>33</v>
      </c>
      <c r="D3155" s="12" t="s">
        <v>42</v>
      </c>
      <c r="E3155" s="11" t="s">
        <v>71</v>
      </c>
      <c r="F3155" s="11" t="s">
        <v>303</v>
      </c>
      <c r="G3155" s="37">
        <v>42598</v>
      </c>
      <c r="H3155" s="13">
        <v>42600</v>
      </c>
      <c r="I3155" s="21">
        <v>2</v>
      </c>
      <c r="J3155" s="43" t="s">
        <v>1482</v>
      </c>
      <c r="K3155" s="21">
        <f t="shared" si="98"/>
        <v>2016</v>
      </c>
      <c r="L3155" s="24">
        <f t="shared" si="99"/>
        <v>3</v>
      </c>
      <c r="M3155" s="11" t="s">
        <v>14</v>
      </c>
      <c r="N3155" s="11" t="s">
        <v>15</v>
      </c>
      <c r="O3155" s="11" t="str">
        <f>VLOOKUP(E3155,State_Code_Name!$B$1:$C$52,2,0)</f>
        <v>Massachusetts</v>
      </c>
    </row>
    <row r="3156" spans="1:15" x14ac:dyDescent="0.3">
      <c r="A3156" s="11">
        <v>1451114</v>
      </c>
      <c r="B3156" s="12" t="s">
        <v>61</v>
      </c>
      <c r="C3156" s="12" t="s">
        <v>53</v>
      </c>
      <c r="D3156" s="12" t="s">
        <v>102</v>
      </c>
      <c r="E3156" s="11" t="s">
        <v>98</v>
      </c>
      <c r="F3156" s="11" t="s">
        <v>19</v>
      </c>
      <c r="G3156" s="37">
        <v>42189</v>
      </c>
      <c r="H3156" s="13">
        <v>42189</v>
      </c>
      <c r="I3156" s="21">
        <v>0</v>
      </c>
      <c r="J3156" s="43" t="s">
        <v>1481</v>
      </c>
      <c r="K3156" s="21">
        <f t="shared" si="98"/>
        <v>2015</v>
      </c>
      <c r="L3156" s="24">
        <f t="shared" si="99"/>
        <v>3</v>
      </c>
      <c r="M3156" s="11" t="s">
        <v>14</v>
      </c>
      <c r="N3156" s="11" t="s">
        <v>15</v>
      </c>
      <c r="O3156" s="11" t="str">
        <f>VLOOKUP(E3156,State_Code_Name!$B$1:$C$52,2,0)</f>
        <v>Colorado</v>
      </c>
    </row>
    <row r="3157" spans="1:15" x14ac:dyDescent="0.3">
      <c r="A3157" s="11">
        <v>1852548</v>
      </c>
      <c r="B3157" s="12" t="s">
        <v>55</v>
      </c>
      <c r="C3157" s="12" t="s">
        <v>53</v>
      </c>
      <c r="D3157" s="12" t="s">
        <v>102</v>
      </c>
      <c r="E3157" s="11" t="s">
        <v>36</v>
      </c>
      <c r="F3157" s="11" t="s">
        <v>19</v>
      </c>
      <c r="G3157" s="37">
        <v>42457</v>
      </c>
      <c r="H3157" s="13">
        <v>42457</v>
      </c>
      <c r="I3157" s="21">
        <v>0</v>
      </c>
      <c r="J3157" s="43" t="s">
        <v>1476</v>
      </c>
      <c r="K3157" s="21">
        <f t="shared" si="98"/>
        <v>2016</v>
      </c>
      <c r="L3157" s="24">
        <f t="shared" si="99"/>
        <v>1</v>
      </c>
      <c r="M3157" s="11" t="s">
        <v>14</v>
      </c>
      <c r="N3157" s="11" t="s">
        <v>15</v>
      </c>
      <c r="O3157" s="11" t="str">
        <f>VLOOKUP(E3157,State_Code_Name!$B$1:$C$52,2,0)</f>
        <v>Florida</v>
      </c>
    </row>
    <row r="3158" spans="1:15" x14ac:dyDescent="0.3">
      <c r="A3158" s="11">
        <v>1469489</v>
      </c>
      <c r="B3158" s="12" t="s">
        <v>31</v>
      </c>
      <c r="C3158" s="12" t="s">
        <v>27</v>
      </c>
      <c r="D3158" s="12" t="s">
        <v>28</v>
      </c>
      <c r="E3158" s="11" t="s">
        <v>47</v>
      </c>
      <c r="F3158" s="11" t="s">
        <v>19</v>
      </c>
      <c r="G3158" s="37">
        <v>42200</v>
      </c>
      <c r="H3158" s="13">
        <v>42200</v>
      </c>
      <c r="I3158" s="21">
        <v>0</v>
      </c>
      <c r="J3158" s="43" t="s">
        <v>1481</v>
      </c>
      <c r="K3158" s="21">
        <f t="shared" si="98"/>
        <v>2015</v>
      </c>
      <c r="L3158" s="24">
        <f t="shared" si="99"/>
        <v>3</v>
      </c>
      <c r="M3158" s="11" t="s">
        <v>14</v>
      </c>
      <c r="N3158" s="11" t="s">
        <v>15</v>
      </c>
      <c r="O3158" s="11" t="str">
        <f>VLOOKUP(E3158,State_Code_Name!$B$1:$C$52,2,0)</f>
        <v>Pennsylvania</v>
      </c>
    </row>
    <row r="3159" spans="1:15" x14ac:dyDescent="0.3">
      <c r="A3159" s="11">
        <v>1477022</v>
      </c>
      <c r="B3159" s="12" t="s">
        <v>31</v>
      </c>
      <c r="C3159" s="12" t="s">
        <v>27</v>
      </c>
      <c r="D3159" s="12" t="s">
        <v>28</v>
      </c>
      <c r="E3159" s="11" t="s">
        <v>26</v>
      </c>
      <c r="F3159" s="11" t="s">
        <v>58</v>
      </c>
      <c r="G3159" s="37">
        <v>42202</v>
      </c>
      <c r="H3159" s="13">
        <v>42208</v>
      </c>
      <c r="I3159" s="21">
        <v>6</v>
      </c>
      <c r="J3159" s="43" t="s">
        <v>1481</v>
      </c>
      <c r="K3159" s="21">
        <f t="shared" si="98"/>
        <v>2015</v>
      </c>
      <c r="L3159" s="24">
        <f t="shared" si="99"/>
        <v>3</v>
      </c>
      <c r="M3159" s="11" t="s">
        <v>14</v>
      </c>
      <c r="N3159" s="11" t="s">
        <v>15</v>
      </c>
      <c r="O3159" s="11" t="str">
        <f>VLOOKUP(E3159,State_Code_Name!$B$1:$C$52,2,0)</f>
        <v>Georgia</v>
      </c>
    </row>
    <row r="3160" spans="1:15" x14ac:dyDescent="0.3">
      <c r="A3160" s="11">
        <v>1632430</v>
      </c>
      <c r="B3160" s="12" t="s">
        <v>61</v>
      </c>
      <c r="C3160" s="12" t="s">
        <v>53</v>
      </c>
      <c r="D3160" s="12" t="s">
        <v>102</v>
      </c>
      <c r="E3160" s="11" t="s">
        <v>36</v>
      </c>
      <c r="F3160" s="11" t="s">
        <v>19</v>
      </c>
      <c r="G3160" s="37">
        <v>42307</v>
      </c>
      <c r="H3160" s="13">
        <v>42307</v>
      </c>
      <c r="I3160" s="21">
        <v>0</v>
      </c>
      <c r="J3160" s="43" t="s">
        <v>1473</v>
      </c>
      <c r="K3160" s="21">
        <f t="shared" si="98"/>
        <v>2015</v>
      </c>
      <c r="L3160" s="24">
        <f t="shared" si="99"/>
        <v>4</v>
      </c>
      <c r="M3160" s="11" t="s">
        <v>14</v>
      </c>
      <c r="N3160" s="11" t="s">
        <v>14</v>
      </c>
      <c r="O3160" s="11" t="str">
        <f>VLOOKUP(E3160,State_Code_Name!$B$1:$C$52,2,0)</f>
        <v>Florida</v>
      </c>
    </row>
    <row r="3161" spans="1:15" x14ac:dyDescent="0.3">
      <c r="A3161" s="11">
        <v>905315</v>
      </c>
      <c r="B3161" s="12" t="s">
        <v>82</v>
      </c>
      <c r="C3161" s="12" t="s">
        <v>37</v>
      </c>
      <c r="D3161" s="12" t="s">
        <v>38</v>
      </c>
      <c r="E3161" s="11" t="s">
        <v>99</v>
      </c>
      <c r="F3161" s="11" t="s">
        <v>19</v>
      </c>
      <c r="G3161" s="37">
        <v>41811</v>
      </c>
      <c r="H3161" s="13">
        <v>41811</v>
      </c>
      <c r="I3161" s="21">
        <v>0</v>
      </c>
      <c r="J3161" s="43" t="s">
        <v>1477</v>
      </c>
      <c r="K3161" s="21">
        <f t="shared" si="98"/>
        <v>2014</v>
      </c>
      <c r="L3161" s="24">
        <f t="shared" si="99"/>
        <v>2</v>
      </c>
      <c r="M3161" s="11" t="s">
        <v>14</v>
      </c>
      <c r="N3161" s="11" t="s">
        <v>15</v>
      </c>
      <c r="O3161" s="11" t="str">
        <f>VLOOKUP(E3161,State_Code_Name!$B$1:$C$52,2,0)</f>
        <v>Arizona</v>
      </c>
    </row>
    <row r="3162" spans="1:15" x14ac:dyDescent="0.3">
      <c r="A3162" s="11">
        <v>1009770</v>
      </c>
      <c r="B3162" s="12" t="s">
        <v>135</v>
      </c>
      <c r="C3162" s="12" t="s">
        <v>9</v>
      </c>
      <c r="D3162" s="12" t="s">
        <v>10</v>
      </c>
      <c r="E3162" s="11" t="s">
        <v>67</v>
      </c>
      <c r="F3162" s="11" t="s">
        <v>19</v>
      </c>
      <c r="G3162" s="37">
        <v>41884</v>
      </c>
      <c r="H3162" s="13">
        <v>41887</v>
      </c>
      <c r="I3162" s="21">
        <v>3</v>
      </c>
      <c r="J3162" s="43" t="s">
        <v>1480</v>
      </c>
      <c r="K3162" s="21">
        <f t="shared" si="98"/>
        <v>2014</v>
      </c>
      <c r="L3162" s="24">
        <f t="shared" si="99"/>
        <v>3</v>
      </c>
      <c r="M3162" s="11" t="s">
        <v>14</v>
      </c>
      <c r="N3162" s="11" t="s">
        <v>15</v>
      </c>
      <c r="O3162" s="11" t="str">
        <f>VLOOKUP(E3162,State_Code_Name!$B$1:$C$52,2,0)</f>
        <v>Michigan</v>
      </c>
    </row>
    <row r="3163" spans="1:15" x14ac:dyDescent="0.3">
      <c r="A3163" s="11">
        <v>1727626</v>
      </c>
      <c r="B3163" s="12" t="s">
        <v>92</v>
      </c>
      <c r="C3163" s="12" t="s">
        <v>9</v>
      </c>
      <c r="D3163" s="12" t="s">
        <v>174</v>
      </c>
      <c r="E3163" s="11" t="s">
        <v>171</v>
      </c>
      <c r="F3163" s="11" t="s">
        <v>303</v>
      </c>
      <c r="G3163" s="37">
        <v>42374</v>
      </c>
      <c r="H3163" s="13">
        <v>42377</v>
      </c>
      <c r="I3163" s="21">
        <v>3</v>
      </c>
      <c r="J3163" s="43" t="s">
        <v>1474</v>
      </c>
      <c r="K3163" s="21">
        <f t="shared" si="98"/>
        <v>2016</v>
      </c>
      <c r="L3163" s="24">
        <f t="shared" si="99"/>
        <v>1</v>
      </c>
      <c r="M3163" s="11" t="s">
        <v>14</v>
      </c>
      <c r="N3163" s="11" t="s">
        <v>15</v>
      </c>
      <c r="O3163" s="11" t="str">
        <f>VLOOKUP(E3163,State_Code_Name!$B$1:$C$52,2,0)</f>
        <v>Louisiana</v>
      </c>
    </row>
    <row r="3164" spans="1:15" x14ac:dyDescent="0.3">
      <c r="A3164" s="11">
        <v>987914</v>
      </c>
      <c r="B3164" s="12" t="s">
        <v>66</v>
      </c>
      <c r="C3164" s="12" t="s">
        <v>9</v>
      </c>
      <c r="D3164" s="12" t="s">
        <v>10</v>
      </c>
      <c r="E3164" s="11" t="s">
        <v>75</v>
      </c>
      <c r="F3164" s="11" t="s">
        <v>19</v>
      </c>
      <c r="G3164" s="37">
        <v>41868</v>
      </c>
      <c r="H3164" s="13">
        <v>41868</v>
      </c>
      <c r="I3164" s="21">
        <v>0</v>
      </c>
      <c r="J3164" s="43" t="s">
        <v>1482</v>
      </c>
      <c r="K3164" s="21">
        <f t="shared" si="98"/>
        <v>2014</v>
      </c>
      <c r="L3164" s="24">
        <f t="shared" si="99"/>
        <v>3</v>
      </c>
      <c r="M3164" s="11" t="s">
        <v>14</v>
      </c>
      <c r="N3164" s="11" t="s">
        <v>15</v>
      </c>
      <c r="O3164" s="11" t="str">
        <f>VLOOKUP(E3164,State_Code_Name!$B$1:$C$52,2,0)</f>
        <v>Tennessee</v>
      </c>
    </row>
    <row r="3165" spans="1:15" x14ac:dyDescent="0.3">
      <c r="A3165" s="11">
        <v>1536599</v>
      </c>
      <c r="B3165" s="12" t="s">
        <v>61</v>
      </c>
      <c r="C3165" s="12" t="s">
        <v>53</v>
      </c>
      <c r="D3165" s="12" t="s">
        <v>77</v>
      </c>
      <c r="E3165" s="11" t="s">
        <v>36</v>
      </c>
      <c r="F3165" s="11" t="s">
        <v>19</v>
      </c>
      <c r="G3165" s="37">
        <v>42242</v>
      </c>
      <c r="H3165" s="13">
        <v>42242</v>
      </c>
      <c r="I3165" s="21">
        <v>0</v>
      </c>
      <c r="J3165" s="43" t="s">
        <v>1482</v>
      </c>
      <c r="K3165" s="21">
        <f t="shared" si="98"/>
        <v>2015</v>
      </c>
      <c r="L3165" s="24">
        <f t="shared" si="99"/>
        <v>3</v>
      </c>
      <c r="M3165" s="11" t="s">
        <v>14</v>
      </c>
      <c r="N3165" s="11" t="s">
        <v>15</v>
      </c>
      <c r="O3165" s="11" t="str">
        <f>VLOOKUP(E3165,State_Code_Name!$B$1:$C$52,2,0)</f>
        <v>Florida</v>
      </c>
    </row>
    <row r="3166" spans="1:15" x14ac:dyDescent="0.3">
      <c r="A3166" s="11">
        <v>2034390</v>
      </c>
      <c r="B3166" s="12" t="s">
        <v>61</v>
      </c>
      <c r="C3166" s="12" t="s">
        <v>53</v>
      </c>
      <c r="D3166" s="12" t="s">
        <v>1439</v>
      </c>
      <c r="E3166" s="11" t="s">
        <v>75</v>
      </c>
      <c r="F3166" s="11" t="s">
        <v>58</v>
      </c>
      <c r="G3166" s="37">
        <v>42579</v>
      </c>
      <c r="H3166" s="13">
        <v>42580</v>
      </c>
      <c r="I3166" s="21">
        <v>1</v>
      </c>
      <c r="J3166" s="43" t="s">
        <v>1481</v>
      </c>
      <c r="K3166" s="21">
        <f t="shared" si="98"/>
        <v>2016</v>
      </c>
      <c r="L3166" s="24">
        <f t="shared" si="99"/>
        <v>3</v>
      </c>
      <c r="M3166" s="11" t="s">
        <v>14</v>
      </c>
      <c r="N3166" s="11" t="s">
        <v>15</v>
      </c>
      <c r="O3166" s="11" t="str">
        <f>VLOOKUP(E3166,State_Code_Name!$B$1:$C$52,2,0)</f>
        <v>Tennessee</v>
      </c>
    </row>
    <row r="3167" spans="1:15" x14ac:dyDescent="0.3">
      <c r="A3167" s="11">
        <v>997963</v>
      </c>
      <c r="B3167" s="12" t="s">
        <v>74</v>
      </c>
      <c r="C3167" s="12" t="s">
        <v>27</v>
      </c>
      <c r="D3167" s="12" t="s">
        <v>28</v>
      </c>
      <c r="E3167" s="11" t="s">
        <v>99</v>
      </c>
      <c r="F3167" s="11" t="s">
        <v>19</v>
      </c>
      <c r="G3167" s="37">
        <v>41873</v>
      </c>
      <c r="H3167" s="13">
        <v>41873</v>
      </c>
      <c r="I3167" s="21">
        <v>0</v>
      </c>
      <c r="J3167" s="43" t="s">
        <v>1482</v>
      </c>
      <c r="K3167" s="21">
        <f t="shared" si="98"/>
        <v>2014</v>
      </c>
      <c r="L3167" s="24">
        <f t="shared" si="99"/>
        <v>3</v>
      </c>
      <c r="M3167" s="11" t="s">
        <v>14</v>
      </c>
      <c r="N3167" s="11" t="s">
        <v>15</v>
      </c>
      <c r="O3167" s="11" t="str">
        <f>VLOOKUP(E3167,State_Code_Name!$B$1:$C$52,2,0)</f>
        <v>Arizona</v>
      </c>
    </row>
    <row r="3168" spans="1:15" x14ac:dyDescent="0.3">
      <c r="A3168" s="11">
        <v>1052913</v>
      </c>
      <c r="B3168" s="12" t="s">
        <v>48</v>
      </c>
      <c r="C3168" s="12" t="s">
        <v>16</v>
      </c>
      <c r="D3168" s="12" t="s">
        <v>21</v>
      </c>
      <c r="E3168" s="11" t="s">
        <v>105</v>
      </c>
      <c r="F3168" s="11" t="s">
        <v>19</v>
      </c>
      <c r="G3168" s="37">
        <v>41913</v>
      </c>
      <c r="H3168" s="13">
        <v>41913</v>
      </c>
      <c r="I3168" s="21">
        <v>0</v>
      </c>
      <c r="J3168" s="43" t="s">
        <v>1473</v>
      </c>
      <c r="K3168" s="21">
        <f t="shared" si="98"/>
        <v>2014</v>
      </c>
      <c r="L3168" s="24">
        <f t="shared" si="99"/>
        <v>4</v>
      </c>
      <c r="M3168" s="11" t="s">
        <v>14</v>
      </c>
      <c r="N3168" s="11" t="s">
        <v>15</v>
      </c>
      <c r="O3168" s="11" t="str">
        <f>VLOOKUP(E3168,State_Code_Name!$B$1:$C$52,2,0)</f>
        <v>Indiana</v>
      </c>
    </row>
    <row r="3169" spans="1:15" x14ac:dyDescent="0.3">
      <c r="A3169" s="11">
        <v>1995445</v>
      </c>
      <c r="B3169" s="12" t="s">
        <v>55</v>
      </c>
      <c r="C3169" s="12" t="s">
        <v>53</v>
      </c>
      <c r="D3169" s="12" t="s">
        <v>1439</v>
      </c>
      <c r="E3169" s="11" t="s">
        <v>23</v>
      </c>
      <c r="F3169" s="11" t="s">
        <v>19</v>
      </c>
      <c r="G3169" s="37">
        <v>42552</v>
      </c>
      <c r="H3169" s="13">
        <v>42552</v>
      </c>
      <c r="I3169" s="21">
        <v>0</v>
      </c>
      <c r="J3169" s="43" t="s">
        <v>1481</v>
      </c>
      <c r="K3169" s="21">
        <f t="shared" si="98"/>
        <v>2016</v>
      </c>
      <c r="L3169" s="24">
        <f t="shared" si="99"/>
        <v>3</v>
      </c>
      <c r="M3169" s="11" t="s">
        <v>14</v>
      </c>
      <c r="N3169" s="11" t="s">
        <v>15</v>
      </c>
      <c r="O3169" s="11" t="str">
        <f>VLOOKUP(E3169,State_Code_Name!$B$1:$C$52,2,0)</f>
        <v>New York</v>
      </c>
    </row>
    <row r="3170" spans="1:15" x14ac:dyDescent="0.3">
      <c r="A3170" s="11">
        <v>1946626</v>
      </c>
      <c r="B3170" s="12" t="s">
        <v>44</v>
      </c>
      <c r="C3170" s="12" t="s">
        <v>37</v>
      </c>
      <c r="D3170" s="12" t="s">
        <v>1445</v>
      </c>
      <c r="E3170" s="11" t="s">
        <v>32</v>
      </c>
      <c r="F3170" s="11" t="s">
        <v>19</v>
      </c>
      <c r="G3170" s="37">
        <v>42520</v>
      </c>
      <c r="H3170" s="13">
        <v>42520</v>
      </c>
      <c r="I3170" s="21">
        <v>0</v>
      </c>
      <c r="J3170" s="43" t="s">
        <v>1471</v>
      </c>
      <c r="K3170" s="21">
        <f t="shared" si="98"/>
        <v>2016</v>
      </c>
      <c r="L3170" s="24">
        <f t="shared" si="99"/>
        <v>2</v>
      </c>
      <c r="M3170" s="11" t="s">
        <v>14</v>
      </c>
      <c r="N3170" s="11" t="s">
        <v>14</v>
      </c>
      <c r="O3170" s="11" t="str">
        <f>VLOOKUP(E3170,State_Code_Name!$B$1:$C$52,2,0)</f>
        <v>Texas</v>
      </c>
    </row>
    <row r="3171" spans="1:15" x14ac:dyDescent="0.3">
      <c r="A3171" s="11">
        <v>1062992</v>
      </c>
      <c r="B3171" s="12" t="s">
        <v>48</v>
      </c>
      <c r="C3171" s="12" t="s">
        <v>27</v>
      </c>
      <c r="D3171" s="12" t="s">
        <v>28</v>
      </c>
      <c r="E3171" s="11" t="s">
        <v>40</v>
      </c>
      <c r="F3171" s="11" t="s">
        <v>19</v>
      </c>
      <c r="G3171" s="37">
        <v>41920</v>
      </c>
      <c r="H3171" s="13">
        <v>41920</v>
      </c>
      <c r="I3171" s="21">
        <v>0</v>
      </c>
      <c r="J3171" s="43" t="s">
        <v>1473</v>
      </c>
      <c r="K3171" s="21">
        <f t="shared" si="98"/>
        <v>2014</v>
      </c>
      <c r="L3171" s="24">
        <f t="shared" si="99"/>
        <v>4</v>
      </c>
      <c r="M3171" s="11" t="s">
        <v>14</v>
      </c>
      <c r="N3171" s="11" t="s">
        <v>14</v>
      </c>
      <c r="O3171" s="11" t="str">
        <f>VLOOKUP(E3171,State_Code_Name!$B$1:$C$52,2,0)</f>
        <v>Ohio</v>
      </c>
    </row>
    <row r="3172" spans="1:15" x14ac:dyDescent="0.3">
      <c r="A3172" s="11">
        <v>1298786</v>
      </c>
      <c r="B3172" s="12" t="s">
        <v>1173</v>
      </c>
      <c r="C3172" s="12" t="s">
        <v>172</v>
      </c>
      <c r="D3172" s="12" t="s">
        <v>189</v>
      </c>
      <c r="E3172" s="11" t="s">
        <v>18</v>
      </c>
      <c r="F3172" s="11" t="s">
        <v>19</v>
      </c>
      <c r="G3172" s="37">
        <v>42087</v>
      </c>
      <c r="H3172" s="13">
        <v>42123</v>
      </c>
      <c r="I3172" s="21">
        <v>36</v>
      </c>
      <c r="J3172" s="43" t="s">
        <v>1476</v>
      </c>
      <c r="K3172" s="21">
        <f t="shared" si="98"/>
        <v>2015</v>
      </c>
      <c r="L3172" s="24">
        <f t="shared" si="99"/>
        <v>1</v>
      </c>
      <c r="M3172" s="11" t="s">
        <v>14</v>
      </c>
      <c r="N3172" s="11" t="s">
        <v>15</v>
      </c>
      <c r="O3172" s="11" t="str">
        <f>VLOOKUP(E3172,State_Code_Name!$B$1:$C$52,2,0)</f>
        <v>California</v>
      </c>
    </row>
    <row r="3173" spans="1:15" x14ac:dyDescent="0.3">
      <c r="A3173" s="11">
        <v>1908890</v>
      </c>
      <c r="B3173" s="12" t="s">
        <v>403</v>
      </c>
      <c r="C3173" s="12" t="s">
        <v>9</v>
      </c>
      <c r="D3173" s="12" t="s">
        <v>10</v>
      </c>
      <c r="E3173" s="11" t="s">
        <v>99</v>
      </c>
      <c r="F3173" s="11" t="s">
        <v>303</v>
      </c>
      <c r="G3173" s="37">
        <v>42493</v>
      </c>
      <c r="H3173" s="13">
        <v>42495</v>
      </c>
      <c r="I3173" s="21">
        <v>2</v>
      </c>
      <c r="J3173" s="43" t="s">
        <v>1471</v>
      </c>
      <c r="K3173" s="21">
        <f t="shared" si="98"/>
        <v>2016</v>
      </c>
      <c r="L3173" s="24">
        <f t="shared" si="99"/>
        <v>2</v>
      </c>
      <c r="M3173" s="11" t="s">
        <v>14</v>
      </c>
      <c r="N3173" s="11" t="s">
        <v>15</v>
      </c>
      <c r="O3173" s="11" t="str">
        <f>VLOOKUP(E3173,State_Code_Name!$B$1:$C$52,2,0)</f>
        <v>Arizona</v>
      </c>
    </row>
    <row r="3174" spans="1:15" x14ac:dyDescent="0.3">
      <c r="A3174" s="11">
        <v>1261947</v>
      </c>
      <c r="B3174" s="12" t="s">
        <v>44</v>
      </c>
      <c r="C3174" s="12" t="s">
        <v>16</v>
      </c>
      <c r="D3174" s="12" t="s">
        <v>21</v>
      </c>
      <c r="E3174" s="11" t="s">
        <v>40</v>
      </c>
      <c r="F3174" s="11" t="s">
        <v>19</v>
      </c>
      <c r="G3174" s="37">
        <v>42063</v>
      </c>
      <c r="H3174" s="13">
        <v>42063</v>
      </c>
      <c r="I3174" s="21">
        <v>0</v>
      </c>
      <c r="J3174" s="43" t="s">
        <v>1478</v>
      </c>
      <c r="K3174" s="21">
        <f t="shared" si="98"/>
        <v>2015</v>
      </c>
      <c r="L3174" s="24">
        <f t="shared" si="99"/>
        <v>1</v>
      </c>
      <c r="M3174" s="11" t="s">
        <v>14</v>
      </c>
      <c r="N3174" s="11" t="s">
        <v>15</v>
      </c>
      <c r="O3174" s="11" t="str">
        <f>VLOOKUP(E3174,State_Code_Name!$B$1:$C$52,2,0)</f>
        <v>Ohio</v>
      </c>
    </row>
    <row r="3175" spans="1:15" x14ac:dyDescent="0.3">
      <c r="A3175" s="11">
        <v>957573</v>
      </c>
      <c r="B3175" s="12" t="s">
        <v>135</v>
      </c>
      <c r="C3175" s="12" t="s">
        <v>27</v>
      </c>
      <c r="D3175" s="12" t="s">
        <v>28</v>
      </c>
      <c r="E3175" s="11" t="s">
        <v>23</v>
      </c>
      <c r="F3175" s="11" t="s">
        <v>19</v>
      </c>
      <c r="G3175" s="37">
        <v>41848</v>
      </c>
      <c r="H3175" s="13">
        <v>41848</v>
      </c>
      <c r="I3175" s="21">
        <v>0</v>
      </c>
      <c r="J3175" s="43" t="s">
        <v>1481</v>
      </c>
      <c r="K3175" s="21">
        <f t="shared" si="98"/>
        <v>2014</v>
      </c>
      <c r="L3175" s="24">
        <f t="shared" si="99"/>
        <v>3</v>
      </c>
      <c r="M3175" s="11" t="s">
        <v>14</v>
      </c>
      <c r="N3175" s="11" t="s">
        <v>15</v>
      </c>
      <c r="O3175" s="11" t="str">
        <f>VLOOKUP(E3175,State_Code_Name!$B$1:$C$52,2,0)</f>
        <v>New York</v>
      </c>
    </row>
    <row r="3176" spans="1:15" x14ac:dyDescent="0.3">
      <c r="A3176" s="11">
        <v>1131659</v>
      </c>
      <c r="B3176" s="12" t="s">
        <v>248</v>
      </c>
      <c r="C3176" s="12" t="s">
        <v>27</v>
      </c>
      <c r="D3176" s="12" t="s">
        <v>28</v>
      </c>
      <c r="E3176" s="11" t="s">
        <v>32</v>
      </c>
      <c r="F3176" s="11" t="s">
        <v>19</v>
      </c>
      <c r="G3176" s="37">
        <v>41968</v>
      </c>
      <c r="H3176" s="13">
        <v>41968</v>
      </c>
      <c r="I3176" s="21">
        <v>0</v>
      </c>
      <c r="J3176" s="43" t="s">
        <v>1479</v>
      </c>
      <c r="K3176" s="21">
        <f t="shared" si="98"/>
        <v>2014</v>
      </c>
      <c r="L3176" s="24">
        <f t="shared" si="99"/>
        <v>4</v>
      </c>
      <c r="M3176" s="11" t="s">
        <v>14</v>
      </c>
      <c r="N3176" s="11" t="s">
        <v>14</v>
      </c>
      <c r="O3176" s="11" t="str">
        <f>VLOOKUP(E3176,State_Code_Name!$B$1:$C$52,2,0)</f>
        <v>Texas</v>
      </c>
    </row>
    <row r="3177" spans="1:15" x14ac:dyDescent="0.3">
      <c r="A3177" s="11">
        <v>836587</v>
      </c>
      <c r="B3177" s="12" t="s">
        <v>11</v>
      </c>
      <c r="C3177" s="12" t="s">
        <v>16</v>
      </c>
      <c r="D3177" s="12" t="s">
        <v>17</v>
      </c>
      <c r="E3177" s="11" t="s">
        <v>43</v>
      </c>
      <c r="F3177" s="11" t="s">
        <v>19</v>
      </c>
      <c r="G3177" s="37">
        <v>41761</v>
      </c>
      <c r="H3177" s="13">
        <v>41761</v>
      </c>
      <c r="I3177" s="21">
        <v>0</v>
      </c>
      <c r="J3177" s="43" t="s">
        <v>1471</v>
      </c>
      <c r="K3177" s="21">
        <f t="shared" si="98"/>
        <v>2014</v>
      </c>
      <c r="L3177" s="24">
        <f t="shared" si="99"/>
        <v>2</v>
      </c>
      <c r="M3177" s="11" t="s">
        <v>14</v>
      </c>
      <c r="N3177" s="11" t="s">
        <v>15</v>
      </c>
      <c r="O3177" s="11" t="str">
        <f>VLOOKUP(E3177,State_Code_Name!$B$1:$C$52,2,0)</f>
        <v>North Carolina</v>
      </c>
    </row>
    <row r="3178" spans="1:15" x14ac:dyDescent="0.3">
      <c r="A3178" s="11">
        <v>2065250</v>
      </c>
      <c r="B3178" s="12" t="s">
        <v>84</v>
      </c>
      <c r="C3178" s="12" t="s">
        <v>37</v>
      </c>
      <c r="D3178" s="12" t="s">
        <v>1447</v>
      </c>
      <c r="E3178" s="11" t="s">
        <v>177</v>
      </c>
      <c r="F3178" s="11" t="s">
        <v>13</v>
      </c>
      <c r="G3178" s="37">
        <v>42598</v>
      </c>
      <c r="H3178" s="13">
        <v>42598</v>
      </c>
      <c r="I3178" s="21">
        <v>0</v>
      </c>
      <c r="J3178" s="43" t="s">
        <v>1482</v>
      </c>
      <c r="K3178" s="21">
        <f t="shared" si="98"/>
        <v>2016</v>
      </c>
      <c r="L3178" s="24">
        <f t="shared" si="99"/>
        <v>3</v>
      </c>
      <c r="M3178" s="11" t="s">
        <v>14</v>
      </c>
      <c r="N3178" s="11" t="s">
        <v>15</v>
      </c>
      <c r="O3178" s="11" t="str">
        <f>VLOOKUP(E3178,State_Code_Name!$B$1:$C$52,2,0)</f>
        <v>Utah</v>
      </c>
    </row>
    <row r="3179" spans="1:15" x14ac:dyDescent="0.3">
      <c r="A3179" s="11">
        <v>1988872</v>
      </c>
      <c r="B3179" s="12" t="s">
        <v>200</v>
      </c>
      <c r="C3179" s="12" t="s">
        <v>27</v>
      </c>
      <c r="D3179" s="12" t="s">
        <v>57</v>
      </c>
      <c r="E3179" s="11" t="s">
        <v>30</v>
      </c>
      <c r="F3179" s="11" t="s">
        <v>13</v>
      </c>
      <c r="G3179" s="37">
        <v>42549</v>
      </c>
      <c r="H3179" s="13">
        <v>42551</v>
      </c>
      <c r="I3179" s="21">
        <v>2</v>
      </c>
      <c r="J3179" s="43" t="s">
        <v>1477</v>
      </c>
      <c r="K3179" s="21">
        <f t="shared" si="98"/>
        <v>2016</v>
      </c>
      <c r="L3179" s="24">
        <f t="shared" si="99"/>
        <v>2</v>
      </c>
      <c r="M3179" s="11" t="s">
        <v>14</v>
      </c>
      <c r="N3179" s="11" t="s">
        <v>15</v>
      </c>
      <c r="O3179" s="11" t="str">
        <f>VLOOKUP(E3179,State_Code_Name!$B$1:$C$52,2,0)</f>
        <v>Connecticut</v>
      </c>
    </row>
    <row r="3180" spans="1:15" x14ac:dyDescent="0.3">
      <c r="A3180" s="11">
        <v>609252</v>
      </c>
      <c r="B3180" s="12" t="s">
        <v>672</v>
      </c>
      <c r="C3180" s="12" t="s">
        <v>33</v>
      </c>
      <c r="D3180" s="12" t="s">
        <v>45</v>
      </c>
      <c r="E3180" s="11" t="s">
        <v>43</v>
      </c>
      <c r="F3180" s="11" t="s">
        <v>19</v>
      </c>
      <c r="G3180" s="37">
        <v>41600</v>
      </c>
      <c r="H3180" s="13">
        <v>41600</v>
      </c>
      <c r="I3180" s="21">
        <v>0</v>
      </c>
      <c r="J3180" s="43" t="s">
        <v>1479</v>
      </c>
      <c r="K3180" s="21">
        <f t="shared" si="98"/>
        <v>2013</v>
      </c>
      <c r="L3180" s="24">
        <f t="shared" si="99"/>
        <v>4</v>
      </c>
      <c r="M3180" s="11" t="s">
        <v>14</v>
      </c>
      <c r="N3180" s="11" t="s">
        <v>15</v>
      </c>
      <c r="O3180" s="11" t="str">
        <f>VLOOKUP(E3180,State_Code_Name!$B$1:$C$52,2,0)</f>
        <v>North Carolina</v>
      </c>
    </row>
    <row r="3181" spans="1:15" x14ac:dyDescent="0.3">
      <c r="A3181" s="11">
        <v>1225336</v>
      </c>
      <c r="B3181" s="12" t="s">
        <v>82</v>
      </c>
      <c r="C3181" s="12" t="s">
        <v>37</v>
      </c>
      <c r="D3181" s="12" t="s">
        <v>1443</v>
      </c>
      <c r="E3181" s="11" t="s">
        <v>155</v>
      </c>
      <c r="F3181" s="11" t="s">
        <v>19</v>
      </c>
      <c r="G3181" s="37">
        <v>42039</v>
      </c>
      <c r="H3181" s="13">
        <v>42039</v>
      </c>
      <c r="I3181" s="21">
        <v>0</v>
      </c>
      <c r="J3181" s="43" t="s">
        <v>1478</v>
      </c>
      <c r="K3181" s="21">
        <f t="shared" si="98"/>
        <v>2015</v>
      </c>
      <c r="L3181" s="24">
        <f t="shared" si="99"/>
        <v>1</v>
      </c>
      <c r="M3181" s="11" t="s">
        <v>14</v>
      </c>
      <c r="N3181" s="11" t="s">
        <v>15</v>
      </c>
      <c r="O3181" s="11" t="e">
        <f>VLOOKUP(E3181,State_Code_Name!$B$1:$C$52,2,0)</f>
        <v>#N/A</v>
      </c>
    </row>
    <row r="3182" spans="1:15" x14ac:dyDescent="0.3">
      <c r="A3182" s="11">
        <v>684725</v>
      </c>
      <c r="B3182" s="12" t="s">
        <v>59</v>
      </c>
      <c r="C3182" s="12" t="s">
        <v>27</v>
      </c>
      <c r="D3182" s="12" t="s">
        <v>28</v>
      </c>
      <c r="E3182" s="11" t="s">
        <v>151</v>
      </c>
      <c r="F3182" s="11" t="s">
        <v>19</v>
      </c>
      <c r="G3182" s="37">
        <v>41663</v>
      </c>
      <c r="H3182" s="13">
        <v>41673</v>
      </c>
      <c r="I3182" s="21">
        <v>10</v>
      </c>
      <c r="J3182" s="43" t="s">
        <v>1474</v>
      </c>
      <c r="K3182" s="21">
        <f t="shared" si="98"/>
        <v>2014</v>
      </c>
      <c r="L3182" s="24">
        <f t="shared" si="99"/>
        <v>1</v>
      </c>
      <c r="M3182" s="11" t="s">
        <v>14</v>
      </c>
      <c r="N3182" s="11" t="s">
        <v>15</v>
      </c>
      <c r="O3182" s="11" t="str">
        <f>VLOOKUP(E3182,State_Code_Name!$B$1:$C$52,2,0)</f>
        <v>Idaho</v>
      </c>
    </row>
    <row r="3183" spans="1:15" x14ac:dyDescent="0.3">
      <c r="A3183" s="11">
        <v>1507852</v>
      </c>
      <c r="B3183" s="12" t="s">
        <v>31</v>
      </c>
      <c r="C3183" s="12" t="s">
        <v>27</v>
      </c>
      <c r="D3183" s="12" t="s">
        <v>28</v>
      </c>
      <c r="E3183" s="11" t="s">
        <v>18</v>
      </c>
      <c r="F3183" s="11" t="s">
        <v>19</v>
      </c>
      <c r="G3183" s="37">
        <v>42223</v>
      </c>
      <c r="H3183" s="13">
        <v>42223</v>
      </c>
      <c r="I3183" s="21">
        <v>0</v>
      </c>
      <c r="J3183" s="43" t="s">
        <v>1482</v>
      </c>
      <c r="K3183" s="21">
        <f t="shared" si="98"/>
        <v>2015</v>
      </c>
      <c r="L3183" s="24">
        <f t="shared" si="99"/>
        <v>3</v>
      </c>
      <c r="M3183" s="11" t="s">
        <v>14</v>
      </c>
      <c r="N3183" s="11" t="s">
        <v>15</v>
      </c>
      <c r="O3183" s="11" t="str">
        <f>VLOOKUP(E3183,State_Code_Name!$B$1:$C$52,2,0)</f>
        <v>California</v>
      </c>
    </row>
    <row r="3184" spans="1:15" x14ac:dyDescent="0.3">
      <c r="A3184" s="11">
        <v>1191817</v>
      </c>
      <c r="B3184" s="12" t="s">
        <v>181</v>
      </c>
      <c r="C3184" s="12" t="s">
        <v>9</v>
      </c>
      <c r="D3184" s="12" t="s">
        <v>276</v>
      </c>
      <c r="E3184" s="11" t="s">
        <v>60</v>
      </c>
      <c r="F3184" s="11" t="s">
        <v>303</v>
      </c>
      <c r="G3184" s="37">
        <v>42017</v>
      </c>
      <c r="H3184" s="13">
        <v>42020</v>
      </c>
      <c r="I3184" s="21">
        <v>3</v>
      </c>
      <c r="J3184" s="43" t="s">
        <v>1474</v>
      </c>
      <c r="K3184" s="21">
        <f t="shared" si="98"/>
        <v>2015</v>
      </c>
      <c r="L3184" s="24">
        <f t="shared" si="99"/>
        <v>1</v>
      </c>
      <c r="M3184" s="11" t="s">
        <v>14</v>
      </c>
      <c r="N3184" s="11" t="s">
        <v>15</v>
      </c>
      <c r="O3184" s="11" t="str">
        <f>VLOOKUP(E3184,State_Code_Name!$B$1:$C$52,2,0)</f>
        <v>Illinois</v>
      </c>
    </row>
    <row r="3185" spans="1:15" x14ac:dyDescent="0.3">
      <c r="A3185" s="11">
        <v>350773</v>
      </c>
      <c r="B3185" s="12" t="s">
        <v>11</v>
      </c>
      <c r="C3185" s="12" t="s">
        <v>16</v>
      </c>
      <c r="D3185" s="12" t="s">
        <v>21</v>
      </c>
      <c r="E3185" s="11" t="s">
        <v>26</v>
      </c>
      <c r="F3185" s="11" t="s">
        <v>19</v>
      </c>
      <c r="G3185" s="37">
        <v>41345</v>
      </c>
      <c r="H3185" s="13">
        <v>41345</v>
      </c>
      <c r="I3185" s="21">
        <v>0</v>
      </c>
      <c r="J3185" s="43" t="s">
        <v>1476</v>
      </c>
      <c r="K3185" s="21">
        <f t="shared" si="98"/>
        <v>2013</v>
      </c>
      <c r="L3185" s="24">
        <f t="shared" si="99"/>
        <v>1</v>
      </c>
      <c r="M3185" s="11" t="s">
        <v>14</v>
      </c>
      <c r="N3185" s="11" t="s">
        <v>15</v>
      </c>
      <c r="O3185" s="11" t="str">
        <f>VLOOKUP(E3185,State_Code_Name!$B$1:$C$52,2,0)</f>
        <v>Georgia</v>
      </c>
    </row>
    <row r="3186" spans="1:15" x14ac:dyDescent="0.3">
      <c r="A3186" s="11">
        <v>1490432</v>
      </c>
      <c r="B3186" s="12" t="s">
        <v>39</v>
      </c>
      <c r="C3186" s="12" t="s">
        <v>27</v>
      </c>
      <c r="D3186" s="12" t="s">
        <v>28</v>
      </c>
      <c r="E3186" s="11" t="s">
        <v>23</v>
      </c>
      <c r="F3186" s="11" t="s">
        <v>19</v>
      </c>
      <c r="G3186" s="37">
        <v>42213</v>
      </c>
      <c r="H3186" s="13">
        <v>42213</v>
      </c>
      <c r="I3186" s="21">
        <v>0</v>
      </c>
      <c r="J3186" s="43" t="s">
        <v>1481</v>
      </c>
      <c r="K3186" s="21">
        <f t="shared" si="98"/>
        <v>2015</v>
      </c>
      <c r="L3186" s="24">
        <f t="shared" si="99"/>
        <v>3</v>
      </c>
      <c r="M3186" s="11" t="s">
        <v>14</v>
      </c>
      <c r="N3186" s="11" t="s">
        <v>15</v>
      </c>
      <c r="O3186" s="11" t="str">
        <f>VLOOKUP(E3186,State_Code_Name!$B$1:$C$52,2,0)</f>
        <v>New York</v>
      </c>
    </row>
    <row r="3187" spans="1:15" x14ac:dyDescent="0.3">
      <c r="A3187" s="11">
        <v>1257993</v>
      </c>
      <c r="B3187" s="12" t="s">
        <v>281</v>
      </c>
      <c r="C3187" s="12" t="s">
        <v>33</v>
      </c>
      <c r="D3187" s="12" t="s">
        <v>45</v>
      </c>
      <c r="E3187" s="11" t="s">
        <v>36</v>
      </c>
      <c r="F3187" s="11" t="s">
        <v>19</v>
      </c>
      <c r="G3187" s="37">
        <v>42061</v>
      </c>
      <c r="H3187" s="13">
        <v>42061</v>
      </c>
      <c r="I3187" s="21">
        <v>0</v>
      </c>
      <c r="J3187" s="43" t="s">
        <v>1478</v>
      </c>
      <c r="K3187" s="21">
        <f t="shared" si="98"/>
        <v>2015</v>
      </c>
      <c r="L3187" s="24">
        <f t="shared" si="99"/>
        <v>1</v>
      </c>
      <c r="M3187" s="11" t="s">
        <v>14</v>
      </c>
      <c r="N3187" s="11" t="s">
        <v>15</v>
      </c>
      <c r="O3187" s="11" t="str">
        <f>VLOOKUP(E3187,State_Code_Name!$B$1:$C$52,2,0)</f>
        <v>Florida</v>
      </c>
    </row>
    <row r="3188" spans="1:15" x14ac:dyDescent="0.3">
      <c r="A3188" s="11">
        <v>1936093</v>
      </c>
      <c r="B3188" s="12" t="s">
        <v>97</v>
      </c>
      <c r="C3188" s="12" t="s">
        <v>53</v>
      </c>
      <c r="D3188" s="12" t="s">
        <v>77</v>
      </c>
      <c r="E3188" s="11" t="s">
        <v>52</v>
      </c>
      <c r="F3188" s="11" t="s">
        <v>19</v>
      </c>
      <c r="G3188" s="37">
        <v>42512</v>
      </c>
      <c r="H3188" s="13">
        <v>42512</v>
      </c>
      <c r="I3188" s="21">
        <v>0</v>
      </c>
      <c r="J3188" s="43" t="s">
        <v>1471</v>
      </c>
      <c r="K3188" s="21">
        <f t="shared" si="98"/>
        <v>2016</v>
      </c>
      <c r="L3188" s="24">
        <f t="shared" si="99"/>
        <v>2</v>
      </c>
      <c r="M3188" s="11" t="s">
        <v>14</v>
      </c>
      <c r="N3188" s="11" t="s">
        <v>15</v>
      </c>
      <c r="O3188" s="11" t="str">
        <f>VLOOKUP(E3188,State_Code_Name!$B$1:$C$52,2,0)</f>
        <v>Washington</v>
      </c>
    </row>
    <row r="3189" spans="1:15" x14ac:dyDescent="0.3">
      <c r="A3189" s="11">
        <v>1583221</v>
      </c>
      <c r="B3189" s="12" t="s">
        <v>101</v>
      </c>
      <c r="C3189" s="12" t="s">
        <v>37</v>
      </c>
      <c r="D3189" s="12" t="s">
        <v>304</v>
      </c>
      <c r="E3189" s="11" t="s">
        <v>18</v>
      </c>
      <c r="F3189" s="11" t="s">
        <v>19</v>
      </c>
      <c r="G3189" s="37">
        <v>42275</v>
      </c>
      <c r="H3189" s="13">
        <v>42275</v>
      </c>
      <c r="I3189" s="21">
        <v>0</v>
      </c>
      <c r="J3189" s="43" t="s">
        <v>1480</v>
      </c>
      <c r="K3189" s="21">
        <f t="shared" si="98"/>
        <v>2015</v>
      </c>
      <c r="L3189" s="24">
        <f t="shared" si="99"/>
        <v>3</v>
      </c>
      <c r="M3189" s="11" t="s">
        <v>14</v>
      </c>
      <c r="N3189" s="11" t="s">
        <v>15</v>
      </c>
      <c r="O3189" s="11" t="str">
        <f>VLOOKUP(E3189,State_Code_Name!$B$1:$C$52,2,0)</f>
        <v>California</v>
      </c>
    </row>
    <row r="3190" spans="1:15" x14ac:dyDescent="0.3">
      <c r="A3190" s="11">
        <v>1754467</v>
      </c>
      <c r="B3190" s="12" t="s">
        <v>82</v>
      </c>
      <c r="C3190" s="12" t="s">
        <v>33</v>
      </c>
      <c r="D3190" s="12" t="s">
        <v>42</v>
      </c>
      <c r="E3190" s="11" t="s">
        <v>194</v>
      </c>
      <c r="F3190" s="11" t="s">
        <v>19</v>
      </c>
      <c r="G3190" s="37">
        <v>42391</v>
      </c>
      <c r="H3190" s="13">
        <v>42391</v>
      </c>
      <c r="I3190" s="21">
        <v>0</v>
      </c>
      <c r="J3190" s="43" t="s">
        <v>1474</v>
      </c>
      <c r="K3190" s="21">
        <f t="shared" si="98"/>
        <v>2016</v>
      </c>
      <c r="L3190" s="24">
        <f t="shared" si="99"/>
        <v>1</v>
      </c>
      <c r="M3190" s="11" t="s">
        <v>14</v>
      </c>
      <c r="N3190" s="11" t="s">
        <v>15</v>
      </c>
      <c r="O3190" s="11" t="str">
        <f>VLOOKUP(E3190,State_Code_Name!$B$1:$C$52,2,0)</f>
        <v>Nebraska</v>
      </c>
    </row>
    <row r="3191" spans="1:15" x14ac:dyDescent="0.3">
      <c r="A3191" s="11">
        <v>1282862</v>
      </c>
      <c r="B3191" s="12" t="s">
        <v>137</v>
      </c>
      <c r="C3191" s="12" t="s">
        <v>16</v>
      </c>
      <c r="D3191" s="12" t="s">
        <v>76</v>
      </c>
      <c r="E3191" s="11" t="s">
        <v>26</v>
      </c>
      <c r="F3191" s="11" t="s">
        <v>303</v>
      </c>
      <c r="G3191" s="37">
        <v>42076</v>
      </c>
      <c r="H3191" s="13">
        <v>42081</v>
      </c>
      <c r="I3191" s="21">
        <v>5</v>
      </c>
      <c r="J3191" s="43" t="s">
        <v>1476</v>
      </c>
      <c r="K3191" s="21">
        <f t="shared" si="98"/>
        <v>2015</v>
      </c>
      <c r="L3191" s="24">
        <f t="shared" si="99"/>
        <v>1</v>
      </c>
      <c r="M3191" s="11" t="s">
        <v>14</v>
      </c>
      <c r="N3191" s="11" t="s">
        <v>15</v>
      </c>
      <c r="O3191" s="11" t="str">
        <f>VLOOKUP(E3191,State_Code_Name!$B$1:$C$52,2,0)</f>
        <v>Georgia</v>
      </c>
    </row>
    <row r="3192" spans="1:15" x14ac:dyDescent="0.3">
      <c r="A3192" s="11">
        <v>810568</v>
      </c>
      <c r="B3192" s="12" t="s">
        <v>236</v>
      </c>
      <c r="C3192" s="12" t="s">
        <v>33</v>
      </c>
      <c r="D3192" s="12" t="s">
        <v>42</v>
      </c>
      <c r="E3192" s="11" t="s">
        <v>43</v>
      </c>
      <c r="F3192" s="11" t="s">
        <v>58</v>
      </c>
      <c r="G3192" s="37">
        <v>41744</v>
      </c>
      <c r="H3192" s="13">
        <v>41787</v>
      </c>
      <c r="I3192" s="21">
        <v>43</v>
      </c>
      <c r="J3192" s="43" t="s">
        <v>1483</v>
      </c>
      <c r="K3192" s="21">
        <f t="shared" si="98"/>
        <v>2014</v>
      </c>
      <c r="L3192" s="24">
        <f t="shared" si="99"/>
        <v>2</v>
      </c>
      <c r="M3192" s="11" t="s">
        <v>14</v>
      </c>
      <c r="N3192" s="11" t="s">
        <v>15</v>
      </c>
      <c r="O3192" s="11" t="str">
        <f>VLOOKUP(E3192,State_Code_Name!$B$1:$C$52,2,0)</f>
        <v>North Carolina</v>
      </c>
    </row>
    <row r="3193" spans="1:15" x14ac:dyDescent="0.3">
      <c r="A3193" s="11">
        <v>2021191</v>
      </c>
      <c r="B3193" s="12" t="s">
        <v>39</v>
      </c>
      <c r="C3193" s="12" t="s">
        <v>37</v>
      </c>
      <c r="D3193" s="12" t="s">
        <v>1443</v>
      </c>
      <c r="E3193" s="11" t="s">
        <v>177</v>
      </c>
      <c r="F3193" s="11" t="s">
        <v>19</v>
      </c>
      <c r="G3193" s="37">
        <v>42571</v>
      </c>
      <c r="H3193" s="13">
        <v>42571</v>
      </c>
      <c r="I3193" s="21">
        <v>0</v>
      </c>
      <c r="J3193" s="43" t="s">
        <v>1481</v>
      </c>
      <c r="K3193" s="21">
        <f t="shared" si="98"/>
        <v>2016</v>
      </c>
      <c r="L3193" s="24">
        <f t="shared" si="99"/>
        <v>3</v>
      </c>
      <c r="M3193" s="11" t="s">
        <v>14</v>
      </c>
      <c r="N3193" s="11" t="s">
        <v>15</v>
      </c>
      <c r="O3193" s="11" t="str">
        <f>VLOOKUP(E3193,State_Code_Name!$B$1:$C$52,2,0)</f>
        <v>Utah</v>
      </c>
    </row>
    <row r="3194" spans="1:15" x14ac:dyDescent="0.3">
      <c r="A3194" s="11">
        <v>997234</v>
      </c>
      <c r="B3194" s="12" t="s">
        <v>31</v>
      </c>
      <c r="C3194" s="12" t="s">
        <v>37</v>
      </c>
      <c r="D3194" s="12" t="s">
        <v>50</v>
      </c>
      <c r="E3194" s="11" t="s">
        <v>113</v>
      </c>
      <c r="F3194" s="11" t="s">
        <v>303</v>
      </c>
      <c r="G3194" s="37">
        <v>41873</v>
      </c>
      <c r="H3194" s="13">
        <v>41877</v>
      </c>
      <c r="I3194" s="21">
        <v>4</v>
      </c>
      <c r="J3194" s="43" t="s">
        <v>1482</v>
      </c>
      <c r="K3194" s="21">
        <f t="shared" si="98"/>
        <v>2014</v>
      </c>
      <c r="L3194" s="24">
        <f t="shared" si="99"/>
        <v>3</v>
      </c>
      <c r="M3194" s="11" t="s">
        <v>14</v>
      </c>
      <c r="N3194" s="11" t="s">
        <v>15</v>
      </c>
      <c r="O3194" s="11" t="str">
        <f>VLOOKUP(E3194,State_Code_Name!$B$1:$C$52,2,0)</f>
        <v>South Carolina</v>
      </c>
    </row>
    <row r="3195" spans="1:15" x14ac:dyDescent="0.3">
      <c r="A3195" s="11">
        <v>1845041</v>
      </c>
      <c r="B3195" s="12" t="s">
        <v>97</v>
      </c>
      <c r="C3195" s="12" t="s">
        <v>53</v>
      </c>
      <c r="D3195" s="12" t="s">
        <v>102</v>
      </c>
      <c r="E3195" s="11" t="s">
        <v>23</v>
      </c>
      <c r="F3195" s="11" t="s">
        <v>13</v>
      </c>
      <c r="G3195" s="37">
        <v>42451</v>
      </c>
      <c r="H3195" s="13">
        <v>42451</v>
      </c>
      <c r="I3195" s="21">
        <v>0</v>
      </c>
      <c r="J3195" s="43" t="s">
        <v>1476</v>
      </c>
      <c r="K3195" s="21">
        <f t="shared" si="98"/>
        <v>2016</v>
      </c>
      <c r="L3195" s="24">
        <f t="shared" si="99"/>
        <v>1</v>
      </c>
      <c r="M3195" s="11" t="s">
        <v>14</v>
      </c>
      <c r="N3195" s="11" t="s">
        <v>15</v>
      </c>
      <c r="O3195" s="11" t="str">
        <f>VLOOKUP(E3195,State_Code_Name!$B$1:$C$52,2,0)</f>
        <v>New York</v>
      </c>
    </row>
    <row r="3196" spans="1:15" x14ac:dyDescent="0.3">
      <c r="A3196" s="11">
        <v>943277</v>
      </c>
      <c r="B3196" s="12" t="s">
        <v>48</v>
      </c>
      <c r="C3196" s="12" t="s">
        <v>27</v>
      </c>
      <c r="D3196" s="12" t="s">
        <v>28</v>
      </c>
      <c r="E3196" s="11" t="s">
        <v>171</v>
      </c>
      <c r="F3196" s="11" t="s">
        <v>19</v>
      </c>
      <c r="G3196" s="37">
        <v>41838</v>
      </c>
      <c r="H3196" s="13">
        <v>41838</v>
      </c>
      <c r="I3196" s="21">
        <v>0</v>
      </c>
      <c r="J3196" s="43" t="s">
        <v>1481</v>
      </c>
      <c r="K3196" s="21">
        <f t="shared" si="98"/>
        <v>2014</v>
      </c>
      <c r="L3196" s="24">
        <f t="shared" si="99"/>
        <v>3</v>
      </c>
      <c r="M3196" s="11" t="s">
        <v>14</v>
      </c>
      <c r="N3196" s="11" t="s">
        <v>14</v>
      </c>
      <c r="O3196" s="11" t="str">
        <f>VLOOKUP(E3196,State_Code_Name!$B$1:$C$52,2,0)</f>
        <v>Louisiana</v>
      </c>
    </row>
    <row r="3197" spans="1:15" x14ac:dyDescent="0.3">
      <c r="A3197" s="11">
        <v>1328908</v>
      </c>
      <c r="B3197" s="12" t="s">
        <v>74</v>
      </c>
      <c r="C3197" s="12" t="s">
        <v>27</v>
      </c>
      <c r="D3197" s="12" t="s">
        <v>28</v>
      </c>
      <c r="E3197" s="11" t="s">
        <v>36</v>
      </c>
      <c r="F3197" s="11" t="s">
        <v>19</v>
      </c>
      <c r="G3197" s="37">
        <v>42108</v>
      </c>
      <c r="H3197" s="13">
        <v>42108</v>
      </c>
      <c r="I3197" s="21">
        <v>0</v>
      </c>
      <c r="J3197" s="43" t="s">
        <v>1483</v>
      </c>
      <c r="K3197" s="21">
        <f t="shared" si="98"/>
        <v>2015</v>
      </c>
      <c r="L3197" s="24">
        <f t="shared" si="99"/>
        <v>2</v>
      </c>
      <c r="M3197" s="11" t="s">
        <v>14</v>
      </c>
      <c r="N3197" s="11" t="s">
        <v>15</v>
      </c>
      <c r="O3197" s="11" t="str">
        <f>VLOOKUP(E3197,State_Code_Name!$B$1:$C$52,2,0)</f>
        <v>Florida</v>
      </c>
    </row>
    <row r="3198" spans="1:15" x14ac:dyDescent="0.3">
      <c r="A3198" s="11">
        <v>433726</v>
      </c>
      <c r="B3198" s="12" t="s">
        <v>31</v>
      </c>
      <c r="C3198" s="12" t="s">
        <v>27</v>
      </c>
      <c r="D3198" s="12" t="s">
        <v>1449</v>
      </c>
      <c r="E3198" s="11" t="s">
        <v>26</v>
      </c>
      <c r="F3198" s="11" t="s">
        <v>19</v>
      </c>
      <c r="G3198" s="37">
        <v>41440</v>
      </c>
      <c r="H3198" s="13">
        <v>41443</v>
      </c>
      <c r="I3198" s="21">
        <v>3</v>
      </c>
      <c r="J3198" s="43" t="s">
        <v>1477</v>
      </c>
      <c r="K3198" s="21">
        <f t="shared" si="98"/>
        <v>2013</v>
      </c>
      <c r="L3198" s="24">
        <f t="shared" si="99"/>
        <v>2</v>
      </c>
      <c r="M3198" s="11" t="s">
        <v>14</v>
      </c>
      <c r="N3198" s="11" t="s">
        <v>15</v>
      </c>
      <c r="O3198" s="11" t="str">
        <f>VLOOKUP(E3198,State_Code_Name!$B$1:$C$52,2,0)</f>
        <v>Georgia</v>
      </c>
    </row>
    <row r="3199" spans="1:15" x14ac:dyDescent="0.3">
      <c r="A3199" s="11">
        <v>820219</v>
      </c>
      <c r="B3199" s="12" t="s">
        <v>44</v>
      </c>
      <c r="C3199" s="12" t="s">
        <v>37</v>
      </c>
      <c r="D3199" s="12" t="s">
        <v>1444</v>
      </c>
      <c r="E3199" s="11" t="s">
        <v>117</v>
      </c>
      <c r="F3199" s="11" t="s">
        <v>24</v>
      </c>
      <c r="G3199" s="37">
        <v>41751</v>
      </c>
      <c r="H3199" s="13">
        <v>41753</v>
      </c>
      <c r="I3199" s="21">
        <v>2</v>
      </c>
      <c r="J3199" s="43" t="s">
        <v>1483</v>
      </c>
      <c r="K3199" s="21">
        <f t="shared" si="98"/>
        <v>2014</v>
      </c>
      <c r="L3199" s="24">
        <f t="shared" si="99"/>
        <v>2</v>
      </c>
      <c r="M3199" s="11" t="s">
        <v>14</v>
      </c>
      <c r="N3199" s="11" t="s">
        <v>15</v>
      </c>
      <c r="O3199" s="11" t="str">
        <f>VLOOKUP(E3199,State_Code_Name!$B$1:$C$52,2,0)</f>
        <v>Alabama</v>
      </c>
    </row>
    <row r="3200" spans="1:15" x14ac:dyDescent="0.3">
      <c r="A3200" s="11">
        <v>838189</v>
      </c>
      <c r="B3200" s="12" t="s">
        <v>95</v>
      </c>
      <c r="C3200" s="12" t="s">
        <v>16</v>
      </c>
      <c r="D3200" s="12" t="s">
        <v>25</v>
      </c>
      <c r="E3200" s="11" t="s">
        <v>23</v>
      </c>
      <c r="F3200" s="11" t="s">
        <v>19</v>
      </c>
      <c r="G3200" s="37">
        <v>41764</v>
      </c>
      <c r="H3200" s="13">
        <v>41764</v>
      </c>
      <c r="I3200" s="21">
        <v>0</v>
      </c>
      <c r="J3200" s="43" t="s">
        <v>1471</v>
      </c>
      <c r="K3200" s="21">
        <f t="shared" si="98"/>
        <v>2014</v>
      </c>
      <c r="L3200" s="24">
        <f t="shared" si="99"/>
        <v>2</v>
      </c>
      <c r="M3200" s="11" t="s">
        <v>14</v>
      </c>
      <c r="N3200" s="11" t="s">
        <v>15</v>
      </c>
      <c r="O3200" s="11" t="str">
        <f>VLOOKUP(E3200,State_Code_Name!$B$1:$C$52,2,0)</f>
        <v>New York</v>
      </c>
    </row>
    <row r="3201" spans="1:15" x14ac:dyDescent="0.3">
      <c r="A3201" s="11">
        <v>2037609</v>
      </c>
      <c r="B3201" s="12" t="s">
        <v>64</v>
      </c>
      <c r="C3201" s="12" t="s">
        <v>62</v>
      </c>
      <c r="D3201" s="12" t="s">
        <v>279</v>
      </c>
      <c r="E3201" s="11" t="s">
        <v>75</v>
      </c>
      <c r="F3201" s="11" t="s">
        <v>19</v>
      </c>
      <c r="G3201" s="37">
        <v>42580</v>
      </c>
      <c r="H3201" s="13">
        <v>42590</v>
      </c>
      <c r="I3201" s="21">
        <v>10</v>
      </c>
      <c r="J3201" s="43" t="s">
        <v>1481</v>
      </c>
      <c r="K3201" s="21">
        <f t="shared" si="98"/>
        <v>2016</v>
      </c>
      <c r="L3201" s="24">
        <f t="shared" si="99"/>
        <v>3</v>
      </c>
      <c r="M3201" s="11" t="s">
        <v>14</v>
      </c>
      <c r="N3201" s="11" t="s">
        <v>15</v>
      </c>
      <c r="O3201" s="11" t="str">
        <f>VLOOKUP(E3201,State_Code_Name!$B$1:$C$52,2,0)</f>
        <v>Tennessee</v>
      </c>
    </row>
    <row r="3202" spans="1:15" x14ac:dyDescent="0.3">
      <c r="A3202" s="11">
        <v>1138937</v>
      </c>
      <c r="B3202" s="12" t="s">
        <v>256</v>
      </c>
      <c r="C3202" s="12" t="s">
        <v>903</v>
      </c>
      <c r="D3202" s="12" t="s">
        <v>264</v>
      </c>
      <c r="E3202" s="11" t="s">
        <v>32</v>
      </c>
      <c r="F3202" s="11" t="s">
        <v>13</v>
      </c>
      <c r="G3202" s="37">
        <v>41975</v>
      </c>
      <c r="H3202" s="13">
        <v>41978</v>
      </c>
      <c r="I3202" s="21">
        <v>3</v>
      </c>
      <c r="J3202" s="43" t="s">
        <v>1475</v>
      </c>
      <c r="K3202" s="21">
        <f t="shared" si="98"/>
        <v>2014</v>
      </c>
      <c r="L3202" s="24">
        <f t="shared" si="99"/>
        <v>4</v>
      </c>
      <c r="M3202" s="11" t="s">
        <v>14</v>
      </c>
      <c r="N3202" s="11" t="s">
        <v>15</v>
      </c>
      <c r="O3202" s="11" t="str">
        <f>VLOOKUP(E3202,State_Code_Name!$B$1:$C$52,2,0)</f>
        <v>Texas</v>
      </c>
    </row>
    <row r="3203" spans="1:15" x14ac:dyDescent="0.3">
      <c r="A3203" s="11">
        <v>1303217</v>
      </c>
      <c r="B3203" s="12" t="s">
        <v>11</v>
      </c>
      <c r="C3203" s="12" t="s">
        <v>33</v>
      </c>
      <c r="D3203" s="12" t="s">
        <v>45</v>
      </c>
      <c r="E3203" s="11" t="s">
        <v>47</v>
      </c>
      <c r="F3203" s="11" t="s">
        <v>19</v>
      </c>
      <c r="G3203" s="37">
        <v>42089</v>
      </c>
      <c r="H3203" s="13">
        <v>42089</v>
      </c>
      <c r="I3203" s="21">
        <v>0</v>
      </c>
      <c r="J3203" s="43" t="s">
        <v>1476</v>
      </c>
      <c r="K3203" s="21">
        <f t="shared" ref="K3203:K3266" si="100">YEAR(G3203)</f>
        <v>2015</v>
      </c>
      <c r="L3203" s="24">
        <f t="shared" ref="L3203:L3266" si="101">ROUNDUP(MONTH(G3203)/3,0)</f>
        <v>1</v>
      </c>
      <c r="M3203" s="11" t="s">
        <v>14</v>
      </c>
      <c r="N3203" s="11" t="s">
        <v>15</v>
      </c>
      <c r="O3203" s="11" t="str">
        <f>VLOOKUP(E3203,State_Code_Name!$B$1:$C$52,2,0)</f>
        <v>Pennsylvania</v>
      </c>
    </row>
    <row r="3204" spans="1:15" x14ac:dyDescent="0.3">
      <c r="A3204" s="11">
        <v>1115859</v>
      </c>
      <c r="B3204" s="12" t="s">
        <v>82</v>
      </c>
      <c r="C3204" s="12" t="s">
        <v>16</v>
      </c>
      <c r="D3204" s="12" t="s">
        <v>21</v>
      </c>
      <c r="E3204" s="11" t="s">
        <v>23</v>
      </c>
      <c r="F3204" s="11" t="s">
        <v>13</v>
      </c>
      <c r="G3204" s="37">
        <v>41956</v>
      </c>
      <c r="H3204" s="13">
        <v>41962</v>
      </c>
      <c r="I3204" s="21">
        <v>6</v>
      </c>
      <c r="J3204" s="43" t="s">
        <v>1479</v>
      </c>
      <c r="K3204" s="21">
        <f t="shared" si="100"/>
        <v>2014</v>
      </c>
      <c r="L3204" s="24">
        <f t="shared" si="101"/>
        <v>4</v>
      </c>
      <c r="M3204" s="11" t="s">
        <v>14</v>
      </c>
      <c r="N3204" s="11" t="s">
        <v>15</v>
      </c>
      <c r="O3204" s="11" t="str">
        <f>VLOOKUP(E3204,State_Code_Name!$B$1:$C$52,2,0)</f>
        <v>New York</v>
      </c>
    </row>
    <row r="3205" spans="1:15" x14ac:dyDescent="0.3">
      <c r="A3205" s="11">
        <v>1160005</v>
      </c>
      <c r="B3205" s="12" t="s">
        <v>61</v>
      </c>
      <c r="C3205" s="12" t="s">
        <v>53</v>
      </c>
      <c r="D3205" s="12" t="s">
        <v>102</v>
      </c>
      <c r="E3205" s="11" t="s">
        <v>40</v>
      </c>
      <c r="F3205" s="11" t="s">
        <v>19</v>
      </c>
      <c r="G3205" s="37">
        <v>41990</v>
      </c>
      <c r="H3205" s="13">
        <v>41992</v>
      </c>
      <c r="I3205" s="21">
        <v>2</v>
      </c>
      <c r="J3205" s="43" t="s">
        <v>1475</v>
      </c>
      <c r="K3205" s="21">
        <f t="shared" si="100"/>
        <v>2014</v>
      </c>
      <c r="L3205" s="24">
        <f t="shared" si="101"/>
        <v>4</v>
      </c>
      <c r="M3205" s="11" t="s">
        <v>14</v>
      </c>
      <c r="N3205" s="11" t="s">
        <v>15</v>
      </c>
      <c r="O3205" s="11" t="str">
        <f>VLOOKUP(E3205,State_Code_Name!$B$1:$C$52,2,0)</f>
        <v>Ohio</v>
      </c>
    </row>
    <row r="3206" spans="1:15" x14ac:dyDescent="0.3">
      <c r="A3206" s="11">
        <v>1605461</v>
      </c>
      <c r="B3206" s="12" t="s">
        <v>288</v>
      </c>
      <c r="C3206" s="12" t="s">
        <v>33</v>
      </c>
      <c r="D3206" s="12" t="s">
        <v>42</v>
      </c>
      <c r="E3206" s="11" t="s">
        <v>60</v>
      </c>
      <c r="F3206" s="11" t="s">
        <v>13</v>
      </c>
      <c r="G3206" s="37">
        <v>42291</v>
      </c>
      <c r="H3206" s="13">
        <v>42293</v>
      </c>
      <c r="I3206" s="21">
        <v>2</v>
      </c>
      <c r="J3206" s="43" t="s">
        <v>1473</v>
      </c>
      <c r="K3206" s="21">
        <f t="shared" si="100"/>
        <v>2015</v>
      </c>
      <c r="L3206" s="24">
        <f t="shared" si="101"/>
        <v>4</v>
      </c>
      <c r="M3206" s="11" t="s">
        <v>14</v>
      </c>
      <c r="N3206" s="11" t="s">
        <v>14</v>
      </c>
      <c r="O3206" s="11" t="str">
        <f>VLOOKUP(E3206,State_Code_Name!$B$1:$C$52,2,0)</f>
        <v>Illinois</v>
      </c>
    </row>
    <row r="3207" spans="1:15" x14ac:dyDescent="0.3">
      <c r="A3207" s="11">
        <v>1095320</v>
      </c>
      <c r="B3207" s="12" t="s">
        <v>95</v>
      </c>
      <c r="C3207" s="12" t="s">
        <v>37</v>
      </c>
      <c r="D3207" s="12" t="s">
        <v>146</v>
      </c>
      <c r="E3207" s="11" t="s">
        <v>49</v>
      </c>
      <c r="F3207" s="11" t="s">
        <v>19</v>
      </c>
      <c r="G3207" s="37">
        <v>41943</v>
      </c>
      <c r="H3207" s="13">
        <v>41943</v>
      </c>
      <c r="I3207" s="21">
        <v>0</v>
      </c>
      <c r="J3207" s="43" t="s">
        <v>1473</v>
      </c>
      <c r="K3207" s="21">
        <f t="shared" si="100"/>
        <v>2014</v>
      </c>
      <c r="L3207" s="24">
        <f t="shared" si="101"/>
        <v>4</v>
      </c>
      <c r="M3207" s="11" t="s">
        <v>14</v>
      </c>
      <c r="N3207" s="11" t="s">
        <v>15</v>
      </c>
      <c r="O3207" s="11" t="str">
        <f>VLOOKUP(E3207,State_Code_Name!$B$1:$C$52,2,0)</f>
        <v>New Jersey</v>
      </c>
    </row>
    <row r="3208" spans="1:15" x14ac:dyDescent="0.3">
      <c r="A3208" s="11">
        <v>1524176</v>
      </c>
      <c r="B3208" s="12" t="s">
        <v>11</v>
      </c>
      <c r="C3208" s="12" t="s">
        <v>9</v>
      </c>
      <c r="D3208" s="12" t="s">
        <v>10</v>
      </c>
      <c r="E3208" s="11" t="s">
        <v>41</v>
      </c>
      <c r="F3208" s="11" t="s">
        <v>13</v>
      </c>
      <c r="G3208" s="37">
        <v>42234</v>
      </c>
      <c r="H3208" s="13">
        <v>42235</v>
      </c>
      <c r="I3208" s="21">
        <v>1</v>
      </c>
      <c r="J3208" s="43" t="s">
        <v>1482</v>
      </c>
      <c r="K3208" s="21">
        <f t="shared" si="100"/>
        <v>2015</v>
      </c>
      <c r="L3208" s="24">
        <f t="shared" si="101"/>
        <v>3</v>
      </c>
      <c r="M3208" s="11" t="s">
        <v>14</v>
      </c>
      <c r="N3208" s="11" t="s">
        <v>15</v>
      </c>
      <c r="O3208" s="11" t="str">
        <f>VLOOKUP(E3208,State_Code_Name!$B$1:$C$52,2,0)</f>
        <v>Nevada</v>
      </c>
    </row>
    <row r="3209" spans="1:15" x14ac:dyDescent="0.3">
      <c r="A3209" s="11">
        <v>1640407</v>
      </c>
      <c r="B3209" s="12" t="s">
        <v>48</v>
      </c>
      <c r="C3209" s="12" t="s">
        <v>27</v>
      </c>
      <c r="D3209" s="12" t="s">
        <v>28</v>
      </c>
      <c r="E3209" s="11" t="s">
        <v>98</v>
      </c>
      <c r="F3209" s="11" t="s">
        <v>19</v>
      </c>
      <c r="G3209" s="37">
        <v>42312</v>
      </c>
      <c r="H3209" s="13">
        <v>42312</v>
      </c>
      <c r="I3209" s="21">
        <v>0</v>
      </c>
      <c r="J3209" s="43" t="s">
        <v>1479</v>
      </c>
      <c r="K3209" s="21">
        <f t="shared" si="100"/>
        <v>2015</v>
      </c>
      <c r="L3209" s="24">
        <f t="shared" si="101"/>
        <v>4</v>
      </c>
      <c r="M3209" s="11" t="s">
        <v>14</v>
      </c>
      <c r="N3209" s="11" t="s">
        <v>14</v>
      </c>
      <c r="O3209" s="11" t="str">
        <f>VLOOKUP(E3209,State_Code_Name!$B$1:$C$52,2,0)</f>
        <v>Colorado</v>
      </c>
    </row>
    <row r="3210" spans="1:15" x14ac:dyDescent="0.3">
      <c r="A3210" s="11">
        <v>850554</v>
      </c>
      <c r="B3210" s="12" t="s">
        <v>168</v>
      </c>
      <c r="C3210" s="12" t="s">
        <v>33</v>
      </c>
      <c r="D3210" s="12" t="s">
        <v>45</v>
      </c>
      <c r="E3210" s="11" t="s">
        <v>75</v>
      </c>
      <c r="F3210" s="11" t="s">
        <v>19</v>
      </c>
      <c r="G3210" s="37">
        <v>41772</v>
      </c>
      <c r="H3210" s="13">
        <v>41772</v>
      </c>
      <c r="I3210" s="21">
        <v>0</v>
      </c>
      <c r="J3210" s="43" t="s">
        <v>1471</v>
      </c>
      <c r="K3210" s="21">
        <f t="shared" si="100"/>
        <v>2014</v>
      </c>
      <c r="L3210" s="24">
        <f t="shared" si="101"/>
        <v>2</v>
      </c>
      <c r="M3210" s="11" t="s">
        <v>14</v>
      </c>
      <c r="N3210" s="11" t="s">
        <v>15</v>
      </c>
      <c r="O3210" s="11" t="str">
        <f>VLOOKUP(E3210,State_Code_Name!$B$1:$C$52,2,0)</f>
        <v>Tennessee</v>
      </c>
    </row>
    <row r="3211" spans="1:15" x14ac:dyDescent="0.3">
      <c r="A3211" s="11">
        <v>1125556</v>
      </c>
      <c r="B3211" s="12" t="s">
        <v>70</v>
      </c>
      <c r="C3211" s="12" t="s">
        <v>27</v>
      </c>
      <c r="D3211" s="12" t="s">
        <v>28</v>
      </c>
      <c r="E3211" s="11" t="s">
        <v>18</v>
      </c>
      <c r="F3211" s="11" t="s">
        <v>19</v>
      </c>
      <c r="G3211" s="37">
        <v>41965</v>
      </c>
      <c r="H3211" s="13">
        <v>41965</v>
      </c>
      <c r="I3211" s="21">
        <v>0</v>
      </c>
      <c r="J3211" s="43" t="s">
        <v>1479</v>
      </c>
      <c r="K3211" s="21">
        <f t="shared" si="100"/>
        <v>2014</v>
      </c>
      <c r="L3211" s="24">
        <f t="shared" si="101"/>
        <v>4</v>
      </c>
      <c r="M3211" s="11" t="s">
        <v>14</v>
      </c>
      <c r="N3211" s="11" t="s">
        <v>14</v>
      </c>
      <c r="O3211" s="11" t="str">
        <f>VLOOKUP(E3211,State_Code_Name!$B$1:$C$52,2,0)</f>
        <v>California</v>
      </c>
    </row>
    <row r="3212" spans="1:15" x14ac:dyDescent="0.3">
      <c r="A3212" s="11">
        <v>1175577</v>
      </c>
      <c r="B3212" s="12" t="s">
        <v>196</v>
      </c>
      <c r="C3212" s="12" t="s">
        <v>33</v>
      </c>
      <c r="D3212" s="12" t="s">
        <v>42</v>
      </c>
      <c r="E3212" s="11" t="s">
        <v>47</v>
      </c>
      <c r="F3212" s="11" t="s">
        <v>19</v>
      </c>
      <c r="G3212" s="37">
        <v>42003</v>
      </c>
      <c r="H3212" s="13">
        <v>42003</v>
      </c>
      <c r="I3212" s="21">
        <v>0</v>
      </c>
      <c r="J3212" s="43" t="s">
        <v>1475</v>
      </c>
      <c r="K3212" s="21">
        <f t="shared" si="100"/>
        <v>2014</v>
      </c>
      <c r="L3212" s="24">
        <f t="shared" si="101"/>
        <v>4</v>
      </c>
      <c r="M3212" s="11" t="s">
        <v>14</v>
      </c>
      <c r="N3212" s="11" t="s">
        <v>14</v>
      </c>
      <c r="O3212" s="11" t="str">
        <f>VLOOKUP(E3212,State_Code_Name!$B$1:$C$52,2,0)</f>
        <v>Pennsylvania</v>
      </c>
    </row>
    <row r="3213" spans="1:15" x14ac:dyDescent="0.3">
      <c r="A3213" s="11">
        <v>1241043</v>
      </c>
      <c r="B3213" s="12" t="s">
        <v>48</v>
      </c>
      <c r="C3213" s="12" t="s">
        <v>27</v>
      </c>
      <c r="D3213" s="12" t="s">
        <v>28</v>
      </c>
      <c r="E3213" s="11" t="s">
        <v>18</v>
      </c>
      <c r="F3213" s="11" t="s">
        <v>19</v>
      </c>
      <c r="G3213" s="37">
        <v>42049</v>
      </c>
      <c r="H3213" s="13">
        <v>42056</v>
      </c>
      <c r="I3213" s="21">
        <v>7</v>
      </c>
      <c r="J3213" s="43" t="s">
        <v>1478</v>
      </c>
      <c r="K3213" s="21">
        <f t="shared" si="100"/>
        <v>2015</v>
      </c>
      <c r="L3213" s="24">
        <f t="shared" si="101"/>
        <v>1</v>
      </c>
      <c r="M3213" s="11" t="s">
        <v>14</v>
      </c>
      <c r="N3213" s="11" t="s">
        <v>15</v>
      </c>
      <c r="O3213" s="11" t="str">
        <f>VLOOKUP(E3213,State_Code_Name!$B$1:$C$52,2,0)</f>
        <v>California</v>
      </c>
    </row>
    <row r="3214" spans="1:15" x14ac:dyDescent="0.3">
      <c r="A3214" s="11">
        <v>1966118</v>
      </c>
      <c r="B3214" s="12" t="s">
        <v>282</v>
      </c>
      <c r="C3214" s="12" t="s">
        <v>9</v>
      </c>
      <c r="D3214" s="12" t="s">
        <v>10</v>
      </c>
      <c r="E3214" s="11" t="s">
        <v>47</v>
      </c>
      <c r="F3214" s="11" t="s">
        <v>19</v>
      </c>
      <c r="G3214" s="37">
        <v>42534</v>
      </c>
      <c r="H3214" s="13">
        <v>42534</v>
      </c>
      <c r="I3214" s="21">
        <v>0</v>
      </c>
      <c r="J3214" s="43" t="s">
        <v>1477</v>
      </c>
      <c r="K3214" s="21">
        <f t="shared" si="100"/>
        <v>2016</v>
      </c>
      <c r="L3214" s="24">
        <f t="shared" si="101"/>
        <v>2</v>
      </c>
      <c r="M3214" s="11" t="s">
        <v>14</v>
      </c>
      <c r="N3214" s="11" t="s">
        <v>14</v>
      </c>
      <c r="O3214" s="11" t="str">
        <f>VLOOKUP(E3214,State_Code_Name!$B$1:$C$52,2,0)</f>
        <v>Pennsylvania</v>
      </c>
    </row>
    <row r="3215" spans="1:15" x14ac:dyDescent="0.3">
      <c r="A3215" s="11">
        <v>1481101</v>
      </c>
      <c r="B3215" s="12" t="s">
        <v>64</v>
      </c>
      <c r="C3215" s="12" t="s">
        <v>62</v>
      </c>
      <c r="D3215" s="12" t="s">
        <v>279</v>
      </c>
      <c r="E3215" s="11" t="s">
        <v>23</v>
      </c>
      <c r="F3215" s="11" t="s">
        <v>19</v>
      </c>
      <c r="G3215" s="37">
        <v>42207</v>
      </c>
      <c r="H3215" s="13">
        <v>42207</v>
      </c>
      <c r="I3215" s="21">
        <v>0</v>
      </c>
      <c r="J3215" s="43" t="s">
        <v>1481</v>
      </c>
      <c r="K3215" s="21">
        <f t="shared" si="100"/>
        <v>2015</v>
      </c>
      <c r="L3215" s="24">
        <f t="shared" si="101"/>
        <v>3</v>
      </c>
      <c r="M3215" s="11" t="s">
        <v>14</v>
      </c>
      <c r="N3215" s="11" t="s">
        <v>14</v>
      </c>
      <c r="O3215" s="11" t="str">
        <f>VLOOKUP(E3215,State_Code_Name!$B$1:$C$52,2,0)</f>
        <v>New York</v>
      </c>
    </row>
    <row r="3216" spans="1:15" x14ac:dyDescent="0.3">
      <c r="A3216" s="11">
        <v>1411584</v>
      </c>
      <c r="B3216" s="12" t="s">
        <v>326</v>
      </c>
      <c r="C3216" s="12" t="s">
        <v>33</v>
      </c>
      <c r="D3216" s="12" t="s">
        <v>45</v>
      </c>
      <c r="E3216" s="11" t="s">
        <v>40</v>
      </c>
      <c r="F3216" s="11" t="s">
        <v>19</v>
      </c>
      <c r="G3216" s="37">
        <v>42163</v>
      </c>
      <c r="H3216" s="13">
        <v>42163</v>
      </c>
      <c r="I3216" s="21">
        <v>0</v>
      </c>
      <c r="J3216" s="43" t="s">
        <v>1477</v>
      </c>
      <c r="K3216" s="21">
        <f t="shared" si="100"/>
        <v>2015</v>
      </c>
      <c r="L3216" s="24">
        <f t="shared" si="101"/>
        <v>2</v>
      </c>
      <c r="M3216" s="11" t="s">
        <v>14</v>
      </c>
      <c r="N3216" s="11" t="s">
        <v>15</v>
      </c>
      <c r="O3216" s="11" t="str">
        <f>VLOOKUP(E3216,State_Code_Name!$B$1:$C$52,2,0)</f>
        <v>Ohio</v>
      </c>
    </row>
    <row r="3217" spans="1:15" x14ac:dyDescent="0.3">
      <c r="A3217" s="11">
        <v>942813</v>
      </c>
      <c r="B3217" s="12" t="s">
        <v>55</v>
      </c>
      <c r="C3217" s="12" t="s">
        <v>53</v>
      </c>
      <c r="D3217" s="12" t="s">
        <v>102</v>
      </c>
      <c r="E3217" s="11" t="s">
        <v>36</v>
      </c>
      <c r="F3217" s="11" t="s">
        <v>19</v>
      </c>
      <c r="G3217" s="37">
        <v>41837</v>
      </c>
      <c r="H3217" s="13">
        <v>41837</v>
      </c>
      <c r="I3217" s="21">
        <v>0</v>
      </c>
      <c r="J3217" s="43" t="s">
        <v>1481</v>
      </c>
      <c r="K3217" s="21">
        <f t="shared" si="100"/>
        <v>2014</v>
      </c>
      <c r="L3217" s="24">
        <f t="shared" si="101"/>
        <v>3</v>
      </c>
      <c r="M3217" s="11" t="s">
        <v>14</v>
      </c>
      <c r="N3217" s="11" t="s">
        <v>15</v>
      </c>
      <c r="O3217" s="11" t="str">
        <f>VLOOKUP(E3217,State_Code_Name!$B$1:$C$52,2,0)</f>
        <v>Florida</v>
      </c>
    </row>
    <row r="3218" spans="1:15" x14ac:dyDescent="0.3">
      <c r="A3218" s="11">
        <v>1027711</v>
      </c>
      <c r="B3218" s="12" t="s">
        <v>59</v>
      </c>
      <c r="C3218" s="12" t="s">
        <v>27</v>
      </c>
      <c r="D3218" s="12" t="s">
        <v>57</v>
      </c>
      <c r="E3218" s="11" t="s">
        <v>71</v>
      </c>
      <c r="F3218" s="11" t="s">
        <v>19</v>
      </c>
      <c r="G3218" s="37">
        <v>41895</v>
      </c>
      <c r="H3218" s="13">
        <v>41895</v>
      </c>
      <c r="I3218" s="21">
        <v>0</v>
      </c>
      <c r="J3218" s="43" t="s">
        <v>1480</v>
      </c>
      <c r="K3218" s="21">
        <f t="shared" si="100"/>
        <v>2014</v>
      </c>
      <c r="L3218" s="24">
        <f t="shared" si="101"/>
        <v>3</v>
      </c>
      <c r="M3218" s="11" t="s">
        <v>14</v>
      </c>
      <c r="N3218" s="11" t="s">
        <v>15</v>
      </c>
      <c r="O3218" s="11" t="str">
        <f>VLOOKUP(E3218,State_Code_Name!$B$1:$C$52,2,0)</f>
        <v>Massachusetts</v>
      </c>
    </row>
    <row r="3219" spans="1:15" x14ac:dyDescent="0.3">
      <c r="A3219" s="11">
        <v>1292211</v>
      </c>
      <c r="B3219" s="12" t="s">
        <v>35</v>
      </c>
      <c r="C3219" s="12" t="s">
        <v>16</v>
      </c>
      <c r="D3219" s="12" t="s">
        <v>21</v>
      </c>
      <c r="E3219" s="11" t="s">
        <v>122</v>
      </c>
      <c r="F3219" s="11" t="s">
        <v>19</v>
      </c>
      <c r="G3219" s="37">
        <v>42082</v>
      </c>
      <c r="H3219" s="13">
        <v>42082</v>
      </c>
      <c r="I3219" s="21">
        <v>0</v>
      </c>
      <c r="J3219" s="43" t="s">
        <v>1476</v>
      </c>
      <c r="K3219" s="21">
        <f t="shared" si="100"/>
        <v>2015</v>
      </c>
      <c r="L3219" s="24">
        <f t="shared" si="101"/>
        <v>1</v>
      </c>
      <c r="M3219" s="11" t="s">
        <v>14</v>
      </c>
      <c r="N3219" s="11" t="s">
        <v>15</v>
      </c>
      <c r="O3219" s="11" t="str">
        <f>VLOOKUP(E3219,State_Code_Name!$B$1:$C$52,2,0)</f>
        <v>Maryland</v>
      </c>
    </row>
    <row r="3220" spans="1:15" x14ac:dyDescent="0.3">
      <c r="A3220" s="11">
        <v>1156077</v>
      </c>
      <c r="B3220" s="12" t="s">
        <v>70</v>
      </c>
      <c r="C3220" s="12" t="s">
        <v>27</v>
      </c>
      <c r="D3220" s="12" t="s">
        <v>28</v>
      </c>
      <c r="E3220" s="11" t="s">
        <v>26</v>
      </c>
      <c r="F3220" s="11" t="s">
        <v>19</v>
      </c>
      <c r="G3220" s="37">
        <v>41988</v>
      </c>
      <c r="H3220" s="13">
        <v>41988</v>
      </c>
      <c r="I3220" s="21">
        <v>0</v>
      </c>
      <c r="J3220" s="43" t="s">
        <v>1475</v>
      </c>
      <c r="K3220" s="21">
        <f t="shared" si="100"/>
        <v>2014</v>
      </c>
      <c r="L3220" s="24">
        <f t="shared" si="101"/>
        <v>4</v>
      </c>
      <c r="M3220" s="11" t="s">
        <v>14</v>
      </c>
      <c r="N3220" s="11" t="s">
        <v>14</v>
      </c>
      <c r="O3220" s="11" t="str">
        <f>VLOOKUP(E3220,State_Code_Name!$B$1:$C$52,2,0)</f>
        <v>Georgia</v>
      </c>
    </row>
    <row r="3221" spans="1:15" x14ac:dyDescent="0.3">
      <c r="A3221" s="11">
        <v>384753</v>
      </c>
      <c r="B3221" s="12" t="s">
        <v>451</v>
      </c>
      <c r="C3221" s="12" t="s">
        <v>27</v>
      </c>
      <c r="D3221" s="12" t="s">
        <v>57</v>
      </c>
      <c r="E3221" s="11" t="s">
        <v>75</v>
      </c>
      <c r="F3221" s="11" t="s">
        <v>19</v>
      </c>
      <c r="G3221" s="37">
        <v>41381</v>
      </c>
      <c r="H3221" s="13">
        <v>41381</v>
      </c>
      <c r="I3221" s="21">
        <v>0</v>
      </c>
      <c r="J3221" s="43" t="s">
        <v>1483</v>
      </c>
      <c r="K3221" s="21">
        <f t="shared" si="100"/>
        <v>2013</v>
      </c>
      <c r="L3221" s="24">
        <f t="shared" si="101"/>
        <v>2</v>
      </c>
      <c r="M3221" s="11" t="s">
        <v>15</v>
      </c>
      <c r="N3221" s="11" t="s">
        <v>15</v>
      </c>
      <c r="O3221" s="11" t="str">
        <f>VLOOKUP(E3221,State_Code_Name!$B$1:$C$52,2,0)</f>
        <v>Tennessee</v>
      </c>
    </row>
    <row r="3222" spans="1:15" x14ac:dyDescent="0.3">
      <c r="A3222" s="11">
        <v>953653</v>
      </c>
      <c r="B3222" s="12" t="s">
        <v>326</v>
      </c>
      <c r="C3222" s="12" t="s">
        <v>33</v>
      </c>
      <c r="D3222" s="12" t="s">
        <v>45</v>
      </c>
      <c r="E3222" s="11" t="s">
        <v>47</v>
      </c>
      <c r="F3222" s="11" t="s">
        <v>19</v>
      </c>
      <c r="G3222" s="37">
        <v>41845</v>
      </c>
      <c r="H3222" s="13">
        <v>41845</v>
      </c>
      <c r="I3222" s="21">
        <v>0</v>
      </c>
      <c r="J3222" s="43" t="s">
        <v>1481</v>
      </c>
      <c r="K3222" s="21">
        <f t="shared" si="100"/>
        <v>2014</v>
      </c>
      <c r="L3222" s="24">
        <f t="shared" si="101"/>
        <v>3</v>
      </c>
      <c r="M3222" s="11" t="s">
        <v>14</v>
      </c>
      <c r="N3222" s="11" t="s">
        <v>15</v>
      </c>
      <c r="O3222" s="11" t="str">
        <f>VLOOKUP(E3222,State_Code_Name!$B$1:$C$52,2,0)</f>
        <v>Pennsylvania</v>
      </c>
    </row>
    <row r="3223" spans="1:15" x14ac:dyDescent="0.3">
      <c r="A3223" s="11">
        <v>247891</v>
      </c>
      <c r="B3223" s="12" t="s">
        <v>35</v>
      </c>
      <c r="C3223" s="12" t="s">
        <v>27</v>
      </c>
      <c r="D3223" s="12" t="s">
        <v>79</v>
      </c>
      <c r="E3223" s="11" t="s">
        <v>36</v>
      </c>
      <c r="F3223" s="11" t="s">
        <v>19</v>
      </c>
      <c r="G3223" s="37">
        <v>41291</v>
      </c>
      <c r="H3223" s="13">
        <v>41296</v>
      </c>
      <c r="I3223" s="21">
        <v>5</v>
      </c>
      <c r="J3223" s="43" t="s">
        <v>1474</v>
      </c>
      <c r="K3223" s="21">
        <f t="shared" si="100"/>
        <v>2013</v>
      </c>
      <c r="L3223" s="24">
        <f t="shared" si="101"/>
        <v>1</v>
      </c>
      <c r="M3223" s="11" t="s">
        <v>14</v>
      </c>
      <c r="N3223" s="11" t="s">
        <v>15</v>
      </c>
      <c r="O3223" s="11" t="str">
        <f>VLOOKUP(E3223,State_Code_Name!$B$1:$C$52,2,0)</f>
        <v>Florida</v>
      </c>
    </row>
    <row r="3224" spans="1:15" x14ac:dyDescent="0.3">
      <c r="A3224" s="11">
        <v>288140</v>
      </c>
      <c r="B3224" s="12" t="s">
        <v>257</v>
      </c>
      <c r="C3224" s="12" t="s">
        <v>27</v>
      </c>
      <c r="D3224" s="12" t="s">
        <v>28</v>
      </c>
      <c r="E3224" s="11" t="s">
        <v>18</v>
      </c>
      <c r="F3224" s="11" t="s">
        <v>19</v>
      </c>
      <c r="G3224" s="37">
        <v>41306</v>
      </c>
      <c r="H3224" s="13">
        <v>41309</v>
      </c>
      <c r="I3224" s="21">
        <v>3</v>
      </c>
      <c r="J3224" s="43" t="s">
        <v>1478</v>
      </c>
      <c r="K3224" s="21">
        <f t="shared" si="100"/>
        <v>2013</v>
      </c>
      <c r="L3224" s="24">
        <f t="shared" si="101"/>
        <v>1</v>
      </c>
      <c r="M3224" s="11" t="s">
        <v>14</v>
      </c>
      <c r="N3224" s="11" t="s">
        <v>15</v>
      </c>
      <c r="O3224" s="11" t="str">
        <f>VLOOKUP(E3224,State_Code_Name!$B$1:$C$52,2,0)</f>
        <v>California</v>
      </c>
    </row>
    <row r="3225" spans="1:15" x14ac:dyDescent="0.3">
      <c r="A3225" s="11">
        <v>993092</v>
      </c>
      <c r="B3225" s="12" t="s">
        <v>11</v>
      </c>
      <c r="C3225" s="12" t="s">
        <v>16</v>
      </c>
      <c r="D3225" s="12" t="s">
        <v>1442</v>
      </c>
      <c r="E3225" s="11" t="s">
        <v>26</v>
      </c>
      <c r="F3225" s="11" t="s">
        <v>19</v>
      </c>
      <c r="G3225" s="37">
        <v>41871</v>
      </c>
      <c r="H3225" s="13">
        <v>41871</v>
      </c>
      <c r="I3225" s="21">
        <v>0</v>
      </c>
      <c r="J3225" s="43" t="s">
        <v>1482</v>
      </c>
      <c r="K3225" s="21">
        <f t="shared" si="100"/>
        <v>2014</v>
      </c>
      <c r="L3225" s="24">
        <f t="shared" si="101"/>
        <v>3</v>
      </c>
      <c r="M3225" s="11" t="s">
        <v>14</v>
      </c>
      <c r="N3225" s="11" t="s">
        <v>15</v>
      </c>
      <c r="O3225" s="11" t="str">
        <f>VLOOKUP(E3225,State_Code_Name!$B$1:$C$52,2,0)</f>
        <v>Georgia</v>
      </c>
    </row>
    <row r="3226" spans="1:15" x14ac:dyDescent="0.3">
      <c r="A3226" s="11">
        <v>1048187</v>
      </c>
      <c r="B3226" s="12" t="s">
        <v>110</v>
      </c>
      <c r="C3226" s="12" t="s">
        <v>27</v>
      </c>
      <c r="D3226" s="12" t="s">
        <v>28</v>
      </c>
      <c r="E3226" s="11" t="s">
        <v>60</v>
      </c>
      <c r="F3226" s="11" t="s">
        <v>19</v>
      </c>
      <c r="G3226" s="37">
        <v>41909</v>
      </c>
      <c r="H3226" s="13">
        <v>41909</v>
      </c>
      <c r="I3226" s="21">
        <v>0</v>
      </c>
      <c r="J3226" s="43" t="s">
        <v>1480</v>
      </c>
      <c r="K3226" s="21">
        <f t="shared" si="100"/>
        <v>2014</v>
      </c>
      <c r="L3226" s="24">
        <f t="shared" si="101"/>
        <v>3</v>
      </c>
      <c r="M3226" s="11" t="s">
        <v>14</v>
      </c>
      <c r="N3226" s="11" t="s">
        <v>14</v>
      </c>
      <c r="O3226" s="11" t="str">
        <f>VLOOKUP(E3226,State_Code_Name!$B$1:$C$52,2,0)</f>
        <v>Illinois</v>
      </c>
    </row>
    <row r="3227" spans="1:15" x14ac:dyDescent="0.3">
      <c r="A3227" s="11">
        <v>1966279</v>
      </c>
      <c r="B3227" s="12" t="s">
        <v>61</v>
      </c>
      <c r="C3227" s="12" t="s">
        <v>53</v>
      </c>
      <c r="D3227" s="12" t="s">
        <v>54</v>
      </c>
      <c r="E3227" s="11" t="s">
        <v>36</v>
      </c>
      <c r="F3227" s="11" t="s">
        <v>13</v>
      </c>
      <c r="G3227" s="37">
        <v>42534</v>
      </c>
      <c r="H3227" s="13">
        <v>42534</v>
      </c>
      <c r="I3227" s="21">
        <v>0</v>
      </c>
      <c r="J3227" s="43" t="s">
        <v>1477</v>
      </c>
      <c r="K3227" s="21">
        <f t="shared" si="100"/>
        <v>2016</v>
      </c>
      <c r="L3227" s="24">
        <f t="shared" si="101"/>
        <v>2</v>
      </c>
      <c r="M3227" s="11" t="s">
        <v>14</v>
      </c>
      <c r="N3227" s="11" t="s">
        <v>15</v>
      </c>
      <c r="O3227" s="11" t="str">
        <f>VLOOKUP(E3227,State_Code_Name!$B$1:$C$52,2,0)</f>
        <v>Florida</v>
      </c>
    </row>
    <row r="3228" spans="1:15" x14ac:dyDescent="0.3">
      <c r="A3228" s="11">
        <v>1111472</v>
      </c>
      <c r="B3228" s="12" t="s">
        <v>866</v>
      </c>
      <c r="C3228" s="12" t="s">
        <v>539</v>
      </c>
      <c r="D3228" s="12" t="s">
        <v>540</v>
      </c>
      <c r="E3228" s="11" t="s">
        <v>60</v>
      </c>
      <c r="F3228" s="11" t="s">
        <v>19</v>
      </c>
      <c r="G3228" s="37">
        <v>41954</v>
      </c>
      <c r="H3228" s="13">
        <v>41960</v>
      </c>
      <c r="I3228" s="21">
        <v>6</v>
      </c>
      <c r="J3228" s="43" t="s">
        <v>1479</v>
      </c>
      <c r="K3228" s="21">
        <f t="shared" si="100"/>
        <v>2014</v>
      </c>
      <c r="L3228" s="24">
        <f t="shared" si="101"/>
        <v>4</v>
      </c>
      <c r="M3228" s="11" t="s">
        <v>14</v>
      </c>
      <c r="N3228" s="11" t="s">
        <v>15</v>
      </c>
      <c r="O3228" s="11" t="str">
        <f>VLOOKUP(E3228,State_Code_Name!$B$1:$C$52,2,0)</f>
        <v>Illinois</v>
      </c>
    </row>
    <row r="3229" spans="1:15" x14ac:dyDescent="0.3">
      <c r="A3229" s="11">
        <v>1002453</v>
      </c>
      <c r="B3229" s="12" t="s">
        <v>70</v>
      </c>
      <c r="C3229" s="12" t="s">
        <v>27</v>
      </c>
      <c r="D3229" s="12" t="s">
        <v>28</v>
      </c>
      <c r="E3229" s="11" t="s">
        <v>12</v>
      </c>
      <c r="F3229" s="11" t="s">
        <v>19</v>
      </c>
      <c r="G3229" s="37">
        <v>41877</v>
      </c>
      <c r="H3229" s="13">
        <v>41877</v>
      </c>
      <c r="I3229" s="21">
        <v>0</v>
      </c>
      <c r="J3229" s="43" t="s">
        <v>1482</v>
      </c>
      <c r="K3229" s="21">
        <f t="shared" si="100"/>
        <v>2014</v>
      </c>
      <c r="L3229" s="24">
        <f t="shared" si="101"/>
        <v>3</v>
      </c>
      <c r="M3229" s="11" t="s">
        <v>14</v>
      </c>
      <c r="N3229" s="11" t="s">
        <v>14</v>
      </c>
      <c r="O3229" s="11" t="str">
        <f>VLOOKUP(E3229,State_Code_Name!$B$1:$C$52,2,0)</f>
        <v>Virginia</v>
      </c>
    </row>
    <row r="3230" spans="1:15" x14ac:dyDescent="0.3">
      <c r="A3230" s="11">
        <v>1883733</v>
      </c>
      <c r="B3230" s="12" t="s">
        <v>11</v>
      </c>
      <c r="C3230" s="12" t="s">
        <v>16</v>
      </c>
      <c r="D3230" s="12" t="s">
        <v>25</v>
      </c>
      <c r="E3230" s="11" t="s">
        <v>80</v>
      </c>
      <c r="F3230" s="11" t="s">
        <v>303</v>
      </c>
      <c r="G3230" s="37">
        <v>42478</v>
      </c>
      <c r="H3230" s="13">
        <v>42480</v>
      </c>
      <c r="I3230" s="21">
        <v>2</v>
      </c>
      <c r="J3230" s="43" t="s">
        <v>1483</v>
      </c>
      <c r="K3230" s="21">
        <f t="shared" si="100"/>
        <v>2016</v>
      </c>
      <c r="L3230" s="24">
        <f t="shared" si="101"/>
        <v>2</v>
      </c>
      <c r="M3230" s="11" t="s">
        <v>14</v>
      </c>
      <c r="N3230" s="11" t="s">
        <v>15</v>
      </c>
      <c r="O3230" s="11" t="str">
        <f>VLOOKUP(E3230,State_Code_Name!$B$1:$C$52,2,0)</f>
        <v>Minnesota</v>
      </c>
    </row>
    <row r="3231" spans="1:15" x14ac:dyDescent="0.3">
      <c r="A3231" s="11">
        <v>1135858</v>
      </c>
      <c r="B3231" s="12" t="s">
        <v>39</v>
      </c>
      <c r="C3231" s="12" t="s">
        <v>33</v>
      </c>
      <c r="D3231" s="12" t="s">
        <v>45</v>
      </c>
      <c r="E3231" s="11" t="s">
        <v>49</v>
      </c>
      <c r="F3231" s="11" t="s">
        <v>19</v>
      </c>
      <c r="G3231" s="37">
        <v>41972</v>
      </c>
      <c r="H3231" s="13">
        <v>41972</v>
      </c>
      <c r="I3231" s="21">
        <v>0</v>
      </c>
      <c r="J3231" s="43" t="s">
        <v>1479</v>
      </c>
      <c r="K3231" s="21">
        <f t="shared" si="100"/>
        <v>2014</v>
      </c>
      <c r="L3231" s="24">
        <f t="shared" si="101"/>
        <v>4</v>
      </c>
      <c r="M3231" s="11" t="s">
        <v>14</v>
      </c>
      <c r="N3231" s="11" t="s">
        <v>15</v>
      </c>
      <c r="O3231" s="11" t="str">
        <f>VLOOKUP(E3231,State_Code_Name!$B$1:$C$52,2,0)</f>
        <v>New Jersey</v>
      </c>
    </row>
    <row r="3232" spans="1:15" x14ac:dyDescent="0.3">
      <c r="A3232" s="11">
        <v>815584</v>
      </c>
      <c r="B3232" s="12" t="s">
        <v>70</v>
      </c>
      <c r="C3232" s="12" t="s">
        <v>27</v>
      </c>
      <c r="D3232" s="12" t="s">
        <v>28</v>
      </c>
      <c r="E3232" s="11" t="s">
        <v>32</v>
      </c>
      <c r="F3232" s="11" t="s">
        <v>19</v>
      </c>
      <c r="G3232" s="37">
        <v>41747</v>
      </c>
      <c r="H3232" s="13">
        <v>41747</v>
      </c>
      <c r="I3232" s="21">
        <v>0</v>
      </c>
      <c r="J3232" s="43" t="s">
        <v>1483</v>
      </c>
      <c r="K3232" s="21">
        <f t="shared" si="100"/>
        <v>2014</v>
      </c>
      <c r="L3232" s="24">
        <f t="shared" si="101"/>
        <v>2</v>
      </c>
      <c r="M3232" s="11" t="s">
        <v>14</v>
      </c>
      <c r="N3232" s="11" t="s">
        <v>15</v>
      </c>
      <c r="O3232" s="11" t="str">
        <f>VLOOKUP(E3232,State_Code_Name!$B$1:$C$52,2,0)</f>
        <v>Texas</v>
      </c>
    </row>
    <row r="3233" spans="1:15" x14ac:dyDescent="0.3">
      <c r="A3233" s="11">
        <v>1441392</v>
      </c>
      <c r="B3233" s="12" t="s">
        <v>291</v>
      </c>
      <c r="C3233" s="12" t="s">
        <v>27</v>
      </c>
      <c r="D3233" s="12" t="s">
        <v>28</v>
      </c>
      <c r="E3233" s="11" t="s">
        <v>36</v>
      </c>
      <c r="F3233" s="11" t="s">
        <v>19</v>
      </c>
      <c r="G3233" s="37">
        <v>42182</v>
      </c>
      <c r="H3233" s="13">
        <v>42182</v>
      </c>
      <c r="I3233" s="21">
        <v>0</v>
      </c>
      <c r="J3233" s="43" t="s">
        <v>1477</v>
      </c>
      <c r="K3233" s="21">
        <f t="shared" si="100"/>
        <v>2015</v>
      </c>
      <c r="L3233" s="24">
        <f t="shared" si="101"/>
        <v>2</v>
      </c>
      <c r="M3233" s="11" t="s">
        <v>14</v>
      </c>
      <c r="N3233" s="11" t="s">
        <v>14</v>
      </c>
      <c r="O3233" s="11" t="str">
        <f>VLOOKUP(E3233,State_Code_Name!$B$1:$C$52,2,0)</f>
        <v>Florida</v>
      </c>
    </row>
    <row r="3234" spans="1:15" x14ac:dyDescent="0.3">
      <c r="A3234" s="11">
        <v>2103055</v>
      </c>
      <c r="B3234" s="12" t="s">
        <v>352</v>
      </c>
      <c r="C3234" s="12" t="s">
        <v>9</v>
      </c>
      <c r="D3234" s="12" t="s">
        <v>10</v>
      </c>
      <c r="E3234" s="11" t="s">
        <v>26</v>
      </c>
      <c r="F3234" s="11" t="s">
        <v>19</v>
      </c>
      <c r="G3234" s="37">
        <v>42622</v>
      </c>
      <c r="H3234" s="13">
        <v>42627</v>
      </c>
      <c r="I3234" s="21">
        <v>5</v>
      </c>
      <c r="J3234" s="43" t="s">
        <v>1480</v>
      </c>
      <c r="K3234" s="21">
        <f t="shared" si="100"/>
        <v>2016</v>
      </c>
      <c r="L3234" s="24">
        <f t="shared" si="101"/>
        <v>3</v>
      </c>
      <c r="M3234" s="11" t="s">
        <v>14</v>
      </c>
      <c r="N3234" s="11" t="s">
        <v>14</v>
      </c>
      <c r="O3234" s="11" t="str">
        <f>VLOOKUP(E3234,State_Code_Name!$B$1:$C$52,2,0)</f>
        <v>Georgia</v>
      </c>
    </row>
    <row r="3235" spans="1:15" x14ac:dyDescent="0.3">
      <c r="A3235" s="11">
        <v>364139</v>
      </c>
      <c r="B3235" s="12" t="s">
        <v>61</v>
      </c>
      <c r="C3235" s="12" t="s">
        <v>53</v>
      </c>
      <c r="D3235" s="12" t="s">
        <v>102</v>
      </c>
      <c r="E3235" s="11" t="s">
        <v>175</v>
      </c>
      <c r="F3235" s="11" t="s">
        <v>19</v>
      </c>
      <c r="G3235" s="37">
        <v>41359</v>
      </c>
      <c r="H3235" s="13">
        <v>41360</v>
      </c>
      <c r="I3235" s="21">
        <v>1</v>
      </c>
      <c r="J3235" s="43" t="s">
        <v>1476</v>
      </c>
      <c r="K3235" s="21">
        <f t="shared" si="100"/>
        <v>2013</v>
      </c>
      <c r="L3235" s="24">
        <f t="shared" si="101"/>
        <v>1</v>
      </c>
      <c r="M3235" s="11" t="s">
        <v>14</v>
      </c>
      <c r="N3235" s="11" t="s">
        <v>15</v>
      </c>
      <c r="O3235" s="11" t="str">
        <f>VLOOKUP(E3235,State_Code_Name!$B$1:$C$52,2,0)</f>
        <v>District of Columbia</v>
      </c>
    </row>
    <row r="3236" spans="1:15" x14ac:dyDescent="0.3">
      <c r="A3236" s="11">
        <v>533690</v>
      </c>
      <c r="B3236" s="12" t="s">
        <v>136</v>
      </c>
      <c r="C3236" s="12" t="s">
        <v>27</v>
      </c>
      <c r="D3236" s="12" t="s">
        <v>28</v>
      </c>
      <c r="E3236" s="11" t="s">
        <v>36</v>
      </c>
      <c r="F3236" s="11" t="s">
        <v>303</v>
      </c>
      <c r="G3236" s="37">
        <v>41535</v>
      </c>
      <c r="H3236" s="13">
        <v>41576</v>
      </c>
      <c r="I3236" s="21">
        <v>41</v>
      </c>
      <c r="J3236" s="43" t="s">
        <v>1480</v>
      </c>
      <c r="K3236" s="21">
        <f t="shared" si="100"/>
        <v>2013</v>
      </c>
      <c r="L3236" s="24">
        <f t="shared" si="101"/>
        <v>3</v>
      </c>
      <c r="M3236" s="11" t="s">
        <v>14</v>
      </c>
      <c r="N3236" s="11" t="s">
        <v>14</v>
      </c>
      <c r="O3236" s="11" t="str">
        <f>VLOOKUP(E3236,State_Code_Name!$B$1:$C$52,2,0)</f>
        <v>Florida</v>
      </c>
    </row>
    <row r="3237" spans="1:15" x14ac:dyDescent="0.3">
      <c r="A3237" s="11">
        <v>1910209</v>
      </c>
      <c r="B3237" s="12" t="s">
        <v>48</v>
      </c>
      <c r="C3237" s="12" t="s">
        <v>27</v>
      </c>
      <c r="D3237" s="12" t="s">
        <v>28</v>
      </c>
      <c r="E3237" s="11" t="s">
        <v>26</v>
      </c>
      <c r="F3237" s="11" t="s">
        <v>19</v>
      </c>
      <c r="G3237" s="37">
        <v>42494</v>
      </c>
      <c r="H3237" s="13">
        <v>42494</v>
      </c>
      <c r="I3237" s="21">
        <v>0</v>
      </c>
      <c r="J3237" s="43" t="s">
        <v>1471</v>
      </c>
      <c r="K3237" s="21">
        <f t="shared" si="100"/>
        <v>2016</v>
      </c>
      <c r="L3237" s="24">
        <f t="shared" si="101"/>
        <v>2</v>
      </c>
      <c r="M3237" s="11" t="s">
        <v>14</v>
      </c>
      <c r="N3237" s="11" t="s">
        <v>14</v>
      </c>
      <c r="O3237" s="11" t="str">
        <f>VLOOKUP(E3237,State_Code_Name!$B$1:$C$52,2,0)</f>
        <v>Georgia</v>
      </c>
    </row>
    <row r="3238" spans="1:15" x14ac:dyDescent="0.3">
      <c r="A3238" s="11">
        <v>377831</v>
      </c>
      <c r="B3238" s="12" t="s">
        <v>55</v>
      </c>
      <c r="C3238" s="12" t="s">
        <v>53</v>
      </c>
      <c r="D3238" s="12" t="s">
        <v>102</v>
      </c>
      <c r="E3238" s="11" t="s">
        <v>47</v>
      </c>
      <c r="F3238" s="11" t="s">
        <v>19</v>
      </c>
      <c r="G3238" s="37">
        <v>41373</v>
      </c>
      <c r="H3238" s="13">
        <v>41373</v>
      </c>
      <c r="I3238" s="21">
        <v>0</v>
      </c>
      <c r="J3238" s="43" t="s">
        <v>1483</v>
      </c>
      <c r="K3238" s="21">
        <f t="shared" si="100"/>
        <v>2013</v>
      </c>
      <c r="L3238" s="24">
        <f t="shared" si="101"/>
        <v>2</v>
      </c>
      <c r="M3238" s="11" t="s">
        <v>14</v>
      </c>
      <c r="N3238" s="11" t="s">
        <v>15</v>
      </c>
      <c r="O3238" s="11" t="str">
        <f>VLOOKUP(E3238,State_Code_Name!$B$1:$C$52,2,0)</f>
        <v>Pennsylvania</v>
      </c>
    </row>
    <row r="3239" spans="1:15" x14ac:dyDescent="0.3">
      <c r="A3239" s="11">
        <v>735345</v>
      </c>
      <c r="B3239" s="12" t="s">
        <v>61</v>
      </c>
      <c r="C3239" s="12" t="s">
        <v>53</v>
      </c>
      <c r="D3239" s="12" t="s">
        <v>102</v>
      </c>
      <c r="E3239" s="11" t="s">
        <v>36</v>
      </c>
      <c r="F3239" s="11" t="s">
        <v>19</v>
      </c>
      <c r="G3239" s="37">
        <v>41697</v>
      </c>
      <c r="H3239" s="13">
        <v>41698</v>
      </c>
      <c r="I3239" s="21">
        <v>1</v>
      </c>
      <c r="J3239" s="43" t="s">
        <v>1478</v>
      </c>
      <c r="K3239" s="21">
        <f t="shared" si="100"/>
        <v>2014</v>
      </c>
      <c r="L3239" s="24">
        <f t="shared" si="101"/>
        <v>1</v>
      </c>
      <c r="M3239" s="11" t="s">
        <v>14</v>
      </c>
      <c r="N3239" s="11" t="s">
        <v>15</v>
      </c>
      <c r="O3239" s="11" t="str">
        <f>VLOOKUP(E3239,State_Code_Name!$B$1:$C$52,2,0)</f>
        <v>Florida</v>
      </c>
    </row>
    <row r="3240" spans="1:15" x14ac:dyDescent="0.3">
      <c r="A3240" s="11">
        <v>1669576</v>
      </c>
      <c r="B3240" s="12" t="s">
        <v>230</v>
      </c>
      <c r="C3240" s="12" t="s">
        <v>27</v>
      </c>
      <c r="D3240" s="12" t="s">
        <v>28</v>
      </c>
      <c r="E3240" s="11" t="s">
        <v>43</v>
      </c>
      <c r="F3240" s="11" t="s">
        <v>19</v>
      </c>
      <c r="G3240" s="37">
        <v>42332</v>
      </c>
      <c r="H3240" s="13">
        <v>42332</v>
      </c>
      <c r="I3240" s="21">
        <v>0</v>
      </c>
      <c r="J3240" s="43" t="s">
        <v>1479</v>
      </c>
      <c r="K3240" s="21">
        <f t="shared" si="100"/>
        <v>2015</v>
      </c>
      <c r="L3240" s="24">
        <f t="shared" si="101"/>
        <v>4</v>
      </c>
      <c r="M3240" s="11" t="s">
        <v>14</v>
      </c>
      <c r="N3240" s="11" t="s">
        <v>14</v>
      </c>
      <c r="O3240" s="11" t="str">
        <f>VLOOKUP(E3240,State_Code_Name!$B$1:$C$52,2,0)</f>
        <v>North Carolina</v>
      </c>
    </row>
    <row r="3241" spans="1:15" x14ac:dyDescent="0.3">
      <c r="A3241" s="11">
        <v>1077034</v>
      </c>
      <c r="B3241" s="12" t="s">
        <v>234</v>
      </c>
      <c r="C3241" s="12" t="s">
        <v>27</v>
      </c>
      <c r="D3241" s="12" t="s">
        <v>28</v>
      </c>
      <c r="E3241" s="11" t="s">
        <v>60</v>
      </c>
      <c r="F3241" s="11" t="s">
        <v>19</v>
      </c>
      <c r="G3241" s="37">
        <v>41931</v>
      </c>
      <c r="H3241" s="13">
        <v>41931</v>
      </c>
      <c r="I3241" s="21">
        <v>0</v>
      </c>
      <c r="J3241" s="43" t="s">
        <v>1473</v>
      </c>
      <c r="K3241" s="21">
        <f t="shared" si="100"/>
        <v>2014</v>
      </c>
      <c r="L3241" s="24">
        <f t="shared" si="101"/>
        <v>4</v>
      </c>
      <c r="M3241" s="11" t="s">
        <v>14</v>
      </c>
      <c r="N3241" s="11" t="s">
        <v>15</v>
      </c>
      <c r="O3241" s="11" t="str">
        <f>VLOOKUP(E3241,State_Code_Name!$B$1:$C$52,2,0)</f>
        <v>Illinois</v>
      </c>
    </row>
    <row r="3242" spans="1:15" x14ac:dyDescent="0.3">
      <c r="A3242" s="11">
        <v>1296126</v>
      </c>
      <c r="B3242" s="12" t="s">
        <v>805</v>
      </c>
      <c r="C3242" s="12" t="s">
        <v>33</v>
      </c>
      <c r="D3242" s="12" t="s">
        <v>115</v>
      </c>
      <c r="E3242" s="11" t="s">
        <v>23</v>
      </c>
      <c r="F3242" s="11" t="s">
        <v>19</v>
      </c>
      <c r="G3242" s="37">
        <v>42086</v>
      </c>
      <c r="H3242" s="13">
        <v>42088</v>
      </c>
      <c r="I3242" s="21">
        <v>2</v>
      </c>
      <c r="J3242" s="43" t="s">
        <v>1476</v>
      </c>
      <c r="K3242" s="21">
        <f t="shared" si="100"/>
        <v>2015</v>
      </c>
      <c r="L3242" s="24">
        <f t="shared" si="101"/>
        <v>1</v>
      </c>
      <c r="M3242" s="11" t="s">
        <v>15</v>
      </c>
      <c r="N3242" s="11" t="s">
        <v>15</v>
      </c>
      <c r="O3242" s="11" t="str">
        <f>VLOOKUP(E3242,State_Code_Name!$B$1:$C$52,2,0)</f>
        <v>New York</v>
      </c>
    </row>
    <row r="3243" spans="1:15" x14ac:dyDescent="0.3">
      <c r="A3243" s="11">
        <v>1199671</v>
      </c>
      <c r="B3243" s="12" t="s">
        <v>104</v>
      </c>
      <c r="C3243" s="12" t="s">
        <v>33</v>
      </c>
      <c r="D3243" s="12" t="s">
        <v>42</v>
      </c>
      <c r="E3243" s="11" t="s">
        <v>36</v>
      </c>
      <c r="F3243" s="11" t="s">
        <v>19</v>
      </c>
      <c r="G3243" s="37">
        <v>42024</v>
      </c>
      <c r="H3243" s="13">
        <v>42024</v>
      </c>
      <c r="I3243" s="21">
        <v>0</v>
      </c>
      <c r="J3243" s="43" t="s">
        <v>1474</v>
      </c>
      <c r="K3243" s="21">
        <f t="shared" si="100"/>
        <v>2015</v>
      </c>
      <c r="L3243" s="24">
        <f t="shared" si="101"/>
        <v>1</v>
      </c>
      <c r="M3243" s="11" t="s">
        <v>14</v>
      </c>
      <c r="N3243" s="11" t="s">
        <v>14</v>
      </c>
      <c r="O3243" s="11" t="str">
        <f>VLOOKUP(E3243,State_Code_Name!$B$1:$C$52,2,0)</f>
        <v>Florida</v>
      </c>
    </row>
    <row r="3244" spans="1:15" x14ac:dyDescent="0.3">
      <c r="A3244" s="11">
        <v>1646816</v>
      </c>
      <c r="B3244" s="12" t="s">
        <v>778</v>
      </c>
      <c r="C3244" s="12" t="s">
        <v>33</v>
      </c>
      <c r="D3244" s="12" t="s">
        <v>45</v>
      </c>
      <c r="E3244" s="11" t="s">
        <v>36</v>
      </c>
      <c r="F3244" s="11" t="s">
        <v>19</v>
      </c>
      <c r="G3244" s="37">
        <v>42317</v>
      </c>
      <c r="H3244" s="13">
        <v>42317</v>
      </c>
      <c r="I3244" s="21">
        <v>0</v>
      </c>
      <c r="J3244" s="43" t="s">
        <v>1479</v>
      </c>
      <c r="K3244" s="21">
        <f t="shared" si="100"/>
        <v>2015</v>
      </c>
      <c r="L3244" s="24">
        <f t="shared" si="101"/>
        <v>4</v>
      </c>
      <c r="M3244" s="11" t="s">
        <v>14</v>
      </c>
      <c r="N3244" s="11" t="s">
        <v>15</v>
      </c>
      <c r="O3244" s="11" t="str">
        <f>VLOOKUP(E3244,State_Code_Name!$B$1:$C$52,2,0)</f>
        <v>Florida</v>
      </c>
    </row>
    <row r="3245" spans="1:15" x14ac:dyDescent="0.3">
      <c r="A3245" s="11">
        <v>1830740</v>
      </c>
      <c r="B3245" s="12" t="s">
        <v>44</v>
      </c>
      <c r="C3245" s="12" t="s">
        <v>16</v>
      </c>
      <c r="D3245" s="12" t="s">
        <v>21</v>
      </c>
      <c r="E3245" s="11" t="s">
        <v>67</v>
      </c>
      <c r="F3245" s="11" t="s">
        <v>303</v>
      </c>
      <c r="G3245" s="37">
        <v>42443</v>
      </c>
      <c r="H3245" s="13">
        <v>42445</v>
      </c>
      <c r="I3245" s="21">
        <v>2</v>
      </c>
      <c r="J3245" s="43" t="s">
        <v>1476</v>
      </c>
      <c r="K3245" s="21">
        <f t="shared" si="100"/>
        <v>2016</v>
      </c>
      <c r="L3245" s="24">
        <f t="shared" si="101"/>
        <v>1</v>
      </c>
      <c r="M3245" s="11" t="s">
        <v>14</v>
      </c>
      <c r="N3245" s="11" t="s">
        <v>14</v>
      </c>
      <c r="O3245" s="11" t="str">
        <f>VLOOKUP(E3245,State_Code_Name!$B$1:$C$52,2,0)</f>
        <v>Michigan</v>
      </c>
    </row>
    <row r="3246" spans="1:15" x14ac:dyDescent="0.3">
      <c r="A3246" s="11">
        <v>1764030</v>
      </c>
      <c r="B3246" s="12" t="s">
        <v>110</v>
      </c>
      <c r="C3246" s="12" t="s">
        <v>27</v>
      </c>
      <c r="D3246" s="12" t="s">
        <v>28</v>
      </c>
      <c r="E3246" s="11" t="s">
        <v>67</v>
      </c>
      <c r="F3246" s="11" t="s">
        <v>19</v>
      </c>
      <c r="G3246" s="37">
        <v>42398</v>
      </c>
      <c r="H3246" s="13">
        <v>42398</v>
      </c>
      <c r="I3246" s="21">
        <v>0</v>
      </c>
      <c r="J3246" s="43" t="s">
        <v>1474</v>
      </c>
      <c r="K3246" s="21">
        <f t="shared" si="100"/>
        <v>2016</v>
      </c>
      <c r="L3246" s="24">
        <f t="shared" si="101"/>
        <v>1</v>
      </c>
      <c r="M3246" s="11" t="s">
        <v>14</v>
      </c>
      <c r="N3246" s="11" t="s">
        <v>15</v>
      </c>
      <c r="O3246" s="11" t="str">
        <f>VLOOKUP(E3246,State_Code_Name!$B$1:$C$52,2,0)</f>
        <v>Michigan</v>
      </c>
    </row>
    <row r="3247" spans="1:15" x14ac:dyDescent="0.3">
      <c r="A3247" s="11">
        <v>1576526</v>
      </c>
      <c r="B3247" s="12" t="s">
        <v>11</v>
      </c>
      <c r="C3247" s="12" t="s">
        <v>9</v>
      </c>
      <c r="D3247" s="12" t="s">
        <v>182</v>
      </c>
      <c r="E3247" s="11" t="s">
        <v>18</v>
      </c>
      <c r="F3247" s="11" t="s">
        <v>58</v>
      </c>
      <c r="G3247" s="37">
        <v>42270</v>
      </c>
      <c r="H3247" s="13">
        <v>42271</v>
      </c>
      <c r="I3247" s="21">
        <v>1</v>
      </c>
      <c r="J3247" s="43" t="s">
        <v>1480</v>
      </c>
      <c r="K3247" s="21">
        <f t="shared" si="100"/>
        <v>2015</v>
      </c>
      <c r="L3247" s="24">
        <f t="shared" si="101"/>
        <v>3</v>
      </c>
      <c r="M3247" s="11" t="s">
        <v>14</v>
      </c>
      <c r="N3247" s="11" t="s">
        <v>15</v>
      </c>
      <c r="O3247" s="11" t="str">
        <f>VLOOKUP(E3247,State_Code_Name!$B$1:$C$52,2,0)</f>
        <v>California</v>
      </c>
    </row>
    <row r="3248" spans="1:15" x14ac:dyDescent="0.3">
      <c r="A3248" s="11">
        <v>1980258</v>
      </c>
      <c r="B3248" s="12" t="s">
        <v>82</v>
      </c>
      <c r="C3248" s="12" t="s">
        <v>33</v>
      </c>
      <c r="D3248" s="12" t="s">
        <v>115</v>
      </c>
      <c r="E3248" s="11" t="s">
        <v>36</v>
      </c>
      <c r="F3248" s="11" t="s">
        <v>19</v>
      </c>
      <c r="G3248" s="37">
        <v>42543</v>
      </c>
      <c r="H3248" s="13">
        <v>42580</v>
      </c>
      <c r="I3248" s="21">
        <v>37</v>
      </c>
      <c r="J3248" s="43" t="s">
        <v>1477</v>
      </c>
      <c r="K3248" s="21">
        <f t="shared" si="100"/>
        <v>2016</v>
      </c>
      <c r="L3248" s="24">
        <f t="shared" si="101"/>
        <v>2</v>
      </c>
      <c r="M3248" s="11" t="s">
        <v>14</v>
      </c>
      <c r="N3248" s="11" t="s">
        <v>15</v>
      </c>
      <c r="O3248" s="11" t="str">
        <f>VLOOKUP(E3248,State_Code_Name!$B$1:$C$52,2,0)</f>
        <v>Florida</v>
      </c>
    </row>
    <row r="3249" spans="1:15" x14ac:dyDescent="0.3">
      <c r="A3249" s="11">
        <v>628152</v>
      </c>
      <c r="B3249" s="12" t="s">
        <v>31</v>
      </c>
      <c r="C3249" s="12" t="s">
        <v>16</v>
      </c>
      <c r="D3249" s="12" t="s">
        <v>1442</v>
      </c>
      <c r="E3249" s="11"/>
      <c r="F3249" s="11" t="s">
        <v>303</v>
      </c>
      <c r="G3249" s="37">
        <v>41618</v>
      </c>
      <c r="H3249" s="13">
        <v>41620</v>
      </c>
      <c r="I3249" s="21">
        <v>2</v>
      </c>
      <c r="J3249" s="43" t="s">
        <v>1475</v>
      </c>
      <c r="K3249" s="21">
        <f t="shared" si="100"/>
        <v>2013</v>
      </c>
      <c r="L3249" s="24">
        <f t="shared" si="101"/>
        <v>4</v>
      </c>
      <c r="M3249" s="11" t="s">
        <v>14</v>
      </c>
      <c r="N3249" s="11" t="s">
        <v>15</v>
      </c>
      <c r="O3249" s="11" t="e">
        <f>VLOOKUP(E3249,State_Code_Name!$B$1:$C$52,2,0)</f>
        <v>#N/A</v>
      </c>
    </row>
    <row r="3250" spans="1:15" x14ac:dyDescent="0.3">
      <c r="A3250" s="11">
        <v>1076732</v>
      </c>
      <c r="B3250" s="12" t="s">
        <v>44</v>
      </c>
      <c r="C3250" s="12" t="s">
        <v>16</v>
      </c>
      <c r="D3250" s="12" t="s">
        <v>17</v>
      </c>
      <c r="E3250" s="11"/>
      <c r="F3250" s="11" t="s">
        <v>303</v>
      </c>
      <c r="G3250" s="37">
        <v>41929</v>
      </c>
      <c r="H3250" s="13">
        <v>41936</v>
      </c>
      <c r="I3250" s="21">
        <v>7</v>
      </c>
      <c r="J3250" s="43" t="s">
        <v>1473</v>
      </c>
      <c r="K3250" s="21">
        <f t="shared" si="100"/>
        <v>2014</v>
      </c>
      <c r="L3250" s="24">
        <f t="shared" si="101"/>
        <v>4</v>
      </c>
      <c r="M3250" s="11" t="s">
        <v>14</v>
      </c>
      <c r="N3250" s="11" t="s">
        <v>14</v>
      </c>
      <c r="O3250" s="11" t="e">
        <f>VLOOKUP(E3250,State_Code_Name!$B$1:$C$52,2,0)</f>
        <v>#N/A</v>
      </c>
    </row>
    <row r="3251" spans="1:15" x14ac:dyDescent="0.3">
      <c r="A3251" s="11">
        <v>1344816</v>
      </c>
      <c r="B3251" s="12" t="s">
        <v>31</v>
      </c>
      <c r="C3251" s="12" t="s">
        <v>27</v>
      </c>
      <c r="D3251" s="12" t="s">
        <v>28</v>
      </c>
      <c r="E3251" s="11" t="s">
        <v>23</v>
      </c>
      <c r="F3251" s="11" t="s">
        <v>303</v>
      </c>
      <c r="G3251" s="37">
        <v>42117</v>
      </c>
      <c r="H3251" s="13">
        <v>42122</v>
      </c>
      <c r="I3251" s="21">
        <v>5</v>
      </c>
      <c r="J3251" s="43" t="s">
        <v>1483</v>
      </c>
      <c r="K3251" s="21">
        <f t="shared" si="100"/>
        <v>2015</v>
      </c>
      <c r="L3251" s="24">
        <f t="shared" si="101"/>
        <v>2</v>
      </c>
      <c r="M3251" s="11" t="s">
        <v>14</v>
      </c>
      <c r="N3251" s="11" t="s">
        <v>14</v>
      </c>
      <c r="O3251" s="11" t="str">
        <f>VLOOKUP(E3251,State_Code_Name!$B$1:$C$52,2,0)</f>
        <v>New York</v>
      </c>
    </row>
    <row r="3252" spans="1:15" x14ac:dyDescent="0.3">
      <c r="A3252" s="11">
        <v>491964</v>
      </c>
      <c r="B3252" s="12" t="s">
        <v>39</v>
      </c>
      <c r="C3252" s="12" t="s">
        <v>27</v>
      </c>
      <c r="D3252" s="12" t="s">
        <v>28</v>
      </c>
      <c r="E3252" s="11" t="s">
        <v>32</v>
      </c>
      <c r="F3252" s="11" t="s">
        <v>19</v>
      </c>
      <c r="G3252" s="37">
        <v>41499</v>
      </c>
      <c r="H3252" s="13">
        <v>41500</v>
      </c>
      <c r="I3252" s="21">
        <v>1</v>
      </c>
      <c r="J3252" s="43" t="s">
        <v>1482</v>
      </c>
      <c r="K3252" s="21">
        <f t="shared" si="100"/>
        <v>2013</v>
      </c>
      <c r="L3252" s="24">
        <f t="shared" si="101"/>
        <v>3</v>
      </c>
      <c r="M3252" s="11" t="s">
        <v>14</v>
      </c>
      <c r="N3252" s="11" t="s">
        <v>15</v>
      </c>
      <c r="O3252" s="11" t="str">
        <f>VLOOKUP(E3252,State_Code_Name!$B$1:$C$52,2,0)</f>
        <v>Texas</v>
      </c>
    </row>
    <row r="3253" spans="1:15" x14ac:dyDescent="0.3">
      <c r="A3253" s="11">
        <v>1760893</v>
      </c>
      <c r="B3253" s="12" t="s">
        <v>162</v>
      </c>
      <c r="C3253" s="12" t="s">
        <v>16</v>
      </c>
      <c r="D3253" s="12" t="s">
        <v>25</v>
      </c>
      <c r="E3253" s="11" t="s">
        <v>36</v>
      </c>
      <c r="F3253" s="11" t="s">
        <v>303</v>
      </c>
      <c r="G3253" s="37">
        <v>42396</v>
      </c>
      <c r="H3253" s="13">
        <v>42403</v>
      </c>
      <c r="I3253" s="21">
        <v>7</v>
      </c>
      <c r="J3253" s="43" t="s">
        <v>1474</v>
      </c>
      <c r="K3253" s="21">
        <f t="shared" si="100"/>
        <v>2016</v>
      </c>
      <c r="L3253" s="24">
        <f t="shared" si="101"/>
        <v>1</v>
      </c>
      <c r="M3253" s="11" t="s">
        <v>14</v>
      </c>
      <c r="N3253" s="11" t="s">
        <v>15</v>
      </c>
      <c r="O3253" s="11" t="str">
        <f>VLOOKUP(E3253,State_Code_Name!$B$1:$C$52,2,0)</f>
        <v>Florida</v>
      </c>
    </row>
    <row r="3254" spans="1:15" x14ac:dyDescent="0.3">
      <c r="A3254" s="11">
        <v>827147</v>
      </c>
      <c r="B3254" s="12" t="s">
        <v>148</v>
      </c>
      <c r="C3254" s="12" t="s">
        <v>172</v>
      </c>
      <c r="D3254" s="12" t="s">
        <v>264</v>
      </c>
      <c r="E3254" s="11" t="s">
        <v>26</v>
      </c>
      <c r="F3254" s="11" t="s">
        <v>19</v>
      </c>
      <c r="G3254" s="37">
        <v>41757</v>
      </c>
      <c r="H3254" s="13">
        <v>41757</v>
      </c>
      <c r="I3254" s="21">
        <v>0</v>
      </c>
      <c r="J3254" s="43" t="s">
        <v>1483</v>
      </c>
      <c r="K3254" s="21">
        <f t="shared" si="100"/>
        <v>2014</v>
      </c>
      <c r="L3254" s="24">
        <f t="shared" si="101"/>
        <v>2</v>
      </c>
      <c r="M3254" s="11" t="s">
        <v>14</v>
      </c>
      <c r="N3254" s="11" t="s">
        <v>15</v>
      </c>
      <c r="O3254" s="11" t="str">
        <f>VLOOKUP(E3254,State_Code_Name!$B$1:$C$52,2,0)</f>
        <v>Georgia</v>
      </c>
    </row>
    <row r="3255" spans="1:15" x14ac:dyDescent="0.3">
      <c r="A3255" s="11">
        <v>398394</v>
      </c>
      <c r="B3255" s="12" t="s">
        <v>69</v>
      </c>
      <c r="C3255" s="12" t="s">
        <v>37</v>
      </c>
      <c r="D3255" s="12" t="s">
        <v>1171</v>
      </c>
      <c r="E3255" s="11" t="s">
        <v>36</v>
      </c>
      <c r="F3255" s="11" t="s">
        <v>13</v>
      </c>
      <c r="G3255" s="37">
        <v>41397</v>
      </c>
      <c r="H3255" s="13">
        <v>41397</v>
      </c>
      <c r="I3255" s="21">
        <v>0</v>
      </c>
      <c r="J3255" s="43" t="s">
        <v>1471</v>
      </c>
      <c r="K3255" s="21">
        <f t="shared" si="100"/>
        <v>2013</v>
      </c>
      <c r="L3255" s="24">
        <f t="shared" si="101"/>
        <v>2</v>
      </c>
      <c r="M3255" s="11" t="s">
        <v>14</v>
      </c>
      <c r="N3255" s="11" t="s">
        <v>15</v>
      </c>
      <c r="O3255" s="11" t="str">
        <f>VLOOKUP(E3255,State_Code_Name!$B$1:$C$52,2,0)</f>
        <v>Florida</v>
      </c>
    </row>
    <row r="3256" spans="1:15" x14ac:dyDescent="0.3">
      <c r="A3256" s="11">
        <v>1861552</v>
      </c>
      <c r="B3256" s="12" t="s">
        <v>1004</v>
      </c>
      <c r="C3256" s="12" t="s">
        <v>62</v>
      </c>
      <c r="D3256" s="12" t="s">
        <v>279</v>
      </c>
      <c r="E3256" s="11"/>
      <c r="F3256" s="11" t="s">
        <v>19</v>
      </c>
      <c r="G3256" s="37">
        <v>42463</v>
      </c>
      <c r="H3256" s="13">
        <v>42463</v>
      </c>
      <c r="I3256" s="21">
        <v>0</v>
      </c>
      <c r="J3256" s="43" t="s">
        <v>1483</v>
      </c>
      <c r="K3256" s="21">
        <f t="shared" si="100"/>
        <v>2016</v>
      </c>
      <c r="L3256" s="24">
        <f t="shared" si="101"/>
        <v>2</v>
      </c>
      <c r="M3256" s="11" t="s">
        <v>14</v>
      </c>
      <c r="N3256" s="11" t="s">
        <v>15</v>
      </c>
      <c r="O3256" s="11" t="e">
        <f>VLOOKUP(E3256,State_Code_Name!$B$1:$C$52,2,0)</f>
        <v>#N/A</v>
      </c>
    </row>
    <row r="3257" spans="1:15" x14ac:dyDescent="0.3">
      <c r="A3257" s="11">
        <v>1525852</v>
      </c>
      <c r="B3257" s="12" t="s">
        <v>324</v>
      </c>
      <c r="C3257" s="12" t="s">
        <v>33</v>
      </c>
      <c r="D3257" s="12" t="s">
        <v>45</v>
      </c>
      <c r="E3257" s="11" t="s">
        <v>85</v>
      </c>
      <c r="F3257" s="11" t="s">
        <v>19</v>
      </c>
      <c r="G3257" s="37">
        <v>42235</v>
      </c>
      <c r="H3257" s="13">
        <v>42235</v>
      </c>
      <c r="I3257" s="21">
        <v>0</v>
      </c>
      <c r="J3257" s="43" t="s">
        <v>1482</v>
      </c>
      <c r="K3257" s="21">
        <f t="shared" si="100"/>
        <v>2015</v>
      </c>
      <c r="L3257" s="24">
        <f t="shared" si="101"/>
        <v>3</v>
      </c>
      <c r="M3257" s="11" t="s">
        <v>14</v>
      </c>
      <c r="N3257" s="11" t="s">
        <v>15</v>
      </c>
      <c r="O3257" s="11" t="str">
        <f>VLOOKUP(E3257,State_Code_Name!$B$1:$C$52,2,0)</f>
        <v>Wisconsin</v>
      </c>
    </row>
    <row r="3258" spans="1:15" x14ac:dyDescent="0.3">
      <c r="A3258" s="11">
        <v>1912364</v>
      </c>
      <c r="B3258" s="12" t="s">
        <v>61</v>
      </c>
      <c r="C3258" s="12" t="s">
        <v>53</v>
      </c>
      <c r="D3258" s="12" t="s">
        <v>1439</v>
      </c>
      <c r="E3258" s="11" t="s">
        <v>30</v>
      </c>
      <c r="F3258" s="11" t="s">
        <v>13</v>
      </c>
      <c r="G3258" s="37">
        <v>42495</v>
      </c>
      <c r="H3258" s="13">
        <v>42495</v>
      </c>
      <c r="I3258" s="21">
        <v>0</v>
      </c>
      <c r="J3258" s="43" t="s">
        <v>1471</v>
      </c>
      <c r="K3258" s="21">
        <f t="shared" si="100"/>
        <v>2016</v>
      </c>
      <c r="L3258" s="24">
        <f t="shared" si="101"/>
        <v>2</v>
      </c>
      <c r="M3258" s="11" t="s">
        <v>14</v>
      </c>
      <c r="N3258" s="11" t="s">
        <v>15</v>
      </c>
      <c r="O3258" s="11" t="str">
        <f>VLOOKUP(E3258,State_Code_Name!$B$1:$C$52,2,0)</f>
        <v>Connecticut</v>
      </c>
    </row>
    <row r="3259" spans="1:15" x14ac:dyDescent="0.3">
      <c r="A3259" s="11">
        <v>1017468</v>
      </c>
      <c r="B3259" s="12" t="s">
        <v>39</v>
      </c>
      <c r="C3259" s="12" t="s">
        <v>27</v>
      </c>
      <c r="D3259" s="12" t="s">
        <v>28</v>
      </c>
      <c r="E3259" s="11" t="s">
        <v>49</v>
      </c>
      <c r="F3259" s="11" t="s">
        <v>19</v>
      </c>
      <c r="G3259" s="37">
        <v>41888</v>
      </c>
      <c r="H3259" s="13">
        <v>41888</v>
      </c>
      <c r="I3259" s="21">
        <v>0</v>
      </c>
      <c r="J3259" s="43" t="s">
        <v>1480</v>
      </c>
      <c r="K3259" s="21">
        <f t="shared" si="100"/>
        <v>2014</v>
      </c>
      <c r="L3259" s="24">
        <f t="shared" si="101"/>
        <v>3</v>
      </c>
      <c r="M3259" s="11" t="s">
        <v>14</v>
      </c>
      <c r="N3259" s="11" t="s">
        <v>15</v>
      </c>
      <c r="O3259" s="11" t="str">
        <f>VLOOKUP(E3259,State_Code_Name!$B$1:$C$52,2,0)</f>
        <v>New Jersey</v>
      </c>
    </row>
    <row r="3260" spans="1:15" x14ac:dyDescent="0.3">
      <c r="A3260" s="11">
        <v>1070644</v>
      </c>
      <c r="B3260" s="12" t="s">
        <v>521</v>
      </c>
      <c r="C3260" s="12" t="s">
        <v>9</v>
      </c>
      <c r="D3260" s="12" t="s">
        <v>182</v>
      </c>
      <c r="E3260" s="11" t="s">
        <v>105</v>
      </c>
      <c r="F3260" s="11" t="s">
        <v>19</v>
      </c>
      <c r="G3260" s="37">
        <v>41926</v>
      </c>
      <c r="H3260" s="13">
        <v>41932</v>
      </c>
      <c r="I3260" s="21">
        <v>6</v>
      </c>
      <c r="J3260" s="43" t="s">
        <v>1473</v>
      </c>
      <c r="K3260" s="21">
        <f t="shared" si="100"/>
        <v>2014</v>
      </c>
      <c r="L3260" s="24">
        <f t="shared" si="101"/>
        <v>4</v>
      </c>
      <c r="M3260" s="11" t="s">
        <v>14</v>
      </c>
      <c r="N3260" s="11" t="s">
        <v>14</v>
      </c>
      <c r="O3260" s="11" t="str">
        <f>VLOOKUP(E3260,State_Code_Name!$B$1:$C$52,2,0)</f>
        <v>Indiana</v>
      </c>
    </row>
    <row r="3261" spans="1:15" x14ac:dyDescent="0.3">
      <c r="A3261" s="11">
        <v>1691798</v>
      </c>
      <c r="B3261" s="12" t="s">
        <v>496</v>
      </c>
      <c r="C3261" s="12" t="s">
        <v>33</v>
      </c>
      <c r="D3261" s="12" t="s">
        <v>1441</v>
      </c>
      <c r="E3261" s="11" t="s">
        <v>23</v>
      </c>
      <c r="F3261" s="11" t="s">
        <v>19</v>
      </c>
      <c r="G3261" s="37">
        <v>42348</v>
      </c>
      <c r="H3261" s="13">
        <v>42348</v>
      </c>
      <c r="I3261" s="21">
        <v>0</v>
      </c>
      <c r="J3261" s="43" t="s">
        <v>1475</v>
      </c>
      <c r="K3261" s="21">
        <f t="shared" si="100"/>
        <v>2015</v>
      </c>
      <c r="L3261" s="24">
        <f t="shared" si="101"/>
        <v>4</v>
      </c>
      <c r="M3261" s="11" t="s">
        <v>14</v>
      </c>
      <c r="N3261" s="11" t="s">
        <v>14</v>
      </c>
      <c r="O3261" s="11" t="str">
        <f>VLOOKUP(E3261,State_Code_Name!$B$1:$C$52,2,0)</f>
        <v>New York</v>
      </c>
    </row>
    <row r="3262" spans="1:15" x14ac:dyDescent="0.3">
      <c r="A3262" s="11">
        <v>1336106</v>
      </c>
      <c r="B3262" s="12" t="s">
        <v>1021</v>
      </c>
      <c r="C3262" s="12" t="s">
        <v>27</v>
      </c>
      <c r="D3262" s="12" t="s">
        <v>28</v>
      </c>
      <c r="E3262" s="11" t="s">
        <v>18</v>
      </c>
      <c r="F3262" s="11" t="s">
        <v>19</v>
      </c>
      <c r="G3262" s="37">
        <v>42112</v>
      </c>
      <c r="H3262" s="13">
        <v>42112</v>
      </c>
      <c r="I3262" s="21">
        <v>0</v>
      </c>
      <c r="J3262" s="43" t="s">
        <v>1483</v>
      </c>
      <c r="K3262" s="21">
        <f t="shared" si="100"/>
        <v>2015</v>
      </c>
      <c r="L3262" s="24">
        <f t="shared" si="101"/>
        <v>2</v>
      </c>
      <c r="M3262" s="11" t="s">
        <v>14</v>
      </c>
      <c r="N3262" s="11" t="s">
        <v>15</v>
      </c>
      <c r="O3262" s="11" t="str">
        <f>VLOOKUP(E3262,State_Code_Name!$B$1:$C$52,2,0)</f>
        <v>California</v>
      </c>
    </row>
    <row r="3263" spans="1:15" x14ac:dyDescent="0.3">
      <c r="A3263" s="11">
        <v>1059150</v>
      </c>
      <c r="B3263" s="12" t="s">
        <v>163</v>
      </c>
      <c r="C3263" s="12" t="s">
        <v>27</v>
      </c>
      <c r="D3263" s="12" t="s">
        <v>28</v>
      </c>
      <c r="E3263" s="11" t="s">
        <v>18</v>
      </c>
      <c r="F3263" s="11" t="s">
        <v>303</v>
      </c>
      <c r="G3263" s="37">
        <v>41918</v>
      </c>
      <c r="H3263" s="13">
        <v>41921</v>
      </c>
      <c r="I3263" s="21">
        <v>3</v>
      </c>
      <c r="J3263" s="43" t="s">
        <v>1473</v>
      </c>
      <c r="K3263" s="21">
        <f t="shared" si="100"/>
        <v>2014</v>
      </c>
      <c r="L3263" s="24">
        <f t="shared" si="101"/>
        <v>4</v>
      </c>
      <c r="M3263" s="11" t="s">
        <v>14</v>
      </c>
      <c r="N3263" s="11" t="s">
        <v>14</v>
      </c>
      <c r="O3263" s="11" t="str">
        <f>VLOOKUP(E3263,State_Code_Name!$B$1:$C$52,2,0)</f>
        <v>California</v>
      </c>
    </row>
    <row r="3264" spans="1:15" x14ac:dyDescent="0.3">
      <c r="A3264" s="11">
        <v>699677</v>
      </c>
      <c r="B3264" s="12" t="s">
        <v>135</v>
      </c>
      <c r="C3264" s="12" t="s">
        <v>16</v>
      </c>
      <c r="D3264" s="12" t="s">
        <v>17</v>
      </c>
      <c r="E3264" s="11" t="s">
        <v>122</v>
      </c>
      <c r="F3264" s="11" t="s">
        <v>19</v>
      </c>
      <c r="G3264" s="37">
        <v>41674</v>
      </c>
      <c r="H3264" s="13">
        <v>41674</v>
      </c>
      <c r="I3264" s="21">
        <v>0</v>
      </c>
      <c r="J3264" s="43" t="s">
        <v>1478</v>
      </c>
      <c r="K3264" s="21">
        <f t="shared" si="100"/>
        <v>2014</v>
      </c>
      <c r="L3264" s="24">
        <f t="shared" si="101"/>
        <v>1</v>
      </c>
      <c r="M3264" s="11" t="s">
        <v>14</v>
      </c>
      <c r="N3264" s="11" t="s">
        <v>15</v>
      </c>
      <c r="O3264" s="11" t="str">
        <f>VLOOKUP(E3264,State_Code_Name!$B$1:$C$52,2,0)</f>
        <v>Maryland</v>
      </c>
    </row>
    <row r="3265" spans="1:15" x14ac:dyDescent="0.3">
      <c r="A3265" s="11">
        <v>238222</v>
      </c>
      <c r="B3265" s="12" t="s">
        <v>31</v>
      </c>
      <c r="C3265" s="12" t="s">
        <v>27</v>
      </c>
      <c r="D3265" s="12" t="s">
        <v>28</v>
      </c>
      <c r="E3265" s="11" t="s">
        <v>36</v>
      </c>
      <c r="F3265" s="11" t="s">
        <v>303</v>
      </c>
      <c r="G3265" s="37">
        <v>41290</v>
      </c>
      <c r="H3265" s="13">
        <v>41292</v>
      </c>
      <c r="I3265" s="21">
        <v>2</v>
      </c>
      <c r="J3265" s="43" t="s">
        <v>1474</v>
      </c>
      <c r="K3265" s="21">
        <f t="shared" si="100"/>
        <v>2013</v>
      </c>
      <c r="L3265" s="24">
        <f t="shared" si="101"/>
        <v>1</v>
      </c>
      <c r="M3265" s="11" t="s">
        <v>14</v>
      </c>
      <c r="N3265" s="11" t="s">
        <v>15</v>
      </c>
      <c r="O3265" s="11" t="str">
        <f>VLOOKUP(E3265,State_Code_Name!$B$1:$C$52,2,0)</f>
        <v>Florida</v>
      </c>
    </row>
    <row r="3266" spans="1:15" x14ac:dyDescent="0.3">
      <c r="A3266" s="11">
        <v>561081</v>
      </c>
      <c r="B3266" s="12" t="s">
        <v>31</v>
      </c>
      <c r="C3266" s="12" t="s">
        <v>27</v>
      </c>
      <c r="D3266" s="12" t="s">
        <v>28</v>
      </c>
      <c r="E3266" s="11" t="s">
        <v>60</v>
      </c>
      <c r="F3266" s="11" t="s">
        <v>58</v>
      </c>
      <c r="G3266" s="37">
        <v>41564</v>
      </c>
      <c r="H3266" s="13">
        <v>41564</v>
      </c>
      <c r="I3266" s="21">
        <v>0</v>
      </c>
      <c r="J3266" s="43" t="s">
        <v>1473</v>
      </c>
      <c r="K3266" s="21">
        <f t="shared" si="100"/>
        <v>2013</v>
      </c>
      <c r="L3266" s="24">
        <f t="shared" si="101"/>
        <v>4</v>
      </c>
      <c r="M3266" s="11" t="s">
        <v>14</v>
      </c>
      <c r="N3266" s="11" t="s">
        <v>15</v>
      </c>
      <c r="O3266" s="11" t="str">
        <f>VLOOKUP(E3266,State_Code_Name!$B$1:$C$52,2,0)</f>
        <v>Illinois</v>
      </c>
    </row>
    <row r="3267" spans="1:15" x14ac:dyDescent="0.3">
      <c r="A3267" s="11">
        <v>2053073</v>
      </c>
      <c r="B3267" s="12" t="s">
        <v>281</v>
      </c>
      <c r="C3267" s="12" t="s">
        <v>33</v>
      </c>
      <c r="D3267" s="12" t="s">
        <v>42</v>
      </c>
      <c r="E3267" s="11" t="s">
        <v>32</v>
      </c>
      <c r="F3267" s="11" t="s">
        <v>13</v>
      </c>
      <c r="G3267" s="37">
        <v>42591</v>
      </c>
      <c r="H3267" s="13">
        <v>42591</v>
      </c>
      <c r="I3267" s="21">
        <v>0</v>
      </c>
      <c r="J3267" s="43" t="s">
        <v>1482</v>
      </c>
      <c r="K3267" s="21">
        <f t="shared" ref="K3267:K3330" si="102">YEAR(G3267)</f>
        <v>2016</v>
      </c>
      <c r="L3267" s="24">
        <f t="shared" ref="L3267:L3330" si="103">ROUNDUP(MONTH(G3267)/3,0)</f>
        <v>3</v>
      </c>
      <c r="M3267" s="11" t="s">
        <v>14</v>
      </c>
      <c r="N3267" s="11" t="s">
        <v>14</v>
      </c>
      <c r="O3267" s="11" t="str">
        <f>VLOOKUP(E3267,State_Code_Name!$B$1:$C$52,2,0)</f>
        <v>Texas</v>
      </c>
    </row>
    <row r="3268" spans="1:15" x14ac:dyDescent="0.3">
      <c r="A3268" s="11">
        <v>1190256</v>
      </c>
      <c r="B3268" s="12" t="s">
        <v>112</v>
      </c>
      <c r="C3268" s="12" t="s">
        <v>37</v>
      </c>
      <c r="D3268" s="12" t="s">
        <v>1447</v>
      </c>
      <c r="E3268" s="11" t="s">
        <v>78</v>
      </c>
      <c r="F3268" s="11" t="s">
        <v>19</v>
      </c>
      <c r="G3268" s="37">
        <v>42016</v>
      </c>
      <c r="H3268" s="13">
        <v>42016</v>
      </c>
      <c r="I3268" s="21">
        <v>0</v>
      </c>
      <c r="J3268" s="43" t="s">
        <v>1474</v>
      </c>
      <c r="K3268" s="21">
        <f t="shared" si="102"/>
        <v>2015</v>
      </c>
      <c r="L3268" s="24">
        <f t="shared" si="103"/>
        <v>1</v>
      </c>
      <c r="M3268" s="11" t="s">
        <v>14</v>
      </c>
      <c r="N3268" s="11" t="s">
        <v>15</v>
      </c>
      <c r="O3268" s="11" t="str">
        <f>VLOOKUP(E3268,State_Code_Name!$B$1:$C$52,2,0)</f>
        <v>Missouri</v>
      </c>
    </row>
    <row r="3269" spans="1:15" x14ac:dyDescent="0.3">
      <c r="A3269" s="11">
        <v>676069</v>
      </c>
      <c r="B3269" s="12" t="s">
        <v>97</v>
      </c>
      <c r="C3269" s="12" t="s">
        <v>53</v>
      </c>
      <c r="D3269" s="12" t="s">
        <v>1439</v>
      </c>
      <c r="E3269" s="11" t="s">
        <v>23</v>
      </c>
      <c r="F3269" s="11" t="s">
        <v>19</v>
      </c>
      <c r="G3269" s="37">
        <v>41657</v>
      </c>
      <c r="H3269" s="13">
        <v>41657</v>
      </c>
      <c r="I3269" s="21">
        <v>0</v>
      </c>
      <c r="J3269" s="43" t="s">
        <v>1474</v>
      </c>
      <c r="K3269" s="21">
        <f t="shared" si="102"/>
        <v>2014</v>
      </c>
      <c r="L3269" s="24">
        <f t="shared" si="103"/>
        <v>1</v>
      </c>
      <c r="M3269" s="11" t="s">
        <v>14</v>
      </c>
      <c r="N3269" s="11" t="s">
        <v>15</v>
      </c>
      <c r="O3269" s="11" t="str">
        <f>VLOOKUP(E3269,State_Code_Name!$B$1:$C$52,2,0)</f>
        <v>New York</v>
      </c>
    </row>
    <row r="3270" spans="1:15" x14ac:dyDescent="0.3">
      <c r="A3270" s="11">
        <v>2083556</v>
      </c>
      <c r="B3270" s="12" t="s">
        <v>48</v>
      </c>
      <c r="C3270" s="12" t="s">
        <v>27</v>
      </c>
      <c r="D3270" s="12" t="s">
        <v>79</v>
      </c>
      <c r="E3270" s="11" t="s">
        <v>122</v>
      </c>
      <c r="F3270" s="11" t="s">
        <v>19</v>
      </c>
      <c r="G3270" s="37">
        <v>42608</v>
      </c>
      <c r="H3270" s="13">
        <v>42608</v>
      </c>
      <c r="I3270" s="21">
        <v>0</v>
      </c>
      <c r="J3270" s="43" t="s">
        <v>1482</v>
      </c>
      <c r="K3270" s="21">
        <f t="shared" si="102"/>
        <v>2016</v>
      </c>
      <c r="L3270" s="24">
        <f t="shared" si="103"/>
        <v>3</v>
      </c>
      <c r="M3270" s="11" t="s">
        <v>14</v>
      </c>
      <c r="N3270" s="11" t="s">
        <v>14</v>
      </c>
      <c r="O3270" s="11" t="str">
        <f>VLOOKUP(E3270,State_Code_Name!$B$1:$C$52,2,0)</f>
        <v>Maryland</v>
      </c>
    </row>
    <row r="3271" spans="1:15" x14ac:dyDescent="0.3">
      <c r="A3271" s="11">
        <v>1931026</v>
      </c>
      <c r="B3271" s="12" t="s">
        <v>594</v>
      </c>
      <c r="C3271" s="12" t="s">
        <v>172</v>
      </c>
      <c r="D3271" s="12" t="s">
        <v>189</v>
      </c>
      <c r="E3271" s="11" t="s">
        <v>36</v>
      </c>
      <c r="F3271" s="11" t="s">
        <v>19</v>
      </c>
      <c r="G3271" s="37">
        <v>42508</v>
      </c>
      <c r="H3271" s="13">
        <v>42517</v>
      </c>
      <c r="I3271" s="21">
        <v>9</v>
      </c>
      <c r="J3271" s="43" t="s">
        <v>1471</v>
      </c>
      <c r="K3271" s="21">
        <f t="shared" si="102"/>
        <v>2016</v>
      </c>
      <c r="L3271" s="24">
        <f t="shared" si="103"/>
        <v>2</v>
      </c>
      <c r="M3271" s="11" t="s">
        <v>14</v>
      </c>
      <c r="N3271" s="11" t="s">
        <v>15</v>
      </c>
      <c r="O3271" s="11" t="str">
        <f>VLOOKUP(E3271,State_Code_Name!$B$1:$C$52,2,0)</f>
        <v>Florida</v>
      </c>
    </row>
    <row r="3272" spans="1:15" x14ac:dyDescent="0.3">
      <c r="A3272" s="11">
        <v>810653</v>
      </c>
      <c r="B3272" s="12" t="s">
        <v>70</v>
      </c>
      <c r="C3272" s="12" t="s">
        <v>27</v>
      </c>
      <c r="D3272" s="12" t="s">
        <v>28</v>
      </c>
      <c r="E3272" s="11" t="s">
        <v>60</v>
      </c>
      <c r="F3272" s="11" t="s">
        <v>19</v>
      </c>
      <c r="G3272" s="37">
        <v>41745</v>
      </c>
      <c r="H3272" s="13">
        <v>41745</v>
      </c>
      <c r="I3272" s="21">
        <v>0</v>
      </c>
      <c r="J3272" s="43" t="s">
        <v>1483</v>
      </c>
      <c r="K3272" s="21">
        <f t="shared" si="102"/>
        <v>2014</v>
      </c>
      <c r="L3272" s="24">
        <f t="shared" si="103"/>
        <v>2</v>
      </c>
      <c r="M3272" s="11" t="s">
        <v>14</v>
      </c>
      <c r="N3272" s="11" t="s">
        <v>15</v>
      </c>
      <c r="O3272" s="11" t="str">
        <f>VLOOKUP(E3272,State_Code_Name!$B$1:$C$52,2,0)</f>
        <v>Illinois</v>
      </c>
    </row>
    <row r="3273" spans="1:15" x14ac:dyDescent="0.3">
      <c r="A3273" s="11">
        <v>363321</v>
      </c>
      <c r="B3273" s="12" t="s">
        <v>181</v>
      </c>
      <c r="C3273" s="12" t="s">
        <v>9</v>
      </c>
      <c r="D3273" s="12" t="s">
        <v>276</v>
      </c>
      <c r="E3273" s="11" t="s">
        <v>60</v>
      </c>
      <c r="F3273" s="11" t="s">
        <v>13</v>
      </c>
      <c r="G3273" s="37">
        <v>41355</v>
      </c>
      <c r="H3273" s="13">
        <v>41358</v>
      </c>
      <c r="I3273" s="21">
        <v>3</v>
      </c>
      <c r="J3273" s="43" t="s">
        <v>1476</v>
      </c>
      <c r="K3273" s="21">
        <f t="shared" si="102"/>
        <v>2013</v>
      </c>
      <c r="L3273" s="24">
        <f t="shared" si="103"/>
        <v>1</v>
      </c>
      <c r="M3273" s="11" t="s">
        <v>14</v>
      </c>
      <c r="N3273" s="11" t="s">
        <v>14</v>
      </c>
      <c r="O3273" s="11" t="str">
        <f>VLOOKUP(E3273,State_Code_Name!$B$1:$C$52,2,0)</f>
        <v>Illinois</v>
      </c>
    </row>
    <row r="3274" spans="1:15" x14ac:dyDescent="0.3">
      <c r="A3274" s="11">
        <v>701839</v>
      </c>
      <c r="B3274" s="12" t="s">
        <v>31</v>
      </c>
      <c r="C3274" s="12" t="s">
        <v>16</v>
      </c>
      <c r="D3274" s="12" t="s">
        <v>21</v>
      </c>
      <c r="E3274" s="11" t="s">
        <v>78</v>
      </c>
      <c r="F3274" s="11" t="s">
        <v>303</v>
      </c>
      <c r="G3274" s="37">
        <v>41675</v>
      </c>
      <c r="H3274" s="13">
        <v>41677</v>
      </c>
      <c r="I3274" s="21">
        <v>2</v>
      </c>
      <c r="J3274" s="43" t="s">
        <v>1478</v>
      </c>
      <c r="K3274" s="21">
        <f t="shared" si="102"/>
        <v>2014</v>
      </c>
      <c r="L3274" s="24">
        <f t="shared" si="103"/>
        <v>1</v>
      </c>
      <c r="M3274" s="11" t="s">
        <v>14</v>
      </c>
      <c r="N3274" s="11" t="s">
        <v>15</v>
      </c>
      <c r="O3274" s="11" t="str">
        <f>VLOOKUP(E3274,State_Code_Name!$B$1:$C$52,2,0)</f>
        <v>Missouri</v>
      </c>
    </row>
    <row r="3275" spans="1:15" x14ac:dyDescent="0.3">
      <c r="A3275" s="11">
        <v>1910540</v>
      </c>
      <c r="B3275" s="12" t="s">
        <v>61</v>
      </c>
      <c r="C3275" s="12" t="s">
        <v>53</v>
      </c>
      <c r="D3275" s="12" t="s">
        <v>102</v>
      </c>
      <c r="E3275" s="11" t="s">
        <v>78</v>
      </c>
      <c r="F3275" s="11" t="s">
        <v>19</v>
      </c>
      <c r="G3275" s="37">
        <v>42494</v>
      </c>
      <c r="H3275" s="13">
        <v>42494</v>
      </c>
      <c r="I3275" s="21">
        <v>0</v>
      </c>
      <c r="J3275" s="43" t="s">
        <v>1471</v>
      </c>
      <c r="K3275" s="21">
        <f t="shared" si="102"/>
        <v>2016</v>
      </c>
      <c r="L3275" s="24">
        <f t="shared" si="103"/>
        <v>2</v>
      </c>
      <c r="M3275" s="11" t="s">
        <v>14</v>
      </c>
      <c r="N3275" s="11" t="s">
        <v>15</v>
      </c>
      <c r="O3275" s="11" t="str">
        <f>VLOOKUP(E3275,State_Code_Name!$B$1:$C$52,2,0)</f>
        <v>Missouri</v>
      </c>
    </row>
    <row r="3276" spans="1:15" x14ac:dyDescent="0.3">
      <c r="A3276" s="11">
        <v>1187011</v>
      </c>
      <c r="B3276" s="12" t="s">
        <v>178</v>
      </c>
      <c r="C3276" s="12" t="s">
        <v>27</v>
      </c>
      <c r="D3276" s="12" t="s">
        <v>28</v>
      </c>
      <c r="E3276" s="11" t="s">
        <v>122</v>
      </c>
      <c r="F3276" s="11" t="s">
        <v>19</v>
      </c>
      <c r="G3276" s="37">
        <v>42012</v>
      </c>
      <c r="H3276" s="13">
        <v>42012</v>
      </c>
      <c r="I3276" s="21">
        <v>0</v>
      </c>
      <c r="J3276" s="43" t="s">
        <v>1474</v>
      </c>
      <c r="K3276" s="21">
        <f t="shared" si="102"/>
        <v>2015</v>
      </c>
      <c r="L3276" s="24">
        <f t="shared" si="103"/>
        <v>1</v>
      </c>
      <c r="M3276" s="11" t="s">
        <v>14</v>
      </c>
      <c r="N3276" s="11" t="s">
        <v>14</v>
      </c>
      <c r="O3276" s="11" t="str">
        <f>VLOOKUP(E3276,State_Code_Name!$B$1:$C$52,2,0)</f>
        <v>Maryland</v>
      </c>
    </row>
    <row r="3277" spans="1:15" x14ac:dyDescent="0.3">
      <c r="A3277" s="11">
        <v>1514815</v>
      </c>
      <c r="B3277" s="12" t="s">
        <v>51</v>
      </c>
      <c r="C3277" s="12" t="s">
        <v>37</v>
      </c>
      <c r="D3277" s="12" t="s">
        <v>146</v>
      </c>
      <c r="E3277" s="11" t="s">
        <v>105</v>
      </c>
      <c r="F3277" s="11" t="s">
        <v>19</v>
      </c>
      <c r="G3277" s="37">
        <v>42228</v>
      </c>
      <c r="H3277" s="13">
        <v>42228</v>
      </c>
      <c r="I3277" s="21">
        <v>0</v>
      </c>
      <c r="J3277" s="43" t="s">
        <v>1482</v>
      </c>
      <c r="K3277" s="21">
        <f t="shared" si="102"/>
        <v>2015</v>
      </c>
      <c r="L3277" s="24">
        <f t="shared" si="103"/>
        <v>3</v>
      </c>
      <c r="M3277" s="11" t="s">
        <v>14</v>
      </c>
      <c r="N3277" s="11" t="s">
        <v>15</v>
      </c>
      <c r="O3277" s="11" t="str">
        <f>VLOOKUP(E3277,State_Code_Name!$B$1:$C$52,2,0)</f>
        <v>Indiana</v>
      </c>
    </row>
    <row r="3278" spans="1:15" x14ac:dyDescent="0.3">
      <c r="A3278" s="11">
        <v>1926245</v>
      </c>
      <c r="B3278" s="12" t="s">
        <v>468</v>
      </c>
      <c r="C3278" s="12" t="s">
        <v>33</v>
      </c>
      <c r="D3278" s="12" t="s">
        <v>160</v>
      </c>
      <c r="E3278" s="11" t="s">
        <v>105</v>
      </c>
      <c r="F3278" s="11" t="s">
        <v>19</v>
      </c>
      <c r="G3278" s="37">
        <v>42507</v>
      </c>
      <c r="H3278" s="13">
        <v>42549</v>
      </c>
      <c r="I3278" s="21">
        <v>42</v>
      </c>
      <c r="J3278" s="43" t="s">
        <v>1471</v>
      </c>
      <c r="K3278" s="21">
        <f t="shared" si="102"/>
        <v>2016</v>
      </c>
      <c r="L3278" s="24">
        <f t="shared" si="103"/>
        <v>2</v>
      </c>
      <c r="M3278" s="11" t="s">
        <v>14</v>
      </c>
      <c r="N3278" s="11" t="s">
        <v>15</v>
      </c>
      <c r="O3278" s="11" t="str">
        <f>VLOOKUP(E3278,State_Code_Name!$B$1:$C$52,2,0)</f>
        <v>Indiana</v>
      </c>
    </row>
    <row r="3279" spans="1:15" x14ac:dyDescent="0.3">
      <c r="A3279" s="11">
        <v>1844321</v>
      </c>
      <c r="B3279" s="12" t="s">
        <v>736</v>
      </c>
      <c r="C3279" s="12" t="s">
        <v>539</v>
      </c>
      <c r="D3279" s="12" t="s">
        <v>595</v>
      </c>
      <c r="E3279" s="11" t="s">
        <v>32</v>
      </c>
      <c r="F3279" s="11" t="s">
        <v>19</v>
      </c>
      <c r="G3279" s="37">
        <v>42451</v>
      </c>
      <c r="H3279" s="13">
        <v>42452</v>
      </c>
      <c r="I3279" s="21">
        <v>1</v>
      </c>
      <c r="J3279" s="43" t="s">
        <v>1476</v>
      </c>
      <c r="K3279" s="21">
        <f t="shared" si="102"/>
        <v>2016</v>
      </c>
      <c r="L3279" s="24">
        <f t="shared" si="103"/>
        <v>1</v>
      </c>
      <c r="M3279" s="11" t="s">
        <v>14</v>
      </c>
      <c r="N3279" s="11" t="s">
        <v>15</v>
      </c>
      <c r="O3279" s="11" t="str">
        <f>VLOOKUP(E3279,State_Code_Name!$B$1:$C$52,2,0)</f>
        <v>Texas</v>
      </c>
    </row>
    <row r="3280" spans="1:15" x14ac:dyDescent="0.3">
      <c r="A3280" s="11">
        <v>1968768</v>
      </c>
      <c r="B3280" s="12" t="s">
        <v>64</v>
      </c>
      <c r="C3280" s="12" t="s">
        <v>62</v>
      </c>
      <c r="D3280" s="12" t="s">
        <v>279</v>
      </c>
      <c r="E3280" s="11" t="s">
        <v>23</v>
      </c>
      <c r="F3280" s="11" t="s">
        <v>19</v>
      </c>
      <c r="G3280" s="37">
        <v>42535</v>
      </c>
      <c r="H3280" s="13">
        <v>42535</v>
      </c>
      <c r="I3280" s="21">
        <v>0</v>
      </c>
      <c r="J3280" s="43" t="s">
        <v>1477</v>
      </c>
      <c r="K3280" s="21">
        <f t="shared" si="102"/>
        <v>2016</v>
      </c>
      <c r="L3280" s="24">
        <f t="shared" si="103"/>
        <v>2</v>
      </c>
      <c r="M3280" s="11" t="s">
        <v>14</v>
      </c>
      <c r="N3280" s="11" t="s">
        <v>15</v>
      </c>
      <c r="O3280" s="11" t="str">
        <f>VLOOKUP(E3280,State_Code_Name!$B$1:$C$52,2,0)</f>
        <v>New York</v>
      </c>
    </row>
    <row r="3281" spans="1:15" x14ac:dyDescent="0.3">
      <c r="A3281" s="11">
        <v>2063497</v>
      </c>
      <c r="B3281" s="12" t="s">
        <v>144</v>
      </c>
      <c r="C3281" s="12" t="s">
        <v>16</v>
      </c>
      <c r="D3281" s="12" t="s">
        <v>21</v>
      </c>
      <c r="E3281" s="11" t="s">
        <v>60</v>
      </c>
      <c r="F3281" s="11" t="s">
        <v>303</v>
      </c>
      <c r="G3281" s="37">
        <v>42597</v>
      </c>
      <c r="H3281" s="13">
        <v>42599</v>
      </c>
      <c r="I3281" s="21">
        <v>2</v>
      </c>
      <c r="J3281" s="43" t="s">
        <v>1482</v>
      </c>
      <c r="K3281" s="21">
        <f t="shared" si="102"/>
        <v>2016</v>
      </c>
      <c r="L3281" s="24">
        <f t="shared" si="103"/>
        <v>3</v>
      </c>
      <c r="M3281" s="11" t="s">
        <v>14</v>
      </c>
      <c r="N3281" s="11" t="s">
        <v>15</v>
      </c>
      <c r="O3281" s="11" t="str">
        <f>VLOOKUP(E3281,State_Code_Name!$B$1:$C$52,2,0)</f>
        <v>Illinois</v>
      </c>
    </row>
    <row r="3282" spans="1:15" x14ac:dyDescent="0.3">
      <c r="A3282" s="11">
        <v>657971</v>
      </c>
      <c r="B3282" s="12" t="s">
        <v>44</v>
      </c>
      <c r="C3282" s="12" t="s">
        <v>16</v>
      </c>
      <c r="D3282" s="12" t="s">
        <v>25</v>
      </c>
      <c r="E3282" s="11" t="s">
        <v>36</v>
      </c>
      <c r="F3282" s="11" t="s">
        <v>13</v>
      </c>
      <c r="G3282" s="37">
        <v>41646</v>
      </c>
      <c r="H3282" s="13">
        <v>41647</v>
      </c>
      <c r="I3282" s="21">
        <v>1</v>
      </c>
      <c r="J3282" s="43" t="s">
        <v>1474</v>
      </c>
      <c r="K3282" s="21">
        <f t="shared" si="102"/>
        <v>2014</v>
      </c>
      <c r="L3282" s="24">
        <f t="shared" si="103"/>
        <v>1</v>
      </c>
      <c r="M3282" s="11" t="s">
        <v>14</v>
      </c>
      <c r="N3282" s="11" t="s">
        <v>15</v>
      </c>
      <c r="O3282" s="11" t="str">
        <f>VLOOKUP(E3282,State_Code_Name!$B$1:$C$52,2,0)</f>
        <v>Florida</v>
      </c>
    </row>
    <row r="3283" spans="1:15" x14ac:dyDescent="0.3">
      <c r="A3283" s="11">
        <v>941578</v>
      </c>
      <c r="B3283" s="12" t="s">
        <v>464</v>
      </c>
      <c r="C3283" s="12" t="s">
        <v>33</v>
      </c>
      <c r="D3283" s="12" t="s">
        <v>42</v>
      </c>
      <c r="E3283" s="11" t="s">
        <v>32</v>
      </c>
      <c r="F3283" s="11" t="s">
        <v>19</v>
      </c>
      <c r="G3283" s="37">
        <v>41837</v>
      </c>
      <c r="H3283" s="13">
        <v>41837</v>
      </c>
      <c r="I3283" s="21">
        <v>0</v>
      </c>
      <c r="J3283" s="43" t="s">
        <v>1481</v>
      </c>
      <c r="K3283" s="21">
        <f t="shared" si="102"/>
        <v>2014</v>
      </c>
      <c r="L3283" s="24">
        <f t="shared" si="103"/>
        <v>3</v>
      </c>
      <c r="M3283" s="11" t="s">
        <v>14</v>
      </c>
      <c r="N3283" s="11" t="s">
        <v>15</v>
      </c>
      <c r="O3283" s="11" t="str">
        <f>VLOOKUP(E3283,State_Code_Name!$B$1:$C$52,2,0)</f>
        <v>Texas</v>
      </c>
    </row>
    <row r="3284" spans="1:15" x14ac:dyDescent="0.3">
      <c r="A3284" s="11">
        <v>1182730</v>
      </c>
      <c r="B3284" s="12" t="s">
        <v>710</v>
      </c>
      <c r="C3284" s="12" t="s">
        <v>33</v>
      </c>
      <c r="D3284" s="12" t="s">
        <v>115</v>
      </c>
      <c r="E3284" s="11" t="s">
        <v>183</v>
      </c>
      <c r="F3284" s="11" t="s">
        <v>19</v>
      </c>
      <c r="G3284" s="37">
        <v>42010</v>
      </c>
      <c r="H3284" s="13">
        <v>42010</v>
      </c>
      <c r="I3284" s="21">
        <v>0</v>
      </c>
      <c r="J3284" s="43" t="s">
        <v>1474</v>
      </c>
      <c r="K3284" s="21">
        <f t="shared" si="102"/>
        <v>2015</v>
      </c>
      <c r="L3284" s="24">
        <f t="shared" si="103"/>
        <v>1</v>
      </c>
      <c r="M3284" s="11" t="s">
        <v>15</v>
      </c>
      <c r="N3284" s="11" t="s">
        <v>15</v>
      </c>
      <c r="O3284" s="11" t="str">
        <f>VLOOKUP(E3284,State_Code_Name!$B$1:$C$52,2,0)</f>
        <v>Mississippi</v>
      </c>
    </row>
    <row r="3285" spans="1:15" x14ac:dyDescent="0.3">
      <c r="A3285" s="11">
        <v>1233349</v>
      </c>
      <c r="B3285" s="12" t="s">
        <v>31</v>
      </c>
      <c r="C3285" s="12" t="s">
        <v>172</v>
      </c>
      <c r="D3285" s="12" t="s">
        <v>1453</v>
      </c>
      <c r="E3285" s="11" t="s">
        <v>18</v>
      </c>
      <c r="F3285" s="11" t="s">
        <v>19</v>
      </c>
      <c r="G3285" s="37">
        <v>42045</v>
      </c>
      <c r="H3285" s="13">
        <v>42045</v>
      </c>
      <c r="I3285" s="21">
        <v>0</v>
      </c>
      <c r="J3285" s="43" t="s">
        <v>1478</v>
      </c>
      <c r="K3285" s="21">
        <f t="shared" si="102"/>
        <v>2015</v>
      </c>
      <c r="L3285" s="24">
        <f t="shared" si="103"/>
        <v>1</v>
      </c>
      <c r="M3285" s="11" t="s">
        <v>14</v>
      </c>
      <c r="N3285" s="11" t="s">
        <v>15</v>
      </c>
      <c r="O3285" s="11" t="str">
        <f>VLOOKUP(E3285,State_Code_Name!$B$1:$C$52,2,0)</f>
        <v>California</v>
      </c>
    </row>
    <row r="3286" spans="1:15" x14ac:dyDescent="0.3">
      <c r="A3286" s="11">
        <v>1451796</v>
      </c>
      <c r="B3286" s="12" t="s">
        <v>51</v>
      </c>
      <c r="C3286" s="12" t="s">
        <v>16</v>
      </c>
      <c r="D3286" s="12" t="s">
        <v>21</v>
      </c>
      <c r="E3286" s="11" t="s">
        <v>71</v>
      </c>
      <c r="F3286" s="11" t="s">
        <v>19</v>
      </c>
      <c r="G3286" s="37">
        <v>42191</v>
      </c>
      <c r="H3286" s="13">
        <v>42191</v>
      </c>
      <c r="I3286" s="21">
        <v>0</v>
      </c>
      <c r="J3286" s="43" t="s">
        <v>1481</v>
      </c>
      <c r="K3286" s="21">
        <f t="shared" si="102"/>
        <v>2015</v>
      </c>
      <c r="L3286" s="24">
        <f t="shared" si="103"/>
        <v>3</v>
      </c>
      <c r="M3286" s="11" t="s">
        <v>14</v>
      </c>
      <c r="N3286" s="11" t="s">
        <v>15</v>
      </c>
      <c r="O3286" s="11" t="str">
        <f>VLOOKUP(E3286,State_Code_Name!$B$1:$C$52,2,0)</f>
        <v>Massachusetts</v>
      </c>
    </row>
    <row r="3287" spans="1:15" x14ac:dyDescent="0.3">
      <c r="A3287" s="11">
        <v>1401401</v>
      </c>
      <c r="B3287" s="12" t="s">
        <v>51</v>
      </c>
      <c r="C3287" s="12" t="s">
        <v>37</v>
      </c>
      <c r="D3287" s="12" t="s">
        <v>1444</v>
      </c>
      <c r="E3287" s="11" t="s">
        <v>26</v>
      </c>
      <c r="F3287" s="11" t="s">
        <v>19</v>
      </c>
      <c r="G3287" s="37">
        <v>42157</v>
      </c>
      <c r="H3287" s="13">
        <v>42159</v>
      </c>
      <c r="I3287" s="21">
        <v>2</v>
      </c>
      <c r="J3287" s="43" t="s">
        <v>1477</v>
      </c>
      <c r="K3287" s="21">
        <f t="shared" si="102"/>
        <v>2015</v>
      </c>
      <c r="L3287" s="24">
        <f t="shared" si="103"/>
        <v>2</v>
      </c>
      <c r="M3287" s="11" t="s">
        <v>14</v>
      </c>
      <c r="N3287" s="11" t="s">
        <v>14</v>
      </c>
      <c r="O3287" s="11" t="str">
        <f>VLOOKUP(E3287,State_Code_Name!$B$1:$C$52,2,0)</f>
        <v>Georgia</v>
      </c>
    </row>
    <row r="3288" spans="1:15" x14ac:dyDescent="0.3">
      <c r="A3288" s="11">
        <v>2007898</v>
      </c>
      <c r="B3288" s="12" t="s">
        <v>1258</v>
      </c>
      <c r="C3288" s="12" t="s">
        <v>33</v>
      </c>
      <c r="D3288" s="12" t="s">
        <v>42</v>
      </c>
      <c r="E3288" s="11" t="s">
        <v>56</v>
      </c>
      <c r="F3288" s="11" t="s">
        <v>19</v>
      </c>
      <c r="G3288" s="37">
        <v>42563</v>
      </c>
      <c r="H3288" s="13">
        <v>42563</v>
      </c>
      <c r="I3288" s="21">
        <v>0</v>
      </c>
      <c r="J3288" s="43" t="s">
        <v>1481</v>
      </c>
      <c r="K3288" s="21">
        <f t="shared" si="102"/>
        <v>2016</v>
      </c>
      <c r="L3288" s="24">
        <f t="shared" si="103"/>
        <v>3</v>
      </c>
      <c r="M3288" s="11" t="s">
        <v>14</v>
      </c>
      <c r="N3288" s="11" t="s">
        <v>14</v>
      </c>
      <c r="O3288" s="11" t="str">
        <f>VLOOKUP(E3288,State_Code_Name!$B$1:$C$52,2,0)</f>
        <v>Hawaii</v>
      </c>
    </row>
    <row r="3289" spans="1:15" x14ac:dyDescent="0.3">
      <c r="A3289" s="11">
        <v>2067233</v>
      </c>
      <c r="B3289" s="12" t="s">
        <v>84</v>
      </c>
      <c r="C3289" s="12" t="s">
        <v>37</v>
      </c>
      <c r="D3289" s="12" t="s">
        <v>81</v>
      </c>
      <c r="E3289" s="11" t="s">
        <v>121</v>
      </c>
      <c r="F3289" s="11" t="s">
        <v>58</v>
      </c>
      <c r="G3289" s="37">
        <v>42598</v>
      </c>
      <c r="H3289" s="13">
        <v>42600</v>
      </c>
      <c r="I3289" s="21">
        <v>2</v>
      </c>
      <c r="J3289" s="43" t="s">
        <v>1482</v>
      </c>
      <c r="K3289" s="21">
        <f t="shared" si="102"/>
        <v>2016</v>
      </c>
      <c r="L3289" s="24">
        <f t="shared" si="103"/>
        <v>3</v>
      </c>
      <c r="M3289" s="11" t="s">
        <v>14</v>
      </c>
      <c r="N3289" s="11" t="s">
        <v>15</v>
      </c>
      <c r="O3289" s="11" t="str">
        <f>VLOOKUP(E3289,State_Code_Name!$B$1:$C$52,2,0)</f>
        <v>Oregon</v>
      </c>
    </row>
    <row r="3290" spans="1:15" x14ac:dyDescent="0.3">
      <c r="A3290" s="11">
        <v>430091</v>
      </c>
      <c r="B3290" s="12" t="s">
        <v>64</v>
      </c>
      <c r="C3290" s="12" t="s">
        <v>62</v>
      </c>
      <c r="D3290" s="12" t="s">
        <v>63</v>
      </c>
      <c r="E3290" s="11" t="s">
        <v>98</v>
      </c>
      <c r="F3290" s="11" t="s">
        <v>19</v>
      </c>
      <c r="G3290" s="37">
        <v>41437</v>
      </c>
      <c r="H3290" s="13">
        <v>41437</v>
      </c>
      <c r="I3290" s="21">
        <v>0</v>
      </c>
      <c r="J3290" s="43" t="s">
        <v>1477</v>
      </c>
      <c r="K3290" s="21">
        <f t="shared" si="102"/>
        <v>2013</v>
      </c>
      <c r="L3290" s="24">
        <f t="shared" si="103"/>
        <v>2</v>
      </c>
      <c r="M3290" s="11" t="s">
        <v>14</v>
      </c>
      <c r="N3290" s="11" t="s">
        <v>15</v>
      </c>
      <c r="O3290" s="11" t="str">
        <f>VLOOKUP(E3290,State_Code_Name!$B$1:$C$52,2,0)</f>
        <v>Colorado</v>
      </c>
    </row>
    <row r="3291" spans="1:15" x14ac:dyDescent="0.3">
      <c r="A3291" s="11">
        <v>375908</v>
      </c>
      <c r="B3291" s="12" t="s">
        <v>31</v>
      </c>
      <c r="C3291" s="12" t="s">
        <v>27</v>
      </c>
      <c r="D3291" s="12" t="s">
        <v>57</v>
      </c>
      <c r="E3291" s="11" t="s">
        <v>12</v>
      </c>
      <c r="F3291" s="11" t="s">
        <v>19</v>
      </c>
      <c r="G3291" s="37">
        <v>41370</v>
      </c>
      <c r="H3291" s="13">
        <v>41372</v>
      </c>
      <c r="I3291" s="21">
        <v>2</v>
      </c>
      <c r="J3291" s="43" t="s">
        <v>1483</v>
      </c>
      <c r="K3291" s="21">
        <f t="shared" si="102"/>
        <v>2013</v>
      </c>
      <c r="L3291" s="24">
        <f t="shared" si="103"/>
        <v>2</v>
      </c>
      <c r="M3291" s="11" t="s">
        <v>14</v>
      </c>
      <c r="N3291" s="11" t="s">
        <v>15</v>
      </c>
      <c r="O3291" s="11" t="str">
        <f>VLOOKUP(E3291,State_Code_Name!$B$1:$C$52,2,0)</f>
        <v>Virginia</v>
      </c>
    </row>
    <row r="3292" spans="1:15" x14ac:dyDescent="0.3">
      <c r="A3292" s="11">
        <v>1966021</v>
      </c>
      <c r="B3292" s="12" t="s">
        <v>59</v>
      </c>
      <c r="C3292" s="12" t="s">
        <v>27</v>
      </c>
      <c r="D3292" s="12" t="s">
        <v>57</v>
      </c>
      <c r="E3292" s="11" t="s">
        <v>18</v>
      </c>
      <c r="F3292" s="11" t="s">
        <v>19</v>
      </c>
      <c r="G3292" s="37">
        <v>42533</v>
      </c>
      <c r="H3292" s="13">
        <v>42533</v>
      </c>
      <c r="I3292" s="21">
        <v>0</v>
      </c>
      <c r="J3292" s="43" t="s">
        <v>1477</v>
      </c>
      <c r="K3292" s="21">
        <f t="shared" si="102"/>
        <v>2016</v>
      </c>
      <c r="L3292" s="24">
        <f t="shared" si="103"/>
        <v>2</v>
      </c>
      <c r="M3292" s="11" t="s">
        <v>14</v>
      </c>
      <c r="N3292" s="11" t="s">
        <v>15</v>
      </c>
      <c r="O3292" s="11" t="str">
        <f>VLOOKUP(E3292,State_Code_Name!$B$1:$C$52,2,0)</f>
        <v>California</v>
      </c>
    </row>
    <row r="3293" spans="1:15" x14ac:dyDescent="0.3">
      <c r="A3293" s="11">
        <v>598371</v>
      </c>
      <c r="B3293" s="12" t="s">
        <v>219</v>
      </c>
      <c r="C3293" s="12" t="s">
        <v>9</v>
      </c>
      <c r="D3293" s="12" t="s">
        <v>133</v>
      </c>
      <c r="E3293" s="11" t="s">
        <v>67</v>
      </c>
      <c r="F3293" s="11" t="s">
        <v>303</v>
      </c>
      <c r="G3293" s="37">
        <v>41592</v>
      </c>
      <c r="H3293" s="13">
        <v>41593</v>
      </c>
      <c r="I3293" s="21">
        <v>1</v>
      </c>
      <c r="J3293" s="43" t="s">
        <v>1479</v>
      </c>
      <c r="K3293" s="21">
        <f t="shared" si="102"/>
        <v>2013</v>
      </c>
      <c r="L3293" s="24">
        <f t="shared" si="103"/>
        <v>4</v>
      </c>
      <c r="M3293" s="11" t="s">
        <v>14</v>
      </c>
      <c r="N3293" s="11" t="s">
        <v>14</v>
      </c>
      <c r="O3293" s="11" t="str">
        <f>VLOOKUP(E3293,State_Code_Name!$B$1:$C$52,2,0)</f>
        <v>Michigan</v>
      </c>
    </row>
    <row r="3294" spans="1:15" x14ac:dyDescent="0.3">
      <c r="A3294" s="11">
        <v>1199185</v>
      </c>
      <c r="B3294" s="12" t="s">
        <v>48</v>
      </c>
      <c r="C3294" s="12" t="s">
        <v>27</v>
      </c>
      <c r="D3294" s="12" t="s">
        <v>28</v>
      </c>
      <c r="E3294" s="11" t="s">
        <v>26</v>
      </c>
      <c r="F3294" s="11" t="s">
        <v>303</v>
      </c>
      <c r="G3294" s="37">
        <v>42024</v>
      </c>
      <c r="H3294" s="13">
        <v>42026</v>
      </c>
      <c r="I3294" s="21">
        <v>2</v>
      </c>
      <c r="J3294" s="43" t="s">
        <v>1474</v>
      </c>
      <c r="K3294" s="21">
        <f t="shared" si="102"/>
        <v>2015</v>
      </c>
      <c r="L3294" s="24">
        <f t="shared" si="103"/>
        <v>1</v>
      </c>
      <c r="M3294" s="11" t="s">
        <v>14</v>
      </c>
      <c r="N3294" s="11" t="s">
        <v>15</v>
      </c>
      <c r="O3294" s="11" t="str">
        <f>VLOOKUP(E3294,State_Code_Name!$B$1:$C$52,2,0)</f>
        <v>Georgia</v>
      </c>
    </row>
    <row r="3295" spans="1:15" x14ac:dyDescent="0.3">
      <c r="A3295" s="11">
        <v>1729267</v>
      </c>
      <c r="B3295" s="12" t="s">
        <v>61</v>
      </c>
      <c r="C3295" s="12" t="s">
        <v>53</v>
      </c>
      <c r="D3295" s="12" t="s">
        <v>102</v>
      </c>
      <c r="E3295" s="11" t="s">
        <v>99</v>
      </c>
      <c r="F3295" s="11" t="s">
        <v>19</v>
      </c>
      <c r="G3295" s="37">
        <v>42374</v>
      </c>
      <c r="H3295" s="13">
        <v>42374</v>
      </c>
      <c r="I3295" s="21">
        <v>0</v>
      </c>
      <c r="J3295" s="43" t="s">
        <v>1474</v>
      </c>
      <c r="K3295" s="21">
        <f t="shared" si="102"/>
        <v>2016</v>
      </c>
      <c r="L3295" s="24">
        <f t="shared" si="103"/>
        <v>1</v>
      </c>
      <c r="M3295" s="11" t="s">
        <v>14</v>
      </c>
      <c r="N3295" s="11" t="s">
        <v>14</v>
      </c>
      <c r="O3295" s="11" t="str">
        <f>VLOOKUP(E3295,State_Code_Name!$B$1:$C$52,2,0)</f>
        <v>Arizona</v>
      </c>
    </row>
    <row r="3296" spans="1:15" x14ac:dyDescent="0.3">
      <c r="A3296" s="11">
        <v>533877</v>
      </c>
      <c r="B3296" s="12" t="s">
        <v>307</v>
      </c>
      <c r="C3296" s="12" t="s">
        <v>33</v>
      </c>
      <c r="D3296" s="12" t="s">
        <v>45</v>
      </c>
      <c r="E3296" s="11" t="s">
        <v>67</v>
      </c>
      <c r="F3296" s="11" t="s">
        <v>19</v>
      </c>
      <c r="G3296" s="37">
        <v>41536</v>
      </c>
      <c r="H3296" s="13">
        <v>41536</v>
      </c>
      <c r="I3296" s="21">
        <v>0</v>
      </c>
      <c r="J3296" s="43" t="s">
        <v>1480</v>
      </c>
      <c r="K3296" s="21">
        <f t="shared" si="102"/>
        <v>2013</v>
      </c>
      <c r="L3296" s="24">
        <f t="shared" si="103"/>
        <v>3</v>
      </c>
      <c r="M3296" s="11" t="s">
        <v>14</v>
      </c>
      <c r="N3296" s="11" t="s">
        <v>15</v>
      </c>
      <c r="O3296" s="11" t="str">
        <f>VLOOKUP(E3296,State_Code_Name!$B$1:$C$52,2,0)</f>
        <v>Michigan</v>
      </c>
    </row>
    <row r="3297" spans="1:15" x14ac:dyDescent="0.3">
      <c r="A3297" s="11">
        <v>1977966</v>
      </c>
      <c r="B3297" s="12" t="s">
        <v>31</v>
      </c>
      <c r="C3297" s="12" t="s">
        <v>16</v>
      </c>
      <c r="D3297" s="12" t="s">
        <v>25</v>
      </c>
      <c r="E3297" s="11" t="s">
        <v>171</v>
      </c>
      <c r="F3297" s="11" t="s">
        <v>303</v>
      </c>
      <c r="G3297" s="37">
        <v>42542</v>
      </c>
      <c r="H3297" s="13">
        <v>42543</v>
      </c>
      <c r="I3297" s="21">
        <v>1</v>
      </c>
      <c r="J3297" s="43" t="s">
        <v>1477</v>
      </c>
      <c r="K3297" s="21">
        <f t="shared" si="102"/>
        <v>2016</v>
      </c>
      <c r="L3297" s="24">
        <f t="shared" si="103"/>
        <v>2</v>
      </c>
      <c r="M3297" s="11" t="s">
        <v>14</v>
      </c>
      <c r="N3297" s="11" t="s">
        <v>15</v>
      </c>
      <c r="O3297" s="11" t="str">
        <f>VLOOKUP(E3297,State_Code_Name!$B$1:$C$52,2,0)</f>
        <v>Louisiana</v>
      </c>
    </row>
    <row r="3298" spans="1:15" x14ac:dyDescent="0.3">
      <c r="A3298" s="11">
        <v>1708189</v>
      </c>
      <c r="B3298" s="12" t="s">
        <v>31</v>
      </c>
      <c r="C3298" s="12" t="s">
        <v>16</v>
      </c>
      <c r="D3298" s="12" t="s">
        <v>21</v>
      </c>
      <c r="E3298" s="11" t="s">
        <v>138</v>
      </c>
      <c r="F3298" s="11" t="s">
        <v>303</v>
      </c>
      <c r="G3298" s="37">
        <v>42356</v>
      </c>
      <c r="H3298" s="13">
        <v>42359</v>
      </c>
      <c r="I3298" s="21">
        <v>3</v>
      </c>
      <c r="J3298" s="43" t="s">
        <v>1475</v>
      </c>
      <c r="K3298" s="21">
        <f t="shared" si="102"/>
        <v>2015</v>
      </c>
      <c r="L3298" s="24">
        <f t="shared" si="103"/>
        <v>4</v>
      </c>
      <c r="M3298" s="11" t="s">
        <v>14</v>
      </c>
      <c r="N3298" s="11" t="s">
        <v>15</v>
      </c>
      <c r="O3298" s="11" t="str">
        <f>VLOOKUP(E3298,State_Code_Name!$B$1:$C$52,2,0)</f>
        <v>Kansas</v>
      </c>
    </row>
    <row r="3299" spans="1:15" x14ac:dyDescent="0.3">
      <c r="A3299" s="11">
        <v>639426</v>
      </c>
      <c r="B3299" s="12" t="s">
        <v>311</v>
      </c>
      <c r="C3299" s="12" t="s">
        <v>9</v>
      </c>
      <c r="D3299" s="12" t="s">
        <v>174</v>
      </c>
      <c r="E3299" s="11" t="s">
        <v>18</v>
      </c>
      <c r="F3299" s="11" t="s">
        <v>19</v>
      </c>
      <c r="G3299" s="37">
        <v>41627</v>
      </c>
      <c r="H3299" s="13">
        <v>41638</v>
      </c>
      <c r="I3299" s="21">
        <v>11</v>
      </c>
      <c r="J3299" s="43" t="s">
        <v>1475</v>
      </c>
      <c r="K3299" s="21">
        <f t="shared" si="102"/>
        <v>2013</v>
      </c>
      <c r="L3299" s="24">
        <f t="shared" si="103"/>
        <v>4</v>
      </c>
      <c r="M3299" s="11" t="s">
        <v>14</v>
      </c>
      <c r="N3299" s="11" t="s">
        <v>15</v>
      </c>
      <c r="O3299" s="11" t="str">
        <f>VLOOKUP(E3299,State_Code_Name!$B$1:$C$52,2,0)</f>
        <v>California</v>
      </c>
    </row>
    <row r="3300" spans="1:15" x14ac:dyDescent="0.3">
      <c r="A3300" s="11">
        <v>738777</v>
      </c>
      <c r="B3300" s="12" t="s">
        <v>82</v>
      </c>
      <c r="C3300" s="12" t="s">
        <v>37</v>
      </c>
      <c r="D3300" s="12" t="s">
        <v>1447</v>
      </c>
      <c r="E3300" s="11" t="s">
        <v>60</v>
      </c>
      <c r="F3300" s="11" t="s">
        <v>19</v>
      </c>
      <c r="G3300" s="37">
        <v>41699</v>
      </c>
      <c r="H3300" s="13">
        <v>41699</v>
      </c>
      <c r="I3300" s="21">
        <v>0</v>
      </c>
      <c r="J3300" s="43" t="s">
        <v>1476</v>
      </c>
      <c r="K3300" s="21">
        <f t="shared" si="102"/>
        <v>2014</v>
      </c>
      <c r="L3300" s="24">
        <f t="shared" si="103"/>
        <v>1</v>
      </c>
      <c r="M3300" s="11" t="s">
        <v>14</v>
      </c>
      <c r="N3300" s="11" t="s">
        <v>15</v>
      </c>
      <c r="O3300" s="11" t="str">
        <f>VLOOKUP(E3300,State_Code_Name!$B$1:$C$52,2,0)</f>
        <v>Illinois</v>
      </c>
    </row>
    <row r="3301" spans="1:15" x14ac:dyDescent="0.3">
      <c r="A3301" s="11">
        <v>881649</v>
      </c>
      <c r="B3301" s="12" t="s">
        <v>11</v>
      </c>
      <c r="C3301" s="12" t="s">
        <v>16</v>
      </c>
      <c r="D3301" s="12" t="s">
        <v>1442</v>
      </c>
      <c r="E3301" s="11" t="s">
        <v>41</v>
      </c>
      <c r="F3301" s="11" t="s">
        <v>19</v>
      </c>
      <c r="G3301" s="37">
        <v>41794</v>
      </c>
      <c r="H3301" s="13">
        <v>41794</v>
      </c>
      <c r="I3301" s="21">
        <v>0</v>
      </c>
      <c r="J3301" s="43" t="s">
        <v>1477</v>
      </c>
      <c r="K3301" s="21">
        <f t="shared" si="102"/>
        <v>2014</v>
      </c>
      <c r="L3301" s="24">
        <f t="shared" si="103"/>
        <v>2</v>
      </c>
      <c r="M3301" s="11" t="s">
        <v>14</v>
      </c>
      <c r="N3301" s="11" t="s">
        <v>15</v>
      </c>
      <c r="O3301" s="11" t="str">
        <f>VLOOKUP(E3301,State_Code_Name!$B$1:$C$52,2,0)</f>
        <v>Nevada</v>
      </c>
    </row>
    <row r="3302" spans="1:15" x14ac:dyDescent="0.3">
      <c r="A3302" s="11">
        <v>972704</v>
      </c>
      <c r="B3302" s="12" t="s">
        <v>433</v>
      </c>
      <c r="C3302" s="12" t="s">
        <v>9</v>
      </c>
      <c r="D3302" s="12" t="s">
        <v>10</v>
      </c>
      <c r="E3302" s="11" t="s">
        <v>32</v>
      </c>
      <c r="F3302" s="11" t="s">
        <v>19</v>
      </c>
      <c r="G3302" s="37">
        <v>41857</v>
      </c>
      <c r="H3302" s="13">
        <v>41857</v>
      </c>
      <c r="I3302" s="21">
        <v>0</v>
      </c>
      <c r="J3302" s="43" t="s">
        <v>1482</v>
      </c>
      <c r="K3302" s="21">
        <f t="shared" si="102"/>
        <v>2014</v>
      </c>
      <c r="L3302" s="24">
        <f t="shared" si="103"/>
        <v>3</v>
      </c>
      <c r="M3302" s="11" t="s">
        <v>14</v>
      </c>
      <c r="N3302" s="11" t="s">
        <v>14</v>
      </c>
      <c r="O3302" s="11" t="str">
        <f>VLOOKUP(E3302,State_Code_Name!$B$1:$C$52,2,0)</f>
        <v>Texas</v>
      </c>
    </row>
    <row r="3303" spans="1:15" x14ac:dyDescent="0.3">
      <c r="A3303" s="11">
        <v>1236918</v>
      </c>
      <c r="B3303" s="12" t="s">
        <v>229</v>
      </c>
      <c r="C3303" s="12" t="s">
        <v>16</v>
      </c>
      <c r="D3303" s="12" t="s">
        <v>17</v>
      </c>
      <c r="E3303" s="11" t="s">
        <v>36</v>
      </c>
      <c r="F3303" s="11" t="s">
        <v>19</v>
      </c>
      <c r="G3303" s="37">
        <v>42047</v>
      </c>
      <c r="H3303" s="13">
        <v>42047</v>
      </c>
      <c r="I3303" s="21">
        <v>0</v>
      </c>
      <c r="J3303" s="43" t="s">
        <v>1478</v>
      </c>
      <c r="K3303" s="21">
        <f t="shared" si="102"/>
        <v>2015</v>
      </c>
      <c r="L3303" s="24">
        <f t="shared" si="103"/>
        <v>1</v>
      </c>
      <c r="M3303" s="11" t="s">
        <v>14</v>
      </c>
      <c r="N3303" s="11" t="s">
        <v>14</v>
      </c>
      <c r="O3303" s="11" t="str">
        <f>VLOOKUP(E3303,State_Code_Name!$B$1:$C$52,2,0)</f>
        <v>Florida</v>
      </c>
    </row>
    <row r="3304" spans="1:15" x14ac:dyDescent="0.3">
      <c r="A3304" s="11">
        <v>1393581</v>
      </c>
      <c r="B3304" s="12" t="s">
        <v>97</v>
      </c>
      <c r="C3304" s="12" t="s">
        <v>53</v>
      </c>
      <c r="D3304" s="12" t="s">
        <v>1439</v>
      </c>
      <c r="E3304" s="11" t="s">
        <v>47</v>
      </c>
      <c r="F3304" s="11" t="s">
        <v>19</v>
      </c>
      <c r="G3304" s="37">
        <v>42151</v>
      </c>
      <c r="H3304" s="13">
        <v>42151</v>
      </c>
      <c r="I3304" s="21">
        <v>0</v>
      </c>
      <c r="J3304" s="43" t="s">
        <v>1471</v>
      </c>
      <c r="K3304" s="21">
        <f t="shared" si="102"/>
        <v>2015</v>
      </c>
      <c r="L3304" s="24">
        <f t="shared" si="103"/>
        <v>2</v>
      </c>
      <c r="M3304" s="11" t="s">
        <v>14</v>
      </c>
      <c r="N3304" s="11" t="s">
        <v>15</v>
      </c>
      <c r="O3304" s="11" t="str">
        <f>VLOOKUP(E3304,State_Code_Name!$B$1:$C$52,2,0)</f>
        <v>Pennsylvania</v>
      </c>
    </row>
    <row r="3305" spans="1:15" x14ac:dyDescent="0.3">
      <c r="A3305" s="11">
        <v>1686622</v>
      </c>
      <c r="B3305" s="12" t="s">
        <v>31</v>
      </c>
      <c r="C3305" s="12" t="s">
        <v>16</v>
      </c>
      <c r="D3305" s="12" t="s">
        <v>21</v>
      </c>
      <c r="E3305" s="11" t="s">
        <v>18</v>
      </c>
      <c r="F3305" s="11" t="s">
        <v>303</v>
      </c>
      <c r="G3305" s="37">
        <v>42345</v>
      </c>
      <c r="H3305" s="13">
        <v>42346</v>
      </c>
      <c r="I3305" s="21">
        <v>1</v>
      </c>
      <c r="J3305" s="43" t="s">
        <v>1475</v>
      </c>
      <c r="K3305" s="21">
        <f t="shared" si="102"/>
        <v>2015</v>
      </c>
      <c r="L3305" s="24">
        <f t="shared" si="103"/>
        <v>4</v>
      </c>
      <c r="M3305" s="11" t="s">
        <v>14</v>
      </c>
      <c r="N3305" s="11" t="s">
        <v>15</v>
      </c>
      <c r="O3305" s="11" t="str">
        <f>VLOOKUP(E3305,State_Code_Name!$B$1:$C$52,2,0)</f>
        <v>California</v>
      </c>
    </row>
    <row r="3306" spans="1:15" x14ac:dyDescent="0.3">
      <c r="A3306" s="11">
        <v>893353</v>
      </c>
      <c r="B3306" s="12" t="s">
        <v>39</v>
      </c>
      <c r="C3306" s="12" t="s">
        <v>62</v>
      </c>
      <c r="D3306" s="12" t="s">
        <v>279</v>
      </c>
      <c r="E3306" s="11" t="s">
        <v>99</v>
      </c>
      <c r="F3306" s="11" t="s">
        <v>19</v>
      </c>
      <c r="G3306" s="37">
        <v>41802</v>
      </c>
      <c r="H3306" s="13">
        <v>41802</v>
      </c>
      <c r="I3306" s="21">
        <v>0</v>
      </c>
      <c r="J3306" s="43" t="s">
        <v>1477</v>
      </c>
      <c r="K3306" s="21">
        <f t="shared" si="102"/>
        <v>2014</v>
      </c>
      <c r="L3306" s="24">
        <f t="shared" si="103"/>
        <v>2</v>
      </c>
      <c r="M3306" s="11" t="s">
        <v>14</v>
      </c>
      <c r="N3306" s="11" t="s">
        <v>15</v>
      </c>
      <c r="O3306" s="11" t="str">
        <f>VLOOKUP(E3306,State_Code_Name!$B$1:$C$52,2,0)</f>
        <v>Arizona</v>
      </c>
    </row>
    <row r="3307" spans="1:15" x14ac:dyDescent="0.3">
      <c r="A3307" s="11">
        <v>1883417</v>
      </c>
      <c r="B3307" s="12" t="s">
        <v>59</v>
      </c>
      <c r="C3307" s="12" t="s">
        <v>9</v>
      </c>
      <c r="D3307" s="12" t="s">
        <v>10</v>
      </c>
      <c r="E3307" s="11" t="s">
        <v>105</v>
      </c>
      <c r="F3307" s="11" t="s">
        <v>19</v>
      </c>
      <c r="G3307" s="37">
        <v>42477</v>
      </c>
      <c r="H3307" s="13">
        <v>42478</v>
      </c>
      <c r="I3307" s="21">
        <v>1</v>
      </c>
      <c r="J3307" s="43" t="s">
        <v>1483</v>
      </c>
      <c r="K3307" s="21">
        <f t="shared" si="102"/>
        <v>2016</v>
      </c>
      <c r="L3307" s="24">
        <f t="shared" si="103"/>
        <v>2</v>
      </c>
      <c r="M3307" s="11" t="s">
        <v>14</v>
      </c>
      <c r="N3307" s="11" t="s">
        <v>15</v>
      </c>
      <c r="O3307" s="11" t="str">
        <f>VLOOKUP(E3307,State_Code_Name!$B$1:$C$52,2,0)</f>
        <v>Indiana</v>
      </c>
    </row>
    <row r="3308" spans="1:15" x14ac:dyDescent="0.3">
      <c r="A3308" s="11">
        <v>603548</v>
      </c>
      <c r="B3308" s="12" t="s">
        <v>1329</v>
      </c>
      <c r="C3308" s="12" t="s">
        <v>16</v>
      </c>
      <c r="D3308" s="12" t="s">
        <v>17</v>
      </c>
      <c r="E3308" s="11" t="s">
        <v>23</v>
      </c>
      <c r="F3308" s="11" t="s">
        <v>19</v>
      </c>
      <c r="G3308" s="37">
        <v>41597</v>
      </c>
      <c r="H3308" s="13">
        <v>41603</v>
      </c>
      <c r="I3308" s="21">
        <v>6</v>
      </c>
      <c r="J3308" s="43" t="s">
        <v>1479</v>
      </c>
      <c r="K3308" s="21">
        <f t="shared" si="102"/>
        <v>2013</v>
      </c>
      <c r="L3308" s="24">
        <f t="shared" si="103"/>
        <v>4</v>
      </c>
      <c r="M3308" s="11" t="s">
        <v>14</v>
      </c>
      <c r="N3308" s="11" t="s">
        <v>15</v>
      </c>
      <c r="O3308" s="11" t="str">
        <f>VLOOKUP(E3308,State_Code_Name!$B$1:$C$52,2,0)</f>
        <v>New York</v>
      </c>
    </row>
    <row r="3309" spans="1:15" x14ac:dyDescent="0.3">
      <c r="A3309" s="11">
        <v>1059089</v>
      </c>
      <c r="B3309" s="12" t="s">
        <v>84</v>
      </c>
      <c r="C3309" s="12" t="s">
        <v>37</v>
      </c>
      <c r="D3309" s="12" t="s">
        <v>81</v>
      </c>
      <c r="E3309" s="11" t="s">
        <v>23</v>
      </c>
      <c r="F3309" s="11" t="s">
        <v>13</v>
      </c>
      <c r="G3309" s="37">
        <v>41918</v>
      </c>
      <c r="H3309" s="13">
        <v>41921</v>
      </c>
      <c r="I3309" s="21">
        <v>3</v>
      </c>
      <c r="J3309" s="43" t="s">
        <v>1473</v>
      </c>
      <c r="K3309" s="21">
        <f t="shared" si="102"/>
        <v>2014</v>
      </c>
      <c r="L3309" s="24">
        <f t="shared" si="103"/>
        <v>4</v>
      </c>
      <c r="M3309" s="11" t="s">
        <v>14</v>
      </c>
      <c r="N3309" s="11" t="s">
        <v>15</v>
      </c>
      <c r="O3309" s="11" t="str">
        <f>VLOOKUP(E3309,State_Code_Name!$B$1:$C$52,2,0)</f>
        <v>New York</v>
      </c>
    </row>
    <row r="3310" spans="1:15" x14ac:dyDescent="0.3">
      <c r="A3310" s="11">
        <v>895616</v>
      </c>
      <c r="B3310" s="12" t="s">
        <v>181</v>
      </c>
      <c r="C3310" s="12" t="s">
        <v>9</v>
      </c>
      <c r="D3310" s="12" t="s">
        <v>276</v>
      </c>
      <c r="E3310" s="11" t="s">
        <v>105</v>
      </c>
      <c r="F3310" s="11" t="s">
        <v>19</v>
      </c>
      <c r="G3310" s="37">
        <v>41804</v>
      </c>
      <c r="H3310" s="13">
        <v>41804</v>
      </c>
      <c r="I3310" s="21">
        <v>0</v>
      </c>
      <c r="J3310" s="43" t="s">
        <v>1477</v>
      </c>
      <c r="K3310" s="21">
        <f t="shared" si="102"/>
        <v>2014</v>
      </c>
      <c r="L3310" s="24">
        <f t="shared" si="103"/>
        <v>2</v>
      </c>
      <c r="M3310" s="11" t="s">
        <v>14</v>
      </c>
      <c r="N3310" s="11" t="s">
        <v>15</v>
      </c>
      <c r="O3310" s="11" t="str">
        <f>VLOOKUP(E3310,State_Code_Name!$B$1:$C$52,2,0)</f>
        <v>Indiana</v>
      </c>
    </row>
    <row r="3311" spans="1:15" x14ac:dyDescent="0.3">
      <c r="A3311" s="11">
        <v>1231775</v>
      </c>
      <c r="B3311" s="12" t="s">
        <v>31</v>
      </c>
      <c r="C3311" s="12" t="s">
        <v>37</v>
      </c>
      <c r="D3311" s="12" t="s">
        <v>1444</v>
      </c>
      <c r="E3311" s="11"/>
      <c r="F3311" s="11" t="s">
        <v>303</v>
      </c>
      <c r="G3311" s="37">
        <v>42044</v>
      </c>
      <c r="H3311" s="13">
        <v>42046</v>
      </c>
      <c r="I3311" s="21">
        <v>2</v>
      </c>
      <c r="J3311" s="43" t="s">
        <v>1478</v>
      </c>
      <c r="K3311" s="21">
        <f t="shared" si="102"/>
        <v>2015</v>
      </c>
      <c r="L3311" s="24">
        <f t="shared" si="103"/>
        <v>1</v>
      </c>
      <c r="M3311" s="11" t="s">
        <v>14</v>
      </c>
      <c r="N3311" s="11" t="s">
        <v>15</v>
      </c>
      <c r="O3311" s="11" t="e">
        <f>VLOOKUP(E3311,State_Code_Name!$B$1:$C$52,2,0)</f>
        <v>#N/A</v>
      </c>
    </row>
    <row r="3312" spans="1:15" x14ac:dyDescent="0.3">
      <c r="A3312" s="11">
        <v>1579327</v>
      </c>
      <c r="B3312" s="12" t="s">
        <v>74</v>
      </c>
      <c r="C3312" s="12" t="s">
        <v>27</v>
      </c>
      <c r="D3312" s="12" t="s">
        <v>28</v>
      </c>
      <c r="E3312" s="11" t="s">
        <v>47</v>
      </c>
      <c r="F3312" s="11" t="s">
        <v>13</v>
      </c>
      <c r="G3312" s="37">
        <v>42271</v>
      </c>
      <c r="H3312" s="13">
        <v>42276</v>
      </c>
      <c r="I3312" s="21">
        <v>5</v>
      </c>
      <c r="J3312" s="43" t="s">
        <v>1480</v>
      </c>
      <c r="K3312" s="21">
        <f t="shared" si="102"/>
        <v>2015</v>
      </c>
      <c r="L3312" s="24">
        <f t="shared" si="103"/>
        <v>3</v>
      </c>
      <c r="M3312" s="11" t="s">
        <v>14</v>
      </c>
      <c r="N3312" s="11" t="s">
        <v>15</v>
      </c>
      <c r="O3312" s="11" t="str">
        <f>VLOOKUP(E3312,State_Code_Name!$B$1:$C$52,2,0)</f>
        <v>Pennsylvania</v>
      </c>
    </row>
    <row r="3313" spans="1:15" x14ac:dyDescent="0.3">
      <c r="A3313" s="11">
        <v>1772912</v>
      </c>
      <c r="B3313" s="12" t="s">
        <v>69</v>
      </c>
      <c r="C3313" s="12" t="s">
        <v>37</v>
      </c>
      <c r="D3313" s="12" t="s">
        <v>1443</v>
      </c>
      <c r="E3313" s="11" t="s">
        <v>18</v>
      </c>
      <c r="F3313" s="11" t="s">
        <v>19</v>
      </c>
      <c r="G3313" s="37">
        <v>42405</v>
      </c>
      <c r="H3313" s="13">
        <v>42405</v>
      </c>
      <c r="I3313" s="21">
        <v>0</v>
      </c>
      <c r="J3313" s="43" t="s">
        <v>1478</v>
      </c>
      <c r="K3313" s="21">
        <f t="shared" si="102"/>
        <v>2016</v>
      </c>
      <c r="L3313" s="24">
        <f t="shared" si="103"/>
        <v>1</v>
      </c>
      <c r="M3313" s="11" t="s">
        <v>14</v>
      </c>
      <c r="N3313" s="11" t="s">
        <v>15</v>
      </c>
      <c r="O3313" s="11" t="str">
        <f>VLOOKUP(E3313,State_Code_Name!$B$1:$C$52,2,0)</f>
        <v>California</v>
      </c>
    </row>
    <row r="3314" spans="1:15" x14ac:dyDescent="0.3">
      <c r="A3314" s="11">
        <v>757944</v>
      </c>
      <c r="B3314" s="12" t="s">
        <v>59</v>
      </c>
      <c r="C3314" s="12" t="s">
        <v>37</v>
      </c>
      <c r="D3314" s="12" t="s">
        <v>68</v>
      </c>
      <c r="E3314" s="11" t="s">
        <v>71</v>
      </c>
      <c r="F3314" s="11" t="s">
        <v>19</v>
      </c>
      <c r="G3314" s="37">
        <v>41711</v>
      </c>
      <c r="H3314" s="13">
        <v>41711</v>
      </c>
      <c r="I3314" s="21">
        <v>0</v>
      </c>
      <c r="J3314" s="43" t="s">
        <v>1476</v>
      </c>
      <c r="K3314" s="21">
        <f t="shared" si="102"/>
        <v>2014</v>
      </c>
      <c r="L3314" s="24">
        <f t="shared" si="103"/>
        <v>1</v>
      </c>
      <c r="M3314" s="11" t="s">
        <v>14</v>
      </c>
      <c r="N3314" s="11" t="s">
        <v>15</v>
      </c>
      <c r="O3314" s="11" t="str">
        <f>VLOOKUP(E3314,State_Code_Name!$B$1:$C$52,2,0)</f>
        <v>Massachusetts</v>
      </c>
    </row>
    <row r="3315" spans="1:15" x14ac:dyDescent="0.3">
      <c r="A3315" s="11">
        <v>1160150</v>
      </c>
      <c r="B3315" s="12" t="s">
        <v>521</v>
      </c>
      <c r="C3315" s="12" t="s">
        <v>539</v>
      </c>
      <c r="D3315" s="12" t="s">
        <v>540</v>
      </c>
      <c r="E3315" s="11" t="s">
        <v>113</v>
      </c>
      <c r="F3315" s="11" t="s">
        <v>19</v>
      </c>
      <c r="G3315" s="37">
        <v>41990</v>
      </c>
      <c r="H3315" s="13">
        <v>41990</v>
      </c>
      <c r="I3315" s="21">
        <v>0</v>
      </c>
      <c r="J3315" s="43" t="s">
        <v>1475</v>
      </c>
      <c r="K3315" s="21">
        <f t="shared" si="102"/>
        <v>2014</v>
      </c>
      <c r="L3315" s="24">
        <f t="shared" si="103"/>
        <v>4</v>
      </c>
      <c r="M3315" s="11" t="s">
        <v>14</v>
      </c>
      <c r="N3315" s="11" t="s">
        <v>15</v>
      </c>
      <c r="O3315" s="11" t="str">
        <f>VLOOKUP(E3315,State_Code_Name!$B$1:$C$52,2,0)</f>
        <v>South Carolina</v>
      </c>
    </row>
    <row r="3316" spans="1:15" x14ac:dyDescent="0.3">
      <c r="A3316" s="11">
        <v>1532023</v>
      </c>
      <c r="B3316" s="12" t="s">
        <v>64</v>
      </c>
      <c r="C3316" s="12" t="s">
        <v>62</v>
      </c>
      <c r="D3316" s="12" t="s">
        <v>279</v>
      </c>
      <c r="E3316" s="11" t="s">
        <v>47</v>
      </c>
      <c r="F3316" s="11" t="s">
        <v>19</v>
      </c>
      <c r="G3316" s="37">
        <v>42239</v>
      </c>
      <c r="H3316" s="13">
        <v>42239</v>
      </c>
      <c r="I3316" s="21">
        <v>0</v>
      </c>
      <c r="J3316" s="43" t="s">
        <v>1482</v>
      </c>
      <c r="K3316" s="21">
        <f t="shared" si="102"/>
        <v>2015</v>
      </c>
      <c r="L3316" s="24">
        <f t="shared" si="103"/>
        <v>3</v>
      </c>
      <c r="M3316" s="11" t="s">
        <v>14</v>
      </c>
      <c r="N3316" s="11" t="s">
        <v>15</v>
      </c>
      <c r="O3316" s="11" t="str">
        <f>VLOOKUP(E3316,State_Code_Name!$B$1:$C$52,2,0)</f>
        <v>Pennsylvania</v>
      </c>
    </row>
    <row r="3317" spans="1:15" x14ac:dyDescent="0.3">
      <c r="A3317" s="11">
        <v>1341088</v>
      </c>
      <c r="B3317" s="12" t="s">
        <v>144</v>
      </c>
      <c r="C3317" s="12" t="s">
        <v>16</v>
      </c>
      <c r="D3317" s="12" t="s">
        <v>21</v>
      </c>
      <c r="E3317" s="11" t="s">
        <v>26</v>
      </c>
      <c r="F3317" s="11" t="s">
        <v>19</v>
      </c>
      <c r="G3317" s="37">
        <v>42116</v>
      </c>
      <c r="H3317" s="13">
        <v>42116</v>
      </c>
      <c r="I3317" s="21">
        <v>0</v>
      </c>
      <c r="J3317" s="43" t="s">
        <v>1483</v>
      </c>
      <c r="K3317" s="21">
        <f t="shared" si="102"/>
        <v>2015</v>
      </c>
      <c r="L3317" s="24">
        <f t="shared" si="103"/>
        <v>2</v>
      </c>
      <c r="M3317" s="11" t="s">
        <v>14</v>
      </c>
      <c r="N3317" s="11" t="s">
        <v>15</v>
      </c>
      <c r="O3317" s="11" t="str">
        <f>VLOOKUP(E3317,State_Code_Name!$B$1:$C$52,2,0)</f>
        <v>Georgia</v>
      </c>
    </row>
    <row r="3318" spans="1:15" x14ac:dyDescent="0.3">
      <c r="A3318" s="11">
        <v>1621194</v>
      </c>
      <c r="B3318" s="12" t="s">
        <v>148</v>
      </c>
      <c r="C3318" s="12" t="s">
        <v>9</v>
      </c>
      <c r="D3318" s="12" t="s">
        <v>182</v>
      </c>
      <c r="E3318" s="11" t="s">
        <v>41</v>
      </c>
      <c r="F3318" s="11" t="s">
        <v>19</v>
      </c>
      <c r="G3318" s="37">
        <v>42300</v>
      </c>
      <c r="H3318" s="13">
        <v>42304</v>
      </c>
      <c r="I3318" s="21">
        <v>4</v>
      </c>
      <c r="J3318" s="43" t="s">
        <v>1473</v>
      </c>
      <c r="K3318" s="21">
        <f t="shared" si="102"/>
        <v>2015</v>
      </c>
      <c r="L3318" s="24">
        <f t="shared" si="103"/>
        <v>4</v>
      </c>
      <c r="M3318" s="11" t="s">
        <v>14</v>
      </c>
      <c r="N3318" s="11" t="s">
        <v>14</v>
      </c>
      <c r="O3318" s="11" t="str">
        <f>VLOOKUP(E3318,State_Code_Name!$B$1:$C$52,2,0)</f>
        <v>Nevada</v>
      </c>
    </row>
    <row r="3319" spans="1:15" x14ac:dyDescent="0.3">
      <c r="A3319" s="11">
        <v>1986033</v>
      </c>
      <c r="B3319" s="12" t="s">
        <v>31</v>
      </c>
      <c r="C3319" s="12" t="s">
        <v>27</v>
      </c>
      <c r="D3319" s="12" t="s">
        <v>57</v>
      </c>
      <c r="E3319" s="11" t="s">
        <v>78</v>
      </c>
      <c r="F3319" s="11" t="s">
        <v>19</v>
      </c>
      <c r="G3319" s="37">
        <v>42548</v>
      </c>
      <c r="H3319" s="13">
        <v>42548</v>
      </c>
      <c r="I3319" s="21">
        <v>0</v>
      </c>
      <c r="J3319" s="43" t="s">
        <v>1477</v>
      </c>
      <c r="K3319" s="21">
        <f t="shared" si="102"/>
        <v>2016</v>
      </c>
      <c r="L3319" s="24">
        <f t="shared" si="103"/>
        <v>2</v>
      </c>
      <c r="M3319" s="11" t="s">
        <v>14</v>
      </c>
      <c r="N3319" s="11" t="s">
        <v>15</v>
      </c>
      <c r="O3319" s="11" t="str">
        <f>VLOOKUP(E3319,State_Code_Name!$B$1:$C$52,2,0)</f>
        <v>Missouri</v>
      </c>
    </row>
    <row r="3320" spans="1:15" x14ac:dyDescent="0.3">
      <c r="A3320" s="11">
        <v>502096</v>
      </c>
      <c r="B3320" s="12" t="s">
        <v>135</v>
      </c>
      <c r="C3320" s="12" t="s">
        <v>27</v>
      </c>
      <c r="D3320" s="12" t="s">
        <v>57</v>
      </c>
      <c r="E3320" s="11" t="s">
        <v>60</v>
      </c>
      <c r="F3320" s="11" t="s">
        <v>13</v>
      </c>
      <c r="G3320" s="37">
        <v>41514</v>
      </c>
      <c r="H3320" s="13">
        <v>41515</v>
      </c>
      <c r="I3320" s="21">
        <v>1</v>
      </c>
      <c r="J3320" s="43" t="s">
        <v>1482</v>
      </c>
      <c r="K3320" s="21">
        <f t="shared" si="102"/>
        <v>2013</v>
      </c>
      <c r="L3320" s="24">
        <f t="shared" si="103"/>
        <v>3</v>
      </c>
      <c r="M3320" s="11" t="s">
        <v>14</v>
      </c>
      <c r="N3320" s="11" t="s">
        <v>15</v>
      </c>
      <c r="O3320" s="11" t="str">
        <f>VLOOKUP(E3320,State_Code_Name!$B$1:$C$52,2,0)</f>
        <v>Illinois</v>
      </c>
    </row>
    <row r="3321" spans="1:15" x14ac:dyDescent="0.3">
      <c r="A3321" s="11">
        <v>907794</v>
      </c>
      <c r="B3321" s="12" t="s">
        <v>48</v>
      </c>
      <c r="C3321" s="12" t="s">
        <v>27</v>
      </c>
      <c r="D3321" s="12" t="s">
        <v>28</v>
      </c>
      <c r="E3321" s="11" t="s">
        <v>60</v>
      </c>
      <c r="F3321" s="11" t="s">
        <v>19</v>
      </c>
      <c r="G3321" s="37">
        <v>41814</v>
      </c>
      <c r="H3321" s="13">
        <v>41814</v>
      </c>
      <c r="I3321" s="21">
        <v>0</v>
      </c>
      <c r="J3321" s="43" t="s">
        <v>1477</v>
      </c>
      <c r="K3321" s="21">
        <f t="shared" si="102"/>
        <v>2014</v>
      </c>
      <c r="L3321" s="24">
        <f t="shared" si="103"/>
        <v>2</v>
      </c>
      <c r="M3321" s="11" t="s">
        <v>14</v>
      </c>
      <c r="N3321" s="11" t="s">
        <v>15</v>
      </c>
      <c r="O3321" s="11" t="str">
        <f>VLOOKUP(E3321,State_Code_Name!$B$1:$C$52,2,0)</f>
        <v>Illinois</v>
      </c>
    </row>
    <row r="3322" spans="1:15" x14ac:dyDescent="0.3">
      <c r="A3322" s="11">
        <v>2062731</v>
      </c>
      <c r="B3322" s="12" t="s">
        <v>559</v>
      </c>
      <c r="C3322" s="12" t="s">
        <v>539</v>
      </c>
      <c r="D3322" s="12" t="s">
        <v>549</v>
      </c>
      <c r="E3322" s="11" t="s">
        <v>75</v>
      </c>
      <c r="F3322" s="11" t="s">
        <v>19</v>
      </c>
      <c r="G3322" s="37">
        <v>42597</v>
      </c>
      <c r="H3322" s="13">
        <v>42597</v>
      </c>
      <c r="I3322" s="21">
        <v>0</v>
      </c>
      <c r="J3322" s="43" t="s">
        <v>1482</v>
      </c>
      <c r="K3322" s="21">
        <f t="shared" si="102"/>
        <v>2016</v>
      </c>
      <c r="L3322" s="24">
        <f t="shared" si="103"/>
        <v>3</v>
      </c>
      <c r="M3322" s="11" t="s">
        <v>14</v>
      </c>
      <c r="N3322" s="11" t="s">
        <v>15</v>
      </c>
      <c r="O3322" s="11" t="str">
        <f>VLOOKUP(E3322,State_Code_Name!$B$1:$C$52,2,0)</f>
        <v>Tennessee</v>
      </c>
    </row>
    <row r="3323" spans="1:15" x14ac:dyDescent="0.3">
      <c r="A3323" s="11">
        <v>932156</v>
      </c>
      <c r="B3323" s="12" t="s">
        <v>92</v>
      </c>
      <c r="C3323" s="12" t="s">
        <v>9</v>
      </c>
      <c r="D3323" s="12" t="s">
        <v>133</v>
      </c>
      <c r="E3323" s="11" t="s">
        <v>32</v>
      </c>
      <c r="F3323" s="11" t="s">
        <v>19</v>
      </c>
      <c r="G3323" s="37">
        <v>41830</v>
      </c>
      <c r="H3323" s="13">
        <v>41830</v>
      </c>
      <c r="I3323" s="21">
        <v>0</v>
      </c>
      <c r="J3323" s="43" t="s">
        <v>1481</v>
      </c>
      <c r="K3323" s="21">
        <f t="shared" si="102"/>
        <v>2014</v>
      </c>
      <c r="L3323" s="24">
        <f t="shared" si="103"/>
        <v>3</v>
      </c>
      <c r="M3323" s="11" t="s">
        <v>14</v>
      </c>
      <c r="N3323" s="11" t="s">
        <v>14</v>
      </c>
      <c r="O3323" s="11" t="str">
        <f>VLOOKUP(E3323,State_Code_Name!$B$1:$C$52,2,0)</f>
        <v>Texas</v>
      </c>
    </row>
    <row r="3324" spans="1:15" x14ac:dyDescent="0.3">
      <c r="A3324" s="11">
        <v>1640645</v>
      </c>
      <c r="B3324" s="12" t="s">
        <v>210</v>
      </c>
      <c r="C3324" s="12" t="s">
        <v>27</v>
      </c>
      <c r="D3324" s="12" t="s">
        <v>79</v>
      </c>
      <c r="E3324" s="11" t="s">
        <v>67</v>
      </c>
      <c r="F3324" s="11" t="s">
        <v>19</v>
      </c>
      <c r="G3324" s="37">
        <v>42312</v>
      </c>
      <c r="H3324" s="13">
        <v>42312</v>
      </c>
      <c r="I3324" s="21">
        <v>0</v>
      </c>
      <c r="J3324" s="43" t="s">
        <v>1479</v>
      </c>
      <c r="K3324" s="21">
        <f t="shared" si="102"/>
        <v>2015</v>
      </c>
      <c r="L3324" s="24">
        <f t="shared" si="103"/>
        <v>4</v>
      </c>
      <c r="M3324" s="11" t="s">
        <v>14</v>
      </c>
      <c r="N3324" s="11" t="s">
        <v>15</v>
      </c>
      <c r="O3324" s="11" t="str">
        <f>VLOOKUP(E3324,State_Code_Name!$B$1:$C$52,2,0)</f>
        <v>Michigan</v>
      </c>
    </row>
    <row r="3325" spans="1:15" x14ac:dyDescent="0.3">
      <c r="A3325" s="11">
        <v>1993127</v>
      </c>
      <c r="B3325" s="12" t="s">
        <v>31</v>
      </c>
      <c r="C3325" s="12" t="s">
        <v>9</v>
      </c>
      <c r="D3325" s="12" t="s">
        <v>10</v>
      </c>
      <c r="E3325" s="11" t="s">
        <v>12</v>
      </c>
      <c r="F3325" s="11" t="s">
        <v>58</v>
      </c>
      <c r="G3325" s="37">
        <v>42551</v>
      </c>
      <c r="H3325" s="13">
        <v>42576</v>
      </c>
      <c r="I3325" s="21">
        <v>25</v>
      </c>
      <c r="J3325" s="43" t="s">
        <v>1477</v>
      </c>
      <c r="K3325" s="21">
        <f t="shared" si="102"/>
        <v>2016</v>
      </c>
      <c r="L3325" s="24">
        <f t="shared" si="103"/>
        <v>2</v>
      </c>
      <c r="M3325" s="11" t="s">
        <v>14</v>
      </c>
      <c r="N3325" s="11" t="s">
        <v>15</v>
      </c>
      <c r="O3325" s="11" t="str">
        <f>VLOOKUP(E3325,State_Code_Name!$B$1:$C$52,2,0)</f>
        <v>Virginia</v>
      </c>
    </row>
    <row r="3326" spans="1:15" x14ac:dyDescent="0.3">
      <c r="A3326" s="11">
        <v>1997023</v>
      </c>
      <c r="B3326" s="12" t="s">
        <v>74</v>
      </c>
      <c r="C3326" s="12" t="s">
        <v>27</v>
      </c>
      <c r="D3326" s="12" t="s">
        <v>28</v>
      </c>
      <c r="E3326" s="11" t="s">
        <v>129</v>
      </c>
      <c r="F3326" s="11" t="s">
        <v>19</v>
      </c>
      <c r="G3326" s="37">
        <v>42556</v>
      </c>
      <c r="H3326" s="13">
        <v>42556</v>
      </c>
      <c r="I3326" s="21">
        <v>0</v>
      </c>
      <c r="J3326" s="43" t="s">
        <v>1481</v>
      </c>
      <c r="K3326" s="21">
        <f t="shared" si="102"/>
        <v>2016</v>
      </c>
      <c r="L3326" s="24">
        <f t="shared" si="103"/>
        <v>3</v>
      </c>
      <c r="M3326" s="11" t="s">
        <v>14</v>
      </c>
      <c r="N3326" s="11" t="s">
        <v>15</v>
      </c>
      <c r="O3326" s="11" t="str">
        <f>VLOOKUP(E3326,State_Code_Name!$B$1:$C$52,2,0)</f>
        <v>New Hampshire</v>
      </c>
    </row>
    <row r="3327" spans="1:15" x14ac:dyDescent="0.3">
      <c r="A3327" s="11">
        <v>1835880</v>
      </c>
      <c r="B3327" s="12" t="s">
        <v>181</v>
      </c>
      <c r="C3327" s="12" t="s">
        <v>16</v>
      </c>
      <c r="D3327" s="12" t="s">
        <v>21</v>
      </c>
      <c r="E3327" s="11" t="s">
        <v>52</v>
      </c>
      <c r="F3327" s="11" t="s">
        <v>303</v>
      </c>
      <c r="G3327" s="37">
        <v>42445</v>
      </c>
      <c r="H3327" s="13">
        <v>42447</v>
      </c>
      <c r="I3327" s="21">
        <v>2</v>
      </c>
      <c r="J3327" s="43" t="s">
        <v>1476</v>
      </c>
      <c r="K3327" s="21">
        <f t="shared" si="102"/>
        <v>2016</v>
      </c>
      <c r="L3327" s="24">
        <f t="shared" si="103"/>
        <v>1</v>
      </c>
      <c r="M3327" s="11" t="s">
        <v>14</v>
      </c>
      <c r="N3327" s="11" t="s">
        <v>15</v>
      </c>
      <c r="O3327" s="11" t="str">
        <f>VLOOKUP(E3327,State_Code_Name!$B$1:$C$52,2,0)</f>
        <v>Washington</v>
      </c>
    </row>
    <row r="3328" spans="1:15" x14ac:dyDescent="0.3">
      <c r="A3328" s="11">
        <v>1068721</v>
      </c>
      <c r="B3328" s="12" t="s">
        <v>82</v>
      </c>
      <c r="C3328" s="12" t="s">
        <v>37</v>
      </c>
      <c r="D3328" s="12" t="s">
        <v>260</v>
      </c>
      <c r="E3328" s="11" t="s">
        <v>47</v>
      </c>
      <c r="F3328" s="11" t="s">
        <v>19</v>
      </c>
      <c r="G3328" s="37">
        <v>41925</v>
      </c>
      <c r="H3328" s="13">
        <v>41925</v>
      </c>
      <c r="I3328" s="21">
        <v>0</v>
      </c>
      <c r="J3328" s="43" t="s">
        <v>1473</v>
      </c>
      <c r="K3328" s="21">
        <f t="shared" si="102"/>
        <v>2014</v>
      </c>
      <c r="L3328" s="24">
        <f t="shared" si="103"/>
        <v>4</v>
      </c>
      <c r="M3328" s="11" t="s">
        <v>14</v>
      </c>
      <c r="N3328" s="11" t="s">
        <v>15</v>
      </c>
      <c r="O3328" s="11" t="str">
        <f>VLOOKUP(E3328,State_Code_Name!$B$1:$C$52,2,0)</f>
        <v>Pennsylvania</v>
      </c>
    </row>
    <row r="3329" spans="1:15" x14ac:dyDescent="0.3">
      <c r="A3329" s="11">
        <v>1989094</v>
      </c>
      <c r="B3329" s="12" t="s">
        <v>44</v>
      </c>
      <c r="C3329" s="12" t="s">
        <v>37</v>
      </c>
      <c r="D3329" s="12" t="s">
        <v>38</v>
      </c>
      <c r="E3329" s="11" t="s">
        <v>23</v>
      </c>
      <c r="F3329" s="11" t="s">
        <v>58</v>
      </c>
      <c r="G3329" s="37">
        <v>42549</v>
      </c>
      <c r="H3329" s="13">
        <v>42551</v>
      </c>
      <c r="I3329" s="21">
        <v>2</v>
      </c>
      <c r="J3329" s="43" t="s">
        <v>1477</v>
      </c>
      <c r="K3329" s="21">
        <f t="shared" si="102"/>
        <v>2016</v>
      </c>
      <c r="L3329" s="24">
        <f t="shared" si="103"/>
        <v>2</v>
      </c>
      <c r="M3329" s="11" t="s">
        <v>14</v>
      </c>
      <c r="N3329" s="11" t="s">
        <v>15</v>
      </c>
      <c r="O3329" s="11" t="str">
        <f>VLOOKUP(E3329,State_Code_Name!$B$1:$C$52,2,0)</f>
        <v>New York</v>
      </c>
    </row>
    <row r="3330" spans="1:15" x14ac:dyDescent="0.3">
      <c r="A3330" s="11">
        <v>719040</v>
      </c>
      <c r="B3330" s="12" t="s">
        <v>445</v>
      </c>
      <c r="C3330" s="12" t="s">
        <v>33</v>
      </c>
      <c r="D3330" s="12" t="s">
        <v>160</v>
      </c>
      <c r="E3330" s="11" t="s">
        <v>18</v>
      </c>
      <c r="F3330" s="11" t="s">
        <v>19</v>
      </c>
      <c r="G3330" s="37">
        <v>41688</v>
      </c>
      <c r="H3330" s="13">
        <v>41688</v>
      </c>
      <c r="I3330" s="21">
        <v>0</v>
      </c>
      <c r="J3330" s="43" t="s">
        <v>1478</v>
      </c>
      <c r="K3330" s="21">
        <f t="shared" si="102"/>
        <v>2014</v>
      </c>
      <c r="L3330" s="24">
        <f t="shared" si="103"/>
        <v>1</v>
      </c>
      <c r="M3330" s="11" t="s">
        <v>14</v>
      </c>
      <c r="N3330" s="11" t="s">
        <v>15</v>
      </c>
      <c r="O3330" s="11" t="str">
        <f>VLOOKUP(E3330,State_Code_Name!$B$1:$C$52,2,0)</f>
        <v>California</v>
      </c>
    </row>
    <row r="3331" spans="1:15" x14ac:dyDescent="0.3">
      <c r="A3331" s="11">
        <v>497607</v>
      </c>
      <c r="B3331" s="12" t="s">
        <v>101</v>
      </c>
      <c r="C3331" s="12" t="s">
        <v>27</v>
      </c>
      <c r="D3331" s="12" t="s">
        <v>79</v>
      </c>
      <c r="E3331" s="11" t="s">
        <v>138</v>
      </c>
      <c r="F3331" s="11" t="s">
        <v>13</v>
      </c>
      <c r="G3331" s="37">
        <v>41506</v>
      </c>
      <c r="H3331" s="13">
        <v>41507</v>
      </c>
      <c r="I3331" s="21">
        <v>1</v>
      </c>
      <c r="J3331" s="43" t="s">
        <v>1482</v>
      </c>
      <c r="K3331" s="21">
        <f t="shared" ref="K3331:K3394" si="104">YEAR(G3331)</f>
        <v>2013</v>
      </c>
      <c r="L3331" s="24">
        <f t="shared" ref="L3331:L3394" si="105">ROUNDUP(MONTH(G3331)/3,0)</f>
        <v>3</v>
      </c>
      <c r="M3331" s="11" t="s">
        <v>14</v>
      </c>
      <c r="N3331" s="11" t="s">
        <v>15</v>
      </c>
      <c r="O3331" s="11" t="str">
        <f>VLOOKUP(E3331,State_Code_Name!$B$1:$C$52,2,0)</f>
        <v>Kansas</v>
      </c>
    </row>
    <row r="3332" spans="1:15" x14ac:dyDescent="0.3">
      <c r="A3332" s="11">
        <v>528546</v>
      </c>
      <c r="B3332" s="12" t="s">
        <v>55</v>
      </c>
      <c r="C3332" s="12" t="s">
        <v>53</v>
      </c>
      <c r="D3332" s="12" t="s">
        <v>102</v>
      </c>
      <c r="E3332" s="11" t="s">
        <v>18</v>
      </c>
      <c r="F3332" s="11" t="s">
        <v>19</v>
      </c>
      <c r="G3332" s="37">
        <v>41533</v>
      </c>
      <c r="H3332" s="13">
        <v>41534</v>
      </c>
      <c r="I3332" s="21">
        <v>1</v>
      </c>
      <c r="J3332" s="43" t="s">
        <v>1480</v>
      </c>
      <c r="K3332" s="21">
        <f t="shared" si="104"/>
        <v>2013</v>
      </c>
      <c r="L3332" s="24">
        <f t="shared" si="105"/>
        <v>3</v>
      </c>
      <c r="M3332" s="11" t="s">
        <v>14</v>
      </c>
      <c r="N3332" s="11" t="s">
        <v>15</v>
      </c>
      <c r="O3332" s="11" t="str">
        <f>VLOOKUP(E3332,State_Code_Name!$B$1:$C$52,2,0)</f>
        <v>California</v>
      </c>
    </row>
    <row r="3333" spans="1:15" x14ac:dyDescent="0.3">
      <c r="A3333" s="11">
        <v>1336362</v>
      </c>
      <c r="B3333" s="12" t="s">
        <v>231</v>
      </c>
      <c r="C3333" s="12" t="s">
        <v>33</v>
      </c>
      <c r="D3333" s="12" t="s">
        <v>42</v>
      </c>
      <c r="E3333" s="11" t="s">
        <v>129</v>
      </c>
      <c r="F3333" s="11" t="s">
        <v>19</v>
      </c>
      <c r="G3333" s="37">
        <v>42113</v>
      </c>
      <c r="H3333" s="13">
        <v>42113</v>
      </c>
      <c r="I3333" s="21">
        <v>0</v>
      </c>
      <c r="J3333" s="43" t="s">
        <v>1483</v>
      </c>
      <c r="K3333" s="21">
        <f t="shared" si="104"/>
        <v>2015</v>
      </c>
      <c r="L3333" s="24">
        <f t="shared" si="105"/>
        <v>2</v>
      </c>
      <c r="M3333" s="11" t="s">
        <v>14</v>
      </c>
      <c r="N3333" s="11" t="s">
        <v>15</v>
      </c>
      <c r="O3333" s="11" t="str">
        <f>VLOOKUP(E3333,State_Code_Name!$B$1:$C$52,2,0)</f>
        <v>New Hampshire</v>
      </c>
    </row>
    <row r="3334" spans="1:15" x14ac:dyDescent="0.3">
      <c r="A3334" s="11">
        <v>450368</v>
      </c>
      <c r="B3334" s="12" t="s">
        <v>1271</v>
      </c>
      <c r="C3334" s="12" t="s">
        <v>27</v>
      </c>
      <c r="D3334" s="12" t="s">
        <v>57</v>
      </c>
      <c r="E3334" s="11" t="s">
        <v>171</v>
      </c>
      <c r="F3334" s="11" t="s">
        <v>19</v>
      </c>
      <c r="G3334" s="37">
        <v>41461</v>
      </c>
      <c r="H3334" s="13">
        <v>41464</v>
      </c>
      <c r="I3334" s="21">
        <v>3</v>
      </c>
      <c r="J3334" s="43" t="s">
        <v>1481</v>
      </c>
      <c r="K3334" s="21">
        <f t="shared" si="104"/>
        <v>2013</v>
      </c>
      <c r="L3334" s="24">
        <f t="shared" si="105"/>
        <v>3</v>
      </c>
      <c r="M3334" s="11" t="s">
        <v>15</v>
      </c>
      <c r="N3334" s="11" t="s">
        <v>14</v>
      </c>
      <c r="O3334" s="11" t="str">
        <f>VLOOKUP(E3334,State_Code_Name!$B$1:$C$52,2,0)</f>
        <v>Louisiana</v>
      </c>
    </row>
    <row r="3335" spans="1:15" x14ac:dyDescent="0.3">
      <c r="A3335" s="11">
        <v>1339660</v>
      </c>
      <c r="B3335" s="12" t="s">
        <v>142</v>
      </c>
      <c r="C3335" s="12" t="s">
        <v>27</v>
      </c>
      <c r="D3335" s="12" t="s">
        <v>79</v>
      </c>
      <c r="E3335" s="11" t="s">
        <v>26</v>
      </c>
      <c r="F3335" s="11" t="s">
        <v>19</v>
      </c>
      <c r="G3335" s="37">
        <v>42115</v>
      </c>
      <c r="H3335" s="13">
        <v>42115</v>
      </c>
      <c r="I3335" s="21">
        <v>0</v>
      </c>
      <c r="J3335" s="43" t="s">
        <v>1483</v>
      </c>
      <c r="K3335" s="21">
        <f t="shared" si="104"/>
        <v>2015</v>
      </c>
      <c r="L3335" s="24">
        <f t="shared" si="105"/>
        <v>2</v>
      </c>
      <c r="M3335" s="11" t="s">
        <v>14</v>
      </c>
      <c r="N3335" s="11" t="s">
        <v>14</v>
      </c>
      <c r="O3335" s="11" t="str">
        <f>VLOOKUP(E3335,State_Code_Name!$B$1:$C$52,2,0)</f>
        <v>Georgia</v>
      </c>
    </row>
    <row r="3336" spans="1:15" x14ac:dyDescent="0.3">
      <c r="A3336" s="11">
        <v>1737487</v>
      </c>
      <c r="B3336" s="12" t="s">
        <v>11</v>
      </c>
      <c r="C3336" s="12" t="s">
        <v>172</v>
      </c>
      <c r="D3336" s="12" t="s">
        <v>264</v>
      </c>
      <c r="E3336" s="11" t="s">
        <v>36</v>
      </c>
      <c r="F3336" s="11" t="s">
        <v>19</v>
      </c>
      <c r="G3336" s="37">
        <v>42380</v>
      </c>
      <c r="H3336" s="13">
        <v>42380</v>
      </c>
      <c r="I3336" s="21">
        <v>0</v>
      </c>
      <c r="J3336" s="43" t="s">
        <v>1474</v>
      </c>
      <c r="K3336" s="21">
        <f t="shared" si="104"/>
        <v>2016</v>
      </c>
      <c r="L3336" s="24">
        <f t="shared" si="105"/>
        <v>1</v>
      </c>
      <c r="M3336" s="11" t="s">
        <v>14</v>
      </c>
      <c r="N3336" s="11" t="s">
        <v>15</v>
      </c>
      <c r="O3336" s="11" t="str">
        <f>VLOOKUP(E3336,State_Code_Name!$B$1:$C$52,2,0)</f>
        <v>Florida</v>
      </c>
    </row>
    <row r="3337" spans="1:15" x14ac:dyDescent="0.3">
      <c r="A3337" s="11">
        <v>1888115</v>
      </c>
      <c r="B3337" s="12" t="s">
        <v>210</v>
      </c>
      <c r="C3337" s="12" t="s">
        <v>27</v>
      </c>
      <c r="D3337" s="12" t="s">
        <v>28</v>
      </c>
      <c r="E3337" s="11" t="s">
        <v>32</v>
      </c>
      <c r="F3337" s="11" t="s">
        <v>19</v>
      </c>
      <c r="G3337" s="37">
        <v>42480</v>
      </c>
      <c r="H3337" s="13">
        <v>42480</v>
      </c>
      <c r="I3337" s="21">
        <v>0</v>
      </c>
      <c r="J3337" s="43" t="s">
        <v>1483</v>
      </c>
      <c r="K3337" s="21">
        <f t="shared" si="104"/>
        <v>2016</v>
      </c>
      <c r="L3337" s="24">
        <f t="shared" si="105"/>
        <v>2</v>
      </c>
      <c r="M3337" s="11" t="s">
        <v>14</v>
      </c>
      <c r="N3337" s="11" t="s">
        <v>14</v>
      </c>
      <c r="O3337" s="11" t="str">
        <f>VLOOKUP(E3337,State_Code_Name!$B$1:$C$52,2,0)</f>
        <v>Texas</v>
      </c>
    </row>
    <row r="3338" spans="1:15" x14ac:dyDescent="0.3">
      <c r="A3338" s="11">
        <v>1467295</v>
      </c>
      <c r="B3338" s="12" t="s">
        <v>31</v>
      </c>
      <c r="C3338" s="12" t="s">
        <v>27</v>
      </c>
      <c r="D3338" s="12" t="s">
        <v>28</v>
      </c>
      <c r="E3338" s="11" t="s">
        <v>49</v>
      </c>
      <c r="F3338" s="11" t="s">
        <v>24</v>
      </c>
      <c r="G3338" s="37">
        <v>42199</v>
      </c>
      <c r="H3338" s="13">
        <v>42205</v>
      </c>
      <c r="I3338" s="21">
        <v>6</v>
      </c>
      <c r="J3338" s="43" t="s">
        <v>1481</v>
      </c>
      <c r="K3338" s="21">
        <f t="shared" si="104"/>
        <v>2015</v>
      </c>
      <c r="L3338" s="24">
        <f t="shared" si="105"/>
        <v>3</v>
      </c>
      <c r="M3338" s="11" t="s">
        <v>14</v>
      </c>
      <c r="N3338" s="11" t="s">
        <v>15</v>
      </c>
      <c r="O3338" s="11" t="str">
        <f>VLOOKUP(E3338,State_Code_Name!$B$1:$C$52,2,0)</f>
        <v>New Jersey</v>
      </c>
    </row>
    <row r="3339" spans="1:15" x14ac:dyDescent="0.3">
      <c r="A3339" s="11">
        <v>318611</v>
      </c>
      <c r="B3339" s="12" t="s">
        <v>11</v>
      </c>
      <c r="C3339" s="12" t="s">
        <v>27</v>
      </c>
      <c r="D3339" s="12" t="s">
        <v>28</v>
      </c>
      <c r="E3339" s="11" t="s">
        <v>122</v>
      </c>
      <c r="F3339" s="11" t="s">
        <v>19</v>
      </c>
      <c r="G3339" s="37">
        <v>41320</v>
      </c>
      <c r="H3339" s="13">
        <v>41325</v>
      </c>
      <c r="I3339" s="21">
        <v>5</v>
      </c>
      <c r="J3339" s="43" t="s">
        <v>1478</v>
      </c>
      <c r="K3339" s="21">
        <f t="shared" si="104"/>
        <v>2013</v>
      </c>
      <c r="L3339" s="24">
        <f t="shared" si="105"/>
        <v>1</v>
      </c>
      <c r="M3339" s="11" t="s">
        <v>14</v>
      </c>
      <c r="N3339" s="11" t="s">
        <v>15</v>
      </c>
      <c r="O3339" s="11" t="str">
        <f>VLOOKUP(E3339,State_Code_Name!$B$1:$C$52,2,0)</f>
        <v>Maryland</v>
      </c>
    </row>
    <row r="3340" spans="1:15" x14ac:dyDescent="0.3">
      <c r="A3340" s="11">
        <v>1615985</v>
      </c>
      <c r="B3340" s="12" t="s">
        <v>70</v>
      </c>
      <c r="C3340" s="12" t="s">
        <v>33</v>
      </c>
      <c r="D3340" s="12" t="s">
        <v>42</v>
      </c>
      <c r="E3340" s="11" t="s">
        <v>122</v>
      </c>
      <c r="F3340" s="11" t="s">
        <v>19</v>
      </c>
      <c r="G3340" s="37">
        <v>42297</v>
      </c>
      <c r="H3340" s="13">
        <v>42299</v>
      </c>
      <c r="I3340" s="21">
        <v>2</v>
      </c>
      <c r="J3340" s="43" t="s">
        <v>1473</v>
      </c>
      <c r="K3340" s="21">
        <f t="shared" si="104"/>
        <v>2015</v>
      </c>
      <c r="L3340" s="24">
        <f t="shared" si="105"/>
        <v>4</v>
      </c>
      <c r="M3340" s="11" t="s">
        <v>14</v>
      </c>
      <c r="N3340" s="11" t="s">
        <v>14</v>
      </c>
      <c r="O3340" s="11" t="str">
        <f>VLOOKUP(E3340,State_Code_Name!$B$1:$C$52,2,0)</f>
        <v>Maryland</v>
      </c>
    </row>
    <row r="3341" spans="1:15" x14ac:dyDescent="0.3">
      <c r="A3341" s="11">
        <v>2015027</v>
      </c>
      <c r="B3341" s="12" t="s">
        <v>39</v>
      </c>
      <c r="C3341" s="12" t="s">
        <v>16</v>
      </c>
      <c r="D3341" s="12" t="s">
        <v>21</v>
      </c>
      <c r="E3341" s="11" t="s">
        <v>52</v>
      </c>
      <c r="F3341" s="11" t="s">
        <v>19</v>
      </c>
      <c r="G3341" s="37">
        <v>42566</v>
      </c>
      <c r="H3341" s="13">
        <v>42566</v>
      </c>
      <c r="I3341" s="21">
        <v>0</v>
      </c>
      <c r="J3341" s="43" t="s">
        <v>1481</v>
      </c>
      <c r="K3341" s="21">
        <f t="shared" si="104"/>
        <v>2016</v>
      </c>
      <c r="L3341" s="24">
        <f t="shared" si="105"/>
        <v>3</v>
      </c>
      <c r="M3341" s="11" t="s">
        <v>14</v>
      </c>
      <c r="N3341" s="11" t="s">
        <v>15</v>
      </c>
      <c r="O3341" s="11" t="str">
        <f>VLOOKUP(E3341,State_Code_Name!$B$1:$C$52,2,0)</f>
        <v>Washington</v>
      </c>
    </row>
    <row r="3342" spans="1:15" x14ac:dyDescent="0.3">
      <c r="A3342" s="11">
        <v>894382</v>
      </c>
      <c r="B3342" s="12" t="s">
        <v>137</v>
      </c>
      <c r="C3342" s="12" t="s">
        <v>27</v>
      </c>
      <c r="D3342" s="12" t="s">
        <v>79</v>
      </c>
      <c r="E3342" s="11" t="s">
        <v>60</v>
      </c>
      <c r="F3342" s="11" t="s">
        <v>19</v>
      </c>
      <c r="G3342" s="37">
        <v>41803</v>
      </c>
      <c r="H3342" s="13">
        <v>41803</v>
      </c>
      <c r="I3342" s="21">
        <v>0</v>
      </c>
      <c r="J3342" s="43" t="s">
        <v>1477</v>
      </c>
      <c r="K3342" s="21">
        <f t="shared" si="104"/>
        <v>2014</v>
      </c>
      <c r="L3342" s="24">
        <f t="shared" si="105"/>
        <v>2</v>
      </c>
      <c r="M3342" s="11" t="s">
        <v>14</v>
      </c>
      <c r="N3342" s="11" t="s">
        <v>15</v>
      </c>
      <c r="O3342" s="11" t="str">
        <f>VLOOKUP(E3342,State_Code_Name!$B$1:$C$52,2,0)</f>
        <v>Illinois</v>
      </c>
    </row>
    <row r="3343" spans="1:15" x14ac:dyDescent="0.3">
      <c r="A3343" s="11">
        <v>1117756</v>
      </c>
      <c r="B3343" s="12" t="s">
        <v>31</v>
      </c>
      <c r="C3343" s="12" t="s">
        <v>27</v>
      </c>
      <c r="D3343" s="12" t="s">
        <v>57</v>
      </c>
      <c r="E3343" s="11" t="s">
        <v>73</v>
      </c>
      <c r="F3343" s="11" t="s">
        <v>13</v>
      </c>
      <c r="G3343" s="37">
        <v>41957</v>
      </c>
      <c r="H3343" s="13">
        <v>41959</v>
      </c>
      <c r="I3343" s="21">
        <v>2</v>
      </c>
      <c r="J3343" s="43" t="s">
        <v>1479</v>
      </c>
      <c r="K3343" s="21">
        <f t="shared" si="104"/>
        <v>2014</v>
      </c>
      <c r="L3343" s="24">
        <f t="shared" si="105"/>
        <v>4</v>
      </c>
      <c r="M3343" s="11" t="s">
        <v>14</v>
      </c>
      <c r="N3343" s="11" t="s">
        <v>15</v>
      </c>
      <c r="O3343" s="11" t="str">
        <f>VLOOKUP(E3343,State_Code_Name!$B$1:$C$52,2,0)</f>
        <v>Kentucky</v>
      </c>
    </row>
    <row r="3344" spans="1:15" x14ac:dyDescent="0.3">
      <c r="A3344" s="11">
        <v>458524</v>
      </c>
      <c r="B3344" s="12" t="s">
        <v>39</v>
      </c>
      <c r="C3344" s="12" t="s">
        <v>33</v>
      </c>
      <c r="D3344" s="12" t="s">
        <v>45</v>
      </c>
      <c r="E3344" s="11" t="s">
        <v>23</v>
      </c>
      <c r="F3344" s="11" t="s">
        <v>58</v>
      </c>
      <c r="G3344" s="37">
        <v>41478</v>
      </c>
      <c r="H3344" s="13">
        <v>41486</v>
      </c>
      <c r="I3344" s="21">
        <v>8</v>
      </c>
      <c r="J3344" s="43" t="s">
        <v>1481</v>
      </c>
      <c r="K3344" s="21">
        <f t="shared" si="104"/>
        <v>2013</v>
      </c>
      <c r="L3344" s="24">
        <f t="shared" si="105"/>
        <v>3</v>
      </c>
      <c r="M3344" s="11" t="s">
        <v>14</v>
      </c>
      <c r="N3344" s="11" t="s">
        <v>15</v>
      </c>
      <c r="O3344" s="11" t="str">
        <f>VLOOKUP(E3344,State_Code_Name!$B$1:$C$52,2,0)</f>
        <v>New York</v>
      </c>
    </row>
    <row r="3345" spans="1:15" x14ac:dyDescent="0.3">
      <c r="A3345" s="11">
        <v>1866940</v>
      </c>
      <c r="B3345" s="12" t="s">
        <v>48</v>
      </c>
      <c r="C3345" s="12" t="s">
        <v>27</v>
      </c>
      <c r="D3345" s="12" t="s">
        <v>28</v>
      </c>
      <c r="E3345" s="11" t="s">
        <v>67</v>
      </c>
      <c r="F3345" s="11" t="s">
        <v>19</v>
      </c>
      <c r="G3345" s="37">
        <v>42466</v>
      </c>
      <c r="H3345" s="13">
        <v>42466</v>
      </c>
      <c r="I3345" s="21">
        <v>0</v>
      </c>
      <c r="J3345" s="43" t="s">
        <v>1483</v>
      </c>
      <c r="K3345" s="21">
        <f t="shared" si="104"/>
        <v>2016</v>
      </c>
      <c r="L3345" s="24">
        <f t="shared" si="105"/>
        <v>2</v>
      </c>
      <c r="M3345" s="11" t="s">
        <v>14</v>
      </c>
      <c r="N3345" s="11" t="s">
        <v>15</v>
      </c>
      <c r="O3345" s="11" t="str">
        <f>VLOOKUP(E3345,State_Code_Name!$B$1:$C$52,2,0)</f>
        <v>Michigan</v>
      </c>
    </row>
    <row r="3346" spans="1:15" x14ac:dyDescent="0.3">
      <c r="A3346" s="11">
        <v>1321652</v>
      </c>
      <c r="B3346" s="12" t="s">
        <v>135</v>
      </c>
      <c r="C3346" s="12" t="s">
        <v>27</v>
      </c>
      <c r="D3346" s="12" t="s">
        <v>28</v>
      </c>
      <c r="E3346" s="11" t="s">
        <v>60</v>
      </c>
      <c r="F3346" s="11" t="s">
        <v>24</v>
      </c>
      <c r="G3346" s="37">
        <v>42102</v>
      </c>
      <c r="H3346" s="13">
        <v>42104</v>
      </c>
      <c r="I3346" s="21">
        <v>2</v>
      </c>
      <c r="J3346" s="43" t="s">
        <v>1483</v>
      </c>
      <c r="K3346" s="21">
        <f t="shared" si="104"/>
        <v>2015</v>
      </c>
      <c r="L3346" s="24">
        <f t="shared" si="105"/>
        <v>2</v>
      </c>
      <c r="M3346" s="11" t="s">
        <v>14</v>
      </c>
      <c r="N3346" s="11" t="s">
        <v>15</v>
      </c>
      <c r="O3346" s="11" t="str">
        <f>VLOOKUP(E3346,State_Code_Name!$B$1:$C$52,2,0)</f>
        <v>Illinois</v>
      </c>
    </row>
    <row r="3347" spans="1:15" x14ac:dyDescent="0.3">
      <c r="A3347" s="11">
        <v>1404420</v>
      </c>
      <c r="B3347" s="12" t="s">
        <v>294</v>
      </c>
      <c r="C3347" s="12" t="s">
        <v>33</v>
      </c>
      <c r="D3347" s="12" t="s">
        <v>1441</v>
      </c>
      <c r="E3347" s="11" t="s">
        <v>12</v>
      </c>
      <c r="F3347" s="11" t="s">
        <v>19</v>
      </c>
      <c r="G3347" s="37">
        <v>42158</v>
      </c>
      <c r="H3347" s="13">
        <v>42158</v>
      </c>
      <c r="I3347" s="21">
        <v>0</v>
      </c>
      <c r="J3347" s="43" t="s">
        <v>1477</v>
      </c>
      <c r="K3347" s="21">
        <f t="shared" si="104"/>
        <v>2015</v>
      </c>
      <c r="L3347" s="24">
        <f t="shared" si="105"/>
        <v>2</v>
      </c>
      <c r="M3347" s="11" t="s">
        <v>14</v>
      </c>
      <c r="N3347" s="11" t="s">
        <v>15</v>
      </c>
      <c r="O3347" s="11" t="str">
        <f>VLOOKUP(E3347,State_Code_Name!$B$1:$C$52,2,0)</f>
        <v>Virginia</v>
      </c>
    </row>
    <row r="3348" spans="1:15" x14ac:dyDescent="0.3">
      <c r="A3348" s="11">
        <v>617778</v>
      </c>
      <c r="B3348" s="12" t="s">
        <v>82</v>
      </c>
      <c r="C3348" s="12" t="s">
        <v>37</v>
      </c>
      <c r="D3348" s="12" t="s">
        <v>81</v>
      </c>
      <c r="E3348" s="11" t="s">
        <v>32</v>
      </c>
      <c r="F3348" s="11" t="s">
        <v>19</v>
      </c>
      <c r="G3348" s="37">
        <v>41610</v>
      </c>
      <c r="H3348" s="13">
        <v>41611</v>
      </c>
      <c r="I3348" s="21">
        <v>1</v>
      </c>
      <c r="J3348" s="43" t="s">
        <v>1475</v>
      </c>
      <c r="K3348" s="21">
        <f t="shared" si="104"/>
        <v>2013</v>
      </c>
      <c r="L3348" s="24">
        <f t="shared" si="105"/>
        <v>4</v>
      </c>
      <c r="M3348" s="11" t="s">
        <v>14</v>
      </c>
      <c r="N3348" s="11" t="s">
        <v>15</v>
      </c>
      <c r="O3348" s="11" t="str">
        <f>VLOOKUP(E3348,State_Code_Name!$B$1:$C$52,2,0)</f>
        <v>Texas</v>
      </c>
    </row>
    <row r="3349" spans="1:15" x14ac:dyDescent="0.3">
      <c r="A3349" s="11">
        <v>695748</v>
      </c>
      <c r="B3349" s="12" t="s">
        <v>731</v>
      </c>
      <c r="C3349" s="12" t="s">
        <v>33</v>
      </c>
      <c r="D3349" s="12" t="s">
        <v>45</v>
      </c>
      <c r="E3349" s="11" t="s">
        <v>105</v>
      </c>
      <c r="F3349" s="11" t="s">
        <v>19</v>
      </c>
      <c r="G3349" s="37">
        <v>41672</v>
      </c>
      <c r="H3349" s="13">
        <v>41702</v>
      </c>
      <c r="I3349" s="21">
        <v>30</v>
      </c>
      <c r="J3349" s="43" t="s">
        <v>1478</v>
      </c>
      <c r="K3349" s="21">
        <f t="shared" si="104"/>
        <v>2014</v>
      </c>
      <c r="L3349" s="24">
        <f t="shared" si="105"/>
        <v>1</v>
      </c>
      <c r="M3349" s="11" t="s">
        <v>15</v>
      </c>
      <c r="N3349" s="11" t="s">
        <v>15</v>
      </c>
      <c r="O3349" s="11" t="str">
        <f>VLOOKUP(E3349,State_Code_Name!$B$1:$C$52,2,0)</f>
        <v>Indiana</v>
      </c>
    </row>
    <row r="3350" spans="1:15" x14ac:dyDescent="0.3">
      <c r="A3350" s="11">
        <v>1658138</v>
      </c>
      <c r="B3350" s="12" t="s">
        <v>39</v>
      </c>
      <c r="C3350" s="12" t="s">
        <v>16</v>
      </c>
      <c r="D3350" s="12" t="s">
        <v>25</v>
      </c>
      <c r="E3350" s="11" t="s">
        <v>23</v>
      </c>
      <c r="F3350" s="11" t="s">
        <v>19</v>
      </c>
      <c r="G3350" s="37">
        <v>42325</v>
      </c>
      <c r="H3350" s="13">
        <v>42325</v>
      </c>
      <c r="I3350" s="21">
        <v>0</v>
      </c>
      <c r="J3350" s="43" t="s">
        <v>1479</v>
      </c>
      <c r="K3350" s="21">
        <f t="shared" si="104"/>
        <v>2015</v>
      </c>
      <c r="L3350" s="24">
        <f t="shared" si="105"/>
        <v>4</v>
      </c>
      <c r="M3350" s="11" t="s">
        <v>14</v>
      </c>
      <c r="N3350" s="11" t="s">
        <v>15</v>
      </c>
      <c r="O3350" s="11" t="str">
        <f>VLOOKUP(E3350,State_Code_Name!$B$1:$C$52,2,0)</f>
        <v>New York</v>
      </c>
    </row>
    <row r="3351" spans="1:15" x14ac:dyDescent="0.3">
      <c r="A3351" s="11">
        <v>1939636</v>
      </c>
      <c r="B3351" s="12" t="s">
        <v>205</v>
      </c>
      <c r="C3351" s="12" t="s">
        <v>27</v>
      </c>
      <c r="D3351" s="12" t="s">
        <v>57</v>
      </c>
      <c r="E3351" s="11" t="s">
        <v>75</v>
      </c>
      <c r="F3351" s="11" t="s">
        <v>13</v>
      </c>
      <c r="G3351" s="37">
        <v>42514</v>
      </c>
      <c r="H3351" s="13">
        <v>42516</v>
      </c>
      <c r="I3351" s="21">
        <v>2</v>
      </c>
      <c r="J3351" s="43" t="s">
        <v>1471</v>
      </c>
      <c r="K3351" s="21">
        <f t="shared" si="104"/>
        <v>2016</v>
      </c>
      <c r="L3351" s="24">
        <f t="shared" si="105"/>
        <v>2</v>
      </c>
      <c r="M3351" s="11" t="s">
        <v>14</v>
      </c>
      <c r="N3351" s="11" t="s">
        <v>14</v>
      </c>
      <c r="O3351" s="11" t="str">
        <f>VLOOKUP(E3351,State_Code_Name!$B$1:$C$52,2,0)</f>
        <v>Tennessee</v>
      </c>
    </row>
    <row r="3352" spans="1:15" x14ac:dyDescent="0.3">
      <c r="A3352" s="11">
        <v>1041105</v>
      </c>
      <c r="B3352" s="12" t="s">
        <v>64</v>
      </c>
      <c r="C3352" s="12" t="s">
        <v>62</v>
      </c>
      <c r="D3352" s="12" t="s">
        <v>279</v>
      </c>
      <c r="E3352" s="11" t="s">
        <v>32</v>
      </c>
      <c r="F3352" s="11" t="s">
        <v>58</v>
      </c>
      <c r="G3352" s="37">
        <v>41905</v>
      </c>
      <c r="H3352" s="13">
        <v>41912</v>
      </c>
      <c r="I3352" s="21">
        <v>7</v>
      </c>
      <c r="J3352" s="43" t="s">
        <v>1480</v>
      </c>
      <c r="K3352" s="21">
        <f t="shared" si="104"/>
        <v>2014</v>
      </c>
      <c r="L3352" s="24">
        <f t="shared" si="105"/>
        <v>3</v>
      </c>
      <c r="M3352" s="11" t="s">
        <v>14</v>
      </c>
      <c r="N3352" s="11" t="s">
        <v>14</v>
      </c>
      <c r="O3352" s="11" t="str">
        <f>VLOOKUP(E3352,State_Code_Name!$B$1:$C$52,2,0)</f>
        <v>Texas</v>
      </c>
    </row>
    <row r="3353" spans="1:15" x14ac:dyDescent="0.3">
      <c r="A3353" s="11">
        <v>1285462</v>
      </c>
      <c r="B3353" s="12" t="s">
        <v>55</v>
      </c>
      <c r="C3353" s="12" t="s">
        <v>53</v>
      </c>
      <c r="D3353" s="12" t="s">
        <v>102</v>
      </c>
      <c r="E3353" s="11" t="s">
        <v>32</v>
      </c>
      <c r="F3353" s="11" t="s">
        <v>19</v>
      </c>
      <c r="G3353" s="37">
        <v>42079</v>
      </c>
      <c r="H3353" s="13">
        <v>42079</v>
      </c>
      <c r="I3353" s="21">
        <v>0</v>
      </c>
      <c r="J3353" s="43" t="s">
        <v>1476</v>
      </c>
      <c r="K3353" s="21">
        <f t="shared" si="104"/>
        <v>2015</v>
      </c>
      <c r="L3353" s="24">
        <f t="shared" si="105"/>
        <v>1</v>
      </c>
      <c r="M3353" s="11" t="s">
        <v>14</v>
      </c>
      <c r="N3353" s="11" t="s">
        <v>15</v>
      </c>
      <c r="O3353" s="11" t="str">
        <f>VLOOKUP(E3353,State_Code_Name!$B$1:$C$52,2,0)</f>
        <v>Texas</v>
      </c>
    </row>
    <row r="3354" spans="1:15" x14ac:dyDescent="0.3">
      <c r="A3354" s="11">
        <v>317315</v>
      </c>
      <c r="B3354" s="12" t="s">
        <v>167</v>
      </c>
      <c r="C3354" s="12" t="s">
        <v>27</v>
      </c>
      <c r="D3354" s="12" t="s">
        <v>28</v>
      </c>
      <c r="E3354" s="11" t="s">
        <v>18</v>
      </c>
      <c r="F3354" s="11" t="s">
        <v>303</v>
      </c>
      <c r="G3354" s="37">
        <v>41319</v>
      </c>
      <c r="H3354" s="13">
        <v>41327</v>
      </c>
      <c r="I3354" s="21">
        <v>8</v>
      </c>
      <c r="J3354" s="43" t="s">
        <v>1478</v>
      </c>
      <c r="K3354" s="21">
        <f t="shared" si="104"/>
        <v>2013</v>
      </c>
      <c r="L3354" s="24">
        <f t="shared" si="105"/>
        <v>1</v>
      </c>
      <c r="M3354" s="11" t="s">
        <v>14</v>
      </c>
      <c r="N3354" s="11" t="s">
        <v>15</v>
      </c>
      <c r="O3354" s="11" t="str">
        <f>VLOOKUP(E3354,State_Code_Name!$B$1:$C$52,2,0)</f>
        <v>California</v>
      </c>
    </row>
    <row r="3355" spans="1:15" x14ac:dyDescent="0.3">
      <c r="A3355" s="11">
        <v>877539</v>
      </c>
      <c r="B3355" s="12" t="s">
        <v>521</v>
      </c>
      <c r="C3355" s="12" t="s">
        <v>33</v>
      </c>
      <c r="D3355" s="12" t="s">
        <v>45</v>
      </c>
      <c r="E3355" s="11" t="s">
        <v>105</v>
      </c>
      <c r="F3355" s="11" t="s">
        <v>19</v>
      </c>
      <c r="G3355" s="37">
        <v>41792</v>
      </c>
      <c r="H3355" s="13">
        <v>41792</v>
      </c>
      <c r="I3355" s="21">
        <v>0</v>
      </c>
      <c r="J3355" s="43" t="s">
        <v>1477</v>
      </c>
      <c r="K3355" s="21">
        <f t="shared" si="104"/>
        <v>2014</v>
      </c>
      <c r="L3355" s="24">
        <f t="shared" si="105"/>
        <v>2</v>
      </c>
      <c r="M3355" s="11" t="s">
        <v>14</v>
      </c>
      <c r="N3355" s="11" t="s">
        <v>15</v>
      </c>
      <c r="O3355" s="11" t="str">
        <f>VLOOKUP(E3355,State_Code_Name!$B$1:$C$52,2,0)</f>
        <v>Indiana</v>
      </c>
    </row>
    <row r="3356" spans="1:15" x14ac:dyDescent="0.3">
      <c r="A3356" s="11">
        <v>2000985</v>
      </c>
      <c r="B3356" s="12" t="s">
        <v>95</v>
      </c>
      <c r="C3356" s="12" t="s">
        <v>27</v>
      </c>
      <c r="D3356" s="12" t="s">
        <v>28</v>
      </c>
      <c r="E3356" s="11" t="s">
        <v>141</v>
      </c>
      <c r="F3356" s="11" t="s">
        <v>19</v>
      </c>
      <c r="G3356" s="37">
        <v>42557</v>
      </c>
      <c r="H3356" s="13">
        <v>42557</v>
      </c>
      <c r="I3356" s="21">
        <v>0</v>
      </c>
      <c r="J3356" s="43" t="s">
        <v>1481</v>
      </c>
      <c r="K3356" s="21">
        <f t="shared" si="104"/>
        <v>2016</v>
      </c>
      <c r="L3356" s="24">
        <f t="shared" si="105"/>
        <v>3</v>
      </c>
      <c r="M3356" s="11" t="s">
        <v>14</v>
      </c>
      <c r="N3356" s="11" t="s">
        <v>15</v>
      </c>
      <c r="O3356" s="11" t="str">
        <f>VLOOKUP(E3356,State_Code_Name!$B$1:$C$52,2,0)</f>
        <v>Maine</v>
      </c>
    </row>
    <row r="3357" spans="1:15" x14ac:dyDescent="0.3">
      <c r="A3357" s="11">
        <v>1609952</v>
      </c>
      <c r="B3357" s="12" t="s">
        <v>31</v>
      </c>
      <c r="C3357" s="12" t="s">
        <v>27</v>
      </c>
      <c r="D3357" s="12" t="s">
        <v>28</v>
      </c>
      <c r="E3357" s="11" t="s">
        <v>23</v>
      </c>
      <c r="F3357" s="11" t="s">
        <v>58</v>
      </c>
      <c r="G3357" s="37">
        <v>42293</v>
      </c>
      <c r="H3357" s="13">
        <v>42297</v>
      </c>
      <c r="I3357" s="21">
        <v>4</v>
      </c>
      <c r="J3357" s="43" t="s">
        <v>1473</v>
      </c>
      <c r="K3357" s="21">
        <f t="shared" si="104"/>
        <v>2015</v>
      </c>
      <c r="L3357" s="24">
        <f t="shared" si="105"/>
        <v>4</v>
      </c>
      <c r="M3357" s="11" t="s">
        <v>14</v>
      </c>
      <c r="N3357" s="11" t="s">
        <v>15</v>
      </c>
      <c r="O3357" s="11" t="str">
        <f>VLOOKUP(E3357,State_Code_Name!$B$1:$C$52,2,0)</f>
        <v>New York</v>
      </c>
    </row>
    <row r="3358" spans="1:15" x14ac:dyDescent="0.3">
      <c r="A3358" s="11">
        <v>1363168</v>
      </c>
      <c r="B3358" s="12" t="s">
        <v>200</v>
      </c>
      <c r="C3358" s="12" t="s">
        <v>16</v>
      </c>
      <c r="D3358" s="12" t="s">
        <v>1442</v>
      </c>
      <c r="E3358" s="11" t="s">
        <v>71</v>
      </c>
      <c r="F3358" s="11" t="s">
        <v>303</v>
      </c>
      <c r="G3358" s="37">
        <v>42130</v>
      </c>
      <c r="H3358" s="13">
        <v>42131</v>
      </c>
      <c r="I3358" s="21">
        <v>1</v>
      </c>
      <c r="J3358" s="43" t="s">
        <v>1471</v>
      </c>
      <c r="K3358" s="21">
        <f t="shared" si="104"/>
        <v>2015</v>
      </c>
      <c r="L3358" s="24">
        <f t="shared" si="105"/>
        <v>2</v>
      </c>
      <c r="M3358" s="11" t="s">
        <v>14</v>
      </c>
      <c r="N3358" s="11" t="s">
        <v>15</v>
      </c>
      <c r="O3358" s="11" t="str">
        <f>VLOOKUP(E3358,State_Code_Name!$B$1:$C$52,2,0)</f>
        <v>Massachusetts</v>
      </c>
    </row>
    <row r="3359" spans="1:15" x14ac:dyDescent="0.3">
      <c r="A3359" s="11">
        <v>1336336</v>
      </c>
      <c r="B3359" s="12" t="s">
        <v>82</v>
      </c>
      <c r="C3359" s="12" t="s">
        <v>33</v>
      </c>
      <c r="D3359" s="12" t="s">
        <v>42</v>
      </c>
      <c r="E3359" s="11" t="s">
        <v>49</v>
      </c>
      <c r="F3359" s="11" t="s">
        <v>19</v>
      </c>
      <c r="G3359" s="37">
        <v>42113</v>
      </c>
      <c r="H3359" s="13">
        <v>42113</v>
      </c>
      <c r="I3359" s="21">
        <v>0</v>
      </c>
      <c r="J3359" s="43" t="s">
        <v>1483</v>
      </c>
      <c r="K3359" s="21">
        <f t="shared" si="104"/>
        <v>2015</v>
      </c>
      <c r="L3359" s="24">
        <f t="shared" si="105"/>
        <v>2</v>
      </c>
      <c r="M3359" s="11" t="s">
        <v>14</v>
      </c>
      <c r="N3359" s="11" t="s">
        <v>15</v>
      </c>
      <c r="O3359" s="11" t="str">
        <f>VLOOKUP(E3359,State_Code_Name!$B$1:$C$52,2,0)</f>
        <v>New Jersey</v>
      </c>
    </row>
    <row r="3360" spans="1:15" x14ac:dyDescent="0.3">
      <c r="A3360" s="11">
        <v>438462</v>
      </c>
      <c r="B3360" s="12" t="s">
        <v>61</v>
      </c>
      <c r="C3360" s="12" t="s">
        <v>53</v>
      </c>
      <c r="D3360" s="12" t="s">
        <v>1439</v>
      </c>
      <c r="E3360" s="11" t="s">
        <v>47</v>
      </c>
      <c r="F3360" s="11" t="s">
        <v>58</v>
      </c>
      <c r="G3360" s="37">
        <v>41446</v>
      </c>
      <c r="H3360" s="13">
        <v>41449</v>
      </c>
      <c r="I3360" s="21">
        <v>3</v>
      </c>
      <c r="J3360" s="43" t="s">
        <v>1477</v>
      </c>
      <c r="K3360" s="21">
        <f t="shared" si="104"/>
        <v>2013</v>
      </c>
      <c r="L3360" s="24">
        <f t="shared" si="105"/>
        <v>2</v>
      </c>
      <c r="M3360" s="11" t="s">
        <v>14</v>
      </c>
      <c r="N3360" s="11" t="s">
        <v>15</v>
      </c>
      <c r="O3360" s="11" t="str">
        <f>VLOOKUP(E3360,State_Code_Name!$B$1:$C$52,2,0)</f>
        <v>Pennsylvania</v>
      </c>
    </row>
    <row r="3361" spans="1:15" x14ac:dyDescent="0.3">
      <c r="A3361" s="11">
        <v>647869</v>
      </c>
      <c r="B3361" s="12" t="s">
        <v>64</v>
      </c>
      <c r="C3361" s="12" t="s">
        <v>62</v>
      </c>
      <c r="D3361" s="12" t="s">
        <v>460</v>
      </c>
      <c r="E3361" s="11" t="s">
        <v>73</v>
      </c>
      <c r="F3361" s="11" t="s">
        <v>19</v>
      </c>
      <c r="G3361" s="37">
        <v>41635</v>
      </c>
      <c r="H3361" s="13">
        <v>41635</v>
      </c>
      <c r="I3361" s="21">
        <v>0</v>
      </c>
      <c r="J3361" s="43" t="s">
        <v>1475</v>
      </c>
      <c r="K3361" s="21">
        <f t="shared" si="104"/>
        <v>2013</v>
      </c>
      <c r="L3361" s="24">
        <f t="shared" si="105"/>
        <v>4</v>
      </c>
      <c r="M3361" s="11" t="s">
        <v>14</v>
      </c>
      <c r="N3361" s="11" t="s">
        <v>15</v>
      </c>
      <c r="O3361" s="11" t="str">
        <f>VLOOKUP(E3361,State_Code_Name!$B$1:$C$52,2,0)</f>
        <v>Kentucky</v>
      </c>
    </row>
    <row r="3362" spans="1:15" x14ac:dyDescent="0.3">
      <c r="A3362" s="11">
        <v>800001</v>
      </c>
      <c r="B3362" s="12" t="s">
        <v>110</v>
      </c>
      <c r="C3362" s="12" t="s">
        <v>27</v>
      </c>
      <c r="D3362" s="12" t="s">
        <v>28</v>
      </c>
      <c r="E3362" s="11" t="s">
        <v>32</v>
      </c>
      <c r="F3362" s="11" t="s">
        <v>19</v>
      </c>
      <c r="G3362" s="37">
        <v>41737</v>
      </c>
      <c r="H3362" s="13">
        <v>41737</v>
      </c>
      <c r="I3362" s="21">
        <v>0</v>
      </c>
      <c r="J3362" s="43" t="s">
        <v>1483</v>
      </c>
      <c r="K3362" s="21">
        <f t="shared" si="104"/>
        <v>2014</v>
      </c>
      <c r="L3362" s="24">
        <f t="shared" si="105"/>
        <v>2</v>
      </c>
      <c r="M3362" s="11" t="s">
        <v>14</v>
      </c>
      <c r="N3362" s="11" t="s">
        <v>14</v>
      </c>
      <c r="O3362" s="11" t="str">
        <f>VLOOKUP(E3362,State_Code_Name!$B$1:$C$52,2,0)</f>
        <v>Texas</v>
      </c>
    </row>
    <row r="3363" spans="1:15" x14ac:dyDescent="0.3">
      <c r="A3363" s="11">
        <v>1782249</v>
      </c>
      <c r="B3363" s="12" t="s">
        <v>135</v>
      </c>
      <c r="C3363" s="12" t="s">
        <v>16</v>
      </c>
      <c r="D3363" s="12" t="s">
        <v>76</v>
      </c>
      <c r="E3363" s="11" t="s">
        <v>73</v>
      </c>
      <c r="F3363" s="11" t="s">
        <v>19</v>
      </c>
      <c r="G3363" s="37">
        <v>42410</v>
      </c>
      <c r="H3363" s="13">
        <v>42410</v>
      </c>
      <c r="I3363" s="21">
        <v>0</v>
      </c>
      <c r="J3363" s="43" t="s">
        <v>1478</v>
      </c>
      <c r="K3363" s="21">
        <f t="shared" si="104"/>
        <v>2016</v>
      </c>
      <c r="L3363" s="24">
        <f t="shared" si="105"/>
        <v>1</v>
      </c>
      <c r="M3363" s="11" t="s">
        <v>14</v>
      </c>
      <c r="N3363" s="11" t="s">
        <v>15</v>
      </c>
      <c r="O3363" s="11" t="str">
        <f>VLOOKUP(E3363,State_Code_Name!$B$1:$C$52,2,0)</f>
        <v>Kentucky</v>
      </c>
    </row>
    <row r="3364" spans="1:15" x14ac:dyDescent="0.3">
      <c r="A3364" s="11">
        <v>1829000</v>
      </c>
      <c r="B3364" s="12" t="s">
        <v>781</v>
      </c>
      <c r="C3364" s="12" t="s">
        <v>33</v>
      </c>
      <c r="D3364" s="12" t="s">
        <v>42</v>
      </c>
      <c r="E3364" s="11" t="s">
        <v>18</v>
      </c>
      <c r="F3364" s="11" t="s">
        <v>19</v>
      </c>
      <c r="G3364" s="37">
        <v>42440</v>
      </c>
      <c r="H3364" s="13">
        <v>42440</v>
      </c>
      <c r="I3364" s="21">
        <v>0</v>
      </c>
      <c r="J3364" s="43" t="s">
        <v>1476</v>
      </c>
      <c r="K3364" s="21">
        <f t="shared" si="104"/>
        <v>2016</v>
      </c>
      <c r="L3364" s="24">
        <f t="shared" si="105"/>
        <v>1</v>
      </c>
      <c r="M3364" s="11" t="s">
        <v>14</v>
      </c>
      <c r="N3364" s="11" t="s">
        <v>15</v>
      </c>
      <c r="O3364" s="11" t="str">
        <f>VLOOKUP(E3364,State_Code_Name!$B$1:$C$52,2,0)</f>
        <v>California</v>
      </c>
    </row>
    <row r="3365" spans="1:15" x14ac:dyDescent="0.3">
      <c r="A3365" s="11">
        <v>401320</v>
      </c>
      <c r="B3365" s="12" t="s">
        <v>84</v>
      </c>
      <c r="C3365" s="12" t="s">
        <v>37</v>
      </c>
      <c r="D3365" s="12" t="s">
        <v>1445</v>
      </c>
      <c r="E3365" s="11" t="s">
        <v>23</v>
      </c>
      <c r="F3365" s="11" t="s">
        <v>13</v>
      </c>
      <c r="G3365" s="37">
        <v>41401</v>
      </c>
      <c r="H3365" s="13">
        <v>41404</v>
      </c>
      <c r="I3365" s="21">
        <v>3</v>
      </c>
      <c r="J3365" s="43" t="s">
        <v>1471</v>
      </c>
      <c r="K3365" s="21">
        <f t="shared" si="104"/>
        <v>2013</v>
      </c>
      <c r="L3365" s="24">
        <f t="shared" si="105"/>
        <v>2</v>
      </c>
      <c r="M3365" s="11" t="s">
        <v>14</v>
      </c>
      <c r="N3365" s="11" t="s">
        <v>14</v>
      </c>
      <c r="O3365" s="11" t="str">
        <f>VLOOKUP(E3365,State_Code_Name!$B$1:$C$52,2,0)</f>
        <v>New York</v>
      </c>
    </row>
    <row r="3366" spans="1:15" x14ac:dyDescent="0.3">
      <c r="A3366" s="11">
        <v>923915</v>
      </c>
      <c r="B3366" s="12" t="s">
        <v>31</v>
      </c>
      <c r="C3366" s="12" t="s">
        <v>9</v>
      </c>
      <c r="D3366" s="12" t="s">
        <v>133</v>
      </c>
      <c r="E3366" s="11" t="s">
        <v>32</v>
      </c>
      <c r="F3366" s="11" t="s">
        <v>19</v>
      </c>
      <c r="G3366" s="37">
        <v>41824</v>
      </c>
      <c r="H3366" s="13">
        <v>41824</v>
      </c>
      <c r="I3366" s="21">
        <v>0</v>
      </c>
      <c r="J3366" s="43" t="s">
        <v>1481</v>
      </c>
      <c r="K3366" s="21">
        <f t="shared" si="104"/>
        <v>2014</v>
      </c>
      <c r="L3366" s="24">
        <f t="shared" si="105"/>
        <v>3</v>
      </c>
      <c r="M3366" s="11" t="s">
        <v>14</v>
      </c>
      <c r="N3366" s="11" t="s">
        <v>14</v>
      </c>
      <c r="O3366" s="11" t="str">
        <f>VLOOKUP(E3366,State_Code_Name!$B$1:$C$52,2,0)</f>
        <v>Texas</v>
      </c>
    </row>
    <row r="3367" spans="1:15" x14ac:dyDescent="0.3">
      <c r="A3367" s="11">
        <v>675757</v>
      </c>
      <c r="B3367" s="12" t="s">
        <v>672</v>
      </c>
      <c r="C3367" s="12" t="s">
        <v>33</v>
      </c>
      <c r="D3367" s="12" t="s">
        <v>45</v>
      </c>
      <c r="E3367" s="11" t="s">
        <v>113</v>
      </c>
      <c r="F3367" s="11" t="s">
        <v>13</v>
      </c>
      <c r="G3367" s="37">
        <v>41656</v>
      </c>
      <c r="H3367" s="13">
        <v>41666</v>
      </c>
      <c r="I3367" s="21">
        <v>10</v>
      </c>
      <c r="J3367" s="43" t="s">
        <v>1474</v>
      </c>
      <c r="K3367" s="21">
        <f t="shared" si="104"/>
        <v>2014</v>
      </c>
      <c r="L3367" s="24">
        <f t="shared" si="105"/>
        <v>1</v>
      </c>
      <c r="M3367" s="11" t="s">
        <v>14</v>
      </c>
      <c r="N3367" s="11" t="s">
        <v>15</v>
      </c>
      <c r="O3367" s="11" t="str">
        <f>VLOOKUP(E3367,State_Code_Name!$B$1:$C$52,2,0)</f>
        <v>South Carolina</v>
      </c>
    </row>
    <row r="3368" spans="1:15" x14ac:dyDescent="0.3">
      <c r="A3368" s="11">
        <v>1894285</v>
      </c>
      <c r="B3368" s="12" t="s">
        <v>61</v>
      </c>
      <c r="C3368" s="12" t="s">
        <v>53</v>
      </c>
      <c r="D3368" s="12" t="s">
        <v>102</v>
      </c>
      <c r="E3368" s="11" t="s">
        <v>36</v>
      </c>
      <c r="F3368" s="11" t="s">
        <v>19</v>
      </c>
      <c r="G3368" s="37">
        <v>42485</v>
      </c>
      <c r="H3368" s="13">
        <v>42485</v>
      </c>
      <c r="I3368" s="21">
        <v>0</v>
      </c>
      <c r="J3368" s="43" t="s">
        <v>1483</v>
      </c>
      <c r="K3368" s="21">
        <f t="shared" si="104"/>
        <v>2016</v>
      </c>
      <c r="L3368" s="24">
        <f t="shared" si="105"/>
        <v>2</v>
      </c>
      <c r="M3368" s="11" t="s">
        <v>14</v>
      </c>
      <c r="N3368" s="11" t="s">
        <v>15</v>
      </c>
      <c r="O3368" s="11" t="str">
        <f>VLOOKUP(E3368,State_Code_Name!$B$1:$C$52,2,0)</f>
        <v>Florida</v>
      </c>
    </row>
    <row r="3369" spans="1:15" x14ac:dyDescent="0.3">
      <c r="A3369" s="11">
        <v>1534746</v>
      </c>
      <c r="B3369" s="12" t="s">
        <v>1154</v>
      </c>
      <c r="C3369" s="12" t="s">
        <v>33</v>
      </c>
      <c r="D3369" s="12" t="s">
        <v>42</v>
      </c>
      <c r="E3369" s="11" t="s">
        <v>23</v>
      </c>
      <c r="F3369" s="11" t="s">
        <v>19</v>
      </c>
      <c r="G3369" s="37">
        <v>42241</v>
      </c>
      <c r="H3369" s="13">
        <v>42241</v>
      </c>
      <c r="I3369" s="21">
        <v>0</v>
      </c>
      <c r="J3369" s="43" t="s">
        <v>1482</v>
      </c>
      <c r="K3369" s="21">
        <f t="shared" si="104"/>
        <v>2015</v>
      </c>
      <c r="L3369" s="24">
        <f t="shared" si="105"/>
        <v>3</v>
      </c>
      <c r="M3369" s="11" t="s">
        <v>14</v>
      </c>
      <c r="N3369" s="11" t="s">
        <v>15</v>
      </c>
      <c r="O3369" s="11" t="str">
        <f>VLOOKUP(E3369,State_Code_Name!$B$1:$C$52,2,0)</f>
        <v>New York</v>
      </c>
    </row>
    <row r="3370" spans="1:15" x14ac:dyDescent="0.3">
      <c r="A3370" s="11">
        <v>458221</v>
      </c>
      <c r="B3370" s="12" t="s">
        <v>131</v>
      </c>
      <c r="C3370" s="12" t="s">
        <v>9</v>
      </c>
      <c r="D3370" s="12" t="s">
        <v>10</v>
      </c>
      <c r="E3370" s="11" t="s">
        <v>18</v>
      </c>
      <c r="F3370" s="11" t="s">
        <v>19</v>
      </c>
      <c r="G3370" s="37">
        <v>41471</v>
      </c>
      <c r="H3370" s="13">
        <v>41477</v>
      </c>
      <c r="I3370" s="21">
        <v>6</v>
      </c>
      <c r="J3370" s="43" t="s">
        <v>1481</v>
      </c>
      <c r="K3370" s="21">
        <f t="shared" si="104"/>
        <v>2013</v>
      </c>
      <c r="L3370" s="24">
        <f t="shared" si="105"/>
        <v>3</v>
      </c>
      <c r="M3370" s="11" t="s">
        <v>14</v>
      </c>
      <c r="N3370" s="11" t="s">
        <v>15</v>
      </c>
      <c r="O3370" s="11" t="str">
        <f>VLOOKUP(E3370,State_Code_Name!$B$1:$C$52,2,0)</f>
        <v>California</v>
      </c>
    </row>
    <row r="3371" spans="1:15" x14ac:dyDescent="0.3">
      <c r="A3371" s="11">
        <v>1503443</v>
      </c>
      <c r="B3371" s="12" t="s">
        <v>707</v>
      </c>
      <c r="C3371" s="12" t="s">
        <v>33</v>
      </c>
      <c r="D3371" s="12" t="s">
        <v>42</v>
      </c>
      <c r="E3371" s="11" t="s">
        <v>138</v>
      </c>
      <c r="F3371" s="11" t="s">
        <v>19</v>
      </c>
      <c r="G3371" s="37">
        <v>42221</v>
      </c>
      <c r="H3371" s="13">
        <v>42221</v>
      </c>
      <c r="I3371" s="21">
        <v>0</v>
      </c>
      <c r="J3371" s="43" t="s">
        <v>1482</v>
      </c>
      <c r="K3371" s="21">
        <f t="shared" si="104"/>
        <v>2015</v>
      </c>
      <c r="L3371" s="24">
        <f t="shared" si="105"/>
        <v>3</v>
      </c>
      <c r="M3371" s="11" t="s">
        <v>14</v>
      </c>
      <c r="N3371" s="11" t="s">
        <v>15</v>
      </c>
      <c r="O3371" s="11" t="str">
        <f>VLOOKUP(E3371,State_Code_Name!$B$1:$C$52,2,0)</f>
        <v>Kansas</v>
      </c>
    </row>
    <row r="3372" spans="1:15" x14ac:dyDescent="0.3">
      <c r="A3372" s="11">
        <v>1581389</v>
      </c>
      <c r="B3372" s="12" t="s">
        <v>104</v>
      </c>
      <c r="C3372" s="12" t="s">
        <v>33</v>
      </c>
      <c r="D3372" s="12" t="s">
        <v>42</v>
      </c>
      <c r="E3372" s="11" t="s">
        <v>100</v>
      </c>
      <c r="F3372" s="11" t="s">
        <v>19</v>
      </c>
      <c r="G3372" s="37">
        <v>42272</v>
      </c>
      <c r="H3372" s="13">
        <v>42272</v>
      </c>
      <c r="I3372" s="21">
        <v>0</v>
      </c>
      <c r="J3372" s="43" t="s">
        <v>1480</v>
      </c>
      <c r="K3372" s="21">
        <f t="shared" si="104"/>
        <v>2015</v>
      </c>
      <c r="L3372" s="24">
        <f t="shared" si="105"/>
        <v>3</v>
      </c>
      <c r="M3372" s="11" t="s">
        <v>14</v>
      </c>
      <c r="N3372" s="11" t="s">
        <v>15</v>
      </c>
      <c r="O3372" s="11" t="str">
        <f>VLOOKUP(E3372,State_Code_Name!$B$1:$C$52,2,0)</f>
        <v>Delaware</v>
      </c>
    </row>
    <row r="3373" spans="1:15" x14ac:dyDescent="0.3">
      <c r="A3373" s="11">
        <v>490508</v>
      </c>
      <c r="B3373" s="12" t="s">
        <v>31</v>
      </c>
      <c r="C3373" s="12" t="s">
        <v>27</v>
      </c>
      <c r="D3373" s="12" t="s">
        <v>1449</v>
      </c>
      <c r="E3373" s="11" t="s">
        <v>18</v>
      </c>
      <c r="F3373" s="11" t="s">
        <v>19</v>
      </c>
      <c r="G3373" s="37">
        <v>41501</v>
      </c>
      <c r="H3373" s="13">
        <v>41502</v>
      </c>
      <c r="I3373" s="21">
        <v>1</v>
      </c>
      <c r="J3373" s="43" t="s">
        <v>1482</v>
      </c>
      <c r="K3373" s="21">
        <f t="shared" si="104"/>
        <v>2013</v>
      </c>
      <c r="L3373" s="24">
        <f t="shared" si="105"/>
        <v>3</v>
      </c>
      <c r="M3373" s="11" t="s">
        <v>14</v>
      </c>
      <c r="N3373" s="11" t="s">
        <v>15</v>
      </c>
      <c r="O3373" s="11" t="str">
        <f>VLOOKUP(E3373,State_Code_Name!$B$1:$C$52,2,0)</f>
        <v>California</v>
      </c>
    </row>
    <row r="3374" spans="1:15" x14ac:dyDescent="0.3">
      <c r="A3374" s="11">
        <v>2073454</v>
      </c>
      <c r="B3374" s="12" t="s">
        <v>39</v>
      </c>
      <c r="C3374" s="12" t="s">
        <v>37</v>
      </c>
      <c r="D3374" s="12" t="s">
        <v>50</v>
      </c>
      <c r="E3374" s="11" t="s">
        <v>23</v>
      </c>
      <c r="F3374" s="11" t="s">
        <v>19</v>
      </c>
      <c r="G3374" s="37">
        <v>42602</v>
      </c>
      <c r="H3374" s="13">
        <v>42602</v>
      </c>
      <c r="I3374" s="21">
        <v>0</v>
      </c>
      <c r="J3374" s="43" t="s">
        <v>1482</v>
      </c>
      <c r="K3374" s="21">
        <f t="shared" si="104"/>
        <v>2016</v>
      </c>
      <c r="L3374" s="24">
        <f t="shared" si="105"/>
        <v>3</v>
      </c>
      <c r="M3374" s="11" t="s">
        <v>14</v>
      </c>
      <c r="N3374" s="11" t="s">
        <v>15</v>
      </c>
      <c r="O3374" s="11" t="str">
        <f>VLOOKUP(E3374,State_Code_Name!$B$1:$C$52,2,0)</f>
        <v>New York</v>
      </c>
    </row>
    <row r="3375" spans="1:15" x14ac:dyDescent="0.3">
      <c r="A3375" s="11">
        <v>1368006</v>
      </c>
      <c r="B3375" s="12" t="s">
        <v>294</v>
      </c>
      <c r="C3375" s="12" t="s">
        <v>33</v>
      </c>
      <c r="D3375" s="12" t="s">
        <v>45</v>
      </c>
      <c r="E3375" s="11" t="s">
        <v>18</v>
      </c>
      <c r="F3375" s="11" t="s">
        <v>13</v>
      </c>
      <c r="G3375" s="37">
        <v>42132</v>
      </c>
      <c r="H3375" s="13">
        <v>42135</v>
      </c>
      <c r="I3375" s="21">
        <v>3</v>
      </c>
      <c r="J3375" s="43" t="s">
        <v>1471</v>
      </c>
      <c r="K3375" s="21">
        <f t="shared" si="104"/>
        <v>2015</v>
      </c>
      <c r="L3375" s="24">
        <f t="shared" si="105"/>
        <v>2</v>
      </c>
      <c r="M3375" s="11" t="s">
        <v>14</v>
      </c>
      <c r="N3375" s="11" t="s">
        <v>15</v>
      </c>
      <c r="O3375" s="11" t="str">
        <f>VLOOKUP(E3375,State_Code_Name!$B$1:$C$52,2,0)</f>
        <v>California</v>
      </c>
    </row>
    <row r="3376" spans="1:15" x14ac:dyDescent="0.3">
      <c r="A3376" s="11">
        <v>664551</v>
      </c>
      <c r="B3376" s="12" t="s">
        <v>392</v>
      </c>
      <c r="C3376" s="12" t="s">
        <v>539</v>
      </c>
      <c r="D3376" s="12" t="s">
        <v>595</v>
      </c>
      <c r="E3376" s="11" t="s">
        <v>151</v>
      </c>
      <c r="F3376" s="11" t="s">
        <v>19</v>
      </c>
      <c r="G3376" s="37">
        <v>41650</v>
      </c>
      <c r="H3376" s="13">
        <v>41650</v>
      </c>
      <c r="I3376" s="21">
        <v>0</v>
      </c>
      <c r="J3376" s="43" t="s">
        <v>1474</v>
      </c>
      <c r="K3376" s="21">
        <f t="shared" si="104"/>
        <v>2014</v>
      </c>
      <c r="L3376" s="24">
        <f t="shared" si="105"/>
        <v>1</v>
      </c>
      <c r="M3376" s="11" t="s">
        <v>14</v>
      </c>
      <c r="N3376" s="11" t="s">
        <v>15</v>
      </c>
      <c r="O3376" s="11" t="str">
        <f>VLOOKUP(E3376,State_Code_Name!$B$1:$C$52,2,0)</f>
        <v>Idaho</v>
      </c>
    </row>
    <row r="3377" spans="1:15" x14ac:dyDescent="0.3">
      <c r="A3377" s="11">
        <v>1855425</v>
      </c>
      <c r="B3377" s="12" t="s">
        <v>55</v>
      </c>
      <c r="C3377" s="12" t="s">
        <v>53</v>
      </c>
      <c r="D3377" s="12" t="s">
        <v>1439</v>
      </c>
      <c r="E3377" s="11" t="s">
        <v>23</v>
      </c>
      <c r="F3377" s="11" t="s">
        <v>19</v>
      </c>
      <c r="G3377" s="37">
        <v>42458</v>
      </c>
      <c r="H3377" s="13">
        <v>42458</v>
      </c>
      <c r="I3377" s="21">
        <v>0</v>
      </c>
      <c r="J3377" s="43" t="s">
        <v>1476</v>
      </c>
      <c r="K3377" s="21">
        <f t="shared" si="104"/>
        <v>2016</v>
      </c>
      <c r="L3377" s="24">
        <f t="shared" si="105"/>
        <v>1</v>
      </c>
      <c r="M3377" s="11" t="s">
        <v>14</v>
      </c>
      <c r="N3377" s="11" t="s">
        <v>15</v>
      </c>
      <c r="O3377" s="11" t="str">
        <f>VLOOKUP(E3377,State_Code_Name!$B$1:$C$52,2,0)</f>
        <v>New York</v>
      </c>
    </row>
    <row r="3378" spans="1:15" x14ac:dyDescent="0.3">
      <c r="A3378" s="11">
        <v>878692</v>
      </c>
      <c r="B3378" s="12" t="s">
        <v>815</v>
      </c>
      <c r="C3378" s="12" t="s">
        <v>9</v>
      </c>
      <c r="D3378" s="12" t="s">
        <v>10</v>
      </c>
      <c r="E3378" s="11" t="s">
        <v>40</v>
      </c>
      <c r="F3378" s="11" t="s">
        <v>19</v>
      </c>
      <c r="G3378" s="37">
        <v>41793</v>
      </c>
      <c r="H3378" s="13">
        <v>41795</v>
      </c>
      <c r="I3378" s="21">
        <v>2</v>
      </c>
      <c r="J3378" s="43" t="s">
        <v>1477</v>
      </c>
      <c r="K3378" s="21">
        <f t="shared" si="104"/>
        <v>2014</v>
      </c>
      <c r="L3378" s="24">
        <f t="shared" si="105"/>
        <v>2</v>
      </c>
      <c r="M3378" s="11" t="s">
        <v>14</v>
      </c>
      <c r="N3378" s="11" t="s">
        <v>15</v>
      </c>
      <c r="O3378" s="11" t="str">
        <f>VLOOKUP(E3378,State_Code_Name!$B$1:$C$52,2,0)</f>
        <v>Ohio</v>
      </c>
    </row>
    <row r="3379" spans="1:15" x14ac:dyDescent="0.3">
      <c r="A3379" s="11">
        <v>1597083</v>
      </c>
      <c r="B3379" s="12" t="s">
        <v>642</v>
      </c>
      <c r="C3379" s="12" t="s">
        <v>9</v>
      </c>
      <c r="D3379" s="12" t="s">
        <v>133</v>
      </c>
      <c r="E3379" s="11" t="s">
        <v>36</v>
      </c>
      <c r="F3379" s="11" t="s">
        <v>19</v>
      </c>
      <c r="G3379" s="37">
        <v>42284</v>
      </c>
      <c r="H3379" s="13">
        <v>42284</v>
      </c>
      <c r="I3379" s="21">
        <v>0</v>
      </c>
      <c r="J3379" s="43" t="s">
        <v>1473</v>
      </c>
      <c r="K3379" s="21">
        <f t="shared" si="104"/>
        <v>2015</v>
      </c>
      <c r="L3379" s="24">
        <f t="shared" si="105"/>
        <v>4</v>
      </c>
      <c r="M3379" s="11" t="s">
        <v>14</v>
      </c>
      <c r="N3379" s="11" t="s">
        <v>15</v>
      </c>
      <c r="O3379" s="11" t="str">
        <f>VLOOKUP(E3379,State_Code_Name!$B$1:$C$52,2,0)</f>
        <v>Florida</v>
      </c>
    </row>
    <row r="3380" spans="1:15" x14ac:dyDescent="0.3">
      <c r="A3380" s="11">
        <v>1960178</v>
      </c>
      <c r="B3380" s="12" t="s">
        <v>82</v>
      </c>
      <c r="C3380" s="12" t="s">
        <v>16</v>
      </c>
      <c r="D3380" s="12" t="s">
        <v>25</v>
      </c>
      <c r="E3380" s="11" t="s">
        <v>36</v>
      </c>
      <c r="F3380" s="11" t="s">
        <v>19</v>
      </c>
      <c r="G3380" s="37">
        <v>42529</v>
      </c>
      <c r="H3380" s="13">
        <v>42529</v>
      </c>
      <c r="I3380" s="21">
        <v>0</v>
      </c>
      <c r="J3380" s="43" t="s">
        <v>1477</v>
      </c>
      <c r="K3380" s="21">
        <f t="shared" si="104"/>
        <v>2016</v>
      </c>
      <c r="L3380" s="24">
        <f t="shared" si="105"/>
        <v>2</v>
      </c>
      <c r="M3380" s="11" t="s">
        <v>14</v>
      </c>
      <c r="N3380" s="11" t="s">
        <v>15</v>
      </c>
      <c r="O3380" s="11" t="str">
        <f>VLOOKUP(E3380,State_Code_Name!$B$1:$C$52,2,0)</f>
        <v>Florida</v>
      </c>
    </row>
    <row r="3381" spans="1:15" x14ac:dyDescent="0.3">
      <c r="A3381" s="11">
        <v>1110092</v>
      </c>
      <c r="B3381" s="12" t="s">
        <v>44</v>
      </c>
      <c r="C3381" s="12" t="s">
        <v>16</v>
      </c>
      <c r="D3381" s="12" t="s">
        <v>25</v>
      </c>
      <c r="E3381" s="11"/>
      <c r="F3381" s="11" t="s">
        <v>58</v>
      </c>
      <c r="G3381" s="37">
        <v>41953</v>
      </c>
      <c r="H3381" s="13">
        <v>41962</v>
      </c>
      <c r="I3381" s="21">
        <v>9</v>
      </c>
      <c r="J3381" s="43" t="s">
        <v>1479</v>
      </c>
      <c r="K3381" s="21">
        <f t="shared" si="104"/>
        <v>2014</v>
      </c>
      <c r="L3381" s="24">
        <f t="shared" si="105"/>
        <v>4</v>
      </c>
      <c r="M3381" s="11" t="s">
        <v>14</v>
      </c>
      <c r="N3381" s="11" t="s">
        <v>14</v>
      </c>
      <c r="O3381" s="11" t="e">
        <f>VLOOKUP(E3381,State_Code_Name!$B$1:$C$52,2,0)</f>
        <v>#N/A</v>
      </c>
    </row>
    <row r="3382" spans="1:15" x14ac:dyDescent="0.3">
      <c r="A3382" s="11">
        <v>757512</v>
      </c>
      <c r="B3382" s="12" t="s">
        <v>69</v>
      </c>
      <c r="C3382" s="12" t="s">
        <v>16</v>
      </c>
      <c r="D3382" s="12" t="s">
        <v>17</v>
      </c>
      <c r="E3382" s="11" t="s">
        <v>47</v>
      </c>
      <c r="F3382" s="11" t="s">
        <v>303</v>
      </c>
      <c r="G3382" s="37">
        <v>41708</v>
      </c>
      <c r="H3382" s="13">
        <v>41709</v>
      </c>
      <c r="I3382" s="21">
        <v>1</v>
      </c>
      <c r="J3382" s="43" t="s">
        <v>1476</v>
      </c>
      <c r="K3382" s="21">
        <f t="shared" si="104"/>
        <v>2014</v>
      </c>
      <c r="L3382" s="24">
        <f t="shared" si="105"/>
        <v>1</v>
      </c>
      <c r="M3382" s="11" t="s">
        <v>14</v>
      </c>
      <c r="N3382" s="11" t="s">
        <v>15</v>
      </c>
      <c r="O3382" s="11" t="str">
        <f>VLOOKUP(E3382,State_Code_Name!$B$1:$C$52,2,0)</f>
        <v>Pennsylvania</v>
      </c>
    </row>
    <row r="3383" spans="1:15" x14ac:dyDescent="0.3">
      <c r="A3383" s="11">
        <v>1156790</v>
      </c>
      <c r="B3383" s="12" t="s">
        <v>101</v>
      </c>
      <c r="C3383" s="12" t="s">
        <v>37</v>
      </c>
      <c r="D3383" s="12" t="s">
        <v>68</v>
      </c>
      <c r="E3383" s="11" t="s">
        <v>67</v>
      </c>
      <c r="F3383" s="11" t="s">
        <v>303</v>
      </c>
      <c r="G3383" s="37">
        <v>41988</v>
      </c>
      <c r="H3383" s="13">
        <v>41990</v>
      </c>
      <c r="I3383" s="21">
        <v>2</v>
      </c>
      <c r="J3383" s="43" t="s">
        <v>1475</v>
      </c>
      <c r="K3383" s="21">
        <f t="shared" si="104"/>
        <v>2014</v>
      </c>
      <c r="L3383" s="24">
        <f t="shared" si="105"/>
        <v>4</v>
      </c>
      <c r="M3383" s="11" t="s">
        <v>14</v>
      </c>
      <c r="N3383" s="11" t="s">
        <v>14</v>
      </c>
      <c r="O3383" s="11" t="str">
        <f>VLOOKUP(E3383,State_Code_Name!$B$1:$C$52,2,0)</f>
        <v>Michigan</v>
      </c>
    </row>
    <row r="3384" spans="1:15" x14ac:dyDescent="0.3">
      <c r="A3384" s="11">
        <v>915002</v>
      </c>
      <c r="B3384" s="12" t="s">
        <v>379</v>
      </c>
      <c r="C3384" s="12" t="s">
        <v>33</v>
      </c>
      <c r="D3384" s="12" t="s">
        <v>45</v>
      </c>
      <c r="E3384" s="11" t="s">
        <v>18</v>
      </c>
      <c r="F3384" s="11" t="s">
        <v>19</v>
      </c>
      <c r="G3384" s="37">
        <v>41817</v>
      </c>
      <c r="H3384" s="13">
        <v>41817</v>
      </c>
      <c r="I3384" s="21">
        <v>0</v>
      </c>
      <c r="J3384" s="43" t="s">
        <v>1477</v>
      </c>
      <c r="K3384" s="21">
        <f t="shared" si="104"/>
        <v>2014</v>
      </c>
      <c r="L3384" s="24">
        <f t="shared" si="105"/>
        <v>2</v>
      </c>
      <c r="M3384" s="11" t="s">
        <v>14</v>
      </c>
      <c r="N3384" s="11" t="s">
        <v>15</v>
      </c>
      <c r="O3384" s="11" t="str">
        <f>VLOOKUP(E3384,State_Code_Name!$B$1:$C$52,2,0)</f>
        <v>California</v>
      </c>
    </row>
    <row r="3385" spans="1:15" x14ac:dyDescent="0.3">
      <c r="A3385" s="11">
        <v>1607919</v>
      </c>
      <c r="B3385" s="12" t="s">
        <v>256</v>
      </c>
      <c r="C3385" s="12" t="s">
        <v>16</v>
      </c>
      <c r="D3385" s="12" t="s">
        <v>25</v>
      </c>
      <c r="E3385" s="11" t="s">
        <v>60</v>
      </c>
      <c r="F3385" s="11" t="s">
        <v>19</v>
      </c>
      <c r="G3385" s="37">
        <v>42292</v>
      </c>
      <c r="H3385" s="13">
        <v>42296</v>
      </c>
      <c r="I3385" s="21">
        <v>4</v>
      </c>
      <c r="J3385" s="43" t="s">
        <v>1473</v>
      </c>
      <c r="K3385" s="21">
        <f t="shared" si="104"/>
        <v>2015</v>
      </c>
      <c r="L3385" s="24">
        <f t="shared" si="105"/>
        <v>4</v>
      </c>
      <c r="M3385" s="11" t="s">
        <v>14</v>
      </c>
      <c r="N3385" s="11" t="s">
        <v>15</v>
      </c>
      <c r="O3385" s="11" t="str">
        <f>VLOOKUP(E3385,State_Code_Name!$B$1:$C$52,2,0)</f>
        <v>Illinois</v>
      </c>
    </row>
    <row r="3386" spans="1:15" x14ac:dyDescent="0.3">
      <c r="A3386" s="11">
        <v>1031389</v>
      </c>
      <c r="B3386" s="12" t="s">
        <v>176</v>
      </c>
      <c r="C3386" s="12" t="s">
        <v>33</v>
      </c>
      <c r="D3386" s="12" t="s">
        <v>45</v>
      </c>
      <c r="E3386" s="11" t="s">
        <v>75</v>
      </c>
      <c r="F3386" s="11" t="s">
        <v>19</v>
      </c>
      <c r="G3386" s="37">
        <v>41898</v>
      </c>
      <c r="H3386" s="13">
        <v>41898</v>
      </c>
      <c r="I3386" s="21">
        <v>0</v>
      </c>
      <c r="J3386" s="43" t="s">
        <v>1480</v>
      </c>
      <c r="K3386" s="21">
        <f t="shared" si="104"/>
        <v>2014</v>
      </c>
      <c r="L3386" s="24">
        <f t="shared" si="105"/>
        <v>3</v>
      </c>
      <c r="M3386" s="11" t="s">
        <v>14</v>
      </c>
      <c r="N3386" s="11" t="s">
        <v>15</v>
      </c>
      <c r="O3386" s="11" t="str">
        <f>VLOOKUP(E3386,State_Code_Name!$B$1:$C$52,2,0)</f>
        <v>Tennessee</v>
      </c>
    </row>
    <row r="3387" spans="1:15" x14ac:dyDescent="0.3">
      <c r="A3387" s="11">
        <v>1116432</v>
      </c>
      <c r="B3387" s="12" t="s">
        <v>64</v>
      </c>
      <c r="C3387" s="12" t="s">
        <v>62</v>
      </c>
      <c r="D3387" s="12" t="s">
        <v>279</v>
      </c>
      <c r="E3387" s="11" t="s">
        <v>100</v>
      </c>
      <c r="F3387" s="11" t="s">
        <v>19</v>
      </c>
      <c r="G3387" s="37">
        <v>41957</v>
      </c>
      <c r="H3387" s="13">
        <v>41957</v>
      </c>
      <c r="I3387" s="21">
        <v>0</v>
      </c>
      <c r="J3387" s="43" t="s">
        <v>1479</v>
      </c>
      <c r="K3387" s="21">
        <f t="shared" si="104"/>
        <v>2014</v>
      </c>
      <c r="L3387" s="24">
        <f t="shared" si="105"/>
        <v>4</v>
      </c>
      <c r="M3387" s="11" t="s">
        <v>14</v>
      </c>
      <c r="N3387" s="11" t="s">
        <v>15</v>
      </c>
      <c r="O3387" s="11" t="str">
        <f>VLOOKUP(E3387,State_Code_Name!$B$1:$C$52,2,0)</f>
        <v>Delaware</v>
      </c>
    </row>
    <row r="3388" spans="1:15" x14ac:dyDescent="0.3">
      <c r="A3388" s="11">
        <v>1938872</v>
      </c>
      <c r="B3388" s="12" t="s">
        <v>11</v>
      </c>
      <c r="C3388" s="12" t="s">
        <v>16</v>
      </c>
      <c r="D3388" s="12" t="s">
        <v>25</v>
      </c>
      <c r="E3388" s="11" t="s">
        <v>177</v>
      </c>
      <c r="F3388" s="11" t="s">
        <v>19</v>
      </c>
      <c r="G3388" s="37">
        <v>42514</v>
      </c>
      <c r="H3388" s="13">
        <v>42514</v>
      </c>
      <c r="I3388" s="21">
        <v>0</v>
      </c>
      <c r="J3388" s="43" t="s">
        <v>1471</v>
      </c>
      <c r="K3388" s="21">
        <f t="shared" si="104"/>
        <v>2016</v>
      </c>
      <c r="L3388" s="24">
        <f t="shared" si="105"/>
        <v>2</v>
      </c>
      <c r="M3388" s="11" t="s">
        <v>14</v>
      </c>
      <c r="N3388" s="11" t="s">
        <v>14</v>
      </c>
      <c r="O3388" s="11" t="str">
        <f>VLOOKUP(E3388,State_Code_Name!$B$1:$C$52,2,0)</f>
        <v>Utah</v>
      </c>
    </row>
    <row r="3389" spans="1:15" x14ac:dyDescent="0.3">
      <c r="A3389" s="11">
        <v>1667826</v>
      </c>
      <c r="B3389" s="12" t="s">
        <v>84</v>
      </c>
      <c r="C3389" s="12" t="s">
        <v>37</v>
      </c>
      <c r="D3389" s="12" t="s">
        <v>120</v>
      </c>
      <c r="E3389" s="11" t="s">
        <v>73</v>
      </c>
      <c r="F3389" s="11" t="s">
        <v>13</v>
      </c>
      <c r="G3389" s="37">
        <v>42331</v>
      </c>
      <c r="H3389" s="13">
        <v>42335</v>
      </c>
      <c r="I3389" s="21">
        <v>4</v>
      </c>
      <c r="J3389" s="43" t="s">
        <v>1479</v>
      </c>
      <c r="K3389" s="21">
        <f t="shared" si="104"/>
        <v>2015</v>
      </c>
      <c r="L3389" s="24">
        <f t="shared" si="105"/>
        <v>4</v>
      </c>
      <c r="M3389" s="11" t="s">
        <v>14</v>
      </c>
      <c r="N3389" s="11" t="s">
        <v>15</v>
      </c>
      <c r="O3389" s="11" t="str">
        <f>VLOOKUP(E3389,State_Code_Name!$B$1:$C$52,2,0)</f>
        <v>Kentucky</v>
      </c>
    </row>
    <row r="3390" spans="1:15" x14ac:dyDescent="0.3">
      <c r="A3390" s="11">
        <v>1320086</v>
      </c>
      <c r="B3390" s="12" t="s">
        <v>322</v>
      </c>
      <c r="C3390" s="12" t="s">
        <v>33</v>
      </c>
      <c r="D3390" s="12" t="s">
        <v>160</v>
      </c>
      <c r="E3390" s="11" t="s">
        <v>32</v>
      </c>
      <c r="F3390" s="11" t="s">
        <v>19</v>
      </c>
      <c r="G3390" s="37">
        <v>42101</v>
      </c>
      <c r="H3390" s="13">
        <v>42101</v>
      </c>
      <c r="I3390" s="21">
        <v>0</v>
      </c>
      <c r="J3390" s="43" t="s">
        <v>1483</v>
      </c>
      <c r="K3390" s="21">
        <f t="shared" si="104"/>
        <v>2015</v>
      </c>
      <c r="L3390" s="24">
        <f t="shared" si="105"/>
        <v>2</v>
      </c>
      <c r="M3390" s="11" t="s">
        <v>15</v>
      </c>
      <c r="N3390" s="11" t="s">
        <v>15</v>
      </c>
      <c r="O3390" s="11" t="str">
        <f>VLOOKUP(E3390,State_Code_Name!$B$1:$C$52,2,0)</f>
        <v>Texas</v>
      </c>
    </row>
    <row r="3391" spans="1:15" x14ac:dyDescent="0.3">
      <c r="A3391" s="11">
        <v>2062182</v>
      </c>
      <c r="B3391" s="12" t="s">
        <v>39</v>
      </c>
      <c r="C3391" s="12" t="s">
        <v>27</v>
      </c>
      <c r="D3391" s="12" t="s">
        <v>28</v>
      </c>
      <c r="E3391" s="11" t="s">
        <v>32</v>
      </c>
      <c r="F3391" s="11" t="s">
        <v>19</v>
      </c>
      <c r="G3391" s="37">
        <v>42595</v>
      </c>
      <c r="H3391" s="13">
        <v>42595</v>
      </c>
      <c r="I3391" s="21">
        <v>0</v>
      </c>
      <c r="J3391" s="43" t="s">
        <v>1482</v>
      </c>
      <c r="K3391" s="21">
        <f t="shared" si="104"/>
        <v>2016</v>
      </c>
      <c r="L3391" s="24">
        <f t="shared" si="105"/>
        <v>3</v>
      </c>
      <c r="M3391" s="11" t="s">
        <v>14</v>
      </c>
      <c r="N3391" s="11" t="s">
        <v>15</v>
      </c>
      <c r="O3391" s="11" t="str">
        <f>VLOOKUP(E3391,State_Code_Name!$B$1:$C$52,2,0)</f>
        <v>Texas</v>
      </c>
    </row>
    <row r="3392" spans="1:15" x14ac:dyDescent="0.3">
      <c r="A3392" s="11">
        <v>1180082</v>
      </c>
      <c r="B3392" s="12" t="s">
        <v>64</v>
      </c>
      <c r="C3392" s="12" t="s">
        <v>62</v>
      </c>
      <c r="D3392" s="12" t="s">
        <v>279</v>
      </c>
      <c r="E3392" s="11" t="s">
        <v>12</v>
      </c>
      <c r="F3392" s="11" t="s">
        <v>19</v>
      </c>
      <c r="G3392" s="37">
        <v>42009</v>
      </c>
      <c r="H3392" s="13">
        <v>42009</v>
      </c>
      <c r="I3392" s="21">
        <v>0</v>
      </c>
      <c r="J3392" s="43" t="s">
        <v>1474</v>
      </c>
      <c r="K3392" s="21">
        <f t="shared" si="104"/>
        <v>2015</v>
      </c>
      <c r="L3392" s="24">
        <f t="shared" si="105"/>
        <v>1</v>
      </c>
      <c r="M3392" s="11" t="s">
        <v>14</v>
      </c>
      <c r="N3392" s="11" t="s">
        <v>15</v>
      </c>
      <c r="O3392" s="11" t="str">
        <f>VLOOKUP(E3392,State_Code_Name!$B$1:$C$52,2,0)</f>
        <v>Virginia</v>
      </c>
    </row>
    <row r="3393" spans="1:15" x14ac:dyDescent="0.3">
      <c r="A3393" s="11">
        <v>1620269</v>
      </c>
      <c r="B3393" s="12" t="s">
        <v>31</v>
      </c>
      <c r="C3393" s="12" t="s">
        <v>16</v>
      </c>
      <c r="D3393" s="12" t="s">
        <v>76</v>
      </c>
      <c r="E3393" s="11" t="s">
        <v>32</v>
      </c>
      <c r="F3393" s="11" t="s">
        <v>13</v>
      </c>
      <c r="G3393" s="37">
        <v>42299</v>
      </c>
      <c r="H3393" s="13">
        <v>42299</v>
      </c>
      <c r="I3393" s="21">
        <v>0</v>
      </c>
      <c r="J3393" s="43" t="s">
        <v>1473</v>
      </c>
      <c r="K3393" s="21">
        <f t="shared" si="104"/>
        <v>2015</v>
      </c>
      <c r="L3393" s="24">
        <f t="shared" si="105"/>
        <v>4</v>
      </c>
      <c r="M3393" s="11" t="s">
        <v>14</v>
      </c>
      <c r="N3393" s="11" t="s">
        <v>15</v>
      </c>
      <c r="O3393" s="11" t="str">
        <f>VLOOKUP(E3393,State_Code_Name!$B$1:$C$52,2,0)</f>
        <v>Texas</v>
      </c>
    </row>
    <row r="3394" spans="1:15" x14ac:dyDescent="0.3">
      <c r="A3394" s="11">
        <v>1714644</v>
      </c>
      <c r="B3394" s="12" t="s">
        <v>61</v>
      </c>
      <c r="C3394" s="12" t="s">
        <v>53</v>
      </c>
      <c r="D3394" s="12" t="s">
        <v>1439</v>
      </c>
      <c r="E3394" s="11" t="s">
        <v>447</v>
      </c>
      <c r="F3394" s="11" t="s">
        <v>19</v>
      </c>
      <c r="G3394" s="37">
        <v>42361</v>
      </c>
      <c r="H3394" s="13">
        <v>42361</v>
      </c>
      <c r="I3394" s="21">
        <v>0</v>
      </c>
      <c r="J3394" s="43" t="s">
        <v>1475</v>
      </c>
      <c r="K3394" s="21">
        <f t="shared" si="104"/>
        <v>2015</v>
      </c>
      <c r="L3394" s="24">
        <f t="shared" si="105"/>
        <v>4</v>
      </c>
      <c r="M3394" s="11" t="s">
        <v>14</v>
      </c>
      <c r="N3394" s="11" t="s">
        <v>15</v>
      </c>
      <c r="O3394" s="11" t="e">
        <f>VLOOKUP(E3394,State_Code_Name!$B$1:$C$52,2,0)</f>
        <v>#N/A</v>
      </c>
    </row>
    <row r="3395" spans="1:15" x14ac:dyDescent="0.3">
      <c r="A3395" s="11">
        <v>2058229</v>
      </c>
      <c r="B3395" s="12" t="s">
        <v>1329</v>
      </c>
      <c r="C3395" s="12" t="s">
        <v>27</v>
      </c>
      <c r="D3395" s="12" t="s">
        <v>28</v>
      </c>
      <c r="E3395" s="11" t="s">
        <v>23</v>
      </c>
      <c r="F3395" s="11" t="s">
        <v>19</v>
      </c>
      <c r="G3395" s="37">
        <v>42593</v>
      </c>
      <c r="H3395" s="13">
        <v>42593</v>
      </c>
      <c r="I3395" s="21">
        <v>0</v>
      </c>
      <c r="J3395" s="43" t="s">
        <v>1482</v>
      </c>
      <c r="K3395" s="21">
        <f t="shared" ref="K3395:K3458" si="106">YEAR(G3395)</f>
        <v>2016</v>
      </c>
      <c r="L3395" s="24">
        <f t="shared" ref="L3395:L3458" si="107">ROUNDUP(MONTH(G3395)/3,0)</f>
        <v>3</v>
      </c>
      <c r="M3395" s="11" t="s">
        <v>14</v>
      </c>
      <c r="N3395" s="11" t="s">
        <v>14</v>
      </c>
      <c r="O3395" s="11" t="str">
        <f>VLOOKUP(E3395,State_Code_Name!$B$1:$C$52,2,0)</f>
        <v>New York</v>
      </c>
    </row>
    <row r="3396" spans="1:15" x14ac:dyDescent="0.3">
      <c r="A3396" s="11">
        <v>233564</v>
      </c>
      <c r="B3396" s="12" t="s">
        <v>11</v>
      </c>
      <c r="C3396" s="12" t="s">
        <v>27</v>
      </c>
      <c r="D3396" s="12" t="s">
        <v>1449</v>
      </c>
      <c r="E3396" s="11" t="s">
        <v>36</v>
      </c>
      <c r="F3396" s="11" t="s">
        <v>19</v>
      </c>
      <c r="G3396" s="37">
        <v>41289</v>
      </c>
      <c r="H3396" s="13">
        <v>41290</v>
      </c>
      <c r="I3396" s="21">
        <v>1</v>
      </c>
      <c r="J3396" s="43" t="s">
        <v>1474</v>
      </c>
      <c r="K3396" s="21">
        <f t="shared" si="106"/>
        <v>2013</v>
      </c>
      <c r="L3396" s="24">
        <f t="shared" si="107"/>
        <v>1</v>
      </c>
      <c r="M3396" s="11" t="s">
        <v>14</v>
      </c>
      <c r="N3396" s="11" t="s">
        <v>15</v>
      </c>
      <c r="O3396" s="11" t="str">
        <f>VLOOKUP(E3396,State_Code_Name!$B$1:$C$52,2,0)</f>
        <v>Florida</v>
      </c>
    </row>
    <row r="3397" spans="1:15" x14ac:dyDescent="0.3">
      <c r="A3397" s="11">
        <v>1476823</v>
      </c>
      <c r="B3397" s="12" t="s">
        <v>70</v>
      </c>
      <c r="C3397" s="12" t="s">
        <v>9</v>
      </c>
      <c r="D3397" s="12" t="s">
        <v>276</v>
      </c>
      <c r="E3397" s="11" t="s">
        <v>23</v>
      </c>
      <c r="F3397" s="11" t="s">
        <v>24</v>
      </c>
      <c r="G3397" s="37">
        <v>42206</v>
      </c>
      <c r="H3397" s="13">
        <v>42206</v>
      </c>
      <c r="I3397" s="21">
        <v>0</v>
      </c>
      <c r="J3397" s="43" t="s">
        <v>1481</v>
      </c>
      <c r="K3397" s="21">
        <f t="shared" si="106"/>
        <v>2015</v>
      </c>
      <c r="L3397" s="24">
        <f t="shared" si="107"/>
        <v>3</v>
      </c>
      <c r="M3397" s="11" t="s">
        <v>14</v>
      </c>
      <c r="N3397" s="11" t="s">
        <v>15</v>
      </c>
      <c r="O3397" s="11" t="str">
        <f>VLOOKUP(E3397,State_Code_Name!$B$1:$C$52,2,0)</f>
        <v>New York</v>
      </c>
    </row>
    <row r="3398" spans="1:15" x14ac:dyDescent="0.3">
      <c r="A3398" s="11">
        <v>1642983</v>
      </c>
      <c r="B3398" s="12" t="s">
        <v>967</v>
      </c>
      <c r="C3398" s="12" t="s">
        <v>903</v>
      </c>
      <c r="D3398" s="12" t="s">
        <v>906</v>
      </c>
      <c r="E3398" s="11" t="s">
        <v>18</v>
      </c>
      <c r="F3398" s="11" t="s">
        <v>19</v>
      </c>
      <c r="G3398" s="37">
        <v>42314</v>
      </c>
      <c r="H3398" s="13">
        <v>42317</v>
      </c>
      <c r="I3398" s="21">
        <v>3</v>
      </c>
      <c r="J3398" s="43" t="s">
        <v>1479</v>
      </c>
      <c r="K3398" s="21">
        <f t="shared" si="106"/>
        <v>2015</v>
      </c>
      <c r="L3398" s="24">
        <f t="shared" si="107"/>
        <v>4</v>
      </c>
      <c r="M3398" s="11" t="s">
        <v>14</v>
      </c>
      <c r="N3398" s="11" t="s">
        <v>15</v>
      </c>
      <c r="O3398" s="11" t="str">
        <f>VLOOKUP(E3398,State_Code_Name!$B$1:$C$52,2,0)</f>
        <v>California</v>
      </c>
    </row>
    <row r="3399" spans="1:15" x14ac:dyDescent="0.3">
      <c r="A3399" s="11">
        <v>1697863</v>
      </c>
      <c r="B3399" s="12" t="s">
        <v>11</v>
      </c>
      <c r="C3399" s="12" t="s">
        <v>16</v>
      </c>
      <c r="D3399" s="12" t="s">
        <v>21</v>
      </c>
      <c r="E3399" s="11" t="s">
        <v>32</v>
      </c>
      <c r="F3399" s="11" t="s">
        <v>13</v>
      </c>
      <c r="G3399" s="37">
        <v>42353</v>
      </c>
      <c r="H3399" s="13">
        <v>42354</v>
      </c>
      <c r="I3399" s="21">
        <v>1</v>
      </c>
      <c r="J3399" s="43" t="s">
        <v>1475</v>
      </c>
      <c r="K3399" s="21">
        <f t="shared" si="106"/>
        <v>2015</v>
      </c>
      <c r="L3399" s="24">
        <f t="shared" si="107"/>
        <v>4</v>
      </c>
      <c r="M3399" s="11" t="s">
        <v>14</v>
      </c>
      <c r="N3399" s="11" t="s">
        <v>15</v>
      </c>
      <c r="O3399" s="11" t="str">
        <f>VLOOKUP(E3399,State_Code_Name!$B$1:$C$52,2,0)</f>
        <v>Texas</v>
      </c>
    </row>
    <row r="3400" spans="1:15" x14ac:dyDescent="0.3">
      <c r="A3400" s="11">
        <v>883885</v>
      </c>
      <c r="B3400" s="12" t="s">
        <v>521</v>
      </c>
      <c r="C3400" s="12" t="s">
        <v>539</v>
      </c>
      <c r="D3400" s="12" t="s">
        <v>549</v>
      </c>
      <c r="E3400" s="11" t="s">
        <v>43</v>
      </c>
      <c r="F3400" s="11" t="s">
        <v>19</v>
      </c>
      <c r="G3400" s="37">
        <v>41796</v>
      </c>
      <c r="H3400" s="13">
        <v>41796</v>
      </c>
      <c r="I3400" s="21">
        <v>0</v>
      </c>
      <c r="J3400" s="43" t="s">
        <v>1477</v>
      </c>
      <c r="K3400" s="21">
        <f t="shared" si="106"/>
        <v>2014</v>
      </c>
      <c r="L3400" s="24">
        <f t="shared" si="107"/>
        <v>2</v>
      </c>
      <c r="M3400" s="11" t="s">
        <v>14</v>
      </c>
      <c r="N3400" s="11" t="s">
        <v>15</v>
      </c>
      <c r="O3400" s="11" t="str">
        <f>VLOOKUP(E3400,State_Code_Name!$B$1:$C$52,2,0)</f>
        <v>North Carolina</v>
      </c>
    </row>
    <row r="3401" spans="1:15" x14ac:dyDescent="0.3">
      <c r="A3401" s="11">
        <v>840750</v>
      </c>
      <c r="B3401" s="12" t="s">
        <v>48</v>
      </c>
      <c r="C3401" s="12" t="s">
        <v>27</v>
      </c>
      <c r="D3401" s="12" t="s">
        <v>28</v>
      </c>
      <c r="E3401" s="11" t="s">
        <v>98</v>
      </c>
      <c r="F3401" s="11" t="s">
        <v>19</v>
      </c>
      <c r="G3401" s="37">
        <v>41765</v>
      </c>
      <c r="H3401" s="13">
        <v>41765</v>
      </c>
      <c r="I3401" s="21">
        <v>0</v>
      </c>
      <c r="J3401" s="43" t="s">
        <v>1471</v>
      </c>
      <c r="K3401" s="21">
        <f t="shared" si="106"/>
        <v>2014</v>
      </c>
      <c r="L3401" s="24">
        <f t="shared" si="107"/>
        <v>2</v>
      </c>
      <c r="M3401" s="11" t="s">
        <v>14</v>
      </c>
      <c r="N3401" s="11" t="s">
        <v>15</v>
      </c>
      <c r="O3401" s="11" t="str">
        <f>VLOOKUP(E3401,State_Code_Name!$B$1:$C$52,2,0)</f>
        <v>Colorado</v>
      </c>
    </row>
    <row r="3402" spans="1:15" x14ac:dyDescent="0.3">
      <c r="A3402" s="11">
        <v>1910616</v>
      </c>
      <c r="B3402" s="12" t="s">
        <v>44</v>
      </c>
      <c r="C3402" s="12" t="s">
        <v>16</v>
      </c>
      <c r="D3402" s="12" t="s">
        <v>21</v>
      </c>
      <c r="E3402" s="11"/>
      <c r="F3402" s="11" t="s">
        <v>19</v>
      </c>
      <c r="G3402" s="37">
        <v>42494</v>
      </c>
      <c r="H3402" s="13">
        <v>42495</v>
      </c>
      <c r="I3402" s="21">
        <v>1</v>
      </c>
      <c r="J3402" s="43" t="s">
        <v>1471</v>
      </c>
      <c r="K3402" s="21">
        <f t="shared" si="106"/>
        <v>2016</v>
      </c>
      <c r="L3402" s="24">
        <f t="shared" si="107"/>
        <v>2</v>
      </c>
      <c r="M3402" s="11" t="s">
        <v>14</v>
      </c>
      <c r="N3402" s="11" t="s">
        <v>15</v>
      </c>
      <c r="O3402" s="11" t="e">
        <f>VLOOKUP(E3402,State_Code_Name!$B$1:$C$52,2,0)</f>
        <v>#N/A</v>
      </c>
    </row>
    <row r="3403" spans="1:15" x14ac:dyDescent="0.3">
      <c r="A3403" s="11">
        <v>1523555</v>
      </c>
      <c r="B3403" s="12" t="s">
        <v>785</v>
      </c>
      <c r="C3403" s="12" t="s">
        <v>27</v>
      </c>
      <c r="D3403" s="12" t="s">
        <v>28</v>
      </c>
      <c r="E3403" s="11" t="s">
        <v>56</v>
      </c>
      <c r="F3403" s="11" t="s">
        <v>19</v>
      </c>
      <c r="G3403" s="37">
        <v>42234</v>
      </c>
      <c r="H3403" s="13">
        <v>42234</v>
      </c>
      <c r="I3403" s="21">
        <v>0</v>
      </c>
      <c r="J3403" s="43" t="s">
        <v>1482</v>
      </c>
      <c r="K3403" s="21">
        <f t="shared" si="106"/>
        <v>2015</v>
      </c>
      <c r="L3403" s="24">
        <f t="shared" si="107"/>
        <v>3</v>
      </c>
      <c r="M3403" s="11" t="s">
        <v>14</v>
      </c>
      <c r="N3403" s="11" t="s">
        <v>15</v>
      </c>
      <c r="O3403" s="11" t="str">
        <f>VLOOKUP(E3403,State_Code_Name!$B$1:$C$52,2,0)</f>
        <v>Hawaii</v>
      </c>
    </row>
    <row r="3404" spans="1:15" x14ac:dyDescent="0.3">
      <c r="A3404" s="11">
        <v>2027377</v>
      </c>
      <c r="B3404" s="12" t="s">
        <v>97</v>
      </c>
      <c r="C3404" s="12" t="s">
        <v>53</v>
      </c>
      <c r="D3404" s="12" t="s">
        <v>102</v>
      </c>
      <c r="E3404" s="11" t="s">
        <v>36</v>
      </c>
      <c r="F3404" s="11" t="s">
        <v>19</v>
      </c>
      <c r="G3404" s="37">
        <v>42577</v>
      </c>
      <c r="H3404" s="13">
        <v>42577</v>
      </c>
      <c r="I3404" s="21">
        <v>0</v>
      </c>
      <c r="J3404" s="43" t="s">
        <v>1481</v>
      </c>
      <c r="K3404" s="21">
        <f t="shared" si="106"/>
        <v>2016</v>
      </c>
      <c r="L3404" s="24">
        <f t="shared" si="107"/>
        <v>3</v>
      </c>
      <c r="M3404" s="11" t="s">
        <v>14</v>
      </c>
      <c r="N3404" s="11" t="s">
        <v>15</v>
      </c>
      <c r="O3404" s="11" t="str">
        <f>VLOOKUP(E3404,State_Code_Name!$B$1:$C$52,2,0)</f>
        <v>Florida</v>
      </c>
    </row>
    <row r="3405" spans="1:15" x14ac:dyDescent="0.3">
      <c r="A3405" s="11">
        <v>325614</v>
      </c>
      <c r="B3405" s="12" t="s">
        <v>84</v>
      </c>
      <c r="C3405" s="12" t="s">
        <v>37</v>
      </c>
      <c r="D3405" s="12" t="s">
        <v>1183</v>
      </c>
      <c r="E3405" s="11" t="s">
        <v>121</v>
      </c>
      <c r="F3405" s="11" t="s">
        <v>19</v>
      </c>
      <c r="G3405" s="37">
        <v>41326</v>
      </c>
      <c r="H3405" s="13">
        <v>41326</v>
      </c>
      <c r="I3405" s="21">
        <v>0</v>
      </c>
      <c r="J3405" s="43" t="s">
        <v>1478</v>
      </c>
      <c r="K3405" s="21">
        <f t="shared" si="106"/>
        <v>2013</v>
      </c>
      <c r="L3405" s="24">
        <f t="shared" si="107"/>
        <v>1</v>
      </c>
      <c r="M3405" s="11" t="s">
        <v>14</v>
      </c>
      <c r="N3405" s="11" t="s">
        <v>15</v>
      </c>
      <c r="O3405" s="11" t="str">
        <f>VLOOKUP(E3405,State_Code_Name!$B$1:$C$52,2,0)</f>
        <v>Oregon</v>
      </c>
    </row>
    <row r="3406" spans="1:15" x14ac:dyDescent="0.3">
      <c r="A3406" s="11">
        <v>1383589</v>
      </c>
      <c r="B3406" s="12" t="s">
        <v>70</v>
      </c>
      <c r="C3406" s="12" t="s">
        <v>27</v>
      </c>
      <c r="D3406" s="12" t="s">
        <v>28</v>
      </c>
      <c r="E3406" s="11" t="s">
        <v>60</v>
      </c>
      <c r="F3406" s="11" t="s">
        <v>19</v>
      </c>
      <c r="G3406" s="37">
        <v>42143</v>
      </c>
      <c r="H3406" s="13">
        <v>42143</v>
      </c>
      <c r="I3406" s="21">
        <v>0</v>
      </c>
      <c r="J3406" s="43" t="s">
        <v>1471</v>
      </c>
      <c r="K3406" s="21">
        <f t="shared" si="106"/>
        <v>2015</v>
      </c>
      <c r="L3406" s="24">
        <f t="shared" si="107"/>
        <v>2</v>
      </c>
      <c r="M3406" s="11" t="s">
        <v>14</v>
      </c>
      <c r="N3406" s="11" t="s">
        <v>15</v>
      </c>
      <c r="O3406" s="11" t="str">
        <f>VLOOKUP(E3406,State_Code_Name!$B$1:$C$52,2,0)</f>
        <v>Illinois</v>
      </c>
    </row>
    <row r="3407" spans="1:15" x14ac:dyDescent="0.3">
      <c r="A3407" s="11">
        <v>545177</v>
      </c>
      <c r="B3407" s="12" t="s">
        <v>11</v>
      </c>
      <c r="C3407" s="12" t="s">
        <v>62</v>
      </c>
      <c r="D3407" s="12" t="s">
        <v>63</v>
      </c>
      <c r="E3407" s="11" t="s">
        <v>32</v>
      </c>
      <c r="F3407" s="11" t="s">
        <v>19</v>
      </c>
      <c r="G3407" s="37">
        <v>41544</v>
      </c>
      <c r="H3407" s="13">
        <v>41544</v>
      </c>
      <c r="I3407" s="21">
        <v>0</v>
      </c>
      <c r="J3407" s="43" t="s">
        <v>1480</v>
      </c>
      <c r="K3407" s="21">
        <f t="shared" si="106"/>
        <v>2013</v>
      </c>
      <c r="L3407" s="24">
        <f t="shared" si="107"/>
        <v>3</v>
      </c>
      <c r="M3407" s="11" t="s">
        <v>14</v>
      </c>
      <c r="N3407" s="11" t="s">
        <v>14</v>
      </c>
      <c r="O3407" s="11" t="str">
        <f>VLOOKUP(E3407,State_Code_Name!$B$1:$C$52,2,0)</f>
        <v>Texas</v>
      </c>
    </row>
    <row r="3408" spans="1:15" x14ac:dyDescent="0.3">
      <c r="A3408" s="11">
        <v>1266751</v>
      </c>
      <c r="B3408" s="12" t="s">
        <v>82</v>
      </c>
      <c r="C3408" s="12" t="s">
        <v>37</v>
      </c>
      <c r="D3408" s="12" t="s">
        <v>68</v>
      </c>
      <c r="E3408" s="11" t="s">
        <v>67</v>
      </c>
      <c r="F3408" s="11" t="s">
        <v>19</v>
      </c>
      <c r="G3408" s="37">
        <v>42067</v>
      </c>
      <c r="H3408" s="13">
        <v>42067</v>
      </c>
      <c r="I3408" s="21">
        <v>0</v>
      </c>
      <c r="J3408" s="43" t="s">
        <v>1476</v>
      </c>
      <c r="K3408" s="21">
        <f t="shared" si="106"/>
        <v>2015</v>
      </c>
      <c r="L3408" s="24">
        <f t="shared" si="107"/>
        <v>1</v>
      </c>
      <c r="M3408" s="11" t="s">
        <v>14</v>
      </c>
      <c r="N3408" s="11" t="s">
        <v>15</v>
      </c>
      <c r="O3408" s="11" t="str">
        <f>VLOOKUP(E3408,State_Code_Name!$B$1:$C$52,2,0)</f>
        <v>Michigan</v>
      </c>
    </row>
    <row r="3409" spans="1:15" x14ac:dyDescent="0.3">
      <c r="A3409" s="11">
        <v>1755056</v>
      </c>
      <c r="B3409" s="12" t="s">
        <v>31</v>
      </c>
      <c r="C3409" s="12" t="s">
        <v>27</v>
      </c>
      <c r="D3409" s="12" t="s">
        <v>28</v>
      </c>
      <c r="E3409" s="11" t="s">
        <v>32</v>
      </c>
      <c r="F3409" s="11" t="s">
        <v>19</v>
      </c>
      <c r="G3409" s="37">
        <v>42392</v>
      </c>
      <c r="H3409" s="13">
        <v>42392</v>
      </c>
      <c r="I3409" s="21">
        <v>0</v>
      </c>
      <c r="J3409" s="43" t="s">
        <v>1474</v>
      </c>
      <c r="K3409" s="21">
        <f t="shared" si="106"/>
        <v>2016</v>
      </c>
      <c r="L3409" s="24">
        <f t="shared" si="107"/>
        <v>1</v>
      </c>
      <c r="M3409" s="11" t="s">
        <v>14</v>
      </c>
      <c r="N3409" s="11" t="s">
        <v>15</v>
      </c>
      <c r="O3409" s="11" t="str">
        <f>VLOOKUP(E3409,State_Code_Name!$B$1:$C$52,2,0)</f>
        <v>Texas</v>
      </c>
    </row>
    <row r="3410" spans="1:15" x14ac:dyDescent="0.3">
      <c r="A3410" s="11">
        <v>1856508</v>
      </c>
      <c r="B3410" s="12" t="s">
        <v>31</v>
      </c>
      <c r="C3410" s="12" t="s">
        <v>16</v>
      </c>
      <c r="D3410" s="12" t="s">
        <v>21</v>
      </c>
      <c r="E3410" s="11" t="s">
        <v>23</v>
      </c>
      <c r="F3410" s="11" t="s">
        <v>303</v>
      </c>
      <c r="G3410" s="37">
        <v>42459</v>
      </c>
      <c r="H3410" s="13">
        <v>42464</v>
      </c>
      <c r="I3410" s="21">
        <v>5</v>
      </c>
      <c r="J3410" s="43" t="s">
        <v>1476</v>
      </c>
      <c r="K3410" s="21">
        <f t="shared" si="106"/>
        <v>2016</v>
      </c>
      <c r="L3410" s="24">
        <f t="shared" si="107"/>
        <v>1</v>
      </c>
      <c r="M3410" s="11" t="s">
        <v>14</v>
      </c>
      <c r="N3410" s="11" t="s">
        <v>15</v>
      </c>
      <c r="O3410" s="11" t="str">
        <f>VLOOKUP(E3410,State_Code_Name!$B$1:$C$52,2,0)</f>
        <v>New York</v>
      </c>
    </row>
    <row r="3411" spans="1:15" x14ac:dyDescent="0.3">
      <c r="A3411" s="11">
        <v>1922790</v>
      </c>
      <c r="B3411" s="12" t="s">
        <v>55</v>
      </c>
      <c r="C3411" s="12" t="s">
        <v>53</v>
      </c>
      <c r="D3411" s="12" t="s">
        <v>102</v>
      </c>
      <c r="E3411" s="11" t="s">
        <v>18</v>
      </c>
      <c r="F3411" s="11" t="s">
        <v>19</v>
      </c>
      <c r="G3411" s="37">
        <v>42503</v>
      </c>
      <c r="H3411" s="13">
        <v>42503</v>
      </c>
      <c r="I3411" s="21">
        <v>0</v>
      </c>
      <c r="J3411" s="43" t="s">
        <v>1471</v>
      </c>
      <c r="K3411" s="21">
        <f t="shared" si="106"/>
        <v>2016</v>
      </c>
      <c r="L3411" s="24">
        <f t="shared" si="107"/>
        <v>2</v>
      </c>
      <c r="M3411" s="11" t="s">
        <v>14</v>
      </c>
      <c r="N3411" s="11" t="s">
        <v>15</v>
      </c>
      <c r="O3411" s="11" t="str">
        <f>VLOOKUP(E3411,State_Code_Name!$B$1:$C$52,2,0)</f>
        <v>California</v>
      </c>
    </row>
    <row r="3412" spans="1:15" x14ac:dyDescent="0.3">
      <c r="A3412" s="11">
        <v>1931569</v>
      </c>
      <c r="B3412" s="12" t="s">
        <v>643</v>
      </c>
      <c r="C3412" s="12" t="s">
        <v>33</v>
      </c>
      <c r="D3412" s="12" t="s">
        <v>45</v>
      </c>
      <c r="E3412" s="11" t="s">
        <v>105</v>
      </c>
      <c r="F3412" s="11" t="s">
        <v>19</v>
      </c>
      <c r="G3412" s="37">
        <v>42508</v>
      </c>
      <c r="H3412" s="13">
        <v>42508</v>
      </c>
      <c r="I3412" s="21">
        <v>0</v>
      </c>
      <c r="J3412" s="43" t="s">
        <v>1471</v>
      </c>
      <c r="K3412" s="21">
        <f t="shared" si="106"/>
        <v>2016</v>
      </c>
      <c r="L3412" s="24">
        <f t="shared" si="107"/>
        <v>2</v>
      </c>
      <c r="M3412" s="11" t="s">
        <v>14</v>
      </c>
      <c r="N3412" s="11" t="s">
        <v>14</v>
      </c>
      <c r="O3412" s="11" t="str">
        <f>VLOOKUP(E3412,State_Code_Name!$B$1:$C$52,2,0)</f>
        <v>Indiana</v>
      </c>
    </row>
    <row r="3413" spans="1:15" x14ac:dyDescent="0.3">
      <c r="A3413" s="11">
        <v>265341</v>
      </c>
      <c r="B3413" s="12" t="s">
        <v>64</v>
      </c>
      <c r="C3413" s="12" t="s">
        <v>62</v>
      </c>
      <c r="D3413" s="12" t="s">
        <v>63</v>
      </c>
      <c r="E3413" s="11" t="s">
        <v>233</v>
      </c>
      <c r="F3413" s="11" t="s">
        <v>19</v>
      </c>
      <c r="G3413" s="37">
        <v>41302</v>
      </c>
      <c r="H3413" s="13">
        <v>41303</v>
      </c>
      <c r="I3413" s="21">
        <v>1</v>
      </c>
      <c r="J3413" s="43" t="s">
        <v>1474</v>
      </c>
      <c r="K3413" s="21">
        <f t="shared" si="106"/>
        <v>2013</v>
      </c>
      <c r="L3413" s="24">
        <f t="shared" si="107"/>
        <v>1</v>
      </c>
      <c r="M3413" s="11" t="s">
        <v>14</v>
      </c>
      <c r="N3413" s="11" t="s">
        <v>15</v>
      </c>
      <c r="O3413" s="11" t="e">
        <f>VLOOKUP(E3413,State_Code_Name!$B$1:$C$52,2,0)</f>
        <v>#N/A</v>
      </c>
    </row>
    <row r="3414" spans="1:15" x14ac:dyDescent="0.3">
      <c r="A3414" s="11">
        <v>358522</v>
      </c>
      <c r="B3414" s="12" t="s">
        <v>11</v>
      </c>
      <c r="C3414" s="12" t="s">
        <v>27</v>
      </c>
      <c r="D3414" s="12" t="s">
        <v>1449</v>
      </c>
      <c r="E3414" s="11" t="s">
        <v>18</v>
      </c>
      <c r="F3414" s="11" t="s">
        <v>303</v>
      </c>
      <c r="G3414" s="37">
        <v>41351</v>
      </c>
      <c r="H3414" s="13">
        <v>41352</v>
      </c>
      <c r="I3414" s="21">
        <v>1</v>
      </c>
      <c r="J3414" s="43" t="s">
        <v>1476</v>
      </c>
      <c r="K3414" s="21">
        <f t="shared" si="106"/>
        <v>2013</v>
      </c>
      <c r="L3414" s="24">
        <f t="shared" si="107"/>
        <v>1</v>
      </c>
      <c r="M3414" s="11" t="s">
        <v>14</v>
      </c>
      <c r="N3414" s="11" t="s">
        <v>15</v>
      </c>
      <c r="O3414" s="11" t="str">
        <f>VLOOKUP(E3414,State_Code_Name!$B$1:$C$52,2,0)</f>
        <v>California</v>
      </c>
    </row>
    <row r="3415" spans="1:15" x14ac:dyDescent="0.3">
      <c r="A3415" s="11">
        <v>1706903</v>
      </c>
      <c r="B3415" s="12" t="s">
        <v>252</v>
      </c>
      <c r="C3415" s="12" t="s">
        <v>172</v>
      </c>
      <c r="D3415" s="12" t="s">
        <v>536</v>
      </c>
      <c r="E3415" s="11" t="s">
        <v>138</v>
      </c>
      <c r="F3415" s="11" t="s">
        <v>19</v>
      </c>
      <c r="G3415" s="37">
        <v>42356</v>
      </c>
      <c r="H3415" s="13">
        <v>42359</v>
      </c>
      <c r="I3415" s="21">
        <v>3</v>
      </c>
      <c r="J3415" s="43" t="s">
        <v>1475</v>
      </c>
      <c r="K3415" s="21">
        <f t="shared" si="106"/>
        <v>2015</v>
      </c>
      <c r="L3415" s="24">
        <f t="shared" si="107"/>
        <v>4</v>
      </c>
      <c r="M3415" s="11" t="s">
        <v>14</v>
      </c>
      <c r="N3415" s="11" t="s">
        <v>15</v>
      </c>
      <c r="O3415" s="11" t="str">
        <f>VLOOKUP(E3415,State_Code_Name!$B$1:$C$52,2,0)</f>
        <v>Kansas</v>
      </c>
    </row>
    <row r="3416" spans="1:15" x14ac:dyDescent="0.3">
      <c r="A3416" s="11">
        <v>1902841</v>
      </c>
      <c r="B3416" s="12" t="s">
        <v>31</v>
      </c>
      <c r="C3416" s="12" t="s">
        <v>37</v>
      </c>
      <c r="D3416" s="12" t="s">
        <v>50</v>
      </c>
      <c r="E3416" s="11" t="s">
        <v>18</v>
      </c>
      <c r="F3416" s="11" t="s">
        <v>19</v>
      </c>
      <c r="G3416" s="37">
        <v>42489</v>
      </c>
      <c r="H3416" s="13">
        <v>42489</v>
      </c>
      <c r="I3416" s="21">
        <v>0</v>
      </c>
      <c r="J3416" s="43" t="s">
        <v>1483</v>
      </c>
      <c r="K3416" s="21">
        <f t="shared" si="106"/>
        <v>2016</v>
      </c>
      <c r="L3416" s="24">
        <f t="shared" si="107"/>
        <v>2</v>
      </c>
      <c r="M3416" s="11" t="s">
        <v>14</v>
      </c>
      <c r="N3416" s="11" t="s">
        <v>14</v>
      </c>
      <c r="O3416" s="11" t="str">
        <f>VLOOKUP(E3416,State_Code_Name!$B$1:$C$52,2,0)</f>
        <v>California</v>
      </c>
    </row>
    <row r="3417" spans="1:15" x14ac:dyDescent="0.3">
      <c r="A3417" s="11">
        <v>1684591</v>
      </c>
      <c r="B3417" s="12" t="s">
        <v>430</v>
      </c>
      <c r="C3417" s="12" t="s">
        <v>27</v>
      </c>
      <c r="D3417" s="12" t="s">
        <v>28</v>
      </c>
      <c r="E3417" s="11" t="s">
        <v>36</v>
      </c>
      <c r="F3417" s="11" t="s">
        <v>19</v>
      </c>
      <c r="G3417" s="37">
        <v>42343</v>
      </c>
      <c r="H3417" s="13">
        <v>42343</v>
      </c>
      <c r="I3417" s="21">
        <v>0</v>
      </c>
      <c r="J3417" s="43" t="s">
        <v>1475</v>
      </c>
      <c r="K3417" s="21">
        <f t="shared" si="106"/>
        <v>2015</v>
      </c>
      <c r="L3417" s="24">
        <f t="shared" si="107"/>
        <v>4</v>
      </c>
      <c r="M3417" s="11" t="s">
        <v>15</v>
      </c>
      <c r="N3417" s="11" t="s">
        <v>15</v>
      </c>
      <c r="O3417" s="11" t="str">
        <f>VLOOKUP(E3417,State_Code_Name!$B$1:$C$52,2,0)</f>
        <v>Florida</v>
      </c>
    </row>
    <row r="3418" spans="1:15" x14ac:dyDescent="0.3">
      <c r="A3418" s="11">
        <v>1980670</v>
      </c>
      <c r="B3418" s="12" t="s">
        <v>74</v>
      </c>
      <c r="C3418" s="12" t="s">
        <v>27</v>
      </c>
      <c r="D3418" s="12" t="s">
        <v>28</v>
      </c>
      <c r="E3418" s="11" t="s">
        <v>43</v>
      </c>
      <c r="F3418" s="11" t="s">
        <v>19</v>
      </c>
      <c r="G3418" s="37">
        <v>42544</v>
      </c>
      <c r="H3418" s="13">
        <v>42544</v>
      </c>
      <c r="I3418" s="21">
        <v>0</v>
      </c>
      <c r="J3418" s="43" t="s">
        <v>1477</v>
      </c>
      <c r="K3418" s="21">
        <f t="shared" si="106"/>
        <v>2016</v>
      </c>
      <c r="L3418" s="24">
        <f t="shared" si="107"/>
        <v>2</v>
      </c>
      <c r="M3418" s="11" t="s">
        <v>14</v>
      </c>
      <c r="N3418" s="11" t="s">
        <v>15</v>
      </c>
      <c r="O3418" s="11" t="str">
        <f>VLOOKUP(E3418,State_Code_Name!$B$1:$C$52,2,0)</f>
        <v>North Carolina</v>
      </c>
    </row>
    <row r="3419" spans="1:15" x14ac:dyDescent="0.3">
      <c r="A3419" s="11">
        <v>1558230</v>
      </c>
      <c r="B3419" s="12" t="s">
        <v>82</v>
      </c>
      <c r="C3419" s="12" t="s">
        <v>37</v>
      </c>
      <c r="D3419" s="12" t="s">
        <v>68</v>
      </c>
      <c r="E3419" s="11" t="s">
        <v>117</v>
      </c>
      <c r="F3419" s="11" t="s">
        <v>19</v>
      </c>
      <c r="G3419" s="37">
        <v>42257</v>
      </c>
      <c r="H3419" s="13">
        <v>42257</v>
      </c>
      <c r="I3419" s="21">
        <v>0</v>
      </c>
      <c r="J3419" s="43" t="s">
        <v>1480</v>
      </c>
      <c r="K3419" s="21">
        <f t="shared" si="106"/>
        <v>2015</v>
      </c>
      <c r="L3419" s="24">
        <f t="shared" si="107"/>
        <v>3</v>
      </c>
      <c r="M3419" s="11" t="s">
        <v>14</v>
      </c>
      <c r="N3419" s="11" t="s">
        <v>15</v>
      </c>
      <c r="O3419" s="11" t="str">
        <f>VLOOKUP(E3419,State_Code_Name!$B$1:$C$52,2,0)</f>
        <v>Alabama</v>
      </c>
    </row>
    <row r="3420" spans="1:15" x14ac:dyDescent="0.3">
      <c r="A3420" s="11">
        <v>1303569</v>
      </c>
      <c r="B3420" s="12" t="s">
        <v>465</v>
      </c>
      <c r="C3420" s="12" t="s">
        <v>33</v>
      </c>
      <c r="D3420" s="12" t="s">
        <v>160</v>
      </c>
      <c r="E3420" s="11" t="s">
        <v>26</v>
      </c>
      <c r="F3420" s="11" t="s">
        <v>19</v>
      </c>
      <c r="G3420" s="37">
        <v>42089</v>
      </c>
      <c r="H3420" s="13">
        <v>42089</v>
      </c>
      <c r="I3420" s="21">
        <v>0</v>
      </c>
      <c r="J3420" s="43" t="s">
        <v>1476</v>
      </c>
      <c r="K3420" s="21">
        <f t="shared" si="106"/>
        <v>2015</v>
      </c>
      <c r="L3420" s="24">
        <f t="shared" si="107"/>
        <v>1</v>
      </c>
      <c r="M3420" s="11" t="s">
        <v>14</v>
      </c>
      <c r="N3420" s="11" t="s">
        <v>15</v>
      </c>
      <c r="O3420" s="11" t="str">
        <f>VLOOKUP(E3420,State_Code_Name!$B$1:$C$52,2,0)</f>
        <v>Georgia</v>
      </c>
    </row>
    <row r="3421" spans="1:15" x14ac:dyDescent="0.3">
      <c r="A3421" s="11">
        <v>848294</v>
      </c>
      <c r="B3421" s="12" t="s">
        <v>44</v>
      </c>
      <c r="C3421" s="12" t="s">
        <v>9</v>
      </c>
      <c r="D3421" s="12" t="s">
        <v>10</v>
      </c>
      <c r="E3421" s="11" t="s">
        <v>32</v>
      </c>
      <c r="F3421" s="11" t="s">
        <v>19</v>
      </c>
      <c r="G3421" s="37">
        <v>41771</v>
      </c>
      <c r="H3421" s="13">
        <v>41771</v>
      </c>
      <c r="I3421" s="21">
        <v>0</v>
      </c>
      <c r="J3421" s="43" t="s">
        <v>1471</v>
      </c>
      <c r="K3421" s="21">
        <f t="shared" si="106"/>
        <v>2014</v>
      </c>
      <c r="L3421" s="24">
        <f t="shared" si="107"/>
        <v>2</v>
      </c>
      <c r="M3421" s="11" t="s">
        <v>14</v>
      </c>
      <c r="N3421" s="11" t="s">
        <v>15</v>
      </c>
      <c r="O3421" s="11" t="str">
        <f>VLOOKUP(E3421,State_Code_Name!$B$1:$C$52,2,0)</f>
        <v>Texas</v>
      </c>
    </row>
    <row r="3422" spans="1:15" x14ac:dyDescent="0.3">
      <c r="A3422" s="11">
        <v>1310609</v>
      </c>
      <c r="B3422" s="12" t="s">
        <v>104</v>
      </c>
      <c r="C3422" s="12" t="s">
        <v>33</v>
      </c>
      <c r="D3422" s="12" t="s">
        <v>42</v>
      </c>
      <c r="E3422" s="11" t="s">
        <v>36</v>
      </c>
      <c r="F3422" s="11" t="s">
        <v>19</v>
      </c>
      <c r="G3422" s="37">
        <v>42095</v>
      </c>
      <c r="H3422" s="13">
        <v>42095</v>
      </c>
      <c r="I3422" s="21">
        <v>0</v>
      </c>
      <c r="J3422" s="43" t="s">
        <v>1483</v>
      </c>
      <c r="K3422" s="21">
        <f t="shared" si="106"/>
        <v>2015</v>
      </c>
      <c r="L3422" s="24">
        <f t="shared" si="107"/>
        <v>2</v>
      </c>
      <c r="M3422" s="11" t="s">
        <v>14</v>
      </c>
      <c r="N3422" s="11" t="s">
        <v>15</v>
      </c>
      <c r="O3422" s="11" t="str">
        <f>VLOOKUP(E3422,State_Code_Name!$B$1:$C$52,2,0)</f>
        <v>Florida</v>
      </c>
    </row>
    <row r="3423" spans="1:15" x14ac:dyDescent="0.3">
      <c r="A3423" s="11">
        <v>754310</v>
      </c>
      <c r="B3423" s="12" t="s">
        <v>11</v>
      </c>
      <c r="C3423" s="12" t="s">
        <v>16</v>
      </c>
      <c r="D3423" s="12" t="s">
        <v>21</v>
      </c>
      <c r="E3423" s="11" t="s">
        <v>105</v>
      </c>
      <c r="F3423" s="11" t="s">
        <v>19</v>
      </c>
      <c r="G3423" s="37">
        <v>41710</v>
      </c>
      <c r="H3423" s="13">
        <v>41710</v>
      </c>
      <c r="I3423" s="21">
        <v>0</v>
      </c>
      <c r="J3423" s="43" t="s">
        <v>1476</v>
      </c>
      <c r="K3423" s="21">
        <f t="shared" si="106"/>
        <v>2014</v>
      </c>
      <c r="L3423" s="24">
        <f t="shared" si="107"/>
        <v>1</v>
      </c>
      <c r="M3423" s="11" t="s">
        <v>14</v>
      </c>
      <c r="N3423" s="11" t="s">
        <v>15</v>
      </c>
      <c r="O3423" s="11" t="str">
        <f>VLOOKUP(E3423,State_Code_Name!$B$1:$C$52,2,0)</f>
        <v>Indiana</v>
      </c>
    </row>
    <row r="3424" spans="1:15" x14ac:dyDescent="0.3">
      <c r="A3424" s="11">
        <v>1580274</v>
      </c>
      <c r="B3424" s="12" t="s">
        <v>424</v>
      </c>
      <c r="C3424" s="12" t="s">
        <v>33</v>
      </c>
      <c r="D3424" s="12" t="s">
        <v>115</v>
      </c>
      <c r="E3424" s="11" t="s">
        <v>78</v>
      </c>
      <c r="F3424" s="11" t="s">
        <v>19</v>
      </c>
      <c r="G3424" s="37">
        <v>42272</v>
      </c>
      <c r="H3424" s="13">
        <v>42276</v>
      </c>
      <c r="I3424" s="21">
        <v>4</v>
      </c>
      <c r="J3424" s="43" t="s">
        <v>1480</v>
      </c>
      <c r="K3424" s="21">
        <f t="shared" si="106"/>
        <v>2015</v>
      </c>
      <c r="L3424" s="24">
        <f t="shared" si="107"/>
        <v>3</v>
      </c>
      <c r="M3424" s="11" t="s">
        <v>14</v>
      </c>
      <c r="N3424" s="11" t="s">
        <v>14</v>
      </c>
      <c r="O3424" s="11" t="str">
        <f>VLOOKUP(E3424,State_Code_Name!$B$1:$C$52,2,0)</f>
        <v>Missouri</v>
      </c>
    </row>
    <row r="3425" spans="1:15" x14ac:dyDescent="0.3">
      <c r="A3425" s="11">
        <v>1473890</v>
      </c>
      <c r="B3425" s="12" t="s">
        <v>396</v>
      </c>
      <c r="C3425" s="12" t="s">
        <v>33</v>
      </c>
      <c r="D3425" s="12" t="s">
        <v>160</v>
      </c>
      <c r="E3425" s="11" t="s">
        <v>41</v>
      </c>
      <c r="F3425" s="11" t="s">
        <v>19</v>
      </c>
      <c r="G3425" s="37">
        <v>42202</v>
      </c>
      <c r="H3425" s="13">
        <v>42202</v>
      </c>
      <c r="I3425" s="21">
        <v>0</v>
      </c>
      <c r="J3425" s="43" t="s">
        <v>1481</v>
      </c>
      <c r="K3425" s="21">
        <f t="shared" si="106"/>
        <v>2015</v>
      </c>
      <c r="L3425" s="24">
        <f t="shared" si="107"/>
        <v>3</v>
      </c>
      <c r="M3425" s="11" t="s">
        <v>14</v>
      </c>
      <c r="N3425" s="11" t="s">
        <v>15</v>
      </c>
      <c r="O3425" s="11" t="str">
        <f>VLOOKUP(E3425,State_Code_Name!$B$1:$C$52,2,0)</f>
        <v>Nevada</v>
      </c>
    </row>
    <row r="3426" spans="1:15" x14ac:dyDescent="0.3">
      <c r="A3426" s="11">
        <v>320118</v>
      </c>
      <c r="B3426" s="12" t="s">
        <v>44</v>
      </c>
      <c r="C3426" s="12" t="s">
        <v>27</v>
      </c>
      <c r="D3426" s="12" t="s">
        <v>28</v>
      </c>
      <c r="E3426" s="11" t="s">
        <v>36</v>
      </c>
      <c r="F3426" s="11" t="s">
        <v>303</v>
      </c>
      <c r="G3426" s="37">
        <v>41325</v>
      </c>
      <c r="H3426" s="13">
        <v>41325</v>
      </c>
      <c r="I3426" s="21">
        <v>0</v>
      </c>
      <c r="J3426" s="43" t="s">
        <v>1478</v>
      </c>
      <c r="K3426" s="21">
        <f t="shared" si="106"/>
        <v>2013</v>
      </c>
      <c r="L3426" s="24">
        <f t="shared" si="107"/>
        <v>1</v>
      </c>
      <c r="M3426" s="11" t="s">
        <v>14</v>
      </c>
      <c r="N3426" s="11" t="s">
        <v>15</v>
      </c>
      <c r="O3426" s="11" t="str">
        <f>VLOOKUP(E3426,State_Code_Name!$B$1:$C$52,2,0)</f>
        <v>Florida</v>
      </c>
    </row>
    <row r="3427" spans="1:15" x14ac:dyDescent="0.3">
      <c r="A3427" s="11">
        <v>1959463</v>
      </c>
      <c r="B3427" s="12" t="s">
        <v>35</v>
      </c>
      <c r="C3427" s="12" t="s">
        <v>27</v>
      </c>
      <c r="D3427" s="12" t="s">
        <v>28</v>
      </c>
      <c r="E3427" s="11" t="s">
        <v>43</v>
      </c>
      <c r="F3427" s="11" t="s">
        <v>303</v>
      </c>
      <c r="G3427" s="37">
        <v>42529</v>
      </c>
      <c r="H3427" s="13">
        <v>42531</v>
      </c>
      <c r="I3427" s="21">
        <v>2</v>
      </c>
      <c r="J3427" s="43" t="s">
        <v>1477</v>
      </c>
      <c r="K3427" s="21">
        <f t="shared" si="106"/>
        <v>2016</v>
      </c>
      <c r="L3427" s="24">
        <f t="shared" si="107"/>
        <v>2</v>
      </c>
      <c r="M3427" s="11" t="s">
        <v>14</v>
      </c>
      <c r="N3427" s="11" t="s">
        <v>15</v>
      </c>
      <c r="O3427" s="11" t="str">
        <f>VLOOKUP(E3427,State_Code_Name!$B$1:$C$52,2,0)</f>
        <v>North Carolina</v>
      </c>
    </row>
    <row r="3428" spans="1:15" x14ac:dyDescent="0.3">
      <c r="A3428" s="11">
        <v>2020106</v>
      </c>
      <c r="B3428" s="12" t="s">
        <v>180</v>
      </c>
      <c r="C3428" s="12" t="s">
        <v>33</v>
      </c>
      <c r="D3428" s="12" t="s">
        <v>115</v>
      </c>
      <c r="E3428" s="11" t="s">
        <v>36</v>
      </c>
      <c r="F3428" s="11" t="s">
        <v>19</v>
      </c>
      <c r="G3428" s="37">
        <v>42570</v>
      </c>
      <c r="H3428" s="13">
        <v>42570</v>
      </c>
      <c r="I3428" s="21">
        <v>0</v>
      </c>
      <c r="J3428" s="43" t="s">
        <v>1481</v>
      </c>
      <c r="K3428" s="21">
        <f t="shared" si="106"/>
        <v>2016</v>
      </c>
      <c r="L3428" s="24">
        <f t="shared" si="107"/>
        <v>3</v>
      </c>
      <c r="M3428" s="11" t="s">
        <v>14</v>
      </c>
      <c r="N3428" s="11" t="s">
        <v>15</v>
      </c>
      <c r="O3428" s="11" t="str">
        <f>VLOOKUP(E3428,State_Code_Name!$B$1:$C$52,2,0)</f>
        <v>Florida</v>
      </c>
    </row>
    <row r="3429" spans="1:15" x14ac:dyDescent="0.3">
      <c r="A3429" s="11">
        <v>1010711</v>
      </c>
      <c r="B3429" s="12" t="s">
        <v>48</v>
      </c>
      <c r="C3429" s="12" t="s">
        <v>33</v>
      </c>
      <c r="D3429" s="12" t="s">
        <v>45</v>
      </c>
      <c r="E3429" s="11" t="s">
        <v>52</v>
      </c>
      <c r="F3429" s="11" t="s">
        <v>19</v>
      </c>
      <c r="G3429" s="37">
        <v>41884</v>
      </c>
      <c r="H3429" s="13">
        <v>41884</v>
      </c>
      <c r="I3429" s="21">
        <v>0</v>
      </c>
      <c r="J3429" s="43" t="s">
        <v>1480</v>
      </c>
      <c r="K3429" s="21">
        <f t="shared" si="106"/>
        <v>2014</v>
      </c>
      <c r="L3429" s="24">
        <f t="shared" si="107"/>
        <v>3</v>
      </c>
      <c r="M3429" s="11" t="s">
        <v>14</v>
      </c>
      <c r="N3429" s="11" t="s">
        <v>15</v>
      </c>
      <c r="O3429" s="11" t="str">
        <f>VLOOKUP(E3429,State_Code_Name!$B$1:$C$52,2,0)</f>
        <v>Washington</v>
      </c>
    </row>
    <row r="3430" spans="1:15" x14ac:dyDescent="0.3">
      <c r="A3430" s="11">
        <v>608133</v>
      </c>
      <c r="B3430" s="12" t="s">
        <v>1177</v>
      </c>
      <c r="C3430" s="12" t="s">
        <v>33</v>
      </c>
      <c r="D3430" s="12" t="s">
        <v>160</v>
      </c>
      <c r="E3430" s="11" t="s">
        <v>194</v>
      </c>
      <c r="F3430" s="11" t="s">
        <v>19</v>
      </c>
      <c r="G3430" s="37">
        <v>41599</v>
      </c>
      <c r="H3430" s="13">
        <v>41600</v>
      </c>
      <c r="I3430" s="21">
        <v>1</v>
      </c>
      <c r="J3430" s="43" t="s">
        <v>1479</v>
      </c>
      <c r="K3430" s="21">
        <f t="shared" si="106"/>
        <v>2013</v>
      </c>
      <c r="L3430" s="24">
        <f t="shared" si="107"/>
        <v>4</v>
      </c>
      <c r="M3430" s="11" t="s">
        <v>14</v>
      </c>
      <c r="N3430" s="11" t="s">
        <v>15</v>
      </c>
      <c r="O3430" s="11" t="str">
        <f>VLOOKUP(E3430,State_Code_Name!$B$1:$C$52,2,0)</f>
        <v>Nebraska</v>
      </c>
    </row>
    <row r="3431" spans="1:15" x14ac:dyDescent="0.3">
      <c r="A3431" s="11">
        <v>1959426</v>
      </c>
      <c r="B3431" s="12" t="s">
        <v>69</v>
      </c>
      <c r="C3431" s="12" t="s">
        <v>37</v>
      </c>
      <c r="D3431" s="12" t="s">
        <v>108</v>
      </c>
      <c r="E3431" s="11" t="s">
        <v>26</v>
      </c>
      <c r="F3431" s="11" t="s">
        <v>19</v>
      </c>
      <c r="G3431" s="37">
        <v>42530</v>
      </c>
      <c r="H3431" s="13">
        <v>42530</v>
      </c>
      <c r="I3431" s="21">
        <v>0</v>
      </c>
      <c r="J3431" s="43" t="s">
        <v>1477</v>
      </c>
      <c r="K3431" s="21">
        <f t="shared" si="106"/>
        <v>2016</v>
      </c>
      <c r="L3431" s="24">
        <f t="shared" si="107"/>
        <v>2</v>
      </c>
      <c r="M3431" s="11" t="s">
        <v>14</v>
      </c>
      <c r="N3431" s="11" t="s">
        <v>15</v>
      </c>
      <c r="O3431" s="11" t="str">
        <f>VLOOKUP(E3431,State_Code_Name!$B$1:$C$52,2,0)</f>
        <v>Georgia</v>
      </c>
    </row>
    <row r="3432" spans="1:15" x14ac:dyDescent="0.3">
      <c r="A3432" s="11">
        <v>418522</v>
      </c>
      <c r="B3432" s="12" t="s">
        <v>70</v>
      </c>
      <c r="C3432" s="12" t="s">
        <v>27</v>
      </c>
      <c r="D3432" s="12" t="s">
        <v>79</v>
      </c>
      <c r="E3432" s="11" t="s">
        <v>18</v>
      </c>
      <c r="F3432" s="11" t="s">
        <v>19</v>
      </c>
      <c r="G3432" s="37">
        <v>41423</v>
      </c>
      <c r="H3432" s="13">
        <v>41425</v>
      </c>
      <c r="I3432" s="21">
        <v>2</v>
      </c>
      <c r="J3432" s="43" t="s">
        <v>1471</v>
      </c>
      <c r="K3432" s="21">
        <f t="shared" si="106"/>
        <v>2013</v>
      </c>
      <c r="L3432" s="24">
        <f t="shared" si="107"/>
        <v>2</v>
      </c>
      <c r="M3432" s="11" t="s">
        <v>14</v>
      </c>
      <c r="N3432" s="11" t="s">
        <v>15</v>
      </c>
      <c r="O3432" s="11" t="str">
        <f>VLOOKUP(E3432,State_Code_Name!$B$1:$C$52,2,0)</f>
        <v>California</v>
      </c>
    </row>
    <row r="3433" spans="1:15" x14ac:dyDescent="0.3">
      <c r="A3433" s="11">
        <v>1756072</v>
      </c>
      <c r="B3433" s="12" t="s">
        <v>785</v>
      </c>
      <c r="C3433" s="12" t="s">
        <v>27</v>
      </c>
      <c r="D3433" s="12" t="s">
        <v>28</v>
      </c>
      <c r="E3433" s="11" t="s">
        <v>233</v>
      </c>
      <c r="F3433" s="11" t="s">
        <v>19</v>
      </c>
      <c r="G3433" s="37">
        <v>42394</v>
      </c>
      <c r="H3433" s="13">
        <v>42394</v>
      </c>
      <c r="I3433" s="21">
        <v>0</v>
      </c>
      <c r="J3433" s="43" t="s">
        <v>1474</v>
      </c>
      <c r="K3433" s="21">
        <f t="shared" si="106"/>
        <v>2016</v>
      </c>
      <c r="L3433" s="24">
        <f t="shared" si="107"/>
        <v>1</v>
      </c>
      <c r="M3433" s="11" t="s">
        <v>14</v>
      </c>
      <c r="N3433" s="11" t="s">
        <v>15</v>
      </c>
      <c r="O3433" s="11" t="e">
        <f>VLOOKUP(E3433,State_Code_Name!$B$1:$C$52,2,0)</f>
        <v>#N/A</v>
      </c>
    </row>
    <row r="3434" spans="1:15" x14ac:dyDescent="0.3">
      <c r="A3434" s="11">
        <v>1151930</v>
      </c>
      <c r="B3434" s="12" t="s">
        <v>31</v>
      </c>
      <c r="C3434" s="12" t="s">
        <v>37</v>
      </c>
      <c r="D3434" s="12" t="s">
        <v>1443</v>
      </c>
      <c r="E3434" s="11" t="s">
        <v>12</v>
      </c>
      <c r="F3434" s="11" t="s">
        <v>58</v>
      </c>
      <c r="G3434" s="37">
        <v>41984</v>
      </c>
      <c r="H3434" s="13">
        <v>41985</v>
      </c>
      <c r="I3434" s="21">
        <v>1</v>
      </c>
      <c r="J3434" s="43" t="s">
        <v>1475</v>
      </c>
      <c r="K3434" s="21">
        <f t="shared" si="106"/>
        <v>2014</v>
      </c>
      <c r="L3434" s="24">
        <f t="shared" si="107"/>
        <v>4</v>
      </c>
      <c r="M3434" s="11" t="s">
        <v>14</v>
      </c>
      <c r="N3434" s="11" t="s">
        <v>15</v>
      </c>
      <c r="O3434" s="11" t="str">
        <f>VLOOKUP(E3434,State_Code_Name!$B$1:$C$52,2,0)</f>
        <v>Virginia</v>
      </c>
    </row>
    <row r="3435" spans="1:15" x14ac:dyDescent="0.3">
      <c r="A3435" s="11">
        <v>1101634</v>
      </c>
      <c r="B3435" s="12" t="s">
        <v>347</v>
      </c>
      <c r="C3435" s="12" t="s">
        <v>62</v>
      </c>
      <c r="D3435" s="12" t="s">
        <v>460</v>
      </c>
      <c r="E3435" s="11" t="s">
        <v>175</v>
      </c>
      <c r="F3435" s="11" t="s">
        <v>19</v>
      </c>
      <c r="G3435" s="37">
        <v>41947</v>
      </c>
      <c r="H3435" s="13">
        <v>41947</v>
      </c>
      <c r="I3435" s="21">
        <v>0</v>
      </c>
      <c r="J3435" s="43" t="s">
        <v>1479</v>
      </c>
      <c r="K3435" s="21">
        <f t="shared" si="106"/>
        <v>2014</v>
      </c>
      <c r="L3435" s="24">
        <f t="shared" si="107"/>
        <v>4</v>
      </c>
      <c r="M3435" s="11" t="s">
        <v>14</v>
      </c>
      <c r="N3435" s="11" t="s">
        <v>15</v>
      </c>
      <c r="O3435" s="11" t="str">
        <f>VLOOKUP(E3435,State_Code_Name!$B$1:$C$52,2,0)</f>
        <v>District of Columbia</v>
      </c>
    </row>
    <row r="3436" spans="1:15" x14ac:dyDescent="0.3">
      <c r="A3436" s="11">
        <v>1548489</v>
      </c>
      <c r="B3436" s="12" t="s">
        <v>461</v>
      </c>
      <c r="C3436" s="12" t="s">
        <v>33</v>
      </c>
      <c r="D3436" s="12" t="s">
        <v>45</v>
      </c>
      <c r="E3436" s="11" t="s">
        <v>80</v>
      </c>
      <c r="F3436" s="11" t="s">
        <v>19</v>
      </c>
      <c r="G3436" s="37">
        <v>42249</v>
      </c>
      <c r="H3436" s="13">
        <v>42252</v>
      </c>
      <c r="I3436" s="21">
        <v>3</v>
      </c>
      <c r="J3436" s="43" t="s">
        <v>1480</v>
      </c>
      <c r="K3436" s="21">
        <f t="shared" si="106"/>
        <v>2015</v>
      </c>
      <c r="L3436" s="24">
        <f t="shared" si="107"/>
        <v>3</v>
      </c>
      <c r="M3436" s="11" t="s">
        <v>14</v>
      </c>
      <c r="N3436" s="11" t="s">
        <v>15</v>
      </c>
      <c r="O3436" s="11" t="str">
        <f>VLOOKUP(E3436,State_Code_Name!$B$1:$C$52,2,0)</f>
        <v>Minnesota</v>
      </c>
    </row>
    <row r="3437" spans="1:15" x14ac:dyDescent="0.3">
      <c r="A3437" s="11">
        <v>1968102</v>
      </c>
      <c r="B3437" s="12" t="s">
        <v>135</v>
      </c>
      <c r="C3437" s="12" t="s">
        <v>16</v>
      </c>
      <c r="D3437" s="12" t="s">
        <v>21</v>
      </c>
      <c r="E3437" s="11" t="s">
        <v>49</v>
      </c>
      <c r="F3437" s="11" t="s">
        <v>19</v>
      </c>
      <c r="G3437" s="37">
        <v>42535</v>
      </c>
      <c r="H3437" s="13">
        <v>42537</v>
      </c>
      <c r="I3437" s="21">
        <v>2</v>
      </c>
      <c r="J3437" s="43" t="s">
        <v>1477</v>
      </c>
      <c r="K3437" s="21">
        <f t="shared" si="106"/>
        <v>2016</v>
      </c>
      <c r="L3437" s="24">
        <f t="shared" si="107"/>
        <v>2</v>
      </c>
      <c r="M3437" s="11" t="s">
        <v>14</v>
      </c>
      <c r="N3437" s="11" t="s">
        <v>15</v>
      </c>
      <c r="O3437" s="11" t="str">
        <f>VLOOKUP(E3437,State_Code_Name!$B$1:$C$52,2,0)</f>
        <v>New Jersey</v>
      </c>
    </row>
    <row r="3438" spans="1:15" x14ac:dyDescent="0.3">
      <c r="A3438" s="11">
        <v>659845</v>
      </c>
      <c r="B3438" s="12" t="s">
        <v>682</v>
      </c>
      <c r="C3438" s="12" t="s">
        <v>33</v>
      </c>
      <c r="D3438" s="12" t="s">
        <v>42</v>
      </c>
      <c r="E3438" s="11" t="s">
        <v>36</v>
      </c>
      <c r="F3438" s="11" t="s">
        <v>19</v>
      </c>
      <c r="G3438" s="37">
        <v>41647</v>
      </c>
      <c r="H3438" s="13">
        <v>41648</v>
      </c>
      <c r="I3438" s="21">
        <v>1</v>
      </c>
      <c r="J3438" s="43" t="s">
        <v>1474</v>
      </c>
      <c r="K3438" s="21">
        <f t="shared" si="106"/>
        <v>2014</v>
      </c>
      <c r="L3438" s="24">
        <f t="shared" si="107"/>
        <v>1</v>
      </c>
      <c r="M3438" s="11" t="s">
        <v>14</v>
      </c>
      <c r="N3438" s="11" t="s">
        <v>14</v>
      </c>
      <c r="O3438" s="11" t="str">
        <f>VLOOKUP(E3438,State_Code_Name!$B$1:$C$52,2,0)</f>
        <v>Florida</v>
      </c>
    </row>
    <row r="3439" spans="1:15" x14ac:dyDescent="0.3">
      <c r="A3439" s="11">
        <v>1039554</v>
      </c>
      <c r="B3439" s="12" t="s">
        <v>140</v>
      </c>
      <c r="C3439" s="12" t="s">
        <v>33</v>
      </c>
      <c r="D3439" s="12" t="s">
        <v>45</v>
      </c>
      <c r="E3439" s="11" t="s">
        <v>325</v>
      </c>
      <c r="F3439" s="11" t="s">
        <v>19</v>
      </c>
      <c r="G3439" s="37">
        <v>41904</v>
      </c>
      <c r="H3439" s="13">
        <v>41904</v>
      </c>
      <c r="I3439" s="21">
        <v>0</v>
      </c>
      <c r="J3439" s="43" t="s">
        <v>1480</v>
      </c>
      <c r="K3439" s="21">
        <f t="shared" si="106"/>
        <v>2014</v>
      </c>
      <c r="L3439" s="24">
        <f t="shared" si="107"/>
        <v>3</v>
      </c>
      <c r="M3439" s="11" t="s">
        <v>14</v>
      </c>
      <c r="N3439" s="11" t="s">
        <v>15</v>
      </c>
      <c r="O3439" s="11" t="str">
        <f>VLOOKUP(E3439,State_Code_Name!$B$1:$C$52,2,0)</f>
        <v>South Dakota</v>
      </c>
    </row>
    <row r="3440" spans="1:15" x14ac:dyDescent="0.3">
      <c r="A3440" s="11">
        <v>2029570</v>
      </c>
      <c r="B3440" s="12" t="s">
        <v>1004</v>
      </c>
      <c r="C3440" s="12" t="s">
        <v>62</v>
      </c>
      <c r="D3440" s="12" t="s">
        <v>279</v>
      </c>
      <c r="E3440" s="11" t="s">
        <v>75</v>
      </c>
      <c r="F3440" s="11" t="s">
        <v>19</v>
      </c>
      <c r="G3440" s="37">
        <v>42578</v>
      </c>
      <c r="H3440" s="13">
        <v>42580</v>
      </c>
      <c r="I3440" s="21">
        <v>2</v>
      </c>
      <c r="J3440" s="43" t="s">
        <v>1481</v>
      </c>
      <c r="K3440" s="21">
        <f t="shared" si="106"/>
        <v>2016</v>
      </c>
      <c r="L3440" s="24">
        <f t="shared" si="107"/>
        <v>3</v>
      </c>
      <c r="M3440" s="11" t="s">
        <v>14</v>
      </c>
      <c r="N3440" s="11" t="s">
        <v>15</v>
      </c>
      <c r="O3440" s="11" t="str">
        <f>VLOOKUP(E3440,State_Code_Name!$B$1:$C$52,2,0)</f>
        <v>Tennessee</v>
      </c>
    </row>
    <row r="3441" spans="1:15" x14ac:dyDescent="0.3">
      <c r="A3441" s="11">
        <v>1933469</v>
      </c>
      <c r="B3441" s="12" t="s">
        <v>149</v>
      </c>
      <c r="C3441" s="12" t="s">
        <v>37</v>
      </c>
      <c r="D3441" s="12" t="s">
        <v>81</v>
      </c>
      <c r="E3441" s="11" t="s">
        <v>32</v>
      </c>
      <c r="F3441" s="11" t="s">
        <v>19</v>
      </c>
      <c r="G3441" s="37">
        <v>42510</v>
      </c>
      <c r="H3441" s="13">
        <v>42510</v>
      </c>
      <c r="I3441" s="21">
        <v>0</v>
      </c>
      <c r="J3441" s="43" t="s">
        <v>1471</v>
      </c>
      <c r="K3441" s="21">
        <f t="shared" si="106"/>
        <v>2016</v>
      </c>
      <c r="L3441" s="24">
        <f t="shared" si="107"/>
        <v>2</v>
      </c>
      <c r="M3441" s="11" t="s">
        <v>14</v>
      </c>
      <c r="N3441" s="11" t="s">
        <v>15</v>
      </c>
      <c r="O3441" s="11" t="str">
        <f>VLOOKUP(E3441,State_Code_Name!$B$1:$C$52,2,0)</f>
        <v>Texas</v>
      </c>
    </row>
    <row r="3442" spans="1:15" x14ac:dyDescent="0.3">
      <c r="A3442" s="11">
        <v>427117</v>
      </c>
      <c r="B3442" s="12" t="s">
        <v>84</v>
      </c>
      <c r="C3442" s="12" t="s">
        <v>37</v>
      </c>
      <c r="D3442" s="12" t="s">
        <v>1451</v>
      </c>
      <c r="E3442" s="11" t="s">
        <v>80</v>
      </c>
      <c r="F3442" s="11" t="s">
        <v>19</v>
      </c>
      <c r="G3442" s="37">
        <v>41434</v>
      </c>
      <c r="H3442" s="13">
        <v>41434</v>
      </c>
      <c r="I3442" s="21">
        <v>0</v>
      </c>
      <c r="J3442" s="43" t="s">
        <v>1477</v>
      </c>
      <c r="K3442" s="21">
        <f t="shared" si="106"/>
        <v>2013</v>
      </c>
      <c r="L3442" s="24">
        <f t="shared" si="107"/>
        <v>2</v>
      </c>
      <c r="M3442" s="11" t="s">
        <v>14</v>
      </c>
      <c r="N3442" s="11" t="s">
        <v>15</v>
      </c>
      <c r="O3442" s="11" t="str">
        <f>VLOOKUP(E3442,State_Code_Name!$B$1:$C$52,2,0)</f>
        <v>Minnesota</v>
      </c>
    </row>
    <row r="3443" spans="1:15" x14ac:dyDescent="0.3">
      <c r="A3443" s="11">
        <v>1890736</v>
      </c>
      <c r="B3443" s="12" t="s">
        <v>774</v>
      </c>
      <c r="C3443" s="12" t="s">
        <v>37</v>
      </c>
      <c r="D3443" s="12" t="s">
        <v>68</v>
      </c>
      <c r="E3443" s="11" t="s">
        <v>71</v>
      </c>
      <c r="F3443" s="11" t="s">
        <v>19</v>
      </c>
      <c r="G3443" s="37">
        <v>42481</v>
      </c>
      <c r="H3443" s="13">
        <v>42481</v>
      </c>
      <c r="I3443" s="21">
        <v>0</v>
      </c>
      <c r="J3443" s="43" t="s">
        <v>1483</v>
      </c>
      <c r="K3443" s="21">
        <f t="shared" si="106"/>
        <v>2016</v>
      </c>
      <c r="L3443" s="24">
        <f t="shared" si="107"/>
        <v>2</v>
      </c>
      <c r="M3443" s="11" t="s">
        <v>14</v>
      </c>
      <c r="N3443" s="11" t="s">
        <v>15</v>
      </c>
      <c r="O3443" s="11" t="str">
        <f>VLOOKUP(E3443,State_Code_Name!$B$1:$C$52,2,0)</f>
        <v>Massachusetts</v>
      </c>
    </row>
    <row r="3444" spans="1:15" x14ac:dyDescent="0.3">
      <c r="A3444" s="11">
        <v>1746604</v>
      </c>
      <c r="B3444" s="12" t="s">
        <v>59</v>
      </c>
      <c r="C3444" s="12" t="s">
        <v>16</v>
      </c>
      <c r="D3444" s="12" t="s">
        <v>21</v>
      </c>
      <c r="E3444" s="11" t="s">
        <v>151</v>
      </c>
      <c r="F3444" s="11" t="s">
        <v>19</v>
      </c>
      <c r="G3444" s="37">
        <v>42387</v>
      </c>
      <c r="H3444" s="13">
        <v>42387</v>
      </c>
      <c r="I3444" s="21">
        <v>0</v>
      </c>
      <c r="J3444" s="43" t="s">
        <v>1474</v>
      </c>
      <c r="K3444" s="21">
        <f t="shared" si="106"/>
        <v>2016</v>
      </c>
      <c r="L3444" s="24">
        <f t="shared" si="107"/>
        <v>1</v>
      </c>
      <c r="M3444" s="11" t="s">
        <v>14</v>
      </c>
      <c r="N3444" s="11" t="s">
        <v>15</v>
      </c>
      <c r="O3444" s="11" t="str">
        <f>VLOOKUP(E3444,State_Code_Name!$B$1:$C$52,2,0)</f>
        <v>Idaho</v>
      </c>
    </row>
    <row r="3445" spans="1:15" x14ac:dyDescent="0.3">
      <c r="A3445" s="11">
        <v>403998</v>
      </c>
      <c r="B3445" s="12" t="s">
        <v>64</v>
      </c>
      <c r="C3445" s="12" t="s">
        <v>62</v>
      </c>
      <c r="D3445" s="12" t="s">
        <v>63</v>
      </c>
      <c r="E3445" s="11" t="s">
        <v>12</v>
      </c>
      <c r="F3445" s="11" t="s">
        <v>19</v>
      </c>
      <c r="G3445" s="37">
        <v>41403</v>
      </c>
      <c r="H3445" s="13">
        <v>41404</v>
      </c>
      <c r="I3445" s="21">
        <v>1</v>
      </c>
      <c r="J3445" s="43" t="s">
        <v>1471</v>
      </c>
      <c r="K3445" s="21">
        <f t="shared" si="106"/>
        <v>2013</v>
      </c>
      <c r="L3445" s="24">
        <f t="shared" si="107"/>
        <v>2</v>
      </c>
      <c r="M3445" s="11" t="s">
        <v>14</v>
      </c>
      <c r="N3445" s="11" t="s">
        <v>15</v>
      </c>
      <c r="O3445" s="11" t="str">
        <f>VLOOKUP(E3445,State_Code_Name!$B$1:$C$52,2,0)</f>
        <v>Virginia</v>
      </c>
    </row>
    <row r="3446" spans="1:15" x14ac:dyDescent="0.3">
      <c r="A3446" s="11">
        <v>2014041</v>
      </c>
      <c r="B3446" s="12" t="s">
        <v>135</v>
      </c>
      <c r="C3446" s="12" t="s">
        <v>27</v>
      </c>
      <c r="D3446" s="12" t="s">
        <v>28</v>
      </c>
      <c r="E3446" s="11" t="s">
        <v>49</v>
      </c>
      <c r="F3446" s="11" t="s">
        <v>303</v>
      </c>
      <c r="G3446" s="37">
        <v>42566</v>
      </c>
      <c r="H3446" s="13">
        <v>42569</v>
      </c>
      <c r="I3446" s="21">
        <v>3</v>
      </c>
      <c r="J3446" s="43" t="s">
        <v>1481</v>
      </c>
      <c r="K3446" s="21">
        <f t="shared" si="106"/>
        <v>2016</v>
      </c>
      <c r="L3446" s="24">
        <f t="shared" si="107"/>
        <v>3</v>
      </c>
      <c r="M3446" s="11" t="s">
        <v>14</v>
      </c>
      <c r="N3446" s="11" t="s">
        <v>15</v>
      </c>
      <c r="O3446" s="11" t="str">
        <f>VLOOKUP(E3446,State_Code_Name!$B$1:$C$52,2,0)</f>
        <v>New Jersey</v>
      </c>
    </row>
    <row r="3447" spans="1:15" x14ac:dyDescent="0.3">
      <c r="A3447" s="11">
        <v>789363</v>
      </c>
      <c r="B3447" s="12" t="s">
        <v>11</v>
      </c>
      <c r="C3447" s="12" t="s">
        <v>16</v>
      </c>
      <c r="D3447" s="12" t="s">
        <v>76</v>
      </c>
      <c r="E3447" s="11" t="s">
        <v>32</v>
      </c>
      <c r="F3447" s="11" t="s">
        <v>19</v>
      </c>
      <c r="G3447" s="37">
        <v>41730</v>
      </c>
      <c r="H3447" s="13">
        <v>41730</v>
      </c>
      <c r="I3447" s="21">
        <v>0</v>
      </c>
      <c r="J3447" s="43" t="s">
        <v>1483</v>
      </c>
      <c r="K3447" s="21">
        <f t="shared" si="106"/>
        <v>2014</v>
      </c>
      <c r="L3447" s="24">
        <f t="shared" si="107"/>
        <v>2</v>
      </c>
      <c r="M3447" s="11" t="s">
        <v>14</v>
      </c>
      <c r="N3447" s="11" t="s">
        <v>15</v>
      </c>
      <c r="O3447" s="11" t="str">
        <f>VLOOKUP(E3447,State_Code_Name!$B$1:$C$52,2,0)</f>
        <v>Texas</v>
      </c>
    </row>
    <row r="3448" spans="1:15" x14ac:dyDescent="0.3">
      <c r="A3448" s="11">
        <v>1328361</v>
      </c>
      <c r="B3448" s="12" t="s">
        <v>256</v>
      </c>
      <c r="C3448" s="12" t="s">
        <v>27</v>
      </c>
      <c r="D3448" s="12" t="s">
        <v>28</v>
      </c>
      <c r="E3448" s="11" t="s">
        <v>32</v>
      </c>
      <c r="F3448" s="11" t="s">
        <v>303</v>
      </c>
      <c r="G3448" s="37">
        <v>42107</v>
      </c>
      <c r="H3448" s="13">
        <v>42109</v>
      </c>
      <c r="I3448" s="21">
        <v>2</v>
      </c>
      <c r="J3448" s="43" t="s">
        <v>1483</v>
      </c>
      <c r="K3448" s="21">
        <f t="shared" si="106"/>
        <v>2015</v>
      </c>
      <c r="L3448" s="24">
        <f t="shared" si="107"/>
        <v>2</v>
      </c>
      <c r="M3448" s="11" t="s">
        <v>14</v>
      </c>
      <c r="N3448" s="11" t="s">
        <v>15</v>
      </c>
      <c r="O3448" s="11" t="str">
        <f>VLOOKUP(E3448,State_Code_Name!$B$1:$C$52,2,0)</f>
        <v>Texas</v>
      </c>
    </row>
    <row r="3449" spans="1:15" x14ac:dyDescent="0.3">
      <c r="A3449" s="11">
        <v>1744964</v>
      </c>
      <c r="B3449" s="12" t="s">
        <v>39</v>
      </c>
      <c r="C3449" s="12" t="s">
        <v>27</v>
      </c>
      <c r="D3449" s="12" t="s">
        <v>57</v>
      </c>
      <c r="E3449" s="11" t="s">
        <v>155</v>
      </c>
      <c r="F3449" s="11" t="s">
        <v>303</v>
      </c>
      <c r="G3449" s="37">
        <v>42384</v>
      </c>
      <c r="H3449" s="13">
        <v>42389</v>
      </c>
      <c r="I3449" s="21">
        <v>5</v>
      </c>
      <c r="J3449" s="43" t="s">
        <v>1474</v>
      </c>
      <c r="K3449" s="21">
        <f t="shared" si="106"/>
        <v>2016</v>
      </c>
      <c r="L3449" s="24">
        <f t="shared" si="107"/>
        <v>1</v>
      </c>
      <c r="M3449" s="11" t="s">
        <v>14</v>
      </c>
      <c r="N3449" s="11" t="s">
        <v>15</v>
      </c>
      <c r="O3449" s="11" t="e">
        <f>VLOOKUP(E3449,State_Code_Name!$B$1:$C$52,2,0)</f>
        <v>#N/A</v>
      </c>
    </row>
    <row r="3450" spans="1:15" x14ac:dyDescent="0.3">
      <c r="A3450" s="11">
        <v>1287293</v>
      </c>
      <c r="B3450" s="12" t="s">
        <v>92</v>
      </c>
      <c r="C3450" s="12" t="s">
        <v>9</v>
      </c>
      <c r="D3450" s="12" t="s">
        <v>133</v>
      </c>
      <c r="E3450" s="11" t="s">
        <v>85</v>
      </c>
      <c r="F3450" s="11" t="s">
        <v>19</v>
      </c>
      <c r="G3450" s="37">
        <v>42080</v>
      </c>
      <c r="H3450" s="13">
        <v>42080</v>
      </c>
      <c r="I3450" s="21">
        <v>0</v>
      </c>
      <c r="J3450" s="43" t="s">
        <v>1476</v>
      </c>
      <c r="K3450" s="21">
        <f t="shared" si="106"/>
        <v>2015</v>
      </c>
      <c r="L3450" s="24">
        <f t="shared" si="107"/>
        <v>1</v>
      </c>
      <c r="M3450" s="11" t="s">
        <v>14</v>
      </c>
      <c r="N3450" s="11" t="s">
        <v>15</v>
      </c>
      <c r="O3450" s="11" t="str">
        <f>VLOOKUP(E3450,State_Code_Name!$B$1:$C$52,2,0)</f>
        <v>Wisconsin</v>
      </c>
    </row>
    <row r="3451" spans="1:15" x14ac:dyDescent="0.3">
      <c r="A3451" s="11">
        <v>1501792</v>
      </c>
      <c r="B3451" s="12" t="s">
        <v>95</v>
      </c>
      <c r="C3451" s="12" t="s">
        <v>16</v>
      </c>
      <c r="D3451" s="12" t="s">
        <v>76</v>
      </c>
      <c r="E3451" s="11" t="s">
        <v>23</v>
      </c>
      <c r="F3451" s="11" t="s">
        <v>13</v>
      </c>
      <c r="G3451" s="37">
        <v>42220</v>
      </c>
      <c r="H3451" s="13">
        <v>42221</v>
      </c>
      <c r="I3451" s="21">
        <v>1</v>
      </c>
      <c r="J3451" s="43" t="s">
        <v>1482</v>
      </c>
      <c r="K3451" s="21">
        <f t="shared" si="106"/>
        <v>2015</v>
      </c>
      <c r="L3451" s="24">
        <f t="shared" si="107"/>
        <v>3</v>
      </c>
      <c r="M3451" s="11" t="s">
        <v>14</v>
      </c>
      <c r="N3451" s="11" t="s">
        <v>15</v>
      </c>
      <c r="O3451" s="11" t="str">
        <f>VLOOKUP(E3451,State_Code_Name!$B$1:$C$52,2,0)</f>
        <v>New York</v>
      </c>
    </row>
    <row r="3452" spans="1:15" x14ac:dyDescent="0.3">
      <c r="A3452" s="11">
        <v>2133449</v>
      </c>
      <c r="B3452" s="12" t="s">
        <v>61</v>
      </c>
      <c r="C3452" s="12" t="s">
        <v>53</v>
      </c>
      <c r="D3452" s="12" t="s">
        <v>102</v>
      </c>
      <c r="E3452" s="11" t="s">
        <v>47</v>
      </c>
      <c r="F3452" s="11" t="s">
        <v>19</v>
      </c>
      <c r="G3452" s="37">
        <v>42640</v>
      </c>
      <c r="H3452" s="13">
        <v>42640</v>
      </c>
      <c r="I3452" s="21">
        <v>0</v>
      </c>
      <c r="J3452" s="43" t="s">
        <v>1480</v>
      </c>
      <c r="K3452" s="21">
        <f t="shared" si="106"/>
        <v>2016</v>
      </c>
      <c r="L3452" s="24">
        <f t="shared" si="107"/>
        <v>3</v>
      </c>
      <c r="M3452" s="11" t="s">
        <v>14</v>
      </c>
      <c r="N3452" s="11" t="s">
        <v>14</v>
      </c>
      <c r="O3452" s="11" t="str">
        <f>VLOOKUP(E3452,State_Code_Name!$B$1:$C$52,2,0)</f>
        <v>Pennsylvania</v>
      </c>
    </row>
    <row r="3453" spans="1:15" x14ac:dyDescent="0.3">
      <c r="A3453" s="11">
        <v>1999323</v>
      </c>
      <c r="B3453" s="12" t="s">
        <v>220</v>
      </c>
      <c r="C3453" s="12" t="s">
        <v>16</v>
      </c>
      <c r="D3453" s="12" t="s">
        <v>21</v>
      </c>
      <c r="E3453" s="11" t="s">
        <v>18</v>
      </c>
      <c r="F3453" s="11" t="s">
        <v>19</v>
      </c>
      <c r="G3453" s="37">
        <v>42557</v>
      </c>
      <c r="H3453" s="13">
        <v>42557</v>
      </c>
      <c r="I3453" s="21">
        <v>0</v>
      </c>
      <c r="J3453" s="43" t="s">
        <v>1481</v>
      </c>
      <c r="K3453" s="21">
        <f t="shared" si="106"/>
        <v>2016</v>
      </c>
      <c r="L3453" s="24">
        <f t="shared" si="107"/>
        <v>3</v>
      </c>
      <c r="M3453" s="11" t="s">
        <v>14</v>
      </c>
      <c r="N3453" s="11" t="s">
        <v>15</v>
      </c>
      <c r="O3453" s="11" t="str">
        <f>VLOOKUP(E3453,State_Code_Name!$B$1:$C$52,2,0)</f>
        <v>California</v>
      </c>
    </row>
    <row r="3454" spans="1:15" x14ac:dyDescent="0.3">
      <c r="A3454" s="11">
        <v>1962615</v>
      </c>
      <c r="B3454" s="12" t="s">
        <v>156</v>
      </c>
      <c r="C3454" s="12" t="s">
        <v>33</v>
      </c>
      <c r="D3454" s="12" t="s">
        <v>42</v>
      </c>
      <c r="E3454" s="11" t="s">
        <v>18</v>
      </c>
      <c r="F3454" s="11" t="s">
        <v>19</v>
      </c>
      <c r="G3454" s="37">
        <v>42530</v>
      </c>
      <c r="H3454" s="13">
        <v>42530</v>
      </c>
      <c r="I3454" s="21">
        <v>0</v>
      </c>
      <c r="J3454" s="43" t="s">
        <v>1477</v>
      </c>
      <c r="K3454" s="21">
        <f t="shared" si="106"/>
        <v>2016</v>
      </c>
      <c r="L3454" s="24">
        <f t="shared" si="107"/>
        <v>2</v>
      </c>
      <c r="M3454" s="11" t="s">
        <v>14</v>
      </c>
      <c r="N3454" s="11" t="s">
        <v>15</v>
      </c>
      <c r="O3454" s="11" t="str">
        <f>VLOOKUP(E3454,State_Code_Name!$B$1:$C$52,2,0)</f>
        <v>California</v>
      </c>
    </row>
    <row r="3455" spans="1:15" x14ac:dyDescent="0.3">
      <c r="A3455" s="11">
        <v>1963766</v>
      </c>
      <c r="B3455" s="12" t="s">
        <v>61</v>
      </c>
      <c r="C3455" s="12" t="s">
        <v>53</v>
      </c>
      <c r="D3455" s="12" t="s">
        <v>102</v>
      </c>
      <c r="E3455" s="11" t="s">
        <v>98</v>
      </c>
      <c r="F3455" s="11" t="s">
        <v>19</v>
      </c>
      <c r="G3455" s="37">
        <v>42531</v>
      </c>
      <c r="H3455" s="13">
        <v>42531</v>
      </c>
      <c r="I3455" s="21">
        <v>0</v>
      </c>
      <c r="J3455" s="43" t="s">
        <v>1477</v>
      </c>
      <c r="K3455" s="21">
        <f t="shared" si="106"/>
        <v>2016</v>
      </c>
      <c r="L3455" s="24">
        <f t="shared" si="107"/>
        <v>2</v>
      </c>
      <c r="M3455" s="11" t="s">
        <v>14</v>
      </c>
      <c r="N3455" s="11" t="s">
        <v>15</v>
      </c>
      <c r="O3455" s="11" t="str">
        <f>VLOOKUP(E3455,State_Code_Name!$B$1:$C$52,2,0)</f>
        <v>Colorado</v>
      </c>
    </row>
    <row r="3456" spans="1:15" x14ac:dyDescent="0.3">
      <c r="A3456" s="11">
        <v>1854206</v>
      </c>
      <c r="B3456" s="12" t="s">
        <v>135</v>
      </c>
      <c r="C3456" s="12" t="s">
        <v>27</v>
      </c>
      <c r="D3456" s="12" t="s">
        <v>28</v>
      </c>
      <c r="E3456" s="11" t="s">
        <v>60</v>
      </c>
      <c r="F3456" s="11" t="s">
        <v>19</v>
      </c>
      <c r="G3456" s="37">
        <v>42458</v>
      </c>
      <c r="H3456" s="13">
        <v>42458</v>
      </c>
      <c r="I3456" s="21">
        <v>0</v>
      </c>
      <c r="J3456" s="43" t="s">
        <v>1476</v>
      </c>
      <c r="K3456" s="21">
        <f t="shared" si="106"/>
        <v>2016</v>
      </c>
      <c r="L3456" s="24">
        <f t="shared" si="107"/>
        <v>1</v>
      </c>
      <c r="M3456" s="11" t="s">
        <v>14</v>
      </c>
      <c r="N3456" s="11" t="s">
        <v>14</v>
      </c>
      <c r="O3456" s="11" t="str">
        <f>VLOOKUP(E3456,State_Code_Name!$B$1:$C$52,2,0)</f>
        <v>Illinois</v>
      </c>
    </row>
    <row r="3457" spans="1:15" x14ac:dyDescent="0.3">
      <c r="A3457" s="11">
        <v>1669390</v>
      </c>
      <c r="B3457" s="12" t="s">
        <v>148</v>
      </c>
      <c r="C3457" s="12" t="s">
        <v>37</v>
      </c>
      <c r="D3457" s="12" t="s">
        <v>68</v>
      </c>
      <c r="E3457" s="11" t="s">
        <v>127</v>
      </c>
      <c r="F3457" s="11" t="s">
        <v>19</v>
      </c>
      <c r="G3457" s="37">
        <v>42332</v>
      </c>
      <c r="H3457" s="13">
        <v>42338</v>
      </c>
      <c r="I3457" s="21">
        <v>6</v>
      </c>
      <c r="J3457" s="43" t="s">
        <v>1479</v>
      </c>
      <c r="K3457" s="21">
        <f t="shared" si="106"/>
        <v>2015</v>
      </c>
      <c r="L3457" s="24">
        <f t="shared" si="107"/>
        <v>4</v>
      </c>
      <c r="M3457" s="11" t="s">
        <v>14</v>
      </c>
      <c r="N3457" s="11" t="s">
        <v>15</v>
      </c>
      <c r="O3457" s="11" t="str">
        <f>VLOOKUP(E3457,State_Code_Name!$B$1:$C$52,2,0)</f>
        <v>Oklahoma</v>
      </c>
    </row>
    <row r="3458" spans="1:15" x14ac:dyDescent="0.3">
      <c r="A3458" s="11">
        <v>685672</v>
      </c>
      <c r="B3458" s="12" t="s">
        <v>31</v>
      </c>
      <c r="C3458" s="12" t="s">
        <v>27</v>
      </c>
      <c r="D3458" s="12" t="s">
        <v>79</v>
      </c>
      <c r="E3458" s="11" t="s">
        <v>12</v>
      </c>
      <c r="F3458" s="11" t="s">
        <v>19</v>
      </c>
      <c r="G3458" s="37">
        <v>41664</v>
      </c>
      <c r="H3458" s="13">
        <v>41664</v>
      </c>
      <c r="I3458" s="21">
        <v>0</v>
      </c>
      <c r="J3458" s="43" t="s">
        <v>1474</v>
      </c>
      <c r="K3458" s="21">
        <f t="shared" si="106"/>
        <v>2014</v>
      </c>
      <c r="L3458" s="24">
        <f t="shared" si="107"/>
        <v>1</v>
      </c>
      <c r="M3458" s="11" t="s">
        <v>14</v>
      </c>
      <c r="N3458" s="11" t="s">
        <v>15</v>
      </c>
      <c r="O3458" s="11" t="str">
        <f>VLOOKUP(E3458,State_Code_Name!$B$1:$C$52,2,0)</f>
        <v>Virginia</v>
      </c>
    </row>
    <row r="3459" spans="1:15" x14ac:dyDescent="0.3">
      <c r="A3459" s="11">
        <v>1672947</v>
      </c>
      <c r="B3459" s="12" t="s">
        <v>61</v>
      </c>
      <c r="C3459" s="12" t="s">
        <v>53</v>
      </c>
      <c r="D3459" s="12" t="s">
        <v>77</v>
      </c>
      <c r="E3459" s="11" t="s">
        <v>52</v>
      </c>
      <c r="F3459" s="11" t="s">
        <v>19</v>
      </c>
      <c r="G3459" s="37">
        <v>42334</v>
      </c>
      <c r="H3459" s="13">
        <v>42338</v>
      </c>
      <c r="I3459" s="21">
        <v>4</v>
      </c>
      <c r="J3459" s="43" t="s">
        <v>1479</v>
      </c>
      <c r="K3459" s="21">
        <f t="shared" ref="K3459:K3522" si="108">YEAR(G3459)</f>
        <v>2015</v>
      </c>
      <c r="L3459" s="24">
        <f t="shared" ref="L3459:L3522" si="109">ROUNDUP(MONTH(G3459)/3,0)</f>
        <v>4</v>
      </c>
      <c r="M3459" s="11" t="s">
        <v>14</v>
      </c>
      <c r="N3459" s="11" t="s">
        <v>15</v>
      </c>
      <c r="O3459" s="11" t="str">
        <f>VLOOKUP(E3459,State_Code_Name!$B$1:$C$52,2,0)</f>
        <v>Washington</v>
      </c>
    </row>
    <row r="3460" spans="1:15" x14ac:dyDescent="0.3">
      <c r="A3460" s="11">
        <v>1488485</v>
      </c>
      <c r="B3460" s="12" t="s">
        <v>142</v>
      </c>
      <c r="C3460" s="12" t="s">
        <v>27</v>
      </c>
      <c r="D3460" s="12" t="s">
        <v>28</v>
      </c>
      <c r="E3460" s="11" t="s">
        <v>75</v>
      </c>
      <c r="F3460" s="11" t="s">
        <v>19</v>
      </c>
      <c r="G3460" s="37">
        <v>42212</v>
      </c>
      <c r="H3460" s="13">
        <v>42212</v>
      </c>
      <c r="I3460" s="21">
        <v>0</v>
      </c>
      <c r="J3460" s="43" t="s">
        <v>1481</v>
      </c>
      <c r="K3460" s="21">
        <f t="shared" si="108"/>
        <v>2015</v>
      </c>
      <c r="L3460" s="24">
        <f t="shared" si="109"/>
        <v>3</v>
      </c>
      <c r="M3460" s="11" t="s">
        <v>14</v>
      </c>
      <c r="N3460" s="11" t="s">
        <v>15</v>
      </c>
      <c r="O3460" s="11" t="str">
        <f>VLOOKUP(E3460,State_Code_Name!$B$1:$C$52,2,0)</f>
        <v>Tennessee</v>
      </c>
    </row>
    <row r="3461" spans="1:15" x14ac:dyDescent="0.3">
      <c r="A3461" s="11">
        <v>1253752</v>
      </c>
      <c r="B3461" s="12" t="s">
        <v>22</v>
      </c>
      <c r="C3461" s="12" t="s">
        <v>27</v>
      </c>
      <c r="D3461" s="12" t="s">
        <v>28</v>
      </c>
      <c r="E3461" s="11" t="s">
        <v>49</v>
      </c>
      <c r="F3461" s="11" t="s">
        <v>19</v>
      </c>
      <c r="G3461" s="37">
        <v>42059</v>
      </c>
      <c r="H3461" s="13">
        <v>42059</v>
      </c>
      <c r="I3461" s="21">
        <v>0</v>
      </c>
      <c r="J3461" s="43" t="s">
        <v>1478</v>
      </c>
      <c r="K3461" s="21">
        <f t="shared" si="108"/>
        <v>2015</v>
      </c>
      <c r="L3461" s="24">
        <f t="shared" si="109"/>
        <v>1</v>
      </c>
      <c r="M3461" s="11" t="s">
        <v>14</v>
      </c>
      <c r="N3461" s="11" t="s">
        <v>14</v>
      </c>
      <c r="O3461" s="11" t="str">
        <f>VLOOKUP(E3461,State_Code_Name!$B$1:$C$52,2,0)</f>
        <v>New Jersey</v>
      </c>
    </row>
    <row r="3462" spans="1:15" x14ac:dyDescent="0.3">
      <c r="A3462" s="11">
        <v>1646439</v>
      </c>
      <c r="B3462" s="12" t="s">
        <v>282</v>
      </c>
      <c r="C3462" s="12" t="s">
        <v>9</v>
      </c>
      <c r="D3462" s="12" t="s">
        <v>133</v>
      </c>
      <c r="E3462" s="11" t="s">
        <v>158</v>
      </c>
      <c r="F3462" s="11" t="s">
        <v>19</v>
      </c>
      <c r="G3462" s="37">
        <v>42317</v>
      </c>
      <c r="H3462" s="13">
        <v>42317</v>
      </c>
      <c r="I3462" s="21">
        <v>0</v>
      </c>
      <c r="J3462" s="43" t="s">
        <v>1479</v>
      </c>
      <c r="K3462" s="21">
        <f t="shared" si="108"/>
        <v>2015</v>
      </c>
      <c r="L3462" s="24">
        <f t="shared" si="109"/>
        <v>4</v>
      </c>
      <c r="M3462" s="11" t="s">
        <v>14</v>
      </c>
      <c r="N3462" s="11" t="s">
        <v>15</v>
      </c>
      <c r="O3462" s="11" t="str">
        <f>VLOOKUP(E3462,State_Code_Name!$B$1:$C$52,2,0)</f>
        <v>New Mexico</v>
      </c>
    </row>
    <row r="3463" spans="1:15" x14ac:dyDescent="0.3">
      <c r="A3463" s="11">
        <v>1973716</v>
      </c>
      <c r="B3463" s="12" t="s">
        <v>256</v>
      </c>
      <c r="C3463" s="12" t="s">
        <v>903</v>
      </c>
      <c r="D3463" s="12" t="s">
        <v>264</v>
      </c>
      <c r="E3463" s="11" t="s">
        <v>259</v>
      </c>
      <c r="F3463" s="11" t="s">
        <v>19</v>
      </c>
      <c r="G3463" s="37">
        <v>42538</v>
      </c>
      <c r="H3463" s="13">
        <v>42542</v>
      </c>
      <c r="I3463" s="21">
        <v>4</v>
      </c>
      <c r="J3463" s="43" t="s">
        <v>1477</v>
      </c>
      <c r="K3463" s="21">
        <f t="shared" si="108"/>
        <v>2016</v>
      </c>
      <c r="L3463" s="24">
        <f t="shared" si="109"/>
        <v>2</v>
      </c>
      <c r="M3463" s="11" t="s">
        <v>14</v>
      </c>
      <c r="N3463" s="11" t="s">
        <v>15</v>
      </c>
      <c r="O3463" s="11" t="str">
        <f>VLOOKUP(E3463,State_Code_Name!$B$1:$C$52,2,0)</f>
        <v>Alaska</v>
      </c>
    </row>
    <row r="3464" spans="1:15" x14ac:dyDescent="0.3">
      <c r="A3464" s="11">
        <v>1224103</v>
      </c>
      <c r="B3464" s="12" t="s">
        <v>48</v>
      </c>
      <c r="C3464" s="12" t="s">
        <v>27</v>
      </c>
      <c r="D3464" s="12" t="s">
        <v>57</v>
      </c>
      <c r="E3464" s="11" t="s">
        <v>18</v>
      </c>
      <c r="F3464" s="11" t="s">
        <v>19</v>
      </c>
      <c r="G3464" s="37">
        <v>42039</v>
      </c>
      <c r="H3464" s="13">
        <v>42039</v>
      </c>
      <c r="I3464" s="21">
        <v>0</v>
      </c>
      <c r="J3464" s="43" t="s">
        <v>1478</v>
      </c>
      <c r="K3464" s="21">
        <f t="shared" si="108"/>
        <v>2015</v>
      </c>
      <c r="L3464" s="24">
        <f t="shared" si="109"/>
        <v>1</v>
      </c>
      <c r="M3464" s="11" t="s">
        <v>14</v>
      </c>
      <c r="N3464" s="11" t="s">
        <v>14</v>
      </c>
      <c r="O3464" s="11" t="str">
        <f>VLOOKUP(E3464,State_Code_Name!$B$1:$C$52,2,0)</f>
        <v>California</v>
      </c>
    </row>
    <row r="3465" spans="1:15" x14ac:dyDescent="0.3">
      <c r="A3465" s="11">
        <v>1561068</v>
      </c>
      <c r="B3465" s="12" t="s">
        <v>523</v>
      </c>
      <c r="C3465" s="12" t="s">
        <v>33</v>
      </c>
      <c r="D3465" s="12" t="s">
        <v>42</v>
      </c>
      <c r="E3465" s="11" t="s">
        <v>98</v>
      </c>
      <c r="F3465" s="11" t="s">
        <v>19</v>
      </c>
      <c r="G3465" s="37">
        <v>42258</v>
      </c>
      <c r="H3465" s="13">
        <v>42258</v>
      </c>
      <c r="I3465" s="21">
        <v>0</v>
      </c>
      <c r="J3465" s="43" t="s">
        <v>1480</v>
      </c>
      <c r="K3465" s="21">
        <f t="shared" si="108"/>
        <v>2015</v>
      </c>
      <c r="L3465" s="24">
        <f t="shared" si="109"/>
        <v>3</v>
      </c>
      <c r="M3465" s="11" t="s">
        <v>14</v>
      </c>
      <c r="N3465" s="11" t="s">
        <v>15</v>
      </c>
      <c r="O3465" s="11" t="str">
        <f>VLOOKUP(E3465,State_Code_Name!$B$1:$C$52,2,0)</f>
        <v>Colorado</v>
      </c>
    </row>
    <row r="3466" spans="1:15" x14ac:dyDescent="0.3">
      <c r="A3466" s="11">
        <v>223044</v>
      </c>
      <c r="B3466" s="12" t="s">
        <v>59</v>
      </c>
      <c r="C3466" s="12" t="s">
        <v>27</v>
      </c>
      <c r="D3466" s="12" t="s">
        <v>57</v>
      </c>
      <c r="E3466" s="11" t="s">
        <v>114</v>
      </c>
      <c r="F3466" s="11" t="s">
        <v>19</v>
      </c>
      <c r="G3466" s="37">
        <v>41281</v>
      </c>
      <c r="H3466" s="13">
        <v>41281</v>
      </c>
      <c r="I3466" s="21">
        <v>0</v>
      </c>
      <c r="J3466" s="43" t="s">
        <v>1474</v>
      </c>
      <c r="K3466" s="21">
        <f t="shared" si="108"/>
        <v>2013</v>
      </c>
      <c r="L3466" s="24">
        <f t="shared" si="109"/>
        <v>1</v>
      </c>
      <c r="M3466" s="11" t="s">
        <v>14</v>
      </c>
      <c r="N3466" s="11" t="s">
        <v>15</v>
      </c>
      <c r="O3466" s="11" t="str">
        <f>VLOOKUP(E3466,State_Code_Name!$B$1:$C$52,2,0)</f>
        <v>Iowa</v>
      </c>
    </row>
    <row r="3467" spans="1:15" x14ac:dyDescent="0.3">
      <c r="A3467" s="11">
        <v>696904</v>
      </c>
      <c r="B3467" s="12" t="s">
        <v>70</v>
      </c>
      <c r="C3467" s="12" t="s">
        <v>27</v>
      </c>
      <c r="D3467" s="12" t="s">
        <v>28</v>
      </c>
      <c r="E3467" s="11" t="s">
        <v>26</v>
      </c>
      <c r="F3467" s="11" t="s">
        <v>19</v>
      </c>
      <c r="G3467" s="37">
        <v>41673</v>
      </c>
      <c r="H3467" s="13">
        <v>41673</v>
      </c>
      <c r="I3467" s="21">
        <v>0</v>
      </c>
      <c r="J3467" s="43" t="s">
        <v>1478</v>
      </c>
      <c r="K3467" s="21">
        <f t="shared" si="108"/>
        <v>2014</v>
      </c>
      <c r="L3467" s="24">
        <f t="shared" si="109"/>
        <v>1</v>
      </c>
      <c r="M3467" s="11" t="s">
        <v>14</v>
      </c>
      <c r="N3467" s="11" t="s">
        <v>15</v>
      </c>
      <c r="O3467" s="11" t="str">
        <f>VLOOKUP(E3467,State_Code_Name!$B$1:$C$52,2,0)</f>
        <v>Georgia</v>
      </c>
    </row>
    <row r="3468" spans="1:15" x14ac:dyDescent="0.3">
      <c r="A3468" s="11">
        <v>1746762</v>
      </c>
      <c r="B3468" s="12" t="s">
        <v>306</v>
      </c>
      <c r="C3468" s="12" t="s">
        <v>9</v>
      </c>
      <c r="D3468" s="12" t="s">
        <v>10</v>
      </c>
      <c r="E3468" s="11" t="s">
        <v>23</v>
      </c>
      <c r="F3468" s="11" t="s">
        <v>19</v>
      </c>
      <c r="G3468" s="37">
        <v>42387</v>
      </c>
      <c r="H3468" s="13">
        <v>42388</v>
      </c>
      <c r="I3468" s="21">
        <v>1</v>
      </c>
      <c r="J3468" s="43" t="s">
        <v>1474</v>
      </c>
      <c r="K3468" s="21">
        <f t="shared" si="108"/>
        <v>2016</v>
      </c>
      <c r="L3468" s="24">
        <f t="shared" si="109"/>
        <v>1</v>
      </c>
      <c r="M3468" s="11" t="s">
        <v>14</v>
      </c>
      <c r="N3468" s="11" t="s">
        <v>15</v>
      </c>
      <c r="O3468" s="11" t="str">
        <f>VLOOKUP(E3468,State_Code_Name!$B$1:$C$52,2,0)</f>
        <v>New York</v>
      </c>
    </row>
    <row r="3469" spans="1:15" x14ac:dyDescent="0.3">
      <c r="A3469" s="11">
        <v>2018983</v>
      </c>
      <c r="B3469" s="12" t="s">
        <v>997</v>
      </c>
      <c r="C3469" s="12" t="s">
        <v>33</v>
      </c>
      <c r="D3469" s="12" t="s">
        <v>1441</v>
      </c>
      <c r="E3469" s="11" t="s">
        <v>36</v>
      </c>
      <c r="F3469" s="11" t="s">
        <v>19</v>
      </c>
      <c r="G3469" s="37">
        <v>42570</v>
      </c>
      <c r="H3469" s="13">
        <v>42570</v>
      </c>
      <c r="I3469" s="21">
        <v>0</v>
      </c>
      <c r="J3469" s="43" t="s">
        <v>1481</v>
      </c>
      <c r="K3469" s="21">
        <f t="shared" si="108"/>
        <v>2016</v>
      </c>
      <c r="L3469" s="24">
        <f t="shared" si="109"/>
        <v>3</v>
      </c>
      <c r="M3469" s="11" t="s">
        <v>14</v>
      </c>
      <c r="N3469" s="11" t="s">
        <v>14</v>
      </c>
      <c r="O3469" s="11" t="str">
        <f>VLOOKUP(E3469,State_Code_Name!$B$1:$C$52,2,0)</f>
        <v>Florida</v>
      </c>
    </row>
    <row r="3470" spans="1:15" x14ac:dyDescent="0.3">
      <c r="A3470" s="11">
        <v>878538</v>
      </c>
      <c r="B3470" s="12" t="s">
        <v>69</v>
      </c>
      <c r="C3470" s="12" t="s">
        <v>37</v>
      </c>
      <c r="D3470" s="12" t="s">
        <v>81</v>
      </c>
      <c r="E3470" s="11" t="s">
        <v>80</v>
      </c>
      <c r="F3470" s="11" t="s">
        <v>19</v>
      </c>
      <c r="G3470" s="37">
        <v>41793</v>
      </c>
      <c r="H3470" s="13">
        <v>41793</v>
      </c>
      <c r="I3470" s="21">
        <v>0</v>
      </c>
      <c r="J3470" s="43" t="s">
        <v>1477</v>
      </c>
      <c r="K3470" s="21">
        <f t="shared" si="108"/>
        <v>2014</v>
      </c>
      <c r="L3470" s="24">
        <f t="shared" si="109"/>
        <v>2</v>
      </c>
      <c r="M3470" s="11" t="s">
        <v>14</v>
      </c>
      <c r="N3470" s="11" t="s">
        <v>15</v>
      </c>
      <c r="O3470" s="11" t="str">
        <f>VLOOKUP(E3470,State_Code_Name!$B$1:$C$52,2,0)</f>
        <v>Minnesota</v>
      </c>
    </row>
    <row r="3471" spans="1:15" x14ac:dyDescent="0.3">
      <c r="A3471" s="11">
        <v>1218660</v>
      </c>
      <c r="B3471" s="12" t="s">
        <v>1141</v>
      </c>
      <c r="C3471" s="12" t="s">
        <v>33</v>
      </c>
      <c r="D3471" s="12" t="s">
        <v>45</v>
      </c>
      <c r="E3471" s="11" t="s">
        <v>26</v>
      </c>
      <c r="F3471" s="11" t="s">
        <v>19</v>
      </c>
      <c r="G3471" s="37">
        <v>42034</v>
      </c>
      <c r="H3471" s="13">
        <v>42034</v>
      </c>
      <c r="I3471" s="21">
        <v>0</v>
      </c>
      <c r="J3471" s="43" t="s">
        <v>1474</v>
      </c>
      <c r="K3471" s="21">
        <f t="shared" si="108"/>
        <v>2015</v>
      </c>
      <c r="L3471" s="24">
        <f t="shared" si="109"/>
        <v>1</v>
      </c>
      <c r="M3471" s="11" t="s">
        <v>14</v>
      </c>
      <c r="N3471" s="11" t="s">
        <v>15</v>
      </c>
      <c r="O3471" s="11" t="str">
        <f>VLOOKUP(E3471,State_Code_Name!$B$1:$C$52,2,0)</f>
        <v>Georgia</v>
      </c>
    </row>
    <row r="3472" spans="1:15" x14ac:dyDescent="0.3">
      <c r="A3472" s="11">
        <v>1444549</v>
      </c>
      <c r="B3472" s="12" t="s">
        <v>104</v>
      </c>
      <c r="C3472" s="12" t="s">
        <v>33</v>
      </c>
      <c r="D3472" s="12" t="s">
        <v>42</v>
      </c>
      <c r="E3472" s="11" t="s">
        <v>52</v>
      </c>
      <c r="F3472" s="11" t="s">
        <v>19</v>
      </c>
      <c r="G3472" s="37">
        <v>42185</v>
      </c>
      <c r="H3472" s="13">
        <v>42185</v>
      </c>
      <c r="I3472" s="21">
        <v>0</v>
      </c>
      <c r="J3472" s="43" t="s">
        <v>1477</v>
      </c>
      <c r="K3472" s="21">
        <f t="shared" si="108"/>
        <v>2015</v>
      </c>
      <c r="L3472" s="24">
        <f t="shared" si="109"/>
        <v>2</v>
      </c>
      <c r="M3472" s="11" t="s">
        <v>14</v>
      </c>
      <c r="N3472" s="11" t="s">
        <v>14</v>
      </c>
      <c r="O3472" s="11" t="str">
        <f>VLOOKUP(E3472,State_Code_Name!$B$1:$C$52,2,0)</f>
        <v>Washington</v>
      </c>
    </row>
    <row r="3473" spans="1:15" x14ac:dyDescent="0.3">
      <c r="A3473" s="11">
        <v>1221234</v>
      </c>
      <c r="B3473" s="12" t="s">
        <v>39</v>
      </c>
      <c r="C3473" s="12" t="s">
        <v>27</v>
      </c>
      <c r="D3473" s="12" t="s">
        <v>79</v>
      </c>
      <c r="E3473" s="11" t="s">
        <v>67</v>
      </c>
      <c r="F3473" s="11" t="s">
        <v>19</v>
      </c>
      <c r="G3473" s="37">
        <v>42037</v>
      </c>
      <c r="H3473" s="13">
        <v>42037</v>
      </c>
      <c r="I3473" s="21">
        <v>0</v>
      </c>
      <c r="J3473" s="43" t="s">
        <v>1478</v>
      </c>
      <c r="K3473" s="21">
        <f t="shared" si="108"/>
        <v>2015</v>
      </c>
      <c r="L3473" s="24">
        <f t="shared" si="109"/>
        <v>1</v>
      </c>
      <c r="M3473" s="11" t="s">
        <v>14</v>
      </c>
      <c r="N3473" s="11" t="s">
        <v>15</v>
      </c>
      <c r="O3473" s="11" t="str">
        <f>VLOOKUP(E3473,State_Code_Name!$B$1:$C$52,2,0)</f>
        <v>Michigan</v>
      </c>
    </row>
    <row r="3474" spans="1:15" x14ac:dyDescent="0.3">
      <c r="A3474" s="11">
        <v>1623519</v>
      </c>
      <c r="B3474" s="12" t="s">
        <v>210</v>
      </c>
      <c r="C3474" s="12" t="s">
        <v>27</v>
      </c>
      <c r="D3474" s="12" t="s">
        <v>1449</v>
      </c>
      <c r="E3474" s="11" t="s">
        <v>32</v>
      </c>
      <c r="F3474" s="11" t="s">
        <v>19</v>
      </c>
      <c r="G3474" s="37">
        <v>42302</v>
      </c>
      <c r="H3474" s="13">
        <v>42302</v>
      </c>
      <c r="I3474" s="21">
        <v>0</v>
      </c>
      <c r="J3474" s="43" t="s">
        <v>1473</v>
      </c>
      <c r="K3474" s="21">
        <f t="shared" si="108"/>
        <v>2015</v>
      </c>
      <c r="L3474" s="24">
        <f t="shared" si="109"/>
        <v>4</v>
      </c>
      <c r="M3474" s="11" t="s">
        <v>14</v>
      </c>
      <c r="N3474" s="11" t="s">
        <v>14</v>
      </c>
      <c r="O3474" s="11" t="str">
        <f>VLOOKUP(E3474,State_Code_Name!$B$1:$C$52,2,0)</f>
        <v>Texas</v>
      </c>
    </row>
    <row r="3475" spans="1:15" x14ac:dyDescent="0.3">
      <c r="A3475" s="11">
        <v>469513</v>
      </c>
      <c r="B3475" s="12" t="s">
        <v>87</v>
      </c>
      <c r="C3475" s="12" t="s">
        <v>27</v>
      </c>
      <c r="D3475" s="12" t="s">
        <v>79</v>
      </c>
      <c r="E3475" s="11" t="s">
        <v>32</v>
      </c>
      <c r="F3475" s="11" t="s">
        <v>19</v>
      </c>
      <c r="G3475" s="37">
        <v>41484</v>
      </c>
      <c r="H3475" s="13">
        <v>41516</v>
      </c>
      <c r="I3475" s="21">
        <v>32</v>
      </c>
      <c r="J3475" s="43" t="s">
        <v>1481</v>
      </c>
      <c r="K3475" s="21">
        <f t="shared" si="108"/>
        <v>2013</v>
      </c>
      <c r="L3475" s="24">
        <f t="shared" si="109"/>
        <v>3</v>
      </c>
      <c r="M3475" s="11" t="s">
        <v>14</v>
      </c>
      <c r="N3475" s="11" t="s">
        <v>14</v>
      </c>
      <c r="O3475" s="11" t="str">
        <f>VLOOKUP(E3475,State_Code_Name!$B$1:$C$52,2,0)</f>
        <v>Texas</v>
      </c>
    </row>
    <row r="3476" spans="1:15" x14ac:dyDescent="0.3">
      <c r="A3476" s="11">
        <v>1290513</v>
      </c>
      <c r="B3476" s="12" t="s">
        <v>90</v>
      </c>
      <c r="C3476" s="12" t="s">
        <v>16</v>
      </c>
      <c r="D3476" s="12" t="s">
        <v>21</v>
      </c>
      <c r="E3476" s="11" t="s">
        <v>129</v>
      </c>
      <c r="F3476" s="11" t="s">
        <v>19</v>
      </c>
      <c r="G3476" s="37">
        <v>42082</v>
      </c>
      <c r="H3476" s="13">
        <v>42094</v>
      </c>
      <c r="I3476" s="21">
        <v>12</v>
      </c>
      <c r="J3476" s="43" t="s">
        <v>1476</v>
      </c>
      <c r="K3476" s="21">
        <f t="shared" si="108"/>
        <v>2015</v>
      </c>
      <c r="L3476" s="24">
        <f t="shared" si="109"/>
        <v>1</v>
      </c>
      <c r="M3476" s="11" t="s">
        <v>14</v>
      </c>
      <c r="N3476" s="11" t="s">
        <v>15</v>
      </c>
      <c r="O3476" s="11" t="str">
        <f>VLOOKUP(E3476,State_Code_Name!$B$1:$C$52,2,0)</f>
        <v>New Hampshire</v>
      </c>
    </row>
    <row r="3477" spans="1:15" x14ac:dyDescent="0.3">
      <c r="A3477" s="11">
        <v>1242333</v>
      </c>
      <c r="B3477" s="12" t="s">
        <v>44</v>
      </c>
      <c r="C3477" s="12" t="s">
        <v>27</v>
      </c>
      <c r="D3477" s="12" t="s">
        <v>57</v>
      </c>
      <c r="E3477" s="11" t="s">
        <v>36</v>
      </c>
      <c r="F3477" s="11" t="s">
        <v>19</v>
      </c>
      <c r="G3477" s="37">
        <v>42052</v>
      </c>
      <c r="H3477" s="13">
        <v>42058</v>
      </c>
      <c r="I3477" s="21">
        <v>6</v>
      </c>
      <c r="J3477" s="43" t="s">
        <v>1478</v>
      </c>
      <c r="K3477" s="21">
        <f t="shared" si="108"/>
        <v>2015</v>
      </c>
      <c r="L3477" s="24">
        <f t="shared" si="109"/>
        <v>1</v>
      </c>
      <c r="M3477" s="11" t="s">
        <v>14</v>
      </c>
      <c r="N3477" s="11" t="s">
        <v>15</v>
      </c>
      <c r="O3477" s="11" t="str">
        <f>VLOOKUP(E3477,State_Code_Name!$B$1:$C$52,2,0)</f>
        <v>Florida</v>
      </c>
    </row>
    <row r="3478" spans="1:15" x14ac:dyDescent="0.3">
      <c r="A3478" s="11">
        <v>1870990</v>
      </c>
      <c r="B3478" s="12" t="s">
        <v>11</v>
      </c>
      <c r="C3478" s="12" t="s">
        <v>27</v>
      </c>
      <c r="D3478" s="12" t="s">
        <v>28</v>
      </c>
      <c r="E3478" s="11" t="s">
        <v>113</v>
      </c>
      <c r="F3478" s="11" t="s">
        <v>19</v>
      </c>
      <c r="G3478" s="37">
        <v>42468</v>
      </c>
      <c r="H3478" s="13">
        <v>42468</v>
      </c>
      <c r="I3478" s="21">
        <v>0</v>
      </c>
      <c r="J3478" s="43" t="s">
        <v>1483</v>
      </c>
      <c r="K3478" s="21">
        <f t="shared" si="108"/>
        <v>2016</v>
      </c>
      <c r="L3478" s="24">
        <f t="shared" si="109"/>
        <v>2</v>
      </c>
      <c r="M3478" s="11" t="s">
        <v>14</v>
      </c>
      <c r="N3478" s="11" t="s">
        <v>15</v>
      </c>
      <c r="O3478" s="11" t="str">
        <f>VLOOKUP(E3478,State_Code_Name!$B$1:$C$52,2,0)</f>
        <v>South Carolina</v>
      </c>
    </row>
    <row r="3479" spans="1:15" x14ac:dyDescent="0.3">
      <c r="A3479" s="11">
        <v>1912149</v>
      </c>
      <c r="B3479" s="12" t="s">
        <v>39</v>
      </c>
      <c r="C3479" s="12" t="s">
        <v>16</v>
      </c>
      <c r="D3479" s="12" t="s">
        <v>21</v>
      </c>
      <c r="E3479" s="11" t="s">
        <v>67</v>
      </c>
      <c r="F3479" s="11" t="s">
        <v>19</v>
      </c>
      <c r="G3479" s="37">
        <v>42496</v>
      </c>
      <c r="H3479" s="13">
        <v>42496</v>
      </c>
      <c r="I3479" s="21">
        <v>0</v>
      </c>
      <c r="J3479" s="43" t="s">
        <v>1471</v>
      </c>
      <c r="K3479" s="21">
        <f t="shared" si="108"/>
        <v>2016</v>
      </c>
      <c r="L3479" s="24">
        <f t="shared" si="109"/>
        <v>2</v>
      </c>
      <c r="M3479" s="11" t="s">
        <v>14</v>
      </c>
      <c r="N3479" s="11" t="s">
        <v>15</v>
      </c>
      <c r="O3479" s="11" t="str">
        <f>VLOOKUP(E3479,State_Code_Name!$B$1:$C$52,2,0)</f>
        <v>Michigan</v>
      </c>
    </row>
    <row r="3480" spans="1:15" x14ac:dyDescent="0.3">
      <c r="A3480" s="11">
        <v>708033</v>
      </c>
      <c r="B3480" s="12" t="s">
        <v>135</v>
      </c>
      <c r="C3480" s="12" t="s">
        <v>37</v>
      </c>
      <c r="D3480" s="12" t="s">
        <v>38</v>
      </c>
      <c r="E3480" s="11" t="s">
        <v>40</v>
      </c>
      <c r="F3480" s="11" t="s">
        <v>303</v>
      </c>
      <c r="G3480" s="37">
        <v>41680</v>
      </c>
      <c r="H3480" s="13">
        <v>41681</v>
      </c>
      <c r="I3480" s="21">
        <v>1</v>
      </c>
      <c r="J3480" s="43" t="s">
        <v>1478</v>
      </c>
      <c r="K3480" s="21">
        <f t="shared" si="108"/>
        <v>2014</v>
      </c>
      <c r="L3480" s="24">
        <f t="shared" si="109"/>
        <v>1</v>
      </c>
      <c r="M3480" s="11" t="s">
        <v>14</v>
      </c>
      <c r="N3480" s="11" t="s">
        <v>14</v>
      </c>
      <c r="O3480" s="11" t="str">
        <f>VLOOKUP(E3480,State_Code_Name!$B$1:$C$52,2,0)</f>
        <v>Ohio</v>
      </c>
    </row>
    <row r="3481" spans="1:15" x14ac:dyDescent="0.3">
      <c r="A3481" s="11">
        <v>1064800</v>
      </c>
      <c r="B3481" s="12" t="s">
        <v>256</v>
      </c>
      <c r="C3481" s="12" t="s">
        <v>16</v>
      </c>
      <c r="D3481" s="12" t="s">
        <v>21</v>
      </c>
      <c r="E3481" s="11" t="s">
        <v>80</v>
      </c>
      <c r="F3481" s="11" t="s">
        <v>303</v>
      </c>
      <c r="G3481" s="37">
        <v>41921</v>
      </c>
      <c r="H3481" s="13">
        <v>41927</v>
      </c>
      <c r="I3481" s="21">
        <v>6</v>
      </c>
      <c r="J3481" s="43" t="s">
        <v>1473</v>
      </c>
      <c r="K3481" s="21">
        <f t="shared" si="108"/>
        <v>2014</v>
      </c>
      <c r="L3481" s="24">
        <f t="shared" si="109"/>
        <v>4</v>
      </c>
      <c r="M3481" s="11" t="s">
        <v>14</v>
      </c>
      <c r="N3481" s="11" t="s">
        <v>15</v>
      </c>
      <c r="O3481" s="11" t="str">
        <f>VLOOKUP(E3481,State_Code_Name!$B$1:$C$52,2,0)</f>
        <v>Minnesota</v>
      </c>
    </row>
    <row r="3482" spans="1:15" x14ac:dyDescent="0.3">
      <c r="A3482" s="11">
        <v>1192437</v>
      </c>
      <c r="B3482" s="12" t="s">
        <v>459</v>
      </c>
      <c r="C3482" s="12" t="s">
        <v>9</v>
      </c>
      <c r="D3482" s="12" t="s">
        <v>10</v>
      </c>
      <c r="E3482" s="11" t="s">
        <v>78</v>
      </c>
      <c r="F3482" s="11" t="s">
        <v>13</v>
      </c>
      <c r="G3482" s="37">
        <v>42018</v>
      </c>
      <c r="H3482" s="13">
        <v>42024</v>
      </c>
      <c r="I3482" s="21">
        <v>6</v>
      </c>
      <c r="J3482" s="43" t="s">
        <v>1474</v>
      </c>
      <c r="K3482" s="21">
        <f t="shared" si="108"/>
        <v>2015</v>
      </c>
      <c r="L3482" s="24">
        <f t="shared" si="109"/>
        <v>1</v>
      </c>
      <c r="M3482" s="11" t="s">
        <v>14</v>
      </c>
      <c r="N3482" s="11" t="s">
        <v>15</v>
      </c>
      <c r="O3482" s="11" t="str">
        <f>VLOOKUP(E3482,State_Code_Name!$B$1:$C$52,2,0)</f>
        <v>Missouri</v>
      </c>
    </row>
    <row r="3483" spans="1:15" x14ac:dyDescent="0.3">
      <c r="A3483" s="11">
        <v>865783</v>
      </c>
      <c r="B3483" s="12" t="s">
        <v>229</v>
      </c>
      <c r="C3483" s="12" t="s">
        <v>37</v>
      </c>
      <c r="D3483" s="12" t="s">
        <v>81</v>
      </c>
      <c r="E3483" s="11" t="s">
        <v>60</v>
      </c>
      <c r="F3483" s="11" t="s">
        <v>19</v>
      </c>
      <c r="G3483" s="37">
        <v>41781</v>
      </c>
      <c r="H3483" s="13">
        <v>41781</v>
      </c>
      <c r="I3483" s="21">
        <v>0</v>
      </c>
      <c r="J3483" s="43" t="s">
        <v>1471</v>
      </c>
      <c r="K3483" s="21">
        <f t="shared" si="108"/>
        <v>2014</v>
      </c>
      <c r="L3483" s="24">
        <f t="shared" si="109"/>
        <v>2</v>
      </c>
      <c r="M3483" s="11" t="s">
        <v>14</v>
      </c>
      <c r="N3483" s="11" t="s">
        <v>15</v>
      </c>
      <c r="O3483" s="11" t="str">
        <f>VLOOKUP(E3483,State_Code_Name!$B$1:$C$52,2,0)</f>
        <v>Illinois</v>
      </c>
    </row>
    <row r="3484" spans="1:15" x14ac:dyDescent="0.3">
      <c r="A3484" s="11">
        <v>989856</v>
      </c>
      <c r="B3484" s="12" t="s">
        <v>11</v>
      </c>
      <c r="C3484" s="12" t="s">
        <v>37</v>
      </c>
      <c r="D3484" s="12" t="s">
        <v>94</v>
      </c>
      <c r="E3484" s="11" t="s">
        <v>18</v>
      </c>
      <c r="F3484" s="11" t="s">
        <v>19</v>
      </c>
      <c r="G3484" s="37">
        <v>41869</v>
      </c>
      <c r="H3484" s="13">
        <v>41871</v>
      </c>
      <c r="I3484" s="21">
        <v>2</v>
      </c>
      <c r="J3484" s="43" t="s">
        <v>1482</v>
      </c>
      <c r="K3484" s="21">
        <f t="shared" si="108"/>
        <v>2014</v>
      </c>
      <c r="L3484" s="24">
        <f t="shared" si="109"/>
        <v>3</v>
      </c>
      <c r="M3484" s="11" t="s">
        <v>14</v>
      </c>
      <c r="N3484" s="11" t="s">
        <v>14</v>
      </c>
      <c r="O3484" s="11" t="str">
        <f>VLOOKUP(E3484,State_Code_Name!$B$1:$C$52,2,0)</f>
        <v>California</v>
      </c>
    </row>
    <row r="3485" spans="1:15" x14ac:dyDescent="0.3">
      <c r="A3485" s="11">
        <v>584487</v>
      </c>
      <c r="B3485" s="12" t="s">
        <v>39</v>
      </c>
      <c r="C3485" s="12" t="s">
        <v>27</v>
      </c>
      <c r="D3485" s="12" t="s">
        <v>28</v>
      </c>
      <c r="E3485" s="11" t="s">
        <v>40</v>
      </c>
      <c r="F3485" s="11" t="s">
        <v>13</v>
      </c>
      <c r="G3485" s="37">
        <v>41582</v>
      </c>
      <c r="H3485" s="13">
        <v>41585</v>
      </c>
      <c r="I3485" s="21">
        <v>3</v>
      </c>
      <c r="J3485" s="43" t="s">
        <v>1479</v>
      </c>
      <c r="K3485" s="21">
        <f t="shared" si="108"/>
        <v>2013</v>
      </c>
      <c r="L3485" s="24">
        <f t="shared" si="109"/>
        <v>4</v>
      </c>
      <c r="M3485" s="11" t="s">
        <v>14</v>
      </c>
      <c r="N3485" s="11" t="s">
        <v>15</v>
      </c>
      <c r="O3485" s="11" t="str">
        <f>VLOOKUP(E3485,State_Code_Name!$B$1:$C$52,2,0)</f>
        <v>Ohio</v>
      </c>
    </row>
    <row r="3486" spans="1:15" x14ac:dyDescent="0.3">
      <c r="A3486" s="11">
        <v>1602275</v>
      </c>
      <c r="B3486" s="12" t="s">
        <v>51</v>
      </c>
      <c r="C3486" s="12" t="s">
        <v>37</v>
      </c>
      <c r="D3486" s="12" t="s">
        <v>108</v>
      </c>
      <c r="E3486" s="11" t="s">
        <v>98</v>
      </c>
      <c r="F3486" s="11" t="s">
        <v>19</v>
      </c>
      <c r="G3486" s="37">
        <v>42287</v>
      </c>
      <c r="H3486" s="13">
        <v>42287</v>
      </c>
      <c r="I3486" s="21">
        <v>0</v>
      </c>
      <c r="J3486" s="43" t="s">
        <v>1473</v>
      </c>
      <c r="K3486" s="21">
        <f t="shared" si="108"/>
        <v>2015</v>
      </c>
      <c r="L3486" s="24">
        <f t="shared" si="109"/>
        <v>4</v>
      </c>
      <c r="M3486" s="11" t="s">
        <v>14</v>
      </c>
      <c r="N3486" s="11" t="s">
        <v>14</v>
      </c>
      <c r="O3486" s="11" t="str">
        <f>VLOOKUP(E3486,State_Code_Name!$B$1:$C$52,2,0)</f>
        <v>Colorado</v>
      </c>
    </row>
    <row r="3487" spans="1:15" x14ac:dyDescent="0.3">
      <c r="A3487" s="11">
        <v>1957844</v>
      </c>
      <c r="B3487" s="12" t="s">
        <v>84</v>
      </c>
      <c r="C3487" s="12" t="s">
        <v>37</v>
      </c>
      <c r="D3487" s="12" t="s">
        <v>150</v>
      </c>
      <c r="E3487" s="11" t="s">
        <v>18</v>
      </c>
      <c r="F3487" s="11" t="s">
        <v>19</v>
      </c>
      <c r="G3487" s="37">
        <v>42529</v>
      </c>
      <c r="H3487" s="13">
        <v>42529</v>
      </c>
      <c r="I3487" s="21">
        <v>0</v>
      </c>
      <c r="J3487" s="43" t="s">
        <v>1477</v>
      </c>
      <c r="K3487" s="21">
        <f t="shared" si="108"/>
        <v>2016</v>
      </c>
      <c r="L3487" s="24">
        <f t="shared" si="109"/>
        <v>2</v>
      </c>
      <c r="M3487" s="11" t="s">
        <v>14</v>
      </c>
      <c r="N3487" s="11" t="s">
        <v>14</v>
      </c>
      <c r="O3487" s="11" t="str">
        <f>VLOOKUP(E3487,State_Code_Name!$B$1:$C$52,2,0)</f>
        <v>California</v>
      </c>
    </row>
    <row r="3488" spans="1:15" x14ac:dyDescent="0.3">
      <c r="A3488" s="11">
        <v>1294623</v>
      </c>
      <c r="B3488" s="12" t="s">
        <v>64</v>
      </c>
      <c r="C3488" s="12" t="s">
        <v>62</v>
      </c>
      <c r="D3488" s="12" t="s">
        <v>460</v>
      </c>
      <c r="E3488" s="11" t="s">
        <v>67</v>
      </c>
      <c r="F3488" s="11" t="s">
        <v>19</v>
      </c>
      <c r="G3488" s="37">
        <v>42084</v>
      </c>
      <c r="H3488" s="13">
        <v>42084</v>
      </c>
      <c r="I3488" s="21">
        <v>0</v>
      </c>
      <c r="J3488" s="43" t="s">
        <v>1476</v>
      </c>
      <c r="K3488" s="21">
        <f t="shared" si="108"/>
        <v>2015</v>
      </c>
      <c r="L3488" s="24">
        <f t="shared" si="109"/>
        <v>1</v>
      </c>
      <c r="M3488" s="11" t="s">
        <v>14</v>
      </c>
      <c r="N3488" s="11" t="s">
        <v>14</v>
      </c>
      <c r="O3488" s="11" t="str">
        <f>VLOOKUP(E3488,State_Code_Name!$B$1:$C$52,2,0)</f>
        <v>Michigan</v>
      </c>
    </row>
    <row r="3489" spans="1:15" x14ac:dyDescent="0.3">
      <c r="A3489" s="11">
        <v>593692</v>
      </c>
      <c r="B3489" s="12" t="s">
        <v>31</v>
      </c>
      <c r="C3489" s="12" t="s">
        <v>172</v>
      </c>
      <c r="D3489" s="12" t="s">
        <v>536</v>
      </c>
      <c r="E3489" s="11" t="s">
        <v>43</v>
      </c>
      <c r="F3489" s="11" t="s">
        <v>19</v>
      </c>
      <c r="G3489" s="37">
        <v>41590</v>
      </c>
      <c r="H3489" s="13">
        <v>41626</v>
      </c>
      <c r="I3489" s="21">
        <v>36</v>
      </c>
      <c r="J3489" s="43" t="s">
        <v>1479</v>
      </c>
      <c r="K3489" s="21">
        <f t="shared" si="108"/>
        <v>2013</v>
      </c>
      <c r="L3489" s="24">
        <f t="shared" si="109"/>
        <v>4</v>
      </c>
      <c r="M3489" s="11" t="s">
        <v>14</v>
      </c>
      <c r="N3489" s="11" t="s">
        <v>15</v>
      </c>
      <c r="O3489" s="11" t="str">
        <f>VLOOKUP(E3489,State_Code_Name!$B$1:$C$52,2,0)</f>
        <v>North Carolina</v>
      </c>
    </row>
    <row r="3490" spans="1:15" x14ac:dyDescent="0.3">
      <c r="A3490" s="11">
        <v>1973538</v>
      </c>
      <c r="B3490" s="12" t="s">
        <v>55</v>
      </c>
      <c r="C3490" s="12" t="s">
        <v>53</v>
      </c>
      <c r="D3490" s="12" t="s">
        <v>77</v>
      </c>
      <c r="E3490" s="11" t="s">
        <v>36</v>
      </c>
      <c r="F3490" s="11" t="s">
        <v>58</v>
      </c>
      <c r="G3490" s="37">
        <v>42538</v>
      </c>
      <c r="H3490" s="13">
        <v>42541</v>
      </c>
      <c r="I3490" s="21">
        <v>3</v>
      </c>
      <c r="J3490" s="43" t="s">
        <v>1477</v>
      </c>
      <c r="K3490" s="21">
        <f t="shared" si="108"/>
        <v>2016</v>
      </c>
      <c r="L3490" s="24">
        <f t="shared" si="109"/>
        <v>2</v>
      </c>
      <c r="M3490" s="11" t="s">
        <v>14</v>
      </c>
      <c r="N3490" s="11" t="s">
        <v>14</v>
      </c>
      <c r="O3490" s="11" t="str">
        <f>VLOOKUP(E3490,State_Code_Name!$B$1:$C$52,2,0)</f>
        <v>Florida</v>
      </c>
    </row>
    <row r="3491" spans="1:15" x14ac:dyDescent="0.3">
      <c r="A3491" s="11">
        <v>1413550</v>
      </c>
      <c r="B3491" s="12" t="s">
        <v>39</v>
      </c>
      <c r="C3491" s="12" t="s">
        <v>33</v>
      </c>
      <c r="D3491" s="12" t="s">
        <v>115</v>
      </c>
      <c r="E3491" s="11" t="s">
        <v>23</v>
      </c>
      <c r="F3491" s="11" t="s">
        <v>19</v>
      </c>
      <c r="G3491" s="37">
        <v>42164</v>
      </c>
      <c r="H3491" s="13">
        <v>42164</v>
      </c>
      <c r="I3491" s="21">
        <v>0</v>
      </c>
      <c r="J3491" s="43" t="s">
        <v>1477</v>
      </c>
      <c r="K3491" s="21">
        <f t="shared" si="108"/>
        <v>2015</v>
      </c>
      <c r="L3491" s="24">
        <f t="shared" si="109"/>
        <v>2</v>
      </c>
      <c r="M3491" s="11" t="s">
        <v>14</v>
      </c>
      <c r="N3491" s="11" t="s">
        <v>14</v>
      </c>
      <c r="O3491" s="11" t="str">
        <f>VLOOKUP(E3491,State_Code_Name!$B$1:$C$52,2,0)</f>
        <v>New York</v>
      </c>
    </row>
    <row r="3492" spans="1:15" x14ac:dyDescent="0.3">
      <c r="A3492" s="11">
        <v>1162076</v>
      </c>
      <c r="B3492" s="12" t="s">
        <v>82</v>
      </c>
      <c r="C3492" s="12" t="s">
        <v>33</v>
      </c>
      <c r="D3492" s="12" t="s">
        <v>45</v>
      </c>
      <c r="E3492" s="11" t="s">
        <v>153</v>
      </c>
      <c r="F3492" s="11" t="s">
        <v>19</v>
      </c>
      <c r="G3492" s="37">
        <v>41990</v>
      </c>
      <c r="H3492" s="13">
        <v>41990</v>
      </c>
      <c r="I3492" s="21">
        <v>0</v>
      </c>
      <c r="J3492" s="43" t="s">
        <v>1475</v>
      </c>
      <c r="K3492" s="21">
        <f t="shared" si="108"/>
        <v>2014</v>
      </c>
      <c r="L3492" s="24">
        <f t="shared" si="109"/>
        <v>4</v>
      </c>
      <c r="M3492" s="11" t="s">
        <v>14</v>
      </c>
      <c r="N3492" s="11" t="s">
        <v>15</v>
      </c>
      <c r="O3492" s="11" t="str">
        <f>VLOOKUP(E3492,State_Code_Name!$B$1:$C$52,2,0)</f>
        <v>Rhode Island</v>
      </c>
    </row>
    <row r="3493" spans="1:15" x14ac:dyDescent="0.3">
      <c r="A3493" s="11">
        <v>1580125</v>
      </c>
      <c r="B3493" s="12" t="s">
        <v>35</v>
      </c>
      <c r="C3493" s="12" t="s">
        <v>27</v>
      </c>
      <c r="D3493" s="12" t="s">
        <v>28</v>
      </c>
      <c r="E3493" s="11" t="s">
        <v>12</v>
      </c>
      <c r="F3493" s="11" t="s">
        <v>13</v>
      </c>
      <c r="G3493" s="37">
        <v>42272</v>
      </c>
      <c r="H3493" s="13">
        <v>42277</v>
      </c>
      <c r="I3493" s="21">
        <v>5</v>
      </c>
      <c r="J3493" s="43" t="s">
        <v>1480</v>
      </c>
      <c r="K3493" s="21">
        <f t="shared" si="108"/>
        <v>2015</v>
      </c>
      <c r="L3493" s="24">
        <f t="shared" si="109"/>
        <v>3</v>
      </c>
      <c r="M3493" s="11" t="s">
        <v>14</v>
      </c>
      <c r="N3493" s="11" t="s">
        <v>14</v>
      </c>
      <c r="O3493" s="11" t="str">
        <f>VLOOKUP(E3493,State_Code_Name!$B$1:$C$52,2,0)</f>
        <v>Virginia</v>
      </c>
    </row>
    <row r="3494" spans="1:15" x14ac:dyDescent="0.3">
      <c r="A3494" s="11">
        <v>1863066</v>
      </c>
      <c r="B3494" s="12" t="s">
        <v>70</v>
      </c>
      <c r="C3494" s="12" t="s">
        <v>27</v>
      </c>
      <c r="D3494" s="12" t="s">
        <v>28</v>
      </c>
      <c r="E3494" s="11" t="s">
        <v>128</v>
      </c>
      <c r="F3494" s="11" t="s">
        <v>19</v>
      </c>
      <c r="G3494" s="37">
        <v>42464</v>
      </c>
      <c r="H3494" s="13">
        <v>42464</v>
      </c>
      <c r="I3494" s="21">
        <v>0</v>
      </c>
      <c r="J3494" s="43" t="s">
        <v>1483</v>
      </c>
      <c r="K3494" s="21">
        <f t="shared" si="108"/>
        <v>2016</v>
      </c>
      <c r="L3494" s="24">
        <f t="shared" si="109"/>
        <v>2</v>
      </c>
      <c r="M3494" s="11" t="s">
        <v>14</v>
      </c>
      <c r="N3494" s="11" t="s">
        <v>14</v>
      </c>
      <c r="O3494" s="11" t="str">
        <f>VLOOKUP(E3494,State_Code_Name!$B$1:$C$52,2,0)</f>
        <v>Montana</v>
      </c>
    </row>
    <row r="3495" spans="1:15" x14ac:dyDescent="0.3">
      <c r="A3495" s="11">
        <v>1811466</v>
      </c>
      <c r="B3495" s="12" t="s">
        <v>136</v>
      </c>
      <c r="C3495" s="12" t="s">
        <v>33</v>
      </c>
      <c r="D3495" s="12" t="s">
        <v>42</v>
      </c>
      <c r="E3495" s="11" t="s">
        <v>30</v>
      </c>
      <c r="F3495" s="11" t="s">
        <v>303</v>
      </c>
      <c r="G3495" s="37">
        <v>42430</v>
      </c>
      <c r="H3495" s="13">
        <v>42432</v>
      </c>
      <c r="I3495" s="21">
        <v>2</v>
      </c>
      <c r="J3495" s="43" t="s">
        <v>1476</v>
      </c>
      <c r="K3495" s="21">
        <f t="shared" si="108"/>
        <v>2016</v>
      </c>
      <c r="L3495" s="24">
        <f t="shared" si="109"/>
        <v>1</v>
      </c>
      <c r="M3495" s="11" t="s">
        <v>14</v>
      </c>
      <c r="N3495" s="11" t="s">
        <v>15</v>
      </c>
      <c r="O3495" s="11" t="str">
        <f>VLOOKUP(E3495,State_Code_Name!$B$1:$C$52,2,0)</f>
        <v>Connecticut</v>
      </c>
    </row>
    <row r="3496" spans="1:15" x14ac:dyDescent="0.3">
      <c r="A3496" s="11">
        <v>698565</v>
      </c>
      <c r="B3496" s="12" t="s">
        <v>764</v>
      </c>
      <c r="C3496" s="12" t="s">
        <v>33</v>
      </c>
      <c r="D3496" s="12" t="s">
        <v>45</v>
      </c>
      <c r="E3496" s="11" t="s">
        <v>47</v>
      </c>
      <c r="F3496" s="11" t="s">
        <v>19</v>
      </c>
      <c r="G3496" s="37">
        <v>41674</v>
      </c>
      <c r="H3496" s="13">
        <v>41674</v>
      </c>
      <c r="I3496" s="21">
        <v>0</v>
      </c>
      <c r="J3496" s="43" t="s">
        <v>1478</v>
      </c>
      <c r="K3496" s="21">
        <f t="shared" si="108"/>
        <v>2014</v>
      </c>
      <c r="L3496" s="24">
        <f t="shared" si="109"/>
        <v>1</v>
      </c>
      <c r="M3496" s="11" t="s">
        <v>14</v>
      </c>
      <c r="N3496" s="11" t="s">
        <v>15</v>
      </c>
      <c r="O3496" s="11" t="str">
        <f>VLOOKUP(E3496,State_Code_Name!$B$1:$C$52,2,0)</f>
        <v>Pennsylvania</v>
      </c>
    </row>
    <row r="3497" spans="1:15" x14ac:dyDescent="0.3">
      <c r="A3497" s="11">
        <v>981595</v>
      </c>
      <c r="B3497" s="12" t="s">
        <v>35</v>
      </c>
      <c r="C3497" s="12" t="s">
        <v>16</v>
      </c>
      <c r="D3497" s="12" t="s">
        <v>25</v>
      </c>
      <c r="E3497" s="11" t="s">
        <v>26</v>
      </c>
      <c r="F3497" s="11" t="s">
        <v>13</v>
      </c>
      <c r="G3497" s="37">
        <v>41864</v>
      </c>
      <c r="H3497" s="13">
        <v>41866</v>
      </c>
      <c r="I3497" s="21">
        <v>2</v>
      </c>
      <c r="J3497" s="43" t="s">
        <v>1482</v>
      </c>
      <c r="K3497" s="21">
        <f t="shared" si="108"/>
        <v>2014</v>
      </c>
      <c r="L3497" s="24">
        <f t="shared" si="109"/>
        <v>3</v>
      </c>
      <c r="M3497" s="11" t="s">
        <v>14</v>
      </c>
      <c r="N3497" s="11" t="s">
        <v>15</v>
      </c>
      <c r="O3497" s="11" t="str">
        <f>VLOOKUP(E3497,State_Code_Name!$B$1:$C$52,2,0)</f>
        <v>Georgia</v>
      </c>
    </row>
    <row r="3498" spans="1:15" x14ac:dyDescent="0.3">
      <c r="A3498" s="11">
        <v>634026</v>
      </c>
      <c r="B3498" s="12" t="s">
        <v>255</v>
      </c>
      <c r="C3498" s="12" t="s">
        <v>33</v>
      </c>
      <c r="D3498" s="12" t="s">
        <v>45</v>
      </c>
      <c r="E3498" s="11" t="s">
        <v>105</v>
      </c>
      <c r="F3498" s="11" t="s">
        <v>19</v>
      </c>
      <c r="G3498" s="37">
        <v>41622</v>
      </c>
      <c r="H3498" s="13">
        <v>41622</v>
      </c>
      <c r="I3498" s="21">
        <v>0</v>
      </c>
      <c r="J3498" s="43" t="s">
        <v>1475</v>
      </c>
      <c r="K3498" s="21">
        <f t="shared" si="108"/>
        <v>2013</v>
      </c>
      <c r="L3498" s="24">
        <f t="shared" si="109"/>
        <v>4</v>
      </c>
      <c r="M3498" s="11" t="s">
        <v>14</v>
      </c>
      <c r="N3498" s="11" t="s">
        <v>15</v>
      </c>
      <c r="O3498" s="11" t="str">
        <f>VLOOKUP(E3498,State_Code_Name!$B$1:$C$52,2,0)</f>
        <v>Indiana</v>
      </c>
    </row>
    <row r="3499" spans="1:15" x14ac:dyDescent="0.3">
      <c r="A3499" s="11">
        <v>650099</v>
      </c>
      <c r="B3499" s="12" t="s">
        <v>44</v>
      </c>
      <c r="C3499" s="12" t="s">
        <v>27</v>
      </c>
      <c r="D3499" s="12" t="s">
        <v>28</v>
      </c>
      <c r="E3499" s="11" t="s">
        <v>40</v>
      </c>
      <c r="F3499" s="11" t="s">
        <v>13</v>
      </c>
      <c r="G3499" s="37">
        <v>41638</v>
      </c>
      <c r="H3499" s="13">
        <v>41639</v>
      </c>
      <c r="I3499" s="21">
        <v>1</v>
      </c>
      <c r="J3499" s="43" t="s">
        <v>1475</v>
      </c>
      <c r="K3499" s="21">
        <f t="shared" si="108"/>
        <v>2013</v>
      </c>
      <c r="L3499" s="24">
        <f t="shared" si="109"/>
        <v>4</v>
      </c>
      <c r="M3499" s="11" t="s">
        <v>14</v>
      </c>
      <c r="N3499" s="11" t="s">
        <v>15</v>
      </c>
      <c r="O3499" s="11" t="str">
        <f>VLOOKUP(E3499,State_Code_Name!$B$1:$C$52,2,0)</f>
        <v>Ohio</v>
      </c>
    </row>
    <row r="3500" spans="1:15" x14ac:dyDescent="0.3">
      <c r="A3500" s="11">
        <v>1827893</v>
      </c>
      <c r="B3500" s="12" t="s">
        <v>61</v>
      </c>
      <c r="C3500" s="12" t="s">
        <v>53</v>
      </c>
      <c r="D3500" s="12" t="s">
        <v>102</v>
      </c>
      <c r="E3500" s="11" t="s">
        <v>18</v>
      </c>
      <c r="F3500" s="11" t="s">
        <v>19</v>
      </c>
      <c r="G3500" s="37">
        <v>42440</v>
      </c>
      <c r="H3500" s="13">
        <v>42440</v>
      </c>
      <c r="I3500" s="21">
        <v>0</v>
      </c>
      <c r="J3500" s="43" t="s">
        <v>1476</v>
      </c>
      <c r="K3500" s="21">
        <f t="shared" si="108"/>
        <v>2016</v>
      </c>
      <c r="L3500" s="24">
        <f t="shared" si="109"/>
        <v>1</v>
      </c>
      <c r="M3500" s="11" t="s">
        <v>14</v>
      </c>
      <c r="N3500" s="11" t="s">
        <v>15</v>
      </c>
      <c r="O3500" s="11" t="str">
        <f>VLOOKUP(E3500,State_Code_Name!$B$1:$C$52,2,0)</f>
        <v>California</v>
      </c>
    </row>
    <row r="3501" spans="1:15" x14ac:dyDescent="0.3">
      <c r="A3501" s="11">
        <v>540532</v>
      </c>
      <c r="B3501" s="12" t="s">
        <v>70</v>
      </c>
      <c r="C3501" s="12" t="s">
        <v>27</v>
      </c>
      <c r="D3501" s="12" t="s">
        <v>28</v>
      </c>
      <c r="E3501" s="11" t="s">
        <v>18</v>
      </c>
      <c r="F3501" s="11" t="s">
        <v>19</v>
      </c>
      <c r="G3501" s="37">
        <v>41541</v>
      </c>
      <c r="H3501" s="13">
        <v>41542</v>
      </c>
      <c r="I3501" s="21">
        <v>1</v>
      </c>
      <c r="J3501" s="43" t="s">
        <v>1480</v>
      </c>
      <c r="K3501" s="21">
        <f t="shared" si="108"/>
        <v>2013</v>
      </c>
      <c r="L3501" s="24">
        <f t="shared" si="109"/>
        <v>3</v>
      </c>
      <c r="M3501" s="11" t="s">
        <v>14</v>
      </c>
      <c r="N3501" s="11" t="s">
        <v>15</v>
      </c>
      <c r="O3501" s="11" t="str">
        <f>VLOOKUP(E3501,State_Code_Name!$B$1:$C$52,2,0)</f>
        <v>California</v>
      </c>
    </row>
    <row r="3502" spans="1:15" x14ac:dyDescent="0.3">
      <c r="A3502" s="11">
        <v>863215</v>
      </c>
      <c r="B3502" s="12" t="s">
        <v>69</v>
      </c>
      <c r="C3502" s="12" t="s">
        <v>37</v>
      </c>
      <c r="D3502" s="12" t="s">
        <v>38</v>
      </c>
      <c r="E3502" s="11" t="s">
        <v>32</v>
      </c>
      <c r="F3502" s="11" t="s">
        <v>19</v>
      </c>
      <c r="G3502" s="37">
        <v>41780</v>
      </c>
      <c r="H3502" s="13">
        <v>41780</v>
      </c>
      <c r="I3502" s="21">
        <v>0</v>
      </c>
      <c r="J3502" s="43" t="s">
        <v>1471</v>
      </c>
      <c r="K3502" s="21">
        <f t="shared" si="108"/>
        <v>2014</v>
      </c>
      <c r="L3502" s="24">
        <f t="shared" si="109"/>
        <v>2</v>
      </c>
      <c r="M3502" s="11" t="s">
        <v>14</v>
      </c>
      <c r="N3502" s="11" t="s">
        <v>14</v>
      </c>
      <c r="O3502" s="11" t="str">
        <f>VLOOKUP(E3502,State_Code_Name!$B$1:$C$52,2,0)</f>
        <v>Texas</v>
      </c>
    </row>
    <row r="3503" spans="1:15" x14ac:dyDescent="0.3">
      <c r="A3503" s="11">
        <v>440101</v>
      </c>
      <c r="B3503" s="12" t="s">
        <v>31</v>
      </c>
      <c r="C3503" s="12" t="s">
        <v>16</v>
      </c>
      <c r="D3503" s="12" t="s">
        <v>1442</v>
      </c>
      <c r="E3503" s="11" t="s">
        <v>23</v>
      </c>
      <c r="F3503" s="11" t="s">
        <v>19</v>
      </c>
      <c r="G3503" s="37">
        <v>41447</v>
      </c>
      <c r="H3503" s="13">
        <v>41450</v>
      </c>
      <c r="I3503" s="21">
        <v>3</v>
      </c>
      <c r="J3503" s="43" t="s">
        <v>1477</v>
      </c>
      <c r="K3503" s="21">
        <f t="shared" si="108"/>
        <v>2013</v>
      </c>
      <c r="L3503" s="24">
        <f t="shared" si="109"/>
        <v>2</v>
      </c>
      <c r="M3503" s="11" t="s">
        <v>14</v>
      </c>
      <c r="N3503" s="11" t="s">
        <v>15</v>
      </c>
      <c r="O3503" s="11" t="str">
        <f>VLOOKUP(E3503,State_Code_Name!$B$1:$C$52,2,0)</f>
        <v>New York</v>
      </c>
    </row>
    <row r="3504" spans="1:15" x14ac:dyDescent="0.3">
      <c r="A3504" s="11">
        <v>1603551</v>
      </c>
      <c r="B3504" s="12" t="s">
        <v>22</v>
      </c>
      <c r="C3504" s="12" t="s">
        <v>16</v>
      </c>
      <c r="D3504" s="12" t="s">
        <v>17</v>
      </c>
      <c r="E3504" s="11" t="s">
        <v>47</v>
      </c>
      <c r="F3504" s="11" t="s">
        <v>58</v>
      </c>
      <c r="G3504" s="37">
        <v>42290</v>
      </c>
      <c r="H3504" s="13">
        <v>42292</v>
      </c>
      <c r="I3504" s="21">
        <v>2</v>
      </c>
      <c r="J3504" s="43" t="s">
        <v>1473</v>
      </c>
      <c r="K3504" s="21">
        <f t="shared" si="108"/>
        <v>2015</v>
      </c>
      <c r="L3504" s="24">
        <f t="shared" si="109"/>
        <v>4</v>
      </c>
      <c r="M3504" s="11" t="s">
        <v>14</v>
      </c>
      <c r="N3504" s="11" t="s">
        <v>14</v>
      </c>
      <c r="O3504" s="11" t="str">
        <f>VLOOKUP(E3504,State_Code_Name!$B$1:$C$52,2,0)</f>
        <v>Pennsylvania</v>
      </c>
    </row>
    <row r="3505" spans="1:15" x14ac:dyDescent="0.3">
      <c r="A3505" s="11">
        <v>1833383</v>
      </c>
      <c r="B3505" s="12" t="s">
        <v>51</v>
      </c>
      <c r="C3505" s="12" t="s">
        <v>37</v>
      </c>
      <c r="D3505" s="12" t="s">
        <v>108</v>
      </c>
      <c r="E3505" s="11" t="s">
        <v>18</v>
      </c>
      <c r="F3505" s="11" t="s">
        <v>58</v>
      </c>
      <c r="G3505" s="37">
        <v>42444</v>
      </c>
      <c r="H3505" s="13">
        <v>42446</v>
      </c>
      <c r="I3505" s="21">
        <v>2</v>
      </c>
      <c r="J3505" s="43" t="s">
        <v>1476</v>
      </c>
      <c r="K3505" s="21">
        <f t="shared" si="108"/>
        <v>2016</v>
      </c>
      <c r="L3505" s="24">
        <f t="shared" si="109"/>
        <v>1</v>
      </c>
      <c r="M3505" s="11" t="s">
        <v>14</v>
      </c>
      <c r="N3505" s="11" t="s">
        <v>15</v>
      </c>
      <c r="O3505" s="11" t="str">
        <f>VLOOKUP(E3505,State_Code_Name!$B$1:$C$52,2,0)</f>
        <v>California</v>
      </c>
    </row>
    <row r="3506" spans="1:15" x14ac:dyDescent="0.3">
      <c r="A3506" s="11">
        <v>1555406</v>
      </c>
      <c r="B3506" s="12" t="s">
        <v>59</v>
      </c>
      <c r="C3506" s="12" t="s">
        <v>16</v>
      </c>
      <c r="D3506" s="12" t="s">
        <v>21</v>
      </c>
      <c r="E3506" s="11" t="s">
        <v>18</v>
      </c>
      <c r="F3506" s="11" t="s">
        <v>13</v>
      </c>
      <c r="G3506" s="37">
        <v>42255</v>
      </c>
      <c r="H3506" s="13">
        <v>42256</v>
      </c>
      <c r="I3506" s="21">
        <v>1</v>
      </c>
      <c r="J3506" s="43" t="s">
        <v>1480</v>
      </c>
      <c r="K3506" s="21">
        <f t="shared" si="108"/>
        <v>2015</v>
      </c>
      <c r="L3506" s="24">
        <f t="shared" si="109"/>
        <v>3</v>
      </c>
      <c r="M3506" s="11" t="s">
        <v>14</v>
      </c>
      <c r="N3506" s="11" t="s">
        <v>15</v>
      </c>
      <c r="O3506" s="11" t="str">
        <f>VLOOKUP(E3506,State_Code_Name!$B$1:$C$52,2,0)</f>
        <v>California</v>
      </c>
    </row>
    <row r="3507" spans="1:15" x14ac:dyDescent="0.3">
      <c r="A3507" s="11">
        <v>1321061</v>
      </c>
      <c r="B3507" s="12" t="s">
        <v>97</v>
      </c>
      <c r="C3507" s="12" t="s">
        <v>53</v>
      </c>
      <c r="D3507" s="12" t="s">
        <v>1439</v>
      </c>
      <c r="E3507" s="11" t="s">
        <v>40</v>
      </c>
      <c r="F3507" s="11" t="s">
        <v>19</v>
      </c>
      <c r="G3507" s="37">
        <v>42102</v>
      </c>
      <c r="H3507" s="13">
        <v>42102</v>
      </c>
      <c r="I3507" s="21">
        <v>0</v>
      </c>
      <c r="J3507" s="43" t="s">
        <v>1483</v>
      </c>
      <c r="K3507" s="21">
        <f t="shared" si="108"/>
        <v>2015</v>
      </c>
      <c r="L3507" s="24">
        <f t="shared" si="109"/>
        <v>2</v>
      </c>
      <c r="M3507" s="11" t="s">
        <v>14</v>
      </c>
      <c r="N3507" s="11" t="s">
        <v>15</v>
      </c>
      <c r="O3507" s="11" t="str">
        <f>VLOOKUP(E3507,State_Code_Name!$B$1:$C$52,2,0)</f>
        <v>Ohio</v>
      </c>
    </row>
    <row r="3508" spans="1:15" x14ac:dyDescent="0.3">
      <c r="A3508" s="11">
        <v>912168</v>
      </c>
      <c r="B3508" s="12" t="s">
        <v>210</v>
      </c>
      <c r="C3508" s="12" t="s">
        <v>27</v>
      </c>
      <c r="D3508" s="12" t="s">
        <v>57</v>
      </c>
      <c r="E3508" s="11" t="s">
        <v>26</v>
      </c>
      <c r="F3508" s="11" t="s">
        <v>19</v>
      </c>
      <c r="G3508" s="37">
        <v>41816</v>
      </c>
      <c r="H3508" s="13">
        <v>41816</v>
      </c>
      <c r="I3508" s="21">
        <v>0</v>
      </c>
      <c r="J3508" s="43" t="s">
        <v>1477</v>
      </c>
      <c r="K3508" s="21">
        <f t="shared" si="108"/>
        <v>2014</v>
      </c>
      <c r="L3508" s="24">
        <f t="shared" si="109"/>
        <v>2</v>
      </c>
      <c r="M3508" s="11" t="s">
        <v>14</v>
      </c>
      <c r="N3508" s="11" t="s">
        <v>15</v>
      </c>
      <c r="O3508" s="11" t="str">
        <f>VLOOKUP(E3508,State_Code_Name!$B$1:$C$52,2,0)</f>
        <v>Georgia</v>
      </c>
    </row>
    <row r="3509" spans="1:15" x14ac:dyDescent="0.3">
      <c r="A3509" s="11">
        <v>1173532</v>
      </c>
      <c r="B3509" s="12" t="s">
        <v>855</v>
      </c>
      <c r="C3509" s="12" t="s">
        <v>33</v>
      </c>
      <c r="D3509" s="12" t="s">
        <v>160</v>
      </c>
      <c r="E3509" s="11" t="s">
        <v>49</v>
      </c>
      <c r="F3509" s="11" t="s">
        <v>19</v>
      </c>
      <c r="G3509" s="37">
        <v>42002</v>
      </c>
      <c r="H3509" s="13">
        <v>42002</v>
      </c>
      <c r="I3509" s="21">
        <v>0</v>
      </c>
      <c r="J3509" s="43" t="s">
        <v>1475</v>
      </c>
      <c r="K3509" s="21">
        <f t="shared" si="108"/>
        <v>2014</v>
      </c>
      <c r="L3509" s="24">
        <f t="shared" si="109"/>
        <v>4</v>
      </c>
      <c r="M3509" s="11" t="s">
        <v>14</v>
      </c>
      <c r="N3509" s="11" t="s">
        <v>15</v>
      </c>
      <c r="O3509" s="11" t="str">
        <f>VLOOKUP(E3509,State_Code_Name!$B$1:$C$52,2,0)</f>
        <v>New Jersey</v>
      </c>
    </row>
    <row r="3510" spans="1:15" x14ac:dyDescent="0.3">
      <c r="A3510" s="11">
        <v>1958107</v>
      </c>
      <c r="B3510" s="12" t="s">
        <v>44</v>
      </c>
      <c r="C3510" s="12" t="s">
        <v>16</v>
      </c>
      <c r="D3510" s="12" t="s">
        <v>21</v>
      </c>
      <c r="E3510" s="11" t="s">
        <v>32</v>
      </c>
      <c r="F3510" s="11" t="s">
        <v>58</v>
      </c>
      <c r="G3510" s="37">
        <v>42528</v>
      </c>
      <c r="H3510" s="13">
        <v>42530</v>
      </c>
      <c r="I3510" s="21">
        <v>2</v>
      </c>
      <c r="J3510" s="43" t="s">
        <v>1477</v>
      </c>
      <c r="K3510" s="21">
        <f t="shared" si="108"/>
        <v>2016</v>
      </c>
      <c r="L3510" s="24">
        <f t="shared" si="109"/>
        <v>2</v>
      </c>
      <c r="M3510" s="11" t="s">
        <v>14</v>
      </c>
      <c r="N3510" s="11" t="s">
        <v>15</v>
      </c>
      <c r="O3510" s="11" t="str">
        <f>VLOOKUP(E3510,State_Code_Name!$B$1:$C$52,2,0)</f>
        <v>Texas</v>
      </c>
    </row>
    <row r="3511" spans="1:15" x14ac:dyDescent="0.3">
      <c r="A3511" s="11">
        <v>825400</v>
      </c>
      <c r="B3511" s="12" t="s">
        <v>101</v>
      </c>
      <c r="C3511" s="12" t="s">
        <v>27</v>
      </c>
      <c r="D3511" s="12" t="s">
        <v>28</v>
      </c>
      <c r="E3511" s="11" t="s">
        <v>40</v>
      </c>
      <c r="F3511" s="11" t="s">
        <v>303</v>
      </c>
      <c r="G3511" s="37">
        <v>41754</v>
      </c>
      <c r="H3511" s="13">
        <v>41758</v>
      </c>
      <c r="I3511" s="21">
        <v>4</v>
      </c>
      <c r="J3511" s="43" t="s">
        <v>1483</v>
      </c>
      <c r="K3511" s="21">
        <f t="shared" si="108"/>
        <v>2014</v>
      </c>
      <c r="L3511" s="24">
        <f t="shared" si="109"/>
        <v>2</v>
      </c>
      <c r="M3511" s="11" t="s">
        <v>14</v>
      </c>
      <c r="N3511" s="11" t="s">
        <v>15</v>
      </c>
      <c r="O3511" s="11" t="str">
        <f>VLOOKUP(E3511,State_Code_Name!$B$1:$C$52,2,0)</f>
        <v>Ohio</v>
      </c>
    </row>
    <row r="3512" spans="1:15" x14ac:dyDescent="0.3">
      <c r="A3512" s="11">
        <v>1658479</v>
      </c>
      <c r="B3512" s="12" t="s">
        <v>162</v>
      </c>
      <c r="C3512" s="12" t="s">
        <v>16</v>
      </c>
      <c r="D3512" s="12" t="s">
        <v>1442</v>
      </c>
      <c r="E3512" s="11" t="s">
        <v>67</v>
      </c>
      <c r="F3512" s="11" t="s">
        <v>19</v>
      </c>
      <c r="G3512" s="37">
        <v>42325</v>
      </c>
      <c r="H3512" s="13">
        <v>42325</v>
      </c>
      <c r="I3512" s="21">
        <v>0</v>
      </c>
      <c r="J3512" s="43" t="s">
        <v>1479</v>
      </c>
      <c r="K3512" s="21">
        <f t="shared" si="108"/>
        <v>2015</v>
      </c>
      <c r="L3512" s="24">
        <f t="shared" si="109"/>
        <v>4</v>
      </c>
      <c r="M3512" s="11" t="s">
        <v>14</v>
      </c>
      <c r="N3512" s="11" t="s">
        <v>15</v>
      </c>
      <c r="O3512" s="11" t="str">
        <f>VLOOKUP(E3512,State_Code_Name!$B$1:$C$52,2,0)</f>
        <v>Michigan</v>
      </c>
    </row>
    <row r="3513" spans="1:15" x14ac:dyDescent="0.3">
      <c r="A3513" s="11">
        <v>716182</v>
      </c>
      <c r="B3513" s="12" t="s">
        <v>31</v>
      </c>
      <c r="C3513" s="12" t="s">
        <v>27</v>
      </c>
      <c r="D3513" s="12" t="s">
        <v>28</v>
      </c>
      <c r="E3513" s="11" t="s">
        <v>67</v>
      </c>
      <c r="F3513" s="11" t="s">
        <v>19</v>
      </c>
      <c r="G3513" s="37">
        <v>41686</v>
      </c>
      <c r="H3513" s="13">
        <v>41686</v>
      </c>
      <c r="I3513" s="21">
        <v>0</v>
      </c>
      <c r="J3513" s="43" t="s">
        <v>1478</v>
      </c>
      <c r="K3513" s="21">
        <f t="shared" si="108"/>
        <v>2014</v>
      </c>
      <c r="L3513" s="24">
        <f t="shared" si="109"/>
        <v>1</v>
      </c>
      <c r="M3513" s="11" t="s">
        <v>14</v>
      </c>
      <c r="N3513" s="11" t="s">
        <v>15</v>
      </c>
      <c r="O3513" s="11" t="str">
        <f>VLOOKUP(E3513,State_Code_Name!$B$1:$C$52,2,0)</f>
        <v>Michigan</v>
      </c>
    </row>
    <row r="3514" spans="1:15" x14ac:dyDescent="0.3">
      <c r="A3514" s="11">
        <v>1340668</v>
      </c>
      <c r="B3514" s="12" t="s">
        <v>130</v>
      </c>
      <c r="C3514" s="12" t="s">
        <v>33</v>
      </c>
      <c r="D3514" s="12" t="s">
        <v>160</v>
      </c>
      <c r="E3514" s="11" t="s">
        <v>127</v>
      </c>
      <c r="F3514" s="11" t="s">
        <v>13</v>
      </c>
      <c r="G3514" s="37">
        <v>42115</v>
      </c>
      <c r="H3514" s="13">
        <v>42117</v>
      </c>
      <c r="I3514" s="21">
        <v>2</v>
      </c>
      <c r="J3514" s="43" t="s">
        <v>1483</v>
      </c>
      <c r="K3514" s="21">
        <f t="shared" si="108"/>
        <v>2015</v>
      </c>
      <c r="L3514" s="24">
        <f t="shared" si="109"/>
        <v>2</v>
      </c>
      <c r="M3514" s="11" t="s">
        <v>14</v>
      </c>
      <c r="N3514" s="11" t="s">
        <v>15</v>
      </c>
      <c r="O3514" s="11" t="str">
        <f>VLOOKUP(E3514,State_Code_Name!$B$1:$C$52,2,0)</f>
        <v>Oklahoma</v>
      </c>
    </row>
    <row r="3515" spans="1:15" x14ac:dyDescent="0.3">
      <c r="A3515" s="11">
        <v>1167756</v>
      </c>
      <c r="B3515" s="12" t="s">
        <v>125</v>
      </c>
      <c r="C3515" s="12" t="s">
        <v>27</v>
      </c>
      <c r="D3515" s="12" t="s">
        <v>28</v>
      </c>
      <c r="E3515" s="11" t="s">
        <v>23</v>
      </c>
      <c r="F3515" s="11" t="s">
        <v>303</v>
      </c>
      <c r="G3515" s="37">
        <v>41996</v>
      </c>
      <c r="H3515" s="13">
        <v>42003</v>
      </c>
      <c r="I3515" s="21">
        <v>7</v>
      </c>
      <c r="J3515" s="43" t="s">
        <v>1475</v>
      </c>
      <c r="K3515" s="21">
        <f t="shared" si="108"/>
        <v>2014</v>
      </c>
      <c r="L3515" s="24">
        <f t="shared" si="109"/>
        <v>4</v>
      </c>
      <c r="M3515" s="11" t="s">
        <v>14</v>
      </c>
      <c r="N3515" s="11" t="s">
        <v>15</v>
      </c>
      <c r="O3515" s="11" t="str">
        <f>VLOOKUP(E3515,State_Code_Name!$B$1:$C$52,2,0)</f>
        <v>New York</v>
      </c>
    </row>
    <row r="3516" spans="1:15" x14ac:dyDescent="0.3">
      <c r="A3516" s="11">
        <v>1508797</v>
      </c>
      <c r="B3516" s="12" t="s">
        <v>74</v>
      </c>
      <c r="C3516" s="12" t="s">
        <v>27</v>
      </c>
      <c r="D3516" s="12" t="s">
        <v>57</v>
      </c>
      <c r="E3516" s="11" t="s">
        <v>36</v>
      </c>
      <c r="F3516" s="11" t="s">
        <v>19</v>
      </c>
      <c r="G3516" s="37">
        <v>42223</v>
      </c>
      <c r="H3516" s="13">
        <v>42223</v>
      </c>
      <c r="I3516" s="21">
        <v>0</v>
      </c>
      <c r="J3516" s="43" t="s">
        <v>1482</v>
      </c>
      <c r="K3516" s="21">
        <f t="shared" si="108"/>
        <v>2015</v>
      </c>
      <c r="L3516" s="24">
        <f t="shared" si="109"/>
        <v>3</v>
      </c>
      <c r="M3516" s="11" t="s">
        <v>14</v>
      </c>
      <c r="N3516" s="11" t="s">
        <v>15</v>
      </c>
      <c r="O3516" s="11" t="str">
        <f>VLOOKUP(E3516,State_Code_Name!$B$1:$C$52,2,0)</f>
        <v>Florida</v>
      </c>
    </row>
    <row r="3517" spans="1:15" x14ac:dyDescent="0.3">
      <c r="A3517" s="11">
        <v>644407</v>
      </c>
      <c r="B3517" s="12" t="s">
        <v>180</v>
      </c>
      <c r="C3517" s="12" t="s">
        <v>33</v>
      </c>
      <c r="D3517" s="12" t="s">
        <v>42</v>
      </c>
      <c r="E3517" s="11" t="s">
        <v>36</v>
      </c>
      <c r="F3517" s="11" t="s">
        <v>303</v>
      </c>
      <c r="G3517" s="37">
        <v>41626</v>
      </c>
      <c r="H3517" s="13">
        <v>41632</v>
      </c>
      <c r="I3517" s="21">
        <v>6</v>
      </c>
      <c r="J3517" s="43" t="s">
        <v>1475</v>
      </c>
      <c r="K3517" s="21">
        <f t="shared" si="108"/>
        <v>2013</v>
      </c>
      <c r="L3517" s="24">
        <f t="shared" si="109"/>
        <v>4</v>
      </c>
      <c r="M3517" s="11" t="s">
        <v>14</v>
      </c>
      <c r="N3517" s="11" t="s">
        <v>15</v>
      </c>
      <c r="O3517" s="11" t="str">
        <f>VLOOKUP(E3517,State_Code_Name!$B$1:$C$52,2,0)</f>
        <v>Florida</v>
      </c>
    </row>
    <row r="3518" spans="1:15" x14ac:dyDescent="0.3">
      <c r="A3518" s="11">
        <v>459737</v>
      </c>
      <c r="B3518" s="12" t="s">
        <v>39</v>
      </c>
      <c r="C3518" s="12" t="s">
        <v>37</v>
      </c>
      <c r="D3518" s="12" t="s">
        <v>81</v>
      </c>
      <c r="E3518" s="11" t="s">
        <v>155</v>
      </c>
      <c r="F3518" s="11" t="s">
        <v>58</v>
      </c>
      <c r="G3518" s="37">
        <v>41472</v>
      </c>
      <c r="H3518" s="13">
        <v>41473</v>
      </c>
      <c r="I3518" s="21">
        <v>1</v>
      </c>
      <c r="J3518" s="43" t="s">
        <v>1481</v>
      </c>
      <c r="K3518" s="21">
        <f t="shared" si="108"/>
        <v>2013</v>
      </c>
      <c r="L3518" s="24">
        <f t="shared" si="109"/>
        <v>3</v>
      </c>
      <c r="M3518" s="11" t="s">
        <v>14</v>
      </c>
      <c r="N3518" s="11" t="s">
        <v>15</v>
      </c>
      <c r="O3518" s="11" t="e">
        <f>VLOOKUP(E3518,State_Code_Name!$B$1:$C$52,2,0)</f>
        <v>#N/A</v>
      </c>
    </row>
    <row r="3519" spans="1:15" x14ac:dyDescent="0.3">
      <c r="A3519" s="11">
        <v>1714484</v>
      </c>
      <c r="B3519" s="12" t="s">
        <v>256</v>
      </c>
      <c r="C3519" s="12" t="s">
        <v>37</v>
      </c>
      <c r="D3519" s="12" t="s">
        <v>108</v>
      </c>
      <c r="E3519" s="11" t="s">
        <v>67</v>
      </c>
      <c r="F3519" s="11" t="s">
        <v>58</v>
      </c>
      <c r="G3519" s="37">
        <v>42361</v>
      </c>
      <c r="H3519" s="13">
        <v>42366</v>
      </c>
      <c r="I3519" s="21">
        <v>5</v>
      </c>
      <c r="J3519" s="43" t="s">
        <v>1475</v>
      </c>
      <c r="K3519" s="21">
        <f t="shared" si="108"/>
        <v>2015</v>
      </c>
      <c r="L3519" s="24">
        <f t="shared" si="109"/>
        <v>4</v>
      </c>
      <c r="M3519" s="11" t="s">
        <v>14</v>
      </c>
      <c r="N3519" s="11" t="s">
        <v>15</v>
      </c>
      <c r="O3519" s="11" t="str">
        <f>VLOOKUP(E3519,State_Code_Name!$B$1:$C$52,2,0)</f>
        <v>Michigan</v>
      </c>
    </row>
    <row r="3520" spans="1:15" x14ac:dyDescent="0.3">
      <c r="A3520" s="11">
        <v>1338285</v>
      </c>
      <c r="B3520" s="12" t="s">
        <v>471</v>
      </c>
      <c r="C3520" s="12" t="s">
        <v>33</v>
      </c>
      <c r="D3520" s="12" t="s">
        <v>45</v>
      </c>
      <c r="E3520" s="11" t="s">
        <v>26</v>
      </c>
      <c r="F3520" s="11" t="s">
        <v>19</v>
      </c>
      <c r="G3520" s="37">
        <v>42114</v>
      </c>
      <c r="H3520" s="13">
        <v>42114</v>
      </c>
      <c r="I3520" s="21">
        <v>0</v>
      </c>
      <c r="J3520" s="43" t="s">
        <v>1483</v>
      </c>
      <c r="K3520" s="21">
        <f t="shared" si="108"/>
        <v>2015</v>
      </c>
      <c r="L3520" s="24">
        <f t="shared" si="109"/>
        <v>2</v>
      </c>
      <c r="M3520" s="11" t="s">
        <v>14</v>
      </c>
      <c r="N3520" s="11" t="s">
        <v>15</v>
      </c>
      <c r="O3520" s="11" t="str">
        <f>VLOOKUP(E3520,State_Code_Name!$B$1:$C$52,2,0)</f>
        <v>Georgia</v>
      </c>
    </row>
    <row r="3521" spans="1:15" x14ac:dyDescent="0.3">
      <c r="A3521" s="11">
        <v>912212</v>
      </c>
      <c r="B3521" s="12" t="s">
        <v>95</v>
      </c>
      <c r="C3521" s="12" t="s">
        <v>16</v>
      </c>
      <c r="D3521" s="12" t="s">
        <v>76</v>
      </c>
      <c r="E3521" s="11" t="s">
        <v>141</v>
      </c>
      <c r="F3521" s="11" t="s">
        <v>13</v>
      </c>
      <c r="G3521" s="37">
        <v>41816</v>
      </c>
      <c r="H3521" s="13">
        <v>41817</v>
      </c>
      <c r="I3521" s="21">
        <v>1</v>
      </c>
      <c r="J3521" s="43" t="s">
        <v>1477</v>
      </c>
      <c r="K3521" s="21">
        <f t="shared" si="108"/>
        <v>2014</v>
      </c>
      <c r="L3521" s="24">
        <f t="shared" si="109"/>
        <v>2</v>
      </c>
      <c r="M3521" s="11" t="s">
        <v>14</v>
      </c>
      <c r="N3521" s="11" t="s">
        <v>14</v>
      </c>
      <c r="O3521" s="11" t="str">
        <f>VLOOKUP(E3521,State_Code_Name!$B$1:$C$52,2,0)</f>
        <v>Maine</v>
      </c>
    </row>
    <row r="3522" spans="1:15" x14ac:dyDescent="0.3">
      <c r="A3522" s="11">
        <v>1375255</v>
      </c>
      <c r="B3522" s="12" t="s">
        <v>31</v>
      </c>
      <c r="C3522" s="12" t="s">
        <v>16</v>
      </c>
      <c r="D3522" s="12" t="s">
        <v>21</v>
      </c>
      <c r="E3522" s="11" t="s">
        <v>36</v>
      </c>
      <c r="F3522" s="11" t="s">
        <v>19</v>
      </c>
      <c r="G3522" s="37">
        <v>42138</v>
      </c>
      <c r="H3522" s="13">
        <v>42138</v>
      </c>
      <c r="I3522" s="21">
        <v>0</v>
      </c>
      <c r="J3522" s="43" t="s">
        <v>1471</v>
      </c>
      <c r="K3522" s="21">
        <f t="shared" si="108"/>
        <v>2015</v>
      </c>
      <c r="L3522" s="24">
        <f t="shared" si="109"/>
        <v>2</v>
      </c>
      <c r="M3522" s="11" t="s">
        <v>14</v>
      </c>
      <c r="N3522" s="11" t="s">
        <v>15</v>
      </c>
      <c r="O3522" s="11" t="str">
        <f>VLOOKUP(E3522,State_Code_Name!$B$1:$C$52,2,0)</f>
        <v>Florida</v>
      </c>
    </row>
    <row r="3523" spans="1:15" x14ac:dyDescent="0.3">
      <c r="A3523" s="11">
        <v>634955</v>
      </c>
      <c r="B3523" s="12" t="s">
        <v>307</v>
      </c>
      <c r="C3523" s="12" t="s">
        <v>33</v>
      </c>
      <c r="D3523" s="12" t="s">
        <v>160</v>
      </c>
      <c r="E3523" s="11" t="s">
        <v>138</v>
      </c>
      <c r="F3523" s="11" t="s">
        <v>19</v>
      </c>
      <c r="G3523" s="37">
        <v>41624</v>
      </c>
      <c r="H3523" s="13">
        <v>41624</v>
      </c>
      <c r="I3523" s="21">
        <v>0</v>
      </c>
      <c r="J3523" s="43" t="s">
        <v>1475</v>
      </c>
      <c r="K3523" s="21">
        <f t="shared" ref="K3523:K3586" si="110">YEAR(G3523)</f>
        <v>2013</v>
      </c>
      <c r="L3523" s="24">
        <f t="shared" ref="L3523:L3586" si="111">ROUNDUP(MONTH(G3523)/3,0)</f>
        <v>4</v>
      </c>
      <c r="M3523" s="11" t="s">
        <v>14</v>
      </c>
      <c r="N3523" s="11" t="s">
        <v>14</v>
      </c>
      <c r="O3523" s="11" t="str">
        <f>VLOOKUP(E3523,State_Code_Name!$B$1:$C$52,2,0)</f>
        <v>Kansas</v>
      </c>
    </row>
    <row r="3524" spans="1:15" x14ac:dyDescent="0.3">
      <c r="A3524" s="11">
        <v>1333409</v>
      </c>
      <c r="B3524" s="12" t="s">
        <v>473</v>
      </c>
      <c r="C3524" s="12" t="s">
        <v>62</v>
      </c>
      <c r="D3524" s="12" t="s">
        <v>460</v>
      </c>
      <c r="E3524" s="11" t="s">
        <v>67</v>
      </c>
      <c r="F3524" s="11" t="s">
        <v>19</v>
      </c>
      <c r="G3524" s="37">
        <v>42110</v>
      </c>
      <c r="H3524" s="13">
        <v>42110</v>
      </c>
      <c r="I3524" s="21">
        <v>0</v>
      </c>
      <c r="J3524" s="43" t="s">
        <v>1483</v>
      </c>
      <c r="K3524" s="21">
        <f t="shared" si="110"/>
        <v>2015</v>
      </c>
      <c r="L3524" s="24">
        <f t="shared" si="111"/>
        <v>2</v>
      </c>
      <c r="M3524" s="11" t="s">
        <v>14</v>
      </c>
      <c r="N3524" s="11" t="s">
        <v>15</v>
      </c>
      <c r="O3524" s="11" t="str">
        <f>VLOOKUP(E3524,State_Code_Name!$B$1:$C$52,2,0)</f>
        <v>Michigan</v>
      </c>
    </row>
    <row r="3525" spans="1:15" x14ac:dyDescent="0.3">
      <c r="A3525" s="11">
        <v>670608</v>
      </c>
      <c r="B3525" s="12" t="s">
        <v>39</v>
      </c>
      <c r="C3525" s="12" t="s">
        <v>27</v>
      </c>
      <c r="D3525" s="12" t="s">
        <v>28</v>
      </c>
      <c r="E3525" s="11" t="s">
        <v>12</v>
      </c>
      <c r="F3525" s="11" t="s">
        <v>303</v>
      </c>
      <c r="G3525" s="37">
        <v>41654</v>
      </c>
      <c r="H3525" s="13">
        <v>41661</v>
      </c>
      <c r="I3525" s="21">
        <v>7</v>
      </c>
      <c r="J3525" s="43" t="s">
        <v>1474</v>
      </c>
      <c r="K3525" s="21">
        <f t="shared" si="110"/>
        <v>2014</v>
      </c>
      <c r="L3525" s="24">
        <f t="shared" si="111"/>
        <v>1</v>
      </c>
      <c r="M3525" s="11" t="s">
        <v>14</v>
      </c>
      <c r="N3525" s="11" t="s">
        <v>15</v>
      </c>
      <c r="O3525" s="11" t="str">
        <f>VLOOKUP(E3525,State_Code_Name!$B$1:$C$52,2,0)</f>
        <v>Virginia</v>
      </c>
    </row>
    <row r="3526" spans="1:15" x14ac:dyDescent="0.3">
      <c r="A3526" s="11">
        <v>1265413</v>
      </c>
      <c r="B3526" s="12" t="s">
        <v>11</v>
      </c>
      <c r="C3526" s="12" t="s">
        <v>37</v>
      </c>
      <c r="D3526" s="12" t="s">
        <v>108</v>
      </c>
      <c r="E3526" s="11" t="s">
        <v>36</v>
      </c>
      <c r="F3526" s="11" t="s">
        <v>19</v>
      </c>
      <c r="G3526" s="37">
        <v>42066</v>
      </c>
      <c r="H3526" s="13">
        <v>42066</v>
      </c>
      <c r="I3526" s="21">
        <v>0</v>
      </c>
      <c r="J3526" s="43" t="s">
        <v>1476</v>
      </c>
      <c r="K3526" s="21">
        <f t="shared" si="110"/>
        <v>2015</v>
      </c>
      <c r="L3526" s="24">
        <f t="shared" si="111"/>
        <v>1</v>
      </c>
      <c r="M3526" s="11" t="s">
        <v>14</v>
      </c>
      <c r="N3526" s="11" t="s">
        <v>15</v>
      </c>
      <c r="O3526" s="11" t="str">
        <f>VLOOKUP(E3526,State_Code_Name!$B$1:$C$52,2,0)</f>
        <v>Florida</v>
      </c>
    </row>
    <row r="3527" spans="1:15" x14ac:dyDescent="0.3">
      <c r="A3527" s="11">
        <v>458154</v>
      </c>
      <c r="B3527" s="12" t="s">
        <v>11</v>
      </c>
      <c r="C3527" s="12" t="s">
        <v>16</v>
      </c>
      <c r="D3527" s="12" t="s">
        <v>21</v>
      </c>
      <c r="E3527" s="11" t="s">
        <v>18</v>
      </c>
      <c r="F3527" s="11" t="s">
        <v>303</v>
      </c>
      <c r="G3527" s="37">
        <v>41470</v>
      </c>
      <c r="H3527" s="13">
        <v>41472</v>
      </c>
      <c r="I3527" s="21">
        <v>2</v>
      </c>
      <c r="J3527" s="43" t="s">
        <v>1481</v>
      </c>
      <c r="K3527" s="21">
        <f t="shared" si="110"/>
        <v>2013</v>
      </c>
      <c r="L3527" s="24">
        <f t="shared" si="111"/>
        <v>3</v>
      </c>
      <c r="M3527" s="11" t="s">
        <v>14</v>
      </c>
      <c r="N3527" s="11" t="s">
        <v>15</v>
      </c>
      <c r="O3527" s="11" t="str">
        <f>VLOOKUP(E3527,State_Code_Name!$B$1:$C$52,2,0)</f>
        <v>California</v>
      </c>
    </row>
    <row r="3528" spans="1:15" x14ac:dyDescent="0.3">
      <c r="A3528" s="11">
        <v>1030088</v>
      </c>
      <c r="B3528" s="12" t="s">
        <v>82</v>
      </c>
      <c r="C3528" s="12" t="s">
        <v>37</v>
      </c>
      <c r="D3528" s="12" t="s">
        <v>68</v>
      </c>
      <c r="E3528" s="11" t="s">
        <v>12</v>
      </c>
      <c r="F3528" s="11" t="s">
        <v>19</v>
      </c>
      <c r="G3528" s="37">
        <v>41898</v>
      </c>
      <c r="H3528" s="13">
        <v>41898</v>
      </c>
      <c r="I3528" s="21">
        <v>0</v>
      </c>
      <c r="J3528" s="43" t="s">
        <v>1480</v>
      </c>
      <c r="K3528" s="21">
        <f t="shared" si="110"/>
        <v>2014</v>
      </c>
      <c r="L3528" s="24">
        <f t="shared" si="111"/>
        <v>3</v>
      </c>
      <c r="M3528" s="11" t="s">
        <v>14</v>
      </c>
      <c r="N3528" s="11" t="s">
        <v>14</v>
      </c>
      <c r="O3528" s="11" t="str">
        <f>VLOOKUP(E3528,State_Code_Name!$B$1:$C$52,2,0)</f>
        <v>Virginia</v>
      </c>
    </row>
    <row r="3529" spans="1:15" x14ac:dyDescent="0.3">
      <c r="A3529" s="11">
        <v>1562597</v>
      </c>
      <c r="B3529" s="12" t="s">
        <v>223</v>
      </c>
      <c r="C3529" s="12" t="s">
        <v>62</v>
      </c>
      <c r="D3529" s="12" t="s">
        <v>279</v>
      </c>
      <c r="E3529" s="11" t="s">
        <v>32</v>
      </c>
      <c r="F3529" s="11" t="s">
        <v>19</v>
      </c>
      <c r="G3529" s="37">
        <v>42261</v>
      </c>
      <c r="H3529" s="13">
        <v>42261</v>
      </c>
      <c r="I3529" s="21">
        <v>0</v>
      </c>
      <c r="J3529" s="43" t="s">
        <v>1480</v>
      </c>
      <c r="K3529" s="21">
        <f t="shared" si="110"/>
        <v>2015</v>
      </c>
      <c r="L3529" s="24">
        <f t="shared" si="111"/>
        <v>3</v>
      </c>
      <c r="M3529" s="11" t="s">
        <v>14</v>
      </c>
      <c r="N3529" s="11" t="s">
        <v>15</v>
      </c>
      <c r="O3529" s="11" t="str">
        <f>VLOOKUP(E3529,State_Code_Name!$B$1:$C$52,2,0)</f>
        <v>Texas</v>
      </c>
    </row>
    <row r="3530" spans="1:15" x14ac:dyDescent="0.3">
      <c r="A3530" s="11">
        <v>1786974</v>
      </c>
      <c r="B3530" s="12" t="s">
        <v>48</v>
      </c>
      <c r="C3530" s="12" t="s">
        <v>27</v>
      </c>
      <c r="D3530" s="12" t="s">
        <v>57</v>
      </c>
      <c r="E3530" s="11" t="s">
        <v>40</v>
      </c>
      <c r="F3530" s="11" t="s">
        <v>19</v>
      </c>
      <c r="G3530" s="37">
        <v>42414</v>
      </c>
      <c r="H3530" s="13">
        <v>42414</v>
      </c>
      <c r="I3530" s="21">
        <v>0</v>
      </c>
      <c r="J3530" s="43" t="s">
        <v>1478</v>
      </c>
      <c r="K3530" s="21">
        <f t="shared" si="110"/>
        <v>2016</v>
      </c>
      <c r="L3530" s="24">
        <f t="shared" si="111"/>
        <v>1</v>
      </c>
      <c r="M3530" s="11" t="s">
        <v>14</v>
      </c>
      <c r="N3530" s="11" t="s">
        <v>15</v>
      </c>
      <c r="O3530" s="11" t="str">
        <f>VLOOKUP(E3530,State_Code_Name!$B$1:$C$52,2,0)</f>
        <v>Ohio</v>
      </c>
    </row>
    <row r="3531" spans="1:15" x14ac:dyDescent="0.3">
      <c r="A3531" s="11">
        <v>1774693</v>
      </c>
      <c r="B3531" s="12" t="s">
        <v>283</v>
      </c>
      <c r="C3531" s="12" t="s">
        <v>33</v>
      </c>
      <c r="D3531" s="12" t="s">
        <v>42</v>
      </c>
      <c r="E3531" s="11" t="s">
        <v>32</v>
      </c>
      <c r="F3531" s="11" t="s">
        <v>19</v>
      </c>
      <c r="G3531" s="37">
        <v>42405</v>
      </c>
      <c r="H3531" s="13">
        <v>42405</v>
      </c>
      <c r="I3531" s="21">
        <v>0</v>
      </c>
      <c r="J3531" s="43" t="s">
        <v>1478</v>
      </c>
      <c r="K3531" s="21">
        <f t="shared" si="110"/>
        <v>2016</v>
      </c>
      <c r="L3531" s="24">
        <f t="shared" si="111"/>
        <v>1</v>
      </c>
      <c r="M3531" s="11" t="s">
        <v>14</v>
      </c>
      <c r="N3531" s="11" t="s">
        <v>15</v>
      </c>
      <c r="O3531" s="11" t="str">
        <f>VLOOKUP(E3531,State_Code_Name!$B$1:$C$52,2,0)</f>
        <v>Texas</v>
      </c>
    </row>
    <row r="3532" spans="1:15" x14ac:dyDescent="0.3">
      <c r="A3532" s="11">
        <v>1656416</v>
      </c>
      <c r="B3532" s="12" t="s">
        <v>44</v>
      </c>
      <c r="C3532" s="12" t="s">
        <v>27</v>
      </c>
      <c r="D3532" s="12" t="s">
        <v>28</v>
      </c>
      <c r="E3532" s="11" t="s">
        <v>18</v>
      </c>
      <c r="F3532" s="11" t="s">
        <v>19</v>
      </c>
      <c r="G3532" s="37">
        <v>42324</v>
      </c>
      <c r="H3532" s="13">
        <v>42324</v>
      </c>
      <c r="I3532" s="21">
        <v>0</v>
      </c>
      <c r="J3532" s="43" t="s">
        <v>1479</v>
      </c>
      <c r="K3532" s="21">
        <f t="shared" si="110"/>
        <v>2015</v>
      </c>
      <c r="L3532" s="24">
        <f t="shared" si="111"/>
        <v>4</v>
      </c>
      <c r="M3532" s="11" t="s">
        <v>14</v>
      </c>
      <c r="N3532" s="11" t="s">
        <v>15</v>
      </c>
      <c r="O3532" s="11" t="str">
        <f>VLOOKUP(E3532,State_Code_Name!$B$1:$C$52,2,0)</f>
        <v>California</v>
      </c>
    </row>
    <row r="3533" spans="1:15" x14ac:dyDescent="0.3">
      <c r="A3533" s="11">
        <v>1747811</v>
      </c>
      <c r="B3533" s="12" t="s">
        <v>69</v>
      </c>
      <c r="C3533" s="12" t="s">
        <v>37</v>
      </c>
      <c r="D3533" s="12" t="s">
        <v>154</v>
      </c>
      <c r="E3533" s="11" t="s">
        <v>23</v>
      </c>
      <c r="F3533" s="11" t="s">
        <v>19</v>
      </c>
      <c r="G3533" s="37">
        <v>42389</v>
      </c>
      <c r="H3533" s="13">
        <v>42389</v>
      </c>
      <c r="I3533" s="21">
        <v>0</v>
      </c>
      <c r="J3533" s="43" t="s">
        <v>1474</v>
      </c>
      <c r="K3533" s="21">
        <f t="shared" si="110"/>
        <v>2016</v>
      </c>
      <c r="L3533" s="24">
        <f t="shared" si="111"/>
        <v>1</v>
      </c>
      <c r="M3533" s="11" t="s">
        <v>14</v>
      </c>
      <c r="N3533" s="11" t="s">
        <v>14</v>
      </c>
      <c r="O3533" s="11" t="str">
        <f>VLOOKUP(E3533,State_Code_Name!$B$1:$C$52,2,0)</f>
        <v>New York</v>
      </c>
    </row>
    <row r="3534" spans="1:15" x14ac:dyDescent="0.3">
      <c r="A3534" s="11">
        <v>956025</v>
      </c>
      <c r="B3534" s="12" t="s">
        <v>44</v>
      </c>
      <c r="C3534" s="12" t="s">
        <v>16</v>
      </c>
      <c r="D3534" s="12" t="s">
        <v>21</v>
      </c>
      <c r="E3534" s="11" t="s">
        <v>18</v>
      </c>
      <c r="F3534" s="11" t="s">
        <v>19</v>
      </c>
      <c r="G3534" s="37">
        <v>41848</v>
      </c>
      <c r="H3534" s="13">
        <v>41848</v>
      </c>
      <c r="I3534" s="21">
        <v>0</v>
      </c>
      <c r="J3534" s="43" t="s">
        <v>1481</v>
      </c>
      <c r="K3534" s="21">
        <f t="shared" si="110"/>
        <v>2014</v>
      </c>
      <c r="L3534" s="24">
        <f t="shared" si="111"/>
        <v>3</v>
      </c>
      <c r="M3534" s="11" t="s">
        <v>14</v>
      </c>
      <c r="N3534" s="11" t="s">
        <v>14</v>
      </c>
      <c r="O3534" s="11" t="str">
        <f>VLOOKUP(E3534,State_Code_Name!$B$1:$C$52,2,0)</f>
        <v>California</v>
      </c>
    </row>
    <row r="3535" spans="1:15" x14ac:dyDescent="0.3">
      <c r="A3535" s="11">
        <v>1035315</v>
      </c>
      <c r="B3535" s="12" t="s">
        <v>521</v>
      </c>
      <c r="C3535" s="12" t="s">
        <v>539</v>
      </c>
      <c r="D3535" s="12" t="s">
        <v>540</v>
      </c>
      <c r="E3535" s="11" t="s">
        <v>47</v>
      </c>
      <c r="F3535" s="11" t="s">
        <v>19</v>
      </c>
      <c r="G3535" s="37">
        <v>41900</v>
      </c>
      <c r="H3535" s="13">
        <v>41900</v>
      </c>
      <c r="I3535" s="21">
        <v>0</v>
      </c>
      <c r="J3535" s="43" t="s">
        <v>1480</v>
      </c>
      <c r="K3535" s="21">
        <f t="shared" si="110"/>
        <v>2014</v>
      </c>
      <c r="L3535" s="24">
        <f t="shared" si="111"/>
        <v>3</v>
      </c>
      <c r="M3535" s="11" t="s">
        <v>14</v>
      </c>
      <c r="N3535" s="11" t="s">
        <v>15</v>
      </c>
      <c r="O3535" s="11" t="str">
        <f>VLOOKUP(E3535,State_Code_Name!$B$1:$C$52,2,0)</f>
        <v>Pennsylvania</v>
      </c>
    </row>
    <row r="3536" spans="1:15" x14ac:dyDescent="0.3">
      <c r="A3536" s="11">
        <v>401962</v>
      </c>
      <c r="B3536" s="12" t="s">
        <v>178</v>
      </c>
      <c r="C3536" s="12" t="s">
        <v>27</v>
      </c>
      <c r="D3536" s="12" t="s">
        <v>28</v>
      </c>
      <c r="E3536" s="11" t="s">
        <v>41</v>
      </c>
      <c r="F3536" s="11" t="s">
        <v>303</v>
      </c>
      <c r="G3536" s="37">
        <v>41402</v>
      </c>
      <c r="H3536" s="13">
        <v>41404</v>
      </c>
      <c r="I3536" s="21">
        <v>2</v>
      </c>
      <c r="J3536" s="43" t="s">
        <v>1471</v>
      </c>
      <c r="K3536" s="21">
        <f t="shared" si="110"/>
        <v>2013</v>
      </c>
      <c r="L3536" s="24">
        <f t="shared" si="111"/>
        <v>2</v>
      </c>
      <c r="M3536" s="11" t="s">
        <v>14</v>
      </c>
      <c r="N3536" s="11" t="s">
        <v>15</v>
      </c>
      <c r="O3536" s="11" t="str">
        <f>VLOOKUP(E3536,State_Code_Name!$B$1:$C$52,2,0)</f>
        <v>Nevada</v>
      </c>
    </row>
    <row r="3537" spans="1:15" x14ac:dyDescent="0.3">
      <c r="A3537" s="11">
        <v>223749</v>
      </c>
      <c r="B3537" s="12" t="s">
        <v>82</v>
      </c>
      <c r="C3537" s="12" t="s">
        <v>16</v>
      </c>
      <c r="D3537" s="12" t="s">
        <v>25</v>
      </c>
      <c r="E3537" s="11" t="s">
        <v>122</v>
      </c>
      <c r="F3537" s="11" t="s">
        <v>13</v>
      </c>
      <c r="G3537" s="37">
        <v>41281</v>
      </c>
      <c r="H3537" s="13">
        <v>41281</v>
      </c>
      <c r="I3537" s="21">
        <v>0</v>
      </c>
      <c r="J3537" s="43" t="s">
        <v>1474</v>
      </c>
      <c r="K3537" s="21">
        <f t="shared" si="110"/>
        <v>2013</v>
      </c>
      <c r="L3537" s="24">
        <f t="shared" si="111"/>
        <v>1</v>
      </c>
      <c r="M3537" s="11" t="s">
        <v>14</v>
      </c>
      <c r="N3537" s="11" t="s">
        <v>15</v>
      </c>
      <c r="O3537" s="11" t="str">
        <f>VLOOKUP(E3537,State_Code_Name!$B$1:$C$52,2,0)</f>
        <v>Maryland</v>
      </c>
    </row>
    <row r="3538" spans="1:15" x14ac:dyDescent="0.3">
      <c r="A3538" s="11">
        <v>557000</v>
      </c>
      <c r="B3538" s="12" t="s">
        <v>137</v>
      </c>
      <c r="C3538" s="12" t="s">
        <v>16</v>
      </c>
      <c r="D3538" s="12" t="s">
        <v>21</v>
      </c>
      <c r="E3538" s="11" t="s">
        <v>36</v>
      </c>
      <c r="F3538" s="11" t="s">
        <v>303</v>
      </c>
      <c r="G3538" s="37">
        <v>41557</v>
      </c>
      <c r="H3538" s="13">
        <v>41558</v>
      </c>
      <c r="I3538" s="21">
        <v>1</v>
      </c>
      <c r="J3538" s="43" t="s">
        <v>1473</v>
      </c>
      <c r="K3538" s="21">
        <f t="shared" si="110"/>
        <v>2013</v>
      </c>
      <c r="L3538" s="24">
        <f t="shared" si="111"/>
        <v>4</v>
      </c>
      <c r="M3538" s="11" t="s">
        <v>14</v>
      </c>
      <c r="N3538" s="11" t="s">
        <v>15</v>
      </c>
      <c r="O3538" s="11" t="str">
        <f>VLOOKUP(E3538,State_Code_Name!$B$1:$C$52,2,0)</f>
        <v>Florida</v>
      </c>
    </row>
    <row r="3539" spans="1:15" x14ac:dyDescent="0.3">
      <c r="A3539" s="11">
        <v>1315147</v>
      </c>
      <c r="B3539" s="12" t="s">
        <v>11</v>
      </c>
      <c r="C3539" s="12" t="s">
        <v>16</v>
      </c>
      <c r="D3539" s="12" t="s">
        <v>76</v>
      </c>
      <c r="E3539" s="11" t="s">
        <v>175</v>
      </c>
      <c r="F3539" s="11" t="s">
        <v>58</v>
      </c>
      <c r="G3539" s="37">
        <v>42097</v>
      </c>
      <c r="H3539" s="13">
        <v>42100</v>
      </c>
      <c r="I3539" s="21">
        <v>3</v>
      </c>
      <c r="J3539" s="43" t="s">
        <v>1483</v>
      </c>
      <c r="K3539" s="21">
        <f t="shared" si="110"/>
        <v>2015</v>
      </c>
      <c r="L3539" s="24">
        <f t="shared" si="111"/>
        <v>2</v>
      </c>
      <c r="M3539" s="11" t="s">
        <v>14</v>
      </c>
      <c r="N3539" s="11" t="s">
        <v>15</v>
      </c>
      <c r="O3539" s="11" t="str">
        <f>VLOOKUP(E3539,State_Code_Name!$B$1:$C$52,2,0)</f>
        <v>District of Columbia</v>
      </c>
    </row>
    <row r="3540" spans="1:15" x14ac:dyDescent="0.3">
      <c r="A3540" s="11">
        <v>1432232</v>
      </c>
      <c r="B3540" s="12" t="s">
        <v>136</v>
      </c>
      <c r="C3540" s="12" t="s">
        <v>27</v>
      </c>
      <c r="D3540" s="12" t="s">
        <v>28</v>
      </c>
      <c r="E3540" s="11" t="s">
        <v>117</v>
      </c>
      <c r="F3540" s="11" t="s">
        <v>19</v>
      </c>
      <c r="G3540" s="37">
        <v>42177</v>
      </c>
      <c r="H3540" s="13">
        <v>42177</v>
      </c>
      <c r="I3540" s="21">
        <v>0</v>
      </c>
      <c r="J3540" s="43" t="s">
        <v>1477</v>
      </c>
      <c r="K3540" s="21">
        <f t="shared" si="110"/>
        <v>2015</v>
      </c>
      <c r="L3540" s="24">
        <f t="shared" si="111"/>
        <v>2</v>
      </c>
      <c r="M3540" s="11" t="s">
        <v>14</v>
      </c>
      <c r="N3540" s="11" t="s">
        <v>15</v>
      </c>
      <c r="O3540" s="11" t="str">
        <f>VLOOKUP(E3540,State_Code_Name!$B$1:$C$52,2,0)</f>
        <v>Alabama</v>
      </c>
    </row>
    <row r="3541" spans="1:15" x14ac:dyDescent="0.3">
      <c r="A3541" s="11">
        <v>754683</v>
      </c>
      <c r="B3541" s="12" t="s">
        <v>626</v>
      </c>
      <c r="C3541" s="12" t="s">
        <v>33</v>
      </c>
      <c r="D3541" s="12" t="s">
        <v>1441</v>
      </c>
      <c r="E3541" s="11" t="s">
        <v>138</v>
      </c>
      <c r="F3541" s="11" t="s">
        <v>19</v>
      </c>
      <c r="G3541" s="37">
        <v>41710</v>
      </c>
      <c r="H3541" s="13">
        <v>41710</v>
      </c>
      <c r="I3541" s="21">
        <v>0</v>
      </c>
      <c r="J3541" s="43" t="s">
        <v>1476</v>
      </c>
      <c r="K3541" s="21">
        <f t="shared" si="110"/>
        <v>2014</v>
      </c>
      <c r="L3541" s="24">
        <f t="shared" si="111"/>
        <v>1</v>
      </c>
      <c r="M3541" s="11" t="s">
        <v>14</v>
      </c>
      <c r="N3541" s="11" t="s">
        <v>15</v>
      </c>
      <c r="O3541" s="11" t="str">
        <f>VLOOKUP(E3541,State_Code_Name!$B$1:$C$52,2,0)</f>
        <v>Kansas</v>
      </c>
    </row>
    <row r="3542" spans="1:15" x14ac:dyDescent="0.3">
      <c r="A3542" s="11">
        <v>742848</v>
      </c>
      <c r="B3542" s="12" t="s">
        <v>11</v>
      </c>
      <c r="C3542" s="12" t="s">
        <v>27</v>
      </c>
      <c r="D3542" s="12" t="s">
        <v>28</v>
      </c>
      <c r="E3542" s="11" t="s">
        <v>23</v>
      </c>
      <c r="F3542" s="11" t="s">
        <v>13</v>
      </c>
      <c r="G3542" s="37">
        <v>41702</v>
      </c>
      <c r="H3542" s="13">
        <v>41704</v>
      </c>
      <c r="I3542" s="21">
        <v>2</v>
      </c>
      <c r="J3542" s="43" t="s">
        <v>1476</v>
      </c>
      <c r="K3542" s="21">
        <f t="shared" si="110"/>
        <v>2014</v>
      </c>
      <c r="L3542" s="24">
        <f t="shared" si="111"/>
        <v>1</v>
      </c>
      <c r="M3542" s="11" t="s">
        <v>14</v>
      </c>
      <c r="N3542" s="11" t="s">
        <v>15</v>
      </c>
      <c r="O3542" s="11" t="str">
        <f>VLOOKUP(E3542,State_Code_Name!$B$1:$C$52,2,0)</f>
        <v>New York</v>
      </c>
    </row>
    <row r="3543" spans="1:15" x14ac:dyDescent="0.3">
      <c r="A3543" s="11">
        <v>1277342</v>
      </c>
      <c r="B3543" s="12" t="s">
        <v>35</v>
      </c>
      <c r="C3543" s="12" t="s">
        <v>16</v>
      </c>
      <c r="D3543" s="12" t="s">
        <v>17</v>
      </c>
      <c r="E3543" s="11" t="s">
        <v>113</v>
      </c>
      <c r="F3543" s="11" t="s">
        <v>19</v>
      </c>
      <c r="G3543" s="37">
        <v>42074</v>
      </c>
      <c r="H3543" s="13">
        <v>42074</v>
      </c>
      <c r="I3543" s="21">
        <v>0</v>
      </c>
      <c r="J3543" s="43" t="s">
        <v>1476</v>
      </c>
      <c r="K3543" s="21">
        <f t="shared" si="110"/>
        <v>2015</v>
      </c>
      <c r="L3543" s="24">
        <f t="shared" si="111"/>
        <v>1</v>
      </c>
      <c r="M3543" s="11" t="s">
        <v>14</v>
      </c>
      <c r="N3543" s="11" t="s">
        <v>14</v>
      </c>
      <c r="O3543" s="11" t="str">
        <f>VLOOKUP(E3543,State_Code_Name!$B$1:$C$52,2,0)</f>
        <v>South Carolina</v>
      </c>
    </row>
    <row r="3544" spans="1:15" x14ac:dyDescent="0.3">
      <c r="A3544" s="11">
        <v>782318</v>
      </c>
      <c r="B3544" s="12" t="s">
        <v>240</v>
      </c>
      <c r="C3544" s="12" t="s">
        <v>33</v>
      </c>
      <c r="D3544" s="12" t="s">
        <v>42</v>
      </c>
      <c r="E3544" s="11" t="s">
        <v>40</v>
      </c>
      <c r="F3544" s="11" t="s">
        <v>19</v>
      </c>
      <c r="G3544" s="37">
        <v>41725</v>
      </c>
      <c r="H3544" s="13">
        <v>41725</v>
      </c>
      <c r="I3544" s="21">
        <v>0</v>
      </c>
      <c r="J3544" s="43" t="s">
        <v>1476</v>
      </c>
      <c r="K3544" s="21">
        <f t="shared" si="110"/>
        <v>2014</v>
      </c>
      <c r="L3544" s="24">
        <f t="shared" si="111"/>
        <v>1</v>
      </c>
      <c r="M3544" s="11" t="s">
        <v>14</v>
      </c>
      <c r="N3544" s="11" t="s">
        <v>14</v>
      </c>
      <c r="O3544" s="11" t="str">
        <f>VLOOKUP(E3544,State_Code_Name!$B$1:$C$52,2,0)</f>
        <v>Ohio</v>
      </c>
    </row>
    <row r="3545" spans="1:15" x14ac:dyDescent="0.3">
      <c r="A3545" s="11">
        <v>1623178</v>
      </c>
      <c r="B3545" s="12" t="s">
        <v>74</v>
      </c>
      <c r="C3545" s="12" t="s">
        <v>27</v>
      </c>
      <c r="D3545" s="12" t="s">
        <v>28</v>
      </c>
      <c r="E3545" s="11" t="s">
        <v>18</v>
      </c>
      <c r="F3545" s="11" t="s">
        <v>19</v>
      </c>
      <c r="G3545" s="37">
        <v>42301</v>
      </c>
      <c r="H3545" s="13">
        <v>42301</v>
      </c>
      <c r="I3545" s="21">
        <v>0</v>
      </c>
      <c r="J3545" s="43" t="s">
        <v>1473</v>
      </c>
      <c r="K3545" s="21">
        <f t="shared" si="110"/>
        <v>2015</v>
      </c>
      <c r="L3545" s="24">
        <f t="shared" si="111"/>
        <v>4</v>
      </c>
      <c r="M3545" s="11" t="s">
        <v>14</v>
      </c>
      <c r="N3545" s="11" t="s">
        <v>14</v>
      </c>
      <c r="O3545" s="11" t="str">
        <f>VLOOKUP(E3545,State_Code_Name!$B$1:$C$52,2,0)</f>
        <v>California</v>
      </c>
    </row>
    <row r="3546" spans="1:15" x14ac:dyDescent="0.3">
      <c r="A3546" s="11">
        <v>1433959</v>
      </c>
      <c r="B3546" s="12" t="s">
        <v>39</v>
      </c>
      <c r="C3546" s="12" t="s">
        <v>33</v>
      </c>
      <c r="D3546" s="12" t="s">
        <v>45</v>
      </c>
      <c r="E3546" s="11" t="s">
        <v>18</v>
      </c>
      <c r="F3546" s="11" t="s">
        <v>19</v>
      </c>
      <c r="G3546" s="37">
        <v>42178</v>
      </c>
      <c r="H3546" s="13">
        <v>42178</v>
      </c>
      <c r="I3546" s="21">
        <v>0</v>
      </c>
      <c r="J3546" s="43" t="s">
        <v>1477</v>
      </c>
      <c r="K3546" s="21">
        <f t="shared" si="110"/>
        <v>2015</v>
      </c>
      <c r="L3546" s="24">
        <f t="shared" si="111"/>
        <v>2</v>
      </c>
      <c r="M3546" s="11" t="s">
        <v>14</v>
      </c>
      <c r="N3546" s="11" t="s">
        <v>15</v>
      </c>
      <c r="O3546" s="11" t="str">
        <f>VLOOKUP(E3546,State_Code_Name!$B$1:$C$52,2,0)</f>
        <v>California</v>
      </c>
    </row>
    <row r="3547" spans="1:15" x14ac:dyDescent="0.3">
      <c r="A3547" s="11">
        <v>1377314</v>
      </c>
      <c r="B3547" s="12" t="s">
        <v>82</v>
      </c>
      <c r="C3547" s="12" t="s">
        <v>37</v>
      </c>
      <c r="D3547" s="12" t="s">
        <v>81</v>
      </c>
      <c r="E3547" s="11" t="s">
        <v>23</v>
      </c>
      <c r="F3547" s="11" t="s">
        <v>303</v>
      </c>
      <c r="G3547" s="37">
        <v>42137</v>
      </c>
      <c r="H3547" s="13">
        <v>42138</v>
      </c>
      <c r="I3547" s="21">
        <v>1</v>
      </c>
      <c r="J3547" s="43" t="s">
        <v>1471</v>
      </c>
      <c r="K3547" s="21">
        <f t="shared" si="110"/>
        <v>2015</v>
      </c>
      <c r="L3547" s="24">
        <f t="shared" si="111"/>
        <v>2</v>
      </c>
      <c r="M3547" s="11" t="s">
        <v>14</v>
      </c>
      <c r="N3547" s="11" t="s">
        <v>14</v>
      </c>
      <c r="O3547" s="11" t="str">
        <f>VLOOKUP(E3547,State_Code_Name!$B$1:$C$52,2,0)</f>
        <v>New York</v>
      </c>
    </row>
    <row r="3548" spans="1:15" x14ac:dyDescent="0.3">
      <c r="A3548" s="11">
        <v>1505541</v>
      </c>
      <c r="B3548" s="12" t="s">
        <v>817</v>
      </c>
      <c r="C3548" s="12" t="s">
        <v>172</v>
      </c>
      <c r="D3548" s="12" t="s">
        <v>536</v>
      </c>
      <c r="E3548" s="11" t="s">
        <v>99</v>
      </c>
      <c r="F3548" s="11" t="s">
        <v>19</v>
      </c>
      <c r="G3548" s="37">
        <v>42222</v>
      </c>
      <c r="H3548" s="13">
        <v>42234</v>
      </c>
      <c r="I3548" s="21">
        <v>12</v>
      </c>
      <c r="J3548" s="43" t="s">
        <v>1482</v>
      </c>
      <c r="K3548" s="21">
        <f t="shared" si="110"/>
        <v>2015</v>
      </c>
      <c r="L3548" s="24">
        <f t="shared" si="111"/>
        <v>3</v>
      </c>
      <c r="M3548" s="11" t="s">
        <v>14</v>
      </c>
      <c r="N3548" s="11" t="s">
        <v>14</v>
      </c>
      <c r="O3548" s="11" t="str">
        <f>VLOOKUP(E3548,State_Code_Name!$B$1:$C$52,2,0)</f>
        <v>Arizona</v>
      </c>
    </row>
    <row r="3549" spans="1:15" x14ac:dyDescent="0.3">
      <c r="A3549" s="11">
        <v>333560</v>
      </c>
      <c r="B3549" s="12" t="s">
        <v>39</v>
      </c>
      <c r="C3549" s="12" t="s">
        <v>37</v>
      </c>
      <c r="D3549" s="12" t="s">
        <v>1443</v>
      </c>
      <c r="E3549" s="11" t="s">
        <v>26</v>
      </c>
      <c r="F3549" s="11" t="s">
        <v>58</v>
      </c>
      <c r="G3549" s="37">
        <v>41331</v>
      </c>
      <c r="H3549" s="13">
        <v>41331</v>
      </c>
      <c r="I3549" s="21">
        <v>0</v>
      </c>
      <c r="J3549" s="43" t="s">
        <v>1478</v>
      </c>
      <c r="K3549" s="21">
        <f t="shared" si="110"/>
        <v>2013</v>
      </c>
      <c r="L3549" s="24">
        <f t="shared" si="111"/>
        <v>1</v>
      </c>
      <c r="M3549" s="11" t="s">
        <v>14</v>
      </c>
      <c r="N3549" s="11" t="s">
        <v>14</v>
      </c>
      <c r="O3549" s="11" t="str">
        <f>VLOOKUP(E3549,State_Code_Name!$B$1:$C$52,2,0)</f>
        <v>Georgia</v>
      </c>
    </row>
    <row r="3550" spans="1:15" x14ac:dyDescent="0.3">
      <c r="A3550" s="11">
        <v>1769065</v>
      </c>
      <c r="B3550" s="12" t="s">
        <v>31</v>
      </c>
      <c r="C3550" s="12" t="s">
        <v>903</v>
      </c>
      <c r="D3550" s="12" t="s">
        <v>906</v>
      </c>
      <c r="E3550" s="11" t="s">
        <v>177</v>
      </c>
      <c r="F3550" s="11" t="s">
        <v>19</v>
      </c>
      <c r="G3550" s="37">
        <v>42403</v>
      </c>
      <c r="H3550" s="13">
        <v>42403</v>
      </c>
      <c r="I3550" s="21">
        <v>0</v>
      </c>
      <c r="J3550" s="43" t="s">
        <v>1478</v>
      </c>
      <c r="K3550" s="21">
        <f t="shared" si="110"/>
        <v>2016</v>
      </c>
      <c r="L3550" s="24">
        <f t="shared" si="111"/>
        <v>1</v>
      </c>
      <c r="M3550" s="11" t="s">
        <v>14</v>
      </c>
      <c r="N3550" s="11" t="s">
        <v>15</v>
      </c>
      <c r="O3550" s="11" t="str">
        <f>VLOOKUP(E3550,State_Code_Name!$B$1:$C$52,2,0)</f>
        <v>Utah</v>
      </c>
    </row>
    <row r="3551" spans="1:15" x14ac:dyDescent="0.3">
      <c r="A3551" s="11">
        <v>2025889</v>
      </c>
      <c r="B3551" s="12" t="s">
        <v>44</v>
      </c>
      <c r="C3551" s="12" t="s">
        <v>27</v>
      </c>
      <c r="D3551" s="12" t="s">
        <v>57</v>
      </c>
      <c r="E3551" s="11" t="s">
        <v>36</v>
      </c>
      <c r="F3551" s="11" t="s">
        <v>303</v>
      </c>
      <c r="G3551" s="37">
        <v>42573</v>
      </c>
      <c r="H3551" s="13">
        <v>42577</v>
      </c>
      <c r="I3551" s="21">
        <v>4</v>
      </c>
      <c r="J3551" s="43" t="s">
        <v>1481</v>
      </c>
      <c r="K3551" s="21">
        <f t="shared" si="110"/>
        <v>2016</v>
      </c>
      <c r="L3551" s="24">
        <f t="shared" si="111"/>
        <v>3</v>
      </c>
      <c r="M3551" s="11" t="s">
        <v>14</v>
      </c>
      <c r="N3551" s="11" t="s">
        <v>15</v>
      </c>
      <c r="O3551" s="11" t="str">
        <f>VLOOKUP(E3551,State_Code_Name!$B$1:$C$52,2,0)</f>
        <v>Florida</v>
      </c>
    </row>
    <row r="3552" spans="1:15" x14ac:dyDescent="0.3">
      <c r="A3552" s="11">
        <v>1113878</v>
      </c>
      <c r="B3552" s="12" t="s">
        <v>44</v>
      </c>
      <c r="C3552" s="12" t="s">
        <v>16</v>
      </c>
      <c r="D3552" s="12" t="s">
        <v>25</v>
      </c>
      <c r="E3552" s="11" t="s">
        <v>23</v>
      </c>
      <c r="F3552" s="11" t="s">
        <v>19</v>
      </c>
      <c r="G3552" s="37">
        <v>41956</v>
      </c>
      <c r="H3552" s="13">
        <v>41961</v>
      </c>
      <c r="I3552" s="21">
        <v>5</v>
      </c>
      <c r="J3552" s="43" t="s">
        <v>1479</v>
      </c>
      <c r="K3552" s="21">
        <f t="shared" si="110"/>
        <v>2014</v>
      </c>
      <c r="L3552" s="24">
        <f t="shared" si="111"/>
        <v>4</v>
      </c>
      <c r="M3552" s="11" t="s">
        <v>14</v>
      </c>
      <c r="N3552" s="11" t="s">
        <v>15</v>
      </c>
      <c r="O3552" s="11" t="str">
        <f>VLOOKUP(E3552,State_Code_Name!$B$1:$C$52,2,0)</f>
        <v>New York</v>
      </c>
    </row>
    <row r="3553" spans="1:15" x14ac:dyDescent="0.3">
      <c r="A3553" s="11">
        <v>372527</v>
      </c>
      <c r="B3553" s="12" t="s">
        <v>31</v>
      </c>
      <c r="C3553" s="12" t="s">
        <v>27</v>
      </c>
      <c r="D3553" s="12" t="s">
        <v>79</v>
      </c>
      <c r="E3553" s="11" t="s">
        <v>52</v>
      </c>
      <c r="F3553" s="11" t="s">
        <v>19</v>
      </c>
      <c r="G3553" s="37">
        <v>41366</v>
      </c>
      <c r="H3553" s="13">
        <v>41367</v>
      </c>
      <c r="I3553" s="21">
        <v>1</v>
      </c>
      <c r="J3553" s="43" t="s">
        <v>1483</v>
      </c>
      <c r="K3553" s="21">
        <f t="shared" si="110"/>
        <v>2013</v>
      </c>
      <c r="L3553" s="24">
        <f t="shared" si="111"/>
        <v>2</v>
      </c>
      <c r="M3553" s="11" t="s">
        <v>14</v>
      </c>
      <c r="N3553" s="11" t="s">
        <v>15</v>
      </c>
      <c r="O3553" s="11" t="str">
        <f>VLOOKUP(E3553,State_Code_Name!$B$1:$C$52,2,0)</f>
        <v>Washington</v>
      </c>
    </row>
    <row r="3554" spans="1:15" x14ac:dyDescent="0.3">
      <c r="A3554" s="11">
        <v>1858927</v>
      </c>
      <c r="B3554" s="12" t="s">
        <v>39</v>
      </c>
      <c r="C3554" s="12" t="s">
        <v>37</v>
      </c>
      <c r="D3554" s="12" t="s">
        <v>108</v>
      </c>
      <c r="E3554" s="11" t="s">
        <v>129</v>
      </c>
      <c r="F3554" s="11" t="s">
        <v>19</v>
      </c>
      <c r="G3554" s="37">
        <v>42461</v>
      </c>
      <c r="H3554" s="13">
        <v>42461</v>
      </c>
      <c r="I3554" s="21">
        <v>0</v>
      </c>
      <c r="J3554" s="43" t="s">
        <v>1483</v>
      </c>
      <c r="K3554" s="21">
        <f t="shared" si="110"/>
        <v>2016</v>
      </c>
      <c r="L3554" s="24">
        <f t="shared" si="111"/>
        <v>2</v>
      </c>
      <c r="M3554" s="11" t="s">
        <v>14</v>
      </c>
      <c r="N3554" s="11" t="s">
        <v>15</v>
      </c>
      <c r="O3554" s="11" t="str">
        <f>VLOOKUP(E3554,State_Code_Name!$B$1:$C$52,2,0)</f>
        <v>New Hampshire</v>
      </c>
    </row>
    <row r="3555" spans="1:15" x14ac:dyDescent="0.3">
      <c r="A3555" s="11">
        <v>1988097</v>
      </c>
      <c r="B3555" s="12" t="s">
        <v>862</v>
      </c>
      <c r="C3555" s="12" t="s">
        <v>539</v>
      </c>
      <c r="D3555" s="12" t="s">
        <v>540</v>
      </c>
      <c r="E3555" s="11" t="s">
        <v>36</v>
      </c>
      <c r="F3555" s="11" t="s">
        <v>19</v>
      </c>
      <c r="G3555" s="37">
        <v>42550</v>
      </c>
      <c r="H3555" s="13">
        <v>42551</v>
      </c>
      <c r="I3555" s="21">
        <v>1</v>
      </c>
      <c r="J3555" s="43" t="s">
        <v>1477</v>
      </c>
      <c r="K3555" s="21">
        <f t="shared" si="110"/>
        <v>2016</v>
      </c>
      <c r="L3555" s="24">
        <f t="shared" si="111"/>
        <v>2</v>
      </c>
      <c r="M3555" s="11" t="s">
        <v>15</v>
      </c>
      <c r="N3555" s="11" t="s">
        <v>15</v>
      </c>
      <c r="O3555" s="11" t="str">
        <f>VLOOKUP(E3555,State_Code_Name!$B$1:$C$52,2,0)</f>
        <v>Florida</v>
      </c>
    </row>
    <row r="3556" spans="1:15" x14ac:dyDescent="0.3">
      <c r="A3556" s="11">
        <v>357562</v>
      </c>
      <c r="B3556" s="12" t="s">
        <v>225</v>
      </c>
      <c r="C3556" s="12" t="s">
        <v>27</v>
      </c>
      <c r="D3556" s="12" t="s">
        <v>28</v>
      </c>
      <c r="E3556" s="11" t="s">
        <v>18</v>
      </c>
      <c r="F3556" s="11" t="s">
        <v>13</v>
      </c>
      <c r="G3556" s="37">
        <v>41348</v>
      </c>
      <c r="H3556" s="13">
        <v>41352</v>
      </c>
      <c r="I3556" s="21">
        <v>4</v>
      </c>
      <c r="J3556" s="43" t="s">
        <v>1476</v>
      </c>
      <c r="K3556" s="21">
        <f t="shared" si="110"/>
        <v>2013</v>
      </c>
      <c r="L3556" s="24">
        <f t="shared" si="111"/>
        <v>1</v>
      </c>
      <c r="M3556" s="11" t="s">
        <v>14</v>
      </c>
      <c r="N3556" s="11" t="s">
        <v>15</v>
      </c>
      <c r="O3556" s="11" t="str">
        <f>VLOOKUP(E3556,State_Code_Name!$B$1:$C$52,2,0)</f>
        <v>California</v>
      </c>
    </row>
    <row r="3557" spans="1:15" x14ac:dyDescent="0.3">
      <c r="A3557" s="11">
        <v>1114891</v>
      </c>
      <c r="B3557" s="12" t="s">
        <v>39</v>
      </c>
      <c r="C3557" s="12" t="s">
        <v>33</v>
      </c>
      <c r="D3557" s="12" t="s">
        <v>1441</v>
      </c>
      <c r="E3557" s="11" t="s">
        <v>49</v>
      </c>
      <c r="F3557" s="11" t="s">
        <v>19</v>
      </c>
      <c r="G3557" s="37">
        <v>41956</v>
      </c>
      <c r="H3557" s="13">
        <v>41958</v>
      </c>
      <c r="I3557" s="21">
        <v>2</v>
      </c>
      <c r="J3557" s="43" t="s">
        <v>1479</v>
      </c>
      <c r="K3557" s="21">
        <f t="shared" si="110"/>
        <v>2014</v>
      </c>
      <c r="L3557" s="24">
        <f t="shared" si="111"/>
        <v>4</v>
      </c>
      <c r="M3557" s="11" t="s">
        <v>14</v>
      </c>
      <c r="N3557" s="11" t="s">
        <v>15</v>
      </c>
      <c r="O3557" s="11" t="str">
        <f>VLOOKUP(E3557,State_Code_Name!$B$1:$C$52,2,0)</f>
        <v>New Jersey</v>
      </c>
    </row>
    <row r="3558" spans="1:15" x14ac:dyDescent="0.3">
      <c r="A3558" s="11">
        <v>1040373</v>
      </c>
      <c r="B3558" s="12" t="s">
        <v>39</v>
      </c>
      <c r="C3558" s="12" t="s">
        <v>16</v>
      </c>
      <c r="D3558" s="12" t="s">
        <v>21</v>
      </c>
      <c r="E3558" s="11" t="s">
        <v>12</v>
      </c>
      <c r="F3558" s="11" t="s">
        <v>19</v>
      </c>
      <c r="G3558" s="37">
        <v>41905</v>
      </c>
      <c r="H3558" s="13">
        <v>41905</v>
      </c>
      <c r="I3558" s="21">
        <v>0</v>
      </c>
      <c r="J3558" s="43" t="s">
        <v>1480</v>
      </c>
      <c r="K3558" s="21">
        <f t="shared" si="110"/>
        <v>2014</v>
      </c>
      <c r="L3558" s="24">
        <f t="shared" si="111"/>
        <v>3</v>
      </c>
      <c r="M3558" s="11" t="s">
        <v>14</v>
      </c>
      <c r="N3558" s="11" t="s">
        <v>14</v>
      </c>
      <c r="O3558" s="11" t="str">
        <f>VLOOKUP(E3558,State_Code_Name!$B$1:$C$52,2,0)</f>
        <v>Virginia</v>
      </c>
    </row>
    <row r="3559" spans="1:15" x14ac:dyDescent="0.3">
      <c r="A3559" s="11">
        <v>1386180</v>
      </c>
      <c r="B3559" s="12" t="s">
        <v>44</v>
      </c>
      <c r="C3559" s="12" t="s">
        <v>27</v>
      </c>
      <c r="D3559" s="12" t="s">
        <v>28</v>
      </c>
      <c r="E3559" s="11" t="s">
        <v>99</v>
      </c>
      <c r="F3559" s="11" t="s">
        <v>303</v>
      </c>
      <c r="G3559" s="37">
        <v>42145</v>
      </c>
      <c r="H3559" s="13">
        <v>42151</v>
      </c>
      <c r="I3559" s="21">
        <v>6</v>
      </c>
      <c r="J3559" s="43" t="s">
        <v>1471</v>
      </c>
      <c r="K3559" s="21">
        <f t="shared" si="110"/>
        <v>2015</v>
      </c>
      <c r="L3559" s="24">
        <f t="shared" si="111"/>
        <v>2</v>
      </c>
      <c r="M3559" s="11" t="s">
        <v>14</v>
      </c>
      <c r="N3559" s="11" t="s">
        <v>14</v>
      </c>
      <c r="O3559" s="11" t="str">
        <f>VLOOKUP(E3559,State_Code_Name!$B$1:$C$52,2,0)</f>
        <v>Arizona</v>
      </c>
    </row>
    <row r="3560" spans="1:15" x14ac:dyDescent="0.3">
      <c r="A3560" s="11">
        <v>604488</v>
      </c>
      <c r="B3560" s="12" t="s">
        <v>84</v>
      </c>
      <c r="C3560" s="12" t="s">
        <v>37</v>
      </c>
      <c r="D3560" s="12" t="s">
        <v>1451</v>
      </c>
      <c r="E3560" s="11" t="s">
        <v>32</v>
      </c>
      <c r="F3560" s="11" t="s">
        <v>19</v>
      </c>
      <c r="G3560" s="37">
        <v>41597</v>
      </c>
      <c r="H3560" s="13">
        <v>41597</v>
      </c>
      <c r="I3560" s="21">
        <v>0</v>
      </c>
      <c r="J3560" s="43" t="s">
        <v>1479</v>
      </c>
      <c r="K3560" s="21">
        <f t="shared" si="110"/>
        <v>2013</v>
      </c>
      <c r="L3560" s="24">
        <f t="shared" si="111"/>
        <v>4</v>
      </c>
      <c r="M3560" s="11" t="s">
        <v>14</v>
      </c>
      <c r="N3560" s="11" t="s">
        <v>15</v>
      </c>
      <c r="O3560" s="11" t="str">
        <f>VLOOKUP(E3560,State_Code_Name!$B$1:$C$52,2,0)</f>
        <v>Texas</v>
      </c>
    </row>
    <row r="3561" spans="1:15" x14ac:dyDescent="0.3">
      <c r="A3561" s="11">
        <v>1422232</v>
      </c>
      <c r="B3561" s="12" t="s">
        <v>142</v>
      </c>
      <c r="C3561" s="12" t="s">
        <v>27</v>
      </c>
      <c r="D3561" s="12" t="s">
        <v>1449</v>
      </c>
      <c r="E3561" s="11" t="s">
        <v>23</v>
      </c>
      <c r="F3561" s="11" t="s">
        <v>19</v>
      </c>
      <c r="G3561" s="37">
        <v>42170</v>
      </c>
      <c r="H3561" s="13">
        <v>42170</v>
      </c>
      <c r="I3561" s="21">
        <v>0</v>
      </c>
      <c r="J3561" s="43" t="s">
        <v>1477</v>
      </c>
      <c r="K3561" s="21">
        <f t="shared" si="110"/>
        <v>2015</v>
      </c>
      <c r="L3561" s="24">
        <f t="shared" si="111"/>
        <v>2</v>
      </c>
      <c r="M3561" s="11" t="s">
        <v>14</v>
      </c>
      <c r="N3561" s="11" t="s">
        <v>15</v>
      </c>
      <c r="O3561" s="11" t="str">
        <f>VLOOKUP(E3561,State_Code_Name!$B$1:$C$52,2,0)</f>
        <v>New York</v>
      </c>
    </row>
    <row r="3562" spans="1:15" x14ac:dyDescent="0.3">
      <c r="A3562" s="11">
        <v>1639281</v>
      </c>
      <c r="B3562" s="12" t="s">
        <v>204</v>
      </c>
      <c r="C3562" s="12" t="s">
        <v>33</v>
      </c>
      <c r="D3562" s="12" t="s">
        <v>115</v>
      </c>
      <c r="E3562" s="11" t="s">
        <v>49</v>
      </c>
      <c r="F3562" s="11" t="s">
        <v>19</v>
      </c>
      <c r="G3562" s="37">
        <v>42312</v>
      </c>
      <c r="H3562" s="13">
        <v>42312</v>
      </c>
      <c r="I3562" s="21">
        <v>0</v>
      </c>
      <c r="J3562" s="43" t="s">
        <v>1479</v>
      </c>
      <c r="K3562" s="21">
        <f t="shared" si="110"/>
        <v>2015</v>
      </c>
      <c r="L3562" s="24">
        <f t="shared" si="111"/>
        <v>4</v>
      </c>
      <c r="M3562" s="11" t="s">
        <v>14</v>
      </c>
      <c r="N3562" s="11" t="s">
        <v>15</v>
      </c>
      <c r="O3562" s="11" t="str">
        <f>VLOOKUP(E3562,State_Code_Name!$B$1:$C$52,2,0)</f>
        <v>New Jersey</v>
      </c>
    </row>
    <row r="3563" spans="1:15" x14ac:dyDescent="0.3">
      <c r="A3563" s="11">
        <v>1631368</v>
      </c>
      <c r="B3563" s="12" t="s">
        <v>31</v>
      </c>
      <c r="C3563" s="12" t="s">
        <v>27</v>
      </c>
      <c r="D3563" s="12" t="s">
        <v>79</v>
      </c>
      <c r="E3563" s="11" t="s">
        <v>36</v>
      </c>
      <c r="F3563" s="11" t="s">
        <v>19</v>
      </c>
      <c r="G3563" s="37">
        <v>42306</v>
      </c>
      <c r="H3563" s="13">
        <v>42306</v>
      </c>
      <c r="I3563" s="21">
        <v>0</v>
      </c>
      <c r="J3563" s="43" t="s">
        <v>1473</v>
      </c>
      <c r="K3563" s="21">
        <f t="shared" si="110"/>
        <v>2015</v>
      </c>
      <c r="L3563" s="24">
        <f t="shared" si="111"/>
        <v>4</v>
      </c>
      <c r="M3563" s="11" t="s">
        <v>14</v>
      </c>
      <c r="N3563" s="11" t="s">
        <v>15</v>
      </c>
      <c r="O3563" s="11" t="str">
        <f>VLOOKUP(E3563,State_Code_Name!$B$1:$C$52,2,0)</f>
        <v>Florida</v>
      </c>
    </row>
    <row r="3564" spans="1:15" x14ac:dyDescent="0.3">
      <c r="A3564" s="11">
        <v>411976</v>
      </c>
      <c r="B3564" s="12" t="s">
        <v>64</v>
      </c>
      <c r="C3564" s="12" t="s">
        <v>62</v>
      </c>
      <c r="D3564" s="12" t="s">
        <v>133</v>
      </c>
      <c r="E3564" s="11" t="s">
        <v>105</v>
      </c>
      <c r="F3564" s="11" t="s">
        <v>19</v>
      </c>
      <c r="G3564" s="37">
        <v>41415</v>
      </c>
      <c r="H3564" s="13">
        <v>41415</v>
      </c>
      <c r="I3564" s="21">
        <v>0</v>
      </c>
      <c r="J3564" s="43" t="s">
        <v>1471</v>
      </c>
      <c r="K3564" s="21">
        <f t="shared" si="110"/>
        <v>2013</v>
      </c>
      <c r="L3564" s="24">
        <f t="shared" si="111"/>
        <v>2</v>
      </c>
      <c r="M3564" s="11" t="s">
        <v>14</v>
      </c>
      <c r="N3564" s="11" t="s">
        <v>15</v>
      </c>
      <c r="O3564" s="11" t="str">
        <f>VLOOKUP(E3564,State_Code_Name!$B$1:$C$52,2,0)</f>
        <v>Indiana</v>
      </c>
    </row>
    <row r="3565" spans="1:15" x14ac:dyDescent="0.3">
      <c r="A3565" s="11">
        <v>1118727</v>
      </c>
      <c r="B3565" s="12" t="s">
        <v>116</v>
      </c>
      <c r="C3565" s="12" t="s">
        <v>33</v>
      </c>
      <c r="D3565" s="12" t="s">
        <v>45</v>
      </c>
      <c r="E3565" s="11" t="s">
        <v>185</v>
      </c>
      <c r="F3565" s="11" t="s">
        <v>19</v>
      </c>
      <c r="G3565" s="37">
        <v>41959</v>
      </c>
      <c r="H3565" s="13">
        <v>41961</v>
      </c>
      <c r="I3565" s="21">
        <v>2</v>
      </c>
      <c r="J3565" s="43" t="s">
        <v>1479</v>
      </c>
      <c r="K3565" s="21">
        <f t="shared" si="110"/>
        <v>2014</v>
      </c>
      <c r="L3565" s="24">
        <f t="shared" si="111"/>
        <v>4</v>
      </c>
      <c r="M3565" s="11" t="s">
        <v>14</v>
      </c>
      <c r="N3565" s="11" t="s">
        <v>15</v>
      </c>
      <c r="O3565" s="11" t="str">
        <f>VLOOKUP(E3565,State_Code_Name!$B$1:$C$52,2,0)</f>
        <v>Arkansas</v>
      </c>
    </row>
    <row r="3566" spans="1:15" x14ac:dyDescent="0.3">
      <c r="A3566" s="11">
        <v>1216929</v>
      </c>
      <c r="B3566" s="12" t="s">
        <v>855</v>
      </c>
      <c r="C3566" s="12" t="s">
        <v>33</v>
      </c>
      <c r="D3566" s="12" t="s">
        <v>45</v>
      </c>
      <c r="E3566" s="11" t="s">
        <v>105</v>
      </c>
      <c r="F3566" s="11" t="s">
        <v>19</v>
      </c>
      <c r="G3566" s="37">
        <v>42033</v>
      </c>
      <c r="H3566" s="13">
        <v>42033</v>
      </c>
      <c r="I3566" s="21">
        <v>0</v>
      </c>
      <c r="J3566" s="43" t="s">
        <v>1474</v>
      </c>
      <c r="K3566" s="21">
        <f t="shared" si="110"/>
        <v>2015</v>
      </c>
      <c r="L3566" s="24">
        <f t="shared" si="111"/>
        <v>1</v>
      </c>
      <c r="M3566" s="11" t="s">
        <v>14</v>
      </c>
      <c r="N3566" s="11" t="s">
        <v>15</v>
      </c>
      <c r="O3566" s="11" t="str">
        <f>VLOOKUP(E3566,State_Code_Name!$B$1:$C$52,2,0)</f>
        <v>Indiana</v>
      </c>
    </row>
    <row r="3567" spans="1:15" x14ac:dyDescent="0.3">
      <c r="A3567" s="11">
        <v>1976628</v>
      </c>
      <c r="B3567" s="12" t="s">
        <v>44</v>
      </c>
      <c r="C3567" s="12" t="s">
        <v>27</v>
      </c>
      <c r="D3567" s="12" t="s">
        <v>57</v>
      </c>
      <c r="E3567" s="11" t="s">
        <v>32</v>
      </c>
      <c r="F3567" s="11" t="s">
        <v>19</v>
      </c>
      <c r="G3567" s="37">
        <v>42541</v>
      </c>
      <c r="H3567" s="13">
        <v>42541</v>
      </c>
      <c r="I3567" s="21">
        <v>0</v>
      </c>
      <c r="J3567" s="43" t="s">
        <v>1477</v>
      </c>
      <c r="K3567" s="21">
        <f t="shared" si="110"/>
        <v>2016</v>
      </c>
      <c r="L3567" s="24">
        <f t="shared" si="111"/>
        <v>2</v>
      </c>
      <c r="M3567" s="11" t="s">
        <v>14</v>
      </c>
      <c r="N3567" s="11" t="s">
        <v>15</v>
      </c>
      <c r="O3567" s="11" t="str">
        <f>VLOOKUP(E3567,State_Code_Name!$B$1:$C$52,2,0)</f>
        <v>Texas</v>
      </c>
    </row>
    <row r="3568" spans="1:15" x14ac:dyDescent="0.3">
      <c r="A3568" s="11">
        <v>1150381</v>
      </c>
      <c r="B3568" s="12" t="s">
        <v>74</v>
      </c>
      <c r="C3568" s="12" t="s">
        <v>27</v>
      </c>
      <c r="D3568" s="12" t="s">
        <v>28</v>
      </c>
      <c r="E3568" s="11" t="s">
        <v>60</v>
      </c>
      <c r="F3568" s="11" t="s">
        <v>19</v>
      </c>
      <c r="G3568" s="37">
        <v>41983</v>
      </c>
      <c r="H3568" s="13">
        <v>41983</v>
      </c>
      <c r="I3568" s="21">
        <v>0</v>
      </c>
      <c r="J3568" s="43" t="s">
        <v>1475</v>
      </c>
      <c r="K3568" s="21">
        <f t="shared" si="110"/>
        <v>2014</v>
      </c>
      <c r="L3568" s="24">
        <f t="shared" si="111"/>
        <v>4</v>
      </c>
      <c r="M3568" s="11" t="s">
        <v>14</v>
      </c>
      <c r="N3568" s="11" t="s">
        <v>15</v>
      </c>
      <c r="O3568" s="11" t="str">
        <f>VLOOKUP(E3568,State_Code_Name!$B$1:$C$52,2,0)</f>
        <v>Illinois</v>
      </c>
    </row>
    <row r="3569" spans="1:15" x14ac:dyDescent="0.3">
      <c r="A3569" s="11">
        <v>1376052</v>
      </c>
      <c r="B3569" s="12" t="s">
        <v>31</v>
      </c>
      <c r="C3569" s="12" t="s">
        <v>27</v>
      </c>
      <c r="D3569" s="12" t="s">
        <v>28</v>
      </c>
      <c r="E3569" s="11" t="s">
        <v>41</v>
      </c>
      <c r="F3569" s="11" t="s">
        <v>24</v>
      </c>
      <c r="G3569" s="37">
        <v>42138</v>
      </c>
      <c r="H3569" s="13">
        <v>42139</v>
      </c>
      <c r="I3569" s="21">
        <v>1</v>
      </c>
      <c r="J3569" s="43" t="s">
        <v>1471</v>
      </c>
      <c r="K3569" s="21">
        <f t="shared" si="110"/>
        <v>2015</v>
      </c>
      <c r="L3569" s="24">
        <f t="shared" si="111"/>
        <v>2</v>
      </c>
      <c r="M3569" s="11" t="s">
        <v>14</v>
      </c>
      <c r="N3569" s="11" t="s">
        <v>15</v>
      </c>
      <c r="O3569" s="11" t="str">
        <f>VLOOKUP(E3569,State_Code_Name!$B$1:$C$52,2,0)</f>
        <v>Nevada</v>
      </c>
    </row>
    <row r="3570" spans="1:15" x14ac:dyDescent="0.3">
      <c r="A3570" s="11">
        <v>1966319</v>
      </c>
      <c r="B3570" s="12" t="s">
        <v>64</v>
      </c>
      <c r="C3570" s="12" t="s">
        <v>62</v>
      </c>
      <c r="D3570" s="12" t="s">
        <v>279</v>
      </c>
      <c r="E3570" s="11" t="s">
        <v>85</v>
      </c>
      <c r="F3570" s="11" t="s">
        <v>19</v>
      </c>
      <c r="G3570" s="37">
        <v>42534</v>
      </c>
      <c r="H3570" s="13">
        <v>42534</v>
      </c>
      <c r="I3570" s="21">
        <v>0</v>
      </c>
      <c r="J3570" s="43" t="s">
        <v>1477</v>
      </c>
      <c r="K3570" s="21">
        <f t="shared" si="110"/>
        <v>2016</v>
      </c>
      <c r="L3570" s="24">
        <f t="shared" si="111"/>
        <v>2</v>
      </c>
      <c r="M3570" s="11" t="s">
        <v>14</v>
      </c>
      <c r="N3570" s="11" t="s">
        <v>14</v>
      </c>
      <c r="O3570" s="11" t="str">
        <f>VLOOKUP(E3570,State_Code_Name!$B$1:$C$52,2,0)</f>
        <v>Wisconsin</v>
      </c>
    </row>
    <row r="3571" spans="1:15" x14ac:dyDescent="0.3">
      <c r="A3571" s="11">
        <v>1295524</v>
      </c>
      <c r="B3571" s="12" t="s">
        <v>70</v>
      </c>
      <c r="C3571" s="12" t="s">
        <v>27</v>
      </c>
      <c r="D3571" s="12" t="s">
        <v>79</v>
      </c>
      <c r="E3571" s="11" t="s">
        <v>43</v>
      </c>
      <c r="F3571" s="11" t="s">
        <v>19</v>
      </c>
      <c r="G3571" s="37">
        <v>42086</v>
      </c>
      <c r="H3571" s="13">
        <v>42086</v>
      </c>
      <c r="I3571" s="21">
        <v>0</v>
      </c>
      <c r="J3571" s="43" t="s">
        <v>1476</v>
      </c>
      <c r="K3571" s="21">
        <f t="shared" si="110"/>
        <v>2015</v>
      </c>
      <c r="L3571" s="24">
        <f t="shared" si="111"/>
        <v>1</v>
      </c>
      <c r="M3571" s="11" t="s">
        <v>14</v>
      </c>
      <c r="N3571" s="11" t="s">
        <v>15</v>
      </c>
      <c r="O3571" s="11" t="str">
        <f>VLOOKUP(E3571,State_Code_Name!$B$1:$C$52,2,0)</f>
        <v>North Carolina</v>
      </c>
    </row>
    <row r="3572" spans="1:15" x14ac:dyDescent="0.3">
      <c r="A3572" s="11">
        <v>1514435</v>
      </c>
      <c r="B3572" s="12" t="s">
        <v>44</v>
      </c>
      <c r="C3572" s="12" t="s">
        <v>27</v>
      </c>
      <c r="D3572" s="12" t="s">
        <v>28</v>
      </c>
      <c r="E3572" s="11" t="s">
        <v>100</v>
      </c>
      <c r="F3572" s="11" t="s">
        <v>19</v>
      </c>
      <c r="G3572" s="37">
        <v>42228</v>
      </c>
      <c r="H3572" s="13">
        <v>42228</v>
      </c>
      <c r="I3572" s="21">
        <v>0</v>
      </c>
      <c r="J3572" s="43" t="s">
        <v>1482</v>
      </c>
      <c r="K3572" s="21">
        <f t="shared" si="110"/>
        <v>2015</v>
      </c>
      <c r="L3572" s="24">
        <f t="shared" si="111"/>
        <v>3</v>
      </c>
      <c r="M3572" s="11" t="s">
        <v>14</v>
      </c>
      <c r="N3572" s="11" t="s">
        <v>14</v>
      </c>
      <c r="O3572" s="11" t="str">
        <f>VLOOKUP(E3572,State_Code_Name!$B$1:$C$52,2,0)</f>
        <v>Delaware</v>
      </c>
    </row>
    <row r="3573" spans="1:15" x14ac:dyDescent="0.3">
      <c r="A3573" s="11">
        <v>1077318</v>
      </c>
      <c r="B3573" s="12" t="s">
        <v>39</v>
      </c>
      <c r="C3573" s="12" t="s">
        <v>33</v>
      </c>
      <c r="D3573" s="12" t="s">
        <v>160</v>
      </c>
      <c r="E3573" s="11" t="s">
        <v>80</v>
      </c>
      <c r="F3573" s="11" t="s">
        <v>58</v>
      </c>
      <c r="G3573" s="37">
        <v>41932</v>
      </c>
      <c r="H3573" s="13">
        <v>41936</v>
      </c>
      <c r="I3573" s="21">
        <v>4</v>
      </c>
      <c r="J3573" s="43" t="s">
        <v>1473</v>
      </c>
      <c r="K3573" s="21">
        <f t="shared" si="110"/>
        <v>2014</v>
      </c>
      <c r="L3573" s="24">
        <f t="shared" si="111"/>
        <v>4</v>
      </c>
      <c r="M3573" s="11" t="s">
        <v>14</v>
      </c>
      <c r="N3573" s="11" t="s">
        <v>15</v>
      </c>
      <c r="O3573" s="11" t="str">
        <f>VLOOKUP(E3573,State_Code_Name!$B$1:$C$52,2,0)</f>
        <v>Minnesota</v>
      </c>
    </row>
    <row r="3574" spans="1:15" x14ac:dyDescent="0.3">
      <c r="A3574" s="11">
        <v>1600568</v>
      </c>
      <c r="B3574" s="12" t="s">
        <v>1004</v>
      </c>
      <c r="C3574" s="12" t="s">
        <v>33</v>
      </c>
      <c r="D3574" s="12" t="s">
        <v>160</v>
      </c>
      <c r="E3574" s="11" t="s">
        <v>26</v>
      </c>
      <c r="F3574" s="11" t="s">
        <v>13</v>
      </c>
      <c r="G3574" s="37">
        <v>42285</v>
      </c>
      <c r="H3574" s="13">
        <v>42290</v>
      </c>
      <c r="I3574" s="21">
        <v>5</v>
      </c>
      <c r="J3574" s="43" t="s">
        <v>1473</v>
      </c>
      <c r="K3574" s="21">
        <f t="shared" si="110"/>
        <v>2015</v>
      </c>
      <c r="L3574" s="24">
        <f t="shared" si="111"/>
        <v>4</v>
      </c>
      <c r="M3574" s="11" t="s">
        <v>14</v>
      </c>
      <c r="N3574" s="11" t="s">
        <v>15</v>
      </c>
      <c r="O3574" s="11" t="str">
        <f>VLOOKUP(E3574,State_Code_Name!$B$1:$C$52,2,0)</f>
        <v>Georgia</v>
      </c>
    </row>
    <row r="3575" spans="1:15" x14ac:dyDescent="0.3">
      <c r="A3575" s="11">
        <v>1739841</v>
      </c>
      <c r="B3575" s="12" t="s">
        <v>48</v>
      </c>
      <c r="C3575" s="12" t="s">
        <v>27</v>
      </c>
      <c r="D3575" s="12" t="s">
        <v>79</v>
      </c>
      <c r="E3575" s="11" t="s">
        <v>18</v>
      </c>
      <c r="F3575" s="11" t="s">
        <v>19</v>
      </c>
      <c r="G3575" s="37">
        <v>42384</v>
      </c>
      <c r="H3575" s="13">
        <v>42384</v>
      </c>
      <c r="I3575" s="21">
        <v>0</v>
      </c>
      <c r="J3575" s="43" t="s">
        <v>1474</v>
      </c>
      <c r="K3575" s="21">
        <f t="shared" si="110"/>
        <v>2016</v>
      </c>
      <c r="L3575" s="24">
        <f t="shared" si="111"/>
        <v>1</v>
      </c>
      <c r="M3575" s="11" t="s">
        <v>14</v>
      </c>
      <c r="N3575" s="11" t="s">
        <v>14</v>
      </c>
      <c r="O3575" s="11" t="str">
        <f>VLOOKUP(E3575,State_Code_Name!$B$1:$C$52,2,0)</f>
        <v>California</v>
      </c>
    </row>
    <row r="3576" spans="1:15" x14ac:dyDescent="0.3">
      <c r="A3576" s="11">
        <v>1538178</v>
      </c>
      <c r="B3576" s="12" t="s">
        <v>95</v>
      </c>
      <c r="C3576" s="12" t="s">
        <v>9</v>
      </c>
      <c r="D3576" s="12" t="s">
        <v>133</v>
      </c>
      <c r="E3576" s="11" t="s">
        <v>12</v>
      </c>
      <c r="F3576" s="11" t="s">
        <v>19</v>
      </c>
      <c r="G3576" s="37">
        <v>42242</v>
      </c>
      <c r="H3576" s="13">
        <v>42242</v>
      </c>
      <c r="I3576" s="21">
        <v>0</v>
      </c>
      <c r="J3576" s="43" t="s">
        <v>1482</v>
      </c>
      <c r="K3576" s="21">
        <f t="shared" si="110"/>
        <v>2015</v>
      </c>
      <c r="L3576" s="24">
        <f t="shared" si="111"/>
        <v>3</v>
      </c>
      <c r="M3576" s="11" t="s">
        <v>14</v>
      </c>
      <c r="N3576" s="11" t="s">
        <v>15</v>
      </c>
      <c r="O3576" s="11" t="str">
        <f>VLOOKUP(E3576,State_Code_Name!$B$1:$C$52,2,0)</f>
        <v>Virginia</v>
      </c>
    </row>
    <row r="3577" spans="1:15" x14ac:dyDescent="0.3">
      <c r="A3577" s="11">
        <v>1950061</v>
      </c>
      <c r="B3577" s="12" t="s">
        <v>35</v>
      </c>
      <c r="C3577" s="12" t="s">
        <v>16</v>
      </c>
      <c r="D3577" s="12" t="s">
        <v>21</v>
      </c>
      <c r="E3577" s="11" t="s">
        <v>36</v>
      </c>
      <c r="F3577" s="11" t="s">
        <v>19</v>
      </c>
      <c r="G3577" s="37">
        <v>42523</v>
      </c>
      <c r="H3577" s="13">
        <v>42524</v>
      </c>
      <c r="I3577" s="21">
        <v>1</v>
      </c>
      <c r="J3577" s="43" t="s">
        <v>1477</v>
      </c>
      <c r="K3577" s="21">
        <f t="shared" si="110"/>
        <v>2016</v>
      </c>
      <c r="L3577" s="24">
        <f t="shared" si="111"/>
        <v>2</v>
      </c>
      <c r="M3577" s="11" t="s">
        <v>14</v>
      </c>
      <c r="N3577" s="11" t="s">
        <v>15</v>
      </c>
      <c r="O3577" s="11" t="str">
        <f>VLOOKUP(E3577,State_Code_Name!$B$1:$C$52,2,0)</f>
        <v>Florida</v>
      </c>
    </row>
    <row r="3578" spans="1:15" x14ac:dyDescent="0.3">
      <c r="A3578" s="11">
        <v>1980682</v>
      </c>
      <c r="B3578" s="12" t="s">
        <v>31</v>
      </c>
      <c r="C3578" s="12" t="s">
        <v>27</v>
      </c>
      <c r="D3578" s="12" t="s">
        <v>79</v>
      </c>
      <c r="E3578" s="11" t="s">
        <v>71</v>
      </c>
      <c r="F3578" s="11" t="s">
        <v>19</v>
      </c>
      <c r="G3578" s="37">
        <v>42543</v>
      </c>
      <c r="H3578" s="13">
        <v>42544</v>
      </c>
      <c r="I3578" s="21">
        <v>1</v>
      </c>
      <c r="J3578" s="43" t="s">
        <v>1477</v>
      </c>
      <c r="K3578" s="21">
        <f t="shared" si="110"/>
        <v>2016</v>
      </c>
      <c r="L3578" s="24">
        <f t="shared" si="111"/>
        <v>2</v>
      </c>
      <c r="M3578" s="11" t="s">
        <v>14</v>
      </c>
      <c r="N3578" s="11" t="s">
        <v>15</v>
      </c>
      <c r="O3578" s="11" t="str">
        <f>VLOOKUP(E3578,State_Code_Name!$B$1:$C$52,2,0)</f>
        <v>Massachusetts</v>
      </c>
    </row>
    <row r="3579" spans="1:15" x14ac:dyDescent="0.3">
      <c r="A3579" s="11">
        <v>1612648</v>
      </c>
      <c r="B3579" s="12" t="s">
        <v>148</v>
      </c>
      <c r="C3579" s="12" t="s">
        <v>37</v>
      </c>
      <c r="D3579" s="12" t="s">
        <v>1451</v>
      </c>
      <c r="E3579" s="11" t="s">
        <v>73</v>
      </c>
      <c r="F3579" s="11" t="s">
        <v>19</v>
      </c>
      <c r="G3579" s="37">
        <v>42296</v>
      </c>
      <c r="H3579" s="13">
        <v>42298</v>
      </c>
      <c r="I3579" s="21">
        <v>2</v>
      </c>
      <c r="J3579" s="43" t="s">
        <v>1473</v>
      </c>
      <c r="K3579" s="21">
        <f t="shared" si="110"/>
        <v>2015</v>
      </c>
      <c r="L3579" s="24">
        <f t="shared" si="111"/>
        <v>4</v>
      </c>
      <c r="M3579" s="11" t="s">
        <v>14</v>
      </c>
      <c r="N3579" s="11" t="s">
        <v>14</v>
      </c>
      <c r="O3579" s="11" t="str">
        <f>VLOOKUP(E3579,State_Code_Name!$B$1:$C$52,2,0)</f>
        <v>Kentucky</v>
      </c>
    </row>
    <row r="3580" spans="1:15" x14ac:dyDescent="0.3">
      <c r="A3580" s="11">
        <v>1019044</v>
      </c>
      <c r="B3580" s="12" t="s">
        <v>541</v>
      </c>
      <c r="C3580" s="12" t="s">
        <v>33</v>
      </c>
      <c r="D3580" s="12" t="s">
        <v>45</v>
      </c>
      <c r="E3580" s="11" t="s">
        <v>40</v>
      </c>
      <c r="F3580" s="11" t="s">
        <v>13</v>
      </c>
      <c r="G3580" s="37">
        <v>41890</v>
      </c>
      <c r="H3580" s="13">
        <v>41893</v>
      </c>
      <c r="I3580" s="21">
        <v>3</v>
      </c>
      <c r="J3580" s="43" t="s">
        <v>1480</v>
      </c>
      <c r="K3580" s="21">
        <f t="shared" si="110"/>
        <v>2014</v>
      </c>
      <c r="L3580" s="24">
        <f t="shared" si="111"/>
        <v>3</v>
      </c>
      <c r="M3580" s="11" t="s">
        <v>14</v>
      </c>
      <c r="N3580" s="11" t="s">
        <v>15</v>
      </c>
      <c r="O3580" s="11" t="str">
        <f>VLOOKUP(E3580,State_Code_Name!$B$1:$C$52,2,0)</f>
        <v>Ohio</v>
      </c>
    </row>
    <row r="3581" spans="1:15" x14ac:dyDescent="0.3">
      <c r="A3581" s="11">
        <v>1940642</v>
      </c>
      <c r="B3581" s="12" t="s">
        <v>39</v>
      </c>
      <c r="C3581" s="12" t="s">
        <v>37</v>
      </c>
      <c r="D3581" s="12" t="s">
        <v>81</v>
      </c>
      <c r="E3581" s="11"/>
      <c r="F3581" s="11" t="s">
        <v>303</v>
      </c>
      <c r="G3581" s="37">
        <v>42515</v>
      </c>
      <c r="H3581" s="13">
        <v>42521</v>
      </c>
      <c r="I3581" s="21">
        <v>6</v>
      </c>
      <c r="J3581" s="43" t="s">
        <v>1471</v>
      </c>
      <c r="K3581" s="21">
        <f t="shared" si="110"/>
        <v>2016</v>
      </c>
      <c r="L3581" s="24">
        <f t="shared" si="111"/>
        <v>2</v>
      </c>
      <c r="M3581" s="11" t="s">
        <v>14</v>
      </c>
      <c r="N3581" s="11" t="s">
        <v>15</v>
      </c>
      <c r="O3581" s="11" t="e">
        <f>VLOOKUP(E3581,State_Code_Name!$B$1:$C$52,2,0)</f>
        <v>#N/A</v>
      </c>
    </row>
    <row r="3582" spans="1:15" x14ac:dyDescent="0.3">
      <c r="A3582" s="11">
        <v>1148232</v>
      </c>
      <c r="B3582" s="12" t="s">
        <v>1040</v>
      </c>
      <c r="C3582" s="12" t="s">
        <v>539</v>
      </c>
      <c r="D3582" s="12" t="s">
        <v>540</v>
      </c>
      <c r="E3582" s="11" t="s">
        <v>127</v>
      </c>
      <c r="F3582" s="11" t="s">
        <v>303</v>
      </c>
      <c r="G3582" s="37">
        <v>41982</v>
      </c>
      <c r="H3582" s="13">
        <v>41988</v>
      </c>
      <c r="I3582" s="21">
        <v>6</v>
      </c>
      <c r="J3582" s="43" t="s">
        <v>1475</v>
      </c>
      <c r="K3582" s="21">
        <f t="shared" si="110"/>
        <v>2014</v>
      </c>
      <c r="L3582" s="24">
        <f t="shared" si="111"/>
        <v>4</v>
      </c>
      <c r="M3582" s="11" t="s">
        <v>14</v>
      </c>
      <c r="N3582" s="11" t="s">
        <v>15</v>
      </c>
      <c r="O3582" s="11" t="str">
        <f>VLOOKUP(E3582,State_Code_Name!$B$1:$C$52,2,0)</f>
        <v>Oklahoma</v>
      </c>
    </row>
    <row r="3583" spans="1:15" x14ac:dyDescent="0.3">
      <c r="A3583" s="11">
        <v>1431048</v>
      </c>
      <c r="B3583" s="12" t="s">
        <v>125</v>
      </c>
      <c r="C3583" s="12" t="s">
        <v>27</v>
      </c>
      <c r="D3583" s="12" t="s">
        <v>28</v>
      </c>
      <c r="E3583" s="11" t="s">
        <v>18</v>
      </c>
      <c r="F3583" s="11" t="s">
        <v>19</v>
      </c>
      <c r="G3583" s="37">
        <v>42177</v>
      </c>
      <c r="H3583" s="13">
        <v>42177</v>
      </c>
      <c r="I3583" s="21">
        <v>0</v>
      </c>
      <c r="J3583" s="43" t="s">
        <v>1477</v>
      </c>
      <c r="K3583" s="21">
        <f t="shared" si="110"/>
        <v>2015</v>
      </c>
      <c r="L3583" s="24">
        <f t="shared" si="111"/>
        <v>2</v>
      </c>
      <c r="M3583" s="11" t="s">
        <v>14</v>
      </c>
      <c r="N3583" s="11" t="s">
        <v>15</v>
      </c>
      <c r="O3583" s="11" t="str">
        <f>VLOOKUP(E3583,State_Code_Name!$B$1:$C$52,2,0)</f>
        <v>California</v>
      </c>
    </row>
    <row r="3584" spans="1:15" x14ac:dyDescent="0.3">
      <c r="A3584" s="11">
        <v>895977</v>
      </c>
      <c r="B3584" s="12" t="s">
        <v>104</v>
      </c>
      <c r="C3584" s="12" t="s">
        <v>33</v>
      </c>
      <c r="D3584" s="12" t="s">
        <v>42</v>
      </c>
      <c r="E3584" s="11" t="s">
        <v>52</v>
      </c>
      <c r="F3584" s="11" t="s">
        <v>19</v>
      </c>
      <c r="G3584" s="37">
        <v>41806</v>
      </c>
      <c r="H3584" s="13">
        <v>41808</v>
      </c>
      <c r="I3584" s="21">
        <v>2</v>
      </c>
      <c r="J3584" s="43" t="s">
        <v>1477</v>
      </c>
      <c r="K3584" s="21">
        <f t="shared" si="110"/>
        <v>2014</v>
      </c>
      <c r="L3584" s="24">
        <f t="shared" si="111"/>
        <v>2</v>
      </c>
      <c r="M3584" s="11" t="s">
        <v>14</v>
      </c>
      <c r="N3584" s="11" t="s">
        <v>14</v>
      </c>
      <c r="O3584" s="11" t="str">
        <f>VLOOKUP(E3584,State_Code_Name!$B$1:$C$52,2,0)</f>
        <v>Washington</v>
      </c>
    </row>
    <row r="3585" spans="1:15" x14ac:dyDescent="0.3">
      <c r="A3585" s="11">
        <v>760282</v>
      </c>
      <c r="B3585" s="12" t="s">
        <v>39</v>
      </c>
      <c r="C3585" s="12" t="s">
        <v>27</v>
      </c>
      <c r="D3585" s="12" t="s">
        <v>79</v>
      </c>
      <c r="E3585" s="11" t="s">
        <v>194</v>
      </c>
      <c r="F3585" s="11" t="s">
        <v>19</v>
      </c>
      <c r="G3585" s="37">
        <v>41712</v>
      </c>
      <c r="H3585" s="13">
        <v>41715</v>
      </c>
      <c r="I3585" s="21">
        <v>3</v>
      </c>
      <c r="J3585" s="43" t="s">
        <v>1476</v>
      </c>
      <c r="K3585" s="21">
        <f t="shared" si="110"/>
        <v>2014</v>
      </c>
      <c r="L3585" s="24">
        <f t="shared" si="111"/>
        <v>1</v>
      </c>
      <c r="M3585" s="11" t="s">
        <v>14</v>
      </c>
      <c r="N3585" s="11" t="s">
        <v>14</v>
      </c>
      <c r="O3585" s="11" t="str">
        <f>VLOOKUP(E3585,State_Code_Name!$B$1:$C$52,2,0)</f>
        <v>Nebraska</v>
      </c>
    </row>
    <row r="3586" spans="1:15" x14ac:dyDescent="0.3">
      <c r="A3586" s="11">
        <v>706741</v>
      </c>
      <c r="B3586" s="12" t="s">
        <v>44</v>
      </c>
      <c r="C3586" s="12" t="s">
        <v>37</v>
      </c>
      <c r="D3586" s="12" t="s">
        <v>50</v>
      </c>
      <c r="E3586" s="11" t="s">
        <v>23</v>
      </c>
      <c r="F3586" s="11" t="s">
        <v>19</v>
      </c>
      <c r="G3586" s="37">
        <v>41680</v>
      </c>
      <c r="H3586" s="13">
        <v>41680</v>
      </c>
      <c r="I3586" s="21">
        <v>0</v>
      </c>
      <c r="J3586" s="43" t="s">
        <v>1478</v>
      </c>
      <c r="K3586" s="21">
        <f t="shared" si="110"/>
        <v>2014</v>
      </c>
      <c r="L3586" s="24">
        <f t="shared" si="111"/>
        <v>1</v>
      </c>
      <c r="M3586" s="11" t="s">
        <v>14</v>
      </c>
      <c r="N3586" s="11" t="s">
        <v>14</v>
      </c>
      <c r="O3586" s="11" t="str">
        <f>VLOOKUP(E3586,State_Code_Name!$B$1:$C$52,2,0)</f>
        <v>New York</v>
      </c>
    </row>
    <row r="3587" spans="1:15" x14ac:dyDescent="0.3">
      <c r="A3587" s="11">
        <v>1066517</v>
      </c>
      <c r="B3587" s="12" t="s">
        <v>428</v>
      </c>
      <c r="C3587" s="12" t="s">
        <v>33</v>
      </c>
      <c r="D3587" s="12" t="s">
        <v>115</v>
      </c>
      <c r="E3587" s="11" t="s">
        <v>36</v>
      </c>
      <c r="F3587" s="11" t="s">
        <v>19</v>
      </c>
      <c r="G3587" s="37">
        <v>41922</v>
      </c>
      <c r="H3587" s="13">
        <v>41933</v>
      </c>
      <c r="I3587" s="21">
        <v>11</v>
      </c>
      <c r="J3587" s="43" t="s">
        <v>1473</v>
      </c>
      <c r="K3587" s="21">
        <f t="shared" ref="K3587:K3650" si="112">YEAR(G3587)</f>
        <v>2014</v>
      </c>
      <c r="L3587" s="24">
        <f t="shared" ref="L3587:L3650" si="113">ROUNDUP(MONTH(G3587)/3,0)</f>
        <v>4</v>
      </c>
      <c r="M3587" s="11" t="s">
        <v>14</v>
      </c>
      <c r="N3587" s="11" t="s">
        <v>15</v>
      </c>
      <c r="O3587" s="11" t="str">
        <f>VLOOKUP(E3587,State_Code_Name!$B$1:$C$52,2,0)</f>
        <v>Florida</v>
      </c>
    </row>
    <row r="3588" spans="1:15" x14ac:dyDescent="0.3">
      <c r="A3588" s="11">
        <v>427287</v>
      </c>
      <c r="B3588" s="12" t="s">
        <v>31</v>
      </c>
      <c r="C3588" s="12" t="s">
        <v>27</v>
      </c>
      <c r="D3588" s="12" t="s">
        <v>28</v>
      </c>
      <c r="E3588" s="11" t="s">
        <v>49</v>
      </c>
      <c r="F3588" s="11" t="s">
        <v>303</v>
      </c>
      <c r="G3588" s="37">
        <v>41435</v>
      </c>
      <c r="H3588" s="13">
        <v>41435</v>
      </c>
      <c r="I3588" s="21">
        <v>0</v>
      </c>
      <c r="J3588" s="43" t="s">
        <v>1477</v>
      </c>
      <c r="K3588" s="21">
        <f t="shared" si="112"/>
        <v>2013</v>
      </c>
      <c r="L3588" s="24">
        <f t="shared" si="113"/>
        <v>2</v>
      </c>
      <c r="M3588" s="11" t="s">
        <v>14</v>
      </c>
      <c r="N3588" s="11" t="s">
        <v>15</v>
      </c>
      <c r="O3588" s="11" t="str">
        <f>VLOOKUP(E3588,State_Code_Name!$B$1:$C$52,2,0)</f>
        <v>New Jersey</v>
      </c>
    </row>
    <row r="3589" spans="1:15" x14ac:dyDescent="0.3">
      <c r="A3589" s="11">
        <v>448223</v>
      </c>
      <c r="B3589" s="12" t="s">
        <v>31</v>
      </c>
      <c r="C3589" s="12" t="s">
        <v>16</v>
      </c>
      <c r="D3589" s="12" t="s">
        <v>21</v>
      </c>
      <c r="E3589" s="11" t="s">
        <v>36</v>
      </c>
      <c r="F3589" s="11" t="s">
        <v>13</v>
      </c>
      <c r="G3589" s="37">
        <v>41458</v>
      </c>
      <c r="H3589" s="13">
        <v>41460</v>
      </c>
      <c r="I3589" s="21">
        <v>2</v>
      </c>
      <c r="J3589" s="43" t="s">
        <v>1481</v>
      </c>
      <c r="K3589" s="21">
        <f t="shared" si="112"/>
        <v>2013</v>
      </c>
      <c r="L3589" s="24">
        <f t="shared" si="113"/>
        <v>3</v>
      </c>
      <c r="M3589" s="11" t="s">
        <v>14</v>
      </c>
      <c r="N3589" s="11" t="s">
        <v>15</v>
      </c>
      <c r="O3589" s="11" t="str">
        <f>VLOOKUP(E3589,State_Code_Name!$B$1:$C$52,2,0)</f>
        <v>Florida</v>
      </c>
    </row>
    <row r="3590" spans="1:15" x14ac:dyDescent="0.3">
      <c r="A3590" s="11">
        <v>2085625</v>
      </c>
      <c r="B3590" s="12" t="s">
        <v>51</v>
      </c>
      <c r="C3590" s="12" t="s">
        <v>37</v>
      </c>
      <c r="D3590" s="12" t="s">
        <v>304</v>
      </c>
      <c r="E3590" s="11" t="s">
        <v>183</v>
      </c>
      <c r="F3590" s="11" t="s">
        <v>19</v>
      </c>
      <c r="G3590" s="37">
        <v>42611</v>
      </c>
      <c r="H3590" s="13">
        <v>42622</v>
      </c>
      <c r="I3590" s="21">
        <v>11</v>
      </c>
      <c r="J3590" s="43" t="s">
        <v>1482</v>
      </c>
      <c r="K3590" s="21">
        <f t="shared" si="112"/>
        <v>2016</v>
      </c>
      <c r="L3590" s="24">
        <f t="shared" si="113"/>
        <v>3</v>
      </c>
      <c r="M3590" s="11" t="s">
        <v>14</v>
      </c>
      <c r="N3590" s="11" t="s">
        <v>15</v>
      </c>
      <c r="O3590" s="11" t="str">
        <f>VLOOKUP(E3590,State_Code_Name!$B$1:$C$52,2,0)</f>
        <v>Mississippi</v>
      </c>
    </row>
    <row r="3591" spans="1:15" x14ac:dyDescent="0.3">
      <c r="A3591" s="11">
        <v>1866409</v>
      </c>
      <c r="B3591" s="12" t="s">
        <v>55</v>
      </c>
      <c r="C3591" s="12" t="s">
        <v>53</v>
      </c>
      <c r="D3591" s="12" t="s">
        <v>54</v>
      </c>
      <c r="E3591" s="11" t="s">
        <v>138</v>
      </c>
      <c r="F3591" s="11" t="s">
        <v>58</v>
      </c>
      <c r="G3591" s="37">
        <v>42466</v>
      </c>
      <c r="H3591" s="13">
        <v>42466</v>
      </c>
      <c r="I3591" s="21">
        <v>0</v>
      </c>
      <c r="J3591" s="43" t="s">
        <v>1483</v>
      </c>
      <c r="K3591" s="21">
        <f t="shared" si="112"/>
        <v>2016</v>
      </c>
      <c r="L3591" s="24">
        <f t="shared" si="113"/>
        <v>2</v>
      </c>
      <c r="M3591" s="11" t="s">
        <v>14</v>
      </c>
      <c r="N3591" s="11" t="s">
        <v>15</v>
      </c>
      <c r="O3591" s="11" t="str">
        <f>VLOOKUP(E3591,State_Code_Name!$B$1:$C$52,2,0)</f>
        <v>Kansas</v>
      </c>
    </row>
    <row r="3592" spans="1:15" x14ac:dyDescent="0.3">
      <c r="A3592" s="11">
        <v>1829883</v>
      </c>
      <c r="B3592" s="12" t="s">
        <v>61</v>
      </c>
      <c r="C3592" s="12" t="s">
        <v>53</v>
      </c>
      <c r="D3592" s="12" t="s">
        <v>77</v>
      </c>
      <c r="E3592" s="11" t="s">
        <v>36</v>
      </c>
      <c r="F3592" s="11" t="s">
        <v>19</v>
      </c>
      <c r="G3592" s="37">
        <v>42442</v>
      </c>
      <c r="H3592" s="13">
        <v>42442</v>
      </c>
      <c r="I3592" s="21">
        <v>0</v>
      </c>
      <c r="J3592" s="43" t="s">
        <v>1476</v>
      </c>
      <c r="K3592" s="21">
        <f t="shared" si="112"/>
        <v>2016</v>
      </c>
      <c r="L3592" s="24">
        <f t="shared" si="113"/>
        <v>1</v>
      </c>
      <c r="M3592" s="11" t="s">
        <v>14</v>
      </c>
      <c r="N3592" s="11" t="s">
        <v>15</v>
      </c>
      <c r="O3592" s="11" t="str">
        <f>VLOOKUP(E3592,State_Code_Name!$B$1:$C$52,2,0)</f>
        <v>Florida</v>
      </c>
    </row>
    <row r="3593" spans="1:15" x14ac:dyDescent="0.3">
      <c r="A3593" s="11">
        <v>695495</v>
      </c>
      <c r="B3593" s="12" t="s">
        <v>11</v>
      </c>
      <c r="C3593" s="12" t="s">
        <v>27</v>
      </c>
      <c r="D3593" s="12" t="s">
        <v>28</v>
      </c>
      <c r="E3593" s="11" t="s">
        <v>18</v>
      </c>
      <c r="F3593" s="11" t="s">
        <v>19</v>
      </c>
      <c r="G3593" s="37">
        <v>41671</v>
      </c>
      <c r="H3593" s="13">
        <v>41672</v>
      </c>
      <c r="I3593" s="21">
        <v>1</v>
      </c>
      <c r="J3593" s="43" t="s">
        <v>1478</v>
      </c>
      <c r="K3593" s="21">
        <f t="shared" si="112"/>
        <v>2014</v>
      </c>
      <c r="L3593" s="24">
        <f t="shared" si="113"/>
        <v>1</v>
      </c>
      <c r="M3593" s="11" t="s">
        <v>14</v>
      </c>
      <c r="N3593" s="11" t="s">
        <v>15</v>
      </c>
      <c r="O3593" s="11" t="str">
        <f>VLOOKUP(E3593,State_Code_Name!$B$1:$C$52,2,0)</f>
        <v>California</v>
      </c>
    </row>
    <row r="3594" spans="1:15" x14ac:dyDescent="0.3">
      <c r="A3594" s="11">
        <v>1962932</v>
      </c>
      <c r="B3594" s="12" t="s">
        <v>92</v>
      </c>
      <c r="C3594" s="12" t="s">
        <v>9</v>
      </c>
      <c r="D3594" s="12" t="s">
        <v>10</v>
      </c>
      <c r="E3594" s="11" t="s">
        <v>122</v>
      </c>
      <c r="F3594" s="11" t="s">
        <v>13</v>
      </c>
      <c r="G3594" s="37">
        <v>42530</v>
      </c>
      <c r="H3594" s="13">
        <v>42530</v>
      </c>
      <c r="I3594" s="21">
        <v>0</v>
      </c>
      <c r="J3594" s="43" t="s">
        <v>1477</v>
      </c>
      <c r="K3594" s="21">
        <f t="shared" si="112"/>
        <v>2016</v>
      </c>
      <c r="L3594" s="24">
        <f t="shared" si="113"/>
        <v>2</v>
      </c>
      <c r="M3594" s="11" t="s">
        <v>14</v>
      </c>
      <c r="N3594" s="11" t="s">
        <v>15</v>
      </c>
      <c r="O3594" s="11" t="str">
        <f>VLOOKUP(E3594,State_Code_Name!$B$1:$C$52,2,0)</f>
        <v>Maryland</v>
      </c>
    </row>
    <row r="3595" spans="1:15" x14ac:dyDescent="0.3">
      <c r="A3595" s="11">
        <v>1248729</v>
      </c>
      <c r="B3595" s="12" t="s">
        <v>48</v>
      </c>
      <c r="C3595" s="12" t="s">
        <v>27</v>
      </c>
      <c r="D3595" s="12" t="s">
        <v>28</v>
      </c>
      <c r="E3595" s="11" t="s">
        <v>36</v>
      </c>
      <c r="F3595" s="11" t="s">
        <v>19</v>
      </c>
      <c r="G3595" s="37">
        <v>42055</v>
      </c>
      <c r="H3595" s="13">
        <v>42061</v>
      </c>
      <c r="I3595" s="21">
        <v>6</v>
      </c>
      <c r="J3595" s="43" t="s">
        <v>1478</v>
      </c>
      <c r="K3595" s="21">
        <f t="shared" si="112"/>
        <v>2015</v>
      </c>
      <c r="L3595" s="24">
        <f t="shared" si="113"/>
        <v>1</v>
      </c>
      <c r="M3595" s="11" t="s">
        <v>14</v>
      </c>
      <c r="N3595" s="11" t="s">
        <v>14</v>
      </c>
      <c r="O3595" s="11" t="str">
        <f>VLOOKUP(E3595,State_Code_Name!$B$1:$C$52,2,0)</f>
        <v>Florida</v>
      </c>
    </row>
    <row r="3596" spans="1:15" x14ac:dyDescent="0.3">
      <c r="A3596" s="11">
        <v>2014516</v>
      </c>
      <c r="B3596" s="12" t="s">
        <v>97</v>
      </c>
      <c r="C3596" s="12" t="s">
        <v>53</v>
      </c>
      <c r="D3596" s="12" t="s">
        <v>102</v>
      </c>
      <c r="E3596" s="11" t="s">
        <v>47</v>
      </c>
      <c r="F3596" s="11" t="s">
        <v>303</v>
      </c>
      <c r="G3596" s="37">
        <v>42566</v>
      </c>
      <c r="H3596" s="13">
        <v>42569</v>
      </c>
      <c r="I3596" s="21">
        <v>3</v>
      </c>
      <c r="J3596" s="43" t="s">
        <v>1481</v>
      </c>
      <c r="K3596" s="21">
        <f t="shared" si="112"/>
        <v>2016</v>
      </c>
      <c r="L3596" s="24">
        <f t="shared" si="113"/>
        <v>3</v>
      </c>
      <c r="M3596" s="11" t="s">
        <v>14</v>
      </c>
      <c r="N3596" s="11" t="s">
        <v>15</v>
      </c>
      <c r="O3596" s="11" t="str">
        <f>VLOOKUP(E3596,State_Code_Name!$B$1:$C$52,2,0)</f>
        <v>Pennsylvania</v>
      </c>
    </row>
    <row r="3597" spans="1:15" x14ac:dyDescent="0.3">
      <c r="A3597" s="11">
        <v>1894553</v>
      </c>
      <c r="B3597" s="12" t="s">
        <v>69</v>
      </c>
      <c r="C3597" s="12" t="s">
        <v>37</v>
      </c>
      <c r="D3597" s="12" t="s">
        <v>150</v>
      </c>
      <c r="E3597" s="11" t="s">
        <v>32</v>
      </c>
      <c r="F3597" s="11" t="s">
        <v>19</v>
      </c>
      <c r="G3597" s="37">
        <v>42485</v>
      </c>
      <c r="H3597" s="13">
        <v>42485</v>
      </c>
      <c r="I3597" s="21">
        <v>0</v>
      </c>
      <c r="J3597" s="43" t="s">
        <v>1483</v>
      </c>
      <c r="K3597" s="21">
        <f t="shared" si="112"/>
        <v>2016</v>
      </c>
      <c r="L3597" s="24">
        <f t="shared" si="113"/>
        <v>2</v>
      </c>
      <c r="M3597" s="11" t="s">
        <v>14</v>
      </c>
      <c r="N3597" s="11" t="s">
        <v>15</v>
      </c>
      <c r="O3597" s="11" t="str">
        <f>VLOOKUP(E3597,State_Code_Name!$B$1:$C$52,2,0)</f>
        <v>Texas</v>
      </c>
    </row>
    <row r="3598" spans="1:15" x14ac:dyDescent="0.3">
      <c r="A3598" s="11">
        <v>566933</v>
      </c>
      <c r="B3598" s="12" t="s">
        <v>11</v>
      </c>
      <c r="C3598" s="12" t="s">
        <v>16</v>
      </c>
      <c r="D3598" s="12" t="s">
        <v>21</v>
      </c>
      <c r="E3598" s="11" t="s">
        <v>18</v>
      </c>
      <c r="F3598" s="11" t="s">
        <v>303</v>
      </c>
      <c r="G3598" s="37">
        <v>41569</v>
      </c>
      <c r="H3598" s="13">
        <v>41570</v>
      </c>
      <c r="I3598" s="21">
        <v>1</v>
      </c>
      <c r="J3598" s="43" t="s">
        <v>1473</v>
      </c>
      <c r="K3598" s="21">
        <f t="shared" si="112"/>
        <v>2013</v>
      </c>
      <c r="L3598" s="24">
        <f t="shared" si="113"/>
        <v>4</v>
      </c>
      <c r="M3598" s="11" t="s">
        <v>14</v>
      </c>
      <c r="N3598" s="11" t="s">
        <v>14</v>
      </c>
      <c r="O3598" s="11" t="str">
        <f>VLOOKUP(E3598,State_Code_Name!$B$1:$C$52,2,0)</f>
        <v>California</v>
      </c>
    </row>
    <row r="3599" spans="1:15" x14ac:dyDescent="0.3">
      <c r="A3599" s="11">
        <v>1542949</v>
      </c>
      <c r="B3599" s="12" t="s">
        <v>136</v>
      </c>
      <c r="C3599" s="12" t="s">
        <v>27</v>
      </c>
      <c r="D3599" s="12" t="s">
        <v>28</v>
      </c>
      <c r="E3599" s="11" t="s">
        <v>105</v>
      </c>
      <c r="F3599" s="11" t="s">
        <v>19</v>
      </c>
      <c r="G3599" s="37">
        <v>42244</v>
      </c>
      <c r="H3599" s="13">
        <v>42244</v>
      </c>
      <c r="I3599" s="21">
        <v>0</v>
      </c>
      <c r="J3599" s="43" t="s">
        <v>1482</v>
      </c>
      <c r="K3599" s="21">
        <f t="shared" si="112"/>
        <v>2015</v>
      </c>
      <c r="L3599" s="24">
        <f t="shared" si="113"/>
        <v>3</v>
      </c>
      <c r="M3599" s="11" t="s">
        <v>14</v>
      </c>
      <c r="N3599" s="11" t="s">
        <v>15</v>
      </c>
      <c r="O3599" s="11" t="str">
        <f>VLOOKUP(E3599,State_Code_Name!$B$1:$C$52,2,0)</f>
        <v>Indiana</v>
      </c>
    </row>
    <row r="3600" spans="1:15" x14ac:dyDescent="0.3">
      <c r="A3600" s="11">
        <v>1069150</v>
      </c>
      <c r="B3600" s="12" t="s">
        <v>110</v>
      </c>
      <c r="C3600" s="12" t="s">
        <v>27</v>
      </c>
      <c r="D3600" s="12" t="s">
        <v>28</v>
      </c>
      <c r="E3600" s="11" t="s">
        <v>171</v>
      </c>
      <c r="F3600" s="11" t="s">
        <v>19</v>
      </c>
      <c r="G3600" s="37">
        <v>41926</v>
      </c>
      <c r="H3600" s="13">
        <v>41933</v>
      </c>
      <c r="I3600" s="21">
        <v>7</v>
      </c>
      <c r="J3600" s="43" t="s">
        <v>1473</v>
      </c>
      <c r="K3600" s="21">
        <f t="shared" si="112"/>
        <v>2014</v>
      </c>
      <c r="L3600" s="24">
        <f t="shared" si="113"/>
        <v>4</v>
      </c>
      <c r="M3600" s="11" t="s">
        <v>14</v>
      </c>
      <c r="N3600" s="11" t="s">
        <v>15</v>
      </c>
      <c r="O3600" s="11" t="str">
        <f>VLOOKUP(E3600,State_Code_Name!$B$1:$C$52,2,0)</f>
        <v>Louisiana</v>
      </c>
    </row>
    <row r="3601" spans="1:15" x14ac:dyDescent="0.3">
      <c r="A3601" s="11">
        <v>1004743</v>
      </c>
      <c r="B3601" s="12" t="s">
        <v>236</v>
      </c>
      <c r="C3601" s="12" t="s">
        <v>33</v>
      </c>
      <c r="D3601" s="12" t="s">
        <v>45</v>
      </c>
      <c r="E3601" s="11" t="s">
        <v>32</v>
      </c>
      <c r="F3601" s="11" t="s">
        <v>19</v>
      </c>
      <c r="G3601" s="37">
        <v>41878</v>
      </c>
      <c r="H3601" s="13">
        <v>41878</v>
      </c>
      <c r="I3601" s="21">
        <v>0</v>
      </c>
      <c r="J3601" s="43" t="s">
        <v>1482</v>
      </c>
      <c r="K3601" s="21">
        <f t="shared" si="112"/>
        <v>2014</v>
      </c>
      <c r="L3601" s="24">
        <f t="shared" si="113"/>
        <v>3</v>
      </c>
      <c r="M3601" s="11" t="s">
        <v>14</v>
      </c>
      <c r="N3601" s="11" t="s">
        <v>14</v>
      </c>
      <c r="O3601" s="11" t="str">
        <f>VLOOKUP(E3601,State_Code_Name!$B$1:$C$52,2,0)</f>
        <v>Texas</v>
      </c>
    </row>
    <row r="3602" spans="1:15" x14ac:dyDescent="0.3">
      <c r="A3602" s="11">
        <v>1970412</v>
      </c>
      <c r="B3602" s="12" t="s">
        <v>414</v>
      </c>
      <c r="C3602" s="12" t="s">
        <v>33</v>
      </c>
      <c r="D3602" s="12" t="s">
        <v>45</v>
      </c>
      <c r="E3602" s="11" t="s">
        <v>23</v>
      </c>
      <c r="F3602" s="11" t="s">
        <v>19</v>
      </c>
      <c r="G3602" s="37">
        <v>42536</v>
      </c>
      <c r="H3602" s="13">
        <v>42536</v>
      </c>
      <c r="I3602" s="21">
        <v>0</v>
      </c>
      <c r="J3602" s="43" t="s">
        <v>1477</v>
      </c>
      <c r="K3602" s="21">
        <f t="shared" si="112"/>
        <v>2016</v>
      </c>
      <c r="L3602" s="24">
        <f t="shared" si="113"/>
        <v>2</v>
      </c>
      <c r="M3602" s="11" t="s">
        <v>14</v>
      </c>
      <c r="N3602" s="11" t="s">
        <v>15</v>
      </c>
      <c r="O3602" s="11" t="str">
        <f>VLOOKUP(E3602,State_Code_Name!$B$1:$C$52,2,0)</f>
        <v>New York</v>
      </c>
    </row>
    <row r="3603" spans="1:15" x14ac:dyDescent="0.3">
      <c r="A3603" s="11">
        <v>2023754</v>
      </c>
      <c r="B3603" s="12" t="s">
        <v>685</v>
      </c>
      <c r="C3603" s="12" t="s">
        <v>33</v>
      </c>
      <c r="D3603" s="12" t="s">
        <v>45</v>
      </c>
      <c r="E3603" s="11" t="s">
        <v>49</v>
      </c>
      <c r="F3603" s="11" t="s">
        <v>19</v>
      </c>
      <c r="G3603" s="37">
        <v>42572</v>
      </c>
      <c r="H3603" s="13">
        <v>42572</v>
      </c>
      <c r="I3603" s="21">
        <v>0</v>
      </c>
      <c r="J3603" s="43" t="s">
        <v>1481</v>
      </c>
      <c r="K3603" s="21">
        <f t="shared" si="112"/>
        <v>2016</v>
      </c>
      <c r="L3603" s="24">
        <f t="shared" si="113"/>
        <v>3</v>
      </c>
      <c r="M3603" s="11" t="s">
        <v>14</v>
      </c>
      <c r="N3603" s="11" t="s">
        <v>14</v>
      </c>
      <c r="O3603" s="11" t="str">
        <f>VLOOKUP(E3603,State_Code_Name!$B$1:$C$52,2,0)</f>
        <v>New Jersey</v>
      </c>
    </row>
    <row r="3604" spans="1:15" x14ac:dyDescent="0.3">
      <c r="A3604" s="11">
        <v>264358</v>
      </c>
      <c r="B3604" s="12" t="s">
        <v>135</v>
      </c>
      <c r="C3604" s="12" t="s">
        <v>16</v>
      </c>
      <c r="D3604" s="12" t="s">
        <v>21</v>
      </c>
      <c r="E3604" s="11" t="s">
        <v>49</v>
      </c>
      <c r="F3604" s="11" t="s">
        <v>303</v>
      </c>
      <c r="G3604" s="37">
        <v>41299</v>
      </c>
      <c r="H3604" s="13">
        <v>41302</v>
      </c>
      <c r="I3604" s="21">
        <v>3</v>
      </c>
      <c r="J3604" s="43" t="s">
        <v>1474</v>
      </c>
      <c r="K3604" s="21">
        <f t="shared" si="112"/>
        <v>2013</v>
      </c>
      <c r="L3604" s="24">
        <f t="shared" si="113"/>
        <v>1</v>
      </c>
      <c r="M3604" s="11" t="s">
        <v>14</v>
      </c>
      <c r="N3604" s="11" t="s">
        <v>15</v>
      </c>
      <c r="O3604" s="11" t="str">
        <f>VLOOKUP(E3604,State_Code_Name!$B$1:$C$52,2,0)</f>
        <v>New Jersey</v>
      </c>
    </row>
    <row r="3605" spans="1:15" x14ac:dyDescent="0.3">
      <c r="A3605" s="11">
        <v>1150537</v>
      </c>
      <c r="B3605" s="12" t="s">
        <v>459</v>
      </c>
      <c r="C3605" s="12" t="s">
        <v>9</v>
      </c>
      <c r="D3605" s="12" t="s">
        <v>182</v>
      </c>
      <c r="E3605" s="11" t="s">
        <v>60</v>
      </c>
      <c r="F3605" s="11" t="s">
        <v>19</v>
      </c>
      <c r="G3605" s="37">
        <v>41983</v>
      </c>
      <c r="H3605" s="13">
        <v>41983</v>
      </c>
      <c r="I3605" s="21">
        <v>0</v>
      </c>
      <c r="J3605" s="43" t="s">
        <v>1475</v>
      </c>
      <c r="K3605" s="21">
        <f t="shared" si="112"/>
        <v>2014</v>
      </c>
      <c r="L3605" s="24">
        <f t="shared" si="113"/>
        <v>4</v>
      </c>
      <c r="M3605" s="11" t="s">
        <v>14</v>
      </c>
      <c r="N3605" s="11" t="s">
        <v>15</v>
      </c>
      <c r="O3605" s="11" t="str">
        <f>VLOOKUP(E3605,State_Code_Name!$B$1:$C$52,2,0)</f>
        <v>Illinois</v>
      </c>
    </row>
    <row r="3606" spans="1:15" x14ac:dyDescent="0.3">
      <c r="A3606" s="11">
        <v>1120698</v>
      </c>
      <c r="B3606" s="12" t="s">
        <v>256</v>
      </c>
      <c r="C3606" s="12" t="s">
        <v>903</v>
      </c>
      <c r="D3606" s="12" t="s">
        <v>906</v>
      </c>
      <c r="E3606" s="11" t="s">
        <v>47</v>
      </c>
      <c r="F3606" s="11" t="s">
        <v>13</v>
      </c>
      <c r="G3606" s="37">
        <v>41960</v>
      </c>
      <c r="H3606" s="13">
        <v>41961</v>
      </c>
      <c r="I3606" s="21">
        <v>1</v>
      </c>
      <c r="J3606" s="43" t="s">
        <v>1479</v>
      </c>
      <c r="K3606" s="21">
        <f t="shared" si="112"/>
        <v>2014</v>
      </c>
      <c r="L3606" s="24">
        <f t="shared" si="113"/>
        <v>4</v>
      </c>
      <c r="M3606" s="11" t="s">
        <v>14</v>
      </c>
      <c r="N3606" s="11" t="s">
        <v>15</v>
      </c>
      <c r="O3606" s="11" t="str">
        <f>VLOOKUP(E3606,State_Code_Name!$B$1:$C$52,2,0)</f>
        <v>Pennsylvania</v>
      </c>
    </row>
    <row r="3607" spans="1:15" x14ac:dyDescent="0.3">
      <c r="A3607" s="11">
        <v>2053913</v>
      </c>
      <c r="B3607" s="12" t="s">
        <v>51</v>
      </c>
      <c r="C3607" s="12" t="s">
        <v>37</v>
      </c>
      <c r="D3607" s="12" t="s">
        <v>81</v>
      </c>
      <c r="E3607" s="11" t="s">
        <v>23</v>
      </c>
      <c r="F3607" s="11" t="s">
        <v>13</v>
      </c>
      <c r="G3607" s="37">
        <v>42591</v>
      </c>
      <c r="H3607" s="13">
        <v>42591</v>
      </c>
      <c r="I3607" s="21">
        <v>0</v>
      </c>
      <c r="J3607" s="43" t="s">
        <v>1482</v>
      </c>
      <c r="K3607" s="21">
        <f t="shared" si="112"/>
        <v>2016</v>
      </c>
      <c r="L3607" s="24">
        <f t="shared" si="113"/>
        <v>3</v>
      </c>
      <c r="M3607" s="11" t="s">
        <v>14</v>
      </c>
      <c r="N3607" s="11" t="s">
        <v>15</v>
      </c>
      <c r="O3607" s="11" t="str">
        <f>VLOOKUP(E3607,State_Code_Name!$B$1:$C$52,2,0)</f>
        <v>New York</v>
      </c>
    </row>
    <row r="3608" spans="1:15" x14ac:dyDescent="0.3">
      <c r="A3608" s="11">
        <v>842644</v>
      </c>
      <c r="B3608" s="12" t="s">
        <v>669</v>
      </c>
      <c r="C3608" s="12" t="s">
        <v>33</v>
      </c>
      <c r="D3608" s="12" t="s">
        <v>45</v>
      </c>
      <c r="E3608" s="11" t="s">
        <v>30</v>
      </c>
      <c r="F3608" s="11" t="s">
        <v>19</v>
      </c>
      <c r="G3608" s="37">
        <v>41766</v>
      </c>
      <c r="H3608" s="13">
        <v>41766</v>
      </c>
      <c r="I3608" s="21">
        <v>0</v>
      </c>
      <c r="J3608" s="43" t="s">
        <v>1471</v>
      </c>
      <c r="K3608" s="21">
        <f t="shared" si="112"/>
        <v>2014</v>
      </c>
      <c r="L3608" s="24">
        <f t="shared" si="113"/>
        <v>2</v>
      </c>
      <c r="M3608" s="11" t="s">
        <v>14</v>
      </c>
      <c r="N3608" s="11" t="s">
        <v>14</v>
      </c>
      <c r="O3608" s="11" t="str">
        <f>VLOOKUP(E3608,State_Code_Name!$B$1:$C$52,2,0)</f>
        <v>Connecticut</v>
      </c>
    </row>
    <row r="3609" spans="1:15" x14ac:dyDescent="0.3">
      <c r="A3609" s="11">
        <v>1558767</v>
      </c>
      <c r="B3609" s="12" t="s">
        <v>44</v>
      </c>
      <c r="C3609" s="12" t="s">
        <v>37</v>
      </c>
      <c r="D3609" s="12" t="s">
        <v>94</v>
      </c>
      <c r="E3609" s="11" t="s">
        <v>117</v>
      </c>
      <c r="F3609" s="11" t="s">
        <v>19</v>
      </c>
      <c r="G3609" s="37">
        <v>42257</v>
      </c>
      <c r="H3609" s="13">
        <v>42257</v>
      </c>
      <c r="I3609" s="21">
        <v>0</v>
      </c>
      <c r="J3609" s="43" t="s">
        <v>1480</v>
      </c>
      <c r="K3609" s="21">
        <f t="shared" si="112"/>
        <v>2015</v>
      </c>
      <c r="L3609" s="24">
        <f t="shared" si="113"/>
        <v>3</v>
      </c>
      <c r="M3609" s="11" t="s">
        <v>14</v>
      </c>
      <c r="N3609" s="11" t="s">
        <v>15</v>
      </c>
      <c r="O3609" s="11" t="str">
        <f>VLOOKUP(E3609,State_Code_Name!$B$1:$C$52,2,0)</f>
        <v>Alabama</v>
      </c>
    </row>
    <row r="3610" spans="1:15" x14ac:dyDescent="0.3">
      <c r="A3610" s="11">
        <v>1336433</v>
      </c>
      <c r="B3610" s="12" t="s">
        <v>11</v>
      </c>
      <c r="C3610" s="12" t="s">
        <v>16</v>
      </c>
      <c r="D3610" s="12" t="s">
        <v>21</v>
      </c>
      <c r="E3610" s="11" t="s">
        <v>36</v>
      </c>
      <c r="F3610" s="11" t="s">
        <v>19</v>
      </c>
      <c r="G3610" s="37">
        <v>42112</v>
      </c>
      <c r="H3610" s="13">
        <v>42112</v>
      </c>
      <c r="I3610" s="21">
        <v>0</v>
      </c>
      <c r="J3610" s="43" t="s">
        <v>1483</v>
      </c>
      <c r="K3610" s="21">
        <f t="shared" si="112"/>
        <v>2015</v>
      </c>
      <c r="L3610" s="24">
        <f t="shared" si="113"/>
        <v>2</v>
      </c>
      <c r="M3610" s="11" t="s">
        <v>14</v>
      </c>
      <c r="N3610" s="11" t="s">
        <v>15</v>
      </c>
      <c r="O3610" s="11" t="str">
        <f>VLOOKUP(E3610,State_Code_Name!$B$1:$C$52,2,0)</f>
        <v>Florida</v>
      </c>
    </row>
    <row r="3611" spans="1:15" x14ac:dyDescent="0.3">
      <c r="A3611" s="11">
        <v>1843823</v>
      </c>
      <c r="B3611" s="12" t="s">
        <v>84</v>
      </c>
      <c r="C3611" s="12" t="s">
        <v>37</v>
      </c>
      <c r="D3611" s="12" t="s">
        <v>81</v>
      </c>
      <c r="E3611" s="11" t="s">
        <v>32</v>
      </c>
      <c r="F3611" s="11" t="s">
        <v>303</v>
      </c>
      <c r="G3611" s="37">
        <v>42451</v>
      </c>
      <c r="H3611" s="13">
        <v>42452</v>
      </c>
      <c r="I3611" s="21">
        <v>1</v>
      </c>
      <c r="J3611" s="43" t="s">
        <v>1476</v>
      </c>
      <c r="K3611" s="21">
        <f t="shared" si="112"/>
        <v>2016</v>
      </c>
      <c r="L3611" s="24">
        <f t="shared" si="113"/>
        <v>1</v>
      </c>
      <c r="M3611" s="11" t="s">
        <v>14</v>
      </c>
      <c r="N3611" s="11" t="s">
        <v>14</v>
      </c>
      <c r="O3611" s="11" t="str">
        <f>VLOOKUP(E3611,State_Code_Name!$B$1:$C$52,2,0)</f>
        <v>Texas</v>
      </c>
    </row>
    <row r="3612" spans="1:15" x14ac:dyDescent="0.3">
      <c r="A3612" s="11">
        <v>1614480</v>
      </c>
      <c r="B3612" s="12" t="s">
        <v>1075</v>
      </c>
      <c r="C3612" s="12" t="s">
        <v>539</v>
      </c>
      <c r="D3612" s="12" t="s">
        <v>540</v>
      </c>
      <c r="E3612" s="11" t="s">
        <v>18</v>
      </c>
      <c r="F3612" s="11" t="s">
        <v>19</v>
      </c>
      <c r="G3612" s="37">
        <v>42296</v>
      </c>
      <c r="H3612" s="13">
        <v>42296</v>
      </c>
      <c r="I3612" s="21">
        <v>0</v>
      </c>
      <c r="J3612" s="43" t="s">
        <v>1473</v>
      </c>
      <c r="K3612" s="21">
        <f t="shared" si="112"/>
        <v>2015</v>
      </c>
      <c r="L3612" s="24">
        <f t="shared" si="113"/>
        <v>4</v>
      </c>
      <c r="M3612" s="11" t="s">
        <v>14</v>
      </c>
      <c r="N3612" s="11" t="s">
        <v>15</v>
      </c>
      <c r="O3612" s="11" t="str">
        <f>VLOOKUP(E3612,State_Code_Name!$B$1:$C$52,2,0)</f>
        <v>California</v>
      </c>
    </row>
    <row r="3613" spans="1:15" x14ac:dyDescent="0.3">
      <c r="A3613" s="11">
        <v>1553917</v>
      </c>
      <c r="B3613" s="12" t="s">
        <v>82</v>
      </c>
      <c r="C3613" s="12" t="s">
        <v>9</v>
      </c>
      <c r="D3613" s="12" t="s">
        <v>10</v>
      </c>
      <c r="E3613" s="11" t="s">
        <v>23</v>
      </c>
      <c r="F3613" s="11" t="s">
        <v>19</v>
      </c>
      <c r="G3613" s="37">
        <v>42252</v>
      </c>
      <c r="H3613" s="13">
        <v>42252</v>
      </c>
      <c r="I3613" s="21">
        <v>0</v>
      </c>
      <c r="J3613" s="43" t="s">
        <v>1480</v>
      </c>
      <c r="K3613" s="21">
        <f t="shared" si="112"/>
        <v>2015</v>
      </c>
      <c r="L3613" s="24">
        <f t="shared" si="113"/>
        <v>3</v>
      </c>
      <c r="M3613" s="11" t="s">
        <v>14</v>
      </c>
      <c r="N3613" s="11" t="s">
        <v>15</v>
      </c>
      <c r="O3613" s="11" t="str">
        <f>VLOOKUP(E3613,State_Code_Name!$B$1:$C$52,2,0)</f>
        <v>New York</v>
      </c>
    </row>
    <row r="3614" spans="1:15" x14ac:dyDescent="0.3">
      <c r="A3614" s="11">
        <v>1766228</v>
      </c>
      <c r="B3614" s="12" t="s">
        <v>59</v>
      </c>
      <c r="C3614" s="12" t="s">
        <v>37</v>
      </c>
      <c r="D3614" s="12" t="s">
        <v>1445</v>
      </c>
      <c r="E3614" s="11" t="s">
        <v>85</v>
      </c>
      <c r="F3614" s="11" t="s">
        <v>19</v>
      </c>
      <c r="G3614" s="37">
        <v>42402</v>
      </c>
      <c r="H3614" s="13">
        <v>42402</v>
      </c>
      <c r="I3614" s="21">
        <v>0</v>
      </c>
      <c r="J3614" s="43" t="s">
        <v>1478</v>
      </c>
      <c r="K3614" s="21">
        <f t="shared" si="112"/>
        <v>2016</v>
      </c>
      <c r="L3614" s="24">
        <f t="shared" si="113"/>
        <v>1</v>
      </c>
      <c r="M3614" s="11" t="s">
        <v>14</v>
      </c>
      <c r="N3614" s="11" t="s">
        <v>15</v>
      </c>
      <c r="O3614" s="11" t="str">
        <f>VLOOKUP(E3614,State_Code_Name!$B$1:$C$52,2,0)</f>
        <v>Wisconsin</v>
      </c>
    </row>
    <row r="3615" spans="1:15" x14ac:dyDescent="0.3">
      <c r="A3615" s="11">
        <v>1067174</v>
      </c>
      <c r="B3615" s="12" t="s">
        <v>163</v>
      </c>
      <c r="C3615" s="12" t="s">
        <v>16</v>
      </c>
      <c r="D3615" s="12" t="s">
        <v>21</v>
      </c>
      <c r="E3615" s="11" t="s">
        <v>43</v>
      </c>
      <c r="F3615" s="11" t="s">
        <v>303</v>
      </c>
      <c r="G3615" s="37">
        <v>41922</v>
      </c>
      <c r="H3615" s="13">
        <v>41928</v>
      </c>
      <c r="I3615" s="21">
        <v>6</v>
      </c>
      <c r="J3615" s="43" t="s">
        <v>1473</v>
      </c>
      <c r="K3615" s="21">
        <f t="shared" si="112"/>
        <v>2014</v>
      </c>
      <c r="L3615" s="24">
        <f t="shared" si="113"/>
        <v>4</v>
      </c>
      <c r="M3615" s="11" t="s">
        <v>14</v>
      </c>
      <c r="N3615" s="11" t="s">
        <v>14</v>
      </c>
      <c r="O3615" s="11" t="str">
        <f>VLOOKUP(E3615,State_Code_Name!$B$1:$C$52,2,0)</f>
        <v>North Carolina</v>
      </c>
    </row>
    <row r="3616" spans="1:15" x14ac:dyDescent="0.3">
      <c r="A3616" s="11">
        <v>565538</v>
      </c>
      <c r="B3616" s="12" t="s">
        <v>44</v>
      </c>
      <c r="C3616" s="12" t="s">
        <v>27</v>
      </c>
      <c r="D3616" s="12" t="s">
        <v>28</v>
      </c>
      <c r="E3616" s="11" t="s">
        <v>32</v>
      </c>
      <c r="F3616" s="11" t="s">
        <v>19</v>
      </c>
      <c r="G3616" s="37">
        <v>41568</v>
      </c>
      <c r="H3616" s="13">
        <v>41569</v>
      </c>
      <c r="I3616" s="21">
        <v>1</v>
      </c>
      <c r="J3616" s="43" t="s">
        <v>1473</v>
      </c>
      <c r="K3616" s="21">
        <f t="shared" si="112"/>
        <v>2013</v>
      </c>
      <c r="L3616" s="24">
        <f t="shared" si="113"/>
        <v>4</v>
      </c>
      <c r="M3616" s="11" t="s">
        <v>14</v>
      </c>
      <c r="N3616" s="11" t="s">
        <v>15</v>
      </c>
      <c r="O3616" s="11" t="str">
        <f>VLOOKUP(E3616,State_Code_Name!$B$1:$C$52,2,0)</f>
        <v>Texas</v>
      </c>
    </row>
    <row r="3617" spans="1:15" x14ac:dyDescent="0.3">
      <c r="A3617" s="11">
        <v>2039789</v>
      </c>
      <c r="B3617" s="12" t="s">
        <v>142</v>
      </c>
      <c r="C3617" s="12" t="s">
        <v>27</v>
      </c>
      <c r="D3617" s="12" t="s">
        <v>1449</v>
      </c>
      <c r="E3617" s="11" t="s">
        <v>26</v>
      </c>
      <c r="F3617" s="11" t="s">
        <v>19</v>
      </c>
      <c r="G3617" s="37">
        <v>42583</v>
      </c>
      <c r="H3617" s="13">
        <v>42583</v>
      </c>
      <c r="I3617" s="21">
        <v>0</v>
      </c>
      <c r="J3617" s="43" t="s">
        <v>1482</v>
      </c>
      <c r="K3617" s="21">
        <f t="shared" si="112"/>
        <v>2016</v>
      </c>
      <c r="L3617" s="24">
        <f t="shared" si="113"/>
        <v>3</v>
      </c>
      <c r="M3617" s="11" t="s">
        <v>14</v>
      </c>
      <c r="N3617" s="11" t="s">
        <v>15</v>
      </c>
      <c r="O3617" s="11" t="str">
        <f>VLOOKUP(E3617,State_Code_Name!$B$1:$C$52,2,0)</f>
        <v>Georgia</v>
      </c>
    </row>
    <row r="3618" spans="1:15" x14ac:dyDescent="0.3">
      <c r="A3618" s="11">
        <v>1908613</v>
      </c>
      <c r="B3618" s="12" t="s">
        <v>95</v>
      </c>
      <c r="C3618" s="12" t="s">
        <v>16</v>
      </c>
      <c r="D3618" s="12" t="s">
        <v>21</v>
      </c>
      <c r="E3618" s="11" t="s">
        <v>23</v>
      </c>
      <c r="F3618" s="11" t="s">
        <v>58</v>
      </c>
      <c r="G3618" s="37">
        <v>42493</v>
      </c>
      <c r="H3618" s="13">
        <v>42493</v>
      </c>
      <c r="I3618" s="21">
        <v>0</v>
      </c>
      <c r="J3618" s="43" t="s">
        <v>1471</v>
      </c>
      <c r="K3618" s="21">
        <f t="shared" si="112"/>
        <v>2016</v>
      </c>
      <c r="L3618" s="24">
        <f t="shared" si="113"/>
        <v>2</v>
      </c>
      <c r="M3618" s="11" t="s">
        <v>14</v>
      </c>
      <c r="N3618" s="11" t="s">
        <v>14</v>
      </c>
      <c r="O3618" s="11" t="str">
        <f>VLOOKUP(E3618,State_Code_Name!$B$1:$C$52,2,0)</f>
        <v>New York</v>
      </c>
    </row>
    <row r="3619" spans="1:15" x14ac:dyDescent="0.3">
      <c r="A3619" s="11">
        <v>558577</v>
      </c>
      <c r="B3619" s="12" t="s">
        <v>11</v>
      </c>
      <c r="C3619" s="12" t="s">
        <v>37</v>
      </c>
      <c r="D3619" s="12" t="s">
        <v>1451</v>
      </c>
      <c r="E3619" s="11" t="s">
        <v>49</v>
      </c>
      <c r="F3619" s="11" t="s">
        <v>19</v>
      </c>
      <c r="G3619" s="37">
        <v>41561</v>
      </c>
      <c r="H3619" s="13">
        <v>41563</v>
      </c>
      <c r="I3619" s="21">
        <v>2</v>
      </c>
      <c r="J3619" s="43" t="s">
        <v>1473</v>
      </c>
      <c r="K3619" s="21">
        <f t="shared" si="112"/>
        <v>2013</v>
      </c>
      <c r="L3619" s="24">
        <f t="shared" si="113"/>
        <v>4</v>
      </c>
      <c r="M3619" s="11" t="s">
        <v>14</v>
      </c>
      <c r="N3619" s="11" t="s">
        <v>15</v>
      </c>
      <c r="O3619" s="11" t="str">
        <f>VLOOKUP(E3619,State_Code_Name!$B$1:$C$52,2,0)</f>
        <v>New Jersey</v>
      </c>
    </row>
    <row r="3620" spans="1:15" x14ac:dyDescent="0.3">
      <c r="A3620" s="11">
        <v>1644897</v>
      </c>
      <c r="B3620" s="12" t="s">
        <v>1095</v>
      </c>
      <c r="C3620" s="12" t="s">
        <v>16</v>
      </c>
      <c r="D3620" s="12" t="s">
        <v>25</v>
      </c>
      <c r="E3620" s="11" t="s">
        <v>18</v>
      </c>
      <c r="F3620" s="11" t="s">
        <v>19</v>
      </c>
      <c r="G3620" s="37">
        <v>42315</v>
      </c>
      <c r="H3620" s="13">
        <v>42315</v>
      </c>
      <c r="I3620" s="21">
        <v>0</v>
      </c>
      <c r="J3620" s="43" t="s">
        <v>1479</v>
      </c>
      <c r="K3620" s="21">
        <f t="shared" si="112"/>
        <v>2015</v>
      </c>
      <c r="L3620" s="24">
        <f t="shared" si="113"/>
        <v>4</v>
      </c>
      <c r="M3620" s="11" t="s">
        <v>14</v>
      </c>
      <c r="N3620" s="11" t="s">
        <v>15</v>
      </c>
      <c r="O3620" s="11" t="str">
        <f>VLOOKUP(E3620,State_Code_Name!$B$1:$C$52,2,0)</f>
        <v>California</v>
      </c>
    </row>
    <row r="3621" spans="1:15" x14ac:dyDescent="0.3">
      <c r="A3621" s="11">
        <v>1445997</v>
      </c>
      <c r="B3621" s="12" t="s">
        <v>69</v>
      </c>
      <c r="C3621" s="12" t="s">
        <v>37</v>
      </c>
      <c r="D3621" s="12" t="s">
        <v>1445</v>
      </c>
      <c r="E3621" s="11" t="s">
        <v>47</v>
      </c>
      <c r="F3621" s="11" t="s">
        <v>19</v>
      </c>
      <c r="G3621" s="37">
        <v>42185</v>
      </c>
      <c r="H3621" s="13">
        <v>42192</v>
      </c>
      <c r="I3621" s="21">
        <v>7</v>
      </c>
      <c r="J3621" s="43" t="s">
        <v>1477</v>
      </c>
      <c r="K3621" s="21">
        <f t="shared" si="112"/>
        <v>2015</v>
      </c>
      <c r="L3621" s="24">
        <f t="shared" si="113"/>
        <v>2</v>
      </c>
      <c r="M3621" s="11" t="s">
        <v>14</v>
      </c>
      <c r="N3621" s="11" t="s">
        <v>14</v>
      </c>
      <c r="O3621" s="11" t="str">
        <f>VLOOKUP(E3621,State_Code_Name!$B$1:$C$52,2,0)</f>
        <v>Pennsylvania</v>
      </c>
    </row>
    <row r="3622" spans="1:15" x14ac:dyDescent="0.3">
      <c r="A3622" s="11">
        <v>1580144</v>
      </c>
      <c r="B3622" s="12" t="s">
        <v>59</v>
      </c>
      <c r="C3622" s="12" t="s">
        <v>37</v>
      </c>
      <c r="D3622" s="12" t="s">
        <v>1443</v>
      </c>
      <c r="E3622" s="11" t="s">
        <v>98</v>
      </c>
      <c r="F3622" s="11" t="s">
        <v>19</v>
      </c>
      <c r="G3622" s="37">
        <v>42272</v>
      </c>
      <c r="H3622" s="13">
        <v>42272</v>
      </c>
      <c r="I3622" s="21">
        <v>0</v>
      </c>
      <c r="J3622" s="43" t="s">
        <v>1480</v>
      </c>
      <c r="K3622" s="21">
        <f t="shared" si="112"/>
        <v>2015</v>
      </c>
      <c r="L3622" s="24">
        <f t="shared" si="113"/>
        <v>3</v>
      </c>
      <c r="M3622" s="11" t="s">
        <v>14</v>
      </c>
      <c r="N3622" s="11" t="s">
        <v>15</v>
      </c>
      <c r="O3622" s="11" t="str">
        <f>VLOOKUP(E3622,State_Code_Name!$B$1:$C$52,2,0)</f>
        <v>Colorado</v>
      </c>
    </row>
    <row r="3623" spans="1:15" x14ac:dyDescent="0.3">
      <c r="A3623" s="11">
        <v>1978137</v>
      </c>
      <c r="B3623" s="12" t="s">
        <v>142</v>
      </c>
      <c r="C3623" s="12" t="s">
        <v>27</v>
      </c>
      <c r="D3623" s="12" t="s">
        <v>28</v>
      </c>
      <c r="E3623" s="11" t="s">
        <v>49</v>
      </c>
      <c r="F3623" s="11" t="s">
        <v>19</v>
      </c>
      <c r="G3623" s="37">
        <v>42542</v>
      </c>
      <c r="H3623" s="13">
        <v>42543</v>
      </c>
      <c r="I3623" s="21">
        <v>1</v>
      </c>
      <c r="J3623" s="43" t="s">
        <v>1477</v>
      </c>
      <c r="K3623" s="21">
        <f t="shared" si="112"/>
        <v>2016</v>
      </c>
      <c r="L3623" s="24">
        <f t="shared" si="113"/>
        <v>2</v>
      </c>
      <c r="M3623" s="11" t="s">
        <v>14</v>
      </c>
      <c r="N3623" s="11" t="s">
        <v>15</v>
      </c>
      <c r="O3623" s="11" t="str">
        <f>VLOOKUP(E3623,State_Code_Name!$B$1:$C$52,2,0)</f>
        <v>New Jersey</v>
      </c>
    </row>
    <row r="3624" spans="1:15" x14ac:dyDescent="0.3">
      <c r="A3624" s="11">
        <v>1691415</v>
      </c>
      <c r="B3624" s="12" t="s">
        <v>1247</v>
      </c>
      <c r="C3624" s="12" t="s">
        <v>27</v>
      </c>
      <c r="D3624" s="12" t="s">
        <v>28</v>
      </c>
      <c r="E3624" s="11" t="s">
        <v>60</v>
      </c>
      <c r="F3624" s="11" t="s">
        <v>303</v>
      </c>
      <c r="G3624" s="37">
        <v>42348</v>
      </c>
      <c r="H3624" s="13">
        <v>42353</v>
      </c>
      <c r="I3624" s="21">
        <v>5</v>
      </c>
      <c r="J3624" s="43" t="s">
        <v>1475</v>
      </c>
      <c r="K3624" s="21">
        <f t="shared" si="112"/>
        <v>2015</v>
      </c>
      <c r="L3624" s="24">
        <f t="shared" si="113"/>
        <v>4</v>
      </c>
      <c r="M3624" s="11" t="s">
        <v>14</v>
      </c>
      <c r="N3624" s="11" t="s">
        <v>15</v>
      </c>
      <c r="O3624" s="11" t="str">
        <f>VLOOKUP(E3624,State_Code_Name!$B$1:$C$52,2,0)</f>
        <v>Illinois</v>
      </c>
    </row>
    <row r="3625" spans="1:15" x14ac:dyDescent="0.3">
      <c r="A3625" s="11">
        <v>1907480</v>
      </c>
      <c r="B3625" s="12" t="s">
        <v>82</v>
      </c>
      <c r="C3625" s="12" t="s">
        <v>37</v>
      </c>
      <c r="D3625" s="12" t="s">
        <v>150</v>
      </c>
      <c r="E3625" s="11" t="s">
        <v>43</v>
      </c>
      <c r="F3625" s="11" t="s">
        <v>19</v>
      </c>
      <c r="G3625" s="37">
        <v>42493</v>
      </c>
      <c r="H3625" s="13">
        <v>42493</v>
      </c>
      <c r="I3625" s="21">
        <v>0</v>
      </c>
      <c r="J3625" s="43" t="s">
        <v>1471</v>
      </c>
      <c r="K3625" s="21">
        <f t="shared" si="112"/>
        <v>2016</v>
      </c>
      <c r="L3625" s="24">
        <f t="shared" si="113"/>
        <v>2</v>
      </c>
      <c r="M3625" s="11" t="s">
        <v>14</v>
      </c>
      <c r="N3625" s="11" t="s">
        <v>15</v>
      </c>
      <c r="O3625" s="11" t="str">
        <f>VLOOKUP(E3625,State_Code_Name!$B$1:$C$52,2,0)</f>
        <v>North Carolina</v>
      </c>
    </row>
    <row r="3626" spans="1:15" x14ac:dyDescent="0.3">
      <c r="A3626" s="11">
        <v>764915</v>
      </c>
      <c r="B3626" s="12" t="s">
        <v>11</v>
      </c>
      <c r="C3626" s="12" t="s">
        <v>16</v>
      </c>
      <c r="D3626" s="12" t="s">
        <v>21</v>
      </c>
      <c r="E3626" s="11" t="s">
        <v>117</v>
      </c>
      <c r="F3626" s="11" t="s">
        <v>19</v>
      </c>
      <c r="G3626" s="37">
        <v>41716</v>
      </c>
      <c r="H3626" s="13">
        <v>41716</v>
      </c>
      <c r="I3626" s="21">
        <v>0</v>
      </c>
      <c r="J3626" s="43" t="s">
        <v>1476</v>
      </c>
      <c r="K3626" s="21">
        <f t="shared" si="112"/>
        <v>2014</v>
      </c>
      <c r="L3626" s="24">
        <f t="shared" si="113"/>
        <v>1</v>
      </c>
      <c r="M3626" s="11" t="s">
        <v>14</v>
      </c>
      <c r="N3626" s="11" t="s">
        <v>15</v>
      </c>
      <c r="O3626" s="11" t="str">
        <f>VLOOKUP(E3626,State_Code_Name!$B$1:$C$52,2,0)</f>
        <v>Alabama</v>
      </c>
    </row>
    <row r="3627" spans="1:15" x14ac:dyDescent="0.3">
      <c r="A3627" s="11">
        <v>795949</v>
      </c>
      <c r="B3627" s="12" t="s">
        <v>135</v>
      </c>
      <c r="C3627" s="12" t="s">
        <v>16</v>
      </c>
      <c r="D3627" s="12" t="s">
        <v>21</v>
      </c>
      <c r="E3627" s="11" t="s">
        <v>117</v>
      </c>
      <c r="F3627" s="11" t="s">
        <v>19</v>
      </c>
      <c r="G3627" s="37">
        <v>41736</v>
      </c>
      <c r="H3627" s="13">
        <v>41736</v>
      </c>
      <c r="I3627" s="21">
        <v>0</v>
      </c>
      <c r="J3627" s="43" t="s">
        <v>1483</v>
      </c>
      <c r="K3627" s="21">
        <f t="shared" si="112"/>
        <v>2014</v>
      </c>
      <c r="L3627" s="24">
        <f t="shared" si="113"/>
        <v>2</v>
      </c>
      <c r="M3627" s="11" t="s">
        <v>14</v>
      </c>
      <c r="N3627" s="11" t="s">
        <v>15</v>
      </c>
      <c r="O3627" s="11" t="str">
        <f>VLOOKUP(E3627,State_Code_Name!$B$1:$C$52,2,0)</f>
        <v>Alabama</v>
      </c>
    </row>
    <row r="3628" spans="1:15" x14ac:dyDescent="0.3">
      <c r="A3628" s="11">
        <v>560025</v>
      </c>
      <c r="B3628" s="12" t="s">
        <v>148</v>
      </c>
      <c r="C3628" s="12" t="s">
        <v>16</v>
      </c>
      <c r="D3628" s="12" t="s">
        <v>1442</v>
      </c>
      <c r="E3628" s="11" t="s">
        <v>158</v>
      </c>
      <c r="F3628" s="11" t="s">
        <v>19</v>
      </c>
      <c r="G3628" s="37">
        <v>41563</v>
      </c>
      <c r="H3628" s="13">
        <v>41563</v>
      </c>
      <c r="I3628" s="21">
        <v>0</v>
      </c>
      <c r="J3628" s="43" t="s">
        <v>1473</v>
      </c>
      <c r="K3628" s="21">
        <f t="shared" si="112"/>
        <v>2013</v>
      </c>
      <c r="L3628" s="24">
        <f t="shared" si="113"/>
        <v>4</v>
      </c>
      <c r="M3628" s="11" t="s">
        <v>14</v>
      </c>
      <c r="N3628" s="11" t="s">
        <v>14</v>
      </c>
      <c r="O3628" s="11" t="str">
        <f>VLOOKUP(E3628,State_Code_Name!$B$1:$C$52,2,0)</f>
        <v>New Mexico</v>
      </c>
    </row>
    <row r="3629" spans="1:15" x14ac:dyDescent="0.3">
      <c r="A3629" s="11">
        <v>472831</v>
      </c>
      <c r="B3629" s="12" t="s">
        <v>11</v>
      </c>
      <c r="C3629" s="12" t="s">
        <v>16</v>
      </c>
      <c r="D3629" s="12" t="s">
        <v>21</v>
      </c>
      <c r="E3629" s="11" t="s">
        <v>18</v>
      </c>
      <c r="F3629" s="11" t="s">
        <v>19</v>
      </c>
      <c r="G3629" s="37">
        <v>41488</v>
      </c>
      <c r="H3629" s="13">
        <v>41491</v>
      </c>
      <c r="I3629" s="21">
        <v>3</v>
      </c>
      <c r="J3629" s="43" t="s">
        <v>1482</v>
      </c>
      <c r="K3629" s="21">
        <f t="shared" si="112"/>
        <v>2013</v>
      </c>
      <c r="L3629" s="24">
        <f t="shared" si="113"/>
        <v>3</v>
      </c>
      <c r="M3629" s="11" t="s">
        <v>14</v>
      </c>
      <c r="N3629" s="11" t="s">
        <v>15</v>
      </c>
      <c r="O3629" s="11" t="str">
        <f>VLOOKUP(E3629,State_Code_Name!$B$1:$C$52,2,0)</f>
        <v>California</v>
      </c>
    </row>
    <row r="3630" spans="1:15" x14ac:dyDescent="0.3">
      <c r="A3630" s="11">
        <v>720434</v>
      </c>
      <c r="B3630" s="12" t="s">
        <v>61</v>
      </c>
      <c r="C3630" s="12" t="s">
        <v>53</v>
      </c>
      <c r="D3630" s="12" t="s">
        <v>102</v>
      </c>
      <c r="E3630" s="11" t="s">
        <v>49</v>
      </c>
      <c r="F3630" s="11" t="s">
        <v>19</v>
      </c>
      <c r="G3630" s="37">
        <v>41689</v>
      </c>
      <c r="H3630" s="13">
        <v>41689</v>
      </c>
      <c r="I3630" s="21">
        <v>0</v>
      </c>
      <c r="J3630" s="43" t="s">
        <v>1478</v>
      </c>
      <c r="K3630" s="21">
        <f t="shared" si="112"/>
        <v>2014</v>
      </c>
      <c r="L3630" s="24">
        <f t="shared" si="113"/>
        <v>1</v>
      </c>
      <c r="M3630" s="11" t="s">
        <v>14</v>
      </c>
      <c r="N3630" s="11" t="s">
        <v>15</v>
      </c>
      <c r="O3630" s="11" t="str">
        <f>VLOOKUP(E3630,State_Code_Name!$B$1:$C$52,2,0)</f>
        <v>New Jersey</v>
      </c>
    </row>
    <row r="3631" spans="1:15" x14ac:dyDescent="0.3">
      <c r="A3631" s="11">
        <v>1525569</v>
      </c>
      <c r="B3631" s="12" t="s">
        <v>61</v>
      </c>
      <c r="C3631" s="12" t="s">
        <v>53</v>
      </c>
      <c r="D3631" s="12" t="s">
        <v>77</v>
      </c>
      <c r="E3631" s="11" t="s">
        <v>52</v>
      </c>
      <c r="F3631" s="11" t="s">
        <v>19</v>
      </c>
      <c r="G3631" s="37">
        <v>42235</v>
      </c>
      <c r="H3631" s="13">
        <v>42236</v>
      </c>
      <c r="I3631" s="21">
        <v>1</v>
      </c>
      <c r="J3631" s="43" t="s">
        <v>1482</v>
      </c>
      <c r="K3631" s="21">
        <f t="shared" si="112"/>
        <v>2015</v>
      </c>
      <c r="L3631" s="24">
        <f t="shared" si="113"/>
        <v>3</v>
      </c>
      <c r="M3631" s="11" t="s">
        <v>14</v>
      </c>
      <c r="N3631" s="11" t="s">
        <v>15</v>
      </c>
      <c r="O3631" s="11" t="str">
        <f>VLOOKUP(E3631,State_Code_Name!$B$1:$C$52,2,0)</f>
        <v>Washington</v>
      </c>
    </row>
    <row r="3632" spans="1:15" x14ac:dyDescent="0.3">
      <c r="A3632" s="11">
        <v>1073954</v>
      </c>
      <c r="B3632" s="12" t="s">
        <v>1027</v>
      </c>
      <c r="C3632" s="12" t="s">
        <v>33</v>
      </c>
      <c r="D3632" s="12" t="s">
        <v>115</v>
      </c>
      <c r="E3632" s="11" t="s">
        <v>67</v>
      </c>
      <c r="F3632" s="11" t="s">
        <v>19</v>
      </c>
      <c r="G3632" s="37">
        <v>41928</v>
      </c>
      <c r="H3632" s="13">
        <v>41935</v>
      </c>
      <c r="I3632" s="21">
        <v>7</v>
      </c>
      <c r="J3632" s="43" t="s">
        <v>1473</v>
      </c>
      <c r="K3632" s="21">
        <f t="shared" si="112"/>
        <v>2014</v>
      </c>
      <c r="L3632" s="24">
        <f t="shared" si="113"/>
        <v>4</v>
      </c>
      <c r="M3632" s="11" t="s">
        <v>14</v>
      </c>
      <c r="N3632" s="11" t="s">
        <v>14</v>
      </c>
      <c r="O3632" s="11" t="str">
        <f>VLOOKUP(E3632,State_Code_Name!$B$1:$C$52,2,0)</f>
        <v>Michigan</v>
      </c>
    </row>
    <row r="3633" spans="1:15" x14ac:dyDescent="0.3">
      <c r="A3633" s="11">
        <v>1995154</v>
      </c>
      <c r="B3633" s="12" t="s">
        <v>31</v>
      </c>
      <c r="C3633" s="12" t="s">
        <v>37</v>
      </c>
      <c r="D3633" s="12" t="s">
        <v>1451</v>
      </c>
      <c r="E3633" s="11" t="s">
        <v>18</v>
      </c>
      <c r="F3633" s="11" t="s">
        <v>19</v>
      </c>
      <c r="G3633" s="37">
        <v>42553</v>
      </c>
      <c r="H3633" s="13">
        <v>42553</v>
      </c>
      <c r="I3633" s="21">
        <v>0</v>
      </c>
      <c r="J3633" s="43" t="s">
        <v>1481</v>
      </c>
      <c r="K3633" s="21">
        <f t="shared" si="112"/>
        <v>2016</v>
      </c>
      <c r="L3633" s="24">
        <f t="shared" si="113"/>
        <v>3</v>
      </c>
      <c r="M3633" s="11" t="s">
        <v>14</v>
      </c>
      <c r="N3633" s="11" t="s">
        <v>15</v>
      </c>
      <c r="O3633" s="11" t="str">
        <f>VLOOKUP(E3633,State_Code_Name!$B$1:$C$52,2,0)</f>
        <v>California</v>
      </c>
    </row>
    <row r="3634" spans="1:15" x14ac:dyDescent="0.3">
      <c r="A3634" s="11">
        <v>2084784</v>
      </c>
      <c r="B3634" s="12" t="s">
        <v>64</v>
      </c>
      <c r="C3634" s="12" t="s">
        <v>62</v>
      </c>
      <c r="D3634" s="12" t="s">
        <v>460</v>
      </c>
      <c r="E3634" s="11" t="s">
        <v>18</v>
      </c>
      <c r="F3634" s="11" t="s">
        <v>19</v>
      </c>
      <c r="G3634" s="37">
        <v>42611</v>
      </c>
      <c r="H3634" s="13">
        <v>42611</v>
      </c>
      <c r="I3634" s="21">
        <v>0</v>
      </c>
      <c r="J3634" s="43" t="s">
        <v>1482</v>
      </c>
      <c r="K3634" s="21">
        <f t="shared" si="112"/>
        <v>2016</v>
      </c>
      <c r="L3634" s="24">
        <f t="shared" si="113"/>
        <v>3</v>
      </c>
      <c r="M3634" s="11" t="s">
        <v>14</v>
      </c>
      <c r="N3634" s="11" t="s">
        <v>15</v>
      </c>
      <c r="O3634" s="11" t="str">
        <f>VLOOKUP(E3634,State_Code_Name!$B$1:$C$52,2,0)</f>
        <v>California</v>
      </c>
    </row>
    <row r="3635" spans="1:15" x14ac:dyDescent="0.3">
      <c r="A3635" s="11">
        <v>2061738</v>
      </c>
      <c r="B3635" s="12" t="s">
        <v>1333</v>
      </c>
      <c r="C3635" s="12" t="s">
        <v>9</v>
      </c>
      <c r="D3635" s="12" t="s">
        <v>10</v>
      </c>
      <c r="E3635" s="11" t="s">
        <v>18</v>
      </c>
      <c r="F3635" s="11" t="s">
        <v>19</v>
      </c>
      <c r="G3635" s="37">
        <v>42594</v>
      </c>
      <c r="H3635" s="13">
        <v>42594</v>
      </c>
      <c r="I3635" s="21">
        <v>0</v>
      </c>
      <c r="J3635" s="43" t="s">
        <v>1482</v>
      </c>
      <c r="K3635" s="21">
        <f t="shared" si="112"/>
        <v>2016</v>
      </c>
      <c r="L3635" s="24">
        <f t="shared" si="113"/>
        <v>3</v>
      </c>
      <c r="M3635" s="11" t="s">
        <v>15</v>
      </c>
      <c r="N3635" s="11" t="s">
        <v>15</v>
      </c>
      <c r="O3635" s="11" t="str">
        <f>VLOOKUP(E3635,State_Code_Name!$B$1:$C$52,2,0)</f>
        <v>California</v>
      </c>
    </row>
    <row r="3636" spans="1:15" x14ac:dyDescent="0.3">
      <c r="A3636" s="11">
        <v>1527052</v>
      </c>
      <c r="B3636" s="12" t="s">
        <v>48</v>
      </c>
      <c r="C3636" s="12" t="s">
        <v>27</v>
      </c>
      <c r="D3636" s="12" t="s">
        <v>28</v>
      </c>
      <c r="E3636" s="11" t="s">
        <v>23</v>
      </c>
      <c r="F3636" s="11" t="s">
        <v>58</v>
      </c>
      <c r="G3636" s="37">
        <v>42235</v>
      </c>
      <c r="H3636" s="13">
        <v>42244</v>
      </c>
      <c r="I3636" s="21">
        <v>9</v>
      </c>
      <c r="J3636" s="43" t="s">
        <v>1482</v>
      </c>
      <c r="K3636" s="21">
        <f t="shared" si="112"/>
        <v>2015</v>
      </c>
      <c r="L3636" s="24">
        <f t="shared" si="113"/>
        <v>3</v>
      </c>
      <c r="M3636" s="11" t="s">
        <v>14</v>
      </c>
      <c r="N3636" s="11" t="s">
        <v>14</v>
      </c>
      <c r="O3636" s="11" t="str">
        <f>VLOOKUP(E3636,State_Code_Name!$B$1:$C$52,2,0)</f>
        <v>New York</v>
      </c>
    </row>
    <row r="3637" spans="1:15" x14ac:dyDescent="0.3">
      <c r="A3637" s="11">
        <v>837808</v>
      </c>
      <c r="B3637" s="12" t="s">
        <v>11</v>
      </c>
      <c r="C3637" s="12" t="s">
        <v>27</v>
      </c>
      <c r="D3637" s="12" t="s">
        <v>28</v>
      </c>
      <c r="E3637" s="11" t="s">
        <v>52</v>
      </c>
      <c r="F3637" s="11" t="s">
        <v>58</v>
      </c>
      <c r="G3637" s="37">
        <v>41764</v>
      </c>
      <c r="H3637" s="13">
        <v>41766</v>
      </c>
      <c r="I3637" s="21">
        <v>2</v>
      </c>
      <c r="J3637" s="43" t="s">
        <v>1471</v>
      </c>
      <c r="K3637" s="21">
        <f t="shared" si="112"/>
        <v>2014</v>
      </c>
      <c r="L3637" s="24">
        <f t="shared" si="113"/>
        <v>2</v>
      </c>
      <c r="M3637" s="11" t="s">
        <v>14</v>
      </c>
      <c r="N3637" s="11" t="s">
        <v>15</v>
      </c>
      <c r="O3637" s="11" t="str">
        <f>VLOOKUP(E3637,State_Code_Name!$B$1:$C$52,2,0)</f>
        <v>Washington</v>
      </c>
    </row>
    <row r="3638" spans="1:15" x14ac:dyDescent="0.3">
      <c r="A3638" s="11">
        <v>1525406</v>
      </c>
      <c r="B3638" s="12" t="s">
        <v>592</v>
      </c>
      <c r="C3638" s="12" t="s">
        <v>33</v>
      </c>
      <c r="D3638" s="12" t="s">
        <v>42</v>
      </c>
      <c r="E3638" s="11" t="s">
        <v>18</v>
      </c>
      <c r="F3638" s="11" t="s">
        <v>19</v>
      </c>
      <c r="G3638" s="37">
        <v>42235</v>
      </c>
      <c r="H3638" s="13">
        <v>42235</v>
      </c>
      <c r="I3638" s="21">
        <v>0</v>
      </c>
      <c r="J3638" s="43" t="s">
        <v>1482</v>
      </c>
      <c r="K3638" s="21">
        <f t="shared" si="112"/>
        <v>2015</v>
      </c>
      <c r="L3638" s="24">
        <f t="shared" si="113"/>
        <v>3</v>
      </c>
      <c r="M3638" s="11" t="s">
        <v>14</v>
      </c>
      <c r="N3638" s="11" t="s">
        <v>14</v>
      </c>
      <c r="O3638" s="11" t="str">
        <f>VLOOKUP(E3638,State_Code_Name!$B$1:$C$52,2,0)</f>
        <v>California</v>
      </c>
    </row>
    <row r="3639" spans="1:15" x14ac:dyDescent="0.3">
      <c r="A3639" s="11">
        <v>1152627</v>
      </c>
      <c r="B3639" s="12" t="s">
        <v>1027</v>
      </c>
      <c r="C3639" s="12" t="s">
        <v>33</v>
      </c>
      <c r="D3639" s="12" t="s">
        <v>1441</v>
      </c>
      <c r="E3639" s="11" t="s">
        <v>171</v>
      </c>
      <c r="F3639" s="11" t="s">
        <v>19</v>
      </c>
      <c r="G3639" s="37">
        <v>41984</v>
      </c>
      <c r="H3639" s="13">
        <v>41988</v>
      </c>
      <c r="I3639" s="21">
        <v>4</v>
      </c>
      <c r="J3639" s="43" t="s">
        <v>1475</v>
      </c>
      <c r="K3639" s="21">
        <f t="shared" si="112"/>
        <v>2014</v>
      </c>
      <c r="L3639" s="24">
        <f t="shared" si="113"/>
        <v>4</v>
      </c>
      <c r="M3639" s="11" t="s">
        <v>15</v>
      </c>
      <c r="N3639" s="11" t="s">
        <v>14</v>
      </c>
      <c r="O3639" s="11" t="str">
        <f>VLOOKUP(E3639,State_Code_Name!$B$1:$C$52,2,0)</f>
        <v>Louisiana</v>
      </c>
    </row>
    <row r="3640" spans="1:15" x14ac:dyDescent="0.3">
      <c r="A3640" s="11">
        <v>1165484</v>
      </c>
      <c r="B3640" s="12" t="s">
        <v>11</v>
      </c>
      <c r="C3640" s="12" t="s">
        <v>33</v>
      </c>
      <c r="D3640" s="12" t="s">
        <v>45</v>
      </c>
      <c r="E3640" s="11" t="s">
        <v>18</v>
      </c>
      <c r="F3640" s="11" t="s">
        <v>19</v>
      </c>
      <c r="G3640" s="37">
        <v>41993</v>
      </c>
      <c r="H3640" s="13">
        <v>41996</v>
      </c>
      <c r="I3640" s="21">
        <v>3</v>
      </c>
      <c r="J3640" s="43" t="s">
        <v>1475</v>
      </c>
      <c r="K3640" s="21">
        <f t="shared" si="112"/>
        <v>2014</v>
      </c>
      <c r="L3640" s="24">
        <f t="shared" si="113"/>
        <v>4</v>
      </c>
      <c r="M3640" s="11" t="s">
        <v>14</v>
      </c>
      <c r="N3640" s="11" t="s">
        <v>14</v>
      </c>
      <c r="O3640" s="11" t="str">
        <f>VLOOKUP(E3640,State_Code_Name!$B$1:$C$52,2,0)</f>
        <v>California</v>
      </c>
    </row>
    <row r="3641" spans="1:15" x14ac:dyDescent="0.3">
      <c r="A3641" s="11">
        <v>1612550</v>
      </c>
      <c r="B3641" s="12" t="s">
        <v>31</v>
      </c>
      <c r="C3641" s="12" t="s">
        <v>27</v>
      </c>
      <c r="D3641" s="12" t="s">
        <v>1449</v>
      </c>
      <c r="E3641" s="11" t="s">
        <v>49</v>
      </c>
      <c r="F3641" s="11" t="s">
        <v>19</v>
      </c>
      <c r="G3641" s="37">
        <v>42295</v>
      </c>
      <c r="H3641" s="13">
        <v>42324</v>
      </c>
      <c r="I3641" s="21">
        <v>29</v>
      </c>
      <c r="J3641" s="43" t="s">
        <v>1473</v>
      </c>
      <c r="K3641" s="21">
        <f t="shared" si="112"/>
        <v>2015</v>
      </c>
      <c r="L3641" s="24">
        <f t="shared" si="113"/>
        <v>4</v>
      </c>
      <c r="M3641" s="11" t="s">
        <v>14</v>
      </c>
      <c r="N3641" s="11" t="s">
        <v>15</v>
      </c>
      <c r="O3641" s="11" t="str">
        <f>VLOOKUP(E3641,State_Code_Name!$B$1:$C$52,2,0)</f>
        <v>New Jersey</v>
      </c>
    </row>
    <row r="3642" spans="1:15" x14ac:dyDescent="0.3">
      <c r="A3642" s="11">
        <v>1934190</v>
      </c>
      <c r="B3642" s="12" t="s">
        <v>347</v>
      </c>
      <c r="C3642" s="12" t="s">
        <v>62</v>
      </c>
      <c r="D3642" s="12" t="s">
        <v>279</v>
      </c>
      <c r="E3642" s="11" t="s">
        <v>122</v>
      </c>
      <c r="F3642" s="11" t="s">
        <v>19</v>
      </c>
      <c r="G3642" s="37">
        <v>42510</v>
      </c>
      <c r="H3642" s="13">
        <v>42510</v>
      </c>
      <c r="I3642" s="21">
        <v>0</v>
      </c>
      <c r="J3642" s="43" t="s">
        <v>1471</v>
      </c>
      <c r="K3642" s="21">
        <f t="shared" si="112"/>
        <v>2016</v>
      </c>
      <c r="L3642" s="24">
        <f t="shared" si="113"/>
        <v>2</v>
      </c>
      <c r="M3642" s="11" t="s">
        <v>14</v>
      </c>
      <c r="N3642" s="11" t="s">
        <v>14</v>
      </c>
      <c r="O3642" s="11" t="str">
        <f>VLOOKUP(E3642,State_Code_Name!$B$1:$C$52,2,0)</f>
        <v>Maryland</v>
      </c>
    </row>
    <row r="3643" spans="1:15" x14ac:dyDescent="0.3">
      <c r="A3643" s="11">
        <v>2136943</v>
      </c>
      <c r="B3643" s="12" t="s">
        <v>22</v>
      </c>
      <c r="C3643" s="12" t="s">
        <v>27</v>
      </c>
      <c r="D3643" s="12" t="s">
        <v>28</v>
      </c>
      <c r="E3643" s="11" t="s">
        <v>71</v>
      </c>
      <c r="F3643" s="11" t="s">
        <v>19</v>
      </c>
      <c r="G3643" s="37">
        <v>42641</v>
      </c>
      <c r="H3643" s="13">
        <v>42643</v>
      </c>
      <c r="I3643" s="21">
        <v>2</v>
      </c>
      <c r="J3643" s="43" t="s">
        <v>1480</v>
      </c>
      <c r="K3643" s="21">
        <f t="shared" si="112"/>
        <v>2016</v>
      </c>
      <c r="L3643" s="24">
        <f t="shared" si="113"/>
        <v>3</v>
      </c>
      <c r="M3643" s="11" t="s">
        <v>14</v>
      </c>
      <c r="N3643" s="11" t="s">
        <v>14</v>
      </c>
      <c r="O3643" s="11" t="str">
        <f>VLOOKUP(E3643,State_Code_Name!$B$1:$C$52,2,0)</f>
        <v>Massachusetts</v>
      </c>
    </row>
    <row r="3644" spans="1:15" x14ac:dyDescent="0.3">
      <c r="A3644" s="11">
        <v>1730761</v>
      </c>
      <c r="B3644" s="12" t="s">
        <v>92</v>
      </c>
      <c r="C3644" s="12" t="s">
        <v>9</v>
      </c>
      <c r="D3644" s="12" t="s">
        <v>133</v>
      </c>
      <c r="E3644" s="11" t="s">
        <v>99</v>
      </c>
      <c r="F3644" s="11" t="s">
        <v>19</v>
      </c>
      <c r="G3644" s="37">
        <v>42375</v>
      </c>
      <c r="H3644" s="13">
        <v>42375</v>
      </c>
      <c r="I3644" s="21">
        <v>0</v>
      </c>
      <c r="J3644" s="43" t="s">
        <v>1474</v>
      </c>
      <c r="K3644" s="21">
        <f t="shared" si="112"/>
        <v>2016</v>
      </c>
      <c r="L3644" s="24">
        <f t="shared" si="113"/>
        <v>1</v>
      </c>
      <c r="M3644" s="11" t="s">
        <v>14</v>
      </c>
      <c r="N3644" s="11" t="s">
        <v>14</v>
      </c>
      <c r="O3644" s="11" t="str">
        <f>VLOOKUP(E3644,State_Code_Name!$B$1:$C$52,2,0)</f>
        <v>Arizona</v>
      </c>
    </row>
    <row r="3645" spans="1:15" x14ac:dyDescent="0.3">
      <c r="A3645" s="11">
        <v>1174422</v>
      </c>
      <c r="B3645" s="12" t="s">
        <v>11</v>
      </c>
      <c r="C3645" s="12" t="s">
        <v>27</v>
      </c>
      <c r="D3645" s="12" t="s">
        <v>28</v>
      </c>
      <c r="E3645" s="11" t="s">
        <v>23</v>
      </c>
      <c r="F3645" s="11" t="s">
        <v>19</v>
      </c>
      <c r="G3645" s="37">
        <v>42003</v>
      </c>
      <c r="H3645" s="13">
        <v>42003</v>
      </c>
      <c r="I3645" s="21">
        <v>0</v>
      </c>
      <c r="J3645" s="43" t="s">
        <v>1475</v>
      </c>
      <c r="K3645" s="21">
        <f t="shared" si="112"/>
        <v>2014</v>
      </c>
      <c r="L3645" s="24">
        <f t="shared" si="113"/>
        <v>4</v>
      </c>
      <c r="M3645" s="11" t="s">
        <v>14</v>
      </c>
      <c r="N3645" s="11" t="s">
        <v>15</v>
      </c>
      <c r="O3645" s="11" t="str">
        <f>VLOOKUP(E3645,State_Code_Name!$B$1:$C$52,2,0)</f>
        <v>New York</v>
      </c>
    </row>
    <row r="3646" spans="1:15" x14ac:dyDescent="0.3">
      <c r="A3646" s="11">
        <v>1896574</v>
      </c>
      <c r="B3646" s="12" t="s">
        <v>789</v>
      </c>
      <c r="C3646" s="12" t="s">
        <v>27</v>
      </c>
      <c r="D3646" s="12" t="s">
        <v>28</v>
      </c>
      <c r="E3646" s="11" t="s">
        <v>49</v>
      </c>
      <c r="F3646" s="11" t="s">
        <v>19</v>
      </c>
      <c r="G3646" s="37">
        <v>42486</v>
      </c>
      <c r="H3646" s="13">
        <v>42486</v>
      </c>
      <c r="I3646" s="21">
        <v>0</v>
      </c>
      <c r="J3646" s="43" t="s">
        <v>1483</v>
      </c>
      <c r="K3646" s="21">
        <f t="shared" si="112"/>
        <v>2016</v>
      </c>
      <c r="L3646" s="24">
        <f t="shared" si="113"/>
        <v>2</v>
      </c>
      <c r="M3646" s="11" t="s">
        <v>14</v>
      </c>
      <c r="N3646" s="11" t="s">
        <v>14</v>
      </c>
      <c r="O3646" s="11" t="str">
        <f>VLOOKUP(E3646,State_Code_Name!$B$1:$C$52,2,0)</f>
        <v>New Jersey</v>
      </c>
    </row>
    <row r="3647" spans="1:15" x14ac:dyDescent="0.3">
      <c r="A3647" s="11">
        <v>2018818</v>
      </c>
      <c r="B3647" s="12" t="s">
        <v>70</v>
      </c>
      <c r="C3647" s="12" t="s">
        <v>27</v>
      </c>
      <c r="D3647" s="12" t="s">
        <v>28</v>
      </c>
      <c r="E3647" s="11" t="s">
        <v>43</v>
      </c>
      <c r="F3647" s="11" t="s">
        <v>303</v>
      </c>
      <c r="G3647" s="37">
        <v>42570</v>
      </c>
      <c r="H3647" s="13">
        <v>42571</v>
      </c>
      <c r="I3647" s="21">
        <v>1</v>
      </c>
      <c r="J3647" s="43" t="s">
        <v>1481</v>
      </c>
      <c r="K3647" s="21">
        <f t="shared" si="112"/>
        <v>2016</v>
      </c>
      <c r="L3647" s="24">
        <f t="shared" si="113"/>
        <v>3</v>
      </c>
      <c r="M3647" s="11" t="s">
        <v>14</v>
      </c>
      <c r="N3647" s="11" t="s">
        <v>14</v>
      </c>
      <c r="O3647" s="11" t="str">
        <f>VLOOKUP(E3647,State_Code_Name!$B$1:$C$52,2,0)</f>
        <v>North Carolina</v>
      </c>
    </row>
    <row r="3648" spans="1:15" x14ac:dyDescent="0.3">
      <c r="A3648" s="11">
        <v>1961823</v>
      </c>
      <c r="B3648" s="12" t="s">
        <v>69</v>
      </c>
      <c r="C3648" s="12" t="s">
        <v>37</v>
      </c>
      <c r="D3648" s="12" t="s">
        <v>108</v>
      </c>
      <c r="E3648" s="11" t="s">
        <v>36</v>
      </c>
      <c r="F3648" s="11" t="s">
        <v>19</v>
      </c>
      <c r="G3648" s="37">
        <v>42530</v>
      </c>
      <c r="H3648" s="13">
        <v>42530</v>
      </c>
      <c r="I3648" s="21">
        <v>0</v>
      </c>
      <c r="J3648" s="43" t="s">
        <v>1477</v>
      </c>
      <c r="K3648" s="21">
        <f t="shared" si="112"/>
        <v>2016</v>
      </c>
      <c r="L3648" s="24">
        <f t="shared" si="113"/>
        <v>2</v>
      </c>
      <c r="M3648" s="11" t="s">
        <v>14</v>
      </c>
      <c r="N3648" s="11" t="s">
        <v>15</v>
      </c>
      <c r="O3648" s="11" t="str">
        <f>VLOOKUP(E3648,State_Code_Name!$B$1:$C$52,2,0)</f>
        <v>Florida</v>
      </c>
    </row>
    <row r="3649" spans="1:15" x14ac:dyDescent="0.3">
      <c r="A3649" s="11">
        <v>1336460</v>
      </c>
      <c r="B3649" s="12" t="s">
        <v>140</v>
      </c>
      <c r="C3649" s="12" t="s">
        <v>33</v>
      </c>
      <c r="D3649" s="12" t="s">
        <v>1441</v>
      </c>
      <c r="E3649" s="11" t="s">
        <v>127</v>
      </c>
      <c r="F3649" s="11" t="s">
        <v>19</v>
      </c>
      <c r="G3649" s="37">
        <v>42112</v>
      </c>
      <c r="H3649" s="13">
        <v>42116</v>
      </c>
      <c r="I3649" s="21">
        <v>4</v>
      </c>
      <c r="J3649" s="43" t="s">
        <v>1483</v>
      </c>
      <c r="K3649" s="21">
        <f t="shared" si="112"/>
        <v>2015</v>
      </c>
      <c r="L3649" s="24">
        <f t="shared" si="113"/>
        <v>2</v>
      </c>
      <c r="M3649" s="11" t="s">
        <v>14</v>
      </c>
      <c r="N3649" s="11" t="s">
        <v>15</v>
      </c>
      <c r="O3649" s="11" t="str">
        <f>VLOOKUP(E3649,State_Code_Name!$B$1:$C$52,2,0)</f>
        <v>Oklahoma</v>
      </c>
    </row>
    <row r="3650" spans="1:15" x14ac:dyDescent="0.3">
      <c r="A3650" s="11">
        <v>909712</v>
      </c>
      <c r="B3650" s="12" t="s">
        <v>39</v>
      </c>
      <c r="C3650" s="12" t="s">
        <v>27</v>
      </c>
      <c r="D3650" s="12" t="s">
        <v>28</v>
      </c>
      <c r="E3650" s="11" t="s">
        <v>26</v>
      </c>
      <c r="F3650" s="11" t="s">
        <v>19</v>
      </c>
      <c r="G3650" s="37">
        <v>41815</v>
      </c>
      <c r="H3650" s="13">
        <v>41817</v>
      </c>
      <c r="I3650" s="21">
        <v>2</v>
      </c>
      <c r="J3650" s="43" t="s">
        <v>1477</v>
      </c>
      <c r="K3650" s="21">
        <f t="shared" si="112"/>
        <v>2014</v>
      </c>
      <c r="L3650" s="24">
        <f t="shared" si="113"/>
        <v>2</v>
      </c>
      <c r="M3650" s="11" t="s">
        <v>14</v>
      </c>
      <c r="N3650" s="11" t="s">
        <v>15</v>
      </c>
      <c r="O3650" s="11" t="str">
        <f>VLOOKUP(E3650,State_Code_Name!$B$1:$C$52,2,0)</f>
        <v>Georgia</v>
      </c>
    </row>
    <row r="3651" spans="1:15" x14ac:dyDescent="0.3">
      <c r="A3651" s="11">
        <v>862595</v>
      </c>
      <c r="B3651" s="12" t="s">
        <v>39</v>
      </c>
      <c r="C3651" s="12" t="s">
        <v>33</v>
      </c>
      <c r="D3651" s="12" t="s">
        <v>42</v>
      </c>
      <c r="E3651" s="11" t="s">
        <v>43</v>
      </c>
      <c r="F3651" s="11" t="s">
        <v>19</v>
      </c>
      <c r="G3651" s="37">
        <v>41780</v>
      </c>
      <c r="H3651" s="13">
        <v>41780</v>
      </c>
      <c r="I3651" s="21">
        <v>0</v>
      </c>
      <c r="J3651" s="43" t="s">
        <v>1471</v>
      </c>
      <c r="K3651" s="21">
        <f t="shared" ref="K3651:K3714" si="114">YEAR(G3651)</f>
        <v>2014</v>
      </c>
      <c r="L3651" s="24">
        <f t="shared" ref="L3651:L3714" si="115">ROUNDUP(MONTH(G3651)/3,0)</f>
        <v>2</v>
      </c>
      <c r="M3651" s="11" t="s">
        <v>14</v>
      </c>
      <c r="N3651" s="11" t="s">
        <v>15</v>
      </c>
      <c r="O3651" s="11" t="str">
        <f>VLOOKUP(E3651,State_Code_Name!$B$1:$C$52,2,0)</f>
        <v>North Carolina</v>
      </c>
    </row>
    <row r="3652" spans="1:15" x14ac:dyDescent="0.3">
      <c r="A3652" s="11">
        <v>1544567</v>
      </c>
      <c r="B3652" s="12" t="s">
        <v>333</v>
      </c>
      <c r="C3652" s="12" t="s">
        <v>33</v>
      </c>
      <c r="D3652" s="12" t="s">
        <v>115</v>
      </c>
      <c r="E3652" s="11" t="s">
        <v>32</v>
      </c>
      <c r="F3652" s="11" t="s">
        <v>19</v>
      </c>
      <c r="G3652" s="37">
        <v>42247</v>
      </c>
      <c r="H3652" s="13">
        <v>42247</v>
      </c>
      <c r="I3652" s="21">
        <v>0</v>
      </c>
      <c r="J3652" s="43" t="s">
        <v>1482</v>
      </c>
      <c r="K3652" s="21">
        <f t="shared" si="114"/>
        <v>2015</v>
      </c>
      <c r="L3652" s="24">
        <f t="shared" si="115"/>
        <v>3</v>
      </c>
      <c r="M3652" s="11" t="s">
        <v>14</v>
      </c>
      <c r="N3652" s="11" t="s">
        <v>15</v>
      </c>
      <c r="O3652" s="11" t="str">
        <f>VLOOKUP(E3652,State_Code_Name!$B$1:$C$52,2,0)</f>
        <v>Texas</v>
      </c>
    </row>
    <row r="3653" spans="1:15" x14ac:dyDescent="0.3">
      <c r="A3653" s="11">
        <v>1798432</v>
      </c>
      <c r="B3653" s="12" t="s">
        <v>286</v>
      </c>
      <c r="C3653" s="12" t="s">
        <v>27</v>
      </c>
      <c r="D3653" s="12" t="s">
        <v>1449</v>
      </c>
      <c r="E3653" s="11" t="s">
        <v>32</v>
      </c>
      <c r="F3653" s="11" t="s">
        <v>19</v>
      </c>
      <c r="G3653" s="37">
        <v>42422</v>
      </c>
      <c r="H3653" s="13">
        <v>42425</v>
      </c>
      <c r="I3653" s="21">
        <v>3</v>
      </c>
      <c r="J3653" s="43" t="s">
        <v>1478</v>
      </c>
      <c r="K3653" s="21">
        <f t="shared" si="114"/>
        <v>2016</v>
      </c>
      <c r="L3653" s="24">
        <f t="shared" si="115"/>
        <v>1</v>
      </c>
      <c r="M3653" s="11" t="s">
        <v>14</v>
      </c>
      <c r="N3653" s="11" t="s">
        <v>15</v>
      </c>
      <c r="O3653" s="11" t="str">
        <f>VLOOKUP(E3653,State_Code_Name!$B$1:$C$52,2,0)</f>
        <v>Texas</v>
      </c>
    </row>
    <row r="3654" spans="1:15" x14ac:dyDescent="0.3">
      <c r="A3654" s="11">
        <v>1570039</v>
      </c>
      <c r="B3654" s="12" t="s">
        <v>296</v>
      </c>
      <c r="C3654" s="12" t="s">
        <v>33</v>
      </c>
      <c r="D3654" s="12" t="s">
        <v>45</v>
      </c>
      <c r="E3654" s="11" t="s">
        <v>194</v>
      </c>
      <c r="F3654" s="11" t="s">
        <v>19</v>
      </c>
      <c r="G3654" s="37">
        <v>42265</v>
      </c>
      <c r="H3654" s="13">
        <v>42265</v>
      </c>
      <c r="I3654" s="21">
        <v>0</v>
      </c>
      <c r="J3654" s="43" t="s">
        <v>1480</v>
      </c>
      <c r="K3654" s="21">
        <f t="shared" si="114"/>
        <v>2015</v>
      </c>
      <c r="L3654" s="24">
        <f t="shared" si="115"/>
        <v>3</v>
      </c>
      <c r="M3654" s="11" t="s">
        <v>14</v>
      </c>
      <c r="N3654" s="11" t="s">
        <v>15</v>
      </c>
      <c r="O3654" s="11" t="str">
        <f>VLOOKUP(E3654,State_Code_Name!$B$1:$C$52,2,0)</f>
        <v>Nebraska</v>
      </c>
    </row>
    <row r="3655" spans="1:15" x14ac:dyDescent="0.3">
      <c r="A3655" s="11">
        <v>1398880</v>
      </c>
      <c r="B3655" s="12" t="s">
        <v>82</v>
      </c>
      <c r="C3655" s="12" t="s">
        <v>37</v>
      </c>
      <c r="D3655" s="12" t="s">
        <v>81</v>
      </c>
      <c r="E3655" s="11" t="s">
        <v>32</v>
      </c>
      <c r="F3655" s="11" t="s">
        <v>19</v>
      </c>
      <c r="G3655" s="37">
        <v>42154</v>
      </c>
      <c r="H3655" s="13">
        <v>42154</v>
      </c>
      <c r="I3655" s="21">
        <v>0</v>
      </c>
      <c r="J3655" s="43" t="s">
        <v>1471</v>
      </c>
      <c r="K3655" s="21">
        <f t="shared" si="114"/>
        <v>2015</v>
      </c>
      <c r="L3655" s="24">
        <f t="shared" si="115"/>
        <v>2</v>
      </c>
      <c r="M3655" s="11" t="s">
        <v>14</v>
      </c>
      <c r="N3655" s="11" t="s">
        <v>15</v>
      </c>
      <c r="O3655" s="11" t="str">
        <f>VLOOKUP(E3655,State_Code_Name!$B$1:$C$52,2,0)</f>
        <v>Texas</v>
      </c>
    </row>
    <row r="3656" spans="1:15" x14ac:dyDescent="0.3">
      <c r="A3656" s="11">
        <v>1220280</v>
      </c>
      <c r="B3656" s="12" t="s">
        <v>31</v>
      </c>
      <c r="C3656" s="12" t="s">
        <v>27</v>
      </c>
      <c r="D3656" s="12" t="s">
        <v>79</v>
      </c>
      <c r="E3656" s="11" t="s">
        <v>49</v>
      </c>
      <c r="F3656" s="11" t="s">
        <v>19</v>
      </c>
      <c r="G3656" s="37">
        <v>42037</v>
      </c>
      <c r="H3656" s="13">
        <v>42040</v>
      </c>
      <c r="I3656" s="21">
        <v>3</v>
      </c>
      <c r="J3656" s="43" t="s">
        <v>1478</v>
      </c>
      <c r="K3656" s="21">
        <f t="shared" si="114"/>
        <v>2015</v>
      </c>
      <c r="L3656" s="24">
        <f t="shared" si="115"/>
        <v>1</v>
      </c>
      <c r="M3656" s="11" t="s">
        <v>14</v>
      </c>
      <c r="N3656" s="11" t="s">
        <v>15</v>
      </c>
      <c r="O3656" s="11" t="str">
        <f>VLOOKUP(E3656,State_Code_Name!$B$1:$C$52,2,0)</f>
        <v>New Jersey</v>
      </c>
    </row>
    <row r="3657" spans="1:15" x14ac:dyDescent="0.3">
      <c r="A3657" s="11">
        <v>2007567</v>
      </c>
      <c r="B3657" s="12" t="s">
        <v>508</v>
      </c>
      <c r="C3657" s="12" t="s">
        <v>16</v>
      </c>
      <c r="D3657" s="12" t="s">
        <v>21</v>
      </c>
      <c r="E3657" s="11" t="s">
        <v>85</v>
      </c>
      <c r="F3657" s="11" t="s">
        <v>19</v>
      </c>
      <c r="G3657" s="37">
        <v>42562</v>
      </c>
      <c r="H3657" s="13">
        <v>42562</v>
      </c>
      <c r="I3657" s="21">
        <v>0</v>
      </c>
      <c r="J3657" s="43" t="s">
        <v>1481</v>
      </c>
      <c r="K3657" s="21">
        <f t="shared" si="114"/>
        <v>2016</v>
      </c>
      <c r="L3657" s="24">
        <f t="shared" si="115"/>
        <v>3</v>
      </c>
      <c r="M3657" s="11" t="s">
        <v>14</v>
      </c>
      <c r="N3657" s="11" t="s">
        <v>15</v>
      </c>
      <c r="O3657" s="11" t="str">
        <f>VLOOKUP(E3657,State_Code_Name!$B$1:$C$52,2,0)</f>
        <v>Wisconsin</v>
      </c>
    </row>
    <row r="3658" spans="1:15" x14ac:dyDescent="0.3">
      <c r="A3658" s="11">
        <v>564499</v>
      </c>
      <c r="B3658" s="12" t="s">
        <v>11</v>
      </c>
      <c r="C3658" s="12" t="s">
        <v>16</v>
      </c>
      <c r="D3658" s="12" t="s">
        <v>25</v>
      </c>
      <c r="E3658" s="11" t="s">
        <v>18</v>
      </c>
      <c r="F3658" s="11" t="s">
        <v>13</v>
      </c>
      <c r="G3658" s="37">
        <v>41568</v>
      </c>
      <c r="H3658" s="13">
        <v>41569</v>
      </c>
      <c r="I3658" s="21">
        <v>1</v>
      </c>
      <c r="J3658" s="43" t="s">
        <v>1473</v>
      </c>
      <c r="K3658" s="21">
        <f t="shared" si="114"/>
        <v>2013</v>
      </c>
      <c r="L3658" s="24">
        <f t="shared" si="115"/>
        <v>4</v>
      </c>
      <c r="M3658" s="11" t="s">
        <v>14</v>
      </c>
      <c r="N3658" s="11" t="s">
        <v>15</v>
      </c>
      <c r="O3658" s="11" t="str">
        <f>VLOOKUP(E3658,State_Code_Name!$B$1:$C$52,2,0)</f>
        <v>California</v>
      </c>
    </row>
    <row r="3659" spans="1:15" x14ac:dyDescent="0.3">
      <c r="A3659" s="11">
        <v>1631211</v>
      </c>
      <c r="B3659" s="12" t="s">
        <v>82</v>
      </c>
      <c r="C3659" s="12" t="s">
        <v>37</v>
      </c>
      <c r="D3659" s="12" t="s">
        <v>38</v>
      </c>
      <c r="E3659" s="11" t="s">
        <v>98</v>
      </c>
      <c r="F3659" s="11" t="s">
        <v>19</v>
      </c>
      <c r="G3659" s="37">
        <v>42306</v>
      </c>
      <c r="H3659" s="13">
        <v>42306</v>
      </c>
      <c r="I3659" s="21">
        <v>0</v>
      </c>
      <c r="J3659" s="43" t="s">
        <v>1473</v>
      </c>
      <c r="K3659" s="21">
        <f t="shared" si="114"/>
        <v>2015</v>
      </c>
      <c r="L3659" s="24">
        <f t="shared" si="115"/>
        <v>4</v>
      </c>
      <c r="M3659" s="11" t="s">
        <v>14</v>
      </c>
      <c r="N3659" s="11" t="s">
        <v>15</v>
      </c>
      <c r="O3659" s="11" t="str">
        <f>VLOOKUP(E3659,State_Code_Name!$B$1:$C$52,2,0)</f>
        <v>Colorado</v>
      </c>
    </row>
    <row r="3660" spans="1:15" x14ac:dyDescent="0.3">
      <c r="A3660" s="11">
        <v>1327876</v>
      </c>
      <c r="B3660" s="12" t="s">
        <v>97</v>
      </c>
      <c r="C3660" s="12" t="s">
        <v>53</v>
      </c>
      <c r="D3660" s="12" t="s">
        <v>1439</v>
      </c>
      <c r="E3660" s="11" t="s">
        <v>158</v>
      </c>
      <c r="F3660" s="11" t="s">
        <v>19</v>
      </c>
      <c r="G3660" s="37">
        <v>42107</v>
      </c>
      <c r="H3660" s="13">
        <v>42109</v>
      </c>
      <c r="I3660" s="21">
        <v>2</v>
      </c>
      <c r="J3660" s="43" t="s">
        <v>1483</v>
      </c>
      <c r="K3660" s="21">
        <f t="shared" si="114"/>
        <v>2015</v>
      </c>
      <c r="L3660" s="24">
        <f t="shared" si="115"/>
        <v>2</v>
      </c>
      <c r="M3660" s="11" t="s">
        <v>14</v>
      </c>
      <c r="N3660" s="11" t="s">
        <v>15</v>
      </c>
      <c r="O3660" s="11" t="str">
        <f>VLOOKUP(E3660,State_Code_Name!$B$1:$C$52,2,0)</f>
        <v>New Mexico</v>
      </c>
    </row>
    <row r="3661" spans="1:15" x14ac:dyDescent="0.3">
      <c r="A3661" s="11">
        <v>878198</v>
      </c>
      <c r="B3661" s="12" t="s">
        <v>82</v>
      </c>
      <c r="C3661" s="12" t="s">
        <v>37</v>
      </c>
      <c r="D3661" s="12" t="s">
        <v>1451</v>
      </c>
      <c r="E3661" s="11" t="s">
        <v>32</v>
      </c>
      <c r="F3661" s="11" t="s">
        <v>19</v>
      </c>
      <c r="G3661" s="37">
        <v>41793</v>
      </c>
      <c r="H3661" s="13">
        <v>41793</v>
      </c>
      <c r="I3661" s="21">
        <v>0</v>
      </c>
      <c r="J3661" s="43" t="s">
        <v>1477</v>
      </c>
      <c r="K3661" s="21">
        <f t="shared" si="114"/>
        <v>2014</v>
      </c>
      <c r="L3661" s="24">
        <f t="shared" si="115"/>
        <v>2</v>
      </c>
      <c r="M3661" s="11" t="s">
        <v>14</v>
      </c>
      <c r="N3661" s="11" t="s">
        <v>15</v>
      </c>
      <c r="O3661" s="11" t="str">
        <f>VLOOKUP(E3661,State_Code_Name!$B$1:$C$52,2,0)</f>
        <v>Texas</v>
      </c>
    </row>
    <row r="3662" spans="1:15" x14ac:dyDescent="0.3">
      <c r="A3662" s="11">
        <v>1021943</v>
      </c>
      <c r="B3662" s="12" t="s">
        <v>392</v>
      </c>
      <c r="C3662" s="12" t="s">
        <v>539</v>
      </c>
      <c r="D3662" s="12" t="s">
        <v>540</v>
      </c>
      <c r="E3662" s="11" t="s">
        <v>32</v>
      </c>
      <c r="F3662" s="11" t="s">
        <v>19</v>
      </c>
      <c r="G3662" s="37">
        <v>41892</v>
      </c>
      <c r="H3662" s="13">
        <v>41892</v>
      </c>
      <c r="I3662" s="21">
        <v>0</v>
      </c>
      <c r="J3662" s="43" t="s">
        <v>1480</v>
      </c>
      <c r="K3662" s="21">
        <f t="shared" si="114"/>
        <v>2014</v>
      </c>
      <c r="L3662" s="24">
        <f t="shared" si="115"/>
        <v>3</v>
      </c>
      <c r="M3662" s="11" t="s">
        <v>14</v>
      </c>
      <c r="N3662" s="11" t="s">
        <v>15</v>
      </c>
      <c r="O3662" s="11" t="str">
        <f>VLOOKUP(E3662,State_Code_Name!$B$1:$C$52,2,0)</f>
        <v>Texas</v>
      </c>
    </row>
    <row r="3663" spans="1:15" x14ac:dyDescent="0.3">
      <c r="A3663" s="11">
        <v>1930589</v>
      </c>
      <c r="B3663" s="12" t="s">
        <v>156</v>
      </c>
      <c r="C3663" s="12" t="s">
        <v>33</v>
      </c>
      <c r="D3663" s="12" t="s">
        <v>115</v>
      </c>
      <c r="E3663" s="11" t="s">
        <v>36</v>
      </c>
      <c r="F3663" s="11" t="s">
        <v>19</v>
      </c>
      <c r="G3663" s="37">
        <v>42508</v>
      </c>
      <c r="H3663" s="13">
        <v>42508</v>
      </c>
      <c r="I3663" s="21">
        <v>0</v>
      </c>
      <c r="J3663" s="43" t="s">
        <v>1471</v>
      </c>
      <c r="K3663" s="21">
        <f t="shared" si="114"/>
        <v>2016</v>
      </c>
      <c r="L3663" s="24">
        <f t="shared" si="115"/>
        <v>2</v>
      </c>
      <c r="M3663" s="11" t="s">
        <v>14</v>
      </c>
      <c r="N3663" s="11" t="s">
        <v>15</v>
      </c>
      <c r="O3663" s="11" t="str">
        <f>VLOOKUP(E3663,State_Code_Name!$B$1:$C$52,2,0)</f>
        <v>Florida</v>
      </c>
    </row>
    <row r="3664" spans="1:15" x14ac:dyDescent="0.3">
      <c r="A3664" s="11">
        <v>1791237</v>
      </c>
      <c r="B3664" s="12" t="s">
        <v>135</v>
      </c>
      <c r="C3664" s="12" t="s">
        <v>16</v>
      </c>
      <c r="D3664" s="12" t="s">
        <v>21</v>
      </c>
      <c r="E3664" s="11" t="s">
        <v>47</v>
      </c>
      <c r="F3664" s="11" t="s">
        <v>303</v>
      </c>
      <c r="G3664" s="37">
        <v>42417</v>
      </c>
      <c r="H3664" s="13">
        <v>42419</v>
      </c>
      <c r="I3664" s="21">
        <v>2</v>
      </c>
      <c r="J3664" s="43" t="s">
        <v>1478</v>
      </c>
      <c r="K3664" s="21">
        <f t="shared" si="114"/>
        <v>2016</v>
      </c>
      <c r="L3664" s="24">
        <f t="shared" si="115"/>
        <v>1</v>
      </c>
      <c r="M3664" s="11" t="s">
        <v>14</v>
      </c>
      <c r="N3664" s="11" t="s">
        <v>15</v>
      </c>
      <c r="O3664" s="11" t="str">
        <f>VLOOKUP(E3664,State_Code_Name!$B$1:$C$52,2,0)</f>
        <v>Pennsylvania</v>
      </c>
    </row>
    <row r="3665" spans="1:15" x14ac:dyDescent="0.3">
      <c r="A3665" s="11">
        <v>2091607</v>
      </c>
      <c r="B3665" s="12" t="s">
        <v>130</v>
      </c>
      <c r="C3665" s="12" t="s">
        <v>33</v>
      </c>
      <c r="D3665" s="12" t="s">
        <v>42</v>
      </c>
      <c r="E3665" s="11" t="s">
        <v>60</v>
      </c>
      <c r="F3665" s="11" t="s">
        <v>19</v>
      </c>
      <c r="G3665" s="37">
        <v>42614</v>
      </c>
      <c r="H3665" s="13">
        <v>42614</v>
      </c>
      <c r="I3665" s="21">
        <v>0</v>
      </c>
      <c r="J3665" s="43" t="s">
        <v>1480</v>
      </c>
      <c r="K3665" s="21">
        <f t="shared" si="114"/>
        <v>2016</v>
      </c>
      <c r="L3665" s="24">
        <f t="shared" si="115"/>
        <v>3</v>
      </c>
      <c r="M3665" s="11" t="s">
        <v>14</v>
      </c>
      <c r="N3665" s="11" t="s">
        <v>15</v>
      </c>
      <c r="O3665" s="11" t="str">
        <f>VLOOKUP(E3665,State_Code_Name!$B$1:$C$52,2,0)</f>
        <v>Illinois</v>
      </c>
    </row>
    <row r="3666" spans="1:15" x14ac:dyDescent="0.3">
      <c r="A3666" s="11">
        <v>756080</v>
      </c>
      <c r="B3666" s="12" t="s">
        <v>1440</v>
      </c>
      <c r="C3666" s="12" t="s">
        <v>62</v>
      </c>
      <c r="D3666" s="12" t="s">
        <v>279</v>
      </c>
      <c r="E3666" s="11" t="s">
        <v>23</v>
      </c>
      <c r="F3666" s="11" t="s">
        <v>19</v>
      </c>
      <c r="G3666" s="37">
        <v>41710</v>
      </c>
      <c r="H3666" s="13">
        <v>41710</v>
      </c>
      <c r="I3666" s="21">
        <v>0</v>
      </c>
      <c r="J3666" s="43" t="s">
        <v>1476</v>
      </c>
      <c r="K3666" s="21">
        <f t="shared" si="114"/>
        <v>2014</v>
      </c>
      <c r="L3666" s="24">
        <f t="shared" si="115"/>
        <v>1</v>
      </c>
      <c r="M3666" s="11" t="s">
        <v>14</v>
      </c>
      <c r="N3666" s="11" t="s">
        <v>15</v>
      </c>
      <c r="O3666" s="11" t="str">
        <f>VLOOKUP(E3666,State_Code_Name!$B$1:$C$52,2,0)</f>
        <v>New York</v>
      </c>
    </row>
    <row r="3667" spans="1:15" x14ac:dyDescent="0.3">
      <c r="A3667" s="11">
        <v>1908635</v>
      </c>
      <c r="B3667" s="12" t="s">
        <v>51</v>
      </c>
      <c r="C3667" s="12" t="s">
        <v>33</v>
      </c>
      <c r="D3667" s="12" t="s">
        <v>160</v>
      </c>
      <c r="E3667" s="11" t="s">
        <v>18</v>
      </c>
      <c r="F3667" s="11" t="s">
        <v>13</v>
      </c>
      <c r="G3667" s="37">
        <v>42493</v>
      </c>
      <c r="H3667" s="13">
        <v>42496</v>
      </c>
      <c r="I3667" s="21">
        <v>3</v>
      </c>
      <c r="J3667" s="43" t="s">
        <v>1471</v>
      </c>
      <c r="K3667" s="21">
        <f t="shared" si="114"/>
        <v>2016</v>
      </c>
      <c r="L3667" s="24">
        <f t="shared" si="115"/>
        <v>2</v>
      </c>
      <c r="M3667" s="11" t="s">
        <v>14</v>
      </c>
      <c r="N3667" s="11" t="s">
        <v>15</v>
      </c>
      <c r="O3667" s="11" t="str">
        <f>VLOOKUP(E3667,State_Code_Name!$B$1:$C$52,2,0)</f>
        <v>California</v>
      </c>
    </row>
    <row r="3668" spans="1:15" x14ac:dyDescent="0.3">
      <c r="A3668" s="11">
        <v>425437</v>
      </c>
      <c r="B3668" s="12" t="s">
        <v>31</v>
      </c>
      <c r="C3668" s="12" t="s">
        <v>37</v>
      </c>
      <c r="D3668" s="12" t="s">
        <v>1171</v>
      </c>
      <c r="E3668" s="11" t="s">
        <v>23</v>
      </c>
      <c r="F3668" s="11" t="s">
        <v>13</v>
      </c>
      <c r="G3668" s="37">
        <v>41431</v>
      </c>
      <c r="H3668" s="13">
        <v>41432</v>
      </c>
      <c r="I3668" s="21">
        <v>1</v>
      </c>
      <c r="J3668" s="43" t="s">
        <v>1477</v>
      </c>
      <c r="K3668" s="21">
        <f t="shared" si="114"/>
        <v>2013</v>
      </c>
      <c r="L3668" s="24">
        <f t="shared" si="115"/>
        <v>2</v>
      </c>
      <c r="M3668" s="11" t="s">
        <v>14</v>
      </c>
      <c r="N3668" s="11" t="s">
        <v>15</v>
      </c>
      <c r="O3668" s="11" t="str">
        <f>VLOOKUP(E3668,State_Code_Name!$B$1:$C$52,2,0)</f>
        <v>New York</v>
      </c>
    </row>
    <row r="3669" spans="1:15" x14ac:dyDescent="0.3">
      <c r="A3669" s="11">
        <v>1685433</v>
      </c>
      <c r="B3669" s="12" t="s">
        <v>628</v>
      </c>
      <c r="C3669" s="12" t="s">
        <v>33</v>
      </c>
      <c r="D3669" s="12" t="s">
        <v>45</v>
      </c>
      <c r="E3669" s="11" t="s">
        <v>36</v>
      </c>
      <c r="F3669" s="11" t="s">
        <v>13</v>
      </c>
      <c r="G3669" s="37">
        <v>42345</v>
      </c>
      <c r="H3669" s="13">
        <v>42347</v>
      </c>
      <c r="I3669" s="21">
        <v>2</v>
      </c>
      <c r="J3669" s="43" t="s">
        <v>1475</v>
      </c>
      <c r="K3669" s="21">
        <f t="shared" si="114"/>
        <v>2015</v>
      </c>
      <c r="L3669" s="24">
        <f t="shared" si="115"/>
        <v>4</v>
      </c>
      <c r="M3669" s="11" t="s">
        <v>14</v>
      </c>
      <c r="N3669" s="11" t="s">
        <v>15</v>
      </c>
      <c r="O3669" s="11" t="str">
        <f>VLOOKUP(E3669,State_Code_Name!$B$1:$C$52,2,0)</f>
        <v>Florida</v>
      </c>
    </row>
    <row r="3670" spans="1:15" x14ac:dyDescent="0.3">
      <c r="A3670" s="11">
        <v>709673</v>
      </c>
      <c r="B3670" s="12" t="s">
        <v>55</v>
      </c>
      <c r="C3670" s="12" t="s">
        <v>53</v>
      </c>
      <c r="D3670" s="12" t="s">
        <v>54</v>
      </c>
      <c r="E3670" s="11" t="s">
        <v>60</v>
      </c>
      <c r="F3670" s="11" t="s">
        <v>19</v>
      </c>
      <c r="G3670" s="37">
        <v>41675</v>
      </c>
      <c r="H3670" s="13">
        <v>41675</v>
      </c>
      <c r="I3670" s="21">
        <v>0</v>
      </c>
      <c r="J3670" s="43" t="s">
        <v>1478</v>
      </c>
      <c r="K3670" s="21">
        <f t="shared" si="114"/>
        <v>2014</v>
      </c>
      <c r="L3670" s="24">
        <f t="shared" si="115"/>
        <v>1</v>
      </c>
      <c r="M3670" s="11" t="s">
        <v>14</v>
      </c>
      <c r="N3670" s="11" t="s">
        <v>14</v>
      </c>
      <c r="O3670" s="11" t="str">
        <f>VLOOKUP(E3670,State_Code_Name!$B$1:$C$52,2,0)</f>
        <v>Illinois</v>
      </c>
    </row>
    <row r="3671" spans="1:15" x14ac:dyDescent="0.3">
      <c r="A3671" s="11">
        <v>652284</v>
      </c>
      <c r="B3671" s="12" t="s">
        <v>64</v>
      </c>
      <c r="C3671" s="12" t="s">
        <v>62</v>
      </c>
      <c r="D3671" s="12" t="s">
        <v>279</v>
      </c>
      <c r="E3671" s="11" t="s">
        <v>47</v>
      </c>
      <c r="F3671" s="11" t="s">
        <v>19</v>
      </c>
      <c r="G3671" s="37">
        <v>41641</v>
      </c>
      <c r="H3671" s="13">
        <v>41641</v>
      </c>
      <c r="I3671" s="21">
        <v>0</v>
      </c>
      <c r="J3671" s="43" t="s">
        <v>1474</v>
      </c>
      <c r="K3671" s="21">
        <f t="shared" si="114"/>
        <v>2014</v>
      </c>
      <c r="L3671" s="24">
        <f t="shared" si="115"/>
        <v>1</v>
      </c>
      <c r="M3671" s="11" t="s">
        <v>14</v>
      </c>
      <c r="N3671" s="11" t="s">
        <v>15</v>
      </c>
      <c r="O3671" s="11" t="str">
        <f>VLOOKUP(E3671,State_Code_Name!$B$1:$C$52,2,0)</f>
        <v>Pennsylvania</v>
      </c>
    </row>
    <row r="3672" spans="1:15" x14ac:dyDescent="0.3">
      <c r="A3672" s="11">
        <v>1572003</v>
      </c>
      <c r="B3672" s="12" t="s">
        <v>142</v>
      </c>
      <c r="C3672" s="12" t="s">
        <v>27</v>
      </c>
      <c r="D3672" s="12" t="s">
        <v>28</v>
      </c>
      <c r="E3672" s="11" t="s">
        <v>171</v>
      </c>
      <c r="F3672" s="11" t="s">
        <v>24</v>
      </c>
      <c r="G3672" s="37">
        <v>42268</v>
      </c>
      <c r="H3672" s="13">
        <v>42271</v>
      </c>
      <c r="I3672" s="21">
        <v>3</v>
      </c>
      <c r="J3672" s="43" t="s">
        <v>1480</v>
      </c>
      <c r="K3672" s="21">
        <f t="shared" si="114"/>
        <v>2015</v>
      </c>
      <c r="L3672" s="24">
        <f t="shared" si="115"/>
        <v>3</v>
      </c>
      <c r="M3672" s="11" t="s">
        <v>14</v>
      </c>
      <c r="N3672" s="11" t="s">
        <v>15</v>
      </c>
      <c r="O3672" s="11" t="str">
        <f>VLOOKUP(E3672,State_Code_Name!$B$1:$C$52,2,0)</f>
        <v>Louisiana</v>
      </c>
    </row>
    <row r="3673" spans="1:15" x14ac:dyDescent="0.3">
      <c r="A3673" s="11">
        <v>452442</v>
      </c>
      <c r="B3673" s="12" t="s">
        <v>95</v>
      </c>
      <c r="C3673" s="12" t="s">
        <v>16</v>
      </c>
      <c r="D3673" s="12" t="s">
        <v>17</v>
      </c>
      <c r="E3673" s="11" t="s">
        <v>36</v>
      </c>
      <c r="F3673" s="11" t="s">
        <v>303</v>
      </c>
      <c r="G3673" s="37">
        <v>41464</v>
      </c>
      <c r="H3673" s="13">
        <v>41467</v>
      </c>
      <c r="I3673" s="21">
        <v>3</v>
      </c>
      <c r="J3673" s="43" t="s">
        <v>1481</v>
      </c>
      <c r="K3673" s="21">
        <f t="shared" si="114"/>
        <v>2013</v>
      </c>
      <c r="L3673" s="24">
        <f t="shared" si="115"/>
        <v>3</v>
      </c>
      <c r="M3673" s="11" t="s">
        <v>14</v>
      </c>
      <c r="N3673" s="11" t="s">
        <v>14</v>
      </c>
      <c r="O3673" s="11" t="str">
        <f>VLOOKUP(E3673,State_Code_Name!$B$1:$C$52,2,0)</f>
        <v>Florida</v>
      </c>
    </row>
    <row r="3674" spans="1:15" x14ac:dyDescent="0.3">
      <c r="A3674" s="11">
        <v>1559326</v>
      </c>
      <c r="B3674" s="12" t="s">
        <v>148</v>
      </c>
      <c r="C3674" s="12" t="s">
        <v>172</v>
      </c>
      <c r="D3674" s="12" t="s">
        <v>1453</v>
      </c>
      <c r="E3674" s="11" t="s">
        <v>60</v>
      </c>
      <c r="F3674" s="11" t="s">
        <v>19</v>
      </c>
      <c r="G3674" s="37">
        <v>42257</v>
      </c>
      <c r="H3674" s="13">
        <v>42257</v>
      </c>
      <c r="I3674" s="21">
        <v>0</v>
      </c>
      <c r="J3674" s="43" t="s">
        <v>1480</v>
      </c>
      <c r="K3674" s="21">
        <f t="shared" si="114"/>
        <v>2015</v>
      </c>
      <c r="L3674" s="24">
        <f t="shared" si="115"/>
        <v>3</v>
      </c>
      <c r="M3674" s="11" t="s">
        <v>14</v>
      </c>
      <c r="N3674" s="11" t="s">
        <v>15</v>
      </c>
      <c r="O3674" s="11" t="str">
        <f>VLOOKUP(E3674,State_Code_Name!$B$1:$C$52,2,0)</f>
        <v>Illinois</v>
      </c>
    </row>
    <row r="3675" spans="1:15" x14ac:dyDescent="0.3">
      <c r="A3675" s="11">
        <v>1028038</v>
      </c>
      <c r="B3675" s="12" t="s">
        <v>326</v>
      </c>
      <c r="C3675" s="12" t="s">
        <v>33</v>
      </c>
      <c r="D3675" s="12" t="s">
        <v>42</v>
      </c>
      <c r="E3675" s="11" t="s">
        <v>183</v>
      </c>
      <c r="F3675" s="11" t="s">
        <v>19</v>
      </c>
      <c r="G3675" s="37">
        <v>41896</v>
      </c>
      <c r="H3675" s="13">
        <v>41897</v>
      </c>
      <c r="I3675" s="21">
        <v>1</v>
      </c>
      <c r="J3675" s="43" t="s">
        <v>1480</v>
      </c>
      <c r="K3675" s="21">
        <f t="shared" si="114"/>
        <v>2014</v>
      </c>
      <c r="L3675" s="24">
        <f t="shared" si="115"/>
        <v>3</v>
      </c>
      <c r="M3675" s="11" t="s">
        <v>14</v>
      </c>
      <c r="N3675" s="11" t="s">
        <v>14</v>
      </c>
      <c r="O3675" s="11" t="str">
        <f>VLOOKUP(E3675,State_Code_Name!$B$1:$C$52,2,0)</f>
        <v>Mississippi</v>
      </c>
    </row>
    <row r="3676" spans="1:15" x14ac:dyDescent="0.3">
      <c r="A3676" s="11">
        <v>1706728</v>
      </c>
      <c r="B3676" s="12" t="s">
        <v>44</v>
      </c>
      <c r="C3676" s="12" t="s">
        <v>16</v>
      </c>
      <c r="D3676" s="12" t="s">
        <v>76</v>
      </c>
      <c r="E3676" s="11" t="s">
        <v>99</v>
      </c>
      <c r="F3676" s="11" t="s">
        <v>303</v>
      </c>
      <c r="G3676" s="37">
        <v>42354</v>
      </c>
      <c r="H3676" s="13">
        <v>42354</v>
      </c>
      <c r="I3676" s="21">
        <v>0</v>
      </c>
      <c r="J3676" s="43" t="s">
        <v>1475</v>
      </c>
      <c r="K3676" s="21">
        <f t="shared" si="114"/>
        <v>2015</v>
      </c>
      <c r="L3676" s="24">
        <f t="shared" si="115"/>
        <v>4</v>
      </c>
      <c r="M3676" s="11" t="s">
        <v>14</v>
      </c>
      <c r="N3676" s="11" t="s">
        <v>15</v>
      </c>
      <c r="O3676" s="11" t="str">
        <f>VLOOKUP(E3676,State_Code_Name!$B$1:$C$52,2,0)</f>
        <v>Arizona</v>
      </c>
    </row>
    <row r="3677" spans="1:15" x14ac:dyDescent="0.3">
      <c r="A3677" s="11">
        <v>1316679</v>
      </c>
      <c r="B3677" s="12" t="s">
        <v>82</v>
      </c>
      <c r="C3677" s="12" t="s">
        <v>16</v>
      </c>
      <c r="D3677" s="12" t="s">
        <v>21</v>
      </c>
      <c r="E3677" s="11" t="s">
        <v>60</v>
      </c>
      <c r="F3677" s="11" t="s">
        <v>19</v>
      </c>
      <c r="G3677" s="37">
        <v>42100</v>
      </c>
      <c r="H3677" s="13">
        <v>42100</v>
      </c>
      <c r="I3677" s="21">
        <v>0</v>
      </c>
      <c r="J3677" s="43" t="s">
        <v>1483</v>
      </c>
      <c r="K3677" s="21">
        <f t="shared" si="114"/>
        <v>2015</v>
      </c>
      <c r="L3677" s="24">
        <f t="shared" si="115"/>
        <v>2</v>
      </c>
      <c r="M3677" s="11" t="s">
        <v>14</v>
      </c>
      <c r="N3677" s="11" t="s">
        <v>15</v>
      </c>
      <c r="O3677" s="11" t="str">
        <f>VLOOKUP(E3677,State_Code_Name!$B$1:$C$52,2,0)</f>
        <v>Illinois</v>
      </c>
    </row>
    <row r="3678" spans="1:15" x14ac:dyDescent="0.3">
      <c r="A3678" s="11">
        <v>708313</v>
      </c>
      <c r="B3678" s="12" t="s">
        <v>1246</v>
      </c>
      <c r="C3678" s="12" t="s">
        <v>27</v>
      </c>
      <c r="D3678" s="12" t="s">
        <v>28</v>
      </c>
      <c r="E3678" s="11" t="s">
        <v>91</v>
      </c>
      <c r="F3678" s="11" t="s">
        <v>19</v>
      </c>
      <c r="G3678" s="37">
        <v>41681</v>
      </c>
      <c r="H3678" s="13">
        <v>41681</v>
      </c>
      <c r="I3678" s="21">
        <v>0</v>
      </c>
      <c r="J3678" s="43" t="s">
        <v>1478</v>
      </c>
      <c r="K3678" s="21">
        <f t="shared" si="114"/>
        <v>2014</v>
      </c>
      <c r="L3678" s="24">
        <f t="shared" si="115"/>
        <v>1</v>
      </c>
      <c r="M3678" s="11" t="s">
        <v>14</v>
      </c>
      <c r="N3678" s="11" t="s">
        <v>15</v>
      </c>
      <c r="O3678" s="11" t="str">
        <f>VLOOKUP(E3678,State_Code_Name!$B$1:$C$52,2,0)</f>
        <v>Vermont</v>
      </c>
    </row>
    <row r="3679" spans="1:15" x14ac:dyDescent="0.3">
      <c r="A3679" s="11">
        <v>367579</v>
      </c>
      <c r="B3679" s="12" t="s">
        <v>66</v>
      </c>
      <c r="C3679" s="12" t="s">
        <v>9</v>
      </c>
      <c r="D3679" s="12" t="s">
        <v>133</v>
      </c>
      <c r="E3679" s="11" t="s">
        <v>26</v>
      </c>
      <c r="F3679" s="11" t="s">
        <v>19</v>
      </c>
      <c r="G3679" s="37">
        <v>41361</v>
      </c>
      <c r="H3679" s="13">
        <v>41361</v>
      </c>
      <c r="I3679" s="21">
        <v>0</v>
      </c>
      <c r="J3679" s="43" t="s">
        <v>1476</v>
      </c>
      <c r="K3679" s="21">
        <f t="shared" si="114"/>
        <v>2013</v>
      </c>
      <c r="L3679" s="24">
        <f t="shared" si="115"/>
        <v>1</v>
      </c>
      <c r="M3679" s="11" t="s">
        <v>14</v>
      </c>
      <c r="N3679" s="11" t="s">
        <v>15</v>
      </c>
      <c r="O3679" s="11" t="str">
        <f>VLOOKUP(E3679,State_Code_Name!$B$1:$C$52,2,0)</f>
        <v>Georgia</v>
      </c>
    </row>
    <row r="3680" spans="1:15" x14ac:dyDescent="0.3">
      <c r="A3680" s="11">
        <v>1998917</v>
      </c>
      <c r="B3680" s="12" t="s">
        <v>1440</v>
      </c>
      <c r="C3680" s="12" t="s">
        <v>62</v>
      </c>
      <c r="D3680" s="12" t="s">
        <v>279</v>
      </c>
      <c r="E3680" s="11" t="s">
        <v>67</v>
      </c>
      <c r="F3680" s="11" t="s">
        <v>19</v>
      </c>
      <c r="G3680" s="37">
        <v>42557</v>
      </c>
      <c r="H3680" s="13">
        <v>42557</v>
      </c>
      <c r="I3680" s="21">
        <v>0</v>
      </c>
      <c r="J3680" s="43" t="s">
        <v>1481</v>
      </c>
      <c r="K3680" s="21">
        <f t="shared" si="114"/>
        <v>2016</v>
      </c>
      <c r="L3680" s="24">
        <f t="shared" si="115"/>
        <v>3</v>
      </c>
      <c r="M3680" s="11" t="s">
        <v>14</v>
      </c>
      <c r="N3680" s="11" t="s">
        <v>15</v>
      </c>
      <c r="O3680" s="11" t="str">
        <f>VLOOKUP(E3680,State_Code_Name!$B$1:$C$52,2,0)</f>
        <v>Michigan</v>
      </c>
    </row>
    <row r="3681" spans="1:15" x14ac:dyDescent="0.3">
      <c r="A3681" s="11">
        <v>1902681</v>
      </c>
      <c r="B3681" s="12" t="s">
        <v>257</v>
      </c>
      <c r="C3681" s="12" t="s">
        <v>27</v>
      </c>
      <c r="D3681" s="12" t="s">
        <v>57</v>
      </c>
      <c r="E3681" s="11" t="s">
        <v>32</v>
      </c>
      <c r="F3681" s="11" t="s">
        <v>19</v>
      </c>
      <c r="G3681" s="37">
        <v>42490</v>
      </c>
      <c r="H3681" s="13">
        <v>42490</v>
      </c>
      <c r="I3681" s="21">
        <v>0</v>
      </c>
      <c r="J3681" s="43" t="s">
        <v>1483</v>
      </c>
      <c r="K3681" s="21">
        <f t="shared" si="114"/>
        <v>2016</v>
      </c>
      <c r="L3681" s="24">
        <f t="shared" si="115"/>
        <v>2</v>
      </c>
      <c r="M3681" s="11" t="s">
        <v>15</v>
      </c>
      <c r="N3681" s="11" t="s">
        <v>15</v>
      </c>
      <c r="O3681" s="11" t="str">
        <f>VLOOKUP(E3681,State_Code_Name!$B$1:$C$52,2,0)</f>
        <v>Texas</v>
      </c>
    </row>
    <row r="3682" spans="1:15" x14ac:dyDescent="0.3">
      <c r="A3682" s="11">
        <v>495759</v>
      </c>
      <c r="B3682" s="12" t="s">
        <v>420</v>
      </c>
      <c r="C3682" s="12" t="s">
        <v>27</v>
      </c>
      <c r="D3682" s="12" t="s">
        <v>28</v>
      </c>
      <c r="E3682" s="11" t="s">
        <v>117</v>
      </c>
      <c r="F3682" s="11" t="s">
        <v>19</v>
      </c>
      <c r="G3682" s="37">
        <v>41505</v>
      </c>
      <c r="H3682" s="13">
        <v>41506</v>
      </c>
      <c r="I3682" s="21">
        <v>1</v>
      </c>
      <c r="J3682" s="43" t="s">
        <v>1482</v>
      </c>
      <c r="K3682" s="21">
        <f t="shared" si="114"/>
        <v>2013</v>
      </c>
      <c r="L3682" s="24">
        <f t="shared" si="115"/>
        <v>3</v>
      </c>
      <c r="M3682" s="11" t="s">
        <v>14</v>
      </c>
      <c r="N3682" s="11" t="s">
        <v>15</v>
      </c>
      <c r="O3682" s="11" t="str">
        <f>VLOOKUP(E3682,State_Code_Name!$B$1:$C$52,2,0)</f>
        <v>Alabama</v>
      </c>
    </row>
    <row r="3683" spans="1:15" x14ac:dyDescent="0.3">
      <c r="A3683" s="11">
        <v>998399</v>
      </c>
      <c r="B3683" s="12" t="s">
        <v>39</v>
      </c>
      <c r="C3683" s="12" t="s">
        <v>37</v>
      </c>
      <c r="D3683" s="12" t="s">
        <v>120</v>
      </c>
      <c r="E3683" s="11" t="s">
        <v>36</v>
      </c>
      <c r="F3683" s="11" t="s">
        <v>19</v>
      </c>
      <c r="G3683" s="37">
        <v>41874</v>
      </c>
      <c r="H3683" s="13">
        <v>41874</v>
      </c>
      <c r="I3683" s="21">
        <v>0</v>
      </c>
      <c r="J3683" s="43" t="s">
        <v>1482</v>
      </c>
      <c r="K3683" s="21">
        <f t="shared" si="114"/>
        <v>2014</v>
      </c>
      <c r="L3683" s="24">
        <f t="shared" si="115"/>
        <v>3</v>
      </c>
      <c r="M3683" s="11" t="s">
        <v>14</v>
      </c>
      <c r="N3683" s="11" t="s">
        <v>15</v>
      </c>
      <c r="O3683" s="11" t="str">
        <f>VLOOKUP(E3683,State_Code_Name!$B$1:$C$52,2,0)</f>
        <v>Florida</v>
      </c>
    </row>
    <row r="3684" spans="1:15" x14ac:dyDescent="0.3">
      <c r="A3684" s="11">
        <v>866216</v>
      </c>
      <c r="B3684" s="12" t="s">
        <v>135</v>
      </c>
      <c r="C3684" s="12" t="s">
        <v>16</v>
      </c>
      <c r="D3684" s="12" t="s">
        <v>21</v>
      </c>
      <c r="E3684" s="11" t="s">
        <v>49</v>
      </c>
      <c r="F3684" s="11" t="s">
        <v>13</v>
      </c>
      <c r="G3684" s="37">
        <v>41782</v>
      </c>
      <c r="H3684" s="13">
        <v>41787</v>
      </c>
      <c r="I3684" s="21">
        <v>5</v>
      </c>
      <c r="J3684" s="43" t="s">
        <v>1471</v>
      </c>
      <c r="K3684" s="21">
        <f t="shared" si="114"/>
        <v>2014</v>
      </c>
      <c r="L3684" s="24">
        <f t="shared" si="115"/>
        <v>2</v>
      </c>
      <c r="M3684" s="11" t="s">
        <v>14</v>
      </c>
      <c r="N3684" s="11" t="s">
        <v>15</v>
      </c>
      <c r="O3684" s="11" t="str">
        <f>VLOOKUP(E3684,State_Code_Name!$B$1:$C$52,2,0)</f>
        <v>New Jersey</v>
      </c>
    </row>
    <row r="3685" spans="1:15" x14ac:dyDescent="0.3">
      <c r="A3685" s="11">
        <v>1034129</v>
      </c>
      <c r="B3685" s="12" t="s">
        <v>613</v>
      </c>
      <c r="C3685" s="12" t="s">
        <v>9</v>
      </c>
      <c r="D3685" s="12" t="s">
        <v>182</v>
      </c>
      <c r="E3685" s="11" t="s">
        <v>26</v>
      </c>
      <c r="F3685" s="11" t="s">
        <v>19</v>
      </c>
      <c r="G3685" s="37">
        <v>41900</v>
      </c>
      <c r="H3685" s="13">
        <v>41900</v>
      </c>
      <c r="I3685" s="21">
        <v>0</v>
      </c>
      <c r="J3685" s="43" t="s">
        <v>1480</v>
      </c>
      <c r="K3685" s="21">
        <f t="shared" si="114"/>
        <v>2014</v>
      </c>
      <c r="L3685" s="24">
        <f t="shared" si="115"/>
        <v>3</v>
      </c>
      <c r="M3685" s="11" t="s">
        <v>14</v>
      </c>
      <c r="N3685" s="11" t="s">
        <v>15</v>
      </c>
      <c r="O3685" s="11" t="str">
        <f>VLOOKUP(E3685,State_Code_Name!$B$1:$C$52,2,0)</f>
        <v>Georgia</v>
      </c>
    </row>
    <row r="3686" spans="1:15" x14ac:dyDescent="0.3">
      <c r="A3686" s="11">
        <v>1172027</v>
      </c>
      <c r="B3686" s="12" t="s">
        <v>436</v>
      </c>
      <c r="C3686" s="12" t="s">
        <v>33</v>
      </c>
      <c r="D3686" s="12" t="s">
        <v>45</v>
      </c>
      <c r="E3686" s="11" t="s">
        <v>49</v>
      </c>
      <c r="F3686" s="11" t="s">
        <v>19</v>
      </c>
      <c r="G3686" s="37">
        <v>42000</v>
      </c>
      <c r="H3686" s="13">
        <v>42003</v>
      </c>
      <c r="I3686" s="21">
        <v>3</v>
      </c>
      <c r="J3686" s="43" t="s">
        <v>1475</v>
      </c>
      <c r="K3686" s="21">
        <f t="shared" si="114"/>
        <v>2014</v>
      </c>
      <c r="L3686" s="24">
        <f t="shared" si="115"/>
        <v>4</v>
      </c>
      <c r="M3686" s="11" t="s">
        <v>14</v>
      </c>
      <c r="N3686" s="11" t="s">
        <v>15</v>
      </c>
      <c r="O3686" s="11" t="str">
        <f>VLOOKUP(E3686,State_Code_Name!$B$1:$C$52,2,0)</f>
        <v>New Jersey</v>
      </c>
    </row>
    <row r="3687" spans="1:15" x14ac:dyDescent="0.3">
      <c r="A3687" s="11">
        <v>577561</v>
      </c>
      <c r="B3687" s="12" t="s">
        <v>61</v>
      </c>
      <c r="C3687" s="12" t="s">
        <v>53</v>
      </c>
      <c r="D3687" s="12" t="s">
        <v>54</v>
      </c>
      <c r="E3687" s="11" t="s">
        <v>47</v>
      </c>
      <c r="F3687" s="11" t="s">
        <v>19</v>
      </c>
      <c r="G3687" s="37">
        <v>41577</v>
      </c>
      <c r="H3687" s="13">
        <v>41577</v>
      </c>
      <c r="I3687" s="21">
        <v>0</v>
      </c>
      <c r="J3687" s="43" t="s">
        <v>1473</v>
      </c>
      <c r="K3687" s="21">
        <f t="shared" si="114"/>
        <v>2013</v>
      </c>
      <c r="L3687" s="24">
        <f t="shared" si="115"/>
        <v>4</v>
      </c>
      <c r="M3687" s="11" t="s">
        <v>14</v>
      </c>
      <c r="N3687" s="11" t="s">
        <v>14</v>
      </c>
      <c r="O3687" s="11" t="str">
        <f>VLOOKUP(E3687,State_Code_Name!$B$1:$C$52,2,0)</f>
        <v>Pennsylvania</v>
      </c>
    </row>
    <row r="3688" spans="1:15" x14ac:dyDescent="0.3">
      <c r="A3688" s="11">
        <v>1711878</v>
      </c>
      <c r="B3688" s="12" t="s">
        <v>97</v>
      </c>
      <c r="C3688" s="12" t="s">
        <v>53</v>
      </c>
      <c r="D3688" s="12" t="s">
        <v>1439</v>
      </c>
      <c r="E3688" s="11" t="s">
        <v>43</v>
      </c>
      <c r="F3688" s="11" t="s">
        <v>19</v>
      </c>
      <c r="G3688" s="37">
        <v>42359</v>
      </c>
      <c r="H3688" s="13">
        <v>42359</v>
      </c>
      <c r="I3688" s="21">
        <v>0</v>
      </c>
      <c r="J3688" s="43" t="s">
        <v>1475</v>
      </c>
      <c r="K3688" s="21">
        <f t="shared" si="114"/>
        <v>2015</v>
      </c>
      <c r="L3688" s="24">
        <f t="shared" si="115"/>
        <v>4</v>
      </c>
      <c r="M3688" s="11" t="s">
        <v>14</v>
      </c>
      <c r="N3688" s="11" t="s">
        <v>15</v>
      </c>
      <c r="O3688" s="11" t="str">
        <f>VLOOKUP(E3688,State_Code_Name!$B$1:$C$52,2,0)</f>
        <v>North Carolina</v>
      </c>
    </row>
    <row r="3689" spans="1:15" x14ac:dyDescent="0.3">
      <c r="A3689" s="11">
        <v>748061</v>
      </c>
      <c r="B3689" s="12" t="s">
        <v>521</v>
      </c>
      <c r="C3689" s="12" t="s">
        <v>9</v>
      </c>
      <c r="D3689" s="12" t="s">
        <v>276</v>
      </c>
      <c r="E3689" s="11" t="s">
        <v>12</v>
      </c>
      <c r="F3689" s="11" t="s">
        <v>19</v>
      </c>
      <c r="G3689" s="37">
        <v>41704</v>
      </c>
      <c r="H3689" s="13">
        <v>41705</v>
      </c>
      <c r="I3689" s="21">
        <v>1</v>
      </c>
      <c r="J3689" s="43" t="s">
        <v>1476</v>
      </c>
      <c r="K3689" s="21">
        <f t="shared" si="114"/>
        <v>2014</v>
      </c>
      <c r="L3689" s="24">
        <f t="shared" si="115"/>
        <v>1</v>
      </c>
      <c r="M3689" s="11" t="s">
        <v>14</v>
      </c>
      <c r="N3689" s="11" t="s">
        <v>14</v>
      </c>
      <c r="O3689" s="11" t="str">
        <f>VLOOKUP(E3689,State_Code_Name!$B$1:$C$52,2,0)</f>
        <v>Virginia</v>
      </c>
    </row>
    <row r="3690" spans="1:15" x14ac:dyDescent="0.3">
      <c r="A3690" s="11">
        <v>1679243</v>
      </c>
      <c r="B3690" s="12" t="s">
        <v>623</v>
      </c>
      <c r="C3690" s="12" t="s">
        <v>27</v>
      </c>
      <c r="D3690" s="12" t="s">
        <v>28</v>
      </c>
      <c r="E3690" s="11" t="s">
        <v>52</v>
      </c>
      <c r="F3690" s="11" t="s">
        <v>19</v>
      </c>
      <c r="G3690" s="37">
        <v>42340</v>
      </c>
      <c r="H3690" s="13">
        <v>42340</v>
      </c>
      <c r="I3690" s="21">
        <v>0</v>
      </c>
      <c r="J3690" s="43" t="s">
        <v>1475</v>
      </c>
      <c r="K3690" s="21">
        <f t="shared" si="114"/>
        <v>2015</v>
      </c>
      <c r="L3690" s="24">
        <f t="shared" si="115"/>
        <v>4</v>
      </c>
      <c r="M3690" s="11" t="s">
        <v>14</v>
      </c>
      <c r="N3690" s="11" t="s">
        <v>15</v>
      </c>
      <c r="O3690" s="11" t="str">
        <f>VLOOKUP(E3690,State_Code_Name!$B$1:$C$52,2,0)</f>
        <v>Washington</v>
      </c>
    </row>
    <row r="3691" spans="1:15" x14ac:dyDescent="0.3">
      <c r="A3691" s="11">
        <v>608042</v>
      </c>
      <c r="B3691" s="12" t="s">
        <v>51</v>
      </c>
      <c r="C3691" s="12" t="s">
        <v>9</v>
      </c>
      <c r="D3691" s="12" t="s">
        <v>285</v>
      </c>
      <c r="E3691" s="11" t="s">
        <v>47</v>
      </c>
      <c r="F3691" s="11" t="s">
        <v>13</v>
      </c>
      <c r="G3691" s="37">
        <v>41599</v>
      </c>
      <c r="H3691" s="13">
        <v>41603</v>
      </c>
      <c r="I3691" s="21">
        <v>4</v>
      </c>
      <c r="J3691" s="43" t="s">
        <v>1479</v>
      </c>
      <c r="K3691" s="21">
        <f t="shared" si="114"/>
        <v>2013</v>
      </c>
      <c r="L3691" s="24">
        <f t="shared" si="115"/>
        <v>4</v>
      </c>
      <c r="M3691" s="11" t="s">
        <v>14</v>
      </c>
      <c r="N3691" s="11" t="s">
        <v>15</v>
      </c>
      <c r="O3691" s="11" t="str">
        <f>VLOOKUP(E3691,State_Code_Name!$B$1:$C$52,2,0)</f>
        <v>Pennsylvania</v>
      </c>
    </row>
    <row r="3692" spans="1:15" x14ac:dyDescent="0.3">
      <c r="A3692" s="11">
        <v>656061</v>
      </c>
      <c r="B3692" s="12" t="s">
        <v>101</v>
      </c>
      <c r="C3692" s="12" t="s">
        <v>16</v>
      </c>
      <c r="D3692" s="12" t="s">
        <v>21</v>
      </c>
      <c r="E3692" s="11" t="s">
        <v>23</v>
      </c>
      <c r="F3692" s="11" t="s">
        <v>19</v>
      </c>
      <c r="G3692" s="37">
        <v>41645</v>
      </c>
      <c r="H3692" s="13">
        <v>41646</v>
      </c>
      <c r="I3692" s="21">
        <v>1</v>
      </c>
      <c r="J3692" s="43" t="s">
        <v>1474</v>
      </c>
      <c r="K3692" s="21">
        <f t="shared" si="114"/>
        <v>2014</v>
      </c>
      <c r="L3692" s="24">
        <f t="shared" si="115"/>
        <v>1</v>
      </c>
      <c r="M3692" s="11" t="s">
        <v>14</v>
      </c>
      <c r="N3692" s="11" t="s">
        <v>15</v>
      </c>
      <c r="O3692" s="11" t="str">
        <f>VLOOKUP(E3692,State_Code_Name!$B$1:$C$52,2,0)</f>
        <v>New York</v>
      </c>
    </row>
    <row r="3693" spans="1:15" x14ac:dyDescent="0.3">
      <c r="A3693" s="11">
        <v>1865963</v>
      </c>
      <c r="B3693" s="12" t="s">
        <v>229</v>
      </c>
      <c r="C3693" s="12" t="s">
        <v>33</v>
      </c>
      <c r="D3693" s="12" t="s">
        <v>42</v>
      </c>
      <c r="E3693" s="11" t="s">
        <v>18</v>
      </c>
      <c r="F3693" s="11" t="s">
        <v>24</v>
      </c>
      <c r="G3693" s="37">
        <v>42465</v>
      </c>
      <c r="H3693" s="13">
        <v>42465</v>
      </c>
      <c r="I3693" s="21">
        <v>0</v>
      </c>
      <c r="J3693" s="43" t="s">
        <v>1483</v>
      </c>
      <c r="K3693" s="21">
        <f t="shared" si="114"/>
        <v>2016</v>
      </c>
      <c r="L3693" s="24">
        <f t="shared" si="115"/>
        <v>2</v>
      </c>
      <c r="M3693" s="11" t="s">
        <v>14</v>
      </c>
      <c r="N3693" s="11" t="s">
        <v>15</v>
      </c>
      <c r="O3693" s="11" t="str">
        <f>VLOOKUP(E3693,State_Code_Name!$B$1:$C$52,2,0)</f>
        <v>California</v>
      </c>
    </row>
    <row r="3694" spans="1:15" x14ac:dyDescent="0.3">
      <c r="A3694" s="11">
        <v>1512214</v>
      </c>
      <c r="B3694" s="12" t="s">
        <v>61</v>
      </c>
      <c r="C3694" s="12" t="s">
        <v>53</v>
      </c>
      <c r="D3694" s="12" t="s">
        <v>1439</v>
      </c>
      <c r="E3694" s="11" t="s">
        <v>36</v>
      </c>
      <c r="F3694" s="11" t="s">
        <v>19</v>
      </c>
      <c r="G3694" s="37">
        <v>42227</v>
      </c>
      <c r="H3694" s="13">
        <v>42227</v>
      </c>
      <c r="I3694" s="21">
        <v>0</v>
      </c>
      <c r="J3694" s="43" t="s">
        <v>1482</v>
      </c>
      <c r="K3694" s="21">
        <f t="shared" si="114"/>
        <v>2015</v>
      </c>
      <c r="L3694" s="24">
        <f t="shared" si="115"/>
        <v>3</v>
      </c>
      <c r="M3694" s="11" t="s">
        <v>14</v>
      </c>
      <c r="N3694" s="11" t="s">
        <v>14</v>
      </c>
      <c r="O3694" s="11" t="str">
        <f>VLOOKUP(E3694,State_Code_Name!$B$1:$C$52,2,0)</f>
        <v>Florida</v>
      </c>
    </row>
    <row r="3695" spans="1:15" x14ac:dyDescent="0.3">
      <c r="A3695" s="11">
        <v>1722842</v>
      </c>
      <c r="B3695" s="12" t="s">
        <v>97</v>
      </c>
      <c r="C3695" s="12" t="s">
        <v>53</v>
      </c>
      <c r="D3695" s="12" t="s">
        <v>54</v>
      </c>
      <c r="E3695" s="11" t="s">
        <v>26</v>
      </c>
      <c r="F3695" s="11" t="s">
        <v>303</v>
      </c>
      <c r="G3695" s="37">
        <v>42368</v>
      </c>
      <c r="H3695" s="13">
        <v>42368</v>
      </c>
      <c r="I3695" s="21">
        <v>0</v>
      </c>
      <c r="J3695" s="43" t="s">
        <v>1475</v>
      </c>
      <c r="K3695" s="21">
        <f t="shared" si="114"/>
        <v>2015</v>
      </c>
      <c r="L3695" s="24">
        <f t="shared" si="115"/>
        <v>4</v>
      </c>
      <c r="M3695" s="11" t="s">
        <v>14</v>
      </c>
      <c r="N3695" s="11" t="s">
        <v>15</v>
      </c>
      <c r="O3695" s="11" t="str">
        <f>VLOOKUP(E3695,State_Code_Name!$B$1:$C$52,2,0)</f>
        <v>Georgia</v>
      </c>
    </row>
    <row r="3696" spans="1:15" x14ac:dyDescent="0.3">
      <c r="A3696" s="11">
        <v>2051983</v>
      </c>
      <c r="B3696" s="12" t="s">
        <v>39</v>
      </c>
      <c r="C3696" s="12" t="s">
        <v>37</v>
      </c>
      <c r="D3696" s="12" t="s">
        <v>81</v>
      </c>
      <c r="E3696" s="11" t="s">
        <v>26</v>
      </c>
      <c r="F3696" s="11" t="s">
        <v>19</v>
      </c>
      <c r="G3696" s="37">
        <v>42590</v>
      </c>
      <c r="H3696" s="13">
        <v>42593</v>
      </c>
      <c r="I3696" s="21">
        <v>3</v>
      </c>
      <c r="J3696" s="43" t="s">
        <v>1482</v>
      </c>
      <c r="K3696" s="21">
        <f t="shared" si="114"/>
        <v>2016</v>
      </c>
      <c r="L3696" s="24">
        <f t="shared" si="115"/>
        <v>3</v>
      </c>
      <c r="M3696" s="11" t="s">
        <v>14</v>
      </c>
      <c r="N3696" s="11" t="s">
        <v>15</v>
      </c>
      <c r="O3696" s="11" t="str">
        <f>VLOOKUP(E3696,State_Code_Name!$B$1:$C$52,2,0)</f>
        <v>Georgia</v>
      </c>
    </row>
    <row r="3697" spans="1:15" x14ac:dyDescent="0.3">
      <c r="A3697" s="11">
        <v>435126</v>
      </c>
      <c r="B3697" s="12" t="s">
        <v>48</v>
      </c>
      <c r="C3697" s="12" t="s">
        <v>27</v>
      </c>
      <c r="D3697" s="12" t="s">
        <v>57</v>
      </c>
      <c r="E3697" s="11" t="s">
        <v>43</v>
      </c>
      <c r="F3697" s="11" t="s">
        <v>19</v>
      </c>
      <c r="G3697" s="37">
        <v>41442</v>
      </c>
      <c r="H3697" s="13">
        <v>41443</v>
      </c>
      <c r="I3697" s="21">
        <v>1</v>
      </c>
      <c r="J3697" s="43" t="s">
        <v>1477</v>
      </c>
      <c r="K3697" s="21">
        <f t="shared" si="114"/>
        <v>2013</v>
      </c>
      <c r="L3697" s="24">
        <f t="shared" si="115"/>
        <v>2</v>
      </c>
      <c r="M3697" s="11" t="s">
        <v>14</v>
      </c>
      <c r="N3697" s="11" t="s">
        <v>14</v>
      </c>
      <c r="O3697" s="11" t="str">
        <f>VLOOKUP(E3697,State_Code_Name!$B$1:$C$52,2,0)</f>
        <v>North Carolina</v>
      </c>
    </row>
    <row r="3698" spans="1:15" x14ac:dyDescent="0.3">
      <c r="A3698" s="11">
        <v>1654906</v>
      </c>
      <c r="B3698" s="12" t="s">
        <v>31</v>
      </c>
      <c r="C3698" s="12" t="s">
        <v>37</v>
      </c>
      <c r="D3698" s="12" t="s">
        <v>146</v>
      </c>
      <c r="E3698" s="11" t="s">
        <v>47</v>
      </c>
      <c r="F3698" s="11" t="s">
        <v>303</v>
      </c>
      <c r="G3698" s="37">
        <v>42321</v>
      </c>
      <c r="H3698" s="13">
        <v>42324</v>
      </c>
      <c r="I3698" s="21">
        <v>3</v>
      </c>
      <c r="J3698" s="43" t="s">
        <v>1479</v>
      </c>
      <c r="K3698" s="21">
        <f t="shared" si="114"/>
        <v>2015</v>
      </c>
      <c r="L3698" s="24">
        <f t="shared" si="115"/>
        <v>4</v>
      </c>
      <c r="M3698" s="11" t="s">
        <v>14</v>
      </c>
      <c r="N3698" s="11" t="s">
        <v>15</v>
      </c>
      <c r="O3698" s="11" t="str">
        <f>VLOOKUP(E3698,State_Code_Name!$B$1:$C$52,2,0)</f>
        <v>Pennsylvania</v>
      </c>
    </row>
    <row r="3699" spans="1:15" x14ac:dyDescent="0.3">
      <c r="A3699" s="11">
        <v>1993970</v>
      </c>
      <c r="B3699" s="12" t="s">
        <v>31</v>
      </c>
      <c r="C3699" s="12" t="s">
        <v>16</v>
      </c>
      <c r="D3699" s="12" t="s">
        <v>25</v>
      </c>
      <c r="E3699" s="11" t="s">
        <v>47</v>
      </c>
      <c r="F3699" s="11" t="s">
        <v>19</v>
      </c>
      <c r="G3699" s="37">
        <v>42552</v>
      </c>
      <c r="H3699" s="13">
        <v>42552</v>
      </c>
      <c r="I3699" s="21">
        <v>0</v>
      </c>
      <c r="J3699" s="43" t="s">
        <v>1481</v>
      </c>
      <c r="K3699" s="21">
        <f t="shared" si="114"/>
        <v>2016</v>
      </c>
      <c r="L3699" s="24">
        <f t="shared" si="115"/>
        <v>3</v>
      </c>
      <c r="M3699" s="11" t="s">
        <v>14</v>
      </c>
      <c r="N3699" s="11" t="s">
        <v>15</v>
      </c>
      <c r="O3699" s="11" t="str">
        <f>VLOOKUP(E3699,State_Code_Name!$B$1:$C$52,2,0)</f>
        <v>Pennsylvania</v>
      </c>
    </row>
    <row r="3700" spans="1:15" x14ac:dyDescent="0.3">
      <c r="A3700" s="11">
        <v>1604873</v>
      </c>
      <c r="B3700" s="12" t="s">
        <v>162</v>
      </c>
      <c r="C3700" s="12" t="s">
        <v>27</v>
      </c>
      <c r="D3700" s="12" t="s">
        <v>28</v>
      </c>
      <c r="E3700" s="11" t="s">
        <v>40</v>
      </c>
      <c r="F3700" s="11" t="s">
        <v>303</v>
      </c>
      <c r="G3700" s="37">
        <v>42290</v>
      </c>
      <c r="H3700" s="13">
        <v>42293</v>
      </c>
      <c r="I3700" s="21">
        <v>3</v>
      </c>
      <c r="J3700" s="43" t="s">
        <v>1473</v>
      </c>
      <c r="K3700" s="21">
        <f t="shared" si="114"/>
        <v>2015</v>
      </c>
      <c r="L3700" s="24">
        <f t="shared" si="115"/>
        <v>4</v>
      </c>
      <c r="M3700" s="11" t="s">
        <v>14</v>
      </c>
      <c r="N3700" s="11" t="s">
        <v>15</v>
      </c>
      <c r="O3700" s="11" t="str">
        <f>VLOOKUP(E3700,State_Code_Name!$B$1:$C$52,2,0)</f>
        <v>Ohio</v>
      </c>
    </row>
    <row r="3701" spans="1:15" x14ac:dyDescent="0.3">
      <c r="A3701" s="11">
        <v>558387</v>
      </c>
      <c r="B3701" s="12" t="s">
        <v>95</v>
      </c>
      <c r="C3701" s="12" t="s">
        <v>16</v>
      </c>
      <c r="D3701" s="12" t="s">
        <v>25</v>
      </c>
      <c r="E3701" s="11" t="s">
        <v>49</v>
      </c>
      <c r="F3701" s="11" t="s">
        <v>19</v>
      </c>
      <c r="G3701" s="37">
        <v>41560</v>
      </c>
      <c r="H3701" s="13">
        <v>41562</v>
      </c>
      <c r="I3701" s="21">
        <v>2</v>
      </c>
      <c r="J3701" s="43" t="s">
        <v>1473</v>
      </c>
      <c r="K3701" s="21">
        <f t="shared" si="114"/>
        <v>2013</v>
      </c>
      <c r="L3701" s="24">
        <f t="shared" si="115"/>
        <v>4</v>
      </c>
      <c r="M3701" s="11" t="s">
        <v>14</v>
      </c>
      <c r="N3701" s="11" t="s">
        <v>15</v>
      </c>
      <c r="O3701" s="11" t="str">
        <f>VLOOKUP(E3701,State_Code_Name!$B$1:$C$52,2,0)</f>
        <v>New Jersey</v>
      </c>
    </row>
    <row r="3702" spans="1:15" x14ac:dyDescent="0.3">
      <c r="A3702" s="11">
        <v>345502</v>
      </c>
      <c r="B3702" s="12" t="s">
        <v>39</v>
      </c>
      <c r="C3702" s="12" t="s">
        <v>37</v>
      </c>
      <c r="D3702" s="12" t="s">
        <v>81</v>
      </c>
      <c r="E3702" s="11" t="s">
        <v>43</v>
      </c>
      <c r="F3702" s="11" t="s">
        <v>303</v>
      </c>
      <c r="G3702" s="37">
        <v>41340</v>
      </c>
      <c r="H3702" s="13">
        <v>41341</v>
      </c>
      <c r="I3702" s="21">
        <v>1</v>
      </c>
      <c r="J3702" s="43" t="s">
        <v>1476</v>
      </c>
      <c r="K3702" s="21">
        <f t="shared" si="114"/>
        <v>2013</v>
      </c>
      <c r="L3702" s="24">
        <f t="shared" si="115"/>
        <v>1</v>
      </c>
      <c r="M3702" s="11" t="s">
        <v>14</v>
      </c>
      <c r="N3702" s="11" t="s">
        <v>15</v>
      </c>
      <c r="O3702" s="11" t="str">
        <f>VLOOKUP(E3702,State_Code_Name!$B$1:$C$52,2,0)</f>
        <v>North Carolina</v>
      </c>
    </row>
    <row r="3703" spans="1:15" x14ac:dyDescent="0.3">
      <c r="A3703" s="11">
        <v>640439</v>
      </c>
      <c r="B3703" s="12" t="s">
        <v>162</v>
      </c>
      <c r="C3703" s="12" t="s">
        <v>16</v>
      </c>
      <c r="D3703" s="12" t="s">
        <v>21</v>
      </c>
      <c r="E3703" s="11" t="s">
        <v>43</v>
      </c>
      <c r="F3703" s="11" t="s">
        <v>13</v>
      </c>
      <c r="G3703" s="37">
        <v>41628</v>
      </c>
      <c r="H3703" s="13">
        <v>41634</v>
      </c>
      <c r="I3703" s="21">
        <v>6</v>
      </c>
      <c r="J3703" s="43" t="s">
        <v>1475</v>
      </c>
      <c r="K3703" s="21">
        <f t="shared" si="114"/>
        <v>2013</v>
      </c>
      <c r="L3703" s="24">
        <f t="shared" si="115"/>
        <v>4</v>
      </c>
      <c r="M3703" s="11" t="s">
        <v>14</v>
      </c>
      <c r="N3703" s="11" t="s">
        <v>15</v>
      </c>
      <c r="O3703" s="11" t="str">
        <f>VLOOKUP(E3703,State_Code_Name!$B$1:$C$52,2,0)</f>
        <v>North Carolina</v>
      </c>
    </row>
    <row r="3704" spans="1:15" x14ac:dyDescent="0.3">
      <c r="A3704" s="11">
        <v>1869411</v>
      </c>
      <c r="B3704" s="12" t="s">
        <v>55</v>
      </c>
      <c r="C3704" s="12" t="s">
        <v>53</v>
      </c>
      <c r="D3704" s="12" t="s">
        <v>77</v>
      </c>
      <c r="E3704" s="11" t="s">
        <v>40</v>
      </c>
      <c r="F3704" s="11" t="s">
        <v>58</v>
      </c>
      <c r="G3704" s="37">
        <v>42467</v>
      </c>
      <c r="H3704" s="13">
        <v>42467</v>
      </c>
      <c r="I3704" s="21">
        <v>0</v>
      </c>
      <c r="J3704" s="43" t="s">
        <v>1483</v>
      </c>
      <c r="K3704" s="21">
        <f t="shared" si="114"/>
        <v>2016</v>
      </c>
      <c r="L3704" s="24">
        <f t="shared" si="115"/>
        <v>2</v>
      </c>
      <c r="M3704" s="11" t="s">
        <v>14</v>
      </c>
      <c r="N3704" s="11" t="s">
        <v>15</v>
      </c>
      <c r="O3704" s="11" t="str">
        <f>VLOOKUP(E3704,State_Code_Name!$B$1:$C$52,2,0)</f>
        <v>Ohio</v>
      </c>
    </row>
    <row r="3705" spans="1:15" x14ac:dyDescent="0.3">
      <c r="A3705" s="11">
        <v>1032916</v>
      </c>
      <c r="B3705" s="12" t="s">
        <v>89</v>
      </c>
      <c r="C3705" s="12" t="s">
        <v>16</v>
      </c>
      <c r="D3705" s="12" t="s">
        <v>76</v>
      </c>
      <c r="E3705" s="11" t="s">
        <v>71</v>
      </c>
      <c r="F3705" s="11" t="s">
        <v>19</v>
      </c>
      <c r="G3705" s="37">
        <v>41899</v>
      </c>
      <c r="H3705" s="13">
        <v>41905</v>
      </c>
      <c r="I3705" s="21">
        <v>6</v>
      </c>
      <c r="J3705" s="43" t="s">
        <v>1480</v>
      </c>
      <c r="K3705" s="21">
        <f t="shared" si="114"/>
        <v>2014</v>
      </c>
      <c r="L3705" s="24">
        <f t="shared" si="115"/>
        <v>3</v>
      </c>
      <c r="M3705" s="11" t="s">
        <v>14</v>
      </c>
      <c r="N3705" s="11" t="s">
        <v>15</v>
      </c>
      <c r="O3705" s="11" t="str">
        <f>VLOOKUP(E3705,State_Code_Name!$B$1:$C$52,2,0)</f>
        <v>Massachusetts</v>
      </c>
    </row>
    <row r="3706" spans="1:15" x14ac:dyDescent="0.3">
      <c r="A3706" s="11">
        <v>897932</v>
      </c>
      <c r="B3706" s="12" t="s">
        <v>69</v>
      </c>
      <c r="C3706" s="12" t="s">
        <v>37</v>
      </c>
      <c r="D3706" s="12" t="s">
        <v>1444</v>
      </c>
      <c r="E3706" s="11" t="s">
        <v>129</v>
      </c>
      <c r="F3706" s="11" t="s">
        <v>19</v>
      </c>
      <c r="G3706" s="37">
        <v>41807</v>
      </c>
      <c r="H3706" s="13">
        <v>41807</v>
      </c>
      <c r="I3706" s="21">
        <v>0</v>
      </c>
      <c r="J3706" s="43" t="s">
        <v>1477</v>
      </c>
      <c r="K3706" s="21">
        <f t="shared" si="114"/>
        <v>2014</v>
      </c>
      <c r="L3706" s="24">
        <f t="shared" si="115"/>
        <v>2</v>
      </c>
      <c r="M3706" s="11" t="s">
        <v>14</v>
      </c>
      <c r="N3706" s="11" t="s">
        <v>14</v>
      </c>
      <c r="O3706" s="11" t="str">
        <f>VLOOKUP(E3706,State_Code_Name!$B$1:$C$52,2,0)</f>
        <v>New Hampshire</v>
      </c>
    </row>
    <row r="3707" spans="1:15" x14ac:dyDescent="0.3">
      <c r="A3707" s="11">
        <v>1637174</v>
      </c>
      <c r="B3707" s="12" t="s">
        <v>31</v>
      </c>
      <c r="C3707" s="12" t="s">
        <v>27</v>
      </c>
      <c r="D3707" s="12" t="s">
        <v>28</v>
      </c>
      <c r="E3707" s="11" t="s">
        <v>32</v>
      </c>
      <c r="F3707" s="11" t="s">
        <v>19</v>
      </c>
      <c r="G3707" s="37">
        <v>42310</v>
      </c>
      <c r="H3707" s="13">
        <v>42310</v>
      </c>
      <c r="I3707" s="21">
        <v>0</v>
      </c>
      <c r="J3707" s="43" t="s">
        <v>1479</v>
      </c>
      <c r="K3707" s="21">
        <f t="shared" si="114"/>
        <v>2015</v>
      </c>
      <c r="L3707" s="24">
        <f t="shared" si="115"/>
        <v>4</v>
      </c>
      <c r="M3707" s="11" t="s">
        <v>14</v>
      </c>
      <c r="N3707" s="11" t="s">
        <v>15</v>
      </c>
      <c r="O3707" s="11" t="str">
        <f>VLOOKUP(E3707,State_Code_Name!$B$1:$C$52,2,0)</f>
        <v>Texas</v>
      </c>
    </row>
    <row r="3708" spans="1:15" x14ac:dyDescent="0.3">
      <c r="A3708" s="11">
        <v>768093</v>
      </c>
      <c r="B3708" s="12" t="s">
        <v>44</v>
      </c>
      <c r="C3708" s="12" t="s">
        <v>37</v>
      </c>
      <c r="D3708" s="12" t="s">
        <v>150</v>
      </c>
      <c r="E3708" s="11" t="s">
        <v>171</v>
      </c>
      <c r="F3708" s="11" t="s">
        <v>19</v>
      </c>
      <c r="G3708" s="37">
        <v>41710</v>
      </c>
      <c r="H3708" s="13">
        <v>41710</v>
      </c>
      <c r="I3708" s="21">
        <v>0</v>
      </c>
      <c r="J3708" s="43" t="s">
        <v>1476</v>
      </c>
      <c r="K3708" s="21">
        <f t="shared" si="114"/>
        <v>2014</v>
      </c>
      <c r="L3708" s="24">
        <f t="shared" si="115"/>
        <v>1</v>
      </c>
      <c r="M3708" s="11" t="s">
        <v>14</v>
      </c>
      <c r="N3708" s="11" t="s">
        <v>14</v>
      </c>
      <c r="O3708" s="11" t="str">
        <f>VLOOKUP(E3708,State_Code_Name!$B$1:$C$52,2,0)</f>
        <v>Louisiana</v>
      </c>
    </row>
    <row r="3709" spans="1:15" x14ac:dyDescent="0.3">
      <c r="A3709" s="11">
        <v>1367651</v>
      </c>
      <c r="B3709" s="12" t="s">
        <v>131</v>
      </c>
      <c r="C3709" s="12" t="s">
        <v>33</v>
      </c>
      <c r="D3709" s="12" t="s">
        <v>42</v>
      </c>
      <c r="E3709" s="11" t="s">
        <v>12</v>
      </c>
      <c r="F3709" s="11" t="s">
        <v>19</v>
      </c>
      <c r="G3709" s="37">
        <v>42132</v>
      </c>
      <c r="H3709" s="13">
        <v>42132</v>
      </c>
      <c r="I3709" s="21">
        <v>0</v>
      </c>
      <c r="J3709" s="43" t="s">
        <v>1471</v>
      </c>
      <c r="K3709" s="21">
        <f t="shared" si="114"/>
        <v>2015</v>
      </c>
      <c r="L3709" s="24">
        <f t="shared" si="115"/>
        <v>2</v>
      </c>
      <c r="M3709" s="11" t="s">
        <v>14</v>
      </c>
      <c r="N3709" s="11" t="s">
        <v>15</v>
      </c>
      <c r="O3709" s="11" t="str">
        <f>VLOOKUP(E3709,State_Code_Name!$B$1:$C$52,2,0)</f>
        <v>Virginia</v>
      </c>
    </row>
    <row r="3710" spans="1:15" x14ac:dyDescent="0.3">
      <c r="A3710" s="11">
        <v>2127788</v>
      </c>
      <c r="B3710" s="12" t="s">
        <v>358</v>
      </c>
      <c r="C3710" s="12" t="s">
        <v>539</v>
      </c>
      <c r="D3710" s="12" t="s">
        <v>540</v>
      </c>
      <c r="E3710" s="11" t="s">
        <v>26</v>
      </c>
      <c r="F3710" s="11" t="s">
        <v>19</v>
      </c>
      <c r="G3710" s="37">
        <v>42636</v>
      </c>
      <c r="H3710" s="13">
        <v>42640</v>
      </c>
      <c r="I3710" s="21">
        <v>4</v>
      </c>
      <c r="J3710" s="43" t="s">
        <v>1480</v>
      </c>
      <c r="K3710" s="21">
        <f t="shared" si="114"/>
        <v>2016</v>
      </c>
      <c r="L3710" s="24">
        <f t="shared" si="115"/>
        <v>3</v>
      </c>
      <c r="M3710" s="11" t="s">
        <v>14</v>
      </c>
      <c r="N3710" s="11" t="s">
        <v>14</v>
      </c>
      <c r="O3710" s="11" t="str">
        <f>VLOOKUP(E3710,State_Code_Name!$B$1:$C$52,2,0)</f>
        <v>Georgia</v>
      </c>
    </row>
    <row r="3711" spans="1:15" x14ac:dyDescent="0.3">
      <c r="A3711" s="11">
        <v>1020203</v>
      </c>
      <c r="B3711" s="12" t="s">
        <v>82</v>
      </c>
      <c r="C3711" s="12" t="s">
        <v>37</v>
      </c>
      <c r="D3711" s="12" t="s">
        <v>120</v>
      </c>
      <c r="E3711" s="11" t="s">
        <v>175</v>
      </c>
      <c r="F3711" s="11" t="s">
        <v>13</v>
      </c>
      <c r="G3711" s="37">
        <v>41891</v>
      </c>
      <c r="H3711" s="13">
        <v>41893</v>
      </c>
      <c r="I3711" s="21">
        <v>2</v>
      </c>
      <c r="J3711" s="43" t="s">
        <v>1480</v>
      </c>
      <c r="K3711" s="21">
        <f t="shared" si="114"/>
        <v>2014</v>
      </c>
      <c r="L3711" s="24">
        <f t="shared" si="115"/>
        <v>3</v>
      </c>
      <c r="M3711" s="11" t="s">
        <v>14</v>
      </c>
      <c r="N3711" s="11" t="s">
        <v>15</v>
      </c>
      <c r="O3711" s="11" t="str">
        <f>VLOOKUP(E3711,State_Code_Name!$B$1:$C$52,2,0)</f>
        <v>District of Columbia</v>
      </c>
    </row>
    <row r="3712" spans="1:15" x14ac:dyDescent="0.3">
      <c r="A3712" s="11">
        <v>1564271</v>
      </c>
      <c r="B3712" s="12" t="s">
        <v>11</v>
      </c>
      <c r="C3712" s="12" t="s">
        <v>16</v>
      </c>
      <c r="D3712" s="12" t="s">
        <v>25</v>
      </c>
      <c r="E3712" s="11" t="s">
        <v>85</v>
      </c>
      <c r="F3712" s="11" t="s">
        <v>19</v>
      </c>
      <c r="G3712" s="37">
        <v>42261</v>
      </c>
      <c r="H3712" s="13">
        <v>42261</v>
      </c>
      <c r="I3712" s="21">
        <v>0</v>
      </c>
      <c r="J3712" s="43" t="s">
        <v>1480</v>
      </c>
      <c r="K3712" s="21">
        <f t="shared" si="114"/>
        <v>2015</v>
      </c>
      <c r="L3712" s="24">
        <f t="shared" si="115"/>
        <v>3</v>
      </c>
      <c r="M3712" s="11" t="s">
        <v>14</v>
      </c>
      <c r="N3712" s="11" t="s">
        <v>15</v>
      </c>
      <c r="O3712" s="11" t="str">
        <f>VLOOKUP(E3712,State_Code_Name!$B$1:$C$52,2,0)</f>
        <v>Wisconsin</v>
      </c>
    </row>
    <row r="3713" spans="1:15" x14ac:dyDescent="0.3">
      <c r="A3713" s="11">
        <v>1406418</v>
      </c>
      <c r="B3713" s="12" t="s">
        <v>97</v>
      </c>
      <c r="C3713" s="12" t="s">
        <v>53</v>
      </c>
      <c r="D3713" s="12" t="s">
        <v>54</v>
      </c>
      <c r="E3713" s="11" t="s">
        <v>26</v>
      </c>
      <c r="F3713" s="11" t="s">
        <v>58</v>
      </c>
      <c r="G3713" s="37">
        <v>42159</v>
      </c>
      <c r="H3713" s="13">
        <v>42177</v>
      </c>
      <c r="I3713" s="21">
        <v>18</v>
      </c>
      <c r="J3713" s="43" t="s">
        <v>1477</v>
      </c>
      <c r="K3713" s="21">
        <f t="shared" si="114"/>
        <v>2015</v>
      </c>
      <c r="L3713" s="24">
        <f t="shared" si="115"/>
        <v>2</v>
      </c>
      <c r="M3713" s="11" t="s">
        <v>14</v>
      </c>
      <c r="N3713" s="11" t="s">
        <v>15</v>
      </c>
      <c r="O3713" s="11" t="str">
        <f>VLOOKUP(E3713,State_Code_Name!$B$1:$C$52,2,0)</f>
        <v>Georgia</v>
      </c>
    </row>
    <row r="3714" spans="1:15" x14ac:dyDescent="0.3">
      <c r="A3714" s="11">
        <v>773241</v>
      </c>
      <c r="B3714" s="12" t="s">
        <v>61</v>
      </c>
      <c r="C3714" s="12" t="s">
        <v>53</v>
      </c>
      <c r="D3714" s="12" t="s">
        <v>1439</v>
      </c>
      <c r="E3714" s="11" t="s">
        <v>18</v>
      </c>
      <c r="F3714" s="11" t="s">
        <v>19</v>
      </c>
      <c r="G3714" s="37">
        <v>41720</v>
      </c>
      <c r="H3714" s="13">
        <v>41723</v>
      </c>
      <c r="I3714" s="21">
        <v>3</v>
      </c>
      <c r="J3714" s="43" t="s">
        <v>1476</v>
      </c>
      <c r="K3714" s="21">
        <f t="shared" si="114"/>
        <v>2014</v>
      </c>
      <c r="L3714" s="24">
        <f t="shared" si="115"/>
        <v>1</v>
      </c>
      <c r="M3714" s="11" t="s">
        <v>14</v>
      </c>
      <c r="N3714" s="11" t="s">
        <v>15</v>
      </c>
      <c r="O3714" s="11" t="str">
        <f>VLOOKUP(E3714,State_Code_Name!$B$1:$C$52,2,0)</f>
        <v>California</v>
      </c>
    </row>
    <row r="3715" spans="1:15" x14ac:dyDescent="0.3">
      <c r="A3715" s="11">
        <v>1132560</v>
      </c>
      <c r="B3715" s="12" t="s">
        <v>97</v>
      </c>
      <c r="C3715" s="12" t="s">
        <v>53</v>
      </c>
      <c r="D3715" s="12" t="s">
        <v>1439</v>
      </c>
      <c r="E3715" s="11" t="s">
        <v>78</v>
      </c>
      <c r="F3715" s="11" t="s">
        <v>19</v>
      </c>
      <c r="G3715" s="37">
        <v>41963</v>
      </c>
      <c r="H3715" s="13">
        <v>41963</v>
      </c>
      <c r="I3715" s="21">
        <v>0</v>
      </c>
      <c r="J3715" s="43" t="s">
        <v>1479</v>
      </c>
      <c r="K3715" s="21">
        <f t="shared" ref="K3715:K3778" si="116">YEAR(G3715)</f>
        <v>2014</v>
      </c>
      <c r="L3715" s="24">
        <f t="shared" ref="L3715:L3778" si="117">ROUNDUP(MONTH(G3715)/3,0)</f>
        <v>4</v>
      </c>
      <c r="M3715" s="11" t="s">
        <v>14</v>
      </c>
      <c r="N3715" s="11" t="s">
        <v>15</v>
      </c>
      <c r="O3715" s="11" t="str">
        <f>VLOOKUP(E3715,State_Code_Name!$B$1:$C$52,2,0)</f>
        <v>Missouri</v>
      </c>
    </row>
    <row r="3716" spans="1:15" x14ac:dyDescent="0.3">
      <c r="A3716" s="11">
        <v>1536687</v>
      </c>
      <c r="B3716" s="12" t="s">
        <v>70</v>
      </c>
      <c r="C3716" s="12" t="s">
        <v>27</v>
      </c>
      <c r="D3716" s="12" t="s">
        <v>1449</v>
      </c>
      <c r="E3716" s="11" t="s">
        <v>32</v>
      </c>
      <c r="F3716" s="11" t="s">
        <v>19</v>
      </c>
      <c r="G3716" s="37">
        <v>42242</v>
      </c>
      <c r="H3716" s="13">
        <v>42242</v>
      </c>
      <c r="I3716" s="21">
        <v>0</v>
      </c>
      <c r="J3716" s="43" t="s">
        <v>1482</v>
      </c>
      <c r="K3716" s="21">
        <f t="shared" si="116"/>
        <v>2015</v>
      </c>
      <c r="L3716" s="24">
        <f t="shared" si="117"/>
        <v>3</v>
      </c>
      <c r="M3716" s="11" t="s">
        <v>14</v>
      </c>
      <c r="N3716" s="11" t="s">
        <v>15</v>
      </c>
      <c r="O3716" s="11" t="str">
        <f>VLOOKUP(E3716,State_Code_Name!$B$1:$C$52,2,0)</f>
        <v>Texas</v>
      </c>
    </row>
    <row r="3717" spans="1:15" x14ac:dyDescent="0.3">
      <c r="A3717" s="11">
        <v>1830128</v>
      </c>
      <c r="B3717" s="12" t="s">
        <v>358</v>
      </c>
      <c r="C3717" s="12" t="s">
        <v>9</v>
      </c>
      <c r="D3717" s="12" t="s">
        <v>540</v>
      </c>
      <c r="E3717" s="11" t="s">
        <v>75</v>
      </c>
      <c r="F3717" s="11" t="s">
        <v>19</v>
      </c>
      <c r="G3717" s="37">
        <v>42443</v>
      </c>
      <c r="H3717" s="13">
        <v>42443</v>
      </c>
      <c r="I3717" s="21">
        <v>0</v>
      </c>
      <c r="J3717" s="43" t="s">
        <v>1476</v>
      </c>
      <c r="K3717" s="21">
        <f t="shared" si="116"/>
        <v>2016</v>
      </c>
      <c r="L3717" s="24">
        <f t="shared" si="117"/>
        <v>1</v>
      </c>
      <c r="M3717" s="11" t="s">
        <v>14</v>
      </c>
      <c r="N3717" s="11" t="s">
        <v>15</v>
      </c>
      <c r="O3717" s="11" t="str">
        <f>VLOOKUP(E3717,State_Code_Name!$B$1:$C$52,2,0)</f>
        <v>Tennessee</v>
      </c>
    </row>
    <row r="3718" spans="1:15" x14ac:dyDescent="0.3">
      <c r="A3718" s="11">
        <v>1301996</v>
      </c>
      <c r="B3718" s="12" t="s">
        <v>263</v>
      </c>
      <c r="C3718" s="12" t="s">
        <v>27</v>
      </c>
      <c r="D3718" s="12" t="s">
        <v>57</v>
      </c>
      <c r="E3718" s="11" t="s">
        <v>18</v>
      </c>
      <c r="F3718" s="11" t="s">
        <v>19</v>
      </c>
      <c r="G3718" s="37">
        <v>42089</v>
      </c>
      <c r="H3718" s="13">
        <v>42107</v>
      </c>
      <c r="I3718" s="21">
        <v>18</v>
      </c>
      <c r="J3718" s="43" t="s">
        <v>1476</v>
      </c>
      <c r="K3718" s="21">
        <f t="shared" si="116"/>
        <v>2015</v>
      </c>
      <c r="L3718" s="24">
        <f t="shared" si="117"/>
        <v>1</v>
      </c>
      <c r="M3718" s="11" t="s">
        <v>14</v>
      </c>
      <c r="N3718" s="11" t="s">
        <v>15</v>
      </c>
      <c r="O3718" s="11" t="str">
        <f>VLOOKUP(E3718,State_Code_Name!$B$1:$C$52,2,0)</f>
        <v>California</v>
      </c>
    </row>
    <row r="3719" spans="1:15" x14ac:dyDescent="0.3">
      <c r="A3719" s="11">
        <v>647622</v>
      </c>
      <c r="B3719" s="12" t="s">
        <v>324</v>
      </c>
      <c r="C3719" s="12" t="s">
        <v>33</v>
      </c>
      <c r="D3719" s="12" t="s">
        <v>45</v>
      </c>
      <c r="E3719" s="11" t="s">
        <v>43</v>
      </c>
      <c r="F3719" s="11" t="s">
        <v>19</v>
      </c>
      <c r="G3719" s="37">
        <v>41635</v>
      </c>
      <c r="H3719" s="13">
        <v>41635</v>
      </c>
      <c r="I3719" s="21">
        <v>0</v>
      </c>
      <c r="J3719" s="43" t="s">
        <v>1475</v>
      </c>
      <c r="K3719" s="21">
        <f t="shared" si="116"/>
        <v>2013</v>
      </c>
      <c r="L3719" s="24">
        <f t="shared" si="117"/>
        <v>4</v>
      </c>
      <c r="M3719" s="11" t="s">
        <v>14</v>
      </c>
      <c r="N3719" s="11" t="s">
        <v>15</v>
      </c>
      <c r="O3719" s="11" t="str">
        <f>VLOOKUP(E3719,State_Code_Name!$B$1:$C$52,2,0)</f>
        <v>North Carolina</v>
      </c>
    </row>
    <row r="3720" spans="1:15" x14ac:dyDescent="0.3">
      <c r="A3720" s="11">
        <v>660482</v>
      </c>
      <c r="B3720" s="12" t="s">
        <v>55</v>
      </c>
      <c r="C3720" s="12" t="s">
        <v>53</v>
      </c>
      <c r="D3720" s="12" t="s">
        <v>102</v>
      </c>
      <c r="E3720" s="11" t="s">
        <v>26</v>
      </c>
      <c r="F3720" s="11" t="s">
        <v>19</v>
      </c>
      <c r="G3720" s="37">
        <v>41647</v>
      </c>
      <c r="H3720" s="13">
        <v>41647</v>
      </c>
      <c r="I3720" s="21">
        <v>0</v>
      </c>
      <c r="J3720" s="43" t="s">
        <v>1474</v>
      </c>
      <c r="K3720" s="21">
        <f t="shared" si="116"/>
        <v>2014</v>
      </c>
      <c r="L3720" s="24">
        <f t="shared" si="117"/>
        <v>1</v>
      </c>
      <c r="M3720" s="11" t="s">
        <v>14</v>
      </c>
      <c r="N3720" s="11" t="s">
        <v>14</v>
      </c>
      <c r="O3720" s="11" t="str">
        <f>VLOOKUP(E3720,State_Code_Name!$B$1:$C$52,2,0)</f>
        <v>Georgia</v>
      </c>
    </row>
    <row r="3721" spans="1:15" x14ac:dyDescent="0.3">
      <c r="A3721" s="11">
        <v>1543900</v>
      </c>
      <c r="B3721" s="12" t="s">
        <v>344</v>
      </c>
      <c r="C3721" s="12" t="s">
        <v>9</v>
      </c>
      <c r="D3721" s="12" t="s">
        <v>182</v>
      </c>
      <c r="E3721" s="11" t="s">
        <v>194</v>
      </c>
      <c r="F3721" s="11" t="s">
        <v>19</v>
      </c>
      <c r="G3721" s="37">
        <v>42246</v>
      </c>
      <c r="H3721" s="13">
        <v>42246</v>
      </c>
      <c r="I3721" s="21">
        <v>0</v>
      </c>
      <c r="J3721" s="43" t="s">
        <v>1482</v>
      </c>
      <c r="K3721" s="21">
        <f t="shared" si="116"/>
        <v>2015</v>
      </c>
      <c r="L3721" s="24">
        <f t="shared" si="117"/>
        <v>3</v>
      </c>
      <c r="M3721" s="11" t="s">
        <v>14</v>
      </c>
      <c r="N3721" s="11" t="s">
        <v>15</v>
      </c>
      <c r="O3721" s="11" t="str">
        <f>VLOOKUP(E3721,State_Code_Name!$B$1:$C$52,2,0)</f>
        <v>Nebraska</v>
      </c>
    </row>
    <row r="3722" spans="1:15" x14ac:dyDescent="0.3">
      <c r="A3722" s="11">
        <v>1272817</v>
      </c>
      <c r="B3722" s="12" t="s">
        <v>902</v>
      </c>
      <c r="C3722" s="12" t="s">
        <v>33</v>
      </c>
      <c r="D3722" s="12" t="s">
        <v>1441</v>
      </c>
      <c r="E3722" s="11" t="s">
        <v>18</v>
      </c>
      <c r="F3722" s="11" t="s">
        <v>19</v>
      </c>
      <c r="G3722" s="37">
        <v>42070</v>
      </c>
      <c r="H3722" s="13">
        <v>42072</v>
      </c>
      <c r="I3722" s="21">
        <v>2</v>
      </c>
      <c r="J3722" s="43" t="s">
        <v>1476</v>
      </c>
      <c r="K3722" s="21">
        <f t="shared" si="116"/>
        <v>2015</v>
      </c>
      <c r="L3722" s="24">
        <f t="shared" si="117"/>
        <v>1</v>
      </c>
      <c r="M3722" s="11" t="s">
        <v>14</v>
      </c>
      <c r="N3722" s="11" t="s">
        <v>15</v>
      </c>
      <c r="O3722" s="11" t="str">
        <f>VLOOKUP(E3722,State_Code_Name!$B$1:$C$52,2,0)</f>
        <v>California</v>
      </c>
    </row>
    <row r="3723" spans="1:15" x14ac:dyDescent="0.3">
      <c r="A3723" s="11">
        <v>1625268</v>
      </c>
      <c r="B3723" s="12" t="s">
        <v>136</v>
      </c>
      <c r="C3723" s="12" t="s">
        <v>27</v>
      </c>
      <c r="D3723" s="12" t="s">
        <v>28</v>
      </c>
      <c r="E3723" s="11" t="s">
        <v>113</v>
      </c>
      <c r="F3723" s="11" t="s">
        <v>19</v>
      </c>
      <c r="G3723" s="37">
        <v>42303</v>
      </c>
      <c r="H3723" s="13">
        <v>42303</v>
      </c>
      <c r="I3723" s="21">
        <v>0</v>
      </c>
      <c r="J3723" s="43" t="s">
        <v>1473</v>
      </c>
      <c r="K3723" s="21">
        <f t="shared" si="116"/>
        <v>2015</v>
      </c>
      <c r="L3723" s="24">
        <f t="shared" si="117"/>
        <v>4</v>
      </c>
      <c r="M3723" s="11" t="s">
        <v>14</v>
      </c>
      <c r="N3723" s="11" t="s">
        <v>15</v>
      </c>
      <c r="O3723" s="11" t="str">
        <f>VLOOKUP(E3723,State_Code_Name!$B$1:$C$52,2,0)</f>
        <v>South Carolina</v>
      </c>
    </row>
    <row r="3724" spans="1:15" x14ac:dyDescent="0.3">
      <c r="A3724" s="11">
        <v>1982966</v>
      </c>
      <c r="B3724" s="12" t="s">
        <v>398</v>
      </c>
      <c r="C3724" s="12" t="s">
        <v>27</v>
      </c>
      <c r="D3724" s="12" t="s">
        <v>1449</v>
      </c>
      <c r="E3724" s="11" t="s">
        <v>36</v>
      </c>
      <c r="F3724" s="11" t="s">
        <v>19</v>
      </c>
      <c r="G3724" s="37">
        <v>42544</v>
      </c>
      <c r="H3724" s="13">
        <v>42544</v>
      </c>
      <c r="I3724" s="21">
        <v>0</v>
      </c>
      <c r="J3724" s="43" t="s">
        <v>1477</v>
      </c>
      <c r="K3724" s="21">
        <f t="shared" si="116"/>
        <v>2016</v>
      </c>
      <c r="L3724" s="24">
        <f t="shared" si="117"/>
        <v>2</v>
      </c>
      <c r="M3724" s="11" t="s">
        <v>14</v>
      </c>
      <c r="N3724" s="11" t="s">
        <v>15</v>
      </c>
      <c r="O3724" s="11" t="str">
        <f>VLOOKUP(E3724,State_Code_Name!$B$1:$C$52,2,0)</f>
        <v>Florida</v>
      </c>
    </row>
    <row r="3725" spans="1:15" x14ac:dyDescent="0.3">
      <c r="A3725" s="11">
        <v>1509653</v>
      </c>
      <c r="B3725" s="12" t="s">
        <v>735</v>
      </c>
      <c r="C3725" s="12" t="s">
        <v>16</v>
      </c>
      <c r="D3725" s="12" t="s">
        <v>21</v>
      </c>
      <c r="E3725" s="11" t="s">
        <v>32</v>
      </c>
      <c r="F3725" s="11" t="s">
        <v>19</v>
      </c>
      <c r="G3725" s="37">
        <v>42224</v>
      </c>
      <c r="H3725" s="13">
        <v>42224</v>
      </c>
      <c r="I3725" s="21">
        <v>0</v>
      </c>
      <c r="J3725" s="43" t="s">
        <v>1482</v>
      </c>
      <c r="K3725" s="21">
        <f t="shared" si="116"/>
        <v>2015</v>
      </c>
      <c r="L3725" s="24">
        <f t="shared" si="117"/>
        <v>3</v>
      </c>
      <c r="M3725" s="11" t="s">
        <v>15</v>
      </c>
      <c r="N3725" s="11" t="s">
        <v>15</v>
      </c>
      <c r="O3725" s="11" t="str">
        <f>VLOOKUP(E3725,State_Code_Name!$B$1:$C$52,2,0)</f>
        <v>Texas</v>
      </c>
    </row>
    <row r="3726" spans="1:15" x14ac:dyDescent="0.3">
      <c r="A3726" s="11">
        <v>1077881</v>
      </c>
      <c r="B3726" s="12" t="s">
        <v>135</v>
      </c>
      <c r="C3726" s="12" t="s">
        <v>16</v>
      </c>
      <c r="D3726" s="12" t="s">
        <v>25</v>
      </c>
      <c r="E3726" s="11" t="s">
        <v>100</v>
      </c>
      <c r="F3726" s="11" t="s">
        <v>303</v>
      </c>
      <c r="G3726" s="37">
        <v>41932</v>
      </c>
      <c r="H3726" s="13">
        <v>41936</v>
      </c>
      <c r="I3726" s="21">
        <v>4</v>
      </c>
      <c r="J3726" s="43" t="s">
        <v>1473</v>
      </c>
      <c r="K3726" s="21">
        <f t="shared" si="116"/>
        <v>2014</v>
      </c>
      <c r="L3726" s="24">
        <f t="shared" si="117"/>
        <v>4</v>
      </c>
      <c r="M3726" s="11" t="s">
        <v>14</v>
      </c>
      <c r="N3726" s="11" t="s">
        <v>15</v>
      </c>
      <c r="O3726" s="11" t="str">
        <f>VLOOKUP(E3726,State_Code_Name!$B$1:$C$52,2,0)</f>
        <v>Delaware</v>
      </c>
    </row>
    <row r="3727" spans="1:15" x14ac:dyDescent="0.3">
      <c r="A3727" s="11">
        <v>1091984</v>
      </c>
      <c r="B3727" s="12" t="s">
        <v>64</v>
      </c>
      <c r="C3727" s="12" t="s">
        <v>62</v>
      </c>
      <c r="D3727" s="12" t="s">
        <v>279</v>
      </c>
      <c r="E3727" s="11" t="s">
        <v>171</v>
      </c>
      <c r="F3727" s="11" t="s">
        <v>19</v>
      </c>
      <c r="G3727" s="37">
        <v>41941</v>
      </c>
      <c r="H3727" s="13">
        <v>41941</v>
      </c>
      <c r="I3727" s="21">
        <v>0</v>
      </c>
      <c r="J3727" s="43" t="s">
        <v>1473</v>
      </c>
      <c r="K3727" s="21">
        <f t="shared" si="116"/>
        <v>2014</v>
      </c>
      <c r="L3727" s="24">
        <f t="shared" si="117"/>
        <v>4</v>
      </c>
      <c r="M3727" s="11" t="s">
        <v>14</v>
      </c>
      <c r="N3727" s="11" t="s">
        <v>15</v>
      </c>
      <c r="O3727" s="11" t="str">
        <f>VLOOKUP(E3727,State_Code_Name!$B$1:$C$52,2,0)</f>
        <v>Louisiana</v>
      </c>
    </row>
    <row r="3728" spans="1:15" x14ac:dyDescent="0.3">
      <c r="A3728" s="11">
        <v>1862717</v>
      </c>
      <c r="B3728" s="12" t="s">
        <v>863</v>
      </c>
      <c r="C3728" s="12" t="s">
        <v>9</v>
      </c>
      <c r="D3728" s="12" t="s">
        <v>133</v>
      </c>
      <c r="E3728" s="11" t="s">
        <v>40</v>
      </c>
      <c r="F3728" s="11" t="s">
        <v>19</v>
      </c>
      <c r="G3728" s="37">
        <v>42464</v>
      </c>
      <c r="H3728" s="13">
        <v>42464</v>
      </c>
      <c r="I3728" s="21">
        <v>0</v>
      </c>
      <c r="J3728" s="43" t="s">
        <v>1483</v>
      </c>
      <c r="K3728" s="21">
        <f t="shared" si="116"/>
        <v>2016</v>
      </c>
      <c r="L3728" s="24">
        <f t="shared" si="117"/>
        <v>2</v>
      </c>
      <c r="M3728" s="11" t="s">
        <v>14</v>
      </c>
      <c r="N3728" s="11" t="s">
        <v>15</v>
      </c>
      <c r="O3728" s="11" t="str">
        <f>VLOOKUP(E3728,State_Code_Name!$B$1:$C$52,2,0)</f>
        <v>Ohio</v>
      </c>
    </row>
    <row r="3729" spans="1:15" x14ac:dyDescent="0.3">
      <c r="A3729" s="11">
        <v>1330410</v>
      </c>
      <c r="B3729" s="12" t="s">
        <v>137</v>
      </c>
      <c r="C3729" s="12" t="s">
        <v>16</v>
      </c>
      <c r="D3729" s="12" t="s">
        <v>1442</v>
      </c>
      <c r="E3729" s="11" t="s">
        <v>43</v>
      </c>
      <c r="F3729" s="11" t="s">
        <v>303</v>
      </c>
      <c r="G3729" s="37">
        <v>42108</v>
      </c>
      <c r="H3729" s="13">
        <v>42124</v>
      </c>
      <c r="I3729" s="21">
        <v>16</v>
      </c>
      <c r="J3729" s="43" t="s">
        <v>1483</v>
      </c>
      <c r="K3729" s="21">
        <f t="shared" si="116"/>
        <v>2015</v>
      </c>
      <c r="L3729" s="24">
        <f t="shared" si="117"/>
        <v>2</v>
      </c>
      <c r="M3729" s="11" t="s">
        <v>14</v>
      </c>
      <c r="N3729" s="11" t="s">
        <v>15</v>
      </c>
      <c r="O3729" s="11" t="str">
        <f>VLOOKUP(E3729,State_Code_Name!$B$1:$C$52,2,0)</f>
        <v>North Carolina</v>
      </c>
    </row>
    <row r="3730" spans="1:15" x14ac:dyDescent="0.3">
      <c r="A3730" s="11">
        <v>618875</v>
      </c>
      <c r="B3730" s="12" t="s">
        <v>39</v>
      </c>
      <c r="C3730" s="12" t="s">
        <v>37</v>
      </c>
      <c r="D3730" s="12" t="s">
        <v>81</v>
      </c>
      <c r="E3730" s="11" t="s">
        <v>18</v>
      </c>
      <c r="F3730" s="11" t="s">
        <v>19</v>
      </c>
      <c r="G3730" s="37">
        <v>41611</v>
      </c>
      <c r="H3730" s="13">
        <v>41612</v>
      </c>
      <c r="I3730" s="21">
        <v>1</v>
      </c>
      <c r="J3730" s="43" t="s">
        <v>1475</v>
      </c>
      <c r="K3730" s="21">
        <f t="shared" si="116"/>
        <v>2013</v>
      </c>
      <c r="L3730" s="24">
        <f t="shared" si="117"/>
        <v>4</v>
      </c>
      <c r="M3730" s="11" t="s">
        <v>14</v>
      </c>
      <c r="N3730" s="11" t="s">
        <v>15</v>
      </c>
      <c r="O3730" s="11" t="str">
        <f>VLOOKUP(E3730,State_Code_Name!$B$1:$C$52,2,0)</f>
        <v>California</v>
      </c>
    </row>
    <row r="3731" spans="1:15" x14ac:dyDescent="0.3">
      <c r="A3731" s="11">
        <v>1165633</v>
      </c>
      <c r="B3731" s="12" t="s">
        <v>1004</v>
      </c>
      <c r="C3731" s="12" t="s">
        <v>33</v>
      </c>
      <c r="D3731" s="12" t="s">
        <v>42</v>
      </c>
      <c r="E3731" s="11" t="s">
        <v>60</v>
      </c>
      <c r="F3731" s="11" t="s">
        <v>19</v>
      </c>
      <c r="G3731" s="37">
        <v>41994</v>
      </c>
      <c r="H3731" s="13">
        <v>41994</v>
      </c>
      <c r="I3731" s="21">
        <v>0</v>
      </c>
      <c r="J3731" s="43" t="s">
        <v>1475</v>
      </c>
      <c r="K3731" s="21">
        <f t="shared" si="116"/>
        <v>2014</v>
      </c>
      <c r="L3731" s="24">
        <f t="shared" si="117"/>
        <v>4</v>
      </c>
      <c r="M3731" s="11" t="s">
        <v>14</v>
      </c>
      <c r="N3731" s="11" t="s">
        <v>14</v>
      </c>
      <c r="O3731" s="11" t="str">
        <f>VLOOKUP(E3731,State_Code_Name!$B$1:$C$52,2,0)</f>
        <v>Illinois</v>
      </c>
    </row>
    <row r="3732" spans="1:15" x14ac:dyDescent="0.3">
      <c r="A3732" s="11">
        <v>541396</v>
      </c>
      <c r="B3732" s="12" t="s">
        <v>320</v>
      </c>
      <c r="C3732" s="12" t="s">
        <v>172</v>
      </c>
      <c r="D3732" s="12" t="s">
        <v>264</v>
      </c>
      <c r="E3732" s="11" t="s">
        <v>12</v>
      </c>
      <c r="F3732" s="11" t="s">
        <v>19</v>
      </c>
      <c r="G3732" s="37">
        <v>41542</v>
      </c>
      <c r="H3732" s="13">
        <v>41542</v>
      </c>
      <c r="I3732" s="21">
        <v>0</v>
      </c>
      <c r="J3732" s="43" t="s">
        <v>1480</v>
      </c>
      <c r="K3732" s="21">
        <f t="shared" si="116"/>
        <v>2013</v>
      </c>
      <c r="L3732" s="24">
        <f t="shared" si="117"/>
        <v>3</v>
      </c>
      <c r="M3732" s="11" t="s">
        <v>14</v>
      </c>
      <c r="N3732" s="11" t="s">
        <v>15</v>
      </c>
      <c r="O3732" s="11" t="str">
        <f>VLOOKUP(E3732,State_Code_Name!$B$1:$C$52,2,0)</f>
        <v>Virginia</v>
      </c>
    </row>
    <row r="3733" spans="1:15" x14ac:dyDescent="0.3">
      <c r="A3733" s="11">
        <v>1432069</v>
      </c>
      <c r="B3733" s="12" t="s">
        <v>97</v>
      </c>
      <c r="C3733" s="12" t="s">
        <v>53</v>
      </c>
      <c r="D3733" s="12" t="s">
        <v>1439</v>
      </c>
      <c r="E3733" s="11" t="s">
        <v>36</v>
      </c>
      <c r="F3733" s="11" t="s">
        <v>58</v>
      </c>
      <c r="G3733" s="37">
        <v>42177</v>
      </c>
      <c r="H3733" s="13">
        <v>42179</v>
      </c>
      <c r="I3733" s="21">
        <v>2</v>
      </c>
      <c r="J3733" s="43" t="s">
        <v>1477</v>
      </c>
      <c r="K3733" s="21">
        <f t="shared" si="116"/>
        <v>2015</v>
      </c>
      <c r="L3733" s="24">
        <f t="shared" si="117"/>
        <v>2</v>
      </c>
      <c r="M3733" s="11" t="s">
        <v>14</v>
      </c>
      <c r="N3733" s="11" t="s">
        <v>15</v>
      </c>
      <c r="O3733" s="11" t="str">
        <f>VLOOKUP(E3733,State_Code_Name!$B$1:$C$52,2,0)</f>
        <v>Florida</v>
      </c>
    </row>
    <row r="3734" spans="1:15" x14ac:dyDescent="0.3">
      <c r="A3734" s="11">
        <v>1954296</v>
      </c>
      <c r="B3734" s="12" t="s">
        <v>139</v>
      </c>
      <c r="C3734" s="12" t="s">
        <v>27</v>
      </c>
      <c r="D3734" s="12" t="s">
        <v>28</v>
      </c>
      <c r="E3734" s="11" t="s">
        <v>36</v>
      </c>
      <c r="F3734" s="11" t="s">
        <v>19</v>
      </c>
      <c r="G3734" s="37">
        <v>42524</v>
      </c>
      <c r="H3734" s="13">
        <v>42524</v>
      </c>
      <c r="I3734" s="21">
        <v>0</v>
      </c>
      <c r="J3734" s="43" t="s">
        <v>1477</v>
      </c>
      <c r="K3734" s="21">
        <f t="shared" si="116"/>
        <v>2016</v>
      </c>
      <c r="L3734" s="24">
        <f t="shared" si="117"/>
        <v>2</v>
      </c>
      <c r="M3734" s="11" t="s">
        <v>14</v>
      </c>
      <c r="N3734" s="11" t="s">
        <v>14</v>
      </c>
      <c r="O3734" s="11" t="str">
        <f>VLOOKUP(E3734,State_Code_Name!$B$1:$C$52,2,0)</f>
        <v>Florida</v>
      </c>
    </row>
    <row r="3735" spans="1:15" x14ac:dyDescent="0.3">
      <c r="A3735" s="11">
        <v>625210</v>
      </c>
      <c r="B3735" s="12" t="s">
        <v>284</v>
      </c>
      <c r="C3735" s="12" t="s">
        <v>27</v>
      </c>
      <c r="D3735" s="12" t="s">
        <v>57</v>
      </c>
      <c r="E3735" s="11" t="s">
        <v>18</v>
      </c>
      <c r="F3735" s="11" t="s">
        <v>19</v>
      </c>
      <c r="G3735" s="37">
        <v>41614</v>
      </c>
      <c r="H3735" s="13">
        <v>41617</v>
      </c>
      <c r="I3735" s="21">
        <v>3</v>
      </c>
      <c r="J3735" s="43" t="s">
        <v>1475</v>
      </c>
      <c r="K3735" s="21">
        <f t="shared" si="116"/>
        <v>2013</v>
      </c>
      <c r="L3735" s="24">
        <f t="shared" si="117"/>
        <v>4</v>
      </c>
      <c r="M3735" s="11" t="s">
        <v>14</v>
      </c>
      <c r="N3735" s="11" t="s">
        <v>14</v>
      </c>
      <c r="O3735" s="11" t="str">
        <f>VLOOKUP(E3735,State_Code_Name!$B$1:$C$52,2,0)</f>
        <v>California</v>
      </c>
    </row>
    <row r="3736" spans="1:15" x14ac:dyDescent="0.3">
      <c r="A3736" s="11">
        <v>1218438</v>
      </c>
      <c r="B3736" s="12" t="s">
        <v>726</v>
      </c>
      <c r="C3736" s="12" t="s">
        <v>33</v>
      </c>
      <c r="D3736" s="12" t="s">
        <v>1441</v>
      </c>
      <c r="E3736" s="11" t="s">
        <v>60</v>
      </c>
      <c r="F3736" s="11" t="s">
        <v>19</v>
      </c>
      <c r="G3736" s="37">
        <v>42034</v>
      </c>
      <c r="H3736" s="13">
        <v>42034</v>
      </c>
      <c r="I3736" s="21">
        <v>0</v>
      </c>
      <c r="J3736" s="43" t="s">
        <v>1474</v>
      </c>
      <c r="K3736" s="21">
        <f t="shared" si="116"/>
        <v>2015</v>
      </c>
      <c r="L3736" s="24">
        <f t="shared" si="117"/>
        <v>1</v>
      </c>
      <c r="M3736" s="11" t="s">
        <v>14</v>
      </c>
      <c r="N3736" s="11" t="s">
        <v>15</v>
      </c>
      <c r="O3736" s="11" t="str">
        <f>VLOOKUP(E3736,State_Code_Name!$B$1:$C$52,2,0)</f>
        <v>Illinois</v>
      </c>
    </row>
    <row r="3737" spans="1:15" x14ac:dyDescent="0.3">
      <c r="A3737" s="11">
        <v>1283252</v>
      </c>
      <c r="B3737" s="12" t="s">
        <v>39</v>
      </c>
      <c r="C3737" s="12" t="s">
        <v>37</v>
      </c>
      <c r="D3737" s="12" t="s">
        <v>146</v>
      </c>
      <c r="E3737" s="11" t="s">
        <v>80</v>
      </c>
      <c r="F3737" s="11" t="s">
        <v>19</v>
      </c>
      <c r="G3737" s="37">
        <v>42077</v>
      </c>
      <c r="H3737" s="13">
        <v>42077</v>
      </c>
      <c r="I3737" s="21">
        <v>0</v>
      </c>
      <c r="J3737" s="43" t="s">
        <v>1476</v>
      </c>
      <c r="K3737" s="21">
        <f t="shared" si="116"/>
        <v>2015</v>
      </c>
      <c r="L3737" s="24">
        <f t="shared" si="117"/>
        <v>1</v>
      </c>
      <c r="M3737" s="11" t="s">
        <v>14</v>
      </c>
      <c r="N3737" s="11" t="s">
        <v>15</v>
      </c>
      <c r="O3737" s="11" t="str">
        <f>VLOOKUP(E3737,State_Code_Name!$B$1:$C$52,2,0)</f>
        <v>Minnesota</v>
      </c>
    </row>
    <row r="3738" spans="1:15" x14ac:dyDescent="0.3">
      <c r="A3738" s="11">
        <v>641585</v>
      </c>
      <c r="B3738" s="12" t="s">
        <v>104</v>
      </c>
      <c r="C3738" s="12" t="s">
        <v>33</v>
      </c>
      <c r="D3738" s="12" t="s">
        <v>115</v>
      </c>
      <c r="E3738" s="11" t="s">
        <v>30</v>
      </c>
      <c r="F3738" s="11" t="s">
        <v>19</v>
      </c>
      <c r="G3738" s="37">
        <v>41630</v>
      </c>
      <c r="H3738" s="13">
        <v>41630</v>
      </c>
      <c r="I3738" s="21">
        <v>0</v>
      </c>
      <c r="J3738" s="43" t="s">
        <v>1475</v>
      </c>
      <c r="K3738" s="21">
        <f t="shared" si="116"/>
        <v>2013</v>
      </c>
      <c r="L3738" s="24">
        <f t="shared" si="117"/>
        <v>4</v>
      </c>
      <c r="M3738" s="11" t="s">
        <v>14</v>
      </c>
      <c r="N3738" s="11" t="s">
        <v>14</v>
      </c>
      <c r="O3738" s="11" t="str">
        <f>VLOOKUP(E3738,State_Code_Name!$B$1:$C$52,2,0)</f>
        <v>Connecticut</v>
      </c>
    </row>
    <row r="3739" spans="1:15" x14ac:dyDescent="0.3">
      <c r="A3739" s="11">
        <v>1732276</v>
      </c>
      <c r="B3739" s="12" t="s">
        <v>31</v>
      </c>
      <c r="C3739" s="12" t="s">
        <v>27</v>
      </c>
      <c r="D3739" s="12" t="s">
        <v>28</v>
      </c>
      <c r="E3739" s="11" t="s">
        <v>40</v>
      </c>
      <c r="F3739" s="11" t="s">
        <v>19</v>
      </c>
      <c r="G3739" s="37">
        <v>42377</v>
      </c>
      <c r="H3739" s="13">
        <v>42377</v>
      </c>
      <c r="I3739" s="21">
        <v>0</v>
      </c>
      <c r="J3739" s="43" t="s">
        <v>1474</v>
      </c>
      <c r="K3739" s="21">
        <f t="shared" si="116"/>
        <v>2016</v>
      </c>
      <c r="L3739" s="24">
        <f t="shared" si="117"/>
        <v>1</v>
      </c>
      <c r="M3739" s="11" t="s">
        <v>14</v>
      </c>
      <c r="N3739" s="11" t="s">
        <v>15</v>
      </c>
      <c r="O3739" s="11" t="str">
        <f>VLOOKUP(E3739,State_Code_Name!$B$1:$C$52,2,0)</f>
        <v>Ohio</v>
      </c>
    </row>
    <row r="3740" spans="1:15" x14ac:dyDescent="0.3">
      <c r="A3740" s="11">
        <v>537882</v>
      </c>
      <c r="B3740" s="12" t="s">
        <v>345</v>
      </c>
      <c r="C3740" s="12" t="s">
        <v>33</v>
      </c>
      <c r="D3740" s="12" t="s">
        <v>42</v>
      </c>
      <c r="E3740" s="11" t="s">
        <v>36</v>
      </c>
      <c r="F3740" s="11" t="s">
        <v>303</v>
      </c>
      <c r="G3740" s="37">
        <v>41540</v>
      </c>
      <c r="H3740" s="13">
        <v>41540</v>
      </c>
      <c r="I3740" s="21">
        <v>0</v>
      </c>
      <c r="J3740" s="43" t="s">
        <v>1480</v>
      </c>
      <c r="K3740" s="21">
        <f t="shared" si="116"/>
        <v>2013</v>
      </c>
      <c r="L3740" s="24">
        <f t="shared" si="117"/>
        <v>3</v>
      </c>
      <c r="M3740" s="11" t="s">
        <v>14</v>
      </c>
      <c r="N3740" s="11" t="s">
        <v>15</v>
      </c>
      <c r="O3740" s="11" t="str">
        <f>VLOOKUP(E3740,State_Code_Name!$B$1:$C$52,2,0)</f>
        <v>Florida</v>
      </c>
    </row>
    <row r="3741" spans="1:15" x14ac:dyDescent="0.3">
      <c r="A3741" s="11">
        <v>1435700</v>
      </c>
      <c r="B3741" s="12" t="s">
        <v>193</v>
      </c>
      <c r="C3741" s="12" t="s">
        <v>16</v>
      </c>
      <c r="D3741" s="12" t="s">
        <v>21</v>
      </c>
      <c r="E3741" s="11" t="s">
        <v>23</v>
      </c>
      <c r="F3741" s="11" t="s">
        <v>19</v>
      </c>
      <c r="G3741" s="37">
        <v>42179</v>
      </c>
      <c r="H3741" s="13">
        <v>42184</v>
      </c>
      <c r="I3741" s="21">
        <v>5</v>
      </c>
      <c r="J3741" s="43" t="s">
        <v>1477</v>
      </c>
      <c r="K3741" s="21">
        <f t="shared" si="116"/>
        <v>2015</v>
      </c>
      <c r="L3741" s="24">
        <f t="shared" si="117"/>
        <v>2</v>
      </c>
      <c r="M3741" s="11" t="s">
        <v>14</v>
      </c>
      <c r="N3741" s="11" t="s">
        <v>14</v>
      </c>
      <c r="O3741" s="11" t="str">
        <f>VLOOKUP(E3741,State_Code_Name!$B$1:$C$52,2,0)</f>
        <v>New York</v>
      </c>
    </row>
    <row r="3742" spans="1:15" x14ac:dyDescent="0.3">
      <c r="A3742" s="11">
        <v>739491</v>
      </c>
      <c r="B3742" s="12" t="s">
        <v>44</v>
      </c>
      <c r="C3742" s="12" t="s">
        <v>37</v>
      </c>
      <c r="D3742" s="12" t="s">
        <v>1443</v>
      </c>
      <c r="E3742" s="11" t="s">
        <v>52</v>
      </c>
      <c r="F3742" s="11" t="s">
        <v>303</v>
      </c>
      <c r="G3742" s="37">
        <v>41701</v>
      </c>
      <c r="H3742" s="13">
        <v>41702</v>
      </c>
      <c r="I3742" s="21">
        <v>1</v>
      </c>
      <c r="J3742" s="43" t="s">
        <v>1476</v>
      </c>
      <c r="K3742" s="21">
        <f t="shared" si="116"/>
        <v>2014</v>
      </c>
      <c r="L3742" s="24">
        <f t="shared" si="117"/>
        <v>1</v>
      </c>
      <c r="M3742" s="11" t="s">
        <v>14</v>
      </c>
      <c r="N3742" s="11" t="s">
        <v>15</v>
      </c>
      <c r="O3742" s="11" t="str">
        <f>VLOOKUP(E3742,State_Code_Name!$B$1:$C$52,2,0)</f>
        <v>Washington</v>
      </c>
    </row>
    <row r="3743" spans="1:15" x14ac:dyDescent="0.3">
      <c r="A3743" s="11">
        <v>943510</v>
      </c>
      <c r="B3743" s="12" t="s">
        <v>48</v>
      </c>
      <c r="C3743" s="12" t="s">
        <v>27</v>
      </c>
      <c r="D3743" s="12" t="s">
        <v>28</v>
      </c>
      <c r="E3743" s="11" t="s">
        <v>122</v>
      </c>
      <c r="F3743" s="11" t="s">
        <v>19</v>
      </c>
      <c r="G3743" s="37">
        <v>41838</v>
      </c>
      <c r="H3743" s="13">
        <v>41838</v>
      </c>
      <c r="I3743" s="21">
        <v>0</v>
      </c>
      <c r="J3743" s="43" t="s">
        <v>1481</v>
      </c>
      <c r="K3743" s="21">
        <f t="shared" si="116"/>
        <v>2014</v>
      </c>
      <c r="L3743" s="24">
        <f t="shared" si="117"/>
        <v>3</v>
      </c>
      <c r="M3743" s="11" t="s">
        <v>14</v>
      </c>
      <c r="N3743" s="11" t="s">
        <v>15</v>
      </c>
      <c r="O3743" s="11" t="str">
        <f>VLOOKUP(E3743,State_Code_Name!$B$1:$C$52,2,0)</f>
        <v>Maryland</v>
      </c>
    </row>
    <row r="3744" spans="1:15" x14ac:dyDescent="0.3">
      <c r="A3744" s="11">
        <v>1532135</v>
      </c>
      <c r="B3744" s="12" t="s">
        <v>48</v>
      </c>
      <c r="C3744" s="12" t="s">
        <v>27</v>
      </c>
      <c r="D3744" s="12" t="s">
        <v>28</v>
      </c>
      <c r="E3744" s="11" t="s">
        <v>75</v>
      </c>
      <c r="F3744" s="11" t="s">
        <v>19</v>
      </c>
      <c r="G3744" s="37">
        <v>42240</v>
      </c>
      <c r="H3744" s="13">
        <v>42244</v>
      </c>
      <c r="I3744" s="21">
        <v>4</v>
      </c>
      <c r="J3744" s="43" t="s">
        <v>1482</v>
      </c>
      <c r="K3744" s="21">
        <f t="shared" si="116"/>
        <v>2015</v>
      </c>
      <c r="L3744" s="24">
        <f t="shared" si="117"/>
        <v>3</v>
      </c>
      <c r="M3744" s="11" t="s">
        <v>14</v>
      </c>
      <c r="N3744" s="11" t="s">
        <v>15</v>
      </c>
      <c r="O3744" s="11" t="str">
        <f>VLOOKUP(E3744,State_Code_Name!$B$1:$C$52,2,0)</f>
        <v>Tennessee</v>
      </c>
    </row>
    <row r="3745" spans="1:15" x14ac:dyDescent="0.3">
      <c r="A3745" s="11">
        <v>1449197</v>
      </c>
      <c r="B3745" s="12" t="s">
        <v>61</v>
      </c>
      <c r="C3745" s="12" t="s">
        <v>53</v>
      </c>
      <c r="D3745" s="12" t="s">
        <v>102</v>
      </c>
      <c r="E3745" s="11" t="s">
        <v>18</v>
      </c>
      <c r="F3745" s="11" t="s">
        <v>19</v>
      </c>
      <c r="G3745" s="37">
        <v>42187</v>
      </c>
      <c r="H3745" s="13">
        <v>42187</v>
      </c>
      <c r="I3745" s="21">
        <v>0</v>
      </c>
      <c r="J3745" s="43" t="s">
        <v>1481</v>
      </c>
      <c r="K3745" s="21">
        <f t="shared" si="116"/>
        <v>2015</v>
      </c>
      <c r="L3745" s="24">
        <f t="shared" si="117"/>
        <v>3</v>
      </c>
      <c r="M3745" s="11" t="s">
        <v>14</v>
      </c>
      <c r="N3745" s="11" t="s">
        <v>14</v>
      </c>
      <c r="O3745" s="11" t="str">
        <f>VLOOKUP(E3745,State_Code_Name!$B$1:$C$52,2,0)</f>
        <v>California</v>
      </c>
    </row>
    <row r="3746" spans="1:15" x14ac:dyDescent="0.3">
      <c r="A3746" s="11">
        <v>1186966</v>
      </c>
      <c r="B3746" s="12" t="s">
        <v>55</v>
      </c>
      <c r="C3746" s="12" t="s">
        <v>53</v>
      </c>
      <c r="D3746" s="12" t="s">
        <v>1439</v>
      </c>
      <c r="E3746" s="11" t="s">
        <v>99</v>
      </c>
      <c r="F3746" s="11" t="s">
        <v>19</v>
      </c>
      <c r="G3746" s="37">
        <v>42012</v>
      </c>
      <c r="H3746" s="13">
        <v>42012</v>
      </c>
      <c r="I3746" s="21">
        <v>0</v>
      </c>
      <c r="J3746" s="43" t="s">
        <v>1474</v>
      </c>
      <c r="K3746" s="21">
        <f t="shared" si="116"/>
        <v>2015</v>
      </c>
      <c r="L3746" s="24">
        <f t="shared" si="117"/>
        <v>1</v>
      </c>
      <c r="M3746" s="11" t="s">
        <v>14</v>
      </c>
      <c r="N3746" s="11" t="s">
        <v>15</v>
      </c>
      <c r="O3746" s="11" t="str">
        <f>VLOOKUP(E3746,State_Code_Name!$B$1:$C$52,2,0)</f>
        <v>Arizona</v>
      </c>
    </row>
    <row r="3747" spans="1:15" x14ac:dyDescent="0.3">
      <c r="A3747" s="11">
        <v>1179535</v>
      </c>
      <c r="B3747" s="12" t="s">
        <v>31</v>
      </c>
      <c r="C3747" s="12" t="s">
        <v>27</v>
      </c>
      <c r="D3747" s="12" t="s">
        <v>28</v>
      </c>
      <c r="E3747" s="11" t="s">
        <v>99</v>
      </c>
      <c r="F3747" s="11" t="s">
        <v>19</v>
      </c>
      <c r="G3747" s="37">
        <v>42007</v>
      </c>
      <c r="H3747" s="13">
        <v>42007</v>
      </c>
      <c r="I3747" s="21">
        <v>0</v>
      </c>
      <c r="J3747" s="43" t="s">
        <v>1474</v>
      </c>
      <c r="K3747" s="21">
        <f t="shared" si="116"/>
        <v>2015</v>
      </c>
      <c r="L3747" s="24">
        <f t="shared" si="117"/>
        <v>1</v>
      </c>
      <c r="M3747" s="11" t="s">
        <v>14</v>
      </c>
      <c r="N3747" s="11" t="s">
        <v>15</v>
      </c>
      <c r="O3747" s="11" t="str">
        <f>VLOOKUP(E3747,State_Code_Name!$B$1:$C$52,2,0)</f>
        <v>Arizona</v>
      </c>
    </row>
    <row r="3748" spans="1:15" x14ac:dyDescent="0.3">
      <c r="A3748" s="11">
        <v>725957</v>
      </c>
      <c r="B3748" s="12" t="s">
        <v>208</v>
      </c>
      <c r="C3748" s="12" t="s">
        <v>33</v>
      </c>
      <c r="D3748" s="12" t="s">
        <v>115</v>
      </c>
      <c r="E3748" s="11" t="s">
        <v>36</v>
      </c>
      <c r="F3748" s="11" t="s">
        <v>19</v>
      </c>
      <c r="G3748" s="37">
        <v>41691</v>
      </c>
      <c r="H3748" s="13">
        <v>41734</v>
      </c>
      <c r="I3748" s="21">
        <v>43</v>
      </c>
      <c r="J3748" s="43" t="s">
        <v>1478</v>
      </c>
      <c r="K3748" s="21">
        <f t="shared" si="116"/>
        <v>2014</v>
      </c>
      <c r="L3748" s="24">
        <f t="shared" si="117"/>
        <v>1</v>
      </c>
      <c r="M3748" s="11" t="s">
        <v>14</v>
      </c>
      <c r="N3748" s="11" t="s">
        <v>15</v>
      </c>
      <c r="O3748" s="11" t="str">
        <f>VLOOKUP(E3748,State_Code_Name!$B$1:$C$52,2,0)</f>
        <v>Florida</v>
      </c>
    </row>
    <row r="3749" spans="1:15" x14ac:dyDescent="0.3">
      <c r="A3749" s="11">
        <v>2108163</v>
      </c>
      <c r="B3749" s="12" t="s">
        <v>95</v>
      </c>
      <c r="C3749" s="12" t="s">
        <v>16</v>
      </c>
      <c r="D3749" s="12" t="s">
        <v>76</v>
      </c>
      <c r="E3749" s="11" t="s">
        <v>122</v>
      </c>
      <c r="F3749" s="11" t="s">
        <v>19</v>
      </c>
      <c r="G3749" s="37">
        <v>42626</v>
      </c>
      <c r="H3749" s="13">
        <v>42626</v>
      </c>
      <c r="I3749" s="21">
        <v>0</v>
      </c>
      <c r="J3749" s="43" t="s">
        <v>1480</v>
      </c>
      <c r="K3749" s="21">
        <f t="shared" si="116"/>
        <v>2016</v>
      </c>
      <c r="L3749" s="24">
        <f t="shared" si="117"/>
        <v>3</v>
      </c>
      <c r="M3749" s="11" t="s">
        <v>14</v>
      </c>
      <c r="N3749" s="11" t="s">
        <v>14</v>
      </c>
      <c r="O3749" s="11" t="str">
        <f>VLOOKUP(E3749,State_Code_Name!$B$1:$C$52,2,0)</f>
        <v>Maryland</v>
      </c>
    </row>
    <row r="3750" spans="1:15" x14ac:dyDescent="0.3">
      <c r="A3750" s="11">
        <v>1761349</v>
      </c>
      <c r="B3750" s="12" t="s">
        <v>44</v>
      </c>
      <c r="C3750" s="12" t="s">
        <v>27</v>
      </c>
      <c r="D3750" s="12" t="s">
        <v>28</v>
      </c>
      <c r="E3750" s="11" t="s">
        <v>23</v>
      </c>
      <c r="F3750" s="11" t="s">
        <v>303</v>
      </c>
      <c r="G3750" s="37">
        <v>42396</v>
      </c>
      <c r="H3750" s="13">
        <v>42398</v>
      </c>
      <c r="I3750" s="21">
        <v>2</v>
      </c>
      <c r="J3750" s="43" t="s">
        <v>1474</v>
      </c>
      <c r="K3750" s="21">
        <f t="shared" si="116"/>
        <v>2016</v>
      </c>
      <c r="L3750" s="24">
        <f t="shared" si="117"/>
        <v>1</v>
      </c>
      <c r="M3750" s="11" t="s">
        <v>14</v>
      </c>
      <c r="N3750" s="11" t="s">
        <v>15</v>
      </c>
      <c r="O3750" s="11" t="str">
        <f>VLOOKUP(E3750,State_Code_Name!$B$1:$C$52,2,0)</f>
        <v>New York</v>
      </c>
    </row>
    <row r="3751" spans="1:15" x14ac:dyDescent="0.3">
      <c r="A3751" s="11">
        <v>1759684</v>
      </c>
      <c r="B3751" s="12" t="s">
        <v>739</v>
      </c>
      <c r="C3751" s="12" t="s">
        <v>27</v>
      </c>
      <c r="D3751" s="12" t="s">
        <v>1449</v>
      </c>
      <c r="E3751" s="11" t="s">
        <v>47</v>
      </c>
      <c r="F3751" s="11" t="s">
        <v>303</v>
      </c>
      <c r="G3751" s="37">
        <v>42396</v>
      </c>
      <c r="H3751" s="13">
        <v>42402</v>
      </c>
      <c r="I3751" s="21">
        <v>6</v>
      </c>
      <c r="J3751" s="43" t="s">
        <v>1474</v>
      </c>
      <c r="K3751" s="21">
        <f t="shared" si="116"/>
        <v>2016</v>
      </c>
      <c r="L3751" s="24">
        <f t="shared" si="117"/>
        <v>1</v>
      </c>
      <c r="M3751" s="11" t="s">
        <v>14</v>
      </c>
      <c r="N3751" s="11" t="s">
        <v>14</v>
      </c>
      <c r="O3751" s="11" t="str">
        <f>VLOOKUP(E3751,State_Code_Name!$B$1:$C$52,2,0)</f>
        <v>Pennsylvania</v>
      </c>
    </row>
    <row r="3752" spans="1:15" x14ac:dyDescent="0.3">
      <c r="A3752" s="11">
        <v>1621334</v>
      </c>
      <c r="B3752" s="12" t="s">
        <v>31</v>
      </c>
      <c r="C3752" s="12" t="s">
        <v>27</v>
      </c>
      <c r="D3752" s="12" t="s">
        <v>28</v>
      </c>
      <c r="E3752" s="11" t="s">
        <v>23</v>
      </c>
      <c r="F3752" s="11" t="s">
        <v>303</v>
      </c>
      <c r="G3752" s="37">
        <v>42300</v>
      </c>
      <c r="H3752" s="13">
        <v>42303</v>
      </c>
      <c r="I3752" s="21">
        <v>3</v>
      </c>
      <c r="J3752" s="43" t="s">
        <v>1473</v>
      </c>
      <c r="K3752" s="21">
        <f t="shared" si="116"/>
        <v>2015</v>
      </c>
      <c r="L3752" s="24">
        <f t="shared" si="117"/>
        <v>4</v>
      </c>
      <c r="M3752" s="11" t="s">
        <v>14</v>
      </c>
      <c r="N3752" s="11" t="s">
        <v>15</v>
      </c>
      <c r="O3752" s="11" t="str">
        <f>VLOOKUP(E3752,State_Code_Name!$B$1:$C$52,2,0)</f>
        <v>New York</v>
      </c>
    </row>
    <row r="3753" spans="1:15" x14ac:dyDescent="0.3">
      <c r="A3753" s="11">
        <v>1525416</v>
      </c>
      <c r="B3753" s="12" t="s">
        <v>1004</v>
      </c>
      <c r="C3753" s="12" t="s">
        <v>33</v>
      </c>
      <c r="D3753" s="12" t="s">
        <v>160</v>
      </c>
      <c r="E3753" s="11" t="s">
        <v>60</v>
      </c>
      <c r="F3753" s="11" t="s">
        <v>58</v>
      </c>
      <c r="G3753" s="37">
        <v>42235</v>
      </c>
      <c r="H3753" s="13">
        <v>42240</v>
      </c>
      <c r="I3753" s="21">
        <v>5</v>
      </c>
      <c r="J3753" s="43" t="s">
        <v>1482</v>
      </c>
      <c r="K3753" s="21">
        <f t="shared" si="116"/>
        <v>2015</v>
      </c>
      <c r="L3753" s="24">
        <f t="shared" si="117"/>
        <v>3</v>
      </c>
      <c r="M3753" s="11" t="s">
        <v>14</v>
      </c>
      <c r="N3753" s="11" t="s">
        <v>15</v>
      </c>
      <c r="O3753" s="11" t="str">
        <f>VLOOKUP(E3753,State_Code_Name!$B$1:$C$52,2,0)</f>
        <v>Illinois</v>
      </c>
    </row>
    <row r="3754" spans="1:15" x14ac:dyDescent="0.3">
      <c r="A3754" s="11">
        <v>1648623</v>
      </c>
      <c r="B3754" s="12" t="s">
        <v>134</v>
      </c>
      <c r="C3754" s="12" t="s">
        <v>9</v>
      </c>
      <c r="D3754" s="12" t="s">
        <v>10</v>
      </c>
      <c r="E3754" s="11" t="s">
        <v>67</v>
      </c>
      <c r="F3754" s="11" t="s">
        <v>19</v>
      </c>
      <c r="G3754" s="37">
        <v>42318</v>
      </c>
      <c r="H3754" s="13">
        <v>42318</v>
      </c>
      <c r="I3754" s="21">
        <v>0</v>
      </c>
      <c r="J3754" s="43" t="s">
        <v>1479</v>
      </c>
      <c r="K3754" s="21">
        <f t="shared" si="116"/>
        <v>2015</v>
      </c>
      <c r="L3754" s="24">
        <f t="shared" si="117"/>
        <v>4</v>
      </c>
      <c r="M3754" s="11" t="s">
        <v>14</v>
      </c>
      <c r="N3754" s="11" t="s">
        <v>15</v>
      </c>
      <c r="O3754" s="11" t="str">
        <f>VLOOKUP(E3754,State_Code_Name!$B$1:$C$52,2,0)</f>
        <v>Michigan</v>
      </c>
    </row>
    <row r="3755" spans="1:15" x14ac:dyDescent="0.3">
      <c r="A3755" s="11">
        <v>801255</v>
      </c>
      <c r="B3755" s="12" t="s">
        <v>284</v>
      </c>
      <c r="C3755" s="12" t="s">
        <v>9</v>
      </c>
      <c r="D3755" s="12" t="s">
        <v>353</v>
      </c>
      <c r="E3755" s="11" t="s">
        <v>32</v>
      </c>
      <c r="F3755" s="11" t="s">
        <v>19</v>
      </c>
      <c r="G3755" s="37">
        <v>41738</v>
      </c>
      <c r="H3755" s="13">
        <v>41740</v>
      </c>
      <c r="I3755" s="21">
        <v>2</v>
      </c>
      <c r="J3755" s="43" t="s">
        <v>1483</v>
      </c>
      <c r="K3755" s="21">
        <f t="shared" si="116"/>
        <v>2014</v>
      </c>
      <c r="L3755" s="24">
        <f t="shared" si="117"/>
        <v>2</v>
      </c>
      <c r="M3755" s="11" t="s">
        <v>14</v>
      </c>
      <c r="N3755" s="11" t="s">
        <v>15</v>
      </c>
      <c r="O3755" s="11" t="str">
        <f>VLOOKUP(E3755,State_Code_Name!$B$1:$C$52,2,0)</f>
        <v>Texas</v>
      </c>
    </row>
    <row r="3756" spans="1:15" x14ac:dyDescent="0.3">
      <c r="A3756" s="11">
        <v>448064</v>
      </c>
      <c r="B3756" s="12" t="s">
        <v>139</v>
      </c>
      <c r="C3756" s="12" t="s">
        <v>27</v>
      </c>
      <c r="D3756" s="12" t="s">
        <v>28</v>
      </c>
      <c r="E3756" s="11" t="s">
        <v>67</v>
      </c>
      <c r="F3756" s="11" t="s">
        <v>19</v>
      </c>
      <c r="G3756" s="37">
        <v>41457</v>
      </c>
      <c r="H3756" s="13">
        <v>41458</v>
      </c>
      <c r="I3756" s="21">
        <v>1</v>
      </c>
      <c r="J3756" s="43" t="s">
        <v>1481</v>
      </c>
      <c r="K3756" s="21">
        <f t="shared" si="116"/>
        <v>2013</v>
      </c>
      <c r="L3756" s="24">
        <f t="shared" si="117"/>
        <v>3</v>
      </c>
      <c r="M3756" s="11" t="s">
        <v>14</v>
      </c>
      <c r="N3756" s="11" t="s">
        <v>14</v>
      </c>
      <c r="O3756" s="11" t="str">
        <f>VLOOKUP(E3756,State_Code_Name!$B$1:$C$52,2,0)</f>
        <v>Michigan</v>
      </c>
    </row>
    <row r="3757" spans="1:15" x14ac:dyDescent="0.3">
      <c r="A3757" s="11">
        <v>1546457</v>
      </c>
      <c r="B3757" s="12" t="s">
        <v>414</v>
      </c>
      <c r="C3757" s="12" t="s">
        <v>33</v>
      </c>
      <c r="D3757" s="12" t="s">
        <v>45</v>
      </c>
      <c r="E3757" s="11" t="s">
        <v>47</v>
      </c>
      <c r="F3757" s="11" t="s">
        <v>19</v>
      </c>
      <c r="G3757" s="37">
        <v>42248</v>
      </c>
      <c r="H3757" s="13">
        <v>42248</v>
      </c>
      <c r="I3757" s="21">
        <v>0</v>
      </c>
      <c r="J3757" s="43" t="s">
        <v>1480</v>
      </c>
      <c r="K3757" s="21">
        <f t="shared" si="116"/>
        <v>2015</v>
      </c>
      <c r="L3757" s="24">
        <f t="shared" si="117"/>
        <v>3</v>
      </c>
      <c r="M3757" s="11" t="s">
        <v>14</v>
      </c>
      <c r="N3757" s="11" t="s">
        <v>15</v>
      </c>
      <c r="O3757" s="11" t="str">
        <f>VLOOKUP(E3757,State_Code_Name!$B$1:$C$52,2,0)</f>
        <v>Pennsylvania</v>
      </c>
    </row>
    <row r="3758" spans="1:15" x14ac:dyDescent="0.3">
      <c r="A3758" s="11">
        <v>1564929</v>
      </c>
      <c r="B3758" s="12" t="s">
        <v>55</v>
      </c>
      <c r="C3758" s="12" t="s">
        <v>53</v>
      </c>
      <c r="D3758" s="12" t="s">
        <v>1439</v>
      </c>
      <c r="E3758" s="11" t="s">
        <v>127</v>
      </c>
      <c r="F3758" s="11" t="s">
        <v>19</v>
      </c>
      <c r="G3758" s="37">
        <v>42262</v>
      </c>
      <c r="H3758" s="13">
        <v>42263</v>
      </c>
      <c r="I3758" s="21">
        <v>1</v>
      </c>
      <c r="J3758" s="43" t="s">
        <v>1480</v>
      </c>
      <c r="K3758" s="21">
        <f t="shared" si="116"/>
        <v>2015</v>
      </c>
      <c r="L3758" s="24">
        <f t="shared" si="117"/>
        <v>3</v>
      </c>
      <c r="M3758" s="11" t="s">
        <v>14</v>
      </c>
      <c r="N3758" s="11" t="s">
        <v>15</v>
      </c>
      <c r="O3758" s="11" t="str">
        <f>VLOOKUP(E3758,State_Code_Name!$B$1:$C$52,2,0)</f>
        <v>Oklahoma</v>
      </c>
    </row>
    <row r="3759" spans="1:15" x14ac:dyDescent="0.3">
      <c r="A3759" s="11">
        <v>974059</v>
      </c>
      <c r="B3759" s="12" t="s">
        <v>31</v>
      </c>
      <c r="C3759" s="12" t="s">
        <v>27</v>
      </c>
      <c r="D3759" s="12" t="s">
        <v>28</v>
      </c>
      <c r="E3759" s="11" t="s">
        <v>18</v>
      </c>
      <c r="F3759" s="11" t="s">
        <v>19</v>
      </c>
      <c r="G3759" s="37">
        <v>41858</v>
      </c>
      <c r="H3759" s="13">
        <v>41858</v>
      </c>
      <c r="I3759" s="21">
        <v>0</v>
      </c>
      <c r="J3759" s="43" t="s">
        <v>1482</v>
      </c>
      <c r="K3759" s="21">
        <f t="shared" si="116"/>
        <v>2014</v>
      </c>
      <c r="L3759" s="24">
        <f t="shared" si="117"/>
        <v>3</v>
      </c>
      <c r="M3759" s="11" t="s">
        <v>14</v>
      </c>
      <c r="N3759" s="11" t="s">
        <v>15</v>
      </c>
      <c r="O3759" s="11" t="str">
        <f>VLOOKUP(E3759,State_Code_Name!$B$1:$C$52,2,0)</f>
        <v>California</v>
      </c>
    </row>
    <row r="3760" spans="1:15" x14ac:dyDescent="0.3">
      <c r="A3760" s="11">
        <v>1007233</v>
      </c>
      <c r="B3760" s="12" t="s">
        <v>1337</v>
      </c>
      <c r="C3760" s="12" t="s">
        <v>33</v>
      </c>
      <c r="D3760" s="12" t="s">
        <v>1441</v>
      </c>
      <c r="E3760" s="11" t="s">
        <v>26</v>
      </c>
      <c r="F3760" s="11" t="s">
        <v>19</v>
      </c>
      <c r="G3760" s="37">
        <v>41880</v>
      </c>
      <c r="H3760" s="13">
        <v>41880</v>
      </c>
      <c r="I3760" s="21">
        <v>0</v>
      </c>
      <c r="J3760" s="43" t="s">
        <v>1482</v>
      </c>
      <c r="K3760" s="21">
        <f t="shared" si="116"/>
        <v>2014</v>
      </c>
      <c r="L3760" s="24">
        <f t="shared" si="117"/>
        <v>3</v>
      </c>
      <c r="M3760" s="11" t="s">
        <v>14</v>
      </c>
      <c r="N3760" s="11" t="s">
        <v>14</v>
      </c>
      <c r="O3760" s="11" t="str">
        <f>VLOOKUP(E3760,State_Code_Name!$B$1:$C$52,2,0)</f>
        <v>Georgia</v>
      </c>
    </row>
    <row r="3761" spans="1:15" x14ac:dyDescent="0.3">
      <c r="A3761" s="11">
        <v>1315185</v>
      </c>
      <c r="B3761" s="12" t="s">
        <v>31</v>
      </c>
      <c r="C3761" s="12" t="s">
        <v>16</v>
      </c>
      <c r="D3761" s="12" t="s">
        <v>25</v>
      </c>
      <c r="E3761" s="11" t="s">
        <v>23</v>
      </c>
      <c r="F3761" s="11" t="s">
        <v>303</v>
      </c>
      <c r="G3761" s="37">
        <v>42097</v>
      </c>
      <c r="H3761" s="13">
        <v>42100</v>
      </c>
      <c r="I3761" s="21">
        <v>3</v>
      </c>
      <c r="J3761" s="43" t="s">
        <v>1483</v>
      </c>
      <c r="K3761" s="21">
        <f t="shared" si="116"/>
        <v>2015</v>
      </c>
      <c r="L3761" s="24">
        <f t="shared" si="117"/>
        <v>2</v>
      </c>
      <c r="M3761" s="11" t="s">
        <v>14</v>
      </c>
      <c r="N3761" s="11" t="s">
        <v>15</v>
      </c>
      <c r="O3761" s="11" t="str">
        <f>VLOOKUP(E3761,State_Code_Name!$B$1:$C$52,2,0)</f>
        <v>New York</v>
      </c>
    </row>
    <row r="3762" spans="1:15" x14ac:dyDescent="0.3">
      <c r="A3762" s="11">
        <v>1148196</v>
      </c>
      <c r="B3762" s="12" t="s">
        <v>110</v>
      </c>
      <c r="C3762" s="12" t="s">
        <v>27</v>
      </c>
      <c r="D3762" s="12" t="s">
        <v>79</v>
      </c>
      <c r="E3762" s="11" t="s">
        <v>18</v>
      </c>
      <c r="F3762" s="11" t="s">
        <v>19</v>
      </c>
      <c r="G3762" s="37">
        <v>41982</v>
      </c>
      <c r="H3762" s="13">
        <v>41985</v>
      </c>
      <c r="I3762" s="21">
        <v>3</v>
      </c>
      <c r="J3762" s="43" t="s">
        <v>1475</v>
      </c>
      <c r="K3762" s="21">
        <f t="shared" si="116"/>
        <v>2014</v>
      </c>
      <c r="L3762" s="24">
        <f t="shared" si="117"/>
        <v>4</v>
      </c>
      <c r="M3762" s="11" t="s">
        <v>14</v>
      </c>
      <c r="N3762" s="11" t="s">
        <v>14</v>
      </c>
      <c r="O3762" s="11" t="str">
        <f>VLOOKUP(E3762,State_Code_Name!$B$1:$C$52,2,0)</f>
        <v>California</v>
      </c>
    </row>
    <row r="3763" spans="1:15" x14ac:dyDescent="0.3">
      <c r="A3763" s="11">
        <v>1276365</v>
      </c>
      <c r="B3763" s="12" t="s">
        <v>314</v>
      </c>
      <c r="C3763" s="12" t="s">
        <v>33</v>
      </c>
      <c r="D3763" s="12" t="s">
        <v>42</v>
      </c>
      <c r="E3763" s="11" t="s">
        <v>177</v>
      </c>
      <c r="F3763" s="11" t="s">
        <v>19</v>
      </c>
      <c r="G3763" s="37">
        <v>42073</v>
      </c>
      <c r="H3763" s="13">
        <v>42073</v>
      </c>
      <c r="I3763" s="21">
        <v>0</v>
      </c>
      <c r="J3763" s="43" t="s">
        <v>1476</v>
      </c>
      <c r="K3763" s="21">
        <f t="shared" si="116"/>
        <v>2015</v>
      </c>
      <c r="L3763" s="24">
        <f t="shared" si="117"/>
        <v>1</v>
      </c>
      <c r="M3763" s="11" t="s">
        <v>14</v>
      </c>
      <c r="N3763" s="11" t="s">
        <v>15</v>
      </c>
      <c r="O3763" s="11" t="str">
        <f>VLOOKUP(E3763,State_Code_Name!$B$1:$C$52,2,0)</f>
        <v>Utah</v>
      </c>
    </row>
    <row r="3764" spans="1:15" x14ac:dyDescent="0.3">
      <c r="A3764" s="11">
        <v>538652</v>
      </c>
      <c r="B3764" s="12" t="s">
        <v>142</v>
      </c>
      <c r="C3764" s="12" t="s">
        <v>27</v>
      </c>
      <c r="D3764" s="12" t="s">
        <v>28</v>
      </c>
      <c r="E3764" s="11" t="s">
        <v>99</v>
      </c>
      <c r="F3764" s="11" t="s">
        <v>19</v>
      </c>
      <c r="G3764" s="37">
        <v>41540</v>
      </c>
      <c r="H3764" s="13">
        <v>41541</v>
      </c>
      <c r="I3764" s="21">
        <v>1</v>
      </c>
      <c r="J3764" s="43" t="s">
        <v>1480</v>
      </c>
      <c r="K3764" s="21">
        <f t="shared" si="116"/>
        <v>2013</v>
      </c>
      <c r="L3764" s="24">
        <f t="shared" si="117"/>
        <v>3</v>
      </c>
      <c r="M3764" s="11" t="s">
        <v>14</v>
      </c>
      <c r="N3764" s="11" t="s">
        <v>15</v>
      </c>
      <c r="O3764" s="11" t="str">
        <f>VLOOKUP(E3764,State_Code_Name!$B$1:$C$52,2,0)</f>
        <v>Arizona</v>
      </c>
    </row>
    <row r="3765" spans="1:15" x14ac:dyDescent="0.3">
      <c r="A3765" s="11">
        <v>1619776</v>
      </c>
      <c r="B3765" s="12" t="s">
        <v>1162</v>
      </c>
      <c r="C3765" s="12" t="s">
        <v>903</v>
      </c>
      <c r="D3765" s="12" t="s">
        <v>906</v>
      </c>
      <c r="E3765" s="11" t="s">
        <v>26</v>
      </c>
      <c r="F3765" s="11" t="s">
        <v>13</v>
      </c>
      <c r="G3765" s="37">
        <v>42299</v>
      </c>
      <c r="H3765" s="13">
        <v>42321</v>
      </c>
      <c r="I3765" s="21">
        <v>22</v>
      </c>
      <c r="J3765" s="43" t="s">
        <v>1473</v>
      </c>
      <c r="K3765" s="21">
        <f t="shared" si="116"/>
        <v>2015</v>
      </c>
      <c r="L3765" s="24">
        <f t="shared" si="117"/>
        <v>4</v>
      </c>
      <c r="M3765" s="11" t="s">
        <v>14</v>
      </c>
      <c r="N3765" s="11" t="s">
        <v>15</v>
      </c>
      <c r="O3765" s="11" t="str">
        <f>VLOOKUP(E3765,State_Code_Name!$B$1:$C$52,2,0)</f>
        <v>Georgia</v>
      </c>
    </row>
    <row r="3766" spans="1:15" x14ac:dyDescent="0.3">
      <c r="A3766" s="11">
        <v>675601</v>
      </c>
      <c r="B3766" s="12" t="s">
        <v>64</v>
      </c>
      <c r="C3766" s="12" t="s">
        <v>33</v>
      </c>
      <c r="D3766" s="12" t="s">
        <v>160</v>
      </c>
      <c r="E3766" s="11" t="s">
        <v>47</v>
      </c>
      <c r="F3766" s="11" t="s">
        <v>19</v>
      </c>
      <c r="G3766" s="37">
        <v>41656</v>
      </c>
      <c r="H3766" s="13">
        <v>41666</v>
      </c>
      <c r="I3766" s="21">
        <v>10</v>
      </c>
      <c r="J3766" s="43" t="s">
        <v>1474</v>
      </c>
      <c r="K3766" s="21">
        <f t="shared" si="116"/>
        <v>2014</v>
      </c>
      <c r="L3766" s="24">
        <f t="shared" si="117"/>
        <v>1</v>
      </c>
      <c r="M3766" s="11" t="s">
        <v>14</v>
      </c>
      <c r="N3766" s="11" t="s">
        <v>15</v>
      </c>
      <c r="O3766" s="11" t="str">
        <f>VLOOKUP(E3766,State_Code_Name!$B$1:$C$52,2,0)</f>
        <v>Pennsylvania</v>
      </c>
    </row>
    <row r="3767" spans="1:15" x14ac:dyDescent="0.3">
      <c r="A3767" s="11">
        <v>556383</v>
      </c>
      <c r="B3767" s="12" t="s">
        <v>70</v>
      </c>
      <c r="C3767" s="12" t="s">
        <v>27</v>
      </c>
      <c r="D3767" s="12" t="s">
        <v>28</v>
      </c>
      <c r="E3767" s="11" t="s">
        <v>56</v>
      </c>
      <c r="F3767" s="11" t="s">
        <v>303</v>
      </c>
      <c r="G3767" s="37">
        <v>41556</v>
      </c>
      <c r="H3767" s="13">
        <v>41557</v>
      </c>
      <c r="I3767" s="21">
        <v>1</v>
      </c>
      <c r="J3767" s="43" t="s">
        <v>1473</v>
      </c>
      <c r="K3767" s="21">
        <f t="shared" si="116"/>
        <v>2013</v>
      </c>
      <c r="L3767" s="24">
        <f t="shared" si="117"/>
        <v>4</v>
      </c>
      <c r="M3767" s="11" t="s">
        <v>14</v>
      </c>
      <c r="N3767" s="11" t="s">
        <v>15</v>
      </c>
      <c r="O3767" s="11" t="str">
        <f>VLOOKUP(E3767,State_Code_Name!$B$1:$C$52,2,0)</f>
        <v>Hawaii</v>
      </c>
    </row>
    <row r="3768" spans="1:15" x14ac:dyDescent="0.3">
      <c r="A3768" s="11">
        <v>1402457</v>
      </c>
      <c r="B3768" s="12" t="s">
        <v>1004</v>
      </c>
      <c r="C3768" s="12" t="s">
        <v>33</v>
      </c>
      <c r="D3768" s="12" t="s">
        <v>45</v>
      </c>
      <c r="E3768" s="11" t="s">
        <v>12</v>
      </c>
      <c r="F3768" s="11" t="s">
        <v>19</v>
      </c>
      <c r="G3768" s="37">
        <v>42157</v>
      </c>
      <c r="H3768" s="13">
        <v>42157</v>
      </c>
      <c r="I3768" s="21">
        <v>0</v>
      </c>
      <c r="J3768" s="43" t="s">
        <v>1477</v>
      </c>
      <c r="K3768" s="21">
        <f t="shared" si="116"/>
        <v>2015</v>
      </c>
      <c r="L3768" s="24">
        <f t="shared" si="117"/>
        <v>2</v>
      </c>
      <c r="M3768" s="11" t="s">
        <v>14</v>
      </c>
      <c r="N3768" s="11" t="s">
        <v>15</v>
      </c>
      <c r="O3768" s="11" t="str">
        <f>VLOOKUP(E3768,State_Code_Name!$B$1:$C$52,2,0)</f>
        <v>Virginia</v>
      </c>
    </row>
    <row r="3769" spans="1:15" x14ac:dyDescent="0.3">
      <c r="A3769" s="11">
        <v>987132</v>
      </c>
      <c r="B3769" s="12" t="s">
        <v>44</v>
      </c>
      <c r="C3769" s="12" t="s">
        <v>62</v>
      </c>
      <c r="D3769" s="12" t="s">
        <v>460</v>
      </c>
      <c r="E3769" s="11" t="s">
        <v>49</v>
      </c>
      <c r="F3769" s="11" t="s">
        <v>19</v>
      </c>
      <c r="G3769" s="37">
        <v>41866</v>
      </c>
      <c r="H3769" s="13">
        <v>41866</v>
      </c>
      <c r="I3769" s="21">
        <v>0</v>
      </c>
      <c r="J3769" s="43" t="s">
        <v>1482</v>
      </c>
      <c r="K3769" s="21">
        <f t="shared" si="116"/>
        <v>2014</v>
      </c>
      <c r="L3769" s="24">
        <f t="shared" si="117"/>
        <v>3</v>
      </c>
      <c r="M3769" s="11" t="s">
        <v>14</v>
      </c>
      <c r="N3769" s="11" t="s">
        <v>15</v>
      </c>
      <c r="O3769" s="11" t="str">
        <f>VLOOKUP(E3769,State_Code_Name!$B$1:$C$52,2,0)</f>
        <v>New Jersey</v>
      </c>
    </row>
    <row r="3770" spans="1:15" x14ac:dyDescent="0.3">
      <c r="A3770" s="11">
        <v>438036</v>
      </c>
      <c r="B3770" s="12" t="s">
        <v>11</v>
      </c>
      <c r="C3770" s="12" t="s">
        <v>16</v>
      </c>
      <c r="D3770" s="12" t="s">
        <v>21</v>
      </c>
      <c r="E3770" s="11" t="s">
        <v>36</v>
      </c>
      <c r="F3770" s="11" t="s">
        <v>13</v>
      </c>
      <c r="G3770" s="37">
        <v>41445</v>
      </c>
      <c r="H3770" s="13">
        <v>41446</v>
      </c>
      <c r="I3770" s="21">
        <v>1</v>
      </c>
      <c r="J3770" s="43" t="s">
        <v>1477</v>
      </c>
      <c r="K3770" s="21">
        <f t="shared" si="116"/>
        <v>2013</v>
      </c>
      <c r="L3770" s="24">
        <f t="shared" si="117"/>
        <v>2</v>
      </c>
      <c r="M3770" s="11" t="s">
        <v>14</v>
      </c>
      <c r="N3770" s="11" t="s">
        <v>15</v>
      </c>
      <c r="O3770" s="11" t="str">
        <f>VLOOKUP(E3770,State_Code_Name!$B$1:$C$52,2,0)</f>
        <v>Florida</v>
      </c>
    </row>
    <row r="3771" spans="1:15" x14ac:dyDescent="0.3">
      <c r="A3771" s="11">
        <v>1514766</v>
      </c>
      <c r="B3771" s="12" t="s">
        <v>11</v>
      </c>
      <c r="C3771" s="12" t="s">
        <v>33</v>
      </c>
      <c r="D3771" s="12" t="s">
        <v>1441</v>
      </c>
      <c r="E3771" s="11" t="s">
        <v>32</v>
      </c>
      <c r="F3771" s="11" t="s">
        <v>19</v>
      </c>
      <c r="G3771" s="37">
        <v>42228</v>
      </c>
      <c r="H3771" s="13">
        <v>42228</v>
      </c>
      <c r="I3771" s="21">
        <v>0</v>
      </c>
      <c r="J3771" s="43" t="s">
        <v>1482</v>
      </c>
      <c r="K3771" s="21">
        <f t="shared" si="116"/>
        <v>2015</v>
      </c>
      <c r="L3771" s="24">
        <f t="shared" si="117"/>
        <v>3</v>
      </c>
      <c r="M3771" s="11" t="s">
        <v>14</v>
      </c>
      <c r="N3771" s="11" t="s">
        <v>15</v>
      </c>
      <c r="O3771" s="11" t="str">
        <f>VLOOKUP(E3771,State_Code_Name!$B$1:$C$52,2,0)</f>
        <v>Texas</v>
      </c>
    </row>
    <row r="3772" spans="1:15" x14ac:dyDescent="0.3">
      <c r="A3772" s="11">
        <v>1829787</v>
      </c>
      <c r="B3772" s="12" t="s">
        <v>196</v>
      </c>
      <c r="C3772" s="12" t="s">
        <v>33</v>
      </c>
      <c r="D3772" s="12" t="s">
        <v>45</v>
      </c>
      <c r="E3772" s="11" t="s">
        <v>105</v>
      </c>
      <c r="F3772" s="11" t="s">
        <v>19</v>
      </c>
      <c r="G3772" s="37">
        <v>42443</v>
      </c>
      <c r="H3772" s="13">
        <v>42445</v>
      </c>
      <c r="I3772" s="21">
        <v>2</v>
      </c>
      <c r="J3772" s="43" t="s">
        <v>1476</v>
      </c>
      <c r="K3772" s="21">
        <f t="shared" si="116"/>
        <v>2016</v>
      </c>
      <c r="L3772" s="24">
        <f t="shared" si="117"/>
        <v>1</v>
      </c>
      <c r="M3772" s="11" t="s">
        <v>14</v>
      </c>
      <c r="N3772" s="11" t="s">
        <v>14</v>
      </c>
      <c r="O3772" s="11" t="str">
        <f>VLOOKUP(E3772,State_Code_Name!$B$1:$C$52,2,0)</f>
        <v>Indiana</v>
      </c>
    </row>
    <row r="3773" spans="1:15" x14ac:dyDescent="0.3">
      <c r="A3773" s="11">
        <v>1664576</v>
      </c>
      <c r="B3773" s="12" t="s">
        <v>324</v>
      </c>
      <c r="C3773" s="12" t="s">
        <v>33</v>
      </c>
      <c r="D3773" s="12" t="s">
        <v>115</v>
      </c>
      <c r="E3773" s="11" t="s">
        <v>49</v>
      </c>
      <c r="F3773" s="11" t="s">
        <v>19</v>
      </c>
      <c r="G3773" s="37">
        <v>42328</v>
      </c>
      <c r="H3773" s="13">
        <v>42328</v>
      </c>
      <c r="I3773" s="21">
        <v>0</v>
      </c>
      <c r="J3773" s="43" t="s">
        <v>1479</v>
      </c>
      <c r="K3773" s="21">
        <f t="shared" si="116"/>
        <v>2015</v>
      </c>
      <c r="L3773" s="24">
        <f t="shared" si="117"/>
        <v>4</v>
      </c>
      <c r="M3773" s="11" t="s">
        <v>14</v>
      </c>
      <c r="N3773" s="11" t="s">
        <v>14</v>
      </c>
      <c r="O3773" s="11" t="str">
        <f>VLOOKUP(E3773,State_Code_Name!$B$1:$C$52,2,0)</f>
        <v>New Jersey</v>
      </c>
    </row>
    <row r="3774" spans="1:15" x14ac:dyDescent="0.3">
      <c r="A3774" s="11">
        <v>2086466</v>
      </c>
      <c r="B3774" s="12" t="s">
        <v>61</v>
      </c>
      <c r="C3774" s="12" t="s">
        <v>53</v>
      </c>
      <c r="D3774" s="12" t="s">
        <v>102</v>
      </c>
      <c r="E3774" s="11" t="s">
        <v>32</v>
      </c>
      <c r="F3774" s="11" t="s">
        <v>19</v>
      </c>
      <c r="G3774" s="37">
        <v>42611</v>
      </c>
      <c r="H3774" s="13">
        <v>42611</v>
      </c>
      <c r="I3774" s="21">
        <v>0</v>
      </c>
      <c r="J3774" s="43" t="s">
        <v>1482</v>
      </c>
      <c r="K3774" s="21">
        <f t="shared" si="116"/>
        <v>2016</v>
      </c>
      <c r="L3774" s="24">
        <f t="shared" si="117"/>
        <v>3</v>
      </c>
      <c r="M3774" s="11" t="s">
        <v>14</v>
      </c>
      <c r="N3774" s="11" t="s">
        <v>14</v>
      </c>
      <c r="O3774" s="11" t="str">
        <f>VLOOKUP(E3774,State_Code_Name!$B$1:$C$52,2,0)</f>
        <v>Texas</v>
      </c>
    </row>
    <row r="3775" spans="1:15" x14ac:dyDescent="0.3">
      <c r="A3775" s="11">
        <v>1216182</v>
      </c>
      <c r="B3775" s="12" t="s">
        <v>66</v>
      </c>
      <c r="C3775" s="12" t="s">
        <v>9</v>
      </c>
      <c r="D3775" s="12" t="s">
        <v>182</v>
      </c>
      <c r="E3775" s="11" t="s">
        <v>23</v>
      </c>
      <c r="F3775" s="11" t="s">
        <v>19</v>
      </c>
      <c r="G3775" s="37">
        <v>42033</v>
      </c>
      <c r="H3775" s="13">
        <v>42033</v>
      </c>
      <c r="I3775" s="21">
        <v>0</v>
      </c>
      <c r="J3775" s="43" t="s">
        <v>1474</v>
      </c>
      <c r="K3775" s="21">
        <f t="shared" si="116"/>
        <v>2015</v>
      </c>
      <c r="L3775" s="24">
        <f t="shared" si="117"/>
        <v>1</v>
      </c>
      <c r="M3775" s="11" t="s">
        <v>14</v>
      </c>
      <c r="N3775" s="11" t="s">
        <v>15</v>
      </c>
      <c r="O3775" s="11" t="str">
        <f>VLOOKUP(E3775,State_Code_Name!$B$1:$C$52,2,0)</f>
        <v>New York</v>
      </c>
    </row>
    <row r="3776" spans="1:15" x14ac:dyDescent="0.3">
      <c r="A3776" s="11">
        <v>620578</v>
      </c>
      <c r="B3776" s="12" t="s">
        <v>135</v>
      </c>
      <c r="C3776" s="12" t="s">
        <v>27</v>
      </c>
      <c r="D3776" s="12" t="s">
        <v>28</v>
      </c>
      <c r="E3776" s="11" t="s">
        <v>36</v>
      </c>
      <c r="F3776" s="11" t="s">
        <v>303</v>
      </c>
      <c r="G3776" s="37">
        <v>41612</v>
      </c>
      <c r="H3776" s="13">
        <v>41613</v>
      </c>
      <c r="I3776" s="21">
        <v>1</v>
      </c>
      <c r="J3776" s="43" t="s">
        <v>1475</v>
      </c>
      <c r="K3776" s="21">
        <f t="shared" si="116"/>
        <v>2013</v>
      </c>
      <c r="L3776" s="24">
        <f t="shared" si="117"/>
        <v>4</v>
      </c>
      <c r="M3776" s="11" t="s">
        <v>14</v>
      </c>
      <c r="N3776" s="11" t="s">
        <v>14</v>
      </c>
      <c r="O3776" s="11" t="str">
        <f>VLOOKUP(E3776,State_Code_Name!$B$1:$C$52,2,0)</f>
        <v>Florida</v>
      </c>
    </row>
    <row r="3777" spans="1:15" x14ac:dyDescent="0.3">
      <c r="A3777" s="11">
        <v>1414706</v>
      </c>
      <c r="B3777" s="12" t="s">
        <v>694</v>
      </c>
      <c r="C3777" s="12" t="s">
        <v>33</v>
      </c>
      <c r="D3777" s="12" t="s">
        <v>45</v>
      </c>
      <c r="E3777" s="11" t="s">
        <v>36</v>
      </c>
      <c r="F3777" s="11" t="s">
        <v>19</v>
      </c>
      <c r="G3777" s="37">
        <v>42165</v>
      </c>
      <c r="H3777" s="13">
        <v>42165</v>
      </c>
      <c r="I3777" s="21">
        <v>0</v>
      </c>
      <c r="J3777" s="43" t="s">
        <v>1477</v>
      </c>
      <c r="K3777" s="21">
        <f t="shared" si="116"/>
        <v>2015</v>
      </c>
      <c r="L3777" s="24">
        <f t="shared" si="117"/>
        <v>2</v>
      </c>
      <c r="M3777" s="11" t="s">
        <v>14</v>
      </c>
      <c r="N3777" s="11" t="s">
        <v>15</v>
      </c>
      <c r="O3777" s="11" t="str">
        <f>VLOOKUP(E3777,State_Code_Name!$B$1:$C$52,2,0)</f>
        <v>Florida</v>
      </c>
    </row>
    <row r="3778" spans="1:15" x14ac:dyDescent="0.3">
      <c r="A3778" s="11">
        <v>545734</v>
      </c>
      <c r="B3778" s="12" t="s">
        <v>387</v>
      </c>
      <c r="C3778" s="12" t="s">
        <v>33</v>
      </c>
      <c r="D3778" s="12" t="s">
        <v>1441</v>
      </c>
      <c r="E3778" s="11" t="s">
        <v>85</v>
      </c>
      <c r="F3778" s="11" t="s">
        <v>19</v>
      </c>
      <c r="G3778" s="37">
        <v>41544</v>
      </c>
      <c r="H3778" s="13">
        <v>41544</v>
      </c>
      <c r="I3778" s="21">
        <v>0</v>
      </c>
      <c r="J3778" s="43" t="s">
        <v>1480</v>
      </c>
      <c r="K3778" s="21">
        <f t="shared" si="116"/>
        <v>2013</v>
      </c>
      <c r="L3778" s="24">
        <f t="shared" si="117"/>
        <v>3</v>
      </c>
      <c r="M3778" s="11" t="s">
        <v>14</v>
      </c>
      <c r="N3778" s="11" t="s">
        <v>15</v>
      </c>
      <c r="O3778" s="11" t="str">
        <f>VLOOKUP(E3778,State_Code_Name!$B$1:$C$52,2,0)</f>
        <v>Wisconsin</v>
      </c>
    </row>
    <row r="3779" spans="1:15" x14ac:dyDescent="0.3">
      <c r="A3779" s="11">
        <v>1487570</v>
      </c>
      <c r="B3779" s="12" t="s">
        <v>464</v>
      </c>
      <c r="C3779" s="12" t="s">
        <v>33</v>
      </c>
      <c r="D3779" s="12" t="s">
        <v>42</v>
      </c>
      <c r="E3779" s="11" t="s">
        <v>40</v>
      </c>
      <c r="F3779" s="11" t="s">
        <v>303</v>
      </c>
      <c r="G3779" s="37">
        <v>42212</v>
      </c>
      <c r="H3779" s="13">
        <v>42216</v>
      </c>
      <c r="I3779" s="21">
        <v>4</v>
      </c>
      <c r="J3779" s="43" t="s">
        <v>1481</v>
      </c>
      <c r="K3779" s="21">
        <f t="shared" ref="K3779:K3842" si="118">YEAR(G3779)</f>
        <v>2015</v>
      </c>
      <c r="L3779" s="24">
        <f t="shared" ref="L3779:L3842" si="119">ROUNDUP(MONTH(G3779)/3,0)</f>
        <v>3</v>
      </c>
      <c r="M3779" s="11" t="s">
        <v>15</v>
      </c>
      <c r="N3779" s="11" t="s">
        <v>15</v>
      </c>
      <c r="O3779" s="11" t="str">
        <f>VLOOKUP(E3779,State_Code_Name!$B$1:$C$52,2,0)</f>
        <v>Ohio</v>
      </c>
    </row>
    <row r="3780" spans="1:15" x14ac:dyDescent="0.3">
      <c r="A3780" s="11">
        <v>1020595</v>
      </c>
      <c r="B3780" s="12" t="s">
        <v>39</v>
      </c>
      <c r="C3780" s="12" t="s">
        <v>27</v>
      </c>
      <c r="D3780" s="12" t="s">
        <v>1449</v>
      </c>
      <c r="E3780" s="11" t="s">
        <v>18</v>
      </c>
      <c r="F3780" s="11" t="s">
        <v>19</v>
      </c>
      <c r="G3780" s="37">
        <v>41891</v>
      </c>
      <c r="H3780" s="13">
        <v>41891</v>
      </c>
      <c r="I3780" s="21">
        <v>0</v>
      </c>
      <c r="J3780" s="43" t="s">
        <v>1480</v>
      </c>
      <c r="K3780" s="21">
        <f t="shared" si="118"/>
        <v>2014</v>
      </c>
      <c r="L3780" s="24">
        <f t="shared" si="119"/>
        <v>3</v>
      </c>
      <c r="M3780" s="11" t="s">
        <v>14</v>
      </c>
      <c r="N3780" s="11" t="s">
        <v>14</v>
      </c>
      <c r="O3780" s="11" t="str">
        <f>VLOOKUP(E3780,State_Code_Name!$B$1:$C$52,2,0)</f>
        <v>California</v>
      </c>
    </row>
    <row r="3781" spans="1:15" x14ac:dyDescent="0.3">
      <c r="A3781" s="11">
        <v>1602176</v>
      </c>
      <c r="B3781" s="12" t="s">
        <v>39</v>
      </c>
      <c r="C3781" s="12" t="s">
        <v>27</v>
      </c>
      <c r="D3781" s="12" t="s">
        <v>28</v>
      </c>
      <c r="E3781" s="11" t="s">
        <v>99</v>
      </c>
      <c r="F3781" s="11" t="s">
        <v>19</v>
      </c>
      <c r="G3781" s="37">
        <v>42287</v>
      </c>
      <c r="H3781" s="13">
        <v>42287</v>
      </c>
      <c r="I3781" s="21">
        <v>0</v>
      </c>
      <c r="J3781" s="43" t="s">
        <v>1473</v>
      </c>
      <c r="K3781" s="21">
        <f t="shared" si="118"/>
        <v>2015</v>
      </c>
      <c r="L3781" s="24">
        <f t="shared" si="119"/>
        <v>4</v>
      </c>
      <c r="M3781" s="11" t="s">
        <v>14</v>
      </c>
      <c r="N3781" s="11" t="s">
        <v>15</v>
      </c>
      <c r="O3781" s="11" t="str">
        <f>VLOOKUP(E3781,State_Code_Name!$B$1:$C$52,2,0)</f>
        <v>Arizona</v>
      </c>
    </row>
    <row r="3782" spans="1:15" x14ac:dyDescent="0.3">
      <c r="A3782" s="11">
        <v>1886329</v>
      </c>
      <c r="B3782" s="12" t="s">
        <v>69</v>
      </c>
      <c r="C3782" s="12" t="s">
        <v>33</v>
      </c>
      <c r="D3782" s="12" t="s">
        <v>42</v>
      </c>
      <c r="E3782" s="11"/>
      <c r="F3782" s="11" t="s">
        <v>13</v>
      </c>
      <c r="G3782" s="37">
        <v>42479</v>
      </c>
      <c r="H3782" s="13">
        <v>42480</v>
      </c>
      <c r="I3782" s="21">
        <v>1</v>
      </c>
      <c r="J3782" s="43" t="s">
        <v>1483</v>
      </c>
      <c r="K3782" s="21">
        <f t="shared" si="118"/>
        <v>2016</v>
      </c>
      <c r="L3782" s="24">
        <f t="shared" si="119"/>
        <v>2</v>
      </c>
      <c r="M3782" s="11" t="s">
        <v>14</v>
      </c>
      <c r="N3782" s="11" t="s">
        <v>15</v>
      </c>
      <c r="O3782" s="11" t="e">
        <f>VLOOKUP(E3782,State_Code_Name!$B$1:$C$52,2,0)</f>
        <v>#N/A</v>
      </c>
    </row>
    <row r="3783" spans="1:15" x14ac:dyDescent="0.3">
      <c r="A3783" s="11">
        <v>1402002</v>
      </c>
      <c r="B3783" s="12" t="s">
        <v>777</v>
      </c>
      <c r="C3783" s="12" t="s">
        <v>33</v>
      </c>
      <c r="D3783" s="12" t="s">
        <v>1441</v>
      </c>
      <c r="E3783" s="11" t="s">
        <v>105</v>
      </c>
      <c r="F3783" s="11" t="s">
        <v>19</v>
      </c>
      <c r="G3783" s="37">
        <v>42157</v>
      </c>
      <c r="H3783" s="13">
        <v>42157</v>
      </c>
      <c r="I3783" s="21">
        <v>0</v>
      </c>
      <c r="J3783" s="43" t="s">
        <v>1477</v>
      </c>
      <c r="K3783" s="21">
        <f t="shared" si="118"/>
        <v>2015</v>
      </c>
      <c r="L3783" s="24">
        <f t="shared" si="119"/>
        <v>2</v>
      </c>
      <c r="M3783" s="11" t="s">
        <v>14</v>
      </c>
      <c r="N3783" s="11" t="s">
        <v>15</v>
      </c>
      <c r="O3783" s="11" t="str">
        <f>VLOOKUP(E3783,State_Code_Name!$B$1:$C$52,2,0)</f>
        <v>Indiana</v>
      </c>
    </row>
    <row r="3784" spans="1:15" x14ac:dyDescent="0.3">
      <c r="A3784" s="11">
        <v>996646</v>
      </c>
      <c r="B3784" s="12" t="s">
        <v>74</v>
      </c>
      <c r="C3784" s="12" t="s">
        <v>27</v>
      </c>
      <c r="D3784" s="12" t="s">
        <v>28</v>
      </c>
      <c r="E3784" s="11" t="s">
        <v>78</v>
      </c>
      <c r="F3784" s="11" t="s">
        <v>19</v>
      </c>
      <c r="G3784" s="37">
        <v>41873</v>
      </c>
      <c r="H3784" s="13">
        <v>41873</v>
      </c>
      <c r="I3784" s="21">
        <v>0</v>
      </c>
      <c r="J3784" s="43" t="s">
        <v>1482</v>
      </c>
      <c r="K3784" s="21">
        <f t="shared" si="118"/>
        <v>2014</v>
      </c>
      <c r="L3784" s="24">
        <f t="shared" si="119"/>
        <v>3</v>
      </c>
      <c r="M3784" s="11" t="s">
        <v>14</v>
      </c>
      <c r="N3784" s="11" t="s">
        <v>14</v>
      </c>
      <c r="O3784" s="11" t="str">
        <f>VLOOKUP(E3784,State_Code_Name!$B$1:$C$52,2,0)</f>
        <v>Missouri</v>
      </c>
    </row>
    <row r="3785" spans="1:15" x14ac:dyDescent="0.3">
      <c r="A3785" s="11">
        <v>1541689</v>
      </c>
      <c r="B3785" s="12" t="s">
        <v>465</v>
      </c>
      <c r="C3785" s="12" t="s">
        <v>33</v>
      </c>
      <c r="D3785" s="12" t="s">
        <v>45</v>
      </c>
      <c r="E3785" s="11" t="s">
        <v>36</v>
      </c>
      <c r="F3785" s="11" t="s">
        <v>19</v>
      </c>
      <c r="G3785" s="37">
        <v>42244</v>
      </c>
      <c r="H3785" s="13">
        <v>42244</v>
      </c>
      <c r="I3785" s="21">
        <v>0</v>
      </c>
      <c r="J3785" s="43" t="s">
        <v>1482</v>
      </c>
      <c r="K3785" s="21">
        <f t="shared" si="118"/>
        <v>2015</v>
      </c>
      <c r="L3785" s="24">
        <f t="shared" si="119"/>
        <v>3</v>
      </c>
      <c r="M3785" s="11" t="s">
        <v>14</v>
      </c>
      <c r="N3785" s="11" t="s">
        <v>15</v>
      </c>
      <c r="O3785" s="11" t="str">
        <f>VLOOKUP(E3785,State_Code_Name!$B$1:$C$52,2,0)</f>
        <v>Florida</v>
      </c>
    </row>
    <row r="3786" spans="1:15" x14ac:dyDescent="0.3">
      <c r="A3786" s="11">
        <v>1833447</v>
      </c>
      <c r="B3786" s="12" t="s">
        <v>257</v>
      </c>
      <c r="C3786" s="12" t="s">
        <v>27</v>
      </c>
      <c r="D3786" s="12" t="s">
        <v>28</v>
      </c>
      <c r="E3786" s="11" t="s">
        <v>18</v>
      </c>
      <c r="F3786" s="11" t="s">
        <v>19</v>
      </c>
      <c r="G3786" s="37">
        <v>42444</v>
      </c>
      <c r="H3786" s="13">
        <v>42444</v>
      </c>
      <c r="I3786" s="21">
        <v>0</v>
      </c>
      <c r="J3786" s="43" t="s">
        <v>1476</v>
      </c>
      <c r="K3786" s="21">
        <f t="shared" si="118"/>
        <v>2016</v>
      </c>
      <c r="L3786" s="24">
        <f t="shared" si="119"/>
        <v>1</v>
      </c>
      <c r="M3786" s="11" t="s">
        <v>14</v>
      </c>
      <c r="N3786" s="11" t="s">
        <v>15</v>
      </c>
      <c r="O3786" s="11" t="str">
        <f>VLOOKUP(E3786,State_Code_Name!$B$1:$C$52,2,0)</f>
        <v>California</v>
      </c>
    </row>
    <row r="3787" spans="1:15" x14ac:dyDescent="0.3">
      <c r="A3787" s="11">
        <v>1225471</v>
      </c>
      <c r="B3787" s="12" t="s">
        <v>39</v>
      </c>
      <c r="C3787" s="12" t="s">
        <v>33</v>
      </c>
      <c r="D3787" s="12" t="s">
        <v>42</v>
      </c>
      <c r="E3787" s="11" t="s">
        <v>18</v>
      </c>
      <c r="F3787" s="11" t="s">
        <v>19</v>
      </c>
      <c r="G3787" s="37">
        <v>42039</v>
      </c>
      <c r="H3787" s="13">
        <v>42039</v>
      </c>
      <c r="I3787" s="21">
        <v>0</v>
      </c>
      <c r="J3787" s="43" t="s">
        <v>1478</v>
      </c>
      <c r="K3787" s="21">
        <f t="shared" si="118"/>
        <v>2015</v>
      </c>
      <c r="L3787" s="24">
        <f t="shared" si="119"/>
        <v>1</v>
      </c>
      <c r="M3787" s="11" t="s">
        <v>14</v>
      </c>
      <c r="N3787" s="11" t="s">
        <v>14</v>
      </c>
      <c r="O3787" s="11" t="str">
        <f>VLOOKUP(E3787,State_Code_Name!$B$1:$C$52,2,0)</f>
        <v>California</v>
      </c>
    </row>
    <row r="3788" spans="1:15" x14ac:dyDescent="0.3">
      <c r="A3788" s="11">
        <v>1689298</v>
      </c>
      <c r="B3788" s="12" t="s">
        <v>225</v>
      </c>
      <c r="C3788" s="12" t="s">
        <v>539</v>
      </c>
      <c r="D3788" s="12" t="s">
        <v>552</v>
      </c>
      <c r="E3788" s="11" t="s">
        <v>183</v>
      </c>
      <c r="F3788" s="11" t="s">
        <v>19</v>
      </c>
      <c r="G3788" s="37">
        <v>42347</v>
      </c>
      <c r="H3788" s="13">
        <v>42353</v>
      </c>
      <c r="I3788" s="21">
        <v>6</v>
      </c>
      <c r="J3788" s="43" t="s">
        <v>1475</v>
      </c>
      <c r="K3788" s="21">
        <f t="shared" si="118"/>
        <v>2015</v>
      </c>
      <c r="L3788" s="24">
        <f t="shared" si="119"/>
        <v>4</v>
      </c>
      <c r="M3788" s="11" t="s">
        <v>14</v>
      </c>
      <c r="N3788" s="11" t="s">
        <v>14</v>
      </c>
      <c r="O3788" s="11" t="str">
        <f>VLOOKUP(E3788,State_Code_Name!$B$1:$C$52,2,0)</f>
        <v>Mississippi</v>
      </c>
    </row>
    <row r="3789" spans="1:15" x14ac:dyDescent="0.3">
      <c r="A3789" s="11">
        <v>682990</v>
      </c>
      <c r="B3789" s="12" t="s">
        <v>44</v>
      </c>
      <c r="C3789" s="12" t="s">
        <v>37</v>
      </c>
      <c r="D3789" s="12" t="s">
        <v>81</v>
      </c>
      <c r="E3789" s="11" t="s">
        <v>23</v>
      </c>
      <c r="F3789" s="11" t="s">
        <v>19</v>
      </c>
      <c r="G3789" s="37">
        <v>41662</v>
      </c>
      <c r="H3789" s="13">
        <v>41662</v>
      </c>
      <c r="I3789" s="21">
        <v>0</v>
      </c>
      <c r="J3789" s="43" t="s">
        <v>1474</v>
      </c>
      <c r="K3789" s="21">
        <f t="shared" si="118"/>
        <v>2014</v>
      </c>
      <c r="L3789" s="24">
        <f t="shared" si="119"/>
        <v>1</v>
      </c>
      <c r="M3789" s="11" t="s">
        <v>14</v>
      </c>
      <c r="N3789" s="11" t="s">
        <v>15</v>
      </c>
      <c r="O3789" s="11" t="str">
        <f>VLOOKUP(E3789,State_Code_Name!$B$1:$C$52,2,0)</f>
        <v>New York</v>
      </c>
    </row>
    <row r="3790" spans="1:15" x14ac:dyDescent="0.3">
      <c r="A3790" s="11">
        <v>1340559</v>
      </c>
      <c r="B3790" s="12" t="s">
        <v>751</v>
      </c>
      <c r="C3790" s="12" t="s">
        <v>37</v>
      </c>
      <c r="D3790" s="12" t="s">
        <v>203</v>
      </c>
      <c r="E3790" s="11" t="s">
        <v>43</v>
      </c>
      <c r="F3790" s="11" t="s">
        <v>19</v>
      </c>
      <c r="G3790" s="37">
        <v>42115</v>
      </c>
      <c r="H3790" s="13">
        <v>42115</v>
      </c>
      <c r="I3790" s="21">
        <v>0</v>
      </c>
      <c r="J3790" s="43" t="s">
        <v>1483</v>
      </c>
      <c r="K3790" s="21">
        <f t="shared" si="118"/>
        <v>2015</v>
      </c>
      <c r="L3790" s="24">
        <f t="shared" si="119"/>
        <v>2</v>
      </c>
      <c r="M3790" s="11" t="s">
        <v>14</v>
      </c>
      <c r="N3790" s="11" t="s">
        <v>15</v>
      </c>
      <c r="O3790" s="11" t="str">
        <f>VLOOKUP(E3790,State_Code_Name!$B$1:$C$52,2,0)</f>
        <v>North Carolina</v>
      </c>
    </row>
    <row r="3791" spans="1:15" x14ac:dyDescent="0.3">
      <c r="A3791" s="11">
        <v>1565914</v>
      </c>
      <c r="B3791" s="12" t="s">
        <v>44</v>
      </c>
      <c r="C3791" s="12" t="s">
        <v>16</v>
      </c>
      <c r="D3791" s="12" t="s">
        <v>21</v>
      </c>
      <c r="E3791" s="11" t="s">
        <v>23</v>
      </c>
      <c r="F3791" s="11" t="s">
        <v>24</v>
      </c>
      <c r="G3791" s="37">
        <v>42262</v>
      </c>
      <c r="H3791" s="13">
        <v>42262</v>
      </c>
      <c r="I3791" s="21">
        <v>0</v>
      </c>
      <c r="J3791" s="43" t="s">
        <v>1480</v>
      </c>
      <c r="K3791" s="21">
        <f t="shared" si="118"/>
        <v>2015</v>
      </c>
      <c r="L3791" s="24">
        <f t="shared" si="119"/>
        <v>3</v>
      </c>
      <c r="M3791" s="11" t="s">
        <v>14</v>
      </c>
      <c r="N3791" s="11" t="s">
        <v>15</v>
      </c>
      <c r="O3791" s="11" t="str">
        <f>VLOOKUP(E3791,State_Code_Name!$B$1:$C$52,2,0)</f>
        <v>New York</v>
      </c>
    </row>
    <row r="3792" spans="1:15" x14ac:dyDescent="0.3">
      <c r="A3792" s="11">
        <v>1051587</v>
      </c>
      <c r="B3792" s="12" t="s">
        <v>64</v>
      </c>
      <c r="C3792" s="12" t="s">
        <v>62</v>
      </c>
      <c r="D3792" s="12" t="s">
        <v>279</v>
      </c>
      <c r="E3792" s="11" t="s">
        <v>99</v>
      </c>
      <c r="F3792" s="11" t="s">
        <v>19</v>
      </c>
      <c r="G3792" s="37">
        <v>41912</v>
      </c>
      <c r="H3792" s="13">
        <v>41912</v>
      </c>
      <c r="I3792" s="21">
        <v>0</v>
      </c>
      <c r="J3792" s="43" t="s">
        <v>1480</v>
      </c>
      <c r="K3792" s="21">
        <f t="shared" si="118"/>
        <v>2014</v>
      </c>
      <c r="L3792" s="24">
        <f t="shared" si="119"/>
        <v>3</v>
      </c>
      <c r="M3792" s="11" t="s">
        <v>14</v>
      </c>
      <c r="N3792" s="11" t="s">
        <v>15</v>
      </c>
      <c r="O3792" s="11" t="str">
        <f>VLOOKUP(E3792,State_Code_Name!$B$1:$C$52,2,0)</f>
        <v>Arizona</v>
      </c>
    </row>
    <row r="3793" spans="1:15" x14ac:dyDescent="0.3">
      <c r="A3793" s="11">
        <v>718678</v>
      </c>
      <c r="B3793" s="12" t="s">
        <v>673</v>
      </c>
      <c r="C3793" s="12" t="s">
        <v>33</v>
      </c>
      <c r="D3793" s="12" t="s">
        <v>45</v>
      </c>
      <c r="E3793" s="11" t="s">
        <v>18</v>
      </c>
      <c r="F3793" s="11" t="s">
        <v>19</v>
      </c>
      <c r="G3793" s="37">
        <v>41688</v>
      </c>
      <c r="H3793" s="13">
        <v>41691</v>
      </c>
      <c r="I3793" s="21">
        <v>3</v>
      </c>
      <c r="J3793" s="43" t="s">
        <v>1478</v>
      </c>
      <c r="K3793" s="21">
        <f t="shared" si="118"/>
        <v>2014</v>
      </c>
      <c r="L3793" s="24">
        <f t="shared" si="119"/>
        <v>1</v>
      </c>
      <c r="M3793" s="11" t="s">
        <v>14</v>
      </c>
      <c r="N3793" s="11" t="s">
        <v>15</v>
      </c>
      <c r="O3793" s="11" t="str">
        <f>VLOOKUP(E3793,State_Code_Name!$B$1:$C$52,2,0)</f>
        <v>California</v>
      </c>
    </row>
    <row r="3794" spans="1:15" x14ac:dyDescent="0.3">
      <c r="A3794" s="11">
        <v>366851</v>
      </c>
      <c r="B3794" s="12" t="s">
        <v>252</v>
      </c>
      <c r="C3794" s="12" t="s">
        <v>16</v>
      </c>
      <c r="D3794" s="12" t="s">
        <v>25</v>
      </c>
      <c r="E3794" s="11" t="s">
        <v>18</v>
      </c>
      <c r="F3794" s="11" t="s">
        <v>19</v>
      </c>
      <c r="G3794" s="37">
        <v>41361</v>
      </c>
      <c r="H3794" s="13">
        <v>41361</v>
      </c>
      <c r="I3794" s="21">
        <v>0</v>
      </c>
      <c r="J3794" s="43" t="s">
        <v>1476</v>
      </c>
      <c r="K3794" s="21">
        <f t="shared" si="118"/>
        <v>2013</v>
      </c>
      <c r="L3794" s="24">
        <f t="shared" si="119"/>
        <v>1</v>
      </c>
      <c r="M3794" s="11" t="s">
        <v>14</v>
      </c>
      <c r="N3794" s="11" t="s">
        <v>15</v>
      </c>
      <c r="O3794" s="11" t="str">
        <f>VLOOKUP(E3794,State_Code_Name!$B$1:$C$52,2,0)</f>
        <v>California</v>
      </c>
    </row>
    <row r="3795" spans="1:15" x14ac:dyDescent="0.3">
      <c r="A3795" s="11">
        <v>922538</v>
      </c>
      <c r="B3795" s="12" t="s">
        <v>39</v>
      </c>
      <c r="C3795" s="12" t="s">
        <v>27</v>
      </c>
      <c r="D3795" s="12" t="s">
        <v>57</v>
      </c>
      <c r="E3795" s="11" t="s">
        <v>47</v>
      </c>
      <c r="F3795" s="11" t="s">
        <v>303</v>
      </c>
      <c r="G3795" s="37">
        <v>41823</v>
      </c>
      <c r="H3795" s="13">
        <v>41823</v>
      </c>
      <c r="I3795" s="21">
        <v>0</v>
      </c>
      <c r="J3795" s="43" t="s">
        <v>1481</v>
      </c>
      <c r="K3795" s="21">
        <f t="shared" si="118"/>
        <v>2014</v>
      </c>
      <c r="L3795" s="24">
        <f t="shared" si="119"/>
        <v>3</v>
      </c>
      <c r="M3795" s="11" t="s">
        <v>14</v>
      </c>
      <c r="N3795" s="11" t="s">
        <v>15</v>
      </c>
      <c r="O3795" s="11" t="str">
        <f>VLOOKUP(E3795,State_Code_Name!$B$1:$C$52,2,0)</f>
        <v>Pennsylvania</v>
      </c>
    </row>
    <row r="3796" spans="1:15" x14ac:dyDescent="0.3">
      <c r="A3796" s="11">
        <v>1787431</v>
      </c>
      <c r="B3796" s="12" t="s">
        <v>180</v>
      </c>
      <c r="C3796" s="12" t="s">
        <v>33</v>
      </c>
      <c r="D3796" s="12" t="s">
        <v>115</v>
      </c>
      <c r="E3796" s="11" t="s">
        <v>36</v>
      </c>
      <c r="F3796" s="11" t="s">
        <v>19</v>
      </c>
      <c r="G3796" s="37">
        <v>42414</v>
      </c>
      <c r="H3796" s="13">
        <v>42414</v>
      </c>
      <c r="I3796" s="21">
        <v>0</v>
      </c>
      <c r="J3796" s="43" t="s">
        <v>1478</v>
      </c>
      <c r="K3796" s="21">
        <f t="shared" si="118"/>
        <v>2016</v>
      </c>
      <c r="L3796" s="24">
        <f t="shared" si="119"/>
        <v>1</v>
      </c>
      <c r="M3796" s="11" t="s">
        <v>14</v>
      </c>
      <c r="N3796" s="11" t="s">
        <v>14</v>
      </c>
      <c r="O3796" s="11" t="str">
        <f>VLOOKUP(E3796,State_Code_Name!$B$1:$C$52,2,0)</f>
        <v>Florida</v>
      </c>
    </row>
    <row r="3797" spans="1:15" x14ac:dyDescent="0.3">
      <c r="A3797" s="11">
        <v>1820759</v>
      </c>
      <c r="B3797" s="12" t="s">
        <v>51</v>
      </c>
      <c r="C3797" s="12" t="s">
        <v>37</v>
      </c>
      <c r="D3797" s="12" t="s">
        <v>1443</v>
      </c>
      <c r="E3797" s="11" t="s">
        <v>18</v>
      </c>
      <c r="F3797" s="11" t="s">
        <v>58</v>
      </c>
      <c r="G3797" s="37">
        <v>42436</v>
      </c>
      <c r="H3797" s="13">
        <v>42436</v>
      </c>
      <c r="I3797" s="21">
        <v>0</v>
      </c>
      <c r="J3797" s="43" t="s">
        <v>1476</v>
      </c>
      <c r="K3797" s="21">
        <f t="shared" si="118"/>
        <v>2016</v>
      </c>
      <c r="L3797" s="24">
        <f t="shared" si="119"/>
        <v>1</v>
      </c>
      <c r="M3797" s="11" t="s">
        <v>14</v>
      </c>
      <c r="N3797" s="11" t="s">
        <v>15</v>
      </c>
      <c r="O3797" s="11" t="str">
        <f>VLOOKUP(E3797,State_Code_Name!$B$1:$C$52,2,0)</f>
        <v>California</v>
      </c>
    </row>
    <row r="3798" spans="1:15" x14ac:dyDescent="0.3">
      <c r="A3798" s="11">
        <v>1796802</v>
      </c>
      <c r="B3798" s="12" t="s">
        <v>44</v>
      </c>
      <c r="C3798" s="12" t="s">
        <v>16</v>
      </c>
      <c r="D3798" s="12" t="s">
        <v>17</v>
      </c>
      <c r="E3798" s="11" t="s">
        <v>18</v>
      </c>
      <c r="F3798" s="11" t="s">
        <v>19</v>
      </c>
      <c r="G3798" s="37">
        <v>42421</v>
      </c>
      <c r="H3798" s="13">
        <v>42421</v>
      </c>
      <c r="I3798" s="21">
        <v>0</v>
      </c>
      <c r="J3798" s="43" t="s">
        <v>1478</v>
      </c>
      <c r="K3798" s="21">
        <f t="shared" si="118"/>
        <v>2016</v>
      </c>
      <c r="L3798" s="24">
        <f t="shared" si="119"/>
        <v>1</v>
      </c>
      <c r="M3798" s="11" t="s">
        <v>14</v>
      </c>
      <c r="N3798" s="11" t="s">
        <v>15</v>
      </c>
      <c r="O3798" s="11" t="str">
        <f>VLOOKUP(E3798,State_Code_Name!$B$1:$C$52,2,0)</f>
        <v>California</v>
      </c>
    </row>
    <row r="3799" spans="1:15" x14ac:dyDescent="0.3">
      <c r="A3799" s="11">
        <v>475634</v>
      </c>
      <c r="B3799" s="12" t="s">
        <v>82</v>
      </c>
      <c r="C3799" s="12" t="s">
        <v>33</v>
      </c>
      <c r="D3799" s="12" t="s">
        <v>115</v>
      </c>
      <c r="E3799" s="11" t="s">
        <v>91</v>
      </c>
      <c r="F3799" s="11" t="s">
        <v>19</v>
      </c>
      <c r="G3799" s="37">
        <v>41485</v>
      </c>
      <c r="H3799" s="13">
        <v>41485</v>
      </c>
      <c r="I3799" s="21">
        <v>0</v>
      </c>
      <c r="J3799" s="43" t="s">
        <v>1481</v>
      </c>
      <c r="K3799" s="21">
        <f t="shared" si="118"/>
        <v>2013</v>
      </c>
      <c r="L3799" s="24">
        <f t="shared" si="119"/>
        <v>3</v>
      </c>
      <c r="M3799" s="11" t="s">
        <v>14</v>
      </c>
      <c r="N3799" s="11" t="s">
        <v>15</v>
      </c>
      <c r="O3799" s="11" t="str">
        <f>VLOOKUP(E3799,State_Code_Name!$B$1:$C$52,2,0)</f>
        <v>Vermont</v>
      </c>
    </row>
    <row r="3800" spans="1:15" x14ac:dyDescent="0.3">
      <c r="A3800" s="11">
        <v>1689027</v>
      </c>
      <c r="B3800" s="12" t="s">
        <v>270</v>
      </c>
      <c r="C3800" s="12" t="s">
        <v>33</v>
      </c>
      <c r="D3800" s="12" t="s">
        <v>45</v>
      </c>
      <c r="E3800" s="11" t="s">
        <v>121</v>
      </c>
      <c r="F3800" s="11" t="s">
        <v>303</v>
      </c>
      <c r="G3800" s="37">
        <v>42347</v>
      </c>
      <c r="H3800" s="13">
        <v>42352</v>
      </c>
      <c r="I3800" s="21">
        <v>5</v>
      </c>
      <c r="J3800" s="43" t="s">
        <v>1475</v>
      </c>
      <c r="K3800" s="21">
        <f t="shared" si="118"/>
        <v>2015</v>
      </c>
      <c r="L3800" s="24">
        <f t="shared" si="119"/>
        <v>4</v>
      </c>
      <c r="M3800" s="11" t="s">
        <v>14</v>
      </c>
      <c r="N3800" s="11" t="s">
        <v>15</v>
      </c>
      <c r="O3800" s="11" t="str">
        <f>VLOOKUP(E3800,State_Code_Name!$B$1:$C$52,2,0)</f>
        <v>Oregon</v>
      </c>
    </row>
    <row r="3801" spans="1:15" x14ac:dyDescent="0.3">
      <c r="A3801" s="11">
        <v>905585</v>
      </c>
      <c r="B3801" s="12" t="s">
        <v>59</v>
      </c>
      <c r="C3801" s="12" t="s">
        <v>16</v>
      </c>
      <c r="D3801" s="12" t="s">
        <v>25</v>
      </c>
      <c r="E3801" s="11" t="s">
        <v>40</v>
      </c>
      <c r="F3801" s="11" t="s">
        <v>19</v>
      </c>
      <c r="G3801" s="37">
        <v>41813</v>
      </c>
      <c r="H3801" s="13">
        <v>41813</v>
      </c>
      <c r="I3801" s="21">
        <v>0</v>
      </c>
      <c r="J3801" s="43" t="s">
        <v>1477</v>
      </c>
      <c r="K3801" s="21">
        <f t="shared" si="118"/>
        <v>2014</v>
      </c>
      <c r="L3801" s="24">
        <f t="shared" si="119"/>
        <v>2</v>
      </c>
      <c r="M3801" s="11" t="s">
        <v>14</v>
      </c>
      <c r="N3801" s="11" t="s">
        <v>15</v>
      </c>
      <c r="O3801" s="11" t="str">
        <f>VLOOKUP(E3801,State_Code_Name!$B$1:$C$52,2,0)</f>
        <v>Ohio</v>
      </c>
    </row>
    <row r="3802" spans="1:15" x14ac:dyDescent="0.3">
      <c r="A3802" s="11">
        <v>361171</v>
      </c>
      <c r="B3802" s="12" t="s">
        <v>31</v>
      </c>
      <c r="C3802" s="12" t="s">
        <v>27</v>
      </c>
      <c r="D3802" s="12" t="s">
        <v>28</v>
      </c>
      <c r="E3802" s="11"/>
      <c r="F3802" s="11" t="s">
        <v>303</v>
      </c>
      <c r="G3802" s="37">
        <v>41353</v>
      </c>
      <c r="H3802" s="13">
        <v>41355</v>
      </c>
      <c r="I3802" s="21">
        <v>2</v>
      </c>
      <c r="J3802" s="43" t="s">
        <v>1476</v>
      </c>
      <c r="K3802" s="21">
        <f t="shared" si="118"/>
        <v>2013</v>
      </c>
      <c r="L3802" s="24">
        <f t="shared" si="119"/>
        <v>1</v>
      </c>
      <c r="M3802" s="11" t="s">
        <v>14</v>
      </c>
      <c r="N3802" s="11" t="s">
        <v>15</v>
      </c>
      <c r="O3802" s="11" t="e">
        <f>VLOOKUP(E3802,State_Code_Name!$B$1:$C$52,2,0)</f>
        <v>#N/A</v>
      </c>
    </row>
    <row r="3803" spans="1:15" x14ac:dyDescent="0.3">
      <c r="A3803" s="11">
        <v>1396407</v>
      </c>
      <c r="B3803" s="12" t="s">
        <v>61</v>
      </c>
      <c r="C3803" s="12" t="s">
        <v>53</v>
      </c>
      <c r="D3803" s="12" t="s">
        <v>1439</v>
      </c>
      <c r="E3803" s="11" t="s">
        <v>41</v>
      </c>
      <c r="F3803" s="11" t="s">
        <v>19</v>
      </c>
      <c r="G3803" s="37">
        <v>42152</v>
      </c>
      <c r="H3803" s="13">
        <v>42152</v>
      </c>
      <c r="I3803" s="21">
        <v>0</v>
      </c>
      <c r="J3803" s="43" t="s">
        <v>1471</v>
      </c>
      <c r="K3803" s="21">
        <f t="shared" si="118"/>
        <v>2015</v>
      </c>
      <c r="L3803" s="24">
        <f t="shared" si="119"/>
        <v>2</v>
      </c>
      <c r="M3803" s="11" t="s">
        <v>14</v>
      </c>
      <c r="N3803" s="11" t="s">
        <v>14</v>
      </c>
      <c r="O3803" s="11" t="str">
        <f>VLOOKUP(E3803,State_Code_Name!$B$1:$C$52,2,0)</f>
        <v>Nevada</v>
      </c>
    </row>
    <row r="3804" spans="1:15" x14ac:dyDescent="0.3">
      <c r="A3804" s="11">
        <v>2067214</v>
      </c>
      <c r="B3804" s="12" t="s">
        <v>163</v>
      </c>
      <c r="C3804" s="12" t="s">
        <v>37</v>
      </c>
      <c r="D3804" s="12" t="s">
        <v>50</v>
      </c>
      <c r="E3804" s="11" t="s">
        <v>18</v>
      </c>
      <c r="F3804" s="11" t="s">
        <v>13</v>
      </c>
      <c r="G3804" s="37">
        <v>42598</v>
      </c>
      <c r="H3804" s="13">
        <v>42598</v>
      </c>
      <c r="I3804" s="21">
        <v>0</v>
      </c>
      <c r="J3804" s="43" t="s">
        <v>1482</v>
      </c>
      <c r="K3804" s="21">
        <f t="shared" si="118"/>
        <v>2016</v>
      </c>
      <c r="L3804" s="24">
        <f t="shared" si="119"/>
        <v>3</v>
      </c>
      <c r="M3804" s="11" t="s">
        <v>14</v>
      </c>
      <c r="N3804" s="11" t="s">
        <v>15</v>
      </c>
      <c r="O3804" s="11" t="str">
        <f>VLOOKUP(E3804,State_Code_Name!$B$1:$C$52,2,0)</f>
        <v>California</v>
      </c>
    </row>
    <row r="3805" spans="1:15" x14ac:dyDescent="0.3">
      <c r="A3805" s="11">
        <v>1555799</v>
      </c>
      <c r="B3805" s="12" t="s">
        <v>55</v>
      </c>
      <c r="C3805" s="12" t="s">
        <v>53</v>
      </c>
      <c r="D3805" s="12" t="s">
        <v>102</v>
      </c>
      <c r="E3805" s="11" t="s">
        <v>18</v>
      </c>
      <c r="F3805" s="11" t="s">
        <v>19</v>
      </c>
      <c r="G3805" s="37">
        <v>42255</v>
      </c>
      <c r="H3805" s="13">
        <v>42255</v>
      </c>
      <c r="I3805" s="21">
        <v>0</v>
      </c>
      <c r="J3805" s="43" t="s">
        <v>1480</v>
      </c>
      <c r="K3805" s="21">
        <f t="shared" si="118"/>
        <v>2015</v>
      </c>
      <c r="L3805" s="24">
        <f t="shared" si="119"/>
        <v>3</v>
      </c>
      <c r="M3805" s="11" t="s">
        <v>14</v>
      </c>
      <c r="N3805" s="11" t="s">
        <v>15</v>
      </c>
      <c r="O3805" s="11" t="str">
        <f>VLOOKUP(E3805,State_Code_Name!$B$1:$C$52,2,0)</f>
        <v>California</v>
      </c>
    </row>
    <row r="3806" spans="1:15" x14ac:dyDescent="0.3">
      <c r="A3806" s="11">
        <v>1345728</v>
      </c>
      <c r="B3806" s="12" t="s">
        <v>256</v>
      </c>
      <c r="C3806" s="12" t="s">
        <v>16</v>
      </c>
      <c r="D3806" s="12" t="s">
        <v>25</v>
      </c>
      <c r="E3806" s="11" t="s">
        <v>18</v>
      </c>
      <c r="F3806" s="11" t="s">
        <v>303</v>
      </c>
      <c r="G3806" s="37">
        <v>42117</v>
      </c>
      <c r="H3806" s="13">
        <v>42122</v>
      </c>
      <c r="I3806" s="21">
        <v>5</v>
      </c>
      <c r="J3806" s="43" t="s">
        <v>1483</v>
      </c>
      <c r="K3806" s="21">
        <f t="shared" si="118"/>
        <v>2015</v>
      </c>
      <c r="L3806" s="24">
        <f t="shared" si="119"/>
        <v>2</v>
      </c>
      <c r="M3806" s="11" t="s">
        <v>14</v>
      </c>
      <c r="N3806" s="11" t="s">
        <v>15</v>
      </c>
      <c r="O3806" s="11" t="str">
        <f>VLOOKUP(E3806,State_Code_Name!$B$1:$C$52,2,0)</f>
        <v>California</v>
      </c>
    </row>
    <row r="3807" spans="1:15" x14ac:dyDescent="0.3">
      <c r="A3807" s="11">
        <v>603395</v>
      </c>
      <c r="B3807" s="12" t="s">
        <v>565</v>
      </c>
      <c r="C3807" s="12" t="s">
        <v>62</v>
      </c>
      <c r="D3807" s="12" t="s">
        <v>63</v>
      </c>
      <c r="E3807" s="11" t="s">
        <v>32</v>
      </c>
      <c r="F3807" s="11" t="s">
        <v>19</v>
      </c>
      <c r="G3807" s="37">
        <v>41597</v>
      </c>
      <c r="H3807" s="13">
        <v>41600</v>
      </c>
      <c r="I3807" s="21">
        <v>3</v>
      </c>
      <c r="J3807" s="43" t="s">
        <v>1479</v>
      </c>
      <c r="K3807" s="21">
        <f t="shared" si="118"/>
        <v>2013</v>
      </c>
      <c r="L3807" s="24">
        <f t="shared" si="119"/>
        <v>4</v>
      </c>
      <c r="M3807" s="11" t="s">
        <v>14</v>
      </c>
      <c r="N3807" s="11" t="s">
        <v>15</v>
      </c>
      <c r="O3807" s="11" t="str">
        <f>VLOOKUP(E3807,State_Code_Name!$B$1:$C$52,2,0)</f>
        <v>Texas</v>
      </c>
    </row>
    <row r="3808" spans="1:15" x14ac:dyDescent="0.3">
      <c r="A3808" s="11">
        <v>1071186</v>
      </c>
      <c r="B3808" s="12" t="s">
        <v>31</v>
      </c>
      <c r="C3808" s="12" t="s">
        <v>27</v>
      </c>
      <c r="D3808" s="12" t="s">
        <v>28</v>
      </c>
      <c r="E3808" s="11" t="s">
        <v>47</v>
      </c>
      <c r="F3808" s="11" t="s">
        <v>19</v>
      </c>
      <c r="G3808" s="37">
        <v>41927</v>
      </c>
      <c r="H3808" s="13">
        <v>41935</v>
      </c>
      <c r="I3808" s="21">
        <v>8</v>
      </c>
      <c r="J3808" s="43" t="s">
        <v>1473</v>
      </c>
      <c r="K3808" s="21">
        <f t="shared" si="118"/>
        <v>2014</v>
      </c>
      <c r="L3808" s="24">
        <f t="shared" si="119"/>
        <v>4</v>
      </c>
      <c r="M3808" s="11" t="s">
        <v>14</v>
      </c>
      <c r="N3808" s="11" t="s">
        <v>14</v>
      </c>
      <c r="O3808" s="11" t="str">
        <f>VLOOKUP(E3808,State_Code_Name!$B$1:$C$52,2,0)</f>
        <v>Pennsylvania</v>
      </c>
    </row>
    <row r="3809" spans="1:15" x14ac:dyDescent="0.3">
      <c r="A3809" s="11">
        <v>1347181</v>
      </c>
      <c r="B3809" s="12" t="s">
        <v>69</v>
      </c>
      <c r="C3809" s="12" t="s">
        <v>37</v>
      </c>
      <c r="D3809" s="12" t="s">
        <v>146</v>
      </c>
      <c r="E3809" s="11" t="s">
        <v>18</v>
      </c>
      <c r="F3809" s="11" t="s">
        <v>19</v>
      </c>
      <c r="G3809" s="37">
        <v>42119</v>
      </c>
      <c r="H3809" s="13">
        <v>42119</v>
      </c>
      <c r="I3809" s="21">
        <v>0</v>
      </c>
      <c r="J3809" s="43" t="s">
        <v>1483</v>
      </c>
      <c r="K3809" s="21">
        <f t="shared" si="118"/>
        <v>2015</v>
      </c>
      <c r="L3809" s="24">
        <f t="shared" si="119"/>
        <v>2</v>
      </c>
      <c r="M3809" s="11" t="s">
        <v>14</v>
      </c>
      <c r="N3809" s="11" t="s">
        <v>15</v>
      </c>
      <c r="O3809" s="11" t="str">
        <f>VLOOKUP(E3809,State_Code_Name!$B$1:$C$52,2,0)</f>
        <v>California</v>
      </c>
    </row>
    <row r="3810" spans="1:15" x14ac:dyDescent="0.3">
      <c r="A3810" s="11">
        <v>227520</v>
      </c>
      <c r="B3810" s="12" t="s">
        <v>39</v>
      </c>
      <c r="C3810" s="12" t="s">
        <v>27</v>
      </c>
      <c r="D3810" s="12" t="s">
        <v>28</v>
      </c>
      <c r="E3810" s="11" t="s">
        <v>85</v>
      </c>
      <c r="F3810" s="11" t="s">
        <v>13</v>
      </c>
      <c r="G3810" s="37">
        <v>41284</v>
      </c>
      <c r="H3810" s="13">
        <v>41284</v>
      </c>
      <c r="I3810" s="21">
        <v>0</v>
      </c>
      <c r="J3810" s="43" t="s">
        <v>1474</v>
      </c>
      <c r="K3810" s="21">
        <f t="shared" si="118"/>
        <v>2013</v>
      </c>
      <c r="L3810" s="24">
        <f t="shared" si="119"/>
        <v>1</v>
      </c>
      <c r="M3810" s="11" t="s">
        <v>14</v>
      </c>
      <c r="N3810" s="11" t="s">
        <v>15</v>
      </c>
      <c r="O3810" s="11" t="str">
        <f>VLOOKUP(E3810,State_Code_Name!$B$1:$C$52,2,0)</f>
        <v>Wisconsin</v>
      </c>
    </row>
    <row r="3811" spans="1:15" x14ac:dyDescent="0.3">
      <c r="A3811" s="11">
        <v>715658</v>
      </c>
      <c r="B3811" s="12" t="s">
        <v>207</v>
      </c>
      <c r="C3811" s="12" t="s">
        <v>33</v>
      </c>
      <c r="D3811" s="12" t="s">
        <v>160</v>
      </c>
      <c r="E3811" s="11" t="s">
        <v>80</v>
      </c>
      <c r="F3811" s="11" t="s">
        <v>19</v>
      </c>
      <c r="G3811" s="37">
        <v>41684</v>
      </c>
      <c r="H3811" s="13">
        <v>41684</v>
      </c>
      <c r="I3811" s="21">
        <v>0</v>
      </c>
      <c r="J3811" s="43" t="s">
        <v>1478</v>
      </c>
      <c r="K3811" s="21">
        <f t="shared" si="118"/>
        <v>2014</v>
      </c>
      <c r="L3811" s="24">
        <f t="shared" si="119"/>
        <v>1</v>
      </c>
      <c r="M3811" s="11" t="s">
        <v>14</v>
      </c>
      <c r="N3811" s="11" t="s">
        <v>15</v>
      </c>
      <c r="O3811" s="11" t="str">
        <f>VLOOKUP(E3811,State_Code_Name!$B$1:$C$52,2,0)</f>
        <v>Minnesota</v>
      </c>
    </row>
    <row r="3812" spans="1:15" x14ac:dyDescent="0.3">
      <c r="A3812" s="11">
        <v>1933084</v>
      </c>
      <c r="B3812" s="12" t="s">
        <v>82</v>
      </c>
      <c r="C3812" s="12" t="s">
        <v>37</v>
      </c>
      <c r="D3812" s="12" t="s">
        <v>81</v>
      </c>
      <c r="E3812" s="11" t="s">
        <v>18</v>
      </c>
      <c r="F3812" s="11" t="s">
        <v>13</v>
      </c>
      <c r="G3812" s="37">
        <v>42509</v>
      </c>
      <c r="H3812" s="13">
        <v>42514</v>
      </c>
      <c r="I3812" s="21">
        <v>5</v>
      </c>
      <c r="J3812" s="43" t="s">
        <v>1471</v>
      </c>
      <c r="K3812" s="21">
        <f t="shared" si="118"/>
        <v>2016</v>
      </c>
      <c r="L3812" s="24">
        <f t="shared" si="119"/>
        <v>2</v>
      </c>
      <c r="M3812" s="11" t="s">
        <v>14</v>
      </c>
      <c r="N3812" s="11" t="s">
        <v>15</v>
      </c>
      <c r="O3812" s="11" t="str">
        <f>VLOOKUP(E3812,State_Code_Name!$B$1:$C$52,2,0)</f>
        <v>California</v>
      </c>
    </row>
    <row r="3813" spans="1:15" x14ac:dyDescent="0.3">
      <c r="A3813" s="11">
        <v>1831936</v>
      </c>
      <c r="B3813" s="12" t="s">
        <v>51</v>
      </c>
      <c r="C3813" s="12" t="s">
        <v>9</v>
      </c>
      <c r="D3813" s="12" t="s">
        <v>10</v>
      </c>
      <c r="E3813" s="11" t="s">
        <v>71</v>
      </c>
      <c r="F3813" s="11" t="s">
        <v>19</v>
      </c>
      <c r="G3813" s="37">
        <v>42444</v>
      </c>
      <c r="H3813" s="13">
        <v>42444</v>
      </c>
      <c r="I3813" s="21">
        <v>0</v>
      </c>
      <c r="J3813" s="43" t="s">
        <v>1476</v>
      </c>
      <c r="K3813" s="21">
        <f t="shared" si="118"/>
        <v>2016</v>
      </c>
      <c r="L3813" s="24">
        <f t="shared" si="119"/>
        <v>1</v>
      </c>
      <c r="M3813" s="11" t="s">
        <v>14</v>
      </c>
      <c r="N3813" s="11" t="s">
        <v>14</v>
      </c>
      <c r="O3813" s="11" t="str">
        <f>VLOOKUP(E3813,State_Code_Name!$B$1:$C$52,2,0)</f>
        <v>Massachusetts</v>
      </c>
    </row>
    <row r="3814" spans="1:15" x14ac:dyDescent="0.3">
      <c r="A3814" s="11">
        <v>1854764</v>
      </c>
      <c r="B3814" s="12" t="s">
        <v>1440</v>
      </c>
      <c r="C3814" s="12" t="s">
        <v>62</v>
      </c>
      <c r="D3814" s="12" t="s">
        <v>279</v>
      </c>
      <c r="E3814" s="11" t="s">
        <v>23</v>
      </c>
      <c r="F3814" s="11" t="s">
        <v>19</v>
      </c>
      <c r="G3814" s="37">
        <v>42458</v>
      </c>
      <c r="H3814" s="13">
        <v>42458</v>
      </c>
      <c r="I3814" s="21">
        <v>0</v>
      </c>
      <c r="J3814" s="43" t="s">
        <v>1476</v>
      </c>
      <c r="K3814" s="21">
        <f t="shared" si="118"/>
        <v>2016</v>
      </c>
      <c r="L3814" s="24">
        <f t="shared" si="119"/>
        <v>1</v>
      </c>
      <c r="M3814" s="11" t="s">
        <v>14</v>
      </c>
      <c r="N3814" s="11" t="s">
        <v>14</v>
      </c>
      <c r="O3814" s="11" t="str">
        <f>VLOOKUP(E3814,State_Code_Name!$B$1:$C$52,2,0)</f>
        <v>New York</v>
      </c>
    </row>
    <row r="3815" spans="1:15" x14ac:dyDescent="0.3">
      <c r="A3815" s="11">
        <v>494460</v>
      </c>
      <c r="B3815" s="12" t="s">
        <v>152</v>
      </c>
      <c r="C3815" s="12" t="s">
        <v>37</v>
      </c>
      <c r="D3815" s="12" t="s">
        <v>1447</v>
      </c>
      <c r="E3815" s="11" t="s">
        <v>18</v>
      </c>
      <c r="F3815" s="11" t="s">
        <v>58</v>
      </c>
      <c r="G3815" s="37">
        <v>41503</v>
      </c>
      <c r="H3815" s="13">
        <v>41505</v>
      </c>
      <c r="I3815" s="21">
        <v>2</v>
      </c>
      <c r="J3815" s="43" t="s">
        <v>1482</v>
      </c>
      <c r="K3815" s="21">
        <f t="shared" si="118"/>
        <v>2013</v>
      </c>
      <c r="L3815" s="24">
        <f t="shared" si="119"/>
        <v>3</v>
      </c>
      <c r="M3815" s="11" t="s">
        <v>14</v>
      </c>
      <c r="N3815" s="11" t="s">
        <v>15</v>
      </c>
      <c r="O3815" s="11" t="str">
        <f>VLOOKUP(E3815,State_Code_Name!$B$1:$C$52,2,0)</f>
        <v>California</v>
      </c>
    </row>
    <row r="3816" spans="1:15" x14ac:dyDescent="0.3">
      <c r="A3816" s="11">
        <v>783913</v>
      </c>
      <c r="B3816" s="12" t="s">
        <v>110</v>
      </c>
      <c r="C3816" s="12" t="s">
        <v>33</v>
      </c>
      <c r="D3816" s="12" t="s">
        <v>45</v>
      </c>
      <c r="E3816" s="11" t="s">
        <v>23</v>
      </c>
      <c r="F3816" s="11" t="s">
        <v>19</v>
      </c>
      <c r="G3816" s="37">
        <v>41726</v>
      </c>
      <c r="H3816" s="13">
        <v>41726</v>
      </c>
      <c r="I3816" s="21">
        <v>0</v>
      </c>
      <c r="J3816" s="43" t="s">
        <v>1476</v>
      </c>
      <c r="K3816" s="21">
        <f t="shared" si="118"/>
        <v>2014</v>
      </c>
      <c r="L3816" s="24">
        <f t="shared" si="119"/>
        <v>1</v>
      </c>
      <c r="M3816" s="11" t="s">
        <v>14</v>
      </c>
      <c r="N3816" s="11" t="s">
        <v>14</v>
      </c>
      <c r="O3816" s="11" t="str">
        <f>VLOOKUP(E3816,State_Code_Name!$B$1:$C$52,2,0)</f>
        <v>New York</v>
      </c>
    </row>
    <row r="3817" spans="1:15" x14ac:dyDescent="0.3">
      <c r="A3817" s="11">
        <v>1871953</v>
      </c>
      <c r="B3817" s="12" t="s">
        <v>11</v>
      </c>
      <c r="C3817" s="12" t="s">
        <v>27</v>
      </c>
      <c r="D3817" s="12" t="s">
        <v>79</v>
      </c>
      <c r="E3817" s="11" t="s">
        <v>18</v>
      </c>
      <c r="F3817" s="11" t="s">
        <v>19</v>
      </c>
      <c r="G3817" s="37">
        <v>42469</v>
      </c>
      <c r="H3817" s="13">
        <v>42469</v>
      </c>
      <c r="I3817" s="21">
        <v>0</v>
      </c>
      <c r="J3817" s="43" t="s">
        <v>1483</v>
      </c>
      <c r="K3817" s="21">
        <f t="shared" si="118"/>
        <v>2016</v>
      </c>
      <c r="L3817" s="24">
        <f t="shared" si="119"/>
        <v>2</v>
      </c>
      <c r="M3817" s="11" t="s">
        <v>14</v>
      </c>
      <c r="N3817" s="11" t="s">
        <v>15</v>
      </c>
      <c r="O3817" s="11" t="str">
        <f>VLOOKUP(E3817,State_Code_Name!$B$1:$C$52,2,0)</f>
        <v>California</v>
      </c>
    </row>
    <row r="3818" spans="1:15" x14ac:dyDescent="0.3">
      <c r="A3818" s="11">
        <v>2071817</v>
      </c>
      <c r="B3818" s="12" t="s">
        <v>44</v>
      </c>
      <c r="C3818" s="12" t="s">
        <v>62</v>
      </c>
      <c r="D3818" s="12" t="s">
        <v>279</v>
      </c>
      <c r="E3818" s="11" t="s">
        <v>171</v>
      </c>
      <c r="F3818" s="11" t="s">
        <v>19</v>
      </c>
      <c r="G3818" s="37">
        <v>42601</v>
      </c>
      <c r="H3818" s="13">
        <v>42601</v>
      </c>
      <c r="I3818" s="21">
        <v>0</v>
      </c>
      <c r="J3818" s="43" t="s">
        <v>1482</v>
      </c>
      <c r="K3818" s="21">
        <f t="shared" si="118"/>
        <v>2016</v>
      </c>
      <c r="L3818" s="24">
        <f t="shared" si="119"/>
        <v>3</v>
      </c>
      <c r="M3818" s="11" t="s">
        <v>14</v>
      </c>
      <c r="N3818" s="11" t="s">
        <v>15</v>
      </c>
      <c r="O3818" s="11" t="str">
        <f>VLOOKUP(E3818,State_Code_Name!$B$1:$C$52,2,0)</f>
        <v>Louisiana</v>
      </c>
    </row>
    <row r="3819" spans="1:15" x14ac:dyDescent="0.3">
      <c r="A3819" s="11">
        <v>1068902</v>
      </c>
      <c r="B3819" s="12" t="s">
        <v>855</v>
      </c>
      <c r="C3819" s="12" t="s">
        <v>33</v>
      </c>
      <c r="D3819" s="12" t="s">
        <v>115</v>
      </c>
      <c r="E3819" s="11" t="s">
        <v>121</v>
      </c>
      <c r="F3819" s="11" t="s">
        <v>19</v>
      </c>
      <c r="G3819" s="37">
        <v>41925</v>
      </c>
      <c r="H3819" s="13">
        <v>41943</v>
      </c>
      <c r="I3819" s="21">
        <v>18</v>
      </c>
      <c r="J3819" s="43" t="s">
        <v>1473</v>
      </c>
      <c r="K3819" s="21">
        <f t="shared" si="118"/>
        <v>2014</v>
      </c>
      <c r="L3819" s="24">
        <f t="shared" si="119"/>
        <v>4</v>
      </c>
      <c r="M3819" s="11" t="s">
        <v>14</v>
      </c>
      <c r="N3819" s="11" t="s">
        <v>14</v>
      </c>
      <c r="O3819" s="11" t="str">
        <f>VLOOKUP(E3819,State_Code_Name!$B$1:$C$52,2,0)</f>
        <v>Oregon</v>
      </c>
    </row>
    <row r="3820" spans="1:15" x14ac:dyDescent="0.3">
      <c r="A3820" s="11">
        <v>1356239</v>
      </c>
      <c r="B3820" s="12" t="s">
        <v>344</v>
      </c>
      <c r="C3820" s="12" t="s">
        <v>9</v>
      </c>
      <c r="D3820" s="12" t="s">
        <v>10</v>
      </c>
      <c r="E3820" s="11" t="s">
        <v>138</v>
      </c>
      <c r="F3820" s="11" t="s">
        <v>19</v>
      </c>
      <c r="G3820" s="37">
        <v>42125</v>
      </c>
      <c r="H3820" s="13">
        <v>42125</v>
      </c>
      <c r="I3820" s="21">
        <v>0</v>
      </c>
      <c r="J3820" s="43" t="s">
        <v>1471</v>
      </c>
      <c r="K3820" s="21">
        <f t="shared" si="118"/>
        <v>2015</v>
      </c>
      <c r="L3820" s="24">
        <f t="shared" si="119"/>
        <v>2</v>
      </c>
      <c r="M3820" s="11" t="s">
        <v>14</v>
      </c>
      <c r="N3820" s="11" t="s">
        <v>15</v>
      </c>
      <c r="O3820" s="11" t="str">
        <f>VLOOKUP(E3820,State_Code_Name!$B$1:$C$52,2,0)</f>
        <v>Kansas</v>
      </c>
    </row>
    <row r="3821" spans="1:15" x14ac:dyDescent="0.3">
      <c r="A3821" s="11">
        <v>1024036</v>
      </c>
      <c r="B3821" s="12" t="s">
        <v>290</v>
      </c>
      <c r="C3821" s="12" t="s">
        <v>9</v>
      </c>
      <c r="D3821" s="12" t="s">
        <v>133</v>
      </c>
      <c r="E3821" s="11" t="s">
        <v>99</v>
      </c>
      <c r="F3821" s="11" t="s">
        <v>19</v>
      </c>
      <c r="G3821" s="37">
        <v>41893</v>
      </c>
      <c r="H3821" s="13">
        <v>41893</v>
      </c>
      <c r="I3821" s="21">
        <v>0</v>
      </c>
      <c r="J3821" s="43" t="s">
        <v>1480</v>
      </c>
      <c r="K3821" s="21">
        <f t="shared" si="118"/>
        <v>2014</v>
      </c>
      <c r="L3821" s="24">
        <f t="shared" si="119"/>
        <v>3</v>
      </c>
      <c r="M3821" s="11" t="s">
        <v>14</v>
      </c>
      <c r="N3821" s="11" t="s">
        <v>15</v>
      </c>
      <c r="O3821" s="11" t="str">
        <f>VLOOKUP(E3821,State_Code_Name!$B$1:$C$52,2,0)</f>
        <v>Arizona</v>
      </c>
    </row>
    <row r="3822" spans="1:15" x14ac:dyDescent="0.3">
      <c r="A3822" s="11">
        <v>2063675</v>
      </c>
      <c r="B3822" s="12" t="s">
        <v>1306</v>
      </c>
      <c r="C3822" s="12" t="s">
        <v>27</v>
      </c>
      <c r="D3822" s="12" t="s">
        <v>79</v>
      </c>
      <c r="E3822" s="11" t="s">
        <v>26</v>
      </c>
      <c r="F3822" s="11" t="s">
        <v>24</v>
      </c>
      <c r="G3822" s="37">
        <v>42597</v>
      </c>
      <c r="H3822" s="13">
        <v>42599</v>
      </c>
      <c r="I3822" s="21">
        <v>2</v>
      </c>
      <c r="J3822" s="43" t="s">
        <v>1482</v>
      </c>
      <c r="K3822" s="21">
        <f t="shared" si="118"/>
        <v>2016</v>
      </c>
      <c r="L3822" s="24">
        <f t="shared" si="119"/>
        <v>3</v>
      </c>
      <c r="M3822" s="11" t="s">
        <v>14</v>
      </c>
      <c r="N3822" s="11" t="s">
        <v>15</v>
      </c>
      <c r="O3822" s="11" t="str">
        <f>VLOOKUP(E3822,State_Code_Name!$B$1:$C$52,2,0)</f>
        <v>Georgia</v>
      </c>
    </row>
    <row r="3823" spans="1:15" x14ac:dyDescent="0.3">
      <c r="A3823" s="11">
        <v>2108290</v>
      </c>
      <c r="B3823" s="12" t="s">
        <v>55</v>
      </c>
      <c r="C3823" s="12" t="s">
        <v>53</v>
      </c>
      <c r="D3823" s="12" t="s">
        <v>77</v>
      </c>
      <c r="E3823" s="11" t="s">
        <v>122</v>
      </c>
      <c r="F3823" s="11" t="s">
        <v>19</v>
      </c>
      <c r="G3823" s="37">
        <v>42626</v>
      </c>
      <c r="H3823" s="13">
        <v>42626</v>
      </c>
      <c r="I3823" s="21">
        <v>0</v>
      </c>
      <c r="J3823" s="43" t="s">
        <v>1480</v>
      </c>
      <c r="K3823" s="21">
        <f t="shared" si="118"/>
        <v>2016</v>
      </c>
      <c r="L3823" s="24">
        <f t="shared" si="119"/>
        <v>3</v>
      </c>
      <c r="M3823" s="11" t="s">
        <v>14</v>
      </c>
      <c r="N3823" s="11" t="s">
        <v>14</v>
      </c>
      <c r="O3823" s="11" t="str">
        <f>VLOOKUP(E3823,State_Code_Name!$B$1:$C$52,2,0)</f>
        <v>Maryland</v>
      </c>
    </row>
    <row r="3824" spans="1:15" x14ac:dyDescent="0.3">
      <c r="A3824" s="11">
        <v>1133505</v>
      </c>
      <c r="B3824" s="12" t="s">
        <v>136</v>
      </c>
      <c r="C3824" s="12" t="s">
        <v>27</v>
      </c>
      <c r="D3824" s="12" t="s">
        <v>28</v>
      </c>
      <c r="E3824" s="11" t="s">
        <v>12</v>
      </c>
      <c r="F3824" s="11" t="s">
        <v>19</v>
      </c>
      <c r="G3824" s="37">
        <v>41969</v>
      </c>
      <c r="H3824" s="13">
        <v>41969</v>
      </c>
      <c r="I3824" s="21">
        <v>0</v>
      </c>
      <c r="J3824" s="43" t="s">
        <v>1479</v>
      </c>
      <c r="K3824" s="21">
        <f t="shared" si="118"/>
        <v>2014</v>
      </c>
      <c r="L3824" s="24">
        <f t="shared" si="119"/>
        <v>4</v>
      </c>
      <c r="M3824" s="11" t="s">
        <v>15</v>
      </c>
      <c r="N3824" s="11" t="s">
        <v>14</v>
      </c>
      <c r="O3824" s="11" t="str">
        <f>VLOOKUP(E3824,State_Code_Name!$B$1:$C$52,2,0)</f>
        <v>Virginia</v>
      </c>
    </row>
    <row r="3825" spans="1:15" x14ac:dyDescent="0.3">
      <c r="A3825" s="11">
        <v>1816319</v>
      </c>
      <c r="B3825" s="12" t="s">
        <v>162</v>
      </c>
      <c r="C3825" s="12" t="s">
        <v>27</v>
      </c>
      <c r="D3825" s="12" t="s">
        <v>28</v>
      </c>
      <c r="E3825" s="11" t="s">
        <v>40</v>
      </c>
      <c r="F3825" s="11" t="s">
        <v>19</v>
      </c>
      <c r="G3825" s="37">
        <v>42433</v>
      </c>
      <c r="H3825" s="13">
        <v>42433</v>
      </c>
      <c r="I3825" s="21">
        <v>0</v>
      </c>
      <c r="J3825" s="43" t="s">
        <v>1476</v>
      </c>
      <c r="K3825" s="21">
        <f t="shared" si="118"/>
        <v>2016</v>
      </c>
      <c r="L3825" s="24">
        <f t="shared" si="119"/>
        <v>1</v>
      </c>
      <c r="M3825" s="11" t="s">
        <v>14</v>
      </c>
      <c r="N3825" s="11" t="s">
        <v>14</v>
      </c>
      <c r="O3825" s="11" t="str">
        <f>VLOOKUP(E3825,State_Code_Name!$B$1:$C$52,2,0)</f>
        <v>Ohio</v>
      </c>
    </row>
    <row r="3826" spans="1:15" x14ac:dyDescent="0.3">
      <c r="A3826" s="11">
        <v>1640903</v>
      </c>
      <c r="B3826" s="12" t="s">
        <v>59</v>
      </c>
      <c r="C3826" s="12" t="s">
        <v>27</v>
      </c>
      <c r="D3826" s="12" t="s">
        <v>28</v>
      </c>
      <c r="E3826" s="11" t="s">
        <v>75</v>
      </c>
      <c r="F3826" s="11" t="s">
        <v>19</v>
      </c>
      <c r="G3826" s="37">
        <v>42313</v>
      </c>
      <c r="H3826" s="13">
        <v>42313</v>
      </c>
      <c r="I3826" s="21">
        <v>0</v>
      </c>
      <c r="J3826" s="43" t="s">
        <v>1479</v>
      </c>
      <c r="K3826" s="21">
        <f t="shared" si="118"/>
        <v>2015</v>
      </c>
      <c r="L3826" s="24">
        <f t="shared" si="119"/>
        <v>4</v>
      </c>
      <c r="M3826" s="11" t="s">
        <v>14</v>
      </c>
      <c r="N3826" s="11" t="s">
        <v>14</v>
      </c>
      <c r="O3826" s="11" t="str">
        <f>VLOOKUP(E3826,State_Code_Name!$B$1:$C$52,2,0)</f>
        <v>Tennessee</v>
      </c>
    </row>
    <row r="3827" spans="1:15" x14ac:dyDescent="0.3">
      <c r="A3827" s="11">
        <v>2019815</v>
      </c>
      <c r="B3827" s="12" t="s">
        <v>51</v>
      </c>
      <c r="C3827" s="12" t="s">
        <v>16</v>
      </c>
      <c r="D3827" s="12" t="s">
        <v>21</v>
      </c>
      <c r="E3827" s="11" t="s">
        <v>30</v>
      </c>
      <c r="F3827" s="11" t="s">
        <v>303</v>
      </c>
      <c r="G3827" s="37">
        <v>42570</v>
      </c>
      <c r="H3827" s="13">
        <v>42571</v>
      </c>
      <c r="I3827" s="21">
        <v>1</v>
      </c>
      <c r="J3827" s="43" t="s">
        <v>1481</v>
      </c>
      <c r="K3827" s="21">
        <f t="shared" si="118"/>
        <v>2016</v>
      </c>
      <c r="L3827" s="24">
        <f t="shared" si="119"/>
        <v>3</v>
      </c>
      <c r="M3827" s="11" t="s">
        <v>14</v>
      </c>
      <c r="N3827" s="11" t="s">
        <v>15</v>
      </c>
      <c r="O3827" s="11" t="str">
        <f>VLOOKUP(E3827,State_Code_Name!$B$1:$C$52,2,0)</f>
        <v>Connecticut</v>
      </c>
    </row>
    <row r="3828" spans="1:15" x14ac:dyDescent="0.3">
      <c r="A3828" s="11">
        <v>1562929</v>
      </c>
      <c r="B3828" s="12" t="s">
        <v>51</v>
      </c>
      <c r="C3828" s="12" t="s">
        <v>9</v>
      </c>
      <c r="D3828" s="12" t="s">
        <v>133</v>
      </c>
      <c r="E3828" s="11" t="s">
        <v>325</v>
      </c>
      <c r="F3828" s="11" t="s">
        <v>19</v>
      </c>
      <c r="G3828" s="37">
        <v>42261</v>
      </c>
      <c r="H3828" s="13">
        <v>42263</v>
      </c>
      <c r="I3828" s="21">
        <v>2</v>
      </c>
      <c r="J3828" s="43" t="s">
        <v>1480</v>
      </c>
      <c r="K3828" s="21">
        <f t="shared" si="118"/>
        <v>2015</v>
      </c>
      <c r="L3828" s="24">
        <f t="shared" si="119"/>
        <v>3</v>
      </c>
      <c r="M3828" s="11" t="s">
        <v>14</v>
      </c>
      <c r="N3828" s="11" t="s">
        <v>14</v>
      </c>
      <c r="O3828" s="11" t="str">
        <f>VLOOKUP(E3828,State_Code_Name!$B$1:$C$52,2,0)</f>
        <v>South Dakota</v>
      </c>
    </row>
    <row r="3829" spans="1:15" x14ac:dyDescent="0.3">
      <c r="A3829" s="11">
        <v>2015358</v>
      </c>
      <c r="B3829" s="12" t="s">
        <v>61</v>
      </c>
      <c r="C3829" s="12" t="s">
        <v>53</v>
      </c>
      <c r="D3829" s="12" t="s">
        <v>102</v>
      </c>
      <c r="E3829" s="11" t="s">
        <v>26</v>
      </c>
      <c r="F3829" s="11" t="s">
        <v>19</v>
      </c>
      <c r="G3829" s="37">
        <v>42566</v>
      </c>
      <c r="H3829" s="13">
        <v>42569</v>
      </c>
      <c r="I3829" s="21">
        <v>3</v>
      </c>
      <c r="J3829" s="43" t="s">
        <v>1481</v>
      </c>
      <c r="K3829" s="21">
        <f t="shared" si="118"/>
        <v>2016</v>
      </c>
      <c r="L3829" s="24">
        <f t="shared" si="119"/>
        <v>3</v>
      </c>
      <c r="M3829" s="11" t="s">
        <v>14</v>
      </c>
      <c r="N3829" s="11" t="s">
        <v>15</v>
      </c>
      <c r="O3829" s="11" t="str">
        <f>VLOOKUP(E3829,State_Code_Name!$B$1:$C$52,2,0)</f>
        <v>Georgia</v>
      </c>
    </row>
    <row r="3830" spans="1:15" x14ac:dyDescent="0.3">
      <c r="A3830" s="11">
        <v>946969</v>
      </c>
      <c r="B3830" s="12" t="s">
        <v>820</v>
      </c>
      <c r="C3830" s="12" t="s">
        <v>33</v>
      </c>
      <c r="D3830" s="12" t="s">
        <v>42</v>
      </c>
      <c r="E3830" s="11" t="s">
        <v>71</v>
      </c>
      <c r="F3830" s="11" t="s">
        <v>19</v>
      </c>
      <c r="G3830" s="37">
        <v>41841</v>
      </c>
      <c r="H3830" s="13">
        <v>41844</v>
      </c>
      <c r="I3830" s="21">
        <v>3</v>
      </c>
      <c r="J3830" s="43" t="s">
        <v>1481</v>
      </c>
      <c r="K3830" s="21">
        <f t="shared" si="118"/>
        <v>2014</v>
      </c>
      <c r="L3830" s="24">
        <f t="shared" si="119"/>
        <v>3</v>
      </c>
      <c r="M3830" s="11" t="s">
        <v>14</v>
      </c>
      <c r="N3830" s="11" t="s">
        <v>15</v>
      </c>
      <c r="O3830" s="11" t="str">
        <f>VLOOKUP(E3830,State_Code_Name!$B$1:$C$52,2,0)</f>
        <v>Massachusetts</v>
      </c>
    </row>
    <row r="3831" spans="1:15" x14ac:dyDescent="0.3">
      <c r="A3831" s="11">
        <v>1320484</v>
      </c>
      <c r="B3831" s="12" t="s">
        <v>360</v>
      </c>
      <c r="C3831" s="12" t="s">
        <v>33</v>
      </c>
      <c r="D3831" s="12" t="s">
        <v>160</v>
      </c>
      <c r="E3831" s="11" t="s">
        <v>36</v>
      </c>
      <c r="F3831" s="11" t="s">
        <v>19</v>
      </c>
      <c r="G3831" s="37">
        <v>42102</v>
      </c>
      <c r="H3831" s="13">
        <v>42103</v>
      </c>
      <c r="I3831" s="21">
        <v>1</v>
      </c>
      <c r="J3831" s="43" t="s">
        <v>1483</v>
      </c>
      <c r="K3831" s="21">
        <f t="shared" si="118"/>
        <v>2015</v>
      </c>
      <c r="L3831" s="24">
        <f t="shared" si="119"/>
        <v>2</v>
      </c>
      <c r="M3831" s="11" t="s">
        <v>14</v>
      </c>
      <c r="N3831" s="11" t="s">
        <v>14</v>
      </c>
      <c r="O3831" s="11" t="str">
        <f>VLOOKUP(E3831,State_Code_Name!$B$1:$C$52,2,0)</f>
        <v>Florida</v>
      </c>
    </row>
    <row r="3832" spans="1:15" x14ac:dyDescent="0.3">
      <c r="A3832" s="11">
        <v>1139744</v>
      </c>
      <c r="B3832" s="12" t="s">
        <v>180</v>
      </c>
      <c r="C3832" s="12" t="s">
        <v>33</v>
      </c>
      <c r="D3832" s="12" t="s">
        <v>160</v>
      </c>
      <c r="E3832" s="11" t="s">
        <v>49</v>
      </c>
      <c r="F3832" s="11" t="s">
        <v>19</v>
      </c>
      <c r="G3832" s="37">
        <v>41975</v>
      </c>
      <c r="H3832" s="13">
        <v>41975</v>
      </c>
      <c r="I3832" s="21">
        <v>0</v>
      </c>
      <c r="J3832" s="43" t="s">
        <v>1475</v>
      </c>
      <c r="K3832" s="21">
        <f t="shared" si="118"/>
        <v>2014</v>
      </c>
      <c r="L3832" s="24">
        <f t="shared" si="119"/>
        <v>4</v>
      </c>
      <c r="M3832" s="11" t="s">
        <v>14</v>
      </c>
      <c r="N3832" s="11" t="s">
        <v>15</v>
      </c>
      <c r="O3832" s="11" t="str">
        <f>VLOOKUP(E3832,State_Code_Name!$B$1:$C$52,2,0)</f>
        <v>New Jersey</v>
      </c>
    </row>
    <row r="3833" spans="1:15" x14ac:dyDescent="0.3">
      <c r="A3833" s="11">
        <v>413884</v>
      </c>
      <c r="B3833" s="12" t="s">
        <v>11</v>
      </c>
      <c r="C3833" s="12" t="s">
        <v>16</v>
      </c>
      <c r="D3833" s="12" t="s">
        <v>25</v>
      </c>
      <c r="E3833" s="11" t="s">
        <v>128</v>
      </c>
      <c r="F3833" s="11" t="s">
        <v>19</v>
      </c>
      <c r="G3833" s="37">
        <v>41416</v>
      </c>
      <c r="H3833" s="13">
        <v>41417</v>
      </c>
      <c r="I3833" s="21">
        <v>1</v>
      </c>
      <c r="J3833" s="43" t="s">
        <v>1471</v>
      </c>
      <c r="K3833" s="21">
        <f t="shared" si="118"/>
        <v>2013</v>
      </c>
      <c r="L3833" s="24">
        <f t="shared" si="119"/>
        <v>2</v>
      </c>
      <c r="M3833" s="11" t="s">
        <v>14</v>
      </c>
      <c r="N3833" s="11" t="s">
        <v>14</v>
      </c>
      <c r="O3833" s="11" t="str">
        <f>VLOOKUP(E3833,State_Code_Name!$B$1:$C$52,2,0)</f>
        <v>Montana</v>
      </c>
    </row>
    <row r="3834" spans="1:15" x14ac:dyDescent="0.3">
      <c r="A3834" s="11">
        <v>774329</v>
      </c>
      <c r="B3834" s="12" t="s">
        <v>390</v>
      </c>
      <c r="C3834" s="12" t="s">
        <v>33</v>
      </c>
      <c r="D3834" s="12" t="s">
        <v>42</v>
      </c>
      <c r="E3834" s="11" t="s">
        <v>23</v>
      </c>
      <c r="F3834" s="11" t="s">
        <v>13</v>
      </c>
      <c r="G3834" s="37">
        <v>41722</v>
      </c>
      <c r="H3834" s="13">
        <v>41729</v>
      </c>
      <c r="I3834" s="21">
        <v>7</v>
      </c>
      <c r="J3834" s="43" t="s">
        <v>1476</v>
      </c>
      <c r="K3834" s="21">
        <f t="shared" si="118"/>
        <v>2014</v>
      </c>
      <c r="L3834" s="24">
        <f t="shared" si="119"/>
        <v>1</v>
      </c>
      <c r="M3834" s="11" t="s">
        <v>14</v>
      </c>
      <c r="N3834" s="11" t="s">
        <v>14</v>
      </c>
      <c r="O3834" s="11" t="str">
        <f>VLOOKUP(E3834,State_Code_Name!$B$1:$C$52,2,0)</f>
        <v>New York</v>
      </c>
    </row>
    <row r="3835" spans="1:15" x14ac:dyDescent="0.3">
      <c r="A3835" s="11">
        <v>439097</v>
      </c>
      <c r="B3835" s="12" t="s">
        <v>31</v>
      </c>
      <c r="C3835" s="12" t="s">
        <v>27</v>
      </c>
      <c r="D3835" s="12" t="s">
        <v>28</v>
      </c>
      <c r="E3835" s="11" t="s">
        <v>49</v>
      </c>
      <c r="F3835" s="11" t="s">
        <v>303</v>
      </c>
      <c r="G3835" s="37">
        <v>41446</v>
      </c>
      <c r="H3835" s="13">
        <v>41449</v>
      </c>
      <c r="I3835" s="21">
        <v>3</v>
      </c>
      <c r="J3835" s="43" t="s">
        <v>1477</v>
      </c>
      <c r="K3835" s="21">
        <f t="shared" si="118"/>
        <v>2013</v>
      </c>
      <c r="L3835" s="24">
        <f t="shared" si="119"/>
        <v>2</v>
      </c>
      <c r="M3835" s="11" t="s">
        <v>14</v>
      </c>
      <c r="N3835" s="11" t="s">
        <v>14</v>
      </c>
      <c r="O3835" s="11" t="str">
        <f>VLOOKUP(E3835,State_Code_Name!$B$1:$C$52,2,0)</f>
        <v>New Jersey</v>
      </c>
    </row>
    <row r="3836" spans="1:15" x14ac:dyDescent="0.3">
      <c r="A3836" s="11">
        <v>1384213</v>
      </c>
      <c r="B3836" s="12" t="s">
        <v>82</v>
      </c>
      <c r="C3836" s="12" t="s">
        <v>9</v>
      </c>
      <c r="D3836" s="12" t="s">
        <v>10</v>
      </c>
      <c r="E3836" s="11" t="s">
        <v>18</v>
      </c>
      <c r="F3836" s="11" t="s">
        <v>19</v>
      </c>
      <c r="G3836" s="37">
        <v>42143</v>
      </c>
      <c r="H3836" s="13">
        <v>42143</v>
      </c>
      <c r="I3836" s="21">
        <v>0</v>
      </c>
      <c r="J3836" s="43" t="s">
        <v>1471</v>
      </c>
      <c r="K3836" s="21">
        <f t="shared" si="118"/>
        <v>2015</v>
      </c>
      <c r="L3836" s="24">
        <f t="shared" si="119"/>
        <v>2</v>
      </c>
      <c r="M3836" s="11" t="s">
        <v>14</v>
      </c>
      <c r="N3836" s="11" t="s">
        <v>15</v>
      </c>
      <c r="O3836" s="11" t="str">
        <f>VLOOKUP(E3836,State_Code_Name!$B$1:$C$52,2,0)</f>
        <v>California</v>
      </c>
    </row>
    <row r="3837" spans="1:15" x14ac:dyDescent="0.3">
      <c r="A3837" s="11">
        <v>594667</v>
      </c>
      <c r="B3837" s="12" t="s">
        <v>48</v>
      </c>
      <c r="C3837" s="12" t="s">
        <v>27</v>
      </c>
      <c r="D3837" s="12" t="s">
        <v>28</v>
      </c>
      <c r="E3837" s="11" t="s">
        <v>32</v>
      </c>
      <c r="F3837" s="11" t="s">
        <v>19</v>
      </c>
      <c r="G3837" s="37">
        <v>41590</v>
      </c>
      <c r="H3837" s="13">
        <v>41590</v>
      </c>
      <c r="I3837" s="21">
        <v>0</v>
      </c>
      <c r="J3837" s="43" t="s">
        <v>1479</v>
      </c>
      <c r="K3837" s="21">
        <f t="shared" si="118"/>
        <v>2013</v>
      </c>
      <c r="L3837" s="24">
        <f t="shared" si="119"/>
        <v>4</v>
      </c>
      <c r="M3837" s="11" t="s">
        <v>14</v>
      </c>
      <c r="N3837" s="11" t="s">
        <v>14</v>
      </c>
      <c r="O3837" s="11" t="str">
        <f>VLOOKUP(E3837,State_Code_Name!$B$1:$C$52,2,0)</f>
        <v>Texas</v>
      </c>
    </row>
    <row r="3838" spans="1:15" x14ac:dyDescent="0.3">
      <c r="A3838" s="11">
        <v>1918043</v>
      </c>
      <c r="B3838" s="12" t="s">
        <v>236</v>
      </c>
      <c r="C3838" s="12" t="s">
        <v>33</v>
      </c>
      <c r="D3838" s="12" t="s">
        <v>45</v>
      </c>
      <c r="E3838" s="11" t="s">
        <v>32</v>
      </c>
      <c r="F3838" s="11" t="s">
        <v>19</v>
      </c>
      <c r="G3838" s="37">
        <v>42500</v>
      </c>
      <c r="H3838" s="13">
        <v>42500</v>
      </c>
      <c r="I3838" s="21">
        <v>0</v>
      </c>
      <c r="J3838" s="43" t="s">
        <v>1471</v>
      </c>
      <c r="K3838" s="21">
        <f t="shared" si="118"/>
        <v>2016</v>
      </c>
      <c r="L3838" s="24">
        <f t="shared" si="119"/>
        <v>2</v>
      </c>
      <c r="M3838" s="11" t="s">
        <v>14</v>
      </c>
      <c r="N3838" s="11" t="s">
        <v>14</v>
      </c>
      <c r="O3838" s="11" t="str">
        <f>VLOOKUP(E3838,State_Code_Name!$B$1:$C$52,2,0)</f>
        <v>Texas</v>
      </c>
    </row>
    <row r="3839" spans="1:15" x14ac:dyDescent="0.3">
      <c r="A3839" s="11">
        <v>2023122</v>
      </c>
      <c r="B3839" s="12" t="s">
        <v>157</v>
      </c>
      <c r="C3839" s="12" t="s">
        <v>16</v>
      </c>
      <c r="D3839" s="12" t="s">
        <v>1442</v>
      </c>
      <c r="E3839" s="11" t="s">
        <v>60</v>
      </c>
      <c r="F3839" s="11" t="s">
        <v>19</v>
      </c>
      <c r="G3839" s="37">
        <v>42572</v>
      </c>
      <c r="H3839" s="13">
        <v>42572</v>
      </c>
      <c r="I3839" s="21">
        <v>0</v>
      </c>
      <c r="J3839" s="43" t="s">
        <v>1481</v>
      </c>
      <c r="K3839" s="21">
        <f t="shared" si="118"/>
        <v>2016</v>
      </c>
      <c r="L3839" s="24">
        <f t="shared" si="119"/>
        <v>3</v>
      </c>
      <c r="M3839" s="11" t="s">
        <v>14</v>
      </c>
      <c r="N3839" s="11" t="s">
        <v>15</v>
      </c>
      <c r="O3839" s="11" t="str">
        <f>VLOOKUP(E3839,State_Code_Name!$B$1:$C$52,2,0)</f>
        <v>Illinois</v>
      </c>
    </row>
    <row r="3840" spans="1:15" x14ac:dyDescent="0.3">
      <c r="A3840" s="11">
        <v>588632</v>
      </c>
      <c r="B3840" s="12" t="s">
        <v>168</v>
      </c>
      <c r="C3840" s="12" t="s">
        <v>33</v>
      </c>
      <c r="D3840" s="12" t="s">
        <v>45</v>
      </c>
      <c r="E3840" s="11" t="s">
        <v>23</v>
      </c>
      <c r="F3840" s="11" t="s">
        <v>19</v>
      </c>
      <c r="G3840" s="37">
        <v>41584</v>
      </c>
      <c r="H3840" s="13">
        <v>41584</v>
      </c>
      <c r="I3840" s="21">
        <v>0</v>
      </c>
      <c r="J3840" s="43" t="s">
        <v>1479</v>
      </c>
      <c r="K3840" s="21">
        <f t="shared" si="118"/>
        <v>2013</v>
      </c>
      <c r="L3840" s="24">
        <f t="shared" si="119"/>
        <v>4</v>
      </c>
      <c r="M3840" s="11" t="s">
        <v>14</v>
      </c>
      <c r="N3840" s="11" t="s">
        <v>15</v>
      </c>
      <c r="O3840" s="11" t="str">
        <f>VLOOKUP(E3840,State_Code_Name!$B$1:$C$52,2,0)</f>
        <v>New York</v>
      </c>
    </row>
    <row r="3841" spans="1:15" x14ac:dyDescent="0.3">
      <c r="A3841" s="11">
        <v>878295</v>
      </c>
      <c r="B3841" s="12" t="s">
        <v>51</v>
      </c>
      <c r="C3841" s="12" t="s">
        <v>37</v>
      </c>
      <c r="D3841" s="12" t="s">
        <v>120</v>
      </c>
      <c r="E3841" s="11" t="s">
        <v>80</v>
      </c>
      <c r="F3841" s="11" t="s">
        <v>13</v>
      </c>
      <c r="G3841" s="37">
        <v>41793</v>
      </c>
      <c r="H3841" s="13">
        <v>41795</v>
      </c>
      <c r="I3841" s="21">
        <v>2</v>
      </c>
      <c r="J3841" s="43" t="s">
        <v>1477</v>
      </c>
      <c r="K3841" s="21">
        <f t="shared" si="118"/>
        <v>2014</v>
      </c>
      <c r="L3841" s="24">
        <f t="shared" si="119"/>
        <v>2</v>
      </c>
      <c r="M3841" s="11" t="s">
        <v>14</v>
      </c>
      <c r="N3841" s="11" t="s">
        <v>15</v>
      </c>
      <c r="O3841" s="11" t="str">
        <f>VLOOKUP(E3841,State_Code_Name!$B$1:$C$52,2,0)</f>
        <v>Minnesota</v>
      </c>
    </row>
    <row r="3842" spans="1:15" x14ac:dyDescent="0.3">
      <c r="A3842" s="11">
        <v>1645535</v>
      </c>
      <c r="B3842" s="12" t="s">
        <v>97</v>
      </c>
      <c r="C3842" s="12" t="s">
        <v>53</v>
      </c>
      <c r="D3842" s="12" t="s">
        <v>77</v>
      </c>
      <c r="E3842" s="11" t="s">
        <v>52</v>
      </c>
      <c r="F3842" s="11" t="s">
        <v>19</v>
      </c>
      <c r="G3842" s="37">
        <v>42316</v>
      </c>
      <c r="H3842" s="13">
        <v>42316</v>
      </c>
      <c r="I3842" s="21">
        <v>0</v>
      </c>
      <c r="J3842" s="43" t="s">
        <v>1479</v>
      </c>
      <c r="K3842" s="21">
        <f t="shared" si="118"/>
        <v>2015</v>
      </c>
      <c r="L3842" s="24">
        <f t="shared" si="119"/>
        <v>4</v>
      </c>
      <c r="M3842" s="11" t="s">
        <v>14</v>
      </c>
      <c r="N3842" s="11" t="s">
        <v>14</v>
      </c>
      <c r="O3842" s="11" t="str">
        <f>VLOOKUP(E3842,State_Code_Name!$B$1:$C$52,2,0)</f>
        <v>Washington</v>
      </c>
    </row>
    <row r="3843" spans="1:15" x14ac:dyDescent="0.3">
      <c r="A3843" s="11">
        <v>1143116</v>
      </c>
      <c r="B3843" s="12" t="s">
        <v>324</v>
      </c>
      <c r="C3843" s="12" t="s">
        <v>33</v>
      </c>
      <c r="D3843" s="12" t="s">
        <v>42</v>
      </c>
      <c r="E3843" s="11" t="s">
        <v>18</v>
      </c>
      <c r="F3843" s="11" t="s">
        <v>19</v>
      </c>
      <c r="G3843" s="37">
        <v>41977</v>
      </c>
      <c r="H3843" s="13">
        <v>41977</v>
      </c>
      <c r="I3843" s="21">
        <v>0</v>
      </c>
      <c r="J3843" s="43" t="s">
        <v>1475</v>
      </c>
      <c r="K3843" s="21">
        <f t="shared" ref="K3843:K3906" si="120">YEAR(G3843)</f>
        <v>2014</v>
      </c>
      <c r="L3843" s="24">
        <f t="shared" ref="L3843:L3906" si="121">ROUNDUP(MONTH(G3843)/3,0)</f>
        <v>4</v>
      </c>
      <c r="M3843" s="11" t="s">
        <v>14</v>
      </c>
      <c r="N3843" s="11" t="s">
        <v>15</v>
      </c>
      <c r="O3843" s="11" t="str">
        <f>VLOOKUP(E3843,State_Code_Name!$B$1:$C$52,2,0)</f>
        <v>California</v>
      </c>
    </row>
    <row r="3844" spans="1:15" x14ac:dyDescent="0.3">
      <c r="A3844" s="11">
        <v>599367</v>
      </c>
      <c r="B3844" s="12" t="s">
        <v>31</v>
      </c>
      <c r="C3844" s="12" t="s">
        <v>27</v>
      </c>
      <c r="D3844" s="12" t="s">
        <v>57</v>
      </c>
      <c r="E3844" s="11" t="s">
        <v>18</v>
      </c>
      <c r="F3844" s="11" t="s">
        <v>19</v>
      </c>
      <c r="G3844" s="37">
        <v>41593</v>
      </c>
      <c r="H3844" s="13">
        <v>41604</v>
      </c>
      <c r="I3844" s="21">
        <v>11</v>
      </c>
      <c r="J3844" s="43" t="s">
        <v>1479</v>
      </c>
      <c r="K3844" s="21">
        <f t="shared" si="120"/>
        <v>2013</v>
      </c>
      <c r="L3844" s="24">
        <f t="shared" si="121"/>
        <v>4</v>
      </c>
      <c r="M3844" s="11" t="s">
        <v>14</v>
      </c>
      <c r="N3844" s="11" t="s">
        <v>15</v>
      </c>
      <c r="O3844" s="11" t="str">
        <f>VLOOKUP(E3844,State_Code_Name!$B$1:$C$52,2,0)</f>
        <v>California</v>
      </c>
    </row>
    <row r="3845" spans="1:15" x14ac:dyDescent="0.3">
      <c r="A3845" s="11">
        <v>1729772</v>
      </c>
      <c r="B3845" s="12" t="s">
        <v>917</v>
      </c>
      <c r="C3845" s="12" t="s">
        <v>27</v>
      </c>
      <c r="D3845" s="12" t="s">
        <v>57</v>
      </c>
      <c r="E3845" s="11" t="s">
        <v>18</v>
      </c>
      <c r="F3845" s="11" t="s">
        <v>19</v>
      </c>
      <c r="G3845" s="37">
        <v>42375</v>
      </c>
      <c r="H3845" s="13">
        <v>42375</v>
      </c>
      <c r="I3845" s="21">
        <v>0</v>
      </c>
      <c r="J3845" s="43" t="s">
        <v>1474</v>
      </c>
      <c r="K3845" s="21">
        <f t="shared" si="120"/>
        <v>2016</v>
      </c>
      <c r="L3845" s="24">
        <f t="shared" si="121"/>
        <v>1</v>
      </c>
      <c r="M3845" s="11" t="s">
        <v>14</v>
      </c>
      <c r="N3845" s="11" t="s">
        <v>15</v>
      </c>
      <c r="O3845" s="11" t="str">
        <f>VLOOKUP(E3845,State_Code_Name!$B$1:$C$52,2,0)</f>
        <v>California</v>
      </c>
    </row>
    <row r="3846" spans="1:15" x14ac:dyDescent="0.3">
      <c r="A3846" s="11">
        <v>1346325</v>
      </c>
      <c r="B3846" s="12" t="s">
        <v>1051</v>
      </c>
      <c r="C3846" s="12" t="s">
        <v>33</v>
      </c>
      <c r="D3846" s="12" t="s">
        <v>42</v>
      </c>
      <c r="E3846" s="11" t="s">
        <v>26</v>
      </c>
      <c r="F3846" s="11" t="s">
        <v>19</v>
      </c>
      <c r="G3846" s="37">
        <v>42118</v>
      </c>
      <c r="H3846" s="13">
        <v>42118</v>
      </c>
      <c r="I3846" s="21">
        <v>0</v>
      </c>
      <c r="J3846" s="43" t="s">
        <v>1483</v>
      </c>
      <c r="K3846" s="21">
        <f t="shared" si="120"/>
        <v>2015</v>
      </c>
      <c r="L3846" s="24">
        <f t="shared" si="121"/>
        <v>2</v>
      </c>
      <c r="M3846" s="11" t="s">
        <v>14</v>
      </c>
      <c r="N3846" s="11" t="s">
        <v>14</v>
      </c>
      <c r="O3846" s="11" t="str">
        <f>VLOOKUP(E3846,State_Code_Name!$B$1:$C$52,2,0)</f>
        <v>Georgia</v>
      </c>
    </row>
    <row r="3847" spans="1:15" x14ac:dyDescent="0.3">
      <c r="A3847" s="11">
        <v>387310</v>
      </c>
      <c r="B3847" s="12" t="s">
        <v>11</v>
      </c>
      <c r="C3847" s="12" t="s">
        <v>37</v>
      </c>
      <c r="D3847" s="12" t="s">
        <v>201</v>
      </c>
      <c r="E3847" s="11" t="s">
        <v>47</v>
      </c>
      <c r="F3847" s="11" t="s">
        <v>19</v>
      </c>
      <c r="G3847" s="37">
        <v>41385</v>
      </c>
      <c r="H3847" s="13">
        <v>41385</v>
      </c>
      <c r="I3847" s="21">
        <v>0</v>
      </c>
      <c r="J3847" s="43" t="s">
        <v>1483</v>
      </c>
      <c r="K3847" s="21">
        <f t="shared" si="120"/>
        <v>2013</v>
      </c>
      <c r="L3847" s="24">
        <f t="shared" si="121"/>
        <v>2</v>
      </c>
      <c r="M3847" s="11" t="s">
        <v>14</v>
      </c>
      <c r="N3847" s="11" t="s">
        <v>15</v>
      </c>
      <c r="O3847" s="11" t="str">
        <f>VLOOKUP(E3847,State_Code_Name!$B$1:$C$52,2,0)</f>
        <v>Pennsylvania</v>
      </c>
    </row>
    <row r="3848" spans="1:15" x14ac:dyDescent="0.3">
      <c r="A3848" s="11">
        <v>1150841</v>
      </c>
      <c r="B3848" s="12" t="s">
        <v>31</v>
      </c>
      <c r="C3848" s="12" t="s">
        <v>37</v>
      </c>
      <c r="D3848" s="12" t="s">
        <v>1451</v>
      </c>
      <c r="E3848" s="11" t="s">
        <v>117</v>
      </c>
      <c r="F3848" s="11" t="s">
        <v>19</v>
      </c>
      <c r="G3848" s="37">
        <v>41983</v>
      </c>
      <c r="H3848" s="13">
        <v>41983</v>
      </c>
      <c r="I3848" s="21">
        <v>0</v>
      </c>
      <c r="J3848" s="43" t="s">
        <v>1475</v>
      </c>
      <c r="K3848" s="21">
        <f t="shared" si="120"/>
        <v>2014</v>
      </c>
      <c r="L3848" s="24">
        <f t="shared" si="121"/>
        <v>4</v>
      </c>
      <c r="M3848" s="11" t="s">
        <v>14</v>
      </c>
      <c r="N3848" s="11" t="s">
        <v>15</v>
      </c>
      <c r="O3848" s="11" t="str">
        <f>VLOOKUP(E3848,State_Code_Name!$B$1:$C$52,2,0)</f>
        <v>Alabama</v>
      </c>
    </row>
    <row r="3849" spans="1:15" x14ac:dyDescent="0.3">
      <c r="A3849" s="11">
        <v>896165</v>
      </c>
      <c r="B3849" s="12" t="s">
        <v>44</v>
      </c>
      <c r="C3849" s="12" t="s">
        <v>16</v>
      </c>
      <c r="D3849" s="12" t="s">
        <v>21</v>
      </c>
      <c r="E3849" s="11" t="s">
        <v>67</v>
      </c>
      <c r="F3849" s="11" t="s">
        <v>303</v>
      </c>
      <c r="G3849" s="37">
        <v>41806</v>
      </c>
      <c r="H3849" s="13">
        <v>41808</v>
      </c>
      <c r="I3849" s="21">
        <v>2</v>
      </c>
      <c r="J3849" s="43" t="s">
        <v>1477</v>
      </c>
      <c r="K3849" s="21">
        <f t="shared" si="120"/>
        <v>2014</v>
      </c>
      <c r="L3849" s="24">
        <f t="shared" si="121"/>
        <v>2</v>
      </c>
      <c r="M3849" s="11" t="s">
        <v>14</v>
      </c>
      <c r="N3849" s="11" t="s">
        <v>15</v>
      </c>
      <c r="O3849" s="11" t="str">
        <f>VLOOKUP(E3849,State_Code_Name!$B$1:$C$52,2,0)</f>
        <v>Michigan</v>
      </c>
    </row>
    <row r="3850" spans="1:15" x14ac:dyDescent="0.3">
      <c r="A3850" s="11">
        <v>821511</v>
      </c>
      <c r="B3850" s="12" t="s">
        <v>82</v>
      </c>
      <c r="C3850" s="12" t="s">
        <v>9</v>
      </c>
      <c r="D3850" s="12" t="s">
        <v>10</v>
      </c>
      <c r="E3850" s="11" t="s">
        <v>26</v>
      </c>
      <c r="F3850" s="11" t="s">
        <v>303</v>
      </c>
      <c r="G3850" s="37">
        <v>41752</v>
      </c>
      <c r="H3850" s="13">
        <v>41757</v>
      </c>
      <c r="I3850" s="21">
        <v>5</v>
      </c>
      <c r="J3850" s="43" t="s">
        <v>1483</v>
      </c>
      <c r="K3850" s="21">
        <f t="shared" si="120"/>
        <v>2014</v>
      </c>
      <c r="L3850" s="24">
        <f t="shared" si="121"/>
        <v>2</v>
      </c>
      <c r="M3850" s="11" t="s">
        <v>14</v>
      </c>
      <c r="N3850" s="11" t="s">
        <v>15</v>
      </c>
      <c r="O3850" s="11" t="str">
        <f>VLOOKUP(E3850,State_Code_Name!$B$1:$C$52,2,0)</f>
        <v>Georgia</v>
      </c>
    </row>
    <row r="3851" spans="1:15" x14ac:dyDescent="0.3">
      <c r="A3851" s="11">
        <v>1182209</v>
      </c>
      <c r="B3851" s="12" t="s">
        <v>31</v>
      </c>
      <c r="C3851" s="12" t="s">
        <v>16</v>
      </c>
      <c r="D3851" s="12" t="s">
        <v>25</v>
      </c>
      <c r="E3851" s="11" t="s">
        <v>18</v>
      </c>
      <c r="F3851" s="11" t="s">
        <v>13</v>
      </c>
      <c r="G3851" s="37">
        <v>42010</v>
      </c>
      <c r="H3851" s="13">
        <v>42011</v>
      </c>
      <c r="I3851" s="21">
        <v>1</v>
      </c>
      <c r="J3851" s="43" t="s">
        <v>1474</v>
      </c>
      <c r="K3851" s="21">
        <f t="shared" si="120"/>
        <v>2015</v>
      </c>
      <c r="L3851" s="24">
        <f t="shared" si="121"/>
        <v>1</v>
      </c>
      <c r="M3851" s="11" t="s">
        <v>14</v>
      </c>
      <c r="N3851" s="11" t="s">
        <v>15</v>
      </c>
      <c r="O3851" s="11" t="str">
        <f>VLOOKUP(E3851,State_Code_Name!$B$1:$C$52,2,0)</f>
        <v>California</v>
      </c>
    </row>
    <row r="3852" spans="1:15" x14ac:dyDescent="0.3">
      <c r="A3852" s="11">
        <v>2141229</v>
      </c>
      <c r="B3852" s="12" t="s">
        <v>55</v>
      </c>
      <c r="C3852" s="12" t="s">
        <v>53</v>
      </c>
      <c r="D3852" s="12" t="s">
        <v>1439</v>
      </c>
      <c r="E3852" s="11" t="s">
        <v>41</v>
      </c>
      <c r="F3852" s="11" t="s">
        <v>19</v>
      </c>
      <c r="G3852" s="37">
        <v>42646</v>
      </c>
      <c r="H3852" s="13">
        <v>42646</v>
      </c>
      <c r="I3852" s="21">
        <v>0</v>
      </c>
      <c r="J3852" s="43" t="s">
        <v>1473</v>
      </c>
      <c r="K3852" s="21">
        <f t="shared" si="120"/>
        <v>2016</v>
      </c>
      <c r="L3852" s="24">
        <f t="shared" si="121"/>
        <v>4</v>
      </c>
      <c r="M3852" s="11" t="s">
        <v>14</v>
      </c>
      <c r="N3852" s="11" t="s">
        <v>14</v>
      </c>
      <c r="O3852" s="11" t="str">
        <f>VLOOKUP(E3852,State_Code_Name!$B$1:$C$52,2,0)</f>
        <v>Nevada</v>
      </c>
    </row>
    <row r="3853" spans="1:15" x14ac:dyDescent="0.3">
      <c r="A3853" s="11">
        <v>1299739</v>
      </c>
      <c r="B3853" s="12" t="s">
        <v>39</v>
      </c>
      <c r="C3853" s="12" t="s">
        <v>37</v>
      </c>
      <c r="D3853" s="12" t="s">
        <v>68</v>
      </c>
      <c r="E3853" s="11" t="s">
        <v>23</v>
      </c>
      <c r="F3853" s="11" t="s">
        <v>19</v>
      </c>
      <c r="G3853" s="37">
        <v>42088</v>
      </c>
      <c r="H3853" s="13">
        <v>42088</v>
      </c>
      <c r="I3853" s="21">
        <v>0</v>
      </c>
      <c r="J3853" s="43" t="s">
        <v>1476</v>
      </c>
      <c r="K3853" s="21">
        <f t="shared" si="120"/>
        <v>2015</v>
      </c>
      <c r="L3853" s="24">
        <f t="shared" si="121"/>
        <v>1</v>
      </c>
      <c r="M3853" s="11" t="s">
        <v>14</v>
      </c>
      <c r="N3853" s="11" t="s">
        <v>15</v>
      </c>
      <c r="O3853" s="11" t="str">
        <f>VLOOKUP(E3853,State_Code_Name!$B$1:$C$52,2,0)</f>
        <v>New York</v>
      </c>
    </row>
    <row r="3854" spans="1:15" x14ac:dyDescent="0.3">
      <c r="A3854" s="11">
        <v>1976026</v>
      </c>
      <c r="B3854" s="12" t="s">
        <v>31</v>
      </c>
      <c r="C3854" s="12" t="s">
        <v>27</v>
      </c>
      <c r="D3854" s="12" t="s">
        <v>28</v>
      </c>
      <c r="E3854" s="11" t="s">
        <v>18</v>
      </c>
      <c r="F3854" s="11" t="s">
        <v>58</v>
      </c>
      <c r="G3854" s="37">
        <v>42541</v>
      </c>
      <c r="H3854" s="13">
        <v>42542</v>
      </c>
      <c r="I3854" s="21">
        <v>1</v>
      </c>
      <c r="J3854" s="43" t="s">
        <v>1477</v>
      </c>
      <c r="K3854" s="21">
        <f t="shared" si="120"/>
        <v>2016</v>
      </c>
      <c r="L3854" s="24">
        <f t="shared" si="121"/>
        <v>2</v>
      </c>
      <c r="M3854" s="11" t="s">
        <v>14</v>
      </c>
      <c r="N3854" s="11" t="s">
        <v>15</v>
      </c>
      <c r="O3854" s="11" t="str">
        <f>VLOOKUP(E3854,State_Code_Name!$B$1:$C$52,2,0)</f>
        <v>California</v>
      </c>
    </row>
    <row r="3855" spans="1:15" x14ac:dyDescent="0.3">
      <c r="A3855" s="11">
        <v>1912188</v>
      </c>
      <c r="B3855" s="12" t="s">
        <v>44</v>
      </c>
      <c r="C3855" s="12" t="s">
        <v>37</v>
      </c>
      <c r="D3855" s="12" t="s">
        <v>146</v>
      </c>
      <c r="E3855" s="11"/>
      <c r="F3855" s="11" t="s">
        <v>19</v>
      </c>
      <c r="G3855" s="37">
        <v>42495</v>
      </c>
      <c r="H3855" s="13">
        <v>42495</v>
      </c>
      <c r="I3855" s="21">
        <v>0</v>
      </c>
      <c r="J3855" s="43" t="s">
        <v>1471</v>
      </c>
      <c r="K3855" s="21">
        <f t="shared" si="120"/>
        <v>2016</v>
      </c>
      <c r="L3855" s="24">
        <f t="shared" si="121"/>
        <v>2</v>
      </c>
      <c r="M3855" s="11" t="s">
        <v>14</v>
      </c>
      <c r="N3855" s="11" t="s">
        <v>15</v>
      </c>
      <c r="O3855" s="11" t="e">
        <f>VLOOKUP(E3855,State_Code_Name!$B$1:$C$52,2,0)</f>
        <v>#N/A</v>
      </c>
    </row>
    <row r="3856" spans="1:15" x14ac:dyDescent="0.3">
      <c r="A3856" s="11">
        <v>551462</v>
      </c>
      <c r="B3856" s="12" t="s">
        <v>31</v>
      </c>
      <c r="C3856" s="12" t="s">
        <v>27</v>
      </c>
      <c r="D3856" s="12" t="s">
        <v>28</v>
      </c>
      <c r="E3856" s="11" t="s">
        <v>40</v>
      </c>
      <c r="F3856" s="11" t="s">
        <v>19</v>
      </c>
      <c r="G3856" s="37">
        <v>41550</v>
      </c>
      <c r="H3856" s="13">
        <v>41550</v>
      </c>
      <c r="I3856" s="21">
        <v>0</v>
      </c>
      <c r="J3856" s="43" t="s">
        <v>1473</v>
      </c>
      <c r="K3856" s="21">
        <f t="shared" si="120"/>
        <v>2013</v>
      </c>
      <c r="L3856" s="24">
        <f t="shared" si="121"/>
        <v>4</v>
      </c>
      <c r="M3856" s="11" t="s">
        <v>14</v>
      </c>
      <c r="N3856" s="11" t="s">
        <v>14</v>
      </c>
      <c r="O3856" s="11" t="str">
        <f>VLOOKUP(E3856,State_Code_Name!$B$1:$C$52,2,0)</f>
        <v>Ohio</v>
      </c>
    </row>
    <row r="3857" spans="1:15" x14ac:dyDescent="0.3">
      <c r="A3857" s="11">
        <v>816833</v>
      </c>
      <c r="B3857" s="12" t="s">
        <v>31</v>
      </c>
      <c r="C3857" s="12" t="s">
        <v>37</v>
      </c>
      <c r="D3857" s="12" t="s">
        <v>278</v>
      </c>
      <c r="E3857" s="11" t="s">
        <v>49</v>
      </c>
      <c r="F3857" s="11" t="s">
        <v>19</v>
      </c>
      <c r="G3857" s="37">
        <v>41750</v>
      </c>
      <c r="H3857" s="13">
        <v>41750</v>
      </c>
      <c r="I3857" s="21">
        <v>0</v>
      </c>
      <c r="J3857" s="43" t="s">
        <v>1483</v>
      </c>
      <c r="K3857" s="21">
        <f t="shared" si="120"/>
        <v>2014</v>
      </c>
      <c r="L3857" s="24">
        <f t="shared" si="121"/>
        <v>2</v>
      </c>
      <c r="M3857" s="11" t="s">
        <v>14</v>
      </c>
      <c r="N3857" s="11" t="s">
        <v>14</v>
      </c>
      <c r="O3857" s="11" t="str">
        <f>VLOOKUP(E3857,State_Code_Name!$B$1:$C$52,2,0)</f>
        <v>New Jersey</v>
      </c>
    </row>
    <row r="3858" spans="1:15" x14ac:dyDescent="0.3">
      <c r="A3858" s="11">
        <v>2040989</v>
      </c>
      <c r="B3858" s="12" t="s">
        <v>55</v>
      </c>
      <c r="C3858" s="12" t="s">
        <v>53</v>
      </c>
      <c r="D3858" s="12" t="s">
        <v>102</v>
      </c>
      <c r="E3858" s="11" t="s">
        <v>18</v>
      </c>
      <c r="F3858" s="11" t="s">
        <v>19</v>
      </c>
      <c r="G3858" s="37">
        <v>42583</v>
      </c>
      <c r="H3858" s="13">
        <v>42583</v>
      </c>
      <c r="I3858" s="21">
        <v>0</v>
      </c>
      <c r="J3858" s="43" t="s">
        <v>1482</v>
      </c>
      <c r="K3858" s="21">
        <f t="shared" si="120"/>
        <v>2016</v>
      </c>
      <c r="L3858" s="24">
        <f t="shared" si="121"/>
        <v>3</v>
      </c>
      <c r="M3858" s="11" t="s">
        <v>14</v>
      </c>
      <c r="N3858" s="11" t="s">
        <v>15</v>
      </c>
      <c r="O3858" s="11" t="str">
        <f>VLOOKUP(E3858,State_Code_Name!$B$1:$C$52,2,0)</f>
        <v>California</v>
      </c>
    </row>
    <row r="3859" spans="1:15" x14ac:dyDescent="0.3">
      <c r="A3859" s="11">
        <v>1150941</v>
      </c>
      <c r="B3859" s="12" t="s">
        <v>148</v>
      </c>
      <c r="C3859" s="12" t="s">
        <v>903</v>
      </c>
      <c r="D3859" s="12" t="s">
        <v>906</v>
      </c>
      <c r="E3859" s="11" t="s">
        <v>36</v>
      </c>
      <c r="F3859" s="11" t="s">
        <v>303</v>
      </c>
      <c r="G3859" s="37">
        <v>41983</v>
      </c>
      <c r="H3859" s="13">
        <v>41985</v>
      </c>
      <c r="I3859" s="21">
        <v>2</v>
      </c>
      <c r="J3859" s="43" t="s">
        <v>1475</v>
      </c>
      <c r="K3859" s="21">
        <f t="shared" si="120"/>
        <v>2014</v>
      </c>
      <c r="L3859" s="24">
        <f t="shared" si="121"/>
        <v>4</v>
      </c>
      <c r="M3859" s="11" t="s">
        <v>14</v>
      </c>
      <c r="N3859" s="11" t="s">
        <v>15</v>
      </c>
      <c r="O3859" s="11" t="str">
        <f>VLOOKUP(E3859,State_Code_Name!$B$1:$C$52,2,0)</f>
        <v>Florida</v>
      </c>
    </row>
    <row r="3860" spans="1:15" x14ac:dyDescent="0.3">
      <c r="A3860" s="11">
        <v>1534626</v>
      </c>
      <c r="B3860" s="12" t="s">
        <v>995</v>
      </c>
      <c r="C3860" s="12" t="s">
        <v>33</v>
      </c>
      <c r="D3860" s="12" t="s">
        <v>45</v>
      </c>
      <c r="E3860" s="11" t="s">
        <v>99</v>
      </c>
      <c r="F3860" s="11" t="s">
        <v>19</v>
      </c>
      <c r="G3860" s="37">
        <v>42241</v>
      </c>
      <c r="H3860" s="13">
        <v>42241</v>
      </c>
      <c r="I3860" s="21">
        <v>0</v>
      </c>
      <c r="J3860" s="43" t="s">
        <v>1482</v>
      </c>
      <c r="K3860" s="21">
        <f t="shared" si="120"/>
        <v>2015</v>
      </c>
      <c r="L3860" s="24">
        <f t="shared" si="121"/>
        <v>3</v>
      </c>
      <c r="M3860" s="11" t="s">
        <v>14</v>
      </c>
      <c r="N3860" s="11" t="s">
        <v>14</v>
      </c>
      <c r="O3860" s="11" t="str">
        <f>VLOOKUP(E3860,State_Code_Name!$B$1:$C$52,2,0)</f>
        <v>Arizona</v>
      </c>
    </row>
    <row r="3861" spans="1:15" x14ac:dyDescent="0.3">
      <c r="A3861" s="11">
        <v>461432</v>
      </c>
      <c r="B3861" s="12" t="s">
        <v>72</v>
      </c>
      <c r="C3861" s="12" t="s">
        <v>27</v>
      </c>
      <c r="D3861" s="12" t="s">
        <v>28</v>
      </c>
      <c r="E3861" s="11" t="s">
        <v>18</v>
      </c>
      <c r="F3861" s="11" t="s">
        <v>303</v>
      </c>
      <c r="G3861" s="37">
        <v>41473</v>
      </c>
      <c r="H3861" s="13">
        <v>41474</v>
      </c>
      <c r="I3861" s="21">
        <v>1</v>
      </c>
      <c r="J3861" s="43" t="s">
        <v>1481</v>
      </c>
      <c r="K3861" s="21">
        <f t="shared" si="120"/>
        <v>2013</v>
      </c>
      <c r="L3861" s="24">
        <f t="shared" si="121"/>
        <v>3</v>
      </c>
      <c r="M3861" s="11" t="s">
        <v>14</v>
      </c>
      <c r="N3861" s="11" t="s">
        <v>15</v>
      </c>
      <c r="O3861" s="11" t="str">
        <f>VLOOKUP(E3861,State_Code_Name!$B$1:$C$52,2,0)</f>
        <v>California</v>
      </c>
    </row>
    <row r="3862" spans="1:15" x14ac:dyDescent="0.3">
      <c r="A3862" s="11">
        <v>2043957</v>
      </c>
      <c r="B3862" s="12" t="s">
        <v>44</v>
      </c>
      <c r="C3862" s="12" t="s">
        <v>37</v>
      </c>
      <c r="D3862" s="12" t="s">
        <v>81</v>
      </c>
      <c r="E3862" s="11" t="s">
        <v>325</v>
      </c>
      <c r="F3862" s="11" t="s">
        <v>303</v>
      </c>
      <c r="G3862" s="37">
        <v>42585</v>
      </c>
      <c r="H3862" s="13">
        <v>42587</v>
      </c>
      <c r="I3862" s="21">
        <v>2</v>
      </c>
      <c r="J3862" s="43" t="s">
        <v>1482</v>
      </c>
      <c r="K3862" s="21">
        <f t="shared" si="120"/>
        <v>2016</v>
      </c>
      <c r="L3862" s="24">
        <f t="shared" si="121"/>
        <v>3</v>
      </c>
      <c r="M3862" s="11" t="s">
        <v>14</v>
      </c>
      <c r="N3862" s="11" t="s">
        <v>15</v>
      </c>
      <c r="O3862" s="11" t="str">
        <f>VLOOKUP(E3862,State_Code_Name!$B$1:$C$52,2,0)</f>
        <v>South Dakota</v>
      </c>
    </row>
    <row r="3863" spans="1:15" x14ac:dyDescent="0.3">
      <c r="A3863" s="11">
        <v>628047</v>
      </c>
      <c r="B3863" s="12" t="s">
        <v>392</v>
      </c>
      <c r="C3863" s="12" t="s">
        <v>33</v>
      </c>
      <c r="D3863" s="12" t="s">
        <v>160</v>
      </c>
      <c r="E3863" s="11" t="s">
        <v>40</v>
      </c>
      <c r="F3863" s="11" t="s">
        <v>19</v>
      </c>
      <c r="G3863" s="37">
        <v>41618</v>
      </c>
      <c r="H3863" s="13">
        <v>41618</v>
      </c>
      <c r="I3863" s="21">
        <v>0</v>
      </c>
      <c r="J3863" s="43" t="s">
        <v>1475</v>
      </c>
      <c r="K3863" s="21">
        <f t="shared" si="120"/>
        <v>2013</v>
      </c>
      <c r="L3863" s="24">
        <f t="shared" si="121"/>
        <v>4</v>
      </c>
      <c r="M3863" s="11" t="s">
        <v>14</v>
      </c>
      <c r="N3863" s="11" t="s">
        <v>15</v>
      </c>
      <c r="O3863" s="11" t="str">
        <f>VLOOKUP(E3863,State_Code_Name!$B$1:$C$52,2,0)</f>
        <v>Ohio</v>
      </c>
    </row>
    <row r="3864" spans="1:15" x14ac:dyDescent="0.3">
      <c r="A3864" s="11">
        <v>680093</v>
      </c>
      <c r="B3864" s="12" t="s">
        <v>44</v>
      </c>
      <c r="C3864" s="12" t="s">
        <v>27</v>
      </c>
      <c r="D3864" s="12" t="s">
        <v>79</v>
      </c>
      <c r="E3864" s="11" t="s">
        <v>99</v>
      </c>
      <c r="F3864" s="11" t="s">
        <v>19</v>
      </c>
      <c r="G3864" s="37">
        <v>41661</v>
      </c>
      <c r="H3864" s="13">
        <v>41661</v>
      </c>
      <c r="I3864" s="21">
        <v>0</v>
      </c>
      <c r="J3864" s="43" t="s">
        <v>1474</v>
      </c>
      <c r="K3864" s="21">
        <f t="shared" si="120"/>
        <v>2014</v>
      </c>
      <c r="L3864" s="24">
        <f t="shared" si="121"/>
        <v>1</v>
      </c>
      <c r="M3864" s="11" t="s">
        <v>14</v>
      </c>
      <c r="N3864" s="11" t="s">
        <v>15</v>
      </c>
      <c r="O3864" s="11" t="str">
        <f>VLOOKUP(E3864,State_Code_Name!$B$1:$C$52,2,0)</f>
        <v>Arizona</v>
      </c>
    </row>
    <row r="3865" spans="1:15" x14ac:dyDescent="0.3">
      <c r="A3865" s="11">
        <v>345464</v>
      </c>
      <c r="B3865" s="12" t="s">
        <v>39</v>
      </c>
      <c r="C3865" s="12" t="s">
        <v>27</v>
      </c>
      <c r="D3865" s="12" t="s">
        <v>28</v>
      </c>
      <c r="E3865" s="11" t="s">
        <v>127</v>
      </c>
      <c r="F3865" s="11" t="s">
        <v>13</v>
      </c>
      <c r="G3865" s="37">
        <v>41340</v>
      </c>
      <c r="H3865" s="13">
        <v>41340</v>
      </c>
      <c r="I3865" s="21">
        <v>0</v>
      </c>
      <c r="J3865" s="43" t="s">
        <v>1476</v>
      </c>
      <c r="K3865" s="21">
        <f t="shared" si="120"/>
        <v>2013</v>
      </c>
      <c r="L3865" s="24">
        <f t="shared" si="121"/>
        <v>1</v>
      </c>
      <c r="M3865" s="11" t="s">
        <v>14</v>
      </c>
      <c r="N3865" s="11" t="s">
        <v>15</v>
      </c>
      <c r="O3865" s="11" t="str">
        <f>VLOOKUP(E3865,State_Code_Name!$B$1:$C$52,2,0)</f>
        <v>Oklahoma</v>
      </c>
    </row>
    <row r="3866" spans="1:15" x14ac:dyDescent="0.3">
      <c r="A3866" s="11">
        <v>1821390</v>
      </c>
      <c r="B3866" s="12" t="s">
        <v>104</v>
      </c>
      <c r="C3866" s="12" t="s">
        <v>33</v>
      </c>
      <c r="D3866" s="12" t="s">
        <v>42</v>
      </c>
      <c r="E3866" s="11" t="s">
        <v>52</v>
      </c>
      <c r="F3866" s="11" t="s">
        <v>19</v>
      </c>
      <c r="G3866" s="37">
        <v>42437</v>
      </c>
      <c r="H3866" s="13">
        <v>42437</v>
      </c>
      <c r="I3866" s="21">
        <v>0</v>
      </c>
      <c r="J3866" s="43" t="s">
        <v>1476</v>
      </c>
      <c r="K3866" s="21">
        <f t="shared" si="120"/>
        <v>2016</v>
      </c>
      <c r="L3866" s="24">
        <f t="shared" si="121"/>
        <v>1</v>
      </c>
      <c r="M3866" s="11" t="s">
        <v>14</v>
      </c>
      <c r="N3866" s="11" t="s">
        <v>15</v>
      </c>
      <c r="O3866" s="11" t="str">
        <f>VLOOKUP(E3866,State_Code_Name!$B$1:$C$52,2,0)</f>
        <v>Washington</v>
      </c>
    </row>
    <row r="3867" spans="1:15" x14ac:dyDescent="0.3">
      <c r="A3867" s="11">
        <v>1192584</v>
      </c>
      <c r="B3867" s="12" t="s">
        <v>35</v>
      </c>
      <c r="C3867" s="12" t="s">
        <v>9</v>
      </c>
      <c r="D3867" s="12" t="s">
        <v>10</v>
      </c>
      <c r="E3867" s="11" t="s">
        <v>122</v>
      </c>
      <c r="F3867" s="11" t="s">
        <v>13</v>
      </c>
      <c r="G3867" s="37">
        <v>42018</v>
      </c>
      <c r="H3867" s="13">
        <v>42020</v>
      </c>
      <c r="I3867" s="21">
        <v>2</v>
      </c>
      <c r="J3867" s="43" t="s">
        <v>1474</v>
      </c>
      <c r="K3867" s="21">
        <f t="shared" si="120"/>
        <v>2015</v>
      </c>
      <c r="L3867" s="24">
        <f t="shared" si="121"/>
        <v>1</v>
      </c>
      <c r="M3867" s="11" t="s">
        <v>14</v>
      </c>
      <c r="N3867" s="11" t="s">
        <v>14</v>
      </c>
      <c r="O3867" s="11" t="str">
        <f>VLOOKUP(E3867,State_Code_Name!$B$1:$C$52,2,0)</f>
        <v>Maryland</v>
      </c>
    </row>
    <row r="3868" spans="1:15" x14ac:dyDescent="0.3">
      <c r="A3868" s="11">
        <v>951542</v>
      </c>
      <c r="B3868" s="12" t="s">
        <v>48</v>
      </c>
      <c r="C3868" s="12" t="s">
        <v>27</v>
      </c>
      <c r="D3868" s="12" t="s">
        <v>28</v>
      </c>
      <c r="E3868" s="11" t="s">
        <v>71</v>
      </c>
      <c r="F3868" s="11" t="s">
        <v>19</v>
      </c>
      <c r="G3868" s="37">
        <v>41844</v>
      </c>
      <c r="H3868" s="13">
        <v>41844</v>
      </c>
      <c r="I3868" s="21">
        <v>0</v>
      </c>
      <c r="J3868" s="43" t="s">
        <v>1481</v>
      </c>
      <c r="K3868" s="21">
        <f t="shared" si="120"/>
        <v>2014</v>
      </c>
      <c r="L3868" s="24">
        <f t="shared" si="121"/>
        <v>3</v>
      </c>
      <c r="M3868" s="11" t="s">
        <v>15</v>
      </c>
      <c r="N3868" s="11" t="s">
        <v>15</v>
      </c>
      <c r="O3868" s="11" t="str">
        <f>VLOOKUP(E3868,State_Code_Name!$B$1:$C$52,2,0)</f>
        <v>Massachusetts</v>
      </c>
    </row>
    <row r="3869" spans="1:15" x14ac:dyDescent="0.3">
      <c r="A3869" s="11">
        <v>1684001</v>
      </c>
      <c r="B3869" s="12" t="s">
        <v>210</v>
      </c>
      <c r="C3869" s="12" t="s">
        <v>27</v>
      </c>
      <c r="D3869" s="12" t="s">
        <v>57</v>
      </c>
      <c r="E3869" s="11" t="s">
        <v>32</v>
      </c>
      <c r="F3869" s="11" t="s">
        <v>19</v>
      </c>
      <c r="G3869" s="37">
        <v>42342</v>
      </c>
      <c r="H3869" s="13">
        <v>42342</v>
      </c>
      <c r="I3869" s="21">
        <v>0</v>
      </c>
      <c r="J3869" s="43" t="s">
        <v>1475</v>
      </c>
      <c r="K3869" s="21">
        <f t="shared" si="120"/>
        <v>2015</v>
      </c>
      <c r="L3869" s="24">
        <f t="shared" si="121"/>
        <v>4</v>
      </c>
      <c r="M3869" s="11" t="s">
        <v>14</v>
      </c>
      <c r="N3869" s="11" t="s">
        <v>14</v>
      </c>
      <c r="O3869" s="11" t="str">
        <f>VLOOKUP(E3869,State_Code_Name!$B$1:$C$52,2,0)</f>
        <v>Texas</v>
      </c>
    </row>
    <row r="3870" spans="1:15" x14ac:dyDescent="0.3">
      <c r="A3870" s="11">
        <v>234385</v>
      </c>
      <c r="B3870" s="12" t="s">
        <v>61</v>
      </c>
      <c r="C3870" s="12" t="s">
        <v>53</v>
      </c>
      <c r="D3870" s="12" t="s">
        <v>102</v>
      </c>
      <c r="E3870" s="11" t="s">
        <v>60</v>
      </c>
      <c r="F3870" s="11" t="s">
        <v>19</v>
      </c>
      <c r="G3870" s="37">
        <v>41290</v>
      </c>
      <c r="H3870" s="13">
        <v>41291</v>
      </c>
      <c r="I3870" s="21">
        <v>1</v>
      </c>
      <c r="J3870" s="43" t="s">
        <v>1474</v>
      </c>
      <c r="K3870" s="21">
        <f t="shared" si="120"/>
        <v>2013</v>
      </c>
      <c r="L3870" s="24">
        <f t="shared" si="121"/>
        <v>1</v>
      </c>
      <c r="M3870" s="11" t="s">
        <v>14</v>
      </c>
      <c r="N3870" s="11" t="s">
        <v>15</v>
      </c>
      <c r="O3870" s="11" t="str">
        <f>VLOOKUP(E3870,State_Code_Name!$B$1:$C$52,2,0)</f>
        <v>Illinois</v>
      </c>
    </row>
    <row r="3871" spans="1:15" x14ac:dyDescent="0.3">
      <c r="A3871" s="11">
        <v>913300</v>
      </c>
      <c r="B3871" s="12" t="s">
        <v>181</v>
      </c>
      <c r="C3871" s="12" t="s">
        <v>16</v>
      </c>
      <c r="D3871" s="12" t="s">
        <v>21</v>
      </c>
      <c r="E3871" s="11" t="s">
        <v>36</v>
      </c>
      <c r="F3871" s="11" t="s">
        <v>303</v>
      </c>
      <c r="G3871" s="37">
        <v>41816</v>
      </c>
      <c r="H3871" s="13">
        <v>41820</v>
      </c>
      <c r="I3871" s="21">
        <v>4</v>
      </c>
      <c r="J3871" s="43" t="s">
        <v>1477</v>
      </c>
      <c r="K3871" s="21">
        <f t="shared" si="120"/>
        <v>2014</v>
      </c>
      <c r="L3871" s="24">
        <f t="shared" si="121"/>
        <v>2</v>
      </c>
      <c r="M3871" s="11" t="s">
        <v>14</v>
      </c>
      <c r="N3871" s="11" t="s">
        <v>15</v>
      </c>
      <c r="O3871" s="11" t="str">
        <f>VLOOKUP(E3871,State_Code_Name!$B$1:$C$52,2,0)</f>
        <v>Florida</v>
      </c>
    </row>
    <row r="3872" spans="1:15" x14ac:dyDescent="0.3">
      <c r="A3872" s="11">
        <v>548011</v>
      </c>
      <c r="B3872" s="12" t="s">
        <v>324</v>
      </c>
      <c r="C3872" s="12" t="s">
        <v>33</v>
      </c>
      <c r="D3872" s="12" t="s">
        <v>45</v>
      </c>
      <c r="E3872" s="11" t="s">
        <v>47</v>
      </c>
      <c r="F3872" s="11" t="s">
        <v>13</v>
      </c>
      <c r="G3872" s="37">
        <v>41547</v>
      </c>
      <c r="H3872" s="13">
        <v>41592</v>
      </c>
      <c r="I3872" s="21">
        <v>45</v>
      </c>
      <c r="J3872" s="43" t="s">
        <v>1480</v>
      </c>
      <c r="K3872" s="21">
        <f t="shared" si="120"/>
        <v>2013</v>
      </c>
      <c r="L3872" s="24">
        <f t="shared" si="121"/>
        <v>3</v>
      </c>
      <c r="M3872" s="11" t="s">
        <v>14</v>
      </c>
      <c r="N3872" s="11" t="s">
        <v>15</v>
      </c>
      <c r="O3872" s="11" t="str">
        <f>VLOOKUP(E3872,State_Code_Name!$B$1:$C$52,2,0)</f>
        <v>Pennsylvania</v>
      </c>
    </row>
    <row r="3873" spans="1:15" x14ac:dyDescent="0.3">
      <c r="A3873" s="11">
        <v>1081261</v>
      </c>
      <c r="B3873" s="12" t="s">
        <v>226</v>
      </c>
      <c r="C3873" s="12" t="s">
        <v>33</v>
      </c>
      <c r="D3873" s="12" t="s">
        <v>45</v>
      </c>
      <c r="E3873" s="11" t="s">
        <v>67</v>
      </c>
      <c r="F3873" s="11" t="s">
        <v>19</v>
      </c>
      <c r="G3873" s="37">
        <v>41934</v>
      </c>
      <c r="H3873" s="13">
        <v>41934</v>
      </c>
      <c r="I3873" s="21">
        <v>0</v>
      </c>
      <c r="J3873" s="43" t="s">
        <v>1473</v>
      </c>
      <c r="K3873" s="21">
        <f t="shared" si="120"/>
        <v>2014</v>
      </c>
      <c r="L3873" s="24">
        <f t="shared" si="121"/>
        <v>4</v>
      </c>
      <c r="M3873" s="11" t="s">
        <v>14</v>
      </c>
      <c r="N3873" s="11" t="s">
        <v>15</v>
      </c>
      <c r="O3873" s="11" t="str">
        <f>VLOOKUP(E3873,State_Code_Name!$B$1:$C$52,2,0)</f>
        <v>Michigan</v>
      </c>
    </row>
    <row r="3874" spans="1:15" x14ac:dyDescent="0.3">
      <c r="A3874" s="11">
        <v>1248094</v>
      </c>
      <c r="B3874" s="12" t="s">
        <v>180</v>
      </c>
      <c r="C3874" s="12" t="s">
        <v>33</v>
      </c>
      <c r="D3874" s="12" t="s">
        <v>45</v>
      </c>
      <c r="E3874" s="11" t="s">
        <v>99</v>
      </c>
      <c r="F3874" s="11" t="s">
        <v>19</v>
      </c>
      <c r="G3874" s="37">
        <v>42054</v>
      </c>
      <c r="H3874" s="13">
        <v>42054</v>
      </c>
      <c r="I3874" s="21">
        <v>0</v>
      </c>
      <c r="J3874" s="43" t="s">
        <v>1478</v>
      </c>
      <c r="K3874" s="21">
        <f t="shared" si="120"/>
        <v>2015</v>
      </c>
      <c r="L3874" s="24">
        <f t="shared" si="121"/>
        <v>1</v>
      </c>
      <c r="M3874" s="11" t="s">
        <v>14</v>
      </c>
      <c r="N3874" s="11" t="s">
        <v>15</v>
      </c>
      <c r="O3874" s="11" t="str">
        <f>VLOOKUP(E3874,State_Code_Name!$B$1:$C$52,2,0)</f>
        <v>Arizona</v>
      </c>
    </row>
    <row r="3875" spans="1:15" x14ac:dyDescent="0.3">
      <c r="A3875" s="11">
        <v>2105081</v>
      </c>
      <c r="B3875" s="12" t="s">
        <v>69</v>
      </c>
      <c r="C3875" s="12" t="s">
        <v>37</v>
      </c>
      <c r="D3875" s="12" t="s">
        <v>278</v>
      </c>
      <c r="E3875" s="11" t="s">
        <v>23</v>
      </c>
      <c r="F3875" s="11" t="s">
        <v>19</v>
      </c>
      <c r="G3875" s="37">
        <v>42623</v>
      </c>
      <c r="H3875" s="13">
        <v>42623</v>
      </c>
      <c r="I3875" s="21">
        <v>0</v>
      </c>
      <c r="J3875" s="43" t="s">
        <v>1480</v>
      </c>
      <c r="K3875" s="21">
        <f t="shared" si="120"/>
        <v>2016</v>
      </c>
      <c r="L3875" s="24">
        <f t="shared" si="121"/>
        <v>3</v>
      </c>
      <c r="M3875" s="11" t="s">
        <v>14</v>
      </c>
      <c r="N3875" s="11" t="s">
        <v>14</v>
      </c>
      <c r="O3875" s="11" t="str">
        <f>VLOOKUP(E3875,State_Code_Name!$B$1:$C$52,2,0)</f>
        <v>New York</v>
      </c>
    </row>
    <row r="3876" spans="1:15" x14ac:dyDescent="0.3">
      <c r="A3876" s="11">
        <v>1366715</v>
      </c>
      <c r="B3876" s="12" t="s">
        <v>144</v>
      </c>
      <c r="C3876" s="12" t="s">
        <v>27</v>
      </c>
      <c r="D3876" s="12" t="s">
        <v>57</v>
      </c>
      <c r="E3876" s="11" t="s">
        <v>26</v>
      </c>
      <c r="F3876" s="11" t="s">
        <v>19</v>
      </c>
      <c r="G3876" s="37">
        <v>42132</v>
      </c>
      <c r="H3876" s="13">
        <v>42132</v>
      </c>
      <c r="I3876" s="21">
        <v>0</v>
      </c>
      <c r="J3876" s="43" t="s">
        <v>1471</v>
      </c>
      <c r="K3876" s="21">
        <f t="shared" si="120"/>
        <v>2015</v>
      </c>
      <c r="L3876" s="24">
        <f t="shared" si="121"/>
        <v>2</v>
      </c>
      <c r="M3876" s="11" t="s">
        <v>14</v>
      </c>
      <c r="N3876" s="11" t="s">
        <v>15</v>
      </c>
      <c r="O3876" s="11" t="str">
        <f>VLOOKUP(E3876,State_Code_Name!$B$1:$C$52,2,0)</f>
        <v>Georgia</v>
      </c>
    </row>
    <row r="3877" spans="1:15" x14ac:dyDescent="0.3">
      <c r="A3877" s="11">
        <v>582644</v>
      </c>
      <c r="B3877" s="12" t="s">
        <v>44</v>
      </c>
      <c r="C3877" s="12" t="s">
        <v>37</v>
      </c>
      <c r="D3877" s="12" t="s">
        <v>1443</v>
      </c>
      <c r="E3877" s="11" t="s">
        <v>99</v>
      </c>
      <c r="F3877" s="11" t="s">
        <v>19</v>
      </c>
      <c r="G3877" s="37">
        <v>41581</v>
      </c>
      <c r="H3877" s="13">
        <v>41581</v>
      </c>
      <c r="I3877" s="21">
        <v>0</v>
      </c>
      <c r="J3877" s="43" t="s">
        <v>1479</v>
      </c>
      <c r="K3877" s="21">
        <f t="shared" si="120"/>
        <v>2013</v>
      </c>
      <c r="L3877" s="24">
        <f t="shared" si="121"/>
        <v>4</v>
      </c>
      <c r="M3877" s="11" t="s">
        <v>14</v>
      </c>
      <c r="N3877" s="11" t="s">
        <v>15</v>
      </c>
      <c r="O3877" s="11" t="str">
        <f>VLOOKUP(E3877,State_Code_Name!$B$1:$C$52,2,0)</f>
        <v>Arizona</v>
      </c>
    </row>
    <row r="3878" spans="1:15" x14ac:dyDescent="0.3">
      <c r="A3878" s="11">
        <v>1955731</v>
      </c>
      <c r="B3878" s="12" t="s">
        <v>74</v>
      </c>
      <c r="C3878" s="12" t="s">
        <v>27</v>
      </c>
      <c r="D3878" s="12" t="s">
        <v>28</v>
      </c>
      <c r="E3878" s="11" t="s">
        <v>32</v>
      </c>
      <c r="F3878" s="11" t="s">
        <v>19</v>
      </c>
      <c r="G3878" s="37">
        <v>42527</v>
      </c>
      <c r="H3878" s="13">
        <v>42527</v>
      </c>
      <c r="I3878" s="21">
        <v>0</v>
      </c>
      <c r="J3878" s="43" t="s">
        <v>1477</v>
      </c>
      <c r="K3878" s="21">
        <f t="shared" si="120"/>
        <v>2016</v>
      </c>
      <c r="L3878" s="24">
        <f t="shared" si="121"/>
        <v>2</v>
      </c>
      <c r="M3878" s="11" t="s">
        <v>14</v>
      </c>
      <c r="N3878" s="11" t="s">
        <v>15</v>
      </c>
      <c r="O3878" s="11" t="str">
        <f>VLOOKUP(E3878,State_Code_Name!$B$1:$C$52,2,0)</f>
        <v>Texas</v>
      </c>
    </row>
    <row r="3879" spans="1:15" x14ac:dyDescent="0.3">
      <c r="A3879" s="11">
        <v>1141250</v>
      </c>
      <c r="B3879" s="12" t="s">
        <v>392</v>
      </c>
      <c r="C3879" s="12" t="s">
        <v>9</v>
      </c>
      <c r="D3879" s="12" t="s">
        <v>182</v>
      </c>
      <c r="E3879" s="11" t="s">
        <v>26</v>
      </c>
      <c r="F3879" s="11" t="s">
        <v>19</v>
      </c>
      <c r="G3879" s="37">
        <v>41976</v>
      </c>
      <c r="H3879" s="13">
        <v>41976</v>
      </c>
      <c r="I3879" s="21">
        <v>0</v>
      </c>
      <c r="J3879" s="43" t="s">
        <v>1475</v>
      </c>
      <c r="K3879" s="21">
        <f t="shared" si="120"/>
        <v>2014</v>
      </c>
      <c r="L3879" s="24">
        <f t="shared" si="121"/>
        <v>4</v>
      </c>
      <c r="M3879" s="11" t="s">
        <v>14</v>
      </c>
      <c r="N3879" s="11" t="s">
        <v>15</v>
      </c>
      <c r="O3879" s="11" t="str">
        <f>VLOOKUP(E3879,State_Code_Name!$B$1:$C$52,2,0)</f>
        <v>Georgia</v>
      </c>
    </row>
    <row r="3880" spans="1:15" x14ac:dyDescent="0.3">
      <c r="A3880" s="11">
        <v>1721193</v>
      </c>
      <c r="B3880" s="12" t="s">
        <v>84</v>
      </c>
      <c r="C3880" s="12" t="s">
        <v>62</v>
      </c>
      <c r="D3880" s="12" t="s">
        <v>279</v>
      </c>
      <c r="E3880" s="11" t="s">
        <v>47</v>
      </c>
      <c r="F3880" s="11" t="s">
        <v>19</v>
      </c>
      <c r="G3880" s="37">
        <v>42367</v>
      </c>
      <c r="H3880" s="13">
        <v>42367</v>
      </c>
      <c r="I3880" s="21">
        <v>0</v>
      </c>
      <c r="J3880" s="43" t="s">
        <v>1475</v>
      </c>
      <c r="K3880" s="21">
        <f t="shared" si="120"/>
        <v>2015</v>
      </c>
      <c r="L3880" s="24">
        <f t="shared" si="121"/>
        <v>4</v>
      </c>
      <c r="M3880" s="11" t="s">
        <v>14</v>
      </c>
      <c r="N3880" s="11" t="s">
        <v>15</v>
      </c>
      <c r="O3880" s="11" t="str">
        <f>VLOOKUP(E3880,State_Code_Name!$B$1:$C$52,2,0)</f>
        <v>Pennsylvania</v>
      </c>
    </row>
    <row r="3881" spans="1:15" x14ac:dyDescent="0.3">
      <c r="A3881" s="11">
        <v>569562</v>
      </c>
      <c r="B3881" s="12" t="s">
        <v>44</v>
      </c>
      <c r="C3881" s="12" t="s">
        <v>16</v>
      </c>
      <c r="D3881" s="12" t="s">
        <v>21</v>
      </c>
      <c r="E3881" s="11" t="s">
        <v>67</v>
      </c>
      <c r="F3881" s="11" t="s">
        <v>303</v>
      </c>
      <c r="G3881" s="37">
        <v>41571</v>
      </c>
      <c r="H3881" s="13">
        <v>41572</v>
      </c>
      <c r="I3881" s="21">
        <v>1</v>
      </c>
      <c r="J3881" s="43" t="s">
        <v>1473</v>
      </c>
      <c r="K3881" s="21">
        <f t="shared" si="120"/>
        <v>2013</v>
      </c>
      <c r="L3881" s="24">
        <f t="shared" si="121"/>
        <v>4</v>
      </c>
      <c r="M3881" s="11" t="s">
        <v>14</v>
      </c>
      <c r="N3881" s="11" t="s">
        <v>15</v>
      </c>
      <c r="O3881" s="11" t="str">
        <f>VLOOKUP(E3881,State_Code_Name!$B$1:$C$52,2,0)</f>
        <v>Michigan</v>
      </c>
    </row>
    <row r="3882" spans="1:15" x14ac:dyDescent="0.3">
      <c r="A3882" s="11">
        <v>698977</v>
      </c>
      <c r="B3882" s="12" t="s">
        <v>780</v>
      </c>
      <c r="C3882" s="12" t="s">
        <v>33</v>
      </c>
      <c r="D3882" s="12" t="s">
        <v>160</v>
      </c>
      <c r="E3882" s="11" t="s">
        <v>43</v>
      </c>
      <c r="F3882" s="11" t="s">
        <v>19</v>
      </c>
      <c r="G3882" s="37">
        <v>41674</v>
      </c>
      <c r="H3882" s="13">
        <v>41674</v>
      </c>
      <c r="I3882" s="21">
        <v>0</v>
      </c>
      <c r="J3882" s="43" t="s">
        <v>1478</v>
      </c>
      <c r="K3882" s="21">
        <f t="shared" si="120"/>
        <v>2014</v>
      </c>
      <c r="L3882" s="24">
        <f t="shared" si="121"/>
        <v>1</v>
      </c>
      <c r="M3882" s="11" t="s">
        <v>14</v>
      </c>
      <c r="N3882" s="11" t="s">
        <v>15</v>
      </c>
      <c r="O3882" s="11" t="str">
        <f>VLOOKUP(E3882,State_Code_Name!$B$1:$C$52,2,0)</f>
        <v>North Carolina</v>
      </c>
    </row>
    <row r="3883" spans="1:15" x14ac:dyDescent="0.3">
      <c r="A3883" s="11">
        <v>1075516</v>
      </c>
      <c r="B3883" s="12" t="s">
        <v>48</v>
      </c>
      <c r="C3883" s="12" t="s">
        <v>27</v>
      </c>
      <c r="D3883" s="12" t="s">
        <v>28</v>
      </c>
      <c r="E3883" s="11" t="s">
        <v>49</v>
      </c>
      <c r="F3883" s="11" t="s">
        <v>303</v>
      </c>
      <c r="G3883" s="37">
        <v>41929</v>
      </c>
      <c r="H3883" s="13">
        <v>41932</v>
      </c>
      <c r="I3883" s="21">
        <v>3</v>
      </c>
      <c r="J3883" s="43" t="s">
        <v>1473</v>
      </c>
      <c r="K3883" s="21">
        <f t="shared" si="120"/>
        <v>2014</v>
      </c>
      <c r="L3883" s="24">
        <f t="shared" si="121"/>
        <v>4</v>
      </c>
      <c r="M3883" s="11" t="s">
        <v>14</v>
      </c>
      <c r="N3883" s="11" t="s">
        <v>15</v>
      </c>
      <c r="O3883" s="11" t="str">
        <f>VLOOKUP(E3883,State_Code_Name!$B$1:$C$52,2,0)</f>
        <v>New Jersey</v>
      </c>
    </row>
    <row r="3884" spans="1:15" x14ac:dyDescent="0.3">
      <c r="A3884" s="11">
        <v>1527841</v>
      </c>
      <c r="B3884" s="12" t="s">
        <v>237</v>
      </c>
      <c r="C3884" s="12" t="s">
        <v>33</v>
      </c>
      <c r="D3884" s="12" t="s">
        <v>160</v>
      </c>
      <c r="E3884" s="11" t="s">
        <v>52</v>
      </c>
      <c r="F3884" s="11" t="s">
        <v>13</v>
      </c>
      <c r="G3884" s="37">
        <v>42236</v>
      </c>
      <c r="H3884" s="13">
        <v>42239</v>
      </c>
      <c r="I3884" s="21">
        <v>3</v>
      </c>
      <c r="J3884" s="43" t="s">
        <v>1482</v>
      </c>
      <c r="K3884" s="21">
        <f t="shared" si="120"/>
        <v>2015</v>
      </c>
      <c r="L3884" s="24">
        <f t="shared" si="121"/>
        <v>3</v>
      </c>
      <c r="M3884" s="11" t="s">
        <v>14</v>
      </c>
      <c r="N3884" s="11" t="s">
        <v>15</v>
      </c>
      <c r="O3884" s="11" t="str">
        <f>VLOOKUP(E3884,State_Code_Name!$B$1:$C$52,2,0)</f>
        <v>Washington</v>
      </c>
    </row>
    <row r="3885" spans="1:15" x14ac:dyDescent="0.3">
      <c r="A3885" s="11">
        <v>1470204</v>
      </c>
      <c r="B3885" s="12" t="s">
        <v>97</v>
      </c>
      <c r="C3885" s="12" t="s">
        <v>53</v>
      </c>
      <c r="D3885" s="12" t="s">
        <v>102</v>
      </c>
      <c r="E3885" s="11" t="s">
        <v>26</v>
      </c>
      <c r="F3885" s="11" t="s">
        <v>19</v>
      </c>
      <c r="G3885" s="37">
        <v>42200</v>
      </c>
      <c r="H3885" s="13">
        <v>42200</v>
      </c>
      <c r="I3885" s="21">
        <v>0</v>
      </c>
      <c r="J3885" s="43" t="s">
        <v>1481</v>
      </c>
      <c r="K3885" s="21">
        <f t="shared" si="120"/>
        <v>2015</v>
      </c>
      <c r="L3885" s="24">
        <f t="shared" si="121"/>
        <v>3</v>
      </c>
      <c r="M3885" s="11" t="s">
        <v>14</v>
      </c>
      <c r="N3885" s="11" t="s">
        <v>15</v>
      </c>
      <c r="O3885" s="11" t="str">
        <f>VLOOKUP(E3885,State_Code_Name!$B$1:$C$52,2,0)</f>
        <v>Georgia</v>
      </c>
    </row>
    <row r="3886" spans="1:15" x14ac:dyDescent="0.3">
      <c r="A3886" s="11">
        <v>811163</v>
      </c>
      <c r="B3886" s="12" t="s">
        <v>11</v>
      </c>
      <c r="C3886" s="12" t="s">
        <v>27</v>
      </c>
      <c r="D3886" s="12" t="s">
        <v>28</v>
      </c>
      <c r="E3886" s="11" t="s">
        <v>26</v>
      </c>
      <c r="F3886" s="11" t="s">
        <v>19</v>
      </c>
      <c r="G3886" s="37">
        <v>41745</v>
      </c>
      <c r="H3886" s="13">
        <v>41750</v>
      </c>
      <c r="I3886" s="21">
        <v>5</v>
      </c>
      <c r="J3886" s="43" t="s">
        <v>1483</v>
      </c>
      <c r="K3886" s="21">
        <f t="shared" si="120"/>
        <v>2014</v>
      </c>
      <c r="L3886" s="24">
        <f t="shared" si="121"/>
        <v>2</v>
      </c>
      <c r="M3886" s="11" t="s">
        <v>14</v>
      </c>
      <c r="N3886" s="11" t="s">
        <v>14</v>
      </c>
      <c r="O3886" s="11" t="str">
        <f>VLOOKUP(E3886,State_Code_Name!$B$1:$C$52,2,0)</f>
        <v>Georgia</v>
      </c>
    </row>
    <row r="3887" spans="1:15" x14ac:dyDescent="0.3">
      <c r="A3887" s="11">
        <v>1846026</v>
      </c>
      <c r="B3887" s="12" t="s">
        <v>231</v>
      </c>
      <c r="C3887" s="12" t="s">
        <v>33</v>
      </c>
      <c r="D3887" s="12" t="s">
        <v>42</v>
      </c>
      <c r="E3887" s="11" t="s">
        <v>18</v>
      </c>
      <c r="F3887" s="11" t="s">
        <v>19</v>
      </c>
      <c r="G3887" s="37">
        <v>42452</v>
      </c>
      <c r="H3887" s="13">
        <v>42452</v>
      </c>
      <c r="I3887" s="21">
        <v>0</v>
      </c>
      <c r="J3887" s="43" t="s">
        <v>1476</v>
      </c>
      <c r="K3887" s="21">
        <f t="shared" si="120"/>
        <v>2016</v>
      </c>
      <c r="L3887" s="24">
        <f t="shared" si="121"/>
        <v>1</v>
      </c>
      <c r="M3887" s="11" t="s">
        <v>14</v>
      </c>
      <c r="N3887" s="11" t="s">
        <v>15</v>
      </c>
      <c r="O3887" s="11" t="str">
        <f>VLOOKUP(E3887,State_Code_Name!$B$1:$C$52,2,0)</f>
        <v>California</v>
      </c>
    </row>
    <row r="3888" spans="1:15" x14ac:dyDescent="0.3">
      <c r="A3888" s="11">
        <v>1703371</v>
      </c>
      <c r="B3888" s="12" t="s">
        <v>44</v>
      </c>
      <c r="C3888" s="12" t="s">
        <v>33</v>
      </c>
      <c r="D3888" s="12" t="s">
        <v>1441</v>
      </c>
      <c r="E3888" s="11" t="s">
        <v>171</v>
      </c>
      <c r="F3888" s="11" t="s">
        <v>19</v>
      </c>
      <c r="G3888" s="37">
        <v>42354</v>
      </c>
      <c r="H3888" s="13">
        <v>42354</v>
      </c>
      <c r="I3888" s="21">
        <v>0</v>
      </c>
      <c r="J3888" s="43" t="s">
        <v>1475</v>
      </c>
      <c r="K3888" s="21">
        <f t="shared" si="120"/>
        <v>2015</v>
      </c>
      <c r="L3888" s="24">
        <f t="shared" si="121"/>
        <v>4</v>
      </c>
      <c r="M3888" s="11" t="s">
        <v>14</v>
      </c>
      <c r="N3888" s="11" t="s">
        <v>15</v>
      </c>
      <c r="O3888" s="11" t="str">
        <f>VLOOKUP(E3888,State_Code_Name!$B$1:$C$52,2,0)</f>
        <v>Louisiana</v>
      </c>
    </row>
    <row r="3889" spans="1:15" x14ac:dyDescent="0.3">
      <c r="A3889" s="11">
        <v>1773933</v>
      </c>
      <c r="B3889" s="12" t="s">
        <v>51</v>
      </c>
      <c r="C3889" s="12" t="s">
        <v>16</v>
      </c>
      <c r="D3889" s="12" t="s">
        <v>1442</v>
      </c>
      <c r="E3889" s="11" t="s">
        <v>171</v>
      </c>
      <c r="F3889" s="11" t="s">
        <v>13</v>
      </c>
      <c r="G3889" s="37">
        <v>42404</v>
      </c>
      <c r="H3889" s="13">
        <v>42404</v>
      </c>
      <c r="I3889" s="21">
        <v>0</v>
      </c>
      <c r="J3889" s="43" t="s">
        <v>1478</v>
      </c>
      <c r="K3889" s="21">
        <f t="shared" si="120"/>
        <v>2016</v>
      </c>
      <c r="L3889" s="24">
        <f t="shared" si="121"/>
        <v>1</v>
      </c>
      <c r="M3889" s="11" t="s">
        <v>14</v>
      </c>
      <c r="N3889" s="11" t="s">
        <v>15</v>
      </c>
      <c r="O3889" s="11" t="str">
        <f>VLOOKUP(E3889,State_Code_Name!$B$1:$C$52,2,0)</f>
        <v>Louisiana</v>
      </c>
    </row>
    <row r="3890" spans="1:15" x14ac:dyDescent="0.3">
      <c r="A3890" s="11">
        <v>763446</v>
      </c>
      <c r="B3890" s="12" t="s">
        <v>517</v>
      </c>
      <c r="C3890" s="12" t="s">
        <v>33</v>
      </c>
      <c r="D3890" s="12" t="s">
        <v>1441</v>
      </c>
      <c r="E3890" s="11" t="s">
        <v>32</v>
      </c>
      <c r="F3890" s="11" t="s">
        <v>19</v>
      </c>
      <c r="G3890" s="37">
        <v>41715</v>
      </c>
      <c r="H3890" s="13">
        <v>41715</v>
      </c>
      <c r="I3890" s="21">
        <v>0</v>
      </c>
      <c r="J3890" s="43" t="s">
        <v>1476</v>
      </c>
      <c r="K3890" s="21">
        <f t="shared" si="120"/>
        <v>2014</v>
      </c>
      <c r="L3890" s="24">
        <f t="shared" si="121"/>
        <v>1</v>
      </c>
      <c r="M3890" s="11" t="s">
        <v>14</v>
      </c>
      <c r="N3890" s="11" t="s">
        <v>15</v>
      </c>
      <c r="O3890" s="11" t="str">
        <f>VLOOKUP(E3890,State_Code_Name!$B$1:$C$52,2,0)</f>
        <v>Texas</v>
      </c>
    </row>
    <row r="3891" spans="1:15" x14ac:dyDescent="0.3">
      <c r="A3891" s="11">
        <v>772545</v>
      </c>
      <c r="B3891" s="12" t="s">
        <v>180</v>
      </c>
      <c r="C3891" s="12" t="s">
        <v>33</v>
      </c>
      <c r="D3891" s="12" t="s">
        <v>45</v>
      </c>
      <c r="E3891" s="11" t="s">
        <v>67</v>
      </c>
      <c r="F3891" s="11" t="s">
        <v>19</v>
      </c>
      <c r="G3891" s="37">
        <v>41719</v>
      </c>
      <c r="H3891" s="13">
        <v>41719</v>
      </c>
      <c r="I3891" s="21">
        <v>0</v>
      </c>
      <c r="J3891" s="43" t="s">
        <v>1476</v>
      </c>
      <c r="K3891" s="21">
        <f t="shared" si="120"/>
        <v>2014</v>
      </c>
      <c r="L3891" s="24">
        <f t="shared" si="121"/>
        <v>1</v>
      </c>
      <c r="M3891" s="11" t="s">
        <v>14</v>
      </c>
      <c r="N3891" s="11" t="s">
        <v>15</v>
      </c>
      <c r="O3891" s="11" t="str">
        <f>VLOOKUP(E3891,State_Code_Name!$B$1:$C$52,2,0)</f>
        <v>Michigan</v>
      </c>
    </row>
    <row r="3892" spans="1:15" x14ac:dyDescent="0.3">
      <c r="A3892" s="11">
        <v>1613274</v>
      </c>
      <c r="B3892" s="12" t="s">
        <v>148</v>
      </c>
      <c r="C3892" s="12" t="s">
        <v>9</v>
      </c>
      <c r="D3892" s="12" t="s">
        <v>133</v>
      </c>
      <c r="E3892" s="11" t="s">
        <v>32</v>
      </c>
      <c r="F3892" s="11" t="s">
        <v>19</v>
      </c>
      <c r="G3892" s="37">
        <v>42296</v>
      </c>
      <c r="H3892" s="13">
        <v>42298</v>
      </c>
      <c r="I3892" s="21">
        <v>2</v>
      </c>
      <c r="J3892" s="43" t="s">
        <v>1473</v>
      </c>
      <c r="K3892" s="21">
        <f t="shared" si="120"/>
        <v>2015</v>
      </c>
      <c r="L3892" s="24">
        <f t="shared" si="121"/>
        <v>4</v>
      </c>
      <c r="M3892" s="11" t="s">
        <v>14</v>
      </c>
      <c r="N3892" s="11" t="s">
        <v>15</v>
      </c>
      <c r="O3892" s="11" t="str">
        <f>VLOOKUP(E3892,State_Code_Name!$B$1:$C$52,2,0)</f>
        <v>Texas</v>
      </c>
    </row>
    <row r="3893" spans="1:15" x14ac:dyDescent="0.3">
      <c r="A3893" s="11">
        <v>2076068</v>
      </c>
      <c r="B3893" s="12" t="s">
        <v>31</v>
      </c>
      <c r="C3893" s="12" t="s">
        <v>16</v>
      </c>
      <c r="D3893" s="12" t="s">
        <v>17</v>
      </c>
      <c r="E3893" s="11" t="s">
        <v>52</v>
      </c>
      <c r="F3893" s="11" t="s">
        <v>19</v>
      </c>
      <c r="G3893" s="37">
        <v>42605</v>
      </c>
      <c r="H3893" s="13">
        <v>42605</v>
      </c>
      <c r="I3893" s="21">
        <v>0</v>
      </c>
      <c r="J3893" s="43" t="s">
        <v>1482</v>
      </c>
      <c r="K3893" s="21">
        <f t="shared" si="120"/>
        <v>2016</v>
      </c>
      <c r="L3893" s="24">
        <f t="shared" si="121"/>
        <v>3</v>
      </c>
      <c r="M3893" s="11" t="s">
        <v>14</v>
      </c>
      <c r="N3893" s="11" t="s">
        <v>15</v>
      </c>
      <c r="O3893" s="11" t="str">
        <f>VLOOKUP(E3893,State_Code_Name!$B$1:$C$52,2,0)</f>
        <v>Washington</v>
      </c>
    </row>
    <row r="3894" spans="1:15" x14ac:dyDescent="0.3">
      <c r="A3894" s="11">
        <v>1952147</v>
      </c>
      <c r="B3894" s="12" t="s">
        <v>162</v>
      </c>
      <c r="C3894" s="12" t="s">
        <v>27</v>
      </c>
      <c r="D3894" s="12" t="s">
        <v>57</v>
      </c>
      <c r="E3894" s="11" t="s">
        <v>67</v>
      </c>
      <c r="F3894" s="11" t="s">
        <v>19</v>
      </c>
      <c r="G3894" s="37">
        <v>42523</v>
      </c>
      <c r="H3894" s="13">
        <v>42523</v>
      </c>
      <c r="I3894" s="21">
        <v>0</v>
      </c>
      <c r="J3894" s="43" t="s">
        <v>1477</v>
      </c>
      <c r="K3894" s="21">
        <f t="shared" si="120"/>
        <v>2016</v>
      </c>
      <c r="L3894" s="24">
        <f t="shared" si="121"/>
        <v>2</v>
      </c>
      <c r="M3894" s="11" t="s">
        <v>14</v>
      </c>
      <c r="N3894" s="11" t="s">
        <v>15</v>
      </c>
      <c r="O3894" s="11" t="str">
        <f>VLOOKUP(E3894,State_Code_Name!$B$1:$C$52,2,0)</f>
        <v>Michigan</v>
      </c>
    </row>
    <row r="3895" spans="1:15" x14ac:dyDescent="0.3">
      <c r="A3895" s="11">
        <v>398595</v>
      </c>
      <c r="B3895" s="12" t="s">
        <v>31</v>
      </c>
      <c r="C3895" s="12" t="s">
        <v>16</v>
      </c>
      <c r="D3895" s="12" t="s">
        <v>21</v>
      </c>
      <c r="E3895" s="11" t="s">
        <v>32</v>
      </c>
      <c r="F3895" s="11" t="s">
        <v>19</v>
      </c>
      <c r="G3895" s="37">
        <v>41398</v>
      </c>
      <c r="H3895" s="13">
        <v>41400</v>
      </c>
      <c r="I3895" s="21">
        <v>2</v>
      </c>
      <c r="J3895" s="43" t="s">
        <v>1471</v>
      </c>
      <c r="K3895" s="21">
        <f t="shared" si="120"/>
        <v>2013</v>
      </c>
      <c r="L3895" s="24">
        <f t="shared" si="121"/>
        <v>2</v>
      </c>
      <c r="M3895" s="11" t="s">
        <v>14</v>
      </c>
      <c r="N3895" s="11" t="s">
        <v>15</v>
      </c>
      <c r="O3895" s="11" t="str">
        <f>VLOOKUP(E3895,State_Code_Name!$B$1:$C$52,2,0)</f>
        <v>Texas</v>
      </c>
    </row>
    <row r="3896" spans="1:15" x14ac:dyDescent="0.3">
      <c r="A3896" s="11">
        <v>404024</v>
      </c>
      <c r="B3896" s="12" t="s">
        <v>39</v>
      </c>
      <c r="C3896" s="12" t="s">
        <v>16</v>
      </c>
      <c r="D3896" s="12" t="s">
        <v>25</v>
      </c>
      <c r="E3896" s="11" t="s">
        <v>49</v>
      </c>
      <c r="F3896" s="11" t="s">
        <v>19</v>
      </c>
      <c r="G3896" s="37">
        <v>41404</v>
      </c>
      <c r="H3896" s="13">
        <v>41404</v>
      </c>
      <c r="I3896" s="21">
        <v>0</v>
      </c>
      <c r="J3896" s="43" t="s">
        <v>1471</v>
      </c>
      <c r="K3896" s="21">
        <f t="shared" si="120"/>
        <v>2013</v>
      </c>
      <c r="L3896" s="24">
        <f t="shared" si="121"/>
        <v>2</v>
      </c>
      <c r="M3896" s="11" t="s">
        <v>14</v>
      </c>
      <c r="N3896" s="11" t="s">
        <v>14</v>
      </c>
      <c r="O3896" s="11" t="str">
        <f>VLOOKUP(E3896,State_Code_Name!$B$1:$C$52,2,0)</f>
        <v>New Jersey</v>
      </c>
    </row>
    <row r="3897" spans="1:15" x14ac:dyDescent="0.3">
      <c r="A3897" s="11">
        <v>1871598</v>
      </c>
      <c r="B3897" s="12" t="s">
        <v>993</v>
      </c>
      <c r="C3897" s="12" t="s">
        <v>9</v>
      </c>
      <c r="D3897" s="12" t="s">
        <v>10</v>
      </c>
      <c r="E3897" s="11" t="s">
        <v>41</v>
      </c>
      <c r="F3897" s="11" t="s">
        <v>19</v>
      </c>
      <c r="G3897" s="37">
        <v>42468</v>
      </c>
      <c r="H3897" s="13">
        <v>42469</v>
      </c>
      <c r="I3897" s="21">
        <v>1</v>
      </c>
      <c r="J3897" s="43" t="s">
        <v>1483</v>
      </c>
      <c r="K3897" s="21">
        <f t="shared" si="120"/>
        <v>2016</v>
      </c>
      <c r="L3897" s="24">
        <f t="shared" si="121"/>
        <v>2</v>
      </c>
      <c r="M3897" s="11" t="s">
        <v>14</v>
      </c>
      <c r="N3897" s="11" t="s">
        <v>14</v>
      </c>
      <c r="O3897" s="11" t="str">
        <f>VLOOKUP(E3897,State_Code_Name!$B$1:$C$52,2,0)</f>
        <v>Nevada</v>
      </c>
    </row>
    <row r="3898" spans="1:15" x14ac:dyDescent="0.3">
      <c r="A3898" s="11">
        <v>1006658</v>
      </c>
      <c r="B3898" s="12" t="s">
        <v>1440</v>
      </c>
      <c r="C3898" s="12" t="s">
        <v>62</v>
      </c>
      <c r="D3898" s="12" t="s">
        <v>279</v>
      </c>
      <c r="E3898" s="11" t="s">
        <v>49</v>
      </c>
      <c r="F3898" s="11" t="s">
        <v>19</v>
      </c>
      <c r="G3898" s="37">
        <v>41879</v>
      </c>
      <c r="H3898" s="13">
        <v>41879</v>
      </c>
      <c r="I3898" s="21">
        <v>0</v>
      </c>
      <c r="J3898" s="43" t="s">
        <v>1482</v>
      </c>
      <c r="K3898" s="21">
        <f t="shared" si="120"/>
        <v>2014</v>
      </c>
      <c r="L3898" s="24">
        <f t="shared" si="121"/>
        <v>3</v>
      </c>
      <c r="M3898" s="11" t="s">
        <v>14</v>
      </c>
      <c r="N3898" s="11" t="s">
        <v>15</v>
      </c>
      <c r="O3898" s="11" t="str">
        <f>VLOOKUP(E3898,State_Code_Name!$B$1:$C$52,2,0)</f>
        <v>New Jersey</v>
      </c>
    </row>
    <row r="3899" spans="1:15" x14ac:dyDescent="0.3">
      <c r="A3899" s="11">
        <v>432582</v>
      </c>
      <c r="B3899" s="12" t="s">
        <v>31</v>
      </c>
      <c r="C3899" s="12" t="s">
        <v>16</v>
      </c>
      <c r="D3899" s="12" t="s">
        <v>21</v>
      </c>
      <c r="E3899" s="11" t="s">
        <v>98</v>
      </c>
      <c r="F3899" s="11" t="s">
        <v>303</v>
      </c>
      <c r="G3899" s="37">
        <v>41439</v>
      </c>
      <c r="H3899" s="13">
        <v>41443</v>
      </c>
      <c r="I3899" s="21">
        <v>4</v>
      </c>
      <c r="J3899" s="43" t="s">
        <v>1477</v>
      </c>
      <c r="K3899" s="21">
        <f t="shared" si="120"/>
        <v>2013</v>
      </c>
      <c r="L3899" s="24">
        <f t="shared" si="121"/>
        <v>2</v>
      </c>
      <c r="M3899" s="11" t="s">
        <v>14</v>
      </c>
      <c r="N3899" s="11" t="s">
        <v>15</v>
      </c>
      <c r="O3899" s="11" t="str">
        <f>VLOOKUP(E3899,State_Code_Name!$B$1:$C$52,2,0)</f>
        <v>Colorado</v>
      </c>
    </row>
    <row r="3900" spans="1:15" x14ac:dyDescent="0.3">
      <c r="A3900" s="11">
        <v>2002768</v>
      </c>
      <c r="B3900" s="12" t="s">
        <v>39</v>
      </c>
      <c r="C3900" s="12" t="s">
        <v>16</v>
      </c>
      <c r="D3900" s="12" t="s">
        <v>21</v>
      </c>
      <c r="E3900" s="11" t="s">
        <v>78</v>
      </c>
      <c r="F3900" s="11" t="s">
        <v>19</v>
      </c>
      <c r="G3900" s="37">
        <v>42559</v>
      </c>
      <c r="H3900" s="13">
        <v>42559</v>
      </c>
      <c r="I3900" s="21">
        <v>0</v>
      </c>
      <c r="J3900" s="43" t="s">
        <v>1481</v>
      </c>
      <c r="K3900" s="21">
        <f t="shared" si="120"/>
        <v>2016</v>
      </c>
      <c r="L3900" s="24">
        <f t="shared" si="121"/>
        <v>3</v>
      </c>
      <c r="M3900" s="11" t="s">
        <v>14</v>
      </c>
      <c r="N3900" s="11" t="s">
        <v>15</v>
      </c>
      <c r="O3900" s="11" t="str">
        <f>VLOOKUP(E3900,State_Code_Name!$B$1:$C$52,2,0)</f>
        <v>Missouri</v>
      </c>
    </row>
    <row r="3901" spans="1:15" x14ac:dyDescent="0.3">
      <c r="A3901" s="11">
        <v>1650910</v>
      </c>
      <c r="B3901" s="12" t="s">
        <v>31</v>
      </c>
      <c r="C3901" s="12" t="s">
        <v>27</v>
      </c>
      <c r="D3901" s="12" t="s">
        <v>28</v>
      </c>
      <c r="E3901" s="11" t="s">
        <v>99</v>
      </c>
      <c r="F3901" s="11" t="s">
        <v>19</v>
      </c>
      <c r="G3901" s="37">
        <v>42319</v>
      </c>
      <c r="H3901" s="13">
        <v>42319</v>
      </c>
      <c r="I3901" s="21">
        <v>0</v>
      </c>
      <c r="J3901" s="43" t="s">
        <v>1479</v>
      </c>
      <c r="K3901" s="21">
        <f t="shared" si="120"/>
        <v>2015</v>
      </c>
      <c r="L3901" s="24">
        <f t="shared" si="121"/>
        <v>4</v>
      </c>
      <c r="M3901" s="11" t="s">
        <v>14</v>
      </c>
      <c r="N3901" s="11" t="s">
        <v>15</v>
      </c>
      <c r="O3901" s="11" t="str">
        <f>VLOOKUP(E3901,State_Code_Name!$B$1:$C$52,2,0)</f>
        <v>Arizona</v>
      </c>
    </row>
    <row r="3902" spans="1:15" x14ac:dyDescent="0.3">
      <c r="A3902" s="11">
        <v>1961417</v>
      </c>
      <c r="B3902" s="12" t="s">
        <v>55</v>
      </c>
      <c r="C3902" s="12" t="s">
        <v>53</v>
      </c>
      <c r="D3902" s="12" t="s">
        <v>102</v>
      </c>
      <c r="E3902" s="11" t="s">
        <v>36</v>
      </c>
      <c r="F3902" s="11" t="s">
        <v>303</v>
      </c>
      <c r="G3902" s="37">
        <v>42530</v>
      </c>
      <c r="H3902" s="13">
        <v>42531</v>
      </c>
      <c r="I3902" s="21">
        <v>1</v>
      </c>
      <c r="J3902" s="43" t="s">
        <v>1477</v>
      </c>
      <c r="K3902" s="21">
        <f t="shared" si="120"/>
        <v>2016</v>
      </c>
      <c r="L3902" s="24">
        <f t="shared" si="121"/>
        <v>2</v>
      </c>
      <c r="M3902" s="11" t="s">
        <v>14</v>
      </c>
      <c r="N3902" s="11" t="s">
        <v>15</v>
      </c>
      <c r="O3902" s="11" t="str">
        <f>VLOOKUP(E3902,State_Code_Name!$B$1:$C$52,2,0)</f>
        <v>Florida</v>
      </c>
    </row>
    <row r="3903" spans="1:15" x14ac:dyDescent="0.3">
      <c r="A3903" s="11">
        <v>1808748</v>
      </c>
      <c r="B3903" s="12" t="s">
        <v>84</v>
      </c>
      <c r="C3903" s="12" t="s">
        <v>37</v>
      </c>
      <c r="D3903" s="12" t="s">
        <v>81</v>
      </c>
      <c r="E3903" s="11" t="s">
        <v>26</v>
      </c>
      <c r="F3903" s="11" t="s">
        <v>19</v>
      </c>
      <c r="G3903" s="37">
        <v>42429</v>
      </c>
      <c r="H3903" s="13">
        <v>42429</v>
      </c>
      <c r="I3903" s="21">
        <v>0</v>
      </c>
      <c r="J3903" s="43" t="s">
        <v>1478</v>
      </c>
      <c r="K3903" s="21">
        <f t="shared" si="120"/>
        <v>2016</v>
      </c>
      <c r="L3903" s="24">
        <f t="shared" si="121"/>
        <v>1</v>
      </c>
      <c r="M3903" s="11" t="s">
        <v>14</v>
      </c>
      <c r="N3903" s="11" t="s">
        <v>15</v>
      </c>
      <c r="O3903" s="11" t="str">
        <f>VLOOKUP(E3903,State_Code_Name!$B$1:$C$52,2,0)</f>
        <v>Georgia</v>
      </c>
    </row>
    <row r="3904" spans="1:15" x14ac:dyDescent="0.3">
      <c r="A3904" s="11">
        <v>1967728</v>
      </c>
      <c r="B3904" s="12" t="s">
        <v>31</v>
      </c>
      <c r="C3904" s="12" t="s">
        <v>27</v>
      </c>
      <c r="D3904" s="12" t="s">
        <v>79</v>
      </c>
      <c r="E3904" s="11" t="s">
        <v>23</v>
      </c>
      <c r="F3904" s="11" t="s">
        <v>19</v>
      </c>
      <c r="G3904" s="37">
        <v>42536</v>
      </c>
      <c r="H3904" s="13">
        <v>42536</v>
      </c>
      <c r="I3904" s="21">
        <v>0</v>
      </c>
      <c r="J3904" s="43" t="s">
        <v>1477</v>
      </c>
      <c r="K3904" s="21">
        <f t="shared" si="120"/>
        <v>2016</v>
      </c>
      <c r="L3904" s="24">
        <f t="shared" si="121"/>
        <v>2</v>
      </c>
      <c r="M3904" s="11" t="s">
        <v>14</v>
      </c>
      <c r="N3904" s="11" t="s">
        <v>15</v>
      </c>
      <c r="O3904" s="11" t="str">
        <f>VLOOKUP(E3904,State_Code_Name!$B$1:$C$52,2,0)</f>
        <v>New York</v>
      </c>
    </row>
    <row r="3905" spans="1:15" x14ac:dyDescent="0.3">
      <c r="A3905" s="11">
        <v>367321</v>
      </c>
      <c r="B3905" s="12" t="s">
        <v>11</v>
      </c>
      <c r="C3905" s="12" t="s">
        <v>27</v>
      </c>
      <c r="D3905" s="12" t="s">
        <v>28</v>
      </c>
      <c r="E3905" s="11" t="s">
        <v>36</v>
      </c>
      <c r="F3905" s="11" t="s">
        <v>13</v>
      </c>
      <c r="G3905" s="37">
        <v>41360</v>
      </c>
      <c r="H3905" s="13">
        <v>41361</v>
      </c>
      <c r="I3905" s="21">
        <v>1</v>
      </c>
      <c r="J3905" s="43" t="s">
        <v>1476</v>
      </c>
      <c r="K3905" s="21">
        <f t="shared" si="120"/>
        <v>2013</v>
      </c>
      <c r="L3905" s="24">
        <f t="shared" si="121"/>
        <v>1</v>
      </c>
      <c r="M3905" s="11" t="s">
        <v>14</v>
      </c>
      <c r="N3905" s="11" t="s">
        <v>15</v>
      </c>
      <c r="O3905" s="11" t="str">
        <f>VLOOKUP(E3905,State_Code_Name!$B$1:$C$52,2,0)</f>
        <v>Florida</v>
      </c>
    </row>
    <row r="3906" spans="1:15" x14ac:dyDescent="0.3">
      <c r="A3906" s="11">
        <v>670801</v>
      </c>
      <c r="B3906" s="12" t="s">
        <v>393</v>
      </c>
      <c r="C3906" s="12" t="s">
        <v>33</v>
      </c>
      <c r="D3906" s="12" t="s">
        <v>115</v>
      </c>
      <c r="E3906" s="11" t="s">
        <v>60</v>
      </c>
      <c r="F3906" s="11" t="s">
        <v>19</v>
      </c>
      <c r="G3906" s="37">
        <v>41654</v>
      </c>
      <c r="H3906" s="13">
        <v>41660</v>
      </c>
      <c r="I3906" s="21">
        <v>6</v>
      </c>
      <c r="J3906" s="43" t="s">
        <v>1474</v>
      </c>
      <c r="K3906" s="21">
        <f t="shared" si="120"/>
        <v>2014</v>
      </c>
      <c r="L3906" s="24">
        <f t="shared" si="121"/>
        <v>1</v>
      </c>
      <c r="M3906" s="11" t="s">
        <v>14</v>
      </c>
      <c r="N3906" s="11" t="s">
        <v>15</v>
      </c>
      <c r="O3906" s="11" t="str">
        <f>VLOOKUP(E3906,State_Code_Name!$B$1:$C$52,2,0)</f>
        <v>Illinois</v>
      </c>
    </row>
    <row r="3907" spans="1:15" x14ac:dyDescent="0.3">
      <c r="A3907" s="11">
        <v>1213548</v>
      </c>
      <c r="B3907" s="12" t="s">
        <v>59</v>
      </c>
      <c r="C3907" s="12" t="s">
        <v>16</v>
      </c>
      <c r="D3907" s="12" t="s">
        <v>76</v>
      </c>
      <c r="E3907" s="11" t="s">
        <v>18</v>
      </c>
      <c r="F3907" s="11" t="s">
        <v>19</v>
      </c>
      <c r="G3907" s="37">
        <v>42032</v>
      </c>
      <c r="H3907" s="13">
        <v>42032</v>
      </c>
      <c r="I3907" s="21">
        <v>0</v>
      </c>
      <c r="J3907" s="43" t="s">
        <v>1474</v>
      </c>
      <c r="K3907" s="21">
        <f t="shared" ref="K3907:K3970" si="122">YEAR(G3907)</f>
        <v>2015</v>
      </c>
      <c r="L3907" s="24">
        <f t="shared" ref="L3907:L3970" si="123">ROUNDUP(MONTH(G3907)/3,0)</f>
        <v>1</v>
      </c>
      <c r="M3907" s="11" t="s">
        <v>14</v>
      </c>
      <c r="N3907" s="11" t="s">
        <v>15</v>
      </c>
      <c r="O3907" s="11" t="str">
        <f>VLOOKUP(E3907,State_Code_Name!$B$1:$C$52,2,0)</f>
        <v>California</v>
      </c>
    </row>
    <row r="3908" spans="1:15" x14ac:dyDescent="0.3">
      <c r="A3908" s="11">
        <v>1858601</v>
      </c>
      <c r="B3908" s="12" t="s">
        <v>11</v>
      </c>
      <c r="C3908" s="12" t="s">
        <v>16</v>
      </c>
      <c r="D3908" s="12" t="s">
        <v>25</v>
      </c>
      <c r="E3908" s="11" t="s">
        <v>23</v>
      </c>
      <c r="F3908" s="11" t="s">
        <v>13</v>
      </c>
      <c r="G3908" s="37">
        <v>42460</v>
      </c>
      <c r="H3908" s="13">
        <v>42460</v>
      </c>
      <c r="I3908" s="21">
        <v>0</v>
      </c>
      <c r="J3908" s="43" t="s">
        <v>1476</v>
      </c>
      <c r="K3908" s="21">
        <f t="shared" si="122"/>
        <v>2016</v>
      </c>
      <c r="L3908" s="24">
        <f t="shared" si="123"/>
        <v>1</v>
      </c>
      <c r="M3908" s="11" t="s">
        <v>14</v>
      </c>
      <c r="N3908" s="11" t="s">
        <v>15</v>
      </c>
      <c r="O3908" s="11" t="str">
        <f>VLOOKUP(E3908,State_Code_Name!$B$1:$C$52,2,0)</f>
        <v>New York</v>
      </c>
    </row>
    <row r="3909" spans="1:15" x14ac:dyDescent="0.3">
      <c r="A3909" s="11">
        <v>1860639</v>
      </c>
      <c r="B3909" s="12" t="s">
        <v>31</v>
      </c>
      <c r="C3909" s="12" t="s">
        <v>16</v>
      </c>
      <c r="D3909" s="12" t="s">
        <v>21</v>
      </c>
      <c r="E3909" s="11" t="s">
        <v>36</v>
      </c>
      <c r="F3909" s="11" t="s">
        <v>19</v>
      </c>
      <c r="G3909" s="37">
        <v>42461</v>
      </c>
      <c r="H3909" s="13">
        <v>42462</v>
      </c>
      <c r="I3909" s="21">
        <v>1</v>
      </c>
      <c r="J3909" s="43" t="s">
        <v>1483</v>
      </c>
      <c r="K3909" s="21">
        <f t="shared" si="122"/>
        <v>2016</v>
      </c>
      <c r="L3909" s="24">
        <f t="shared" si="123"/>
        <v>2</v>
      </c>
      <c r="M3909" s="11" t="s">
        <v>14</v>
      </c>
      <c r="N3909" s="11" t="s">
        <v>15</v>
      </c>
      <c r="O3909" s="11" t="str">
        <f>VLOOKUP(E3909,State_Code_Name!$B$1:$C$52,2,0)</f>
        <v>Florida</v>
      </c>
    </row>
    <row r="3910" spans="1:15" x14ac:dyDescent="0.3">
      <c r="A3910" s="11">
        <v>468237</v>
      </c>
      <c r="B3910" s="12" t="s">
        <v>39</v>
      </c>
      <c r="C3910" s="12" t="s">
        <v>37</v>
      </c>
      <c r="D3910" s="12" t="s">
        <v>1443</v>
      </c>
      <c r="E3910" s="11" t="s">
        <v>18</v>
      </c>
      <c r="F3910" s="11" t="s">
        <v>13</v>
      </c>
      <c r="G3910" s="37">
        <v>41481</v>
      </c>
      <c r="H3910" s="13">
        <v>41485</v>
      </c>
      <c r="I3910" s="21">
        <v>4</v>
      </c>
      <c r="J3910" s="43" t="s">
        <v>1481</v>
      </c>
      <c r="K3910" s="21">
        <f t="shared" si="122"/>
        <v>2013</v>
      </c>
      <c r="L3910" s="24">
        <f t="shared" si="123"/>
        <v>3</v>
      </c>
      <c r="M3910" s="11" t="s">
        <v>14</v>
      </c>
      <c r="N3910" s="11" t="s">
        <v>15</v>
      </c>
      <c r="O3910" s="11" t="str">
        <f>VLOOKUP(E3910,State_Code_Name!$B$1:$C$52,2,0)</f>
        <v>California</v>
      </c>
    </row>
    <row r="3911" spans="1:15" x14ac:dyDescent="0.3">
      <c r="A3911" s="11">
        <v>462246</v>
      </c>
      <c r="B3911" s="12" t="s">
        <v>39</v>
      </c>
      <c r="C3911" s="12" t="s">
        <v>37</v>
      </c>
      <c r="D3911" s="12" t="s">
        <v>38</v>
      </c>
      <c r="E3911" s="11" t="s">
        <v>175</v>
      </c>
      <c r="F3911" s="11" t="s">
        <v>19</v>
      </c>
      <c r="G3911" s="37">
        <v>41474</v>
      </c>
      <c r="H3911" s="13">
        <v>41474</v>
      </c>
      <c r="I3911" s="21">
        <v>0</v>
      </c>
      <c r="J3911" s="43" t="s">
        <v>1481</v>
      </c>
      <c r="K3911" s="21">
        <f t="shared" si="122"/>
        <v>2013</v>
      </c>
      <c r="L3911" s="24">
        <f t="shared" si="123"/>
        <v>3</v>
      </c>
      <c r="M3911" s="11" t="s">
        <v>14</v>
      </c>
      <c r="N3911" s="11" t="s">
        <v>15</v>
      </c>
      <c r="O3911" s="11" t="str">
        <f>VLOOKUP(E3911,State_Code_Name!$B$1:$C$52,2,0)</f>
        <v>District of Columbia</v>
      </c>
    </row>
    <row r="3912" spans="1:15" x14ac:dyDescent="0.3">
      <c r="A3912" s="11">
        <v>1539479</v>
      </c>
      <c r="B3912" s="12" t="s">
        <v>44</v>
      </c>
      <c r="C3912" s="12" t="s">
        <v>16</v>
      </c>
      <c r="D3912" s="12" t="s">
        <v>25</v>
      </c>
      <c r="E3912" s="11" t="s">
        <v>32</v>
      </c>
      <c r="F3912" s="11" t="s">
        <v>303</v>
      </c>
      <c r="G3912" s="37">
        <v>42243</v>
      </c>
      <c r="H3912" s="13">
        <v>42256</v>
      </c>
      <c r="I3912" s="21">
        <v>13</v>
      </c>
      <c r="J3912" s="43" t="s">
        <v>1482</v>
      </c>
      <c r="K3912" s="21">
        <f t="shared" si="122"/>
        <v>2015</v>
      </c>
      <c r="L3912" s="24">
        <f t="shared" si="123"/>
        <v>3</v>
      </c>
      <c r="M3912" s="11" t="s">
        <v>14</v>
      </c>
      <c r="N3912" s="11" t="s">
        <v>15</v>
      </c>
      <c r="O3912" s="11" t="str">
        <f>VLOOKUP(E3912,State_Code_Name!$B$1:$C$52,2,0)</f>
        <v>Texas</v>
      </c>
    </row>
    <row r="3913" spans="1:15" x14ac:dyDescent="0.3">
      <c r="A3913" s="11">
        <v>282125</v>
      </c>
      <c r="B3913" s="12" t="s">
        <v>44</v>
      </c>
      <c r="C3913" s="12" t="s">
        <v>37</v>
      </c>
      <c r="D3913" s="12" t="s">
        <v>146</v>
      </c>
      <c r="E3913" s="11" t="s">
        <v>23</v>
      </c>
      <c r="F3913" s="11" t="s">
        <v>303</v>
      </c>
      <c r="G3913" s="37">
        <v>41305</v>
      </c>
      <c r="H3913" s="13">
        <v>41309</v>
      </c>
      <c r="I3913" s="21">
        <v>4</v>
      </c>
      <c r="J3913" s="43" t="s">
        <v>1474</v>
      </c>
      <c r="K3913" s="21">
        <f t="shared" si="122"/>
        <v>2013</v>
      </c>
      <c r="L3913" s="24">
        <f t="shared" si="123"/>
        <v>1</v>
      </c>
      <c r="M3913" s="11" t="s">
        <v>14</v>
      </c>
      <c r="N3913" s="11" t="s">
        <v>14</v>
      </c>
      <c r="O3913" s="11" t="str">
        <f>VLOOKUP(E3913,State_Code_Name!$B$1:$C$52,2,0)</f>
        <v>New York</v>
      </c>
    </row>
    <row r="3914" spans="1:15" x14ac:dyDescent="0.3">
      <c r="A3914" s="11">
        <v>1394432</v>
      </c>
      <c r="B3914" s="12" t="s">
        <v>299</v>
      </c>
      <c r="C3914" s="12" t="s">
        <v>27</v>
      </c>
      <c r="D3914" s="12" t="s">
        <v>57</v>
      </c>
      <c r="E3914" s="11" t="s">
        <v>47</v>
      </c>
      <c r="F3914" s="11" t="s">
        <v>19</v>
      </c>
      <c r="G3914" s="37">
        <v>42151</v>
      </c>
      <c r="H3914" s="13">
        <v>42151</v>
      </c>
      <c r="I3914" s="21">
        <v>0</v>
      </c>
      <c r="J3914" s="43" t="s">
        <v>1471</v>
      </c>
      <c r="K3914" s="21">
        <f t="shared" si="122"/>
        <v>2015</v>
      </c>
      <c r="L3914" s="24">
        <f t="shared" si="123"/>
        <v>2</v>
      </c>
      <c r="M3914" s="11" t="s">
        <v>14</v>
      </c>
      <c r="N3914" s="11" t="s">
        <v>15</v>
      </c>
      <c r="O3914" s="11" t="str">
        <f>VLOOKUP(E3914,State_Code_Name!$B$1:$C$52,2,0)</f>
        <v>Pennsylvania</v>
      </c>
    </row>
    <row r="3915" spans="1:15" x14ac:dyDescent="0.3">
      <c r="A3915" s="11">
        <v>984606</v>
      </c>
      <c r="B3915" s="12" t="s">
        <v>64</v>
      </c>
      <c r="C3915" s="12" t="s">
        <v>62</v>
      </c>
      <c r="D3915" s="12" t="s">
        <v>460</v>
      </c>
      <c r="E3915" s="11" t="s">
        <v>36</v>
      </c>
      <c r="F3915" s="11" t="s">
        <v>19</v>
      </c>
      <c r="G3915" s="37">
        <v>41865</v>
      </c>
      <c r="H3915" s="13">
        <v>41865</v>
      </c>
      <c r="I3915" s="21">
        <v>0</v>
      </c>
      <c r="J3915" s="43" t="s">
        <v>1482</v>
      </c>
      <c r="K3915" s="21">
        <f t="shared" si="122"/>
        <v>2014</v>
      </c>
      <c r="L3915" s="24">
        <f t="shared" si="123"/>
        <v>3</v>
      </c>
      <c r="M3915" s="11" t="s">
        <v>14</v>
      </c>
      <c r="N3915" s="11" t="s">
        <v>15</v>
      </c>
      <c r="O3915" s="11" t="str">
        <f>VLOOKUP(E3915,State_Code_Name!$B$1:$C$52,2,0)</f>
        <v>Florida</v>
      </c>
    </row>
    <row r="3916" spans="1:15" x14ac:dyDescent="0.3">
      <c r="A3916" s="11">
        <v>1766952</v>
      </c>
      <c r="B3916" s="12" t="s">
        <v>696</v>
      </c>
      <c r="C3916" s="12" t="s">
        <v>33</v>
      </c>
      <c r="D3916" s="12" t="s">
        <v>42</v>
      </c>
      <c r="E3916" s="11" t="s">
        <v>18</v>
      </c>
      <c r="F3916" s="11" t="s">
        <v>19</v>
      </c>
      <c r="G3916" s="37">
        <v>42402</v>
      </c>
      <c r="H3916" s="13">
        <v>42402</v>
      </c>
      <c r="I3916" s="21">
        <v>0</v>
      </c>
      <c r="J3916" s="43" t="s">
        <v>1478</v>
      </c>
      <c r="K3916" s="21">
        <f t="shared" si="122"/>
        <v>2016</v>
      </c>
      <c r="L3916" s="24">
        <f t="shared" si="123"/>
        <v>1</v>
      </c>
      <c r="M3916" s="11" t="s">
        <v>14</v>
      </c>
      <c r="N3916" s="11" t="s">
        <v>15</v>
      </c>
      <c r="O3916" s="11" t="str">
        <f>VLOOKUP(E3916,State_Code_Name!$B$1:$C$52,2,0)</f>
        <v>California</v>
      </c>
    </row>
    <row r="3917" spans="1:15" x14ac:dyDescent="0.3">
      <c r="A3917" s="11">
        <v>824401</v>
      </c>
      <c r="B3917" s="12" t="s">
        <v>44</v>
      </c>
      <c r="C3917" s="12" t="s">
        <v>16</v>
      </c>
      <c r="D3917" s="12" t="s">
        <v>25</v>
      </c>
      <c r="E3917" s="11" t="s">
        <v>40</v>
      </c>
      <c r="F3917" s="11" t="s">
        <v>19</v>
      </c>
      <c r="G3917" s="37">
        <v>41753</v>
      </c>
      <c r="H3917" s="13">
        <v>41757</v>
      </c>
      <c r="I3917" s="21">
        <v>4</v>
      </c>
      <c r="J3917" s="43" t="s">
        <v>1483</v>
      </c>
      <c r="K3917" s="21">
        <f t="shared" si="122"/>
        <v>2014</v>
      </c>
      <c r="L3917" s="24">
        <f t="shared" si="123"/>
        <v>2</v>
      </c>
      <c r="M3917" s="11" t="s">
        <v>14</v>
      </c>
      <c r="N3917" s="11" t="s">
        <v>15</v>
      </c>
      <c r="O3917" s="11" t="str">
        <f>VLOOKUP(E3917,State_Code_Name!$B$1:$C$52,2,0)</f>
        <v>Ohio</v>
      </c>
    </row>
    <row r="3918" spans="1:15" x14ac:dyDescent="0.3">
      <c r="A3918" s="11">
        <v>2061018</v>
      </c>
      <c r="B3918" s="12" t="s">
        <v>22</v>
      </c>
      <c r="C3918" s="12" t="s">
        <v>27</v>
      </c>
      <c r="D3918" s="12" t="s">
        <v>57</v>
      </c>
      <c r="E3918" s="11" t="s">
        <v>47</v>
      </c>
      <c r="F3918" s="11" t="s">
        <v>19</v>
      </c>
      <c r="G3918" s="37">
        <v>42594</v>
      </c>
      <c r="H3918" s="13">
        <v>42594</v>
      </c>
      <c r="I3918" s="21">
        <v>0</v>
      </c>
      <c r="J3918" s="43" t="s">
        <v>1482</v>
      </c>
      <c r="K3918" s="21">
        <f t="shared" si="122"/>
        <v>2016</v>
      </c>
      <c r="L3918" s="24">
        <f t="shared" si="123"/>
        <v>3</v>
      </c>
      <c r="M3918" s="11" t="s">
        <v>14</v>
      </c>
      <c r="N3918" s="11" t="s">
        <v>15</v>
      </c>
      <c r="O3918" s="11" t="str">
        <f>VLOOKUP(E3918,State_Code_Name!$B$1:$C$52,2,0)</f>
        <v>Pennsylvania</v>
      </c>
    </row>
    <row r="3919" spans="1:15" x14ac:dyDescent="0.3">
      <c r="A3919" s="11">
        <v>901603</v>
      </c>
      <c r="B3919" s="12" t="s">
        <v>178</v>
      </c>
      <c r="C3919" s="12" t="s">
        <v>27</v>
      </c>
      <c r="D3919" s="12" t="s">
        <v>1449</v>
      </c>
      <c r="E3919" s="11" t="s">
        <v>80</v>
      </c>
      <c r="F3919" s="11" t="s">
        <v>19</v>
      </c>
      <c r="G3919" s="37">
        <v>41809</v>
      </c>
      <c r="H3919" s="13">
        <v>41809</v>
      </c>
      <c r="I3919" s="21">
        <v>0</v>
      </c>
      <c r="J3919" s="43" t="s">
        <v>1477</v>
      </c>
      <c r="K3919" s="21">
        <f t="shared" si="122"/>
        <v>2014</v>
      </c>
      <c r="L3919" s="24">
        <f t="shared" si="123"/>
        <v>2</v>
      </c>
      <c r="M3919" s="11" t="s">
        <v>14</v>
      </c>
      <c r="N3919" s="11" t="s">
        <v>15</v>
      </c>
      <c r="O3919" s="11" t="str">
        <f>VLOOKUP(E3919,State_Code_Name!$B$1:$C$52,2,0)</f>
        <v>Minnesota</v>
      </c>
    </row>
    <row r="3920" spans="1:15" x14ac:dyDescent="0.3">
      <c r="A3920" s="11">
        <v>393156</v>
      </c>
      <c r="B3920" s="12" t="s">
        <v>44</v>
      </c>
      <c r="C3920" s="12" t="s">
        <v>16</v>
      </c>
      <c r="D3920" s="12" t="s">
        <v>25</v>
      </c>
      <c r="E3920" s="11" t="s">
        <v>60</v>
      </c>
      <c r="F3920" s="11" t="s">
        <v>303</v>
      </c>
      <c r="G3920" s="37">
        <v>41390</v>
      </c>
      <c r="H3920" s="13">
        <v>41390</v>
      </c>
      <c r="I3920" s="21">
        <v>0</v>
      </c>
      <c r="J3920" s="43" t="s">
        <v>1483</v>
      </c>
      <c r="K3920" s="21">
        <f t="shared" si="122"/>
        <v>2013</v>
      </c>
      <c r="L3920" s="24">
        <f t="shared" si="123"/>
        <v>2</v>
      </c>
      <c r="M3920" s="11" t="s">
        <v>14</v>
      </c>
      <c r="N3920" s="11" t="s">
        <v>14</v>
      </c>
      <c r="O3920" s="11" t="str">
        <f>VLOOKUP(E3920,State_Code_Name!$B$1:$C$52,2,0)</f>
        <v>Illinois</v>
      </c>
    </row>
    <row r="3921" spans="1:15" x14ac:dyDescent="0.3">
      <c r="A3921" s="11">
        <v>620356</v>
      </c>
      <c r="B3921" s="12" t="s">
        <v>61</v>
      </c>
      <c r="C3921" s="12" t="s">
        <v>53</v>
      </c>
      <c r="D3921" s="12" t="s">
        <v>102</v>
      </c>
      <c r="E3921" s="11" t="s">
        <v>18</v>
      </c>
      <c r="F3921" s="11" t="s">
        <v>19</v>
      </c>
      <c r="G3921" s="37">
        <v>41611</v>
      </c>
      <c r="H3921" s="13">
        <v>41611</v>
      </c>
      <c r="I3921" s="21">
        <v>0</v>
      </c>
      <c r="J3921" s="43" t="s">
        <v>1475</v>
      </c>
      <c r="K3921" s="21">
        <f t="shared" si="122"/>
        <v>2013</v>
      </c>
      <c r="L3921" s="24">
        <f t="shared" si="123"/>
        <v>4</v>
      </c>
      <c r="M3921" s="11" t="s">
        <v>14</v>
      </c>
      <c r="N3921" s="11" t="s">
        <v>15</v>
      </c>
      <c r="O3921" s="11" t="str">
        <f>VLOOKUP(E3921,State_Code_Name!$B$1:$C$52,2,0)</f>
        <v>California</v>
      </c>
    </row>
    <row r="3922" spans="1:15" x14ac:dyDescent="0.3">
      <c r="A3922" s="11">
        <v>913095</v>
      </c>
      <c r="B3922" s="12" t="s">
        <v>11</v>
      </c>
      <c r="C3922" s="12" t="s">
        <v>16</v>
      </c>
      <c r="D3922" s="12" t="s">
        <v>21</v>
      </c>
      <c r="E3922" s="11" t="s">
        <v>98</v>
      </c>
      <c r="F3922" s="11" t="s">
        <v>19</v>
      </c>
      <c r="G3922" s="37">
        <v>41816</v>
      </c>
      <c r="H3922" s="13">
        <v>41816</v>
      </c>
      <c r="I3922" s="21">
        <v>0</v>
      </c>
      <c r="J3922" s="43" t="s">
        <v>1477</v>
      </c>
      <c r="K3922" s="21">
        <f t="shared" si="122"/>
        <v>2014</v>
      </c>
      <c r="L3922" s="24">
        <f t="shared" si="123"/>
        <v>2</v>
      </c>
      <c r="M3922" s="11" t="s">
        <v>14</v>
      </c>
      <c r="N3922" s="11" t="s">
        <v>15</v>
      </c>
      <c r="O3922" s="11" t="str">
        <f>VLOOKUP(E3922,State_Code_Name!$B$1:$C$52,2,0)</f>
        <v>Colorado</v>
      </c>
    </row>
    <row r="3923" spans="1:15" x14ac:dyDescent="0.3">
      <c r="A3923" s="11">
        <v>1624538</v>
      </c>
      <c r="B3923" s="12" t="s">
        <v>132</v>
      </c>
      <c r="C3923" s="12" t="s">
        <v>33</v>
      </c>
      <c r="D3923" s="12" t="s">
        <v>160</v>
      </c>
      <c r="E3923" s="11" t="s">
        <v>32</v>
      </c>
      <c r="F3923" s="11" t="s">
        <v>19</v>
      </c>
      <c r="G3923" s="37">
        <v>42303</v>
      </c>
      <c r="H3923" s="13">
        <v>42303</v>
      </c>
      <c r="I3923" s="21">
        <v>0</v>
      </c>
      <c r="J3923" s="43" t="s">
        <v>1473</v>
      </c>
      <c r="K3923" s="21">
        <f t="shared" si="122"/>
        <v>2015</v>
      </c>
      <c r="L3923" s="24">
        <f t="shared" si="123"/>
        <v>4</v>
      </c>
      <c r="M3923" s="11" t="s">
        <v>15</v>
      </c>
      <c r="N3923" s="11" t="s">
        <v>15</v>
      </c>
      <c r="O3923" s="11" t="str">
        <f>VLOOKUP(E3923,State_Code_Name!$B$1:$C$52,2,0)</f>
        <v>Texas</v>
      </c>
    </row>
    <row r="3924" spans="1:15" x14ac:dyDescent="0.3">
      <c r="A3924" s="11">
        <v>1536834</v>
      </c>
      <c r="B3924" s="12" t="s">
        <v>97</v>
      </c>
      <c r="C3924" s="12" t="s">
        <v>53</v>
      </c>
      <c r="D3924" s="12" t="s">
        <v>102</v>
      </c>
      <c r="E3924" s="11" t="s">
        <v>36</v>
      </c>
      <c r="F3924" s="11" t="s">
        <v>19</v>
      </c>
      <c r="G3924" s="37">
        <v>42242</v>
      </c>
      <c r="H3924" s="13">
        <v>42242</v>
      </c>
      <c r="I3924" s="21">
        <v>0</v>
      </c>
      <c r="J3924" s="43" t="s">
        <v>1482</v>
      </c>
      <c r="K3924" s="21">
        <f t="shared" si="122"/>
        <v>2015</v>
      </c>
      <c r="L3924" s="24">
        <f t="shared" si="123"/>
        <v>3</v>
      </c>
      <c r="M3924" s="11" t="s">
        <v>14</v>
      </c>
      <c r="N3924" s="11" t="s">
        <v>14</v>
      </c>
      <c r="O3924" s="11" t="str">
        <f>VLOOKUP(E3924,State_Code_Name!$B$1:$C$52,2,0)</f>
        <v>Florida</v>
      </c>
    </row>
    <row r="3925" spans="1:15" x14ac:dyDescent="0.3">
      <c r="A3925" s="11">
        <v>841704</v>
      </c>
      <c r="B3925" s="12" t="s">
        <v>59</v>
      </c>
      <c r="C3925" s="12" t="s">
        <v>16</v>
      </c>
      <c r="D3925" s="12" t="s">
        <v>25</v>
      </c>
      <c r="E3925" s="11" t="s">
        <v>41</v>
      </c>
      <c r="F3925" s="11" t="s">
        <v>303</v>
      </c>
      <c r="G3925" s="37">
        <v>41766</v>
      </c>
      <c r="H3925" s="13">
        <v>41768</v>
      </c>
      <c r="I3925" s="21">
        <v>2</v>
      </c>
      <c r="J3925" s="43" t="s">
        <v>1471</v>
      </c>
      <c r="K3925" s="21">
        <f t="shared" si="122"/>
        <v>2014</v>
      </c>
      <c r="L3925" s="24">
        <f t="shared" si="123"/>
        <v>2</v>
      </c>
      <c r="M3925" s="11" t="s">
        <v>14</v>
      </c>
      <c r="N3925" s="11" t="s">
        <v>15</v>
      </c>
      <c r="O3925" s="11" t="str">
        <f>VLOOKUP(E3925,State_Code_Name!$B$1:$C$52,2,0)</f>
        <v>Nevada</v>
      </c>
    </row>
    <row r="3926" spans="1:15" x14ac:dyDescent="0.3">
      <c r="A3926" s="11">
        <v>219791</v>
      </c>
      <c r="B3926" s="12" t="s">
        <v>31</v>
      </c>
      <c r="C3926" s="12" t="s">
        <v>27</v>
      </c>
      <c r="D3926" s="12" t="s">
        <v>57</v>
      </c>
      <c r="E3926" s="11" t="s">
        <v>105</v>
      </c>
      <c r="F3926" s="11" t="s">
        <v>13</v>
      </c>
      <c r="G3926" s="37">
        <v>41276</v>
      </c>
      <c r="H3926" s="13">
        <v>41277</v>
      </c>
      <c r="I3926" s="21">
        <v>1</v>
      </c>
      <c r="J3926" s="43" t="s">
        <v>1474</v>
      </c>
      <c r="K3926" s="21">
        <f t="shared" si="122"/>
        <v>2013</v>
      </c>
      <c r="L3926" s="24">
        <f t="shared" si="123"/>
        <v>1</v>
      </c>
      <c r="M3926" s="11" t="s">
        <v>14</v>
      </c>
      <c r="N3926" s="11" t="s">
        <v>15</v>
      </c>
      <c r="O3926" s="11" t="str">
        <f>VLOOKUP(E3926,State_Code_Name!$B$1:$C$52,2,0)</f>
        <v>Indiana</v>
      </c>
    </row>
    <row r="3927" spans="1:15" x14ac:dyDescent="0.3">
      <c r="A3927" s="11">
        <v>342858</v>
      </c>
      <c r="B3927" s="12" t="s">
        <v>31</v>
      </c>
      <c r="C3927" s="12" t="s">
        <v>37</v>
      </c>
      <c r="D3927" s="12" t="s">
        <v>81</v>
      </c>
      <c r="E3927" s="11" t="s">
        <v>36</v>
      </c>
      <c r="F3927" s="11" t="s">
        <v>19</v>
      </c>
      <c r="G3927" s="37">
        <v>41338</v>
      </c>
      <c r="H3927" s="13">
        <v>41339</v>
      </c>
      <c r="I3927" s="21">
        <v>1</v>
      </c>
      <c r="J3927" s="43" t="s">
        <v>1476</v>
      </c>
      <c r="K3927" s="21">
        <f t="shared" si="122"/>
        <v>2013</v>
      </c>
      <c r="L3927" s="24">
        <f t="shared" si="123"/>
        <v>1</v>
      </c>
      <c r="M3927" s="11" t="s">
        <v>14</v>
      </c>
      <c r="N3927" s="11" t="s">
        <v>15</v>
      </c>
      <c r="O3927" s="11" t="str">
        <f>VLOOKUP(E3927,State_Code_Name!$B$1:$C$52,2,0)</f>
        <v>Florida</v>
      </c>
    </row>
    <row r="3928" spans="1:15" x14ac:dyDescent="0.3">
      <c r="A3928" s="11">
        <v>1468621</v>
      </c>
      <c r="B3928" s="12" t="s">
        <v>59</v>
      </c>
      <c r="C3928" s="12" t="s">
        <v>27</v>
      </c>
      <c r="D3928" s="12" t="s">
        <v>28</v>
      </c>
      <c r="E3928" s="11" t="s">
        <v>67</v>
      </c>
      <c r="F3928" s="11" t="s">
        <v>19</v>
      </c>
      <c r="G3928" s="37">
        <v>42200</v>
      </c>
      <c r="H3928" s="13">
        <v>42200</v>
      </c>
      <c r="I3928" s="21">
        <v>0</v>
      </c>
      <c r="J3928" s="43" t="s">
        <v>1481</v>
      </c>
      <c r="K3928" s="21">
        <f t="shared" si="122"/>
        <v>2015</v>
      </c>
      <c r="L3928" s="24">
        <f t="shared" si="123"/>
        <v>3</v>
      </c>
      <c r="M3928" s="11" t="s">
        <v>14</v>
      </c>
      <c r="N3928" s="11" t="s">
        <v>15</v>
      </c>
      <c r="O3928" s="11" t="str">
        <f>VLOOKUP(E3928,State_Code_Name!$B$1:$C$52,2,0)</f>
        <v>Michigan</v>
      </c>
    </row>
    <row r="3929" spans="1:15" x14ac:dyDescent="0.3">
      <c r="A3929" s="11">
        <v>1649092</v>
      </c>
      <c r="B3929" s="12" t="s">
        <v>320</v>
      </c>
      <c r="C3929" s="12" t="s">
        <v>172</v>
      </c>
      <c r="D3929" s="12" t="s">
        <v>264</v>
      </c>
      <c r="E3929" s="11" t="s">
        <v>138</v>
      </c>
      <c r="F3929" s="11" t="s">
        <v>19</v>
      </c>
      <c r="G3929" s="37">
        <v>42318</v>
      </c>
      <c r="H3929" s="13">
        <v>42318</v>
      </c>
      <c r="I3929" s="21">
        <v>0</v>
      </c>
      <c r="J3929" s="43" t="s">
        <v>1479</v>
      </c>
      <c r="K3929" s="21">
        <f t="shared" si="122"/>
        <v>2015</v>
      </c>
      <c r="L3929" s="24">
        <f t="shared" si="123"/>
        <v>4</v>
      </c>
      <c r="M3929" s="11" t="s">
        <v>14</v>
      </c>
      <c r="N3929" s="11" t="s">
        <v>15</v>
      </c>
      <c r="O3929" s="11" t="str">
        <f>VLOOKUP(E3929,State_Code_Name!$B$1:$C$52,2,0)</f>
        <v>Kansas</v>
      </c>
    </row>
    <row r="3930" spans="1:15" x14ac:dyDescent="0.3">
      <c r="A3930" s="11">
        <v>1384445</v>
      </c>
      <c r="B3930" s="12" t="s">
        <v>162</v>
      </c>
      <c r="C3930" s="12" t="s">
        <v>16</v>
      </c>
      <c r="D3930" s="12" t="s">
        <v>21</v>
      </c>
      <c r="E3930" s="11" t="s">
        <v>36</v>
      </c>
      <c r="F3930" s="11" t="s">
        <v>19</v>
      </c>
      <c r="G3930" s="37">
        <v>42144</v>
      </c>
      <c r="H3930" s="13">
        <v>42144</v>
      </c>
      <c r="I3930" s="21">
        <v>0</v>
      </c>
      <c r="J3930" s="43" t="s">
        <v>1471</v>
      </c>
      <c r="K3930" s="21">
        <f t="shared" si="122"/>
        <v>2015</v>
      </c>
      <c r="L3930" s="24">
        <f t="shared" si="123"/>
        <v>2</v>
      </c>
      <c r="M3930" s="11" t="s">
        <v>14</v>
      </c>
      <c r="N3930" s="11" t="s">
        <v>15</v>
      </c>
      <c r="O3930" s="11" t="str">
        <f>VLOOKUP(E3930,State_Code_Name!$B$1:$C$52,2,0)</f>
        <v>Florida</v>
      </c>
    </row>
    <row r="3931" spans="1:15" x14ac:dyDescent="0.3">
      <c r="A3931" s="11">
        <v>1660538</v>
      </c>
      <c r="B3931" s="12" t="s">
        <v>866</v>
      </c>
      <c r="C3931" s="12" t="s">
        <v>9</v>
      </c>
      <c r="D3931" s="12" t="s">
        <v>133</v>
      </c>
      <c r="E3931" s="11" t="s">
        <v>60</v>
      </c>
      <c r="F3931" s="11" t="s">
        <v>19</v>
      </c>
      <c r="G3931" s="37">
        <v>42326</v>
      </c>
      <c r="H3931" s="13">
        <v>42328</v>
      </c>
      <c r="I3931" s="21">
        <v>2</v>
      </c>
      <c r="J3931" s="43" t="s">
        <v>1479</v>
      </c>
      <c r="K3931" s="21">
        <f t="shared" si="122"/>
        <v>2015</v>
      </c>
      <c r="L3931" s="24">
        <f t="shared" si="123"/>
        <v>4</v>
      </c>
      <c r="M3931" s="11" t="s">
        <v>15</v>
      </c>
      <c r="N3931" s="11" t="s">
        <v>15</v>
      </c>
      <c r="O3931" s="11" t="str">
        <f>VLOOKUP(E3931,State_Code_Name!$B$1:$C$52,2,0)</f>
        <v>Illinois</v>
      </c>
    </row>
    <row r="3932" spans="1:15" x14ac:dyDescent="0.3">
      <c r="A3932" s="11">
        <v>1454124</v>
      </c>
      <c r="B3932" s="12" t="s">
        <v>61</v>
      </c>
      <c r="C3932" s="12" t="s">
        <v>53</v>
      </c>
      <c r="D3932" s="12" t="s">
        <v>102</v>
      </c>
      <c r="E3932" s="11" t="s">
        <v>122</v>
      </c>
      <c r="F3932" s="11" t="s">
        <v>19</v>
      </c>
      <c r="G3932" s="37">
        <v>42192</v>
      </c>
      <c r="H3932" s="13">
        <v>42192</v>
      </c>
      <c r="I3932" s="21">
        <v>0</v>
      </c>
      <c r="J3932" s="43" t="s">
        <v>1481</v>
      </c>
      <c r="K3932" s="21">
        <f t="shared" si="122"/>
        <v>2015</v>
      </c>
      <c r="L3932" s="24">
        <f t="shared" si="123"/>
        <v>3</v>
      </c>
      <c r="M3932" s="11" t="s">
        <v>14</v>
      </c>
      <c r="N3932" s="11" t="s">
        <v>15</v>
      </c>
      <c r="O3932" s="11" t="str">
        <f>VLOOKUP(E3932,State_Code_Name!$B$1:$C$52,2,0)</f>
        <v>Maryland</v>
      </c>
    </row>
    <row r="3933" spans="1:15" x14ac:dyDescent="0.3">
      <c r="A3933" s="11">
        <v>2180657</v>
      </c>
      <c r="B3933" s="12" t="s">
        <v>84</v>
      </c>
      <c r="C3933" s="12" t="s">
        <v>62</v>
      </c>
      <c r="D3933" s="12" t="s">
        <v>460</v>
      </c>
      <c r="E3933" s="11" t="s">
        <v>43</v>
      </c>
      <c r="F3933" s="11" t="s">
        <v>19</v>
      </c>
      <c r="G3933" s="37">
        <v>42669</v>
      </c>
      <c r="H3933" s="13">
        <v>42669</v>
      </c>
      <c r="I3933" s="21">
        <v>0</v>
      </c>
      <c r="J3933" s="43" t="s">
        <v>1473</v>
      </c>
      <c r="K3933" s="21">
        <f t="shared" si="122"/>
        <v>2016</v>
      </c>
      <c r="L3933" s="24">
        <f t="shared" si="123"/>
        <v>4</v>
      </c>
      <c r="M3933" s="11" t="s">
        <v>14</v>
      </c>
      <c r="N3933" s="11" t="s">
        <v>14</v>
      </c>
      <c r="O3933" s="11" t="str">
        <f>VLOOKUP(E3933,State_Code_Name!$B$1:$C$52,2,0)</f>
        <v>North Carolina</v>
      </c>
    </row>
    <row r="3934" spans="1:15" x14ac:dyDescent="0.3">
      <c r="A3934" s="11">
        <v>1407445</v>
      </c>
      <c r="B3934" s="12" t="s">
        <v>97</v>
      </c>
      <c r="C3934" s="12" t="s">
        <v>53</v>
      </c>
      <c r="D3934" s="12" t="s">
        <v>77</v>
      </c>
      <c r="E3934" s="11" t="s">
        <v>32</v>
      </c>
      <c r="F3934" s="11" t="s">
        <v>58</v>
      </c>
      <c r="G3934" s="37">
        <v>42160</v>
      </c>
      <c r="H3934" s="13">
        <v>42179</v>
      </c>
      <c r="I3934" s="21">
        <v>19</v>
      </c>
      <c r="J3934" s="43" t="s">
        <v>1477</v>
      </c>
      <c r="K3934" s="21">
        <f t="shared" si="122"/>
        <v>2015</v>
      </c>
      <c r="L3934" s="24">
        <f t="shared" si="123"/>
        <v>2</v>
      </c>
      <c r="M3934" s="11" t="s">
        <v>14</v>
      </c>
      <c r="N3934" s="11" t="s">
        <v>15</v>
      </c>
      <c r="O3934" s="11" t="str">
        <f>VLOOKUP(E3934,State_Code_Name!$B$1:$C$52,2,0)</f>
        <v>Texas</v>
      </c>
    </row>
    <row r="3935" spans="1:15" x14ac:dyDescent="0.3">
      <c r="A3935" s="11">
        <v>1750851</v>
      </c>
      <c r="B3935" s="12" t="s">
        <v>112</v>
      </c>
      <c r="C3935" s="12" t="s">
        <v>37</v>
      </c>
      <c r="D3935" s="12" t="s">
        <v>1443</v>
      </c>
      <c r="E3935" s="11" t="s">
        <v>67</v>
      </c>
      <c r="F3935" s="11" t="s">
        <v>19</v>
      </c>
      <c r="G3935" s="37">
        <v>42390</v>
      </c>
      <c r="H3935" s="13">
        <v>42390</v>
      </c>
      <c r="I3935" s="21">
        <v>0</v>
      </c>
      <c r="J3935" s="43" t="s">
        <v>1474</v>
      </c>
      <c r="K3935" s="21">
        <f t="shared" si="122"/>
        <v>2016</v>
      </c>
      <c r="L3935" s="24">
        <f t="shared" si="123"/>
        <v>1</v>
      </c>
      <c r="M3935" s="11" t="s">
        <v>14</v>
      </c>
      <c r="N3935" s="11" t="s">
        <v>15</v>
      </c>
      <c r="O3935" s="11" t="str">
        <f>VLOOKUP(E3935,State_Code_Name!$B$1:$C$52,2,0)</f>
        <v>Michigan</v>
      </c>
    </row>
    <row r="3936" spans="1:15" x14ac:dyDescent="0.3">
      <c r="A3936" s="11">
        <v>779368</v>
      </c>
      <c r="B3936" s="12" t="s">
        <v>461</v>
      </c>
      <c r="C3936" s="12" t="s">
        <v>539</v>
      </c>
      <c r="D3936" s="12" t="s">
        <v>540</v>
      </c>
      <c r="E3936" s="11" t="s">
        <v>36</v>
      </c>
      <c r="F3936" s="11" t="s">
        <v>19</v>
      </c>
      <c r="G3936" s="37">
        <v>41724</v>
      </c>
      <c r="H3936" s="13">
        <v>41724</v>
      </c>
      <c r="I3936" s="21">
        <v>0</v>
      </c>
      <c r="J3936" s="43" t="s">
        <v>1476</v>
      </c>
      <c r="K3936" s="21">
        <f t="shared" si="122"/>
        <v>2014</v>
      </c>
      <c r="L3936" s="24">
        <f t="shared" si="123"/>
        <v>1</v>
      </c>
      <c r="M3936" s="11" t="s">
        <v>14</v>
      </c>
      <c r="N3936" s="11" t="s">
        <v>15</v>
      </c>
      <c r="O3936" s="11" t="str">
        <f>VLOOKUP(E3936,State_Code_Name!$B$1:$C$52,2,0)</f>
        <v>Florida</v>
      </c>
    </row>
    <row r="3937" spans="1:15" x14ac:dyDescent="0.3">
      <c r="A3937" s="11">
        <v>1372978</v>
      </c>
      <c r="B3937" s="12" t="s">
        <v>11</v>
      </c>
      <c r="C3937" s="12" t="s">
        <v>9</v>
      </c>
      <c r="D3937" s="12" t="s">
        <v>10</v>
      </c>
      <c r="E3937" s="11" t="s">
        <v>18</v>
      </c>
      <c r="F3937" s="11" t="s">
        <v>19</v>
      </c>
      <c r="G3937" s="37">
        <v>42137</v>
      </c>
      <c r="H3937" s="13">
        <v>42137</v>
      </c>
      <c r="I3937" s="21">
        <v>0</v>
      </c>
      <c r="J3937" s="43" t="s">
        <v>1471</v>
      </c>
      <c r="K3937" s="21">
        <f t="shared" si="122"/>
        <v>2015</v>
      </c>
      <c r="L3937" s="24">
        <f t="shared" si="123"/>
        <v>2</v>
      </c>
      <c r="M3937" s="11" t="s">
        <v>14</v>
      </c>
      <c r="N3937" s="11" t="s">
        <v>15</v>
      </c>
      <c r="O3937" s="11" t="str">
        <f>VLOOKUP(E3937,State_Code_Name!$B$1:$C$52,2,0)</f>
        <v>California</v>
      </c>
    </row>
    <row r="3938" spans="1:15" x14ac:dyDescent="0.3">
      <c r="A3938" s="11">
        <v>1242224</v>
      </c>
      <c r="B3938" s="12" t="s">
        <v>579</v>
      </c>
      <c r="C3938" s="12" t="s">
        <v>33</v>
      </c>
      <c r="D3938" s="12" t="s">
        <v>42</v>
      </c>
      <c r="E3938" s="11" t="s">
        <v>99</v>
      </c>
      <c r="F3938" s="11" t="s">
        <v>19</v>
      </c>
      <c r="G3938" s="37">
        <v>42052</v>
      </c>
      <c r="H3938" s="13">
        <v>42052</v>
      </c>
      <c r="I3938" s="21">
        <v>0</v>
      </c>
      <c r="J3938" s="43" t="s">
        <v>1478</v>
      </c>
      <c r="K3938" s="21">
        <f t="shared" si="122"/>
        <v>2015</v>
      </c>
      <c r="L3938" s="24">
        <f t="shared" si="123"/>
        <v>1</v>
      </c>
      <c r="M3938" s="11" t="s">
        <v>14</v>
      </c>
      <c r="N3938" s="11" t="s">
        <v>15</v>
      </c>
      <c r="O3938" s="11" t="str">
        <f>VLOOKUP(E3938,State_Code_Name!$B$1:$C$52,2,0)</f>
        <v>Arizona</v>
      </c>
    </row>
    <row r="3939" spans="1:15" x14ac:dyDescent="0.3">
      <c r="A3939" s="11">
        <v>1932414</v>
      </c>
      <c r="B3939" s="12" t="s">
        <v>39</v>
      </c>
      <c r="C3939" s="12" t="s">
        <v>37</v>
      </c>
      <c r="D3939" s="12" t="s">
        <v>1443</v>
      </c>
      <c r="E3939" s="11" t="s">
        <v>18</v>
      </c>
      <c r="F3939" s="11" t="s">
        <v>13</v>
      </c>
      <c r="G3939" s="37">
        <v>42509</v>
      </c>
      <c r="H3939" s="13">
        <v>42514</v>
      </c>
      <c r="I3939" s="21">
        <v>5</v>
      </c>
      <c r="J3939" s="43" t="s">
        <v>1471</v>
      </c>
      <c r="K3939" s="21">
        <f t="shared" si="122"/>
        <v>2016</v>
      </c>
      <c r="L3939" s="24">
        <f t="shared" si="123"/>
        <v>2</v>
      </c>
      <c r="M3939" s="11" t="s">
        <v>14</v>
      </c>
      <c r="N3939" s="11" t="s">
        <v>15</v>
      </c>
      <c r="O3939" s="11" t="str">
        <f>VLOOKUP(E3939,State_Code_Name!$B$1:$C$52,2,0)</f>
        <v>California</v>
      </c>
    </row>
    <row r="3940" spans="1:15" x14ac:dyDescent="0.3">
      <c r="A3940" s="11">
        <v>1072546</v>
      </c>
      <c r="B3940" s="12" t="s">
        <v>101</v>
      </c>
      <c r="C3940" s="12" t="s">
        <v>33</v>
      </c>
      <c r="D3940" s="12" t="s">
        <v>1441</v>
      </c>
      <c r="E3940" s="11" t="s">
        <v>36</v>
      </c>
      <c r="F3940" s="11" t="s">
        <v>19</v>
      </c>
      <c r="G3940" s="37">
        <v>41927</v>
      </c>
      <c r="H3940" s="13">
        <v>41934</v>
      </c>
      <c r="I3940" s="21">
        <v>7</v>
      </c>
      <c r="J3940" s="43" t="s">
        <v>1473</v>
      </c>
      <c r="K3940" s="21">
        <f t="shared" si="122"/>
        <v>2014</v>
      </c>
      <c r="L3940" s="24">
        <f t="shared" si="123"/>
        <v>4</v>
      </c>
      <c r="M3940" s="11" t="s">
        <v>14</v>
      </c>
      <c r="N3940" s="11" t="s">
        <v>15</v>
      </c>
      <c r="O3940" s="11" t="str">
        <f>VLOOKUP(E3940,State_Code_Name!$B$1:$C$52,2,0)</f>
        <v>Florida</v>
      </c>
    </row>
    <row r="3941" spans="1:15" x14ac:dyDescent="0.3">
      <c r="A3941" s="11">
        <v>1824595</v>
      </c>
      <c r="B3941" s="12" t="s">
        <v>1161</v>
      </c>
      <c r="C3941" s="12" t="s">
        <v>53</v>
      </c>
      <c r="D3941" s="12" t="s">
        <v>77</v>
      </c>
      <c r="E3941" s="11" t="s">
        <v>60</v>
      </c>
      <c r="F3941" s="11" t="s">
        <v>58</v>
      </c>
      <c r="G3941" s="37">
        <v>42438</v>
      </c>
      <c r="H3941" s="13">
        <v>42440</v>
      </c>
      <c r="I3941" s="21">
        <v>2</v>
      </c>
      <c r="J3941" s="43" t="s">
        <v>1476</v>
      </c>
      <c r="K3941" s="21">
        <f t="shared" si="122"/>
        <v>2016</v>
      </c>
      <c r="L3941" s="24">
        <f t="shared" si="123"/>
        <v>1</v>
      </c>
      <c r="M3941" s="11" t="s">
        <v>15</v>
      </c>
      <c r="N3941" s="11" t="s">
        <v>15</v>
      </c>
      <c r="O3941" s="11" t="str">
        <f>VLOOKUP(E3941,State_Code_Name!$B$1:$C$52,2,0)</f>
        <v>Illinois</v>
      </c>
    </row>
    <row r="3942" spans="1:15" x14ac:dyDescent="0.3">
      <c r="A3942" s="11">
        <v>1453623</v>
      </c>
      <c r="B3942" s="12" t="s">
        <v>347</v>
      </c>
      <c r="C3942" s="12" t="s">
        <v>62</v>
      </c>
      <c r="D3942" s="12" t="s">
        <v>460</v>
      </c>
      <c r="E3942" s="11" t="s">
        <v>60</v>
      </c>
      <c r="F3942" s="11" t="s">
        <v>19</v>
      </c>
      <c r="G3942" s="37">
        <v>42191</v>
      </c>
      <c r="H3942" s="13">
        <v>42191</v>
      </c>
      <c r="I3942" s="21">
        <v>0</v>
      </c>
      <c r="J3942" s="43" t="s">
        <v>1481</v>
      </c>
      <c r="K3942" s="21">
        <f t="shared" si="122"/>
        <v>2015</v>
      </c>
      <c r="L3942" s="24">
        <f t="shared" si="123"/>
        <v>3</v>
      </c>
      <c r="M3942" s="11" t="s">
        <v>14</v>
      </c>
      <c r="N3942" s="11" t="s">
        <v>15</v>
      </c>
      <c r="O3942" s="11" t="str">
        <f>VLOOKUP(E3942,State_Code_Name!$B$1:$C$52,2,0)</f>
        <v>Illinois</v>
      </c>
    </row>
    <row r="3943" spans="1:15" x14ac:dyDescent="0.3">
      <c r="A3943" s="11">
        <v>1709041</v>
      </c>
      <c r="B3943" s="12" t="s">
        <v>322</v>
      </c>
      <c r="C3943" s="12" t="s">
        <v>33</v>
      </c>
      <c r="D3943" s="12" t="s">
        <v>42</v>
      </c>
      <c r="E3943" s="11" t="s">
        <v>32</v>
      </c>
      <c r="F3943" s="11" t="s">
        <v>19</v>
      </c>
      <c r="G3943" s="37">
        <v>42356</v>
      </c>
      <c r="H3943" s="13">
        <v>42356</v>
      </c>
      <c r="I3943" s="21">
        <v>0</v>
      </c>
      <c r="J3943" s="43" t="s">
        <v>1475</v>
      </c>
      <c r="K3943" s="21">
        <f t="shared" si="122"/>
        <v>2015</v>
      </c>
      <c r="L3943" s="24">
        <f t="shared" si="123"/>
        <v>4</v>
      </c>
      <c r="M3943" s="11" t="s">
        <v>15</v>
      </c>
      <c r="N3943" s="11" t="s">
        <v>14</v>
      </c>
      <c r="O3943" s="11" t="str">
        <f>VLOOKUP(E3943,State_Code_Name!$B$1:$C$52,2,0)</f>
        <v>Texas</v>
      </c>
    </row>
    <row r="3944" spans="1:15" x14ac:dyDescent="0.3">
      <c r="A3944" s="11">
        <v>460334</v>
      </c>
      <c r="B3944" s="12" t="s">
        <v>39</v>
      </c>
      <c r="C3944" s="12" t="s">
        <v>27</v>
      </c>
      <c r="D3944" s="12" t="s">
        <v>28</v>
      </c>
      <c r="E3944" s="11" t="s">
        <v>40</v>
      </c>
      <c r="F3944" s="11" t="s">
        <v>19</v>
      </c>
      <c r="G3944" s="37">
        <v>41472</v>
      </c>
      <c r="H3944" s="13">
        <v>41479</v>
      </c>
      <c r="I3944" s="21">
        <v>7</v>
      </c>
      <c r="J3944" s="43" t="s">
        <v>1481</v>
      </c>
      <c r="K3944" s="21">
        <f t="shared" si="122"/>
        <v>2013</v>
      </c>
      <c r="L3944" s="24">
        <f t="shared" si="123"/>
        <v>3</v>
      </c>
      <c r="M3944" s="11" t="s">
        <v>14</v>
      </c>
      <c r="N3944" s="11" t="s">
        <v>15</v>
      </c>
      <c r="O3944" s="11" t="str">
        <f>VLOOKUP(E3944,State_Code_Name!$B$1:$C$52,2,0)</f>
        <v>Ohio</v>
      </c>
    </row>
    <row r="3945" spans="1:15" x14ac:dyDescent="0.3">
      <c r="A3945" s="11">
        <v>1069075</v>
      </c>
      <c r="B3945" s="12" t="s">
        <v>139</v>
      </c>
      <c r="C3945" s="12" t="s">
        <v>27</v>
      </c>
      <c r="D3945" s="12" t="s">
        <v>28</v>
      </c>
      <c r="E3945" s="11" t="s">
        <v>18</v>
      </c>
      <c r="F3945" s="11" t="s">
        <v>19</v>
      </c>
      <c r="G3945" s="37">
        <v>41926</v>
      </c>
      <c r="H3945" s="13">
        <v>41926</v>
      </c>
      <c r="I3945" s="21">
        <v>0</v>
      </c>
      <c r="J3945" s="43" t="s">
        <v>1473</v>
      </c>
      <c r="K3945" s="21">
        <f t="shared" si="122"/>
        <v>2014</v>
      </c>
      <c r="L3945" s="24">
        <f t="shared" si="123"/>
        <v>4</v>
      </c>
      <c r="M3945" s="11" t="s">
        <v>14</v>
      </c>
      <c r="N3945" s="11" t="s">
        <v>15</v>
      </c>
      <c r="O3945" s="11" t="str">
        <f>VLOOKUP(E3945,State_Code_Name!$B$1:$C$52,2,0)</f>
        <v>California</v>
      </c>
    </row>
    <row r="3946" spans="1:15" x14ac:dyDescent="0.3">
      <c r="A3946" s="11">
        <v>2183066</v>
      </c>
      <c r="B3946" s="12" t="s">
        <v>74</v>
      </c>
      <c r="C3946" s="12" t="s">
        <v>27</v>
      </c>
      <c r="D3946" s="12" t="s">
        <v>28</v>
      </c>
      <c r="E3946" s="11" t="s">
        <v>23</v>
      </c>
      <c r="F3946" s="11" t="s">
        <v>19</v>
      </c>
      <c r="G3946" s="37">
        <v>42670</v>
      </c>
      <c r="H3946" s="13">
        <v>42670</v>
      </c>
      <c r="I3946" s="21">
        <v>0</v>
      </c>
      <c r="J3946" s="43" t="s">
        <v>1473</v>
      </c>
      <c r="K3946" s="21">
        <f t="shared" si="122"/>
        <v>2016</v>
      </c>
      <c r="L3946" s="24">
        <f t="shared" si="123"/>
        <v>4</v>
      </c>
      <c r="M3946" s="11" t="s">
        <v>14</v>
      </c>
      <c r="N3946" s="11" t="s">
        <v>14</v>
      </c>
      <c r="O3946" s="11" t="str">
        <f>VLOOKUP(E3946,State_Code_Name!$B$1:$C$52,2,0)</f>
        <v>New York</v>
      </c>
    </row>
    <row r="3947" spans="1:15" x14ac:dyDescent="0.3">
      <c r="A3947" s="11">
        <v>1980404</v>
      </c>
      <c r="B3947" s="12" t="s">
        <v>39</v>
      </c>
      <c r="C3947" s="12" t="s">
        <v>16</v>
      </c>
      <c r="D3947" s="12" t="s">
        <v>21</v>
      </c>
      <c r="E3947" s="11" t="s">
        <v>18</v>
      </c>
      <c r="F3947" s="11" t="s">
        <v>19</v>
      </c>
      <c r="G3947" s="37">
        <v>42543</v>
      </c>
      <c r="H3947" s="13">
        <v>42543</v>
      </c>
      <c r="I3947" s="21">
        <v>0</v>
      </c>
      <c r="J3947" s="43" t="s">
        <v>1477</v>
      </c>
      <c r="K3947" s="21">
        <f t="shared" si="122"/>
        <v>2016</v>
      </c>
      <c r="L3947" s="24">
        <f t="shared" si="123"/>
        <v>2</v>
      </c>
      <c r="M3947" s="11" t="s">
        <v>14</v>
      </c>
      <c r="N3947" s="11" t="s">
        <v>15</v>
      </c>
      <c r="O3947" s="11" t="str">
        <f>VLOOKUP(E3947,State_Code_Name!$B$1:$C$52,2,0)</f>
        <v>California</v>
      </c>
    </row>
    <row r="3948" spans="1:15" x14ac:dyDescent="0.3">
      <c r="A3948" s="11">
        <v>451350</v>
      </c>
      <c r="B3948" s="12" t="s">
        <v>74</v>
      </c>
      <c r="C3948" s="12" t="s">
        <v>27</v>
      </c>
      <c r="D3948" s="12" t="s">
        <v>28</v>
      </c>
      <c r="E3948" s="11" t="s">
        <v>52</v>
      </c>
      <c r="F3948" s="11" t="s">
        <v>303</v>
      </c>
      <c r="G3948" s="37">
        <v>41463</v>
      </c>
      <c r="H3948" s="13">
        <v>41464</v>
      </c>
      <c r="I3948" s="21">
        <v>1</v>
      </c>
      <c r="J3948" s="43" t="s">
        <v>1481</v>
      </c>
      <c r="K3948" s="21">
        <f t="shared" si="122"/>
        <v>2013</v>
      </c>
      <c r="L3948" s="24">
        <f t="shared" si="123"/>
        <v>3</v>
      </c>
      <c r="M3948" s="11" t="s">
        <v>14</v>
      </c>
      <c r="N3948" s="11" t="s">
        <v>15</v>
      </c>
      <c r="O3948" s="11" t="str">
        <f>VLOOKUP(E3948,State_Code_Name!$B$1:$C$52,2,0)</f>
        <v>Washington</v>
      </c>
    </row>
    <row r="3949" spans="1:15" x14ac:dyDescent="0.3">
      <c r="A3949" s="11">
        <v>510411</v>
      </c>
      <c r="B3949" s="12" t="s">
        <v>559</v>
      </c>
      <c r="C3949" s="12" t="s">
        <v>33</v>
      </c>
      <c r="D3949" s="12" t="s">
        <v>1441</v>
      </c>
      <c r="E3949" s="11" t="s">
        <v>32</v>
      </c>
      <c r="F3949" s="11" t="s">
        <v>19</v>
      </c>
      <c r="G3949" s="37">
        <v>41516</v>
      </c>
      <c r="H3949" s="13">
        <v>41556</v>
      </c>
      <c r="I3949" s="21">
        <v>40</v>
      </c>
      <c r="J3949" s="43" t="s">
        <v>1482</v>
      </c>
      <c r="K3949" s="21">
        <f t="shared" si="122"/>
        <v>2013</v>
      </c>
      <c r="L3949" s="24">
        <f t="shared" si="123"/>
        <v>3</v>
      </c>
      <c r="M3949" s="11" t="s">
        <v>14</v>
      </c>
      <c r="N3949" s="11" t="s">
        <v>15</v>
      </c>
      <c r="O3949" s="11" t="str">
        <f>VLOOKUP(E3949,State_Code_Name!$B$1:$C$52,2,0)</f>
        <v>Texas</v>
      </c>
    </row>
    <row r="3950" spans="1:15" x14ac:dyDescent="0.3">
      <c r="A3950" s="11">
        <v>660896</v>
      </c>
      <c r="B3950" s="12" t="s">
        <v>82</v>
      </c>
      <c r="C3950" s="12" t="s">
        <v>16</v>
      </c>
      <c r="D3950" s="12" t="s">
        <v>1442</v>
      </c>
      <c r="E3950" s="11" t="s">
        <v>30</v>
      </c>
      <c r="F3950" s="11" t="s">
        <v>13</v>
      </c>
      <c r="G3950" s="37">
        <v>41648</v>
      </c>
      <c r="H3950" s="13">
        <v>41648</v>
      </c>
      <c r="I3950" s="21">
        <v>0</v>
      </c>
      <c r="J3950" s="43" t="s">
        <v>1474</v>
      </c>
      <c r="K3950" s="21">
        <f t="shared" si="122"/>
        <v>2014</v>
      </c>
      <c r="L3950" s="24">
        <f t="shared" si="123"/>
        <v>1</v>
      </c>
      <c r="M3950" s="11" t="s">
        <v>14</v>
      </c>
      <c r="N3950" s="11" t="s">
        <v>15</v>
      </c>
      <c r="O3950" s="11" t="str">
        <f>VLOOKUP(E3950,State_Code_Name!$B$1:$C$52,2,0)</f>
        <v>Connecticut</v>
      </c>
    </row>
    <row r="3951" spans="1:15" x14ac:dyDescent="0.3">
      <c r="A3951" s="11">
        <v>2056258</v>
      </c>
      <c r="B3951" s="12" t="s">
        <v>148</v>
      </c>
      <c r="C3951" s="12" t="s">
        <v>16</v>
      </c>
      <c r="D3951" s="12" t="s">
        <v>21</v>
      </c>
      <c r="E3951" s="11" t="s">
        <v>18</v>
      </c>
      <c r="F3951" s="11" t="s">
        <v>19</v>
      </c>
      <c r="G3951" s="37">
        <v>42592</v>
      </c>
      <c r="H3951" s="13">
        <v>42592</v>
      </c>
      <c r="I3951" s="21">
        <v>0</v>
      </c>
      <c r="J3951" s="43" t="s">
        <v>1482</v>
      </c>
      <c r="K3951" s="21">
        <f t="shared" si="122"/>
        <v>2016</v>
      </c>
      <c r="L3951" s="24">
        <f t="shared" si="123"/>
        <v>3</v>
      </c>
      <c r="M3951" s="11" t="s">
        <v>14</v>
      </c>
      <c r="N3951" s="11" t="s">
        <v>15</v>
      </c>
      <c r="O3951" s="11" t="str">
        <f>VLOOKUP(E3951,State_Code_Name!$B$1:$C$52,2,0)</f>
        <v>California</v>
      </c>
    </row>
    <row r="3952" spans="1:15" x14ac:dyDescent="0.3">
      <c r="A3952" s="11">
        <v>635486</v>
      </c>
      <c r="B3952" s="12" t="s">
        <v>377</v>
      </c>
      <c r="C3952" s="12" t="s">
        <v>27</v>
      </c>
      <c r="D3952" s="12" t="s">
        <v>28</v>
      </c>
      <c r="E3952" s="11" t="s">
        <v>49</v>
      </c>
      <c r="F3952" s="11" t="s">
        <v>303</v>
      </c>
      <c r="G3952" s="37">
        <v>41624</v>
      </c>
      <c r="H3952" s="13">
        <v>41628</v>
      </c>
      <c r="I3952" s="21">
        <v>4</v>
      </c>
      <c r="J3952" s="43" t="s">
        <v>1475</v>
      </c>
      <c r="K3952" s="21">
        <f t="shared" si="122"/>
        <v>2013</v>
      </c>
      <c r="L3952" s="24">
        <f t="shared" si="123"/>
        <v>4</v>
      </c>
      <c r="M3952" s="11" t="s">
        <v>14</v>
      </c>
      <c r="N3952" s="11" t="s">
        <v>15</v>
      </c>
      <c r="O3952" s="11" t="str">
        <f>VLOOKUP(E3952,State_Code_Name!$B$1:$C$52,2,0)</f>
        <v>New Jersey</v>
      </c>
    </row>
    <row r="3953" spans="1:15" x14ac:dyDescent="0.3">
      <c r="A3953" s="11">
        <v>1582141</v>
      </c>
      <c r="B3953" s="12" t="s">
        <v>326</v>
      </c>
      <c r="C3953" s="12" t="s">
        <v>33</v>
      </c>
      <c r="D3953" s="12" t="s">
        <v>45</v>
      </c>
      <c r="E3953" s="11" t="s">
        <v>32</v>
      </c>
      <c r="F3953" s="11" t="s">
        <v>19</v>
      </c>
      <c r="G3953" s="37">
        <v>42275</v>
      </c>
      <c r="H3953" s="13">
        <v>42275</v>
      </c>
      <c r="I3953" s="21">
        <v>0</v>
      </c>
      <c r="J3953" s="43" t="s">
        <v>1480</v>
      </c>
      <c r="K3953" s="21">
        <f t="shared" si="122"/>
        <v>2015</v>
      </c>
      <c r="L3953" s="24">
        <f t="shared" si="123"/>
        <v>3</v>
      </c>
      <c r="M3953" s="11" t="s">
        <v>14</v>
      </c>
      <c r="N3953" s="11" t="s">
        <v>15</v>
      </c>
      <c r="O3953" s="11" t="str">
        <f>VLOOKUP(E3953,State_Code_Name!$B$1:$C$52,2,0)</f>
        <v>Texas</v>
      </c>
    </row>
    <row r="3954" spans="1:15" x14ac:dyDescent="0.3">
      <c r="A3954" s="11">
        <v>1797149</v>
      </c>
      <c r="B3954" s="12" t="s">
        <v>66</v>
      </c>
      <c r="C3954" s="12" t="s">
        <v>9</v>
      </c>
      <c r="D3954" s="12" t="s">
        <v>10</v>
      </c>
      <c r="E3954" s="11" t="s">
        <v>26</v>
      </c>
      <c r="F3954" s="11" t="s">
        <v>13</v>
      </c>
      <c r="G3954" s="37">
        <v>42422</v>
      </c>
      <c r="H3954" s="13">
        <v>42424</v>
      </c>
      <c r="I3954" s="21">
        <v>2</v>
      </c>
      <c r="J3954" s="43" t="s">
        <v>1478</v>
      </c>
      <c r="K3954" s="21">
        <f t="shared" si="122"/>
        <v>2016</v>
      </c>
      <c r="L3954" s="24">
        <f t="shared" si="123"/>
        <v>1</v>
      </c>
      <c r="M3954" s="11" t="s">
        <v>14</v>
      </c>
      <c r="N3954" s="11" t="s">
        <v>15</v>
      </c>
      <c r="O3954" s="11" t="str">
        <f>VLOOKUP(E3954,State_Code_Name!$B$1:$C$52,2,0)</f>
        <v>Georgia</v>
      </c>
    </row>
    <row r="3955" spans="1:15" x14ac:dyDescent="0.3">
      <c r="A3955" s="11">
        <v>437010</v>
      </c>
      <c r="B3955" s="12" t="s">
        <v>131</v>
      </c>
      <c r="C3955" s="12" t="s">
        <v>9</v>
      </c>
      <c r="D3955" s="12" t="s">
        <v>10</v>
      </c>
      <c r="E3955" s="11" t="s">
        <v>18</v>
      </c>
      <c r="F3955" s="11" t="s">
        <v>19</v>
      </c>
      <c r="G3955" s="37">
        <v>41445</v>
      </c>
      <c r="H3955" s="13">
        <v>41449</v>
      </c>
      <c r="I3955" s="21">
        <v>4</v>
      </c>
      <c r="J3955" s="43" t="s">
        <v>1477</v>
      </c>
      <c r="K3955" s="21">
        <f t="shared" si="122"/>
        <v>2013</v>
      </c>
      <c r="L3955" s="24">
        <f t="shared" si="123"/>
        <v>2</v>
      </c>
      <c r="M3955" s="11" t="s">
        <v>14</v>
      </c>
      <c r="N3955" s="11" t="s">
        <v>15</v>
      </c>
      <c r="O3955" s="11" t="str">
        <f>VLOOKUP(E3955,State_Code_Name!$B$1:$C$52,2,0)</f>
        <v>California</v>
      </c>
    </row>
    <row r="3956" spans="1:15" x14ac:dyDescent="0.3">
      <c r="A3956" s="11">
        <v>1218824</v>
      </c>
      <c r="B3956" s="12" t="s">
        <v>180</v>
      </c>
      <c r="C3956" s="12" t="s">
        <v>33</v>
      </c>
      <c r="D3956" s="12" t="s">
        <v>45</v>
      </c>
      <c r="E3956" s="11" t="s">
        <v>32</v>
      </c>
      <c r="F3956" s="11" t="s">
        <v>19</v>
      </c>
      <c r="G3956" s="37">
        <v>42034</v>
      </c>
      <c r="H3956" s="13">
        <v>42034</v>
      </c>
      <c r="I3956" s="21">
        <v>0</v>
      </c>
      <c r="J3956" s="43" t="s">
        <v>1474</v>
      </c>
      <c r="K3956" s="21">
        <f t="shared" si="122"/>
        <v>2015</v>
      </c>
      <c r="L3956" s="24">
        <f t="shared" si="123"/>
        <v>1</v>
      </c>
      <c r="M3956" s="11" t="s">
        <v>14</v>
      </c>
      <c r="N3956" s="11" t="s">
        <v>14</v>
      </c>
      <c r="O3956" s="11" t="str">
        <f>VLOOKUP(E3956,State_Code_Name!$B$1:$C$52,2,0)</f>
        <v>Texas</v>
      </c>
    </row>
    <row r="3957" spans="1:15" x14ac:dyDescent="0.3">
      <c r="A3957" s="11">
        <v>1128105</v>
      </c>
      <c r="B3957" s="12" t="s">
        <v>55</v>
      </c>
      <c r="C3957" s="12" t="s">
        <v>53</v>
      </c>
      <c r="D3957" s="12" t="s">
        <v>1439</v>
      </c>
      <c r="E3957" s="11" t="s">
        <v>18</v>
      </c>
      <c r="F3957" s="11" t="s">
        <v>19</v>
      </c>
      <c r="G3957" s="37">
        <v>41964</v>
      </c>
      <c r="H3957" s="13">
        <v>41964</v>
      </c>
      <c r="I3957" s="21">
        <v>0</v>
      </c>
      <c r="J3957" s="43" t="s">
        <v>1479</v>
      </c>
      <c r="K3957" s="21">
        <f t="shared" si="122"/>
        <v>2014</v>
      </c>
      <c r="L3957" s="24">
        <f t="shared" si="123"/>
        <v>4</v>
      </c>
      <c r="M3957" s="11" t="s">
        <v>14</v>
      </c>
      <c r="N3957" s="11" t="s">
        <v>15</v>
      </c>
      <c r="O3957" s="11" t="str">
        <f>VLOOKUP(E3957,State_Code_Name!$B$1:$C$52,2,0)</f>
        <v>California</v>
      </c>
    </row>
    <row r="3958" spans="1:15" x14ac:dyDescent="0.3">
      <c r="A3958" s="11">
        <v>686545</v>
      </c>
      <c r="B3958" s="12" t="s">
        <v>344</v>
      </c>
      <c r="C3958" s="12" t="s">
        <v>33</v>
      </c>
      <c r="D3958" s="12" t="s">
        <v>160</v>
      </c>
      <c r="E3958" s="11" t="s">
        <v>60</v>
      </c>
      <c r="F3958" s="11" t="s">
        <v>19</v>
      </c>
      <c r="G3958" s="37">
        <v>41666</v>
      </c>
      <c r="H3958" s="13">
        <v>41674</v>
      </c>
      <c r="I3958" s="21">
        <v>8</v>
      </c>
      <c r="J3958" s="43" t="s">
        <v>1474</v>
      </c>
      <c r="K3958" s="21">
        <f t="shared" si="122"/>
        <v>2014</v>
      </c>
      <c r="L3958" s="24">
        <f t="shared" si="123"/>
        <v>1</v>
      </c>
      <c r="M3958" s="11" t="s">
        <v>14</v>
      </c>
      <c r="N3958" s="11" t="s">
        <v>15</v>
      </c>
      <c r="O3958" s="11" t="str">
        <f>VLOOKUP(E3958,State_Code_Name!$B$1:$C$52,2,0)</f>
        <v>Illinois</v>
      </c>
    </row>
    <row r="3959" spans="1:15" x14ac:dyDescent="0.3">
      <c r="A3959" s="11">
        <v>1068702</v>
      </c>
      <c r="B3959" s="12" t="s">
        <v>48</v>
      </c>
      <c r="C3959" s="12" t="s">
        <v>27</v>
      </c>
      <c r="D3959" s="12" t="s">
        <v>28</v>
      </c>
      <c r="E3959" s="11" t="s">
        <v>23</v>
      </c>
      <c r="F3959" s="11" t="s">
        <v>19</v>
      </c>
      <c r="G3959" s="37">
        <v>41925</v>
      </c>
      <c r="H3959" s="13">
        <v>41925</v>
      </c>
      <c r="I3959" s="21">
        <v>0</v>
      </c>
      <c r="J3959" s="43" t="s">
        <v>1473</v>
      </c>
      <c r="K3959" s="21">
        <f t="shared" si="122"/>
        <v>2014</v>
      </c>
      <c r="L3959" s="24">
        <f t="shared" si="123"/>
        <v>4</v>
      </c>
      <c r="M3959" s="11" t="s">
        <v>14</v>
      </c>
      <c r="N3959" s="11" t="s">
        <v>15</v>
      </c>
      <c r="O3959" s="11" t="str">
        <f>VLOOKUP(E3959,State_Code_Name!$B$1:$C$52,2,0)</f>
        <v>New York</v>
      </c>
    </row>
    <row r="3960" spans="1:15" x14ac:dyDescent="0.3">
      <c r="A3960" s="11">
        <v>891908</v>
      </c>
      <c r="B3960" s="12" t="s">
        <v>44</v>
      </c>
      <c r="C3960" s="12" t="s">
        <v>62</v>
      </c>
      <c r="D3960" s="12" t="s">
        <v>460</v>
      </c>
      <c r="E3960" s="11" t="s">
        <v>60</v>
      </c>
      <c r="F3960" s="11" t="s">
        <v>19</v>
      </c>
      <c r="G3960" s="37">
        <v>41802</v>
      </c>
      <c r="H3960" s="13">
        <v>41802</v>
      </c>
      <c r="I3960" s="21">
        <v>0</v>
      </c>
      <c r="J3960" s="43" t="s">
        <v>1477</v>
      </c>
      <c r="K3960" s="21">
        <f t="shared" si="122"/>
        <v>2014</v>
      </c>
      <c r="L3960" s="24">
        <f t="shared" si="123"/>
        <v>2</v>
      </c>
      <c r="M3960" s="11" t="s">
        <v>14</v>
      </c>
      <c r="N3960" s="11" t="s">
        <v>15</v>
      </c>
      <c r="O3960" s="11" t="str">
        <f>VLOOKUP(E3960,State_Code_Name!$B$1:$C$52,2,0)</f>
        <v>Illinois</v>
      </c>
    </row>
    <row r="3961" spans="1:15" x14ac:dyDescent="0.3">
      <c r="A3961" s="11">
        <v>1822194</v>
      </c>
      <c r="B3961" s="12" t="s">
        <v>989</v>
      </c>
      <c r="C3961" s="12" t="s">
        <v>33</v>
      </c>
      <c r="D3961" s="12" t="s">
        <v>42</v>
      </c>
      <c r="E3961" s="11" t="s">
        <v>32</v>
      </c>
      <c r="F3961" s="11" t="s">
        <v>19</v>
      </c>
      <c r="G3961" s="37">
        <v>42438</v>
      </c>
      <c r="H3961" s="13">
        <v>42438</v>
      </c>
      <c r="I3961" s="21">
        <v>0</v>
      </c>
      <c r="J3961" s="43" t="s">
        <v>1476</v>
      </c>
      <c r="K3961" s="21">
        <f t="shared" si="122"/>
        <v>2016</v>
      </c>
      <c r="L3961" s="24">
        <f t="shared" si="123"/>
        <v>1</v>
      </c>
      <c r="M3961" s="11" t="s">
        <v>14</v>
      </c>
      <c r="N3961" s="11" t="s">
        <v>15</v>
      </c>
      <c r="O3961" s="11" t="str">
        <f>VLOOKUP(E3961,State_Code_Name!$B$1:$C$52,2,0)</f>
        <v>Texas</v>
      </c>
    </row>
    <row r="3962" spans="1:15" x14ac:dyDescent="0.3">
      <c r="A3962" s="11">
        <v>972187</v>
      </c>
      <c r="B3962" s="12" t="s">
        <v>39</v>
      </c>
      <c r="C3962" s="12" t="s">
        <v>37</v>
      </c>
      <c r="D3962" s="12" t="s">
        <v>94</v>
      </c>
      <c r="E3962" s="11" t="s">
        <v>18</v>
      </c>
      <c r="F3962" s="11" t="s">
        <v>303</v>
      </c>
      <c r="G3962" s="37">
        <v>41857</v>
      </c>
      <c r="H3962" s="13">
        <v>41859</v>
      </c>
      <c r="I3962" s="21">
        <v>2</v>
      </c>
      <c r="J3962" s="43" t="s">
        <v>1482</v>
      </c>
      <c r="K3962" s="21">
        <f t="shared" si="122"/>
        <v>2014</v>
      </c>
      <c r="L3962" s="24">
        <f t="shared" si="123"/>
        <v>3</v>
      </c>
      <c r="M3962" s="11" t="s">
        <v>14</v>
      </c>
      <c r="N3962" s="11" t="s">
        <v>15</v>
      </c>
      <c r="O3962" s="11" t="str">
        <f>VLOOKUP(E3962,State_Code_Name!$B$1:$C$52,2,0)</f>
        <v>California</v>
      </c>
    </row>
    <row r="3963" spans="1:15" x14ac:dyDescent="0.3">
      <c r="A3963" s="11">
        <v>410384</v>
      </c>
      <c r="B3963" s="12" t="s">
        <v>11</v>
      </c>
      <c r="C3963" s="12" t="s">
        <v>16</v>
      </c>
      <c r="D3963" s="12" t="s">
        <v>76</v>
      </c>
      <c r="E3963" s="11" t="s">
        <v>18</v>
      </c>
      <c r="F3963" s="11" t="s">
        <v>13</v>
      </c>
      <c r="G3963" s="37">
        <v>41411</v>
      </c>
      <c r="H3963" s="13">
        <v>41414</v>
      </c>
      <c r="I3963" s="21">
        <v>3</v>
      </c>
      <c r="J3963" s="43" t="s">
        <v>1471</v>
      </c>
      <c r="K3963" s="21">
        <f t="shared" si="122"/>
        <v>2013</v>
      </c>
      <c r="L3963" s="24">
        <f t="shared" si="123"/>
        <v>2</v>
      </c>
      <c r="M3963" s="11" t="s">
        <v>14</v>
      </c>
      <c r="N3963" s="11" t="s">
        <v>14</v>
      </c>
      <c r="O3963" s="11" t="str">
        <f>VLOOKUP(E3963,State_Code_Name!$B$1:$C$52,2,0)</f>
        <v>California</v>
      </c>
    </row>
    <row r="3964" spans="1:15" x14ac:dyDescent="0.3">
      <c r="A3964" s="11">
        <v>773203</v>
      </c>
      <c r="B3964" s="12" t="s">
        <v>48</v>
      </c>
      <c r="C3964" s="12" t="s">
        <v>27</v>
      </c>
      <c r="D3964" s="12" t="s">
        <v>28</v>
      </c>
      <c r="E3964" s="11" t="s">
        <v>85</v>
      </c>
      <c r="F3964" s="11" t="s">
        <v>58</v>
      </c>
      <c r="G3964" s="37">
        <v>41719</v>
      </c>
      <c r="H3964" s="13">
        <v>41726</v>
      </c>
      <c r="I3964" s="21">
        <v>7</v>
      </c>
      <c r="J3964" s="43" t="s">
        <v>1476</v>
      </c>
      <c r="K3964" s="21">
        <f t="shared" si="122"/>
        <v>2014</v>
      </c>
      <c r="L3964" s="24">
        <f t="shared" si="123"/>
        <v>1</v>
      </c>
      <c r="M3964" s="11" t="s">
        <v>14</v>
      </c>
      <c r="N3964" s="11" t="s">
        <v>14</v>
      </c>
      <c r="O3964" s="11" t="str">
        <f>VLOOKUP(E3964,State_Code_Name!$B$1:$C$52,2,0)</f>
        <v>Wisconsin</v>
      </c>
    </row>
    <row r="3965" spans="1:15" x14ac:dyDescent="0.3">
      <c r="A3965" s="11">
        <v>768676</v>
      </c>
      <c r="B3965" s="12" t="s">
        <v>59</v>
      </c>
      <c r="C3965" s="12" t="s">
        <v>27</v>
      </c>
      <c r="D3965" s="12" t="s">
        <v>28</v>
      </c>
      <c r="E3965" s="11" t="s">
        <v>75</v>
      </c>
      <c r="F3965" s="11" t="s">
        <v>19</v>
      </c>
      <c r="G3965" s="37">
        <v>41717</v>
      </c>
      <c r="H3965" s="13">
        <v>41717</v>
      </c>
      <c r="I3965" s="21">
        <v>0</v>
      </c>
      <c r="J3965" s="43" t="s">
        <v>1476</v>
      </c>
      <c r="K3965" s="21">
        <f t="shared" si="122"/>
        <v>2014</v>
      </c>
      <c r="L3965" s="24">
        <f t="shared" si="123"/>
        <v>1</v>
      </c>
      <c r="M3965" s="11" t="s">
        <v>14</v>
      </c>
      <c r="N3965" s="11" t="s">
        <v>15</v>
      </c>
      <c r="O3965" s="11" t="str">
        <f>VLOOKUP(E3965,State_Code_Name!$B$1:$C$52,2,0)</f>
        <v>Tennessee</v>
      </c>
    </row>
    <row r="3966" spans="1:15" x14ac:dyDescent="0.3">
      <c r="A3966" s="11">
        <v>746893</v>
      </c>
      <c r="B3966" s="12" t="s">
        <v>254</v>
      </c>
      <c r="C3966" s="12" t="s">
        <v>27</v>
      </c>
      <c r="D3966" s="12" t="s">
        <v>28</v>
      </c>
      <c r="E3966" s="11" t="s">
        <v>98</v>
      </c>
      <c r="F3966" s="11" t="s">
        <v>19</v>
      </c>
      <c r="G3966" s="37">
        <v>41704</v>
      </c>
      <c r="H3966" s="13">
        <v>41704</v>
      </c>
      <c r="I3966" s="21">
        <v>0</v>
      </c>
      <c r="J3966" s="43" t="s">
        <v>1476</v>
      </c>
      <c r="K3966" s="21">
        <f t="shared" si="122"/>
        <v>2014</v>
      </c>
      <c r="L3966" s="24">
        <f t="shared" si="123"/>
        <v>1</v>
      </c>
      <c r="M3966" s="11" t="s">
        <v>14</v>
      </c>
      <c r="N3966" s="11" t="s">
        <v>15</v>
      </c>
      <c r="O3966" s="11" t="str">
        <f>VLOOKUP(E3966,State_Code_Name!$B$1:$C$52,2,0)</f>
        <v>Colorado</v>
      </c>
    </row>
    <row r="3967" spans="1:15" x14ac:dyDescent="0.3">
      <c r="A3967" s="11">
        <v>1221574</v>
      </c>
      <c r="B3967" s="12" t="s">
        <v>44</v>
      </c>
      <c r="C3967" s="12" t="s">
        <v>16</v>
      </c>
      <c r="D3967" s="12" t="s">
        <v>21</v>
      </c>
      <c r="E3967" s="11" t="s">
        <v>36</v>
      </c>
      <c r="F3967" s="11" t="s">
        <v>303</v>
      </c>
      <c r="G3967" s="37">
        <v>42037</v>
      </c>
      <c r="H3967" s="13">
        <v>42039</v>
      </c>
      <c r="I3967" s="21">
        <v>2</v>
      </c>
      <c r="J3967" s="43" t="s">
        <v>1478</v>
      </c>
      <c r="K3967" s="21">
        <f t="shared" si="122"/>
        <v>2015</v>
      </c>
      <c r="L3967" s="24">
        <f t="shared" si="123"/>
        <v>1</v>
      </c>
      <c r="M3967" s="11" t="s">
        <v>14</v>
      </c>
      <c r="N3967" s="11" t="s">
        <v>15</v>
      </c>
      <c r="O3967" s="11" t="str">
        <f>VLOOKUP(E3967,State_Code_Name!$B$1:$C$52,2,0)</f>
        <v>Florida</v>
      </c>
    </row>
    <row r="3968" spans="1:15" x14ac:dyDescent="0.3">
      <c r="A3968" s="11">
        <v>1318762</v>
      </c>
      <c r="B3968" s="12" t="s">
        <v>31</v>
      </c>
      <c r="C3968" s="12" t="s">
        <v>16</v>
      </c>
      <c r="D3968" s="12" t="s">
        <v>25</v>
      </c>
      <c r="E3968" s="11" t="s">
        <v>43</v>
      </c>
      <c r="F3968" s="11" t="s">
        <v>19</v>
      </c>
      <c r="G3968" s="37">
        <v>42101</v>
      </c>
      <c r="H3968" s="13">
        <v>42101</v>
      </c>
      <c r="I3968" s="21">
        <v>0</v>
      </c>
      <c r="J3968" s="43" t="s">
        <v>1483</v>
      </c>
      <c r="K3968" s="21">
        <f t="shared" si="122"/>
        <v>2015</v>
      </c>
      <c r="L3968" s="24">
        <f t="shared" si="123"/>
        <v>2</v>
      </c>
      <c r="M3968" s="11" t="s">
        <v>14</v>
      </c>
      <c r="N3968" s="11" t="s">
        <v>15</v>
      </c>
      <c r="O3968" s="11" t="str">
        <f>VLOOKUP(E3968,State_Code_Name!$B$1:$C$52,2,0)</f>
        <v>North Carolina</v>
      </c>
    </row>
    <row r="3969" spans="1:15" x14ac:dyDescent="0.3">
      <c r="A3969" s="11">
        <v>1428258</v>
      </c>
      <c r="B3969" s="12" t="s">
        <v>11</v>
      </c>
      <c r="C3969" s="12" t="s">
        <v>33</v>
      </c>
      <c r="D3969" s="12" t="s">
        <v>45</v>
      </c>
      <c r="E3969" s="11" t="s">
        <v>67</v>
      </c>
      <c r="F3969" s="11" t="s">
        <v>19</v>
      </c>
      <c r="G3969" s="37">
        <v>42173</v>
      </c>
      <c r="H3969" s="13">
        <v>42173</v>
      </c>
      <c r="I3969" s="21">
        <v>0</v>
      </c>
      <c r="J3969" s="43" t="s">
        <v>1477</v>
      </c>
      <c r="K3969" s="21">
        <f t="shared" si="122"/>
        <v>2015</v>
      </c>
      <c r="L3969" s="24">
        <f t="shared" si="123"/>
        <v>2</v>
      </c>
      <c r="M3969" s="11" t="s">
        <v>14</v>
      </c>
      <c r="N3969" s="11" t="s">
        <v>15</v>
      </c>
      <c r="O3969" s="11" t="str">
        <f>VLOOKUP(E3969,State_Code_Name!$B$1:$C$52,2,0)</f>
        <v>Michigan</v>
      </c>
    </row>
    <row r="3970" spans="1:15" x14ac:dyDescent="0.3">
      <c r="A3970" s="11">
        <v>1164794</v>
      </c>
      <c r="B3970" s="12" t="s">
        <v>64</v>
      </c>
      <c r="C3970" s="12" t="s">
        <v>62</v>
      </c>
      <c r="D3970" s="12" t="s">
        <v>460</v>
      </c>
      <c r="E3970" s="11" t="s">
        <v>40</v>
      </c>
      <c r="F3970" s="11" t="s">
        <v>19</v>
      </c>
      <c r="G3970" s="37">
        <v>41992</v>
      </c>
      <c r="H3970" s="13">
        <v>41996</v>
      </c>
      <c r="I3970" s="21">
        <v>4</v>
      </c>
      <c r="J3970" s="43" t="s">
        <v>1475</v>
      </c>
      <c r="K3970" s="21">
        <f t="shared" si="122"/>
        <v>2014</v>
      </c>
      <c r="L3970" s="24">
        <f t="shared" si="123"/>
        <v>4</v>
      </c>
      <c r="M3970" s="11" t="s">
        <v>14</v>
      </c>
      <c r="N3970" s="11" t="s">
        <v>15</v>
      </c>
      <c r="O3970" s="11" t="str">
        <f>VLOOKUP(E3970,State_Code_Name!$B$1:$C$52,2,0)</f>
        <v>Ohio</v>
      </c>
    </row>
    <row r="3971" spans="1:15" x14ac:dyDescent="0.3">
      <c r="A3971" s="11">
        <v>1914760</v>
      </c>
      <c r="B3971" s="12" t="s">
        <v>61</v>
      </c>
      <c r="C3971" s="12" t="s">
        <v>53</v>
      </c>
      <c r="D3971" s="12" t="s">
        <v>1439</v>
      </c>
      <c r="E3971" s="11" t="s">
        <v>60</v>
      </c>
      <c r="F3971" s="11" t="s">
        <v>19</v>
      </c>
      <c r="G3971" s="37">
        <v>42497</v>
      </c>
      <c r="H3971" s="13">
        <v>42497</v>
      </c>
      <c r="I3971" s="21">
        <v>0</v>
      </c>
      <c r="J3971" s="43" t="s">
        <v>1471</v>
      </c>
      <c r="K3971" s="21">
        <f t="shared" ref="K3971:K4034" si="124">YEAR(G3971)</f>
        <v>2016</v>
      </c>
      <c r="L3971" s="24">
        <f t="shared" ref="L3971:L4034" si="125">ROUNDUP(MONTH(G3971)/3,0)</f>
        <v>2</v>
      </c>
      <c r="M3971" s="11" t="s">
        <v>14</v>
      </c>
      <c r="N3971" s="11" t="s">
        <v>15</v>
      </c>
      <c r="O3971" s="11" t="str">
        <f>VLOOKUP(E3971,State_Code_Name!$B$1:$C$52,2,0)</f>
        <v>Illinois</v>
      </c>
    </row>
    <row r="3972" spans="1:15" x14ac:dyDescent="0.3">
      <c r="A3972" s="11">
        <v>1226114</v>
      </c>
      <c r="B3972" s="12" t="s">
        <v>39</v>
      </c>
      <c r="C3972" s="12" t="s">
        <v>37</v>
      </c>
      <c r="D3972" s="12" t="s">
        <v>1444</v>
      </c>
      <c r="E3972" s="11" t="s">
        <v>185</v>
      </c>
      <c r="F3972" s="11" t="s">
        <v>19</v>
      </c>
      <c r="G3972" s="37">
        <v>42040</v>
      </c>
      <c r="H3972" s="13">
        <v>42040</v>
      </c>
      <c r="I3972" s="21">
        <v>0</v>
      </c>
      <c r="J3972" s="43" t="s">
        <v>1478</v>
      </c>
      <c r="K3972" s="21">
        <f t="shared" si="124"/>
        <v>2015</v>
      </c>
      <c r="L3972" s="24">
        <f t="shared" si="125"/>
        <v>1</v>
      </c>
      <c r="M3972" s="11" t="s">
        <v>14</v>
      </c>
      <c r="N3972" s="11" t="s">
        <v>15</v>
      </c>
      <c r="O3972" s="11" t="str">
        <f>VLOOKUP(E3972,State_Code_Name!$B$1:$C$52,2,0)</f>
        <v>Arkansas</v>
      </c>
    </row>
    <row r="3973" spans="1:15" x14ac:dyDescent="0.3">
      <c r="A3973" s="11">
        <v>554951</v>
      </c>
      <c r="B3973" s="12" t="s">
        <v>39</v>
      </c>
      <c r="C3973" s="12" t="s">
        <v>37</v>
      </c>
      <c r="D3973" s="12" t="s">
        <v>108</v>
      </c>
      <c r="E3973" s="11" t="s">
        <v>18</v>
      </c>
      <c r="F3973" s="11" t="s">
        <v>58</v>
      </c>
      <c r="G3973" s="37">
        <v>41555</v>
      </c>
      <c r="H3973" s="13">
        <v>41555</v>
      </c>
      <c r="I3973" s="21">
        <v>0</v>
      </c>
      <c r="J3973" s="43" t="s">
        <v>1473</v>
      </c>
      <c r="K3973" s="21">
        <f t="shared" si="124"/>
        <v>2013</v>
      </c>
      <c r="L3973" s="24">
        <f t="shared" si="125"/>
        <v>4</v>
      </c>
      <c r="M3973" s="11" t="s">
        <v>14</v>
      </c>
      <c r="N3973" s="11" t="s">
        <v>15</v>
      </c>
      <c r="O3973" s="11" t="str">
        <f>VLOOKUP(E3973,State_Code_Name!$B$1:$C$52,2,0)</f>
        <v>California</v>
      </c>
    </row>
    <row r="3974" spans="1:15" x14ac:dyDescent="0.3">
      <c r="A3974" s="11">
        <v>220002</v>
      </c>
      <c r="B3974" s="12" t="s">
        <v>101</v>
      </c>
      <c r="C3974" s="12" t="s">
        <v>27</v>
      </c>
      <c r="D3974" s="12" t="s">
        <v>28</v>
      </c>
      <c r="E3974" s="11" t="s">
        <v>113</v>
      </c>
      <c r="F3974" s="11" t="s">
        <v>19</v>
      </c>
      <c r="G3974" s="37">
        <v>41276</v>
      </c>
      <c r="H3974" s="13">
        <v>41277</v>
      </c>
      <c r="I3974" s="21">
        <v>1</v>
      </c>
      <c r="J3974" s="43" t="s">
        <v>1474</v>
      </c>
      <c r="K3974" s="21">
        <f t="shared" si="124"/>
        <v>2013</v>
      </c>
      <c r="L3974" s="24">
        <f t="shared" si="125"/>
        <v>1</v>
      </c>
      <c r="M3974" s="11" t="s">
        <v>14</v>
      </c>
      <c r="N3974" s="11" t="s">
        <v>15</v>
      </c>
      <c r="O3974" s="11" t="str">
        <f>VLOOKUP(E3974,State_Code_Name!$B$1:$C$52,2,0)</f>
        <v>South Carolina</v>
      </c>
    </row>
    <row r="3975" spans="1:15" x14ac:dyDescent="0.3">
      <c r="A3975" s="11">
        <v>1991594</v>
      </c>
      <c r="B3975" s="12" t="s">
        <v>51</v>
      </c>
      <c r="C3975" s="12" t="s">
        <v>37</v>
      </c>
      <c r="D3975" s="12" t="s">
        <v>201</v>
      </c>
      <c r="E3975" s="11" t="s">
        <v>32</v>
      </c>
      <c r="F3975" s="11" t="s">
        <v>19</v>
      </c>
      <c r="G3975" s="37">
        <v>42550</v>
      </c>
      <c r="H3975" s="13">
        <v>42550</v>
      </c>
      <c r="I3975" s="21">
        <v>0</v>
      </c>
      <c r="J3975" s="43" t="s">
        <v>1477</v>
      </c>
      <c r="K3975" s="21">
        <f t="shared" si="124"/>
        <v>2016</v>
      </c>
      <c r="L3975" s="24">
        <f t="shared" si="125"/>
        <v>2</v>
      </c>
      <c r="M3975" s="11" t="s">
        <v>14</v>
      </c>
      <c r="N3975" s="11" t="s">
        <v>15</v>
      </c>
      <c r="O3975" s="11" t="str">
        <f>VLOOKUP(E3975,State_Code_Name!$B$1:$C$52,2,0)</f>
        <v>Texas</v>
      </c>
    </row>
    <row r="3976" spans="1:15" x14ac:dyDescent="0.3">
      <c r="A3976" s="11">
        <v>1079969</v>
      </c>
      <c r="B3976" s="12" t="s">
        <v>972</v>
      </c>
      <c r="C3976" s="12" t="s">
        <v>33</v>
      </c>
      <c r="D3976" s="12" t="s">
        <v>115</v>
      </c>
      <c r="E3976" s="11" t="s">
        <v>85</v>
      </c>
      <c r="F3976" s="11" t="s">
        <v>19</v>
      </c>
      <c r="G3976" s="37">
        <v>41933</v>
      </c>
      <c r="H3976" s="13">
        <v>41939</v>
      </c>
      <c r="I3976" s="21">
        <v>6</v>
      </c>
      <c r="J3976" s="43" t="s">
        <v>1473</v>
      </c>
      <c r="K3976" s="21">
        <f t="shared" si="124"/>
        <v>2014</v>
      </c>
      <c r="L3976" s="24">
        <f t="shared" si="125"/>
        <v>4</v>
      </c>
      <c r="M3976" s="11" t="s">
        <v>14</v>
      </c>
      <c r="N3976" s="11" t="s">
        <v>14</v>
      </c>
      <c r="O3976" s="11" t="str">
        <f>VLOOKUP(E3976,State_Code_Name!$B$1:$C$52,2,0)</f>
        <v>Wisconsin</v>
      </c>
    </row>
    <row r="3977" spans="1:15" x14ac:dyDescent="0.3">
      <c r="A3977" s="11">
        <v>1091449</v>
      </c>
      <c r="B3977" s="12" t="s">
        <v>1440</v>
      </c>
      <c r="C3977" s="12" t="s">
        <v>62</v>
      </c>
      <c r="D3977" s="12" t="s">
        <v>279</v>
      </c>
      <c r="E3977" s="11" t="s">
        <v>47</v>
      </c>
      <c r="F3977" s="11" t="s">
        <v>19</v>
      </c>
      <c r="G3977" s="37">
        <v>41941</v>
      </c>
      <c r="H3977" s="13">
        <v>41941</v>
      </c>
      <c r="I3977" s="21">
        <v>0</v>
      </c>
      <c r="J3977" s="43" t="s">
        <v>1473</v>
      </c>
      <c r="K3977" s="21">
        <f t="shared" si="124"/>
        <v>2014</v>
      </c>
      <c r="L3977" s="24">
        <f t="shared" si="125"/>
        <v>4</v>
      </c>
      <c r="M3977" s="11" t="s">
        <v>14</v>
      </c>
      <c r="N3977" s="11" t="s">
        <v>15</v>
      </c>
      <c r="O3977" s="11" t="str">
        <f>VLOOKUP(E3977,State_Code_Name!$B$1:$C$52,2,0)</f>
        <v>Pennsylvania</v>
      </c>
    </row>
    <row r="3978" spans="1:15" x14ac:dyDescent="0.3">
      <c r="A3978" s="11">
        <v>634030</v>
      </c>
      <c r="B3978" s="12" t="s">
        <v>82</v>
      </c>
      <c r="C3978" s="12" t="s">
        <v>16</v>
      </c>
      <c r="D3978" s="12" t="s">
        <v>1442</v>
      </c>
      <c r="E3978" s="11" t="s">
        <v>122</v>
      </c>
      <c r="F3978" s="11" t="s">
        <v>19</v>
      </c>
      <c r="G3978" s="37">
        <v>41622</v>
      </c>
      <c r="H3978" s="13">
        <v>41622</v>
      </c>
      <c r="I3978" s="21">
        <v>0</v>
      </c>
      <c r="J3978" s="43" t="s">
        <v>1475</v>
      </c>
      <c r="K3978" s="21">
        <f t="shared" si="124"/>
        <v>2013</v>
      </c>
      <c r="L3978" s="24">
        <f t="shared" si="125"/>
        <v>4</v>
      </c>
      <c r="M3978" s="11" t="s">
        <v>14</v>
      </c>
      <c r="N3978" s="11" t="s">
        <v>14</v>
      </c>
      <c r="O3978" s="11" t="str">
        <f>VLOOKUP(E3978,State_Code_Name!$B$1:$C$52,2,0)</f>
        <v>Maryland</v>
      </c>
    </row>
    <row r="3979" spans="1:15" x14ac:dyDescent="0.3">
      <c r="A3979" s="11">
        <v>2128795</v>
      </c>
      <c r="B3979" s="12" t="s">
        <v>655</v>
      </c>
      <c r="C3979" s="12" t="s">
        <v>33</v>
      </c>
      <c r="D3979" s="12" t="s">
        <v>45</v>
      </c>
      <c r="E3979" s="11" t="s">
        <v>12</v>
      </c>
      <c r="F3979" s="11" t="s">
        <v>19</v>
      </c>
      <c r="G3979" s="37">
        <v>42636</v>
      </c>
      <c r="H3979" s="13">
        <v>42636</v>
      </c>
      <c r="I3979" s="21">
        <v>0</v>
      </c>
      <c r="J3979" s="43" t="s">
        <v>1480</v>
      </c>
      <c r="K3979" s="21">
        <f t="shared" si="124"/>
        <v>2016</v>
      </c>
      <c r="L3979" s="24">
        <f t="shared" si="125"/>
        <v>3</v>
      </c>
      <c r="M3979" s="11" t="s">
        <v>14</v>
      </c>
      <c r="N3979" s="11" t="s">
        <v>14</v>
      </c>
      <c r="O3979" s="11" t="str">
        <f>VLOOKUP(E3979,State_Code_Name!$B$1:$C$52,2,0)</f>
        <v>Virginia</v>
      </c>
    </row>
    <row r="3980" spans="1:15" x14ac:dyDescent="0.3">
      <c r="A3980" s="11">
        <v>1080110</v>
      </c>
      <c r="B3980" s="12" t="s">
        <v>61</v>
      </c>
      <c r="C3980" s="12" t="s">
        <v>53</v>
      </c>
      <c r="D3980" s="12" t="s">
        <v>1439</v>
      </c>
      <c r="E3980" s="11" t="s">
        <v>23</v>
      </c>
      <c r="F3980" s="11" t="s">
        <v>19</v>
      </c>
      <c r="G3980" s="37">
        <v>41933</v>
      </c>
      <c r="H3980" s="13">
        <v>41933</v>
      </c>
      <c r="I3980" s="21">
        <v>0</v>
      </c>
      <c r="J3980" s="43" t="s">
        <v>1473</v>
      </c>
      <c r="K3980" s="21">
        <f t="shared" si="124"/>
        <v>2014</v>
      </c>
      <c r="L3980" s="24">
        <f t="shared" si="125"/>
        <v>4</v>
      </c>
      <c r="M3980" s="11" t="s">
        <v>14</v>
      </c>
      <c r="N3980" s="11" t="s">
        <v>15</v>
      </c>
      <c r="O3980" s="11" t="str">
        <f>VLOOKUP(E3980,State_Code_Name!$B$1:$C$52,2,0)</f>
        <v>New York</v>
      </c>
    </row>
    <row r="3981" spans="1:15" x14ac:dyDescent="0.3">
      <c r="A3981" s="11">
        <v>464817</v>
      </c>
      <c r="B3981" s="12" t="s">
        <v>64</v>
      </c>
      <c r="C3981" s="12" t="s">
        <v>62</v>
      </c>
      <c r="D3981" s="12" t="s">
        <v>133</v>
      </c>
      <c r="E3981" s="11" t="s">
        <v>49</v>
      </c>
      <c r="F3981" s="11" t="s">
        <v>19</v>
      </c>
      <c r="G3981" s="37">
        <v>41479</v>
      </c>
      <c r="H3981" s="13">
        <v>41480</v>
      </c>
      <c r="I3981" s="21">
        <v>1</v>
      </c>
      <c r="J3981" s="43" t="s">
        <v>1481</v>
      </c>
      <c r="K3981" s="21">
        <f t="shared" si="124"/>
        <v>2013</v>
      </c>
      <c r="L3981" s="24">
        <f t="shared" si="125"/>
        <v>3</v>
      </c>
      <c r="M3981" s="11" t="s">
        <v>14</v>
      </c>
      <c r="N3981" s="11" t="s">
        <v>15</v>
      </c>
      <c r="O3981" s="11" t="str">
        <f>VLOOKUP(E3981,State_Code_Name!$B$1:$C$52,2,0)</f>
        <v>New Jersey</v>
      </c>
    </row>
    <row r="3982" spans="1:15" x14ac:dyDescent="0.3">
      <c r="A3982" s="11">
        <v>2031587</v>
      </c>
      <c r="B3982" s="12" t="s">
        <v>104</v>
      </c>
      <c r="C3982" s="12" t="s">
        <v>33</v>
      </c>
      <c r="D3982" s="12" t="s">
        <v>42</v>
      </c>
      <c r="E3982" s="11" t="s">
        <v>18</v>
      </c>
      <c r="F3982" s="11" t="s">
        <v>19</v>
      </c>
      <c r="G3982" s="37">
        <v>42577</v>
      </c>
      <c r="H3982" s="13">
        <v>42577</v>
      </c>
      <c r="I3982" s="21">
        <v>0</v>
      </c>
      <c r="J3982" s="43" t="s">
        <v>1481</v>
      </c>
      <c r="K3982" s="21">
        <f t="shared" si="124"/>
        <v>2016</v>
      </c>
      <c r="L3982" s="24">
        <f t="shared" si="125"/>
        <v>3</v>
      </c>
      <c r="M3982" s="11" t="s">
        <v>14</v>
      </c>
      <c r="N3982" s="11" t="s">
        <v>15</v>
      </c>
      <c r="O3982" s="11" t="str">
        <f>VLOOKUP(E3982,State_Code_Name!$B$1:$C$52,2,0)</f>
        <v>California</v>
      </c>
    </row>
    <row r="3983" spans="1:15" x14ac:dyDescent="0.3">
      <c r="A3983" s="11">
        <v>795643</v>
      </c>
      <c r="B3983" s="12" t="s">
        <v>48</v>
      </c>
      <c r="C3983" s="12" t="s">
        <v>33</v>
      </c>
      <c r="D3983" s="12" t="s">
        <v>115</v>
      </c>
      <c r="E3983" s="11" t="s">
        <v>36</v>
      </c>
      <c r="F3983" s="11" t="s">
        <v>19</v>
      </c>
      <c r="G3983" s="37">
        <v>41735</v>
      </c>
      <c r="H3983" s="13">
        <v>41735</v>
      </c>
      <c r="I3983" s="21">
        <v>0</v>
      </c>
      <c r="J3983" s="43" t="s">
        <v>1483</v>
      </c>
      <c r="K3983" s="21">
        <f t="shared" si="124"/>
        <v>2014</v>
      </c>
      <c r="L3983" s="24">
        <f t="shared" si="125"/>
        <v>2</v>
      </c>
      <c r="M3983" s="11" t="s">
        <v>14</v>
      </c>
      <c r="N3983" s="11" t="s">
        <v>14</v>
      </c>
      <c r="O3983" s="11" t="str">
        <f>VLOOKUP(E3983,State_Code_Name!$B$1:$C$52,2,0)</f>
        <v>Florida</v>
      </c>
    </row>
    <row r="3984" spans="1:15" x14ac:dyDescent="0.3">
      <c r="A3984" s="11">
        <v>1853395</v>
      </c>
      <c r="B3984" s="12" t="s">
        <v>39</v>
      </c>
      <c r="C3984" s="12" t="s">
        <v>33</v>
      </c>
      <c r="D3984" s="12" t="s">
        <v>160</v>
      </c>
      <c r="E3984" s="11" t="s">
        <v>122</v>
      </c>
      <c r="F3984" s="11" t="s">
        <v>19</v>
      </c>
      <c r="G3984" s="37">
        <v>42458</v>
      </c>
      <c r="H3984" s="13">
        <v>42458</v>
      </c>
      <c r="I3984" s="21">
        <v>0</v>
      </c>
      <c r="J3984" s="43" t="s">
        <v>1476</v>
      </c>
      <c r="K3984" s="21">
        <f t="shared" si="124"/>
        <v>2016</v>
      </c>
      <c r="L3984" s="24">
        <f t="shared" si="125"/>
        <v>1</v>
      </c>
      <c r="M3984" s="11" t="s">
        <v>14</v>
      </c>
      <c r="N3984" s="11" t="s">
        <v>15</v>
      </c>
      <c r="O3984" s="11" t="str">
        <f>VLOOKUP(E3984,State_Code_Name!$B$1:$C$52,2,0)</f>
        <v>Maryland</v>
      </c>
    </row>
    <row r="3985" spans="1:15" x14ac:dyDescent="0.3">
      <c r="A3985" s="11">
        <v>1354344</v>
      </c>
      <c r="B3985" s="12" t="s">
        <v>369</v>
      </c>
      <c r="C3985" s="12" t="s">
        <v>33</v>
      </c>
      <c r="D3985" s="12" t="s">
        <v>42</v>
      </c>
      <c r="E3985" s="11" t="s">
        <v>12</v>
      </c>
      <c r="F3985" s="11" t="s">
        <v>13</v>
      </c>
      <c r="G3985" s="37">
        <v>42124</v>
      </c>
      <c r="H3985" s="13">
        <v>42130</v>
      </c>
      <c r="I3985" s="21">
        <v>6</v>
      </c>
      <c r="J3985" s="43" t="s">
        <v>1483</v>
      </c>
      <c r="K3985" s="21">
        <f t="shared" si="124"/>
        <v>2015</v>
      </c>
      <c r="L3985" s="24">
        <f t="shared" si="125"/>
        <v>2</v>
      </c>
      <c r="M3985" s="11" t="s">
        <v>14</v>
      </c>
      <c r="N3985" s="11" t="s">
        <v>15</v>
      </c>
      <c r="O3985" s="11" t="str">
        <f>VLOOKUP(E3985,State_Code_Name!$B$1:$C$52,2,0)</f>
        <v>Virginia</v>
      </c>
    </row>
    <row r="3986" spans="1:15" x14ac:dyDescent="0.3">
      <c r="A3986" s="11">
        <v>2123029</v>
      </c>
      <c r="B3986" s="12" t="s">
        <v>294</v>
      </c>
      <c r="C3986" s="12" t="s">
        <v>901</v>
      </c>
      <c r="D3986" s="12" t="s">
        <v>1452</v>
      </c>
      <c r="E3986" s="11" t="s">
        <v>32</v>
      </c>
      <c r="F3986" s="11" t="s">
        <v>19</v>
      </c>
      <c r="G3986" s="37">
        <v>42635</v>
      </c>
      <c r="H3986" s="13">
        <v>42636</v>
      </c>
      <c r="I3986" s="21">
        <v>1</v>
      </c>
      <c r="J3986" s="43" t="s">
        <v>1480</v>
      </c>
      <c r="K3986" s="21">
        <f t="shared" si="124"/>
        <v>2016</v>
      </c>
      <c r="L3986" s="24">
        <f t="shared" si="125"/>
        <v>3</v>
      </c>
      <c r="M3986" s="11" t="s">
        <v>14</v>
      </c>
      <c r="N3986" s="11" t="s">
        <v>14</v>
      </c>
      <c r="O3986" s="11" t="str">
        <f>VLOOKUP(E3986,State_Code_Name!$B$1:$C$52,2,0)</f>
        <v>Texas</v>
      </c>
    </row>
    <row r="3987" spans="1:15" x14ac:dyDescent="0.3">
      <c r="A3987" s="11">
        <v>509557</v>
      </c>
      <c r="B3987" s="12" t="s">
        <v>162</v>
      </c>
      <c r="C3987" s="12" t="s">
        <v>27</v>
      </c>
      <c r="D3987" s="12" t="s">
        <v>57</v>
      </c>
      <c r="E3987" s="11" t="s">
        <v>40</v>
      </c>
      <c r="F3987" s="11" t="s">
        <v>303</v>
      </c>
      <c r="G3987" s="37">
        <v>41515</v>
      </c>
      <c r="H3987" s="13">
        <v>41516</v>
      </c>
      <c r="I3987" s="21">
        <v>1</v>
      </c>
      <c r="J3987" s="43" t="s">
        <v>1482</v>
      </c>
      <c r="K3987" s="21">
        <f t="shared" si="124"/>
        <v>2013</v>
      </c>
      <c r="L3987" s="24">
        <f t="shared" si="125"/>
        <v>3</v>
      </c>
      <c r="M3987" s="11" t="s">
        <v>14</v>
      </c>
      <c r="N3987" s="11" t="s">
        <v>14</v>
      </c>
      <c r="O3987" s="11" t="str">
        <f>VLOOKUP(E3987,State_Code_Name!$B$1:$C$52,2,0)</f>
        <v>Ohio</v>
      </c>
    </row>
    <row r="3988" spans="1:15" x14ac:dyDescent="0.3">
      <c r="A3988" s="11">
        <v>1520803</v>
      </c>
      <c r="B3988" s="12" t="s">
        <v>44</v>
      </c>
      <c r="C3988" s="12" t="s">
        <v>16</v>
      </c>
      <c r="D3988" s="12" t="s">
        <v>21</v>
      </c>
      <c r="E3988" s="11" t="s">
        <v>121</v>
      </c>
      <c r="F3988" s="11" t="s">
        <v>19</v>
      </c>
      <c r="G3988" s="37">
        <v>42232</v>
      </c>
      <c r="H3988" s="13">
        <v>42232</v>
      </c>
      <c r="I3988" s="21">
        <v>0</v>
      </c>
      <c r="J3988" s="43" t="s">
        <v>1482</v>
      </c>
      <c r="K3988" s="21">
        <f t="shared" si="124"/>
        <v>2015</v>
      </c>
      <c r="L3988" s="24">
        <f t="shared" si="125"/>
        <v>3</v>
      </c>
      <c r="M3988" s="11" t="s">
        <v>14</v>
      </c>
      <c r="N3988" s="11" t="s">
        <v>15</v>
      </c>
      <c r="O3988" s="11" t="str">
        <f>VLOOKUP(E3988,State_Code_Name!$B$1:$C$52,2,0)</f>
        <v>Oregon</v>
      </c>
    </row>
    <row r="3989" spans="1:15" x14ac:dyDescent="0.3">
      <c r="A3989" s="11">
        <v>1105646</v>
      </c>
      <c r="B3989" s="12" t="s">
        <v>180</v>
      </c>
      <c r="C3989" s="12" t="s">
        <v>33</v>
      </c>
      <c r="D3989" s="12" t="s">
        <v>45</v>
      </c>
      <c r="E3989" s="11" t="s">
        <v>52</v>
      </c>
      <c r="F3989" s="11" t="s">
        <v>19</v>
      </c>
      <c r="G3989" s="37">
        <v>41949</v>
      </c>
      <c r="H3989" s="13">
        <v>41949</v>
      </c>
      <c r="I3989" s="21">
        <v>0</v>
      </c>
      <c r="J3989" s="43" t="s">
        <v>1479</v>
      </c>
      <c r="K3989" s="21">
        <f t="shared" si="124"/>
        <v>2014</v>
      </c>
      <c r="L3989" s="24">
        <f t="shared" si="125"/>
        <v>4</v>
      </c>
      <c r="M3989" s="11" t="s">
        <v>14</v>
      </c>
      <c r="N3989" s="11" t="s">
        <v>15</v>
      </c>
      <c r="O3989" s="11" t="str">
        <f>VLOOKUP(E3989,State_Code_Name!$B$1:$C$52,2,0)</f>
        <v>Washington</v>
      </c>
    </row>
    <row r="3990" spans="1:15" x14ac:dyDescent="0.3">
      <c r="A3990" s="11">
        <v>1691916</v>
      </c>
      <c r="B3990" s="12" t="s">
        <v>95</v>
      </c>
      <c r="C3990" s="12" t="s">
        <v>16</v>
      </c>
      <c r="D3990" s="12" t="s">
        <v>76</v>
      </c>
      <c r="E3990" s="11" t="s">
        <v>36</v>
      </c>
      <c r="F3990" s="11" t="s">
        <v>19</v>
      </c>
      <c r="G3990" s="37">
        <v>42348</v>
      </c>
      <c r="H3990" s="13">
        <v>42348</v>
      </c>
      <c r="I3990" s="21">
        <v>0</v>
      </c>
      <c r="J3990" s="43" t="s">
        <v>1475</v>
      </c>
      <c r="K3990" s="21">
        <f t="shared" si="124"/>
        <v>2015</v>
      </c>
      <c r="L3990" s="24">
        <f t="shared" si="125"/>
        <v>4</v>
      </c>
      <c r="M3990" s="11" t="s">
        <v>14</v>
      </c>
      <c r="N3990" s="11" t="s">
        <v>15</v>
      </c>
      <c r="O3990" s="11" t="str">
        <f>VLOOKUP(E3990,State_Code_Name!$B$1:$C$52,2,0)</f>
        <v>Florida</v>
      </c>
    </row>
    <row r="3991" spans="1:15" x14ac:dyDescent="0.3">
      <c r="A3991" s="11">
        <v>1644341</v>
      </c>
      <c r="B3991" s="12" t="s">
        <v>11</v>
      </c>
      <c r="C3991" s="12" t="s">
        <v>16</v>
      </c>
      <c r="D3991" s="12" t="s">
        <v>25</v>
      </c>
      <c r="E3991" s="11" t="s">
        <v>36</v>
      </c>
      <c r="F3991" s="11" t="s">
        <v>303</v>
      </c>
      <c r="G3991" s="37">
        <v>42314</v>
      </c>
      <c r="H3991" s="13">
        <v>42317</v>
      </c>
      <c r="I3991" s="21">
        <v>3</v>
      </c>
      <c r="J3991" s="43" t="s">
        <v>1479</v>
      </c>
      <c r="K3991" s="21">
        <f t="shared" si="124"/>
        <v>2015</v>
      </c>
      <c r="L3991" s="24">
        <f t="shared" si="125"/>
        <v>4</v>
      </c>
      <c r="M3991" s="11" t="s">
        <v>14</v>
      </c>
      <c r="N3991" s="11" t="s">
        <v>15</v>
      </c>
      <c r="O3991" s="11" t="str">
        <f>VLOOKUP(E3991,State_Code_Name!$B$1:$C$52,2,0)</f>
        <v>Florida</v>
      </c>
    </row>
    <row r="3992" spans="1:15" x14ac:dyDescent="0.3">
      <c r="A3992" s="11">
        <v>2037927</v>
      </c>
      <c r="B3992" s="12" t="s">
        <v>825</v>
      </c>
      <c r="C3992" s="12" t="s">
        <v>27</v>
      </c>
      <c r="D3992" s="12" t="s">
        <v>1449</v>
      </c>
      <c r="E3992" s="11" t="s">
        <v>12</v>
      </c>
      <c r="F3992" s="11" t="s">
        <v>19</v>
      </c>
      <c r="G3992" s="37">
        <v>42580</v>
      </c>
      <c r="H3992" s="13">
        <v>42580</v>
      </c>
      <c r="I3992" s="21">
        <v>0</v>
      </c>
      <c r="J3992" s="43" t="s">
        <v>1481</v>
      </c>
      <c r="K3992" s="21">
        <f t="shared" si="124"/>
        <v>2016</v>
      </c>
      <c r="L3992" s="24">
        <f t="shared" si="125"/>
        <v>3</v>
      </c>
      <c r="M3992" s="11" t="s">
        <v>14</v>
      </c>
      <c r="N3992" s="11" t="s">
        <v>15</v>
      </c>
      <c r="O3992" s="11" t="str">
        <f>VLOOKUP(E3992,State_Code_Name!$B$1:$C$52,2,0)</f>
        <v>Virginia</v>
      </c>
    </row>
    <row r="3993" spans="1:15" x14ac:dyDescent="0.3">
      <c r="A3993" s="11">
        <v>536368</v>
      </c>
      <c r="B3993" s="12" t="s">
        <v>59</v>
      </c>
      <c r="C3993" s="12" t="s">
        <v>16</v>
      </c>
      <c r="D3993" s="12" t="s">
        <v>76</v>
      </c>
      <c r="E3993" s="11" t="s">
        <v>41</v>
      </c>
      <c r="F3993" s="11" t="s">
        <v>19</v>
      </c>
      <c r="G3993" s="37">
        <v>41537</v>
      </c>
      <c r="H3993" s="13">
        <v>41540</v>
      </c>
      <c r="I3993" s="21">
        <v>3</v>
      </c>
      <c r="J3993" s="43" t="s">
        <v>1480</v>
      </c>
      <c r="K3993" s="21">
        <f t="shared" si="124"/>
        <v>2013</v>
      </c>
      <c r="L3993" s="24">
        <f t="shared" si="125"/>
        <v>3</v>
      </c>
      <c r="M3993" s="11" t="s">
        <v>14</v>
      </c>
      <c r="N3993" s="11" t="s">
        <v>15</v>
      </c>
      <c r="O3993" s="11" t="str">
        <f>VLOOKUP(E3993,State_Code_Name!$B$1:$C$52,2,0)</f>
        <v>Nevada</v>
      </c>
    </row>
    <row r="3994" spans="1:15" x14ac:dyDescent="0.3">
      <c r="A3994" s="11">
        <v>564019</v>
      </c>
      <c r="B3994" s="12" t="s">
        <v>48</v>
      </c>
      <c r="C3994" s="12" t="s">
        <v>27</v>
      </c>
      <c r="D3994" s="12" t="s">
        <v>28</v>
      </c>
      <c r="E3994" s="11" t="s">
        <v>18</v>
      </c>
      <c r="F3994" s="11" t="s">
        <v>19</v>
      </c>
      <c r="G3994" s="37">
        <v>41567</v>
      </c>
      <c r="H3994" s="13">
        <v>41568</v>
      </c>
      <c r="I3994" s="21">
        <v>1</v>
      </c>
      <c r="J3994" s="43" t="s">
        <v>1473</v>
      </c>
      <c r="K3994" s="21">
        <f t="shared" si="124"/>
        <v>2013</v>
      </c>
      <c r="L3994" s="24">
        <f t="shared" si="125"/>
        <v>4</v>
      </c>
      <c r="M3994" s="11" t="s">
        <v>14</v>
      </c>
      <c r="N3994" s="11" t="s">
        <v>14</v>
      </c>
      <c r="O3994" s="11" t="str">
        <f>VLOOKUP(E3994,State_Code_Name!$B$1:$C$52,2,0)</f>
        <v>California</v>
      </c>
    </row>
    <row r="3995" spans="1:15" x14ac:dyDescent="0.3">
      <c r="A3995" s="11">
        <v>821038</v>
      </c>
      <c r="B3995" s="12" t="s">
        <v>48</v>
      </c>
      <c r="C3995" s="12" t="s">
        <v>33</v>
      </c>
      <c r="D3995" s="12" t="s">
        <v>160</v>
      </c>
      <c r="E3995" s="11" t="s">
        <v>43</v>
      </c>
      <c r="F3995" s="11" t="s">
        <v>19</v>
      </c>
      <c r="G3995" s="37">
        <v>41752</v>
      </c>
      <c r="H3995" s="13">
        <v>41752</v>
      </c>
      <c r="I3995" s="21">
        <v>0</v>
      </c>
      <c r="J3995" s="43" t="s">
        <v>1483</v>
      </c>
      <c r="K3995" s="21">
        <f t="shared" si="124"/>
        <v>2014</v>
      </c>
      <c r="L3995" s="24">
        <f t="shared" si="125"/>
        <v>2</v>
      </c>
      <c r="M3995" s="11" t="s">
        <v>14</v>
      </c>
      <c r="N3995" s="11" t="s">
        <v>15</v>
      </c>
      <c r="O3995" s="11" t="str">
        <f>VLOOKUP(E3995,State_Code_Name!$B$1:$C$52,2,0)</f>
        <v>North Carolina</v>
      </c>
    </row>
    <row r="3996" spans="1:15" x14ac:dyDescent="0.3">
      <c r="A3996" s="11">
        <v>1146547</v>
      </c>
      <c r="B3996" s="12" t="s">
        <v>474</v>
      </c>
      <c r="C3996" s="12" t="s">
        <v>9</v>
      </c>
      <c r="D3996" s="12" t="s">
        <v>10</v>
      </c>
      <c r="E3996" s="11" t="s">
        <v>155</v>
      </c>
      <c r="F3996" s="11" t="s">
        <v>19</v>
      </c>
      <c r="G3996" s="37">
        <v>41981</v>
      </c>
      <c r="H3996" s="13">
        <v>41981</v>
      </c>
      <c r="I3996" s="21">
        <v>0</v>
      </c>
      <c r="J3996" s="43" t="s">
        <v>1475</v>
      </c>
      <c r="K3996" s="21">
        <f t="shared" si="124"/>
        <v>2014</v>
      </c>
      <c r="L3996" s="24">
        <f t="shared" si="125"/>
        <v>4</v>
      </c>
      <c r="M3996" s="11" t="s">
        <v>14</v>
      </c>
      <c r="N3996" s="11" t="s">
        <v>15</v>
      </c>
      <c r="O3996" s="11" t="e">
        <f>VLOOKUP(E3996,State_Code_Name!$B$1:$C$52,2,0)</f>
        <v>#N/A</v>
      </c>
    </row>
    <row r="3997" spans="1:15" x14ac:dyDescent="0.3">
      <c r="A3997" s="11">
        <v>1616242</v>
      </c>
      <c r="B3997" s="12" t="s">
        <v>59</v>
      </c>
      <c r="C3997" s="12" t="s">
        <v>37</v>
      </c>
      <c r="D3997" s="12" t="s">
        <v>38</v>
      </c>
      <c r="E3997" s="11" t="s">
        <v>98</v>
      </c>
      <c r="F3997" s="11" t="s">
        <v>19</v>
      </c>
      <c r="G3997" s="37">
        <v>42297</v>
      </c>
      <c r="H3997" s="13">
        <v>42297</v>
      </c>
      <c r="I3997" s="21">
        <v>0</v>
      </c>
      <c r="J3997" s="43" t="s">
        <v>1473</v>
      </c>
      <c r="K3997" s="21">
        <f t="shared" si="124"/>
        <v>2015</v>
      </c>
      <c r="L3997" s="24">
        <f t="shared" si="125"/>
        <v>4</v>
      </c>
      <c r="M3997" s="11" t="s">
        <v>14</v>
      </c>
      <c r="N3997" s="11" t="s">
        <v>15</v>
      </c>
      <c r="O3997" s="11" t="str">
        <f>VLOOKUP(E3997,State_Code_Name!$B$1:$C$52,2,0)</f>
        <v>Colorado</v>
      </c>
    </row>
    <row r="3998" spans="1:15" x14ac:dyDescent="0.3">
      <c r="A3998" s="11">
        <v>2030778</v>
      </c>
      <c r="B3998" s="12" t="s">
        <v>180</v>
      </c>
      <c r="C3998" s="12" t="s">
        <v>33</v>
      </c>
      <c r="D3998" s="12" t="s">
        <v>42</v>
      </c>
      <c r="E3998" s="11" t="s">
        <v>52</v>
      </c>
      <c r="F3998" s="11" t="s">
        <v>19</v>
      </c>
      <c r="G3998" s="37">
        <v>42577</v>
      </c>
      <c r="H3998" s="13">
        <v>42577</v>
      </c>
      <c r="I3998" s="21">
        <v>0</v>
      </c>
      <c r="J3998" s="43" t="s">
        <v>1481</v>
      </c>
      <c r="K3998" s="21">
        <f t="shared" si="124"/>
        <v>2016</v>
      </c>
      <c r="L3998" s="24">
        <f t="shared" si="125"/>
        <v>3</v>
      </c>
      <c r="M3998" s="11" t="s">
        <v>14</v>
      </c>
      <c r="N3998" s="11" t="s">
        <v>15</v>
      </c>
      <c r="O3998" s="11" t="str">
        <f>VLOOKUP(E3998,State_Code_Name!$B$1:$C$52,2,0)</f>
        <v>Washington</v>
      </c>
    </row>
    <row r="3999" spans="1:15" x14ac:dyDescent="0.3">
      <c r="A3999" s="11">
        <v>535615</v>
      </c>
      <c r="B3999" s="12" t="s">
        <v>219</v>
      </c>
      <c r="C3999" s="12" t="s">
        <v>9</v>
      </c>
      <c r="D3999" s="12" t="s">
        <v>174</v>
      </c>
      <c r="E3999" s="11" t="s">
        <v>67</v>
      </c>
      <c r="F3999" s="11" t="s">
        <v>19</v>
      </c>
      <c r="G3999" s="37">
        <v>41537</v>
      </c>
      <c r="H3999" s="13">
        <v>41537</v>
      </c>
      <c r="I3999" s="21">
        <v>0</v>
      </c>
      <c r="J3999" s="43" t="s">
        <v>1480</v>
      </c>
      <c r="K3999" s="21">
        <f t="shared" si="124"/>
        <v>2013</v>
      </c>
      <c r="L3999" s="24">
        <f t="shared" si="125"/>
        <v>3</v>
      </c>
      <c r="M3999" s="11" t="s">
        <v>14</v>
      </c>
      <c r="N3999" s="11" t="s">
        <v>15</v>
      </c>
      <c r="O3999" s="11" t="str">
        <f>VLOOKUP(E3999,State_Code_Name!$B$1:$C$52,2,0)</f>
        <v>Michigan</v>
      </c>
    </row>
    <row r="4000" spans="1:15" x14ac:dyDescent="0.3">
      <c r="A4000" s="11">
        <v>1038347</v>
      </c>
      <c r="B4000" s="12" t="s">
        <v>64</v>
      </c>
      <c r="C4000" s="12" t="s">
        <v>62</v>
      </c>
      <c r="D4000" s="12" t="s">
        <v>279</v>
      </c>
      <c r="E4000" s="11" t="s">
        <v>47</v>
      </c>
      <c r="F4000" s="11" t="s">
        <v>19</v>
      </c>
      <c r="G4000" s="37">
        <v>41904</v>
      </c>
      <c r="H4000" s="13">
        <v>41904</v>
      </c>
      <c r="I4000" s="21">
        <v>0</v>
      </c>
      <c r="J4000" s="43" t="s">
        <v>1480</v>
      </c>
      <c r="K4000" s="21">
        <f t="shared" si="124"/>
        <v>2014</v>
      </c>
      <c r="L4000" s="24">
        <f t="shared" si="125"/>
        <v>3</v>
      </c>
      <c r="M4000" s="11" t="s">
        <v>14</v>
      </c>
      <c r="N4000" s="11" t="s">
        <v>15</v>
      </c>
      <c r="O4000" s="11" t="str">
        <f>VLOOKUP(E4000,State_Code_Name!$B$1:$C$52,2,0)</f>
        <v>Pennsylvania</v>
      </c>
    </row>
    <row r="4001" spans="1:15" x14ac:dyDescent="0.3">
      <c r="A4001" s="11">
        <v>1906213</v>
      </c>
      <c r="B4001" s="12" t="s">
        <v>55</v>
      </c>
      <c r="C4001" s="12" t="s">
        <v>53</v>
      </c>
      <c r="D4001" s="12" t="s">
        <v>102</v>
      </c>
      <c r="E4001" s="11" t="s">
        <v>12</v>
      </c>
      <c r="F4001" s="11" t="s">
        <v>19</v>
      </c>
      <c r="G4001" s="37">
        <v>42492</v>
      </c>
      <c r="H4001" s="13">
        <v>42492</v>
      </c>
      <c r="I4001" s="21">
        <v>0</v>
      </c>
      <c r="J4001" s="43" t="s">
        <v>1471</v>
      </c>
      <c r="K4001" s="21">
        <f t="shared" si="124"/>
        <v>2016</v>
      </c>
      <c r="L4001" s="24">
        <f t="shared" si="125"/>
        <v>2</v>
      </c>
      <c r="M4001" s="11" t="s">
        <v>14</v>
      </c>
      <c r="N4001" s="11" t="s">
        <v>15</v>
      </c>
      <c r="O4001" s="11" t="str">
        <f>VLOOKUP(E4001,State_Code_Name!$B$1:$C$52,2,0)</f>
        <v>Virginia</v>
      </c>
    </row>
    <row r="4002" spans="1:15" x14ac:dyDescent="0.3">
      <c r="A4002" s="11">
        <v>2019061</v>
      </c>
      <c r="B4002" s="12" t="s">
        <v>167</v>
      </c>
      <c r="C4002" s="12" t="s">
        <v>9</v>
      </c>
      <c r="D4002" s="12" t="s">
        <v>182</v>
      </c>
      <c r="E4002" s="11" t="s">
        <v>71</v>
      </c>
      <c r="F4002" s="11" t="s">
        <v>19</v>
      </c>
      <c r="G4002" s="37">
        <v>42570</v>
      </c>
      <c r="H4002" s="13">
        <v>42571</v>
      </c>
      <c r="I4002" s="21">
        <v>1</v>
      </c>
      <c r="J4002" s="43" t="s">
        <v>1481</v>
      </c>
      <c r="K4002" s="21">
        <f t="shared" si="124"/>
        <v>2016</v>
      </c>
      <c r="L4002" s="24">
        <f t="shared" si="125"/>
        <v>3</v>
      </c>
      <c r="M4002" s="11" t="s">
        <v>14</v>
      </c>
      <c r="N4002" s="11" t="s">
        <v>15</v>
      </c>
      <c r="O4002" s="11" t="str">
        <f>VLOOKUP(E4002,State_Code_Name!$B$1:$C$52,2,0)</f>
        <v>Massachusetts</v>
      </c>
    </row>
    <row r="4003" spans="1:15" x14ac:dyDescent="0.3">
      <c r="A4003" s="11">
        <v>1069928</v>
      </c>
      <c r="B4003" s="12" t="s">
        <v>787</v>
      </c>
      <c r="C4003" s="12" t="s">
        <v>33</v>
      </c>
      <c r="D4003" s="12" t="s">
        <v>45</v>
      </c>
      <c r="E4003" s="11" t="s">
        <v>26</v>
      </c>
      <c r="F4003" s="11" t="s">
        <v>19</v>
      </c>
      <c r="G4003" s="37">
        <v>41926</v>
      </c>
      <c r="H4003" s="13">
        <v>41933</v>
      </c>
      <c r="I4003" s="21">
        <v>7</v>
      </c>
      <c r="J4003" s="43" t="s">
        <v>1473</v>
      </c>
      <c r="K4003" s="21">
        <f t="shared" si="124"/>
        <v>2014</v>
      </c>
      <c r="L4003" s="24">
        <f t="shared" si="125"/>
        <v>4</v>
      </c>
      <c r="M4003" s="11" t="s">
        <v>14</v>
      </c>
      <c r="N4003" s="11" t="s">
        <v>15</v>
      </c>
      <c r="O4003" s="11" t="str">
        <f>VLOOKUP(E4003,State_Code_Name!$B$1:$C$52,2,0)</f>
        <v>Georgia</v>
      </c>
    </row>
    <row r="4004" spans="1:15" x14ac:dyDescent="0.3">
      <c r="A4004" s="11">
        <v>1126969</v>
      </c>
      <c r="B4004" s="12" t="s">
        <v>612</v>
      </c>
      <c r="C4004" s="12" t="s">
        <v>33</v>
      </c>
      <c r="D4004" s="12" t="s">
        <v>42</v>
      </c>
      <c r="E4004" s="11" t="s">
        <v>113</v>
      </c>
      <c r="F4004" s="11" t="s">
        <v>13</v>
      </c>
      <c r="G4004" s="37">
        <v>41963</v>
      </c>
      <c r="H4004" s="13">
        <v>41963</v>
      </c>
      <c r="I4004" s="21">
        <v>0</v>
      </c>
      <c r="J4004" s="43" t="s">
        <v>1479</v>
      </c>
      <c r="K4004" s="21">
        <f t="shared" si="124"/>
        <v>2014</v>
      </c>
      <c r="L4004" s="24">
        <f t="shared" si="125"/>
        <v>4</v>
      </c>
      <c r="M4004" s="11" t="s">
        <v>14</v>
      </c>
      <c r="N4004" s="11" t="s">
        <v>15</v>
      </c>
      <c r="O4004" s="11" t="str">
        <f>VLOOKUP(E4004,State_Code_Name!$B$1:$C$52,2,0)</f>
        <v>South Carolina</v>
      </c>
    </row>
    <row r="4005" spans="1:15" x14ac:dyDescent="0.3">
      <c r="A4005" s="11">
        <v>1622023</v>
      </c>
      <c r="B4005" s="12" t="s">
        <v>31</v>
      </c>
      <c r="C4005" s="12" t="s">
        <v>37</v>
      </c>
      <c r="D4005" s="12" t="s">
        <v>1443</v>
      </c>
      <c r="E4005" s="11" t="s">
        <v>30</v>
      </c>
      <c r="F4005" s="11" t="s">
        <v>19</v>
      </c>
      <c r="G4005" s="37">
        <v>42300</v>
      </c>
      <c r="H4005" s="13">
        <v>42300</v>
      </c>
      <c r="I4005" s="21">
        <v>0</v>
      </c>
      <c r="J4005" s="43" t="s">
        <v>1473</v>
      </c>
      <c r="K4005" s="21">
        <f t="shared" si="124"/>
        <v>2015</v>
      </c>
      <c r="L4005" s="24">
        <f t="shared" si="125"/>
        <v>4</v>
      </c>
      <c r="M4005" s="11" t="s">
        <v>14</v>
      </c>
      <c r="N4005" s="11" t="s">
        <v>15</v>
      </c>
      <c r="O4005" s="11" t="str">
        <f>VLOOKUP(E4005,State_Code_Name!$B$1:$C$52,2,0)</f>
        <v>Connecticut</v>
      </c>
    </row>
    <row r="4006" spans="1:15" x14ac:dyDescent="0.3">
      <c r="A4006" s="11">
        <v>826869</v>
      </c>
      <c r="B4006" s="12" t="s">
        <v>11</v>
      </c>
      <c r="C4006" s="12" t="s">
        <v>16</v>
      </c>
      <c r="D4006" s="12" t="s">
        <v>25</v>
      </c>
      <c r="E4006" s="11" t="s">
        <v>121</v>
      </c>
      <c r="F4006" s="11" t="s">
        <v>19</v>
      </c>
      <c r="G4006" s="37">
        <v>41755</v>
      </c>
      <c r="H4006" s="13">
        <v>41755</v>
      </c>
      <c r="I4006" s="21">
        <v>0</v>
      </c>
      <c r="J4006" s="43" t="s">
        <v>1483</v>
      </c>
      <c r="K4006" s="21">
        <f t="shared" si="124"/>
        <v>2014</v>
      </c>
      <c r="L4006" s="24">
        <f t="shared" si="125"/>
        <v>2</v>
      </c>
      <c r="M4006" s="11" t="s">
        <v>14</v>
      </c>
      <c r="N4006" s="11" t="s">
        <v>15</v>
      </c>
      <c r="O4006" s="11" t="str">
        <f>VLOOKUP(E4006,State_Code_Name!$B$1:$C$52,2,0)</f>
        <v>Oregon</v>
      </c>
    </row>
    <row r="4007" spans="1:15" x14ac:dyDescent="0.3">
      <c r="A4007" s="11">
        <v>240710</v>
      </c>
      <c r="B4007" s="12" t="s">
        <v>31</v>
      </c>
      <c r="C4007" s="12" t="s">
        <v>37</v>
      </c>
      <c r="D4007" s="12" t="s">
        <v>53</v>
      </c>
      <c r="E4007" s="11" t="s">
        <v>18</v>
      </c>
      <c r="F4007" s="11" t="s">
        <v>19</v>
      </c>
      <c r="G4007" s="37">
        <v>41291</v>
      </c>
      <c r="H4007" s="13">
        <v>41346</v>
      </c>
      <c r="I4007" s="21">
        <v>55</v>
      </c>
      <c r="J4007" s="43" t="s">
        <v>1474</v>
      </c>
      <c r="K4007" s="21">
        <f t="shared" si="124"/>
        <v>2013</v>
      </c>
      <c r="L4007" s="24">
        <f t="shared" si="125"/>
        <v>1</v>
      </c>
      <c r="M4007" s="11" t="s">
        <v>14</v>
      </c>
      <c r="N4007" s="11" t="s">
        <v>15</v>
      </c>
      <c r="O4007" s="11" t="str">
        <f>VLOOKUP(E4007,State_Code_Name!$B$1:$C$52,2,0)</f>
        <v>California</v>
      </c>
    </row>
    <row r="4008" spans="1:15" x14ac:dyDescent="0.3">
      <c r="A4008" s="11">
        <v>2025764</v>
      </c>
      <c r="B4008" s="12" t="s">
        <v>125</v>
      </c>
      <c r="C4008" s="12" t="s">
        <v>27</v>
      </c>
      <c r="D4008" s="12" t="s">
        <v>28</v>
      </c>
      <c r="E4008" s="11" t="s">
        <v>12</v>
      </c>
      <c r="F4008" s="11" t="s">
        <v>19</v>
      </c>
      <c r="G4008" s="37">
        <v>42573</v>
      </c>
      <c r="H4008" s="13">
        <v>42573</v>
      </c>
      <c r="I4008" s="21">
        <v>0</v>
      </c>
      <c r="J4008" s="43" t="s">
        <v>1481</v>
      </c>
      <c r="K4008" s="21">
        <f t="shared" si="124"/>
        <v>2016</v>
      </c>
      <c r="L4008" s="24">
        <f t="shared" si="125"/>
        <v>3</v>
      </c>
      <c r="M4008" s="11" t="s">
        <v>14</v>
      </c>
      <c r="N4008" s="11" t="s">
        <v>15</v>
      </c>
      <c r="O4008" s="11" t="str">
        <f>VLOOKUP(E4008,State_Code_Name!$B$1:$C$52,2,0)</f>
        <v>Virginia</v>
      </c>
    </row>
    <row r="4009" spans="1:15" x14ac:dyDescent="0.3">
      <c r="A4009" s="11">
        <v>793214</v>
      </c>
      <c r="B4009" s="12" t="s">
        <v>148</v>
      </c>
      <c r="C4009" s="12" t="s">
        <v>172</v>
      </c>
      <c r="D4009" s="12" t="s">
        <v>264</v>
      </c>
      <c r="E4009" s="11" t="s">
        <v>23</v>
      </c>
      <c r="F4009" s="11" t="s">
        <v>19</v>
      </c>
      <c r="G4009" s="37">
        <v>41732</v>
      </c>
      <c r="H4009" s="13">
        <v>41732</v>
      </c>
      <c r="I4009" s="21">
        <v>0</v>
      </c>
      <c r="J4009" s="43" t="s">
        <v>1483</v>
      </c>
      <c r="K4009" s="21">
        <f t="shared" si="124"/>
        <v>2014</v>
      </c>
      <c r="L4009" s="24">
        <f t="shared" si="125"/>
        <v>2</v>
      </c>
      <c r="M4009" s="11" t="s">
        <v>14</v>
      </c>
      <c r="N4009" s="11" t="s">
        <v>15</v>
      </c>
      <c r="O4009" s="11" t="str">
        <f>VLOOKUP(E4009,State_Code_Name!$B$1:$C$52,2,0)</f>
        <v>New York</v>
      </c>
    </row>
    <row r="4010" spans="1:15" x14ac:dyDescent="0.3">
      <c r="A4010" s="11">
        <v>1393767</v>
      </c>
      <c r="B4010" s="12" t="s">
        <v>101</v>
      </c>
      <c r="C4010" s="12" t="s">
        <v>27</v>
      </c>
      <c r="D4010" s="12" t="s">
        <v>28</v>
      </c>
      <c r="E4010" s="11" t="s">
        <v>23</v>
      </c>
      <c r="F4010" s="11" t="s">
        <v>303</v>
      </c>
      <c r="G4010" s="37">
        <v>42151</v>
      </c>
      <c r="H4010" s="13">
        <v>42153</v>
      </c>
      <c r="I4010" s="21">
        <v>2</v>
      </c>
      <c r="J4010" s="43" t="s">
        <v>1471</v>
      </c>
      <c r="K4010" s="21">
        <f t="shared" si="124"/>
        <v>2015</v>
      </c>
      <c r="L4010" s="24">
        <f t="shared" si="125"/>
        <v>2</v>
      </c>
      <c r="M4010" s="11" t="s">
        <v>14</v>
      </c>
      <c r="N4010" s="11" t="s">
        <v>15</v>
      </c>
      <c r="O4010" s="11" t="str">
        <f>VLOOKUP(E4010,State_Code_Name!$B$1:$C$52,2,0)</f>
        <v>New York</v>
      </c>
    </row>
    <row r="4011" spans="1:15" x14ac:dyDescent="0.3">
      <c r="A4011" s="11">
        <v>1982099</v>
      </c>
      <c r="B4011" s="12" t="s">
        <v>1219</v>
      </c>
      <c r="C4011" s="12" t="s">
        <v>27</v>
      </c>
      <c r="D4011" s="12" t="s">
        <v>28</v>
      </c>
      <c r="E4011" s="11" t="s">
        <v>105</v>
      </c>
      <c r="F4011" s="11" t="s">
        <v>19</v>
      </c>
      <c r="G4011" s="37">
        <v>42544</v>
      </c>
      <c r="H4011" s="13">
        <v>42565</v>
      </c>
      <c r="I4011" s="21">
        <v>21</v>
      </c>
      <c r="J4011" s="43" t="s">
        <v>1477</v>
      </c>
      <c r="K4011" s="21">
        <f t="shared" si="124"/>
        <v>2016</v>
      </c>
      <c r="L4011" s="24">
        <f t="shared" si="125"/>
        <v>2</v>
      </c>
      <c r="M4011" s="11" t="s">
        <v>15</v>
      </c>
      <c r="N4011" s="11" t="s">
        <v>15</v>
      </c>
      <c r="O4011" s="11" t="str">
        <f>VLOOKUP(E4011,State_Code_Name!$B$1:$C$52,2,0)</f>
        <v>Indiana</v>
      </c>
    </row>
    <row r="4012" spans="1:15" x14ac:dyDescent="0.3">
      <c r="A4012" s="11">
        <v>1182373</v>
      </c>
      <c r="B4012" s="12" t="s">
        <v>11</v>
      </c>
      <c r="C4012" s="12" t="s">
        <v>16</v>
      </c>
      <c r="D4012" s="12" t="s">
        <v>21</v>
      </c>
      <c r="E4012" s="11" t="s">
        <v>43</v>
      </c>
      <c r="F4012" s="11" t="s">
        <v>13</v>
      </c>
      <c r="G4012" s="37">
        <v>42010</v>
      </c>
      <c r="H4012" s="13">
        <v>42011</v>
      </c>
      <c r="I4012" s="21">
        <v>1</v>
      </c>
      <c r="J4012" s="43" t="s">
        <v>1474</v>
      </c>
      <c r="K4012" s="21">
        <f t="shared" si="124"/>
        <v>2015</v>
      </c>
      <c r="L4012" s="24">
        <f t="shared" si="125"/>
        <v>1</v>
      </c>
      <c r="M4012" s="11" t="s">
        <v>14</v>
      </c>
      <c r="N4012" s="11" t="s">
        <v>14</v>
      </c>
      <c r="O4012" s="11" t="str">
        <f>VLOOKUP(E4012,State_Code_Name!$B$1:$C$52,2,0)</f>
        <v>North Carolina</v>
      </c>
    </row>
    <row r="4013" spans="1:15" x14ac:dyDescent="0.3">
      <c r="A4013" s="11">
        <v>457281</v>
      </c>
      <c r="B4013" s="12" t="s">
        <v>144</v>
      </c>
      <c r="C4013" s="12" t="s">
        <v>37</v>
      </c>
      <c r="D4013" s="12" t="s">
        <v>561</v>
      </c>
      <c r="E4013" s="11" t="s">
        <v>75</v>
      </c>
      <c r="F4013" s="11" t="s">
        <v>58</v>
      </c>
      <c r="G4013" s="37">
        <v>41470</v>
      </c>
      <c r="H4013" s="13">
        <v>41472</v>
      </c>
      <c r="I4013" s="21">
        <v>2</v>
      </c>
      <c r="J4013" s="43" t="s">
        <v>1481</v>
      </c>
      <c r="K4013" s="21">
        <f t="shared" si="124"/>
        <v>2013</v>
      </c>
      <c r="L4013" s="24">
        <f t="shared" si="125"/>
        <v>3</v>
      </c>
      <c r="M4013" s="11" t="s">
        <v>14</v>
      </c>
      <c r="N4013" s="11" t="s">
        <v>15</v>
      </c>
      <c r="O4013" s="11" t="str">
        <f>VLOOKUP(E4013,State_Code_Name!$B$1:$C$52,2,0)</f>
        <v>Tennessee</v>
      </c>
    </row>
    <row r="4014" spans="1:15" x14ac:dyDescent="0.3">
      <c r="A4014" s="11">
        <v>1208915</v>
      </c>
      <c r="B4014" s="12" t="s">
        <v>376</v>
      </c>
      <c r="C4014" s="12" t="s">
        <v>16</v>
      </c>
      <c r="D4014" s="12" t="s">
        <v>21</v>
      </c>
      <c r="E4014" s="11" t="s">
        <v>30</v>
      </c>
      <c r="F4014" s="11" t="s">
        <v>19</v>
      </c>
      <c r="G4014" s="37">
        <v>42029</v>
      </c>
      <c r="H4014" s="13">
        <v>42033</v>
      </c>
      <c r="I4014" s="21">
        <v>4</v>
      </c>
      <c r="J4014" s="43" t="s">
        <v>1474</v>
      </c>
      <c r="K4014" s="21">
        <f t="shared" si="124"/>
        <v>2015</v>
      </c>
      <c r="L4014" s="24">
        <f t="shared" si="125"/>
        <v>1</v>
      </c>
      <c r="M4014" s="11" t="s">
        <v>14</v>
      </c>
      <c r="N4014" s="11" t="s">
        <v>14</v>
      </c>
      <c r="O4014" s="11" t="str">
        <f>VLOOKUP(E4014,State_Code_Name!$B$1:$C$52,2,0)</f>
        <v>Connecticut</v>
      </c>
    </row>
    <row r="4015" spans="1:15" x14ac:dyDescent="0.3">
      <c r="A4015" s="11">
        <v>878729</v>
      </c>
      <c r="B4015" s="12" t="s">
        <v>61</v>
      </c>
      <c r="C4015" s="12" t="s">
        <v>53</v>
      </c>
      <c r="D4015" s="12" t="s">
        <v>1439</v>
      </c>
      <c r="E4015" s="11" t="s">
        <v>78</v>
      </c>
      <c r="F4015" s="11" t="s">
        <v>19</v>
      </c>
      <c r="G4015" s="37">
        <v>41793</v>
      </c>
      <c r="H4015" s="13">
        <v>41793</v>
      </c>
      <c r="I4015" s="21">
        <v>0</v>
      </c>
      <c r="J4015" s="43" t="s">
        <v>1477</v>
      </c>
      <c r="K4015" s="21">
        <f t="shared" si="124"/>
        <v>2014</v>
      </c>
      <c r="L4015" s="24">
        <f t="shared" si="125"/>
        <v>2</v>
      </c>
      <c r="M4015" s="11" t="s">
        <v>14</v>
      </c>
      <c r="N4015" s="11" t="s">
        <v>15</v>
      </c>
      <c r="O4015" s="11" t="str">
        <f>VLOOKUP(E4015,State_Code_Name!$B$1:$C$52,2,0)</f>
        <v>Missouri</v>
      </c>
    </row>
    <row r="4016" spans="1:15" x14ac:dyDescent="0.3">
      <c r="A4016" s="11">
        <v>997354</v>
      </c>
      <c r="B4016" s="12" t="s">
        <v>112</v>
      </c>
      <c r="C4016" s="12" t="s">
        <v>37</v>
      </c>
      <c r="D4016" s="12" t="s">
        <v>244</v>
      </c>
      <c r="E4016" s="11" t="s">
        <v>67</v>
      </c>
      <c r="F4016" s="11" t="s">
        <v>303</v>
      </c>
      <c r="G4016" s="37">
        <v>41873</v>
      </c>
      <c r="H4016" s="13">
        <v>41878</v>
      </c>
      <c r="I4016" s="21">
        <v>5</v>
      </c>
      <c r="J4016" s="43" t="s">
        <v>1482</v>
      </c>
      <c r="K4016" s="21">
        <f t="shared" si="124"/>
        <v>2014</v>
      </c>
      <c r="L4016" s="24">
        <f t="shared" si="125"/>
        <v>3</v>
      </c>
      <c r="M4016" s="11" t="s">
        <v>14</v>
      </c>
      <c r="N4016" s="11" t="s">
        <v>15</v>
      </c>
      <c r="O4016" s="11" t="str">
        <f>VLOOKUP(E4016,State_Code_Name!$B$1:$C$52,2,0)</f>
        <v>Michigan</v>
      </c>
    </row>
    <row r="4017" spans="1:15" x14ac:dyDescent="0.3">
      <c r="A4017" s="11">
        <v>954881</v>
      </c>
      <c r="B4017" s="12" t="s">
        <v>64</v>
      </c>
      <c r="C4017" s="12" t="s">
        <v>62</v>
      </c>
      <c r="D4017" s="12" t="s">
        <v>279</v>
      </c>
      <c r="E4017" s="11" t="s">
        <v>49</v>
      </c>
      <c r="F4017" s="11" t="s">
        <v>19</v>
      </c>
      <c r="G4017" s="37">
        <v>41845</v>
      </c>
      <c r="H4017" s="13">
        <v>41850</v>
      </c>
      <c r="I4017" s="21">
        <v>5</v>
      </c>
      <c r="J4017" s="43" t="s">
        <v>1481</v>
      </c>
      <c r="K4017" s="21">
        <f t="shared" si="124"/>
        <v>2014</v>
      </c>
      <c r="L4017" s="24">
        <f t="shared" si="125"/>
        <v>3</v>
      </c>
      <c r="M4017" s="11" t="s">
        <v>14</v>
      </c>
      <c r="N4017" s="11" t="s">
        <v>15</v>
      </c>
      <c r="O4017" s="11" t="str">
        <f>VLOOKUP(E4017,State_Code_Name!$B$1:$C$52,2,0)</f>
        <v>New Jersey</v>
      </c>
    </row>
    <row r="4018" spans="1:15" x14ac:dyDescent="0.3">
      <c r="A4018" s="11">
        <v>857572</v>
      </c>
      <c r="B4018" s="12" t="s">
        <v>82</v>
      </c>
      <c r="C4018" s="12" t="s">
        <v>37</v>
      </c>
      <c r="D4018" s="12" t="s">
        <v>50</v>
      </c>
      <c r="E4018" s="11" t="s">
        <v>40</v>
      </c>
      <c r="F4018" s="11" t="s">
        <v>19</v>
      </c>
      <c r="G4018" s="37">
        <v>41778</v>
      </c>
      <c r="H4018" s="13">
        <v>41780</v>
      </c>
      <c r="I4018" s="21">
        <v>2</v>
      </c>
      <c r="J4018" s="43" t="s">
        <v>1471</v>
      </c>
      <c r="K4018" s="21">
        <f t="shared" si="124"/>
        <v>2014</v>
      </c>
      <c r="L4018" s="24">
        <f t="shared" si="125"/>
        <v>2</v>
      </c>
      <c r="M4018" s="11" t="s">
        <v>14</v>
      </c>
      <c r="N4018" s="11" t="s">
        <v>14</v>
      </c>
      <c r="O4018" s="11" t="str">
        <f>VLOOKUP(E4018,State_Code_Name!$B$1:$C$52,2,0)</f>
        <v>Ohio</v>
      </c>
    </row>
    <row r="4019" spans="1:15" x14ac:dyDescent="0.3">
      <c r="A4019" s="11">
        <v>1436494</v>
      </c>
      <c r="B4019" s="12" t="s">
        <v>1004</v>
      </c>
      <c r="C4019" s="12" t="s">
        <v>62</v>
      </c>
      <c r="D4019" s="12" t="s">
        <v>460</v>
      </c>
      <c r="E4019" s="11" t="s">
        <v>171</v>
      </c>
      <c r="F4019" s="11" t="s">
        <v>19</v>
      </c>
      <c r="G4019" s="37">
        <v>42179</v>
      </c>
      <c r="H4019" s="13">
        <v>42193</v>
      </c>
      <c r="I4019" s="21">
        <v>14</v>
      </c>
      <c r="J4019" s="43" t="s">
        <v>1477</v>
      </c>
      <c r="K4019" s="21">
        <f t="shared" si="124"/>
        <v>2015</v>
      </c>
      <c r="L4019" s="24">
        <f t="shared" si="125"/>
        <v>2</v>
      </c>
      <c r="M4019" s="11" t="s">
        <v>14</v>
      </c>
      <c r="N4019" s="11" t="s">
        <v>15</v>
      </c>
      <c r="O4019" s="11" t="str">
        <f>VLOOKUP(E4019,State_Code_Name!$B$1:$C$52,2,0)</f>
        <v>Louisiana</v>
      </c>
    </row>
    <row r="4020" spans="1:15" x14ac:dyDescent="0.3">
      <c r="A4020" s="11">
        <v>1858676</v>
      </c>
      <c r="B4020" s="12" t="s">
        <v>74</v>
      </c>
      <c r="C4020" s="12" t="s">
        <v>27</v>
      </c>
      <c r="D4020" s="12" t="s">
        <v>28</v>
      </c>
      <c r="E4020" s="11" t="s">
        <v>47</v>
      </c>
      <c r="F4020" s="11" t="s">
        <v>19</v>
      </c>
      <c r="G4020" s="37">
        <v>42460</v>
      </c>
      <c r="H4020" s="13">
        <v>42460</v>
      </c>
      <c r="I4020" s="21">
        <v>0</v>
      </c>
      <c r="J4020" s="43" t="s">
        <v>1476</v>
      </c>
      <c r="K4020" s="21">
        <f t="shared" si="124"/>
        <v>2016</v>
      </c>
      <c r="L4020" s="24">
        <f t="shared" si="125"/>
        <v>1</v>
      </c>
      <c r="M4020" s="11" t="s">
        <v>14</v>
      </c>
      <c r="N4020" s="11" t="s">
        <v>15</v>
      </c>
      <c r="O4020" s="11" t="str">
        <f>VLOOKUP(E4020,State_Code_Name!$B$1:$C$52,2,0)</f>
        <v>Pennsylvania</v>
      </c>
    </row>
    <row r="4021" spans="1:15" x14ac:dyDescent="0.3">
      <c r="A4021" s="11">
        <v>777363</v>
      </c>
      <c r="B4021" s="12" t="s">
        <v>61</v>
      </c>
      <c r="C4021" s="12" t="s">
        <v>53</v>
      </c>
      <c r="D4021" s="12" t="s">
        <v>1439</v>
      </c>
      <c r="E4021" s="11" t="s">
        <v>171</v>
      </c>
      <c r="F4021" s="11" t="s">
        <v>19</v>
      </c>
      <c r="G4021" s="37">
        <v>41723</v>
      </c>
      <c r="H4021" s="13">
        <v>41723</v>
      </c>
      <c r="I4021" s="21">
        <v>0</v>
      </c>
      <c r="J4021" s="43" t="s">
        <v>1476</v>
      </c>
      <c r="K4021" s="21">
        <f t="shared" si="124"/>
        <v>2014</v>
      </c>
      <c r="L4021" s="24">
        <f t="shared" si="125"/>
        <v>1</v>
      </c>
      <c r="M4021" s="11" t="s">
        <v>14</v>
      </c>
      <c r="N4021" s="11" t="s">
        <v>15</v>
      </c>
      <c r="O4021" s="11" t="str">
        <f>VLOOKUP(E4021,State_Code_Name!$B$1:$C$52,2,0)</f>
        <v>Louisiana</v>
      </c>
    </row>
    <row r="4022" spans="1:15" x14ac:dyDescent="0.3">
      <c r="A4022" s="11">
        <v>1950880</v>
      </c>
      <c r="B4022" s="12" t="s">
        <v>31</v>
      </c>
      <c r="C4022" s="12" t="s">
        <v>16</v>
      </c>
      <c r="D4022" s="12" t="s">
        <v>21</v>
      </c>
      <c r="E4022" s="11" t="s">
        <v>71</v>
      </c>
      <c r="F4022" s="11" t="s">
        <v>19</v>
      </c>
      <c r="G4022" s="37">
        <v>42523</v>
      </c>
      <c r="H4022" s="13">
        <v>42523</v>
      </c>
      <c r="I4022" s="21">
        <v>0</v>
      </c>
      <c r="J4022" s="43" t="s">
        <v>1477</v>
      </c>
      <c r="K4022" s="21">
        <f t="shared" si="124"/>
        <v>2016</v>
      </c>
      <c r="L4022" s="24">
        <f t="shared" si="125"/>
        <v>2</v>
      </c>
      <c r="M4022" s="11" t="s">
        <v>14</v>
      </c>
      <c r="N4022" s="11" t="s">
        <v>15</v>
      </c>
      <c r="O4022" s="11" t="str">
        <f>VLOOKUP(E4022,State_Code_Name!$B$1:$C$52,2,0)</f>
        <v>Massachusetts</v>
      </c>
    </row>
    <row r="4023" spans="1:15" x14ac:dyDescent="0.3">
      <c r="A4023" s="11">
        <v>1803818</v>
      </c>
      <c r="B4023" s="12" t="s">
        <v>48</v>
      </c>
      <c r="C4023" s="12" t="s">
        <v>27</v>
      </c>
      <c r="D4023" s="12" t="s">
        <v>28</v>
      </c>
      <c r="E4023" s="11" t="s">
        <v>47</v>
      </c>
      <c r="F4023" s="11" t="s">
        <v>19</v>
      </c>
      <c r="G4023" s="37">
        <v>42426</v>
      </c>
      <c r="H4023" s="13">
        <v>42426</v>
      </c>
      <c r="I4023" s="21">
        <v>0</v>
      </c>
      <c r="J4023" s="43" t="s">
        <v>1478</v>
      </c>
      <c r="K4023" s="21">
        <f t="shared" si="124"/>
        <v>2016</v>
      </c>
      <c r="L4023" s="24">
        <f t="shared" si="125"/>
        <v>1</v>
      </c>
      <c r="M4023" s="11" t="s">
        <v>14</v>
      </c>
      <c r="N4023" s="11" t="s">
        <v>15</v>
      </c>
      <c r="O4023" s="11" t="str">
        <f>VLOOKUP(E4023,State_Code_Name!$B$1:$C$52,2,0)</f>
        <v>Pennsylvania</v>
      </c>
    </row>
    <row r="4024" spans="1:15" x14ac:dyDescent="0.3">
      <c r="A4024" s="11">
        <v>316562</v>
      </c>
      <c r="B4024" s="12" t="s">
        <v>200</v>
      </c>
      <c r="C4024" s="12" t="s">
        <v>27</v>
      </c>
      <c r="D4024" s="12" t="s">
        <v>28</v>
      </c>
      <c r="E4024" s="11" t="s">
        <v>67</v>
      </c>
      <c r="F4024" s="11" t="s">
        <v>303</v>
      </c>
      <c r="G4024" s="37">
        <v>41319</v>
      </c>
      <c r="H4024" s="13">
        <v>41319</v>
      </c>
      <c r="I4024" s="21">
        <v>0</v>
      </c>
      <c r="J4024" s="43" t="s">
        <v>1478</v>
      </c>
      <c r="K4024" s="21">
        <f t="shared" si="124"/>
        <v>2013</v>
      </c>
      <c r="L4024" s="24">
        <f t="shared" si="125"/>
        <v>1</v>
      </c>
      <c r="M4024" s="11" t="s">
        <v>14</v>
      </c>
      <c r="N4024" s="11" t="s">
        <v>15</v>
      </c>
      <c r="O4024" s="11" t="str">
        <f>VLOOKUP(E4024,State_Code_Name!$B$1:$C$52,2,0)</f>
        <v>Michigan</v>
      </c>
    </row>
    <row r="4025" spans="1:15" x14ac:dyDescent="0.3">
      <c r="A4025" s="11">
        <v>1895470</v>
      </c>
      <c r="B4025" s="12" t="s">
        <v>64</v>
      </c>
      <c r="C4025" s="12" t="s">
        <v>62</v>
      </c>
      <c r="D4025" s="12" t="s">
        <v>279</v>
      </c>
      <c r="E4025" s="11" t="s">
        <v>60</v>
      </c>
      <c r="F4025" s="11" t="s">
        <v>19</v>
      </c>
      <c r="G4025" s="37">
        <v>42485</v>
      </c>
      <c r="H4025" s="13">
        <v>42485</v>
      </c>
      <c r="I4025" s="21">
        <v>0</v>
      </c>
      <c r="J4025" s="43" t="s">
        <v>1483</v>
      </c>
      <c r="K4025" s="21">
        <f t="shared" si="124"/>
        <v>2016</v>
      </c>
      <c r="L4025" s="24">
        <f t="shared" si="125"/>
        <v>2</v>
      </c>
      <c r="M4025" s="11" t="s">
        <v>14</v>
      </c>
      <c r="N4025" s="11" t="s">
        <v>15</v>
      </c>
      <c r="O4025" s="11" t="str">
        <f>VLOOKUP(E4025,State_Code_Name!$B$1:$C$52,2,0)</f>
        <v>Illinois</v>
      </c>
    </row>
    <row r="4026" spans="1:15" x14ac:dyDescent="0.3">
      <c r="A4026" s="11">
        <v>1437032</v>
      </c>
      <c r="B4026" s="12" t="s">
        <v>31</v>
      </c>
      <c r="C4026" s="12" t="s">
        <v>27</v>
      </c>
      <c r="D4026" s="12" t="s">
        <v>28</v>
      </c>
      <c r="E4026" s="11" t="s">
        <v>85</v>
      </c>
      <c r="F4026" s="11" t="s">
        <v>19</v>
      </c>
      <c r="G4026" s="37">
        <v>42179</v>
      </c>
      <c r="H4026" s="13">
        <v>42179</v>
      </c>
      <c r="I4026" s="21">
        <v>0</v>
      </c>
      <c r="J4026" s="43" t="s">
        <v>1477</v>
      </c>
      <c r="K4026" s="21">
        <f t="shared" si="124"/>
        <v>2015</v>
      </c>
      <c r="L4026" s="24">
        <f t="shared" si="125"/>
        <v>2</v>
      </c>
      <c r="M4026" s="11" t="s">
        <v>14</v>
      </c>
      <c r="N4026" s="11" t="s">
        <v>15</v>
      </c>
      <c r="O4026" s="11" t="str">
        <f>VLOOKUP(E4026,State_Code_Name!$B$1:$C$52,2,0)</f>
        <v>Wisconsin</v>
      </c>
    </row>
    <row r="4027" spans="1:15" x14ac:dyDescent="0.3">
      <c r="A4027" s="11">
        <v>254844</v>
      </c>
      <c r="B4027" s="12" t="s">
        <v>11</v>
      </c>
      <c r="C4027" s="12" t="s">
        <v>9</v>
      </c>
      <c r="D4027" s="12" t="s">
        <v>10</v>
      </c>
      <c r="E4027" s="11" t="s">
        <v>36</v>
      </c>
      <c r="F4027" s="11" t="s">
        <v>13</v>
      </c>
      <c r="G4027" s="37">
        <v>41297</v>
      </c>
      <c r="H4027" s="13">
        <v>41297</v>
      </c>
      <c r="I4027" s="21">
        <v>0</v>
      </c>
      <c r="J4027" s="43" t="s">
        <v>1474</v>
      </c>
      <c r="K4027" s="21">
        <f t="shared" si="124"/>
        <v>2013</v>
      </c>
      <c r="L4027" s="24">
        <f t="shared" si="125"/>
        <v>1</v>
      </c>
      <c r="M4027" s="11" t="s">
        <v>14</v>
      </c>
      <c r="N4027" s="11" t="s">
        <v>15</v>
      </c>
      <c r="O4027" s="11" t="str">
        <f>VLOOKUP(E4027,State_Code_Name!$B$1:$C$52,2,0)</f>
        <v>Florida</v>
      </c>
    </row>
    <row r="4028" spans="1:15" x14ac:dyDescent="0.3">
      <c r="A4028" s="11">
        <v>1203549</v>
      </c>
      <c r="B4028" s="12" t="s">
        <v>229</v>
      </c>
      <c r="C4028" s="12" t="s">
        <v>33</v>
      </c>
      <c r="D4028" s="12" t="s">
        <v>115</v>
      </c>
      <c r="E4028" s="11" t="s">
        <v>43</v>
      </c>
      <c r="F4028" s="11" t="s">
        <v>19</v>
      </c>
      <c r="G4028" s="37">
        <v>42026</v>
      </c>
      <c r="H4028" s="13">
        <v>42026</v>
      </c>
      <c r="I4028" s="21">
        <v>0</v>
      </c>
      <c r="J4028" s="43" t="s">
        <v>1474</v>
      </c>
      <c r="K4028" s="21">
        <f t="shared" si="124"/>
        <v>2015</v>
      </c>
      <c r="L4028" s="24">
        <f t="shared" si="125"/>
        <v>1</v>
      </c>
      <c r="M4028" s="11" t="s">
        <v>14</v>
      </c>
      <c r="N4028" s="11" t="s">
        <v>14</v>
      </c>
      <c r="O4028" s="11" t="str">
        <f>VLOOKUP(E4028,State_Code_Name!$B$1:$C$52,2,0)</f>
        <v>North Carolina</v>
      </c>
    </row>
    <row r="4029" spans="1:15" x14ac:dyDescent="0.3">
      <c r="A4029" s="11">
        <v>970892</v>
      </c>
      <c r="B4029" s="12" t="s">
        <v>592</v>
      </c>
      <c r="C4029" s="12" t="s">
        <v>33</v>
      </c>
      <c r="D4029" s="12" t="s">
        <v>160</v>
      </c>
      <c r="E4029" s="11" t="s">
        <v>18</v>
      </c>
      <c r="F4029" s="11" t="s">
        <v>19</v>
      </c>
      <c r="G4029" s="37">
        <v>41857</v>
      </c>
      <c r="H4029" s="13">
        <v>41857</v>
      </c>
      <c r="I4029" s="21">
        <v>0</v>
      </c>
      <c r="J4029" s="43" t="s">
        <v>1482</v>
      </c>
      <c r="K4029" s="21">
        <f t="shared" si="124"/>
        <v>2014</v>
      </c>
      <c r="L4029" s="24">
        <f t="shared" si="125"/>
        <v>3</v>
      </c>
      <c r="M4029" s="11" t="s">
        <v>14</v>
      </c>
      <c r="N4029" s="11" t="s">
        <v>15</v>
      </c>
      <c r="O4029" s="11" t="str">
        <f>VLOOKUP(E4029,State_Code_Name!$B$1:$C$52,2,0)</f>
        <v>California</v>
      </c>
    </row>
    <row r="4030" spans="1:15" x14ac:dyDescent="0.3">
      <c r="A4030" s="11">
        <v>1097646</v>
      </c>
      <c r="B4030" s="12" t="s">
        <v>44</v>
      </c>
      <c r="C4030" s="12" t="s">
        <v>27</v>
      </c>
      <c r="D4030" s="12" t="s">
        <v>28</v>
      </c>
      <c r="E4030" s="11" t="s">
        <v>18</v>
      </c>
      <c r="F4030" s="11" t="s">
        <v>19</v>
      </c>
      <c r="G4030" s="37">
        <v>41945</v>
      </c>
      <c r="H4030" s="13">
        <v>41945</v>
      </c>
      <c r="I4030" s="21">
        <v>0</v>
      </c>
      <c r="J4030" s="43" t="s">
        <v>1479</v>
      </c>
      <c r="K4030" s="21">
        <f t="shared" si="124"/>
        <v>2014</v>
      </c>
      <c r="L4030" s="24">
        <f t="shared" si="125"/>
        <v>4</v>
      </c>
      <c r="M4030" s="11" t="s">
        <v>14</v>
      </c>
      <c r="N4030" s="11" t="s">
        <v>15</v>
      </c>
      <c r="O4030" s="11" t="str">
        <f>VLOOKUP(E4030,State_Code_Name!$B$1:$C$52,2,0)</f>
        <v>California</v>
      </c>
    </row>
    <row r="4031" spans="1:15" x14ac:dyDescent="0.3">
      <c r="A4031" s="11">
        <v>1648529</v>
      </c>
      <c r="B4031" s="12" t="s">
        <v>933</v>
      </c>
      <c r="C4031" s="12" t="s">
        <v>9</v>
      </c>
      <c r="D4031" s="12" t="s">
        <v>10</v>
      </c>
      <c r="E4031" s="11" t="s">
        <v>32</v>
      </c>
      <c r="F4031" s="11" t="s">
        <v>19</v>
      </c>
      <c r="G4031" s="37">
        <v>42318</v>
      </c>
      <c r="H4031" s="13">
        <v>42321</v>
      </c>
      <c r="I4031" s="21">
        <v>3</v>
      </c>
      <c r="J4031" s="43" t="s">
        <v>1479</v>
      </c>
      <c r="K4031" s="21">
        <f t="shared" si="124"/>
        <v>2015</v>
      </c>
      <c r="L4031" s="24">
        <f t="shared" si="125"/>
        <v>4</v>
      </c>
      <c r="M4031" s="11" t="s">
        <v>14</v>
      </c>
      <c r="N4031" s="11" t="s">
        <v>14</v>
      </c>
      <c r="O4031" s="11" t="str">
        <f>VLOOKUP(E4031,State_Code_Name!$B$1:$C$52,2,0)</f>
        <v>Texas</v>
      </c>
    </row>
    <row r="4032" spans="1:15" x14ac:dyDescent="0.3">
      <c r="A4032" s="11">
        <v>461726</v>
      </c>
      <c r="B4032" s="12" t="s">
        <v>39</v>
      </c>
      <c r="C4032" s="12" t="s">
        <v>37</v>
      </c>
      <c r="D4032" s="12" t="s">
        <v>1443</v>
      </c>
      <c r="E4032" s="11" t="s">
        <v>18</v>
      </c>
      <c r="F4032" s="11" t="s">
        <v>19</v>
      </c>
      <c r="G4032" s="37">
        <v>41467</v>
      </c>
      <c r="H4032" s="13">
        <v>41467</v>
      </c>
      <c r="I4032" s="21">
        <v>0</v>
      </c>
      <c r="J4032" s="43" t="s">
        <v>1481</v>
      </c>
      <c r="K4032" s="21">
        <f t="shared" si="124"/>
        <v>2013</v>
      </c>
      <c r="L4032" s="24">
        <f t="shared" si="125"/>
        <v>3</v>
      </c>
      <c r="M4032" s="11" t="s">
        <v>14</v>
      </c>
      <c r="N4032" s="11" t="s">
        <v>15</v>
      </c>
      <c r="O4032" s="11" t="str">
        <f>VLOOKUP(E4032,State_Code_Name!$B$1:$C$52,2,0)</f>
        <v>California</v>
      </c>
    </row>
    <row r="4033" spans="1:15" x14ac:dyDescent="0.3">
      <c r="A4033" s="11">
        <v>1331804</v>
      </c>
      <c r="B4033" s="12" t="s">
        <v>39</v>
      </c>
      <c r="C4033" s="12" t="s">
        <v>37</v>
      </c>
      <c r="D4033" s="12" t="s">
        <v>108</v>
      </c>
      <c r="E4033" s="11" t="s">
        <v>47</v>
      </c>
      <c r="F4033" s="11" t="s">
        <v>303</v>
      </c>
      <c r="G4033" s="37">
        <v>42109</v>
      </c>
      <c r="H4033" s="13">
        <v>42111</v>
      </c>
      <c r="I4033" s="21">
        <v>2</v>
      </c>
      <c r="J4033" s="43" t="s">
        <v>1483</v>
      </c>
      <c r="K4033" s="21">
        <f t="shared" si="124"/>
        <v>2015</v>
      </c>
      <c r="L4033" s="24">
        <f t="shared" si="125"/>
        <v>2</v>
      </c>
      <c r="M4033" s="11" t="s">
        <v>14</v>
      </c>
      <c r="N4033" s="11" t="s">
        <v>15</v>
      </c>
      <c r="O4033" s="11" t="str">
        <f>VLOOKUP(E4033,State_Code_Name!$B$1:$C$52,2,0)</f>
        <v>Pennsylvania</v>
      </c>
    </row>
    <row r="4034" spans="1:15" x14ac:dyDescent="0.3">
      <c r="A4034" s="11">
        <v>1708397</v>
      </c>
      <c r="B4034" s="12" t="s">
        <v>31</v>
      </c>
      <c r="C4034" s="12" t="s">
        <v>27</v>
      </c>
      <c r="D4034" s="12" t="s">
        <v>57</v>
      </c>
      <c r="E4034" s="11" t="s">
        <v>18</v>
      </c>
      <c r="F4034" s="11" t="s">
        <v>19</v>
      </c>
      <c r="G4034" s="37">
        <v>42356</v>
      </c>
      <c r="H4034" s="13">
        <v>42359</v>
      </c>
      <c r="I4034" s="21">
        <v>3</v>
      </c>
      <c r="J4034" s="43" t="s">
        <v>1475</v>
      </c>
      <c r="K4034" s="21">
        <f t="shared" si="124"/>
        <v>2015</v>
      </c>
      <c r="L4034" s="24">
        <f t="shared" si="125"/>
        <v>4</v>
      </c>
      <c r="M4034" s="11" t="s">
        <v>14</v>
      </c>
      <c r="N4034" s="11" t="s">
        <v>15</v>
      </c>
      <c r="O4034" s="11" t="str">
        <f>VLOOKUP(E4034,State_Code_Name!$B$1:$C$52,2,0)</f>
        <v>California</v>
      </c>
    </row>
    <row r="4035" spans="1:15" x14ac:dyDescent="0.3">
      <c r="A4035" s="11">
        <v>2059762</v>
      </c>
      <c r="B4035" s="12" t="s">
        <v>31</v>
      </c>
      <c r="C4035" s="12" t="s">
        <v>16</v>
      </c>
      <c r="D4035" s="12" t="s">
        <v>17</v>
      </c>
      <c r="E4035" s="11" t="s">
        <v>75</v>
      </c>
      <c r="F4035" s="11" t="s">
        <v>19</v>
      </c>
      <c r="G4035" s="37">
        <v>42593</v>
      </c>
      <c r="H4035" s="13">
        <v>42593</v>
      </c>
      <c r="I4035" s="21">
        <v>0</v>
      </c>
      <c r="J4035" s="43" t="s">
        <v>1482</v>
      </c>
      <c r="K4035" s="21">
        <f t="shared" ref="K4035:K4098" si="126">YEAR(G4035)</f>
        <v>2016</v>
      </c>
      <c r="L4035" s="24">
        <f t="shared" ref="L4035:L4098" si="127">ROUNDUP(MONTH(G4035)/3,0)</f>
        <v>3</v>
      </c>
      <c r="M4035" s="11" t="s">
        <v>14</v>
      </c>
      <c r="N4035" s="11" t="s">
        <v>14</v>
      </c>
      <c r="O4035" s="11" t="str">
        <f>VLOOKUP(E4035,State_Code_Name!$B$1:$C$52,2,0)</f>
        <v>Tennessee</v>
      </c>
    </row>
    <row r="4036" spans="1:15" x14ac:dyDescent="0.3">
      <c r="A4036" s="11">
        <v>1782528</v>
      </c>
      <c r="B4036" s="12" t="s">
        <v>55</v>
      </c>
      <c r="C4036" s="12" t="s">
        <v>53</v>
      </c>
      <c r="D4036" s="12" t="s">
        <v>54</v>
      </c>
      <c r="E4036" s="11" t="s">
        <v>138</v>
      </c>
      <c r="F4036" s="11" t="s">
        <v>19</v>
      </c>
      <c r="G4036" s="37">
        <v>42410</v>
      </c>
      <c r="H4036" s="13">
        <v>42410</v>
      </c>
      <c r="I4036" s="21">
        <v>0</v>
      </c>
      <c r="J4036" s="43" t="s">
        <v>1478</v>
      </c>
      <c r="K4036" s="21">
        <f t="shared" si="126"/>
        <v>2016</v>
      </c>
      <c r="L4036" s="24">
        <f t="shared" si="127"/>
        <v>1</v>
      </c>
      <c r="M4036" s="11" t="s">
        <v>14</v>
      </c>
      <c r="N4036" s="11" t="s">
        <v>15</v>
      </c>
      <c r="O4036" s="11" t="str">
        <f>VLOOKUP(E4036,State_Code_Name!$B$1:$C$52,2,0)</f>
        <v>Kansas</v>
      </c>
    </row>
    <row r="4037" spans="1:15" x14ac:dyDescent="0.3">
      <c r="A4037" s="11">
        <v>982393</v>
      </c>
      <c r="B4037" s="12" t="s">
        <v>11</v>
      </c>
      <c r="C4037" s="12" t="s">
        <v>27</v>
      </c>
      <c r="D4037" s="12" t="s">
        <v>28</v>
      </c>
      <c r="E4037" s="11" t="s">
        <v>122</v>
      </c>
      <c r="F4037" s="11" t="s">
        <v>303</v>
      </c>
      <c r="G4037" s="37">
        <v>41864</v>
      </c>
      <c r="H4037" s="13">
        <v>41866</v>
      </c>
      <c r="I4037" s="21">
        <v>2</v>
      </c>
      <c r="J4037" s="43" t="s">
        <v>1482</v>
      </c>
      <c r="K4037" s="21">
        <f t="shared" si="126"/>
        <v>2014</v>
      </c>
      <c r="L4037" s="24">
        <f t="shared" si="127"/>
        <v>3</v>
      </c>
      <c r="M4037" s="11" t="s">
        <v>14</v>
      </c>
      <c r="N4037" s="11" t="s">
        <v>15</v>
      </c>
      <c r="O4037" s="11" t="str">
        <f>VLOOKUP(E4037,State_Code_Name!$B$1:$C$52,2,0)</f>
        <v>Maryland</v>
      </c>
    </row>
    <row r="4038" spans="1:15" x14ac:dyDescent="0.3">
      <c r="A4038" s="11">
        <v>239770</v>
      </c>
      <c r="B4038" s="12" t="s">
        <v>61</v>
      </c>
      <c r="C4038" s="12" t="s">
        <v>53</v>
      </c>
      <c r="D4038" s="12" t="s">
        <v>77</v>
      </c>
      <c r="E4038" s="11" t="s">
        <v>153</v>
      </c>
      <c r="F4038" s="11" t="s">
        <v>19</v>
      </c>
      <c r="G4038" s="37">
        <v>41291</v>
      </c>
      <c r="H4038" s="13">
        <v>41294</v>
      </c>
      <c r="I4038" s="21">
        <v>3</v>
      </c>
      <c r="J4038" s="43" t="s">
        <v>1474</v>
      </c>
      <c r="K4038" s="21">
        <f t="shared" si="126"/>
        <v>2013</v>
      </c>
      <c r="L4038" s="24">
        <f t="shared" si="127"/>
        <v>1</v>
      </c>
      <c r="M4038" s="11" t="s">
        <v>14</v>
      </c>
      <c r="N4038" s="11" t="s">
        <v>14</v>
      </c>
      <c r="O4038" s="11" t="str">
        <f>VLOOKUP(E4038,State_Code_Name!$B$1:$C$52,2,0)</f>
        <v>Rhode Island</v>
      </c>
    </row>
    <row r="4039" spans="1:15" x14ac:dyDescent="0.3">
      <c r="A4039" s="11">
        <v>1634787</v>
      </c>
      <c r="B4039" s="12" t="s">
        <v>82</v>
      </c>
      <c r="C4039" s="12" t="s">
        <v>37</v>
      </c>
      <c r="D4039" s="12" t="s">
        <v>68</v>
      </c>
      <c r="E4039" s="11" t="s">
        <v>36</v>
      </c>
      <c r="F4039" s="11" t="s">
        <v>19</v>
      </c>
      <c r="G4039" s="37">
        <v>42310</v>
      </c>
      <c r="H4039" s="13">
        <v>42310</v>
      </c>
      <c r="I4039" s="21">
        <v>0</v>
      </c>
      <c r="J4039" s="43" t="s">
        <v>1479</v>
      </c>
      <c r="K4039" s="21">
        <f t="shared" si="126"/>
        <v>2015</v>
      </c>
      <c r="L4039" s="24">
        <f t="shared" si="127"/>
        <v>4</v>
      </c>
      <c r="M4039" s="11" t="s">
        <v>14</v>
      </c>
      <c r="N4039" s="11" t="s">
        <v>15</v>
      </c>
      <c r="O4039" s="11" t="str">
        <f>VLOOKUP(E4039,State_Code_Name!$B$1:$C$52,2,0)</f>
        <v>Florida</v>
      </c>
    </row>
    <row r="4040" spans="1:15" x14ac:dyDescent="0.3">
      <c r="A4040" s="11">
        <v>2044931</v>
      </c>
      <c r="B4040" s="12" t="s">
        <v>257</v>
      </c>
      <c r="C4040" s="12" t="s">
        <v>27</v>
      </c>
      <c r="D4040" s="12" t="s">
        <v>1449</v>
      </c>
      <c r="E4040" s="11" t="s">
        <v>43</v>
      </c>
      <c r="F4040" s="11" t="s">
        <v>19</v>
      </c>
      <c r="G4040" s="37">
        <v>42585</v>
      </c>
      <c r="H4040" s="13">
        <v>42587</v>
      </c>
      <c r="I4040" s="21">
        <v>2</v>
      </c>
      <c r="J4040" s="43" t="s">
        <v>1482</v>
      </c>
      <c r="K4040" s="21">
        <f t="shared" si="126"/>
        <v>2016</v>
      </c>
      <c r="L4040" s="24">
        <f t="shared" si="127"/>
        <v>3</v>
      </c>
      <c r="M4040" s="11" t="s">
        <v>14</v>
      </c>
      <c r="N4040" s="11" t="s">
        <v>15</v>
      </c>
      <c r="O4040" s="11" t="str">
        <f>VLOOKUP(E4040,State_Code_Name!$B$1:$C$52,2,0)</f>
        <v>North Carolina</v>
      </c>
    </row>
    <row r="4041" spans="1:15" x14ac:dyDescent="0.3">
      <c r="A4041" s="11">
        <v>995644</v>
      </c>
      <c r="B4041" s="12" t="s">
        <v>44</v>
      </c>
      <c r="C4041" s="12" t="s">
        <v>27</v>
      </c>
      <c r="D4041" s="12" t="s">
        <v>28</v>
      </c>
      <c r="E4041" s="11" t="s">
        <v>71</v>
      </c>
      <c r="F4041" s="11" t="s">
        <v>19</v>
      </c>
      <c r="G4041" s="37">
        <v>41872</v>
      </c>
      <c r="H4041" s="13">
        <v>41872</v>
      </c>
      <c r="I4041" s="21">
        <v>0</v>
      </c>
      <c r="J4041" s="43" t="s">
        <v>1482</v>
      </c>
      <c r="K4041" s="21">
        <f t="shared" si="126"/>
        <v>2014</v>
      </c>
      <c r="L4041" s="24">
        <f t="shared" si="127"/>
        <v>3</v>
      </c>
      <c r="M4041" s="11" t="s">
        <v>14</v>
      </c>
      <c r="N4041" s="11" t="s">
        <v>14</v>
      </c>
      <c r="O4041" s="11" t="str">
        <f>VLOOKUP(E4041,State_Code_Name!$B$1:$C$52,2,0)</f>
        <v>Massachusetts</v>
      </c>
    </row>
    <row r="4042" spans="1:15" x14ac:dyDescent="0.3">
      <c r="A4042" s="11">
        <v>724653</v>
      </c>
      <c r="B4042" s="12" t="s">
        <v>55</v>
      </c>
      <c r="C4042" s="12" t="s">
        <v>53</v>
      </c>
      <c r="D4042" s="12" t="s">
        <v>1439</v>
      </c>
      <c r="E4042" s="11" t="s">
        <v>98</v>
      </c>
      <c r="F4042" s="11" t="s">
        <v>58</v>
      </c>
      <c r="G4042" s="37">
        <v>41692</v>
      </c>
      <c r="H4042" s="13">
        <v>41694</v>
      </c>
      <c r="I4042" s="21">
        <v>2</v>
      </c>
      <c r="J4042" s="43" t="s">
        <v>1478</v>
      </c>
      <c r="K4042" s="21">
        <f t="shared" si="126"/>
        <v>2014</v>
      </c>
      <c r="L4042" s="24">
        <f t="shared" si="127"/>
        <v>1</v>
      </c>
      <c r="M4042" s="11" t="s">
        <v>14</v>
      </c>
      <c r="N4042" s="11" t="s">
        <v>15</v>
      </c>
      <c r="O4042" s="11" t="str">
        <f>VLOOKUP(E4042,State_Code_Name!$B$1:$C$52,2,0)</f>
        <v>Colorado</v>
      </c>
    </row>
    <row r="4043" spans="1:15" x14ac:dyDescent="0.3">
      <c r="A4043" s="11">
        <v>2058351</v>
      </c>
      <c r="B4043" s="12" t="s">
        <v>162</v>
      </c>
      <c r="C4043" s="12" t="s">
        <v>16</v>
      </c>
      <c r="D4043" s="12" t="s">
        <v>1442</v>
      </c>
      <c r="E4043" s="11" t="s">
        <v>78</v>
      </c>
      <c r="F4043" s="11" t="s">
        <v>19</v>
      </c>
      <c r="G4043" s="37">
        <v>42593</v>
      </c>
      <c r="H4043" s="13">
        <v>42593</v>
      </c>
      <c r="I4043" s="21">
        <v>0</v>
      </c>
      <c r="J4043" s="43" t="s">
        <v>1482</v>
      </c>
      <c r="K4043" s="21">
        <f t="shared" si="126"/>
        <v>2016</v>
      </c>
      <c r="L4043" s="24">
        <f t="shared" si="127"/>
        <v>3</v>
      </c>
      <c r="M4043" s="11" t="s">
        <v>14</v>
      </c>
      <c r="N4043" s="11" t="s">
        <v>15</v>
      </c>
      <c r="O4043" s="11" t="str">
        <f>VLOOKUP(E4043,State_Code_Name!$B$1:$C$52,2,0)</f>
        <v>Missouri</v>
      </c>
    </row>
    <row r="4044" spans="1:15" x14ac:dyDescent="0.3">
      <c r="A4044" s="11">
        <v>1472467</v>
      </c>
      <c r="B4044" s="12" t="s">
        <v>335</v>
      </c>
      <c r="C4044" s="12" t="s">
        <v>33</v>
      </c>
      <c r="D4044" s="12" t="s">
        <v>160</v>
      </c>
      <c r="E4044" s="11" t="s">
        <v>175</v>
      </c>
      <c r="F4044" s="11" t="s">
        <v>19</v>
      </c>
      <c r="G4044" s="37">
        <v>42201</v>
      </c>
      <c r="H4044" s="13">
        <v>42201</v>
      </c>
      <c r="I4044" s="21">
        <v>0</v>
      </c>
      <c r="J4044" s="43" t="s">
        <v>1481</v>
      </c>
      <c r="K4044" s="21">
        <f t="shared" si="126"/>
        <v>2015</v>
      </c>
      <c r="L4044" s="24">
        <f t="shared" si="127"/>
        <v>3</v>
      </c>
      <c r="M4044" s="11" t="s">
        <v>15</v>
      </c>
      <c r="N4044" s="11" t="s">
        <v>14</v>
      </c>
      <c r="O4044" s="11" t="str">
        <f>VLOOKUP(E4044,State_Code_Name!$B$1:$C$52,2,0)</f>
        <v>District of Columbia</v>
      </c>
    </row>
    <row r="4045" spans="1:15" x14ac:dyDescent="0.3">
      <c r="A4045" s="11">
        <v>866869</v>
      </c>
      <c r="B4045" s="12" t="s">
        <v>48</v>
      </c>
      <c r="C4045" s="12" t="s">
        <v>27</v>
      </c>
      <c r="D4045" s="12" t="s">
        <v>28</v>
      </c>
      <c r="E4045" s="11" t="s">
        <v>18</v>
      </c>
      <c r="F4045" s="11" t="s">
        <v>19</v>
      </c>
      <c r="G4045" s="37">
        <v>41782</v>
      </c>
      <c r="H4045" s="13">
        <v>41782</v>
      </c>
      <c r="I4045" s="21">
        <v>0</v>
      </c>
      <c r="J4045" s="43" t="s">
        <v>1471</v>
      </c>
      <c r="K4045" s="21">
        <f t="shared" si="126"/>
        <v>2014</v>
      </c>
      <c r="L4045" s="24">
        <f t="shared" si="127"/>
        <v>2</v>
      </c>
      <c r="M4045" s="11" t="s">
        <v>14</v>
      </c>
      <c r="N4045" s="11" t="s">
        <v>15</v>
      </c>
      <c r="O4045" s="11" t="str">
        <f>VLOOKUP(E4045,State_Code_Name!$B$1:$C$52,2,0)</f>
        <v>California</v>
      </c>
    </row>
    <row r="4046" spans="1:15" x14ac:dyDescent="0.3">
      <c r="A4046" s="11">
        <v>370756</v>
      </c>
      <c r="B4046" s="12" t="s">
        <v>82</v>
      </c>
      <c r="C4046" s="12" t="s">
        <v>37</v>
      </c>
      <c r="D4046" s="12" t="s">
        <v>1443</v>
      </c>
      <c r="E4046" s="11" t="s">
        <v>18</v>
      </c>
      <c r="F4046" s="11" t="s">
        <v>19</v>
      </c>
      <c r="G4046" s="37">
        <v>41366</v>
      </c>
      <c r="H4046" s="13">
        <v>41366</v>
      </c>
      <c r="I4046" s="21">
        <v>0</v>
      </c>
      <c r="J4046" s="43" t="s">
        <v>1483</v>
      </c>
      <c r="K4046" s="21">
        <f t="shared" si="126"/>
        <v>2013</v>
      </c>
      <c r="L4046" s="24">
        <f t="shared" si="127"/>
        <v>2</v>
      </c>
      <c r="M4046" s="11" t="s">
        <v>14</v>
      </c>
      <c r="N4046" s="11" t="s">
        <v>15</v>
      </c>
      <c r="O4046" s="11" t="str">
        <f>VLOOKUP(E4046,State_Code_Name!$B$1:$C$52,2,0)</f>
        <v>California</v>
      </c>
    </row>
    <row r="4047" spans="1:15" x14ac:dyDescent="0.3">
      <c r="A4047" s="11">
        <v>1959331</v>
      </c>
      <c r="B4047" s="12" t="s">
        <v>39</v>
      </c>
      <c r="C4047" s="12" t="s">
        <v>16</v>
      </c>
      <c r="D4047" s="12" t="s">
        <v>21</v>
      </c>
      <c r="E4047" s="11" t="s">
        <v>32</v>
      </c>
      <c r="F4047" s="11" t="s">
        <v>19</v>
      </c>
      <c r="G4047" s="37">
        <v>42530</v>
      </c>
      <c r="H4047" s="13">
        <v>42530</v>
      </c>
      <c r="I4047" s="21">
        <v>0</v>
      </c>
      <c r="J4047" s="43" t="s">
        <v>1477</v>
      </c>
      <c r="K4047" s="21">
        <f t="shared" si="126"/>
        <v>2016</v>
      </c>
      <c r="L4047" s="24">
        <f t="shared" si="127"/>
        <v>2</v>
      </c>
      <c r="M4047" s="11" t="s">
        <v>14</v>
      </c>
      <c r="N4047" s="11" t="s">
        <v>15</v>
      </c>
      <c r="O4047" s="11" t="str">
        <f>VLOOKUP(E4047,State_Code_Name!$B$1:$C$52,2,0)</f>
        <v>Texas</v>
      </c>
    </row>
    <row r="4048" spans="1:15" x14ac:dyDescent="0.3">
      <c r="A4048" s="11">
        <v>1079722</v>
      </c>
      <c r="B4048" s="12" t="s">
        <v>48</v>
      </c>
      <c r="C4048" s="12" t="s">
        <v>27</v>
      </c>
      <c r="D4048" s="12" t="s">
        <v>28</v>
      </c>
      <c r="E4048" s="11" t="s">
        <v>30</v>
      </c>
      <c r="F4048" s="11" t="s">
        <v>19</v>
      </c>
      <c r="G4048" s="37">
        <v>41933</v>
      </c>
      <c r="H4048" s="13">
        <v>41933</v>
      </c>
      <c r="I4048" s="21">
        <v>0</v>
      </c>
      <c r="J4048" s="43" t="s">
        <v>1473</v>
      </c>
      <c r="K4048" s="21">
        <f t="shared" si="126"/>
        <v>2014</v>
      </c>
      <c r="L4048" s="24">
        <f t="shared" si="127"/>
        <v>4</v>
      </c>
      <c r="M4048" s="11" t="s">
        <v>14</v>
      </c>
      <c r="N4048" s="11" t="s">
        <v>15</v>
      </c>
      <c r="O4048" s="11" t="str">
        <f>VLOOKUP(E4048,State_Code_Name!$B$1:$C$52,2,0)</f>
        <v>Connecticut</v>
      </c>
    </row>
    <row r="4049" spans="1:15" x14ac:dyDescent="0.3">
      <c r="A4049" s="11">
        <v>530144</v>
      </c>
      <c r="B4049" s="12" t="s">
        <v>39</v>
      </c>
      <c r="C4049" s="12" t="s">
        <v>37</v>
      </c>
      <c r="D4049" s="12" t="s">
        <v>1444</v>
      </c>
      <c r="E4049" s="11" t="s">
        <v>99</v>
      </c>
      <c r="F4049" s="11" t="s">
        <v>19</v>
      </c>
      <c r="G4049" s="37">
        <v>41534</v>
      </c>
      <c r="H4049" s="13">
        <v>41534</v>
      </c>
      <c r="I4049" s="21">
        <v>0</v>
      </c>
      <c r="J4049" s="43" t="s">
        <v>1480</v>
      </c>
      <c r="K4049" s="21">
        <f t="shared" si="126"/>
        <v>2013</v>
      </c>
      <c r="L4049" s="24">
        <f t="shared" si="127"/>
        <v>3</v>
      </c>
      <c r="M4049" s="11" t="s">
        <v>14</v>
      </c>
      <c r="N4049" s="11" t="s">
        <v>15</v>
      </c>
      <c r="O4049" s="11" t="str">
        <f>VLOOKUP(E4049,State_Code_Name!$B$1:$C$52,2,0)</f>
        <v>Arizona</v>
      </c>
    </row>
    <row r="4050" spans="1:15" x14ac:dyDescent="0.3">
      <c r="A4050" s="11">
        <v>1969891</v>
      </c>
      <c r="B4050" s="12" t="s">
        <v>59</v>
      </c>
      <c r="C4050" s="12" t="s">
        <v>37</v>
      </c>
      <c r="D4050" s="12" t="s">
        <v>81</v>
      </c>
      <c r="E4050" s="11" t="s">
        <v>40</v>
      </c>
      <c r="F4050" s="11" t="s">
        <v>19</v>
      </c>
      <c r="G4050" s="37">
        <v>42536</v>
      </c>
      <c r="H4050" s="13">
        <v>42536</v>
      </c>
      <c r="I4050" s="21">
        <v>0</v>
      </c>
      <c r="J4050" s="43" t="s">
        <v>1477</v>
      </c>
      <c r="K4050" s="21">
        <f t="shared" si="126"/>
        <v>2016</v>
      </c>
      <c r="L4050" s="24">
        <f t="shared" si="127"/>
        <v>2</v>
      </c>
      <c r="M4050" s="11" t="s">
        <v>14</v>
      </c>
      <c r="N4050" s="11" t="s">
        <v>15</v>
      </c>
      <c r="O4050" s="11" t="str">
        <f>VLOOKUP(E4050,State_Code_Name!$B$1:$C$52,2,0)</f>
        <v>Ohio</v>
      </c>
    </row>
    <row r="4051" spans="1:15" x14ac:dyDescent="0.3">
      <c r="A4051" s="11">
        <v>1376229</v>
      </c>
      <c r="B4051" s="12" t="s">
        <v>229</v>
      </c>
      <c r="C4051" s="12" t="s">
        <v>27</v>
      </c>
      <c r="D4051" s="12" t="s">
        <v>57</v>
      </c>
      <c r="E4051" s="11" t="s">
        <v>12</v>
      </c>
      <c r="F4051" s="11" t="s">
        <v>13</v>
      </c>
      <c r="G4051" s="37">
        <v>42138</v>
      </c>
      <c r="H4051" s="13">
        <v>42139</v>
      </c>
      <c r="I4051" s="21">
        <v>1</v>
      </c>
      <c r="J4051" s="43" t="s">
        <v>1471</v>
      </c>
      <c r="K4051" s="21">
        <f t="shared" si="126"/>
        <v>2015</v>
      </c>
      <c r="L4051" s="24">
        <f t="shared" si="127"/>
        <v>2</v>
      </c>
      <c r="M4051" s="11" t="s">
        <v>14</v>
      </c>
      <c r="N4051" s="11" t="s">
        <v>15</v>
      </c>
      <c r="O4051" s="11" t="str">
        <f>VLOOKUP(E4051,State_Code_Name!$B$1:$C$52,2,0)</f>
        <v>Virginia</v>
      </c>
    </row>
    <row r="4052" spans="1:15" x14ac:dyDescent="0.3">
      <c r="A4052" s="11">
        <v>1461435</v>
      </c>
      <c r="B4052" s="12" t="s">
        <v>61</v>
      </c>
      <c r="C4052" s="12" t="s">
        <v>53</v>
      </c>
      <c r="D4052" s="12" t="s">
        <v>102</v>
      </c>
      <c r="E4052" s="11" t="s">
        <v>75</v>
      </c>
      <c r="F4052" s="11" t="s">
        <v>19</v>
      </c>
      <c r="G4052" s="37">
        <v>42195</v>
      </c>
      <c r="H4052" s="13">
        <v>42195</v>
      </c>
      <c r="I4052" s="21">
        <v>0</v>
      </c>
      <c r="J4052" s="43" t="s">
        <v>1481</v>
      </c>
      <c r="K4052" s="21">
        <f t="shared" si="126"/>
        <v>2015</v>
      </c>
      <c r="L4052" s="24">
        <f t="shared" si="127"/>
        <v>3</v>
      </c>
      <c r="M4052" s="11" t="s">
        <v>14</v>
      </c>
      <c r="N4052" s="11" t="s">
        <v>15</v>
      </c>
      <c r="O4052" s="11" t="str">
        <f>VLOOKUP(E4052,State_Code_Name!$B$1:$C$52,2,0)</f>
        <v>Tennessee</v>
      </c>
    </row>
    <row r="4053" spans="1:15" x14ac:dyDescent="0.3">
      <c r="A4053" s="11">
        <v>2066311</v>
      </c>
      <c r="B4053" s="12" t="s">
        <v>240</v>
      </c>
      <c r="C4053" s="12" t="s">
        <v>33</v>
      </c>
      <c r="D4053" s="12" t="s">
        <v>160</v>
      </c>
      <c r="E4053" s="11" t="s">
        <v>49</v>
      </c>
      <c r="F4053" s="11" t="s">
        <v>19</v>
      </c>
      <c r="G4053" s="37">
        <v>42598</v>
      </c>
      <c r="H4053" s="13">
        <v>42598</v>
      </c>
      <c r="I4053" s="21">
        <v>0</v>
      </c>
      <c r="J4053" s="43" t="s">
        <v>1482</v>
      </c>
      <c r="K4053" s="21">
        <f t="shared" si="126"/>
        <v>2016</v>
      </c>
      <c r="L4053" s="24">
        <f t="shared" si="127"/>
        <v>3</v>
      </c>
      <c r="M4053" s="11" t="s">
        <v>14</v>
      </c>
      <c r="N4053" s="11" t="s">
        <v>14</v>
      </c>
      <c r="O4053" s="11" t="str">
        <f>VLOOKUP(E4053,State_Code_Name!$B$1:$C$52,2,0)</f>
        <v>New Jersey</v>
      </c>
    </row>
    <row r="4054" spans="1:15" x14ac:dyDescent="0.3">
      <c r="A4054" s="11">
        <v>1667247</v>
      </c>
      <c r="B4054" s="12" t="s">
        <v>82</v>
      </c>
      <c r="C4054" s="12" t="s">
        <v>37</v>
      </c>
      <c r="D4054" s="12" t="s">
        <v>81</v>
      </c>
      <c r="E4054" s="11" t="s">
        <v>32</v>
      </c>
      <c r="F4054" s="11" t="s">
        <v>19</v>
      </c>
      <c r="G4054" s="37">
        <v>42330</v>
      </c>
      <c r="H4054" s="13">
        <v>42335</v>
      </c>
      <c r="I4054" s="21">
        <v>5</v>
      </c>
      <c r="J4054" s="43" t="s">
        <v>1479</v>
      </c>
      <c r="K4054" s="21">
        <f t="shared" si="126"/>
        <v>2015</v>
      </c>
      <c r="L4054" s="24">
        <f t="shared" si="127"/>
        <v>4</v>
      </c>
      <c r="M4054" s="11" t="s">
        <v>14</v>
      </c>
      <c r="N4054" s="11" t="s">
        <v>15</v>
      </c>
      <c r="O4054" s="11" t="str">
        <f>VLOOKUP(E4054,State_Code_Name!$B$1:$C$52,2,0)</f>
        <v>Texas</v>
      </c>
    </row>
    <row r="4055" spans="1:15" x14ac:dyDescent="0.3">
      <c r="A4055" s="11">
        <v>1249851</v>
      </c>
      <c r="B4055" s="12" t="s">
        <v>31</v>
      </c>
      <c r="C4055" s="12" t="s">
        <v>27</v>
      </c>
      <c r="D4055" s="12" t="s">
        <v>28</v>
      </c>
      <c r="E4055" s="11" t="s">
        <v>32</v>
      </c>
      <c r="F4055" s="11" t="s">
        <v>19</v>
      </c>
      <c r="G4055" s="37">
        <v>42055</v>
      </c>
      <c r="H4055" s="13">
        <v>42061</v>
      </c>
      <c r="I4055" s="21">
        <v>6</v>
      </c>
      <c r="J4055" s="43" t="s">
        <v>1478</v>
      </c>
      <c r="K4055" s="21">
        <f t="shared" si="126"/>
        <v>2015</v>
      </c>
      <c r="L4055" s="24">
        <f t="shared" si="127"/>
        <v>1</v>
      </c>
      <c r="M4055" s="11" t="s">
        <v>14</v>
      </c>
      <c r="N4055" s="11" t="s">
        <v>14</v>
      </c>
      <c r="O4055" s="11" t="str">
        <f>VLOOKUP(E4055,State_Code_Name!$B$1:$C$52,2,0)</f>
        <v>Texas</v>
      </c>
    </row>
    <row r="4056" spans="1:15" x14ac:dyDescent="0.3">
      <c r="A4056" s="11">
        <v>1859777</v>
      </c>
      <c r="B4056" s="12" t="s">
        <v>70</v>
      </c>
      <c r="C4056" s="12" t="s">
        <v>27</v>
      </c>
      <c r="D4056" s="12" t="s">
        <v>28</v>
      </c>
      <c r="E4056" s="11" t="s">
        <v>122</v>
      </c>
      <c r="F4056" s="11" t="s">
        <v>19</v>
      </c>
      <c r="G4056" s="37">
        <v>42460</v>
      </c>
      <c r="H4056" s="13">
        <v>42460</v>
      </c>
      <c r="I4056" s="21">
        <v>0</v>
      </c>
      <c r="J4056" s="43" t="s">
        <v>1476</v>
      </c>
      <c r="K4056" s="21">
        <f t="shared" si="126"/>
        <v>2016</v>
      </c>
      <c r="L4056" s="24">
        <f t="shared" si="127"/>
        <v>1</v>
      </c>
      <c r="M4056" s="11" t="s">
        <v>14</v>
      </c>
      <c r="N4056" s="11" t="s">
        <v>15</v>
      </c>
      <c r="O4056" s="11" t="str">
        <f>VLOOKUP(E4056,State_Code_Name!$B$1:$C$52,2,0)</f>
        <v>Maryland</v>
      </c>
    </row>
    <row r="4057" spans="1:15" x14ac:dyDescent="0.3">
      <c r="A4057" s="11">
        <v>1020209</v>
      </c>
      <c r="B4057" s="12" t="s">
        <v>634</v>
      </c>
      <c r="C4057" s="12" t="s">
        <v>9</v>
      </c>
      <c r="D4057" s="12" t="s">
        <v>1448</v>
      </c>
      <c r="E4057" s="11" t="s">
        <v>259</v>
      </c>
      <c r="F4057" s="11" t="s">
        <v>13</v>
      </c>
      <c r="G4057" s="37">
        <v>41891</v>
      </c>
      <c r="H4057" s="13">
        <v>41894</v>
      </c>
      <c r="I4057" s="21">
        <v>3</v>
      </c>
      <c r="J4057" s="43" t="s">
        <v>1480</v>
      </c>
      <c r="K4057" s="21">
        <f t="shared" si="126"/>
        <v>2014</v>
      </c>
      <c r="L4057" s="24">
        <f t="shared" si="127"/>
        <v>3</v>
      </c>
      <c r="M4057" s="11" t="s">
        <v>14</v>
      </c>
      <c r="N4057" s="11" t="s">
        <v>15</v>
      </c>
      <c r="O4057" s="11" t="str">
        <f>VLOOKUP(E4057,State_Code_Name!$B$1:$C$52,2,0)</f>
        <v>Alaska</v>
      </c>
    </row>
    <row r="4058" spans="1:15" x14ac:dyDescent="0.3">
      <c r="A4058" s="11">
        <v>1439509</v>
      </c>
      <c r="B4058" s="12" t="s">
        <v>455</v>
      </c>
      <c r="C4058" s="12" t="s">
        <v>16</v>
      </c>
      <c r="D4058" s="12" t="s">
        <v>76</v>
      </c>
      <c r="E4058" s="11" t="s">
        <v>49</v>
      </c>
      <c r="F4058" s="11" t="s">
        <v>19</v>
      </c>
      <c r="G4058" s="37">
        <v>42181</v>
      </c>
      <c r="H4058" s="13">
        <v>42181</v>
      </c>
      <c r="I4058" s="21">
        <v>0</v>
      </c>
      <c r="J4058" s="43" t="s">
        <v>1477</v>
      </c>
      <c r="K4058" s="21">
        <f t="shared" si="126"/>
        <v>2015</v>
      </c>
      <c r="L4058" s="24">
        <f t="shared" si="127"/>
        <v>2</v>
      </c>
      <c r="M4058" s="11" t="s">
        <v>14</v>
      </c>
      <c r="N4058" s="11" t="s">
        <v>15</v>
      </c>
      <c r="O4058" s="11" t="str">
        <f>VLOOKUP(E4058,State_Code_Name!$B$1:$C$52,2,0)</f>
        <v>New Jersey</v>
      </c>
    </row>
    <row r="4059" spans="1:15" x14ac:dyDescent="0.3">
      <c r="A4059" s="11">
        <v>222749</v>
      </c>
      <c r="B4059" s="12" t="s">
        <v>31</v>
      </c>
      <c r="C4059" s="12" t="s">
        <v>27</v>
      </c>
      <c r="D4059" s="12" t="s">
        <v>28</v>
      </c>
      <c r="E4059" s="11" t="s">
        <v>85</v>
      </c>
      <c r="F4059" s="11" t="s">
        <v>19</v>
      </c>
      <c r="G4059" s="37">
        <v>41278</v>
      </c>
      <c r="H4059" s="13">
        <v>41278</v>
      </c>
      <c r="I4059" s="21">
        <v>0</v>
      </c>
      <c r="J4059" s="43" t="s">
        <v>1474</v>
      </c>
      <c r="K4059" s="21">
        <f t="shared" si="126"/>
        <v>2013</v>
      </c>
      <c r="L4059" s="24">
        <f t="shared" si="127"/>
        <v>1</v>
      </c>
      <c r="M4059" s="11" t="s">
        <v>14</v>
      </c>
      <c r="N4059" s="11" t="s">
        <v>15</v>
      </c>
      <c r="O4059" s="11" t="str">
        <f>VLOOKUP(E4059,State_Code_Name!$B$1:$C$52,2,0)</f>
        <v>Wisconsin</v>
      </c>
    </row>
    <row r="4060" spans="1:15" x14ac:dyDescent="0.3">
      <c r="A4060" s="11">
        <v>1875496</v>
      </c>
      <c r="B4060" s="12" t="s">
        <v>64</v>
      </c>
      <c r="C4060" s="12" t="s">
        <v>62</v>
      </c>
      <c r="D4060" s="12" t="s">
        <v>279</v>
      </c>
      <c r="E4060" s="11" t="s">
        <v>75</v>
      </c>
      <c r="F4060" s="11" t="s">
        <v>19</v>
      </c>
      <c r="G4060" s="37">
        <v>42472</v>
      </c>
      <c r="H4060" s="13">
        <v>42472</v>
      </c>
      <c r="I4060" s="21">
        <v>0</v>
      </c>
      <c r="J4060" s="43" t="s">
        <v>1483</v>
      </c>
      <c r="K4060" s="21">
        <f t="shared" si="126"/>
        <v>2016</v>
      </c>
      <c r="L4060" s="24">
        <f t="shared" si="127"/>
        <v>2</v>
      </c>
      <c r="M4060" s="11" t="s">
        <v>14</v>
      </c>
      <c r="N4060" s="11" t="s">
        <v>15</v>
      </c>
      <c r="O4060" s="11" t="str">
        <f>VLOOKUP(E4060,State_Code_Name!$B$1:$C$52,2,0)</f>
        <v>Tennessee</v>
      </c>
    </row>
    <row r="4061" spans="1:15" x14ac:dyDescent="0.3">
      <c r="A4061" s="11">
        <v>1448750</v>
      </c>
      <c r="B4061" s="12" t="s">
        <v>48</v>
      </c>
      <c r="C4061" s="12" t="s">
        <v>27</v>
      </c>
      <c r="D4061" s="12" t="s">
        <v>79</v>
      </c>
      <c r="E4061" s="11" t="s">
        <v>18</v>
      </c>
      <c r="F4061" s="11" t="s">
        <v>19</v>
      </c>
      <c r="G4061" s="37">
        <v>42187</v>
      </c>
      <c r="H4061" s="13">
        <v>42187</v>
      </c>
      <c r="I4061" s="21">
        <v>0</v>
      </c>
      <c r="J4061" s="43" t="s">
        <v>1481</v>
      </c>
      <c r="K4061" s="21">
        <f t="shared" si="126"/>
        <v>2015</v>
      </c>
      <c r="L4061" s="24">
        <f t="shared" si="127"/>
        <v>3</v>
      </c>
      <c r="M4061" s="11" t="s">
        <v>14</v>
      </c>
      <c r="N4061" s="11" t="s">
        <v>14</v>
      </c>
      <c r="O4061" s="11" t="str">
        <f>VLOOKUP(E4061,State_Code_Name!$B$1:$C$52,2,0)</f>
        <v>California</v>
      </c>
    </row>
    <row r="4062" spans="1:15" x14ac:dyDescent="0.3">
      <c r="A4062" s="11">
        <v>1424125</v>
      </c>
      <c r="B4062" s="12" t="s">
        <v>39</v>
      </c>
      <c r="C4062" s="12" t="s">
        <v>37</v>
      </c>
      <c r="D4062" s="12" t="s">
        <v>81</v>
      </c>
      <c r="E4062" s="11" t="s">
        <v>23</v>
      </c>
      <c r="F4062" s="11" t="s">
        <v>19</v>
      </c>
      <c r="G4062" s="37">
        <v>42171</v>
      </c>
      <c r="H4062" s="13">
        <v>42174</v>
      </c>
      <c r="I4062" s="21">
        <v>3</v>
      </c>
      <c r="J4062" s="43" t="s">
        <v>1477</v>
      </c>
      <c r="K4062" s="21">
        <f t="shared" si="126"/>
        <v>2015</v>
      </c>
      <c r="L4062" s="24">
        <f t="shared" si="127"/>
        <v>2</v>
      </c>
      <c r="M4062" s="11" t="s">
        <v>14</v>
      </c>
      <c r="N4062" s="11" t="s">
        <v>15</v>
      </c>
      <c r="O4062" s="11" t="str">
        <f>VLOOKUP(E4062,State_Code_Name!$B$1:$C$52,2,0)</f>
        <v>New York</v>
      </c>
    </row>
    <row r="4063" spans="1:15" x14ac:dyDescent="0.3">
      <c r="A4063" s="11">
        <v>1309194</v>
      </c>
      <c r="B4063" s="12" t="s">
        <v>712</v>
      </c>
      <c r="C4063" s="12" t="s">
        <v>33</v>
      </c>
      <c r="D4063" s="12" t="s">
        <v>115</v>
      </c>
      <c r="E4063" s="11" t="s">
        <v>41</v>
      </c>
      <c r="F4063" s="11" t="s">
        <v>19</v>
      </c>
      <c r="G4063" s="37">
        <v>42094</v>
      </c>
      <c r="H4063" s="13">
        <v>42094</v>
      </c>
      <c r="I4063" s="21">
        <v>0</v>
      </c>
      <c r="J4063" s="43" t="s">
        <v>1476</v>
      </c>
      <c r="K4063" s="21">
        <f t="shared" si="126"/>
        <v>2015</v>
      </c>
      <c r="L4063" s="24">
        <f t="shared" si="127"/>
        <v>1</v>
      </c>
      <c r="M4063" s="11" t="s">
        <v>14</v>
      </c>
      <c r="N4063" s="11" t="s">
        <v>14</v>
      </c>
      <c r="O4063" s="11" t="str">
        <f>VLOOKUP(E4063,State_Code_Name!$B$1:$C$52,2,0)</f>
        <v>Nevada</v>
      </c>
    </row>
    <row r="4064" spans="1:15" x14ac:dyDescent="0.3">
      <c r="A4064" s="11">
        <v>1106130</v>
      </c>
      <c r="B4064" s="12" t="s">
        <v>90</v>
      </c>
      <c r="C4064" s="12" t="s">
        <v>16</v>
      </c>
      <c r="D4064" s="12" t="s">
        <v>25</v>
      </c>
      <c r="E4064" s="11" t="s">
        <v>71</v>
      </c>
      <c r="F4064" s="11" t="s">
        <v>24</v>
      </c>
      <c r="G4064" s="37">
        <v>41949</v>
      </c>
      <c r="H4064" s="13">
        <v>41949</v>
      </c>
      <c r="I4064" s="21">
        <v>0</v>
      </c>
      <c r="J4064" s="43" t="s">
        <v>1479</v>
      </c>
      <c r="K4064" s="21">
        <f t="shared" si="126"/>
        <v>2014</v>
      </c>
      <c r="L4064" s="24">
        <f t="shared" si="127"/>
        <v>4</v>
      </c>
      <c r="M4064" s="11" t="s">
        <v>14</v>
      </c>
      <c r="N4064" s="11" t="s">
        <v>14</v>
      </c>
      <c r="O4064" s="11" t="str">
        <f>VLOOKUP(E4064,State_Code_Name!$B$1:$C$52,2,0)</f>
        <v>Massachusetts</v>
      </c>
    </row>
    <row r="4065" spans="1:15" x14ac:dyDescent="0.3">
      <c r="A4065" s="11">
        <v>1553653</v>
      </c>
      <c r="B4065" s="12" t="s">
        <v>11</v>
      </c>
      <c r="C4065" s="12" t="s">
        <v>27</v>
      </c>
      <c r="D4065" s="12" t="s">
        <v>57</v>
      </c>
      <c r="E4065" s="11" t="s">
        <v>36</v>
      </c>
      <c r="F4065" s="11" t="s">
        <v>19</v>
      </c>
      <c r="G4065" s="37">
        <v>42252</v>
      </c>
      <c r="H4065" s="13">
        <v>42252</v>
      </c>
      <c r="I4065" s="21">
        <v>0</v>
      </c>
      <c r="J4065" s="43" t="s">
        <v>1480</v>
      </c>
      <c r="K4065" s="21">
        <f t="shared" si="126"/>
        <v>2015</v>
      </c>
      <c r="L4065" s="24">
        <f t="shared" si="127"/>
        <v>3</v>
      </c>
      <c r="M4065" s="11" t="s">
        <v>14</v>
      </c>
      <c r="N4065" s="11" t="s">
        <v>15</v>
      </c>
      <c r="O4065" s="11" t="str">
        <f>VLOOKUP(E4065,State_Code_Name!$B$1:$C$52,2,0)</f>
        <v>Florida</v>
      </c>
    </row>
    <row r="4066" spans="1:15" x14ac:dyDescent="0.3">
      <c r="A4066" s="11">
        <v>520928</v>
      </c>
      <c r="B4066" s="12" t="s">
        <v>70</v>
      </c>
      <c r="C4066" s="12" t="s">
        <v>27</v>
      </c>
      <c r="D4066" s="12" t="s">
        <v>28</v>
      </c>
      <c r="E4066" s="11" t="s">
        <v>122</v>
      </c>
      <c r="F4066" s="11" t="s">
        <v>303</v>
      </c>
      <c r="G4066" s="37">
        <v>41527</v>
      </c>
      <c r="H4066" s="13">
        <v>41528</v>
      </c>
      <c r="I4066" s="21">
        <v>1</v>
      </c>
      <c r="J4066" s="43" t="s">
        <v>1480</v>
      </c>
      <c r="K4066" s="21">
        <f t="shared" si="126"/>
        <v>2013</v>
      </c>
      <c r="L4066" s="24">
        <f t="shared" si="127"/>
        <v>3</v>
      </c>
      <c r="M4066" s="11" t="s">
        <v>14</v>
      </c>
      <c r="N4066" s="11" t="s">
        <v>15</v>
      </c>
      <c r="O4066" s="11" t="str">
        <f>VLOOKUP(E4066,State_Code_Name!$B$1:$C$52,2,0)</f>
        <v>Maryland</v>
      </c>
    </row>
    <row r="4067" spans="1:15" x14ac:dyDescent="0.3">
      <c r="A4067" s="11">
        <v>1909115</v>
      </c>
      <c r="B4067" s="12" t="s">
        <v>97</v>
      </c>
      <c r="C4067" s="12" t="s">
        <v>53</v>
      </c>
      <c r="D4067" s="12" t="s">
        <v>102</v>
      </c>
      <c r="E4067" s="11" t="s">
        <v>78</v>
      </c>
      <c r="F4067" s="11" t="s">
        <v>19</v>
      </c>
      <c r="G4067" s="37">
        <v>42494</v>
      </c>
      <c r="H4067" s="13">
        <v>42494</v>
      </c>
      <c r="I4067" s="21">
        <v>0</v>
      </c>
      <c r="J4067" s="43" t="s">
        <v>1471</v>
      </c>
      <c r="K4067" s="21">
        <f t="shared" si="126"/>
        <v>2016</v>
      </c>
      <c r="L4067" s="24">
        <f t="shared" si="127"/>
        <v>2</v>
      </c>
      <c r="M4067" s="11" t="s">
        <v>14</v>
      </c>
      <c r="N4067" s="11" t="s">
        <v>15</v>
      </c>
      <c r="O4067" s="11" t="str">
        <f>VLOOKUP(E4067,State_Code_Name!$B$1:$C$52,2,0)</f>
        <v>Missouri</v>
      </c>
    </row>
    <row r="4068" spans="1:15" x14ac:dyDescent="0.3">
      <c r="A4068" s="11">
        <v>1812375</v>
      </c>
      <c r="B4068" s="12" t="s">
        <v>51</v>
      </c>
      <c r="C4068" s="12" t="s">
        <v>37</v>
      </c>
      <c r="D4068" s="12" t="s">
        <v>68</v>
      </c>
      <c r="E4068" s="11" t="s">
        <v>18</v>
      </c>
      <c r="F4068" s="11" t="s">
        <v>19</v>
      </c>
      <c r="G4068" s="37">
        <v>42431</v>
      </c>
      <c r="H4068" s="13">
        <v>42431</v>
      </c>
      <c r="I4068" s="21">
        <v>0</v>
      </c>
      <c r="J4068" s="43" t="s">
        <v>1476</v>
      </c>
      <c r="K4068" s="21">
        <f t="shared" si="126"/>
        <v>2016</v>
      </c>
      <c r="L4068" s="24">
        <f t="shared" si="127"/>
        <v>1</v>
      </c>
      <c r="M4068" s="11" t="s">
        <v>14</v>
      </c>
      <c r="N4068" s="11" t="s">
        <v>15</v>
      </c>
      <c r="O4068" s="11" t="str">
        <f>VLOOKUP(E4068,State_Code_Name!$B$1:$C$52,2,0)</f>
        <v>California</v>
      </c>
    </row>
    <row r="4069" spans="1:15" x14ac:dyDescent="0.3">
      <c r="A4069" s="11">
        <v>700834</v>
      </c>
      <c r="B4069" s="12" t="s">
        <v>200</v>
      </c>
      <c r="C4069" s="12" t="s">
        <v>37</v>
      </c>
      <c r="D4069" s="12" t="s">
        <v>1451</v>
      </c>
      <c r="E4069" s="11" t="s">
        <v>122</v>
      </c>
      <c r="F4069" s="11" t="s">
        <v>19</v>
      </c>
      <c r="G4069" s="37">
        <v>41676</v>
      </c>
      <c r="H4069" s="13">
        <v>41676</v>
      </c>
      <c r="I4069" s="21">
        <v>0</v>
      </c>
      <c r="J4069" s="43" t="s">
        <v>1478</v>
      </c>
      <c r="K4069" s="21">
        <f t="shared" si="126"/>
        <v>2014</v>
      </c>
      <c r="L4069" s="24">
        <f t="shared" si="127"/>
        <v>1</v>
      </c>
      <c r="M4069" s="11" t="s">
        <v>14</v>
      </c>
      <c r="N4069" s="11" t="s">
        <v>15</v>
      </c>
      <c r="O4069" s="11" t="str">
        <f>VLOOKUP(E4069,State_Code_Name!$B$1:$C$52,2,0)</f>
        <v>Maryland</v>
      </c>
    </row>
    <row r="4070" spans="1:15" x14ac:dyDescent="0.3">
      <c r="A4070" s="11">
        <v>815245</v>
      </c>
      <c r="B4070" s="12" t="s">
        <v>84</v>
      </c>
      <c r="C4070" s="12" t="s">
        <v>37</v>
      </c>
      <c r="D4070" s="12" t="s">
        <v>94</v>
      </c>
      <c r="E4070" s="11" t="s">
        <v>71</v>
      </c>
      <c r="F4070" s="11" t="s">
        <v>13</v>
      </c>
      <c r="G4070" s="37">
        <v>41747</v>
      </c>
      <c r="H4070" s="13">
        <v>41752</v>
      </c>
      <c r="I4070" s="21">
        <v>5</v>
      </c>
      <c r="J4070" s="43" t="s">
        <v>1483</v>
      </c>
      <c r="K4070" s="21">
        <f t="shared" si="126"/>
        <v>2014</v>
      </c>
      <c r="L4070" s="24">
        <f t="shared" si="127"/>
        <v>2</v>
      </c>
      <c r="M4070" s="11" t="s">
        <v>14</v>
      </c>
      <c r="N4070" s="11" t="s">
        <v>15</v>
      </c>
      <c r="O4070" s="11" t="str">
        <f>VLOOKUP(E4070,State_Code_Name!$B$1:$C$52,2,0)</f>
        <v>Massachusetts</v>
      </c>
    </row>
    <row r="4071" spans="1:15" x14ac:dyDescent="0.3">
      <c r="A4071" s="11">
        <v>2070632</v>
      </c>
      <c r="B4071" s="12" t="s">
        <v>97</v>
      </c>
      <c r="C4071" s="12" t="s">
        <v>53</v>
      </c>
      <c r="D4071" s="12" t="s">
        <v>54</v>
      </c>
      <c r="E4071" s="11" t="s">
        <v>43</v>
      </c>
      <c r="F4071" s="11" t="s">
        <v>58</v>
      </c>
      <c r="G4071" s="37">
        <v>42600</v>
      </c>
      <c r="H4071" s="13">
        <v>42602</v>
      </c>
      <c r="I4071" s="21">
        <v>2</v>
      </c>
      <c r="J4071" s="43" t="s">
        <v>1482</v>
      </c>
      <c r="K4071" s="21">
        <f t="shared" si="126"/>
        <v>2016</v>
      </c>
      <c r="L4071" s="24">
        <f t="shared" si="127"/>
        <v>3</v>
      </c>
      <c r="M4071" s="11" t="s">
        <v>14</v>
      </c>
      <c r="N4071" s="11" t="s">
        <v>15</v>
      </c>
      <c r="O4071" s="11" t="str">
        <f>VLOOKUP(E4071,State_Code_Name!$B$1:$C$52,2,0)</f>
        <v>North Carolina</v>
      </c>
    </row>
    <row r="4072" spans="1:15" x14ac:dyDescent="0.3">
      <c r="A4072" s="11">
        <v>1768800</v>
      </c>
      <c r="B4072" s="12" t="s">
        <v>228</v>
      </c>
      <c r="C4072" s="12" t="s">
        <v>33</v>
      </c>
      <c r="D4072" s="12" t="s">
        <v>42</v>
      </c>
      <c r="E4072" s="11" t="s">
        <v>12</v>
      </c>
      <c r="F4072" s="11" t="s">
        <v>303</v>
      </c>
      <c r="G4072" s="37">
        <v>42402</v>
      </c>
      <c r="H4072" s="13">
        <v>42404</v>
      </c>
      <c r="I4072" s="21">
        <v>2</v>
      </c>
      <c r="J4072" s="43" t="s">
        <v>1478</v>
      </c>
      <c r="K4072" s="21">
        <f t="shared" si="126"/>
        <v>2016</v>
      </c>
      <c r="L4072" s="24">
        <f t="shared" si="127"/>
        <v>1</v>
      </c>
      <c r="M4072" s="11" t="s">
        <v>14</v>
      </c>
      <c r="N4072" s="11" t="s">
        <v>15</v>
      </c>
      <c r="O4072" s="11" t="str">
        <f>VLOOKUP(E4072,State_Code_Name!$B$1:$C$52,2,0)</f>
        <v>Virginia</v>
      </c>
    </row>
    <row r="4073" spans="1:15" x14ac:dyDescent="0.3">
      <c r="A4073" s="11">
        <v>1983656</v>
      </c>
      <c r="B4073" s="12" t="s">
        <v>61</v>
      </c>
      <c r="C4073" s="12" t="s">
        <v>53</v>
      </c>
      <c r="D4073" s="12" t="s">
        <v>1439</v>
      </c>
      <c r="E4073" s="11" t="s">
        <v>49</v>
      </c>
      <c r="F4073" s="11" t="s">
        <v>19</v>
      </c>
      <c r="G4073" s="37">
        <v>42545</v>
      </c>
      <c r="H4073" s="13">
        <v>42545</v>
      </c>
      <c r="I4073" s="21">
        <v>0</v>
      </c>
      <c r="J4073" s="43" t="s">
        <v>1477</v>
      </c>
      <c r="K4073" s="21">
        <f t="shared" si="126"/>
        <v>2016</v>
      </c>
      <c r="L4073" s="24">
        <f t="shared" si="127"/>
        <v>2</v>
      </c>
      <c r="M4073" s="11" t="s">
        <v>14</v>
      </c>
      <c r="N4073" s="11" t="s">
        <v>15</v>
      </c>
      <c r="O4073" s="11" t="str">
        <f>VLOOKUP(E4073,State_Code_Name!$B$1:$C$52,2,0)</f>
        <v>New Jersey</v>
      </c>
    </row>
    <row r="4074" spans="1:15" x14ac:dyDescent="0.3">
      <c r="A4074" s="11">
        <v>966573</v>
      </c>
      <c r="B4074" s="12" t="s">
        <v>716</v>
      </c>
      <c r="C4074" s="12" t="s">
        <v>33</v>
      </c>
      <c r="D4074" s="12" t="s">
        <v>42</v>
      </c>
      <c r="E4074" s="11" t="s">
        <v>32</v>
      </c>
      <c r="F4074" s="11" t="s">
        <v>19</v>
      </c>
      <c r="G4074" s="37">
        <v>41855</v>
      </c>
      <c r="H4074" s="13">
        <v>41855</v>
      </c>
      <c r="I4074" s="21">
        <v>0</v>
      </c>
      <c r="J4074" s="43" t="s">
        <v>1482</v>
      </c>
      <c r="K4074" s="21">
        <f t="shared" si="126"/>
        <v>2014</v>
      </c>
      <c r="L4074" s="24">
        <f t="shared" si="127"/>
        <v>3</v>
      </c>
      <c r="M4074" s="11" t="s">
        <v>14</v>
      </c>
      <c r="N4074" s="11" t="s">
        <v>15</v>
      </c>
      <c r="O4074" s="11" t="str">
        <f>VLOOKUP(E4074,State_Code_Name!$B$1:$C$52,2,0)</f>
        <v>Texas</v>
      </c>
    </row>
    <row r="4075" spans="1:15" x14ac:dyDescent="0.3">
      <c r="A4075" s="11">
        <v>1149186</v>
      </c>
      <c r="B4075" s="12" t="s">
        <v>74</v>
      </c>
      <c r="C4075" s="12" t="s">
        <v>27</v>
      </c>
      <c r="D4075" s="12" t="s">
        <v>28</v>
      </c>
      <c r="E4075" s="11" t="s">
        <v>100</v>
      </c>
      <c r="F4075" s="11" t="s">
        <v>19</v>
      </c>
      <c r="G4075" s="37">
        <v>41982</v>
      </c>
      <c r="H4075" s="13">
        <v>41985</v>
      </c>
      <c r="I4075" s="21">
        <v>3</v>
      </c>
      <c r="J4075" s="43" t="s">
        <v>1475</v>
      </c>
      <c r="K4075" s="21">
        <f t="shared" si="126"/>
        <v>2014</v>
      </c>
      <c r="L4075" s="24">
        <f t="shared" si="127"/>
        <v>4</v>
      </c>
      <c r="M4075" s="11" t="s">
        <v>14</v>
      </c>
      <c r="N4075" s="11" t="s">
        <v>15</v>
      </c>
      <c r="O4075" s="11" t="str">
        <f>VLOOKUP(E4075,State_Code_Name!$B$1:$C$52,2,0)</f>
        <v>Delaware</v>
      </c>
    </row>
    <row r="4076" spans="1:15" x14ac:dyDescent="0.3">
      <c r="A4076" s="11">
        <v>1481288</v>
      </c>
      <c r="B4076" s="12" t="s">
        <v>82</v>
      </c>
      <c r="C4076" s="12" t="s">
        <v>33</v>
      </c>
      <c r="D4076" s="12" t="s">
        <v>42</v>
      </c>
      <c r="E4076" s="11" t="s">
        <v>23</v>
      </c>
      <c r="F4076" s="11" t="s">
        <v>19</v>
      </c>
      <c r="G4076" s="37">
        <v>42207</v>
      </c>
      <c r="H4076" s="13">
        <v>42212</v>
      </c>
      <c r="I4076" s="21">
        <v>5</v>
      </c>
      <c r="J4076" s="43" t="s">
        <v>1481</v>
      </c>
      <c r="K4076" s="21">
        <f t="shared" si="126"/>
        <v>2015</v>
      </c>
      <c r="L4076" s="24">
        <f t="shared" si="127"/>
        <v>3</v>
      </c>
      <c r="M4076" s="11" t="s">
        <v>14</v>
      </c>
      <c r="N4076" s="11" t="s">
        <v>15</v>
      </c>
      <c r="O4076" s="11" t="str">
        <f>VLOOKUP(E4076,State_Code_Name!$B$1:$C$52,2,0)</f>
        <v>New York</v>
      </c>
    </row>
    <row r="4077" spans="1:15" x14ac:dyDescent="0.3">
      <c r="A4077" s="11">
        <v>1857104</v>
      </c>
      <c r="B4077" s="12" t="s">
        <v>61</v>
      </c>
      <c r="C4077" s="12" t="s">
        <v>53</v>
      </c>
      <c r="D4077" s="12" t="s">
        <v>102</v>
      </c>
      <c r="E4077" s="11" t="s">
        <v>26</v>
      </c>
      <c r="F4077" s="11" t="s">
        <v>19</v>
      </c>
      <c r="G4077" s="37">
        <v>42459</v>
      </c>
      <c r="H4077" s="13">
        <v>42494</v>
      </c>
      <c r="I4077" s="21">
        <v>35</v>
      </c>
      <c r="J4077" s="43" t="s">
        <v>1476</v>
      </c>
      <c r="K4077" s="21">
        <f t="shared" si="126"/>
        <v>2016</v>
      </c>
      <c r="L4077" s="24">
        <f t="shared" si="127"/>
        <v>1</v>
      </c>
      <c r="M4077" s="11" t="s">
        <v>14</v>
      </c>
      <c r="N4077" s="11" t="s">
        <v>15</v>
      </c>
      <c r="O4077" s="11" t="str">
        <f>VLOOKUP(E4077,State_Code_Name!$B$1:$C$52,2,0)</f>
        <v>Georgia</v>
      </c>
    </row>
    <row r="4078" spans="1:15" x14ac:dyDescent="0.3">
      <c r="A4078" s="11">
        <v>433119</v>
      </c>
      <c r="B4078" s="12" t="s">
        <v>74</v>
      </c>
      <c r="C4078" s="12" t="s">
        <v>27</v>
      </c>
      <c r="D4078" s="12" t="s">
        <v>28</v>
      </c>
      <c r="E4078" s="11" t="s">
        <v>26</v>
      </c>
      <c r="F4078" s="11" t="s">
        <v>19</v>
      </c>
      <c r="G4078" s="37">
        <v>41440</v>
      </c>
      <c r="H4078" s="13">
        <v>41443</v>
      </c>
      <c r="I4078" s="21">
        <v>3</v>
      </c>
      <c r="J4078" s="43" t="s">
        <v>1477</v>
      </c>
      <c r="K4078" s="21">
        <f t="shared" si="126"/>
        <v>2013</v>
      </c>
      <c r="L4078" s="24">
        <f t="shared" si="127"/>
        <v>2</v>
      </c>
      <c r="M4078" s="11" t="s">
        <v>14</v>
      </c>
      <c r="N4078" s="11" t="s">
        <v>15</v>
      </c>
      <c r="O4078" s="11" t="str">
        <f>VLOOKUP(E4078,State_Code_Name!$B$1:$C$52,2,0)</f>
        <v>Georgia</v>
      </c>
    </row>
    <row r="4079" spans="1:15" x14ac:dyDescent="0.3">
      <c r="A4079" s="11">
        <v>367431</v>
      </c>
      <c r="B4079" s="12" t="s">
        <v>70</v>
      </c>
      <c r="C4079" s="12" t="s">
        <v>27</v>
      </c>
      <c r="D4079" s="12" t="s">
        <v>28</v>
      </c>
      <c r="E4079" s="11" t="s">
        <v>18</v>
      </c>
      <c r="F4079" s="11" t="s">
        <v>19</v>
      </c>
      <c r="G4079" s="37">
        <v>41361</v>
      </c>
      <c r="H4079" s="13">
        <v>41361</v>
      </c>
      <c r="I4079" s="21">
        <v>0</v>
      </c>
      <c r="J4079" s="43" t="s">
        <v>1476</v>
      </c>
      <c r="K4079" s="21">
        <f t="shared" si="126"/>
        <v>2013</v>
      </c>
      <c r="L4079" s="24">
        <f t="shared" si="127"/>
        <v>1</v>
      </c>
      <c r="M4079" s="11" t="s">
        <v>14</v>
      </c>
      <c r="N4079" s="11" t="s">
        <v>15</v>
      </c>
      <c r="O4079" s="11" t="str">
        <f>VLOOKUP(E4079,State_Code_Name!$B$1:$C$52,2,0)</f>
        <v>California</v>
      </c>
    </row>
    <row r="4080" spans="1:15" x14ac:dyDescent="0.3">
      <c r="A4080" s="11">
        <v>1760894</v>
      </c>
      <c r="B4080" s="12" t="s">
        <v>35</v>
      </c>
      <c r="C4080" s="12" t="s">
        <v>16</v>
      </c>
      <c r="D4080" s="12" t="s">
        <v>1442</v>
      </c>
      <c r="E4080" s="11" t="s">
        <v>36</v>
      </c>
      <c r="F4080" s="11" t="s">
        <v>19</v>
      </c>
      <c r="G4080" s="37">
        <v>42396</v>
      </c>
      <c r="H4080" s="13">
        <v>42396</v>
      </c>
      <c r="I4080" s="21">
        <v>0</v>
      </c>
      <c r="J4080" s="43" t="s">
        <v>1474</v>
      </c>
      <c r="K4080" s="21">
        <f t="shared" si="126"/>
        <v>2016</v>
      </c>
      <c r="L4080" s="24">
        <f t="shared" si="127"/>
        <v>1</v>
      </c>
      <c r="M4080" s="11" t="s">
        <v>14</v>
      </c>
      <c r="N4080" s="11" t="s">
        <v>14</v>
      </c>
      <c r="O4080" s="11" t="str">
        <f>VLOOKUP(E4080,State_Code_Name!$B$1:$C$52,2,0)</f>
        <v>Florida</v>
      </c>
    </row>
    <row r="4081" spans="1:15" x14ac:dyDescent="0.3">
      <c r="A4081" s="11">
        <v>1782437</v>
      </c>
      <c r="B4081" s="12" t="s">
        <v>31</v>
      </c>
      <c r="C4081" s="12" t="s">
        <v>16</v>
      </c>
      <c r="D4081" s="12" t="s">
        <v>21</v>
      </c>
      <c r="E4081" s="11" t="s">
        <v>32</v>
      </c>
      <c r="F4081" s="11" t="s">
        <v>19</v>
      </c>
      <c r="G4081" s="37">
        <v>42410</v>
      </c>
      <c r="H4081" s="13">
        <v>42410</v>
      </c>
      <c r="I4081" s="21">
        <v>0</v>
      </c>
      <c r="J4081" s="43" t="s">
        <v>1478</v>
      </c>
      <c r="K4081" s="21">
        <f t="shared" si="126"/>
        <v>2016</v>
      </c>
      <c r="L4081" s="24">
        <f t="shared" si="127"/>
        <v>1</v>
      </c>
      <c r="M4081" s="11" t="s">
        <v>14</v>
      </c>
      <c r="N4081" s="11" t="s">
        <v>15</v>
      </c>
      <c r="O4081" s="11" t="str">
        <f>VLOOKUP(E4081,State_Code_Name!$B$1:$C$52,2,0)</f>
        <v>Texas</v>
      </c>
    </row>
    <row r="4082" spans="1:15" x14ac:dyDescent="0.3">
      <c r="A4082" s="11">
        <v>512638</v>
      </c>
      <c r="B4082" s="12" t="s">
        <v>51</v>
      </c>
      <c r="C4082" s="12" t="s">
        <v>37</v>
      </c>
      <c r="D4082" s="12" t="s">
        <v>50</v>
      </c>
      <c r="E4082" s="11" t="s">
        <v>43</v>
      </c>
      <c r="F4082" s="11" t="s">
        <v>19</v>
      </c>
      <c r="G4082" s="37">
        <v>41519</v>
      </c>
      <c r="H4082" s="13">
        <v>41519</v>
      </c>
      <c r="I4082" s="21">
        <v>0</v>
      </c>
      <c r="J4082" s="43" t="s">
        <v>1480</v>
      </c>
      <c r="K4082" s="21">
        <f t="shared" si="126"/>
        <v>2013</v>
      </c>
      <c r="L4082" s="24">
        <f t="shared" si="127"/>
        <v>3</v>
      </c>
      <c r="M4082" s="11" t="s">
        <v>14</v>
      </c>
      <c r="N4082" s="11" t="s">
        <v>15</v>
      </c>
      <c r="O4082" s="11" t="str">
        <f>VLOOKUP(E4082,State_Code_Name!$B$1:$C$52,2,0)</f>
        <v>North Carolina</v>
      </c>
    </row>
    <row r="4083" spans="1:15" x14ac:dyDescent="0.3">
      <c r="A4083" s="11">
        <v>728805</v>
      </c>
      <c r="B4083" s="12" t="s">
        <v>69</v>
      </c>
      <c r="C4083" s="12" t="s">
        <v>33</v>
      </c>
      <c r="D4083" s="12" t="s">
        <v>115</v>
      </c>
      <c r="E4083" s="11" t="s">
        <v>49</v>
      </c>
      <c r="F4083" s="11" t="s">
        <v>19</v>
      </c>
      <c r="G4083" s="37">
        <v>41694</v>
      </c>
      <c r="H4083" s="13">
        <v>41694</v>
      </c>
      <c r="I4083" s="21">
        <v>0</v>
      </c>
      <c r="J4083" s="43" t="s">
        <v>1478</v>
      </c>
      <c r="K4083" s="21">
        <f t="shared" si="126"/>
        <v>2014</v>
      </c>
      <c r="L4083" s="24">
        <f t="shared" si="127"/>
        <v>1</v>
      </c>
      <c r="M4083" s="11" t="s">
        <v>14</v>
      </c>
      <c r="N4083" s="11" t="s">
        <v>15</v>
      </c>
      <c r="O4083" s="11" t="str">
        <f>VLOOKUP(E4083,State_Code_Name!$B$1:$C$52,2,0)</f>
        <v>New Jersey</v>
      </c>
    </row>
    <row r="4084" spans="1:15" x14ac:dyDescent="0.3">
      <c r="A4084" s="11">
        <v>1706664</v>
      </c>
      <c r="B4084" s="12" t="s">
        <v>61</v>
      </c>
      <c r="C4084" s="12" t="s">
        <v>53</v>
      </c>
      <c r="D4084" s="12" t="s">
        <v>102</v>
      </c>
      <c r="E4084" s="11" t="s">
        <v>32</v>
      </c>
      <c r="F4084" s="11" t="s">
        <v>19</v>
      </c>
      <c r="G4084" s="37">
        <v>42354</v>
      </c>
      <c r="H4084" s="13">
        <v>42354</v>
      </c>
      <c r="I4084" s="21">
        <v>0</v>
      </c>
      <c r="J4084" s="43" t="s">
        <v>1475</v>
      </c>
      <c r="K4084" s="21">
        <f t="shared" si="126"/>
        <v>2015</v>
      </c>
      <c r="L4084" s="24">
        <f t="shared" si="127"/>
        <v>4</v>
      </c>
      <c r="M4084" s="11" t="s">
        <v>14</v>
      </c>
      <c r="N4084" s="11" t="s">
        <v>14</v>
      </c>
      <c r="O4084" s="11" t="str">
        <f>VLOOKUP(E4084,State_Code_Name!$B$1:$C$52,2,0)</f>
        <v>Texas</v>
      </c>
    </row>
    <row r="4085" spans="1:15" x14ac:dyDescent="0.3">
      <c r="A4085" s="11">
        <v>2037955</v>
      </c>
      <c r="B4085" s="12" t="s">
        <v>294</v>
      </c>
      <c r="C4085" s="12" t="s">
        <v>9</v>
      </c>
      <c r="D4085" s="12" t="s">
        <v>10</v>
      </c>
      <c r="E4085" s="11" t="s">
        <v>78</v>
      </c>
      <c r="F4085" s="11" t="s">
        <v>19</v>
      </c>
      <c r="G4085" s="37">
        <v>42580</v>
      </c>
      <c r="H4085" s="13">
        <v>42580</v>
      </c>
      <c r="I4085" s="21">
        <v>0</v>
      </c>
      <c r="J4085" s="43" t="s">
        <v>1481</v>
      </c>
      <c r="K4085" s="21">
        <f t="shared" si="126"/>
        <v>2016</v>
      </c>
      <c r="L4085" s="24">
        <f t="shared" si="127"/>
        <v>3</v>
      </c>
      <c r="M4085" s="11" t="s">
        <v>14</v>
      </c>
      <c r="N4085" s="11" t="s">
        <v>15</v>
      </c>
      <c r="O4085" s="11" t="str">
        <f>VLOOKUP(E4085,State_Code_Name!$B$1:$C$52,2,0)</f>
        <v>Missouri</v>
      </c>
    </row>
    <row r="4086" spans="1:15" x14ac:dyDescent="0.3">
      <c r="A4086" s="11">
        <v>985378</v>
      </c>
      <c r="B4086" s="12" t="s">
        <v>92</v>
      </c>
      <c r="C4086" s="12" t="s">
        <v>9</v>
      </c>
      <c r="D4086" s="12" t="s">
        <v>133</v>
      </c>
      <c r="E4086" s="11" t="s">
        <v>41</v>
      </c>
      <c r="F4086" s="11" t="s">
        <v>19</v>
      </c>
      <c r="G4086" s="37">
        <v>41865</v>
      </c>
      <c r="H4086" s="13">
        <v>41865</v>
      </c>
      <c r="I4086" s="21">
        <v>0</v>
      </c>
      <c r="J4086" s="43" t="s">
        <v>1482</v>
      </c>
      <c r="K4086" s="21">
        <f t="shared" si="126"/>
        <v>2014</v>
      </c>
      <c r="L4086" s="24">
        <f t="shared" si="127"/>
        <v>3</v>
      </c>
      <c r="M4086" s="11" t="s">
        <v>14</v>
      </c>
      <c r="N4086" s="11" t="s">
        <v>15</v>
      </c>
      <c r="O4086" s="11" t="str">
        <f>VLOOKUP(E4086,State_Code_Name!$B$1:$C$52,2,0)</f>
        <v>Nevada</v>
      </c>
    </row>
    <row r="4087" spans="1:15" x14ac:dyDescent="0.3">
      <c r="A4087" s="11">
        <v>2046059</v>
      </c>
      <c r="B4087" s="12" t="s">
        <v>90</v>
      </c>
      <c r="C4087" s="12" t="s">
        <v>16</v>
      </c>
      <c r="D4087" s="12" t="s">
        <v>17</v>
      </c>
      <c r="E4087" s="11" t="s">
        <v>153</v>
      </c>
      <c r="F4087" s="11" t="s">
        <v>19</v>
      </c>
      <c r="G4087" s="37">
        <v>42586</v>
      </c>
      <c r="H4087" s="13">
        <v>42586</v>
      </c>
      <c r="I4087" s="21">
        <v>0</v>
      </c>
      <c r="J4087" s="43" t="s">
        <v>1482</v>
      </c>
      <c r="K4087" s="21">
        <f t="shared" si="126"/>
        <v>2016</v>
      </c>
      <c r="L4087" s="24">
        <f t="shared" si="127"/>
        <v>3</v>
      </c>
      <c r="M4087" s="11" t="s">
        <v>14</v>
      </c>
      <c r="N4087" s="11" t="s">
        <v>15</v>
      </c>
      <c r="O4087" s="11" t="str">
        <f>VLOOKUP(E4087,State_Code_Name!$B$1:$C$52,2,0)</f>
        <v>Rhode Island</v>
      </c>
    </row>
    <row r="4088" spans="1:15" x14ac:dyDescent="0.3">
      <c r="A4088" s="11">
        <v>850305</v>
      </c>
      <c r="B4088" s="12" t="s">
        <v>638</v>
      </c>
      <c r="C4088" s="12" t="s">
        <v>33</v>
      </c>
      <c r="D4088" s="12" t="s">
        <v>160</v>
      </c>
      <c r="E4088" s="11" t="s">
        <v>36</v>
      </c>
      <c r="F4088" s="11" t="s">
        <v>19</v>
      </c>
      <c r="G4088" s="37">
        <v>41772</v>
      </c>
      <c r="H4088" s="13">
        <v>41778</v>
      </c>
      <c r="I4088" s="21">
        <v>6</v>
      </c>
      <c r="J4088" s="43" t="s">
        <v>1471</v>
      </c>
      <c r="K4088" s="21">
        <f t="shared" si="126"/>
        <v>2014</v>
      </c>
      <c r="L4088" s="24">
        <f t="shared" si="127"/>
        <v>2</v>
      </c>
      <c r="M4088" s="11" t="s">
        <v>14</v>
      </c>
      <c r="N4088" s="11" t="s">
        <v>15</v>
      </c>
      <c r="O4088" s="11" t="str">
        <f>VLOOKUP(E4088,State_Code_Name!$B$1:$C$52,2,0)</f>
        <v>Florida</v>
      </c>
    </row>
    <row r="4089" spans="1:15" x14ac:dyDescent="0.3">
      <c r="A4089" s="11">
        <v>1802056</v>
      </c>
      <c r="B4089" s="12" t="s">
        <v>372</v>
      </c>
      <c r="C4089" s="12" t="s">
        <v>62</v>
      </c>
      <c r="D4089" s="12" t="s">
        <v>279</v>
      </c>
      <c r="E4089" s="11" t="s">
        <v>23</v>
      </c>
      <c r="F4089" s="11" t="s">
        <v>19</v>
      </c>
      <c r="G4089" s="37">
        <v>42424</v>
      </c>
      <c r="H4089" s="13">
        <v>42429</v>
      </c>
      <c r="I4089" s="21">
        <v>5</v>
      </c>
      <c r="J4089" s="43" t="s">
        <v>1478</v>
      </c>
      <c r="K4089" s="21">
        <f t="shared" si="126"/>
        <v>2016</v>
      </c>
      <c r="L4089" s="24">
        <f t="shared" si="127"/>
        <v>1</v>
      </c>
      <c r="M4089" s="11" t="s">
        <v>14</v>
      </c>
      <c r="N4089" s="11" t="s">
        <v>15</v>
      </c>
      <c r="O4089" s="11" t="str">
        <f>VLOOKUP(E4089,State_Code_Name!$B$1:$C$52,2,0)</f>
        <v>New York</v>
      </c>
    </row>
    <row r="4090" spans="1:15" x14ac:dyDescent="0.3">
      <c r="A4090" s="11">
        <v>592453</v>
      </c>
      <c r="B4090" s="12" t="s">
        <v>92</v>
      </c>
      <c r="C4090" s="12" t="s">
        <v>16</v>
      </c>
      <c r="D4090" s="12" t="s">
        <v>21</v>
      </c>
      <c r="E4090" s="11" t="s">
        <v>75</v>
      </c>
      <c r="F4090" s="11" t="s">
        <v>19</v>
      </c>
      <c r="G4090" s="37">
        <v>41586</v>
      </c>
      <c r="H4090" s="13">
        <v>41586</v>
      </c>
      <c r="I4090" s="21">
        <v>0</v>
      </c>
      <c r="J4090" s="43" t="s">
        <v>1479</v>
      </c>
      <c r="K4090" s="21">
        <f t="shared" si="126"/>
        <v>2013</v>
      </c>
      <c r="L4090" s="24">
        <f t="shared" si="127"/>
        <v>4</v>
      </c>
      <c r="M4090" s="11" t="s">
        <v>14</v>
      </c>
      <c r="N4090" s="11" t="s">
        <v>15</v>
      </c>
      <c r="O4090" s="11" t="str">
        <f>VLOOKUP(E4090,State_Code_Name!$B$1:$C$52,2,0)</f>
        <v>Tennessee</v>
      </c>
    </row>
    <row r="4091" spans="1:15" x14ac:dyDescent="0.3">
      <c r="A4091" s="11">
        <v>737162</v>
      </c>
      <c r="B4091" s="12" t="s">
        <v>31</v>
      </c>
      <c r="C4091" s="12" t="s">
        <v>16</v>
      </c>
      <c r="D4091" s="12" t="s">
        <v>76</v>
      </c>
      <c r="E4091" s="11" t="s">
        <v>71</v>
      </c>
      <c r="F4091" s="11" t="s">
        <v>19</v>
      </c>
      <c r="G4091" s="37">
        <v>41698</v>
      </c>
      <c r="H4091" s="13">
        <v>41698</v>
      </c>
      <c r="I4091" s="21">
        <v>0</v>
      </c>
      <c r="J4091" s="43" t="s">
        <v>1478</v>
      </c>
      <c r="K4091" s="21">
        <f t="shared" si="126"/>
        <v>2014</v>
      </c>
      <c r="L4091" s="24">
        <f t="shared" si="127"/>
        <v>1</v>
      </c>
      <c r="M4091" s="11" t="s">
        <v>14</v>
      </c>
      <c r="N4091" s="11" t="s">
        <v>15</v>
      </c>
      <c r="O4091" s="11" t="str">
        <f>VLOOKUP(E4091,State_Code_Name!$B$1:$C$52,2,0)</f>
        <v>Massachusetts</v>
      </c>
    </row>
    <row r="4092" spans="1:15" x14ac:dyDescent="0.3">
      <c r="A4092" s="11">
        <v>2051620</v>
      </c>
      <c r="B4092" s="12" t="s">
        <v>92</v>
      </c>
      <c r="C4092" s="12" t="s">
        <v>9</v>
      </c>
      <c r="D4092" s="12" t="s">
        <v>10</v>
      </c>
      <c r="E4092" s="11" t="s">
        <v>67</v>
      </c>
      <c r="F4092" s="11" t="s">
        <v>303</v>
      </c>
      <c r="G4092" s="37">
        <v>42590</v>
      </c>
      <c r="H4092" s="13">
        <v>42600</v>
      </c>
      <c r="I4092" s="21">
        <v>10</v>
      </c>
      <c r="J4092" s="43" t="s">
        <v>1482</v>
      </c>
      <c r="K4092" s="21">
        <f t="shared" si="126"/>
        <v>2016</v>
      </c>
      <c r="L4092" s="24">
        <f t="shared" si="127"/>
        <v>3</v>
      </c>
      <c r="M4092" s="11" t="s">
        <v>14</v>
      </c>
      <c r="N4092" s="11" t="s">
        <v>15</v>
      </c>
      <c r="O4092" s="11" t="str">
        <f>VLOOKUP(E4092,State_Code_Name!$B$1:$C$52,2,0)</f>
        <v>Michigan</v>
      </c>
    </row>
    <row r="4093" spans="1:15" x14ac:dyDescent="0.3">
      <c r="A4093" s="11">
        <v>1185187</v>
      </c>
      <c r="B4093" s="12" t="s">
        <v>44</v>
      </c>
      <c r="C4093" s="12" t="s">
        <v>16</v>
      </c>
      <c r="D4093" s="12" t="s">
        <v>25</v>
      </c>
      <c r="E4093" s="11" t="s">
        <v>32</v>
      </c>
      <c r="F4093" s="11" t="s">
        <v>19</v>
      </c>
      <c r="G4093" s="37">
        <v>42011</v>
      </c>
      <c r="H4093" s="13">
        <v>42011</v>
      </c>
      <c r="I4093" s="21">
        <v>0</v>
      </c>
      <c r="J4093" s="43" t="s">
        <v>1474</v>
      </c>
      <c r="K4093" s="21">
        <f t="shared" si="126"/>
        <v>2015</v>
      </c>
      <c r="L4093" s="24">
        <f t="shared" si="127"/>
        <v>1</v>
      </c>
      <c r="M4093" s="11" t="s">
        <v>15</v>
      </c>
      <c r="N4093" s="11" t="s">
        <v>15</v>
      </c>
      <c r="O4093" s="11" t="str">
        <f>VLOOKUP(E4093,State_Code_Name!$B$1:$C$52,2,0)</f>
        <v>Texas</v>
      </c>
    </row>
    <row r="4094" spans="1:15" x14ac:dyDescent="0.3">
      <c r="A4094" s="11">
        <v>1652337</v>
      </c>
      <c r="B4094" s="12" t="s">
        <v>214</v>
      </c>
      <c r="C4094" s="12" t="s">
        <v>9</v>
      </c>
      <c r="D4094" s="12" t="s">
        <v>10</v>
      </c>
      <c r="E4094" s="11" t="s">
        <v>18</v>
      </c>
      <c r="F4094" s="11" t="s">
        <v>19</v>
      </c>
      <c r="G4094" s="37">
        <v>42320</v>
      </c>
      <c r="H4094" s="13">
        <v>42320</v>
      </c>
      <c r="I4094" s="21">
        <v>0</v>
      </c>
      <c r="J4094" s="43" t="s">
        <v>1479</v>
      </c>
      <c r="K4094" s="21">
        <f t="shared" si="126"/>
        <v>2015</v>
      </c>
      <c r="L4094" s="24">
        <f t="shared" si="127"/>
        <v>4</v>
      </c>
      <c r="M4094" s="11" t="s">
        <v>14</v>
      </c>
      <c r="N4094" s="11" t="s">
        <v>15</v>
      </c>
      <c r="O4094" s="11" t="str">
        <f>VLOOKUP(E4094,State_Code_Name!$B$1:$C$52,2,0)</f>
        <v>California</v>
      </c>
    </row>
    <row r="4095" spans="1:15" x14ac:dyDescent="0.3">
      <c r="A4095" s="11">
        <v>867960</v>
      </c>
      <c r="B4095" s="12" t="s">
        <v>229</v>
      </c>
      <c r="C4095" s="12" t="s">
        <v>33</v>
      </c>
      <c r="D4095" s="12" t="s">
        <v>160</v>
      </c>
      <c r="E4095" s="11" t="s">
        <v>32</v>
      </c>
      <c r="F4095" s="11" t="s">
        <v>19</v>
      </c>
      <c r="G4095" s="37">
        <v>41786</v>
      </c>
      <c r="H4095" s="13">
        <v>41786</v>
      </c>
      <c r="I4095" s="21">
        <v>0</v>
      </c>
      <c r="J4095" s="43" t="s">
        <v>1471</v>
      </c>
      <c r="K4095" s="21">
        <f t="shared" si="126"/>
        <v>2014</v>
      </c>
      <c r="L4095" s="24">
        <f t="shared" si="127"/>
        <v>2</v>
      </c>
      <c r="M4095" s="11" t="s">
        <v>14</v>
      </c>
      <c r="N4095" s="11" t="s">
        <v>15</v>
      </c>
      <c r="O4095" s="11" t="str">
        <f>VLOOKUP(E4095,State_Code_Name!$B$1:$C$52,2,0)</f>
        <v>Texas</v>
      </c>
    </row>
    <row r="4096" spans="1:15" x14ac:dyDescent="0.3">
      <c r="A4096" s="11">
        <v>619963</v>
      </c>
      <c r="B4096" s="12" t="s">
        <v>219</v>
      </c>
      <c r="C4096" s="12" t="s">
        <v>16</v>
      </c>
      <c r="D4096" s="12" t="s">
        <v>25</v>
      </c>
      <c r="E4096" s="11" t="s">
        <v>105</v>
      </c>
      <c r="F4096" s="11" t="s">
        <v>13</v>
      </c>
      <c r="G4096" s="37">
        <v>41611</v>
      </c>
      <c r="H4096" s="13">
        <v>41611</v>
      </c>
      <c r="I4096" s="21">
        <v>0</v>
      </c>
      <c r="J4096" s="43" t="s">
        <v>1475</v>
      </c>
      <c r="K4096" s="21">
        <f t="shared" si="126"/>
        <v>2013</v>
      </c>
      <c r="L4096" s="24">
        <f t="shared" si="127"/>
        <v>4</v>
      </c>
      <c r="M4096" s="11" t="s">
        <v>14</v>
      </c>
      <c r="N4096" s="11" t="s">
        <v>15</v>
      </c>
      <c r="O4096" s="11" t="str">
        <f>VLOOKUP(E4096,State_Code_Name!$B$1:$C$52,2,0)</f>
        <v>Indiana</v>
      </c>
    </row>
    <row r="4097" spans="1:15" x14ac:dyDescent="0.3">
      <c r="A4097" s="11">
        <v>1829146</v>
      </c>
      <c r="B4097" s="12" t="s">
        <v>61</v>
      </c>
      <c r="C4097" s="12" t="s">
        <v>53</v>
      </c>
      <c r="D4097" s="12" t="s">
        <v>102</v>
      </c>
      <c r="E4097" s="11" t="s">
        <v>32</v>
      </c>
      <c r="F4097" s="11" t="s">
        <v>19</v>
      </c>
      <c r="G4097" s="37">
        <v>42440</v>
      </c>
      <c r="H4097" s="13">
        <v>42440</v>
      </c>
      <c r="I4097" s="21">
        <v>0</v>
      </c>
      <c r="J4097" s="43" t="s">
        <v>1476</v>
      </c>
      <c r="K4097" s="21">
        <f t="shared" si="126"/>
        <v>2016</v>
      </c>
      <c r="L4097" s="24">
        <f t="shared" si="127"/>
        <v>1</v>
      </c>
      <c r="M4097" s="11" t="s">
        <v>14</v>
      </c>
      <c r="N4097" s="11" t="s">
        <v>15</v>
      </c>
      <c r="O4097" s="11" t="str">
        <f>VLOOKUP(E4097,State_Code_Name!$B$1:$C$52,2,0)</f>
        <v>Texas</v>
      </c>
    </row>
    <row r="4098" spans="1:15" x14ac:dyDescent="0.3">
      <c r="A4098" s="11">
        <v>697499</v>
      </c>
      <c r="B4098" s="12" t="s">
        <v>44</v>
      </c>
      <c r="C4098" s="12" t="s">
        <v>37</v>
      </c>
      <c r="D4098" s="12" t="s">
        <v>1450</v>
      </c>
      <c r="E4098" s="11" t="s">
        <v>67</v>
      </c>
      <c r="F4098" s="11" t="s">
        <v>19</v>
      </c>
      <c r="G4098" s="37">
        <v>41673</v>
      </c>
      <c r="H4098" s="13">
        <v>41673</v>
      </c>
      <c r="I4098" s="21">
        <v>0</v>
      </c>
      <c r="J4098" s="43" t="s">
        <v>1478</v>
      </c>
      <c r="K4098" s="21">
        <f t="shared" si="126"/>
        <v>2014</v>
      </c>
      <c r="L4098" s="24">
        <f t="shared" si="127"/>
        <v>1</v>
      </c>
      <c r="M4098" s="11" t="s">
        <v>14</v>
      </c>
      <c r="N4098" s="11" t="s">
        <v>14</v>
      </c>
      <c r="O4098" s="11" t="str">
        <f>VLOOKUP(E4098,State_Code_Name!$B$1:$C$52,2,0)</f>
        <v>Michigan</v>
      </c>
    </row>
    <row r="4099" spans="1:15" x14ac:dyDescent="0.3">
      <c r="A4099" s="11">
        <v>668987</v>
      </c>
      <c r="B4099" s="12" t="s">
        <v>64</v>
      </c>
      <c r="C4099" s="12" t="s">
        <v>33</v>
      </c>
      <c r="D4099" s="12" t="s">
        <v>42</v>
      </c>
      <c r="E4099" s="11" t="s">
        <v>52</v>
      </c>
      <c r="F4099" s="11" t="s">
        <v>19</v>
      </c>
      <c r="G4099" s="37">
        <v>41653</v>
      </c>
      <c r="H4099" s="13">
        <v>41660</v>
      </c>
      <c r="I4099" s="21">
        <v>7</v>
      </c>
      <c r="J4099" s="43" t="s">
        <v>1474</v>
      </c>
      <c r="K4099" s="21">
        <f t="shared" ref="K4099:K4162" si="128">YEAR(G4099)</f>
        <v>2014</v>
      </c>
      <c r="L4099" s="24">
        <f t="shared" ref="L4099:L4162" si="129">ROUNDUP(MONTH(G4099)/3,0)</f>
        <v>1</v>
      </c>
      <c r="M4099" s="11" t="s">
        <v>14</v>
      </c>
      <c r="N4099" s="11" t="s">
        <v>15</v>
      </c>
      <c r="O4099" s="11" t="str">
        <f>VLOOKUP(E4099,State_Code_Name!$B$1:$C$52,2,0)</f>
        <v>Washington</v>
      </c>
    </row>
    <row r="4100" spans="1:15" x14ac:dyDescent="0.3">
      <c r="A4100" s="11">
        <v>363306</v>
      </c>
      <c r="B4100" s="12" t="s">
        <v>229</v>
      </c>
      <c r="C4100" s="12" t="s">
        <v>37</v>
      </c>
      <c r="D4100" s="12" t="s">
        <v>81</v>
      </c>
      <c r="E4100" s="11" t="s">
        <v>40</v>
      </c>
      <c r="F4100" s="11" t="s">
        <v>19</v>
      </c>
      <c r="G4100" s="37">
        <v>41355</v>
      </c>
      <c r="H4100" s="13">
        <v>41359</v>
      </c>
      <c r="I4100" s="21">
        <v>4</v>
      </c>
      <c r="J4100" s="43" t="s">
        <v>1476</v>
      </c>
      <c r="K4100" s="21">
        <f t="shared" si="128"/>
        <v>2013</v>
      </c>
      <c r="L4100" s="24">
        <f t="shared" si="129"/>
        <v>1</v>
      </c>
      <c r="M4100" s="11" t="s">
        <v>14</v>
      </c>
      <c r="N4100" s="11" t="s">
        <v>14</v>
      </c>
      <c r="O4100" s="11" t="str">
        <f>VLOOKUP(E4100,State_Code_Name!$B$1:$C$52,2,0)</f>
        <v>Ohio</v>
      </c>
    </row>
    <row r="4101" spans="1:15" x14ac:dyDescent="0.3">
      <c r="A4101" s="11">
        <v>2019205</v>
      </c>
      <c r="B4101" s="12" t="s">
        <v>39</v>
      </c>
      <c r="C4101" s="12" t="s">
        <v>37</v>
      </c>
      <c r="D4101" s="12" t="s">
        <v>150</v>
      </c>
      <c r="E4101" s="11" t="s">
        <v>71</v>
      </c>
      <c r="F4101" s="11" t="s">
        <v>19</v>
      </c>
      <c r="G4101" s="37">
        <v>42570</v>
      </c>
      <c r="H4101" s="13">
        <v>42570</v>
      </c>
      <c r="I4101" s="21">
        <v>0</v>
      </c>
      <c r="J4101" s="43" t="s">
        <v>1481</v>
      </c>
      <c r="K4101" s="21">
        <f t="shared" si="128"/>
        <v>2016</v>
      </c>
      <c r="L4101" s="24">
        <f t="shared" si="129"/>
        <v>3</v>
      </c>
      <c r="M4101" s="11" t="s">
        <v>14</v>
      </c>
      <c r="N4101" s="11" t="s">
        <v>14</v>
      </c>
      <c r="O4101" s="11" t="str">
        <f>VLOOKUP(E4101,State_Code_Name!$B$1:$C$52,2,0)</f>
        <v>Massachusetts</v>
      </c>
    </row>
    <row r="4102" spans="1:15" x14ac:dyDescent="0.3">
      <c r="A4102" s="11">
        <v>1160899</v>
      </c>
      <c r="B4102" s="12" t="s">
        <v>306</v>
      </c>
      <c r="C4102" s="12" t="s">
        <v>33</v>
      </c>
      <c r="D4102" s="12" t="s">
        <v>45</v>
      </c>
      <c r="E4102" s="11" t="s">
        <v>12</v>
      </c>
      <c r="F4102" s="11" t="s">
        <v>19</v>
      </c>
      <c r="G4102" s="37">
        <v>41990</v>
      </c>
      <c r="H4102" s="13">
        <v>41990</v>
      </c>
      <c r="I4102" s="21">
        <v>0</v>
      </c>
      <c r="J4102" s="43" t="s">
        <v>1475</v>
      </c>
      <c r="K4102" s="21">
        <f t="shared" si="128"/>
        <v>2014</v>
      </c>
      <c r="L4102" s="24">
        <f t="shared" si="129"/>
        <v>4</v>
      </c>
      <c r="M4102" s="11" t="s">
        <v>14</v>
      </c>
      <c r="N4102" s="11" t="s">
        <v>15</v>
      </c>
      <c r="O4102" s="11" t="str">
        <f>VLOOKUP(E4102,State_Code_Name!$B$1:$C$52,2,0)</f>
        <v>Virginia</v>
      </c>
    </row>
    <row r="4103" spans="1:15" x14ac:dyDescent="0.3">
      <c r="A4103" s="11">
        <v>716249</v>
      </c>
      <c r="B4103" s="12" t="s">
        <v>51</v>
      </c>
      <c r="C4103" s="12" t="s">
        <v>37</v>
      </c>
      <c r="D4103" s="12" t="s">
        <v>1445</v>
      </c>
      <c r="E4103" s="11" t="s">
        <v>447</v>
      </c>
      <c r="F4103" s="11" t="s">
        <v>19</v>
      </c>
      <c r="G4103" s="37">
        <v>41687</v>
      </c>
      <c r="H4103" s="13">
        <v>41690</v>
      </c>
      <c r="I4103" s="21">
        <v>3</v>
      </c>
      <c r="J4103" s="43" t="s">
        <v>1478</v>
      </c>
      <c r="K4103" s="21">
        <f t="shared" si="128"/>
        <v>2014</v>
      </c>
      <c r="L4103" s="24">
        <f t="shared" si="129"/>
        <v>1</v>
      </c>
      <c r="M4103" s="11" t="s">
        <v>14</v>
      </c>
      <c r="N4103" s="11" t="s">
        <v>15</v>
      </c>
      <c r="O4103" s="11" t="e">
        <f>VLOOKUP(E4103,State_Code_Name!$B$1:$C$52,2,0)</f>
        <v>#N/A</v>
      </c>
    </row>
    <row r="4104" spans="1:15" x14ac:dyDescent="0.3">
      <c r="A4104" s="11">
        <v>1596224</v>
      </c>
      <c r="B4104" s="12" t="s">
        <v>1329</v>
      </c>
      <c r="C4104" s="12" t="s">
        <v>37</v>
      </c>
      <c r="D4104" s="12" t="s">
        <v>81</v>
      </c>
      <c r="E4104" s="11" t="s">
        <v>23</v>
      </c>
      <c r="F4104" s="11" t="s">
        <v>19</v>
      </c>
      <c r="G4104" s="37">
        <v>42284</v>
      </c>
      <c r="H4104" s="13">
        <v>42284</v>
      </c>
      <c r="I4104" s="21">
        <v>0</v>
      </c>
      <c r="J4104" s="43" t="s">
        <v>1473</v>
      </c>
      <c r="K4104" s="21">
        <f t="shared" si="128"/>
        <v>2015</v>
      </c>
      <c r="L4104" s="24">
        <f t="shared" si="129"/>
        <v>4</v>
      </c>
      <c r="M4104" s="11" t="s">
        <v>14</v>
      </c>
      <c r="N4104" s="11" t="s">
        <v>15</v>
      </c>
      <c r="O4104" s="11" t="str">
        <f>VLOOKUP(E4104,State_Code_Name!$B$1:$C$52,2,0)</f>
        <v>New York</v>
      </c>
    </row>
    <row r="4105" spans="1:15" x14ac:dyDescent="0.3">
      <c r="A4105" s="11">
        <v>1434143</v>
      </c>
      <c r="B4105" s="12" t="s">
        <v>808</v>
      </c>
      <c r="C4105" s="12" t="s">
        <v>27</v>
      </c>
      <c r="D4105" s="12" t="s">
        <v>28</v>
      </c>
      <c r="E4105" s="11" t="s">
        <v>113</v>
      </c>
      <c r="F4105" s="11" t="s">
        <v>19</v>
      </c>
      <c r="G4105" s="37">
        <v>42178</v>
      </c>
      <c r="H4105" s="13">
        <v>42178</v>
      </c>
      <c r="I4105" s="21">
        <v>0</v>
      </c>
      <c r="J4105" s="43" t="s">
        <v>1477</v>
      </c>
      <c r="K4105" s="21">
        <f t="shared" si="128"/>
        <v>2015</v>
      </c>
      <c r="L4105" s="24">
        <f t="shared" si="129"/>
        <v>2</v>
      </c>
      <c r="M4105" s="11" t="s">
        <v>14</v>
      </c>
      <c r="N4105" s="11" t="s">
        <v>15</v>
      </c>
      <c r="O4105" s="11" t="str">
        <f>VLOOKUP(E4105,State_Code_Name!$B$1:$C$52,2,0)</f>
        <v>South Carolina</v>
      </c>
    </row>
    <row r="4106" spans="1:15" x14ac:dyDescent="0.3">
      <c r="A4106" s="11">
        <v>716093</v>
      </c>
      <c r="B4106" s="12" t="s">
        <v>459</v>
      </c>
      <c r="C4106" s="12" t="s">
        <v>9</v>
      </c>
      <c r="D4106" s="12" t="s">
        <v>10</v>
      </c>
      <c r="E4106" s="11" t="s">
        <v>67</v>
      </c>
      <c r="F4106" s="11" t="s">
        <v>19</v>
      </c>
      <c r="G4106" s="37">
        <v>41686</v>
      </c>
      <c r="H4106" s="13">
        <v>41690</v>
      </c>
      <c r="I4106" s="21">
        <v>4</v>
      </c>
      <c r="J4106" s="43" t="s">
        <v>1478</v>
      </c>
      <c r="K4106" s="21">
        <f t="shared" si="128"/>
        <v>2014</v>
      </c>
      <c r="L4106" s="24">
        <f t="shared" si="129"/>
        <v>1</v>
      </c>
      <c r="M4106" s="11" t="s">
        <v>14</v>
      </c>
      <c r="N4106" s="11" t="s">
        <v>15</v>
      </c>
      <c r="O4106" s="11" t="str">
        <f>VLOOKUP(E4106,State_Code_Name!$B$1:$C$52,2,0)</f>
        <v>Michigan</v>
      </c>
    </row>
    <row r="4107" spans="1:15" x14ac:dyDescent="0.3">
      <c r="A4107" s="11">
        <v>1979191</v>
      </c>
      <c r="B4107" s="12" t="s">
        <v>765</v>
      </c>
      <c r="C4107" s="12" t="s">
        <v>33</v>
      </c>
      <c r="D4107" s="12" t="s">
        <v>115</v>
      </c>
      <c r="E4107" s="11" t="s">
        <v>40</v>
      </c>
      <c r="F4107" s="11" t="s">
        <v>19</v>
      </c>
      <c r="G4107" s="37">
        <v>42542</v>
      </c>
      <c r="H4107" s="13">
        <v>42544</v>
      </c>
      <c r="I4107" s="21">
        <v>2</v>
      </c>
      <c r="J4107" s="43" t="s">
        <v>1477</v>
      </c>
      <c r="K4107" s="21">
        <f t="shared" si="128"/>
        <v>2016</v>
      </c>
      <c r="L4107" s="24">
        <f t="shared" si="129"/>
        <v>2</v>
      </c>
      <c r="M4107" s="11" t="s">
        <v>14</v>
      </c>
      <c r="N4107" s="11" t="s">
        <v>15</v>
      </c>
      <c r="O4107" s="11" t="str">
        <f>VLOOKUP(E4107,State_Code_Name!$B$1:$C$52,2,0)</f>
        <v>Ohio</v>
      </c>
    </row>
    <row r="4108" spans="1:15" x14ac:dyDescent="0.3">
      <c r="A4108" s="11">
        <v>1857381</v>
      </c>
      <c r="B4108" s="12" t="s">
        <v>44</v>
      </c>
      <c r="C4108" s="12" t="s">
        <v>27</v>
      </c>
      <c r="D4108" s="12" t="s">
        <v>57</v>
      </c>
      <c r="E4108" s="11" t="s">
        <v>32</v>
      </c>
      <c r="F4108" s="11" t="s">
        <v>19</v>
      </c>
      <c r="G4108" s="37">
        <v>42459</v>
      </c>
      <c r="H4108" s="13">
        <v>42494</v>
      </c>
      <c r="I4108" s="21">
        <v>35</v>
      </c>
      <c r="J4108" s="43" t="s">
        <v>1476</v>
      </c>
      <c r="K4108" s="21">
        <f t="shared" si="128"/>
        <v>2016</v>
      </c>
      <c r="L4108" s="24">
        <f t="shared" si="129"/>
        <v>1</v>
      </c>
      <c r="M4108" s="11" t="s">
        <v>14</v>
      </c>
      <c r="N4108" s="11" t="s">
        <v>14</v>
      </c>
      <c r="O4108" s="11" t="str">
        <f>VLOOKUP(E4108,State_Code_Name!$B$1:$C$52,2,0)</f>
        <v>Texas</v>
      </c>
    </row>
    <row r="4109" spans="1:15" x14ac:dyDescent="0.3">
      <c r="A4109" s="11">
        <v>725190</v>
      </c>
      <c r="B4109" s="12" t="s">
        <v>55</v>
      </c>
      <c r="C4109" s="12" t="s">
        <v>53</v>
      </c>
      <c r="D4109" s="12" t="s">
        <v>54</v>
      </c>
      <c r="E4109" s="11" t="s">
        <v>18</v>
      </c>
      <c r="F4109" s="11" t="s">
        <v>19</v>
      </c>
      <c r="G4109" s="37">
        <v>41691</v>
      </c>
      <c r="H4109" s="13">
        <v>41694</v>
      </c>
      <c r="I4109" s="21">
        <v>3</v>
      </c>
      <c r="J4109" s="43" t="s">
        <v>1478</v>
      </c>
      <c r="K4109" s="21">
        <f t="shared" si="128"/>
        <v>2014</v>
      </c>
      <c r="L4109" s="24">
        <f t="shared" si="129"/>
        <v>1</v>
      </c>
      <c r="M4109" s="11" t="s">
        <v>14</v>
      </c>
      <c r="N4109" s="11" t="s">
        <v>14</v>
      </c>
      <c r="O4109" s="11" t="str">
        <f>VLOOKUP(E4109,State_Code_Name!$B$1:$C$52,2,0)</f>
        <v>California</v>
      </c>
    </row>
    <row r="4110" spans="1:15" x14ac:dyDescent="0.3">
      <c r="A4110" s="11">
        <v>770621</v>
      </c>
      <c r="B4110" s="12" t="s">
        <v>1440</v>
      </c>
      <c r="C4110" s="12" t="s">
        <v>62</v>
      </c>
      <c r="D4110" s="12" t="s">
        <v>279</v>
      </c>
      <c r="E4110" s="11" t="s">
        <v>32</v>
      </c>
      <c r="F4110" s="11" t="s">
        <v>24</v>
      </c>
      <c r="G4110" s="37">
        <v>41718</v>
      </c>
      <c r="H4110" s="13">
        <v>41725</v>
      </c>
      <c r="I4110" s="21">
        <v>7</v>
      </c>
      <c r="J4110" s="43" t="s">
        <v>1476</v>
      </c>
      <c r="K4110" s="21">
        <f t="shared" si="128"/>
        <v>2014</v>
      </c>
      <c r="L4110" s="24">
        <f t="shared" si="129"/>
        <v>1</v>
      </c>
      <c r="M4110" s="11" t="s">
        <v>14</v>
      </c>
      <c r="N4110" s="11" t="s">
        <v>14</v>
      </c>
      <c r="O4110" s="11" t="str">
        <f>VLOOKUP(E4110,State_Code_Name!$B$1:$C$52,2,0)</f>
        <v>Texas</v>
      </c>
    </row>
    <row r="4111" spans="1:15" x14ac:dyDescent="0.3">
      <c r="A4111" s="11">
        <v>1120734</v>
      </c>
      <c r="B4111" s="12" t="s">
        <v>135</v>
      </c>
      <c r="C4111" s="12" t="s">
        <v>16</v>
      </c>
      <c r="D4111" s="12" t="s">
        <v>76</v>
      </c>
      <c r="E4111" s="11" t="s">
        <v>36</v>
      </c>
      <c r="F4111" s="11" t="s">
        <v>303</v>
      </c>
      <c r="G4111" s="37">
        <v>41960</v>
      </c>
      <c r="H4111" s="13">
        <v>41961</v>
      </c>
      <c r="I4111" s="21">
        <v>1</v>
      </c>
      <c r="J4111" s="43" t="s">
        <v>1479</v>
      </c>
      <c r="K4111" s="21">
        <f t="shared" si="128"/>
        <v>2014</v>
      </c>
      <c r="L4111" s="24">
        <f t="shared" si="129"/>
        <v>4</v>
      </c>
      <c r="M4111" s="11" t="s">
        <v>14</v>
      </c>
      <c r="N4111" s="11" t="s">
        <v>15</v>
      </c>
      <c r="O4111" s="11" t="str">
        <f>VLOOKUP(E4111,State_Code_Name!$B$1:$C$52,2,0)</f>
        <v>Florida</v>
      </c>
    </row>
    <row r="4112" spans="1:15" x14ac:dyDescent="0.3">
      <c r="A4112" s="11">
        <v>1416172</v>
      </c>
      <c r="B4112" s="12" t="s">
        <v>55</v>
      </c>
      <c r="C4112" s="12" t="s">
        <v>53</v>
      </c>
      <c r="D4112" s="12" t="s">
        <v>1439</v>
      </c>
      <c r="E4112" s="11" t="s">
        <v>47</v>
      </c>
      <c r="F4112" s="11" t="s">
        <v>19</v>
      </c>
      <c r="G4112" s="37">
        <v>42166</v>
      </c>
      <c r="H4112" s="13">
        <v>42166</v>
      </c>
      <c r="I4112" s="21">
        <v>0</v>
      </c>
      <c r="J4112" s="43" t="s">
        <v>1477</v>
      </c>
      <c r="K4112" s="21">
        <f t="shared" si="128"/>
        <v>2015</v>
      </c>
      <c r="L4112" s="24">
        <f t="shared" si="129"/>
        <v>2</v>
      </c>
      <c r="M4112" s="11" t="s">
        <v>14</v>
      </c>
      <c r="N4112" s="11" t="s">
        <v>15</v>
      </c>
      <c r="O4112" s="11" t="str">
        <f>VLOOKUP(E4112,State_Code_Name!$B$1:$C$52,2,0)</f>
        <v>Pennsylvania</v>
      </c>
    </row>
    <row r="4113" spans="1:15" x14ac:dyDescent="0.3">
      <c r="A4113" s="11">
        <v>2085465</v>
      </c>
      <c r="B4113" s="12" t="s">
        <v>31</v>
      </c>
      <c r="C4113" s="12" t="s">
        <v>37</v>
      </c>
      <c r="D4113" s="12" t="s">
        <v>1443</v>
      </c>
      <c r="E4113" s="11" t="s">
        <v>60</v>
      </c>
      <c r="F4113" s="11" t="s">
        <v>19</v>
      </c>
      <c r="G4113" s="37">
        <v>42611</v>
      </c>
      <c r="H4113" s="13">
        <v>42611</v>
      </c>
      <c r="I4113" s="21">
        <v>0</v>
      </c>
      <c r="J4113" s="43" t="s">
        <v>1482</v>
      </c>
      <c r="K4113" s="21">
        <f t="shared" si="128"/>
        <v>2016</v>
      </c>
      <c r="L4113" s="24">
        <f t="shared" si="129"/>
        <v>3</v>
      </c>
      <c r="M4113" s="11" t="s">
        <v>14</v>
      </c>
      <c r="N4113" s="11" t="s">
        <v>15</v>
      </c>
      <c r="O4113" s="11" t="str">
        <f>VLOOKUP(E4113,State_Code_Name!$B$1:$C$52,2,0)</f>
        <v>Illinois</v>
      </c>
    </row>
    <row r="4114" spans="1:15" x14ac:dyDescent="0.3">
      <c r="A4114" s="11">
        <v>594587</v>
      </c>
      <c r="B4114" s="12" t="s">
        <v>22</v>
      </c>
      <c r="C4114" s="12" t="s">
        <v>27</v>
      </c>
      <c r="D4114" s="12" t="s">
        <v>28</v>
      </c>
      <c r="E4114" s="11" t="s">
        <v>49</v>
      </c>
      <c r="F4114" s="11" t="s">
        <v>19</v>
      </c>
      <c r="G4114" s="37">
        <v>41590</v>
      </c>
      <c r="H4114" s="13">
        <v>41590</v>
      </c>
      <c r="I4114" s="21">
        <v>0</v>
      </c>
      <c r="J4114" s="43" t="s">
        <v>1479</v>
      </c>
      <c r="K4114" s="21">
        <f t="shared" si="128"/>
        <v>2013</v>
      </c>
      <c r="L4114" s="24">
        <f t="shared" si="129"/>
        <v>4</v>
      </c>
      <c r="M4114" s="11" t="s">
        <v>14</v>
      </c>
      <c r="N4114" s="11" t="s">
        <v>15</v>
      </c>
      <c r="O4114" s="11" t="str">
        <f>VLOOKUP(E4114,State_Code_Name!$B$1:$C$52,2,0)</f>
        <v>New Jersey</v>
      </c>
    </row>
    <row r="4115" spans="1:15" x14ac:dyDescent="0.3">
      <c r="A4115" s="11">
        <v>874562</v>
      </c>
      <c r="B4115" s="12" t="s">
        <v>82</v>
      </c>
      <c r="C4115" s="12" t="s">
        <v>37</v>
      </c>
      <c r="D4115" s="12" t="s">
        <v>81</v>
      </c>
      <c r="E4115" s="11" t="s">
        <v>36</v>
      </c>
      <c r="F4115" s="11" t="s">
        <v>19</v>
      </c>
      <c r="G4115" s="37">
        <v>41789</v>
      </c>
      <c r="H4115" s="13">
        <v>41789</v>
      </c>
      <c r="I4115" s="21">
        <v>0</v>
      </c>
      <c r="J4115" s="43" t="s">
        <v>1471</v>
      </c>
      <c r="K4115" s="21">
        <f t="shared" si="128"/>
        <v>2014</v>
      </c>
      <c r="L4115" s="24">
        <f t="shared" si="129"/>
        <v>2</v>
      </c>
      <c r="M4115" s="11" t="s">
        <v>14</v>
      </c>
      <c r="N4115" s="11" t="s">
        <v>15</v>
      </c>
      <c r="O4115" s="11" t="str">
        <f>VLOOKUP(E4115,State_Code_Name!$B$1:$C$52,2,0)</f>
        <v>Florida</v>
      </c>
    </row>
    <row r="4116" spans="1:15" x14ac:dyDescent="0.3">
      <c r="A4116" s="11">
        <v>1720347</v>
      </c>
      <c r="B4116" s="12" t="s">
        <v>44</v>
      </c>
      <c r="C4116" s="12" t="s">
        <v>62</v>
      </c>
      <c r="D4116" s="12" t="s">
        <v>460</v>
      </c>
      <c r="E4116" s="11" t="s">
        <v>26</v>
      </c>
      <c r="F4116" s="11" t="s">
        <v>19</v>
      </c>
      <c r="G4116" s="37">
        <v>42367</v>
      </c>
      <c r="H4116" s="13">
        <v>42367</v>
      </c>
      <c r="I4116" s="21">
        <v>0</v>
      </c>
      <c r="J4116" s="43" t="s">
        <v>1475</v>
      </c>
      <c r="K4116" s="21">
        <f t="shared" si="128"/>
        <v>2015</v>
      </c>
      <c r="L4116" s="24">
        <f t="shared" si="129"/>
        <v>4</v>
      </c>
      <c r="M4116" s="11" t="s">
        <v>14</v>
      </c>
      <c r="N4116" s="11" t="s">
        <v>15</v>
      </c>
      <c r="O4116" s="11" t="str">
        <f>VLOOKUP(E4116,State_Code_Name!$B$1:$C$52,2,0)</f>
        <v>Georgia</v>
      </c>
    </row>
    <row r="4117" spans="1:15" x14ac:dyDescent="0.3">
      <c r="A4117" s="11">
        <v>1361066</v>
      </c>
      <c r="B4117" s="12" t="s">
        <v>921</v>
      </c>
      <c r="C4117" s="12" t="s">
        <v>33</v>
      </c>
      <c r="D4117" s="12" t="s">
        <v>160</v>
      </c>
      <c r="E4117" s="11" t="s">
        <v>18</v>
      </c>
      <c r="F4117" s="11" t="s">
        <v>19</v>
      </c>
      <c r="G4117" s="37">
        <v>42129</v>
      </c>
      <c r="H4117" s="13">
        <v>42192</v>
      </c>
      <c r="I4117" s="21">
        <v>63</v>
      </c>
      <c r="J4117" s="43" t="s">
        <v>1471</v>
      </c>
      <c r="K4117" s="21">
        <f t="shared" si="128"/>
        <v>2015</v>
      </c>
      <c r="L4117" s="24">
        <f t="shared" si="129"/>
        <v>2</v>
      </c>
      <c r="M4117" s="11" t="s">
        <v>14</v>
      </c>
      <c r="N4117" s="11" t="s">
        <v>15</v>
      </c>
      <c r="O4117" s="11" t="str">
        <f>VLOOKUP(E4117,State_Code_Name!$B$1:$C$52,2,0)</f>
        <v>California</v>
      </c>
    </row>
    <row r="4118" spans="1:15" x14ac:dyDescent="0.3">
      <c r="A4118" s="11">
        <v>1742702</v>
      </c>
      <c r="B4118" s="12" t="s">
        <v>31</v>
      </c>
      <c r="C4118" s="12" t="s">
        <v>37</v>
      </c>
      <c r="D4118" s="12" t="s">
        <v>81</v>
      </c>
      <c r="E4118" s="11" t="s">
        <v>47</v>
      </c>
      <c r="F4118" s="11" t="s">
        <v>19</v>
      </c>
      <c r="G4118" s="37">
        <v>42383</v>
      </c>
      <c r="H4118" s="13">
        <v>42383</v>
      </c>
      <c r="I4118" s="21">
        <v>0</v>
      </c>
      <c r="J4118" s="43" t="s">
        <v>1474</v>
      </c>
      <c r="K4118" s="21">
        <f t="shared" si="128"/>
        <v>2016</v>
      </c>
      <c r="L4118" s="24">
        <f t="shared" si="129"/>
        <v>1</v>
      </c>
      <c r="M4118" s="11" t="s">
        <v>14</v>
      </c>
      <c r="N4118" s="11" t="s">
        <v>15</v>
      </c>
      <c r="O4118" s="11" t="str">
        <f>VLOOKUP(E4118,State_Code_Name!$B$1:$C$52,2,0)</f>
        <v>Pennsylvania</v>
      </c>
    </row>
    <row r="4119" spans="1:15" x14ac:dyDescent="0.3">
      <c r="A4119" s="11">
        <v>650923</v>
      </c>
      <c r="B4119" s="12" t="s">
        <v>11</v>
      </c>
      <c r="C4119" s="12" t="s">
        <v>27</v>
      </c>
      <c r="D4119" s="12" t="s">
        <v>57</v>
      </c>
      <c r="E4119" s="11" t="s">
        <v>23</v>
      </c>
      <c r="F4119" s="11" t="s">
        <v>19</v>
      </c>
      <c r="G4119" s="37">
        <v>41639</v>
      </c>
      <c r="H4119" s="13">
        <v>41639</v>
      </c>
      <c r="I4119" s="21">
        <v>0</v>
      </c>
      <c r="J4119" s="43" t="s">
        <v>1475</v>
      </c>
      <c r="K4119" s="21">
        <f t="shared" si="128"/>
        <v>2013</v>
      </c>
      <c r="L4119" s="24">
        <f t="shared" si="129"/>
        <v>4</v>
      </c>
      <c r="M4119" s="11" t="s">
        <v>14</v>
      </c>
      <c r="N4119" s="11" t="s">
        <v>15</v>
      </c>
      <c r="O4119" s="11" t="str">
        <f>VLOOKUP(E4119,State_Code_Name!$B$1:$C$52,2,0)</f>
        <v>New York</v>
      </c>
    </row>
    <row r="4120" spans="1:15" x14ac:dyDescent="0.3">
      <c r="A4120" s="11">
        <v>293328</v>
      </c>
      <c r="B4120" s="12" t="s">
        <v>31</v>
      </c>
      <c r="C4120" s="12" t="s">
        <v>27</v>
      </c>
      <c r="D4120" s="12" t="s">
        <v>28</v>
      </c>
      <c r="E4120" s="11" t="s">
        <v>26</v>
      </c>
      <c r="F4120" s="11" t="s">
        <v>303</v>
      </c>
      <c r="G4120" s="37">
        <v>41311</v>
      </c>
      <c r="H4120" s="13">
        <v>41312</v>
      </c>
      <c r="I4120" s="21">
        <v>1</v>
      </c>
      <c r="J4120" s="43" t="s">
        <v>1478</v>
      </c>
      <c r="K4120" s="21">
        <f t="shared" si="128"/>
        <v>2013</v>
      </c>
      <c r="L4120" s="24">
        <f t="shared" si="129"/>
        <v>1</v>
      </c>
      <c r="M4120" s="11" t="s">
        <v>14</v>
      </c>
      <c r="N4120" s="11" t="s">
        <v>15</v>
      </c>
      <c r="O4120" s="11" t="str">
        <f>VLOOKUP(E4120,State_Code_Name!$B$1:$C$52,2,0)</f>
        <v>Georgia</v>
      </c>
    </row>
    <row r="4121" spans="1:15" x14ac:dyDescent="0.3">
      <c r="A4121" s="11">
        <v>739446</v>
      </c>
      <c r="B4121" s="12" t="s">
        <v>488</v>
      </c>
      <c r="C4121" s="12" t="s">
        <v>27</v>
      </c>
      <c r="D4121" s="12" t="s">
        <v>28</v>
      </c>
      <c r="E4121" s="11" t="s">
        <v>26</v>
      </c>
      <c r="F4121" s="11" t="s">
        <v>19</v>
      </c>
      <c r="G4121" s="37">
        <v>41701</v>
      </c>
      <c r="H4121" s="13">
        <v>41703</v>
      </c>
      <c r="I4121" s="21">
        <v>2</v>
      </c>
      <c r="J4121" s="43" t="s">
        <v>1476</v>
      </c>
      <c r="K4121" s="21">
        <f t="shared" si="128"/>
        <v>2014</v>
      </c>
      <c r="L4121" s="24">
        <f t="shared" si="129"/>
        <v>1</v>
      </c>
      <c r="M4121" s="11" t="s">
        <v>14</v>
      </c>
      <c r="N4121" s="11" t="s">
        <v>14</v>
      </c>
      <c r="O4121" s="11" t="str">
        <f>VLOOKUP(E4121,State_Code_Name!$B$1:$C$52,2,0)</f>
        <v>Georgia</v>
      </c>
    </row>
    <row r="4122" spans="1:15" x14ac:dyDescent="0.3">
      <c r="A4122" s="11">
        <v>1932908</v>
      </c>
      <c r="B4122" s="12" t="s">
        <v>64</v>
      </c>
      <c r="C4122" s="12" t="s">
        <v>33</v>
      </c>
      <c r="D4122" s="12" t="s">
        <v>45</v>
      </c>
      <c r="E4122" s="11" t="s">
        <v>47</v>
      </c>
      <c r="F4122" s="11" t="s">
        <v>19</v>
      </c>
      <c r="G4122" s="37">
        <v>42510</v>
      </c>
      <c r="H4122" s="13">
        <v>42517</v>
      </c>
      <c r="I4122" s="21">
        <v>7</v>
      </c>
      <c r="J4122" s="43" t="s">
        <v>1471</v>
      </c>
      <c r="K4122" s="21">
        <f t="shared" si="128"/>
        <v>2016</v>
      </c>
      <c r="L4122" s="24">
        <f t="shared" si="129"/>
        <v>2</v>
      </c>
      <c r="M4122" s="11" t="s">
        <v>14</v>
      </c>
      <c r="N4122" s="11" t="s">
        <v>15</v>
      </c>
      <c r="O4122" s="11" t="str">
        <f>VLOOKUP(E4122,State_Code_Name!$B$1:$C$52,2,0)</f>
        <v>Pennsylvania</v>
      </c>
    </row>
    <row r="4123" spans="1:15" x14ac:dyDescent="0.3">
      <c r="A4123" s="11">
        <v>619132</v>
      </c>
      <c r="B4123" s="12" t="s">
        <v>44</v>
      </c>
      <c r="C4123" s="12" t="s">
        <v>37</v>
      </c>
      <c r="D4123" s="12" t="s">
        <v>1447</v>
      </c>
      <c r="E4123" s="11" t="s">
        <v>36</v>
      </c>
      <c r="F4123" s="11" t="s">
        <v>13</v>
      </c>
      <c r="G4123" s="37">
        <v>41611</v>
      </c>
      <c r="H4123" s="13">
        <v>41611</v>
      </c>
      <c r="I4123" s="21">
        <v>0</v>
      </c>
      <c r="J4123" s="43" t="s">
        <v>1475</v>
      </c>
      <c r="K4123" s="21">
        <f t="shared" si="128"/>
        <v>2013</v>
      </c>
      <c r="L4123" s="24">
        <f t="shared" si="129"/>
        <v>4</v>
      </c>
      <c r="M4123" s="11" t="s">
        <v>14</v>
      </c>
      <c r="N4123" s="11" t="s">
        <v>15</v>
      </c>
      <c r="O4123" s="11" t="str">
        <f>VLOOKUP(E4123,State_Code_Name!$B$1:$C$52,2,0)</f>
        <v>Florida</v>
      </c>
    </row>
    <row r="4124" spans="1:15" x14ac:dyDescent="0.3">
      <c r="A4124" s="11">
        <v>1316355</v>
      </c>
      <c r="B4124" s="12" t="s">
        <v>149</v>
      </c>
      <c r="C4124" s="12" t="s">
        <v>37</v>
      </c>
      <c r="D4124" s="12" t="s">
        <v>1445</v>
      </c>
      <c r="E4124" s="11" t="s">
        <v>127</v>
      </c>
      <c r="F4124" s="11" t="s">
        <v>19</v>
      </c>
      <c r="G4124" s="37">
        <v>42100</v>
      </c>
      <c r="H4124" s="13">
        <v>42100</v>
      </c>
      <c r="I4124" s="21">
        <v>0</v>
      </c>
      <c r="J4124" s="43" t="s">
        <v>1483</v>
      </c>
      <c r="K4124" s="21">
        <f t="shared" si="128"/>
        <v>2015</v>
      </c>
      <c r="L4124" s="24">
        <f t="shared" si="129"/>
        <v>2</v>
      </c>
      <c r="M4124" s="11" t="s">
        <v>14</v>
      </c>
      <c r="N4124" s="11" t="s">
        <v>15</v>
      </c>
      <c r="O4124" s="11" t="str">
        <f>VLOOKUP(E4124,State_Code_Name!$B$1:$C$52,2,0)</f>
        <v>Oklahoma</v>
      </c>
    </row>
    <row r="4125" spans="1:15" x14ac:dyDescent="0.3">
      <c r="A4125" s="11">
        <v>1983849</v>
      </c>
      <c r="B4125" s="12" t="s">
        <v>162</v>
      </c>
      <c r="C4125" s="12" t="s">
        <v>9</v>
      </c>
      <c r="D4125" s="12" t="s">
        <v>10</v>
      </c>
      <c r="E4125" s="11" t="s">
        <v>67</v>
      </c>
      <c r="F4125" s="11" t="s">
        <v>303</v>
      </c>
      <c r="G4125" s="37">
        <v>42545</v>
      </c>
      <c r="H4125" s="13">
        <v>42549</v>
      </c>
      <c r="I4125" s="21">
        <v>4</v>
      </c>
      <c r="J4125" s="43" t="s">
        <v>1477</v>
      </c>
      <c r="K4125" s="21">
        <f t="shared" si="128"/>
        <v>2016</v>
      </c>
      <c r="L4125" s="24">
        <f t="shared" si="129"/>
        <v>2</v>
      </c>
      <c r="M4125" s="11" t="s">
        <v>14</v>
      </c>
      <c r="N4125" s="11" t="s">
        <v>15</v>
      </c>
      <c r="O4125" s="11" t="str">
        <f>VLOOKUP(E4125,State_Code_Name!$B$1:$C$52,2,0)</f>
        <v>Michigan</v>
      </c>
    </row>
    <row r="4126" spans="1:15" x14ac:dyDescent="0.3">
      <c r="A4126" s="11">
        <v>435772</v>
      </c>
      <c r="B4126" s="12" t="s">
        <v>74</v>
      </c>
      <c r="C4126" s="12" t="s">
        <v>27</v>
      </c>
      <c r="D4126" s="12" t="s">
        <v>28</v>
      </c>
      <c r="E4126" s="11" t="s">
        <v>36</v>
      </c>
      <c r="F4126" s="11" t="s">
        <v>19</v>
      </c>
      <c r="G4126" s="37">
        <v>41443</v>
      </c>
      <c r="H4126" s="13">
        <v>41445</v>
      </c>
      <c r="I4126" s="21">
        <v>2</v>
      </c>
      <c r="J4126" s="43" t="s">
        <v>1477</v>
      </c>
      <c r="K4126" s="21">
        <f t="shared" si="128"/>
        <v>2013</v>
      </c>
      <c r="L4126" s="24">
        <f t="shared" si="129"/>
        <v>2</v>
      </c>
      <c r="M4126" s="11" t="s">
        <v>14</v>
      </c>
      <c r="N4126" s="11" t="s">
        <v>15</v>
      </c>
      <c r="O4126" s="11" t="str">
        <f>VLOOKUP(E4126,State_Code_Name!$B$1:$C$52,2,0)</f>
        <v>Florida</v>
      </c>
    </row>
    <row r="4127" spans="1:15" x14ac:dyDescent="0.3">
      <c r="A4127" s="11">
        <v>1865106</v>
      </c>
      <c r="B4127" s="12" t="s">
        <v>456</v>
      </c>
      <c r="C4127" s="12" t="s">
        <v>33</v>
      </c>
      <c r="D4127" s="12" t="s">
        <v>42</v>
      </c>
      <c r="E4127" s="11" t="s">
        <v>12</v>
      </c>
      <c r="F4127" s="11" t="s">
        <v>13</v>
      </c>
      <c r="G4127" s="37">
        <v>42465</v>
      </c>
      <c r="H4127" s="13">
        <v>42465</v>
      </c>
      <c r="I4127" s="21">
        <v>0</v>
      </c>
      <c r="J4127" s="43" t="s">
        <v>1483</v>
      </c>
      <c r="K4127" s="21">
        <f t="shared" si="128"/>
        <v>2016</v>
      </c>
      <c r="L4127" s="24">
        <f t="shared" si="129"/>
        <v>2</v>
      </c>
      <c r="M4127" s="11" t="s">
        <v>14</v>
      </c>
      <c r="N4127" s="11" t="s">
        <v>15</v>
      </c>
      <c r="O4127" s="11" t="str">
        <f>VLOOKUP(E4127,State_Code_Name!$B$1:$C$52,2,0)</f>
        <v>Virginia</v>
      </c>
    </row>
    <row r="4128" spans="1:15" x14ac:dyDescent="0.3">
      <c r="A4128" s="11">
        <v>1364074</v>
      </c>
      <c r="B4128" s="12" t="s">
        <v>51</v>
      </c>
      <c r="C4128" s="12" t="s">
        <v>37</v>
      </c>
      <c r="D4128" s="12" t="s">
        <v>203</v>
      </c>
      <c r="E4128" s="11" t="s">
        <v>67</v>
      </c>
      <c r="F4128" s="11" t="s">
        <v>19</v>
      </c>
      <c r="G4128" s="37">
        <v>42130</v>
      </c>
      <c r="H4128" s="13">
        <v>42130</v>
      </c>
      <c r="I4128" s="21">
        <v>0</v>
      </c>
      <c r="J4128" s="43" t="s">
        <v>1471</v>
      </c>
      <c r="K4128" s="21">
        <f t="shared" si="128"/>
        <v>2015</v>
      </c>
      <c r="L4128" s="24">
        <f t="shared" si="129"/>
        <v>2</v>
      </c>
      <c r="M4128" s="11" t="s">
        <v>14</v>
      </c>
      <c r="N4128" s="11" t="s">
        <v>14</v>
      </c>
      <c r="O4128" s="11" t="str">
        <f>VLOOKUP(E4128,State_Code_Name!$B$1:$C$52,2,0)</f>
        <v>Michigan</v>
      </c>
    </row>
    <row r="4129" spans="1:15" x14ac:dyDescent="0.3">
      <c r="A4129" s="11">
        <v>1336340</v>
      </c>
      <c r="B4129" s="12" t="s">
        <v>70</v>
      </c>
      <c r="C4129" s="12" t="s">
        <v>27</v>
      </c>
      <c r="D4129" s="12" t="s">
        <v>28</v>
      </c>
      <c r="E4129" s="11" t="s">
        <v>40</v>
      </c>
      <c r="F4129" s="11" t="s">
        <v>19</v>
      </c>
      <c r="G4129" s="37">
        <v>42113</v>
      </c>
      <c r="H4129" s="13">
        <v>42113</v>
      </c>
      <c r="I4129" s="21">
        <v>0</v>
      </c>
      <c r="J4129" s="43" t="s">
        <v>1483</v>
      </c>
      <c r="K4129" s="21">
        <f t="shared" si="128"/>
        <v>2015</v>
      </c>
      <c r="L4129" s="24">
        <f t="shared" si="129"/>
        <v>2</v>
      </c>
      <c r="M4129" s="11" t="s">
        <v>14</v>
      </c>
      <c r="N4129" s="11" t="s">
        <v>14</v>
      </c>
      <c r="O4129" s="11" t="str">
        <f>VLOOKUP(E4129,State_Code_Name!$B$1:$C$52,2,0)</f>
        <v>Ohio</v>
      </c>
    </row>
    <row r="4130" spans="1:15" x14ac:dyDescent="0.3">
      <c r="A4130" s="11">
        <v>696866</v>
      </c>
      <c r="B4130" s="12" t="s">
        <v>112</v>
      </c>
      <c r="C4130" s="12" t="s">
        <v>37</v>
      </c>
      <c r="D4130" s="12" t="s">
        <v>81</v>
      </c>
      <c r="E4130" s="11" t="s">
        <v>60</v>
      </c>
      <c r="F4130" s="11" t="s">
        <v>19</v>
      </c>
      <c r="G4130" s="37">
        <v>41673</v>
      </c>
      <c r="H4130" s="13">
        <v>41673</v>
      </c>
      <c r="I4130" s="21">
        <v>0</v>
      </c>
      <c r="J4130" s="43" t="s">
        <v>1478</v>
      </c>
      <c r="K4130" s="21">
        <f t="shared" si="128"/>
        <v>2014</v>
      </c>
      <c r="L4130" s="24">
        <f t="shared" si="129"/>
        <v>1</v>
      </c>
      <c r="M4130" s="11" t="s">
        <v>14</v>
      </c>
      <c r="N4130" s="11" t="s">
        <v>14</v>
      </c>
      <c r="O4130" s="11" t="str">
        <f>VLOOKUP(E4130,State_Code_Name!$B$1:$C$52,2,0)</f>
        <v>Illinois</v>
      </c>
    </row>
    <row r="4131" spans="1:15" x14ac:dyDescent="0.3">
      <c r="A4131" s="11">
        <v>1541721</v>
      </c>
      <c r="B4131" s="12" t="s">
        <v>11</v>
      </c>
      <c r="C4131" s="12" t="s">
        <v>27</v>
      </c>
      <c r="D4131" s="12" t="s">
        <v>28</v>
      </c>
      <c r="E4131" s="11" t="s">
        <v>56</v>
      </c>
      <c r="F4131" s="11" t="s">
        <v>19</v>
      </c>
      <c r="G4131" s="37">
        <v>42244</v>
      </c>
      <c r="H4131" s="13">
        <v>42244</v>
      </c>
      <c r="I4131" s="21">
        <v>0</v>
      </c>
      <c r="J4131" s="43" t="s">
        <v>1482</v>
      </c>
      <c r="K4131" s="21">
        <f t="shared" si="128"/>
        <v>2015</v>
      </c>
      <c r="L4131" s="24">
        <f t="shared" si="129"/>
        <v>3</v>
      </c>
      <c r="M4131" s="11" t="s">
        <v>14</v>
      </c>
      <c r="N4131" s="11" t="s">
        <v>14</v>
      </c>
      <c r="O4131" s="11" t="str">
        <f>VLOOKUP(E4131,State_Code_Name!$B$1:$C$52,2,0)</f>
        <v>Hawaii</v>
      </c>
    </row>
    <row r="4132" spans="1:15" x14ac:dyDescent="0.3">
      <c r="A4132" s="11">
        <v>1605584</v>
      </c>
      <c r="B4132" s="12" t="s">
        <v>64</v>
      </c>
      <c r="C4132" s="12" t="s">
        <v>62</v>
      </c>
      <c r="D4132" s="12" t="s">
        <v>279</v>
      </c>
      <c r="E4132" s="11" t="s">
        <v>18</v>
      </c>
      <c r="F4132" s="11" t="s">
        <v>19</v>
      </c>
      <c r="G4132" s="37">
        <v>42291</v>
      </c>
      <c r="H4132" s="13">
        <v>42293</v>
      </c>
      <c r="I4132" s="21">
        <v>2</v>
      </c>
      <c r="J4132" s="43" t="s">
        <v>1473</v>
      </c>
      <c r="K4132" s="21">
        <f t="shared" si="128"/>
        <v>2015</v>
      </c>
      <c r="L4132" s="24">
        <f t="shared" si="129"/>
        <v>4</v>
      </c>
      <c r="M4132" s="11" t="s">
        <v>14</v>
      </c>
      <c r="N4132" s="11" t="s">
        <v>14</v>
      </c>
      <c r="O4132" s="11" t="str">
        <f>VLOOKUP(E4132,State_Code_Name!$B$1:$C$52,2,0)</f>
        <v>California</v>
      </c>
    </row>
    <row r="4133" spans="1:15" x14ac:dyDescent="0.3">
      <c r="A4133" s="11">
        <v>1123155</v>
      </c>
      <c r="B4133" s="12" t="s">
        <v>51</v>
      </c>
      <c r="C4133" s="12" t="s">
        <v>37</v>
      </c>
      <c r="D4133" s="12" t="s">
        <v>68</v>
      </c>
      <c r="E4133" s="11" t="s">
        <v>43</v>
      </c>
      <c r="F4133" s="11" t="s">
        <v>19</v>
      </c>
      <c r="G4133" s="37">
        <v>41962</v>
      </c>
      <c r="H4133" s="13">
        <v>41962</v>
      </c>
      <c r="I4133" s="21">
        <v>0</v>
      </c>
      <c r="J4133" s="43" t="s">
        <v>1479</v>
      </c>
      <c r="K4133" s="21">
        <f t="shared" si="128"/>
        <v>2014</v>
      </c>
      <c r="L4133" s="24">
        <f t="shared" si="129"/>
        <v>4</v>
      </c>
      <c r="M4133" s="11" t="s">
        <v>14</v>
      </c>
      <c r="N4133" s="11" t="s">
        <v>15</v>
      </c>
      <c r="O4133" s="11" t="str">
        <f>VLOOKUP(E4133,State_Code_Name!$B$1:$C$52,2,0)</f>
        <v>North Carolina</v>
      </c>
    </row>
    <row r="4134" spans="1:15" x14ac:dyDescent="0.3">
      <c r="A4134" s="11">
        <v>1292624</v>
      </c>
      <c r="B4134" s="12" t="s">
        <v>136</v>
      </c>
      <c r="C4134" s="12" t="s">
        <v>27</v>
      </c>
      <c r="D4134" s="12" t="s">
        <v>79</v>
      </c>
      <c r="E4134" s="11" t="s">
        <v>80</v>
      </c>
      <c r="F4134" s="11" t="s">
        <v>19</v>
      </c>
      <c r="G4134" s="37">
        <v>42082</v>
      </c>
      <c r="H4134" s="13">
        <v>42082</v>
      </c>
      <c r="I4134" s="21">
        <v>0</v>
      </c>
      <c r="J4134" s="43" t="s">
        <v>1476</v>
      </c>
      <c r="K4134" s="21">
        <f t="shared" si="128"/>
        <v>2015</v>
      </c>
      <c r="L4134" s="24">
        <f t="shared" si="129"/>
        <v>1</v>
      </c>
      <c r="M4134" s="11" t="s">
        <v>14</v>
      </c>
      <c r="N4134" s="11" t="s">
        <v>15</v>
      </c>
      <c r="O4134" s="11" t="str">
        <f>VLOOKUP(E4134,State_Code_Name!$B$1:$C$52,2,0)</f>
        <v>Minnesota</v>
      </c>
    </row>
    <row r="4135" spans="1:15" x14ac:dyDescent="0.3">
      <c r="A4135" s="11">
        <v>738892</v>
      </c>
      <c r="B4135" s="12" t="s">
        <v>61</v>
      </c>
      <c r="C4135" s="12" t="s">
        <v>53</v>
      </c>
      <c r="D4135" s="12" t="s">
        <v>1439</v>
      </c>
      <c r="E4135" s="11" t="s">
        <v>78</v>
      </c>
      <c r="F4135" s="11" t="s">
        <v>19</v>
      </c>
      <c r="G4135" s="37">
        <v>41700</v>
      </c>
      <c r="H4135" s="13">
        <v>41701</v>
      </c>
      <c r="I4135" s="21">
        <v>1</v>
      </c>
      <c r="J4135" s="43" t="s">
        <v>1476</v>
      </c>
      <c r="K4135" s="21">
        <f t="shared" si="128"/>
        <v>2014</v>
      </c>
      <c r="L4135" s="24">
        <f t="shared" si="129"/>
        <v>1</v>
      </c>
      <c r="M4135" s="11" t="s">
        <v>14</v>
      </c>
      <c r="N4135" s="11" t="s">
        <v>15</v>
      </c>
      <c r="O4135" s="11" t="str">
        <f>VLOOKUP(E4135,State_Code_Name!$B$1:$C$52,2,0)</f>
        <v>Missouri</v>
      </c>
    </row>
    <row r="4136" spans="1:15" x14ac:dyDescent="0.3">
      <c r="A4136" s="11">
        <v>1994557</v>
      </c>
      <c r="B4136" s="12" t="s">
        <v>69</v>
      </c>
      <c r="C4136" s="12" t="s">
        <v>37</v>
      </c>
      <c r="D4136" s="12" t="s">
        <v>1444</v>
      </c>
      <c r="E4136" s="11" t="s">
        <v>99</v>
      </c>
      <c r="F4136" s="11" t="s">
        <v>19</v>
      </c>
      <c r="G4136" s="37">
        <v>42552</v>
      </c>
      <c r="H4136" s="13">
        <v>42552</v>
      </c>
      <c r="I4136" s="21">
        <v>0</v>
      </c>
      <c r="J4136" s="43" t="s">
        <v>1481</v>
      </c>
      <c r="K4136" s="21">
        <f t="shared" si="128"/>
        <v>2016</v>
      </c>
      <c r="L4136" s="24">
        <f t="shared" si="129"/>
        <v>3</v>
      </c>
      <c r="M4136" s="11" t="s">
        <v>14</v>
      </c>
      <c r="N4136" s="11" t="s">
        <v>15</v>
      </c>
      <c r="O4136" s="11" t="str">
        <f>VLOOKUP(E4136,State_Code_Name!$B$1:$C$52,2,0)</f>
        <v>Arizona</v>
      </c>
    </row>
    <row r="4137" spans="1:15" x14ac:dyDescent="0.3">
      <c r="A4137" s="11">
        <v>569779</v>
      </c>
      <c r="B4137" s="12" t="s">
        <v>135</v>
      </c>
      <c r="C4137" s="12" t="s">
        <v>16</v>
      </c>
      <c r="D4137" s="12" t="s">
        <v>25</v>
      </c>
      <c r="E4137" s="11" t="s">
        <v>43</v>
      </c>
      <c r="F4137" s="11" t="s">
        <v>19</v>
      </c>
      <c r="G4137" s="37">
        <v>41571</v>
      </c>
      <c r="H4137" s="13">
        <v>41571</v>
      </c>
      <c r="I4137" s="21">
        <v>0</v>
      </c>
      <c r="J4137" s="43" t="s">
        <v>1473</v>
      </c>
      <c r="K4137" s="21">
        <f t="shared" si="128"/>
        <v>2013</v>
      </c>
      <c r="L4137" s="24">
        <f t="shared" si="129"/>
        <v>4</v>
      </c>
      <c r="M4137" s="11" t="s">
        <v>14</v>
      </c>
      <c r="N4137" s="11" t="s">
        <v>15</v>
      </c>
      <c r="O4137" s="11" t="str">
        <f>VLOOKUP(E4137,State_Code_Name!$B$1:$C$52,2,0)</f>
        <v>North Carolina</v>
      </c>
    </row>
    <row r="4138" spans="1:15" x14ac:dyDescent="0.3">
      <c r="A4138" s="11">
        <v>1881468</v>
      </c>
      <c r="B4138" s="12" t="s">
        <v>44</v>
      </c>
      <c r="C4138" s="12" t="s">
        <v>62</v>
      </c>
      <c r="D4138" s="12" t="s">
        <v>198</v>
      </c>
      <c r="E4138" s="11" t="s">
        <v>18</v>
      </c>
      <c r="F4138" s="11" t="s">
        <v>19</v>
      </c>
      <c r="G4138" s="37">
        <v>42475</v>
      </c>
      <c r="H4138" s="13">
        <v>42475</v>
      </c>
      <c r="I4138" s="21">
        <v>0</v>
      </c>
      <c r="J4138" s="43" t="s">
        <v>1483</v>
      </c>
      <c r="K4138" s="21">
        <f t="shared" si="128"/>
        <v>2016</v>
      </c>
      <c r="L4138" s="24">
        <f t="shared" si="129"/>
        <v>2</v>
      </c>
      <c r="M4138" s="11" t="s">
        <v>14</v>
      </c>
      <c r="N4138" s="11" t="s">
        <v>15</v>
      </c>
      <c r="O4138" s="11" t="str">
        <f>VLOOKUP(E4138,State_Code_Name!$B$1:$C$52,2,0)</f>
        <v>California</v>
      </c>
    </row>
    <row r="4139" spans="1:15" x14ac:dyDescent="0.3">
      <c r="A4139" s="11">
        <v>1774574</v>
      </c>
      <c r="B4139" s="12" t="s">
        <v>11</v>
      </c>
      <c r="C4139" s="12" t="s">
        <v>16</v>
      </c>
      <c r="D4139" s="12" t="s">
        <v>21</v>
      </c>
      <c r="E4139" s="11" t="s">
        <v>49</v>
      </c>
      <c r="F4139" s="11" t="s">
        <v>19</v>
      </c>
      <c r="G4139" s="37">
        <v>42405</v>
      </c>
      <c r="H4139" s="13">
        <v>42405</v>
      </c>
      <c r="I4139" s="21">
        <v>0</v>
      </c>
      <c r="J4139" s="43" t="s">
        <v>1478</v>
      </c>
      <c r="K4139" s="21">
        <f t="shared" si="128"/>
        <v>2016</v>
      </c>
      <c r="L4139" s="24">
        <f t="shared" si="129"/>
        <v>1</v>
      </c>
      <c r="M4139" s="11" t="s">
        <v>14</v>
      </c>
      <c r="N4139" s="11" t="s">
        <v>15</v>
      </c>
      <c r="O4139" s="11" t="str">
        <f>VLOOKUP(E4139,State_Code_Name!$B$1:$C$52,2,0)</f>
        <v>New Jersey</v>
      </c>
    </row>
    <row r="4140" spans="1:15" x14ac:dyDescent="0.3">
      <c r="A4140" s="11">
        <v>672844</v>
      </c>
      <c r="B4140" s="12" t="s">
        <v>573</v>
      </c>
      <c r="C4140" s="12" t="s">
        <v>33</v>
      </c>
      <c r="D4140" s="12" t="s">
        <v>45</v>
      </c>
      <c r="E4140" s="11" t="s">
        <v>18</v>
      </c>
      <c r="F4140" s="11" t="s">
        <v>19</v>
      </c>
      <c r="G4140" s="37">
        <v>41655</v>
      </c>
      <c r="H4140" s="13">
        <v>41655</v>
      </c>
      <c r="I4140" s="21">
        <v>0</v>
      </c>
      <c r="J4140" s="43" t="s">
        <v>1474</v>
      </c>
      <c r="K4140" s="21">
        <f t="shared" si="128"/>
        <v>2014</v>
      </c>
      <c r="L4140" s="24">
        <f t="shared" si="129"/>
        <v>1</v>
      </c>
      <c r="M4140" s="11" t="s">
        <v>14</v>
      </c>
      <c r="N4140" s="11" t="s">
        <v>15</v>
      </c>
      <c r="O4140" s="11" t="str">
        <f>VLOOKUP(E4140,State_Code_Name!$B$1:$C$52,2,0)</f>
        <v>California</v>
      </c>
    </row>
    <row r="4141" spans="1:15" x14ac:dyDescent="0.3">
      <c r="A4141" s="11">
        <v>1336119</v>
      </c>
      <c r="B4141" s="12" t="s">
        <v>142</v>
      </c>
      <c r="C4141" s="12" t="s">
        <v>27</v>
      </c>
      <c r="D4141" s="12" t="s">
        <v>28</v>
      </c>
      <c r="E4141" s="11" t="s">
        <v>18</v>
      </c>
      <c r="F4141" s="11" t="s">
        <v>19</v>
      </c>
      <c r="G4141" s="37">
        <v>42112</v>
      </c>
      <c r="H4141" s="13">
        <v>42112</v>
      </c>
      <c r="I4141" s="21">
        <v>0</v>
      </c>
      <c r="J4141" s="43" t="s">
        <v>1483</v>
      </c>
      <c r="K4141" s="21">
        <f t="shared" si="128"/>
        <v>2015</v>
      </c>
      <c r="L4141" s="24">
        <f t="shared" si="129"/>
        <v>2</v>
      </c>
      <c r="M4141" s="11" t="s">
        <v>14</v>
      </c>
      <c r="N4141" s="11" t="s">
        <v>15</v>
      </c>
      <c r="O4141" s="11" t="str">
        <f>VLOOKUP(E4141,State_Code_Name!$B$1:$C$52,2,0)</f>
        <v>California</v>
      </c>
    </row>
    <row r="4142" spans="1:15" x14ac:dyDescent="0.3">
      <c r="A4142" s="11">
        <v>1443489</v>
      </c>
      <c r="B4142" s="12" t="s">
        <v>229</v>
      </c>
      <c r="C4142" s="12" t="s">
        <v>27</v>
      </c>
      <c r="D4142" s="12" t="s">
        <v>57</v>
      </c>
      <c r="E4142" s="11" t="s">
        <v>113</v>
      </c>
      <c r="F4142" s="11" t="s">
        <v>19</v>
      </c>
      <c r="G4142" s="37">
        <v>42184</v>
      </c>
      <c r="H4142" s="13">
        <v>42184</v>
      </c>
      <c r="I4142" s="21">
        <v>0</v>
      </c>
      <c r="J4142" s="43" t="s">
        <v>1477</v>
      </c>
      <c r="K4142" s="21">
        <f t="shared" si="128"/>
        <v>2015</v>
      </c>
      <c r="L4142" s="24">
        <f t="shared" si="129"/>
        <v>2</v>
      </c>
      <c r="M4142" s="11" t="s">
        <v>14</v>
      </c>
      <c r="N4142" s="11" t="s">
        <v>15</v>
      </c>
      <c r="O4142" s="11" t="str">
        <f>VLOOKUP(E4142,State_Code_Name!$B$1:$C$52,2,0)</f>
        <v>South Carolina</v>
      </c>
    </row>
    <row r="4143" spans="1:15" x14ac:dyDescent="0.3">
      <c r="A4143" s="11">
        <v>1779713</v>
      </c>
      <c r="B4143" s="12" t="s">
        <v>229</v>
      </c>
      <c r="C4143" s="12" t="s">
        <v>16</v>
      </c>
      <c r="D4143" s="12" t="s">
        <v>1442</v>
      </c>
      <c r="E4143" s="11" t="s">
        <v>36</v>
      </c>
      <c r="F4143" s="11" t="s">
        <v>303</v>
      </c>
      <c r="G4143" s="37">
        <v>42409</v>
      </c>
      <c r="H4143" s="13">
        <v>42410</v>
      </c>
      <c r="I4143" s="21">
        <v>1</v>
      </c>
      <c r="J4143" s="43" t="s">
        <v>1478</v>
      </c>
      <c r="K4143" s="21">
        <f t="shared" si="128"/>
        <v>2016</v>
      </c>
      <c r="L4143" s="24">
        <f t="shared" si="129"/>
        <v>1</v>
      </c>
      <c r="M4143" s="11" t="s">
        <v>14</v>
      </c>
      <c r="N4143" s="11" t="s">
        <v>15</v>
      </c>
      <c r="O4143" s="11" t="str">
        <f>VLOOKUP(E4143,State_Code_Name!$B$1:$C$52,2,0)</f>
        <v>Florida</v>
      </c>
    </row>
    <row r="4144" spans="1:15" x14ac:dyDescent="0.3">
      <c r="A4144" s="11">
        <v>1660330</v>
      </c>
      <c r="B4144" s="12" t="s">
        <v>31</v>
      </c>
      <c r="C4144" s="12" t="s">
        <v>37</v>
      </c>
      <c r="D4144" s="12" t="s">
        <v>1443</v>
      </c>
      <c r="E4144" s="11" t="s">
        <v>127</v>
      </c>
      <c r="F4144" s="11" t="s">
        <v>19</v>
      </c>
      <c r="G4144" s="37">
        <v>42325</v>
      </c>
      <c r="H4144" s="13">
        <v>42325</v>
      </c>
      <c r="I4144" s="21">
        <v>0</v>
      </c>
      <c r="J4144" s="43" t="s">
        <v>1479</v>
      </c>
      <c r="K4144" s="21">
        <f t="shared" si="128"/>
        <v>2015</v>
      </c>
      <c r="L4144" s="24">
        <f t="shared" si="129"/>
        <v>4</v>
      </c>
      <c r="M4144" s="11" t="s">
        <v>14</v>
      </c>
      <c r="N4144" s="11" t="s">
        <v>15</v>
      </c>
      <c r="O4144" s="11" t="str">
        <f>VLOOKUP(E4144,State_Code_Name!$B$1:$C$52,2,0)</f>
        <v>Oklahoma</v>
      </c>
    </row>
    <row r="4145" spans="1:15" x14ac:dyDescent="0.3">
      <c r="A4145" s="11">
        <v>501996</v>
      </c>
      <c r="B4145" s="12" t="s">
        <v>61</v>
      </c>
      <c r="C4145" s="12" t="s">
        <v>53</v>
      </c>
      <c r="D4145" s="12" t="s">
        <v>102</v>
      </c>
      <c r="E4145" s="11" t="s">
        <v>36</v>
      </c>
      <c r="F4145" s="11" t="s">
        <v>19</v>
      </c>
      <c r="G4145" s="37">
        <v>41509</v>
      </c>
      <c r="H4145" s="13">
        <v>41509</v>
      </c>
      <c r="I4145" s="21">
        <v>0</v>
      </c>
      <c r="J4145" s="43" t="s">
        <v>1482</v>
      </c>
      <c r="K4145" s="21">
        <f t="shared" si="128"/>
        <v>2013</v>
      </c>
      <c r="L4145" s="24">
        <f t="shared" si="129"/>
        <v>3</v>
      </c>
      <c r="M4145" s="11" t="s">
        <v>14</v>
      </c>
      <c r="N4145" s="11" t="s">
        <v>15</v>
      </c>
      <c r="O4145" s="11" t="str">
        <f>VLOOKUP(E4145,State_Code_Name!$B$1:$C$52,2,0)</f>
        <v>Florida</v>
      </c>
    </row>
    <row r="4146" spans="1:15" x14ac:dyDescent="0.3">
      <c r="A4146" s="11">
        <v>1774319</v>
      </c>
      <c r="B4146" s="12" t="s">
        <v>66</v>
      </c>
      <c r="C4146" s="12" t="s">
        <v>9</v>
      </c>
      <c r="D4146" s="12" t="s">
        <v>10</v>
      </c>
      <c r="E4146" s="11" t="s">
        <v>71</v>
      </c>
      <c r="F4146" s="11" t="s">
        <v>19</v>
      </c>
      <c r="G4146" s="37">
        <v>42405</v>
      </c>
      <c r="H4146" s="13">
        <v>42405</v>
      </c>
      <c r="I4146" s="21">
        <v>0</v>
      </c>
      <c r="J4146" s="43" t="s">
        <v>1478</v>
      </c>
      <c r="K4146" s="21">
        <f t="shared" si="128"/>
        <v>2016</v>
      </c>
      <c r="L4146" s="24">
        <f t="shared" si="129"/>
        <v>1</v>
      </c>
      <c r="M4146" s="11" t="s">
        <v>14</v>
      </c>
      <c r="N4146" s="11" t="s">
        <v>14</v>
      </c>
      <c r="O4146" s="11" t="str">
        <f>VLOOKUP(E4146,State_Code_Name!$B$1:$C$52,2,0)</f>
        <v>Massachusetts</v>
      </c>
    </row>
    <row r="4147" spans="1:15" x14ac:dyDescent="0.3">
      <c r="A4147" s="11">
        <v>2019211</v>
      </c>
      <c r="B4147" s="12" t="s">
        <v>44</v>
      </c>
      <c r="C4147" s="12" t="s">
        <v>16</v>
      </c>
      <c r="D4147" s="12" t="s">
        <v>17</v>
      </c>
      <c r="E4147" s="11" t="s">
        <v>60</v>
      </c>
      <c r="F4147" s="11" t="s">
        <v>19</v>
      </c>
      <c r="G4147" s="37">
        <v>42570</v>
      </c>
      <c r="H4147" s="13">
        <v>42570</v>
      </c>
      <c r="I4147" s="21">
        <v>0</v>
      </c>
      <c r="J4147" s="43" t="s">
        <v>1481</v>
      </c>
      <c r="K4147" s="21">
        <f t="shared" si="128"/>
        <v>2016</v>
      </c>
      <c r="L4147" s="24">
        <f t="shared" si="129"/>
        <v>3</v>
      </c>
      <c r="M4147" s="11" t="s">
        <v>14</v>
      </c>
      <c r="N4147" s="11" t="s">
        <v>14</v>
      </c>
      <c r="O4147" s="11" t="str">
        <f>VLOOKUP(E4147,State_Code_Name!$B$1:$C$52,2,0)</f>
        <v>Illinois</v>
      </c>
    </row>
    <row r="4148" spans="1:15" x14ac:dyDescent="0.3">
      <c r="A4148" s="11">
        <v>1874379</v>
      </c>
      <c r="B4148" s="12" t="s">
        <v>65</v>
      </c>
      <c r="C4148" s="12" t="s">
        <v>33</v>
      </c>
      <c r="D4148" s="12" t="s">
        <v>42</v>
      </c>
      <c r="E4148" s="11" t="s">
        <v>67</v>
      </c>
      <c r="F4148" s="11" t="s">
        <v>13</v>
      </c>
      <c r="G4148" s="37">
        <v>42471</v>
      </c>
      <c r="H4148" s="13">
        <v>42472</v>
      </c>
      <c r="I4148" s="21">
        <v>1</v>
      </c>
      <c r="J4148" s="43" t="s">
        <v>1483</v>
      </c>
      <c r="K4148" s="21">
        <f t="shared" si="128"/>
        <v>2016</v>
      </c>
      <c r="L4148" s="24">
        <f t="shared" si="129"/>
        <v>2</v>
      </c>
      <c r="M4148" s="11" t="s">
        <v>14</v>
      </c>
      <c r="N4148" s="11" t="s">
        <v>15</v>
      </c>
      <c r="O4148" s="11" t="str">
        <f>VLOOKUP(E4148,State_Code_Name!$B$1:$C$52,2,0)</f>
        <v>Michigan</v>
      </c>
    </row>
    <row r="4149" spans="1:15" x14ac:dyDescent="0.3">
      <c r="A4149" s="11">
        <v>1907567</v>
      </c>
      <c r="B4149" s="12" t="s">
        <v>31</v>
      </c>
      <c r="C4149" s="12" t="s">
        <v>27</v>
      </c>
      <c r="D4149" s="12" t="s">
        <v>28</v>
      </c>
      <c r="E4149" s="11" t="s">
        <v>30</v>
      </c>
      <c r="F4149" s="11" t="s">
        <v>303</v>
      </c>
      <c r="G4149" s="37">
        <v>42493</v>
      </c>
      <c r="H4149" s="13">
        <v>42496</v>
      </c>
      <c r="I4149" s="21">
        <v>3</v>
      </c>
      <c r="J4149" s="43" t="s">
        <v>1471</v>
      </c>
      <c r="K4149" s="21">
        <f t="shared" si="128"/>
        <v>2016</v>
      </c>
      <c r="L4149" s="24">
        <f t="shared" si="129"/>
        <v>2</v>
      </c>
      <c r="M4149" s="11" t="s">
        <v>14</v>
      </c>
      <c r="N4149" s="11" t="s">
        <v>14</v>
      </c>
      <c r="O4149" s="11" t="str">
        <f>VLOOKUP(E4149,State_Code_Name!$B$1:$C$52,2,0)</f>
        <v>Connecticut</v>
      </c>
    </row>
    <row r="4150" spans="1:15" x14ac:dyDescent="0.3">
      <c r="A4150" s="11">
        <v>2095926</v>
      </c>
      <c r="B4150" s="12" t="s">
        <v>90</v>
      </c>
      <c r="C4150" s="12" t="s">
        <v>27</v>
      </c>
      <c r="D4150" s="12" t="s">
        <v>57</v>
      </c>
      <c r="E4150" s="11" t="s">
        <v>100</v>
      </c>
      <c r="F4150" s="11" t="s">
        <v>19</v>
      </c>
      <c r="G4150" s="37">
        <v>42619</v>
      </c>
      <c r="H4150" s="13">
        <v>42619</v>
      </c>
      <c r="I4150" s="21">
        <v>0</v>
      </c>
      <c r="J4150" s="43" t="s">
        <v>1480</v>
      </c>
      <c r="K4150" s="21">
        <f t="shared" si="128"/>
        <v>2016</v>
      </c>
      <c r="L4150" s="24">
        <f t="shared" si="129"/>
        <v>3</v>
      </c>
      <c r="M4150" s="11" t="s">
        <v>14</v>
      </c>
      <c r="N4150" s="11" t="s">
        <v>14</v>
      </c>
      <c r="O4150" s="11" t="str">
        <f>VLOOKUP(E4150,State_Code_Name!$B$1:$C$52,2,0)</f>
        <v>Delaware</v>
      </c>
    </row>
    <row r="4151" spans="1:15" x14ac:dyDescent="0.3">
      <c r="A4151" s="11">
        <v>503635</v>
      </c>
      <c r="B4151" s="12" t="s">
        <v>69</v>
      </c>
      <c r="C4151" s="12" t="s">
        <v>37</v>
      </c>
      <c r="D4151" s="12" t="s">
        <v>108</v>
      </c>
      <c r="E4151" s="11" t="s">
        <v>23</v>
      </c>
      <c r="F4151" s="11" t="s">
        <v>19</v>
      </c>
      <c r="G4151" s="37">
        <v>41511</v>
      </c>
      <c r="H4151" s="13">
        <v>41511</v>
      </c>
      <c r="I4151" s="21">
        <v>0</v>
      </c>
      <c r="J4151" s="43" t="s">
        <v>1482</v>
      </c>
      <c r="K4151" s="21">
        <f t="shared" si="128"/>
        <v>2013</v>
      </c>
      <c r="L4151" s="24">
        <f t="shared" si="129"/>
        <v>3</v>
      </c>
      <c r="M4151" s="11" t="s">
        <v>14</v>
      </c>
      <c r="N4151" s="11" t="s">
        <v>14</v>
      </c>
      <c r="O4151" s="11" t="str">
        <f>VLOOKUP(E4151,State_Code_Name!$B$1:$C$52,2,0)</f>
        <v>New York</v>
      </c>
    </row>
    <row r="4152" spans="1:15" x14ac:dyDescent="0.3">
      <c r="A4152" s="11">
        <v>837217</v>
      </c>
      <c r="B4152" s="12" t="s">
        <v>51</v>
      </c>
      <c r="C4152" s="12" t="s">
        <v>37</v>
      </c>
      <c r="D4152" s="12" t="s">
        <v>81</v>
      </c>
      <c r="E4152" s="11" t="s">
        <v>52</v>
      </c>
      <c r="F4152" s="11" t="s">
        <v>303</v>
      </c>
      <c r="G4152" s="37">
        <v>41764</v>
      </c>
      <c r="H4152" s="13">
        <v>41767</v>
      </c>
      <c r="I4152" s="21">
        <v>3</v>
      </c>
      <c r="J4152" s="43" t="s">
        <v>1471</v>
      </c>
      <c r="K4152" s="21">
        <f t="shared" si="128"/>
        <v>2014</v>
      </c>
      <c r="L4152" s="24">
        <f t="shared" si="129"/>
        <v>2</v>
      </c>
      <c r="M4152" s="11" t="s">
        <v>14</v>
      </c>
      <c r="N4152" s="11" t="s">
        <v>15</v>
      </c>
      <c r="O4152" s="11" t="str">
        <f>VLOOKUP(E4152,State_Code_Name!$B$1:$C$52,2,0)</f>
        <v>Washington</v>
      </c>
    </row>
    <row r="4153" spans="1:15" x14ac:dyDescent="0.3">
      <c r="A4153" s="11">
        <v>1411677</v>
      </c>
      <c r="B4153" s="12" t="s">
        <v>59</v>
      </c>
      <c r="C4153" s="12" t="s">
        <v>37</v>
      </c>
      <c r="D4153" s="12" t="s">
        <v>68</v>
      </c>
      <c r="E4153" s="11" t="s">
        <v>60</v>
      </c>
      <c r="F4153" s="11" t="s">
        <v>19</v>
      </c>
      <c r="G4153" s="37">
        <v>42163</v>
      </c>
      <c r="H4153" s="13">
        <v>42163</v>
      </c>
      <c r="I4153" s="21">
        <v>0</v>
      </c>
      <c r="J4153" s="43" t="s">
        <v>1477</v>
      </c>
      <c r="K4153" s="21">
        <f t="shared" si="128"/>
        <v>2015</v>
      </c>
      <c r="L4153" s="24">
        <f t="shared" si="129"/>
        <v>2</v>
      </c>
      <c r="M4153" s="11" t="s">
        <v>14</v>
      </c>
      <c r="N4153" s="11" t="s">
        <v>14</v>
      </c>
      <c r="O4153" s="11" t="str">
        <f>VLOOKUP(E4153,State_Code_Name!$B$1:$C$52,2,0)</f>
        <v>Illinois</v>
      </c>
    </row>
    <row r="4154" spans="1:15" x14ac:dyDescent="0.3">
      <c r="A4154" s="11">
        <v>424949</v>
      </c>
      <c r="B4154" s="12" t="s">
        <v>125</v>
      </c>
      <c r="C4154" s="12" t="s">
        <v>27</v>
      </c>
      <c r="D4154" s="12" t="s">
        <v>28</v>
      </c>
      <c r="E4154" s="11" t="s">
        <v>18</v>
      </c>
      <c r="F4154" s="11" t="s">
        <v>19</v>
      </c>
      <c r="G4154" s="37">
        <v>41430</v>
      </c>
      <c r="H4154" s="13">
        <v>41430</v>
      </c>
      <c r="I4154" s="21">
        <v>0</v>
      </c>
      <c r="J4154" s="43" t="s">
        <v>1477</v>
      </c>
      <c r="K4154" s="21">
        <f t="shared" si="128"/>
        <v>2013</v>
      </c>
      <c r="L4154" s="24">
        <f t="shared" si="129"/>
        <v>2</v>
      </c>
      <c r="M4154" s="11" t="s">
        <v>14</v>
      </c>
      <c r="N4154" s="11" t="s">
        <v>14</v>
      </c>
      <c r="O4154" s="11" t="str">
        <f>VLOOKUP(E4154,State_Code_Name!$B$1:$C$52,2,0)</f>
        <v>California</v>
      </c>
    </row>
    <row r="4155" spans="1:15" x14ac:dyDescent="0.3">
      <c r="A4155" s="11">
        <v>1642990</v>
      </c>
      <c r="B4155" s="12" t="s">
        <v>1162</v>
      </c>
      <c r="C4155" s="12" t="s">
        <v>903</v>
      </c>
      <c r="D4155" s="12" t="s">
        <v>906</v>
      </c>
      <c r="E4155" s="11" t="s">
        <v>183</v>
      </c>
      <c r="F4155" s="11" t="s">
        <v>13</v>
      </c>
      <c r="G4155" s="37">
        <v>42314</v>
      </c>
      <c r="H4155" s="13">
        <v>42317</v>
      </c>
      <c r="I4155" s="21">
        <v>3</v>
      </c>
      <c r="J4155" s="43" t="s">
        <v>1479</v>
      </c>
      <c r="K4155" s="21">
        <f t="shared" si="128"/>
        <v>2015</v>
      </c>
      <c r="L4155" s="24">
        <f t="shared" si="129"/>
        <v>4</v>
      </c>
      <c r="M4155" s="11" t="s">
        <v>14</v>
      </c>
      <c r="N4155" s="11" t="s">
        <v>15</v>
      </c>
      <c r="O4155" s="11" t="str">
        <f>VLOOKUP(E4155,State_Code_Name!$B$1:$C$52,2,0)</f>
        <v>Mississippi</v>
      </c>
    </row>
    <row r="4156" spans="1:15" x14ac:dyDescent="0.3">
      <c r="A4156" s="11">
        <v>1117071</v>
      </c>
      <c r="B4156" s="12" t="s">
        <v>48</v>
      </c>
      <c r="C4156" s="12" t="s">
        <v>27</v>
      </c>
      <c r="D4156" s="12" t="s">
        <v>28</v>
      </c>
      <c r="E4156" s="11" t="s">
        <v>49</v>
      </c>
      <c r="F4156" s="11" t="s">
        <v>19</v>
      </c>
      <c r="G4156" s="37">
        <v>41957</v>
      </c>
      <c r="H4156" s="13">
        <v>41957</v>
      </c>
      <c r="I4156" s="21">
        <v>0</v>
      </c>
      <c r="J4156" s="43" t="s">
        <v>1479</v>
      </c>
      <c r="K4156" s="21">
        <f t="shared" si="128"/>
        <v>2014</v>
      </c>
      <c r="L4156" s="24">
        <f t="shared" si="129"/>
        <v>4</v>
      </c>
      <c r="M4156" s="11" t="s">
        <v>15</v>
      </c>
      <c r="N4156" s="11" t="s">
        <v>15</v>
      </c>
      <c r="O4156" s="11" t="str">
        <f>VLOOKUP(E4156,State_Code_Name!$B$1:$C$52,2,0)</f>
        <v>New Jersey</v>
      </c>
    </row>
    <row r="4157" spans="1:15" x14ac:dyDescent="0.3">
      <c r="A4157" s="11">
        <v>1026619</v>
      </c>
      <c r="B4157" s="12" t="s">
        <v>35</v>
      </c>
      <c r="C4157" s="12" t="s">
        <v>27</v>
      </c>
      <c r="D4157" s="12" t="s">
        <v>79</v>
      </c>
      <c r="E4157" s="11" t="s">
        <v>36</v>
      </c>
      <c r="F4157" s="11" t="s">
        <v>19</v>
      </c>
      <c r="G4157" s="37">
        <v>41894</v>
      </c>
      <c r="H4157" s="13">
        <v>41894</v>
      </c>
      <c r="I4157" s="21">
        <v>0</v>
      </c>
      <c r="J4157" s="43" t="s">
        <v>1480</v>
      </c>
      <c r="K4157" s="21">
        <f t="shared" si="128"/>
        <v>2014</v>
      </c>
      <c r="L4157" s="24">
        <f t="shared" si="129"/>
        <v>3</v>
      </c>
      <c r="M4157" s="11" t="s">
        <v>14</v>
      </c>
      <c r="N4157" s="11" t="s">
        <v>15</v>
      </c>
      <c r="O4157" s="11" t="str">
        <f>VLOOKUP(E4157,State_Code_Name!$B$1:$C$52,2,0)</f>
        <v>Florida</v>
      </c>
    </row>
    <row r="4158" spans="1:15" x14ac:dyDescent="0.3">
      <c r="A4158" s="11">
        <v>956606</v>
      </c>
      <c r="B4158" s="12" t="s">
        <v>167</v>
      </c>
      <c r="C4158" s="12" t="s">
        <v>37</v>
      </c>
      <c r="D4158" s="12" t="s">
        <v>1444</v>
      </c>
      <c r="E4158" s="11" t="s">
        <v>122</v>
      </c>
      <c r="F4158" s="11" t="s">
        <v>19</v>
      </c>
      <c r="G4158" s="37">
        <v>41848</v>
      </c>
      <c r="H4158" s="13">
        <v>41848</v>
      </c>
      <c r="I4158" s="21">
        <v>0</v>
      </c>
      <c r="J4158" s="43" t="s">
        <v>1481</v>
      </c>
      <c r="K4158" s="21">
        <f t="shared" si="128"/>
        <v>2014</v>
      </c>
      <c r="L4158" s="24">
        <f t="shared" si="129"/>
        <v>3</v>
      </c>
      <c r="M4158" s="11" t="s">
        <v>14</v>
      </c>
      <c r="N4158" s="11" t="s">
        <v>15</v>
      </c>
      <c r="O4158" s="11" t="str">
        <f>VLOOKUP(E4158,State_Code_Name!$B$1:$C$52,2,0)</f>
        <v>Maryland</v>
      </c>
    </row>
    <row r="4159" spans="1:15" x14ac:dyDescent="0.3">
      <c r="A4159" s="11">
        <v>1560546</v>
      </c>
      <c r="B4159" s="12" t="s">
        <v>55</v>
      </c>
      <c r="C4159" s="12" t="s">
        <v>53</v>
      </c>
      <c r="D4159" s="12" t="s">
        <v>54</v>
      </c>
      <c r="E4159" s="11" t="s">
        <v>18</v>
      </c>
      <c r="F4159" s="11" t="s">
        <v>19</v>
      </c>
      <c r="G4159" s="37">
        <v>42258</v>
      </c>
      <c r="H4159" s="13">
        <v>42258</v>
      </c>
      <c r="I4159" s="21">
        <v>0</v>
      </c>
      <c r="J4159" s="43" t="s">
        <v>1480</v>
      </c>
      <c r="K4159" s="21">
        <f t="shared" si="128"/>
        <v>2015</v>
      </c>
      <c r="L4159" s="24">
        <f t="shared" si="129"/>
        <v>3</v>
      </c>
      <c r="M4159" s="11" t="s">
        <v>14</v>
      </c>
      <c r="N4159" s="11" t="s">
        <v>15</v>
      </c>
      <c r="O4159" s="11" t="str">
        <f>VLOOKUP(E4159,State_Code_Name!$B$1:$C$52,2,0)</f>
        <v>California</v>
      </c>
    </row>
    <row r="4160" spans="1:15" x14ac:dyDescent="0.3">
      <c r="A4160" s="11">
        <v>773308</v>
      </c>
      <c r="B4160" s="12" t="s">
        <v>82</v>
      </c>
      <c r="C4160" s="12" t="s">
        <v>37</v>
      </c>
      <c r="D4160" s="12" t="s">
        <v>38</v>
      </c>
      <c r="E4160" s="11" t="s">
        <v>67</v>
      </c>
      <c r="F4160" s="11" t="s">
        <v>19</v>
      </c>
      <c r="G4160" s="37">
        <v>41720</v>
      </c>
      <c r="H4160" s="13">
        <v>41720</v>
      </c>
      <c r="I4160" s="21">
        <v>0</v>
      </c>
      <c r="J4160" s="43" t="s">
        <v>1476</v>
      </c>
      <c r="K4160" s="21">
        <f t="shared" si="128"/>
        <v>2014</v>
      </c>
      <c r="L4160" s="24">
        <f t="shared" si="129"/>
        <v>1</v>
      </c>
      <c r="M4160" s="11" t="s">
        <v>14</v>
      </c>
      <c r="N4160" s="11" t="s">
        <v>15</v>
      </c>
      <c r="O4160" s="11" t="str">
        <f>VLOOKUP(E4160,State_Code_Name!$B$1:$C$52,2,0)</f>
        <v>Michigan</v>
      </c>
    </row>
    <row r="4161" spans="1:15" x14ac:dyDescent="0.3">
      <c r="A4161" s="11">
        <v>452384</v>
      </c>
      <c r="B4161" s="12" t="s">
        <v>70</v>
      </c>
      <c r="C4161" s="12" t="s">
        <v>27</v>
      </c>
      <c r="D4161" s="12" t="s">
        <v>28</v>
      </c>
      <c r="E4161" s="11" t="s">
        <v>175</v>
      </c>
      <c r="F4161" s="11" t="s">
        <v>19</v>
      </c>
      <c r="G4161" s="37">
        <v>41464</v>
      </c>
      <c r="H4161" s="13">
        <v>41465</v>
      </c>
      <c r="I4161" s="21">
        <v>1</v>
      </c>
      <c r="J4161" s="43" t="s">
        <v>1481</v>
      </c>
      <c r="K4161" s="21">
        <f t="shared" si="128"/>
        <v>2013</v>
      </c>
      <c r="L4161" s="24">
        <f t="shared" si="129"/>
        <v>3</v>
      </c>
      <c r="M4161" s="11" t="s">
        <v>14</v>
      </c>
      <c r="N4161" s="11" t="s">
        <v>15</v>
      </c>
      <c r="O4161" s="11" t="str">
        <f>VLOOKUP(E4161,State_Code_Name!$B$1:$C$52,2,0)</f>
        <v>District of Columbia</v>
      </c>
    </row>
    <row r="4162" spans="1:15" x14ac:dyDescent="0.3">
      <c r="A4162" s="11">
        <v>1219379</v>
      </c>
      <c r="B4162" s="12" t="s">
        <v>64</v>
      </c>
      <c r="C4162" s="12" t="s">
        <v>62</v>
      </c>
      <c r="D4162" s="12" t="s">
        <v>279</v>
      </c>
      <c r="E4162" s="11" t="s">
        <v>47</v>
      </c>
      <c r="F4162" s="11" t="s">
        <v>19</v>
      </c>
      <c r="G4162" s="37">
        <v>42035</v>
      </c>
      <c r="H4162" s="13">
        <v>42035</v>
      </c>
      <c r="I4162" s="21">
        <v>0</v>
      </c>
      <c r="J4162" s="43" t="s">
        <v>1474</v>
      </c>
      <c r="K4162" s="21">
        <f t="shared" si="128"/>
        <v>2015</v>
      </c>
      <c r="L4162" s="24">
        <f t="shared" si="129"/>
        <v>1</v>
      </c>
      <c r="M4162" s="11" t="s">
        <v>14</v>
      </c>
      <c r="N4162" s="11" t="s">
        <v>15</v>
      </c>
      <c r="O4162" s="11" t="str">
        <f>VLOOKUP(E4162,State_Code_Name!$B$1:$C$52,2,0)</f>
        <v>Pennsylvania</v>
      </c>
    </row>
    <row r="4163" spans="1:15" x14ac:dyDescent="0.3">
      <c r="A4163" s="11">
        <v>1446898</v>
      </c>
      <c r="B4163" s="12" t="s">
        <v>82</v>
      </c>
      <c r="C4163" s="12" t="s">
        <v>37</v>
      </c>
      <c r="D4163" s="12" t="s">
        <v>1443</v>
      </c>
      <c r="E4163" s="11" t="s">
        <v>18</v>
      </c>
      <c r="F4163" s="11" t="s">
        <v>58</v>
      </c>
      <c r="G4163" s="37">
        <v>42186</v>
      </c>
      <c r="H4163" s="13">
        <v>42186</v>
      </c>
      <c r="I4163" s="21">
        <v>0</v>
      </c>
      <c r="J4163" s="43" t="s">
        <v>1481</v>
      </c>
      <c r="K4163" s="21">
        <f t="shared" ref="K4163:K4226" si="130">YEAR(G4163)</f>
        <v>2015</v>
      </c>
      <c r="L4163" s="24">
        <f t="shared" ref="L4163:L4226" si="131">ROUNDUP(MONTH(G4163)/3,0)</f>
        <v>3</v>
      </c>
      <c r="M4163" s="11" t="s">
        <v>14</v>
      </c>
      <c r="N4163" s="11" t="s">
        <v>15</v>
      </c>
      <c r="O4163" s="11" t="str">
        <f>VLOOKUP(E4163,State_Code_Name!$B$1:$C$52,2,0)</f>
        <v>California</v>
      </c>
    </row>
    <row r="4164" spans="1:15" x14ac:dyDescent="0.3">
      <c r="A4164" s="11">
        <v>1325301</v>
      </c>
      <c r="B4164" s="12" t="s">
        <v>82</v>
      </c>
      <c r="C4164" s="12" t="s">
        <v>33</v>
      </c>
      <c r="D4164" s="12" t="s">
        <v>42</v>
      </c>
      <c r="E4164" s="11" t="s">
        <v>36</v>
      </c>
      <c r="F4164" s="11" t="s">
        <v>19</v>
      </c>
      <c r="G4164" s="37">
        <v>42104</v>
      </c>
      <c r="H4164" s="13">
        <v>42104</v>
      </c>
      <c r="I4164" s="21">
        <v>0</v>
      </c>
      <c r="J4164" s="43" t="s">
        <v>1483</v>
      </c>
      <c r="K4164" s="21">
        <f t="shared" si="130"/>
        <v>2015</v>
      </c>
      <c r="L4164" s="24">
        <f t="shared" si="131"/>
        <v>2</v>
      </c>
      <c r="M4164" s="11" t="s">
        <v>14</v>
      </c>
      <c r="N4164" s="11" t="s">
        <v>15</v>
      </c>
      <c r="O4164" s="11" t="str">
        <f>VLOOKUP(E4164,State_Code_Name!$B$1:$C$52,2,0)</f>
        <v>Florida</v>
      </c>
    </row>
    <row r="4165" spans="1:15" x14ac:dyDescent="0.3">
      <c r="A4165" s="11">
        <v>1620217</v>
      </c>
      <c r="B4165" s="12" t="s">
        <v>379</v>
      </c>
      <c r="C4165" s="12" t="s">
        <v>539</v>
      </c>
      <c r="D4165" s="12" t="s">
        <v>667</v>
      </c>
      <c r="E4165" s="11" t="s">
        <v>127</v>
      </c>
      <c r="F4165" s="11" t="s">
        <v>19</v>
      </c>
      <c r="G4165" s="37">
        <v>42299</v>
      </c>
      <c r="H4165" s="13">
        <v>42299</v>
      </c>
      <c r="I4165" s="21">
        <v>0</v>
      </c>
      <c r="J4165" s="43" t="s">
        <v>1473</v>
      </c>
      <c r="K4165" s="21">
        <f t="shared" si="130"/>
        <v>2015</v>
      </c>
      <c r="L4165" s="24">
        <f t="shared" si="131"/>
        <v>4</v>
      </c>
      <c r="M4165" s="11" t="s">
        <v>14</v>
      </c>
      <c r="N4165" s="11" t="s">
        <v>15</v>
      </c>
      <c r="O4165" s="11" t="str">
        <f>VLOOKUP(E4165,State_Code_Name!$B$1:$C$52,2,0)</f>
        <v>Oklahoma</v>
      </c>
    </row>
    <row r="4166" spans="1:15" x14ac:dyDescent="0.3">
      <c r="A4166" s="11">
        <v>1968385</v>
      </c>
      <c r="B4166" s="12" t="s">
        <v>1440</v>
      </c>
      <c r="C4166" s="12" t="s">
        <v>62</v>
      </c>
      <c r="D4166" s="12" t="s">
        <v>460</v>
      </c>
      <c r="E4166" s="11" t="s">
        <v>122</v>
      </c>
      <c r="F4166" s="11" t="s">
        <v>19</v>
      </c>
      <c r="G4166" s="37">
        <v>42535</v>
      </c>
      <c r="H4166" s="13">
        <v>42535</v>
      </c>
      <c r="I4166" s="21">
        <v>0</v>
      </c>
      <c r="J4166" s="43" t="s">
        <v>1477</v>
      </c>
      <c r="K4166" s="21">
        <f t="shared" si="130"/>
        <v>2016</v>
      </c>
      <c r="L4166" s="24">
        <f t="shared" si="131"/>
        <v>2</v>
      </c>
      <c r="M4166" s="11" t="s">
        <v>14</v>
      </c>
      <c r="N4166" s="11" t="s">
        <v>15</v>
      </c>
      <c r="O4166" s="11" t="str">
        <f>VLOOKUP(E4166,State_Code_Name!$B$1:$C$52,2,0)</f>
        <v>Maryland</v>
      </c>
    </row>
    <row r="4167" spans="1:15" x14ac:dyDescent="0.3">
      <c r="A4167" s="11">
        <v>1283139</v>
      </c>
      <c r="B4167" s="12" t="s">
        <v>180</v>
      </c>
      <c r="C4167" s="12" t="s">
        <v>33</v>
      </c>
      <c r="D4167" s="12" t="s">
        <v>160</v>
      </c>
      <c r="E4167" s="11" t="s">
        <v>40</v>
      </c>
      <c r="F4167" s="11" t="s">
        <v>19</v>
      </c>
      <c r="G4167" s="37">
        <v>42076</v>
      </c>
      <c r="H4167" s="13">
        <v>42076</v>
      </c>
      <c r="I4167" s="21">
        <v>0</v>
      </c>
      <c r="J4167" s="43" t="s">
        <v>1476</v>
      </c>
      <c r="K4167" s="21">
        <f t="shared" si="130"/>
        <v>2015</v>
      </c>
      <c r="L4167" s="24">
        <f t="shared" si="131"/>
        <v>1</v>
      </c>
      <c r="M4167" s="11" t="s">
        <v>14</v>
      </c>
      <c r="N4167" s="11" t="s">
        <v>14</v>
      </c>
      <c r="O4167" s="11" t="str">
        <f>VLOOKUP(E4167,State_Code_Name!$B$1:$C$52,2,0)</f>
        <v>Ohio</v>
      </c>
    </row>
    <row r="4168" spans="1:15" x14ac:dyDescent="0.3">
      <c r="A4168" s="11">
        <v>274805</v>
      </c>
      <c r="B4168" s="12" t="s">
        <v>329</v>
      </c>
      <c r="C4168" s="12" t="s">
        <v>62</v>
      </c>
      <c r="D4168" s="12" t="s">
        <v>133</v>
      </c>
      <c r="E4168" s="11" t="s">
        <v>47</v>
      </c>
      <c r="F4168" s="11" t="s">
        <v>19</v>
      </c>
      <c r="G4168" s="37">
        <v>41304</v>
      </c>
      <c r="H4168" s="13">
        <v>41304</v>
      </c>
      <c r="I4168" s="21">
        <v>0</v>
      </c>
      <c r="J4168" s="43" t="s">
        <v>1474</v>
      </c>
      <c r="K4168" s="21">
        <f t="shared" si="130"/>
        <v>2013</v>
      </c>
      <c r="L4168" s="24">
        <f t="shared" si="131"/>
        <v>1</v>
      </c>
      <c r="M4168" s="11" t="s">
        <v>14</v>
      </c>
      <c r="N4168" s="11" t="s">
        <v>15</v>
      </c>
      <c r="O4168" s="11" t="str">
        <f>VLOOKUP(E4168,State_Code_Name!$B$1:$C$52,2,0)</f>
        <v>Pennsylvania</v>
      </c>
    </row>
    <row r="4169" spans="1:15" x14ac:dyDescent="0.3">
      <c r="A4169" s="11">
        <v>236419</v>
      </c>
      <c r="B4169" s="12" t="s">
        <v>64</v>
      </c>
      <c r="C4169" s="12" t="s">
        <v>62</v>
      </c>
      <c r="D4169" s="12" t="s">
        <v>198</v>
      </c>
      <c r="E4169" s="11" t="s">
        <v>43</v>
      </c>
      <c r="F4169" s="11" t="s">
        <v>19</v>
      </c>
      <c r="G4169" s="37">
        <v>41290</v>
      </c>
      <c r="H4169" s="13">
        <v>41292</v>
      </c>
      <c r="I4169" s="21">
        <v>2</v>
      </c>
      <c r="J4169" s="43" t="s">
        <v>1474</v>
      </c>
      <c r="K4169" s="21">
        <f t="shared" si="130"/>
        <v>2013</v>
      </c>
      <c r="L4169" s="24">
        <f t="shared" si="131"/>
        <v>1</v>
      </c>
      <c r="M4169" s="11" t="s">
        <v>14</v>
      </c>
      <c r="N4169" s="11" t="s">
        <v>14</v>
      </c>
      <c r="O4169" s="11" t="str">
        <f>VLOOKUP(E4169,State_Code_Name!$B$1:$C$52,2,0)</f>
        <v>North Carolina</v>
      </c>
    </row>
    <row r="4170" spans="1:15" x14ac:dyDescent="0.3">
      <c r="A4170" s="11">
        <v>1923653</v>
      </c>
      <c r="B4170" s="12" t="s">
        <v>110</v>
      </c>
      <c r="C4170" s="12" t="s">
        <v>27</v>
      </c>
      <c r="D4170" s="12" t="s">
        <v>28</v>
      </c>
      <c r="E4170" s="11" t="s">
        <v>18</v>
      </c>
      <c r="F4170" s="11" t="s">
        <v>19</v>
      </c>
      <c r="G4170" s="37">
        <v>42504</v>
      </c>
      <c r="H4170" s="13">
        <v>42504</v>
      </c>
      <c r="I4170" s="21">
        <v>0</v>
      </c>
      <c r="J4170" s="43" t="s">
        <v>1471</v>
      </c>
      <c r="K4170" s="21">
        <f t="shared" si="130"/>
        <v>2016</v>
      </c>
      <c r="L4170" s="24">
        <f t="shared" si="131"/>
        <v>2</v>
      </c>
      <c r="M4170" s="11" t="s">
        <v>14</v>
      </c>
      <c r="N4170" s="11" t="s">
        <v>15</v>
      </c>
      <c r="O4170" s="11" t="str">
        <f>VLOOKUP(E4170,State_Code_Name!$B$1:$C$52,2,0)</f>
        <v>California</v>
      </c>
    </row>
    <row r="4171" spans="1:15" x14ac:dyDescent="0.3">
      <c r="A4171" s="11">
        <v>1571569</v>
      </c>
      <c r="B4171" s="12" t="s">
        <v>44</v>
      </c>
      <c r="C4171" s="12" t="s">
        <v>16</v>
      </c>
      <c r="D4171" s="12" t="s">
        <v>76</v>
      </c>
      <c r="E4171" s="11" t="s">
        <v>23</v>
      </c>
      <c r="F4171" s="11" t="s">
        <v>19</v>
      </c>
      <c r="G4171" s="37">
        <v>42266</v>
      </c>
      <c r="H4171" s="13">
        <v>42267</v>
      </c>
      <c r="I4171" s="21">
        <v>1</v>
      </c>
      <c r="J4171" s="43" t="s">
        <v>1480</v>
      </c>
      <c r="K4171" s="21">
        <f t="shared" si="130"/>
        <v>2015</v>
      </c>
      <c r="L4171" s="24">
        <f t="shared" si="131"/>
        <v>3</v>
      </c>
      <c r="M4171" s="11" t="s">
        <v>14</v>
      </c>
      <c r="N4171" s="11" t="s">
        <v>14</v>
      </c>
      <c r="O4171" s="11" t="str">
        <f>VLOOKUP(E4171,State_Code_Name!$B$1:$C$52,2,0)</f>
        <v>New York</v>
      </c>
    </row>
    <row r="4172" spans="1:15" x14ac:dyDescent="0.3">
      <c r="A4172" s="11">
        <v>1319046</v>
      </c>
      <c r="B4172" s="12" t="s">
        <v>61</v>
      </c>
      <c r="C4172" s="12" t="s">
        <v>53</v>
      </c>
      <c r="D4172" s="12" t="s">
        <v>102</v>
      </c>
      <c r="E4172" s="11" t="s">
        <v>127</v>
      </c>
      <c r="F4172" s="11" t="s">
        <v>19</v>
      </c>
      <c r="G4172" s="37">
        <v>42101</v>
      </c>
      <c r="H4172" s="13">
        <v>42101</v>
      </c>
      <c r="I4172" s="21">
        <v>0</v>
      </c>
      <c r="J4172" s="43" t="s">
        <v>1483</v>
      </c>
      <c r="K4172" s="21">
        <f t="shared" si="130"/>
        <v>2015</v>
      </c>
      <c r="L4172" s="24">
        <f t="shared" si="131"/>
        <v>2</v>
      </c>
      <c r="M4172" s="11" t="s">
        <v>14</v>
      </c>
      <c r="N4172" s="11" t="s">
        <v>15</v>
      </c>
      <c r="O4172" s="11" t="str">
        <f>VLOOKUP(E4172,State_Code_Name!$B$1:$C$52,2,0)</f>
        <v>Oklahoma</v>
      </c>
    </row>
    <row r="4173" spans="1:15" x14ac:dyDescent="0.3">
      <c r="A4173" s="11">
        <v>1411143</v>
      </c>
      <c r="B4173" s="12" t="s">
        <v>31</v>
      </c>
      <c r="C4173" s="12" t="s">
        <v>27</v>
      </c>
      <c r="D4173" s="12" t="s">
        <v>57</v>
      </c>
      <c r="E4173" s="11" t="s">
        <v>67</v>
      </c>
      <c r="F4173" s="11" t="s">
        <v>19</v>
      </c>
      <c r="G4173" s="37">
        <v>42163</v>
      </c>
      <c r="H4173" s="13">
        <v>42163</v>
      </c>
      <c r="I4173" s="21">
        <v>0</v>
      </c>
      <c r="J4173" s="43" t="s">
        <v>1477</v>
      </c>
      <c r="K4173" s="21">
        <f t="shared" si="130"/>
        <v>2015</v>
      </c>
      <c r="L4173" s="24">
        <f t="shared" si="131"/>
        <v>2</v>
      </c>
      <c r="M4173" s="11" t="s">
        <v>14</v>
      </c>
      <c r="N4173" s="11" t="s">
        <v>14</v>
      </c>
      <c r="O4173" s="11" t="str">
        <f>VLOOKUP(E4173,State_Code_Name!$B$1:$C$52,2,0)</f>
        <v>Michigan</v>
      </c>
    </row>
    <row r="4174" spans="1:15" x14ac:dyDescent="0.3">
      <c r="A4174" s="11">
        <v>840177</v>
      </c>
      <c r="B4174" s="12" t="s">
        <v>559</v>
      </c>
      <c r="C4174" s="12" t="s">
        <v>9</v>
      </c>
      <c r="D4174" s="12" t="s">
        <v>133</v>
      </c>
      <c r="E4174" s="11" t="s">
        <v>41</v>
      </c>
      <c r="F4174" s="11" t="s">
        <v>19</v>
      </c>
      <c r="G4174" s="37">
        <v>41765</v>
      </c>
      <c r="H4174" s="13">
        <v>41768</v>
      </c>
      <c r="I4174" s="21">
        <v>3</v>
      </c>
      <c r="J4174" s="43" t="s">
        <v>1471</v>
      </c>
      <c r="K4174" s="21">
        <f t="shared" si="130"/>
        <v>2014</v>
      </c>
      <c r="L4174" s="24">
        <f t="shared" si="131"/>
        <v>2</v>
      </c>
      <c r="M4174" s="11" t="s">
        <v>14</v>
      </c>
      <c r="N4174" s="11" t="s">
        <v>14</v>
      </c>
      <c r="O4174" s="11" t="str">
        <f>VLOOKUP(E4174,State_Code_Name!$B$1:$C$52,2,0)</f>
        <v>Nevada</v>
      </c>
    </row>
    <row r="4175" spans="1:15" x14ac:dyDescent="0.3">
      <c r="A4175" s="11">
        <v>1326293</v>
      </c>
      <c r="B4175" s="12" t="s">
        <v>459</v>
      </c>
      <c r="C4175" s="12" t="s">
        <v>33</v>
      </c>
      <c r="D4175" s="12" t="s">
        <v>1441</v>
      </c>
      <c r="E4175" s="11" t="s">
        <v>98</v>
      </c>
      <c r="F4175" s="11" t="s">
        <v>19</v>
      </c>
      <c r="G4175" s="37">
        <v>42105</v>
      </c>
      <c r="H4175" s="13">
        <v>42105</v>
      </c>
      <c r="I4175" s="21">
        <v>0</v>
      </c>
      <c r="J4175" s="43" t="s">
        <v>1483</v>
      </c>
      <c r="K4175" s="21">
        <f t="shared" si="130"/>
        <v>2015</v>
      </c>
      <c r="L4175" s="24">
        <f t="shared" si="131"/>
        <v>2</v>
      </c>
      <c r="M4175" s="11" t="s">
        <v>14</v>
      </c>
      <c r="N4175" s="11" t="s">
        <v>14</v>
      </c>
      <c r="O4175" s="11" t="str">
        <f>VLOOKUP(E4175,State_Code_Name!$B$1:$C$52,2,0)</f>
        <v>Colorado</v>
      </c>
    </row>
    <row r="4176" spans="1:15" x14ac:dyDescent="0.3">
      <c r="A4176" s="11">
        <v>1509852</v>
      </c>
      <c r="B4176" s="12" t="s">
        <v>191</v>
      </c>
      <c r="C4176" s="12" t="s">
        <v>33</v>
      </c>
      <c r="D4176" s="12" t="s">
        <v>42</v>
      </c>
      <c r="E4176" s="11" t="s">
        <v>18</v>
      </c>
      <c r="F4176" s="11" t="s">
        <v>19</v>
      </c>
      <c r="G4176" s="37">
        <v>42224</v>
      </c>
      <c r="H4176" s="13">
        <v>42224</v>
      </c>
      <c r="I4176" s="21">
        <v>0</v>
      </c>
      <c r="J4176" s="43" t="s">
        <v>1482</v>
      </c>
      <c r="K4176" s="21">
        <f t="shared" si="130"/>
        <v>2015</v>
      </c>
      <c r="L4176" s="24">
        <f t="shared" si="131"/>
        <v>3</v>
      </c>
      <c r="M4176" s="11" t="s">
        <v>14</v>
      </c>
      <c r="N4176" s="11" t="s">
        <v>14</v>
      </c>
      <c r="O4176" s="11" t="str">
        <f>VLOOKUP(E4176,State_Code_Name!$B$1:$C$52,2,0)</f>
        <v>California</v>
      </c>
    </row>
    <row r="4177" spans="1:15" x14ac:dyDescent="0.3">
      <c r="A4177" s="11">
        <v>958780</v>
      </c>
      <c r="B4177" s="12" t="s">
        <v>31</v>
      </c>
      <c r="C4177" s="12" t="s">
        <v>37</v>
      </c>
      <c r="D4177" s="12" t="s">
        <v>1443</v>
      </c>
      <c r="E4177" s="11" t="s">
        <v>18</v>
      </c>
      <c r="F4177" s="11" t="s">
        <v>19</v>
      </c>
      <c r="G4177" s="37">
        <v>41849</v>
      </c>
      <c r="H4177" s="13">
        <v>41849</v>
      </c>
      <c r="I4177" s="21">
        <v>0</v>
      </c>
      <c r="J4177" s="43" t="s">
        <v>1481</v>
      </c>
      <c r="K4177" s="21">
        <f t="shared" si="130"/>
        <v>2014</v>
      </c>
      <c r="L4177" s="24">
        <f t="shared" si="131"/>
        <v>3</v>
      </c>
      <c r="M4177" s="11" t="s">
        <v>14</v>
      </c>
      <c r="N4177" s="11" t="s">
        <v>15</v>
      </c>
      <c r="O4177" s="11" t="str">
        <f>VLOOKUP(E4177,State_Code_Name!$B$1:$C$52,2,0)</f>
        <v>California</v>
      </c>
    </row>
    <row r="4178" spans="1:15" x14ac:dyDescent="0.3">
      <c r="A4178" s="11">
        <v>1958156</v>
      </c>
      <c r="B4178" s="12" t="s">
        <v>1069</v>
      </c>
      <c r="C4178" s="12" t="s">
        <v>16</v>
      </c>
      <c r="D4178" s="12" t="s">
        <v>25</v>
      </c>
      <c r="E4178" s="11" t="s">
        <v>67</v>
      </c>
      <c r="F4178" s="11" t="s">
        <v>303</v>
      </c>
      <c r="G4178" s="37">
        <v>42528</v>
      </c>
      <c r="H4178" s="13">
        <v>42529</v>
      </c>
      <c r="I4178" s="21">
        <v>1</v>
      </c>
      <c r="J4178" s="43" t="s">
        <v>1477</v>
      </c>
      <c r="K4178" s="21">
        <f t="shared" si="130"/>
        <v>2016</v>
      </c>
      <c r="L4178" s="24">
        <f t="shared" si="131"/>
        <v>2</v>
      </c>
      <c r="M4178" s="11" t="s">
        <v>14</v>
      </c>
      <c r="N4178" s="11" t="s">
        <v>15</v>
      </c>
      <c r="O4178" s="11" t="str">
        <f>VLOOKUP(E4178,State_Code_Name!$B$1:$C$52,2,0)</f>
        <v>Michigan</v>
      </c>
    </row>
    <row r="4179" spans="1:15" x14ac:dyDescent="0.3">
      <c r="A4179" s="11">
        <v>1641169</v>
      </c>
      <c r="B4179" s="12" t="s">
        <v>237</v>
      </c>
      <c r="C4179" s="12" t="s">
        <v>33</v>
      </c>
      <c r="D4179" s="12" t="s">
        <v>45</v>
      </c>
      <c r="E4179" s="11" t="s">
        <v>71</v>
      </c>
      <c r="F4179" s="11" t="s">
        <v>19</v>
      </c>
      <c r="G4179" s="37">
        <v>42313</v>
      </c>
      <c r="H4179" s="13">
        <v>42314</v>
      </c>
      <c r="I4179" s="21">
        <v>1</v>
      </c>
      <c r="J4179" s="43" t="s">
        <v>1479</v>
      </c>
      <c r="K4179" s="21">
        <f t="shared" si="130"/>
        <v>2015</v>
      </c>
      <c r="L4179" s="24">
        <f t="shared" si="131"/>
        <v>4</v>
      </c>
      <c r="M4179" s="11" t="s">
        <v>14</v>
      </c>
      <c r="N4179" s="11" t="s">
        <v>15</v>
      </c>
      <c r="O4179" s="11" t="str">
        <f>VLOOKUP(E4179,State_Code_Name!$B$1:$C$52,2,0)</f>
        <v>Massachusetts</v>
      </c>
    </row>
    <row r="4180" spans="1:15" x14ac:dyDescent="0.3">
      <c r="A4180" s="11">
        <v>1986911</v>
      </c>
      <c r="B4180" s="12" t="s">
        <v>379</v>
      </c>
      <c r="C4180" s="12" t="s">
        <v>33</v>
      </c>
      <c r="D4180" s="12" t="s">
        <v>160</v>
      </c>
      <c r="E4180" s="11" t="s">
        <v>117</v>
      </c>
      <c r="F4180" s="11" t="s">
        <v>19</v>
      </c>
      <c r="G4180" s="37">
        <v>42548</v>
      </c>
      <c r="H4180" s="13">
        <v>42549</v>
      </c>
      <c r="I4180" s="21">
        <v>1</v>
      </c>
      <c r="J4180" s="43" t="s">
        <v>1477</v>
      </c>
      <c r="K4180" s="21">
        <f t="shared" si="130"/>
        <v>2016</v>
      </c>
      <c r="L4180" s="24">
        <f t="shared" si="131"/>
        <v>2</v>
      </c>
      <c r="M4180" s="11" t="s">
        <v>14</v>
      </c>
      <c r="N4180" s="11" t="s">
        <v>15</v>
      </c>
      <c r="O4180" s="11" t="str">
        <f>VLOOKUP(E4180,State_Code_Name!$B$1:$C$52,2,0)</f>
        <v>Alabama</v>
      </c>
    </row>
    <row r="4181" spans="1:15" x14ac:dyDescent="0.3">
      <c r="A4181" s="11">
        <v>832741</v>
      </c>
      <c r="B4181" s="12" t="s">
        <v>44</v>
      </c>
      <c r="C4181" s="12" t="s">
        <v>33</v>
      </c>
      <c r="D4181" s="12" t="s">
        <v>45</v>
      </c>
      <c r="E4181" s="11" t="s">
        <v>23</v>
      </c>
      <c r="F4181" s="11" t="s">
        <v>303</v>
      </c>
      <c r="G4181" s="37">
        <v>41759</v>
      </c>
      <c r="H4181" s="13">
        <v>41764</v>
      </c>
      <c r="I4181" s="21">
        <v>5</v>
      </c>
      <c r="J4181" s="43" t="s">
        <v>1483</v>
      </c>
      <c r="K4181" s="21">
        <f t="shared" si="130"/>
        <v>2014</v>
      </c>
      <c r="L4181" s="24">
        <f t="shared" si="131"/>
        <v>2</v>
      </c>
      <c r="M4181" s="11" t="s">
        <v>14</v>
      </c>
      <c r="N4181" s="11" t="s">
        <v>15</v>
      </c>
      <c r="O4181" s="11" t="str">
        <f>VLOOKUP(E4181,State_Code_Name!$B$1:$C$52,2,0)</f>
        <v>New York</v>
      </c>
    </row>
    <row r="4182" spans="1:15" x14ac:dyDescent="0.3">
      <c r="A4182" s="11">
        <v>1051858</v>
      </c>
      <c r="B4182" s="12" t="s">
        <v>281</v>
      </c>
      <c r="C4182" s="12" t="s">
        <v>33</v>
      </c>
      <c r="D4182" s="12" t="s">
        <v>45</v>
      </c>
      <c r="E4182" s="11" t="s">
        <v>52</v>
      </c>
      <c r="F4182" s="11" t="s">
        <v>19</v>
      </c>
      <c r="G4182" s="37">
        <v>41912</v>
      </c>
      <c r="H4182" s="13">
        <v>41912</v>
      </c>
      <c r="I4182" s="21">
        <v>0</v>
      </c>
      <c r="J4182" s="43" t="s">
        <v>1480</v>
      </c>
      <c r="K4182" s="21">
        <f t="shared" si="130"/>
        <v>2014</v>
      </c>
      <c r="L4182" s="24">
        <f t="shared" si="131"/>
        <v>3</v>
      </c>
      <c r="M4182" s="11" t="s">
        <v>14</v>
      </c>
      <c r="N4182" s="11" t="s">
        <v>15</v>
      </c>
      <c r="O4182" s="11" t="str">
        <f>VLOOKUP(E4182,State_Code_Name!$B$1:$C$52,2,0)</f>
        <v>Washington</v>
      </c>
    </row>
    <row r="4183" spans="1:15" x14ac:dyDescent="0.3">
      <c r="A4183" s="11">
        <v>1468772</v>
      </c>
      <c r="B4183" s="12" t="s">
        <v>59</v>
      </c>
      <c r="C4183" s="12" t="s">
        <v>37</v>
      </c>
      <c r="D4183" s="12" t="s">
        <v>81</v>
      </c>
      <c r="E4183" s="11" t="s">
        <v>18</v>
      </c>
      <c r="F4183" s="11" t="s">
        <v>19</v>
      </c>
      <c r="G4183" s="37">
        <v>42200</v>
      </c>
      <c r="H4183" s="13">
        <v>42201</v>
      </c>
      <c r="I4183" s="21">
        <v>1</v>
      </c>
      <c r="J4183" s="43" t="s">
        <v>1481</v>
      </c>
      <c r="K4183" s="21">
        <f t="shared" si="130"/>
        <v>2015</v>
      </c>
      <c r="L4183" s="24">
        <f t="shared" si="131"/>
        <v>3</v>
      </c>
      <c r="M4183" s="11" t="s">
        <v>14</v>
      </c>
      <c r="N4183" s="11" t="s">
        <v>14</v>
      </c>
      <c r="O4183" s="11" t="str">
        <f>VLOOKUP(E4183,State_Code_Name!$B$1:$C$52,2,0)</f>
        <v>California</v>
      </c>
    </row>
    <row r="4184" spans="1:15" x14ac:dyDescent="0.3">
      <c r="A4184" s="11">
        <v>440614</v>
      </c>
      <c r="B4184" s="12" t="s">
        <v>84</v>
      </c>
      <c r="C4184" s="12" t="s">
        <v>37</v>
      </c>
      <c r="D4184" s="12" t="s">
        <v>50</v>
      </c>
      <c r="E4184" s="11" t="s">
        <v>43</v>
      </c>
      <c r="F4184" s="11" t="s">
        <v>13</v>
      </c>
      <c r="G4184" s="37">
        <v>41449</v>
      </c>
      <c r="H4184" s="13">
        <v>41450</v>
      </c>
      <c r="I4184" s="21">
        <v>1</v>
      </c>
      <c r="J4184" s="43" t="s">
        <v>1477</v>
      </c>
      <c r="K4184" s="21">
        <f t="shared" si="130"/>
        <v>2013</v>
      </c>
      <c r="L4184" s="24">
        <f t="shared" si="131"/>
        <v>2</v>
      </c>
      <c r="M4184" s="11" t="s">
        <v>14</v>
      </c>
      <c r="N4184" s="11" t="s">
        <v>15</v>
      </c>
      <c r="O4184" s="11" t="str">
        <f>VLOOKUP(E4184,State_Code_Name!$B$1:$C$52,2,0)</f>
        <v>North Carolina</v>
      </c>
    </row>
    <row r="4185" spans="1:15" x14ac:dyDescent="0.3">
      <c r="A4185" s="11">
        <v>1534601</v>
      </c>
      <c r="B4185" s="12" t="s">
        <v>66</v>
      </c>
      <c r="C4185" s="12" t="s">
        <v>9</v>
      </c>
      <c r="D4185" s="12" t="s">
        <v>182</v>
      </c>
      <c r="E4185" s="11" t="s">
        <v>122</v>
      </c>
      <c r="F4185" s="11" t="s">
        <v>19</v>
      </c>
      <c r="G4185" s="37">
        <v>42241</v>
      </c>
      <c r="H4185" s="13">
        <v>42241</v>
      </c>
      <c r="I4185" s="21">
        <v>0</v>
      </c>
      <c r="J4185" s="43" t="s">
        <v>1482</v>
      </c>
      <c r="K4185" s="21">
        <f t="shared" si="130"/>
        <v>2015</v>
      </c>
      <c r="L4185" s="24">
        <f t="shared" si="131"/>
        <v>3</v>
      </c>
      <c r="M4185" s="11" t="s">
        <v>14</v>
      </c>
      <c r="N4185" s="11" t="s">
        <v>15</v>
      </c>
      <c r="O4185" s="11" t="str">
        <f>VLOOKUP(E4185,State_Code_Name!$B$1:$C$52,2,0)</f>
        <v>Maryland</v>
      </c>
    </row>
    <row r="4186" spans="1:15" x14ac:dyDescent="0.3">
      <c r="A4186" s="11">
        <v>1305869</v>
      </c>
      <c r="B4186" s="12" t="s">
        <v>1440</v>
      </c>
      <c r="C4186" s="12" t="s">
        <v>62</v>
      </c>
      <c r="D4186" s="12" t="s">
        <v>279</v>
      </c>
      <c r="E4186" s="11" t="s">
        <v>32</v>
      </c>
      <c r="F4186" s="11" t="s">
        <v>19</v>
      </c>
      <c r="G4186" s="37">
        <v>42091</v>
      </c>
      <c r="H4186" s="13">
        <v>42091</v>
      </c>
      <c r="I4186" s="21">
        <v>0</v>
      </c>
      <c r="J4186" s="43" t="s">
        <v>1476</v>
      </c>
      <c r="K4186" s="21">
        <f t="shared" si="130"/>
        <v>2015</v>
      </c>
      <c r="L4186" s="24">
        <f t="shared" si="131"/>
        <v>1</v>
      </c>
      <c r="M4186" s="11" t="s">
        <v>14</v>
      </c>
      <c r="N4186" s="11" t="s">
        <v>15</v>
      </c>
      <c r="O4186" s="11" t="str">
        <f>VLOOKUP(E4186,State_Code_Name!$B$1:$C$52,2,0)</f>
        <v>Texas</v>
      </c>
    </row>
    <row r="4187" spans="1:15" x14ac:dyDescent="0.3">
      <c r="A4187" s="11">
        <v>1523520</v>
      </c>
      <c r="B4187" s="12" t="s">
        <v>61</v>
      </c>
      <c r="C4187" s="12" t="s">
        <v>53</v>
      </c>
      <c r="D4187" s="12" t="s">
        <v>102</v>
      </c>
      <c r="E4187" s="11" t="s">
        <v>32</v>
      </c>
      <c r="F4187" s="11" t="s">
        <v>19</v>
      </c>
      <c r="G4187" s="37">
        <v>42234</v>
      </c>
      <c r="H4187" s="13">
        <v>42234</v>
      </c>
      <c r="I4187" s="21">
        <v>0</v>
      </c>
      <c r="J4187" s="43" t="s">
        <v>1482</v>
      </c>
      <c r="K4187" s="21">
        <f t="shared" si="130"/>
        <v>2015</v>
      </c>
      <c r="L4187" s="24">
        <f t="shared" si="131"/>
        <v>3</v>
      </c>
      <c r="M4187" s="11" t="s">
        <v>14</v>
      </c>
      <c r="N4187" s="11" t="s">
        <v>15</v>
      </c>
      <c r="O4187" s="11" t="str">
        <f>VLOOKUP(E4187,State_Code_Name!$B$1:$C$52,2,0)</f>
        <v>Texas</v>
      </c>
    </row>
    <row r="4188" spans="1:15" x14ac:dyDescent="0.3">
      <c r="A4188" s="11">
        <v>1275289</v>
      </c>
      <c r="B4188" s="12" t="s">
        <v>74</v>
      </c>
      <c r="C4188" s="12" t="s">
        <v>27</v>
      </c>
      <c r="D4188" s="12" t="s">
        <v>28</v>
      </c>
      <c r="E4188" s="11" t="s">
        <v>36</v>
      </c>
      <c r="F4188" s="11" t="s">
        <v>19</v>
      </c>
      <c r="G4188" s="37">
        <v>42073</v>
      </c>
      <c r="H4188" s="13">
        <v>42073</v>
      </c>
      <c r="I4188" s="21">
        <v>0</v>
      </c>
      <c r="J4188" s="43" t="s">
        <v>1476</v>
      </c>
      <c r="K4188" s="21">
        <f t="shared" si="130"/>
        <v>2015</v>
      </c>
      <c r="L4188" s="24">
        <f t="shared" si="131"/>
        <v>1</v>
      </c>
      <c r="M4188" s="11" t="s">
        <v>14</v>
      </c>
      <c r="N4188" s="11" t="s">
        <v>15</v>
      </c>
      <c r="O4188" s="11" t="str">
        <f>VLOOKUP(E4188,State_Code_Name!$B$1:$C$52,2,0)</f>
        <v>Florida</v>
      </c>
    </row>
    <row r="4189" spans="1:15" x14ac:dyDescent="0.3">
      <c r="A4189" s="11">
        <v>1363549</v>
      </c>
      <c r="B4189" s="12" t="s">
        <v>44</v>
      </c>
      <c r="C4189" s="12" t="s">
        <v>16</v>
      </c>
      <c r="D4189" s="12" t="s">
        <v>21</v>
      </c>
      <c r="E4189" s="11" t="s">
        <v>23</v>
      </c>
      <c r="F4189" s="11" t="s">
        <v>13</v>
      </c>
      <c r="G4189" s="37">
        <v>42130</v>
      </c>
      <c r="H4189" s="13">
        <v>42131</v>
      </c>
      <c r="I4189" s="21">
        <v>1</v>
      </c>
      <c r="J4189" s="43" t="s">
        <v>1471</v>
      </c>
      <c r="K4189" s="21">
        <f t="shared" si="130"/>
        <v>2015</v>
      </c>
      <c r="L4189" s="24">
        <f t="shared" si="131"/>
        <v>2</v>
      </c>
      <c r="M4189" s="11" t="s">
        <v>14</v>
      </c>
      <c r="N4189" s="11" t="s">
        <v>15</v>
      </c>
      <c r="O4189" s="11" t="str">
        <f>VLOOKUP(E4189,State_Code_Name!$B$1:$C$52,2,0)</f>
        <v>New York</v>
      </c>
    </row>
    <row r="4190" spans="1:15" x14ac:dyDescent="0.3">
      <c r="A4190" s="11">
        <v>233786</v>
      </c>
      <c r="B4190" s="12" t="s">
        <v>11</v>
      </c>
      <c r="C4190" s="12" t="s">
        <v>27</v>
      </c>
      <c r="D4190" s="12" t="s">
        <v>57</v>
      </c>
      <c r="E4190" s="11" t="s">
        <v>32</v>
      </c>
      <c r="F4190" s="11" t="s">
        <v>303</v>
      </c>
      <c r="G4190" s="37">
        <v>41289</v>
      </c>
      <c r="H4190" s="13">
        <v>41297</v>
      </c>
      <c r="I4190" s="21">
        <v>8</v>
      </c>
      <c r="J4190" s="43" t="s">
        <v>1474</v>
      </c>
      <c r="K4190" s="21">
        <f t="shared" si="130"/>
        <v>2013</v>
      </c>
      <c r="L4190" s="24">
        <f t="shared" si="131"/>
        <v>1</v>
      </c>
      <c r="M4190" s="11" t="s">
        <v>14</v>
      </c>
      <c r="N4190" s="11" t="s">
        <v>15</v>
      </c>
      <c r="O4190" s="11" t="str">
        <f>VLOOKUP(E4190,State_Code_Name!$B$1:$C$52,2,0)</f>
        <v>Texas</v>
      </c>
    </row>
    <row r="4191" spans="1:15" x14ac:dyDescent="0.3">
      <c r="A4191" s="11">
        <v>1816729</v>
      </c>
      <c r="B4191" s="12" t="s">
        <v>612</v>
      </c>
      <c r="C4191" s="12" t="s">
        <v>33</v>
      </c>
      <c r="D4191" s="12" t="s">
        <v>42</v>
      </c>
      <c r="E4191" s="11" t="s">
        <v>32</v>
      </c>
      <c r="F4191" s="11" t="s">
        <v>19</v>
      </c>
      <c r="G4191" s="37">
        <v>42435</v>
      </c>
      <c r="H4191" s="13">
        <v>42435</v>
      </c>
      <c r="I4191" s="21">
        <v>0</v>
      </c>
      <c r="J4191" s="43" t="s">
        <v>1476</v>
      </c>
      <c r="K4191" s="21">
        <f t="shared" si="130"/>
        <v>2016</v>
      </c>
      <c r="L4191" s="24">
        <f t="shared" si="131"/>
        <v>1</v>
      </c>
      <c r="M4191" s="11" t="s">
        <v>14</v>
      </c>
      <c r="N4191" s="11" t="s">
        <v>14</v>
      </c>
      <c r="O4191" s="11" t="str">
        <f>VLOOKUP(E4191,State_Code_Name!$B$1:$C$52,2,0)</f>
        <v>Texas</v>
      </c>
    </row>
    <row r="4192" spans="1:15" x14ac:dyDescent="0.3">
      <c r="A4192" s="11">
        <v>1734776</v>
      </c>
      <c r="B4192" s="12" t="s">
        <v>125</v>
      </c>
      <c r="C4192" s="12" t="s">
        <v>27</v>
      </c>
      <c r="D4192" s="12" t="s">
        <v>57</v>
      </c>
      <c r="E4192" s="11" t="s">
        <v>18</v>
      </c>
      <c r="F4192" s="11" t="s">
        <v>19</v>
      </c>
      <c r="G4192" s="37">
        <v>42379</v>
      </c>
      <c r="H4192" s="13">
        <v>42379</v>
      </c>
      <c r="I4192" s="21">
        <v>0</v>
      </c>
      <c r="J4192" s="43" t="s">
        <v>1474</v>
      </c>
      <c r="K4192" s="21">
        <f t="shared" si="130"/>
        <v>2016</v>
      </c>
      <c r="L4192" s="24">
        <f t="shared" si="131"/>
        <v>1</v>
      </c>
      <c r="M4192" s="11" t="s">
        <v>14</v>
      </c>
      <c r="N4192" s="11" t="s">
        <v>14</v>
      </c>
      <c r="O4192" s="11" t="str">
        <f>VLOOKUP(E4192,State_Code_Name!$B$1:$C$52,2,0)</f>
        <v>California</v>
      </c>
    </row>
    <row r="4193" spans="1:15" x14ac:dyDescent="0.3">
      <c r="A4193" s="11">
        <v>1971206</v>
      </c>
      <c r="B4193" s="12" t="s">
        <v>900</v>
      </c>
      <c r="C4193" s="12" t="s">
        <v>33</v>
      </c>
      <c r="D4193" s="12" t="s">
        <v>45</v>
      </c>
      <c r="E4193" s="11" t="s">
        <v>18</v>
      </c>
      <c r="F4193" s="11" t="s">
        <v>19</v>
      </c>
      <c r="G4193" s="37">
        <v>42537</v>
      </c>
      <c r="H4193" s="13">
        <v>42537</v>
      </c>
      <c r="I4193" s="21">
        <v>0</v>
      </c>
      <c r="J4193" s="43" t="s">
        <v>1477</v>
      </c>
      <c r="K4193" s="21">
        <f t="shared" si="130"/>
        <v>2016</v>
      </c>
      <c r="L4193" s="24">
        <f t="shared" si="131"/>
        <v>2</v>
      </c>
      <c r="M4193" s="11" t="s">
        <v>15</v>
      </c>
      <c r="N4193" s="11" t="s">
        <v>14</v>
      </c>
      <c r="O4193" s="11" t="str">
        <f>VLOOKUP(E4193,State_Code_Name!$B$1:$C$52,2,0)</f>
        <v>California</v>
      </c>
    </row>
    <row r="4194" spans="1:15" x14ac:dyDescent="0.3">
      <c r="A4194" s="11">
        <v>1903836</v>
      </c>
      <c r="B4194" s="12" t="s">
        <v>51</v>
      </c>
      <c r="C4194" s="12" t="s">
        <v>33</v>
      </c>
      <c r="D4194" s="12" t="s">
        <v>42</v>
      </c>
      <c r="E4194" s="11" t="s">
        <v>60</v>
      </c>
      <c r="F4194" s="11" t="s">
        <v>19</v>
      </c>
      <c r="G4194" s="37">
        <v>42489</v>
      </c>
      <c r="H4194" s="13">
        <v>42489</v>
      </c>
      <c r="I4194" s="21">
        <v>0</v>
      </c>
      <c r="J4194" s="43" t="s">
        <v>1483</v>
      </c>
      <c r="K4194" s="21">
        <f t="shared" si="130"/>
        <v>2016</v>
      </c>
      <c r="L4194" s="24">
        <f t="shared" si="131"/>
        <v>2</v>
      </c>
      <c r="M4194" s="11" t="s">
        <v>14</v>
      </c>
      <c r="N4194" s="11" t="s">
        <v>15</v>
      </c>
      <c r="O4194" s="11" t="str">
        <f>VLOOKUP(E4194,State_Code_Name!$B$1:$C$52,2,0)</f>
        <v>Illinois</v>
      </c>
    </row>
    <row r="4195" spans="1:15" x14ac:dyDescent="0.3">
      <c r="A4195" s="11">
        <v>1580459</v>
      </c>
      <c r="B4195" s="12" t="s">
        <v>95</v>
      </c>
      <c r="C4195" s="12" t="s">
        <v>16</v>
      </c>
      <c r="D4195" s="12" t="s">
        <v>25</v>
      </c>
      <c r="E4195" s="11" t="s">
        <v>71</v>
      </c>
      <c r="F4195" s="11" t="s">
        <v>303</v>
      </c>
      <c r="G4195" s="37">
        <v>42272</v>
      </c>
      <c r="H4195" s="13">
        <v>42277</v>
      </c>
      <c r="I4195" s="21">
        <v>5</v>
      </c>
      <c r="J4195" s="43" t="s">
        <v>1480</v>
      </c>
      <c r="K4195" s="21">
        <f t="shared" si="130"/>
        <v>2015</v>
      </c>
      <c r="L4195" s="24">
        <f t="shared" si="131"/>
        <v>3</v>
      </c>
      <c r="M4195" s="11" t="s">
        <v>14</v>
      </c>
      <c r="N4195" s="11" t="s">
        <v>14</v>
      </c>
      <c r="O4195" s="11" t="str">
        <f>VLOOKUP(E4195,State_Code_Name!$B$1:$C$52,2,0)</f>
        <v>Massachusetts</v>
      </c>
    </row>
    <row r="4196" spans="1:15" x14ac:dyDescent="0.3">
      <c r="A4196" s="11">
        <v>1877286</v>
      </c>
      <c r="B4196" s="12" t="s">
        <v>61</v>
      </c>
      <c r="C4196" s="12" t="s">
        <v>53</v>
      </c>
      <c r="D4196" s="12" t="s">
        <v>102</v>
      </c>
      <c r="E4196" s="11" t="s">
        <v>36</v>
      </c>
      <c r="F4196" s="11" t="s">
        <v>19</v>
      </c>
      <c r="G4196" s="37">
        <v>42473</v>
      </c>
      <c r="H4196" s="13">
        <v>42473</v>
      </c>
      <c r="I4196" s="21">
        <v>0</v>
      </c>
      <c r="J4196" s="43" t="s">
        <v>1483</v>
      </c>
      <c r="K4196" s="21">
        <f t="shared" si="130"/>
        <v>2016</v>
      </c>
      <c r="L4196" s="24">
        <f t="shared" si="131"/>
        <v>2</v>
      </c>
      <c r="M4196" s="11" t="s">
        <v>14</v>
      </c>
      <c r="N4196" s="11" t="s">
        <v>14</v>
      </c>
      <c r="O4196" s="11" t="str">
        <f>VLOOKUP(E4196,State_Code_Name!$B$1:$C$52,2,0)</f>
        <v>Florida</v>
      </c>
    </row>
    <row r="4197" spans="1:15" x14ac:dyDescent="0.3">
      <c r="A4197" s="11">
        <v>1977882</v>
      </c>
      <c r="B4197" s="12" t="s">
        <v>39</v>
      </c>
      <c r="C4197" s="12" t="s">
        <v>37</v>
      </c>
      <c r="D4197" s="12" t="s">
        <v>1443</v>
      </c>
      <c r="E4197" s="11" t="s">
        <v>36</v>
      </c>
      <c r="F4197" s="11" t="s">
        <v>19</v>
      </c>
      <c r="G4197" s="37">
        <v>42542</v>
      </c>
      <c r="H4197" s="13">
        <v>42542</v>
      </c>
      <c r="I4197" s="21">
        <v>0</v>
      </c>
      <c r="J4197" s="43" t="s">
        <v>1477</v>
      </c>
      <c r="K4197" s="21">
        <f t="shared" si="130"/>
        <v>2016</v>
      </c>
      <c r="L4197" s="24">
        <f t="shared" si="131"/>
        <v>2</v>
      </c>
      <c r="M4197" s="11" t="s">
        <v>14</v>
      </c>
      <c r="N4197" s="11" t="s">
        <v>15</v>
      </c>
      <c r="O4197" s="11" t="str">
        <f>VLOOKUP(E4197,State_Code_Name!$B$1:$C$52,2,0)</f>
        <v>Florida</v>
      </c>
    </row>
    <row r="4198" spans="1:15" x14ac:dyDescent="0.3">
      <c r="A4198" s="11">
        <v>1591130</v>
      </c>
      <c r="B4198" s="12" t="s">
        <v>61</v>
      </c>
      <c r="C4198" s="12" t="s">
        <v>53</v>
      </c>
      <c r="D4198" s="12" t="s">
        <v>1439</v>
      </c>
      <c r="E4198" s="11" t="s">
        <v>32</v>
      </c>
      <c r="F4198" s="11" t="s">
        <v>19</v>
      </c>
      <c r="G4198" s="37">
        <v>42279</v>
      </c>
      <c r="H4198" s="13">
        <v>42279</v>
      </c>
      <c r="I4198" s="21">
        <v>0</v>
      </c>
      <c r="J4198" s="43" t="s">
        <v>1473</v>
      </c>
      <c r="K4198" s="21">
        <f t="shared" si="130"/>
        <v>2015</v>
      </c>
      <c r="L4198" s="24">
        <f t="shared" si="131"/>
        <v>4</v>
      </c>
      <c r="M4198" s="11" t="s">
        <v>14</v>
      </c>
      <c r="N4198" s="11" t="s">
        <v>14</v>
      </c>
      <c r="O4198" s="11" t="str">
        <f>VLOOKUP(E4198,State_Code_Name!$B$1:$C$52,2,0)</f>
        <v>Texas</v>
      </c>
    </row>
    <row r="4199" spans="1:15" x14ac:dyDescent="0.3">
      <c r="A4199" s="11">
        <v>1166932</v>
      </c>
      <c r="B4199" s="12" t="s">
        <v>584</v>
      </c>
      <c r="C4199" s="12" t="s">
        <v>16</v>
      </c>
      <c r="D4199" s="12" t="s">
        <v>21</v>
      </c>
      <c r="E4199" s="11" t="s">
        <v>1186</v>
      </c>
      <c r="F4199" s="11" t="s">
        <v>303</v>
      </c>
      <c r="G4199" s="37">
        <v>41995</v>
      </c>
      <c r="H4199" s="13">
        <v>42002</v>
      </c>
      <c r="I4199" s="21">
        <v>7</v>
      </c>
      <c r="J4199" s="43" t="s">
        <v>1475</v>
      </c>
      <c r="K4199" s="21">
        <f t="shared" si="130"/>
        <v>2014</v>
      </c>
      <c r="L4199" s="24">
        <f t="shared" si="131"/>
        <v>4</v>
      </c>
      <c r="M4199" s="11" t="s">
        <v>14</v>
      </c>
      <c r="N4199" s="11" t="s">
        <v>15</v>
      </c>
      <c r="O4199" s="11" t="e">
        <f>VLOOKUP(E4199,State_Code_Name!$B$1:$C$52,2,0)</f>
        <v>#N/A</v>
      </c>
    </row>
    <row r="4200" spans="1:15" x14ac:dyDescent="0.3">
      <c r="A4200" s="11">
        <v>1355645</v>
      </c>
      <c r="B4200" s="12" t="s">
        <v>110</v>
      </c>
      <c r="C4200" s="12" t="s">
        <v>27</v>
      </c>
      <c r="D4200" s="12" t="s">
        <v>28</v>
      </c>
      <c r="E4200" s="11" t="s">
        <v>75</v>
      </c>
      <c r="F4200" s="11" t="s">
        <v>303</v>
      </c>
      <c r="G4200" s="37">
        <v>42124</v>
      </c>
      <c r="H4200" s="13">
        <v>42129</v>
      </c>
      <c r="I4200" s="21">
        <v>5</v>
      </c>
      <c r="J4200" s="43" t="s">
        <v>1483</v>
      </c>
      <c r="K4200" s="21">
        <f t="shared" si="130"/>
        <v>2015</v>
      </c>
      <c r="L4200" s="24">
        <f t="shared" si="131"/>
        <v>2</v>
      </c>
      <c r="M4200" s="11" t="s">
        <v>14</v>
      </c>
      <c r="N4200" s="11" t="s">
        <v>15</v>
      </c>
      <c r="O4200" s="11" t="str">
        <f>VLOOKUP(E4200,State_Code_Name!$B$1:$C$52,2,0)</f>
        <v>Tennessee</v>
      </c>
    </row>
    <row r="4201" spans="1:15" x14ac:dyDescent="0.3">
      <c r="A4201" s="11">
        <v>2076788</v>
      </c>
      <c r="B4201" s="12" t="s">
        <v>1136</v>
      </c>
      <c r="C4201" s="12" t="s">
        <v>33</v>
      </c>
      <c r="D4201" s="12" t="s">
        <v>115</v>
      </c>
      <c r="E4201" s="11" t="s">
        <v>99</v>
      </c>
      <c r="F4201" s="11" t="s">
        <v>19</v>
      </c>
      <c r="G4201" s="37">
        <v>42605</v>
      </c>
      <c r="H4201" s="13">
        <v>42608</v>
      </c>
      <c r="I4201" s="21">
        <v>3</v>
      </c>
      <c r="J4201" s="43" t="s">
        <v>1482</v>
      </c>
      <c r="K4201" s="21">
        <f t="shared" si="130"/>
        <v>2016</v>
      </c>
      <c r="L4201" s="24">
        <f t="shared" si="131"/>
        <v>3</v>
      </c>
      <c r="M4201" s="11" t="s">
        <v>14</v>
      </c>
      <c r="N4201" s="11" t="s">
        <v>15</v>
      </c>
      <c r="O4201" s="11" t="str">
        <f>VLOOKUP(E4201,State_Code_Name!$B$1:$C$52,2,0)</f>
        <v>Arizona</v>
      </c>
    </row>
    <row r="4202" spans="1:15" x14ac:dyDescent="0.3">
      <c r="A4202" s="11">
        <v>1344749</v>
      </c>
      <c r="B4202" s="12" t="s">
        <v>48</v>
      </c>
      <c r="C4202" s="12" t="s">
        <v>27</v>
      </c>
      <c r="D4202" s="12" t="s">
        <v>57</v>
      </c>
      <c r="E4202" s="11" t="s">
        <v>122</v>
      </c>
      <c r="F4202" s="11" t="s">
        <v>303</v>
      </c>
      <c r="G4202" s="37">
        <v>42117</v>
      </c>
      <c r="H4202" s="13">
        <v>42122</v>
      </c>
      <c r="I4202" s="21">
        <v>5</v>
      </c>
      <c r="J4202" s="43" t="s">
        <v>1483</v>
      </c>
      <c r="K4202" s="21">
        <f t="shared" si="130"/>
        <v>2015</v>
      </c>
      <c r="L4202" s="24">
        <f t="shared" si="131"/>
        <v>2</v>
      </c>
      <c r="M4202" s="11" t="s">
        <v>14</v>
      </c>
      <c r="N4202" s="11" t="s">
        <v>15</v>
      </c>
      <c r="O4202" s="11" t="str">
        <f>VLOOKUP(E4202,State_Code_Name!$B$1:$C$52,2,0)</f>
        <v>Maryland</v>
      </c>
    </row>
    <row r="4203" spans="1:15" x14ac:dyDescent="0.3">
      <c r="A4203" s="11">
        <v>609787</v>
      </c>
      <c r="B4203" s="12" t="s">
        <v>55</v>
      </c>
      <c r="C4203" s="12" t="s">
        <v>53</v>
      </c>
      <c r="D4203" s="12" t="s">
        <v>102</v>
      </c>
      <c r="E4203" s="11" t="s">
        <v>32</v>
      </c>
      <c r="F4203" s="11" t="s">
        <v>19</v>
      </c>
      <c r="G4203" s="37">
        <v>41600</v>
      </c>
      <c r="H4203" s="13">
        <v>41604</v>
      </c>
      <c r="I4203" s="21">
        <v>4</v>
      </c>
      <c r="J4203" s="43" t="s">
        <v>1479</v>
      </c>
      <c r="K4203" s="21">
        <f t="shared" si="130"/>
        <v>2013</v>
      </c>
      <c r="L4203" s="24">
        <f t="shared" si="131"/>
        <v>4</v>
      </c>
      <c r="M4203" s="11" t="s">
        <v>14</v>
      </c>
      <c r="N4203" s="11" t="s">
        <v>15</v>
      </c>
      <c r="O4203" s="11" t="str">
        <f>VLOOKUP(E4203,State_Code_Name!$B$1:$C$52,2,0)</f>
        <v>Texas</v>
      </c>
    </row>
    <row r="4204" spans="1:15" x14ac:dyDescent="0.3">
      <c r="A4204" s="11">
        <v>603974</v>
      </c>
      <c r="B4204" s="12" t="s">
        <v>69</v>
      </c>
      <c r="C4204" s="12" t="s">
        <v>37</v>
      </c>
      <c r="D4204" s="12" t="s">
        <v>1447</v>
      </c>
      <c r="E4204" s="11" t="s">
        <v>26</v>
      </c>
      <c r="F4204" s="11" t="s">
        <v>303</v>
      </c>
      <c r="G4204" s="37">
        <v>41597</v>
      </c>
      <c r="H4204" s="13">
        <v>41598</v>
      </c>
      <c r="I4204" s="21">
        <v>1</v>
      </c>
      <c r="J4204" s="43" t="s">
        <v>1479</v>
      </c>
      <c r="K4204" s="21">
        <f t="shared" si="130"/>
        <v>2013</v>
      </c>
      <c r="L4204" s="24">
        <f t="shared" si="131"/>
        <v>4</v>
      </c>
      <c r="M4204" s="11" t="s">
        <v>14</v>
      </c>
      <c r="N4204" s="11" t="s">
        <v>15</v>
      </c>
      <c r="O4204" s="11" t="str">
        <f>VLOOKUP(E4204,State_Code_Name!$B$1:$C$52,2,0)</f>
        <v>Georgia</v>
      </c>
    </row>
    <row r="4205" spans="1:15" x14ac:dyDescent="0.3">
      <c r="A4205" s="11">
        <v>1624274</v>
      </c>
      <c r="B4205" s="12" t="s">
        <v>1162</v>
      </c>
      <c r="C4205" s="12" t="s">
        <v>16</v>
      </c>
      <c r="D4205" s="12" t="s">
        <v>25</v>
      </c>
      <c r="E4205" s="11" t="s">
        <v>23</v>
      </c>
      <c r="F4205" s="11" t="s">
        <v>19</v>
      </c>
      <c r="G4205" s="37">
        <v>42303</v>
      </c>
      <c r="H4205" s="13">
        <v>42321</v>
      </c>
      <c r="I4205" s="21">
        <v>18</v>
      </c>
      <c r="J4205" s="43" t="s">
        <v>1473</v>
      </c>
      <c r="K4205" s="21">
        <f t="shared" si="130"/>
        <v>2015</v>
      </c>
      <c r="L4205" s="24">
        <f t="shared" si="131"/>
        <v>4</v>
      </c>
      <c r="M4205" s="11" t="s">
        <v>14</v>
      </c>
      <c r="N4205" s="11" t="s">
        <v>15</v>
      </c>
      <c r="O4205" s="11" t="str">
        <f>VLOOKUP(E4205,State_Code_Name!$B$1:$C$52,2,0)</f>
        <v>New York</v>
      </c>
    </row>
    <row r="4206" spans="1:15" x14ac:dyDescent="0.3">
      <c r="A4206" s="11">
        <v>1664795</v>
      </c>
      <c r="B4206" s="12" t="s">
        <v>48</v>
      </c>
      <c r="C4206" s="12" t="s">
        <v>27</v>
      </c>
      <c r="D4206" s="12" t="s">
        <v>28</v>
      </c>
      <c r="E4206" s="11" t="s">
        <v>47</v>
      </c>
      <c r="F4206" s="11" t="s">
        <v>19</v>
      </c>
      <c r="G4206" s="37">
        <v>42328</v>
      </c>
      <c r="H4206" s="13">
        <v>42328</v>
      </c>
      <c r="I4206" s="21">
        <v>0</v>
      </c>
      <c r="J4206" s="43" t="s">
        <v>1479</v>
      </c>
      <c r="K4206" s="21">
        <f t="shared" si="130"/>
        <v>2015</v>
      </c>
      <c r="L4206" s="24">
        <f t="shared" si="131"/>
        <v>4</v>
      </c>
      <c r="M4206" s="11" t="s">
        <v>14</v>
      </c>
      <c r="N4206" s="11" t="s">
        <v>14</v>
      </c>
      <c r="O4206" s="11" t="str">
        <f>VLOOKUP(E4206,State_Code_Name!$B$1:$C$52,2,0)</f>
        <v>Pennsylvania</v>
      </c>
    </row>
    <row r="4207" spans="1:15" x14ac:dyDescent="0.3">
      <c r="A4207" s="11">
        <v>1827989</v>
      </c>
      <c r="B4207" s="12" t="s">
        <v>59</v>
      </c>
      <c r="C4207" s="12" t="s">
        <v>27</v>
      </c>
      <c r="D4207" s="12" t="s">
        <v>57</v>
      </c>
      <c r="E4207" s="11" t="s">
        <v>40</v>
      </c>
      <c r="F4207" s="11" t="s">
        <v>19</v>
      </c>
      <c r="G4207" s="37">
        <v>42441</v>
      </c>
      <c r="H4207" s="13">
        <v>42441</v>
      </c>
      <c r="I4207" s="21">
        <v>0</v>
      </c>
      <c r="J4207" s="43" t="s">
        <v>1476</v>
      </c>
      <c r="K4207" s="21">
        <f t="shared" si="130"/>
        <v>2016</v>
      </c>
      <c r="L4207" s="24">
        <f t="shared" si="131"/>
        <v>1</v>
      </c>
      <c r="M4207" s="11" t="s">
        <v>14</v>
      </c>
      <c r="N4207" s="11" t="s">
        <v>15</v>
      </c>
      <c r="O4207" s="11" t="str">
        <f>VLOOKUP(E4207,State_Code_Name!$B$1:$C$52,2,0)</f>
        <v>Ohio</v>
      </c>
    </row>
    <row r="4208" spans="1:15" x14ac:dyDescent="0.3">
      <c r="A4208" s="11">
        <v>2031264</v>
      </c>
      <c r="B4208" s="12" t="s">
        <v>31</v>
      </c>
      <c r="C4208" s="12" t="s">
        <v>16</v>
      </c>
      <c r="D4208" s="12" t="s">
        <v>76</v>
      </c>
      <c r="E4208" s="11" t="s">
        <v>49</v>
      </c>
      <c r="F4208" s="11" t="s">
        <v>19</v>
      </c>
      <c r="G4208" s="37">
        <v>42578</v>
      </c>
      <c r="H4208" s="13">
        <v>42578</v>
      </c>
      <c r="I4208" s="21">
        <v>0</v>
      </c>
      <c r="J4208" s="43" t="s">
        <v>1481</v>
      </c>
      <c r="K4208" s="21">
        <f t="shared" si="130"/>
        <v>2016</v>
      </c>
      <c r="L4208" s="24">
        <f t="shared" si="131"/>
        <v>3</v>
      </c>
      <c r="M4208" s="11" t="s">
        <v>14</v>
      </c>
      <c r="N4208" s="11" t="s">
        <v>15</v>
      </c>
      <c r="O4208" s="11" t="str">
        <f>VLOOKUP(E4208,State_Code_Name!$B$1:$C$52,2,0)</f>
        <v>New Jersey</v>
      </c>
    </row>
    <row r="4209" spans="1:15" x14ac:dyDescent="0.3">
      <c r="A4209" s="11">
        <v>813465</v>
      </c>
      <c r="B4209" s="12" t="s">
        <v>48</v>
      </c>
      <c r="C4209" s="12" t="s">
        <v>27</v>
      </c>
      <c r="D4209" s="12" t="s">
        <v>28</v>
      </c>
      <c r="E4209" s="11" t="s">
        <v>43</v>
      </c>
      <c r="F4209" s="11" t="s">
        <v>19</v>
      </c>
      <c r="G4209" s="37">
        <v>41746</v>
      </c>
      <c r="H4209" s="13">
        <v>41746</v>
      </c>
      <c r="I4209" s="21">
        <v>0</v>
      </c>
      <c r="J4209" s="43" t="s">
        <v>1483</v>
      </c>
      <c r="K4209" s="21">
        <f t="shared" si="130"/>
        <v>2014</v>
      </c>
      <c r="L4209" s="24">
        <f t="shared" si="131"/>
        <v>2</v>
      </c>
      <c r="M4209" s="11" t="s">
        <v>14</v>
      </c>
      <c r="N4209" s="11" t="s">
        <v>15</v>
      </c>
      <c r="O4209" s="11" t="str">
        <f>VLOOKUP(E4209,State_Code_Name!$B$1:$C$52,2,0)</f>
        <v>North Carolina</v>
      </c>
    </row>
    <row r="4210" spans="1:15" x14ac:dyDescent="0.3">
      <c r="A4210" s="11">
        <v>1536099</v>
      </c>
      <c r="B4210" s="12" t="s">
        <v>31</v>
      </c>
      <c r="C4210" s="12" t="s">
        <v>16</v>
      </c>
      <c r="D4210" s="12" t="s">
        <v>25</v>
      </c>
      <c r="E4210" s="11" t="s">
        <v>43</v>
      </c>
      <c r="F4210" s="11" t="s">
        <v>303</v>
      </c>
      <c r="G4210" s="37">
        <v>42241</v>
      </c>
      <c r="H4210" s="13">
        <v>42242</v>
      </c>
      <c r="I4210" s="21">
        <v>1</v>
      </c>
      <c r="J4210" s="43" t="s">
        <v>1482</v>
      </c>
      <c r="K4210" s="21">
        <f t="shared" si="130"/>
        <v>2015</v>
      </c>
      <c r="L4210" s="24">
        <f t="shared" si="131"/>
        <v>3</v>
      </c>
      <c r="M4210" s="11" t="s">
        <v>14</v>
      </c>
      <c r="N4210" s="11" t="s">
        <v>15</v>
      </c>
      <c r="O4210" s="11" t="str">
        <f>VLOOKUP(E4210,State_Code_Name!$B$1:$C$52,2,0)</f>
        <v>North Carolina</v>
      </c>
    </row>
    <row r="4211" spans="1:15" x14ac:dyDescent="0.3">
      <c r="A4211" s="11">
        <v>1143709</v>
      </c>
      <c r="B4211" s="12" t="s">
        <v>92</v>
      </c>
      <c r="C4211" s="12" t="s">
        <v>9</v>
      </c>
      <c r="D4211" s="12" t="s">
        <v>133</v>
      </c>
      <c r="E4211" s="11" t="s">
        <v>60</v>
      </c>
      <c r="F4211" s="11" t="s">
        <v>19</v>
      </c>
      <c r="G4211" s="37">
        <v>41977</v>
      </c>
      <c r="H4211" s="13">
        <v>41977</v>
      </c>
      <c r="I4211" s="21">
        <v>0</v>
      </c>
      <c r="J4211" s="43" t="s">
        <v>1475</v>
      </c>
      <c r="K4211" s="21">
        <f t="shared" si="130"/>
        <v>2014</v>
      </c>
      <c r="L4211" s="24">
        <f t="shared" si="131"/>
        <v>4</v>
      </c>
      <c r="M4211" s="11" t="s">
        <v>14</v>
      </c>
      <c r="N4211" s="11" t="s">
        <v>14</v>
      </c>
      <c r="O4211" s="11" t="str">
        <f>VLOOKUP(E4211,State_Code_Name!$B$1:$C$52,2,0)</f>
        <v>Illinois</v>
      </c>
    </row>
    <row r="4212" spans="1:15" x14ac:dyDescent="0.3">
      <c r="A4212" s="11">
        <v>834440</v>
      </c>
      <c r="B4212" s="12" t="s">
        <v>553</v>
      </c>
      <c r="C4212" s="12" t="s">
        <v>33</v>
      </c>
      <c r="D4212" s="12" t="s">
        <v>42</v>
      </c>
      <c r="E4212" s="11" t="s">
        <v>99</v>
      </c>
      <c r="F4212" s="11" t="s">
        <v>19</v>
      </c>
      <c r="G4212" s="37">
        <v>41760</v>
      </c>
      <c r="H4212" s="13">
        <v>41760</v>
      </c>
      <c r="I4212" s="21">
        <v>0</v>
      </c>
      <c r="J4212" s="43" t="s">
        <v>1471</v>
      </c>
      <c r="K4212" s="21">
        <f t="shared" si="130"/>
        <v>2014</v>
      </c>
      <c r="L4212" s="24">
        <f t="shared" si="131"/>
        <v>2</v>
      </c>
      <c r="M4212" s="11" t="s">
        <v>14</v>
      </c>
      <c r="N4212" s="11" t="s">
        <v>15</v>
      </c>
      <c r="O4212" s="11" t="str">
        <f>VLOOKUP(E4212,State_Code_Name!$B$1:$C$52,2,0)</f>
        <v>Arizona</v>
      </c>
    </row>
    <row r="4213" spans="1:15" x14ac:dyDescent="0.3">
      <c r="A4213" s="11">
        <v>1400692</v>
      </c>
      <c r="B4213" s="12" t="s">
        <v>104</v>
      </c>
      <c r="C4213" s="12" t="s">
        <v>33</v>
      </c>
      <c r="D4213" s="12" t="s">
        <v>42</v>
      </c>
      <c r="E4213" s="11" t="s">
        <v>18</v>
      </c>
      <c r="F4213" s="11" t="s">
        <v>19</v>
      </c>
      <c r="G4213" s="37">
        <v>42156</v>
      </c>
      <c r="H4213" s="13">
        <v>42156</v>
      </c>
      <c r="I4213" s="21">
        <v>0</v>
      </c>
      <c r="J4213" s="43" t="s">
        <v>1477</v>
      </c>
      <c r="K4213" s="21">
        <f t="shared" si="130"/>
        <v>2015</v>
      </c>
      <c r="L4213" s="24">
        <f t="shared" si="131"/>
        <v>2</v>
      </c>
      <c r="M4213" s="11" t="s">
        <v>14</v>
      </c>
      <c r="N4213" s="11" t="s">
        <v>15</v>
      </c>
      <c r="O4213" s="11" t="str">
        <f>VLOOKUP(E4213,State_Code_Name!$B$1:$C$52,2,0)</f>
        <v>California</v>
      </c>
    </row>
    <row r="4214" spans="1:15" x14ac:dyDescent="0.3">
      <c r="A4214" s="11">
        <v>1985351</v>
      </c>
      <c r="B4214" s="12" t="s">
        <v>64</v>
      </c>
      <c r="C4214" s="12" t="s">
        <v>62</v>
      </c>
      <c r="D4214" s="12" t="s">
        <v>460</v>
      </c>
      <c r="E4214" s="11" t="s">
        <v>71</v>
      </c>
      <c r="F4214" s="11" t="s">
        <v>19</v>
      </c>
      <c r="G4214" s="37">
        <v>42546</v>
      </c>
      <c r="H4214" s="13">
        <v>42549</v>
      </c>
      <c r="I4214" s="21">
        <v>3</v>
      </c>
      <c r="J4214" s="43" t="s">
        <v>1477</v>
      </c>
      <c r="K4214" s="21">
        <f t="shared" si="130"/>
        <v>2016</v>
      </c>
      <c r="L4214" s="24">
        <f t="shared" si="131"/>
        <v>2</v>
      </c>
      <c r="M4214" s="11" t="s">
        <v>14</v>
      </c>
      <c r="N4214" s="11" t="s">
        <v>15</v>
      </c>
      <c r="O4214" s="11" t="str">
        <f>VLOOKUP(E4214,State_Code_Name!$B$1:$C$52,2,0)</f>
        <v>Massachusetts</v>
      </c>
    </row>
    <row r="4215" spans="1:15" x14ac:dyDescent="0.3">
      <c r="A4215" s="11">
        <v>406140</v>
      </c>
      <c r="B4215" s="12" t="s">
        <v>808</v>
      </c>
      <c r="C4215" s="12" t="s">
        <v>27</v>
      </c>
      <c r="D4215" s="12" t="s">
        <v>57</v>
      </c>
      <c r="E4215" s="11" t="s">
        <v>36</v>
      </c>
      <c r="F4215" s="11" t="s">
        <v>19</v>
      </c>
      <c r="G4215" s="37">
        <v>41407</v>
      </c>
      <c r="H4215" s="13">
        <v>41408</v>
      </c>
      <c r="I4215" s="21">
        <v>1</v>
      </c>
      <c r="J4215" s="43" t="s">
        <v>1471</v>
      </c>
      <c r="K4215" s="21">
        <f t="shared" si="130"/>
        <v>2013</v>
      </c>
      <c r="L4215" s="24">
        <f t="shared" si="131"/>
        <v>2</v>
      </c>
      <c r="M4215" s="11" t="s">
        <v>14</v>
      </c>
      <c r="N4215" s="11" t="s">
        <v>15</v>
      </c>
      <c r="O4215" s="11" t="str">
        <f>VLOOKUP(E4215,State_Code_Name!$B$1:$C$52,2,0)</f>
        <v>Florida</v>
      </c>
    </row>
    <row r="4216" spans="1:15" x14ac:dyDescent="0.3">
      <c r="A4216" s="11">
        <v>668061</v>
      </c>
      <c r="B4216" s="12" t="s">
        <v>748</v>
      </c>
      <c r="C4216" s="12" t="s">
        <v>16</v>
      </c>
      <c r="D4216" s="12" t="s">
        <v>21</v>
      </c>
      <c r="E4216" s="11" t="s">
        <v>105</v>
      </c>
      <c r="F4216" s="11" t="s">
        <v>303</v>
      </c>
      <c r="G4216" s="37">
        <v>41653</v>
      </c>
      <c r="H4216" s="13">
        <v>41656</v>
      </c>
      <c r="I4216" s="21">
        <v>3</v>
      </c>
      <c r="J4216" s="43" t="s">
        <v>1474</v>
      </c>
      <c r="K4216" s="21">
        <f t="shared" si="130"/>
        <v>2014</v>
      </c>
      <c r="L4216" s="24">
        <f t="shared" si="131"/>
        <v>1</v>
      </c>
      <c r="M4216" s="11" t="s">
        <v>14</v>
      </c>
      <c r="N4216" s="11" t="s">
        <v>14</v>
      </c>
      <c r="O4216" s="11" t="str">
        <f>VLOOKUP(E4216,State_Code_Name!$B$1:$C$52,2,0)</f>
        <v>Indiana</v>
      </c>
    </row>
    <row r="4217" spans="1:15" x14ac:dyDescent="0.3">
      <c r="A4217" s="11">
        <v>387004</v>
      </c>
      <c r="B4217" s="12" t="s">
        <v>31</v>
      </c>
      <c r="C4217" s="12" t="s">
        <v>27</v>
      </c>
      <c r="D4217" s="12" t="s">
        <v>28</v>
      </c>
      <c r="E4217" s="11" t="s">
        <v>32</v>
      </c>
      <c r="F4217" s="11" t="s">
        <v>19</v>
      </c>
      <c r="G4217" s="37">
        <v>41383</v>
      </c>
      <c r="H4217" s="13">
        <v>41386</v>
      </c>
      <c r="I4217" s="21">
        <v>3</v>
      </c>
      <c r="J4217" s="43" t="s">
        <v>1483</v>
      </c>
      <c r="K4217" s="21">
        <f t="shared" si="130"/>
        <v>2013</v>
      </c>
      <c r="L4217" s="24">
        <f t="shared" si="131"/>
        <v>2</v>
      </c>
      <c r="M4217" s="11" t="s">
        <v>14</v>
      </c>
      <c r="N4217" s="11" t="s">
        <v>15</v>
      </c>
      <c r="O4217" s="11" t="str">
        <f>VLOOKUP(E4217,State_Code_Name!$B$1:$C$52,2,0)</f>
        <v>Texas</v>
      </c>
    </row>
    <row r="4218" spans="1:15" x14ac:dyDescent="0.3">
      <c r="A4218" s="11">
        <v>941285</v>
      </c>
      <c r="B4218" s="12" t="s">
        <v>137</v>
      </c>
      <c r="C4218" s="12" t="s">
        <v>16</v>
      </c>
      <c r="D4218" s="12" t="s">
        <v>76</v>
      </c>
      <c r="E4218" s="11" t="s">
        <v>75</v>
      </c>
      <c r="F4218" s="11" t="s">
        <v>19</v>
      </c>
      <c r="G4218" s="37">
        <v>41837</v>
      </c>
      <c r="H4218" s="13">
        <v>41837</v>
      </c>
      <c r="I4218" s="21">
        <v>0</v>
      </c>
      <c r="J4218" s="43" t="s">
        <v>1481</v>
      </c>
      <c r="K4218" s="21">
        <f t="shared" si="130"/>
        <v>2014</v>
      </c>
      <c r="L4218" s="24">
        <f t="shared" si="131"/>
        <v>3</v>
      </c>
      <c r="M4218" s="11" t="s">
        <v>14</v>
      </c>
      <c r="N4218" s="11" t="s">
        <v>15</v>
      </c>
      <c r="O4218" s="11" t="str">
        <f>VLOOKUP(E4218,State_Code_Name!$B$1:$C$52,2,0)</f>
        <v>Tennessee</v>
      </c>
    </row>
    <row r="4219" spans="1:15" x14ac:dyDescent="0.3">
      <c r="A4219" s="11">
        <v>1219877</v>
      </c>
      <c r="B4219" s="12" t="s">
        <v>31</v>
      </c>
      <c r="C4219" s="12" t="s">
        <v>16</v>
      </c>
      <c r="D4219" s="12" t="s">
        <v>21</v>
      </c>
      <c r="E4219" s="11" t="s">
        <v>23</v>
      </c>
      <c r="F4219" s="11" t="s">
        <v>19</v>
      </c>
      <c r="G4219" s="37">
        <v>42037</v>
      </c>
      <c r="H4219" s="13">
        <v>42037</v>
      </c>
      <c r="I4219" s="21">
        <v>0</v>
      </c>
      <c r="J4219" s="43" t="s">
        <v>1478</v>
      </c>
      <c r="K4219" s="21">
        <f t="shared" si="130"/>
        <v>2015</v>
      </c>
      <c r="L4219" s="24">
        <f t="shared" si="131"/>
        <v>1</v>
      </c>
      <c r="M4219" s="11" t="s">
        <v>14</v>
      </c>
      <c r="N4219" s="11" t="s">
        <v>15</v>
      </c>
      <c r="O4219" s="11" t="str">
        <f>VLOOKUP(E4219,State_Code_Name!$B$1:$C$52,2,0)</f>
        <v>New York</v>
      </c>
    </row>
    <row r="4220" spans="1:15" x14ac:dyDescent="0.3">
      <c r="A4220" s="11">
        <v>1613784</v>
      </c>
      <c r="B4220" s="12" t="s">
        <v>431</v>
      </c>
      <c r="C4220" s="12" t="s">
        <v>27</v>
      </c>
      <c r="D4220" s="12" t="s">
        <v>57</v>
      </c>
      <c r="E4220" s="11" t="s">
        <v>18</v>
      </c>
      <c r="F4220" s="11" t="s">
        <v>19</v>
      </c>
      <c r="G4220" s="37">
        <v>42296</v>
      </c>
      <c r="H4220" s="13">
        <v>42296</v>
      </c>
      <c r="I4220" s="21">
        <v>0</v>
      </c>
      <c r="J4220" s="43" t="s">
        <v>1473</v>
      </c>
      <c r="K4220" s="21">
        <f t="shared" si="130"/>
        <v>2015</v>
      </c>
      <c r="L4220" s="24">
        <f t="shared" si="131"/>
        <v>4</v>
      </c>
      <c r="M4220" s="11" t="s">
        <v>14</v>
      </c>
      <c r="N4220" s="11" t="s">
        <v>14</v>
      </c>
      <c r="O4220" s="11" t="str">
        <f>VLOOKUP(E4220,State_Code_Name!$B$1:$C$52,2,0)</f>
        <v>California</v>
      </c>
    </row>
    <row r="4221" spans="1:15" x14ac:dyDescent="0.3">
      <c r="A4221" s="11">
        <v>2011115</v>
      </c>
      <c r="B4221" s="12" t="s">
        <v>31</v>
      </c>
      <c r="C4221" s="12" t="s">
        <v>16</v>
      </c>
      <c r="D4221" s="12" t="s">
        <v>21</v>
      </c>
      <c r="E4221" s="11" t="s">
        <v>18</v>
      </c>
      <c r="F4221" s="11" t="s">
        <v>303</v>
      </c>
      <c r="G4221" s="37">
        <v>42564</v>
      </c>
      <c r="H4221" s="13">
        <v>42566</v>
      </c>
      <c r="I4221" s="21">
        <v>2</v>
      </c>
      <c r="J4221" s="43" t="s">
        <v>1481</v>
      </c>
      <c r="K4221" s="21">
        <f t="shared" si="130"/>
        <v>2016</v>
      </c>
      <c r="L4221" s="24">
        <f t="shared" si="131"/>
        <v>3</v>
      </c>
      <c r="M4221" s="11" t="s">
        <v>14</v>
      </c>
      <c r="N4221" s="11" t="s">
        <v>15</v>
      </c>
      <c r="O4221" s="11" t="str">
        <f>VLOOKUP(E4221,State_Code_Name!$B$1:$C$52,2,0)</f>
        <v>California</v>
      </c>
    </row>
    <row r="4222" spans="1:15" x14ac:dyDescent="0.3">
      <c r="A4222" s="11">
        <v>1521960</v>
      </c>
      <c r="B4222" s="12" t="s">
        <v>59</v>
      </c>
      <c r="C4222" s="12" t="s">
        <v>33</v>
      </c>
      <c r="D4222" s="12" t="s">
        <v>45</v>
      </c>
      <c r="E4222" s="11" t="s">
        <v>60</v>
      </c>
      <c r="F4222" s="11" t="s">
        <v>19</v>
      </c>
      <c r="G4222" s="37">
        <v>42233</v>
      </c>
      <c r="H4222" s="13">
        <v>42233</v>
      </c>
      <c r="I4222" s="21">
        <v>0</v>
      </c>
      <c r="J4222" s="43" t="s">
        <v>1482</v>
      </c>
      <c r="K4222" s="21">
        <f t="shared" si="130"/>
        <v>2015</v>
      </c>
      <c r="L4222" s="24">
        <f t="shared" si="131"/>
        <v>3</v>
      </c>
      <c r="M4222" s="11" t="s">
        <v>14</v>
      </c>
      <c r="N4222" s="11" t="s">
        <v>15</v>
      </c>
      <c r="O4222" s="11" t="str">
        <f>VLOOKUP(E4222,State_Code_Name!$B$1:$C$52,2,0)</f>
        <v>Illinois</v>
      </c>
    </row>
    <row r="4223" spans="1:15" x14ac:dyDescent="0.3">
      <c r="A4223" s="11">
        <v>1431147</v>
      </c>
      <c r="B4223" s="12" t="s">
        <v>163</v>
      </c>
      <c r="C4223" s="12" t="s">
        <v>16</v>
      </c>
      <c r="D4223" s="12" t="s">
        <v>25</v>
      </c>
      <c r="E4223" s="11" t="s">
        <v>183</v>
      </c>
      <c r="F4223" s="11" t="s">
        <v>19</v>
      </c>
      <c r="G4223" s="37">
        <v>42177</v>
      </c>
      <c r="H4223" s="13">
        <v>42179</v>
      </c>
      <c r="I4223" s="21">
        <v>2</v>
      </c>
      <c r="J4223" s="43" t="s">
        <v>1477</v>
      </c>
      <c r="K4223" s="21">
        <f t="shared" si="130"/>
        <v>2015</v>
      </c>
      <c r="L4223" s="24">
        <f t="shared" si="131"/>
        <v>2</v>
      </c>
      <c r="M4223" s="11" t="s">
        <v>14</v>
      </c>
      <c r="N4223" s="11" t="s">
        <v>15</v>
      </c>
      <c r="O4223" s="11" t="str">
        <f>VLOOKUP(E4223,State_Code_Name!$B$1:$C$52,2,0)</f>
        <v>Mississippi</v>
      </c>
    </row>
    <row r="4224" spans="1:15" x14ac:dyDescent="0.3">
      <c r="A4224" s="11">
        <v>901447</v>
      </c>
      <c r="B4224" s="12" t="s">
        <v>210</v>
      </c>
      <c r="C4224" s="12" t="s">
        <v>27</v>
      </c>
      <c r="D4224" s="12" t="s">
        <v>57</v>
      </c>
      <c r="E4224" s="11" t="s">
        <v>43</v>
      </c>
      <c r="F4224" s="11" t="s">
        <v>19</v>
      </c>
      <c r="G4224" s="37">
        <v>41809</v>
      </c>
      <c r="H4224" s="13">
        <v>41809</v>
      </c>
      <c r="I4224" s="21">
        <v>0</v>
      </c>
      <c r="J4224" s="43" t="s">
        <v>1477</v>
      </c>
      <c r="K4224" s="21">
        <f t="shared" si="130"/>
        <v>2014</v>
      </c>
      <c r="L4224" s="24">
        <f t="shared" si="131"/>
        <v>2</v>
      </c>
      <c r="M4224" s="11" t="s">
        <v>14</v>
      </c>
      <c r="N4224" s="11" t="s">
        <v>14</v>
      </c>
      <c r="O4224" s="11" t="str">
        <f>VLOOKUP(E4224,State_Code_Name!$B$1:$C$52,2,0)</f>
        <v>North Carolina</v>
      </c>
    </row>
    <row r="4225" spans="1:15" x14ac:dyDescent="0.3">
      <c r="A4225" s="11">
        <v>1968496</v>
      </c>
      <c r="B4225" s="12" t="s">
        <v>568</v>
      </c>
      <c r="C4225" s="12" t="s">
        <v>27</v>
      </c>
      <c r="D4225" s="12" t="s">
        <v>28</v>
      </c>
      <c r="E4225" s="11" t="s">
        <v>18</v>
      </c>
      <c r="F4225" s="11" t="s">
        <v>19</v>
      </c>
      <c r="G4225" s="37">
        <v>42535</v>
      </c>
      <c r="H4225" s="13">
        <v>42535</v>
      </c>
      <c r="I4225" s="21">
        <v>0</v>
      </c>
      <c r="J4225" s="43" t="s">
        <v>1477</v>
      </c>
      <c r="K4225" s="21">
        <f t="shared" si="130"/>
        <v>2016</v>
      </c>
      <c r="L4225" s="24">
        <f t="shared" si="131"/>
        <v>2</v>
      </c>
      <c r="M4225" s="11" t="s">
        <v>14</v>
      </c>
      <c r="N4225" s="11" t="s">
        <v>14</v>
      </c>
      <c r="O4225" s="11" t="str">
        <f>VLOOKUP(E4225,State_Code_Name!$B$1:$C$52,2,0)</f>
        <v>California</v>
      </c>
    </row>
    <row r="4226" spans="1:15" x14ac:dyDescent="0.3">
      <c r="A4226" s="11">
        <v>1989304</v>
      </c>
      <c r="B4226" s="12" t="s">
        <v>39</v>
      </c>
      <c r="C4226" s="12" t="s">
        <v>16</v>
      </c>
      <c r="D4226" s="12" t="s">
        <v>21</v>
      </c>
      <c r="E4226" s="11" t="s">
        <v>23</v>
      </c>
      <c r="F4226" s="11" t="s">
        <v>19</v>
      </c>
      <c r="G4226" s="37">
        <v>42549</v>
      </c>
      <c r="H4226" s="13">
        <v>42549</v>
      </c>
      <c r="I4226" s="21">
        <v>0</v>
      </c>
      <c r="J4226" s="43" t="s">
        <v>1477</v>
      </c>
      <c r="K4226" s="21">
        <f t="shared" si="130"/>
        <v>2016</v>
      </c>
      <c r="L4226" s="24">
        <f t="shared" si="131"/>
        <v>2</v>
      </c>
      <c r="M4226" s="11" t="s">
        <v>14</v>
      </c>
      <c r="N4226" s="11" t="s">
        <v>15</v>
      </c>
      <c r="O4226" s="11" t="str">
        <f>VLOOKUP(E4226,State_Code_Name!$B$1:$C$52,2,0)</f>
        <v>New York</v>
      </c>
    </row>
    <row r="4227" spans="1:15" x14ac:dyDescent="0.3">
      <c r="A4227" s="11">
        <v>1974695</v>
      </c>
      <c r="B4227" s="12" t="s">
        <v>39</v>
      </c>
      <c r="C4227" s="12" t="s">
        <v>16</v>
      </c>
      <c r="D4227" s="12" t="s">
        <v>21</v>
      </c>
      <c r="E4227" s="11" t="s">
        <v>18</v>
      </c>
      <c r="F4227" s="11" t="s">
        <v>19</v>
      </c>
      <c r="G4227" s="37">
        <v>42539</v>
      </c>
      <c r="H4227" s="13">
        <v>42539</v>
      </c>
      <c r="I4227" s="21">
        <v>0</v>
      </c>
      <c r="J4227" s="43" t="s">
        <v>1477</v>
      </c>
      <c r="K4227" s="21">
        <f t="shared" ref="K4227:K4290" si="132">YEAR(G4227)</f>
        <v>2016</v>
      </c>
      <c r="L4227" s="24">
        <f t="shared" ref="L4227:L4290" si="133">ROUNDUP(MONTH(G4227)/3,0)</f>
        <v>2</v>
      </c>
      <c r="M4227" s="11" t="s">
        <v>14</v>
      </c>
      <c r="N4227" s="11" t="s">
        <v>15</v>
      </c>
      <c r="O4227" s="11" t="str">
        <f>VLOOKUP(E4227,State_Code_Name!$B$1:$C$52,2,0)</f>
        <v>California</v>
      </c>
    </row>
    <row r="4228" spans="1:15" x14ac:dyDescent="0.3">
      <c r="A4228" s="11">
        <v>1383691</v>
      </c>
      <c r="B4228" s="12" t="s">
        <v>61</v>
      </c>
      <c r="C4228" s="12" t="s">
        <v>53</v>
      </c>
      <c r="D4228" s="12" t="s">
        <v>102</v>
      </c>
      <c r="E4228" s="11" t="s">
        <v>12</v>
      </c>
      <c r="F4228" s="11" t="s">
        <v>19</v>
      </c>
      <c r="G4228" s="37">
        <v>42143</v>
      </c>
      <c r="H4228" s="13">
        <v>42143</v>
      </c>
      <c r="I4228" s="21">
        <v>0</v>
      </c>
      <c r="J4228" s="43" t="s">
        <v>1471</v>
      </c>
      <c r="K4228" s="21">
        <f t="shared" si="132"/>
        <v>2015</v>
      </c>
      <c r="L4228" s="24">
        <f t="shared" si="133"/>
        <v>2</v>
      </c>
      <c r="M4228" s="11" t="s">
        <v>14</v>
      </c>
      <c r="N4228" s="11" t="s">
        <v>15</v>
      </c>
      <c r="O4228" s="11" t="str">
        <f>VLOOKUP(E4228,State_Code_Name!$B$1:$C$52,2,0)</f>
        <v>Virginia</v>
      </c>
    </row>
    <row r="4229" spans="1:15" x14ac:dyDescent="0.3">
      <c r="A4229" s="11">
        <v>1145251</v>
      </c>
      <c r="B4229" s="12" t="s">
        <v>48</v>
      </c>
      <c r="C4229" s="12" t="s">
        <v>33</v>
      </c>
      <c r="D4229" s="12" t="s">
        <v>45</v>
      </c>
      <c r="E4229" s="11" t="s">
        <v>40</v>
      </c>
      <c r="F4229" s="11" t="s">
        <v>19</v>
      </c>
      <c r="G4229" s="37">
        <v>41978</v>
      </c>
      <c r="H4229" s="13">
        <v>41978</v>
      </c>
      <c r="I4229" s="21">
        <v>0</v>
      </c>
      <c r="J4229" s="43" t="s">
        <v>1475</v>
      </c>
      <c r="K4229" s="21">
        <f t="shared" si="132"/>
        <v>2014</v>
      </c>
      <c r="L4229" s="24">
        <f t="shared" si="133"/>
        <v>4</v>
      </c>
      <c r="M4229" s="11" t="s">
        <v>14</v>
      </c>
      <c r="N4229" s="11" t="s">
        <v>15</v>
      </c>
      <c r="O4229" s="11" t="str">
        <f>VLOOKUP(E4229,State_Code_Name!$B$1:$C$52,2,0)</f>
        <v>Ohio</v>
      </c>
    </row>
    <row r="4230" spans="1:15" x14ac:dyDescent="0.3">
      <c r="A4230" s="11">
        <v>1892401</v>
      </c>
      <c r="B4230" s="12" t="s">
        <v>135</v>
      </c>
      <c r="C4230" s="12" t="s">
        <v>16</v>
      </c>
      <c r="D4230" s="12" t="s">
        <v>76</v>
      </c>
      <c r="E4230" s="11" t="s">
        <v>47</v>
      </c>
      <c r="F4230" s="11" t="s">
        <v>19</v>
      </c>
      <c r="G4230" s="37">
        <v>42482</v>
      </c>
      <c r="H4230" s="13">
        <v>42482</v>
      </c>
      <c r="I4230" s="21">
        <v>0</v>
      </c>
      <c r="J4230" s="43" t="s">
        <v>1483</v>
      </c>
      <c r="K4230" s="21">
        <f t="shared" si="132"/>
        <v>2016</v>
      </c>
      <c r="L4230" s="24">
        <f t="shared" si="133"/>
        <v>2</v>
      </c>
      <c r="M4230" s="11" t="s">
        <v>14</v>
      </c>
      <c r="N4230" s="11" t="s">
        <v>15</v>
      </c>
      <c r="O4230" s="11" t="str">
        <f>VLOOKUP(E4230,State_Code_Name!$B$1:$C$52,2,0)</f>
        <v>Pennsylvania</v>
      </c>
    </row>
    <row r="4231" spans="1:15" x14ac:dyDescent="0.3">
      <c r="A4231" s="11">
        <v>626698</v>
      </c>
      <c r="B4231" s="12" t="s">
        <v>72</v>
      </c>
      <c r="C4231" s="12" t="s">
        <v>16</v>
      </c>
      <c r="D4231" s="12" t="s">
        <v>76</v>
      </c>
      <c r="E4231" s="11" t="s">
        <v>60</v>
      </c>
      <c r="F4231" s="11" t="s">
        <v>19</v>
      </c>
      <c r="G4231" s="37">
        <v>41616</v>
      </c>
      <c r="H4231" s="13">
        <v>41617</v>
      </c>
      <c r="I4231" s="21">
        <v>1</v>
      </c>
      <c r="J4231" s="43" t="s">
        <v>1475</v>
      </c>
      <c r="K4231" s="21">
        <f t="shared" si="132"/>
        <v>2013</v>
      </c>
      <c r="L4231" s="24">
        <f t="shared" si="133"/>
        <v>4</v>
      </c>
      <c r="M4231" s="11" t="s">
        <v>14</v>
      </c>
      <c r="N4231" s="11" t="s">
        <v>15</v>
      </c>
      <c r="O4231" s="11" t="str">
        <f>VLOOKUP(E4231,State_Code_Name!$B$1:$C$52,2,0)</f>
        <v>Illinois</v>
      </c>
    </row>
    <row r="4232" spans="1:15" x14ac:dyDescent="0.3">
      <c r="A4232" s="11">
        <v>2041735</v>
      </c>
      <c r="B4232" s="12" t="s">
        <v>39</v>
      </c>
      <c r="C4232" s="12" t="s">
        <v>16</v>
      </c>
      <c r="D4232" s="12" t="s">
        <v>21</v>
      </c>
      <c r="E4232" s="11" t="s">
        <v>32</v>
      </c>
      <c r="F4232" s="11" t="s">
        <v>19</v>
      </c>
      <c r="G4232" s="37">
        <v>42584</v>
      </c>
      <c r="H4232" s="13">
        <v>42584</v>
      </c>
      <c r="I4232" s="21">
        <v>0</v>
      </c>
      <c r="J4232" s="43" t="s">
        <v>1482</v>
      </c>
      <c r="K4232" s="21">
        <f t="shared" si="132"/>
        <v>2016</v>
      </c>
      <c r="L4232" s="24">
        <f t="shared" si="133"/>
        <v>3</v>
      </c>
      <c r="M4232" s="11" t="s">
        <v>14</v>
      </c>
      <c r="N4232" s="11" t="s">
        <v>15</v>
      </c>
      <c r="O4232" s="11" t="str">
        <f>VLOOKUP(E4232,State_Code_Name!$B$1:$C$52,2,0)</f>
        <v>Texas</v>
      </c>
    </row>
    <row r="4233" spans="1:15" x14ac:dyDescent="0.3">
      <c r="A4233" s="11">
        <v>1391008</v>
      </c>
      <c r="B4233" s="12" t="s">
        <v>61</v>
      </c>
      <c r="C4233" s="12" t="s">
        <v>53</v>
      </c>
      <c r="D4233" s="12" t="s">
        <v>1439</v>
      </c>
      <c r="E4233" s="11" t="s">
        <v>18</v>
      </c>
      <c r="F4233" s="11" t="s">
        <v>19</v>
      </c>
      <c r="G4233" s="37">
        <v>42150</v>
      </c>
      <c r="H4233" s="13">
        <v>42150</v>
      </c>
      <c r="I4233" s="21">
        <v>0</v>
      </c>
      <c r="J4233" s="43" t="s">
        <v>1471</v>
      </c>
      <c r="K4233" s="21">
        <f t="shared" si="132"/>
        <v>2015</v>
      </c>
      <c r="L4233" s="24">
        <f t="shared" si="133"/>
        <v>2</v>
      </c>
      <c r="M4233" s="11" t="s">
        <v>14</v>
      </c>
      <c r="N4233" s="11" t="s">
        <v>15</v>
      </c>
      <c r="O4233" s="11" t="str">
        <f>VLOOKUP(E4233,State_Code_Name!$B$1:$C$52,2,0)</f>
        <v>California</v>
      </c>
    </row>
    <row r="4234" spans="1:15" x14ac:dyDescent="0.3">
      <c r="A4234" s="11">
        <v>542753</v>
      </c>
      <c r="B4234" s="12" t="s">
        <v>48</v>
      </c>
      <c r="C4234" s="12" t="s">
        <v>27</v>
      </c>
      <c r="D4234" s="12" t="s">
        <v>79</v>
      </c>
      <c r="E4234" s="11" t="s">
        <v>47</v>
      </c>
      <c r="F4234" s="11" t="s">
        <v>19</v>
      </c>
      <c r="G4234" s="37">
        <v>41542</v>
      </c>
      <c r="H4234" s="13">
        <v>41543</v>
      </c>
      <c r="I4234" s="21">
        <v>1</v>
      </c>
      <c r="J4234" s="43" t="s">
        <v>1480</v>
      </c>
      <c r="K4234" s="21">
        <f t="shared" si="132"/>
        <v>2013</v>
      </c>
      <c r="L4234" s="24">
        <f t="shared" si="133"/>
        <v>3</v>
      </c>
      <c r="M4234" s="11" t="s">
        <v>14</v>
      </c>
      <c r="N4234" s="11" t="s">
        <v>15</v>
      </c>
      <c r="O4234" s="11" t="str">
        <f>VLOOKUP(E4234,State_Code_Name!$B$1:$C$52,2,0)</f>
        <v>Pennsylvania</v>
      </c>
    </row>
    <row r="4235" spans="1:15" x14ac:dyDescent="0.3">
      <c r="A4235" s="11">
        <v>1499555</v>
      </c>
      <c r="B4235" s="12" t="s">
        <v>11</v>
      </c>
      <c r="C4235" s="12" t="s">
        <v>16</v>
      </c>
      <c r="D4235" s="12" t="s">
        <v>21</v>
      </c>
      <c r="E4235" s="11" t="s">
        <v>43</v>
      </c>
      <c r="F4235" s="11" t="s">
        <v>13</v>
      </c>
      <c r="G4235" s="37">
        <v>42219</v>
      </c>
      <c r="H4235" s="13">
        <v>42222</v>
      </c>
      <c r="I4235" s="21">
        <v>3</v>
      </c>
      <c r="J4235" s="43" t="s">
        <v>1482</v>
      </c>
      <c r="K4235" s="21">
        <f t="shared" si="132"/>
        <v>2015</v>
      </c>
      <c r="L4235" s="24">
        <f t="shared" si="133"/>
        <v>3</v>
      </c>
      <c r="M4235" s="11" t="s">
        <v>14</v>
      </c>
      <c r="N4235" s="11" t="s">
        <v>15</v>
      </c>
      <c r="O4235" s="11" t="str">
        <f>VLOOKUP(E4235,State_Code_Name!$B$1:$C$52,2,0)</f>
        <v>North Carolina</v>
      </c>
    </row>
    <row r="4236" spans="1:15" x14ac:dyDescent="0.3">
      <c r="A4236" s="11">
        <v>727053</v>
      </c>
      <c r="B4236" s="12" t="s">
        <v>229</v>
      </c>
      <c r="C4236" s="12" t="s">
        <v>9</v>
      </c>
      <c r="D4236" s="12" t="s">
        <v>174</v>
      </c>
      <c r="E4236" s="11" t="s">
        <v>183</v>
      </c>
      <c r="F4236" s="11" t="s">
        <v>19</v>
      </c>
      <c r="G4236" s="37">
        <v>41693</v>
      </c>
      <c r="H4236" s="13">
        <v>41693</v>
      </c>
      <c r="I4236" s="21">
        <v>0</v>
      </c>
      <c r="J4236" s="43" t="s">
        <v>1478</v>
      </c>
      <c r="K4236" s="21">
        <f t="shared" si="132"/>
        <v>2014</v>
      </c>
      <c r="L4236" s="24">
        <f t="shared" si="133"/>
        <v>1</v>
      </c>
      <c r="M4236" s="11" t="s">
        <v>14</v>
      </c>
      <c r="N4236" s="11" t="s">
        <v>15</v>
      </c>
      <c r="O4236" s="11" t="str">
        <f>VLOOKUP(E4236,State_Code_Name!$B$1:$C$52,2,0)</f>
        <v>Mississippi</v>
      </c>
    </row>
    <row r="4237" spans="1:15" x14ac:dyDescent="0.3">
      <c r="A4237" s="11">
        <v>1009734</v>
      </c>
      <c r="B4237" s="12" t="s">
        <v>11</v>
      </c>
      <c r="C4237" s="12" t="s">
        <v>16</v>
      </c>
      <c r="D4237" s="12" t="s">
        <v>76</v>
      </c>
      <c r="E4237" s="11" t="s">
        <v>67</v>
      </c>
      <c r="F4237" s="11" t="s">
        <v>19</v>
      </c>
      <c r="G4237" s="37">
        <v>41884</v>
      </c>
      <c r="H4237" s="13">
        <v>41884</v>
      </c>
      <c r="I4237" s="21">
        <v>0</v>
      </c>
      <c r="J4237" s="43" t="s">
        <v>1480</v>
      </c>
      <c r="K4237" s="21">
        <f t="shared" si="132"/>
        <v>2014</v>
      </c>
      <c r="L4237" s="24">
        <f t="shared" si="133"/>
        <v>3</v>
      </c>
      <c r="M4237" s="11" t="s">
        <v>14</v>
      </c>
      <c r="N4237" s="11" t="s">
        <v>14</v>
      </c>
      <c r="O4237" s="11" t="str">
        <f>VLOOKUP(E4237,State_Code_Name!$B$1:$C$52,2,0)</f>
        <v>Michigan</v>
      </c>
    </row>
    <row r="4238" spans="1:15" x14ac:dyDescent="0.3">
      <c r="A4238" s="11">
        <v>1467087</v>
      </c>
      <c r="B4238" s="12" t="s">
        <v>22</v>
      </c>
      <c r="C4238" s="12" t="s">
        <v>16</v>
      </c>
      <c r="D4238" s="12" t="s">
        <v>25</v>
      </c>
      <c r="E4238" s="11" t="s">
        <v>71</v>
      </c>
      <c r="F4238" s="11" t="s">
        <v>303</v>
      </c>
      <c r="G4238" s="37">
        <v>42198</v>
      </c>
      <c r="H4238" s="13">
        <v>42199</v>
      </c>
      <c r="I4238" s="21">
        <v>1</v>
      </c>
      <c r="J4238" s="43" t="s">
        <v>1481</v>
      </c>
      <c r="K4238" s="21">
        <f t="shared" si="132"/>
        <v>2015</v>
      </c>
      <c r="L4238" s="24">
        <f t="shared" si="133"/>
        <v>3</v>
      </c>
      <c r="M4238" s="11" t="s">
        <v>14</v>
      </c>
      <c r="N4238" s="11" t="s">
        <v>14</v>
      </c>
      <c r="O4238" s="11" t="str">
        <f>VLOOKUP(E4238,State_Code_Name!$B$1:$C$52,2,0)</f>
        <v>Massachusetts</v>
      </c>
    </row>
    <row r="4239" spans="1:15" x14ac:dyDescent="0.3">
      <c r="A4239" s="11">
        <v>497260</v>
      </c>
      <c r="B4239" s="12" t="s">
        <v>44</v>
      </c>
      <c r="C4239" s="12" t="s">
        <v>37</v>
      </c>
      <c r="D4239" s="12" t="s">
        <v>120</v>
      </c>
      <c r="E4239" s="11" t="s">
        <v>49</v>
      </c>
      <c r="F4239" s="11" t="s">
        <v>19</v>
      </c>
      <c r="G4239" s="37">
        <v>41506</v>
      </c>
      <c r="H4239" s="13">
        <v>41506</v>
      </c>
      <c r="I4239" s="21">
        <v>0</v>
      </c>
      <c r="J4239" s="43" t="s">
        <v>1482</v>
      </c>
      <c r="K4239" s="21">
        <f t="shared" si="132"/>
        <v>2013</v>
      </c>
      <c r="L4239" s="24">
        <f t="shared" si="133"/>
        <v>3</v>
      </c>
      <c r="M4239" s="11" t="s">
        <v>14</v>
      </c>
      <c r="N4239" s="11" t="s">
        <v>15</v>
      </c>
      <c r="O4239" s="11" t="str">
        <f>VLOOKUP(E4239,State_Code_Name!$B$1:$C$52,2,0)</f>
        <v>New Jersey</v>
      </c>
    </row>
    <row r="4240" spans="1:15" x14ac:dyDescent="0.3">
      <c r="A4240" s="11">
        <v>2010535</v>
      </c>
      <c r="B4240" s="12" t="s">
        <v>837</v>
      </c>
      <c r="C4240" s="12" t="s">
        <v>27</v>
      </c>
      <c r="D4240" s="12" t="s">
        <v>57</v>
      </c>
      <c r="E4240" s="11" t="s">
        <v>99</v>
      </c>
      <c r="F4240" s="11" t="s">
        <v>13</v>
      </c>
      <c r="G4240" s="37">
        <v>42565</v>
      </c>
      <c r="H4240" s="13">
        <v>42566</v>
      </c>
      <c r="I4240" s="21">
        <v>1</v>
      </c>
      <c r="J4240" s="43" t="s">
        <v>1481</v>
      </c>
      <c r="K4240" s="21">
        <f t="shared" si="132"/>
        <v>2016</v>
      </c>
      <c r="L4240" s="24">
        <f t="shared" si="133"/>
        <v>3</v>
      </c>
      <c r="M4240" s="11" t="s">
        <v>14</v>
      </c>
      <c r="N4240" s="11" t="s">
        <v>15</v>
      </c>
      <c r="O4240" s="11" t="str">
        <f>VLOOKUP(E4240,State_Code_Name!$B$1:$C$52,2,0)</f>
        <v>Arizona</v>
      </c>
    </row>
    <row r="4241" spans="1:15" x14ac:dyDescent="0.3">
      <c r="A4241" s="11">
        <v>795840</v>
      </c>
      <c r="B4241" s="12" t="s">
        <v>35</v>
      </c>
      <c r="C4241" s="12" t="s">
        <v>16</v>
      </c>
      <c r="D4241" s="12" t="s">
        <v>1442</v>
      </c>
      <c r="E4241" s="11" t="s">
        <v>12</v>
      </c>
      <c r="F4241" s="11" t="s">
        <v>19</v>
      </c>
      <c r="G4241" s="37">
        <v>41736</v>
      </c>
      <c r="H4241" s="13">
        <v>41736</v>
      </c>
      <c r="I4241" s="21">
        <v>0</v>
      </c>
      <c r="J4241" s="43" t="s">
        <v>1483</v>
      </c>
      <c r="K4241" s="21">
        <f t="shared" si="132"/>
        <v>2014</v>
      </c>
      <c r="L4241" s="24">
        <f t="shared" si="133"/>
        <v>2</v>
      </c>
      <c r="M4241" s="11" t="s">
        <v>14</v>
      </c>
      <c r="N4241" s="11" t="s">
        <v>14</v>
      </c>
      <c r="O4241" s="11" t="str">
        <f>VLOOKUP(E4241,State_Code_Name!$B$1:$C$52,2,0)</f>
        <v>Virginia</v>
      </c>
    </row>
    <row r="4242" spans="1:15" x14ac:dyDescent="0.3">
      <c r="A4242" s="11">
        <v>567907</v>
      </c>
      <c r="B4242" s="12" t="s">
        <v>11</v>
      </c>
      <c r="C4242" s="12" t="s">
        <v>16</v>
      </c>
      <c r="D4242" s="12" t="s">
        <v>25</v>
      </c>
      <c r="E4242" s="11" t="s">
        <v>211</v>
      </c>
      <c r="F4242" s="11" t="s">
        <v>19</v>
      </c>
      <c r="G4242" s="37">
        <v>41570</v>
      </c>
      <c r="H4242" s="13">
        <v>41570</v>
      </c>
      <c r="I4242" s="21">
        <v>0</v>
      </c>
      <c r="J4242" s="43" t="s">
        <v>1473</v>
      </c>
      <c r="K4242" s="21">
        <f t="shared" si="132"/>
        <v>2013</v>
      </c>
      <c r="L4242" s="24">
        <f t="shared" si="133"/>
        <v>4</v>
      </c>
      <c r="M4242" s="11" t="s">
        <v>14</v>
      </c>
      <c r="N4242" s="11" t="s">
        <v>14</v>
      </c>
      <c r="O4242" s="11" t="str">
        <f>VLOOKUP(E4242,State_Code_Name!$B$1:$C$52,2,0)</f>
        <v>West Virginia</v>
      </c>
    </row>
    <row r="4243" spans="1:15" x14ac:dyDescent="0.3">
      <c r="A4243" s="11">
        <v>806805</v>
      </c>
      <c r="B4243" s="12" t="s">
        <v>59</v>
      </c>
      <c r="C4243" s="12" t="s">
        <v>53</v>
      </c>
      <c r="D4243" s="12" t="s">
        <v>102</v>
      </c>
      <c r="E4243" s="11" t="s">
        <v>121</v>
      </c>
      <c r="F4243" s="11" t="s">
        <v>303</v>
      </c>
      <c r="G4243" s="37">
        <v>41743</v>
      </c>
      <c r="H4243" s="13">
        <v>41815</v>
      </c>
      <c r="I4243" s="21">
        <v>72</v>
      </c>
      <c r="J4243" s="43" t="s">
        <v>1483</v>
      </c>
      <c r="K4243" s="21">
        <f t="shared" si="132"/>
        <v>2014</v>
      </c>
      <c r="L4243" s="24">
        <f t="shared" si="133"/>
        <v>2</v>
      </c>
      <c r="M4243" s="11" t="s">
        <v>14</v>
      </c>
      <c r="N4243" s="11" t="s">
        <v>14</v>
      </c>
      <c r="O4243" s="11" t="str">
        <f>VLOOKUP(E4243,State_Code_Name!$B$1:$C$52,2,0)</f>
        <v>Oregon</v>
      </c>
    </row>
    <row r="4244" spans="1:15" x14ac:dyDescent="0.3">
      <c r="A4244" s="11">
        <v>1858959</v>
      </c>
      <c r="B4244" s="12" t="s">
        <v>613</v>
      </c>
      <c r="C4244" s="12" t="s">
        <v>9</v>
      </c>
      <c r="D4244" s="12" t="s">
        <v>133</v>
      </c>
      <c r="E4244" s="11" t="s">
        <v>117</v>
      </c>
      <c r="F4244" s="11" t="s">
        <v>19</v>
      </c>
      <c r="G4244" s="37">
        <v>42460</v>
      </c>
      <c r="H4244" s="13">
        <v>42460</v>
      </c>
      <c r="I4244" s="21">
        <v>0</v>
      </c>
      <c r="J4244" s="43" t="s">
        <v>1476</v>
      </c>
      <c r="K4244" s="21">
        <f t="shared" si="132"/>
        <v>2016</v>
      </c>
      <c r="L4244" s="24">
        <f t="shared" si="133"/>
        <v>1</v>
      </c>
      <c r="M4244" s="11" t="s">
        <v>14</v>
      </c>
      <c r="N4244" s="11" t="s">
        <v>14</v>
      </c>
      <c r="O4244" s="11" t="str">
        <f>VLOOKUP(E4244,State_Code_Name!$B$1:$C$52,2,0)</f>
        <v>Alabama</v>
      </c>
    </row>
    <row r="4245" spans="1:15" x14ac:dyDescent="0.3">
      <c r="A4245" s="11">
        <v>978368</v>
      </c>
      <c r="B4245" s="12" t="s">
        <v>61</v>
      </c>
      <c r="C4245" s="12" t="s">
        <v>53</v>
      </c>
      <c r="D4245" s="12" t="s">
        <v>1439</v>
      </c>
      <c r="E4245" s="11" t="s">
        <v>49</v>
      </c>
      <c r="F4245" s="11" t="s">
        <v>19</v>
      </c>
      <c r="G4245" s="37">
        <v>41862</v>
      </c>
      <c r="H4245" s="13">
        <v>41862</v>
      </c>
      <c r="I4245" s="21">
        <v>0</v>
      </c>
      <c r="J4245" s="43" t="s">
        <v>1482</v>
      </c>
      <c r="K4245" s="21">
        <f t="shared" si="132"/>
        <v>2014</v>
      </c>
      <c r="L4245" s="24">
        <f t="shared" si="133"/>
        <v>3</v>
      </c>
      <c r="M4245" s="11" t="s">
        <v>14</v>
      </c>
      <c r="N4245" s="11" t="s">
        <v>15</v>
      </c>
      <c r="O4245" s="11" t="str">
        <f>VLOOKUP(E4245,State_Code_Name!$B$1:$C$52,2,0)</f>
        <v>New Jersey</v>
      </c>
    </row>
    <row r="4246" spans="1:15" x14ac:dyDescent="0.3">
      <c r="A4246" s="11">
        <v>1517849</v>
      </c>
      <c r="B4246" s="12" t="s">
        <v>1021</v>
      </c>
      <c r="C4246" s="12" t="s">
        <v>27</v>
      </c>
      <c r="D4246" s="12" t="s">
        <v>28</v>
      </c>
      <c r="E4246" s="11" t="s">
        <v>121</v>
      </c>
      <c r="F4246" s="11" t="s">
        <v>13</v>
      </c>
      <c r="G4246" s="37">
        <v>42229</v>
      </c>
      <c r="H4246" s="13">
        <v>42230</v>
      </c>
      <c r="I4246" s="21">
        <v>1</v>
      </c>
      <c r="J4246" s="43" t="s">
        <v>1482</v>
      </c>
      <c r="K4246" s="21">
        <f t="shared" si="132"/>
        <v>2015</v>
      </c>
      <c r="L4246" s="24">
        <f t="shared" si="133"/>
        <v>3</v>
      </c>
      <c r="M4246" s="11" t="s">
        <v>14</v>
      </c>
      <c r="N4246" s="11" t="s">
        <v>15</v>
      </c>
      <c r="O4246" s="11" t="str">
        <f>VLOOKUP(E4246,State_Code_Name!$B$1:$C$52,2,0)</f>
        <v>Oregon</v>
      </c>
    </row>
    <row r="4247" spans="1:15" x14ac:dyDescent="0.3">
      <c r="A4247" s="11">
        <v>452934</v>
      </c>
      <c r="B4247" s="12" t="s">
        <v>48</v>
      </c>
      <c r="C4247" s="12" t="s">
        <v>27</v>
      </c>
      <c r="D4247" s="12" t="s">
        <v>28</v>
      </c>
      <c r="E4247" s="11" t="s">
        <v>98</v>
      </c>
      <c r="F4247" s="11" t="s">
        <v>19</v>
      </c>
      <c r="G4247" s="37">
        <v>41464</v>
      </c>
      <c r="H4247" s="13">
        <v>41466</v>
      </c>
      <c r="I4247" s="21">
        <v>2</v>
      </c>
      <c r="J4247" s="43" t="s">
        <v>1481</v>
      </c>
      <c r="K4247" s="21">
        <f t="shared" si="132"/>
        <v>2013</v>
      </c>
      <c r="L4247" s="24">
        <f t="shared" si="133"/>
        <v>3</v>
      </c>
      <c r="M4247" s="11" t="s">
        <v>15</v>
      </c>
      <c r="N4247" s="11" t="s">
        <v>15</v>
      </c>
      <c r="O4247" s="11" t="str">
        <f>VLOOKUP(E4247,State_Code_Name!$B$1:$C$52,2,0)</f>
        <v>Colorado</v>
      </c>
    </row>
    <row r="4248" spans="1:15" x14ac:dyDescent="0.3">
      <c r="A4248" s="11">
        <v>1639402</v>
      </c>
      <c r="B4248" s="12" t="s">
        <v>44</v>
      </c>
      <c r="C4248" s="12" t="s">
        <v>16</v>
      </c>
      <c r="D4248" s="12" t="s">
        <v>21</v>
      </c>
      <c r="E4248" s="11" t="s">
        <v>18</v>
      </c>
      <c r="F4248" s="11" t="s">
        <v>19</v>
      </c>
      <c r="G4248" s="37">
        <v>42312</v>
      </c>
      <c r="H4248" s="13">
        <v>42312</v>
      </c>
      <c r="I4248" s="21">
        <v>0</v>
      </c>
      <c r="J4248" s="43" t="s">
        <v>1479</v>
      </c>
      <c r="K4248" s="21">
        <f t="shared" si="132"/>
        <v>2015</v>
      </c>
      <c r="L4248" s="24">
        <f t="shared" si="133"/>
        <v>4</v>
      </c>
      <c r="M4248" s="11" t="s">
        <v>14</v>
      </c>
      <c r="N4248" s="11" t="s">
        <v>14</v>
      </c>
      <c r="O4248" s="11" t="str">
        <f>VLOOKUP(E4248,State_Code_Name!$B$1:$C$52,2,0)</f>
        <v>California</v>
      </c>
    </row>
    <row r="4249" spans="1:15" x14ac:dyDescent="0.3">
      <c r="A4249" s="11">
        <v>881795</v>
      </c>
      <c r="B4249" s="12" t="s">
        <v>924</v>
      </c>
      <c r="C4249" s="12" t="s">
        <v>33</v>
      </c>
      <c r="D4249" s="12" t="s">
        <v>45</v>
      </c>
      <c r="E4249" s="11" t="s">
        <v>18</v>
      </c>
      <c r="F4249" s="11" t="s">
        <v>19</v>
      </c>
      <c r="G4249" s="37">
        <v>41795</v>
      </c>
      <c r="H4249" s="13">
        <v>41806</v>
      </c>
      <c r="I4249" s="21">
        <v>11</v>
      </c>
      <c r="J4249" s="43" t="s">
        <v>1477</v>
      </c>
      <c r="K4249" s="21">
        <f t="shared" si="132"/>
        <v>2014</v>
      </c>
      <c r="L4249" s="24">
        <f t="shared" si="133"/>
        <v>2</v>
      </c>
      <c r="M4249" s="11" t="s">
        <v>14</v>
      </c>
      <c r="N4249" s="11" t="s">
        <v>15</v>
      </c>
      <c r="O4249" s="11" t="str">
        <f>VLOOKUP(E4249,State_Code_Name!$B$1:$C$52,2,0)</f>
        <v>California</v>
      </c>
    </row>
    <row r="4250" spans="1:15" x14ac:dyDescent="0.3">
      <c r="A4250" s="11">
        <v>2153536</v>
      </c>
      <c r="B4250" s="12" t="s">
        <v>48</v>
      </c>
      <c r="C4250" s="12" t="s">
        <v>33</v>
      </c>
      <c r="D4250" s="12" t="s">
        <v>42</v>
      </c>
      <c r="E4250" s="11" t="s">
        <v>18</v>
      </c>
      <c r="F4250" s="11" t="s">
        <v>19</v>
      </c>
      <c r="G4250" s="37">
        <v>42653</v>
      </c>
      <c r="H4250" s="13">
        <v>42653</v>
      </c>
      <c r="I4250" s="21">
        <v>0</v>
      </c>
      <c r="J4250" s="43" t="s">
        <v>1473</v>
      </c>
      <c r="K4250" s="21">
        <f t="shared" si="132"/>
        <v>2016</v>
      </c>
      <c r="L4250" s="24">
        <f t="shared" si="133"/>
        <v>4</v>
      </c>
      <c r="M4250" s="11" t="s">
        <v>14</v>
      </c>
      <c r="N4250" s="11" t="s">
        <v>14</v>
      </c>
      <c r="O4250" s="11" t="str">
        <f>VLOOKUP(E4250,State_Code_Name!$B$1:$C$52,2,0)</f>
        <v>California</v>
      </c>
    </row>
    <row r="4251" spans="1:15" x14ac:dyDescent="0.3">
      <c r="A4251" s="11">
        <v>595599</v>
      </c>
      <c r="B4251" s="12" t="s">
        <v>64</v>
      </c>
      <c r="C4251" s="12" t="s">
        <v>33</v>
      </c>
      <c r="D4251" s="12" t="s">
        <v>42</v>
      </c>
      <c r="E4251" s="11" t="s">
        <v>40</v>
      </c>
      <c r="F4251" s="11" t="s">
        <v>19</v>
      </c>
      <c r="G4251" s="37">
        <v>41591</v>
      </c>
      <c r="H4251" s="13">
        <v>41591</v>
      </c>
      <c r="I4251" s="21">
        <v>0</v>
      </c>
      <c r="J4251" s="43" t="s">
        <v>1479</v>
      </c>
      <c r="K4251" s="21">
        <f t="shared" si="132"/>
        <v>2013</v>
      </c>
      <c r="L4251" s="24">
        <f t="shared" si="133"/>
        <v>4</v>
      </c>
      <c r="M4251" s="11" t="s">
        <v>14</v>
      </c>
      <c r="N4251" s="11" t="s">
        <v>15</v>
      </c>
      <c r="O4251" s="11" t="str">
        <f>VLOOKUP(E4251,State_Code_Name!$B$1:$C$52,2,0)</f>
        <v>Ohio</v>
      </c>
    </row>
    <row r="4252" spans="1:15" x14ac:dyDescent="0.3">
      <c r="A4252" s="11">
        <v>1812809</v>
      </c>
      <c r="B4252" s="12" t="s">
        <v>11</v>
      </c>
      <c r="C4252" s="12" t="s">
        <v>16</v>
      </c>
      <c r="D4252" s="12" t="s">
        <v>25</v>
      </c>
      <c r="E4252" s="11" t="s">
        <v>18</v>
      </c>
      <c r="F4252" s="11" t="s">
        <v>19</v>
      </c>
      <c r="G4252" s="37">
        <v>42432</v>
      </c>
      <c r="H4252" s="13">
        <v>42432</v>
      </c>
      <c r="I4252" s="21">
        <v>0</v>
      </c>
      <c r="J4252" s="43" t="s">
        <v>1476</v>
      </c>
      <c r="K4252" s="21">
        <f t="shared" si="132"/>
        <v>2016</v>
      </c>
      <c r="L4252" s="24">
        <f t="shared" si="133"/>
        <v>1</v>
      </c>
      <c r="M4252" s="11" t="s">
        <v>14</v>
      </c>
      <c r="N4252" s="11" t="s">
        <v>14</v>
      </c>
      <c r="O4252" s="11" t="str">
        <f>VLOOKUP(E4252,State_Code_Name!$B$1:$C$52,2,0)</f>
        <v>California</v>
      </c>
    </row>
    <row r="4253" spans="1:15" x14ac:dyDescent="0.3">
      <c r="A4253" s="11">
        <v>1299152</v>
      </c>
      <c r="B4253" s="12" t="s">
        <v>815</v>
      </c>
      <c r="C4253" s="12" t="s">
        <v>9</v>
      </c>
      <c r="D4253" s="12" t="s">
        <v>182</v>
      </c>
      <c r="E4253" s="11" t="s">
        <v>122</v>
      </c>
      <c r="F4253" s="11" t="s">
        <v>19</v>
      </c>
      <c r="G4253" s="37">
        <v>42087</v>
      </c>
      <c r="H4253" s="13">
        <v>42088</v>
      </c>
      <c r="I4253" s="21">
        <v>1</v>
      </c>
      <c r="J4253" s="43" t="s">
        <v>1476</v>
      </c>
      <c r="K4253" s="21">
        <f t="shared" si="132"/>
        <v>2015</v>
      </c>
      <c r="L4253" s="24">
        <f t="shared" si="133"/>
        <v>1</v>
      </c>
      <c r="M4253" s="11" t="s">
        <v>14</v>
      </c>
      <c r="N4253" s="11" t="s">
        <v>15</v>
      </c>
      <c r="O4253" s="11" t="str">
        <f>VLOOKUP(E4253,State_Code_Name!$B$1:$C$52,2,0)</f>
        <v>Maryland</v>
      </c>
    </row>
    <row r="4254" spans="1:15" x14ac:dyDescent="0.3">
      <c r="A4254" s="11">
        <v>952588</v>
      </c>
      <c r="B4254" s="12" t="s">
        <v>31</v>
      </c>
      <c r="C4254" s="12" t="s">
        <v>27</v>
      </c>
      <c r="D4254" s="12" t="s">
        <v>28</v>
      </c>
      <c r="E4254" s="11" t="s">
        <v>18</v>
      </c>
      <c r="F4254" s="11" t="s">
        <v>303</v>
      </c>
      <c r="G4254" s="37">
        <v>41844</v>
      </c>
      <c r="H4254" s="13">
        <v>41848</v>
      </c>
      <c r="I4254" s="21">
        <v>4</v>
      </c>
      <c r="J4254" s="43" t="s">
        <v>1481</v>
      </c>
      <c r="K4254" s="21">
        <f t="shared" si="132"/>
        <v>2014</v>
      </c>
      <c r="L4254" s="24">
        <f t="shared" si="133"/>
        <v>3</v>
      </c>
      <c r="M4254" s="11" t="s">
        <v>14</v>
      </c>
      <c r="N4254" s="11" t="s">
        <v>14</v>
      </c>
      <c r="O4254" s="11" t="str">
        <f>VLOOKUP(E4254,State_Code_Name!$B$1:$C$52,2,0)</f>
        <v>California</v>
      </c>
    </row>
    <row r="4255" spans="1:15" x14ac:dyDescent="0.3">
      <c r="A4255" s="11">
        <v>1736070</v>
      </c>
      <c r="B4255" s="12" t="s">
        <v>1329</v>
      </c>
      <c r="C4255" s="12" t="s">
        <v>27</v>
      </c>
      <c r="D4255" s="12" t="s">
        <v>28</v>
      </c>
      <c r="E4255" s="11" t="s">
        <v>98</v>
      </c>
      <c r="F4255" s="11" t="s">
        <v>19</v>
      </c>
      <c r="G4255" s="37">
        <v>42381</v>
      </c>
      <c r="H4255" s="13">
        <v>42381</v>
      </c>
      <c r="I4255" s="21">
        <v>0</v>
      </c>
      <c r="J4255" s="43" t="s">
        <v>1474</v>
      </c>
      <c r="K4255" s="21">
        <f t="shared" si="132"/>
        <v>2016</v>
      </c>
      <c r="L4255" s="24">
        <f t="shared" si="133"/>
        <v>1</v>
      </c>
      <c r="M4255" s="11" t="s">
        <v>14</v>
      </c>
      <c r="N4255" s="11" t="s">
        <v>14</v>
      </c>
      <c r="O4255" s="11" t="str">
        <f>VLOOKUP(E4255,State_Code_Name!$B$1:$C$52,2,0)</f>
        <v>Colorado</v>
      </c>
    </row>
    <row r="4256" spans="1:15" x14ac:dyDescent="0.3">
      <c r="A4256" s="11">
        <v>1194974</v>
      </c>
      <c r="B4256" s="12" t="s">
        <v>31</v>
      </c>
      <c r="C4256" s="12" t="s">
        <v>27</v>
      </c>
      <c r="D4256" s="12" t="s">
        <v>28</v>
      </c>
      <c r="E4256" s="11" t="s">
        <v>127</v>
      </c>
      <c r="F4256" s="11" t="s">
        <v>19</v>
      </c>
      <c r="G4256" s="37">
        <v>42019</v>
      </c>
      <c r="H4256" s="13">
        <v>42019</v>
      </c>
      <c r="I4256" s="21">
        <v>0</v>
      </c>
      <c r="J4256" s="43" t="s">
        <v>1474</v>
      </c>
      <c r="K4256" s="21">
        <f t="shared" si="132"/>
        <v>2015</v>
      </c>
      <c r="L4256" s="24">
        <f t="shared" si="133"/>
        <v>1</v>
      </c>
      <c r="M4256" s="11" t="s">
        <v>14</v>
      </c>
      <c r="N4256" s="11" t="s">
        <v>15</v>
      </c>
      <c r="O4256" s="11" t="str">
        <f>VLOOKUP(E4256,State_Code_Name!$B$1:$C$52,2,0)</f>
        <v>Oklahoma</v>
      </c>
    </row>
    <row r="4257" spans="1:15" x14ac:dyDescent="0.3">
      <c r="A4257" s="11">
        <v>1012560</v>
      </c>
      <c r="B4257" s="12" t="s">
        <v>69</v>
      </c>
      <c r="C4257" s="12" t="s">
        <v>37</v>
      </c>
      <c r="D4257" s="12" t="s">
        <v>1445</v>
      </c>
      <c r="E4257" s="11" t="s">
        <v>18</v>
      </c>
      <c r="F4257" s="11" t="s">
        <v>19</v>
      </c>
      <c r="G4257" s="37">
        <v>41885</v>
      </c>
      <c r="H4257" s="13">
        <v>41887</v>
      </c>
      <c r="I4257" s="21">
        <v>2</v>
      </c>
      <c r="J4257" s="43" t="s">
        <v>1480</v>
      </c>
      <c r="K4257" s="21">
        <f t="shared" si="132"/>
        <v>2014</v>
      </c>
      <c r="L4257" s="24">
        <f t="shared" si="133"/>
        <v>3</v>
      </c>
      <c r="M4257" s="11" t="s">
        <v>14</v>
      </c>
      <c r="N4257" s="11" t="s">
        <v>15</v>
      </c>
      <c r="O4257" s="11" t="str">
        <f>VLOOKUP(E4257,State_Code_Name!$B$1:$C$52,2,0)</f>
        <v>California</v>
      </c>
    </row>
    <row r="4258" spans="1:15" x14ac:dyDescent="0.3">
      <c r="A4258" s="11">
        <v>602065</v>
      </c>
      <c r="B4258" s="12" t="s">
        <v>35</v>
      </c>
      <c r="C4258" s="12" t="s">
        <v>16</v>
      </c>
      <c r="D4258" s="12" t="s">
        <v>21</v>
      </c>
      <c r="E4258" s="11" t="s">
        <v>43</v>
      </c>
      <c r="F4258" s="11" t="s">
        <v>303</v>
      </c>
      <c r="G4258" s="37">
        <v>41596</v>
      </c>
      <c r="H4258" s="13">
        <v>41598</v>
      </c>
      <c r="I4258" s="21">
        <v>2</v>
      </c>
      <c r="J4258" s="43" t="s">
        <v>1479</v>
      </c>
      <c r="K4258" s="21">
        <f t="shared" si="132"/>
        <v>2013</v>
      </c>
      <c r="L4258" s="24">
        <f t="shared" si="133"/>
        <v>4</v>
      </c>
      <c r="M4258" s="11" t="s">
        <v>14</v>
      </c>
      <c r="N4258" s="11" t="s">
        <v>15</v>
      </c>
      <c r="O4258" s="11" t="str">
        <f>VLOOKUP(E4258,State_Code_Name!$B$1:$C$52,2,0)</f>
        <v>North Carolina</v>
      </c>
    </row>
    <row r="4259" spans="1:15" x14ac:dyDescent="0.3">
      <c r="A4259" s="11">
        <v>926477</v>
      </c>
      <c r="B4259" s="12" t="s">
        <v>39</v>
      </c>
      <c r="C4259" s="12" t="s">
        <v>539</v>
      </c>
      <c r="D4259" s="12" t="s">
        <v>540</v>
      </c>
      <c r="E4259" s="11" t="s">
        <v>23</v>
      </c>
      <c r="F4259" s="11" t="s">
        <v>19</v>
      </c>
      <c r="G4259" s="37">
        <v>41827</v>
      </c>
      <c r="H4259" s="13">
        <v>41830</v>
      </c>
      <c r="I4259" s="21">
        <v>3</v>
      </c>
      <c r="J4259" s="43" t="s">
        <v>1481</v>
      </c>
      <c r="K4259" s="21">
        <f t="shared" si="132"/>
        <v>2014</v>
      </c>
      <c r="L4259" s="24">
        <f t="shared" si="133"/>
        <v>3</v>
      </c>
      <c r="M4259" s="11" t="s">
        <v>14</v>
      </c>
      <c r="N4259" s="11" t="s">
        <v>15</v>
      </c>
      <c r="O4259" s="11" t="str">
        <f>VLOOKUP(E4259,State_Code_Name!$B$1:$C$52,2,0)</f>
        <v>New York</v>
      </c>
    </row>
    <row r="4260" spans="1:15" x14ac:dyDescent="0.3">
      <c r="A4260" s="11">
        <v>1076973</v>
      </c>
      <c r="B4260" s="12" t="s">
        <v>70</v>
      </c>
      <c r="C4260" s="12" t="s">
        <v>27</v>
      </c>
      <c r="D4260" s="12" t="s">
        <v>28</v>
      </c>
      <c r="E4260" s="11" t="s">
        <v>18</v>
      </c>
      <c r="F4260" s="11" t="s">
        <v>19</v>
      </c>
      <c r="G4260" s="37">
        <v>41931</v>
      </c>
      <c r="H4260" s="13">
        <v>41931</v>
      </c>
      <c r="I4260" s="21">
        <v>0</v>
      </c>
      <c r="J4260" s="43" t="s">
        <v>1473</v>
      </c>
      <c r="K4260" s="21">
        <f t="shared" si="132"/>
        <v>2014</v>
      </c>
      <c r="L4260" s="24">
        <f t="shared" si="133"/>
        <v>4</v>
      </c>
      <c r="M4260" s="11" t="s">
        <v>14</v>
      </c>
      <c r="N4260" s="11" t="s">
        <v>15</v>
      </c>
      <c r="O4260" s="11" t="str">
        <f>VLOOKUP(E4260,State_Code_Name!$B$1:$C$52,2,0)</f>
        <v>California</v>
      </c>
    </row>
    <row r="4261" spans="1:15" x14ac:dyDescent="0.3">
      <c r="A4261" s="11">
        <v>1634511</v>
      </c>
      <c r="B4261" s="12" t="s">
        <v>338</v>
      </c>
      <c r="C4261" s="12" t="s">
        <v>33</v>
      </c>
      <c r="D4261" s="12" t="s">
        <v>42</v>
      </c>
      <c r="E4261" s="11" t="s">
        <v>60</v>
      </c>
      <c r="F4261" s="11" t="s">
        <v>19</v>
      </c>
      <c r="G4261" s="37">
        <v>42308</v>
      </c>
      <c r="H4261" s="13">
        <v>42308</v>
      </c>
      <c r="I4261" s="21">
        <v>0</v>
      </c>
      <c r="J4261" s="43" t="s">
        <v>1473</v>
      </c>
      <c r="K4261" s="21">
        <f t="shared" si="132"/>
        <v>2015</v>
      </c>
      <c r="L4261" s="24">
        <f t="shared" si="133"/>
        <v>4</v>
      </c>
      <c r="M4261" s="11" t="s">
        <v>14</v>
      </c>
      <c r="N4261" s="11" t="s">
        <v>14</v>
      </c>
      <c r="O4261" s="11" t="str">
        <f>VLOOKUP(E4261,State_Code_Name!$B$1:$C$52,2,0)</f>
        <v>Illinois</v>
      </c>
    </row>
    <row r="4262" spans="1:15" x14ac:dyDescent="0.3">
      <c r="A4262" s="11">
        <v>440026</v>
      </c>
      <c r="B4262" s="12" t="s">
        <v>31</v>
      </c>
      <c r="C4262" s="12" t="s">
        <v>16</v>
      </c>
      <c r="D4262" s="12" t="s">
        <v>17</v>
      </c>
      <c r="E4262" s="11" t="s">
        <v>60</v>
      </c>
      <c r="F4262" s="11" t="s">
        <v>58</v>
      </c>
      <c r="G4262" s="37">
        <v>41447</v>
      </c>
      <c r="H4262" s="13">
        <v>41449</v>
      </c>
      <c r="I4262" s="21">
        <v>2</v>
      </c>
      <c r="J4262" s="43" t="s">
        <v>1477</v>
      </c>
      <c r="K4262" s="21">
        <f t="shared" si="132"/>
        <v>2013</v>
      </c>
      <c r="L4262" s="24">
        <f t="shared" si="133"/>
        <v>2</v>
      </c>
      <c r="M4262" s="11" t="s">
        <v>14</v>
      </c>
      <c r="N4262" s="11" t="s">
        <v>14</v>
      </c>
      <c r="O4262" s="11" t="str">
        <f>VLOOKUP(E4262,State_Code_Name!$B$1:$C$52,2,0)</f>
        <v>Illinois</v>
      </c>
    </row>
    <row r="4263" spans="1:15" x14ac:dyDescent="0.3">
      <c r="A4263" s="11">
        <v>1187897</v>
      </c>
      <c r="B4263" s="12" t="s">
        <v>964</v>
      </c>
      <c r="C4263" s="12" t="s">
        <v>33</v>
      </c>
      <c r="D4263" s="12" t="s">
        <v>1441</v>
      </c>
      <c r="E4263" s="11" t="s">
        <v>43</v>
      </c>
      <c r="F4263" s="11" t="s">
        <v>19</v>
      </c>
      <c r="G4263" s="37">
        <v>42013</v>
      </c>
      <c r="H4263" s="13">
        <v>42013</v>
      </c>
      <c r="I4263" s="21">
        <v>0</v>
      </c>
      <c r="J4263" s="43" t="s">
        <v>1474</v>
      </c>
      <c r="K4263" s="21">
        <f t="shared" si="132"/>
        <v>2015</v>
      </c>
      <c r="L4263" s="24">
        <f t="shared" si="133"/>
        <v>1</v>
      </c>
      <c r="M4263" s="11" t="s">
        <v>14</v>
      </c>
      <c r="N4263" s="11" t="s">
        <v>15</v>
      </c>
      <c r="O4263" s="11" t="str">
        <f>VLOOKUP(E4263,State_Code_Name!$B$1:$C$52,2,0)</f>
        <v>North Carolina</v>
      </c>
    </row>
    <row r="4264" spans="1:15" x14ac:dyDescent="0.3">
      <c r="A4264" s="11">
        <v>1721148</v>
      </c>
      <c r="B4264" s="12" t="s">
        <v>1329</v>
      </c>
      <c r="C4264" s="12" t="s">
        <v>16</v>
      </c>
      <c r="D4264" s="12" t="s">
        <v>21</v>
      </c>
      <c r="E4264" s="11" t="s">
        <v>177</v>
      </c>
      <c r="F4264" s="11" t="s">
        <v>19</v>
      </c>
      <c r="G4264" s="37">
        <v>42367</v>
      </c>
      <c r="H4264" s="13">
        <v>42368</v>
      </c>
      <c r="I4264" s="21">
        <v>1</v>
      </c>
      <c r="J4264" s="43" t="s">
        <v>1475</v>
      </c>
      <c r="K4264" s="21">
        <f t="shared" si="132"/>
        <v>2015</v>
      </c>
      <c r="L4264" s="24">
        <f t="shared" si="133"/>
        <v>4</v>
      </c>
      <c r="M4264" s="11" t="s">
        <v>14</v>
      </c>
      <c r="N4264" s="11" t="s">
        <v>15</v>
      </c>
      <c r="O4264" s="11" t="str">
        <f>VLOOKUP(E4264,State_Code_Name!$B$1:$C$52,2,0)</f>
        <v>Utah</v>
      </c>
    </row>
    <row r="4265" spans="1:15" x14ac:dyDescent="0.3">
      <c r="A4265" s="11">
        <v>1677385</v>
      </c>
      <c r="B4265" s="12" t="s">
        <v>55</v>
      </c>
      <c r="C4265" s="12" t="s">
        <v>53</v>
      </c>
      <c r="D4265" s="12" t="s">
        <v>1439</v>
      </c>
      <c r="E4265" s="11" t="s">
        <v>78</v>
      </c>
      <c r="F4265" s="11" t="s">
        <v>58</v>
      </c>
      <c r="G4265" s="37">
        <v>42339</v>
      </c>
      <c r="H4265" s="13">
        <v>42342</v>
      </c>
      <c r="I4265" s="21">
        <v>3</v>
      </c>
      <c r="J4265" s="43" t="s">
        <v>1475</v>
      </c>
      <c r="K4265" s="21">
        <f t="shared" si="132"/>
        <v>2015</v>
      </c>
      <c r="L4265" s="24">
        <f t="shared" si="133"/>
        <v>4</v>
      </c>
      <c r="M4265" s="11" t="s">
        <v>14</v>
      </c>
      <c r="N4265" s="11" t="s">
        <v>15</v>
      </c>
      <c r="O4265" s="11" t="str">
        <f>VLOOKUP(E4265,State_Code_Name!$B$1:$C$52,2,0)</f>
        <v>Missouri</v>
      </c>
    </row>
    <row r="4266" spans="1:15" x14ac:dyDescent="0.3">
      <c r="A4266" s="11">
        <v>1981869</v>
      </c>
      <c r="B4266" s="12" t="s">
        <v>44</v>
      </c>
      <c r="C4266" s="12" t="s">
        <v>27</v>
      </c>
      <c r="D4266" s="12" t="s">
        <v>28</v>
      </c>
      <c r="E4266" s="11" t="s">
        <v>113</v>
      </c>
      <c r="F4266" s="11" t="s">
        <v>19</v>
      </c>
      <c r="G4266" s="37">
        <v>42544</v>
      </c>
      <c r="H4266" s="13">
        <v>42544</v>
      </c>
      <c r="I4266" s="21">
        <v>0</v>
      </c>
      <c r="J4266" s="43" t="s">
        <v>1477</v>
      </c>
      <c r="K4266" s="21">
        <f t="shared" si="132"/>
        <v>2016</v>
      </c>
      <c r="L4266" s="24">
        <f t="shared" si="133"/>
        <v>2</v>
      </c>
      <c r="M4266" s="11" t="s">
        <v>14</v>
      </c>
      <c r="N4266" s="11" t="s">
        <v>15</v>
      </c>
      <c r="O4266" s="11" t="str">
        <f>VLOOKUP(E4266,State_Code_Name!$B$1:$C$52,2,0)</f>
        <v>South Carolina</v>
      </c>
    </row>
    <row r="4267" spans="1:15" x14ac:dyDescent="0.3">
      <c r="A4267" s="11">
        <v>1891268</v>
      </c>
      <c r="B4267" s="12" t="s">
        <v>484</v>
      </c>
      <c r="C4267" s="12" t="s">
        <v>33</v>
      </c>
      <c r="D4267" s="12" t="s">
        <v>115</v>
      </c>
      <c r="E4267" s="11" t="s">
        <v>75</v>
      </c>
      <c r="F4267" s="11" t="s">
        <v>19</v>
      </c>
      <c r="G4267" s="37">
        <v>42481</v>
      </c>
      <c r="H4267" s="13">
        <v>42484</v>
      </c>
      <c r="I4267" s="21">
        <v>3</v>
      </c>
      <c r="J4267" s="43" t="s">
        <v>1483</v>
      </c>
      <c r="K4267" s="21">
        <f t="shared" si="132"/>
        <v>2016</v>
      </c>
      <c r="L4267" s="24">
        <f t="shared" si="133"/>
        <v>2</v>
      </c>
      <c r="M4267" s="11" t="s">
        <v>14</v>
      </c>
      <c r="N4267" s="11" t="s">
        <v>15</v>
      </c>
      <c r="O4267" s="11" t="str">
        <f>VLOOKUP(E4267,State_Code_Name!$B$1:$C$52,2,0)</f>
        <v>Tennessee</v>
      </c>
    </row>
    <row r="4268" spans="1:15" x14ac:dyDescent="0.3">
      <c r="A4268" s="11">
        <v>704783</v>
      </c>
      <c r="B4268" s="12" t="s">
        <v>74</v>
      </c>
      <c r="C4268" s="12" t="s">
        <v>27</v>
      </c>
      <c r="D4268" s="12" t="s">
        <v>79</v>
      </c>
      <c r="E4268" s="11" t="s">
        <v>40</v>
      </c>
      <c r="F4268" s="11" t="s">
        <v>19</v>
      </c>
      <c r="G4268" s="37">
        <v>41678</v>
      </c>
      <c r="H4268" s="13">
        <v>41678</v>
      </c>
      <c r="I4268" s="21">
        <v>0</v>
      </c>
      <c r="J4268" s="43" t="s">
        <v>1478</v>
      </c>
      <c r="K4268" s="21">
        <f t="shared" si="132"/>
        <v>2014</v>
      </c>
      <c r="L4268" s="24">
        <f t="shared" si="133"/>
        <v>1</v>
      </c>
      <c r="M4268" s="11" t="s">
        <v>14</v>
      </c>
      <c r="N4268" s="11" t="s">
        <v>15</v>
      </c>
      <c r="O4268" s="11" t="str">
        <f>VLOOKUP(E4268,State_Code_Name!$B$1:$C$52,2,0)</f>
        <v>Ohio</v>
      </c>
    </row>
    <row r="4269" spans="1:15" x14ac:dyDescent="0.3">
      <c r="A4269" s="11">
        <v>1964374</v>
      </c>
      <c r="B4269" s="12" t="s">
        <v>144</v>
      </c>
      <c r="C4269" s="12" t="s">
        <v>16</v>
      </c>
      <c r="D4269" s="12" t="s">
        <v>21</v>
      </c>
      <c r="E4269" s="11" t="s">
        <v>75</v>
      </c>
      <c r="F4269" s="11" t="s">
        <v>19</v>
      </c>
      <c r="G4269" s="37">
        <v>42531</v>
      </c>
      <c r="H4269" s="13">
        <v>42531</v>
      </c>
      <c r="I4269" s="21">
        <v>0</v>
      </c>
      <c r="J4269" s="43" t="s">
        <v>1477</v>
      </c>
      <c r="K4269" s="21">
        <f t="shared" si="132"/>
        <v>2016</v>
      </c>
      <c r="L4269" s="24">
        <f t="shared" si="133"/>
        <v>2</v>
      </c>
      <c r="M4269" s="11" t="s">
        <v>14</v>
      </c>
      <c r="N4269" s="11" t="s">
        <v>15</v>
      </c>
      <c r="O4269" s="11" t="str">
        <f>VLOOKUP(E4269,State_Code_Name!$B$1:$C$52,2,0)</f>
        <v>Tennessee</v>
      </c>
    </row>
    <row r="4270" spans="1:15" x14ac:dyDescent="0.3">
      <c r="A4270" s="11">
        <v>1743115</v>
      </c>
      <c r="B4270" s="12" t="s">
        <v>229</v>
      </c>
      <c r="C4270" s="12" t="s">
        <v>37</v>
      </c>
      <c r="D4270" s="12" t="s">
        <v>81</v>
      </c>
      <c r="E4270" s="11" t="s">
        <v>18</v>
      </c>
      <c r="F4270" s="11" t="s">
        <v>303</v>
      </c>
      <c r="G4270" s="37">
        <v>42384</v>
      </c>
      <c r="H4270" s="13">
        <v>42389</v>
      </c>
      <c r="I4270" s="21">
        <v>5</v>
      </c>
      <c r="J4270" s="43" t="s">
        <v>1474</v>
      </c>
      <c r="K4270" s="21">
        <f t="shared" si="132"/>
        <v>2016</v>
      </c>
      <c r="L4270" s="24">
        <f t="shared" si="133"/>
        <v>1</v>
      </c>
      <c r="M4270" s="11" t="s">
        <v>14</v>
      </c>
      <c r="N4270" s="11" t="s">
        <v>15</v>
      </c>
      <c r="O4270" s="11" t="str">
        <f>VLOOKUP(E4270,State_Code_Name!$B$1:$C$52,2,0)</f>
        <v>California</v>
      </c>
    </row>
    <row r="4271" spans="1:15" x14ac:dyDescent="0.3">
      <c r="A4271" s="11">
        <v>1563727</v>
      </c>
      <c r="B4271" s="12" t="s">
        <v>823</v>
      </c>
      <c r="C4271" s="12" t="s">
        <v>33</v>
      </c>
      <c r="D4271" s="12" t="s">
        <v>115</v>
      </c>
      <c r="E4271" s="11" t="s">
        <v>41</v>
      </c>
      <c r="F4271" s="11" t="s">
        <v>19</v>
      </c>
      <c r="G4271" s="37">
        <v>42261</v>
      </c>
      <c r="H4271" s="13">
        <v>42261</v>
      </c>
      <c r="I4271" s="21">
        <v>0</v>
      </c>
      <c r="J4271" s="43" t="s">
        <v>1480</v>
      </c>
      <c r="K4271" s="21">
        <f t="shared" si="132"/>
        <v>2015</v>
      </c>
      <c r="L4271" s="24">
        <f t="shared" si="133"/>
        <v>3</v>
      </c>
      <c r="M4271" s="11" t="s">
        <v>14</v>
      </c>
      <c r="N4271" s="11" t="s">
        <v>15</v>
      </c>
      <c r="O4271" s="11" t="str">
        <f>VLOOKUP(E4271,State_Code_Name!$B$1:$C$52,2,0)</f>
        <v>Nevada</v>
      </c>
    </row>
    <row r="4272" spans="1:15" x14ac:dyDescent="0.3">
      <c r="A4272" s="11">
        <v>1932052</v>
      </c>
      <c r="B4272" s="12" t="s">
        <v>11</v>
      </c>
      <c r="C4272" s="12" t="s">
        <v>16</v>
      </c>
      <c r="D4272" s="12" t="s">
        <v>17</v>
      </c>
      <c r="E4272" s="11" t="s">
        <v>32</v>
      </c>
      <c r="F4272" s="11" t="s">
        <v>13</v>
      </c>
      <c r="G4272" s="37">
        <v>42508</v>
      </c>
      <c r="H4272" s="13">
        <v>42510</v>
      </c>
      <c r="I4272" s="21">
        <v>2</v>
      </c>
      <c r="J4272" s="43" t="s">
        <v>1471</v>
      </c>
      <c r="K4272" s="21">
        <f t="shared" si="132"/>
        <v>2016</v>
      </c>
      <c r="L4272" s="24">
        <f t="shared" si="133"/>
        <v>2</v>
      </c>
      <c r="M4272" s="11" t="s">
        <v>14</v>
      </c>
      <c r="N4272" s="11" t="s">
        <v>15</v>
      </c>
      <c r="O4272" s="11" t="str">
        <f>VLOOKUP(E4272,State_Code_Name!$B$1:$C$52,2,0)</f>
        <v>Texas</v>
      </c>
    </row>
    <row r="4273" spans="1:15" x14ac:dyDescent="0.3">
      <c r="A4273" s="11">
        <v>1983454</v>
      </c>
      <c r="B4273" s="12" t="s">
        <v>31</v>
      </c>
      <c r="C4273" s="12" t="s">
        <v>16</v>
      </c>
      <c r="D4273" s="12" t="s">
        <v>21</v>
      </c>
      <c r="E4273" s="11" t="s">
        <v>49</v>
      </c>
      <c r="F4273" s="11" t="s">
        <v>13</v>
      </c>
      <c r="G4273" s="37">
        <v>42545</v>
      </c>
      <c r="H4273" s="13">
        <v>42545</v>
      </c>
      <c r="I4273" s="21">
        <v>0</v>
      </c>
      <c r="J4273" s="43" t="s">
        <v>1477</v>
      </c>
      <c r="K4273" s="21">
        <f t="shared" si="132"/>
        <v>2016</v>
      </c>
      <c r="L4273" s="24">
        <f t="shared" si="133"/>
        <v>2</v>
      </c>
      <c r="M4273" s="11" t="s">
        <v>14</v>
      </c>
      <c r="N4273" s="11" t="s">
        <v>15</v>
      </c>
      <c r="O4273" s="11" t="str">
        <f>VLOOKUP(E4273,State_Code_Name!$B$1:$C$52,2,0)</f>
        <v>New Jersey</v>
      </c>
    </row>
    <row r="4274" spans="1:15" x14ac:dyDescent="0.3">
      <c r="A4274" s="11">
        <v>1957154</v>
      </c>
      <c r="B4274" s="12" t="s">
        <v>90</v>
      </c>
      <c r="C4274" s="12" t="s">
        <v>9</v>
      </c>
      <c r="D4274" s="12" t="s">
        <v>10</v>
      </c>
      <c r="E4274" s="11" t="s">
        <v>60</v>
      </c>
      <c r="F4274" s="11" t="s">
        <v>303</v>
      </c>
      <c r="G4274" s="37">
        <v>42528</v>
      </c>
      <c r="H4274" s="13">
        <v>42530</v>
      </c>
      <c r="I4274" s="21">
        <v>2</v>
      </c>
      <c r="J4274" s="43" t="s">
        <v>1477</v>
      </c>
      <c r="K4274" s="21">
        <f t="shared" si="132"/>
        <v>2016</v>
      </c>
      <c r="L4274" s="24">
        <f t="shared" si="133"/>
        <v>2</v>
      </c>
      <c r="M4274" s="11" t="s">
        <v>14</v>
      </c>
      <c r="N4274" s="11" t="s">
        <v>15</v>
      </c>
      <c r="O4274" s="11" t="str">
        <f>VLOOKUP(E4274,State_Code_Name!$B$1:$C$52,2,0)</f>
        <v>Illinois</v>
      </c>
    </row>
    <row r="4275" spans="1:15" x14ac:dyDescent="0.3">
      <c r="A4275" s="11">
        <v>1458430</v>
      </c>
      <c r="B4275" s="12" t="s">
        <v>61</v>
      </c>
      <c r="C4275" s="12" t="s">
        <v>53</v>
      </c>
      <c r="D4275" s="12" t="s">
        <v>102</v>
      </c>
      <c r="E4275" s="11" t="s">
        <v>43</v>
      </c>
      <c r="F4275" s="11" t="s">
        <v>19</v>
      </c>
      <c r="G4275" s="37">
        <v>42193</v>
      </c>
      <c r="H4275" s="13">
        <v>42193</v>
      </c>
      <c r="I4275" s="21">
        <v>0</v>
      </c>
      <c r="J4275" s="43" t="s">
        <v>1481</v>
      </c>
      <c r="K4275" s="21">
        <f t="shared" si="132"/>
        <v>2015</v>
      </c>
      <c r="L4275" s="24">
        <f t="shared" si="133"/>
        <v>3</v>
      </c>
      <c r="M4275" s="11" t="s">
        <v>14</v>
      </c>
      <c r="N4275" s="11" t="s">
        <v>14</v>
      </c>
      <c r="O4275" s="11" t="str">
        <f>VLOOKUP(E4275,State_Code_Name!$B$1:$C$52,2,0)</f>
        <v>North Carolina</v>
      </c>
    </row>
    <row r="4276" spans="1:15" x14ac:dyDescent="0.3">
      <c r="A4276" s="11">
        <v>555950</v>
      </c>
      <c r="B4276" s="12" t="s">
        <v>229</v>
      </c>
      <c r="C4276" s="12" t="s">
        <v>27</v>
      </c>
      <c r="D4276" s="12" t="s">
        <v>1449</v>
      </c>
      <c r="E4276" s="11" t="s">
        <v>36</v>
      </c>
      <c r="F4276" s="11" t="s">
        <v>19</v>
      </c>
      <c r="G4276" s="37">
        <v>41556</v>
      </c>
      <c r="H4276" s="13">
        <v>41556</v>
      </c>
      <c r="I4276" s="21">
        <v>0</v>
      </c>
      <c r="J4276" s="43" t="s">
        <v>1473</v>
      </c>
      <c r="K4276" s="21">
        <f t="shared" si="132"/>
        <v>2013</v>
      </c>
      <c r="L4276" s="24">
        <f t="shared" si="133"/>
        <v>4</v>
      </c>
      <c r="M4276" s="11" t="s">
        <v>14</v>
      </c>
      <c r="N4276" s="11" t="s">
        <v>14</v>
      </c>
      <c r="O4276" s="11" t="str">
        <f>VLOOKUP(E4276,State_Code_Name!$B$1:$C$52,2,0)</f>
        <v>Florida</v>
      </c>
    </row>
    <row r="4277" spans="1:15" x14ac:dyDescent="0.3">
      <c r="A4277" s="11">
        <v>1171173</v>
      </c>
      <c r="B4277" s="12" t="s">
        <v>863</v>
      </c>
      <c r="C4277" s="12" t="s">
        <v>33</v>
      </c>
      <c r="D4277" s="12" t="s">
        <v>45</v>
      </c>
      <c r="E4277" s="11" t="s">
        <v>40</v>
      </c>
      <c r="F4277" s="11" t="s">
        <v>19</v>
      </c>
      <c r="G4277" s="37">
        <v>41999</v>
      </c>
      <c r="H4277" s="13">
        <v>42006</v>
      </c>
      <c r="I4277" s="21">
        <v>7</v>
      </c>
      <c r="J4277" s="43" t="s">
        <v>1475</v>
      </c>
      <c r="K4277" s="21">
        <f t="shared" si="132"/>
        <v>2014</v>
      </c>
      <c r="L4277" s="24">
        <f t="shared" si="133"/>
        <v>4</v>
      </c>
      <c r="M4277" s="11" t="s">
        <v>14</v>
      </c>
      <c r="N4277" s="11" t="s">
        <v>15</v>
      </c>
      <c r="O4277" s="11" t="str">
        <f>VLOOKUP(E4277,State_Code_Name!$B$1:$C$52,2,0)</f>
        <v>Ohio</v>
      </c>
    </row>
    <row r="4278" spans="1:15" x14ac:dyDescent="0.3">
      <c r="A4278" s="11">
        <v>1738364</v>
      </c>
      <c r="B4278" s="12" t="s">
        <v>39</v>
      </c>
      <c r="C4278" s="12" t="s">
        <v>37</v>
      </c>
      <c r="D4278" s="12" t="s">
        <v>94</v>
      </c>
      <c r="E4278" s="11" t="s">
        <v>60</v>
      </c>
      <c r="F4278" s="11" t="s">
        <v>303</v>
      </c>
      <c r="G4278" s="37">
        <v>42382</v>
      </c>
      <c r="H4278" s="13">
        <v>42404</v>
      </c>
      <c r="I4278" s="21">
        <v>22</v>
      </c>
      <c r="J4278" s="43" t="s">
        <v>1474</v>
      </c>
      <c r="K4278" s="21">
        <f t="shared" si="132"/>
        <v>2016</v>
      </c>
      <c r="L4278" s="24">
        <f t="shared" si="133"/>
        <v>1</v>
      </c>
      <c r="M4278" s="11" t="s">
        <v>14</v>
      </c>
      <c r="N4278" s="11" t="s">
        <v>15</v>
      </c>
      <c r="O4278" s="11" t="str">
        <f>VLOOKUP(E4278,State_Code_Name!$B$1:$C$52,2,0)</f>
        <v>Illinois</v>
      </c>
    </row>
    <row r="4279" spans="1:15" x14ac:dyDescent="0.3">
      <c r="A4279" s="11">
        <v>1809289</v>
      </c>
      <c r="B4279" s="12" t="s">
        <v>44</v>
      </c>
      <c r="C4279" s="12" t="s">
        <v>16</v>
      </c>
      <c r="D4279" s="12" t="s">
        <v>1442</v>
      </c>
      <c r="E4279" s="11" t="s">
        <v>60</v>
      </c>
      <c r="F4279" s="11" t="s">
        <v>19</v>
      </c>
      <c r="G4279" s="37">
        <v>42429</v>
      </c>
      <c r="H4279" s="13">
        <v>42429</v>
      </c>
      <c r="I4279" s="21">
        <v>0</v>
      </c>
      <c r="J4279" s="43" t="s">
        <v>1478</v>
      </c>
      <c r="K4279" s="21">
        <f t="shared" si="132"/>
        <v>2016</v>
      </c>
      <c r="L4279" s="24">
        <f t="shared" si="133"/>
        <v>1</v>
      </c>
      <c r="M4279" s="11" t="s">
        <v>14</v>
      </c>
      <c r="N4279" s="11" t="s">
        <v>15</v>
      </c>
      <c r="O4279" s="11" t="str">
        <f>VLOOKUP(E4279,State_Code_Name!$B$1:$C$52,2,0)</f>
        <v>Illinois</v>
      </c>
    </row>
    <row r="4280" spans="1:15" x14ac:dyDescent="0.3">
      <c r="A4280" s="11">
        <v>774482</v>
      </c>
      <c r="B4280" s="12" t="s">
        <v>135</v>
      </c>
      <c r="C4280" s="12" t="s">
        <v>27</v>
      </c>
      <c r="D4280" s="12" t="s">
        <v>28</v>
      </c>
      <c r="E4280" s="11" t="s">
        <v>32</v>
      </c>
      <c r="F4280" s="11" t="s">
        <v>19</v>
      </c>
      <c r="G4280" s="37">
        <v>41722</v>
      </c>
      <c r="H4280" s="13">
        <v>41722</v>
      </c>
      <c r="I4280" s="21">
        <v>0</v>
      </c>
      <c r="J4280" s="43" t="s">
        <v>1476</v>
      </c>
      <c r="K4280" s="21">
        <f t="shared" si="132"/>
        <v>2014</v>
      </c>
      <c r="L4280" s="24">
        <f t="shared" si="133"/>
        <v>1</v>
      </c>
      <c r="M4280" s="11" t="s">
        <v>14</v>
      </c>
      <c r="N4280" s="11" t="s">
        <v>15</v>
      </c>
      <c r="O4280" s="11" t="str">
        <f>VLOOKUP(E4280,State_Code_Name!$B$1:$C$52,2,0)</f>
        <v>Texas</v>
      </c>
    </row>
    <row r="4281" spans="1:15" x14ac:dyDescent="0.3">
      <c r="A4281" s="11">
        <v>362331</v>
      </c>
      <c r="B4281" s="12" t="s">
        <v>164</v>
      </c>
      <c r="C4281" s="12" t="s">
        <v>16</v>
      </c>
      <c r="D4281" s="12" t="s">
        <v>1442</v>
      </c>
      <c r="E4281" s="11" t="s">
        <v>98</v>
      </c>
      <c r="F4281" s="11" t="s">
        <v>19</v>
      </c>
      <c r="G4281" s="37">
        <v>41354</v>
      </c>
      <c r="H4281" s="13">
        <v>41358</v>
      </c>
      <c r="I4281" s="21">
        <v>4</v>
      </c>
      <c r="J4281" s="43" t="s">
        <v>1476</v>
      </c>
      <c r="K4281" s="21">
        <f t="shared" si="132"/>
        <v>2013</v>
      </c>
      <c r="L4281" s="24">
        <f t="shared" si="133"/>
        <v>1</v>
      </c>
      <c r="M4281" s="11" t="s">
        <v>14</v>
      </c>
      <c r="N4281" s="11" t="s">
        <v>14</v>
      </c>
      <c r="O4281" s="11" t="str">
        <f>VLOOKUP(E4281,State_Code_Name!$B$1:$C$52,2,0)</f>
        <v>Colorado</v>
      </c>
    </row>
    <row r="4282" spans="1:15" x14ac:dyDescent="0.3">
      <c r="A4282" s="11">
        <v>1617608</v>
      </c>
      <c r="B4282" s="12" t="s">
        <v>74</v>
      </c>
      <c r="C4282" s="12" t="s">
        <v>27</v>
      </c>
      <c r="D4282" s="12" t="s">
        <v>28</v>
      </c>
      <c r="E4282" s="11" t="s">
        <v>158</v>
      </c>
      <c r="F4282" s="11" t="s">
        <v>19</v>
      </c>
      <c r="G4282" s="37">
        <v>42298</v>
      </c>
      <c r="H4282" s="13">
        <v>42300</v>
      </c>
      <c r="I4282" s="21">
        <v>2</v>
      </c>
      <c r="J4282" s="43" t="s">
        <v>1473</v>
      </c>
      <c r="K4282" s="21">
        <f t="shared" si="132"/>
        <v>2015</v>
      </c>
      <c r="L4282" s="24">
        <f t="shared" si="133"/>
        <v>4</v>
      </c>
      <c r="M4282" s="11" t="s">
        <v>14</v>
      </c>
      <c r="N4282" s="11" t="s">
        <v>15</v>
      </c>
      <c r="O4282" s="11" t="str">
        <f>VLOOKUP(E4282,State_Code_Name!$B$1:$C$52,2,0)</f>
        <v>New Mexico</v>
      </c>
    </row>
    <row r="4283" spans="1:15" x14ac:dyDescent="0.3">
      <c r="A4283" s="11">
        <v>319932</v>
      </c>
      <c r="B4283" s="12" t="s">
        <v>97</v>
      </c>
      <c r="C4283" s="12" t="s">
        <v>53</v>
      </c>
      <c r="D4283" s="12" t="s">
        <v>77</v>
      </c>
      <c r="E4283" s="11" t="s">
        <v>32</v>
      </c>
      <c r="F4283" s="11" t="s">
        <v>19</v>
      </c>
      <c r="G4283" s="37">
        <v>41321</v>
      </c>
      <c r="H4283" s="13">
        <v>41325</v>
      </c>
      <c r="I4283" s="21">
        <v>4</v>
      </c>
      <c r="J4283" s="43" t="s">
        <v>1478</v>
      </c>
      <c r="K4283" s="21">
        <f t="shared" si="132"/>
        <v>2013</v>
      </c>
      <c r="L4283" s="24">
        <f t="shared" si="133"/>
        <v>1</v>
      </c>
      <c r="M4283" s="11" t="s">
        <v>14</v>
      </c>
      <c r="N4283" s="11" t="s">
        <v>15</v>
      </c>
      <c r="O4283" s="11" t="str">
        <f>VLOOKUP(E4283,State_Code_Name!$B$1:$C$52,2,0)</f>
        <v>Texas</v>
      </c>
    </row>
    <row r="4284" spans="1:15" x14ac:dyDescent="0.3">
      <c r="A4284" s="11">
        <v>1850975</v>
      </c>
      <c r="B4284" s="12" t="s">
        <v>65</v>
      </c>
      <c r="C4284" s="12" t="s">
        <v>33</v>
      </c>
      <c r="D4284" s="12" t="s">
        <v>42</v>
      </c>
      <c r="E4284" s="11" t="s">
        <v>23</v>
      </c>
      <c r="F4284" s="11" t="s">
        <v>19</v>
      </c>
      <c r="G4284" s="37">
        <v>42454</v>
      </c>
      <c r="H4284" s="13">
        <v>42454</v>
      </c>
      <c r="I4284" s="21">
        <v>0</v>
      </c>
      <c r="J4284" s="43" t="s">
        <v>1476</v>
      </c>
      <c r="K4284" s="21">
        <f t="shared" si="132"/>
        <v>2016</v>
      </c>
      <c r="L4284" s="24">
        <f t="shared" si="133"/>
        <v>1</v>
      </c>
      <c r="M4284" s="11" t="s">
        <v>14</v>
      </c>
      <c r="N4284" s="11" t="s">
        <v>15</v>
      </c>
      <c r="O4284" s="11" t="str">
        <f>VLOOKUP(E4284,State_Code_Name!$B$1:$C$52,2,0)</f>
        <v>New York</v>
      </c>
    </row>
    <row r="4285" spans="1:15" x14ac:dyDescent="0.3">
      <c r="A4285" s="11">
        <v>2041636</v>
      </c>
      <c r="B4285" s="12" t="s">
        <v>97</v>
      </c>
      <c r="C4285" s="12" t="s">
        <v>53</v>
      </c>
      <c r="D4285" s="12" t="s">
        <v>77</v>
      </c>
      <c r="E4285" s="11" t="s">
        <v>99</v>
      </c>
      <c r="F4285" s="11" t="s">
        <v>19</v>
      </c>
      <c r="G4285" s="37">
        <v>42584</v>
      </c>
      <c r="H4285" s="13">
        <v>42586</v>
      </c>
      <c r="I4285" s="21">
        <v>2</v>
      </c>
      <c r="J4285" s="43" t="s">
        <v>1482</v>
      </c>
      <c r="K4285" s="21">
        <f t="shared" si="132"/>
        <v>2016</v>
      </c>
      <c r="L4285" s="24">
        <f t="shared" si="133"/>
        <v>3</v>
      </c>
      <c r="M4285" s="11" t="s">
        <v>14</v>
      </c>
      <c r="N4285" s="11" t="s">
        <v>15</v>
      </c>
      <c r="O4285" s="11" t="str">
        <f>VLOOKUP(E4285,State_Code_Name!$B$1:$C$52,2,0)</f>
        <v>Arizona</v>
      </c>
    </row>
    <row r="4286" spans="1:15" x14ac:dyDescent="0.3">
      <c r="A4286" s="11">
        <v>850668</v>
      </c>
      <c r="B4286" s="12" t="s">
        <v>374</v>
      </c>
      <c r="C4286" s="12" t="s">
        <v>33</v>
      </c>
      <c r="D4286" s="12" t="s">
        <v>45</v>
      </c>
      <c r="E4286" s="11" t="s">
        <v>105</v>
      </c>
      <c r="F4286" s="11" t="s">
        <v>19</v>
      </c>
      <c r="G4286" s="37">
        <v>41772</v>
      </c>
      <c r="H4286" s="13">
        <v>41787</v>
      </c>
      <c r="I4286" s="21">
        <v>15</v>
      </c>
      <c r="J4286" s="43" t="s">
        <v>1471</v>
      </c>
      <c r="K4286" s="21">
        <f t="shared" si="132"/>
        <v>2014</v>
      </c>
      <c r="L4286" s="24">
        <f t="shared" si="133"/>
        <v>2</v>
      </c>
      <c r="M4286" s="11" t="s">
        <v>14</v>
      </c>
      <c r="N4286" s="11" t="s">
        <v>15</v>
      </c>
      <c r="O4286" s="11" t="str">
        <f>VLOOKUP(E4286,State_Code_Name!$B$1:$C$52,2,0)</f>
        <v>Indiana</v>
      </c>
    </row>
    <row r="4287" spans="1:15" x14ac:dyDescent="0.3">
      <c r="A4287" s="11">
        <v>1239850</v>
      </c>
      <c r="B4287" s="12" t="s">
        <v>61</v>
      </c>
      <c r="C4287" s="12" t="s">
        <v>53</v>
      </c>
      <c r="D4287" s="12" t="s">
        <v>102</v>
      </c>
      <c r="E4287" s="11" t="s">
        <v>32</v>
      </c>
      <c r="F4287" s="11" t="s">
        <v>19</v>
      </c>
      <c r="G4287" s="37">
        <v>42048</v>
      </c>
      <c r="H4287" s="13">
        <v>42048</v>
      </c>
      <c r="I4287" s="21">
        <v>0</v>
      </c>
      <c r="J4287" s="43" t="s">
        <v>1478</v>
      </c>
      <c r="K4287" s="21">
        <f t="shared" si="132"/>
        <v>2015</v>
      </c>
      <c r="L4287" s="24">
        <f t="shared" si="133"/>
        <v>1</v>
      </c>
      <c r="M4287" s="11" t="s">
        <v>14</v>
      </c>
      <c r="N4287" s="11" t="s">
        <v>15</v>
      </c>
      <c r="O4287" s="11" t="str">
        <f>VLOOKUP(E4287,State_Code_Name!$B$1:$C$52,2,0)</f>
        <v>Texas</v>
      </c>
    </row>
    <row r="4288" spans="1:15" x14ac:dyDescent="0.3">
      <c r="A4288" s="11">
        <v>449731</v>
      </c>
      <c r="B4288" s="12" t="s">
        <v>11</v>
      </c>
      <c r="C4288" s="12" t="s">
        <v>9</v>
      </c>
      <c r="D4288" s="12" t="s">
        <v>10</v>
      </c>
      <c r="E4288" s="11" t="s">
        <v>36</v>
      </c>
      <c r="F4288" s="11" t="s">
        <v>19</v>
      </c>
      <c r="G4288" s="37">
        <v>41460</v>
      </c>
      <c r="H4288" s="13">
        <v>41463</v>
      </c>
      <c r="I4288" s="21">
        <v>3</v>
      </c>
      <c r="J4288" s="43" t="s">
        <v>1481</v>
      </c>
      <c r="K4288" s="21">
        <f t="shared" si="132"/>
        <v>2013</v>
      </c>
      <c r="L4288" s="24">
        <f t="shared" si="133"/>
        <v>3</v>
      </c>
      <c r="M4288" s="11" t="s">
        <v>14</v>
      </c>
      <c r="N4288" s="11" t="s">
        <v>15</v>
      </c>
      <c r="O4288" s="11" t="str">
        <f>VLOOKUP(E4288,State_Code_Name!$B$1:$C$52,2,0)</f>
        <v>Florida</v>
      </c>
    </row>
    <row r="4289" spans="1:15" x14ac:dyDescent="0.3">
      <c r="A4289" s="11">
        <v>1763391</v>
      </c>
      <c r="B4289" s="12" t="s">
        <v>229</v>
      </c>
      <c r="C4289" s="12" t="s">
        <v>9</v>
      </c>
      <c r="D4289" s="12" t="s">
        <v>133</v>
      </c>
      <c r="E4289" s="11" t="s">
        <v>60</v>
      </c>
      <c r="F4289" s="11" t="s">
        <v>19</v>
      </c>
      <c r="G4289" s="37">
        <v>42397</v>
      </c>
      <c r="H4289" s="13">
        <v>42397</v>
      </c>
      <c r="I4289" s="21">
        <v>0</v>
      </c>
      <c r="J4289" s="43" t="s">
        <v>1474</v>
      </c>
      <c r="K4289" s="21">
        <f t="shared" si="132"/>
        <v>2016</v>
      </c>
      <c r="L4289" s="24">
        <f t="shared" si="133"/>
        <v>1</v>
      </c>
      <c r="M4289" s="11" t="s">
        <v>14</v>
      </c>
      <c r="N4289" s="11" t="s">
        <v>15</v>
      </c>
      <c r="O4289" s="11" t="str">
        <f>VLOOKUP(E4289,State_Code_Name!$B$1:$C$52,2,0)</f>
        <v>Illinois</v>
      </c>
    </row>
    <row r="4290" spans="1:15" x14ac:dyDescent="0.3">
      <c r="A4290" s="11">
        <v>433692</v>
      </c>
      <c r="B4290" s="12" t="s">
        <v>55</v>
      </c>
      <c r="C4290" s="12" t="s">
        <v>53</v>
      </c>
      <c r="D4290" s="12" t="s">
        <v>102</v>
      </c>
      <c r="E4290" s="11" t="s">
        <v>47</v>
      </c>
      <c r="F4290" s="11" t="s">
        <v>19</v>
      </c>
      <c r="G4290" s="37">
        <v>41441</v>
      </c>
      <c r="H4290" s="13">
        <v>41443</v>
      </c>
      <c r="I4290" s="21">
        <v>2</v>
      </c>
      <c r="J4290" s="43" t="s">
        <v>1477</v>
      </c>
      <c r="K4290" s="21">
        <f t="shared" si="132"/>
        <v>2013</v>
      </c>
      <c r="L4290" s="24">
        <f t="shared" si="133"/>
        <v>2</v>
      </c>
      <c r="M4290" s="11" t="s">
        <v>14</v>
      </c>
      <c r="N4290" s="11" t="s">
        <v>15</v>
      </c>
      <c r="O4290" s="11" t="str">
        <f>VLOOKUP(E4290,State_Code_Name!$B$1:$C$52,2,0)</f>
        <v>Pennsylvania</v>
      </c>
    </row>
    <row r="4291" spans="1:15" x14ac:dyDescent="0.3">
      <c r="A4291" s="11">
        <v>1664232</v>
      </c>
      <c r="B4291" s="12" t="s">
        <v>74</v>
      </c>
      <c r="C4291" s="12" t="s">
        <v>27</v>
      </c>
      <c r="D4291" s="12" t="s">
        <v>28</v>
      </c>
      <c r="E4291" s="11" t="s">
        <v>41</v>
      </c>
      <c r="F4291" s="11" t="s">
        <v>13</v>
      </c>
      <c r="G4291" s="37">
        <v>42327</v>
      </c>
      <c r="H4291" s="13">
        <v>42331</v>
      </c>
      <c r="I4291" s="21">
        <v>4</v>
      </c>
      <c r="J4291" s="43" t="s">
        <v>1479</v>
      </c>
      <c r="K4291" s="21">
        <f t="shared" ref="K4291:K4354" si="134">YEAR(G4291)</f>
        <v>2015</v>
      </c>
      <c r="L4291" s="24">
        <f t="shared" ref="L4291:L4354" si="135">ROUNDUP(MONTH(G4291)/3,0)</f>
        <v>4</v>
      </c>
      <c r="M4291" s="11" t="s">
        <v>14</v>
      </c>
      <c r="N4291" s="11" t="s">
        <v>15</v>
      </c>
      <c r="O4291" s="11" t="str">
        <f>VLOOKUP(E4291,State_Code_Name!$B$1:$C$52,2,0)</f>
        <v>Nevada</v>
      </c>
    </row>
    <row r="4292" spans="1:15" x14ac:dyDescent="0.3">
      <c r="A4292" s="11">
        <v>1569394</v>
      </c>
      <c r="B4292" s="12" t="s">
        <v>51</v>
      </c>
      <c r="C4292" s="12" t="s">
        <v>37</v>
      </c>
      <c r="D4292" s="12" t="s">
        <v>1443</v>
      </c>
      <c r="E4292" s="11" t="s">
        <v>32</v>
      </c>
      <c r="F4292" s="11" t="s">
        <v>19</v>
      </c>
      <c r="G4292" s="37">
        <v>42264</v>
      </c>
      <c r="H4292" s="13">
        <v>42264</v>
      </c>
      <c r="I4292" s="21">
        <v>0</v>
      </c>
      <c r="J4292" s="43" t="s">
        <v>1480</v>
      </c>
      <c r="K4292" s="21">
        <f t="shared" si="134"/>
        <v>2015</v>
      </c>
      <c r="L4292" s="24">
        <f t="shared" si="135"/>
        <v>3</v>
      </c>
      <c r="M4292" s="11" t="s">
        <v>14</v>
      </c>
      <c r="N4292" s="11" t="s">
        <v>14</v>
      </c>
      <c r="O4292" s="11" t="str">
        <f>VLOOKUP(E4292,State_Code_Name!$B$1:$C$52,2,0)</f>
        <v>Texas</v>
      </c>
    </row>
    <row r="4293" spans="1:15" x14ac:dyDescent="0.3">
      <c r="A4293" s="11">
        <v>1509506</v>
      </c>
      <c r="B4293" s="12" t="s">
        <v>149</v>
      </c>
      <c r="C4293" s="12" t="s">
        <v>16</v>
      </c>
      <c r="D4293" s="12" t="s">
        <v>76</v>
      </c>
      <c r="E4293" s="11" t="s">
        <v>99</v>
      </c>
      <c r="F4293" s="11" t="s">
        <v>19</v>
      </c>
      <c r="G4293" s="37">
        <v>42224</v>
      </c>
      <c r="H4293" s="13">
        <v>42224</v>
      </c>
      <c r="I4293" s="21">
        <v>0</v>
      </c>
      <c r="J4293" s="43" t="s">
        <v>1482</v>
      </c>
      <c r="K4293" s="21">
        <f t="shared" si="134"/>
        <v>2015</v>
      </c>
      <c r="L4293" s="24">
        <f t="shared" si="135"/>
        <v>3</v>
      </c>
      <c r="M4293" s="11" t="s">
        <v>14</v>
      </c>
      <c r="N4293" s="11" t="s">
        <v>15</v>
      </c>
      <c r="O4293" s="11" t="str">
        <f>VLOOKUP(E4293,State_Code_Name!$B$1:$C$52,2,0)</f>
        <v>Arizona</v>
      </c>
    </row>
    <row r="4294" spans="1:15" x14ac:dyDescent="0.3">
      <c r="A4294" s="11">
        <v>788899</v>
      </c>
      <c r="B4294" s="12" t="s">
        <v>31</v>
      </c>
      <c r="C4294" s="12" t="s">
        <v>16</v>
      </c>
      <c r="D4294" s="12" t="s">
        <v>21</v>
      </c>
      <c r="E4294" s="11"/>
      <c r="F4294" s="11" t="s">
        <v>303</v>
      </c>
      <c r="G4294" s="37">
        <v>41730</v>
      </c>
      <c r="H4294" s="13">
        <v>41733</v>
      </c>
      <c r="I4294" s="21">
        <v>3</v>
      </c>
      <c r="J4294" s="43" t="s">
        <v>1483</v>
      </c>
      <c r="K4294" s="21">
        <f t="shared" si="134"/>
        <v>2014</v>
      </c>
      <c r="L4294" s="24">
        <f t="shared" si="135"/>
        <v>2</v>
      </c>
      <c r="M4294" s="11" t="s">
        <v>14</v>
      </c>
      <c r="N4294" s="11" t="s">
        <v>15</v>
      </c>
      <c r="O4294" s="11" t="e">
        <f>VLOOKUP(E4294,State_Code_Name!$B$1:$C$52,2,0)</f>
        <v>#N/A</v>
      </c>
    </row>
    <row r="4295" spans="1:15" x14ac:dyDescent="0.3">
      <c r="A4295" s="11">
        <v>999598</v>
      </c>
      <c r="B4295" s="12" t="s">
        <v>44</v>
      </c>
      <c r="C4295" s="12" t="s">
        <v>27</v>
      </c>
      <c r="D4295" s="12" t="s">
        <v>1449</v>
      </c>
      <c r="E4295" s="11" t="s">
        <v>117</v>
      </c>
      <c r="F4295" s="11" t="s">
        <v>303</v>
      </c>
      <c r="G4295" s="37">
        <v>41876</v>
      </c>
      <c r="H4295" s="13">
        <v>41879</v>
      </c>
      <c r="I4295" s="21">
        <v>3</v>
      </c>
      <c r="J4295" s="43" t="s">
        <v>1482</v>
      </c>
      <c r="K4295" s="21">
        <f t="shared" si="134"/>
        <v>2014</v>
      </c>
      <c r="L4295" s="24">
        <f t="shared" si="135"/>
        <v>3</v>
      </c>
      <c r="M4295" s="11" t="s">
        <v>14</v>
      </c>
      <c r="N4295" s="11" t="s">
        <v>15</v>
      </c>
      <c r="O4295" s="11" t="str">
        <f>VLOOKUP(E4295,State_Code_Name!$B$1:$C$52,2,0)</f>
        <v>Alabama</v>
      </c>
    </row>
    <row r="4296" spans="1:15" x14ac:dyDescent="0.3">
      <c r="A4296" s="11">
        <v>776473</v>
      </c>
      <c r="B4296" s="12" t="s">
        <v>179</v>
      </c>
      <c r="C4296" s="12" t="s">
        <v>172</v>
      </c>
      <c r="D4296" s="12" t="s">
        <v>189</v>
      </c>
      <c r="E4296" s="11" t="s">
        <v>23</v>
      </c>
      <c r="F4296" s="11" t="s">
        <v>13</v>
      </c>
      <c r="G4296" s="37">
        <v>41723</v>
      </c>
      <c r="H4296" s="13">
        <v>41729</v>
      </c>
      <c r="I4296" s="21">
        <v>6</v>
      </c>
      <c r="J4296" s="43" t="s">
        <v>1476</v>
      </c>
      <c r="K4296" s="21">
        <f t="shared" si="134"/>
        <v>2014</v>
      </c>
      <c r="L4296" s="24">
        <f t="shared" si="135"/>
        <v>1</v>
      </c>
      <c r="M4296" s="11" t="s">
        <v>14</v>
      </c>
      <c r="N4296" s="11" t="s">
        <v>15</v>
      </c>
      <c r="O4296" s="11" t="str">
        <f>VLOOKUP(E4296,State_Code_Name!$B$1:$C$52,2,0)</f>
        <v>New York</v>
      </c>
    </row>
    <row r="4297" spans="1:15" x14ac:dyDescent="0.3">
      <c r="A4297" s="11">
        <v>916775</v>
      </c>
      <c r="B4297" s="12" t="s">
        <v>104</v>
      </c>
      <c r="C4297" s="12" t="s">
        <v>33</v>
      </c>
      <c r="D4297" s="12" t="s">
        <v>1441</v>
      </c>
      <c r="E4297" s="11" t="s">
        <v>67</v>
      </c>
      <c r="F4297" s="11" t="s">
        <v>19</v>
      </c>
      <c r="G4297" s="37">
        <v>41820</v>
      </c>
      <c r="H4297" s="13">
        <v>41820</v>
      </c>
      <c r="I4297" s="21">
        <v>0</v>
      </c>
      <c r="J4297" s="43" t="s">
        <v>1477</v>
      </c>
      <c r="K4297" s="21">
        <f t="shared" si="134"/>
        <v>2014</v>
      </c>
      <c r="L4297" s="24">
        <f t="shared" si="135"/>
        <v>2</v>
      </c>
      <c r="M4297" s="11" t="s">
        <v>14</v>
      </c>
      <c r="N4297" s="11" t="s">
        <v>15</v>
      </c>
      <c r="O4297" s="11" t="str">
        <f>VLOOKUP(E4297,State_Code_Name!$B$1:$C$52,2,0)</f>
        <v>Michigan</v>
      </c>
    </row>
    <row r="4298" spans="1:15" x14ac:dyDescent="0.3">
      <c r="A4298" s="11">
        <v>1160634</v>
      </c>
      <c r="B4298" s="12" t="s">
        <v>195</v>
      </c>
      <c r="C4298" s="12" t="s">
        <v>27</v>
      </c>
      <c r="D4298" s="12" t="s">
        <v>28</v>
      </c>
      <c r="E4298" s="11" t="s">
        <v>71</v>
      </c>
      <c r="F4298" s="11" t="s">
        <v>58</v>
      </c>
      <c r="G4298" s="37">
        <v>41990</v>
      </c>
      <c r="H4298" s="13">
        <v>41991</v>
      </c>
      <c r="I4298" s="21">
        <v>1</v>
      </c>
      <c r="J4298" s="43" t="s">
        <v>1475</v>
      </c>
      <c r="K4298" s="21">
        <f t="shared" si="134"/>
        <v>2014</v>
      </c>
      <c r="L4298" s="24">
        <f t="shared" si="135"/>
        <v>4</v>
      </c>
      <c r="M4298" s="11" t="s">
        <v>15</v>
      </c>
      <c r="N4298" s="11" t="s">
        <v>14</v>
      </c>
      <c r="O4298" s="11" t="str">
        <f>VLOOKUP(E4298,State_Code_Name!$B$1:$C$52,2,0)</f>
        <v>Massachusetts</v>
      </c>
    </row>
    <row r="4299" spans="1:15" x14ac:dyDescent="0.3">
      <c r="A4299" s="11">
        <v>987555</v>
      </c>
      <c r="B4299" s="12" t="s">
        <v>34</v>
      </c>
      <c r="C4299" s="12" t="s">
        <v>33</v>
      </c>
      <c r="D4299" s="12" t="s">
        <v>160</v>
      </c>
      <c r="E4299" s="11" t="s">
        <v>36</v>
      </c>
      <c r="F4299" s="11" t="s">
        <v>19</v>
      </c>
      <c r="G4299" s="37">
        <v>41867</v>
      </c>
      <c r="H4299" s="13">
        <v>41867</v>
      </c>
      <c r="I4299" s="21">
        <v>0</v>
      </c>
      <c r="J4299" s="43" t="s">
        <v>1482</v>
      </c>
      <c r="K4299" s="21">
        <f t="shared" si="134"/>
        <v>2014</v>
      </c>
      <c r="L4299" s="24">
        <f t="shared" si="135"/>
        <v>3</v>
      </c>
      <c r="M4299" s="11" t="s">
        <v>15</v>
      </c>
      <c r="N4299" s="11" t="s">
        <v>15</v>
      </c>
      <c r="O4299" s="11" t="str">
        <f>VLOOKUP(E4299,State_Code_Name!$B$1:$C$52,2,0)</f>
        <v>Florida</v>
      </c>
    </row>
    <row r="4300" spans="1:15" x14ac:dyDescent="0.3">
      <c r="A4300" s="11">
        <v>2006897</v>
      </c>
      <c r="B4300" s="12" t="s">
        <v>806</v>
      </c>
      <c r="C4300" s="12" t="s">
        <v>27</v>
      </c>
      <c r="D4300" s="12" t="s">
        <v>57</v>
      </c>
      <c r="E4300" s="11" t="s">
        <v>18</v>
      </c>
      <c r="F4300" s="11" t="s">
        <v>19</v>
      </c>
      <c r="G4300" s="37">
        <v>42562</v>
      </c>
      <c r="H4300" s="13">
        <v>42562</v>
      </c>
      <c r="I4300" s="21">
        <v>0</v>
      </c>
      <c r="J4300" s="43" t="s">
        <v>1481</v>
      </c>
      <c r="K4300" s="21">
        <f t="shared" si="134"/>
        <v>2016</v>
      </c>
      <c r="L4300" s="24">
        <f t="shared" si="135"/>
        <v>3</v>
      </c>
      <c r="M4300" s="11" t="s">
        <v>14</v>
      </c>
      <c r="N4300" s="11" t="s">
        <v>15</v>
      </c>
      <c r="O4300" s="11" t="str">
        <f>VLOOKUP(E4300,State_Code_Name!$B$1:$C$52,2,0)</f>
        <v>California</v>
      </c>
    </row>
    <row r="4301" spans="1:15" x14ac:dyDescent="0.3">
      <c r="A4301" s="11">
        <v>563866</v>
      </c>
      <c r="B4301" s="12" t="s">
        <v>55</v>
      </c>
      <c r="C4301" s="12" t="s">
        <v>53</v>
      </c>
      <c r="D4301" s="12" t="s">
        <v>102</v>
      </c>
      <c r="E4301" s="11" t="s">
        <v>122</v>
      </c>
      <c r="F4301" s="11" t="s">
        <v>19</v>
      </c>
      <c r="G4301" s="37">
        <v>41566</v>
      </c>
      <c r="H4301" s="13">
        <v>41566</v>
      </c>
      <c r="I4301" s="21">
        <v>0</v>
      </c>
      <c r="J4301" s="43" t="s">
        <v>1473</v>
      </c>
      <c r="K4301" s="21">
        <f t="shared" si="134"/>
        <v>2013</v>
      </c>
      <c r="L4301" s="24">
        <f t="shared" si="135"/>
        <v>4</v>
      </c>
      <c r="M4301" s="11" t="s">
        <v>14</v>
      </c>
      <c r="N4301" s="11" t="s">
        <v>15</v>
      </c>
      <c r="O4301" s="11" t="str">
        <f>VLOOKUP(E4301,State_Code_Name!$B$1:$C$52,2,0)</f>
        <v>Maryland</v>
      </c>
    </row>
    <row r="4302" spans="1:15" x14ac:dyDescent="0.3">
      <c r="A4302" s="11">
        <v>1503894</v>
      </c>
      <c r="B4302" s="12" t="s">
        <v>481</v>
      </c>
      <c r="C4302" s="12" t="s">
        <v>27</v>
      </c>
      <c r="D4302" s="12" t="s">
        <v>57</v>
      </c>
      <c r="E4302" s="11" t="s">
        <v>32</v>
      </c>
      <c r="F4302" s="11" t="s">
        <v>13</v>
      </c>
      <c r="G4302" s="37">
        <v>42221</v>
      </c>
      <c r="H4302" s="13">
        <v>42222</v>
      </c>
      <c r="I4302" s="21">
        <v>1</v>
      </c>
      <c r="J4302" s="43" t="s">
        <v>1482</v>
      </c>
      <c r="K4302" s="21">
        <f t="shared" si="134"/>
        <v>2015</v>
      </c>
      <c r="L4302" s="24">
        <f t="shared" si="135"/>
        <v>3</v>
      </c>
      <c r="M4302" s="11" t="s">
        <v>14</v>
      </c>
      <c r="N4302" s="11" t="s">
        <v>15</v>
      </c>
      <c r="O4302" s="11" t="str">
        <f>VLOOKUP(E4302,State_Code_Name!$B$1:$C$52,2,0)</f>
        <v>Texas</v>
      </c>
    </row>
    <row r="4303" spans="1:15" x14ac:dyDescent="0.3">
      <c r="A4303" s="11">
        <v>480048</v>
      </c>
      <c r="B4303" s="12" t="s">
        <v>137</v>
      </c>
      <c r="C4303" s="12" t="s">
        <v>16</v>
      </c>
      <c r="D4303" s="12" t="s">
        <v>25</v>
      </c>
      <c r="E4303" s="11" t="s">
        <v>47</v>
      </c>
      <c r="F4303" s="11" t="s">
        <v>303</v>
      </c>
      <c r="G4303" s="37">
        <v>41471</v>
      </c>
      <c r="H4303" s="13">
        <v>41472</v>
      </c>
      <c r="I4303" s="21">
        <v>1</v>
      </c>
      <c r="J4303" s="43" t="s">
        <v>1481</v>
      </c>
      <c r="K4303" s="21">
        <f t="shared" si="134"/>
        <v>2013</v>
      </c>
      <c r="L4303" s="24">
        <f t="shared" si="135"/>
        <v>3</v>
      </c>
      <c r="M4303" s="11" t="s">
        <v>14</v>
      </c>
      <c r="N4303" s="11" t="s">
        <v>14</v>
      </c>
      <c r="O4303" s="11" t="str">
        <f>VLOOKUP(E4303,State_Code_Name!$B$1:$C$52,2,0)</f>
        <v>Pennsylvania</v>
      </c>
    </row>
    <row r="4304" spans="1:15" x14ac:dyDescent="0.3">
      <c r="A4304" s="11">
        <v>448655</v>
      </c>
      <c r="B4304" s="12" t="s">
        <v>39</v>
      </c>
      <c r="C4304" s="12" t="s">
        <v>37</v>
      </c>
      <c r="D4304" s="12" t="s">
        <v>1443</v>
      </c>
      <c r="E4304" s="11" t="s">
        <v>158</v>
      </c>
      <c r="F4304" s="11" t="s">
        <v>19</v>
      </c>
      <c r="G4304" s="37">
        <v>41459</v>
      </c>
      <c r="H4304" s="13">
        <v>41460</v>
      </c>
      <c r="I4304" s="21">
        <v>1</v>
      </c>
      <c r="J4304" s="43" t="s">
        <v>1481</v>
      </c>
      <c r="K4304" s="21">
        <f t="shared" si="134"/>
        <v>2013</v>
      </c>
      <c r="L4304" s="24">
        <f t="shared" si="135"/>
        <v>3</v>
      </c>
      <c r="M4304" s="11" t="s">
        <v>14</v>
      </c>
      <c r="N4304" s="11" t="s">
        <v>14</v>
      </c>
      <c r="O4304" s="11" t="str">
        <f>VLOOKUP(E4304,State_Code_Name!$B$1:$C$52,2,0)</f>
        <v>New Mexico</v>
      </c>
    </row>
    <row r="4305" spans="1:15" x14ac:dyDescent="0.3">
      <c r="A4305" s="11">
        <v>1632864</v>
      </c>
      <c r="B4305" s="12" t="s">
        <v>31</v>
      </c>
      <c r="C4305" s="12" t="s">
        <v>27</v>
      </c>
      <c r="D4305" s="12" t="s">
        <v>28</v>
      </c>
      <c r="E4305" s="11" t="s">
        <v>32</v>
      </c>
      <c r="F4305" s="11" t="s">
        <v>19</v>
      </c>
      <c r="G4305" s="37">
        <v>42307</v>
      </c>
      <c r="H4305" s="13">
        <v>42307</v>
      </c>
      <c r="I4305" s="21">
        <v>0</v>
      </c>
      <c r="J4305" s="43" t="s">
        <v>1473</v>
      </c>
      <c r="K4305" s="21">
        <f t="shared" si="134"/>
        <v>2015</v>
      </c>
      <c r="L4305" s="24">
        <f t="shared" si="135"/>
        <v>4</v>
      </c>
      <c r="M4305" s="11" t="s">
        <v>14</v>
      </c>
      <c r="N4305" s="11" t="s">
        <v>15</v>
      </c>
      <c r="O4305" s="11" t="str">
        <f>VLOOKUP(E4305,State_Code_Name!$B$1:$C$52,2,0)</f>
        <v>Texas</v>
      </c>
    </row>
    <row r="4306" spans="1:15" x14ac:dyDescent="0.3">
      <c r="A4306" s="11">
        <v>687681</v>
      </c>
      <c r="B4306" s="12" t="s">
        <v>31</v>
      </c>
      <c r="C4306" s="12" t="s">
        <v>37</v>
      </c>
      <c r="D4306" s="12" t="s">
        <v>273</v>
      </c>
      <c r="E4306" s="11" t="s">
        <v>36</v>
      </c>
      <c r="F4306" s="11" t="s">
        <v>303</v>
      </c>
      <c r="G4306" s="37">
        <v>41666</v>
      </c>
      <c r="H4306" s="13">
        <v>41675</v>
      </c>
      <c r="I4306" s="21">
        <v>9</v>
      </c>
      <c r="J4306" s="43" t="s">
        <v>1474</v>
      </c>
      <c r="K4306" s="21">
        <f t="shared" si="134"/>
        <v>2014</v>
      </c>
      <c r="L4306" s="24">
        <f t="shared" si="135"/>
        <v>1</v>
      </c>
      <c r="M4306" s="11" t="s">
        <v>14</v>
      </c>
      <c r="N4306" s="11" t="s">
        <v>15</v>
      </c>
      <c r="O4306" s="11" t="str">
        <f>VLOOKUP(E4306,State_Code_Name!$B$1:$C$52,2,0)</f>
        <v>Florida</v>
      </c>
    </row>
    <row r="4307" spans="1:15" x14ac:dyDescent="0.3">
      <c r="A4307" s="11">
        <v>1097539</v>
      </c>
      <c r="B4307" s="12" t="s">
        <v>44</v>
      </c>
      <c r="C4307" s="12" t="s">
        <v>37</v>
      </c>
      <c r="D4307" s="12" t="s">
        <v>1443</v>
      </c>
      <c r="E4307" s="11" t="s">
        <v>113</v>
      </c>
      <c r="F4307" s="11" t="s">
        <v>19</v>
      </c>
      <c r="G4307" s="37">
        <v>41945</v>
      </c>
      <c r="H4307" s="13">
        <v>41945</v>
      </c>
      <c r="I4307" s="21">
        <v>0</v>
      </c>
      <c r="J4307" s="43" t="s">
        <v>1479</v>
      </c>
      <c r="K4307" s="21">
        <f t="shared" si="134"/>
        <v>2014</v>
      </c>
      <c r="L4307" s="24">
        <f t="shared" si="135"/>
        <v>4</v>
      </c>
      <c r="M4307" s="11" t="s">
        <v>14</v>
      </c>
      <c r="N4307" s="11" t="s">
        <v>15</v>
      </c>
      <c r="O4307" s="11" t="str">
        <f>VLOOKUP(E4307,State_Code_Name!$B$1:$C$52,2,0)</f>
        <v>South Carolina</v>
      </c>
    </row>
    <row r="4308" spans="1:15" x14ac:dyDescent="0.3">
      <c r="A4308" s="11">
        <v>1195587</v>
      </c>
      <c r="B4308" s="12" t="s">
        <v>55</v>
      </c>
      <c r="C4308" s="12" t="s">
        <v>53</v>
      </c>
      <c r="D4308" s="12" t="s">
        <v>102</v>
      </c>
      <c r="E4308" s="11" t="s">
        <v>32</v>
      </c>
      <c r="F4308" s="11" t="s">
        <v>19</v>
      </c>
      <c r="G4308" s="37">
        <v>42017</v>
      </c>
      <c r="H4308" s="13">
        <v>42019</v>
      </c>
      <c r="I4308" s="21">
        <v>2</v>
      </c>
      <c r="J4308" s="43" t="s">
        <v>1474</v>
      </c>
      <c r="K4308" s="21">
        <f t="shared" si="134"/>
        <v>2015</v>
      </c>
      <c r="L4308" s="24">
        <f t="shared" si="135"/>
        <v>1</v>
      </c>
      <c r="M4308" s="11" t="s">
        <v>14</v>
      </c>
      <c r="N4308" s="11" t="s">
        <v>15</v>
      </c>
      <c r="O4308" s="11" t="str">
        <f>VLOOKUP(E4308,State_Code_Name!$B$1:$C$52,2,0)</f>
        <v>Texas</v>
      </c>
    </row>
    <row r="4309" spans="1:15" x14ac:dyDescent="0.3">
      <c r="A4309" s="11">
        <v>1977855</v>
      </c>
      <c r="B4309" s="12" t="s">
        <v>31</v>
      </c>
      <c r="C4309" s="12" t="s">
        <v>37</v>
      </c>
      <c r="D4309" s="12" t="s">
        <v>38</v>
      </c>
      <c r="E4309" s="11" t="s">
        <v>23</v>
      </c>
      <c r="F4309" s="11" t="s">
        <v>13</v>
      </c>
      <c r="G4309" s="37">
        <v>42542</v>
      </c>
      <c r="H4309" s="13">
        <v>42542</v>
      </c>
      <c r="I4309" s="21">
        <v>0</v>
      </c>
      <c r="J4309" s="43" t="s">
        <v>1477</v>
      </c>
      <c r="K4309" s="21">
        <f t="shared" si="134"/>
        <v>2016</v>
      </c>
      <c r="L4309" s="24">
        <f t="shared" si="135"/>
        <v>2</v>
      </c>
      <c r="M4309" s="11" t="s">
        <v>14</v>
      </c>
      <c r="N4309" s="11" t="s">
        <v>15</v>
      </c>
      <c r="O4309" s="11" t="str">
        <f>VLOOKUP(E4309,State_Code_Name!$B$1:$C$52,2,0)</f>
        <v>New York</v>
      </c>
    </row>
    <row r="4310" spans="1:15" x14ac:dyDescent="0.3">
      <c r="A4310" s="11">
        <v>1299915</v>
      </c>
      <c r="B4310" s="12" t="s">
        <v>104</v>
      </c>
      <c r="C4310" s="12" t="s">
        <v>33</v>
      </c>
      <c r="D4310" s="12" t="s">
        <v>42</v>
      </c>
      <c r="E4310" s="11" t="s">
        <v>23</v>
      </c>
      <c r="F4310" s="11" t="s">
        <v>19</v>
      </c>
      <c r="G4310" s="37">
        <v>42088</v>
      </c>
      <c r="H4310" s="13">
        <v>42088</v>
      </c>
      <c r="I4310" s="21">
        <v>0</v>
      </c>
      <c r="J4310" s="43" t="s">
        <v>1476</v>
      </c>
      <c r="K4310" s="21">
        <f t="shared" si="134"/>
        <v>2015</v>
      </c>
      <c r="L4310" s="24">
        <f t="shared" si="135"/>
        <v>1</v>
      </c>
      <c r="M4310" s="11" t="s">
        <v>14</v>
      </c>
      <c r="N4310" s="11" t="s">
        <v>15</v>
      </c>
      <c r="O4310" s="11" t="str">
        <f>VLOOKUP(E4310,State_Code_Name!$B$1:$C$52,2,0)</f>
        <v>New York</v>
      </c>
    </row>
    <row r="4311" spans="1:15" x14ac:dyDescent="0.3">
      <c r="A4311" s="11">
        <v>608173</v>
      </c>
      <c r="B4311" s="12" t="s">
        <v>82</v>
      </c>
      <c r="C4311" s="12" t="s">
        <v>33</v>
      </c>
      <c r="D4311" s="12" t="s">
        <v>1441</v>
      </c>
      <c r="E4311" s="11" t="s">
        <v>49</v>
      </c>
      <c r="F4311" s="11" t="s">
        <v>19</v>
      </c>
      <c r="G4311" s="37">
        <v>41599</v>
      </c>
      <c r="H4311" s="13">
        <v>41599</v>
      </c>
      <c r="I4311" s="21">
        <v>0</v>
      </c>
      <c r="J4311" s="43" t="s">
        <v>1479</v>
      </c>
      <c r="K4311" s="21">
        <f t="shared" si="134"/>
        <v>2013</v>
      </c>
      <c r="L4311" s="24">
        <f t="shared" si="135"/>
        <v>4</v>
      </c>
      <c r="M4311" s="11" t="s">
        <v>14</v>
      </c>
      <c r="N4311" s="11" t="s">
        <v>15</v>
      </c>
      <c r="O4311" s="11" t="str">
        <f>VLOOKUP(E4311,State_Code_Name!$B$1:$C$52,2,0)</f>
        <v>New Jersey</v>
      </c>
    </row>
    <row r="4312" spans="1:15" x14ac:dyDescent="0.3">
      <c r="A4312" s="11">
        <v>660834</v>
      </c>
      <c r="B4312" s="12" t="s">
        <v>55</v>
      </c>
      <c r="C4312" s="12" t="s">
        <v>53</v>
      </c>
      <c r="D4312" s="12" t="s">
        <v>102</v>
      </c>
      <c r="E4312" s="11" t="s">
        <v>32</v>
      </c>
      <c r="F4312" s="11" t="s">
        <v>58</v>
      </c>
      <c r="G4312" s="37">
        <v>41648</v>
      </c>
      <c r="H4312" s="13">
        <v>41648</v>
      </c>
      <c r="I4312" s="21">
        <v>0</v>
      </c>
      <c r="J4312" s="43" t="s">
        <v>1474</v>
      </c>
      <c r="K4312" s="21">
        <f t="shared" si="134"/>
        <v>2014</v>
      </c>
      <c r="L4312" s="24">
        <f t="shared" si="135"/>
        <v>1</v>
      </c>
      <c r="M4312" s="11" t="s">
        <v>14</v>
      </c>
      <c r="N4312" s="11" t="s">
        <v>15</v>
      </c>
      <c r="O4312" s="11" t="str">
        <f>VLOOKUP(E4312,State_Code_Name!$B$1:$C$52,2,0)</f>
        <v>Texas</v>
      </c>
    </row>
    <row r="4313" spans="1:15" x14ac:dyDescent="0.3">
      <c r="A4313" s="11">
        <v>1476010</v>
      </c>
      <c r="B4313" s="12" t="s">
        <v>435</v>
      </c>
      <c r="C4313" s="12" t="s">
        <v>33</v>
      </c>
      <c r="D4313" s="12" t="s">
        <v>1441</v>
      </c>
      <c r="E4313" s="11" t="s">
        <v>18</v>
      </c>
      <c r="F4313" s="11" t="s">
        <v>19</v>
      </c>
      <c r="G4313" s="37">
        <v>42202</v>
      </c>
      <c r="H4313" s="13">
        <v>42202</v>
      </c>
      <c r="I4313" s="21">
        <v>0</v>
      </c>
      <c r="J4313" s="43" t="s">
        <v>1481</v>
      </c>
      <c r="K4313" s="21">
        <f t="shared" si="134"/>
        <v>2015</v>
      </c>
      <c r="L4313" s="24">
        <f t="shared" si="135"/>
        <v>3</v>
      </c>
      <c r="M4313" s="11" t="s">
        <v>14</v>
      </c>
      <c r="N4313" s="11" t="s">
        <v>15</v>
      </c>
      <c r="O4313" s="11" t="str">
        <f>VLOOKUP(E4313,State_Code_Name!$B$1:$C$52,2,0)</f>
        <v>California</v>
      </c>
    </row>
    <row r="4314" spans="1:15" x14ac:dyDescent="0.3">
      <c r="A4314" s="11">
        <v>1822360</v>
      </c>
      <c r="B4314" s="12" t="s">
        <v>44</v>
      </c>
      <c r="C4314" s="12" t="s">
        <v>37</v>
      </c>
      <c r="D4314" s="12" t="s">
        <v>81</v>
      </c>
      <c r="E4314" s="11" t="s">
        <v>36</v>
      </c>
      <c r="F4314" s="11" t="s">
        <v>19</v>
      </c>
      <c r="G4314" s="37">
        <v>42437</v>
      </c>
      <c r="H4314" s="13">
        <v>42437</v>
      </c>
      <c r="I4314" s="21">
        <v>0</v>
      </c>
      <c r="J4314" s="43" t="s">
        <v>1476</v>
      </c>
      <c r="K4314" s="21">
        <f t="shared" si="134"/>
        <v>2016</v>
      </c>
      <c r="L4314" s="24">
        <f t="shared" si="135"/>
        <v>1</v>
      </c>
      <c r="M4314" s="11" t="s">
        <v>14</v>
      </c>
      <c r="N4314" s="11" t="s">
        <v>15</v>
      </c>
      <c r="O4314" s="11" t="str">
        <f>VLOOKUP(E4314,State_Code_Name!$B$1:$C$52,2,0)</f>
        <v>Florida</v>
      </c>
    </row>
    <row r="4315" spans="1:15" x14ac:dyDescent="0.3">
      <c r="A4315" s="11">
        <v>1170614</v>
      </c>
      <c r="B4315" s="12" t="s">
        <v>92</v>
      </c>
      <c r="C4315" s="12" t="s">
        <v>9</v>
      </c>
      <c r="D4315" s="12" t="s">
        <v>10</v>
      </c>
      <c r="E4315" s="11" t="s">
        <v>32</v>
      </c>
      <c r="F4315" s="11" t="s">
        <v>19</v>
      </c>
      <c r="G4315" s="37">
        <v>41997</v>
      </c>
      <c r="H4315" s="13">
        <v>41997</v>
      </c>
      <c r="I4315" s="21">
        <v>0</v>
      </c>
      <c r="J4315" s="43" t="s">
        <v>1475</v>
      </c>
      <c r="K4315" s="21">
        <f t="shared" si="134"/>
        <v>2014</v>
      </c>
      <c r="L4315" s="24">
        <f t="shared" si="135"/>
        <v>4</v>
      </c>
      <c r="M4315" s="11" t="s">
        <v>14</v>
      </c>
      <c r="N4315" s="11" t="s">
        <v>15</v>
      </c>
      <c r="O4315" s="11" t="str">
        <f>VLOOKUP(E4315,State_Code_Name!$B$1:$C$52,2,0)</f>
        <v>Texas</v>
      </c>
    </row>
    <row r="4316" spans="1:15" x14ac:dyDescent="0.3">
      <c r="A4316" s="11">
        <v>1533691</v>
      </c>
      <c r="B4316" s="12" t="s">
        <v>31</v>
      </c>
      <c r="C4316" s="12" t="s">
        <v>27</v>
      </c>
      <c r="D4316" s="12" t="s">
        <v>28</v>
      </c>
      <c r="E4316" s="11" t="s">
        <v>171</v>
      </c>
      <c r="F4316" s="11" t="s">
        <v>19</v>
      </c>
      <c r="G4316" s="37">
        <v>42240</v>
      </c>
      <c r="H4316" s="13">
        <v>42244</v>
      </c>
      <c r="I4316" s="21">
        <v>4</v>
      </c>
      <c r="J4316" s="43" t="s">
        <v>1482</v>
      </c>
      <c r="K4316" s="21">
        <f t="shared" si="134"/>
        <v>2015</v>
      </c>
      <c r="L4316" s="24">
        <f t="shared" si="135"/>
        <v>3</v>
      </c>
      <c r="M4316" s="11" t="s">
        <v>14</v>
      </c>
      <c r="N4316" s="11" t="s">
        <v>15</v>
      </c>
      <c r="O4316" s="11" t="str">
        <f>VLOOKUP(E4316,State_Code_Name!$B$1:$C$52,2,0)</f>
        <v>Louisiana</v>
      </c>
    </row>
    <row r="4317" spans="1:15" x14ac:dyDescent="0.3">
      <c r="A4317" s="11">
        <v>1379092</v>
      </c>
      <c r="B4317" s="12" t="s">
        <v>392</v>
      </c>
      <c r="C4317" s="12" t="s">
        <v>33</v>
      </c>
      <c r="D4317" s="12" t="s">
        <v>45</v>
      </c>
      <c r="E4317" s="11" t="s">
        <v>122</v>
      </c>
      <c r="F4317" s="11" t="s">
        <v>19</v>
      </c>
      <c r="G4317" s="37">
        <v>42140</v>
      </c>
      <c r="H4317" s="13">
        <v>42140</v>
      </c>
      <c r="I4317" s="21">
        <v>0</v>
      </c>
      <c r="J4317" s="43" t="s">
        <v>1471</v>
      </c>
      <c r="K4317" s="21">
        <f t="shared" si="134"/>
        <v>2015</v>
      </c>
      <c r="L4317" s="24">
        <f t="shared" si="135"/>
        <v>2</v>
      </c>
      <c r="M4317" s="11" t="s">
        <v>14</v>
      </c>
      <c r="N4317" s="11" t="s">
        <v>15</v>
      </c>
      <c r="O4317" s="11" t="str">
        <f>VLOOKUP(E4317,State_Code_Name!$B$1:$C$52,2,0)</f>
        <v>Maryland</v>
      </c>
    </row>
    <row r="4318" spans="1:15" x14ac:dyDescent="0.3">
      <c r="A4318" s="11">
        <v>1455757</v>
      </c>
      <c r="B4318" s="12" t="s">
        <v>74</v>
      </c>
      <c r="C4318" s="12" t="s">
        <v>27</v>
      </c>
      <c r="D4318" s="12" t="s">
        <v>28</v>
      </c>
      <c r="E4318" s="11" t="s">
        <v>49</v>
      </c>
      <c r="F4318" s="11" t="s">
        <v>19</v>
      </c>
      <c r="G4318" s="37">
        <v>42192</v>
      </c>
      <c r="H4318" s="13">
        <v>42193</v>
      </c>
      <c r="I4318" s="21">
        <v>1</v>
      </c>
      <c r="J4318" s="43" t="s">
        <v>1481</v>
      </c>
      <c r="K4318" s="21">
        <f t="shared" si="134"/>
        <v>2015</v>
      </c>
      <c r="L4318" s="24">
        <f t="shared" si="135"/>
        <v>3</v>
      </c>
      <c r="M4318" s="11" t="s">
        <v>14</v>
      </c>
      <c r="N4318" s="11" t="s">
        <v>15</v>
      </c>
      <c r="O4318" s="11" t="str">
        <f>VLOOKUP(E4318,State_Code_Name!$B$1:$C$52,2,0)</f>
        <v>New Jersey</v>
      </c>
    </row>
    <row r="4319" spans="1:15" x14ac:dyDescent="0.3">
      <c r="A4319" s="11">
        <v>2011004</v>
      </c>
      <c r="B4319" s="12" t="s">
        <v>11</v>
      </c>
      <c r="C4319" s="12" t="s">
        <v>16</v>
      </c>
      <c r="D4319" s="12" t="s">
        <v>1442</v>
      </c>
      <c r="E4319" s="11" t="s">
        <v>122</v>
      </c>
      <c r="F4319" s="11" t="s">
        <v>19</v>
      </c>
      <c r="G4319" s="37">
        <v>42565</v>
      </c>
      <c r="H4319" s="13">
        <v>42565</v>
      </c>
      <c r="I4319" s="21">
        <v>0</v>
      </c>
      <c r="J4319" s="43" t="s">
        <v>1481</v>
      </c>
      <c r="K4319" s="21">
        <f t="shared" si="134"/>
        <v>2016</v>
      </c>
      <c r="L4319" s="24">
        <f t="shared" si="135"/>
        <v>3</v>
      </c>
      <c r="M4319" s="11" t="s">
        <v>15</v>
      </c>
      <c r="N4319" s="11" t="s">
        <v>15</v>
      </c>
      <c r="O4319" s="11" t="str">
        <f>VLOOKUP(E4319,State_Code_Name!$B$1:$C$52,2,0)</f>
        <v>Maryland</v>
      </c>
    </row>
    <row r="4320" spans="1:15" x14ac:dyDescent="0.3">
      <c r="A4320" s="11">
        <v>1536667</v>
      </c>
      <c r="B4320" s="12" t="s">
        <v>324</v>
      </c>
      <c r="C4320" s="12" t="s">
        <v>33</v>
      </c>
      <c r="D4320" s="12" t="s">
        <v>42</v>
      </c>
      <c r="E4320" s="11" t="s">
        <v>32</v>
      </c>
      <c r="F4320" s="11" t="s">
        <v>19</v>
      </c>
      <c r="G4320" s="37">
        <v>42242</v>
      </c>
      <c r="H4320" s="13">
        <v>42242</v>
      </c>
      <c r="I4320" s="21">
        <v>0</v>
      </c>
      <c r="J4320" s="43" t="s">
        <v>1482</v>
      </c>
      <c r="K4320" s="21">
        <f t="shared" si="134"/>
        <v>2015</v>
      </c>
      <c r="L4320" s="24">
        <f t="shared" si="135"/>
        <v>3</v>
      </c>
      <c r="M4320" s="11" t="s">
        <v>14</v>
      </c>
      <c r="N4320" s="11" t="s">
        <v>15</v>
      </c>
      <c r="O4320" s="11" t="str">
        <f>VLOOKUP(E4320,State_Code_Name!$B$1:$C$52,2,0)</f>
        <v>Texas</v>
      </c>
    </row>
    <row r="4321" spans="1:15" x14ac:dyDescent="0.3">
      <c r="A4321" s="11">
        <v>649320</v>
      </c>
      <c r="B4321" s="12" t="s">
        <v>39</v>
      </c>
      <c r="C4321" s="12" t="s">
        <v>37</v>
      </c>
      <c r="D4321" s="12" t="s">
        <v>1443</v>
      </c>
      <c r="E4321" s="11" t="s">
        <v>49</v>
      </c>
      <c r="F4321" s="11" t="s">
        <v>19</v>
      </c>
      <c r="G4321" s="37">
        <v>41638</v>
      </c>
      <c r="H4321" s="13">
        <v>41639</v>
      </c>
      <c r="I4321" s="21">
        <v>1</v>
      </c>
      <c r="J4321" s="43" t="s">
        <v>1475</v>
      </c>
      <c r="K4321" s="21">
        <f t="shared" si="134"/>
        <v>2013</v>
      </c>
      <c r="L4321" s="24">
        <f t="shared" si="135"/>
        <v>4</v>
      </c>
      <c r="M4321" s="11" t="s">
        <v>14</v>
      </c>
      <c r="N4321" s="11" t="s">
        <v>15</v>
      </c>
      <c r="O4321" s="11" t="str">
        <f>VLOOKUP(E4321,State_Code_Name!$B$1:$C$52,2,0)</f>
        <v>New Jersey</v>
      </c>
    </row>
    <row r="4322" spans="1:15" x14ac:dyDescent="0.3">
      <c r="A4322" s="11">
        <v>1682878</v>
      </c>
      <c r="B4322" s="12" t="s">
        <v>55</v>
      </c>
      <c r="C4322" s="12" t="s">
        <v>53</v>
      </c>
      <c r="D4322" s="12" t="s">
        <v>1439</v>
      </c>
      <c r="E4322" s="11" t="s">
        <v>18</v>
      </c>
      <c r="F4322" s="11" t="s">
        <v>19</v>
      </c>
      <c r="G4322" s="37">
        <v>42342</v>
      </c>
      <c r="H4322" s="13">
        <v>42342</v>
      </c>
      <c r="I4322" s="21">
        <v>0</v>
      </c>
      <c r="J4322" s="43" t="s">
        <v>1475</v>
      </c>
      <c r="K4322" s="21">
        <f t="shared" si="134"/>
        <v>2015</v>
      </c>
      <c r="L4322" s="24">
        <f t="shared" si="135"/>
        <v>4</v>
      </c>
      <c r="M4322" s="11" t="s">
        <v>14</v>
      </c>
      <c r="N4322" s="11" t="s">
        <v>15</v>
      </c>
      <c r="O4322" s="11" t="str">
        <f>VLOOKUP(E4322,State_Code_Name!$B$1:$C$52,2,0)</f>
        <v>California</v>
      </c>
    </row>
    <row r="4323" spans="1:15" x14ac:dyDescent="0.3">
      <c r="A4323" s="11">
        <v>1098744</v>
      </c>
      <c r="B4323" s="12" t="s">
        <v>181</v>
      </c>
      <c r="C4323" s="12" t="s">
        <v>37</v>
      </c>
      <c r="D4323" s="12" t="s">
        <v>1443</v>
      </c>
      <c r="E4323" s="11" t="s">
        <v>85</v>
      </c>
      <c r="F4323" s="11" t="s">
        <v>19</v>
      </c>
      <c r="G4323" s="37">
        <v>41946</v>
      </c>
      <c r="H4323" s="13">
        <v>41946</v>
      </c>
      <c r="I4323" s="21">
        <v>0</v>
      </c>
      <c r="J4323" s="43" t="s">
        <v>1479</v>
      </c>
      <c r="K4323" s="21">
        <f t="shared" si="134"/>
        <v>2014</v>
      </c>
      <c r="L4323" s="24">
        <f t="shared" si="135"/>
        <v>4</v>
      </c>
      <c r="M4323" s="11" t="s">
        <v>14</v>
      </c>
      <c r="N4323" s="11" t="s">
        <v>15</v>
      </c>
      <c r="O4323" s="11" t="str">
        <f>VLOOKUP(E4323,State_Code_Name!$B$1:$C$52,2,0)</f>
        <v>Wisconsin</v>
      </c>
    </row>
    <row r="4324" spans="1:15" x14ac:dyDescent="0.3">
      <c r="A4324" s="11">
        <v>332093</v>
      </c>
      <c r="B4324" s="12" t="s">
        <v>31</v>
      </c>
      <c r="C4324" s="12" t="s">
        <v>9</v>
      </c>
      <c r="D4324" s="12" t="s">
        <v>276</v>
      </c>
      <c r="E4324" s="11" t="s">
        <v>26</v>
      </c>
      <c r="F4324" s="11" t="s">
        <v>19</v>
      </c>
      <c r="G4324" s="37">
        <v>41331</v>
      </c>
      <c r="H4324" s="13">
        <v>41331</v>
      </c>
      <c r="I4324" s="21">
        <v>0</v>
      </c>
      <c r="J4324" s="43" t="s">
        <v>1478</v>
      </c>
      <c r="K4324" s="21">
        <f t="shared" si="134"/>
        <v>2013</v>
      </c>
      <c r="L4324" s="24">
        <f t="shared" si="135"/>
        <v>1</v>
      </c>
      <c r="M4324" s="11" t="s">
        <v>14</v>
      </c>
      <c r="N4324" s="11" t="s">
        <v>15</v>
      </c>
      <c r="O4324" s="11" t="str">
        <f>VLOOKUP(E4324,State_Code_Name!$B$1:$C$52,2,0)</f>
        <v>Georgia</v>
      </c>
    </row>
    <row r="4325" spans="1:15" x14ac:dyDescent="0.3">
      <c r="A4325" s="11">
        <v>774335</v>
      </c>
      <c r="B4325" s="12" t="s">
        <v>95</v>
      </c>
      <c r="C4325" s="12" t="s">
        <v>16</v>
      </c>
      <c r="D4325" s="12" t="s">
        <v>25</v>
      </c>
      <c r="E4325" s="11" t="s">
        <v>49</v>
      </c>
      <c r="F4325" s="11" t="s">
        <v>303</v>
      </c>
      <c r="G4325" s="37">
        <v>41722</v>
      </c>
      <c r="H4325" s="13">
        <v>41729</v>
      </c>
      <c r="I4325" s="21">
        <v>7</v>
      </c>
      <c r="J4325" s="43" t="s">
        <v>1476</v>
      </c>
      <c r="K4325" s="21">
        <f t="shared" si="134"/>
        <v>2014</v>
      </c>
      <c r="L4325" s="24">
        <f t="shared" si="135"/>
        <v>1</v>
      </c>
      <c r="M4325" s="11" t="s">
        <v>14</v>
      </c>
      <c r="N4325" s="11" t="s">
        <v>15</v>
      </c>
      <c r="O4325" s="11" t="str">
        <f>VLOOKUP(E4325,State_Code_Name!$B$1:$C$52,2,0)</f>
        <v>New Jersey</v>
      </c>
    </row>
    <row r="4326" spans="1:15" x14ac:dyDescent="0.3">
      <c r="A4326" s="11">
        <v>1784083</v>
      </c>
      <c r="B4326" s="12" t="s">
        <v>470</v>
      </c>
      <c r="C4326" s="12" t="s">
        <v>33</v>
      </c>
      <c r="D4326" s="12" t="s">
        <v>160</v>
      </c>
      <c r="E4326" s="11" t="s">
        <v>43</v>
      </c>
      <c r="F4326" s="11" t="s">
        <v>303</v>
      </c>
      <c r="G4326" s="37">
        <v>42411</v>
      </c>
      <c r="H4326" s="13">
        <v>42412</v>
      </c>
      <c r="I4326" s="21">
        <v>1</v>
      </c>
      <c r="J4326" s="43" t="s">
        <v>1478</v>
      </c>
      <c r="K4326" s="21">
        <f t="shared" si="134"/>
        <v>2016</v>
      </c>
      <c r="L4326" s="24">
        <f t="shared" si="135"/>
        <v>1</v>
      </c>
      <c r="M4326" s="11" t="s">
        <v>14</v>
      </c>
      <c r="N4326" s="11" t="s">
        <v>15</v>
      </c>
      <c r="O4326" s="11" t="str">
        <f>VLOOKUP(E4326,State_Code_Name!$B$1:$C$52,2,0)</f>
        <v>North Carolina</v>
      </c>
    </row>
    <row r="4327" spans="1:15" x14ac:dyDescent="0.3">
      <c r="A4327" s="11">
        <v>1122504</v>
      </c>
      <c r="B4327" s="12" t="s">
        <v>619</v>
      </c>
      <c r="C4327" s="12" t="s">
        <v>33</v>
      </c>
      <c r="D4327" s="12" t="s">
        <v>1441</v>
      </c>
      <c r="E4327" s="11" t="s">
        <v>325</v>
      </c>
      <c r="F4327" s="11" t="s">
        <v>19</v>
      </c>
      <c r="G4327" s="37">
        <v>41960</v>
      </c>
      <c r="H4327" s="13">
        <v>41961</v>
      </c>
      <c r="I4327" s="21">
        <v>1</v>
      </c>
      <c r="J4327" s="43" t="s">
        <v>1479</v>
      </c>
      <c r="K4327" s="21">
        <f t="shared" si="134"/>
        <v>2014</v>
      </c>
      <c r="L4327" s="24">
        <f t="shared" si="135"/>
        <v>4</v>
      </c>
      <c r="M4327" s="11" t="s">
        <v>14</v>
      </c>
      <c r="N4327" s="11" t="s">
        <v>15</v>
      </c>
      <c r="O4327" s="11" t="str">
        <f>VLOOKUP(E4327,State_Code_Name!$B$1:$C$52,2,0)</f>
        <v>South Dakota</v>
      </c>
    </row>
    <row r="4328" spans="1:15" x14ac:dyDescent="0.3">
      <c r="A4328" s="11">
        <v>820854</v>
      </c>
      <c r="B4328" s="12" t="s">
        <v>61</v>
      </c>
      <c r="C4328" s="12" t="s">
        <v>53</v>
      </c>
      <c r="D4328" s="12" t="s">
        <v>102</v>
      </c>
      <c r="E4328" s="11" t="s">
        <v>32</v>
      </c>
      <c r="F4328" s="11" t="s">
        <v>19</v>
      </c>
      <c r="G4328" s="37">
        <v>41752</v>
      </c>
      <c r="H4328" s="13">
        <v>41752</v>
      </c>
      <c r="I4328" s="21">
        <v>0</v>
      </c>
      <c r="J4328" s="43" t="s">
        <v>1483</v>
      </c>
      <c r="K4328" s="21">
        <f t="shared" si="134"/>
        <v>2014</v>
      </c>
      <c r="L4328" s="24">
        <f t="shared" si="135"/>
        <v>2</v>
      </c>
      <c r="M4328" s="11" t="s">
        <v>14</v>
      </c>
      <c r="N4328" s="11" t="s">
        <v>15</v>
      </c>
      <c r="O4328" s="11" t="str">
        <f>VLOOKUP(E4328,State_Code_Name!$B$1:$C$52,2,0)</f>
        <v>Texas</v>
      </c>
    </row>
    <row r="4329" spans="1:15" x14ac:dyDescent="0.3">
      <c r="A4329" s="11">
        <v>572516</v>
      </c>
      <c r="B4329" s="12" t="s">
        <v>55</v>
      </c>
      <c r="C4329" s="12" t="s">
        <v>53</v>
      </c>
      <c r="D4329" s="12" t="s">
        <v>1439</v>
      </c>
      <c r="E4329" s="11" t="s">
        <v>30</v>
      </c>
      <c r="F4329" s="11" t="s">
        <v>19</v>
      </c>
      <c r="G4329" s="37">
        <v>41573</v>
      </c>
      <c r="H4329" s="13">
        <v>41573</v>
      </c>
      <c r="I4329" s="21">
        <v>0</v>
      </c>
      <c r="J4329" s="43" t="s">
        <v>1473</v>
      </c>
      <c r="K4329" s="21">
        <f t="shared" si="134"/>
        <v>2013</v>
      </c>
      <c r="L4329" s="24">
        <f t="shared" si="135"/>
        <v>4</v>
      </c>
      <c r="M4329" s="11" t="s">
        <v>14</v>
      </c>
      <c r="N4329" s="11" t="s">
        <v>15</v>
      </c>
      <c r="O4329" s="11" t="str">
        <f>VLOOKUP(E4329,State_Code_Name!$B$1:$C$52,2,0)</f>
        <v>Connecticut</v>
      </c>
    </row>
    <row r="4330" spans="1:15" x14ac:dyDescent="0.3">
      <c r="A4330" s="11">
        <v>1841400</v>
      </c>
      <c r="B4330" s="12" t="s">
        <v>135</v>
      </c>
      <c r="C4330" s="12" t="s">
        <v>27</v>
      </c>
      <c r="D4330" s="12" t="s">
        <v>28</v>
      </c>
      <c r="E4330" s="11" t="s">
        <v>52</v>
      </c>
      <c r="F4330" s="11" t="s">
        <v>19</v>
      </c>
      <c r="G4330" s="37">
        <v>42450</v>
      </c>
      <c r="H4330" s="13">
        <v>42450</v>
      </c>
      <c r="I4330" s="21">
        <v>0</v>
      </c>
      <c r="J4330" s="43" t="s">
        <v>1476</v>
      </c>
      <c r="K4330" s="21">
        <f t="shared" si="134"/>
        <v>2016</v>
      </c>
      <c r="L4330" s="24">
        <f t="shared" si="135"/>
        <v>1</v>
      </c>
      <c r="M4330" s="11" t="s">
        <v>14</v>
      </c>
      <c r="N4330" s="11" t="s">
        <v>15</v>
      </c>
      <c r="O4330" s="11" t="str">
        <f>VLOOKUP(E4330,State_Code_Name!$B$1:$C$52,2,0)</f>
        <v>Washington</v>
      </c>
    </row>
    <row r="4331" spans="1:15" x14ac:dyDescent="0.3">
      <c r="A4331" s="11">
        <v>1368738</v>
      </c>
      <c r="B4331" s="12" t="s">
        <v>64</v>
      </c>
      <c r="C4331" s="12" t="s">
        <v>62</v>
      </c>
      <c r="D4331" s="12" t="s">
        <v>279</v>
      </c>
      <c r="E4331" s="11" t="s">
        <v>129</v>
      </c>
      <c r="F4331" s="11" t="s">
        <v>19</v>
      </c>
      <c r="G4331" s="37">
        <v>42135</v>
      </c>
      <c r="H4331" s="13">
        <v>42136</v>
      </c>
      <c r="I4331" s="21">
        <v>1</v>
      </c>
      <c r="J4331" s="43" t="s">
        <v>1471</v>
      </c>
      <c r="K4331" s="21">
        <f t="shared" si="134"/>
        <v>2015</v>
      </c>
      <c r="L4331" s="24">
        <f t="shared" si="135"/>
        <v>2</v>
      </c>
      <c r="M4331" s="11" t="s">
        <v>14</v>
      </c>
      <c r="N4331" s="11" t="s">
        <v>15</v>
      </c>
      <c r="O4331" s="11" t="str">
        <f>VLOOKUP(E4331,State_Code_Name!$B$1:$C$52,2,0)</f>
        <v>New Hampshire</v>
      </c>
    </row>
    <row r="4332" spans="1:15" x14ac:dyDescent="0.3">
      <c r="A4332" s="11">
        <v>2100670</v>
      </c>
      <c r="B4332" s="12" t="s">
        <v>31</v>
      </c>
      <c r="C4332" s="12" t="s">
        <v>37</v>
      </c>
      <c r="D4332" s="12" t="s">
        <v>278</v>
      </c>
      <c r="E4332" s="11" t="s">
        <v>18</v>
      </c>
      <c r="F4332" s="11" t="s">
        <v>19</v>
      </c>
      <c r="G4332" s="37">
        <v>42621</v>
      </c>
      <c r="H4332" s="13">
        <v>42621</v>
      </c>
      <c r="I4332" s="21">
        <v>0</v>
      </c>
      <c r="J4332" s="43" t="s">
        <v>1480</v>
      </c>
      <c r="K4332" s="21">
        <f t="shared" si="134"/>
        <v>2016</v>
      </c>
      <c r="L4332" s="24">
        <f t="shared" si="135"/>
        <v>3</v>
      </c>
      <c r="M4332" s="11" t="s">
        <v>14</v>
      </c>
      <c r="N4332" s="11" t="s">
        <v>14</v>
      </c>
      <c r="O4332" s="11" t="str">
        <f>VLOOKUP(E4332,State_Code_Name!$B$1:$C$52,2,0)</f>
        <v>California</v>
      </c>
    </row>
    <row r="4333" spans="1:15" x14ac:dyDescent="0.3">
      <c r="A4333" s="11">
        <v>848495</v>
      </c>
      <c r="B4333" s="12" t="s">
        <v>371</v>
      </c>
      <c r="C4333" s="12" t="s">
        <v>33</v>
      </c>
      <c r="D4333" s="12" t="s">
        <v>160</v>
      </c>
      <c r="E4333" s="11" t="s">
        <v>18</v>
      </c>
      <c r="F4333" s="11" t="s">
        <v>19</v>
      </c>
      <c r="G4333" s="37">
        <v>41771</v>
      </c>
      <c r="H4333" s="13">
        <v>41771</v>
      </c>
      <c r="I4333" s="21">
        <v>0</v>
      </c>
      <c r="J4333" s="43" t="s">
        <v>1471</v>
      </c>
      <c r="K4333" s="21">
        <f t="shared" si="134"/>
        <v>2014</v>
      </c>
      <c r="L4333" s="24">
        <f t="shared" si="135"/>
        <v>2</v>
      </c>
      <c r="M4333" s="11" t="s">
        <v>14</v>
      </c>
      <c r="N4333" s="11" t="s">
        <v>15</v>
      </c>
      <c r="O4333" s="11" t="str">
        <f>VLOOKUP(E4333,State_Code_Name!$B$1:$C$52,2,0)</f>
        <v>California</v>
      </c>
    </row>
    <row r="4334" spans="1:15" x14ac:dyDescent="0.3">
      <c r="A4334" s="11">
        <v>361474</v>
      </c>
      <c r="B4334" s="12" t="s">
        <v>31</v>
      </c>
      <c r="C4334" s="12" t="s">
        <v>27</v>
      </c>
      <c r="D4334" s="12" t="s">
        <v>28</v>
      </c>
      <c r="E4334" s="11" t="s">
        <v>71</v>
      </c>
      <c r="F4334" s="11" t="s">
        <v>13</v>
      </c>
      <c r="G4334" s="37">
        <v>41353</v>
      </c>
      <c r="H4334" s="13">
        <v>41355</v>
      </c>
      <c r="I4334" s="21">
        <v>2</v>
      </c>
      <c r="J4334" s="43" t="s">
        <v>1476</v>
      </c>
      <c r="K4334" s="21">
        <f t="shared" si="134"/>
        <v>2013</v>
      </c>
      <c r="L4334" s="24">
        <f t="shared" si="135"/>
        <v>1</v>
      </c>
      <c r="M4334" s="11" t="s">
        <v>14</v>
      </c>
      <c r="N4334" s="11" t="s">
        <v>14</v>
      </c>
      <c r="O4334" s="11" t="str">
        <f>VLOOKUP(E4334,State_Code_Name!$B$1:$C$52,2,0)</f>
        <v>Massachusetts</v>
      </c>
    </row>
    <row r="4335" spans="1:15" x14ac:dyDescent="0.3">
      <c r="A4335" s="11">
        <v>360225</v>
      </c>
      <c r="B4335" s="12" t="s">
        <v>31</v>
      </c>
      <c r="C4335" s="12" t="s">
        <v>27</v>
      </c>
      <c r="D4335" s="12" t="s">
        <v>28</v>
      </c>
      <c r="E4335" s="11" t="s">
        <v>32</v>
      </c>
      <c r="F4335" s="11" t="s">
        <v>13</v>
      </c>
      <c r="G4335" s="37">
        <v>41352</v>
      </c>
      <c r="H4335" s="13">
        <v>41353</v>
      </c>
      <c r="I4335" s="21">
        <v>1</v>
      </c>
      <c r="J4335" s="43" t="s">
        <v>1476</v>
      </c>
      <c r="K4335" s="21">
        <f t="shared" si="134"/>
        <v>2013</v>
      </c>
      <c r="L4335" s="24">
        <f t="shared" si="135"/>
        <v>1</v>
      </c>
      <c r="M4335" s="11" t="s">
        <v>14</v>
      </c>
      <c r="N4335" s="11" t="s">
        <v>15</v>
      </c>
      <c r="O4335" s="11" t="str">
        <f>VLOOKUP(E4335,State_Code_Name!$B$1:$C$52,2,0)</f>
        <v>Texas</v>
      </c>
    </row>
    <row r="4336" spans="1:15" x14ac:dyDescent="0.3">
      <c r="A4336" s="11">
        <v>1824660</v>
      </c>
      <c r="B4336" s="12" t="s">
        <v>210</v>
      </c>
      <c r="C4336" s="12" t="s">
        <v>27</v>
      </c>
      <c r="D4336" s="12" t="s">
        <v>57</v>
      </c>
      <c r="E4336" s="11" t="s">
        <v>32</v>
      </c>
      <c r="F4336" s="11" t="s">
        <v>19</v>
      </c>
      <c r="G4336" s="37">
        <v>42438</v>
      </c>
      <c r="H4336" s="13">
        <v>42438</v>
      </c>
      <c r="I4336" s="21">
        <v>0</v>
      </c>
      <c r="J4336" s="43" t="s">
        <v>1476</v>
      </c>
      <c r="K4336" s="21">
        <f t="shared" si="134"/>
        <v>2016</v>
      </c>
      <c r="L4336" s="24">
        <f t="shared" si="135"/>
        <v>1</v>
      </c>
      <c r="M4336" s="11" t="s">
        <v>14</v>
      </c>
      <c r="N4336" s="11" t="s">
        <v>15</v>
      </c>
      <c r="O4336" s="11" t="str">
        <f>VLOOKUP(E4336,State_Code_Name!$B$1:$C$52,2,0)</f>
        <v>Texas</v>
      </c>
    </row>
    <row r="4337" spans="1:15" x14ac:dyDescent="0.3">
      <c r="A4337" s="11">
        <v>1966523</v>
      </c>
      <c r="B4337" s="12" t="s">
        <v>44</v>
      </c>
      <c r="C4337" s="12" t="s">
        <v>16</v>
      </c>
      <c r="D4337" s="12" t="s">
        <v>76</v>
      </c>
      <c r="E4337" s="11" t="s">
        <v>23</v>
      </c>
      <c r="F4337" s="11" t="s">
        <v>303</v>
      </c>
      <c r="G4337" s="37">
        <v>42534</v>
      </c>
      <c r="H4337" s="13">
        <v>42535</v>
      </c>
      <c r="I4337" s="21">
        <v>1</v>
      </c>
      <c r="J4337" s="43" t="s">
        <v>1477</v>
      </c>
      <c r="K4337" s="21">
        <f t="shared" si="134"/>
        <v>2016</v>
      </c>
      <c r="L4337" s="24">
        <f t="shared" si="135"/>
        <v>2</v>
      </c>
      <c r="M4337" s="11" t="s">
        <v>14</v>
      </c>
      <c r="N4337" s="11" t="s">
        <v>15</v>
      </c>
      <c r="O4337" s="11" t="str">
        <f>VLOOKUP(E4337,State_Code_Name!$B$1:$C$52,2,0)</f>
        <v>New York</v>
      </c>
    </row>
    <row r="4338" spans="1:15" x14ac:dyDescent="0.3">
      <c r="A4338" s="11">
        <v>601363</v>
      </c>
      <c r="B4338" s="12" t="s">
        <v>74</v>
      </c>
      <c r="C4338" s="12" t="s">
        <v>27</v>
      </c>
      <c r="D4338" s="12" t="s">
        <v>28</v>
      </c>
      <c r="E4338" s="11" t="s">
        <v>47</v>
      </c>
      <c r="F4338" s="11" t="s">
        <v>19</v>
      </c>
      <c r="G4338" s="37">
        <v>41594</v>
      </c>
      <c r="H4338" s="13">
        <v>41594</v>
      </c>
      <c r="I4338" s="21">
        <v>0</v>
      </c>
      <c r="J4338" s="43" t="s">
        <v>1479</v>
      </c>
      <c r="K4338" s="21">
        <f t="shared" si="134"/>
        <v>2013</v>
      </c>
      <c r="L4338" s="24">
        <f t="shared" si="135"/>
        <v>4</v>
      </c>
      <c r="M4338" s="11" t="s">
        <v>14</v>
      </c>
      <c r="N4338" s="11" t="s">
        <v>14</v>
      </c>
      <c r="O4338" s="11" t="str">
        <f>VLOOKUP(E4338,State_Code_Name!$B$1:$C$52,2,0)</f>
        <v>Pennsylvania</v>
      </c>
    </row>
    <row r="4339" spans="1:15" x14ac:dyDescent="0.3">
      <c r="A4339" s="11">
        <v>249391</v>
      </c>
      <c r="B4339" s="12" t="s">
        <v>55</v>
      </c>
      <c r="C4339" s="12" t="s">
        <v>53</v>
      </c>
      <c r="D4339" s="12" t="s">
        <v>102</v>
      </c>
      <c r="E4339" s="11" t="s">
        <v>80</v>
      </c>
      <c r="F4339" s="11" t="s">
        <v>19</v>
      </c>
      <c r="G4339" s="37">
        <v>41295</v>
      </c>
      <c r="H4339" s="13">
        <v>41295</v>
      </c>
      <c r="I4339" s="21">
        <v>0</v>
      </c>
      <c r="J4339" s="43" t="s">
        <v>1474</v>
      </c>
      <c r="K4339" s="21">
        <f t="shared" si="134"/>
        <v>2013</v>
      </c>
      <c r="L4339" s="24">
        <f t="shared" si="135"/>
        <v>1</v>
      </c>
      <c r="M4339" s="11" t="s">
        <v>14</v>
      </c>
      <c r="N4339" s="11" t="s">
        <v>15</v>
      </c>
      <c r="O4339" s="11" t="str">
        <f>VLOOKUP(E4339,State_Code_Name!$B$1:$C$52,2,0)</f>
        <v>Minnesota</v>
      </c>
    </row>
    <row r="4340" spans="1:15" x14ac:dyDescent="0.3">
      <c r="A4340" s="11">
        <v>1390858</v>
      </c>
      <c r="B4340" s="12" t="s">
        <v>214</v>
      </c>
      <c r="C4340" s="12" t="s">
        <v>33</v>
      </c>
      <c r="D4340" s="12" t="s">
        <v>115</v>
      </c>
      <c r="E4340" s="11" t="s">
        <v>18</v>
      </c>
      <c r="F4340" s="11" t="s">
        <v>303</v>
      </c>
      <c r="G4340" s="37">
        <v>42150</v>
      </c>
      <c r="H4340" s="13">
        <v>42153</v>
      </c>
      <c r="I4340" s="21">
        <v>3</v>
      </c>
      <c r="J4340" s="43" t="s">
        <v>1471</v>
      </c>
      <c r="K4340" s="21">
        <f t="shared" si="134"/>
        <v>2015</v>
      </c>
      <c r="L4340" s="24">
        <f t="shared" si="135"/>
        <v>2</v>
      </c>
      <c r="M4340" s="11" t="s">
        <v>14</v>
      </c>
      <c r="N4340" s="11" t="s">
        <v>15</v>
      </c>
      <c r="O4340" s="11" t="str">
        <f>VLOOKUP(E4340,State_Code_Name!$B$1:$C$52,2,0)</f>
        <v>California</v>
      </c>
    </row>
    <row r="4341" spans="1:15" x14ac:dyDescent="0.3">
      <c r="A4341" s="11">
        <v>2060353</v>
      </c>
      <c r="B4341" s="12" t="s">
        <v>799</v>
      </c>
      <c r="C4341" s="12" t="s">
        <v>33</v>
      </c>
      <c r="D4341" s="12" t="s">
        <v>115</v>
      </c>
      <c r="E4341" s="11" t="s">
        <v>32</v>
      </c>
      <c r="F4341" s="11" t="s">
        <v>19</v>
      </c>
      <c r="G4341" s="37">
        <v>42593</v>
      </c>
      <c r="H4341" s="13">
        <v>42593</v>
      </c>
      <c r="I4341" s="21">
        <v>0</v>
      </c>
      <c r="J4341" s="43" t="s">
        <v>1482</v>
      </c>
      <c r="K4341" s="21">
        <f t="shared" si="134"/>
        <v>2016</v>
      </c>
      <c r="L4341" s="24">
        <f t="shared" si="135"/>
        <v>3</v>
      </c>
      <c r="M4341" s="11" t="s">
        <v>15</v>
      </c>
      <c r="N4341" s="11" t="s">
        <v>15</v>
      </c>
      <c r="O4341" s="11" t="str">
        <f>VLOOKUP(E4341,State_Code_Name!$B$1:$C$52,2,0)</f>
        <v>Texas</v>
      </c>
    </row>
    <row r="4342" spans="1:15" x14ac:dyDescent="0.3">
      <c r="A4342" s="11">
        <v>1767162</v>
      </c>
      <c r="B4342" s="12" t="s">
        <v>453</v>
      </c>
      <c r="C4342" s="12" t="s">
        <v>33</v>
      </c>
      <c r="D4342" s="12" t="s">
        <v>42</v>
      </c>
      <c r="E4342" s="11" t="s">
        <v>32</v>
      </c>
      <c r="F4342" s="11" t="s">
        <v>19</v>
      </c>
      <c r="G4342" s="37">
        <v>42401</v>
      </c>
      <c r="H4342" s="13">
        <v>42401</v>
      </c>
      <c r="I4342" s="21">
        <v>0</v>
      </c>
      <c r="J4342" s="43" t="s">
        <v>1478</v>
      </c>
      <c r="K4342" s="21">
        <f t="shared" si="134"/>
        <v>2016</v>
      </c>
      <c r="L4342" s="24">
        <f t="shared" si="135"/>
        <v>1</v>
      </c>
      <c r="M4342" s="11" t="s">
        <v>14</v>
      </c>
      <c r="N4342" s="11" t="s">
        <v>14</v>
      </c>
      <c r="O4342" s="11" t="str">
        <f>VLOOKUP(E4342,State_Code_Name!$B$1:$C$52,2,0)</f>
        <v>Texas</v>
      </c>
    </row>
    <row r="4343" spans="1:15" x14ac:dyDescent="0.3">
      <c r="A4343" s="11">
        <v>1339176</v>
      </c>
      <c r="B4343" s="12" t="s">
        <v>51</v>
      </c>
      <c r="C4343" s="12" t="s">
        <v>37</v>
      </c>
      <c r="D4343" s="12" t="s">
        <v>561</v>
      </c>
      <c r="E4343" s="11" t="s">
        <v>40</v>
      </c>
      <c r="F4343" s="11" t="s">
        <v>19</v>
      </c>
      <c r="G4343" s="37">
        <v>42115</v>
      </c>
      <c r="H4343" s="13">
        <v>42115</v>
      </c>
      <c r="I4343" s="21">
        <v>0</v>
      </c>
      <c r="J4343" s="43" t="s">
        <v>1483</v>
      </c>
      <c r="K4343" s="21">
        <f t="shared" si="134"/>
        <v>2015</v>
      </c>
      <c r="L4343" s="24">
        <f t="shared" si="135"/>
        <v>2</v>
      </c>
      <c r="M4343" s="11" t="s">
        <v>14</v>
      </c>
      <c r="N4343" s="11" t="s">
        <v>15</v>
      </c>
      <c r="O4343" s="11" t="str">
        <f>VLOOKUP(E4343,State_Code_Name!$B$1:$C$52,2,0)</f>
        <v>Ohio</v>
      </c>
    </row>
    <row r="4344" spans="1:15" x14ac:dyDescent="0.3">
      <c r="A4344" s="11">
        <v>655012</v>
      </c>
      <c r="B4344" s="12" t="s">
        <v>225</v>
      </c>
      <c r="C4344" s="12" t="s">
        <v>539</v>
      </c>
      <c r="D4344" s="12" t="s">
        <v>549</v>
      </c>
      <c r="E4344" s="11" t="s">
        <v>18</v>
      </c>
      <c r="F4344" s="11" t="s">
        <v>19</v>
      </c>
      <c r="G4344" s="37">
        <v>41644</v>
      </c>
      <c r="H4344" s="13">
        <v>41645</v>
      </c>
      <c r="I4344" s="21">
        <v>1</v>
      </c>
      <c r="J4344" s="43" t="s">
        <v>1474</v>
      </c>
      <c r="K4344" s="21">
        <f t="shared" si="134"/>
        <v>2014</v>
      </c>
      <c r="L4344" s="24">
        <f t="shared" si="135"/>
        <v>1</v>
      </c>
      <c r="M4344" s="11" t="s">
        <v>14</v>
      </c>
      <c r="N4344" s="11" t="s">
        <v>15</v>
      </c>
      <c r="O4344" s="11" t="str">
        <f>VLOOKUP(E4344,State_Code_Name!$B$1:$C$52,2,0)</f>
        <v>California</v>
      </c>
    </row>
    <row r="4345" spans="1:15" x14ac:dyDescent="0.3">
      <c r="A4345" s="11">
        <v>1531444</v>
      </c>
      <c r="B4345" s="12" t="s">
        <v>1090</v>
      </c>
      <c r="C4345" s="12" t="s">
        <v>33</v>
      </c>
      <c r="D4345" s="12" t="s">
        <v>115</v>
      </c>
      <c r="E4345" s="11" t="s">
        <v>122</v>
      </c>
      <c r="F4345" s="11" t="s">
        <v>19</v>
      </c>
      <c r="G4345" s="37">
        <v>42238</v>
      </c>
      <c r="H4345" s="13">
        <v>42238</v>
      </c>
      <c r="I4345" s="21">
        <v>0</v>
      </c>
      <c r="J4345" s="43" t="s">
        <v>1482</v>
      </c>
      <c r="K4345" s="21">
        <f t="shared" si="134"/>
        <v>2015</v>
      </c>
      <c r="L4345" s="24">
        <f t="shared" si="135"/>
        <v>3</v>
      </c>
      <c r="M4345" s="11" t="s">
        <v>14</v>
      </c>
      <c r="N4345" s="11" t="s">
        <v>14</v>
      </c>
      <c r="O4345" s="11" t="str">
        <f>VLOOKUP(E4345,State_Code_Name!$B$1:$C$52,2,0)</f>
        <v>Maryland</v>
      </c>
    </row>
    <row r="4346" spans="1:15" x14ac:dyDescent="0.3">
      <c r="A4346" s="11">
        <v>1552261</v>
      </c>
      <c r="B4346" s="12" t="s">
        <v>64</v>
      </c>
      <c r="C4346" s="12" t="s">
        <v>62</v>
      </c>
      <c r="D4346" s="12" t="s">
        <v>279</v>
      </c>
      <c r="E4346" s="11" t="s">
        <v>114</v>
      </c>
      <c r="F4346" s="11" t="s">
        <v>19</v>
      </c>
      <c r="G4346" s="37">
        <v>42251</v>
      </c>
      <c r="H4346" s="13">
        <v>42251</v>
      </c>
      <c r="I4346" s="21">
        <v>0</v>
      </c>
      <c r="J4346" s="43" t="s">
        <v>1480</v>
      </c>
      <c r="K4346" s="21">
        <f t="shared" si="134"/>
        <v>2015</v>
      </c>
      <c r="L4346" s="24">
        <f t="shared" si="135"/>
        <v>3</v>
      </c>
      <c r="M4346" s="11" t="s">
        <v>14</v>
      </c>
      <c r="N4346" s="11" t="s">
        <v>15</v>
      </c>
      <c r="O4346" s="11" t="str">
        <f>VLOOKUP(E4346,State_Code_Name!$B$1:$C$52,2,0)</f>
        <v>Iowa</v>
      </c>
    </row>
    <row r="4347" spans="1:15" x14ac:dyDescent="0.3">
      <c r="A4347" s="11">
        <v>1350620</v>
      </c>
      <c r="B4347" s="12" t="s">
        <v>55</v>
      </c>
      <c r="C4347" s="12" t="s">
        <v>53</v>
      </c>
      <c r="D4347" s="12" t="s">
        <v>102</v>
      </c>
      <c r="E4347" s="11" t="s">
        <v>121</v>
      </c>
      <c r="F4347" s="11" t="s">
        <v>19</v>
      </c>
      <c r="G4347" s="37">
        <v>42122</v>
      </c>
      <c r="H4347" s="13">
        <v>42122</v>
      </c>
      <c r="I4347" s="21">
        <v>0</v>
      </c>
      <c r="J4347" s="43" t="s">
        <v>1483</v>
      </c>
      <c r="K4347" s="21">
        <f t="shared" si="134"/>
        <v>2015</v>
      </c>
      <c r="L4347" s="24">
        <f t="shared" si="135"/>
        <v>2</v>
      </c>
      <c r="M4347" s="11" t="s">
        <v>14</v>
      </c>
      <c r="N4347" s="11" t="s">
        <v>15</v>
      </c>
      <c r="O4347" s="11" t="str">
        <f>VLOOKUP(E4347,State_Code_Name!$B$1:$C$52,2,0)</f>
        <v>Oregon</v>
      </c>
    </row>
    <row r="4348" spans="1:15" x14ac:dyDescent="0.3">
      <c r="A4348" s="11">
        <v>340758</v>
      </c>
      <c r="B4348" s="12" t="s">
        <v>167</v>
      </c>
      <c r="C4348" s="12" t="s">
        <v>16</v>
      </c>
      <c r="D4348" s="12" t="s">
        <v>17</v>
      </c>
      <c r="E4348" s="11" t="s">
        <v>99</v>
      </c>
      <c r="F4348" s="11" t="s">
        <v>303</v>
      </c>
      <c r="G4348" s="37">
        <v>41337</v>
      </c>
      <c r="H4348" s="13">
        <v>41338</v>
      </c>
      <c r="I4348" s="21">
        <v>1</v>
      </c>
      <c r="J4348" s="43" t="s">
        <v>1476</v>
      </c>
      <c r="K4348" s="21">
        <f t="shared" si="134"/>
        <v>2013</v>
      </c>
      <c r="L4348" s="24">
        <f t="shared" si="135"/>
        <v>1</v>
      </c>
      <c r="M4348" s="11" t="s">
        <v>14</v>
      </c>
      <c r="N4348" s="11" t="s">
        <v>15</v>
      </c>
      <c r="O4348" s="11" t="str">
        <f>VLOOKUP(E4348,State_Code_Name!$B$1:$C$52,2,0)</f>
        <v>Arizona</v>
      </c>
    </row>
    <row r="4349" spans="1:15" x14ac:dyDescent="0.3">
      <c r="A4349" s="11">
        <v>1162088</v>
      </c>
      <c r="B4349" s="12" t="s">
        <v>82</v>
      </c>
      <c r="C4349" s="12" t="s">
        <v>16</v>
      </c>
      <c r="D4349" s="12" t="s">
        <v>21</v>
      </c>
      <c r="E4349" s="11" t="s">
        <v>30</v>
      </c>
      <c r="F4349" s="11" t="s">
        <v>19</v>
      </c>
      <c r="G4349" s="37">
        <v>41990</v>
      </c>
      <c r="H4349" s="13">
        <v>41990</v>
      </c>
      <c r="I4349" s="21">
        <v>0</v>
      </c>
      <c r="J4349" s="43" t="s">
        <v>1475</v>
      </c>
      <c r="K4349" s="21">
        <f t="shared" si="134"/>
        <v>2014</v>
      </c>
      <c r="L4349" s="24">
        <f t="shared" si="135"/>
        <v>4</v>
      </c>
      <c r="M4349" s="11" t="s">
        <v>14</v>
      </c>
      <c r="N4349" s="11" t="s">
        <v>15</v>
      </c>
      <c r="O4349" s="11" t="str">
        <f>VLOOKUP(E4349,State_Code_Name!$B$1:$C$52,2,0)</f>
        <v>Connecticut</v>
      </c>
    </row>
    <row r="4350" spans="1:15" x14ac:dyDescent="0.3">
      <c r="A4350" s="11">
        <v>1985803</v>
      </c>
      <c r="B4350" s="12" t="s">
        <v>112</v>
      </c>
      <c r="C4350" s="12" t="s">
        <v>37</v>
      </c>
      <c r="D4350" s="12" t="s">
        <v>278</v>
      </c>
      <c r="E4350" s="11" t="s">
        <v>127</v>
      </c>
      <c r="F4350" s="11" t="s">
        <v>19</v>
      </c>
      <c r="G4350" s="37">
        <v>42548</v>
      </c>
      <c r="H4350" s="13">
        <v>42548</v>
      </c>
      <c r="I4350" s="21">
        <v>0</v>
      </c>
      <c r="J4350" s="43" t="s">
        <v>1477</v>
      </c>
      <c r="K4350" s="21">
        <f t="shared" si="134"/>
        <v>2016</v>
      </c>
      <c r="L4350" s="24">
        <f t="shared" si="135"/>
        <v>2</v>
      </c>
      <c r="M4350" s="11" t="s">
        <v>14</v>
      </c>
      <c r="N4350" s="11" t="s">
        <v>15</v>
      </c>
      <c r="O4350" s="11" t="str">
        <f>VLOOKUP(E4350,State_Code_Name!$B$1:$C$52,2,0)</f>
        <v>Oklahoma</v>
      </c>
    </row>
    <row r="4351" spans="1:15" x14ac:dyDescent="0.3">
      <c r="A4351" s="11">
        <v>1663971</v>
      </c>
      <c r="B4351" s="12" t="s">
        <v>97</v>
      </c>
      <c r="C4351" s="12" t="s">
        <v>53</v>
      </c>
      <c r="D4351" s="12" t="s">
        <v>77</v>
      </c>
      <c r="E4351" s="11" t="s">
        <v>32</v>
      </c>
      <c r="F4351" s="11" t="s">
        <v>19</v>
      </c>
      <c r="G4351" s="37">
        <v>42327</v>
      </c>
      <c r="H4351" s="13">
        <v>42327</v>
      </c>
      <c r="I4351" s="21">
        <v>0</v>
      </c>
      <c r="J4351" s="43" t="s">
        <v>1479</v>
      </c>
      <c r="K4351" s="21">
        <f t="shared" si="134"/>
        <v>2015</v>
      </c>
      <c r="L4351" s="24">
        <f t="shared" si="135"/>
        <v>4</v>
      </c>
      <c r="M4351" s="11" t="s">
        <v>14</v>
      </c>
      <c r="N4351" s="11" t="s">
        <v>15</v>
      </c>
      <c r="O4351" s="11" t="str">
        <f>VLOOKUP(E4351,State_Code_Name!$B$1:$C$52,2,0)</f>
        <v>Texas</v>
      </c>
    </row>
    <row r="4352" spans="1:15" x14ac:dyDescent="0.3">
      <c r="A4352" s="11">
        <v>1307136</v>
      </c>
      <c r="B4352" s="12" t="s">
        <v>70</v>
      </c>
      <c r="C4352" s="12" t="s">
        <v>27</v>
      </c>
      <c r="D4352" s="12" t="s">
        <v>28</v>
      </c>
      <c r="E4352" s="11" t="s">
        <v>121</v>
      </c>
      <c r="F4352" s="11" t="s">
        <v>19</v>
      </c>
      <c r="G4352" s="37">
        <v>42093</v>
      </c>
      <c r="H4352" s="13">
        <v>42129</v>
      </c>
      <c r="I4352" s="21">
        <v>36</v>
      </c>
      <c r="J4352" s="43" t="s">
        <v>1476</v>
      </c>
      <c r="K4352" s="21">
        <f t="shared" si="134"/>
        <v>2015</v>
      </c>
      <c r="L4352" s="24">
        <f t="shared" si="135"/>
        <v>1</v>
      </c>
      <c r="M4352" s="11" t="s">
        <v>14</v>
      </c>
      <c r="N4352" s="11" t="s">
        <v>15</v>
      </c>
      <c r="O4352" s="11" t="str">
        <f>VLOOKUP(E4352,State_Code_Name!$B$1:$C$52,2,0)</f>
        <v>Oregon</v>
      </c>
    </row>
    <row r="4353" spans="1:15" x14ac:dyDescent="0.3">
      <c r="A4353" s="11">
        <v>1513927</v>
      </c>
      <c r="B4353" s="12" t="s">
        <v>200</v>
      </c>
      <c r="C4353" s="12" t="s">
        <v>16</v>
      </c>
      <c r="D4353" s="12" t="s">
        <v>17</v>
      </c>
      <c r="E4353" s="11" t="s">
        <v>100</v>
      </c>
      <c r="F4353" s="11" t="s">
        <v>19</v>
      </c>
      <c r="G4353" s="37">
        <v>42227</v>
      </c>
      <c r="H4353" s="13">
        <v>42227</v>
      </c>
      <c r="I4353" s="21">
        <v>0</v>
      </c>
      <c r="J4353" s="43" t="s">
        <v>1482</v>
      </c>
      <c r="K4353" s="21">
        <f t="shared" si="134"/>
        <v>2015</v>
      </c>
      <c r="L4353" s="24">
        <f t="shared" si="135"/>
        <v>3</v>
      </c>
      <c r="M4353" s="11" t="s">
        <v>14</v>
      </c>
      <c r="N4353" s="11" t="s">
        <v>15</v>
      </c>
      <c r="O4353" s="11" t="str">
        <f>VLOOKUP(E4353,State_Code_Name!$B$1:$C$52,2,0)</f>
        <v>Delaware</v>
      </c>
    </row>
    <row r="4354" spans="1:15" x14ac:dyDescent="0.3">
      <c r="A4354" s="11">
        <v>435958</v>
      </c>
      <c r="B4354" s="12" t="s">
        <v>22</v>
      </c>
      <c r="C4354" s="12" t="s">
        <v>27</v>
      </c>
      <c r="D4354" s="12" t="s">
        <v>28</v>
      </c>
      <c r="E4354" s="11" t="s">
        <v>47</v>
      </c>
      <c r="F4354" s="11" t="s">
        <v>13</v>
      </c>
      <c r="G4354" s="37">
        <v>41443</v>
      </c>
      <c r="H4354" s="13">
        <v>41444</v>
      </c>
      <c r="I4354" s="21">
        <v>1</v>
      </c>
      <c r="J4354" s="43" t="s">
        <v>1477</v>
      </c>
      <c r="K4354" s="21">
        <f t="shared" si="134"/>
        <v>2013</v>
      </c>
      <c r="L4354" s="24">
        <f t="shared" si="135"/>
        <v>2</v>
      </c>
      <c r="M4354" s="11" t="s">
        <v>14</v>
      </c>
      <c r="N4354" s="11" t="s">
        <v>15</v>
      </c>
      <c r="O4354" s="11" t="str">
        <f>VLOOKUP(E4354,State_Code_Name!$B$1:$C$52,2,0)</f>
        <v>Pennsylvania</v>
      </c>
    </row>
    <row r="4355" spans="1:15" x14ac:dyDescent="0.3">
      <c r="A4355" s="11">
        <v>382980</v>
      </c>
      <c r="B4355" s="12" t="s">
        <v>1329</v>
      </c>
      <c r="C4355" s="12" t="s">
        <v>16</v>
      </c>
      <c r="D4355" s="12" t="s">
        <v>21</v>
      </c>
      <c r="E4355" s="11" t="s">
        <v>23</v>
      </c>
      <c r="F4355" s="11" t="s">
        <v>19</v>
      </c>
      <c r="G4355" s="37">
        <v>41380</v>
      </c>
      <c r="H4355" s="13">
        <v>41381</v>
      </c>
      <c r="I4355" s="21">
        <v>1</v>
      </c>
      <c r="J4355" s="43" t="s">
        <v>1483</v>
      </c>
      <c r="K4355" s="21">
        <f t="shared" ref="K4355:K4418" si="136">YEAR(G4355)</f>
        <v>2013</v>
      </c>
      <c r="L4355" s="24">
        <f t="shared" ref="L4355:L4418" si="137">ROUNDUP(MONTH(G4355)/3,0)</f>
        <v>2</v>
      </c>
      <c r="M4355" s="11" t="s">
        <v>14</v>
      </c>
      <c r="N4355" s="11" t="s">
        <v>15</v>
      </c>
      <c r="O4355" s="11" t="str">
        <f>VLOOKUP(E4355,State_Code_Name!$B$1:$C$52,2,0)</f>
        <v>New York</v>
      </c>
    </row>
    <row r="4356" spans="1:15" x14ac:dyDescent="0.3">
      <c r="A4356" s="11">
        <v>1546413</v>
      </c>
      <c r="B4356" s="12" t="s">
        <v>70</v>
      </c>
      <c r="C4356" s="12" t="s">
        <v>27</v>
      </c>
      <c r="D4356" s="12" t="s">
        <v>28</v>
      </c>
      <c r="E4356" s="11" t="s">
        <v>99</v>
      </c>
      <c r="F4356" s="11" t="s">
        <v>19</v>
      </c>
      <c r="G4356" s="37">
        <v>42248</v>
      </c>
      <c r="H4356" s="13">
        <v>42248</v>
      </c>
      <c r="I4356" s="21">
        <v>0</v>
      </c>
      <c r="J4356" s="43" t="s">
        <v>1480</v>
      </c>
      <c r="K4356" s="21">
        <f t="shared" si="136"/>
        <v>2015</v>
      </c>
      <c r="L4356" s="24">
        <f t="shared" si="137"/>
        <v>3</v>
      </c>
      <c r="M4356" s="11" t="s">
        <v>14</v>
      </c>
      <c r="N4356" s="11" t="s">
        <v>15</v>
      </c>
      <c r="O4356" s="11" t="str">
        <f>VLOOKUP(E4356,State_Code_Name!$B$1:$C$52,2,0)</f>
        <v>Arizona</v>
      </c>
    </row>
    <row r="4357" spans="1:15" x14ac:dyDescent="0.3">
      <c r="A4357" s="11">
        <v>888858</v>
      </c>
      <c r="B4357" s="12" t="s">
        <v>228</v>
      </c>
      <c r="C4357" s="12" t="s">
        <v>27</v>
      </c>
      <c r="D4357" s="12" t="s">
        <v>28</v>
      </c>
      <c r="E4357" s="11" t="s">
        <v>49</v>
      </c>
      <c r="F4357" s="11" t="s">
        <v>19</v>
      </c>
      <c r="G4357" s="37">
        <v>41800</v>
      </c>
      <c r="H4357" s="13">
        <v>41800</v>
      </c>
      <c r="I4357" s="21">
        <v>0</v>
      </c>
      <c r="J4357" s="43" t="s">
        <v>1477</v>
      </c>
      <c r="K4357" s="21">
        <f t="shared" si="136"/>
        <v>2014</v>
      </c>
      <c r="L4357" s="24">
        <f t="shared" si="137"/>
        <v>2</v>
      </c>
      <c r="M4357" s="11" t="s">
        <v>14</v>
      </c>
      <c r="N4357" s="11" t="s">
        <v>15</v>
      </c>
      <c r="O4357" s="11" t="str">
        <f>VLOOKUP(E4357,State_Code_Name!$B$1:$C$52,2,0)</f>
        <v>New Jersey</v>
      </c>
    </row>
    <row r="4358" spans="1:15" x14ac:dyDescent="0.3">
      <c r="A4358" s="11">
        <v>1655818</v>
      </c>
      <c r="B4358" s="12" t="s">
        <v>95</v>
      </c>
      <c r="C4358" s="12" t="s">
        <v>16</v>
      </c>
      <c r="D4358" s="12" t="s">
        <v>25</v>
      </c>
      <c r="E4358" s="11" t="s">
        <v>23</v>
      </c>
      <c r="F4358" s="11" t="s">
        <v>19</v>
      </c>
      <c r="G4358" s="37">
        <v>42323</v>
      </c>
      <c r="H4358" s="13">
        <v>42323</v>
      </c>
      <c r="I4358" s="21">
        <v>0</v>
      </c>
      <c r="J4358" s="43" t="s">
        <v>1479</v>
      </c>
      <c r="K4358" s="21">
        <f t="shared" si="136"/>
        <v>2015</v>
      </c>
      <c r="L4358" s="24">
        <f t="shared" si="137"/>
        <v>4</v>
      </c>
      <c r="M4358" s="11" t="s">
        <v>14</v>
      </c>
      <c r="N4358" s="11" t="s">
        <v>15</v>
      </c>
      <c r="O4358" s="11" t="str">
        <f>VLOOKUP(E4358,State_Code_Name!$B$1:$C$52,2,0)</f>
        <v>New York</v>
      </c>
    </row>
    <row r="4359" spans="1:15" x14ac:dyDescent="0.3">
      <c r="A4359" s="11">
        <v>1628488</v>
      </c>
      <c r="B4359" s="12" t="s">
        <v>35</v>
      </c>
      <c r="C4359" s="12" t="s">
        <v>27</v>
      </c>
      <c r="D4359" s="12" t="s">
        <v>28</v>
      </c>
      <c r="E4359" s="11" t="s">
        <v>12</v>
      </c>
      <c r="F4359" s="11" t="s">
        <v>58</v>
      </c>
      <c r="G4359" s="37">
        <v>42305</v>
      </c>
      <c r="H4359" s="13">
        <v>42307</v>
      </c>
      <c r="I4359" s="21">
        <v>2</v>
      </c>
      <c r="J4359" s="43" t="s">
        <v>1473</v>
      </c>
      <c r="K4359" s="21">
        <f t="shared" si="136"/>
        <v>2015</v>
      </c>
      <c r="L4359" s="24">
        <f t="shared" si="137"/>
        <v>4</v>
      </c>
      <c r="M4359" s="11" t="s">
        <v>14</v>
      </c>
      <c r="N4359" s="11" t="s">
        <v>15</v>
      </c>
      <c r="O4359" s="11" t="str">
        <f>VLOOKUP(E4359,State_Code_Name!$B$1:$C$52,2,0)</f>
        <v>Virginia</v>
      </c>
    </row>
    <row r="4360" spans="1:15" x14ac:dyDescent="0.3">
      <c r="A4360" s="11">
        <v>1472024</v>
      </c>
      <c r="B4360" s="12" t="s">
        <v>95</v>
      </c>
      <c r="C4360" s="12" t="s">
        <v>16</v>
      </c>
      <c r="D4360" s="12" t="s">
        <v>21</v>
      </c>
      <c r="E4360" s="11" t="s">
        <v>43</v>
      </c>
      <c r="F4360" s="11" t="s">
        <v>19</v>
      </c>
      <c r="G4360" s="37">
        <v>42201</v>
      </c>
      <c r="H4360" s="13">
        <v>42201</v>
      </c>
      <c r="I4360" s="21">
        <v>0</v>
      </c>
      <c r="J4360" s="43" t="s">
        <v>1481</v>
      </c>
      <c r="K4360" s="21">
        <f t="shared" si="136"/>
        <v>2015</v>
      </c>
      <c r="L4360" s="24">
        <f t="shared" si="137"/>
        <v>3</v>
      </c>
      <c r="M4360" s="11" t="s">
        <v>14</v>
      </c>
      <c r="N4360" s="11" t="s">
        <v>15</v>
      </c>
      <c r="O4360" s="11" t="str">
        <f>VLOOKUP(E4360,State_Code_Name!$B$1:$C$52,2,0)</f>
        <v>North Carolina</v>
      </c>
    </row>
    <row r="4361" spans="1:15" x14ac:dyDescent="0.3">
      <c r="A4361" s="11">
        <v>1671311</v>
      </c>
      <c r="B4361" s="12" t="s">
        <v>97</v>
      </c>
      <c r="C4361" s="12" t="s">
        <v>53</v>
      </c>
      <c r="D4361" s="12" t="s">
        <v>102</v>
      </c>
      <c r="E4361" s="11" t="s">
        <v>18</v>
      </c>
      <c r="F4361" s="11" t="s">
        <v>19</v>
      </c>
      <c r="G4361" s="37">
        <v>42333</v>
      </c>
      <c r="H4361" s="13">
        <v>42333</v>
      </c>
      <c r="I4361" s="21">
        <v>0</v>
      </c>
      <c r="J4361" s="43" t="s">
        <v>1479</v>
      </c>
      <c r="K4361" s="21">
        <f t="shared" si="136"/>
        <v>2015</v>
      </c>
      <c r="L4361" s="24">
        <f t="shared" si="137"/>
        <v>4</v>
      </c>
      <c r="M4361" s="11" t="s">
        <v>14</v>
      </c>
      <c r="N4361" s="11" t="s">
        <v>14</v>
      </c>
      <c r="O4361" s="11" t="str">
        <f>VLOOKUP(E4361,State_Code_Name!$B$1:$C$52,2,0)</f>
        <v>California</v>
      </c>
    </row>
    <row r="4362" spans="1:15" x14ac:dyDescent="0.3">
      <c r="A4362" s="11">
        <v>1250782</v>
      </c>
      <c r="B4362" s="12" t="s">
        <v>840</v>
      </c>
      <c r="C4362" s="12" t="s">
        <v>33</v>
      </c>
      <c r="D4362" s="12" t="s">
        <v>42</v>
      </c>
      <c r="E4362" s="11" t="s">
        <v>26</v>
      </c>
      <c r="F4362" s="11" t="s">
        <v>19</v>
      </c>
      <c r="G4362" s="37">
        <v>42056</v>
      </c>
      <c r="H4362" s="13">
        <v>42066</v>
      </c>
      <c r="I4362" s="21">
        <v>10</v>
      </c>
      <c r="J4362" s="43" t="s">
        <v>1478</v>
      </c>
      <c r="K4362" s="21">
        <f t="shared" si="136"/>
        <v>2015</v>
      </c>
      <c r="L4362" s="24">
        <f t="shared" si="137"/>
        <v>1</v>
      </c>
      <c r="M4362" s="11" t="s">
        <v>14</v>
      </c>
      <c r="N4362" s="11" t="s">
        <v>15</v>
      </c>
      <c r="O4362" s="11" t="str">
        <f>VLOOKUP(E4362,State_Code_Name!$B$1:$C$52,2,0)</f>
        <v>Georgia</v>
      </c>
    </row>
    <row r="4363" spans="1:15" x14ac:dyDescent="0.3">
      <c r="A4363" s="11">
        <v>1579468</v>
      </c>
      <c r="B4363" s="12" t="s">
        <v>44</v>
      </c>
      <c r="C4363" s="12" t="s">
        <v>27</v>
      </c>
      <c r="D4363" s="12" t="s">
        <v>28</v>
      </c>
      <c r="E4363" s="11" t="s">
        <v>141</v>
      </c>
      <c r="F4363" s="11" t="s">
        <v>19</v>
      </c>
      <c r="G4363" s="37">
        <v>42271</v>
      </c>
      <c r="H4363" s="13">
        <v>42272</v>
      </c>
      <c r="I4363" s="21">
        <v>1</v>
      </c>
      <c r="J4363" s="43" t="s">
        <v>1480</v>
      </c>
      <c r="K4363" s="21">
        <f t="shared" si="136"/>
        <v>2015</v>
      </c>
      <c r="L4363" s="24">
        <f t="shared" si="137"/>
        <v>3</v>
      </c>
      <c r="M4363" s="11" t="s">
        <v>14</v>
      </c>
      <c r="N4363" s="11" t="s">
        <v>15</v>
      </c>
      <c r="O4363" s="11" t="str">
        <f>VLOOKUP(E4363,State_Code_Name!$B$1:$C$52,2,0)</f>
        <v>Maine</v>
      </c>
    </row>
    <row r="4364" spans="1:15" x14ac:dyDescent="0.3">
      <c r="A4364" s="11">
        <v>2018091</v>
      </c>
      <c r="B4364" s="12" t="s">
        <v>333</v>
      </c>
      <c r="C4364" s="12" t="s">
        <v>539</v>
      </c>
      <c r="D4364" s="12" t="s">
        <v>552</v>
      </c>
      <c r="E4364" s="11" t="s">
        <v>18</v>
      </c>
      <c r="F4364" s="11" t="s">
        <v>19</v>
      </c>
      <c r="G4364" s="37">
        <v>42569</v>
      </c>
      <c r="H4364" s="13">
        <v>42569</v>
      </c>
      <c r="I4364" s="21">
        <v>0</v>
      </c>
      <c r="J4364" s="43" t="s">
        <v>1481</v>
      </c>
      <c r="K4364" s="21">
        <f t="shared" si="136"/>
        <v>2016</v>
      </c>
      <c r="L4364" s="24">
        <f t="shared" si="137"/>
        <v>3</v>
      </c>
      <c r="M4364" s="11" t="s">
        <v>14</v>
      </c>
      <c r="N4364" s="11" t="s">
        <v>15</v>
      </c>
      <c r="O4364" s="11" t="str">
        <f>VLOOKUP(E4364,State_Code_Name!$B$1:$C$52,2,0)</f>
        <v>California</v>
      </c>
    </row>
    <row r="4365" spans="1:15" x14ac:dyDescent="0.3">
      <c r="A4365" s="11">
        <v>1494107</v>
      </c>
      <c r="B4365" s="12" t="s">
        <v>82</v>
      </c>
      <c r="C4365" s="12" t="s">
        <v>37</v>
      </c>
      <c r="D4365" s="12" t="s">
        <v>1443</v>
      </c>
      <c r="E4365" s="11" t="s">
        <v>67</v>
      </c>
      <c r="F4365" s="11" t="s">
        <v>19</v>
      </c>
      <c r="G4365" s="37">
        <v>42215</v>
      </c>
      <c r="H4365" s="13">
        <v>42215</v>
      </c>
      <c r="I4365" s="21">
        <v>0</v>
      </c>
      <c r="J4365" s="43" t="s">
        <v>1481</v>
      </c>
      <c r="K4365" s="21">
        <f t="shared" si="136"/>
        <v>2015</v>
      </c>
      <c r="L4365" s="24">
        <f t="shared" si="137"/>
        <v>3</v>
      </c>
      <c r="M4365" s="11" t="s">
        <v>14</v>
      </c>
      <c r="N4365" s="11" t="s">
        <v>15</v>
      </c>
      <c r="O4365" s="11" t="str">
        <f>VLOOKUP(E4365,State_Code_Name!$B$1:$C$52,2,0)</f>
        <v>Michigan</v>
      </c>
    </row>
    <row r="4366" spans="1:15" x14ac:dyDescent="0.3">
      <c r="A4366" s="11">
        <v>946563</v>
      </c>
      <c r="B4366" s="12" t="s">
        <v>300</v>
      </c>
      <c r="C4366" s="12" t="s">
        <v>33</v>
      </c>
      <c r="D4366" s="12" t="s">
        <v>1441</v>
      </c>
      <c r="E4366" s="11" t="s">
        <v>18</v>
      </c>
      <c r="F4366" s="11" t="s">
        <v>19</v>
      </c>
      <c r="G4366" s="37">
        <v>41841</v>
      </c>
      <c r="H4366" s="13">
        <v>41841</v>
      </c>
      <c r="I4366" s="21">
        <v>0</v>
      </c>
      <c r="J4366" s="43" t="s">
        <v>1481</v>
      </c>
      <c r="K4366" s="21">
        <f t="shared" si="136"/>
        <v>2014</v>
      </c>
      <c r="L4366" s="24">
        <f t="shared" si="137"/>
        <v>3</v>
      </c>
      <c r="M4366" s="11" t="s">
        <v>14</v>
      </c>
      <c r="N4366" s="11" t="s">
        <v>14</v>
      </c>
      <c r="O4366" s="11" t="str">
        <f>VLOOKUP(E4366,State_Code_Name!$B$1:$C$52,2,0)</f>
        <v>California</v>
      </c>
    </row>
    <row r="4367" spans="1:15" x14ac:dyDescent="0.3">
      <c r="A4367" s="11">
        <v>1281728</v>
      </c>
      <c r="B4367" s="12" t="s">
        <v>753</v>
      </c>
      <c r="C4367" s="12" t="s">
        <v>33</v>
      </c>
      <c r="D4367" s="12" t="s">
        <v>42</v>
      </c>
      <c r="E4367" s="11" t="s">
        <v>23</v>
      </c>
      <c r="F4367" s="11" t="s">
        <v>19</v>
      </c>
      <c r="G4367" s="37">
        <v>42076</v>
      </c>
      <c r="H4367" s="13">
        <v>42076</v>
      </c>
      <c r="I4367" s="21">
        <v>0</v>
      </c>
      <c r="J4367" s="43" t="s">
        <v>1476</v>
      </c>
      <c r="K4367" s="21">
        <f t="shared" si="136"/>
        <v>2015</v>
      </c>
      <c r="L4367" s="24">
        <f t="shared" si="137"/>
        <v>1</v>
      </c>
      <c r="M4367" s="11" t="s">
        <v>14</v>
      </c>
      <c r="N4367" s="11" t="s">
        <v>15</v>
      </c>
      <c r="O4367" s="11" t="str">
        <f>VLOOKUP(E4367,State_Code_Name!$B$1:$C$52,2,0)</f>
        <v>New York</v>
      </c>
    </row>
    <row r="4368" spans="1:15" x14ac:dyDescent="0.3">
      <c r="A4368" s="11">
        <v>1466490</v>
      </c>
      <c r="B4368" s="12" t="s">
        <v>11</v>
      </c>
      <c r="C4368" s="12" t="s">
        <v>27</v>
      </c>
      <c r="D4368" s="12" t="s">
        <v>28</v>
      </c>
      <c r="E4368" s="11" t="s">
        <v>32</v>
      </c>
      <c r="F4368" s="11" t="s">
        <v>19</v>
      </c>
      <c r="G4368" s="37">
        <v>42199</v>
      </c>
      <c r="H4368" s="13">
        <v>42200</v>
      </c>
      <c r="I4368" s="21">
        <v>1</v>
      </c>
      <c r="J4368" s="43" t="s">
        <v>1481</v>
      </c>
      <c r="K4368" s="21">
        <f t="shared" si="136"/>
        <v>2015</v>
      </c>
      <c r="L4368" s="24">
        <f t="shared" si="137"/>
        <v>3</v>
      </c>
      <c r="M4368" s="11" t="s">
        <v>14</v>
      </c>
      <c r="N4368" s="11" t="s">
        <v>14</v>
      </c>
      <c r="O4368" s="11" t="str">
        <f>VLOOKUP(E4368,State_Code_Name!$B$1:$C$52,2,0)</f>
        <v>Texas</v>
      </c>
    </row>
    <row r="4369" spans="1:15" x14ac:dyDescent="0.3">
      <c r="A4369" s="11">
        <v>2033666</v>
      </c>
      <c r="B4369" s="12" t="s">
        <v>64</v>
      </c>
      <c r="C4369" s="12" t="s">
        <v>62</v>
      </c>
      <c r="D4369" s="12" t="s">
        <v>279</v>
      </c>
      <c r="E4369" s="11" t="s">
        <v>259</v>
      </c>
      <c r="F4369" s="11" t="s">
        <v>19</v>
      </c>
      <c r="G4369" s="37">
        <v>42578</v>
      </c>
      <c r="H4369" s="13">
        <v>42578</v>
      </c>
      <c r="I4369" s="21">
        <v>0</v>
      </c>
      <c r="J4369" s="43" t="s">
        <v>1481</v>
      </c>
      <c r="K4369" s="21">
        <f t="shared" si="136"/>
        <v>2016</v>
      </c>
      <c r="L4369" s="24">
        <f t="shared" si="137"/>
        <v>3</v>
      </c>
      <c r="M4369" s="11" t="s">
        <v>14</v>
      </c>
      <c r="N4369" s="11" t="s">
        <v>15</v>
      </c>
      <c r="O4369" s="11" t="str">
        <f>VLOOKUP(E4369,State_Code_Name!$B$1:$C$52,2,0)</f>
        <v>Alaska</v>
      </c>
    </row>
    <row r="4370" spans="1:15" x14ac:dyDescent="0.3">
      <c r="A4370" s="11">
        <v>883207</v>
      </c>
      <c r="B4370" s="12" t="s">
        <v>64</v>
      </c>
      <c r="C4370" s="12" t="s">
        <v>33</v>
      </c>
      <c r="D4370" s="12" t="s">
        <v>115</v>
      </c>
      <c r="E4370" s="11" t="s">
        <v>194</v>
      </c>
      <c r="F4370" s="11" t="s">
        <v>19</v>
      </c>
      <c r="G4370" s="37">
        <v>41795</v>
      </c>
      <c r="H4370" s="13">
        <v>41795</v>
      </c>
      <c r="I4370" s="21">
        <v>0</v>
      </c>
      <c r="J4370" s="43" t="s">
        <v>1477</v>
      </c>
      <c r="K4370" s="21">
        <f t="shared" si="136"/>
        <v>2014</v>
      </c>
      <c r="L4370" s="24">
        <f t="shared" si="137"/>
        <v>2</v>
      </c>
      <c r="M4370" s="11" t="s">
        <v>14</v>
      </c>
      <c r="N4370" s="11" t="s">
        <v>15</v>
      </c>
      <c r="O4370" s="11" t="str">
        <f>VLOOKUP(E4370,State_Code_Name!$B$1:$C$52,2,0)</f>
        <v>Nebraska</v>
      </c>
    </row>
    <row r="4371" spans="1:15" x14ac:dyDescent="0.3">
      <c r="A4371" s="11">
        <v>1018963</v>
      </c>
      <c r="B4371" s="12" t="s">
        <v>70</v>
      </c>
      <c r="C4371" s="12" t="s">
        <v>27</v>
      </c>
      <c r="D4371" s="12" t="s">
        <v>28</v>
      </c>
      <c r="E4371" s="11" t="s">
        <v>36</v>
      </c>
      <c r="F4371" s="11" t="s">
        <v>19</v>
      </c>
      <c r="G4371" s="37">
        <v>41890</v>
      </c>
      <c r="H4371" s="13">
        <v>41890</v>
      </c>
      <c r="I4371" s="21">
        <v>0</v>
      </c>
      <c r="J4371" s="43" t="s">
        <v>1480</v>
      </c>
      <c r="K4371" s="21">
        <f t="shared" si="136"/>
        <v>2014</v>
      </c>
      <c r="L4371" s="24">
        <f t="shared" si="137"/>
        <v>3</v>
      </c>
      <c r="M4371" s="11" t="s">
        <v>14</v>
      </c>
      <c r="N4371" s="11" t="s">
        <v>15</v>
      </c>
      <c r="O4371" s="11" t="str">
        <f>VLOOKUP(E4371,State_Code_Name!$B$1:$C$52,2,0)</f>
        <v>Florida</v>
      </c>
    </row>
    <row r="4372" spans="1:15" x14ac:dyDescent="0.3">
      <c r="A4372" s="11">
        <v>552620</v>
      </c>
      <c r="B4372" s="12" t="s">
        <v>376</v>
      </c>
      <c r="C4372" s="12" t="s">
        <v>16</v>
      </c>
      <c r="D4372" s="12" t="s">
        <v>21</v>
      </c>
      <c r="E4372" s="11" t="s">
        <v>36</v>
      </c>
      <c r="F4372" s="11" t="s">
        <v>303</v>
      </c>
      <c r="G4372" s="37">
        <v>41551</v>
      </c>
      <c r="H4372" s="13">
        <v>41551</v>
      </c>
      <c r="I4372" s="21">
        <v>0</v>
      </c>
      <c r="J4372" s="43" t="s">
        <v>1473</v>
      </c>
      <c r="K4372" s="21">
        <f t="shared" si="136"/>
        <v>2013</v>
      </c>
      <c r="L4372" s="24">
        <f t="shared" si="137"/>
        <v>4</v>
      </c>
      <c r="M4372" s="11" t="s">
        <v>14</v>
      </c>
      <c r="N4372" s="11" t="s">
        <v>15</v>
      </c>
      <c r="O4372" s="11" t="str">
        <f>VLOOKUP(E4372,State_Code_Name!$B$1:$C$52,2,0)</f>
        <v>Florida</v>
      </c>
    </row>
    <row r="4373" spans="1:15" x14ac:dyDescent="0.3">
      <c r="A4373" s="11">
        <v>1446756</v>
      </c>
      <c r="B4373" s="12" t="s">
        <v>465</v>
      </c>
      <c r="C4373" s="12" t="s">
        <v>33</v>
      </c>
      <c r="D4373" s="12" t="s">
        <v>42</v>
      </c>
      <c r="E4373" s="11" t="s">
        <v>23</v>
      </c>
      <c r="F4373" s="11" t="s">
        <v>19</v>
      </c>
      <c r="G4373" s="37">
        <v>42186</v>
      </c>
      <c r="H4373" s="13">
        <v>42186</v>
      </c>
      <c r="I4373" s="21">
        <v>0</v>
      </c>
      <c r="J4373" s="43" t="s">
        <v>1481</v>
      </c>
      <c r="K4373" s="21">
        <f t="shared" si="136"/>
        <v>2015</v>
      </c>
      <c r="L4373" s="24">
        <f t="shared" si="137"/>
        <v>3</v>
      </c>
      <c r="M4373" s="11" t="s">
        <v>14</v>
      </c>
      <c r="N4373" s="11" t="s">
        <v>15</v>
      </c>
      <c r="O4373" s="11" t="str">
        <f>VLOOKUP(E4373,State_Code_Name!$B$1:$C$52,2,0)</f>
        <v>New York</v>
      </c>
    </row>
    <row r="4374" spans="1:15" x14ac:dyDescent="0.3">
      <c r="A4374" s="11">
        <v>1553786</v>
      </c>
      <c r="B4374" s="12" t="s">
        <v>39</v>
      </c>
      <c r="C4374" s="12" t="s">
        <v>27</v>
      </c>
      <c r="D4374" s="12" t="s">
        <v>79</v>
      </c>
      <c r="E4374" s="11" t="s">
        <v>40</v>
      </c>
      <c r="F4374" s="11" t="s">
        <v>19</v>
      </c>
      <c r="G4374" s="37">
        <v>42252</v>
      </c>
      <c r="H4374" s="13">
        <v>42252</v>
      </c>
      <c r="I4374" s="21">
        <v>0</v>
      </c>
      <c r="J4374" s="43" t="s">
        <v>1480</v>
      </c>
      <c r="K4374" s="21">
        <f t="shared" si="136"/>
        <v>2015</v>
      </c>
      <c r="L4374" s="24">
        <f t="shared" si="137"/>
        <v>3</v>
      </c>
      <c r="M4374" s="11" t="s">
        <v>14</v>
      </c>
      <c r="N4374" s="11" t="s">
        <v>14</v>
      </c>
      <c r="O4374" s="11" t="str">
        <f>VLOOKUP(E4374,State_Code_Name!$B$1:$C$52,2,0)</f>
        <v>Ohio</v>
      </c>
    </row>
    <row r="4375" spans="1:15" x14ac:dyDescent="0.3">
      <c r="A4375" s="11">
        <v>362664</v>
      </c>
      <c r="B4375" s="12" t="s">
        <v>142</v>
      </c>
      <c r="C4375" s="12" t="s">
        <v>27</v>
      </c>
      <c r="D4375" s="12" t="s">
        <v>28</v>
      </c>
      <c r="E4375" s="11" t="s">
        <v>85</v>
      </c>
      <c r="F4375" s="11" t="s">
        <v>58</v>
      </c>
      <c r="G4375" s="37">
        <v>41354</v>
      </c>
      <c r="H4375" s="13">
        <v>41355</v>
      </c>
      <c r="I4375" s="21">
        <v>1</v>
      </c>
      <c r="J4375" s="43" t="s">
        <v>1476</v>
      </c>
      <c r="K4375" s="21">
        <f t="shared" si="136"/>
        <v>2013</v>
      </c>
      <c r="L4375" s="24">
        <f t="shared" si="137"/>
        <v>1</v>
      </c>
      <c r="M4375" s="11" t="s">
        <v>14</v>
      </c>
      <c r="N4375" s="11" t="s">
        <v>15</v>
      </c>
      <c r="O4375" s="11" t="str">
        <f>VLOOKUP(E4375,State_Code_Name!$B$1:$C$52,2,0)</f>
        <v>Wisconsin</v>
      </c>
    </row>
    <row r="4376" spans="1:15" x14ac:dyDescent="0.3">
      <c r="A4376" s="11">
        <v>1659822</v>
      </c>
      <c r="B4376" s="12" t="s">
        <v>1080</v>
      </c>
      <c r="C4376" s="12" t="s">
        <v>33</v>
      </c>
      <c r="D4376" s="12" t="s">
        <v>42</v>
      </c>
      <c r="E4376" s="11" t="s">
        <v>113</v>
      </c>
      <c r="F4376" s="11" t="s">
        <v>19</v>
      </c>
      <c r="G4376" s="37">
        <v>42325</v>
      </c>
      <c r="H4376" s="13">
        <v>42325</v>
      </c>
      <c r="I4376" s="21">
        <v>0</v>
      </c>
      <c r="J4376" s="43" t="s">
        <v>1479</v>
      </c>
      <c r="K4376" s="21">
        <f t="shared" si="136"/>
        <v>2015</v>
      </c>
      <c r="L4376" s="24">
        <f t="shared" si="137"/>
        <v>4</v>
      </c>
      <c r="M4376" s="11" t="s">
        <v>14</v>
      </c>
      <c r="N4376" s="11" t="s">
        <v>14</v>
      </c>
      <c r="O4376" s="11" t="str">
        <f>VLOOKUP(E4376,State_Code_Name!$B$1:$C$52,2,0)</f>
        <v>South Carolina</v>
      </c>
    </row>
    <row r="4377" spans="1:15" x14ac:dyDescent="0.3">
      <c r="A4377" s="11">
        <v>1642591</v>
      </c>
      <c r="B4377" s="12" t="s">
        <v>1095</v>
      </c>
      <c r="C4377" s="12" t="s">
        <v>16</v>
      </c>
      <c r="D4377" s="12" t="s">
        <v>21</v>
      </c>
      <c r="E4377" s="11" t="s">
        <v>23</v>
      </c>
      <c r="F4377" s="11" t="s">
        <v>19</v>
      </c>
      <c r="G4377" s="37">
        <v>42313</v>
      </c>
      <c r="H4377" s="13">
        <v>42313</v>
      </c>
      <c r="I4377" s="21">
        <v>0</v>
      </c>
      <c r="J4377" s="43" t="s">
        <v>1479</v>
      </c>
      <c r="K4377" s="21">
        <f t="shared" si="136"/>
        <v>2015</v>
      </c>
      <c r="L4377" s="24">
        <f t="shared" si="137"/>
        <v>4</v>
      </c>
      <c r="M4377" s="11" t="s">
        <v>14</v>
      </c>
      <c r="N4377" s="11" t="s">
        <v>15</v>
      </c>
      <c r="O4377" s="11" t="str">
        <f>VLOOKUP(E4377,State_Code_Name!$B$1:$C$52,2,0)</f>
        <v>New York</v>
      </c>
    </row>
    <row r="4378" spans="1:15" x14ac:dyDescent="0.3">
      <c r="A4378" s="11">
        <v>1575626</v>
      </c>
      <c r="B4378" s="12" t="s">
        <v>59</v>
      </c>
      <c r="C4378" s="12" t="s">
        <v>16</v>
      </c>
      <c r="D4378" s="12" t="s">
        <v>21</v>
      </c>
      <c r="E4378" s="11" t="s">
        <v>41</v>
      </c>
      <c r="F4378" s="11" t="s">
        <v>19</v>
      </c>
      <c r="G4378" s="37">
        <v>42270</v>
      </c>
      <c r="H4378" s="13">
        <v>42272</v>
      </c>
      <c r="I4378" s="21">
        <v>2</v>
      </c>
      <c r="J4378" s="43" t="s">
        <v>1480</v>
      </c>
      <c r="K4378" s="21">
        <f t="shared" si="136"/>
        <v>2015</v>
      </c>
      <c r="L4378" s="24">
        <f t="shared" si="137"/>
        <v>3</v>
      </c>
      <c r="M4378" s="11" t="s">
        <v>14</v>
      </c>
      <c r="N4378" s="11" t="s">
        <v>15</v>
      </c>
      <c r="O4378" s="11" t="str">
        <f>VLOOKUP(E4378,State_Code_Name!$B$1:$C$52,2,0)</f>
        <v>Nevada</v>
      </c>
    </row>
    <row r="4379" spans="1:15" x14ac:dyDescent="0.3">
      <c r="A4379" s="11">
        <v>2016936</v>
      </c>
      <c r="B4379" s="12" t="s">
        <v>377</v>
      </c>
      <c r="C4379" s="12" t="s">
        <v>27</v>
      </c>
      <c r="D4379" s="12" t="s">
        <v>28</v>
      </c>
      <c r="E4379" s="11" t="s">
        <v>41</v>
      </c>
      <c r="F4379" s="11" t="s">
        <v>19</v>
      </c>
      <c r="G4379" s="37">
        <v>42569</v>
      </c>
      <c r="H4379" s="13">
        <v>42569</v>
      </c>
      <c r="I4379" s="21">
        <v>0</v>
      </c>
      <c r="J4379" s="43" t="s">
        <v>1481</v>
      </c>
      <c r="K4379" s="21">
        <f t="shared" si="136"/>
        <v>2016</v>
      </c>
      <c r="L4379" s="24">
        <f t="shared" si="137"/>
        <v>3</v>
      </c>
      <c r="M4379" s="11" t="s">
        <v>14</v>
      </c>
      <c r="N4379" s="11" t="s">
        <v>14</v>
      </c>
      <c r="O4379" s="11" t="str">
        <f>VLOOKUP(E4379,State_Code_Name!$B$1:$C$52,2,0)</f>
        <v>Nevada</v>
      </c>
    </row>
    <row r="4380" spans="1:15" x14ac:dyDescent="0.3">
      <c r="A4380" s="11">
        <v>1594253</v>
      </c>
      <c r="B4380" s="12" t="s">
        <v>162</v>
      </c>
      <c r="C4380" s="12" t="s">
        <v>27</v>
      </c>
      <c r="D4380" s="12" t="s">
        <v>57</v>
      </c>
      <c r="E4380" s="11" t="s">
        <v>73</v>
      </c>
      <c r="F4380" s="11" t="s">
        <v>303</v>
      </c>
      <c r="G4380" s="37">
        <v>42283</v>
      </c>
      <c r="H4380" s="13">
        <v>42284</v>
      </c>
      <c r="I4380" s="21">
        <v>1</v>
      </c>
      <c r="J4380" s="43" t="s">
        <v>1473</v>
      </c>
      <c r="K4380" s="21">
        <f t="shared" si="136"/>
        <v>2015</v>
      </c>
      <c r="L4380" s="24">
        <f t="shared" si="137"/>
        <v>4</v>
      </c>
      <c r="M4380" s="11" t="s">
        <v>14</v>
      </c>
      <c r="N4380" s="11" t="s">
        <v>15</v>
      </c>
      <c r="O4380" s="11" t="str">
        <f>VLOOKUP(E4380,State_Code_Name!$B$1:$C$52,2,0)</f>
        <v>Kentucky</v>
      </c>
    </row>
    <row r="4381" spans="1:15" x14ac:dyDescent="0.3">
      <c r="A4381" s="11">
        <v>1890528</v>
      </c>
      <c r="B4381" s="12" t="s">
        <v>104</v>
      </c>
      <c r="C4381" s="12" t="s">
        <v>9</v>
      </c>
      <c r="D4381" s="12" t="s">
        <v>133</v>
      </c>
      <c r="E4381" s="11" t="s">
        <v>49</v>
      </c>
      <c r="F4381" s="11" t="s">
        <v>19</v>
      </c>
      <c r="G4381" s="37">
        <v>42481</v>
      </c>
      <c r="H4381" s="13">
        <v>42483</v>
      </c>
      <c r="I4381" s="21">
        <v>2</v>
      </c>
      <c r="J4381" s="43" t="s">
        <v>1483</v>
      </c>
      <c r="K4381" s="21">
        <f t="shared" si="136"/>
        <v>2016</v>
      </c>
      <c r="L4381" s="24">
        <f t="shared" si="137"/>
        <v>2</v>
      </c>
      <c r="M4381" s="11" t="s">
        <v>14</v>
      </c>
      <c r="N4381" s="11" t="s">
        <v>15</v>
      </c>
      <c r="O4381" s="11" t="str">
        <f>VLOOKUP(E4381,State_Code_Name!$B$1:$C$52,2,0)</f>
        <v>New Jersey</v>
      </c>
    </row>
    <row r="4382" spans="1:15" x14ac:dyDescent="0.3">
      <c r="A4382" s="11">
        <v>832570</v>
      </c>
      <c r="B4382" s="12" t="s">
        <v>11</v>
      </c>
      <c r="C4382" s="12" t="s">
        <v>9</v>
      </c>
      <c r="D4382" s="12" t="s">
        <v>133</v>
      </c>
      <c r="E4382" s="11" t="s">
        <v>122</v>
      </c>
      <c r="F4382" s="11" t="s">
        <v>19</v>
      </c>
      <c r="G4382" s="37">
        <v>41759</v>
      </c>
      <c r="H4382" s="13">
        <v>41764</v>
      </c>
      <c r="I4382" s="21">
        <v>5</v>
      </c>
      <c r="J4382" s="43" t="s">
        <v>1483</v>
      </c>
      <c r="K4382" s="21">
        <f t="shared" si="136"/>
        <v>2014</v>
      </c>
      <c r="L4382" s="24">
        <f t="shared" si="137"/>
        <v>2</v>
      </c>
      <c r="M4382" s="11" t="s">
        <v>14</v>
      </c>
      <c r="N4382" s="11" t="s">
        <v>15</v>
      </c>
      <c r="O4382" s="11" t="str">
        <f>VLOOKUP(E4382,State_Code_Name!$B$1:$C$52,2,0)</f>
        <v>Maryland</v>
      </c>
    </row>
    <row r="4383" spans="1:15" x14ac:dyDescent="0.3">
      <c r="A4383" s="11">
        <v>1759609</v>
      </c>
      <c r="B4383" s="12" t="s">
        <v>44</v>
      </c>
      <c r="C4383" s="12" t="s">
        <v>16</v>
      </c>
      <c r="D4383" s="12" t="s">
        <v>25</v>
      </c>
      <c r="E4383" s="11" t="s">
        <v>18</v>
      </c>
      <c r="F4383" s="11" t="s">
        <v>19</v>
      </c>
      <c r="G4383" s="37">
        <v>42396</v>
      </c>
      <c r="H4383" s="13">
        <v>42396</v>
      </c>
      <c r="I4383" s="21">
        <v>0</v>
      </c>
      <c r="J4383" s="43" t="s">
        <v>1474</v>
      </c>
      <c r="K4383" s="21">
        <f t="shared" si="136"/>
        <v>2016</v>
      </c>
      <c r="L4383" s="24">
        <f t="shared" si="137"/>
        <v>1</v>
      </c>
      <c r="M4383" s="11" t="s">
        <v>14</v>
      </c>
      <c r="N4383" s="11" t="s">
        <v>14</v>
      </c>
      <c r="O4383" s="11" t="str">
        <f>VLOOKUP(E4383,State_Code_Name!$B$1:$C$52,2,0)</f>
        <v>California</v>
      </c>
    </row>
    <row r="4384" spans="1:15" x14ac:dyDescent="0.3">
      <c r="A4384" s="11">
        <v>1464151</v>
      </c>
      <c r="B4384" s="12" t="s">
        <v>44</v>
      </c>
      <c r="C4384" s="12" t="s">
        <v>16</v>
      </c>
      <c r="D4384" s="12" t="s">
        <v>21</v>
      </c>
      <c r="E4384" s="11" t="s">
        <v>23</v>
      </c>
      <c r="F4384" s="11" t="s">
        <v>19</v>
      </c>
      <c r="G4384" s="37">
        <v>42198</v>
      </c>
      <c r="H4384" s="13">
        <v>42198</v>
      </c>
      <c r="I4384" s="21">
        <v>0</v>
      </c>
      <c r="J4384" s="43" t="s">
        <v>1481</v>
      </c>
      <c r="K4384" s="21">
        <f t="shared" si="136"/>
        <v>2015</v>
      </c>
      <c r="L4384" s="24">
        <f t="shared" si="137"/>
        <v>3</v>
      </c>
      <c r="M4384" s="11" t="s">
        <v>14</v>
      </c>
      <c r="N4384" s="11" t="s">
        <v>15</v>
      </c>
      <c r="O4384" s="11" t="str">
        <f>VLOOKUP(E4384,State_Code_Name!$B$1:$C$52,2,0)</f>
        <v>New York</v>
      </c>
    </row>
    <row r="4385" spans="1:15" x14ac:dyDescent="0.3">
      <c r="A4385" s="11">
        <v>650223</v>
      </c>
      <c r="B4385" s="12" t="s">
        <v>104</v>
      </c>
      <c r="C4385" s="12" t="s">
        <v>33</v>
      </c>
      <c r="D4385" s="12" t="s">
        <v>45</v>
      </c>
      <c r="E4385" s="11" t="s">
        <v>41</v>
      </c>
      <c r="F4385" s="11" t="s">
        <v>19</v>
      </c>
      <c r="G4385" s="37">
        <v>41638</v>
      </c>
      <c r="H4385" s="13">
        <v>41639</v>
      </c>
      <c r="I4385" s="21">
        <v>1</v>
      </c>
      <c r="J4385" s="43" t="s">
        <v>1475</v>
      </c>
      <c r="K4385" s="21">
        <f t="shared" si="136"/>
        <v>2013</v>
      </c>
      <c r="L4385" s="24">
        <f t="shared" si="137"/>
        <v>4</v>
      </c>
      <c r="M4385" s="11" t="s">
        <v>14</v>
      </c>
      <c r="N4385" s="11" t="s">
        <v>15</v>
      </c>
      <c r="O4385" s="11" t="str">
        <f>VLOOKUP(E4385,State_Code_Name!$B$1:$C$52,2,0)</f>
        <v>Nevada</v>
      </c>
    </row>
    <row r="4386" spans="1:15" x14ac:dyDescent="0.3">
      <c r="A4386" s="11">
        <v>472456</v>
      </c>
      <c r="B4386" s="12" t="s">
        <v>44</v>
      </c>
      <c r="C4386" s="12" t="s">
        <v>62</v>
      </c>
      <c r="D4386" s="12" t="s">
        <v>63</v>
      </c>
      <c r="E4386" s="11" t="s">
        <v>43</v>
      </c>
      <c r="F4386" s="11" t="s">
        <v>19</v>
      </c>
      <c r="G4386" s="37">
        <v>41488</v>
      </c>
      <c r="H4386" s="13">
        <v>41491</v>
      </c>
      <c r="I4386" s="21">
        <v>3</v>
      </c>
      <c r="J4386" s="43" t="s">
        <v>1482</v>
      </c>
      <c r="K4386" s="21">
        <f t="shared" si="136"/>
        <v>2013</v>
      </c>
      <c r="L4386" s="24">
        <f t="shared" si="137"/>
        <v>3</v>
      </c>
      <c r="M4386" s="11" t="s">
        <v>14</v>
      </c>
      <c r="N4386" s="11" t="s">
        <v>15</v>
      </c>
      <c r="O4386" s="11" t="str">
        <f>VLOOKUP(E4386,State_Code_Name!$B$1:$C$52,2,0)</f>
        <v>North Carolina</v>
      </c>
    </row>
    <row r="4387" spans="1:15" x14ac:dyDescent="0.3">
      <c r="A4387" s="11">
        <v>1389049</v>
      </c>
      <c r="B4387" s="12" t="s">
        <v>474</v>
      </c>
      <c r="C4387" s="12" t="s">
        <v>27</v>
      </c>
      <c r="D4387" s="12" t="s">
        <v>28</v>
      </c>
      <c r="E4387" s="11"/>
      <c r="F4387" s="11" t="s">
        <v>58</v>
      </c>
      <c r="G4387" s="37">
        <v>42146</v>
      </c>
      <c r="H4387" s="13">
        <v>42198</v>
      </c>
      <c r="I4387" s="21">
        <v>52</v>
      </c>
      <c r="J4387" s="43" t="s">
        <v>1471</v>
      </c>
      <c r="K4387" s="21">
        <f t="shared" si="136"/>
        <v>2015</v>
      </c>
      <c r="L4387" s="24">
        <f t="shared" si="137"/>
        <v>2</v>
      </c>
      <c r="M4387" s="11" t="s">
        <v>14</v>
      </c>
      <c r="N4387" s="11" t="s">
        <v>15</v>
      </c>
      <c r="O4387" s="11" t="e">
        <f>VLOOKUP(E4387,State_Code_Name!$B$1:$C$52,2,0)</f>
        <v>#N/A</v>
      </c>
    </row>
    <row r="4388" spans="1:15" x14ac:dyDescent="0.3">
      <c r="A4388" s="11">
        <v>460277</v>
      </c>
      <c r="B4388" s="12" t="s">
        <v>101</v>
      </c>
      <c r="C4388" s="12" t="s">
        <v>27</v>
      </c>
      <c r="D4388" s="12" t="s">
        <v>28</v>
      </c>
      <c r="E4388" s="11" t="s">
        <v>36</v>
      </c>
      <c r="F4388" s="11" t="s">
        <v>303</v>
      </c>
      <c r="G4388" s="37">
        <v>41472</v>
      </c>
      <c r="H4388" s="13">
        <v>41478</v>
      </c>
      <c r="I4388" s="21">
        <v>6</v>
      </c>
      <c r="J4388" s="43" t="s">
        <v>1481</v>
      </c>
      <c r="K4388" s="21">
        <f t="shared" si="136"/>
        <v>2013</v>
      </c>
      <c r="L4388" s="24">
        <f t="shared" si="137"/>
        <v>3</v>
      </c>
      <c r="M4388" s="11" t="s">
        <v>14</v>
      </c>
      <c r="N4388" s="11" t="s">
        <v>15</v>
      </c>
      <c r="O4388" s="11" t="str">
        <f>VLOOKUP(E4388,State_Code_Name!$B$1:$C$52,2,0)</f>
        <v>Florida</v>
      </c>
    </row>
    <row r="4389" spans="1:15" x14ac:dyDescent="0.3">
      <c r="A4389" s="11">
        <v>344327</v>
      </c>
      <c r="B4389" s="12" t="s">
        <v>84</v>
      </c>
      <c r="C4389" s="12" t="s">
        <v>16</v>
      </c>
      <c r="D4389" s="12" t="s">
        <v>21</v>
      </c>
      <c r="E4389" s="11" t="s">
        <v>26</v>
      </c>
      <c r="F4389" s="11" t="s">
        <v>303</v>
      </c>
      <c r="G4389" s="37">
        <v>41339</v>
      </c>
      <c r="H4389" s="13">
        <v>41340</v>
      </c>
      <c r="I4389" s="21">
        <v>1</v>
      </c>
      <c r="J4389" s="43" t="s">
        <v>1476</v>
      </c>
      <c r="K4389" s="21">
        <f t="shared" si="136"/>
        <v>2013</v>
      </c>
      <c r="L4389" s="24">
        <f t="shared" si="137"/>
        <v>1</v>
      </c>
      <c r="M4389" s="11" t="s">
        <v>14</v>
      </c>
      <c r="N4389" s="11" t="s">
        <v>15</v>
      </c>
      <c r="O4389" s="11" t="str">
        <f>VLOOKUP(E4389,State_Code_Name!$B$1:$C$52,2,0)</f>
        <v>Georgia</v>
      </c>
    </row>
    <row r="4390" spans="1:15" x14ac:dyDescent="0.3">
      <c r="A4390" s="11">
        <v>585825</v>
      </c>
      <c r="B4390" s="12" t="s">
        <v>266</v>
      </c>
      <c r="C4390" s="12" t="s">
        <v>33</v>
      </c>
      <c r="D4390" s="12" t="s">
        <v>1441</v>
      </c>
      <c r="E4390" s="11" t="s">
        <v>32</v>
      </c>
      <c r="F4390" s="11" t="s">
        <v>19</v>
      </c>
      <c r="G4390" s="37">
        <v>41583</v>
      </c>
      <c r="H4390" s="13">
        <v>41585</v>
      </c>
      <c r="I4390" s="21">
        <v>2</v>
      </c>
      <c r="J4390" s="43" t="s">
        <v>1479</v>
      </c>
      <c r="K4390" s="21">
        <f t="shared" si="136"/>
        <v>2013</v>
      </c>
      <c r="L4390" s="24">
        <f t="shared" si="137"/>
        <v>4</v>
      </c>
      <c r="M4390" s="11" t="s">
        <v>14</v>
      </c>
      <c r="N4390" s="11" t="s">
        <v>15</v>
      </c>
      <c r="O4390" s="11" t="str">
        <f>VLOOKUP(E4390,State_Code_Name!$B$1:$C$52,2,0)</f>
        <v>Texas</v>
      </c>
    </row>
    <row r="4391" spans="1:15" x14ac:dyDescent="0.3">
      <c r="A4391" s="11">
        <v>1292530</v>
      </c>
      <c r="B4391" s="12" t="s">
        <v>61</v>
      </c>
      <c r="C4391" s="12" t="s">
        <v>53</v>
      </c>
      <c r="D4391" s="12" t="s">
        <v>54</v>
      </c>
      <c r="E4391" s="11" t="s">
        <v>259</v>
      </c>
      <c r="F4391" s="11" t="s">
        <v>19</v>
      </c>
      <c r="G4391" s="37">
        <v>42083</v>
      </c>
      <c r="H4391" s="13">
        <v>42089</v>
      </c>
      <c r="I4391" s="21">
        <v>6</v>
      </c>
      <c r="J4391" s="43" t="s">
        <v>1476</v>
      </c>
      <c r="K4391" s="21">
        <f t="shared" si="136"/>
        <v>2015</v>
      </c>
      <c r="L4391" s="24">
        <f t="shared" si="137"/>
        <v>1</v>
      </c>
      <c r="M4391" s="11" t="s">
        <v>14</v>
      </c>
      <c r="N4391" s="11" t="s">
        <v>15</v>
      </c>
      <c r="O4391" s="11" t="str">
        <f>VLOOKUP(E4391,State_Code_Name!$B$1:$C$52,2,0)</f>
        <v>Alaska</v>
      </c>
    </row>
    <row r="4392" spans="1:15" x14ac:dyDescent="0.3">
      <c r="A4392" s="11">
        <v>1203622</v>
      </c>
      <c r="B4392" s="12" t="s">
        <v>44</v>
      </c>
      <c r="C4392" s="12" t="s">
        <v>37</v>
      </c>
      <c r="D4392" s="12" t="s">
        <v>1451</v>
      </c>
      <c r="E4392" s="11" t="s">
        <v>98</v>
      </c>
      <c r="F4392" s="11" t="s">
        <v>19</v>
      </c>
      <c r="G4392" s="37">
        <v>42026</v>
      </c>
      <c r="H4392" s="13">
        <v>42026</v>
      </c>
      <c r="I4392" s="21">
        <v>0</v>
      </c>
      <c r="J4392" s="43" t="s">
        <v>1474</v>
      </c>
      <c r="K4392" s="21">
        <f t="shared" si="136"/>
        <v>2015</v>
      </c>
      <c r="L4392" s="24">
        <f t="shared" si="137"/>
        <v>1</v>
      </c>
      <c r="M4392" s="11" t="s">
        <v>14</v>
      </c>
      <c r="N4392" s="11" t="s">
        <v>15</v>
      </c>
      <c r="O4392" s="11" t="str">
        <f>VLOOKUP(E4392,State_Code_Name!$B$1:$C$52,2,0)</f>
        <v>Colorado</v>
      </c>
    </row>
    <row r="4393" spans="1:15" x14ac:dyDescent="0.3">
      <c r="A4393" s="11">
        <v>1560841</v>
      </c>
      <c r="B4393" s="12" t="s">
        <v>74</v>
      </c>
      <c r="C4393" s="12" t="s">
        <v>27</v>
      </c>
      <c r="D4393" s="12" t="s">
        <v>28</v>
      </c>
      <c r="E4393" s="11" t="s">
        <v>18</v>
      </c>
      <c r="F4393" s="11" t="s">
        <v>13</v>
      </c>
      <c r="G4393" s="37">
        <v>42258</v>
      </c>
      <c r="H4393" s="13">
        <v>42259</v>
      </c>
      <c r="I4393" s="21">
        <v>1</v>
      </c>
      <c r="J4393" s="43" t="s">
        <v>1480</v>
      </c>
      <c r="K4393" s="21">
        <f t="shared" si="136"/>
        <v>2015</v>
      </c>
      <c r="L4393" s="24">
        <f t="shared" si="137"/>
        <v>3</v>
      </c>
      <c r="M4393" s="11" t="s">
        <v>14</v>
      </c>
      <c r="N4393" s="11" t="s">
        <v>15</v>
      </c>
      <c r="O4393" s="11" t="str">
        <f>VLOOKUP(E4393,State_Code_Name!$B$1:$C$52,2,0)</f>
        <v>California</v>
      </c>
    </row>
    <row r="4394" spans="1:15" x14ac:dyDescent="0.3">
      <c r="A4394" s="11">
        <v>2010428</v>
      </c>
      <c r="B4394" s="12" t="s">
        <v>205</v>
      </c>
      <c r="C4394" s="12" t="s">
        <v>27</v>
      </c>
      <c r="D4394" s="12" t="s">
        <v>28</v>
      </c>
      <c r="E4394" s="11" t="s">
        <v>18</v>
      </c>
      <c r="F4394" s="11" t="s">
        <v>58</v>
      </c>
      <c r="G4394" s="37">
        <v>42564</v>
      </c>
      <c r="H4394" s="13">
        <v>42565</v>
      </c>
      <c r="I4394" s="21">
        <v>1</v>
      </c>
      <c r="J4394" s="43" t="s">
        <v>1481</v>
      </c>
      <c r="K4394" s="21">
        <f t="shared" si="136"/>
        <v>2016</v>
      </c>
      <c r="L4394" s="24">
        <f t="shared" si="137"/>
        <v>3</v>
      </c>
      <c r="M4394" s="11" t="s">
        <v>14</v>
      </c>
      <c r="N4394" s="11" t="s">
        <v>15</v>
      </c>
      <c r="O4394" s="11" t="str">
        <f>VLOOKUP(E4394,State_Code_Name!$B$1:$C$52,2,0)</f>
        <v>California</v>
      </c>
    </row>
    <row r="4395" spans="1:15" x14ac:dyDescent="0.3">
      <c r="A4395" s="11">
        <v>1195134</v>
      </c>
      <c r="B4395" s="12" t="s">
        <v>59</v>
      </c>
      <c r="C4395" s="12" t="s">
        <v>33</v>
      </c>
      <c r="D4395" s="12" t="s">
        <v>115</v>
      </c>
      <c r="E4395" s="11" t="s">
        <v>18</v>
      </c>
      <c r="F4395" s="11" t="s">
        <v>13</v>
      </c>
      <c r="G4395" s="37">
        <v>42019</v>
      </c>
      <c r="H4395" s="13">
        <v>42020</v>
      </c>
      <c r="I4395" s="21">
        <v>1</v>
      </c>
      <c r="J4395" s="43" t="s">
        <v>1474</v>
      </c>
      <c r="K4395" s="21">
        <f t="shared" si="136"/>
        <v>2015</v>
      </c>
      <c r="L4395" s="24">
        <f t="shared" si="137"/>
        <v>1</v>
      </c>
      <c r="M4395" s="11" t="s">
        <v>14</v>
      </c>
      <c r="N4395" s="11" t="s">
        <v>15</v>
      </c>
      <c r="O4395" s="11" t="str">
        <f>VLOOKUP(E4395,State_Code_Name!$B$1:$C$52,2,0)</f>
        <v>California</v>
      </c>
    </row>
    <row r="4396" spans="1:15" x14ac:dyDescent="0.3">
      <c r="A4396" s="11">
        <v>762050</v>
      </c>
      <c r="B4396" s="12" t="s">
        <v>82</v>
      </c>
      <c r="C4396" s="12" t="s">
        <v>37</v>
      </c>
      <c r="D4396" s="12" t="s">
        <v>561</v>
      </c>
      <c r="E4396" s="11" t="s">
        <v>23</v>
      </c>
      <c r="F4396" s="11" t="s">
        <v>19</v>
      </c>
      <c r="G4396" s="37">
        <v>41716</v>
      </c>
      <c r="H4396" s="13">
        <v>41719</v>
      </c>
      <c r="I4396" s="21">
        <v>3</v>
      </c>
      <c r="J4396" s="43" t="s">
        <v>1476</v>
      </c>
      <c r="K4396" s="21">
        <f t="shared" si="136"/>
        <v>2014</v>
      </c>
      <c r="L4396" s="24">
        <f t="shared" si="137"/>
        <v>1</v>
      </c>
      <c r="M4396" s="11" t="s">
        <v>14</v>
      </c>
      <c r="N4396" s="11" t="s">
        <v>15</v>
      </c>
      <c r="O4396" s="11" t="str">
        <f>VLOOKUP(E4396,State_Code_Name!$B$1:$C$52,2,0)</f>
        <v>New York</v>
      </c>
    </row>
    <row r="4397" spans="1:15" x14ac:dyDescent="0.3">
      <c r="A4397" s="11">
        <v>389364</v>
      </c>
      <c r="B4397" s="12" t="s">
        <v>1440</v>
      </c>
      <c r="C4397" s="12" t="s">
        <v>62</v>
      </c>
      <c r="D4397" s="12" t="s">
        <v>63</v>
      </c>
      <c r="E4397" s="11" t="s">
        <v>71</v>
      </c>
      <c r="F4397" s="11" t="s">
        <v>13</v>
      </c>
      <c r="G4397" s="37">
        <v>41387</v>
      </c>
      <c r="H4397" s="13">
        <v>41389</v>
      </c>
      <c r="I4397" s="21">
        <v>2</v>
      </c>
      <c r="J4397" s="43" t="s">
        <v>1483</v>
      </c>
      <c r="K4397" s="21">
        <f t="shared" si="136"/>
        <v>2013</v>
      </c>
      <c r="L4397" s="24">
        <f t="shared" si="137"/>
        <v>2</v>
      </c>
      <c r="M4397" s="11" t="s">
        <v>14</v>
      </c>
      <c r="N4397" s="11" t="s">
        <v>15</v>
      </c>
      <c r="O4397" s="11" t="str">
        <f>VLOOKUP(E4397,State_Code_Name!$B$1:$C$52,2,0)</f>
        <v>Massachusetts</v>
      </c>
    </row>
    <row r="4398" spans="1:15" x14ac:dyDescent="0.3">
      <c r="A4398" s="11">
        <v>434885</v>
      </c>
      <c r="B4398" s="12" t="s">
        <v>11</v>
      </c>
      <c r="C4398" s="12" t="s">
        <v>37</v>
      </c>
      <c r="D4398" s="12" t="s">
        <v>1171</v>
      </c>
      <c r="E4398" s="11" t="s">
        <v>18</v>
      </c>
      <c r="F4398" s="11" t="s">
        <v>13</v>
      </c>
      <c r="G4398" s="37">
        <v>41442</v>
      </c>
      <c r="H4398" s="13">
        <v>41442</v>
      </c>
      <c r="I4398" s="21">
        <v>0</v>
      </c>
      <c r="J4398" s="43" t="s">
        <v>1477</v>
      </c>
      <c r="K4398" s="21">
        <f t="shared" si="136"/>
        <v>2013</v>
      </c>
      <c r="L4398" s="24">
        <f t="shared" si="137"/>
        <v>2</v>
      </c>
      <c r="M4398" s="11" t="s">
        <v>14</v>
      </c>
      <c r="N4398" s="11" t="s">
        <v>15</v>
      </c>
      <c r="O4398" s="11" t="str">
        <f>VLOOKUP(E4398,State_Code_Name!$B$1:$C$52,2,0)</f>
        <v>California</v>
      </c>
    </row>
    <row r="4399" spans="1:15" x14ac:dyDescent="0.3">
      <c r="A4399" s="11">
        <v>989916</v>
      </c>
      <c r="B4399" s="12" t="s">
        <v>97</v>
      </c>
      <c r="C4399" s="12" t="s">
        <v>53</v>
      </c>
      <c r="D4399" s="12" t="s">
        <v>77</v>
      </c>
      <c r="E4399" s="11" t="s">
        <v>26</v>
      </c>
      <c r="F4399" s="11" t="s">
        <v>19</v>
      </c>
      <c r="G4399" s="37">
        <v>41870</v>
      </c>
      <c r="H4399" s="13">
        <v>41870</v>
      </c>
      <c r="I4399" s="21">
        <v>0</v>
      </c>
      <c r="J4399" s="43" t="s">
        <v>1482</v>
      </c>
      <c r="K4399" s="21">
        <f t="shared" si="136"/>
        <v>2014</v>
      </c>
      <c r="L4399" s="24">
        <f t="shared" si="137"/>
        <v>3</v>
      </c>
      <c r="M4399" s="11" t="s">
        <v>14</v>
      </c>
      <c r="N4399" s="11" t="s">
        <v>15</v>
      </c>
      <c r="O4399" s="11" t="str">
        <f>VLOOKUP(E4399,State_Code_Name!$B$1:$C$52,2,0)</f>
        <v>Georgia</v>
      </c>
    </row>
    <row r="4400" spans="1:15" x14ac:dyDescent="0.3">
      <c r="A4400" s="11">
        <v>1161499</v>
      </c>
      <c r="B4400" s="12" t="s">
        <v>64</v>
      </c>
      <c r="C4400" s="12" t="s">
        <v>62</v>
      </c>
      <c r="D4400" s="12" t="s">
        <v>460</v>
      </c>
      <c r="E4400" s="11" t="s">
        <v>26</v>
      </c>
      <c r="F4400" s="11" t="s">
        <v>13</v>
      </c>
      <c r="G4400" s="37">
        <v>41990</v>
      </c>
      <c r="H4400" s="13">
        <v>41991</v>
      </c>
      <c r="I4400" s="21">
        <v>1</v>
      </c>
      <c r="J4400" s="43" t="s">
        <v>1475</v>
      </c>
      <c r="K4400" s="21">
        <f t="shared" si="136"/>
        <v>2014</v>
      </c>
      <c r="L4400" s="24">
        <f t="shared" si="137"/>
        <v>4</v>
      </c>
      <c r="M4400" s="11" t="s">
        <v>14</v>
      </c>
      <c r="N4400" s="11" t="s">
        <v>15</v>
      </c>
      <c r="O4400" s="11" t="str">
        <f>VLOOKUP(E4400,State_Code_Name!$B$1:$C$52,2,0)</f>
        <v>Georgia</v>
      </c>
    </row>
    <row r="4401" spans="1:15" x14ac:dyDescent="0.3">
      <c r="A4401" s="11">
        <v>2008310</v>
      </c>
      <c r="B4401" s="12" t="s">
        <v>39</v>
      </c>
      <c r="C4401" s="12" t="s">
        <v>37</v>
      </c>
      <c r="D4401" s="12" t="s">
        <v>81</v>
      </c>
      <c r="E4401" s="11" t="s">
        <v>49</v>
      </c>
      <c r="F4401" s="11" t="s">
        <v>19</v>
      </c>
      <c r="G4401" s="37">
        <v>42564</v>
      </c>
      <c r="H4401" s="13">
        <v>42564</v>
      </c>
      <c r="I4401" s="21">
        <v>0</v>
      </c>
      <c r="J4401" s="43" t="s">
        <v>1481</v>
      </c>
      <c r="K4401" s="21">
        <f t="shared" si="136"/>
        <v>2016</v>
      </c>
      <c r="L4401" s="24">
        <f t="shared" si="137"/>
        <v>3</v>
      </c>
      <c r="M4401" s="11" t="s">
        <v>14</v>
      </c>
      <c r="N4401" s="11" t="s">
        <v>15</v>
      </c>
      <c r="O4401" s="11" t="str">
        <f>VLOOKUP(E4401,State_Code_Name!$B$1:$C$52,2,0)</f>
        <v>New Jersey</v>
      </c>
    </row>
    <row r="4402" spans="1:15" x14ac:dyDescent="0.3">
      <c r="A4402" s="11">
        <v>1046207</v>
      </c>
      <c r="B4402" s="12" t="s">
        <v>51</v>
      </c>
      <c r="C4402" s="12" t="s">
        <v>33</v>
      </c>
      <c r="D4402" s="12" t="s">
        <v>160</v>
      </c>
      <c r="E4402" s="11" t="s">
        <v>23</v>
      </c>
      <c r="F4402" s="11" t="s">
        <v>19</v>
      </c>
      <c r="G4402" s="37">
        <v>41908</v>
      </c>
      <c r="H4402" s="13">
        <v>41908</v>
      </c>
      <c r="I4402" s="21">
        <v>0</v>
      </c>
      <c r="J4402" s="43" t="s">
        <v>1480</v>
      </c>
      <c r="K4402" s="21">
        <f t="shared" si="136"/>
        <v>2014</v>
      </c>
      <c r="L4402" s="24">
        <f t="shared" si="137"/>
        <v>3</v>
      </c>
      <c r="M4402" s="11" t="s">
        <v>14</v>
      </c>
      <c r="N4402" s="11" t="s">
        <v>15</v>
      </c>
      <c r="O4402" s="11" t="str">
        <f>VLOOKUP(E4402,State_Code_Name!$B$1:$C$52,2,0)</f>
        <v>New York</v>
      </c>
    </row>
    <row r="4403" spans="1:15" x14ac:dyDescent="0.3">
      <c r="A4403" s="11">
        <v>1842506</v>
      </c>
      <c r="B4403" s="12" t="s">
        <v>643</v>
      </c>
      <c r="C4403" s="12" t="s">
        <v>33</v>
      </c>
      <c r="D4403" s="12" t="s">
        <v>45</v>
      </c>
      <c r="E4403" s="11" t="s">
        <v>32</v>
      </c>
      <c r="F4403" s="11" t="s">
        <v>19</v>
      </c>
      <c r="G4403" s="37">
        <v>42450</v>
      </c>
      <c r="H4403" s="13">
        <v>42450</v>
      </c>
      <c r="I4403" s="21">
        <v>0</v>
      </c>
      <c r="J4403" s="43" t="s">
        <v>1476</v>
      </c>
      <c r="K4403" s="21">
        <f t="shared" si="136"/>
        <v>2016</v>
      </c>
      <c r="L4403" s="24">
        <f t="shared" si="137"/>
        <v>1</v>
      </c>
      <c r="M4403" s="11" t="s">
        <v>15</v>
      </c>
      <c r="N4403" s="11" t="s">
        <v>15</v>
      </c>
      <c r="O4403" s="11" t="str">
        <f>VLOOKUP(E4403,State_Code_Name!$B$1:$C$52,2,0)</f>
        <v>Texas</v>
      </c>
    </row>
    <row r="4404" spans="1:15" x14ac:dyDescent="0.3">
      <c r="A4404" s="11">
        <v>607817</v>
      </c>
      <c r="B4404" s="12" t="s">
        <v>74</v>
      </c>
      <c r="C4404" s="12" t="s">
        <v>27</v>
      </c>
      <c r="D4404" s="12" t="s">
        <v>28</v>
      </c>
      <c r="E4404" s="11" t="s">
        <v>47</v>
      </c>
      <c r="F4404" s="11" t="s">
        <v>13</v>
      </c>
      <c r="G4404" s="37">
        <v>41599</v>
      </c>
      <c r="H4404" s="13">
        <v>41600</v>
      </c>
      <c r="I4404" s="21">
        <v>1</v>
      </c>
      <c r="J4404" s="43" t="s">
        <v>1479</v>
      </c>
      <c r="K4404" s="21">
        <f t="shared" si="136"/>
        <v>2013</v>
      </c>
      <c r="L4404" s="24">
        <f t="shared" si="137"/>
        <v>4</v>
      </c>
      <c r="M4404" s="11" t="s">
        <v>14</v>
      </c>
      <c r="N4404" s="11" t="s">
        <v>15</v>
      </c>
      <c r="O4404" s="11" t="str">
        <f>VLOOKUP(E4404,State_Code_Name!$B$1:$C$52,2,0)</f>
        <v>Pennsylvania</v>
      </c>
    </row>
    <row r="4405" spans="1:15" x14ac:dyDescent="0.3">
      <c r="A4405" s="11">
        <v>1835892</v>
      </c>
      <c r="B4405" s="12" t="s">
        <v>862</v>
      </c>
      <c r="C4405" s="12" t="s">
        <v>539</v>
      </c>
      <c r="D4405" s="12" t="s">
        <v>540</v>
      </c>
      <c r="E4405" s="11" t="s">
        <v>114</v>
      </c>
      <c r="F4405" s="11" t="s">
        <v>19</v>
      </c>
      <c r="G4405" s="37">
        <v>42445</v>
      </c>
      <c r="H4405" s="13">
        <v>42447</v>
      </c>
      <c r="I4405" s="21">
        <v>2</v>
      </c>
      <c r="J4405" s="43" t="s">
        <v>1476</v>
      </c>
      <c r="K4405" s="21">
        <f t="shared" si="136"/>
        <v>2016</v>
      </c>
      <c r="L4405" s="24">
        <f t="shared" si="137"/>
        <v>1</v>
      </c>
      <c r="M4405" s="11" t="s">
        <v>14</v>
      </c>
      <c r="N4405" s="11" t="s">
        <v>15</v>
      </c>
      <c r="O4405" s="11" t="str">
        <f>VLOOKUP(E4405,State_Code_Name!$B$1:$C$52,2,0)</f>
        <v>Iowa</v>
      </c>
    </row>
    <row r="4406" spans="1:15" x14ac:dyDescent="0.3">
      <c r="A4406" s="11">
        <v>1138158</v>
      </c>
      <c r="B4406" s="12" t="s">
        <v>110</v>
      </c>
      <c r="C4406" s="12" t="s">
        <v>27</v>
      </c>
      <c r="D4406" s="12" t="s">
        <v>28</v>
      </c>
      <c r="E4406" s="11" t="s">
        <v>23</v>
      </c>
      <c r="F4406" s="11" t="s">
        <v>303</v>
      </c>
      <c r="G4406" s="37">
        <v>41975</v>
      </c>
      <c r="H4406" s="13">
        <v>41977</v>
      </c>
      <c r="I4406" s="21">
        <v>2</v>
      </c>
      <c r="J4406" s="43" t="s">
        <v>1475</v>
      </c>
      <c r="K4406" s="21">
        <f t="shared" si="136"/>
        <v>2014</v>
      </c>
      <c r="L4406" s="24">
        <f t="shared" si="137"/>
        <v>4</v>
      </c>
      <c r="M4406" s="11" t="s">
        <v>14</v>
      </c>
      <c r="N4406" s="11" t="s">
        <v>15</v>
      </c>
      <c r="O4406" s="11" t="str">
        <f>VLOOKUP(E4406,State_Code_Name!$B$1:$C$52,2,0)</f>
        <v>New York</v>
      </c>
    </row>
    <row r="4407" spans="1:15" x14ac:dyDescent="0.3">
      <c r="A4407" s="11">
        <v>385041</v>
      </c>
      <c r="B4407" s="12" t="s">
        <v>11</v>
      </c>
      <c r="C4407" s="12" t="s">
        <v>16</v>
      </c>
      <c r="D4407" s="12" t="s">
        <v>25</v>
      </c>
      <c r="E4407" s="11" t="s">
        <v>18</v>
      </c>
      <c r="F4407" s="11" t="s">
        <v>13</v>
      </c>
      <c r="G4407" s="37">
        <v>41381</v>
      </c>
      <c r="H4407" s="13">
        <v>41382</v>
      </c>
      <c r="I4407" s="21">
        <v>1</v>
      </c>
      <c r="J4407" s="43" t="s">
        <v>1483</v>
      </c>
      <c r="K4407" s="21">
        <f t="shared" si="136"/>
        <v>2013</v>
      </c>
      <c r="L4407" s="24">
        <f t="shared" si="137"/>
        <v>2</v>
      </c>
      <c r="M4407" s="11" t="s">
        <v>14</v>
      </c>
      <c r="N4407" s="11" t="s">
        <v>15</v>
      </c>
      <c r="O4407" s="11" t="str">
        <f>VLOOKUP(E4407,State_Code_Name!$B$1:$C$52,2,0)</f>
        <v>California</v>
      </c>
    </row>
    <row r="4408" spans="1:15" x14ac:dyDescent="0.3">
      <c r="A4408" s="11">
        <v>612134</v>
      </c>
      <c r="B4408" s="12" t="s">
        <v>162</v>
      </c>
      <c r="C4408" s="12" t="s">
        <v>16</v>
      </c>
      <c r="D4408" s="12" t="s">
        <v>21</v>
      </c>
      <c r="E4408" s="11" t="s">
        <v>40</v>
      </c>
      <c r="F4408" s="11" t="s">
        <v>303</v>
      </c>
      <c r="G4408" s="37">
        <v>41603</v>
      </c>
      <c r="H4408" s="13">
        <v>41604</v>
      </c>
      <c r="I4408" s="21">
        <v>1</v>
      </c>
      <c r="J4408" s="43" t="s">
        <v>1479</v>
      </c>
      <c r="K4408" s="21">
        <f t="shared" si="136"/>
        <v>2013</v>
      </c>
      <c r="L4408" s="24">
        <f t="shared" si="137"/>
        <v>4</v>
      </c>
      <c r="M4408" s="11" t="s">
        <v>14</v>
      </c>
      <c r="N4408" s="11" t="s">
        <v>15</v>
      </c>
      <c r="O4408" s="11" t="str">
        <f>VLOOKUP(E4408,State_Code_Name!$B$1:$C$52,2,0)</f>
        <v>Ohio</v>
      </c>
    </row>
    <row r="4409" spans="1:15" x14ac:dyDescent="0.3">
      <c r="A4409" s="11">
        <v>851384</v>
      </c>
      <c r="B4409" s="12" t="s">
        <v>74</v>
      </c>
      <c r="C4409" s="12" t="s">
        <v>27</v>
      </c>
      <c r="D4409" s="12" t="s">
        <v>28</v>
      </c>
      <c r="E4409" s="11" t="s">
        <v>23</v>
      </c>
      <c r="F4409" s="11" t="s">
        <v>19</v>
      </c>
      <c r="G4409" s="37">
        <v>41773</v>
      </c>
      <c r="H4409" s="13">
        <v>41775</v>
      </c>
      <c r="I4409" s="21">
        <v>2</v>
      </c>
      <c r="J4409" s="43" t="s">
        <v>1471</v>
      </c>
      <c r="K4409" s="21">
        <f t="shared" si="136"/>
        <v>2014</v>
      </c>
      <c r="L4409" s="24">
        <f t="shared" si="137"/>
        <v>2</v>
      </c>
      <c r="M4409" s="11" t="s">
        <v>14</v>
      </c>
      <c r="N4409" s="11" t="s">
        <v>15</v>
      </c>
      <c r="O4409" s="11" t="str">
        <f>VLOOKUP(E4409,State_Code_Name!$B$1:$C$52,2,0)</f>
        <v>New York</v>
      </c>
    </row>
    <row r="4410" spans="1:15" x14ac:dyDescent="0.3">
      <c r="A4410" s="11">
        <v>2051401</v>
      </c>
      <c r="B4410" s="12" t="s">
        <v>11</v>
      </c>
      <c r="C4410" s="12" t="s">
        <v>16</v>
      </c>
      <c r="D4410" s="12" t="s">
        <v>25</v>
      </c>
      <c r="E4410" s="11" t="s">
        <v>18</v>
      </c>
      <c r="F4410" s="11" t="s">
        <v>19</v>
      </c>
      <c r="G4410" s="37">
        <v>42590</v>
      </c>
      <c r="H4410" s="13">
        <v>42590</v>
      </c>
      <c r="I4410" s="21">
        <v>0</v>
      </c>
      <c r="J4410" s="43" t="s">
        <v>1482</v>
      </c>
      <c r="K4410" s="21">
        <f t="shared" si="136"/>
        <v>2016</v>
      </c>
      <c r="L4410" s="24">
        <f t="shared" si="137"/>
        <v>3</v>
      </c>
      <c r="M4410" s="11" t="s">
        <v>14</v>
      </c>
      <c r="N4410" s="11" t="s">
        <v>15</v>
      </c>
      <c r="O4410" s="11" t="str">
        <f>VLOOKUP(E4410,State_Code_Name!$B$1:$C$52,2,0)</f>
        <v>California</v>
      </c>
    </row>
    <row r="4411" spans="1:15" x14ac:dyDescent="0.3">
      <c r="A4411" s="11">
        <v>407990</v>
      </c>
      <c r="B4411" s="12" t="s">
        <v>137</v>
      </c>
      <c r="C4411" s="12" t="s">
        <v>16</v>
      </c>
      <c r="D4411" s="12" t="s">
        <v>17</v>
      </c>
      <c r="E4411" s="11" t="s">
        <v>43</v>
      </c>
      <c r="F4411" s="11" t="s">
        <v>13</v>
      </c>
      <c r="G4411" s="37">
        <v>41409</v>
      </c>
      <c r="H4411" s="13">
        <v>41410</v>
      </c>
      <c r="I4411" s="21">
        <v>1</v>
      </c>
      <c r="J4411" s="43" t="s">
        <v>1471</v>
      </c>
      <c r="K4411" s="21">
        <f t="shared" si="136"/>
        <v>2013</v>
      </c>
      <c r="L4411" s="24">
        <f t="shared" si="137"/>
        <v>2</v>
      </c>
      <c r="M4411" s="11" t="s">
        <v>14</v>
      </c>
      <c r="N4411" s="11" t="s">
        <v>14</v>
      </c>
      <c r="O4411" s="11" t="str">
        <f>VLOOKUP(E4411,State_Code_Name!$B$1:$C$52,2,0)</f>
        <v>North Carolina</v>
      </c>
    </row>
    <row r="4412" spans="1:15" x14ac:dyDescent="0.3">
      <c r="A4412" s="11">
        <v>1671701</v>
      </c>
      <c r="B4412" s="12" t="s">
        <v>48</v>
      </c>
      <c r="C4412" s="12" t="s">
        <v>27</v>
      </c>
      <c r="D4412" s="12" t="s">
        <v>28</v>
      </c>
      <c r="E4412" s="11" t="s">
        <v>36</v>
      </c>
      <c r="F4412" s="11" t="s">
        <v>19</v>
      </c>
      <c r="G4412" s="37">
        <v>42333</v>
      </c>
      <c r="H4412" s="13">
        <v>42333</v>
      </c>
      <c r="I4412" s="21">
        <v>0</v>
      </c>
      <c r="J4412" s="43" t="s">
        <v>1479</v>
      </c>
      <c r="K4412" s="21">
        <f t="shared" si="136"/>
        <v>2015</v>
      </c>
      <c r="L4412" s="24">
        <f t="shared" si="137"/>
        <v>4</v>
      </c>
      <c r="M4412" s="11" t="s">
        <v>14</v>
      </c>
      <c r="N4412" s="11" t="s">
        <v>15</v>
      </c>
      <c r="O4412" s="11" t="str">
        <f>VLOOKUP(E4412,State_Code_Name!$B$1:$C$52,2,0)</f>
        <v>Florida</v>
      </c>
    </row>
    <row r="4413" spans="1:15" x14ac:dyDescent="0.3">
      <c r="A4413" s="11">
        <v>1771560</v>
      </c>
      <c r="B4413" s="12" t="s">
        <v>163</v>
      </c>
      <c r="C4413" s="12" t="s">
        <v>16</v>
      </c>
      <c r="D4413" s="12" t="s">
        <v>76</v>
      </c>
      <c r="E4413" s="11" t="s">
        <v>36</v>
      </c>
      <c r="F4413" s="11" t="s">
        <v>19</v>
      </c>
      <c r="G4413" s="37">
        <v>42403</v>
      </c>
      <c r="H4413" s="13">
        <v>42403</v>
      </c>
      <c r="I4413" s="21">
        <v>0</v>
      </c>
      <c r="J4413" s="43" t="s">
        <v>1478</v>
      </c>
      <c r="K4413" s="21">
        <f t="shared" si="136"/>
        <v>2016</v>
      </c>
      <c r="L4413" s="24">
        <f t="shared" si="137"/>
        <v>1</v>
      </c>
      <c r="M4413" s="11" t="s">
        <v>14</v>
      </c>
      <c r="N4413" s="11" t="s">
        <v>15</v>
      </c>
      <c r="O4413" s="11" t="str">
        <f>VLOOKUP(E4413,State_Code_Name!$B$1:$C$52,2,0)</f>
        <v>Florida</v>
      </c>
    </row>
    <row r="4414" spans="1:15" x14ac:dyDescent="0.3">
      <c r="A4414" s="11">
        <v>1592905</v>
      </c>
      <c r="B4414" s="12" t="s">
        <v>237</v>
      </c>
      <c r="C4414" s="12" t="s">
        <v>33</v>
      </c>
      <c r="D4414" s="12" t="s">
        <v>42</v>
      </c>
      <c r="E4414" s="11" t="s">
        <v>47</v>
      </c>
      <c r="F4414" s="11" t="s">
        <v>58</v>
      </c>
      <c r="G4414" s="37">
        <v>42282</v>
      </c>
      <c r="H4414" s="13">
        <v>42284</v>
      </c>
      <c r="I4414" s="21">
        <v>2</v>
      </c>
      <c r="J4414" s="43" t="s">
        <v>1473</v>
      </c>
      <c r="K4414" s="21">
        <f t="shared" si="136"/>
        <v>2015</v>
      </c>
      <c r="L4414" s="24">
        <f t="shared" si="137"/>
        <v>4</v>
      </c>
      <c r="M4414" s="11" t="s">
        <v>14</v>
      </c>
      <c r="N4414" s="11" t="s">
        <v>15</v>
      </c>
      <c r="O4414" s="11" t="str">
        <f>VLOOKUP(E4414,State_Code_Name!$B$1:$C$52,2,0)</f>
        <v>Pennsylvania</v>
      </c>
    </row>
    <row r="4415" spans="1:15" x14ac:dyDescent="0.3">
      <c r="A4415" s="11">
        <v>1426855</v>
      </c>
      <c r="B4415" s="12" t="s">
        <v>84</v>
      </c>
      <c r="C4415" s="12" t="s">
        <v>37</v>
      </c>
      <c r="D4415" s="12" t="s">
        <v>68</v>
      </c>
      <c r="E4415" s="11" t="s">
        <v>36</v>
      </c>
      <c r="F4415" s="11" t="s">
        <v>19</v>
      </c>
      <c r="G4415" s="37">
        <v>42173</v>
      </c>
      <c r="H4415" s="13">
        <v>42173</v>
      </c>
      <c r="I4415" s="21">
        <v>0</v>
      </c>
      <c r="J4415" s="43" t="s">
        <v>1477</v>
      </c>
      <c r="K4415" s="21">
        <f t="shared" si="136"/>
        <v>2015</v>
      </c>
      <c r="L4415" s="24">
        <f t="shared" si="137"/>
        <v>2</v>
      </c>
      <c r="M4415" s="11" t="s">
        <v>14</v>
      </c>
      <c r="N4415" s="11" t="s">
        <v>15</v>
      </c>
      <c r="O4415" s="11" t="str">
        <f>VLOOKUP(E4415,State_Code_Name!$B$1:$C$52,2,0)</f>
        <v>Florida</v>
      </c>
    </row>
    <row r="4416" spans="1:15" x14ac:dyDescent="0.3">
      <c r="A4416" s="11">
        <v>875389</v>
      </c>
      <c r="B4416" s="12" t="s">
        <v>84</v>
      </c>
      <c r="C4416" s="12" t="s">
        <v>37</v>
      </c>
      <c r="D4416" s="12" t="s">
        <v>81</v>
      </c>
      <c r="E4416" s="11" t="s">
        <v>32</v>
      </c>
      <c r="F4416" s="11" t="s">
        <v>19</v>
      </c>
      <c r="G4416" s="37">
        <v>41789</v>
      </c>
      <c r="H4416" s="13">
        <v>41789</v>
      </c>
      <c r="I4416" s="21">
        <v>0</v>
      </c>
      <c r="J4416" s="43" t="s">
        <v>1471</v>
      </c>
      <c r="K4416" s="21">
        <f t="shared" si="136"/>
        <v>2014</v>
      </c>
      <c r="L4416" s="24">
        <f t="shared" si="137"/>
        <v>2</v>
      </c>
      <c r="M4416" s="11" t="s">
        <v>14</v>
      </c>
      <c r="N4416" s="11" t="s">
        <v>15</v>
      </c>
      <c r="O4416" s="11" t="str">
        <f>VLOOKUP(E4416,State_Code_Name!$B$1:$C$52,2,0)</f>
        <v>Texas</v>
      </c>
    </row>
    <row r="4417" spans="1:15" x14ac:dyDescent="0.3">
      <c r="A4417" s="11">
        <v>1358367</v>
      </c>
      <c r="B4417" s="12" t="s">
        <v>48</v>
      </c>
      <c r="C4417" s="12" t="s">
        <v>27</v>
      </c>
      <c r="D4417" s="12" t="s">
        <v>28</v>
      </c>
      <c r="E4417" s="11" t="s">
        <v>114</v>
      </c>
      <c r="F4417" s="11" t="s">
        <v>19</v>
      </c>
      <c r="G4417" s="37">
        <v>42128</v>
      </c>
      <c r="H4417" s="13">
        <v>42130</v>
      </c>
      <c r="I4417" s="21">
        <v>2</v>
      </c>
      <c r="J4417" s="43" t="s">
        <v>1471</v>
      </c>
      <c r="K4417" s="21">
        <f t="shared" si="136"/>
        <v>2015</v>
      </c>
      <c r="L4417" s="24">
        <f t="shared" si="137"/>
        <v>2</v>
      </c>
      <c r="M4417" s="11" t="s">
        <v>14</v>
      </c>
      <c r="N4417" s="11" t="s">
        <v>14</v>
      </c>
      <c r="O4417" s="11" t="str">
        <f>VLOOKUP(E4417,State_Code_Name!$B$1:$C$52,2,0)</f>
        <v>Iowa</v>
      </c>
    </row>
    <row r="4418" spans="1:15" x14ac:dyDescent="0.3">
      <c r="A4418" s="11">
        <v>970910</v>
      </c>
      <c r="B4418" s="12" t="s">
        <v>92</v>
      </c>
      <c r="C4418" s="12" t="s">
        <v>9</v>
      </c>
      <c r="D4418" s="12" t="s">
        <v>10</v>
      </c>
      <c r="E4418" s="11" t="s">
        <v>18</v>
      </c>
      <c r="F4418" s="11" t="s">
        <v>19</v>
      </c>
      <c r="G4418" s="37">
        <v>41857</v>
      </c>
      <c r="H4418" s="13">
        <v>41857</v>
      </c>
      <c r="I4418" s="21">
        <v>0</v>
      </c>
      <c r="J4418" s="43" t="s">
        <v>1482</v>
      </c>
      <c r="K4418" s="21">
        <f t="shared" si="136"/>
        <v>2014</v>
      </c>
      <c r="L4418" s="24">
        <f t="shared" si="137"/>
        <v>3</v>
      </c>
      <c r="M4418" s="11" t="s">
        <v>14</v>
      </c>
      <c r="N4418" s="11" t="s">
        <v>15</v>
      </c>
      <c r="O4418" s="11" t="str">
        <f>VLOOKUP(E4418,State_Code_Name!$B$1:$C$52,2,0)</f>
        <v>California</v>
      </c>
    </row>
    <row r="4419" spans="1:15" x14ac:dyDescent="0.3">
      <c r="A4419" s="11">
        <v>768809</v>
      </c>
      <c r="B4419" s="12" t="s">
        <v>11</v>
      </c>
      <c r="C4419" s="12" t="s">
        <v>27</v>
      </c>
      <c r="D4419" s="12" t="s">
        <v>28</v>
      </c>
      <c r="E4419" s="11" t="s">
        <v>98</v>
      </c>
      <c r="F4419" s="11" t="s">
        <v>19</v>
      </c>
      <c r="G4419" s="37">
        <v>41717</v>
      </c>
      <c r="H4419" s="13">
        <v>41717</v>
      </c>
      <c r="I4419" s="21">
        <v>0</v>
      </c>
      <c r="J4419" s="43" t="s">
        <v>1476</v>
      </c>
      <c r="K4419" s="21">
        <f t="shared" ref="K4419:K4482" si="138">YEAR(G4419)</f>
        <v>2014</v>
      </c>
      <c r="L4419" s="24">
        <f t="shared" ref="L4419:L4482" si="139">ROUNDUP(MONTH(G4419)/3,0)</f>
        <v>1</v>
      </c>
      <c r="M4419" s="11" t="s">
        <v>14</v>
      </c>
      <c r="N4419" s="11" t="s">
        <v>15</v>
      </c>
      <c r="O4419" s="11" t="str">
        <f>VLOOKUP(E4419,State_Code_Name!$B$1:$C$52,2,0)</f>
        <v>Colorado</v>
      </c>
    </row>
    <row r="4420" spans="1:15" x14ac:dyDescent="0.3">
      <c r="A4420" s="11">
        <v>1188732</v>
      </c>
      <c r="B4420" s="12" t="s">
        <v>443</v>
      </c>
      <c r="C4420" s="12" t="s">
        <v>33</v>
      </c>
      <c r="D4420" s="12" t="s">
        <v>160</v>
      </c>
      <c r="E4420" s="11" t="s">
        <v>32</v>
      </c>
      <c r="F4420" s="11" t="s">
        <v>19</v>
      </c>
      <c r="G4420" s="37">
        <v>42013</v>
      </c>
      <c r="H4420" s="13">
        <v>42013</v>
      </c>
      <c r="I4420" s="21">
        <v>0</v>
      </c>
      <c r="J4420" s="43" t="s">
        <v>1474</v>
      </c>
      <c r="K4420" s="21">
        <f t="shared" si="138"/>
        <v>2015</v>
      </c>
      <c r="L4420" s="24">
        <f t="shared" si="139"/>
        <v>1</v>
      </c>
      <c r="M4420" s="11" t="s">
        <v>14</v>
      </c>
      <c r="N4420" s="11" t="s">
        <v>14</v>
      </c>
      <c r="O4420" s="11" t="str">
        <f>VLOOKUP(E4420,State_Code_Name!$B$1:$C$52,2,0)</f>
        <v>Texas</v>
      </c>
    </row>
    <row r="4421" spans="1:15" x14ac:dyDescent="0.3">
      <c r="A4421" s="11">
        <v>1221706</v>
      </c>
      <c r="B4421" s="12" t="s">
        <v>74</v>
      </c>
      <c r="C4421" s="12" t="s">
        <v>27</v>
      </c>
      <c r="D4421" s="12" t="s">
        <v>28</v>
      </c>
      <c r="E4421" s="11" t="s">
        <v>26</v>
      </c>
      <c r="F4421" s="11" t="s">
        <v>19</v>
      </c>
      <c r="G4421" s="37">
        <v>42038</v>
      </c>
      <c r="H4421" s="13">
        <v>42038</v>
      </c>
      <c r="I4421" s="21">
        <v>0</v>
      </c>
      <c r="J4421" s="43" t="s">
        <v>1478</v>
      </c>
      <c r="K4421" s="21">
        <f t="shared" si="138"/>
        <v>2015</v>
      </c>
      <c r="L4421" s="24">
        <f t="shared" si="139"/>
        <v>1</v>
      </c>
      <c r="M4421" s="11" t="s">
        <v>14</v>
      </c>
      <c r="N4421" s="11" t="s">
        <v>15</v>
      </c>
      <c r="O4421" s="11" t="str">
        <f>VLOOKUP(E4421,State_Code_Name!$B$1:$C$52,2,0)</f>
        <v>Georgia</v>
      </c>
    </row>
    <row r="4422" spans="1:15" x14ac:dyDescent="0.3">
      <c r="A4422" s="11">
        <v>1225071</v>
      </c>
      <c r="B4422" s="12" t="s">
        <v>193</v>
      </c>
      <c r="C4422" s="12" t="s">
        <v>16</v>
      </c>
      <c r="D4422" s="12" t="s">
        <v>76</v>
      </c>
      <c r="E4422" s="11" t="s">
        <v>23</v>
      </c>
      <c r="F4422" s="11" t="s">
        <v>19</v>
      </c>
      <c r="G4422" s="37">
        <v>42039</v>
      </c>
      <c r="H4422" s="13">
        <v>42039</v>
      </c>
      <c r="I4422" s="21">
        <v>0</v>
      </c>
      <c r="J4422" s="43" t="s">
        <v>1478</v>
      </c>
      <c r="K4422" s="21">
        <f t="shared" si="138"/>
        <v>2015</v>
      </c>
      <c r="L4422" s="24">
        <f t="shared" si="139"/>
        <v>1</v>
      </c>
      <c r="M4422" s="11" t="s">
        <v>14</v>
      </c>
      <c r="N4422" s="11" t="s">
        <v>15</v>
      </c>
      <c r="O4422" s="11" t="str">
        <f>VLOOKUP(E4422,State_Code_Name!$B$1:$C$52,2,0)</f>
        <v>New York</v>
      </c>
    </row>
    <row r="4423" spans="1:15" x14ac:dyDescent="0.3">
      <c r="A4423" s="11">
        <v>1041697</v>
      </c>
      <c r="B4423" s="12" t="s">
        <v>781</v>
      </c>
      <c r="C4423" s="12" t="s">
        <v>33</v>
      </c>
      <c r="D4423" s="12" t="s">
        <v>45</v>
      </c>
      <c r="E4423" s="11" t="s">
        <v>41</v>
      </c>
      <c r="F4423" s="11" t="s">
        <v>19</v>
      </c>
      <c r="G4423" s="37">
        <v>41905</v>
      </c>
      <c r="H4423" s="13">
        <v>41912</v>
      </c>
      <c r="I4423" s="21">
        <v>7</v>
      </c>
      <c r="J4423" s="43" t="s">
        <v>1480</v>
      </c>
      <c r="K4423" s="21">
        <f t="shared" si="138"/>
        <v>2014</v>
      </c>
      <c r="L4423" s="24">
        <f t="shared" si="139"/>
        <v>3</v>
      </c>
      <c r="M4423" s="11" t="s">
        <v>14</v>
      </c>
      <c r="N4423" s="11" t="s">
        <v>15</v>
      </c>
      <c r="O4423" s="11" t="str">
        <f>VLOOKUP(E4423,State_Code_Name!$B$1:$C$52,2,0)</f>
        <v>Nevada</v>
      </c>
    </row>
    <row r="4424" spans="1:15" x14ac:dyDescent="0.3">
      <c r="A4424" s="11">
        <v>2153604</v>
      </c>
      <c r="B4424" s="12" t="s">
        <v>82</v>
      </c>
      <c r="C4424" s="12" t="s">
        <v>37</v>
      </c>
      <c r="D4424" s="12" t="s">
        <v>146</v>
      </c>
      <c r="E4424" s="11" t="s">
        <v>23</v>
      </c>
      <c r="F4424" s="11" t="s">
        <v>19</v>
      </c>
      <c r="G4424" s="37">
        <v>42653</v>
      </c>
      <c r="H4424" s="13">
        <v>42653</v>
      </c>
      <c r="I4424" s="21">
        <v>0</v>
      </c>
      <c r="J4424" s="43" t="s">
        <v>1473</v>
      </c>
      <c r="K4424" s="21">
        <f t="shared" si="138"/>
        <v>2016</v>
      </c>
      <c r="L4424" s="24">
        <f t="shared" si="139"/>
        <v>4</v>
      </c>
      <c r="M4424" s="11" t="s">
        <v>14</v>
      </c>
      <c r="N4424" s="11" t="s">
        <v>14</v>
      </c>
      <c r="O4424" s="11" t="str">
        <f>VLOOKUP(E4424,State_Code_Name!$B$1:$C$52,2,0)</f>
        <v>New York</v>
      </c>
    </row>
    <row r="4425" spans="1:15" x14ac:dyDescent="0.3">
      <c r="A4425" s="11">
        <v>2005272</v>
      </c>
      <c r="B4425" s="12" t="s">
        <v>465</v>
      </c>
      <c r="C4425" s="12" t="s">
        <v>33</v>
      </c>
      <c r="D4425" s="12" t="s">
        <v>115</v>
      </c>
      <c r="E4425" s="11" t="s">
        <v>129</v>
      </c>
      <c r="F4425" s="11" t="s">
        <v>19</v>
      </c>
      <c r="G4425" s="37">
        <v>42560</v>
      </c>
      <c r="H4425" s="13">
        <v>42560</v>
      </c>
      <c r="I4425" s="21">
        <v>0</v>
      </c>
      <c r="J4425" s="43" t="s">
        <v>1481</v>
      </c>
      <c r="K4425" s="21">
        <f t="shared" si="138"/>
        <v>2016</v>
      </c>
      <c r="L4425" s="24">
        <f t="shared" si="139"/>
        <v>3</v>
      </c>
      <c r="M4425" s="11" t="s">
        <v>14</v>
      </c>
      <c r="N4425" s="11" t="s">
        <v>15</v>
      </c>
      <c r="O4425" s="11" t="str">
        <f>VLOOKUP(E4425,State_Code_Name!$B$1:$C$52,2,0)</f>
        <v>New Hampshire</v>
      </c>
    </row>
    <row r="4426" spans="1:15" x14ac:dyDescent="0.3">
      <c r="A4426" s="11">
        <v>668076</v>
      </c>
      <c r="B4426" s="12" t="s">
        <v>61</v>
      </c>
      <c r="C4426" s="12" t="s">
        <v>53</v>
      </c>
      <c r="D4426" s="12" t="s">
        <v>77</v>
      </c>
      <c r="E4426" s="11" t="s">
        <v>67</v>
      </c>
      <c r="F4426" s="11" t="s">
        <v>19</v>
      </c>
      <c r="G4426" s="37">
        <v>41653</v>
      </c>
      <c r="H4426" s="13">
        <v>41653</v>
      </c>
      <c r="I4426" s="21">
        <v>0</v>
      </c>
      <c r="J4426" s="43" t="s">
        <v>1474</v>
      </c>
      <c r="K4426" s="21">
        <f t="shared" si="138"/>
        <v>2014</v>
      </c>
      <c r="L4426" s="24">
        <f t="shared" si="139"/>
        <v>1</v>
      </c>
      <c r="M4426" s="11" t="s">
        <v>14</v>
      </c>
      <c r="N4426" s="11" t="s">
        <v>15</v>
      </c>
      <c r="O4426" s="11" t="str">
        <f>VLOOKUP(E4426,State_Code_Name!$B$1:$C$52,2,0)</f>
        <v>Michigan</v>
      </c>
    </row>
    <row r="4427" spans="1:15" x14ac:dyDescent="0.3">
      <c r="A4427" s="11">
        <v>1157993</v>
      </c>
      <c r="B4427" s="12" t="s">
        <v>82</v>
      </c>
      <c r="C4427" s="12" t="s">
        <v>37</v>
      </c>
      <c r="D4427" s="12" t="s">
        <v>50</v>
      </c>
      <c r="E4427" s="11" t="s">
        <v>141</v>
      </c>
      <c r="F4427" s="11" t="s">
        <v>19</v>
      </c>
      <c r="G4427" s="37">
        <v>41989</v>
      </c>
      <c r="H4427" s="13">
        <v>41989</v>
      </c>
      <c r="I4427" s="21">
        <v>0</v>
      </c>
      <c r="J4427" s="43" t="s">
        <v>1475</v>
      </c>
      <c r="K4427" s="21">
        <f t="shared" si="138"/>
        <v>2014</v>
      </c>
      <c r="L4427" s="24">
        <f t="shared" si="139"/>
        <v>4</v>
      </c>
      <c r="M4427" s="11" t="s">
        <v>14</v>
      </c>
      <c r="N4427" s="11" t="s">
        <v>15</v>
      </c>
      <c r="O4427" s="11" t="str">
        <f>VLOOKUP(E4427,State_Code_Name!$B$1:$C$52,2,0)</f>
        <v>Maine</v>
      </c>
    </row>
    <row r="4428" spans="1:15" x14ac:dyDescent="0.3">
      <c r="A4428" s="11">
        <v>1163109</v>
      </c>
      <c r="B4428" s="12" t="s">
        <v>97</v>
      </c>
      <c r="C4428" s="12" t="s">
        <v>53</v>
      </c>
      <c r="D4428" s="12" t="s">
        <v>102</v>
      </c>
      <c r="E4428" s="11" t="s">
        <v>32</v>
      </c>
      <c r="F4428" s="11" t="s">
        <v>19</v>
      </c>
      <c r="G4428" s="37">
        <v>41991</v>
      </c>
      <c r="H4428" s="13">
        <v>41991</v>
      </c>
      <c r="I4428" s="21">
        <v>0</v>
      </c>
      <c r="J4428" s="43" t="s">
        <v>1475</v>
      </c>
      <c r="K4428" s="21">
        <f t="shared" si="138"/>
        <v>2014</v>
      </c>
      <c r="L4428" s="24">
        <f t="shared" si="139"/>
        <v>4</v>
      </c>
      <c r="M4428" s="11" t="s">
        <v>14</v>
      </c>
      <c r="N4428" s="11" t="s">
        <v>15</v>
      </c>
      <c r="O4428" s="11" t="str">
        <f>VLOOKUP(E4428,State_Code_Name!$B$1:$C$52,2,0)</f>
        <v>Texas</v>
      </c>
    </row>
    <row r="4429" spans="1:15" x14ac:dyDescent="0.3">
      <c r="A4429" s="11">
        <v>947033</v>
      </c>
      <c r="B4429" s="12" t="s">
        <v>69</v>
      </c>
      <c r="C4429" s="12" t="s">
        <v>37</v>
      </c>
      <c r="D4429" s="12" t="s">
        <v>1447</v>
      </c>
      <c r="E4429" s="11" t="s">
        <v>47</v>
      </c>
      <c r="F4429" s="11" t="s">
        <v>19</v>
      </c>
      <c r="G4429" s="37">
        <v>41841</v>
      </c>
      <c r="H4429" s="13">
        <v>41844</v>
      </c>
      <c r="I4429" s="21">
        <v>3</v>
      </c>
      <c r="J4429" s="43" t="s">
        <v>1481</v>
      </c>
      <c r="K4429" s="21">
        <f t="shared" si="138"/>
        <v>2014</v>
      </c>
      <c r="L4429" s="24">
        <f t="shared" si="139"/>
        <v>3</v>
      </c>
      <c r="M4429" s="11" t="s">
        <v>14</v>
      </c>
      <c r="N4429" s="11" t="s">
        <v>15</v>
      </c>
      <c r="O4429" s="11" t="str">
        <f>VLOOKUP(E4429,State_Code_Name!$B$1:$C$52,2,0)</f>
        <v>Pennsylvania</v>
      </c>
    </row>
    <row r="4430" spans="1:15" x14ac:dyDescent="0.3">
      <c r="A4430" s="11">
        <v>1635437</v>
      </c>
      <c r="B4430" s="12" t="s">
        <v>1181</v>
      </c>
      <c r="C4430" s="12" t="s">
        <v>33</v>
      </c>
      <c r="D4430" s="12" t="s">
        <v>1441</v>
      </c>
      <c r="E4430" s="11" t="s">
        <v>49</v>
      </c>
      <c r="F4430" s="11" t="s">
        <v>19</v>
      </c>
      <c r="G4430" s="37">
        <v>42310</v>
      </c>
      <c r="H4430" s="13">
        <v>42310</v>
      </c>
      <c r="I4430" s="21">
        <v>0</v>
      </c>
      <c r="J4430" s="43" t="s">
        <v>1479</v>
      </c>
      <c r="K4430" s="21">
        <f t="shared" si="138"/>
        <v>2015</v>
      </c>
      <c r="L4430" s="24">
        <f t="shared" si="139"/>
        <v>4</v>
      </c>
      <c r="M4430" s="11" t="s">
        <v>15</v>
      </c>
      <c r="N4430" s="11" t="s">
        <v>15</v>
      </c>
      <c r="O4430" s="11" t="str">
        <f>VLOOKUP(E4430,State_Code_Name!$B$1:$C$52,2,0)</f>
        <v>New Jersey</v>
      </c>
    </row>
    <row r="4431" spans="1:15" x14ac:dyDescent="0.3">
      <c r="A4431" s="11">
        <v>1028133</v>
      </c>
      <c r="B4431" s="12" t="s">
        <v>210</v>
      </c>
      <c r="C4431" s="12" t="s">
        <v>27</v>
      </c>
      <c r="D4431" s="12" t="s">
        <v>57</v>
      </c>
      <c r="E4431" s="11" t="s">
        <v>32</v>
      </c>
      <c r="F4431" s="11" t="s">
        <v>58</v>
      </c>
      <c r="G4431" s="37">
        <v>41897</v>
      </c>
      <c r="H4431" s="13">
        <v>41900</v>
      </c>
      <c r="I4431" s="21">
        <v>3</v>
      </c>
      <c r="J4431" s="43" t="s">
        <v>1480</v>
      </c>
      <c r="K4431" s="21">
        <f t="shared" si="138"/>
        <v>2014</v>
      </c>
      <c r="L4431" s="24">
        <f t="shared" si="139"/>
        <v>3</v>
      </c>
      <c r="M4431" s="11" t="s">
        <v>14</v>
      </c>
      <c r="N4431" s="11" t="s">
        <v>15</v>
      </c>
      <c r="O4431" s="11" t="str">
        <f>VLOOKUP(E4431,State_Code_Name!$B$1:$C$52,2,0)</f>
        <v>Texas</v>
      </c>
    </row>
    <row r="4432" spans="1:15" x14ac:dyDescent="0.3">
      <c r="A4432" s="11">
        <v>490184</v>
      </c>
      <c r="B4432" s="12" t="s">
        <v>200</v>
      </c>
      <c r="C4432" s="12" t="s">
        <v>16</v>
      </c>
      <c r="D4432" s="12" t="s">
        <v>76</v>
      </c>
      <c r="E4432" s="11" t="s">
        <v>23</v>
      </c>
      <c r="F4432" s="11" t="s">
        <v>19</v>
      </c>
      <c r="G4432" s="37">
        <v>41501</v>
      </c>
      <c r="H4432" s="13">
        <v>41505</v>
      </c>
      <c r="I4432" s="21">
        <v>4</v>
      </c>
      <c r="J4432" s="43" t="s">
        <v>1482</v>
      </c>
      <c r="K4432" s="21">
        <f t="shared" si="138"/>
        <v>2013</v>
      </c>
      <c r="L4432" s="24">
        <f t="shared" si="139"/>
        <v>3</v>
      </c>
      <c r="M4432" s="11" t="s">
        <v>14</v>
      </c>
      <c r="N4432" s="11" t="s">
        <v>15</v>
      </c>
      <c r="O4432" s="11" t="str">
        <f>VLOOKUP(E4432,State_Code_Name!$B$1:$C$52,2,0)</f>
        <v>New York</v>
      </c>
    </row>
    <row r="4433" spans="1:15" x14ac:dyDescent="0.3">
      <c r="A4433" s="11">
        <v>2066295</v>
      </c>
      <c r="B4433" s="12" t="s">
        <v>84</v>
      </c>
      <c r="C4433" s="12" t="s">
        <v>33</v>
      </c>
      <c r="D4433" s="12" t="s">
        <v>42</v>
      </c>
      <c r="E4433" s="11" t="s">
        <v>67</v>
      </c>
      <c r="F4433" s="11" t="s">
        <v>303</v>
      </c>
      <c r="G4433" s="37">
        <v>42598</v>
      </c>
      <c r="H4433" s="13">
        <v>42600</v>
      </c>
      <c r="I4433" s="21">
        <v>2</v>
      </c>
      <c r="J4433" s="43" t="s">
        <v>1482</v>
      </c>
      <c r="K4433" s="21">
        <f t="shared" si="138"/>
        <v>2016</v>
      </c>
      <c r="L4433" s="24">
        <f t="shared" si="139"/>
        <v>3</v>
      </c>
      <c r="M4433" s="11" t="s">
        <v>14</v>
      </c>
      <c r="N4433" s="11" t="s">
        <v>15</v>
      </c>
      <c r="O4433" s="11" t="str">
        <f>VLOOKUP(E4433,State_Code_Name!$B$1:$C$52,2,0)</f>
        <v>Michigan</v>
      </c>
    </row>
    <row r="4434" spans="1:15" x14ac:dyDescent="0.3">
      <c r="A4434" s="11">
        <v>1755982</v>
      </c>
      <c r="B4434" s="12" t="s">
        <v>97</v>
      </c>
      <c r="C4434" s="12" t="s">
        <v>53</v>
      </c>
      <c r="D4434" s="12" t="s">
        <v>1439</v>
      </c>
      <c r="E4434" s="11" t="s">
        <v>12</v>
      </c>
      <c r="F4434" s="11" t="s">
        <v>19</v>
      </c>
      <c r="G4434" s="37">
        <v>42395</v>
      </c>
      <c r="H4434" s="13">
        <v>42395</v>
      </c>
      <c r="I4434" s="21">
        <v>0</v>
      </c>
      <c r="J4434" s="43" t="s">
        <v>1474</v>
      </c>
      <c r="K4434" s="21">
        <f t="shared" si="138"/>
        <v>2016</v>
      </c>
      <c r="L4434" s="24">
        <f t="shared" si="139"/>
        <v>1</v>
      </c>
      <c r="M4434" s="11" t="s">
        <v>14</v>
      </c>
      <c r="N4434" s="11" t="s">
        <v>14</v>
      </c>
      <c r="O4434" s="11" t="str">
        <f>VLOOKUP(E4434,State_Code_Name!$B$1:$C$52,2,0)</f>
        <v>Virginia</v>
      </c>
    </row>
    <row r="4435" spans="1:15" x14ac:dyDescent="0.3">
      <c r="A4435" s="11">
        <v>755083</v>
      </c>
      <c r="B4435" s="12" t="s">
        <v>97</v>
      </c>
      <c r="C4435" s="12" t="s">
        <v>53</v>
      </c>
      <c r="D4435" s="12" t="s">
        <v>1439</v>
      </c>
      <c r="E4435" s="11" t="s">
        <v>18</v>
      </c>
      <c r="F4435" s="11" t="s">
        <v>19</v>
      </c>
      <c r="G4435" s="37">
        <v>41710</v>
      </c>
      <c r="H4435" s="13">
        <v>41710</v>
      </c>
      <c r="I4435" s="21">
        <v>0</v>
      </c>
      <c r="J4435" s="43" t="s">
        <v>1476</v>
      </c>
      <c r="K4435" s="21">
        <f t="shared" si="138"/>
        <v>2014</v>
      </c>
      <c r="L4435" s="24">
        <f t="shared" si="139"/>
        <v>1</v>
      </c>
      <c r="M4435" s="11" t="s">
        <v>14</v>
      </c>
      <c r="N4435" s="11" t="s">
        <v>15</v>
      </c>
      <c r="O4435" s="11" t="str">
        <f>VLOOKUP(E4435,State_Code_Name!$B$1:$C$52,2,0)</f>
        <v>California</v>
      </c>
    </row>
    <row r="4436" spans="1:15" x14ac:dyDescent="0.3">
      <c r="A4436" s="11">
        <v>2085142</v>
      </c>
      <c r="B4436" s="12" t="s">
        <v>31</v>
      </c>
      <c r="C4436" s="12" t="s">
        <v>16</v>
      </c>
      <c r="D4436" s="12" t="s">
        <v>1442</v>
      </c>
      <c r="E4436" s="11" t="s">
        <v>67</v>
      </c>
      <c r="F4436" s="11" t="s">
        <v>13</v>
      </c>
      <c r="G4436" s="37">
        <v>42611</v>
      </c>
      <c r="H4436" s="13">
        <v>42611</v>
      </c>
      <c r="I4436" s="21">
        <v>0</v>
      </c>
      <c r="J4436" s="43" t="s">
        <v>1482</v>
      </c>
      <c r="K4436" s="21">
        <f t="shared" si="138"/>
        <v>2016</v>
      </c>
      <c r="L4436" s="24">
        <f t="shared" si="139"/>
        <v>3</v>
      </c>
      <c r="M4436" s="11" t="s">
        <v>14</v>
      </c>
      <c r="N4436" s="11" t="s">
        <v>15</v>
      </c>
      <c r="O4436" s="11" t="str">
        <f>VLOOKUP(E4436,State_Code_Name!$B$1:$C$52,2,0)</f>
        <v>Michigan</v>
      </c>
    </row>
    <row r="4437" spans="1:15" x14ac:dyDescent="0.3">
      <c r="A4437" s="11">
        <v>432817</v>
      </c>
      <c r="B4437" s="12" t="s">
        <v>74</v>
      </c>
      <c r="C4437" s="12" t="s">
        <v>27</v>
      </c>
      <c r="D4437" s="12" t="s">
        <v>28</v>
      </c>
      <c r="E4437" s="11" t="s">
        <v>12</v>
      </c>
      <c r="F4437" s="11" t="s">
        <v>13</v>
      </c>
      <c r="G4437" s="37">
        <v>41439</v>
      </c>
      <c r="H4437" s="13">
        <v>41442</v>
      </c>
      <c r="I4437" s="21">
        <v>3</v>
      </c>
      <c r="J4437" s="43" t="s">
        <v>1477</v>
      </c>
      <c r="K4437" s="21">
        <f t="shared" si="138"/>
        <v>2013</v>
      </c>
      <c r="L4437" s="24">
        <f t="shared" si="139"/>
        <v>2</v>
      </c>
      <c r="M4437" s="11" t="s">
        <v>14</v>
      </c>
      <c r="N4437" s="11" t="s">
        <v>15</v>
      </c>
      <c r="O4437" s="11" t="str">
        <f>VLOOKUP(E4437,State_Code_Name!$B$1:$C$52,2,0)</f>
        <v>Virginia</v>
      </c>
    </row>
    <row r="4438" spans="1:15" x14ac:dyDescent="0.3">
      <c r="A4438" s="11">
        <v>286601</v>
      </c>
      <c r="B4438" s="12" t="s">
        <v>31</v>
      </c>
      <c r="C4438" s="12" t="s">
        <v>27</v>
      </c>
      <c r="D4438" s="12" t="s">
        <v>28</v>
      </c>
      <c r="E4438" s="11" t="s">
        <v>36</v>
      </c>
      <c r="F4438" s="11" t="s">
        <v>19</v>
      </c>
      <c r="G4438" s="37">
        <v>41306</v>
      </c>
      <c r="H4438" s="13">
        <v>41306</v>
      </c>
      <c r="I4438" s="21">
        <v>0</v>
      </c>
      <c r="J4438" s="43" t="s">
        <v>1478</v>
      </c>
      <c r="K4438" s="21">
        <f t="shared" si="138"/>
        <v>2013</v>
      </c>
      <c r="L4438" s="24">
        <f t="shared" si="139"/>
        <v>1</v>
      </c>
      <c r="M4438" s="11" t="s">
        <v>14</v>
      </c>
      <c r="N4438" s="11" t="s">
        <v>15</v>
      </c>
      <c r="O4438" s="11" t="str">
        <f>VLOOKUP(E4438,State_Code_Name!$B$1:$C$52,2,0)</f>
        <v>Florida</v>
      </c>
    </row>
    <row r="4439" spans="1:15" x14ac:dyDescent="0.3">
      <c r="A4439" s="11">
        <v>1715874</v>
      </c>
      <c r="B4439" s="12" t="s">
        <v>31</v>
      </c>
      <c r="C4439" s="12" t="s">
        <v>27</v>
      </c>
      <c r="D4439" s="12" t="s">
        <v>28</v>
      </c>
      <c r="E4439" s="11" t="s">
        <v>121</v>
      </c>
      <c r="F4439" s="11" t="s">
        <v>19</v>
      </c>
      <c r="G4439" s="37">
        <v>42361</v>
      </c>
      <c r="H4439" s="13">
        <v>42361</v>
      </c>
      <c r="I4439" s="21">
        <v>0</v>
      </c>
      <c r="J4439" s="43" t="s">
        <v>1475</v>
      </c>
      <c r="K4439" s="21">
        <f t="shared" si="138"/>
        <v>2015</v>
      </c>
      <c r="L4439" s="24">
        <f t="shared" si="139"/>
        <v>4</v>
      </c>
      <c r="M4439" s="11" t="s">
        <v>14</v>
      </c>
      <c r="N4439" s="11" t="s">
        <v>14</v>
      </c>
      <c r="O4439" s="11" t="str">
        <f>VLOOKUP(E4439,State_Code_Name!$B$1:$C$52,2,0)</f>
        <v>Oregon</v>
      </c>
    </row>
    <row r="4440" spans="1:15" x14ac:dyDescent="0.3">
      <c r="A4440" s="11">
        <v>1318832</v>
      </c>
      <c r="B4440" s="12" t="s">
        <v>48</v>
      </c>
      <c r="C4440" s="12" t="s">
        <v>27</v>
      </c>
      <c r="D4440" s="12" t="s">
        <v>28</v>
      </c>
      <c r="E4440" s="11" t="s">
        <v>32</v>
      </c>
      <c r="F4440" s="11" t="s">
        <v>19</v>
      </c>
      <c r="G4440" s="37">
        <v>42101</v>
      </c>
      <c r="H4440" s="13">
        <v>42103</v>
      </c>
      <c r="I4440" s="21">
        <v>2</v>
      </c>
      <c r="J4440" s="43" t="s">
        <v>1483</v>
      </c>
      <c r="K4440" s="21">
        <f t="shared" si="138"/>
        <v>2015</v>
      </c>
      <c r="L4440" s="24">
        <f t="shared" si="139"/>
        <v>2</v>
      </c>
      <c r="M4440" s="11" t="s">
        <v>14</v>
      </c>
      <c r="N4440" s="11" t="s">
        <v>15</v>
      </c>
      <c r="O4440" s="11" t="str">
        <f>VLOOKUP(E4440,State_Code_Name!$B$1:$C$52,2,0)</f>
        <v>Texas</v>
      </c>
    </row>
    <row r="4441" spans="1:15" x14ac:dyDescent="0.3">
      <c r="A4441" s="11">
        <v>1755445</v>
      </c>
      <c r="B4441" s="12" t="s">
        <v>31</v>
      </c>
      <c r="C4441" s="12" t="s">
        <v>37</v>
      </c>
      <c r="D4441" s="12" t="s">
        <v>304</v>
      </c>
      <c r="E4441" s="11" t="s">
        <v>32</v>
      </c>
      <c r="F4441" s="11" t="s">
        <v>19</v>
      </c>
      <c r="G4441" s="37">
        <v>42394</v>
      </c>
      <c r="H4441" s="13">
        <v>42394</v>
      </c>
      <c r="I4441" s="21">
        <v>0</v>
      </c>
      <c r="J4441" s="43" t="s">
        <v>1474</v>
      </c>
      <c r="K4441" s="21">
        <f t="shared" si="138"/>
        <v>2016</v>
      </c>
      <c r="L4441" s="24">
        <f t="shared" si="139"/>
        <v>1</v>
      </c>
      <c r="M4441" s="11" t="s">
        <v>14</v>
      </c>
      <c r="N4441" s="11" t="s">
        <v>15</v>
      </c>
      <c r="O4441" s="11" t="str">
        <f>VLOOKUP(E4441,State_Code_Name!$B$1:$C$52,2,0)</f>
        <v>Texas</v>
      </c>
    </row>
    <row r="4442" spans="1:15" x14ac:dyDescent="0.3">
      <c r="A4442" s="11">
        <v>1424524</v>
      </c>
      <c r="B4442" s="12" t="s">
        <v>82</v>
      </c>
      <c r="C4442" s="12" t="s">
        <v>33</v>
      </c>
      <c r="D4442" s="12" t="s">
        <v>42</v>
      </c>
      <c r="E4442" s="11" t="s">
        <v>99</v>
      </c>
      <c r="F4442" s="11" t="s">
        <v>58</v>
      </c>
      <c r="G4442" s="37">
        <v>42171</v>
      </c>
      <c r="H4442" s="13">
        <v>42174</v>
      </c>
      <c r="I4442" s="21">
        <v>3</v>
      </c>
      <c r="J4442" s="43" t="s">
        <v>1477</v>
      </c>
      <c r="K4442" s="21">
        <f t="shared" si="138"/>
        <v>2015</v>
      </c>
      <c r="L4442" s="24">
        <f t="shared" si="139"/>
        <v>2</v>
      </c>
      <c r="M4442" s="11" t="s">
        <v>14</v>
      </c>
      <c r="N4442" s="11" t="s">
        <v>14</v>
      </c>
      <c r="O4442" s="11" t="str">
        <f>VLOOKUP(E4442,State_Code_Name!$B$1:$C$52,2,0)</f>
        <v>Arizona</v>
      </c>
    </row>
    <row r="4443" spans="1:15" x14ac:dyDescent="0.3">
      <c r="A4443" s="11">
        <v>1383443</v>
      </c>
      <c r="B4443" s="12" t="s">
        <v>59</v>
      </c>
      <c r="C4443" s="12" t="s">
        <v>16</v>
      </c>
      <c r="D4443" s="12" t="s">
        <v>25</v>
      </c>
      <c r="E4443" s="11" t="s">
        <v>18</v>
      </c>
      <c r="F4443" s="11" t="s">
        <v>19</v>
      </c>
      <c r="G4443" s="37">
        <v>42143</v>
      </c>
      <c r="H4443" s="13">
        <v>42143</v>
      </c>
      <c r="I4443" s="21">
        <v>0</v>
      </c>
      <c r="J4443" s="43" t="s">
        <v>1471</v>
      </c>
      <c r="K4443" s="21">
        <f t="shared" si="138"/>
        <v>2015</v>
      </c>
      <c r="L4443" s="24">
        <f t="shared" si="139"/>
        <v>2</v>
      </c>
      <c r="M4443" s="11" t="s">
        <v>14</v>
      </c>
      <c r="N4443" s="11" t="s">
        <v>15</v>
      </c>
      <c r="O4443" s="11" t="str">
        <f>VLOOKUP(E4443,State_Code_Name!$B$1:$C$52,2,0)</f>
        <v>California</v>
      </c>
    </row>
    <row r="4444" spans="1:15" x14ac:dyDescent="0.3">
      <c r="A4444" s="11">
        <v>1170341</v>
      </c>
      <c r="B4444" s="12" t="s">
        <v>97</v>
      </c>
      <c r="C4444" s="12" t="s">
        <v>53</v>
      </c>
      <c r="D4444" s="12" t="s">
        <v>77</v>
      </c>
      <c r="E4444" s="11" t="s">
        <v>153</v>
      </c>
      <c r="F4444" s="11" t="s">
        <v>19</v>
      </c>
      <c r="G4444" s="37">
        <v>41997</v>
      </c>
      <c r="H4444" s="13">
        <v>41997</v>
      </c>
      <c r="I4444" s="21">
        <v>0</v>
      </c>
      <c r="J4444" s="43" t="s">
        <v>1475</v>
      </c>
      <c r="K4444" s="21">
        <f t="shared" si="138"/>
        <v>2014</v>
      </c>
      <c r="L4444" s="24">
        <f t="shared" si="139"/>
        <v>4</v>
      </c>
      <c r="M4444" s="11" t="s">
        <v>14</v>
      </c>
      <c r="N4444" s="11" t="s">
        <v>14</v>
      </c>
      <c r="O4444" s="11" t="str">
        <f>VLOOKUP(E4444,State_Code_Name!$B$1:$C$52,2,0)</f>
        <v>Rhode Island</v>
      </c>
    </row>
    <row r="4445" spans="1:15" x14ac:dyDescent="0.3">
      <c r="A4445" s="11">
        <v>2002532</v>
      </c>
      <c r="B4445" s="12" t="s">
        <v>61</v>
      </c>
      <c r="C4445" s="12" t="s">
        <v>53</v>
      </c>
      <c r="D4445" s="12" t="s">
        <v>102</v>
      </c>
      <c r="E4445" s="11" t="s">
        <v>183</v>
      </c>
      <c r="F4445" s="11" t="s">
        <v>19</v>
      </c>
      <c r="G4445" s="37">
        <v>42559</v>
      </c>
      <c r="H4445" s="13">
        <v>42562</v>
      </c>
      <c r="I4445" s="21">
        <v>3</v>
      </c>
      <c r="J4445" s="43" t="s">
        <v>1481</v>
      </c>
      <c r="K4445" s="21">
        <f t="shared" si="138"/>
        <v>2016</v>
      </c>
      <c r="L4445" s="24">
        <f t="shared" si="139"/>
        <v>3</v>
      </c>
      <c r="M4445" s="11" t="s">
        <v>14</v>
      </c>
      <c r="N4445" s="11" t="s">
        <v>14</v>
      </c>
      <c r="O4445" s="11" t="str">
        <f>VLOOKUP(E4445,State_Code_Name!$B$1:$C$52,2,0)</f>
        <v>Mississippi</v>
      </c>
    </row>
    <row r="4446" spans="1:15" x14ac:dyDescent="0.3">
      <c r="A4446" s="11">
        <v>1889018</v>
      </c>
      <c r="B4446" s="12" t="s">
        <v>101</v>
      </c>
      <c r="C4446" s="12" t="s">
        <v>27</v>
      </c>
      <c r="D4446" s="12" t="s">
        <v>28</v>
      </c>
      <c r="E4446" s="11" t="s">
        <v>23</v>
      </c>
      <c r="F4446" s="11" t="s">
        <v>303</v>
      </c>
      <c r="G4446" s="37">
        <v>42480</v>
      </c>
      <c r="H4446" s="13">
        <v>42482</v>
      </c>
      <c r="I4446" s="21">
        <v>2</v>
      </c>
      <c r="J4446" s="43" t="s">
        <v>1483</v>
      </c>
      <c r="K4446" s="21">
        <f t="shared" si="138"/>
        <v>2016</v>
      </c>
      <c r="L4446" s="24">
        <f t="shared" si="139"/>
        <v>2</v>
      </c>
      <c r="M4446" s="11" t="s">
        <v>14</v>
      </c>
      <c r="N4446" s="11" t="s">
        <v>15</v>
      </c>
      <c r="O4446" s="11" t="str">
        <f>VLOOKUP(E4446,State_Code_Name!$B$1:$C$52,2,0)</f>
        <v>New York</v>
      </c>
    </row>
    <row r="4447" spans="1:15" x14ac:dyDescent="0.3">
      <c r="A4447" s="11">
        <v>2000042</v>
      </c>
      <c r="B4447" s="12" t="s">
        <v>44</v>
      </c>
      <c r="C4447" s="12" t="s">
        <v>37</v>
      </c>
      <c r="D4447" s="12" t="s">
        <v>38</v>
      </c>
      <c r="E4447" s="11" t="s">
        <v>18</v>
      </c>
      <c r="F4447" s="11" t="s">
        <v>19</v>
      </c>
      <c r="G4447" s="37">
        <v>42557</v>
      </c>
      <c r="H4447" s="13">
        <v>42557</v>
      </c>
      <c r="I4447" s="21">
        <v>0</v>
      </c>
      <c r="J4447" s="43" t="s">
        <v>1481</v>
      </c>
      <c r="K4447" s="21">
        <f t="shared" si="138"/>
        <v>2016</v>
      </c>
      <c r="L4447" s="24">
        <f t="shared" si="139"/>
        <v>3</v>
      </c>
      <c r="M4447" s="11" t="s">
        <v>14</v>
      </c>
      <c r="N4447" s="11" t="s">
        <v>15</v>
      </c>
      <c r="O4447" s="11" t="str">
        <f>VLOOKUP(E4447,State_Code_Name!$B$1:$C$52,2,0)</f>
        <v>California</v>
      </c>
    </row>
    <row r="4448" spans="1:15" x14ac:dyDescent="0.3">
      <c r="A4448" s="11">
        <v>1218780</v>
      </c>
      <c r="B4448" s="12" t="s">
        <v>110</v>
      </c>
      <c r="C4448" s="12" t="s">
        <v>27</v>
      </c>
      <c r="D4448" s="12" t="s">
        <v>28</v>
      </c>
      <c r="E4448" s="11" t="s">
        <v>113</v>
      </c>
      <c r="F4448" s="11" t="s">
        <v>58</v>
      </c>
      <c r="G4448" s="37">
        <v>42034</v>
      </c>
      <c r="H4448" s="13">
        <v>42039</v>
      </c>
      <c r="I4448" s="21">
        <v>5</v>
      </c>
      <c r="J4448" s="43" t="s">
        <v>1474</v>
      </c>
      <c r="K4448" s="21">
        <f t="shared" si="138"/>
        <v>2015</v>
      </c>
      <c r="L4448" s="24">
        <f t="shared" si="139"/>
        <v>1</v>
      </c>
      <c r="M4448" s="11" t="s">
        <v>14</v>
      </c>
      <c r="N4448" s="11" t="s">
        <v>15</v>
      </c>
      <c r="O4448" s="11" t="str">
        <f>VLOOKUP(E4448,State_Code_Name!$B$1:$C$52,2,0)</f>
        <v>South Carolina</v>
      </c>
    </row>
    <row r="4449" spans="1:15" x14ac:dyDescent="0.3">
      <c r="A4449" s="11">
        <v>393214</v>
      </c>
      <c r="B4449" s="12" t="s">
        <v>97</v>
      </c>
      <c r="C4449" s="12" t="s">
        <v>53</v>
      </c>
      <c r="D4449" s="12" t="s">
        <v>1439</v>
      </c>
      <c r="E4449" s="11" t="s">
        <v>128</v>
      </c>
      <c r="F4449" s="11" t="s">
        <v>19</v>
      </c>
      <c r="G4449" s="37">
        <v>41390</v>
      </c>
      <c r="H4449" s="13">
        <v>41390</v>
      </c>
      <c r="I4449" s="21">
        <v>0</v>
      </c>
      <c r="J4449" s="43" t="s">
        <v>1483</v>
      </c>
      <c r="K4449" s="21">
        <f t="shared" si="138"/>
        <v>2013</v>
      </c>
      <c r="L4449" s="24">
        <f t="shared" si="139"/>
        <v>2</v>
      </c>
      <c r="M4449" s="11" t="s">
        <v>14</v>
      </c>
      <c r="N4449" s="11" t="s">
        <v>15</v>
      </c>
      <c r="O4449" s="11" t="str">
        <f>VLOOKUP(E4449,State_Code_Name!$B$1:$C$52,2,0)</f>
        <v>Montana</v>
      </c>
    </row>
    <row r="4450" spans="1:15" x14ac:dyDescent="0.3">
      <c r="A4450" s="11">
        <v>1951734</v>
      </c>
      <c r="B4450" s="12" t="s">
        <v>11</v>
      </c>
      <c r="C4450" s="12" t="s">
        <v>27</v>
      </c>
      <c r="D4450" s="12" t="s">
        <v>28</v>
      </c>
      <c r="E4450" s="11" t="s">
        <v>121</v>
      </c>
      <c r="F4450" s="11" t="s">
        <v>19</v>
      </c>
      <c r="G4450" s="37">
        <v>42524</v>
      </c>
      <c r="H4450" s="13">
        <v>42524</v>
      </c>
      <c r="I4450" s="21">
        <v>0</v>
      </c>
      <c r="J4450" s="43" t="s">
        <v>1477</v>
      </c>
      <c r="K4450" s="21">
        <f t="shared" si="138"/>
        <v>2016</v>
      </c>
      <c r="L4450" s="24">
        <f t="shared" si="139"/>
        <v>2</v>
      </c>
      <c r="M4450" s="11" t="s">
        <v>14</v>
      </c>
      <c r="N4450" s="11" t="s">
        <v>14</v>
      </c>
      <c r="O4450" s="11" t="str">
        <f>VLOOKUP(E4450,State_Code_Name!$B$1:$C$52,2,0)</f>
        <v>Oregon</v>
      </c>
    </row>
    <row r="4451" spans="1:15" x14ac:dyDescent="0.3">
      <c r="A4451" s="11">
        <v>429493</v>
      </c>
      <c r="B4451" s="12" t="s">
        <v>31</v>
      </c>
      <c r="C4451" s="12" t="s">
        <v>27</v>
      </c>
      <c r="D4451" s="12" t="s">
        <v>28</v>
      </c>
      <c r="E4451" s="11" t="s">
        <v>40</v>
      </c>
      <c r="F4451" s="11" t="s">
        <v>19</v>
      </c>
      <c r="G4451" s="37">
        <v>41436</v>
      </c>
      <c r="H4451" s="13">
        <v>41437</v>
      </c>
      <c r="I4451" s="21">
        <v>1</v>
      </c>
      <c r="J4451" s="43" t="s">
        <v>1477</v>
      </c>
      <c r="K4451" s="21">
        <f t="shared" si="138"/>
        <v>2013</v>
      </c>
      <c r="L4451" s="24">
        <f t="shared" si="139"/>
        <v>2</v>
      </c>
      <c r="M4451" s="11" t="s">
        <v>14</v>
      </c>
      <c r="N4451" s="11" t="s">
        <v>15</v>
      </c>
      <c r="O4451" s="11" t="str">
        <f>VLOOKUP(E4451,State_Code_Name!$B$1:$C$52,2,0)</f>
        <v>Ohio</v>
      </c>
    </row>
    <row r="4452" spans="1:15" x14ac:dyDescent="0.3">
      <c r="A4452" s="11">
        <v>1032165</v>
      </c>
      <c r="B4452" s="12" t="s">
        <v>179</v>
      </c>
      <c r="C4452" s="12" t="s">
        <v>172</v>
      </c>
      <c r="D4452" s="12" t="s">
        <v>264</v>
      </c>
      <c r="E4452" s="11" t="s">
        <v>177</v>
      </c>
      <c r="F4452" s="11" t="s">
        <v>19</v>
      </c>
      <c r="G4452" s="37">
        <v>41899</v>
      </c>
      <c r="H4452" s="13">
        <v>41904</v>
      </c>
      <c r="I4452" s="21">
        <v>5</v>
      </c>
      <c r="J4452" s="43" t="s">
        <v>1480</v>
      </c>
      <c r="K4452" s="21">
        <f t="shared" si="138"/>
        <v>2014</v>
      </c>
      <c r="L4452" s="24">
        <f t="shared" si="139"/>
        <v>3</v>
      </c>
      <c r="M4452" s="11" t="s">
        <v>14</v>
      </c>
      <c r="N4452" s="11" t="s">
        <v>15</v>
      </c>
      <c r="O4452" s="11" t="str">
        <f>VLOOKUP(E4452,State_Code_Name!$B$1:$C$52,2,0)</f>
        <v>Utah</v>
      </c>
    </row>
    <row r="4453" spans="1:15" x14ac:dyDescent="0.3">
      <c r="A4453" s="11">
        <v>1782334</v>
      </c>
      <c r="B4453" s="12" t="s">
        <v>110</v>
      </c>
      <c r="C4453" s="12" t="s">
        <v>27</v>
      </c>
      <c r="D4453" s="12" t="s">
        <v>28</v>
      </c>
      <c r="E4453" s="11" t="s">
        <v>47</v>
      </c>
      <c r="F4453" s="11" t="s">
        <v>19</v>
      </c>
      <c r="G4453" s="37">
        <v>42410</v>
      </c>
      <c r="H4453" s="13">
        <v>42410</v>
      </c>
      <c r="I4453" s="21">
        <v>0</v>
      </c>
      <c r="J4453" s="43" t="s">
        <v>1478</v>
      </c>
      <c r="K4453" s="21">
        <f t="shared" si="138"/>
        <v>2016</v>
      </c>
      <c r="L4453" s="24">
        <f t="shared" si="139"/>
        <v>1</v>
      </c>
      <c r="M4453" s="11" t="s">
        <v>14</v>
      </c>
      <c r="N4453" s="11" t="s">
        <v>15</v>
      </c>
      <c r="O4453" s="11" t="str">
        <f>VLOOKUP(E4453,State_Code_Name!$B$1:$C$52,2,0)</f>
        <v>Pennsylvania</v>
      </c>
    </row>
    <row r="4454" spans="1:15" x14ac:dyDescent="0.3">
      <c r="A4454" s="11">
        <v>2009470</v>
      </c>
      <c r="B4454" s="12" t="s">
        <v>956</v>
      </c>
      <c r="C4454" s="12" t="s">
        <v>27</v>
      </c>
      <c r="D4454" s="12" t="s">
        <v>57</v>
      </c>
      <c r="E4454" s="11" t="s">
        <v>40</v>
      </c>
      <c r="F4454" s="11" t="s">
        <v>19</v>
      </c>
      <c r="G4454" s="37">
        <v>42563</v>
      </c>
      <c r="H4454" s="13">
        <v>42563</v>
      </c>
      <c r="I4454" s="21">
        <v>0</v>
      </c>
      <c r="J4454" s="43" t="s">
        <v>1481</v>
      </c>
      <c r="K4454" s="21">
        <f t="shared" si="138"/>
        <v>2016</v>
      </c>
      <c r="L4454" s="24">
        <f t="shared" si="139"/>
        <v>3</v>
      </c>
      <c r="M4454" s="11" t="s">
        <v>14</v>
      </c>
      <c r="N4454" s="11" t="s">
        <v>15</v>
      </c>
      <c r="O4454" s="11" t="str">
        <f>VLOOKUP(E4454,State_Code_Name!$B$1:$C$52,2,0)</f>
        <v>Ohio</v>
      </c>
    </row>
    <row r="4455" spans="1:15" x14ac:dyDescent="0.3">
      <c r="A4455" s="11">
        <v>1241106</v>
      </c>
      <c r="B4455" s="12" t="s">
        <v>74</v>
      </c>
      <c r="C4455" s="12" t="s">
        <v>27</v>
      </c>
      <c r="D4455" s="12" t="s">
        <v>28</v>
      </c>
      <c r="E4455" s="11" t="s">
        <v>36</v>
      </c>
      <c r="F4455" s="11" t="s">
        <v>19</v>
      </c>
      <c r="G4455" s="37">
        <v>42049</v>
      </c>
      <c r="H4455" s="13">
        <v>42049</v>
      </c>
      <c r="I4455" s="21">
        <v>0</v>
      </c>
      <c r="J4455" s="43" t="s">
        <v>1478</v>
      </c>
      <c r="K4455" s="21">
        <f t="shared" si="138"/>
        <v>2015</v>
      </c>
      <c r="L4455" s="24">
        <f t="shared" si="139"/>
        <v>1</v>
      </c>
      <c r="M4455" s="11" t="s">
        <v>14</v>
      </c>
      <c r="N4455" s="11" t="s">
        <v>15</v>
      </c>
      <c r="O4455" s="11" t="str">
        <f>VLOOKUP(E4455,State_Code_Name!$B$1:$C$52,2,0)</f>
        <v>Florida</v>
      </c>
    </row>
    <row r="4456" spans="1:15" x14ac:dyDescent="0.3">
      <c r="A4456" s="11">
        <v>1632203</v>
      </c>
      <c r="B4456" s="12" t="s">
        <v>1095</v>
      </c>
      <c r="C4456" s="12" t="s">
        <v>16</v>
      </c>
      <c r="D4456" s="12" t="s">
        <v>21</v>
      </c>
      <c r="E4456" s="11" t="s">
        <v>18</v>
      </c>
      <c r="F4456" s="11" t="s">
        <v>19</v>
      </c>
      <c r="G4456" s="37">
        <v>42306</v>
      </c>
      <c r="H4456" s="13">
        <v>42306</v>
      </c>
      <c r="I4456" s="21">
        <v>0</v>
      </c>
      <c r="J4456" s="43" t="s">
        <v>1473</v>
      </c>
      <c r="K4456" s="21">
        <f t="shared" si="138"/>
        <v>2015</v>
      </c>
      <c r="L4456" s="24">
        <f t="shared" si="139"/>
        <v>4</v>
      </c>
      <c r="M4456" s="11" t="s">
        <v>14</v>
      </c>
      <c r="N4456" s="11" t="s">
        <v>14</v>
      </c>
      <c r="O4456" s="11" t="str">
        <f>VLOOKUP(E4456,State_Code_Name!$B$1:$C$52,2,0)</f>
        <v>California</v>
      </c>
    </row>
    <row r="4457" spans="1:15" x14ac:dyDescent="0.3">
      <c r="A4457" s="11">
        <v>1232203</v>
      </c>
      <c r="B4457" s="12" t="s">
        <v>74</v>
      </c>
      <c r="C4457" s="12" t="s">
        <v>27</v>
      </c>
      <c r="D4457" s="12" t="s">
        <v>28</v>
      </c>
      <c r="E4457" s="11" t="s">
        <v>43</v>
      </c>
      <c r="F4457" s="11" t="s">
        <v>19</v>
      </c>
      <c r="G4457" s="37">
        <v>42044</v>
      </c>
      <c r="H4457" s="13">
        <v>42044</v>
      </c>
      <c r="I4457" s="21">
        <v>0</v>
      </c>
      <c r="J4457" s="43" t="s">
        <v>1478</v>
      </c>
      <c r="K4457" s="21">
        <f t="shared" si="138"/>
        <v>2015</v>
      </c>
      <c r="L4457" s="24">
        <f t="shared" si="139"/>
        <v>1</v>
      </c>
      <c r="M4457" s="11" t="s">
        <v>14</v>
      </c>
      <c r="N4457" s="11" t="s">
        <v>14</v>
      </c>
      <c r="O4457" s="11" t="str">
        <f>VLOOKUP(E4457,State_Code_Name!$B$1:$C$52,2,0)</f>
        <v>North Carolina</v>
      </c>
    </row>
    <row r="4458" spans="1:15" x14ac:dyDescent="0.3">
      <c r="A4458" s="11">
        <v>556873</v>
      </c>
      <c r="B4458" s="12" t="s">
        <v>64</v>
      </c>
      <c r="C4458" s="12" t="s">
        <v>62</v>
      </c>
      <c r="D4458" s="12" t="s">
        <v>63</v>
      </c>
      <c r="E4458" s="11" t="s">
        <v>40</v>
      </c>
      <c r="F4458" s="11" t="s">
        <v>19</v>
      </c>
      <c r="G4458" s="37">
        <v>41557</v>
      </c>
      <c r="H4458" s="13">
        <v>41557</v>
      </c>
      <c r="I4458" s="21">
        <v>0</v>
      </c>
      <c r="J4458" s="43" t="s">
        <v>1473</v>
      </c>
      <c r="K4458" s="21">
        <f t="shared" si="138"/>
        <v>2013</v>
      </c>
      <c r="L4458" s="24">
        <f t="shared" si="139"/>
        <v>4</v>
      </c>
      <c r="M4458" s="11" t="s">
        <v>14</v>
      </c>
      <c r="N4458" s="11" t="s">
        <v>14</v>
      </c>
      <c r="O4458" s="11" t="str">
        <f>VLOOKUP(E4458,State_Code_Name!$B$1:$C$52,2,0)</f>
        <v>Ohio</v>
      </c>
    </row>
    <row r="4459" spans="1:15" x14ac:dyDescent="0.3">
      <c r="A4459" s="11">
        <v>415654</v>
      </c>
      <c r="B4459" s="12" t="s">
        <v>70</v>
      </c>
      <c r="C4459" s="12" t="s">
        <v>27</v>
      </c>
      <c r="D4459" s="12" t="s">
        <v>28</v>
      </c>
      <c r="E4459" s="11" t="s">
        <v>26</v>
      </c>
      <c r="F4459" s="11" t="s">
        <v>19</v>
      </c>
      <c r="G4459" s="37">
        <v>41418</v>
      </c>
      <c r="H4459" s="13">
        <v>41422</v>
      </c>
      <c r="I4459" s="21">
        <v>4</v>
      </c>
      <c r="J4459" s="43" t="s">
        <v>1471</v>
      </c>
      <c r="K4459" s="21">
        <f t="shared" si="138"/>
        <v>2013</v>
      </c>
      <c r="L4459" s="24">
        <f t="shared" si="139"/>
        <v>2</v>
      </c>
      <c r="M4459" s="11" t="s">
        <v>14</v>
      </c>
      <c r="N4459" s="11" t="s">
        <v>14</v>
      </c>
      <c r="O4459" s="11" t="str">
        <f>VLOOKUP(E4459,State_Code_Name!$B$1:$C$52,2,0)</f>
        <v>Georgia</v>
      </c>
    </row>
    <row r="4460" spans="1:15" x14ac:dyDescent="0.3">
      <c r="A4460" s="11">
        <v>820770</v>
      </c>
      <c r="B4460" s="12" t="s">
        <v>11</v>
      </c>
      <c r="C4460" s="12" t="s">
        <v>16</v>
      </c>
      <c r="D4460" s="12" t="s">
        <v>21</v>
      </c>
      <c r="E4460" s="11" t="s">
        <v>18</v>
      </c>
      <c r="F4460" s="11" t="s">
        <v>303</v>
      </c>
      <c r="G4460" s="37">
        <v>41752</v>
      </c>
      <c r="H4460" s="13">
        <v>41757</v>
      </c>
      <c r="I4460" s="21">
        <v>5</v>
      </c>
      <c r="J4460" s="43" t="s">
        <v>1483</v>
      </c>
      <c r="K4460" s="21">
        <f t="shared" si="138"/>
        <v>2014</v>
      </c>
      <c r="L4460" s="24">
        <f t="shared" si="139"/>
        <v>2</v>
      </c>
      <c r="M4460" s="11" t="s">
        <v>14</v>
      </c>
      <c r="N4460" s="11" t="s">
        <v>15</v>
      </c>
      <c r="O4460" s="11" t="str">
        <f>VLOOKUP(E4460,State_Code_Name!$B$1:$C$52,2,0)</f>
        <v>California</v>
      </c>
    </row>
    <row r="4461" spans="1:15" x14ac:dyDescent="0.3">
      <c r="A4461" s="11">
        <v>1741036</v>
      </c>
      <c r="B4461" s="12" t="s">
        <v>95</v>
      </c>
      <c r="C4461" s="12" t="s">
        <v>16</v>
      </c>
      <c r="D4461" s="12" t="s">
        <v>25</v>
      </c>
      <c r="E4461" s="11" t="s">
        <v>23</v>
      </c>
      <c r="F4461" s="11" t="s">
        <v>19</v>
      </c>
      <c r="G4461" s="37">
        <v>42383</v>
      </c>
      <c r="H4461" s="13">
        <v>42388</v>
      </c>
      <c r="I4461" s="21">
        <v>5</v>
      </c>
      <c r="J4461" s="43" t="s">
        <v>1474</v>
      </c>
      <c r="K4461" s="21">
        <f t="shared" si="138"/>
        <v>2016</v>
      </c>
      <c r="L4461" s="24">
        <f t="shared" si="139"/>
        <v>1</v>
      </c>
      <c r="M4461" s="11" t="s">
        <v>14</v>
      </c>
      <c r="N4461" s="11" t="s">
        <v>15</v>
      </c>
      <c r="O4461" s="11" t="str">
        <f>VLOOKUP(E4461,State_Code_Name!$B$1:$C$52,2,0)</f>
        <v>New York</v>
      </c>
    </row>
    <row r="4462" spans="1:15" x14ac:dyDescent="0.3">
      <c r="A4462" s="11">
        <v>1756899</v>
      </c>
      <c r="B4462" s="12" t="s">
        <v>44</v>
      </c>
      <c r="C4462" s="12" t="s">
        <v>37</v>
      </c>
      <c r="D4462" s="12" t="s">
        <v>81</v>
      </c>
      <c r="E4462" s="11" t="s">
        <v>18</v>
      </c>
      <c r="F4462" s="11" t="s">
        <v>303</v>
      </c>
      <c r="G4462" s="37">
        <v>42395</v>
      </c>
      <c r="H4462" s="13">
        <v>42402</v>
      </c>
      <c r="I4462" s="21">
        <v>7</v>
      </c>
      <c r="J4462" s="43" t="s">
        <v>1474</v>
      </c>
      <c r="K4462" s="21">
        <f t="shared" si="138"/>
        <v>2016</v>
      </c>
      <c r="L4462" s="24">
        <f t="shared" si="139"/>
        <v>1</v>
      </c>
      <c r="M4462" s="11" t="s">
        <v>14</v>
      </c>
      <c r="N4462" s="11" t="s">
        <v>15</v>
      </c>
      <c r="O4462" s="11" t="str">
        <f>VLOOKUP(E4462,State_Code_Name!$B$1:$C$52,2,0)</f>
        <v>California</v>
      </c>
    </row>
    <row r="4463" spans="1:15" x14ac:dyDescent="0.3">
      <c r="A4463" s="11">
        <v>406107</v>
      </c>
      <c r="B4463" s="12" t="s">
        <v>51</v>
      </c>
      <c r="C4463" s="12" t="s">
        <v>37</v>
      </c>
      <c r="D4463" s="12" t="s">
        <v>1447</v>
      </c>
      <c r="E4463" s="11" t="s">
        <v>36</v>
      </c>
      <c r="F4463" s="11" t="s">
        <v>19</v>
      </c>
      <c r="G4463" s="37">
        <v>41407</v>
      </c>
      <c r="H4463" s="13">
        <v>41407</v>
      </c>
      <c r="I4463" s="21">
        <v>0</v>
      </c>
      <c r="J4463" s="43" t="s">
        <v>1471</v>
      </c>
      <c r="K4463" s="21">
        <f t="shared" si="138"/>
        <v>2013</v>
      </c>
      <c r="L4463" s="24">
        <f t="shared" si="139"/>
        <v>2</v>
      </c>
      <c r="M4463" s="11" t="s">
        <v>14</v>
      </c>
      <c r="N4463" s="11" t="s">
        <v>14</v>
      </c>
      <c r="O4463" s="11" t="str">
        <f>VLOOKUP(E4463,State_Code_Name!$B$1:$C$52,2,0)</f>
        <v>Florida</v>
      </c>
    </row>
    <row r="4464" spans="1:15" x14ac:dyDescent="0.3">
      <c r="A4464" s="11">
        <v>1366601</v>
      </c>
      <c r="B4464" s="12" t="s">
        <v>82</v>
      </c>
      <c r="C4464" s="12" t="s">
        <v>33</v>
      </c>
      <c r="D4464" s="12" t="s">
        <v>45</v>
      </c>
      <c r="E4464" s="11" t="s">
        <v>23</v>
      </c>
      <c r="F4464" s="11" t="s">
        <v>19</v>
      </c>
      <c r="G4464" s="37">
        <v>42131</v>
      </c>
      <c r="H4464" s="13">
        <v>42131</v>
      </c>
      <c r="I4464" s="21">
        <v>0</v>
      </c>
      <c r="J4464" s="43" t="s">
        <v>1471</v>
      </c>
      <c r="K4464" s="21">
        <f t="shared" si="138"/>
        <v>2015</v>
      </c>
      <c r="L4464" s="24">
        <f t="shared" si="139"/>
        <v>2</v>
      </c>
      <c r="M4464" s="11" t="s">
        <v>14</v>
      </c>
      <c r="N4464" s="11" t="s">
        <v>15</v>
      </c>
      <c r="O4464" s="11" t="str">
        <f>VLOOKUP(E4464,State_Code_Name!$B$1:$C$52,2,0)</f>
        <v>New York</v>
      </c>
    </row>
    <row r="4465" spans="1:15" x14ac:dyDescent="0.3">
      <c r="A4465" s="11">
        <v>1468199</v>
      </c>
      <c r="B4465" s="12" t="s">
        <v>101</v>
      </c>
      <c r="C4465" s="12" t="s">
        <v>27</v>
      </c>
      <c r="D4465" s="12" t="s">
        <v>28</v>
      </c>
      <c r="E4465" s="11" t="s">
        <v>23</v>
      </c>
      <c r="F4465" s="11" t="s">
        <v>19</v>
      </c>
      <c r="G4465" s="37">
        <v>42199</v>
      </c>
      <c r="H4465" s="13">
        <v>42199</v>
      </c>
      <c r="I4465" s="21">
        <v>0</v>
      </c>
      <c r="J4465" s="43" t="s">
        <v>1481</v>
      </c>
      <c r="K4465" s="21">
        <f t="shared" si="138"/>
        <v>2015</v>
      </c>
      <c r="L4465" s="24">
        <f t="shared" si="139"/>
        <v>3</v>
      </c>
      <c r="M4465" s="11" t="s">
        <v>14</v>
      </c>
      <c r="N4465" s="11" t="s">
        <v>14</v>
      </c>
      <c r="O4465" s="11" t="str">
        <f>VLOOKUP(E4465,State_Code_Name!$B$1:$C$52,2,0)</f>
        <v>New York</v>
      </c>
    </row>
    <row r="4466" spans="1:15" x14ac:dyDescent="0.3">
      <c r="A4466" s="11">
        <v>1834957</v>
      </c>
      <c r="B4466" s="12" t="s">
        <v>61</v>
      </c>
      <c r="C4466" s="12" t="s">
        <v>53</v>
      </c>
      <c r="D4466" s="12" t="s">
        <v>102</v>
      </c>
      <c r="E4466" s="11" t="s">
        <v>18</v>
      </c>
      <c r="F4466" s="11" t="s">
        <v>19</v>
      </c>
      <c r="G4466" s="37">
        <v>42445</v>
      </c>
      <c r="H4466" s="13">
        <v>42445</v>
      </c>
      <c r="I4466" s="21">
        <v>0</v>
      </c>
      <c r="J4466" s="43" t="s">
        <v>1476</v>
      </c>
      <c r="K4466" s="21">
        <f t="shared" si="138"/>
        <v>2016</v>
      </c>
      <c r="L4466" s="24">
        <f t="shared" si="139"/>
        <v>1</v>
      </c>
      <c r="M4466" s="11" t="s">
        <v>14</v>
      </c>
      <c r="N4466" s="11" t="s">
        <v>14</v>
      </c>
      <c r="O4466" s="11" t="str">
        <f>VLOOKUP(E4466,State_Code_Name!$B$1:$C$52,2,0)</f>
        <v>California</v>
      </c>
    </row>
    <row r="4467" spans="1:15" x14ac:dyDescent="0.3">
      <c r="A4467" s="11">
        <v>1159242</v>
      </c>
      <c r="B4467" s="12" t="s">
        <v>363</v>
      </c>
      <c r="C4467" s="12" t="s">
        <v>27</v>
      </c>
      <c r="D4467" s="12" t="s">
        <v>28</v>
      </c>
      <c r="E4467" s="11" t="s">
        <v>32</v>
      </c>
      <c r="F4467" s="11" t="s">
        <v>19</v>
      </c>
      <c r="G4467" s="37">
        <v>41989</v>
      </c>
      <c r="H4467" s="13">
        <v>41991</v>
      </c>
      <c r="I4467" s="21">
        <v>2</v>
      </c>
      <c r="J4467" s="43" t="s">
        <v>1475</v>
      </c>
      <c r="K4467" s="21">
        <f t="shared" si="138"/>
        <v>2014</v>
      </c>
      <c r="L4467" s="24">
        <f t="shared" si="139"/>
        <v>4</v>
      </c>
      <c r="M4467" s="11" t="s">
        <v>14</v>
      </c>
      <c r="N4467" s="11" t="s">
        <v>15</v>
      </c>
      <c r="O4467" s="11" t="str">
        <f>VLOOKUP(E4467,State_Code_Name!$B$1:$C$52,2,0)</f>
        <v>Texas</v>
      </c>
    </row>
    <row r="4468" spans="1:15" x14ac:dyDescent="0.3">
      <c r="A4468" s="11">
        <v>866809</v>
      </c>
      <c r="B4468" s="12" t="s">
        <v>338</v>
      </c>
      <c r="C4468" s="12" t="s">
        <v>33</v>
      </c>
      <c r="D4468" s="12" t="s">
        <v>160</v>
      </c>
      <c r="E4468" s="11" t="s">
        <v>18</v>
      </c>
      <c r="F4468" s="11" t="s">
        <v>19</v>
      </c>
      <c r="G4468" s="37">
        <v>41782</v>
      </c>
      <c r="H4468" s="13">
        <v>41788</v>
      </c>
      <c r="I4468" s="21">
        <v>6</v>
      </c>
      <c r="J4468" s="43" t="s">
        <v>1471</v>
      </c>
      <c r="K4468" s="21">
        <f t="shared" si="138"/>
        <v>2014</v>
      </c>
      <c r="L4468" s="24">
        <f t="shared" si="139"/>
        <v>2</v>
      </c>
      <c r="M4468" s="11" t="s">
        <v>14</v>
      </c>
      <c r="N4468" s="11" t="s">
        <v>15</v>
      </c>
      <c r="O4468" s="11" t="str">
        <f>VLOOKUP(E4468,State_Code_Name!$B$1:$C$52,2,0)</f>
        <v>California</v>
      </c>
    </row>
    <row r="4469" spans="1:15" x14ac:dyDescent="0.3">
      <c r="A4469" s="11">
        <v>981823</v>
      </c>
      <c r="B4469" s="12" t="s">
        <v>44</v>
      </c>
      <c r="C4469" s="12" t="s">
        <v>37</v>
      </c>
      <c r="D4469" s="12" t="s">
        <v>108</v>
      </c>
      <c r="E4469" s="11" t="s">
        <v>18</v>
      </c>
      <c r="F4469" s="11" t="s">
        <v>19</v>
      </c>
      <c r="G4469" s="37">
        <v>41864</v>
      </c>
      <c r="H4469" s="13">
        <v>41864</v>
      </c>
      <c r="I4469" s="21">
        <v>0</v>
      </c>
      <c r="J4469" s="43" t="s">
        <v>1482</v>
      </c>
      <c r="K4469" s="21">
        <f t="shared" si="138"/>
        <v>2014</v>
      </c>
      <c r="L4469" s="24">
        <f t="shared" si="139"/>
        <v>3</v>
      </c>
      <c r="M4469" s="11" t="s">
        <v>14</v>
      </c>
      <c r="N4469" s="11" t="s">
        <v>15</v>
      </c>
      <c r="O4469" s="11" t="str">
        <f>VLOOKUP(E4469,State_Code_Name!$B$1:$C$52,2,0)</f>
        <v>California</v>
      </c>
    </row>
    <row r="4470" spans="1:15" x14ac:dyDescent="0.3">
      <c r="A4470" s="11">
        <v>1729077</v>
      </c>
      <c r="B4470" s="12" t="s">
        <v>257</v>
      </c>
      <c r="C4470" s="12" t="s">
        <v>27</v>
      </c>
      <c r="D4470" s="12" t="s">
        <v>28</v>
      </c>
      <c r="E4470" s="11" t="s">
        <v>99</v>
      </c>
      <c r="F4470" s="11" t="s">
        <v>19</v>
      </c>
      <c r="G4470" s="37">
        <v>42375</v>
      </c>
      <c r="H4470" s="13">
        <v>42375</v>
      </c>
      <c r="I4470" s="21">
        <v>0</v>
      </c>
      <c r="J4470" s="43" t="s">
        <v>1474</v>
      </c>
      <c r="K4470" s="21">
        <f t="shared" si="138"/>
        <v>2016</v>
      </c>
      <c r="L4470" s="24">
        <f t="shared" si="139"/>
        <v>1</v>
      </c>
      <c r="M4470" s="11" t="s">
        <v>14</v>
      </c>
      <c r="N4470" s="11" t="s">
        <v>15</v>
      </c>
      <c r="O4470" s="11" t="str">
        <f>VLOOKUP(E4470,State_Code_Name!$B$1:$C$52,2,0)</f>
        <v>Arizona</v>
      </c>
    </row>
    <row r="4471" spans="1:15" x14ac:dyDescent="0.3">
      <c r="A4471" s="11">
        <v>440521</v>
      </c>
      <c r="B4471" s="12" t="s">
        <v>74</v>
      </c>
      <c r="C4471" s="12" t="s">
        <v>27</v>
      </c>
      <c r="D4471" s="12" t="s">
        <v>28</v>
      </c>
      <c r="E4471" s="11" t="s">
        <v>23</v>
      </c>
      <c r="F4471" s="11" t="s">
        <v>303</v>
      </c>
      <c r="G4471" s="37">
        <v>41449</v>
      </c>
      <c r="H4471" s="13">
        <v>41450</v>
      </c>
      <c r="I4471" s="21">
        <v>1</v>
      </c>
      <c r="J4471" s="43" t="s">
        <v>1477</v>
      </c>
      <c r="K4471" s="21">
        <f t="shared" si="138"/>
        <v>2013</v>
      </c>
      <c r="L4471" s="24">
        <f t="shared" si="139"/>
        <v>2</v>
      </c>
      <c r="M4471" s="11" t="s">
        <v>14</v>
      </c>
      <c r="N4471" s="11" t="s">
        <v>15</v>
      </c>
      <c r="O4471" s="11" t="str">
        <f>VLOOKUP(E4471,State_Code_Name!$B$1:$C$52,2,0)</f>
        <v>New York</v>
      </c>
    </row>
    <row r="4472" spans="1:15" x14ac:dyDescent="0.3">
      <c r="A4472" s="11">
        <v>1546151</v>
      </c>
      <c r="B4472" s="12" t="s">
        <v>74</v>
      </c>
      <c r="C4472" s="12" t="s">
        <v>27</v>
      </c>
      <c r="D4472" s="12" t="s">
        <v>79</v>
      </c>
      <c r="E4472" s="11" t="s">
        <v>18</v>
      </c>
      <c r="F4472" s="11" t="s">
        <v>19</v>
      </c>
      <c r="G4472" s="37">
        <v>42248</v>
      </c>
      <c r="H4472" s="13">
        <v>42248</v>
      </c>
      <c r="I4472" s="21">
        <v>0</v>
      </c>
      <c r="J4472" s="43" t="s">
        <v>1480</v>
      </c>
      <c r="K4472" s="21">
        <f t="shared" si="138"/>
        <v>2015</v>
      </c>
      <c r="L4472" s="24">
        <f t="shared" si="139"/>
        <v>3</v>
      </c>
      <c r="M4472" s="11" t="s">
        <v>14</v>
      </c>
      <c r="N4472" s="11" t="s">
        <v>14</v>
      </c>
      <c r="O4472" s="11" t="str">
        <f>VLOOKUP(E4472,State_Code_Name!$B$1:$C$52,2,0)</f>
        <v>California</v>
      </c>
    </row>
    <row r="4473" spans="1:15" x14ac:dyDescent="0.3">
      <c r="A4473" s="11">
        <v>1408337</v>
      </c>
      <c r="B4473" s="12" t="s">
        <v>471</v>
      </c>
      <c r="C4473" s="12" t="s">
        <v>33</v>
      </c>
      <c r="D4473" s="12" t="s">
        <v>45</v>
      </c>
      <c r="E4473" s="11" t="s">
        <v>30</v>
      </c>
      <c r="F4473" s="11" t="s">
        <v>19</v>
      </c>
      <c r="G4473" s="37">
        <v>42160</v>
      </c>
      <c r="H4473" s="13">
        <v>42160</v>
      </c>
      <c r="I4473" s="21">
        <v>0</v>
      </c>
      <c r="J4473" s="43" t="s">
        <v>1477</v>
      </c>
      <c r="K4473" s="21">
        <f t="shared" si="138"/>
        <v>2015</v>
      </c>
      <c r="L4473" s="24">
        <f t="shared" si="139"/>
        <v>2</v>
      </c>
      <c r="M4473" s="11" t="s">
        <v>15</v>
      </c>
      <c r="N4473" s="11" t="s">
        <v>15</v>
      </c>
      <c r="O4473" s="11" t="str">
        <f>VLOOKUP(E4473,State_Code_Name!$B$1:$C$52,2,0)</f>
        <v>Connecticut</v>
      </c>
    </row>
    <row r="4474" spans="1:15" x14ac:dyDescent="0.3">
      <c r="A4474" s="11">
        <v>1807832</v>
      </c>
      <c r="B4474" s="12" t="s">
        <v>84</v>
      </c>
      <c r="C4474" s="12" t="s">
        <v>37</v>
      </c>
      <c r="D4474" s="12" t="s">
        <v>1443</v>
      </c>
      <c r="E4474" s="11" t="s">
        <v>171</v>
      </c>
      <c r="F4474" s="11" t="s">
        <v>19</v>
      </c>
      <c r="G4474" s="37">
        <v>42428</v>
      </c>
      <c r="H4474" s="13">
        <v>42428</v>
      </c>
      <c r="I4474" s="21">
        <v>0</v>
      </c>
      <c r="J4474" s="43" t="s">
        <v>1478</v>
      </c>
      <c r="K4474" s="21">
        <f t="shared" si="138"/>
        <v>2016</v>
      </c>
      <c r="L4474" s="24">
        <f t="shared" si="139"/>
        <v>1</v>
      </c>
      <c r="M4474" s="11" t="s">
        <v>14</v>
      </c>
      <c r="N4474" s="11" t="s">
        <v>15</v>
      </c>
      <c r="O4474" s="11" t="str">
        <f>VLOOKUP(E4474,State_Code_Name!$B$1:$C$52,2,0)</f>
        <v>Louisiana</v>
      </c>
    </row>
    <row r="4475" spans="1:15" x14ac:dyDescent="0.3">
      <c r="A4475" s="11">
        <v>1617390</v>
      </c>
      <c r="B4475" s="12" t="s">
        <v>31</v>
      </c>
      <c r="C4475" s="12" t="s">
        <v>16</v>
      </c>
      <c r="D4475" s="12" t="s">
        <v>1442</v>
      </c>
      <c r="E4475" s="11" t="s">
        <v>32</v>
      </c>
      <c r="F4475" s="11" t="s">
        <v>303</v>
      </c>
      <c r="G4475" s="37">
        <v>42298</v>
      </c>
      <c r="H4475" s="13">
        <v>42303</v>
      </c>
      <c r="I4475" s="21">
        <v>5</v>
      </c>
      <c r="J4475" s="43" t="s">
        <v>1473</v>
      </c>
      <c r="K4475" s="21">
        <f t="shared" si="138"/>
        <v>2015</v>
      </c>
      <c r="L4475" s="24">
        <f t="shared" si="139"/>
        <v>4</v>
      </c>
      <c r="M4475" s="11" t="s">
        <v>14</v>
      </c>
      <c r="N4475" s="11" t="s">
        <v>15</v>
      </c>
      <c r="O4475" s="11" t="str">
        <f>VLOOKUP(E4475,State_Code_Name!$B$1:$C$52,2,0)</f>
        <v>Texas</v>
      </c>
    </row>
    <row r="4476" spans="1:15" x14ac:dyDescent="0.3">
      <c r="A4476" s="11">
        <v>2175261</v>
      </c>
      <c r="B4476" s="12" t="s">
        <v>39</v>
      </c>
      <c r="C4476" s="12" t="s">
        <v>37</v>
      </c>
      <c r="D4476" s="12" t="s">
        <v>120</v>
      </c>
      <c r="E4476" s="11" t="s">
        <v>71</v>
      </c>
      <c r="F4476" s="11" t="s">
        <v>19</v>
      </c>
      <c r="G4476" s="37">
        <v>42668</v>
      </c>
      <c r="H4476" s="13">
        <v>42668</v>
      </c>
      <c r="I4476" s="21">
        <v>0</v>
      </c>
      <c r="J4476" s="43" t="s">
        <v>1473</v>
      </c>
      <c r="K4476" s="21">
        <f t="shared" si="138"/>
        <v>2016</v>
      </c>
      <c r="L4476" s="24">
        <f t="shared" si="139"/>
        <v>4</v>
      </c>
      <c r="M4476" s="11" t="s">
        <v>14</v>
      </c>
      <c r="N4476" s="11" t="s">
        <v>14</v>
      </c>
      <c r="O4476" s="11" t="str">
        <f>VLOOKUP(E4476,State_Code_Name!$B$1:$C$52,2,0)</f>
        <v>Massachusetts</v>
      </c>
    </row>
    <row r="4477" spans="1:15" x14ac:dyDescent="0.3">
      <c r="A4477" s="11">
        <v>1195555</v>
      </c>
      <c r="B4477" s="12" t="s">
        <v>403</v>
      </c>
      <c r="C4477" s="12" t="s">
        <v>9</v>
      </c>
      <c r="D4477" s="12" t="s">
        <v>133</v>
      </c>
      <c r="E4477" s="11" t="s">
        <v>32</v>
      </c>
      <c r="F4477" s="11" t="s">
        <v>19</v>
      </c>
      <c r="G4477" s="37">
        <v>42017</v>
      </c>
      <c r="H4477" s="13">
        <v>42025</v>
      </c>
      <c r="I4477" s="21">
        <v>8</v>
      </c>
      <c r="J4477" s="43" t="s">
        <v>1474</v>
      </c>
      <c r="K4477" s="21">
        <f t="shared" si="138"/>
        <v>2015</v>
      </c>
      <c r="L4477" s="24">
        <f t="shared" si="139"/>
        <v>1</v>
      </c>
      <c r="M4477" s="11" t="s">
        <v>14</v>
      </c>
      <c r="N4477" s="11" t="s">
        <v>15</v>
      </c>
      <c r="O4477" s="11" t="str">
        <f>VLOOKUP(E4477,State_Code_Name!$B$1:$C$52,2,0)</f>
        <v>Texas</v>
      </c>
    </row>
    <row r="4478" spans="1:15" x14ac:dyDescent="0.3">
      <c r="A4478" s="11">
        <v>2084090</v>
      </c>
      <c r="B4478" s="12" t="s">
        <v>39</v>
      </c>
      <c r="C4478" s="12" t="s">
        <v>37</v>
      </c>
      <c r="D4478" s="12" t="s">
        <v>50</v>
      </c>
      <c r="E4478" s="11" t="s">
        <v>18</v>
      </c>
      <c r="F4478" s="11" t="s">
        <v>19</v>
      </c>
      <c r="G4478" s="37">
        <v>42609</v>
      </c>
      <c r="H4478" s="13">
        <v>42609</v>
      </c>
      <c r="I4478" s="21">
        <v>0</v>
      </c>
      <c r="J4478" s="43" t="s">
        <v>1482</v>
      </c>
      <c r="K4478" s="21">
        <f t="shared" si="138"/>
        <v>2016</v>
      </c>
      <c r="L4478" s="24">
        <f t="shared" si="139"/>
        <v>3</v>
      </c>
      <c r="M4478" s="11" t="s">
        <v>14</v>
      </c>
      <c r="N4478" s="11" t="s">
        <v>15</v>
      </c>
      <c r="O4478" s="11" t="str">
        <f>VLOOKUP(E4478,State_Code_Name!$B$1:$C$52,2,0)</f>
        <v>California</v>
      </c>
    </row>
    <row r="4479" spans="1:15" x14ac:dyDescent="0.3">
      <c r="A4479" s="11">
        <v>1666791</v>
      </c>
      <c r="B4479" s="12" t="s">
        <v>31</v>
      </c>
      <c r="C4479" s="12" t="s">
        <v>27</v>
      </c>
      <c r="D4479" s="12" t="s">
        <v>28</v>
      </c>
      <c r="E4479" s="11" t="s">
        <v>36</v>
      </c>
      <c r="F4479" s="11" t="s">
        <v>19</v>
      </c>
      <c r="G4479" s="37">
        <v>42329</v>
      </c>
      <c r="H4479" s="13">
        <v>42329</v>
      </c>
      <c r="I4479" s="21">
        <v>0</v>
      </c>
      <c r="J4479" s="43" t="s">
        <v>1479</v>
      </c>
      <c r="K4479" s="21">
        <f t="shared" si="138"/>
        <v>2015</v>
      </c>
      <c r="L4479" s="24">
        <f t="shared" si="139"/>
        <v>4</v>
      </c>
      <c r="M4479" s="11" t="s">
        <v>14</v>
      </c>
      <c r="N4479" s="11" t="s">
        <v>15</v>
      </c>
      <c r="O4479" s="11" t="str">
        <f>VLOOKUP(E4479,State_Code_Name!$B$1:$C$52,2,0)</f>
        <v>Florida</v>
      </c>
    </row>
    <row r="4480" spans="1:15" x14ac:dyDescent="0.3">
      <c r="A4480" s="11">
        <v>1251806</v>
      </c>
      <c r="B4480" s="12" t="s">
        <v>90</v>
      </c>
      <c r="C4480" s="12" t="s">
        <v>16</v>
      </c>
      <c r="D4480" s="12" t="s">
        <v>1442</v>
      </c>
      <c r="E4480" s="11" t="s">
        <v>71</v>
      </c>
      <c r="F4480" s="11" t="s">
        <v>13</v>
      </c>
      <c r="G4480" s="37">
        <v>42058</v>
      </c>
      <c r="H4480" s="13">
        <v>42059</v>
      </c>
      <c r="I4480" s="21">
        <v>1</v>
      </c>
      <c r="J4480" s="43" t="s">
        <v>1478</v>
      </c>
      <c r="K4480" s="21">
        <f t="shared" si="138"/>
        <v>2015</v>
      </c>
      <c r="L4480" s="24">
        <f t="shared" si="139"/>
        <v>1</v>
      </c>
      <c r="M4480" s="11" t="s">
        <v>14</v>
      </c>
      <c r="N4480" s="11" t="s">
        <v>15</v>
      </c>
      <c r="O4480" s="11" t="str">
        <f>VLOOKUP(E4480,State_Code_Name!$B$1:$C$52,2,0)</f>
        <v>Massachusetts</v>
      </c>
    </row>
    <row r="4481" spans="1:15" x14ac:dyDescent="0.3">
      <c r="A4481" s="11">
        <v>447214</v>
      </c>
      <c r="B4481" s="12" t="s">
        <v>84</v>
      </c>
      <c r="C4481" s="12" t="s">
        <v>62</v>
      </c>
      <c r="D4481" s="12" t="s">
        <v>198</v>
      </c>
      <c r="E4481" s="11" t="s">
        <v>47</v>
      </c>
      <c r="F4481" s="11" t="s">
        <v>19</v>
      </c>
      <c r="G4481" s="37">
        <v>41456</v>
      </c>
      <c r="H4481" s="13">
        <v>41457</v>
      </c>
      <c r="I4481" s="21">
        <v>1</v>
      </c>
      <c r="J4481" s="43" t="s">
        <v>1481</v>
      </c>
      <c r="K4481" s="21">
        <f t="shared" si="138"/>
        <v>2013</v>
      </c>
      <c r="L4481" s="24">
        <f t="shared" si="139"/>
        <v>3</v>
      </c>
      <c r="M4481" s="11" t="s">
        <v>14</v>
      </c>
      <c r="N4481" s="11" t="s">
        <v>15</v>
      </c>
      <c r="O4481" s="11" t="str">
        <f>VLOOKUP(E4481,State_Code_Name!$B$1:$C$52,2,0)</f>
        <v>Pennsylvania</v>
      </c>
    </row>
    <row r="4482" spans="1:15" x14ac:dyDescent="0.3">
      <c r="A4482" s="11">
        <v>327467</v>
      </c>
      <c r="B4482" s="12" t="s">
        <v>11</v>
      </c>
      <c r="C4482" s="12" t="s">
        <v>16</v>
      </c>
      <c r="D4482" s="12" t="s">
        <v>76</v>
      </c>
      <c r="E4482" s="11" t="s">
        <v>32</v>
      </c>
      <c r="F4482" s="11" t="s">
        <v>13</v>
      </c>
      <c r="G4482" s="37">
        <v>41327</v>
      </c>
      <c r="H4482" s="13">
        <v>41327</v>
      </c>
      <c r="I4482" s="21">
        <v>0</v>
      </c>
      <c r="J4482" s="43" t="s">
        <v>1478</v>
      </c>
      <c r="K4482" s="21">
        <f t="shared" si="138"/>
        <v>2013</v>
      </c>
      <c r="L4482" s="24">
        <f t="shared" si="139"/>
        <v>1</v>
      </c>
      <c r="M4482" s="11" t="s">
        <v>14</v>
      </c>
      <c r="N4482" s="11" t="s">
        <v>15</v>
      </c>
      <c r="O4482" s="11" t="str">
        <f>VLOOKUP(E4482,State_Code_Name!$B$1:$C$52,2,0)</f>
        <v>Texas</v>
      </c>
    </row>
    <row r="4483" spans="1:15" x14ac:dyDescent="0.3">
      <c r="A4483" s="11">
        <v>1806195</v>
      </c>
      <c r="B4483" s="12" t="s">
        <v>135</v>
      </c>
      <c r="C4483" s="12" t="s">
        <v>16</v>
      </c>
      <c r="D4483" s="12" t="s">
        <v>21</v>
      </c>
      <c r="E4483" s="11" t="s">
        <v>122</v>
      </c>
      <c r="F4483" s="11" t="s">
        <v>19</v>
      </c>
      <c r="G4483" s="37">
        <v>42426</v>
      </c>
      <c r="H4483" s="13">
        <v>42426</v>
      </c>
      <c r="I4483" s="21">
        <v>0</v>
      </c>
      <c r="J4483" s="43" t="s">
        <v>1478</v>
      </c>
      <c r="K4483" s="21">
        <f t="shared" ref="K4483:K4546" si="140">YEAR(G4483)</f>
        <v>2016</v>
      </c>
      <c r="L4483" s="24">
        <f t="shared" ref="L4483:L4546" si="141">ROUNDUP(MONTH(G4483)/3,0)</f>
        <v>1</v>
      </c>
      <c r="M4483" s="11" t="s">
        <v>14</v>
      </c>
      <c r="N4483" s="11" t="s">
        <v>15</v>
      </c>
      <c r="O4483" s="11" t="str">
        <f>VLOOKUP(E4483,State_Code_Name!$B$1:$C$52,2,0)</f>
        <v>Maryland</v>
      </c>
    </row>
    <row r="4484" spans="1:15" x14ac:dyDescent="0.3">
      <c r="A4484" s="11">
        <v>1361312</v>
      </c>
      <c r="B4484" s="12" t="s">
        <v>95</v>
      </c>
      <c r="C4484" s="12" t="s">
        <v>33</v>
      </c>
      <c r="D4484" s="12" t="s">
        <v>45</v>
      </c>
      <c r="E4484" s="11" t="s">
        <v>122</v>
      </c>
      <c r="F4484" s="11" t="s">
        <v>19</v>
      </c>
      <c r="G4484" s="37">
        <v>42129</v>
      </c>
      <c r="H4484" s="13">
        <v>42129</v>
      </c>
      <c r="I4484" s="21">
        <v>0</v>
      </c>
      <c r="J4484" s="43" t="s">
        <v>1471</v>
      </c>
      <c r="K4484" s="21">
        <f t="shared" si="140"/>
        <v>2015</v>
      </c>
      <c r="L4484" s="24">
        <f t="shared" si="141"/>
        <v>2</v>
      </c>
      <c r="M4484" s="11" t="s">
        <v>14</v>
      </c>
      <c r="N4484" s="11" t="s">
        <v>15</v>
      </c>
      <c r="O4484" s="11" t="str">
        <f>VLOOKUP(E4484,State_Code_Name!$B$1:$C$52,2,0)</f>
        <v>Maryland</v>
      </c>
    </row>
    <row r="4485" spans="1:15" x14ac:dyDescent="0.3">
      <c r="A4485" s="11">
        <v>1296491</v>
      </c>
      <c r="B4485" s="12" t="s">
        <v>142</v>
      </c>
      <c r="C4485" s="12" t="s">
        <v>27</v>
      </c>
      <c r="D4485" s="12" t="s">
        <v>28</v>
      </c>
      <c r="E4485" s="11" t="s">
        <v>32</v>
      </c>
      <c r="F4485" s="11" t="s">
        <v>19</v>
      </c>
      <c r="G4485" s="37">
        <v>42086</v>
      </c>
      <c r="H4485" s="13">
        <v>42086</v>
      </c>
      <c r="I4485" s="21">
        <v>0</v>
      </c>
      <c r="J4485" s="43" t="s">
        <v>1476</v>
      </c>
      <c r="K4485" s="21">
        <f t="shared" si="140"/>
        <v>2015</v>
      </c>
      <c r="L4485" s="24">
        <f t="shared" si="141"/>
        <v>1</v>
      </c>
      <c r="M4485" s="11" t="s">
        <v>14</v>
      </c>
      <c r="N4485" s="11" t="s">
        <v>14</v>
      </c>
      <c r="O4485" s="11" t="str">
        <f>VLOOKUP(E4485,State_Code_Name!$B$1:$C$52,2,0)</f>
        <v>Texas</v>
      </c>
    </row>
    <row r="4486" spans="1:15" x14ac:dyDescent="0.3">
      <c r="A4486" s="11">
        <v>2014791</v>
      </c>
      <c r="B4486" s="12" t="s">
        <v>163</v>
      </c>
      <c r="C4486" s="12" t="s">
        <v>27</v>
      </c>
      <c r="D4486" s="12" t="s">
        <v>57</v>
      </c>
      <c r="E4486" s="11" t="s">
        <v>32</v>
      </c>
      <c r="F4486" s="11" t="s">
        <v>19</v>
      </c>
      <c r="G4486" s="37">
        <v>42566</v>
      </c>
      <c r="H4486" s="13">
        <v>42566</v>
      </c>
      <c r="I4486" s="21">
        <v>0</v>
      </c>
      <c r="J4486" s="43" t="s">
        <v>1481</v>
      </c>
      <c r="K4486" s="21">
        <f t="shared" si="140"/>
        <v>2016</v>
      </c>
      <c r="L4486" s="24">
        <f t="shared" si="141"/>
        <v>3</v>
      </c>
      <c r="M4486" s="11" t="s">
        <v>14</v>
      </c>
      <c r="N4486" s="11" t="s">
        <v>14</v>
      </c>
      <c r="O4486" s="11" t="str">
        <f>VLOOKUP(E4486,State_Code_Name!$B$1:$C$52,2,0)</f>
        <v>Texas</v>
      </c>
    </row>
    <row r="4487" spans="1:15" x14ac:dyDescent="0.3">
      <c r="A4487" s="11">
        <v>690154</v>
      </c>
      <c r="B4487" s="12" t="s">
        <v>70</v>
      </c>
      <c r="C4487" s="12" t="s">
        <v>27</v>
      </c>
      <c r="D4487" s="12" t="s">
        <v>28</v>
      </c>
      <c r="E4487" s="11" t="s">
        <v>36</v>
      </c>
      <c r="F4487" s="11" t="s">
        <v>13</v>
      </c>
      <c r="G4487" s="37">
        <v>41668</v>
      </c>
      <c r="H4487" s="13">
        <v>41675</v>
      </c>
      <c r="I4487" s="21">
        <v>7</v>
      </c>
      <c r="J4487" s="43" t="s">
        <v>1474</v>
      </c>
      <c r="K4487" s="21">
        <f t="shared" si="140"/>
        <v>2014</v>
      </c>
      <c r="L4487" s="24">
        <f t="shared" si="141"/>
        <v>1</v>
      </c>
      <c r="M4487" s="11" t="s">
        <v>14</v>
      </c>
      <c r="N4487" s="11" t="s">
        <v>15</v>
      </c>
      <c r="O4487" s="11" t="str">
        <f>VLOOKUP(E4487,State_Code_Name!$B$1:$C$52,2,0)</f>
        <v>Florida</v>
      </c>
    </row>
    <row r="4488" spans="1:15" x14ac:dyDescent="0.3">
      <c r="A4488" s="11">
        <v>416823</v>
      </c>
      <c r="B4488" s="12" t="s">
        <v>44</v>
      </c>
      <c r="C4488" s="12" t="s">
        <v>16</v>
      </c>
      <c r="D4488" s="12" t="s">
        <v>21</v>
      </c>
      <c r="E4488" s="11" t="s">
        <v>18</v>
      </c>
      <c r="F4488" s="11" t="s">
        <v>303</v>
      </c>
      <c r="G4488" s="37">
        <v>41421</v>
      </c>
      <c r="H4488" s="13">
        <v>41423</v>
      </c>
      <c r="I4488" s="21">
        <v>2</v>
      </c>
      <c r="J4488" s="43" t="s">
        <v>1471</v>
      </c>
      <c r="K4488" s="21">
        <f t="shared" si="140"/>
        <v>2013</v>
      </c>
      <c r="L4488" s="24">
        <f t="shared" si="141"/>
        <v>2</v>
      </c>
      <c r="M4488" s="11" t="s">
        <v>14</v>
      </c>
      <c r="N4488" s="11" t="s">
        <v>14</v>
      </c>
      <c r="O4488" s="11" t="str">
        <f>VLOOKUP(E4488,State_Code_Name!$B$1:$C$52,2,0)</f>
        <v>California</v>
      </c>
    </row>
    <row r="4489" spans="1:15" x14ac:dyDescent="0.3">
      <c r="A4489" s="11">
        <v>251888</v>
      </c>
      <c r="B4489" s="12" t="s">
        <v>51</v>
      </c>
      <c r="C4489" s="12" t="s">
        <v>37</v>
      </c>
      <c r="D4489" s="12" t="s">
        <v>1447</v>
      </c>
      <c r="E4489" s="11" t="s">
        <v>67</v>
      </c>
      <c r="F4489" s="11" t="s">
        <v>19</v>
      </c>
      <c r="G4489" s="37">
        <v>41294</v>
      </c>
      <c r="H4489" s="13">
        <v>41297</v>
      </c>
      <c r="I4489" s="21">
        <v>3</v>
      </c>
      <c r="J4489" s="43" t="s">
        <v>1474</v>
      </c>
      <c r="K4489" s="21">
        <f t="shared" si="140"/>
        <v>2013</v>
      </c>
      <c r="L4489" s="24">
        <f t="shared" si="141"/>
        <v>1</v>
      </c>
      <c r="M4489" s="11" t="s">
        <v>14</v>
      </c>
      <c r="N4489" s="11" t="s">
        <v>15</v>
      </c>
      <c r="O4489" s="11" t="str">
        <f>VLOOKUP(E4489,State_Code_Name!$B$1:$C$52,2,0)</f>
        <v>Michigan</v>
      </c>
    </row>
    <row r="4490" spans="1:15" x14ac:dyDescent="0.3">
      <c r="A4490" s="11">
        <v>459077</v>
      </c>
      <c r="B4490" s="12" t="s">
        <v>135</v>
      </c>
      <c r="C4490" s="12" t="s">
        <v>16</v>
      </c>
      <c r="D4490" s="12" t="s">
        <v>21</v>
      </c>
      <c r="E4490" s="11" t="s">
        <v>67</v>
      </c>
      <c r="F4490" s="11" t="s">
        <v>303</v>
      </c>
      <c r="G4490" s="37">
        <v>41471</v>
      </c>
      <c r="H4490" s="13">
        <v>41474</v>
      </c>
      <c r="I4490" s="21">
        <v>3</v>
      </c>
      <c r="J4490" s="43" t="s">
        <v>1481</v>
      </c>
      <c r="K4490" s="21">
        <f t="shared" si="140"/>
        <v>2013</v>
      </c>
      <c r="L4490" s="24">
        <f t="shared" si="141"/>
        <v>3</v>
      </c>
      <c r="M4490" s="11" t="s">
        <v>14</v>
      </c>
      <c r="N4490" s="11" t="s">
        <v>15</v>
      </c>
      <c r="O4490" s="11" t="str">
        <f>VLOOKUP(E4490,State_Code_Name!$B$1:$C$52,2,0)</f>
        <v>Michigan</v>
      </c>
    </row>
    <row r="4491" spans="1:15" x14ac:dyDescent="0.3">
      <c r="A4491" s="11">
        <v>628618</v>
      </c>
      <c r="B4491" s="12" t="s">
        <v>31</v>
      </c>
      <c r="C4491" s="12" t="s">
        <v>16</v>
      </c>
      <c r="D4491" s="12" t="s">
        <v>21</v>
      </c>
      <c r="E4491" s="11" t="s">
        <v>71</v>
      </c>
      <c r="F4491" s="11" t="s">
        <v>19</v>
      </c>
      <c r="G4491" s="37">
        <v>41618</v>
      </c>
      <c r="H4491" s="13">
        <v>41618</v>
      </c>
      <c r="I4491" s="21">
        <v>0</v>
      </c>
      <c r="J4491" s="43" t="s">
        <v>1475</v>
      </c>
      <c r="K4491" s="21">
        <f t="shared" si="140"/>
        <v>2013</v>
      </c>
      <c r="L4491" s="24">
        <f t="shared" si="141"/>
        <v>4</v>
      </c>
      <c r="M4491" s="11" t="s">
        <v>14</v>
      </c>
      <c r="N4491" s="11" t="s">
        <v>15</v>
      </c>
      <c r="O4491" s="11" t="str">
        <f>VLOOKUP(E4491,State_Code_Name!$B$1:$C$52,2,0)</f>
        <v>Massachusetts</v>
      </c>
    </row>
    <row r="4492" spans="1:15" x14ac:dyDescent="0.3">
      <c r="A4492" s="11">
        <v>431110</v>
      </c>
      <c r="B4492" s="12" t="s">
        <v>263</v>
      </c>
      <c r="C4492" s="12" t="s">
        <v>27</v>
      </c>
      <c r="D4492" s="12" t="s">
        <v>57</v>
      </c>
      <c r="E4492" s="11" t="s">
        <v>47</v>
      </c>
      <c r="F4492" s="11" t="s">
        <v>19</v>
      </c>
      <c r="G4492" s="37">
        <v>41436</v>
      </c>
      <c r="H4492" s="13">
        <v>41437</v>
      </c>
      <c r="I4492" s="21">
        <v>1</v>
      </c>
      <c r="J4492" s="43" t="s">
        <v>1477</v>
      </c>
      <c r="K4492" s="21">
        <f t="shared" si="140"/>
        <v>2013</v>
      </c>
      <c r="L4492" s="24">
        <f t="shared" si="141"/>
        <v>2</v>
      </c>
      <c r="M4492" s="11" t="s">
        <v>14</v>
      </c>
      <c r="N4492" s="11" t="s">
        <v>15</v>
      </c>
      <c r="O4492" s="11" t="str">
        <f>VLOOKUP(E4492,State_Code_Name!$B$1:$C$52,2,0)</f>
        <v>Pennsylvania</v>
      </c>
    </row>
    <row r="4493" spans="1:15" x14ac:dyDescent="0.3">
      <c r="A4493" s="11">
        <v>1933648</v>
      </c>
      <c r="B4493" s="12" t="s">
        <v>135</v>
      </c>
      <c r="C4493" s="12" t="s">
        <v>16</v>
      </c>
      <c r="D4493" s="12" t="s">
        <v>76</v>
      </c>
      <c r="E4493" s="11" t="s">
        <v>40</v>
      </c>
      <c r="F4493" s="11" t="s">
        <v>19</v>
      </c>
      <c r="G4493" s="37">
        <v>42510</v>
      </c>
      <c r="H4493" s="13">
        <v>42510</v>
      </c>
      <c r="I4493" s="21">
        <v>0</v>
      </c>
      <c r="J4493" s="43" t="s">
        <v>1471</v>
      </c>
      <c r="K4493" s="21">
        <f t="shared" si="140"/>
        <v>2016</v>
      </c>
      <c r="L4493" s="24">
        <f t="shared" si="141"/>
        <v>2</v>
      </c>
      <c r="M4493" s="11" t="s">
        <v>14</v>
      </c>
      <c r="N4493" s="11" t="s">
        <v>15</v>
      </c>
      <c r="O4493" s="11" t="str">
        <f>VLOOKUP(E4493,State_Code_Name!$B$1:$C$52,2,0)</f>
        <v>Ohio</v>
      </c>
    </row>
    <row r="4494" spans="1:15" x14ac:dyDescent="0.3">
      <c r="A4494" s="11">
        <v>1755368</v>
      </c>
      <c r="B4494" s="12" t="s">
        <v>363</v>
      </c>
      <c r="C4494" s="12" t="s">
        <v>16</v>
      </c>
      <c r="D4494" s="12" t="s">
        <v>21</v>
      </c>
      <c r="E4494" s="11" t="s">
        <v>177</v>
      </c>
      <c r="F4494" s="11" t="s">
        <v>19</v>
      </c>
      <c r="G4494" s="37">
        <v>42393</v>
      </c>
      <c r="H4494" s="13">
        <v>42398</v>
      </c>
      <c r="I4494" s="21">
        <v>5</v>
      </c>
      <c r="J4494" s="43" t="s">
        <v>1474</v>
      </c>
      <c r="K4494" s="21">
        <f t="shared" si="140"/>
        <v>2016</v>
      </c>
      <c r="L4494" s="24">
        <f t="shared" si="141"/>
        <v>1</v>
      </c>
      <c r="M4494" s="11" t="s">
        <v>14</v>
      </c>
      <c r="N4494" s="11" t="s">
        <v>15</v>
      </c>
      <c r="O4494" s="11" t="str">
        <f>VLOOKUP(E4494,State_Code_Name!$B$1:$C$52,2,0)</f>
        <v>Utah</v>
      </c>
    </row>
    <row r="4495" spans="1:15" x14ac:dyDescent="0.3">
      <c r="A4495" s="11">
        <v>1382648</v>
      </c>
      <c r="B4495" s="12" t="s">
        <v>223</v>
      </c>
      <c r="C4495" s="12" t="s">
        <v>62</v>
      </c>
      <c r="D4495" s="12" t="s">
        <v>460</v>
      </c>
      <c r="E4495" s="11" t="s">
        <v>49</v>
      </c>
      <c r="F4495" s="11" t="s">
        <v>19</v>
      </c>
      <c r="G4495" s="37">
        <v>42143</v>
      </c>
      <c r="H4495" s="13">
        <v>42143</v>
      </c>
      <c r="I4495" s="21">
        <v>0</v>
      </c>
      <c r="J4495" s="43" t="s">
        <v>1471</v>
      </c>
      <c r="K4495" s="21">
        <f t="shared" si="140"/>
        <v>2015</v>
      </c>
      <c r="L4495" s="24">
        <f t="shared" si="141"/>
        <v>2</v>
      </c>
      <c r="M4495" s="11" t="s">
        <v>14</v>
      </c>
      <c r="N4495" s="11" t="s">
        <v>15</v>
      </c>
      <c r="O4495" s="11" t="str">
        <f>VLOOKUP(E4495,State_Code_Name!$B$1:$C$52,2,0)</f>
        <v>New Jersey</v>
      </c>
    </row>
    <row r="4496" spans="1:15" x14ac:dyDescent="0.3">
      <c r="A4496" s="11">
        <v>943092</v>
      </c>
      <c r="B4496" s="12" t="s">
        <v>104</v>
      </c>
      <c r="C4496" s="12" t="s">
        <v>33</v>
      </c>
      <c r="D4496" s="12" t="s">
        <v>42</v>
      </c>
      <c r="E4496" s="11" t="s">
        <v>18</v>
      </c>
      <c r="F4496" s="11" t="s">
        <v>19</v>
      </c>
      <c r="G4496" s="37">
        <v>41838</v>
      </c>
      <c r="H4496" s="13">
        <v>41838</v>
      </c>
      <c r="I4496" s="21">
        <v>0</v>
      </c>
      <c r="J4496" s="43" t="s">
        <v>1481</v>
      </c>
      <c r="K4496" s="21">
        <f t="shared" si="140"/>
        <v>2014</v>
      </c>
      <c r="L4496" s="24">
        <f t="shared" si="141"/>
        <v>3</v>
      </c>
      <c r="M4496" s="11" t="s">
        <v>14</v>
      </c>
      <c r="N4496" s="11" t="s">
        <v>14</v>
      </c>
      <c r="O4496" s="11" t="str">
        <f>VLOOKUP(E4496,State_Code_Name!$B$1:$C$52,2,0)</f>
        <v>California</v>
      </c>
    </row>
    <row r="4497" spans="1:15" x14ac:dyDescent="0.3">
      <c r="A4497" s="11">
        <v>1845832</v>
      </c>
      <c r="B4497" s="12" t="s">
        <v>31</v>
      </c>
      <c r="C4497" s="12" t="s">
        <v>27</v>
      </c>
      <c r="D4497" s="12" t="s">
        <v>28</v>
      </c>
      <c r="E4497" s="11" t="s">
        <v>99</v>
      </c>
      <c r="F4497" s="11" t="s">
        <v>303</v>
      </c>
      <c r="G4497" s="37">
        <v>42452</v>
      </c>
      <c r="H4497" s="13">
        <v>42453</v>
      </c>
      <c r="I4497" s="21">
        <v>1</v>
      </c>
      <c r="J4497" s="43" t="s">
        <v>1476</v>
      </c>
      <c r="K4497" s="21">
        <f t="shared" si="140"/>
        <v>2016</v>
      </c>
      <c r="L4497" s="24">
        <f t="shared" si="141"/>
        <v>1</v>
      </c>
      <c r="M4497" s="11" t="s">
        <v>14</v>
      </c>
      <c r="N4497" s="11" t="s">
        <v>15</v>
      </c>
      <c r="O4497" s="11" t="str">
        <f>VLOOKUP(E4497,State_Code_Name!$B$1:$C$52,2,0)</f>
        <v>Arizona</v>
      </c>
    </row>
    <row r="4498" spans="1:15" x14ac:dyDescent="0.3">
      <c r="A4498" s="11">
        <v>560434</v>
      </c>
      <c r="B4498" s="12" t="s">
        <v>11</v>
      </c>
      <c r="C4498" s="12" t="s">
        <v>27</v>
      </c>
      <c r="D4498" s="12" t="s">
        <v>28</v>
      </c>
      <c r="E4498" s="11" t="s">
        <v>75</v>
      </c>
      <c r="F4498" s="11" t="s">
        <v>13</v>
      </c>
      <c r="G4498" s="37">
        <v>41563</v>
      </c>
      <c r="H4498" s="13">
        <v>41564</v>
      </c>
      <c r="I4498" s="21">
        <v>1</v>
      </c>
      <c r="J4498" s="43" t="s">
        <v>1473</v>
      </c>
      <c r="K4498" s="21">
        <f t="shared" si="140"/>
        <v>2013</v>
      </c>
      <c r="L4498" s="24">
        <f t="shared" si="141"/>
        <v>4</v>
      </c>
      <c r="M4498" s="11" t="s">
        <v>14</v>
      </c>
      <c r="N4498" s="11" t="s">
        <v>15</v>
      </c>
      <c r="O4498" s="11" t="str">
        <f>VLOOKUP(E4498,State_Code_Name!$B$1:$C$52,2,0)</f>
        <v>Tennessee</v>
      </c>
    </row>
    <row r="4499" spans="1:15" x14ac:dyDescent="0.3">
      <c r="A4499" s="11">
        <v>388620</v>
      </c>
      <c r="B4499" s="12" t="s">
        <v>31</v>
      </c>
      <c r="C4499" s="12" t="s">
        <v>27</v>
      </c>
      <c r="D4499" s="12" t="s">
        <v>28</v>
      </c>
      <c r="E4499" s="11" t="s">
        <v>60</v>
      </c>
      <c r="F4499" s="11" t="s">
        <v>19</v>
      </c>
      <c r="G4499" s="37">
        <v>41387</v>
      </c>
      <c r="H4499" s="13">
        <v>41387</v>
      </c>
      <c r="I4499" s="21">
        <v>0</v>
      </c>
      <c r="J4499" s="43" t="s">
        <v>1483</v>
      </c>
      <c r="K4499" s="21">
        <f t="shared" si="140"/>
        <v>2013</v>
      </c>
      <c r="L4499" s="24">
        <f t="shared" si="141"/>
        <v>2</v>
      </c>
      <c r="M4499" s="11" t="s">
        <v>14</v>
      </c>
      <c r="N4499" s="11" t="s">
        <v>15</v>
      </c>
      <c r="O4499" s="11" t="str">
        <f>VLOOKUP(E4499,State_Code_Name!$B$1:$C$52,2,0)</f>
        <v>Illinois</v>
      </c>
    </row>
    <row r="4500" spans="1:15" x14ac:dyDescent="0.3">
      <c r="A4500" s="11">
        <v>455874</v>
      </c>
      <c r="B4500" s="12" t="s">
        <v>31</v>
      </c>
      <c r="C4500" s="12" t="s">
        <v>27</v>
      </c>
      <c r="D4500" s="12" t="s">
        <v>28</v>
      </c>
      <c r="E4500" s="11" t="s">
        <v>121</v>
      </c>
      <c r="F4500" s="11" t="s">
        <v>19</v>
      </c>
      <c r="G4500" s="37">
        <v>41467</v>
      </c>
      <c r="H4500" s="13">
        <v>41467</v>
      </c>
      <c r="I4500" s="21">
        <v>0</v>
      </c>
      <c r="J4500" s="43" t="s">
        <v>1481</v>
      </c>
      <c r="K4500" s="21">
        <f t="shared" si="140"/>
        <v>2013</v>
      </c>
      <c r="L4500" s="24">
        <f t="shared" si="141"/>
        <v>3</v>
      </c>
      <c r="M4500" s="11" t="s">
        <v>14</v>
      </c>
      <c r="N4500" s="11" t="s">
        <v>15</v>
      </c>
      <c r="O4500" s="11" t="str">
        <f>VLOOKUP(E4500,State_Code_Name!$B$1:$C$52,2,0)</f>
        <v>Oregon</v>
      </c>
    </row>
    <row r="4501" spans="1:15" x14ac:dyDescent="0.3">
      <c r="A4501" s="11">
        <v>1390312</v>
      </c>
      <c r="B4501" s="12" t="s">
        <v>44</v>
      </c>
      <c r="C4501" s="12" t="s">
        <v>27</v>
      </c>
      <c r="D4501" s="12" t="s">
        <v>28</v>
      </c>
      <c r="E4501" s="11" t="s">
        <v>52</v>
      </c>
      <c r="F4501" s="11" t="s">
        <v>19</v>
      </c>
      <c r="G4501" s="37">
        <v>42147</v>
      </c>
      <c r="H4501" s="13">
        <v>42152</v>
      </c>
      <c r="I4501" s="21">
        <v>5</v>
      </c>
      <c r="J4501" s="43" t="s">
        <v>1471</v>
      </c>
      <c r="K4501" s="21">
        <f t="shared" si="140"/>
        <v>2015</v>
      </c>
      <c r="L4501" s="24">
        <f t="shared" si="141"/>
        <v>2</v>
      </c>
      <c r="M4501" s="11" t="s">
        <v>14</v>
      </c>
      <c r="N4501" s="11" t="s">
        <v>15</v>
      </c>
      <c r="O4501" s="11" t="str">
        <f>VLOOKUP(E4501,State_Code_Name!$B$1:$C$52,2,0)</f>
        <v>Washington</v>
      </c>
    </row>
    <row r="4502" spans="1:15" x14ac:dyDescent="0.3">
      <c r="A4502" s="11">
        <v>427187</v>
      </c>
      <c r="B4502" s="12" t="s">
        <v>39</v>
      </c>
      <c r="C4502" s="12" t="s">
        <v>37</v>
      </c>
      <c r="D4502" s="12" t="s">
        <v>1445</v>
      </c>
      <c r="E4502" s="11" t="s">
        <v>49</v>
      </c>
      <c r="F4502" s="11" t="s">
        <v>24</v>
      </c>
      <c r="G4502" s="37">
        <v>41435</v>
      </c>
      <c r="H4502" s="13">
        <v>41436</v>
      </c>
      <c r="I4502" s="21">
        <v>1</v>
      </c>
      <c r="J4502" s="43" t="s">
        <v>1477</v>
      </c>
      <c r="K4502" s="21">
        <f t="shared" si="140"/>
        <v>2013</v>
      </c>
      <c r="L4502" s="24">
        <f t="shared" si="141"/>
        <v>2</v>
      </c>
      <c r="M4502" s="11" t="s">
        <v>14</v>
      </c>
      <c r="N4502" s="11" t="s">
        <v>15</v>
      </c>
      <c r="O4502" s="11" t="str">
        <f>VLOOKUP(E4502,State_Code_Name!$B$1:$C$52,2,0)</f>
        <v>New Jersey</v>
      </c>
    </row>
    <row r="4503" spans="1:15" x14ac:dyDescent="0.3">
      <c r="A4503" s="11">
        <v>1149563</v>
      </c>
      <c r="B4503" s="12" t="s">
        <v>59</v>
      </c>
      <c r="C4503" s="12" t="s">
        <v>37</v>
      </c>
      <c r="D4503" s="12" t="s">
        <v>120</v>
      </c>
      <c r="E4503" s="11" t="s">
        <v>73</v>
      </c>
      <c r="F4503" s="11" t="s">
        <v>19</v>
      </c>
      <c r="G4503" s="37">
        <v>41982</v>
      </c>
      <c r="H4503" s="13">
        <v>41982</v>
      </c>
      <c r="I4503" s="21">
        <v>0</v>
      </c>
      <c r="J4503" s="43" t="s">
        <v>1475</v>
      </c>
      <c r="K4503" s="21">
        <f t="shared" si="140"/>
        <v>2014</v>
      </c>
      <c r="L4503" s="24">
        <f t="shared" si="141"/>
        <v>4</v>
      </c>
      <c r="M4503" s="11" t="s">
        <v>14</v>
      </c>
      <c r="N4503" s="11" t="s">
        <v>15</v>
      </c>
      <c r="O4503" s="11" t="str">
        <f>VLOOKUP(E4503,State_Code_Name!$B$1:$C$52,2,0)</f>
        <v>Kentucky</v>
      </c>
    </row>
    <row r="4504" spans="1:15" x14ac:dyDescent="0.3">
      <c r="A4504" s="11">
        <v>401061</v>
      </c>
      <c r="B4504" s="12" t="s">
        <v>11</v>
      </c>
      <c r="C4504" s="12" t="s">
        <v>16</v>
      </c>
      <c r="D4504" s="12" t="s">
        <v>25</v>
      </c>
      <c r="E4504" s="11" t="s">
        <v>23</v>
      </c>
      <c r="F4504" s="11" t="s">
        <v>13</v>
      </c>
      <c r="G4504" s="37">
        <v>41401</v>
      </c>
      <c r="H4504" s="13">
        <v>41402</v>
      </c>
      <c r="I4504" s="21">
        <v>1</v>
      </c>
      <c r="J4504" s="43" t="s">
        <v>1471</v>
      </c>
      <c r="K4504" s="21">
        <f t="shared" si="140"/>
        <v>2013</v>
      </c>
      <c r="L4504" s="24">
        <f t="shared" si="141"/>
        <v>2</v>
      </c>
      <c r="M4504" s="11" t="s">
        <v>14</v>
      </c>
      <c r="N4504" s="11" t="s">
        <v>15</v>
      </c>
      <c r="O4504" s="11" t="str">
        <f>VLOOKUP(E4504,State_Code_Name!$B$1:$C$52,2,0)</f>
        <v>New York</v>
      </c>
    </row>
    <row r="4505" spans="1:15" x14ac:dyDescent="0.3">
      <c r="A4505" s="11">
        <v>1549691</v>
      </c>
      <c r="B4505" s="12" t="s">
        <v>31</v>
      </c>
      <c r="C4505" s="12" t="s">
        <v>16</v>
      </c>
      <c r="D4505" s="12" t="s">
        <v>76</v>
      </c>
      <c r="E4505" s="11" t="s">
        <v>122</v>
      </c>
      <c r="F4505" s="11" t="s">
        <v>19</v>
      </c>
      <c r="G4505" s="37">
        <v>42249</v>
      </c>
      <c r="H4505" s="13">
        <v>42249</v>
      </c>
      <c r="I4505" s="21">
        <v>0</v>
      </c>
      <c r="J4505" s="43" t="s">
        <v>1480</v>
      </c>
      <c r="K4505" s="21">
        <f t="shared" si="140"/>
        <v>2015</v>
      </c>
      <c r="L4505" s="24">
        <f t="shared" si="141"/>
        <v>3</v>
      </c>
      <c r="M4505" s="11" t="s">
        <v>14</v>
      </c>
      <c r="N4505" s="11" t="s">
        <v>15</v>
      </c>
      <c r="O4505" s="11" t="str">
        <f>VLOOKUP(E4505,State_Code_Name!$B$1:$C$52,2,0)</f>
        <v>Maryland</v>
      </c>
    </row>
    <row r="4506" spans="1:15" x14ac:dyDescent="0.3">
      <c r="A4506" s="11">
        <v>1624075</v>
      </c>
      <c r="B4506" s="12" t="s">
        <v>31</v>
      </c>
      <c r="C4506" s="12" t="s">
        <v>16</v>
      </c>
      <c r="D4506" s="12" t="s">
        <v>21</v>
      </c>
      <c r="E4506" s="11" t="s">
        <v>67</v>
      </c>
      <c r="F4506" s="11" t="s">
        <v>19</v>
      </c>
      <c r="G4506" s="37">
        <v>42303</v>
      </c>
      <c r="H4506" s="13">
        <v>42303</v>
      </c>
      <c r="I4506" s="21">
        <v>0</v>
      </c>
      <c r="J4506" s="43" t="s">
        <v>1473</v>
      </c>
      <c r="K4506" s="21">
        <f t="shared" si="140"/>
        <v>2015</v>
      </c>
      <c r="L4506" s="24">
        <f t="shared" si="141"/>
        <v>4</v>
      </c>
      <c r="M4506" s="11" t="s">
        <v>14</v>
      </c>
      <c r="N4506" s="11" t="s">
        <v>14</v>
      </c>
      <c r="O4506" s="11" t="str">
        <f>VLOOKUP(E4506,State_Code_Name!$B$1:$C$52,2,0)</f>
        <v>Michigan</v>
      </c>
    </row>
    <row r="4507" spans="1:15" x14ac:dyDescent="0.3">
      <c r="A4507" s="11">
        <v>1085986</v>
      </c>
      <c r="B4507" s="12" t="s">
        <v>11</v>
      </c>
      <c r="C4507" s="12" t="s">
        <v>37</v>
      </c>
      <c r="D4507" s="12" t="s">
        <v>81</v>
      </c>
      <c r="E4507" s="11" t="s">
        <v>18</v>
      </c>
      <c r="F4507" s="11" t="s">
        <v>19</v>
      </c>
      <c r="G4507" s="37">
        <v>41936</v>
      </c>
      <c r="H4507" s="13">
        <v>41936</v>
      </c>
      <c r="I4507" s="21">
        <v>0</v>
      </c>
      <c r="J4507" s="43" t="s">
        <v>1473</v>
      </c>
      <c r="K4507" s="21">
        <f t="shared" si="140"/>
        <v>2014</v>
      </c>
      <c r="L4507" s="24">
        <f t="shared" si="141"/>
        <v>4</v>
      </c>
      <c r="M4507" s="11" t="s">
        <v>14</v>
      </c>
      <c r="N4507" s="11" t="s">
        <v>14</v>
      </c>
      <c r="O4507" s="11" t="str">
        <f>VLOOKUP(E4507,State_Code_Name!$B$1:$C$52,2,0)</f>
        <v>California</v>
      </c>
    </row>
    <row r="4508" spans="1:15" x14ac:dyDescent="0.3">
      <c r="A4508" s="11">
        <v>1916493</v>
      </c>
      <c r="B4508" s="12" t="s">
        <v>862</v>
      </c>
      <c r="C4508" s="12" t="s">
        <v>9</v>
      </c>
      <c r="D4508" s="12" t="s">
        <v>10</v>
      </c>
      <c r="E4508" s="11" t="s">
        <v>80</v>
      </c>
      <c r="F4508" s="11" t="s">
        <v>19</v>
      </c>
      <c r="G4508" s="37">
        <v>42499</v>
      </c>
      <c r="H4508" s="13">
        <v>42501</v>
      </c>
      <c r="I4508" s="21">
        <v>2</v>
      </c>
      <c r="J4508" s="43" t="s">
        <v>1471</v>
      </c>
      <c r="K4508" s="21">
        <f t="shared" si="140"/>
        <v>2016</v>
      </c>
      <c r="L4508" s="24">
        <f t="shared" si="141"/>
        <v>2</v>
      </c>
      <c r="M4508" s="11" t="s">
        <v>14</v>
      </c>
      <c r="N4508" s="11" t="s">
        <v>15</v>
      </c>
      <c r="O4508" s="11" t="str">
        <f>VLOOKUP(E4508,State_Code_Name!$B$1:$C$52,2,0)</f>
        <v>Minnesota</v>
      </c>
    </row>
    <row r="4509" spans="1:15" x14ac:dyDescent="0.3">
      <c r="A4509" s="11">
        <v>1468990</v>
      </c>
      <c r="B4509" s="12" t="s">
        <v>44</v>
      </c>
      <c r="C4509" s="12" t="s">
        <v>16</v>
      </c>
      <c r="D4509" s="12" t="s">
        <v>21</v>
      </c>
      <c r="E4509" s="11" t="s">
        <v>18</v>
      </c>
      <c r="F4509" s="11" t="s">
        <v>19</v>
      </c>
      <c r="G4509" s="37">
        <v>42200</v>
      </c>
      <c r="H4509" s="13">
        <v>42200</v>
      </c>
      <c r="I4509" s="21">
        <v>0</v>
      </c>
      <c r="J4509" s="43" t="s">
        <v>1481</v>
      </c>
      <c r="K4509" s="21">
        <f t="shared" si="140"/>
        <v>2015</v>
      </c>
      <c r="L4509" s="24">
        <f t="shared" si="141"/>
        <v>3</v>
      </c>
      <c r="M4509" s="11" t="s">
        <v>14</v>
      </c>
      <c r="N4509" s="11" t="s">
        <v>14</v>
      </c>
      <c r="O4509" s="11" t="str">
        <f>VLOOKUP(E4509,State_Code_Name!$B$1:$C$52,2,0)</f>
        <v>California</v>
      </c>
    </row>
    <row r="4510" spans="1:15" x14ac:dyDescent="0.3">
      <c r="A4510" s="11">
        <v>1033335</v>
      </c>
      <c r="B4510" s="12" t="s">
        <v>301</v>
      </c>
      <c r="C4510" s="12" t="s">
        <v>62</v>
      </c>
      <c r="D4510" s="12" t="s">
        <v>460</v>
      </c>
      <c r="E4510" s="11" t="s">
        <v>194</v>
      </c>
      <c r="F4510" s="11" t="s">
        <v>19</v>
      </c>
      <c r="G4510" s="37">
        <v>41899</v>
      </c>
      <c r="H4510" s="13">
        <v>41907</v>
      </c>
      <c r="I4510" s="21">
        <v>8</v>
      </c>
      <c r="J4510" s="43" t="s">
        <v>1480</v>
      </c>
      <c r="K4510" s="21">
        <f t="shared" si="140"/>
        <v>2014</v>
      </c>
      <c r="L4510" s="24">
        <f t="shared" si="141"/>
        <v>3</v>
      </c>
      <c r="M4510" s="11" t="s">
        <v>14</v>
      </c>
      <c r="N4510" s="11" t="s">
        <v>15</v>
      </c>
      <c r="O4510" s="11" t="str">
        <f>VLOOKUP(E4510,State_Code_Name!$B$1:$C$52,2,0)</f>
        <v>Nebraska</v>
      </c>
    </row>
    <row r="4511" spans="1:15" x14ac:dyDescent="0.3">
      <c r="A4511" s="11">
        <v>1054707</v>
      </c>
      <c r="B4511" s="12" t="s">
        <v>307</v>
      </c>
      <c r="C4511" s="12" t="s">
        <v>33</v>
      </c>
      <c r="D4511" s="12" t="s">
        <v>115</v>
      </c>
      <c r="E4511" s="11" t="s">
        <v>171</v>
      </c>
      <c r="F4511" s="11" t="s">
        <v>19</v>
      </c>
      <c r="G4511" s="37">
        <v>41914</v>
      </c>
      <c r="H4511" s="13">
        <v>41914</v>
      </c>
      <c r="I4511" s="21">
        <v>0</v>
      </c>
      <c r="J4511" s="43" t="s">
        <v>1473</v>
      </c>
      <c r="K4511" s="21">
        <f t="shared" si="140"/>
        <v>2014</v>
      </c>
      <c r="L4511" s="24">
        <f t="shared" si="141"/>
        <v>4</v>
      </c>
      <c r="M4511" s="11" t="s">
        <v>14</v>
      </c>
      <c r="N4511" s="11" t="s">
        <v>15</v>
      </c>
      <c r="O4511" s="11" t="str">
        <f>VLOOKUP(E4511,State_Code_Name!$B$1:$C$52,2,0)</f>
        <v>Louisiana</v>
      </c>
    </row>
    <row r="4512" spans="1:15" x14ac:dyDescent="0.3">
      <c r="A4512" s="11">
        <v>950948</v>
      </c>
      <c r="B4512" s="12" t="s">
        <v>846</v>
      </c>
      <c r="C4512" s="12" t="s">
        <v>33</v>
      </c>
      <c r="D4512" s="12" t="s">
        <v>42</v>
      </c>
      <c r="E4512" s="11" t="s">
        <v>32</v>
      </c>
      <c r="F4512" s="11" t="s">
        <v>19</v>
      </c>
      <c r="G4512" s="37">
        <v>41843</v>
      </c>
      <c r="H4512" s="13">
        <v>41845</v>
      </c>
      <c r="I4512" s="21">
        <v>2</v>
      </c>
      <c r="J4512" s="43" t="s">
        <v>1481</v>
      </c>
      <c r="K4512" s="21">
        <f t="shared" si="140"/>
        <v>2014</v>
      </c>
      <c r="L4512" s="24">
        <f t="shared" si="141"/>
        <v>3</v>
      </c>
      <c r="M4512" s="11" t="s">
        <v>14</v>
      </c>
      <c r="N4512" s="11" t="s">
        <v>14</v>
      </c>
      <c r="O4512" s="11" t="str">
        <f>VLOOKUP(E4512,State_Code_Name!$B$1:$C$52,2,0)</f>
        <v>Texas</v>
      </c>
    </row>
    <row r="4513" spans="1:15" x14ac:dyDescent="0.3">
      <c r="A4513" s="11">
        <v>1822883</v>
      </c>
      <c r="B4513" s="12" t="s">
        <v>39</v>
      </c>
      <c r="C4513" s="12" t="s">
        <v>37</v>
      </c>
      <c r="D4513" s="12" t="s">
        <v>38</v>
      </c>
      <c r="E4513" s="11" t="s">
        <v>18</v>
      </c>
      <c r="F4513" s="11" t="s">
        <v>19</v>
      </c>
      <c r="G4513" s="37">
        <v>42437</v>
      </c>
      <c r="H4513" s="13">
        <v>42437</v>
      </c>
      <c r="I4513" s="21">
        <v>0</v>
      </c>
      <c r="J4513" s="43" t="s">
        <v>1476</v>
      </c>
      <c r="K4513" s="21">
        <f t="shared" si="140"/>
        <v>2016</v>
      </c>
      <c r="L4513" s="24">
        <f t="shared" si="141"/>
        <v>1</v>
      </c>
      <c r="M4513" s="11" t="s">
        <v>14</v>
      </c>
      <c r="N4513" s="11" t="s">
        <v>15</v>
      </c>
      <c r="O4513" s="11" t="str">
        <f>VLOOKUP(E4513,State_Code_Name!$B$1:$C$52,2,0)</f>
        <v>California</v>
      </c>
    </row>
    <row r="4514" spans="1:15" x14ac:dyDescent="0.3">
      <c r="A4514" s="11">
        <v>391562</v>
      </c>
      <c r="B4514" s="12" t="s">
        <v>66</v>
      </c>
      <c r="C4514" s="12" t="s">
        <v>16</v>
      </c>
      <c r="D4514" s="12" t="s">
        <v>25</v>
      </c>
      <c r="E4514" s="11"/>
      <c r="F4514" s="11" t="s">
        <v>13</v>
      </c>
      <c r="G4514" s="37">
        <v>41389</v>
      </c>
      <c r="H4514" s="13">
        <v>41390</v>
      </c>
      <c r="I4514" s="21">
        <v>1</v>
      </c>
      <c r="J4514" s="43" t="s">
        <v>1483</v>
      </c>
      <c r="K4514" s="21">
        <f t="shared" si="140"/>
        <v>2013</v>
      </c>
      <c r="L4514" s="24">
        <f t="shared" si="141"/>
        <v>2</v>
      </c>
      <c r="M4514" s="11" t="s">
        <v>14</v>
      </c>
      <c r="N4514" s="11" t="s">
        <v>15</v>
      </c>
      <c r="O4514" s="11" t="e">
        <f>VLOOKUP(E4514,State_Code_Name!$B$1:$C$52,2,0)</f>
        <v>#N/A</v>
      </c>
    </row>
    <row r="4515" spans="1:15" x14ac:dyDescent="0.3">
      <c r="A4515" s="11">
        <v>1755987</v>
      </c>
      <c r="B4515" s="12" t="s">
        <v>44</v>
      </c>
      <c r="C4515" s="12" t="s">
        <v>27</v>
      </c>
      <c r="D4515" s="12" t="s">
        <v>1449</v>
      </c>
      <c r="E4515" s="11" t="s">
        <v>67</v>
      </c>
      <c r="F4515" s="11" t="s">
        <v>19</v>
      </c>
      <c r="G4515" s="37">
        <v>42394</v>
      </c>
      <c r="H4515" s="13">
        <v>42395</v>
      </c>
      <c r="I4515" s="21">
        <v>1</v>
      </c>
      <c r="J4515" s="43" t="s">
        <v>1474</v>
      </c>
      <c r="K4515" s="21">
        <f t="shared" si="140"/>
        <v>2016</v>
      </c>
      <c r="L4515" s="24">
        <f t="shared" si="141"/>
        <v>1</v>
      </c>
      <c r="M4515" s="11" t="s">
        <v>14</v>
      </c>
      <c r="N4515" s="11" t="s">
        <v>15</v>
      </c>
      <c r="O4515" s="11" t="str">
        <f>VLOOKUP(E4515,State_Code_Name!$B$1:$C$52,2,0)</f>
        <v>Michigan</v>
      </c>
    </row>
    <row r="4516" spans="1:15" x14ac:dyDescent="0.3">
      <c r="A4516" s="11">
        <v>575025</v>
      </c>
      <c r="B4516" s="12" t="s">
        <v>178</v>
      </c>
      <c r="C4516" s="12" t="s">
        <v>27</v>
      </c>
      <c r="D4516" s="12" t="s">
        <v>28</v>
      </c>
      <c r="E4516" s="11" t="s">
        <v>18</v>
      </c>
      <c r="F4516" s="11" t="s">
        <v>19</v>
      </c>
      <c r="G4516" s="37">
        <v>41576</v>
      </c>
      <c r="H4516" s="13">
        <v>41577</v>
      </c>
      <c r="I4516" s="21">
        <v>1</v>
      </c>
      <c r="J4516" s="43" t="s">
        <v>1473</v>
      </c>
      <c r="K4516" s="21">
        <f t="shared" si="140"/>
        <v>2013</v>
      </c>
      <c r="L4516" s="24">
        <f t="shared" si="141"/>
        <v>4</v>
      </c>
      <c r="M4516" s="11" t="s">
        <v>14</v>
      </c>
      <c r="N4516" s="11" t="s">
        <v>15</v>
      </c>
      <c r="O4516" s="11" t="str">
        <f>VLOOKUP(E4516,State_Code_Name!$B$1:$C$52,2,0)</f>
        <v>California</v>
      </c>
    </row>
    <row r="4517" spans="1:15" x14ac:dyDescent="0.3">
      <c r="A4517" s="11">
        <v>1709615</v>
      </c>
      <c r="B4517" s="12" t="s">
        <v>11</v>
      </c>
      <c r="C4517" s="12" t="s">
        <v>16</v>
      </c>
      <c r="D4517" s="12" t="s">
        <v>21</v>
      </c>
      <c r="E4517" s="11" t="s">
        <v>41</v>
      </c>
      <c r="F4517" s="11" t="s">
        <v>19</v>
      </c>
      <c r="G4517" s="37">
        <v>42358</v>
      </c>
      <c r="H4517" s="13">
        <v>42358</v>
      </c>
      <c r="I4517" s="21">
        <v>0</v>
      </c>
      <c r="J4517" s="43" t="s">
        <v>1475</v>
      </c>
      <c r="K4517" s="21">
        <f t="shared" si="140"/>
        <v>2015</v>
      </c>
      <c r="L4517" s="24">
        <f t="shared" si="141"/>
        <v>4</v>
      </c>
      <c r="M4517" s="11" t="s">
        <v>14</v>
      </c>
      <c r="N4517" s="11" t="s">
        <v>14</v>
      </c>
      <c r="O4517" s="11" t="str">
        <f>VLOOKUP(E4517,State_Code_Name!$B$1:$C$52,2,0)</f>
        <v>Nevada</v>
      </c>
    </row>
    <row r="4518" spans="1:15" x14ac:dyDescent="0.3">
      <c r="A4518" s="11">
        <v>318394</v>
      </c>
      <c r="B4518" s="12" t="s">
        <v>44</v>
      </c>
      <c r="C4518" s="12" t="s">
        <v>9</v>
      </c>
      <c r="D4518" s="12" t="s">
        <v>182</v>
      </c>
      <c r="E4518" s="11" t="s">
        <v>36</v>
      </c>
      <c r="F4518" s="11" t="s">
        <v>19</v>
      </c>
      <c r="G4518" s="37">
        <v>41320</v>
      </c>
      <c r="H4518" s="13">
        <v>41324</v>
      </c>
      <c r="I4518" s="21">
        <v>4</v>
      </c>
      <c r="J4518" s="43" t="s">
        <v>1478</v>
      </c>
      <c r="K4518" s="21">
        <f t="shared" si="140"/>
        <v>2013</v>
      </c>
      <c r="L4518" s="24">
        <f t="shared" si="141"/>
        <v>1</v>
      </c>
      <c r="M4518" s="11" t="s">
        <v>14</v>
      </c>
      <c r="N4518" s="11" t="s">
        <v>15</v>
      </c>
      <c r="O4518" s="11" t="str">
        <f>VLOOKUP(E4518,State_Code_Name!$B$1:$C$52,2,0)</f>
        <v>Florida</v>
      </c>
    </row>
    <row r="4519" spans="1:15" x14ac:dyDescent="0.3">
      <c r="A4519" s="11">
        <v>1018160</v>
      </c>
      <c r="B4519" s="12" t="s">
        <v>988</v>
      </c>
      <c r="C4519" s="12" t="s">
        <v>539</v>
      </c>
      <c r="D4519" s="12" t="s">
        <v>540</v>
      </c>
      <c r="E4519" s="11" t="s">
        <v>32</v>
      </c>
      <c r="F4519" s="11" t="s">
        <v>19</v>
      </c>
      <c r="G4519" s="37">
        <v>41890</v>
      </c>
      <c r="H4519" s="13">
        <v>41890</v>
      </c>
      <c r="I4519" s="21">
        <v>0</v>
      </c>
      <c r="J4519" s="43" t="s">
        <v>1480</v>
      </c>
      <c r="K4519" s="21">
        <f t="shared" si="140"/>
        <v>2014</v>
      </c>
      <c r="L4519" s="24">
        <f t="shared" si="141"/>
        <v>3</v>
      </c>
      <c r="M4519" s="11" t="s">
        <v>14</v>
      </c>
      <c r="N4519" s="11" t="s">
        <v>15</v>
      </c>
      <c r="O4519" s="11" t="str">
        <f>VLOOKUP(E4519,State_Code_Name!$B$1:$C$52,2,0)</f>
        <v>Texas</v>
      </c>
    </row>
    <row r="4520" spans="1:15" x14ac:dyDescent="0.3">
      <c r="A4520" s="11">
        <v>982910</v>
      </c>
      <c r="B4520" s="12" t="s">
        <v>44</v>
      </c>
      <c r="C4520" s="12" t="s">
        <v>37</v>
      </c>
      <c r="D4520" s="12" t="s">
        <v>81</v>
      </c>
      <c r="E4520" s="11" t="s">
        <v>36</v>
      </c>
      <c r="F4520" s="11" t="s">
        <v>19</v>
      </c>
      <c r="G4520" s="37">
        <v>41864</v>
      </c>
      <c r="H4520" s="13">
        <v>41864</v>
      </c>
      <c r="I4520" s="21">
        <v>0</v>
      </c>
      <c r="J4520" s="43" t="s">
        <v>1482</v>
      </c>
      <c r="K4520" s="21">
        <f t="shared" si="140"/>
        <v>2014</v>
      </c>
      <c r="L4520" s="24">
        <f t="shared" si="141"/>
        <v>3</v>
      </c>
      <c r="M4520" s="11" t="s">
        <v>14</v>
      </c>
      <c r="N4520" s="11" t="s">
        <v>15</v>
      </c>
      <c r="O4520" s="11" t="str">
        <f>VLOOKUP(E4520,State_Code_Name!$B$1:$C$52,2,0)</f>
        <v>Florida</v>
      </c>
    </row>
    <row r="4521" spans="1:15" x14ac:dyDescent="0.3">
      <c r="A4521" s="11">
        <v>1063862</v>
      </c>
      <c r="B4521" s="12" t="s">
        <v>64</v>
      </c>
      <c r="C4521" s="12" t="s">
        <v>62</v>
      </c>
      <c r="D4521" s="12" t="s">
        <v>460</v>
      </c>
      <c r="E4521" s="11" t="s">
        <v>114</v>
      </c>
      <c r="F4521" s="11" t="s">
        <v>19</v>
      </c>
      <c r="G4521" s="37">
        <v>41920</v>
      </c>
      <c r="H4521" s="13">
        <v>41927</v>
      </c>
      <c r="I4521" s="21">
        <v>7</v>
      </c>
      <c r="J4521" s="43" t="s">
        <v>1473</v>
      </c>
      <c r="K4521" s="21">
        <f t="shared" si="140"/>
        <v>2014</v>
      </c>
      <c r="L4521" s="24">
        <f t="shared" si="141"/>
        <v>4</v>
      </c>
      <c r="M4521" s="11" t="s">
        <v>14</v>
      </c>
      <c r="N4521" s="11" t="s">
        <v>15</v>
      </c>
      <c r="O4521" s="11" t="str">
        <f>VLOOKUP(E4521,State_Code_Name!$B$1:$C$52,2,0)</f>
        <v>Iowa</v>
      </c>
    </row>
    <row r="4522" spans="1:15" x14ac:dyDescent="0.3">
      <c r="A4522" s="11">
        <v>479342</v>
      </c>
      <c r="B4522" s="12" t="s">
        <v>11</v>
      </c>
      <c r="C4522" s="12" t="s">
        <v>16</v>
      </c>
      <c r="D4522" s="12" t="s">
        <v>17</v>
      </c>
      <c r="E4522" s="11" t="s">
        <v>30</v>
      </c>
      <c r="F4522" s="11" t="s">
        <v>13</v>
      </c>
      <c r="G4522" s="37">
        <v>41471</v>
      </c>
      <c r="H4522" s="13">
        <v>41472</v>
      </c>
      <c r="I4522" s="21">
        <v>1</v>
      </c>
      <c r="J4522" s="43" t="s">
        <v>1481</v>
      </c>
      <c r="K4522" s="21">
        <f t="shared" si="140"/>
        <v>2013</v>
      </c>
      <c r="L4522" s="24">
        <f t="shared" si="141"/>
        <v>3</v>
      </c>
      <c r="M4522" s="11" t="s">
        <v>14</v>
      </c>
      <c r="N4522" s="11" t="s">
        <v>15</v>
      </c>
      <c r="O4522" s="11" t="str">
        <f>VLOOKUP(E4522,State_Code_Name!$B$1:$C$52,2,0)</f>
        <v>Connecticut</v>
      </c>
    </row>
    <row r="4523" spans="1:15" x14ac:dyDescent="0.3">
      <c r="A4523" s="11">
        <v>1310712</v>
      </c>
      <c r="B4523" s="12" t="s">
        <v>31</v>
      </c>
      <c r="C4523" s="12" t="s">
        <v>37</v>
      </c>
      <c r="D4523" s="12" t="s">
        <v>202</v>
      </c>
      <c r="E4523" s="11" t="s">
        <v>183</v>
      </c>
      <c r="F4523" s="11" t="s">
        <v>303</v>
      </c>
      <c r="G4523" s="37">
        <v>42095</v>
      </c>
      <c r="H4523" s="13">
        <v>42097</v>
      </c>
      <c r="I4523" s="21">
        <v>2</v>
      </c>
      <c r="J4523" s="43" t="s">
        <v>1483</v>
      </c>
      <c r="K4523" s="21">
        <f t="shared" si="140"/>
        <v>2015</v>
      </c>
      <c r="L4523" s="24">
        <f t="shared" si="141"/>
        <v>2</v>
      </c>
      <c r="M4523" s="11" t="s">
        <v>14</v>
      </c>
      <c r="N4523" s="11" t="s">
        <v>14</v>
      </c>
      <c r="O4523" s="11" t="str">
        <f>VLOOKUP(E4523,State_Code_Name!$B$1:$C$52,2,0)</f>
        <v>Mississippi</v>
      </c>
    </row>
    <row r="4524" spans="1:15" x14ac:dyDescent="0.3">
      <c r="A4524" s="11">
        <v>1926739</v>
      </c>
      <c r="B4524" s="12" t="s">
        <v>69</v>
      </c>
      <c r="C4524" s="12" t="s">
        <v>33</v>
      </c>
      <c r="D4524" s="12" t="s">
        <v>45</v>
      </c>
      <c r="E4524" s="11" t="s">
        <v>36</v>
      </c>
      <c r="F4524" s="11" t="s">
        <v>19</v>
      </c>
      <c r="G4524" s="37">
        <v>42506</v>
      </c>
      <c r="H4524" s="13">
        <v>42506</v>
      </c>
      <c r="I4524" s="21">
        <v>0</v>
      </c>
      <c r="J4524" s="43" t="s">
        <v>1471</v>
      </c>
      <c r="K4524" s="21">
        <f t="shared" si="140"/>
        <v>2016</v>
      </c>
      <c r="L4524" s="24">
        <f t="shared" si="141"/>
        <v>2</v>
      </c>
      <c r="M4524" s="11" t="s">
        <v>14</v>
      </c>
      <c r="N4524" s="11" t="s">
        <v>15</v>
      </c>
      <c r="O4524" s="11" t="str">
        <f>VLOOKUP(E4524,State_Code_Name!$B$1:$C$52,2,0)</f>
        <v>Florida</v>
      </c>
    </row>
    <row r="4525" spans="1:15" x14ac:dyDescent="0.3">
      <c r="A4525" s="11">
        <v>318150</v>
      </c>
      <c r="B4525" s="12" t="s">
        <v>51</v>
      </c>
      <c r="C4525" s="12" t="s">
        <v>37</v>
      </c>
      <c r="D4525" s="12" t="s">
        <v>53</v>
      </c>
      <c r="E4525" s="11" t="s">
        <v>117</v>
      </c>
      <c r="F4525" s="11" t="s">
        <v>19</v>
      </c>
      <c r="G4525" s="37">
        <v>41320</v>
      </c>
      <c r="H4525" s="13">
        <v>41325</v>
      </c>
      <c r="I4525" s="21">
        <v>5</v>
      </c>
      <c r="J4525" s="43" t="s">
        <v>1478</v>
      </c>
      <c r="K4525" s="21">
        <f t="shared" si="140"/>
        <v>2013</v>
      </c>
      <c r="L4525" s="24">
        <f t="shared" si="141"/>
        <v>1</v>
      </c>
      <c r="M4525" s="11" t="s">
        <v>14</v>
      </c>
      <c r="N4525" s="11" t="s">
        <v>15</v>
      </c>
      <c r="O4525" s="11" t="str">
        <f>VLOOKUP(E4525,State_Code_Name!$B$1:$C$52,2,0)</f>
        <v>Alabama</v>
      </c>
    </row>
    <row r="4526" spans="1:15" x14ac:dyDescent="0.3">
      <c r="A4526" s="11">
        <v>886766</v>
      </c>
      <c r="B4526" s="12" t="s">
        <v>344</v>
      </c>
      <c r="C4526" s="12" t="s">
        <v>9</v>
      </c>
      <c r="D4526" s="12" t="s">
        <v>10</v>
      </c>
      <c r="E4526" s="11" t="s">
        <v>36</v>
      </c>
      <c r="F4526" s="11" t="s">
        <v>19</v>
      </c>
      <c r="G4526" s="37">
        <v>41799</v>
      </c>
      <c r="H4526" s="13">
        <v>41799</v>
      </c>
      <c r="I4526" s="21">
        <v>0</v>
      </c>
      <c r="J4526" s="43" t="s">
        <v>1477</v>
      </c>
      <c r="K4526" s="21">
        <f t="shared" si="140"/>
        <v>2014</v>
      </c>
      <c r="L4526" s="24">
        <f t="shared" si="141"/>
        <v>2</v>
      </c>
      <c r="M4526" s="11" t="s">
        <v>14</v>
      </c>
      <c r="N4526" s="11" t="s">
        <v>15</v>
      </c>
      <c r="O4526" s="11" t="str">
        <f>VLOOKUP(E4526,State_Code_Name!$B$1:$C$52,2,0)</f>
        <v>Florida</v>
      </c>
    </row>
    <row r="4527" spans="1:15" x14ac:dyDescent="0.3">
      <c r="A4527" s="11">
        <v>589739</v>
      </c>
      <c r="B4527" s="12" t="s">
        <v>74</v>
      </c>
      <c r="C4527" s="12" t="s">
        <v>27</v>
      </c>
      <c r="D4527" s="12" t="s">
        <v>57</v>
      </c>
      <c r="E4527" s="11" t="s">
        <v>40</v>
      </c>
      <c r="F4527" s="11" t="s">
        <v>19</v>
      </c>
      <c r="G4527" s="37">
        <v>41585</v>
      </c>
      <c r="H4527" s="13">
        <v>41585</v>
      </c>
      <c r="I4527" s="21">
        <v>0</v>
      </c>
      <c r="J4527" s="43" t="s">
        <v>1479</v>
      </c>
      <c r="K4527" s="21">
        <f t="shared" si="140"/>
        <v>2013</v>
      </c>
      <c r="L4527" s="24">
        <f t="shared" si="141"/>
        <v>4</v>
      </c>
      <c r="M4527" s="11" t="s">
        <v>14</v>
      </c>
      <c r="N4527" s="11" t="s">
        <v>15</v>
      </c>
      <c r="O4527" s="11" t="str">
        <f>VLOOKUP(E4527,State_Code_Name!$B$1:$C$52,2,0)</f>
        <v>Ohio</v>
      </c>
    </row>
    <row r="4528" spans="1:15" x14ac:dyDescent="0.3">
      <c r="A4528" s="11">
        <v>1221891</v>
      </c>
      <c r="B4528" s="12" t="s">
        <v>521</v>
      </c>
      <c r="C4528" s="12" t="s">
        <v>9</v>
      </c>
      <c r="D4528" s="12" t="s">
        <v>10</v>
      </c>
      <c r="E4528" s="11" t="s">
        <v>12</v>
      </c>
      <c r="F4528" s="11" t="s">
        <v>19</v>
      </c>
      <c r="G4528" s="37">
        <v>42038</v>
      </c>
      <c r="H4528" s="13">
        <v>42038</v>
      </c>
      <c r="I4528" s="21">
        <v>0</v>
      </c>
      <c r="J4528" s="43" t="s">
        <v>1478</v>
      </c>
      <c r="K4528" s="21">
        <f t="shared" si="140"/>
        <v>2015</v>
      </c>
      <c r="L4528" s="24">
        <f t="shared" si="141"/>
        <v>1</v>
      </c>
      <c r="M4528" s="11" t="s">
        <v>14</v>
      </c>
      <c r="N4528" s="11" t="s">
        <v>15</v>
      </c>
      <c r="O4528" s="11" t="str">
        <f>VLOOKUP(E4528,State_Code_Name!$B$1:$C$52,2,0)</f>
        <v>Virginia</v>
      </c>
    </row>
    <row r="4529" spans="1:15" x14ac:dyDescent="0.3">
      <c r="A4529" s="11">
        <v>1287811</v>
      </c>
      <c r="B4529" s="12" t="s">
        <v>70</v>
      </c>
      <c r="C4529" s="12" t="s">
        <v>27</v>
      </c>
      <c r="D4529" s="12" t="s">
        <v>79</v>
      </c>
      <c r="E4529" s="11" t="s">
        <v>52</v>
      </c>
      <c r="F4529" s="11" t="s">
        <v>19</v>
      </c>
      <c r="G4529" s="37">
        <v>42080</v>
      </c>
      <c r="H4529" s="13">
        <v>42087</v>
      </c>
      <c r="I4529" s="21">
        <v>7</v>
      </c>
      <c r="J4529" s="43" t="s">
        <v>1476</v>
      </c>
      <c r="K4529" s="21">
        <f t="shared" si="140"/>
        <v>2015</v>
      </c>
      <c r="L4529" s="24">
        <f t="shared" si="141"/>
        <v>1</v>
      </c>
      <c r="M4529" s="11" t="s">
        <v>14</v>
      </c>
      <c r="N4529" s="11" t="s">
        <v>15</v>
      </c>
      <c r="O4529" s="11" t="str">
        <f>VLOOKUP(E4529,State_Code_Name!$B$1:$C$52,2,0)</f>
        <v>Washington</v>
      </c>
    </row>
    <row r="4530" spans="1:15" x14ac:dyDescent="0.3">
      <c r="A4530" s="11">
        <v>1801905</v>
      </c>
      <c r="B4530" s="12" t="s">
        <v>51</v>
      </c>
      <c r="C4530" s="12" t="s">
        <v>37</v>
      </c>
      <c r="D4530" s="12" t="s">
        <v>1445</v>
      </c>
      <c r="E4530" s="11" t="s">
        <v>18</v>
      </c>
      <c r="F4530" s="11" t="s">
        <v>19</v>
      </c>
      <c r="G4530" s="37">
        <v>42425</v>
      </c>
      <c r="H4530" s="13">
        <v>42425</v>
      </c>
      <c r="I4530" s="21">
        <v>0</v>
      </c>
      <c r="J4530" s="43" t="s">
        <v>1478</v>
      </c>
      <c r="K4530" s="21">
        <f t="shared" si="140"/>
        <v>2016</v>
      </c>
      <c r="L4530" s="24">
        <f t="shared" si="141"/>
        <v>1</v>
      </c>
      <c r="M4530" s="11" t="s">
        <v>14</v>
      </c>
      <c r="N4530" s="11" t="s">
        <v>15</v>
      </c>
      <c r="O4530" s="11" t="str">
        <f>VLOOKUP(E4530,State_Code_Name!$B$1:$C$52,2,0)</f>
        <v>California</v>
      </c>
    </row>
    <row r="4531" spans="1:15" x14ac:dyDescent="0.3">
      <c r="A4531" s="11">
        <v>1890587</v>
      </c>
      <c r="B4531" s="12" t="s">
        <v>51</v>
      </c>
      <c r="C4531" s="12" t="s">
        <v>33</v>
      </c>
      <c r="D4531" s="12" t="s">
        <v>1441</v>
      </c>
      <c r="E4531" s="11" t="s">
        <v>36</v>
      </c>
      <c r="F4531" s="11" t="s">
        <v>19</v>
      </c>
      <c r="G4531" s="37">
        <v>42481</v>
      </c>
      <c r="H4531" s="13">
        <v>42484</v>
      </c>
      <c r="I4531" s="21">
        <v>3</v>
      </c>
      <c r="J4531" s="43" t="s">
        <v>1483</v>
      </c>
      <c r="K4531" s="21">
        <f t="shared" si="140"/>
        <v>2016</v>
      </c>
      <c r="L4531" s="24">
        <f t="shared" si="141"/>
        <v>2</v>
      </c>
      <c r="M4531" s="11" t="s">
        <v>14</v>
      </c>
      <c r="N4531" s="11" t="s">
        <v>15</v>
      </c>
      <c r="O4531" s="11" t="str">
        <f>VLOOKUP(E4531,State_Code_Name!$B$1:$C$52,2,0)</f>
        <v>Florida</v>
      </c>
    </row>
    <row r="4532" spans="1:15" x14ac:dyDescent="0.3">
      <c r="A4532" s="11">
        <v>1723111</v>
      </c>
      <c r="B4532" s="12" t="s">
        <v>11</v>
      </c>
      <c r="C4532" s="12" t="s">
        <v>16</v>
      </c>
      <c r="D4532" s="12" t="s">
        <v>21</v>
      </c>
      <c r="E4532" s="11" t="s">
        <v>18</v>
      </c>
      <c r="F4532" s="11" t="s">
        <v>303</v>
      </c>
      <c r="G4532" s="37">
        <v>42368</v>
      </c>
      <c r="H4532" s="13">
        <v>42373</v>
      </c>
      <c r="I4532" s="21">
        <v>5</v>
      </c>
      <c r="J4532" s="43" t="s">
        <v>1475</v>
      </c>
      <c r="K4532" s="21">
        <f t="shared" si="140"/>
        <v>2015</v>
      </c>
      <c r="L4532" s="24">
        <f t="shared" si="141"/>
        <v>4</v>
      </c>
      <c r="M4532" s="11" t="s">
        <v>14</v>
      </c>
      <c r="N4532" s="11" t="s">
        <v>15</v>
      </c>
      <c r="O4532" s="11" t="str">
        <f>VLOOKUP(E4532,State_Code_Name!$B$1:$C$52,2,0)</f>
        <v>California</v>
      </c>
    </row>
    <row r="4533" spans="1:15" x14ac:dyDescent="0.3">
      <c r="A4533" s="11">
        <v>1151876</v>
      </c>
      <c r="B4533" s="12" t="s">
        <v>97</v>
      </c>
      <c r="C4533" s="12" t="s">
        <v>53</v>
      </c>
      <c r="D4533" s="12" t="s">
        <v>102</v>
      </c>
      <c r="E4533" s="11" t="s">
        <v>18</v>
      </c>
      <c r="F4533" s="11" t="s">
        <v>19</v>
      </c>
      <c r="G4533" s="37">
        <v>41984</v>
      </c>
      <c r="H4533" s="13">
        <v>41984</v>
      </c>
      <c r="I4533" s="21">
        <v>0</v>
      </c>
      <c r="J4533" s="43" t="s">
        <v>1475</v>
      </c>
      <c r="K4533" s="21">
        <f t="shared" si="140"/>
        <v>2014</v>
      </c>
      <c r="L4533" s="24">
        <f t="shared" si="141"/>
        <v>4</v>
      </c>
      <c r="M4533" s="11" t="s">
        <v>14</v>
      </c>
      <c r="N4533" s="11" t="s">
        <v>14</v>
      </c>
      <c r="O4533" s="11" t="str">
        <f>VLOOKUP(E4533,State_Code_Name!$B$1:$C$52,2,0)</f>
        <v>California</v>
      </c>
    </row>
    <row r="4534" spans="1:15" x14ac:dyDescent="0.3">
      <c r="A4534" s="11">
        <v>363548</v>
      </c>
      <c r="B4534" s="12" t="s">
        <v>44</v>
      </c>
      <c r="C4534" s="12" t="s">
        <v>27</v>
      </c>
      <c r="D4534" s="12" t="s">
        <v>1449</v>
      </c>
      <c r="E4534" s="11" t="s">
        <v>73</v>
      </c>
      <c r="F4534" s="11" t="s">
        <v>19</v>
      </c>
      <c r="G4534" s="37">
        <v>41356</v>
      </c>
      <c r="H4534" s="13">
        <v>41358</v>
      </c>
      <c r="I4534" s="21">
        <v>2</v>
      </c>
      <c r="J4534" s="43" t="s">
        <v>1476</v>
      </c>
      <c r="K4534" s="21">
        <f t="shared" si="140"/>
        <v>2013</v>
      </c>
      <c r="L4534" s="24">
        <f t="shared" si="141"/>
        <v>1</v>
      </c>
      <c r="M4534" s="11" t="s">
        <v>14</v>
      </c>
      <c r="N4534" s="11" t="s">
        <v>15</v>
      </c>
      <c r="O4534" s="11" t="str">
        <f>VLOOKUP(E4534,State_Code_Name!$B$1:$C$52,2,0)</f>
        <v>Kentucky</v>
      </c>
    </row>
    <row r="4535" spans="1:15" x14ac:dyDescent="0.3">
      <c r="A4535" s="11">
        <v>2090608</v>
      </c>
      <c r="B4535" s="12" t="s">
        <v>61</v>
      </c>
      <c r="C4535" s="12" t="s">
        <v>53</v>
      </c>
      <c r="D4535" s="12" t="s">
        <v>102</v>
      </c>
      <c r="E4535" s="11" t="s">
        <v>18</v>
      </c>
      <c r="F4535" s="11" t="s">
        <v>19</v>
      </c>
      <c r="G4535" s="37">
        <v>42613</v>
      </c>
      <c r="H4535" s="13">
        <v>42613</v>
      </c>
      <c r="I4535" s="21">
        <v>0</v>
      </c>
      <c r="J4535" s="43" t="s">
        <v>1482</v>
      </c>
      <c r="K4535" s="21">
        <f t="shared" si="140"/>
        <v>2016</v>
      </c>
      <c r="L4535" s="24">
        <f t="shared" si="141"/>
        <v>3</v>
      </c>
      <c r="M4535" s="11" t="s">
        <v>14</v>
      </c>
      <c r="N4535" s="11" t="s">
        <v>14</v>
      </c>
      <c r="O4535" s="11" t="str">
        <f>VLOOKUP(E4535,State_Code_Name!$B$1:$C$52,2,0)</f>
        <v>California</v>
      </c>
    </row>
    <row r="4536" spans="1:15" x14ac:dyDescent="0.3">
      <c r="A4536" s="11">
        <v>1718623</v>
      </c>
      <c r="B4536" s="12" t="s">
        <v>59</v>
      </c>
      <c r="C4536" s="12" t="s">
        <v>16</v>
      </c>
      <c r="D4536" s="12" t="s">
        <v>21</v>
      </c>
      <c r="E4536" s="11" t="s">
        <v>40</v>
      </c>
      <c r="F4536" s="11" t="s">
        <v>13</v>
      </c>
      <c r="G4536" s="37">
        <v>42366</v>
      </c>
      <c r="H4536" s="13">
        <v>42367</v>
      </c>
      <c r="I4536" s="21">
        <v>1</v>
      </c>
      <c r="J4536" s="43" t="s">
        <v>1475</v>
      </c>
      <c r="K4536" s="21">
        <f t="shared" si="140"/>
        <v>2015</v>
      </c>
      <c r="L4536" s="24">
        <f t="shared" si="141"/>
        <v>4</v>
      </c>
      <c r="M4536" s="11" t="s">
        <v>14</v>
      </c>
      <c r="N4536" s="11" t="s">
        <v>15</v>
      </c>
      <c r="O4536" s="11" t="str">
        <f>VLOOKUP(E4536,State_Code_Name!$B$1:$C$52,2,0)</f>
        <v>Ohio</v>
      </c>
    </row>
    <row r="4537" spans="1:15" x14ac:dyDescent="0.3">
      <c r="A4537" s="11">
        <v>433681</v>
      </c>
      <c r="B4537" s="12" t="s">
        <v>55</v>
      </c>
      <c r="C4537" s="12" t="s">
        <v>53</v>
      </c>
      <c r="D4537" s="12" t="s">
        <v>102</v>
      </c>
      <c r="E4537" s="11" t="s">
        <v>47</v>
      </c>
      <c r="F4537" s="11" t="s">
        <v>19</v>
      </c>
      <c r="G4537" s="37">
        <v>41440</v>
      </c>
      <c r="H4537" s="13">
        <v>41442</v>
      </c>
      <c r="I4537" s="21">
        <v>2</v>
      </c>
      <c r="J4537" s="43" t="s">
        <v>1477</v>
      </c>
      <c r="K4537" s="21">
        <f t="shared" si="140"/>
        <v>2013</v>
      </c>
      <c r="L4537" s="24">
        <f t="shared" si="141"/>
        <v>2</v>
      </c>
      <c r="M4537" s="11" t="s">
        <v>14</v>
      </c>
      <c r="N4537" s="11" t="s">
        <v>15</v>
      </c>
      <c r="O4537" s="11" t="str">
        <f>VLOOKUP(E4537,State_Code_Name!$B$1:$C$52,2,0)</f>
        <v>Pennsylvania</v>
      </c>
    </row>
    <row r="4538" spans="1:15" x14ac:dyDescent="0.3">
      <c r="A4538" s="11">
        <v>535700</v>
      </c>
      <c r="B4538" s="12" t="s">
        <v>44</v>
      </c>
      <c r="C4538" s="12" t="s">
        <v>37</v>
      </c>
      <c r="D4538" s="12" t="s">
        <v>108</v>
      </c>
      <c r="E4538" s="11" t="s">
        <v>23</v>
      </c>
      <c r="F4538" s="11" t="s">
        <v>19</v>
      </c>
      <c r="G4538" s="37">
        <v>41538</v>
      </c>
      <c r="H4538" s="13">
        <v>41540</v>
      </c>
      <c r="I4538" s="21">
        <v>2</v>
      </c>
      <c r="J4538" s="43" t="s">
        <v>1480</v>
      </c>
      <c r="K4538" s="21">
        <f t="shared" si="140"/>
        <v>2013</v>
      </c>
      <c r="L4538" s="24">
        <f t="shared" si="141"/>
        <v>3</v>
      </c>
      <c r="M4538" s="11" t="s">
        <v>14</v>
      </c>
      <c r="N4538" s="11" t="s">
        <v>15</v>
      </c>
      <c r="O4538" s="11" t="str">
        <f>VLOOKUP(E4538,State_Code_Name!$B$1:$C$52,2,0)</f>
        <v>New York</v>
      </c>
    </row>
    <row r="4539" spans="1:15" x14ac:dyDescent="0.3">
      <c r="A4539" s="11">
        <v>707037</v>
      </c>
      <c r="B4539" s="12" t="s">
        <v>584</v>
      </c>
      <c r="C4539" s="12" t="s">
        <v>16</v>
      </c>
      <c r="D4539" s="12" t="s">
        <v>21</v>
      </c>
      <c r="E4539" s="11" t="s">
        <v>713</v>
      </c>
      <c r="F4539" s="11" t="s">
        <v>303</v>
      </c>
      <c r="G4539" s="37">
        <v>41680</v>
      </c>
      <c r="H4539" s="13">
        <v>41681</v>
      </c>
      <c r="I4539" s="21">
        <v>1</v>
      </c>
      <c r="J4539" s="43" t="s">
        <v>1478</v>
      </c>
      <c r="K4539" s="21">
        <f t="shared" si="140"/>
        <v>2014</v>
      </c>
      <c r="L4539" s="24">
        <f t="shared" si="141"/>
        <v>1</v>
      </c>
      <c r="M4539" s="11" t="s">
        <v>15</v>
      </c>
      <c r="N4539" s="11" t="s">
        <v>15</v>
      </c>
      <c r="O4539" s="11" t="e">
        <f>VLOOKUP(E4539,State_Code_Name!$B$1:$C$52,2,0)</f>
        <v>#N/A</v>
      </c>
    </row>
    <row r="4540" spans="1:15" x14ac:dyDescent="0.3">
      <c r="A4540" s="11">
        <v>1121252</v>
      </c>
      <c r="B4540" s="12" t="s">
        <v>11</v>
      </c>
      <c r="C4540" s="12" t="s">
        <v>9</v>
      </c>
      <c r="D4540" s="12" t="s">
        <v>133</v>
      </c>
      <c r="E4540" s="11" t="s">
        <v>47</v>
      </c>
      <c r="F4540" s="11" t="s">
        <v>19</v>
      </c>
      <c r="G4540" s="37">
        <v>41961</v>
      </c>
      <c r="H4540" s="13">
        <v>41961</v>
      </c>
      <c r="I4540" s="21">
        <v>0</v>
      </c>
      <c r="J4540" s="43" t="s">
        <v>1479</v>
      </c>
      <c r="K4540" s="21">
        <f t="shared" si="140"/>
        <v>2014</v>
      </c>
      <c r="L4540" s="24">
        <f t="shared" si="141"/>
        <v>4</v>
      </c>
      <c r="M4540" s="11" t="s">
        <v>14</v>
      </c>
      <c r="N4540" s="11" t="s">
        <v>15</v>
      </c>
      <c r="O4540" s="11" t="str">
        <f>VLOOKUP(E4540,State_Code_Name!$B$1:$C$52,2,0)</f>
        <v>Pennsylvania</v>
      </c>
    </row>
    <row r="4541" spans="1:15" x14ac:dyDescent="0.3">
      <c r="A4541" s="11">
        <v>607372</v>
      </c>
      <c r="B4541" s="12" t="s">
        <v>162</v>
      </c>
      <c r="C4541" s="12" t="s">
        <v>9</v>
      </c>
      <c r="D4541" s="12" t="s">
        <v>10</v>
      </c>
      <c r="E4541" s="11" t="s">
        <v>73</v>
      </c>
      <c r="F4541" s="11" t="s">
        <v>303</v>
      </c>
      <c r="G4541" s="37">
        <v>41599</v>
      </c>
      <c r="H4541" s="13">
        <v>41599</v>
      </c>
      <c r="I4541" s="21">
        <v>0</v>
      </c>
      <c r="J4541" s="43" t="s">
        <v>1479</v>
      </c>
      <c r="K4541" s="21">
        <f t="shared" si="140"/>
        <v>2013</v>
      </c>
      <c r="L4541" s="24">
        <f t="shared" si="141"/>
        <v>4</v>
      </c>
      <c r="M4541" s="11" t="s">
        <v>14</v>
      </c>
      <c r="N4541" s="11" t="s">
        <v>15</v>
      </c>
      <c r="O4541" s="11" t="str">
        <f>VLOOKUP(E4541,State_Code_Name!$B$1:$C$52,2,0)</f>
        <v>Kentucky</v>
      </c>
    </row>
    <row r="4542" spans="1:15" x14ac:dyDescent="0.3">
      <c r="A4542" s="11">
        <v>1618323</v>
      </c>
      <c r="B4542" s="12" t="s">
        <v>254</v>
      </c>
      <c r="C4542" s="12" t="s">
        <v>27</v>
      </c>
      <c r="D4542" s="12" t="s">
        <v>28</v>
      </c>
      <c r="E4542" s="11" t="s">
        <v>26</v>
      </c>
      <c r="F4542" s="11" t="s">
        <v>19</v>
      </c>
      <c r="G4542" s="37">
        <v>42298</v>
      </c>
      <c r="H4542" s="13">
        <v>42298</v>
      </c>
      <c r="I4542" s="21">
        <v>0</v>
      </c>
      <c r="J4542" s="43" t="s">
        <v>1473</v>
      </c>
      <c r="K4542" s="21">
        <f t="shared" si="140"/>
        <v>2015</v>
      </c>
      <c r="L4542" s="24">
        <f t="shared" si="141"/>
        <v>4</v>
      </c>
      <c r="M4542" s="11" t="s">
        <v>14</v>
      </c>
      <c r="N4542" s="11" t="s">
        <v>15</v>
      </c>
      <c r="O4542" s="11" t="str">
        <f>VLOOKUP(E4542,State_Code_Name!$B$1:$C$52,2,0)</f>
        <v>Georgia</v>
      </c>
    </row>
    <row r="4543" spans="1:15" x14ac:dyDescent="0.3">
      <c r="A4543" s="11">
        <v>1463662</v>
      </c>
      <c r="B4543" s="12" t="s">
        <v>69</v>
      </c>
      <c r="C4543" s="12" t="s">
        <v>37</v>
      </c>
      <c r="D4543" s="12" t="s">
        <v>81</v>
      </c>
      <c r="E4543" s="11" t="s">
        <v>18</v>
      </c>
      <c r="F4543" s="11" t="s">
        <v>19</v>
      </c>
      <c r="G4543" s="37">
        <v>42196</v>
      </c>
      <c r="H4543" s="13">
        <v>42196</v>
      </c>
      <c r="I4543" s="21">
        <v>0</v>
      </c>
      <c r="J4543" s="43" t="s">
        <v>1481</v>
      </c>
      <c r="K4543" s="21">
        <f t="shared" si="140"/>
        <v>2015</v>
      </c>
      <c r="L4543" s="24">
        <f t="shared" si="141"/>
        <v>3</v>
      </c>
      <c r="M4543" s="11" t="s">
        <v>14</v>
      </c>
      <c r="N4543" s="11" t="s">
        <v>14</v>
      </c>
      <c r="O4543" s="11" t="str">
        <f>VLOOKUP(E4543,State_Code_Name!$B$1:$C$52,2,0)</f>
        <v>California</v>
      </c>
    </row>
    <row r="4544" spans="1:15" x14ac:dyDescent="0.3">
      <c r="A4544" s="11">
        <v>1402323</v>
      </c>
      <c r="B4544" s="12" t="s">
        <v>82</v>
      </c>
      <c r="C4544" s="12" t="s">
        <v>33</v>
      </c>
      <c r="D4544" s="12" t="s">
        <v>45</v>
      </c>
      <c r="E4544" s="11"/>
      <c r="F4544" s="11" t="s">
        <v>13</v>
      </c>
      <c r="G4544" s="37">
        <v>42157</v>
      </c>
      <c r="H4544" s="13">
        <v>42158</v>
      </c>
      <c r="I4544" s="21">
        <v>1</v>
      </c>
      <c r="J4544" s="43" t="s">
        <v>1477</v>
      </c>
      <c r="K4544" s="21">
        <f t="shared" si="140"/>
        <v>2015</v>
      </c>
      <c r="L4544" s="24">
        <f t="shared" si="141"/>
        <v>2</v>
      </c>
      <c r="M4544" s="11" t="s">
        <v>14</v>
      </c>
      <c r="N4544" s="11" t="s">
        <v>15</v>
      </c>
      <c r="O4544" s="11" t="e">
        <f>VLOOKUP(E4544,State_Code_Name!$B$1:$C$52,2,0)</f>
        <v>#N/A</v>
      </c>
    </row>
    <row r="4545" spans="1:15" x14ac:dyDescent="0.3">
      <c r="A4545" s="11">
        <v>1761165</v>
      </c>
      <c r="B4545" s="12" t="s">
        <v>44</v>
      </c>
      <c r="C4545" s="12" t="s">
        <v>27</v>
      </c>
      <c r="D4545" s="12" t="s">
        <v>57</v>
      </c>
      <c r="E4545" s="11" t="s">
        <v>36</v>
      </c>
      <c r="F4545" s="11" t="s">
        <v>303</v>
      </c>
      <c r="G4545" s="37">
        <v>42396</v>
      </c>
      <c r="H4545" s="13">
        <v>42403</v>
      </c>
      <c r="I4545" s="21">
        <v>7</v>
      </c>
      <c r="J4545" s="43" t="s">
        <v>1474</v>
      </c>
      <c r="K4545" s="21">
        <f t="shared" si="140"/>
        <v>2016</v>
      </c>
      <c r="L4545" s="24">
        <f t="shared" si="141"/>
        <v>1</v>
      </c>
      <c r="M4545" s="11" t="s">
        <v>14</v>
      </c>
      <c r="N4545" s="11" t="s">
        <v>15</v>
      </c>
      <c r="O4545" s="11" t="str">
        <f>VLOOKUP(E4545,State_Code_Name!$B$1:$C$52,2,0)</f>
        <v>Florida</v>
      </c>
    </row>
    <row r="4546" spans="1:15" x14ac:dyDescent="0.3">
      <c r="A4546" s="11">
        <v>811872</v>
      </c>
      <c r="B4546" s="12" t="s">
        <v>70</v>
      </c>
      <c r="C4546" s="12" t="s">
        <v>27</v>
      </c>
      <c r="D4546" s="12" t="s">
        <v>28</v>
      </c>
      <c r="E4546" s="11" t="s">
        <v>85</v>
      </c>
      <c r="F4546" s="11" t="s">
        <v>19</v>
      </c>
      <c r="G4546" s="37">
        <v>41745</v>
      </c>
      <c r="H4546" s="13">
        <v>41745</v>
      </c>
      <c r="I4546" s="21">
        <v>0</v>
      </c>
      <c r="J4546" s="43" t="s">
        <v>1483</v>
      </c>
      <c r="K4546" s="21">
        <f t="shared" si="140"/>
        <v>2014</v>
      </c>
      <c r="L4546" s="24">
        <f t="shared" si="141"/>
        <v>2</v>
      </c>
      <c r="M4546" s="11" t="s">
        <v>14</v>
      </c>
      <c r="N4546" s="11" t="s">
        <v>15</v>
      </c>
      <c r="O4546" s="11" t="str">
        <f>VLOOKUP(E4546,State_Code_Name!$B$1:$C$52,2,0)</f>
        <v>Wisconsin</v>
      </c>
    </row>
    <row r="4547" spans="1:15" x14ac:dyDescent="0.3">
      <c r="A4547" s="11">
        <v>2174154</v>
      </c>
      <c r="B4547" s="12" t="s">
        <v>130</v>
      </c>
      <c r="C4547" s="12" t="s">
        <v>33</v>
      </c>
      <c r="D4547" s="12" t="s">
        <v>42</v>
      </c>
      <c r="E4547" s="11" t="s">
        <v>80</v>
      </c>
      <c r="F4547" s="11" t="s">
        <v>19</v>
      </c>
      <c r="G4547" s="37">
        <v>42666</v>
      </c>
      <c r="H4547" s="13">
        <v>42666</v>
      </c>
      <c r="I4547" s="21">
        <v>0</v>
      </c>
      <c r="J4547" s="43" t="s">
        <v>1473</v>
      </c>
      <c r="K4547" s="21">
        <f t="shared" ref="K4547:K4610" si="142">YEAR(G4547)</f>
        <v>2016</v>
      </c>
      <c r="L4547" s="24">
        <f t="shared" ref="L4547:L4610" si="143">ROUNDUP(MONTH(G4547)/3,0)</f>
        <v>4</v>
      </c>
      <c r="M4547" s="11" t="s">
        <v>14</v>
      </c>
      <c r="N4547" s="11" t="s">
        <v>14</v>
      </c>
      <c r="O4547" s="11" t="str">
        <f>VLOOKUP(E4547,State_Code_Name!$B$1:$C$52,2,0)</f>
        <v>Minnesota</v>
      </c>
    </row>
    <row r="4548" spans="1:15" x14ac:dyDescent="0.3">
      <c r="A4548" s="11">
        <v>947372</v>
      </c>
      <c r="B4548" s="12" t="s">
        <v>82</v>
      </c>
      <c r="C4548" s="12" t="s">
        <v>37</v>
      </c>
      <c r="D4548" s="12" t="s">
        <v>38</v>
      </c>
      <c r="E4548" s="11" t="s">
        <v>18</v>
      </c>
      <c r="F4548" s="11" t="s">
        <v>19</v>
      </c>
      <c r="G4548" s="37">
        <v>41842</v>
      </c>
      <c r="H4548" s="13">
        <v>41842</v>
      </c>
      <c r="I4548" s="21">
        <v>0</v>
      </c>
      <c r="J4548" s="43" t="s">
        <v>1481</v>
      </c>
      <c r="K4548" s="21">
        <f t="shared" si="142"/>
        <v>2014</v>
      </c>
      <c r="L4548" s="24">
        <f t="shared" si="143"/>
        <v>3</v>
      </c>
      <c r="M4548" s="11" t="s">
        <v>14</v>
      </c>
      <c r="N4548" s="11" t="s">
        <v>14</v>
      </c>
      <c r="O4548" s="11" t="str">
        <f>VLOOKUP(E4548,State_Code_Name!$B$1:$C$52,2,0)</f>
        <v>California</v>
      </c>
    </row>
    <row r="4549" spans="1:15" x14ac:dyDescent="0.3">
      <c r="A4549" s="11">
        <v>1852822</v>
      </c>
      <c r="B4549" s="12" t="s">
        <v>436</v>
      </c>
      <c r="C4549" s="12" t="s">
        <v>33</v>
      </c>
      <c r="D4549" s="12" t="s">
        <v>42</v>
      </c>
      <c r="E4549" s="11" t="s">
        <v>23</v>
      </c>
      <c r="F4549" s="11" t="s">
        <v>19</v>
      </c>
      <c r="G4549" s="37">
        <v>42457</v>
      </c>
      <c r="H4549" s="13">
        <v>42457</v>
      </c>
      <c r="I4549" s="21">
        <v>0</v>
      </c>
      <c r="J4549" s="43" t="s">
        <v>1476</v>
      </c>
      <c r="K4549" s="21">
        <f t="shared" si="142"/>
        <v>2016</v>
      </c>
      <c r="L4549" s="24">
        <f t="shared" si="143"/>
        <v>1</v>
      </c>
      <c r="M4549" s="11" t="s">
        <v>14</v>
      </c>
      <c r="N4549" s="11" t="s">
        <v>14</v>
      </c>
      <c r="O4549" s="11" t="str">
        <f>VLOOKUP(E4549,State_Code_Name!$B$1:$C$52,2,0)</f>
        <v>New York</v>
      </c>
    </row>
    <row r="4550" spans="1:15" x14ac:dyDescent="0.3">
      <c r="A4550" s="11">
        <v>873365</v>
      </c>
      <c r="B4550" s="12" t="s">
        <v>44</v>
      </c>
      <c r="C4550" s="12" t="s">
        <v>37</v>
      </c>
      <c r="D4550" s="12" t="s">
        <v>260</v>
      </c>
      <c r="E4550" s="11" t="s">
        <v>122</v>
      </c>
      <c r="F4550" s="11" t="s">
        <v>19</v>
      </c>
      <c r="G4550" s="37">
        <v>41788</v>
      </c>
      <c r="H4550" s="13">
        <v>41788</v>
      </c>
      <c r="I4550" s="21">
        <v>0</v>
      </c>
      <c r="J4550" s="43" t="s">
        <v>1471</v>
      </c>
      <c r="K4550" s="21">
        <f t="shared" si="142"/>
        <v>2014</v>
      </c>
      <c r="L4550" s="24">
        <f t="shared" si="143"/>
        <v>2</v>
      </c>
      <c r="M4550" s="11" t="s">
        <v>14</v>
      </c>
      <c r="N4550" s="11" t="s">
        <v>15</v>
      </c>
      <c r="O4550" s="11" t="str">
        <f>VLOOKUP(E4550,State_Code_Name!$B$1:$C$52,2,0)</f>
        <v>Maryland</v>
      </c>
    </row>
    <row r="4551" spans="1:15" x14ac:dyDescent="0.3">
      <c r="A4551" s="11">
        <v>1257814</v>
      </c>
      <c r="B4551" s="12" t="s">
        <v>61</v>
      </c>
      <c r="C4551" s="12" t="s">
        <v>53</v>
      </c>
      <c r="D4551" s="12" t="s">
        <v>54</v>
      </c>
      <c r="E4551" s="11" t="s">
        <v>18</v>
      </c>
      <c r="F4551" s="11" t="s">
        <v>19</v>
      </c>
      <c r="G4551" s="37">
        <v>42061</v>
      </c>
      <c r="H4551" s="13">
        <v>42061</v>
      </c>
      <c r="I4551" s="21">
        <v>0</v>
      </c>
      <c r="J4551" s="43" t="s">
        <v>1478</v>
      </c>
      <c r="K4551" s="21">
        <f t="shared" si="142"/>
        <v>2015</v>
      </c>
      <c r="L4551" s="24">
        <f t="shared" si="143"/>
        <v>1</v>
      </c>
      <c r="M4551" s="11" t="s">
        <v>14</v>
      </c>
      <c r="N4551" s="11" t="s">
        <v>15</v>
      </c>
      <c r="O4551" s="11" t="str">
        <f>VLOOKUP(E4551,State_Code_Name!$B$1:$C$52,2,0)</f>
        <v>California</v>
      </c>
    </row>
    <row r="4552" spans="1:15" x14ac:dyDescent="0.3">
      <c r="A4552" s="11">
        <v>2019515</v>
      </c>
      <c r="B4552" s="12" t="s">
        <v>39</v>
      </c>
      <c r="C4552" s="12" t="s">
        <v>37</v>
      </c>
      <c r="D4552" s="12" t="s">
        <v>81</v>
      </c>
      <c r="E4552" s="11" t="s">
        <v>113</v>
      </c>
      <c r="F4552" s="11" t="s">
        <v>303</v>
      </c>
      <c r="G4552" s="37">
        <v>42570</v>
      </c>
      <c r="H4552" s="13">
        <v>42570</v>
      </c>
      <c r="I4552" s="21">
        <v>0</v>
      </c>
      <c r="J4552" s="43" t="s">
        <v>1481</v>
      </c>
      <c r="K4552" s="21">
        <f t="shared" si="142"/>
        <v>2016</v>
      </c>
      <c r="L4552" s="24">
        <f t="shared" si="143"/>
        <v>3</v>
      </c>
      <c r="M4552" s="11" t="s">
        <v>14</v>
      </c>
      <c r="N4552" s="11" t="s">
        <v>15</v>
      </c>
      <c r="O4552" s="11" t="str">
        <f>VLOOKUP(E4552,State_Code_Name!$B$1:$C$52,2,0)</f>
        <v>South Carolina</v>
      </c>
    </row>
    <row r="4553" spans="1:15" x14ac:dyDescent="0.3">
      <c r="A4553" s="11">
        <v>1986765</v>
      </c>
      <c r="B4553" s="12" t="s">
        <v>97</v>
      </c>
      <c r="C4553" s="12" t="s">
        <v>53</v>
      </c>
      <c r="D4553" s="12" t="s">
        <v>77</v>
      </c>
      <c r="E4553" s="11" t="s">
        <v>185</v>
      </c>
      <c r="F4553" s="11" t="s">
        <v>19</v>
      </c>
      <c r="G4553" s="37">
        <v>42548</v>
      </c>
      <c r="H4553" s="13">
        <v>42548</v>
      </c>
      <c r="I4553" s="21">
        <v>0</v>
      </c>
      <c r="J4553" s="43" t="s">
        <v>1477</v>
      </c>
      <c r="K4553" s="21">
        <f t="shared" si="142"/>
        <v>2016</v>
      </c>
      <c r="L4553" s="24">
        <f t="shared" si="143"/>
        <v>2</v>
      </c>
      <c r="M4553" s="11" t="s">
        <v>14</v>
      </c>
      <c r="N4553" s="11" t="s">
        <v>15</v>
      </c>
      <c r="O4553" s="11" t="str">
        <f>VLOOKUP(E4553,State_Code_Name!$B$1:$C$52,2,0)</f>
        <v>Arkansas</v>
      </c>
    </row>
    <row r="4554" spans="1:15" x14ac:dyDescent="0.3">
      <c r="A4554" s="11">
        <v>1646458</v>
      </c>
      <c r="B4554" s="12" t="s">
        <v>39</v>
      </c>
      <c r="C4554" s="12" t="s">
        <v>16</v>
      </c>
      <c r="D4554" s="12" t="s">
        <v>21</v>
      </c>
      <c r="E4554" s="11" t="s">
        <v>122</v>
      </c>
      <c r="F4554" s="11" t="s">
        <v>58</v>
      </c>
      <c r="G4554" s="37">
        <v>42317</v>
      </c>
      <c r="H4554" s="13">
        <v>42320</v>
      </c>
      <c r="I4554" s="21">
        <v>3</v>
      </c>
      <c r="J4554" s="43" t="s">
        <v>1479</v>
      </c>
      <c r="K4554" s="21">
        <f t="shared" si="142"/>
        <v>2015</v>
      </c>
      <c r="L4554" s="24">
        <f t="shared" si="143"/>
        <v>4</v>
      </c>
      <c r="M4554" s="11" t="s">
        <v>14</v>
      </c>
      <c r="N4554" s="11" t="s">
        <v>15</v>
      </c>
      <c r="O4554" s="11" t="str">
        <f>VLOOKUP(E4554,State_Code_Name!$B$1:$C$52,2,0)</f>
        <v>Maryland</v>
      </c>
    </row>
    <row r="4555" spans="1:15" x14ac:dyDescent="0.3">
      <c r="A4555" s="11">
        <v>419893</v>
      </c>
      <c r="B4555" s="12" t="s">
        <v>31</v>
      </c>
      <c r="C4555" s="12" t="s">
        <v>16</v>
      </c>
      <c r="D4555" s="12" t="s">
        <v>17</v>
      </c>
      <c r="E4555" s="11" t="s">
        <v>129</v>
      </c>
      <c r="F4555" s="11" t="s">
        <v>19</v>
      </c>
      <c r="G4555" s="37">
        <v>41424</v>
      </c>
      <c r="H4555" s="13">
        <v>41424</v>
      </c>
      <c r="I4555" s="21">
        <v>0</v>
      </c>
      <c r="J4555" s="43" t="s">
        <v>1471</v>
      </c>
      <c r="K4555" s="21">
        <f t="shared" si="142"/>
        <v>2013</v>
      </c>
      <c r="L4555" s="24">
        <f t="shared" si="143"/>
        <v>2</v>
      </c>
      <c r="M4555" s="11" t="s">
        <v>14</v>
      </c>
      <c r="N4555" s="11" t="s">
        <v>15</v>
      </c>
      <c r="O4555" s="11" t="str">
        <f>VLOOKUP(E4555,State_Code_Name!$B$1:$C$52,2,0)</f>
        <v>New Hampshire</v>
      </c>
    </row>
    <row r="4556" spans="1:15" x14ac:dyDescent="0.3">
      <c r="A4556" s="11">
        <v>1034562</v>
      </c>
      <c r="B4556" s="12" t="s">
        <v>44</v>
      </c>
      <c r="C4556" s="12" t="s">
        <v>27</v>
      </c>
      <c r="D4556" s="12" t="s">
        <v>79</v>
      </c>
      <c r="E4556" s="11" t="s">
        <v>40</v>
      </c>
      <c r="F4556" s="11" t="s">
        <v>19</v>
      </c>
      <c r="G4556" s="37">
        <v>41900</v>
      </c>
      <c r="H4556" s="13">
        <v>41900</v>
      </c>
      <c r="I4556" s="21">
        <v>0</v>
      </c>
      <c r="J4556" s="43" t="s">
        <v>1480</v>
      </c>
      <c r="K4556" s="21">
        <f t="shared" si="142"/>
        <v>2014</v>
      </c>
      <c r="L4556" s="24">
        <f t="shared" si="143"/>
        <v>3</v>
      </c>
      <c r="M4556" s="11" t="s">
        <v>14</v>
      </c>
      <c r="N4556" s="11" t="s">
        <v>15</v>
      </c>
      <c r="O4556" s="11" t="str">
        <f>VLOOKUP(E4556,State_Code_Name!$B$1:$C$52,2,0)</f>
        <v>Ohio</v>
      </c>
    </row>
    <row r="4557" spans="1:15" x14ac:dyDescent="0.3">
      <c r="A4557" s="11">
        <v>2093550</v>
      </c>
      <c r="B4557" s="12" t="s">
        <v>44</v>
      </c>
      <c r="C4557" s="12" t="s">
        <v>16</v>
      </c>
      <c r="D4557" s="12" t="s">
        <v>25</v>
      </c>
      <c r="E4557" s="11" t="s">
        <v>18</v>
      </c>
      <c r="F4557" s="11" t="s">
        <v>19</v>
      </c>
      <c r="G4557" s="37">
        <v>42615</v>
      </c>
      <c r="H4557" s="13">
        <v>42615</v>
      </c>
      <c r="I4557" s="21">
        <v>0</v>
      </c>
      <c r="J4557" s="43" t="s">
        <v>1480</v>
      </c>
      <c r="K4557" s="21">
        <f t="shared" si="142"/>
        <v>2016</v>
      </c>
      <c r="L4557" s="24">
        <f t="shared" si="143"/>
        <v>3</v>
      </c>
      <c r="M4557" s="11" t="s">
        <v>14</v>
      </c>
      <c r="N4557" s="11" t="s">
        <v>15</v>
      </c>
      <c r="O4557" s="11" t="str">
        <f>VLOOKUP(E4557,State_Code_Name!$B$1:$C$52,2,0)</f>
        <v>California</v>
      </c>
    </row>
    <row r="4558" spans="1:15" x14ac:dyDescent="0.3">
      <c r="A4558" s="11">
        <v>1122982</v>
      </c>
      <c r="B4558" s="12" t="s">
        <v>31</v>
      </c>
      <c r="C4558" s="12" t="s">
        <v>27</v>
      </c>
      <c r="D4558" s="12" t="s">
        <v>28</v>
      </c>
      <c r="E4558" s="11" t="s">
        <v>36</v>
      </c>
      <c r="F4558" s="11" t="s">
        <v>24</v>
      </c>
      <c r="G4558" s="37">
        <v>41962</v>
      </c>
      <c r="H4558" s="13">
        <v>41969</v>
      </c>
      <c r="I4558" s="21">
        <v>7</v>
      </c>
      <c r="J4558" s="43" t="s">
        <v>1479</v>
      </c>
      <c r="K4558" s="21">
        <f t="shared" si="142"/>
        <v>2014</v>
      </c>
      <c r="L4558" s="24">
        <f t="shared" si="143"/>
        <v>4</v>
      </c>
      <c r="M4558" s="11" t="s">
        <v>14</v>
      </c>
      <c r="N4558" s="11" t="s">
        <v>15</v>
      </c>
      <c r="O4558" s="11" t="str">
        <f>VLOOKUP(E4558,State_Code_Name!$B$1:$C$52,2,0)</f>
        <v>Florida</v>
      </c>
    </row>
    <row r="4559" spans="1:15" x14ac:dyDescent="0.3">
      <c r="A4559" s="11">
        <v>1549729</v>
      </c>
      <c r="B4559" s="12" t="s">
        <v>64</v>
      </c>
      <c r="C4559" s="12" t="s">
        <v>62</v>
      </c>
      <c r="D4559" s="12" t="s">
        <v>279</v>
      </c>
      <c r="E4559" s="11" t="s">
        <v>121</v>
      </c>
      <c r="F4559" s="11" t="s">
        <v>19</v>
      </c>
      <c r="G4559" s="37">
        <v>42249</v>
      </c>
      <c r="H4559" s="13">
        <v>42249</v>
      </c>
      <c r="I4559" s="21">
        <v>0</v>
      </c>
      <c r="J4559" s="43" t="s">
        <v>1480</v>
      </c>
      <c r="K4559" s="21">
        <f t="shared" si="142"/>
        <v>2015</v>
      </c>
      <c r="L4559" s="24">
        <f t="shared" si="143"/>
        <v>3</v>
      </c>
      <c r="M4559" s="11" t="s">
        <v>14</v>
      </c>
      <c r="N4559" s="11" t="s">
        <v>15</v>
      </c>
      <c r="O4559" s="11" t="str">
        <f>VLOOKUP(E4559,State_Code_Name!$B$1:$C$52,2,0)</f>
        <v>Oregon</v>
      </c>
    </row>
    <row r="4560" spans="1:15" x14ac:dyDescent="0.3">
      <c r="A4560" s="11">
        <v>831226</v>
      </c>
      <c r="B4560" s="12" t="s">
        <v>11</v>
      </c>
      <c r="C4560" s="12" t="s">
        <v>16</v>
      </c>
      <c r="D4560" s="12" t="s">
        <v>25</v>
      </c>
      <c r="E4560" s="11" t="s">
        <v>32</v>
      </c>
      <c r="F4560" s="11" t="s">
        <v>303</v>
      </c>
      <c r="G4560" s="37">
        <v>41759</v>
      </c>
      <c r="H4560" s="13">
        <v>41764</v>
      </c>
      <c r="I4560" s="21">
        <v>5</v>
      </c>
      <c r="J4560" s="43" t="s">
        <v>1483</v>
      </c>
      <c r="K4560" s="21">
        <f t="shared" si="142"/>
        <v>2014</v>
      </c>
      <c r="L4560" s="24">
        <f t="shared" si="143"/>
        <v>2</v>
      </c>
      <c r="M4560" s="11" t="s">
        <v>14</v>
      </c>
      <c r="N4560" s="11" t="s">
        <v>15</v>
      </c>
      <c r="O4560" s="11" t="str">
        <f>VLOOKUP(E4560,State_Code_Name!$B$1:$C$52,2,0)</f>
        <v>Texas</v>
      </c>
    </row>
    <row r="4561" spans="1:15" x14ac:dyDescent="0.3">
      <c r="A4561" s="11">
        <v>1758880</v>
      </c>
      <c r="B4561" s="12" t="s">
        <v>605</v>
      </c>
      <c r="C4561" s="12" t="s">
        <v>27</v>
      </c>
      <c r="D4561" s="12" t="s">
        <v>79</v>
      </c>
      <c r="E4561" s="11" t="s">
        <v>98</v>
      </c>
      <c r="F4561" s="11" t="s">
        <v>19</v>
      </c>
      <c r="G4561" s="37">
        <v>42395</v>
      </c>
      <c r="H4561" s="13">
        <v>42395</v>
      </c>
      <c r="I4561" s="21">
        <v>0</v>
      </c>
      <c r="J4561" s="43" t="s">
        <v>1474</v>
      </c>
      <c r="K4561" s="21">
        <f t="shared" si="142"/>
        <v>2016</v>
      </c>
      <c r="L4561" s="24">
        <f t="shared" si="143"/>
        <v>1</v>
      </c>
      <c r="M4561" s="11" t="s">
        <v>14</v>
      </c>
      <c r="N4561" s="11" t="s">
        <v>15</v>
      </c>
      <c r="O4561" s="11" t="str">
        <f>VLOOKUP(E4561,State_Code_Name!$B$1:$C$52,2,0)</f>
        <v>Colorado</v>
      </c>
    </row>
    <row r="4562" spans="1:15" x14ac:dyDescent="0.3">
      <c r="A4562" s="11">
        <v>419096</v>
      </c>
      <c r="B4562" s="12" t="s">
        <v>466</v>
      </c>
      <c r="C4562" s="12" t="s">
        <v>27</v>
      </c>
      <c r="D4562" s="12" t="s">
        <v>28</v>
      </c>
      <c r="E4562" s="11" t="s">
        <v>32</v>
      </c>
      <c r="F4562" s="11" t="s">
        <v>13</v>
      </c>
      <c r="G4562" s="37">
        <v>41423</v>
      </c>
      <c r="H4562" s="13">
        <v>41499</v>
      </c>
      <c r="I4562" s="21">
        <v>76</v>
      </c>
      <c r="J4562" s="43" t="s">
        <v>1471</v>
      </c>
      <c r="K4562" s="21">
        <f t="shared" si="142"/>
        <v>2013</v>
      </c>
      <c r="L4562" s="24">
        <f t="shared" si="143"/>
        <v>2</v>
      </c>
      <c r="M4562" s="11" t="s">
        <v>14</v>
      </c>
      <c r="N4562" s="11" t="s">
        <v>14</v>
      </c>
      <c r="O4562" s="11" t="str">
        <f>VLOOKUP(E4562,State_Code_Name!$B$1:$C$52,2,0)</f>
        <v>Texas</v>
      </c>
    </row>
    <row r="4563" spans="1:15" x14ac:dyDescent="0.3">
      <c r="A4563" s="11">
        <v>1367966</v>
      </c>
      <c r="B4563" s="12" t="s">
        <v>31</v>
      </c>
      <c r="C4563" s="12" t="s">
        <v>16</v>
      </c>
      <c r="D4563" s="12" t="s">
        <v>21</v>
      </c>
      <c r="E4563" s="11" t="s">
        <v>122</v>
      </c>
      <c r="F4563" s="11" t="s">
        <v>19</v>
      </c>
      <c r="G4563" s="37">
        <v>42132</v>
      </c>
      <c r="H4563" s="13">
        <v>42132</v>
      </c>
      <c r="I4563" s="21">
        <v>0</v>
      </c>
      <c r="J4563" s="43" t="s">
        <v>1471</v>
      </c>
      <c r="K4563" s="21">
        <f t="shared" si="142"/>
        <v>2015</v>
      </c>
      <c r="L4563" s="24">
        <f t="shared" si="143"/>
        <v>2</v>
      </c>
      <c r="M4563" s="11" t="s">
        <v>14</v>
      </c>
      <c r="N4563" s="11" t="s">
        <v>14</v>
      </c>
      <c r="O4563" s="11" t="str">
        <f>VLOOKUP(E4563,State_Code_Name!$B$1:$C$52,2,0)</f>
        <v>Maryland</v>
      </c>
    </row>
    <row r="4564" spans="1:15" x14ac:dyDescent="0.3">
      <c r="A4564" s="11">
        <v>1746900</v>
      </c>
      <c r="B4564" s="12" t="s">
        <v>97</v>
      </c>
      <c r="C4564" s="12" t="s">
        <v>53</v>
      </c>
      <c r="D4564" s="12" t="s">
        <v>54</v>
      </c>
      <c r="E4564" s="11" t="s">
        <v>18</v>
      </c>
      <c r="F4564" s="11" t="s">
        <v>19</v>
      </c>
      <c r="G4564" s="37">
        <v>42387</v>
      </c>
      <c r="H4564" s="13">
        <v>42387</v>
      </c>
      <c r="I4564" s="21">
        <v>0</v>
      </c>
      <c r="J4564" s="43" t="s">
        <v>1474</v>
      </c>
      <c r="K4564" s="21">
        <f t="shared" si="142"/>
        <v>2016</v>
      </c>
      <c r="L4564" s="24">
        <f t="shared" si="143"/>
        <v>1</v>
      </c>
      <c r="M4564" s="11" t="s">
        <v>14</v>
      </c>
      <c r="N4564" s="11" t="s">
        <v>15</v>
      </c>
      <c r="O4564" s="11" t="str">
        <f>VLOOKUP(E4564,State_Code_Name!$B$1:$C$52,2,0)</f>
        <v>California</v>
      </c>
    </row>
    <row r="4565" spans="1:15" x14ac:dyDescent="0.3">
      <c r="A4565" s="11">
        <v>1551987</v>
      </c>
      <c r="B4565" s="12" t="s">
        <v>413</v>
      </c>
      <c r="C4565" s="12" t="s">
        <v>33</v>
      </c>
      <c r="D4565" s="12" t="s">
        <v>42</v>
      </c>
      <c r="E4565" s="11" t="s">
        <v>73</v>
      </c>
      <c r="F4565" s="11" t="s">
        <v>19</v>
      </c>
      <c r="G4565" s="37">
        <v>42251</v>
      </c>
      <c r="H4565" s="13">
        <v>42251</v>
      </c>
      <c r="I4565" s="21">
        <v>0</v>
      </c>
      <c r="J4565" s="43" t="s">
        <v>1480</v>
      </c>
      <c r="K4565" s="21">
        <f t="shared" si="142"/>
        <v>2015</v>
      </c>
      <c r="L4565" s="24">
        <f t="shared" si="143"/>
        <v>3</v>
      </c>
      <c r="M4565" s="11" t="s">
        <v>14</v>
      </c>
      <c r="N4565" s="11" t="s">
        <v>14</v>
      </c>
      <c r="O4565" s="11" t="str">
        <f>VLOOKUP(E4565,State_Code_Name!$B$1:$C$52,2,0)</f>
        <v>Kentucky</v>
      </c>
    </row>
    <row r="4566" spans="1:15" x14ac:dyDescent="0.3">
      <c r="A4566" s="11">
        <v>1814295</v>
      </c>
      <c r="B4566" s="12" t="s">
        <v>135</v>
      </c>
      <c r="C4566" s="12" t="s">
        <v>16</v>
      </c>
      <c r="D4566" s="12" t="s">
        <v>21</v>
      </c>
      <c r="E4566" s="11" t="s">
        <v>36</v>
      </c>
      <c r="F4566" s="11" t="s">
        <v>13</v>
      </c>
      <c r="G4566" s="37">
        <v>42431</v>
      </c>
      <c r="H4566" s="13">
        <v>42432</v>
      </c>
      <c r="I4566" s="21">
        <v>1</v>
      </c>
      <c r="J4566" s="43" t="s">
        <v>1476</v>
      </c>
      <c r="K4566" s="21">
        <f t="shared" si="142"/>
        <v>2016</v>
      </c>
      <c r="L4566" s="24">
        <f t="shared" si="143"/>
        <v>1</v>
      </c>
      <c r="M4566" s="11" t="s">
        <v>14</v>
      </c>
      <c r="N4566" s="11" t="s">
        <v>15</v>
      </c>
      <c r="O4566" s="11" t="str">
        <f>VLOOKUP(E4566,State_Code_Name!$B$1:$C$52,2,0)</f>
        <v>Florida</v>
      </c>
    </row>
    <row r="4567" spans="1:15" x14ac:dyDescent="0.3">
      <c r="A4567" s="11">
        <v>510364</v>
      </c>
      <c r="B4567" s="12" t="s">
        <v>168</v>
      </c>
      <c r="C4567" s="12" t="s">
        <v>33</v>
      </c>
      <c r="D4567" s="12" t="s">
        <v>45</v>
      </c>
      <c r="E4567" s="11" t="s">
        <v>18</v>
      </c>
      <c r="F4567" s="11" t="s">
        <v>303</v>
      </c>
      <c r="G4567" s="37">
        <v>41516</v>
      </c>
      <c r="H4567" s="13">
        <v>41516</v>
      </c>
      <c r="I4567" s="21">
        <v>0</v>
      </c>
      <c r="J4567" s="43" t="s">
        <v>1482</v>
      </c>
      <c r="K4567" s="21">
        <f t="shared" si="142"/>
        <v>2013</v>
      </c>
      <c r="L4567" s="24">
        <f t="shared" si="143"/>
        <v>3</v>
      </c>
      <c r="M4567" s="11" t="s">
        <v>14</v>
      </c>
      <c r="N4567" s="11" t="s">
        <v>15</v>
      </c>
      <c r="O4567" s="11" t="str">
        <f>VLOOKUP(E4567,State_Code_Name!$B$1:$C$52,2,0)</f>
        <v>California</v>
      </c>
    </row>
    <row r="4568" spans="1:15" x14ac:dyDescent="0.3">
      <c r="A4568" s="11">
        <v>695607</v>
      </c>
      <c r="B4568" s="12" t="s">
        <v>225</v>
      </c>
      <c r="C4568" s="12" t="s">
        <v>539</v>
      </c>
      <c r="D4568" s="12" t="s">
        <v>549</v>
      </c>
      <c r="E4568" s="11" t="s">
        <v>26</v>
      </c>
      <c r="F4568" s="11" t="s">
        <v>19</v>
      </c>
      <c r="G4568" s="37">
        <v>41671</v>
      </c>
      <c r="H4568" s="13">
        <v>41716</v>
      </c>
      <c r="I4568" s="21">
        <v>45</v>
      </c>
      <c r="J4568" s="43" t="s">
        <v>1478</v>
      </c>
      <c r="K4568" s="21">
        <f t="shared" si="142"/>
        <v>2014</v>
      </c>
      <c r="L4568" s="24">
        <f t="shared" si="143"/>
        <v>1</v>
      </c>
      <c r="M4568" s="11" t="s">
        <v>14</v>
      </c>
      <c r="N4568" s="11" t="s">
        <v>14</v>
      </c>
      <c r="O4568" s="11" t="str">
        <f>VLOOKUP(E4568,State_Code_Name!$B$1:$C$52,2,0)</f>
        <v>Georgia</v>
      </c>
    </row>
    <row r="4569" spans="1:15" x14ac:dyDescent="0.3">
      <c r="A4569" s="11">
        <v>760725</v>
      </c>
      <c r="B4569" s="12" t="s">
        <v>333</v>
      </c>
      <c r="C4569" s="12" t="s">
        <v>33</v>
      </c>
      <c r="D4569" s="12" t="s">
        <v>45</v>
      </c>
      <c r="E4569" s="11" t="s">
        <v>49</v>
      </c>
      <c r="F4569" s="11" t="s">
        <v>13</v>
      </c>
      <c r="G4569" s="37">
        <v>41715</v>
      </c>
      <c r="H4569" s="13">
        <v>41719</v>
      </c>
      <c r="I4569" s="21">
        <v>4</v>
      </c>
      <c r="J4569" s="43" t="s">
        <v>1476</v>
      </c>
      <c r="K4569" s="21">
        <f t="shared" si="142"/>
        <v>2014</v>
      </c>
      <c r="L4569" s="24">
        <f t="shared" si="143"/>
        <v>1</v>
      </c>
      <c r="M4569" s="11" t="s">
        <v>14</v>
      </c>
      <c r="N4569" s="11" t="s">
        <v>15</v>
      </c>
      <c r="O4569" s="11" t="str">
        <f>VLOOKUP(E4569,State_Code_Name!$B$1:$C$52,2,0)</f>
        <v>New Jersey</v>
      </c>
    </row>
    <row r="4570" spans="1:15" x14ac:dyDescent="0.3">
      <c r="A4570" s="11">
        <v>1298887</v>
      </c>
      <c r="B4570" s="12" t="s">
        <v>44</v>
      </c>
      <c r="C4570" s="12" t="s">
        <v>37</v>
      </c>
      <c r="D4570" s="12" t="s">
        <v>120</v>
      </c>
      <c r="E4570" s="11" t="s">
        <v>18</v>
      </c>
      <c r="F4570" s="11" t="s">
        <v>19</v>
      </c>
      <c r="G4570" s="37">
        <v>42087</v>
      </c>
      <c r="H4570" s="13">
        <v>42111</v>
      </c>
      <c r="I4570" s="21">
        <v>24</v>
      </c>
      <c r="J4570" s="43" t="s">
        <v>1476</v>
      </c>
      <c r="K4570" s="21">
        <f t="shared" si="142"/>
        <v>2015</v>
      </c>
      <c r="L4570" s="24">
        <f t="shared" si="143"/>
        <v>1</v>
      </c>
      <c r="M4570" s="11" t="s">
        <v>14</v>
      </c>
      <c r="N4570" s="11" t="s">
        <v>15</v>
      </c>
      <c r="O4570" s="11" t="str">
        <f>VLOOKUP(E4570,State_Code_Name!$B$1:$C$52,2,0)</f>
        <v>California</v>
      </c>
    </row>
    <row r="4571" spans="1:15" x14ac:dyDescent="0.3">
      <c r="A4571" s="11">
        <v>1272383</v>
      </c>
      <c r="B4571" s="12" t="s">
        <v>48</v>
      </c>
      <c r="C4571" s="12" t="s">
        <v>27</v>
      </c>
      <c r="D4571" s="12" t="s">
        <v>28</v>
      </c>
      <c r="E4571" s="11" t="s">
        <v>18</v>
      </c>
      <c r="F4571" s="11" t="s">
        <v>19</v>
      </c>
      <c r="G4571" s="37">
        <v>42071</v>
      </c>
      <c r="H4571" s="13">
        <v>42071</v>
      </c>
      <c r="I4571" s="21">
        <v>0</v>
      </c>
      <c r="J4571" s="43" t="s">
        <v>1476</v>
      </c>
      <c r="K4571" s="21">
        <f t="shared" si="142"/>
        <v>2015</v>
      </c>
      <c r="L4571" s="24">
        <f t="shared" si="143"/>
        <v>1</v>
      </c>
      <c r="M4571" s="11" t="s">
        <v>14</v>
      </c>
      <c r="N4571" s="11" t="s">
        <v>15</v>
      </c>
      <c r="O4571" s="11" t="str">
        <f>VLOOKUP(E4571,State_Code_Name!$B$1:$C$52,2,0)</f>
        <v>California</v>
      </c>
    </row>
    <row r="4572" spans="1:15" x14ac:dyDescent="0.3">
      <c r="A4572" s="11">
        <v>1484655</v>
      </c>
      <c r="B4572" s="12" t="s">
        <v>59</v>
      </c>
      <c r="C4572" s="12" t="s">
        <v>27</v>
      </c>
      <c r="D4572" s="12" t="s">
        <v>79</v>
      </c>
      <c r="E4572" s="11" t="s">
        <v>85</v>
      </c>
      <c r="F4572" s="11" t="s">
        <v>19</v>
      </c>
      <c r="G4572" s="37">
        <v>42208</v>
      </c>
      <c r="H4572" s="13">
        <v>42208</v>
      </c>
      <c r="I4572" s="21">
        <v>0</v>
      </c>
      <c r="J4572" s="43" t="s">
        <v>1481</v>
      </c>
      <c r="K4572" s="21">
        <f t="shared" si="142"/>
        <v>2015</v>
      </c>
      <c r="L4572" s="24">
        <f t="shared" si="143"/>
        <v>3</v>
      </c>
      <c r="M4572" s="11" t="s">
        <v>14</v>
      </c>
      <c r="N4572" s="11" t="s">
        <v>15</v>
      </c>
      <c r="O4572" s="11" t="str">
        <f>VLOOKUP(E4572,State_Code_Name!$B$1:$C$52,2,0)</f>
        <v>Wisconsin</v>
      </c>
    </row>
    <row r="4573" spans="1:15" x14ac:dyDescent="0.3">
      <c r="A4573" s="11">
        <v>2129837</v>
      </c>
      <c r="B4573" s="12" t="s">
        <v>51</v>
      </c>
      <c r="C4573" s="12" t="s">
        <v>16</v>
      </c>
      <c r="D4573" s="12" t="s">
        <v>21</v>
      </c>
      <c r="E4573" s="11" t="s">
        <v>18</v>
      </c>
      <c r="F4573" s="11" t="s">
        <v>19</v>
      </c>
      <c r="G4573" s="37">
        <v>42638</v>
      </c>
      <c r="H4573" s="13">
        <v>42641</v>
      </c>
      <c r="I4573" s="21">
        <v>3</v>
      </c>
      <c r="J4573" s="43" t="s">
        <v>1480</v>
      </c>
      <c r="K4573" s="21">
        <f t="shared" si="142"/>
        <v>2016</v>
      </c>
      <c r="L4573" s="24">
        <f t="shared" si="143"/>
        <v>3</v>
      </c>
      <c r="M4573" s="11" t="s">
        <v>14</v>
      </c>
      <c r="N4573" s="11" t="s">
        <v>14</v>
      </c>
      <c r="O4573" s="11" t="str">
        <f>VLOOKUP(E4573,State_Code_Name!$B$1:$C$52,2,0)</f>
        <v>California</v>
      </c>
    </row>
    <row r="4574" spans="1:15" x14ac:dyDescent="0.3">
      <c r="A4574" s="11">
        <v>1829547</v>
      </c>
      <c r="B4574" s="12" t="s">
        <v>980</v>
      </c>
      <c r="C4574" s="12" t="s">
        <v>33</v>
      </c>
      <c r="D4574" s="12" t="s">
        <v>42</v>
      </c>
      <c r="E4574" s="11" t="s">
        <v>60</v>
      </c>
      <c r="F4574" s="11" t="s">
        <v>19</v>
      </c>
      <c r="G4574" s="37">
        <v>42441</v>
      </c>
      <c r="H4574" s="13">
        <v>42441</v>
      </c>
      <c r="I4574" s="21">
        <v>0</v>
      </c>
      <c r="J4574" s="43" t="s">
        <v>1476</v>
      </c>
      <c r="K4574" s="21">
        <f t="shared" si="142"/>
        <v>2016</v>
      </c>
      <c r="L4574" s="24">
        <f t="shared" si="143"/>
        <v>1</v>
      </c>
      <c r="M4574" s="11" t="s">
        <v>14</v>
      </c>
      <c r="N4574" s="11" t="s">
        <v>14</v>
      </c>
      <c r="O4574" s="11" t="str">
        <f>VLOOKUP(E4574,State_Code_Name!$B$1:$C$52,2,0)</f>
        <v>Illinois</v>
      </c>
    </row>
    <row r="4575" spans="1:15" x14ac:dyDescent="0.3">
      <c r="A4575" s="11">
        <v>878158</v>
      </c>
      <c r="B4575" s="12" t="s">
        <v>66</v>
      </c>
      <c r="C4575" s="12" t="s">
        <v>9</v>
      </c>
      <c r="D4575" s="12" t="s">
        <v>10</v>
      </c>
      <c r="E4575" s="11" t="s">
        <v>122</v>
      </c>
      <c r="F4575" s="11" t="s">
        <v>19</v>
      </c>
      <c r="G4575" s="37">
        <v>41793</v>
      </c>
      <c r="H4575" s="13">
        <v>41793</v>
      </c>
      <c r="I4575" s="21">
        <v>0</v>
      </c>
      <c r="J4575" s="43" t="s">
        <v>1477</v>
      </c>
      <c r="K4575" s="21">
        <f t="shared" si="142"/>
        <v>2014</v>
      </c>
      <c r="L4575" s="24">
        <f t="shared" si="143"/>
        <v>2</v>
      </c>
      <c r="M4575" s="11" t="s">
        <v>14</v>
      </c>
      <c r="N4575" s="11" t="s">
        <v>14</v>
      </c>
      <c r="O4575" s="11" t="str">
        <f>VLOOKUP(E4575,State_Code_Name!$B$1:$C$52,2,0)</f>
        <v>Maryland</v>
      </c>
    </row>
    <row r="4576" spans="1:15" x14ac:dyDescent="0.3">
      <c r="A4576" s="11">
        <v>842227</v>
      </c>
      <c r="B4576" s="12" t="s">
        <v>84</v>
      </c>
      <c r="C4576" s="12" t="s">
        <v>62</v>
      </c>
      <c r="D4576" s="12" t="s">
        <v>279</v>
      </c>
      <c r="E4576" s="11" t="s">
        <v>40</v>
      </c>
      <c r="F4576" s="11" t="s">
        <v>19</v>
      </c>
      <c r="G4576" s="37">
        <v>41766</v>
      </c>
      <c r="H4576" s="13">
        <v>41766</v>
      </c>
      <c r="I4576" s="21">
        <v>0</v>
      </c>
      <c r="J4576" s="43" t="s">
        <v>1471</v>
      </c>
      <c r="K4576" s="21">
        <f t="shared" si="142"/>
        <v>2014</v>
      </c>
      <c r="L4576" s="24">
        <f t="shared" si="143"/>
        <v>2</v>
      </c>
      <c r="M4576" s="11" t="s">
        <v>14</v>
      </c>
      <c r="N4576" s="11" t="s">
        <v>15</v>
      </c>
      <c r="O4576" s="11" t="str">
        <f>VLOOKUP(E4576,State_Code_Name!$B$1:$C$52,2,0)</f>
        <v>Ohio</v>
      </c>
    </row>
    <row r="4577" spans="1:15" x14ac:dyDescent="0.3">
      <c r="A4577" s="11">
        <v>901797</v>
      </c>
      <c r="B4577" s="12" t="s">
        <v>352</v>
      </c>
      <c r="C4577" s="12" t="s">
        <v>9</v>
      </c>
      <c r="D4577" s="12" t="s">
        <v>10</v>
      </c>
      <c r="E4577" s="11" t="s">
        <v>67</v>
      </c>
      <c r="F4577" s="11" t="s">
        <v>13</v>
      </c>
      <c r="G4577" s="37">
        <v>41809</v>
      </c>
      <c r="H4577" s="13">
        <v>41813</v>
      </c>
      <c r="I4577" s="21">
        <v>4</v>
      </c>
      <c r="J4577" s="43" t="s">
        <v>1477</v>
      </c>
      <c r="K4577" s="21">
        <f t="shared" si="142"/>
        <v>2014</v>
      </c>
      <c r="L4577" s="24">
        <f t="shared" si="143"/>
        <v>2</v>
      </c>
      <c r="M4577" s="11" t="s">
        <v>14</v>
      </c>
      <c r="N4577" s="11" t="s">
        <v>15</v>
      </c>
      <c r="O4577" s="11" t="str">
        <f>VLOOKUP(E4577,State_Code_Name!$B$1:$C$52,2,0)</f>
        <v>Michigan</v>
      </c>
    </row>
    <row r="4578" spans="1:15" x14ac:dyDescent="0.3">
      <c r="A4578" s="11">
        <v>886236</v>
      </c>
      <c r="B4578" s="12" t="s">
        <v>618</v>
      </c>
      <c r="C4578" s="12" t="s">
        <v>33</v>
      </c>
      <c r="D4578" s="12" t="s">
        <v>160</v>
      </c>
      <c r="E4578" s="11" t="s">
        <v>171</v>
      </c>
      <c r="F4578" s="11" t="s">
        <v>19</v>
      </c>
      <c r="G4578" s="37">
        <v>41799</v>
      </c>
      <c r="H4578" s="13">
        <v>41799</v>
      </c>
      <c r="I4578" s="21">
        <v>0</v>
      </c>
      <c r="J4578" s="43" t="s">
        <v>1477</v>
      </c>
      <c r="K4578" s="21">
        <f t="shared" si="142"/>
        <v>2014</v>
      </c>
      <c r="L4578" s="24">
        <f t="shared" si="143"/>
        <v>2</v>
      </c>
      <c r="M4578" s="11" t="s">
        <v>14</v>
      </c>
      <c r="N4578" s="11" t="s">
        <v>15</v>
      </c>
      <c r="O4578" s="11" t="str">
        <f>VLOOKUP(E4578,State_Code_Name!$B$1:$C$52,2,0)</f>
        <v>Louisiana</v>
      </c>
    </row>
    <row r="4579" spans="1:15" x14ac:dyDescent="0.3">
      <c r="A4579" s="11">
        <v>1509115</v>
      </c>
      <c r="B4579" s="12" t="s">
        <v>97</v>
      </c>
      <c r="C4579" s="12" t="s">
        <v>53</v>
      </c>
      <c r="D4579" s="12" t="s">
        <v>1439</v>
      </c>
      <c r="E4579" s="11" t="s">
        <v>40</v>
      </c>
      <c r="F4579" s="11" t="s">
        <v>19</v>
      </c>
      <c r="G4579" s="37">
        <v>42223</v>
      </c>
      <c r="H4579" s="13">
        <v>42226</v>
      </c>
      <c r="I4579" s="21">
        <v>3</v>
      </c>
      <c r="J4579" s="43" t="s">
        <v>1482</v>
      </c>
      <c r="K4579" s="21">
        <f t="shared" si="142"/>
        <v>2015</v>
      </c>
      <c r="L4579" s="24">
        <f t="shared" si="143"/>
        <v>3</v>
      </c>
      <c r="M4579" s="11" t="s">
        <v>14</v>
      </c>
      <c r="N4579" s="11" t="s">
        <v>15</v>
      </c>
      <c r="O4579" s="11" t="str">
        <f>VLOOKUP(E4579,State_Code_Name!$B$1:$C$52,2,0)</f>
        <v>Ohio</v>
      </c>
    </row>
    <row r="4580" spans="1:15" x14ac:dyDescent="0.3">
      <c r="A4580" s="11">
        <v>1275143</v>
      </c>
      <c r="B4580" s="12" t="s">
        <v>55</v>
      </c>
      <c r="C4580" s="12" t="s">
        <v>53</v>
      </c>
      <c r="D4580" s="12" t="s">
        <v>1439</v>
      </c>
      <c r="E4580" s="11" t="s">
        <v>26</v>
      </c>
      <c r="F4580" s="11" t="s">
        <v>19</v>
      </c>
      <c r="G4580" s="37">
        <v>42073</v>
      </c>
      <c r="H4580" s="13">
        <v>42073</v>
      </c>
      <c r="I4580" s="21">
        <v>0</v>
      </c>
      <c r="J4580" s="43" t="s">
        <v>1476</v>
      </c>
      <c r="K4580" s="21">
        <f t="shared" si="142"/>
        <v>2015</v>
      </c>
      <c r="L4580" s="24">
        <f t="shared" si="143"/>
        <v>1</v>
      </c>
      <c r="M4580" s="11" t="s">
        <v>14</v>
      </c>
      <c r="N4580" s="11" t="s">
        <v>15</v>
      </c>
      <c r="O4580" s="11" t="str">
        <f>VLOOKUP(E4580,State_Code_Name!$B$1:$C$52,2,0)</f>
        <v>Georgia</v>
      </c>
    </row>
    <row r="4581" spans="1:15" x14ac:dyDescent="0.3">
      <c r="A4581" s="11">
        <v>951505</v>
      </c>
      <c r="B4581" s="12" t="s">
        <v>48</v>
      </c>
      <c r="C4581" s="12" t="s">
        <v>27</v>
      </c>
      <c r="D4581" s="12" t="s">
        <v>28</v>
      </c>
      <c r="E4581" s="11" t="s">
        <v>47</v>
      </c>
      <c r="F4581" s="11" t="s">
        <v>19</v>
      </c>
      <c r="G4581" s="37">
        <v>41844</v>
      </c>
      <c r="H4581" s="13">
        <v>41844</v>
      </c>
      <c r="I4581" s="21">
        <v>0</v>
      </c>
      <c r="J4581" s="43" t="s">
        <v>1481</v>
      </c>
      <c r="K4581" s="21">
        <f t="shared" si="142"/>
        <v>2014</v>
      </c>
      <c r="L4581" s="24">
        <f t="shared" si="143"/>
        <v>3</v>
      </c>
      <c r="M4581" s="11" t="s">
        <v>15</v>
      </c>
      <c r="N4581" s="11" t="s">
        <v>15</v>
      </c>
      <c r="O4581" s="11" t="str">
        <f>VLOOKUP(E4581,State_Code_Name!$B$1:$C$52,2,0)</f>
        <v>Pennsylvania</v>
      </c>
    </row>
    <row r="4582" spans="1:15" x14ac:dyDescent="0.3">
      <c r="A4582" s="11">
        <v>1683362</v>
      </c>
      <c r="B4582" s="12" t="s">
        <v>61</v>
      </c>
      <c r="C4582" s="12" t="s">
        <v>53</v>
      </c>
      <c r="D4582" s="12" t="s">
        <v>1439</v>
      </c>
      <c r="E4582" s="11" t="s">
        <v>71</v>
      </c>
      <c r="F4582" s="11" t="s">
        <v>19</v>
      </c>
      <c r="G4582" s="37">
        <v>42342</v>
      </c>
      <c r="H4582" s="13">
        <v>42342</v>
      </c>
      <c r="I4582" s="21">
        <v>0</v>
      </c>
      <c r="J4582" s="43" t="s">
        <v>1475</v>
      </c>
      <c r="K4582" s="21">
        <f t="shared" si="142"/>
        <v>2015</v>
      </c>
      <c r="L4582" s="24">
        <f t="shared" si="143"/>
        <v>4</v>
      </c>
      <c r="M4582" s="11" t="s">
        <v>14</v>
      </c>
      <c r="N4582" s="11" t="s">
        <v>15</v>
      </c>
      <c r="O4582" s="11" t="str">
        <f>VLOOKUP(E4582,State_Code_Name!$B$1:$C$52,2,0)</f>
        <v>Massachusetts</v>
      </c>
    </row>
    <row r="4583" spans="1:15" x14ac:dyDescent="0.3">
      <c r="A4583" s="11">
        <v>1780662</v>
      </c>
      <c r="B4583" s="12" t="s">
        <v>31</v>
      </c>
      <c r="C4583" s="12" t="s">
        <v>16</v>
      </c>
      <c r="D4583" s="12" t="s">
        <v>21</v>
      </c>
      <c r="E4583" s="11" t="s">
        <v>78</v>
      </c>
      <c r="F4583" s="11" t="s">
        <v>58</v>
      </c>
      <c r="G4583" s="37">
        <v>42409</v>
      </c>
      <c r="H4583" s="13">
        <v>42440</v>
      </c>
      <c r="I4583" s="21">
        <v>31</v>
      </c>
      <c r="J4583" s="43" t="s">
        <v>1478</v>
      </c>
      <c r="K4583" s="21">
        <f t="shared" si="142"/>
        <v>2016</v>
      </c>
      <c r="L4583" s="24">
        <f t="shared" si="143"/>
        <v>1</v>
      </c>
      <c r="M4583" s="11" t="s">
        <v>14</v>
      </c>
      <c r="N4583" s="11" t="s">
        <v>15</v>
      </c>
      <c r="O4583" s="11" t="str">
        <f>VLOOKUP(E4583,State_Code_Name!$B$1:$C$52,2,0)</f>
        <v>Missouri</v>
      </c>
    </row>
    <row r="4584" spans="1:15" x14ac:dyDescent="0.3">
      <c r="A4584" s="11">
        <v>410589</v>
      </c>
      <c r="B4584" s="12" t="s">
        <v>69</v>
      </c>
      <c r="C4584" s="12" t="s">
        <v>37</v>
      </c>
      <c r="D4584" s="12" t="s">
        <v>1445</v>
      </c>
      <c r="E4584" s="11" t="s">
        <v>23</v>
      </c>
      <c r="F4584" s="11" t="s">
        <v>19</v>
      </c>
      <c r="G4584" s="37">
        <v>41411</v>
      </c>
      <c r="H4584" s="13">
        <v>41416</v>
      </c>
      <c r="I4584" s="21">
        <v>5</v>
      </c>
      <c r="J4584" s="43" t="s">
        <v>1471</v>
      </c>
      <c r="K4584" s="21">
        <f t="shared" si="142"/>
        <v>2013</v>
      </c>
      <c r="L4584" s="24">
        <f t="shared" si="143"/>
        <v>2</v>
      </c>
      <c r="M4584" s="11" t="s">
        <v>14</v>
      </c>
      <c r="N4584" s="11" t="s">
        <v>14</v>
      </c>
      <c r="O4584" s="11" t="str">
        <f>VLOOKUP(E4584,State_Code_Name!$B$1:$C$52,2,0)</f>
        <v>New York</v>
      </c>
    </row>
    <row r="4585" spans="1:15" x14ac:dyDescent="0.3">
      <c r="A4585" s="11">
        <v>1363993</v>
      </c>
      <c r="B4585" s="12" t="s">
        <v>44</v>
      </c>
      <c r="C4585" s="12" t="s">
        <v>37</v>
      </c>
      <c r="D4585" s="12" t="s">
        <v>278</v>
      </c>
      <c r="E4585" s="11" t="s">
        <v>47</v>
      </c>
      <c r="F4585" s="11" t="s">
        <v>303</v>
      </c>
      <c r="G4585" s="37">
        <v>42130</v>
      </c>
      <c r="H4585" s="13">
        <v>42131</v>
      </c>
      <c r="I4585" s="21">
        <v>1</v>
      </c>
      <c r="J4585" s="43" t="s">
        <v>1471</v>
      </c>
      <c r="K4585" s="21">
        <f t="shared" si="142"/>
        <v>2015</v>
      </c>
      <c r="L4585" s="24">
        <f t="shared" si="143"/>
        <v>2</v>
      </c>
      <c r="M4585" s="11" t="s">
        <v>14</v>
      </c>
      <c r="N4585" s="11" t="s">
        <v>15</v>
      </c>
      <c r="O4585" s="11" t="str">
        <f>VLOOKUP(E4585,State_Code_Name!$B$1:$C$52,2,0)</f>
        <v>Pennsylvania</v>
      </c>
    </row>
    <row r="4586" spans="1:15" x14ac:dyDescent="0.3">
      <c r="A4586" s="11">
        <v>605646</v>
      </c>
      <c r="B4586" s="12" t="s">
        <v>59</v>
      </c>
      <c r="C4586" s="12" t="s">
        <v>16</v>
      </c>
      <c r="D4586" s="12" t="s">
        <v>21</v>
      </c>
      <c r="E4586" s="11" t="s">
        <v>40</v>
      </c>
      <c r="F4586" s="11" t="s">
        <v>19</v>
      </c>
      <c r="G4586" s="37">
        <v>41598</v>
      </c>
      <c r="H4586" s="13">
        <v>41599</v>
      </c>
      <c r="I4586" s="21">
        <v>1</v>
      </c>
      <c r="J4586" s="43" t="s">
        <v>1479</v>
      </c>
      <c r="K4586" s="21">
        <f t="shared" si="142"/>
        <v>2013</v>
      </c>
      <c r="L4586" s="24">
        <f t="shared" si="143"/>
        <v>4</v>
      </c>
      <c r="M4586" s="11" t="s">
        <v>14</v>
      </c>
      <c r="N4586" s="11" t="s">
        <v>15</v>
      </c>
      <c r="O4586" s="11" t="str">
        <f>VLOOKUP(E4586,State_Code_Name!$B$1:$C$52,2,0)</f>
        <v>Ohio</v>
      </c>
    </row>
    <row r="4587" spans="1:15" x14ac:dyDescent="0.3">
      <c r="A4587" s="11">
        <v>1895037</v>
      </c>
      <c r="B4587" s="12" t="s">
        <v>1440</v>
      </c>
      <c r="C4587" s="12" t="s">
        <v>62</v>
      </c>
      <c r="D4587" s="12" t="s">
        <v>279</v>
      </c>
      <c r="E4587" s="11" t="s">
        <v>36</v>
      </c>
      <c r="F4587" s="11" t="s">
        <v>19</v>
      </c>
      <c r="G4587" s="37">
        <v>42486</v>
      </c>
      <c r="H4587" s="13">
        <v>42486</v>
      </c>
      <c r="I4587" s="21">
        <v>0</v>
      </c>
      <c r="J4587" s="43" t="s">
        <v>1483</v>
      </c>
      <c r="K4587" s="21">
        <f t="shared" si="142"/>
        <v>2016</v>
      </c>
      <c r="L4587" s="24">
        <f t="shared" si="143"/>
        <v>2</v>
      </c>
      <c r="M4587" s="11" t="s">
        <v>14</v>
      </c>
      <c r="N4587" s="11" t="s">
        <v>15</v>
      </c>
      <c r="O4587" s="11" t="str">
        <f>VLOOKUP(E4587,State_Code_Name!$B$1:$C$52,2,0)</f>
        <v>Florida</v>
      </c>
    </row>
    <row r="4588" spans="1:15" x14ac:dyDescent="0.3">
      <c r="A4588" s="11">
        <v>343958</v>
      </c>
      <c r="B4588" s="12" t="s">
        <v>499</v>
      </c>
      <c r="C4588" s="12" t="s">
        <v>27</v>
      </c>
      <c r="D4588" s="12" t="s">
        <v>1449</v>
      </c>
      <c r="E4588" s="11" t="s">
        <v>23</v>
      </c>
      <c r="F4588" s="11" t="s">
        <v>13</v>
      </c>
      <c r="G4588" s="37">
        <v>41339</v>
      </c>
      <c r="H4588" s="13">
        <v>41445</v>
      </c>
      <c r="I4588" s="21">
        <v>106</v>
      </c>
      <c r="J4588" s="43" t="s">
        <v>1476</v>
      </c>
      <c r="K4588" s="21">
        <f t="shared" si="142"/>
        <v>2013</v>
      </c>
      <c r="L4588" s="24">
        <f t="shared" si="143"/>
        <v>1</v>
      </c>
      <c r="M4588" s="11" t="s">
        <v>14</v>
      </c>
      <c r="N4588" s="11" t="s">
        <v>15</v>
      </c>
      <c r="O4588" s="11" t="str">
        <f>VLOOKUP(E4588,State_Code_Name!$B$1:$C$52,2,0)</f>
        <v>New York</v>
      </c>
    </row>
    <row r="4589" spans="1:15" x14ac:dyDescent="0.3">
      <c r="A4589" s="11">
        <v>982709</v>
      </c>
      <c r="B4589" s="12" t="s">
        <v>64</v>
      </c>
      <c r="C4589" s="12" t="s">
        <v>33</v>
      </c>
      <c r="D4589" s="12" t="s">
        <v>115</v>
      </c>
      <c r="E4589" s="11" t="s">
        <v>49</v>
      </c>
      <c r="F4589" s="11" t="s">
        <v>19</v>
      </c>
      <c r="G4589" s="37">
        <v>41864</v>
      </c>
      <c r="H4589" s="13">
        <v>41869</v>
      </c>
      <c r="I4589" s="21">
        <v>5</v>
      </c>
      <c r="J4589" s="43" t="s">
        <v>1482</v>
      </c>
      <c r="K4589" s="21">
        <f t="shared" si="142"/>
        <v>2014</v>
      </c>
      <c r="L4589" s="24">
        <f t="shared" si="143"/>
        <v>3</v>
      </c>
      <c r="M4589" s="11" t="s">
        <v>14</v>
      </c>
      <c r="N4589" s="11" t="s">
        <v>15</v>
      </c>
      <c r="O4589" s="11" t="str">
        <f>VLOOKUP(E4589,State_Code_Name!$B$1:$C$52,2,0)</f>
        <v>New Jersey</v>
      </c>
    </row>
    <row r="4590" spans="1:15" x14ac:dyDescent="0.3">
      <c r="A4590" s="11">
        <v>1742722</v>
      </c>
      <c r="B4590" s="12" t="s">
        <v>84</v>
      </c>
      <c r="C4590" s="12" t="s">
        <v>16</v>
      </c>
      <c r="D4590" s="12" t="s">
        <v>21</v>
      </c>
      <c r="E4590" s="11" t="s">
        <v>18</v>
      </c>
      <c r="F4590" s="11" t="s">
        <v>19</v>
      </c>
      <c r="G4590" s="37">
        <v>42383</v>
      </c>
      <c r="H4590" s="13">
        <v>42383</v>
      </c>
      <c r="I4590" s="21">
        <v>0</v>
      </c>
      <c r="J4590" s="43" t="s">
        <v>1474</v>
      </c>
      <c r="K4590" s="21">
        <f t="shared" si="142"/>
        <v>2016</v>
      </c>
      <c r="L4590" s="24">
        <f t="shared" si="143"/>
        <v>1</v>
      </c>
      <c r="M4590" s="11" t="s">
        <v>14</v>
      </c>
      <c r="N4590" s="11" t="s">
        <v>15</v>
      </c>
      <c r="O4590" s="11" t="str">
        <f>VLOOKUP(E4590,State_Code_Name!$B$1:$C$52,2,0)</f>
        <v>California</v>
      </c>
    </row>
    <row r="4591" spans="1:15" x14ac:dyDescent="0.3">
      <c r="A4591" s="11">
        <v>579847</v>
      </c>
      <c r="B4591" s="12" t="s">
        <v>212</v>
      </c>
      <c r="C4591" s="12" t="s">
        <v>33</v>
      </c>
      <c r="D4591" s="12" t="s">
        <v>42</v>
      </c>
      <c r="E4591" s="11" t="s">
        <v>60</v>
      </c>
      <c r="F4591" s="11" t="s">
        <v>303</v>
      </c>
      <c r="G4591" s="37">
        <v>41578</v>
      </c>
      <c r="H4591" s="13">
        <v>41593</v>
      </c>
      <c r="I4591" s="21">
        <v>15</v>
      </c>
      <c r="J4591" s="43" t="s">
        <v>1473</v>
      </c>
      <c r="K4591" s="21">
        <f t="shared" si="142"/>
        <v>2013</v>
      </c>
      <c r="L4591" s="24">
        <f t="shared" si="143"/>
        <v>4</v>
      </c>
      <c r="M4591" s="11" t="s">
        <v>14</v>
      </c>
      <c r="N4591" s="11" t="s">
        <v>15</v>
      </c>
      <c r="O4591" s="11" t="str">
        <f>VLOOKUP(E4591,State_Code_Name!$B$1:$C$52,2,0)</f>
        <v>Illinois</v>
      </c>
    </row>
    <row r="4592" spans="1:15" x14ac:dyDescent="0.3">
      <c r="A4592" s="11">
        <v>1335319</v>
      </c>
      <c r="B4592" s="12" t="s">
        <v>95</v>
      </c>
      <c r="C4592" s="12" t="s">
        <v>16</v>
      </c>
      <c r="D4592" s="12" t="s">
        <v>25</v>
      </c>
      <c r="E4592" s="11" t="s">
        <v>30</v>
      </c>
      <c r="F4592" s="11" t="s">
        <v>19</v>
      </c>
      <c r="G4592" s="37">
        <v>42111</v>
      </c>
      <c r="H4592" s="13">
        <v>42111</v>
      </c>
      <c r="I4592" s="21">
        <v>0</v>
      </c>
      <c r="J4592" s="43" t="s">
        <v>1483</v>
      </c>
      <c r="K4592" s="21">
        <f t="shared" si="142"/>
        <v>2015</v>
      </c>
      <c r="L4592" s="24">
        <f t="shared" si="143"/>
        <v>2</v>
      </c>
      <c r="M4592" s="11" t="s">
        <v>14</v>
      </c>
      <c r="N4592" s="11" t="s">
        <v>15</v>
      </c>
      <c r="O4592" s="11" t="str">
        <f>VLOOKUP(E4592,State_Code_Name!$B$1:$C$52,2,0)</f>
        <v>Connecticut</v>
      </c>
    </row>
    <row r="4593" spans="1:15" x14ac:dyDescent="0.3">
      <c r="A4593" s="11">
        <v>457253</v>
      </c>
      <c r="B4593" s="12" t="s">
        <v>101</v>
      </c>
      <c r="C4593" s="12" t="s">
        <v>27</v>
      </c>
      <c r="D4593" s="12" t="s">
        <v>28</v>
      </c>
      <c r="E4593" s="11" t="s">
        <v>40</v>
      </c>
      <c r="F4593" s="11" t="s">
        <v>19</v>
      </c>
      <c r="G4593" s="37">
        <v>41470</v>
      </c>
      <c r="H4593" s="13">
        <v>41471</v>
      </c>
      <c r="I4593" s="21">
        <v>1</v>
      </c>
      <c r="J4593" s="43" t="s">
        <v>1481</v>
      </c>
      <c r="K4593" s="21">
        <f t="shared" si="142"/>
        <v>2013</v>
      </c>
      <c r="L4593" s="24">
        <f t="shared" si="143"/>
        <v>3</v>
      </c>
      <c r="M4593" s="11" t="s">
        <v>14</v>
      </c>
      <c r="N4593" s="11" t="s">
        <v>15</v>
      </c>
      <c r="O4593" s="11" t="str">
        <f>VLOOKUP(E4593,State_Code_Name!$B$1:$C$52,2,0)</f>
        <v>Ohio</v>
      </c>
    </row>
    <row r="4594" spans="1:15" x14ac:dyDescent="0.3">
      <c r="A4594" s="11">
        <v>1393211</v>
      </c>
      <c r="B4594" s="12" t="s">
        <v>11</v>
      </c>
      <c r="C4594" s="12" t="s">
        <v>9</v>
      </c>
      <c r="D4594" s="12" t="s">
        <v>182</v>
      </c>
      <c r="E4594" s="11" t="s">
        <v>32</v>
      </c>
      <c r="F4594" s="11" t="s">
        <v>19</v>
      </c>
      <c r="G4594" s="37">
        <v>42151</v>
      </c>
      <c r="H4594" s="13">
        <v>42151</v>
      </c>
      <c r="I4594" s="21">
        <v>0</v>
      </c>
      <c r="J4594" s="43" t="s">
        <v>1471</v>
      </c>
      <c r="K4594" s="21">
        <f t="shared" si="142"/>
        <v>2015</v>
      </c>
      <c r="L4594" s="24">
        <f t="shared" si="143"/>
        <v>2</v>
      </c>
      <c r="M4594" s="11" t="s">
        <v>14</v>
      </c>
      <c r="N4594" s="11" t="s">
        <v>14</v>
      </c>
      <c r="O4594" s="11" t="str">
        <f>VLOOKUP(E4594,State_Code_Name!$B$1:$C$52,2,0)</f>
        <v>Texas</v>
      </c>
    </row>
    <row r="4595" spans="1:15" x14ac:dyDescent="0.3">
      <c r="A4595" s="11">
        <v>610782</v>
      </c>
      <c r="B4595" s="12" t="s">
        <v>66</v>
      </c>
      <c r="C4595" s="12" t="s">
        <v>9</v>
      </c>
      <c r="D4595" s="12" t="s">
        <v>182</v>
      </c>
      <c r="E4595" s="11" t="s">
        <v>56</v>
      </c>
      <c r="F4595" s="11" t="s">
        <v>58</v>
      </c>
      <c r="G4595" s="37">
        <v>41603</v>
      </c>
      <c r="H4595" s="13">
        <v>41604</v>
      </c>
      <c r="I4595" s="21">
        <v>1</v>
      </c>
      <c r="J4595" s="43" t="s">
        <v>1479</v>
      </c>
      <c r="K4595" s="21">
        <f t="shared" si="142"/>
        <v>2013</v>
      </c>
      <c r="L4595" s="24">
        <f t="shared" si="143"/>
        <v>4</v>
      </c>
      <c r="M4595" s="11" t="s">
        <v>14</v>
      </c>
      <c r="N4595" s="11" t="s">
        <v>15</v>
      </c>
      <c r="O4595" s="11" t="str">
        <f>VLOOKUP(E4595,State_Code_Name!$B$1:$C$52,2,0)</f>
        <v>Hawaii</v>
      </c>
    </row>
    <row r="4596" spans="1:15" x14ac:dyDescent="0.3">
      <c r="A4596" s="11">
        <v>2053993</v>
      </c>
      <c r="B4596" s="12" t="s">
        <v>82</v>
      </c>
      <c r="C4596" s="12" t="s">
        <v>37</v>
      </c>
      <c r="D4596" s="12" t="s">
        <v>81</v>
      </c>
      <c r="E4596" s="11" t="s">
        <v>36</v>
      </c>
      <c r="F4596" s="11" t="s">
        <v>303</v>
      </c>
      <c r="G4596" s="37">
        <v>42591</v>
      </c>
      <c r="H4596" s="13">
        <v>42593</v>
      </c>
      <c r="I4596" s="21">
        <v>2</v>
      </c>
      <c r="J4596" s="43" t="s">
        <v>1482</v>
      </c>
      <c r="K4596" s="21">
        <f t="shared" si="142"/>
        <v>2016</v>
      </c>
      <c r="L4596" s="24">
        <f t="shared" si="143"/>
        <v>3</v>
      </c>
      <c r="M4596" s="11" t="s">
        <v>14</v>
      </c>
      <c r="N4596" s="11" t="s">
        <v>15</v>
      </c>
      <c r="O4596" s="11" t="str">
        <f>VLOOKUP(E4596,State_Code_Name!$B$1:$C$52,2,0)</f>
        <v>Florida</v>
      </c>
    </row>
    <row r="4597" spans="1:15" x14ac:dyDescent="0.3">
      <c r="A4597" s="11">
        <v>318057</v>
      </c>
      <c r="B4597" s="12" t="s">
        <v>44</v>
      </c>
      <c r="C4597" s="12" t="s">
        <v>16</v>
      </c>
      <c r="D4597" s="12" t="s">
        <v>25</v>
      </c>
      <c r="E4597" s="11" t="s">
        <v>18</v>
      </c>
      <c r="F4597" s="11" t="s">
        <v>58</v>
      </c>
      <c r="G4597" s="37">
        <v>41320</v>
      </c>
      <c r="H4597" s="13">
        <v>41320</v>
      </c>
      <c r="I4597" s="21">
        <v>0</v>
      </c>
      <c r="J4597" s="43" t="s">
        <v>1478</v>
      </c>
      <c r="K4597" s="21">
        <f t="shared" si="142"/>
        <v>2013</v>
      </c>
      <c r="L4597" s="24">
        <f t="shared" si="143"/>
        <v>1</v>
      </c>
      <c r="M4597" s="11" t="s">
        <v>14</v>
      </c>
      <c r="N4597" s="11" t="s">
        <v>15</v>
      </c>
      <c r="O4597" s="11" t="str">
        <f>VLOOKUP(E4597,State_Code_Name!$B$1:$C$52,2,0)</f>
        <v>California</v>
      </c>
    </row>
    <row r="4598" spans="1:15" x14ac:dyDescent="0.3">
      <c r="A4598" s="11">
        <v>1971203</v>
      </c>
      <c r="B4598" s="12" t="s">
        <v>44</v>
      </c>
      <c r="C4598" s="12" t="s">
        <v>33</v>
      </c>
      <c r="D4598" s="12" t="s">
        <v>42</v>
      </c>
      <c r="E4598" s="11" t="s">
        <v>36</v>
      </c>
      <c r="F4598" s="11" t="s">
        <v>19</v>
      </c>
      <c r="G4598" s="37">
        <v>42536</v>
      </c>
      <c r="H4598" s="13">
        <v>42536</v>
      </c>
      <c r="I4598" s="21">
        <v>0</v>
      </c>
      <c r="J4598" s="43" t="s">
        <v>1477</v>
      </c>
      <c r="K4598" s="21">
        <f t="shared" si="142"/>
        <v>2016</v>
      </c>
      <c r="L4598" s="24">
        <f t="shared" si="143"/>
        <v>2</v>
      </c>
      <c r="M4598" s="11" t="s">
        <v>14</v>
      </c>
      <c r="N4598" s="11" t="s">
        <v>15</v>
      </c>
      <c r="O4598" s="11" t="str">
        <f>VLOOKUP(E4598,State_Code_Name!$B$1:$C$52,2,0)</f>
        <v>Florida</v>
      </c>
    </row>
    <row r="4599" spans="1:15" x14ac:dyDescent="0.3">
      <c r="A4599" s="11">
        <v>591457</v>
      </c>
      <c r="B4599" s="12" t="s">
        <v>48</v>
      </c>
      <c r="C4599" s="12" t="s">
        <v>33</v>
      </c>
      <c r="D4599" s="12" t="s">
        <v>42</v>
      </c>
      <c r="E4599" s="11" t="s">
        <v>75</v>
      </c>
      <c r="F4599" s="11" t="s">
        <v>19</v>
      </c>
      <c r="G4599" s="37">
        <v>41586</v>
      </c>
      <c r="H4599" s="13">
        <v>41586</v>
      </c>
      <c r="I4599" s="21">
        <v>0</v>
      </c>
      <c r="J4599" s="43" t="s">
        <v>1479</v>
      </c>
      <c r="K4599" s="21">
        <f t="shared" si="142"/>
        <v>2013</v>
      </c>
      <c r="L4599" s="24">
        <f t="shared" si="143"/>
        <v>4</v>
      </c>
      <c r="M4599" s="11" t="s">
        <v>14</v>
      </c>
      <c r="N4599" s="11" t="s">
        <v>15</v>
      </c>
      <c r="O4599" s="11" t="str">
        <f>VLOOKUP(E4599,State_Code_Name!$B$1:$C$52,2,0)</f>
        <v>Tennessee</v>
      </c>
    </row>
    <row r="4600" spans="1:15" x14ac:dyDescent="0.3">
      <c r="A4600" s="11">
        <v>1867763</v>
      </c>
      <c r="B4600" s="12" t="s">
        <v>11</v>
      </c>
      <c r="C4600" s="12" t="s">
        <v>27</v>
      </c>
      <c r="D4600" s="12" t="s">
        <v>28</v>
      </c>
      <c r="E4600" s="11" t="s">
        <v>75</v>
      </c>
      <c r="F4600" s="11" t="s">
        <v>303</v>
      </c>
      <c r="G4600" s="37">
        <v>42466</v>
      </c>
      <c r="H4600" s="13">
        <v>42467</v>
      </c>
      <c r="I4600" s="21">
        <v>1</v>
      </c>
      <c r="J4600" s="43" t="s">
        <v>1483</v>
      </c>
      <c r="K4600" s="21">
        <f t="shared" si="142"/>
        <v>2016</v>
      </c>
      <c r="L4600" s="24">
        <f t="shared" si="143"/>
        <v>2</v>
      </c>
      <c r="M4600" s="11" t="s">
        <v>14</v>
      </c>
      <c r="N4600" s="11" t="s">
        <v>15</v>
      </c>
      <c r="O4600" s="11" t="str">
        <f>VLOOKUP(E4600,State_Code_Name!$B$1:$C$52,2,0)</f>
        <v>Tennessee</v>
      </c>
    </row>
    <row r="4601" spans="1:15" x14ac:dyDescent="0.3">
      <c r="A4601" s="11">
        <v>1984392</v>
      </c>
      <c r="B4601" s="12" t="s">
        <v>29</v>
      </c>
      <c r="C4601" s="12" t="s">
        <v>27</v>
      </c>
      <c r="D4601" s="12" t="s">
        <v>79</v>
      </c>
      <c r="E4601" s="11" t="s">
        <v>43</v>
      </c>
      <c r="F4601" s="11" t="s">
        <v>19</v>
      </c>
      <c r="G4601" s="37">
        <v>42546</v>
      </c>
      <c r="H4601" s="13">
        <v>42570</v>
      </c>
      <c r="I4601" s="21">
        <v>24</v>
      </c>
      <c r="J4601" s="43" t="s">
        <v>1477</v>
      </c>
      <c r="K4601" s="21">
        <f t="shared" si="142"/>
        <v>2016</v>
      </c>
      <c r="L4601" s="24">
        <f t="shared" si="143"/>
        <v>2</v>
      </c>
      <c r="M4601" s="11" t="s">
        <v>14</v>
      </c>
      <c r="N4601" s="11" t="s">
        <v>14</v>
      </c>
      <c r="O4601" s="11" t="str">
        <f>VLOOKUP(E4601,State_Code_Name!$B$1:$C$52,2,0)</f>
        <v>North Carolina</v>
      </c>
    </row>
    <row r="4602" spans="1:15" x14ac:dyDescent="0.3">
      <c r="A4602" s="11">
        <v>1401372</v>
      </c>
      <c r="B4602" s="12" t="s">
        <v>55</v>
      </c>
      <c r="C4602" s="12" t="s">
        <v>53</v>
      </c>
      <c r="D4602" s="12" t="s">
        <v>102</v>
      </c>
      <c r="E4602" s="11" t="s">
        <v>36</v>
      </c>
      <c r="F4602" s="11" t="s">
        <v>19</v>
      </c>
      <c r="G4602" s="37">
        <v>42157</v>
      </c>
      <c r="H4602" s="13">
        <v>42157</v>
      </c>
      <c r="I4602" s="21">
        <v>0</v>
      </c>
      <c r="J4602" s="43" t="s">
        <v>1477</v>
      </c>
      <c r="K4602" s="21">
        <f t="shared" si="142"/>
        <v>2015</v>
      </c>
      <c r="L4602" s="24">
        <f t="shared" si="143"/>
        <v>2</v>
      </c>
      <c r="M4602" s="11" t="s">
        <v>14</v>
      </c>
      <c r="N4602" s="11" t="s">
        <v>15</v>
      </c>
      <c r="O4602" s="11" t="str">
        <f>VLOOKUP(E4602,State_Code_Name!$B$1:$C$52,2,0)</f>
        <v>Florida</v>
      </c>
    </row>
    <row r="4603" spans="1:15" x14ac:dyDescent="0.3">
      <c r="A4603" s="11">
        <v>1751831</v>
      </c>
      <c r="B4603" s="12" t="s">
        <v>568</v>
      </c>
      <c r="C4603" s="12" t="s">
        <v>27</v>
      </c>
      <c r="D4603" s="12" t="s">
        <v>28</v>
      </c>
      <c r="E4603" s="11" t="s">
        <v>12</v>
      </c>
      <c r="F4603" s="11" t="s">
        <v>13</v>
      </c>
      <c r="G4603" s="37">
        <v>42390</v>
      </c>
      <c r="H4603" s="13">
        <v>42390</v>
      </c>
      <c r="I4603" s="21">
        <v>0</v>
      </c>
      <c r="J4603" s="43" t="s">
        <v>1474</v>
      </c>
      <c r="K4603" s="21">
        <f t="shared" si="142"/>
        <v>2016</v>
      </c>
      <c r="L4603" s="24">
        <f t="shared" si="143"/>
        <v>1</v>
      </c>
      <c r="M4603" s="11" t="s">
        <v>14</v>
      </c>
      <c r="N4603" s="11" t="s">
        <v>15</v>
      </c>
      <c r="O4603" s="11" t="str">
        <f>VLOOKUP(E4603,State_Code_Name!$B$1:$C$52,2,0)</f>
        <v>Virginia</v>
      </c>
    </row>
    <row r="4604" spans="1:15" x14ac:dyDescent="0.3">
      <c r="A4604" s="11">
        <v>693114</v>
      </c>
      <c r="B4604" s="12" t="s">
        <v>693</v>
      </c>
      <c r="C4604" s="12" t="s">
        <v>33</v>
      </c>
      <c r="D4604" s="12" t="s">
        <v>45</v>
      </c>
      <c r="E4604" s="11" t="s">
        <v>18</v>
      </c>
      <c r="F4604" s="11" t="s">
        <v>19</v>
      </c>
      <c r="G4604" s="37">
        <v>41669</v>
      </c>
      <c r="H4604" s="13">
        <v>41669</v>
      </c>
      <c r="I4604" s="21">
        <v>0</v>
      </c>
      <c r="J4604" s="43" t="s">
        <v>1474</v>
      </c>
      <c r="K4604" s="21">
        <f t="shared" si="142"/>
        <v>2014</v>
      </c>
      <c r="L4604" s="24">
        <f t="shared" si="143"/>
        <v>1</v>
      </c>
      <c r="M4604" s="11" t="s">
        <v>14</v>
      </c>
      <c r="N4604" s="11" t="s">
        <v>15</v>
      </c>
      <c r="O4604" s="11" t="str">
        <f>VLOOKUP(E4604,State_Code_Name!$B$1:$C$52,2,0)</f>
        <v>California</v>
      </c>
    </row>
    <row r="4605" spans="1:15" x14ac:dyDescent="0.3">
      <c r="A4605" s="11">
        <v>1767156</v>
      </c>
      <c r="B4605" s="12" t="s">
        <v>142</v>
      </c>
      <c r="C4605" s="12" t="s">
        <v>27</v>
      </c>
      <c r="D4605" s="12" t="s">
        <v>28</v>
      </c>
      <c r="E4605" s="11" t="s">
        <v>18</v>
      </c>
      <c r="F4605" s="11" t="s">
        <v>19</v>
      </c>
      <c r="G4605" s="37">
        <v>42402</v>
      </c>
      <c r="H4605" s="13">
        <v>42402</v>
      </c>
      <c r="I4605" s="21">
        <v>0</v>
      </c>
      <c r="J4605" s="43" t="s">
        <v>1478</v>
      </c>
      <c r="K4605" s="21">
        <f t="shared" si="142"/>
        <v>2016</v>
      </c>
      <c r="L4605" s="24">
        <f t="shared" si="143"/>
        <v>1</v>
      </c>
      <c r="M4605" s="11" t="s">
        <v>14</v>
      </c>
      <c r="N4605" s="11" t="s">
        <v>15</v>
      </c>
      <c r="O4605" s="11" t="str">
        <f>VLOOKUP(E4605,State_Code_Name!$B$1:$C$52,2,0)</f>
        <v>California</v>
      </c>
    </row>
    <row r="4606" spans="1:15" x14ac:dyDescent="0.3">
      <c r="A4606" s="11">
        <v>561240</v>
      </c>
      <c r="B4606" s="12" t="s">
        <v>689</v>
      </c>
      <c r="C4606" s="12" t="s">
        <v>33</v>
      </c>
      <c r="D4606" s="12" t="s">
        <v>42</v>
      </c>
      <c r="E4606" s="11" t="s">
        <v>98</v>
      </c>
      <c r="F4606" s="11" t="s">
        <v>19</v>
      </c>
      <c r="G4606" s="37">
        <v>41564</v>
      </c>
      <c r="H4606" s="13">
        <v>41577</v>
      </c>
      <c r="I4606" s="21">
        <v>13</v>
      </c>
      <c r="J4606" s="43" t="s">
        <v>1473</v>
      </c>
      <c r="K4606" s="21">
        <f t="shared" si="142"/>
        <v>2013</v>
      </c>
      <c r="L4606" s="24">
        <f t="shared" si="143"/>
        <v>4</v>
      </c>
      <c r="M4606" s="11" t="s">
        <v>14</v>
      </c>
      <c r="N4606" s="11" t="s">
        <v>15</v>
      </c>
      <c r="O4606" s="11" t="str">
        <f>VLOOKUP(E4606,State_Code_Name!$B$1:$C$52,2,0)</f>
        <v>Colorado</v>
      </c>
    </row>
    <row r="4607" spans="1:15" x14ac:dyDescent="0.3">
      <c r="A4607" s="11">
        <v>1233559</v>
      </c>
      <c r="B4607" s="12" t="s">
        <v>984</v>
      </c>
      <c r="C4607" s="12" t="s">
        <v>9</v>
      </c>
      <c r="D4607" s="12" t="s">
        <v>182</v>
      </c>
      <c r="E4607" s="11" t="s">
        <v>36</v>
      </c>
      <c r="F4607" s="11" t="s">
        <v>19</v>
      </c>
      <c r="G4607" s="37">
        <v>42045</v>
      </c>
      <c r="H4607" s="13">
        <v>42045</v>
      </c>
      <c r="I4607" s="21">
        <v>0</v>
      </c>
      <c r="J4607" s="43" t="s">
        <v>1478</v>
      </c>
      <c r="K4607" s="21">
        <f t="shared" si="142"/>
        <v>2015</v>
      </c>
      <c r="L4607" s="24">
        <f t="shared" si="143"/>
        <v>1</v>
      </c>
      <c r="M4607" s="11" t="s">
        <v>14</v>
      </c>
      <c r="N4607" s="11" t="s">
        <v>15</v>
      </c>
      <c r="O4607" s="11" t="str">
        <f>VLOOKUP(E4607,State_Code_Name!$B$1:$C$52,2,0)</f>
        <v>Florida</v>
      </c>
    </row>
    <row r="4608" spans="1:15" x14ac:dyDescent="0.3">
      <c r="A4608" s="11">
        <v>532818</v>
      </c>
      <c r="B4608" s="12" t="s">
        <v>11</v>
      </c>
      <c r="C4608" s="12" t="s">
        <v>16</v>
      </c>
      <c r="D4608" s="12" t="s">
        <v>21</v>
      </c>
      <c r="E4608" s="11" t="s">
        <v>32</v>
      </c>
      <c r="F4608" s="11" t="s">
        <v>19</v>
      </c>
      <c r="G4608" s="37">
        <v>41535</v>
      </c>
      <c r="H4608" s="13">
        <v>41536</v>
      </c>
      <c r="I4608" s="21">
        <v>1</v>
      </c>
      <c r="J4608" s="43" t="s">
        <v>1480</v>
      </c>
      <c r="K4608" s="21">
        <f t="shared" si="142"/>
        <v>2013</v>
      </c>
      <c r="L4608" s="24">
        <f t="shared" si="143"/>
        <v>3</v>
      </c>
      <c r="M4608" s="11" t="s">
        <v>14</v>
      </c>
      <c r="N4608" s="11" t="s">
        <v>15</v>
      </c>
      <c r="O4608" s="11" t="str">
        <f>VLOOKUP(E4608,State_Code_Name!$B$1:$C$52,2,0)</f>
        <v>Texas</v>
      </c>
    </row>
    <row r="4609" spans="1:15" x14ac:dyDescent="0.3">
      <c r="A4609" s="11">
        <v>1275360</v>
      </c>
      <c r="B4609" s="12" t="s">
        <v>59</v>
      </c>
      <c r="C4609" s="12" t="s">
        <v>37</v>
      </c>
      <c r="D4609" s="12" t="s">
        <v>81</v>
      </c>
      <c r="E4609" s="11" t="s">
        <v>153</v>
      </c>
      <c r="F4609" s="11" t="s">
        <v>19</v>
      </c>
      <c r="G4609" s="37">
        <v>42073</v>
      </c>
      <c r="H4609" s="13">
        <v>42073</v>
      </c>
      <c r="I4609" s="21">
        <v>0</v>
      </c>
      <c r="J4609" s="43" t="s">
        <v>1476</v>
      </c>
      <c r="K4609" s="21">
        <f t="shared" si="142"/>
        <v>2015</v>
      </c>
      <c r="L4609" s="24">
        <f t="shared" si="143"/>
        <v>1</v>
      </c>
      <c r="M4609" s="11" t="s">
        <v>14</v>
      </c>
      <c r="N4609" s="11" t="s">
        <v>15</v>
      </c>
      <c r="O4609" s="11" t="str">
        <f>VLOOKUP(E4609,State_Code_Name!$B$1:$C$52,2,0)</f>
        <v>Rhode Island</v>
      </c>
    </row>
    <row r="4610" spans="1:15" x14ac:dyDescent="0.3">
      <c r="A4610" s="11">
        <v>1485834</v>
      </c>
      <c r="B4610" s="12" t="s">
        <v>101</v>
      </c>
      <c r="C4610" s="12" t="s">
        <v>27</v>
      </c>
      <c r="D4610" s="12" t="s">
        <v>28</v>
      </c>
      <c r="E4610" s="11" t="s">
        <v>52</v>
      </c>
      <c r="F4610" s="11" t="s">
        <v>19</v>
      </c>
      <c r="G4610" s="37">
        <v>42209</v>
      </c>
      <c r="H4610" s="13">
        <v>42209</v>
      </c>
      <c r="I4610" s="21">
        <v>0</v>
      </c>
      <c r="J4610" s="43" t="s">
        <v>1481</v>
      </c>
      <c r="K4610" s="21">
        <f t="shared" si="142"/>
        <v>2015</v>
      </c>
      <c r="L4610" s="24">
        <f t="shared" si="143"/>
        <v>3</v>
      </c>
      <c r="M4610" s="11" t="s">
        <v>14</v>
      </c>
      <c r="N4610" s="11" t="s">
        <v>15</v>
      </c>
      <c r="O4610" s="11" t="str">
        <f>VLOOKUP(E4610,State_Code_Name!$B$1:$C$52,2,0)</f>
        <v>Washington</v>
      </c>
    </row>
    <row r="4611" spans="1:15" x14ac:dyDescent="0.3">
      <c r="A4611" s="11">
        <v>1276976</v>
      </c>
      <c r="B4611" s="12" t="s">
        <v>97</v>
      </c>
      <c r="C4611" s="12" t="s">
        <v>53</v>
      </c>
      <c r="D4611" s="12" t="s">
        <v>102</v>
      </c>
      <c r="E4611" s="11" t="s">
        <v>49</v>
      </c>
      <c r="F4611" s="11" t="s">
        <v>19</v>
      </c>
      <c r="G4611" s="37">
        <v>42074</v>
      </c>
      <c r="H4611" s="13">
        <v>42074</v>
      </c>
      <c r="I4611" s="21">
        <v>0</v>
      </c>
      <c r="J4611" s="43" t="s">
        <v>1476</v>
      </c>
      <c r="K4611" s="21">
        <f t="shared" ref="K4611:K4674" si="144">YEAR(G4611)</f>
        <v>2015</v>
      </c>
      <c r="L4611" s="24">
        <f t="shared" ref="L4611:L4674" si="145">ROUNDUP(MONTH(G4611)/3,0)</f>
        <v>1</v>
      </c>
      <c r="M4611" s="11" t="s">
        <v>14</v>
      </c>
      <c r="N4611" s="11" t="s">
        <v>14</v>
      </c>
      <c r="O4611" s="11" t="str">
        <f>VLOOKUP(E4611,State_Code_Name!$B$1:$C$52,2,0)</f>
        <v>New Jersey</v>
      </c>
    </row>
    <row r="4612" spans="1:15" x14ac:dyDescent="0.3">
      <c r="A4612" s="11">
        <v>1496178</v>
      </c>
      <c r="B4612" s="12" t="s">
        <v>294</v>
      </c>
      <c r="C4612" s="12" t="s">
        <v>539</v>
      </c>
      <c r="D4612" s="12" t="s">
        <v>552</v>
      </c>
      <c r="E4612" s="11" t="s">
        <v>18</v>
      </c>
      <c r="F4612" s="11" t="s">
        <v>19</v>
      </c>
      <c r="G4612" s="37">
        <v>42216</v>
      </c>
      <c r="H4612" s="13">
        <v>42237</v>
      </c>
      <c r="I4612" s="21">
        <v>21</v>
      </c>
      <c r="J4612" s="43" t="s">
        <v>1481</v>
      </c>
      <c r="K4612" s="21">
        <f t="shared" si="144"/>
        <v>2015</v>
      </c>
      <c r="L4612" s="24">
        <f t="shared" si="145"/>
        <v>3</v>
      </c>
      <c r="M4612" s="11" t="s">
        <v>14</v>
      </c>
      <c r="N4612" s="11" t="s">
        <v>15</v>
      </c>
      <c r="O4612" s="11" t="str">
        <f>VLOOKUP(E4612,State_Code_Name!$B$1:$C$52,2,0)</f>
        <v>California</v>
      </c>
    </row>
    <row r="4613" spans="1:15" x14ac:dyDescent="0.3">
      <c r="A4613" s="11">
        <v>1622175</v>
      </c>
      <c r="B4613" s="12" t="s">
        <v>39</v>
      </c>
      <c r="C4613" s="12" t="s">
        <v>16</v>
      </c>
      <c r="D4613" s="12" t="s">
        <v>76</v>
      </c>
      <c r="E4613" s="11" t="s">
        <v>23</v>
      </c>
      <c r="F4613" s="11" t="s">
        <v>13</v>
      </c>
      <c r="G4613" s="37">
        <v>42300</v>
      </c>
      <c r="H4613" s="13">
        <v>42300</v>
      </c>
      <c r="I4613" s="21">
        <v>0</v>
      </c>
      <c r="J4613" s="43" t="s">
        <v>1473</v>
      </c>
      <c r="K4613" s="21">
        <f t="shared" si="144"/>
        <v>2015</v>
      </c>
      <c r="L4613" s="24">
        <f t="shared" si="145"/>
        <v>4</v>
      </c>
      <c r="M4613" s="11" t="s">
        <v>14</v>
      </c>
      <c r="N4613" s="11" t="s">
        <v>15</v>
      </c>
      <c r="O4613" s="11" t="str">
        <f>VLOOKUP(E4613,State_Code_Name!$B$1:$C$52,2,0)</f>
        <v>New York</v>
      </c>
    </row>
    <row r="4614" spans="1:15" x14ac:dyDescent="0.3">
      <c r="A4614" s="11">
        <v>1674618</v>
      </c>
      <c r="B4614" s="12" t="s">
        <v>1111</v>
      </c>
      <c r="C4614" s="12" t="s">
        <v>33</v>
      </c>
      <c r="D4614" s="12" t="s">
        <v>1441</v>
      </c>
      <c r="E4614" s="11" t="s">
        <v>171</v>
      </c>
      <c r="F4614" s="11" t="s">
        <v>19</v>
      </c>
      <c r="G4614" s="37">
        <v>42336</v>
      </c>
      <c r="H4614" s="13">
        <v>42336</v>
      </c>
      <c r="I4614" s="21">
        <v>0</v>
      </c>
      <c r="J4614" s="43" t="s">
        <v>1479</v>
      </c>
      <c r="K4614" s="21">
        <f t="shared" si="144"/>
        <v>2015</v>
      </c>
      <c r="L4614" s="24">
        <f t="shared" si="145"/>
        <v>4</v>
      </c>
      <c r="M4614" s="11" t="s">
        <v>14</v>
      </c>
      <c r="N4614" s="11" t="s">
        <v>15</v>
      </c>
      <c r="O4614" s="11" t="str">
        <f>VLOOKUP(E4614,State_Code_Name!$B$1:$C$52,2,0)</f>
        <v>Louisiana</v>
      </c>
    </row>
    <row r="4615" spans="1:15" x14ac:dyDescent="0.3">
      <c r="A4615" s="11">
        <v>394414</v>
      </c>
      <c r="B4615" s="12" t="s">
        <v>48</v>
      </c>
      <c r="C4615" s="12" t="s">
        <v>27</v>
      </c>
      <c r="D4615" s="12" t="s">
        <v>28</v>
      </c>
      <c r="E4615" s="11" t="s">
        <v>80</v>
      </c>
      <c r="F4615" s="11" t="s">
        <v>19</v>
      </c>
      <c r="G4615" s="37">
        <v>41393</v>
      </c>
      <c r="H4615" s="13">
        <v>41394</v>
      </c>
      <c r="I4615" s="21">
        <v>1</v>
      </c>
      <c r="J4615" s="43" t="s">
        <v>1483</v>
      </c>
      <c r="K4615" s="21">
        <f t="shared" si="144"/>
        <v>2013</v>
      </c>
      <c r="L4615" s="24">
        <f t="shared" si="145"/>
        <v>2</v>
      </c>
      <c r="M4615" s="11" t="s">
        <v>14</v>
      </c>
      <c r="N4615" s="11" t="s">
        <v>15</v>
      </c>
      <c r="O4615" s="11" t="str">
        <f>VLOOKUP(E4615,State_Code_Name!$B$1:$C$52,2,0)</f>
        <v>Minnesota</v>
      </c>
    </row>
    <row r="4616" spans="1:15" x14ac:dyDescent="0.3">
      <c r="A4616" s="11">
        <v>1040750</v>
      </c>
      <c r="B4616" s="12" t="s">
        <v>39</v>
      </c>
      <c r="C4616" s="12" t="s">
        <v>37</v>
      </c>
      <c r="D4616" s="12" t="s">
        <v>81</v>
      </c>
      <c r="E4616" s="11" t="s">
        <v>113</v>
      </c>
      <c r="F4616" s="11" t="s">
        <v>19</v>
      </c>
      <c r="G4616" s="37">
        <v>41905</v>
      </c>
      <c r="H4616" s="13">
        <v>41905</v>
      </c>
      <c r="I4616" s="21">
        <v>0</v>
      </c>
      <c r="J4616" s="43" t="s">
        <v>1480</v>
      </c>
      <c r="K4616" s="21">
        <f t="shared" si="144"/>
        <v>2014</v>
      </c>
      <c r="L4616" s="24">
        <f t="shared" si="145"/>
        <v>3</v>
      </c>
      <c r="M4616" s="11" t="s">
        <v>14</v>
      </c>
      <c r="N4616" s="11" t="s">
        <v>15</v>
      </c>
      <c r="O4616" s="11" t="str">
        <f>VLOOKUP(E4616,State_Code_Name!$B$1:$C$52,2,0)</f>
        <v>South Carolina</v>
      </c>
    </row>
    <row r="4617" spans="1:15" x14ac:dyDescent="0.3">
      <c r="A4617" s="11">
        <v>1474116</v>
      </c>
      <c r="B4617" s="12" t="s">
        <v>31</v>
      </c>
      <c r="C4617" s="12" t="s">
        <v>27</v>
      </c>
      <c r="D4617" s="12" t="s">
        <v>28</v>
      </c>
      <c r="E4617" s="11" t="s">
        <v>18</v>
      </c>
      <c r="F4617" s="11" t="s">
        <v>19</v>
      </c>
      <c r="G4617" s="37">
        <v>42205</v>
      </c>
      <c r="H4617" s="13">
        <v>42207</v>
      </c>
      <c r="I4617" s="21">
        <v>2</v>
      </c>
      <c r="J4617" s="43" t="s">
        <v>1481</v>
      </c>
      <c r="K4617" s="21">
        <f t="shared" si="144"/>
        <v>2015</v>
      </c>
      <c r="L4617" s="24">
        <f t="shared" si="145"/>
        <v>3</v>
      </c>
      <c r="M4617" s="11" t="s">
        <v>14</v>
      </c>
      <c r="N4617" s="11" t="s">
        <v>15</v>
      </c>
      <c r="O4617" s="11" t="str">
        <f>VLOOKUP(E4617,State_Code_Name!$B$1:$C$52,2,0)</f>
        <v>California</v>
      </c>
    </row>
    <row r="4618" spans="1:15" x14ac:dyDescent="0.3">
      <c r="A4618" s="11">
        <v>1544733</v>
      </c>
      <c r="B4618" s="12" t="s">
        <v>44</v>
      </c>
      <c r="C4618" s="12" t="s">
        <v>37</v>
      </c>
      <c r="D4618" s="12" t="s">
        <v>81</v>
      </c>
      <c r="E4618" s="11" t="s">
        <v>40</v>
      </c>
      <c r="F4618" s="11" t="s">
        <v>13</v>
      </c>
      <c r="G4618" s="37">
        <v>42247</v>
      </c>
      <c r="H4618" s="13">
        <v>42247</v>
      </c>
      <c r="I4618" s="21">
        <v>0</v>
      </c>
      <c r="J4618" s="43" t="s">
        <v>1482</v>
      </c>
      <c r="K4618" s="21">
        <f t="shared" si="144"/>
        <v>2015</v>
      </c>
      <c r="L4618" s="24">
        <f t="shared" si="145"/>
        <v>3</v>
      </c>
      <c r="M4618" s="11" t="s">
        <v>14</v>
      </c>
      <c r="N4618" s="11" t="s">
        <v>15</v>
      </c>
      <c r="O4618" s="11" t="str">
        <f>VLOOKUP(E4618,State_Code_Name!$B$1:$C$52,2,0)</f>
        <v>Ohio</v>
      </c>
    </row>
    <row r="4619" spans="1:15" x14ac:dyDescent="0.3">
      <c r="A4619" s="11">
        <v>581453</v>
      </c>
      <c r="B4619" s="12" t="s">
        <v>31</v>
      </c>
      <c r="C4619" s="12" t="s">
        <v>16</v>
      </c>
      <c r="D4619" s="12" t="s">
        <v>25</v>
      </c>
      <c r="E4619" s="11" t="s">
        <v>105</v>
      </c>
      <c r="F4619" s="11" t="s">
        <v>303</v>
      </c>
      <c r="G4619" s="37">
        <v>41579</v>
      </c>
      <c r="H4619" s="13">
        <v>41582</v>
      </c>
      <c r="I4619" s="21">
        <v>3</v>
      </c>
      <c r="J4619" s="43" t="s">
        <v>1479</v>
      </c>
      <c r="K4619" s="21">
        <f t="shared" si="144"/>
        <v>2013</v>
      </c>
      <c r="L4619" s="24">
        <f t="shared" si="145"/>
        <v>4</v>
      </c>
      <c r="M4619" s="11" t="s">
        <v>14</v>
      </c>
      <c r="N4619" s="11" t="s">
        <v>15</v>
      </c>
      <c r="O4619" s="11" t="str">
        <f>VLOOKUP(E4619,State_Code_Name!$B$1:$C$52,2,0)</f>
        <v>Indiana</v>
      </c>
    </row>
    <row r="4620" spans="1:15" x14ac:dyDescent="0.3">
      <c r="A4620" s="11">
        <v>1346722</v>
      </c>
      <c r="B4620" s="12" t="s">
        <v>135</v>
      </c>
      <c r="C4620" s="12" t="s">
        <v>27</v>
      </c>
      <c r="D4620" s="12" t="s">
        <v>28</v>
      </c>
      <c r="E4620" s="11" t="s">
        <v>100</v>
      </c>
      <c r="F4620" s="11" t="s">
        <v>19</v>
      </c>
      <c r="G4620" s="37">
        <v>42118</v>
      </c>
      <c r="H4620" s="13">
        <v>42123</v>
      </c>
      <c r="I4620" s="21">
        <v>5</v>
      </c>
      <c r="J4620" s="43" t="s">
        <v>1483</v>
      </c>
      <c r="K4620" s="21">
        <f t="shared" si="144"/>
        <v>2015</v>
      </c>
      <c r="L4620" s="24">
        <f t="shared" si="145"/>
        <v>2</v>
      </c>
      <c r="M4620" s="11" t="s">
        <v>14</v>
      </c>
      <c r="N4620" s="11" t="s">
        <v>15</v>
      </c>
      <c r="O4620" s="11" t="str">
        <f>VLOOKUP(E4620,State_Code_Name!$B$1:$C$52,2,0)</f>
        <v>Delaware</v>
      </c>
    </row>
    <row r="4621" spans="1:15" x14ac:dyDescent="0.3">
      <c r="A4621" s="11">
        <v>1890103</v>
      </c>
      <c r="B4621" s="12" t="s">
        <v>44</v>
      </c>
      <c r="C4621" s="12" t="s">
        <v>16</v>
      </c>
      <c r="D4621" s="12" t="s">
        <v>21</v>
      </c>
      <c r="E4621" s="11" t="s">
        <v>18</v>
      </c>
      <c r="F4621" s="11" t="s">
        <v>303</v>
      </c>
      <c r="G4621" s="37">
        <v>42481</v>
      </c>
      <c r="H4621" s="13">
        <v>42485</v>
      </c>
      <c r="I4621" s="21">
        <v>4</v>
      </c>
      <c r="J4621" s="43" t="s">
        <v>1483</v>
      </c>
      <c r="K4621" s="21">
        <f t="shared" si="144"/>
        <v>2016</v>
      </c>
      <c r="L4621" s="24">
        <f t="shared" si="145"/>
        <v>2</v>
      </c>
      <c r="M4621" s="11" t="s">
        <v>14</v>
      </c>
      <c r="N4621" s="11" t="s">
        <v>15</v>
      </c>
      <c r="O4621" s="11" t="str">
        <f>VLOOKUP(E4621,State_Code_Name!$B$1:$C$52,2,0)</f>
        <v>California</v>
      </c>
    </row>
    <row r="4622" spans="1:15" x14ac:dyDescent="0.3">
      <c r="A4622" s="11">
        <v>1170699</v>
      </c>
      <c r="B4622" s="12" t="s">
        <v>162</v>
      </c>
      <c r="C4622" s="12" t="s">
        <v>37</v>
      </c>
      <c r="D4622" s="12" t="s">
        <v>81</v>
      </c>
      <c r="E4622" s="11" t="s">
        <v>60</v>
      </c>
      <c r="F4622" s="11" t="s">
        <v>13</v>
      </c>
      <c r="G4622" s="37">
        <v>41997</v>
      </c>
      <c r="H4622" s="13">
        <v>42004</v>
      </c>
      <c r="I4622" s="21">
        <v>7</v>
      </c>
      <c r="J4622" s="43" t="s">
        <v>1475</v>
      </c>
      <c r="K4622" s="21">
        <f t="shared" si="144"/>
        <v>2014</v>
      </c>
      <c r="L4622" s="24">
        <f t="shared" si="145"/>
        <v>4</v>
      </c>
      <c r="M4622" s="11" t="s">
        <v>14</v>
      </c>
      <c r="N4622" s="11" t="s">
        <v>14</v>
      </c>
      <c r="O4622" s="11" t="str">
        <f>VLOOKUP(E4622,State_Code_Name!$B$1:$C$52,2,0)</f>
        <v>Illinois</v>
      </c>
    </row>
    <row r="4623" spans="1:15" x14ac:dyDescent="0.3">
      <c r="A4623" s="11">
        <v>1156317</v>
      </c>
      <c r="B4623" s="12" t="s">
        <v>433</v>
      </c>
      <c r="C4623" s="12" t="s">
        <v>9</v>
      </c>
      <c r="D4623" s="12" t="s">
        <v>174</v>
      </c>
      <c r="E4623" s="11" t="s">
        <v>26</v>
      </c>
      <c r="F4623" s="11" t="s">
        <v>19</v>
      </c>
      <c r="G4623" s="37">
        <v>41988</v>
      </c>
      <c r="H4623" s="13">
        <v>41990</v>
      </c>
      <c r="I4623" s="21">
        <v>2</v>
      </c>
      <c r="J4623" s="43" t="s">
        <v>1475</v>
      </c>
      <c r="K4623" s="21">
        <f t="shared" si="144"/>
        <v>2014</v>
      </c>
      <c r="L4623" s="24">
        <f t="shared" si="145"/>
        <v>4</v>
      </c>
      <c r="M4623" s="11" t="s">
        <v>14</v>
      </c>
      <c r="N4623" s="11" t="s">
        <v>14</v>
      </c>
      <c r="O4623" s="11" t="str">
        <f>VLOOKUP(E4623,State_Code_Name!$B$1:$C$52,2,0)</f>
        <v>Georgia</v>
      </c>
    </row>
    <row r="4624" spans="1:15" x14ac:dyDescent="0.3">
      <c r="A4624" s="11">
        <v>1552748</v>
      </c>
      <c r="B4624" s="12" t="s">
        <v>82</v>
      </c>
      <c r="C4624" s="12" t="s">
        <v>9</v>
      </c>
      <c r="D4624" s="12" t="s">
        <v>133</v>
      </c>
      <c r="E4624" s="11" t="s">
        <v>117</v>
      </c>
      <c r="F4624" s="11" t="s">
        <v>19</v>
      </c>
      <c r="G4624" s="37">
        <v>42251</v>
      </c>
      <c r="H4624" s="13">
        <v>42251</v>
      </c>
      <c r="I4624" s="21">
        <v>0</v>
      </c>
      <c r="J4624" s="43" t="s">
        <v>1480</v>
      </c>
      <c r="K4624" s="21">
        <f t="shared" si="144"/>
        <v>2015</v>
      </c>
      <c r="L4624" s="24">
        <f t="shared" si="145"/>
        <v>3</v>
      </c>
      <c r="M4624" s="11" t="s">
        <v>14</v>
      </c>
      <c r="N4624" s="11" t="s">
        <v>15</v>
      </c>
      <c r="O4624" s="11" t="str">
        <f>VLOOKUP(E4624,State_Code_Name!$B$1:$C$52,2,0)</f>
        <v>Alabama</v>
      </c>
    </row>
    <row r="4625" spans="1:15" x14ac:dyDescent="0.3">
      <c r="A4625" s="11">
        <v>1430946</v>
      </c>
      <c r="B4625" s="12" t="s">
        <v>84</v>
      </c>
      <c r="C4625" s="12" t="s">
        <v>16</v>
      </c>
      <c r="D4625" s="12" t="s">
        <v>1442</v>
      </c>
      <c r="E4625" s="11" t="s">
        <v>75</v>
      </c>
      <c r="F4625" s="11" t="s">
        <v>19</v>
      </c>
      <c r="G4625" s="37">
        <v>42176</v>
      </c>
      <c r="H4625" s="13">
        <v>42176</v>
      </c>
      <c r="I4625" s="21">
        <v>0</v>
      </c>
      <c r="J4625" s="43" t="s">
        <v>1477</v>
      </c>
      <c r="K4625" s="21">
        <f t="shared" si="144"/>
        <v>2015</v>
      </c>
      <c r="L4625" s="24">
        <f t="shared" si="145"/>
        <v>2</v>
      </c>
      <c r="M4625" s="11" t="s">
        <v>14</v>
      </c>
      <c r="N4625" s="11" t="s">
        <v>15</v>
      </c>
      <c r="O4625" s="11" t="str">
        <f>VLOOKUP(E4625,State_Code_Name!$B$1:$C$52,2,0)</f>
        <v>Tennessee</v>
      </c>
    </row>
    <row r="4626" spans="1:15" x14ac:dyDescent="0.3">
      <c r="A4626" s="11">
        <v>1972879</v>
      </c>
      <c r="B4626" s="12" t="s">
        <v>475</v>
      </c>
      <c r="C4626" s="12" t="s">
        <v>9</v>
      </c>
      <c r="D4626" s="12" t="s">
        <v>182</v>
      </c>
      <c r="E4626" s="11" t="s">
        <v>18</v>
      </c>
      <c r="F4626" s="11" t="s">
        <v>19</v>
      </c>
      <c r="G4626" s="37">
        <v>42537</v>
      </c>
      <c r="H4626" s="13">
        <v>42541</v>
      </c>
      <c r="I4626" s="21">
        <v>4</v>
      </c>
      <c r="J4626" s="43" t="s">
        <v>1477</v>
      </c>
      <c r="K4626" s="21">
        <f t="shared" si="144"/>
        <v>2016</v>
      </c>
      <c r="L4626" s="24">
        <f t="shared" si="145"/>
        <v>2</v>
      </c>
      <c r="M4626" s="11" t="s">
        <v>14</v>
      </c>
      <c r="N4626" s="11" t="s">
        <v>15</v>
      </c>
      <c r="O4626" s="11" t="str">
        <f>VLOOKUP(E4626,State_Code_Name!$B$1:$C$52,2,0)</f>
        <v>California</v>
      </c>
    </row>
    <row r="4627" spans="1:15" x14ac:dyDescent="0.3">
      <c r="A4627" s="11">
        <v>1429164</v>
      </c>
      <c r="B4627" s="12" t="s">
        <v>1110</v>
      </c>
      <c r="C4627" s="12" t="s">
        <v>33</v>
      </c>
      <c r="D4627" s="12" t="s">
        <v>1441</v>
      </c>
      <c r="E4627" s="11" t="s">
        <v>40</v>
      </c>
      <c r="F4627" s="11" t="s">
        <v>19</v>
      </c>
      <c r="G4627" s="37">
        <v>42174</v>
      </c>
      <c r="H4627" s="13">
        <v>42178</v>
      </c>
      <c r="I4627" s="21">
        <v>4</v>
      </c>
      <c r="J4627" s="43" t="s">
        <v>1477</v>
      </c>
      <c r="K4627" s="21">
        <f t="shared" si="144"/>
        <v>2015</v>
      </c>
      <c r="L4627" s="24">
        <f t="shared" si="145"/>
        <v>2</v>
      </c>
      <c r="M4627" s="11" t="s">
        <v>14</v>
      </c>
      <c r="N4627" s="11" t="s">
        <v>14</v>
      </c>
      <c r="O4627" s="11" t="str">
        <f>VLOOKUP(E4627,State_Code_Name!$B$1:$C$52,2,0)</f>
        <v>Ohio</v>
      </c>
    </row>
    <row r="4628" spans="1:15" x14ac:dyDescent="0.3">
      <c r="A4628" s="11">
        <v>2091348</v>
      </c>
      <c r="B4628" s="12" t="s">
        <v>1092</v>
      </c>
      <c r="C4628" s="12" t="s">
        <v>33</v>
      </c>
      <c r="D4628" s="12" t="s">
        <v>160</v>
      </c>
      <c r="E4628" s="11" t="s">
        <v>52</v>
      </c>
      <c r="F4628" s="11" t="s">
        <v>19</v>
      </c>
      <c r="G4628" s="37">
        <v>42613</v>
      </c>
      <c r="H4628" s="13">
        <v>42613</v>
      </c>
      <c r="I4628" s="21">
        <v>0</v>
      </c>
      <c r="J4628" s="43" t="s">
        <v>1482</v>
      </c>
      <c r="K4628" s="21">
        <f t="shared" si="144"/>
        <v>2016</v>
      </c>
      <c r="L4628" s="24">
        <f t="shared" si="145"/>
        <v>3</v>
      </c>
      <c r="M4628" s="11" t="s">
        <v>14</v>
      </c>
      <c r="N4628" s="11" t="s">
        <v>14</v>
      </c>
      <c r="O4628" s="11" t="str">
        <f>VLOOKUP(E4628,State_Code_Name!$B$1:$C$52,2,0)</f>
        <v>Washington</v>
      </c>
    </row>
    <row r="4629" spans="1:15" x14ac:dyDescent="0.3">
      <c r="A4629" s="11">
        <v>648805</v>
      </c>
      <c r="B4629" s="12" t="s">
        <v>55</v>
      </c>
      <c r="C4629" s="12" t="s">
        <v>53</v>
      </c>
      <c r="D4629" s="12" t="s">
        <v>1439</v>
      </c>
      <c r="E4629" s="11" t="s">
        <v>153</v>
      </c>
      <c r="F4629" s="11" t="s">
        <v>19</v>
      </c>
      <c r="G4629" s="37">
        <v>41639</v>
      </c>
      <c r="H4629" s="13">
        <v>41639</v>
      </c>
      <c r="I4629" s="21">
        <v>0</v>
      </c>
      <c r="J4629" s="43" t="s">
        <v>1475</v>
      </c>
      <c r="K4629" s="21">
        <f t="shared" si="144"/>
        <v>2013</v>
      </c>
      <c r="L4629" s="24">
        <f t="shared" si="145"/>
        <v>4</v>
      </c>
      <c r="M4629" s="11" t="s">
        <v>14</v>
      </c>
      <c r="N4629" s="11" t="s">
        <v>15</v>
      </c>
      <c r="O4629" s="11" t="str">
        <f>VLOOKUP(E4629,State_Code_Name!$B$1:$C$52,2,0)</f>
        <v>Rhode Island</v>
      </c>
    </row>
    <row r="4630" spans="1:15" x14ac:dyDescent="0.3">
      <c r="A4630" s="11">
        <v>1845314</v>
      </c>
      <c r="B4630" s="12" t="s">
        <v>61</v>
      </c>
      <c r="C4630" s="12" t="s">
        <v>53</v>
      </c>
      <c r="D4630" s="12" t="s">
        <v>102</v>
      </c>
      <c r="E4630" s="11" t="s">
        <v>52</v>
      </c>
      <c r="F4630" s="11" t="s">
        <v>19</v>
      </c>
      <c r="G4630" s="37">
        <v>42452</v>
      </c>
      <c r="H4630" s="13">
        <v>42452</v>
      </c>
      <c r="I4630" s="21">
        <v>0</v>
      </c>
      <c r="J4630" s="43" t="s">
        <v>1476</v>
      </c>
      <c r="K4630" s="21">
        <f t="shared" si="144"/>
        <v>2016</v>
      </c>
      <c r="L4630" s="24">
        <f t="shared" si="145"/>
        <v>1</v>
      </c>
      <c r="M4630" s="11" t="s">
        <v>14</v>
      </c>
      <c r="N4630" s="11" t="s">
        <v>14</v>
      </c>
      <c r="O4630" s="11" t="str">
        <f>VLOOKUP(E4630,State_Code_Name!$B$1:$C$52,2,0)</f>
        <v>Washington</v>
      </c>
    </row>
    <row r="4631" spans="1:15" x14ac:dyDescent="0.3">
      <c r="A4631" s="11">
        <v>2172071</v>
      </c>
      <c r="B4631" s="12" t="s">
        <v>61</v>
      </c>
      <c r="C4631" s="12" t="s">
        <v>53</v>
      </c>
      <c r="D4631" s="12" t="s">
        <v>102</v>
      </c>
      <c r="E4631" s="11" t="s">
        <v>23</v>
      </c>
      <c r="F4631" s="11" t="s">
        <v>19</v>
      </c>
      <c r="G4631" s="37">
        <v>42664</v>
      </c>
      <c r="H4631" s="13">
        <v>42664</v>
      </c>
      <c r="I4631" s="21">
        <v>0</v>
      </c>
      <c r="J4631" s="43" t="s">
        <v>1473</v>
      </c>
      <c r="K4631" s="21">
        <f t="shared" si="144"/>
        <v>2016</v>
      </c>
      <c r="L4631" s="24">
        <f t="shared" si="145"/>
        <v>4</v>
      </c>
      <c r="M4631" s="11" t="s">
        <v>14</v>
      </c>
      <c r="N4631" s="11" t="s">
        <v>14</v>
      </c>
      <c r="O4631" s="11" t="str">
        <f>VLOOKUP(E4631,State_Code_Name!$B$1:$C$52,2,0)</f>
        <v>New York</v>
      </c>
    </row>
    <row r="4632" spans="1:15" x14ac:dyDescent="0.3">
      <c r="A4632" s="11">
        <v>1954047</v>
      </c>
      <c r="B4632" s="12" t="s">
        <v>722</v>
      </c>
      <c r="C4632" s="12" t="s">
        <v>27</v>
      </c>
      <c r="D4632" s="12" t="s">
        <v>28</v>
      </c>
      <c r="E4632" s="11" t="s">
        <v>85</v>
      </c>
      <c r="F4632" s="11" t="s">
        <v>19</v>
      </c>
      <c r="G4632" s="37">
        <v>42524</v>
      </c>
      <c r="H4632" s="13">
        <v>42524</v>
      </c>
      <c r="I4632" s="21">
        <v>0</v>
      </c>
      <c r="J4632" s="43" t="s">
        <v>1477</v>
      </c>
      <c r="K4632" s="21">
        <f t="shared" si="144"/>
        <v>2016</v>
      </c>
      <c r="L4632" s="24">
        <f t="shared" si="145"/>
        <v>2</v>
      </c>
      <c r="M4632" s="11" t="s">
        <v>14</v>
      </c>
      <c r="N4632" s="11" t="s">
        <v>14</v>
      </c>
      <c r="O4632" s="11" t="str">
        <f>VLOOKUP(E4632,State_Code_Name!$B$1:$C$52,2,0)</f>
        <v>Wisconsin</v>
      </c>
    </row>
    <row r="4633" spans="1:15" x14ac:dyDescent="0.3">
      <c r="A4633" s="11">
        <v>1330510</v>
      </c>
      <c r="B4633" s="12" t="s">
        <v>484</v>
      </c>
      <c r="C4633" s="12" t="s">
        <v>9</v>
      </c>
      <c r="D4633" s="12" t="s">
        <v>133</v>
      </c>
      <c r="E4633" s="11" t="s">
        <v>98</v>
      </c>
      <c r="F4633" s="11" t="s">
        <v>19</v>
      </c>
      <c r="G4633" s="37">
        <v>42109</v>
      </c>
      <c r="H4633" s="13">
        <v>42110</v>
      </c>
      <c r="I4633" s="21">
        <v>1</v>
      </c>
      <c r="J4633" s="43" t="s">
        <v>1483</v>
      </c>
      <c r="K4633" s="21">
        <f t="shared" si="144"/>
        <v>2015</v>
      </c>
      <c r="L4633" s="24">
        <f t="shared" si="145"/>
        <v>2</v>
      </c>
      <c r="M4633" s="11" t="s">
        <v>14</v>
      </c>
      <c r="N4633" s="11" t="s">
        <v>15</v>
      </c>
      <c r="O4633" s="11" t="str">
        <f>VLOOKUP(E4633,State_Code_Name!$B$1:$C$52,2,0)</f>
        <v>Colorado</v>
      </c>
    </row>
    <row r="4634" spans="1:15" x14ac:dyDescent="0.3">
      <c r="A4634" s="11">
        <v>1623527</v>
      </c>
      <c r="B4634" s="12" t="s">
        <v>55</v>
      </c>
      <c r="C4634" s="12" t="s">
        <v>53</v>
      </c>
      <c r="D4634" s="12" t="s">
        <v>102</v>
      </c>
      <c r="E4634" s="11" t="s">
        <v>32</v>
      </c>
      <c r="F4634" s="11" t="s">
        <v>19</v>
      </c>
      <c r="G4634" s="37">
        <v>42302</v>
      </c>
      <c r="H4634" s="13">
        <v>42302</v>
      </c>
      <c r="I4634" s="21">
        <v>0</v>
      </c>
      <c r="J4634" s="43" t="s">
        <v>1473</v>
      </c>
      <c r="K4634" s="21">
        <f t="shared" si="144"/>
        <v>2015</v>
      </c>
      <c r="L4634" s="24">
        <f t="shared" si="145"/>
        <v>4</v>
      </c>
      <c r="M4634" s="11" t="s">
        <v>14</v>
      </c>
      <c r="N4634" s="11" t="s">
        <v>15</v>
      </c>
      <c r="O4634" s="11" t="str">
        <f>VLOOKUP(E4634,State_Code_Name!$B$1:$C$52,2,0)</f>
        <v>Texas</v>
      </c>
    </row>
    <row r="4635" spans="1:15" x14ac:dyDescent="0.3">
      <c r="A4635" s="11">
        <v>737507</v>
      </c>
      <c r="B4635" s="12" t="s">
        <v>508</v>
      </c>
      <c r="C4635" s="12" t="s">
        <v>27</v>
      </c>
      <c r="D4635" s="12" t="s">
        <v>28</v>
      </c>
      <c r="E4635" s="11" t="s">
        <v>85</v>
      </c>
      <c r="F4635" s="11" t="s">
        <v>19</v>
      </c>
      <c r="G4635" s="37">
        <v>41698</v>
      </c>
      <c r="H4635" s="13">
        <v>41698</v>
      </c>
      <c r="I4635" s="21">
        <v>0</v>
      </c>
      <c r="J4635" s="43" t="s">
        <v>1478</v>
      </c>
      <c r="K4635" s="21">
        <f t="shared" si="144"/>
        <v>2014</v>
      </c>
      <c r="L4635" s="24">
        <f t="shared" si="145"/>
        <v>1</v>
      </c>
      <c r="M4635" s="11" t="s">
        <v>14</v>
      </c>
      <c r="N4635" s="11" t="s">
        <v>15</v>
      </c>
      <c r="O4635" s="11" t="str">
        <f>VLOOKUP(E4635,State_Code_Name!$B$1:$C$52,2,0)</f>
        <v>Wisconsin</v>
      </c>
    </row>
    <row r="4636" spans="1:15" x14ac:dyDescent="0.3">
      <c r="A4636" s="11">
        <v>346895</v>
      </c>
      <c r="B4636" s="12" t="s">
        <v>70</v>
      </c>
      <c r="C4636" s="12" t="s">
        <v>27</v>
      </c>
      <c r="D4636" s="12" t="s">
        <v>28</v>
      </c>
      <c r="E4636" s="11" t="s">
        <v>41</v>
      </c>
      <c r="F4636" s="11" t="s">
        <v>19</v>
      </c>
      <c r="G4636" s="37">
        <v>41341</v>
      </c>
      <c r="H4636" s="13">
        <v>41344</v>
      </c>
      <c r="I4636" s="21">
        <v>3</v>
      </c>
      <c r="J4636" s="43" t="s">
        <v>1476</v>
      </c>
      <c r="K4636" s="21">
        <f t="shared" si="144"/>
        <v>2013</v>
      </c>
      <c r="L4636" s="24">
        <f t="shared" si="145"/>
        <v>1</v>
      </c>
      <c r="M4636" s="11" t="s">
        <v>14</v>
      </c>
      <c r="N4636" s="11" t="s">
        <v>15</v>
      </c>
      <c r="O4636" s="11" t="str">
        <f>VLOOKUP(E4636,State_Code_Name!$B$1:$C$52,2,0)</f>
        <v>Nevada</v>
      </c>
    </row>
    <row r="4637" spans="1:15" x14ac:dyDescent="0.3">
      <c r="A4637" s="11">
        <v>219923</v>
      </c>
      <c r="B4637" s="12" t="s">
        <v>35</v>
      </c>
      <c r="C4637" s="12" t="s">
        <v>27</v>
      </c>
      <c r="D4637" s="12" t="s">
        <v>1449</v>
      </c>
      <c r="E4637" s="11" t="s">
        <v>99</v>
      </c>
      <c r="F4637" s="11" t="s">
        <v>19</v>
      </c>
      <c r="G4637" s="37">
        <v>41276</v>
      </c>
      <c r="H4637" s="13">
        <v>41277</v>
      </c>
      <c r="I4637" s="21">
        <v>1</v>
      </c>
      <c r="J4637" s="43" t="s">
        <v>1474</v>
      </c>
      <c r="K4637" s="21">
        <f t="shared" si="144"/>
        <v>2013</v>
      </c>
      <c r="L4637" s="24">
        <f t="shared" si="145"/>
        <v>1</v>
      </c>
      <c r="M4637" s="11" t="s">
        <v>14</v>
      </c>
      <c r="N4637" s="11" t="s">
        <v>15</v>
      </c>
      <c r="O4637" s="11" t="str">
        <f>VLOOKUP(E4637,State_Code_Name!$B$1:$C$52,2,0)</f>
        <v>Arizona</v>
      </c>
    </row>
    <row r="4638" spans="1:15" x14ac:dyDescent="0.3">
      <c r="A4638" s="11">
        <v>221688</v>
      </c>
      <c r="B4638" s="12" t="s">
        <v>55</v>
      </c>
      <c r="C4638" s="12" t="s">
        <v>53</v>
      </c>
      <c r="D4638" s="12" t="s">
        <v>1439</v>
      </c>
      <c r="E4638" s="11" t="s">
        <v>18</v>
      </c>
      <c r="F4638" s="11" t="s">
        <v>19</v>
      </c>
      <c r="G4638" s="37">
        <v>41277</v>
      </c>
      <c r="H4638" s="13">
        <v>41277</v>
      </c>
      <c r="I4638" s="21">
        <v>0</v>
      </c>
      <c r="J4638" s="43" t="s">
        <v>1474</v>
      </c>
      <c r="K4638" s="21">
        <f t="shared" si="144"/>
        <v>2013</v>
      </c>
      <c r="L4638" s="24">
        <f t="shared" si="145"/>
        <v>1</v>
      </c>
      <c r="M4638" s="11" t="s">
        <v>14</v>
      </c>
      <c r="N4638" s="11" t="s">
        <v>14</v>
      </c>
      <c r="O4638" s="11" t="str">
        <f>VLOOKUP(E4638,State_Code_Name!$B$1:$C$52,2,0)</f>
        <v>California</v>
      </c>
    </row>
    <row r="4639" spans="1:15" x14ac:dyDescent="0.3">
      <c r="A4639" s="11">
        <v>1733920</v>
      </c>
      <c r="B4639" s="12" t="s">
        <v>48</v>
      </c>
      <c r="C4639" s="12" t="s">
        <v>27</v>
      </c>
      <c r="D4639" s="12" t="s">
        <v>1449</v>
      </c>
      <c r="E4639" s="11" t="s">
        <v>26</v>
      </c>
      <c r="F4639" s="11" t="s">
        <v>19</v>
      </c>
      <c r="G4639" s="37">
        <v>42377</v>
      </c>
      <c r="H4639" s="13">
        <v>42377</v>
      </c>
      <c r="I4639" s="21">
        <v>0</v>
      </c>
      <c r="J4639" s="43" t="s">
        <v>1474</v>
      </c>
      <c r="K4639" s="21">
        <f t="shared" si="144"/>
        <v>2016</v>
      </c>
      <c r="L4639" s="24">
        <f t="shared" si="145"/>
        <v>1</v>
      </c>
      <c r="M4639" s="11" t="s">
        <v>14</v>
      </c>
      <c r="N4639" s="11" t="s">
        <v>15</v>
      </c>
      <c r="O4639" s="11" t="str">
        <f>VLOOKUP(E4639,State_Code_Name!$B$1:$C$52,2,0)</f>
        <v>Georgia</v>
      </c>
    </row>
    <row r="4640" spans="1:15" x14ac:dyDescent="0.3">
      <c r="A4640" s="11">
        <v>1221925</v>
      </c>
      <c r="B4640" s="12" t="s">
        <v>55</v>
      </c>
      <c r="C4640" s="12" t="s">
        <v>53</v>
      </c>
      <c r="D4640" s="12" t="s">
        <v>102</v>
      </c>
      <c r="E4640" s="11" t="s">
        <v>122</v>
      </c>
      <c r="F4640" s="11" t="s">
        <v>19</v>
      </c>
      <c r="G4640" s="37">
        <v>42038</v>
      </c>
      <c r="H4640" s="13">
        <v>42038</v>
      </c>
      <c r="I4640" s="21">
        <v>0</v>
      </c>
      <c r="J4640" s="43" t="s">
        <v>1478</v>
      </c>
      <c r="K4640" s="21">
        <f t="shared" si="144"/>
        <v>2015</v>
      </c>
      <c r="L4640" s="24">
        <f t="shared" si="145"/>
        <v>1</v>
      </c>
      <c r="M4640" s="11" t="s">
        <v>14</v>
      </c>
      <c r="N4640" s="11" t="s">
        <v>15</v>
      </c>
      <c r="O4640" s="11" t="str">
        <f>VLOOKUP(E4640,State_Code_Name!$B$1:$C$52,2,0)</f>
        <v>Maryland</v>
      </c>
    </row>
    <row r="4641" spans="1:15" x14ac:dyDescent="0.3">
      <c r="A4641" s="11">
        <v>1927174</v>
      </c>
      <c r="B4641" s="12" t="s">
        <v>732</v>
      </c>
      <c r="C4641" s="12" t="s">
        <v>27</v>
      </c>
      <c r="D4641" s="12" t="s">
        <v>79</v>
      </c>
      <c r="E4641" s="11" t="s">
        <v>47</v>
      </c>
      <c r="F4641" s="11" t="s">
        <v>19</v>
      </c>
      <c r="G4641" s="37">
        <v>42507</v>
      </c>
      <c r="H4641" s="13">
        <v>42507</v>
      </c>
      <c r="I4641" s="21">
        <v>0</v>
      </c>
      <c r="J4641" s="43" t="s">
        <v>1471</v>
      </c>
      <c r="K4641" s="21">
        <f t="shared" si="144"/>
        <v>2016</v>
      </c>
      <c r="L4641" s="24">
        <f t="shared" si="145"/>
        <v>2</v>
      </c>
      <c r="M4641" s="11" t="s">
        <v>14</v>
      </c>
      <c r="N4641" s="11" t="s">
        <v>15</v>
      </c>
      <c r="O4641" s="11" t="str">
        <f>VLOOKUP(E4641,State_Code_Name!$B$1:$C$52,2,0)</f>
        <v>Pennsylvania</v>
      </c>
    </row>
    <row r="4642" spans="1:15" x14ac:dyDescent="0.3">
      <c r="A4642" s="11">
        <v>457170</v>
      </c>
      <c r="B4642" s="12" t="s">
        <v>48</v>
      </c>
      <c r="C4642" s="12" t="s">
        <v>27</v>
      </c>
      <c r="D4642" s="12" t="s">
        <v>28</v>
      </c>
      <c r="E4642" s="11" t="s">
        <v>18</v>
      </c>
      <c r="F4642" s="11" t="s">
        <v>19</v>
      </c>
      <c r="G4642" s="37">
        <v>41470</v>
      </c>
      <c r="H4642" s="13">
        <v>41471</v>
      </c>
      <c r="I4642" s="21">
        <v>1</v>
      </c>
      <c r="J4642" s="43" t="s">
        <v>1481</v>
      </c>
      <c r="K4642" s="21">
        <f t="shared" si="144"/>
        <v>2013</v>
      </c>
      <c r="L4642" s="24">
        <f t="shared" si="145"/>
        <v>3</v>
      </c>
      <c r="M4642" s="11" t="s">
        <v>14</v>
      </c>
      <c r="N4642" s="11" t="s">
        <v>15</v>
      </c>
      <c r="O4642" s="11" t="str">
        <f>VLOOKUP(E4642,State_Code_Name!$B$1:$C$52,2,0)</f>
        <v>California</v>
      </c>
    </row>
    <row r="4643" spans="1:15" x14ac:dyDescent="0.3">
      <c r="A4643" s="11">
        <v>1170094</v>
      </c>
      <c r="B4643" s="12" t="s">
        <v>31</v>
      </c>
      <c r="C4643" s="12" t="s">
        <v>172</v>
      </c>
      <c r="D4643" s="12" t="s">
        <v>189</v>
      </c>
      <c r="E4643" s="11" t="s">
        <v>122</v>
      </c>
      <c r="F4643" s="11" t="s">
        <v>19</v>
      </c>
      <c r="G4643" s="37">
        <v>41997</v>
      </c>
      <c r="H4643" s="13">
        <v>41997</v>
      </c>
      <c r="I4643" s="21">
        <v>0</v>
      </c>
      <c r="J4643" s="43" t="s">
        <v>1475</v>
      </c>
      <c r="K4643" s="21">
        <f t="shared" si="144"/>
        <v>2014</v>
      </c>
      <c r="L4643" s="24">
        <f t="shared" si="145"/>
        <v>4</v>
      </c>
      <c r="M4643" s="11" t="s">
        <v>14</v>
      </c>
      <c r="N4643" s="11" t="s">
        <v>15</v>
      </c>
      <c r="O4643" s="11" t="str">
        <f>VLOOKUP(E4643,State_Code_Name!$B$1:$C$52,2,0)</f>
        <v>Maryland</v>
      </c>
    </row>
    <row r="4644" spans="1:15" x14ac:dyDescent="0.3">
      <c r="A4644" s="11">
        <v>2089540</v>
      </c>
      <c r="B4644" s="12" t="s">
        <v>39</v>
      </c>
      <c r="C4644" s="12" t="s">
        <v>16</v>
      </c>
      <c r="D4644" s="12" t="s">
        <v>21</v>
      </c>
      <c r="E4644" s="11" t="s">
        <v>36</v>
      </c>
      <c r="F4644" s="11" t="s">
        <v>13</v>
      </c>
      <c r="G4644" s="37">
        <v>42613</v>
      </c>
      <c r="H4644" s="13">
        <v>42613</v>
      </c>
      <c r="I4644" s="21">
        <v>0</v>
      </c>
      <c r="J4644" s="43" t="s">
        <v>1482</v>
      </c>
      <c r="K4644" s="21">
        <f t="shared" si="144"/>
        <v>2016</v>
      </c>
      <c r="L4644" s="24">
        <f t="shared" si="145"/>
        <v>3</v>
      </c>
      <c r="M4644" s="11" t="s">
        <v>14</v>
      </c>
      <c r="N4644" s="11" t="s">
        <v>15</v>
      </c>
      <c r="O4644" s="11" t="str">
        <f>VLOOKUP(E4644,State_Code_Name!$B$1:$C$52,2,0)</f>
        <v>Florida</v>
      </c>
    </row>
    <row r="4645" spans="1:15" x14ac:dyDescent="0.3">
      <c r="A4645" s="11">
        <v>1801298</v>
      </c>
      <c r="B4645" s="12" t="s">
        <v>152</v>
      </c>
      <c r="C4645" s="12" t="s">
        <v>37</v>
      </c>
      <c r="D4645" s="12" t="s">
        <v>81</v>
      </c>
      <c r="E4645" s="11" t="s">
        <v>18</v>
      </c>
      <c r="F4645" s="11" t="s">
        <v>19</v>
      </c>
      <c r="G4645" s="37">
        <v>42423</v>
      </c>
      <c r="H4645" s="13">
        <v>42423</v>
      </c>
      <c r="I4645" s="21">
        <v>0</v>
      </c>
      <c r="J4645" s="43" t="s">
        <v>1478</v>
      </c>
      <c r="K4645" s="21">
        <f t="shared" si="144"/>
        <v>2016</v>
      </c>
      <c r="L4645" s="24">
        <f t="shared" si="145"/>
        <v>1</v>
      </c>
      <c r="M4645" s="11" t="s">
        <v>14</v>
      </c>
      <c r="N4645" s="11" t="s">
        <v>14</v>
      </c>
      <c r="O4645" s="11" t="str">
        <f>VLOOKUP(E4645,State_Code_Name!$B$1:$C$52,2,0)</f>
        <v>California</v>
      </c>
    </row>
    <row r="4646" spans="1:15" x14ac:dyDescent="0.3">
      <c r="A4646" s="11">
        <v>1724487</v>
      </c>
      <c r="B4646" s="12" t="s">
        <v>55</v>
      </c>
      <c r="C4646" s="12" t="s">
        <v>53</v>
      </c>
      <c r="D4646" s="12" t="s">
        <v>102</v>
      </c>
      <c r="E4646" s="11" t="s">
        <v>67</v>
      </c>
      <c r="F4646" s="11" t="s">
        <v>19</v>
      </c>
      <c r="G4646" s="37">
        <v>42371</v>
      </c>
      <c r="H4646" s="13">
        <v>42371</v>
      </c>
      <c r="I4646" s="21">
        <v>0</v>
      </c>
      <c r="J4646" s="43" t="s">
        <v>1474</v>
      </c>
      <c r="K4646" s="21">
        <f t="shared" si="144"/>
        <v>2016</v>
      </c>
      <c r="L4646" s="24">
        <f t="shared" si="145"/>
        <v>1</v>
      </c>
      <c r="M4646" s="11" t="s">
        <v>14</v>
      </c>
      <c r="N4646" s="11" t="s">
        <v>15</v>
      </c>
      <c r="O4646" s="11" t="str">
        <f>VLOOKUP(E4646,State_Code_Name!$B$1:$C$52,2,0)</f>
        <v>Michigan</v>
      </c>
    </row>
    <row r="4647" spans="1:15" x14ac:dyDescent="0.3">
      <c r="A4647" s="11">
        <v>1910724</v>
      </c>
      <c r="B4647" s="12" t="s">
        <v>752</v>
      </c>
      <c r="C4647" s="12" t="s">
        <v>33</v>
      </c>
      <c r="D4647" s="12" t="s">
        <v>42</v>
      </c>
      <c r="E4647" s="11" t="s">
        <v>36</v>
      </c>
      <c r="F4647" s="11" t="s">
        <v>19</v>
      </c>
      <c r="G4647" s="37">
        <v>42494</v>
      </c>
      <c r="H4647" s="13">
        <v>42494</v>
      </c>
      <c r="I4647" s="21">
        <v>0</v>
      </c>
      <c r="J4647" s="43" t="s">
        <v>1471</v>
      </c>
      <c r="K4647" s="21">
        <f t="shared" si="144"/>
        <v>2016</v>
      </c>
      <c r="L4647" s="24">
        <f t="shared" si="145"/>
        <v>2</v>
      </c>
      <c r="M4647" s="11" t="s">
        <v>14</v>
      </c>
      <c r="N4647" s="11" t="s">
        <v>14</v>
      </c>
      <c r="O4647" s="11" t="str">
        <f>VLOOKUP(E4647,State_Code_Name!$B$1:$C$52,2,0)</f>
        <v>Florida</v>
      </c>
    </row>
    <row r="4648" spans="1:15" x14ac:dyDescent="0.3">
      <c r="A4648" s="11">
        <v>1426655</v>
      </c>
      <c r="B4648" s="12" t="s">
        <v>11</v>
      </c>
      <c r="C4648" s="12" t="s">
        <v>9</v>
      </c>
      <c r="D4648" s="12" t="s">
        <v>10</v>
      </c>
      <c r="E4648" s="11" t="s">
        <v>113</v>
      </c>
      <c r="F4648" s="11" t="s">
        <v>13</v>
      </c>
      <c r="G4648" s="37">
        <v>42173</v>
      </c>
      <c r="H4648" s="13">
        <v>42177</v>
      </c>
      <c r="I4648" s="21">
        <v>4</v>
      </c>
      <c r="J4648" s="43" t="s">
        <v>1477</v>
      </c>
      <c r="K4648" s="21">
        <f t="shared" si="144"/>
        <v>2015</v>
      </c>
      <c r="L4648" s="24">
        <f t="shared" si="145"/>
        <v>2</v>
      </c>
      <c r="M4648" s="11" t="s">
        <v>14</v>
      </c>
      <c r="N4648" s="11" t="s">
        <v>14</v>
      </c>
      <c r="O4648" s="11" t="str">
        <f>VLOOKUP(E4648,State_Code_Name!$B$1:$C$52,2,0)</f>
        <v>South Carolina</v>
      </c>
    </row>
    <row r="4649" spans="1:15" x14ac:dyDescent="0.3">
      <c r="A4649" s="11">
        <v>1189206</v>
      </c>
      <c r="B4649" s="12" t="s">
        <v>31</v>
      </c>
      <c r="C4649" s="12" t="s">
        <v>16</v>
      </c>
      <c r="D4649" s="12" t="s">
        <v>21</v>
      </c>
      <c r="E4649" s="11" t="s">
        <v>23</v>
      </c>
      <c r="F4649" s="11" t="s">
        <v>19</v>
      </c>
      <c r="G4649" s="37">
        <v>42014</v>
      </c>
      <c r="H4649" s="13">
        <v>42014</v>
      </c>
      <c r="I4649" s="21">
        <v>0</v>
      </c>
      <c r="J4649" s="43" t="s">
        <v>1474</v>
      </c>
      <c r="K4649" s="21">
        <f t="shared" si="144"/>
        <v>2015</v>
      </c>
      <c r="L4649" s="24">
        <f t="shared" si="145"/>
        <v>1</v>
      </c>
      <c r="M4649" s="11" t="s">
        <v>14</v>
      </c>
      <c r="N4649" s="11" t="s">
        <v>15</v>
      </c>
      <c r="O4649" s="11" t="str">
        <f>VLOOKUP(E4649,State_Code_Name!$B$1:$C$52,2,0)</f>
        <v>New York</v>
      </c>
    </row>
    <row r="4650" spans="1:15" x14ac:dyDescent="0.3">
      <c r="A4650" s="11">
        <v>1369696</v>
      </c>
      <c r="B4650" s="12" t="s">
        <v>82</v>
      </c>
      <c r="C4650" s="12" t="s">
        <v>16</v>
      </c>
      <c r="D4650" s="12" t="s">
        <v>21</v>
      </c>
      <c r="E4650" s="11" t="s">
        <v>23</v>
      </c>
      <c r="F4650" s="11" t="s">
        <v>19</v>
      </c>
      <c r="G4650" s="37">
        <v>42135</v>
      </c>
      <c r="H4650" s="13">
        <v>42135</v>
      </c>
      <c r="I4650" s="21">
        <v>0</v>
      </c>
      <c r="J4650" s="43" t="s">
        <v>1471</v>
      </c>
      <c r="K4650" s="21">
        <f t="shared" si="144"/>
        <v>2015</v>
      </c>
      <c r="L4650" s="24">
        <f t="shared" si="145"/>
        <v>2</v>
      </c>
      <c r="M4650" s="11" t="s">
        <v>14</v>
      </c>
      <c r="N4650" s="11" t="s">
        <v>15</v>
      </c>
      <c r="O4650" s="11" t="str">
        <f>VLOOKUP(E4650,State_Code_Name!$B$1:$C$52,2,0)</f>
        <v>New York</v>
      </c>
    </row>
    <row r="4651" spans="1:15" x14ac:dyDescent="0.3">
      <c r="A4651" s="11">
        <v>447360</v>
      </c>
      <c r="B4651" s="12" t="s">
        <v>84</v>
      </c>
      <c r="C4651" s="12" t="s">
        <v>37</v>
      </c>
      <c r="D4651" s="12" t="s">
        <v>201</v>
      </c>
      <c r="E4651" s="11" t="s">
        <v>99</v>
      </c>
      <c r="F4651" s="11" t="s">
        <v>19</v>
      </c>
      <c r="G4651" s="37">
        <v>41457</v>
      </c>
      <c r="H4651" s="13">
        <v>41457</v>
      </c>
      <c r="I4651" s="21">
        <v>0</v>
      </c>
      <c r="J4651" s="43" t="s">
        <v>1481</v>
      </c>
      <c r="K4651" s="21">
        <f t="shared" si="144"/>
        <v>2013</v>
      </c>
      <c r="L4651" s="24">
        <f t="shared" si="145"/>
        <v>3</v>
      </c>
      <c r="M4651" s="11" t="s">
        <v>14</v>
      </c>
      <c r="N4651" s="11" t="s">
        <v>15</v>
      </c>
      <c r="O4651" s="11" t="str">
        <f>VLOOKUP(E4651,State_Code_Name!$B$1:$C$52,2,0)</f>
        <v>Arizona</v>
      </c>
    </row>
    <row r="4652" spans="1:15" x14ac:dyDescent="0.3">
      <c r="A4652" s="11">
        <v>782882</v>
      </c>
      <c r="B4652" s="12" t="s">
        <v>418</v>
      </c>
      <c r="C4652" s="12" t="s">
        <v>37</v>
      </c>
      <c r="D4652" s="12" t="s">
        <v>81</v>
      </c>
      <c r="E4652" s="11" t="s">
        <v>36</v>
      </c>
      <c r="F4652" s="11" t="s">
        <v>19</v>
      </c>
      <c r="G4652" s="37">
        <v>41726</v>
      </c>
      <c r="H4652" s="13">
        <v>41726</v>
      </c>
      <c r="I4652" s="21">
        <v>0</v>
      </c>
      <c r="J4652" s="43" t="s">
        <v>1476</v>
      </c>
      <c r="K4652" s="21">
        <f t="shared" si="144"/>
        <v>2014</v>
      </c>
      <c r="L4652" s="24">
        <f t="shared" si="145"/>
        <v>1</v>
      </c>
      <c r="M4652" s="11" t="s">
        <v>14</v>
      </c>
      <c r="N4652" s="11" t="s">
        <v>15</v>
      </c>
      <c r="O4652" s="11" t="str">
        <f>VLOOKUP(E4652,State_Code_Name!$B$1:$C$52,2,0)</f>
        <v>Florida</v>
      </c>
    </row>
    <row r="4653" spans="1:15" x14ac:dyDescent="0.3">
      <c r="A4653" s="11">
        <v>2061973</v>
      </c>
      <c r="B4653" s="12" t="s">
        <v>61</v>
      </c>
      <c r="C4653" s="12" t="s">
        <v>53</v>
      </c>
      <c r="D4653" s="12" t="s">
        <v>102</v>
      </c>
      <c r="E4653" s="11" t="s">
        <v>26</v>
      </c>
      <c r="F4653" s="11" t="s">
        <v>19</v>
      </c>
      <c r="G4653" s="37">
        <v>42595</v>
      </c>
      <c r="H4653" s="13">
        <v>42595</v>
      </c>
      <c r="I4653" s="21">
        <v>0</v>
      </c>
      <c r="J4653" s="43" t="s">
        <v>1482</v>
      </c>
      <c r="K4653" s="21">
        <f t="shared" si="144"/>
        <v>2016</v>
      </c>
      <c r="L4653" s="24">
        <f t="shared" si="145"/>
        <v>3</v>
      </c>
      <c r="M4653" s="11" t="s">
        <v>14</v>
      </c>
      <c r="N4653" s="11" t="s">
        <v>15</v>
      </c>
      <c r="O4653" s="11" t="str">
        <f>VLOOKUP(E4653,State_Code_Name!$B$1:$C$52,2,0)</f>
        <v>Georgia</v>
      </c>
    </row>
    <row r="4654" spans="1:15" x14ac:dyDescent="0.3">
      <c r="A4654" s="11">
        <v>1846898</v>
      </c>
      <c r="B4654" s="12" t="s">
        <v>39</v>
      </c>
      <c r="C4654" s="12" t="s">
        <v>33</v>
      </c>
      <c r="D4654" s="12" t="s">
        <v>1441</v>
      </c>
      <c r="E4654" s="11" t="s">
        <v>36</v>
      </c>
      <c r="F4654" s="11" t="s">
        <v>19</v>
      </c>
      <c r="G4654" s="37">
        <v>42453</v>
      </c>
      <c r="H4654" s="13">
        <v>42453</v>
      </c>
      <c r="I4654" s="21">
        <v>0</v>
      </c>
      <c r="J4654" s="43" t="s">
        <v>1476</v>
      </c>
      <c r="K4654" s="21">
        <f t="shared" si="144"/>
        <v>2016</v>
      </c>
      <c r="L4654" s="24">
        <f t="shared" si="145"/>
        <v>1</v>
      </c>
      <c r="M4654" s="11" t="s">
        <v>14</v>
      </c>
      <c r="N4654" s="11" t="s">
        <v>15</v>
      </c>
      <c r="O4654" s="11" t="str">
        <f>VLOOKUP(E4654,State_Code_Name!$B$1:$C$52,2,0)</f>
        <v>Florida</v>
      </c>
    </row>
    <row r="4655" spans="1:15" x14ac:dyDescent="0.3">
      <c r="A4655" s="11">
        <v>419399</v>
      </c>
      <c r="B4655" s="12" t="s">
        <v>200</v>
      </c>
      <c r="C4655" s="12" t="s">
        <v>16</v>
      </c>
      <c r="D4655" s="12" t="s">
        <v>25</v>
      </c>
      <c r="E4655" s="11" t="s">
        <v>122</v>
      </c>
      <c r="F4655" s="11" t="s">
        <v>19</v>
      </c>
      <c r="G4655" s="37">
        <v>41423</v>
      </c>
      <c r="H4655" s="13">
        <v>41425</v>
      </c>
      <c r="I4655" s="21">
        <v>2</v>
      </c>
      <c r="J4655" s="43" t="s">
        <v>1471</v>
      </c>
      <c r="K4655" s="21">
        <f t="shared" si="144"/>
        <v>2013</v>
      </c>
      <c r="L4655" s="24">
        <f t="shared" si="145"/>
        <v>2</v>
      </c>
      <c r="M4655" s="11" t="s">
        <v>14</v>
      </c>
      <c r="N4655" s="11" t="s">
        <v>14</v>
      </c>
      <c r="O4655" s="11" t="str">
        <f>VLOOKUP(E4655,State_Code_Name!$B$1:$C$52,2,0)</f>
        <v>Maryland</v>
      </c>
    </row>
    <row r="4656" spans="1:15" x14ac:dyDescent="0.3">
      <c r="A4656" s="11">
        <v>1129648</v>
      </c>
      <c r="B4656" s="12" t="s">
        <v>366</v>
      </c>
      <c r="C4656" s="12" t="s">
        <v>33</v>
      </c>
      <c r="D4656" s="12" t="s">
        <v>42</v>
      </c>
      <c r="E4656" s="11" t="s">
        <v>23</v>
      </c>
      <c r="F4656" s="11" t="s">
        <v>19</v>
      </c>
      <c r="G4656" s="37">
        <v>41962</v>
      </c>
      <c r="H4656" s="13">
        <v>41967</v>
      </c>
      <c r="I4656" s="21">
        <v>5</v>
      </c>
      <c r="J4656" s="43" t="s">
        <v>1479</v>
      </c>
      <c r="K4656" s="21">
        <f t="shared" si="144"/>
        <v>2014</v>
      </c>
      <c r="L4656" s="24">
        <f t="shared" si="145"/>
        <v>4</v>
      </c>
      <c r="M4656" s="11" t="s">
        <v>14</v>
      </c>
      <c r="N4656" s="11" t="s">
        <v>14</v>
      </c>
      <c r="O4656" s="11" t="str">
        <f>VLOOKUP(E4656,State_Code_Name!$B$1:$C$52,2,0)</f>
        <v>New York</v>
      </c>
    </row>
    <row r="4657" spans="1:15" x14ac:dyDescent="0.3">
      <c r="A4657" s="11">
        <v>591914</v>
      </c>
      <c r="B4657" s="12" t="s">
        <v>39</v>
      </c>
      <c r="C4657" s="12" t="s">
        <v>37</v>
      </c>
      <c r="D4657" s="12" t="s">
        <v>68</v>
      </c>
      <c r="E4657" s="11" t="s">
        <v>80</v>
      </c>
      <c r="F4657" s="11" t="s">
        <v>58</v>
      </c>
      <c r="G4657" s="37">
        <v>41586</v>
      </c>
      <c r="H4657" s="13">
        <v>41591</v>
      </c>
      <c r="I4657" s="21">
        <v>5</v>
      </c>
      <c r="J4657" s="43" t="s">
        <v>1479</v>
      </c>
      <c r="K4657" s="21">
        <f t="shared" si="144"/>
        <v>2013</v>
      </c>
      <c r="L4657" s="24">
        <f t="shared" si="145"/>
        <v>4</v>
      </c>
      <c r="M4657" s="11" t="s">
        <v>14</v>
      </c>
      <c r="N4657" s="11" t="s">
        <v>15</v>
      </c>
      <c r="O4657" s="11" t="str">
        <f>VLOOKUP(E4657,State_Code_Name!$B$1:$C$52,2,0)</f>
        <v>Minnesota</v>
      </c>
    </row>
    <row r="4658" spans="1:15" x14ac:dyDescent="0.3">
      <c r="A4658" s="11">
        <v>1664277</v>
      </c>
      <c r="B4658" s="12" t="s">
        <v>11</v>
      </c>
      <c r="C4658" s="12" t="s">
        <v>27</v>
      </c>
      <c r="D4658" s="12" t="s">
        <v>57</v>
      </c>
      <c r="E4658" s="11" t="s">
        <v>49</v>
      </c>
      <c r="F4658" s="11" t="s">
        <v>19</v>
      </c>
      <c r="G4658" s="37">
        <v>42327</v>
      </c>
      <c r="H4658" s="13">
        <v>42331</v>
      </c>
      <c r="I4658" s="21">
        <v>4</v>
      </c>
      <c r="J4658" s="43" t="s">
        <v>1479</v>
      </c>
      <c r="K4658" s="21">
        <f t="shared" si="144"/>
        <v>2015</v>
      </c>
      <c r="L4658" s="24">
        <f t="shared" si="145"/>
        <v>4</v>
      </c>
      <c r="M4658" s="11" t="s">
        <v>14</v>
      </c>
      <c r="N4658" s="11" t="s">
        <v>14</v>
      </c>
      <c r="O4658" s="11" t="str">
        <f>VLOOKUP(E4658,State_Code_Name!$B$1:$C$52,2,0)</f>
        <v>New Jersey</v>
      </c>
    </row>
    <row r="4659" spans="1:15" x14ac:dyDescent="0.3">
      <c r="A4659" s="11">
        <v>2004618</v>
      </c>
      <c r="B4659" s="12" t="s">
        <v>11</v>
      </c>
      <c r="C4659" s="12" t="s">
        <v>37</v>
      </c>
      <c r="D4659" s="12" t="s">
        <v>94</v>
      </c>
      <c r="E4659" s="11" t="s">
        <v>73</v>
      </c>
      <c r="F4659" s="11" t="s">
        <v>19</v>
      </c>
      <c r="G4659" s="37">
        <v>42559</v>
      </c>
      <c r="H4659" s="13">
        <v>42559</v>
      </c>
      <c r="I4659" s="21">
        <v>0</v>
      </c>
      <c r="J4659" s="43" t="s">
        <v>1481</v>
      </c>
      <c r="K4659" s="21">
        <f t="shared" si="144"/>
        <v>2016</v>
      </c>
      <c r="L4659" s="24">
        <f t="shared" si="145"/>
        <v>3</v>
      </c>
      <c r="M4659" s="11" t="s">
        <v>14</v>
      </c>
      <c r="N4659" s="11" t="s">
        <v>15</v>
      </c>
      <c r="O4659" s="11" t="str">
        <f>VLOOKUP(E4659,State_Code_Name!$B$1:$C$52,2,0)</f>
        <v>Kentucky</v>
      </c>
    </row>
    <row r="4660" spans="1:15" x14ac:dyDescent="0.3">
      <c r="A4660" s="11">
        <v>347981</v>
      </c>
      <c r="B4660" s="12" t="s">
        <v>44</v>
      </c>
      <c r="C4660" s="12" t="s">
        <v>37</v>
      </c>
      <c r="D4660" s="12" t="s">
        <v>53</v>
      </c>
      <c r="E4660" s="11" t="s">
        <v>114</v>
      </c>
      <c r="F4660" s="11" t="s">
        <v>19</v>
      </c>
      <c r="G4660" s="37">
        <v>41342</v>
      </c>
      <c r="H4660" s="13">
        <v>41344</v>
      </c>
      <c r="I4660" s="21">
        <v>2</v>
      </c>
      <c r="J4660" s="43" t="s">
        <v>1476</v>
      </c>
      <c r="K4660" s="21">
        <f t="shared" si="144"/>
        <v>2013</v>
      </c>
      <c r="L4660" s="24">
        <f t="shared" si="145"/>
        <v>1</v>
      </c>
      <c r="M4660" s="11" t="s">
        <v>14</v>
      </c>
      <c r="N4660" s="11" t="s">
        <v>15</v>
      </c>
      <c r="O4660" s="11" t="str">
        <f>VLOOKUP(E4660,State_Code_Name!$B$1:$C$52,2,0)</f>
        <v>Iowa</v>
      </c>
    </row>
    <row r="4661" spans="1:15" x14ac:dyDescent="0.3">
      <c r="A4661" s="11">
        <v>1758093</v>
      </c>
      <c r="B4661" s="12" t="s">
        <v>35</v>
      </c>
      <c r="C4661" s="12" t="s">
        <v>16</v>
      </c>
      <c r="D4661" s="12" t="s">
        <v>25</v>
      </c>
      <c r="E4661" s="11" t="s">
        <v>26</v>
      </c>
      <c r="F4661" s="11" t="s">
        <v>303</v>
      </c>
      <c r="G4661" s="37">
        <v>42395</v>
      </c>
      <c r="H4661" s="13">
        <v>42397</v>
      </c>
      <c r="I4661" s="21">
        <v>2</v>
      </c>
      <c r="J4661" s="43" t="s">
        <v>1474</v>
      </c>
      <c r="K4661" s="21">
        <f t="shared" si="144"/>
        <v>2016</v>
      </c>
      <c r="L4661" s="24">
        <f t="shared" si="145"/>
        <v>1</v>
      </c>
      <c r="M4661" s="11" t="s">
        <v>14</v>
      </c>
      <c r="N4661" s="11" t="s">
        <v>14</v>
      </c>
      <c r="O4661" s="11" t="str">
        <f>VLOOKUP(E4661,State_Code_Name!$B$1:$C$52,2,0)</f>
        <v>Georgia</v>
      </c>
    </row>
    <row r="4662" spans="1:15" x14ac:dyDescent="0.3">
      <c r="A4662" s="11">
        <v>1803275</v>
      </c>
      <c r="B4662" s="12" t="s">
        <v>747</v>
      </c>
      <c r="C4662" s="12" t="s">
        <v>33</v>
      </c>
      <c r="D4662" s="12" t="s">
        <v>42</v>
      </c>
      <c r="E4662" s="11" t="s">
        <v>36</v>
      </c>
      <c r="F4662" s="11" t="s">
        <v>19</v>
      </c>
      <c r="G4662" s="37">
        <v>42424</v>
      </c>
      <c r="H4662" s="13">
        <v>42429</v>
      </c>
      <c r="I4662" s="21">
        <v>5</v>
      </c>
      <c r="J4662" s="43" t="s">
        <v>1478</v>
      </c>
      <c r="K4662" s="21">
        <f t="shared" si="144"/>
        <v>2016</v>
      </c>
      <c r="L4662" s="24">
        <f t="shared" si="145"/>
        <v>1</v>
      </c>
      <c r="M4662" s="11" t="s">
        <v>14</v>
      </c>
      <c r="N4662" s="11" t="s">
        <v>15</v>
      </c>
      <c r="O4662" s="11" t="str">
        <f>VLOOKUP(E4662,State_Code_Name!$B$1:$C$52,2,0)</f>
        <v>Florida</v>
      </c>
    </row>
    <row r="4663" spans="1:15" x14ac:dyDescent="0.3">
      <c r="A4663" s="11">
        <v>1257008</v>
      </c>
      <c r="B4663" s="12" t="s">
        <v>55</v>
      </c>
      <c r="C4663" s="12" t="s">
        <v>53</v>
      </c>
      <c r="D4663" s="12" t="s">
        <v>54</v>
      </c>
      <c r="E4663" s="11" t="s">
        <v>171</v>
      </c>
      <c r="F4663" s="11" t="s">
        <v>19</v>
      </c>
      <c r="G4663" s="37">
        <v>42060</v>
      </c>
      <c r="H4663" s="13">
        <v>42067</v>
      </c>
      <c r="I4663" s="21">
        <v>7</v>
      </c>
      <c r="J4663" s="43" t="s">
        <v>1478</v>
      </c>
      <c r="K4663" s="21">
        <f t="shared" si="144"/>
        <v>2015</v>
      </c>
      <c r="L4663" s="24">
        <f t="shared" si="145"/>
        <v>1</v>
      </c>
      <c r="M4663" s="11" t="s">
        <v>14</v>
      </c>
      <c r="N4663" s="11" t="s">
        <v>15</v>
      </c>
      <c r="O4663" s="11" t="str">
        <f>VLOOKUP(E4663,State_Code_Name!$B$1:$C$52,2,0)</f>
        <v>Louisiana</v>
      </c>
    </row>
    <row r="4664" spans="1:15" x14ac:dyDescent="0.3">
      <c r="A4664" s="11">
        <v>1637847</v>
      </c>
      <c r="B4664" s="12" t="s">
        <v>517</v>
      </c>
      <c r="C4664" s="12" t="s">
        <v>33</v>
      </c>
      <c r="D4664" s="12" t="s">
        <v>115</v>
      </c>
      <c r="E4664" s="11" t="s">
        <v>105</v>
      </c>
      <c r="F4664" s="11" t="s">
        <v>19</v>
      </c>
      <c r="G4664" s="37">
        <v>42311</v>
      </c>
      <c r="H4664" s="13">
        <v>42311</v>
      </c>
      <c r="I4664" s="21">
        <v>0</v>
      </c>
      <c r="J4664" s="43" t="s">
        <v>1479</v>
      </c>
      <c r="K4664" s="21">
        <f t="shared" si="144"/>
        <v>2015</v>
      </c>
      <c r="L4664" s="24">
        <f t="shared" si="145"/>
        <v>4</v>
      </c>
      <c r="M4664" s="11" t="s">
        <v>14</v>
      </c>
      <c r="N4664" s="11" t="s">
        <v>15</v>
      </c>
      <c r="O4664" s="11" t="str">
        <f>VLOOKUP(E4664,State_Code_Name!$B$1:$C$52,2,0)</f>
        <v>Indiana</v>
      </c>
    </row>
    <row r="4665" spans="1:15" x14ac:dyDescent="0.3">
      <c r="A4665" s="11">
        <v>982747</v>
      </c>
      <c r="B4665" s="12" t="s">
        <v>959</v>
      </c>
      <c r="C4665" s="12" t="s">
        <v>27</v>
      </c>
      <c r="D4665" s="12" t="s">
        <v>79</v>
      </c>
      <c r="E4665" s="11" t="s">
        <v>117</v>
      </c>
      <c r="F4665" s="11" t="s">
        <v>19</v>
      </c>
      <c r="G4665" s="37">
        <v>41864</v>
      </c>
      <c r="H4665" s="13">
        <v>41870</v>
      </c>
      <c r="I4665" s="21">
        <v>6</v>
      </c>
      <c r="J4665" s="43" t="s">
        <v>1482</v>
      </c>
      <c r="K4665" s="21">
        <f t="shared" si="144"/>
        <v>2014</v>
      </c>
      <c r="L4665" s="24">
        <f t="shared" si="145"/>
        <v>3</v>
      </c>
      <c r="M4665" s="11" t="s">
        <v>15</v>
      </c>
      <c r="N4665" s="11" t="s">
        <v>15</v>
      </c>
      <c r="O4665" s="11" t="str">
        <f>VLOOKUP(E4665,State_Code_Name!$B$1:$C$52,2,0)</f>
        <v>Alabama</v>
      </c>
    </row>
    <row r="4666" spans="1:15" x14ac:dyDescent="0.3">
      <c r="A4666" s="11">
        <v>2174047</v>
      </c>
      <c r="B4666" s="12" t="s">
        <v>69</v>
      </c>
      <c r="C4666" s="12" t="s">
        <v>37</v>
      </c>
      <c r="D4666" s="12" t="s">
        <v>173</v>
      </c>
      <c r="E4666" s="11" t="s">
        <v>47</v>
      </c>
      <c r="F4666" s="11" t="s">
        <v>19</v>
      </c>
      <c r="G4666" s="37">
        <v>42665</v>
      </c>
      <c r="H4666" s="13">
        <v>42668</v>
      </c>
      <c r="I4666" s="21">
        <v>3</v>
      </c>
      <c r="J4666" s="43" t="s">
        <v>1473</v>
      </c>
      <c r="K4666" s="21">
        <f t="shared" si="144"/>
        <v>2016</v>
      </c>
      <c r="L4666" s="24">
        <f t="shared" si="145"/>
        <v>4</v>
      </c>
      <c r="M4666" s="11" t="s">
        <v>14</v>
      </c>
      <c r="N4666" s="11" t="s">
        <v>14</v>
      </c>
      <c r="O4666" s="11" t="str">
        <f>VLOOKUP(E4666,State_Code_Name!$B$1:$C$52,2,0)</f>
        <v>Pennsylvania</v>
      </c>
    </row>
    <row r="4667" spans="1:15" x14ac:dyDescent="0.3">
      <c r="A4667" s="11">
        <v>1775975</v>
      </c>
      <c r="B4667" s="12" t="s">
        <v>97</v>
      </c>
      <c r="C4667" s="12" t="s">
        <v>53</v>
      </c>
      <c r="D4667" s="12" t="s">
        <v>54</v>
      </c>
      <c r="E4667" s="11" t="s">
        <v>26</v>
      </c>
      <c r="F4667" s="11" t="s">
        <v>19</v>
      </c>
      <c r="G4667" s="37">
        <v>42405</v>
      </c>
      <c r="H4667" s="13">
        <v>42405</v>
      </c>
      <c r="I4667" s="21">
        <v>0</v>
      </c>
      <c r="J4667" s="43" t="s">
        <v>1478</v>
      </c>
      <c r="K4667" s="21">
        <f t="shared" si="144"/>
        <v>2016</v>
      </c>
      <c r="L4667" s="24">
        <f t="shared" si="145"/>
        <v>1</v>
      </c>
      <c r="M4667" s="11" t="s">
        <v>14</v>
      </c>
      <c r="N4667" s="11" t="s">
        <v>14</v>
      </c>
      <c r="O4667" s="11" t="str">
        <f>VLOOKUP(E4667,State_Code_Name!$B$1:$C$52,2,0)</f>
        <v>Georgia</v>
      </c>
    </row>
    <row r="4668" spans="1:15" x14ac:dyDescent="0.3">
      <c r="A4668" s="11">
        <v>640368</v>
      </c>
      <c r="B4668" s="12" t="s">
        <v>101</v>
      </c>
      <c r="C4668" s="12" t="s">
        <v>16</v>
      </c>
      <c r="D4668" s="12" t="s">
        <v>25</v>
      </c>
      <c r="E4668" s="11"/>
      <c r="F4668" s="11" t="s">
        <v>19</v>
      </c>
      <c r="G4668" s="37">
        <v>41628</v>
      </c>
      <c r="H4668" s="13">
        <v>41641</v>
      </c>
      <c r="I4668" s="21">
        <v>13</v>
      </c>
      <c r="J4668" s="43" t="s">
        <v>1475</v>
      </c>
      <c r="K4668" s="21">
        <f t="shared" si="144"/>
        <v>2013</v>
      </c>
      <c r="L4668" s="24">
        <f t="shared" si="145"/>
        <v>4</v>
      </c>
      <c r="M4668" s="11" t="s">
        <v>14</v>
      </c>
      <c r="N4668" s="11" t="s">
        <v>14</v>
      </c>
      <c r="O4668" s="11" t="e">
        <f>VLOOKUP(E4668,State_Code_Name!$B$1:$C$52,2,0)</f>
        <v>#N/A</v>
      </c>
    </row>
    <row r="4669" spans="1:15" x14ac:dyDescent="0.3">
      <c r="A4669" s="11">
        <v>406382</v>
      </c>
      <c r="B4669" s="12" t="s">
        <v>70</v>
      </c>
      <c r="C4669" s="12" t="s">
        <v>27</v>
      </c>
      <c r="D4669" s="12" t="s">
        <v>28</v>
      </c>
      <c r="E4669" s="11" t="s">
        <v>18</v>
      </c>
      <c r="F4669" s="11" t="s">
        <v>19</v>
      </c>
      <c r="G4669" s="37">
        <v>41408</v>
      </c>
      <c r="H4669" s="13">
        <v>41410</v>
      </c>
      <c r="I4669" s="21">
        <v>2</v>
      </c>
      <c r="J4669" s="43" t="s">
        <v>1471</v>
      </c>
      <c r="K4669" s="21">
        <f t="shared" si="144"/>
        <v>2013</v>
      </c>
      <c r="L4669" s="24">
        <f t="shared" si="145"/>
        <v>2</v>
      </c>
      <c r="M4669" s="11" t="s">
        <v>14</v>
      </c>
      <c r="N4669" s="11" t="s">
        <v>14</v>
      </c>
      <c r="O4669" s="11" t="str">
        <f>VLOOKUP(E4669,State_Code_Name!$B$1:$C$52,2,0)</f>
        <v>California</v>
      </c>
    </row>
    <row r="4670" spans="1:15" x14ac:dyDescent="0.3">
      <c r="A4670" s="11">
        <v>763542</v>
      </c>
      <c r="B4670" s="12" t="s">
        <v>1337</v>
      </c>
      <c r="C4670" s="12" t="s">
        <v>33</v>
      </c>
      <c r="D4670" s="12" t="s">
        <v>115</v>
      </c>
      <c r="E4670" s="11" t="s">
        <v>26</v>
      </c>
      <c r="F4670" s="11" t="s">
        <v>19</v>
      </c>
      <c r="G4670" s="37">
        <v>41716</v>
      </c>
      <c r="H4670" s="13">
        <v>41719</v>
      </c>
      <c r="I4670" s="21">
        <v>3</v>
      </c>
      <c r="J4670" s="43" t="s">
        <v>1476</v>
      </c>
      <c r="K4670" s="21">
        <f t="shared" si="144"/>
        <v>2014</v>
      </c>
      <c r="L4670" s="24">
        <f t="shared" si="145"/>
        <v>1</v>
      </c>
      <c r="M4670" s="11" t="s">
        <v>14</v>
      </c>
      <c r="N4670" s="11" t="s">
        <v>15</v>
      </c>
      <c r="O4670" s="11" t="str">
        <f>VLOOKUP(E4670,State_Code_Name!$B$1:$C$52,2,0)</f>
        <v>Georgia</v>
      </c>
    </row>
    <row r="4671" spans="1:15" x14ac:dyDescent="0.3">
      <c r="A4671" s="11">
        <v>795406</v>
      </c>
      <c r="B4671" s="12" t="s">
        <v>396</v>
      </c>
      <c r="C4671" s="12" t="s">
        <v>33</v>
      </c>
      <c r="D4671" s="12" t="s">
        <v>115</v>
      </c>
      <c r="E4671" s="11" t="s">
        <v>36</v>
      </c>
      <c r="F4671" s="11" t="s">
        <v>19</v>
      </c>
      <c r="G4671" s="37">
        <v>41734</v>
      </c>
      <c r="H4671" s="13">
        <v>41734</v>
      </c>
      <c r="I4671" s="21">
        <v>0</v>
      </c>
      <c r="J4671" s="43" t="s">
        <v>1483</v>
      </c>
      <c r="K4671" s="21">
        <f t="shared" si="144"/>
        <v>2014</v>
      </c>
      <c r="L4671" s="24">
        <f t="shared" si="145"/>
        <v>2</v>
      </c>
      <c r="M4671" s="11" t="s">
        <v>14</v>
      </c>
      <c r="N4671" s="11" t="s">
        <v>15</v>
      </c>
      <c r="O4671" s="11" t="str">
        <f>VLOOKUP(E4671,State_Code_Name!$B$1:$C$52,2,0)</f>
        <v>Florida</v>
      </c>
    </row>
    <row r="4672" spans="1:15" x14ac:dyDescent="0.3">
      <c r="A4672" s="11">
        <v>1242290</v>
      </c>
      <c r="B4672" s="12" t="s">
        <v>70</v>
      </c>
      <c r="C4672" s="12" t="s">
        <v>27</v>
      </c>
      <c r="D4672" s="12" t="s">
        <v>28</v>
      </c>
      <c r="E4672" s="11" t="s">
        <v>52</v>
      </c>
      <c r="F4672" s="11" t="s">
        <v>19</v>
      </c>
      <c r="G4672" s="37">
        <v>42052</v>
      </c>
      <c r="H4672" s="13">
        <v>42052</v>
      </c>
      <c r="I4672" s="21">
        <v>0</v>
      </c>
      <c r="J4672" s="43" t="s">
        <v>1478</v>
      </c>
      <c r="K4672" s="21">
        <f t="shared" si="144"/>
        <v>2015</v>
      </c>
      <c r="L4672" s="24">
        <f t="shared" si="145"/>
        <v>1</v>
      </c>
      <c r="M4672" s="11" t="s">
        <v>14</v>
      </c>
      <c r="N4672" s="11" t="s">
        <v>14</v>
      </c>
      <c r="O4672" s="11" t="str">
        <f>VLOOKUP(E4672,State_Code_Name!$B$1:$C$52,2,0)</f>
        <v>Washington</v>
      </c>
    </row>
    <row r="4673" spans="1:15" x14ac:dyDescent="0.3">
      <c r="A4673" s="11">
        <v>1830361</v>
      </c>
      <c r="B4673" s="12" t="s">
        <v>44</v>
      </c>
      <c r="C4673" s="12" t="s">
        <v>9</v>
      </c>
      <c r="D4673" s="12" t="s">
        <v>174</v>
      </c>
      <c r="E4673" s="11" t="s">
        <v>99</v>
      </c>
      <c r="F4673" s="11" t="s">
        <v>19</v>
      </c>
      <c r="G4673" s="37">
        <v>42443</v>
      </c>
      <c r="H4673" s="13">
        <v>42443</v>
      </c>
      <c r="I4673" s="21">
        <v>0</v>
      </c>
      <c r="J4673" s="43" t="s">
        <v>1476</v>
      </c>
      <c r="K4673" s="21">
        <f t="shared" si="144"/>
        <v>2016</v>
      </c>
      <c r="L4673" s="24">
        <f t="shared" si="145"/>
        <v>1</v>
      </c>
      <c r="M4673" s="11" t="s">
        <v>14</v>
      </c>
      <c r="N4673" s="11" t="s">
        <v>14</v>
      </c>
      <c r="O4673" s="11" t="str">
        <f>VLOOKUP(E4673,State_Code_Name!$B$1:$C$52,2,0)</f>
        <v>Arizona</v>
      </c>
    </row>
    <row r="4674" spans="1:15" x14ac:dyDescent="0.3">
      <c r="A4674" s="11">
        <v>2060202</v>
      </c>
      <c r="B4674" s="12" t="s">
        <v>1440</v>
      </c>
      <c r="C4674" s="12" t="s">
        <v>62</v>
      </c>
      <c r="D4674" s="12" t="s">
        <v>279</v>
      </c>
      <c r="E4674" s="11" t="s">
        <v>171</v>
      </c>
      <c r="F4674" s="11" t="s">
        <v>19</v>
      </c>
      <c r="G4674" s="37">
        <v>42594</v>
      </c>
      <c r="H4674" s="13">
        <v>42594</v>
      </c>
      <c r="I4674" s="21">
        <v>0</v>
      </c>
      <c r="J4674" s="43" t="s">
        <v>1482</v>
      </c>
      <c r="K4674" s="21">
        <f t="shared" si="144"/>
        <v>2016</v>
      </c>
      <c r="L4674" s="24">
        <f t="shared" si="145"/>
        <v>3</v>
      </c>
      <c r="M4674" s="11" t="s">
        <v>14</v>
      </c>
      <c r="N4674" s="11" t="s">
        <v>14</v>
      </c>
      <c r="O4674" s="11" t="str">
        <f>VLOOKUP(E4674,State_Code_Name!$B$1:$C$52,2,0)</f>
        <v>Louisiana</v>
      </c>
    </row>
    <row r="4675" spans="1:15" x14ac:dyDescent="0.3">
      <c r="A4675" s="11">
        <v>579267</v>
      </c>
      <c r="B4675" s="12" t="s">
        <v>95</v>
      </c>
      <c r="C4675" s="12" t="s">
        <v>37</v>
      </c>
      <c r="D4675" s="12" t="s">
        <v>1443</v>
      </c>
      <c r="E4675" s="11" t="s">
        <v>71</v>
      </c>
      <c r="F4675" s="11" t="s">
        <v>19</v>
      </c>
      <c r="G4675" s="37">
        <v>41578</v>
      </c>
      <c r="H4675" s="13">
        <v>41578</v>
      </c>
      <c r="I4675" s="21">
        <v>0</v>
      </c>
      <c r="J4675" s="43" t="s">
        <v>1473</v>
      </c>
      <c r="K4675" s="21">
        <f t="shared" ref="K4675:K4738" si="146">YEAR(G4675)</f>
        <v>2013</v>
      </c>
      <c r="L4675" s="24">
        <f t="shared" ref="L4675:L4738" si="147">ROUNDUP(MONTH(G4675)/3,0)</f>
        <v>4</v>
      </c>
      <c r="M4675" s="11" t="s">
        <v>14</v>
      </c>
      <c r="N4675" s="11" t="s">
        <v>15</v>
      </c>
      <c r="O4675" s="11" t="str">
        <f>VLOOKUP(E4675,State_Code_Name!$B$1:$C$52,2,0)</f>
        <v>Massachusetts</v>
      </c>
    </row>
    <row r="4676" spans="1:15" x14ac:dyDescent="0.3">
      <c r="A4676" s="11">
        <v>862444</v>
      </c>
      <c r="B4676" s="12" t="s">
        <v>101</v>
      </c>
      <c r="C4676" s="12" t="s">
        <v>27</v>
      </c>
      <c r="D4676" s="12" t="s">
        <v>28</v>
      </c>
      <c r="E4676" s="11" t="s">
        <v>36</v>
      </c>
      <c r="F4676" s="11" t="s">
        <v>303</v>
      </c>
      <c r="G4676" s="37">
        <v>41780</v>
      </c>
      <c r="H4676" s="13">
        <v>41781</v>
      </c>
      <c r="I4676" s="21">
        <v>1</v>
      </c>
      <c r="J4676" s="43" t="s">
        <v>1471</v>
      </c>
      <c r="K4676" s="21">
        <f t="shared" si="146"/>
        <v>2014</v>
      </c>
      <c r="L4676" s="24">
        <f t="shared" si="147"/>
        <v>2</v>
      </c>
      <c r="M4676" s="11" t="s">
        <v>14</v>
      </c>
      <c r="N4676" s="11" t="s">
        <v>14</v>
      </c>
      <c r="O4676" s="11" t="str">
        <f>VLOOKUP(E4676,State_Code_Name!$B$1:$C$52,2,0)</f>
        <v>Florida</v>
      </c>
    </row>
    <row r="4677" spans="1:15" x14ac:dyDescent="0.3">
      <c r="A4677" s="11">
        <v>338129</v>
      </c>
      <c r="B4677" s="12" t="s">
        <v>92</v>
      </c>
      <c r="C4677" s="12" t="s">
        <v>9</v>
      </c>
      <c r="D4677" s="12" t="s">
        <v>182</v>
      </c>
      <c r="E4677" s="11" t="s">
        <v>78</v>
      </c>
      <c r="F4677" s="11" t="s">
        <v>58</v>
      </c>
      <c r="G4677" s="37">
        <v>41334</v>
      </c>
      <c r="H4677" s="13">
        <v>41334</v>
      </c>
      <c r="I4677" s="21">
        <v>0</v>
      </c>
      <c r="J4677" s="43" t="s">
        <v>1476</v>
      </c>
      <c r="K4677" s="21">
        <f t="shared" si="146"/>
        <v>2013</v>
      </c>
      <c r="L4677" s="24">
        <f t="shared" si="147"/>
        <v>1</v>
      </c>
      <c r="M4677" s="11" t="s">
        <v>14</v>
      </c>
      <c r="N4677" s="11" t="s">
        <v>15</v>
      </c>
      <c r="O4677" s="11" t="str">
        <f>VLOOKUP(E4677,State_Code_Name!$B$1:$C$52,2,0)</f>
        <v>Missouri</v>
      </c>
    </row>
    <row r="4678" spans="1:15" x14ac:dyDescent="0.3">
      <c r="A4678" s="11">
        <v>416052</v>
      </c>
      <c r="B4678" s="12" t="s">
        <v>31</v>
      </c>
      <c r="C4678" s="12" t="s">
        <v>37</v>
      </c>
      <c r="D4678" s="12" t="s">
        <v>50</v>
      </c>
      <c r="E4678" s="11" t="s">
        <v>122</v>
      </c>
      <c r="F4678" s="11" t="s">
        <v>19</v>
      </c>
      <c r="G4678" s="37">
        <v>41418</v>
      </c>
      <c r="H4678" s="13">
        <v>41422</v>
      </c>
      <c r="I4678" s="21">
        <v>4</v>
      </c>
      <c r="J4678" s="43" t="s">
        <v>1471</v>
      </c>
      <c r="K4678" s="21">
        <f t="shared" si="146"/>
        <v>2013</v>
      </c>
      <c r="L4678" s="24">
        <f t="shared" si="147"/>
        <v>2</v>
      </c>
      <c r="M4678" s="11" t="s">
        <v>14</v>
      </c>
      <c r="N4678" s="11" t="s">
        <v>15</v>
      </c>
      <c r="O4678" s="11" t="str">
        <f>VLOOKUP(E4678,State_Code_Name!$B$1:$C$52,2,0)</f>
        <v>Maryland</v>
      </c>
    </row>
    <row r="4679" spans="1:15" x14ac:dyDescent="0.3">
      <c r="A4679" s="11">
        <v>1407345</v>
      </c>
      <c r="B4679" s="12" t="s">
        <v>229</v>
      </c>
      <c r="C4679" s="12" t="s">
        <v>16</v>
      </c>
      <c r="D4679" s="12" t="s">
        <v>21</v>
      </c>
      <c r="E4679" s="11" t="s">
        <v>32</v>
      </c>
      <c r="F4679" s="11" t="s">
        <v>19</v>
      </c>
      <c r="G4679" s="37">
        <v>42160</v>
      </c>
      <c r="H4679" s="13">
        <v>42160</v>
      </c>
      <c r="I4679" s="21">
        <v>0</v>
      </c>
      <c r="J4679" s="43" t="s">
        <v>1477</v>
      </c>
      <c r="K4679" s="21">
        <f t="shared" si="146"/>
        <v>2015</v>
      </c>
      <c r="L4679" s="24">
        <f t="shared" si="147"/>
        <v>2</v>
      </c>
      <c r="M4679" s="11" t="s">
        <v>14</v>
      </c>
      <c r="N4679" s="11" t="s">
        <v>15</v>
      </c>
      <c r="O4679" s="11" t="str">
        <f>VLOOKUP(E4679,State_Code_Name!$B$1:$C$52,2,0)</f>
        <v>Texas</v>
      </c>
    </row>
    <row r="4680" spans="1:15" x14ac:dyDescent="0.3">
      <c r="A4680" s="11">
        <v>1806138</v>
      </c>
      <c r="B4680" s="12" t="s">
        <v>163</v>
      </c>
      <c r="C4680" s="12" t="s">
        <v>37</v>
      </c>
      <c r="D4680" s="12" t="s">
        <v>81</v>
      </c>
      <c r="E4680" s="11" t="s">
        <v>114</v>
      </c>
      <c r="F4680" s="11" t="s">
        <v>19</v>
      </c>
      <c r="G4680" s="37">
        <v>42427</v>
      </c>
      <c r="H4680" s="13">
        <v>42427</v>
      </c>
      <c r="I4680" s="21">
        <v>0</v>
      </c>
      <c r="J4680" s="43" t="s">
        <v>1478</v>
      </c>
      <c r="K4680" s="21">
        <f t="shared" si="146"/>
        <v>2016</v>
      </c>
      <c r="L4680" s="24">
        <f t="shared" si="147"/>
        <v>1</v>
      </c>
      <c r="M4680" s="11" t="s">
        <v>14</v>
      </c>
      <c r="N4680" s="11" t="s">
        <v>15</v>
      </c>
      <c r="O4680" s="11" t="str">
        <f>VLOOKUP(E4680,State_Code_Name!$B$1:$C$52,2,0)</f>
        <v>Iowa</v>
      </c>
    </row>
    <row r="4681" spans="1:15" x14ac:dyDescent="0.3">
      <c r="A4681" s="11">
        <v>1098543</v>
      </c>
      <c r="B4681" s="12" t="s">
        <v>942</v>
      </c>
      <c r="C4681" s="12" t="s">
        <v>33</v>
      </c>
      <c r="D4681" s="12" t="s">
        <v>1441</v>
      </c>
      <c r="E4681" s="11" t="s">
        <v>52</v>
      </c>
      <c r="F4681" s="11" t="s">
        <v>19</v>
      </c>
      <c r="G4681" s="37">
        <v>41946</v>
      </c>
      <c r="H4681" s="13">
        <v>41946</v>
      </c>
      <c r="I4681" s="21">
        <v>0</v>
      </c>
      <c r="J4681" s="43" t="s">
        <v>1479</v>
      </c>
      <c r="K4681" s="21">
        <f t="shared" si="146"/>
        <v>2014</v>
      </c>
      <c r="L4681" s="24">
        <f t="shared" si="147"/>
        <v>4</v>
      </c>
      <c r="M4681" s="11" t="s">
        <v>14</v>
      </c>
      <c r="N4681" s="11" t="s">
        <v>14</v>
      </c>
      <c r="O4681" s="11" t="str">
        <f>VLOOKUP(E4681,State_Code_Name!$B$1:$C$52,2,0)</f>
        <v>Washington</v>
      </c>
    </row>
    <row r="4682" spans="1:15" x14ac:dyDescent="0.3">
      <c r="A4682" s="11">
        <v>1799194</v>
      </c>
      <c r="B4682" s="12" t="s">
        <v>59</v>
      </c>
      <c r="C4682" s="12" t="s">
        <v>16</v>
      </c>
      <c r="D4682" s="12" t="s">
        <v>21</v>
      </c>
      <c r="E4682" s="11" t="s">
        <v>60</v>
      </c>
      <c r="F4682" s="11" t="s">
        <v>303</v>
      </c>
      <c r="G4682" s="37">
        <v>42422</v>
      </c>
      <c r="H4682" s="13">
        <v>42422</v>
      </c>
      <c r="I4682" s="21">
        <v>0</v>
      </c>
      <c r="J4682" s="43" t="s">
        <v>1478</v>
      </c>
      <c r="K4682" s="21">
        <f t="shared" si="146"/>
        <v>2016</v>
      </c>
      <c r="L4682" s="24">
        <f t="shared" si="147"/>
        <v>1</v>
      </c>
      <c r="M4682" s="11" t="s">
        <v>14</v>
      </c>
      <c r="N4682" s="11" t="s">
        <v>15</v>
      </c>
      <c r="O4682" s="11" t="str">
        <f>VLOOKUP(E4682,State_Code_Name!$B$1:$C$52,2,0)</f>
        <v>Illinois</v>
      </c>
    </row>
    <row r="4683" spans="1:15" x14ac:dyDescent="0.3">
      <c r="A4683" s="11">
        <v>1588732</v>
      </c>
      <c r="B4683" s="12" t="s">
        <v>219</v>
      </c>
      <c r="C4683" s="12" t="s">
        <v>16</v>
      </c>
      <c r="D4683" s="12" t="s">
        <v>25</v>
      </c>
      <c r="E4683" s="11" t="s">
        <v>67</v>
      </c>
      <c r="F4683" s="11" t="s">
        <v>19</v>
      </c>
      <c r="G4683" s="37">
        <v>42278</v>
      </c>
      <c r="H4683" s="13">
        <v>42278</v>
      </c>
      <c r="I4683" s="21">
        <v>0</v>
      </c>
      <c r="J4683" s="43" t="s">
        <v>1473</v>
      </c>
      <c r="K4683" s="21">
        <f t="shared" si="146"/>
        <v>2015</v>
      </c>
      <c r="L4683" s="24">
        <f t="shared" si="147"/>
        <v>4</v>
      </c>
      <c r="M4683" s="11" t="s">
        <v>14</v>
      </c>
      <c r="N4683" s="11" t="s">
        <v>15</v>
      </c>
      <c r="O4683" s="11" t="str">
        <f>VLOOKUP(E4683,State_Code_Name!$B$1:$C$52,2,0)</f>
        <v>Michigan</v>
      </c>
    </row>
    <row r="4684" spans="1:15" x14ac:dyDescent="0.3">
      <c r="A4684" s="11">
        <v>1349980</v>
      </c>
      <c r="B4684" s="12" t="s">
        <v>44</v>
      </c>
      <c r="C4684" s="12" t="s">
        <v>16</v>
      </c>
      <c r="D4684" s="12" t="s">
        <v>25</v>
      </c>
      <c r="E4684" s="11" t="s">
        <v>40</v>
      </c>
      <c r="F4684" s="11" t="s">
        <v>19</v>
      </c>
      <c r="G4684" s="37">
        <v>42122</v>
      </c>
      <c r="H4684" s="13">
        <v>42122</v>
      </c>
      <c r="I4684" s="21">
        <v>0</v>
      </c>
      <c r="J4684" s="43" t="s">
        <v>1483</v>
      </c>
      <c r="K4684" s="21">
        <f t="shared" si="146"/>
        <v>2015</v>
      </c>
      <c r="L4684" s="24">
        <f t="shared" si="147"/>
        <v>2</v>
      </c>
      <c r="M4684" s="11" t="s">
        <v>14</v>
      </c>
      <c r="N4684" s="11" t="s">
        <v>14</v>
      </c>
      <c r="O4684" s="11" t="str">
        <f>VLOOKUP(E4684,State_Code_Name!$B$1:$C$52,2,0)</f>
        <v>Ohio</v>
      </c>
    </row>
    <row r="4685" spans="1:15" x14ac:dyDescent="0.3">
      <c r="A4685" s="11">
        <v>1655560</v>
      </c>
      <c r="B4685" s="12" t="s">
        <v>51</v>
      </c>
      <c r="C4685" s="12" t="s">
        <v>16</v>
      </c>
      <c r="D4685" s="12" t="s">
        <v>21</v>
      </c>
      <c r="E4685" s="11" t="s">
        <v>18</v>
      </c>
      <c r="F4685" s="11" t="s">
        <v>19</v>
      </c>
      <c r="G4685" s="37">
        <v>42322</v>
      </c>
      <c r="H4685" s="13">
        <v>42326</v>
      </c>
      <c r="I4685" s="21">
        <v>4</v>
      </c>
      <c r="J4685" s="43" t="s">
        <v>1479</v>
      </c>
      <c r="K4685" s="21">
        <f t="shared" si="146"/>
        <v>2015</v>
      </c>
      <c r="L4685" s="24">
        <f t="shared" si="147"/>
        <v>4</v>
      </c>
      <c r="M4685" s="11" t="s">
        <v>14</v>
      </c>
      <c r="N4685" s="11" t="s">
        <v>15</v>
      </c>
      <c r="O4685" s="11" t="str">
        <f>VLOOKUP(E4685,State_Code_Name!$B$1:$C$52,2,0)</f>
        <v>California</v>
      </c>
    </row>
    <row r="4686" spans="1:15" x14ac:dyDescent="0.3">
      <c r="A4686" s="11">
        <v>293401</v>
      </c>
      <c r="B4686" s="12" t="s">
        <v>44</v>
      </c>
      <c r="C4686" s="12" t="s">
        <v>16</v>
      </c>
      <c r="D4686" s="12" t="s">
        <v>25</v>
      </c>
      <c r="E4686" s="11" t="s">
        <v>36</v>
      </c>
      <c r="F4686" s="11" t="s">
        <v>303</v>
      </c>
      <c r="G4686" s="37">
        <v>41312</v>
      </c>
      <c r="H4686" s="13">
        <v>41313</v>
      </c>
      <c r="I4686" s="21">
        <v>1</v>
      </c>
      <c r="J4686" s="43" t="s">
        <v>1478</v>
      </c>
      <c r="K4686" s="21">
        <f t="shared" si="146"/>
        <v>2013</v>
      </c>
      <c r="L4686" s="24">
        <f t="shared" si="147"/>
        <v>1</v>
      </c>
      <c r="M4686" s="11" t="s">
        <v>14</v>
      </c>
      <c r="N4686" s="11" t="s">
        <v>14</v>
      </c>
      <c r="O4686" s="11" t="str">
        <f>VLOOKUP(E4686,State_Code_Name!$B$1:$C$52,2,0)</f>
        <v>Florida</v>
      </c>
    </row>
    <row r="4687" spans="1:15" x14ac:dyDescent="0.3">
      <c r="A4687" s="11">
        <v>555870</v>
      </c>
      <c r="B4687" s="12" t="s">
        <v>11</v>
      </c>
      <c r="C4687" s="12" t="s">
        <v>16</v>
      </c>
      <c r="D4687" s="12" t="s">
        <v>21</v>
      </c>
      <c r="E4687" s="11" t="s">
        <v>98</v>
      </c>
      <c r="F4687" s="11" t="s">
        <v>19</v>
      </c>
      <c r="G4687" s="37">
        <v>41556</v>
      </c>
      <c r="H4687" s="13">
        <v>41556</v>
      </c>
      <c r="I4687" s="21">
        <v>0</v>
      </c>
      <c r="J4687" s="43" t="s">
        <v>1473</v>
      </c>
      <c r="K4687" s="21">
        <f t="shared" si="146"/>
        <v>2013</v>
      </c>
      <c r="L4687" s="24">
        <f t="shared" si="147"/>
        <v>4</v>
      </c>
      <c r="M4687" s="11" t="s">
        <v>14</v>
      </c>
      <c r="N4687" s="11" t="s">
        <v>15</v>
      </c>
      <c r="O4687" s="11" t="str">
        <f>VLOOKUP(E4687,State_Code_Name!$B$1:$C$52,2,0)</f>
        <v>Colorado</v>
      </c>
    </row>
    <row r="4688" spans="1:15" x14ac:dyDescent="0.3">
      <c r="A4688" s="11">
        <v>1562078</v>
      </c>
      <c r="B4688" s="12" t="s">
        <v>119</v>
      </c>
      <c r="C4688" s="12" t="s">
        <v>33</v>
      </c>
      <c r="D4688" s="12" t="s">
        <v>160</v>
      </c>
      <c r="E4688" s="11" t="s">
        <v>67</v>
      </c>
      <c r="F4688" s="11" t="s">
        <v>19</v>
      </c>
      <c r="G4688" s="37">
        <v>42259</v>
      </c>
      <c r="H4688" s="13">
        <v>42259</v>
      </c>
      <c r="I4688" s="21">
        <v>0</v>
      </c>
      <c r="J4688" s="43" t="s">
        <v>1480</v>
      </c>
      <c r="K4688" s="21">
        <f t="shared" si="146"/>
        <v>2015</v>
      </c>
      <c r="L4688" s="24">
        <f t="shared" si="147"/>
        <v>3</v>
      </c>
      <c r="M4688" s="11" t="s">
        <v>14</v>
      </c>
      <c r="N4688" s="11" t="s">
        <v>15</v>
      </c>
      <c r="O4688" s="11" t="str">
        <f>VLOOKUP(E4688,State_Code_Name!$B$1:$C$52,2,0)</f>
        <v>Michigan</v>
      </c>
    </row>
    <row r="4689" spans="1:15" x14ac:dyDescent="0.3">
      <c r="A4689" s="11">
        <v>677937</v>
      </c>
      <c r="B4689" s="12" t="s">
        <v>219</v>
      </c>
      <c r="C4689" s="12" t="s">
        <v>16</v>
      </c>
      <c r="D4689" s="12" t="s">
        <v>76</v>
      </c>
      <c r="E4689" s="11" t="s">
        <v>40</v>
      </c>
      <c r="F4689" s="11" t="s">
        <v>19</v>
      </c>
      <c r="G4689" s="37">
        <v>41660</v>
      </c>
      <c r="H4689" s="13">
        <v>41660</v>
      </c>
      <c r="I4689" s="21">
        <v>0</v>
      </c>
      <c r="J4689" s="43" t="s">
        <v>1474</v>
      </c>
      <c r="K4689" s="21">
        <f t="shared" si="146"/>
        <v>2014</v>
      </c>
      <c r="L4689" s="24">
        <f t="shared" si="147"/>
        <v>1</v>
      </c>
      <c r="M4689" s="11" t="s">
        <v>14</v>
      </c>
      <c r="N4689" s="11" t="s">
        <v>15</v>
      </c>
      <c r="O4689" s="11" t="str">
        <f>VLOOKUP(E4689,State_Code_Name!$B$1:$C$52,2,0)</f>
        <v>Ohio</v>
      </c>
    </row>
    <row r="4690" spans="1:15" x14ac:dyDescent="0.3">
      <c r="A4690" s="11">
        <v>605279</v>
      </c>
      <c r="B4690" s="12" t="s">
        <v>82</v>
      </c>
      <c r="C4690" s="12" t="s">
        <v>37</v>
      </c>
      <c r="D4690" s="12" t="s">
        <v>1443</v>
      </c>
      <c r="E4690" s="11" t="s">
        <v>23</v>
      </c>
      <c r="F4690" s="11" t="s">
        <v>24</v>
      </c>
      <c r="G4690" s="37">
        <v>41598</v>
      </c>
      <c r="H4690" s="13">
        <v>41599</v>
      </c>
      <c r="I4690" s="21">
        <v>1</v>
      </c>
      <c r="J4690" s="43" t="s">
        <v>1479</v>
      </c>
      <c r="K4690" s="21">
        <f t="shared" si="146"/>
        <v>2013</v>
      </c>
      <c r="L4690" s="24">
        <f t="shared" si="147"/>
        <v>4</v>
      </c>
      <c r="M4690" s="11" t="s">
        <v>14</v>
      </c>
      <c r="N4690" s="11" t="s">
        <v>15</v>
      </c>
      <c r="O4690" s="11" t="str">
        <f>VLOOKUP(E4690,State_Code_Name!$B$1:$C$52,2,0)</f>
        <v>New York</v>
      </c>
    </row>
    <row r="4691" spans="1:15" x14ac:dyDescent="0.3">
      <c r="A4691" s="11">
        <v>1950078</v>
      </c>
      <c r="B4691" s="12" t="s">
        <v>11</v>
      </c>
      <c r="C4691" s="12" t="s">
        <v>16</v>
      </c>
      <c r="D4691" s="12" t="s">
        <v>76</v>
      </c>
      <c r="E4691" s="11" t="s">
        <v>18</v>
      </c>
      <c r="F4691" s="11" t="s">
        <v>303</v>
      </c>
      <c r="G4691" s="37">
        <v>42522</v>
      </c>
      <c r="H4691" s="13">
        <v>42523</v>
      </c>
      <c r="I4691" s="21">
        <v>1</v>
      </c>
      <c r="J4691" s="43" t="s">
        <v>1477</v>
      </c>
      <c r="K4691" s="21">
        <f t="shared" si="146"/>
        <v>2016</v>
      </c>
      <c r="L4691" s="24">
        <f t="shared" si="147"/>
        <v>2</v>
      </c>
      <c r="M4691" s="11" t="s">
        <v>14</v>
      </c>
      <c r="N4691" s="11" t="s">
        <v>15</v>
      </c>
      <c r="O4691" s="11" t="str">
        <f>VLOOKUP(E4691,State_Code_Name!$B$1:$C$52,2,0)</f>
        <v>California</v>
      </c>
    </row>
    <row r="4692" spans="1:15" x14ac:dyDescent="0.3">
      <c r="A4692" s="11">
        <v>1549632</v>
      </c>
      <c r="B4692" s="12" t="s">
        <v>39</v>
      </c>
      <c r="C4692" s="12" t="s">
        <v>37</v>
      </c>
      <c r="D4692" s="12" t="s">
        <v>108</v>
      </c>
      <c r="E4692" s="11" t="s">
        <v>12</v>
      </c>
      <c r="F4692" s="11" t="s">
        <v>19</v>
      </c>
      <c r="G4692" s="37">
        <v>42249</v>
      </c>
      <c r="H4692" s="13">
        <v>42252</v>
      </c>
      <c r="I4692" s="21">
        <v>3</v>
      </c>
      <c r="J4692" s="43" t="s">
        <v>1480</v>
      </c>
      <c r="K4692" s="21">
        <f t="shared" si="146"/>
        <v>2015</v>
      </c>
      <c r="L4692" s="24">
        <f t="shared" si="147"/>
        <v>3</v>
      </c>
      <c r="M4692" s="11" t="s">
        <v>14</v>
      </c>
      <c r="N4692" s="11" t="s">
        <v>15</v>
      </c>
      <c r="O4692" s="11" t="str">
        <f>VLOOKUP(E4692,State_Code_Name!$B$1:$C$52,2,0)</f>
        <v>Virginia</v>
      </c>
    </row>
    <row r="4693" spans="1:15" x14ac:dyDescent="0.3">
      <c r="A4693" s="11">
        <v>820937</v>
      </c>
      <c r="B4693" s="12" t="s">
        <v>213</v>
      </c>
      <c r="C4693" s="12" t="s">
        <v>33</v>
      </c>
      <c r="D4693" s="12" t="s">
        <v>45</v>
      </c>
      <c r="E4693" s="11" t="s">
        <v>36</v>
      </c>
      <c r="F4693" s="11" t="s">
        <v>19</v>
      </c>
      <c r="G4693" s="37">
        <v>41752</v>
      </c>
      <c r="H4693" s="13">
        <v>41754</v>
      </c>
      <c r="I4693" s="21">
        <v>2</v>
      </c>
      <c r="J4693" s="43" t="s">
        <v>1483</v>
      </c>
      <c r="K4693" s="21">
        <f t="shared" si="146"/>
        <v>2014</v>
      </c>
      <c r="L4693" s="24">
        <f t="shared" si="147"/>
        <v>2</v>
      </c>
      <c r="M4693" s="11" t="s">
        <v>15</v>
      </c>
      <c r="N4693" s="11" t="s">
        <v>15</v>
      </c>
      <c r="O4693" s="11" t="str">
        <f>VLOOKUP(E4693,State_Code_Name!$B$1:$C$52,2,0)</f>
        <v>Florida</v>
      </c>
    </row>
    <row r="4694" spans="1:15" x14ac:dyDescent="0.3">
      <c r="A4694" s="11">
        <v>1352950</v>
      </c>
      <c r="B4694" s="12" t="s">
        <v>1106</v>
      </c>
      <c r="C4694" s="12" t="s">
        <v>33</v>
      </c>
      <c r="D4694" s="12" t="s">
        <v>42</v>
      </c>
      <c r="E4694" s="11" t="s">
        <v>98</v>
      </c>
      <c r="F4694" s="11" t="s">
        <v>19</v>
      </c>
      <c r="G4694" s="37">
        <v>42123</v>
      </c>
      <c r="H4694" s="13">
        <v>42123</v>
      </c>
      <c r="I4694" s="21">
        <v>0</v>
      </c>
      <c r="J4694" s="43" t="s">
        <v>1483</v>
      </c>
      <c r="K4694" s="21">
        <f t="shared" si="146"/>
        <v>2015</v>
      </c>
      <c r="L4694" s="24">
        <f t="shared" si="147"/>
        <v>2</v>
      </c>
      <c r="M4694" s="11" t="s">
        <v>15</v>
      </c>
      <c r="N4694" s="11" t="s">
        <v>15</v>
      </c>
      <c r="O4694" s="11" t="str">
        <f>VLOOKUP(E4694,State_Code_Name!$B$1:$C$52,2,0)</f>
        <v>Colorado</v>
      </c>
    </row>
    <row r="4695" spans="1:15" x14ac:dyDescent="0.3">
      <c r="A4695" s="11">
        <v>855773</v>
      </c>
      <c r="B4695" s="12" t="s">
        <v>346</v>
      </c>
      <c r="C4695" s="12" t="s">
        <v>16</v>
      </c>
      <c r="D4695" s="12" t="s">
        <v>21</v>
      </c>
      <c r="E4695" s="11" t="s">
        <v>23</v>
      </c>
      <c r="F4695" s="11" t="s">
        <v>19</v>
      </c>
      <c r="G4695" s="37">
        <v>41775</v>
      </c>
      <c r="H4695" s="13">
        <v>41779</v>
      </c>
      <c r="I4695" s="21">
        <v>4</v>
      </c>
      <c r="J4695" s="43" t="s">
        <v>1471</v>
      </c>
      <c r="K4695" s="21">
        <f t="shared" si="146"/>
        <v>2014</v>
      </c>
      <c r="L4695" s="24">
        <f t="shared" si="147"/>
        <v>2</v>
      </c>
      <c r="M4695" s="11" t="s">
        <v>14</v>
      </c>
      <c r="N4695" s="11" t="s">
        <v>15</v>
      </c>
      <c r="O4695" s="11" t="str">
        <f>VLOOKUP(E4695,State_Code_Name!$B$1:$C$52,2,0)</f>
        <v>New York</v>
      </c>
    </row>
    <row r="4696" spans="1:15" x14ac:dyDescent="0.3">
      <c r="A4696" s="11">
        <v>339211</v>
      </c>
      <c r="B4696" s="12" t="s">
        <v>44</v>
      </c>
      <c r="C4696" s="12" t="s">
        <v>37</v>
      </c>
      <c r="D4696" s="12" t="s">
        <v>81</v>
      </c>
      <c r="E4696" s="11" t="s">
        <v>18</v>
      </c>
      <c r="F4696" s="11" t="s">
        <v>19</v>
      </c>
      <c r="G4696" s="37">
        <v>41334</v>
      </c>
      <c r="H4696" s="13">
        <v>41334</v>
      </c>
      <c r="I4696" s="21">
        <v>0</v>
      </c>
      <c r="J4696" s="43" t="s">
        <v>1476</v>
      </c>
      <c r="K4696" s="21">
        <f t="shared" si="146"/>
        <v>2013</v>
      </c>
      <c r="L4696" s="24">
        <f t="shared" si="147"/>
        <v>1</v>
      </c>
      <c r="M4696" s="11" t="s">
        <v>14</v>
      </c>
      <c r="N4696" s="11" t="s">
        <v>15</v>
      </c>
      <c r="O4696" s="11" t="str">
        <f>VLOOKUP(E4696,State_Code_Name!$B$1:$C$52,2,0)</f>
        <v>California</v>
      </c>
    </row>
    <row r="4697" spans="1:15" x14ac:dyDescent="0.3">
      <c r="A4697" s="11">
        <v>2095638</v>
      </c>
      <c r="B4697" s="12" t="s">
        <v>31</v>
      </c>
      <c r="C4697" s="12" t="s">
        <v>37</v>
      </c>
      <c r="D4697" s="12" t="s">
        <v>108</v>
      </c>
      <c r="E4697" s="11" t="s">
        <v>49</v>
      </c>
      <c r="F4697" s="11" t="s">
        <v>19</v>
      </c>
      <c r="G4697" s="37">
        <v>42618</v>
      </c>
      <c r="H4697" s="13">
        <v>42618</v>
      </c>
      <c r="I4697" s="21">
        <v>0</v>
      </c>
      <c r="J4697" s="43" t="s">
        <v>1480</v>
      </c>
      <c r="K4697" s="21">
        <f t="shared" si="146"/>
        <v>2016</v>
      </c>
      <c r="L4697" s="24">
        <f t="shared" si="147"/>
        <v>3</v>
      </c>
      <c r="M4697" s="11" t="s">
        <v>14</v>
      </c>
      <c r="N4697" s="11" t="s">
        <v>15</v>
      </c>
      <c r="O4697" s="11" t="str">
        <f>VLOOKUP(E4697,State_Code_Name!$B$1:$C$52,2,0)</f>
        <v>New Jersey</v>
      </c>
    </row>
    <row r="4698" spans="1:15" x14ac:dyDescent="0.3">
      <c r="A4698" s="11">
        <v>2054502</v>
      </c>
      <c r="B4698" s="12" t="s">
        <v>31</v>
      </c>
      <c r="C4698" s="12" t="s">
        <v>37</v>
      </c>
      <c r="D4698" s="12" t="s">
        <v>1451</v>
      </c>
      <c r="E4698" s="11" t="s">
        <v>60</v>
      </c>
      <c r="F4698" s="11" t="s">
        <v>19</v>
      </c>
      <c r="G4698" s="37">
        <v>42591</v>
      </c>
      <c r="H4698" s="13">
        <v>42591</v>
      </c>
      <c r="I4698" s="21">
        <v>0</v>
      </c>
      <c r="J4698" s="43" t="s">
        <v>1482</v>
      </c>
      <c r="K4698" s="21">
        <f t="shared" si="146"/>
        <v>2016</v>
      </c>
      <c r="L4698" s="24">
        <f t="shared" si="147"/>
        <v>3</v>
      </c>
      <c r="M4698" s="11" t="s">
        <v>14</v>
      </c>
      <c r="N4698" s="11" t="s">
        <v>15</v>
      </c>
      <c r="O4698" s="11" t="str">
        <f>VLOOKUP(E4698,State_Code_Name!$B$1:$C$52,2,0)</f>
        <v>Illinois</v>
      </c>
    </row>
    <row r="4699" spans="1:15" x14ac:dyDescent="0.3">
      <c r="A4699" s="11">
        <v>793342</v>
      </c>
      <c r="B4699" s="12" t="s">
        <v>66</v>
      </c>
      <c r="C4699" s="12" t="s">
        <v>9</v>
      </c>
      <c r="D4699" s="12" t="s">
        <v>10</v>
      </c>
      <c r="E4699" s="11" t="s">
        <v>75</v>
      </c>
      <c r="F4699" s="11" t="s">
        <v>19</v>
      </c>
      <c r="G4699" s="37">
        <v>41733</v>
      </c>
      <c r="H4699" s="13">
        <v>41733</v>
      </c>
      <c r="I4699" s="21">
        <v>0</v>
      </c>
      <c r="J4699" s="43" t="s">
        <v>1483</v>
      </c>
      <c r="K4699" s="21">
        <f t="shared" si="146"/>
        <v>2014</v>
      </c>
      <c r="L4699" s="24">
        <f t="shared" si="147"/>
        <v>2</v>
      </c>
      <c r="M4699" s="11" t="s">
        <v>14</v>
      </c>
      <c r="N4699" s="11" t="s">
        <v>15</v>
      </c>
      <c r="O4699" s="11" t="str">
        <f>VLOOKUP(E4699,State_Code_Name!$B$1:$C$52,2,0)</f>
        <v>Tennessee</v>
      </c>
    </row>
    <row r="4700" spans="1:15" x14ac:dyDescent="0.3">
      <c r="A4700" s="11">
        <v>2088995</v>
      </c>
      <c r="B4700" s="12" t="s">
        <v>64</v>
      </c>
      <c r="C4700" s="12" t="s">
        <v>33</v>
      </c>
      <c r="D4700" s="12" t="s">
        <v>45</v>
      </c>
      <c r="E4700" s="11" t="s">
        <v>26</v>
      </c>
      <c r="F4700" s="11" t="s">
        <v>19</v>
      </c>
      <c r="G4700" s="37">
        <v>42612</v>
      </c>
      <c r="H4700" s="13">
        <v>42612</v>
      </c>
      <c r="I4700" s="21">
        <v>0</v>
      </c>
      <c r="J4700" s="43" t="s">
        <v>1482</v>
      </c>
      <c r="K4700" s="21">
        <f t="shared" si="146"/>
        <v>2016</v>
      </c>
      <c r="L4700" s="24">
        <f t="shared" si="147"/>
        <v>3</v>
      </c>
      <c r="M4700" s="11" t="s">
        <v>14</v>
      </c>
      <c r="N4700" s="11" t="s">
        <v>15</v>
      </c>
      <c r="O4700" s="11" t="str">
        <f>VLOOKUP(E4700,State_Code_Name!$B$1:$C$52,2,0)</f>
        <v>Georgia</v>
      </c>
    </row>
    <row r="4701" spans="1:15" x14ac:dyDescent="0.3">
      <c r="A4701" s="11">
        <v>1493901</v>
      </c>
      <c r="B4701" s="12" t="s">
        <v>48</v>
      </c>
      <c r="C4701" s="12" t="s">
        <v>27</v>
      </c>
      <c r="D4701" s="12" t="s">
        <v>28</v>
      </c>
      <c r="E4701" s="11" t="s">
        <v>18</v>
      </c>
      <c r="F4701" s="11" t="s">
        <v>19</v>
      </c>
      <c r="G4701" s="37">
        <v>42215</v>
      </c>
      <c r="H4701" s="13">
        <v>42215</v>
      </c>
      <c r="I4701" s="21">
        <v>0</v>
      </c>
      <c r="J4701" s="43" t="s">
        <v>1481</v>
      </c>
      <c r="K4701" s="21">
        <f t="shared" si="146"/>
        <v>2015</v>
      </c>
      <c r="L4701" s="24">
        <f t="shared" si="147"/>
        <v>3</v>
      </c>
      <c r="M4701" s="11" t="s">
        <v>14</v>
      </c>
      <c r="N4701" s="11" t="s">
        <v>14</v>
      </c>
      <c r="O4701" s="11" t="str">
        <f>VLOOKUP(E4701,State_Code_Name!$B$1:$C$52,2,0)</f>
        <v>California</v>
      </c>
    </row>
    <row r="4702" spans="1:15" x14ac:dyDescent="0.3">
      <c r="A4702" s="11">
        <v>414511</v>
      </c>
      <c r="B4702" s="12" t="s">
        <v>74</v>
      </c>
      <c r="C4702" s="12" t="s">
        <v>27</v>
      </c>
      <c r="D4702" s="12" t="s">
        <v>28</v>
      </c>
      <c r="E4702" s="11" t="s">
        <v>158</v>
      </c>
      <c r="F4702" s="11" t="s">
        <v>19</v>
      </c>
      <c r="G4702" s="37">
        <v>41417</v>
      </c>
      <c r="H4702" s="13">
        <v>41417</v>
      </c>
      <c r="I4702" s="21">
        <v>0</v>
      </c>
      <c r="J4702" s="43" t="s">
        <v>1471</v>
      </c>
      <c r="K4702" s="21">
        <f t="shared" si="146"/>
        <v>2013</v>
      </c>
      <c r="L4702" s="24">
        <f t="shared" si="147"/>
        <v>2</v>
      </c>
      <c r="M4702" s="11" t="s">
        <v>14</v>
      </c>
      <c r="N4702" s="11" t="s">
        <v>15</v>
      </c>
      <c r="O4702" s="11" t="str">
        <f>VLOOKUP(E4702,State_Code_Name!$B$1:$C$52,2,0)</f>
        <v>New Mexico</v>
      </c>
    </row>
    <row r="4703" spans="1:15" x14ac:dyDescent="0.3">
      <c r="A4703" s="11">
        <v>1223943</v>
      </c>
      <c r="B4703" s="12" t="s">
        <v>11</v>
      </c>
      <c r="C4703" s="12" t="s">
        <v>16</v>
      </c>
      <c r="D4703" s="12" t="s">
        <v>76</v>
      </c>
      <c r="E4703" s="11" t="s">
        <v>99</v>
      </c>
      <c r="F4703" s="11" t="s">
        <v>19</v>
      </c>
      <c r="G4703" s="37">
        <v>42038</v>
      </c>
      <c r="H4703" s="13">
        <v>42038</v>
      </c>
      <c r="I4703" s="21">
        <v>0</v>
      </c>
      <c r="J4703" s="43" t="s">
        <v>1478</v>
      </c>
      <c r="K4703" s="21">
        <f t="shared" si="146"/>
        <v>2015</v>
      </c>
      <c r="L4703" s="24">
        <f t="shared" si="147"/>
        <v>1</v>
      </c>
      <c r="M4703" s="11" t="s">
        <v>14</v>
      </c>
      <c r="N4703" s="11" t="s">
        <v>14</v>
      </c>
      <c r="O4703" s="11" t="str">
        <f>VLOOKUP(E4703,State_Code_Name!$B$1:$C$52,2,0)</f>
        <v>Arizona</v>
      </c>
    </row>
    <row r="4704" spans="1:15" x14ac:dyDescent="0.3">
      <c r="A4704" s="11">
        <v>1569938</v>
      </c>
      <c r="B4704" s="12" t="s">
        <v>1123</v>
      </c>
      <c r="C4704" s="12" t="s">
        <v>33</v>
      </c>
      <c r="D4704" s="12" t="s">
        <v>42</v>
      </c>
      <c r="E4704" s="11" t="s">
        <v>52</v>
      </c>
      <c r="F4704" s="11" t="s">
        <v>58</v>
      </c>
      <c r="G4704" s="37">
        <v>42265</v>
      </c>
      <c r="H4704" s="13">
        <v>42276</v>
      </c>
      <c r="I4704" s="21">
        <v>11</v>
      </c>
      <c r="J4704" s="43" t="s">
        <v>1480</v>
      </c>
      <c r="K4704" s="21">
        <f t="shared" si="146"/>
        <v>2015</v>
      </c>
      <c r="L4704" s="24">
        <f t="shared" si="147"/>
        <v>3</v>
      </c>
      <c r="M4704" s="11" t="s">
        <v>14</v>
      </c>
      <c r="N4704" s="11" t="s">
        <v>15</v>
      </c>
      <c r="O4704" s="11" t="str">
        <f>VLOOKUP(E4704,State_Code_Name!$B$1:$C$52,2,0)</f>
        <v>Washington</v>
      </c>
    </row>
    <row r="4705" spans="1:15" x14ac:dyDescent="0.3">
      <c r="A4705" s="11">
        <v>1342214</v>
      </c>
      <c r="B4705" s="12" t="s">
        <v>1113</v>
      </c>
      <c r="C4705" s="12" t="s">
        <v>9</v>
      </c>
      <c r="D4705" s="12" t="s">
        <v>10</v>
      </c>
      <c r="E4705" s="11" t="s">
        <v>18</v>
      </c>
      <c r="F4705" s="11" t="s">
        <v>303</v>
      </c>
      <c r="G4705" s="37">
        <v>42116</v>
      </c>
      <c r="H4705" s="13">
        <v>42121</v>
      </c>
      <c r="I4705" s="21">
        <v>5</v>
      </c>
      <c r="J4705" s="43" t="s">
        <v>1483</v>
      </c>
      <c r="K4705" s="21">
        <f t="shared" si="146"/>
        <v>2015</v>
      </c>
      <c r="L4705" s="24">
        <f t="shared" si="147"/>
        <v>2</v>
      </c>
      <c r="M4705" s="11" t="s">
        <v>14</v>
      </c>
      <c r="N4705" s="11" t="s">
        <v>15</v>
      </c>
      <c r="O4705" s="11" t="str">
        <f>VLOOKUP(E4705,State_Code_Name!$B$1:$C$52,2,0)</f>
        <v>California</v>
      </c>
    </row>
    <row r="4706" spans="1:15" x14ac:dyDescent="0.3">
      <c r="A4706" s="11">
        <v>635037</v>
      </c>
      <c r="B4706" s="12" t="s">
        <v>44</v>
      </c>
      <c r="C4706" s="12" t="s">
        <v>16</v>
      </c>
      <c r="D4706" s="12" t="s">
        <v>25</v>
      </c>
      <c r="E4706" s="11" t="s">
        <v>40</v>
      </c>
      <c r="F4706" s="11" t="s">
        <v>13</v>
      </c>
      <c r="G4706" s="37">
        <v>41624</v>
      </c>
      <c r="H4706" s="13">
        <v>41627</v>
      </c>
      <c r="I4706" s="21">
        <v>3</v>
      </c>
      <c r="J4706" s="43" t="s">
        <v>1475</v>
      </c>
      <c r="K4706" s="21">
        <f t="shared" si="146"/>
        <v>2013</v>
      </c>
      <c r="L4706" s="24">
        <f t="shared" si="147"/>
        <v>4</v>
      </c>
      <c r="M4706" s="11" t="s">
        <v>14</v>
      </c>
      <c r="N4706" s="11" t="s">
        <v>15</v>
      </c>
      <c r="O4706" s="11" t="str">
        <f>VLOOKUP(E4706,State_Code_Name!$B$1:$C$52,2,0)</f>
        <v>Ohio</v>
      </c>
    </row>
    <row r="4707" spans="1:15" x14ac:dyDescent="0.3">
      <c r="A4707" s="11">
        <v>792817</v>
      </c>
      <c r="B4707" s="12" t="s">
        <v>74</v>
      </c>
      <c r="C4707" s="12" t="s">
        <v>27</v>
      </c>
      <c r="D4707" s="12" t="s">
        <v>28</v>
      </c>
      <c r="E4707" s="11" t="s">
        <v>49</v>
      </c>
      <c r="F4707" s="11" t="s">
        <v>19</v>
      </c>
      <c r="G4707" s="37">
        <v>41732</v>
      </c>
      <c r="H4707" s="13">
        <v>41732</v>
      </c>
      <c r="I4707" s="21">
        <v>0</v>
      </c>
      <c r="J4707" s="43" t="s">
        <v>1483</v>
      </c>
      <c r="K4707" s="21">
        <f t="shared" si="146"/>
        <v>2014</v>
      </c>
      <c r="L4707" s="24">
        <f t="shared" si="147"/>
        <v>2</v>
      </c>
      <c r="M4707" s="11" t="s">
        <v>14</v>
      </c>
      <c r="N4707" s="11" t="s">
        <v>15</v>
      </c>
      <c r="O4707" s="11" t="str">
        <f>VLOOKUP(E4707,State_Code_Name!$B$1:$C$52,2,0)</f>
        <v>New Jersey</v>
      </c>
    </row>
    <row r="4708" spans="1:15" x14ac:dyDescent="0.3">
      <c r="A4708" s="11">
        <v>2008730</v>
      </c>
      <c r="B4708" s="12" t="s">
        <v>55</v>
      </c>
      <c r="C4708" s="12" t="s">
        <v>53</v>
      </c>
      <c r="D4708" s="12" t="s">
        <v>102</v>
      </c>
      <c r="E4708" s="11" t="s">
        <v>18</v>
      </c>
      <c r="F4708" s="11" t="s">
        <v>19</v>
      </c>
      <c r="G4708" s="37">
        <v>42563</v>
      </c>
      <c r="H4708" s="13">
        <v>42563</v>
      </c>
      <c r="I4708" s="21">
        <v>0</v>
      </c>
      <c r="J4708" s="43" t="s">
        <v>1481</v>
      </c>
      <c r="K4708" s="21">
        <f t="shared" si="146"/>
        <v>2016</v>
      </c>
      <c r="L4708" s="24">
        <f t="shared" si="147"/>
        <v>3</v>
      </c>
      <c r="M4708" s="11" t="s">
        <v>14</v>
      </c>
      <c r="N4708" s="11" t="s">
        <v>15</v>
      </c>
      <c r="O4708" s="11" t="str">
        <f>VLOOKUP(E4708,State_Code_Name!$B$1:$C$52,2,0)</f>
        <v>California</v>
      </c>
    </row>
    <row r="4709" spans="1:15" x14ac:dyDescent="0.3">
      <c r="A4709" s="11">
        <v>1861820</v>
      </c>
      <c r="B4709" s="12" t="s">
        <v>44</v>
      </c>
      <c r="C4709" s="12" t="s">
        <v>27</v>
      </c>
      <c r="D4709" s="12" t="s">
        <v>28</v>
      </c>
      <c r="E4709" s="11" t="s">
        <v>85</v>
      </c>
      <c r="F4709" s="11" t="s">
        <v>19</v>
      </c>
      <c r="G4709" s="37">
        <v>42462</v>
      </c>
      <c r="H4709" s="13">
        <v>42462</v>
      </c>
      <c r="I4709" s="21">
        <v>0</v>
      </c>
      <c r="J4709" s="43" t="s">
        <v>1483</v>
      </c>
      <c r="K4709" s="21">
        <f t="shared" si="146"/>
        <v>2016</v>
      </c>
      <c r="L4709" s="24">
        <f t="shared" si="147"/>
        <v>2</v>
      </c>
      <c r="M4709" s="11" t="s">
        <v>14</v>
      </c>
      <c r="N4709" s="11" t="s">
        <v>15</v>
      </c>
      <c r="O4709" s="11" t="str">
        <f>VLOOKUP(E4709,State_Code_Name!$B$1:$C$52,2,0)</f>
        <v>Wisconsin</v>
      </c>
    </row>
    <row r="4710" spans="1:15" x14ac:dyDescent="0.3">
      <c r="A4710" s="11">
        <v>991556</v>
      </c>
      <c r="B4710" s="12" t="s">
        <v>48</v>
      </c>
      <c r="C4710" s="12" t="s">
        <v>27</v>
      </c>
      <c r="D4710" s="12" t="s">
        <v>28</v>
      </c>
      <c r="E4710" s="11" t="s">
        <v>12</v>
      </c>
      <c r="F4710" s="11" t="s">
        <v>19</v>
      </c>
      <c r="G4710" s="37">
        <v>41870</v>
      </c>
      <c r="H4710" s="13">
        <v>41870</v>
      </c>
      <c r="I4710" s="21">
        <v>0</v>
      </c>
      <c r="J4710" s="43" t="s">
        <v>1482</v>
      </c>
      <c r="K4710" s="21">
        <f t="shared" si="146"/>
        <v>2014</v>
      </c>
      <c r="L4710" s="24">
        <f t="shared" si="147"/>
        <v>3</v>
      </c>
      <c r="M4710" s="11" t="s">
        <v>14</v>
      </c>
      <c r="N4710" s="11" t="s">
        <v>15</v>
      </c>
      <c r="O4710" s="11" t="str">
        <f>VLOOKUP(E4710,State_Code_Name!$B$1:$C$52,2,0)</f>
        <v>Virginia</v>
      </c>
    </row>
    <row r="4711" spans="1:15" x14ac:dyDescent="0.3">
      <c r="A4711" s="11">
        <v>722230</v>
      </c>
      <c r="B4711" s="12" t="s">
        <v>135</v>
      </c>
      <c r="C4711" s="12" t="s">
        <v>16</v>
      </c>
      <c r="D4711" s="12" t="s">
        <v>21</v>
      </c>
      <c r="E4711" s="11" t="s">
        <v>43</v>
      </c>
      <c r="F4711" s="11" t="s">
        <v>19</v>
      </c>
      <c r="G4711" s="37">
        <v>41681</v>
      </c>
      <c r="H4711" s="13">
        <v>41681</v>
      </c>
      <c r="I4711" s="21">
        <v>0</v>
      </c>
      <c r="J4711" s="43" t="s">
        <v>1478</v>
      </c>
      <c r="K4711" s="21">
        <f t="shared" si="146"/>
        <v>2014</v>
      </c>
      <c r="L4711" s="24">
        <f t="shared" si="147"/>
        <v>1</v>
      </c>
      <c r="M4711" s="11" t="s">
        <v>14</v>
      </c>
      <c r="N4711" s="11" t="s">
        <v>15</v>
      </c>
      <c r="O4711" s="11" t="str">
        <f>VLOOKUP(E4711,State_Code_Name!$B$1:$C$52,2,0)</f>
        <v>North Carolina</v>
      </c>
    </row>
    <row r="4712" spans="1:15" x14ac:dyDescent="0.3">
      <c r="A4712" s="11">
        <v>1531606</v>
      </c>
      <c r="B4712" s="12" t="s">
        <v>69</v>
      </c>
      <c r="C4712" s="12" t="s">
        <v>16</v>
      </c>
      <c r="D4712" s="12" t="s">
        <v>17</v>
      </c>
      <c r="E4712" s="11" t="s">
        <v>36</v>
      </c>
      <c r="F4712" s="11" t="s">
        <v>19</v>
      </c>
      <c r="G4712" s="37">
        <v>42238</v>
      </c>
      <c r="H4712" s="13">
        <v>42271</v>
      </c>
      <c r="I4712" s="21">
        <v>33</v>
      </c>
      <c r="J4712" s="43" t="s">
        <v>1482</v>
      </c>
      <c r="K4712" s="21">
        <f t="shared" si="146"/>
        <v>2015</v>
      </c>
      <c r="L4712" s="24">
        <f t="shared" si="147"/>
        <v>3</v>
      </c>
      <c r="M4712" s="11" t="s">
        <v>14</v>
      </c>
      <c r="N4712" s="11" t="s">
        <v>15</v>
      </c>
      <c r="O4712" s="11" t="str">
        <f>VLOOKUP(E4712,State_Code_Name!$B$1:$C$52,2,0)</f>
        <v>Florida</v>
      </c>
    </row>
    <row r="4713" spans="1:15" x14ac:dyDescent="0.3">
      <c r="A4713" s="11">
        <v>1878322</v>
      </c>
      <c r="B4713" s="12" t="s">
        <v>61</v>
      </c>
      <c r="C4713" s="12" t="s">
        <v>53</v>
      </c>
      <c r="D4713" s="12" t="s">
        <v>102</v>
      </c>
      <c r="E4713" s="11" t="s">
        <v>23</v>
      </c>
      <c r="F4713" s="11" t="s">
        <v>58</v>
      </c>
      <c r="G4713" s="37">
        <v>42473</v>
      </c>
      <c r="H4713" s="13">
        <v>42474</v>
      </c>
      <c r="I4713" s="21">
        <v>1</v>
      </c>
      <c r="J4713" s="43" t="s">
        <v>1483</v>
      </c>
      <c r="K4713" s="21">
        <f t="shared" si="146"/>
        <v>2016</v>
      </c>
      <c r="L4713" s="24">
        <f t="shared" si="147"/>
        <v>2</v>
      </c>
      <c r="M4713" s="11" t="s">
        <v>14</v>
      </c>
      <c r="N4713" s="11" t="s">
        <v>14</v>
      </c>
      <c r="O4713" s="11" t="str">
        <f>VLOOKUP(E4713,State_Code_Name!$B$1:$C$52,2,0)</f>
        <v>New York</v>
      </c>
    </row>
    <row r="4714" spans="1:15" x14ac:dyDescent="0.3">
      <c r="A4714" s="11">
        <v>372449</v>
      </c>
      <c r="B4714" s="12" t="s">
        <v>22</v>
      </c>
      <c r="C4714" s="12" t="s">
        <v>16</v>
      </c>
      <c r="D4714" s="12" t="s">
        <v>21</v>
      </c>
      <c r="E4714" s="11" t="s">
        <v>129</v>
      </c>
      <c r="F4714" s="11" t="s">
        <v>19</v>
      </c>
      <c r="G4714" s="37">
        <v>41366</v>
      </c>
      <c r="H4714" s="13">
        <v>41367</v>
      </c>
      <c r="I4714" s="21">
        <v>1</v>
      </c>
      <c r="J4714" s="43" t="s">
        <v>1483</v>
      </c>
      <c r="K4714" s="21">
        <f t="shared" si="146"/>
        <v>2013</v>
      </c>
      <c r="L4714" s="24">
        <f t="shared" si="147"/>
        <v>2</v>
      </c>
      <c r="M4714" s="11" t="s">
        <v>14</v>
      </c>
      <c r="N4714" s="11" t="s">
        <v>15</v>
      </c>
      <c r="O4714" s="11" t="str">
        <f>VLOOKUP(E4714,State_Code_Name!$B$1:$C$52,2,0)</f>
        <v>New Hampshire</v>
      </c>
    </row>
    <row r="4715" spans="1:15" x14ac:dyDescent="0.3">
      <c r="A4715" s="11">
        <v>1791142</v>
      </c>
      <c r="B4715" s="12" t="s">
        <v>84</v>
      </c>
      <c r="C4715" s="12" t="s">
        <v>37</v>
      </c>
      <c r="D4715" s="12" t="s">
        <v>154</v>
      </c>
      <c r="E4715" s="11" t="s">
        <v>23</v>
      </c>
      <c r="F4715" s="11" t="s">
        <v>19</v>
      </c>
      <c r="G4715" s="37">
        <v>42417</v>
      </c>
      <c r="H4715" s="13">
        <v>42417</v>
      </c>
      <c r="I4715" s="21">
        <v>0</v>
      </c>
      <c r="J4715" s="43" t="s">
        <v>1478</v>
      </c>
      <c r="K4715" s="21">
        <f t="shared" si="146"/>
        <v>2016</v>
      </c>
      <c r="L4715" s="24">
        <f t="shared" si="147"/>
        <v>1</v>
      </c>
      <c r="M4715" s="11" t="s">
        <v>14</v>
      </c>
      <c r="N4715" s="11" t="s">
        <v>15</v>
      </c>
      <c r="O4715" s="11" t="str">
        <f>VLOOKUP(E4715,State_Code_Name!$B$1:$C$52,2,0)</f>
        <v>New York</v>
      </c>
    </row>
    <row r="4716" spans="1:15" x14ac:dyDescent="0.3">
      <c r="A4716" s="11">
        <v>1626061</v>
      </c>
      <c r="B4716" s="12" t="s">
        <v>180</v>
      </c>
      <c r="C4716" s="12" t="s">
        <v>33</v>
      </c>
      <c r="D4716" s="12" t="s">
        <v>42</v>
      </c>
      <c r="E4716" s="11" t="s">
        <v>12</v>
      </c>
      <c r="F4716" s="11" t="s">
        <v>19</v>
      </c>
      <c r="G4716" s="37">
        <v>42304</v>
      </c>
      <c r="H4716" s="13">
        <v>42304</v>
      </c>
      <c r="I4716" s="21">
        <v>0</v>
      </c>
      <c r="J4716" s="43" t="s">
        <v>1473</v>
      </c>
      <c r="K4716" s="21">
        <f t="shared" si="146"/>
        <v>2015</v>
      </c>
      <c r="L4716" s="24">
        <f t="shared" si="147"/>
        <v>4</v>
      </c>
      <c r="M4716" s="11" t="s">
        <v>14</v>
      </c>
      <c r="N4716" s="11" t="s">
        <v>14</v>
      </c>
      <c r="O4716" s="11" t="str">
        <f>VLOOKUP(E4716,State_Code_Name!$B$1:$C$52,2,0)</f>
        <v>Virginia</v>
      </c>
    </row>
    <row r="4717" spans="1:15" x14ac:dyDescent="0.3">
      <c r="A4717" s="11">
        <v>1083323</v>
      </c>
      <c r="B4717" s="12" t="s">
        <v>48</v>
      </c>
      <c r="C4717" s="12" t="s">
        <v>27</v>
      </c>
      <c r="D4717" s="12" t="s">
        <v>28</v>
      </c>
      <c r="E4717" s="11" t="s">
        <v>40</v>
      </c>
      <c r="F4717" s="11" t="s">
        <v>303</v>
      </c>
      <c r="G4717" s="37">
        <v>41935</v>
      </c>
      <c r="H4717" s="13">
        <v>41941</v>
      </c>
      <c r="I4717" s="21">
        <v>6</v>
      </c>
      <c r="J4717" s="43" t="s">
        <v>1473</v>
      </c>
      <c r="K4717" s="21">
        <f t="shared" si="146"/>
        <v>2014</v>
      </c>
      <c r="L4717" s="24">
        <f t="shared" si="147"/>
        <v>4</v>
      </c>
      <c r="M4717" s="11" t="s">
        <v>14</v>
      </c>
      <c r="N4717" s="11" t="s">
        <v>15</v>
      </c>
      <c r="O4717" s="11" t="str">
        <f>VLOOKUP(E4717,State_Code_Name!$B$1:$C$52,2,0)</f>
        <v>Ohio</v>
      </c>
    </row>
    <row r="4718" spans="1:15" x14ac:dyDescent="0.3">
      <c r="A4718" s="11">
        <v>2204890</v>
      </c>
      <c r="B4718" s="12" t="s">
        <v>630</v>
      </c>
      <c r="C4718" s="12" t="s">
        <v>33</v>
      </c>
      <c r="D4718" s="12" t="s">
        <v>42</v>
      </c>
      <c r="E4718" s="11" t="s">
        <v>60</v>
      </c>
      <c r="F4718" s="11" t="s">
        <v>19</v>
      </c>
      <c r="G4718" s="37">
        <v>42685</v>
      </c>
      <c r="H4718" s="13">
        <v>42685</v>
      </c>
      <c r="I4718" s="21">
        <v>0</v>
      </c>
      <c r="J4718" s="43" t="s">
        <v>1479</v>
      </c>
      <c r="K4718" s="21">
        <f t="shared" si="146"/>
        <v>2016</v>
      </c>
      <c r="L4718" s="24">
        <f t="shared" si="147"/>
        <v>4</v>
      </c>
      <c r="M4718" s="11" t="s">
        <v>14</v>
      </c>
      <c r="N4718" s="11" t="s">
        <v>14</v>
      </c>
      <c r="O4718" s="11" t="str">
        <f>VLOOKUP(E4718,State_Code_Name!$B$1:$C$52,2,0)</f>
        <v>Illinois</v>
      </c>
    </row>
    <row r="4719" spans="1:15" x14ac:dyDescent="0.3">
      <c r="A4719" s="11">
        <v>808723</v>
      </c>
      <c r="B4719" s="12" t="s">
        <v>11</v>
      </c>
      <c r="C4719" s="12" t="s">
        <v>27</v>
      </c>
      <c r="D4719" s="12" t="s">
        <v>28</v>
      </c>
      <c r="E4719" s="11"/>
      <c r="F4719" s="11" t="s">
        <v>303</v>
      </c>
      <c r="G4719" s="37">
        <v>41744</v>
      </c>
      <c r="H4719" s="13">
        <v>41747</v>
      </c>
      <c r="I4719" s="21">
        <v>3</v>
      </c>
      <c r="J4719" s="43" t="s">
        <v>1483</v>
      </c>
      <c r="K4719" s="21">
        <f t="shared" si="146"/>
        <v>2014</v>
      </c>
      <c r="L4719" s="24">
        <f t="shared" si="147"/>
        <v>2</v>
      </c>
      <c r="M4719" s="11" t="s">
        <v>14</v>
      </c>
      <c r="N4719" s="11" t="s">
        <v>15</v>
      </c>
      <c r="O4719" s="11" t="e">
        <f>VLOOKUP(E4719,State_Code_Name!$B$1:$C$52,2,0)</f>
        <v>#N/A</v>
      </c>
    </row>
    <row r="4720" spans="1:15" x14ac:dyDescent="0.3">
      <c r="A4720" s="11">
        <v>1036113</v>
      </c>
      <c r="B4720" s="12" t="s">
        <v>31</v>
      </c>
      <c r="C4720" s="12" t="s">
        <v>16</v>
      </c>
      <c r="D4720" s="12" t="s">
        <v>25</v>
      </c>
      <c r="E4720" s="11" t="s">
        <v>121</v>
      </c>
      <c r="F4720" s="11" t="s">
        <v>19</v>
      </c>
      <c r="G4720" s="37">
        <v>41901</v>
      </c>
      <c r="H4720" s="13">
        <v>41901</v>
      </c>
      <c r="I4720" s="21">
        <v>0</v>
      </c>
      <c r="J4720" s="43" t="s">
        <v>1480</v>
      </c>
      <c r="K4720" s="21">
        <f t="shared" si="146"/>
        <v>2014</v>
      </c>
      <c r="L4720" s="24">
        <f t="shared" si="147"/>
        <v>3</v>
      </c>
      <c r="M4720" s="11" t="s">
        <v>14</v>
      </c>
      <c r="N4720" s="11" t="s">
        <v>15</v>
      </c>
      <c r="O4720" s="11" t="str">
        <f>VLOOKUP(E4720,State_Code_Name!$B$1:$C$52,2,0)</f>
        <v>Oregon</v>
      </c>
    </row>
    <row r="4721" spans="1:15" x14ac:dyDescent="0.3">
      <c r="A4721" s="11">
        <v>966581</v>
      </c>
      <c r="B4721" s="12" t="s">
        <v>74</v>
      </c>
      <c r="C4721" s="12" t="s">
        <v>27</v>
      </c>
      <c r="D4721" s="12" t="s">
        <v>28</v>
      </c>
      <c r="E4721" s="11" t="s">
        <v>67</v>
      </c>
      <c r="F4721" s="11" t="s">
        <v>19</v>
      </c>
      <c r="G4721" s="37">
        <v>41855</v>
      </c>
      <c r="H4721" s="13">
        <v>41855</v>
      </c>
      <c r="I4721" s="21">
        <v>0</v>
      </c>
      <c r="J4721" s="43" t="s">
        <v>1482</v>
      </c>
      <c r="K4721" s="21">
        <f t="shared" si="146"/>
        <v>2014</v>
      </c>
      <c r="L4721" s="24">
        <f t="shared" si="147"/>
        <v>3</v>
      </c>
      <c r="M4721" s="11" t="s">
        <v>14</v>
      </c>
      <c r="N4721" s="11" t="s">
        <v>15</v>
      </c>
      <c r="O4721" s="11" t="str">
        <f>VLOOKUP(E4721,State_Code_Name!$B$1:$C$52,2,0)</f>
        <v>Michigan</v>
      </c>
    </row>
    <row r="4722" spans="1:15" x14ac:dyDescent="0.3">
      <c r="A4722" s="11">
        <v>821744</v>
      </c>
      <c r="B4722" s="12" t="s">
        <v>64</v>
      </c>
      <c r="C4722" s="12" t="s">
        <v>62</v>
      </c>
      <c r="D4722" s="12" t="s">
        <v>460</v>
      </c>
      <c r="E4722" s="11" t="s">
        <v>18</v>
      </c>
      <c r="F4722" s="11" t="s">
        <v>19</v>
      </c>
      <c r="G4722" s="37">
        <v>41752</v>
      </c>
      <c r="H4722" s="13">
        <v>41752</v>
      </c>
      <c r="I4722" s="21">
        <v>0</v>
      </c>
      <c r="J4722" s="43" t="s">
        <v>1483</v>
      </c>
      <c r="K4722" s="21">
        <f t="shared" si="146"/>
        <v>2014</v>
      </c>
      <c r="L4722" s="24">
        <f t="shared" si="147"/>
        <v>2</v>
      </c>
      <c r="M4722" s="11" t="s">
        <v>14</v>
      </c>
      <c r="N4722" s="11" t="s">
        <v>15</v>
      </c>
      <c r="O4722" s="11" t="str">
        <f>VLOOKUP(E4722,State_Code_Name!$B$1:$C$52,2,0)</f>
        <v>California</v>
      </c>
    </row>
    <row r="4723" spans="1:15" x14ac:dyDescent="0.3">
      <c r="A4723" s="11">
        <v>1862922</v>
      </c>
      <c r="B4723" s="12" t="s">
        <v>39</v>
      </c>
      <c r="C4723" s="12" t="s">
        <v>16</v>
      </c>
      <c r="D4723" s="12" t="s">
        <v>17</v>
      </c>
      <c r="E4723" s="11" t="s">
        <v>18</v>
      </c>
      <c r="F4723" s="11" t="s">
        <v>19</v>
      </c>
      <c r="G4723" s="37">
        <v>42465</v>
      </c>
      <c r="H4723" s="13">
        <v>42466</v>
      </c>
      <c r="I4723" s="21">
        <v>1</v>
      </c>
      <c r="J4723" s="43" t="s">
        <v>1483</v>
      </c>
      <c r="K4723" s="21">
        <f t="shared" si="146"/>
        <v>2016</v>
      </c>
      <c r="L4723" s="24">
        <f t="shared" si="147"/>
        <v>2</v>
      </c>
      <c r="M4723" s="11" t="s">
        <v>14</v>
      </c>
      <c r="N4723" s="11" t="s">
        <v>15</v>
      </c>
      <c r="O4723" s="11" t="str">
        <f>VLOOKUP(E4723,State_Code_Name!$B$1:$C$52,2,0)</f>
        <v>California</v>
      </c>
    </row>
    <row r="4724" spans="1:15" x14ac:dyDescent="0.3">
      <c r="A4724" s="11">
        <v>952918</v>
      </c>
      <c r="B4724" s="12" t="s">
        <v>692</v>
      </c>
      <c r="C4724" s="12" t="s">
        <v>9</v>
      </c>
      <c r="D4724" s="12" t="s">
        <v>10</v>
      </c>
      <c r="E4724" s="11" t="s">
        <v>113</v>
      </c>
      <c r="F4724" s="11" t="s">
        <v>19</v>
      </c>
      <c r="G4724" s="37">
        <v>41844</v>
      </c>
      <c r="H4724" s="13">
        <v>41849</v>
      </c>
      <c r="I4724" s="21">
        <v>5</v>
      </c>
      <c r="J4724" s="43" t="s">
        <v>1481</v>
      </c>
      <c r="K4724" s="21">
        <f t="shared" si="146"/>
        <v>2014</v>
      </c>
      <c r="L4724" s="24">
        <f t="shared" si="147"/>
        <v>3</v>
      </c>
      <c r="M4724" s="11" t="s">
        <v>14</v>
      </c>
      <c r="N4724" s="11" t="s">
        <v>15</v>
      </c>
      <c r="O4724" s="11" t="str">
        <f>VLOOKUP(E4724,State_Code_Name!$B$1:$C$52,2,0)</f>
        <v>South Carolina</v>
      </c>
    </row>
    <row r="4725" spans="1:15" x14ac:dyDescent="0.3">
      <c r="A4725" s="11">
        <v>1351413</v>
      </c>
      <c r="B4725" s="12" t="s">
        <v>176</v>
      </c>
      <c r="C4725" s="12" t="s">
        <v>33</v>
      </c>
      <c r="D4725" s="12" t="s">
        <v>1441</v>
      </c>
      <c r="E4725" s="11" t="s">
        <v>32</v>
      </c>
      <c r="F4725" s="11" t="s">
        <v>19</v>
      </c>
      <c r="G4725" s="37">
        <v>42122</v>
      </c>
      <c r="H4725" s="13">
        <v>42124</v>
      </c>
      <c r="I4725" s="21">
        <v>2</v>
      </c>
      <c r="J4725" s="43" t="s">
        <v>1483</v>
      </c>
      <c r="K4725" s="21">
        <f t="shared" si="146"/>
        <v>2015</v>
      </c>
      <c r="L4725" s="24">
        <f t="shared" si="147"/>
        <v>2</v>
      </c>
      <c r="M4725" s="11" t="s">
        <v>14</v>
      </c>
      <c r="N4725" s="11" t="s">
        <v>15</v>
      </c>
      <c r="O4725" s="11" t="str">
        <f>VLOOKUP(E4725,State_Code_Name!$B$1:$C$52,2,0)</f>
        <v>Texas</v>
      </c>
    </row>
    <row r="4726" spans="1:15" x14ac:dyDescent="0.3">
      <c r="A4726" s="11">
        <v>1752462</v>
      </c>
      <c r="B4726" s="12" t="s">
        <v>11</v>
      </c>
      <c r="C4726" s="12" t="s">
        <v>33</v>
      </c>
      <c r="D4726" s="12" t="s">
        <v>115</v>
      </c>
      <c r="E4726" s="11" t="s">
        <v>18</v>
      </c>
      <c r="F4726" s="11" t="s">
        <v>19</v>
      </c>
      <c r="G4726" s="37">
        <v>42390</v>
      </c>
      <c r="H4726" s="13">
        <v>42390</v>
      </c>
      <c r="I4726" s="21">
        <v>0</v>
      </c>
      <c r="J4726" s="43" t="s">
        <v>1474</v>
      </c>
      <c r="K4726" s="21">
        <f t="shared" si="146"/>
        <v>2016</v>
      </c>
      <c r="L4726" s="24">
        <f t="shared" si="147"/>
        <v>1</v>
      </c>
      <c r="M4726" s="11" t="s">
        <v>15</v>
      </c>
      <c r="N4726" s="11" t="s">
        <v>14</v>
      </c>
      <c r="O4726" s="11" t="str">
        <f>VLOOKUP(E4726,State_Code_Name!$B$1:$C$52,2,0)</f>
        <v>California</v>
      </c>
    </row>
    <row r="4727" spans="1:15" x14ac:dyDescent="0.3">
      <c r="A4727" s="11">
        <v>1892959</v>
      </c>
      <c r="B4727" s="12" t="s">
        <v>48</v>
      </c>
      <c r="C4727" s="12" t="s">
        <v>27</v>
      </c>
      <c r="D4727" s="12" t="s">
        <v>79</v>
      </c>
      <c r="E4727" s="11" t="s">
        <v>47</v>
      </c>
      <c r="F4727" s="11" t="s">
        <v>19</v>
      </c>
      <c r="G4727" s="37">
        <v>42482</v>
      </c>
      <c r="H4727" s="13">
        <v>42482</v>
      </c>
      <c r="I4727" s="21">
        <v>0</v>
      </c>
      <c r="J4727" s="43" t="s">
        <v>1483</v>
      </c>
      <c r="K4727" s="21">
        <f t="shared" si="146"/>
        <v>2016</v>
      </c>
      <c r="L4727" s="24">
        <f t="shared" si="147"/>
        <v>2</v>
      </c>
      <c r="M4727" s="11" t="s">
        <v>14</v>
      </c>
      <c r="N4727" s="11" t="s">
        <v>14</v>
      </c>
      <c r="O4727" s="11" t="str">
        <f>VLOOKUP(E4727,State_Code_Name!$B$1:$C$52,2,0)</f>
        <v>Pennsylvania</v>
      </c>
    </row>
    <row r="4728" spans="1:15" x14ac:dyDescent="0.3">
      <c r="A4728" s="11">
        <v>888515</v>
      </c>
      <c r="B4728" s="12" t="s">
        <v>64</v>
      </c>
      <c r="C4728" s="12" t="s">
        <v>33</v>
      </c>
      <c r="D4728" s="12" t="s">
        <v>160</v>
      </c>
      <c r="E4728" s="11" t="s">
        <v>32</v>
      </c>
      <c r="F4728" s="11" t="s">
        <v>19</v>
      </c>
      <c r="G4728" s="37">
        <v>41800</v>
      </c>
      <c r="H4728" s="13">
        <v>41800</v>
      </c>
      <c r="I4728" s="21">
        <v>0</v>
      </c>
      <c r="J4728" s="43" t="s">
        <v>1477</v>
      </c>
      <c r="K4728" s="21">
        <f t="shared" si="146"/>
        <v>2014</v>
      </c>
      <c r="L4728" s="24">
        <f t="shared" si="147"/>
        <v>2</v>
      </c>
      <c r="M4728" s="11" t="s">
        <v>14</v>
      </c>
      <c r="N4728" s="11" t="s">
        <v>15</v>
      </c>
      <c r="O4728" s="11" t="str">
        <f>VLOOKUP(E4728,State_Code_Name!$B$1:$C$52,2,0)</f>
        <v>Texas</v>
      </c>
    </row>
    <row r="4729" spans="1:15" x14ac:dyDescent="0.3">
      <c r="A4729" s="11">
        <v>595990</v>
      </c>
      <c r="B4729" s="12" t="s">
        <v>11</v>
      </c>
      <c r="C4729" s="12" t="s">
        <v>16</v>
      </c>
      <c r="D4729" s="12" t="s">
        <v>1442</v>
      </c>
      <c r="E4729" s="11" t="s">
        <v>36</v>
      </c>
      <c r="F4729" s="11" t="s">
        <v>19</v>
      </c>
      <c r="G4729" s="37">
        <v>41591</v>
      </c>
      <c r="H4729" s="13">
        <v>41591</v>
      </c>
      <c r="I4729" s="21">
        <v>0</v>
      </c>
      <c r="J4729" s="43" t="s">
        <v>1479</v>
      </c>
      <c r="K4729" s="21">
        <f t="shared" si="146"/>
        <v>2013</v>
      </c>
      <c r="L4729" s="24">
        <f t="shared" si="147"/>
        <v>4</v>
      </c>
      <c r="M4729" s="11" t="s">
        <v>14</v>
      </c>
      <c r="N4729" s="11" t="s">
        <v>15</v>
      </c>
      <c r="O4729" s="11" t="str">
        <f>VLOOKUP(E4729,State_Code_Name!$B$1:$C$52,2,0)</f>
        <v>Florida</v>
      </c>
    </row>
    <row r="4730" spans="1:15" x14ac:dyDescent="0.3">
      <c r="A4730" s="11">
        <v>406219</v>
      </c>
      <c r="B4730" s="12" t="s">
        <v>31</v>
      </c>
      <c r="C4730" s="12" t="s">
        <v>27</v>
      </c>
      <c r="D4730" s="12" t="s">
        <v>28</v>
      </c>
      <c r="E4730" s="11" t="s">
        <v>43</v>
      </c>
      <c r="F4730" s="11" t="s">
        <v>303</v>
      </c>
      <c r="G4730" s="37">
        <v>41407</v>
      </c>
      <c r="H4730" s="13">
        <v>41408</v>
      </c>
      <c r="I4730" s="21">
        <v>1</v>
      </c>
      <c r="J4730" s="43" t="s">
        <v>1471</v>
      </c>
      <c r="K4730" s="21">
        <f t="shared" si="146"/>
        <v>2013</v>
      </c>
      <c r="L4730" s="24">
        <f t="shared" si="147"/>
        <v>2</v>
      </c>
      <c r="M4730" s="11" t="s">
        <v>14</v>
      </c>
      <c r="N4730" s="11" t="s">
        <v>15</v>
      </c>
      <c r="O4730" s="11" t="str">
        <f>VLOOKUP(E4730,State_Code_Name!$B$1:$C$52,2,0)</f>
        <v>North Carolina</v>
      </c>
    </row>
    <row r="4731" spans="1:15" x14ac:dyDescent="0.3">
      <c r="A4731" s="11">
        <v>1751898</v>
      </c>
      <c r="B4731" s="12" t="s">
        <v>44</v>
      </c>
      <c r="C4731" s="12" t="s">
        <v>9</v>
      </c>
      <c r="D4731" s="12" t="s">
        <v>10</v>
      </c>
      <c r="E4731" s="11" t="s">
        <v>171</v>
      </c>
      <c r="F4731" s="11" t="s">
        <v>19</v>
      </c>
      <c r="G4731" s="37">
        <v>42390</v>
      </c>
      <c r="H4731" s="13">
        <v>42390</v>
      </c>
      <c r="I4731" s="21">
        <v>0</v>
      </c>
      <c r="J4731" s="43" t="s">
        <v>1474</v>
      </c>
      <c r="K4731" s="21">
        <f t="shared" si="146"/>
        <v>2016</v>
      </c>
      <c r="L4731" s="24">
        <f t="shared" si="147"/>
        <v>1</v>
      </c>
      <c r="M4731" s="11" t="s">
        <v>14</v>
      </c>
      <c r="N4731" s="11" t="s">
        <v>15</v>
      </c>
      <c r="O4731" s="11" t="str">
        <f>VLOOKUP(E4731,State_Code_Name!$B$1:$C$52,2,0)</f>
        <v>Louisiana</v>
      </c>
    </row>
    <row r="4732" spans="1:15" x14ac:dyDescent="0.3">
      <c r="A4732" s="11">
        <v>1523225</v>
      </c>
      <c r="B4732" s="12" t="s">
        <v>31</v>
      </c>
      <c r="C4732" s="12" t="s">
        <v>27</v>
      </c>
      <c r="D4732" s="12" t="s">
        <v>28</v>
      </c>
      <c r="E4732" s="11" t="s">
        <v>18</v>
      </c>
      <c r="F4732" s="11" t="s">
        <v>19</v>
      </c>
      <c r="G4732" s="37">
        <v>42234</v>
      </c>
      <c r="H4732" s="13">
        <v>42234</v>
      </c>
      <c r="I4732" s="21">
        <v>0</v>
      </c>
      <c r="J4732" s="43" t="s">
        <v>1482</v>
      </c>
      <c r="K4732" s="21">
        <f t="shared" si="146"/>
        <v>2015</v>
      </c>
      <c r="L4732" s="24">
        <f t="shared" si="147"/>
        <v>3</v>
      </c>
      <c r="M4732" s="11" t="s">
        <v>14</v>
      </c>
      <c r="N4732" s="11" t="s">
        <v>14</v>
      </c>
      <c r="O4732" s="11" t="str">
        <f>VLOOKUP(E4732,State_Code_Name!$B$1:$C$52,2,0)</f>
        <v>California</v>
      </c>
    </row>
    <row r="4733" spans="1:15" x14ac:dyDescent="0.3">
      <c r="A4733" s="11">
        <v>2098231</v>
      </c>
      <c r="B4733" s="12" t="s">
        <v>409</v>
      </c>
      <c r="C4733" s="12" t="s">
        <v>16</v>
      </c>
      <c r="D4733" s="12" t="s">
        <v>17</v>
      </c>
      <c r="E4733" s="11" t="s">
        <v>26</v>
      </c>
      <c r="F4733" s="11" t="s">
        <v>19</v>
      </c>
      <c r="G4733" s="37">
        <v>42620</v>
      </c>
      <c r="H4733" s="13">
        <v>42620</v>
      </c>
      <c r="I4733" s="21">
        <v>0</v>
      </c>
      <c r="J4733" s="43" t="s">
        <v>1480</v>
      </c>
      <c r="K4733" s="21">
        <f t="shared" si="146"/>
        <v>2016</v>
      </c>
      <c r="L4733" s="24">
        <f t="shared" si="147"/>
        <v>3</v>
      </c>
      <c r="M4733" s="11" t="s">
        <v>14</v>
      </c>
      <c r="N4733" s="11" t="s">
        <v>14</v>
      </c>
      <c r="O4733" s="11" t="str">
        <f>VLOOKUP(E4733,State_Code_Name!$B$1:$C$52,2,0)</f>
        <v>Georgia</v>
      </c>
    </row>
    <row r="4734" spans="1:15" x14ac:dyDescent="0.3">
      <c r="A4734" s="11">
        <v>1423117</v>
      </c>
      <c r="B4734" s="12" t="s">
        <v>1020</v>
      </c>
      <c r="C4734" s="12" t="s">
        <v>9</v>
      </c>
      <c r="D4734" s="12" t="s">
        <v>133</v>
      </c>
      <c r="E4734" s="11" t="s">
        <v>43</v>
      </c>
      <c r="F4734" s="11" t="s">
        <v>19</v>
      </c>
      <c r="G4734" s="37">
        <v>42171</v>
      </c>
      <c r="H4734" s="13">
        <v>42173</v>
      </c>
      <c r="I4734" s="21">
        <v>2</v>
      </c>
      <c r="J4734" s="43" t="s">
        <v>1477</v>
      </c>
      <c r="K4734" s="21">
        <f t="shared" si="146"/>
        <v>2015</v>
      </c>
      <c r="L4734" s="24">
        <f t="shared" si="147"/>
        <v>2</v>
      </c>
      <c r="M4734" s="11" t="s">
        <v>14</v>
      </c>
      <c r="N4734" s="11" t="s">
        <v>15</v>
      </c>
      <c r="O4734" s="11" t="str">
        <f>VLOOKUP(E4734,State_Code_Name!$B$1:$C$52,2,0)</f>
        <v>North Carolina</v>
      </c>
    </row>
    <row r="4735" spans="1:15" x14ac:dyDescent="0.3">
      <c r="A4735" s="11">
        <v>1332100</v>
      </c>
      <c r="B4735" s="12" t="s">
        <v>162</v>
      </c>
      <c r="C4735" s="12" t="s">
        <v>27</v>
      </c>
      <c r="D4735" s="12" t="s">
        <v>28</v>
      </c>
      <c r="E4735" s="11" t="s">
        <v>23</v>
      </c>
      <c r="F4735" s="11" t="s">
        <v>19</v>
      </c>
      <c r="G4735" s="37">
        <v>42109</v>
      </c>
      <c r="H4735" s="13">
        <v>42109</v>
      </c>
      <c r="I4735" s="21">
        <v>0</v>
      </c>
      <c r="J4735" s="43" t="s">
        <v>1483</v>
      </c>
      <c r="K4735" s="21">
        <f t="shared" si="146"/>
        <v>2015</v>
      </c>
      <c r="L4735" s="24">
        <f t="shared" si="147"/>
        <v>2</v>
      </c>
      <c r="M4735" s="11" t="s">
        <v>14</v>
      </c>
      <c r="N4735" s="11" t="s">
        <v>15</v>
      </c>
      <c r="O4735" s="11" t="str">
        <f>VLOOKUP(E4735,State_Code_Name!$B$1:$C$52,2,0)</f>
        <v>New York</v>
      </c>
    </row>
    <row r="4736" spans="1:15" x14ac:dyDescent="0.3">
      <c r="A4736" s="11">
        <v>1848845</v>
      </c>
      <c r="B4736" s="12" t="s">
        <v>92</v>
      </c>
      <c r="C4736" s="12" t="s">
        <v>9</v>
      </c>
      <c r="D4736" s="12" t="s">
        <v>10</v>
      </c>
      <c r="E4736" s="11" t="s">
        <v>23</v>
      </c>
      <c r="F4736" s="11" t="s">
        <v>303</v>
      </c>
      <c r="G4736" s="37">
        <v>42453</v>
      </c>
      <c r="H4736" s="13">
        <v>42457</v>
      </c>
      <c r="I4736" s="21">
        <v>4</v>
      </c>
      <c r="J4736" s="43" t="s">
        <v>1476</v>
      </c>
      <c r="K4736" s="21">
        <f t="shared" si="146"/>
        <v>2016</v>
      </c>
      <c r="L4736" s="24">
        <f t="shared" si="147"/>
        <v>1</v>
      </c>
      <c r="M4736" s="11" t="s">
        <v>14</v>
      </c>
      <c r="N4736" s="11" t="s">
        <v>15</v>
      </c>
      <c r="O4736" s="11" t="str">
        <f>VLOOKUP(E4736,State_Code_Name!$B$1:$C$52,2,0)</f>
        <v>New York</v>
      </c>
    </row>
    <row r="4737" spans="1:15" x14ac:dyDescent="0.3">
      <c r="A4737" s="11">
        <v>854685</v>
      </c>
      <c r="B4737" s="12" t="s">
        <v>51</v>
      </c>
      <c r="C4737" s="12" t="s">
        <v>37</v>
      </c>
      <c r="D4737" s="12" t="s">
        <v>1447</v>
      </c>
      <c r="E4737" s="11" t="s">
        <v>12</v>
      </c>
      <c r="F4737" s="11" t="s">
        <v>19</v>
      </c>
      <c r="G4737" s="37">
        <v>41774</v>
      </c>
      <c r="H4737" s="13">
        <v>41774</v>
      </c>
      <c r="I4737" s="21">
        <v>0</v>
      </c>
      <c r="J4737" s="43" t="s">
        <v>1471</v>
      </c>
      <c r="K4737" s="21">
        <f t="shared" si="146"/>
        <v>2014</v>
      </c>
      <c r="L4737" s="24">
        <f t="shared" si="147"/>
        <v>2</v>
      </c>
      <c r="M4737" s="11" t="s">
        <v>14</v>
      </c>
      <c r="N4737" s="11" t="s">
        <v>15</v>
      </c>
      <c r="O4737" s="11" t="str">
        <f>VLOOKUP(E4737,State_Code_Name!$B$1:$C$52,2,0)</f>
        <v>Virginia</v>
      </c>
    </row>
    <row r="4738" spans="1:15" x14ac:dyDescent="0.3">
      <c r="A4738" s="11">
        <v>1760916</v>
      </c>
      <c r="B4738" s="12" t="s">
        <v>142</v>
      </c>
      <c r="C4738" s="12" t="s">
        <v>27</v>
      </c>
      <c r="D4738" s="12" t="s">
        <v>28</v>
      </c>
      <c r="E4738" s="11" t="s">
        <v>49</v>
      </c>
      <c r="F4738" s="11" t="s">
        <v>19</v>
      </c>
      <c r="G4738" s="37">
        <v>42396</v>
      </c>
      <c r="H4738" s="13">
        <v>42396</v>
      </c>
      <c r="I4738" s="21">
        <v>0</v>
      </c>
      <c r="J4738" s="43" t="s">
        <v>1474</v>
      </c>
      <c r="K4738" s="21">
        <f t="shared" si="146"/>
        <v>2016</v>
      </c>
      <c r="L4738" s="24">
        <f t="shared" si="147"/>
        <v>1</v>
      </c>
      <c r="M4738" s="11" t="s">
        <v>14</v>
      </c>
      <c r="N4738" s="11" t="s">
        <v>15</v>
      </c>
      <c r="O4738" s="11" t="str">
        <f>VLOOKUP(E4738,State_Code_Name!$B$1:$C$52,2,0)</f>
        <v>New Jersey</v>
      </c>
    </row>
    <row r="4739" spans="1:15" x14ac:dyDescent="0.3">
      <c r="A4739" s="11">
        <v>982629</v>
      </c>
      <c r="B4739" s="12" t="s">
        <v>508</v>
      </c>
      <c r="C4739" s="12" t="s">
        <v>16</v>
      </c>
      <c r="D4739" s="12" t="s">
        <v>25</v>
      </c>
      <c r="E4739" s="11" t="s">
        <v>85</v>
      </c>
      <c r="F4739" s="11" t="s">
        <v>19</v>
      </c>
      <c r="G4739" s="37">
        <v>41864</v>
      </c>
      <c r="H4739" s="13">
        <v>41864</v>
      </c>
      <c r="I4739" s="21">
        <v>0</v>
      </c>
      <c r="J4739" s="43" t="s">
        <v>1482</v>
      </c>
      <c r="K4739" s="21">
        <f t="shared" ref="K4739:K4802" si="148">YEAR(G4739)</f>
        <v>2014</v>
      </c>
      <c r="L4739" s="24">
        <f t="shared" ref="L4739:L4802" si="149">ROUNDUP(MONTH(G4739)/3,0)</f>
        <v>3</v>
      </c>
      <c r="M4739" s="11" t="s">
        <v>14</v>
      </c>
      <c r="N4739" s="11" t="s">
        <v>15</v>
      </c>
      <c r="O4739" s="11" t="str">
        <f>VLOOKUP(E4739,State_Code_Name!$B$1:$C$52,2,0)</f>
        <v>Wisconsin</v>
      </c>
    </row>
    <row r="4740" spans="1:15" x14ac:dyDescent="0.3">
      <c r="A4740" s="11">
        <v>1670791</v>
      </c>
      <c r="B4740" s="12" t="s">
        <v>35</v>
      </c>
      <c r="C4740" s="12" t="s">
        <v>16</v>
      </c>
      <c r="D4740" s="12" t="s">
        <v>21</v>
      </c>
      <c r="E4740" s="11" t="s">
        <v>75</v>
      </c>
      <c r="F4740" s="11" t="s">
        <v>19</v>
      </c>
      <c r="G4740" s="37">
        <v>42332</v>
      </c>
      <c r="H4740" s="13">
        <v>42332</v>
      </c>
      <c r="I4740" s="21">
        <v>0</v>
      </c>
      <c r="J4740" s="43" t="s">
        <v>1479</v>
      </c>
      <c r="K4740" s="21">
        <f t="shared" si="148"/>
        <v>2015</v>
      </c>
      <c r="L4740" s="24">
        <f t="shared" si="149"/>
        <v>4</v>
      </c>
      <c r="M4740" s="11" t="s">
        <v>14</v>
      </c>
      <c r="N4740" s="11" t="s">
        <v>15</v>
      </c>
      <c r="O4740" s="11" t="str">
        <f>VLOOKUP(E4740,State_Code_Name!$B$1:$C$52,2,0)</f>
        <v>Tennessee</v>
      </c>
    </row>
    <row r="4741" spans="1:15" x14ac:dyDescent="0.3">
      <c r="A4741" s="11">
        <v>1938722</v>
      </c>
      <c r="B4741" s="12" t="s">
        <v>59</v>
      </c>
      <c r="C4741" s="12" t="s">
        <v>37</v>
      </c>
      <c r="D4741" s="12" t="s">
        <v>1445</v>
      </c>
      <c r="E4741" s="11" t="s">
        <v>12</v>
      </c>
      <c r="F4741" s="11" t="s">
        <v>19</v>
      </c>
      <c r="G4741" s="37">
        <v>42514</v>
      </c>
      <c r="H4741" s="13">
        <v>42543</v>
      </c>
      <c r="I4741" s="21">
        <v>29</v>
      </c>
      <c r="J4741" s="43" t="s">
        <v>1471</v>
      </c>
      <c r="K4741" s="21">
        <f t="shared" si="148"/>
        <v>2016</v>
      </c>
      <c r="L4741" s="24">
        <f t="shared" si="149"/>
        <v>2</v>
      </c>
      <c r="M4741" s="11" t="s">
        <v>14</v>
      </c>
      <c r="N4741" s="11" t="s">
        <v>15</v>
      </c>
      <c r="O4741" s="11" t="str">
        <f>VLOOKUP(E4741,State_Code_Name!$B$1:$C$52,2,0)</f>
        <v>Virginia</v>
      </c>
    </row>
    <row r="4742" spans="1:15" x14ac:dyDescent="0.3">
      <c r="A4742" s="11">
        <v>2075156</v>
      </c>
      <c r="B4742" s="12" t="s">
        <v>39</v>
      </c>
      <c r="C4742" s="12" t="s">
        <v>33</v>
      </c>
      <c r="D4742" s="12" t="s">
        <v>42</v>
      </c>
      <c r="E4742" s="11" t="s">
        <v>71</v>
      </c>
      <c r="F4742" s="11" t="s">
        <v>303</v>
      </c>
      <c r="G4742" s="37">
        <v>42605</v>
      </c>
      <c r="H4742" s="13">
        <v>42607</v>
      </c>
      <c r="I4742" s="21">
        <v>2</v>
      </c>
      <c r="J4742" s="43" t="s">
        <v>1482</v>
      </c>
      <c r="K4742" s="21">
        <f t="shared" si="148"/>
        <v>2016</v>
      </c>
      <c r="L4742" s="24">
        <f t="shared" si="149"/>
        <v>3</v>
      </c>
      <c r="M4742" s="11" t="s">
        <v>14</v>
      </c>
      <c r="N4742" s="11" t="s">
        <v>15</v>
      </c>
      <c r="O4742" s="11" t="str">
        <f>VLOOKUP(E4742,State_Code_Name!$B$1:$C$52,2,0)</f>
        <v>Massachusetts</v>
      </c>
    </row>
    <row r="4743" spans="1:15" x14ac:dyDescent="0.3">
      <c r="A4743" s="11">
        <v>657140</v>
      </c>
      <c r="B4743" s="12" t="s">
        <v>69</v>
      </c>
      <c r="C4743" s="12" t="s">
        <v>37</v>
      </c>
      <c r="D4743" s="12" t="s">
        <v>120</v>
      </c>
      <c r="E4743" s="11" t="s">
        <v>71</v>
      </c>
      <c r="F4743" s="11" t="s">
        <v>58</v>
      </c>
      <c r="G4743" s="37">
        <v>41646</v>
      </c>
      <c r="H4743" s="13">
        <v>41647</v>
      </c>
      <c r="I4743" s="21">
        <v>1</v>
      </c>
      <c r="J4743" s="43" t="s">
        <v>1474</v>
      </c>
      <c r="K4743" s="21">
        <f t="shared" si="148"/>
        <v>2014</v>
      </c>
      <c r="L4743" s="24">
        <f t="shared" si="149"/>
        <v>1</v>
      </c>
      <c r="M4743" s="11" t="s">
        <v>14</v>
      </c>
      <c r="N4743" s="11" t="s">
        <v>15</v>
      </c>
      <c r="O4743" s="11" t="str">
        <f>VLOOKUP(E4743,State_Code_Name!$B$1:$C$52,2,0)</f>
        <v>Massachusetts</v>
      </c>
    </row>
    <row r="4744" spans="1:15" x14ac:dyDescent="0.3">
      <c r="A4744" s="11">
        <v>1028873</v>
      </c>
      <c r="B4744" s="12" t="s">
        <v>1329</v>
      </c>
      <c r="C4744" s="12" t="s">
        <v>62</v>
      </c>
      <c r="D4744" s="12" t="s">
        <v>460</v>
      </c>
      <c r="E4744" s="11" t="s">
        <v>23</v>
      </c>
      <c r="F4744" s="11" t="s">
        <v>19</v>
      </c>
      <c r="G4744" s="37">
        <v>41897</v>
      </c>
      <c r="H4744" s="13">
        <v>41897</v>
      </c>
      <c r="I4744" s="21">
        <v>0</v>
      </c>
      <c r="J4744" s="43" t="s">
        <v>1480</v>
      </c>
      <c r="K4744" s="21">
        <f t="shared" si="148"/>
        <v>2014</v>
      </c>
      <c r="L4744" s="24">
        <f t="shared" si="149"/>
        <v>3</v>
      </c>
      <c r="M4744" s="11" t="s">
        <v>14</v>
      </c>
      <c r="N4744" s="11" t="s">
        <v>14</v>
      </c>
      <c r="O4744" s="11" t="str">
        <f>VLOOKUP(E4744,State_Code_Name!$B$1:$C$52,2,0)</f>
        <v>New York</v>
      </c>
    </row>
    <row r="4745" spans="1:15" x14ac:dyDescent="0.3">
      <c r="A4745" s="11">
        <v>1936461</v>
      </c>
      <c r="B4745" s="12" t="s">
        <v>44</v>
      </c>
      <c r="C4745" s="12" t="s">
        <v>16</v>
      </c>
      <c r="D4745" s="12" t="s">
        <v>25</v>
      </c>
      <c r="E4745" s="11" t="s">
        <v>40</v>
      </c>
      <c r="F4745" s="11" t="s">
        <v>19</v>
      </c>
      <c r="G4745" s="37">
        <v>42513</v>
      </c>
      <c r="H4745" s="13">
        <v>42513</v>
      </c>
      <c r="I4745" s="21">
        <v>0</v>
      </c>
      <c r="J4745" s="43" t="s">
        <v>1471</v>
      </c>
      <c r="K4745" s="21">
        <f t="shared" si="148"/>
        <v>2016</v>
      </c>
      <c r="L4745" s="24">
        <f t="shared" si="149"/>
        <v>2</v>
      </c>
      <c r="M4745" s="11" t="s">
        <v>14</v>
      </c>
      <c r="N4745" s="11" t="s">
        <v>15</v>
      </c>
      <c r="O4745" s="11" t="str">
        <f>VLOOKUP(E4745,State_Code_Name!$B$1:$C$52,2,0)</f>
        <v>Ohio</v>
      </c>
    </row>
    <row r="4746" spans="1:15" x14ac:dyDescent="0.3">
      <c r="A4746" s="11">
        <v>1333099</v>
      </c>
      <c r="B4746" s="12" t="s">
        <v>1030</v>
      </c>
      <c r="C4746" s="12" t="s">
        <v>33</v>
      </c>
      <c r="D4746" s="12" t="s">
        <v>160</v>
      </c>
      <c r="E4746" s="11" t="s">
        <v>138</v>
      </c>
      <c r="F4746" s="11" t="s">
        <v>19</v>
      </c>
      <c r="G4746" s="37">
        <v>42110</v>
      </c>
      <c r="H4746" s="13">
        <v>42110</v>
      </c>
      <c r="I4746" s="21">
        <v>0</v>
      </c>
      <c r="J4746" s="43" t="s">
        <v>1483</v>
      </c>
      <c r="K4746" s="21">
        <f t="shared" si="148"/>
        <v>2015</v>
      </c>
      <c r="L4746" s="24">
        <f t="shared" si="149"/>
        <v>2</v>
      </c>
      <c r="M4746" s="11" t="s">
        <v>14</v>
      </c>
      <c r="N4746" s="11" t="s">
        <v>15</v>
      </c>
      <c r="O4746" s="11" t="str">
        <f>VLOOKUP(E4746,State_Code_Name!$B$1:$C$52,2,0)</f>
        <v>Kansas</v>
      </c>
    </row>
    <row r="4747" spans="1:15" x14ac:dyDescent="0.3">
      <c r="A4747" s="11">
        <v>858557</v>
      </c>
      <c r="B4747" s="12" t="s">
        <v>51</v>
      </c>
      <c r="C4747" s="12" t="s">
        <v>37</v>
      </c>
      <c r="D4747" s="12" t="s">
        <v>1443</v>
      </c>
      <c r="E4747" s="11" t="s">
        <v>30</v>
      </c>
      <c r="F4747" s="11" t="s">
        <v>19</v>
      </c>
      <c r="G4747" s="37">
        <v>41778</v>
      </c>
      <c r="H4747" s="13">
        <v>41780</v>
      </c>
      <c r="I4747" s="21">
        <v>2</v>
      </c>
      <c r="J4747" s="43" t="s">
        <v>1471</v>
      </c>
      <c r="K4747" s="21">
        <f t="shared" si="148"/>
        <v>2014</v>
      </c>
      <c r="L4747" s="24">
        <f t="shared" si="149"/>
        <v>2</v>
      </c>
      <c r="M4747" s="11" t="s">
        <v>14</v>
      </c>
      <c r="N4747" s="11" t="s">
        <v>14</v>
      </c>
      <c r="O4747" s="11" t="str">
        <f>VLOOKUP(E4747,State_Code_Name!$B$1:$C$52,2,0)</f>
        <v>Connecticut</v>
      </c>
    </row>
    <row r="4748" spans="1:15" x14ac:dyDescent="0.3">
      <c r="A4748" s="11">
        <v>531984</v>
      </c>
      <c r="B4748" s="12" t="s">
        <v>719</v>
      </c>
      <c r="C4748" s="12" t="s">
        <v>27</v>
      </c>
      <c r="D4748" s="12" t="s">
        <v>28</v>
      </c>
      <c r="E4748" s="11" t="s">
        <v>23</v>
      </c>
      <c r="F4748" s="11" t="s">
        <v>19</v>
      </c>
      <c r="G4748" s="37">
        <v>41535</v>
      </c>
      <c r="H4748" s="13">
        <v>41537</v>
      </c>
      <c r="I4748" s="21">
        <v>2</v>
      </c>
      <c r="J4748" s="43" t="s">
        <v>1480</v>
      </c>
      <c r="K4748" s="21">
        <f t="shared" si="148"/>
        <v>2013</v>
      </c>
      <c r="L4748" s="24">
        <f t="shared" si="149"/>
        <v>3</v>
      </c>
      <c r="M4748" s="11" t="s">
        <v>14</v>
      </c>
      <c r="N4748" s="11" t="s">
        <v>15</v>
      </c>
      <c r="O4748" s="11" t="str">
        <f>VLOOKUP(E4748,State_Code_Name!$B$1:$C$52,2,0)</f>
        <v>New York</v>
      </c>
    </row>
    <row r="4749" spans="1:15" x14ac:dyDescent="0.3">
      <c r="A4749" s="11">
        <v>1394275</v>
      </c>
      <c r="B4749" s="12" t="s">
        <v>61</v>
      </c>
      <c r="C4749" s="12" t="s">
        <v>53</v>
      </c>
      <c r="D4749" s="12" t="s">
        <v>54</v>
      </c>
      <c r="E4749" s="11" t="s">
        <v>23</v>
      </c>
      <c r="F4749" s="11" t="s">
        <v>19</v>
      </c>
      <c r="G4749" s="37">
        <v>42151</v>
      </c>
      <c r="H4749" s="13">
        <v>42151</v>
      </c>
      <c r="I4749" s="21">
        <v>0</v>
      </c>
      <c r="J4749" s="43" t="s">
        <v>1471</v>
      </c>
      <c r="K4749" s="21">
        <f t="shared" si="148"/>
        <v>2015</v>
      </c>
      <c r="L4749" s="24">
        <f t="shared" si="149"/>
        <v>2</v>
      </c>
      <c r="M4749" s="11" t="s">
        <v>14</v>
      </c>
      <c r="N4749" s="11" t="s">
        <v>14</v>
      </c>
      <c r="O4749" s="11" t="str">
        <f>VLOOKUP(E4749,State_Code_Name!$B$1:$C$52,2,0)</f>
        <v>New York</v>
      </c>
    </row>
    <row r="4750" spans="1:15" x14ac:dyDescent="0.3">
      <c r="A4750" s="11">
        <v>553661</v>
      </c>
      <c r="B4750" s="12" t="s">
        <v>370</v>
      </c>
      <c r="C4750" s="12" t="s">
        <v>33</v>
      </c>
      <c r="D4750" s="12" t="s">
        <v>45</v>
      </c>
      <c r="E4750" s="11" t="s">
        <v>32</v>
      </c>
      <c r="F4750" s="11" t="s">
        <v>58</v>
      </c>
      <c r="G4750" s="37">
        <v>41554</v>
      </c>
      <c r="H4750" s="13">
        <v>41554</v>
      </c>
      <c r="I4750" s="21">
        <v>0</v>
      </c>
      <c r="J4750" s="43" t="s">
        <v>1473</v>
      </c>
      <c r="K4750" s="21">
        <f t="shared" si="148"/>
        <v>2013</v>
      </c>
      <c r="L4750" s="24">
        <f t="shared" si="149"/>
        <v>4</v>
      </c>
      <c r="M4750" s="11" t="s">
        <v>14</v>
      </c>
      <c r="N4750" s="11" t="s">
        <v>15</v>
      </c>
      <c r="O4750" s="11" t="str">
        <f>VLOOKUP(E4750,State_Code_Name!$B$1:$C$52,2,0)</f>
        <v>Texas</v>
      </c>
    </row>
    <row r="4751" spans="1:15" x14ac:dyDescent="0.3">
      <c r="A4751" s="11">
        <v>1534266</v>
      </c>
      <c r="B4751" s="12" t="s">
        <v>135</v>
      </c>
      <c r="C4751" s="12" t="s">
        <v>16</v>
      </c>
      <c r="D4751" s="12" t="s">
        <v>17</v>
      </c>
      <c r="E4751" s="11" t="s">
        <v>47</v>
      </c>
      <c r="F4751" s="11" t="s">
        <v>303</v>
      </c>
      <c r="G4751" s="37">
        <v>42241</v>
      </c>
      <c r="H4751" s="13">
        <v>42242</v>
      </c>
      <c r="I4751" s="21">
        <v>1</v>
      </c>
      <c r="J4751" s="43" t="s">
        <v>1482</v>
      </c>
      <c r="K4751" s="21">
        <f t="shared" si="148"/>
        <v>2015</v>
      </c>
      <c r="L4751" s="24">
        <f t="shared" si="149"/>
        <v>3</v>
      </c>
      <c r="M4751" s="11" t="s">
        <v>14</v>
      </c>
      <c r="N4751" s="11" t="s">
        <v>15</v>
      </c>
      <c r="O4751" s="11" t="str">
        <f>VLOOKUP(E4751,State_Code_Name!$B$1:$C$52,2,0)</f>
        <v>Pennsylvania</v>
      </c>
    </row>
    <row r="4752" spans="1:15" x14ac:dyDescent="0.3">
      <c r="A4752" s="11">
        <v>763650</v>
      </c>
      <c r="B4752" s="12" t="s">
        <v>110</v>
      </c>
      <c r="C4752" s="12" t="s">
        <v>27</v>
      </c>
      <c r="D4752" s="12" t="s">
        <v>28</v>
      </c>
      <c r="E4752" s="11" t="s">
        <v>98</v>
      </c>
      <c r="F4752" s="11" t="s">
        <v>19</v>
      </c>
      <c r="G4752" s="37">
        <v>41716</v>
      </c>
      <c r="H4752" s="13">
        <v>41716</v>
      </c>
      <c r="I4752" s="21">
        <v>0</v>
      </c>
      <c r="J4752" s="43" t="s">
        <v>1476</v>
      </c>
      <c r="K4752" s="21">
        <f t="shared" si="148"/>
        <v>2014</v>
      </c>
      <c r="L4752" s="24">
        <f t="shared" si="149"/>
        <v>1</v>
      </c>
      <c r="M4752" s="11" t="s">
        <v>14</v>
      </c>
      <c r="N4752" s="11" t="s">
        <v>14</v>
      </c>
      <c r="O4752" s="11" t="str">
        <f>VLOOKUP(E4752,State_Code_Name!$B$1:$C$52,2,0)</f>
        <v>Colorado</v>
      </c>
    </row>
    <row r="4753" spans="1:15" x14ac:dyDescent="0.3">
      <c r="A4753" s="11">
        <v>818669</v>
      </c>
      <c r="B4753" s="12" t="s">
        <v>142</v>
      </c>
      <c r="C4753" s="12" t="s">
        <v>27</v>
      </c>
      <c r="D4753" s="12" t="s">
        <v>28</v>
      </c>
      <c r="E4753" s="11" t="s">
        <v>47</v>
      </c>
      <c r="F4753" s="11" t="s">
        <v>303</v>
      </c>
      <c r="G4753" s="37">
        <v>41751</v>
      </c>
      <c r="H4753" s="13">
        <v>41753</v>
      </c>
      <c r="I4753" s="21">
        <v>2</v>
      </c>
      <c r="J4753" s="43" t="s">
        <v>1483</v>
      </c>
      <c r="K4753" s="21">
        <f t="shared" si="148"/>
        <v>2014</v>
      </c>
      <c r="L4753" s="24">
        <f t="shared" si="149"/>
        <v>2</v>
      </c>
      <c r="M4753" s="11" t="s">
        <v>14</v>
      </c>
      <c r="N4753" s="11" t="s">
        <v>15</v>
      </c>
      <c r="O4753" s="11" t="str">
        <f>VLOOKUP(E4753,State_Code_Name!$B$1:$C$52,2,0)</f>
        <v>Pennsylvania</v>
      </c>
    </row>
    <row r="4754" spans="1:15" x14ac:dyDescent="0.3">
      <c r="A4754" s="11">
        <v>1046371</v>
      </c>
      <c r="B4754" s="12" t="s">
        <v>933</v>
      </c>
      <c r="C4754" s="12" t="s">
        <v>33</v>
      </c>
      <c r="D4754" s="12" t="s">
        <v>45</v>
      </c>
      <c r="E4754" s="11" t="s">
        <v>75</v>
      </c>
      <c r="F4754" s="11" t="s">
        <v>303</v>
      </c>
      <c r="G4754" s="37">
        <v>41907</v>
      </c>
      <c r="H4754" s="13">
        <v>41907</v>
      </c>
      <c r="I4754" s="21">
        <v>0</v>
      </c>
      <c r="J4754" s="43" t="s">
        <v>1480</v>
      </c>
      <c r="K4754" s="21">
        <f t="shared" si="148"/>
        <v>2014</v>
      </c>
      <c r="L4754" s="24">
        <f t="shared" si="149"/>
        <v>3</v>
      </c>
      <c r="M4754" s="11" t="s">
        <v>14</v>
      </c>
      <c r="N4754" s="11" t="s">
        <v>15</v>
      </c>
      <c r="O4754" s="11" t="str">
        <f>VLOOKUP(E4754,State_Code_Name!$B$1:$C$52,2,0)</f>
        <v>Tennessee</v>
      </c>
    </row>
    <row r="4755" spans="1:15" x14ac:dyDescent="0.3">
      <c r="A4755" s="11">
        <v>1101766</v>
      </c>
      <c r="B4755" s="12" t="s">
        <v>74</v>
      </c>
      <c r="C4755" s="12" t="s">
        <v>27</v>
      </c>
      <c r="D4755" s="12" t="s">
        <v>28</v>
      </c>
      <c r="E4755" s="11" t="s">
        <v>18</v>
      </c>
      <c r="F4755" s="11" t="s">
        <v>19</v>
      </c>
      <c r="G4755" s="37">
        <v>41947</v>
      </c>
      <c r="H4755" s="13">
        <v>41950</v>
      </c>
      <c r="I4755" s="21">
        <v>3</v>
      </c>
      <c r="J4755" s="43" t="s">
        <v>1479</v>
      </c>
      <c r="K4755" s="21">
        <f t="shared" si="148"/>
        <v>2014</v>
      </c>
      <c r="L4755" s="24">
        <f t="shared" si="149"/>
        <v>4</v>
      </c>
      <c r="M4755" s="11" t="s">
        <v>14</v>
      </c>
      <c r="N4755" s="11" t="s">
        <v>15</v>
      </c>
      <c r="O4755" s="11" t="str">
        <f>VLOOKUP(E4755,State_Code_Name!$B$1:$C$52,2,0)</f>
        <v>California</v>
      </c>
    </row>
    <row r="4756" spans="1:15" x14ac:dyDescent="0.3">
      <c r="A4756" s="11">
        <v>1323092</v>
      </c>
      <c r="B4756" s="12" t="s">
        <v>311</v>
      </c>
      <c r="C4756" s="12" t="s">
        <v>9</v>
      </c>
      <c r="D4756" s="12" t="s">
        <v>10</v>
      </c>
      <c r="E4756" s="11" t="s">
        <v>47</v>
      </c>
      <c r="F4756" s="11" t="s">
        <v>19</v>
      </c>
      <c r="G4756" s="37">
        <v>42103</v>
      </c>
      <c r="H4756" s="13">
        <v>42103</v>
      </c>
      <c r="I4756" s="21">
        <v>0</v>
      </c>
      <c r="J4756" s="43" t="s">
        <v>1483</v>
      </c>
      <c r="K4756" s="21">
        <f t="shared" si="148"/>
        <v>2015</v>
      </c>
      <c r="L4756" s="24">
        <f t="shared" si="149"/>
        <v>2</v>
      </c>
      <c r="M4756" s="11" t="s">
        <v>14</v>
      </c>
      <c r="N4756" s="11" t="s">
        <v>15</v>
      </c>
      <c r="O4756" s="11" t="str">
        <f>VLOOKUP(E4756,State_Code_Name!$B$1:$C$52,2,0)</f>
        <v>Pennsylvania</v>
      </c>
    </row>
    <row r="4757" spans="1:15" x14ac:dyDescent="0.3">
      <c r="A4757" s="11">
        <v>622635</v>
      </c>
      <c r="B4757" s="12" t="s">
        <v>82</v>
      </c>
      <c r="C4757" s="12" t="s">
        <v>37</v>
      </c>
      <c r="D4757" s="12" t="s">
        <v>120</v>
      </c>
      <c r="E4757" s="11" t="s">
        <v>71</v>
      </c>
      <c r="F4757" s="11" t="s">
        <v>19</v>
      </c>
      <c r="G4757" s="37">
        <v>41613</v>
      </c>
      <c r="H4757" s="13">
        <v>41613</v>
      </c>
      <c r="I4757" s="21">
        <v>0</v>
      </c>
      <c r="J4757" s="43" t="s">
        <v>1475</v>
      </c>
      <c r="K4757" s="21">
        <f t="shared" si="148"/>
        <v>2013</v>
      </c>
      <c r="L4757" s="24">
        <f t="shared" si="149"/>
        <v>4</v>
      </c>
      <c r="M4757" s="11" t="s">
        <v>14</v>
      </c>
      <c r="N4757" s="11" t="s">
        <v>15</v>
      </c>
      <c r="O4757" s="11" t="str">
        <f>VLOOKUP(E4757,State_Code_Name!$B$1:$C$52,2,0)</f>
        <v>Massachusetts</v>
      </c>
    </row>
    <row r="4758" spans="1:15" x14ac:dyDescent="0.3">
      <c r="A4758" s="11">
        <v>1737251</v>
      </c>
      <c r="B4758" s="12" t="s">
        <v>104</v>
      </c>
      <c r="C4758" s="12" t="s">
        <v>33</v>
      </c>
      <c r="D4758" s="12" t="s">
        <v>160</v>
      </c>
      <c r="E4758" s="11" t="s">
        <v>26</v>
      </c>
      <c r="F4758" s="11" t="s">
        <v>19</v>
      </c>
      <c r="G4758" s="37">
        <v>42381</v>
      </c>
      <c r="H4758" s="13">
        <v>42381</v>
      </c>
      <c r="I4758" s="21">
        <v>0</v>
      </c>
      <c r="J4758" s="43" t="s">
        <v>1474</v>
      </c>
      <c r="K4758" s="21">
        <f t="shared" si="148"/>
        <v>2016</v>
      </c>
      <c r="L4758" s="24">
        <f t="shared" si="149"/>
        <v>1</v>
      </c>
      <c r="M4758" s="11" t="s">
        <v>14</v>
      </c>
      <c r="N4758" s="11" t="s">
        <v>15</v>
      </c>
      <c r="O4758" s="11" t="str">
        <f>VLOOKUP(E4758,State_Code_Name!$B$1:$C$52,2,0)</f>
        <v>Georgia</v>
      </c>
    </row>
    <row r="4759" spans="1:15" x14ac:dyDescent="0.3">
      <c r="A4759" s="11">
        <v>754174</v>
      </c>
      <c r="B4759" s="12" t="s">
        <v>44</v>
      </c>
      <c r="C4759" s="12" t="s">
        <v>27</v>
      </c>
      <c r="D4759" s="12" t="s">
        <v>1449</v>
      </c>
      <c r="E4759" s="11" t="s">
        <v>23</v>
      </c>
      <c r="F4759" s="11" t="s">
        <v>13</v>
      </c>
      <c r="G4759" s="37">
        <v>41709</v>
      </c>
      <c r="H4759" s="13">
        <v>41710</v>
      </c>
      <c r="I4759" s="21">
        <v>1</v>
      </c>
      <c r="J4759" s="43" t="s">
        <v>1476</v>
      </c>
      <c r="K4759" s="21">
        <f t="shared" si="148"/>
        <v>2014</v>
      </c>
      <c r="L4759" s="24">
        <f t="shared" si="149"/>
        <v>1</v>
      </c>
      <c r="M4759" s="11" t="s">
        <v>14</v>
      </c>
      <c r="N4759" s="11" t="s">
        <v>15</v>
      </c>
      <c r="O4759" s="11" t="str">
        <f>VLOOKUP(E4759,State_Code_Name!$B$1:$C$52,2,0)</f>
        <v>New York</v>
      </c>
    </row>
    <row r="4760" spans="1:15" x14ac:dyDescent="0.3">
      <c r="A4760" s="11">
        <v>727913</v>
      </c>
      <c r="B4760" s="12" t="s">
        <v>771</v>
      </c>
      <c r="C4760" s="12" t="s">
        <v>33</v>
      </c>
      <c r="D4760" s="12" t="s">
        <v>1441</v>
      </c>
      <c r="E4760" s="11" t="s">
        <v>18</v>
      </c>
      <c r="F4760" s="11" t="s">
        <v>19</v>
      </c>
      <c r="G4760" s="37">
        <v>41694</v>
      </c>
      <c r="H4760" s="13">
        <v>41694</v>
      </c>
      <c r="I4760" s="21">
        <v>0</v>
      </c>
      <c r="J4760" s="43" t="s">
        <v>1478</v>
      </c>
      <c r="K4760" s="21">
        <f t="shared" si="148"/>
        <v>2014</v>
      </c>
      <c r="L4760" s="24">
        <f t="shared" si="149"/>
        <v>1</v>
      </c>
      <c r="M4760" s="11" t="s">
        <v>14</v>
      </c>
      <c r="N4760" s="11" t="s">
        <v>14</v>
      </c>
      <c r="O4760" s="11" t="str">
        <f>VLOOKUP(E4760,State_Code_Name!$B$1:$C$52,2,0)</f>
        <v>California</v>
      </c>
    </row>
    <row r="4761" spans="1:15" x14ac:dyDescent="0.3">
      <c r="A4761" s="11">
        <v>770668</v>
      </c>
      <c r="B4761" s="12" t="s">
        <v>55</v>
      </c>
      <c r="C4761" s="12" t="s">
        <v>53</v>
      </c>
      <c r="D4761" s="12" t="s">
        <v>102</v>
      </c>
      <c r="E4761" s="11" t="s">
        <v>98</v>
      </c>
      <c r="F4761" s="11" t="s">
        <v>19</v>
      </c>
      <c r="G4761" s="37">
        <v>41718</v>
      </c>
      <c r="H4761" s="13">
        <v>41718</v>
      </c>
      <c r="I4761" s="21">
        <v>0</v>
      </c>
      <c r="J4761" s="43" t="s">
        <v>1476</v>
      </c>
      <c r="K4761" s="21">
        <f t="shared" si="148"/>
        <v>2014</v>
      </c>
      <c r="L4761" s="24">
        <f t="shared" si="149"/>
        <v>1</v>
      </c>
      <c r="M4761" s="11" t="s">
        <v>14</v>
      </c>
      <c r="N4761" s="11" t="s">
        <v>15</v>
      </c>
      <c r="O4761" s="11" t="str">
        <f>VLOOKUP(E4761,State_Code_Name!$B$1:$C$52,2,0)</f>
        <v>Colorado</v>
      </c>
    </row>
    <row r="4762" spans="1:15" x14ac:dyDescent="0.3">
      <c r="A4762" s="11">
        <v>1461251</v>
      </c>
      <c r="B4762" s="12" t="s">
        <v>392</v>
      </c>
      <c r="C4762" s="12" t="s">
        <v>539</v>
      </c>
      <c r="D4762" s="12" t="s">
        <v>540</v>
      </c>
      <c r="E4762" s="11" t="s">
        <v>12</v>
      </c>
      <c r="F4762" s="11" t="s">
        <v>19</v>
      </c>
      <c r="G4762" s="37">
        <v>42195</v>
      </c>
      <c r="H4762" s="13">
        <v>42195</v>
      </c>
      <c r="I4762" s="21">
        <v>0</v>
      </c>
      <c r="J4762" s="43" t="s">
        <v>1481</v>
      </c>
      <c r="K4762" s="21">
        <f t="shared" si="148"/>
        <v>2015</v>
      </c>
      <c r="L4762" s="24">
        <f t="shared" si="149"/>
        <v>3</v>
      </c>
      <c r="M4762" s="11" t="s">
        <v>14</v>
      </c>
      <c r="N4762" s="11" t="s">
        <v>15</v>
      </c>
      <c r="O4762" s="11" t="str">
        <f>VLOOKUP(E4762,State_Code_Name!$B$1:$C$52,2,0)</f>
        <v>Virginia</v>
      </c>
    </row>
    <row r="4763" spans="1:15" x14ac:dyDescent="0.3">
      <c r="A4763" s="11">
        <v>1109926</v>
      </c>
      <c r="B4763" s="12" t="s">
        <v>44</v>
      </c>
      <c r="C4763" s="12" t="s">
        <v>16</v>
      </c>
      <c r="D4763" s="12" t="s">
        <v>1442</v>
      </c>
      <c r="E4763" s="11" t="s">
        <v>40</v>
      </c>
      <c r="F4763" s="11" t="s">
        <v>19</v>
      </c>
      <c r="G4763" s="37">
        <v>41953</v>
      </c>
      <c r="H4763" s="13">
        <v>41953</v>
      </c>
      <c r="I4763" s="21">
        <v>0</v>
      </c>
      <c r="J4763" s="43" t="s">
        <v>1479</v>
      </c>
      <c r="K4763" s="21">
        <f t="shared" si="148"/>
        <v>2014</v>
      </c>
      <c r="L4763" s="24">
        <f t="shared" si="149"/>
        <v>4</v>
      </c>
      <c r="M4763" s="11" t="s">
        <v>14</v>
      </c>
      <c r="N4763" s="11" t="s">
        <v>15</v>
      </c>
      <c r="O4763" s="11" t="str">
        <f>VLOOKUP(E4763,State_Code_Name!$B$1:$C$52,2,0)</f>
        <v>Ohio</v>
      </c>
    </row>
    <row r="4764" spans="1:15" x14ac:dyDescent="0.3">
      <c r="A4764" s="11">
        <v>631525</v>
      </c>
      <c r="B4764" s="12" t="s">
        <v>512</v>
      </c>
      <c r="C4764" s="12" t="s">
        <v>33</v>
      </c>
      <c r="D4764" s="12" t="s">
        <v>115</v>
      </c>
      <c r="E4764" s="11" t="s">
        <v>12</v>
      </c>
      <c r="F4764" s="11" t="s">
        <v>19</v>
      </c>
      <c r="G4764" s="37">
        <v>41620</v>
      </c>
      <c r="H4764" s="13">
        <v>41625</v>
      </c>
      <c r="I4764" s="21">
        <v>5</v>
      </c>
      <c r="J4764" s="43" t="s">
        <v>1475</v>
      </c>
      <c r="K4764" s="21">
        <f t="shared" si="148"/>
        <v>2013</v>
      </c>
      <c r="L4764" s="24">
        <f t="shared" si="149"/>
        <v>4</v>
      </c>
      <c r="M4764" s="11" t="s">
        <v>14</v>
      </c>
      <c r="N4764" s="11" t="s">
        <v>15</v>
      </c>
      <c r="O4764" s="11" t="str">
        <f>VLOOKUP(E4764,State_Code_Name!$B$1:$C$52,2,0)</f>
        <v>Virginia</v>
      </c>
    </row>
    <row r="4765" spans="1:15" x14ac:dyDescent="0.3">
      <c r="A4765" s="11">
        <v>558555</v>
      </c>
      <c r="B4765" s="12" t="s">
        <v>157</v>
      </c>
      <c r="C4765" s="12" t="s">
        <v>16</v>
      </c>
      <c r="D4765" s="12" t="s">
        <v>25</v>
      </c>
      <c r="E4765" s="11" t="s">
        <v>60</v>
      </c>
      <c r="F4765" s="11" t="s">
        <v>19</v>
      </c>
      <c r="G4765" s="37">
        <v>41561</v>
      </c>
      <c r="H4765" s="13">
        <v>41562</v>
      </c>
      <c r="I4765" s="21">
        <v>1</v>
      </c>
      <c r="J4765" s="43" t="s">
        <v>1473</v>
      </c>
      <c r="K4765" s="21">
        <f t="shared" si="148"/>
        <v>2013</v>
      </c>
      <c r="L4765" s="24">
        <f t="shared" si="149"/>
        <v>4</v>
      </c>
      <c r="M4765" s="11" t="s">
        <v>14</v>
      </c>
      <c r="N4765" s="11" t="s">
        <v>15</v>
      </c>
      <c r="O4765" s="11" t="str">
        <f>VLOOKUP(E4765,State_Code_Name!$B$1:$C$52,2,0)</f>
        <v>Illinois</v>
      </c>
    </row>
    <row r="4766" spans="1:15" x14ac:dyDescent="0.3">
      <c r="A4766" s="11">
        <v>2015991</v>
      </c>
      <c r="B4766" s="12" t="s">
        <v>31</v>
      </c>
      <c r="C4766" s="12" t="s">
        <v>37</v>
      </c>
      <c r="D4766" s="12" t="s">
        <v>81</v>
      </c>
      <c r="E4766" s="11" t="s">
        <v>23</v>
      </c>
      <c r="F4766" s="11" t="s">
        <v>19</v>
      </c>
      <c r="G4766" s="37">
        <v>42568</v>
      </c>
      <c r="H4766" s="13">
        <v>42568</v>
      </c>
      <c r="I4766" s="21">
        <v>0</v>
      </c>
      <c r="J4766" s="43" t="s">
        <v>1481</v>
      </c>
      <c r="K4766" s="21">
        <f t="shared" si="148"/>
        <v>2016</v>
      </c>
      <c r="L4766" s="24">
        <f t="shared" si="149"/>
        <v>3</v>
      </c>
      <c r="M4766" s="11" t="s">
        <v>14</v>
      </c>
      <c r="N4766" s="11" t="s">
        <v>15</v>
      </c>
      <c r="O4766" s="11" t="str">
        <f>VLOOKUP(E4766,State_Code_Name!$B$1:$C$52,2,0)</f>
        <v>New York</v>
      </c>
    </row>
    <row r="4767" spans="1:15" x14ac:dyDescent="0.3">
      <c r="A4767" s="11">
        <v>1929252</v>
      </c>
      <c r="B4767" s="12" t="s">
        <v>61</v>
      </c>
      <c r="C4767" s="12" t="s">
        <v>53</v>
      </c>
      <c r="D4767" s="12" t="s">
        <v>77</v>
      </c>
      <c r="E4767" s="11" t="s">
        <v>12</v>
      </c>
      <c r="F4767" s="11" t="s">
        <v>58</v>
      </c>
      <c r="G4767" s="37">
        <v>42507</v>
      </c>
      <c r="H4767" s="13">
        <v>42510</v>
      </c>
      <c r="I4767" s="21">
        <v>3</v>
      </c>
      <c r="J4767" s="43" t="s">
        <v>1471</v>
      </c>
      <c r="K4767" s="21">
        <f t="shared" si="148"/>
        <v>2016</v>
      </c>
      <c r="L4767" s="24">
        <f t="shared" si="149"/>
        <v>2</v>
      </c>
      <c r="M4767" s="11" t="s">
        <v>14</v>
      </c>
      <c r="N4767" s="11" t="s">
        <v>15</v>
      </c>
      <c r="O4767" s="11" t="str">
        <f>VLOOKUP(E4767,State_Code_Name!$B$1:$C$52,2,0)</f>
        <v>Virginia</v>
      </c>
    </row>
    <row r="4768" spans="1:15" x14ac:dyDescent="0.3">
      <c r="A4768" s="11">
        <v>1622405</v>
      </c>
      <c r="B4768" s="12" t="s">
        <v>48</v>
      </c>
      <c r="C4768" s="12" t="s">
        <v>27</v>
      </c>
      <c r="D4768" s="12" t="s">
        <v>28</v>
      </c>
      <c r="E4768" s="11" t="s">
        <v>129</v>
      </c>
      <c r="F4768" s="11" t="s">
        <v>19</v>
      </c>
      <c r="G4768" s="37">
        <v>42300</v>
      </c>
      <c r="H4768" s="13">
        <v>42300</v>
      </c>
      <c r="I4768" s="21">
        <v>0</v>
      </c>
      <c r="J4768" s="43" t="s">
        <v>1473</v>
      </c>
      <c r="K4768" s="21">
        <f t="shared" si="148"/>
        <v>2015</v>
      </c>
      <c r="L4768" s="24">
        <f t="shared" si="149"/>
        <v>4</v>
      </c>
      <c r="M4768" s="11" t="s">
        <v>14</v>
      </c>
      <c r="N4768" s="11" t="s">
        <v>15</v>
      </c>
      <c r="O4768" s="11" t="str">
        <f>VLOOKUP(E4768,State_Code_Name!$B$1:$C$52,2,0)</f>
        <v>New Hampshire</v>
      </c>
    </row>
    <row r="4769" spans="1:15" x14ac:dyDescent="0.3">
      <c r="A4769" s="11">
        <v>1836201</v>
      </c>
      <c r="B4769" s="12" t="s">
        <v>44</v>
      </c>
      <c r="C4769" s="12" t="s">
        <v>37</v>
      </c>
      <c r="D4769" s="12" t="s">
        <v>1451</v>
      </c>
      <c r="E4769" s="11" t="s">
        <v>43</v>
      </c>
      <c r="F4769" s="11" t="s">
        <v>19</v>
      </c>
      <c r="G4769" s="37">
        <v>42445</v>
      </c>
      <c r="H4769" s="13">
        <v>42445</v>
      </c>
      <c r="I4769" s="21">
        <v>0</v>
      </c>
      <c r="J4769" s="43" t="s">
        <v>1476</v>
      </c>
      <c r="K4769" s="21">
        <f t="shared" si="148"/>
        <v>2016</v>
      </c>
      <c r="L4769" s="24">
        <f t="shared" si="149"/>
        <v>1</v>
      </c>
      <c r="M4769" s="11" t="s">
        <v>14</v>
      </c>
      <c r="N4769" s="11" t="s">
        <v>14</v>
      </c>
      <c r="O4769" s="11" t="str">
        <f>VLOOKUP(E4769,State_Code_Name!$B$1:$C$52,2,0)</f>
        <v>North Carolina</v>
      </c>
    </row>
    <row r="4770" spans="1:15" x14ac:dyDescent="0.3">
      <c r="A4770" s="11">
        <v>626285</v>
      </c>
      <c r="B4770" s="12" t="s">
        <v>39</v>
      </c>
      <c r="C4770" s="12" t="s">
        <v>37</v>
      </c>
      <c r="D4770" s="12" t="s">
        <v>108</v>
      </c>
      <c r="E4770" s="11" t="s">
        <v>32</v>
      </c>
      <c r="F4770" s="11" t="s">
        <v>58</v>
      </c>
      <c r="G4770" s="37">
        <v>41617</v>
      </c>
      <c r="H4770" s="13">
        <v>41621</v>
      </c>
      <c r="I4770" s="21">
        <v>4</v>
      </c>
      <c r="J4770" s="43" t="s">
        <v>1475</v>
      </c>
      <c r="K4770" s="21">
        <f t="shared" si="148"/>
        <v>2013</v>
      </c>
      <c r="L4770" s="24">
        <f t="shared" si="149"/>
        <v>4</v>
      </c>
      <c r="M4770" s="11" t="s">
        <v>14</v>
      </c>
      <c r="N4770" s="11" t="s">
        <v>15</v>
      </c>
      <c r="O4770" s="11" t="str">
        <f>VLOOKUP(E4770,State_Code_Name!$B$1:$C$52,2,0)</f>
        <v>Texas</v>
      </c>
    </row>
    <row r="4771" spans="1:15" x14ac:dyDescent="0.3">
      <c r="A4771" s="11">
        <v>943800</v>
      </c>
      <c r="B4771" s="12" t="s">
        <v>90</v>
      </c>
      <c r="C4771" s="12" t="s">
        <v>16</v>
      </c>
      <c r="D4771" s="12" t="s">
        <v>25</v>
      </c>
      <c r="E4771" s="11" t="s">
        <v>23</v>
      </c>
      <c r="F4771" s="11" t="s">
        <v>303</v>
      </c>
      <c r="G4771" s="37">
        <v>41838</v>
      </c>
      <c r="H4771" s="13">
        <v>41843</v>
      </c>
      <c r="I4771" s="21">
        <v>5</v>
      </c>
      <c r="J4771" s="43" t="s">
        <v>1481</v>
      </c>
      <c r="K4771" s="21">
        <f t="shared" si="148"/>
        <v>2014</v>
      </c>
      <c r="L4771" s="24">
        <f t="shared" si="149"/>
        <v>3</v>
      </c>
      <c r="M4771" s="11" t="s">
        <v>14</v>
      </c>
      <c r="N4771" s="11" t="s">
        <v>15</v>
      </c>
      <c r="O4771" s="11" t="str">
        <f>VLOOKUP(E4771,State_Code_Name!$B$1:$C$52,2,0)</f>
        <v>New York</v>
      </c>
    </row>
    <row r="4772" spans="1:15" x14ac:dyDescent="0.3">
      <c r="A4772" s="11">
        <v>2006665</v>
      </c>
      <c r="B4772" s="12" t="s">
        <v>74</v>
      </c>
      <c r="C4772" s="12" t="s">
        <v>27</v>
      </c>
      <c r="D4772" s="12" t="s">
        <v>28</v>
      </c>
      <c r="E4772" s="11" t="s">
        <v>121</v>
      </c>
      <c r="F4772" s="11" t="s">
        <v>19</v>
      </c>
      <c r="G4772" s="37">
        <v>42563</v>
      </c>
      <c r="H4772" s="13">
        <v>42563</v>
      </c>
      <c r="I4772" s="21">
        <v>0</v>
      </c>
      <c r="J4772" s="43" t="s">
        <v>1481</v>
      </c>
      <c r="K4772" s="21">
        <f t="shared" si="148"/>
        <v>2016</v>
      </c>
      <c r="L4772" s="24">
        <f t="shared" si="149"/>
        <v>3</v>
      </c>
      <c r="M4772" s="11" t="s">
        <v>14</v>
      </c>
      <c r="N4772" s="11" t="s">
        <v>15</v>
      </c>
      <c r="O4772" s="11" t="str">
        <f>VLOOKUP(E4772,State_Code_Name!$B$1:$C$52,2,0)</f>
        <v>Oregon</v>
      </c>
    </row>
    <row r="4773" spans="1:15" x14ac:dyDescent="0.3">
      <c r="A4773" s="11">
        <v>1122361</v>
      </c>
      <c r="B4773" s="12" t="s">
        <v>519</v>
      </c>
      <c r="C4773" s="12" t="s">
        <v>9</v>
      </c>
      <c r="D4773" s="12" t="s">
        <v>133</v>
      </c>
      <c r="E4773" s="11" t="s">
        <v>41</v>
      </c>
      <c r="F4773" s="11" t="s">
        <v>19</v>
      </c>
      <c r="G4773" s="37">
        <v>41961</v>
      </c>
      <c r="H4773" s="13">
        <v>41963</v>
      </c>
      <c r="I4773" s="21">
        <v>2</v>
      </c>
      <c r="J4773" s="43" t="s">
        <v>1479</v>
      </c>
      <c r="K4773" s="21">
        <f t="shared" si="148"/>
        <v>2014</v>
      </c>
      <c r="L4773" s="24">
        <f t="shared" si="149"/>
        <v>4</v>
      </c>
      <c r="M4773" s="11" t="s">
        <v>14</v>
      </c>
      <c r="N4773" s="11" t="s">
        <v>15</v>
      </c>
      <c r="O4773" s="11" t="str">
        <f>VLOOKUP(E4773,State_Code_Name!$B$1:$C$52,2,0)</f>
        <v>Nevada</v>
      </c>
    </row>
    <row r="4774" spans="1:15" x14ac:dyDescent="0.3">
      <c r="A4774" s="11">
        <v>1485784</v>
      </c>
      <c r="B4774" s="12" t="s">
        <v>44</v>
      </c>
      <c r="C4774" s="12" t="s">
        <v>37</v>
      </c>
      <c r="D4774" s="12" t="s">
        <v>1443</v>
      </c>
      <c r="E4774" s="11" t="s">
        <v>49</v>
      </c>
      <c r="F4774" s="11" t="s">
        <v>19</v>
      </c>
      <c r="G4774" s="37">
        <v>42209</v>
      </c>
      <c r="H4774" s="13">
        <v>42209</v>
      </c>
      <c r="I4774" s="21">
        <v>0</v>
      </c>
      <c r="J4774" s="43" t="s">
        <v>1481</v>
      </c>
      <c r="K4774" s="21">
        <f t="shared" si="148"/>
        <v>2015</v>
      </c>
      <c r="L4774" s="24">
        <f t="shared" si="149"/>
        <v>3</v>
      </c>
      <c r="M4774" s="11" t="s">
        <v>14</v>
      </c>
      <c r="N4774" s="11" t="s">
        <v>15</v>
      </c>
      <c r="O4774" s="11" t="str">
        <f>VLOOKUP(E4774,State_Code_Name!$B$1:$C$52,2,0)</f>
        <v>New Jersey</v>
      </c>
    </row>
    <row r="4775" spans="1:15" x14ac:dyDescent="0.3">
      <c r="A4775" s="11">
        <v>633060</v>
      </c>
      <c r="B4775" s="12" t="s">
        <v>51</v>
      </c>
      <c r="C4775" s="12" t="s">
        <v>37</v>
      </c>
      <c r="D4775" s="12" t="s">
        <v>81</v>
      </c>
      <c r="E4775" s="11" t="s">
        <v>32</v>
      </c>
      <c r="F4775" s="11" t="s">
        <v>303</v>
      </c>
      <c r="G4775" s="37">
        <v>41621</v>
      </c>
      <c r="H4775" s="13">
        <v>41625</v>
      </c>
      <c r="I4775" s="21">
        <v>4</v>
      </c>
      <c r="J4775" s="43" t="s">
        <v>1475</v>
      </c>
      <c r="K4775" s="21">
        <f t="shared" si="148"/>
        <v>2013</v>
      </c>
      <c r="L4775" s="24">
        <f t="shared" si="149"/>
        <v>4</v>
      </c>
      <c r="M4775" s="11" t="s">
        <v>14</v>
      </c>
      <c r="N4775" s="11" t="s">
        <v>15</v>
      </c>
      <c r="O4775" s="11" t="str">
        <f>VLOOKUP(E4775,State_Code_Name!$B$1:$C$52,2,0)</f>
        <v>Texas</v>
      </c>
    </row>
    <row r="4776" spans="1:15" x14ac:dyDescent="0.3">
      <c r="A4776" s="11">
        <v>1937844</v>
      </c>
      <c r="B4776" s="12" t="s">
        <v>333</v>
      </c>
      <c r="C4776" s="12" t="s">
        <v>33</v>
      </c>
      <c r="D4776" s="12" t="s">
        <v>1441</v>
      </c>
      <c r="E4776" s="11" t="s">
        <v>32</v>
      </c>
      <c r="F4776" s="11" t="s">
        <v>19</v>
      </c>
      <c r="G4776" s="37">
        <v>42514</v>
      </c>
      <c r="H4776" s="13">
        <v>42514</v>
      </c>
      <c r="I4776" s="21">
        <v>0</v>
      </c>
      <c r="J4776" s="43" t="s">
        <v>1471</v>
      </c>
      <c r="K4776" s="21">
        <f t="shared" si="148"/>
        <v>2016</v>
      </c>
      <c r="L4776" s="24">
        <f t="shared" si="149"/>
        <v>2</v>
      </c>
      <c r="M4776" s="11" t="s">
        <v>14</v>
      </c>
      <c r="N4776" s="11" t="s">
        <v>15</v>
      </c>
      <c r="O4776" s="11" t="str">
        <f>VLOOKUP(E4776,State_Code_Name!$B$1:$C$52,2,0)</f>
        <v>Texas</v>
      </c>
    </row>
    <row r="4777" spans="1:15" x14ac:dyDescent="0.3">
      <c r="A4777" s="11">
        <v>1971461</v>
      </c>
      <c r="B4777" s="12" t="s">
        <v>39</v>
      </c>
      <c r="C4777" s="12" t="s">
        <v>16</v>
      </c>
      <c r="D4777" s="12" t="s">
        <v>21</v>
      </c>
      <c r="E4777" s="11" t="s">
        <v>32</v>
      </c>
      <c r="F4777" s="11" t="s">
        <v>19</v>
      </c>
      <c r="G4777" s="37">
        <v>42537</v>
      </c>
      <c r="H4777" s="13">
        <v>42537</v>
      </c>
      <c r="I4777" s="21">
        <v>0</v>
      </c>
      <c r="J4777" s="43" t="s">
        <v>1477</v>
      </c>
      <c r="K4777" s="21">
        <f t="shared" si="148"/>
        <v>2016</v>
      </c>
      <c r="L4777" s="24">
        <f t="shared" si="149"/>
        <v>2</v>
      </c>
      <c r="M4777" s="11" t="s">
        <v>14</v>
      </c>
      <c r="N4777" s="11" t="s">
        <v>15</v>
      </c>
      <c r="O4777" s="11" t="str">
        <f>VLOOKUP(E4777,State_Code_Name!$B$1:$C$52,2,0)</f>
        <v>Texas</v>
      </c>
    </row>
    <row r="4778" spans="1:15" x14ac:dyDescent="0.3">
      <c r="A4778" s="11">
        <v>336194</v>
      </c>
      <c r="B4778" s="12" t="s">
        <v>97</v>
      </c>
      <c r="C4778" s="12" t="s">
        <v>53</v>
      </c>
      <c r="D4778" s="12" t="s">
        <v>1439</v>
      </c>
      <c r="E4778" s="11" t="s">
        <v>36</v>
      </c>
      <c r="F4778" s="11" t="s">
        <v>19</v>
      </c>
      <c r="G4778" s="37">
        <v>41332</v>
      </c>
      <c r="H4778" s="13">
        <v>41332</v>
      </c>
      <c r="I4778" s="21">
        <v>0</v>
      </c>
      <c r="J4778" s="43" t="s">
        <v>1478</v>
      </c>
      <c r="K4778" s="21">
        <f t="shared" si="148"/>
        <v>2013</v>
      </c>
      <c r="L4778" s="24">
        <f t="shared" si="149"/>
        <v>1</v>
      </c>
      <c r="M4778" s="11" t="s">
        <v>14</v>
      </c>
      <c r="N4778" s="11" t="s">
        <v>15</v>
      </c>
      <c r="O4778" s="11" t="str">
        <f>VLOOKUP(E4778,State_Code_Name!$B$1:$C$52,2,0)</f>
        <v>Florida</v>
      </c>
    </row>
    <row r="4779" spans="1:15" x14ac:dyDescent="0.3">
      <c r="A4779" s="11">
        <v>994639</v>
      </c>
      <c r="B4779" s="12" t="s">
        <v>515</v>
      </c>
      <c r="C4779" s="12" t="s">
        <v>9</v>
      </c>
      <c r="D4779" s="12" t="s">
        <v>10</v>
      </c>
      <c r="E4779" s="11" t="s">
        <v>32</v>
      </c>
      <c r="F4779" s="11" t="s">
        <v>19</v>
      </c>
      <c r="G4779" s="37">
        <v>41872</v>
      </c>
      <c r="H4779" s="13">
        <v>41872</v>
      </c>
      <c r="I4779" s="21">
        <v>0</v>
      </c>
      <c r="J4779" s="43" t="s">
        <v>1482</v>
      </c>
      <c r="K4779" s="21">
        <f t="shared" si="148"/>
        <v>2014</v>
      </c>
      <c r="L4779" s="24">
        <f t="shared" si="149"/>
        <v>3</v>
      </c>
      <c r="M4779" s="11" t="s">
        <v>14</v>
      </c>
      <c r="N4779" s="11" t="s">
        <v>15</v>
      </c>
      <c r="O4779" s="11" t="str">
        <f>VLOOKUP(E4779,State_Code_Name!$B$1:$C$52,2,0)</f>
        <v>Texas</v>
      </c>
    </row>
    <row r="4780" spans="1:15" x14ac:dyDescent="0.3">
      <c r="A4780" s="11">
        <v>1493303</v>
      </c>
      <c r="B4780" s="12" t="s">
        <v>82</v>
      </c>
      <c r="C4780" s="12" t="s">
        <v>37</v>
      </c>
      <c r="D4780" s="12" t="s">
        <v>81</v>
      </c>
      <c r="E4780" s="11" t="s">
        <v>52</v>
      </c>
      <c r="F4780" s="11" t="s">
        <v>19</v>
      </c>
      <c r="G4780" s="37">
        <v>42214</v>
      </c>
      <c r="H4780" s="13">
        <v>42214</v>
      </c>
      <c r="I4780" s="21">
        <v>0</v>
      </c>
      <c r="J4780" s="43" t="s">
        <v>1481</v>
      </c>
      <c r="K4780" s="21">
        <f t="shared" si="148"/>
        <v>2015</v>
      </c>
      <c r="L4780" s="24">
        <f t="shared" si="149"/>
        <v>3</v>
      </c>
      <c r="M4780" s="11" t="s">
        <v>14</v>
      </c>
      <c r="N4780" s="11" t="s">
        <v>15</v>
      </c>
      <c r="O4780" s="11" t="str">
        <f>VLOOKUP(E4780,State_Code_Name!$B$1:$C$52,2,0)</f>
        <v>Washington</v>
      </c>
    </row>
    <row r="4781" spans="1:15" x14ac:dyDescent="0.3">
      <c r="A4781" s="11">
        <v>227839</v>
      </c>
      <c r="B4781" s="12" t="s">
        <v>44</v>
      </c>
      <c r="C4781" s="12" t="s">
        <v>16</v>
      </c>
      <c r="D4781" s="12" t="s">
        <v>25</v>
      </c>
      <c r="E4781" s="11" t="s">
        <v>60</v>
      </c>
      <c r="F4781" s="11" t="s">
        <v>13</v>
      </c>
      <c r="G4781" s="37">
        <v>41284</v>
      </c>
      <c r="H4781" s="13">
        <v>41285</v>
      </c>
      <c r="I4781" s="21">
        <v>1</v>
      </c>
      <c r="J4781" s="43" t="s">
        <v>1474</v>
      </c>
      <c r="K4781" s="21">
        <f t="shared" si="148"/>
        <v>2013</v>
      </c>
      <c r="L4781" s="24">
        <f t="shared" si="149"/>
        <v>1</v>
      </c>
      <c r="M4781" s="11" t="s">
        <v>14</v>
      </c>
      <c r="N4781" s="11" t="s">
        <v>14</v>
      </c>
      <c r="O4781" s="11" t="str">
        <f>VLOOKUP(E4781,State_Code_Name!$B$1:$C$52,2,0)</f>
        <v>Illinois</v>
      </c>
    </row>
    <row r="4782" spans="1:15" x14ac:dyDescent="0.3">
      <c r="A4782" s="11">
        <v>1910150</v>
      </c>
      <c r="B4782" s="12" t="s">
        <v>11</v>
      </c>
      <c r="C4782" s="12" t="s">
        <v>27</v>
      </c>
      <c r="D4782" s="12" t="s">
        <v>57</v>
      </c>
      <c r="E4782" s="11" t="s">
        <v>26</v>
      </c>
      <c r="F4782" s="11" t="s">
        <v>19</v>
      </c>
      <c r="G4782" s="37">
        <v>42494</v>
      </c>
      <c r="H4782" s="13">
        <v>42494</v>
      </c>
      <c r="I4782" s="21">
        <v>0</v>
      </c>
      <c r="J4782" s="43" t="s">
        <v>1471</v>
      </c>
      <c r="K4782" s="21">
        <f t="shared" si="148"/>
        <v>2016</v>
      </c>
      <c r="L4782" s="24">
        <f t="shared" si="149"/>
        <v>2</v>
      </c>
      <c r="M4782" s="11" t="s">
        <v>14</v>
      </c>
      <c r="N4782" s="11" t="s">
        <v>15</v>
      </c>
      <c r="O4782" s="11" t="str">
        <f>VLOOKUP(E4782,State_Code_Name!$B$1:$C$52,2,0)</f>
        <v>Georgia</v>
      </c>
    </row>
    <row r="4783" spans="1:15" x14ac:dyDescent="0.3">
      <c r="A4783" s="11">
        <v>1789023</v>
      </c>
      <c r="B4783" s="12" t="s">
        <v>1037</v>
      </c>
      <c r="C4783" s="12" t="s">
        <v>27</v>
      </c>
      <c r="D4783" s="12" t="s">
        <v>28</v>
      </c>
      <c r="E4783" s="11" t="s">
        <v>75</v>
      </c>
      <c r="F4783" s="11" t="s">
        <v>19</v>
      </c>
      <c r="G4783" s="37">
        <v>42417</v>
      </c>
      <c r="H4783" s="13">
        <v>42417</v>
      </c>
      <c r="I4783" s="21">
        <v>0</v>
      </c>
      <c r="J4783" s="43" t="s">
        <v>1478</v>
      </c>
      <c r="K4783" s="21">
        <f t="shared" si="148"/>
        <v>2016</v>
      </c>
      <c r="L4783" s="24">
        <f t="shared" si="149"/>
        <v>1</v>
      </c>
      <c r="M4783" s="11" t="s">
        <v>14</v>
      </c>
      <c r="N4783" s="11" t="s">
        <v>15</v>
      </c>
      <c r="O4783" s="11" t="str">
        <f>VLOOKUP(E4783,State_Code_Name!$B$1:$C$52,2,0)</f>
        <v>Tennessee</v>
      </c>
    </row>
    <row r="4784" spans="1:15" x14ac:dyDescent="0.3">
      <c r="A4784" s="11">
        <v>936981</v>
      </c>
      <c r="B4784" s="12" t="s">
        <v>97</v>
      </c>
      <c r="C4784" s="12" t="s">
        <v>53</v>
      </c>
      <c r="D4784" s="12" t="s">
        <v>1439</v>
      </c>
      <c r="E4784" s="11" t="s">
        <v>18</v>
      </c>
      <c r="F4784" s="11" t="s">
        <v>19</v>
      </c>
      <c r="G4784" s="37">
        <v>41835</v>
      </c>
      <c r="H4784" s="13">
        <v>41835</v>
      </c>
      <c r="I4784" s="21">
        <v>0</v>
      </c>
      <c r="J4784" s="43" t="s">
        <v>1481</v>
      </c>
      <c r="K4784" s="21">
        <f t="shared" si="148"/>
        <v>2014</v>
      </c>
      <c r="L4784" s="24">
        <f t="shared" si="149"/>
        <v>3</v>
      </c>
      <c r="M4784" s="11" t="s">
        <v>14</v>
      </c>
      <c r="N4784" s="11" t="s">
        <v>15</v>
      </c>
      <c r="O4784" s="11" t="str">
        <f>VLOOKUP(E4784,State_Code_Name!$B$1:$C$52,2,0)</f>
        <v>California</v>
      </c>
    </row>
    <row r="4785" spans="1:15" x14ac:dyDescent="0.3">
      <c r="A4785" s="11">
        <v>2008573</v>
      </c>
      <c r="B4785" s="12" t="s">
        <v>64</v>
      </c>
      <c r="C4785" s="12" t="s">
        <v>62</v>
      </c>
      <c r="D4785" s="12" t="s">
        <v>279</v>
      </c>
      <c r="E4785" s="11" t="s">
        <v>185</v>
      </c>
      <c r="F4785" s="11" t="s">
        <v>19</v>
      </c>
      <c r="G4785" s="37">
        <v>42563</v>
      </c>
      <c r="H4785" s="13">
        <v>42563</v>
      </c>
      <c r="I4785" s="21">
        <v>0</v>
      </c>
      <c r="J4785" s="43" t="s">
        <v>1481</v>
      </c>
      <c r="K4785" s="21">
        <f t="shared" si="148"/>
        <v>2016</v>
      </c>
      <c r="L4785" s="24">
        <f t="shared" si="149"/>
        <v>3</v>
      </c>
      <c r="M4785" s="11" t="s">
        <v>14</v>
      </c>
      <c r="N4785" s="11" t="s">
        <v>15</v>
      </c>
      <c r="O4785" s="11" t="str">
        <f>VLOOKUP(E4785,State_Code_Name!$B$1:$C$52,2,0)</f>
        <v>Arkansas</v>
      </c>
    </row>
    <row r="4786" spans="1:15" x14ac:dyDescent="0.3">
      <c r="A4786" s="11">
        <v>1880753</v>
      </c>
      <c r="B4786" s="12" t="s">
        <v>356</v>
      </c>
      <c r="C4786" s="12" t="s">
        <v>53</v>
      </c>
      <c r="D4786" s="12" t="s">
        <v>54</v>
      </c>
      <c r="E4786" s="11" t="s">
        <v>98</v>
      </c>
      <c r="F4786" s="11" t="s">
        <v>303</v>
      </c>
      <c r="G4786" s="37">
        <v>42474</v>
      </c>
      <c r="H4786" s="13">
        <v>42478</v>
      </c>
      <c r="I4786" s="21">
        <v>4</v>
      </c>
      <c r="J4786" s="43" t="s">
        <v>1483</v>
      </c>
      <c r="K4786" s="21">
        <f t="shared" si="148"/>
        <v>2016</v>
      </c>
      <c r="L4786" s="24">
        <f t="shared" si="149"/>
        <v>2</v>
      </c>
      <c r="M4786" s="11" t="s">
        <v>14</v>
      </c>
      <c r="N4786" s="11" t="s">
        <v>15</v>
      </c>
      <c r="O4786" s="11" t="str">
        <f>VLOOKUP(E4786,State_Code_Name!$B$1:$C$52,2,0)</f>
        <v>Colorado</v>
      </c>
    </row>
    <row r="4787" spans="1:15" x14ac:dyDescent="0.3">
      <c r="A4787" s="11">
        <v>396896</v>
      </c>
      <c r="B4787" s="12" t="s">
        <v>55</v>
      </c>
      <c r="C4787" s="12" t="s">
        <v>53</v>
      </c>
      <c r="D4787" s="12" t="s">
        <v>77</v>
      </c>
      <c r="E4787" s="11" t="s">
        <v>105</v>
      </c>
      <c r="F4787" s="11" t="s">
        <v>19</v>
      </c>
      <c r="G4787" s="37">
        <v>41396</v>
      </c>
      <c r="H4787" s="13">
        <v>41396</v>
      </c>
      <c r="I4787" s="21">
        <v>0</v>
      </c>
      <c r="J4787" s="43" t="s">
        <v>1471</v>
      </c>
      <c r="K4787" s="21">
        <f t="shared" si="148"/>
        <v>2013</v>
      </c>
      <c r="L4787" s="24">
        <f t="shared" si="149"/>
        <v>2</v>
      </c>
      <c r="M4787" s="11" t="s">
        <v>14</v>
      </c>
      <c r="N4787" s="11" t="s">
        <v>15</v>
      </c>
      <c r="O4787" s="11" t="str">
        <f>VLOOKUP(E4787,State_Code_Name!$B$1:$C$52,2,0)</f>
        <v>Indiana</v>
      </c>
    </row>
    <row r="4788" spans="1:15" x14ac:dyDescent="0.3">
      <c r="A4788" s="11">
        <v>1937340</v>
      </c>
      <c r="B4788" s="12" t="s">
        <v>70</v>
      </c>
      <c r="C4788" s="12" t="s">
        <v>27</v>
      </c>
      <c r="D4788" s="12" t="s">
        <v>28</v>
      </c>
      <c r="E4788" s="11" t="s">
        <v>36</v>
      </c>
      <c r="F4788" s="11" t="s">
        <v>19</v>
      </c>
      <c r="G4788" s="37">
        <v>42514</v>
      </c>
      <c r="H4788" s="13">
        <v>42516</v>
      </c>
      <c r="I4788" s="21">
        <v>2</v>
      </c>
      <c r="J4788" s="43" t="s">
        <v>1471</v>
      </c>
      <c r="K4788" s="21">
        <f t="shared" si="148"/>
        <v>2016</v>
      </c>
      <c r="L4788" s="24">
        <f t="shared" si="149"/>
        <v>2</v>
      </c>
      <c r="M4788" s="11" t="s">
        <v>14</v>
      </c>
      <c r="N4788" s="11" t="s">
        <v>14</v>
      </c>
      <c r="O4788" s="11" t="str">
        <f>VLOOKUP(E4788,State_Code_Name!$B$1:$C$52,2,0)</f>
        <v>Florida</v>
      </c>
    </row>
    <row r="4789" spans="1:15" x14ac:dyDescent="0.3">
      <c r="A4789" s="11">
        <v>1804714</v>
      </c>
      <c r="B4789" s="12" t="s">
        <v>216</v>
      </c>
      <c r="C4789" s="12" t="s">
        <v>27</v>
      </c>
      <c r="D4789" s="12" t="s">
        <v>28</v>
      </c>
      <c r="E4789" s="11" t="s">
        <v>36</v>
      </c>
      <c r="F4789" s="11" t="s">
        <v>19</v>
      </c>
      <c r="G4789" s="37">
        <v>42425</v>
      </c>
      <c r="H4789" s="13">
        <v>42425</v>
      </c>
      <c r="I4789" s="21">
        <v>0</v>
      </c>
      <c r="J4789" s="43" t="s">
        <v>1478</v>
      </c>
      <c r="K4789" s="21">
        <f t="shared" si="148"/>
        <v>2016</v>
      </c>
      <c r="L4789" s="24">
        <f t="shared" si="149"/>
        <v>1</v>
      </c>
      <c r="M4789" s="11" t="s">
        <v>14</v>
      </c>
      <c r="N4789" s="11" t="s">
        <v>15</v>
      </c>
      <c r="O4789" s="11" t="str">
        <f>VLOOKUP(E4789,State_Code_Name!$B$1:$C$52,2,0)</f>
        <v>Florida</v>
      </c>
    </row>
    <row r="4790" spans="1:15" x14ac:dyDescent="0.3">
      <c r="A4790" s="11">
        <v>1016882</v>
      </c>
      <c r="B4790" s="12" t="s">
        <v>135</v>
      </c>
      <c r="C4790" s="12" t="s">
        <v>27</v>
      </c>
      <c r="D4790" s="12" t="s">
        <v>28</v>
      </c>
      <c r="E4790" s="11" t="s">
        <v>23</v>
      </c>
      <c r="F4790" s="11" t="s">
        <v>19</v>
      </c>
      <c r="G4790" s="37">
        <v>41887</v>
      </c>
      <c r="H4790" s="13">
        <v>41887</v>
      </c>
      <c r="I4790" s="21">
        <v>0</v>
      </c>
      <c r="J4790" s="43" t="s">
        <v>1480</v>
      </c>
      <c r="K4790" s="21">
        <f t="shared" si="148"/>
        <v>2014</v>
      </c>
      <c r="L4790" s="24">
        <f t="shared" si="149"/>
        <v>3</v>
      </c>
      <c r="M4790" s="11" t="s">
        <v>14</v>
      </c>
      <c r="N4790" s="11" t="s">
        <v>14</v>
      </c>
      <c r="O4790" s="11" t="str">
        <f>VLOOKUP(E4790,State_Code_Name!$B$1:$C$52,2,0)</f>
        <v>New York</v>
      </c>
    </row>
    <row r="4791" spans="1:15" x14ac:dyDescent="0.3">
      <c r="A4791" s="11">
        <v>1354064</v>
      </c>
      <c r="B4791" s="12" t="s">
        <v>11</v>
      </c>
      <c r="C4791" s="12" t="s">
        <v>27</v>
      </c>
      <c r="D4791" s="12" t="s">
        <v>57</v>
      </c>
      <c r="E4791" s="11" t="s">
        <v>32</v>
      </c>
      <c r="F4791" s="11" t="s">
        <v>19</v>
      </c>
      <c r="G4791" s="37">
        <v>42124</v>
      </c>
      <c r="H4791" s="13">
        <v>42124</v>
      </c>
      <c r="I4791" s="21">
        <v>0</v>
      </c>
      <c r="J4791" s="43" t="s">
        <v>1483</v>
      </c>
      <c r="K4791" s="21">
        <f t="shared" si="148"/>
        <v>2015</v>
      </c>
      <c r="L4791" s="24">
        <f t="shared" si="149"/>
        <v>2</v>
      </c>
      <c r="M4791" s="11" t="s">
        <v>14</v>
      </c>
      <c r="N4791" s="11" t="s">
        <v>14</v>
      </c>
      <c r="O4791" s="11" t="str">
        <f>VLOOKUP(E4791,State_Code_Name!$B$1:$C$52,2,0)</f>
        <v>Texas</v>
      </c>
    </row>
    <row r="4792" spans="1:15" x14ac:dyDescent="0.3">
      <c r="A4792" s="11">
        <v>1426759</v>
      </c>
      <c r="B4792" s="12" t="s">
        <v>31</v>
      </c>
      <c r="C4792" s="12" t="s">
        <v>16</v>
      </c>
      <c r="D4792" s="12" t="s">
        <v>17</v>
      </c>
      <c r="E4792" s="11" t="s">
        <v>18</v>
      </c>
      <c r="F4792" s="11" t="s">
        <v>19</v>
      </c>
      <c r="G4792" s="37">
        <v>42173</v>
      </c>
      <c r="H4792" s="13">
        <v>42178</v>
      </c>
      <c r="I4792" s="21">
        <v>5</v>
      </c>
      <c r="J4792" s="43" t="s">
        <v>1477</v>
      </c>
      <c r="K4792" s="21">
        <f t="shared" si="148"/>
        <v>2015</v>
      </c>
      <c r="L4792" s="24">
        <f t="shared" si="149"/>
        <v>2</v>
      </c>
      <c r="M4792" s="11" t="s">
        <v>14</v>
      </c>
      <c r="N4792" s="11" t="s">
        <v>15</v>
      </c>
      <c r="O4792" s="11" t="str">
        <f>VLOOKUP(E4792,State_Code_Name!$B$1:$C$52,2,0)</f>
        <v>California</v>
      </c>
    </row>
    <row r="4793" spans="1:15" x14ac:dyDescent="0.3">
      <c r="A4793" s="11">
        <v>1435784</v>
      </c>
      <c r="B4793" s="12" t="s">
        <v>1018</v>
      </c>
      <c r="C4793" s="12" t="s">
        <v>33</v>
      </c>
      <c r="D4793" s="12" t="s">
        <v>45</v>
      </c>
      <c r="E4793" s="11" t="s">
        <v>43</v>
      </c>
      <c r="F4793" s="11" t="s">
        <v>19</v>
      </c>
      <c r="G4793" s="37">
        <v>42179</v>
      </c>
      <c r="H4793" s="13">
        <v>42179</v>
      </c>
      <c r="I4793" s="21">
        <v>0</v>
      </c>
      <c r="J4793" s="43" t="s">
        <v>1477</v>
      </c>
      <c r="K4793" s="21">
        <f t="shared" si="148"/>
        <v>2015</v>
      </c>
      <c r="L4793" s="24">
        <f t="shared" si="149"/>
        <v>2</v>
      </c>
      <c r="M4793" s="11" t="s">
        <v>14</v>
      </c>
      <c r="N4793" s="11" t="s">
        <v>15</v>
      </c>
      <c r="O4793" s="11" t="str">
        <f>VLOOKUP(E4793,State_Code_Name!$B$1:$C$52,2,0)</f>
        <v>North Carolina</v>
      </c>
    </row>
    <row r="4794" spans="1:15" x14ac:dyDescent="0.3">
      <c r="A4794" s="11">
        <v>1364482</v>
      </c>
      <c r="B4794" s="12" t="s">
        <v>142</v>
      </c>
      <c r="C4794" s="12" t="s">
        <v>27</v>
      </c>
      <c r="D4794" s="12" t="s">
        <v>28</v>
      </c>
      <c r="E4794" s="11" t="s">
        <v>99</v>
      </c>
      <c r="F4794" s="11" t="s">
        <v>19</v>
      </c>
      <c r="G4794" s="37">
        <v>42131</v>
      </c>
      <c r="H4794" s="13">
        <v>42131</v>
      </c>
      <c r="I4794" s="21">
        <v>0</v>
      </c>
      <c r="J4794" s="43" t="s">
        <v>1471</v>
      </c>
      <c r="K4794" s="21">
        <f t="shared" si="148"/>
        <v>2015</v>
      </c>
      <c r="L4794" s="24">
        <f t="shared" si="149"/>
        <v>2</v>
      </c>
      <c r="M4794" s="11" t="s">
        <v>14</v>
      </c>
      <c r="N4794" s="11" t="s">
        <v>14</v>
      </c>
      <c r="O4794" s="11" t="str">
        <f>VLOOKUP(E4794,State_Code_Name!$B$1:$C$52,2,0)</f>
        <v>Arizona</v>
      </c>
    </row>
    <row r="4795" spans="1:15" x14ac:dyDescent="0.3">
      <c r="A4795" s="11">
        <v>2098554</v>
      </c>
      <c r="B4795" s="12" t="s">
        <v>1440</v>
      </c>
      <c r="C4795" s="12" t="s">
        <v>62</v>
      </c>
      <c r="D4795" s="12" t="s">
        <v>279</v>
      </c>
      <c r="E4795" s="11" t="s">
        <v>32</v>
      </c>
      <c r="F4795" s="11" t="s">
        <v>13</v>
      </c>
      <c r="G4795" s="37">
        <v>42620</v>
      </c>
      <c r="H4795" s="13">
        <v>42620</v>
      </c>
      <c r="I4795" s="21">
        <v>0</v>
      </c>
      <c r="J4795" s="43" t="s">
        <v>1480</v>
      </c>
      <c r="K4795" s="21">
        <f t="shared" si="148"/>
        <v>2016</v>
      </c>
      <c r="L4795" s="24">
        <f t="shared" si="149"/>
        <v>3</v>
      </c>
      <c r="M4795" s="11" t="s">
        <v>14</v>
      </c>
      <c r="N4795" s="11" t="s">
        <v>14</v>
      </c>
      <c r="O4795" s="11" t="str">
        <f>VLOOKUP(E4795,State_Code_Name!$B$1:$C$52,2,0)</f>
        <v>Texas</v>
      </c>
    </row>
    <row r="4796" spans="1:15" x14ac:dyDescent="0.3">
      <c r="A4796" s="11">
        <v>1334501</v>
      </c>
      <c r="B4796" s="12" t="s">
        <v>39</v>
      </c>
      <c r="C4796" s="12" t="s">
        <v>37</v>
      </c>
      <c r="D4796" s="12" t="s">
        <v>81</v>
      </c>
      <c r="E4796" s="11" t="s">
        <v>80</v>
      </c>
      <c r="F4796" s="11" t="s">
        <v>19</v>
      </c>
      <c r="G4796" s="37">
        <v>42111</v>
      </c>
      <c r="H4796" s="13">
        <v>42111</v>
      </c>
      <c r="I4796" s="21">
        <v>0</v>
      </c>
      <c r="J4796" s="43" t="s">
        <v>1483</v>
      </c>
      <c r="K4796" s="21">
        <f t="shared" si="148"/>
        <v>2015</v>
      </c>
      <c r="L4796" s="24">
        <f t="shared" si="149"/>
        <v>2</v>
      </c>
      <c r="M4796" s="11" t="s">
        <v>14</v>
      </c>
      <c r="N4796" s="11" t="s">
        <v>15</v>
      </c>
      <c r="O4796" s="11" t="str">
        <f>VLOOKUP(E4796,State_Code_Name!$B$1:$C$52,2,0)</f>
        <v>Minnesota</v>
      </c>
    </row>
    <row r="4797" spans="1:15" x14ac:dyDescent="0.3">
      <c r="A4797" s="11">
        <v>1872188</v>
      </c>
      <c r="B4797" s="12" t="s">
        <v>125</v>
      </c>
      <c r="C4797" s="12" t="s">
        <v>27</v>
      </c>
      <c r="D4797" s="12" t="s">
        <v>28</v>
      </c>
      <c r="E4797" s="11" t="s">
        <v>75</v>
      </c>
      <c r="F4797" s="11" t="s">
        <v>19</v>
      </c>
      <c r="G4797" s="37">
        <v>42469</v>
      </c>
      <c r="H4797" s="13">
        <v>42469</v>
      </c>
      <c r="I4797" s="21">
        <v>0</v>
      </c>
      <c r="J4797" s="43" t="s">
        <v>1483</v>
      </c>
      <c r="K4797" s="21">
        <f t="shared" si="148"/>
        <v>2016</v>
      </c>
      <c r="L4797" s="24">
        <f t="shared" si="149"/>
        <v>2</v>
      </c>
      <c r="M4797" s="11" t="s">
        <v>14</v>
      </c>
      <c r="N4797" s="11" t="s">
        <v>15</v>
      </c>
      <c r="O4797" s="11" t="str">
        <f>VLOOKUP(E4797,State_Code_Name!$B$1:$C$52,2,0)</f>
        <v>Tennessee</v>
      </c>
    </row>
    <row r="4798" spans="1:15" x14ac:dyDescent="0.3">
      <c r="A4798" s="11">
        <v>1737806</v>
      </c>
      <c r="B4798" s="12" t="s">
        <v>960</v>
      </c>
      <c r="C4798" s="12" t="s">
        <v>33</v>
      </c>
      <c r="D4798" s="12" t="s">
        <v>45</v>
      </c>
      <c r="E4798" s="11" t="s">
        <v>18</v>
      </c>
      <c r="F4798" s="11" t="s">
        <v>19</v>
      </c>
      <c r="G4798" s="37">
        <v>42381</v>
      </c>
      <c r="H4798" s="13">
        <v>42381</v>
      </c>
      <c r="I4798" s="21">
        <v>0</v>
      </c>
      <c r="J4798" s="43" t="s">
        <v>1474</v>
      </c>
      <c r="K4798" s="21">
        <f t="shared" si="148"/>
        <v>2016</v>
      </c>
      <c r="L4798" s="24">
        <f t="shared" si="149"/>
        <v>1</v>
      </c>
      <c r="M4798" s="11" t="s">
        <v>15</v>
      </c>
      <c r="N4798" s="11" t="s">
        <v>15</v>
      </c>
      <c r="O4798" s="11" t="str">
        <f>VLOOKUP(E4798,State_Code_Name!$B$1:$C$52,2,0)</f>
        <v>California</v>
      </c>
    </row>
    <row r="4799" spans="1:15" x14ac:dyDescent="0.3">
      <c r="A4799" s="11">
        <v>1196977</v>
      </c>
      <c r="B4799" s="12" t="s">
        <v>226</v>
      </c>
      <c r="C4799" s="12" t="s">
        <v>33</v>
      </c>
      <c r="D4799" s="12" t="s">
        <v>42</v>
      </c>
      <c r="E4799" s="11" t="s">
        <v>60</v>
      </c>
      <c r="F4799" s="11" t="s">
        <v>19</v>
      </c>
      <c r="G4799" s="37">
        <v>42020</v>
      </c>
      <c r="H4799" s="13">
        <v>42020</v>
      </c>
      <c r="I4799" s="21">
        <v>0</v>
      </c>
      <c r="J4799" s="43" t="s">
        <v>1474</v>
      </c>
      <c r="K4799" s="21">
        <f t="shared" si="148"/>
        <v>2015</v>
      </c>
      <c r="L4799" s="24">
        <f t="shared" si="149"/>
        <v>1</v>
      </c>
      <c r="M4799" s="11" t="s">
        <v>14</v>
      </c>
      <c r="N4799" s="11" t="s">
        <v>15</v>
      </c>
      <c r="O4799" s="11" t="str">
        <f>VLOOKUP(E4799,State_Code_Name!$B$1:$C$52,2,0)</f>
        <v>Illinois</v>
      </c>
    </row>
    <row r="4800" spans="1:15" x14ac:dyDescent="0.3">
      <c r="A4800" s="11">
        <v>1644758</v>
      </c>
      <c r="B4800" s="12" t="s">
        <v>31</v>
      </c>
      <c r="C4800" s="12" t="s">
        <v>16</v>
      </c>
      <c r="D4800" s="12" t="s">
        <v>1442</v>
      </c>
      <c r="E4800" s="11" t="s">
        <v>26</v>
      </c>
      <c r="F4800" s="11" t="s">
        <v>19</v>
      </c>
      <c r="G4800" s="37">
        <v>42315</v>
      </c>
      <c r="H4800" s="13">
        <v>42315</v>
      </c>
      <c r="I4800" s="21">
        <v>0</v>
      </c>
      <c r="J4800" s="43" t="s">
        <v>1479</v>
      </c>
      <c r="K4800" s="21">
        <f t="shared" si="148"/>
        <v>2015</v>
      </c>
      <c r="L4800" s="24">
        <f t="shared" si="149"/>
        <v>4</v>
      </c>
      <c r="M4800" s="11" t="s">
        <v>14</v>
      </c>
      <c r="N4800" s="11" t="s">
        <v>15</v>
      </c>
      <c r="O4800" s="11" t="str">
        <f>VLOOKUP(E4800,State_Code_Name!$B$1:$C$52,2,0)</f>
        <v>Georgia</v>
      </c>
    </row>
    <row r="4801" spans="1:15" x14ac:dyDescent="0.3">
      <c r="A4801" s="11">
        <v>310163</v>
      </c>
      <c r="B4801" s="12" t="s">
        <v>163</v>
      </c>
      <c r="C4801" s="12" t="s">
        <v>16</v>
      </c>
      <c r="D4801" s="12" t="s">
        <v>76</v>
      </c>
      <c r="E4801" s="11" t="s">
        <v>32</v>
      </c>
      <c r="F4801" s="11" t="s">
        <v>303</v>
      </c>
      <c r="G4801" s="37">
        <v>41313</v>
      </c>
      <c r="H4801" s="13">
        <v>41316</v>
      </c>
      <c r="I4801" s="21">
        <v>3</v>
      </c>
      <c r="J4801" s="43" t="s">
        <v>1478</v>
      </c>
      <c r="K4801" s="21">
        <f t="shared" si="148"/>
        <v>2013</v>
      </c>
      <c r="L4801" s="24">
        <f t="shared" si="149"/>
        <v>1</v>
      </c>
      <c r="M4801" s="11" t="s">
        <v>14</v>
      </c>
      <c r="N4801" s="11" t="s">
        <v>15</v>
      </c>
      <c r="O4801" s="11" t="str">
        <f>VLOOKUP(E4801,State_Code_Name!$B$1:$C$52,2,0)</f>
        <v>Texas</v>
      </c>
    </row>
    <row r="4802" spans="1:15" x14ac:dyDescent="0.3">
      <c r="A4802" s="11">
        <v>1888440</v>
      </c>
      <c r="B4802" s="12" t="s">
        <v>64</v>
      </c>
      <c r="C4802" s="12" t="s">
        <v>33</v>
      </c>
      <c r="D4802" s="12" t="s">
        <v>160</v>
      </c>
      <c r="E4802" s="11" t="s">
        <v>49</v>
      </c>
      <c r="F4802" s="11" t="s">
        <v>303</v>
      </c>
      <c r="G4802" s="37">
        <v>42480</v>
      </c>
      <c r="H4802" s="13">
        <v>42480</v>
      </c>
      <c r="I4802" s="21">
        <v>0</v>
      </c>
      <c r="J4802" s="43" t="s">
        <v>1483</v>
      </c>
      <c r="K4802" s="21">
        <f t="shared" si="148"/>
        <v>2016</v>
      </c>
      <c r="L4802" s="24">
        <f t="shared" si="149"/>
        <v>2</v>
      </c>
      <c r="M4802" s="11" t="s">
        <v>14</v>
      </c>
      <c r="N4802" s="11" t="s">
        <v>15</v>
      </c>
      <c r="O4802" s="11" t="str">
        <f>VLOOKUP(E4802,State_Code_Name!$B$1:$C$52,2,0)</f>
        <v>New Jersey</v>
      </c>
    </row>
    <row r="4803" spans="1:15" x14ac:dyDescent="0.3">
      <c r="A4803" s="11">
        <v>2196049</v>
      </c>
      <c r="B4803" s="12" t="s">
        <v>152</v>
      </c>
      <c r="C4803" s="12" t="s">
        <v>37</v>
      </c>
      <c r="D4803" s="12" t="s">
        <v>146</v>
      </c>
      <c r="E4803" s="11" t="s">
        <v>98</v>
      </c>
      <c r="F4803" s="11" t="s">
        <v>19</v>
      </c>
      <c r="G4803" s="37">
        <v>42679</v>
      </c>
      <c r="H4803" s="13">
        <v>42679</v>
      </c>
      <c r="I4803" s="21">
        <v>0</v>
      </c>
      <c r="J4803" s="43" t="s">
        <v>1479</v>
      </c>
      <c r="K4803" s="21">
        <f t="shared" ref="K4803:K4866" si="150">YEAR(G4803)</f>
        <v>2016</v>
      </c>
      <c r="L4803" s="24">
        <f t="shared" ref="L4803:L4866" si="151">ROUNDUP(MONTH(G4803)/3,0)</f>
        <v>4</v>
      </c>
      <c r="M4803" s="11" t="s">
        <v>14</v>
      </c>
      <c r="N4803" s="11" t="s">
        <v>14</v>
      </c>
      <c r="O4803" s="11" t="str">
        <f>VLOOKUP(E4803,State_Code_Name!$B$1:$C$52,2,0)</f>
        <v>Colorado</v>
      </c>
    </row>
    <row r="4804" spans="1:15" x14ac:dyDescent="0.3">
      <c r="A4804" s="11">
        <v>1989302</v>
      </c>
      <c r="B4804" s="12" t="s">
        <v>567</v>
      </c>
      <c r="C4804" s="12" t="s">
        <v>27</v>
      </c>
      <c r="D4804" s="12" t="s">
        <v>28</v>
      </c>
      <c r="E4804" s="11" t="s">
        <v>49</v>
      </c>
      <c r="F4804" s="11" t="s">
        <v>303</v>
      </c>
      <c r="G4804" s="37">
        <v>42549</v>
      </c>
      <c r="H4804" s="13">
        <v>42551</v>
      </c>
      <c r="I4804" s="21">
        <v>2</v>
      </c>
      <c r="J4804" s="43" t="s">
        <v>1477</v>
      </c>
      <c r="K4804" s="21">
        <f t="shared" si="150"/>
        <v>2016</v>
      </c>
      <c r="L4804" s="24">
        <f t="shared" si="151"/>
        <v>2</v>
      </c>
      <c r="M4804" s="11" t="s">
        <v>14</v>
      </c>
      <c r="N4804" s="11" t="s">
        <v>14</v>
      </c>
      <c r="O4804" s="11" t="str">
        <f>VLOOKUP(E4804,State_Code_Name!$B$1:$C$52,2,0)</f>
        <v>New Jersey</v>
      </c>
    </row>
    <row r="4805" spans="1:15" x14ac:dyDescent="0.3">
      <c r="A4805" s="11">
        <v>1829958</v>
      </c>
      <c r="B4805" s="12" t="s">
        <v>55</v>
      </c>
      <c r="C4805" s="12" t="s">
        <v>53</v>
      </c>
      <c r="D4805" s="12" t="s">
        <v>102</v>
      </c>
      <c r="E4805" s="11" t="s">
        <v>47</v>
      </c>
      <c r="F4805" s="11" t="s">
        <v>19</v>
      </c>
      <c r="G4805" s="37">
        <v>42442</v>
      </c>
      <c r="H4805" s="13">
        <v>42442</v>
      </c>
      <c r="I4805" s="21">
        <v>0</v>
      </c>
      <c r="J4805" s="43" t="s">
        <v>1476</v>
      </c>
      <c r="K4805" s="21">
        <f t="shared" si="150"/>
        <v>2016</v>
      </c>
      <c r="L4805" s="24">
        <f t="shared" si="151"/>
        <v>1</v>
      </c>
      <c r="M4805" s="11" t="s">
        <v>14</v>
      </c>
      <c r="N4805" s="11" t="s">
        <v>15</v>
      </c>
      <c r="O4805" s="11" t="str">
        <f>VLOOKUP(E4805,State_Code_Name!$B$1:$C$52,2,0)</f>
        <v>Pennsylvania</v>
      </c>
    </row>
    <row r="4806" spans="1:15" x14ac:dyDescent="0.3">
      <c r="A4806" s="11">
        <v>2073948</v>
      </c>
      <c r="B4806" s="12" t="s">
        <v>31</v>
      </c>
      <c r="C4806" s="12" t="s">
        <v>16</v>
      </c>
      <c r="D4806" s="12" t="s">
        <v>1442</v>
      </c>
      <c r="E4806" s="11" t="s">
        <v>47</v>
      </c>
      <c r="F4806" s="11" t="s">
        <v>19</v>
      </c>
      <c r="G4806" s="37">
        <v>42604</v>
      </c>
      <c r="H4806" s="13">
        <v>42604</v>
      </c>
      <c r="I4806" s="21">
        <v>0</v>
      </c>
      <c r="J4806" s="43" t="s">
        <v>1482</v>
      </c>
      <c r="K4806" s="21">
        <f t="shared" si="150"/>
        <v>2016</v>
      </c>
      <c r="L4806" s="24">
        <f t="shared" si="151"/>
        <v>3</v>
      </c>
      <c r="M4806" s="11" t="s">
        <v>14</v>
      </c>
      <c r="N4806" s="11" t="s">
        <v>14</v>
      </c>
      <c r="O4806" s="11" t="str">
        <f>VLOOKUP(E4806,State_Code_Name!$B$1:$C$52,2,0)</f>
        <v>Pennsylvania</v>
      </c>
    </row>
    <row r="4807" spans="1:15" x14ac:dyDescent="0.3">
      <c r="A4807" s="11">
        <v>1254224</v>
      </c>
      <c r="B4807" s="12" t="s">
        <v>135</v>
      </c>
      <c r="C4807" s="12" t="s">
        <v>27</v>
      </c>
      <c r="D4807" s="12" t="s">
        <v>28</v>
      </c>
      <c r="E4807" s="11" t="s">
        <v>99</v>
      </c>
      <c r="F4807" s="11" t="s">
        <v>19</v>
      </c>
      <c r="G4807" s="37">
        <v>42059</v>
      </c>
      <c r="H4807" s="13">
        <v>42066</v>
      </c>
      <c r="I4807" s="21">
        <v>7</v>
      </c>
      <c r="J4807" s="43" t="s">
        <v>1478</v>
      </c>
      <c r="K4807" s="21">
        <f t="shared" si="150"/>
        <v>2015</v>
      </c>
      <c r="L4807" s="24">
        <f t="shared" si="151"/>
        <v>1</v>
      </c>
      <c r="M4807" s="11" t="s">
        <v>14</v>
      </c>
      <c r="N4807" s="11" t="s">
        <v>15</v>
      </c>
      <c r="O4807" s="11" t="str">
        <f>VLOOKUP(E4807,State_Code_Name!$B$1:$C$52,2,0)</f>
        <v>Arizona</v>
      </c>
    </row>
    <row r="4808" spans="1:15" x14ac:dyDescent="0.3">
      <c r="A4808" s="11">
        <v>1523218</v>
      </c>
      <c r="B4808" s="12" t="s">
        <v>136</v>
      </c>
      <c r="C4808" s="12" t="s">
        <v>27</v>
      </c>
      <c r="D4808" s="12" t="s">
        <v>79</v>
      </c>
      <c r="E4808" s="11" t="s">
        <v>26</v>
      </c>
      <c r="F4808" s="11" t="s">
        <v>19</v>
      </c>
      <c r="G4808" s="37">
        <v>42234</v>
      </c>
      <c r="H4808" s="13">
        <v>42242</v>
      </c>
      <c r="I4808" s="21">
        <v>8</v>
      </c>
      <c r="J4808" s="43" t="s">
        <v>1482</v>
      </c>
      <c r="K4808" s="21">
        <f t="shared" si="150"/>
        <v>2015</v>
      </c>
      <c r="L4808" s="24">
        <f t="shared" si="151"/>
        <v>3</v>
      </c>
      <c r="M4808" s="11" t="s">
        <v>14</v>
      </c>
      <c r="N4808" s="11" t="s">
        <v>14</v>
      </c>
      <c r="O4808" s="11" t="str">
        <f>VLOOKUP(E4808,State_Code_Name!$B$1:$C$52,2,0)</f>
        <v>Georgia</v>
      </c>
    </row>
    <row r="4809" spans="1:15" x14ac:dyDescent="0.3">
      <c r="A4809" s="11">
        <v>1848095</v>
      </c>
      <c r="B4809" s="12" t="s">
        <v>104</v>
      </c>
      <c r="C4809" s="12" t="s">
        <v>33</v>
      </c>
      <c r="D4809" s="12" t="s">
        <v>160</v>
      </c>
      <c r="E4809" s="11" t="s">
        <v>75</v>
      </c>
      <c r="F4809" s="11" t="s">
        <v>19</v>
      </c>
      <c r="G4809" s="37">
        <v>42453</v>
      </c>
      <c r="H4809" s="13">
        <v>42453</v>
      </c>
      <c r="I4809" s="21">
        <v>0</v>
      </c>
      <c r="J4809" s="43" t="s">
        <v>1476</v>
      </c>
      <c r="K4809" s="21">
        <f t="shared" si="150"/>
        <v>2016</v>
      </c>
      <c r="L4809" s="24">
        <f t="shared" si="151"/>
        <v>1</v>
      </c>
      <c r="M4809" s="11" t="s">
        <v>14</v>
      </c>
      <c r="N4809" s="11" t="s">
        <v>15</v>
      </c>
      <c r="O4809" s="11" t="str">
        <f>VLOOKUP(E4809,State_Code_Name!$B$1:$C$52,2,0)</f>
        <v>Tennessee</v>
      </c>
    </row>
    <row r="4810" spans="1:15" x14ac:dyDescent="0.3">
      <c r="A4810" s="11">
        <v>1503572</v>
      </c>
      <c r="B4810" s="12" t="s">
        <v>55</v>
      </c>
      <c r="C4810" s="12" t="s">
        <v>62</v>
      </c>
      <c r="D4810" s="12" t="s">
        <v>279</v>
      </c>
      <c r="E4810" s="11" t="s">
        <v>177</v>
      </c>
      <c r="F4810" s="11" t="s">
        <v>19</v>
      </c>
      <c r="G4810" s="37">
        <v>42221</v>
      </c>
      <c r="H4810" s="13">
        <v>42222</v>
      </c>
      <c r="I4810" s="21">
        <v>1</v>
      </c>
      <c r="J4810" s="43" t="s">
        <v>1482</v>
      </c>
      <c r="K4810" s="21">
        <f t="shared" si="150"/>
        <v>2015</v>
      </c>
      <c r="L4810" s="24">
        <f t="shared" si="151"/>
        <v>3</v>
      </c>
      <c r="M4810" s="11" t="s">
        <v>14</v>
      </c>
      <c r="N4810" s="11" t="s">
        <v>15</v>
      </c>
      <c r="O4810" s="11" t="str">
        <f>VLOOKUP(E4810,State_Code_Name!$B$1:$C$52,2,0)</f>
        <v>Utah</v>
      </c>
    </row>
    <row r="4811" spans="1:15" x14ac:dyDescent="0.3">
      <c r="A4811" s="11">
        <v>1048580</v>
      </c>
      <c r="B4811" s="12" t="s">
        <v>163</v>
      </c>
      <c r="C4811" s="12" t="s">
        <v>37</v>
      </c>
      <c r="D4811" s="12" t="s">
        <v>81</v>
      </c>
      <c r="E4811" s="11" t="s">
        <v>43</v>
      </c>
      <c r="F4811" s="11" t="s">
        <v>19</v>
      </c>
      <c r="G4811" s="37">
        <v>41911</v>
      </c>
      <c r="H4811" s="13">
        <v>41911</v>
      </c>
      <c r="I4811" s="21">
        <v>0</v>
      </c>
      <c r="J4811" s="43" t="s">
        <v>1480</v>
      </c>
      <c r="K4811" s="21">
        <f t="shared" si="150"/>
        <v>2014</v>
      </c>
      <c r="L4811" s="24">
        <f t="shared" si="151"/>
        <v>3</v>
      </c>
      <c r="M4811" s="11" t="s">
        <v>14</v>
      </c>
      <c r="N4811" s="11" t="s">
        <v>15</v>
      </c>
      <c r="O4811" s="11" t="str">
        <f>VLOOKUP(E4811,State_Code_Name!$B$1:$C$52,2,0)</f>
        <v>North Carolina</v>
      </c>
    </row>
    <row r="4812" spans="1:15" x14ac:dyDescent="0.3">
      <c r="A4812" s="11">
        <v>1466365</v>
      </c>
      <c r="B4812" s="12" t="s">
        <v>426</v>
      </c>
      <c r="C4812" s="12" t="s">
        <v>16</v>
      </c>
      <c r="D4812" s="12" t="s">
        <v>76</v>
      </c>
      <c r="E4812" s="11" t="s">
        <v>32</v>
      </c>
      <c r="F4812" s="11" t="s">
        <v>19</v>
      </c>
      <c r="G4812" s="37">
        <v>42199</v>
      </c>
      <c r="H4812" s="13">
        <v>42200</v>
      </c>
      <c r="I4812" s="21">
        <v>1</v>
      </c>
      <c r="J4812" s="43" t="s">
        <v>1481</v>
      </c>
      <c r="K4812" s="21">
        <f t="shared" si="150"/>
        <v>2015</v>
      </c>
      <c r="L4812" s="24">
        <f t="shared" si="151"/>
        <v>3</v>
      </c>
      <c r="M4812" s="11" t="s">
        <v>14</v>
      </c>
      <c r="N4812" s="11" t="s">
        <v>15</v>
      </c>
      <c r="O4812" s="11" t="str">
        <f>VLOOKUP(E4812,State_Code_Name!$B$1:$C$52,2,0)</f>
        <v>Texas</v>
      </c>
    </row>
    <row r="4813" spans="1:15" x14ac:dyDescent="0.3">
      <c r="A4813" s="11">
        <v>407680</v>
      </c>
      <c r="B4813" s="12" t="s">
        <v>35</v>
      </c>
      <c r="C4813" s="12" t="s">
        <v>27</v>
      </c>
      <c r="D4813" s="12" t="s">
        <v>28</v>
      </c>
      <c r="E4813" s="11" t="s">
        <v>36</v>
      </c>
      <c r="F4813" s="11" t="s">
        <v>303</v>
      </c>
      <c r="G4813" s="37">
        <v>41409</v>
      </c>
      <c r="H4813" s="13">
        <v>41410</v>
      </c>
      <c r="I4813" s="21">
        <v>1</v>
      </c>
      <c r="J4813" s="43" t="s">
        <v>1471</v>
      </c>
      <c r="K4813" s="21">
        <f t="shared" si="150"/>
        <v>2013</v>
      </c>
      <c r="L4813" s="24">
        <f t="shared" si="151"/>
        <v>2</v>
      </c>
      <c r="M4813" s="11" t="s">
        <v>14</v>
      </c>
      <c r="N4813" s="11" t="s">
        <v>15</v>
      </c>
      <c r="O4813" s="11" t="str">
        <f>VLOOKUP(E4813,State_Code_Name!$B$1:$C$52,2,0)</f>
        <v>Florida</v>
      </c>
    </row>
    <row r="4814" spans="1:15" x14ac:dyDescent="0.3">
      <c r="A4814" s="11">
        <v>1925329</v>
      </c>
      <c r="B4814" s="12" t="s">
        <v>82</v>
      </c>
      <c r="C4814" s="12" t="s">
        <v>37</v>
      </c>
      <c r="D4814" s="12" t="s">
        <v>108</v>
      </c>
      <c r="E4814" s="11" t="s">
        <v>60</v>
      </c>
      <c r="F4814" s="11" t="s">
        <v>19</v>
      </c>
      <c r="G4814" s="37">
        <v>42503</v>
      </c>
      <c r="H4814" s="13">
        <v>42503</v>
      </c>
      <c r="I4814" s="21">
        <v>0</v>
      </c>
      <c r="J4814" s="43" t="s">
        <v>1471</v>
      </c>
      <c r="K4814" s="21">
        <f t="shared" si="150"/>
        <v>2016</v>
      </c>
      <c r="L4814" s="24">
        <f t="shared" si="151"/>
        <v>2</v>
      </c>
      <c r="M4814" s="11" t="s">
        <v>14</v>
      </c>
      <c r="N4814" s="11" t="s">
        <v>15</v>
      </c>
      <c r="O4814" s="11" t="str">
        <f>VLOOKUP(E4814,State_Code_Name!$B$1:$C$52,2,0)</f>
        <v>Illinois</v>
      </c>
    </row>
    <row r="4815" spans="1:15" x14ac:dyDescent="0.3">
      <c r="A4815" s="11">
        <v>1786029</v>
      </c>
      <c r="B4815" s="12" t="s">
        <v>622</v>
      </c>
      <c r="C4815" s="12" t="s">
        <v>9</v>
      </c>
      <c r="D4815" s="12" t="s">
        <v>133</v>
      </c>
      <c r="E4815" s="11" t="s">
        <v>47</v>
      </c>
      <c r="F4815" s="11" t="s">
        <v>19</v>
      </c>
      <c r="G4815" s="37">
        <v>42412</v>
      </c>
      <c r="H4815" s="13">
        <v>42412</v>
      </c>
      <c r="I4815" s="21">
        <v>0</v>
      </c>
      <c r="J4815" s="43" t="s">
        <v>1478</v>
      </c>
      <c r="K4815" s="21">
        <f t="shared" si="150"/>
        <v>2016</v>
      </c>
      <c r="L4815" s="24">
        <f t="shared" si="151"/>
        <v>1</v>
      </c>
      <c r="M4815" s="11" t="s">
        <v>14</v>
      </c>
      <c r="N4815" s="11" t="s">
        <v>15</v>
      </c>
      <c r="O4815" s="11" t="str">
        <f>VLOOKUP(E4815,State_Code_Name!$B$1:$C$52,2,0)</f>
        <v>Pennsylvania</v>
      </c>
    </row>
    <row r="4816" spans="1:15" x14ac:dyDescent="0.3">
      <c r="A4816" s="11">
        <v>1864193</v>
      </c>
      <c r="B4816" s="12" t="s">
        <v>61</v>
      </c>
      <c r="C4816" s="12" t="s">
        <v>53</v>
      </c>
      <c r="D4816" s="12" t="s">
        <v>102</v>
      </c>
      <c r="E4816" s="11" t="s">
        <v>49</v>
      </c>
      <c r="F4816" s="11" t="s">
        <v>19</v>
      </c>
      <c r="G4816" s="37">
        <v>42465</v>
      </c>
      <c r="H4816" s="13">
        <v>42465</v>
      </c>
      <c r="I4816" s="21">
        <v>0</v>
      </c>
      <c r="J4816" s="43" t="s">
        <v>1483</v>
      </c>
      <c r="K4816" s="21">
        <f t="shared" si="150"/>
        <v>2016</v>
      </c>
      <c r="L4816" s="24">
        <f t="shared" si="151"/>
        <v>2</v>
      </c>
      <c r="M4816" s="11" t="s">
        <v>14</v>
      </c>
      <c r="N4816" s="11" t="s">
        <v>15</v>
      </c>
      <c r="O4816" s="11" t="str">
        <f>VLOOKUP(E4816,State_Code_Name!$B$1:$C$52,2,0)</f>
        <v>New Jersey</v>
      </c>
    </row>
    <row r="4817" spans="1:15" x14ac:dyDescent="0.3">
      <c r="A4817" s="11">
        <v>1949593</v>
      </c>
      <c r="B4817" s="12" t="s">
        <v>31</v>
      </c>
      <c r="C4817" s="12" t="s">
        <v>16</v>
      </c>
      <c r="D4817" s="12" t="s">
        <v>21</v>
      </c>
      <c r="E4817" s="11" t="s">
        <v>32</v>
      </c>
      <c r="F4817" s="11" t="s">
        <v>19</v>
      </c>
      <c r="G4817" s="37">
        <v>42522</v>
      </c>
      <c r="H4817" s="13">
        <v>42522</v>
      </c>
      <c r="I4817" s="21">
        <v>0</v>
      </c>
      <c r="J4817" s="43" t="s">
        <v>1477</v>
      </c>
      <c r="K4817" s="21">
        <f t="shared" si="150"/>
        <v>2016</v>
      </c>
      <c r="L4817" s="24">
        <f t="shared" si="151"/>
        <v>2</v>
      </c>
      <c r="M4817" s="11" t="s">
        <v>14</v>
      </c>
      <c r="N4817" s="11" t="s">
        <v>15</v>
      </c>
      <c r="O4817" s="11" t="str">
        <f>VLOOKUP(E4817,State_Code_Name!$B$1:$C$52,2,0)</f>
        <v>Texas</v>
      </c>
    </row>
    <row r="4818" spans="1:15" x14ac:dyDescent="0.3">
      <c r="A4818" s="11">
        <v>1894178</v>
      </c>
      <c r="B4818" s="12" t="s">
        <v>106</v>
      </c>
      <c r="C4818" s="12" t="s">
        <v>33</v>
      </c>
      <c r="D4818" s="12" t="s">
        <v>45</v>
      </c>
      <c r="E4818" s="11" t="s">
        <v>40</v>
      </c>
      <c r="F4818" s="11" t="s">
        <v>19</v>
      </c>
      <c r="G4818" s="37">
        <v>42486</v>
      </c>
      <c r="H4818" s="13">
        <v>42488</v>
      </c>
      <c r="I4818" s="21">
        <v>2</v>
      </c>
      <c r="J4818" s="43" t="s">
        <v>1483</v>
      </c>
      <c r="K4818" s="21">
        <f t="shared" si="150"/>
        <v>2016</v>
      </c>
      <c r="L4818" s="24">
        <f t="shared" si="151"/>
        <v>2</v>
      </c>
      <c r="M4818" s="11" t="s">
        <v>14</v>
      </c>
      <c r="N4818" s="11" t="s">
        <v>15</v>
      </c>
      <c r="O4818" s="11" t="str">
        <f>VLOOKUP(E4818,State_Code_Name!$B$1:$C$52,2,0)</f>
        <v>Ohio</v>
      </c>
    </row>
    <row r="4819" spans="1:15" x14ac:dyDescent="0.3">
      <c r="A4819" s="11">
        <v>1481531</v>
      </c>
      <c r="B4819" s="12" t="s">
        <v>39</v>
      </c>
      <c r="C4819" s="12" t="s">
        <v>37</v>
      </c>
      <c r="D4819" s="12" t="s">
        <v>81</v>
      </c>
      <c r="E4819" s="11" t="s">
        <v>23</v>
      </c>
      <c r="F4819" s="11" t="s">
        <v>19</v>
      </c>
      <c r="G4819" s="37">
        <v>42207</v>
      </c>
      <c r="H4819" s="13">
        <v>42209</v>
      </c>
      <c r="I4819" s="21">
        <v>2</v>
      </c>
      <c r="J4819" s="43" t="s">
        <v>1481</v>
      </c>
      <c r="K4819" s="21">
        <f t="shared" si="150"/>
        <v>2015</v>
      </c>
      <c r="L4819" s="24">
        <f t="shared" si="151"/>
        <v>3</v>
      </c>
      <c r="M4819" s="11" t="s">
        <v>14</v>
      </c>
      <c r="N4819" s="11" t="s">
        <v>15</v>
      </c>
      <c r="O4819" s="11" t="str">
        <f>VLOOKUP(E4819,State_Code_Name!$B$1:$C$52,2,0)</f>
        <v>New York</v>
      </c>
    </row>
    <row r="4820" spans="1:15" x14ac:dyDescent="0.3">
      <c r="A4820" s="11">
        <v>763410</v>
      </c>
      <c r="B4820" s="12" t="s">
        <v>504</v>
      </c>
      <c r="C4820" s="12" t="s">
        <v>27</v>
      </c>
      <c r="D4820" s="12" t="s">
        <v>28</v>
      </c>
      <c r="E4820" s="11" t="s">
        <v>18</v>
      </c>
      <c r="F4820" s="11" t="s">
        <v>303</v>
      </c>
      <c r="G4820" s="37">
        <v>41715</v>
      </c>
      <c r="H4820" s="13">
        <v>41718</v>
      </c>
      <c r="I4820" s="21">
        <v>3</v>
      </c>
      <c r="J4820" s="43" t="s">
        <v>1476</v>
      </c>
      <c r="K4820" s="21">
        <f t="shared" si="150"/>
        <v>2014</v>
      </c>
      <c r="L4820" s="24">
        <f t="shared" si="151"/>
        <v>1</v>
      </c>
      <c r="M4820" s="11" t="s">
        <v>14</v>
      </c>
      <c r="N4820" s="11" t="s">
        <v>14</v>
      </c>
      <c r="O4820" s="11" t="str">
        <f>VLOOKUP(E4820,State_Code_Name!$B$1:$C$52,2,0)</f>
        <v>California</v>
      </c>
    </row>
    <row r="4821" spans="1:15" x14ac:dyDescent="0.3">
      <c r="A4821" s="11">
        <v>1666149</v>
      </c>
      <c r="B4821" s="12" t="s">
        <v>59</v>
      </c>
      <c r="C4821" s="12" t="s">
        <v>16</v>
      </c>
      <c r="D4821" s="12" t="s">
        <v>21</v>
      </c>
      <c r="E4821" s="11" t="s">
        <v>73</v>
      </c>
      <c r="F4821" s="11" t="s">
        <v>303</v>
      </c>
      <c r="G4821" s="37">
        <v>42328</v>
      </c>
      <c r="H4821" s="13">
        <v>42338</v>
      </c>
      <c r="I4821" s="21">
        <v>10</v>
      </c>
      <c r="J4821" s="43" t="s">
        <v>1479</v>
      </c>
      <c r="K4821" s="21">
        <f t="shared" si="150"/>
        <v>2015</v>
      </c>
      <c r="L4821" s="24">
        <f t="shared" si="151"/>
        <v>4</v>
      </c>
      <c r="M4821" s="11" t="s">
        <v>14</v>
      </c>
      <c r="N4821" s="11" t="s">
        <v>15</v>
      </c>
      <c r="O4821" s="11" t="str">
        <f>VLOOKUP(E4821,State_Code_Name!$B$1:$C$52,2,0)</f>
        <v>Kentucky</v>
      </c>
    </row>
    <row r="4822" spans="1:15" x14ac:dyDescent="0.3">
      <c r="A4822" s="11">
        <v>1601468</v>
      </c>
      <c r="B4822" s="12" t="s">
        <v>31</v>
      </c>
      <c r="C4822" s="12" t="s">
        <v>27</v>
      </c>
      <c r="D4822" s="12" t="s">
        <v>28</v>
      </c>
      <c r="E4822" s="11" t="s">
        <v>49</v>
      </c>
      <c r="F4822" s="11" t="s">
        <v>303</v>
      </c>
      <c r="G4822" s="37">
        <v>42286</v>
      </c>
      <c r="H4822" s="13">
        <v>42291</v>
      </c>
      <c r="I4822" s="21">
        <v>5</v>
      </c>
      <c r="J4822" s="43" t="s">
        <v>1473</v>
      </c>
      <c r="K4822" s="21">
        <f t="shared" si="150"/>
        <v>2015</v>
      </c>
      <c r="L4822" s="24">
        <f t="shared" si="151"/>
        <v>4</v>
      </c>
      <c r="M4822" s="11" t="s">
        <v>14</v>
      </c>
      <c r="N4822" s="11" t="s">
        <v>15</v>
      </c>
      <c r="O4822" s="11" t="str">
        <f>VLOOKUP(E4822,State_Code_Name!$B$1:$C$52,2,0)</f>
        <v>New Jersey</v>
      </c>
    </row>
    <row r="4823" spans="1:15" x14ac:dyDescent="0.3">
      <c r="A4823" s="11">
        <v>675515</v>
      </c>
      <c r="B4823" s="12" t="s">
        <v>44</v>
      </c>
      <c r="C4823" s="12" t="s">
        <v>16</v>
      </c>
      <c r="D4823" s="12" t="s">
        <v>21</v>
      </c>
      <c r="E4823" s="11" t="s">
        <v>122</v>
      </c>
      <c r="F4823" s="11" t="s">
        <v>303</v>
      </c>
      <c r="G4823" s="37">
        <v>41656</v>
      </c>
      <c r="H4823" s="13">
        <v>41666</v>
      </c>
      <c r="I4823" s="21">
        <v>10</v>
      </c>
      <c r="J4823" s="43" t="s">
        <v>1474</v>
      </c>
      <c r="K4823" s="21">
        <f t="shared" si="150"/>
        <v>2014</v>
      </c>
      <c r="L4823" s="24">
        <f t="shared" si="151"/>
        <v>1</v>
      </c>
      <c r="M4823" s="11" t="s">
        <v>14</v>
      </c>
      <c r="N4823" s="11" t="s">
        <v>15</v>
      </c>
      <c r="O4823" s="11" t="str">
        <f>VLOOKUP(E4823,State_Code_Name!$B$1:$C$52,2,0)</f>
        <v>Maryland</v>
      </c>
    </row>
    <row r="4824" spans="1:15" x14ac:dyDescent="0.3">
      <c r="A4824" s="11">
        <v>681093</v>
      </c>
      <c r="B4824" s="12" t="s">
        <v>69</v>
      </c>
      <c r="C4824" s="12" t="s">
        <v>37</v>
      </c>
      <c r="D4824" s="12" t="s">
        <v>278</v>
      </c>
      <c r="E4824" s="11" t="s">
        <v>12</v>
      </c>
      <c r="F4824" s="11" t="s">
        <v>19</v>
      </c>
      <c r="G4824" s="37">
        <v>41662</v>
      </c>
      <c r="H4824" s="13">
        <v>41662</v>
      </c>
      <c r="I4824" s="21">
        <v>0</v>
      </c>
      <c r="J4824" s="43" t="s">
        <v>1474</v>
      </c>
      <c r="K4824" s="21">
        <f t="shared" si="150"/>
        <v>2014</v>
      </c>
      <c r="L4824" s="24">
        <f t="shared" si="151"/>
        <v>1</v>
      </c>
      <c r="M4824" s="11" t="s">
        <v>14</v>
      </c>
      <c r="N4824" s="11" t="s">
        <v>14</v>
      </c>
      <c r="O4824" s="11" t="str">
        <f>VLOOKUP(E4824,State_Code_Name!$B$1:$C$52,2,0)</f>
        <v>Virginia</v>
      </c>
    </row>
    <row r="4825" spans="1:15" x14ac:dyDescent="0.3">
      <c r="A4825" s="11">
        <v>505066</v>
      </c>
      <c r="B4825" s="12" t="s">
        <v>11</v>
      </c>
      <c r="C4825" s="12" t="s">
        <v>27</v>
      </c>
      <c r="D4825" s="12" t="s">
        <v>28</v>
      </c>
      <c r="E4825" s="11" t="s">
        <v>26</v>
      </c>
      <c r="F4825" s="11" t="s">
        <v>303</v>
      </c>
      <c r="G4825" s="37">
        <v>41512</v>
      </c>
      <c r="H4825" s="13">
        <v>41513</v>
      </c>
      <c r="I4825" s="21">
        <v>1</v>
      </c>
      <c r="J4825" s="43" t="s">
        <v>1482</v>
      </c>
      <c r="K4825" s="21">
        <f t="shared" si="150"/>
        <v>2013</v>
      </c>
      <c r="L4825" s="24">
        <f t="shared" si="151"/>
        <v>3</v>
      </c>
      <c r="M4825" s="11" t="s">
        <v>14</v>
      </c>
      <c r="N4825" s="11" t="s">
        <v>14</v>
      </c>
      <c r="O4825" s="11" t="str">
        <f>VLOOKUP(E4825,State_Code_Name!$B$1:$C$52,2,0)</f>
        <v>Georgia</v>
      </c>
    </row>
    <row r="4826" spans="1:15" x14ac:dyDescent="0.3">
      <c r="A4826" s="11">
        <v>346117</v>
      </c>
      <c r="B4826" s="12" t="s">
        <v>59</v>
      </c>
      <c r="C4826" s="12" t="s">
        <v>16</v>
      </c>
      <c r="D4826" s="12" t="s">
        <v>25</v>
      </c>
      <c r="E4826" s="11" t="s">
        <v>78</v>
      </c>
      <c r="F4826" s="11" t="s">
        <v>303</v>
      </c>
      <c r="G4826" s="37">
        <v>41341</v>
      </c>
      <c r="H4826" s="13">
        <v>41341</v>
      </c>
      <c r="I4826" s="21">
        <v>0</v>
      </c>
      <c r="J4826" s="43" t="s">
        <v>1476</v>
      </c>
      <c r="K4826" s="21">
        <f t="shared" si="150"/>
        <v>2013</v>
      </c>
      <c r="L4826" s="24">
        <f t="shared" si="151"/>
        <v>1</v>
      </c>
      <c r="M4826" s="11" t="s">
        <v>14</v>
      </c>
      <c r="N4826" s="11" t="s">
        <v>15</v>
      </c>
      <c r="O4826" s="11" t="str">
        <f>VLOOKUP(E4826,State_Code_Name!$B$1:$C$52,2,0)</f>
        <v>Missouri</v>
      </c>
    </row>
    <row r="4827" spans="1:15" x14ac:dyDescent="0.3">
      <c r="A4827" s="11">
        <v>1300644</v>
      </c>
      <c r="B4827" s="12" t="s">
        <v>39</v>
      </c>
      <c r="C4827" s="12" t="s">
        <v>33</v>
      </c>
      <c r="D4827" s="12" t="s">
        <v>42</v>
      </c>
      <c r="E4827" s="11" t="s">
        <v>43</v>
      </c>
      <c r="F4827" s="11" t="s">
        <v>19</v>
      </c>
      <c r="G4827" s="37">
        <v>42088</v>
      </c>
      <c r="H4827" s="13">
        <v>42088</v>
      </c>
      <c r="I4827" s="21">
        <v>0</v>
      </c>
      <c r="J4827" s="43" t="s">
        <v>1476</v>
      </c>
      <c r="K4827" s="21">
        <f t="shared" si="150"/>
        <v>2015</v>
      </c>
      <c r="L4827" s="24">
        <f t="shared" si="151"/>
        <v>1</v>
      </c>
      <c r="M4827" s="11" t="s">
        <v>14</v>
      </c>
      <c r="N4827" s="11" t="s">
        <v>14</v>
      </c>
      <c r="O4827" s="11" t="str">
        <f>VLOOKUP(E4827,State_Code_Name!$B$1:$C$52,2,0)</f>
        <v>North Carolina</v>
      </c>
    </row>
    <row r="4828" spans="1:15" x14ac:dyDescent="0.3">
      <c r="A4828" s="11">
        <v>1879046</v>
      </c>
      <c r="B4828" s="12" t="s">
        <v>1440</v>
      </c>
      <c r="C4828" s="12" t="s">
        <v>62</v>
      </c>
      <c r="D4828" s="12" t="s">
        <v>198</v>
      </c>
      <c r="E4828" s="11" t="s">
        <v>78</v>
      </c>
      <c r="F4828" s="11" t="s">
        <v>19</v>
      </c>
      <c r="G4828" s="37">
        <v>42473</v>
      </c>
      <c r="H4828" s="13">
        <v>42473</v>
      </c>
      <c r="I4828" s="21">
        <v>0</v>
      </c>
      <c r="J4828" s="43" t="s">
        <v>1483</v>
      </c>
      <c r="K4828" s="21">
        <f t="shared" si="150"/>
        <v>2016</v>
      </c>
      <c r="L4828" s="24">
        <f t="shared" si="151"/>
        <v>2</v>
      </c>
      <c r="M4828" s="11" t="s">
        <v>14</v>
      </c>
      <c r="N4828" s="11" t="s">
        <v>15</v>
      </c>
      <c r="O4828" s="11" t="str">
        <f>VLOOKUP(E4828,State_Code_Name!$B$1:$C$52,2,0)</f>
        <v>Missouri</v>
      </c>
    </row>
    <row r="4829" spans="1:15" x14ac:dyDescent="0.3">
      <c r="A4829" s="11">
        <v>1667209</v>
      </c>
      <c r="B4829" s="12" t="s">
        <v>82</v>
      </c>
      <c r="C4829" s="12" t="s">
        <v>37</v>
      </c>
      <c r="D4829" s="12" t="s">
        <v>81</v>
      </c>
      <c r="E4829" s="11" t="s">
        <v>122</v>
      </c>
      <c r="F4829" s="11" t="s">
        <v>19</v>
      </c>
      <c r="G4829" s="37">
        <v>42330</v>
      </c>
      <c r="H4829" s="13">
        <v>42330</v>
      </c>
      <c r="I4829" s="21">
        <v>0</v>
      </c>
      <c r="J4829" s="43" t="s">
        <v>1479</v>
      </c>
      <c r="K4829" s="21">
        <f t="shared" si="150"/>
        <v>2015</v>
      </c>
      <c r="L4829" s="24">
        <f t="shared" si="151"/>
        <v>4</v>
      </c>
      <c r="M4829" s="11" t="s">
        <v>14</v>
      </c>
      <c r="N4829" s="11" t="s">
        <v>15</v>
      </c>
      <c r="O4829" s="11" t="str">
        <f>VLOOKUP(E4829,State_Code_Name!$B$1:$C$52,2,0)</f>
        <v>Maryland</v>
      </c>
    </row>
    <row r="4830" spans="1:15" x14ac:dyDescent="0.3">
      <c r="A4830" s="11">
        <v>2070017</v>
      </c>
      <c r="B4830" s="12" t="s">
        <v>275</v>
      </c>
      <c r="C4830" s="12" t="s">
        <v>62</v>
      </c>
      <c r="D4830" s="12" t="s">
        <v>279</v>
      </c>
      <c r="E4830" s="11" t="s">
        <v>71</v>
      </c>
      <c r="F4830" s="11" t="s">
        <v>24</v>
      </c>
      <c r="G4830" s="37">
        <v>42600</v>
      </c>
      <c r="H4830" s="13">
        <v>42609</v>
      </c>
      <c r="I4830" s="21">
        <v>9</v>
      </c>
      <c r="J4830" s="43" t="s">
        <v>1482</v>
      </c>
      <c r="K4830" s="21">
        <f t="shared" si="150"/>
        <v>2016</v>
      </c>
      <c r="L4830" s="24">
        <f t="shared" si="151"/>
        <v>3</v>
      </c>
      <c r="M4830" s="11" t="s">
        <v>14</v>
      </c>
      <c r="N4830" s="11" t="s">
        <v>15</v>
      </c>
      <c r="O4830" s="11" t="str">
        <f>VLOOKUP(E4830,State_Code_Name!$B$1:$C$52,2,0)</f>
        <v>Massachusetts</v>
      </c>
    </row>
    <row r="4831" spans="1:15" x14ac:dyDescent="0.3">
      <c r="A4831" s="11">
        <v>1444152</v>
      </c>
      <c r="B4831" s="12" t="s">
        <v>97</v>
      </c>
      <c r="C4831" s="12" t="s">
        <v>53</v>
      </c>
      <c r="D4831" s="12" t="s">
        <v>102</v>
      </c>
      <c r="E4831" s="11" t="s">
        <v>32</v>
      </c>
      <c r="F4831" s="11" t="s">
        <v>19</v>
      </c>
      <c r="G4831" s="37">
        <v>42185</v>
      </c>
      <c r="H4831" s="13">
        <v>42185</v>
      </c>
      <c r="I4831" s="21">
        <v>0</v>
      </c>
      <c r="J4831" s="43" t="s">
        <v>1477</v>
      </c>
      <c r="K4831" s="21">
        <f t="shared" si="150"/>
        <v>2015</v>
      </c>
      <c r="L4831" s="24">
        <f t="shared" si="151"/>
        <v>2</v>
      </c>
      <c r="M4831" s="11" t="s">
        <v>14</v>
      </c>
      <c r="N4831" s="11" t="s">
        <v>15</v>
      </c>
      <c r="O4831" s="11" t="str">
        <f>VLOOKUP(E4831,State_Code_Name!$B$1:$C$52,2,0)</f>
        <v>Texas</v>
      </c>
    </row>
    <row r="4832" spans="1:15" x14ac:dyDescent="0.3">
      <c r="A4832" s="11">
        <v>1604940</v>
      </c>
      <c r="B4832" s="12" t="s">
        <v>51</v>
      </c>
      <c r="C4832" s="12" t="s">
        <v>37</v>
      </c>
      <c r="D4832" s="12" t="s">
        <v>1444</v>
      </c>
      <c r="E4832" s="11" t="s">
        <v>73</v>
      </c>
      <c r="F4832" s="11" t="s">
        <v>19</v>
      </c>
      <c r="G4832" s="37">
        <v>42290</v>
      </c>
      <c r="H4832" s="13">
        <v>42290</v>
      </c>
      <c r="I4832" s="21">
        <v>0</v>
      </c>
      <c r="J4832" s="43" t="s">
        <v>1473</v>
      </c>
      <c r="K4832" s="21">
        <f t="shared" si="150"/>
        <v>2015</v>
      </c>
      <c r="L4832" s="24">
        <f t="shared" si="151"/>
        <v>4</v>
      </c>
      <c r="M4832" s="11" t="s">
        <v>14</v>
      </c>
      <c r="N4832" s="11" t="s">
        <v>15</v>
      </c>
      <c r="O4832" s="11" t="str">
        <f>VLOOKUP(E4832,State_Code_Name!$B$1:$C$52,2,0)</f>
        <v>Kentucky</v>
      </c>
    </row>
    <row r="4833" spans="1:15" x14ac:dyDescent="0.3">
      <c r="A4833" s="11">
        <v>1205532</v>
      </c>
      <c r="B4833" s="12" t="s">
        <v>11</v>
      </c>
      <c r="C4833" s="12" t="s">
        <v>9</v>
      </c>
      <c r="D4833" s="12" t="s">
        <v>285</v>
      </c>
      <c r="E4833" s="11" t="s">
        <v>23</v>
      </c>
      <c r="F4833" s="11" t="s">
        <v>58</v>
      </c>
      <c r="G4833" s="37">
        <v>42027</v>
      </c>
      <c r="H4833" s="13">
        <v>42032</v>
      </c>
      <c r="I4833" s="21">
        <v>5</v>
      </c>
      <c r="J4833" s="43" t="s">
        <v>1474</v>
      </c>
      <c r="K4833" s="21">
        <f t="shared" si="150"/>
        <v>2015</v>
      </c>
      <c r="L4833" s="24">
        <f t="shared" si="151"/>
        <v>1</v>
      </c>
      <c r="M4833" s="11" t="s">
        <v>14</v>
      </c>
      <c r="N4833" s="11" t="s">
        <v>14</v>
      </c>
      <c r="O4833" s="11" t="str">
        <f>VLOOKUP(E4833,State_Code_Name!$B$1:$C$52,2,0)</f>
        <v>New York</v>
      </c>
    </row>
    <row r="4834" spans="1:15" x14ac:dyDescent="0.3">
      <c r="A4834" s="11">
        <v>569648</v>
      </c>
      <c r="B4834" s="12" t="s">
        <v>95</v>
      </c>
      <c r="C4834" s="12" t="s">
        <v>9</v>
      </c>
      <c r="D4834" s="12" t="s">
        <v>10</v>
      </c>
      <c r="E4834" s="11" t="s">
        <v>30</v>
      </c>
      <c r="F4834" s="11" t="s">
        <v>303</v>
      </c>
      <c r="G4834" s="37">
        <v>41571</v>
      </c>
      <c r="H4834" s="13">
        <v>41571</v>
      </c>
      <c r="I4834" s="21">
        <v>0</v>
      </c>
      <c r="J4834" s="43" t="s">
        <v>1473</v>
      </c>
      <c r="K4834" s="21">
        <f t="shared" si="150"/>
        <v>2013</v>
      </c>
      <c r="L4834" s="24">
        <f t="shared" si="151"/>
        <v>4</v>
      </c>
      <c r="M4834" s="11" t="s">
        <v>14</v>
      </c>
      <c r="N4834" s="11" t="s">
        <v>14</v>
      </c>
      <c r="O4834" s="11" t="str">
        <f>VLOOKUP(E4834,State_Code_Name!$B$1:$C$52,2,0)</f>
        <v>Connecticut</v>
      </c>
    </row>
    <row r="4835" spans="1:15" x14ac:dyDescent="0.3">
      <c r="A4835" s="11">
        <v>238245</v>
      </c>
      <c r="B4835" s="12" t="s">
        <v>95</v>
      </c>
      <c r="C4835" s="12" t="s">
        <v>16</v>
      </c>
      <c r="D4835" s="12" t="s">
        <v>1442</v>
      </c>
      <c r="E4835" s="11" t="s">
        <v>49</v>
      </c>
      <c r="F4835" s="11" t="s">
        <v>19</v>
      </c>
      <c r="G4835" s="37">
        <v>41290</v>
      </c>
      <c r="H4835" s="13">
        <v>41291</v>
      </c>
      <c r="I4835" s="21">
        <v>1</v>
      </c>
      <c r="J4835" s="43" t="s">
        <v>1474</v>
      </c>
      <c r="K4835" s="21">
        <f t="shared" si="150"/>
        <v>2013</v>
      </c>
      <c r="L4835" s="24">
        <f t="shared" si="151"/>
        <v>1</v>
      </c>
      <c r="M4835" s="11" t="s">
        <v>14</v>
      </c>
      <c r="N4835" s="11" t="s">
        <v>15</v>
      </c>
      <c r="O4835" s="11" t="str">
        <f>VLOOKUP(E4835,State_Code_Name!$B$1:$C$52,2,0)</f>
        <v>New Jersey</v>
      </c>
    </row>
    <row r="4836" spans="1:15" x14ac:dyDescent="0.3">
      <c r="A4836" s="11">
        <v>1861704</v>
      </c>
      <c r="B4836" s="12" t="s">
        <v>11</v>
      </c>
      <c r="C4836" s="12" t="s">
        <v>9</v>
      </c>
      <c r="D4836" s="12" t="s">
        <v>133</v>
      </c>
      <c r="E4836" s="11" t="s">
        <v>18</v>
      </c>
      <c r="F4836" s="11" t="s">
        <v>19</v>
      </c>
      <c r="G4836" s="37">
        <v>42462</v>
      </c>
      <c r="H4836" s="13">
        <v>42464</v>
      </c>
      <c r="I4836" s="21">
        <v>2</v>
      </c>
      <c r="J4836" s="43" t="s">
        <v>1483</v>
      </c>
      <c r="K4836" s="21">
        <f t="shared" si="150"/>
        <v>2016</v>
      </c>
      <c r="L4836" s="24">
        <f t="shared" si="151"/>
        <v>2</v>
      </c>
      <c r="M4836" s="11" t="s">
        <v>14</v>
      </c>
      <c r="N4836" s="11" t="s">
        <v>14</v>
      </c>
      <c r="O4836" s="11" t="str">
        <f>VLOOKUP(E4836,State_Code_Name!$B$1:$C$52,2,0)</f>
        <v>California</v>
      </c>
    </row>
    <row r="4837" spans="1:15" x14ac:dyDescent="0.3">
      <c r="A4837" s="11">
        <v>1414336</v>
      </c>
      <c r="B4837" s="12" t="s">
        <v>44</v>
      </c>
      <c r="C4837" s="12" t="s">
        <v>27</v>
      </c>
      <c r="D4837" s="12" t="s">
        <v>28</v>
      </c>
      <c r="E4837" s="11" t="s">
        <v>36</v>
      </c>
      <c r="F4837" s="11" t="s">
        <v>19</v>
      </c>
      <c r="G4837" s="37">
        <v>42165</v>
      </c>
      <c r="H4837" s="13">
        <v>42165</v>
      </c>
      <c r="I4837" s="21">
        <v>0</v>
      </c>
      <c r="J4837" s="43" t="s">
        <v>1477</v>
      </c>
      <c r="K4837" s="21">
        <f t="shared" si="150"/>
        <v>2015</v>
      </c>
      <c r="L4837" s="24">
        <f t="shared" si="151"/>
        <v>2</v>
      </c>
      <c r="M4837" s="11" t="s">
        <v>14</v>
      </c>
      <c r="N4837" s="11" t="s">
        <v>15</v>
      </c>
      <c r="O4837" s="11" t="str">
        <f>VLOOKUP(E4837,State_Code_Name!$B$1:$C$52,2,0)</f>
        <v>Florida</v>
      </c>
    </row>
    <row r="4838" spans="1:15" x14ac:dyDescent="0.3">
      <c r="A4838" s="11">
        <v>1219237</v>
      </c>
      <c r="B4838" s="12" t="s">
        <v>527</v>
      </c>
      <c r="C4838" s="12" t="s">
        <v>33</v>
      </c>
      <c r="D4838" s="12" t="s">
        <v>45</v>
      </c>
      <c r="E4838" s="11" t="s">
        <v>32</v>
      </c>
      <c r="F4838" s="11" t="s">
        <v>19</v>
      </c>
      <c r="G4838" s="37">
        <v>42035</v>
      </c>
      <c r="H4838" s="13">
        <v>42035</v>
      </c>
      <c r="I4838" s="21">
        <v>0</v>
      </c>
      <c r="J4838" s="43" t="s">
        <v>1474</v>
      </c>
      <c r="K4838" s="21">
        <f t="shared" si="150"/>
        <v>2015</v>
      </c>
      <c r="L4838" s="24">
        <f t="shared" si="151"/>
        <v>1</v>
      </c>
      <c r="M4838" s="11" t="s">
        <v>14</v>
      </c>
      <c r="N4838" s="11" t="s">
        <v>14</v>
      </c>
      <c r="O4838" s="11" t="str">
        <f>VLOOKUP(E4838,State_Code_Name!$B$1:$C$52,2,0)</f>
        <v>Texas</v>
      </c>
    </row>
    <row r="4839" spans="1:15" x14ac:dyDescent="0.3">
      <c r="A4839" s="11">
        <v>1823811</v>
      </c>
      <c r="B4839" s="12" t="s">
        <v>95</v>
      </c>
      <c r="C4839" s="12" t="s">
        <v>16</v>
      </c>
      <c r="D4839" s="12" t="s">
        <v>25</v>
      </c>
      <c r="E4839" s="11" t="s">
        <v>36</v>
      </c>
      <c r="F4839" s="11" t="s">
        <v>19</v>
      </c>
      <c r="G4839" s="37">
        <v>42438</v>
      </c>
      <c r="H4839" s="13">
        <v>42438</v>
      </c>
      <c r="I4839" s="21">
        <v>0</v>
      </c>
      <c r="J4839" s="43" t="s">
        <v>1476</v>
      </c>
      <c r="K4839" s="21">
        <f t="shared" si="150"/>
        <v>2016</v>
      </c>
      <c r="L4839" s="24">
        <f t="shared" si="151"/>
        <v>1</v>
      </c>
      <c r="M4839" s="11" t="s">
        <v>14</v>
      </c>
      <c r="N4839" s="11" t="s">
        <v>15</v>
      </c>
      <c r="O4839" s="11" t="str">
        <f>VLOOKUP(E4839,State_Code_Name!$B$1:$C$52,2,0)</f>
        <v>Florida</v>
      </c>
    </row>
    <row r="4840" spans="1:15" x14ac:dyDescent="0.3">
      <c r="A4840" s="11">
        <v>1549142</v>
      </c>
      <c r="B4840" s="12" t="s">
        <v>44</v>
      </c>
      <c r="C4840" s="12" t="s">
        <v>37</v>
      </c>
      <c r="D4840" s="12" t="s">
        <v>1443</v>
      </c>
      <c r="E4840" s="11" t="s">
        <v>43</v>
      </c>
      <c r="F4840" s="11" t="s">
        <v>19</v>
      </c>
      <c r="G4840" s="37">
        <v>42249</v>
      </c>
      <c r="H4840" s="13">
        <v>42252</v>
      </c>
      <c r="I4840" s="21">
        <v>3</v>
      </c>
      <c r="J4840" s="43" t="s">
        <v>1480</v>
      </c>
      <c r="K4840" s="21">
        <f t="shared" si="150"/>
        <v>2015</v>
      </c>
      <c r="L4840" s="24">
        <f t="shared" si="151"/>
        <v>3</v>
      </c>
      <c r="M4840" s="11" t="s">
        <v>14</v>
      </c>
      <c r="N4840" s="11" t="s">
        <v>15</v>
      </c>
      <c r="O4840" s="11" t="str">
        <f>VLOOKUP(E4840,State_Code_Name!$B$1:$C$52,2,0)</f>
        <v>North Carolina</v>
      </c>
    </row>
    <row r="4841" spans="1:15" x14ac:dyDescent="0.3">
      <c r="A4841" s="11">
        <v>1809995</v>
      </c>
      <c r="B4841" s="12" t="s">
        <v>66</v>
      </c>
      <c r="C4841" s="12" t="s">
        <v>9</v>
      </c>
      <c r="D4841" s="12" t="s">
        <v>10</v>
      </c>
      <c r="E4841" s="11" t="s">
        <v>36</v>
      </c>
      <c r="F4841" s="11" t="s">
        <v>19</v>
      </c>
      <c r="G4841" s="37">
        <v>42429</v>
      </c>
      <c r="H4841" s="13">
        <v>42429</v>
      </c>
      <c r="I4841" s="21">
        <v>0</v>
      </c>
      <c r="J4841" s="43" t="s">
        <v>1478</v>
      </c>
      <c r="K4841" s="21">
        <f t="shared" si="150"/>
        <v>2016</v>
      </c>
      <c r="L4841" s="24">
        <f t="shared" si="151"/>
        <v>1</v>
      </c>
      <c r="M4841" s="11" t="s">
        <v>14</v>
      </c>
      <c r="N4841" s="11" t="s">
        <v>14</v>
      </c>
      <c r="O4841" s="11" t="str">
        <f>VLOOKUP(E4841,State_Code_Name!$B$1:$C$52,2,0)</f>
        <v>Florida</v>
      </c>
    </row>
    <row r="4842" spans="1:15" x14ac:dyDescent="0.3">
      <c r="A4842" s="11">
        <v>1557195</v>
      </c>
      <c r="B4842" s="12" t="s">
        <v>44</v>
      </c>
      <c r="C4842" s="12" t="s">
        <v>16</v>
      </c>
      <c r="D4842" s="12" t="s">
        <v>21</v>
      </c>
      <c r="E4842" s="11" t="s">
        <v>23</v>
      </c>
      <c r="F4842" s="11" t="s">
        <v>24</v>
      </c>
      <c r="G4842" s="37">
        <v>42256</v>
      </c>
      <c r="H4842" s="13">
        <v>42256</v>
      </c>
      <c r="I4842" s="21">
        <v>0</v>
      </c>
      <c r="J4842" s="43" t="s">
        <v>1480</v>
      </c>
      <c r="K4842" s="21">
        <f t="shared" si="150"/>
        <v>2015</v>
      </c>
      <c r="L4842" s="24">
        <f t="shared" si="151"/>
        <v>3</v>
      </c>
      <c r="M4842" s="11" t="s">
        <v>14</v>
      </c>
      <c r="N4842" s="11" t="s">
        <v>15</v>
      </c>
      <c r="O4842" s="11" t="str">
        <f>VLOOKUP(E4842,State_Code_Name!$B$1:$C$52,2,0)</f>
        <v>New York</v>
      </c>
    </row>
    <row r="4843" spans="1:15" x14ac:dyDescent="0.3">
      <c r="A4843" s="11">
        <v>910007</v>
      </c>
      <c r="B4843" s="12" t="s">
        <v>44</v>
      </c>
      <c r="C4843" s="12" t="s">
        <v>37</v>
      </c>
      <c r="D4843" s="12" t="s">
        <v>50</v>
      </c>
      <c r="E4843" s="11" t="s">
        <v>18</v>
      </c>
      <c r="F4843" s="11" t="s">
        <v>19</v>
      </c>
      <c r="G4843" s="37">
        <v>41814</v>
      </c>
      <c r="H4843" s="13">
        <v>41814</v>
      </c>
      <c r="I4843" s="21">
        <v>0</v>
      </c>
      <c r="J4843" s="43" t="s">
        <v>1477</v>
      </c>
      <c r="K4843" s="21">
        <f t="shared" si="150"/>
        <v>2014</v>
      </c>
      <c r="L4843" s="24">
        <f t="shared" si="151"/>
        <v>2</v>
      </c>
      <c r="M4843" s="11" t="s">
        <v>14</v>
      </c>
      <c r="N4843" s="11" t="s">
        <v>15</v>
      </c>
      <c r="O4843" s="11" t="str">
        <f>VLOOKUP(E4843,State_Code_Name!$B$1:$C$52,2,0)</f>
        <v>California</v>
      </c>
    </row>
    <row r="4844" spans="1:15" x14ac:dyDescent="0.3">
      <c r="A4844" s="11">
        <v>1314579</v>
      </c>
      <c r="B4844" s="12" t="s">
        <v>55</v>
      </c>
      <c r="C4844" s="12" t="s">
        <v>53</v>
      </c>
      <c r="D4844" s="12" t="s">
        <v>102</v>
      </c>
      <c r="E4844" s="11" t="s">
        <v>18</v>
      </c>
      <c r="F4844" s="11" t="s">
        <v>19</v>
      </c>
      <c r="G4844" s="37">
        <v>42098</v>
      </c>
      <c r="H4844" s="13">
        <v>42098</v>
      </c>
      <c r="I4844" s="21">
        <v>0</v>
      </c>
      <c r="J4844" s="43" t="s">
        <v>1483</v>
      </c>
      <c r="K4844" s="21">
        <f t="shared" si="150"/>
        <v>2015</v>
      </c>
      <c r="L4844" s="24">
        <f t="shared" si="151"/>
        <v>2</v>
      </c>
      <c r="M4844" s="11" t="s">
        <v>14</v>
      </c>
      <c r="N4844" s="11" t="s">
        <v>14</v>
      </c>
      <c r="O4844" s="11" t="str">
        <f>VLOOKUP(E4844,State_Code_Name!$B$1:$C$52,2,0)</f>
        <v>California</v>
      </c>
    </row>
    <row r="4845" spans="1:15" x14ac:dyDescent="0.3">
      <c r="A4845" s="11">
        <v>882276</v>
      </c>
      <c r="B4845" s="12" t="s">
        <v>862</v>
      </c>
      <c r="C4845" s="12" t="s">
        <v>33</v>
      </c>
      <c r="D4845" s="12" t="s">
        <v>42</v>
      </c>
      <c r="E4845" s="11" t="s">
        <v>12</v>
      </c>
      <c r="F4845" s="11" t="s">
        <v>13</v>
      </c>
      <c r="G4845" s="37">
        <v>41795</v>
      </c>
      <c r="H4845" s="13">
        <v>41803</v>
      </c>
      <c r="I4845" s="21">
        <v>8</v>
      </c>
      <c r="J4845" s="43" t="s">
        <v>1477</v>
      </c>
      <c r="K4845" s="21">
        <f t="shared" si="150"/>
        <v>2014</v>
      </c>
      <c r="L4845" s="24">
        <f t="shared" si="151"/>
        <v>2</v>
      </c>
      <c r="M4845" s="11" t="s">
        <v>14</v>
      </c>
      <c r="N4845" s="11" t="s">
        <v>15</v>
      </c>
      <c r="O4845" s="11" t="str">
        <f>VLOOKUP(E4845,State_Code_Name!$B$1:$C$52,2,0)</f>
        <v>Virginia</v>
      </c>
    </row>
    <row r="4846" spans="1:15" x14ac:dyDescent="0.3">
      <c r="A4846" s="11">
        <v>1212575</v>
      </c>
      <c r="B4846" s="12" t="s">
        <v>179</v>
      </c>
      <c r="C4846" s="12" t="s">
        <v>172</v>
      </c>
      <c r="D4846" s="12" t="s">
        <v>1453</v>
      </c>
      <c r="E4846" s="11" t="s">
        <v>67</v>
      </c>
      <c r="F4846" s="11" t="s">
        <v>19</v>
      </c>
      <c r="G4846" s="37">
        <v>42031</v>
      </c>
      <c r="H4846" s="13">
        <v>42031</v>
      </c>
      <c r="I4846" s="21">
        <v>0</v>
      </c>
      <c r="J4846" s="43" t="s">
        <v>1474</v>
      </c>
      <c r="K4846" s="21">
        <f t="shared" si="150"/>
        <v>2015</v>
      </c>
      <c r="L4846" s="24">
        <f t="shared" si="151"/>
        <v>1</v>
      </c>
      <c r="M4846" s="11" t="s">
        <v>14</v>
      </c>
      <c r="N4846" s="11" t="s">
        <v>15</v>
      </c>
      <c r="O4846" s="11" t="str">
        <f>VLOOKUP(E4846,State_Code_Name!$B$1:$C$52,2,0)</f>
        <v>Michigan</v>
      </c>
    </row>
    <row r="4847" spans="1:15" x14ac:dyDescent="0.3">
      <c r="A4847" s="11">
        <v>1261924</v>
      </c>
      <c r="B4847" s="12" t="s">
        <v>61</v>
      </c>
      <c r="C4847" s="12" t="s">
        <v>53</v>
      </c>
      <c r="D4847" s="12" t="s">
        <v>77</v>
      </c>
      <c r="E4847" s="11" t="s">
        <v>36</v>
      </c>
      <c r="F4847" s="11" t="s">
        <v>19</v>
      </c>
      <c r="G4847" s="37">
        <v>42063</v>
      </c>
      <c r="H4847" s="13">
        <v>42069</v>
      </c>
      <c r="I4847" s="21">
        <v>6</v>
      </c>
      <c r="J4847" s="43" t="s">
        <v>1478</v>
      </c>
      <c r="K4847" s="21">
        <f t="shared" si="150"/>
        <v>2015</v>
      </c>
      <c r="L4847" s="24">
        <f t="shared" si="151"/>
        <v>1</v>
      </c>
      <c r="M4847" s="11" t="s">
        <v>14</v>
      </c>
      <c r="N4847" s="11" t="s">
        <v>14</v>
      </c>
      <c r="O4847" s="11" t="str">
        <f>VLOOKUP(E4847,State_Code_Name!$B$1:$C$52,2,0)</f>
        <v>Florida</v>
      </c>
    </row>
    <row r="4848" spans="1:15" x14ac:dyDescent="0.3">
      <c r="A4848" s="11">
        <v>2079233</v>
      </c>
      <c r="B4848" s="12" t="s">
        <v>39</v>
      </c>
      <c r="C4848" s="12" t="s">
        <v>16</v>
      </c>
      <c r="D4848" s="12" t="s">
        <v>21</v>
      </c>
      <c r="E4848" s="11" t="s">
        <v>91</v>
      </c>
      <c r="F4848" s="11" t="s">
        <v>19</v>
      </c>
      <c r="G4848" s="37">
        <v>42606</v>
      </c>
      <c r="H4848" s="13">
        <v>42606</v>
      </c>
      <c r="I4848" s="21">
        <v>0</v>
      </c>
      <c r="J4848" s="43" t="s">
        <v>1482</v>
      </c>
      <c r="K4848" s="21">
        <f t="shared" si="150"/>
        <v>2016</v>
      </c>
      <c r="L4848" s="24">
        <f t="shared" si="151"/>
        <v>3</v>
      </c>
      <c r="M4848" s="11" t="s">
        <v>14</v>
      </c>
      <c r="N4848" s="11" t="s">
        <v>14</v>
      </c>
      <c r="O4848" s="11" t="str">
        <f>VLOOKUP(E4848,State_Code_Name!$B$1:$C$52,2,0)</f>
        <v>Vermont</v>
      </c>
    </row>
    <row r="4849" spans="1:15" x14ac:dyDescent="0.3">
      <c r="A4849" s="11">
        <v>318273</v>
      </c>
      <c r="B4849" s="12" t="s">
        <v>39</v>
      </c>
      <c r="C4849" s="12" t="s">
        <v>37</v>
      </c>
      <c r="D4849" s="12" t="s">
        <v>150</v>
      </c>
      <c r="E4849" s="11" t="s">
        <v>18</v>
      </c>
      <c r="F4849" s="11" t="s">
        <v>19</v>
      </c>
      <c r="G4849" s="37">
        <v>41320</v>
      </c>
      <c r="H4849" s="13">
        <v>41320</v>
      </c>
      <c r="I4849" s="21">
        <v>0</v>
      </c>
      <c r="J4849" s="43" t="s">
        <v>1478</v>
      </c>
      <c r="K4849" s="21">
        <f t="shared" si="150"/>
        <v>2013</v>
      </c>
      <c r="L4849" s="24">
        <f t="shared" si="151"/>
        <v>1</v>
      </c>
      <c r="M4849" s="11" t="s">
        <v>14</v>
      </c>
      <c r="N4849" s="11" t="s">
        <v>15</v>
      </c>
      <c r="O4849" s="11" t="str">
        <f>VLOOKUP(E4849,State_Code_Name!$B$1:$C$52,2,0)</f>
        <v>California</v>
      </c>
    </row>
    <row r="4850" spans="1:15" x14ac:dyDescent="0.3">
      <c r="A4850" s="11">
        <v>1960861</v>
      </c>
      <c r="B4850" s="12" t="s">
        <v>591</v>
      </c>
      <c r="C4850" s="12" t="s">
        <v>27</v>
      </c>
      <c r="D4850" s="12" t="s">
        <v>28</v>
      </c>
      <c r="E4850" s="11" t="s">
        <v>32</v>
      </c>
      <c r="F4850" s="11" t="s">
        <v>19</v>
      </c>
      <c r="G4850" s="37">
        <v>42529</v>
      </c>
      <c r="H4850" s="13">
        <v>42529</v>
      </c>
      <c r="I4850" s="21">
        <v>0</v>
      </c>
      <c r="J4850" s="43" t="s">
        <v>1477</v>
      </c>
      <c r="K4850" s="21">
        <f t="shared" si="150"/>
        <v>2016</v>
      </c>
      <c r="L4850" s="24">
        <f t="shared" si="151"/>
        <v>2</v>
      </c>
      <c r="M4850" s="11" t="s">
        <v>14</v>
      </c>
      <c r="N4850" s="11" t="s">
        <v>14</v>
      </c>
      <c r="O4850" s="11" t="str">
        <f>VLOOKUP(E4850,State_Code_Name!$B$1:$C$52,2,0)</f>
        <v>Texas</v>
      </c>
    </row>
    <row r="4851" spans="1:15" x14ac:dyDescent="0.3">
      <c r="A4851" s="11">
        <v>464063</v>
      </c>
      <c r="B4851" s="12" t="s">
        <v>31</v>
      </c>
      <c r="C4851" s="12" t="s">
        <v>27</v>
      </c>
      <c r="D4851" s="12" t="s">
        <v>57</v>
      </c>
      <c r="E4851" s="11" t="s">
        <v>36</v>
      </c>
      <c r="F4851" s="11" t="s">
        <v>19</v>
      </c>
      <c r="G4851" s="37">
        <v>41478</v>
      </c>
      <c r="H4851" s="13">
        <v>41480</v>
      </c>
      <c r="I4851" s="21">
        <v>2</v>
      </c>
      <c r="J4851" s="43" t="s">
        <v>1481</v>
      </c>
      <c r="K4851" s="21">
        <f t="shared" si="150"/>
        <v>2013</v>
      </c>
      <c r="L4851" s="24">
        <f t="shared" si="151"/>
        <v>3</v>
      </c>
      <c r="M4851" s="11" t="s">
        <v>14</v>
      </c>
      <c r="N4851" s="11" t="s">
        <v>15</v>
      </c>
      <c r="O4851" s="11" t="str">
        <f>VLOOKUP(E4851,State_Code_Name!$B$1:$C$52,2,0)</f>
        <v>Florida</v>
      </c>
    </row>
    <row r="4852" spans="1:15" x14ac:dyDescent="0.3">
      <c r="A4852" s="11">
        <v>601541</v>
      </c>
      <c r="B4852" s="12" t="s">
        <v>689</v>
      </c>
      <c r="C4852" s="12" t="s">
        <v>33</v>
      </c>
      <c r="D4852" s="12" t="s">
        <v>115</v>
      </c>
      <c r="E4852" s="11" t="s">
        <v>40</v>
      </c>
      <c r="F4852" s="11" t="s">
        <v>19</v>
      </c>
      <c r="G4852" s="37">
        <v>41595</v>
      </c>
      <c r="H4852" s="13">
        <v>41605</v>
      </c>
      <c r="I4852" s="21">
        <v>10</v>
      </c>
      <c r="J4852" s="43" t="s">
        <v>1479</v>
      </c>
      <c r="K4852" s="21">
        <f t="shared" si="150"/>
        <v>2013</v>
      </c>
      <c r="L4852" s="24">
        <f t="shared" si="151"/>
        <v>4</v>
      </c>
      <c r="M4852" s="11" t="s">
        <v>14</v>
      </c>
      <c r="N4852" s="11" t="s">
        <v>15</v>
      </c>
      <c r="O4852" s="11" t="str">
        <f>VLOOKUP(E4852,State_Code_Name!$B$1:$C$52,2,0)</f>
        <v>Ohio</v>
      </c>
    </row>
    <row r="4853" spans="1:15" x14ac:dyDescent="0.3">
      <c r="A4853" s="11">
        <v>1188397</v>
      </c>
      <c r="B4853" s="12" t="s">
        <v>1163</v>
      </c>
      <c r="C4853" s="12" t="s">
        <v>33</v>
      </c>
      <c r="D4853" s="12" t="s">
        <v>45</v>
      </c>
      <c r="E4853" s="11" t="s">
        <v>23</v>
      </c>
      <c r="F4853" s="11" t="s">
        <v>19</v>
      </c>
      <c r="G4853" s="37">
        <v>42013</v>
      </c>
      <c r="H4853" s="13">
        <v>42047</v>
      </c>
      <c r="I4853" s="21">
        <v>34</v>
      </c>
      <c r="J4853" s="43" t="s">
        <v>1474</v>
      </c>
      <c r="K4853" s="21">
        <f t="shared" si="150"/>
        <v>2015</v>
      </c>
      <c r="L4853" s="24">
        <f t="shared" si="151"/>
        <v>1</v>
      </c>
      <c r="M4853" s="11" t="s">
        <v>14</v>
      </c>
      <c r="N4853" s="11" t="s">
        <v>15</v>
      </c>
      <c r="O4853" s="11" t="str">
        <f>VLOOKUP(E4853,State_Code_Name!$B$1:$C$52,2,0)</f>
        <v>New York</v>
      </c>
    </row>
    <row r="4854" spans="1:15" x14ac:dyDescent="0.3">
      <c r="A4854" s="11">
        <v>805211</v>
      </c>
      <c r="B4854" s="12" t="s">
        <v>59</v>
      </c>
      <c r="C4854" s="12" t="s">
        <v>16</v>
      </c>
      <c r="D4854" s="12" t="s">
        <v>1442</v>
      </c>
      <c r="E4854" s="11" t="s">
        <v>40</v>
      </c>
      <c r="F4854" s="11" t="s">
        <v>19</v>
      </c>
      <c r="G4854" s="37">
        <v>41740</v>
      </c>
      <c r="H4854" s="13">
        <v>41740</v>
      </c>
      <c r="I4854" s="21">
        <v>0</v>
      </c>
      <c r="J4854" s="43" t="s">
        <v>1483</v>
      </c>
      <c r="K4854" s="21">
        <f t="shared" si="150"/>
        <v>2014</v>
      </c>
      <c r="L4854" s="24">
        <f t="shared" si="151"/>
        <v>2</v>
      </c>
      <c r="M4854" s="11" t="s">
        <v>14</v>
      </c>
      <c r="N4854" s="11" t="s">
        <v>15</v>
      </c>
      <c r="O4854" s="11" t="str">
        <f>VLOOKUP(E4854,State_Code_Name!$B$1:$C$52,2,0)</f>
        <v>Ohio</v>
      </c>
    </row>
    <row r="4855" spans="1:15" x14ac:dyDescent="0.3">
      <c r="A4855" s="11">
        <v>774587</v>
      </c>
      <c r="B4855" s="12" t="s">
        <v>70</v>
      </c>
      <c r="C4855" s="12" t="s">
        <v>27</v>
      </c>
      <c r="D4855" s="12" t="s">
        <v>57</v>
      </c>
      <c r="E4855" s="11" t="s">
        <v>36</v>
      </c>
      <c r="F4855" s="11" t="s">
        <v>19</v>
      </c>
      <c r="G4855" s="37">
        <v>41722</v>
      </c>
      <c r="H4855" s="13">
        <v>41722</v>
      </c>
      <c r="I4855" s="21">
        <v>0</v>
      </c>
      <c r="J4855" s="43" t="s">
        <v>1476</v>
      </c>
      <c r="K4855" s="21">
        <f t="shared" si="150"/>
        <v>2014</v>
      </c>
      <c r="L4855" s="24">
        <f t="shared" si="151"/>
        <v>1</v>
      </c>
      <c r="M4855" s="11" t="s">
        <v>14</v>
      </c>
      <c r="N4855" s="11" t="s">
        <v>14</v>
      </c>
      <c r="O4855" s="11" t="str">
        <f>VLOOKUP(E4855,State_Code_Name!$B$1:$C$52,2,0)</f>
        <v>Florida</v>
      </c>
    </row>
    <row r="4856" spans="1:15" x14ac:dyDescent="0.3">
      <c r="A4856" s="11">
        <v>1983943</v>
      </c>
      <c r="B4856" s="12" t="s">
        <v>301</v>
      </c>
      <c r="C4856" s="12" t="s">
        <v>62</v>
      </c>
      <c r="D4856" s="12" t="s">
        <v>279</v>
      </c>
      <c r="E4856" s="11" t="s">
        <v>32</v>
      </c>
      <c r="F4856" s="11" t="s">
        <v>19</v>
      </c>
      <c r="G4856" s="37">
        <v>42545</v>
      </c>
      <c r="H4856" s="13">
        <v>42545</v>
      </c>
      <c r="I4856" s="21">
        <v>0</v>
      </c>
      <c r="J4856" s="43" t="s">
        <v>1477</v>
      </c>
      <c r="K4856" s="21">
        <f t="shared" si="150"/>
        <v>2016</v>
      </c>
      <c r="L4856" s="24">
        <f t="shared" si="151"/>
        <v>2</v>
      </c>
      <c r="M4856" s="11" t="s">
        <v>14</v>
      </c>
      <c r="N4856" s="11" t="s">
        <v>15</v>
      </c>
      <c r="O4856" s="11" t="str">
        <f>VLOOKUP(E4856,State_Code_Name!$B$1:$C$52,2,0)</f>
        <v>Texas</v>
      </c>
    </row>
    <row r="4857" spans="1:15" x14ac:dyDescent="0.3">
      <c r="A4857" s="11">
        <v>1198125</v>
      </c>
      <c r="B4857" s="12" t="s">
        <v>104</v>
      </c>
      <c r="C4857" s="12" t="s">
        <v>33</v>
      </c>
      <c r="D4857" s="12" t="s">
        <v>115</v>
      </c>
      <c r="E4857" s="11" t="s">
        <v>78</v>
      </c>
      <c r="F4857" s="11" t="s">
        <v>19</v>
      </c>
      <c r="G4857" s="37">
        <v>42021</v>
      </c>
      <c r="H4857" s="13">
        <v>42021</v>
      </c>
      <c r="I4857" s="21">
        <v>0</v>
      </c>
      <c r="J4857" s="43" t="s">
        <v>1474</v>
      </c>
      <c r="K4857" s="21">
        <f t="shared" si="150"/>
        <v>2015</v>
      </c>
      <c r="L4857" s="24">
        <f t="shared" si="151"/>
        <v>1</v>
      </c>
      <c r="M4857" s="11" t="s">
        <v>14</v>
      </c>
      <c r="N4857" s="11" t="s">
        <v>15</v>
      </c>
      <c r="O4857" s="11" t="str">
        <f>VLOOKUP(E4857,State_Code_Name!$B$1:$C$52,2,0)</f>
        <v>Missouri</v>
      </c>
    </row>
    <row r="4858" spans="1:15" x14ac:dyDescent="0.3">
      <c r="A4858" s="11">
        <v>1795563</v>
      </c>
      <c r="B4858" s="12" t="s">
        <v>51</v>
      </c>
      <c r="C4858" s="12" t="s">
        <v>33</v>
      </c>
      <c r="D4858" s="12" t="s">
        <v>1441</v>
      </c>
      <c r="E4858" s="11" t="s">
        <v>80</v>
      </c>
      <c r="F4858" s="11" t="s">
        <v>19</v>
      </c>
      <c r="G4858" s="37">
        <v>42420</v>
      </c>
      <c r="H4858" s="13">
        <v>42420</v>
      </c>
      <c r="I4858" s="21">
        <v>0</v>
      </c>
      <c r="J4858" s="43" t="s">
        <v>1478</v>
      </c>
      <c r="K4858" s="21">
        <f t="shared" si="150"/>
        <v>2016</v>
      </c>
      <c r="L4858" s="24">
        <f t="shared" si="151"/>
        <v>1</v>
      </c>
      <c r="M4858" s="11" t="s">
        <v>14</v>
      </c>
      <c r="N4858" s="11" t="s">
        <v>15</v>
      </c>
      <c r="O4858" s="11" t="str">
        <f>VLOOKUP(E4858,State_Code_Name!$B$1:$C$52,2,0)</f>
        <v>Minnesota</v>
      </c>
    </row>
    <row r="4859" spans="1:15" x14ac:dyDescent="0.3">
      <c r="A4859" s="11">
        <v>1839900</v>
      </c>
      <c r="B4859" s="12" t="s">
        <v>44</v>
      </c>
      <c r="C4859" s="12" t="s">
        <v>37</v>
      </c>
      <c r="D4859" s="12" t="s">
        <v>146</v>
      </c>
      <c r="E4859" s="11" t="s">
        <v>23</v>
      </c>
      <c r="F4859" s="11" t="s">
        <v>303</v>
      </c>
      <c r="G4859" s="37">
        <v>42447</v>
      </c>
      <c r="H4859" s="13">
        <v>42451</v>
      </c>
      <c r="I4859" s="21">
        <v>4</v>
      </c>
      <c r="J4859" s="43" t="s">
        <v>1476</v>
      </c>
      <c r="K4859" s="21">
        <f t="shared" si="150"/>
        <v>2016</v>
      </c>
      <c r="L4859" s="24">
        <f t="shared" si="151"/>
        <v>1</v>
      </c>
      <c r="M4859" s="11" t="s">
        <v>14</v>
      </c>
      <c r="N4859" s="11" t="s">
        <v>14</v>
      </c>
      <c r="O4859" s="11" t="str">
        <f>VLOOKUP(E4859,State_Code_Name!$B$1:$C$52,2,0)</f>
        <v>New York</v>
      </c>
    </row>
    <row r="4860" spans="1:15" x14ac:dyDescent="0.3">
      <c r="A4860" s="11">
        <v>1788019</v>
      </c>
      <c r="B4860" s="12" t="s">
        <v>51</v>
      </c>
      <c r="C4860" s="12" t="s">
        <v>37</v>
      </c>
      <c r="D4860" s="12" t="s">
        <v>146</v>
      </c>
      <c r="E4860" s="11" t="s">
        <v>36</v>
      </c>
      <c r="F4860" s="11" t="s">
        <v>19</v>
      </c>
      <c r="G4860" s="37">
        <v>42415</v>
      </c>
      <c r="H4860" s="13">
        <v>42418</v>
      </c>
      <c r="I4860" s="21">
        <v>3</v>
      </c>
      <c r="J4860" s="43" t="s">
        <v>1478</v>
      </c>
      <c r="K4860" s="21">
        <f t="shared" si="150"/>
        <v>2016</v>
      </c>
      <c r="L4860" s="24">
        <f t="shared" si="151"/>
        <v>1</v>
      </c>
      <c r="M4860" s="11" t="s">
        <v>14</v>
      </c>
      <c r="N4860" s="11" t="s">
        <v>15</v>
      </c>
      <c r="O4860" s="11" t="str">
        <f>VLOOKUP(E4860,State_Code_Name!$B$1:$C$52,2,0)</f>
        <v>Florida</v>
      </c>
    </row>
    <row r="4861" spans="1:15" x14ac:dyDescent="0.3">
      <c r="A4861" s="11">
        <v>868232</v>
      </c>
      <c r="B4861" s="12" t="s">
        <v>163</v>
      </c>
      <c r="C4861" s="12" t="s">
        <v>16</v>
      </c>
      <c r="D4861" s="12" t="s">
        <v>21</v>
      </c>
      <c r="E4861" s="11" t="s">
        <v>36</v>
      </c>
      <c r="F4861" s="11" t="s">
        <v>303</v>
      </c>
      <c r="G4861" s="37">
        <v>41786</v>
      </c>
      <c r="H4861" s="13">
        <v>41788</v>
      </c>
      <c r="I4861" s="21">
        <v>2</v>
      </c>
      <c r="J4861" s="43" t="s">
        <v>1471</v>
      </c>
      <c r="K4861" s="21">
        <f t="shared" si="150"/>
        <v>2014</v>
      </c>
      <c r="L4861" s="24">
        <f t="shared" si="151"/>
        <v>2</v>
      </c>
      <c r="M4861" s="11" t="s">
        <v>14</v>
      </c>
      <c r="N4861" s="11" t="s">
        <v>15</v>
      </c>
      <c r="O4861" s="11" t="str">
        <f>VLOOKUP(E4861,State_Code_Name!$B$1:$C$52,2,0)</f>
        <v>Florida</v>
      </c>
    </row>
    <row r="4862" spans="1:15" x14ac:dyDescent="0.3">
      <c r="A4862" s="11">
        <v>1202968</v>
      </c>
      <c r="B4862" s="12" t="s">
        <v>11</v>
      </c>
      <c r="C4862" s="12" t="s">
        <v>9</v>
      </c>
      <c r="D4862" s="12" t="s">
        <v>10</v>
      </c>
      <c r="E4862" s="11" t="s">
        <v>85</v>
      </c>
      <c r="F4862" s="11" t="s">
        <v>19</v>
      </c>
      <c r="G4862" s="37">
        <v>42025</v>
      </c>
      <c r="H4862" s="13">
        <v>42025</v>
      </c>
      <c r="I4862" s="21">
        <v>0</v>
      </c>
      <c r="J4862" s="43" t="s">
        <v>1474</v>
      </c>
      <c r="K4862" s="21">
        <f t="shared" si="150"/>
        <v>2015</v>
      </c>
      <c r="L4862" s="24">
        <f t="shared" si="151"/>
        <v>1</v>
      </c>
      <c r="M4862" s="11" t="s">
        <v>14</v>
      </c>
      <c r="N4862" s="11" t="s">
        <v>15</v>
      </c>
      <c r="O4862" s="11" t="str">
        <f>VLOOKUP(E4862,State_Code_Name!$B$1:$C$52,2,0)</f>
        <v>Wisconsin</v>
      </c>
    </row>
    <row r="4863" spans="1:15" x14ac:dyDescent="0.3">
      <c r="A4863" s="11">
        <v>1359457</v>
      </c>
      <c r="B4863" s="12" t="s">
        <v>261</v>
      </c>
      <c r="C4863" s="12" t="s">
        <v>33</v>
      </c>
      <c r="D4863" s="12" t="s">
        <v>45</v>
      </c>
      <c r="E4863" s="11" t="s">
        <v>23</v>
      </c>
      <c r="F4863" s="11" t="s">
        <v>13</v>
      </c>
      <c r="G4863" s="37">
        <v>42128</v>
      </c>
      <c r="H4863" s="13">
        <v>42129</v>
      </c>
      <c r="I4863" s="21">
        <v>1</v>
      </c>
      <c r="J4863" s="43" t="s">
        <v>1471</v>
      </c>
      <c r="K4863" s="21">
        <f t="shared" si="150"/>
        <v>2015</v>
      </c>
      <c r="L4863" s="24">
        <f t="shared" si="151"/>
        <v>2</v>
      </c>
      <c r="M4863" s="11" t="s">
        <v>14</v>
      </c>
      <c r="N4863" s="11" t="s">
        <v>15</v>
      </c>
      <c r="O4863" s="11" t="str">
        <f>VLOOKUP(E4863,State_Code_Name!$B$1:$C$52,2,0)</f>
        <v>New York</v>
      </c>
    </row>
    <row r="4864" spans="1:15" x14ac:dyDescent="0.3">
      <c r="A4864" s="11">
        <v>1872812</v>
      </c>
      <c r="B4864" s="12" t="s">
        <v>31</v>
      </c>
      <c r="C4864" s="12" t="s">
        <v>16</v>
      </c>
      <c r="D4864" s="12" t="s">
        <v>25</v>
      </c>
      <c r="E4864" s="11" t="s">
        <v>122</v>
      </c>
      <c r="F4864" s="11" t="s">
        <v>19</v>
      </c>
      <c r="G4864" s="37">
        <v>42471</v>
      </c>
      <c r="H4864" s="13">
        <v>42471</v>
      </c>
      <c r="I4864" s="21">
        <v>0</v>
      </c>
      <c r="J4864" s="43" t="s">
        <v>1483</v>
      </c>
      <c r="K4864" s="21">
        <f t="shared" si="150"/>
        <v>2016</v>
      </c>
      <c r="L4864" s="24">
        <f t="shared" si="151"/>
        <v>2</v>
      </c>
      <c r="M4864" s="11" t="s">
        <v>14</v>
      </c>
      <c r="N4864" s="11" t="s">
        <v>15</v>
      </c>
      <c r="O4864" s="11" t="str">
        <f>VLOOKUP(E4864,State_Code_Name!$B$1:$C$52,2,0)</f>
        <v>Maryland</v>
      </c>
    </row>
    <row r="4865" spans="1:15" x14ac:dyDescent="0.3">
      <c r="A4865" s="11">
        <v>1560821</v>
      </c>
      <c r="B4865" s="12" t="s">
        <v>142</v>
      </c>
      <c r="C4865" s="12" t="s">
        <v>27</v>
      </c>
      <c r="D4865" s="12" t="s">
        <v>28</v>
      </c>
      <c r="E4865" s="11" t="s">
        <v>36</v>
      </c>
      <c r="F4865" s="11" t="s">
        <v>19</v>
      </c>
      <c r="G4865" s="37">
        <v>42258</v>
      </c>
      <c r="H4865" s="13">
        <v>42258</v>
      </c>
      <c r="I4865" s="21">
        <v>0</v>
      </c>
      <c r="J4865" s="43" t="s">
        <v>1480</v>
      </c>
      <c r="K4865" s="21">
        <f t="shared" si="150"/>
        <v>2015</v>
      </c>
      <c r="L4865" s="24">
        <f t="shared" si="151"/>
        <v>3</v>
      </c>
      <c r="M4865" s="11" t="s">
        <v>14</v>
      </c>
      <c r="N4865" s="11" t="s">
        <v>14</v>
      </c>
      <c r="O4865" s="11" t="str">
        <f>VLOOKUP(E4865,State_Code_Name!$B$1:$C$52,2,0)</f>
        <v>Florida</v>
      </c>
    </row>
    <row r="4866" spans="1:15" x14ac:dyDescent="0.3">
      <c r="A4866" s="11">
        <v>223531</v>
      </c>
      <c r="B4866" s="12" t="s">
        <v>269</v>
      </c>
      <c r="C4866" s="12" t="s">
        <v>16</v>
      </c>
      <c r="D4866" s="12" t="s">
        <v>21</v>
      </c>
      <c r="E4866" s="11" t="s">
        <v>23</v>
      </c>
      <c r="F4866" s="11" t="s">
        <v>19</v>
      </c>
      <c r="G4866" s="37">
        <v>41282</v>
      </c>
      <c r="H4866" s="13">
        <v>41282</v>
      </c>
      <c r="I4866" s="21">
        <v>0</v>
      </c>
      <c r="J4866" s="43" t="s">
        <v>1474</v>
      </c>
      <c r="K4866" s="21">
        <f t="shared" si="150"/>
        <v>2013</v>
      </c>
      <c r="L4866" s="24">
        <f t="shared" si="151"/>
        <v>1</v>
      </c>
      <c r="M4866" s="11" t="s">
        <v>14</v>
      </c>
      <c r="N4866" s="11" t="s">
        <v>15</v>
      </c>
      <c r="O4866" s="11" t="str">
        <f>VLOOKUP(E4866,State_Code_Name!$B$1:$C$52,2,0)</f>
        <v>New York</v>
      </c>
    </row>
    <row r="4867" spans="1:15" x14ac:dyDescent="0.3">
      <c r="A4867" s="11">
        <v>727088</v>
      </c>
      <c r="B4867" s="12" t="s">
        <v>1440</v>
      </c>
      <c r="C4867" s="12" t="s">
        <v>62</v>
      </c>
      <c r="D4867" s="12" t="s">
        <v>460</v>
      </c>
      <c r="E4867" s="11" t="s">
        <v>18</v>
      </c>
      <c r="F4867" s="11" t="s">
        <v>19</v>
      </c>
      <c r="G4867" s="37">
        <v>41691</v>
      </c>
      <c r="H4867" s="13">
        <v>41691</v>
      </c>
      <c r="I4867" s="21">
        <v>0</v>
      </c>
      <c r="J4867" s="43" t="s">
        <v>1478</v>
      </c>
      <c r="K4867" s="21">
        <f t="shared" ref="K4867:K4930" si="152">YEAR(G4867)</f>
        <v>2014</v>
      </c>
      <c r="L4867" s="24">
        <f t="shared" ref="L4867:L4930" si="153">ROUNDUP(MONTH(G4867)/3,0)</f>
        <v>1</v>
      </c>
      <c r="M4867" s="11" t="s">
        <v>14</v>
      </c>
      <c r="N4867" s="11" t="s">
        <v>15</v>
      </c>
      <c r="O4867" s="11" t="str">
        <f>VLOOKUP(E4867,State_Code_Name!$B$1:$C$52,2,0)</f>
        <v>California</v>
      </c>
    </row>
    <row r="4868" spans="1:15" x14ac:dyDescent="0.3">
      <c r="A4868" s="11">
        <v>1398609</v>
      </c>
      <c r="B4868" s="12" t="s">
        <v>31</v>
      </c>
      <c r="C4868" s="12" t="s">
        <v>37</v>
      </c>
      <c r="D4868" s="12" t="s">
        <v>94</v>
      </c>
      <c r="E4868" s="11" t="s">
        <v>99</v>
      </c>
      <c r="F4868" s="11" t="s">
        <v>19</v>
      </c>
      <c r="G4868" s="37">
        <v>42153</v>
      </c>
      <c r="H4868" s="13">
        <v>42153</v>
      </c>
      <c r="I4868" s="21">
        <v>0</v>
      </c>
      <c r="J4868" s="43" t="s">
        <v>1471</v>
      </c>
      <c r="K4868" s="21">
        <f t="shared" si="152"/>
        <v>2015</v>
      </c>
      <c r="L4868" s="24">
        <f t="shared" si="153"/>
        <v>2</v>
      </c>
      <c r="M4868" s="11" t="s">
        <v>14</v>
      </c>
      <c r="N4868" s="11" t="s">
        <v>15</v>
      </c>
      <c r="O4868" s="11" t="str">
        <f>VLOOKUP(E4868,State_Code_Name!$B$1:$C$52,2,0)</f>
        <v>Arizona</v>
      </c>
    </row>
    <row r="4869" spans="1:15" x14ac:dyDescent="0.3">
      <c r="A4869" s="11">
        <v>481897</v>
      </c>
      <c r="B4869" s="12" t="s">
        <v>252</v>
      </c>
      <c r="C4869" s="12" t="s">
        <v>16</v>
      </c>
      <c r="D4869" s="12" t="s">
        <v>1442</v>
      </c>
      <c r="E4869" s="11" t="s">
        <v>80</v>
      </c>
      <c r="F4869" s="11" t="s">
        <v>19</v>
      </c>
      <c r="G4869" s="37">
        <v>41492</v>
      </c>
      <c r="H4869" s="13">
        <v>41493</v>
      </c>
      <c r="I4869" s="21">
        <v>1</v>
      </c>
      <c r="J4869" s="43" t="s">
        <v>1482</v>
      </c>
      <c r="K4869" s="21">
        <f t="shared" si="152"/>
        <v>2013</v>
      </c>
      <c r="L4869" s="24">
        <f t="shared" si="153"/>
        <v>3</v>
      </c>
      <c r="M4869" s="11" t="s">
        <v>14</v>
      </c>
      <c r="N4869" s="11" t="s">
        <v>15</v>
      </c>
      <c r="O4869" s="11" t="str">
        <f>VLOOKUP(E4869,State_Code_Name!$B$1:$C$52,2,0)</f>
        <v>Minnesota</v>
      </c>
    </row>
    <row r="4870" spans="1:15" x14ac:dyDescent="0.3">
      <c r="A4870" s="11">
        <v>2079288</v>
      </c>
      <c r="B4870" s="12" t="s">
        <v>231</v>
      </c>
      <c r="C4870" s="12" t="s">
        <v>33</v>
      </c>
      <c r="D4870" s="12" t="s">
        <v>115</v>
      </c>
      <c r="E4870" s="11" t="s">
        <v>18</v>
      </c>
      <c r="F4870" s="11" t="s">
        <v>19</v>
      </c>
      <c r="G4870" s="37">
        <v>42607</v>
      </c>
      <c r="H4870" s="13">
        <v>42611</v>
      </c>
      <c r="I4870" s="21">
        <v>4</v>
      </c>
      <c r="J4870" s="43" t="s">
        <v>1482</v>
      </c>
      <c r="K4870" s="21">
        <f t="shared" si="152"/>
        <v>2016</v>
      </c>
      <c r="L4870" s="24">
        <f t="shared" si="153"/>
        <v>3</v>
      </c>
      <c r="M4870" s="11" t="s">
        <v>14</v>
      </c>
      <c r="N4870" s="11" t="s">
        <v>15</v>
      </c>
      <c r="O4870" s="11" t="str">
        <f>VLOOKUP(E4870,State_Code_Name!$B$1:$C$52,2,0)</f>
        <v>California</v>
      </c>
    </row>
    <row r="4871" spans="1:15" x14ac:dyDescent="0.3">
      <c r="A4871" s="11">
        <v>1474598</v>
      </c>
      <c r="B4871" s="12" t="s">
        <v>849</v>
      </c>
      <c r="C4871" s="12" t="s">
        <v>27</v>
      </c>
      <c r="D4871" s="12" t="s">
        <v>28</v>
      </c>
      <c r="E4871" s="11" t="s">
        <v>18</v>
      </c>
      <c r="F4871" s="11" t="s">
        <v>19</v>
      </c>
      <c r="G4871" s="37">
        <v>42205</v>
      </c>
      <c r="H4871" s="13">
        <v>42205</v>
      </c>
      <c r="I4871" s="21">
        <v>0</v>
      </c>
      <c r="J4871" s="43" t="s">
        <v>1481</v>
      </c>
      <c r="K4871" s="21">
        <f t="shared" si="152"/>
        <v>2015</v>
      </c>
      <c r="L4871" s="24">
        <f t="shared" si="153"/>
        <v>3</v>
      </c>
      <c r="M4871" s="11" t="s">
        <v>14</v>
      </c>
      <c r="N4871" s="11" t="s">
        <v>15</v>
      </c>
      <c r="O4871" s="11" t="str">
        <f>VLOOKUP(E4871,State_Code_Name!$B$1:$C$52,2,0)</f>
        <v>California</v>
      </c>
    </row>
    <row r="4872" spans="1:15" x14ac:dyDescent="0.3">
      <c r="A4872" s="11">
        <v>1318708</v>
      </c>
      <c r="B4872" s="12" t="s">
        <v>70</v>
      </c>
      <c r="C4872" s="12" t="s">
        <v>27</v>
      </c>
      <c r="D4872" s="12" t="s">
        <v>28</v>
      </c>
      <c r="E4872" s="11" t="s">
        <v>26</v>
      </c>
      <c r="F4872" s="11" t="s">
        <v>19</v>
      </c>
      <c r="G4872" s="37">
        <v>42101</v>
      </c>
      <c r="H4872" s="13">
        <v>42101</v>
      </c>
      <c r="I4872" s="21">
        <v>0</v>
      </c>
      <c r="J4872" s="43" t="s">
        <v>1483</v>
      </c>
      <c r="K4872" s="21">
        <f t="shared" si="152"/>
        <v>2015</v>
      </c>
      <c r="L4872" s="24">
        <f t="shared" si="153"/>
        <v>2</v>
      </c>
      <c r="M4872" s="11" t="s">
        <v>14</v>
      </c>
      <c r="N4872" s="11" t="s">
        <v>14</v>
      </c>
      <c r="O4872" s="11" t="str">
        <f>VLOOKUP(E4872,State_Code_Name!$B$1:$C$52,2,0)</f>
        <v>Georgia</v>
      </c>
    </row>
    <row r="4873" spans="1:15" x14ac:dyDescent="0.3">
      <c r="A4873" s="11">
        <v>387374</v>
      </c>
      <c r="B4873" s="12" t="s">
        <v>11</v>
      </c>
      <c r="C4873" s="12" t="s">
        <v>37</v>
      </c>
      <c r="D4873" s="12" t="s">
        <v>1443</v>
      </c>
      <c r="E4873" s="11" t="s">
        <v>18</v>
      </c>
      <c r="F4873" s="11" t="s">
        <v>19</v>
      </c>
      <c r="G4873" s="37">
        <v>41386</v>
      </c>
      <c r="H4873" s="13">
        <v>41386</v>
      </c>
      <c r="I4873" s="21">
        <v>0</v>
      </c>
      <c r="J4873" s="43" t="s">
        <v>1483</v>
      </c>
      <c r="K4873" s="21">
        <f t="shared" si="152"/>
        <v>2013</v>
      </c>
      <c r="L4873" s="24">
        <f t="shared" si="153"/>
        <v>2</v>
      </c>
      <c r="M4873" s="11" t="s">
        <v>15</v>
      </c>
      <c r="N4873" s="11" t="s">
        <v>15</v>
      </c>
      <c r="O4873" s="11" t="str">
        <f>VLOOKUP(E4873,State_Code_Name!$B$1:$C$52,2,0)</f>
        <v>California</v>
      </c>
    </row>
    <row r="4874" spans="1:15" x14ac:dyDescent="0.3">
      <c r="A4874" s="11">
        <v>878405</v>
      </c>
      <c r="B4874" s="12" t="s">
        <v>229</v>
      </c>
      <c r="C4874" s="12" t="s">
        <v>27</v>
      </c>
      <c r="D4874" s="12" t="s">
        <v>57</v>
      </c>
      <c r="E4874" s="11" t="s">
        <v>52</v>
      </c>
      <c r="F4874" s="11" t="s">
        <v>19</v>
      </c>
      <c r="G4874" s="37">
        <v>41793</v>
      </c>
      <c r="H4874" s="13">
        <v>41793</v>
      </c>
      <c r="I4874" s="21">
        <v>0</v>
      </c>
      <c r="J4874" s="43" t="s">
        <v>1477</v>
      </c>
      <c r="K4874" s="21">
        <f t="shared" si="152"/>
        <v>2014</v>
      </c>
      <c r="L4874" s="24">
        <f t="shared" si="153"/>
        <v>2</v>
      </c>
      <c r="M4874" s="11" t="s">
        <v>14</v>
      </c>
      <c r="N4874" s="11" t="s">
        <v>15</v>
      </c>
      <c r="O4874" s="11" t="str">
        <f>VLOOKUP(E4874,State_Code_Name!$B$1:$C$52,2,0)</f>
        <v>Washington</v>
      </c>
    </row>
    <row r="4875" spans="1:15" x14ac:dyDescent="0.3">
      <c r="A4875" s="11">
        <v>1747354</v>
      </c>
      <c r="B4875" s="12" t="s">
        <v>333</v>
      </c>
      <c r="C4875" s="12" t="s">
        <v>539</v>
      </c>
      <c r="D4875" s="12" t="s">
        <v>656</v>
      </c>
      <c r="E4875" s="11" t="s">
        <v>36</v>
      </c>
      <c r="F4875" s="11" t="s">
        <v>19</v>
      </c>
      <c r="G4875" s="37">
        <v>42388</v>
      </c>
      <c r="H4875" s="13">
        <v>42388</v>
      </c>
      <c r="I4875" s="21">
        <v>0</v>
      </c>
      <c r="J4875" s="43" t="s">
        <v>1474</v>
      </c>
      <c r="K4875" s="21">
        <f t="shared" si="152"/>
        <v>2016</v>
      </c>
      <c r="L4875" s="24">
        <f t="shared" si="153"/>
        <v>1</v>
      </c>
      <c r="M4875" s="11" t="s">
        <v>14</v>
      </c>
      <c r="N4875" s="11" t="s">
        <v>15</v>
      </c>
      <c r="O4875" s="11" t="str">
        <f>VLOOKUP(E4875,State_Code_Name!$B$1:$C$52,2,0)</f>
        <v>Florida</v>
      </c>
    </row>
    <row r="4876" spans="1:15" x14ac:dyDescent="0.3">
      <c r="A4876" s="11">
        <v>1270529</v>
      </c>
      <c r="B4876" s="12" t="s">
        <v>61</v>
      </c>
      <c r="C4876" s="12" t="s">
        <v>53</v>
      </c>
      <c r="D4876" s="12" t="s">
        <v>102</v>
      </c>
      <c r="E4876" s="11" t="s">
        <v>12</v>
      </c>
      <c r="F4876" s="11" t="s">
        <v>19</v>
      </c>
      <c r="G4876" s="37">
        <v>42069</v>
      </c>
      <c r="H4876" s="13">
        <v>42069</v>
      </c>
      <c r="I4876" s="21">
        <v>0</v>
      </c>
      <c r="J4876" s="43" t="s">
        <v>1476</v>
      </c>
      <c r="K4876" s="21">
        <f t="shared" si="152"/>
        <v>2015</v>
      </c>
      <c r="L4876" s="24">
        <f t="shared" si="153"/>
        <v>1</v>
      </c>
      <c r="M4876" s="11" t="s">
        <v>14</v>
      </c>
      <c r="N4876" s="11" t="s">
        <v>15</v>
      </c>
      <c r="O4876" s="11" t="str">
        <f>VLOOKUP(E4876,State_Code_Name!$B$1:$C$52,2,0)</f>
        <v>Virginia</v>
      </c>
    </row>
    <row r="4877" spans="1:15" x14ac:dyDescent="0.3">
      <c r="A4877" s="11">
        <v>810808</v>
      </c>
      <c r="B4877" s="12" t="s">
        <v>61</v>
      </c>
      <c r="C4877" s="12" t="s">
        <v>53</v>
      </c>
      <c r="D4877" s="12" t="s">
        <v>102</v>
      </c>
      <c r="E4877" s="11" t="s">
        <v>171</v>
      </c>
      <c r="F4877" s="11" t="s">
        <v>19</v>
      </c>
      <c r="G4877" s="37">
        <v>41745</v>
      </c>
      <c r="H4877" s="13">
        <v>41745</v>
      </c>
      <c r="I4877" s="21">
        <v>0</v>
      </c>
      <c r="J4877" s="43" t="s">
        <v>1483</v>
      </c>
      <c r="K4877" s="21">
        <f t="shared" si="152"/>
        <v>2014</v>
      </c>
      <c r="L4877" s="24">
        <f t="shared" si="153"/>
        <v>2</v>
      </c>
      <c r="M4877" s="11" t="s">
        <v>14</v>
      </c>
      <c r="N4877" s="11" t="s">
        <v>15</v>
      </c>
      <c r="O4877" s="11" t="str">
        <f>VLOOKUP(E4877,State_Code_Name!$B$1:$C$52,2,0)</f>
        <v>Louisiana</v>
      </c>
    </row>
    <row r="4878" spans="1:15" x14ac:dyDescent="0.3">
      <c r="A4878" s="11">
        <v>1349280</v>
      </c>
      <c r="B4878" s="12" t="s">
        <v>379</v>
      </c>
      <c r="C4878" s="12" t="s">
        <v>33</v>
      </c>
      <c r="D4878" s="12" t="s">
        <v>45</v>
      </c>
      <c r="E4878" s="11" t="s">
        <v>158</v>
      </c>
      <c r="F4878" s="11" t="s">
        <v>19</v>
      </c>
      <c r="G4878" s="37">
        <v>42121</v>
      </c>
      <c r="H4878" s="13">
        <v>42121</v>
      </c>
      <c r="I4878" s="21">
        <v>0</v>
      </c>
      <c r="J4878" s="43" t="s">
        <v>1483</v>
      </c>
      <c r="K4878" s="21">
        <f t="shared" si="152"/>
        <v>2015</v>
      </c>
      <c r="L4878" s="24">
        <f t="shared" si="153"/>
        <v>2</v>
      </c>
      <c r="M4878" s="11" t="s">
        <v>14</v>
      </c>
      <c r="N4878" s="11" t="s">
        <v>15</v>
      </c>
      <c r="O4878" s="11" t="str">
        <f>VLOOKUP(E4878,State_Code_Name!$B$1:$C$52,2,0)</f>
        <v>New Mexico</v>
      </c>
    </row>
    <row r="4879" spans="1:15" x14ac:dyDescent="0.3">
      <c r="A4879" s="11">
        <v>966319</v>
      </c>
      <c r="B4879" s="12" t="s">
        <v>432</v>
      </c>
      <c r="C4879" s="12" t="s">
        <v>33</v>
      </c>
      <c r="D4879" s="12" t="s">
        <v>42</v>
      </c>
      <c r="E4879" s="11" t="s">
        <v>23</v>
      </c>
      <c r="F4879" s="11" t="s">
        <v>19</v>
      </c>
      <c r="G4879" s="37">
        <v>41855</v>
      </c>
      <c r="H4879" s="13">
        <v>41855</v>
      </c>
      <c r="I4879" s="21">
        <v>0</v>
      </c>
      <c r="J4879" s="43" t="s">
        <v>1482</v>
      </c>
      <c r="K4879" s="21">
        <f t="shared" si="152"/>
        <v>2014</v>
      </c>
      <c r="L4879" s="24">
        <f t="shared" si="153"/>
        <v>3</v>
      </c>
      <c r="M4879" s="11" t="s">
        <v>14</v>
      </c>
      <c r="N4879" s="11" t="s">
        <v>14</v>
      </c>
      <c r="O4879" s="11" t="str">
        <f>VLOOKUP(E4879,State_Code_Name!$B$1:$C$52,2,0)</f>
        <v>New York</v>
      </c>
    </row>
    <row r="4880" spans="1:15" x14ac:dyDescent="0.3">
      <c r="A4880" s="11">
        <v>1846992</v>
      </c>
      <c r="B4880" s="12" t="s">
        <v>181</v>
      </c>
      <c r="C4880" s="12" t="s">
        <v>16</v>
      </c>
      <c r="D4880" s="12" t="s">
        <v>25</v>
      </c>
      <c r="E4880" s="11" t="s">
        <v>60</v>
      </c>
      <c r="F4880" s="11" t="s">
        <v>19</v>
      </c>
      <c r="G4880" s="37">
        <v>42452</v>
      </c>
      <c r="H4880" s="13">
        <v>42452</v>
      </c>
      <c r="I4880" s="21">
        <v>0</v>
      </c>
      <c r="J4880" s="43" t="s">
        <v>1476</v>
      </c>
      <c r="K4880" s="21">
        <f t="shared" si="152"/>
        <v>2016</v>
      </c>
      <c r="L4880" s="24">
        <f t="shared" si="153"/>
        <v>1</v>
      </c>
      <c r="M4880" s="11" t="s">
        <v>14</v>
      </c>
      <c r="N4880" s="11" t="s">
        <v>15</v>
      </c>
      <c r="O4880" s="11" t="str">
        <f>VLOOKUP(E4880,State_Code_Name!$B$1:$C$52,2,0)</f>
        <v>Illinois</v>
      </c>
    </row>
    <row r="4881" spans="1:15" x14ac:dyDescent="0.3">
      <c r="A4881" s="11">
        <v>324386</v>
      </c>
      <c r="B4881" s="12" t="s">
        <v>82</v>
      </c>
      <c r="C4881" s="12" t="s">
        <v>37</v>
      </c>
      <c r="D4881" s="12" t="s">
        <v>81</v>
      </c>
      <c r="E4881" s="11" t="s">
        <v>100</v>
      </c>
      <c r="F4881" s="11" t="s">
        <v>19</v>
      </c>
      <c r="G4881" s="37">
        <v>41326</v>
      </c>
      <c r="H4881" s="13">
        <v>41326</v>
      </c>
      <c r="I4881" s="21">
        <v>0</v>
      </c>
      <c r="J4881" s="43" t="s">
        <v>1478</v>
      </c>
      <c r="K4881" s="21">
        <f t="shared" si="152"/>
        <v>2013</v>
      </c>
      <c r="L4881" s="24">
        <f t="shared" si="153"/>
        <v>1</v>
      </c>
      <c r="M4881" s="11" t="s">
        <v>14</v>
      </c>
      <c r="N4881" s="11" t="s">
        <v>15</v>
      </c>
      <c r="O4881" s="11" t="str">
        <f>VLOOKUP(E4881,State_Code_Name!$B$1:$C$52,2,0)</f>
        <v>Delaware</v>
      </c>
    </row>
    <row r="4882" spans="1:15" x14ac:dyDescent="0.3">
      <c r="A4882" s="11">
        <v>1693607</v>
      </c>
      <c r="B4882" s="12" t="s">
        <v>44</v>
      </c>
      <c r="C4882" s="12" t="s">
        <v>37</v>
      </c>
      <c r="D4882" s="12" t="s">
        <v>150</v>
      </c>
      <c r="E4882" s="11" t="s">
        <v>23</v>
      </c>
      <c r="F4882" s="11" t="s">
        <v>19</v>
      </c>
      <c r="G4882" s="37">
        <v>42349</v>
      </c>
      <c r="H4882" s="13">
        <v>42349</v>
      </c>
      <c r="I4882" s="21">
        <v>0</v>
      </c>
      <c r="J4882" s="43" t="s">
        <v>1475</v>
      </c>
      <c r="K4882" s="21">
        <f t="shared" si="152"/>
        <v>2015</v>
      </c>
      <c r="L4882" s="24">
        <f t="shared" si="153"/>
        <v>4</v>
      </c>
      <c r="M4882" s="11" t="s">
        <v>14</v>
      </c>
      <c r="N4882" s="11" t="s">
        <v>15</v>
      </c>
      <c r="O4882" s="11" t="str">
        <f>VLOOKUP(E4882,State_Code_Name!$B$1:$C$52,2,0)</f>
        <v>New York</v>
      </c>
    </row>
    <row r="4883" spans="1:15" x14ac:dyDescent="0.3">
      <c r="A4883" s="11">
        <v>1299174</v>
      </c>
      <c r="B4883" s="12" t="s">
        <v>340</v>
      </c>
      <c r="C4883" s="12" t="s">
        <v>16</v>
      </c>
      <c r="D4883" s="12" t="s">
        <v>21</v>
      </c>
      <c r="E4883" s="11" t="s">
        <v>43</v>
      </c>
      <c r="F4883" s="11" t="s">
        <v>303</v>
      </c>
      <c r="G4883" s="37">
        <v>42087</v>
      </c>
      <c r="H4883" s="13">
        <v>42093</v>
      </c>
      <c r="I4883" s="21">
        <v>6</v>
      </c>
      <c r="J4883" s="43" t="s">
        <v>1476</v>
      </c>
      <c r="K4883" s="21">
        <f t="shared" si="152"/>
        <v>2015</v>
      </c>
      <c r="L4883" s="24">
        <f t="shared" si="153"/>
        <v>1</v>
      </c>
      <c r="M4883" s="11" t="s">
        <v>14</v>
      </c>
      <c r="N4883" s="11" t="s">
        <v>15</v>
      </c>
      <c r="O4883" s="11" t="str">
        <f>VLOOKUP(E4883,State_Code_Name!$B$1:$C$52,2,0)</f>
        <v>North Carolina</v>
      </c>
    </row>
    <row r="4884" spans="1:15" x14ac:dyDescent="0.3">
      <c r="A4884" s="11">
        <v>1028000</v>
      </c>
      <c r="B4884" s="12" t="s">
        <v>848</v>
      </c>
      <c r="C4884" s="12" t="s">
        <v>33</v>
      </c>
      <c r="D4884" s="12" t="s">
        <v>42</v>
      </c>
      <c r="E4884" s="11" t="s">
        <v>52</v>
      </c>
      <c r="F4884" s="11" t="s">
        <v>19</v>
      </c>
      <c r="G4884" s="37">
        <v>41896</v>
      </c>
      <c r="H4884" s="13">
        <v>41900</v>
      </c>
      <c r="I4884" s="21">
        <v>4</v>
      </c>
      <c r="J4884" s="43" t="s">
        <v>1480</v>
      </c>
      <c r="K4884" s="21">
        <f t="shared" si="152"/>
        <v>2014</v>
      </c>
      <c r="L4884" s="24">
        <f t="shared" si="153"/>
        <v>3</v>
      </c>
      <c r="M4884" s="11" t="s">
        <v>14</v>
      </c>
      <c r="N4884" s="11" t="s">
        <v>15</v>
      </c>
      <c r="O4884" s="11" t="str">
        <f>VLOOKUP(E4884,State_Code_Name!$B$1:$C$52,2,0)</f>
        <v>Washington</v>
      </c>
    </row>
    <row r="4885" spans="1:15" x14ac:dyDescent="0.3">
      <c r="A4885" s="11">
        <v>896559</v>
      </c>
      <c r="B4885" s="12" t="s">
        <v>64</v>
      </c>
      <c r="C4885" s="12" t="s">
        <v>62</v>
      </c>
      <c r="D4885" s="12" t="s">
        <v>460</v>
      </c>
      <c r="E4885" s="11" t="s">
        <v>40</v>
      </c>
      <c r="F4885" s="11" t="s">
        <v>13</v>
      </c>
      <c r="G4885" s="37">
        <v>41806</v>
      </c>
      <c r="H4885" s="13">
        <v>41808</v>
      </c>
      <c r="I4885" s="21">
        <v>2</v>
      </c>
      <c r="J4885" s="43" t="s">
        <v>1477</v>
      </c>
      <c r="K4885" s="21">
        <f t="shared" si="152"/>
        <v>2014</v>
      </c>
      <c r="L4885" s="24">
        <f t="shared" si="153"/>
        <v>2</v>
      </c>
      <c r="M4885" s="11" t="s">
        <v>14</v>
      </c>
      <c r="N4885" s="11" t="s">
        <v>15</v>
      </c>
      <c r="O4885" s="11" t="str">
        <f>VLOOKUP(E4885,State_Code_Name!$B$1:$C$52,2,0)</f>
        <v>Ohio</v>
      </c>
    </row>
    <row r="4886" spans="1:15" x14ac:dyDescent="0.3">
      <c r="A4886" s="11">
        <v>1904379</v>
      </c>
      <c r="B4886" s="12" t="s">
        <v>205</v>
      </c>
      <c r="C4886" s="12" t="s">
        <v>27</v>
      </c>
      <c r="D4886" s="12" t="s">
        <v>28</v>
      </c>
      <c r="E4886" s="11" t="s">
        <v>23</v>
      </c>
      <c r="F4886" s="11" t="s">
        <v>19</v>
      </c>
      <c r="G4886" s="37">
        <v>42490</v>
      </c>
      <c r="H4886" s="13">
        <v>42490</v>
      </c>
      <c r="I4886" s="21">
        <v>0</v>
      </c>
      <c r="J4886" s="43" t="s">
        <v>1483</v>
      </c>
      <c r="K4886" s="21">
        <f t="shared" si="152"/>
        <v>2016</v>
      </c>
      <c r="L4886" s="24">
        <f t="shared" si="153"/>
        <v>2</v>
      </c>
      <c r="M4886" s="11" t="s">
        <v>14</v>
      </c>
      <c r="N4886" s="11" t="s">
        <v>14</v>
      </c>
      <c r="O4886" s="11" t="str">
        <f>VLOOKUP(E4886,State_Code_Name!$B$1:$C$52,2,0)</f>
        <v>New York</v>
      </c>
    </row>
    <row r="4887" spans="1:15" x14ac:dyDescent="0.3">
      <c r="A4887" s="11">
        <v>765989</v>
      </c>
      <c r="B4887" s="12" t="s">
        <v>162</v>
      </c>
      <c r="C4887" s="12" t="s">
        <v>16</v>
      </c>
      <c r="D4887" s="12" t="s">
        <v>21</v>
      </c>
      <c r="E4887" s="11" t="s">
        <v>40</v>
      </c>
      <c r="F4887" s="11" t="s">
        <v>303</v>
      </c>
      <c r="G4887" s="37">
        <v>41717</v>
      </c>
      <c r="H4887" s="13">
        <v>41723</v>
      </c>
      <c r="I4887" s="21">
        <v>6</v>
      </c>
      <c r="J4887" s="43" t="s">
        <v>1476</v>
      </c>
      <c r="K4887" s="21">
        <f t="shared" si="152"/>
        <v>2014</v>
      </c>
      <c r="L4887" s="24">
        <f t="shared" si="153"/>
        <v>1</v>
      </c>
      <c r="M4887" s="11" t="s">
        <v>14</v>
      </c>
      <c r="N4887" s="11" t="s">
        <v>15</v>
      </c>
      <c r="O4887" s="11" t="str">
        <f>VLOOKUP(E4887,State_Code_Name!$B$1:$C$52,2,0)</f>
        <v>Ohio</v>
      </c>
    </row>
    <row r="4888" spans="1:15" x14ac:dyDescent="0.3">
      <c r="A4888" s="11">
        <v>1117844</v>
      </c>
      <c r="B4888" s="12" t="s">
        <v>168</v>
      </c>
      <c r="C4888" s="12" t="s">
        <v>33</v>
      </c>
      <c r="D4888" s="12" t="s">
        <v>42</v>
      </c>
      <c r="E4888" s="11" t="s">
        <v>18</v>
      </c>
      <c r="F4888" s="11" t="s">
        <v>58</v>
      </c>
      <c r="G4888" s="37">
        <v>41957</v>
      </c>
      <c r="H4888" s="13">
        <v>41962</v>
      </c>
      <c r="I4888" s="21">
        <v>5</v>
      </c>
      <c r="J4888" s="43" t="s">
        <v>1479</v>
      </c>
      <c r="K4888" s="21">
        <f t="shared" si="152"/>
        <v>2014</v>
      </c>
      <c r="L4888" s="24">
        <f t="shared" si="153"/>
        <v>4</v>
      </c>
      <c r="M4888" s="11" t="s">
        <v>14</v>
      </c>
      <c r="N4888" s="11" t="s">
        <v>15</v>
      </c>
      <c r="O4888" s="11" t="str">
        <f>VLOOKUP(E4888,State_Code_Name!$B$1:$C$52,2,0)</f>
        <v>California</v>
      </c>
    </row>
    <row r="4889" spans="1:15" x14ac:dyDescent="0.3">
      <c r="A4889" s="11">
        <v>703303</v>
      </c>
      <c r="B4889" s="12" t="s">
        <v>579</v>
      </c>
      <c r="C4889" s="12" t="s">
        <v>33</v>
      </c>
      <c r="D4889" s="12" t="s">
        <v>42</v>
      </c>
      <c r="E4889" s="11" t="s">
        <v>151</v>
      </c>
      <c r="F4889" s="11" t="s">
        <v>303</v>
      </c>
      <c r="G4889" s="37">
        <v>41677</v>
      </c>
      <c r="H4889" s="13">
        <v>41680</v>
      </c>
      <c r="I4889" s="21">
        <v>3</v>
      </c>
      <c r="J4889" s="43" t="s">
        <v>1478</v>
      </c>
      <c r="K4889" s="21">
        <f t="shared" si="152"/>
        <v>2014</v>
      </c>
      <c r="L4889" s="24">
        <f t="shared" si="153"/>
        <v>1</v>
      </c>
      <c r="M4889" s="11" t="s">
        <v>14</v>
      </c>
      <c r="N4889" s="11" t="s">
        <v>14</v>
      </c>
      <c r="O4889" s="11" t="str">
        <f>VLOOKUP(E4889,State_Code_Name!$B$1:$C$52,2,0)</f>
        <v>Idaho</v>
      </c>
    </row>
    <row r="4890" spans="1:15" x14ac:dyDescent="0.3">
      <c r="A4890" s="11">
        <v>1465816</v>
      </c>
      <c r="B4890" s="12" t="s">
        <v>162</v>
      </c>
      <c r="C4890" s="12" t="s">
        <v>16</v>
      </c>
      <c r="D4890" s="12" t="s">
        <v>21</v>
      </c>
      <c r="E4890" s="11" t="s">
        <v>36</v>
      </c>
      <c r="F4890" s="11" t="s">
        <v>19</v>
      </c>
      <c r="G4890" s="37">
        <v>42198</v>
      </c>
      <c r="H4890" s="13">
        <v>42198</v>
      </c>
      <c r="I4890" s="21">
        <v>0</v>
      </c>
      <c r="J4890" s="43" t="s">
        <v>1481</v>
      </c>
      <c r="K4890" s="21">
        <f t="shared" si="152"/>
        <v>2015</v>
      </c>
      <c r="L4890" s="24">
        <f t="shared" si="153"/>
        <v>3</v>
      </c>
      <c r="M4890" s="11" t="s">
        <v>14</v>
      </c>
      <c r="N4890" s="11" t="s">
        <v>15</v>
      </c>
      <c r="O4890" s="11" t="str">
        <f>VLOOKUP(E4890,State_Code_Name!$B$1:$C$52,2,0)</f>
        <v>Florida</v>
      </c>
    </row>
    <row r="4891" spans="1:15" x14ac:dyDescent="0.3">
      <c r="A4891" s="11">
        <v>1532103</v>
      </c>
      <c r="B4891" s="12" t="s">
        <v>74</v>
      </c>
      <c r="C4891" s="12" t="s">
        <v>27</v>
      </c>
      <c r="D4891" s="12" t="s">
        <v>57</v>
      </c>
      <c r="E4891" s="11" t="s">
        <v>18</v>
      </c>
      <c r="F4891" s="11" t="s">
        <v>19</v>
      </c>
      <c r="G4891" s="37">
        <v>42239</v>
      </c>
      <c r="H4891" s="13">
        <v>42239</v>
      </c>
      <c r="I4891" s="21">
        <v>0</v>
      </c>
      <c r="J4891" s="43" t="s">
        <v>1482</v>
      </c>
      <c r="K4891" s="21">
        <f t="shared" si="152"/>
        <v>2015</v>
      </c>
      <c r="L4891" s="24">
        <f t="shared" si="153"/>
        <v>3</v>
      </c>
      <c r="M4891" s="11" t="s">
        <v>14</v>
      </c>
      <c r="N4891" s="11" t="s">
        <v>15</v>
      </c>
      <c r="O4891" s="11" t="str">
        <f>VLOOKUP(E4891,State_Code_Name!$B$1:$C$52,2,0)</f>
        <v>California</v>
      </c>
    </row>
    <row r="4892" spans="1:15" x14ac:dyDescent="0.3">
      <c r="A4892" s="11">
        <v>463608</v>
      </c>
      <c r="B4892" s="12" t="s">
        <v>581</v>
      </c>
      <c r="C4892" s="12" t="s">
        <v>33</v>
      </c>
      <c r="D4892" s="12" t="s">
        <v>160</v>
      </c>
      <c r="E4892" s="11" t="s">
        <v>43</v>
      </c>
      <c r="F4892" s="11" t="s">
        <v>19</v>
      </c>
      <c r="G4892" s="37">
        <v>41477</v>
      </c>
      <c r="H4892" s="13">
        <v>41477</v>
      </c>
      <c r="I4892" s="21">
        <v>0</v>
      </c>
      <c r="J4892" s="43" t="s">
        <v>1481</v>
      </c>
      <c r="K4892" s="21">
        <f t="shared" si="152"/>
        <v>2013</v>
      </c>
      <c r="L4892" s="24">
        <f t="shared" si="153"/>
        <v>3</v>
      </c>
      <c r="M4892" s="11" t="s">
        <v>14</v>
      </c>
      <c r="N4892" s="11" t="s">
        <v>14</v>
      </c>
      <c r="O4892" s="11" t="str">
        <f>VLOOKUP(E4892,State_Code_Name!$B$1:$C$52,2,0)</f>
        <v>North Carolina</v>
      </c>
    </row>
    <row r="4893" spans="1:15" x14ac:dyDescent="0.3">
      <c r="A4893" s="11">
        <v>362251</v>
      </c>
      <c r="B4893" s="12" t="s">
        <v>11</v>
      </c>
      <c r="C4893" s="12" t="s">
        <v>16</v>
      </c>
      <c r="D4893" s="12" t="s">
        <v>76</v>
      </c>
      <c r="E4893" s="11" t="s">
        <v>36</v>
      </c>
      <c r="F4893" s="11" t="s">
        <v>13</v>
      </c>
      <c r="G4893" s="37">
        <v>41354</v>
      </c>
      <c r="H4893" s="13">
        <v>41358</v>
      </c>
      <c r="I4893" s="21">
        <v>4</v>
      </c>
      <c r="J4893" s="43" t="s">
        <v>1476</v>
      </c>
      <c r="K4893" s="21">
        <f t="shared" si="152"/>
        <v>2013</v>
      </c>
      <c r="L4893" s="24">
        <f t="shared" si="153"/>
        <v>1</v>
      </c>
      <c r="M4893" s="11" t="s">
        <v>14</v>
      </c>
      <c r="N4893" s="11" t="s">
        <v>15</v>
      </c>
      <c r="O4893" s="11" t="str">
        <f>VLOOKUP(E4893,State_Code_Name!$B$1:$C$52,2,0)</f>
        <v>Florida</v>
      </c>
    </row>
    <row r="4894" spans="1:15" x14ac:dyDescent="0.3">
      <c r="A4894" s="11">
        <v>343944</v>
      </c>
      <c r="B4894" s="12" t="s">
        <v>69</v>
      </c>
      <c r="C4894" s="12" t="s">
        <v>37</v>
      </c>
      <c r="D4894" s="12" t="s">
        <v>81</v>
      </c>
      <c r="E4894" s="11" t="s">
        <v>52</v>
      </c>
      <c r="F4894" s="11" t="s">
        <v>19</v>
      </c>
      <c r="G4894" s="37">
        <v>41339</v>
      </c>
      <c r="H4894" s="13">
        <v>41339</v>
      </c>
      <c r="I4894" s="21">
        <v>0</v>
      </c>
      <c r="J4894" s="43" t="s">
        <v>1476</v>
      </c>
      <c r="K4894" s="21">
        <f t="shared" si="152"/>
        <v>2013</v>
      </c>
      <c r="L4894" s="24">
        <f t="shared" si="153"/>
        <v>1</v>
      </c>
      <c r="M4894" s="11" t="s">
        <v>14</v>
      </c>
      <c r="N4894" s="11" t="s">
        <v>15</v>
      </c>
      <c r="O4894" s="11" t="str">
        <f>VLOOKUP(E4894,State_Code_Name!$B$1:$C$52,2,0)</f>
        <v>Washington</v>
      </c>
    </row>
    <row r="4895" spans="1:15" x14ac:dyDescent="0.3">
      <c r="A4895" s="11">
        <v>323464</v>
      </c>
      <c r="B4895" s="12" t="s">
        <v>51</v>
      </c>
      <c r="C4895" s="12" t="s">
        <v>37</v>
      </c>
      <c r="D4895" s="12" t="s">
        <v>81</v>
      </c>
      <c r="E4895" s="11" t="s">
        <v>18</v>
      </c>
      <c r="F4895" s="11" t="s">
        <v>19</v>
      </c>
      <c r="G4895" s="37">
        <v>41325</v>
      </c>
      <c r="H4895" s="13">
        <v>41325</v>
      </c>
      <c r="I4895" s="21">
        <v>0</v>
      </c>
      <c r="J4895" s="43" t="s">
        <v>1478</v>
      </c>
      <c r="K4895" s="21">
        <f t="shared" si="152"/>
        <v>2013</v>
      </c>
      <c r="L4895" s="24">
        <f t="shared" si="153"/>
        <v>1</v>
      </c>
      <c r="M4895" s="11" t="s">
        <v>14</v>
      </c>
      <c r="N4895" s="11" t="s">
        <v>15</v>
      </c>
      <c r="O4895" s="11" t="str">
        <f>VLOOKUP(E4895,State_Code_Name!$B$1:$C$52,2,0)</f>
        <v>California</v>
      </c>
    </row>
    <row r="4896" spans="1:15" x14ac:dyDescent="0.3">
      <c r="A4896" s="11">
        <v>1596473</v>
      </c>
      <c r="B4896" s="12" t="s">
        <v>44</v>
      </c>
      <c r="C4896" s="12" t="s">
        <v>27</v>
      </c>
      <c r="D4896" s="12" t="s">
        <v>79</v>
      </c>
      <c r="E4896" s="11" t="s">
        <v>18</v>
      </c>
      <c r="F4896" s="11" t="s">
        <v>19</v>
      </c>
      <c r="G4896" s="37">
        <v>42284</v>
      </c>
      <c r="H4896" s="13">
        <v>42284</v>
      </c>
      <c r="I4896" s="21">
        <v>0</v>
      </c>
      <c r="J4896" s="43" t="s">
        <v>1473</v>
      </c>
      <c r="K4896" s="21">
        <f t="shared" si="152"/>
        <v>2015</v>
      </c>
      <c r="L4896" s="24">
        <f t="shared" si="153"/>
        <v>4</v>
      </c>
      <c r="M4896" s="11" t="s">
        <v>14</v>
      </c>
      <c r="N4896" s="11" t="s">
        <v>14</v>
      </c>
      <c r="O4896" s="11" t="str">
        <f>VLOOKUP(E4896,State_Code_Name!$B$1:$C$52,2,0)</f>
        <v>California</v>
      </c>
    </row>
    <row r="4897" spans="1:15" x14ac:dyDescent="0.3">
      <c r="A4897" s="11">
        <v>1485492</v>
      </c>
      <c r="B4897" s="12" t="s">
        <v>51</v>
      </c>
      <c r="C4897" s="12" t="s">
        <v>16</v>
      </c>
      <c r="D4897" s="12" t="s">
        <v>25</v>
      </c>
      <c r="E4897" s="11" t="s">
        <v>80</v>
      </c>
      <c r="F4897" s="11" t="s">
        <v>13</v>
      </c>
      <c r="G4897" s="37">
        <v>42209</v>
      </c>
      <c r="H4897" s="13">
        <v>42210</v>
      </c>
      <c r="I4897" s="21">
        <v>1</v>
      </c>
      <c r="J4897" s="43" t="s">
        <v>1481</v>
      </c>
      <c r="K4897" s="21">
        <f t="shared" si="152"/>
        <v>2015</v>
      </c>
      <c r="L4897" s="24">
        <f t="shared" si="153"/>
        <v>3</v>
      </c>
      <c r="M4897" s="11" t="s">
        <v>14</v>
      </c>
      <c r="N4897" s="11" t="s">
        <v>15</v>
      </c>
      <c r="O4897" s="11" t="str">
        <f>VLOOKUP(E4897,State_Code_Name!$B$1:$C$52,2,0)</f>
        <v>Minnesota</v>
      </c>
    </row>
    <row r="4898" spans="1:15" x14ac:dyDescent="0.3">
      <c r="A4898" s="11">
        <v>1843906</v>
      </c>
      <c r="B4898" s="12" t="s">
        <v>144</v>
      </c>
      <c r="C4898" s="12" t="s">
        <v>16</v>
      </c>
      <c r="D4898" s="12" t="s">
        <v>21</v>
      </c>
      <c r="E4898" s="11" t="s">
        <v>171</v>
      </c>
      <c r="F4898" s="11" t="s">
        <v>19</v>
      </c>
      <c r="G4898" s="37">
        <v>42451</v>
      </c>
      <c r="H4898" s="13">
        <v>42451</v>
      </c>
      <c r="I4898" s="21">
        <v>0</v>
      </c>
      <c r="J4898" s="43" t="s">
        <v>1476</v>
      </c>
      <c r="K4898" s="21">
        <f t="shared" si="152"/>
        <v>2016</v>
      </c>
      <c r="L4898" s="24">
        <f t="shared" si="153"/>
        <v>1</v>
      </c>
      <c r="M4898" s="11" t="s">
        <v>14</v>
      </c>
      <c r="N4898" s="11" t="s">
        <v>15</v>
      </c>
      <c r="O4898" s="11" t="str">
        <f>VLOOKUP(E4898,State_Code_Name!$B$1:$C$52,2,0)</f>
        <v>Louisiana</v>
      </c>
    </row>
    <row r="4899" spans="1:15" x14ac:dyDescent="0.3">
      <c r="A4899" s="11">
        <v>461446</v>
      </c>
      <c r="B4899" s="12" t="s">
        <v>31</v>
      </c>
      <c r="C4899" s="12" t="s">
        <v>27</v>
      </c>
      <c r="D4899" s="12" t="s">
        <v>28</v>
      </c>
      <c r="E4899" s="11" t="s">
        <v>60</v>
      </c>
      <c r="F4899" s="11" t="s">
        <v>303</v>
      </c>
      <c r="G4899" s="37">
        <v>41473</v>
      </c>
      <c r="H4899" s="13">
        <v>41477</v>
      </c>
      <c r="I4899" s="21">
        <v>4</v>
      </c>
      <c r="J4899" s="43" t="s">
        <v>1481</v>
      </c>
      <c r="K4899" s="21">
        <f t="shared" si="152"/>
        <v>2013</v>
      </c>
      <c r="L4899" s="24">
        <f t="shared" si="153"/>
        <v>3</v>
      </c>
      <c r="M4899" s="11" t="s">
        <v>14</v>
      </c>
      <c r="N4899" s="11" t="s">
        <v>15</v>
      </c>
      <c r="O4899" s="11" t="str">
        <f>VLOOKUP(E4899,State_Code_Name!$B$1:$C$52,2,0)</f>
        <v>Illinois</v>
      </c>
    </row>
    <row r="4900" spans="1:15" x14ac:dyDescent="0.3">
      <c r="A4900" s="11">
        <v>1713530</v>
      </c>
      <c r="B4900" s="12" t="s">
        <v>11</v>
      </c>
      <c r="C4900" s="12" t="s">
        <v>16</v>
      </c>
      <c r="D4900" s="12" t="s">
        <v>25</v>
      </c>
      <c r="E4900" s="11" t="s">
        <v>26</v>
      </c>
      <c r="F4900" s="11" t="s">
        <v>24</v>
      </c>
      <c r="G4900" s="37">
        <v>42360</v>
      </c>
      <c r="H4900" s="13">
        <v>42361</v>
      </c>
      <c r="I4900" s="21">
        <v>1</v>
      </c>
      <c r="J4900" s="43" t="s">
        <v>1475</v>
      </c>
      <c r="K4900" s="21">
        <f t="shared" si="152"/>
        <v>2015</v>
      </c>
      <c r="L4900" s="24">
        <f t="shared" si="153"/>
        <v>4</v>
      </c>
      <c r="M4900" s="11" t="s">
        <v>14</v>
      </c>
      <c r="N4900" s="11" t="s">
        <v>15</v>
      </c>
      <c r="O4900" s="11" t="str">
        <f>VLOOKUP(E4900,State_Code_Name!$B$1:$C$52,2,0)</f>
        <v>Georgia</v>
      </c>
    </row>
    <row r="4901" spans="1:15" x14ac:dyDescent="0.3">
      <c r="A4901" s="11">
        <v>442154</v>
      </c>
      <c r="B4901" s="12" t="s">
        <v>44</v>
      </c>
      <c r="C4901" s="12" t="s">
        <v>16</v>
      </c>
      <c r="D4901" s="12" t="s">
        <v>76</v>
      </c>
      <c r="E4901" s="11" t="s">
        <v>105</v>
      </c>
      <c r="F4901" s="11" t="s">
        <v>19</v>
      </c>
      <c r="G4901" s="37">
        <v>41450</v>
      </c>
      <c r="H4901" s="13">
        <v>41451</v>
      </c>
      <c r="I4901" s="21">
        <v>1</v>
      </c>
      <c r="J4901" s="43" t="s">
        <v>1477</v>
      </c>
      <c r="K4901" s="21">
        <f t="shared" si="152"/>
        <v>2013</v>
      </c>
      <c r="L4901" s="24">
        <f t="shared" si="153"/>
        <v>2</v>
      </c>
      <c r="M4901" s="11" t="s">
        <v>14</v>
      </c>
      <c r="N4901" s="11" t="s">
        <v>14</v>
      </c>
      <c r="O4901" s="11" t="str">
        <f>VLOOKUP(E4901,State_Code_Name!$B$1:$C$52,2,0)</f>
        <v>Indiana</v>
      </c>
    </row>
    <row r="4902" spans="1:15" x14ac:dyDescent="0.3">
      <c r="A4902" s="11">
        <v>1811357</v>
      </c>
      <c r="B4902" s="12" t="s">
        <v>810</v>
      </c>
      <c r="C4902" s="12" t="s">
        <v>9</v>
      </c>
      <c r="D4902" s="12" t="s">
        <v>285</v>
      </c>
      <c r="E4902" s="11" t="s">
        <v>113</v>
      </c>
      <c r="F4902" s="11" t="s">
        <v>13</v>
      </c>
      <c r="G4902" s="37">
        <v>42430</v>
      </c>
      <c r="H4902" s="13">
        <v>42432</v>
      </c>
      <c r="I4902" s="21">
        <v>2</v>
      </c>
      <c r="J4902" s="43" t="s">
        <v>1476</v>
      </c>
      <c r="K4902" s="21">
        <f t="shared" si="152"/>
        <v>2016</v>
      </c>
      <c r="L4902" s="24">
        <f t="shared" si="153"/>
        <v>1</v>
      </c>
      <c r="M4902" s="11" t="s">
        <v>15</v>
      </c>
      <c r="N4902" s="11" t="s">
        <v>15</v>
      </c>
      <c r="O4902" s="11" t="str">
        <f>VLOOKUP(E4902,State_Code_Name!$B$1:$C$52,2,0)</f>
        <v>South Carolina</v>
      </c>
    </row>
    <row r="4903" spans="1:15" x14ac:dyDescent="0.3">
      <c r="A4903" s="11">
        <v>1138282</v>
      </c>
      <c r="B4903" s="12" t="s">
        <v>646</v>
      </c>
      <c r="C4903" s="12" t="s">
        <v>33</v>
      </c>
      <c r="D4903" s="12" t="s">
        <v>1441</v>
      </c>
      <c r="E4903" s="11" t="s">
        <v>32</v>
      </c>
      <c r="F4903" s="11" t="s">
        <v>19</v>
      </c>
      <c r="G4903" s="37">
        <v>41975</v>
      </c>
      <c r="H4903" s="13">
        <v>41975</v>
      </c>
      <c r="I4903" s="21">
        <v>0</v>
      </c>
      <c r="J4903" s="43" t="s">
        <v>1475</v>
      </c>
      <c r="K4903" s="21">
        <f t="shared" si="152"/>
        <v>2014</v>
      </c>
      <c r="L4903" s="24">
        <f t="shared" si="153"/>
        <v>4</v>
      </c>
      <c r="M4903" s="11" t="s">
        <v>14</v>
      </c>
      <c r="N4903" s="11" t="s">
        <v>15</v>
      </c>
      <c r="O4903" s="11" t="str">
        <f>VLOOKUP(E4903,State_Code_Name!$B$1:$C$52,2,0)</f>
        <v>Texas</v>
      </c>
    </row>
    <row r="4904" spans="1:15" x14ac:dyDescent="0.3">
      <c r="A4904" s="11">
        <v>926937</v>
      </c>
      <c r="B4904" s="12" t="s">
        <v>1337</v>
      </c>
      <c r="C4904" s="12" t="s">
        <v>33</v>
      </c>
      <c r="D4904" s="12" t="s">
        <v>42</v>
      </c>
      <c r="E4904" s="11" t="s">
        <v>36</v>
      </c>
      <c r="F4904" s="11" t="s">
        <v>19</v>
      </c>
      <c r="G4904" s="37">
        <v>41828</v>
      </c>
      <c r="H4904" s="13">
        <v>41831</v>
      </c>
      <c r="I4904" s="21">
        <v>3</v>
      </c>
      <c r="J4904" s="43" t="s">
        <v>1481</v>
      </c>
      <c r="K4904" s="21">
        <f t="shared" si="152"/>
        <v>2014</v>
      </c>
      <c r="L4904" s="24">
        <f t="shared" si="153"/>
        <v>3</v>
      </c>
      <c r="M4904" s="11" t="s">
        <v>14</v>
      </c>
      <c r="N4904" s="11" t="s">
        <v>15</v>
      </c>
      <c r="O4904" s="11" t="str">
        <f>VLOOKUP(E4904,State_Code_Name!$B$1:$C$52,2,0)</f>
        <v>Florida</v>
      </c>
    </row>
    <row r="4905" spans="1:15" x14ac:dyDescent="0.3">
      <c r="A4905" s="11">
        <v>1566056</v>
      </c>
      <c r="B4905" s="12" t="s">
        <v>969</v>
      </c>
      <c r="C4905" s="12" t="s">
        <v>903</v>
      </c>
      <c r="D4905" s="12" t="s">
        <v>918</v>
      </c>
      <c r="E4905" s="11" t="s">
        <v>18</v>
      </c>
      <c r="F4905" s="11" t="s">
        <v>19</v>
      </c>
      <c r="G4905" s="37">
        <v>42262</v>
      </c>
      <c r="H4905" s="13">
        <v>42262</v>
      </c>
      <c r="I4905" s="21">
        <v>0</v>
      </c>
      <c r="J4905" s="43" t="s">
        <v>1480</v>
      </c>
      <c r="K4905" s="21">
        <f t="shared" si="152"/>
        <v>2015</v>
      </c>
      <c r="L4905" s="24">
        <f t="shared" si="153"/>
        <v>3</v>
      </c>
      <c r="M4905" s="11" t="s">
        <v>14</v>
      </c>
      <c r="N4905" s="11" t="s">
        <v>15</v>
      </c>
      <c r="O4905" s="11" t="str">
        <f>VLOOKUP(E4905,State_Code_Name!$B$1:$C$52,2,0)</f>
        <v>California</v>
      </c>
    </row>
    <row r="4906" spans="1:15" x14ac:dyDescent="0.3">
      <c r="A4906" s="11">
        <v>511753</v>
      </c>
      <c r="B4906" s="12" t="s">
        <v>11</v>
      </c>
      <c r="C4906" s="12" t="s">
        <v>27</v>
      </c>
      <c r="D4906" s="12" t="s">
        <v>28</v>
      </c>
      <c r="E4906" s="11" t="s">
        <v>113</v>
      </c>
      <c r="F4906" s="11" t="s">
        <v>19</v>
      </c>
      <c r="G4906" s="37">
        <v>41521</v>
      </c>
      <c r="H4906" s="13">
        <v>41522</v>
      </c>
      <c r="I4906" s="21">
        <v>1</v>
      </c>
      <c r="J4906" s="43" t="s">
        <v>1480</v>
      </c>
      <c r="K4906" s="21">
        <f t="shared" si="152"/>
        <v>2013</v>
      </c>
      <c r="L4906" s="24">
        <f t="shared" si="153"/>
        <v>3</v>
      </c>
      <c r="M4906" s="11" t="s">
        <v>14</v>
      </c>
      <c r="N4906" s="11" t="s">
        <v>15</v>
      </c>
      <c r="O4906" s="11" t="str">
        <f>VLOOKUP(E4906,State_Code_Name!$B$1:$C$52,2,0)</f>
        <v>South Carolina</v>
      </c>
    </row>
    <row r="4907" spans="1:15" x14ac:dyDescent="0.3">
      <c r="A4907" s="11">
        <v>1475224</v>
      </c>
      <c r="B4907" s="12" t="s">
        <v>55</v>
      </c>
      <c r="C4907" s="12" t="s">
        <v>53</v>
      </c>
      <c r="D4907" s="12" t="s">
        <v>54</v>
      </c>
      <c r="E4907" s="11" t="s">
        <v>49</v>
      </c>
      <c r="F4907" s="11" t="s">
        <v>19</v>
      </c>
      <c r="G4907" s="37">
        <v>42205</v>
      </c>
      <c r="H4907" s="13">
        <v>42205</v>
      </c>
      <c r="I4907" s="21">
        <v>0</v>
      </c>
      <c r="J4907" s="43" t="s">
        <v>1481</v>
      </c>
      <c r="K4907" s="21">
        <f t="shared" si="152"/>
        <v>2015</v>
      </c>
      <c r="L4907" s="24">
        <f t="shared" si="153"/>
        <v>3</v>
      </c>
      <c r="M4907" s="11" t="s">
        <v>14</v>
      </c>
      <c r="N4907" s="11" t="s">
        <v>15</v>
      </c>
      <c r="O4907" s="11" t="str">
        <f>VLOOKUP(E4907,State_Code_Name!$B$1:$C$52,2,0)</f>
        <v>New Jersey</v>
      </c>
    </row>
    <row r="4908" spans="1:15" x14ac:dyDescent="0.3">
      <c r="A4908" s="11">
        <v>255894</v>
      </c>
      <c r="B4908" s="12" t="s">
        <v>11</v>
      </c>
      <c r="C4908" s="12" t="s">
        <v>16</v>
      </c>
      <c r="D4908" s="12" t="s">
        <v>21</v>
      </c>
      <c r="E4908" s="11" t="s">
        <v>18</v>
      </c>
      <c r="F4908" s="11" t="s">
        <v>19</v>
      </c>
      <c r="G4908" s="37">
        <v>41297</v>
      </c>
      <c r="H4908" s="13">
        <v>41298</v>
      </c>
      <c r="I4908" s="21">
        <v>1</v>
      </c>
      <c r="J4908" s="43" t="s">
        <v>1474</v>
      </c>
      <c r="K4908" s="21">
        <f t="shared" si="152"/>
        <v>2013</v>
      </c>
      <c r="L4908" s="24">
        <f t="shared" si="153"/>
        <v>1</v>
      </c>
      <c r="M4908" s="11" t="s">
        <v>14</v>
      </c>
      <c r="N4908" s="11" t="s">
        <v>15</v>
      </c>
      <c r="O4908" s="11" t="str">
        <f>VLOOKUP(E4908,State_Code_Name!$B$1:$C$52,2,0)</f>
        <v>California</v>
      </c>
    </row>
    <row r="4909" spans="1:15" x14ac:dyDescent="0.3">
      <c r="A4909" s="11">
        <v>647770</v>
      </c>
      <c r="B4909" s="12" t="s">
        <v>59</v>
      </c>
      <c r="C4909" s="12" t="s">
        <v>9</v>
      </c>
      <c r="D4909" s="12" t="s">
        <v>133</v>
      </c>
      <c r="E4909" s="11" t="s">
        <v>23</v>
      </c>
      <c r="F4909" s="11" t="s">
        <v>19</v>
      </c>
      <c r="G4909" s="37">
        <v>41635</v>
      </c>
      <c r="H4909" s="13">
        <v>41635</v>
      </c>
      <c r="I4909" s="21">
        <v>0</v>
      </c>
      <c r="J4909" s="43" t="s">
        <v>1475</v>
      </c>
      <c r="K4909" s="21">
        <f t="shared" si="152"/>
        <v>2013</v>
      </c>
      <c r="L4909" s="24">
        <f t="shared" si="153"/>
        <v>4</v>
      </c>
      <c r="M4909" s="11" t="s">
        <v>14</v>
      </c>
      <c r="N4909" s="11" t="s">
        <v>15</v>
      </c>
      <c r="O4909" s="11" t="str">
        <f>VLOOKUP(E4909,State_Code_Name!$B$1:$C$52,2,0)</f>
        <v>New York</v>
      </c>
    </row>
    <row r="4910" spans="1:15" x14ac:dyDescent="0.3">
      <c r="A4910" s="11">
        <v>1706789</v>
      </c>
      <c r="B4910" s="12" t="s">
        <v>148</v>
      </c>
      <c r="C4910" s="12" t="s">
        <v>37</v>
      </c>
      <c r="D4910" s="12" t="s">
        <v>201</v>
      </c>
      <c r="E4910" s="11" t="s">
        <v>121</v>
      </c>
      <c r="F4910" s="11" t="s">
        <v>19</v>
      </c>
      <c r="G4910" s="37">
        <v>42354</v>
      </c>
      <c r="H4910" s="13">
        <v>42355</v>
      </c>
      <c r="I4910" s="21">
        <v>1</v>
      </c>
      <c r="J4910" s="43" t="s">
        <v>1475</v>
      </c>
      <c r="K4910" s="21">
        <f t="shared" si="152"/>
        <v>2015</v>
      </c>
      <c r="L4910" s="24">
        <f t="shared" si="153"/>
        <v>4</v>
      </c>
      <c r="M4910" s="11" t="s">
        <v>14</v>
      </c>
      <c r="N4910" s="11" t="s">
        <v>15</v>
      </c>
      <c r="O4910" s="11" t="str">
        <f>VLOOKUP(E4910,State_Code_Name!$B$1:$C$52,2,0)</f>
        <v>Oregon</v>
      </c>
    </row>
    <row r="4911" spans="1:15" x14ac:dyDescent="0.3">
      <c r="A4911" s="11">
        <v>1525178</v>
      </c>
      <c r="B4911" s="12" t="s">
        <v>11</v>
      </c>
      <c r="C4911" s="12" t="s">
        <v>16</v>
      </c>
      <c r="D4911" s="12" t="s">
        <v>21</v>
      </c>
      <c r="E4911" s="11" t="s">
        <v>12</v>
      </c>
      <c r="F4911" s="11" t="s">
        <v>13</v>
      </c>
      <c r="G4911" s="37">
        <v>42234</v>
      </c>
      <c r="H4911" s="13">
        <v>42235</v>
      </c>
      <c r="I4911" s="21">
        <v>1</v>
      </c>
      <c r="J4911" s="43" t="s">
        <v>1482</v>
      </c>
      <c r="K4911" s="21">
        <f t="shared" si="152"/>
        <v>2015</v>
      </c>
      <c r="L4911" s="24">
        <f t="shared" si="153"/>
        <v>3</v>
      </c>
      <c r="M4911" s="11" t="s">
        <v>14</v>
      </c>
      <c r="N4911" s="11" t="s">
        <v>14</v>
      </c>
      <c r="O4911" s="11" t="str">
        <f>VLOOKUP(E4911,State_Code_Name!$B$1:$C$52,2,0)</f>
        <v>Virginia</v>
      </c>
    </row>
    <row r="4912" spans="1:15" x14ac:dyDescent="0.3">
      <c r="A4912" s="11">
        <v>1703216</v>
      </c>
      <c r="B4912" s="12" t="s">
        <v>456</v>
      </c>
      <c r="C4912" s="12" t="s">
        <v>33</v>
      </c>
      <c r="D4912" s="12" t="s">
        <v>42</v>
      </c>
      <c r="E4912" s="11" t="s">
        <v>49</v>
      </c>
      <c r="F4912" s="11" t="s">
        <v>19</v>
      </c>
      <c r="G4912" s="37">
        <v>42356</v>
      </c>
      <c r="H4912" s="13">
        <v>42356</v>
      </c>
      <c r="I4912" s="21">
        <v>0</v>
      </c>
      <c r="J4912" s="43" t="s">
        <v>1475</v>
      </c>
      <c r="K4912" s="21">
        <f t="shared" si="152"/>
        <v>2015</v>
      </c>
      <c r="L4912" s="24">
        <f t="shared" si="153"/>
        <v>4</v>
      </c>
      <c r="M4912" s="11" t="s">
        <v>14</v>
      </c>
      <c r="N4912" s="11" t="s">
        <v>14</v>
      </c>
      <c r="O4912" s="11" t="str">
        <f>VLOOKUP(E4912,State_Code_Name!$B$1:$C$52,2,0)</f>
        <v>New Jersey</v>
      </c>
    </row>
    <row r="4913" spans="1:15" x14ac:dyDescent="0.3">
      <c r="A4913" s="11">
        <v>1852029</v>
      </c>
      <c r="B4913" s="12" t="s">
        <v>92</v>
      </c>
      <c r="C4913" s="12" t="s">
        <v>9</v>
      </c>
      <c r="D4913" s="12" t="s">
        <v>10</v>
      </c>
      <c r="E4913" s="11" t="s">
        <v>36</v>
      </c>
      <c r="F4913" s="11" t="s">
        <v>19</v>
      </c>
      <c r="G4913" s="37">
        <v>42457</v>
      </c>
      <c r="H4913" s="13">
        <v>42457</v>
      </c>
      <c r="I4913" s="21">
        <v>0</v>
      </c>
      <c r="J4913" s="43" t="s">
        <v>1476</v>
      </c>
      <c r="K4913" s="21">
        <f t="shared" si="152"/>
        <v>2016</v>
      </c>
      <c r="L4913" s="24">
        <f t="shared" si="153"/>
        <v>1</v>
      </c>
      <c r="M4913" s="11" t="s">
        <v>14</v>
      </c>
      <c r="N4913" s="11" t="s">
        <v>15</v>
      </c>
      <c r="O4913" s="11" t="str">
        <f>VLOOKUP(E4913,State_Code_Name!$B$1:$C$52,2,0)</f>
        <v>Florida</v>
      </c>
    </row>
    <row r="4914" spans="1:15" x14ac:dyDescent="0.3">
      <c r="A4914" s="11">
        <v>2021320</v>
      </c>
      <c r="B4914" s="12" t="s">
        <v>55</v>
      </c>
      <c r="C4914" s="12" t="s">
        <v>53</v>
      </c>
      <c r="D4914" s="12" t="s">
        <v>102</v>
      </c>
      <c r="E4914" s="11" t="s">
        <v>18</v>
      </c>
      <c r="F4914" s="11" t="s">
        <v>19</v>
      </c>
      <c r="G4914" s="37">
        <v>42572</v>
      </c>
      <c r="H4914" s="13">
        <v>42572</v>
      </c>
      <c r="I4914" s="21">
        <v>0</v>
      </c>
      <c r="J4914" s="43" t="s">
        <v>1481</v>
      </c>
      <c r="K4914" s="21">
        <f t="shared" si="152"/>
        <v>2016</v>
      </c>
      <c r="L4914" s="24">
        <f t="shared" si="153"/>
        <v>3</v>
      </c>
      <c r="M4914" s="11" t="s">
        <v>14</v>
      </c>
      <c r="N4914" s="11" t="s">
        <v>15</v>
      </c>
      <c r="O4914" s="11" t="str">
        <f>VLOOKUP(E4914,State_Code_Name!$B$1:$C$52,2,0)</f>
        <v>California</v>
      </c>
    </row>
    <row r="4915" spans="1:15" x14ac:dyDescent="0.3">
      <c r="A4915" s="11">
        <v>1237268</v>
      </c>
      <c r="B4915" s="12" t="s">
        <v>261</v>
      </c>
      <c r="C4915" s="12" t="s">
        <v>33</v>
      </c>
      <c r="D4915" s="12" t="s">
        <v>45</v>
      </c>
      <c r="E4915" s="11" t="s">
        <v>18</v>
      </c>
      <c r="F4915" s="11" t="s">
        <v>19</v>
      </c>
      <c r="G4915" s="37">
        <v>42047</v>
      </c>
      <c r="H4915" s="13">
        <v>42047</v>
      </c>
      <c r="I4915" s="21">
        <v>0</v>
      </c>
      <c r="J4915" s="43" t="s">
        <v>1478</v>
      </c>
      <c r="K4915" s="21">
        <f t="shared" si="152"/>
        <v>2015</v>
      </c>
      <c r="L4915" s="24">
        <f t="shared" si="153"/>
        <v>1</v>
      </c>
      <c r="M4915" s="11" t="s">
        <v>14</v>
      </c>
      <c r="N4915" s="11" t="s">
        <v>15</v>
      </c>
      <c r="O4915" s="11" t="str">
        <f>VLOOKUP(E4915,State_Code_Name!$B$1:$C$52,2,0)</f>
        <v>California</v>
      </c>
    </row>
    <row r="4916" spans="1:15" x14ac:dyDescent="0.3">
      <c r="A4916" s="11">
        <v>1524618</v>
      </c>
      <c r="B4916" s="12" t="s">
        <v>59</v>
      </c>
      <c r="C4916" s="12" t="s">
        <v>37</v>
      </c>
      <c r="D4916" s="12" t="s">
        <v>1444</v>
      </c>
      <c r="E4916" s="11" t="s">
        <v>23</v>
      </c>
      <c r="F4916" s="11" t="s">
        <v>19</v>
      </c>
      <c r="G4916" s="37">
        <v>42234</v>
      </c>
      <c r="H4916" s="13">
        <v>42234</v>
      </c>
      <c r="I4916" s="21">
        <v>0</v>
      </c>
      <c r="J4916" s="43" t="s">
        <v>1482</v>
      </c>
      <c r="K4916" s="21">
        <f t="shared" si="152"/>
        <v>2015</v>
      </c>
      <c r="L4916" s="24">
        <f t="shared" si="153"/>
        <v>3</v>
      </c>
      <c r="M4916" s="11" t="s">
        <v>14</v>
      </c>
      <c r="N4916" s="11" t="s">
        <v>15</v>
      </c>
      <c r="O4916" s="11" t="str">
        <f>VLOOKUP(E4916,State_Code_Name!$B$1:$C$52,2,0)</f>
        <v>New York</v>
      </c>
    </row>
    <row r="4917" spans="1:15" x14ac:dyDescent="0.3">
      <c r="A4917" s="11">
        <v>1926482</v>
      </c>
      <c r="B4917" s="12" t="s">
        <v>39</v>
      </c>
      <c r="C4917" s="12" t="s">
        <v>16</v>
      </c>
      <c r="D4917" s="12" t="s">
        <v>25</v>
      </c>
      <c r="E4917" s="11"/>
      <c r="F4917" s="11" t="s">
        <v>58</v>
      </c>
      <c r="G4917" s="37">
        <v>42506</v>
      </c>
      <c r="H4917" s="13">
        <v>42506</v>
      </c>
      <c r="I4917" s="21">
        <v>0</v>
      </c>
      <c r="J4917" s="43" t="s">
        <v>1471</v>
      </c>
      <c r="K4917" s="21">
        <f t="shared" si="152"/>
        <v>2016</v>
      </c>
      <c r="L4917" s="24">
        <f t="shared" si="153"/>
        <v>2</v>
      </c>
      <c r="M4917" s="11" t="s">
        <v>14</v>
      </c>
      <c r="N4917" s="11" t="s">
        <v>15</v>
      </c>
      <c r="O4917" s="11" t="e">
        <f>VLOOKUP(E4917,State_Code_Name!$B$1:$C$52,2,0)</f>
        <v>#N/A</v>
      </c>
    </row>
    <row r="4918" spans="1:15" x14ac:dyDescent="0.3">
      <c r="A4918" s="11">
        <v>1576920</v>
      </c>
      <c r="B4918" s="12" t="s">
        <v>769</v>
      </c>
      <c r="C4918" s="12" t="s">
        <v>33</v>
      </c>
      <c r="D4918" s="12" t="s">
        <v>115</v>
      </c>
      <c r="E4918" s="11" t="s">
        <v>52</v>
      </c>
      <c r="F4918" s="11" t="s">
        <v>19</v>
      </c>
      <c r="G4918" s="37">
        <v>42270</v>
      </c>
      <c r="H4918" s="13">
        <v>42275</v>
      </c>
      <c r="I4918" s="21">
        <v>5</v>
      </c>
      <c r="J4918" s="43" t="s">
        <v>1480</v>
      </c>
      <c r="K4918" s="21">
        <f t="shared" si="152"/>
        <v>2015</v>
      </c>
      <c r="L4918" s="24">
        <f t="shared" si="153"/>
        <v>3</v>
      </c>
      <c r="M4918" s="11" t="s">
        <v>14</v>
      </c>
      <c r="N4918" s="11" t="s">
        <v>14</v>
      </c>
      <c r="O4918" s="11" t="str">
        <f>VLOOKUP(E4918,State_Code_Name!$B$1:$C$52,2,0)</f>
        <v>Washington</v>
      </c>
    </row>
    <row r="4919" spans="1:15" x14ac:dyDescent="0.3">
      <c r="A4919" s="11">
        <v>321029</v>
      </c>
      <c r="B4919" s="12" t="s">
        <v>22</v>
      </c>
      <c r="C4919" s="12" t="s">
        <v>16</v>
      </c>
      <c r="D4919" s="12" t="s">
        <v>21</v>
      </c>
      <c r="E4919" s="11" t="s">
        <v>23</v>
      </c>
      <c r="F4919" s="11" t="s">
        <v>13</v>
      </c>
      <c r="G4919" s="37">
        <v>41324</v>
      </c>
      <c r="H4919" s="13">
        <v>41324</v>
      </c>
      <c r="I4919" s="21">
        <v>0</v>
      </c>
      <c r="J4919" s="43" t="s">
        <v>1478</v>
      </c>
      <c r="K4919" s="21">
        <f t="shared" si="152"/>
        <v>2013</v>
      </c>
      <c r="L4919" s="24">
        <f t="shared" si="153"/>
        <v>1</v>
      </c>
      <c r="M4919" s="11" t="s">
        <v>14</v>
      </c>
      <c r="N4919" s="11" t="s">
        <v>15</v>
      </c>
      <c r="O4919" s="11" t="str">
        <f>VLOOKUP(E4919,State_Code_Name!$B$1:$C$52,2,0)</f>
        <v>New York</v>
      </c>
    </row>
    <row r="4920" spans="1:15" x14ac:dyDescent="0.3">
      <c r="A4920" s="11">
        <v>1793004</v>
      </c>
      <c r="B4920" s="12" t="s">
        <v>306</v>
      </c>
      <c r="C4920" s="12" t="s">
        <v>9</v>
      </c>
      <c r="D4920" s="12" t="s">
        <v>10</v>
      </c>
      <c r="E4920" s="11" t="s">
        <v>18</v>
      </c>
      <c r="F4920" s="11" t="s">
        <v>19</v>
      </c>
      <c r="G4920" s="37">
        <v>42418</v>
      </c>
      <c r="H4920" s="13">
        <v>42419</v>
      </c>
      <c r="I4920" s="21">
        <v>1</v>
      </c>
      <c r="J4920" s="43" t="s">
        <v>1478</v>
      </c>
      <c r="K4920" s="21">
        <f t="shared" si="152"/>
        <v>2016</v>
      </c>
      <c r="L4920" s="24">
        <f t="shared" si="153"/>
        <v>1</v>
      </c>
      <c r="M4920" s="11" t="s">
        <v>14</v>
      </c>
      <c r="N4920" s="11" t="s">
        <v>14</v>
      </c>
      <c r="O4920" s="11" t="str">
        <f>VLOOKUP(E4920,State_Code_Name!$B$1:$C$52,2,0)</f>
        <v>California</v>
      </c>
    </row>
    <row r="4921" spans="1:15" x14ac:dyDescent="0.3">
      <c r="A4921" s="11">
        <v>1912770</v>
      </c>
      <c r="B4921" s="12" t="s">
        <v>441</v>
      </c>
      <c r="C4921" s="12" t="s">
        <v>33</v>
      </c>
      <c r="D4921" s="12" t="s">
        <v>115</v>
      </c>
      <c r="E4921" s="11" t="s">
        <v>12</v>
      </c>
      <c r="F4921" s="11" t="s">
        <v>19</v>
      </c>
      <c r="G4921" s="37">
        <v>42495</v>
      </c>
      <c r="H4921" s="13">
        <v>42495</v>
      </c>
      <c r="I4921" s="21">
        <v>0</v>
      </c>
      <c r="J4921" s="43" t="s">
        <v>1471</v>
      </c>
      <c r="K4921" s="21">
        <f t="shared" si="152"/>
        <v>2016</v>
      </c>
      <c r="L4921" s="24">
        <f t="shared" si="153"/>
        <v>2</v>
      </c>
      <c r="M4921" s="11" t="s">
        <v>14</v>
      </c>
      <c r="N4921" s="11" t="s">
        <v>15</v>
      </c>
      <c r="O4921" s="11" t="str">
        <f>VLOOKUP(E4921,State_Code_Name!$B$1:$C$52,2,0)</f>
        <v>Virginia</v>
      </c>
    </row>
    <row r="4922" spans="1:15" x14ac:dyDescent="0.3">
      <c r="A4922" s="11">
        <v>968027</v>
      </c>
      <c r="B4922" s="12" t="s">
        <v>101</v>
      </c>
      <c r="C4922" s="12" t="s">
        <v>27</v>
      </c>
      <c r="D4922" s="12" t="s">
        <v>57</v>
      </c>
      <c r="E4922" s="11" t="s">
        <v>183</v>
      </c>
      <c r="F4922" s="11" t="s">
        <v>19</v>
      </c>
      <c r="G4922" s="37">
        <v>41855</v>
      </c>
      <c r="H4922" s="13">
        <v>41855</v>
      </c>
      <c r="I4922" s="21">
        <v>0</v>
      </c>
      <c r="J4922" s="43" t="s">
        <v>1482</v>
      </c>
      <c r="K4922" s="21">
        <f t="shared" si="152"/>
        <v>2014</v>
      </c>
      <c r="L4922" s="24">
        <f t="shared" si="153"/>
        <v>3</v>
      </c>
      <c r="M4922" s="11" t="s">
        <v>14</v>
      </c>
      <c r="N4922" s="11" t="s">
        <v>14</v>
      </c>
      <c r="O4922" s="11" t="str">
        <f>VLOOKUP(E4922,State_Code_Name!$B$1:$C$52,2,0)</f>
        <v>Mississippi</v>
      </c>
    </row>
    <row r="4923" spans="1:15" x14ac:dyDescent="0.3">
      <c r="A4923" s="11">
        <v>1632454</v>
      </c>
      <c r="B4923" s="12" t="s">
        <v>55</v>
      </c>
      <c r="C4923" s="12" t="s">
        <v>53</v>
      </c>
      <c r="D4923" s="12" t="s">
        <v>77</v>
      </c>
      <c r="E4923" s="11" t="s">
        <v>78</v>
      </c>
      <c r="F4923" s="11" t="s">
        <v>19</v>
      </c>
      <c r="G4923" s="37">
        <v>42307</v>
      </c>
      <c r="H4923" s="13">
        <v>42307</v>
      </c>
      <c r="I4923" s="21">
        <v>0</v>
      </c>
      <c r="J4923" s="43" t="s">
        <v>1473</v>
      </c>
      <c r="K4923" s="21">
        <f t="shared" si="152"/>
        <v>2015</v>
      </c>
      <c r="L4923" s="24">
        <f t="shared" si="153"/>
        <v>4</v>
      </c>
      <c r="M4923" s="11" t="s">
        <v>14</v>
      </c>
      <c r="N4923" s="11" t="s">
        <v>15</v>
      </c>
      <c r="O4923" s="11" t="str">
        <f>VLOOKUP(E4923,State_Code_Name!$B$1:$C$52,2,0)</f>
        <v>Missouri</v>
      </c>
    </row>
    <row r="4924" spans="1:15" x14ac:dyDescent="0.3">
      <c r="A4924" s="11">
        <v>629756</v>
      </c>
      <c r="B4924" s="12" t="s">
        <v>48</v>
      </c>
      <c r="C4924" s="12" t="s">
        <v>27</v>
      </c>
      <c r="D4924" s="12" t="s">
        <v>28</v>
      </c>
      <c r="E4924" s="11" t="s">
        <v>71</v>
      </c>
      <c r="F4924" s="11" t="s">
        <v>19</v>
      </c>
      <c r="G4924" s="37">
        <v>41619</v>
      </c>
      <c r="H4924" s="13">
        <v>41619</v>
      </c>
      <c r="I4924" s="21">
        <v>0</v>
      </c>
      <c r="J4924" s="43" t="s">
        <v>1475</v>
      </c>
      <c r="K4924" s="21">
        <f t="shared" si="152"/>
        <v>2013</v>
      </c>
      <c r="L4924" s="24">
        <f t="shared" si="153"/>
        <v>4</v>
      </c>
      <c r="M4924" s="11" t="s">
        <v>14</v>
      </c>
      <c r="N4924" s="11" t="s">
        <v>14</v>
      </c>
      <c r="O4924" s="11" t="str">
        <f>VLOOKUP(E4924,State_Code_Name!$B$1:$C$52,2,0)</f>
        <v>Massachusetts</v>
      </c>
    </row>
    <row r="4925" spans="1:15" x14ac:dyDescent="0.3">
      <c r="A4925" s="11">
        <v>1193488</v>
      </c>
      <c r="B4925" s="12" t="s">
        <v>130</v>
      </c>
      <c r="C4925" s="12" t="s">
        <v>33</v>
      </c>
      <c r="D4925" s="12" t="s">
        <v>42</v>
      </c>
      <c r="E4925" s="11" t="s">
        <v>122</v>
      </c>
      <c r="F4925" s="11" t="s">
        <v>19</v>
      </c>
      <c r="G4925" s="37">
        <v>42018</v>
      </c>
      <c r="H4925" s="13">
        <v>42027</v>
      </c>
      <c r="I4925" s="21">
        <v>9</v>
      </c>
      <c r="J4925" s="43" t="s">
        <v>1474</v>
      </c>
      <c r="K4925" s="21">
        <f t="shared" si="152"/>
        <v>2015</v>
      </c>
      <c r="L4925" s="24">
        <f t="shared" si="153"/>
        <v>1</v>
      </c>
      <c r="M4925" s="11" t="s">
        <v>14</v>
      </c>
      <c r="N4925" s="11" t="s">
        <v>15</v>
      </c>
      <c r="O4925" s="11" t="str">
        <f>VLOOKUP(E4925,State_Code_Name!$B$1:$C$52,2,0)</f>
        <v>Maryland</v>
      </c>
    </row>
    <row r="4926" spans="1:15" x14ac:dyDescent="0.3">
      <c r="A4926" s="11">
        <v>641540</v>
      </c>
      <c r="B4926" s="12" t="s">
        <v>39</v>
      </c>
      <c r="C4926" s="12" t="s">
        <v>33</v>
      </c>
      <c r="D4926" s="12" t="s">
        <v>115</v>
      </c>
      <c r="E4926" s="11" t="s">
        <v>67</v>
      </c>
      <c r="F4926" s="11" t="s">
        <v>19</v>
      </c>
      <c r="G4926" s="37">
        <v>41629</v>
      </c>
      <c r="H4926" s="13">
        <v>41638</v>
      </c>
      <c r="I4926" s="21">
        <v>9</v>
      </c>
      <c r="J4926" s="43" t="s">
        <v>1475</v>
      </c>
      <c r="K4926" s="21">
        <f t="shared" si="152"/>
        <v>2013</v>
      </c>
      <c r="L4926" s="24">
        <f t="shared" si="153"/>
        <v>4</v>
      </c>
      <c r="M4926" s="11" t="s">
        <v>14</v>
      </c>
      <c r="N4926" s="11" t="s">
        <v>15</v>
      </c>
      <c r="O4926" s="11" t="str">
        <f>VLOOKUP(E4926,State_Code_Name!$B$1:$C$52,2,0)</f>
        <v>Michigan</v>
      </c>
    </row>
    <row r="4927" spans="1:15" x14ac:dyDescent="0.3">
      <c r="A4927" s="11">
        <v>727576</v>
      </c>
      <c r="B4927" s="12" t="s">
        <v>39</v>
      </c>
      <c r="C4927" s="12" t="s">
        <v>33</v>
      </c>
      <c r="D4927" s="12" t="s">
        <v>115</v>
      </c>
      <c r="E4927" s="11" t="s">
        <v>18</v>
      </c>
      <c r="F4927" s="11" t="s">
        <v>19</v>
      </c>
      <c r="G4927" s="37">
        <v>41692</v>
      </c>
      <c r="H4927" s="13">
        <v>41695</v>
      </c>
      <c r="I4927" s="21">
        <v>3</v>
      </c>
      <c r="J4927" s="43" t="s">
        <v>1478</v>
      </c>
      <c r="K4927" s="21">
        <f t="shared" si="152"/>
        <v>2014</v>
      </c>
      <c r="L4927" s="24">
        <f t="shared" si="153"/>
        <v>1</v>
      </c>
      <c r="M4927" s="11" t="s">
        <v>14</v>
      </c>
      <c r="N4927" s="11" t="s">
        <v>14</v>
      </c>
      <c r="O4927" s="11" t="str">
        <f>VLOOKUP(E4927,State_Code_Name!$B$1:$C$52,2,0)</f>
        <v>California</v>
      </c>
    </row>
    <row r="4928" spans="1:15" x14ac:dyDescent="0.3">
      <c r="A4928" s="11">
        <v>1883627</v>
      </c>
      <c r="B4928" s="12" t="s">
        <v>125</v>
      </c>
      <c r="C4928" s="12" t="s">
        <v>27</v>
      </c>
      <c r="D4928" s="12" t="s">
        <v>28</v>
      </c>
      <c r="E4928" s="11" t="s">
        <v>26</v>
      </c>
      <c r="F4928" s="11" t="s">
        <v>19</v>
      </c>
      <c r="G4928" s="37">
        <v>42477</v>
      </c>
      <c r="H4928" s="13">
        <v>42477</v>
      </c>
      <c r="I4928" s="21">
        <v>0</v>
      </c>
      <c r="J4928" s="43" t="s">
        <v>1483</v>
      </c>
      <c r="K4928" s="21">
        <f t="shared" si="152"/>
        <v>2016</v>
      </c>
      <c r="L4928" s="24">
        <f t="shared" si="153"/>
        <v>2</v>
      </c>
      <c r="M4928" s="11" t="s">
        <v>14</v>
      </c>
      <c r="N4928" s="11" t="s">
        <v>15</v>
      </c>
      <c r="O4928" s="11" t="str">
        <f>VLOOKUP(E4928,State_Code_Name!$B$1:$C$52,2,0)</f>
        <v>Georgia</v>
      </c>
    </row>
    <row r="4929" spans="1:15" x14ac:dyDescent="0.3">
      <c r="A4929" s="11">
        <v>819353</v>
      </c>
      <c r="B4929" s="12" t="s">
        <v>135</v>
      </c>
      <c r="C4929" s="12" t="s">
        <v>27</v>
      </c>
      <c r="D4929" s="12" t="s">
        <v>28</v>
      </c>
      <c r="E4929" s="11" t="s">
        <v>122</v>
      </c>
      <c r="F4929" s="11" t="s">
        <v>303</v>
      </c>
      <c r="G4929" s="37">
        <v>41751</v>
      </c>
      <c r="H4929" s="13">
        <v>41754</v>
      </c>
      <c r="I4929" s="21">
        <v>3</v>
      </c>
      <c r="J4929" s="43" t="s">
        <v>1483</v>
      </c>
      <c r="K4929" s="21">
        <f t="shared" si="152"/>
        <v>2014</v>
      </c>
      <c r="L4929" s="24">
        <f t="shared" si="153"/>
        <v>2</v>
      </c>
      <c r="M4929" s="11" t="s">
        <v>14</v>
      </c>
      <c r="N4929" s="11" t="s">
        <v>15</v>
      </c>
      <c r="O4929" s="11" t="str">
        <f>VLOOKUP(E4929,State_Code_Name!$B$1:$C$52,2,0)</f>
        <v>Maryland</v>
      </c>
    </row>
    <row r="4930" spans="1:15" x14ac:dyDescent="0.3">
      <c r="A4930" s="11">
        <v>2021400</v>
      </c>
      <c r="B4930" s="12" t="s">
        <v>61</v>
      </c>
      <c r="C4930" s="12" t="s">
        <v>53</v>
      </c>
      <c r="D4930" s="12" t="s">
        <v>102</v>
      </c>
      <c r="E4930" s="11" t="s">
        <v>32</v>
      </c>
      <c r="F4930" s="11" t="s">
        <v>19</v>
      </c>
      <c r="G4930" s="37">
        <v>42571</v>
      </c>
      <c r="H4930" s="13">
        <v>42571</v>
      </c>
      <c r="I4930" s="21">
        <v>0</v>
      </c>
      <c r="J4930" s="43" t="s">
        <v>1481</v>
      </c>
      <c r="K4930" s="21">
        <f t="shared" si="152"/>
        <v>2016</v>
      </c>
      <c r="L4930" s="24">
        <f t="shared" si="153"/>
        <v>3</v>
      </c>
      <c r="M4930" s="11" t="s">
        <v>14</v>
      </c>
      <c r="N4930" s="11" t="s">
        <v>14</v>
      </c>
      <c r="O4930" s="11" t="str">
        <f>VLOOKUP(E4930,State_Code_Name!$B$1:$C$52,2,0)</f>
        <v>Texas</v>
      </c>
    </row>
    <row r="4931" spans="1:15" x14ac:dyDescent="0.3">
      <c r="A4931" s="11">
        <v>1580005</v>
      </c>
      <c r="B4931" s="12" t="s">
        <v>11</v>
      </c>
      <c r="C4931" s="12" t="s">
        <v>16</v>
      </c>
      <c r="D4931" s="12" t="s">
        <v>21</v>
      </c>
      <c r="E4931" s="11" t="s">
        <v>18</v>
      </c>
      <c r="F4931" s="11" t="s">
        <v>303</v>
      </c>
      <c r="G4931" s="37">
        <v>42272</v>
      </c>
      <c r="H4931" s="13">
        <v>42276</v>
      </c>
      <c r="I4931" s="21">
        <v>4</v>
      </c>
      <c r="J4931" s="43" t="s">
        <v>1480</v>
      </c>
      <c r="K4931" s="21">
        <f t="shared" ref="K4931:K4994" si="154">YEAR(G4931)</f>
        <v>2015</v>
      </c>
      <c r="L4931" s="24">
        <f t="shared" ref="L4931:L4994" si="155">ROUNDUP(MONTH(G4931)/3,0)</f>
        <v>3</v>
      </c>
      <c r="M4931" s="11" t="s">
        <v>14</v>
      </c>
      <c r="N4931" s="11" t="s">
        <v>15</v>
      </c>
      <c r="O4931" s="11" t="str">
        <f>VLOOKUP(E4931,State_Code_Name!$B$1:$C$52,2,0)</f>
        <v>California</v>
      </c>
    </row>
    <row r="4932" spans="1:15" x14ac:dyDescent="0.3">
      <c r="A4932" s="11">
        <v>2035550</v>
      </c>
      <c r="B4932" s="12" t="s">
        <v>787</v>
      </c>
      <c r="C4932" s="12" t="s">
        <v>33</v>
      </c>
      <c r="D4932" s="12" t="s">
        <v>42</v>
      </c>
      <c r="E4932" s="11" t="s">
        <v>36</v>
      </c>
      <c r="F4932" s="11" t="s">
        <v>19</v>
      </c>
      <c r="G4932" s="37">
        <v>42579</v>
      </c>
      <c r="H4932" s="13">
        <v>42579</v>
      </c>
      <c r="I4932" s="21">
        <v>0</v>
      </c>
      <c r="J4932" s="43" t="s">
        <v>1481</v>
      </c>
      <c r="K4932" s="21">
        <f t="shared" si="154"/>
        <v>2016</v>
      </c>
      <c r="L4932" s="24">
        <f t="shared" si="155"/>
        <v>3</v>
      </c>
      <c r="M4932" s="11" t="s">
        <v>14</v>
      </c>
      <c r="N4932" s="11" t="s">
        <v>14</v>
      </c>
      <c r="O4932" s="11" t="str">
        <f>VLOOKUP(E4932,State_Code_Name!$B$1:$C$52,2,0)</f>
        <v>Florida</v>
      </c>
    </row>
    <row r="4933" spans="1:15" x14ac:dyDescent="0.3">
      <c r="A4933" s="11">
        <v>680047</v>
      </c>
      <c r="B4933" s="12" t="s">
        <v>11</v>
      </c>
      <c r="C4933" s="12" t="s">
        <v>27</v>
      </c>
      <c r="D4933" s="12" t="s">
        <v>57</v>
      </c>
      <c r="E4933" s="11" t="s">
        <v>18</v>
      </c>
      <c r="F4933" s="11" t="s">
        <v>19</v>
      </c>
      <c r="G4933" s="37">
        <v>41661</v>
      </c>
      <c r="H4933" s="13">
        <v>41661</v>
      </c>
      <c r="I4933" s="21">
        <v>0</v>
      </c>
      <c r="J4933" s="43" t="s">
        <v>1474</v>
      </c>
      <c r="K4933" s="21">
        <f t="shared" si="154"/>
        <v>2014</v>
      </c>
      <c r="L4933" s="24">
        <f t="shared" si="155"/>
        <v>1</v>
      </c>
      <c r="M4933" s="11" t="s">
        <v>14</v>
      </c>
      <c r="N4933" s="11" t="s">
        <v>14</v>
      </c>
      <c r="O4933" s="11" t="str">
        <f>VLOOKUP(E4933,State_Code_Name!$B$1:$C$52,2,0)</f>
        <v>California</v>
      </c>
    </row>
    <row r="4934" spans="1:15" x14ac:dyDescent="0.3">
      <c r="A4934" s="11">
        <v>326195</v>
      </c>
      <c r="B4934" s="12" t="s">
        <v>59</v>
      </c>
      <c r="C4934" s="12" t="s">
        <v>16</v>
      </c>
      <c r="D4934" s="12" t="s">
        <v>76</v>
      </c>
      <c r="E4934" s="11" t="s">
        <v>18</v>
      </c>
      <c r="F4934" s="11" t="s">
        <v>303</v>
      </c>
      <c r="G4934" s="37">
        <v>41327</v>
      </c>
      <c r="H4934" s="13">
        <v>41327</v>
      </c>
      <c r="I4934" s="21">
        <v>0</v>
      </c>
      <c r="J4934" s="43" t="s">
        <v>1478</v>
      </c>
      <c r="K4934" s="21">
        <f t="shared" si="154"/>
        <v>2013</v>
      </c>
      <c r="L4934" s="24">
        <f t="shared" si="155"/>
        <v>1</v>
      </c>
      <c r="M4934" s="11" t="s">
        <v>14</v>
      </c>
      <c r="N4934" s="11" t="s">
        <v>14</v>
      </c>
      <c r="O4934" s="11" t="str">
        <f>VLOOKUP(E4934,State_Code_Name!$B$1:$C$52,2,0)</f>
        <v>California</v>
      </c>
    </row>
    <row r="4935" spans="1:15" x14ac:dyDescent="0.3">
      <c r="A4935" s="11">
        <v>1659409</v>
      </c>
      <c r="B4935" s="12" t="s">
        <v>662</v>
      </c>
      <c r="C4935" s="12" t="s">
        <v>33</v>
      </c>
      <c r="D4935" s="12" t="s">
        <v>160</v>
      </c>
      <c r="E4935" s="11" t="s">
        <v>122</v>
      </c>
      <c r="F4935" s="11" t="s">
        <v>19</v>
      </c>
      <c r="G4935" s="37">
        <v>42325</v>
      </c>
      <c r="H4935" s="13">
        <v>42325</v>
      </c>
      <c r="I4935" s="21">
        <v>0</v>
      </c>
      <c r="J4935" s="43" t="s">
        <v>1479</v>
      </c>
      <c r="K4935" s="21">
        <f t="shared" si="154"/>
        <v>2015</v>
      </c>
      <c r="L4935" s="24">
        <f t="shared" si="155"/>
        <v>4</v>
      </c>
      <c r="M4935" s="11" t="s">
        <v>14</v>
      </c>
      <c r="N4935" s="11" t="s">
        <v>14</v>
      </c>
      <c r="O4935" s="11" t="str">
        <f>VLOOKUP(E4935,State_Code_Name!$B$1:$C$52,2,0)</f>
        <v>Maryland</v>
      </c>
    </row>
    <row r="4936" spans="1:15" x14ac:dyDescent="0.3">
      <c r="A4936" s="11">
        <v>1990508</v>
      </c>
      <c r="B4936" s="12" t="s">
        <v>55</v>
      </c>
      <c r="C4936" s="12" t="s">
        <v>53</v>
      </c>
      <c r="D4936" s="12" t="s">
        <v>102</v>
      </c>
      <c r="E4936" s="11" t="s">
        <v>36</v>
      </c>
      <c r="F4936" s="11" t="s">
        <v>19</v>
      </c>
      <c r="G4936" s="37">
        <v>42550</v>
      </c>
      <c r="H4936" s="13">
        <v>42550</v>
      </c>
      <c r="I4936" s="21">
        <v>0</v>
      </c>
      <c r="J4936" s="43" t="s">
        <v>1477</v>
      </c>
      <c r="K4936" s="21">
        <f t="shared" si="154"/>
        <v>2016</v>
      </c>
      <c r="L4936" s="24">
        <f t="shared" si="155"/>
        <v>2</v>
      </c>
      <c r="M4936" s="11" t="s">
        <v>14</v>
      </c>
      <c r="N4936" s="11" t="s">
        <v>15</v>
      </c>
      <c r="O4936" s="11" t="str">
        <f>VLOOKUP(E4936,State_Code_Name!$B$1:$C$52,2,0)</f>
        <v>Florida</v>
      </c>
    </row>
    <row r="4937" spans="1:15" x14ac:dyDescent="0.3">
      <c r="A4937" s="11">
        <v>1954198</v>
      </c>
      <c r="B4937" s="12" t="s">
        <v>97</v>
      </c>
      <c r="C4937" s="12" t="s">
        <v>53</v>
      </c>
      <c r="D4937" s="12" t="s">
        <v>54</v>
      </c>
      <c r="E4937" s="11" t="s">
        <v>26</v>
      </c>
      <c r="F4937" s="11" t="s">
        <v>303</v>
      </c>
      <c r="G4937" s="37">
        <v>42524</v>
      </c>
      <c r="H4937" s="13">
        <v>42585</v>
      </c>
      <c r="I4937" s="21">
        <v>61</v>
      </c>
      <c r="J4937" s="43" t="s">
        <v>1477</v>
      </c>
      <c r="K4937" s="21">
        <f t="shared" si="154"/>
        <v>2016</v>
      </c>
      <c r="L4937" s="24">
        <f t="shared" si="155"/>
        <v>2</v>
      </c>
      <c r="M4937" s="11" t="s">
        <v>14</v>
      </c>
      <c r="N4937" s="11" t="s">
        <v>15</v>
      </c>
      <c r="O4937" s="11" t="str">
        <f>VLOOKUP(E4937,State_Code_Name!$B$1:$C$52,2,0)</f>
        <v>Georgia</v>
      </c>
    </row>
    <row r="4938" spans="1:15" x14ac:dyDescent="0.3">
      <c r="A4938" s="11">
        <v>1453407</v>
      </c>
      <c r="B4938" s="12" t="s">
        <v>48</v>
      </c>
      <c r="C4938" s="12" t="s">
        <v>27</v>
      </c>
      <c r="D4938" s="12" t="s">
        <v>28</v>
      </c>
      <c r="E4938" s="11" t="s">
        <v>23</v>
      </c>
      <c r="F4938" s="11" t="s">
        <v>19</v>
      </c>
      <c r="G4938" s="37">
        <v>42191</v>
      </c>
      <c r="H4938" s="13">
        <v>42193</v>
      </c>
      <c r="I4938" s="21">
        <v>2</v>
      </c>
      <c r="J4938" s="43" t="s">
        <v>1481</v>
      </c>
      <c r="K4938" s="21">
        <f t="shared" si="154"/>
        <v>2015</v>
      </c>
      <c r="L4938" s="24">
        <f t="shared" si="155"/>
        <v>3</v>
      </c>
      <c r="M4938" s="11" t="s">
        <v>14</v>
      </c>
      <c r="N4938" s="11" t="s">
        <v>15</v>
      </c>
      <c r="O4938" s="11" t="str">
        <f>VLOOKUP(E4938,State_Code_Name!$B$1:$C$52,2,0)</f>
        <v>New York</v>
      </c>
    </row>
    <row r="4939" spans="1:15" x14ac:dyDescent="0.3">
      <c r="A4939" s="11">
        <v>342259</v>
      </c>
      <c r="B4939" s="12" t="s">
        <v>31</v>
      </c>
      <c r="C4939" s="12" t="s">
        <v>16</v>
      </c>
      <c r="D4939" s="12" t="s">
        <v>1442</v>
      </c>
      <c r="E4939" s="11" t="s">
        <v>85</v>
      </c>
      <c r="F4939" s="11" t="s">
        <v>13</v>
      </c>
      <c r="G4939" s="37">
        <v>41338</v>
      </c>
      <c r="H4939" s="13">
        <v>41339</v>
      </c>
      <c r="I4939" s="21">
        <v>1</v>
      </c>
      <c r="J4939" s="43" t="s">
        <v>1476</v>
      </c>
      <c r="K4939" s="21">
        <f t="shared" si="154"/>
        <v>2013</v>
      </c>
      <c r="L4939" s="24">
        <f t="shared" si="155"/>
        <v>1</v>
      </c>
      <c r="M4939" s="11" t="s">
        <v>14</v>
      </c>
      <c r="N4939" s="11" t="s">
        <v>15</v>
      </c>
      <c r="O4939" s="11" t="str">
        <f>VLOOKUP(E4939,State_Code_Name!$B$1:$C$52,2,0)</f>
        <v>Wisconsin</v>
      </c>
    </row>
    <row r="4940" spans="1:15" x14ac:dyDescent="0.3">
      <c r="A4940" s="11">
        <v>1465407</v>
      </c>
      <c r="B4940" s="12" t="s">
        <v>11</v>
      </c>
      <c r="C4940" s="12" t="s">
        <v>27</v>
      </c>
      <c r="D4940" s="12" t="s">
        <v>1449</v>
      </c>
      <c r="E4940" s="11" t="s">
        <v>122</v>
      </c>
      <c r="F4940" s="11" t="s">
        <v>303</v>
      </c>
      <c r="G4940" s="37">
        <v>42198</v>
      </c>
      <c r="H4940" s="13">
        <v>42202</v>
      </c>
      <c r="I4940" s="21">
        <v>4</v>
      </c>
      <c r="J4940" s="43" t="s">
        <v>1481</v>
      </c>
      <c r="K4940" s="21">
        <f t="shared" si="154"/>
        <v>2015</v>
      </c>
      <c r="L4940" s="24">
        <f t="shared" si="155"/>
        <v>3</v>
      </c>
      <c r="M4940" s="11" t="s">
        <v>14</v>
      </c>
      <c r="N4940" s="11" t="s">
        <v>15</v>
      </c>
      <c r="O4940" s="11" t="str">
        <f>VLOOKUP(E4940,State_Code_Name!$B$1:$C$52,2,0)</f>
        <v>Maryland</v>
      </c>
    </row>
    <row r="4941" spans="1:15" x14ac:dyDescent="0.3">
      <c r="A4941" s="11">
        <v>460456</v>
      </c>
      <c r="B4941" s="12" t="s">
        <v>204</v>
      </c>
      <c r="C4941" s="12" t="s">
        <v>33</v>
      </c>
      <c r="D4941" s="12" t="s">
        <v>42</v>
      </c>
      <c r="E4941" s="11" t="s">
        <v>23</v>
      </c>
      <c r="F4941" s="11" t="s">
        <v>303</v>
      </c>
      <c r="G4941" s="37">
        <v>41473</v>
      </c>
      <c r="H4941" s="13">
        <v>41509</v>
      </c>
      <c r="I4941" s="21">
        <v>36</v>
      </c>
      <c r="J4941" s="43" t="s">
        <v>1481</v>
      </c>
      <c r="K4941" s="21">
        <f t="shared" si="154"/>
        <v>2013</v>
      </c>
      <c r="L4941" s="24">
        <f t="shared" si="155"/>
        <v>3</v>
      </c>
      <c r="M4941" s="11" t="s">
        <v>14</v>
      </c>
      <c r="N4941" s="11" t="s">
        <v>15</v>
      </c>
      <c r="O4941" s="11" t="str">
        <f>VLOOKUP(E4941,State_Code_Name!$B$1:$C$52,2,0)</f>
        <v>New York</v>
      </c>
    </row>
    <row r="4942" spans="1:15" x14ac:dyDescent="0.3">
      <c r="A4942" s="11">
        <v>774700</v>
      </c>
      <c r="B4942" s="12" t="s">
        <v>455</v>
      </c>
      <c r="C4942" s="12" t="s">
        <v>27</v>
      </c>
      <c r="D4942" s="12" t="s">
        <v>28</v>
      </c>
      <c r="E4942" s="11" t="s">
        <v>49</v>
      </c>
      <c r="F4942" s="11" t="s">
        <v>19</v>
      </c>
      <c r="G4942" s="37">
        <v>41722</v>
      </c>
      <c r="H4942" s="13">
        <v>41722</v>
      </c>
      <c r="I4942" s="21">
        <v>0</v>
      </c>
      <c r="J4942" s="43" t="s">
        <v>1476</v>
      </c>
      <c r="K4942" s="21">
        <f t="shared" si="154"/>
        <v>2014</v>
      </c>
      <c r="L4942" s="24">
        <f t="shared" si="155"/>
        <v>1</v>
      </c>
      <c r="M4942" s="11" t="s">
        <v>14</v>
      </c>
      <c r="N4942" s="11" t="s">
        <v>14</v>
      </c>
      <c r="O4942" s="11" t="str">
        <f>VLOOKUP(E4942,State_Code_Name!$B$1:$C$52,2,0)</f>
        <v>New Jersey</v>
      </c>
    </row>
    <row r="4943" spans="1:15" x14ac:dyDescent="0.3">
      <c r="A4943" s="11">
        <v>434932</v>
      </c>
      <c r="B4943" s="12" t="s">
        <v>44</v>
      </c>
      <c r="C4943" s="12" t="s">
        <v>16</v>
      </c>
      <c r="D4943" s="12" t="s">
        <v>21</v>
      </c>
      <c r="E4943" s="11"/>
      <c r="F4943" s="11" t="s">
        <v>13</v>
      </c>
      <c r="G4943" s="37">
        <v>41442</v>
      </c>
      <c r="H4943" s="13">
        <v>41443</v>
      </c>
      <c r="I4943" s="21">
        <v>1</v>
      </c>
      <c r="J4943" s="43" t="s">
        <v>1477</v>
      </c>
      <c r="K4943" s="21">
        <f t="shared" si="154"/>
        <v>2013</v>
      </c>
      <c r="L4943" s="24">
        <f t="shared" si="155"/>
        <v>2</v>
      </c>
      <c r="M4943" s="11" t="s">
        <v>14</v>
      </c>
      <c r="N4943" s="11" t="s">
        <v>14</v>
      </c>
      <c r="O4943" s="11" t="e">
        <f>VLOOKUP(E4943,State_Code_Name!$B$1:$C$52,2,0)</f>
        <v>#N/A</v>
      </c>
    </row>
    <row r="4944" spans="1:15" x14ac:dyDescent="0.3">
      <c r="A4944" s="11">
        <v>1314479</v>
      </c>
      <c r="B4944" s="12" t="s">
        <v>59</v>
      </c>
      <c r="C4944" s="12" t="s">
        <v>27</v>
      </c>
      <c r="D4944" s="12" t="s">
        <v>28</v>
      </c>
      <c r="E4944" s="11" t="s">
        <v>18</v>
      </c>
      <c r="F4944" s="11" t="s">
        <v>19</v>
      </c>
      <c r="G4944" s="37">
        <v>42098</v>
      </c>
      <c r="H4944" s="13">
        <v>42098</v>
      </c>
      <c r="I4944" s="21">
        <v>0</v>
      </c>
      <c r="J4944" s="43" t="s">
        <v>1483</v>
      </c>
      <c r="K4944" s="21">
        <f t="shared" si="154"/>
        <v>2015</v>
      </c>
      <c r="L4944" s="24">
        <f t="shared" si="155"/>
        <v>2</v>
      </c>
      <c r="M4944" s="11" t="s">
        <v>14</v>
      </c>
      <c r="N4944" s="11" t="s">
        <v>15</v>
      </c>
      <c r="O4944" s="11" t="str">
        <f>VLOOKUP(E4944,State_Code_Name!$B$1:$C$52,2,0)</f>
        <v>California</v>
      </c>
    </row>
    <row r="4945" spans="1:15" x14ac:dyDescent="0.3">
      <c r="A4945" s="11">
        <v>1286956</v>
      </c>
      <c r="B4945" s="12" t="s">
        <v>82</v>
      </c>
      <c r="C4945" s="12" t="s">
        <v>37</v>
      </c>
      <c r="D4945" s="12" t="s">
        <v>202</v>
      </c>
      <c r="E4945" s="11" t="s">
        <v>138</v>
      </c>
      <c r="F4945" s="11" t="s">
        <v>19</v>
      </c>
      <c r="G4945" s="37">
        <v>42080</v>
      </c>
      <c r="H4945" s="13">
        <v>42080</v>
      </c>
      <c r="I4945" s="21">
        <v>0</v>
      </c>
      <c r="J4945" s="43" t="s">
        <v>1476</v>
      </c>
      <c r="K4945" s="21">
        <f t="shared" si="154"/>
        <v>2015</v>
      </c>
      <c r="L4945" s="24">
        <f t="shared" si="155"/>
        <v>1</v>
      </c>
      <c r="M4945" s="11" t="s">
        <v>14</v>
      </c>
      <c r="N4945" s="11" t="s">
        <v>15</v>
      </c>
      <c r="O4945" s="11" t="str">
        <f>VLOOKUP(E4945,State_Code_Name!$B$1:$C$52,2,0)</f>
        <v>Kansas</v>
      </c>
    </row>
    <row r="4946" spans="1:15" x14ac:dyDescent="0.3">
      <c r="A4946" s="11">
        <v>1542042</v>
      </c>
      <c r="B4946" s="12" t="s">
        <v>61</v>
      </c>
      <c r="C4946" s="12" t="s">
        <v>53</v>
      </c>
      <c r="D4946" s="12" t="s">
        <v>1439</v>
      </c>
      <c r="E4946" s="11" t="s">
        <v>43</v>
      </c>
      <c r="F4946" s="11" t="s">
        <v>19</v>
      </c>
      <c r="G4946" s="37">
        <v>42244</v>
      </c>
      <c r="H4946" s="13">
        <v>42244</v>
      </c>
      <c r="I4946" s="21">
        <v>0</v>
      </c>
      <c r="J4946" s="43" t="s">
        <v>1482</v>
      </c>
      <c r="K4946" s="21">
        <f t="shared" si="154"/>
        <v>2015</v>
      </c>
      <c r="L4946" s="24">
        <f t="shared" si="155"/>
        <v>3</v>
      </c>
      <c r="M4946" s="11" t="s">
        <v>14</v>
      </c>
      <c r="N4946" s="11" t="s">
        <v>15</v>
      </c>
      <c r="O4946" s="11" t="str">
        <f>VLOOKUP(E4946,State_Code_Name!$B$1:$C$52,2,0)</f>
        <v>North Carolina</v>
      </c>
    </row>
    <row r="4947" spans="1:15" x14ac:dyDescent="0.3">
      <c r="A4947" s="11">
        <v>1635160</v>
      </c>
      <c r="B4947" s="12" t="s">
        <v>254</v>
      </c>
      <c r="C4947" s="12" t="s">
        <v>27</v>
      </c>
      <c r="D4947" s="12" t="s">
        <v>28</v>
      </c>
      <c r="E4947" s="11" t="s">
        <v>121</v>
      </c>
      <c r="F4947" s="11" t="s">
        <v>19</v>
      </c>
      <c r="G4947" s="37">
        <v>42310</v>
      </c>
      <c r="H4947" s="13">
        <v>42310</v>
      </c>
      <c r="I4947" s="21">
        <v>0</v>
      </c>
      <c r="J4947" s="43" t="s">
        <v>1479</v>
      </c>
      <c r="K4947" s="21">
        <f t="shared" si="154"/>
        <v>2015</v>
      </c>
      <c r="L4947" s="24">
        <f t="shared" si="155"/>
        <v>4</v>
      </c>
      <c r="M4947" s="11" t="s">
        <v>14</v>
      </c>
      <c r="N4947" s="11" t="s">
        <v>15</v>
      </c>
      <c r="O4947" s="11" t="str">
        <f>VLOOKUP(E4947,State_Code_Name!$B$1:$C$52,2,0)</f>
        <v>Oregon</v>
      </c>
    </row>
    <row r="4948" spans="1:15" x14ac:dyDescent="0.3">
      <c r="A4948" s="11">
        <v>1925096</v>
      </c>
      <c r="B4948" s="12" t="s">
        <v>39</v>
      </c>
      <c r="C4948" s="12" t="s">
        <v>37</v>
      </c>
      <c r="D4948" s="12" t="s">
        <v>50</v>
      </c>
      <c r="E4948" s="11" t="s">
        <v>18</v>
      </c>
      <c r="F4948" s="11" t="s">
        <v>19</v>
      </c>
      <c r="G4948" s="37">
        <v>42504</v>
      </c>
      <c r="H4948" s="13">
        <v>42504</v>
      </c>
      <c r="I4948" s="21">
        <v>0</v>
      </c>
      <c r="J4948" s="43" t="s">
        <v>1471</v>
      </c>
      <c r="K4948" s="21">
        <f t="shared" si="154"/>
        <v>2016</v>
      </c>
      <c r="L4948" s="24">
        <f t="shared" si="155"/>
        <v>2</v>
      </c>
      <c r="M4948" s="11" t="s">
        <v>14</v>
      </c>
      <c r="N4948" s="11" t="s">
        <v>15</v>
      </c>
      <c r="O4948" s="11" t="str">
        <f>VLOOKUP(E4948,State_Code_Name!$B$1:$C$52,2,0)</f>
        <v>California</v>
      </c>
    </row>
    <row r="4949" spans="1:15" x14ac:dyDescent="0.3">
      <c r="A4949" s="11">
        <v>1064727</v>
      </c>
      <c r="B4949" s="12" t="s">
        <v>44</v>
      </c>
      <c r="C4949" s="12" t="s">
        <v>37</v>
      </c>
      <c r="D4949" s="12" t="s">
        <v>1443</v>
      </c>
      <c r="E4949" s="11" t="s">
        <v>153</v>
      </c>
      <c r="F4949" s="11" t="s">
        <v>19</v>
      </c>
      <c r="G4949" s="37">
        <v>41921</v>
      </c>
      <c r="H4949" s="13">
        <v>41928</v>
      </c>
      <c r="I4949" s="21">
        <v>7</v>
      </c>
      <c r="J4949" s="43" t="s">
        <v>1473</v>
      </c>
      <c r="K4949" s="21">
        <f t="shared" si="154"/>
        <v>2014</v>
      </c>
      <c r="L4949" s="24">
        <f t="shared" si="155"/>
        <v>4</v>
      </c>
      <c r="M4949" s="11" t="s">
        <v>14</v>
      </c>
      <c r="N4949" s="11" t="s">
        <v>15</v>
      </c>
      <c r="O4949" s="11" t="str">
        <f>VLOOKUP(E4949,State_Code_Name!$B$1:$C$52,2,0)</f>
        <v>Rhode Island</v>
      </c>
    </row>
    <row r="4950" spans="1:15" x14ac:dyDescent="0.3">
      <c r="A4950" s="11">
        <v>1476611</v>
      </c>
      <c r="B4950" s="12" t="s">
        <v>44</v>
      </c>
      <c r="C4950" s="12" t="s">
        <v>27</v>
      </c>
      <c r="D4950" s="12" t="s">
        <v>28</v>
      </c>
      <c r="E4950" s="11" t="s">
        <v>105</v>
      </c>
      <c r="F4950" s="11" t="s">
        <v>19</v>
      </c>
      <c r="G4950" s="37">
        <v>42202</v>
      </c>
      <c r="H4950" s="13">
        <v>42202</v>
      </c>
      <c r="I4950" s="21">
        <v>0</v>
      </c>
      <c r="J4950" s="43" t="s">
        <v>1481</v>
      </c>
      <c r="K4950" s="21">
        <f t="shared" si="154"/>
        <v>2015</v>
      </c>
      <c r="L4950" s="24">
        <f t="shared" si="155"/>
        <v>3</v>
      </c>
      <c r="M4950" s="11" t="s">
        <v>14</v>
      </c>
      <c r="N4950" s="11" t="s">
        <v>14</v>
      </c>
      <c r="O4950" s="11" t="str">
        <f>VLOOKUP(E4950,State_Code_Name!$B$1:$C$52,2,0)</f>
        <v>Indiana</v>
      </c>
    </row>
    <row r="4951" spans="1:15" x14ac:dyDescent="0.3">
      <c r="A4951" s="11">
        <v>1357835</v>
      </c>
      <c r="B4951" s="12" t="s">
        <v>144</v>
      </c>
      <c r="C4951" s="12" t="s">
        <v>16</v>
      </c>
      <c r="D4951" s="12" t="s">
        <v>76</v>
      </c>
      <c r="E4951" s="11" t="s">
        <v>183</v>
      </c>
      <c r="F4951" s="11" t="s">
        <v>19</v>
      </c>
      <c r="G4951" s="37">
        <v>42126</v>
      </c>
      <c r="H4951" s="13">
        <v>42126</v>
      </c>
      <c r="I4951" s="21">
        <v>0</v>
      </c>
      <c r="J4951" s="43" t="s">
        <v>1471</v>
      </c>
      <c r="K4951" s="21">
        <f t="shared" si="154"/>
        <v>2015</v>
      </c>
      <c r="L4951" s="24">
        <f t="shared" si="155"/>
        <v>2</v>
      </c>
      <c r="M4951" s="11" t="s">
        <v>14</v>
      </c>
      <c r="N4951" s="11" t="s">
        <v>15</v>
      </c>
      <c r="O4951" s="11" t="str">
        <f>VLOOKUP(E4951,State_Code_Name!$B$1:$C$52,2,0)</f>
        <v>Mississippi</v>
      </c>
    </row>
    <row r="4952" spans="1:15" x14ac:dyDescent="0.3">
      <c r="A4952" s="11">
        <v>1547681</v>
      </c>
      <c r="B4952" s="12" t="s">
        <v>83</v>
      </c>
      <c r="C4952" s="12" t="s">
        <v>37</v>
      </c>
      <c r="D4952" s="12" t="s">
        <v>260</v>
      </c>
      <c r="E4952" s="11" t="s">
        <v>75</v>
      </c>
      <c r="F4952" s="11" t="s">
        <v>19</v>
      </c>
      <c r="G4952" s="37">
        <v>42248</v>
      </c>
      <c r="H4952" s="13">
        <v>42248</v>
      </c>
      <c r="I4952" s="21">
        <v>0</v>
      </c>
      <c r="J4952" s="43" t="s">
        <v>1480</v>
      </c>
      <c r="K4952" s="21">
        <f t="shared" si="154"/>
        <v>2015</v>
      </c>
      <c r="L4952" s="24">
        <f t="shared" si="155"/>
        <v>3</v>
      </c>
      <c r="M4952" s="11" t="s">
        <v>14</v>
      </c>
      <c r="N4952" s="11" t="s">
        <v>15</v>
      </c>
      <c r="O4952" s="11" t="str">
        <f>VLOOKUP(E4952,State_Code_Name!$B$1:$C$52,2,0)</f>
        <v>Tennessee</v>
      </c>
    </row>
    <row r="4953" spans="1:15" x14ac:dyDescent="0.3">
      <c r="A4953" s="11">
        <v>331507</v>
      </c>
      <c r="B4953" s="12" t="s">
        <v>64</v>
      </c>
      <c r="C4953" s="12" t="s">
        <v>62</v>
      </c>
      <c r="D4953" s="12" t="s">
        <v>133</v>
      </c>
      <c r="E4953" s="11" t="s">
        <v>129</v>
      </c>
      <c r="F4953" s="11" t="s">
        <v>303</v>
      </c>
      <c r="G4953" s="37">
        <v>41330</v>
      </c>
      <c r="H4953" s="13">
        <v>41368</v>
      </c>
      <c r="I4953" s="21">
        <v>38</v>
      </c>
      <c r="J4953" s="43" t="s">
        <v>1478</v>
      </c>
      <c r="K4953" s="21">
        <f t="shared" si="154"/>
        <v>2013</v>
      </c>
      <c r="L4953" s="24">
        <f t="shared" si="155"/>
        <v>1</v>
      </c>
      <c r="M4953" s="11" t="s">
        <v>14</v>
      </c>
      <c r="N4953" s="11" t="s">
        <v>15</v>
      </c>
      <c r="O4953" s="11" t="str">
        <f>VLOOKUP(E4953,State_Code_Name!$B$1:$C$52,2,0)</f>
        <v>New Hampshire</v>
      </c>
    </row>
    <row r="4954" spans="1:15" x14ac:dyDescent="0.3">
      <c r="A4954" s="11">
        <v>805245</v>
      </c>
      <c r="B4954" s="12" t="s">
        <v>307</v>
      </c>
      <c r="C4954" s="12" t="s">
        <v>33</v>
      </c>
      <c r="D4954" s="12" t="s">
        <v>45</v>
      </c>
      <c r="E4954" s="11" t="s">
        <v>18</v>
      </c>
      <c r="F4954" s="11" t="s">
        <v>19</v>
      </c>
      <c r="G4954" s="37">
        <v>41740</v>
      </c>
      <c r="H4954" s="13">
        <v>41740</v>
      </c>
      <c r="I4954" s="21">
        <v>0</v>
      </c>
      <c r="J4954" s="43" t="s">
        <v>1483</v>
      </c>
      <c r="K4954" s="21">
        <f t="shared" si="154"/>
        <v>2014</v>
      </c>
      <c r="L4954" s="24">
        <f t="shared" si="155"/>
        <v>2</v>
      </c>
      <c r="M4954" s="11" t="s">
        <v>14</v>
      </c>
      <c r="N4954" s="11" t="s">
        <v>15</v>
      </c>
      <c r="O4954" s="11" t="str">
        <f>VLOOKUP(E4954,State_Code_Name!$B$1:$C$52,2,0)</f>
        <v>California</v>
      </c>
    </row>
    <row r="4955" spans="1:15" x14ac:dyDescent="0.3">
      <c r="A4955" s="11">
        <v>633998</v>
      </c>
      <c r="B4955" s="12" t="s">
        <v>104</v>
      </c>
      <c r="C4955" s="12" t="s">
        <v>33</v>
      </c>
      <c r="D4955" s="12" t="s">
        <v>45</v>
      </c>
      <c r="E4955" s="11" t="s">
        <v>23</v>
      </c>
      <c r="F4955" s="11" t="s">
        <v>19</v>
      </c>
      <c r="G4955" s="37">
        <v>41622</v>
      </c>
      <c r="H4955" s="13">
        <v>41622</v>
      </c>
      <c r="I4955" s="21">
        <v>0</v>
      </c>
      <c r="J4955" s="43" t="s">
        <v>1475</v>
      </c>
      <c r="K4955" s="21">
        <f t="shared" si="154"/>
        <v>2013</v>
      </c>
      <c r="L4955" s="24">
        <f t="shared" si="155"/>
        <v>4</v>
      </c>
      <c r="M4955" s="11" t="s">
        <v>14</v>
      </c>
      <c r="N4955" s="11" t="s">
        <v>15</v>
      </c>
      <c r="O4955" s="11" t="str">
        <f>VLOOKUP(E4955,State_Code_Name!$B$1:$C$52,2,0)</f>
        <v>New York</v>
      </c>
    </row>
    <row r="4956" spans="1:15" x14ac:dyDescent="0.3">
      <c r="A4956" s="11">
        <v>1103248</v>
      </c>
      <c r="B4956" s="12" t="s">
        <v>48</v>
      </c>
      <c r="C4956" s="12" t="s">
        <v>27</v>
      </c>
      <c r="D4956" s="12" t="s">
        <v>28</v>
      </c>
      <c r="E4956" s="11" t="s">
        <v>122</v>
      </c>
      <c r="F4956" s="11" t="s">
        <v>13</v>
      </c>
      <c r="G4956" s="37">
        <v>41948</v>
      </c>
      <c r="H4956" s="13">
        <v>41948</v>
      </c>
      <c r="I4956" s="21">
        <v>0</v>
      </c>
      <c r="J4956" s="43" t="s">
        <v>1479</v>
      </c>
      <c r="K4956" s="21">
        <f t="shared" si="154"/>
        <v>2014</v>
      </c>
      <c r="L4956" s="24">
        <f t="shared" si="155"/>
        <v>4</v>
      </c>
      <c r="M4956" s="11" t="s">
        <v>14</v>
      </c>
      <c r="N4956" s="11" t="s">
        <v>15</v>
      </c>
      <c r="O4956" s="11" t="str">
        <f>VLOOKUP(E4956,State_Code_Name!$B$1:$C$52,2,0)</f>
        <v>Maryland</v>
      </c>
    </row>
    <row r="4957" spans="1:15" x14ac:dyDescent="0.3">
      <c r="A4957" s="11">
        <v>1665307</v>
      </c>
      <c r="B4957" s="12" t="s">
        <v>44</v>
      </c>
      <c r="C4957" s="12" t="s">
        <v>16</v>
      </c>
      <c r="D4957" s="12" t="s">
        <v>21</v>
      </c>
      <c r="E4957" s="11" t="s">
        <v>18</v>
      </c>
      <c r="F4957" s="11" t="s">
        <v>303</v>
      </c>
      <c r="G4957" s="37">
        <v>42328</v>
      </c>
      <c r="H4957" s="13">
        <v>42332</v>
      </c>
      <c r="I4957" s="21">
        <v>4</v>
      </c>
      <c r="J4957" s="43" t="s">
        <v>1479</v>
      </c>
      <c r="K4957" s="21">
        <f t="shared" si="154"/>
        <v>2015</v>
      </c>
      <c r="L4957" s="24">
        <f t="shared" si="155"/>
        <v>4</v>
      </c>
      <c r="M4957" s="11" t="s">
        <v>14</v>
      </c>
      <c r="N4957" s="11" t="s">
        <v>15</v>
      </c>
      <c r="O4957" s="11" t="str">
        <f>VLOOKUP(E4957,State_Code_Name!$B$1:$C$52,2,0)</f>
        <v>California</v>
      </c>
    </row>
    <row r="4958" spans="1:15" x14ac:dyDescent="0.3">
      <c r="A4958" s="11">
        <v>1613073</v>
      </c>
      <c r="B4958" s="12" t="s">
        <v>180</v>
      </c>
      <c r="C4958" s="12" t="s">
        <v>33</v>
      </c>
      <c r="D4958" s="12" t="s">
        <v>42</v>
      </c>
      <c r="E4958" s="11" t="s">
        <v>85</v>
      </c>
      <c r="F4958" s="11" t="s">
        <v>13</v>
      </c>
      <c r="G4958" s="37">
        <v>42296</v>
      </c>
      <c r="H4958" s="13">
        <v>42298</v>
      </c>
      <c r="I4958" s="21">
        <v>2</v>
      </c>
      <c r="J4958" s="43" t="s">
        <v>1473</v>
      </c>
      <c r="K4958" s="21">
        <f t="shared" si="154"/>
        <v>2015</v>
      </c>
      <c r="L4958" s="24">
        <f t="shared" si="155"/>
        <v>4</v>
      </c>
      <c r="M4958" s="11" t="s">
        <v>14</v>
      </c>
      <c r="N4958" s="11" t="s">
        <v>15</v>
      </c>
      <c r="O4958" s="11" t="str">
        <f>VLOOKUP(E4958,State_Code_Name!$B$1:$C$52,2,0)</f>
        <v>Wisconsin</v>
      </c>
    </row>
    <row r="4959" spans="1:15" x14ac:dyDescent="0.3">
      <c r="A4959" s="11">
        <v>1445818</v>
      </c>
      <c r="B4959" s="12" t="s">
        <v>44</v>
      </c>
      <c r="C4959" s="12" t="s">
        <v>37</v>
      </c>
      <c r="D4959" s="12" t="s">
        <v>68</v>
      </c>
      <c r="E4959" s="11" t="s">
        <v>18</v>
      </c>
      <c r="F4959" s="11" t="s">
        <v>19</v>
      </c>
      <c r="G4959" s="37">
        <v>42185</v>
      </c>
      <c r="H4959" s="13">
        <v>42204</v>
      </c>
      <c r="I4959" s="21">
        <v>19</v>
      </c>
      <c r="J4959" s="43" t="s">
        <v>1477</v>
      </c>
      <c r="K4959" s="21">
        <f t="shared" si="154"/>
        <v>2015</v>
      </c>
      <c r="L4959" s="24">
        <f t="shared" si="155"/>
        <v>2</v>
      </c>
      <c r="M4959" s="11" t="s">
        <v>14</v>
      </c>
      <c r="N4959" s="11" t="s">
        <v>14</v>
      </c>
      <c r="O4959" s="11" t="str">
        <f>VLOOKUP(E4959,State_Code_Name!$B$1:$C$52,2,0)</f>
        <v>California</v>
      </c>
    </row>
    <row r="4960" spans="1:15" x14ac:dyDescent="0.3">
      <c r="A4960" s="11">
        <v>1987510</v>
      </c>
      <c r="B4960" s="12" t="s">
        <v>64</v>
      </c>
      <c r="C4960" s="12" t="s">
        <v>62</v>
      </c>
      <c r="D4960" s="12" t="s">
        <v>460</v>
      </c>
      <c r="E4960" s="11" t="s">
        <v>32</v>
      </c>
      <c r="F4960" s="11" t="s">
        <v>58</v>
      </c>
      <c r="G4960" s="37">
        <v>42548</v>
      </c>
      <c r="H4960" s="13">
        <v>42550</v>
      </c>
      <c r="I4960" s="21">
        <v>2</v>
      </c>
      <c r="J4960" s="43" t="s">
        <v>1477</v>
      </c>
      <c r="K4960" s="21">
        <f t="shared" si="154"/>
        <v>2016</v>
      </c>
      <c r="L4960" s="24">
        <f t="shared" si="155"/>
        <v>2</v>
      </c>
      <c r="M4960" s="11" t="s">
        <v>14</v>
      </c>
      <c r="N4960" s="11" t="s">
        <v>15</v>
      </c>
      <c r="O4960" s="11" t="str">
        <f>VLOOKUP(E4960,State_Code_Name!$B$1:$C$52,2,0)</f>
        <v>Texas</v>
      </c>
    </row>
    <row r="4961" spans="1:15" x14ac:dyDescent="0.3">
      <c r="A4961" s="11">
        <v>1251698</v>
      </c>
      <c r="B4961" s="12" t="s">
        <v>31</v>
      </c>
      <c r="C4961" s="12" t="s">
        <v>16</v>
      </c>
      <c r="D4961" s="12" t="s">
        <v>25</v>
      </c>
      <c r="E4961" s="11" t="s">
        <v>26</v>
      </c>
      <c r="F4961" s="11" t="s">
        <v>19</v>
      </c>
      <c r="G4961" s="37">
        <v>42058</v>
      </c>
      <c r="H4961" s="13">
        <v>42058</v>
      </c>
      <c r="I4961" s="21">
        <v>0</v>
      </c>
      <c r="J4961" s="43" t="s">
        <v>1478</v>
      </c>
      <c r="K4961" s="21">
        <f t="shared" si="154"/>
        <v>2015</v>
      </c>
      <c r="L4961" s="24">
        <f t="shared" si="155"/>
        <v>1</v>
      </c>
      <c r="M4961" s="11" t="s">
        <v>14</v>
      </c>
      <c r="N4961" s="11" t="s">
        <v>15</v>
      </c>
      <c r="O4961" s="11" t="str">
        <f>VLOOKUP(E4961,State_Code_Name!$B$1:$C$52,2,0)</f>
        <v>Georgia</v>
      </c>
    </row>
    <row r="4962" spans="1:15" x14ac:dyDescent="0.3">
      <c r="A4962" s="11">
        <v>1414934</v>
      </c>
      <c r="B4962" s="12" t="s">
        <v>139</v>
      </c>
      <c r="C4962" s="12" t="s">
        <v>27</v>
      </c>
      <c r="D4962" s="12" t="s">
        <v>28</v>
      </c>
      <c r="E4962" s="11" t="s">
        <v>75</v>
      </c>
      <c r="F4962" s="11" t="s">
        <v>19</v>
      </c>
      <c r="G4962" s="37">
        <v>42165</v>
      </c>
      <c r="H4962" s="13">
        <v>42165</v>
      </c>
      <c r="I4962" s="21">
        <v>0</v>
      </c>
      <c r="J4962" s="43" t="s">
        <v>1477</v>
      </c>
      <c r="K4962" s="21">
        <f t="shared" si="154"/>
        <v>2015</v>
      </c>
      <c r="L4962" s="24">
        <f t="shared" si="155"/>
        <v>2</v>
      </c>
      <c r="M4962" s="11" t="s">
        <v>14</v>
      </c>
      <c r="N4962" s="11" t="s">
        <v>14</v>
      </c>
      <c r="O4962" s="11" t="str">
        <f>VLOOKUP(E4962,State_Code_Name!$B$1:$C$52,2,0)</f>
        <v>Tennessee</v>
      </c>
    </row>
    <row r="4963" spans="1:15" x14ac:dyDescent="0.3">
      <c r="A4963" s="11">
        <v>1291958</v>
      </c>
      <c r="B4963" s="12" t="s">
        <v>44</v>
      </c>
      <c r="C4963" s="12" t="s">
        <v>37</v>
      </c>
      <c r="D4963" s="12" t="s">
        <v>260</v>
      </c>
      <c r="E4963" s="11" t="s">
        <v>49</v>
      </c>
      <c r="F4963" s="11" t="s">
        <v>303</v>
      </c>
      <c r="G4963" s="37">
        <v>42082</v>
      </c>
      <c r="H4963" s="13">
        <v>42086</v>
      </c>
      <c r="I4963" s="21">
        <v>4</v>
      </c>
      <c r="J4963" s="43" t="s">
        <v>1476</v>
      </c>
      <c r="K4963" s="21">
        <f t="shared" si="154"/>
        <v>2015</v>
      </c>
      <c r="L4963" s="24">
        <f t="shared" si="155"/>
        <v>1</v>
      </c>
      <c r="M4963" s="11" t="s">
        <v>14</v>
      </c>
      <c r="N4963" s="11" t="s">
        <v>15</v>
      </c>
      <c r="O4963" s="11" t="str">
        <f>VLOOKUP(E4963,State_Code_Name!$B$1:$C$52,2,0)</f>
        <v>New Jersey</v>
      </c>
    </row>
    <row r="4964" spans="1:15" x14ac:dyDescent="0.3">
      <c r="A4964" s="11">
        <v>335465</v>
      </c>
      <c r="B4964" s="12" t="s">
        <v>144</v>
      </c>
      <c r="C4964" s="12" t="s">
        <v>16</v>
      </c>
      <c r="D4964" s="12" t="s">
        <v>21</v>
      </c>
      <c r="E4964" s="11" t="s">
        <v>71</v>
      </c>
      <c r="F4964" s="11" t="s">
        <v>303</v>
      </c>
      <c r="G4964" s="37">
        <v>41332</v>
      </c>
      <c r="H4964" s="13">
        <v>41333</v>
      </c>
      <c r="I4964" s="21">
        <v>1</v>
      </c>
      <c r="J4964" s="43" t="s">
        <v>1478</v>
      </c>
      <c r="K4964" s="21">
        <f t="shared" si="154"/>
        <v>2013</v>
      </c>
      <c r="L4964" s="24">
        <f t="shared" si="155"/>
        <v>1</v>
      </c>
      <c r="M4964" s="11" t="s">
        <v>14</v>
      </c>
      <c r="N4964" s="11" t="s">
        <v>15</v>
      </c>
      <c r="O4964" s="11" t="str">
        <f>VLOOKUP(E4964,State_Code_Name!$B$1:$C$52,2,0)</f>
        <v>Massachusetts</v>
      </c>
    </row>
    <row r="4965" spans="1:15" x14ac:dyDescent="0.3">
      <c r="A4965" s="11">
        <v>1813349</v>
      </c>
      <c r="B4965" s="12" t="s">
        <v>31</v>
      </c>
      <c r="C4965" s="12" t="s">
        <v>16</v>
      </c>
      <c r="D4965" s="12" t="s">
        <v>25</v>
      </c>
      <c r="E4965" s="11" t="s">
        <v>18</v>
      </c>
      <c r="F4965" s="11" t="s">
        <v>58</v>
      </c>
      <c r="G4965" s="37">
        <v>42431</v>
      </c>
      <c r="H4965" s="13">
        <v>42431</v>
      </c>
      <c r="I4965" s="21">
        <v>0</v>
      </c>
      <c r="J4965" s="43" t="s">
        <v>1476</v>
      </c>
      <c r="K4965" s="21">
        <f t="shared" si="154"/>
        <v>2016</v>
      </c>
      <c r="L4965" s="24">
        <f t="shared" si="155"/>
        <v>1</v>
      </c>
      <c r="M4965" s="11" t="s">
        <v>14</v>
      </c>
      <c r="N4965" s="11" t="s">
        <v>15</v>
      </c>
      <c r="O4965" s="11" t="str">
        <f>VLOOKUP(E4965,State_Code_Name!$B$1:$C$52,2,0)</f>
        <v>California</v>
      </c>
    </row>
    <row r="4966" spans="1:15" x14ac:dyDescent="0.3">
      <c r="A4966" s="11">
        <v>1238722</v>
      </c>
      <c r="B4966" s="12" t="s">
        <v>394</v>
      </c>
      <c r="C4966" s="12" t="s">
        <v>33</v>
      </c>
      <c r="D4966" s="12" t="s">
        <v>160</v>
      </c>
      <c r="E4966" s="11" t="s">
        <v>18</v>
      </c>
      <c r="F4966" s="11" t="s">
        <v>19</v>
      </c>
      <c r="G4966" s="37">
        <v>42047</v>
      </c>
      <c r="H4966" s="13">
        <v>42047</v>
      </c>
      <c r="I4966" s="21">
        <v>0</v>
      </c>
      <c r="J4966" s="43" t="s">
        <v>1478</v>
      </c>
      <c r="K4966" s="21">
        <f t="shared" si="154"/>
        <v>2015</v>
      </c>
      <c r="L4966" s="24">
        <f t="shared" si="155"/>
        <v>1</v>
      </c>
      <c r="M4966" s="11" t="s">
        <v>14</v>
      </c>
      <c r="N4966" s="11" t="s">
        <v>14</v>
      </c>
      <c r="O4966" s="11" t="str">
        <f>VLOOKUP(E4966,State_Code_Name!$B$1:$C$52,2,0)</f>
        <v>California</v>
      </c>
    </row>
    <row r="4967" spans="1:15" x14ac:dyDescent="0.3">
      <c r="A4967" s="11">
        <v>927448</v>
      </c>
      <c r="B4967" s="12" t="s">
        <v>35</v>
      </c>
      <c r="C4967" s="12" t="s">
        <v>16</v>
      </c>
      <c r="D4967" s="12" t="s">
        <v>21</v>
      </c>
      <c r="E4967" s="11" t="s">
        <v>18</v>
      </c>
      <c r="F4967" s="11" t="s">
        <v>303</v>
      </c>
      <c r="G4967" s="37">
        <v>41828</v>
      </c>
      <c r="H4967" s="13">
        <v>41831</v>
      </c>
      <c r="I4967" s="21">
        <v>3</v>
      </c>
      <c r="J4967" s="43" t="s">
        <v>1481</v>
      </c>
      <c r="K4967" s="21">
        <f t="shared" si="154"/>
        <v>2014</v>
      </c>
      <c r="L4967" s="24">
        <f t="shared" si="155"/>
        <v>3</v>
      </c>
      <c r="M4967" s="11" t="s">
        <v>14</v>
      </c>
      <c r="N4967" s="11" t="s">
        <v>15</v>
      </c>
      <c r="O4967" s="11" t="str">
        <f>VLOOKUP(E4967,State_Code_Name!$B$1:$C$52,2,0)</f>
        <v>California</v>
      </c>
    </row>
    <row r="4968" spans="1:15" x14ac:dyDescent="0.3">
      <c r="A4968" s="11">
        <v>390693</v>
      </c>
      <c r="B4968" s="12" t="s">
        <v>82</v>
      </c>
      <c r="C4968" s="12" t="s">
        <v>37</v>
      </c>
      <c r="D4968" s="12" t="s">
        <v>1443</v>
      </c>
      <c r="E4968" s="11" t="s">
        <v>12</v>
      </c>
      <c r="F4968" s="11" t="s">
        <v>303</v>
      </c>
      <c r="G4968" s="37">
        <v>41389</v>
      </c>
      <c r="H4968" s="13">
        <v>41390</v>
      </c>
      <c r="I4968" s="21">
        <v>1</v>
      </c>
      <c r="J4968" s="43" t="s">
        <v>1483</v>
      </c>
      <c r="K4968" s="21">
        <f t="shared" si="154"/>
        <v>2013</v>
      </c>
      <c r="L4968" s="24">
        <f t="shared" si="155"/>
        <v>2</v>
      </c>
      <c r="M4968" s="11" t="s">
        <v>14</v>
      </c>
      <c r="N4968" s="11" t="s">
        <v>15</v>
      </c>
      <c r="O4968" s="11" t="str">
        <f>VLOOKUP(E4968,State_Code_Name!$B$1:$C$52,2,0)</f>
        <v>Virginia</v>
      </c>
    </row>
    <row r="4969" spans="1:15" x14ac:dyDescent="0.3">
      <c r="A4969" s="11">
        <v>647026</v>
      </c>
      <c r="B4969" s="12" t="s">
        <v>496</v>
      </c>
      <c r="C4969" s="12" t="s">
        <v>33</v>
      </c>
      <c r="D4969" s="12" t="s">
        <v>42</v>
      </c>
      <c r="E4969" s="11" t="s">
        <v>23</v>
      </c>
      <c r="F4969" s="11" t="s">
        <v>19</v>
      </c>
      <c r="G4969" s="37">
        <v>41635</v>
      </c>
      <c r="H4969" s="13">
        <v>41635</v>
      </c>
      <c r="I4969" s="21">
        <v>0</v>
      </c>
      <c r="J4969" s="43" t="s">
        <v>1475</v>
      </c>
      <c r="K4969" s="21">
        <f t="shared" si="154"/>
        <v>2013</v>
      </c>
      <c r="L4969" s="24">
        <f t="shared" si="155"/>
        <v>4</v>
      </c>
      <c r="M4969" s="11" t="s">
        <v>14</v>
      </c>
      <c r="N4969" s="11" t="s">
        <v>14</v>
      </c>
      <c r="O4969" s="11" t="str">
        <f>VLOOKUP(E4969,State_Code_Name!$B$1:$C$52,2,0)</f>
        <v>New York</v>
      </c>
    </row>
    <row r="4970" spans="1:15" x14ac:dyDescent="0.3">
      <c r="A4970" s="11">
        <v>1668248</v>
      </c>
      <c r="B4970" s="12" t="s">
        <v>164</v>
      </c>
      <c r="C4970" s="12" t="s">
        <v>16</v>
      </c>
      <c r="D4970" s="12" t="s">
        <v>25</v>
      </c>
      <c r="E4970" s="11" t="s">
        <v>18</v>
      </c>
      <c r="F4970" s="11" t="s">
        <v>303</v>
      </c>
      <c r="G4970" s="37">
        <v>42331</v>
      </c>
      <c r="H4970" s="13">
        <v>42333</v>
      </c>
      <c r="I4970" s="21">
        <v>2</v>
      </c>
      <c r="J4970" s="43" t="s">
        <v>1479</v>
      </c>
      <c r="K4970" s="21">
        <f t="shared" si="154"/>
        <v>2015</v>
      </c>
      <c r="L4970" s="24">
        <f t="shared" si="155"/>
        <v>4</v>
      </c>
      <c r="M4970" s="11" t="s">
        <v>14</v>
      </c>
      <c r="N4970" s="11" t="s">
        <v>15</v>
      </c>
      <c r="O4970" s="11" t="str">
        <f>VLOOKUP(E4970,State_Code_Name!$B$1:$C$52,2,0)</f>
        <v>California</v>
      </c>
    </row>
    <row r="4971" spans="1:15" x14ac:dyDescent="0.3">
      <c r="A4971" s="11">
        <v>1263483</v>
      </c>
      <c r="B4971" s="12" t="s">
        <v>61</v>
      </c>
      <c r="C4971" s="12" t="s">
        <v>53</v>
      </c>
      <c r="D4971" s="12" t="s">
        <v>102</v>
      </c>
      <c r="E4971" s="11" t="s">
        <v>71</v>
      </c>
      <c r="F4971" s="11" t="s">
        <v>19</v>
      </c>
      <c r="G4971" s="37">
        <v>42065</v>
      </c>
      <c r="H4971" s="13">
        <v>42065</v>
      </c>
      <c r="I4971" s="21">
        <v>0</v>
      </c>
      <c r="J4971" s="43" t="s">
        <v>1476</v>
      </c>
      <c r="K4971" s="21">
        <f t="shared" si="154"/>
        <v>2015</v>
      </c>
      <c r="L4971" s="24">
        <f t="shared" si="155"/>
        <v>1</v>
      </c>
      <c r="M4971" s="11" t="s">
        <v>14</v>
      </c>
      <c r="N4971" s="11" t="s">
        <v>14</v>
      </c>
      <c r="O4971" s="11" t="str">
        <f>VLOOKUP(E4971,State_Code_Name!$B$1:$C$52,2,0)</f>
        <v>Massachusetts</v>
      </c>
    </row>
    <row r="4972" spans="1:15" x14ac:dyDescent="0.3">
      <c r="A4972" s="11">
        <v>1854010</v>
      </c>
      <c r="B4972" s="12" t="s">
        <v>11</v>
      </c>
      <c r="C4972" s="12" t="s">
        <v>16</v>
      </c>
      <c r="D4972" s="12" t="s">
        <v>21</v>
      </c>
      <c r="E4972" s="11" t="s">
        <v>18</v>
      </c>
      <c r="F4972" s="11" t="s">
        <v>19</v>
      </c>
      <c r="G4972" s="37">
        <v>42458</v>
      </c>
      <c r="H4972" s="13">
        <v>42458</v>
      </c>
      <c r="I4972" s="21">
        <v>0</v>
      </c>
      <c r="J4972" s="43" t="s">
        <v>1476</v>
      </c>
      <c r="K4972" s="21">
        <f t="shared" si="154"/>
        <v>2016</v>
      </c>
      <c r="L4972" s="24">
        <f t="shared" si="155"/>
        <v>1</v>
      </c>
      <c r="M4972" s="11" t="s">
        <v>14</v>
      </c>
      <c r="N4972" s="11" t="s">
        <v>14</v>
      </c>
      <c r="O4972" s="11" t="str">
        <f>VLOOKUP(E4972,State_Code_Name!$B$1:$C$52,2,0)</f>
        <v>California</v>
      </c>
    </row>
    <row r="4973" spans="1:15" x14ac:dyDescent="0.3">
      <c r="A4973" s="11">
        <v>621299</v>
      </c>
      <c r="B4973" s="12" t="s">
        <v>914</v>
      </c>
      <c r="C4973" s="12" t="s">
        <v>27</v>
      </c>
      <c r="D4973" s="12" t="s">
        <v>79</v>
      </c>
      <c r="E4973" s="11" t="s">
        <v>36</v>
      </c>
      <c r="F4973" s="11" t="s">
        <v>19</v>
      </c>
      <c r="G4973" s="37">
        <v>41612</v>
      </c>
      <c r="H4973" s="13">
        <v>41612</v>
      </c>
      <c r="I4973" s="21">
        <v>0</v>
      </c>
      <c r="J4973" s="43" t="s">
        <v>1475</v>
      </c>
      <c r="K4973" s="21">
        <f t="shared" si="154"/>
        <v>2013</v>
      </c>
      <c r="L4973" s="24">
        <f t="shared" si="155"/>
        <v>4</v>
      </c>
      <c r="M4973" s="11" t="s">
        <v>14</v>
      </c>
      <c r="N4973" s="11" t="s">
        <v>15</v>
      </c>
      <c r="O4973" s="11" t="str">
        <f>VLOOKUP(E4973,State_Code_Name!$B$1:$C$52,2,0)</f>
        <v>Florida</v>
      </c>
    </row>
    <row r="4974" spans="1:15" x14ac:dyDescent="0.3">
      <c r="A4974" s="11">
        <v>1115673</v>
      </c>
      <c r="B4974" s="12" t="s">
        <v>11</v>
      </c>
      <c r="C4974" s="12" t="s">
        <v>27</v>
      </c>
      <c r="D4974" s="12" t="s">
        <v>28</v>
      </c>
      <c r="E4974" s="11" t="s">
        <v>43</v>
      </c>
      <c r="F4974" s="11" t="s">
        <v>19</v>
      </c>
      <c r="G4974" s="37">
        <v>41956</v>
      </c>
      <c r="H4974" s="13">
        <v>41956</v>
      </c>
      <c r="I4974" s="21">
        <v>0</v>
      </c>
      <c r="J4974" s="43" t="s">
        <v>1479</v>
      </c>
      <c r="K4974" s="21">
        <f t="shared" si="154"/>
        <v>2014</v>
      </c>
      <c r="L4974" s="24">
        <f t="shared" si="155"/>
        <v>4</v>
      </c>
      <c r="M4974" s="11" t="s">
        <v>14</v>
      </c>
      <c r="N4974" s="11" t="s">
        <v>14</v>
      </c>
      <c r="O4974" s="11" t="str">
        <f>VLOOKUP(E4974,State_Code_Name!$B$1:$C$52,2,0)</f>
        <v>North Carolina</v>
      </c>
    </row>
    <row r="4975" spans="1:15" x14ac:dyDescent="0.3">
      <c r="A4975" s="11">
        <v>1044269</v>
      </c>
      <c r="B4975" s="12" t="s">
        <v>284</v>
      </c>
      <c r="C4975" s="12" t="s">
        <v>27</v>
      </c>
      <c r="D4975" s="12" t="s">
        <v>28</v>
      </c>
      <c r="E4975" s="11" t="s">
        <v>52</v>
      </c>
      <c r="F4975" s="11" t="s">
        <v>19</v>
      </c>
      <c r="G4975" s="37">
        <v>41907</v>
      </c>
      <c r="H4975" s="13">
        <v>41907</v>
      </c>
      <c r="I4975" s="21">
        <v>0</v>
      </c>
      <c r="J4975" s="43" t="s">
        <v>1480</v>
      </c>
      <c r="K4975" s="21">
        <f t="shared" si="154"/>
        <v>2014</v>
      </c>
      <c r="L4975" s="24">
        <f t="shared" si="155"/>
        <v>3</v>
      </c>
      <c r="M4975" s="11" t="s">
        <v>14</v>
      </c>
      <c r="N4975" s="11" t="s">
        <v>15</v>
      </c>
      <c r="O4975" s="11" t="str">
        <f>VLOOKUP(E4975,State_Code_Name!$B$1:$C$52,2,0)</f>
        <v>Washington</v>
      </c>
    </row>
    <row r="4976" spans="1:15" x14ac:dyDescent="0.3">
      <c r="A4976" s="11">
        <v>1904898</v>
      </c>
      <c r="B4976" s="12" t="s">
        <v>31</v>
      </c>
      <c r="C4976" s="12" t="s">
        <v>27</v>
      </c>
      <c r="D4976" s="12" t="s">
        <v>28</v>
      </c>
      <c r="E4976" s="11" t="s">
        <v>30</v>
      </c>
      <c r="F4976" s="11" t="s">
        <v>19</v>
      </c>
      <c r="G4976" s="37">
        <v>42492</v>
      </c>
      <c r="H4976" s="13">
        <v>42495</v>
      </c>
      <c r="I4976" s="21">
        <v>3</v>
      </c>
      <c r="J4976" s="43" t="s">
        <v>1471</v>
      </c>
      <c r="K4976" s="21">
        <f t="shared" si="154"/>
        <v>2016</v>
      </c>
      <c r="L4976" s="24">
        <f t="shared" si="155"/>
        <v>2</v>
      </c>
      <c r="M4976" s="11" t="s">
        <v>14</v>
      </c>
      <c r="N4976" s="11" t="s">
        <v>15</v>
      </c>
      <c r="O4976" s="11" t="str">
        <f>VLOOKUP(E4976,State_Code_Name!$B$1:$C$52,2,0)</f>
        <v>Connecticut</v>
      </c>
    </row>
    <row r="4977" spans="1:15" x14ac:dyDescent="0.3">
      <c r="A4977" s="11">
        <v>1964396</v>
      </c>
      <c r="B4977" s="12" t="s">
        <v>210</v>
      </c>
      <c r="C4977" s="12" t="s">
        <v>27</v>
      </c>
      <c r="D4977" s="12" t="s">
        <v>57</v>
      </c>
      <c r="E4977" s="11" t="s">
        <v>23</v>
      </c>
      <c r="F4977" s="11" t="s">
        <v>19</v>
      </c>
      <c r="G4977" s="37">
        <v>42531</v>
      </c>
      <c r="H4977" s="13">
        <v>42531</v>
      </c>
      <c r="I4977" s="21">
        <v>0</v>
      </c>
      <c r="J4977" s="43" t="s">
        <v>1477</v>
      </c>
      <c r="K4977" s="21">
        <f t="shared" si="154"/>
        <v>2016</v>
      </c>
      <c r="L4977" s="24">
        <f t="shared" si="155"/>
        <v>2</v>
      </c>
      <c r="M4977" s="11" t="s">
        <v>14</v>
      </c>
      <c r="N4977" s="11" t="s">
        <v>15</v>
      </c>
      <c r="O4977" s="11" t="str">
        <f>VLOOKUP(E4977,State_Code_Name!$B$1:$C$52,2,0)</f>
        <v>New York</v>
      </c>
    </row>
    <row r="4978" spans="1:15" x14ac:dyDescent="0.3">
      <c r="A4978" s="11">
        <v>1882769</v>
      </c>
      <c r="B4978" s="12" t="s">
        <v>405</v>
      </c>
      <c r="C4978" s="12" t="s">
        <v>27</v>
      </c>
      <c r="D4978" s="12" t="s">
        <v>1449</v>
      </c>
      <c r="E4978" s="11" t="s">
        <v>122</v>
      </c>
      <c r="F4978" s="11" t="s">
        <v>303</v>
      </c>
      <c r="G4978" s="37">
        <v>42475</v>
      </c>
      <c r="H4978" s="13">
        <v>42480</v>
      </c>
      <c r="I4978" s="21">
        <v>5</v>
      </c>
      <c r="J4978" s="43" t="s">
        <v>1483</v>
      </c>
      <c r="K4978" s="21">
        <f t="shared" si="154"/>
        <v>2016</v>
      </c>
      <c r="L4978" s="24">
        <f t="shared" si="155"/>
        <v>2</v>
      </c>
      <c r="M4978" s="11" t="s">
        <v>14</v>
      </c>
      <c r="N4978" s="11" t="s">
        <v>14</v>
      </c>
      <c r="O4978" s="11" t="str">
        <f>VLOOKUP(E4978,State_Code_Name!$B$1:$C$52,2,0)</f>
        <v>Maryland</v>
      </c>
    </row>
    <row r="4979" spans="1:15" x14ac:dyDescent="0.3">
      <c r="A4979" s="11">
        <v>768163</v>
      </c>
      <c r="B4979" s="12" t="s">
        <v>59</v>
      </c>
      <c r="C4979" s="12" t="s">
        <v>16</v>
      </c>
      <c r="D4979" s="12" t="s">
        <v>1442</v>
      </c>
      <c r="E4979" s="11" t="s">
        <v>52</v>
      </c>
      <c r="F4979" s="11" t="s">
        <v>303</v>
      </c>
      <c r="G4979" s="37">
        <v>41712</v>
      </c>
      <c r="H4979" s="13">
        <v>41717</v>
      </c>
      <c r="I4979" s="21">
        <v>5</v>
      </c>
      <c r="J4979" s="43" t="s">
        <v>1476</v>
      </c>
      <c r="K4979" s="21">
        <f t="shared" si="154"/>
        <v>2014</v>
      </c>
      <c r="L4979" s="24">
        <f t="shared" si="155"/>
        <v>1</v>
      </c>
      <c r="M4979" s="11" t="s">
        <v>14</v>
      </c>
      <c r="N4979" s="11" t="s">
        <v>15</v>
      </c>
      <c r="O4979" s="11" t="str">
        <f>VLOOKUP(E4979,State_Code_Name!$B$1:$C$52,2,0)</f>
        <v>Washington</v>
      </c>
    </row>
    <row r="4980" spans="1:15" x14ac:dyDescent="0.3">
      <c r="A4980" s="11">
        <v>812935</v>
      </c>
      <c r="B4980" s="12" t="s">
        <v>254</v>
      </c>
      <c r="C4980" s="12" t="s">
        <v>27</v>
      </c>
      <c r="D4980" s="12" t="s">
        <v>28</v>
      </c>
      <c r="E4980" s="11" t="s">
        <v>98</v>
      </c>
      <c r="F4980" s="11" t="s">
        <v>19</v>
      </c>
      <c r="G4980" s="37">
        <v>41746</v>
      </c>
      <c r="H4980" s="13">
        <v>41746</v>
      </c>
      <c r="I4980" s="21">
        <v>0</v>
      </c>
      <c r="J4980" s="43" t="s">
        <v>1483</v>
      </c>
      <c r="K4980" s="21">
        <f t="shared" si="154"/>
        <v>2014</v>
      </c>
      <c r="L4980" s="24">
        <f t="shared" si="155"/>
        <v>2</v>
      </c>
      <c r="M4980" s="11" t="s">
        <v>14</v>
      </c>
      <c r="N4980" s="11" t="s">
        <v>15</v>
      </c>
      <c r="O4980" s="11" t="str">
        <f>VLOOKUP(E4980,State_Code_Name!$B$1:$C$52,2,0)</f>
        <v>Colorado</v>
      </c>
    </row>
    <row r="4981" spans="1:15" x14ac:dyDescent="0.3">
      <c r="A4981" s="11">
        <v>1695819</v>
      </c>
      <c r="B4981" s="12" t="s">
        <v>101</v>
      </c>
      <c r="C4981" s="12" t="s">
        <v>27</v>
      </c>
      <c r="D4981" s="12" t="s">
        <v>28</v>
      </c>
      <c r="E4981" s="11" t="s">
        <v>23</v>
      </c>
      <c r="F4981" s="11" t="s">
        <v>19</v>
      </c>
      <c r="G4981" s="37">
        <v>42352</v>
      </c>
      <c r="H4981" s="13">
        <v>42353</v>
      </c>
      <c r="I4981" s="21">
        <v>1</v>
      </c>
      <c r="J4981" s="43" t="s">
        <v>1475</v>
      </c>
      <c r="K4981" s="21">
        <f t="shared" si="154"/>
        <v>2015</v>
      </c>
      <c r="L4981" s="24">
        <f t="shared" si="155"/>
        <v>4</v>
      </c>
      <c r="M4981" s="11" t="s">
        <v>14</v>
      </c>
      <c r="N4981" s="11" t="s">
        <v>15</v>
      </c>
      <c r="O4981" s="11" t="str">
        <f>VLOOKUP(E4981,State_Code_Name!$B$1:$C$52,2,0)</f>
        <v>New York</v>
      </c>
    </row>
    <row r="4982" spans="1:15" x14ac:dyDescent="0.3">
      <c r="A4982" s="11">
        <v>2105482</v>
      </c>
      <c r="B4982" s="12" t="s">
        <v>257</v>
      </c>
      <c r="C4982" s="12" t="s">
        <v>27</v>
      </c>
      <c r="D4982" s="12" t="s">
        <v>28</v>
      </c>
      <c r="E4982" s="11" t="s">
        <v>67</v>
      </c>
      <c r="F4982" s="11" t="s">
        <v>19</v>
      </c>
      <c r="G4982" s="37">
        <v>42624</v>
      </c>
      <c r="H4982" s="13">
        <v>42624</v>
      </c>
      <c r="I4982" s="21">
        <v>0</v>
      </c>
      <c r="J4982" s="43" t="s">
        <v>1480</v>
      </c>
      <c r="K4982" s="21">
        <f t="shared" si="154"/>
        <v>2016</v>
      </c>
      <c r="L4982" s="24">
        <f t="shared" si="155"/>
        <v>3</v>
      </c>
      <c r="M4982" s="11" t="s">
        <v>14</v>
      </c>
      <c r="N4982" s="11" t="s">
        <v>14</v>
      </c>
      <c r="O4982" s="11" t="str">
        <f>VLOOKUP(E4982,State_Code_Name!$B$1:$C$52,2,0)</f>
        <v>Michigan</v>
      </c>
    </row>
    <row r="4983" spans="1:15" x14ac:dyDescent="0.3">
      <c r="A4983" s="11">
        <v>590781</v>
      </c>
      <c r="B4983" s="12" t="s">
        <v>11</v>
      </c>
      <c r="C4983" s="12" t="s">
        <v>16</v>
      </c>
      <c r="D4983" s="12" t="s">
        <v>21</v>
      </c>
      <c r="E4983" s="11" t="s">
        <v>36</v>
      </c>
      <c r="F4983" s="11" t="s">
        <v>19</v>
      </c>
      <c r="G4983" s="37">
        <v>41588</v>
      </c>
      <c r="H4983" s="13">
        <v>41588</v>
      </c>
      <c r="I4983" s="21">
        <v>0</v>
      </c>
      <c r="J4983" s="43" t="s">
        <v>1479</v>
      </c>
      <c r="K4983" s="21">
        <f t="shared" si="154"/>
        <v>2013</v>
      </c>
      <c r="L4983" s="24">
        <f t="shared" si="155"/>
        <v>4</v>
      </c>
      <c r="M4983" s="11" t="s">
        <v>14</v>
      </c>
      <c r="N4983" s="11" t="s">
        <v>14</v>
      </c>
      <c r="O4983" s="11" t="str">
        <f>VLOOKUP(E4983,State_Code_Name!$B$1:$C$52,2,0)</f>
        <v>Florida</v>
      </c>
    </row>
    <row r="4984" spans="1:15" x14ac:dyDescent="0.3">
      <c r="A4984" s="11">
        <v>2016550</v>
      </c>
      <c r="B4984" s="12" t="s">
        <v>357</v>
      </c>
      <c r="C4984" s="12" t="s">
        <v>33</v>
      </c>
      <c r="D4984" s="12" t="s">
        <v>42</v>
      </c>
      <c r="E4984" s="11" t="s">
        <v>99</v>
      </c>
      <c r="F4984" s="11" t="s">
        <v>19</v>
      </c>
      <c r="G4984" s="37">
        <v>42569</v>
      </c>
      <c r="H4984" s="13">
        <v>42569</v>
      </c>
      <c r="I4984" s="21">
        <v>0</v>
      </c>
      <c r="J4984" s="43" t="s">
        <v>1481</v>
      </c>
      <c r="K4984" s="21">
        <f t="shared" si="154"/>
        <v>2016</v>
      </c>
      <c r="L4984" s="24">
        <f t="shared" si="155"/>
        <v>3</v>
      </c>
      <c r="M4984" s="11" t="s">
        <v>14</v>
      </c>
      <c r="N4984" s="11" t="s">
        <v>15</v>
      </c>
      <c r="O4984" s="11" t="str">
        <f>VLOOKUP(E4984,State_Code_Name!$B$1:$C$52,2,0)</f>
        <v>Arizona</v>
      </c>
    </row>
    <row r="4985" spans="1:15" x14ac:dyDescent="0.3">
      <c r="A4985" s="11">
        <v>1424590</v>
      </c>
      <c r="B4985" s="12" t="s">
        <v>332</v>
      </c>
      <c r="C4985" s="12" t="s">
        <v>37</v>
      </c>
      <c r="D4985" s="12" t="s">
        <v>81</v>
      </c>
      <c r="E4985" s="11" t="s">
        <v>52</v>
      </c>
      <c r="F4985" s="11" t="s">
        <v>19</v>
      </c>
      <c r="G4985" s="37">
        <v>42171</v>
      </c>
      <c r="H4985" s="13">
        <v>42174</v>
      </c>
      <c r="I4985" s="21">
        <v>3</v>
      </c>
      <c r="J4985" s="43" t="s">
        <v>1477</v>
      </c>
      <c r="K4985" s="21">
        <f t="shared" si="154"/>
        <v>2015</v>
      </c>
      <c r="L4985" s="24">
        <f t="shared" si="155"/>
        <v>2</v>
      </c>
      <c r="M4985" s="11" t="s">
        <v>15</v>
      </c>
      <c r="N4985" s="11" t="s">
        <v>15</v>
      </c>
      <c r="O4985" s="11" t="str">
        <f>VLOOKUP(E4985,State_Code_Name!$B$1:$C$52,2,0)</f>
        <v>Washington</v>
      </c>
    </row>
    <row r="4986" spans="1:15" x14ac:dyDescent="0.3">
      <c r="A4986" s="11">
        <v>571588</v>
      </c>
      <c r="B4986" s="12" t="s">
        <v>101</v>
      </c>
      <c r="C4986" s="12" t="s">
        <v>27</v>
      </c>
      <c r="D4986" s="12" t="s">
        <v>28</v>
      </c>
      <c r="E4986" s="11" t="s">
        <v>36</v>
      </c>
      <c r="F4986" s="11" t="s">
        <v>13</v>
      </c>
      <c r="G4986" s="37">
        <v>41572</v>
      </c>
      <c r="H4986" s="13">
        <v>41575</v>
      </c>
      <c r="I4986" s="21">
        <v>3</v>
      </c>
      <c r="J4986" s="43" t="s">
        <v>1473</v>
      </c>
      <c r="K4986" s="21">
        <f t="shared" si="154"/>
        <v>2013</v>
      </c>
      <c r="L4986" s="24">
        <f t="shared" si="155"/>
        <v>4</v>
      </c>
      <c r="M4986" s="11" t="s">
        <v>14</v>
      </c>
      <c r="N4986" s="11" t="s">
        <v>14</v>
      </c>
      <c r="O4986" s="11" t="str">
        <f>VLOOKUP(E4986,State_Code_Name!$B$1:$C$52,2,0)</f>
        <v>Florida</v>
      </c>
    </row>
    <row r="4987" spans="1:15" x14ac:dyDescent="0.3">
      <c r="A4987" s="11">
        <v>1872132</v>
      </c>
      <c r="B4987" s="12" t="s">
        <v>1136</v>
      </c>
      <c r="C4987" s="12" t="s">
        <v>9</v>
      </c>
      <c r="D4987" s="12" t="s">
        <v>133</v>
      </c>
      <c r="E4987" s="11" t="s">
        <v>127</v>
      </c>
      <c r="F4987" s="11" t="s">
        <v>19</v>
      </c>
      <c r="G4987" s="37">
        <v>42469</v>
      </c>
      <c r="H4987" s="13">
        <v>42471</v>
      </c>
      <c r="I4987" s="21">
        <v>2</v>
      </c>
      <c r="J4987" s="43" t="s">
        <v>1483</v>
      </c>
      <c r="K4987" s="21">
        <f t="shared" si="154"/>
        <v>2016</v>
      </c>
      <c r="L4987" s="24">
        <f t="shared" si="155"/>
        <v>2</v>
      </c>
      <c r="M4987" s="11" t="s">
        <v>14</v>
      </c>
      <c r="N4987" s="11" t="s">
        <v>15</v>
      </c>
      <c r="O4987" s="11" t="str">
        <f>VLOOKUP(E4987,State_Code_Name!$B$1:$C$52,2,0)</f>
        <v>Oklahoma</v>
      </c>
    </row>
    <row r="4988" spans="1:15" x14ac:dyDescent="0.3">
      <c r="A4988" s="11">
        <v>1357091</v>
      </c>
      <c r="B4988" s="12" t="s">
        <v>271</v>
      </c>
      <c r="C4988" s="12" t="s">
        <v>27</v>
      </c>
      <c r="D4988" s="12" t="s">
        <v>28</v>
      </c>
      <c r="E4988" s="11" t="s">
        <v>18</v>
      </c>
      <c r="F4988" s="11" t="s">
        <v>19</v>
      </c>
      <c r="G4988" s="37">
        <v>42125</v>
      </c>
      <c r="H4988" s="13">
        <v>42125</v>
      </c>
      <c r="I4988" s="21">
        <v>0</v>
      </c>
      <c r="J4988" s="43" t="s">
        <v>1471</v>
      </c>
      <c r="K4988" s="21">
        <f t="shared" si="154"/>
        <v>2015</v>
      </c>
      <c r="L4988" s="24">
        <f t="shared" si="155"/>
        <v>2</v>
      </c>
      <c r="M4988" s="11" t="s">
        <v>14</v>
      </c>
      <c r="N4988" s="11" t="s">
        <v>14</v>
      </c>
      <c r="O4988" s="11" t="str">
        <f>VLOOKUP(E4988,State_Code_Name!$B$1:$C$52,2,0)</f>
        <v>California</v>
      </c>
    </row>
    <row r="4989" spans="1:15" x14ac:dyDescent="0.3">
      <c r="A4989" s="11">
        <v>226500</v>
      </c>
      <c r="B4989" s="12" t="s">
        <v>31</v>
      </c>
      <c r="C4989" s="12" t="s">
        <v>37</v>
      </c>
      <c r="D4989" s="12" t="s">
        <v>1450</v>
      </c>
      <c r="E4989" s="11" t="s">
        <v>60</v>
      </c>
      <c r="F4989" s="11" t="s">
        <v>19</v>
      </c>
      <c r="G4989" s="37">
        <v>41283</v>
      </c>
      <c r="H4989" s="13">
        <v>41283</v>
      </c>
      <c r="I4989" s="21">
        <v>0</v>
      </c>
      <c r="J4989" s="43" t="s">
        <v>1474</v>
      </c>
      <c r="K4989" s="21">
        <f t="shared" si="154"/>
        <v>2013</v>
      </c>
      <c r="L4989" s="24">
        <f t="shared" si="155"/>
        <v>1</v>
      </c>
      <c r="M4989" s="11" t="s">
        <v>14</v>
      </c>
      <c r="N4989" s="11" t="s">
        <v>15</v>
      </c>
      <c r="O4989" s="11" t="str">
        <f>VLOOKUP(E4989,State_Code_Name!$B$1:$C$52,2,0)</f>
        <v>Illinois</v>
      </c>
    </row>
    <row r="4990" spans="1:15" x14ac:dyDescent="0.3">
      <c r="A4990" s="11">
        <v>2115017</v>
      </c>
      <c r="B4990" s="12" t="s">
        <v>55</v>
      </c>
      <c r="C4990" s="12" t="s">
        <v>53</v>
      </c>
      <c r="D4990" s="12" t="s">
        <v>54</v>
      </c>
      <c r="E4990" s="11" t="s">
        <v>18</v>
      </c>
      <c r="F4990" s="11" t="s">
        <v>13</v>
      </c>
      <c r="G4990" s="37">
        <v>42628</v>
      </c>
      <c r="H4990" s="13">
        <v>42628</v>
      </c>
      <c r="I4990" s="21">
        <v>0</v>
      </c>
      <c r="J4990" s="43" t="s">
        <v>1480</v>
      </c>
      <c r="K4990" s="21">
        <f t="shared" si="154"/>
        <v>2016</v>
      </c>
      <c r="L4990" s="24">
        <f t="shared" si="155"/>
        <v>3</v>
      </c>
      <c r="M4990" s="11" t="s">
        <v>14</v>
      </c>
      <c r="N4990" s="11" t="s">
        <v>15</v>
      </c>
      <c r="O4990" s="11" t="str">
        <f>VLOOKUP(E4990,State_Code_Name!$B$1:$C$52,2,0)</f>
        <v>California</v>
      </c>
    </row>
    <row r="4991" spans="1:15" x14ac:dyDescent="0.3">
      <c r="A4991" s="11">
        <v>592721</v>
      </c>
      <c r="B4991" s="12" t="s">
        <v>11</v>
      </c>
      <c r="C4991" s="12" t="s">
        <v>33</v>
      </c>
      <c r="D4991" s="12" t="s">
        <v>45</v>
      </c>
      <c r="E4991" s="11" t="s">
        <v>36</v>
      </c>
      <c r="F4991" s="11" t="s">
        <v>19</v>
      </c>
      <c r="G4991" s="37">
        <v>41587</v>
      </c>
      <c r="H4991" s="13">
        <v>41587</v>
      </c>
      <c r="I4991" s="21">
        <v>0</v>
      </c>
      <c r="J4991" s="43" t="s">
        <v>1479</v>
      </c>
      <c r="K4991" s="21">
        <f t="shared" si="154"/>
        <v>2013</v>
      </c>
      <c r="L4991" s="24">
        <f t="shared" si="155"/>
        <v>4</v>
      </c>
      <c r="M4991" s="11" t="s">
        <v>14</v>
      </c>
      <c r="N4991" s="11" t="s">
        <v>15</v>
      </c>
      <c r="O4991" s="11" t="str">
        <f>VLOOKUP(E4991,State_Code_Name!$B$1:$C$52,2,0)</f>
        <v>Florida</v>
      </c>
    </row>
    <row r="4992" spans="1:15" x14ac:dyDescent="0.3">
      <c r="A4992" s="11">
        <v>497778</v>
      </c>
      <c r="B4992" s="12" t="s">
        <v>31</v>
      </c>
      <c r="C4992" s="12" t="s">
        <v>37</v>
      </c>
      <c r="D4992" s="12" t="s">
        <v>244</v>
      </c>
      <c r="E4992" s="11" t="s">
        <v>47</v>
      </c>
      <c r="F4992" s="11" t="s">
        <v>19</v>
      </c>
      <c r="G4992" s="37">
        <v>41506</v>
      </c>
      <c r="H4992" s="13">
        <v>41506</v>
      </c>
      <c r="I4992" s="21">
        <v>0</v>
      </c>
      <c r="J4992" s="43" t="s">
        <v>1482</v>
      </c>
      <c r="K4992" s="21">
        <f t="shared" si="154"/>
        <v>2013</v>
      </c>
      <c r="L4992" s="24">
        <f t="shared" si="155"/>
        <v>3</v>
      </c>
      <c r="M4992" s="11" t="s">
        <v>14</v>
      </c>
      <c r="N4992" s="11" t="s">
        <v>14</v>
      </c>
      <c r="O4992" s="11" t="str">
        <f>VLOOKUP(E4992,State_Code_Name!$B$1:$C$52,2,0)</f>
        <v>Pennsylvania</v>
      </c>
    </row>
    <row r="4993" spans="1:15" x14ac:dyDescent="0.3">
      <c r="A4993" s="11">
        <v>1866700</v>
      </c>
      <c r="B4993" s="12" t="s">
        <v>238</v>
      </c>
      <c r="C4993" s="12" t="s">
        <v>9</v>
      </c>
      <c r="D4993" s="12" t="s">
        <v>174</v>
      </c>
      <c r="E4993" s="11" t="s">
        <v>36</v>
      </c>
      <c r="F4993" s="11" t="s">
        <v>19</v>
      </c>
      <c r="G4993" s="37">
        <v>42466</v>
      </c>
      <c r="H4993" s="13">
        <v>42466</v>
      </c>
      <c r="I4993" s="21">
        <v>0</v>
      </c>
      <c r="J4993" s="43" t="s">
        <v>1483</v>
      </c>
      <c r="K4993" s="21">
        <f t="shared" si="154"/>
        <v>2016</v>
      </c>
      <c r="L4993" s="24">
        <f t="shared" si="155"/>
        <v>2</v>
      </c>
      <c r="M4993" s="11" t="s">
        <v>14</v>
      </c>
      <c r="N4993" s="11" t="s">
        <v>15</v>
      </c>
      <c r="O4993" s="11" t="str">
        <f>VLOOKUP(E4993,State_Code_Name!$B$1:$C$52,2,0)</f>
        <v>Florida</v>
      </c>
    </row>
    <row r="4994" spans="1:15" x14ac:dyDescent="0.3">
      <c r="A4994" s="11">
        <v>1178979</v>
      </c>
      <c r="B4994" s="12" t="s">
        <v>142</v>
      </c>
      <c r="C4994" s="12" t="s">
        <v>27</v>
      </c>
      <c r="D4994" s="12" t="s">
        <v>28</v>
      </c>
      <c r="E4994" s="11" t="s">
        <v>32</v>
      </c>
      <c r="F4994" s="11" t="s">
        <v>19</v>
      </c>
      <c r="G4994" s="37">
        <v>42006</v>
      </c>
      <c r="H4994" s="13">
        <v>42006</v>
      </c>
      <c r="I4994" s="21">
        <v>0</v>
      </c>
      <c r="J4994" s="43" t="s">
        <v>1474</v>
      </c>
      <c r="K4994" s="21">
        <f t="shared" si="154"/>
        <v>2015</v>
      </c>
      <c r="L4994" s="24">
        <f t="shared" si="155"/>
        <v>1</v>
      </c>
      <c r="M4994" s="11" t="s">
        <v>14</v>
      </c>
      <c r="N4994" s="11" t="s">
        <v>15</v>
      </c>
      <c r="O4994" s="11" t="str">
        <f>VLOOKUP(E4994,State_Code_Name!$B$1:$C$52,2,0)</f>
        <v>Texas</v>
      </c>
    </row>
    <row r="4995" spans="1:15" x14ac:dyDescent="0.3">
      <c r="A4995" s="11">
        <v>1786144</v>
      </c>
      <c r="B4995" s="12" t="s">
        <v>69</v>
      </c>
      <c r="C4995" s="12" t="s">
        <v>37</v>
      </c>
      <c r="D4995" s="12" t="s">
        <v>94</v>
      </c>
      <c r="E4995" s="11" t="s">
        <v>325</v>
      </c>
      <c r="F4995" s="11" t="s">
        <v>19</v>
      </c>
      <c r="G4995" s="37">
        <v>42412</v>
      </c>
      <c r="H4995" s="13">
        <v>42412</v>
      </c>
      <c r="I4995" s="21">
        <v>0</v>
      </c>
      <c r="J4995" s="43" t="s">
        <v>1478</v>
      </c>
      <c r="K4995" s="21">
        <f t="shared" ref="K4995:K5058" si="156">YEAR(G4995)</f>
        <v>2016</v>
      </c>
      <c r="L4995" s="24">
        <f t="shared" ref="L4995:L5058" si="157">ROUNDUP(MONTH(G4995)/3,0)</f>
        <v>1</v>
      </c>
      <c r="M4995" s="11" t="s">
        <v>14</v>
      </c>
      <c r="N4995" s="11" t="s">
        <v>15</v>
      </c>
      <c r="O4995" s="11" t="str">
        <f>VLOOKUP(E4995,State_Code_Name!$B$1:$C$52,2,0)</f>
        <v>South Dakota</v>
      </c>
    </row>
    <row r="4996" spans="1:15" x14ac:dyDescent="0.3">
      <c r="A4996" s="11">
        <v>1385684</v>
      </c>
      <c r="B4996" s="12" t="s">
        <v>11</v>
      </c>
      <c r="C4996" s="12" t="s">
        <v>16</v>
      </c>
      <c r="D4996" s="12" t="s">
        <v>21</v>
      </c>
      <c r="E4996" s="11" t="s">
        <v>99</v>
      </c>
      <c r="F4996" s="11" t="s">
        <v>13</v>
      </c>
      <c r="G4996" s="37">
        <v>42144</v>
      </c>
      <c r="H4996" s="13">
        <v>42145</v>
      </c>
      <c r="I4996" s="21">
        <v>1</v>
      </c>
      <c r="J4996" s="43" t="s">
        <v>1471</v>
      </c>
      <c r="K4996" s="21">
        <f t="shared" si="156"/>
        <v>2015</v>
      </c>
      <c r="L4996" s="24">
        <f t="shared" si="157"/>
        <v>2</v>
      </c>
      <c r="M4996" s="11" t="s">
        <v>14</v>
      </c>
      <c r="N4996" s="11" t="s">
        <v>14</v>
      </c>
      <c r="O4996" s="11" t="str">
        <f>VLOOKUP(E4996,State_Code_Name!$B$1:$C$52,2,0)</f>
        <v>Arizona</v>
      </c>
    </row>
    <row r="4997" spans="1:15" x14ac:dyDescent="0.3">
      <c r="A4997" s="11">
        <v>1519805</v>
      </c>
      <c r="B4997" s="12" t="s">
        <v>84</v>
      </c>
      <c r="C4997" s="12" t="s">
        <v>37</v>
      </c>
      <c r="D4997" s="12" t="s">
        <v>150</v>
      </c>
      <c r="E4997" s="11" t="s">
        <v>23</v>
      </c>
      <c r="F4997" s="11" t="s">
        <v>19</v>
      </c>
      <c r="G4997" s="37">
        <v>42230</v>
      </c>
      <c r="H4997" s="13">
        <v>42230</v>
      </c>
      <c r="I4997" s="21">
        <v>0</v>
      </c>
      <c r="J4997" s="43" t="s">
        <v>1482</v>
      </c>
      <c r="K4997" s="21">
        <f t="shared" si="156"/>
        <v>2015</v>
      </c>
      <c r="L4997" s="24">
        <f t="shared" si="157"/>
        <v>3</v>
      </c>
      <c r="M4997" s="11" t="s">
        <v>14</v>
      </c>
      <c r="N4997" s="11" t="s">
        <v>15</v>
      </c>
      <c r="O4997" s="11" t="str">
        <f>VLOOKUP(E4997,State_Code_Name!$B$1:$C$52,2,0)</f>
        <v>New York</v>
      </c>
    </row>
    <row r="4998" spans="1:15" x14ac:dyDescent="0.3">
      <c r="A4998" s="11">
        <v>1201465</v>
      </c>
      <c r="B4998" s="12" t="s">
        <v>95</v>
      </c>
      <c r="C4998" s="12" t="s">
        <v>903</v>
      </c>
      <c r="D4998" s="12" t="s">
        <v>918</v>
      </c>
      <c r="E4998" s="11" t="s">
        <v>129</v>
      </c>
      <c r="F4998" s="11" t="s">
        <v>303</v>
      </c>
      <c r="G4998" s="37">
        <v>42025</v>
      </c>
      <c r="H4998" s="13">
        <v>42027</v>
      </c>
      <c r="I4998" s="21">
        <v>2</v>
      </c>
      <c r="J4998" s="43" t="s">
        <v>1474</v>
      </c>
      <c r="K4998" s="21">
        <f t="shared" si="156"/>
        <v>2015</v>
      </c>
      <c r="L4998" s="24">
        <f t="shared" si="157"/>
        <v>1</v>
      </c>
      <c r="M4998" s="11" t="s">
        <v>14</v>
      </c>
      <c r="N4998" s="11" t="s">
        <v>15</v>
      </c>
      <c r="O4998" s="11" t="str">
        <f>VLOOKUP(E4998,State_Code_Name!$B$1:$C$52,2,0)</f>
        <v>New Hampshire</v>
      </c>
    </row>
    <row r="4999" spans="1:15" x14ac:dyDescent="0.3">
      <c r="A4999" s="11">
        <v>1517395</v>
      </c>
      <c r="B4999" s="12" t="s">
        <v>39</v>
      </c>
      <c r="C4999" s="12" t="s">
        <v>903</v>
      </c>
      <c r="D4999" s="12" t="s">
        <v>906</v>
      </c>
      <c r="E4999" s="11" t="s">
        <v>80</v>
      </c>
      <c r="F4999" s="11" t="s">
        <v>303</v>
      </c>
      <c r="G4999" s="37">
        <v>42229</v>
      </c>
      <c r="H4999" s="13">
        <v>42236</v>
      </c>
      <c r="I4999" s="21">
        <v>7</v>
      </c>
      <c r="J4999" s="43" t="s">
        <v>1482</v>
      </c>
      <c r="K4999" s="21">
        <f t="shared" si="156"/>
        <v>2015</v>
      </c>
      <c r="L4999" s="24">
        <f t="shared" si="157"/>
        <v>3</v>
      </c>
      <c r="M4999" s="11" t="s">
        <v>14</v>
      </c>
      <c r="N4999" s="11" t="s">
        <v>15</v>
      </c>
      <c r="O4999" s="11" t="str">
        <f>VLOOKUP(E4999,State_Code_Name!$B$1:$C$52,2,0)</f>
        <v>Minnesota</v>
      </c>
    </row>
    <row r="5000" spans="1:15" x14ac:dyDescent="0.3">
      <c r="A5000" s="11">
        <v>393872</v>
      </c>
      <c r="B5000" s="12" t="s">
        <v>55</v>
      </c>
      <c r="C5000" s="12" t="s">
        <v>53</v>
      </c>
      <c r="D5000" s="12" t="s">
        <v>102</v>
      </c>
      <c r="E5000" s="11" t="s">
        <v>18</v>
      </c>
      <c r="F5000" s="11" t="s">
        <v>19</v>
      </c>
      <c r="G5000" s="37">
        <v>41390</v>
      </c>
      <c r="H5000" s="13">
        <v>41393</v>
      </c>
      <c r="I5000" s="21">
        <v>3</v>
      </c>
      <c r="J5000" s="43" t="s">
        <v>1483</v>
      </c>
      <c r="K5000" s="21">
        <f t="shared" si="156"/>
        <v>2013</v>
      </c>
      <c r="L5000" s="24">
        <f t="shared" si="157"/>
        <v>2</v>
      </c>
      <c r="M5000" s="11" t="s">
        <v>14</v>
      </c>
      <c r="N5000" s="11" t="s">
        <v>15</v>
      </c>
      <c r="O5000" s="11" t="str">
        <f>VLOOKUP(E5000,State_Code_Name!$B$1:$C$52,2,0)</f>
        <v>California</v>
      </c>
    </row>
    <row r="5001" spans="1:15" x14ac:dyDescent="0.3">
      <c r="A5001" s="11">
        <v>1369297</v>
      </c>
      <c r="B5001" s="12" t="s">
        <v>64</v>
      </c>
      <c r="C5001" s="12" t="s">
        <v>62</v>
      </c>
      <c r="D5001" s="12" t="s">
        <v>460</v>
      </c>
      <c r="E5001" s="11" t="s">
        <v>47</v>
      </c>
      <c r="F5001" s="11" t="s">
        <v>303</v>
      </c>
      <c r="G5001" s="37">
        <v>42135</v>
      </c>
      <c r="H5001" s="13">
        <v>42136</v>
      </c>
      <c r="I5001" s="21">
        <v>1</v>
      </c>
      <c r="J5001" s="43" t="s">
        <v>1471</v>
      </c>
      <c r="K5001" s="21">
        <f t="shared" si="156"/>
        <v>2015</v>
      </c>
      <c r="L5001" s="24">
        <f t="shared" si="157"/>
        <v>2</v>
      </c>
      <c r="M5001" s="11" t="s">
        <v>14</v>
      </c>
      <c r="N5001" s="11" t="s">
        <v>14</v>
      </c>
      <c r="O5001" s="11" t="str">
        <f>VLOOKUP(E5001,State_Code_Name!$B$1:$C$52,2,0)</f>
        <v>Pennsylvania</v>
      </c>
    </row>
    <row r="5002" spans="1:15" x14ac:dyDescent="0.3">
      <c r="A5002" s="11">
        <v>1342643</v>
      </c>
      <c r="B5002" s="12" t="s">
        <v>69</v>
      </c>
      <c r="C5002" s="12" t="s">
        <v>37</v>
      </c>
      <c r="D5002" s="12" t="s">
        <v>81</v>
      </c>
      <c r="E5002" s="11" t="s">
        <v>36</v>
      </c>
      <c r="F5002" s="11" t="s">
        <v>19</v>
      </c>
      <c r="G5002" s="37">
        <v>42116</v>
      </c>
      <c r="H5002" s="13">
        <v>42116</v>
      </c>
      <c r="I5002" s="21">
        <v>0</v>
      </c>
      <c r="J5002" s="43" t="s">
        <v>1483</v>
      </c>
      <c r="K5002" s="21">
        <f t="shared" si="156"/>
        <v>2015</v>
      </c>
      <c r="L5002" s="24">
        <f t="shared" si="157"/>
        <v>2</v>
      </c>
      <c r="M5002" s="11" t="s">
        <v>14</v>
      </c>
      <c r="N5002" s="11" t="s">
        <v>14</v>
      </c>
      <c r="O5002" s="11" t="str">
        <f>VLOOKUP(E5002,State_Code_Name!$B$1:$C$52,2,0)</f>
        <v>Florida</v>
      </c>
    </row>
    <row r="5003" spans="1:15" x14ac:dyDescent="0.3">
      <c r="A5003" s="11">
        <v>1062759</v>
      </c>
      <c r="B5003" s="12" t="s">
        <v>97</v>
      </c>
      <c r="C5003" s="12" t="s">
        <v>53</v>
      </c>
      <c r="D5003" s="12" t="s">
        <v>102</v>
      </c>
      <c r="E5003" s="11" t="s">
        <v>80</v>
      </c>
      <c r="F5003" s="11" t="s">
        <v>19</v>
      </c>
      <c r="G5003" s="37">
        <v>41919</v>
      </c>
      <c r="H5003" s="13">
        <v>41920</v>
      </c>
      <c r="I5003" s="21">
        <v>1</v>
      </c>
      <c r="J5003" s="43" t="s">
        <v>1473</v>
      </c>
      <c r="K5003" s="21">
        <f t="shared" si="156"/>
        <v>2014</v>
      </c>
      <c r="L5003" s="24">
        <f t="shared" si="157"/>
        <v>4</v>
      </c>
      <c r="M5003" s="11" t="s">
        <v>14</v>
      </c>
      <c r="N5003" s="11" t="s">
        <v>15</v>
      </c>
      <c r="O5003" s="11" t="str">
        <f>VLOOKUP(E5003,State_Code_Name!$B$1:$C$52,2,0)</f>
        <v>Minnesota</v>
      </c>
    </row>
    <row r="5004" spans="1:15" x14ac:dyDescent="0.3">
      <c r="A5004" s="11">
        <v>1888028</v>
      </c>
      <c r="B5004" s="12" t="s">
        <v>625</v>
      </c>
      <c r="C5004" s="12" t="s">
        <v>33</v>
      </c>
      <c r="D5004" s="12" t="s">
        <v>1441</v>
      </c>
      <c r="E5004" s="11" t="s">
        <v>158</v>
      </c>
      <c r="F5004" s="11" t="s">
        <v>19</v>
      </c>
      <c r="G5004" s="37">
        <v>42481</v>
      </c>
      <c r="H5004" s="13">
        <v>42485</v>
      </c>
      <c r="I5004" s="21">
        <v>4</v>
      </c>
      <c r="J5004" s="43" t="s">
        <v>1483</v>
      </c>
      <c r="K5004" s="21">
        <f t="shared" si="156"/>
        <v>2016</v>
      </c>
      <c r="L5004" s="24">
        <f t="shared" si="157"/>
        <v>2</v>
      </c>
      <c r="M5004" s="11" t="s">
        <v>15</v>
      </c>
      <c r="N5004" s="11" t="s">
        <v>15</v>
      </c>
      <c r="O5004" s="11" t="str">
        <f>VLOOKUP(E5004,State_Code_Name!$B$1:$C$52,2,0)</f>
        <v>New Mexico</v>
      </c>
    </row>
    <row r="5005" spans="1:15" x14ac:dyDescent="0.3">
      <c r="A5005" s="11">
        <v>417930</v>
      </c>
      <c r="B5005" s="12" t="s">
        <v>48</v>
      </c>
      <c r="C5005" s="12" t="s">
        <v>27</v>
      </c>
      <c r="D5005" s="12" t="s">
        <v>28</v>
      </c>
      <c r="E5005" s="11" t="s">
        <v>85</v>
      </c>
      <c r="F5005" s="11" t="s">
        <v>13</v>
      </c>
      <c r="G5005" s="37">
        <v>41422</v>
      </c>
      <c r="H5005" s="13">
        <v>41423</v>
      </c>
      <c r="I5005" s="21">
        <v>1</v>
      </c>
      <c r="J5005" s="43" t="s">
        <v>1471</v>
      </c>
      <c r="K5005" s="21">
        <f t="shared" si="156"/>
        <v>2013</v>
      </c>
      <c r="L5005" s="24">
        <f t="shared" si="157"/>
        <v>2</v>
      </c>
      <c r="M5005" s="11" t="s">
        <v>14</v>
      </c>
      <c r="N5005" s="11" t="s">
        <v>15</v>
      </c>
      <c r="O5005" s="11" t="str">
        <f>VLOOKUP(E5005,State_Code_Name!$B$1:$C$52,2,0)</f>
        <v>Wisconsin</v>
      </c>
    </row>
    <row r="5006" spans="1:15" x14ac:dyDescent="0.3">
      <c r="A5006" s="11">
        <v>866506</v>
      </c>
      <c r="B5006" s="12" t="s">
        <v>144</v>
      </c>
      <c r="C5006" s="12" t="s">
        <v>16</v>
      </c>
      <c r="D5006" s="12" t="s">
        <v>76</v>
      </c>
      <c r="E5006" s="11" t="s">
        <v>185</v>
      </c>
      <c r="F5006" s="11" t="s">
        <v>303</v>
      </c>
      <c r="G5006" s="37">
        <v>41782</v>
      </c>
      <c r="H5006" s="13">
        <v>41787</v>
      </c>
      <c r="I5006" s="21">
        <v>5</v>
      </c>
      <c r="J5006" s="43" t="s">
        <v>1471</v>
      </c>
      <c r="K5006" s="21">
        <f t="shared" si="156"/>
        <v>2014</v>
      </c>
      <c r="L5006" s="24">
        <f t="shared" si="157"/>
        <v>2</v>
      </c>
      <c r="M5006" s="11" t="s">
        <v>14</v>
      </c>
      <c r="N5006" s="11" t="s">
        <v>15</v>
      </c>
      <c r="O5006" s="11" t="str">
        <f>VLOOKUP(E5006,State_Code_Name!$B$1:$C$52,2,0)</f>
        <v>Arkansas</v>
      </c>
    </row>
    <row r="5007" spans="1:15" x14ac:dyDescent="0.3">
      <c r="A5007" s="11">
        <v>1146593</v>
      </c>
      <c r="B5007" s="12" t="s">
        <v>473</v>
      </c>
      <c r="C5007" s="12" t="s">
        <v>62</v>
      </c>
      <c r="D5007" s="12" t="s">
        <v>198</v>
      </c>
      <c r="E5007" s="11" t="s">
        <v>36</v>
      </c>
      <c r="F5007" s="11" t="s">
        <v>19</v>
      </c>
      <c r="G5007" s="37">
        <v>41981</v>
      </c>
      <c r="H5007" s="13">
        <v>41981</v>
      </c>
      <c r="I5007" s="21">
        <v>0</v>
      </c>
      <c r="J5007" s="43" t="s">
        <v>1475</v>
      </c>
      <c r="K5007" s="21">
        <f t="shared" si="156"/>
        <v>2014</v>
      </c>
      <c r="L5007" s="24">
        <f t="shared" si="157"/>
        <v>4</v>
      </c>
      <c r="M5007" s="11" t="s">
        <v>14</v>
      </c>
      <c r="N5007" s="11" t="s">
        <v>15</v>
      </c>
      <c r="O5007" s="11" t="str">
        <f>VLOOKUP(E5007,State_Code_Name!$B$1:$C$52,2,0)</f>
        <v>Florida</v>
      </c>
    </row>
    <row r="5008" spans="1:15" x14ac:dyDescent="0.3">
      <c r="A5008" s="11">
        <v>382930</v>
      </c>
      <c r="B5008" s="12" t="s">
        <v>59</v>
      </c>
      <c r="C5008" s="12" t="s">
        <v>9</v>
      </c>
      <c r="D5008" s="12" t="s">
        <v>10</v>
      </c>
      <c r="E5008" s="11" t="s">
        <v>259</v>
      </c>
      <c r="F5008" s="11" t="s">
        <v>19</v>
      </c>
      <c r="G5008" s="37">
        <v>41379</v>
      </c>
      <c r="H5008" s="13">
        <v>41381</v>
      </c>
      <c r="I5008" s="21">
        <v>2</v>
      </c>
      <c r="J5008" s="43" t="s">
        <v>1483</v>
      </c>
      <c r="K5008" s="21">
        <f t="shared" si="156"/>
        <v>2013</v>
      </c>
      <c r="L5008" s="24">
        <f t="shared" si="157"/>
        <v>2</v>
      </c>
      <c r="M5008" s="11" t="s">
        <v>14</v>
      </c>
      <c r="N5008" s="11" t="s">
        <v>15</v>
      </c>
      <c r="O5008" s="11" t="str">
        <f>VLOOKUP(E5008,State_Code_Name!$B$1:$C$52,2,0)</f>
        <v>Alaska</v>
      </c>
    </row>
    <row r="5009" spans="1:15" x14ac:dyDescent="0.3">
      <c r="A5009" s="11">
        <v>640454</v>
      </c>
      <c r="B5009" s="12" t="s">
        <v>168</v>
      </c>
      <c r="C5009" s="12" t="s">
        <v>33</v>
      </c>
      <c r="D5009" s="12" t="s">
        <v>115</v>
      </c>
      <c r="E5009" s="11" t="s">
        <v>99</v>
      </c>
      <c r="F5009" s="11" t="s">
        <v>19</v>
      </c>
      <c r="G5009" s="37">
        <v>41628</v>
      </c>
      <c r="H5009" s="13">
        <v>41638</v>
      </c>
      <c r="I5009" s="21">
        <v>10</v>
      </c>
      <c r="J5009" s="43" t="s">
        <v>1475</v>
      </c>
      <c r="K5009" s="21">
        <f t="shared" si="156"/>
        <v>2013</v>
      </c>
      <c r="L5009" s="24">
        <f t="shared" si="157"/>
        <v>4</v>
      </c>
      <c r="M5009" s="11" t="s">
        <v>14</v>
      </c>
      <c r="N5009" s="11" t="s">
        <v>15</v>
      </c>
      <c r="O5009" s="11" t="str">
        <f>VLOOKUP(E5009,State_Code_Name!$B$1:$C$52,2,0)</f>
        <v>Arizona</v>
      </c>
    </row>
    <row r="5010" spans="1:15" x14ac:dyDescent="0.3">
      <c r="A5010" s="11">
        <v>1591491</v>
      </c>
      <c r="B5010" s="12" t="s">
        <v>31</v>
      </c>
      <c r="C5010" s="12" t="s">
        <v>37</v>
      </c>
      <c r="D5010" s="12" t="s">
        <v>81</v>
      </c>
      <c r="E5010" s="11" t="s">
        <v>23</v>
      </c>
      <c r="F5010" s="11" t="s">
        <v>19</v>
      </c>
      <c r="G5010" s="37">
        <v>42280</v>
      </c>
      <c r="H5010" s="13">
        <v>42280</v>
      </c>
      <c r="I5010" s="21">
        <v>0</v>
      </c>
      <c r="J5010" s="43" t="s">
        <v>1473</v>
      </c>
      <c r="K5010" s="21">
        <f t="shared" si="156"/>
        <v>2015</v>
      </c>
      <c r="L5010" s="24">
        <f t="shared" si="157"/>
        <v>4</v>
      </c>
      <c r="M5010" s="11" t="s">
        <v>14</v>
      </c>
      <c r="N5010" s="11" t="s">
        <v>15</v>
      </c>
      <c r="O5010" s="11" t="str">
        <f>VLOOKUP(E5010,State_Code_Name!$B$1:$C$52,2,0)</f>
        <v>New York</v>
      </c>
    </row>
    <row r="5011" spans="1:15" x14ac:dyDescent="0.3">
      <c r="A5011" s="11">
        <v>1916126</v>
      </c>
      <c r="B5011" s="12" t="s">
        <v>74</v>
      </c>
      <c r="C5011" s="12" t="s">
        <v>27</v>
      </c>
      <c r="D5011" s="12" t="s">
        <v>28</v>
      </c>
      <c r="E5011" s="11" t="s">
        <v>113</v>
      </c>
      <c r="F5011" s="11" t="s">
        <v>19</v>
      </c>
      <c r="G5011" s="37">
        <v>42500</v>
      </c>
      <c r="H5011" s="13">
        <v>42500</v>
      </c>
      <c r="I5011" s="21">
        <v>0</v>
      </c>
      <c r="J5011" s="43" t="s">
        <v>1471</v>
      </c>
      <c r="K5011" s="21">
        <f t="shared" si="156"/>
        <v>2016</v>
      </c>
      <c r="L5011" s="24">
        <f t="shared" si="157"/>
        <v>2</v>
      </c>
      <c r="M5011" s="11" t="s">
        <v>14</v>
      </c>
      <c r="N5011" s="11" t="s">
        <v>14</v>
      </c>
      <c r="O5011" s="11" t="str">
        <f>VLOOKUP(E5011,State_Code_Name!$B$1:$C$52,2,0)</f>
        <v>South Carolina</v>
      </c>
    </row>
    <row r="5012" spans="1:15" x14ac:dyDescent="0.3">
      <c r="A5012" s="11">
        <v>400154</v>
      </c>
      <c r="B5012" s="12" t="s">
        <v>97</v>
      </c>
      <c r="C5012" s="12" t="s">
        <v>53</v>
      </c>
      <c r="D5012" s="12" t="s">
        <v>1439</v>
      </c>
      <c r="E5012" s="11" t="s">
        <v>40</v>
      </c>
      <c r="F5012" s="11" t="s">
        <v>19</v>
      </c>
      <c r="G5012" s="37">
        <v>41400</v>
      </c>
      <c r="H5012" s="13">
        <v>41400</v>
      </c>
      <c r="I5012" s="21">
        <v>0</v>
      </c>
      <c r="J5012" s="43" t="s">
        <v>1471</v>
      </c>
      <c r="K5012" s="21">
        <f t="shared" si="156"/>
        <v>2013</v>
      </c>
      <c r="L5012" s="24">
        <f t="shared" si="157"/>
        <v>2</v>
      </c>
      <c r="M5012" s="11" t="s">
        <v>14</v>
      </c>
      <c r="N5012" s="11" t="s">
        <v>15</v>
      </c>
      <c r="O5012" s="11" t="str">
        <f>VLOOKUP(E5012,State_Code_Name!$B$1:$C$52,2,0)</f>
        <v>Ohio</v>
      </c>
    </row>
    <row r="5013" spans="1:15" x14ac:dyDescent="0.3">
      <c r="A5013" s="11">
        <v>873010</v>
      </c>
      <c r="B5013" s="12" t="s">
        <v>11</v>
      </c>
      <c r="C5013" s="12" t="s">
        <v>16</v>
      </c>
      <c r="D5013" s="12" t="s">
        <v>21</v>
      </c>
      <c r="E5013" s="11" t="s">
        <v>151</v>
      </c>
      <c r="F5013" s="11" t="s">
        <v>19</v>
      </c>
      <c r="G5013" s="37">
        <v>41788</v>
      </c>
      <c r="H5013" s="13">
        <v>41788</v>
      </c>
      <c r="I5013" s="21">
        <v>0</v>
      </c>
      <c r="J5013" s="43" t="s">
        <v>1471</v>
      </c>
      <c r="K5013" s="21">
        <f t="shared" si="156"/>
        <v>2014</v>
      </c>
      <c r="L5013" s="24">
        <f t="shared" si="157"/>
        <v>2</v>
      </c>
      <c r="M5013" s="11" t="s">
        <v>14</v>
      </c>
      <c r="N5013" s="11" t="s">
        <v>15</v>
      </c>
      <c r="O5013" s="11" t="str">
        <f>VLOOKUP(E5013,State_Code_Name!$B$1:$C$52,2,0)</f>
        <v>Idaho</v>
      </c>
    </row>
    <row r="5014" spans="1:15" x14ac:dyDescent="0.3">
      <c r="A5014" s="11">
        <v>2085932</v>
      </c>
      <c r="B5014" s="12" t="s">
        <v>148</v>
      </c>
      <c r="C5014" s="12" t="s">
        <v>16</v>
      </c>
      <c r="D5014" s="12" t="s">
        <v>1442</v>
      </c>
      <c r="E5014" s="11" t="s">
        <v>41</v>
      </c>
      <c r="F5014" s="11" t="s">
        <v>19</v>
      </c>
      <c r="G5014" s="37">
        <v>42611</v>
      </c>
      <c r="H5014" s="13">
        <v>42611</v>
      </c>
      <c r="I5014" s="21">
        <v>0</v>
      </c>
      <c r="J5014" s="43" t="s">
        <v>1482</v>
      </c>
      <c r="K5014" s="21">
        <f t="shared" si="156"/>
        <v>2016</v>
      </c>
      <c r="L5014" s="24">
        <f t="shared" si="157"/>
        <v>3</v>
      </c>
      <c r="M5014" s="11" t="s">
        <v>14</v>
      </c>
      <c r="N5014" s="11" t="s">
        <v>15</v>
      </c>
      <c r="O5014" s="11" t="str">
        <f>VLOOKUP(E5014,State_Code_Name!$B$1:$C$52,2,0)</f>
        <v>Nevada</v>
      </c>
    </row>
    <row r="5015" spans="1:15" x14ac:dyDescent="0.3">
      <c r="A5015" s="11">
        <v>2122722</v>
      </c>
      <c r="B5015" s="12" t="s">
        <v>11</v>
      </c>
      <c r="C5015" s="12" t="s">
        <v>62</v>
      </c>
      <c r="D5015" s="12" t="s">
        <v>279</v>
      </c>
      <c r="E5015" s="11" t="s">
        <v>36</v>
      </c>
      <c r="F5015" s="11" t="s">
        <v>19</v>
      </c>
      <c r="G5015" s="37">
        <v>42633</v>
      </c>
      <c r="H5015" s="13">
        <v>42633</v>
      </c>
      <c r="I5015" s="21">
        <v>0</v>
      </c>
      <c r="J5015" s="43" t="s">
        <v>1480</v>
      </c>
      <c r="K5015" s="21">
        <f t="shared" si="156"/>
        <v>2016</v>
      </c>
      <c r="L5015" s="24">
        <f t="shared" si="157"/>
        <v>3</v>
      </c>
      <c r="M5015" s="11" t="s">
        <v>14</v>
      </c>
      <c r="N5015" s="11" t="s">
        <v>14</v>
      </c>
      <c r="O5015" s="11" t="str">
        <f>VLOOKUP(E5015,State_Code_Name!$B$1:$C$52,2,0)</f>
        <v>Florida</v>
      </c>
    </row>
    <row r="5016" spans="1:15" x14ac:dyDescent="0.3">
      <c r="A5016" s="11">
        <v>2012036</v>
      </c>
      <c r="B5016" s="12" t="s">
        <v>238</v>
      </c>
      <c r="C5016" s="12" t="s">
        <v>9</v>
      </c>
      <c r="D5016" s="12" t="s">
        <v>10</v>
      </c>
      <c r="E5016" s="11" t="s">
        <v>36</v>
      </c>
      <c r="F5016" s="11" t="s">
        <v>303</v>
      </c>
      <c r="G5016" s="37">
        <v>42565</v>
      </c>
      <c r="H5016" s="13">
        <v>42569</v>
      </c>
      <c r="I5016" s="21">
        <v>4</v>
      </c>
      <c r="J5016" s="43" t="s">
        <v>1481</v>
      </c>
      <c r="K5016" s="21">
        <f t="shared" si="156"/>
        <v>2016</v>
      </c>
      <c r="L5016" s="24">
        <f t="shared" si="157"/>
        <v>3</v>
      </c>
      <c r="M5016" s="11" t="s">
        <v>14</v>
      </c>
      <c r="N5016" s="11" t="s">
        <v>15</v>
      </c>
      <c r="O5016" s="11" t="str">
        <f>VLOOKUP(E5016,State_Code_Name!$B$1:$C$52,2,0)</f>
        <v>Florida</v>
      </c>
    </row>
    <row r="5017" spans="1:15" x14ac:dyDescent="0.3">
      <c r="A5017" s="11">
        <v>424076</v>
      </c>
      <c r="B5017" s="12" t="s">
        <v>74</v>
      </c>
      <c r="C5017" s="12" t="s">
        <v>27</v>
      </c>
      <c r="D5017" s="12" t="s">
        <v>28</v>
      </c>
      <c r="E5017" s="11" t="s">
        <v>26</v>
      </c>
      <c r="F5017" s="11" t="s">
        <v>13</v>
      </c>
      <c r="G5017" s="37">
        <v>41429</v>
      </c>
      <c r="H5017" s="13">
        <v>41430</v>
      </c>
      <c r="I5017" s="21">
        <v>1</v>
      </c>
      <c r="J5017" s="43" t="s">
        <v>1477</v>
      </c>
      <c r="K5017" s="21">
        <f t="shared" si="156"/>
        <v>2013</v>
      </c>
      <c r="L5017" s="24">
        <f t="shared" si="157"/>
        <v>2</v>
      </c>
      <c r="M5017" s="11" t="s">
        <v>14</v>
      </c>
      <c r="N5017" s="11" t="s">
        <v>15</v>
      </c>
      <c r="O5017" s="11" t="str">
        <f>VLOOKUP(E5017,State_Code_Name!$B$1:$C$52,2,0)</f>
        <v>Georgia</v>
      </c>
    </row>
    <row r="5018" spans="1:15" x14ac:dyDescent="0.3">
      <c r="A5018" s="11">
        <v>615641</v>
      </c>
      <c r="B5018" s="12" t="s">
        <v>168</v>
      </c>
      <c r="C5018" s="12" t="s">
        <v>33</v>
      </c>
      <c r="D5018" s="12" t="s">
        <v>45</v>
      </c>
      <c r="E5018" s="11" t="s">
        <v>113</v>
      </c>
      <c r="F5018" s="11" t="s">
        <v>303</v>
      </c>
      <c r="G5018" s="37">
        <v>41605</v>
      </c>
      <c r="H5018" s="13">
        <v>41698</v>
      </c>
      <c r="I5018" s="21">
        <v>93</v>
      </c>
      <c r="J5018" s="43" t="s">
        <v>1479</v>
      </c>
      <c r="K5018" s="21">
        <f t="shared" si="156"/>
        <v>2013</v>
      </c>
      <c r="L5018" s="24">
        <f t="shared" si="157"/>
        <v>4</v>
      </c>
      <c r="M5018" s="11" t="s">
        <v>14</v>
      </c>
      <c r="N5018" s="11" t="s">
        <v>15</v>
      </c>
      <c r="O5018" s="11" t="str">
        <f>VLOOKUP(E5018,State_Code_Name!$B$1:$C$52,2,0)</f>
        <v>South Carolina</v>
      </c>
    </row>
    <row r="5019" spans="1:15" x14ac:dyDescent="0.3">
      <c r="A5019" s="11">
        <v>325165</v>
      </c>
      <c r="B5019" s="12" t="s">
        <v>31</v>
      </c>
      <c r="C5019" s="12" t="s">
        <v>27</v>
      </c>
      <c r="D5019" s="12" t="s">
        <v>28</v>
      </c>
      <c r="E5019" s="11" t="s">
        <v>185</v>
      </c>
      <c r="F5019" s="11" t="s">
        <v>303</v>
      </c>
      <c r="G5019" s="37">
        <v>41327</v>
      </c>
      <c r="H5019" s="13">
        <v>41327</v>
      </c>
      <c r="I5019" s="21">
        <v>0</v>
      </c>
      <c r="J5019" s="43" t="s">
        <v>1478</v>
      </c>
      <c r="K5019" s="21">
        <f t="shared" si="156"/>
        <v>2013</v>
      </c>
      <c r="L5019" s="24">
        <f t="shared" si="157"/>
        <v>1</v>
      </c>
      <c r="M5019" s="11" t="s">
        <v>14</v>
      </c>
      <c r="N5019" s="11" t="s">
        <v>15</v>
      </c>
      <c r="O5019" s="11" t="str">
        <f>VLOOKUP(E5019,State_Code_Name!$B$1:$C$52,2,0)</f>
        <v>Arkansas</v>
      </c>
    </row>
    <row r="5020" spans="1:15" x14ac:dyDescent="0.3">
      <c r="A5020" s="11">
        <v>1644530</v>
      </c>
      <c r="B5020" s="12" t="s">
        <v>774</v>
      </c>
      <c r="C5020" s="12" t="s">
        <v>33</v>
      </c>
      <c r="D5020" s="12" t="s">
        <v>1441</v>
      </c>
      <c r="E5020" s="11" t="s">
        <v>47</v>
      </c>
      <c r="F5020" s="11" t="s">
        <v>19</v>
      </c>
      <c r="G5020" s="37">
        <v>42314</v>
      </c>
      <c r="H5020" s="13">
        <v>42314</v>
      </c>
      <c r="I5020" s="21">
        <v>0</v>
      </c>
      <c r="J5020" s="43" t="s">
        <v>1479</v>
      </c>
      <c r="K5020" s="21">
        <f t="shared" si="156"/>
        <v>2015</v>
      </c>
      <c r="L5020" s="24">
        <f t="shared" si="157"/>
        <v>4</v>
      </c>
      <c r="M5020" s="11" t="s">
        <v>14</v>
      </c>
      <c r="N5020" s="11" t="s">
        <v>15</v>
      </c>
      <c r="O5020" s="11" t="str">
        <f>VLOOKUP(E5020,State_Code_Name!$B$1:$C$52,2,0)</f>
        <v>Pennsylvania</v>
      </c>
    </row>
    <row r="5021" spans="1:15" x14ac:dyDescent="0.3">
      <c r="A5021" s="11">
        <v>1228490</v>
      </c>
      <c r="B5021" s="12" t="s">
        <v>59</v>
      </c>
      <c r="C5021" s="12" t="s">
        <v>9</v>
      </c>
      <c r="D5021" s="12" t="s">
        <v>10</v>
      </c>
      <c r="E5021" s="11" t="s">
        <v>43</v>
      </c>
      <c r="F5021" s="11" t="s">
        <v>19</v>
      </c>
      <c r="G5021" s="37">
        <v>42041</v>
      </c>
      <c r="H5021" s="13">
        <v>42041</v>
      </c>
      <c r="I5021" s="21">
        <v>0</v>
      </c>
      <c r="J5021" s="43" t="s">
        <v>1478</v>
      </c>
      <c r="K5021" s="21">
        <f t="shared" si="156"/>
        <v>2015</v>
      </c>
      <c r="L5021" s="24">
        <f t="shared" si="157"/>
        <v>1</v>
      </c>
      <c r="M5021" s="11" t="s">
        <v>14</v>
      </c>
      <c r="N5021" s="11" t="s">
        <v>15</v>
      </c>
      <c r="O5021" s="11" t="str">
        <f>VLOOKUP(E5021,State_Code_Name!$B$1:$C$52,2,0)</f>
        <v>North Carolina</v>
      </c>
    </row>
    <row r="5022" spans="1:15" x14ac:dyDescent="0.3">
      <c r="A5022" s="11">
        <v>2043345</v>
      </c>
      <c r="B5022" s="12" t="s">
        <v>64</v>
      </c>
      <c r="C5022" s="12" t="s">
        <v>62</v>
      </c>
      <c r="D5022" s="12" t="s">
        <v>279</v>
      </c>
      <c r="E5022" s="11" t="s">
        <v>18</v>
      </c>
      <c r="F5022" s="11" t="s">
        <v>19</v>
      </c>
      <c r="G5022" s="37">
        <v>42585</v>
      </c>
      <c r="H5022" s="13">
        <v>42585</v>
      </c>
      <c r="I5022" s="21">
        <v>0</v>
      </c>
      <c r="J5022" s="43" t="s">
        <v>1482</v>
      </c>
      <c r="K5022" s="21">
        <f t="shared" si="156"/>
        <v>2016</v>
      </c>
      <c r="L5022" s="24">
        <f t="shared" si="157"/>
        <v>3</v>
      </c>
      <c r="M5022" s="11" t="s">
        <v>14</v>
      </c>
      <c r="N5022" s="11" t="s">
        <v>15</v>
      </c>
      <c r="O5022" s="11" t="str">
        <f>VLOOKUP(E5022,State_Code_Name!$B$1:$C$52,2,0)</f>
        <v>California</v>
      </c>
    </row>
    <row r="5023" spans="1:15" x14ac:dyDescent="0.3">
      <c r="A5023" s="11">
        <v>1840470</v>
      </c>
      <c r="B5023" s="12" t="s">
        <v>104</v>
      </c>
      <c r="C5023" s="12" t="s">
        <v>33</v>
      </c>
      <c r="D5023" s="12" t="s">
        <v>1441</v>
      </c>
      <c r="E5023" s="11" t="s">
        <v>85</v>
      </c>
      <c r="F5023" s="11" t="s">
        <v>19</v>
      </c>
      <c r="G5023" s="37">
        <v>42448</v>
      </c>
      <c r="H5023" s="13">
        <v>42448</v>
      </c>
      <c r="I5023" s="21">
        <v>0</v>
      </c>
      <c r="J5023" s="43" t="s">
        <v>1476</v>
      </c>
      <c r="K5023" s="21">
        <f t="shared" si="156"/>
        <v>2016</v>
      </c>
      <c r="L5023" s="24">
        <f t="shared" si="157"/>
        <v>1</v>
      </c>
      <c r="M5023" s="11" t="s">
        <v>14</v>
      </c>
      <c r="N5023" s="11" t="s">
        <v>15</v>
      </c>
      <c r="O5023" s="11" t="str">
        <f>VLOOKUP(E5023,State_Code_Name!$B$1:$C$52,2,0)</f>
        <v>Wisconsin</v>
      </c>
    </row>
    <row r="5024" spans="1:15" x14ac:dyDescent="0.3">
      <c r="A5024" s="11">
        <v>1532387</v>
      </c>
      <c r="B5024" s="12" t="s">
        <v>157</v>
      </c>
      <c r="C5024" s="12" t="s">
        <v>16</v>
      </c>
      <c r="D5024" s="12" t="s">
        <v>25</v>
      </c>
      <c r="E5024" s="11" t="s">
        <v>60</v>
      </c>
      <c r="F5024" s="11" t="s">
        <v>303</v>
      </c>
      <c r="G5024" s="37">
        <v>42240</v>
      </c>
      <c r="H5024" s="13">
        <v>42241</v>
      </c>
      <c r="I5024" s="21">
        <v>1</v>
      </c>
      <c r="J5024" s="43" t="s">
        <v>1482</v>
      </c>
      <c r="K5024" s="21">
        <f t="shared" si="156"/>
        <v>2015</v>
      </c>
      <c r="L5024" s="24">
        <f t="shared" si="157"/>
        <v>3</v>
      </c>
      <c r="M5024" s="11" t="s">
        <v>14</v>
      </c>
      <c r="N5024" s="11" t="s">
        <v>15</v>
      </c>
      <c r="O5024" s="11" t="str">
        <f>VLOOKUP(E5024,State_Code_Name!$B$1:$C$52,2,0)</f>
        <v>Illinois</v>
      </c>
    </row>
    <row r="5025" spans="1:15" x14ac:dyDescent="0.3">
      <c r="A5025" s="11">
        <v>771832</v>
      </c>
      <c r="B5025" s="12" t="s">
        <v>282</v>
      </c>
      <c r="C5025" s="12" t="s">
        <v>9</v>
      </c>
      <c r="D5025" s="12" t="s">
        <v>182</v>
      </c>
      <c r="E5025" s="11" t="s">
        <v>36</v>
      </c>
      <c r="F5025" s="11" t="s">
        <v>19</v>
      </c>
      <c r="G5025" s="37">
        <v>41719</v>
      </c>
      <c r="H5025" s="13">
        <v>41719</v>
      </c>
      <c r="I5025" s="21">
        <v>0</v>
      </c>
      <c r="J5025" s="43" t="s">
        <v>1476</v>
      </c>
      <c r="K5025" s="21">
        <f t="shared" si="156"/>
        <v>2014</v>
      </c>
      <c r="L5025" s="24">
        <f t="shared" si="157"/>
        <v>1</v>
      </c>
      <c r="M5025" s="11" t="s">
        <v>14</v>
      </c>
      <c r="N5025" s="11" t="s">
        <v>15</v>
      </c>
      <c r="O5025" s="11" t="str">
        <f>VLOOKUP(E5025,State_Code_Name!$B$1:$C$52,2,0)</f>
        <v>Florida</v>
      </c>
    </row>
    <row r="5026" spans="1:15" x14ac:dyDescent="0.3">
      <c r="A5026" s="11">
        <v>768851</v>
      </c>
      <c r="B5026" s="12" t="s">
        <v>542</v>
      </c>
      <c r="C5026" s="12" t="s">
        <v>33</v>
      </c>
      <c r="D5026" s="12" t="s">
        <v>160</v>
      </c>
      <c r="E5026" s="11" t="s">
        <v>73</v>
      </c>
      <c r="F5026" s="11" t="s">
        <v>19</v>
      </c>
      <c r="G5026" s="37">
        <v>41717</v>
      </c>
      <c r="H5026" s="13">
        <v>41729</v>
      </c>
      <c r="I5026" s="21">
        <v>12</v>
      </c>
      <c r="J5026" s="43" t="s">
        <v>1476</v>
      </c>
      <c r="K5026" s="21">
        <f t="shared" si="156"/>
        <v>2014</v>
      </c>
      <c r="L5026" s="24">
        <f t="shared" si="157"/>
        <v>1</v>
      </c>
      <c r="M5026" s="11" t="s">
        <v>14</v>
      </c>
      <c r="N5026" s="11" t="s">
        <v>14</v>
      </c>
      <c r="O5026" s="11" t="str">
        <f>VLOOKUP(E5026,State_Code_Name!$B$1:$C$52,2,0)</f>
        <v>Kentucky</v>
      </c>
    </row>
    <row r="5027" spans="1:15" x14ac:dyDescent="0.3">
      <c r="A5027" s="11">
        <v>661138</v>
      </c>
      <c r="B5027" s="12" t="s">
        <v>210</v>
      </c>
      <c r="C5027" s="12" t="s">
        <v>27</v>
      </c>
      <c r="D5027" s="12" t="s">
        <v>28</v>
      </c>
      <c r="E5027" s="11" t="s">
        <v>23</v>
      </c>
      <c r="F5027" s="11" t="s">
        <v>19</v>
      </c>
      <c r="G5027" s="37">
        <v>41648</v>
      </c>
      <c r="H5027" s="13">
        <v>41648</v>
      </c>
      <c r="I5027" s="21">
        <v>0</v>
      </c>
      <c r="J5027" s="43" t="s">
        <v>1474</v>
      </c>
      <c r="K5027" s="21">
        <f t="shared" si="156"/>
        <v>2014</v>
      </c>
      <c r="L5027" s="24">
        <f t="shared" si="157"/>
        <v>1</v>
      </c>
      <c r="M5027" s="11" t="s">
        <v>14</v>
      </c>
      <c r="N5027" s="11" t="s">
        <v>14</v>
      </c>
      <c r="O5027" s="11" t="str">
        <f>VLOOKUP(E5027,State_Code_Name!$B$1:$C$52,2,0)</f>
        <v>New York</v>
      </c>
    </row>
    <row r="5028" spans="1:15" x14ac:dyDescent="0.3">
      <c r="A5028" s="11">
        <v>2041564</v>
      </c>
      <c r="B5028" s="12" t="s">
        <v>229</v>
      </c>
      <c r="C5028" s="12" t="s">
        <v>16</v>
      </c>
      <c r="D5028" s="12" t="s">
        <v>21</v>
      </c>
      <c r="E5028" s="11" t="s">
        <v>41</v>
      </c>
      <c r="F5028" s="11" t="s">
        <v>19</v>
      </c>
      <c r="G5028" s="37">
        <v>42584</v>
      </c>
      <c r="H5028" s="13">
        <v>42584</v>
      </c>
      <c r="I5028" s="21">
        <v>0</v>
      </c>
      <c r="J5028" s="43" t="s">
        <v>1482</v>
      </c>
      <c r="K5028" s="21">
        <f t="shared" si="156"/>
        <v>2016</v>
      </c>
      <c r="L5028" s="24">
        <f t="shared" si="157"/>
        <v>3</v>
      </c>
      <c r="M5028" s="11" t="s">
        <v>14</v>
      </c>
      <c r="N5028" s="11" t="s">
        <v>14</v>
      </c>
      <c r="O5028" s="11" t="str">
        <f>VLOOKUP(E5028,State_Code_Name!$B$1:$C$52,2,0)</f>
        <v>Nevada</v>
      </c>
    </row>
    <row r="5029" spans="1:15" x14ac:dyDescent="0.3">
      <c r="A5029" s="11">
        <v>1085398</v>
      </c>
      <c r="B5029" s="12" t="s">
        <v>31</v>
      </c>
      <c r="C5029" s="12" t="s">
        <v>16</v>
      </c>
      <c r="D5029" s="12" t="s">
        <v>17</v>
      </c>
      <c r="E5029" s="11" t="s">
        <v>60</v>
      </c>
      <c r="F5029" s="11" t="s">
        <v>19</v>
      </c>
      <c r="G5029" s="37">
        <v>41936</v>
      </c>
      <c r="H5029" s="13">
        <v>41936</v>
      </c>
      <c r="I5029" s="21">
        <v>0</v>
      </c>
      <c r="J5029" s="43" t="s">
        <v>1473</v>
      </c>
      <c r="K5029" s="21">
        <f t="shared" si="156"/>
        <v>2014</v>
      </c>
      <c r="L5029" s="24">
        <f t="shared" si="157"/>
        <v>4</v>
      </c>
      <c r="M5029" s="11" t="s">
        <v>14</v>
      </c>
      <c r="N5029" s="11" t="s">
        <v>15</v>
      </c>
      <c r="O5029" s="11" t="str">
        <f>VLOOKUP(E5029,State_Code_Name!$B$1:$C$52,2,0)</f>
        <v>Illinois</v>
      </c>
    </row>
    <row r="5030" spans="1:15" x14ac:dyDescent="0.3">
      <c r="A5030" s="11">
        <v>1338429</v>
      </c>
      <c r="B5030" s="12" t="s">
        <v>101</v>
      </c>
      <c r="C5030" s="12" t="s">
        <v>27</v>
      </c>
      <c r="D5030" s="12" t="s">
        <v>28</v>
      </c>
      <c r="E5030" s="11" t="s">
        <v>18</v>
      </c>
      <c r="F5030" s="11" t="s">
        <v>303</v>
      </c>
      <c r="G5030" s="37">
        <v>42114</v>
      </c>
      <c r="H5030" s="13">
        <v>42123</v>
      </c>
      <c r="I5030" s="21">
        <v>9</v>
      </c>
      <c r="J5030" s="43" t="s">
        <v>1483</v>
      </c>
      <c r="K5030" s="21">
        <f t="shared" si="156"/>
        <v>2015</v>
      </c>
      <c r="L5030" s="24">
        <f t="shared" si="157"/>
        <v>2</v>
      </c>
      <c r="M5030" s="11" t="s">
        <v>14</v>
      </c>
      <c r="N5030" s="11" t="s">
        <v>15</v>
      </c>
      <c r="O5030" s="11" t="str">
        <f>VLOOKUP(E5030,State_Code_Name!$B$1:$C$52,2,0)</f>
        <v>California</v>
      </c>
    </row>
    <row r="5031" spans="1:15" x14ac:dyDescent="0.3">
      <c r="A5031" s="11">
        <v>222980</v>
      </c>
      <c r="B5031" s="12" t="s">
        <v>31</v>
      </c>
      <c r="C5031" s="12" t="s">
        <v>16</v>
      </c>
      <c r="D5031" s="12" t="s">
        <v>1442</v>
      </c>
      <c r="E5031" s="11" t="s">
        <v>30</v>
      </c>
      <c r="F5031" s="11" t="s">
        <v>19</v>
      </c>
      <c r="G5031" s="37">
        <v>41280</v>
      </c>
      <c r="H5031" s="13">
        <v>41281</v>
      </c>
      <c r="I5031" s="21">
        <v>1</v>
      </c>
      <c r="J5031" s="43" t="s">
        <v>1474</v>
      </c>
      <c r="K5031" s="21">
        <f t="shared" si="156"/>
        <v>2013</v>
      </c>
      <c r="L5031" s="24">
        <f t="shared" si="157"/>
        <v>1</v>
      </c>
      <c r="M5031" s="11" t="s">
        <v>14</v>
      </c>
      <c r="N5031" s="11" t="s">
        <v>15</v>
      </c>
      <c r="O5031" s="11" t="str">
        <f>VLOOKUP(E5031,State_Code_Name!$B$1:$C$52,2,0)</f>
        <v>Connecticut</v>
      </c>
    </row>
    <row r="5032" spans="1:15" x14ac:dyDescent="0.3">
      <c r="A5032" s="11">
        <v>1872211</v>
      </c>
      <c r="B5032" s="12" t="s">
        <v>44</v>
      </c>
      <c r="C5032" s="12" t="s">
        <v>27</v>
      </c>
      <c r="D5032" s="12" t="s">
        <v>28</v>
      </c>
      <c r="E5032" s="11" t="s">
        <v>121</v>
      </c>
      <c r="F5032" s="11" t="s">
        <v>19</v>
      </c>
      <c r="G5032" s="37">
        <v>42469</v>
      </c>
      <c r="H5032" s="13">
        <v>42469</v>
      </c>
      <c r="I5032" s="21">
        <v>0</v>
      </c>
      <c r="J5032" s="43" t="s">
        <v>1483</v>
      </c>
      <c r="K5032" s="21">
        <f t="shared" si="156"/>
        <v>2016</v>
      </c>
      <c r="L5032" s="24">
        <f t="shared" si="157"/>
        <v>2</v>
      </c>
      <c r="M5032" s="11" t="s">
        <v>14</v>
      </c>
      <c r="N5032" s="11" t="s">
        <v>15</v>
      </c>
      <c r="O5032" s="11" t="str">
        <f>VLOOKUP(E5032,State_Code_Name!$B$1:$C$52,2,0)</f>
        <v>Oregon</v>
      </c>
    </row>
    <row r="5033" spans="1:15" x14ac:dyDescent="0.3">
      <c r="A5033" s="11">
        <v>1797277</v>
      </c>
      <c r="B5033" s="12" t="s">
        <v>642</v>
      </c>
      <c r="C5033" s="12" t="s">
        <v>33</v>
      </c>
      <c r="D5033" s="12" t="s">
        <v>45</v>
      </c>
      <c r="E5033" s="11" t="s">
        <v>26</v>
      </c>
      <c r="F5033" s="11" t="s">
        <v>19</v>
      </c>
      <c r="G5033" s="37">
        <v>42422</v>
      </c>
      <c r="H5033" s="13">
        <v>42422</v>
      </c>
      <c r="I5033" s="21">
        <v>0</v>
      </c>
      <c r="J5033" s="43" t="s">
        <v>1478</v>
      </c>
      <c r="K5033" s="21">
        <f t="shared" si="156"/>
        <v>2016</v>
      </c>
      <c r="L5033" s="24">
        <f t="shared" si="157"/>
        <v>1</v>
      </c>
      <c r="M5033" s="11" t="s">
        <v>14</v>
      </c>
      <c r="N5033" s="11" t="s">
        <v>15</v>
      </c>
      <c r="O5033" s="11" t="str">
        <f>VLOOKUP(E5033,State_Code_Name!$B$1:$C$52,2,0)</f>
        <v>Georgia</v>
      </c>
    </row>
    <row r="5034" spans="1:15" x14ac:dyDescent="0.3">
      <c r="A5034" s="11">
        <v>1439460</v>
      </c>
      <c r="B5034" s="12" t="s">
        <v>39</v>
      </c>
      <c r="C5034" s="12" t="s">
        <v>37</v>
      </c>
      <c r="D5034" s="12" t="s">
        <v>120</v>
      </c>
      <c r="E5034" s="11" t="s">
        <v>40</v>
      </c>
      <c r="F5034" s="11" t="s">
        <v>19</v>
      </c>
      <c r="G5034" s="37">
        <v>42181</v>
      </c>
      <c r="H5034" s="13">
        <v>42181</v>
      </c>
      <c r="I5034" s="21">
        <v>0</v>
      </c>
      <c r="J5034" s="43" t="s">
        <v>1477</v>
      </c>
      <c r="K5034" s="21">
        <f t="shared" si="156"/>
        <v>2015</v>
      </c>
      <c r="L5034" s="24">
        <f t="shared" si="157"/>
        <v>2</v>
      </c>
      <c r="M5034" s="11" t="s">
        <v>14</v>
      </c>
      <c r="N5034" s="11" t="s">
        <v>15</v>
      </c>
      <c r="O5034" s="11" t="str">
        <f>VLOOKUP(E5034,State_Code_Name!$B$1:$C$52,2,0)</f>
        <v>Ohio</v>
      </c>
    </row>
    <row r="5035" spans="1:15" x14ac:dyDescent="0.3">
      <c r="A5035" s="11">
        <v>1533695</v>
      </c>
      <c r="B5035" s="12" t="s">
        <v>59</v>
      </c>
      <c r="C5035" s="12" t="s">
        <v>33</v>
      </c>
      <c r="D5035" s="12" t="s">
        <v>115</v>
      </c>
      <c r="E5035" s="11" t="s">
        <v>18</v>
      </c>
      <c r="F5035" s="11" t="s">
        <v>19</v>
      </c>
      <c r="G5035" s="37">
        <v>42240</v>
      </c>
      <c r="H5035" s="13">
        <v>42247</v>
      </c>
      <c r="I5035" s="21">
        <v>7</v>
      </c>
      <c r="J5035" s="43" t="s">
        <v>1482</v>
      </c>
      <c r="K5035" s="21">
        <f t="shared" si="156"/>
        <v>2015</v>
      </c>
      <c r="L5035" s="24">
        <f t="shared" si="157"/>
        <v>3</v>
      </c>
      <c r="M5035" s="11" t="s">
        <v>14</v>
      </c>
      <c r="N5035" s="11" t="s">
        <v>15</v>
      </c>
      <c r="O5035" s="11" t="str">
        <f>VLOOKUP(E5035,State_Code_Name!$B$1:$C$52,2,0)</f>
        <v>California</v>
      </c>
    </row>
    <row r="5036" spans="1:15" x14ac:dyDescent="0.3">
      <c r="A5036" s="11">
        <v>2087047</v>
      </c>
      <c r="B5036" s="12" t="s">
        <v>944</v>
      </c>
      <c r="C5036" s="12" t="s">
        <v>27</v>
      </c>
      <c r="D5036" s="12" t="s">
        <v>28</v>
      </c>
      <c r="E5036" s="11" t="s">
        <v>67</v>
      </c>
      <c r="F5036" s="11" t="s">
        <v>19</v>
      </c>
      <c r="G5036" s="37">
        <v>42611</v>
      </c>
      <c r="H5036" s="13">
        <v>42611</v>
      </c>
      <c r="I5036" s="21">
        <v>0</v>
      </c>
      <c r="J5036" s="43" t="s">
        <v>1482</v>
      </c>
      <c r="K5036" s="21">
        <f t="shared" si="156"/>
        <v>2016</v>
      </c>
      <c r="L5036" s="24">
        <f t="shared" si="157"/>
        <v>3</v>
      </c>
      <c r="M5036" s="11" t="s">
        <v>14</v>
      </c>
      <c r="N5036" s="11" t="s">
        <v>14</v>
      </c>
      <c r="O5036" s="11" t="str">
        <f>VLOOKUP(E5036,State_Code_Name!$B$1:$C$52,2,0)</f>
        <v>Michigan</v>
      </c>
    </row>
    <row r="5037" spans="1:15" x14ac:dyDescent="0.3">
      <c r="A5037" s="11">
        <v>636560</v>
      </c>
      <c r="B5037" s="12" t="s">
        <v>200</v>
      </c>
      <c r="C5037" s="12" t="s">
        <v>27</v>
      </c>
      <c r="D5037" s="12" t="s">
        <v>28</v>
      </c>
      <c r="E5037" s="11" t="s">
        <v>100</v>
      </c>
      <c r="F5037" s="11" t="s">
        <v>13</v>
      </c>
      <c r="G5037" s="37">
        <v>41625</v>
      </c>
      <c r="H5037" s="13">
        <v>41628</v>
      </c>
      <c r="I5037" s="21">
        <v>3</v>
      </c>
      <c r="J5037" s="43" t="s">
        <v>1475</v>
      </c>
      <c r="K5037" s="21">
        <f t="shared" si="156"/>
        <v>2013</v>
      </c>
      <c r="L5037" s="24">
        <f t="shared" si="157"/>
        <v>4</v>
      </c>
      <c r="M5037" s="11" t="s">
        <v>14</v>
      </c>
      <c r="N5037" s="11" t="s">
        <v>15</v>
      </c>
      <c r="O5037" s="11" t="str">
        <f>VLOOKUP(E5037,State_Code_Name!$B$1:$C$52,2,0)</f>
        <v>Delaware</v>
      </c>
    </row>
    <row r="5038" spans="1:15" x14ac:dyDescent="0.3">
      <c r="A5038" s="11">
        <v>1223163</v>
      </c>
      <c r="B5038" s="12" t="s">
        <v>969</v>
      </c>
      <c r="C5038" s="12" t="s">
        <v>903</v>
      </c>
      <c r="D5038" s="12" t="s">
        <v>906</v>
      </c>
      <c r="E5038" s="11" t="s">
        <v>105</v>
      </c>
      <c r="F5038" s="11" t="s">
        <v>19</v>
      </c>
      <c r="G5038" s="37">
        <v>42038</v>
      </c>
      <c r="H5038" s="13">
        <v>42038</v>
      </c>
      <c r="I5038" s="21">
        <v>0</v>
      </c>
      <c r="J5038" s="43" t="s">
        <v>1478</v>
      </c>
      <c r="K5038" s="21">
        <f t="shared" si="156"/>
        <v>2015</v>
      </c>
      <c r="L5038" s="24">
        <f t="shared" si="157"/>
        <v>1</v>
      </c>
      <c r="M5038" s="11" t="s">
        <v>14</v>
      </c>
      <c r="N5038" s="11" t="s">
        <v>15</v>
      </c>
      <c r="O5038" s="11" t="str">
        <f>VLOOKUP(E5038,State_Code_Name!$B$1:$C$52,2,0)</f>
        <v>Indiana</v>
      </c>
    </row>
    <row r="5039" spans="1:15" x14ac:dyDescent="0.3">
      <c r="A5039" s="11">
        <v>413404</v>
      </c>
      <c r="B5039" s="12" t="s">
        <v>168</v>
      </c>
      <c r="C5039" s="12" t="s">
        <v>62</v>
      </c>
      <c r="D5039" s="12" t="s">
        <v>133</v>
      </c>
      <c r="E5039" s="11"/>
      <c r="F5039" s="11" t="s">
        <v>19</v>
      </c>
      <c r="G5039" s="37">
        <v>41416</v>
      </c>
      <c r="H5039" s="13">
        <v>41463</v>
      </c>
      <c r="I5039" s="21">
        <v>47</v>
      </c>
      <c r="J5039" s="43" t="s">
        <v>1471</v>
      </c>
      <c r="K5039" s="21">
        <f t="shared" si="156"/>
        <v>2013</v>
      </c>
      <c r="L5039" s="24">
        <f t="shared" si="157"/>
        <v>2</v>
      </c>
      <c r="M5039" s="11" t="s">
        <v>14</v>
      </c>
      <c r="N5039" s="11" t="s">
        <v>15</v>
      </c>
      <c r="O5039" s="11" t="e">
        <f>VLOOKUP(E5039,State_Code_Name!$B$1:$C$52,2,0)</f>
        <v>#N/A</v>
      </c>
    </row>
    <row r="5040" spans="1:15" x14ac:dyDescent="0.3">
      <c r="A5040" s="11">
        <v>399285</v>
      </c>
      <c r="B5040" s="12" t="s">
        <v>97</v>
      </c>
      <c r="C5040" s="12" t="s">
        <v>53</v>
      </c>
      <c r="D5040" s="12" t="s">
        <v>1439</v>
      </c>
      <c r="E5040" s="11" t="s">
        <v>36</v>
      </c>
      <c r="F5040" s="11" t="s">
        <v>19</v>
      </c>
      <c r="G5040" s="37">
        <v>41398</v>
      </c>
      <c r="H5040" s="13">
        <v>41400</v>
      </c>
      <c r="I5040" s="21">
        <v>2</v>
      </c>
      <c r="J5040" s="43" t="s">
        <v>1471</v>
      </c>
      <c r="K5040" s="21">
        <f t="shared" si="156"/>
        <v>2013</v>
      </c>
      <c r="L5040" s="24">
        <f t="shared" si="157"/>
        <v>2</v>
      </c>
      <c r="M5040" s="11" t="s">
        <v>14</v>
      </c>
      <c r="N5040" s="11" t="s">
        <v>15</v>
      </c>
      <c r="O5040" s="11" t="str">
        <f>VLOOKUP(E5040,State_Code_Name!$B$1:$C$52,2,0)</f>
        <v>Florida</v>
      </c>
    </row>
    <row r="5041" spans="1:15" x14ac:dyDescent="0.3">
      <c r="A5041" s="11">
        <v>1392329</v>
      </c>
      <c r="B5041" s="12" t="s">
        <v>471</v>
      </c>
      <c r="C5041" s="12" t="s">
        <v>33</v>
      </c>
      <c r="D5041" s="12" t="s">
        <v>45</v>
      </c>
      <c r="E5041" s="11" t="s">
        <v>47</v>
      </c>
      <c r="F5041" s="11" t="s">
        <v>19</v>
      </c>
      <c r="G5041" s="37">
        <v>42150</v>
      </c>
      <c r="H5041" s="13">
        <v>42150</v>
      </c>
      <c r="I5041" s="21">
        <v>0</v>
      </c>
      <c r="J5041" s="43" t="s">
        <v>1471</v>
      </c>
      <c r="K5041" s="21">
        <f t="shared" si="156"/>
        <v>2015</v>
      </c>
      <c r="L5041" s="24">
        <f t="shared" si="157"/>
        <v>2</v>
      </c>
      <c r="M5041" s="11" t="s">
        <v>14</v>
      </c>
      <c r="N5041" s="11" t="s">
        <v>15</v>
      </c>
      <c r="O5041" s="11" t="str">
        <f>VLOOKUP(E5041,State_Code_Name!$B$1:$C$52,2,0)</f>
        <v>Pennsylvania</v>
      </c>
    </row>
    <row r="5042" spans="1:15" x14ac:dyDescent="0.3">
      <c r="A5042" s="11">
        <v>1956739</v>
      </c>
      <c r="B5042" s="12" t="s">
        <v>11</v>
      </c>
      <c r="C5042" s="12" t="s">
        <v>27</v>
      </c>
      <c r="D5042" s="12" t="s">
        <v>57</v>
      </c>
      <c r="E5042" s="11" t="s">
        <v>18</v>
      </c>
      <c r="F5042" s="11" t="s">
        <v>303</v>
      </c>
      <c r="G5042" s="37">
        <v>42527</v>
      </c>
      <c r="H5042" s="13">
        <v>42529</v>
      </c>
      <c r="I5042" s="21">
        <v>2</v>
      </c>
      <c r="J5042" s="43" t="s">
        <v>1477</v>
      </c>
      <c r="K5042" s="21">
        <f t="shared" si="156"/>
        <v>2016</v>
      </c>
      <c r="L5042" s="24">
        <f t="shared" si="157"/>
        <v>2</v>
      </c>
      <c r="M5042" s="11" t="s">
        <v>14</v>
      </c>
      <c r="N5042" s="11" t="s">
        <v>15</v>
      </c>
      <c r="O5042" s="11" t="str">
        <f>VLOOKUP(E5042,State_Code_Name!$B$1:$C$52,2,0)</f>
        <v>California</v>
      </c>
    </row>
    <row r="5043" spans="1:15" x14ac:dyDescent="0.3">
      <c r="A5043" s="11">
        <v>2073417</v>
      </c>
      <c r="B5043" s="12" t="s">
        <v>55</v>
      </c>
      <c r="C5043" s="12" t="s">
        <v>53</v>
      </c>
      <c r="D5043" s="12" t="s">
        <v>54</v>
      </c>
      <c r="E5043" s="11" t="s">
        <v>75</v>
      </c>
      <c r="F5043" s="11" t="s">
        <v>19</v>
      </c>
      <c r="G5043" s="37">
        <v>42601</v>
      </c>
      <c r="H5043" s="13">
        <v>42601</v>
      </c>
      <c r="I5043" s="21">
        <v>0</v>
      </c>
      <c r="J5043" s="43" t="s">
        <v>1482</v>
      </c>
      <c r="K5043" s="21">
        <f t="shared" si="156"/>
        <v>2016</v>
      </c>
      <c r="L5043" s="24">
        <f t="shared" si="157"/>
        <v>3</v>
      </c>
      <c r="M5043" s="11" t="s">
        <v>14</v>
      </c>
      <c r="N5043" s="11" t="s">
        <v>15</v>
      </c>
      <c r="O5043" s="11" t="str">
        <f>VLOOKUP(E5043,State_Code_Name!$B$1:$C$52,2,0)</f>
        <v>Tennessee</v>
      </c>
    </row>
    <row r="5044" spans="1:15" x14ac:dyDescent="0.3">
      <c r="A5044" s="11">
        <v>1787948</v>
      </c>
      <c r="B5044" s="12" t="s">
        <v>142</v>
      </c>
      <c r="C5044" s="12" t="s">
        <v>27</v>
      </c>
      <c r="D5044" s="12" t="s">
        <v>28</v>
      </c>
      <c r="E5044" s="11" t="s">
        <v>18</v>
      </c>
      <c r="F5044" s="11" t="s">
        <v>19</v>
      </c>
      <c r="G5044" s="37">
        <v>42415</v>
      </c>
      <c r="H5044" s="13">
        <v>42415</v>
      </c>
      <c r="I5044" s="21">
        <v>0</v>
      </c>
      <c r="J5044" s="43" t="s">
        <v>1478</v>
      </c>
      <c r="K5044" s="21">
        <f t="shared" si="156"/>
        <v>2016</v>
      </c>
      <c r="L5044" s="24">
        <f t="shared" si="157"/>
        <v>1</v>
      </c>
      <c r="M5044" s="11" t="s">
        <v>14</v>
      </c>
      <c r="N5044" s="11" t="s">
        <v>15</v>
      </c>
      <c r="O5044" s="11" t="str">
        <f>VLOOKUP(E5044,State_Code_Name!$B$1:$C$52,2,0)</f>
        <v>California</v>
      </c>
    </row>
    <row r="5045" spans="1:15" x14ac:dyDescent="0.3">
      <c r="A5045" s="11">
        <v>691560</v>
      </c>
      <c r="B5045" s="12" t="s">
        <v>44</v>
      </c>
      <c r="C5045" s="12" t="s">
        <v>27</v>
      </c>
      <c r="D5045" s="12" t="s">
        <v>79</v>
      </c>
      <c r="E5045" s="11" t="s">
        <v>36</v>
      </c>
      <c r="F5045" s="11" t="s">
        <v>19</v>
      </c>
      <c r="G5045" s="37">
        <v>41668</v>
      </c>
      <c r="H5045" s="13">
        <v>41669</v>
      </c>
      <c r="I5045" s="21">
        <v>1</v>
      </c>
      <c r="J5045" s="43" t="s">
        <v>1474</v>
      </c>
      <c r="K5045" s="21">
        <f t="shared" si="156"/>
        <v>2014</v>
      </c>
      <c r="L5045" s="24">
        <f t="shared" si="157"/>
        <v>1</v>
      </c>
      <c r="M5045" s="11" t="s">
        <v>14</v>
      </c>
      <c r="N5045" s="11" t="s">
        <v>14</v>
      </c>
      <c r="O5045" s="11" t="str">
        <f>VLOOKUP(E5045,State_Code_Name!$B$1:$C$52,2,0)</f>
        <v>Florida</v>
      </c>
    </row>
    <row r="5046" spans="1:15" x14ac:dyDescent="0.3">
      <c r="A5046" s="11">
        <v>1792570</v>
      </c>
      <c r="B5046" s="12" t="s">
        <v>258</v>
      </c>
      <c r="C5046" s="12" t="s">
        <v>27</v>
      </c>
      <c r="D5046" s="12" t="s">
        <v>28</v>
      </c>
      <c r="E5046" s="11" t="s">
        <v>18</v>
      </c>
      <c r="F5046" s="11" t="s">
        <v>19</v>
      </c>
      <c r="G5046" s="37">
        <v>42418</v>
      </c>
      <c r="H5046" s="13">
        <v>42418</v>
      </c>
      <c r="I5046" s="21">
        <v>0</v>
      </c>
      <c r="J5046" s="43" t="s">
        <v>1478</v>
      </c>
      <c r="K5046" s="21">
        <f t="shared" si="156"/>
        <v>2016</v>
      </c>
      <c r="L5046" s="24">
        <f t="shared" si="157"/>
        <v>1</v>
      </c>
      <c r="M5046" s="11" t="s">
        <v>14</v>
      </c>
      <c r="N5046" s="11" t="s">
        <v>15</v>
      </c>
      <c r="O5046" s="11" t="str">
        <f>VLOOKUP(E5046,State_Code_Name!$B$1:$C$52,2,0)</f>
        <v>California</v>
      </c>
    </row>
    <row r="5047" spans="1:15" x14ac:dyDescent="0.3">
      <c r="A5047" s="11">
        <v>527265</v>
      </c>
      <c r="B5047" s="12" t="s">
        <v>11</v>
      </c>
      <c r="C5047" s="12" t="s">
        <v>16</v>
      </c>
      <c r="D5047" s="12" t="s">
        <v>1442</v>
      </c>
      <c r="E5047" s="11" t="s">
        <v>18</v>
      </c>
      <c r="F5047" s="11" t="s">
        <v>303</v>
      </c>
      <c r="G5047" s="37">
        <v>41530</v>
      </c>
      <c r="H5047" s="13">
        <v>41534</v>
      </c>
      <c r="I5047" s="21">
        <v>4</v>
      </c>
      <c r="J5047" s="43" t="s">
        <v>1480</v>
      </c>
      <c r="K5047" s="21">
        <f t="shared" si="156"/>
        <v>2013</v>
      </c>
      <c r="L5047" s="24">
        <f t="shared" si="157"/>
        <v>3</v>
      </c>
      <c r="M5047" s="11" t="s">
        <v>14</v>
      </c>
      <c r="N5047" s="11" t="s">
        <v>15</v>
      </c>
      <c r="O5047" s="11" t="str">
        <f>VLOOKUP(E5047,State_Code_Name!$B$1:$C$52,2,0)</f>
        <v>California</v>
      </c>
    </row>
    <row r="5048" spans="1:15" x14ac:dyDescent="0.3">
      <c r="A5048" s="11">
        <v>1341160</v>
      </c>
      <c r="B5048" s="12" t="s">
        <v>162</v>
      </c>
      <c r="C5048" s="12" t="s">
        <v>27</v>
      </c>
      <c r="D5048" s="12" t="s">
        <v>28</v>
      </c>
      <c r="E5048" s="11" t="s">
        <v>43</v>
      </c>
      <c r="F5048" s="11" t="s">
        <v>303</v>
      </c>
      <c r="G5048" s="37">
        <v>42115</v>
      </c>
      <c r="H5048" s="13">
        <v>42118</v>
      </c>
      <c r="I5048" s="21">
        <v>3</v>
      </c>
      <c r="J5048" s="43" t="s">
        <v>1483</v>
      </c>
      <c r="K5048" s="21">
        <f t="shared" si="156"/>
        <v>2015</v>
      </c>
      <c r="L5048" s="24">
        <f t="shared" si="157"/>
        <v>2</v>
      </c>
      <c r="M5048" s="11" t="s">
        <v>14</v>
      </c>
      <c r="N5048" s="11" t="s">
        <v>15</v>
      </c>
      <c r="O5048" s="11" t="str">
        <f>VLOOKUP(E5048,State_Code_Name!$B$1:$C$52,2,0)</f>
        <v>North Carolina</v>
      </c>
    </row>
    <row r="5049" spans="1:15" x14ac:dyDescent="0.3">
      <c r="A5049" s="11">
        <v>1878283</v>
      </c>
      <c r="B5049" s="12" t="s">
        <v>229</v>
      </c>
      <c r="C5049" s="12" t="s">
        <v>37</v>
      </c>
      <c r="D5049" s="12" t="s">
        <v>68</v>
      </c>
      <c r="E5049" s="11" t="s">
        <v>67</v>
      </c>
      <c r="F5049" s="11" t="s">
        <v>19</v>
      </c>
      <c r="G5049" s="37">
        <v>42474</v>
      </c>
      <c r="H5049" s="13">
        <v>42474</v>
      </c>
      <c r="I5049" s="21">
        <v>0</v>
      </c>
      <c r="J5049" s="43" t="s">
        <v>1483</v>
      </c>
      <c r="K5049" s="21">
        <f t="shared" si="156"/>
        <v>2016</v>
      </c>
      <c r="L5049" s="24">
        <f t="shared" si="157"/>
        <v>2</v>
      </c>
      <c r="M5049" s="11" t="s">
        <v>14</v>
      </c>
      <c r="N5049" s="11" t="s">
        <v>14</v>
      </c>
      <c r="O5049" s="11" t="str">
        <f>VLOOKUP(E5049,State_Code_Name!$B$1:$C$52,2,0)</f>
        <v>Michigan</v>
      </c>
    </row>
    <row r="5050" spans="1:15" x14ac:dyDescent="0.3">
      <c r="A5050" s="11">
        <v>744256</v>
      </c>
      <c r="B5050" s="12" t="s">
        <v>70</v>
      </c>
      <c r="C5050" s="12" t="s">
        <v>27</v>
      </c>
      <c r="D5050" s="12" t="s">
        <v>28</v>
      </c>
      <c r="E5050" s="11" t="s">
        <v>36</v>
      </c>
      <c r="F5050" s="11" t="s">
        <v>19</v>
      </c>
      <c r="G5050" s="37">
        <v>41703</v>
      </c>
      <c r="H5050" s="13">
        <v>41703</v>
      </c>
      <c r="I5050" s="21">
        <v>0</v>
      </c>
      <c r="J5050" s="43" t="s">
        <v>1476</v>
      </c>
      <c r="K5050" s="21">
        <f t="shared" si="156"/>
        <v>2014</v>
      </c>
      <c r="L5050" s="24">
        <f t="shared" si="157"/>
        <v>1</v>
      </c>
      <c r="M5050" s="11" t="s">
        <v>14</v>
      </c>
      <c r="N5050" s="11" t="s">
        <v>14</v>
      </c>
      <c r="O5050" s="11" t="str">
        <f>VLOOKUP(E5050,State_Code_Name!$B$1:$C$52,2,0)</f>
        <v>Florida</v>
      </c>
    </row>
    <row r="5051" spans="1:15" x14ac:dyDescent="0.3">
      <c r="A5051" s="11">
        <v>740817</v>
      </c>
      <c r="B5051" s="12" t="s">
        <v>11</v>
      </c>
      <c r="C5051" s="12" t="s">
        <v>27</v>
      </c>
      <c r="D5051" s="12" t="s">
        <v>28</v>
      </c>
      <c r="E5051" s="11" t="s">
        <v>78</v>
      </c>
      <c r="F5051" s="11" t="s">
        <v>13</v>
      </c>
      <c r="G5051" s="37">
        <v>41701</v>
      </c>
      <c r="H5051" s="13">
        <v>41702</v>
      </c>
      <c r="I5051" s="21">
        <v>1</v>
      </c>
      <c r="J5051" s="43" t="s">
        <v>1476</v>
      </c>
      <c r="K5051" s="21">
        <f t="shared" si="156"/>
        <v>2014</v>
      </c>
      <c r="L5051" s="24">
        <f t="shared" si="157"/>
        <v>1</v>
      </c>
      <c r="M5051" s="11" t="s">
        <v>14</v>
      </c>
      <c r="N5051" s="11" t="s">
        <v>14</v>
      </c>
      <c r="O5051" s="11" t="str">
        <f>VLOOKUP(E5051,State_Code_Name!$B$1:$C$52,2,0)</f>
        <v>Missouri</v>
      </c>
    </row>
    <row r="5052" spans="1:15" x14ac:dyDescent="0.3">
      <c r="A5052" s="11">
        <v>1366079</v>
      </c>
      <c r="B5052" s="12" t="s">
        <v>148</v>
      </c>
      <c r="C5052" s="12" t="s">
        <v>903</v>
      </c>
      <c r="D5052" s="12" t="s">
        <v>264</v>
      </c>
      <c r="E5052" s="11" t="s">
        <v>67</v>
      </c>
      <c r="F5052" s="11" t="s">
        <v>19</v>
      </c>
      <c r="G5052" s="37">
        <v>42131</v>
      </c>
      <c r="H5052" s="13">
        <v>42131</v>
      </c>
      <c r="I5052" s="21">
        <v>0</v>
      </c>
      <c r="J5052" s="43" t="s">
        <v>1471</v>
      </c>
      <c r="K5052" s="21">
        <f t="shared" si="156"/>
        <v>2015</v>
      </c>
      <c r="L5052" s="24">
        <f t="shared" si="157"/>
        <v>2</v>
      </c>
      <c r="M5052" s="11" t="s">
        <v>14</v>
      </c>
      <c r="N5052" s="11" t="s">
        <v>15</v>
      </c>
      <c r="O5052" s="11" t="str">
        <f>VLOOKUP(E5052,State_Code_Name!$B$1:$C$52,2,0)</f>
        <v>Michigan</v>
      </c>
    </row>
    <row r="5053" spans="1:15" x14ac:dyDescent="0.3">
      <c r="A5053" s="11">
        <v>1286846</v>
      </c>
      <c r="B5053" s="12" t="s">
        <v>84</v>
      </c>
      <c r="C5053" s="12" t="s">
        <v>37</v>
      </c>
      <c r="D5053" s="12" t="s">
        <v>1451</v>
      </c>
      <c r="E5053" s="11" t="s">
        <v>40</v>
      </c>
      <c r="F5053" s="11" t="s">
        <v>19</v>
      </c>
      <c r="G5053" s="37">
        <v>42080</v>
      </c>
      <c r="H5053" s="13">
        <v>42080</v>
      </c>
      <c r="I5053" s="21">
        <v>0</v>
      </c>
      <c r="J5053" s="43" t="s">
        <v>1476</v>
      </c>
      <c r="K5053" s="21">
        <f t="shared" si="156"/>
        <v>2015</v>
      </c>
      <c r="L5053" s="24">
        <f t="shared" si="157"/>
        <v>1</v>
      </c>
      <c r="M5053" s="11" t="s">
        <v>14</v>
      </c>
      <c r="N5053" s="11" t="s">
        <v>14</v>
      </c>
      <c r="O5053" s="11" t="str">
        <f>VLOOKUP(E5053,State_Code_Name!$B$1:$C$52,2,0)</f>
        <v>Ohio</v>
      </c>
    </row>
    <row r="5054" spans="1:15" x14ac:dyDescent="0.3">
      <c r="A5054" s="11">
        <v>1843760</v>
      </c>
      <c r="B5054" s="12" t="s">
        <v>823</v>
      </c>
      <c r="C5054" s="12" t="s">
        <v>33</v>
      </c>
      <c r="D5054" s="12" t="s">
        <v>45</v>
      </c>
      <c r="E5054" s="11" t="s">
        <v>36</v>
      </c>
      <c r="F5054" s="11" t="s">
        <v>13</v>
      </c>
      <c r="G5054" s="37">
        <v>42451</v>
      </c>
      <c r="H5054" s="13">
        <v>42451</v>
      </c>
      <c r="I5054" s="21">
        <v>0</v>
      </c>
      <c r="J5054" s="43" t="s">
        <v>1476</v>
      </c>
      <c r="K5054" s="21">
        <f t="shared" si="156"/>
        <v>2016</v>
      </c>
      <c r="L5054" s="24">
        <f t="shared" si="157"/>
        <v>1</v>
      </c>
      <c r="M5054" s="11" t="s">
        <v>14</v>
      </c>
      <c r="N5054" s="11" t="s">
        <v>14</v>
      </c>
      <c r="O5054" s="11" t="str">
        <f>VLOOKUP(E5054,State_Code_Name!$B$1:$C$52,2,0)</f>
        <v>Florida</v>
      </c>
    </row>
    <row r="5055" spans="1:15" x14ac:dyDescent="0.3">
      <c r="A5055" s="11">
        <v>678770</v>
      </c>
      <c r="B5055" s="12" t="s">
        <v>66</v>
      </c>
      <c r="C5055" s="12" t="s">
        <v>33</v>
      </c>
      <c r="D5055" s="12" t="s">
        <v>42</v>
      </c>
      <c r="E5055" s="11" t="s">
        <v>122</v>
      </c>
      <c r="F5055" s="11" t="s">
        <v>19</v>
      </c>
      <c r="G5055" s="37">
        <v>41661</v>
      </c>
      <c r="H5055" s="13">
        <v>41669</v>
      </c>
      <c r="I5055" s="21">
        <v>8</v>
      </c>
      <c r="J5055" s="43" t="s">
        <v>1474</v>
      </c>
      <c r="K5055" s="21">
        <f t="shared" si="156"/>
        <v>2014</v>
      </c>
      <c r="L5055" s="24">
        <f t="shared" si="157"/>
        <v>1</v>
      </c>
      <c r="M5055" s="11" t="s">
        <v>14</v>
      </c>
      <c r="N5055" s="11" t="s">
        <v>15</v>
      </c>
      <c r="O5055" s="11" t="str">
        <f>VLOOKUP(E5055,State_Code_Name!$B$1:$C$52,2,0)</f>
        <v>Maryland</v>
      </c>
    </row>
    <row r="5056" spans="1:15" x14ac:dyDescent="0.3">
      <c r="A5056" s="11">
        <v>400657</v>
      </c>
      <c r="B5056" s="12" t="s">
        <v>31</v>
      </c>
      <c r="C5056" s="12" t="s">
        <v>27</v>
      </c>
      <c r="D5056" s="12" t="s">
        <v>79</v>
      </c>
      <c r="E5056" s="11" t="s">
        <v>26</v>
      </c>
      <c r="F5056" s="11" t="s">
        <v>19</v>
      </c>
      <c r="G5056" s="37">
        <v>41401</v>
      </c>
      <c r="H5056" s="13">
        <v>41401</v>
      </c>
      <c r="I5056" s="21">
        <v>0</v>
      </c>
      <c r="J5056" s="43" t="s">
        <v>1471</v>
      </c>
      <c r="K5056" s="21">
        <f t="shared" si="156"/>
        <v>2013</v>
      </c>
      <c r="L5056" s="24">
        <f t="shared" si="157"/>
        <v>2</v>
      </c>
      <c r="M5056" s="11" t="s">
        <v>14</v>
      </c>
      <c r="N5056" s="11" t="s">
        <v>15</v>
      </c>
      <c r="O5056" s="11" t="str">
        <f>VLOOKUP(E5056,State_Code_Name!$B$1:$C$52,2,0)</f>
        <v>Georgia</v>
      </c>
    </row>
    <row r="5057" spans="1:15" x14ac:dyDescent="0.3">
      <c r="A5057" s="11">
        <v>1276973</v>
      </c>
      <c r="B5057" s="12" t="s">
        <v>82</v>
      </c>
      <c r="C5057" s="12" t="s">
        <v>37</v>
      </c>
      <c r="D5057" s="12" t="s">
        <v>81</v>
      </c>
      <c r="E5057" s="11" t="s">
        <v>36</v>
      </c>
      <c r="F5057" s="11" t="s">
        <v>19</v>
      </c>
      <c r="G5057" s="37">
        <v>42074</v>
      </c>
      <c r="H5057" s="13">
        <v>42074</v>
      </c>
      <c r="I5057" s="21">
        <v>0</v>
      </c>
      <c r="J5057" s="43" t="s">
        <v>1476</v>
      </c>
      <c r="K5057" s="21">
        <f t="shared" si="156"/>
        <v>2015</v>
      </c>
      <c r="L5057" s="24">
        <f t="shared" si="157"/>
        <v>1</v>
      </c>
      <c r="M5057" s="11" t="s">
        <v>14</v>
      </c>
      <c r="N5057" s="11" t="s">
        <v>15</v>
      </c>
      <c r="O5057" s="11" t="str">
        <f>VLOOKUP(E5057,State_Code_Name!$B$1:$C$52,2,0)</f>
        <v>Florida</v>
      </c>
    </row>
    <row r="5058" spans="1:15" x14ac:dyDescent="0.3">
      <c r="A5058" s="11">
        <v>882876</v>
      </c>
      <c r="B5058" s="12" t="s">
        <v>55</v>
      </c>
      <c r="C5058" s="12" t="s">
        <v>53</v>
      </c>
      <c r="D5058" s="12" t="s">
        <v>77</v>
      </c>
      <c r="E5058" s="11" t="s">
        <v>12</v>
      </c>
      <c r="F5058" s="11" t="s">
        <v>19</v>
      </c>
      <c r="G5058" s="37">
        <v>41795</v>
      </c>
      <c r="H5058" s="13">
        <v>41795</v>
      </c>
      <c r="I5058" s="21">
        <v>0</v>
      </c>
      <c r="J5058" s="43" t="s">
        <v>1477</v>
      </c>
      <c r="K5058" s="21">
        <f t="shared" si="156"/>
        <v>2014</v>
      </c>
      <c r="L5058" s="24">
        <f t="shared" si="157"/>
        <v>2</v>
      </c>
      <c r="M5058" s="11" t="s">
        <v>14</v>
      </c>
      <c r="N5058" s="11" t="s">
        <v>14</v>
      </c>
      <c r="O5058" s="11" t="str">
        <f>VLOOKUP(E5058,State_Code_Name!$B$1:$C$52,2,0)</f>
        <v>Virginia</v>
      </c>
    </row>
    <row r="5059" spans="1:15" x14ac:dyDescent="0.3">
      <c r="A5059" s="11">
        <v>1759259</v>
      </c>
      <c r="B5059" s="12" t="s">
        <v>11</v>
      </c>
      <c r="C5059" s="12" t="s">
        <v>16</v>
      </c>
      <c r="D5059" s="12" t="s">
        <v>21</v>
      </c>
      <c r="E5059" s="11" t="s">
        <v>12</v>
      </c>
      <c r="F5059" s="11" t="s">
        <v>303</v>
      </c>
      <c r="G5059" s="37">
        <v>42395</v>
      </c>
      <c r="H5059" s="13">
        <v>42398</v>
      </c>
      <c r="I5059" s="21">
        <v>3</v>
      </c>
      <c r="J5059" s="43" t="s">
        <v>1474</v>
      </c>
      <c r="K5059" s="21">
        <f t="shared" ref="K5059:K5122" si="158">YEAR(G5059)</f>
        <v>2016</v>
      </c>
      <c r="L5059" s="24">
        <f t="shared" ref="L5059:L5122" si="159">ROUNDUP(MONTH(G5059)/3,0)</f>
        <v>1</v>
      </c>
      <c r="M5059" s="11" t="s">
        <v>14</v>
      </c>
      <c r="N5059" s="11" t="s">
        <v>15</v>
      </c>
      <c r="O5059" s="11" t="str">
        <f>VLOOKUP(E5059,State_Code_Name!$B$1:$C$52,2,0)</f>
        <v>Virginia</v>
      </c>
    </row>
    <row r="5060" spans="1:15" x14ac:dyDescent="0.3">
      <c r="A5060" s="11">
        <v>944495</v>
      </c>
      <c r="B5060" s="12" t="s">
        <v>97</v>
      </c>
      <c r="C5060" s="12" t="s">
        <v>53</v>
      </c>
      <c r="D5060" s="12" t="s">
        <v>1439</v>
      </c>
      <c r="E5060" s="11" t="s">
        <v>12</v>
      </c>
      <c r="F5060" s="11" t="s">
        <v>19</v>
      </c>
      <c r="G5060" s="37">
        <v>41838</v>
      </c>
      <c r="H5060" s="13">
        <v>41838</v>
      </c>
      <c r="I5060" s="21">
        <v>0</v>
      </c>
      <c r="J5060" s="43" t="s">
        <v>1481</v>
      </c>
      <c r="K5060" s="21">
        <f t="shared" si="158"/>
        <v>2014</v>
      </c>
      <c r="L5060" s="24">
        <f t="shared" si="159"/>
        <v>3</v>
      </c>
      <c r="M5060" s="11" t="s">
        <v>14</v>
      </c>
      <c r="N5060" s="11" t="s">
        <v>15</v>
      </c>
      <c r="O5060" s="11" t="str">
        <f>VLOOKUP(E5060,State_Code_Name!$B$1:$C$52,2,0)</f>
        <v>Virginia</v>
      </c>
    </row>
    <row r="5061" spans="1:15" x14ac:dyDescent="0.3">
      <c r="A5061" s="11">
        <v>2021223</v>
      </c>
      <c r="B5061" s="12" t="s">
        <v>181</v>
      </c>
      <c r="C5061" s="12" t="s">
        <v>16</v>
      </c>
      <c r="D5061" s="12" t="s">
        <v>21</v>
      </c>
      <c r="E5061" s="11" t="s">
        <v>18</v>
      </c>
      <c r="F5061" s="11" t="s">
        <v>19</v>
      </c>
      <c r="G5061" s="37">
        <v>42571</v>
      </c>
      <c r="H5061" s="13">
        <v>42571</v>
      </c>
      <c r="I5061" s="21">
        <v>0</v>
      </c>
      <c r="J5061" s="43" t="s">
        <v>1481</v>
      </c>
      <c r="K5061" s="21">
        <f t="shared" si="158"/>
        <v>2016</v>
      </c>
      <c r="L5061" s="24">
        <f t="shared" si="159"/>
        <v>3</v>
      </c>
      <c r="M5061" s="11" t="s">
        <v>14</v>
      </c>
      <c r="N5061" s="11" t="s">
        <v>14</v>
      </c>
      <c r="O5061" s="11" t="str">
        <f>VLOOKUP(E5061,State_Code_Name!$B$1:$C$52,2,0)</f>
        <v>California</v>
      </c>
    </row>
    <row r="5062" spans="1:15" x14ac:dyDescent="0.3">
      <c r="A5062" s="11">
        <v>409404</v>
      </c>
      <c r="B5062" s="12" t="s">
        <v>31</v>
      </c>
      <c r="C5062" s="12" t="s">
        <v>16</v>
      </c>
      <c r="D5062" s="12" t="s">
        <v>25</v>
      </c>
      <c r="E5062" s="11" t="s">
        <v>26</v>
      </c>
      <c r="F5062" s="11" t="s">
        <v>19</v>
      </c>
      <c r="G5062" s="37">
        <v>41411</v>
      </c>
      <c r="H5062" s="13">
        <v>41414</v>
      </c>
      <c r="I5062" s="21">
        <v>3</v>
      </c>
      <c r="J5062" s="43" t="s">
        <v>1471</v>
      </c>
      <c r="K5062" s="21">
        <f t="shared" si="158"/>
        <v>2013</v>
      </c>
      <c r="L5062" s="24">
        <f t="shared" si="159"/>
        <v>2</v>
      </c>
      <c r="M5062" s="11" t="s">
        <v>14</v>
      </c>
      <c r="N5062" s="11" t="s">
        <v>15</v>
      </c>
      <c r="O5062" s="11" t="str">
        <f>VLOOKUP(E5062,State_Code_Name!$B$1:$C$52,2,0)</f>
        <v>Georgia</v>
      </c>
    </row>
    <row r="5063" spans="1:15" x14ac:dyDescent="0.3">
      <c r="A5063" s="11">
        <v>2061452</v>
      </c>
      <c r="B5063" s="12" t="s">
        <v>283</v>
      </c>
      <c r="C5063" s="12" t="s">
        <v>33</v>
      </c>
      <c r="D5063" s="12" t="s">
        <v>42</v>
      </c>
      <c r="E5063" s="11" t="s">
        <v>43</v>
      </c>
      <c r="F5063" s="11" t="s">
        <v>19</v>
      </c>
      <c r="G5063" s="37">
        <v>42594</v>
      </c>
      <c r="H5063" s="13">
        <v>42594</v>
      </c>
      <c r="I5063" s="21">
        <v>0</v>
      </c>
      <c r="J5063" s="43" t="s">
        <v>1482</v>
      </c>
      <c r="K5063" s="21">
        <f t="shared" si="158"/>
        <v>2016</v>
      </c>
      <c r="L5063" s="24">
        <f t="shared" si="159"/>
        <v>3</v>
      </c>
      <c r="M5063" s="11" t="s">
        <v>15</v>
      </c>
      <c r="N5063" s="11" t="s">
        <v>14</v>
      </c>
      <c r="O5063" s="11" t="str">
        <f>VLOOKUP(E5063,State_Code_Name!$B$1:$C$52,2,0)</f>
        <v>North Carolina</v>
      </c>
    </row>
    <row r="5064" spans="1:15" x14ac:dyDescent="0.3">
      <c r="A5064" s="11">
        <v>1061836</v>
      </c>
      <c r="B5064" s="12" t="s">
        <v>82</v>
      </c>
      <c r="C5064" s="12" t="s">
        <v>9</v>
      </c>
      <c r="D5064" s="12" t="s">
        <v>10</v>
      </c>
      <c r="E5064" s="11" t="s">
        <v>49</v>
      </c>
      <c r="F5064" s="11" t="s">
        <v>303</v>
      </c>
      <c r="G5064" s="37">
        <v>41919</v>
      </c>
      <c r="H5064" s="13">
        <v>41926</v>
      </c>
      <c r="I5064" s="21">
        <v>7</v>
      </c>
      <c r="J5064" s="43" t="s">
        <v>1473</v>
      </c>
      <c r="K5064" s="21">
        <f t="shared" si="158"/>
        <v>2014</v>
      </c>
      <c r="L5064" s="24">
        <f t="shared" si="159"/>
        <v>4</v>
      </c>
      <c r="M5064" s="11" t="s">
        <v>14</v>
      </c>
      <c r="N5064" s="11" t="s">
        <v>14</v>
      </c>
      <c r="O5064" s="11" t="str">
        <f>VLOOKUP(E5064,State_Code_Name!$B$1:$C$52,2,0)</f>
        <v>New Jersey</v>
      </c>
    </row>
    <row r="5065" spans="1:15" x14ac:dyDescent="0.3">
      <c r="A5065" s="11">
        <v>874193</v>
      </c>
      <c r="B5065" s="12" t="s">
        <v>95</v>
      </c>
      <c r="C5065" s="12" t="s">
        <v>16</v>
      </c>
      <c r="D5065" s="12" t="s">
        <v>17</v>
      </c>
      <c r="E5065" s="11" t="s">
        <v>23</v>
      </c>
      <c r="F5065" s="11" t="s">
        <v>19</v>
      </c>
      <c r="G5065" s="37">
        <v>41789</v>
      </c>
      <c r="H5065" s="13">
        <v>41789</v>
      </c>
      <c r="I5065" s="21">
        <v>0</v>
      </c>
      <c r="J5065" s="43" t="s">
        <v>1471</v>
      </c>
      <c r="K5065" s="21">
        <f t="shared" si="158"/>
        <v>2014</v>
      </c>
      <c r="L5065" s="24">
        <f t="shared" si="159"/>
        <v>2</v>
      </c>
      <c r="M5065" s="11" t="s">
        <v>14</v>
      </c>
      <c r="N5065" s="11" t="s">
        <v>15</v>
      </c>
      <c r="O5065" s="11" t="str">
        <f>VLOOKUP(E5065,State_Code_Name!$B$1:$C$52,2,0)</f>
        <v>New York</v>
      </c>
    </row>
    <row r="5066" spans="1:15" x14ac:dyDescent="0.3">
      <c r="A5066" s="11">
        <v>1939894</v>
      </c>
      <c r="B5066" s="12" t="s">
        <v>162</v>
      </c>
      <c r="C5066" s="12" t="s">
        <v>16</v>
      </c>
      <c r="D5066" s="12" t="s">
        <v>21</v>
      </c>
      <c r="E5066" s="11" t="s">
        <v>36</v>
      </c>
      <c r="F5066" s="11" t="s">
        <v>303</v>
      </c>
      <c r="G5066" s="37">
        <v>42514</v>
      </c>
      <c r="H5066" s="13">
        <v>42521</v>
      </c>
      <c r="I5066" s="21">
        <v>7</v>
      </c>
      <c r="J5066" s="43" t="s">
        <v>1471</v>
      </c>
      <c r="K5066" s="21">
        <f t="shared" si="158"/>
        <v>2016</v>
      </c>
      <c r="L5066" s="24">
        <f t="shared" si="159"/>
        <v>2</v>
      </c>
      <c r="M5066" s="11" t="s">
        <v>14</v>
      </c>
      <c r="N5066" s="11" t="s">
        <v>14</v>
      </c>
      <c r="O5066" s="11" t="str">
        <f>VLOOKUP(E5066,State_Code_Name!$B$1:$C$52,2,0)</f>
        <v>Florida</v>
      </c>
    </row>
    <row r="5067" spans="1:15" x14ac:dyDescent="0.3">
      <c r="A5067" s="11">
        <v>2174753</v>
      </c>
      <c r="B5067" s="12" t="s">
        <v>74</v>
      </c>
      <c r="C5067" s="12" t="s">
        <v>27</v>
      </c>
      <c r="D5067" s="12" t="s">
        <v>28</v>
      </c>
      <c r="E5067" s="11" t="s">
        <v>49</v>
      </c>
      <c r="F5067" s="11" t="s">
        <v>19</v>
      </c>
      <c r="G5067" s="37">
        <v>42667</v>
      </c>
      <c r="H5067" s="13">
        <v>42667</v>
      </c>
      <c r="I5067" s="21">
        <v>0</v>
      </c>
      <c r="J5067" s="43" t="s">
        <v>1473</v>
      </c>
      <c r="K5067" s="21">
        <f t="shared" si="158"/>
        <v>2016</v>
      </c>
      <c r="L5067" s="24">
        <f t="shared" si="159"/>
        <v>4</v>
      </c>
      <c r="M5067" s="11" t="s">
        <v>14</v>
      </c>
      <c r="N5067" s="11" t="s">
        <v>14</v>
      </c>
      <c r="O5067" s="11" t="str">
        <f>VLOOKUP(E5067,State_Code_Name!$B$1:$C$52,2,0)</f>
        <v>New Jersey</v>
      </c>
    </row>
    <row r="5068" spans="1:15" x14ac:dyDescent="0.3">
      <c r="A5068" s="11">
        <v>1949737</v>
      </c>
      <c r="B5068" s="12" t="s">
        <v>55</v>
      </c>
      <c r="C5068" s="12" t="s">
        <v>53</v>
      </c>
      <c r="D5068" s="12" t="s">
        <v>1439</v>
      </c>
      <c r="E5068" s="11" t="s">
        <v>158</v>
      </c>
      <c r="F5068" s="11" t="s">
        <v>303</v>
      </c>
      <c r="G5068" s="37">
        <v>42522</v>
      </c>
      <c r="H5068" s="13">
        <v>42524</v>
      </c>
      <c r="I5068" s="21">
        <v>2</v>
      </c>
      <c r="J5068" s="43" t="s">
        <v>1477</v>
      </c>
      <c r="K5068" s="21">
        <f t="shared" si="158"/>
        <v>2016</v>
      </c>
      <c r="L5068" s="24">
        <f t="shared" si="159"/>
        <v>2</v>
      </c>
      <c r="M5068" s="11" t="s">
        <v>14</v>
      </c>
      <c r="N5068" s="11" t="s">
        <v>15</v>
      </c>
      <c r="O5068" s="11" t="str">
        <f>VLOOKUP(E5068,State_Code_Name!$B$1:$C$52,2,0)</f>
        <v>New Mexico</v>
      </c>
    </row>
    <row r="5069" spans="1:15" x14ac:dyDescent="0.3">
      <c r="A5069" s="11">
        <v>945144</v>
      </c>
      <c r="B5069" s="12" t="s">
        <v>44</v>
      </c>
      <c r="C5069" s="12" t="s">
        <v>27</v>
      </c>
      <c r="D5069" s="12" t="s">
        <v>79</v>
      </c>
      <c r="E5069" s="11" t="s">
        <v>171</v>
      </c>
      <c r="F5069" s="11" t="s">
        <v>19</v>
      </c>
      <c r="G5069" s="37">
        <v>41839</v>
      </c>
      <c r="H5069" s="13">
        <v>41839</v>
      </c>
      <c r="I5069" s="21">
        <v>0</v>
      </c>
      <c r="J5069" s="43" t="s">
        <v>1481</v>
      </c>
      <c r="K5069" s="21">
        <f t="shared" si="158"/>
        <v>2014</v>
      </c>
      <c r="L5069" s="24">
        <f t="shared" si="159"/>
        <v>3</v>
      </c>
      <c r="M5069" s="11" t="s">
        <v>14</v>
      </c>
      <c r="N5069" s="11" t="s">
        <v>15</v>
      </c>
      <c r="O5069" s="11" t="str">
        <f>VLOOKUP(E5069,State_Code_Name!$B$1:$C$52,2,0)</f>
        <v>Louisiana</v>
      </c>
    </row>
    <row r="5070" spans="1:15" x14ac:dyDescent="0.3">
      <c r="A5070" s="11">
        <v>1364467</v>
      </c>
      <c r="B5070" s="12" t="s">
        <v>66</v>
      </c>
      <c r="C5070" s="12" t="s">
        <v>9</v>
      </c>
      <c r="D5070" s="12" t="s">
        <v>10</v>
      </c>
      <c r="E5070" s="11" t="s">
        <v>36</v>
      </c>
      <c r="F5070" s="11" t="s">
        <v>19</v>
      </c>
      <c r="G5070" s="37">
        <v>42131</v>
      </c>
      <c r="H5070" s="13">
        <v>42131</v>
      </c>
      <c r="I5070" s="21">
        <v>0</v>
      </c>
      <c r="J5070" s="43" t="s">
        <v>1471</v>
      </c>
      <c r="K5070" s="21">
        <f t="shared" si="158"/>
        <v>2015</v>
      </c>
      <c r="L5070" s="24">
        <f t="shared" si="159"/>
        <v>2</v>
      </c>
      <c r="M5070" s="11" t="s">
        <v>14</v>
      </c>
      <c r="N5070" s="11" t="s">
        <v>15</v>
      </c>
      <c r="O5070" s="11" t="str">
        <f>VLOOKUP(E5070,State_Code_Name!$B$1:$C$52,2,0)</f>
        <v>Florida</v>
      </c>
    </row>
    <row r="5071" spans="1:15" x14ac:dyDescent="0.3">
      <c r="A5071" s="11">
        <v>1392114</v>
      </c>
      <c r="B5071" s="12" t="s">
        <v>22</v>
      </c>
      <c r="C5071" s="12" t="s">
        <v>37</v>
      </c>
      <c r="D5071" s="12" t="s">
        <v>81</v>
      </c>
      <c r="E5071" s="11" t="s">
        <v>23</v>
      </c>
      <c r="F5071" s="11" t="s">
        <v>19</v>
      </c>
      <c r="G5071" s="37">
        <v>42150</v>
      </c>
      <c r="H5071" s="13">
        <v>42150</v>
      </c>
      <c r="I5071" s="21">
        <v>0</v>
      </c>
      <c r="J5071" s="43" t="s">
        <v>1471</v>
      </c>
      <c r="K5071" s="21">
        <f t="shared" si="158"/>
        <v>2015</v>
      </c>
      <c r="L5071" s="24">
        <f t="shared" si="159"/>
        <v>2</v>
      </c>
      <c r="M5071" s="11" t="s">
        <v>14</v>
      </c>
      <c r="N5071" s="11" t="s">
        <v>15</v>
      </c>
      <c r="O5071" s="11" t="str">
        <f>VLOOKUP(E5071,State_Code_Name!$B$1:$C$52,2,0)</f>
        <v>New York</v>
      </c>
    </row>
    <row r="5072" spans="1:15" x14ac:dyDescent="0.3">
      <c r="A5072" s="11">
        <v>763458</v>
      </c>
      <c r="B5072" s="12" t="s">
        <v>44</v>
      </c>
      <c r="C5072" s="12" t="s">
        <v>16</v>
      </c>
      <c r="D5072" s="12" t="s">
        <v>21</v>
      </c>
      <c r="E5072" s="11" t="s">
        <v>127</v>
      </c>
      <c r="F5072" s="11" t="s">
        <v>19</v>
      </c>
      <c r="G5072" s="37">
        <v>41715</v>
      </c>
      <c r="H5072" s="13">
        <v>41715</v>
      </c>
      <c r="I5072" s="21">
        <v>0</v>
      </c>
      <c r="J5072" s="43" t="s">
        <v>1476</v>
      </c>
      <c r="K5072" s="21">
        <f t="shared" si="158"/>
        <v>2014</v>
      </c>
      <c r="L5072" s="24">
        <f t="shared" si="159"/>
        <v>1</v>
      </c>
      <c r="M5072" s="11" t="s">
        <v>14</v>
      </c>
      <c r="N5072" s="11" t="s">
        <v>15</v>
      </c>
      <c r="O5072" s="11" t="str">
        <f>VLOOKUP(E5072,State_Code_Name!$B$1:$C$52,2,0)</f>
        <v>Oklahoma</v>
      </c>
    </row>
    <row r="5073" spans="1:15" x14ac:dyDescent="0.3">
      <c r="A5073" s="11">
        <v>1178174</v>
      </c>
      <c r="B5073" s="12" t="s">
        <v>61</v>
      </c>
      <c r="C5073" s="12" t="s">
        <v>53</v>
      </c>
      <c r="D5073" s="12" t="s">
        <v>102</v>
      </c>
      <c r="E5073" s="11" t="s">
        <v>26</v>
      </c>
      <c r="F5073" s="11" t="s">
        <v>19</v>
      </c>
      <c r="G5073" s="37">
        <v>42006</v>
      </c>
      <c r="H5073" s="13">
        <v>42006</v>
      </c>
      <c r="I5073" s="21">
        <v>0</v>
      </c>
      <c r="J5073" s="43" t="s">
        <v>1474</v>
      </c>
      <c r="K5073" s="21">
        <f t="shared" si="158"/>
        <v>2015</v>
      </c>
      <c r="L5073" s="24">
        <f t="shared" si="159"/>
        <v>1</v>
      </c>
      <c r="M5073" s="11" t="s">
        <v>14</v>
      </c>
      <c r="N5073" s="11" t="s">
        <v>14</v>
      </c>
      <c r="O5073" s="11" t="str">
        <f>VLOOKUP(E5073,State_Code_Name!$B$1:$C$52,2,0)</f>
        <v>Georgia</v>
      </c>
    </row>
    <row r="5074" spans="1:15" x14ac:dyDescent="0.3">
      <c r="A5074" s="11">
        <v>1297377</v>
      </c>
      <c r="B5074" s="12" t="s">
        <v>69</v>
      </c>
      <c r="C5074" s="12" t="s">
        <v>33</v>
      </c>
      <c r="D5074" s="12" t="s">
        <v>45</v>
      </c>
      <c r="E5074" s="11" t="s">
        <v>30</v>
      </c>
      <c r="F5074" s="11" t="s">
        <v>19</v>
      </c>
      <c r="G5074" s="37">
        <v>42087</v>
      </c>
      <c r="H5074" s="13">
        <v>42087</v>
      </c>
      <c r="I5074" s="21">
        <v>0</v>
      </c>
      <c r="J5074" s="43" t="s">
        <v>1476</v>
      </c>
      <c r="K5074" s="21">
        <f t="shared" si="158"/>
        <v>2015</v>
      </c>
      <c r="L5074" s="24">
        <f t="shared" si="159"/>
        <v>1</v>
      </c>
      <c r="M5074" s="11" t="s">
        <v>14</v>
      </c>
      <c r="N5074" s="11" t="s">
        <v>15</v>
      </c>
      <c r="O5074" s="11" t="str">
        <f>VLOOKUP(E5074,State_Code_Name!$B$1:$C$52,2,0)</f>
        <v>Connecticut</v>
      </c>
    </row>
    <row r="5075" spans="1:15" x14ac:dyDescent="0.3">
      <c r="A5075" s="11">
        <v>1357315</v>
      </c>
      <c r="B5075" s="12" t="s">
        <v>704</v>
      </c>
      <c r="C5075" s="12" t="s">
        <v>16</v>
      </c>
      <c r="D5075" s="12" t="s">
        <v>25</v>
      </c>
      <c r="E5075" s="11" t="s">
        <v>30</v>
      </c>
      <c r="F5075" s="11" t="s">
        <v>19</v>
      </c>
      <c r="G5075" s="37">
        <v>42125</v>
      </c>
      <c r="H5075" s="13">
        <v>42128</v>
      </c>
      <c r="I5075" s="21">
        <v>3</v>
      </c>
      <c r="J5075" s="43" t="s">
        <v>1471</v>
      </c>
      <c r="K5075" s="21">
        <f t="shared" si="158"/>
        <v>2015</v>
      </c>
      <c r="L5075" s="24">
        <f t="shared" si="159"/>
        <v>2</v>
      </c>
      <c r="M5075" s="11" t="s">
        <v>14</v>
      </c>
      <c r="N5075" s="11" t="s">
        <v>15</v>
      </c>
      <c r="O5075" s="11" t="str">
        <f>VLOOKUP(E5075,State_Code_Name!$B$1:$C$52,2,0)</f>
        <v>Connecticut</v>
      </c>
    </row>
    <row r="5076" spans="1:15" x14ac:dyDescent="0.3">
      <c r="A5076" s="11">
        <v>1742352</v>
      </c>
      <c r="B5076" s="12" t="s">
        <v>627</v>
      </c>
      <c r="C5076" s="12" t="s">
        <v>33</v>
      </c>
      <c r="D5076" s="12" t="s">
        <v>115</v>
      </c>
      <c r="E5076" s="11" t="s">
        <v>117</v>
      </c>
      <c r="F5076" s="11" t="s">
        <v>19</v>
      </c>
      <c r="G5076" s="37">
        <v>42383</v>
      </c>
      <c r="H5076" s="13">
        <v>42388</v>
      </c>
      <c r="I5076" s="21">
        <v>5</v>
      </c>
      <c r="J5076" s="43" t="s">
        <v>1474</v>
      </c>
      <c r="K5076" s="21">
        <f t="shared" si="158"/>
        <v>2016</v>
      </c>
      <c r="L5076" s="24">
        <f t="shared" si="159"/>
        <v>1</v>
      </c>
      <c r="M5076" s="11" t="s">
        <v>14</v>
      </c>
      <c r="N5076" s="11" t="s">
        <v>14</v>
      </c>
      <c r="O5076" s="11" t="str">
        <f>VLOOKUP(E5076,State_Code_Name!$B$1:$C$52,2,0)</f>
        <v>Alabama</v>
      </c>
    </row>
    <row r="5077" spans="1:15" x14ac:dyDescent="0.3">
      <c r="A5077" s="11">
        <v>676242</v>
      </c>
      <c r="B5077" s="12" t="s">
        <v>44</v>
      </c>
      <c r="C5077" s="12" t="s">
        <v>27</v>
      </c>
      <c r="D5077" s="12" t="s">
        <v>1449</v>
      </c>
      <c r="E5077" s="11" t="s">
        <v>47</v>
      </c>
      <c r="F5077" s="11" t="s">
        <v>19</v>
      </c>
      <c r="G5077" s="37">
        <v>41658</v>
      </c>
      <c r="H5077" s="13">
        <v>41658</v>
      </c>
      <c r="I5077" s="21">
        <v>0</v>
      </c>
      <c r="J5077" s="43" t="s">
        <v>1474</v>
      </c>
      <c r="K5077" s="21">
        <f t="shared" si="158"/>
        <v>2014</v>
      </c>
      <c r="L5077" s="24">
        <f t="shared" si="159"/>
        <v>1</v>
      </c>
      <c r="M5077" s="11" t="s">
        <v>14</v>
      </c>
      <c r="N5077" s="11" t="s">
        <v>15</v>
      </c>
      <c r="O5077" s="11" t="str">
        <f>VLOOKUP(E5077,State_Code_Name!$B$1:$C$52,2,0)</f>
        <v>Pennsylvania</v>
      </c>
    </row>
    <row r="5078" spans="1:15" x14ac:dyDescent="0.3">
      <c r="A5078" s="11">
        <v>1527711</v>
      </c>
      <c r="B5078" s="12" t="s">
        <v>229</v>
      </c>
      <c r="C5078" s="12" t="s">
        <v>16</v>
      </c>
      <c r="D5078" s="12" t="s">
        <v>76</v>
      </c>
      <c r="E5078" s="11" t="s">
        <v>98</v>
      </c>
      <c r="F5078" s="11" t="s">
        <v>303</v>
      </c>
      <c r="G5078" s="37">
        <v>42236</v>
      </c>
      <c r="H5078" s="13">
        <v>42237</v>
      </c>
      <c r="I5078" s="21">
        <v>1</v>
      </c>
      <c r="J5078" s="43" t="s">
        <v>1482</v>
      </c>
      <c r="K5078" s="21">
        <f t="shared" si="158"/>
        <v>2015</v>
      </c>
      <c r="L5078" s="24">
        <f t="shared" si="159"/>
        <v>3</v>
      </c>
      <c r="M5078" s="11" t="s">
        <v>14</v>
      </c>
      <c r="N5078" s="11" t="s">
        <v>14</v>
      </c>
      <c r="O5078" s="11" t="str">
        <f>VLOOKUP(E5078,State_Code_Name!$B$1:$C$52,2,0)</f>
        <v>Colorado</v>
      </c>
    </row>
    <row r="5079" spans="1:15" x14ac:dyDescent="0.3">
      <c r="A5079" s="11">
        <v>424383</v>
      </c>
      <c r="B5079" s="12" t="s">
        <v>31</v>
      </c>
      <c r="C5079" s="12" t="s">
        <v>16</v>
      </c>
      <c r="D5079" s="12" t="s">
        <v>1442</v>
      </c>
      <c r="E5079" s="11" t="s">
        <v>18</v>
      </c>
      <c r="F5079" s="11" t="s">
        <v>13</v>
      </c>
      <c r="G5079" s="37">
        <v>41429</v>
      </c>
      <c r="H5079" s="13">
        <v>41430</v>
      </c>
      <c r="I5079" s="21">
        <v>1</v>
      </c>
      <c r="J5079" s="43" t="s">
        <v>1477</v>
      </c>
      <c r="K5079" s="21">
        <f t="shared" si="158"/>
        <v>2013</v>
      </c>
      <c r="L5079" s="24">
        <f t="shared" si="159"/>
        <v>2</v>
      </c>
      <c r="M5079" s="11" t="s">
        <v>14</v>
      </c>
      <c r="N5079" s="11" t="s">
        <v>15</v>
      </c>
      <c r="O5079" s="11" t="str">
        <f>VLOOKUP(E5079,State_Code_Name!$B$1:$C$52,2,0)</f>
        <v>California</v>
      </c>
    </row>
    <row r="5080" spans="1:15" x14ac:dyDescent="0.3">
      <c r="A5080" s="11">
        <v>1690120</v>
      </c>
      <c r="B5080" s="12" t="s">
        <v>44</v>
      </c>
      <c r="C5080" s="12" t="s">
        <v>37</v>
      </c>
      <c r="D5080" s="12" t="s">
        <v>94</v>
      </c>
      <c r="E5080" s="11" t="s">
        <v>49</v>
      </c>
      <c r="F5080" s="11" t="s">
        <v>19</v>
      </c>
      <c r="G5080" s="37">
        <v>42347</v>
      </c>
      <c r="H5080" s="13">
        <v>42347</v>
      </c>
      <c r="I5080" s="21">
        <v>0</v>
      </c>
      <c r="J5080" s="43" t="s">
        <v>1475</v>
      </c>
      <c r="K5080" s="21">
        <f t="shared" si="158"/>
        <v>2015</v>
      </c>
      <c r="L5080" s="24">
        <f t="shared" si="159"/>
        <v>4</v>
      </c>
      <c r="M5080" s="11" t="s">
        <v>14</v>
      </c>
      <c r="N5080" s="11" t="s">
        <v>15</v>
      </c>
      <c r="O5080" s="11" t="str">
        <f>VLOOKUP(E5080,State_Code_Name!$B$1:$C$52,2,0)</f>
        <v>New Jersey</v>
      </c>
    </row>
    <row r="5081" spans="1:15" x14ac:dyDescent="0.3">
      <c r="A5081" s="11">
        <v>447452</v>
      </c>
      <c r="B5081" s="12" t="s">
        <v>55</v>
      </c>
      <c r="C5081" s="12" t="s">
        <v>53</v>
      </c>
      <c r="D5081" s="12" t="s">
        <v>1439</v>
      </c>
      <c r="E5081" s="11" t="s">
        <v>122</v>
      </c>
      <c r="F5081" s="11" t="s">
        <v>303</v>
      </c>
      <c r="G5081" s="37">
        <v>41457</v>
      </c>
      <c r="H5081" s="13">
        <v>41457</v>
      </c>
      <c r="I5081" s="21">
        <v>0</v>
      </c>
      <c r="J5081" s="43" t="s">
        <v>1481</v>
      </c>
      <c r="K5081" s="21">
        <f t="shared" si="158"/>
        <v>2013</v>
      </c>
      <c r="L5081" s="24">
        <f t="shared" si="159"/>
        <v>3</v>
      </c>
      <c r="M5081" s="11" t="s">
        <v>14</v>
      </c>
      <c r="N5081" s="11" t="s">
        <v>15</v>
      </c>
      <c r="O5081" s="11" t="str">
        <f>VLOOKUP(E5081,State_Code_Name!$B$1:$C$52,2,0)</f>
        <v>Maryland</v>
      </c>
    </row>
    <row r="5082" spans="1:15" x14ac:dyDescent="0.3">
      <c r="A5082" s="11">
        <v>717257</v>
      </c>
      <c r="B5082" s="12" t="s">
        <v>55</v>
      </c>
      <c r="C5082" s="12" t="s">
        <v>53</v>
      </c>
      <c r="D5082" s="12" t="s">
        <v>1439</v>
      </c>
      <c r="E5082" s="11" t="s">
        <v>23</v>
      </c>
      <c r="F5082" s="11" t="s">
        <v>19</v>
      </c>
      <c r="G5082" s="37">
        <v>41687</v>
      </c>
      <c r="H5082" s="13">
        <v>41687</v>
      </c>
      <c r="I5082" s="21">
        <v>0</v>
      </c>
      <c r="J5082" s="43" t="s">
        <v>1478</v>
      </c>
      <c r="K5082" s="21">
        <f t="shared" si="158"/>
        <v>2014</v>
      </c>
      <c r="L5082" s="24">
        <f t="shared" si="159"/>
        <v>1</v>
      </c>
      <c r="M5082" s="11" t="s">
        <v>14</v>
      </c>
      <c r="N5082" s="11" t="s">
        <v>15</v>
      </c>
      <c r="O5082" s="11" t="str">
        <f>VLOOKUP(E5082,State_Code_Name!$B$1:$C$52,2,0)</f>
        <v>New York</v>
      </c>
    </row>
    <row r="5083" spans="1:15" x14ac:dyDescent="0.3">
      <c r="A5083" s="11">
        <v>1573722</v>
      </c>
      <c r="B5083" s="12" t="s">
        <v>39</v>
      </c>
      <c r="C5083" s="12" t="s">
        <v>9</v>
      </c>
      <c r="D5083" s="12" t="s">
        <v>133</v>
      </c>
      <c r="E5083" s="11" t="s">
        <v>121</v>
      </c>
      <c r="F5083" s="11" t="s">
        <v>19</v>
      </c>
      <c r="G5083" s="37">
        <v>42269</v>
      </c>
      <c r="H5083" s="13">
        <v>42270</v>
      </c>
      <c r="I5083" s="21">
        <v>1</v>
      </c>
      <c r="J5083" s="43" t="s">
        <v>1480</v>
      </c>
      <c r="K5083" s="21">
        <f t="shared" si="158"/>
        <v>2015</v>
      </c>
      <c r="L5083" s="24">
        <f t="shared" si="159"/>
        <v>3</v>
      </c>
      <c r="M5083" s="11" t="s">
        <v>14</v>
      </c>
      <c r="N5083" s="11" t="s">
        <v>15</v>
      </c>
      <c r="O5083" s="11" t="str">
        <f>VLOOKUP(E5083,State_Code_Name!$B$1:$C$52,2,0)</f>
        <v>Oregon</v>
      </c>
    </row>
    <row r="5084" spans="1:15" x14ac:dyDescent="0.3">
      <c r="A5084" s="11">
        <v>1956552</v>
      </c>
      <c r="B5084" s="12" t="s">
        <v>517</v>
      </c>
      <c r="C5084" s="12" t="s">
        <v>33</v>
      </c>
      <c r="D5084" s="12" t="s">
        <v>45</v>
      </c>
      <c r="E5084" s="11" t="s">
        <v>36</v>
      </c>
      <c r="F5084" s="11" t="s">
        <v>19</v>
      </c>
      <c r="G5084" s="37">
        <v>42527</v>
      </c>
      <c r="H5084" s="13">
        <v>42527</v>
      </c>
      <c r="I5084" s="21">
        <v>0</v>
      </c>
      <c r="J5084" s="43" t="s">
        <v>1477</v>
      </c>
      <c r="K5084" s="21">
        <f t="shared" si="158"/>
        <v>2016</v>
      </c>
      <c r="L5084" s="24">
        <f t="shared" si="159"/>
        <v>2</v>
      </c>
      <c r="M5084" s="11" t="s">
        <v>14</v>
      </c>
      <c r="N5084" s="11" t="s">
        <v>15</v>
      </c>
      <c r="O5084" s="11" t="str">
        <f>VLOOKUP(E5084,State_Code_Name!$B$1:$C$52,2,0)</f>
        <v>Florida</v>
      </c>
    </row>
    <row r="5085" spans="1:15" x14ac:dyDescent="0.3">
      <c r="A5085" s="11">
        <v>1728258</v>
      </c>
      <c r="B5085" s="12" t="s">
        <v>995</v>
      </c>
      <c r="C5085" s="12" t="s">
        <v>33</v>
      </c>
      <c r="D5085" s="12" t="s">
        <v>45</v>
      </c>
      <c r="E5085" s="11" t="s">
        <v>23</v>
      </c>
      <c r="F5085" s="11" t="s">
        <v>19</v>
      </c>
      <c r="G5085" s="37">
        <v>42374</v>
      </c>
      <c r="H5085" s="13">
        <v>42374</v>
      </c>
      <c r="I5085" s="21">
        <v>0</v>
      </c>
      <c r="J5085" s="43" t="s">
        <v>1474</v>
      </c>
      <c r="K5085" s="21">
        <f t="shared" si="158"/>
        <v>2016</v>
      </c>
      <c r="L5085" s="24">
        <f t="shared" si="159"/>
        <v>1</v>
      </c>
      <c r="M5085" s="11" t="s">
        <v>14</v>
      </c>
      <c r="N5085" s="11" t="s">
        <v>14</v>
      </c>
      <c r="O5085" s="11" t="str">
        <f>VLOOKUP(E5085,State_Code_Name!$B$1:$C$52,2,0)</f>
        <v>New York</v>
      </c>
    </row>
    <row r="5086" spans="1:15" x14ac:dyDescent="0.3">
      <c r="A5086" s="11">
        <v>1237971</v>
      </c>
      <c r="B5086" s="12" t="s">
        <v>59</v>
      </c>
      <c r="C5086" s="12" t="s">
        <v>16</v>
      </c>
      <c r="D5086" s="12" t="s">
        <v>1442</v>
      </c>
      <c r="E5086" s="11" t="s">
        <v>78</v>
      </c>
      <c r="F5086" s="11" t="s">
        <v>19</v>
      </c>
      <c r="G5086" s="37">
        <v>42047</v>
      </c>
      <c r="H5086" s="13">
        <v>42047</v>
      </c>
      <c r="I5086" s="21">
        <v>0</v>
      </c>
      <c r="J5086" s="43" t="s">
        <v>1478</v>
      </c>
      <c r="K5086" s="21">
        <f t="shared" si="158"/>
        <v>2015</v>
      </c>
      <c r="L5086" s="24">
        <f t="shared" si="159"/>
        <v>1</v>
      </c>
      <c r="M5086" s="11" t="s">
        <v>14</v>
      </c>
      <c r="N5086" s="11" t="s">
        <v>14</v>
      </c>
      <c r="O5086" s="11" t="str">
        <f>VLOOKUP(E5086,State_Code_Name!$B$1:$C$52,2,0)</f>
        <v>Missouri</v>
      </c>
    </row>
    <row r="5087" spans="1:15" x14ac:dyDescent="0.3">
      <c r="A5087" s="11">
        <v>579601</v>
      </c>
      <c r="B5087" s="12" t="s">
        <v>31</v>
      </c>
      <c r="C5087" s="12" t="s">
        <v>16</v>
      </c>
      <c r="D5087" s="12" t="s">
        <v>25</v>
      </c>
      <c r="E5087" s="11" t="s">
        <v>36</v>
      </c>
      <c r="F5087" s="11" t="s">
        <v>19</v>
      </c>
      <c r="G5087" s="37">
        <v>41578</v>
      </c>
      <c r="H5087" s="13">
        <v>41578</v>
      </c>
      <c r="I5087" s="21">
        <v>0</v>
      </c>
      <c r="J5087" s="43" t="s">
        <v>1473</v>
      </c>
      <c r="K5087" s="21">
        <f t="shared" si="158"/>
        <v>2013</v>
      </c>
      <c r="L5087" s="24">
        <f t="shared" si="159"/>
        <v>4</v>
      </c>
      <c r="M5087" s="11" t="s">
        <v>14</v>
      </c>
      <c r="N5087" s="11" t="s">
        <v>15</v>
      </c>
      <c r="O5087" s="11" t="str">
        <f>VLOOKUP(E5087,State_Code_Name!$B$1:$C$52,2,0)</f>
        <v>Florida</v>
      </c>
    </row>
    <row r="5088" spans="1:15" x14ac:dyDescent="0.3">
      <c r="A5088" s="11">
        <v>1988105</v>
      </c>
      <c r="B5088" s="12" t="s">
        <v>435</v>
      </c>
      <c r="C5088" s="12" t="s">
        <v>539</v>
      </c>
      <c r="D5088" s="12" t="s">
        <v>595</v>
      </c>
      <c r="E5088" s="11" t="s">
        <v>18</v>
      </c>
      <c r="F5088" s="11" t="s">
        <v>19</v>
      </c>
      <c r="G5088" s="37">
        <v>42549</v>
      </c>
      <c r="H5088" s="13">
        <v>42550</v>
      </c>
      <c r="I5088" s="21">
        <v>1</v>
      </c>
      <c r="J5088" s="43" t="s">
        <v>1477</v>
      </c>
      <c r="K5088" s="21">
        <f t="shared" si="158"/>
        <v>2016</v>
      </c>
      <c r="L5088" s="24">
        <f t="shared" si="159"/>
        <v>2</v>
      </c>
      <c r="M5088" s="11" t="s">
        <v>14</v>
      </c>
      <c r="N5088" s="11" t="s">
        <v>15</v>
      </c>
      <c r="O5088" s="11" t="str">
        <f>VLOOKUP(E5088,State_Code_Name!$B$1:$C$52,2,0)</f>
        <v>California</v>
      </c>
    </row>
    <row r="5089" spans="1:15" x14ac:dyDescent="0.3">
      <c r="A5089" s="11">
        <v>1001724</v>
      </c>
      <c r="B5089" s="12" t="s">
        <v>82</v>
      </c>
      <c r="C5089" s="12" t="s">
        <v>37</v>
      </c>
      <c r="D5089" s="12" t="s">
        <v>1447</v>
      </c>
      <c r="E5089" s="11" t="s">
        <v>98</v>
      </c>
      <c r="F5089" s="11" t="s">
        <v>19</v>
      </c>
      <c r="G5089" s="37">
        <v>41877</v>
      </c>
      <c r="H5089" s="13">
        <v>41877</v>
      </c>
      <c r="I5089" s="21">
        <v>0</v>
      </c>
      <c r="J5089" s="43" t="s">
        <v>1482</v>
      </c>
      <c r="K5089" s="21">
        <f t="shared" si="158"/>
        <v>2014</v>
      </c>
      <c r="L5089" s="24">
        <f t="shared" si="159"/>
        <v>3</v>
      </c>
      <c r="M5089" s="11" t="s">
        <v>14</v>
      </c>
      <c r="N5089" s="11" t="s">
        <v>15</v>
      </c>
      <c r="O5089" s="11" t="str">
        <f>VLOOKUP(E5089,State_Code_Name!$B$1:$C$52,2,0)</f>
        <v>Colorado</v>
      </c>
    </row>
    <row r="5090" spans="1:15" x14ac:dyDescent="0.3">
      <c r="A5090" s="11">
        <v>1990233</v>
      </c>
      <c r="B5090" s="12" t="s">
        <v>55</v>
      </c>
      <c r="C5090" s="12" t="s">
        <v>53</v>
      </c>
      <c r="D5090" s="12" t="s">
        <v>77</v>
      </c>
      <c r="E5090" s="11" t="s">
        <v>67</v>
      </c>
      <c r="F5090" s="11" t="s">
        <v>19</v>
      </c>
      <c r="G5090" s="37">
        <v>42550</v>
      </c>
      <c r="H5090" s="13">
        <v>42550</v>
      </c>
      <c r="I5090" s="21">
        <v>0</v>
      </c>
      <c r="J5090" s="43" t="s">
        <v>1477</v>
      </c>
      <c r="K5090" s="21">
        <f t="shared" si="158"/>
        <v>2016</v>
      </c>
      <c r="L5090" s="24">
        <f t="shared" si="159"/>
        <v>2</v>
      </c>
      <c r="M5090" s="11" t="s">
        <v>14</v>
      </c>
      <c r="N5090" s="11" t="s">
        <v>15</v>
      </c>
      <c r="O5090" s="11" t="str">
        <f>VLOOKUP(E5090,State_Code_Name!$B$1:$C$52,2,0)</f>
        <v>Michigan</v>
      </c>
    </row>
    <row r="5091" spans="1:15" x14ac:dyDescent="0.3">
      <c r="A5091" s="11">
        <v>1111595</v>
      </c>
      <c r="B5091" s="12" t="s">
        <v>192</v>
      </c>
      <c r="C5091" s="12" t="s">
        <v>33</v>
      </c>
      <c r="D5091" s="12" t="s">
        <v>42</v>
      </c>
      <c r="E5091" s="11" t="s">
        <v>78</v>
      </c>
      <c r="F5091" s="11" t="s">
        <v>19</v>
      </c>
      <c r="G5091" s="37">
        <v>41954</v>
      </c>
      <c r="H5091" s="13">
        <v>41954</v>
      </c>
      <c r="I5091" s="21">
        <v>0</v>
      </c>
      <c r="J5091" s="43" t="s">
        <v>1479</v>
      </c>
      <c r="K5091" s="21">
        <f t="shared" si="158"/>
        <v>2014</v>
      </c>
      <c r="L5091" s="24">
        <f t="shared" si="159"/>
        <v>4</v>
      </c>
      <c r="M5091" s="11" t="s">
        <v>14</v>
      </c>
      <c r="N5091" s="11" t="s">
        <v>14</v>
      </c>
      <c r="O5091" s="11" t="str">
        <f>VLOOKUP(E5091,State_Code_Name!$B$1:$C$52,2,0)</f>
        <v>Missouri</v>
      </c>
    </row>
    <row r="5092" spans="1:15" x14ac:dyDescent="0.3">
      <c r="A5092" s="11">
        <v>1558780</v>
      </c>
      <c r="B5092" s="12" t="s">
        <v>44</v>
      </c>
      <c r="C5092" s="12" t="s">
        <v>16</v>
      </c>
      <c r="D5092" s="12" t="s">
        <v>25</v>
      </c>
      <c r="E5092" s="11" t="s">
        <v>60</v>
      </c>
      <c r="F5092" s="11" t="s">
        <v>13</v>
      </c>
      <c r="G5092" s="37">
        <v>42257</v>
      </c>
      <c r="H5092" s="13">
        <v>42257</v>
      </c>
      <c r="I5092" s="21">
        <v>0</v>
      </c>
      <c r="J5092" s="43" t="s">
        <v>1480</v>
      </c>
      <c r="K5092" s="21">
        <f t="shared" si="158"/>
        <v>2015</v>
      </c>
      <c r="L5092" s="24">
        <f t="shared" si="159"/>
        <v>3</v>
      </c>
      <c r="M5092" s="11" t="s">
        <v>14</v>
      </c>
      <c r="N5092" s="11" t="s">
        <v>14</v>
      </c>
      <c r="O5092" s="11" t="str">
        <f>VLOOKUP(E5092,State_Code_Name!$B$1:$C$52,2,0)</f>
        <v>Illinois</v>
      </c>
    </row>
    <row r="5093" spans="1:15" x14ac:dyDescent="0.3">
      <c r="A5093" s="11">
        <v>1212003</v>
      </c>
      <c r="B5093" s="12" t="s">
        <v>442</v>
      </c>
      <c r="C5093" s="12" t="s">
        <v>16</v>
      </c>
      <c r="D5093" s="12" t="s">
        <v>21</v>
      </c>
      <c r="E5093" s="11" t="s">
        <v>47</v>
      </c>
      <c r="F5093" s="11" t="s">
        <v>19</v>
      </c>
      <c r="G5093" s="37">
        <v>42031</v>
      </c>
      <c r="H5093" s="13">
        <v>42034</v>
      </c>
      <c r="I5093" s="21">
        <v>3</v>
      </c>
      <c r="J5093" s="43" t="s">
        <v>1474</v>
      </c>
      <c r="K5093" s="21">
        <f t="shared" si="158"/>
        <v>2015</v>
      </c>
      <c r="L5093" s="24">
        <f t="shared" si="159"/>
        <v>1</v>
      </c>
      <c r="M5093" s="11" t="s">
        <v>14</v>
      </c>
      <c r="N5093" s="11" t="s">
        <v>15</v>
      </c>
      <c r="O5093" s="11" t="str">
        <f>VLOOKUP(E5093,State_Code_Name!$B$1:$C$52,2,0)</f>
        <v>Pennsylvania</v>
      </c>
    </row>
    <row r="5094" spans="1:15" x14ac:dyDescent="0.3">
      <c r="A5094" s="11">
        <v>1864786</v>
      </c>
      <c r="B5094" s="12" t="s">
        <v>70</v>
      </c>
      <c r="C5094" s="12" t="s">
        <v>27</v>
      </c>
      <c r="D5094" s="12" t="s">
        <v>79</v>
      </c>
      <c r="E5094" s="11" t="s">
        <v>117</v>
      </c>
      <c r="F5094" s="11" t="s">
        <v>19</v>
      </c>
      <c r="G5094" s="37">
        <v>42465</v>
      </c>
      <c r="H5094" s="13">
        <v>42466</v>
      </c>
      <c r="I5094" s="21">
        <v>1</v>
      </c>
      <c r="J5094" s="43" t="s">
        <v>1483</v>
      </c>
      <c r="K5094" s="21">
        <f t="shared" si="158"/>
        <v>2016</v>
      </c>
      <c r="L5094" s="24">
        <f t="shared" si="159"/>
        <v>2</v>
      </c>
      <c r="M5094" s="11" t="s">
        <v>14</v>
      </c>
      <c r="N5094" s="11" t="s">
        <v>15</v>
      </c>
      <c r="O5094" s="11" t="str">
        <f>VLOOKUP(E5094,State_Code_Name!$B$1:$C$52,2,0)</f>
        <v>Alabama</v>
      </c>
    </row>
    <row r="5095" spans="1:15" x14ac:dyDescent="0.3">
      <c r="A5095" s="11">
        <v>229312</v>
      </c>
      <c r="B5095" s="12" t="s">
        <v>162</v>
      </c>
      <c r="C5095" s="12" t="s">
        <v>16</v>
      </c>
      <c r="D5095" s="12" t="s">
        <v>21</v>
      </c>
      <c r="E5095" s="11" t="s">
        <v>67</v>
      </c>
      <c r="F5095" s="11" t="s">
        <v>19</v>
      </c>
      <c r="G5095" s="37">
        <v>41287</v>
      </c>
      <c r="H5095" s="13">
        <v>41289</v>
      </c>
      <c r="I5095" s="21">
        <v>2</v>
      </c>
      <c r="J5095" s="43" t="s">
        <v>1474</v>
      </c>
      <c r="K5095" s="21">
        <f t="shared" si="158"/>
        <v>2013</v>
      </c>
      <c r="L5095" s="24">
        <f t="shared" si="159"/>
        <v>1</v>
      </c>
      <c r="M5095" s="11" t="s">
        <v>14</v>
      </c>
      <c r="N5095" s="11" t="s">
        <v>15</v>
      </c>
      <c r="O5095" s="11" t="str">
        <f>VLOOKUP(E5095,State_Code_Name!$B$1:$C$52,2,0)</f>
        <v>Michigan</v>
      </c>
    </row>
    <row r="5096" spans="1:15" x14ac:dyDescent="0.3">
      <c r="A5096" s="11">
        <v>1567932</v>
      </c>
      <c r="B5096" s="12" t="s">
        <v>967</v>
      </c>
      <c r="C5096" s="12" t="s">
        <v>903</v>
      </c>
      <c r="D5096" s="12" t="s">
        <v>264</v>
      </c>
      <c r="E5096" s="11" t="s">
        <v>23</v>
      </c>
      <c r="F5096" s="11" t="s">
        <v>19</v>
      </c>
      <c r="G5096" s="37">
        <v>42263</v>
      </c>
      <c r="H5096" s="13">
        <v>42263</v>
      </c>
      <c r="I5096" s="21">
        <v>0</v>
      </c>
      <c r="J5096" s="43" t="s">
        <v>1480</v>
      </c>
      <c r="K5096" s="21">
        <f t="shared" si="158"/>
        <v>2015</v>
      </c>
      <c r="L5096" s="24">
        <f t="shared" si="159"/>
        <v>3</v>
      </c>
      <c r="M5096" s="11" t="s">
        <v>14</v>
      </c>
      <c r="N5096" s="11" t="s">
        <v>15</v>
      </c>
      <c r="O5096" s="11" t="str">
        <f>VLOOKUP(E5096,State_Code_Name!$B$1:$C$52,2,0)</f>
        <v>New York</v>
      </c>
    </row>
    <row r="5097" spans="1:15" x14ac:dyDescent="0.3">
      <c r="A5097" s="11">
        <v>1679411</v>
      </c>
      <c r="B5097" s="12" t="s">
        <v>31</v>
      </c>
      <c r="C5097" s="12" t="s">
        <v>27</v>
      </c>
      <c r="D5097" s="12" t="s">
        <v>28</v>
      </c>
      <c r="E5097" s="11" t="s">
        <v>49</v>
      </c>
      <c r="F5097" s="11" t="s">
        <v>19</v>
      </c>
      <c r="G5097" s="37">
        <v>42340</v>
      </c>
      <c r="H5097" s="13">
        <v>42340</v>
      </c>
      <c r="I5097" s="21">
        <v>0</v>
      </c>
      <c r="J5097" s="43" t="s">
        <v>1475</v>
      </c>
      <c r="K5097" s="21">
        <f t="shared" si="158"/>
        <v>2015</v>
      </c>
      <c r="L5097" s="24">
        <f t="shared" si="159"/>
        <v>4</v>
      </c>
      <c r="M5097" s="11" t="s">
        <v>14</v>
      </c>
      <c r="N5097" s="11" t="s">
        <v>14</v>
      </c>
      <c r="O5097" s="11" t="str">
        <f>VLOOKUP(E5097,State_Code_Name!$B$1:$C$52,2,0)</f>
        <v>New Jersey</v>
      </c>
    </row>
    <row r="5098" spans="1:15" x14ac:dyDescent="0.3">
      <c r="A5098" s="11">
        <v>2063503</v>
      </c>
      <c r="B5098" s="12" t="s">
        <v>95</v>
      </c>
      <c r="C5098" s="12" t="s">
        <v>16</v>
      </c>
      <c r="D5098" s="12" t="s">
        <v>25</v>
      </c>
      <c r="E5098" s="11" t="s">
        <v>113</v>
      </c>
      <c r="F5098" s="11" t="s">
        <v>58</v>
      </c>
      <c r="G5098" s="37">
        <v>42597</v>
      </c>
      <c r="H5098" s="13">
        <v>42599</v>
      </c>
      <c r="I5098" s="21">
        <v>2</v>
      </c>
      <c r="J5098" s="43" t="s">
        <v>1482</v>
      </c>
      <c r="K5098" s="21">
        <f t="shared" si="158"/>
        <v>2016</v>
      </c>
      <c r="L5098" s="24">
        <f t="shared" si="159"/>
        <v>3</v>
      </c>
      <c r="M5098" s="11" t="s">
        <v>14</v>
      </c>
      <c r="N5098" s="11" t="s">
        <v>15</v>
      </c>
      <c r="O5098" s="11" t="str">
        <f>VLOOKUP(E5098,State_Code_Name!$B$1:$C$52,2,0)</f>
        <v>South Carolina</v>
      </c>
    </row>
    <row r="5099" spans="1:15" x14ac:dyDescent="0.3">
      <c r="A5099" s="11">
        <v>1397445</v>
      </c>
      <c r="B5099" s="12" t="s">
        <v>61</v>
      </c>
      <c r="C5099" s="12" t="s">
        <v>53</v>
      </c>
      <c r="D5099" s="12" t="s">
        <v>1439</v>
      </c>
      <c r="E5099" s="11" t="s">
        <v>138</v>
      </c>
      <c r="F5099" s="11" t="s">
        <v>19</v>
      </c>
      <c r="G5099" s="37">
        <v>42153</v>
      </c>
      <c r="H5099" s="13">
        <v>42153</v>
      </c>
      <c r="I5099" s="21">
        <v>0</v>
      </c>
      <c r="J5099" s="43" t="s">
        <v>1471</v>
      </c>
      <c r="K5099" s="21">
        <f t="shared" si="158"/>
        <v>2015</v>
      </c>
      <c r="L5099" s="24">
        <f t="shared" si="159"/>
        <v>2</v>
      </c>
      <c r="M5099" s="11" t="s">
        <v>14</v>
      </c>
      <c r="N5099" s="11" t="s">
        <v>15</v>
      </c>
      <c r="O5099" s="11" t="str">
        <f>VLOOKUP(E5099,State_Code_Name!$B$1:$C$52,2,0)</f>
        <v>Kansas</v>
      </c>
    </row>
    <row r="5100" spans="1:15" x14ac:dyDescent="0.3">
      <c r="A5100" s="11">
        <v>1290900</v>
      </c>
      <c r="B5100" s="12" t="s">
        <v>229</v>
      </c>
      <c r="C5100" s="12" t="s">
        <v>37</v>
      </c>
      <c r="D5100" s="12" t="s">
        <v>150</v>
      </c>
      <c r="E5100" s="11" t="s">
        <v>67</v>
      </c>
      <c r="F5100" s="11" t="s">
        <v>19</v>
      </c>
      <c r="G5100" s="37">
        <v>42082</v>
      </c>
      <c r="H5100" s="13">
        <v>42082</v>
      </c>
      <c r="I5100" s="21">
        <v>0</v>
      </c>
      <c r="J5100" s="43" t="s">
        <v>1476</v>
      </c>
      <c r="K5100" s="21">
        <f t="shared" si="158"/>
        <v>2015</v>
      </c>
      <c r="L5100" s="24">
        <f t="shared" si="159"/>
        <v>1</v>
      </c>
      <c r="M5100" s="11" t="s">
        <v>14</v>
      </c>
      <c r="N5100" s="11" t="s">
        <v>15</v>
      </c>
      <c r="O5100" s="11" t="str">
        <f>VLOOKUP(E5100,State_Code_Name!$B$1:$C$52,2,0)</f>
        <v>Michigan</v>
      </c>
    </row>
    <row r="5101" spans="1:15" x14ac:dyDescent="0.3">
      <c r="A5101" s="11">
        <v>541467</v>
      </c>
      <c r="B5101" s="12" t="s">
        <v>83</v>
      </c>
      <c r="C5101" s="12" t="s">
        <v>16</v>
      </c>
      <c r="D5101" s="12" t="s">
        <v>21</v>
      </c>
      <c r="E5101" s="11" t="s">
        <v>75</v>
      </c>
      <c r="F5101" s="11" t="s">
        <v>303</v>
      </c>
      <c r="G5101" s="37">
        <v>41542</v>
      </c>
      <c r="H5101" s="13">
        <v>41542</v>
      </c>
      <c r="I5101" s="21">
        <v>0</v>
      </c>
      <c r="J5101" s="43" t="s">
        <v>1480</v>
      </c>
      <c r="K5101" s="21">
        <f t="shared" si="158"/>
        <v>2013</v>
      </c>
      <c r="L5101" s="24">
        <f t="shared" si="159"/>
        <v>3</v>
      </c>
      <c r="M5101" s="11" t="s">
        <v>14</v>
      </c>
      <c r="N5101" s="11" t="s">
        <v>15</v>
      </c>
      <c r="O5101" s="11" t="str">
        <f>VLOOKUP(E5101,State_Code_Name!$B$1:$C$52,2,0)</f>
        <v>Tennessee</v>
      </c>
    </row>
    <row r="5102" spans="1:15" x14ac:dyDescent="0.3">
      <c r="A5102" s="11">
        <v>1667198</v>
      </c>
      <c r="B5102" s="12" t="s">
        <v>82</v>
      </c>
      <c r="C5102" s="12" t="s">
        <v>33</v>
      </c>
      <c r="D5102" s="12" t="s">
        <v>45</v>
      </c>
      <c r="E5102" s="11" t="s">
        <v>91</v>
      </c>
      <c r="F5102" s="11" t="s">
        <v>19</v>
      </c>
      <c r="G5102" s="37">
        <v>42330</v>
      </c>
      <c r="H5102" s="13">
        <v>42330</v>
      </c>
      <c r="I5102" s="21">
        <v>0</v>
      </c>
      <c r="J5102" s="43" t="s">
        <v>1479</v>
      </c>
      <c r="K5102" s="21">
        <f t="shared" si="158"/>
        <v>2015</v>
      </c>
      <c r="L5102" s="24">
        <f t="shared" si="159"/>
        <v>4</v>
      </c>
      <c r="M5102" s="11" t="s">
        <v>14</v>
      </c>
      <c r="N5102" s="11" t="s">
        <v>15</v>
      </c>
      <c r="O5102" s="11" t="str">
        <f>VLOOKUP(E5102,State_Code_Name!$B$1:$C$52,2,0)</f>
        <v>Vermont</v>
      </c>
    </row>
    <row r="5103" spans="1:15" x14ac:dyDescent="0.3">
      <c r="A5103" s="11">
        <v>1628769</v>
      </c>
      <c r="B5103" s="12" t="s">
        <v>1275</v>
      </c>
      <c r="C5103" s="12" t="s">
        <v>33</v>
      </c>
      <c r="D5103" s="12" t="s">
        <v>160</v>
      </c>
      <c r="E5103" s="11" t="s">
        <v>18</v>
      </c>
      <c r="F5103" s="11" t="s">
        <v>19</v>
      </c>
      <c r="G5103" s="37">
        <v>42305</v>
      </c>
      <c r="H5103" s="13">
        <v>42384</v>
      </c>
      <c r="I5103" s="21">
        <v>79</v>
      </c>
      <c r="J5103" s="43" t="s">
        <v>1473</v>
      </c>
      <c r="K5103" s="21">
        <f t="shared" si="158"/>
        <v>2015</v>
      </c>
      <c r="L5103" s="24">
        <f t="shared" si="159"/>
        <v>4</v>
      </c>
      <c r="M5103" s="11" t="s">
        <v>15</v>
      </c>
      <c r="N5103" s="11" t="s">
        <v>15</v>
      </c>
      <c r="O5103" s="11" t="str">
        <f>VLOOKUP(E5103,State_Code_Name!$B$1:$C$52,2,0)</f>
        <v>California</v>
      </c>
    </row>
    <row r="5104" spans="1:15" x14ac:dyDescent="0.3">
      <c r="A5104" s="11">
        <v>369782</v>
      </c>
      <c r="B5104" s="12" t="s">
        <v>11</v>
      </c>
      <c r="C5104" s="12" t="s">
        <v>16</v>
      </c>
      <c r="D5104" s="12" t="s">
        <v>76</v>
      </c>
      <c r="E5104" s="11" t="s">
        <v>80</v>
      </c>
      <c r="F5104" s="11" t="s">
        <v>19</v>
      </c>
      <c r="G5104" s="37">
        <v>41362</v>
      </c>
      <c r="H5104" s="13">
        <v>41362</v>
      </c>
      <c r="I5104" s="21">
        <v>0</v>
      </c>
      <c r="J5104" s="43" t="s">
        <v>1476</v>
      </c>
      <c r="K5104" s="21">
        <f t="shared" si="158"/>
        <v>2013</v>
      </c>
      <c r="L5104" s="24">
        <f t="shared" si="159"/>
        <v>1</v>
      </c>
      <c r="M5104" s="11" t="s">
        <v>14</v>
      </c>
      <c r="N5104" s="11" t="s">
        <v>14</v>
      </c>
      <c r="O5104" s="11" t="str">
        <f>VLOOKUP(E5104,State_Code_Name!$B$1:$C$52,2,0)</f>
        <v>Minnesota</v>
      </c>
    </row>
    <row r="5105" spans="1:15" x14ac:dyDescent="0.3">
      <c r="A5105" s="11">
        <v>1478716</v>
      </c>
      <c r="B5105" s="12" t="s">
        <v>642</v>
      </c>
      <c r="C5105" s="12" t="s">
        <v>9</v>
      </c>
      <c r="D5105" s="12" t="s">
        <v>10</v>
      </c>
      <c r="E5105" s="11" t="s">
        <v>113</v>
      </c>
      <c r="F5105" s="11" t="s">
        <v>19</v>
      </c>
      <c r="G5105" s="37">
        <v>42206</v>
      </c>
      <c r="H5105" s="13">
        <v>42206</v>
      </c>
      <c r="I5105" s="21">
        <v>0</v>
      </c>
      <c r="J5105" s="43" t="s">
        <v>1481</v>
      </c>
      <c r="K5105" s="21">
        <f t="shared" si="158"/>
        <v>2015</v>
      </c>
      <c r="L5105" s="24">
        <f t="shared" si="159"/>
        <v>3</v>
      </c>
      <c r="M5105" s="11" t="s">
        <v>14</v>
      </c>
      <c r="N5105" s="11" t="s">
        <v>15</v>
      </c>
      <c r="O5105" s="11" t="str">
        <f>VLOOKUP(E5105,State_Code_Name!$B$1:$C$52,2,0)</f>
        <v>South Carolina</v>
      </c>
    </row>
    <row r="5106" spans="1:15" x14ac:dyDescent="0.3">
      <c r="A5106" s="11">
        <v>1082071</v>
      </c>
      <c r="B5106" s="12" t="s">
        <v>709</v>
      </c>
      <c r="C5106" s="12" t="s">
        <v>33</v>
      </c>
      <c r="D5106" s="12" t="s">
        <v>45</v>
      </c>
      <c r="E5106" s="11" t="s">
        <v>60</v>
      </c>
      <c r="F5106" s="11" t="s">
        <v>303</v>
      </c>
      <c r="G5106" s="37">
        <v>41934</v>
      </c>
      <c r="H5106" s="13">
        <v>41940</v>
      </c>
      <c r="I5106" s="21">
        <v>6</v>
      </c>
      <c r="J5106" s="43" t="s">
        <v>1473</v>
      </c>
      <c r="K5106" s="21">
        <f t="shared" si="158"/>
        <v>2014</v>
      </c>
      <c r="L5106" s="24">
        <f t="shared" si="159"/>
        <v>4</v>
      </c>
      <c r="M5106" s="11" t="s">
        <v>14</v>
      </c>
      <c r="N5106" s="11" t="s">
        <v>15</v>
      </c>
      <c r="O5106" s="11" t="str">
        <f>VLOOKUP(E5106,State_Code_Name!$B$1:$C$52,2,0)</f>
        <v>Illinois</v>
      </c>
    </row>
    <row r="5107" spans="1:15" x14ac:dyDescent="0.3">
      <c r="A5107" s="11">
        <v>1343841</v>
      </c>
      <c r="B5107" s="12" t="s">
        <v>69</v>
      </c>
      <c r="C5107" s="12" t="s">
        <v>37</v>
      </c>
      <c r="D5107" s="12" t="s">
        <v>94</v>
      </c>
      <c r="E5107" s="11" t="s">
        <v>23</v>
      </c>
      <c r="F5107" s="11" t="s">
        <v>19</v>
      </c>
      <c r="G5107" s="37">
        <v>42117</v>
      </c>
      <c r="H5107" s="13">
        <v>42117</v>
      </c>
      <c r="I5107" s="21">
        <v>0</v>
      </c>
      <c r="J5107" s="43" t="s">
        <v>1483</v>
      </c>
      <c r="K5107" s="21">
        <f t="shared" si="158"/>
        <v>2015</v>
      </c>
      <c r="L5107" s="24">
        <f t="shared" si="159"/>
        <v>2</v>
      </c>
      <c r="M5107" s="11" t="s">
        <v>14</v>
      </c>
      <c r="N5107" s="11" t="s">
        <v>15</v>
      </c>
      <c r="O5107" s="11" t="str">
        <f>VLOOKUP(E5107,State_Code_Name!$B$1:$C$52,2,0)</f>
        <v>New York</v>
      </c>
    </row>
    <row r="5108" spans="1:15" x14ac:dyDescent="0.3">
      <c r="A5108" s="11">
        <v>1747408</v>
      </c>
      <c r="B5108" s="12" t="s">
        <v>277</v>
      </c>
      <c r="C5108" s="12" t="s">
        <v>33</v>
      </c>
      <c r="D5108" s="12" t="s">
        <v>42</v>
      </c>
      <c r="E5108" s="11" t="s">
        <v>26</v>
      </c>
      <c r="F5108" s="11" t="s">
        <v>19</v>
      </c>
      <c r="G5108" s="37">
        <v>42388</v>
      </c>
      <c r="H5108" s="13">
        <v>42388</v>
      </c>
      <c r="I5108" s="21">
        <v>0</v>
      </c>
      <c r="J5108" s="43" t="s">
        <v>1474</v>
      </c>
      <c r="K5108" s="21">
        <f t="shared" si="158"/>
        <v>2016</v>
      </c>
      <c r="L5108" s="24">
        <f t="shared" si="159"/>
        <v>1</v>
      </c>
      <c r="M5108" s="11" t="s">
        <v>14</v>
      </c>
      <c r="N5108" s="11" t="s">
        <v>14</v>
      </c>
      <c r="O5108" s="11" t="str">
        <f>VLOOKUP(E5108,State_Code_Name!$B$1:$C$52,2,0)</f>
        <v>Georgia</v>
      </c>
    </row>
    <row r="5109" spans="1:15" x14ac:dyDescent="0.3">
      <c r="A5109" s="11">
        <v>1498562</v>
      </c>
      <c r="B5109" s="12" t="s">
        <v>219</v>
      </c>
      <c r="C5109" s="12" t="s">
        <v>16</v>
      </c>
      <c r="D5109" s="12" t="s">
        <v>21</v>
      </c>
      <c r="E5109" s="11" t="s">
        <v>47</v>
      </c>
      <c r="F5109" s="11" t="s">
        <v>19</v>
      </c>
      <c r="G5109" s="37">
        <v>42219</v>
      </c>
      <c r="H5109" s="13">
        <v>42219</v>
      </c>
      <c r="I5109" s="21">
        <v>0</v>
      </c>
      <c r="J5109" s="43" t="s">
        <v>1482</v>
      </c>
      <c r="K5109" s="21">
        <f t="shared" si="158"/>
        <v>2015</v>
      </c>
      <c r="L5109" s="24">
        <f t="shared" si="159"/>
        <v>3</v>
      </c>
      <c r="M5109" s="11" t="s">
        <v>14</v>
      </c>
      <c r="N5109" s="11" t="s">
        <v>15</v>
      </c>
      <c r="O5109" s="11" t="str">
        <f>VLOOKUP(E5109,State_Code_Name!$B$1:$C$52,2,0)</f>
        <v>Pennsylvania</v>
      </c>
    </row>
    <row r="5110" spans="1:15" x14ac:dyDescent="0.3">
      <c r="A5110" s="11">
        <v>1246459</v>
      </c>
      <c r="B5110" s="12" t="s">
        <v>61</v>
      </c>
      <c r="C5110" s="12" t="s">
        <v>53</v>
      </c>
      <c r="D5110" s="12" t="s">
        <v>102</v>
      </c>
      <c r="E5110" s="11" t="s">
        <v>80</v>
      </c>
      <c r="F5110" s="11" t="s">
        <v>19</v>
      </c>
      <c r="G5110" s="37">
        <v>42054</v>
      </c>
      <c r="H5110" s="13">
        <v>42061</v>
      </c>
      <c r="I5110" s="21">
        <v>7</v>
      </c>
      <c r="J5110" s="43" t="s">
        <v>1478</v>
      </c>
      <c r="K5110" s="21">
        <f t="shared" si="158"/>
        <v>2015</v>
      </c>
      <c r="L5110" s="24">
        <f t="shared" si="159"/>
        <v>1</v>
      </c>
      <c r="M5110" s="11" t="s">
        <v>14</v>
      </c>
      <c r="N5110" s="11" t="s">
        <v>15</v>
      </c>
      <c r="O5110" s="11" t="str">
        <f>VLOOKUP(E5110,State_Code_Name!$B$1:$C$52,2,0)</f>
        <v>Minnesota</v>
      </c>
    </row>
    <row r="5111" spans="1:15" x14ac:dyDescent="0.3">
      <c r="A5111" s="11">
        <v>937969</v>
      </c>
      <c r="B5111" s="12" t="s">
        <v>469</v>
      </c>
      <c r="C5111" s="12" t="s">
        <v>539</v>
      </c>
      <c r="D5111" s="12" t="s">
        <v>595</v>
      </c>
      <c r="E5111" s="11" t="s">
        <v>32</v>
      </c>
      <c r="F5111" s="11" t="s">
        <v>19</v>
      </c>
      <c r="G5111" s="37">
        <v>41835</v>
      </c>
      <c r="H5111" s="13">
        <v>41835</v>
      </c>
      <c r="I5111" s="21">
        <v>0</v>
      </c>
      <c r="J5111" s="43" t="s">
        <v>1481</v>
      </c>
      <c r="K5111" s="21">
        <f t="shared" si="158"/>
        <v>2014</v>
      </c>
      <c r="L5111" s="24">
        <f t="shared" si="159"/>
        <v>3</v>
      </c>
      <c r="M5111" s="11" t="s">
        <v>14</v>
      </c>
      <c r="N5111" s="11" t="s">
        <v>14</v>
      </c>
      <c r="O5111" s="11" t="str">
        <f>VLOOKUP(E5111,State_Code_Name!$B$1:$C$52,2,0)</f>
        <v>Texas</v>
      </c>
    </row>
    <row r="5112" spans="1:15" x14ac:dyDescent="0.3">
      <c r="A5112" s="11">
        <v>1717193</v>
      </c>
      <c r="B5112" s="12" t="s">
        <v>59</v>
      </c>
      <c r="C5112" s="12" t="s">
        <v>16</v>
      </c>
      <c r="D5112" s="12" t="s">
        <v>76</v>
      </c>
      <c r="E5112" s="11" t="s">
        <v>78</v>
      </c>
      <c r="F5112" s="11" t="s">
        <v>19</v>
      </c>
      <c r="G5112" s="37">
        <v>42364</v>
      </c>
      <c r="H5112" s="13">
        <v>42364</v>
      </c>
      <c r="I5112" s="21">
        <v>0</v>
      </c>
      <c r="J5112" s="43" t="s">
        <v>1475</v>
      </c>
      <c r="K5112" s="21">
        <f t="shared" si="158"/>
        <v>2015</v>
      </c>
      <c r="L5112" s="24">
        <f t="shared" si="159"/>
        <v>4</v>
      </c>
      <c r="M5112" s="11" t="s">
        <v>14</v>
      </c>
      <c r="N5112" s="11" t="s">
        <v>15</v>
      </c>
      <c r="O5112" s="11" t="str">
        <f>VLOOKUP(E5112,State_Code_Name!$B$1:$C$52,2,0)</f>
        <v>Missouri</v>
      </c>
    </row>
    <row r="5113" spans="1:15" x14ac:dyDescent="0.3">
      <c r="A5113" s="11">
        <v>769236</v>
      </c>
      <c r="B5113" s="12" t="s">
        <v>11</v>
      </c>
      <c r="C5113" s="12" t="s">
        <v>27</v>
      </c>
      <c r="D5113" s="12" t="s">
        <v>28</v>
      </c>
      <c r="E5113" s="11" t="s">
        <v>47</v>
      </c>
      <c r="F5113" s="11" t="s">
        <v>13</v>
      </c>
      <c r="G5113" s="37">
        <v>41718</v>
      </c>
      <c r="H5113" s="13">
        <v>41724</v>
      </c>
      <c r="I5113" s="21">
        <v>6</v>
      </c>
      <c r="J5113" s="43" t="s">
        <v>1476</v>
      </c>
      <c r="K5113" s="21">
        <f t="shared" si="158"/>
        <v>2014</v>
      </c>
      <c r="L5113" s="24">
        <f t="shared" si="159"/>
        <v>1</v>
      </c>
      <c r="M5113" s="11" t="s">
        <v>14</v>
      </c>
      <c r="N5113" s="11" t="s">
        <v>15</v>
      </c>
      <c r="O5113" s="11" t="str">
        <f>VLOOKUP(E5113,State_Code_Name!$B$1:$C$52,2,0)</f>
        <v>Pennsylvania</v>
      </c>
    </row>
    <row r="5114" spans="1:15" x14ac:dyDescent="0.3">
      <c r="A5114" s="11">
        <v>1068692</v>
      </c>
      <c r="B5114" s="12" t="s">
        <v>541</v>
      </c>
      <c r="C5114" s="12" t="s">
        <v>33</v>
      </c>
      <c r="D5114" s="12" t="s">
        <v>45</v>
      </c>
      <c r="E5114" s="11" t="s">
        <v>26</v>
      </c>
      <c r="F5114" s="11" t="s">
        <v>19</v>
      </c>
      <c r="G5114" s="37">
        <v>41925</v>
      </c>
      <c r="H5114" s="13">
        <v>41925</v>
      </c>
      <c r="I5114" s="21">
        <v>0</v>
      </c>
      <c r="J5114" s="43" t="s">
        <v>1473</v>
      </c>
      <c r="K5114" s="21">
        <f t="shared" si="158"/>
        <v>2014</v>
      </c>
      <c r="L5114" s="24">
        <f t="shared" si="159"/>
        <v>4</v>
      </c>
      <c r="M5114" s="11" t="s">
        <v>14</v>
      </c>
      <c r="N5114" s="11" t="s">
        <v>15</v>
      </c>
      <c r="O5114" s="11" t="str">
        <f>VLOOKUP(E5114,State_Code_Name!$B$1:$C$52,2,0)</f>
        <v>Georgia</v>
      </c>
    </row>
    <row r="5115" spans="1:15" x14ac:dyDescent="0.3">
      <c r="A5115" s="11">
        <v>1914869</v>
      </c>
      <c r="B5115" s="12" t="s">
        <v>65</v>
      </c>
      <c r="C5115" s="12" t="s">
        <v>33</v>
      </c>
      <c r="D5115" s="12" t="s">
        <v>45</v>
      </c>
      <c r="E5115" s="11" t="s">
        <v>99</v>
      </c>
      <c r="F5115" s="11" t="s">
        <v>19</v>
      </c>
      <c r="G5115" s="37">
        <v>42497</v>
      </c>
      <c r="H5115" s="13">
        <v>42497</v>
      </c>
      <c r="I5115" s="21">
        <v>0</v>
      </c>
      <c r="J5115" s="43" t="s">
        <v>1471</v>
      </c>
      <c r="K5115" s="21">
        <f t="shared" si="158"/>
        <v>2016</v>
      </c>
      <c r="L5115" s="24">
        <f t="shared" si="159"/>
        <v>2</v>
      </c>
      <c r="M5115" s="11" t="s">
        <v>14</v>
      </c>
      <c r="N5115" s="11" t="s">
        <v>15</v>
      </c>
      <c r="O5115" s="11" t="str">
        <f>VLOOKUP(E5115,State_Code_Name!$B$1:$C$52,2,0)</f>
        <v>Arizona</v>
      </c>
    </row>
    <row r="5116" spans="1:15" x14ac:dyDescent="0.3">
      <c r="A5116" s="11">
        <v>1557510</v>
      </c>
      <c r="B5116" s="12" t="s">
        <v>836</v>
      </c>
      <c r="C5116" s="12" t="s">
        <v>33</v>
      </c>
      <c r="D5116" s="12" t="s">
        <v>42</v>
      </c>
      <c r="E5116" s="11" t="s">
        <v>18</v>
      </c>
      <c r="F5116" s="11" t="s">
        <v>19</v>
      </c>
      <c r="G5116" s="37">
        <v>42256</v>
      </c>
      <c r="H5116" s="13">
        <v>42256</v>
      </c>
      <c r="I5116" s="21">
        <v>0</v>
      </c>
      <c r="J5116" s="43" t="s">
        <v>1480</v>
      </c>
      <c r="K5116" s="21">
        <f t="shared" si="158"/>
        <v>2015</v>
      </c>
      <c r="L5116" s="24">
        <f t="shared" si="159"/>
        <v>3</v>
      </c>
      <c r="M5116" s="11" t="s">
        <v>14</v>
      </c>
      <c r="N5116" s="11" t="s">
        <v>15</v>
      </c>
      <c r="O5116" s="11" t="str">
        <f>VLOOKUP(E5116,State_Code_Name!$B$1:$C$52,2,0)</f>
        <v>California</v>
      </c>
    </row>
    <row r="5117" spans="1:15" x14ac:dyDescent="0.3">
      <c r="A5117" s="11">
        <v>1883169</v>
      </c>
      <c r="B5117" s="12" t="s">
        <v>74</v>
      </c>
      <c r="C5117" s="12" t="s">
        <v>27</v>
      </c>
      <c r="D5117" s="12" t="s">
        <v>28</v>
      </c>
      <c r="E5117" s="11" t="s">
        <v>52</v>
      </c>
      <c r="F5117" s="11" t="s">
        <v>19</v>
      </c>
      <c r="G5117" s="37">
        <v>42477</v>
      </c>
      <c r="H5117" s="13">
        <v>42477</v>
      </c>
      <c r="I5117" s="21">
        <v>0</v>
      </c>
      <c r="J5117" s="43" t="s">
        <v>1483</v>
      </c>
      <c r="K5117" s="21">
        <f t="shared" si="158"/>
        <v>2016</v>
      </c>
      <c r="L5117" s="24">
        <f t="shared" si="159"/>
        <v>2</v>
      </c>
      <c r="M5117" s="11" t="s">
        <v>14</v>
      </c>
      <c r="N5117" s="11" t="s">
        <v>15</v>
      </c>
      <c r="O5117" s="11" t="str">
        <f>VLOOKUP(E5117,State_Code_Name!$B$1:$C$52,2,0)</f>
        <v>Washington</v>
      </c>
    </row>
    <row r="5118" spans="1:15" x14ac:dyDescent="0.3">
      <c r="A5118" s="11">
        <v>558003</v>
      </c>
      <c r="B5118" s="12" t="s">
        <v>61</v>
      </c>
      <c r="C5118" s="12" t="s">
        <v>53</v>
      </c>
      <c r="D5118" s="12" t="s">
        <v>54</v>
      </c>
      <c r="E5118" s="11" t="s">
        <v>105</v>
      </c>
      <c r="F5118" s="11" t="s">
        <v>19</v>
      </c>
      <c r="G5118" s="37">
        <v>41558</v>
      </c>
      <c r="H5118" s="13">
        <v>41558</v>
      </c>
      <c r="I5118" s="21">
        <v>0</v>
      </c>
      <c r="J5118" s="43" t="s">
        <v>1473</v>
      </c>
      <c r="K5118" s="21">
        <f t="shared" si="158"/>
        <v>2013</v>
      </c>
      <c r="L5118" s="24">
        <f t="shared" si="159"/>
        <v>4</v>
      </c>
      <c r="M5118" s="11" t="s">
        <v>14</v>
      </c>
      <c r="N5118" s="11" t="s">
        <v>15</v>
      </c>
      <c r="O5118" s="11" t="str">
        <f>VLOOKUP(E5118,State_Code_Name!$B$1:$C$52,2,0)</f>
        <v>Indiana</v>
      </c>
    </row>
    <row r="5119" spans="1:15" x14ac:dyDescent="0.3">
      <c r="A5119" s="11">
        <v>1540128</v>
      </c>
      <c r="B5119" s="12" t="s">
        <v>31</v>
      </c>
      <c r="C5119" s="12" t="s">
        <v>16</v>
      </c>
      <c r="D5119" s="12" t="s">
        <v>25</v>
      </c>
      <c r="E5119" s="11" t="s">
        <v>32</v>
      </c>
      <c r="F5119" s="11" t="s">
        <v>303</v>
      </c>
      <c r="G5119" s="37">
        <v>42243</v>
      </c>
      <c r="H5119" s="13">
        <v>42258</v>
      </c>
      <c r="I5119" s="21">
        <v>15</v>
      </c>
      <c r="J5119" s="43" t="s">
        <v>1482</v>
      </c>
      <c r="K5119" s="21">
        <f t="shared" si="158"/>
        <v>2015</v>
      </c>
      <c r="L5119" s="24">
        <f t="shared" si="159"/>
        <v>3</v>
      </c>
      <c r="M5119" s="11" t="s">
        <v>14</v>
      </c>
      <c r="N5119" s="11" t="s">
        <v>15</v>
      </c>
      <c r="O5119" s="11" t="str">
        <f>VLOOKUP(E5119,State_Code_Name!$B$1:$C$52,2,0)</f>
        <v>Texas</v>
      </c>
    </row>
    <row r="5120" spans="1:15" x14ac:dyDescent="0.3">
      <c r="A5120" s="11">
        <v>905452</v>
      </c>
      <c r="B5120" s="12" t="s">
        <v>148</v>
      </c>
      <c r="C5120" s="12" t="s">
        <v>172</v>
      </c>
      <c r="D5120" s="12" t="s">
        <v>536</v>
      </c>
      <c r="E5120" s="11" t="s">
        <v>23</v>
      </c>
      <c r="F5120" s="11" t="s">
        <v>19</v>
      </c>
      <c r="G5120" s="37">
        <v>41812</v>
      </c>
      <c r="H5120" s="13">
        <v>41815</v>
      </c>
      <c r="I5120" s="21">
        <v>3</v>
      </c>
      <c r="J5120" s="43" t="s">
        <v>1477</v>
      </c>
      <c r="K5120" s="21">
        <f t="shared" si="158"/>
        <v>2014</v>
      </c>
      <c r="L5120" s="24">
        <f t="shared" si="159"/>
        <v>2</v>
      </c>
      <c r="M5120" s="11" t="s">
        <v>14</v>
      </c>
      <c r="N5120" s="11" t="s">
        <v>15</v>
      </c>
      <c r="O5120" s="11" t="str">
        <f>VLOOKUP(E5120,State_Code_Name!$B$1:$C$52,2,0)</f>
        <v>New York</v>
      </c>
    </row>
    <row r="5121" spans="1:15" x14ac:dyDescent="0.3">
      <c r="A5121" s="11">
        <v>1745849</v>
      </c>
      <c r="B5121" s="12" t="s">
        <v>51</v>
      </c>
      <c r="C5121" s="12" t="s">
        <v>37</v>
      </c>
      <c r="D5121" s="12" t="s">
        <v>38</v>
      </c>
      <c r="E5121" s="11" t="s">
        <v>43</v>
      </c>
      <c r="F5121" s="11" t="s">
        <v>19</v>
      </c>
      <c r="G5121" s="37">
        <v>42384</v>
      </c>
      <c r="H5121" s="13">
        <v>42384</v>
      </c>
      <c r="I5121" s="21">
        <v>0</v>
      </c>
      <c r="J5121" s="43" t="s">
        <v>1474</v>
      </c>
      <c r="K5121" s="21">
        <f t="shared" si="158"/>
        <v>2016</v>
      </c>
      <c r="L5121" s="24">
        <f t="shared" si="159"/>
        <v>1</v>
      </c>
      <c r="M5121" s="11" t="s">
        <v>14</v>
      </c>
      <c r="N5121" s="11" t="s">
        <v>15</v>
      </c>
      <c r="O5121" s="11" t="str">
        <f>VLOOKUP(E5121,State_Code_Name!$B$1:$C$52,2,0)</f>
        <v>North Carolina</v>
      </c>
    </row>
    <row r="5122" spans="1:15" x14ac:dyDescent="0.3">
      <c r="A5122" s="11">
        <v>2012490</v>
      </c>
      <c r="B5122" s="12" t="s">
        <v>647</v>
      </c>
      <c r="C5122" s="12" t="s">
        <v>33</v>
      </c>
      <c r="D5122" s="12" t="s">
        <v>42</v>
      </c>
      <c r="E5122" s="11" t="s">
        <v>26</v>
      </c>
      <c r="F5122" s="11" t="s">
        <v>19</v>
      </c>
      <c r="G5122" s="37">
        <v>42565</v>
      </c>
      <c r="H5122" s="13">
        <v>42565</v>
      </c>
      <c r="I5122" s="21">
        <v>0</v>
      </c>
      <c r="J5122" s="43" t="s">
        <v>1481</v>
      </c>
      <c r="K5122" s="21">
        <f t="shared" si="158"/>
        <v>2016</v>
      </c>
      <c r="L5122" s="24">
        <f t="shared" si="159"/>
        <v>3</v>
      </c>
      <c r="M5122" s="11" t="s">
        <v>14</v>
      </c>
      <c r="N5122" s="11" t="s">
        <v>15</v>
      </c>
      <c r="O5122" s="11" t="str">
        <f>VLOOKUP(E5122,State_Code_Name!$B$1:$C$52,2,0)</f>
        <v>Georgia</v>
      </c>
    </row>
    <row r="5123" spans="1:15" x14ac:dyDescent="0.3">
      <c r="A5123" s="11">
        <v>2112521</v>
      </c>
      <c r="B5123" s="12" t="s">
        <v>272</v>
      </c>
      <c r="C5123" s="12" t="s">
        <v>33</v>
      </c>
      <c r="D5123" s="12" t="s">
        <v>160</v>
      </c>
      <c r="E5123" s="11" t="s">
        <v>18</v>
      </c>
      <c r="F5123" s="11" t="s">
        <v>19</v>
      </c>
      <c r="G5123" s="37">
        <v>42627</v>
      </c>
      <c r="H5123" s="13">
        <v>42627</v>
      </c>
      <c r="I5123" s="21">
        <v>0</v>
      </c>
      <c r="J5123" s="43" t="s">
        <v>1480</v>
      </c>
      <c r="K5123" s="21">
        <f t="shared" ref="K5123:K5186" si="160">YEAR(G5123)</f>
        <v>2016</v>
      </c>
      <c r="L5123" s="24">
        <f t="shared" ref="L5123:L5186" si="161">ROUNDUP(MONTH(G5123)/3,0)</f>
        <v>3</v>
      </c>
      <c r="M5123" s="11" t="s">
        <v>14</v>
      </c>
      <c r="N5123" s="11" t="s">
        <v>15</v>
      </c>
      <c r="O5123" s="11" t="str">
        <f>VLOOKUP(E5123,State_Code_Name!$B$1:$C$52,2,0)</f>
        <v>California</v>
      </c>
    </row>
    <row r="5124" spans="1:15" x14ac:dyDescent="0.3">
      <c r="A5124" s="11">
        <v>1390702</v>
      </c>
      <c r="B5124" s="12" t="s">
        <v>874</v>
      </c>
      <c r="C5124" s="12" t="s">
        <v>33</v>
      </c>
      <c r="D5124" s="12" t="s">
        <v>42</v>
      </c>
      <c r="E5124" s="11" t="s">
        <v>52</v>
      </c>
      <c r="F5124" s="11" t="s">
        <v>19</v>
      </c>
      <c r="G5124" s="37">
        <v>42149</v>
      </c>
      <c r="H5124" s="13">
        <v>42149</v>
      </c>
      <c r="I5124" s="21">
        <v>0</v>
      </c>
      <c r="J5124" s="43" t="s">
        <v>1471</v>
      </c>
      <c r="K5124" s="21">
        <f t="shared" si="160"/>
        <v>2015</v>
      </c>
      <c r="L5124" s="24">
        <f t="shared" si="161"/>
        <v>2</v>
      </c>
      <c r="M5124" s="11" t="s">
        <v>14</v>
      </c>
      <c r="N5124" s="11" t="s">
        <v>15</v>
      </c>
      <c r="O5124" s="11" t="str">
        <f>VLOOKUP(E5124,State_Code_Name!$B$1:$C$52,2,0)</f>
        <v>Washington</v>
      </c>
    </row>
    <row r="5125" spans="1:15" x14ac:dyDescent="0.3">
      <c r="A5125" s="11">
        <v>501384</v>
      </c>
      <c r="B5125" s="12" t="s">
        <v>31</v>
      </c>
      <c r="C5125" s="12" t="s">
        <v>27</v>
      </c>
      <c r="D5125" s="12" t="s">
        <v>28</v>
      </c>
      <c r="E5125" s="11" t="s">
        <v>18</v>
      </c>
      <c r="F5125" s="11" t="s">
        <v>13</v>
      </c>
      <c r="G5125" s="37">
        <v>41514</v>
      </c>
      <c r="H5125" s="13">
        <v>41515</v>
      </c>
      <c r="I5125" s="21">
        <v>1</v>
      </c>
      <c r="J5125" s="43" t="s">
        <v>1482</v>
      </c>
      <c r="K5125" s="21">
        <f t="shared" si="160"/>
        <v>2013</v>
      </c>
      <c r="L5125" s="24">
        <f t="shared" si="161"/>
        <v>3</v>
      </c>
      <c r="M5125" s="11" t="s">
        <v>14</v>
      </c>
      <c r="N5125" s="11" t="s">
        <v>15</v>
      </c>
      <c r="O5125" s="11" t="str">
        <f>VLOOKUP(E5125,State_Code_Name!$B$1:$C$52,2,0)</f>
        <v>California</v>
      </c>
    </row>
    <row r="5126" spans="1:15" x14ac:dyDescent="0.3">
      <c r="A5126" s="11">
        <v>1079293</v>
      </c>
      <c r="B5126" s="12" t="s">
        <v>64</v>
      </c>
      <c r="C5126" s="12" t="s">
        <v>62</v>
      </c>
      <c r="D5126" s="12" t="s">
        <v>279</v>
      </c>
      <c r="E5126" s="11" t="s">
        <v>18</v>
      </c>
      <c r="F5126" s="11" t="s">
        <v>58</v>
      </c>
      <c r="G5126" s="37">
        <v>41933</v>
      </c>
      <c r="H5126" s="13">
        <v>41940</v>
      </c>
      <c r="I5126" s="21">
        <v>7</v>
      </c>
      <c r="J5126" s="43" t="s">
        <v>1473</v>
      </c>
      <c r="K5126" s="21">
        <f t="shared" si="160"/>
        <v>2014</v>
      </c>
      <c r="L5126" s="24">
        <f t="shared" si="161"/>
        <v>4</v>
      </c>
      <c r="M5126" s="11" t="s">
        <v>14</v>
      </c>
      <c r="N5126" s="11" t="s">
        <v>15</v>
      </c>
      <c r="O5126" s="11" t="str">
        <f>VLOOKUP(E5126,State_Code_Name!$B$1:$C$52,2,0)</f>
        <v>California</v>
      </c>
    </row>
    <row r="5127" spans="1:15" x14ac:dyDescent="0.3">
      <c r="A5127" s="11">
        <v>640551</v>
      </c>
      <c r="B5127" s="12" t="s">
        <v>35</v>
      </c>
      <c r="C5127" s="12" t="s">
        <v>16</v>
      </c>
      <c r="D5127" s="12" t="s">
        <v>76</v>
      </c>
      <c r="E5127" s="11" t="s">
        <v>36</v>
      </c>
      <c r="F5127" s="11" t="s">
        <v>303</v>
      </c>
      <c r="G5127" s="37">
        <v>41628</v>
      </c>
      <c r="H5127" s="13">
        <v>41642</v>
      </c>
      <c r="I5127" s="21">
        <v>14</v>
      </c>
      <c r="J5127" s="43" t="s">
        <v>1475</v>
      </c>
      <c r="K5127" s="21">
        <f t="shared" si="160"/>
        <v>2013</v>
      </c>
      <c r="L5127" s="24">
        <f t="shared" si="161"/>
        <v>4</v>
      </c>
      <c r="M5127" s="11" t="s">
        <v>14</v>
      </c>
      <c r="N5127" s="11" t="s">
        <v>15</v>
      </c>
      <c r="O5127" s="11" t="str">
        <f>VLOOKUP(E5127,State_Code_Name!$B$1:$C$52,2,0)</f>
        <v>Florida</v>
      </c>
    </row>
    <row r="5128" spans="1:15" x14ac:dyDescent="0.3">
      <c r="A5128" s="11">
        <v>1806621</v>
      </c>
      <c r="B5128" s="12" t="s">
        <v>51</v>
      </c>
      <c r="C5128" s="12" t="s">
        <v>16</v>
      </c>
      <c r="D5128" s="12" t="s">
        <v>21</v>
      </c>
      <c r="E5128" s="11" t="s">
        <v>67</v>
      </c>
      <c r="F5128" s="11" t="s">
        <v>13</v>
      </c>
      <c r="G5128" s="37">
        <v>42426</v>
      </c>
      <c r="H5128" s="13">
        <v>42429</v>
      </c>
      <c r="I5128" s="21">
        <v>3</v>
      </c>
      <c r="J5128" s="43" t="s">
        <v>1478</v>
      </c>
      <c r="K5128" s="21">
        <f t="shared" si="160"/>
        <v>2016</v>
      </c>
      <c r="L5128" s="24">
        <f t="shared" si="161"/>
        <v>1</v>
      </c>
      <c r="M5128" s="11" t="s">
        <v>14</v>
      </c>
      <c r="N5128" s="11" t="s">
        <v>15</v>
      </c>
      <c r="O5128" s="11" t="str">
        <f>VLOOKUP(E5128,State_Code_Name!$B$1:$C$52,2,0)</f>
        <v>Michigan</v>
      </c>
    </row>
    <row r="5129" spans="1:15" x14ac:dyDescent="0.3">
      <c r="A5129" s="11">
        <v>1956588</v>
      </c>
      <c r="B5129" s="12" t="s">
        <v>547</v>
      </c>
      <c r="C5129" s="12" t="s">
        <v>33</v>
      </c>
      <c r="D5129" s="12" t="s">
        <v>1441</v>
      </c>
      <c r="E5129" s="11" t="s">
        <v>75</v>
      </c>
      <c r="F5129" s="11" t="s">
        <v>19</v>
      </c>
      <c r="G5129" s="37">
        <v>42527</v>
      </c>
      <c r="H5129" s="13">
        <v>42529</v>
      </c>
      <c r="I5129" s="21">
        <v>2</v>
      </c>
      <c r="J5129" s="43" t="s">
        <v>1477</v>
      </c>
      <c r="K5129" s="21">
        <f t="shared" si="160"/>
        <v>2016</v>
      </c>
      <c r="L5129" s="24">
        <f t="shared" si="161"/>
        <v>2</v>
      </c>
      <c r="M5129" s="11" t="s">
        <v>14</v>
      </c>
      <c r="N5129" s="11" t="s">
        <v>15</v>
      </c>
      <c r="O5129" s="11" t="str">
        <f>VLOOKUP(E5129,State_Code_Name!$B$1:$C$52,2,0)</f>
        <v>Tennessee</v>
      </c>
    </row>
    <row r="5130" spans="1:15" x14ac:dyDescent="0.3">
      <c r="A5130" s="11">
        <v>1293171</v>
      </c>
      <c r="B5130" s="12" t="s">
        <v>44</v>
      </c>
      <c r="C5130" s="12" t="s">
        <v>37</v>
      </c>
      <c r="D5130" s="12" t="s">
        <v>81</v>
      </c>
      <c r="E5130" s="11" t="s">
        <v>43</v>
      </c>
      <c r="F5130" s="11" t="s">
        <v>19</v>
      </c>
      <c r="G5130" s="37">
        <v>42083</v>
      </c>
      <c r="H5130" s="13">
        <v>42083</v>
      </c>
      <c r="I5130" s="21">
        <v>0</v>
      </c>
      <c r="J5130" s="43" t="s">
        <v>1476</v>
      </c>
      <c r="K5130" s="21">
        <f t="shared" si="160"/>
        <v>2015</v>
      </c>
      <c r="L5130" s="24">
        <f t="shared" si="161"/>
        <v>1</v>
      </c>
      <c r="M5130" s="11" t="s">
        <v>14</v>
      </c>
      <c r="N5130" s="11" t="s">
        <v>14</v>
      </c>
      <c r="O5130" s="11" t="str">
        <f>VLOOKUP(E5130,State_Code_Name!$B$1:$C$52,2,0)</f>
        <v>North Carolina</v>
      </c>
    </row>
    <row r="5131" spans="1:15" x14ac:dyDescent="0.3">
      <c r="A5131" s="11">
        <v>1668792</v>
      </c>
      <c r="B5131" s="12" t="s">
        <v>69</v>
      </c>
      <c r="C5131" s="12" t="s">
        <v>16</v>
      </c>
      <c r="D5131" s="12" t="s">
        <v>25</v>
      </c>
      <c r="E5131" s="11" t="s">
        <v>185</v>
      </c>
      <c r="F5131" s="11" t="s">
        <v>19</v>
      </c>
      <c r="G5131" s="37">
        <v>42331</v>
      </c>
      <c r="H5131" s="13">
        <v>42331</v>
      </c>
      <c r="I5131" s="21">
        <v>0</v>
      </c>
      <c r="J5131" s="43" t="s">
        <v>1479</v>
      </c>
      <c r="K5131" s="21">
        <f t="shared" si="160"/>
        <v>2015</v>
      </c>
      <c r="L5131" s="24">
        <f t="shared" si="161"/>
        <v>4</v>
      </c>
      <c r="M5131" s="11" t="s">
        <v>14</v>
      </c>
      <c r="N5131" s="11" t="s">
        <v>14</v>
      </c>
      <c r="O5131" s="11" t="str">
        <f>VLOOKUP(E5131,State_Code_Name!$B$1:$C$52,2,0)</f>
        <v>Arkansas</v>
      </c>
    </row>
    <row r="5132" spans="1:15" x14ac:dyDescent="0.3">
      <c r="A5132" s="11">
        <v>1816929</v>
      </c>
      <c r="B5132" s="12" t="s">
        <v>1004</v>
      </c>
      <c r="C5132" s="12" t="s">
        <v>33</v>
      </c>
      <c r="D5132" s="12" t="s">
        <v>42</v>
      </c>
      <c r="E5132" s="11" t="s">
        <v>122</v>
      </c>
      <c r="F5132" s="11" t="s">
        <v>13</v>
      </c>
      <c r="G5132" s="37">
        <v>42433</v>
      </c>
      <c r="H5132" s="13">
        <v>42436</v>
      </c>
      <c r="I5132" s="21">
        <v>3</v>
      </c>
      <c r="J5132" s="43" t="s">
        <v>1476</v>
      </c>
      <c r="K5132" s="21">
        <f t="shared" si="160"/>
        <v>2016</v>
      </c>
      <c r="L5132" s="24">
        <f t="shared" si="161"/>
        <v>1</v>
      </c>
      <c r="M5132" s="11" t="s">
        <v>14</v>
      </c>
      <c r="N5132" s="11" t="s">
        <v>15</v>
      </c>
      <c r="O5132" s="11" t="str">
        <f>VLOOKUP(E5132,State_Code_Name!$B$1:$C$52,2,0)</f>
        <v>Maryland</v>
      </c>
    </row>
    <row r="5133" spans="1:15" x14ac:dyDescent="0.3">
      <c r="A5133" s="11">
        <v>1189953</v>
      </c>
      <c r="B5133" s="12" t="s">
        <v>44</v>
      </c>
      <c r="C5133" s="12" t="s">
        <v>16</v>
      </c>
      <c r="D5133" s="12" t="s">
        <v>21</v>
      </c>
      <c r="E5133" s="11" t="s">
        <v>23</v>
      </c>
      <c r="F5133" s="11" t="s">
        <v>13</v>
      </c>
      <c r="G5133" s="37">
        <v>42016</v>
      </c>
      <c r="H5133" s="13">
        <v>42016</v>
      </c>
      <c r="I5133" s="21">
        <v>0</v>
      </c>
      <c r="J5133" s="43" t="s">
        <v>1474</v>
      </c>
      <c r="K5133" s="21">
        <f t="shared" si="160"/>
        <v>2015</v>
      </c>
      <c r="L5133" s="24">
        <f t="shared" si="161"/>
        <v>1</v>
      </c>
      <c r="M5133" s="11" t="s">
        <v>14</v>
      </c>
      <c r="N5133" s="11" t="s">
        <v>15</v>
      </c>
      <c r="O5133" s="11" t="str">
        <f>VLOOKUP(E5133,State_Code_Name!$B$1:$C$52,2,0)</f>
        <v>New York</v>
      </c>
    </row>
    <row r="5134" spans="1:15" x14ac:dyDescent="0.3">
      <c r="A5134" s="11">
        <v>2161354</v>
      </c>
      <c r="B5134" s="12" t="s">
        <v>92</v>
      </c>
      <c r="C5134" s="12" t="s">
        <v>9</v>
      </c>
      <c r="D5134" s="12" t="s">
        <v>10</v>
      </c>
      <c r="E5134" s="11" t="s">
        <v>78</v>
      </c>
      <c r="F5134" s="11" t="s">
        <v>19</v>
      </c>
      <c r="G5134" s="37">
        <v>42657</v>
      </c>
      <c r="H5134" s="13">
        <v>42657</v>
      </c>
      <c r="I5134" s="21">
        <v>0</v>
      </c>
      <c r="J5134" s="43" t="s">
        <v>1473</v>
      </c>
      <c r="K5134" s="21">
        <f t="shared" si="160"/>
        <v>2016</v>
      </c>
      <c r="L5134" s="24">
        <f t="shared" si="161"/>
        <v>4</v>
      </c>
      <c r="M5134" s="11" t="s">
        <v>14</v>
      </c>
      <c r="N5134" s="11" t="s">
        <v>14</v>
      </c>
      <c r="O5134" s="11" t="str">
        <f>VLOOKUP(E5134,State_Code_Name!$B$1:$C$52,2,0)</f>
        <v>Missouri</v>
      </c>
    </row>
    <row r="5135" spans="1:15" x14ac:dyDescent="0.3">
      <c r="A5135" s="11">
        <v>638969</v>
      </c>
      <c r="B5135" s="12" t="s">
        <v>82</v>
      </c>
      <c r="C5135" s="12" t="s">
        <v>37</v>
      </c>
      <c r="D5135" s="12" t="s">
        <v>81</v>
      </c>
      <c r="E5135" s="11" t="s">
        <v>40</v>
      </c>
      <c r="F5135" s="11" t="s">
        <v>303</v>
      </c>
      <c r="G5135" s="37">
        <v>41627</v>
      </c>
      <c r="H5135" s="13">
        <v>41638</v>
      </c>
      <c r="I5135" s="21">
        <v>11</v>
      </c>
      <c r="J5135" s="43" t="s">
        <v>1475</v>
      </c>
      <c r="K5135" s="21">
        <f t="shared" si="160"/>
        <v>2013</v>
      </c>
      <c r="L5135" s="24">
        <f t="shared" si="161"/>
        <v>4</v>
      </c>
      <c r="M5135" s="11" t="s">
        <v>14</v>
      </c>
      <c r="N5135" s="11" t="s">
        <v>14</v>
      </c>
      <c r="O5135" s="11" t="str">
        <f>VLOOKUP(E5135,State_Code_Name!$B$1:$C$52,2,0)</f>
        <v>Ohio</v>
      </c>
    </row>
    <row r="5136" spans="1:15" x14ac:dyDescent="0.3">
      <c r="A5136" s="11">
        <v>981841</v>
      </c>
      <c r="B5136" s="12" t="s">
        <v>61</v>
      </c>
      <c r="C5136" s="12" t="s">
        <v>53</v>
      </c>
      <c r="D5136" s="12" t="s">
        <v>1439</v>
      </c>
      <c r="E5136" s="11" t="s">
        <v>122</v>
      </c>
      <c r="F5136" s="11" t="s">
        <v>19</v>
      </c>
      <c r="G5136" s="37">
        <v>41864</v>
      </c>
      <c r="H5136" s="13">
        <v>41864</v>
      </c>
      <c r="I5136" s="21">
        <v>0</v>
      </c>
      <c r="J5136" s="43" t="s">
        <v>1482</v>
      </c>
      <c r="K5136" s="21">
        <f t="shared" si="160"/>
        <v>2014</v>
      </c>
      <c r="L5136" s="24">
        <f t="shared" si="161"/>
        <v>3</v>
      </c>
      <c r="M5136" s="11" t="s">
        <v>14</v>
      </c>
      <c r="N5136" s="11" t="s">
        <v>15</v>
      </c>
      <c r="O5136" s="11" t="str">
        <f>VLOOKUP(E5136,State_Code_Name!$B$1:$C$52,2,0)</f>
        <v>Maryland</v>
      </c>
    </row>
    <row r="5137" spans="1:15" x14ac:dyDescent="0.3">
      <c r="A5137" s="11">
        <v>2043633</v>
      </c>
      <c r="B5137" s="12" t="s">
        <v>229</v>
      </c>
      <c r="C5137" s="12" t="s">
        <v>16</v>
      </c>
      <c r="D5137" s="12" t="s">
        <v>21</v>
      </c>
      <c r="E5137" s="11" t="s">
        <v>41</v>
      </c>
      <c r="F5137" s="11" t="s">
        <v>19</v>
      </c>
      <c r="G5137" s="37">
        <v>42585</v>
      </c>
      <c r="H5137" s="13">
        <v>42585</v>
      </c>
      <c r="I5137" s="21">
        <v>0</v>
      </c>
      <c r="J5137" s="43" t="s">
        <v>1482</v>
      </c>
      <c r="K5137" s="21">
        <f t="shared" si="160"/>
        <v>2016</v>
      </c>
      <c r="L5137" s="24">
        <f t="shared" si="161"/>
        <v>3</v>
      </c>
      <c r="M5137" s="11" t="s">
        <v>14</v>
      </c>
      <c r="N5137" s="11" t="s">
        <v>14</v>
      </c>
      <c r="O5137" s="11" t="str">
        <f>VLOOKUP(E5137,State_Code_Name!$B$1:$C$52,2,0)</f>
        <v>Nevada</v>
      </c>
    </row>
    <row r="5138" spans="1:15" x14ac:dyDescent="0.3">
      <c r="A5138" s="11">
        <v>2099282</v>
      </c>
      <c r="B5138" s="12" t="s">
        <v>70</v>
      </c>
      <c r="C5138" s="12" t="s">
        <v>27</v>
      </c>
      <c r="D5138" s="12" t="s">
        <v>28</v>
      </c>
      <c r="E5138" s="11" t="s">
        <v>71</v>
      </c>
      <c r="F5138" s="11" t="s">
        <v>19</v>
      </c>
      <c r="G5138" s="37">
        <v>42620</v>
      </c>
      <c r="H5138" s="13">
        <v>42620</v>
      </c>
      <c r="I5138" s="21">
        <v>0</v>
      </c>
      <c r="J5138" s="43" t="s">
        <v>1480</v>
      </c>
      <c r="K5138" s="21">
        <f t="shared" si="160"/>
        <v>2016</v>
      </c>
      <c r="L5138" s="24">
        <f t="shared" si="161"/>
        <v>3</v>
      </c>
      <c r="M5138" s="11" t="s">
        <v>14</v>
      </c>
      <c r="N5138" s="11" t="s">
        <v>15</v>
      </c>
      <c r="O5138" s="11" t="str">
        <f>VLOOKUP(E5138,State_Code_Name!$B$1:$C$52,2,0)</f>
        <v>Massachusetts</v>
      </c>
    </row>
    <row r="5139" spans="1:15" x14ac:dyDescent="0.3">
      <c r="A5139" s="11">
        <v>1973113</v>
      </c>
      <c r="B5139" s="12" t="s">
        <v>856</v>
      </c>
      <c r="C5139" s="12" t="s">
        <v>33</v>
      </c>
      <c r="D5139" s="12" t="s">
        <v>160</v>
      </c>
      <c r="E5139" s="11" t="s">
        <v>23</v>
      </c>
      <c r="F5139" s="11" t="s">
        <v>303</v>
      </c>
      <c r="G5139" s="37">
        <v>42537</v>
      </c>
      <c r="H5139" s="13">
        <v>42541</v>
      </c>
      <c r="I5139" s="21">
        <v>4</v>
      </c>
      <c r="J5139" s="43" t="s">
        <v>1477</v>
      </c>
      <c r="K5139" s="21">
        <f t="shared" si="160"/>
        <v>2016</v>
      </c>
      <c r="L5139" s="24">
        <f t="shared" si="161"/>
        <v>2</v>
      </c>
      <c r="M5139" s="11" t="s">
        <v>14</v>
      </c>
      <c r="N5139" s="11" t="s">
        <v>15</v>
      </c>
      <c r="O5139" s="11" t="str">
        <f>VLOOKUP(E5139,State_Code_Name!$B$1:$C$52,2,0)</f>
        <v>New York</v>
      </c>
    </row>
    <row r="5140" spans="1:15" x14ac:dyDescent="0.3">
      <c r="A5140" s="11">
        <v>1320572</v>
      </c>
      <c r="B5140" s="12" t="s">
        <v>135</v>
      </c>
      <c r="C5140" s="12" t="s">
        <v>16</v>
      </c>
      <c r="D5140" s="12" t="s">
        <v>21</v>
      </c>
      <c r="E5140" s="11" t="s">
        <v>43</v>
      </c>
      <c r="F5140" s="11" t="s">
        <v>303</v>
      </c>
      <c r="G5140" s="37">
        <v>42102</v>
      </c>
      <c r="H5140" s="13">
        <v>42104</v>
      </c>
      <c r="I5140" s="21">
        <v>2</v>
      </c>
      <c r="J5140" s="43" t="s">
        <v>1483</v>
      </c>
      <c r="K5140" s="21">
        <f t="shared" si="160"/>
        <v>2015</v>
      </c>
      <c r="L5140" s="24">
        <f t="shared" si="161"/>
        <v>2</v>
      </c>
      <c r="M5140" s="11" t="s">
        <v>14</v>
      </c>
      <c r="N5140" s="11" t="s">
        <v>15</v>
      </c>
      <c r="O5140" s="11" t="str">
        <f>VLOOKUP(E5140,State_Code_Name!$B$1:$C$52,2,0)</f>
        <v>North Carolina</v>
      </c>
    </row>
    <row r="5141" spans="1:15" x14ac:dyDescent="0.3">
      <c r="A5141" s="11">
        <v>701545</v>
      </c>
      <c r="B5141" s="12" t="s">
        <v>65</v>
      </c>
      <c r="C5141" s="12" t="s">
        <v>33</v>
      </c>
      <c r="D5141" s="12" t="s">
        <v>42</v>
      </c>
      <c r="E5141" s="11" t="s">
        <v>23</v>
      </c>
      <c r="F5141" s="11" t="s">
        <v>303</v>
      </c>
      <c r="G5141" s="37">
        <v>41676</v>
      </c>
      <c r="H5141" s="13">
        <v>41677</v>
      </c>
      <c r="I5141" s="21">
        <v>1</v>
      </c>
      <c r="J5141" s="43" t="s">
        <v>1478</v>
      </c>
      <c r="K5141" s="21">
        <f t="shared" si="160"/>
        <v>2014</v>
      </c>
      <c r="L5141" s="24">
        <f t="shared" si="161"/>
        <v>1</v>
      </c>
      <c r="M5141" s="11" t="s">
        <v>14</v>
      </c>
      <c r="N5141" s="11" t="s">
        <v>15</v>
      </c>
      <c r="O5141" s="11" t="str">
        <f>VLOOKUP(E5141,State_Code_Name!$B$1:$C$52,2,0)</f>
        <v>New York</v>
      </c>
    </row>
    <row r="5142" spans="1:15" x14ac:dyDescent="0.3">
      <c r="A5142" s="11">
        <v>2051989</v>
      </c>
      <c r="B5142" s="12" t="s">
        <v>11</v>
      </c>
      <c r="C5142" s="12" t="s">
        <v>33</v>
      </c>
      <c r="D5142" s="12" t="s">
        <v>42</v>
      </c>
      <c r="E5142" s="11" t="s">
        <v>32</v>
      </c>
      <c r="F5142" s="11" t="s">
        <v>19</v>
      </c>
      <c r="G5142" s="37">
        <v>42590</v>
      </c>
      <c r="H5142" s="13">
        <v>42592</v>
      </c>
      <c r="I5142" s="21">
        <v>2</v>
      </c>
      <c r="J5142" s="43" t="s">
        <v>1482</v>
      </c>
      <c r="K5142" s="21">
        <f t="shared" si="160"/>
        <v>2016</v>
      </c>
      <c r="L5142" s="24">
        <f t="shared" si="161"/>
        <v>3</v>
      </c>
      <c r="M5142" s="11" t="s">
        <v>15</v>
      </c>
      <c r="N5142" s="11" t="s">
        <v>15</v>
      </c>
      <c r="O5142" s="11" t="str">
        <f>VLOOKUP(E5142,State_Code_Name!$B$1:$C$52,2,0)</f>
        <v>Texas</v>
      </c>
    </row>
    <row r="5143" spans="1:15" x14ac:dyDescent="0.3">
      <c r="A5143" s="11">
        <v>730697</v>
      </c>
      <c r="B5143" s="12" t="s">
        <v>11</v>
      </c>
      <c r="C5143" s="12" t="s">
        <v>16</v>
      </c>
      <c r="D5143" s="12" t="s">
        <v>25</v>
      </c>
      <c r="E5143" s="11" t="s">
        <v>80</v>
      </c>
      <c r="F5143" s="11" t="s">
        <v>303</v>
      </c>
      <c r="G5143" s="37">
        <v>41695</v>
      </c>
      <c r="H5143" s="13">
        <v>41696</v>
      </c>
      <c r="I5143" s="21">
        <v>1</v>
      </c>
      <c r="J5143" s="43" t="s">
        <v>1478</v>
      </c>
      <c r="K5143" s="21">
        <f t="shared" si="160"/>
        <v>2014</v>
      </c>
      <c r="L5143" s="24">
        <f t="shared" si="161"/>
        <v>1</v>
      </c>
      <c r="M5143" s="11" t="s">
        <v>14</v>
      </c>
      <c r="N5143" s="11" t="s">
        <v>15</v>
      </c>
      <c r="O5143" s="11" t="str">
        <f>VLOOKUP(E5143,State_Code_Name!$B$1:$C$52,2,0)</f>
        <v>Minnesota</v>
      </c>
    </row>
    <row r="5144" spans="1:15" x14ac:dyDescent="0.3">
      <c r="A5144" s="11">
        <v>1702866</v>
      </c>
      <c r="B5144" s="12" t="s">
        <v>11</v>
      </c>
      <c r="C5144" s="12" t="s">
        <v>16</v>
      </c>
      <c r="D5144" s="12" t="s">
        <v>1442</v>
      </c>
      <c r="E5144" s="11" t="s">
        <v>36</v>
      </c>
      <c r="F5144" s="11" t="s">
        <v>303</v>
      </c>
      <c r="G5144" s="37">
        <v>42355</v>
      </c>
      <c r="H5144" s="13">
        <v>42356</v>
      </c>
      <c r="I5144" s="21">
        <v>1</v>
      </c>
      <c r="J5144" s="43" t="s">
        <v>1475</v>
      </c>
      <c r="K5144" s="21">
        <f t="shared" si="160"/>
        <v>2015</v>
      </c>
      <c r="L5144" s="24">
        <f t="shared" si="161"/>
        <v>4</v>
      </c>
      <c r="M5144" s="11" t="s">
        <v>14</v>
      </c>
      <c r="N5144" s="11" t="s">
        <v>15</v>
      </c>
      <c r="O5144" s="11" t="str">
        <f>VLOOKUP(E5144,State_Code_Name!$B$1:$C$52,2,0)</f>
        <v>Florida</v>
      </c>
    </row>
    <row r="5145" spans="1:15" x14ac:dyDescent="0.3">
      <c r="A5145" s="11">
        <v>1152394</v>
      </c>
      <c r="B5145" s="12" t="s">
        <v>112</v>
      </c>
      <c r="C5145" s="12" t="s">
        <v>37</v>
      </c>
      <c r="D5145" s="12" t="s">
        <v>1451</v>
      </c>
      <c r="E5145" s="11" t="s">
        <v>43</v>
      </c>
      <c r="F5145" s="11" t="s">
        <v>19</v>
      </c>
      <c r="G5145" s="37">
        <v>41984</v>
      </c>
      <c r="H5145" s="13">
        <v>41984</v>
      </c>
      <c r="I5145" s="21">
        <v>0</v>
      </c>
      <c r="J5145" s="43" t="s">
        <v>1475</v>
      </c>
      <c r="K5145" s="21">
        <f t="shared" si="160"/>
        <v>2014</v>
      </c>
      <c r="L5145" s="24">
        <f t="shared" si="161"/>
        <v>4</v>
      </c>
      <c r="M5145" s="11" t="s">
        <v>14</v>
      </c>
      <c r="N5145" s="11" t="s">
        <v>15</v>
      </c>
      <c r="O5145" s="11" t="str">
        <f>VLOOKUP(E5145,State_Code_Name!$B$1:$C$52,2,0)</f>
        <v>North Carolina</v>
      </c>
    </row>
    <row r="5146" spans="1:15" x14ac:dyDescent="0.3">
      <c r="A5146" s="11">
        <v>1826398</v>
      </c>
      <c r="B5146" s="12" t="s">
        <v>82</v>
      </c>
      <c r="C5146" s="12" t="s">
        <v>37</v>
      </c>
      <c r="D5146" s="12" t="s">
        <v>50</v>
      </c>
      <c r="E5146" s="11" t="s">
        <v>121</v>
      </c>
      <c r="F5146" s="11" t="s">
        <v>303</v>
      </c>
      <c r="G5146" s="37">
        <v>42439</v>
      </c>
      <c r="H5146" s="13">
        <v>42439</v>
      </c>
      <c r="I5146" s="21">
        <v>0</v>
      </c>
      <c r="J5146" s="43" t="s">
        <v>1476</v>
      </c>
      <c r="K5146" s="21">
        <f t="shared" si="160"/>
        <v>2016</v>
      </c>
      <c r="L5146" s="24">
        <f t="shared" si="161"/>
        <v>1</v>
      </c>
      <c r="M5146" s="11" t="s">
        <v>14</v>
      </c>
      <c r="N5146" s="11" t="s">
        <v>15</v>
      </c>
      <c r="O5146" s="11" t="str">
        <f>VLOOKUP(E5146,State_Code_Name!$B$1:$C$52,2,0)</f>
        <v>Oregon</v>
      </c>
    </row>
    <row r="5147" spans="1:15" x14ac:dyDescent="0.3">
      <c r="A5147" s="11">
        <v>1889114</v>
      </c>
      <c r="B5147" s="12" t="s">
        <v>157</v>
      </c>
      <c r="C5147" s="12" t="s">
        <v>33</v>
      </c>
      <c r="D5147" s="12" t="s">
        <v>115</v>
      </c>
      <c r="E5147" s="11" t="s">
        <v>36</v>
      </c>
      <c r="F5147" s="11" t="s">
        <v>19</v>
      </c>
      <c r="G5147" s="37">
        <v>42480</v>
      </c>
      <c r="H5147" s="13">
        <v>42480</v>
      </c>
      <c r="I5147" s="21">
        <v>0</v>
      </c>
      <c r="J5147" s="43" t="s">
        <v>1483</v>
      </c>
      <c r="K5147" s="21">
        <f t="shared" si="160"/>
        <v>2016</v>
      </c>
      <c r="L5147" s="24">
        <f t="shared" si="161"/>
        <v>2</v>
      </c>
      <c r="M5147" s="11" t="s">
        <v>14</v>
      </c>
      <c r="N5147" s="11" t="s">
        <v>15</v>
      </c>
      <c r="O5147" s="11" t="str">
        <f>VLOOKUP(E5147,State_Code_Name!$B$1:$C$52,2,0)</f>
        <v>Florida</v>
      </c>
    </row>
    <row r="5148" spans="1:15" x14ac:dyDescent="0.3">
      <c r="A5148" s="11">
        <v>1846934</v>
      </c>
      <c r="B5148" s="12" t="s">
        <v>227</v>
      </c>
      <c r="C5148" s="12" t="s">
        <v>33</v>
      </c>
      <c r="D5148" s="12" t="s">
        <v>42</v>
      </c>
      <c r="E5148" s="11" t="s">
        <v>40</v>
      </c>
      <c r="F5148" s="11" t="s">
        <v>19</v>
      </c>
      <c r="G5148" s="37">
        <v>42452</v>
      </c>
      <c r="H5148" s="13">
        <v>42452</v>
      </c>
      <c r="I5148" s="21">
        <v>0</v>
      </c>
      <c r="J5148" s="43" t="s">
        <v>1476</v>
      </c>
      <c r="K5148" s="21">
        <f t="shared" si="160"/>
        <v>2016</v>
      </c>
      <c r="L5148" s="24">
        <f t="shared" si="161"/>
        <v>1</v>
      </c>
      <c r="M5148" s="11" t="s">
        <v>14</v>
      </c>
      <c r="N5148" s="11" t="s">
        <v>15</v>
      </c>
      <c r="O5148" s="11" t="str">
        <f>VLOOKUP(E5148,State_Code_Name!$B$1:$C$52,2,0)</f>
        <v>Ohio</v>
      </c>
    </row>
    <row r="5149" spans="1:15" x14ac:dyDescent="0.3">
      <c r="A5149" s="11">
        <v>379272</v>
      </c>
      <c r="B5149" s="12" t="s">
        <v>69</v>
      </c>
      <c r="C5149" s="12" t="s">
        <v>37</v>
      </c>
      <c r="D5149" s="12" t="s">
        <v>278</v>
      </c>
      <c r="E5149" s="11" t="s">
        <v>122</v>
      </c>
      <c r="F5149" s="11" t="s">
        <v>24</v>
      </c>
      <c r="G5149" s="37">
        <v>41374</v>
      </c>
      <c r="H5149" s="13">
        <v>41375</v>
      </c>
      <c r="I5149" s="21">
        <v>1</v>
      </c>
      <c r="J5149" s="43" t="s">
        <v>1483</v>
      </c>
      <c r="K5149" s="21">
        <f t="shared" si="160"/>
        <v>2013</v>
      </c>
      <c r="L5149" s="24">
        <f t="shared" si="161"/>
        <v>2</v>
      </c>
      <c r="M5149" s="11" t="s">
        <v>14</v>
      </c>
      <c r="N5149" s="11" t="s">
        <v>15</v>
      </c>
      <c r="O5149" s="11" t="str">
        <f>VLOOKUP(E5149,State_Code_Name!$B$1:$C$52,2,0)</f>
        <v>Maryland</v>
      </c>
    </row>
    <row r="5150" spans="1:15" x14ac:dyDescent="0.3">
      <c r="A5150" s="11">
        <v>690940</v>
      </c>
      <c r="B5150" s="12" t="s">
        <v>226</v>
      </c>
      <c r="C5150" s="12" t="s">
        <v>33</v>
      </c>
      <c r="D5150" s="12" t="s">
        <v>42</v>
      </c>
      <c r="E5150" s="11" t="s">
        <v>36</v>
      </c>
      <c r="F5150" s="11" t="s">
        <v>19</v>
      </c>
      <c r="G5150" s="37">
        <v>41668</v>
      </c>
      <c r="H5150" s="13">
        <v>41668</v>
      </c>
      <c r="I5150" s="21">
        <v>0</v>
      </c>
      <c r="J5150" s="43" t="s">
        <v>1474</v>
      </c>
      <c r="K5150" s="21">
        <f t="shared" si="160"/>
        <v>2014</v>
      </c>
      <c r="L5150" s="24">
        <f t="shared" si="161"/>
        <v>1</v>
      </c>
      <c r="M5150" s="11" t="s">
        <v>14</v>
      </c>
      <c r="N5150" s="11" t="s">
        <v>14</v>
      </c>
      <c r="O5150" s="11" t="str">
        <f>VLOOKUP(E5150,State_Code_Name!$B$1:$C$52,2,0)</f>
        <v>Florida</v>
      </c>
    </row>
    <row r="5151" spans="1:15" x14ac:dyDescent="0.3">
      <c r="A5151" s="11">
        <v>1822027</v>
      </c>
      <c r="B5151" s="12" t="s">
        <v>135</v>
      </c>
      <c r="C5151" s="12" t="s">
        <v>16</v>
      </c>
      <c r="D5151" s="12" t="s">
        <v>25</v>
      </c>
      <c r="E5151" s="11" t="s">
        <v>117</v>
      </c>
      <c r="F5151" s="11" t="s">
        <v>13</v>
      </c>
      <c r="G5151" s="37">
        <v>42437</v>
      </c>
      <c r="H5151" s="13">
        <v>42437</v>
      </c>
      <c r="I5151" s="21">
        <v>0</v>
      </c>
      <c r="J5151" s="43" t="s">
        <v>1476</v>
      </c>
      <c r="K5151" s="21">
        <f t="shared" si="160"/>
        <v>2016</v>
      </c>
      <c r="L5151" s="24">
        <f t="shared" si="161"/>
        <v>1</v>
      </c>
      <c r="M5151" s="11" t="s">
        <v>14</v>
      </c>
      <c r="N5151" s="11" t="s">
        <v>15</v>
      </c>
      <c r="O5151" s="11" t="str">
        <f>VLOOKUP(E5151,State_Code_Name!$B$1:$C$52,2,0)</f>
        <v>Alabama</v>
      </c>
    </row>
    <row r="5152" spans="1:15" x14ac:dyDescent="0.3">
      <c r="A5152" s="11">
        <v>1355606</v>
      </c>
      <c r="B5152" s="12" t="s">
        <v>551</v>
      </c>
      <c r="C5152" s="12" t="s">
        <v>33</v>
      </c>
      <c r="D5152" s="12" t="s">
        <v>42</v>
      </c>
      <c r="E5152" s="11" t="s">
        <v>52</v>
      </c>
      <c r="F5152" s="11" t="s">
        <v>19</v>
      </c>
      <c r="G5152" s="37">
        <v>42124</v>
      </c>
      <c r="H5152" s="13">
        <v>42124</v>
      </c>
      <c r="I5152" s="21">
        <v>0</v>
      </c>
      <c r="J5152" s="43" t="s">
        <v>1483</v>
      </c>
      <c r="K5152" s="21">
        <f t="shared" si="160"/>
        <v>2015</v>
      </c>
      <c r="L5152" s="24">
        <f t="shared" si="161"/>
        <v>2</v>
      </c>
      <c r="M5152" s="11" t="s">
        <v>14</v>
      </c>
      <c r="N5152" s="11" t="s">
        <v>15</v>
      </c>
      <c r="O5152" s="11" t="str">
        <f>VLOOKUP(E5152,State_Code_Name!$B$1:$C$52,2,0)</f>
        <v>Washington</v>
      </c>
    </row>
    <row r="5153" spans="1:15" x14ac:dyDescent="0.3">
      <c r="A5153" s="11">
        <v>376822</v>
      </c>
      <c r="B5153" s="12" t="s">
        <v>39</v>
      </c>
      <c r="C5153" s="12" t="s">
        <v>27</v>
      </c>
      <c r="D5153" s="12" t="s">
        <v>79</v>
      </c>
      <c r="E5153" s="11" t="s">
        <v>18</v>
      </c>
      <c r="F5153" s="11" t="s">
        <v>19</v>
      </c>
      <c r="G5153" s="37">
        <v>41373</v>
      </c>
      <c r="H5153" s="13">
        <v>41373</v>
      </c>
      <c r="I5153" s="21">
        <v>0</v>
      </c>
      <c r="J5153" s="43" t="s">
        <v>1483</v>
      </c>
      <c r="K5153" s="21">
        <f t="shared" si="160"/>
        <v>2013</v>
      </c>
      <c r="L5153" s="24">
        <f t="shared" si="161"/>
        <v>2</v>
      </c>
      <c r="M5153" s="11" t="s">
        <v>14</v>
      </c>
      <c r="N5153" s="11" t="s">
        <v>15</v>
      </c>
      <c r="O5153" s="11" t="str">
        <f>VLOOKUP(E5153,State_Code_Name!$B$1:$C$52,2,0)</f>
        <v>California</v>
      </c>
    </row>
    <row r="5154" spans="1:15" x14ac:dyDescent="0.3">
      <c r="A5154" s="11">
        <v>1877819</v>
      </c>
      <c r="B5154" s="12" t="s">
        <v>31</v>
      </c>
      <c r="C5154" s="12" t="s">
        <v>27</v>
      </c>
      <c r="D5154" s="12" t="s">
        <v>28</v>
      </c>
      <c r="E5154" s="11" t="s">
        <v>36</v>
      </c>
      <c r="F5154" s="11" t="s">
        <v>19</v>
      </c>
      <c r="G5154" s="37">
        <v>42474</v>
      </c>
      <c r="H5154" s="13">
        <v>42474</v>
      </c>
      <c r="I5154" s="21">
        <v>0</v>
      </c>
      <c r="J5154" s="43" t="s">
        <v>1483</v>
      </c>
      <c r="K5154" s="21">
        <f t="shared" si="160"/>
        <v>2016</v>
      </c>
      <c r="L5154" s="24">
        <f t="shared" si="161"/>
        <v>2</v>
      </c>
      <c r="M5154" s="11" t="s">
        <v>14</v>
      </c>
      <c r="N5154" s="11" t="s">
        <v>15</v>
      </c>
      <c r="O5154" s="11" t="str">
        <f>VLOOKUP(E5154,State_Code_Name!$B$1:$C$52,2,0)</f>
        <v>Florida</v>
      </c>
    </row>
    <row r="5155" spans="1:15" x14ac:dyDescent="0.3">
      <c r="A5155" s="11">
        <v>1244218</v>
      </c>
      <c r="B5155" s="12" t="s">
        <v>136</v>
      </c>
      <c r="C5155" s="12" t="s">
        <v>27</v>
      </c>
      <c r="D5155" s="12" t="s">
        <v>28</v>
      </c>
      <c r="E5155" s="11" t="s">
        <v>36</v>
      </c>
      <c r="F5155" s="11" t="s">
        <v>19</v>
      </c>
      <c r="G5155" s="37">
        <v>42053</v>
      </c>
      <c r="H5155" s="13">
        <v>42053</v>
      </c>
      <c r="I5155" s="21">
        <v>0</v>
      </c>
      <c r="J5155" s="43" t="s">
        <v>1478</v>
      </c>
      <c r="K5155" s="21">
        <f t="shared" si="160"/>
        <v>2015</v>
      </c>
      <c r="L5155" s="24">
        <f t="shared" si="161"/>
        <v>1</v>
      </c>
      <c r="M5155" s="11" t="s">
        <v>14</v>
      </c>
      <c r="N5155" s="11" t="s">
        <v>15</v>
      </c>
      <c r="O5155" s="11" t="str">
        <f>VLOOKUP(E5155,State_Code_Name!$B$1:$C$52,2,0)</f>
        <v>Florida</v>
      </c>
    </row>
    <row r="5156" spans="1:15" x14ac:dyDescent="0.3">
      <c r="A5156" s="11">
        <v>1824884</v>
      </c>
      <c r="B5156" s="12" t="s">
        <v>1094</v>
      </c>
      <c r="C5156" s="12" t="s">
        <v>62</v>
      </c>
      <c r="D5156" s="12" t="s">
        <v>279</v>
      </c>
      <c r="E5156" s="11" t="s">
        <v>49</v>
      </c>
      <c r="F5156" s="11" t="s">
        <v>19</v>
      </c>
      <c r="G5156" s="37">
        <v>42438</v>
      </c>
      <c r="H5156" s="13">
        <v>42440</v>
      </c>
      <c r="I5156" s="21">
        <v>2</v>
      </c>
      <c r="J5156" s="43" t="s">
        <v>1476</v>
      </c>
      <c r="K5156" s="21">
        <f t="shared" si="160"/>
        <v>2016</v>
      </c>
      <c r="L5156" s="24">
        <f t="shared" si="161"/>
        <v>1</v>
      </c>
      <c r="M5156" s="11" t="s">
        <v>14</v>
      </c>
      <c r="N5156" s="11" t="s">
        <v>14</v>
      </c>
      <c r="O5156" s="11" t="str">
        <f>VLOOKUP(E5156,State_Code_Name!$B$1:$C$52,2,0)</f>
        <v>New Jersey</v>
      </c>
    </row>
    <row r="5157" spans="1:15" x14ac:dyDescent="0.3">
      <c r="A5157" s="11">
        <v>1923890</v>
      </c>
      <c r="B5157" s="12" t="s">
        <v>376</v>
      </c>
      <c r="C5157" s="12" t="s">
        <v>33</v>
      </c>
      <c r="D5157" s="12" t="s">
        <v>160</v>
      </c>
      <c r="E5157" s="11" t="s">
        <v>171</v>
      </c>
      <c r="F5157" s="11" t="s">
        <v>19</v>
      </c>
      <c r="G5157" s="37">
        <v>42503</v>
      </c>
      <c r="H5157" s="13">
        <v>42503</v>
      </c>
      <c r="I5157" s="21">
        <v>0</v>
      </c>
      <c r="J5157" s="43" t="s">
        <v>1471</v>
      </c>
      <c r="K5157" s="21">
        <f t="shared" si="160"/>
        <v>2016</v>
      </c>
      <c r="L5157" s="24">
        <f t="shared" si="161"/>
        <v>2</v>
      </c>
      <c r="M5157" s="11" t="s">
        <v>14</v>
      </c>
      <c r="N5157" s="11" t="s">
        <v>15</v>
      </c>
      <c r="O5157" s="11" t="str">
        <f>VLOOKUP(E5157,State_Code_Name!$B$1:$C$52,2,0)</f>
        <v>Louisiana</v>
      </c>
    </row>
    <row r="5158" spans="1:15" x14ac:dyDescent="0.3">
      <c r="A5158" s="11">
        <v>1168393</v>
      </c>
      <c r="B5158" s="12" t="s">
        <v>70</v>
      </c>
      <c r="C5158" s="12" t="s">
        <v>27</v>
      </c>
      <c r="D5158" s="12" t="s">
        <v>28</v>
      </c>
      <c r="E5158" s="11" t="s">
        <v>18</v>
      </c>
      <c r="F5158" s="11" t="s">
        <v>19</v>
      </c>
      <c r="G5158" s="37">
        <v>41996</v>
      </c>
      <c r="H5158" s="13">
        <v>41996</v>
      </c>
      <c r="I5158" s="21">
        <v>0</v>
      </c>
      <c r="J5158" s="43" t="s">
        <v>1475</v>
      </c>
      <c r="K5158" s="21">
        <f t="shared" si="160"/>
        <v>2014</v>
      </c>
      <c r="L5158" s="24">
        <f t="shared" si="161"/>
        <v>4</v>
      </c>
      <c r="M5158" s="11" t="s">
        <v>14</v>
      </c>
      <c r="N5158" s="11" t="s">
        <v>15</v>
      </c>
      <c r="O5158" s="11" t="str">
        <f>VLOOKUP(E5158,State_Code_Name!$B$1:$C$52,2,0)</f>
        <v>California</v>
      </c>
    </row>
    <row r="5159" spans="1:15" x14ac:dyDescent="0.3">
      <c r="A5159" s="11">
        <v>1945261</v>
      </c>
      <c r="B5159" s="12" t="s">
        <v>283</v>
      </c>
      <c r="C5159" s="12" t="s">
        <v>33</v>
      </c>
      <c r="D5159" s="12" t="s">
        <v>42</v>
      </c>
      <c r="E5159" s="11" t="s">
        <v>26</v>
      </c>
      <c r="F5159" s="11" t="s">
        <v>19</v>
      </c>
      <c r="G5159" s="37">
        <v>42517</v>
      </c>
      <c r="H5159" s="13">
        <v>42517</v>
      </c>
      <c r="I5159" s="21">
        <v>0</v>
      </c>
      <c r="J5159" s="43" t="s">
        <v>1471</v>
      </c>
      <c r="K5159" s="21">
        <f t="shared" si="160"/>
        <v>2016</v>
      </c>
      <c r="L5159" s="24">
        <f t="shared" si="161"/>
        <v>2</v>
      </c>
      <c r="M5159" s="11" t="s">
        <v>14</v>
      </c>
      <c r="N5159" s="11" t="s">
        <v>15</v>
      </c>
      <c r="O5159" s="11" t="str">
        <f>VLOOKUP(E5159,State_Code_Name!$B$1:$C$52,2,0)</f>
        <v>Georgia</v>
      </c>
    </row>
    <row r="5160" spans="1:15" x14ac:dyDescent="0.3">
      <c r="A5160" s="11">
        <v>1198038</v>
      </c>
      <c r="B5160" s="12" t="s">
        <v>64</v>
      </c>
      <c r="C5160" s="12" t="s">
        <v>62</v>
      </c>
      <c r="D5160" s="12" t="s">
        <v>279</v>
      </c>
      <c r="E5160" s="11" t="s">
        <v>36</v>
      </c>
      <c r="F5160" s="11" t="s">
        <v>19</v>
      </c>
      <c r="G5160" s="37">
        <v>42021</v>
      </c>
      <c r="H5160" s="13">
        <v>42021</v>
      </c>
      <c r="I5160" s="21">
        <v>0</v>
      </c>
      <c r="J5160" s="43" t="s">
        <v>1474</v>
      </c>
      <c r="K5160" s="21">
        <f t="shared" si="160"/>
        <v>2015</v>
      </c>
      <c r="L5160" s="24">
        <f t="shared" si="161"/>
        <v>1</v>
      </c>
      <c r="M5160" s="11" t="s">
        <v>14</v>
      </c>
      <c r="N5160" s="11" t="s">
        <v>15</v>
      </c>
      <c r="O5160" s="11" t="str">
        <f>VLOOKUP(E5160,State_Code_Name!$B$1:$C$52,2,0)</f>
        <v>Florida</v>
      </c>
    </row>
    <row r="5161" spans="1:15" x14ac:dyDescent="0.3">
      <c r="A5161" s="11">
        <v>954325</v>
      </c>
      <c r="B5161" s="12" t="s">
        <v>139</v>
      </c>
      <c r="C5161" s="12" t="s">
        <v>27</v>
      </c>
      <c r="D5161" s="12" t="s">
        <v>28</v>
      </c>
      <c r="E5161" s="11" t="s">
        <v>18</v>
      </c>
      <c r="F5161" s="11" t="s">
        <v>303</v>
      </c>
      <c r="G5161" s="37">
        <v>41845</v>
      </c>
      <c r="H5161" s="13">
        <v>41849</v>
      </c>
      <c r="I5161" s="21">
        <v>4</v>
      </c>
      <c r="J5161" s="43" t="s">
        <v>1481</v>
      </c>
      <c r="K5161" s="21">
        <f t="shared" si="160"/>
        <v>2014</v>
      </c>
      <c r="L5161" s="24">
        <f t="shared" si="161"/>
        <v>3</v>
      </c>
      <c r="M5161" s="11" t="s">
        <v>14</v>
      </c>
      <c r="N5161" s="11" t="s">
        <v>15</v>
      </c>
      <c r="O5161" s="11" t="str">
        <f>VLOOKUP(E5161,State_Code_Name!$B$1:$C$52,2,0)</f>
        <v>California</v>
      </c>
    </row>
    <row r="5162" spans="1:15" x14ac:dyDescent="0.3">
      <c r="A5162" s="11">
        <v>1657781</v>
      </c>
      <c r="B5162" s="12" t="s">
        <v>97</v>
      </c>
      <c r="C5162" s="12" t="s">
        <v>53</v>
      </c>
      <c r="D5162" s="12" t="s">
        <v>102</v>
      </c>
      <c r="E5162" s="11" t="s">
        <v>12</v>
      </c>
      <c r="F5162" s="11" t="s">
        <v>19</v>
      </c>
      <c r="G5162" s="37">
        <v>42324</v>
      </c>
      <c r="H5162" s="13">
        <v>42324</v>
      </c>
      <c r="I5162" s="21">
        <v>0</v>
      </c>
      <c r="J5162" s="43" t="s">
        <v>1479</v>
      </c>
      <c r="K5162" s="21">
        <f t="shared" si="160"/>
        <v>2015</v>
      </c>
      <c r="L5162" s="24">
        <f t="shared" si="161"/>
        <v>4</v>
      </c>
      <c r="M5162" s="11" t="s">
        <v>14</v>
      </c>
      <c r="N5162" s="11" t="s">
        <v>14</v>
      </c>
      <c r="O5162" s="11" t="str">
        <f>VLOOKUP(E5162,State_Code_Name!$B$1:$C$52,2,0)</f>
        <v>Virginia</v>
      </c>
    </row>
    <row r="5163" spans="1:15" x14ac:dyDescent="0.3">
      <c r="A5163" s="11">
        <v>1520764</v>
      </c>
      <c r="B5163" s="12" t="s">
        <v>84</v>
      </c>
      <c r="C5163" s="12" t="s">
        <v>33</v>
      </c>
      <c r="D5163" s="12" t="s">
        <v>160</v>
      </c>
      <c r="E5163" s="11" t="s">
        <v>129</v>
      </c>
      <c r="F5163" s="11" t="s">
        <v>19</v>
      </c>
      <c r="G5163" s="37">
        <v>42231</v>
      </c>
      <c r="H5163" s="13">
        <v>42231</v>
      </c>
      <c r="I5163" s="21">
        <v>0</v>
      </c>
      <c r="J5163" s="43" t="s">
        <v>1482</v>
      </c>
      <c r="K5163" s="21">
        <f t="shared" si="160"/>
        <v>2015</v>
      </c>
      <c r="L5163" s="24">
        <f t="shared" si="161"/>
        <v>3</v>
      </c>
      <c r="M5163" s="11" t="s">
        <v>14</v>
      </c>
      <c r="N5163" s="11" t="s">
        <v>14</v>
      </c>
      <c r="O5163" s="11" t="str">
        <f>VLOOKUP(E5163,State_Code_Name!$B$1:$C$52,2,0)</f>
        <v>New Hampshire</v>
      </c>
    </row>
    <row r="5164" spans="1:15" x14ac:dyDescent="0.3">
      <c r="A5164" s="11">
        <v>864561</v>
      </c>
      <c r="B5164" s="12" t="s">
        <v>82</v>
      </c>
      <c r="C5164" s="12" t="s">
        <v>37</v>
      </c>
      <c r="D5164" s="12" t="s">
        <v>68</v>
      </c>
      <c r="E5164" s="11" t="s">
        <v>32</v>
      </c>
      <c r="F5164" s="11" t="s">
        <v>303</v>
      </c>
      <c r="G5164" s="37">
        <v>41781</v>
      </c>
      <c r="H5164" s="13">
        <v>41786</v>
      </c>
      <c r="I5164" s="21">
        <v>5</v>
      </c>
      <c r="J5164" s="43" t="s">
        <v>1471</v>
      </c>
      <c r="K5164" s="21">
        <f t="shared" si="160"/>
        <v>2014</v>
      </c>
      <c r="L5164" s="24">
        <f t="shared" si="161"/>
        <v>2</v>
      </c>
      <c r="M5164" s="11" t="s">
        <v>14</v>
      </c>
      <c r="N5164" s="11" t="s">
        <v>15</v>
      </c>
      <c r="O5164" s="11" t="str">
        <f>VLOOKUP(E5164,State_Code_Name!$B$1:$C$52,2,0)</f>
        <v>Texas</v>
      </c>
    </row>
    <row r="5165" spans="1:15" x14ac:dyDescent="0.3">
      <c r="A5165" s="11">
        <v>1599739</v>
      </c>
      <c r="B5165" s="12" t="s">
        <v>70</v>
      </c>
      <c r="C5165" s="12" t="s">
        <v>27</v>
      </c>
      <c r="D5165" s="12" t="s">
        <v>28</v>
      </c>
      <c r="E5165" s="11" t="s">
        <v>32</v>
      </c>
      <c r="F5165" s="11" t="s">
        <v>19</v>
      </c>
      <c r="G5165" s="37">
        <v>42285</v>
      </c>
      <c r="H5165" s="13">
        <v>42285</v>
      </c>
      <c r="I5165" s="21">
        <v>0</v>
      </c>
      <c r="J5165" s="43" t="s">
        <v>1473</v>
      </c>
      <c r="K5165" s="21">
        <f t="shared" si="160"/>
        <v>2015</v>
      </c>
      <c r="L5165" s="24">
        <f t="shared" si="161"/>
        <v>4</v>
      </c>
      <c r="M5165" s="11" t="s">
        <v>14</v>
      </c>
      <c r="N5165" s="11" t="s">
        <v>14</v>
      </c>
      <c r="O5165" s="11" t="str">
        <f>VLOOKUP(E5165,State_Code_Name!$B$1:$C$52,2,0)</f>
        <v>Texas</v>
      </c>
    </row>
    <row r="5166" spans="1:15" x14ac:dyDescent="0.3">
      <c r="A5166" s="11">
        <v>1233374</v>
      </c>
      <c r="B5166" s="12" t="s">
        <v>396</v>
      </c>
      <c r="C5166" s="12" t="s">
        <v>33</v>
      </c>
      <c r="D5166" s="12" t="s">
        <v>42</v>
      </c>
      <c r="E5166" s="11" t="s">
        <v>185</v>
      </c>
      <c r="F5166" s="11" t="s">
        <v>19</v>
      </c>
      <c r="G5166" s="37">
        <v>42045</v>
      </c>
      <c r="H5166" s="13">
        <v>42045</v>
      </c>
      <c r="I5166" s="21">
        <v>0</v>
      </c>
      <c r="J5166" s="43" t="s">
        <v>1478</v>
      </c>
      <c r="K5166" s="21">
        <f t="shared" si="160"/>
        <v>2015</v>
      </c>
      <c r="L5166" s="24">
        <f t="shared" si="161"/>
        <v>1</v>
      </c>
      <c r="M5166" s="11" t="s">
        <v>14</v>
      </c>
      <c r="N5166" s="11" t="s">
        <v>14</v>
      </c>
      <c r="O5166" s="11" t="str">
        <f>VLOOKUP(E5166,State_Code_Name!$B$1:$C$52,2,0)</f>
        <v>Arkansas</v>
      </c>
    </row>
    <row r="5167" spans="1:15" x14ac:dyDescent="0.3">
      <c r="A5167" s="11">
        <v>1336233</v>
      </c>
      <c r="B5167" s="12" t="s">
        <v>176</v>
      </c>
      <c r="C5167" s="12" t="s">
        <v>33</v>
      </c>
      <c r="D5167" s="12" t="s">
        <v>160</v>
      </c>
      <c r="E5167" s="11" t="s">
        <v>18</v>
      </c>
      <c r="F5167" s="11" t="s">
        <v>19</v>
      </c>
      <c r="G5167" s="37">
        <v>42112</v>
      </c>
      <c r="H5167" s="13">
        <v>42112</v>
      </c>
      <c r="I5167" s="21">
        <v>0</v>
      </c>
      <c r="J5167" s="43" t="s">
        <v>1483</v>
      </c>
      <c r="K5167" s="21">
        <f t="shared" si="160"/>
        <v>2015</v>
      </c>
      <c r="L5167" s="24">
        <f t="shared" si="161"/>
        <v>2</v>
      </c>
      <c r="M5167" s="11" t="s">
        <v>14</v>
      </c>
      <c r="N5167" s="11" t="s">
        <v>14</v>
      </c>
      <c r="O5167" s="11" t="str">
        <f>VLOOKUP(E5167,State_Code_Name!$B$1:$C$52,2,0)</f>
        <v>California</v>
      </c>
    </row>
    <row r="5168" spans="1:15" x14ac:dyDescent="0.3">
      <c r="A5168" s="11">
        <v>1825003</v>
      </c>
      <c r="B5168" s="12" t="s">
        <v>48</v>
      </c>
      <c r="C5168" s="12" t="s">
        <v>27</v>
      </c>
      <c r="D5168" s="12" t="s">
        <v>79</v>
      </c>
      <c r="E5168" s="11" t="s">
        <v>18</v>
      </c>
      <c r="F5168" s="11" t="s">
        <v>19</v>
      </c>
      <c r="G5168" s="37">
        <v>42438</v>
      </c>
      <c r="H5168" s="13">
        <v>42438</v>
      </c>
      <c r="I5168" s="21">
        <v>0</v>
      </c>
      <c r="J5168" s="43" t="s">
        <v>1476</v>
      </c>
      <c r="K5168" s="21">
        <f t="shared" si="160"/>
        <v>2016</v>
      </c>
      <c r="L5168" s="24">
        <f t="shared" si="161"/>
        <v>1</v>
      </c>
      <c r="M5168" s="11" t="s">
        <v>14</v>
      </c>
      <c r="N5168" s="11" t="s">
        <v>15</v>
      </c>
      <c r="O5168" s="11" t="str">
        <f>VLOOKUP(E5168,State_Code_Name!$B$1:$C$52,2,0)</f>
        <v>California</v>
      </c>
    </row>
    <row r="5169" spans="1:15" x14ac:dyDescent="0.3">
      <c r="A5169" s="11">
        <v>1705573</v>
      </c>
      <c r="B5169" s="12" t="s">
        <v>256</v>
      </c>
      <c r="C5169" s="12" t="s">
        <v>16</v>
      </c>
      <c r="D5169" s="12" t="s">
        <v>21</v>
      </c>
      <c r="E5169" s="11" t="s">
        <v>18</v>
      </c>
      <c r="F5169" s="11" t="s">
        <v>58</v>
      </c>
      <c r="G5169" s="37">
        <v>42354</v>
      </c>
      <c r="H5169" s="13">
        <v>42356</v>
      </c>
      <c r="I5169" s="21">
        <v>2</v>
      </c>
      <c r="J5169" s="43" t="s">
        <v>1475</v>
      </c>
      <c r="K5169" s="21">
        <f t="shared" si="160"/>
        <v>2015</v>
      </c>
      <c r="L5169" s="24">
        <f t="shared" si="161"/>
        <v>4</v>
      </c>
      <c r="M5169" s="11" t="s">
        <v>14</v>
      </c>
      <c r="N5169" s="11" t="s">
        <v>15</v>
      </c>
      <c r="O5169" s="11" t="str">
        <f>VLOOKUP(E5169,State_Code_Name!$B$1:$C$52,2,0)</f>
        <v>California</v>
      </c>
    </row>
    <row r="5170" spans="1:15" x14ac:dyDescent="0.3">
      <c r="A5170" s="11">
        <v>376412</v>
      </c>
      <c r="B5170" s="12" t="s">
        <v>179</v>
      </c>
      <c r="C5170" s="12" t="s">
        <v>172</v>
      </c>
      <c r="D5170" s="12" t="s">
        <v>264</v>
      </c>
      <c r="E5170" s="11" t="s">
        <v>47</v>
      </c>
      <c r="F5170" s="11" t="s">
        <v>19</v>
      </c>
      <c r="G5170" s="37">
        <v>41372</v>
      </c>
      <c r="H5170" s="13">
        <v>41372</v>
      </c>
      <c r="I5170" s="21">
        <v>0</v>
      </c>
      <c r="J5170" s="43" t="s">
        <v>1483</v>
      </c>
      <c r="K5170" s="21">
        <f t="shared" si="160"/>
        <v>2013</v>
      </c>
      <c r="L5170" s="24">
        <f t="shared" si="161"/>
        <v>2</v>
      </c>
      <c r="M5170" s="11" t="s">
        <v>14</v>
      </c>
      <c r="N5170" s="11" t="s">
        <v>15</v>
      </c>
      <c r="O5170" s="11" t="str">
        <f>VLOOKUP(E5170,State_Code_Name!$B$1:$C$52,2,0)</f>
        <v>Pennsylvania</v>
      </c>
    </row>
    <row r="5171" spans="1:15" x14ac:dyDescent="0.3">
      <c r="A5171" s="11">
        <v>632662</v>
      </c>
      <c r="B5171" s="12" t="s">
        <v>156</v>
      </c>
      <c r="C5171" s="12" t="s">
        <v>33</v>
      </c>
      <c r="D5171" s="12" t="s">
        <v>42</v>
      </c>
      <c r="E5171" s="11" t="s">
        <v>32</v>
      </c>
      <c r="F5171" s="11" t="s">
        <v>58</v>
      </c>
      <c r="G5171" s="37">
        <v>41621</v>
      </c>
      <c r="H5171" s="13">
        <v>41624</v>
      </c>
      <c r="I5171" s="21">
        <v>3</v>
      </c>
      <c r="J5171" s="43" t="s">
        <v>1475</v>
      </c>
      <c r="K5171" s="21">
        <f t="shared" si="160"/>
        <v>2013</v>
      </c>
      <c r="L5171" s="24">
        <f t="shared" si="161"/>
        <v>4</v>
      </c>
      <c r="M5171" s="11" t="s">
        <v>14</v>
      </c>
      <c r="N5171" s="11" t="s">
        <v>15</v>
      </c>
      <c r="O5171" s="11" t="str">
        <f>VLOOKUP(E5171,State_Code_Name!$B$1:$C$52,2,0)</f>
        <v>Texas</v>
      </c>
    </row>
    <row r="5172" spans="1:15" x14ac:dyDescent="0.3">
      <c r="A5172" s="11">
        <v>986588</v>
      </c>
      <c r="B5172" s="12" t="s">
        <v>916</v>
      </c>
      <c r="C5172" s="12" t="s">
        <v>33</v>
      </c>
      <c r="D5172" s="12" t="s">
        <v>42</v>
      </c>
      <c r="E5172" s="11" t="s">
        <v>153</v>
      </c>
      <c r="F5172" s="11" t="s">
        <v>19</v>
      </c>
      <c r="G5172" s="37">
        <v>41866</v>
      </c>
      <c r="H5172" s="13">
        <v>41871</v>
      </c>
      <c r="I5172" s="21">
        <v>5</v>
      </c>
      <c r="J5172" s="43" t="s">
        <v>1482</v>
      </c>
      <c r="K5172" s="21">
        <f t="shared" si="160"/>
        <v>2014</v>
      </c>
      <c r="L5172" s="24">
        <f t="shared" si="161"/>
        <v>3</v>
      </c>
      <c r="M5172" s="11" t="s">
        <v>14</v>
      </c>
      <c r="N5172" s="11" t="s">
        <v>15</v>
      </c>
      <c r="O5172" s="11" t="str">
        <f>VLOOKUP(E5172,State_Code_Name!$B$1:$C$52,2,0)</f>
        <v>Rhode Island</v>
      </c>
    </row>
    <row r="5173" spans="1:15" x14ac:dyDescent="0.3">
      <c r="A5173" s="11">
        <v>659132</v>
      </c>
      <c r="B5173" s="12" t="s">
        <v>766</v>
      </c>
      <c r="C5173" s="12" t="s">
        <v>33</v>
      </c>
      <c r="D5173" s="12" t="s">
        <v>1441</v>
      </c>
      <c r="E5173" s="11" t="s">
        <v>32</v>
      </c>
      <c r="F5173" s="11" t="s">
        <v>19</v>
      </c>
      <c r="G5173" s="37">
        <v>41647</v>
      </c>
      <c r="H5173" s="13">
        <v>41647</v>
      </c>
      <c r="I5173" s="21">
        <v>0</v>
      </c>
      <c r="J5173" s="43" t="s">
        <v>1474</v>
      </c>
      <c r="K5173" s="21">
        <f t="shared" si="160"/>
        <v>2014</v>
      </c>
      <c r="L5173" s="24">
        <f t="shared" si="161"/>
        <v>1</v>
      </c>
      <c r="M5173" s="11" t="s">
        <v>14</v>
      </c>
      <c r="N5173" s="11" t="s">
        <v>15</v>
      </c>
      <c r="O5173" s="11" t="str">
        <f>VLOOKUP(E5173,State_Code_Name!$B$1:$C$52,2,0)</f>
        <v>Texas</v>
      </c>
    </row>
    <row r="5174" spans="1:15" x14ac:dyDescent="0.3">
      <c r="A5174" s="11">
        <v>720197</v>
      </c>
      <c r="B5174" s="12" t="s">
        <v>97</v>
      </c>
      <c r="C5174" s="12" t="s">
        <v>53</v>
      </c>
      <c r="D5174" s="12" t="s">
        <v>77</v>
      </c>
      <c r="E5174" s="11"/>
      <c r="F5174" s="11" t="s">
        <v>19</v>
      </c>
      <c r="G5174" s="37">
        <v>41689</v>
      </c>
      <c r="H5174" s="13">
        <v>41691</v>
      </c>
      <c r="I5174" s="21">
        <v>2</v>
      </c>
      <c r="J5174" s="43" t="s">
        <v>1478</v>
      </c>
      <c r="K5174" s="21">
        <f t="shared" si="160"/>
        <v>2014</v>
      </c>
      <c r="L5174" s="24">
        <f t="shared" si="161"/>
        <v>1</v>
      </c>
      <c r="M5174" s="11" t="s">
        <v>14</v>
      </c>
      <c r="N5174" s="11" t="s">
        <v>15</v>
      </c>
      <c r="O5174" s="11" t="e">
        <f>VLOOKUP(E5174,State_Code_Name!$B$1:$C$52,2,0)</f>
        <v>#N/A</v>
      </c>
    </row>
    <row r="5175" spans="1:15" x14ac:dyDescent="0.3">
      <c r="A5175" s="11">
        <v>634583</v>
      </c>
      <c r="B5175" s="12" t="s">
        <v>240</v>
      </c>
      <c r="C5175" s="12" t="s">
        <v>33</v>
      </c>
      <c r="D5175" s="12" t="s">
        <v>115</v>
      </c>
      <c r="E5175" s="11" t="s">
        <v>127</v>
      </c>
      <c r="F5175" s="11" t="s">
        <v>19</v>
      </c>
      <c r="G5175" s="37">
        <v>41621</v>
      </c>
      <c r="H5175" s="13">
        <v>41621</v>
      </c>
      <c r="I5175" s="21">
        <v>0</v>
      </c>
      <c r="J5175" s="43" t="s">
        <v>1475</v>
      </c>
      <c r="K5175" s="21">
        <f t="shared" si="160"/>
        <v>2013</v>
      </c>
      <c r="L5175" s="24">
        <f t="shared" si="161"/>
        <v>4</v>
      </c>
      <c r="M5175" s="11" t="s">
        <v>14</v>
      </c>
      <c r="N5175" s="11" t="s">
        <v>15</v>
      </c>
      <c r="O5175" s="11" t="str">
        <f>VLOOKUP(E5175,State_Code_Name!$B$1:$C$52,2,0)</f>
        <v>Oklahoma</v>
      </c>
    </row>
    <row r="5176" spans="1:15" x14ac:dyDescent="0.3">
      <c r="A5176" s="11">
        <v>853388</v>
      </c>
      <c r="B5176" s="12" t="s">
        <v>31</v>
      </c>
      <c r="C5176" s="12" t="s">
        <v>27</v>
      </c>
      <c r="D5176" s="12" t="s">
        <v>28</v>
      </c>
      <c r="E5176" s="11" t="s">
        <v>32</v>
      </c>
      <c r="F5176" s="11" t="s">
        <v>19</v>
      </c>
      <c r="G5176" s="37">
        <v>41774</v>
      </c>
      <c r="H5176" s="13">
        <v>41774</v>
      </c>
      <c r="I5176" s="21">
        <v>0</v>
      </c>
      <c r="J5176" s="43" t="s">
        <v>1471</v>
      </c>
      <c r="K5176" s="21">
        <f t="shared" si="160"/>
        <v>2014</v>
      </c>
      <c r="L5176" s="24">
        <f t="shared" si="161"/>
        <v>2</v>
      </c>
      <c r="M5176" s="11" t="s">
        <v>14</v>
      </c>
      <c r="N5176" s="11" t="s">
        <v>15</v>
      </c>
      <c r="O5176" s="11" t="str">
        <f>VLOOKUP(E5176,State_Code_Name!$B$1:$C$52,2,0)</f>
        <v>Texas</v>
      </c>
    </row>
    <row r="5177" spans="1:15" x14ac:dyDescent="0.3">
      <c r="A5177" s="11">
        <v>845400</v>
      </c>
      <c r="B5177" s="12" t="s">
        <v>11</v>
      </c>
      <c r="C5177" s="12" t="s">
        <v>172</v>
      </c>
      <c r="D5177" s="12" t="s">
        <v>189</v>
      </c>
      <c r="E5177" s="11" t="s">
        <v>30</v>
      </c>
      <c r="F5177" s="11" t="s">
        <v>19</v>
      </c>
      <c r="G5177" s="37">
        <v>41768</v>
      </c>
      <c r="H5177" s="13">
        <v>41768</v>
      </c>
      <c r="I5177" s="21">
        <v>0</v>
      </c>
      <c r="J5177" s="43" t="s">
        <v>1471</v>
      </c>
      <c r="K5177" s="21">
        <f t="shared" si="160"/>
        <v>2014</v>
      </c>
      <c r="L5177" s="24">
        <f t="shared" si="161"/>
        <v>2</v>
      </c>
      <c r="M5177" s="11" t="s">
        <v>14</v>
      </c>
      <c r="N5177" s="11" t="s">
        <v>15</v>
      </c>
      <c r="O5177" s="11" t="str">
        <f>VLOOKUP(E5177,State_Code_Name!$B$1:$C$52,2,0)</f>
        <v>Connecticut</v>
      </c>
    </row>
    <row r="5178" spans="1:15" x14ac:dyDescent="0.3">
      <c r="A5178" s="11">
        <v>1586632</v>
      </c>
      <c r="B5178" s="12" t="s">
        <v>112</v>
      </c>
      <c r="C5178" s="12" t="s">
        <v>37</v>
      </c>
      <c r="D5178" s="12" t="s">
        <v>1447</v>
      </c>
      <c r="E5178" s="11" t="s">
        <v>98</v>
      </c>
      <c r="F5178" s="11" t="s">
        <v>19</v>
      </c>
      <c r="G5178" s="37">
        <v>42277</v>
      </c>
      <c r="H5178" s="13">
        <v>42277</v>
      </c>
      <c r="I5178" s="21">
        <v>0</v>
      </c>
      <c r="J5178" s="43" t="s">
        <v>1480</v>
      </c>
      <c r="K5178" s="21">
        <f t="shared" si="160"/>
        <v>2015</v>
      </c>
      <c r="L5178" s="24">
        <f t="shared" si="161"/>
        <v>3</v>
      </c>
      <c r="M5178" s="11" t="s">
        <v>14</v>
      </c>
      <c r="N5178" s="11" t="s">
        <v>15</v>
      </c>
      <c r="O5178" s="11" t="str">
        <f>VLOOKUP(E5178,State_Code_Name!$B$1:$C$52,2,0)</f>
        <v>Colorado</v>
      </c>
    </row>
    <row r="5179" spans="1:15" x14ac:dyDescent="0.3">
      <c r="A5179" s="11">
        <v>1573807</v>
      </c>
      <c r="B5179" s="12" t="s">
        <v>137</v>
      </c>
      <c r="C5179" s="12" t="s">
        <v>16</v>
      </c>
      <c r="D5179" s="12" t="s">
        <v>1442</v>
      </c>
      <c r="E5179" s="11" t="s">
        <v>43</v>
      </c>
      <c r="F5179" s="11" t="s">
        <v>303</v>
      </c>
      <c r="G5179" s="37">
        <v>42269</v>
      </c>
      <c r="H5179" s="13">
        <v>42271</v>
      </c>
      <c r="I5179" s="21">
        <v>2</v>
      </c>
      <c r="J5179" s="43" t="s">
        <v>1480</v>
      </c>
      <c r="K5179" s="21">
        <f t="shared" si="160"/>
        <v>2015</v>
      </c>
      <c r="L5179" s="24">
        <f t="shared" si="161"/>
        <v>3</v>
      </c>
      <c r="M5179" s="11" t="s">
        <v>14</v>
      </c>
      <c r="N5179" s="11" t="s">
        <v>14</v>
      </c>
      <c r="O5179" s="11" t="str">
        <f>VLOOKUP(E5179,State_Code_Name!$B$1:$C$52,2,0)</f>
        <v>North Carolina</v>
      </c>
    </row>
    <row r="5180" spans="1:15" x14ac:dyDescent="0.3">
      <c r="A5180" s="11">
        <v>836792</v>
      </c>
      <c r="B5180" s="12" t="s">
        <v>39</v>
      </c>
      <c r="C5180" s="12" t="s">
        <v>37</v>
      </c>
      <c r="D5180" s="12" t="s">
        <v>1447</v>
      </c>
      <c r="E5180" s="11" t="s">
        <v>60</v>
      </c>
      <c r="F5180" s="11" t="s">
        <v>19</v>
      </c>
      <c r="G5180" s="37">
        <v>41762</v>
      </c>
      <c r="H5180" s="13">
        <v>41762</v>
      </c>
      <c r="I5180" s="21">
        <v>0</v>
      </c>
      <c r="J5180" s="43" t="s">
        <v>1471</v>
      </c>
      <c r="K5180" s="21">
        <f t="shared" si="160"/>
        <v>2014</v>
      </c>
      <c r="L5180" s="24">
        <f t="shared" si="161"/>
        <v>2</v>
      </c>
      <c r="M5180" s="11" t="s">
        <v>14</v>
      </c>
      <c r="N5180" s="11" t="s">
        <v>15</v>
      </c>
      <c r="O5180" s="11" t="str">
        <f>VLOOKUP(E5180,State_Code_Name!$B$1:$C$52,2,0)</f>
        <v>Illinois</v>
      </c>
    </row>
    <row r="5181" spans="1:15" x14ac:dyDescent="0.3">
      <c r="A5181" s="11">
        <v>1520596</v>
      </c>
      <c r="B5181" s="12" t="s">
        <v>82</v>
      </c>
      <c r="C5181" s="12" t="s">
        <v>27</v>
      </c>
      <c r="D5181" s="12" t="s">
        <v>28</v>
      </c>
      <c r="E5181" s="11" t="s">
        <v>32</v>
      </c>
      <c r="F5181" s="11" t="s">
        <v>19</v>
      </c>
      <c r="G5181" s="37">
        <v>42231</v>
      </c>
      <c r="H5181" s="13">
        <v>42233</v>
      </c>
      <c r="I5181" s="21">
        <v>2</v>
      </c>
      <c r="J5181" s="43" t="s">
        <v>1482</v>
      </c>
      <c r="K5181" s="21">
        <f t="shared" si="160"/>
        <v>2015</v>
      </c>
      <c r="L5181" s="24">
        <f t="shared" si="161"/>
        <v>3</v>
      </c>
      <c r="M5181" s="11" t="s">
        <v>14</v>
      </c>
      <c r="N5181" s="11" t="s">
        <v>15</v>
      </c>
      <c r="O5181" s="11" t="str">
        <f>VLOOKUP(E5181,State_Code_Name!$B$1:$C$52,2,0)</f>
        <v>Texas</v>
      </c>
    </row>
    <row r="5182" spans="1:15" x14ac:dyDescent="0.3">
      <c r="A5182" s="11">
        <v>1983142</v>
      </c>
      <c r="B5182" s="12" t="s">
        <v>492</v>
      </c>
      <c r="C5182" s="12" t="s">
        <v>33</v>
      </c>
      <c r="D5182" s="12" t="s">
        <v>115</v>
      </c>
      <c r="E5182" s="11" t="s">
        <v>36</v>
      </c>
      <c r="F5182" s="11" t="s">
        <v>19</v>
      </c>
      <c r="G5182" s="37">
        <v>42544</v>
      </c>
      <c r="H5182" s="13">
        <v>42546</v>
      </c>
      <c r="I5182" s="21">
        <v>2</v>
      </c>
      <c r="J5182" s="43" t="s">
        <v>1477</v>
      </c>
      <c r="K5182" s="21">
        <f t="shared" si="160"/>
        <v>2016</v>
      </c>
      <c r="L5182" s="24">
        <f t="shared" si="161"/>
        <v>2</v>
      </c>
      <c r="M5182" s="11" t="s">
        <v>14</v>
      </c>
      <c r="N5182" s="11" t="s">
        <v>15</v>
      </c>
      <c r="O5182" s="11" t="str">
        <f>VLOOKUP(E5182,State_Code_Name!$B$1:$C$52,2,0)</f>
        <v>Florida</v>
      </c>
    </row>
    <row r="5183" spans="1:15" x14ac:dyDescent="0.3">
      <c r="A5183" s="11">
        <v>1661656</v>
      </c>
      <c r="B5183" s="12" t="s">
        <v>148</v>
      </c>
      <c r="C5183" s="12" t="s">
        <v>37</v>
      </c>
      <c r="D5183" s="12" t="s">
        <v>81</v>
      </c>
      <c r="E5183" s="11" t="s">
        <v>32</v>
      </c>
      <c r="F5183" s="11" t="s">
        <v>58</v>
      </c>
      <c r="G5183" s="37">
        <v>42326</v>
      </c>
      <c r="H5183" s="13">
        <v>42332</v>
      </c>
      <c r="I5183" s="21">
        <v>6</v>
      </c>
      <c r="J5183" s="43" t="s">
        <v>1479</v>
      </c>
      <c r="K5183" s="21">
        <f t="shared" si="160"/>
        <v>2015</v>
      </c>
      <c r="L5183" s="24">
        <f t="shared" si="161"/>
        <v>4</v>
      </c>
      <c r="M5183" s="11" t="s">
        <v>14</v>
      </c>
      <c r="N5183" s="11" t="s">
        <v>15</v>
      </c>
      <c r="O5183" s="11" t="str">
        <f>VLOOKUP(E5183,State_Code_Name!$B$1:$C$52,2,0)</f>
        <v>Texas</v>
      </c>
    </row>
    <row r="5184" spans="1:15" x14ac:dyDescent="0.3">
      <c r="A5184" s="11">
        <v>546674</v>
      </c>
      <c r="B5184" s="12" t="s">
        <v>51</v>
      </c>
      <c r="C5184" s="12" t="s">
        <v>37</v>
      </c>
      <c r="D5184" s="12" t="s">
        <v>1445</v>
      </c>
      <c r="E5184" s="11" t="s">
        <v>138</v>
      </c>
      <c r="F5184" s="11" t="s">
        <v>19</v>
      </c>
      <c r="G5184" s="37">
        <v>41546</v>
      </c>
      <c r="H5184" s="13">
        <v>41546</v>
      </c>
      <c r="I5184" s="21">
        <v>0</v>
      </c>
      <c r="J5184" s="43" t="s">
        <v>1480</v>
      </c>
      <c r="K5184" s="21">
        <f t="shared" si="160"/>
        <v>2013</v>
      </c>
      <c r="L5184" s="24">
        <f t="shared" si="161"/>
        <v>3</v>
      </c>
      <c r="M5184" s="11" t="s">
        <v>14</v>
      </c>
      <c r="N5184" s="11" t="s">
        <v>14</v>
      </c>
      <c r="O5184" s="11" t="str">
        <f>VLOOKUP(E5184,State_Code_Name!$B$1:$C$52,2,0)</f>
        <v>Kansas</v>
      </c>
    </row>
    <row r="5185" spans="1:15" x14ac:dyDescent="0.3">
      <c r="A5185" s="11">
        <v>1926713</v>
      </c>
      <c r="B5185" s="12" t="s">
        <v>31</v>
      </c>
      <c r="C5185" s="12" t="s">
        <v>27</v>
      </c>
      <c r="D5185" s="12" t="s">
        <v>79</v>
      </c>
      <c r="E5185" s="11"/>
      <c r="F5185" s="11" t="s">
        <v>19</v>
      </c>
      <c r="G5185" s="37">
        <v>42506</v>
      </c>
      <c r="H5185" s="13">
        <v>42506</v>
      </c>
      <c r="I5185" s="21">
        <v>0</v>
      </c>
      <c r="J5185" s="43" t="s">
        <v>1471</v>
      </c>
      <c r="K5185" s="21">
        <f t="shared" si="160"/>
        <v>2016</v>
      </c>
      <c r="L5185" s="24">
        <f t="shared" si="161"/>
        <v>2</v>
      </c>
      <c r="M5185" s="11" t="s">
        <v>14</v>
      </c>
      <c r="N5185" s="11" t="s">
        <v>15</v>
      </c>
      <c r="O5185" s="11" t="e">
        <f>VLOOKUP(E5185,State_Code_Name!$B$1:$C$52,2,0)</f>
        <v>#N/A</v>
      </c>
    </row>
    <row r="5186" spans="1:15" x14ac:dyDescent="0.3">
      <c r="A5186" s="11">
        <v>1262848</v>
      </c>
      <c r="B5186" s="12" t="s">
        <v>61</v>
      </c>
      <c r="C5186" s="12" t="s">
        <v>53</v>
      </c>
      <c r="D5186" s="12" t="s">
        <v>102</v>
      </c>
      <c r="E5186" s="11" t="s">
        <v>117</v>
      </c>
      <c r="F5186" s="11" t="s">
        <v>19</v>
      </c>
      <c r="G5186" s="37">
        <v>42065</v>
      </c>
      <c r="H5186" s="13">
        <v>42065</v>
      </c>
      <c r="I5186" s="21">
        <v>0</v>
      </c>
      <c r="J5186" s="43" t="s">
        <v>1476</v>
      </c>
      <c r="K5186" s="21">
        <f t="shared" si="160"/>
        <v>2015</v>
      </c>
      <c r="L5186" s="24">
        <f t="shared" si="161"/>
        <v>1</v>
      </c>
      <c r="M5186" s="11" t="s">
        <v>14</v>
      </c>
      <c r="N5186" s="11" t="s">
        <v>15</v>
      </c>
      <c r="O5186" s="11" t="str">
        <f>VLOOKUP(E5186,State_Code_Name!$B$1:$C$52,2,0)</f>
        <v>Alabama</v>
      </c>
    </row>
    <row r="5187" spans="1:15" x14ac:dyDescent="0.3">
      <c r="A5187" s="11">
        <v>1484525</v>
      </c>
      <c r="B5187" s="12" t="s">
        <v>104</v>
      </c>
      <c r="C5187" s="12" t="s">
        <v>33</v>
      </c>
      <c r="D5187" s="12" t="s">
        <v>160</v>
      </c>
      <c r="E5187" s="11" t="s">
        <v>75</v>
      </c>
      <c r="F5187" s="11" t="s">
        <v>19</v>
      </c>
      <c r="G5187" s="37">
        <v>42208</v>
      </c>
      <c r="H5187" s="13">
        <v>42208</v>
      </c>
      <c r="I5187" s="21">
        <v>0</v>
      </c>
      <c r="J5187" s="43" t="s">
        <v>1481</v>
      </c>
      <c r="K5187" s="21">
        <f t="shared" ref="K5187:K5250" si="162">YEAR(G5187)</f>
        <v>2015</v>
      </c>
      <c r="L5187" s="24">
        <f t="shared" ref="L5187:L5250" si="163">ROUNDUP(MONTH(G5187)/3,0)</f>
        <v>3</v>
      </c>
      <c r="M5187" s="11" t="s">
        <v>14</v>
      </c>
      <c r="N5187" s="11" t="s">
        <v>15</v>
      </c>
      <c r="O5187" s="11" t="str">
        <f>VLOOKUP(E5187,State_Code_Name!$B$1:$C$52,2,0)</f>
        <v>Tennessee</v>
      </c>
    </row>
    <row r="5188" spans="1:15" x14ac:dyDescent="0.3">
      <c r="A5188" s="11">
        <v>1331257</v>
      </c>
      <c r="B5188" s="12" t="s">
        <v>204</v>
      </c>
      <c r="C5188" s="12" t="s">
        <v>33</v>
      </c>
      <c r="D5188" s="12" t="s">
        <v>45</v>
      </c>
      <c r="E5188" s="11" t="s">
        <v>49</v>
      </c>
      <c r="F5188" s="11" t="s">
        <v>13</v>
      </c>
      <c r="G5188" s="37">
        <v>42109</v>
      </c>
      <c r="H5188" s="13">
        <v>42111</v>
      </c>
      <c r="I5188" s="21">
        <v>2</v>
      </c>
      <c r="J5188" s="43" t="s">
        <v>1483</v>
      </c>
      <c r="K5188" s="21">
        <f t="shared" si="162"/>
        <v>2015</v>
      </c>
      <c r="L5188" s="24">
        <f t="shared" si="163"/>
        <v>2</v>
      </c>
      <c r="M5188" s="11" t="s">
        <v>14</v>
      </c>
      <c r="N5188" s="11" t="s">
        <v>15</v>
      </c>
      <c r="O5188" s="11" t="str">
        <f>VLOOKUP(E5188,State_Code_Name!$B$1:$C$52,2,0)</f>
        <v>New Jersey</v>
      </c>
    </row>
    <row r="5189" spans="1:15" x14ac:dyDescent="0.3">
      <c r="A5189" s="11">
        <v>1954979</v>
      </c>
      <c r="B5189" s="12" t="s">
        <v>112</v>
      </c>
      <c r="C5189" s="12" t="s">
        <v>37</v>
      </c>
      <c r="D5189" s="12" t="s">
        <v>278</v>
      </c>
      <c r="E5189" s="11" t="s">
        <v>117</v>
      </c>
      <c r="F5189" s="11" t="s">
        <v>19</v>
      </c>
      <c r="G5189" s="37">
        <v>42527</v>
      </c>
      <c r="H5189" s="13">
        <v>42527</v>
      </c>
      <c r="I5189" s="21">
        <v>0</v>
      </c>
      <c r="J5189" s="43" t="s">
        <v>1477</v>
      </c>
      <c r="K5189" s="21">
        <f t="shared" si="162"/>
        <v>2016</v>
      </c>
      <c r="L5189" s="24">
        <f t="shared" si="163"/>
        <v>2</v>
      </c>
      <c r="M5189" s="11" t="s">
        <v>14</v>
      </c>
      <c r="N5189" s="11" t="s">
        <v>15</v>
      </c>
      <c r="O5189" s="11" t="str">
        <f>VLOOKUP(E5189,State_Code_Name!$B$1:$C$52,2,0)</f>
        <v>Alabama</v>
      </c>
    </row>
    <row r="5190" spans="1:15" x14ac:dyDescent="0.3">
      <c r="A5190" s="11">
        <v>1176871</v>
      </c>
      <c r="B5190" s="12" t="s">
        <v>156</v>
      </c>
      <c r="C5190" s="12" t="s">
        <v>33</v>
      </c>
      <c r="D5190" s="12" t="s">
        <v>115</v>
      </c>
      <c r="E5190" s="11" t="s">
        <v>36</v>
      </c>
      <c r="F5190" s="11" t="s">
        <v>19</v>
      </c>
      <c r="G5190" s="37">
        <v>42004</v>
      </c>
      <c r="H5190" s="13">
        <v>42004</v>
      </c>
      <c r="I5190" s="21">
        <v>0</v>
      </c>
      <c r="J5190" s="43" t="s">
        <v>1475</v>
      </c>
      <c r="K5190" s="21">
        <f t="shared" si="162"/>
        <v>2014</v>
      </c>
      <c r="L5190" s="24">
        <f t="shared" si="163"/>
        <v>4</v>
      </c>
      <c r="M5190" s="11" t="s">
        <v>14</v>
      </c>
      <c r="N5190" s="11" t="s">
        <v>15</v>
      </c>
      <c r="O5190" s="11" t="str">
        <f>VLOOKUP(E5190,State_Code_Name!$B$1:$C$52,2,0)</f>
        <v>Florida</v>
      </c>
    </row>
    <row r="5191" spans="1:15" x14ac:dyDescent="0.3">
      <c r="A5191" s="11">
        <v>1576931</v>
      </c>
      <c r="B5191" s="12" t="s">
        <v>711</v>
      </c>
      <c r="C5191" s="12" t="s">
        <v>33</v>
      </c>
      <c r="D5191" s="12" t="s">
        <v>160</v>
      </c>
      <c r="E5191" s="11" t="s">
        <v>43</v>
      </c>
      <c r="F5191" s="11" t="s">
        <v>19</v>
      </c>
      <c r="G5191" s="37">
        <v>42270</v>
      </c>
      <c r="H5191" s="13">
        <v>42270</v>
      </c>
      <c r="I5191" s="21">
        <v>0</v>
      </c>
      <c r="J5191" s="43" t="s">
        <v>1480</v>
      </c>
      <c r="K5191" s="21">
        <f t="shared" si="162"/>
        <v>2015</v>
      </c>
      <c r="L5191" s="24">
        <f t="shared" si="163"/>
        <v>3</v>
      </c>
      <c r="M5191" s="11" t="s">
        <v>14</v>
      </c>
      <c r="N5191" s="11" t="s">
        <v>15</v>
      </c>
      <c r="O5191" s="11" t="str">
        <f>VLOOKUP(E5191,State_Code_Name!$B$1:$C$52,2,0)</f>
        <v>North Carolina</v>
      </c>
    </row>
    <row r="5192" spans="1:15" x14ac:dyDescent="0.3">
      <c r="A5192" s="11">
        <v>826950</v>
      </c>
      <c r="B5192" s="12" t="s">
        <v>283</v>
      </c>
      <c r="C5192" s="12" t="s">
        <v>33</v>
      </c>
      <c r="D5192" s="12" t="s">
        <v>42</v>
      </c>
      <c r="E5192" s="11" t="s">
        <v>26</v>
      </c>
      <c r="F5192" s="11" t="s">
        <v>19</v>
      </c>
      <c r="G5192" s="37">
        <v>41755</v>
      </c>
      <c r="H5192" s="13">
        <v>41757</v>
      </c>
      <c r="I5192" s="21">
        <v>2</v>
      </c>
      <c r="J5192" s="43" t="s">
        <v>1483</v>
      </c>
      <c r="K5192" s="21">
        <f t="shared" si="162"/>
        <v>2014</v>
      </c>
      <c r="L5192" s="24">
        <f t="shared" si="163"/>
        <v>2</v>
      </c>
      <c r="M5192" s="11" t="s">
        <v>14</v>
      </c>
      <c r="N5192" s="11" t="s">
        <v>15</v>
      </c>
      <c r="O5192" s="11" t="str">
        <f>VLOOKUP(E5192,State_Code_Name!$B$1:$C$52,2,0)</f>
        <v>Georgia</v>
      </c>
    </row>
    <row r="5193" spans="1:15" x14ac:dyDescent="0.3">
      <c r="A5193" s="11">
        <v>1595041</v>
      </c>
      <c r="B5193" s="12" t="s">
        <v>1174</v>
      </c>
      <c r="C5193" s="12" t="s">
        <v>33</v>
      </c>
      <c r="D5193" s="12" t="s">
        <v>45</v>
      </c>
      <c r="E5193" s="11" t="s">
        <v>60</v>
      </c>
      <c r="F5193" s="11" t="s">
        <v>19</v>
      </c>
      <c r="G5193" s="37">
        <v>42283</v>
      </c>
      <c r="H5193" s="13">
        <v>42285</v>
      </c>
      <c r="I5193" s="21">
        <v>2</v>
      </c>
      <c r="J5193" s="43" t="s">
        <v>1473</v>
      </c>
      <c r="K5193" s="21">
        <f t="shared" si="162"/>
        <v>2015</v>
      </c>
      <c r="L5193" s="24">
        <f t="shared" si="163"/>
        <v>4</v>
      </c>
      <c r="M5193" s="11" t="s">
        <v>14</v>
      </c>
      <c r="N5193" s="11" t="s">
        <v>15</v>
      </c>
      <c r="O5193" s="11" t="str">
        <f>VLOOKUP(E5193,State_Code_Name!$B$1:$C$52,2,0)</f>
        <v>Illinois</v>
      </c>
    </row>
    <row r="5194" spans="1:15" x14ac:dyDescent="0.3">
      <c r="A5194" s="11">
        <v>606751</v>
      </c>
      <c r="B5194" s="12" t="s">
        <v>51</v>
      </c>
      <c r="C5194" s="12" t="s">
        <v>33</v>
      </c>
      <c r="D5194" s="12" t="s">
        <v>45</v>
      </c>
      <c r="E5194" s="11" t="s">
        <v>67</v>
      </c>
      <c r="F5194" s="11" t="s">
        <v>58</v>
      </c>
      <c r="G5194" s="37">
        <v>41599</v>
      </c>
      <c r="H5194" s="13">
        <v>41604</v>
      </c>
      <c r="I5194" s="21">
        <v>5</v>
      </c>
      <c r="J5194" s="43" t="s">
        <v>1479</v>
      </c>
      <c r="K5194" s="21">
        <f t="shared" si="162"/>
        <v>2013</v>
      </c>
      <c r="L5194" s="24">
        <f t="shared" si="163"/>
        <v>4</v>
      </c>
      <c r="M5194" s="11" t="s">
        <v>14</v>
      </c>
      <c r="N5194" s="11" t="s">
        <v>15</v>
      </c>
      <c r="O5194" s="11" t="str">
        <f>VLOOKUP(E5194,State_Code_Name!$B$1:$C$52,2,0)</f>
        <v>Michigan</v>
      </c>
    </row>
    <row r="5195" spans="1:15" x14ac:dyDescent="0.3">
      <c r="A5195" s="11">
        <v>1134876</v>
      </c>
      <c r="B5195" s="12" t="s">
        <v>407</v>
      </c>
      <c r="C5195" s="12" t="s">
        <v>33</v>
      </c>
      <c r="D5195" s="12" t="s">
        <v>160</v>
      </c>
      <c r="E5195" s="11" t="s">
        <v>171</v>
      </c>
      <c r="F5195" s="11" t="s">
        <v>19</v>
      </c>
      <c r="G5195" s="37">
        <v>41971</v>
      </c>
      <c r="H5195" s="13">
        <v>41971</v>
      </c>
      <c r="I5195" s="21">
        <v>0</v>
      </c>
      <c r="J5195" s="43" t="s">
        <v>1479</v>
      </c>
      <c r="K5195" s="21">
        <f t="shared" si="162"/>
        <v>2014</v>
      </c>
      <c r="L5195" s="24">
        <f t="shared" si="163"/>
        <v>4</v>
      </c>
      <c r="M5195" s="11" t="s">
        <v>14</v>
      </c>
      <c r="N5195" s="11" t="s">
        <v>15</v>
      </c>
      <c r="O5195" s="11" t="str">
        <f>VLOOKUP(E5195,State_Code_Name!$B$1:$C$52,2,0)</f>
        <v>Louisiana</v>
      </c>
    </row>
    <row r="5196" spans="1:15" x14ac:dyDescent="0.3">
      <c r="A5196" s="11">
        <v>768152</v>
      </c>
      <c r="B5196" s="12" t="s">
        <v>226</v>
      </c>
      <c r="C5196" s="12" t="s">
        <v>33</v>
      </c>
      <c r="D5196" s="12" t="s">
        <v>160</v>
      </c>
      <c r="E5196" s="11" t="s">
        <v>18</v>
      </c>
      <c r="F5196" s="11" t="s">
        <v>58</v>
      </c>
      <c r="G5196" s="37">
        <v>41717</v>
      </c>
      <c r="H5196" s="13">
        <v>41722</v>
      </c>
      <c r="I5196" s="21">
        <v>5</v>
      </c>
      <c r="J5196" s="43" t="s">
        <v>1476</v>
      </c>
      <c r="K5196" s="21">
        <f t="shared" si="162"/>
        <v>2014</v>
      </c>
      <c r="L5196" s="24">
        <f t="shared" si="163"/>
        <v>1</v>
      </c>
      <c r="M5196" s="11" t="s">
        <v>14</v>
      </c>
      <c r="N5196" s="11" t="s">
        <v>15</v>
      </c>
      <c r="O5196" s="11" t="str">
        <f>VLOOKUP(E5196,State_Code_Name!$B$1:$C$52,2,0)</f>
        <v>California</v>
      </c>
    </row>
    <row r="5197" spans="1:15" x14ac:dyDescent="0.3">
      <c r="A5197" s="11">
        <v>1147249</v>
      </c>
      <c r="B5197" s="12" t="s">
        <v>39</v>
      </c>
      <c r="C5197" s="12" t="s">
        <v>33</v>
      </c>
      <c r="D5197" s="12" t="s">
        <v>115</v>
      </c>
      <c r="E5197" s="11" t="s">
        <v>41</v>
      </c>
      <c r="F5197" s="11" t="s">
        <v>19</v>
      </c>
      <c r="G5197" s="37">
        <v>41981</v>
      </c>
      <c r="H5197" s="13">
        <v>41981</v>
      </c>
      <c r="I5197" s="21">
        <v>0</v>
      </c>
      <c r="J5197" s="43" t="s">
        <v>1475</v>
      </c>
      <c r="K5197" s="21">
        <f t="shared" si="162"/>
        <v>2014</v>
      </c>
      <c r="L5197" s="24">
        <f t="shared" si="163"/>
        <v>4</v>
      </c>
      <c r="M5197" s="11" t="s">
        <v>14</v>
      </c>
      <c r="N5197" s="11" t="s">
        <v>15</v>
      </c>
      <c r="O5197" s="11" t="str">
        <f>VLOOKUP(E5197,State_Code_Name!$B$1:$C$52,2,0)</f>
        <v>Nevada</v>
      </c>
    </row>
    <row r="5198" spans="1:15" x14ac:dyDescent="0.3">
      <c r="A5198" s="11">
        <v>1811748</v>
      </c>
      <c r="B5198" s="12" t="s">
        <v>1164</v>
      </c>
      <c r="C5198" s="12" t="s">
        <v>53</v>
      </c>
      <c r="D5198" s="12" t="s">
        <v>1439</v>
      </c>
      <c r="E5198" s="11" t="s">
        <v>47</v>
      </c>
      <c r="F5198" s="11" t="s">
        <v>19</v>
      </c>
      <c r="G5198" s="37">
        <v>42430</v>
      </c>
      <c r="H5198" s="13">
        <v>42430</v>
      </c>
      <c r="I5198" s="21">
        <v>0</v>
      </c>
      <c r="J5198" s="43" t="s">
        <v>1476</v>
      </c>
      <c r="K5198" s="21">
        <f t="shared" si="162"/>
        <v>2016</v>
      </c>
      <c r="L5198" s="24">
        <f t="shared" si="163"/>
        <v>1</v>
      </c>
      <c r="M5198" s="11" t="s">
        <v>14</v>
      </c>
      <c r="N5198" s="11" t="s">
        <v>15</v>
      </c>
      <c r="O5198" s="11" t="str">
        <f>VLOOKUP(E5198,State_Code_Name!$B$1:$C$52,2,0)</f>
        <v>Pennsylvania</v>
      </c>
    </row>
    <row r="5199" spans="1:15" x14ac:dyDescent="0.3">
      <c r="A5199" s="11">
        <v>1198225</v>
      </c>
      <c r="B5199" s="12" t="s">
        <v>48</v>
      </c>
      <c r="C5199" s="12" t="s">
        <v>27</v>
      </c>
      <c r="D5199" s="12" t="s">
        <v>28</v>
      </c>
      <c r="E5199" s="11" t="s">
        <v>122</v>
      </c>
      <c r="F5199" s="11" t="s">
        <v>19</v>
      </c>
      <c r="G5199" s="37">
        <v>42022</v>
      </c>
      <c r="H5199" s="13">
        <v>42022</v>
      </c>
      <c r="I5199" s="21">
        <v>0</v>
      </c>
      <c r="J5199" s="43" t="s">
        <v>1474</v>
      </c>
      <c r="K5199" s="21">
        <f t="shared" si="162"/>
        <v>2015</v>
      </c>
      <c r="L5199" s="24">
        <f t="shared" si="163"/>
        <v>1</v>
      </c>
      <c r="M5199" s="11" t="s">
        <v>14</v>
      </c>
      <c r="N5199" s="11" t="s">
        <v>14</v>
      </c>
      <c r="O5199" s="11" t="str">
        <f>VLOOKUP(E5199,State_Code_Name!$B$1:$C$52,2,0)</f>
        <v>Maryland</v>
      </c>
    </row>
    <row r="5200" spans="1:15" x14ac:dyDescent="0.3">
      <c r="A5200" s="11">
        <v>2057214</v>
      </c>
      <c r="B5200" s="12" t="s">
        <v>82</v>
      </c>
      <c r="C5200" s="12" t="s">
        <v>37</v>
      </c>
      <c r="D5200" s="12" t="s">
        <v>201</v>
      </c>
      <c r="E5200" s="11" t="s">
        <v>158</v>
      </c>
      <c r="F5200" s="11" t="s">
        <v>19</v>
      </c>
      <c r="G5200" s="37">
        <v>42592</v>
      </c>
      <c r="H5200" s="13">
        <v>42594</v>
      </c>
      <c r="I5200" s="21">
        <v>2</v>
      </c>
      <c r="J5200" s="43" t="s">
        <v>1482</v>
      </c>
      <c r="K5200" s="21">
        <f t="shared" si="162"/>
        <v>2016</v>
      </c>
      <c r="L5200" s="24">
        <f t="shared" si="163"/>
        <v>3</v>
      </c>
      <c r="M5200" s="11" t="s">
        <v>14</v>
      </c>
      <c r="N5200" s="11" t="s">
        <v>15</v>
      </c>
      <c r="O5200" s="11" t="str">
        <f>VLOOKUP(E5200,State_Code_Name!$B$1:$C$52,2,0)</f>
        <v>New Mexico</v>
      </c>
    </row>
    <row r="5201" spans="1:15" x14ac:dyDescent="0.3">
      <c r="A5201" s="11">
        <v>1050272</v>
      </c>
      <c r="B5201" s="12" t="s">
        <v>44</v>
      </c>
      <c r="C5201" s="12" t="s">
        <v>33</v>
      </c>
      <c r="D5201" s="12" t="s">
        <v>160</v>
      </c>
      <c r="E5201" s="11" t="s">
        <v>325</v>
      </c>
      <c r="F5201" s="11" t="s">
        <v>303</v>
      </c>
      <c r="G5201" s="37">
        <v>41911</v>
      </c>
      <c r="H5201" s="13">
        <v>41912</v>
      </c>
      <c r="I5201" s="21">
        <v>1</v>
      </c>
      <c r="J5201" s="43" t="s">
        <v>1480</v>
      </c>
      <c r="K5201" s="21">
        <f t="shared" si="162"/>
        <v>2014</v>
      </c>
      <c r="L5201" s="24">
        <f t="shared" si="163"/>
        <v>3</v>
      </c>
      <c r="M5201" s="11" t="s">
        <v>14</v>
      </c>
      <c r="N5201" s="11" t="s">
        <v>15</v>
      </c>
      <c r="O5201" s="11" t="str">
        <f>VLOOKUP(E5201,State_Code_Name!$B$1:$C$52,2,0)</f>
        <v>South Dakota</v>
      </c>
    </row>
    <row r="5202" spans="1:15" x14ac:dyDescent="0.3">
      <c r="A5202" s="11">
        <v>1982212</v>
      </c>
      <c r="B5202" s="12" t="s">
        <v>722</v>
      </c>
      <c r="C5202" s="12" t="s">
        <v>27</v>
      </c>
      <c r="D5202" s="12" t="s">
        <v>28</v>
      </c>
      <c r="E5202" s="11" t="s">
        <v>71</v>
      </c>
      <c r="F5202" s="11" t="s">
        <v>19</v>
      </c>
      <c r="G5202" s="37">
        <v>42544</v>
      </c>
      <c r="H5202" s="13">
        <v>42549</v>
      </c>
      <c r="I5202" s="21">
        <v>5</v>
      </c>
      <c r="J5202" s="43" t="s">
        <v>1477</v>
      </c>
      <c r="K5202" s="21">
        <f t="shared" si="162"/>
        <v>2016</v>
      </c>
      <c r="L5202" s="24">
        <f t="shared" si="163"/>
        <v>2</v>
      </c>
      <c r="M5202" s="11" t="s">
        <v>14</v>
      </c>
      <c r="N5202" s="11" t="s">
        <v>15</v>
      </c>
      <c r="O5202" s="11" t="str">
        <f>VLOOKUP(E5202,State_Code_Name!$B$1:$C$52,2,0)</f>
        <v>Massachusetts</v>
      </c>
    </row>
    <row r="5203" spans="1:15" x14ac:dyDescent="0.3">
      <c r="A5203" s="11">
        <v>398258</v>
      </c>
      <c r="B5203" s="12" t="s">
        <v>59</v>
      </c>
      <c r="C5203" s="12" t="s">
        <v>16</v>
      </c>
      <c r="D5203" s="12" t="s">
        <v>21</v>
      </c>
      <c r="E5203" s="11" t="s">
        <v>80</v>
      </c>
      <c r="F5203" s="11" t="s">
        <v>19</v>
      </c>
      <c r="G5203" s="37">
        <v>41397</v>
      </c>
      <c r="H5203" s="13">
        <v>41397</v>
      </c>
      <c r="I5203" s="21">
        <v>0</v>
      </c>
      <c r="J5203" s="43" t="s">
        <v>1471</v>
      </c>
      <c r="K5203" s="21">
        <f t="shared" si="162"/>
        <v>2013</v>
      </c>
      <c r="L5203" s="24">
        <f t="shared" si="163"/>
        <v>2</v>
      </c>
      <c r="M5203" s="11" t="s">
        <v>14</v>
      </c>
      <c r="N5203" s="11" t="s">
        <v>15</v>
      </c>
      <c r="O5203" s="11" t="str">
        <f>VLOOKUP(E5203,State_Code_Name!$B$1:$C$52,2,0)</f>
        <v>Minnesota</v>
      </c>
    </row>
    <row r="5204" spans="1:15" x14ac:dyDescent="0.3">
      <c r="A5204" s="11">
        <v>1896212</v>
      </c>
      <c r="B5204" s="12" t="s">
        <v>39</v>
      </c>
      <c r="C5204" s="12" t="s">
        <v>37</v>
      </c>
      <c r="D5204" s="12" t="s">
        <v>81</v>
      </c>
      <c r="E5204" s="11" t="s">
        <v>12</v>
      </c>
      <c r="F5204" s="11" t="s">
        <v>58</v>
      </c>
      <c r="G5204" s="37">
        <v>42486</v>
      </c>
      <c r="H5204" s="13">
        <v>42489</v>
      </c>
      <c r="I5204" s="21">
        <v>3</v>
      </c>
      <c r="J5204" s="43" t="s">
        <v>1483</v>
      </c>
      <c r="K5204" s="21">
        <f t="shared" si="162"/>
        <v>2016</v>
      </c>
      <c r="L5204" s="24">
        <f t="shared" si="163"/>
        <v>2</v>
      </c>
      <c r="M5204" s="11" t="s">
        <v>14</v>
      </c>
      <c r="N5204" s="11" t="s">
        <v>15</v>
      </c>
      <c r="O5204" s="11" t="str">
        <f>VLOOKUP(E5204,State_Code_Name!$B$1:$C$52,2,0)</f>
        <v>Virginia</v>
      </c>
    </row>
    <row r="5205" spans="1:15" x14ac:dyDescent="0.3">
      <c r="A5205" s="11">
        <v>742422</v>
      </c>
      <c r="B5205" s="12" t="s">
        <v>39</v>
      </c>
      <c r="C5205" s="12" t="s">
        <v>9</v>
      </c>
      <c r="D5205" s="12" t="s">
        <v>133</v>
      </c>
      <c r="E5205" s="11" t="s">
        <v>129</v>
      </c>
      <c r="F5205" s="11" t="s">
        <v>13</v>
      </c>
      <c r="G5205" s="37">
        <v>41702</v>
      </c>
      <c r="H5205" s="13">
        <v>41705</v>
      </c>
      <c r="I5205" s="21">
        <v>3</v>
      </c>
      <c r="J5205" s="43" t="s">
        <v>1476</v>
      </c>
      <c r="K5205" s="21">
        <f t="shared" si="162"/>
        <v>2014</v>
      </c>
      <c r="L5205" s="24">
        <f t="shared" si="163"/>
        <v>1</v>
      </c>
      <c r="M5205" s="11" t="s">
        <v>14</v>
      </c>
      <c r="N5205" s="11" t="s">
        <v>15</v>
      </c>
      <c r="O5205" s="11" t="str">
        <f>VLOOKUP(E5205,State_Code_Name!$B$1:$C$52,2,0)</f>
        <v>New Hampshire</v>
      </c>
    </row>
    <row r="5206" spans="1:15" x14ac:dyDescent="0.3">
      <c r="A5206" s="11">
        <v>1860358</v>
      </c>
      <c r="B5206" s="12" t="s">
        <v>301</v>
      </c>
      <c r="C5206" s="12" t="s">
        <v>62</v>
      </c>
      <c r="D5206" s="12" t="s">
        <v>279</v>
      </c>
      <c r="E5206" s="11" t="s">
        <v>23</v>
      </c>
      <c r="F5206" s="11" t="s">
        <v>19</v>
      </c>
      <c r="G5206" s="37">
        <v>42461</v>
      </c>
      <c r="H5206" s="13">
        <v>42461</v>
      </c>
      <c r="I5206" s="21">
        <v>0</v>
      </c>
      <c r="J5206" s="43" t="s">
        <v>1483</v>
      </c>
      <c r="K5206" s="21">
        <f t="shared" si="162"/>
        <v>2016</v>
      </c>
      <c r="L5206" s="24">
        <f t="shared" si="163"/>
        <v>2</v>
      </c>
      <c r="M5206" s="11" t="s">
        <v>14</v>
      </c>
      <c r="N5206" s="11" t="s">
        <v>15</v>
      </c>
      <c r="O5206" s="11" t="str">
        <f>VLOOKUP(E5206,State_Code_Name!$B$1:$C$52,2,0)</f>
        <v>New York</v>
      </c>
    </row>
    <row r="5207" spans="1:15" x14ac:dyDescent="0.3">
      <c r="A5207" s="11">
        <v>601720</v>
      </c>
      <c r="B5207" s="12" t="s">
        <v>31</v>
      </c>
      <c r="C5207" s="12" t="s">
        <v>16</v>
      </c>
      <c r="D5207" s="12" t="s">
        <v>21</v>
      </c>
      <c r="E5207" s="11"/>
      <c r="F5207" s="11" t="s">
        <v>303</v>
      </c>
      <c r="G5207" s="37">
        <v>41596</v>
      </c>
      <c r="H5207" s="13">
        <v>41596</v>
      </c>
      <c r="I5207" s="21">
        <v>0</v>
      </c>
      <c r="J5207" s="43" t="s">
        <v>1479</v>
      </c>
      <c r="K5207" s="21">
        <f t="shared" si="162"/>
        <v>2013</v>
      </c>
      <c r="L5207" s="24">
        <f t="shared" si="163"/>
        <v>4</v>
      </c>
      <c r="M5207" s="11" t="s">
        <v>14</v>
      </c>
      <c r="N5207" s="11" t="s">
        <v>14</v>
      </c>
      <c r="O5207" s="11" t="e">
        <f>VLOOKUP(E5207,State_Code_Name!$B$1:$C$52,2,0)</f>
        <v>#N/A</v>
      </c>
    </row>
    <row r="5208" spans="1:15" x14ac:dyDescent="0.3">
      <c r="A5208" s="11">
        <v>1581964</v>
      </c>
      <c r="B5208" s="12" t="s">
        <v>104</v>
      </c>
      <c r="C5208" s="12" t="s">
        <v>33</v>
      </c>
      <c r="D5208" s="12" t="s">
        <v>115</v>
      </c>
      <c r="E5208" s="11" t="s">
        <v>99</v>
      </c>
      <c r="F5208" s="11" t="s">
        <v>19</v>
      </c>
      <c r="G5208" s="37">
        <v>42274</v>
      </c>
      <c r="H5208" s="13">
        <v>42274</v>
      </c>
      <c r="I5208" s="21">
        <v>0</v>
      </c>
      <c r="J5208" s="43" t="s">
        <v>1480</v>
      </c>
      <c r="K5208" s="21">
        <f t="shared" si="162"/>
        <v>2015</v>
      </c>
      <c r="L5208" s="24">
        <f t="shared" si="163"/>
        <v>3</v>
      </c>
      <c r="M5208" s="11" t="s">
        <v>14</v>
      </c>
      <c r="N5208" s="11" t="s">
        <v>14</v>
      </c>
      <c r="O5208" s="11" t="str">
        <f>VLOOKUP(E5208,State_Code_Name!$B$1:$C$52,2,0)</f>
        <v>Arizona</v>
      </c>
    </row>
    <row r="5209" spans="1:15" x14ac:dyDescent="0.3">
      <c r="A5209" s="11">
        <v>316370</v>
      </c>
      <c r="B5209" s="12" t="s">
        <v>31</v>
      </c>
      <c r="C5209" s="12" t="s">
        <v>27</v>
      </c>
      <c r="D5209" s="12" t="s">
        <v>28</v>
      </c>
      <c r="E5209" s="11" t="s">
        <v>32</v>
      </c>
      <c r="F5209" s="11" t="s">
        <v>19</v>
      </c>
      <c r="G5209" s="37">
        <v>41318</v>
      </c>
      <c r="H5209" s="13">
        <v>41320</v>
      </c>
      <c r="I5209" s="21">
        <v>2</v>
      </c>
      <c r="J5209" s="43" t="s">
        <v>1478</v>
      </c>
      <c r="K5209" s="21">
        <f t="shared" si="162"/>
        <v>2013</v>
      </c>
      <c r="L5209" s="24">
        <f t="shared" si="163"/>
        <v>1</v>
      </c>
      <c r="M5209" s="11" t="s">
        <v>14</v>
      </c>
      <c r="N5209" s="11" t="s">
        <v>15</v>
      </c>
      <c r="O5209" s="11" t="str">
        <f>VLOOKUP(E5209,State_Code_Name!$B$1:$C$52,2,0)</f>
        <v>Texas</v>
      </c>
    </row>
    <row r="5210" spans="1:15" x14ac:dyDescent="0.3">
      <c r="A5210" s="11">
        <v>605170</v>
      </c>
      <c r="B5210" s="12" t="s">
        <v>92</v>
      </c>
      <c r="C5210" s="12" t="s">
        <v>9</v>
      </c>
      <c r="D5210" s="12" t="s">
        <v>10</v>
      </c>
      <c r="E5210" s="11" t="s">
        <v>23</v>
      </c>
      <c r="F5210" s="11" t="s">
        <v>13</v>
      </c>
      <c r="G5210" s="37">
        <v>41598</v>
      </c>
      <c r="H5210" s="13">
        <v>41599</v>
      </c>
      <c r="I5210" s="21">
        <v>1</v>
      </c>
      <c r="J5210" s="43" t="s">
        <v>1479</v>
      </c>
      <c r="K5210" s="21">
        <f t="shared" si="162"/>
        <v>2013</v>
      </c>
      <c r="L5210" s="24">
        <f t="shared" si="163"/>
        <v>4</v>
      </c>
      <c r="M5210" s="11" t="s">
        <v>14</v>
      </c>
      <c r="N5210" s="11" t="s">
        <v>14</v>
      </c>
      <c r="O5210" s="11" t="str">
        <f>VLOOKUP(E5210,State_Code_Name!$B$1:$C$52,2,0)</f>
        <v>New York</v>
      </c>
    </row>
    <row r="5211" spans="1:15" x14ac:dyDescent="0.3">
      <c r="A5211" s="11">
        <v>1797761</v>
      </c>
      <c r="B5211" s="12" t="s">
        <v>55</v>
      </c>
      <c r="C5211" s="12" t="s">
        <v>53</v>
      </c>
      <c r="D5211" s="12" t="s">
        <v>1439</v>
      </c>
      <c r="E5211" s="11" t="s">
        <v>18</v>
      </c>
      <c r="F5211" s="11" t="s">
        <v>19</v>
      </c>
      <c r="G5211" s="37">
        <v>42422</v>
      </c>
      <c r="H5211" s="13">
        <v>42422</v>
      </c>
      <c r="I5211" s="21">
        <v>0</v>
      </c>
      <c r="J5211" s="43" t="s">
        <v>1478</v>
      </c>
      <c r="K5211" s="21">
        <f t="shared" si="162"/>
        <v>2016</v>
      </c>
      <c r="L5211" s="24">
        <f t="shared" si="163"/>
        <v>1</v>
      </c>
      <c r="M5211" s="11" t="s">
        <v>14</v>
      </c>
      <c r="N5211" s="11" t="s">
        <v>14</v>
      </c>
      <c r="O5211" s="11" t="str">
        <f>VLOOKUP(E5211,State_Code_Name!$B$1:$C$52,2,0)</f>
        <v>California</v>
      </c>
    </row>
    <row r="5212" spans="1:15" x14ac:dyDescent="0.3">
      <c r="A5212" s="11">
        <v>1665411</v>
      </c>
      <c r="B5212" s="12" t="s">
        <v>59</v>
      </c>
      <c r="C5212" s="12" t="s">
        <v>37</v>
      </c>
      <c r="D5212" s="12" t="s">
        <v>146</v>
      </c>
      <c r="E5212" s="11" t="s">
        <v>85</v>
      </c>
      <c r="F5212" s="11" t="s">
        <v>19</v>
      </c>
      <c r="G5212" s="37">
        <v>42328</v>
      </c>
      <c r="H5212" s="13">
        <v>42328</v>
      </c>
      <c r="I5212" s="21">
        <v>0</v>
      </c>
      <c r="J5212" s="43" t="s">
        <v>1479</v>
      </c>
      <c r="K5212" s="21">
        <f t="shared" si="162"/>
        <v>2015</v>
      </c>
      <c r="L5212" s="24">
        <f t="shared" si="163"/>
        <v>4</v>
      </c>
      <c r="M5212" s="11" t="s">
        <v>14</v>
      </c>
      <c r="N5212" s="11" t="s">
        <v>15</v>
      </c>
      <c r="O5212" s="11" t="str">
        <f>VLOOKUP(E5212,State_Code_Name!$B$1:$C$52,2,0)</f>
        <v>Wisconsin</v>
      </c>
    </row>
    <row r="5213" spans="1:15" x14ac:dyDescent="0.3">
      <c r="A5213" s="11">
        <v>617360</v>
      </c>
      <c r="B5213" s="12" t="s">
        <v>483</v>
      </c>
      <c r="C5213" s="12" t="s">
        <v>33</v>
      </c>
      <c r="D5213" s="12" t="s">
        <v>45</v>
      </c>
      <c r="E5213" s="11" t="s">
        <v>18</v>
      </c>
      <c r="F5213" s="11" t="s">
        <v>19</v>
      </c>
      <c r="G5213" s="37">
        <v>41610</v>
      </c>
      <c r="H5213" s="13">
        <v>41610</v>
      </c>
      <c r="I5213" s="21">
        <v>0</v>
      </c>
      <c r="J5213" s="43" t="s">
        <v>1475</v>
      </c>
      <c r="K5213" s="21">
        <f t="shared" si="162"/>
        <v>2013</v>
      </c>
      <c r="L5213" s="24">
        <f t="shared" si="163"/>
        <v>4</v>
      </c>
      <c r="M5213" s="11" t="s">
        <v>14</v>
      </c>
      <c r="N5213" s="11" t="s">
        <v>15</v>
      </c>
      <c r="O5213" s="11" t="str">
        <f>VLOOKUP(E5213,State_Code_Name!$B$1:$C$52,2,0)</f>
        <v>California</v>
      </c>
    </row>
    <row r="5214" spans="1:15" x14ac:dyDescent="0.3">
      <c r="A5214" s="11">
        <v>2069992</v>
      </c>
      <c r="B5214" s="12" t="s">
        <v>97</v>
      </c>
      <c r="C5214" s="12" t="s">
        <v>53</v>
      </c>
      <c r="D5214" s="12" t="s">
        <v>102</v>
      </c>
      <c r="E5214" s="11" t="s">
        <v>60</v>
      </c>
      <c r="F5214" s="11" t="s">
        <v>58</v>
      </c>
      <c r="G5214" s="37">
        <v>42600</v>
      </c>
      <c r="H5214" s="13">
        <v>42602</v>
      </c>
      <c r="I5214" s="21">
        <v>2</v>
      </c>
      <c r="J5214" s="43" t="s">
        <v>1482</v>
      </c>
      <c r="K5214" s="21">
        <f t="shared" si="162"/>
        <v>2016</v>
      </c>
      <c r="L5214" s="24">
        <f t="shared" si="163"/>
        <v>3</v>
      </c>
      <c r="M5214" s="11" t="s">
        <v>14</v>
      </c>
      <c r="N5214" s="11" t="s">
        <v>15</v>
      </c>
      <c r="O5214" s="11" t="str">
        <f>VLOOKUP(E5214,State_Code_Name!$B$1:$C$52,2,0)</f>
        <v>Illinois</v>
      </c>
    </row>
    <row r="5215" spans="1:15" x14ac:dyDescent="0.3">
      <c r="A5215" s="11">
        <v>386177</v>
      </c>
      <c r="B5215" s="12" t="s">
        <v>31</v>
      </c>
      <c r="C5215" s="12" t="s">
        <v>27</v>
      </c>
      <c r="D5215" s="12" t="s">
        <v>1449</v>
      </c>
      <c r="E5215" s="11" t="s">
        <v>36</v>
      </c>
      <c r="F5215" s="11" t="s">
        <v>19</v>
      </c>
      <c r="G5215" s="37">
        <v>41382</v>
      </c>
      <c r="H5215" s="13">
        <v>41383</v>
      </c>
      <c r="I5215" s="21">
        <v>1</v>
      </c>
      <c r="J5215" s="43" t="s">
        <v>1483</v>
      </c>
      <c r="K5215" s="21">
        <f t="shared" si="162"/>
        <v>2013</v>
      </c>
      <c r="L5215" s="24">
        <f t="shared" si="163"/>
        <v>2</v>
      </c>
      <c r="M5215" s="11" t="s">
        <v>14</v>
      </c>
      <c r="N5215" s="11" t="s">
        <v>15</v>
      </c>
      <c r="O5215" s="11" t="str">
        <f>VLOOKUP(E5215,State_Code_Name!$B$1:$C$52,2,0)</f>
        <v>Florida</v>
      </c>
    </row>
    <row r="5216" spans="1:15" x14ac:dyDescent="0.3">
      <c r="A5216" s="11">
        <v>265342</v>
      </c>
      <c r="B5216" s="12" t="s">
        <v>22</v>
      </c>
      <c r="C5216" s="12" t="s">
        <v>16</v>
      </c>
      <c r="D5216" s="12" t="s">
        <v>25</v>
      </c>
      <c r="E5216" s="11" t="s">
        <v>71</v>
      </c>
      <c r="F5216" s="11" t="s">
        <v>19</v>
      </c>
      <c r="G5216" s="37">
        <v>41302</v>
      </c>
      <c r="H5216" s="13">
        <v>41304</v>
      </c>
      <c r="I5216" s="21">
        <v>2</v>
      </c>
      <c r="J5216" s="43" t="s">
        <v>1474</v>
      </c>
      <c r="K5216" s="21">
        <f t="shared" si="162"/>
        <v>2013</v>
      </c>
      <c r="L5216" s="24">
        <f t="shared" si="163"/>
        <v>1</v>
      </c>
      <c r="M5216" s="11" t="s">
        <v>14</v>
      </c>
      <c r="N5216" s="11" t="s">
        <v>15</v>
      </c>
      <c r="O5216" s="11" t="str">
        <f>VLOOKUP(E5216,State_Code_Name!$B$1:$C$52,2,0)</f>
        <v>Massachusetts</v>
      </c>
    </row>
    <row r="5217" spans="1:15" x14ac:dyDescent="0.3">
      <c r="A5217" s="11">
        <v>1615691</v>
      </c>
      <c r="B5217" s="12" t="s">
        <v>178</v>
      </c>
      <c r="C5217" s="12" t="s">
        <v>27</v>
      </c>
      <c r="D5217" s="12" t="s">
        <v>57</v>
      </c>
      <c r="E5217" s="11" t="s">
        <v>67</v>
      </c>
      <c r="F5217" s="11" t="s">
        <v>19</v>
      </c>
      <c r="G5217" s="37">
        <v>42297</v>
      </c>
      <c r="H5217" s="13">
        <v>42297</v>
      </c>
      <c r="I5217" s="21">
        <v>0</v>
      </c>
      <c r="J5217" s="43" t="s">
        <v>1473</v>
      </c>
      <c r="K5217" s="21">
        <f t="shared" si="162"/>
        <v>2015</v>
      </c>
      <c r="L5217" s="24">
        <f t="shared" si="163"/>
        <v>4</v>
      </c>
      <c r="M5217" s="11" t="s">
        <v>14</v>
      </c>
      <c r="N5217" s="11" t="s">
        <v>14</v>
      </c>
      <c r="O5217" s="11" t="str">
        <f>VLOOKUP(E5217,State_Code_Name!$B$1:$C$52,2,0)</f>
        <v>Michigan</v>
      </c>
    </row>
    <row r="5218" spans="1:15" x14ac:dyDescent="0.3">
      <c r="A5218" s="11">
        <v>519534</v>
      </c>
      <c r="B5218" s="12" t="s">
        <v>162</v>
      </c>
      <c r="C5218" s="12" t="s">
        <v>27</v>
      </c>
      <c r="D5218" s="12" t="s">
        <v>57</v>
      </c>
      <c r="E5218" s="11" t="s">
        <v>60</v>
      </c>
      <c r="F5218" s="11" t="s">
        <v>303</v>
      </c>
      <c r="G5218" s="37">
        <v>41526</v>
      </c>
      <c r="H5218" s="13">
        <v>41526</v>
      </c>
      <c r="I5218" s="21">
        <v>0</v>
      </c>
      <c r="J5218" s="43" t="s">
        <v>1480</v>
      </c>
      <c r="K5218" s="21">
        <f t="shared" si="162"/>
        <v>2013</v>
      </c>
      <c r="L5218" s="24">
        <f t="shared" si="163"/>
        <v>3</v>
      </c>
      <c r="M5218" s="11" t="s">
        <v>14</v>
      </c>
      <c r="N5218" s="11" t="s">
        <v>15</v>
      </c>
      <c r="O5218" s="11" t="str">
        <f>VLOOKUP(E5218,State_Code_Name!$B$1:$C$52,2,0)</f>
        <v>Illinois</v>
      </c>
    </row>
    <row r="5219" spans="1:15" x14ac:dyDescent="0.3">
      <c r="A5219" s="11">
        <v>1705996</v>
      </c>
      <c r="B5219" s="12" t="s">
        <v>95</v>
      </c>
      <c r="C5219" s="12" t="s">
        <v>16</v>
      </c>
      <c r="D5219" s="12" t="s">
        <v>76</v>
      </c>
      <c r="E5219" s="11" t="s">
        <v>49</v>
      </c>
      <c r="F5219" s="11" t="s">
        <v>13</v>
      </c>
      <c r="G5219" s="37">
        <v>42354</v>
      </c>
      <c r="H5219" s="13">
        <v>42355</v>
      </c>
      <c r="I5219" s="21">
        <v>1</v>
      </c>
      <c r="J5219" s="43" t="s">
        <v>1475</v>
      </c>
      <c r="K5219" s="21">
        <f t="shared" si="162"/>
        <v>2015</v>
      </c>
      <c r="L5219" s="24">
        <f t="shared" si="163"/>
        <v>4</v>
      </c>
      <c r="M5219" s="11" t="s">
        <v>14</v>
      </c>
      <c r="N5219" s="11" t="s">
        <v>15</v>
      </c>
      <c r="O5219" s="11" t="str">
        <f>VLOOKUP(E5219,State_Code_Name!$B$1:$C$52,2,0)</f>
        <v>New Jersey</v>
      </c>
    </row>
    <row r="5220" spans="1:15" x14ac:dyDescent="0.3">
      <c r="A5220" s="11">
        <v>496800</v>
      </c>
      <c r="B5220" s="12" t="s">
        <v>223</v>
      </c>
      <c r="C5220" s="12" t="s">
        <v>62</v>
      </c>
      <c r="D5220" s="12" t="s">
        <v>198</v>
      </c>
      <c r="E5220" s="11" t="s">
        <v>23</v>
      </c>
      <c r="F5220" s="11" t="s">
        <v>19</v>
      </c>
      <c r="G5220" s="37">
        <v>41506</v>
      </c>
      <c r="H5220" s="13">
        <v>41507</v>
      </c>
      <c r="I5220" s="21">
        <v>1</v>
      </c>
      <c r="J5220" s="43" t="s">
        <v>1482</v>
      </c>
      <c r="K5220" s="21">
        <f t="shared" si="162"/>
        <v>2013</v>
      </c>
      <c r="L5220" s="24">
        <f t="shared" si="163"/>
        <v>3</v>
      </c>
      <c r="M5220" s="11" t="s">
        <v>14</v>
      </c>
      <c r="N5220" s="11" t="s">
        <v>15</v>
      </c>
      <c r="O5220" s="11" t="str">
        <f>VLOOKUP(E5220,State_Code_Name!$B$1:$C$52,2,0)</f>
        <v>New York</v>
      </c>
    </row>
    <row r="5221" spans="1:15" x14ac:dyDescent="0.3">
      <c r="A5221" s="11">
        <v>2053692</v>
      </c>
      <c r="B5221" s="12" t="s">
        <v>207</v>
      </c>
      <c r="C5221" s="12" t="s">
        <v>33</v>
      </c>
      <c r="D5221" s="12" t="s">
        <v>42</v>
      </c>
      <c r="E5221" s="11" t="s">
        <v>171</v>
      </c>
      <c r="F5221" s="11" t="s">
        <v>303</v>
      </c>
      <c r="G5221" s="37">
        <v>42591</v>
      </c>
      <c r="H5221" s="13">
        <v>42592</v>
      </c>
      <c r="I5221" s="21">
        <v>1</v>
      </c>
      <c r="J5221" s="43" t="s">
        <v>1482</v>
      </c>
      <c r="K5221" s="21">
        <f t="shared" si="162"/>
        <v>2016</v>
      </c>
      <c r="L5221" s="24">
        <f t="shared" si="163"/>
        <v>3</v>
      </c>
      <c r="M5221" s="11" t="s">
        <v>14</v>
      </c>
      <c r="N5221" s="11" t="s">
        <v>15</v>
      </c>
      <c r="O5221" s="11" t="str">
        <f>VLOOKUP(E5221,State_Code_Name!$B$1:$C$52,2,0)</f>
        <v>Louisiana</v>
      </c>
    </row>
    <row r="5222" spans="1:15" x14ac:dyDescent="0.3">
      <c r="A5222" s="11">
        <v>1249250</v>
      </c>
      <c r="B5222" s="12" t="s">
        <v>223</v>
      </c>
      <c r="C5222" s="12" t="s">
        <v>62</v>
      </c>
      <c r="D5222" s="12" t="s">
        <v>279</v>
      </c>
      <c r="E5222" s="11" t="s">
        <v>18</v>
      </c>
      <c r="F5222" s="11" t="s">
        <v>19</v>
      </c>
      <c r="G5222" s="37">
        <v>42055</v>
      </c>
      <c r="H5222" s="13">
        <v>42055</v>
      </c>
      <c r="I5222" s="21">
        <v>0</v>
      </c>
      <c r="J5222" s="43" t="s">
        <v>1478</v>
      </c>
      <c r="K5222" s="21">
        <f t="shared" si="162"/>
        <v>2015</v>
      </c>
      <c r="L5222" s="24">
        <f t="shared" si="163"/>
        <v>1</v>
      </c>
      <c r="M5222" s="11" t="s">
        <v>14</v>
      </c>
      <c r="N5222" s="11" t="s">
        <v>15</v>
      </c>
      <c r="O5222" s="11" t="str">
        <f>VLOOKUP(E5222,State_Code_Name!$B$1:$C$52,2,0)</f>
        <v>California</v>
      </c>
    </row>
    <row r="5223" spans="1:15" x14ac:dyDescent="0.3">
      <c r="A5223" s="11">
        <v>1245741</v>
      </c>
      <c r="B5223" s="12" t="s">
        <v>83</v>
      </c>
      <c r="C5223" s="12" t="s">
        <v>27</v>
      </c>
      <c r="D5223" s="12" t="s">
        <v>28</v>
      </c>
      <c r="E5223" s="11" t="s">
        <v>67</v>
      </c>
      <c r="F5223" s="11" t="s">
        <v>19</v>
      </c>
      <c r="G5223" s="37">
        <v>42053</v>
      </c>
      <c r="H5223" s="13">
        <v>42053</v>
      </c>
      <c r="I5223" s="21">
        <v>0</v>
      </c>
      <c r="J5223" s="43" t="s">
        <v>1478</v>
      </c>
      <c r="K5223" s="21">
        <f t="shared" si="162"/>
        <v>2015</v>
      </c>
      <c r="L5223" s="24">
        <f t="shared" si="163"/>
        <v>1</v>
      </c>
      <c r="M5223" s="11" t="s">
        <v>14</v>
      </c>
      <c r="N5223" s="11" t="s">
        <v>15</v>
      </c>
      <c r="O5223" s="11" t="str">
        <f>VLOOKUP(E5223,State_Code_Name!$B$1:$C$52,2,0)</f>
        <v>Michigan</v>
      </c>
    </row>
    <row r="5224" spans="1:15" x14ac:dyDescent="0.3">
      <c r="A5224" s="11">
        <v>1641848</v>
      </c>
      <c r="B5224" s="12" t="s">
        <v>70</v>
      </c>
      <c r="C5224" s="12" t="s">
        <v>27</v>
      </c>
      <c r="D5224" s="12" t="s">
        <v>28</v>
      </c>
      <c r="E5224" s="11" t="s">
        <v>36</v>
      </c>
      <c r="F5224" s="11" t="s">
        <v>19</v>
      </c>
      <c r="G5224" s="37">
        <v>42313</v>
      </c>
      <c r="H5224" s="13">
        <v>42313</v>
      </c>
      <c r="I5224" s="21">
        <v>0</v>
      </c>
      <c r="J5224" s="43" t="s">
        <v>1479</v>
      </c>
      <c r="K5224" s="21">
        <f t="shared" si="162"/>
        <v>2015</v>
      </c>
      <c r="L5224" s="24">
        <f t="shared" si="163"/>
        <v>4</v>
      </c>
      <c r="M5224" s="11" t="s">
        <v>14</v>
      </c>
      <c r="N5224" s="11" t="s">
        <v>15</v>
      </c>
      <c r="O5224" s="11" t="str">
        <f>VLOOKUP(E5224,State_Code_Name!$B$1:$C$52,2,0)</f>
        <v>Florida</v>
      </c>
    </row>
    <row r="5225" spans="1:15" x14ac:dyDescent="0.3">
      <c r="A5225" s="11">
        <v>1225148</v>
      </c>
      <c r="B5225" s="12" t="s">
        <v>240</v>
      </c>
      <c r="C5225" s="12" t="s">
        <v>33</v>
      </c>
      <c r="D5225" s="12" t="s">
        <v>42</v>
      </c>
      <c r="E5225" s="11" t="s">
        <v>32</v>
      </c>
      <c r="F5225" s="11" t="s">
        <v>19</v>
      </c>
      <c r="G5225" s="37">
        <v>42039</v>
      </c>
      <c r="H5225" s="13">
        <v>42039</v>
      </c>
      <c r="I5225" s="21">
        <v>0</v>
      </c>
      <c r="J5225" s="43" t="s">
        <v>1478</v>
      </c>
      <c r="K5225" s="21">
        <f t="shared" si="162"/>
        <v>2015</v>
      </c>
      <c r="L5225" s="24">
        <f t="shared" si="163"/>
        <v>1</v>
      </c>
      <c r="M5225" s="11" t="s">
        <v>14</v>
      </c>
      <c r="N5225" s="11" t="s">
        <v>15</v>
      </c>
      <c r="O5225" s="11" t="str">
        <f>VLOOKUP(E5225,State_Code_Name!$B$1:$C$52,2,0)</f>
        <v>Texas</v>
      </c>
    </row>
    <row r="5226" spans="1:15" x14ac:dyDescent="0.3">
      <c r="A5226" s="11">
        <v>1538491</v>
      </c>
      <c r="B5226" s="12" t="s">
        <v>11</v>
      </c>
      <c r="C5226" s="12" t="s">
        <v>27</v>
      </c>
      <c r="D5226" s="12" t="s">
        <v>28</v>
      </c>
      <c r="E5226" s="11" t="s">
        <v>32</v>
      </c>
      <c r="F5226" s="11" t="s">
        <v>19</v>
      </c>
      <c r="G5226" s="37">
        <v>42242</v>
      </c>
      <c r="H5226" s="13">
        <v>42242</v>
      </c>
      <c r="I5226" s="21">
        <v>0</v>
      </c>
      <c r="J5226" s="43" t="s">
        <v>1482</v>
      </c>
      <c r="K5226" s="21">
        <f t="shared" si="162"/>
        <v>2015</v>
      </c>
      <c r="L5226" s="24">
        <f t="shared" si="163"/>
        <v>3</v>
      </c>
      <c r="M5226" s="11" t="s">
        <v>14</v>
      </c>
      <c r="N5226" s="11" t="s">
        <v>15</v>
      </c>
      <c r="O5226" s="11" t="str">
        <f>VLOOKUP(E5226,State_Code_Name!$B$1:$C$52,2,0)</f>
        <v>Texas</v>
      </c>
    </row>
    <row r="5227" spans="1:15" x14ac:dyDescent="0.3">
      <c r="A5227" s="11">
        <v>988690</v>
      </c>
      <c r="B5227" s="12" t="s">
        <v>35</v>
      </c>
      <c r="C5227" s="12" t="s">
        <v>27</v>
      </c>
      <c r="D5227" s="12" t="s">
        <v>28</v>
      </c>
      <c r="E5227" s="11" t="s">
        <v>26</v>
      </c>
      <c r="F5227" s="11" t="s">
        <v>19</v>
      </c>
      <c r="G5227" s="37">
        <v>41869</v>
      </c>
      <c r="H5227" s="13">
        <v>41872</v>
      </c>
      <c r="I5227" s="21">
        <v>3</v>
      </c>
      <c r="J5227" s="43" t="s">
        <v>1482</v>
      </c>
      <c r="K5227" s="21">
        <f t="shared" si="162"/>
        <v>2014</v>
      </c>
      <c r="L5227" s="24">
        <f t="shared" si="163"/>
        <v>3</v>
      </c>
      <c r="M5227" s="11" t="s">
        <v>14</v>
      </c>
      <c r="N5227" s="11" t="s">
        <v>15</v>
      </c>
      <c r="O5227" s="11" t="str">
        <f>VLOOKUP(E5227,State_Code_Name!$B$1:$C$52,2,0)</f>
        <v>Georgia</v>
      </c>
    </row>
    <row r="5228" spans="1:15" x14ac:dyDescent="0.3">
      <c r="A5228" s="11">
        <v>2121784</v>
      </c>
      <c r="B5228" s="12" t="s">
        <v>35</v>
      </c>
      <c r="C5228" s="12" t="s">
        <v>16</v>
      </c>
      <c r="D5228" s="12" t="s">
        <v>21</v>
      </c>
      <c r="E5228" s="11" t="s">
        <v>36</v>
      </c>
      <c r="F5228" s="11" t="s">
        <v>303</v>
      </c>
      <c r="G5228" s="37">
        <v>42633</v>
      </c>
      <c r="H5228" s="13">
        <v>42636</v>
      </c>
      <c r="I5228" s="21">
        <v>3</v>
      </c>
      <c r="J5228" s="43" t="s">
        <v>1480</v>
      </c>
      <c r="K5228" s="21">
        <f t="shared" si="162"/>
        <v>2016</v>
      </c>
      <c r="L5228" s="24">
        <f t="shared" si="163"/>
        <v>3</v>
      </c>
      <c r="M5228" s="11" t="s">
        <v>14</v>
      </c>
      <c r="N5228" s="11" t="s">
        <v>14</v>
      </c>
      <c r="O5228" s="11" t="str">
        <f>VLOOKUP(E5228,State_Code_Name!$B$1:$C$52,2,0)</f>
        <v>Florida</v>
      </c>
    </row>
    <row r="5229" spans="1:15" x14ac:dyDescent="0.3">
      <c r="A5229" s="11">
        <v>1599905</v>
      </c>
      <c r="B5229" s="12" t="s">
        <v>51</v>
      </c>
      <c r="C5229" s="12" t="s">
        <v>37</v>
      </c>
      <c r="D5229" s="12" t="s">
        <v>1447</v>
      </c>
      <c r="E5229" s="11" t="s">
        <v>23</v>
      </c>
      <c r="F5229" s="11" t="s">
        <v>19</v>
      </c>
      <c r="G5229" s="37">
        <v>42285</v>
      </c>
      <c r="H5229" s="13">
        <v>42285</v>
      </c>
      <c r="I5229" s="21">
        <v>0</v>
      </c>
      <c r="J5229" s="43" t="s">
        <v>1473</v>
      </c>
      <c r="K5229" s="21">
        <f t="shared" si="162"/>
        <v>2015</v>
      </c>
      <c r="L5229" s="24">
        <f t="shared" si="163"/>
        <v>4</v>
      </c>
      <c r="M5229" s="11" t="s">
        <v>14</v>
      </c>
      <c r="N5229" s="11" t="s">
        <v>14</v>
      </c>
      <c r="O5229" s="11" t="str">
        <f>VLOOKUP(E5229,State_Code_Name!$B$1:$C$52,2,0)</f>
        <v>New York</v>
      </c>
    </row>
    <row r="5230" spans="1:15" x14ac:dyDescent="0.3">
      <c r="A5230" s="11">
        <v>1978971</v>
      </c>
      <c r="B5230" s="12" t="s">
        <v>347</v>
      </c>
      <c r="C5230" s="12" t="s">
        <v>62</v>
      </c>
      <c r="D5230" s="12" t="s">
        <v>279</v>
      </c>
      <c r="E5230" s="11" t="s">
        <v>23</v>
      </c>
      <c r="F5230" s="11" t="s">
        <v>19</v>
      </c>
      <c r="G5230" s="37">
        <v>42542</v>
      </c>
      <c r="H5230" s="13">
        <v>42542</v>
      </c>
      <c r="I5230" s="21">
        <v>0</v>
      </c>
      <c r="J5230" s="43" t="s">
        <v>1477</v>
      </c>
      <c r="K5230" s="21">
        <f t="shared" si="162"/>
        <v>2016</v>
      </c>
      <c r="L5230" s="24">
        <f t="shared" si="163"/>
        <v>2</v>
      </c>
      <c r="M5230" s="11" t="s">
        <v>14</v>
      </c>
      <c r="N5230" s="11" t="s">
        <v>15</v>
      </c>
      <c r="O5230" s="11" t="str">
        <f>VLOOKUP(E5230,State_Code_Name!$B$1:$C$52,2,0)</f>
        <v>New York</v>
      </c>
    </row>
    <row r="5231" spans="1:15" x14ac:dyDescent="0.3">
      <c r="A5231" s="11">
        <v>1359910</v>
      </c>
      <c r="B5231" s="12" t="s">
        <v>1337</v>
      </c>
      <c r="C5231" s="12" t="s">
        <v>33</v>
      </c>
      <c r="D5231" s="12" t="s">
        <v>42</v>
      </c>
      <c r="E5231" s="11" t="s">
        <v>26</v>
      </c>
      <c r="F5231" s="11" t="s">
        <v>19</v>
      </c>
      <c r="G5231" s="37">
        <v>42128</v>
      </c>
      <c r="H5231" s="13">
        <v>42128</v>
      </c>
      <c r="I5231" s="21">
        <v>0</v>
      </c>
      <c r="J5231" s="43" t="s">
        <v>1471</v>
      </c>
      <c r="K5231" s="21">
        <f t="shared" si="162"/>
        <v>2015</v>
      </c>
      <c r="L5231" s="24">
        <f t="shared" si="163"/>
        <v>2</v>
      </c>
      <c r="M5231" s="11" t="s">
        <v>14</v>
      </c>
      <c r="N5231" s="11" t="s">
        <v>15</v>
      </c>
      <c r="O5231" s="11" t="str">
        <f>VLOOKUP(E5231,State_Code_Name!$B$1:$C$52,2,0)</f>
        <v>Georgia</v>
      </c>
    </row>
    <row r="5232" spans="1:15" x14ac:dyDescent="0.3">
      <c r="A5232" s="11">
        <v>641149</v>
      </c>
      <c r="B5232" s="12" t="s">
        <v>55</v>
      </c>
      <c r="C5232" s="12" t="s">
        <v>53</v>
      </c>
      <c r="D5232" s="12" t="s">
        <v>1439</v>
      </c>
      <c r="E5232" s="11" t="s">
        <v>43</v>
      </c>
      <c r="F5232" s="11" t="s">
        <v>19</v>
      </c>
      <c r="G5232" s="37">
        <v>41628</v>
      </c>
      <c r="H5232" s="13">
        <v>41628</v>
      </c>
      <c r="I5232" s="21">
        <v>0</v>
      </c>
      <c r="J5232" s="43" t="s">
        <v>1475</v>
      </c>
      <c r="K5232" s="21">
        <f t="shared" si="162"/>
        <v>2013</v>
      </c>
      <c r="L5232" s="24">
        <f t="shared" si="163"/>
        <v>4</v>
      </c>
      <c r="M5232" s="11" t="s">
        <v>14</v>
      </c>
      <c r="N5232" s="11" t="s">
        <v>15</v>
      </c>
      <c r="O5232" s="11" t="str">
        <f>VLOOKUP(E5232,State_Code_Name!$B$1:$C$52,2,0)</f>
        <v>North Carolina</v>
      </c>
    </row>
    <row r="5233" spans="1:15" x14ac:dyDescent="0.3">
      <c r="A5233" s="11">
        <v>1248280</v>
      </c>
      <c r="B5233" s="12" t="s">
        <v>84</v>
      </c>
      <c r="C5233" s="12" t="s">
        <v>37</v>
      </c>
      <c r="D5233" s="12" t="s">
        <v>1445</v>
      </c>
      <c r="E5233" s="11" t="s">
        <v>47</v>
      </c>
      <c r="F5233" s="11" t="s">
        <v>19</v>
      </c>
      <c r="G5233" s="37">
        <v>42054</v>
      </c>
      <c r="H5233" s="13">
        <v>42054</v>
      </c>
      <c r="I5233" s="21">
        <v>0</v>
      </c>
      <c r="J5233" s="43" t="s">
        <v>1478</v>
      </c>
      <c r="K5233" s="21">
        <f t="shared" si="162"/>
        <v>2015</v>
      </c>
      <c r="L5233" s="24">
        <f t="shared" si="163"/>
        <v>1</v>
      </c>
      <c r="M5233" s="11" t="s">
        <v>14</v>
      </c>
      <c r="N5233" s="11" t="s">
        <v>15</v>
      </c>
      <c r="O5233" s="11" t="str">
        <f>VLOOKUP(E5233,State_Code_Name!$B$1:$C$52,2,0)</f>
        <v>Pennsylvania</v>
      </c>
    </row>
    <row r="5234" spans="1:15" x14ac:dyDescent="0.3">
      <c r="A5234" s="11">
        <v>685100</v>
      </c>
      <c r="B5234" s="12" t="s">
        <v>277</v>
      </c>
      <c r="C5234" s="12" t="s">
        <v>33</v>
      </c>
      <c r="D5234" s="12" t="s">
        <v>45</v>
      </c>
      <c r="E5234" s="11" t="s">
        <v>32</v>
      </c>
      <c r="F5234" s="11" t="s">
        <v>19</v>
      </c>
      <c r="G5234" s="37">
        <v>41663</v>
      </c>
      <c r="H5234" s="13">
        <v>41670</v>
      </c>
      <c r="I5234" s="21">
        <v>7</v>
      </c>
      <c r="J5234" s="43" t="s">
        <v>1474</v>
      </c>
      <c r="K5234" s="21">
        <f t="shared" si="162"/>
        <v>2014</v>
      </c>
      <c r="L5234" s="24">
        <f t="shared" si="163"/>
        <v>1</v>
      </c>
      <c r="M5234" s="11" t="s">
        <v>14</v>
      </c>
      <c r="N5234" s="11" t="s">
        <v>14</v>
      </c>
      <c r="O5234" s="11" t="str">
        <f>VLOOKUP(E5234,State_Code_Name!$B$1:$C$52,2,0)</f>
        <v>Texas</v>
      </c>
    </row>
    <row r="5235" spans="1:15" x14ac:dyDescent="0.3">
      <c r="A5235" s="11">
        <v>1974653</v>
      </c>
      <c r="B5235" s="12" t="s">
        <v>55</v>
      </c>
      <c r="C5235" s="12" t="s">
        <v>53</v>
      </c>
      <c r="D5235" s="12" t="s">
        <v>102</v>
      </c>
      <c r="E5235" s="11" t="s">
        <v>171</v>
      </c>
      <c r="F5235" s="11" t="s">
        <v>19</v>
      </c>
      <c r="G5235" s="37">
        <v>42539</v>
      </c>
      <c r="H5235" s="13">
        <v>42539</v>
      </c>
      <c r="I5235" s="21">
        <v>0</v>
      </c>
      <c r="J5235" s="43" t="s">
        <v>1477</v>
      </c>
      <c r="K5235" s="21">
        <f t="shared" si="162"/>
        <v>2016</v>
      </c>
      <c r="L5235" s="24">
        <f t="shared" si="163"/>
        <v>2</v>
      </c>
      <c r="M5235" s="11" t="s">
        <v>14</v>
      </c>
      <c r="N5235" s="11" t="s">
        <v>15</v>
      </c>
      <c r="O5235" s="11" t="str">
        <f>VLOOKUP(E5235,State_Code_Name!$B$1:$C$52,2,0)</f>
        <v>Louisiana</v>
      </c>
    </row>
    <row r="5236" spans="1:15" x14ac:dyDescent="0.3">
      <c r="A5236" s="11">
        <v>1231285</v>
      </c>
      <c r="B5236" s="12" t="s">
        <v>376</v>
      </c>
      <c r="C5236" s="12" t="s">
        <v>33</v>
      </c>
      <c r="D5236" s="12" t="s">
        <v>160</v>
      </c>
      <c r="E5236" s="11" t="s">
        <v>648</v>
      </c>
      <c r="F5236" s="11" t="s">
        <v>13</v>
      </c>
      <c r="G5236" s="37">
        <v>42044</v>
      </c>
      <c r="H5236" s="13">
        <v>42047</v>
      </c>
      <c r="I5236" s="21">
        <v>3</v>
      </c>
      <c r="J5236" s="43" t="s">
        <v>1478</v>
      </c>
      <c r="K5236" s="21">
        <f t="shared" si="162"/>
        <v>2015</v>
      </c>
      <c r="L5236" s="24">
        <f t="shared" si="163"/>
        <v>1</v>
      </c>
      <c r="M5236" s="11" t="s">
        <v>14</v>
      </c>
      <c r="N5236" s="11" t="s">
        <v>15</v>
      </c>
      <c r="O5236" s="11" t="e">
        <f>VLOOKUP(E5236,State_Code_Name!$B$1:$C$52,2,0)</f>
        <v>#N/A</v>
      </c>
    </row>
    <row r="5237" spans="1:15" x14ac:dyDescent="0.3">
      <c r="A5237" s="11">
        <v>1178200</v>
      </c>
      <c r="B5237" s="12" t="s">
        <v>517</v>
      </c>
      <c r="C5237" s="12" t="s">
        <v>37</v>
      </c>
      <c r="D5237" s="12" t="s">
        <v>150</v>
      </c>
      <c r="E5237" s="11" t="s">
        <v>36</v>
      </c>
      <c r="F5237" s="11" t="s">
        <v>19</v>
      </c>
      <c r="G5237" s="37">
        <v>42006</v>
      </c>
      <c r="H5237" s="13">
        <v>42006</v>
      </c>
      <c r="I5237" s="21">
        <v>0</v>
      </c>
      <c r="J5237" s="43" t="s">
        <v>1474</v>
      </c>
      <c r="K5237" s="21">
        <f t="shared" si="162"/>
        <v>2015</v>
      </c>
      <c r="L5237" s="24">
        <f t="shared" si="163"/>
        <v>1</v>
      </c>
      <c r="M5237" s="11" t="s">
        <v>14</v>
      </c>
      <c r="N5237" s="11" t="s">
        <v>15</v>
      </c>
      <c r="O5237" s="11" t="str">
        <f>VLOOKUP(E5237,State_Code_Name!$B$1:$C$52,2,0)</f>
        <v>Florida</v>
      </c>
    </row>
    <row r="5238" spans="1:15" x14ac:dyDescent="0.3">
      <c r="A5238" s="11">
        <v>1484859</v>
      </c>
      <c r="B5238" s="12" t="s">
        <v>1329</v>
      </c>
      <c r="C5238" s="12" t="s">
        <v>9</v>
      </c>
      <c r="D5238" s="12" t="s">
        <v>10</v>
      </c>
      <c r="E5238" s="11" t="s">
        <v>18</v>
      </c>
      <c r="F5238" s="11" t="s">
        <v>19</v>
      </c>
      <c r="G5238" s="37">
        <v>42209</v>
      </c>
      <c r="H5238" s="13">
        <v>42215</v>
      </c>
      <c r="I5238" s="21">
        <v>6</v>
      </c>
      <c r="J5238" s="43" t="s">
        <v>1481</v>
      </c>
      <c r="K5238" s="21">
        <f t="shared" si="162"/>
        <v>2015</v>
      </c>
      <c r="L5238" s="24">
        <f t="shared" si="163"/>
        <v>3</v>
      </c>
      <c r="M5238" s="11" t="s">
        <v>14</v>
      </c>
      <c r="N5238" s="11" t="s">
        <v>14</v>
      </c>
      <c r="O5238" s="11" t="str">
        <f>VLOOKUP(E5238,State_Code_Name!$B$1:$C$52,2,0)</f>
        <v>California</v>
      </c>
    </row>
    <row r="5239" spans="1:15" x14ac:dyDescent="0.3">
      <c r="A5239" s="11">
        <v>1750717</v>
      </c>
      <c r="B5239" s="12" t="s">
        <v>31</v>
      </c>
      <c r="C5239" s="12" t="s">
        <v>16</v>
      </c>
      <c r="D5239" s="12" t="s">
        <v>76</v>
      </c>
      <c r="E5239" s="11" t="s">
        <v>36</v>
      </c>
      <c r="F5239" s="11" t="s">
        <v>19</v>
      </c>
      <c r="G5239" s="37">
        <v>42389</v>
      </c>
      <c r="H5239" s="13">
        <v>42389</v>
      </c>
      <c r="I5239" s="21">
        <v>0</v>
      </c>
      <c r="J5239" s="43" t="s">
        <v>1474</v>
      </c>
      <c r="K5239" s="21">
        <f t="shared" si="162"/>
        <v>2016</v>
      </c>
      <c r="L5239" s="24">
        <f t="shared" si="163"/>
        <v>1</v>
      </c>
      <c r="M5239" s="11" t="s">
        <v>14</v>
      </c>
      <c r="N5239" s="11" t="s">
        <v>15</v>
      </c>
      <c r="O5239" s="11" t="str">
        <f>VLOOKUP(E5239,State_Code_Name!$B$1:$C$52,2,0)</f>
        <v>Florida</v>
      </c>
    </row>
    <row r="5240" spans="1:15" x14ac:dyDescent="0.3">
      <c r="A5240" s="11">
        <v>1498087</v>
      </c>
      <c r="B5240" s="12" t="s">
        <v>925</v>
      </c>
      <c r="C5240" s="12" t="s">
        <v>27</v>
      </c>
      <c r="D5240" s="12" t="s">
        <v>57</v>
      </c>
      <c r="E5240" s="11" t="s">
        <v>80</v>
      </c>
      <c r="F5240" s="11" t="s">
        <v>19</v>
      </c>
      <c r="G5240" s="37">
        <v>42217</v>
      </c>
      <c r="H5240" s="13">
        <v>42217</v>
      </c>
      <c r="I5240" s="21">
        <v>0</v>
      </c>
      <c r="J5240" s="43" t="s">
        <v>1482</v>
      </c>
      <c r="K5240" s="21">
        <f t="shared" si="162"/>
        <v>2015</v>
      </c>
      <c r="L5240" s="24">
        <f t="shared" si="163"/>
        <v>3</v>
      </c>
      <c r="M5240" s="11" t="s">
        <v>14</v>
      </c>
      <c r="N5240" s="11" t="s">
        <v>14</v>
      </c>
      <c r="O5240" s="11" t="str">
        <f>VLOOKUP(E5240,State_Code_Name!$B$1:$C$52,2,0)</f>
        <v>Minnesota</v>
      </c>
    </row>
    <row r="5241" spans="1:15" x14ac:dyDescent="0.3">
      <c r="A5241" s="11">
        <v>1244899</v>
      </c>
      <c r="B5241" s="12" t="s">
        <v>248</v>
      </c>
      <c r="C5241" s="12" t="s">
        <v>27</v>
      </c>
      <c r="D5241" s="12" t="s">
        <v>28</v>
      </c>
      <c r="E5241" s="11" t="s">
        <v>36</v>
      </c>
      <c r="F5241" s="11" t="s">
        <v>303</v>
      </c>
      <c r="G5241" s="37">
        <v>42053</v>
      </c>
      <c r="H5241" s="13">
        <v>42060</v>
      </c>
      <c r="I5241" s="21">
        <v>7</v>
      </c>
      <c r="J5241" s="43" t="s">
        <v>1478</v>
      </c>
      <c r="K5241" s="21">
        <f t="shared" si="162"/>
        <v>2015</v>
      </c>
      <c r="L5241" s="24">
        <f t="shared" si="163"/>
        <v>1</v>
      </c>
      <c r="M5241" s="11" t="s">
        <v>14</v>
      </c>
      <c r="N5241" s="11" t="s">
        <v>15</v>
      </c>
      <c r="O5241" s="11" t="str">
        <f>VLOOKUP(E5241,State_Code_Name!$B$1:$C$52,2,0)</f>
        <v>Florida</v>
      </c>
    </row>
    <row r="5242" spans="1:15" x14ac:dyDescent="0.3">
      <c r="A5242" s="11">
        <v>1522914</v>
      </c>
      <c r="B5242" s="12" t="s">
        <v>31</v>
      </c>
      <c r="C5242" s="12" t="s">
        <v>27</v>
      </c>
      <c r="D5242" s="12" t="s">
        <v>28</v>
      </c>
      <c r="E5242" s="11" t="s">
        <v>36</v>
      </c>
      <c r="F5242" s="11" t="s">
        <v>19</v>
      </c>
      <c r="G5242" s="37">
        <v>42233</v>
      </c>
      <c r="H5242" s="13">
        <v>42233</v>
      </c>
      <c r="I5242" s="21">
        <v>0</v>
      </c>
      <c r="J5242" s="43" t="s">
        <v>1482</v>
      </c>
      <c r="K5242" s="21">
        <f t="shared" si="162"/>
        <v>2015</v>
      </c>
      <c r="L5242" s="24">
        <f t="shared" si="163"/>
        <v>3</v>
      </c>
      <c r="M5242" s="11" t="s">
        <v>14</v>
      </c>
      <c r="N5242" s="11" t="s">
        <v>15</v>
      </c>
      <c r="O5242" s="11" t="str">
        <f>VLOOKUP(E5242,State_Code_Name!$B$1:$C$52,2,0)</f>
        <v>Florida</v>
      </c>
    </row>
    <row r="5243" spans="1:15" x14ac:dyDescent="0.3">
      <c r="A5243" s="11">
        <v>1078356</v>
      </c>
      <c r="B5243" s="12" t="s">
        <v>39</v>
      </c>
      <c r="C5243" s="12" t="s">
        <v>9</v>
      </c>
      <c r="D5243" s="12" t="s">
        <v>10</v>
      </c>
      <c r="E5243" s="11" t="s">
        <v>47</v>
      </c>
      <c r="F5243" s="11" t="s">
        <v>19</v>
      </c>
      <c r="G5243" s="37">
        <v>41932</v>
      </c>
      <c r="H5243" s="13">
        <v>41934</v>
      </c>
      <c r="I5243" s="21">
        <v>2</v>
      </c>
      <c r="J5243" s="43" t="s">
        <v>1473</v>
      </c>
      <c r="K5243" s="21">
        <f t="shared" si="162"/>
        <v>2014</v>
      </c>
      <c r="L5243" s="24">
        <f t="shared" si="163"/>
        <v>4</v>
      </c>
      <c r="M5243" s="11" t="s">
        <v>14</v>
      </c>
      <c r="N5243" s="11" t="s">
        <v>15</v>
      </c>
      <c r="O5243" s="11" t="str">
        <f>VLOOKUP(E5243,State_Code_Name!$B$1:$C$52,2,0)</f>
        <v>Pennsylvania</v>
      </c>
    </row>
    <row r="5244" spans="1:15" x14ac:dyDescent="0.3">
      <c r="A5244" s="11">
        <v>1582022</v>
      </c>
      <c r="B5244" s="12" t="s">
        <v>97</v>
      </c>
      <c r="C5244" s="12" t="s">
        <v>53</v>
      </c>
      <c r="D5244" s="12" t="s">
        <v>54</v>
      </c>
      <c r="E5244" s="11" t="s">
        <v>23</v>
      </c>
      <c r="F5244" s="11" t="s">
        <v>19</v>
      </c>
      <c r="G5244" s="37">
        <v>42274</v>
      </c>
      <c r="H5244" s="13">
        <v>42274</v>
      </c>
      <c r="I5244" s="21">
        <v>0</v>
      </c>
      <c r="J5244" s="43" t="s">
        <v>1480</v>
      </c>
      <c r="K5244" s="21">
        <f t="shared" si="162"/>
        <v>2015</v>
      </c>
      <c r="L5244" s="24">
        <f t="shared" si="163"/>
        <v>3</v>
      </c>
      <c r="M5244" s="11" t="s">
        <v>14</v>
      </c>
      <c r="N5244" s="11" t="s">
        <v>15</v>
      </c>
      <c r="O5244" s="11" t="str">
        <f>VLOOKUP(E5244,State_Code_Name!$B$1:$C$52,2,0)</f>
        <v>New York</v>
      </c>
    </row>
    <row r="5245" spans="1:15" x14ac:dyDescent="0.3">
      <c r="A5245" s="11">
        <v>1206574</v>
      </c>
      <c r="B5245" s="12" t="s">
        <v>97</v>
      </c>
      <c r="C5245" s="12" t="s">
        <v>53</v>
      </c>
      <c r="D5245" s="12" t="s">
        <v>1439</v>
      </c>
      <c r="E5245" s="11" t="s">
        <v>122</v>
      </c>
      <c r="F5245" s="11" t="s">
        <v>19</v>
      </c>
      <c r="G5245" s="37">
        <v>42027</v>
      </c>
      <c r="H5245" s="13">
        <v>42027</v>
      </c>
      <c r="I5245" s="21">
        <v>0</v>
      </c>
      <c r="J5245" s="43" t="s">
        <v>1474</v>
      </c>
      <c r="K5245" s="21">
        <f t="shared" si="162"/>
        <v>2015</v>
      </c>
      <c r="L5245" s="24">
        <f t="shared" si="163"/>
        <v>1</v>
      </c>
      <c r="M5245" s="11" t="s">
        <v>14</v>
      </c>
      <c r="N5245" s="11" t="s">
        <v>15</v>
      </c>
      <c r="O5245" s="11" t="str">
        <f>VLOOKUP(E5245,State_Code_Name!$B$1:$C$52,2,0)</f>
        <v>Maryland</v>
      </c>
    </row>
    <row r="5246" spans="1:15" x14ac:dyDescent="0.3">
      <c r="A5246" s="11">
        <v>1867007</v>
      </c>
      <c r="B5246" s="12" t="s">
        <v>97</v>
      </c>
      <c r="C5246" s="12" t="s">
        <v>53</v>
      </c>
      <c r="D5246" s="12" t="s">
        <v>1439</v>
      </c>
      <c r="E5246" s="11" t="s">
        <v>121</v>
      </c>
      <c r="F5246" s="11" t="s">
        <v>19</v>
      </c>
      <c r="G5246" s="37">
        <v>42466</v>
      </c>
      <c r="H5246" s="13">
        <v>42466</v>
      </c>
      <c r="I5246" s="21">
        <v>0</v>
      </c>
      <c r="J5246" s="43" t="s">
        <v>1483</v>
      </c>
      <c r="K5246" s="21">
        <f t="shared" si="162"/>
        <v>2016</v>
      </c>
      <c r="L5246" s="24">
        <f t="shared" si="163"/>
        <v>2</v>
      </c>
      <c r="M5246" s="11" t="s">
        <v>14</v>
      </c>
      <c r="N5246" s="11" t="s">
        <v>15</v>
      </c>
      <c r="O5246" s="11" t="str">
        <f>VLOOKUP(E5246,State_Code_Name!$B$1:$C$52,2,0)</f>
        <v>Oregon</v>
      </c>
    </row>
    <row r="5247" spans="1:15" x14ac:dyDescent="0.3">
      <c r="A5247" s="11">
        <v>1070510</v>
      </c>
      <c r="B5247" s="12" t="s">
        <v>204</v>
      </c>
      <c r="C5247" s="12" t="s">
        <v>33</v>
      </c>
      <c r="D5247" s="12" t="s">
        <v>115</v>
      </c>
      <c r="E5247" s="11" t="s">
        <v>18</v>
      </c>
      <c r="F5247" s="11" t="s">
        <v>19</v>
      </c>
      <c r="G5247" s="37">
        <v>41926</v>
      </c>
      <c r="H5247" s="13">
        <v>41933</v>
      </c>
      <c r="I5247" s="21">
        <v>7</v>
      </c>
      <c r="J5247" s="43" t="s">
        <v>1473</v>
      </c>
      <c r="K5247" s="21">
        <f t="shared" si="162"/>
        <v>2014</v>
      </c>
      <c r="L5247" s="24">
        <f t="shared" si="163"/>
        <v>4</v>
      </c>
      <c r="M5247" s="11" t="s">
        <v>14</v>
      </c>
      <c r="N5247" s="11" t="s">
        <v>15</v>
      </c>
      <c r="O5247" s="11" t="str">
        <f>VLOOKUP(E5247,State_Code_Name!$B$1:$C$52,2,0)</f>
        <v>California</v>
      </c>
    </row>
    <row r="5248" spans="1:15" x14ac:dyDescent="0.3">
      <c r="A5248" s="11">
        <v>316477</v>
      </c>
      <c r="B5248" s="12" t="s">
        <v>112</v>
      </c>
      <c r="C5248" s="12" t="s">
        <v>37</v>
      </c>
      <c r="D5248" s="12" t="s">
        <v>1445</v>
      </c>
      <c r="E5248" s="11" t="s">
        <v>60</v>
      </c>
      <c r="F5248" s="11" t="s">
        <v>19</v>
      </c>
      <c r="G5248" s="37">
        <v>41318</v>
      </c>
      <c r="H5248" s="13">
        <v>41326</v>
      </c>
      <c r="I5248" s="21">
        <v>8</v>
      </c>
      <c r="J5248" s="43" t="s">
        <v>1478</v>
      </c>
      <c r="K5248" s="21">
        <f t="shared" si="162"/>
        <v>2013</v>
      </c>
      <c r="L5248" s="24">
        <f t="shared" si="163"/>
        <v>1</v>
      </c>
      <c r="M5248" s="11" t="s">
        <v>14</v>
      </c>
      <c r="N5248" s="11" t="s">
        <v>15</v>
      </c>
      <c r="O5248" s="11" t="str">
        <f>VLOOKUP(E5248,State_Code_Name!$B$1:$C$52,2,0)</f>
        <v>Illinois</v>
      </c>
    </row>
    <row r="5249" spans="1:15" x14ac:dyDescent="0.3">
      <c r="A5249" s="11">
        <v>1423957</v>
      </c>
      <c r="B5249" s="12" t="s">
        <v>157</v>
      </c>
      <c r="C5249" s="12" t="s">
        <v>16</v>
      </c>
      <c r="D5249" s="12" t="s">
        <v>76</v>
      </c>
      <c r="E5249" s="11" t="s">
        <v>67</v>
      </c>
      <c r="F5249" s="11" t="s">
        <v>303</v>
      </c>
      <c r="G5249" s="37">
        <v>42171</v>
      </c>
      <c r="H5249" s="13">
        <v>42173</v>
      </c>
      <c r="I5249" s="21">
        <v>2</v>
      </c>
      <c r="J5249" s="43" t="s">
        <v>1477</v>
      </c>
      <c r="K5249" s="21">
        <f t="shared" si="162"/>
        <v>2015</v>
      </c>
      <c r="L5249" s="24">
        <f t="shared" si="163"/>
        <v>2</v>
      </c>
      <c r="M5249" s="11" t="s">
        <v>14</v>
      </c>
      <c r="N5249" s="11" t="s">
        <v>15</v>
      </c>
      <c r="O5249" s="11" t="str">
        <f>VLOOKUP(E5249,State_Code_Name!$B$1:$C$52,2,0)</f>
        <v>Michigan</v>
      </c>
    </row>
    <row r="5250" spans="1:15" x14ac:dyDescent="0.3">
      <c r="A5250" s="11">
        <v>1334763</v>
      </c>
      <c r="B5250" s="12" t="s">
        <v>112</v>
      </c>
      <c r="C5250" s="12" t="s">
        <v>37</v>
      </c>
      <c r="D5250" s="12" t="s">
        <v>81</v>
      </c>
      <c r="E5250" s="11" t="s">
        <v>43</v>
      </c>
      <c r="F5250" s="11" t="s">
        <v>19</v>
      </c>
      <c r="G5250" s="37">
        <v>42111</v>
      </c>
      <c r="H5250" s="13">
        <v>42111</v>
      </c>
      <c r="I5250" s="21">
        <v>0</v>
      </c>
      <c r="J5250" s="43" t="s">
        <v>1483</v>
      </c>
      <c r="K5250" s="21">
        <f t="shared" si="162"/>
        <v>2015</v>
      </c>
      <c r="L5250" s="24">
        <f t="shared" si="163"/>
        <v>2</v>
      </c>
      <c r="M5250" s="11" t="s">
        <v>14</v>
      </c>
      <c r="N5250" s="11" t="s">
        <v>15</v>
      </c>
      <c r="O5250" s="11" t="str">
        <f>VLOOKUP(E5250,State_Code_Name!$B$1:$C$52,2,0)</f>
        <v>North Carolina</v>
      </c>
    </row>
    <row r="5251" spans="1:15" x14ac:dyDescent="0.3">
      <c r="A5251" s="11">
        <v>1187782</v>
      </c>
      <c r="B5251" s="12" t="s">
        <v>39</v>
      </c>
      <c r="C5251" s="12" t="s">
        <v>37</v>
      </c>
      <c r="D5251" s="12" t="s">
        <v>38</v>
      </c>
      <c r="E5251" s="11" t="s">
        <v>40</v>
      </c>
      <c r="F5251" s="11" t="s">
        <v>13</v>
      </c>
      <c r="G5251" s="37">
        <v>42013</v>
      </c>
      <c r="H5251" s="13">
        <v>42013</v>
      </c>
      <c r="I5251" s="21">
        <v>0</v>
      </c>
      <c r="J5251" s="43" t="s">
        <v>1474</v>
      </c>
      <c r="K5251" s="21">
        <f t="shared" ref="K5251:K5314" si="164">YEAR(G5251)</f>
        <v>2015</v>
      </c>
      <c r="L5251" s="24">
        <f t="shared" ref="L5251:L5314" si="165">ROUNDUP(MONTH(G5251)/3,0)</f>
        <v>1</v>
      </c>
      <c r="M5251" s="11" t="s">
        <v>14</v>
      </c>
      <c r="N5251" s="11" t="s">
        <v>15</v>
      </c>
      <c r="O5251" s="11" t="str">
        <f>VLOOKUP(E5251,State_Code_Name!$B$1:$C$52,2,0)</f>
        <v>Ohio</v>
      </c>
    </row>
    <row r="5252" spans="1:15" x14ac:dyDescent="0.3">
      <c r="A5252" s="11">
        <v>937253</v>
      </c>
      <c r="B5252" s="12" t="s">
        <v>842</v>
      </c>
      <c r="C5252" s="12" t="s">
        <v>33</v>
      </c>
      <c r="D5252" s="12" t="s">
        <v>45</v>
      </c>
      <c r="E5252" s="11" t="s">
        <v>158</v>
      </c>
      <c r="F5252" s="11" t="s">
        <v>19</v>
      </c>
      <c r="G5252" s="37">
        <v>41835</v>
      </c>
      <c r="H5252" s="13">
        <v>41835</v>
      </c>
      <c r="I5252" s="21">
        <v>0</v>
      </c>
      <c r="J5252" s="43" t="s">
        <v>1481</v>
      </c>
      <c r="K5252" s="21">
        <f t="shared" si="164"/>
        <v>2014</v>
      </c>
      <c r="L5252" s="24">
        <f t="shared" si="165"/>
        <v>3</v>
      </c>
      <c r="M5252" s="11" t="s">
        <v>14</v>
      </c>
      <c r="N5252" s="11" t="s">
        <v>15</v>
      </c>
      <c r="O5252" s="11" t="str">
        <f>VLOOKUP(E5252,State_Code_Name!$B$1:$C$52,2,0)</f>
        <v>New Mexico</v>
      </c>
    </row>
    <row r="5253" spans="1:15" x14ac:dyDescent="0.3">
      <c r="A5253" s="11">
        <v>347916</v>
      </c>
      <c r="B5253" s="12" t="s">
        <v>22</v>
      </c>
      <c r="C5253" s="12" t="s">
        <v>16</v>
      </c>
      <c r="D5253" s="12" t="s">
        <v>21</v>
      </c>
      <c r="E5253" s="11" t="s">
        <v>71</v>
      </c>
      <c r="F5253" s="11" t="s">
        <v>19</v>
      </c>
      <c r="G5253" s="37">
        <v>41342</v>
      </c>
      <c r="H5253" s="13">
        <v>41344</v>
      </c>
      <c r="I5253" s="21">
        <v>2</v>
      </c>
      <c r="J5253" s="43" t="s">
        <v>1476</v>
      </c>
      <c r="K5253" s="21">
        <f t="shared" si="164"/>
        <v>2013</v>
      </c>
      <c r="L5253" s="24">
        <f t="shared" si="165"/>
        <v>1</v>
      </c>
      <c r="M5253" s="11" t="s">
        <v>14</v>
      </c>
      <c r="N5253" s="11" t="s">
        <v>15</v>
      </c>
      <c r="O5253" s="11" t="str">
        <f>VLOOKUP(E5253,State_Code_Name!$B$1:$C$52,2,0)</f>
        <v>Massachusetts</v>
      </c>
    </row>
    <row r="5254" spans="1:15" x14ac:dyDescent="0.3">
      <c r="A5254" s="11">
        <v>531387</v>
      </c>
      <c r="B5254" s="12" t="s">
        <v>39</v>
      </c>
      <c r="C5254" s="12" t="s">
        <v>37</v>
      </c>
      <c r="D5254" s="12" t="s">
        <v>94</v>
      </c>
      <c r="E5254" s="11" t="s">
        <v>122</v>
      </c>
      <c r="F5254" s="11" t="s">
        <v>19</v>
      </c>
      <c r="G5254" s="37">
        <v>41534</v>
      </c>
      <c r="H5254" s="13">
        <v>41535</v>
      </c>
      <c r="I5254" s="21">
        <v>1</v>
      </c>
      <c r="J5254" s="43" t="s">
        <v>1480</v>
      </c>
      <c r="K5254" s="21">
        <f t="shared" si="164"/>
        <v>2013</v>
      </c>
      <c r="L5254" s="24">
        <f t="shared" si="165"/>
        <v>3</v>
      </c>
      <c r="M5254" s="11" t="s">
        <v>14</v>
      </c>
      <c r="N5254" s="11" t="s">
        <v>15</v>
      </c>
      <c r="O5254" s="11" t="str">
        <f>VLOOKUP(E5254,State_Code_Name!$B$1:$C$52,2,0)</f>
        <v>Maryland</v>
      </c>
    </row>
    <row r="5255" spans="1:15" x14ac:dyDescent="0.3">
      <c r="A5255" s="11">
        <v>1796072</v>
      </c>
      <c r="B5255" s="12" t="s">
        <v>200</v>
      </c>
      <c r="C5255" s="12" t="s">
        <v>16</v>
      </c>
      <c r="D5255" s="12" t="s">
        <v>21</v>
      </c>
      <c r="E5255" s="11" t="s">
        <v>23</v>
      </c>
      <c r="F5255" s="11" t="s">
        <v>13</v>
      </c>
      <c r="G5255" s="37">
        <v>42419</v>
      </c>
      <c r="H5255" s="13">
        <v>42419</v>
      </c>
      <c r="I5255" s="21">
        <v>0</v>
      </c>
      <c r="J5255" s="43" t="s">
        <v>1478</v>
      </c>
      <c r="K5255" s="21">
        <f t="shared" si="164"/>
        <v>2016</v>
      </c>
      <c r="L5255" s="24">
        <f t="shared" si="165"/>
        <v>1</v>
      </c>
      <c r="M5255" s="11" t="s">
        <v>14</v>
      </c>
      <c r="N5255" s="11" t="s">
        <v>15</v>
      </c>
      <c r="O5255" s="11" t="str">
        <f>VLOOKUP(E5255,State_Code_Name!$B$1:$C$52,2,0)</f>
        <v>New York</v>
      </c>
    </row>
    <row r="5256" spans="1:15" x14ac:dyDescent="0.3">
      <c r="A5256" s="11">
        <v>1192164</v>
      </c>
      <c r="B5256" s="12" t="s">
        <v>135</v>
      </c>
      <c r="C5256" s="12" t="s">
        <v>37</v>
      </c>
      <c r="D5256" s="12" t="s">
        <v>1444</v>
      </c>
      <c r="E5256" s="11" t="s">
        <v>26</v>
      </c>
      <c r="F5256" s="11" t="s">
        <v>58</v>
      </c>
      <c r="G5256" s="37">
        <v>42017</v>
      </c>
      <c r="H5256" s="13">
        <v>42018</v>
      </c>
      <c r="I5256" s="21">
        <v>1</v>
      </c>
      <c r="J5256" s="43" t="s">
        <v>1474</v>
      </c>
      <c r="K5256" s="21">
        <f t="shared" si="164"/>
        <v>2015</v>
      </c>
      <c r="L5256" s="24">
        <f t="shared" si="165"/>
        <v>1</v>
      </c>
      <c r="M5256" s="11" t="s">
        <v>14</v>
      </c>
      <c r="N5256" s="11" t="s">
        <v>15</v>
      </c>
      <c r="O5256" s="11" t="str">
        <f>VLOOKUP(E5256,State_Code_Name!$B$1:$C$52,2,0)</f>
        <v>Georgia</v>
      </c>
    </row>
    <row r="5257" spans="1:15" x14ac:dyDescent="0.3">
      <c r="A5257" s="11">
        <v>1025864</v>
      </c>
      <c r="B5257" s="12" t="s">
        <v>110</v>
      </c>
      <c r="C5257" s="12" t="s">
        <v>27</v>
      </c>
      <c r="D5257" s="12" t="s">
        <v>79</v>
      </c>
      <c r="E5257" s="11" t="s">
        <v>18</v>
      </c>
      <c r="F5257" s="11" t="s">
        <v>19</v>
      </c>
      <c r="G5257" s="37">
        <v>41894</v>
      </c>
      <c r="H5257" s="13">
        <v>41894</v>
      </c>
      <c r="I5257" s="21">
        <v>0</v>
      </c>
      <c r="J5257" s="43" t="s">
        <v>1480</v>
      </c>
      <c r="K5257" s="21">
        <f t="shared" si="164"/>
        <v>2014</v>
      </c>
      <c r="L5257" s="24">
        <f t="shared" si="165"/>
        <v>3</v>
      </c>
      <c r="M5257" s="11" t="s">
        <v>14</v>
      </c>
      <c r="N5257" s="11" t="s">
        <v>15</v>
      </c>
      <c r="O5257" s="11" t="str">
        <f>VLOOKUP(E5257,State_Code_Name!$B$1:$C$52,2,0)</f>
        <v>California</v>
      </c>
    </row>
    <row r="5258" spans="1:15" x14ac:dyDescent="0.3">
      <c r="A5258" s="11">
        <v>1720911</v>
      </c>
      <c r="B5258" s="12" t="s">
        <v>39</v>
      </c>
      <c r="C5258" s="12" t="s">
        <v>37</v>
      </c>
      <c r="D5258" s="12" t="s">
        <v>1444</v>
      </c>
      <c r="E5258" s="11" t="s">
        <v>40</v>
      </c>
      <c r="F5258" s="11" t="s">
        <v>13</v>
      </c>
      <c r="G5258" s="37">
        <v>42367</v>
      </c>
      <c r="H5258" s="13">
        <v>42368</v>
      </c>
      <c r="I5258" s="21">
        <v>1</v>
      </c>
      <c r="J5258" s="43" t="s">
        <v>1475</v>
      </c>
      <c r="K5258" s="21">
        <f t="shared" si="164"/>
        <v>2015</v>
      </c>
      <c r="L5258" s="24">
        <f t="shared" si="165"/>
        <v>4</v>
      </c>
      <c r="M5258" s="11" t="s">
        <v>14</v>
      </c>
      <c r="N5258" s="11" t="s">
        <v>15</v>
      </c>
      <c r="O5258" s="11" t="str">
        <f>VLOOKUP(E5258,State_Code_Name!$B$1:$C$52,2,0)</f>
        <v>Ohio</v>
      </c>
    </row>
    <row r="5259" spans="1:15" x14ac:dyDescent="0.3">
      <c r="A5259" s="11">
        <v>1572149</v>
      </c>
      <c r="B5259" s="12" t="s">
        <v>44</v>
      </c>
      <c r="C5259" s="12" t="s">
        <v>16</v>
      </c>
      <c r="D5259" s="12" t="s">
        <v>21</v>
      </c>
      <c r="E5259" s="11" t="s">
        <v>122</v>
      </c>
      <c r="F5259" s="11" t="s">
        <v>58</v>
      </c>
      <c r="G5259" s="37">
        <v>42268</v>
      </c>
      <c r="H5259" s="13">
        <v>42271</v>
      </c>
      <c r="I5259" s="21">
        <v>3</v>
      </c>
      <c r="J5259" s="43" t="s">
        <v>1480</v>
      </c>
      <c r="K5259" s="21">
        <f t="shared" si="164"/>
        <v>2015</v>
      </c>
      <c r="L5259" s="24">
        <f t="shared" si="165"/>
        <v>3</v>
      </c>
      <c r="M5259" s="11" t="s">
        <v>14</v>
      </c>
      <c r="N5259" s="11" t="s">
        <v>15</v>
      </c>
      <c r="O5259" s="11" t="str">
        <f>VLOOKUP(E5259,State_Code_Name!$B$1:$C$52,2,0)</f>
        <v>Maryland</v>
      </c>
    </row>
    <row r="5260" spans="1:15" x14ac:dyDescent="0.3">
      <c r="A5260" s="11">
        <v>1245222</v>
      </c>
      <c r="B5260" s="12" t="s">
        <v>181</v>
      </c>
      <c r="C5260" s="12" t="s">
        <v>9</v>
      </c>
      <c r="D5260" s="12" t="s">
        <v>10</v>
      </c>
      <c r="E5260" s="11" t="s">
        <v>127</v>
      </c>
      <c r="F5260" s="11" t="s">
        <v>19</v>
      </c>
      <c r="G5260" s="37">
        <v>42053</v>
      </c>
      <c r="H5260" s="13">
        <v>42059</v>
      </c>
      <c r="I5260" s="21">
        <v>6</v>
      </c>
      <c r="J5260" s="43" t="s">
        <v>1478</v>
      </c>
      <c r="K5260" s="21">
        <f t="shared" si="164"/>
        <v>2015</v>
      </c>
      <c r="L5260" s="24">
        <f t="shared" si="165"/>
        <v>1</v>
      </c>
      <c r="M5260" s="11" t="s">
        <v>14</v>
      </c>
      <c r="N5260" s="11" t="s">
        <v>14</v>
      </c>
      <c r="O5260" s="11" t="str">
        <f>VLOOKUP(E5260,State_Code_Name!$B$1:$C$52,2,0)</f>
        <v>Oklahoma</v>
      </c>
    </row>
    <row r="5261" spans="1:15" x14ac:dyDescent="0.3">
      <c r="A5261" s="11">
        <v>822695</v>
      </c>
      <c r="B5261" s="12" t="s">
        <v>44</v>
      </c>
      <c r="C5261" s="12" t="s">
        <v>27</v>
      </c>
      <c r="D5261" s="12" t="s">
        <v>57</v>
      </c>
      <c r="E5261" s="11" t="s">
        <v>49</v>
      </c>
      <c r="F5261" s="11" t="s">
        <v>13</v>
      </c>
      <c r="G5261" s="37">
        <v>41752</v>
      </c>
      <c r="H5261" s="13">
        <v>41754</v>
      </c>
      <c r="I5261" s="21">
        <v>2</v>
      </c>
      <c r="J5261" s="43" t="s">
        <v>1483</v>
      </c>
      <c r="K5261" s="21">
        <f t="shared" si="164"/>
        <v>2014</v>
      </c>
      <c r="L5261" s="24">
        <f t="shared" si="165"/>
        <v>2</v>
      </c>
      <c r="M5261" s="11" t="s">
        <v>14</v>
      </c>
      <c r="N5261" s="11" t="s">
        <v>15</v>
      </c>
      <c r="O5261" s="11" t="str">
        <f>VLOOKUP(E5261,State_Code_Name!$B$1:$C$52,2,0)</f>
        <v>New Jersey</v>
      </c>
    </row>
    <row r="5262" spans="1:15" x14ac:dyDescent="0.3">
      <c r="A5262" s="11">
        <v>1593689</v>
      </c>
      <c r="B5262" s="12" t="s">
        <v>893</v>
      </c>
      <c r="C5262" s="12" t="s">
        <v>33</v>
      </c>
      <c r="D5262" s="12" t="s">
        <v>115</v>
      </c>
      <c r="E5262" s="11" t="s">
        <v>26</v>
      </c>
      <c r="F5262" s="11" t="s">
        <v>19</v>
      </c>
      <c r="G5262" s="37">
        <v>42282</v>
      </c>
      <c r="H5262" s="13">
        <v>42285</v>
      </c>
      <c r="I5262" s="21">
        <v>3</v>
      </c>
      <c r="J5262" s="43" t="s">
        <v>1473</v>
      </c>
      <c r="K5262" s="21">
        <f t="shared" si="164"/>
        <v>2015</v>
      </c>
      <c r="L5262" s="24">
        <f t="shared" si="165"/>
        <v>4</v>
      </c>
      <c r="M5262" s="11" t="s">
        <v>14</v>
      </c>
      <c r="N5262" s="11" t="s">
        <v>14</v>
      </c>
      <c r="O5262" s="11" t="str">
        <f>VLOOKUP(E5262,State_Code_Name!$B$1:$C$52,2,0)</f>
        <v>Georgia</v>
      </c>
    </row>
    <row r="5263" spans="1:15" x14ac:dyDescent="0.3">
      <c r="A5263" s="11">
        <v>1633141</v>
      </c>
      <c r="B5263" s="12" t="s">
        <v>176</v>
      </c>
      <c r="C5263" s="12" t="s">
        <v>33</v>
      </c>
      <c r="D5263" s="12" t="s">
        <v>115</v>
      </c>
      <c r="E5263" s="11" t="s">
        <v>30</v>
      </c>
      <c r="F5263" s="11" t="s">
        <v>19</v>
      </c>
      <c r="G5263" s="37">
        <v>42307</v>
      </c>
      <c r="H5263" s="13">
        <v>42331</v>
      </c>
      <c r="I5263" s="21">
        <v>24</v>
      </c>
      <c r="J5263" s="43" t="s">
        <v>1473</v>
      </c>
      <c r="K5263" s="21">
        <f t="shared" si="164"/>
        <v>2015</v>
      </c>
      <c r="L5263" s="24">
        <f t="shared" si="165"/>
        <v>4</v>
      </c>
      <c r="M5263" s="11" t="s">
        <v>14</v>
      </c>
      <c r="N5263" s="11" t="s">
        <v>14</v>
      </c>
      <c r="O5263" s="11" t="str">
        <f>VLOOKUP(E5263,State_Code_Name!$B$1:$C$52,2,0)</f>
        <v>Connecticut</v>
      </c>
    </row>
    <row r="5264" spans="1:15" x14ac:dyDescent="0.3">
      <c r="A5264" s="11">
        <v>1379732</v>
      </c>
      <c r="B5264" s="12" t="s">
        <v>110</v>
      </c>
      <c r="C5264" s="12" t="s">
        <v>27</v>
      </c>
      <c r="D5264" s="12" t="s">
        <v>28</v>
      </c>
      <c r="E5264" s="11" t="s">
        <v>18</v>
      </c>
      <c r="F5264" s="11" t="s">
        <v>19</v>
      </c>
      <c r="G5264" s="37">
        <v>42142</v>
      </c>
      <c r="H5264" s="13">
        <v>42142</v>
      </c>
      <c r="I5264" s="21">
        <v>0</v>
      </c>
      <c r="J5264" s="43" t="s">
        <v>1471</v>
      </c>
      <c r="K5264" s="21">
        <f t="shared" si="164"/>
        <v>2015</v>
      </c>
      <c r="L5264" s="24">
        <f t="shared" si="165"/>
        <v>2</v>
      </c>
      <c r="M5264" s="11" t="s">
        <v>14</v>
      </c>
      <c r="N5264" s="11" t="s">
        <v>14</v>
      </c>
      <c r="O5264" s="11" t="str">
        <f>VLOOKUP(E5264,State_Code_Name!$B$1:$C$52,2,0)</f>
        <v>California</v>
      </c>
    </row>
    <row r="5265" spans="1:15" x14ac:dyDescent="0.3">
      <c r="A5265" s="11">
        <v>1635106</v>
      </c>
      <c r="B5265" s="12" t="s">
        <v>215</v>
      </c>
      <c r="C5265" s="12" t="s">
        <v>16</v>
      </c>
      <c r="D5265" s="12" t="s">
        <v>25</v>
      </c>
      <c r="E5265" s="11" t="s">
        <v>40</v>
      </c>
      <c r="F5265" s="11" t="s">
        <v>19</v>
      </c>
      <c r="G5265" s="37">
        <v>42310</v>
      </c>
      <c r="H5265" s="13">
        <v>42310</v>
      </c>
      <c r="I5265" s="21">
        <v>0</v>
      </c>
      <c r="J5265" s="43" t="s">
        <v>1479</v>
      </c>
      <c r="K5265" s="21">
        <f t="shared" si="164"/>
        <v>2015</v>
      </c>
      <c r="L5265" s="24">
        <f t="shared" si="165"/>
        <v>4</v>
      </c>
      <c r="M5265" s="11" t="s">
        <v>14</v>
      </c>
      <c r="N5265" s="11" t="s">
        <v>15</v>
      </c>
      <c r="O5265" s="11" t="str">
        <f>VLOOKUP(E5265,State_Code_Name!$B$1:$C$52,2,0)</f>
        <v>Ohio</v>
      </c>
    </row>
    <row r="5266" spans="1:15" x14ac:dyDescent="0.3">
      <c r="A5266" s="11">
        <v>1594100</v>
      </c>
      <c r="B5266" s="12" t="s">
        <v>137</v>
      </c>
      <c r="C5266" s="12" t="s">
        <v>27</v>
      </c>
      <c r="D5266" s="12" t="s">
        <v>28</v>
      </c>
      <c r="E5266" s="11" t="s">
        <v>122</v>
      </c>
      <c r="F5266" s="11" t="s">
        <v>13</v>
      </c>
      <c r="G5266" s="37">
        <v>42282</v>
      </c>
      <c r="H5266" s="13">
        <v>42284</v>
      </c>
      <c r="I5266" s="21">
        <v>2</v>
      </c>
      <c r="J5266" s="43" t="s">
        <v>1473</v>
      </c>
      <c r="K5266" s="21">
        <f t="shared" si="164"/>
        <v>2015</v>
      </c>
      <c r="L5266" s="24">
        <f t="shared" si="165"/>
        <v>4</v>
      </c>
      <c r="M5266" s="11" t="s">
        <v>14</v>
      </c>
      <c r="N5266" s="11" t="s">
        <v>14</v>
      </c>
      <c r="O5266" s="11" t="str">
        <f>VLOOKUP(E5266,State_Code_Name!$B$1:$C$52,2,0)</f>
        <v>Maryland</v>
      </c>
    </row>
    <row r="5267" spans="1:15" x14ac:dyDescent="0.3">
      <c r="A5267" s="11">
        <v>1891520</v>
      </c>
      <c r="B5267" s="12" t="s">
        <v>11</v>
      </c>
      <c r="C5267" s="12" t="s">
        <v>62</v>
      </c>
      <c r="D5267" s="12" t="s">
        <v>279</v>
      </c>
      <c r="E5267" s="11" t="s">
        <v>32</v>
      </c>
      <c r="F5267" s="11" t="s">
        <v>19</v>
      </c>
      <c r="G5267" s="37">
        <v>42481</v>
      </c>
      <c r="H5267" s="13">
        <v>42481</v>
      </c>
      <c r="I5267" s="21">
        <v>0</v>
      </c>
      <c r="J5267" s="43" t="s">
        <v>1483</v>
      </c>
      <c r="K5267" s="21">
        <f t="shared" si="164"/>
        <v>2016</v>
      </c>
      <c r="L5267" s="24">
        <f t="shared" si="165"/>
        <v>2</v>
      </c>
      <c r="M5267" s="11" t="s">
        <v>14</v>
      </c>
      <c r="N5267" s="11" t="s">
        <v>14</v>
      </c>
      <c r="O5267" s="11" t="str">
        <f>VLOOKUP(E5267,State_Code_Name!$B$1:$C$52,2,0)</f>
        <v>Texas</v>
      </c>
    </row>
    <row r="5268" spans="1:15" x14ac:dyDescent="0.3">
      <c r="A5268" s="11">
        <v>1651266</v>
      </c>
      <c r="B5268" s="12" t="s">
        <v>39</v>
      </c>
      <c r="C5268" s="12" t="s">
        <v>37</v>
      </c>
      <c r="D5268" s="12" t="s">
        <v>1445</v>
      </c>
      <c r="E5268" s="11" t="s">
        <v>121</v>
      </c>
      <c r="F5268" s="11" t="s">
        <v>58</v>
      </c>
      <c r="G5268" s="37">
        <v>42320</v>
      </c>
      <c r="H5268" s="13">
        <v>42320</v>
      </c>
      <c r="I5268" s="21">
        <v>0</v>
      </c>
      <c r="J5268" s="43" t="s">
        <v>1479</v>
      </c>
      <c r="K5268" s="21">
        <f t="shared" si="164"/>
        <v>2015</v>
      </c>
      <c r="L5268" s="24">
        <f t="shared" si="165"/>
        <v>4</v>
      </c>
      <c r="M5268" s="11" t="s">
        <v>14</v>
      </c>
      <c r="N5268" s="11" t="s">
        <v>15</v>
      </c>
      <c r="O5268" s="11" t="str">
        <f>VLOOKUP(E5268,State_Code_Name!$B$1:$C$52,2,0)</f>
        <v>Oregon</v>
      </c>
    </row>
    <row r="5269" spans="1:15" x14ac:dyDescent="0.3">
      <c r="A5269" s="11">
        <v>892201</v>
      </c>
      <c r="B5269" s="12" t="s">
        <v>11</v>
      </c>
      <c r="C5269" s="12" t="s">
        <v>27</v>
      </c>
      <c r="D5269" s="12" t="s">
        <v>28</v>
      </c>
      <c r="E5269" s="11" t="s">
        <v>18</v>
      </c>
      <c r="F5269" s="11" t="s">
        <v>19</v>
      </c>
      <c r="G5269" s="37">
        <v>41802</v>
      </c>
      <c r="H5269" s="13">
        <v>41802</v>
      </c>
      <c r="I5269" s="21">
        <v>0</v>
      </c>
      <c r="J5269" s="43" t="s">
        <v>1477</v>
      </c>
      <c r="K5269" s="21">
        <f t="shared" si="164"/>
        <v>2014</v>
      </c>
      <c r="L5269" s="24">
        <f t="shared" si="165"/>
        <v>2</v>
      </c>
      <c r="M5269" s="11" t="s">
        <v>14</v>
      </c>
      <c r="N5269" s="11" t="s">
        <v>14</v>
      </c>
      <c r="O5269" s="11" t="str">
        <f>VLOOKUP(E5269,State_Code_Name!$B$1:$C$52,2,0)</f>
        <v>California</v>
      </c>
    </row>
    <row r="5270" spans="1:15" x14ac:dyDescent="0.3">
      <c r="A5270" s="11">
        <v>1437044</v>
      </c>
      <c r="B5270" s="12" t="s">
        <v>31</v>
      </c>
      <c r="C5270" s="12" t="s">
        <v>16</v>
      </c>
      <c r="D5270" s="12" t="s">
        <v>76</v>
      </c>
      <c r="E5270" s="11" t="s">
        <v>121</v>
      </c>
      <c r="F5270" s="11" t="s">
        <v>19</v>
      </c>
      <c r="G5270" s="37">
        <v>42179</v>
      </c>
      <c r="H5270" s="13">
        <v>42180</v>
      </c>
      <c r="I5270" s="21">
        <v>1</v>
      </c>
      <c r="J5270" s="43" t="s">
        <v>1477</v>
      </c>
      <c r="K5270" s="21">
        <f t="shared" si="164"/>
        <v>2015</v>
      </c>
      <c r="L5270" s="24">
        <f t="shared" si="165"/>
        <v>2</v>
      </c>
      <c r="M5270" s="11" t="s">
        <v>14</v>
      </c>
      <c r="N5270" s="11" t="s">
        <v>14</v>
      </c>
      <c r="O5270" s="11" t="str">
        <f>VLOOKUP(E5270,State_Code_Name!$B$1:$C$52,2,0)</f>
        <v>Oregon</v>
      </c>
    </row>
    <row r="5271" spans="1:15" x14ac:dyDescent="0.3">
      <c r="A5271" s="11">
        <v>2167763</v>
      </c>
      <c r="B5271" s="12" t="s">
        <v>44</v>
      </c>
      <c r="C5271" s="12" t="s">
        <v>16</v>
      </c>
      <c r="D5271" s="12" t="s">
        <v>21</v>
      </c>
      <c r="E5271" s="11" t="s">
        <v>23</v>
      </c>
      <c r="F5271" s="11" t="s">
        <v>19</v>
      </c>
      <c r="G5271" s="37">
        <v>42662</v>
      </c>
      <c r="H5271" s="13">
        <v>42662</v>
      </c>
      <c r="I5271" s="21">
        <v>0</v>
      </c>
      <c r="J5271" s="43" t="s">
        <v>1473</v>
      </c>
      <c r="K5271" s="21">
        <f t="shared" si="164"/>
        <v>2016</v>
      </c>
      <c r="L5271" s="24">
        <f t="shared" si="165"/>
        <v>4</v>
      </c>
      <c r="M5271" s="11" t="s">
        <v>14</v>
      </c>
      <c r="N5271" s="11" t="s">
        <v>14</v>
      </c>
      <c r="O5271" s="11" t="str">
        <f>VLOOKUP(E5271,State_Code_Name!$B$1:$C$52,2,0)</f>
        <v>New York</v>
      </c>
    </row>
    <row r="5272" spans="1:15" x14ac:dyDescent="0.3">
      <c r="A5272" s="11">
        <v>555918</v>
      </c>
      <c r="B5272" s="12" t="s">
        <v>39</v>
      </c>
      <c r="C5272" s="12" t="s">
        <v>27</v>
      </c>
      <c r="D5272" s="12" t="s">
        <v>28</v>
      </c>
      <c r="E5272" s="11" t="s">
        <v>122</v>
      </c>
      <c r="F5272" s="11" t="s">
        <v>19</v>
      </c>
      <c r="G5272" s="37">
        <v>41556</v>
      </c>
      <c r="H5272" s="13">
        <v>41556</v>
      </c>
      <c r="I5272" s="21">
        <v>0</v>
      </c>
      <c r="J5272" s="43" t="s">
        <v>1473</v>
      </c>
      <c r="K5272" s="21">
        <f t="shared" si="164"/>
        <v>2013</v>
      </c>
      <c r="L5272" s="24">
        <f t="shared" si="165"/>
        <v>4</v>
      </c>
      <c r="M5272" s="11" t="s">
        <v>14</v>
      </c>
      <c r="N5272" s="11" t="s">
        <v>15</v>
      </c>
      <c r="O5272" s="11" t="str">
        <f>VLOOKUP(E5272,State_Code_Name!$B$1:$C$52,2,0)</f>
        <v>Maryland</v>
      </c>
    </row>
    <row r="5273" spans="1:15" x14ac:dyDescent="0.3">
      <c r="A5273" s="11">
        <v>553072</v>
      </c>
      <c r="B5273" s="12" t="s">
        <v>263</v>
      </c>
      <c r="C5273" s="12" t="s">
        <v>27</v>
      </c>
      <c r="D5273" s="12" t="s">
        <v>28</v>
      </c>
      <c r="E5273" s="11" t="s">
        <v>41</v>
      </c>
      <c r="F5273" s="11" t="s">
        <v>19</v>
      </c>
      <c r="G5273" s="37">
        <v>41552</v>
      </c>
      <c r="H5273" s="13">
        <v>41554</v>
      </c>
      <c r="I5273" s="21">
        <v>2</v>
      </c>
      <c r="J5273" s="43" t="s">
        <v>1473</v>
      </c>
      <c r="K5273" s="21">
        <f t="shared" si="164"/>
        <v>2013</v>
      </c>
      <c r="L5273" s="24">
        <f t="shared" si="165"/>
        <v>4</v>
      </c>
      <c r="M5273" s="11" t="s">
        <v>14</v>
      </c>
      <c r="N5273" s="11" t="s">
        <v>15</v>
      </c>
      <c r="O5273" s="11" t="str">
        <f>VLOOKUP(E5273,State_Code_Name!$B$1:$C$52,2,0)</f>
        <v>Nevada</v>
      </c>
    </row>
    <row r="5274" spans="1:15" x14ac:dyDescent="0.3">
      <c r="A5274" s="11">
        <v>726986</v>
      </c>
      <c r="B5274" s="12" t="s">
        <v>48</v>
      </c>
      <c r="C5274" s="12" t="s">
        <v>27</v>
      </c>
      <c r="D5274" s="12" t="s">
        <v>28</v>
      </c>
      <c r="E5274" s="11" t="s">
        <v>18</v>
      </c>
      <c r="F5274" s="11" t="s">
        <v>19</v>
      </c>
      <c r="G5274" s="37">
        <v>41693</v>
      </c>
      <c r="H5274" s="13">
        <v>41693</v>
      </c>
      <c r="I5274" s="21">
        <v>0</v>
      </c>
      <c r="J5274" s="43" t="s">
        <v>1478</v>
      </c>
      <c r="K5274" s="21">
        <f t="shared" si="164"/>
        <v>2014</v>
      </c>
      <c r="L5274" s="24">
        <f t="shared" si="165"/>
        <v>1</v>
      </c>
      <c r="M5274" s="11" t="s">
        <v>14</v>
      </c>
      <c r="N5274" s="11" t="s">
        <v>15</v>
      </c>
      <c r="O5274" s="11" t="str">
        <f>VLOOKUP(E5274,State_Code_Name!$B$1:$C$52,2,0)</f>
        <v>California</v>
      </c>
    </row>
    <row r="5275" spans="1:15" x14ac:dyDescent="0.3">
      <c r="A5275" s="11">
        <v>759325</v>
      </c>
      <c r="B5275" s="12" t="s">
        <v>163</v>
      </c>
      <c r="C5275" s="12" t="s">
        <v>37</v>
      </c>
      <c r="D5275" s="12" t="s">
        <v>150</v>
      </c>
      <c r="E5275" s="11" t="s">
        <v>52</v>
      </c>
      <c r="F5275" s="11" t="s">
        <v>19</v>
      </c>
      <c r="G5275" s="37">
        <v>41712</v>
      </c>
      <c r="H5275" s="13">
        <v>41712</v>
      </c>
      <c r="I5275" s="21">
        <v>0</v>
      </c>
      <c r="J5275" s="43" t="s">
        <v>1476</v>
      </c>
      <c r="K5275" s="21">
        <f t="shared" si="164"/>
        <v>2014</v>
      </c>
      <c r="L5275" s="24">
        <f t="shared" si="165"/>
        <v>1</v>
      </c>
      <c r="M5275" s="11" t="s">
        <v>14</v>
      </c>
      <c r="N5275" s="11" t="s">
        <v>15</v>
      </c>
      <c r="O5275" s="11" t="str">
        <f>VLOOKUP(E5275,State_Code_Name!$B$1:$C$52,2,0)</f>
        <v>Washington</v>
      </c>
    </row>
    <row r="5276" spans="1:15" x14ac:dyDescent="0.3">
      <c r="A5276" s="11">
        <v>1801951</v>
      </c>
      <c r="B5276" s="12" t="s">
        <v>815</v>
      </c>
      <c r="C5276" s="12" t="s">
        <v>9</v>
      </c>
      <c r="D5276" s="12" t="s">
        <v>10</v>
      </c>
      <c r="E5276" s="11" t="s">
        <v>71</v>
      </c>
      <c r="F5276" s="11" t="s">
        <v>19</v>
      </c>
      <c r="G5276" s="37">
        <v>42425</v>
      </c>
      <c r="H5276" s="13">
        <v>42426</v>
      </c>
      <c r="I5276" s="21">
        <v>1</v>
      </c>
      <c r="J5276" s="43" t="s">
        <v>1478</v>
      </c>
      <c r="K5276" s="21">
        <f t="shared" si="164"/>
        <v>2016</v>
      </c>
      <c r="L5276" s="24">
        <f t="shared" si="165"/>
        <v>1</v>
      </c>
      <c r="M5276" s="11" t="s">
        <v>14</v>
      </c>
      <c r="N5276" s="11" t="s">
        <v>15</v>
      </c>
      <c r="O5276" s="11" t="str">
        <f>VLOOKUP(E5276,State_Code_Name!$B$1:$C$52,2,0)</f>
        <v>Massachusetts</v>
      </c>
    </row>
    <row r="5277" spans="1:15" x14ac:dyDescent="0.3">
      <c r="A5277" s="11">
        <v>1498807</v>
      </c>
      <c r="B5277" s="12" t="s">
        <v>66</v>
      </c>
      <c r="C5277" s="12" t="s">
        <v>9</v>
      </c>
      <c r="D5277" s="12" t="s">
        <v>10</v>
      </c>
      <c r="E5277" s="11" t="s">
        <v>12</v>
      </c>
      <c r="F5277" s="11" t="s">
        <v>19</v>
      </c>
      <c r="G5277" s="37">
        <v>42219</v>
      </c>
      <c r="H5277" s="13">
        <v>42219</v>
      </c>
      <c r="I5277" s="21">
        <v>0</v>
      </c>
      <c r="J5277" s="43" t="s">
        <v>1482</v>
      </c>
      <c r="K5277" s="21">
        <f t="shared" si="164"/>
        <v>2015</v>
      </c>
      <c r="L5277" s="24">
        <f t="shared" si="165"/>
        <v>3</v>
      </c>
      <c r="M5277" s="11" t="s">
        <v>14</v>
      </c>
      <c r="N5277" s="11" t="s">
        <v>15</v>
      </c>
      <c r="O5277" s="11" t="str">
        <f>VLOOKUP(E5277,State_Code_Name!$B$1:$C$52,2,0)</f>
        <v>Virginia</v>
      </c>
    </row>
    <row r="5278" spans="1:15" x14ac:dyDescent="0.3">
      <c r="A5278" s="11">
        <v>1577864</v>
      </c>
      <c r="B5278" s="12" t="s">
        <v>44</v>
      </c>
      <c r="C5278" s="12" t="s">
        <v>16</v>
      </c>
      <c r="D5278" s="12" t="s">
        <v>25</v>
      </c>
      <c r="E5278" s="11" t="s">
        <v>32</v>
      </c>
      <c r="F5278" s="11" t="s">
        <v>19</v>
      </c>
      <c r="G5278" s="37">
        <v>42271</v>
      </c>
      <c r="H5278" s="13">
        <v>42271</v>
      </c>
      <c r="I5278" s="21">
        <v>0</v>
      </c>
      <c r="J5278" s="43" t="s">
        <v>1480</v>
      </c>
      <c r="K5278" s="21">
        <f t="shared" si="164"/>
        <v>2015</v>
      </c>
      <c r="L5278" s="24">
        <f t="shared" si="165"/>
        <v>3</v>
      </c>
      <c r="M5278" s="11" t="s">
        <v>14</v>
      </c>
      <c r="N5278" s="11" t="s">
        <v>15</v>
      </c>
      <c r="O5278" s="11" t="str">
        <f>VLOOKUP(E5278,State_Code_Name!$B$1:$C$52,2,0)</f>
        <v>Texas</v>
      </c>
    </row>
    <row r="5279" spans="1:15" x14ac:dyDescent="0.3">
      <c r="A5279" s="11">
        <v>272525</v>
      </c>
      <c r="B5279" s="12" t="s">
        <v>11</v>
      </c>
      <c r="C5279" s="12" t="s">
        <v>37</v>
      </c>
      <c r="D5279" s="12" t="s">
        <v>146</v>
      </c>
      <c r="E5279" s="11" t="s">
        <v>43</v>
      </c>
      <c r="F5279" s="11" t="s">
        <v>19</v>
      </c>
      <c r="G5279" s="37">
        <v>41303</v>
      </c>
      <c r="H5279" s="13">
        <v>41303</v>
      </c>
      <c r="I5279" s="21">
        <v>0</v>
      </c>
      <c r="J5279" s="43" t="s">
        <v>1474</v>
      </c>
      <c r="K5279" s="21">
        <f t="shared" si="164"/>
        <v>2013</v>
      </c>
      <c r="L5279" s="24">
        <f t="shared" si="165"/>
        <v>1</v>
      </c>
      <c r="M5279" s="11" t="s">
        <v>14</v>
      </c>
      <c r="N5279" s="11" t="s">
        <v>15</v>
      </c>
      <c r="O5279" s="11" t="str">
        <f>VLOOKUP(E5279,State_Code_Name!$B$1:$C$52,2,0)</f>
        <v>North Carolina</v>
      </c>
    </row>
    <row r="5280" spans="1:15" x14ac:dyDescent="0.3">
      <c r="A5280" s="11">
        <v>2102668</v>
      </c>
      <c r="B5280" s="12" t="s">
        <v>22</v>
      </c>
      <c r="C5280" s="12" t="s">
        <v>16</v>
      </c>
      <c r="D5280" s="12" t="s">
        <v>21</v>
      </c>
      <c r="E5280" s="11" t="s">
        <v>49</v>
      </c>
      <c r="F5280" s="11" t="s">
        <v>58</v>
      </c>
      <c r="G5280" s="37">
        <v>42621</v>
      </c>
      <c r="H5280" s="13">
        <v>42626</v>
      </c>
      <c r="I5280" s="21">
        <v>5</v>
      </c>
      <c r="J5280" s="43" t="s">
        <v>1480</v>
      </c>
      <c r="K5280" s="21">
        <f t="shared" si="164"/>
        <v>2016</v>
      </c>
      <c r="L5280" s="24">
        <f t="shared" si="165"/>
        <v>3</v>
      </c>
      <c r="M5280" s="11" t="s">
        <v>14</v>
      </c>
      <c r="N5280" s="11" t="s">
        <v>15</v>
      </c>
      <c r="O5280" s="11" t="str">
        <f>VLOOKUP(E5280,State_Code_Name!$B$1:$C$52,2,0)</f>
        <v>New Jersey</v>
      </c>
    </row>
    <row r="5281" spans="1:15" x14ac:dyDescent="0.3">
      <c r="A5281" s="11">
        <v>301193</v>
      </c>
      <c r="B5281" s="12" t="s">
        <v>44</v>
      </c>
      <c r="C5281" s="12" t="s">
        <v>27</v>
      </c>
      <c r="D5281" s="12" t="s">
        <v>28</v>
      </c>
      <c r="E5281" s="11" t="s">
        <v>32</v>
      </c>
      <c r="F5281" s="11" t="s">
        <v>19</v>
      </c>
      <c r="G5281" s="37">
        <v>41310</v>
      </c>
      <c r="H5281" s="13">
        <v>41311</v>
      </c>
      <c r="I5281" s="21">
        <v>1</v>
      </c>
      <c r="J5281" s="43" t="s">
        <v>1478</v>
      </c>
      <c r="K5281" s="21">
        <f t="shared" si="164"/>
        <v>2013</v>
      </c>
      <c r="L5281" s="24">
        <f t="shared" si="165"/>
        <v>1</v>
      </c>
      <c r="M5281" s="11" t="s">
        <v>14</v>
      </c>
      <c r="N5281" s="11" t="s">
        <v>15</v>
      </c>
      <c r="O5281" s="11" t="str">
        <f>VLOOKUP(E5281,State_Code_Name!$B$1:$C$52,2,0)</f>
        <v>Texas</v>
      </c>
    </row>
    <row r="5282" spans="1:15" x14ac:dyDescent="0.3">
      <c r="A5282" s="11">
        <v>717983</v>
      </c>
      <c r="B5282" s="12" t="s">
        <v>31</v>
      </c>
      <c r="C5282" s="12" t="s">
        <v>16</v>
      </c>
      <c r="D5282" s="12" t="s">
        <v>25</v>
      </c>
      <c r="E5282" s="11" t="s">
        <v>26</v>
      </c>
      <c r="F5282" s="11" t="s">
        <v>13</v>
      </c>
      <c r="G5282" s="37">
        <v>41688</v>
      </c>
      <c r="H5282" s="13">
        <v>41689</v>
      </c>
      <c r="I5282" s="21">
        <v>1</v>
      </c>
      <c r="J5282" s="43" t="s">
        <v>1478</v>
      </c>
      <c r="K5282" s="21">
        <f t="shared" si="164"/>
        <v>2014</v>
      </c>
      <c r="L5282" s="24">
        <f t="shared" si="165"/>
        <v>1</v>
      </c>
      <c r="M5282" s="11" t="s">
        <v>14</v>
      </c>
      <c r="N5282" s="11" t="s">
        <v>15</v>
      </c>
      <c r="O5282" s="11" t="str">
        <f>VLOOKUP(E5282,State_Code_Name!$B$1:$C$52,2,0)</f>
        <v>Georgia</v>
      </c>
    </row>
    <row r="5283" spans="1:15" x14ac:dyDescent="0.3">
      <c r="A5283" s="11">
        <v>1917544</v>
      </c>
      <c r="B5283" s="12" t="s">
        <v>61</v>
      </c>
      <c r="C5283" s="12" t="s">
        <v>53</v>
      </c>
      <c r="D5283" s="12" t="s">
        <v>102</v>
      </c>
      <c r="E5283" s="11" t="s">
        <v>12</v>
      </c>
      <c r="F5283" s="11" t="s">
        <v>19</v>
      </c>
      <c r="G5283" s="37">
        <v>42500</v>
      </c>
      <c r="H5283" s="13">
        <v>42500</v>
      </c>
      <c r="I5283" s="21">
        <v>0</v>
      </c>
      <c r="J5283" s="43" t="s">
        <v>1471</v>
      </c>
      <c r="K5283" s="21">
        <f t="shared" si="164"/>
        <v>2016</v>
      </c>
      <c r="L5283" s="24">
        <f t="shared" si="165"/>
        <v>2</v>
      </c>
      <c r="M5283" s="11" t="s">
        <v>14</v>
      </c>
      <c r="N5283" s="11" t="s">
        <v>15</v>
      </c>
      <c r="O5283" s="11" t="str">
        <f>VLOOKUP(E5283,State_Code_Name!$B$1:$C$52,2,0)</f>
        <v>Virginia</v>
      </c>
    </row>
    <row r="5284" spans="1:15" x14ac:dyDescent="0.3">
      <c r="A5284" s="11">
        <v>1275045</v>
      </c>
      <c r="B5284" s="12" t="s">
        <v>31</v>
      </c>
      <c r="C5284" s="12" t="s">
        <v>16</v>
      </c>
      <c r="D5284" s="12" t="s">
        <v>21</v>
      </c>
      <c r="E5284" s="11" t="s">
        <v>52</v>
      </c>
      <c r="F5284" s="11" t="s">
        <v>19</v>
      </c>
      <c r="G5284" s="37">
        <v>42073</v>
      </c>
      <c r="H5284" s="13">
        <v>42073</v>
      </c>
      <c r="I5284" s="21">
        <v>0</v>
      </c>
      <c r="J5284" s="43" t="s">
        <v>1476</v>
      </c>
      <c r="K5284" s="21">
        <f t="shared" si="164"/>
        <v>2015</v>
      </c>
      <c r="L5284" s="24">
        <f t="shared" si="165"/>
        <v>1</v>
      </c>
      <c r="M5284" s="11" t="s">
        <v>14</v>
      </c>
      <c r="N5284" s="11" t="s">
        <v>14</v>
      </c>
      <c r="O5284" s="11" t="str">
        <f>VLOOKUP(E5284,State_Code_Name!$B$1:$C$52,2,0)</f>
        <v>Washington</v>
      </c>
    </row>
    <row r="5285" spans="1:15" x14ac:dyDescent="0.3">
      <c r="A5285" s="11">
        <v>904349</v>
      </c>
      <c r="B5285" s="12" t="s">
        <v>281</v>
      </c>
      <c r="C5285" s="12" t="s">
        <v>33</v>
      </c>
      <c r="D5285" s="12" t="s">
        <v>45</v>
      </c>
      <c r="E5285" s="11" t="s">
        <v>18</v>
      </c>
      <c r="F5285" s="11" t="s">
        <v>19</v>
      </c>
      <c r="G5285" s="37">
        <v>41810</v>
      </c>
      <c r="H5285" s="13">
        <v>41810</v>
      </c>
      <c r="I5285" s="21">
        <v>0</v>
      </c>
      <c r="J5285" s="43" t="s">
        <v>1477</v>
      </c>
      <c r="K5285" s="21">
        <f t="shared" si="164"/>
        <v>2014</v>
      </c>
      <c r="L5285" s="24">
        <f t="shared" si="165"/>
        <v>2</v>
      </c>
      <c r="M5285" s="11" t="s">
        <v>14</v>
      </c>
      <c r="N5285" s="11" t="s">
        <v>14</v>
      </c>
      <c r="O5285" s="11" t="str">
        <f>VLOOKUP(E5285,State_Code_Name!$B$1:$C$52,2,0)</f>
        <v>California</v>
      </c>
    </row>
    <row r="5286" spans="1:15" x14ac:dyDescent="0.3">
      <c r="A5286" s="11">
        <v>1536567</v>
      </c>
      <c r="B5286" s="12" t="s">
        <v>35</v>
      </c>
      <c r="C5286" s="12" t="s">
        <v>16</v>
      </c>
      <c r="D5286" s="12" t="s">
        <v>76</v>
      </c>
      <c r="E5286" s="11" t="s">
        <v>36</v>
      </c>
      <c r="F5286" s="11" t="s">
        <v>303</v>
      </c>
      <c r="G5286" s="37">
        <v>42242</v>
      </c>
      <c r="H5286" s="13">
        <v>42243</v>
      </c>
      <c r="I5286" s="21">
        <v>1</v>
      </c>
      <c r="J5286" s="43" t="s">
        <v>1482</v>
      </c>
      <c r="K5286" s="21">
        <f t="shared" si="164"/>
        <v>2015</v>
      </c>
      <c r="L5286" s="24">
        <f t="shared" si="165"/>
        <v>3</v>
      </c>
      <c r="M5286" s="11" t="s">
        <v>14</v>
      </c>
      <c r="N5286" s="11" t="s">
        <v>15</v>
      </c>
      <c r="O5286" s="11" t="str">
        <f>VLOOKUP(E5286,State_Code_Name!$B$1:$C$52,2,0)</f>
        <v>Florida</v>
      </c>
    </row>
    <row r="5287" spans="1:15" x14ac:dyDescent="0.3">
      <c r="A5287" s="11">
        <v>1541625</v>
      </c>
      <c r="B5287" s="12" t="s">
        <v>11</v>
      </c>
      <c r="C5287" s="12" t="s">
        <v>37</v>
      </c>
      <c r="D5287" s="12" t="s">
        <v>81</v>
      </c>
      <c r="E5287" s="11" t="s">
        <v>43</v>
      </c>
      <c r="F5287" s="11" t="s">
        <v>303</v>
      </c>
      <c r="G5287" s="37">
        <v>42244</v>
      </c>
      <c r="H5287" s="13">
        <v>42276</v>
      </c>
      <c r="I5287" s="21">
        <v>32</v>
      </c>
      <c r="J5287" s="43" t="s">
        <v>1482</v>
      </c>
      <c r="K5287" s="21">
        <f t="shared" si="164"/>
        <v>2015</v>
      </c>
      <c r="L5287" s="24">
        <f t="shared" si="165"/>
        <v>3</v>
      </c>
      <c r="M5287" s="11" t="s">
        <v>14</v>
      </c>
      <c r="N5287" s="11" t="s">
        <v>15</v>
      </c>
      <c r="O5287" s="11" t="str">
        <f>VLOOKUP(E5287,State_Code_Name!$B$1:$C$52,2,0)</f>
        <v>North Carolina</v>
      </c>
    </row>
    <row r="5288" spans="1:15" x14ac:dyDescent="0.3">
      <c r="A5288" s="11">
        <v>1084550</v>
      </c>
      <c r="B5288" s="12" t="s">
        <v>227</v>
      </c>
      <c r="C5288" s="12" t="s">
        <v>33</v>
      </c>
      <c r="D5288" s="12" t="s">
        <v>45</v>
      </c>
      <c r="E5288" s="11" t="s">
        <v>40</v>
      </c>
      <c r="F5288" s="11" t="s">
        <v>19</v>
      </c>
      <c r="G5288" s="37">
        <v>41935</v>
      </c>
      <c r="H5288" s="13">
        <v>41955</v>
      </c>
      <c r="I5288" s="21">
        <v>20</v>
      </c>
      <c r="J5288" s="43" t="s">
        <v>1473</v>
      </c>
      <c r="K5288" s="21">
        <f t="shared" si="164"/>
        <v>2014</v>
      </c>
      <c r="L5288" s="24">
        <f t="shared" si="165"/>
        <v>4</v>
      </c>
      <c r="M5288" s="11" t="s">
        <v>14</v>
      </c>
      <c r="N5288" s="11" t="s">
        <v>15</v>
      </c>
      <c r="O5288" s="11" t="str">
        <f>VLOOKUP(E5288,State_Code_Name!$B$1:$C$52,2,0)</f>
        <v>Ohio</v>
      </c>
    </row>
    <row r="5289" spans="1:15" x14ac:dyDescent="0.3">
      <c r="A5289" s="11">
        <v>633148</v>
      </c>
      <c r="B5289" s="12" t="s">
        <v>1440</v>
      </c>
      <c r="C5289" s="12" t="s">
        <v>62</v>
      </c>
      <c r="D5289" s="12" t="s">
        <v>133</v>
      </c>
      <c r="E5289" s="11" t="s">
        <v>23</v>
      </c>
      <c r="F5289" s="11" t="s">
        <v>58</v>
      </c>
      <c r="G5289" s="37">
        <v>41621</v>
      </c>
      <c r="H5289" s="13">
        <v>41624</v>
      </c>
      <c r="I5289" s="21">
        <v>3</v>
      </c>
      <c r="J5289" s="43" t="s">
        <v>1475</v>
      </c>
      <c r="K5289" s="21">
        <f t="shared" si="164"/>
        <v>2013</v>
      </c>
      <c r="L5289" s="24">
        <f t="shared" si="165"/>
        <v>4</v>
      </c>
      <c r="M5289" s="11" t="s">
        <v>14</v>
      </c>
      <c r="N5289" s="11" t="s">
        <v>14</v>
      </c>
      <c r="O5289" s="11" t="str">
        <f>VLOOKUP(E5289,State_Code_Name!$B$1:$C$52,2,0)</f>
        <v>New York</v>
      </c>
    </row>
    <row r="5290" spans="1:15" x14ac:dyDescent="0.3">
      <c r="A5290" s="11">
        <v>1954787</v>
      </c>
      <c r="B5290" s="12" t="s">
        <v>11</v>
      </c>
      <c r="C5290" s="12" t="s">
        <v>16</v>
      </c>
      <c r="D5290" s="12" t="s">
        <v>25</v>
      </c>
      <c r="E5290" s="11" t="s">
        <v>18</v>
      </c>
      <c r="F5290" s="11" t="s">
        <v>19</v>
      </c>
      <c r="G5290" s="37">
        <v>42526</v>
      </c>
      <c r="H5290" s="13">
        <v>42526</v>
      </c>
      <c r="I5290" s="21">
        <v>0</v>
      </c>
      <c r="J5290" s="43" t="s">
        <v>1477</v>
      </c>
      <c r="K5290" s="21">
        <f t="shared" si="164"/>
        <v>2016</v>
      </c>
      <c r="L5290" s="24">
        <f t="shared" si="165"/>
        <v>2</v>
      </c>
      <c r="M5290" s="11" t="s">
        <v>14</v>
      </c>
      <c r="N5290" s="11" t="s">
        <v>15</v>
      </c>
      <c r="O5290" s="11" t="str">
        <f>VLOOKUP(E5290,State_Code_Name!$B$1:$C$52,2,0)</f>
        <v>California</v>
      </c>
    </row>
    <row r="5291" spans="1:15" x14ac:dyDescent="0.3">
      <c r="A5291" s="11">
        <v>1066391</v>
      </c>
      <c r="B5291" s="12" t="s">
        <v>178</v>
      </c>
      <c r="C5291" s="12" t="s">
        <v>27</v>
      </c>
      <c r="D5291" s="12" t="s">
        <v>1449</v>
      </c>
      <c r="E5291" s="11" t="s">
        <v>18</v>
      </c>
      <c r="F5291" s="11" t="s">
        <v>19</v>
      </c>
      <c r="G5291" s="37">
        <v>41922</v>
      </c>
      <c r="H5291" s="13">
        <v>41922</v>
      </c>
      <c r="I5291" s="21">
        <v>0</v>
      </c>
      <c r="J5291" s="43" t="s">
        <v>1473</v>
      </c>
      <c r="K5291" s="21">
        <f t="shared" si="164"/>
        <v>2014</v>
      </c>
      <c r="L5291" s="24">
        <f t="shared" si="165"/>
        <v>4</v>
      </c>
      <c r="M5291" s="11" t="s">
        <v>14</v>
      </c>
      <c r="N5291" s="11" t="s">
        <v>15</v>
      </c>
      <c r="O5291" s="11" t="str">
        <f>VLOOKUP(E5291,State_Code_Name!$B$1:$C$52,2,0)</f>
        <v>California</v>
      </c>
    </row>
    <row r="5292" spans="1:15" x14ac:dyDescent="0.3">
      <c r="A5292" s="11">
        <v>609864</v>
      </c>
      <c r="B5292" s="12" t="s">
        <v>180</v>
      </c>
      <c r="C5292" s="12" t="s">
        <v>33</v>
      </c>
      <c r="D5292" s="12" t="s">
        <v>42</v>
      </c>
      <c r="E5292" s="11" t="s">
        <v>85</v>
      </c>
      <c r="F5292" s="11" t="s">
        <v>19</v>
      </c>
      <c r="G5292" s="37">
        <v>41602</v>
      </c>
      <c r="H5292" s="13">
        <v>41602</v>
      </c>
      <c r="I5292" s="21">
        <v>0</v>
      </c>
      <c r="J5292" s="43" t="s">
        <v>1479</v>
      </c>
      <c r="K5292" s="21">
        <f t="shared" si="164"/>
        <v>2013</v>
      </c>
      <c r="L5292" s="24">
        <f t="shared" si="165"/>
        <v>4</v>
      </c>
      <c r="M5292" s="11" t="s">
        <v>14</v>
      </c>
      <c r="N5292" s="11" t="s">
        <v>15</v>
      </c>
      <c r="O5292" s="11" t="str">
        <f>VLOOKUP(E5292,State_Code_Name!$B$1:$C$52,2,0)</f>
        <v>Wisconsin</v>
      </c>
    </row>
    <row r="5293" spans="1:15" x14ac:dyDescent="0.3">
      <c r="A5293" s="11">
        <v>1379820</v>
      </c>
      <c r="B5293" s="12" t="s">
        <v>1269</v>
      </c>
      <c r="C5293" s="12" t="s">
        <v>27</v>
      </c>
      <c r="D5293" s="12" t="s">
        <v>57</v>
      </c>
      <c r="E5293" s="11" t="s">
        <v>122</v>
      </c>
      <c r="F5293" s="11" t="s">
        <v>19</v>
      </c>
      <c r="G5293" s="37">
        <v>42142</v>
      </c>
      <c r="H5293" s="13">
        <v>42152</v>
      </c>
      <c r="I5293" s="21">
        <v>10</v>
      </c>
      <c r="J5293" s="43" t="s">
        <v>1471</v>
      </c>
      <c r="K5293" s="21">
        <f t="shared" si="164"/>
        <v>2015</v>
      </c>
      <c r="L5293" s="24">
        <f t="shared" si="165"/>
        <v>2</v>
      </c>
      <c r="M5293" s="11" t="s">
        <v>14</v>
      </c>
      <c r="N5293" s="11" t="s">
        <v>15</v>
      </c>
      <c r="O5293" s="11" t="str">
        <f>VLOOKUP(E5293,State_Code_Name!$B$1:$C$52,2,0)</f>
        <v>Maryland</v>
      </c>
    </row>
    <row r="5294" spans="1:15" x14ac:dyDescent="0.3">
      <c r="A5294" s="11">
        <v>695048</v>
      </c>
      <c r="B5294" s="12" t="s">
        <v>289</v>
      </c>
      <c r="C5294" s="12" t="s">
        <v>33</v>
      </c>
      <c r="D5294" s="12" t="s">
        <v>115</v>
      </c>
      <c r="E5294" s="11" t="s">
        <v>171</v>
      </c>
      <c r="F5294" s="11" t="s">
        <v>19</v>
      </c>
      <c r="G5294" s="37">
        <v>41670</v>
      </c>
      <c r="H5294" s="13">
        <v>41670</v>
      </c>
      <c r="I5294" s="21">
        <v>0</v>
      </c>
      <c r="J5294" s="43" t="s">
        <v>1474</v>
      </c>
      <c r="K5294" s="21">
        <f t="shared" si="164"/>
        <v>2014</v>
      </c>
      <c r="L5294" s="24">
        <f t="shared" si="165"/>
        <v>1</v>
      </c>
      <c r="M5294" s="11" t="s">
        <v>14</v>
      </c>
      <c r="N5294" s="11" t="s">
        <v>15</v>
      </c>
      <c r="O5294" s="11" t="str">
        <f>VLOOKUP(E5294,State_Code_Name!$B$1:$C$52,2,0)</f>
        <v>Louisiana</v>
      </c>
    </row>
    <row r="5295" spans="1:15" x14ac:dyDescent="0.3">
      <c r="A5295" s="11">
        <v>369967</v>
      </c>
      <c r="B5295" s="12" t="s">
        <v>61</v>
      </c>
      <c r="C5295" s="12" t="s">
        <v>53</v>
      </c>
      <c r="D5295" s="12" t="s">
        <v>1439</v>
      </c>
      <c r="E5295" s="11" t="s">
        <v>158</v>
      </c>
      <c r="F5295" s="11" t="s">
        <v>19</v>
      </c>
      <c r="G5295" s="37">
        <v>41362</v>
      </c>
      <c r="H5295" s="13">
        <v>41362</v>
      </c>
      <c r="I5295" s="21">
        <v>0</v>
      </c>
      <c r="J5295" s="43" t="s">
        <v>1476</v>
      </c>
      <c r="K5295" s="21">
        <f t="shared" si="164"/>
        <v>2013</v>
      </c>
      <c r="L5295" s="24">
        <f t="shared" si="165"/>
        <v>1</v>
      </c>
      <c r="M5295" s="11" t="s">
        <v>14</v>
      </c>
      <c r="N5295" s="11" t="s">
        <v>15</v>
      </c>
      <c r="O5295" s="11" t="str">
        <f>VLOOKUP(E5295,State_Code_Name!$B$1:$C$52,2,0)</f>
        <v>New Mexico</v>
      </c>
    </row>
    <row r="5296" spans="1:15" x14ac:dyDescent="0.3">
      <c r="A5296" s="11">
        <v>1654024</v>
      </c>
      <c r="B5296" s="12" t="s">
        <v>70</v>
      </c>
      <c r="C5296" s="12" t="s">
        <v>27</v>
      </c>
      <c r="D5296" s="12" t="s">
        <v>57</v>
      </c>
      <c r="E5296" s="11" t="s">
        <v>117</v>
      </c>
      <c r="F5296" s="11" t="s">
        <v>19</v>
      </c>
      <c r="G5296" s="37">
        <v>42321</v>
      </c>
      <c r="H5296" s="13">
        <v>42321</v>
      </c>
      <c r="I5296" s="21">
        <v>0</v>
      </c>
      <c r="J5296" s="43" t="s">
        <v>1479</v>
      </c>
      <c r="K5296" s="21">
        <f t="shared" si="164"/>
        <v>2015</v>
      </c>
      <c r="L5296" s="24">
        <f t="shared" si="165"/>
        <v>4</v>
      </c>
      <c r="M5296" s="11" t="s">
        <v>14</v>
      </c>
      <c r="N5296" s="11" t="s">
        <v>14</v>
      </c>
      <c r="O5296" s="11" t="str">
        <f>VLOOKUP(E5296,State_Code_Name!$B$1:$C$52,2,0)</f>
        <v>Alabama</v>
      </c>
    </row>
    <row r="5297" spans="1:15" x14ac:dyDescent="0.3">
      <c r="A5297" s="11">
        <v>771852</v>
      </c>
      <c r="B5297" s="12" t="s">
        <v>74</v>
      </c>
      <c r="C5297" s="12" t="s">
        <v>27</v>
      </c>
      <c r="D5297" s="12" t="s">
        <v>28</v>
      </c>
      <c r="E5297" s="11" t="s">
        <v>67</v>
      </c>
      <c r="F5297" s="11" t="s">
        <v>19</v>
      </c>
      <c r="G5297" s="37">
        <v>41719</v>
      </c>
      <c r="H5297" s="13">
        <v>41719</v>
      </c>
      <c r="I5297" s="21">
        <v>0</v>
      </c>
      <c r="J5297" s="43" t="s">
        <v>1476</v>
      </c>
      <c r="K5297" s="21">
        <f t="shared" si="164"/>
        <v>2014</v>
      </c>
      <c r="L5297" s="24">
        <f t="shared" si="165"/>
        <v>1</v>
      </c>
      <c r="M5297" s="11" t="s">
        <v>14</v>
      </c>
      <c r="N5297" s="11" t="s">
        <v>14</v>
      </c>
      <c r="O5297" s="11" t="str">
        <f>VLOOKUP(E5297,State_Code_Name!$B$1:$C$52,2,0)</f>
        <v>Michigan</v>
      </c>
    </row>
    <row r="5298" spans="1:15" x14ac:dyDescent="0.3">
      <c r="A5298" s="11">
        <v>1561024</v>
      </c>
      <c r="B5298" s="12" t="s">
        <v>229</v>
      </c>
      <c r="C5298" s="12" t="s">
        <v>37</v>
      </c>
      <c r="D5298" s="12" t="s">
        <v>81</v>
      </c>
      <c r="E5298" s="11" t="s">
        <v>32</v>
      </c>
      <c r="F5298" s="11" t="s">
        <v>19</v>
      </c>
      <c r="G5298" s="37">
        <v>42258</v>
      </c>
      <c r="H5298" s="13">
        <v>42258</v>
      </c>
      <c r="I5298" s="21">
        <v>0</v>
      </c>
      <c r="J5298" s="43" t="s">
        <v>1480</v>
      </c>
      <c r="K5298" s="21">
        <f t="shared" si="164"/>
        <v>2015</v>
      </c>
      <c r="L5298" s="24">
        <f t="shared" si="165"/>
        <v>3</v>
      </c>
      <c r="M5298" s="11" t="s">
        <v>14</v>
      </c>
      <c r="N5298" s="11" t="s">
        <v>15</v>
      </c>
      <c r="O5298" s="11" t="str">
        <f>VLOOKUP(E5298,State_Code_Name!$B$1:$C$52,2,0)</f>
        <v>Texas</v>
      </c>
    </row>
    <row r="5299" spans="1:15" x14ac:dyDescent="0.3">
      <c r="A5299" s="11">
        <v>1349203</v>
      </c>
      <c r="B5299" s="12" t="s">
        <v>59</v>
      </c>
      <c r="C5299" s="12" t="s">
        <v>37</v>
      </c>
      <c r="D5299" s="12" t="s">
        <v>150</v>
      </c>
      <c r="E5299" s="11" t="s">
        <v>32</v>
      </c>
      <c r="F5299" s="11" t="s">
        <v>19</v>
      </c>
      <c r="G5299" s="37">
        <v>42121</v>
      </c>
      <c r="H5299" s="13">
        <v>42121</v>
      </c>
      <c r="I5299" s="21">
        <v>0</v>
      </c>
      <c r="J5299" s="43" t="s">
        <v>1483</v>
      </c>
      <c r="K5299" s="21">
        <f t="shared" si="164"/>
        <v>2015</v>
      </c>
      <c r="L5299" s="24">
        <f t="shared" si="165"/>
        <v>2</v>
      </c>
      <c r="M5299" s="11" t="s">
        <v>14</v>
      </c>
      <c r="N5299" s="11" t="s">
        <v>14</v>
      </c>
      <c r="O5299" s="11" t="str">
        <f>VLOOKUP(E5299,State_Code_Name!$B$1:$C$52,2,0)</f>
        <v>Texas</v>
      </c>
    </row>
    <row r="5300" spans="1:15" x14ac:dyDescent="0.3">
      <c r="A5300" s="11">
        <v>1299917</v>
      </c>
      <c r="B5300" s="12" t="s">
        <v>156</v>
      </c>
      <c r="C5300" s="12" t="s">
        <v>33</v>
      </c>
      <c r="D5300" s="12" t="s">
        <v>42</v>
      </c>
      <c r="E5300" s="11" t="s">
        <v>23</v>
      </c>
      <c r="F5300" s="11" t="s">
        <v>19</v>
      </c>
      <c r="G5300" s="37">
        <v>42088</v>
      </c>
      <c r="H5300" s="13">
        <v>42088</v>
      </c>
      <c r="I5300" s="21">
        <v>0</v>
      </c>
      <c r="J5300" s="43" t="s">
        <v>1476</v>
      </c>
      <c r="K5300" s="21">
        <f t="shared" si="164"/>
        <v>2015</v>
      </c>
      <c r="L5300" s="24">
        <f t="shared" si="165"/>
        <v>1</v>
      </c>
      <c r="M5300" s="11" t="s">
        <v>14</v>
      </c>
      <c r="N5300" s="11" t="s">
        <v>15</v>
      </c>
      <c r="O5300" s="11" t="str">
        <f>VLOOKUP(E5300,State_Code_Name!$B$1:$C$52,2,0)</f>
        <v>New York</v>
      </c>
    </row>
    <row r="5301" spans="1:15" x14ac:dyDescent="0.3">
      <c r="A5301" s="11">
        <v>1861497</v>
      </c>
      <c r="B5301" s="12" t="s">
        <v>22</v>
      </c>
      <c r="C5301" s="12" t="s">
        <v>16</v>
      </c>
      <c r="D5301" s="12" t="s">
        <v>21</v>
      </c>
      <c r="E5301" s="11" t="s">
        <v>49</v>
      </c>
      <c r="F5301" s="11" t="s">
        <v>19</v>
      </c>
      <c r="G5301" s="37">
        <v>42463</v>
      </c>
      <c r="H5301" s="13">
        <v>42463</v>
      </c>
      <c r="I5301" s="21">
        <v>0</v>
      </c>
      <c r="J5301" s="43" t="s">
        <v>1483</v>
      </c>
      <c r="K5301" s="21">
        <f t="shared" si="164"/>
        <v>2016</v>
      </c>
      <c r="L5301" s="24">
        <f t="shared" si="165"/>
        <v>2</v>
      </c>
      <c r="M5301" s="11" t="s">
        <v>14</v>
      </c>
      <c r="N5301" s="11" t="s">
        <v>15</v>
      </c>
      <c r="O5301" s="11" t="str">
        <f>VLOOKUP(E5301,State_Code_Name!$B$1:$C$52,2,0)</f>
        <v>New Jersey</v>
      </c>
    </row>
    <row r="5302" spans="1:15" x14ac:dyDescent="0.3">
      <c r="A5302" s="11">
        <v>988156</v>
      </c>
      <c r="B5302" s="12" t="s">
        <v>137</v>
      </c>
      <c r="C5302" s="12" t="s">
        <v>16</v>
      </c>
      <c r="D5302" s="12" t="s">
        <v>21</v>
      </c>
      <c r="E5302" s="11" t="s">
        <v>12</v>
      </c>
      <c r="F5302" s="11" t="s">
        <v>13</v>
      </c>
      <c r="G5302" s="37">
        <v>41869</v>
      </c>
      <c r="H5302" s="13">
        <v>41871</v>
      </c>
      <c r="I5302" s="21">
        <v>2</v>
      </c>
      <c r="J5302" s="43" t="s">
        <v>1482</v>
      </c>
      <c r="K5302" s="21">
        <f t="shared" si="164"/>
        <v>2014</v>
      </c>
      <c r="L5302" s="24">
        <f t="shared" si="165"/>
        <v>3</v>
      </c>
      <c r="M5302" s="11" t="s">
        <v>14</v>
      </c>
      <c r="N5302" s="11" t="s">
        <v>15</v>
      </c>
      <c r="O5302" s="11" t="str">
        <f>VLOOKUP(E5302,State_Code_Name!$B$1:$C$52,2,0)</f>
        <v>Virginia</v>
      </c>
    </row>
    <row r="5303" spans="1:15" x14ac:dyDescent="0.3">
      <c r="A5303" s="11">
        <v>439194</v>
      </c>
      <c r="B5303" s="12" t="s">
        <v>157</v>
      </c>
      <c r="C5303" s="12" t="s">
        <v>16</v>
      </c>
      <c r="D5303" s="12" t="s">
        <v>21</v>
      </c>
      <c r="E5303" s="11" t="s">
        <v>80</v>
      </c>
      <c r="F5303" s="11" t="s">
        <v>19</v>
      </c>
      <c r="G5303" s="37">
        <v>41446</v>
      </c>
      <c r="H5303" s="13">
        <v>41449</v>
      </c>
      <c r="I5303" s="21">
        <v>3</v>
      </c>
      <c r="J5303" s="43" t="s">
        <v>1477</v>
      </c>
      <c r="K5303" s="21">
        <f t="shared" si="164"/>
        <v>2013</v>
      </c>
      <c r="L5303" s="24">
        <f t="shared" si="165"/>
        <v>2</v>
      </c>
      <c r="M5303" s="11" t="s">
        <v>14</v>
      </c>
      <c r="N5303" s="11" t="s">
        <v>15</v>
      </c>
      <c r="O5303" s="11" t="str">
        <f>VLOOKUP(E5303,State_Code_Name!$B$1:$C$52,2,0)</f>
        <v>Minnesota</v>
      </c>
    </row>
    <row r="5304" spans="1:15" x14ac:dyDescent="0.3">
      <c r="A5304" s="11">
        <v>1294850</v>
      </c>
      <c r="B5304" s="12" t="s">
        <v>1276</v>
      </c>
      <c r="C5304" s="12" t="s">
        <v>33</v>
      </c>
      <c r="D5304" s="12" t="s">
        <v>1441</v>
      </c>
      <c r="E5304" s="11" t="s">
        <v>26</v>
      </c>
      <c r="F5304" s="11" t="s">
        <v>19</v>
      </c>
      <c r="G5304" s="37">
        <v>42085</v>
      </c>
      <c r="H5304" s="13">
        <v>42114</v>
      </c>
      <c r="I5304" s="21">
        <v>29</v>
      </c>
      <c r="J5304" s="43" t="s">
        <v>1476</v>
      </c>
      <c r="K5304" s="21">
        <f t="shared" si="164"/>
        <v>2015</v>
      </c>
      <c r="L5304" s="24">
        <f t="shared" si="165"/>
        <v>1</v>
      </c>
      <c r="M5304" s="11" t="s">
        <v>14</v>
      </c>
      <c r="N5304" s="11" t="s">
        <v>15</v>
      </c>
      <c r="O5304" s="11" t="str">
        <f>VLOOKUP(E5304,State_Code_Name!$B$1:$C$52,2,0)</f>
        <v>Georgia</v>
      </c>
    </row>
    <row r="5305" spans="1:15" x14ac:dyDescent="0.3">
      <c r="A5305" s="11">
        <v>1988613</v>
      </c>
      <c r="B5305" s="12" t="s">
        <v>31</v>
      </c>
      <c r="C5305" s="12" t="s">
        <v>27</v>
      </c>
      <c r="D5305" s="12" t="s">
        <v>79</v>
      </c>
      <c r="E5305" s="11" t="s">
        <v>43</v>
      </c>
      <c r="F5305" s="11" t="s">
        <v>13</v>
      </c>
      <c r="G5305" s="37">
        <v>42549</v>
      </c>
      <c r="H5305" s="13">
        <v>42549</v>
      </c>
      <c r="I5305" s="21">
        <v>0</v>
      </c>
      <c r="J5305" s="43" t="s">
        <v>1477</v>
      </c>
      <c r="K5305" s="21">
        <f t="shared" si="164"/>
        <v>2016</v>
      </c>
      <c r="L5305" s="24">
        <f t="shared" si="165"/>
        <v>2</v>
      </c>
      <c r="M5305" s="11" t="s">
        <v>14</v>
      </c>
      <c r="N5305" s="11" t="s">
        <v>15</v>
      </c>
      <c r="O5305" s="11" t="str">
        <f>VLOOKUP(E5305,State_Code_Name!$B$1:$C$52,2,0)</f>
        <v>North Carolina</v>
      </c>
    </row>
    <row r="5306" spans="1:15" x14ac:dyDescent="0.3">
      <c r="A5306" s="11">
        <v>1934908</v>
      </c>
      <c r="B5306" s="12" t="s">
        <v>148</v>
      </c>
      <c r="C5306" s="12" t="s">
        <v>33</v>
      </c>
      <c r="D5306" s="12" t="s">
        <v>115</v>
      </c>
      <c r="E5306" s="11" t="s">
        <v>122</v>
      </c>
      <c r="F5306" s="11" t="s">
        <v>19</v>
      </c>
      <c r="G5306" s="37">
        <v>42510</v>
      </c>
      <c r="H5306" s="13">
        <v>42513</v>
      </c>
      <c r="I5306" s="21">
        <v>3</v>
      </c>
      <c r="J5306" s="43" t="s">
        <v>1471</v>
      </c>
      <c r="K5306" s="21">
        <f t="shared" si="164"/>
        <v>2016</v>
      </c>
      <c r="L5306" s="24">
        <f t="shared" si="165"/>
        <v>2</v>
      </c>
      <c r="M5306" s="11" t="s">
        <v>14</v>
      </c>
      <c r="N5306" s="11" t="s">
        <v>15</v>
      </c>
      <c r="O5306" s="11" t="str">
        <f>VLOOKUP(E5306,State_Code_Name!$B$1:$C$52,2,0)</f>
        <v>Maryland</v>
      </c>
    </row>
    <row r="5307" spans="1:15" x14ac:dyDescent="0.3">
      <c r="A5307" s="11">
        <v>1084247</v>
      </c>
      <c r="B5307" s="12" t="s">
        <v>317</v>
      </c>
      <c r="C5307" s="12" t="s">
        <v>33</v>
      </c>
      <c r="D5307" s="12" t="s">
        <v>160</v>
      </c>
      <c r="E5307" s="11" t="s">
        <v>18</v>
      </c>
      <c r="F5307" s="11" t="s">
        <v>19</v>
      </c>
      <c r="G5307" s="37">
        <v>41935</v>
      </c>
      <c r="H5307" s="13">
        <v>41936</v>
      </c>
      <c r="I5307" s="21">
        <v>1</v>
      </c>
      <c r="J5307" s="43" t="s">
        <v>1473</v>
      </c>
      <c r="K5307" s="21">
        <f t="shared" si="164"/>
        <v>2014</v>
      </c>
      <c r="L5307" s="24">
        <f t="shared" si="165"/>
        <v>4</v>
      </c>
      <c r="M5307" s="11" t="s">
        <v>14</v>
      </c>
      <c r="N5307" s="11" t="s">
        <v>14</v>
      </c>
      <c r="O5307" s="11" t="str">
        <f>VLOOKUP(E5307,State_Code_Name!$B$1:$C$52,2,0)</f>
        <v>California</v>
      </c>
    </row>
    <row r="5308" spans="1:15" x14ac:dyDescent="0.3">
      <c r="A5308" s="11">
        <v>1205574</v>
      </c>
      <c r="B5308" s="12" t="s">
        <v>11</v>
      </c>
      <c r="C5308" s="12" t="s">
        <v>27</v>
      </c>
      <c r="D5308" s="12" t="s">
        <v>28</v>
      </c>
      <c r="E5308" s="11" t="s">
        <v>32</v>
      </c>
      <c r="F5308" s="11" t="s">
        <v>19</v>
      </c>
      <c r="G5308" s="37">
        <v>42017</v>
      </c>
      <c r="H5308" s="13">
        <v>42017</v>
      </c>
      <c r="I5308" s="21">
        <v>0</v>
      </c>
      <c r="J5308" s="43" t="s">
        <v>1474</v>
      </c>
      <c r="K5308" s="21">
        <f t="shared" si="164"/>
        <v>2015</v>
      </c>
      <c r="L5308" s="24">
        <f t="shared" si="165"/>
        <v>1</v>
      </c>
      <c r="M5308" s="11" t="s">
        <v>14</v>
      </c>
      <c r="N5308" s="11" t="s">
        <v>15</v>
      </c>
      <c r="O5308" s="11" t="str">
        <f>VLOOKUP(E5308,State_Code_Name!$B$1:$C$52,2,0)</f>
        <v>Texas</v>
      </c>
    </row>
    <row r="5309" spans="1:15" x14ac:dyDescent="0.3">
      <c r="A5309" s="11">
        <v>2134422</v>
      </c>
      <c r="B5309" s="12" t="s">
        <v>61</v>
      </c>
      <c r="C5309" s="12" t="s">
        <v>53</v>
      </c>
      <c r="D5309" s="12" t="s">
        <v>102</v>
      </c>
      <c r="E5309" s="11" t="s">
        <v>40</v>
      </c>
      <c r="F5309" s="11" t="s">
        <v>19</v>
      </c>
      <c r="G5309" s="37">
        <v>42640</v>
      </c>
      <c r="H5309" s="13">
        <v>42640</v>
      </c>
      <c r="I5309" s="21">
        <v>0</v>
      </c>
      <c r="J5309" s="43" t="s">
        <v>1480</v>
      </c>
      <c r="K5309" s="21">
        <f t="shared" si="164"/>
        <v>2016</v>
      </c>
      <c r="L5309" s="24">
        <f t="shared" si="165"/>
        <v>3</v>
      </c>
      <c r="M5309" s="11" t="s">
        <v>14</v>
      </c>
      <c r="N5309" s="11" t="s">
        <v>14</v>
      </c>
      <c r="O5309" s="11" t="str">
        <f>VLOOKUP(E5309,State_Code_Name!$B$1:$C$52,2,0)</f>
        <v>Ohio</v>
      </c>
    </row>
    <row r="5310" spans="1:15" x14ac:dyDescent="0.3">
      <c r="A5310" s="11">
        <v>1818899</v>
      </c>
      <c r="B5310" s="12" t="s">
        <v>51</v>
      </c>
      <c r="C5310" s="12" t="s">
        <v>33</v>
      </c>
      <c r="D5310" s="12" t="s">
        <v>45</v>
      </c>
      <c r="E5310" s="11" t="s">
        <v>30</v>
      </c>
      <c r="F5310" s="11" t="s">
        <v>19</v>
      </c>
      <c r="G5310" s="37">
        <v>42433</v>
      </c>
      <c r="H5310" s="13">
        <v>42433</v>
      </c>
      <c r="I5310" s="21">
        <v>0</v>
      </c>
      <c r="J5310" s="43" t="s">
        <v>1476</v>
      </c>
      <c r="K5310" s="21">
        <f t="shared" si="164"/>
        <v>2016</v>
      </c>
      <c r="L5310" s="24">
        <f t="shared" si="165"/>
        <v>1</v>
      </c>
      <c r="M5310" s="11" t="s">
        <v>14</v>
      </c>
      <c r="N5310" s="11" t="s">
        <v>15</v>
      </c>
      <c r="O5310" s="11" t="str">
        <f>VLOOKUP(E5310,State_Code_Name!$B$1:$C$52,2,0)</f>
        <v>Connecticut</v>
      </c>
    </row>
    <row r="5311" spans="1:15" x14ac:dyDescent="0.3">
      <c r="A5311" s="11">
        <v>223833</v>
      </c>
      <c r="B5311" s="12" t="s">
        <v>59</v>
      </c>
      <c r="C5311" s="12" t="s">
        <v>37</v>
      </c>
      <c r="D5311" s="12" t="s">
        <v>53</v>
      </c>
      <c r="E5311" s="11" t="s">
        <v>26</v>
      </c>
      <c r="F5311" s="11" t="s">
        <v>19</v>
      </c>
      <c r="G5311" s="37">
        <v>41281</v>
      </c>
      <c r="H5311" s="13">
        <v>41282</v>
      </c>
      <c r="I5311" s="21">
        <v>1</v>
      </c>
      <c r="J5311" s="43" t="s">
        <v>1474</v>
      </c>
      <c r="K5311" s="21">
        <f t="shared" si="164"/>
        <v>2013</v>
      </c>
      <c r="L5311" s="24">
        <f t="shared" si="165"/>
        <v>1</v>
      </c>
      <c r="M5311" s="11" t="s">
        <v>14</v>
      </c>
      <c r="N5311" s="11" t="s">
        <v>15</v>
      </c>
      <c r="O5311" s="11" t="str">
        <f>VLOOKUP(E5311,State_Code_Name!$B$1:$C$52,2,0)</f>
        <v>Georgia</v>
      </c>
    </row>
    <row r="5312" spans="1:15" x14ac:dyDescent="0.3">
      <c r="A5312" s="11">
        <v>1350656</v>
      </c>
      <c r="B5312" s="12" t="s">
        <v>31</v>
      </c>
      <c r="C5312" s="12" t="s">
        <v>16</v>
      </c>
      <c r="D5312" s="12" t="s">
        <v>21</v>
      </c>
      <c r="E5312" s="11" t="s">
        <v>99</v>
      </c>
      <c r="F5312" s="11" t="s">
        <v>19</v>
      </c>
      <c r="G5312" s="37">
        <v>42122</v>
      </c>
      <c r="H5312" s="13">
        <v>42122</v>
      </c>
      <c r="I5312" s="21">
        <v>0</v>
      </c>
      <c r="J5312" s="43" t="s">
        <v>1483</v>
      </c>
      <c r="K5312" s="21">
        <f t="shared" si="164"/>
        <v>2015</v>
      </c>
      <c r="L5312" s="24">
        <f t="shared" si="165"/>
        <v>2</v>
      </c>
      <c r="M5312" s="11" t="s">
        <v>14</v>
      </c>
      <c r="N5312" s="11" t="s">
        <v>15</v>
      </c>
      <c r="O5312" s="11" t="str">
        <f>VLOOKUP(E5312,State_Code_Name!$B$1:$C$52,2,0)</f>
        <v>Arizona</v>
      </c>
    </row>
    <row r="5313" spans="1:15" x14ac:dyDescent="0.3">
      <c r="A5313" s="11">
        <v>429421</v>
      </c>
      <c r="B5313" s="12" t="s">
        <v>147</v>
      </c>
      <c r="C5313" s="12" t="s">
        <v>16</v>
      </c>
      <c r="D5313" s="12" t="s">
        <v>21</v>
      </c>
      <c r="E5313" s="11" t="s">
        <v>36</v>
      </c>
      <c r="F5313" s="11" t="s">
        <v>303</v>
      </c>
      <c r="G5313" s="37">
        <v>41436</v>
      </c>
      <c r="H5313" s="13">
        <v>41437</v>
      </c>
      <c r="I5313" s="21">
        <v>1</v>
      </c>
      <c r="J5313" s="43" t="s">
        <v>1477</v>
      </c>
      <c r="K5313" s="21">
        <f t="shared" si="164"/>
        <v>2013</v>
      </c>
      <c r="L5313" s="24">
        <f t="shared" si="165"/>
        <v>2</v>
      </c>
      <c r="M5313" s="11" t="s">
        <v>14</v>
      </c>
      <c r="N5313" s="11" t="s">
        <v>14</v>
      </c>
      <c r="O5313" s="11" t="str">
        <f>VLOOKUP(E5313,State_Code_Name!$B$1:$C$52,2,0)</f>
        <v>Florida</v>
      </c>
    </row>
    <row r="5314" spans="1:15" x14ac:dyDescent="0.3">
      <c r="A5314" s="11">
        <v>1908378</v>
      </c>
      <c r="B5314" s="12" t="s">
        <v>44</v>
      </c>
      <c r="C5314" s="12" t="s">
        <v>37</v>
      </c>
      <c r="D5314" s="12" t="s">
        <v>81</v>
      </c>
      <c r="E5314" s="11" t="s">
        <v>23</v>
      </c>
      <c r="F5314" s="11" t="s">
        <v>303</v>
      </c>
      <c r="G5314" s="37">
        <v>42493</v>
      </c>
      <c r="H5314" s="13">
        <v>42495</v>
      </c>
      <c r="I5314" s="21">
        <v>2</v>
      </c>
      <c r="J5314" s="43" t="s">
        <v>1471</v>
      </c>
      <c r="K5314" s="21">
        <f t="shared" si="164"/>
        <v>2016</v>
      </c>
      <c r="L5314" s="24">
        <f t="shared" si="165"/>
        <v>2</v>
      </c>
      <c r="M5314" s="11" t="s">
        <v>14</v>
      </c>
      <c r="N5314" s="11" t="s">
        <v>15</v>
      </c>
      <c r="O5314" s="11" t="str">
        <f>VLOOKUP(E5314,State_Code_Name!$B$1:$C$52,2,0)</f>
        <v>New York</v>
      </c>
    </row>
    <row r="5315" spans="1:15" x14ac:dyDescent="0.3">
      <c r="A5315" s="11">
        <v>732432</v>
      </c>
      <c r="B5315" s="12" t="s">
        <v>22</v>
      </c>
      <c r="C5315" s="12" t="s">
        <v>16</v>
      </c>
      <c r="D5315" s="12" t="s">
        <v>76</v>
      </c>
      <c r="E5315" s="11" t="s">
        <v>71</v>
      </c>
      <c r="F5315" s="11" t="s">
        <v>19</v>
      </c>
      <c r="G5315" s="37">
        <v>41696</v>
      </c>
      <c r="H5315" s="13">
        <v>41696</v>
      </c>
      <c r="I5315" s="21">
        <v>0</v>
      </c>
      <c r="J5315" s="43" t="s">
        <v>1478</v>
      </c>
      <c r="K5315" s="21">
        <f t="shared" ref="K5315:K5378" si="166">YEAR(G5315)</f>
        <v>2014</v>
      </c>
      <c r="L5315" s="24">
        <f t="shared" ref="L5315:L5378" si="167">ROUNDUP(MONTH(G5315)/3,0)</f>
        <v>1</v>
      </c>
      <c r="M5315" s="11" t="s">
        <v>14</v>
      </c>
      <c r="N5315" s="11" t="s">
        <v>15</v>
      </c>
      <c r="O5315" s="11" t="str">
        <f>VLOOKUP(E5315,State_Code_Name!$B$1:$C$52,2,0)</f>
        <v>Massachusetts</v>
      </c>
    </row>
    <row r="5316" spans="1:15" x14ac:dyDescent="0.3">
      <c r="A5316" s="11">
        <v>607314</v>
      </c>
      <c r="B5316" s="12" t="s">
        <v>39</v>
      </c>
      <c r="C5316" s="12" t="s">
        <v>37</v>
      </c>
      <c r="D5316" s="12" t="s">
        <v>146</v>
      </c>
      <c r="E5316" s="11" t="s">
        <v>117</v>
      </c>
      <c r="F5316" s="11" t="s">
        <v>19</v>
      </c>
      <c r="G5316" s="37">
        <v>41599</v>
      </c>
      <c r="H5316" s="13">
        <v>41599</v>
      </c>
      <c r="I5316" s="21">
        <v>0</v>
      </c>
      <c r="J5316" s="43" t="s">
        <v>1479</v>
      </c>
      <c r="K5316" s="21">
        <f t="shared" si="166"/>
        <v>2013</v>
      </c>
      <c r="L5316" s="24">
        <f t="shared" si="167"/>
        <v>4</v>
      </c>
      <c r="M5316" s="11" t="s">
        <v>14</v>
      </c>
      <c r="N5316" s="11" t="s">
        <v>15</v>
      </c>
      <c r="O5316" s="11" t="str">
        <f>VLOOKUP(E5316,State_Code_Name!$B$1:$C$52,2,0)</f>
        <v>Alabama</v>
      </c>
    </row>
    <row r="5317" spans="1:15" x14ac:dyDescent="0.3">
      <c r="A5317" s="11">
        <v>606514</v>
      </c>
      <c r="B5317" s="12" t="s">
        <v>11</v>
      </c>
      <c r="C5317" s="12" t="s">
        <v>16</v>
      </c>
      <c r="D5317" s="12" t="s">
        <v>25</v>
      </c>
      <c r="E5317" s="11" t="s">
        <v>32</v>
      </c>
      <c r="F5317" s="11" t="s">
        <v>13</v>
      </c>
      <c r="G5317" s="37">
        <v>41598</v>
      </c>
      <c r="H5317" s="13">
        <v>41599</v>
      </c>
      <c r="I5317" s="21">
        <v>1</v>
      </c>
      <c r="J5317" s="43" t="s">
        <v>1479</v>
      </c>
      <c r="K5317" s="21">
        <f t="shared" si="166"/>
        <v>2013</v>
      </c>
      <c r="L5317" s="24">
        <f t="shared" si="167"/>
        <v>4</v>
      </c>
      <c r="M5317" s="11" t="s">
        <v>14</v>
      </c>
      <c r="N5317" s="11" t="s">
        <v>15</v>
      </c>
      <c r="O5317" s="11" t="str">
        <f>VLOOKUP(E5317,State_Code_Name!$B$1:$C$52,2,0)</f>
        <v>Texas</v>
      </c>
    </row>
    <row r="5318" spans="1:15" x14ac:dyDescent="0.3">
      <c r="A5318" s="11">
        <v>858028</v>
      </c>
      <c r="B5318" s="12" t="s">
        <v>44</v>
      </c>
      <c r="C5318" s="12" t="s">
        <v>27</v>
      </c>
      <c r="D5318" s="12" t="s">
        <v>28</v>
      </c>
      <c r="E5318" s="11" t="s">
        <v>47</v>
      </c>
      <c r="F5318" s="11" t="s">
        <v>19</v>
      </c>
      <c r="G5318" s="37">
        <v>41778</v>
      </c>
      <c r="H5318" s="13">
        <v>41778</v>
      </c>
      <c r="I5318" s="21">
        <v>0</v>
      </c>
      <c r="J5318" s="43" t="s">
        <v>1471</v>
      </c>
      <c r="K5318" s="21">
        <f t="shared" si="166"/>
        <v>2014</v>
      </c>
      <c r="L5318" s="24">
        <f t="shared" si="167"/>
        <v>2</v>
      </c>
      <c r="M5318" s="11" t="s">
        <v>14</v>
      </c>
      <c r="N5318" s="11" t="s">
        <v>14</v>
      </c>
      <c r="O5318" s="11" t="str">
        <f>VLOOKUP(E5318,State_Code_Name!$B$1:$C$52,2,0)</f>
        <v>Pennsylvania</v>
      </c>
    </row>
    <row r="5319" spans="1:15" x14ac:dyDescent="0.3">
      <c r="A5319" s="11">
        <v>721272</v>
      </c>
      <c r="B5319" s="12" t="s">
        <v>148</v>
      </c>
      <c r="C5319" s="12" t="s">
        <v>16</v>
      </c>
      <c r="D5319" s="12" t="s">
        <v>21</v>
      </c>
      <c r="E5319" s="11" t="s">
        <v>32</v>
      </c>
      <c r="F5319" s="11" t="s">
        <v>19</v>
      </c>
      <c r="G5319" s="37">
        <v>41689</v>
      </c>
      <c r="H5319" s="13">
        <v>41695</v>
      </c>
      <c r="I5319" s="21">
        <v>6</v>
      </c>
      <c r="J5319" s="43" t="s">
        <v>1478</v>
      </c>
      <c r="K5319" s="21">
        <f t="shared" si="166"/>
        <v>2014</v>
      </c>
      <c r="L5319" s="24">
        <f t="shared" si="167"/>
        <v>1</v>
      </c>
      <c r="M5319" s="11" t="s">
        <v>14</v>
      </c>
      <c r="N5319" s="11" t="s">
        <v>14</v>
      </c>
      <c r="O5319" s="11" t="str">
        <f>VLOOKUP(E5319,State_Code_Name!$B$1:$C$52,2,0)</f>
        <v>Texas</v>
      </c>
    </row>
    <row r="5320" spans="1:15" x14ac:dyDescent="0.3">
      <c r="A5320" s="11">
        <v>724609</v>
      </c>
      <c r="B5320" s="12" t="s">
        <v>444</v>
      </c>
      <c r="C5320" s="12" t="s">
        <v>33</v>
      </c>
      <c r="D5320" s="12" t="s">
        <v>42</v>
      </c>
      <c r="E5320" s="11" t="s">
        <v>47</v>
      </c>
      <c r="F5320" s="11" t="s">
        <v>19</v>
      </c>
      <c r="G5320" s="37">
        <v>41691</v>
      </c>
      <c r="H5320" s="13">
        <v>41696</v>
      </c>
      <c r="I5320" s="21">
        <v>5</v>
      </c>
      <c r="J5320" s="43" t="s">
        <v>1478</v>
      </c>
      <c r="K5320" s="21">
        <f t="shared" si="166"/>
        <v>2014</v>
      </c>
      <c r="L5320" s="24">
        <f t="shared" si="167"/>
        <v>1</v>
      </c>
      <c r="M5320" s="11" t="s">
        <v>14</v>
      </c>
      <c r="N5320" s="11" t="s">
        <v>15</v>
      </c>
      <c r="O5320" s="11" t="str">
        <f>VLOOKUP(E5320,State_Code_Name!$B$1:$C$52,2,0)</f>
        <v>Pennsylvania</v>
      </c>
    </row>
    <row r="5321" spans="1:15" x14ac:dyDescent="0.3">
      <c r="A5321" s="11">
        <v>1009172</v>
      </c>
      <c r="B5321" s="12" t="s">
        <v>59</v>
      </c>
      <c r="C5321" s="12" t="s">
        <v>9</v>
      </c>
      <c r="D5321" s="12" t="s">
        <v>10</v>
      </c>
      <c r="E5321" s="11" t="s">
        <v>127</v>
      </c>
      <c r="F5321" s="11" t="s">
        <v>19</v>
      </c>
      <c r="G5321" s="37">
        <v>41883</v>
      </c>
      <c r="H5321" s="13">
        <v>41883</v>
      </c>
      <c r="I5321" s="21">
        <v>0</v>
      </c>
      <c r="J5321" s="43" t="s">
        <v>1480</v>
      </c>
      <c r="K5321" s="21">
        <f t="shared" si="166"/>
        <v>2014</v>
      </c>
      <c r="L5321" s="24">
        <f t="shared" si="167"/>
        <v>3</v>
      </c>
      <c r="M5321" s="11" t="s">
        <v>14</v>
      </c>
      <c r="N5321" s="11" t="s">
        <v>14</v>
      </c>
      <c r="O5321" s="11" t="str">
        <f>VLOOKUP(E5321,State_Code_Name!$B$1:$C$52,2,0)</f>
        <v>Oklahoma</v>
      </c>
    </row>
    <row r="5322" spans="1:15" x14ac:dyDescent="0.3">
      <c r="A5322" s="11">
        <v>1608721</v>
      </c>
      <c r="B5322" s="12" t="s">
        <v>142</v>
      </c>
      <c r="C5322" s="12" t="s">
        <v>27</v>
      </c>
      <c r="D5322" s="12" t="s">
        <v>28</v>
      </c>
      <c r="E5322" s="11" t="s">
        <v>26</v>
      </c>
      <c r="F5322" s="11" t="s">
        <v>13</v>
      </c>
      <c r="G5322" s="37">
        <v>42292</v>
      </c>
      <c r="H5322" s="13">
        <v>42296</v>
      </c>
      <c r="I5322" s="21">
        <v>4</v>
      </c>
      <c r="J5322" s="43" t="s">
        <v>1473</v>
      </c>
      <c r="K5322" s="21">
        <f t="shared" si="166"/>
        <v>2015</v>
      </c>
      <c r="L5322" s="24">
        <f t="shared" si="167"/>
        <v>4</v>
      </c>
      <c r="M5322" s="11" t="s">
        <v>14</v>
      </c>
      <c r="N5322" s="11" t="s">
        <v>15</v>
      </c>
      <c r="O5322" s="11" t="str">
        <f>VLOOKUP(E5322,State_Code_Name!$B$1:$C$52,2,0)</f>
        <v>Georgia</v>
      </c>
    </row>
    <row r="5323" spans="1:15" x14ac:dyDescent="0.3">
      <c r="A5323" s="11">
        <v>571227</v>
      </c>
      <c r="B5323" s="12" t="s">
        <v>125</v>
      </c>
      <c r="C5323" s="12" t="s">
        <v>27</v>
      </c>
      <c r="D5323" s="12" t="s">
        <v>28</v>
      </c>
      <c r="E5323" s="11" t="s">
        <v>52</v>
      </c>
      <c r="F5323" s="11" t="s">
        <v>19</v>
      </c>
      <c r="G5323" s="37">
        <v>41574</v>
      </c>
      <c r="H5323" s="13">
        <v>41575</v>
      </c>
      <c r="I5323" s="21">
        <v>1</v>
      </c>
      <c r="J5323" s="43" t="s">
        <v>1473</v>
      </c>
      <c r="K5323" s="21">
        <f t="shared" si="166"/>
        <v>2013</v>
      </c>
      <c r="L5323" s="24">
        <f t="shared" si="167"/>
        <v>4</v>
      </c>
      <c r="M5323" s="11" t="s">
        <v>14</v>
      </c>
      <c r="N5323" s="11" t="s">
        <v>14</v>
      </c>
      <c r="O5323" s="11" t="str">
        <f>VLOOKUP(E5323,State_Code_Name!$B$1:$C$52,2,0)</f>
        <v>Washington</v>
      </c>
    </row>
    <row r="5324" spans="1:15" x14ac:dyDescent="0.3">
      <c r="A5324" s="11">
        <v>1983664</v>
      </c>
      <c r="B5324" s="12" t="s">
        <v>82</v>
      </c>
      <c r="C5324" s="12" t="s">
        <v>37</v>
      </c>
      <c r="D5324" s="12" t="s">
        <v>68</v>
      </c>
      <c r="E5324" s="11" t="s">
        <v>43</v>
      </c>
      <c r="F5324" s="11" t="s">
        <v>19</v>
      </c>
      <c r="G5324" s="37">
        <v>42545</v>
      </c>
      <c r="H5324" s="13">
        <v>42545</v>
      </c>
      <c r="I5324" s="21">
        <v>0</v>
      </c>
      <c r="J5324" s="43" t="s">
        <v>1477</v>
      </c>
      <c r="K5324" s="21">
        <f t="shared" si="166"/>
        <v>2016</v>
      </c>
      <c r="L5324" s="24">
        <f t="shared" si="167"/>
        <v>2</v>
      </c>
      <c r="M5324" s="11" t="s">
        <v>14</v>
      </c>
      <c r="N5324" s="11" t="s">
        <v>15</v>
      </c>
      <c r="O5324" s="11" t="str">
        <f>VLOOKUP(E5324,State_Code_Name!$B$1:$C$52,2,0)</f>
        <v>North Carolina</v>
      </c>
    </row>
    <row r="5325" spans="1:15" x14ac:dyDescent="0.3">
      <c r="A5325" s="11">
        <v>725671</v>
      </c>
      <c r="B5325" s="12" t="s">
        <v>760</v>
      </c>
      <c r="C5325" s="12" t="s">
        <v>539</v>
      </c>
      <c r="D5325" s="12" t="s">
        <v>540</v>
      </c>
      <c r="E5325" s="11" t="s">
        <v>78</v>
      </c>
      <c r="F5325" s="11" t="s">
        <v>58</v>
      </c>
      <c r="G5325" s="37">
        <v>41691</v>
      </c>
      <c r="H5325" s="13">
        <v>41694</v>
      </c>
      <c r="I5325" s="21">
        <v>3</v>
      </c>
      <c r="J5325" s="43" t="s">
        <v>1478</v>
      </c>
      <c r="K5325" s="21">
        <f t="shared" si="166"/>
        <v>2014</v>
      </c>
      <c r="L5325" s="24">
        <f t="shared" si="167"/>
        <v>1</v>
      </c>
      <c r="M5325" s="11" t="s">
        <v>14</v>
      </c>
      <c r="N5325" s="11" t="s">
        <v>14</v>
      </c>
      <c r="O5325" s="11" t="str">
        <f>VLOOKUP(E5325,State_Code_Name!$B$1:$C$52,2,0)</f>
        <v>Missouri</v>
      </c>
    </row>
    <row r="5326" spans="1:15" x14ac:dyDescent="0.3">
      <c r="A5326" s="11">
        <v>1245653</v>
      </c>
      <c r="B5326" s="12" t="s">
        <v>862</v>
      </c>
      <c r="C5326" s="12" t="s">
        <v>539</v>
      </c>
      <c r="D5326" s="12" t="s">
        <v>540</v>
      </c>
      <c r="E5326" s="11" t="s">
        <v>32</v>
      </c>
      <c r="F5326" s="11" t="s">
        <v>19</v>
      </c>
      <c r="G5326" s="37">
        <v>42053</v>
      </c>
      <c r="H5326" s="13">
        <v>42053</v>
      </c>
      <c r="I5326" s="21">
        <v>0</v>
      </c>
      <c r="J5326" s="43" t="s">
        <v>1478</v>
      </c>
      <c r="K5326" s="21">
        <f t="shared" si="166"/>
        <v>2015</v>
      </c>
      <c r="L5326" s="24">
        <f t="shared" si="167"/>
        <v>1</v>
      </c>
      <c r="M5326" s="11" t="s">
        <v>14</v>
      </c>
      <c r="N5326" s="11" t="s">
        <v>15</v>
      </c>
      <c r="O5326" s="11" t="str">
        <f>VLOOKUP(E5326,State_Code_Name!$B$1:$C$52,2,0)</f>
        <v>Texas</v>
      </c>
    </row>
    <row r="5327" spans="1:15" x14ac:dyDescent="0.3">
      <c r="A5327" s="11">
        <v>1440935</v>
      </c>
      <c r="B5327" s="12" t="s">
        <v>258</v>
      </c>
      <c r="C5327" s="12" t="s">
        <v>27</v>
      </c>
      <c r="D5327" s="12" t="s">
        <v>28</v>
      </c>
      <c r="E5327" s="11" t="s">
        <v>52</v>
      </c>
      <c r="F5327" s="11" t="s">
        <v>19</v>
      </c>
      <c r="G5327" s="37">
        <v>42181</v>
      </c>
      <c r="H5327" s="13">
        <v>42181</v>
      </c>
      <c r="I5327" s="21">
        <v>0</v>
      </c>
      <c r="J5327" s="43" t="s">
        <v>1477</v>
      </c>
      <c r="K5327" s="21">
        <f t="shared" si="166"/>
        <v>2015</v>
      </c>
      <c r="L5327" s="24">
        <f t="shared" si="167"/>
        <v>2</v>
      </c>
      <c r="M5327" s="11" t="s">
        <v>14</v>
      </c>
      <c r="N5327" s="11" t="s">
        <v>14</v>
      </c>
      <c r="O5327" s="11" t="str">
        <f>VLOOKUP(E5327,State_Code_Name!$B$1:$C$52,2,0)</f>
        <v>Washington</v>
      </c>
    </row>
    <row r="5328" spans="1:15" x14ac:dyDescent="0.3">
      <c r="A5328" s="11">
        <v>1357831</v>
      </c>
      <c r="B5328" s="12" t="s">
        <v>70</v>
      </c>
      <c r="C5328" s="12" t="s">
        <v>27</v>
      </c>
      <c r="D5328" s="12" t="s">
        <v>28</v>
      </c>
      <c r="E5328" s="11" t="s">
        <v>47</v>
      </c>
      <c r="F5328" s="11" t="s">
        <v>19</v>
      </c>
      <c r="G5328" s="37">
        <v>42126</v>
      </c>
      <c r="H5328" s="13">
        <v>42126</v>
      </c>
      <c r="I5328" s="21">
        <v>0</v>
      </c>
      <c r="J5328" s="43" t="s">
        <v>1471</v>
      </c>
      <c r="K5328" s="21">
        <f t="shared" si="166"/>
        <v>2015</v>
      </c>
      <c r="L5328" s="24">
        <f t="shared" si="167"/>
        <v>2</v>
      </c>
      <c r="M5328" s="11" t="s">
        <v>14</v>
      </c>
      <c r="N5328" s="11" t="s">
        <v>15</v>
      </c>
      <c r="O5328" s="11" t="str">
        <f>VLOOKUP(E5328,State_Code_Name!$B$1:$C$52,2,0)</f>
        <v>Pennsylvania</v>
      </c>
    </row>
    <row r="5329" spans="1:15" x14ac:dyDescent="0.3">
      <c r="A5329" s="11">
        <v>1320694</v>
      </c>
      <c r="B5329" s="12" t="s">
        <v>207</v>
      </c>
      <c r="C5329" s="12" t="s">
        <v>33</v>
      </c>
      <c r="D5329" s="12" t="s">
        <v>45</v>
      </c>
      <c r="E5329" s="11" t="s">
        <v>32</v>
      </c>
      <c r="F5329" s="11" t="s">
        <v>19</v>
      </c>
      <c r="G5329" s="37">
        <v>42102</v>
      </c>
      <c r="H5329" s="13">
        <v>42102</v>
      </c>
      <c r="I5329" s="21">
        <v>0</v>
      </c>
      <c r="J5329" s="43" t="s">
        <v>1483</v>
      </c>
      <c r="K5329" s="21">
        <f t="shared" si="166"/>
        <v>2015</v>
      </c>
      <c r="L5329" s="24">
        <f t="shared" si="167"/>
        <v>2</v>
      </c>
      <c r="M5329" s="11" t="s">
        <v>15</v>
      </c>
      <c r="N5329" s="11" t="s">
        <v>15</v>
      </c>
      <c r="O5329" s="11" t="str">
        <f>VLOOKUP(E5329,State_Code_Name!$B$1:$C$52,2,0)</f>
        <v>Texas</v>
      </c>
    </row>
    <row r="5330" spans="1:15" x14ac:dyDescent="0.3">
      <c r="A5330" s="11">
        <v>707047</v>
      </c>
      <c r="B5330" s="12" t="s">
        <v>162</v>
      </c>
      <c r="C5330" s="12" t="s">
        <v>37</v>
      </c>
      <c r="D5330" s="12" t="s">
        <v>150</v>
      </c>
      <c r="E5330" s="11" t="s">
        <v>67</v>
      </c>
      <c r="F5330" s="11" t="s">
        <v>19</v>
      </c>
      <c r="G5330" s="37">
        <v>41680</v>
      </c>
      <c r="H5330" s="13">
        <v>41680</v>
      </c>
      <c r="I5330" s="21">
        <v>0</v>
      </c>
      <c r="J5330" s="43" t="s">
        <v>1478</v>
      </c>
      <c r="K5330" s="21">
        <f t="shared" si="166"/>
        <v>2014</v>
      </c>
      <c r="L5330" s="24">
        <f t="shared" si="167"/>
        <v>1</v>
      </c>
      <c r="M5330" s="11" t="s">
        <v>14</v>
      </c>
      <c r="N5330" s="11" t="s">
        <v>15</v>
      </c>
      <c r="O5330" s="11" t="str">
        <f>VLOOKUP(E5330,State_Code_Name!$B$1:$C$52,2,0)</f>
        <v>Michigan</v>
      </c>
    </row>
    <row r="5331" spans="1:15" x14ac:dyDescent="0.3">
      <c r="A5331" s="11">
        <v>1966564</v>
      </c>
      <c r="B5331" s="12" t="s">
        <v>64</v>
      </c>
      <c r="C5331" s="12" t="s">
        <v>62</v>
      </c>
      <c r="D5331" s="12" t="s">
        <v>279</v>
      </c>
      <c r="E5331" s="11" t="s">
        <v>138</v>
      </c>
      <c r="F5331" s="11" t="s">
        <v>19</v>
      </c>
      <c r="G5331" s="37">
        <v>42535</v>
      </c>
      <c r="H5331" s="13">
        <v>42535</v>
      </c>
      <c r="I5331" s="21">
        <v>0</v>
      </c>
      <c r="J5331" s="43" t="s">
        <v>1477</v>
      </c>
      <c r="K5331" s="21">
        <f t="shared" si="166"/>
        <v>2016</v>
      </c>
      <c r="L5331" s="24">
        <f t="shared" si="167"/>
        <v>2</v>
      </c>
      <c r="M5331" s="11" t="s">
        <v>14</v>
      </c>
      <c r="N5331" s="11" t="s">
        <v>14</v>
      </c>
      <c r="O5331" s="11" t="str">
        <f>VLOOKUP(E5331,State_Code_Name!$B$1:$C$52,2,0)</f>
        <v>Kansas</v>
      </c>
    </row>
    <row r="5332" spans="1:15" x14ac:dyDescent="0.3">
      <c r="A5332" s="11">
        <v>1064601</v>
      </c>
      <c r="B5332" s="12" t="s">
        <v>35</v>
      </c>
      <c r="C5332" s="12" t="s">
        <v>16</v>
      </c>
      <c r="D5332" s="12" t="s">
        <v>21</v>
      </c>
      <c r="E5332" s="11" t="s">
        <v>12</v>
      </c>
      <c r="F5332" s="11" t="s">
        <v>303</v>
      </c>
      <c r="G5332" s="37">
        <v>41921</v>
      </c>
      <c r="H5332" s="13">
        <v>41928</v>
      </c>
      <c r="I5332" s="21">
        <v>7</v>
      </c>
      <c r="J5332" s="43" t="s">
        <v>1473</v>
      </c>
      <c r="K5332" s="21">
        <f t="shared" si="166"/>
        <v>2014</v>
      </c>
      <c r="L5332" s="24">
        <f t="shared" si="167"/>
        <v>4</v>
      </c>
      <c r="M5332" s="11" t="s">
        <v>14</v>
      </c>
      <c r="N5332" s="11" t="s">
        <v>15</v>
      </c>
      <c r="O5332" s="11" t="str">
        <f>VLOOKUP(E5332,State_Code_Name!$B$1:$C$52,2,0)</f>
        <v>Virginia</v>
      </c>
    </row>
    <row r="5333" spans="1:15" x14ac:dyDescent="0.3">
      <c r="A5333" s="11">
        <v>912844</v>
      </c>
      <c r="B5333" s="12" t="s">
        <v>35</v>
      </c>
      <c r="C5333" s="12" t="s">
        <v>16</v>
      </c>
      <c r="D5333" s="12" t="s">
        <v>21</v>
      </c>
      <c r="E5333" s="11" t="s">
        <v>49</v>
      </c>
      <c r="F5333" s="11" t="s">
        <v>19</v>
      </c>
      <c r="G5333" s="37">
        <v>41816</v>
      </c>
      <c r="H5333" s="13">
        <v>41820</v>
      </c>
      <c r="I5333" s="21">
        <v>4</v>
      </c>
      <c r="J5333" s="43" t="s">
        <v>1477</v>
      </c>
      <c r="K5333" s="21">
        <f t="shared" si="166"/>
        <v>2014</v>
      </c>
      <c r="L5333" s="24">
        <f t="shared" si="167"/>
        <v>2</v>
      </c>
      <c r="M5333" s="11" t="s">
        <v>14</v>
      </c>
      <c r="N5333" s="11" t="s">
        <v>15</v>
      </c>
      <c r="O5333" s="11" t="str">
        <f>VLOOKUP(E5333,State_Code_Name!$B$1:$C$52,2,0)</f>
        <v>New Jersey</v>
      </c>
    </row>
    <row r="5334" spans="1:15" x14ac:dyDescent="0.3">
      <c r="A5334" s="11">
        <v>1821082</v>
      </c>
      <c r="B5334" s="12" t="s">
        <v>61</v>
      </c>
      <c r="C5334" s="12" t="s">
        <v>53</v>
      </c>
      <c r="D5334" s="12" t="s">
        <v>1439</v>
      </c>
      <c r="E5334" s="11" t="s">
        <v>18</v>
      </c>
      <c r="F5334" s="11" t="s">
        <v>19</v>
      </c>
      <c r="G5334" s="37">
        <v>42436</v>
      </c>
      <c r="H5334" s="13">
        <v>42436</v>
      </c>
      <c r="I5334" s="21">
        <v>0</v>
      </c>
      <c r="J5334" s="43" t="s">
        <v>1476</v>
      </c>
      <c r="K5334" s="21">
        <f t="shared" si="166"/>
        <v>2016</v>
      </c>
      <c r="L5334" s="24">
        <f t="shared" si="167"/>
        <v>1</v>
      </c>
      <c r="M5334" s="11" t="s">
        <v>14</v>
      </c>
      <c r="N5334" s="11" t="s">
        <v>15</v>
      </c>
      <c r="O5334" s="11" t="str">
        <f>VLOOKUP(E5334,State_Code_Name!$B$1:$C$52,2,0)</f>
        <v>California</v>
      </c>
    </row>
    <row r="5335" spans="1:15" x14ac:dyDescent="0.3">
      <c r="A5335" s="11">
        <v>1762834</v>
      </c>
      <c r="B5335" s="12" t="s">
        <v>44</v>
      </c>
      <c r="C5335" s="12" t="s">
        <v>16</v>
      </c>
      <c r="D5335" s="12" t="s">
        <v>76</v>
      </c>
      <c r="E5335" s="11" t="s">
        <v>36</v>
      </c>
      <c r="F5335" s="11" t="s">
        <v>19</v>
      </c>
      <c r="G5335" s="37">
        <v>42398</v>
      </c>
      <c r="H5335" s="13">
        <v>42398</v>
      </c>
      <c r="I5335" s="21">
        <v>0</v>
      </c>
      <c r="J5335" s="43" t="s">
        <v>1474</v>
      </c>
      <c r="K5335" s="21">
        <f t="shared" si="166"/>
        <v>2016</v>
      </c>
      <c r="L5335" s="24">
        <f t="shared" si="167"/>
        <v>1</v>
      </c>
      <c r="M5335" s="11" t="s">
        <v>14</v>
      </c>
      <c r="N5335" s="11" t="s">
        <v>15</v>
      </c>
      <c r="O5335" s="11" t="str">
        <f>VLOOKUP(E5335,State_Code_Name!$B$1:$C$52,2,0)</f>
        <v>Florida</v>
      </c>
    </row>
    <row r="5336" spans="1:15" x14ac:dyDescent="0.3">
      <c r="A5336" s="11">
        <v>370358</v>
      </c>
      <c r="B5336" s="12" t="s">
        <v>11</v>
      </c>
      <c r="C5336" s="12" t="s">
        <v>37</v>
      </c>
      <c r="D5336" s="12" t="s">
        <v>108</v>
      </c>
      <c r="E5336" s="11" t="s">
        <v>175</v>
      </c>
      <c r="F5336" s="11" t="s">
        <v>19</v>
      </c>
      <c r="G5336" s="37">
        <v>41365</v>
      </c>
      <c r="H5336" s="13">
        <v>41366</v>
      </c>
      <c r="I5336" s="21">
        <v>1</v>
      </c>
      <c r="J5336" s="43" t="s">
        <v>1483</v>
      </c>
      <c r="K5336" s="21">
        <f t="shared" si="166"/>
        <v>2013</v>
      </c>
      <c r="L5336" s="24">
        <f t="shared" si="167"/>
        <v>2</v>
      </c>
      <c r="M5336" s="11" t="s">
        <v>14</v>
      </c>
      <c r="N5336" s="11" t="s">
        <v>14</v>
      </c>
      <c r="O5336" s="11" t="str">
        <f>VLOOKUP(E5336,State_Code_Name!$B$1:$C$52,2,0)</f>
        <v>District of Columbia</v>
      </c>
    </row>
    <row r="5337" spans="1:15" x14ac:dyDescent="0.3">
      <c r="A5337" s="11">
        <v>1500184</v>
      </c>
      <c r="B5337" s="12" t="s">
        <v>11</v>
      </c>
      <c r="C5337" s="12" t="s">
        <v>16</v>
      </c>
      <c r="D5337" s="12" t="s">
        <v>21</v>
      </c>
      <c r="E5337" s="11" t="s">
        <v>36</v>
      </c>
      <c r="F5337" s="11" t="s">
        <v>19</v>
      </c>
      <c r="G5337" s="37">
        <v>42219</v>
      </c>
      <c r="H5337" s="13">
        <v>42219</v>
      </c>
      <c r="I5337" s="21">
        <v>0</v>
      </c>
      <c r="J5337" s="43" t="s">
        <v>1482</v>
      </c>
      <c r="K5337" s="21">
        <f t="shared" si="166"/>
        <v>2015</v>
      </c>
      <c r="L5337" s="24">
        <f t="shared" si="167"/>
        <v>3</v>
      </c>
      <c r="M5337" s="11" t="s">
        <v>14</v>
      </c>
      <c r="N5337" s="11" t="s">
        <v>15</v>
      </c>
      <c r="O5337" s="11" t="str">
        <f>VLOOKUP(E5337,State_Code_Name!$B$1:$C$52,2,0)</f>
        <v>Florida</v>
      </c>
    </row>
    <row r="5338" spans="1:15" x14ac:dyDescent="0.3">
      <c r="A5338" s="11">
        <v>1461456</v>
      </c>
      <c r="B5338" s="12" t="s">
        <v>1004</v>
      </c>
      <c r="C5338" s="12" t="s">
        <v>33</v>
      </c>
      <c r="D5338" s="12" t="s">
        <v>160</v>
      </c>
      <c r="E5338" s="11" t="s">
        <v>23</v>
      </c>
      <c r="F5338" s="11" t="s">
        <v>19</v>
      </c>
      <c r="G5338" s="37">
        <v>42195</v>
      </c>
      <c r="H5338" s="13">
        <v>42195</v>
      </c>
      <c r="I5338" s="21">
        <v>0</v>
      </c>
      <c r="J5338" s="43" t="s">
        <v>1481</v>
      </c>
      <c r="K5338" s="21">
        <f t="shared" si="166"/>
        <v>2015</v>
      </c>
      <c r="L5338" s="24">
        <f t="shared" si="167"/>
        <v>3</v>
      </c>
      <c r="M5338" s="11" t="s">
        <v>14</v>
      </c>
      <c r="N5338" s="11" t="s">
        <v>15</v>
      </c>
      <c r="O5338" s="11" t="str">
        <f>VLOOKUP(E5338,State_Code_Name!$B$1:$C$52,2,0)</f>
        <v>New York</v>
      </c>
    </row>
    <row r="5339" spans="1:15" x14ac:dyDescent="0.3">
      <c r="A5339" s="11">
        <v>1717124</v>
      </c>
      <c r="B5339" s="12" t="s">
        <v>1005</v>
      </c>
      <c r="C5339" s="12" t="s">
        <v>9</v>
      </c>
      <c r="D5339" s="12" t="s">
        <v>182</v>
      </c>
      <c r="E5339" s="11" t="s">
        <v>99</v>
      </c>
      <c r="F5339" s="11" t="s">
        <v>19</v>
      </c>
      <c r="G5339" s="37">
        <v>42364</v>
      </c>
      <c r="H5339" s="13">
        <v>42364</v>
      </c>
      <c r="I5339" s="21">
        <v>0</v>
      </c>
      <c r="J5339" s="43" t="s">
        <v>1475</v>
      </c>
      <c r="K5339" s="21">
        <f t="shared" si="166"/>
        <v>2015</v>
      </c>
      <c r="L5339" s="24">
        <f t="shared" si="167"/>
        <v>4</v>
      </c>
      <c r="M5339" s="11" t="s">
        <v>14</v>
      </c>
      <c r="N5339" s="11" t="s">
        <v>14</v>
      </c>
      <c r="O5339" s="11" t="str">
        <f>VLOOKUP(E5339,State_Code_Name!$B$1:$C$52,2,0)</f>
        <v>Arizona</v>
      </c>
    </row>
    <row r="5340" spans="1:15" x14ac:dyDescent="0.3">
      <c r="A5340" s="11">
        <v>567167</v>
      </c>
      <c r="B5340" s="12" t="s">
        <v>465</v>
      </c>
      <c r="C5340" s="12" t="s">
        <v>33</v>
      </c>
      <c r="D5340" s="12" t="s">
        <v>45</v>
      </c>
      <c r="E5340" s="11" t="s">
        <v>23</v>
      </c>
      <c r="F5340" s="11" t="s">
        <v>19</v>
      </c>
      <c r="G5340" s="37">
        <v>41569</v>
      </c>
      <c r="H5340" s="13">
        <v>41570</v>
      </c>
      <c r="I5340" s="21">
        <v>1</v>
      </c>
      <c r="J5340" s="43" t="s">
        <v>1473</v>
      </c>
      <c r="K5340" s="21">
        <f t="shared" si="166"/>
        <v>2013</v>
      </c>
      <c r="L5340" s="24">
        <f t="shared" si="167"/>
        <v>4</v>
      </c>
      <c r="M5340" s="11" t="s">
        <v>14</v>
      </c>
      <c r="N5340" s="11" t="s">
        <v>15</v>
      </c>
      <c r="O5340" s="11" t="str">
        <f>VLOOKUP(E5340,State_Code_Name!$B$1:$C$52,2,0)</f>
        <v>New York</v>
      </c>
    </row>
    <row r="5341" spans="1:15" x14ac:dyDescent="0.3">
      <c r="A5341" s="11">
        <v>1581342</v>
      </c>
      <c r="B5341" s="12" t="s">
        <v>961</v>
      </c>
      <c r="C5341" s="12" t="s">
        <v>33</v>
      </c>
      <c r="D5341" s="12" t="s">
        <v>115</v>
      </c>
      <c r="E5341" s="11" t="s">
        <v>75</v>
      </c>
      <c r="F5341" s="11" t="s">
        <v>19</v>
      </c>
      <c r="G5341" s="37">
        <v>42272</v>
      </c>
      <c r="H5341" s="13">
        <v>42272</v>
      </c>
      <c r="I5341" s="21">
        <v>0</v>
      </c>
      <c r="J5341" s="43" t="s">
        <v>1480</v>
      </c>
      <c r="K5341" s="21">
        <f t="shared" si="166"/>
        <v>2015</v>
      </c>
      <c r="L5341" s="24">
        <f t="shared" si="167"/>
        <v>3</v>
      </c>
      <c r="M5341" s="11" t="s">
        <v>14</v>
      </c>
      <c r="N5341" s="11" t="s">
        <v>15</v>
      </c>
      <c r="O5341" s="11" t="str">
        <f>VLOOKUP(E5341,State_Code_Name!$B$1:$C$52,2,0)</f>
        <v>Tennessee</v>
      </c>
    </row>
    <row r="5342" spans="1:15" x14ac:dyDescent="0.3">
      <c r="A5342" s="11">
        <v>1164492</v>
      </c>
      <c r="B5342" s="12" t="s">
        <v>55</v>
      </c>
      <c r="C5342" s="12" t="s">
        <v>53</v>
      </c>
      <c r="D5342" s="12" t="s">
        <v>102</v>
      </c>
      <c r="E5342" s="11" t="s">
        <v>99</v>
      </c>
      <c r="F5342" s="11" t="s">
        <v>19</v>
      </c>
      <c r="G5342" s="37">
        <v>41992</v>
      </c>
      <c r="H5342" s="13">
        <v>41995</v>
      </c>
      <c r="I5342" s="21">
        <v>3</v>
      </c>
      <c r="J5342" s="43" t="s">
        <v>1475</v>
      </c>
      <c r="K5342" s="21">
        <f t="shared" si="166"/>
        <v>2014</v>
      </c>
      <c r="L5342" s="24">
        <f t="shared" si="167"/>
        <v>4</v>
      </c>
      <c r="M5342" s="11" t="s">
        <v>14</v>
      </c>
      <c r="N5342" s="11" t="s">
        <v>15</v>
      </c>
      <c r="O5342" s="11" t="str">
        <f>VLOOKUP(E5342,State_Code_Name!$B$1:$C$52,2,0)</f>
        <v>Arizona</v>
      </c>
    </row>
    <row r="5343" spans="1:15" x14ac:dyDescent="0.3">
      <c r="A5343" s="11">
        <v>2125545</v>
      </c>
      <c r="B5343" s="12" t="s">
        <v>104</v>
      </c>
      <c r="C5343" s="12" t="s">
        <v>33</v>
      </c>
      <c r="D5343" s="12" t="s">
        <v>42</v>
      </c>
      <c r="E5343" s="11" t="s">
        <v>60</v>
      </c>
      <c r="F5343" s="11" t="s">
        <v>19</v>
      </c>
      <c r="G5343" s="37">
        <v>42635</v>
      </c>
      <c r="H5343" s="13">
        <v>42635</v>
      </c>
      <c r="I5343" s="21">
        <v>0</v>
      </c>
      <c r="J5343" s="43" t="s">
        <v>1480</v>
      </c>
      <c r="K5343" s="21">
        <f t="shared" si="166"/>
        <v>2016</v>
      </c>
      <c r="L5343" s="24">
        <f t="shared" si="167"/>
        <v>3</v>
      </c>
      <c r="M5343" s="11" t="s">
        <v>14</v>
      </c>
      <c r="N5343" s="11" t="s">
        <v>14</v>
      </c>
      <c r="O5343" s="11" t="str">
        <f>VLOOKUP(E5343,State_Code_Name!$B$1:$C$52,2,0)</f>
        <v>Illinois</v>
      </c>
    </row>
    <row r="5344" spans="1:15" x14ac:dyDescent="0.3">
      <c r="A5344" s="11">
        <v>1769981</v>
      </c>
      <c r="B5344" s="12" t="s">
        <v>1329</v>
      </c>
      <c r="C5344" s="12" t="s">
        <v>27</v>
      </c>
      <c r="D5344" s="12" t="s">
        <v>28</v>
      </c>
      <c r="E5344" s="11" t="s">
        <v>47</v>
      </c>
      <c r="F5344" s="11" t="s">
        <v>19</v>
      </c>
      <c r="G5344" s="37">
        <v>42402</v>
      </c>
      <c r="H5344" s="13">
        <v>42402</v>
      </c>
      <c r="I5344" s="21">
        <v>0</v>
      </c>
      <c r="J5344" s="43" t="s">
        <v>1478</v>
      </c>
      <c r="K5344" s="21">
        <f t="shared" si="166"/>
        <v>2016</v>
      </c>
      <c r="L5344" s="24">
        <f t="shared" si="167"/>
        <v>1</v>
      </c>
      <c r="M5344" s="11" t="s">
        <v>14</v>
      </c>
      <c r="N5344" s="11" t="s">
        <v>15</v>
      </c>
      <c r="O5344" s="11" t="str">
        <f>VLOOKUP(E5344,State_Code_Name!$B$1:$C$52,2,0)</f>
        <v>Pennsylvania</v>
      </c>
    </row>
    <row r="5345" spans="1:15" x14ac:dyDescent="0.3">
      <c r="A5345" s="11">
        <v>1893922</v>
      </c>
      <c r="B5345" s="12" t="s">
        <v>92</v>
      </c>
      <c r="C5345" s="12" t="s">
        <v>16</v>
      </c>
      <c r="D5345" s="12" t="s">
        <v>17</v>
      </c>
      <c r="E5345" s="11" t="s">
        <v>36</v>
      </c>
      <c r="F5345" s="11" t="s">
        <v>19</v>
      </c>
      <c r="G5345" s="37">
        <v>42485</v>
      </c>
      <c r="H5345" s="13">
        <v>42485</v>
      </c>
      <c r="I5345" s="21">
        <v>0</v>
      </c>
      <c r="J5345" s="43" t="s">
        <v>1483</v>
      </c>
      <c r="K5345" s="21">
        <f t="shared" si="166"/>
        <v>2016</v>
      </c>
      <c r="L5345" s="24">
        <f t="shared" si="167"/>
        <v>2</v>
      </c>
      <c r="M5345" s="11" t="s">
        <v>14</v>
      </c>
      <c r="N5345" s="11" t="s">
        <v>15</v>
      </c>
      <c r="O5345" s="11" t="str">
        <f>VLOOKUP(E5345,State_Code_Name!$B$1:$C$52,2,0)</f>
        <v>Florida</v>
      </c>
    </row>
    <row r="5346" spans="1:15" x14ac:dyDescent="0.3">
      <c r="A5346" s="11">
        <v>1387146</v>
      </c>
      <c r="B5346" s="12" t="s">
        <v>59</v>
      </c>
      <c r="C5346" s="12" t="s">
        <v>903</v>
      </c>
      <c r="D5346" s="12" t="s">
        <v>1446</v>
      </c>
      <c r="E5346" s="11" t="s">
        <v>18</v>
      </c>
      <c r="F5346" s="11" t="s">
        <v>19</v>
      </c>
      <c r="G5346" s="37">
        <v>42145</v>
      </c>
      <c r="H5346" s="13">
        <v>42151</v>
      </c>
      <c r="I5346" s="21">
        <v>6</v>
      </c>
      <c r="J5346" s="43" t="s">
        <v>1471</v>
      </c>
      <c r="K5346" s="21">
        <f t="shared" si="166"/>
        <v>2015</v>
      </c>
      <c r="L5346" s="24">
        <f t="shared" si="167"/>
        <v>2</v>
      </c>
      <c r="M5346" s="11" t="s">
        <v>14</v>
      </c>
      <c r="N5346" s="11" t="s">
        <v>15</v>
      </c>
      <c r="O5346" s="11" t="str">
        <f>VLOOKUP(E5346,State_Code_Name!$B$1:$C$52,2,0)</f>
        <v>California</v>
      </c>
    </row>
    <row r="5347" spans="1:15" x14ac:dyDescent="0.3">
      <c r="A5347" s="11">
        <v>414442</v>
      </c>
      <c r="B5347" s="12" t="s">
        <v>59</v>
      </c>
      <c r="C5347" s="12" t="s">
        <v>16</v>
      </c>
      <c r="D5347" s="12" t="s">
        <v>21</v>
      </c>
      <c r="E5347" s="11" t="s">
        <v>78</v>
      </c>
      <c r="F5347" s="11" t="s">
        <v>303</v>
      </c>
      <c r="G5347" s="37">
        <v>41416</v>
      </c>
      <c r="H5347" s="13">
        <v>41418</v>
      </c>
      <c r="I5347" s="21">
        <v>2</v>
      </c>
      <c r="J5347" s="43" t="s">
        <v>1471</v>
      </c>
      <c r="K5347" s="21">
        <f t="shared" si="166"/>
        <v>2013</v>
      </c>
      <c r="L5347" s="24">
        <f t="shared" si="167"/>
        <v>2</v>
      </c>
      <c r="M5347" s="11" t="s">
        <v>14</v>
      </c>
      <c r="N5347" s="11" t="s">
        <v>15</v>
      </c>
      <c r="O5347" s="11" t="str">
        <f>VLOOKUP(E5347,State_Code_Name!$B$1:$C$52,2,0)</f>
        <v>Missouri</v>
      </c>
    </row>
    <row r="5348" spans="1:15" x14ac:dyDescent="0.3">
      <c r="A5348" s="11">
        <v>1334134</v>
      </c>
      <c r="B5348" s="12" t="s">
        <v>1113</v>
      </c>
      <c r="C5348" s="12" t="s">
        <v>33</v>
      </c>
      <c r="D5348" s="12" t="s">
        <v>1441</v>
      </c>
      <c r="E5348" s="11" t="s">
        <v>26</v>
      </c>
      <c r="F5348" s="11" t="s">
        <v>19</v>
      </c>
      <c r="G5348" s="37">
        <v>42110</v>
      </c>
      <c r="H5348" s="13">
        <v>42110</v>
      </c>
      <c r="I5348" s="21">
        <v>0</v>
      </c>
      <c r="J5348" s="43" t="s">
        <v>1483</v>
      </c>
      <c r="K5348" s="21">
        <f t="shared" si="166"/>
        <v>2015</v>
      </c>
      <c r="L5348" s="24">
        <f t="shared" si="167"/>
        <v>2</v>
      </c>
      <c r="M5348" s="11" t="s">
        <v>14</v>
      </c>
      <c r="N5348" s="11" t="s">
        <v>15</v>
      </c>
      <c r="O5348" s="11" t="str">
        <f>VLOOKUP(E5348,State_Code_Name!$B$1:$C$52,2,0)</f>
        <v>Georgia</v>
      </c>
    </row>
    <row r="5349" spans="1:15" x14ac:dyDescent="0.3">
      <c r="A5349" s="11">
        <v>704755</v>
      </c>
      <c r="B5349" s="12" t="s">
        <v>44</v>
      </c>
      <c r="C5349" s="12" t="s">
        <v>33</v>
      </c>
      <c r="D5349" s="12" t="s">
        <v>42</v>
      </c>
      <c r="E5349" s="11" t="s">
        <v>113</v>
      </c>
      <c r="F5349" s="11" t="s">
        <v>19</v>
      </c>
      <c r="G5349" s="37">
        <v>41678</v>
      </c>
      <c r="H5349" s="13">
        <v>41678</v>
      </c>
      <c r="I5349" s="21">
        <v>0</v>
      </c>
      <c r="J5349" s="43" t="s">
        <v>1478</v>
      </c>
      <c r="K5349" s="21">
        <f t="shared" si="166"/>
        <v>2014</v>
      </c>
      <c r="L5349" s="24">
        <f t="shared" si="167"/>
        <v>1</v>
      </c>
      <c r="M5349" s="11" t="s">
        <v>14</v>
      </c>
      <c r="N5349" s="11" t="s">
        <v>15</v>
      </c>
      <c r="O5349" s="11" t="str">
        <f>VLOOKUP(E5349,State_Code_Name!$B$1:$C$52,2,0)</f>
        <v>South Carolina</v>
      </c>
    </row>
    <row r="5350" spans="1:15" x14ac:dyDescent="0.3">
      <c r="A5350" s="11">
        <v>1006952</v>
      </c>
      <c r="B5350" s="12" t="s">
        <v>1337</v>
      </c>
      <c r="C5350" s="12" t="s">
        <v>33</v>
      </c>
      <c r="D5350" s="12" t="s">
        <v>1441</v>
      </c>
      <c r="E5350" s="11" t="s">
        <v>26</v>
      </c>
      <c r="F5350" s="11" t="s">
        <v>19</v>
      </c>
      <c r="G5350" s="37">
        <v>41880</v>
      </c>
      <c r="H5350" s="13">
        <v>41880</v>
      </c>
      <c r="I5350" s="21">
        <v>0</v>
      </c>
      <c r="J5350" s="43" t="s">
        <v>1482</v>
      </c>
      <c r="K5350" s="21">
        <f t="shared" si="166"/>
        <v>2014</v>
      </c>
      <c r="L5350" s="24">
        <f t="shared" si="167"/>
        <v>3</v>
      </c>
      <c r="M5350" s="11" t="s">
        <v>14</v>
      </c>
      <c r="N5350" s="11" t="s">
        <v>14</v>
      </c>
      <c r="O5350" s="11" t="str">
        <f>VLOOKUP(E5350,State_Code_Name!$B$1:$C$52,2,0)</f>
        <v>Georgia</v>
      </c>
    </row>
    <row r="5351" spans="1:15" x14ac:dyDescent="0.3">
      <c r="A5351" s="11">
        <v>712359</v>
      </c>
      <c r="B5351" s="12" t="s">
        <v>92</v>
      </c>
      <c r="C5351" s="12" t="s">
        <v>16</v>
      </c>
      <c r="D5351" s="12" t="s">
        <v>1442</v>
      </c>
      <c r="E5351" s="11" t="s">
        <v>32</v>
      </c>
      <c r="F5351" s="11" t="s">
        <v>303</v>
      </c>
      <c r="G5351" s="37">
        <v>41683</v>
      </c>
      <c r="H5351" s="13">
        <v>41688</v>
      </c>
      <c r="I5351" s="21">
        <v>5</v>
      </c>
      <c r="J5351" s="43" t="s">
        <v>1478</v>
      </c>
      <c r="K5351" s="21">
        <f t="shared" si="166"/>
        <v>2014</v>
      </c>
      <c r="L5351" s="24">
        <f t="shared" si="167"/>
        <v>1</v>
      </c>
      <c r="M5351" s="11" t="s">
        <v>14</v>
      </c>
      <c r="N5351" s="11" t="s">
        <v>15</v>
      </c>
      <c r="O5351" s="11" t="str">
        <f>VLOOKUP(E5351,State_Code_Name!$B$1:$C$52,2,0)</f>
        <v>Texas</v>
      </c>
    </row>
    <row r="5352" spans="1:15" x14ac:dyDescent="0.3">
      <c r="A5352" s="11">
        <v>722353</v>
      </c>
      <c r="B5352" s="12" t="s">
        <v>112</v>
      </c>
      <c r="C5352" s="12" t="s">
        <v>37</v>
      </c>
      <c r="D5352" s="12" t="s">
        <v>146</v>
      </c>
      <c r="E5352" s="11" t="s">
        <v>171</v>
      </c>
      <c r="F5352" s="11" t="s">
        <v>19</v>
      </c>
      <c r="G5352" s="37">
        <v>41690</v>
      </c>
      <c r="H5352" s="13">
        <v>41690</v>
      </c>
      <c r="I5352" s="21">
        <v>0</v>
      </c>
      <c r="J5352" s="43" t="s">
        <v>1478</v>
      </c>
      <c r="K5352" s="21">
        <f t="shared" si="166"/>
        <v>2014</v>
      </c>
      <c r="L5352" s="24">
        <f t="shared" si="167"/>
        <v>1</v>
      </c>
      <c r="M5352" s="11" t="s">
        <v>14</v>
      </c>
      <c r="N5352" s="11" t="s">
        <v>15</v>
      </c>
      <c r="O5352" s="11" t="str">
        <f>VLOOKUP(E5352,State_Code_Name!$B$1:$C$52,2,0)</f>
        <v>Louisiana</v>
      </c>
    </row>
    <row r="5353" spans="1:15" x14ac:dyDescent="0.3">
      <c r="A5353" s="11">
        <v>1788573</v>
      </c>
      <c r="B5353" s="12" t="s">
        <v>69</v>
      </c>
      <c r="C5353" s="12" t="s">
        <v>37</v>
      </c>
      <c r="D5353" s="12" t="s">
        <v>1443</v>
      </c>
      <c r="E5353" s="11" t="s">
        <v>78</v>
      </c>
      <c r="F5353" s="11" t="s">
        <v>19</v>
      </c>
      <c r="G5353" s="37">
        <v>42416</v>
      </c>
      <c r="H5353" s="13">
        <v>42416</v>
      </c>
      <c r="I5353" s="21">
        <v>0</v>
      </c>
      <c r="J5353" s="43" t="s">
        <v>1478</v>
      </c>
      <c r="K5353" s="21">
        <f t="shared" si="166"/>
        <v>2016</v>
      </c>
      <c r="L5353" s="24">
        <f t="shared" si="167"/>
        <v>1</v>
      </c>
      <c r="M5353" s="11" t="s">
        <v>14</v>
      </c>
      <c r="N5353" s="11" t="s">
        <v>15</v>
      </c>
      <c r="O5353" s="11" t="str">
        <f>VLOOKUP(E5353,State_Code_Name!$B$1:$C$52,2,0)</f>
        <v>Missouri</v>
      </c>
    </row>
    <row r="5354" spans="1:15" x14ac:dyDescent="0.3">
      <c r="A5354" s="11">
        <v>1340422</v>
      </c>
      <c r="B5354" s="12" t="s">
        <v>284</v>
      </c>
      <c r="C5354" s="12" t="s">
        <v>539</v>
      </c>
      <c r="D5354" s="12" t="s">
        <v>540</v>
      </c>
      <c r="E5354" s="11" t="s">
        <v>18</v>
      </c>
      <c r="F5354" s="11" t="s">
        <v>19</v>
      </c>
      <c r="G5354" s="37">
        <v>42115</v>
      </c>
      <c r="H5354" s="13">
        <v>42118</v>
      </c>
      <c r="I5354" s="21">
        <v>3</v>
      </c>
      <c r="J5354" s="43" t="s">
        <v>1483</v>
      </c>
      <c r="K5354" s="21">
        <f t="shared" si="166"/>
        <v>2015</v>
      </c>
      <c r="L5354" s="24">
        <f t="shared" si="167"/>
        <v>2</v>
      </c>
      <c r="M5354" s="11" t="s">
        <v>14</v>
      </c>
      <c r="N5354" s="11" t="s">
        <v>15</v>
      </c>
      <c r="O5354" s="11" t="str">
        <f>VLOOKUP(E5354,State_Code_Name!$B$1:$C$52,2,0)</f>
        <v>California</v>
      </c>
    </row>
    <row r="5355" spans="1:15" x14ac:dyDescent="0.3">
      <c r="A5355" s="11">
        <v>1345362</v>
      </c>
      <c r="B5355" s="12" t="s">
        <v>725</v>
      </c>
      <c r="C5355" s="12" t="s">
        <v>9</v>
      </c>
      <c r="D5355" s="12" t="s">
        <v>133</v>
      </c>
      <c r="E5355" s="11" t="s">
        <v>49</v>
      </c>
      <c r="F5355" s="11" t="s">
        <v>19</v>
      </c>
      <c r="G5355" s="37">
        <v>42118</v>
      </c>
      <c r="H5355" s="13">
        <v>42123</v>
      </c>
      <c r="I5355" s="21">
        <v>5</v>
      </c>
      <c r="J5355" s="43" t="s">
        <v>1483</v>
      </c>
      <c r="K5355" s="21">
        <f t="shared" si="166"/>
        <v>2015</v>
      </c>
      <c r="L5355" s="24">
        <f t="shared" si="167"/>
        <v>2</v>
      </c>
      <c r="M5355" s="11" t="s">
        <v>14</v>
      </c>
      <c r="N5355" s="11" t="s">
        <v>15</v>
      </c>
      <c r="O5355" s="11" t="str">
        <f>VLOOKUP(E5355,State_Code_Name!$B$1:$C$52,2,0)</f>
        <v>New Jersey</v>
      </c>
    </row>
    <row r="5356" spans="1:15" x14ac:dyDescent="0.3">
      <c r="A5356" s="11">
        <v>1909592</v>
      </c>
      <c r="B5356" s="12" t="s">
        <v>44</v>
      </c>
      <c r="C5356" s="12" t="s">
        <v>16</v>
      </c>
      <c r="D5356" s="12" t="s">
        <v>21</v>
      </c>
      <c r="E5356" s="11" t="s">
        <v>36</v>
      </c>
      <c r="F5356" s="11" t="s">
        <v>303</v>
      </c>
      <c r="G5356" s="37">
        <v>42494</v>
      </c>
      <c r="H5356" s="13">
        <v>42496</v>
      </c>
      <c r="I5356" s="21">
        <v>2</v>
      </c>
      <c r="J5356" s="43" t="s">
        <v>1471</v>
      </c>
      <c r="K5356" s="21">
        <f t="shared" si="166"/>
        <v>2016</v>
      </c>
      <c r="L5356" s="24">
        <f t="shared" si="167"/>
        <v>2</v>
      </c>
      <c r="M5356" s="11" t="s">
        <v>14</v>
      </c>
      <c r="N5356" s="11" t="s">
        <v>15</v>
      </c>
      <c r="O5356" s="11" t="str">
        <f>VLOOKUP(E5356,State_Code_Name!$B$1:$C$52,2,0)</f>
        <v>Florida</v>
      </c>
    </row>
    <row r="5357" spans="1:15" x14ac:dyDescent="0.3">
      <c r="A5357" s="11">
        <v>1981765</v>
      </c>
      <c r="B5357" s="12" t="s">
        <v>237</v>
      </c>
      <c r="C5357" s="12" t="s">
        <v>33</v>
      </c>
      <c r="D5357" s="12" t="s">
        <v>45</v>
      </c>
      <c r="E5357" s="11" t="s">
        <v>99</v>
      </c>
      <c r="F5357" s="11" t="s">
        <v>303</v>
      </c>
      <c r="G5357" s="37">
        <v>42544</v>
      </c>
      <c r="H5357" s="13">
        <v>42548</v>
      </c>
      <c r="I5357" s="21">
        <v>4</v>
      </c>
      <c r="J5357" s="43" t="s">
        <v>1477</v>
      </c>
      <c r="K5357" s="21">
        <f t="shared" si="166"/>
        <v>2016</v>
      </c>
      <c r="L5357" s="24">
        <f t="shared" si="167"/>
        <v>2</v>
      </c>
      <c r="M5357" s="11" t="s">
        <v>14</v>
      </c>
      <c r="N5357" s="11" t="s">
        <v>15</v>
      </c>
      <c r="O5357" s="11" t="str">
        <f>VLOOKUP(E5357,State_Code_Name!$B$1:$C$52,2,0)</f>
        <v>Arizona</v>
      </c>
    </row>
    <row r="5358" spans="1:15" x14ac:dyDescent="0.3">
      <c r="A5358" s="11">
        <v>1894023</v>
      </c>
      <c r="B5358" s="12" t="s">
        <v>1070</v>
      </c>
      <c r="C5358" s="12" t="s">
        <v>33</v>
      </c>
      <c r="D5358" s="12" t="s">
        <v>115</v>
      </c>
      <c r="E5358" s="11" t="s">
        <v>36</v>
      </c>
      <c r="F5358" s="11" t="s">
        <v>19</v>
      </c>
      <c r="G5358" s="37">
        <v>42485</v>
      </c>
      <c r="H5358" s="13">
        <v>42488</v>
      </c>
      <c r="I5358" s="21">
        <v>3</v>
      </c>
      <c r="J5358" s="43" t="s">
        <v>1483</v>
      </c>
      <c r="K5358" s="21">
        <f t="shared" si="166"/>
        <v>2016</v>
      </c>
      <c r="L5358" s="24">
        <f t="shared" si="167"/>
        <v>2</v>
      </c>
      <c r="M5358" s="11" t="s">
        <v>14</v>
      </c>
      <c r="N5358" s="11" t="s">
        <v>15</v>
      </c>
      <c r="O5358" s="11" t="str">
        <f>VLOOKUP(E5358,State_Code_Name!$B$1:$C$52,2,0)</f>
        <v>Florida</v>
      </c>
    </row>
    <row r="5359" spans="1:15" x14ac:dyDescent="0.3">
      <c r="A5359" s="11">
        <v>434079</v>
      </c>
      <c r="B5359" s="12" t="s">
        <v>39</v>
      </c>
      <c r="C5359" s="12" t="s">
        <v>37</v>
      </c>
      <c r="D5359" s="12" t="s">
        <v>81</v>
      </c>
      <c r="E5359" s="11" t="s">
        <v>80</v>
      </c>
      <c r="F5359" s="11" t="s">
        <v>19</v>
      </c>
      <c r="G5359" s="37">
        <v>41443</v>
      </c>
      <c r="H5359" s="13">
        <v>41463</v>
      </c>
      <c r="I5359" s="21">
        <v>20</v>
      </c>
      <c r="J5359" s="43" t="s">
        <v>1477</v>
      </c>
      <c r="K5359" s="21">
        <f t="shared" si="166"/>
        <v>2013</v>
      </c>
      <c r="L5359" s="24">
        <f t="shared" si="167"/>
        <v>2</v>
      </c>
      <c r="M5359" s="11" t="s">
        <v>14</v>
      </c>
      <c r="N5359" s="11" t="s">
        <v>15</v>
      </c>
      <c r="O5359" s="11" t="str">
        <f>VLOOKUP(E5359,State_Code_Name!$B$1:$C$52,2,0)</f>
        <v>Minnesota</v>
      </c>
    </row>
    <row r="5360" spans="1:15" x14ac:dyDescent="0.3">
      <c r="A5360" s="11">
        <v>634797</v>
      </c>
      <c r="B5360" s="12" t="s">
        <v>420</v>
      </c>
      <c r="C5360" s="12" t="s">
        <v>27</v>
      </c>
      <c r="D5360" s="12" t="s">
        <v>28</v>
      </c>
      <c r="E5360" s="11" t="s">
        <v>47</v>
      </c>
      <c r="F5360" s="11" t="s">
        <v>19</v>
      </c>
      <c r="G5360" s="37">
        <v>41624</v>
      </c>
      <c r="H5360" s="13">
        <v>41627</v>
      </c>
      <c r="I5360" s="21">
        <v>3</v>
      </c>
      <c r="J5360" s="43" t="s">
        <v>1475</v>
      </c>
      <c r="K5360" s="21">
        <f t="shared" si="166"/>
        <v>2013</v>
      </c>
      <c r="L5360" s="24">
        <f t="shared" si="167"/>
        <v>4</v>
      </c>
      <c r="M5360" s="11" t="s">
        <v>14</v>
      </c>
      <c r="N5360" s="11" t="s">
        <v>15</v>
      </c>
      <c r="O5360" s="11" t="str">
        <f>VLOOKUP(E5360,State_Code_Name!$B$1:$C$52,2,0)</f>
        <v>Pennsylvania</v>
      </c>
    </row>
    <row r="5361" spans="1:15" x14ac:dyDescent="0.3">
      <c r="A5361" s="11">
        <v>1527164</v>
      </c>
      <c r="B5361" s="12" t="s">
        <v>517</v>
      </c>
      <c r="C5361" s="12" t="s">
        <v>16</v>
      </c>
      <c r="D5361" s="12" t="s">
        <v>21</v>
      </c>
      <c r="E5361" s="11" t="s">
        <v>18</v>
      </c>
      <c r="F5361" s="11" t="s">
        <v>19</v>
      </c>
      <c r="G5361" s="37">
        <v>42235</v>
      </c>
      <c r="H5361" s="13">
        <v>42244</v>
      </c>
      <c r="I5361" s="21">
        <v>9</v>
      </c>
      <c r="J5361" s="43" t="s">
        <v>1482</v>
      </c>
      <c r="K5361" s="21">
        <f t="shared" si="166"/>
        <v>2015</v>
      </c>
      <c r="L5361" s="24">
        <f t="shared" si="167"/>
        <v>3</v>
      </c>
      <c r="M5361" s="11" t="s">
        <v>14</v>
      </c>
      <c r="N5361" s="11" t="s">
        <v>15</v>
      </c>
      <c r="O5361" s="11" t="str">
        <f>VLOOKUP(E5361,State_Code_Name!$B$1:$C$52,2,0)</f>
        <v>California</v>
      </c>
    </row>
    <row r="5362" spans="1:15" x14ac:dyDescent="0.3">
      <c r="A5362" s="11">
        <v>1498126</v>
      </c>
      <c r="B5362" s="12" t="s">
        <v>55</v>
      </c>
      <c r="C5362" s="12" t="s">
        <v>53</v>
      </c>
      <c r="D5362" s="12" t="s">
        <v>102</v>
      </c>
      <c r="E5362" s="11" t="s">
        <v>41</v>
      </c>
      <c r="F5362" s="11" t="s">
        <v>19</v>
      </c>
      <c r="G5362" s="37">
        <v>42217</v>
      </c>
      <c r="H5362" s="13">
        <v>42217</v>
      </c>
      <c r="I5362" s="21">
        <v>0</v>
      </c>
      <c r="J5362" s="43" t="s">
        <v>1482</v>
      </c>
      <c r="K5362" s="21">
        <f t="shared" si="166"/>
        <v>2015</v>
      </c>
      <c r="L5362" s="24">
        <f t="shared" si="167"/>
        <v>3</v>
      </c>
      <c r="M5362" s="11" t="s">
        <v>14</v>
      </c>
      <c r="N5362" s="11" t="s">
        <v>15</v>
      </c>
      <c r="O5362" s="11" t="str">
        <f>VLOOKUP(E5362,State_Code_Name!$B$1:$C$52,2,0)</f>
        <v>Nevada</v>
      </c>
    </row>
    <row r="5363" spans="1:15" x14ac:dyDescent="0.3">
      <c r="A5363" s="11">
        <v>393026</v>
      </c>
      <c r="B5363" s="12" t="s">
        <v>136</v>
      </c>
      <c r="C5363" s="12" t="s">
        <v>27</v>
      </c>
      <c r="D5363" s="12" t="s">
        <v>79</v>
      </c>
      <c r="E5363" s="11" t="s">
        <v>36</v>
      </c>
      <c r="F5363" s="11" t="s">
        <v>19</v>
      </c>
      <c r="G5363" s="37">
        <v>41390</v>
      </c>
      <c r="H5363" s="13">
        <v>41394</v>
      </c>
      <c r="I5363" s="21">
        <v>4</v>
      </c>
      <c r="J5363" s="43" t="s">
        <v>1483</v>
      </c>
      <c r="K5363" s="21">
        <f t="shared" si="166"/>
        <v>2013</v>
      </c>
      <c r="L5363" s="24">
        <f t="shared" si="167"/>
        <v>2</v>
      </c>
      <c r="M5363" s="11" t="s">
        <v>14</v>
      </c>
      <c r="N5363" s="11" t="s">
        <v>15</v>
      </c>
      <c r="O5363" s="11" t="str">
        <f>VLOOKUP(E5363,State_Code_Name!$B$1:$C$52,2,0)</f>
        <v>Florida</v>
      </c>
    </row>
    <row r="5364" spans="1:15" x14ac:dyDescent="0.3">
      <c r="A5364" s="11">
        <v>1284658</v>
      </c>
      <c r="B5364" s="12" t="s">
        <v>64</v>
      </c>
      <c r="C5364" s="12" t="s">
        <v>62</v>
      </c>
      <c r="D5364" s="12" t="s">
        <v>279</v>
      </c>
      <c r="E5364" s="11" t="s">
        <v>23</v>
      </c>
      <c r="F5364" s="11" t="s">
        <v>13</v>
      </c>
      <c r="G5364" s="37">
        <v>42079</v>
      </c>
      <c r="H5364" s="13">
        <v>42088</v>
      </c>
      <c r="I5364" s="21">
        <v>9</v>
      </c>
      <c r="J5364" s="43" t="s">
        <v>1476</v>
      </c>
      <c r="K5364" s="21">
        <f t="shared" si="166"/>
        <v>2015</v>
      </c>
      <c r="L5364" s="24">
        <f t="shared" si="167"/>
        <v>1</v>
      </c>
      <c r="M5364" s="11" t="s">
        <v>14</v>
      </c>
      <c r="N5364" s="11" t="s">
        <v>14</v>
      </c>
      <c r="O5364" s="11" t="str">
        <f>VLOOKUP(E5364,State_Code_Name!$B$1:$C$52,2,0)</f>
        <v>New York</v>
      </c>
    </row>
    <row r="5365" spans="1:15" x14ac:dyDescent="0.3">
      <c r="A5365" s="11">
        <v>480795</v>
      </c>
      <c r="B5365" s="12" t="s">
        <v>44</v>
      </c>
      <c r="C5365" s="12" t="s">
        <v>27</v>
      </c>
      <c r="D5365" s="12" t="s">
        <v>28</v>
      </c>
      <c r="E5365" s="11" t="s">
        <v>23</v>
      </c>
      <c r="F5365" s="11" t="s">
        <v>58</v>
      </c>
      <c r="G5365" s="37">
        <v>41474</v>
      </c>
      <c r="H5365" s="13">
        <v>41478</v>
      </c>
      <c r="I5365" s="21">
        <v>4</v>
      </c>
      <c r="J5365" s="43" t="s">
        <v>1481</v>
      </c>
      <c r="K5365" s="21">
        <f t="shared" si="166"/>
        <v>2013</v>
      </c>
      <c r="L5365" s="24">
        <f t="shared" si="167"/>
        <v>3</v>
      </c>
      <c r="M5365" s="11" t="s">
        <v>14</v>
      </c>
      <c r="N5365" s="11" t="s">
        <v>15</v>
      </c>
      <c r="O5365" s="11" t="str">
        <f>VLOOKUP(E5365,State_Code_Name!$B$1:$C$52,2,0)</f>
        <v>New York</v>
      </c>
    </row>
    <row r="5366" spans="1:15" x14ac:dyDescent="0.3">
      <c r="A5366" s="11">
        <v>1377939</v>
      </c>
      <c r="B5366" s="12" t="s">
        <v>130</v>
      </c>
      <c r="C5366" s="12" t="s">
        <v>33</v>
      </c>
      <c r="D5366" s="12" t="s">
        <v>160</v>
      </c>
      <c r="E5366" s="11" t="s">
        <v>18</v>
      </c>
      <c r="F5366" s="11" t="s">
        <v>19</v>
      </c>
      <c r="G5366" s="37">
        <v>42139</v>
      </c>
      <c r="H5366" s="13">
        <v>42139</v>
      </c>
      <c r="I5366" s="21">
        <v>0</v>
      </c>
      <c r="J5366" s="43" t="s">
        <v>1471</v>
      </c>
      <c r="K5366" s="21">
        <f t="shared" si="166"/>
        <v>2015</v>
      </c>
      <c r="L5366" s="24">
        <f t="shared" si="167"/>
        <v>2</v>
      </c>
      <c r="M5366" s="11" t="s">
        <v>14</v>
      </c>
      <c r="N5366" s="11" t="s">
        <v>15</v>
      </c>
      <c r="O5366" s="11" t="str">
        <f>VLOOKUP(E5366,State_Code_Name!$B$1:$C$52,2,0)</f>
        <v>California</v>
      </c>
    </row>
    <row r="5367" spans="1:15" x14ac:dyDescent="0.3">
      <c r="A5367" s="11">
        <v>844880</v>
      </c>
      <c r="B5367" s="12" t="s">
        <v>44</v>
      </c>
      <c r="C5367" s="12" t="s">
        <v>27</v>
      </c>
      <c r="D5367" s="12" t="s">
        <v>79</v>
      </c>
      <c r="E5367" s="11" t="s">
        <v>49</v>
      </c>
      <c r="F5367" s="11" t="s">
        <v>19</v>
      </c>
      <c r="G5367" s="37">
        <v>41768</v>
      </c>
      <c r="H5367" s="13">
        <v>41768</v>
      </c>
      <c r="I5367" s="21">
        <v>0</v>
      </c>
      <c r="J5367" s="43" t="s">
        <v>1471</v>
      </c>
      <c r="K5367" s="21">
        <f t="shared" si="166"/>
        <v>2014</v>
      </c>
      <c r="L5367" s="24">
        <f t="shared" si="167"/>
        <v>2</v>
      </c>
      <c r="M5367" s="11" t="s">
        <v>14</v>
      </c>
      <c r="N5367" s="11" t="s">
        <v>14</v>
      </c>
      <c r="O5367" s="11" t="str">
        <f>VLOOKUP(E5367,State_Code_Name!$B$1:$C$52,2,0)</f>
        <v>New Jersey</v>
      </c>
    </row>
    <row r="5368" spans="1:15" x14ac:dyDescent="0.3">
      <c r="A5368" s="11">
        <v>773202</v>
      </c>
      <c r="B5368" s="12" t="s">
        <v>31</v>
      </c>
      <c r="C5368" s="12" t="s">
        <v>27</v>
      </c>
      <c r="D5368" s="12" t="s">
        <v>79</v>
      </c>
      <c r="E5368" s="11" t="s">
        <v>18</v>
      </c>
      <c r="F5368" s="11" t="s">
        <v>19</v>
      </c>
      <c r="G5368" s="37">
        <v>41719</v>
      </c>
      <c r="H5368" s="13">
        <v>41719</v>
      </c>
      <c r="I5368" s="21">
        <v>0</v>
      </c>
      <c r="J5368" s="43" t="s">
        <v>1476</v>
      </c>
      <c r="K5368" s="21">
        <f t="shared" si="166"/>
        <v>2014</v>
      </c>
      <c r="L5368" s="24">
        <f t="shared" si="167"/>
        <v>1</v>
      </c>
      <c r="M5368" s="11" t="s">
        <v>14</v>
      </c>
      <c r="N5368" s="11" t="s">
        <v>14</v>
      </c>
      <c r="O5368" s="11" t="str">
        <f>VLOOKUP(E5368,State_Code_Name!$B$1:$C$52,2,0)</f>
        <v>California</v>
      </c>
    </row>
    <row r="5369" spans="1:15" x14ac:dyDescent="0.3">
      <c r="A5369" s="11">
        <v>2035128</v>
      </c>
      <c r="B5369" s="12" t="s">
        <v>112</v>
      </c>
      <c r="C5369" s="12" t="s">
        <v>37</v>
      </c>
      <c r="D5369" s="12" t="s">
        <v>278</v>
      </c>
      <c r="E5369" s="11" t="s">
        <v>18</v>
      </c>
      <c r="F5369" s="11" t="s">
        <v>19</v>
      </c>
      <c r="G5369" s="37">
        <v>42579</v>
      </c>
      <c r="H5369" s="13">
        <v>42579</v>
      </c>
      <c r="I5369" s="21">
        <v>0</v>
      </c>
      <c r="J5369" s="43" t="s">
        <v>1481</v>
      </c>
      <c r="K5369" s="21">
        <f t="shared" si="166"/>
        <v>2016</v>
      </c>
      <c r="L5369" s="24">
        <f t="shared" si="167"/>
        <v>3</v>
      </c>
      <c r="M5369" s="11" t="s">
        <v>14</v>
      </c>
      <c r="N5369" s="11" t="s">
        <v>15</v>
      </c>
      <c r="O5369" s="11" t="str">
        <f>VLOOKUP(E5369,State_Code_Name!$B$1:$C$52,2,0)</f>
        <v>California</v>
      </c>
    </row>
    <row r="5370" spans="1:15" x14ac:dyDescent="0.3">
      <c r="A5370" s="11">
        <v>1548332</v>
      </c>
      <c r="B5370" s="12" t="s">
        <v>61</v>
      </c>
      <c r="C5370" s="12" t="s">
        <v>53</v>
      </c>
      <c r="D5370" s="12" t="s">
        <v>77</v>
      </c>
      <c r="E5370" s="11" t="s">
        <v>98</v>
      </c>
      <c r="F5370" s="11" t="s">
        <v>19</v>
      </c>
      <c r="G5370" s="37">
        <v>42249</v>
      </c>
      <c r="H5370" s="13">
        <v>42249</v>
      </c>
      <c r="I5370" s="21">
        <v>0</v>
      </c>
      <c r="J5370" s="43" t="s">
        <v>1480</v>
      </c>
      <c r="K5370" s="21">
        <f t="shared" si="166"/>
        <v>2015</v>
      </c>
      <c r="L5370" s="24">
        <f t="shared" si="167"/>
        <v>3</v>
      </c>
      <c r="M5370" s="11" t="s">
        <v>14</v>
      </c>
      <c r="N5370" s="11" t="s">
        <v>15</v>
      </c>
      <c r="O5370" s="11" t="str">
        <f>VLOOKUP(E5370,State_Code_Name!$B$1:$C$52,2,0)</f>
        <v>Colorado</v>
      </c>
    </row>
    <row r="5371" spans="1:15" x14ac:dyDescent="0.3">
      <c r="A5371" s="11">
        <v>1598773</v>
      </c>
      <c r="B5371" s="12" t="s">
        <v>61</v>
      </c>
      <c r="C5371" s="12" t="s">
        <v>53</v>
      </c>
      <c r="D5371" s="12" t="s">
        <v>1439</v>
      </c>
      <c r="E5371" s="11" t="s">
        <v>67</v>
      </c>
      <c r="F5371" s="11" t="s">
        <v>303</v>
      </c>
      <c r="G5371" s="37">
        <v>42285</v>
      </c>
      <c r="H5371" s="13">
        <v>42304</v>
      </c>
      <c r="I5371" s="21">
        <v>19</v>
      </c>
      <c r="J5371" s="43" t="s">
        <v>1473</v>
      </c>
      <c r="K5371" s="21">
        <f t="shared" si="166"/>
        <v>2015</v>
      </c>
      <c r="L5371" s="24">
        <f t="shared" si="167"/>
        <v>4</v>
      </c>
      <c r="M5371" s="11" t="s">
        <v>14</v>
      </c>
      <c r="N5371" s="11" t="s">
        <v>15</v>
      </c>
      <c r="O5371" s="11" t="str">
        <f>VLOOKUP(E5371,State_Code_Name!$B$1:$C$52,2,0)</f>
        <v>Michigan</v>
      </c>
    </row>
    <row r="5372" spans="1:15" x14ac:dyDescent="0.3">
      <c r="A5372" s="11">
        <v>2039531</v>
      </c>
      <c r="B5372" s="12" t="s">
        <v>11</v>
      </c>
      <c r="C5372" s="12" t="s">
        <v>9</v>
      </c>
      <c r="D5372" s="12" t="s">
        <v>10</v>
      </c>
      <c r="E5372" s="11" t="s">
        <v>43</v>
      </c>
      <c r="F5372" s="11" t="s">
        <v>13</v>
      </c>
      <c r="G5372" s="37">
        <v>42583</v>
      </c>
      <c r="H5372" s="13">
        <v>42583</v>
      </c>
      <c r="I5372" s="21">
        <v>0</v>
      </c>
      <c r="J5372" s="43" t="s">
        <v>1482</v>
      </c>
      <c r="K5372" s="21">
        <f t="shared" si="166"/>
        <v>2016</v>
      </c>
      <c r="L5372" s="24">
        <f t="shared" si="167"/>
        <v>3</v>
      </c>
      <c r="M5372" s="11" t="s">
        <v>14</v>
      </c>
      <c r="N5372" s="11" t="s">
        <v>15</v>
      </c>
      <c r="O5372" s="11" t="str">
        <f>VLOOKUP(E5372,State_Code_Name!$B$1:$C$52,2,0)</f>
        <v>North Carolina</v>
      </c>
    </row>
    <row r="5373" spans="1:15" x14ac:dyDescent="0.3">
      <c r="A5373" s="11">
        <v>537202</v>
      </c>
      <c r="B5373" s="12" t="s">
        <v>39</v>
      </c>
      <c r="C5373" s="12" t="s">
        <v>37</v>
      </c>
      <c r="D5373" s="12" t="s">
        <v>1445</v>
      </c>
      <c r="E5373" s="11" t="s">
        <v>99</v>
      </c>
      <c r="F5373" s="11" t="s">
        <v>19</v>
      </c>
      <c r="G5373" s="37">
        <v>41539</v>
      </c>
      <c r="H5373" s="13">
        <v>41539</v>
      </c>
      <c r="I5373" s="21">
        <v>0</v>
      </c>
      <c r="J5373" s="43" t="s">
        <v>1480</v>
      </c>
      <c r="K5373" s="21">
        <f t="shared" si="166"/>
        <v>2013</v>
      </c>
      <c r="L5373" s="24">
        <f t="shared" si="167"/>
        <v>3</v>
      </c>
      <c r="M5373" s="11" t="s">
        <v>14</v>
      </c>
      <c r="N5373" s="11" t="s">
        <v>15</v>
      </c>
      <c r="O5373" s="11" t="str">
        <f>VLOOKUP(E5373,State_Code_Name!$B$1:$C$52,2,0)</f>
        <v>Arizona</v>
      </c>
    </row>
    <row r="5374" spans="1:15" x14ac:dyDescent="0.3">
      <c r="A5374" s="11">
        <v>2027099</v>
      </c>
      <c r="B5374" s="12" t="s">
        <v>31</v>
      </c>
      <c r="C5374" s="12" t="s">
        <v>37</v>
      </c>
      <c r="D5374" s="12" t="s">
        <v>108</v>
      </c>
      <c r="E5374" s="11" t="s">
        <v>91</v>
      </c>
      <c r="F5374" s="11" t="s">
        <v>19</v>
      </c>
      <c r="G5374" s="37">
        <v>42575</v>
      </c>
      <c r="H5374" s="13">
        <v>42575</v>
      </c>
      <c r="I5374" s="21">
        <v>0</v>
      </c>
      <c r="J5374" s="43" t="s">
        <v>1481</v>
      </c>
      <c r="K5374" s="21">
        <f t="shared" si="166"/>
        <v>2016</v>
      </c>
      <c r="L5374" s="24">
        <f t="shared" si="167"/>
        <v>3</v>
      </c>
      <c r="M5374" s="11" t="s">
        <v>14</v>
      </c>
      <c r="N5374" s="11" t="s">
        <v>15</v>
      </c>
      <c r="O5374" s="11" t="str">
        <f>VLOOKUP(E5374,State_Code_Name!$B$1:$C$52,2,0)</f>
        <v>Vermont</v>
      </c>
    </row>
    <row r="5375" spans="1:15" x14ac:dyDescent="0.3">
      <c r="A5375" s="11">
        <v>1487875</v>
      </c>
      <c r="B5375" s="12" t="s">
        <v>95</v>
      </c>
      <c r="C5375" s="12" t="s">
        <v>37</v>
      </c>
      <c r="D5375" s="12" t="s">
        <v>150</v>
      </c>
      <c r="E5375" s="11" t="s">
        <v>49</v>
      </c>
      <c r="F5375" s="11" t="s">
        <v>13</v>
      </c>
      <c r="G5375" s="37">
        <v>42212</v>
      </c>
      <c r="H5375" s="13">
        <v>42212</v>
      </c>
      <c r="I5375" s="21">
        <v>0</v>
      </c>
      <c r="J5375" s="43" t="s">
        <v>1481</v>
      </c>
      <c r="K5375" s="21">
        <f t="shared" si="166"/>
        <v>2015</v>
      </c>
      <c r="L5375" s="24">
        <f t="shared" si="167"/>
        <v>3</v>
      </c>
      <c r="M5375" s="11" t="s">
        <v>14</v>
      </c>
      <c r="N5375" s="11" t="s">
        <v>15</v>
      </c>
      <c r="O5375" s="11" t="str">
        <f>VLOOKUP(E5375,State_Code_Name!$B$1:$C$52,2,0)</f>
        <v>New Jersey</v>
      </c>
    </row>
    <row r="5376" spans="1:15" x14ac:dyDescent="0.3">
      <c r="A5376" s="11">
        <v>2024802</v>
      </c>
      <c r="B5376" s="12" t="s">
        <v>261</v>
      </c>
      <c r="C5376" s="12" t="s">
        <v>33</v>
      </c>
      <c r="D5376" s="12" t="s">
        <v>45</v>
      </c>
      <c r="E5376" s="11" t="s">
        <v>32</v>
      </c>
      <c r="F5376" s="11" t="s">
        <v>19</v>
      </c>
      <c r="G5376" s="37">
        <v>42573</v>
      </c>
      <c r="H5376" s="13">
        <v>42577</v>
      </c>
      <c r="I5376" s="21">
        <v>4</v>
      </c>
      <c r="J5376" s="43" t="s">
        <v>1481</v>
      </c>
      <c r="K5376" s="21">
        <f t="shared" si="166"/>
        <v>2016</v>
      </c>
      <c r="L5376" s="24">
        <f t="shared" si="167"/>
        <v>3</v>
      </c>
      <c r="M5376" s="11" t="s">
        <v>14</v>
      </c>
      <c r="N5376" s="11" t="s">
        <v>15</v>
      </c>
      <c r="O5376" s="11" t="str">
        <f>VLOOKUP(E5376,State_Code_Name!$B$1:$C$52,2,0)</f>
        <v>Texas</v>
      </c>
    </row>
    <row r="5377" spans="1:15" x14ac:dyDescent="0.3">
      <c r="A5377" s="11">
        <v>1348428</v>
      </c>
      <c r="B5377" s="12" t="s">
        <v>82</v>
      </c>
      <c r="C5377" s="12" t="s">
        <v>37</v>
      </c>
      <c r="D5377" s="12" t="s">
        <v>120</v>
      </c>
      <c r="E5377" s="11" t="s">
        <v>98</v>
      </c>
      <c r="F5377" s="11" t="s">
        <v>19</v>
      </c>
      <c r="G5377" s="37">
        <v>42121</v>
      </c>
      <c r="H5377" s="13">
        <v>42121</v>
      </c>
      <c r="I5377" s="21">
        <v>0</v>
      </c>
      <c r="J5377" s="43" t="s">
        <v>1483</v>
      </c>
      <c r="K5377" s="21">
        <f t="shared" si="166"/>
        <v>2015</v>
      </c>
      <c r="L5377" s="24">
        <f t="shared" si="167"/>
        <v>2</v>
      </c>
      <c r="M5377" s="11" t="s">
        <v>14</v>
      </c>
      <c r="N5377" s="11" t="s">
        <v>15</v>
      </c>
      <c r="O5377" s="11" t="str">
        <f>VLOOKUP(E5377,State_Code_Name!$B$1:$C$52,2,0)</f>
        <v>Colorado</v>
      </c>
    </row>
    <row r="5378" spans="1:15" x14ac:dyDescent="0.3">
      <c r="A5378" s="11">
        <v>1299615</v>
      </c>
      <c r="B5378" s="12" t="s">
        <v>44</v>
      </c>
      <c r="C5378" s="12" t="s">
        <v>27</v>
      </c>
      <c r="D5378" s="12" t="s">
        <v>57</v>
      </c>
      <c r="E5378" s="11" t="s">
        <v>52</v>
      </c>
      <c r="F5378" s="11" t="s">
        <v>19</v>
      </c>
      <c r="G5378" s="37">
        <v>42088</v>
      </c>
      <c r="H5378" s="13">
        <v>42088</v>
      </c>
      <c r="I5378" s="21">
        <v>0</v>
      </c>
      <c r="J5378" s="43" t="s">
        <v>1476</v>
      </c>
      <c r="K5378" s="21">
        <f t="shared" si="166"/>
        <v>2015</v>
      </c>
      <c r="L5378" s="24">
        <f t="shared" si="167"/>
        <v>1</v>
      </c>
      <c r="M5378" s="11" t="s">
        <v>14</v>
      </c>
      <c r="N5378" s="11" t="s">
        <v>15</v>
      </c>
      <c r="O5378" s="11" t="str">
        <f>VLOOKUP(E5378,State_Code_Name!$B$1:$C$52,2,0)</f>
        <v>Washington</v>
      </c>
    </row>
    <row r="5379" spans="1:15" x14ac:dyDescent="0.3">
      <c r="A5379" s="11">
        <v>1369052</v>
      </c>
      <c r="B5379" s="12" t="s">
        <v>48</v>
      </c>
      <c r="C5379" s="12" t="s">
        <v>27</v>
      </c>
      <c r="D5379" s="12" t="s">
        <v>28</v>
      </c>
      <c r="E5379" s="11" t="s">
        <v>12</v>
      </c>
      <c r="F5379" s="11" t="s">
        <v>19</v>
      </c>
      <c r="G5379" s="37">
        <v>42135</v>
      </c>
      <c r="H5379" s="13">
        <v>42135</v>
      </c>
      <c r="I5379" s="21">
        <v>0</v>
      </c>
      <c r="J5379" s="43" t="s">
        <v>1471</v>
      </c>
      <c r="K5379" s="21">
        <f t="shared" ref="K5379:K5442" si="168">YEAR(G5379)</f>
        <v>2015</v>
      </c>
      <c r="L5379" s="24">
        <f t="shared" ref="L5379:L5442" si="169">ROUNDUP(MONTH(G5379)/3,0)</f>
        <v>2</v>
      </c>
      <c r="M5379" s="11" t="s">
        <v>14</v>
      </c>
      <c r="N5379" s="11" t="s">
        <v>15</v>
      </c>
      <c r="O5379" s="11" t="str">
        <f>VLOOKUP(E5379,State_Code_Name!$B$1:$C$52,2,0)</f>
        <v>Virginia</v>
      </c>
    </row>
    <row r="5380" spans="1:15" x14ac:dyDescent="0.3">
      <c r="A5380" s="11">
        <v>1727401</v>
      </c>
      <c r="B5380" s="12" t="s">
        <v>39</v>
      </c>
      <c r="C5380" s="12" t="s">
        <v>37</v>
      </c>
      <c r="D5380" s="12" t="s">
        <v>154</v>
      </c>
      <c r="E5380" s="11" t="s">
        <v>32</v>
      </c>
      <c r="F5380" s="11" t="s">
        <v>19</v>
      </c>
      <c r="G5380" s="37">
        <v>42374</v>
      </c>
      <c r="H5380" s="13">
        <v>42374</v>
      </c>
      <c r="I5380" s="21">
        <v>0</v>
      </c>
      <c r="J5380" s="43" t="s">
        <v>1474</v>
      </c>
      <c r="K5380" s="21">
        <f t="shared" si="168"/>
        <v>2016</v>
      </c>
      <c r="L5380" s="24">
        <f t="shared" si="169"/>
        <v>1</v>
      </c>
      <c r="M5380" s="11" t="s">
        <v>14</v>
      </c>
      <c r="N5380" s="11" t="s">
        <v>15</v>
      </c>
      <c r="O5380" s="11" t="str">
        <f>VLOOKUP(E5380,State_Code_Name!$B$1:$C$52,2,0)</f>
        <v>Texas</v>
      </c>
    </row>
    <row r="5381" spans="1:15" x14ac:dyDescent="0.3">
      <c r="A5381" s="11">
        <v>700407</v>
      </c>
      <c r="B5381" s="12" t="s">
        <v>521</v>
      </c>
      <c r="C5381" s="12" t="s">
        <v>33</v>
      </c>
      <c r="D5381" s="12" t="s">
        <v>45</v>
      </c>
      <c r="E5381" s="11" t="s">
        <v>36</v>
      </c>
      <c r="F5381" s="11" t="s">
        <v>19</v>
      </c>
      <c r="G5381" s="37">
        <v>41675</v>
      </c>
      <c r="H5381" s="13">
        <v>41675</v>
      </c>
      <c r="I5381" s="21">
        <v>0</v>
      </c>
      <c r="J5381" s="43" t="s">
        <v>1478</v>
      </c>
      <c r="K5381" s="21">
        <f t="shared" si="168"/>
        <v>2014</v>
      </c>
      <c r="L5381" s="24">
        <f t="shared" si="169"/>
        <v>1</v>
      </c>
      <c r="M5381" s="11" t="s">
        <v>14</v>
      </c>
      <c r="N5381" s="11" t="s">
        <v>15</v>
      </c>
      <c r="O5381" s="11" t="str">
        <f>VLOOKUP(E5381,State_Code_Name!$B$1:$C$52,2,0)</f>
        <v>Florida</v>
      </c>
    </row>
    <row r="5382" spans="1:15" x14ac:dyDescent="0.3">
      <c r="A5382" s="11">
        <v>1167417</v>
      </c>
      <c r="B5382" s="12" t="s">
        <v>55</v>
      </c>
      <c r="C5382" s="12" t="s">
        <v>53</v>
      </c>
      <c r="D5382" s="12" t="s">
        <v>1439</v>
      </c>
      <c r="E5382" s="11" t="s">
        <v>32</v>
      </c>
      <c r="F5382" s="11" t="s">
        <v>19</v>
      </c>
      <c r="G5382" s="37">
        <v>41995</v>
      </c>
      <c r="H5382" s="13">
        <v>41995</v>
      </c>
      <c r="I5382" s="21">
        <v>0</v>
      </c>
      <c r="J5382" s="43" t="s">
        <v>1475</v>
      </c>
      <c r="K5382" s="21">
        <f t="shared" si="168"/>
        <v>2014</v>
      </c>
      <c r="L5382" s="24">
        <f t="shared" si="169"/>
        <v>4</v>
      </c>
      <c r="M5382" s="11" t="s">
        <v>14</v>
      </c>
      <c r="N5382" s="11" t="s">
        <v>14</v>
      </c>
      <c r="O5382" s="11" t="str">
        <f>VLOOKUP(E5382,State_Code_Name!$B$1:$C$52,2,0)</f>
        <v>Texas</v>
      </c>
    </row>
    <row r="5383" spans="1:15" x14ac:dyDescent="0.3">
      <c r="A5383" s="11">
        <v>1441611</v>
      </c>
      <c r="B5383" s="12" t="s">
        <v>148</v>
      </c>
      <c r="C5383" s="12" t="s">
        <v>16</v>
      </c>
      <c r="D5383" s="12" t="s">
        <v>21</v>
      </c>
      <c r="E5383" s="11" t="s">
        <v>36</v>
      </c>
      <c r="F5383" s="11" t="s">
        <v>19</v>
      </c>
      <c r="G5383" s="37">
        <v>42183</v>
      </c>
      <c r="H5383" s="13">
        <v>42184</v>
      </c>
      <c r="I5383" s="21">
        <v>1</v>
      </c>
      <c r="J5383" s="43" t="s">
        <v>1477</v>
      </c>
      <c r="K5383" s="21">
        <f t="shared" si="168"/>
        <v>2015</v>
      </c>
      <c r="L5383" s="24">
        <f t="shared" si="169"/>
        <v>2</v>
      </c>
      <c r="M5383" s="11" t="s">
        <v>14</v>
      </c>
      <c r="N5383" s="11" t="s">
        <v>14</v>
      </c>
      <c r="O5383" s="11" t="str">
        <f>VLOOKUP(E5383,State_Code_Name!$B$1:$C$52,2,0)</f>
        <v>Florida</v>
      </c>
    </row>
    <row r="5384" spans="1:15" x14ac:dyDescent="0.3">
      <c r="A5384" s="11">
        <v>755812</v>
      </c>
      <c r="B5384" s="12" t="s">
        <v>48</v>
      </c>
      <c r="C5384" s="12" t="s">
        <v>27</v>
      </c>
      <c r="D5384" s="12" t="s">
        <v>1449</v>
      </c>
      <c r="E5384" s="11" t="s">
        <v>43</v>
      </c>
      <c r="F5384" s="11" t="s">
        <v>19</v>
      </c>
      <c r="G5384" s="37">
        <v>41710</v>
      </c>
      <c r="H5384" s="13">
        <v>41710</v>
      </c>
      <c r="I5384" s="21">
        <v>0</v>
      </c>
      <c r="J5384" s="43" t="s">
        <v>1476</v>
      </c>
      <c r="K5384" s="21">
        <f t="shared" si="168"/>
        <v>2014</v>
      </c>
      <c r="L5384" s="24">
        <f t="shared" si="169"/>
        <v>1</v>
      </c>
      <c r="M5384" s="11" t="s">
        <v>14</v>
      </c>
      <c r="N5384" s="11" t="s">
        <v>15</v>
      </c>
      <c r="O5384" s="11" t="str">
        <f>VLOOKUP(E5384,State_Code_Name!$B$1:$C$52,2,0)</f>
        <v>North Carolina</v>
      </c>
    </row>
    <row r="5385" spans="1:15" x14ac:dyDescent="0.3">
      <c r="A5385" s="11">
        <v>447953</v>
      </c>
      <c r="B5385" s="12" t="s">
        <v>48</v>
      </c>
      <c r="C5385" s="12" t="s">
        <v>27</v>
      </c>
      <c r="D5385" s="12" t="s">
        <v>28</v>
      </c>
      <c r="E5385" s="11" t="s">
        <v>99</v>
      </c>
      <c r="F5385" s="11" t="s">
        <v>19</v>
      </c>
      <c r="G5385" s="37">
        <v>41456</v>
      </c>
      <c r="H5385" s="13">
        <v>41458</v>
      </c>
      <c r="I5385" s="21">
        <v>2</v>
      </c>
      <c r="J5385" s="43" t="s">
        <v>1481</v>
      </c>
      <c r="K5385" s="21">
        <f t="shared" si="168"/>
        <v>2013</v>
      </c>
      <c r="L5385" s="24">
        <f t="shared" si="169"/>
        <v>3</v>
      </c>
      <c r="M5385" s="11" t="s">
        <v>14</v>
      </c>
      <c r="N5385" s="11" t="s">
        <v>15</v>
      </c>
      <c r="O5385" s="11" t="str">
        <f>VLOOKUP(E5385,State_Code_Name!$B$1:$C$52,2,0)</f>
        <v>Arizona</v>
      </c>
    </row>
    <row r="5386" spans="1:15" x14ac:dyDescent="0.3">
      <c r="A5386" s="11">
        <v>1077739</v>
      </c>
      <c r="B5386" s="12" t="s">
        <v>116</v>
      </c>
      <c r="C5386" s="12" t="s">
        <v>33</v>
      </c>
      <c r="D5386" s="12" t="s">
        <v>45</v>
      </c>
      <c r="E5386" s="11" t="s">
        <v>67</v>
      </c>
      <c r="F5386" s="11" t="s">
        <v>13</v>
      </c>
      <c r="G5386" s="37">
        <v>41932</v>
      </c>
      <c r="H5386" s="13">
        <v>41964</v>
      </c>
      <c r="I5386" s="21">
        <v>32</v>
      </c>
      <c r="J5386" s="43" t="s">
        <v>1473</v>
      </c>
      <c r="K5386" s="21">
        <f t="shared" si="168"/>
        <v>2014</v>
      </c>
      <c r="L5386" s="24">
        <f t="shared" si="169"/>
        <v>4</v>
      </c>
      <c r="M5386" s="11" t="s">
        <v>14</v>
      </c>
      <c r="N5386" s="11" t="s">
        <v>15</v>
      </c>
      <c r="O5386" s="11" t="str">
        <f>VLOOKUP(E5386,State_Code_Name!$B$1:$C$52,2,0)</f>
        <v>Michigan</v>
      </c>
    </row>
    <row r="5387" spans="1:15" x14ac:dyDescent="0.3">
      <c r="A5387" s="11">
        <v>1436100</v>
      </c>
      <c r="B5387" s="12" t="s">
        <v>44</v>
      </c>
      <c r="C5387" s="12" t="s">
        <v>27</v>
      </c>
      <c r="D5387" s="12" t="s">
        <v>28</v>
      </c>
      <c r="E5387" s="11" t="s">
        <v>60</v>
      </c>
      <c r="F5387" s="11" t="s">
        <v>19</v>
      </c>
      <c r="G5387" s="37">
        <v>42179</v>
      </c>
      <c r="H5387" s="13">
        <v>42179</v>
      </c>
      <c r="I5387" s="21">
        <v>0</v>
      </c>
      <c r="J5387" s="43" t="s">
        <v>1477</v>
      </c>
      <c r="K5387" s="21">
        <f t="shared" si="168"/>
        <v>2015</v>
      </c>
      <c r="L5387" s="24">
        <f t="shared" si="169"/>
        <v>2</v>
      </c>
      <c r="M5387" s="11" t="s">
        <v>14</v>
      </c>
      <c r="N5387" s="11" t="s">
        <v>15</v>
      </c>
      <c r="O5387" s="11" t="str">
        <f>VLOOKUP(E5387,State_Code_Name!$B$1:$C$52,2,0)</f>
        <v>Illinois</v>
      </c>
    </row>
    <row r="5388" spans="1:15" x14ac:dyDescent="0.3">
      <c r="A5388" s="11">
        <v>1209259</v>
      </c>
      <c r="B5388" s="12" t="s">
        <v>39</v>
      </c>
      <c r="C5388" s="12" t="s">
        <v>16</v>
      </c>
      <c r="D5388" s="12" t="s">
        <v>21</v>
      </c>
      <c r="E5388" s="11" t="s">
        <v>23</v>
      </c>
      <c r="F5388" s="11" t="s">
        <v>19</v>
      </c>
      <c r="G5388" s="37">
        <v>42030</v>
      </c>
      <c r="H5388" s="13">
        <v>42030</v>
      </c>
      <c r="I5388" s="21">
        <v>0</v>
      </c>
      <c r="J5388" s="43" t="s">
        <v>1474</v>
      </c>
      <c r="K5388" s="21">
        <f t="shared" si="168"/>
        <v>2015</v>
      </c>
      <c r="L5388" s="24">
        <f t="shared" si="169"/>
        <v>1</v>
      </c>
      <c r="M5388" s="11" t="s">
        <v>14</v>
      </c>
      <c r="N5388" s="11" t="s">
        <v>15</v>
      </c>
      <c r="O5388" s="11" t="str">
        <f>VLOOKUP(E5388,State_Code_Name!$B$1:$C$52,2,0)</f>
        <v>New York</v>
      </c>
    </row>
    <row r="5389" spans="1:15" x14ac:dyDescent="0.3">
      <c r="A5389" s="11">
        <v>821055</v>
      </c>
      <c r="B5389" s="12" t="s">
        <v>137</v>
      </c>
      <c r="C5389" s="12" t="s">
        <v>9</v>
      </c>
      <c r="D5389" s="12" t="s">
        <v>353</v>
      </c>
      <c r="E5389" s="11" t="s">
        <v>36</v>
      </c>
      <c r="F5389" s="11" t="s">
        <v>13</v>
      </c>
      <c r="G5389" s="37">
        <v>41752</v>
      </c>
      <c r="H5389" s="13">
        <v>41754</v>
      </c>
      <c r="I5389" s="21">
        <v>2</v>
      </c>
      <c r="J5389" s="43" t="s">
        <v>1483</v>
      </c>
      <c r="K5389" s="21">
        <f t="shared" si="168"/>
        <v>2014</v>
      </c>
      <c r="L5389" s="24">
        <f t="shared" si="169"/>
        <v>2</v>
      </c>
      <c r="M5389" s="11" t="s">
        <v>14</v>
      </c>
      <c r="N5389" s="11" t="s">
        <v>15</v>
      </c>
      <c r="O5389" s="11" t="str">
        <f>VLOOKUP(E5389,State_Code_Name!$B$1:$C$52,2,0)</f>
        <v>Florida</v>
      </c>
    </row>
    <row r="5390" spans="1:15" x14ac:dyDescent="0.3">
      <c r="A5390" s="11">
        <v>1754974</v>
      </c>
      <c r="B5390" s="12" t="s">
        <v>55</v>
      </c>
      <c r="C5390" s="12" t="s">
        <v>53</v>
      </c>
      <c r="D5390" s="12" t="s">
        <v>102</v>
      </c>
      <c r="E5390" s="11" t="s">
        <v>99</v>
      </c>
      <c r="F5390" s="11" t="s">
        <v>19</v>
      </c>
      <c r="G5390" s="37">
        <v>42392</v>
      </c>
      <c r="H5390" s="13">
        <v>42392</v>
      </c>
      <c r="I5390" s="21">
        <v>0</v>
      </c>
      <c r="J5390" s="43" t="s">
        <v>1474</v>
      </c>
      <c r="K5390" s="21">
        <f t="shared" si="168"/>
        <v>2016</v>
      </c>
      <c r="L5390" s="24">
        <f t="shared" si="169"/>
        <v>1</v>
      </c>
      <c r="M5390" s="11" t="s">
        <v>14</v>
      </c>
      <c r="N5390" s="11" t="s">
        <v>15</v>
      </c>
      <c r="O5390" s="11" t="str">
        <f>VLOOKUP(E5390,State_Code_Name!$B$1:$C$52,2,0)</f>
        <v>Arizona</v>
      </c>
    </row>
    <row r="5391" spans="1:15" x14ac:dyDescent="0.3">
      <c r="A5391" s="11">
        <v>1083169</v>
      </c>
      <c r="B5391" s="12" t="s">
        <v>55</v>
      </c>
      <c r="C5391" s="12" t="s">
        <v>53</v>
      </c>
      <c r="D5391" s="12" t="s">
        <v>102</v>
      </c>
      <c r="E5391" s="11" t="s">
        <v>60</v>
      </c>
      <c r="F5391" s="11" t="s">
        <v>19</v>
      </c>
      <c r="G5391" s="37">
        <v>41935</v>
      </c>
      <c r="H5391" s="13">
        <v>41941</v>
      </c>
      <c r="I5391" s="21">
        <v>6</v>
      </c>
      <c r="J5391" s="43" t="s">
        <v>1473</v>
      </c>
      <c r="K5391" s="21">
        <f t="shared" si="168"/>
        <v>2014</v>
      </c>
      <c r="L5391" s="24">
        <f t="shared" si="169"/>
        <v>4</v>
      </c>
      <c r="M5391" s="11" t="s">
        <v>14</v>
      </c>
      <c r="N5391" s="11" t="s">
        <v>15</v>
      </c>
      <c r="O5391" s="11" t="str">
        <f>VLOOKUP(E5391,State_Code_Name!$B$1:$C$52,2,0)</f>
        <v>Illinois</v>
      </c>
    </row>
    <row r="5392" spans="1:15" x14ac:dyDescent="0.3">
      <c r="A5392" s="11">
        <v>1790819</v>
      </c>
      <c r="B5392" s="12" t="s">
        <v>51</v>
      </c>
      <c r="C5392" s="12" t="s">
        <v>37</v>
      </c>
      <c r="D5392" s="12" t="s">
        <v>108</v>
      </c>
      <c r="E5392" s="11" t="s">
        <v>171</v>
      </c>
      <c r="F5392" s="11" t="s">
        <v>303</v>
      </c>
      <c r="G5392" s="37">
        <v>42417</v>
      </c>
      <c r="H5392" s="13">
        <v>42418</v>
      </c>
      <c r="I5392" s="21">
        <v>1</v>
      </c>
      <c r="J5392" s="43" t="s">
        <v>1478</v>
      </c>
      <c r="K5392" s="21">
        <f t="shared" si="168"/>
        <v>2016</v>
      </c>
      <c r="L5392" s="24">
        <f t="shared" si="169"/>
        <v>1</v>
      </c>
      <c r="M5392" s="11" t="s">
        <v>14</v>
      </c>
      <c r="N5392" s="11" t="s">
        <v>15</v>
      </c>
      <c r="O5392" s="11" t="str">
        <f>VLOOKUP(E5392,State_Code_Name!$B$1:$C$52,2,0)</f>
        <v>Louisiana</v>
      </c>
    </row>
    <row r="5393" spans="1:15" x14ac:dyDescent="0.3">
      <c r="A5393" s="11">
        <v>767237</v>
      </c>
      <c r="B5393" s="12" t="s">
        <v>44</v>
      </c>
      <c r="C5393" s="12" t="s">
        <v>16</v>
      </c>
      <c r="D5393" s="12" t="s">
        <v>17</v>
      </c>
      <c r="E5393" s="11" t="s">
        <v>18</v>
      </c>
      <c r="F5393" s="11" t="s">
        <v>19</v>
      </c>
      <c r="G5393" s="37">
        <v>41710</v>
      </c>
      <c r="H5393" s="13">
        <v>41710</v>
      </c>
      <c r="I5393" s="21">
        <v>0</v>
      </c>
      <c r="J5393" s="43" t="s">
        <v>1476</v>
      </c>
      <c r="K5393" s="21">
        <f t="shared" si="168"/>
        <v>2014</v>
      </c>
      <c r="L5393" s="24">
        <f t="shared" si="169"/>
        <v>1</v>
      </c>
      <c r="M5393" s="11" t="s">
        <v>14</v>
      </c>
      <c r="N5393" s="11" t="s">
        <v>15</v>
      </c>
      <c r="O5393" s="11" t="str">
        <f>VLOOKUP(E5393,State_Code_Name!$B$1:$C$52,2,0)</f>
        <v>California</v>
      </c>
    </row>
    <row r="5394" spans="1:15" x14ac:dyDescent="0.3">
      <c r="A5394" s="11">
        <v>1743404</v>
      </c>
      <c r="B5394" s="12" t="s">
        <v>142</v>
      </c>
      <c r="C5394" s="12" t="s">
        <v>27</v>
      </c>
      <c r="D5394" s="12" t="s">
        <v>28</v>
      </c>
      <c r="E5394" s="11" t="s">
        <v>60</v>
      </c>
      <c r="F5394" s="11" t="s">
        <v>19</v>
      </c>
      <c r="G5394" s="37">
        <v>42382</v>
      </c>
      <c r="H5394" s="13">
        <v>42382</v>
      </c>
      <c r="I5394" s="21">
        <v>0</v>
      </c>
      <c r="J5394" s="43" t="s">
        <v>1474</v>
      </c>
      <c r="K5394" s="21">
        <f t="shared" si="168"/>
        <v>2016</v>
      </c>
      <c r="L5394" s="24">
        <f t="shared" si="169"/>
        <v>1</v>
      </c>
      <c r="M5394" s="11" t="s">
        <v>14</v>
      </c>
      <c r="N5394" s="11" t="s">
        <v>15</v>
      </c>
      <c r="O5394" s="11" t="str">
        <f>VLOOKUP(E5394,State_Code_Name!$B$1:$C$52,2,0)</f>
        <v>Illinois</v>
      </c>
    </row>
    <row r="5395" spans="1:15" x14ac:dyDescent="0.3">
      <c r="A5395" s="11">
        <v>1233804</v>
      </c>
      <c r="B5395" s="12" t="s">
        <v>135</v>
      </c>
      <c r="C5395" s="12" t="s">
        <v>27</v>
      </c>
      <c r="D5395" s="12" t="s">
        <v>28</v>
      </c>
      <c r="E5395" s="11" t="s">
        <v>18</v>
      </c>
      <c r="F5395" s="11" t="s">
        <v>19</v>
      </c>
      <c r="G5395" s="37">
        <v>42045</v>
      </c>
      <c r="H5395" s="13">
        <v>42045</v>
      </c>
      <c r="I5395" s="21">
        <v>0</v>
      </c>
      <c r="J5395" s="43" t="s">
        <v>1478</v>
      </c>
      <c r="K5395" s="21">
        <f t="shared" si="168"/>
        <v>2015</v>
      </c>
      <c r="L5395" s="24">
        <f t="shared" si="169"/>
        <v>1</v>
      </c>
      <c r="M5395" s="11" t="s">
        <v>14</v>
      </c>
      <c r="N5395" s="11" t="s">
        <v>15</v>
      </c>
      <c r="O5395" s="11" t="str">
        <f>VLOOKUP(E5395,State_Code_Name!$B$1:$C$52,2,0)</f>
        <v>California</v>
      </c>
    </row>
    <row r="5396" spans="1:15" x14ac:dyDescent="0.3">
      <c r="A5396" s="11">
        <v>1468040</v>
      </c>
      <c r="B5396" s="12" t="s">
        <v>64</v>
      </c>
      <c r="C5396" s="12" t="s">
        <v>62</v>
      </c>
      <c r="D5396" s="12" t="s">
        <v>460</v>
      </c>
      <c r="E5396" s="11" t="s">
        <v>47</v>
      </c>
      <c r="F5396" s="11" t="s">
        <v>19</v>
      </c>
      <c r="G5396" s="37">
        <v>42199</v>
      </c>
      <c r="H5396" s="13">
        <v>42199</v>
      </c>
      <c r="I5396" s="21">
        <v>0</v>
      </c>
      <c r="J5396" s="43" t="s">
        <v>1481</v>
      </c>
      <c r="K5396" s="21">
        <f t="shared" si="168"/>
        <v>2015</v>
      </c>
      <c r="L5396" s="24">
        <f t="shared" si="169"/>
        <v>3</v>
      </c>
      <c r="M5396" s="11" t="s">
        <v>14</v>
      </c>
      <c r="N5396" s="11" t="s">
        <v>15</v>
      </c>
      <c r="O5396" s="11" t="str">
        <f>VLOOKUP(E5396,State_Code_Name!$B$1:$C$52,2,0)</f>
        <v>Pennsylvania</v>
      </c>
    </row>
    <row r="5397" spans="1:15" x14ac:dyDescent="0.3">
      <c r="A5397" s="11">
        <v>1601267</v>
      </c>
      <c r="B5397" s="12" t="s">
        <v>69</v>
      </c>
      <c r="C5397" s="12" t="s">
        <v>53</v>
      </c>
      <c r="D5397" s="12" t="s">
        <v>77</v>
      </c>
      <c r="E5397" s="11" t="s">
        <v>52</v>
      </c>
      <c r="F5397" s="11" t="s">
        <v>19</v>
      </c>
      <c r="G5397" s="37">
        <v>42286</v>
      </c>
      <c r="H5397" s="13">
        <v>42291</v>
      </c>
      <c r="I5397" s="21">
        <v>5</v>
      </c>
      <c r="J5397" s="43" t="s">
        <v>1473</v>
      </c>
      <c r="K5397" s="21">
        <f t="shared" si="168"/>
        <v>2015</v>
      </c>
      <c r="L5397" s="24">
        <f t="shared" si="169"/>
        <v>4</v>
      </c>
      <c r="M5397" s="11" t="s">
        <v>14</v>
      </c>
      <c r="N5397" s="11" t="s">
        <v>15</v>
      </c>
      <c r="O5397" s="11" t="str">
        <f>VLOOKUP(E5397,State_Code_Name!$B$1:$C$52,2,0)</f>
        <v>Washington</v>
      </c>
    </row>
    <row r="5398" spans="1:15" x14ac:dyDescent="0.3">
      <c r="A5398" s="11">
        <v>1872360</v>
      </c>
      <c r="B5398" s="12" t="s">
        <v>254</v>
      </c>
      <c r="C5398" s="12" t="s">
        <v>27</v>
      </c>
      <c r="D5398" s="12" t="s">
        <v>28</v>
      </c>
      <c r="E5398" s="11" t="s">
        <v>18</v>
      </c>
      <c r="F5398" s="11" t="s">
        <v>19</v>
      </c>
      <c r="G5398" s="37">
        <v>42471</v>
      </c>
      <c r="H5398" s="13">
        <v>42472</v>
      </c>
      <c r="I5398" s="21">
        <v>1</v>
      </c>
      <c r="J5398" s="43" t="s">
        <v>1483</v>
      </c>
      <c r="K5398" s="21">
        <f t="shared" si="168"/>
        <v>2016</v>
      </c>
      <c r="L5398" s="24">
        <f t="shared" si="169"/>
        <v>2</v>
      </c>
      <c r="M5398" s="11" t="s">
        <v>14</v>
      </c>
      <c r="N5398" s="11" t="s">
        <v>15</v>
      </c>
      <c r="O5398" s="11" t="str">
        <f>VLOOKUP(E5398,State_Code_Name!$B$1:$C$52,2,0)</f>
        <v>California</v>
      </c>
    </row>
    <row r="5399" spans="1:15" x14ac:dyDescent="0.3">
      <c r="A5399" s="11">
        <v>221154</v>
      </c>
      <c r="B5399" s="12" t="s">
        <v>39</v>
      </c>
      <c r="C5399" s="12" t="s">
        <v>27</v>
      </c>
      <c r="D5399" s="12" t="s">
        <v>1449</v>
      </c>
      <c r="E5399" s="11" t="s">
        <v>47</v>
      </c>
      <c r="F5399" s="11" t="s">
        <v>19</v>
      </c>
      <c r="G5399" s="37">
        <v>41276</v>
      </c>
      <c r="H5399" s="13">
        <v>41277</v>
      </c>
      <c r="I5399" s="21">
        <v>1</v>
      </c>
      <c r="J5399" s="43" t="s">
        <v>1474</v>
      </c>
      <c r="K5399" s="21">
        <f t="shared" si="168"/>
        <v>2013</v>
      </c>
      <c r="L5399" s="24">
        <f t="shared" si="169"/>
        <v>1</v>
      </c>
      <c r="M5399" s="11" t="s">
        <v>14</v>
      </c>
      <c r="N5399" s="11" t="s">
        <v>15</v>
      </c>
      <c r="O5399" s="11" t="str">
        <f>VLOOKUP(E5399,State_Code_Name!$B$1:$C$52,2,0)</f>
        <v>Pennsylvania</v>
      </c>
    </row>
    <row r="5400" spans="1:15" x14ac:dyDescent="0.3">
      <c r="A5400" s="11">
        <v>523227</v>
      </c>
      <c r="B5400" s="12" t="s">
        <v>48</v>
      </c>
      <c r="C5400" s="12" t="s">
        <v>27</v>
      </c>
      <c r="D5400" s="12" t="s">
        <v>28</v>
      </c>
      <c r="E5400" s="11" t="s">
        <v>80</v>
      </c>
      <c r="F5400" s="11" t="s">
        <v>19</v>
      </c>
      <c r="G5400" s="37">
        <v>41528</v>
      </c>
      <c r="H5400" s="13">
        <v>41528</v>
      </c>
      <c r="I5400" s="21">
        <v>0</v>
      </c>
      <c r="J5400" s="43" t="s">
        <v>1480</v>
      </c>
      <c r="K5400" s="21">
        <f t="shared" si="168"/>
        <v>2013</v>
      </c>
      <c r="L5400" s="24">
        <f t="shared" si="169"/>
        <v>3</v>
      </c>
      <c r="M5400" s="11" t="s">
        <v>14</v>
      </c>
      <c r="N5400" s="11" t="s">
        <v>15</v>
      </c>
      <c r="O5400" s="11" t="str">
        <f>VLOOKUP(E5400,State_Code_Name!$B$1:$C$52,2,0)</f>
        <v>Minnesota</v>
      </c>
    </row>
    <row r="5401" spans="1:15" x14ac:dyDescent="0.3">
      <c r="A5401" s="11">
        <v>1252559</v>
      </c>
      <c r="B5401" s="12" t="s">
        <v>11</v>
      </c>
      <c r="C5401" s="12" t="s">
        <v>16</v>
      </c>
      <c r="D5401" s="12" t="s">
        <v>21</v>
      </c>
      <c r="E5401" s="11" t="s">
        <v>23</v>
      </c>
      <c r="F5401" s="11" t="s">
        <v>19</v>
      </c>
      <c r="G5401" s="37">
        <v>42058</v>
      </c>
      <c r="H5401" s="13">
        <v>42058</v>
      </c>
      <c r="I5401" s="21">
        <v>0</v>
      </c>
      <c r="J5401" s="43" t="s">
        <v>1478</v>
      </c>
      <c r="K5401" s="21">
        <f t="shared" si="168"/>
        <v>2015</v>
      </c>
      <c r="L5401" s="24">
        <f t="shared" si="169"/>
        <v>1</v>
      </c>
      <c r="M5401" s="11" t="s">
        <v>14</v>
      </c>
      <c r="N5401" s="11" t="s">
        <v>14</v>
      </c>
      <c r="O5401" s="11" t="str">
        <f>VLOOKUP(E5401,State_Code_Name!$B$1:$C$52,2,0)</f>
        <v>New York</v>
      </c>
    </row>
    <row r="5402" spans="1:15" x14ac:dyDescent="0.3">
      <c r="A5402" s="11">
        <v>677900</v>
      </c>
      <c r="B5402" s="12" t="s">
        <v>101</v>
      </c>
      <c r="C5402" s="12" t="s">
        <v>27</v>
      </c>
      <c r="D5402" s="12" t="s">
        <v>79</v>
      </c>
      <c r="E5402" s="11" t="s">
        <v>23</v>
      </c>
      <c r="F5402" s="11" t="s">
        <v>19</v>
      </c>
      <c r="G5402" s="37">
        <v>41660</v>
      </c>
      <c r="H5402" s="13">
        <v>41660</v>
      </c>
      <c r="I5402" s="21">
        <v>0</v>
      </c>
      <c r="J5402" s="43" t="s">
        <v>1474</v>
      </c>
      <c r="K5402" s="21">
        <f t="shared" si="168"/>
        <v>2014</v>
      </c>
      <c r="L5402" s="24">
        <f t="shared" si="169"/>
        <v>1</v>
      </c>
      <c r="M5402" s="11" t="s">
        <v>14</v>
      </c>
      <c r="N5402" s="11" t="s">
        <v>15</v>
      </c>
      <c r="O5402" s="11" t="str">
        <f>VLOOKUP(E5402,State_Code_Name!$B$1:$C$52,2,0)</f>
        <v>New York</v>
      </c>
    </row>
    <row r="5403" spans="1:15" x14ac:dyDescent="0.3">
      <c r="A5403" s="11">
        <v>1702049</v>
      </c>
      <c r="B5403" s="12" t="s">
        <v>144</v>
      </c>
      <c r="C5403" s="12" t="s">
        <v>16</v>
      </c>
      <c r="D5403" s="12" t="s">
        <v>76</v>
      </c>
      <c r="E5403" s="11" t="s">
        <v>36</v>
      </c>
      <c r="F5403" s="11" t="s">
        <v>19</v>
      </c>
      <c r="G5403" s="37">
        <v>42354</v>
      </c>
      <c r="H5403" s="13">
        <v>42354</v>
      </c>
      <c r="I5403" s="21">
        <v>0</v>
      </c>
      <c r="J5403" s="43" t="s">
        <v>1475</v>
      </c>
      <c r="K5403" s="21">
        <f t="shared" si="168"/>
        <v>2015</v>
      </c>
      <c r="L5403" s="24">
        <f t="shared" si="169"/>
        <v>4</v>
      </c>
      <c r="M5403" s="11" t="s">
        <v>14</v>
      </c>
      <c r="N5403" s="11" t="s">
        <v>15</v>
      </c>
      <c r="O5403" s="11" t="str">
        <f>VLOOKUP(E5403,State_Code_Name!$B$1:$C$52,2,0)</f>
        <v>Florida</v>
      </c>
    </row>
    <row r="5404" spans="1:15" x14ac:dyDescent="0.3">
      <c r="A5404" s="11">
        <v>1372966</v>
      </c>
      <c r="B5404" s="12" t="s">
        <v>135</v>
      </c>
      <c r="C5404" s="12" t="s">
        <v>16</v>
      </c>
      <c r="D5404" s="12" t="s">
        <v>76</v>
      </c>
      <c r="E5404" s="11" t="s">
        <v>49</v>
      </c>
      <c r="F5404" s="11" t="s">
        <v>19</v>
      </c>
      <c r="G5404" s="37">
        <v>42137</v>
      </c>
      <c r="H5404" s="13">
        <v>42137</v>
      </c>
      <c r="I5404" s="21">
        <v>0</v>
      </c>
      <c r="J5404" s="43" t="s">
        <v>1471</v>
      </c>
      <c r="K5404" s="21">
        <f t="shared" si="168"/>
        <v>2015</v>
      </c>
      <c r="L5404" s="24">
        <f t="shared" si="169"/>
        <v>2</v>
      </c>
      <c r="M5404" s="11" t="s">
        <v>14</v>
      </c>
      <c r="N5404" s="11" t="s">
        <v>15</v>
      </c>
      <c r="O5404" s="11" t="str">
        <f>VLOOKUP(E5404,State_Code_Name!$B$1:$C$52,2,0)</f>
        <v>New Jersey</v>
      </c>
    </row>
    <row r="5405" spans="1:15" x14ac:dyDescent="0.3">
      <c r="A5405" s="11">
        <v>1441777</v>
      </c>
      <c r="B5405" s="12" t="s">
        <v>44</v>
      </c>
      <c r="C5405" s="12" t="s">
        <v>16</v>
      </c>
      <c r="D5405" s="12" t="s">
        <v>76</v>
      </c>
      <c r="E5405" s="11" t="s">
        <v>41</v>
      </c>
      <c r="F5405" s="11" t="s">
        <v>19</v>
      </c>
      <c r="G5405" s="37">
        <v>42183</v>
      </c>
      <c r="H5405" s="13">
        <v>42183</v>
      </c>
      <c r="I5405" s="21">
        <v>0</v>
      </c>
      <c r="J5405" s="43" t="s">
        <v>1477</v>
      </c>
      <c r="K5405" s="21">
        <f t="shared" si="168"/>
        <v>2015</v>
      </c>
      <c r="L5405" s="24">
        <f t="shared" si="169"/>
        <v>2</v>
      </c>
      <c r="M5405" s="11" t="s">
        <v>14</v>
      </c>
      <c r="N5405" s="11" t="s">
        <v>14</v>
      </c>
      <c r="O5405" s="11" t="str">
        <f>VLOOKUP(E5405,State_Code_Name!$B$1:$C$52,2,0)</f>
        <v>Nevada</v>
      </c>
    </row>
    <row r="5406" spans="1:15" x14ac:dyDescent="0.3">
      <c r="A5406" s="11">
        <v>712113</v>
      </c>
      <c r="B5406" s="12" t="s">
        <v>225</v>
      </c>
      <c r="C5406" s="12" t="s">
        <v>539</v>
      </c>
      <c r="D5406" s="12" t="s">
        <v>540</v>
      </c>
      <c r="E5406" s="11" t="s">
        <v>26</v>
      </c>
      <c r="F5406" s="11" t="s">
        <v>19</v>
      </c>
      <c r="G5406" s="37">
        <v>41683</v>
      </c>
      <c r="H5406" s="13">
        <v>41683</v>
      </c>
      <c r="I5406" s="21">
        <v>0</v>
      </c>
      <c r="J5406" s="43" t="s">
        <v>1478</v>
      </c>
      <c r="K5406" s="21">
        <f t="shared" si="168"/>
        <v>2014</v>
      </c>
      <c r="L5406" s="24">
        <f t="shared" si="169"/>
        <v>1</v>
      </c>
      <c r="M5406" s="11" t="s">
        <v>14</v>
      </c>
      <c r="N5406" s="11" t="s">
        <v>15</v>
      </c>
      <c r="O5406" s="11" t="str">
        <f>VLOOKUP(E5406,State_Code_Name!$B$1:$C$52,2,0)</f>
        <v>Georgia</v>
      </c>
    </row>
    <row r="5407" spans="1:15" x14ac:dyDescent="0.3">
      <c r="A5407" s="11">
        <v>1869382</v>
      </c>
      <c r="B5407" s="12" t="s">
        <v>48</v>
      </c>
      <c r="C5407" s="12" t="s">
        <v>27</v>
      </c>
      <c r="D5407" s="12" t="s">
        <v>57</v>
      </c>
      <c r="E5407" s="11" t="s">
        <v>71</v>
      </c>
      <c r="F5407" s="11" t="s">
        <v>19</v>
      </c>
      <c r="G5407" s="37">
        <v>42467</v>
      </c>
      <c r="H5407" s="13">
        <v>42467</v>
      </c>
      <c r="I5407" s="21">
        <v>0</v>
      </c>
      <c r="J5407" s="43" t="s">
        <v>1483</v>
      </c>
      <c r="K5407" s="21">
        <f t="shared" si="168"/>
        <v>2016</v>
      </c>
      <c r="L5407" s="24">
        <f t="shared" si="169"/>
        <v>2</v>
      </c>
      <c r="M5407" s="11" t="s">
        <v>14</v>
      </c>
      <c r="N5407" s="11" t="s">
        <v>15</v>
      </c>
      <c r="O5407" s="11" t="str">
        <f>VLOOKUP(E5407,State_Code_Name!$B$1:$C$52,2,0)</f>
        <v>Massachusetts</v>
      </c>
    </row>
    <row r="5408" spans="1:15" x14ac:dyDescent="0.3">
      <c r="A5408" s="11">
        <v>1018108</v>
      </c>
      <c r="B5408" s="12" t="s">
        <v>51</v>
      </c>
      <c r="C5408" s="12" t="s">
        <v>37</v>
      </c>
      <c r="D5408" s="12" t="s">
        <v>1445</v>
      </c>
      <c r="E5408" s="11" t="s">
        <v>40</v>
      </c>
      <c r="F5408" s="11" t="s">
        <v>19</v>
      </c>
      <c r="G5408" s="37">
        <v>41890</v>
      </c>
      <c r="H5408" s="13">
        <v>41890</v>
      </c>
      <c r="I5408" s="21">
        <v>0</v>
      </c>
      <c r="J5408" s="43" t="s">
        <v>1480</v>
      </c>
      <c r="K5408" s="21">
        <f t="shared" si="168"/>
        <v>2014</v>
      </c>
      <c r="L5408" s="24">
        <f t="shared" si="169"/>
        <v>3</v>
      </c>
      <c r="M5408" s="11" t="s">
        <v>14</v>
      </c>
      <c r="N5408" s="11" t="s">
        <v>15</v>
      </c>
      <c r="O5408" s="11" t="str">
        <f>VLOOKUP(E5408,State_Code_Name!$B$1:$C$52,2,0)</f>
        <v>Ohio</v>
      </c>
    </row>
    <row r="5409" spans="1:15" x14ac:dyDescent="0.3">
      <c r="A5409" s="11">
        <v>1963351</v>
      </c>
      <c r="B5409" s="12" t="s">
        <v>237</v>
      </c>
      <c r="C5409" s="12" t="s">
        <v>33</v>
      </c>
      <c r="D5409" s="12" t="s">
        <v>45</v>
      </c>
      <c r="E5409" s="11" t="s">
        <v>80</v>
      </c>
      <c r="F5409" s="11" t="s">
        <v>19</v>
      </c>
      <c r="G5409" s="37">
        <v>42531</v>
      </c>
      <c r="H5409" s="13">
        <v>42531</v>
      </c>
      <c r="I5409" s="21">
        <v>0</v>
      </c>
      <c r="J5409" s="43" t="s">
        <v>1477</v>
      </c>
      <c r="K5409" s="21">
        <f t="shared" si="168"/>
        <v>2016</v>
      </c>
      <c r="L5409" s="24">
        <f t="shared" si="169"/>
        <v>2</v>
      </c>
      <c r="M5409" s="11" t="s">
        <v>14</v>
      </c>
      <c r="N5409" s="11" t="s">
        <v>14</v>
      </c>
      <c r="O5409" s="11" t="str">
        <f>VLOOKUP(E5409,State_Code_Name!$B$1:$C$52,2,0)</f>
        <v>Minnesota</v>
      </c>
    </row>
    <row r="5410" spans="1:15" x14ac:dyDescent="0.3">
      <c r="A5410" s="11">
        <v>333301</v>
      </c>
      <c r="B5410" s="12" t="s">
        <v>31</v>
      </c>
      <c r="C5410" s="12" t="s">
        <v>37</v>
      </c>
      <c r="D5410" s="12" t="s">
        <v>1447</v>
      </c>
      <c r="E5410" s="11" t="s">
        <v>67</v>
      </c>
      <c r="F5410" s="11" t="s">
        <v>19</v>
      </c>
      <c r="G5410" s="37">
        <v>41332</v>
      </c>
      <c r="H5410" s="13">
        <v>41333</v>
      </c>
      <c r="I5410" s="21">
        <v>1</v>
      </c>
      <c r="J5410" s="43" t="s">
        <v>1478</v>
      </c>
      <c r="K5410" s="21">
        <f t="shared" si="168"/>
        <v>2013</v>
      </c>
      <c r="L5410" s="24">
        <f t="shared" si="169"/>
        <v>1</v>
      </c>
      <c r="M5410" s="11" t="s">
        <v>14</v>
      </c>
      <c r="N5410" s="11" t="s">
        <v>14</v>
      </c>
      <c r="O5410" s="11" t="str">
        <f>VLOOKUP(E5410,State_Code_Name!$B$1:$C$52,2,0)</f>
        <v>Michigan</v>
      </c>
    </row>
    <row r="5411" spans="1:15" x14ac:dyDescent="0.3">
      <c r="A5411" s="11">
        <v>1207711</v>
      </c>
      <c r="B5411" s="12" t="s">
        <v>31</v>
      </c>
      <c r="C5411" s="12" t="s">
        <v>37</v>
      </c>
      <c r="D5411" s="12" t="s">
        <v>1445</v>
      </c>
      <c r="E5411" s="11" t="s">
        <v>47</v>
      </c>
      <c r="F5411" s="11" t="s">
        <v>19</v>
      </c>
      <c r="G5411" s="37">
        <v>42028</v>
      </c>
      <c r="H5411" s="13">
        <v>42028</v>
      </c>
      <c r="I5411" s="21">
        <v>0</v>
      </c>
      <c r="J5411" s="43" t="s">
        <v>1474</v>
      </c>
      <c r="K5411" s="21">
        <f t="shared" si="168"/>
        <v>2015</v>
      </c>
      <c r="L5411" s="24">
        <f t="shared" si="169"/>
        <v>1</v>
      </c>
      <c r="M5411" s="11" t="s">
        <v>14</v>
      </c>
      <c r="N5411" s="11" t="s">
        <v>15</v>
      </c>
      <c r="O5411" s="11" t="str">
        <f>VLOOKUP(E5411,State_Code_Name!$B$1:$C$52,2,0)</f>
        <v>Pennsylvania</v>
      </c>
    </row>
    <row r="5412" spans="1:15" x14ac:dyDescent="0.3">
      <c r="A5412" s="11">
        <v>1813557</v>
      </c>
      <c r="B5412" s="12" t="s">
        <v>204</v>
      </c>
      <c r="C5412" s="12" t="s">
        <v>33</v>
      </c>
      <c r="D5412" s="12" t="s">
        <v>45</v>
      </c>
      <c r="E5412" s="11" t="s">
        <v>158</v>
      </c>
      <c r="F5412" s="11" t="s">
        <v>19</v>
      </c>
      <c r="G5412" s="37">
        <v>42431</v>
      </c>
      <c r="H5412" s="13">
        <v>42431</v>
      </c>
      <c r="I5412" s="21">
        <v>0</v>
      </c>
      <c r="J5412" s="43" t="s">
        <v>1476</v>
      </c>
      <c r="K5412" s="21">
        <f t="shared" si="168"/>
        <v>2016</v>
      </c>
      <c r="L5412" s="24">
        <f t="shared" si="169"/>
        <v>1</v>
      </c>
      <c r="M5412" s="11" t="s">
        <v>14</v>
      </c>
      <c r="N5412" s="11" t="s">
        <v>15</v>
      </c>
      <c r="O5412" s="11" t="str">
        <f>VLOOKUP(E5412,State_Code_Name!$B$1:$C$52,2,0)</f>
        <v>New Mexico</v>
      </c>
    </row>
    <row r="5413" spans="1:15" x14ac:dyDescent="0.3">
      <c r="A5413" s="11">
        <v>221704</v>
      </c>
      <c r="B5413" s="12" t="s">
        <v>101</v>
      </c>
      <c r="C5413" s="12" t="s">
        <v>27</v>
      </c>
      <c r="D5413" s="12" t="s">
        <v>28</v>
      </c>
      <c r="E5413" s="11" t="s">
        <v>40</v>
      </c>
      <c r="F5413" s="11" t="s">
        <v>19</v>
      </c>
      <c r="G5413" s="37">
        <v>41277</v>
      </c>
      <c r="H5413" s="13">
        <v>41278</v>
      </c>
      <c r="I5413" s="21">
        <v>1</v>
      </c>
      <c r="J5413" s="43" t="s">
        <v>1474</v>
      </c>
      <c r="K5413" s="21">
        <f t="shared" si="168"/>
        <v>2013</v>
      </c>
      <c r="L5413" s="24">
        <f t="shared" si="169"/>
        <v>1</v>
      </c>
      <c r="M5413" s="11" t="s">
        <v>14</v>
      </c>
      <c r="N5413" s="11" t="s">
        <v>15</v>
      </c>
      <c r="O5413" s="11" t="str">
        <f>VLOOKUP(E5413,State_Code_Name!$B$1:$C$52,2,0)</f>
        <v>Ohio</v>
      </c>
    </row>
    <row r="5414" spans="1:15" x14ac:dyDescent="0.3">
      <c r="A5414" s="11">
        <v>1706356</v>
      </c>
      <c r="B5414" s="12" t="s">
        <v>112</v>
      </c>
      <c r="C5414" s="12" t="s">
        <v>37</v>
      </c>
      <c r="D5414" s="12" t="s">
        <v>1445</v>
      </c>
      <c r="E5414" s="11" t="s">
        <v>67</v>
      </c>
      <c r="F5414" s="11" t="s">
        <v>19</v>
      </c>
      <c r="G5414" s="37">
        <v>42354</v>
      </c>
      <c r="H5414" s="13">
        <v>42354</v>
      </c>
      <c r="I5414" s="21">
        <v>0</v>
      </c>
      <c r="J5414" s="43" t="s">
        <v>1475</v>
      </c>
      <c r="K5414" s="21">
        <f t="shared" si="168"/>
        <v>2015</v>
      </c>
      <c r="L5414" s="24">
        <f t="shared" si="169"/>
        <v>4</v>
      </c>
      <c r="M5414" s="11" t="s">
        <v>14</v>
      </c>
      <c r="N5414" s="11" t="s">
        <v>15</v>
      </c>
      <c r="O5414" s="11" t="str">
        <f>VLOOKUP(E5414,State_Code_Name!$B$1:$C$52,2,0)</f>
        <v>Michigan</v>
      </c>
    </row>
    <row r="5415" spans="1:15" x14ac:dyDescent="0.3">
      <c r="A5415" s="11">
        <v>2001871</v>
      </c>
      <c r="B5415" s="12" t="s">
        <v>55</v>
      </c>
      <c r="C5415" s="12" t="s">
        <v>53</v>
      </c>
      <c r="D5415" s="12" t="s">
        <v>102</v>
      </c>
      <c r="E5415" s="11" t="s">
        <v>18</v>
      </c>
      <c r="F5415" s="11" t="s">
        <v>19</v>
      </c>
      <c r="G5415" s="37">
        <v>42558</v>
      </c>
      <c r="H5415" s="13">
        <v>42558</v>
      </c>
      <c r="I5415" s="21">
        <v>0</v>
      </c>
      <c r="J5415" s="43" t="s">
        <v>1481</v>
      </c>
      <c r="K5415" s="21">
        <f t="shared" si="168"/>
        <v>2016</v>
      </c>
      <c r="L5415" s="24">
        <f t="shared" si="169"/>
        <v>3</v>
      </c>
      <c r="M5415" s="11" t="s">
        <v>14</v>
      </c>
      <c r="N5415" s="11" t="s">
        <v>15</v>
      </c>
      <c r="O5415" s="11" t="str">
        <f>VLOOKUP(E5415,State_Code_Name!$B$1:$C$52,2,0)</f>
        <v>California</v>
      </c>
    </row>
    <row r="5416" spans="1:15" x14ac:dyDescent="0.3">
      <c r="A5416" s="11">
        <v>704480</v>
      </c>
      <c r="B5416" s="12" t="s">
        <v>179</v>
      </c>
      <c r="C5416" s="12" t="s">
        <v>172</v>
      </c>
      <c r="D5416" s="12" t="s">
        <v>264</v>
      </c>
      <c r="E5416" s="11" t="s">
        <v>18</v>
      </c>
      <c r="F5416" s="11" t="s">
        <v>13</v>
      </c>
      <c r="G5416" s="37">
        <v>41678</v>
      </c>
      <c r="H5416" s="13">
        <v>41680</v>
      </c>
      <c r="I5416" s="21">
        <v>2</v>
      </c>
      <c r="J5416" s="43" t="s">
        <v>1478</v>
      </c>
      <c r="K5416" s="21">
        <f t="shared" si="168"/>
        <v>2014</v>
      </c>
      <c r="L5416" s="24">
        <f t="shared" si="169"/>
        <v>1</v>
      </c>
      <c r="M5416" s="11" t="s">
        <v>14</v>
      </c>
      <c r="N5416" s="11" t="s">
        <v>15</v>
      </c>
      <c r="O5416" s="11" t="str">
        <f>VLOOKUP(E5416,State_Code_Name!$B$1:$C$52,2,0)</f>
        <v>California</v>
      </c>
    </row>
    <row r="5417" spans="1:15" x14ac:dyDescent="0.3">
      <c r="A5417" s="11">
        <v>1050640</v>
      </c>
      <c r="B5417" s="12" t="s">
        <v>97</v>
      </c>
      <c r="C5417" s="12" t="s">
        <v>53</v>
      </c>
      <c r="D5417" s="12" t="s">
        <v>1439</v>
      </c>
      <c r="E5417" s="11" t="s">
        <v>32</v>
      </c>
      <c r="F5417" s="11" t="s">
        <v>19</v>
      </c>
      <c r="G5417" s="37">
        <v>41912</v>
      </c>
      <c r="H5417" s="13">
        <v>41912</v>
      </c>
      <c r="I5417" s="21">
        <v>0</v>
      </c>
      <c r="J5417" s="43" t="s">
        <v>1480</v>
      </c>
      <c r="K5417" s="21">
        <f t="shared" si="168"/>
        <v>2014</v>
      </c>
      <c r="L5417" s="24">
        <f t="shared" si="169"/>
        <v>3</v>
      </c>
      <c r="M5417" s="11" t="s">
        <v>14</v>
      </c>
      <c r="N5417" s="11" t="s">
        <v>14</v>
      </c>
      <c r="O5417" s="11" t="str">
        <f>VLOOKUP(E5417,State_Code_Name!$B$1:$C$52,2,0)</f>
        <v>Texas</v>
      </c>
    </row>
    <row r="5418" spans="1:15" x14ac:dyDescent="0.3">
      <c r="A5418" s="11">
        <v>634295</v>
      </c>
      <c r="B5418" s="12" t="s">
        <v>871</v>
      </c>
      <c r="C5418" s="12" t="s">
        <v>33</v>
      </c>
      <c r="D5418" s="12" t="s">
        <v>42</v>
      </c>
      <c r="E5418" s="11" t="s">
        <v>158</v>
      </c>
      <c r="F5418" s="11" t="s">
        <v>303</v>
      </c>
      <c r="G5418" s="37">
        <v>41621</v>
      </c>
      <c r="H5418" s="13">
        <v>41668</v>
      </c>
      <c r="I5418" s="21">
        <v>47</v>
      </c>
      <c r="J5418" s="43" t="s">
        <v>1475</v>
      </c>
      <c r="K5418" s="21">
        <f t="shared" si="168"/>
        <v>2013</v>
      </c>
      <c r="L5418" s="24">
        <f t="shared" si="169"/>
        <v>4</v>
      </c>
      <c r="M5418" s="11" t="s">
        <v>14</v>
      </c>
      <c r="N5418" s="11" t="s">
        <v>15</v>
      </c>
      <c r="O5418" s="11" t="str">
        <f>VLOOKUP(E5418,State_Code_Name!$B$1:$C$52,2,0)</f>
        <v>New Mexico</v>
      </c>
    </row>
    <row r="5419" spans="1:15" x14ac:dyDescent="0.3">
      <c r="A5419" s="11">
        <v>708449</v>
      </c>
      <c r="B5419" s="12" t="s">
        <v>48</v>
      </c>
      <c r="C5419" s="12" t="s">
        <v>27</v>
      </c>
      <c r="D5419" s="12" t="s">
        <v>28</v>
      </c>
      <c r="E5419" s="11" t="s">
        <v>12</v>
      </c>
      <c r="F5419" s="11" t="s">
        <v>19</v>
      </c>
      <c r="G5419" s="37">
        <v>41681</v>
      </c>
      <c r="H5419" s="13">
        <v>41681</v>
      </c>
      <c r="I5419" s="21">
        <v>0</v>
      </c>
      <c r="J5419" s="43" t="s">
        <v>1478</v>
      </c>
      <c r="K5419" s="21">
        <f t="shared" si="168"/>
        <v>2014</v>
      </c>
      <c r="L5419" s="24">
        <f t="shared" si="169"/>
        <v>1</v>
      </c>
      <c r="M5419" s="11" t="s">
        <v>14</v>
      </c>
      <c r="N5419" s="11" t="s">
        <v>15</v>
      </c>
      <c r="O5419" s="11" t="str">
        <f>VLOOKUP(E5419,State_Code_Name!$B$1:$C$52,2,0)</f>
        <v>Virginia</v>
      </c>
    </row>
    <row r="5420" spans="1:15" x14ac:dyDescent="0.3">
      <c r="A5420" s="11">
        <v>1850552</v>
      </c>
      <c r="B5420" s="12" t="s">
        <v>410</v>
      </c>
      <c r="C5420" s="12" t="s">
        <v>27</v>
      </c>
      <c r="D5420" s="12" t="s">
        <v>28</v>
      </c>
      <c r="E5420" s="11" t="s">
        <v>122</v>
      </c>
      <c r="F5420" s="11" t="s">
        <v>19</v>
      </c>
      <c r="G5420" s="37">
        <v>42454</v>
      </c>
      <c r="H5420" s="13">
        <v>42454</v>
      </c>
      <c r="I5420" s="21">
        <v>0</v>
      </c>
      <c r="J5420" s="43" t="s">
        <v>1476</v>
      </c>
      <c r="K5420" s="21">
        <f t="shared" si="168"/>
        <v>2016</v>
      </c>
      <c r="L5420" s="24">
        <f t="shared" si="169"/>
        <v>1</v>
      </c>
      <c r="M5420" s="11" t="s">
        <v>14</v>
      </c>
      <c r="N5420" s="11" t="s">
        <v>15</v>
      </c>
      <c r="O5420" s="11" t="str">
        <f>VLOOKUP(E5420,State_Code_Name!$B$1:$C$52,2,0)</f>
        <v>Maryland</v>
      </c>
    </row>
    <row r="5421" spans="1:15" x14ac:dyDescent="0.3">
      <c r="A5421" s="11">
        <v>987713</v>
      </c>
      <c r="B5421" s="12" t="s">
        <v>778</v>
      </c>
      <c r="C5421" s="12" t="s">
        <v>33</v>
      </c>
      <c r="D5421" s="12" t="s">
        <v>45</v>
      </c>
      <c r="E5421" s="11" t="s">
        <v>18</v>
      </c>
      <c r="F5421" s="11" t="s">
        <v>19</v>
      </c>
      <c r="G5421" s="37">
        <v>41867</v>
      </c>
      <c r="H5421" s="13">
        <v>41871</v>
      </c>
      <c r="I5421" s="21">
        <v>4</v>
      </c>
      <c r="J5421" s="43" t="s">
        <v>1482</v>
      </c>
      <c r="K5421" s="21">
        <f t="shared" si="168"/>
        <v>2014</v>
      </c>
      <c r="L5421" s="24">
        <f t="shared" si="169"/>
        <v>3</v>
      </c>
      <c r="M5421" s="11" t="s">
        <v>14</v>
      </c>
      <c r="N5421" s="11" t="s">
        <v>15</v>
      </c>
      <c r="O5421" s="11" t="str">
        <f>VLOOKUP(E5421,State_Code_Name!$B$1:$C$52,2,0)</f>
        <v>California</v>
      </c>
    </row>
    <row r="5422" spans="1:15" x14ac:dyDescent="0.3">
      <c r="A5422" s="11">
        <v>2057923</v>
      </c>
      <c r="B5422" s="12" t="s">
        <v>69</v>
      </c>
      <c r="C5422" s="12" t="s">
        <v>37</v>
      </c>
      <c r="D5422" s="12" t="s">
        <v>278</v>
      </c>
      <c r="E5422" s="11" t="s">
        <v>177</v>
      </c>
      <c r="F5422" s="11" t="s">
        <v>19</v>
      </c>
      <c r="G5422" s="37">
        <v>42592</v>
      </c>
      <c r="H5422" s="13">
        <v>42592</v>
      </c>
      <c r="I5422" s="21">
        <v>0</v>
      </c>
      <c r="J5422" s="43" t="s">
        <v>1482</v>
      </c>
      <c r="K5422" s="21">
        <f t="shared" si="168"/>
        <v>2016</v>
      </c>
      <c r="L5422" s="24">
        <f t="shared" si="169"/>
        <v>3</v>
      </c>
      <c r="M5422" s="11" t="s">
        <v>14</v>
      </c>
      <c r="N5422" s="11" t="s">
        <v>15</v>
      </c>
      <c r="O5422" s="11" t="str">
        <f>VLOOKUP(E5422,State_Code_Name!$B$1:$C$52,2,0)</f>
        <v>Utah</v>
      </c>
    </row>
    <row r="5423" spans="1:15" x14ac:dyDescent="0.3">
      <c r="A5423" s="11">
        <v>1621385</v>
      </c>
      <c r="B5423" s="12" t="s">
        <v>210</v>
      </c>
      <c r="C5423" s="12" t="s">
        <v>27</v>
      </c>
      <c r="D5423" s="12" t="s">
        <v>57</v>
      </c>
      <c r="E5423" s="11" t="s">
        <v>67</v>
      </c>
      <c r="F5423" s="11" t="s">
        <v>19</v>
      </c>
      <c r="G5423" s="37">
        <v>42300</v>
      </c>
      <c r="H5423" s="13">
        <v>42300</v>
      </c>
      <c r="I5423" s="21">
        <v>0</v>
      </c>
      <c r="J5423" s="43" t="s">
        <v>1473</v>
      </c>
      <c r="K5423" s="21">
        <f t="shared" si="168"/>
        <v>2015</v>
      </c>
      <c r="L5423" s="24">
        <f t="shared" si="169"/>
        <v>4</v>
      </c>
      <c r="M5423" s="11" t="s">
        <v>14</v>
      </c>
      <c r="N5423" s="11" t="s">
        <v>15</v>
      </c>
      <c r="O5423" s="11" t="str">
        <f>VLOOKUP(E5423,State_Code_Name!$B$1:$C$52,2,0)</f>
        <v>Michigan</v>
      </c>
    </row>
    <row r="5424" spans="1:15" x14ac:dyDescent="0.3">
      <c r="A5424" s="11">
        <v>1687371</v>
      </c>
      <c r="B5424" s="12" t="s">
        <v>652</v>
      </c>
      <c r="C5424" s="12" t="s">
        <v>27</v>
      </c>
      <c r="D5424" s="12" t="s">
        <v>57</v>
      </c>
      <c r="E5424" s="11" t="s">
        <v>86</v>
      </c>
      <c r="F5424" s="11" t="s">
        <v>19</v>
      </c>
      <c r="G5424" s="37">
        <v>42346</v>
      </c>
      <c r="H5424" s="13">
        <v>42346</v>
      </c>
      <c r="I5424" s="21">
        <v>0</v>
      </c>
      <c r="J5424" s="43" t="s">
        <v>1475</v>
      </c>
      <c r="K5424" s="21">
        <f t="shared" si="168"/>
        <v>2015</v>
      </c>
      <c r="L5424" s="24">
        <f t="shared" si="169"/>
        <v>4</v>
      </c>
      <c r="M5424" s="11" t="s">
        <v>14</v>
      </c>
      <c r="N5424" s="11" t="s">
        <v>15</v>
      </c>
      <c r="O5424" s="11" t="str">
        <f>VLOOKUP(E5424,State_Code_Name!$B$1:$C$52,2,0)</f>
        <v>Wyoming</v>
      </c>
    </row>
    <row r="5425" spans="1:15" x14ac:dyDescent="0.3">
      <c r="A5425" s="11">
        <v>693133</v>
      </c>
      <c r="B5425" s="12" t="s">
        <v>31</v>
      </c>
      <c r="C5425" s="12" t="s">
        <v>27</v>
      </c>
      <c r="D5425" s="12" t="s">
        <v>57</v>
      </c>
      <c r="E5425" s="11" t="s">
        <v>98</v>
      </c>
      <c r="F5425" s="11" t="s">
        <v>19</v>
      </c>
      <c r="G5425" s="37">
        <v>41669</v>
      </c>
      <c r="H5425" s="13">
        <v>41669</v>
      </c>
      <c r="I5425" s="21">
        <v>0</v>
      </c>
      <c r="J5425" s="43" t="s">
        <v>1474</v>
      </c>
      <c r="K5425" s="21">
        <f t="shared" si="168"/>
        <v>2014</v>
      </c>
      <c r="L5425" s="24">
        <f t="shared" si="169"/>
        <v>1</v>
      </c>
      <c r="M5425" s="11" t="s">
        <v>14</v>
      </c>
      <c r="N5425" s="11" t="s">
        <v>15</v>
      </c>
      <c r="O5425" s="11" t="str">
        <f>VLOOKUP(E5425,State_Code_Name!$B$1:$C$52,2,0)</f>
        <v>Colorado</v>
      </c>
    </row>
    <row r="5426" spans="1:15" x14ac:dyDescent="0.3">
      <c r="A5426" s="11">
        <v>423778</v>
      </c>
      <c r="B5426" s="12" t="s">
        <v>162</v>
      </c>
      <c r="C5426" s="12" t="s">
        <v>27</v>
      </c>
      <c r="D5426" s="12" t="s">
        <v>57</v>
      </c>
      <c r="E5426" s="11" t="s">
        <v>40</v>
      </c>
      <c r="F5426" s="11" t="s">
        <v>19</v>
      </c>
      <c r="G5426" s="37">
        <v>41429</v>
      </c>
      <c r="H5426" s="13">
        <v>41431</v>
      </c>
      <c r="I5426" s="21">
        <v>2</v>
      </c>
      <c r="J5426" s="43" t="s">
        <v>1477</v>
      </c>
      <c r="K5426" s="21">
        <f t="shared" si="168"/>
        <v>2013</v>
      </c>
      <c r="L5426" s="24">
        <f t="shared" si="169"/>
        <v>2</v>
      </c>
      <c r="M5426" s="11" t="s">
        <v>14</v>
      </c>
      <c r="N5426" s="11" t="s">
        <v>15</v>
      </c>
      <c r="O5426" s="11" t="str">
        <f>VLOOKUP(E5426,State_Code_Name!$B$1:$C$52,2,0)</f>
        <v>Ohio</v>
      </c>
    </row>
    <row r="5427" spans="1:15" x14ac:dyDescent="0.3">
      <c r="A5427" s="11">
        <v>2074521</v>
      </c>
      <c r="B5427" s="12" t="s">
        <v>39</v>
      </c>
      <c r="C5427" s="12" t="s">
        <v>37</v>
      </c>
      <c r="D5427" s="12" t="s">
        <v>1447</v>
      </c>
      <c r="E5427" s="11" t="s">
        <v>23</v>
      </c>
      <c r="F5427" s="11" t="s">
        <v>13</v>
      </c>
      <c r="G5427" s="37">
        <v>42605</v>
      </c>
      <c r="H5427" s="13">
        <v>42605</v>
      </c>
      <c r="I5427" s="21">
        <v>0</v>
      </c>
      <c r="J5427" s="43" t="s">
        <v>1482</v>
      </c>
      <c r="K5427" s="21">
        <f t="shared" si="168"/>
        <v>2016</v>
      </c>
      <c r="L5427" s="24">
        <f t="shared" si="169"/>
        <v>3</v>
      </c>
      <c r="M5427" s="11" t="s">
        <v>14</v>
      </c>
      <c r="N5427" s="11" t="s">
        <v>15</v>
      </c>
      <c r="O5427" s="11" t="str">
        <f>VLOOKUP(E5427,State_Code_Name!$B$1:$C$52,2,0)</f>
        <v>New York</v>
      </c>
    </row>
    <row r="5428" spans="1:15" x14ac:dyDescent="0.3">
      <c r="A5428" s="11">
        <v>479980</v>
      </c>
      <c r="B5428" s="12" t="s">
        <v>61</v>
      </c>
      <c r="C5428" s="12" t="s">
        <v>53</v>
      </c>
      <c r="D5428" s="12" t="s">
        <v>1439</v>
      </c>
      <c r="E5428" s="11" t="s">
        <v>73</v>
      </c>
      <c r="F5428" s="11" t="s">
        <v>19</v>
      </c>
      <c r="G5428" s="37">
        <v>41472</v>
      </c>
      <c r="H5428" s="13">
        <v>41472</v>
      </c>
      <c r="I5428" s="21">
        <v>0</v>
      </c>
      <c r="J5428" s="43" t="s">
        <v>1481</v>
      </c>
      <c r="K5428" s="21">
        <f t="shared" si="168"/>
        <v>2013</v>
      </c>
      <c r="L5428" s="24">
        <f t="shared" si="169"/>
        <v>3</v>
      </c>
      <c r="M5428" s="11" t="s">
        <v>14</v>
      </c>
      <c r="N5428" s="11" t="s">
        <v>15</v>
      </c>
      <c r="O5428" s="11" t="str">
        <f>VLOOKUP(E5428,State_Code_Name!$B$1:$C$52,2,0)</f>
        <v>Kentucky</v>
      </c>
    </row>
    <row r="5429" spans="1:15" x14ac:dyDescent="0.3">
      <c r="A5429" s="11">
        <v>1712207</v>
      </c>
      <c r="B5429" s="12" t="s">
        <v>44</v>
      </c>
      <c r="C5429" s="12" t="s">
        <v>37</v>
      </c>
      <c r="D5429" s="12" t="s">
        <v>150</v>
      </c>
      <c r="E5429" s="11" t="s">
        <v>12</v>
      </c>
      <c r="F5429" s="11" t="s">
        <v>19</v>
      </c>
      <c r="G5429" s="37">
        <v>42360</v>
      </c>
      <c r="H5429" s="13">
        <v>42360</v>
      </c>
      <c r="I5429" s="21">
        <v>0</v>
      </c>
      <c r="J5429" s="43" t="s">
        <v>1475</v>
      </c>
      <c r="K5429" s="21">
        <f t="shared" si="168"/>
        <v>2015</v>
      </c>
      <c r="L5429" s="24">
        <f t="shared" si="169"/>
        <v>4</v>
      </c>
      <c r="M5429" s="11" t="s">
        <v>14</v>
      </c>
      <c r="N5429" s="11" t="s">
        <v>15</v>
      </c>
      <c r="O5429" s="11" t="str">
        <f>VLOOKUP(E5429,State_Code_Name!$B$1:$C$52,2,0)</f>
        <v>Virginia</v>
      </c>
    </row>
    <row r="5430" spans="1:15" x14ac:dyDescent="0.3">
      <c r="A5430" s="11">
        <v>1865611</v>
      </c>
      <c r="B5430" s="12" t="s">
        <v>282</v>
      </c>
      <c r="C5430" s="12" t="s">
        <v>33</v>
      </c>
      <c r="D5430" s="12" t="s">
        <v>160</v>
      </c>
      <c r="E5430" s="11" t="s">
        <v>49</v>
      </c>
      <c r="F5430" s="11" t="s">
        <v>303</v>
      </c>
      <c r="G5430" s="37">
        <v>42465</v>
      </c>
      <c r="H5430" s="13">
        <v>42466</v>
      </c>
      <c r="I5430" s="21">
        <v>1</v>
      </c>
      <c r="J5430" s="43" t="s">
        <v>1483</v>
      </c>
      <c r="K5430" s="21">
        <f t="shared" si="168"/>
        <v>2016</v>
      </c>
      <c r="L5430" s="24">
        <f t="shared" si="169"/>
        <v>2</v>
      </c>
      <c r="M5430" s="11" t="s">
        <v>14</v>
      </c>
      <c r="N5430" s="11" t="s">
        <v>15</v>
      </c>
      <c r="O5430" s="11" t="str">
        <f>VLOOKUP(E5430,State_Code_Name!$B$1:$C$52,2,0)</f>
        <v>New Jersey</v>
      </c>
    </row>
    <row r="5431" spans="1:15" x14ac:dyDescent="0.3">
      <c r="A5431" s="11">
        <v>1285379</v>
      </c>
      <c r="B5431" s="12" t="s">
        <v>82</v>
      </c>
      <c r="C5431" s="12" t="s">
        <v>33</v>
      </c>
      <c r="D5431" s="12" t="s">
        <v>42</v>
      </c>
      <c r="E5431" s="11" t="s">
        <v>325</v>
      </c>
      <c r="F5431" s="11" t="s">
        <v>303</v>
      </c>
      <c r="G5431" s="37">
        <v>42079</v>
      </c>
      <c r="H5431" s="13">
        <v>42086</v>
      </c>
      <c r="I5431" s="21">
        <v>7</v>
      </c>
      <c r="J5431" s="43" t="s">
        <v>1476</v>
      </c>
      <c r="K5431" s="21">
        <f t="shared" si="168"/>
        <v>2015</v>
      </c>
      <c r="L5431" s="24">
        <f t="shared" si="169"/>
        <v>1</v>
      </c>
      <c r="M5431" s="11" t="s">
        <v>14</v>
      </c>
      <c r="N5431" s="11" t="s">
        <v>15</v>
      </c>
      <c r="O5431" s="11" t="str">
        <f>VLOOKUP(E5431,State_Code_Name!$B$1:$C$52,2,0)</f>
        <v>South Dakota</v>
      </c>
    </row>
    <row r="5432" spans="1:15" x14ac:dyDescent="0.3">
      <c r="A5432" s="11">
        <v>1637825</v>
      </c>
      <c r="B5432" s="12" t="s">
        <v>44</v>
      </c>
      <c r="C5432" s="12" t="s">
        <v>37</v>
      </c>
      <c r="D5432" s="12" t="s">
        <v>1443</v>
      </c>
      <c r="E5432" s="11" t="s">
        <v>18</v>
      </c>
      <c r="F5432" s="11" t="s">
        <v>19</v>
      </c>
      <c r="G5432" s="37">
        <v>42311</v>
      </c>
      <c r="H5432" s="13">
        <v>42311</v>
      </c>
      <c r="I5432" s="21">
        <v>0</v>
      </c>
      <c r="J5432" s="43" t="s">
        <v>1479</v>
      </c>
      <c r="K5432" s="21">
        <f t="shared" si="168"/>
        <v>2015</v>
      </c>
      <c r="L5432" s="24">
        <f t="shared" si="169"/>
        <v>4</v>
      </c>
      <c r="M5432" s="11" t="s">
        <v>14</v>
      </c>
      <c r="N5432" s="11" t="s">
        <v>15</v>
      </c>
      <c r="O5432" s="11" t="str">
        <f>VLOOKUP(E5432,State_Code_Name!$B$1:$C$52,2,0)</f>
        <v>California</v>
      </c>
    </row>
    <row r="5433" spans="1:15" x14ac:dyDescent="0.3">
      <c r="A5433" s="11">
        <v>2086676</v>
      </c>
      <c r="B5433" s="12" t="s">
        <v>320</v>
      </c>
      <c r="C5433" s="12" t="s">
        <v>172</v>
      </c>
      <c r="D5433" s="12" t="s">
        <v>264</v>
      </c>
      <c r="E5433" s="11" t="s">
        <v>158</v>
      </c>
      <c r="F5433" s="11" t="s">
        <v>19</v>
      </c>
      <c r="G5433" s="37">
        <v>42611</v>
      </c>
      <c r="H5433" s="13">
        <v>42611</v>
      </c>
      <c r="I5433" s="21">
        <v>0</v>
      </c>
      <c r="J5433" s="43" t="s">
        <v>1482</v>
      </c>
      <c r="K5433" s="21">
        <f t="shared" si="168"/>
        <v>2016</v>
      </c>
      <c r="L5433" s="24">
        <f t="shared" si="169"/>
        <v>3</v>
      </c>
      <c r="M5433" s="11" t="s">
        <v>14</v>
      </c>
      <c r="N5433" s="11" t="s">
        <v>15</v>
      </c>
      <c r="O5433" s="11" t="str">
        <f>VLOOKUP(E5433,State_Code_Name!$B$1:$C$52,2,0)</f>
        <v>New Mexico</v>
      </c>
    </row>
    <row r="5434" spans="1:15" x14ac:dyDescent="0.3">
      <c r="A5434" s="11">
        <v>1721160</v>
      </c>
      <c r="B5434" s="12" t="s">
        <v>55</v>
      </c>
      <c r="C5434" s="12" t="s">
        <v>53</v>
      </c>
      <c r="D5434" s="12" t="s">
        <v>102</v>
      </c>
      <c r="E5434" s="11" t="s">
        <v>23</v>
      </c>
      <c r="F5434" s="11" t="s">
        <v>19</v>
      </c>
      <c r="G5434" s="37">
        <v>42367</v>
      </c>
      <c r="H5434" s="13">
        <v>42373</v>
      </c>
      <c r="I5434" s="21">
        <v>6</v>
      </c>
      <c r="J5434" s="43" t="s">
        <v>1475</v>
      </c>
      <c r="K5434" s="21">
        <f t="shared" si="168"/>
        <v>2015</v>
      </c>
      <c r="L5434" s="24">
        <f t="shared" si="169"/>
        <v>4</v>
      </c>
      <c r="M5434" s="11" t="s">
        <v>14</v>
      </c>
      <c r="N5434" s="11" t="s">
        <v>15</v>
      </c>
      <c r="O5434" s="11" t="str">
        <f>VLOOKUP(E5434,State_Code_Name!$B$1:$C$52,2,0)</f>
        <v>New York</v>
      </c>
    </row>
    <row r="5435" spans="1:15" x14ac:dyDescent="0.3">
      <c r="A5435" s="11">
        <v>1635710</v>
      </c>
      <c r="B5435" s="12" t="s">
        <v>59</v>
      </c>
      <c r="C5435" s="12" t="s">
        <v>27</v>
      </c>
      <c r="D5435" s="12" t="s">
        <v>28</v>
      </c>
      <c r="E5435" s="11" t="s">
        <v>99</v>
      </c>
      <c r="F5435" s="11" t="s">
        <v>19</v>
      </c>
      <c r="G5435" s="37">
        <v>42310</v>
      </c>
      <c r="H5435" s="13">
        <v>42310</v>
      </c>
      <c r="I5435" s="21">
        <v>0</v>
      </c>
      <c r="J5435" s="43" t="s">
        <v>1479</v>
      </c>
      <c r="K5435" s="21">
        <f t="shared" si="168"/>
        <v>2015</v>
      </c>
      <c r="L5435" s="24">
        <f t="shared" si="169"/>
        <v>4</v>
      </c>
      <c r="M5435" s="11" t="s">
        <v>14</v>
      </c>
      <c r="N5435" s="11" t="s">
        <v>15</v>
      </c>
      <c r="O5435" s="11" t="str">
        <f>VLOOKUP(E5435,State_Code_Name!$B$1:$C$52,2,0)</f>
        <v>Arizona</v>
      </c>
    </row>
    <row r="5436" spans="1:15" x14ac:dyDescent="0.3">
      <c r="A5436" s="11">
        <v>1656349</v>
      </c>
      <c r="B5436" s="12" t="s">
        <v>873</v>
      </c>
      <c r="C5436" s="12" t="s">
        <v>539</v>
      </c>
      <c r="D5436" s="12" t="s">
        <v>540</v>
      </c>
      <c r="E5436" s="11" t="s">
        <v>32</v>
      </c>
      <c r="F5436" s="11" t="s">
        <v>19</v>
      </c>
      <c r="G5436" s="37">
        <v>42324</v>
      </c>
      <c r="H5436" s="13">
        <v>42326</v>
      </c>
      <c r="I5436" s="21">
        <v>2</v>
      </c>
      <c r="J5436" s="43" t="s">
        <v>1479</v>
      </c>
      <c r="K5436" s="21">
        <f t="shared" si="168"/>
        <v>2015</v>
      </c>
      <c r="L5436" s="24">
        <f t="shared" si="169"/>
        <v>4</v>
      </c>
      <c r="M5436" s="11" t="s">
        <v>14</v>
      </c>
      <c r="N5436" s="11" t="s">
        <v>14</v>
      </c>
      <c r="O5436" s="11" t="str">
        <f>VLOOKUP(E5436,State_Code_Name!$B$1:$C$52,2,0)</f>
        <v>Texas</v>
      </c>
    </row>
    <row r="5437" spans="1:15" x14ac:dyDescent="0.3">
      <c r="A5437" s="11">
        <v>2032195</v>
      </c>
      <c r="B5437" s="12" t="s">
        <v>1084</v>
      </c>
      <c r="C5437" s="12" t="s">
        <v>62</v>
      </c>
      <c r="D5437" s="12" t="s">
        <v>198</v>
      </c>
      <c r="E5437" s="11" t="s">
        <v>49</v>
      </c>
      <c r="F5437" s="11" t="s">
        <v>303</v>
      </c>
      <c r="G5437" s="37">
        <v>42578</v>
      </c>
      <c r="H5437" s="13">
        <v>42611</v>
      </c>
      <c r="I5437" s="21">
        <v>33</v>
      </c>
      <c r="J5437" s="43" t="s">
        <v>1481</v>
      </c>
      <c r="K5437" s="21">
        <f t="shared" si="168"/>
        <v>2016</v>
      </c>
      <c r="L5437" s="24">
        <f t="shared" si="169"/>
        <v>3</v>
      </c>
      <c r="M5437" s="11" t="s">
        <v>14</v>
      </c>
      <c r="N5437" s="11" t="s">
        <v>15</v>
      </c>
      <c r="O5437" s="11" t="str">
        <f>VLOOKUP(E5437,State_Code_Name!$B$1:$C$52,2,0)</f>
        <v>New Jersey</v>
      </c>
    </row>
    <row r="5438" spans="1:15" x14ac:dyDescent="0.3">
      <c r="A5438" s="11">
        <v>2000542</v>
      </c>
      <c r="B5438" s="12" t="s">
        <v>39</v>
      </c>
      <c r="C5438" s="12" t="s">
        <v>16</v>
      </c>
      <c r="D5438" s="12" t="s">
        <v>21</v>
      </c>
      <c r="E5438" s="11" t="s">
        <v>32</v>
      </c>
      <c r="F5438" s="11" t="s">
        <v>19</v>
      </c>
      <c r="G5438" s="37">
        <v>42557</v>
      </c>
      <c r="H5438" s="13">
        <v>42557</v>
      </c>
      <c r="I5438" s="21">
        <v>0</v>
      </c>
      <c r="J5438" s="43" t="s">
        <v>1481</v>
      </c>
      <c r="K5438" s="21">
        <f t="shared" si="168"/>
        <v>2016</v>
      </c>
      <c r="L5438" s="24">
        <f t="shared" si="169"/>
        <v>3</v>
      </c>
      <c r="M5438" s="11" t="s">
        <v>14</v>
      </c>
      <c r="N5438" s="11" t="s">
        <v>15</v>
      </c>
      <c r="O5438" s="11" t="str">
        <f>VLOOKUP(E5438,State_Code_Name!$B$1:$C$52,2,0)</f>
        <v>Texas</v>
      </c>
    </row>
    <row r="5439" spans="1:15" x14ac:dyDescent="0.3">
      <c r="A5439" s="11">
        <v>2030286</v>
      </c>
      <c r="B5439" s="12" t="s">
        <v>69</v>
      </c>
      <c r="C5439" s="12" t="s">
        <v>37</v>
      </c>
      <c r="D5439" s="12" t="s">
        <v>278</v>
      </c>
      <c r="E5439" s="11" t="s">
        <v>18</v>
      </c>
      <c r="F5439" s="11" t="s">
        <v>13</v>
      </c>
      <c r="G5439" s="37">
        <v>42577</v>
      </c>
      <c r="H5439" s="13">
        <v>42577</v>
      </c>
      <c r="I5439" s="21">
        <v>0</v>
      </c>
      <c r="J5439" s="43" t="s">
        <v>1481</v>
      </c>
      <c r="K5439" s="21">
        <f t="shared" si="168"/>
        <v>2016</v>
      </c>
      <c r="L5439" s="24">
        <f t="shared" si="169"/>
        <v>3</v>
      </c>
      <c r="M5439" s="11" t="s">
        <v>14</v>
      </c>
      <c r="N5439" s="11" t="s">
        <v>15</v>
      </c>
      <c r="O5439" s="11" t="str">
        <f>VLOOKUP(E5439,State_Code_Name!$B$1:$C$52,2,0)</f>
        <v>California</v>
      </c>
    </row>
    <row r="5440" spans="1:15" x14ac:dyDescent="0.3">
      <c r="A5440" s="11">
        <v>1561103</v>
      </c>
      <c r="B5440" s="12" t="s">
        <v>64</v>
      </c>
      <c r="C5440" s="12" t="s">
        <v>62</v>
      </c>
      <c r="D5440" s="12" t="s">
        <v>279</v>
      </c>
      <c r="E5440" s="11" t="s">
        <v>36</v>
      </c>
      <c r="F5440" s="11" t="s">
        <v>13</v>
      </c>
      <c r="G5440" s="37">
        <v>42258</v>
      </c>
      <c r="H5440" s="13">
        <v>42259</v>
      </c>
      <c r="I5440" s="21">
        <v>1</v>
      </c>
      <c r="J5440" s="43" t="s">
        <v>1480</v>
      </c>
      <c r="K5440" s="21">
        <f t="shared" si="168"/>
        <v>2015</v>
      </c>
      <c r="L5440" s="24">
        <f t="shared" si="169"/>
        <v>3</v>
      </c>
      <c r="M5440" s="11" t="s">
        <v>14</v>
      </c>
      <c r="N5440" s="11" t="s">
        <v>15</v>
      </c>
      <c r="O5440" s="11" t="str">
        <f>VLOOKUP(E5440,State_Code_Name!$B$1:$C$52,2,0)</f>
        <v>Florida</v>
      </c>
    </row>
    <row r="5441" spans="1:15" x14ac:dyDescent="0.3">
      <c r="A5441" s="11">
        <v>1863693</v>
      </c>
      <c r="B5441" s="12" t="s">
        <v>61</v>
      </c>
      <c r="C5441" s="12" t="s">
        <v>53</v>
      </c>
      <c r="D5441" s="12" t="s">
        <v>102</v>
      </c>
      <c r="E5441" s="11" t="s">
        <v>47</v>
      </c>
      <c r="F5441" s="11" t="s">
        <v>303</v>
      </c>
      <c r="G5441" s="37">
        <v>42464</v>
      </c>
      <c r="H5441" s="13">
        <v>42466</v>
      </c>
      <c r="I5441" s="21">
        <v>2</v>
      </c>
      <c r="J5441" s="43" t="s">
        <v>1483</v>
      </c>
      <c r="K5441" s="21">
        <f t="shared" si="168"/>
        <v>2016</v>
      </c>
      <c r="L5441" s="24">
        <f t="shared" si="169"/>
        <v>2</v>
      </c>
      <c r="M5441" s="11" t="s">
        <v>14</v>
      </c>
      <c r="N5441" s="11" t="s">
        <v>15</v>
      </c>
      <c r="O5441" s="11" t="str">
        <f>VLOOKUP(E5441,State_Code_Name!$B$1:$C$52,2,0)</f>
        <v>Pennsylvania</v>
      </c>
    </row>
    <row r="5442" spans="1:15" x14ac:dyDescent="0.3">
      <c r="A5442" s="11">
        <v>1071791</v>
      </c>
      <c r="B5442" s="12" t="s">
        <v>70</v>
      </c>
      <c r="C5442" s="12" t="s">
        <v>27</v>
      </c>
      <c r="D5442" s="12" t="s">
        <v>57</v>
      </c>
      <c r="E5442" s="11" t="s">
        <v>40</v>
      </c>
      <c r="F5442" s="11" t="s">
        <v>19</v>
      </c>
      <c r="G5442" s="37">
        <v>41927</v>
      </c>
      <c r="H5442" s="13">
        <v>41927</v>
      </c>
      <c r="I5442" s="21">
        <v>0</v>
      </c>
      <c r="J5442" s="43" t="s">
        <v>1473</v>
      </c>
      <c r="K5442" s="21">
        <f t="shared" si="168"/>
        <v>2014</v>
      </c>
      <c r="L5442" s="24">
        <f t="shared" si="169"/>
        <v>4</v>
      </c>
      <c r="M5442" s="11" t="s">
        <v>14</v>
      </c>
      <c r="N5442" s="11" t="s">
        <v>15</v>
      </c>
      <c r="O5442" s="11" t="str">
        <f>VLOOKUP(E5442,State_Code_Name!$B$1:$C$52,2,0)</f>
        <v>Ohio</v>
      </c>
    </row>
    <row r="5443" spans="1:15" x14ac:dyDescent="0.3">
      <c r="A5443" s="11">
        <v>1377151</v>
      </c>
      <c r="B5443" s="12" t="s">
        <v>55</v>
      </c>
      <c r="C5443" s="12" t="s">
        <v>53</v>
      </c>
      <c r="D5443" s="12" t="s">
        <v>102</v>
      </c>
      <c r="E5443" s="11" t="s">
        <v>98</v>
      </c>
      <c r="F5443" s="11" t="s">
        <v>19</v>
      </c>
      <c r="G5443" s="37">
        <v>42139</v>
      </c>
      <c r="H5443" s="13">
        <v>42139</v>
      </c>
      <c r="I5443" s="21">
        <v>0</v>
      </c>
      <c r="J5443" s="43" t="s">
        <v>1471</v>
      </c>
      <c r="K5443" s="21">
        <f t="shared" ref="K5443:K5506" si="170">YEAR(G5443)</f>
        <v>2015</v>
      </c>
      <c r="L5443" s="24">
        <f t="shared" ref="L5443:L5506" si="171">ROUNDUP(MONTH(G5443)/3,0)</f>
        <v>2</v>
      </c>
      <c r="M5443" s="11" t="s">
        <v>14</v>
      </c>
      <c r="N5443" s="11" t="s">
        <v>14</v>
      </c>
      <c r="O5443" s="11" t="str">
        <f>VLOOKUP(E5443,State_Code_Name!$B$1:$C$52,2,0)</f>
        <v>Colorado</v>
      </c>
    </row>
    <row r="5444" spans="1:15" x14ac:dyDescent="0.3">
      <c r="A5444" s="11">
        <v>1899774</v>
      </c>
      <c r="B5444" s="12" t="s">
        <v>301</v>
      </c>
      <c r="C5444" s="12" t="s">
        <v>62</v>
      </c>
      <c r="D5444" s="12" t="s">
        <v>279</v>
      </c>
      <c r="E5444" s="11" t="s">
        <v>12</v>
      </c>
      <c r="F5444" s="11" t="s">
        <v>19</v>
      </c>
      <c r="G5444" s="37">
        <v>42488</v>
      </c>
      <c r="H5444" s="13">
        <v>42489</v>
      </c>
      <c r="I5444" s="21">
        <v>1</v>
      </c>
      <c r="J5444" s="43" t="s">
        <v>1483</v>
      </c>
      <c r="K5444" s="21">
        <f t="shared" si="170"/>
        <v>2016</v>
      </c>
      <c r="L5444" s="24">
        <f t="shared" si="171"/>
        <v>2</v>
      </c>
      <c r="M5444" s="11" t="s">
        <v>14</v>
      </c>
      <c r="N5444" s="11" t="s">
        <v>15</v>
      </c>
      <c r="O5444" s="11" t="str">
        <f>VLOOKUP(E5444,State_Code_Name!$B$1:$C$52,2,0)</f>
        <v>Virginia</v>
      </c>
    </row>
    <row r="5445" spans="1:15" x14ac:dyDescent="0.3">
      <c r="A5445" s="11">
        <v>1347193</v>
      </c>
      <c r="B5445" s="12" t="s">
        <v>205</v>
      </c>
      <c r="C5445" s="12" t="s">
        <v>27</v>
      </c>
      <c r="D5445" s="12" t="s">
        <v>1449</v>
      </c>
      <c r="E5445" s="11" t="s">
        <v>60</v>
      </c>
      <c r="F5445" s="11" t="s">
        <v>19</v>
      </c>
      <c r="G5445" s="37">
        <v>42119</v>
      </c>
      <c r="H5445" s="13">
        <v>42119</v>
      </c>
      <c r="I5445" s="21">
        <v>0</v>
      </c>
      <c r="J5445" s="43" t="s">
        <v>1483</v>
      </c>
      <c r="K5445" s="21">
        <f t="shared" si="170"/>
        <v>2015</v>
      </c>
      <c r="L5445" s="24">
        <f t="shared" si="171"/>
        <v>2</v>
      </c>
      <c r="M5445" s="11" t="s">
        <v>14</v>
      </c>
      <c r="N5445" s="11" t="s">
        <v>15</v>
      </c>
      <c r="O5445" s="11" t="str">
        <f>VLOOKUP(E5445,State_Code_Name!$B$1:$C$52,2,0)</f>
        <v>Illinois</v>
      </c>
    </row>
    <row r="5446" spans="1:15" x14ac:dyDescent="0.3">
      <c r="A5446" s="11">
        <v>311338</v>
      </c>
      <c r="B5446" s="12" t="s">
        <v>11</v>
      </c>
      <c r="C5446" s="12" t="s">
        <v>27</v>
      </c>
      <c r="D5446" s="12" t="s">
        <v>28</v>
      </c>
      <c r="E5446" s="11" t="s">
        <v>151</v>
      </c>
      <c r="F5446" s="11" t="s">
        <v>303</v>
      </c>
      <c r="G5446" s="37">
        <v>41313</v>
      </c>
      <c r="H5446" s="13">
        <v>41316</v>
      </c>
      <c r="I5446" s="21">
        <v>3</v>
      </c>
      <c r="J5446" s="43" t="s">
        <v>1478</v>
      </c>
      <c r="K5446" s="21">
        <f t="shared" si="170"/>
        <v>2013</v>
      </c>
      <c r="L5446" s="24">
        <f t="shared" si="171"/>
        <v>1</v>
      </c>
      <c r="M5446" s="11" t="s">
        <v>14</v>
      </c>
      <c r="N5446" s="11" t="s">
        <v>15</v>
      </c>
      <c r="O5446" s="11" t="str">
        <f>VLOOKUP(E5446,State_Code_Name!$B$1:$C$52,2,0)</f>
        <v>Idaho</v>
      </c>
    </row>
    <row r="5447" spans="1:15" x14ac:dyDescent="0.3">
      <c r="A5447" s="11">
        <v>1462129</v>
      </c>
      <c r="B5447" s="12" t="s">
        <v>64</v>
      </c>
      <c r="C5447" s="12" t="s">
        <v>62</v>
      </c>
      <c r="D5447" s="12" t="s">
        <v>279</v>
      </c>
      <c r="E5447" s="11" t="s">
        <v>18</v>
      </c>
      <c r="F5447" s="11" t="s">
        <v>19</v>
      </c>
      <c r="G5447" s="37">
        <v>42195</v>
      </c>
      <c r="H5447" s="13">
        <v>42195</v>
      </c>
      <c r="I5447" s="21">
        <v>0</v>
      </c>
      <c r="J5447" s="43" t="s">
        <v>1481</v>
      </c>
      <c r="K5447" s="21">
        <f t="shared" si="170"/>
        <v>2015</v>
      </c>
      <c r="L5447" s="24">
        <f t="shared" si="171"/>
        <v>3</v>
      </c>
      <c r="M5447" s="11" t="s">
        <v>14</v>
      </c>
      <c r="N5447" s="11" t="s">
        <v>14</v>
      </c>
      <c r="O5447" s="11" t="str">
        <f>VLOOKUP(E5447,State_Code_Name!$B$1:$C$52,2,0)</f>
        <v>California</v>
      </c>
    </row>
    <row r="5448" spans="1:15" x14ac:dyDescent="0.3">
      <c r="A5448" s="11">
        <v>1768812</v>
      </c>
      <c r="B5448" s="12" t="s">
        <v>51</v>
      </c>
      <c r="C5448" s="12" t="s">
        <v>37</v>
      </c>
      <c r="D5448" s="12" t="s">
        <v>81</v>
      </c>
      <c r="E5448" s="11" t="s">
        <v>36</v>
      </c>
      <c r="F5448" s="11" t="s">
        <v>19</v>
      </c>
      <c r="G5448" s="37">
        <v>42403</v>
      </c>
      <c r="H5448" s="13">
        <v>42403</v>
      </c>
      <c r="I5448" s="21">
        <v>0</v>
      </c>
      <c r="J5448" s="43" t="s">
        <v>1478</v>
      </c>
      <c r="K5448" s="21">
        <f t="shared" si="170"/>
        <v>2016</v>
      </c>
      <c r="L5448" s="24">
        <f t="shared" si="171"/>
        <v>1</v>
      </c>
      <c r="M5448" s="11" t="s">
        <v>14</v>
      </c>
      <c r="N5448" s="11" t="s">
        <v>15</v>
      </c>
      <c r="O5448" s="11" t="str">
        <f>VLOOKUP(E5448,State_Code_Name!$B$1:$C$52,2,0)</f>
        <v>Florida</v>
      </c>
    </row>
    <row r="5449" spans="1:15" x14ac:dyDescent="0.3">
      <c r="A5449" s="11">
        <v>1659771</v>
      </c>
      <c r="B5449" s="12" t="s">
        <v>95</v>
      </c>
      <c r="C5449" s="12" t="s">
        <v>27</v>
      </c>
      <c r="D5449" s="12" t="s">
        <v>57</v>
      </c>
      <c r="E5449" s="11" t="s">
        <v>36</v>
      </c>
      <c r="F5449" s="11" t="s">
        <v>19</v>
      </c>
      <c r="G5449" s="37">
        <v>42325</v>
      </c>
      <c r="H5449" s="13">
        <v>42325</v>
      </c>
      <c r="I5449" s="21">
        <v>0</v>
      </c>
      <c r="J5449" s="43" t="s">
        <v>1479</v>
      </c>
      <c r="K5449" s="21">
        <f t="shared" si="170"/>
        <v>2015</v>
      </c>
      <c r="L5449" s="24">
        <f t="shared" si="171"/>
        <v>4</v>
      </c>
      <c r="M5449" s="11" t="s">
        <v>14</v>
      </c>
      <c r="N5449" s="11" t="s">
        <v>15</v>
      </c>
      <c r="O5449" s="11" t="str">
        <f>VLOOKUP(E5449,State_Code_Name!$B$1:$C$52,2,0)</f>
        <v>Florida</v>
      </c>
    </row>
    <row r="5450" spans="1:15" x14ac:dyDescent="0.3">
      <c r="A5450" s="11">
        <v>1916581</v>
      </c>
      <c r="B5450" s="12" t="s">
        <v>148</v>
      </c>
      <c r="C5450" s="12" t="s">
        <v>539</v>
      </c>
      <c r="D5450" s="12" t="s">
        <v>595</v>
      </c>
      <c r="E5450" s="11" t="s">
        <v>26</v>
      </c>
      <c r="F5450" s="11" t="s">
        <v>19</v>
      </c>
      <c r="G5450" s="37">
        <v>42499</v>
      </c>
      <c r="H5450" s="13">
        <v>42501</v>
      </c>
      <c r="I5450" s="21">
        <v>2</v>
      </c>
      <c r="J5450" s="43" t="s">
        <v>1471</v>
      </c>
      <c r="K5450" s="21">
        <f t="shared" si="170"/>
        <v>2016</v>
      </c>
      <c r="L5450" s="24">
        <f t="shared" si="171"/>
        <v>2</v>
      </c>
      <c r="M5450" s="11" t="s">
        <v>14</v>
      </c>
      <c r="N5450" s="11" t="s">
        <v>15</v>
      </c>
      <c r="O5450" s="11" t="str">
        <f>VLOOKUP(E5450,State_Code_Name!$B$1:$C$52,2,0)</f>
        <v>Georgia</v>
      </c>
    </row>
    <row r="5451" spans="1:15" x14ac:dyDescent="0.3">
      <c r="A5451" s="11">
        <v>1924404</v>
      </c>
      <c r="B5451" s="12" t="s">
        <v>31</v>
      </c>
      <c r="C5451" s="12" t="s">
        <v>16</v>
      </c>
      <c r="D5451" s="12" t="s">
        <v>21</v>
      </c>
      <c r="E5451" s="11" t="s">
        <v>23</v>
      </c>
      <c r="F5451" s="11" t="s">
        <v>19</v>
      </c>
      <c r="G5451" s="37">
        <v>42503</v>
      </c>
      <c r="H5451" s="13">
        <v>42503</v>
      </c>
      <c r="I5451" s="21">
        <v>0</v>
      </c>
      <c r="J5451" s="43" t="s">
        <v>1471</v>
      </c>
      <c r="K5451" s="21">
        <f t="shared" si="170"/>
        <v>2016</v>
      </c>
      <c r="L5451" s="24">
        <f t="shared" si="171"/>
        <v>2</v>
      </c>
      <c r="M5451" s="11" t="s">
        <v>14</v>
      </c>
      <c r="N5451" s="11" t="s">
        <v>15</v>
      </c>
      <c r="O5451" s="11" t="str">
        <f>VLOOKUP(E5451,State_Code_Name!$B$1:$C$52,2,0)</f>
        <v>New York</v>
      </c>
    </row>
    <row r="5452" spans="1:15" x14ac:dyDescent="0.3">
      <c r="A5452" s="11">
        <v>697394</v>
      </c>
      <c r="B5452" s="12" t="s">
        <v>148</v>
      </c>
      <c r="C5452" s="12" t="s">
        <v>172</v>
      </c>
      <c r="D5452" s="12" t="s">
        <v>264</v>
      </c>
      <c r="E5452" s="11" t="s">
        <v>23</v>
      </c>
      <c r="F5452" s="11" t="s">
        <v>19</v>
      </c>
      <c r="G5452" s="37">
        <v>41673</v>
      </c>
      <c r="H5452" s="13">
        <v>41673</v>
      </c>
      <c r="I5452" s="21">
        <v>0</v>
      </c>
      <c r="J5452" s="43" t="s">
        <v>1478</v>
      </c>
      <c r="K5452" s="21">
        <f t="shared" si="170"/>
        <v>2014</v>
      </c>
      <c r="L5452" s="24">
        <f t="shared" si="171"/>
        <v>1</v>
      </c>
      <c r="M5452" s="11" t="s">
        <v>14</v>
      </c>
      <c r="N5452" s="11" t="s">
        <v>15</v>
      </c>
      <c r="O5452" s="11" t="str">
        <f>VLOOKUP(E5452,State_Code_Name!$B$1:$C$52,2,0)</f>
        <v>New York</v>
      </c>
    </row>
    <row r="5453" spans="1:15" x14ac:dyDescent="0.3">
      <c r="A5453" s="11">
        <v>1875447</v>
      </c>
      <c r="B5453" s="12" t="s">
        <v>82</v>
      </c>
      <c r="C5453" s="12" t="s">
        <v>37</v>
      </c>
      <c r="D5453" s="12" t="s">
        <v>1443</v>
      </c>
      <c r="E5453" s="11" t="s">
        <v>47</v>
      </c>
      <c r="F5453" s="11" t="s">
        <v>19</v>
      </c>
      <c r="G5453" s="37">
        <v>42472</v>
      </c>
      <c r="H5453" s="13">
        <v>42472</v>
      </c>
      <c r="I5453" s="21">
        <v>0</v>
      </c>
      <c r="J5453" s="43" t="s">
        <v>1483</v>
      </c>
      <c r="K5453" s="21">
        <f t="shared" si="170"/>
        <v>2016</v>
      </c>
      <c r="L5453" s="24">
        <f t="shared" si="171"/>
        <v>2</v>
      </c>
      <c r="M5453" s="11" t="s">
        <v>14</v>
      </c>
      <c r="N5453" s="11" t="s">
        <v>15</v>
      </c>
      <c r="O5453" s="11" t="str">
        <f>VLOOKUP(E5453,State_Code_Name!$B$1:$C$52,2,0)</f>
        <v>Pennsylvania</v>
      </c>
    </row>
    <row r="5454" spans="1:15" x14ac:dyDescent="0.3">
      <c r="A5454" s="11">
        <v>1814793</v>
      </c>
      <c r="B5454" s="12" t="s">
        <v>39</v>
      </c>
      <c r="C5454" s="12" t="s">
        <v>16</v>
      </c>
      <c r="D5454" s="12" t="s">
        <v>1442</v>
      </c>
      <c r="E5454" s="11" t="s">
        <v>60</v>
      </c>
      <c r="F5454" s="11" t="s">
        <v>19</v>
      </c>
      <c r="G5454" s="37">
        <v>42432</v>
      </c>
      <c r="H5454" s="13">
        <v>42432</v>
      </c>
      <c r="I5454" s="21">
        <v>0</v>
      </c>
      <c r="J5454" s="43" t="s">
        <v>1476</v>
      </c>
      <c r="K5454" s="21">
        <f t="shared" si="170"/>
        <v>2016</v>
      </c>
      <c r="L5454" s="24">
        <f t="shared" si="171"/>
        <v>1</v>
      </c>
      <c r="M5454" s="11" t="s">
        <v>14</v>
      </c>
      <c r="N5454" s="11" t="s">
        <v>15</v>
      </c>
      <c r="O5454" s="11" t="str">
        <f>VLOOKUP(E5454,State_Code_Name!$B$1:$C$52,2,0)</f>
        <v>Illinois</v>
      </c>
    </row>
    <row r="5455" spans="1:15" x14ac:dyDescent="0.3">
      <c r="A5455" s="11">
        <v>702085</v>
      </c>
      <c r="B5455" s="12" t="s">
        <v>39</v>
      </c>
      <c r="C5455" s="12" t="s">
        <v>33</v>
      </c>
      <c r="D5455" s="12" t="s">
        <v>160</v>
      </c>
      <c r="E5455" s="11" t="s">
        <v>26</v>
      </c>
      <c r="F5455" s="11" t="s">
        <v>303</v>
      </c>
      <c r="G5455" s="37">
        <v>41676</v>
      </c>
      <c r="H5455" s="13">
        <v>41677</v>
      </c>
      <c r="I5455" s="21">
        <v>1</v>
      </c>
      <c r="J5455" s="43" t="s">
        <v>1478</v>
      </c>
      <c r="K5455" s="21">
        <f t="shared" si="170"/>
        <v>2014</v>
      </c>
      <c r="L5455" s="24">
        <f t="shared" si="171"/>
        <v>1</v>
      </c>
      <c r="M5455" s="11" t="s">
        <v>14</v>
      </c>
      <c r="N5455" s="11" t="s">
        <v>14</v>
      </c>
      <c r="O5455" s="11" t="str">
        <f>VLOOKUP(E5455,State_Code_Name!$B$1:$C$52,2,0)</f>
        <v>Georgia</v>
      </c>
    </row>
    <row r="5456" spans="1:15" x14ac:dyDescent="0.3">
      <c r="A5456" s="11">
        <v>512509</v>
      </c>
      <c r="B5456" s="12" t="s">
        <v>31</v>
      </c>
      <c r="C5456" s="12" t="s">
        <v>16</v>
      </c>
      <c r="D5456" s="12" t="s">
        <v>17</v>
      </c>
      <c r="E5456" s="11" t="s">
        <v>36</v>
      </c>
      <c r="F5456" s="11" t="s">
        <v>19</v>
      </c>
      <c r="G5456" s="37">
        <v>41520</v>
      </c>
      <c r="H5456" s="13">
        <v>41521</v>
      </c>
      <c r="I5456" s="21">
        <v>1</v>
      </c>
      <c r="J5456" s="43" t="s">
        <v>1480</v>
      </c>
      <c r="K5456" s="21">
        <f t="shared" si="170"/>
        <v>2013</v>
      </c>
      <c r="L5456" s="24">
        <f t="shared" si="171"/>
        <v>3</v>
      </c>
      <c r="M5456" s="11" t="s">
        <v>14</v>
      </c>
      <c r="N5456" s="11" t="s">
        <v>15</v>
      </c>
      <c r="O5456" s="11" t="str">
        <f>VLOOKUP(E5456,State_Code_Name!$B$1:$C$52,2,0)</f>
        <v>Florida</v>
      </c>
    </row>
    <row r="5457" spans="1:15" x14ac:dyDescent="0.3">
      <c r="A5457" s="11">
        <v>1194258</v>
      </c>
      <c r="B5457" s="12" t="s">
        <v>59</v>
      </c>
      <c r="C5457" s="12" t="s">
        <v>16</v>
      </c>
      <c r="D5457" s="12" t="s">
        <v>25</v>
      </c>
      <c r="E5457" s="11" t="s">
        <v>98</v>
      </c>
      <c r="F5457" s="11" t="s">
        <v>13</v>
      </c>
      <c r="G5457" s="37">
        <v>42019</v>
      </c>
      <c r="H5457" s="13">
        <v>42020</v>
      </c>
      <c r="I5457" s="21">
        <v>1</v>
      </c>
      <c r="J5457" s="43" t="s">
        <v>1474</v>
      </c>
      <c r="K5457" s="21">
        <f t="shared" si="170"/>
        <v>2015</v>
      </c>
      <c r="L5457" s="24">
        <f t="shared" si="171"/>
        <v>1</v>
      </c>
      <c r="M5457" s="11" t="s">
        <v>14</v>
      </c>
      <c r="N5457" s="11" t="s">
        <v>15</v>
      </c>
      <c r="O5457" s="11" t="str">
        <f>VLOOKUP(E5457,State_Code_Name!$B$1:$C$52,2,0)</f>
        <v>Colorado</v>
      </c>
    </row>
    <row r="5458" spans="1:15" x14ac:dyDescent="0.3">
      <c r="A5458" s="11">
        <v>907677</v>
      </c>
      <c r="B5458" s="12" t="s">
        <v>59</v>
      </c>
      <c r="C5458" s="12" t="s">
        <v>16</v>
      </c>
      <c r="D5458" s="12" t="s">
        <v>21</v>
      </c>
      <c r="E5458" s="11" t="s">
        <v>194</v>
      </c>
      <c r="F5458" s="11" t="s">
        <v>24</v>
      </c>
      <c r="G5458" s="37">
        <v>41814</v>
      </c>
      <c r="H5458" s="13">
        <v>41816</v>
      </c>
      <c r="I5458" s="21">
        <v>2</v>
      </c>
      <c r="J5458" s="43" t="s">
        <v>1477</v>
      </c>
      <c r="K5458" s="21">
        <f t="shared" si="170"/>
        <v>2014</v>
      </c>
      <c r="L5458" s="24">
        <f t="shared" si="171"/>
        <v>2</v>
      </c>
      <c r="M5458" s="11" t="s">
        <v>14</v>
      </c>
      <c r="N5458" s="11" t="s">
        <v>14</v>
      </c>
      <c r="O5458" s="11" t="str">
        <f>VLOOKUP(E5458,State_Code_Name!$B$1:$C$52,2,0)</f>
        <v>Nebraska</v>
      </c>
    </row>
    <row r="5459" spans="1:15" x14ac:dyDescent="0.3">
      <c r="A5459" s="11">
        <v>1610181</v>
      </c>
      <c r="B5459" s="12" t="s">
        <v>61</v>
      </c>
      <c r="C5459" s="12" t="s">
        <v>53</v>
      </c>
      <c r="D5459" s="12" t="s">
        <v>77</v>
      </c>
      <c r="E5459" s="11" t="s">
        <v>52</v>
      </c>
      <c r="F5459" s="11" t="s">
        <v>19</v>
      </c>
      <c r="G5459" s="37">
        <v>42293</v>
      </c>
      <c r="H5459" s="13">
        <v>42293</v>
      </c>
      <c r="I5459" s="21">
        <v>0</v>
      </c>
      <c r="J5459" s="43" t="s">
        <v>1473</v>
      </c>
      <c r="K5459" s="21">
        <f t="shared" si="170"/>
        <v>2015</v>
      </c>
      <c r="L5459" s="24">
        <f t="shared" si="171"/>
        <v>4</v>
      </c>
      <c r="M5459" s="11" t="s">
        <v>14</v>
      </c>
      <c r="N5459" s="11" t="s">
        <v>15</v>
      </c>
      <c r="O5459" s="11" t="str">
        <f>VLOOKUP(E5459,State_Code_Name!$B$1:$C$52,2,0)</f>
        <v>Washington</v>
      </c>
    </row>
    <row r="5460" spans="1:15" x14ac:dyDescent="0.3">
      <c r="A5460" s="11">
        <v>1218243</v>
      </c>
      <c r="B5460" s="12" t="s">
        <v>378</v>
      </c>
      <c r="C5460" s="12" t="s">
        <v>62</v>
      </c>
      <c r="D5460" s="12" t="s">
        <v>279</v>
      </c>
      <c r="E5460" s="11" t="s">
        <v>71</v>
      </c>
      <c r="F5460" s="11" t="s">
        <v>19</v>
      </c>
      <c r="G5460" s="37">
        <v>42034</v>
      </c>
      <c r="H5460" s="13">
        <v>42039</v>
      </c>
      <c r="I5460" s="21">
        <v>5</v>
      </c>
      <c r="J5460" s="43" t="s">
        <v>1474</v>
      </c>
      <c r="K5460" s="21">
        <f t="shared" si="170"/>
        <v>2015</v>
      </c>
      <c r="L5460" s="24">
        <f t="shared" si="171"/>
        <v>1</v>
      </c>
      <c r="M5460" s="11" t="s">
        <v>14</v>
      </c>
      <c r="N5460" s="11" t="s">
        <v>15</v>
      </c>
      <c r="O5460" s="11" t="str">
        <f>VLOOKUP(E5460,State_Code_Name!$B$1:$C$52,2,0)</f>
        <v>Massachusetts</v>
      </c>
    </row>
    <row r="5461" spans="1:15" x14ac:dyDescent="0.3">
      <c r="A5461" s="11">
        <v>1096438</v>
      </c>
      <c r="B5461" s="12" t="s">
        <v>31</v>
      </c>
      <c r="C5461" s="12" t="s">
        <v>27</v>
      </c>
      <c r="D5461" s="12" t="s">
        <v>1449</v>
      </c>
      <c r="E5461" s="11" t="s">
        <v>26</v>
      </c>
      <c r="F5461" s="11" t="s">
        <v>19</v>
      </c>
      <c r="G5461" s="37">
        <v>41943</v>
      </c>
      <c r="H5461" s="13">
        <v>41943</v>
      </c>
      <c r="I5461" s="21">
        <v>0</v>
      </c>
      <c r="J5461" s="43" t="s">
        <v>1473</v>
      </c>
      <c r="K5461" s="21">
        <f t="shared" si="170"/>
        <v>2014</v>
      </c>
      <c r="L5461" s="24">
        <f t="shared" si="171"/>
        <v>4</v>
      </c>
      <c r="M5461" s="11" t="s">
        <v>15</v>
      </c>
      <c r="N5461" s="11" t="s">
        <v>15</v>
      </c>
      <c r="O5461" s="11" t="str">
        <f>VLOOKUP(E5461,State_Code_Name!$B$1:$C$52,2,0)</f>
        <v>Georgia</v>
      </c>
    </row>
    <row r="5462" spans="1:15" x14ac:dyDescent="0.3">
      <c r="A5462" s="11">
        <v>774516</v>
      </c>
      <c r="B5462" s="12" t="s">
        <v>44</v>
      </c>
      <c r="C5462" s="12" t="s">
        <v>37</v>
      </c>
      <c r="D5462" s="12" t="s">
        <v>94</v>
      </c>
      <c r="E5462" s="11" t="s">
        <v>648</v>
      </c>
      <c r="F5462" s="11" t="s">
        <v>19</v>
      </c>
      <c r="G5462" s="37">
        <v>41722</v>
      </c>
      <c r="H5462" s="13">
        <v>41722</v>
      </c>
      <c r="I5462" s="21">
        <v>0</v>
      </c>
      <c r="J5462" s="43" t="s">
        <v>1476</v>
      </c>
      <c r="K5462" s="21">
        <f t="shared" si="170"/>
        <v>2014</v>
      </c>
      <c r="L5462" s="24">
        <f t="shared" si="171"/>
        <v>1</v>
      </c>
      <c r="M5462" s="11" t="s">
        <v>14</v>
      </c>
      <c r="N5462" s="11" t="s">
        <v>15</v>
      </c>
      <c r="O5462" s="11" t="e">
        <f>VLOOKUP(E5462,State_Code_Name!$B$1:$C$52,2,0)</f>
        <v>#N/A</v>
      </c>
    </row>
    <row r="5463" spans="1:15" x14ac:dyDescent="0.3">
      <c r="A5463" s="11">
        <v>1855332</v>
      </c>
      <c r="B5463" s="12" t="s">
        <v>11</v>
      </c>
      <c r="C5463" s="12" t="s">
        <v>37</v>
      </c>
      <c r="D5463" s="12" t="s">
        <v>203</v>
      </c>
      <c r="E5463" s="11" t="s">
        <v>67</v>
      </c>
      <c r="F5463" s="11" t="s">
        <v>19</v>
      </c>
      <c r="G5463" s="37">
        <v>42458</v>
      </c>
      <c r="H5463" s="13">
        <v>42458</v>
      </c>
      <c r="I5463" s="21">
        <v>0</v>
      </c>
      <c r="J5463" s="43" t="s">
        <v>1476</v>
      </c>
      <c r="K5463" s="21">
        <f t="shared" si="170"/>
        <v>2016</v>
      </c>
      <c r="L5463" s="24">
        <f t="shared" si="171"/>
        <v>1</v>
      </c>
      <c r="M5463" s="11" t="s">
        <v>14</v>
      </c>
      <c r="N5463" s="11" t="s">
        <v>15</v>
      </c>
      <c r="O5463" s="11" t="str">
        <f>VLOOKUP(E5463,State_Code_Name!$B$1:$C$52,2,0)</f>
        <v>Michigan</v>
      </c>
    </row>
    <row r="5464" spans="1:15" x14ac:dyDescent="0.3">
      <c r="A5464" s="11">
        <v>797197</v>
      </c>
      <c r="B5464" s="12" t="s">
        <v>490</v>
      </c>
      <c r="C5464" s="12" t="s">
        <v>33</v>
      </c>
      <c r="D5464" s="12" t="s">
        <v>42</v>
      </c>
      <c r="E5464" s="11" t="s">
        <v>18</v>
      </c>
      <c r="F5464" s="11" t="s">
        <v>19</v>
      </c>
      <c r="G5464" s="37">
        <v>41736</v>
      </c>
      <c r="H5464" s="13">
        <v>41737</v>
      </c>
      <c r="I5464" s="21">
        <v>1</v>
      </c>
      <c r="J5464" s="43" t="s">
        <v>1483</v>
      </c>
      <c r="K5464" s="21">
        <f t="shared" si="170"/>
        <v>2014</v>
      </c>
      <c r="L5464" s="24">
        <f t="shared" si="171"/>
        <v>2</v>
      </c>
      <c r="M5464" s="11" t="s">
        <v>14</v>
      </c>
      <c r="N5464" s="11" t="s">
        <v>15</v>
      </c>
      <c r="O5464" s="11" t="str">
        <f>VLOOKUP(E5464,State_Code_Name!$B$1:$C$52,2,0)</f>
        <v>California</v>
      </c>
    </row>
    <row r="5465" spans="1:15" x14ac:dyDescent="0.3">
      <c r="A5465" s="11">
        <v>946229</v>
      </c>
      <c r="B5465" s="12" t="s">
        <v>344</v>
      </c>
      <c r="C5465" s="12" t="s">
        <v>9</v>
      </c>
      <c r="D5465" s="12" t="s">
        <v>10</v>
      </c>
      <c r="E5465" s="11" t="s">
        <v>49</v>
      </c>
      <c r="F5465" s="11" t="s">
        <v>19</v>
      </c>
      <c r="G5465" s="37">
        <v>41841</v>
      </c>
      <c r="H5465" s="13">
        <v>41841</v>
      </c>
      <c r="I5465" s="21">
        <v>0</v>
      </c>
      <c r="J5465" s="43" t="s">
        <v>1481</v>
      </c>
      <c r="K5465" s="21">
        <f t="shared" si="170"/>
        <v>2014</v>
      </c>
      <c r="L5465" s="24">
        <f t="shared" si="171"/>
        <v>3</v>
      </c>
      <c r="M5465" s="11" t="s">
        <v>14</v>
      </c>
      <c r="N5465" s="11" t="s">
        <v>15</v>
      </c>
      <c r="O5465" s="11" t="str">
        <f>VLOOKUP(E5465,State_Code_Name!$B$1:$C$52,2,0)</f>
        <v>New Jersey</v>
      </c>
    </row>
    <row r="5466" spans="1:15" x14ac:dyDescent="0.3">
      <c r="A5466" s="11">
        <v>357859</v>
      </c>
      <c r="B5466" s="12" t="s">
        <v>934</v>
      </c>
      <c r="C5466" s="12" t="s">
        <v>27</v>
      </c>
      <c r="D5466" s="12" t="s">
        <v>57</v>
      </c>
      <c r="E5466" s="11" t="s">
        <v>18</v>
      </c>
      <c r="F5466" s="11" t="s">
        <v>19</v>
      </c>
      <c r="G5466" s="37">
        <v>41350</v>
      </c>
      <c r="H5466" s="13">
        <v>41352</v>
      </c>
      <c r="I5466" s="21">
        <v>2</v>
      </c>
      <c r="J5466" s="43" t="s">
        <v>1476</v>
      </c>
      <c r="K5466" s="21">
        <f t="shared" si="170"/>
        <v>2013</v>
      </c>
      <c r="L5466" s="24">
        <f t="shared" si="171"/>
        <v>1</v>
      </c>
      <c r="M5466" s="11" t="s">
        <v>14</v>
      </c>
      <c r="N5466" s="11" t="s">
        <v>15</v>
      </c>
      <c r="O5466" s="11" t="str">
        <f>VLOOKUP(E5466,State_Code_Name!$B$1:$C$52,2,0)</f>
        <v>California</v>
      </c>
    </row>
    <row r="5467" spans="1:15" x14ac:dyDescent="0.3">
      <c r="A5467" s="11">
        <v>1878375</v>
      </c>
      <c r="B5467" s="12" t="s">
        <v>11</v>
      </c>
      <c r="C5467" s="12" t="s">
        <v>27</v>
      </c>
      <c r="D5467" s="12" t="s">
        <v>28</v>
      </c>
      <c r="E5467" s="11" t="s">
        <v>23</v>
      </c>
      <c r="F5467" s="11" t="s">
        <v>58</v>
      </c>
      <c r="G5467" s="37">
        <v>42473</v>
      </c>
      <c r="H5467" s="13">
        <v>42473</v>
      </c>
      <c r="I5467" s="21">
        <v>0</v>
      </c>
      <c r="J5467" s="43" t="s">
        <v>1483</v>
      </c>
      <c r="K5467" s="21">
        <f t="shared" si="170"/>
        <v>2016</v>
      </c>
      <c r="L5467" s="24">
        <f t="shared" si="171"/>
        <v>2</v>
      </c>
      <c r="M5467" s="11" t="s">
        <v>14</v>
      </c>
      <c r="N5467" s="11" t="s">
        <v>15</v>
      </c>
      <c r="O5467" s="11" t="str">
        <f>VLOOKUP(E5467,State_Code_Name!$B$1:$C$52,2,0)</f>
        <v>New York</v>
      </c>
    </row>
    <row r="5468" spans="1:15" x14ac:dyDescent="0.3">
      <c r="A5468" s="11">
        <v>2025376</v>
      </c>
      <c r="B5468" s="12" t="s">
        <v>164</v>
      </c>
      <c r="C5468" s="12" t="s">
        <v>9</v>
      </c>
      <c r="D5468" s="12" t="s">
        <v>10</v>
      </c>
      <c r="E5468" s="11" t="s">
        <v>121</v>
      </c>
      <c r="F5468" s="11" t="s">
        <v>303</v>
      </c>
      <c r="G5468" s="37">
        <v>42573</v>
      </c>
      <c r="H5468" s="13">
        <v>42576</v>
      </c>
      <c r="I5468" s="21">
        <v>3</v>
      </c>
      <c r="J5468" s="43" t="s">
        <v>1481</v>
      </c>
      <c r="K5468" s="21">
        <f t="shared" si="170"/>
        <v>2016</v>
      </c>
      <c r="L5468" s="24">
        <f t="shared" si="171"/>
        <v>3</v>
      </c>
      <c r="M5468" s="11" t="s">
        <v>15</v>
      </c>
      <c r="N5468" s="11" t="s">
        <v>15</v>
      </c>
      <c r="O5468" s="11" t="str">
        <f>VLOOKUP(E5468,State_Code_Name!$B$1:$C$52,2,0)</f>
        <v>Oregon</v>
      </c>
    </row>
    <row r="5469" spans="1:15" x14ac:dyDescent="0.3">
      <c r="A5469" s="11">
        <v>1781628</v>
      </c>
      <c r="B5469" s="12" t="s">
        <v>84</v>
      </c>
      <c r="C5469" s="12" t="s">
        <v>37</v>
      </c>
      <c r="D5469" s="12" t="s">
        <v>81</v>
      </c>
      <c r="E5469" s="11" t="s">
        <v>12</v>
      </c>
      <c r="F5469" s="11" t="s">
        <v>303</v>
      </c>
      <c r="G5469" s="37">
        <v>42410</v>
      </c>
      <c r="H5469" s="13">
        <v>42412</v>
      </c>
      <c r="I5469" s="21">
        <v>2</v>
      </c>
      <c r="J5469" s="43" t="s">
        <v>1478</v>
      </c>
      <c r="K5469" s="21">
        <f t="shared" si="170"/>
        <v>2016</v>
      </c>
      <c r="L5469" s="24">
        <f t="shared" si="171"/>
        <v>1</v>
      </c>
      <c r="M5469" s="11" t="s">
        <v>14</v>
      </c>
      <c r="N5469" s="11" t="s">
        <v>15</v>
      </c>
      <c r="O5469" s="11" t="str">
        <f>VLOOKUP(E5469,State_Code_Name!$B$1:$C$52,2,0)</f>
        <v>Virginia</v>
      </c>
    </row>
    <row r="5470" spans="1:15" x14ac:dyDescent="0.3">
      <c r="A5470" s="11">
        <v>1877470</v>
      </c>
      <c r="B5470" s="12" t="s">
        <v>51</v>
      </c>
      <c r="C5470" s="12" t="s">
        <v>37</v>
      </c>
      <c r="D5470" s="12" t="s">
        <v>81</v>
      </c>
      <c r="E5470" s="11" t="s">
        <v>36</v>
      </c>
      <c r="F5470" s="11" t="s">
        <v>19</v>
      </c>
      <c r="G5470" s="37">
        <v>42473</v>
      </c>
      <c r="H5470" s="13">
        <v>42473</v>
      </c>
      <c r="I5470" s="21">
        <v>0</v>
      </c>
      <c r="J5470" s="43" t="s">
        <v>1483</v>
      </c>
      <c r="K5470" s="21">
        <f t="shared" si="170"/>
        <v>2016</v>
      </c>
      <c r="L5470" s="24">
        <f t="shared" si="171"/>
        <v>2</v>
      </c>
      <c r="M5470" s="11" t="s">
        <v>14</v>
      </c>
      <c r="N5470" s="11" t="s">
        <v>15</v>
      </c>
      <c r="O5470" s="11" t="str">
        <f>VLOOKUP(E5470,State_Code_Name!$B$1:$C$52,2,0)</f>
        <v>Florida</v>
      </c>
    </row>
    <row r="5471" spans="1:15" x14ac:dyDescent="0.3">
      <c r="A5471" s="11">
        <v>2131933</v>
      </c>
      <c r="B5471" s="12" t="s">
        <v>97</v>
      </c>
      <c r="C5471" s="12" t="s">
        <v>53</v>
      </c>
      <c r="D5471" s="12" t="s">
        <v>1439</v>
      </c>
      <c r="E5471" s="11" t="s">
        <v>47</v>
      </c>
      <c r="F5471" s="11" t="s">
        <v>19</v>
      </c>
      <c r="G5471" s="37">
        <v>42639</v>
      </c>
      <c r="H5471" s="13">
        <v>42641</v>
      </c>
      <c r="I5471" s="21">
        <v>2</v>
      </c>
      <c r="J5471" s="43" t="s">
        <v>1480</v>
      </c>
      <c r="K5471" s="21">
        <f t="shared" si="170"/>
        <v>2016</v>
      </c>
      <c r="L5471" s="24">
        <f t="shared" si="171"/>
        <v>3</v>
      </c>
      <c r="M5471" s="11" t="s">
        <v>14</v>
      </c>
      <c r="N5471" s="11" t="s">
        <v>14</v>
      </c>
      <c r="O5471" s="11" t="str">
        <f>VLOOKUP(E5471,State_Code_Name!$B$1:$C$52,2,0)</f>
        <v>Pennsylvania</v>
      </c>
    </row>
    <row r="5472" spans="1:15" x14ac:dyDescent="0.3">
      <c r="A5472" s="11">
        <v>1458926</v>
      </c>
      <c r="B5472" s="12" t="s">
        <v>74</v>
      </c>
      <c r="C5472" s="12" t="s">
        <v>27</v>
      </c>
      <c r="D5472" s="12" t="s">
        <v>28</v>
      </c>
      <c r="E5472" s="11" t="s">
        <v>26</v>
      </c>
      <c r="F5472" s="11" t="s">
        <v>19</v>
      </c>
      <c r="G5472" s="37">
        <v>42194</v>
      </c>
      <c r="H5472" s="13">
        <v>42194</v>
      </c>
      <c r="I5472" s="21">
        <v>0</v>
      </c>
      <c r="J5472" s="43" t="s">
        <v>1481</v>
      </c>
      <c r="K5472" s="21">
        <f t="shared" si="170"/>
        <v>2015</v>
      </c>
      <c r="L5472" s="24">
        <f t="shared" si="171"/>
        <v>3</v>
      </c>
      <c r="M5472" s="11" t="s">
        <v>14</v>
      </c>
      <c r="N5472" s="11" t="s">
        <v>15</v>
      </c>
      <c r="O5472" s="11" t="str">
        <f>VLOOKUP(E5472,State_Code_Name!$B$1:$C$52,2,0)</f>
        <v>Georgia</v>
      </c>
    </row>
    <row r="5473" spans="1:15" x14ac:dyDescent="0.3">
      <c r="A5473" s="11">
        <v>1999299</v>
      </c>
      <c r="B5473" s="12" t="s">
        <v>835</v>
      </c>
      <c r="C5473" s="12" t="s">
        <v>539</v>
      </c>
      <c r="D5473" s="12" t="s">
        <v>540</v>
      </c>
      <c r="E5473" s="11" t="s">
        <v>171</v>
      </c>
      <c r="F5473" s="11" t="s">
        <v>19</v>
      </c>
      <c r="G5473" s="37">
        <v>42557</v>
      </c>
      <c r="H5473" s="13">
        <v>42559</v>
      </c>
      <c r="I5473" s="21">
        <v>2</v>
      </c>
      <c r="J5473" s="43" t="s">
        <v>1481</v>
      </c>
      <c r="K5473" s="21">
        <f t="shared" si="170"/>
        <v>2016</v>
      </c>
      <c r="L5473" s="24">
        <f t="shared" si="171"/>
        <v>3</v>
      </c>
      <c r="M5473" s="11" t="s">
        <v>14</v>
      </c>
      <c r="N5473" s="11" t="s">
        <v>15</v>
      </c>
      <c r="O5473" s="11" t="str">
        <f>VLOOKUP(E5473,State_Code_Name!$B$1:$C$52,2,0)</f>
        <v>Louisiana</v>
      </c>
    </row>
    <row r="5474" spans="1:15" x14ac:dyDescent="0.3">
      <c r="A5474" s="11">
        <v>1285844</v>
      </c>
      <c r="B5474" s="12" t="s">
        <v>39</v>
      </c>
      <c r="C5474" s="12" t="s">
        <v>16</v>
      </c>
      <c r="D5474" s="12" t="s">
        <v>21</v>
      </c>
      <c r="E5474" s="11" t="s">
        <v>23</v>
      </c>
      <c r="F5474" s="11" t="s">
        <v>19</v>
      </c>
      <c r="G5474" s="37">
        <v>42080</v>
      </c>
      <c r="H5474" s="13">
        <v>42080</v>
      </c>
      <c r="I5474" s="21">
        <v>0</v>
      </c>
      <c r="J5474" s="43" t="s">
        <v>1476</v>
      </c>
      <c r="K5474" s="21">
        <f t="shared" si="170"/>
        <v>2015</v>
      </c>
      <c r="L5474" s="24">
        <f t="shared" si="171"/>
        <v>1</v>
      </c>
      <c r="M5474" s="11" t="s">
        <v>14</v>
      </c>
      <c r="N5474" s="11" t="s">
        <v>15</v>
      </c>
      <c r="O5474" s="11" t="str">
        <f>VLOOKUP(E5474,State_Code_Name!$B$1:$C$52,2,0)</f>
        <v>New York</v>
      </c>
    </row>
    <row r="5475" spans="1:15" x14ac:dyDescent="0.3">
      <c r="A5475" s="11">
        <v>1492461</v>
      </c>
      <c r="B5475" s="12" t="s">
        <v>97</v>
      </c>
      <c r="C5475" s="12" t="s">
        <v>53</v>
      </c>
      <c r="D5475" s="12" t="s">
        <v>102</v>
      </c>
      <c r="E5475" s="11" t="s">
        <v>40</v>
      </c>
      <c r="F5475" s="11" t="s">
        <v>19</v>
      </c>
      <c r="G5475" s="37">
        <v>42214</v>
      </c>
      <c r="H5475" s="13">
        <v>42214</v>
      </c>
      <c r="I5475" s="21">
        <v>0</v>
      </c>
      <c r="J5475" s="43" t="s">
        <v>1481</v>
      </c>
      <c r="K5475" s="21">
        <f t="shared" si="170"/>
        <v>2015</v>
      </c>
      <c r="L5475" s="24">
        <f t="shared" si="171"/>
        <v>3</v>
      </c>
      <c r="M5475" s="11" t="s">
        <v>14</v>
      </c>
      <c r="N5475" s="11" t="s">
        <v>15</v>
      </c>
      <c r="O5475" s="11" t="str">
        <f>VLOOKUP(E5475,State_Code_Name!$B$1:$C$52,2,0)</f>
        <v>Ohio</v>
      </c>
    </row>
    <row r="5476" spans="1:15" x14ac:dyDescent="0.3">
      <c r="A5476" s="11">
        <v>1418271</v>
      </c>
      <c r="B5476" s="12" t="s">
        <v>149</v>
      </c>
      <c r="C5476" s="12" t="s">
        <v>37</v>
      </c>
      <c r="D5476" s="12" t="s">
        <v>278</v>
      </c>
      <c r="E5476" s="11" t="s">
        <v>80</v>
      </c>
      <c r="F5476" s="11" t="s">
        <v>19</v>
      </c>
      <c r="G5476" s="37">
        <v>42167</v>
      </c>
      <c r="H5476" s="13">
        <v>42167</v>
      </c>
      <c r="I5476" s="21">
        <v>0</v>
      </c>
      <c r="J5476" s="43" t="s">
        <v>1477</v>
      </c>
      <c r="K5476" s="21">
        <f t="shared" si="170"/>
        <v>2015</v>
      </c>
      <c r="L5476" s="24">
        <f t="shared" si="171"/>
        <v>2</v>
      </c>
      <c r="M5476" s="11" t="s">
        <v>14</v>
      </c>
      <c r="N5476" s="11" t="s">
        <v>14</v>
      </c>
      <c r="O5476" s="11" t="str">
        <f>VLOOKUP(E5476,State_Code_Name!$B$1:$C$52,2,0)</f>
        <v>Minnesota</v>
      </c>
    </row>
    <row r="5477" spans="1:15" x14ac:dyDescent="0.3">
      <c r="A5477" s="11">
        <v>1591690</v>
      </c>
      <c r="B5477" s="12" t="s">
        <v>623</v>
      </c>
      <c r="C5477" s="12" t="s">
        <v>27</v>
      </c>
      <c r="D5477" s="12" t="s">
        <v>28</v>
      </c>
      <c r="E5477" s="11" t="s">
        <v>49</v>
      </c>
      <c r="F5477" s="11" t="s">
        <v>19</v>
      </c>
      <c r="G5477" s="37">
        <v>42280</v>
      </c>
      <c r="H5477" s="13">
        <v>42283</v>
      </c>
      <c r="I5477" s="21">
        <v>3</v>
      </c>
      <c r="J5477" s="43" t="s">
        <v>1473</v>
      </c>
      <c r="K5477" s="21">
        <f t="shared" si="170"/>
        <v>2015</v>
      </c>
      <c r="L5477" s="24">
        <f t="shared" si="171"/>
        <v>4</v>
      </c>
      <c r="M5477" s="11" t="s">
        <v>14</v>
      </c>
      <c r="N5477" s="11" t="s">
        <v>15</v>
      </c>
      <c r="O5477" s="11" t="str">
        <f>VLOOKUP(E5477,State_Code_Name!$B$1:$C$52,2,0)</f>
        <v>New Jersey</v>
      </c>
    </row>
    <row r="5478" spans="1:15" x14ac:dyDescent="0.3">
      <c r="A5478" s="11">
        <v>1079464</v>
      </c>
      <c r="B5478" s="12" t="s">
        <v>39</v>
      </c>
      <c r="C5478" s="12" t="s">
        <v>37</v>
      </c>
      <c r="D5478" s="12" t="s">
        <v>1450</v>
      </c>
      <c r="E5478" s="11" t="s">
        <v>18</v>
      </c>
      <c r="F5478" s="11" t="s">
        <v>19</v>
      </c>
      <c r="G5478" s="37">
        <v>41933</v>
      </c>
      <c r="H5478" s="13">
        <v>41933</v>
      </c>
      <c r="I5478" s="21">
        <v>0</v>
      </c>
      <c r="J5478" s="43" t="s">
        <v>1473</v>
      </c>
      <c r="K5478" s="21">
        <f t="shared" si="170"/>
        <v>2014</v>
      </c>
      <c r="L5478" s="24">
        <f t="shared" si="171"/>
        <v>4</v>
      </c>
      <c r="M5478" s="11" t="s">
        <v>14</v>
      </c>
      <c r="N5478" s="11" t="s">
        <v>15</v>
      </c>
      <c r="O5478" s="11" t="str">
        <f>VLOOKUP(E5478,State_Code_Name!$B$1:$C$52,2,0)</f>
        <v>California</v>
      </c>
    </row>
    <row r="5479" spans="1:15" x14ac:dyDescent="0.3">
      <c r="A5479" s="11">
        <v>1474460</v>
      </c>
      <c r="B5479" s="12" t="s">
        <v>48</v>
      </c>
      <c r="C5479" s="12" t="s">
        <v>27</v>
      </c>
      <c r="D5479" s="12" t="s">
        <v>28</v>
      </c>
      <c r="E5479" s="11" t="s">
        <v>32</v>
      </c>
      <c r="F5479" s="11" t="s">
        <v>19</v>
      </c>
      <c r="G5479" s="37">
        <v>42203</v>
      </c>
      <c r="H5479" s="13">
        <v>42203</v>
      </c>
      <c r="I5479" s="21">
        <v>0</v>
      </c>
      <c r="J5479" s="43" t="s">
        <v>1481</v>
      </c>
      <c r="K5479" s="21">
        <f t="shared" si="170"/>
        <v>2015</v>
      </c>
      <c r="L5479" s="24">
        <f t="shared" si="171"/>
        <v>3</v>
      </c>
      <c r="M5479" s="11" t="s">
        <v>14</v>
      </c>
      <c r="N5479" s="11" t="s">
        <v>15</v>
      </c>
      <c r="O5479" s="11" t="str">
        <f>VLOOKUP(E5479,State_Code_Name!$B$1:$C$52,2,0)</f>
        <v>Texas</v>
      </c>
    </row>
    <row r="5480" spans="1:15" x14ac:dyDescent="0.3">
      <c r="A5480" s="11">
        <v>1447543</v>
      </c>
      <c r="B5480" s="12" t="s">
        <v>61</v>
      </c>
      <c r="C5480" s="12" t="s">
        <v>53</v>
      </c>
      <c r="D5480" s="12" t="s">
        <v>1439</v>
      </c>
      <c r="E5480" s="11" t="s">
        <v>12</v>
      </c>
      <c r="F5480" s="11" t="s">
        <v>19</v>
      </c>
      <c r="G5480" s="37">
        <v>42186</v>
      </c>
      <c r="H5480" s="13">
        <v>42186</v>
      </c>
      <c r="I5480" s="21">
        <v>0</v>
      </c>
      <c r="J5480" s="43" t="s">
        <v>1481</v>
      </c>
      <c r="K5480" s="21">
        <f t="shared" si="170"/>
        <v>2015</v>
      </c>
      <c r="L5480" s="24">
        <f t="shared" si="171"/>
        <v>3</v>
      </c>
      <c r="M5480" s="11" t="s">
        <v>14</v>
      </c>
      <c r="N5480" s="11" t="s">
        <v>15</v>
      </c>
      <c r="O5480" s="11" t="str">
        <f>VLOOKUP(E5480,State_Code_Name!$B$1:$C$52,2,0)</f>
        <v>Virginia</v>
      </c>
    </row>
    <row r="5481" spans="1:15" x14ac:dyDescent="0.3">
      <c r="A5481" s="11">
        <v>1371722</v>
      </c>
      <c r="B5481" s="12" t="s">
        <v>210</v>
      </c>
      <c r="C5481" s="12" t="s">
        <v>27</v>
      </c>
      <c r="D5481" s="12" t="s">
        <v>57</v>
      </c>
      <c r="E5481" s="11" t="s">
        <v>98</v>
      </c>
      <c r="F5481" s="11" t="s">
        <v>19</v>
      </c>
      <c r="G5481" s="37">
        <v>42136</v>
      </c>
      <c r="H5481" s="13">
        <v>42136</v>
      </c>
      <c r="I5481" s="21">
        <v>0</v>
      </c>
      <c r="J5481" s="43" t="s">
        <v>1471</v>
      </c>
      <c r="K5481" s="21">
        <f t="shared" si="170"/>
        <v>2015</v>
      </c>
      <c r="L5481" s="24">
        <f t="shared" si="171"/>
        <v>2</v>
      </c>
      <c r="M5481" s="11" t="s">
        <v>14</v>
      </c>
      <c r="N5481" s="11" t="s">
        <v>15</v>
      </c>
      <c r="O5481" s="11" t="str">
        <f>VLOOKUP(E5481,State_Code_Name!$B$1:$C$52,2,0)</f>
        <v>Colorado</v>
      </c>
    </row>
    <row r="5482" spans="1:15" x14ac:dyDescent="0.3">
      <c r="A5482" s="11">
        <v>981546</v>
      </c>
      <c r="B5482" s="12" t="s">
        <v>682</v>
      </c>
      <c r="C5482" s="12" t="s">
        <v>33</v>
      </c>
      <c r="D5482" s="12" t="s">
        <v>45</v>
      </c>
      <c r="E5482" s="11" t="s">
        <v>49</v>
      </c>
      <c r="F5482" s="11" t="s">
        <v>19</v>
      </c>
      <c r="G5482" s="37">
        <v>41864</v>
      </c>
      <c r="H5482" s="13">
        <v>41864</v>
      </c>
      <c r="I5482" s="21">
        <v>0</v>
      </c>
      <c r="J5482" s="43" t="s">
        <v>1482</v>
      </c>
      <c r="K5482" s="21">
        <f t="shared" si="170"/>
        <v>2014</v>
      </c>
      <c r="L5482" s="24">
        <f t="shared" si="171"/>
        <v>3</v>
      </c>
      <c r="M5482" s="11" t="s">
        <v>14</v>
      </c>
      <c r="N5482" s="11" t="s">
        <v>15</v>
      </c>
      <c r="O5482" s="11" t="str">
        <f>VLOOKUP(E5482,State_Code_Name!$B$1:$C$52,2,0)</f>
        <v>New Jersey</v>
      </c>
    </row>
    <row r="5483" spans="1:15" x14ac:dyDescent="0.3">
      <c r="A5483" s="11">
        <v>864279</v>
      </c>
      <c r="B5483" s="12" t="s">
        <v>219</v>
      </c>
      <c r="C5483" s="12" t="s">
        <v>27</v>
      </c>
      <c r="D5483" s="12" t="s">
        <v>57</v>
      </c>
      <c r="E5483" s="11" t="s">
        <v>40</v>
      </c>
      <c r="F5483" s="11" t="s">
        <v>13</v>
      </c>
      <c r="G5483" s="37">
        <v>41781</v>
      </c>
      <c r="H5483" s="13">
        <v>41782</v>
      </c>
      <c r="I5483" s="21">
        <v>1</v>
      </c>
      <c r="J5483" s="43" t="s">
        <v>1471</v>
      </c>
      <c r="K5483" s="21">
        <f t="shared" si="170"/>
        <v>2014</v>
      </c>
      <c r="L5483" s="24">
        <f t="shared" si="171"/>
        <v>2</v>
      </c>
      <c r="M5483" s="11" t="s">
        <v>14</v>
      </c>
      <c r="N5483" s="11" t="s">
        <v>15</v>
      </c>
      <c r="O5483" s="11" t="str">
        <f>VLOOKUP(E5483,State_Code_Name!$B$1:$C$52,2,0)</f>
        <v>Ohio</v>
      </c>
    </row>
    <row r="5484" spans="1:15" x14ac:dyDescent="0.3">
      <c r="A5484" s="11">
        <v>365392</v>
      </c>
      <c r="B5484" s="12" t="s">
        <v>11</v>
      </c>
      <c r="C5484" s="12" t="s">
        <v>27</v>
      </c>
      <c r="D5484" s="12" t="s">
        <v>28</v>
      </c>
      <c r="E5484" s="11" t="s">
        <v>23</v>
      </c>
      <c r="F5484" s="11" t="s">
        <v>19</v>
      </c>
      <c r="G5484" s="37">
        <v>41359</v>
      </c>
      <c r="H5484" s="13">
        <v>41359</v>
      </c>
      <c r="I5484" s="21">
        <v>0</v>
      </c>
      <c r="J5484" s="43" t="s">
        <v>1476</v>
      </c>
      <c r="K5484" s="21">
        <f t="shared" si="170"/>
        <v>2013</v>
      </c>
      <c r="L5484" s="24">
        <f t="shared" si="171"/>
        <v>1</v>
      </c>
      <c r="M5484" s="11" t="s">
        <v>14</v>
      </c>
      <c r="N5484" s="11" t="s">
        <v>14</v>
      </c>
      <c r="O5484" s="11" t="str">
        <f>VLOOKUP(E5484,State_Code_Name!$B$1:$C$52,2,0)</f>
        <v>New York</v>
      </c>
    </row>
    <row r="5485" spans="1:15" x14ac:dyDescent="0.3">
      <c r="A5485" s="11">
        <v>1202859</v>
      </c>
      <c r="B5485" s="12" t="s">
        <v>847</v>
      </c>
      <c r="C5485" s="12" t="s">
        <v>33</v>
      </c>
      <c r="D5485" s="12" t="s">
        <v>42</v>
      </c>
      <c r="E5485" s="11" t="s">
        <v>26</v>
      </c>
      <c r="F5485" s="11" t="s">
        <v>303</v>
      </c>
      <c r="G5485" s="37">
        <v>42025</v>
      </c>
      <c r="H5485" s="13">
        <v>42030</v>
      </c>
      <c r="I5485" s="21">
        <v>5</v>
      </c>
      <c r="J5485" s="43" t="s">
        <v>1474</v>
      </c>
      <c r="K5485" s="21">
        <f t="shared" si="170"/>
        <v>2015</v>
      </c>
      <c r="L5485" s="24">
        <f t="shared" si="171"/>
        <v>1</v>
      </c>
      <c r="M5485" s="11" t="s">
        <v>15</v>
      </c>
      <c r="N5485" s="11" t="s">
        <v>15</v>
      </c>
      <c r="O5485" s="11" t="str">
        <f>VLOOKUP(E5485,State_Code_Name!$B$1:$C$52,2,0)</f>
        <v>Georgia</v>
      </c>
    </row>
    <row r="5486" spans="1:15" x14ac:dyDescent="0.3">
      <c r="A5486" s="11">
        <v>885638</v>
      </c>
      <c r="B5486" s="12" t="s">
        <v>69</v>
      </c>
      <c r="C5486" s="12" t="s">
        <v>37</v>
      </c>
      <c r="D5486" s="12" t="s">
        <v>203</v>
      </c>
      <c r="E5486" s="11" t="s">
        <v>151</v>
      </c>
      <c r="F5486" s="11" t="s">
        <v>19</v>
      </c>
      <c r="G5486" s="37">
        <v>41798</v>
      </c>
      <c r="H5486" s="13">
        <v>41800</v>
      </c>
      <c r="I5486" s="21">
        <v>2</v>
      </c>
      <c r="J5486" s="43" t="s">
        <v>1477</v>
      </c>
      <c r="K5486" s="21">
        <f t="shared" si="170"/>
        <v>2014</v>
      </c>
      <c r="L5486" s="24">
        <f t="shared" si="171"/>
        <v>2</v>
      </c>
      <c r="M5486" s="11" t="s">
        <v>14</v>
      </c>
      <c r="N5486" s="11" t="s">
        <v>14</v>
      </c>
      <c r="O5486" s="11" t="str">
        <f>VLOOKUP(E5486,State_Code_Name!$B$1:$C$52,2,0)</f>
        <v>Idaho</v>
      </c>
    </row>
    <row r="5487" spans="1:15" x14ac:dyDescent="0.3">
      <c r="A5487" s="11">
        <v>994351</v>
      </c>
      <c r="B5487" s="12" t="s">
        <v>738</v>
      </c>
      <c r="C5487" s="12" t="s">
        <v>33</v>
      </c>
      <c r="D5487" s="12" t="s">
        <v>160</v>
      </c>
      <c r="E5487" s="11" t="s">
        <v>60</v>
      </c>
      <c r="F5487" s="11" t="s">
        <v>19</v>
      </c>
      <c r="G5487" s="37">
        <v>41872</v>
      </c>
      <c r="H5487" s="13">
        <v>41872</v>
      </c>
      <c r="I5487" s="21">
        <v>0</v>
      </c>
      <c r="J5487" s="43" t="s">
        <v>1482</v>
      </c>
      <c r="K5487" s="21">
        <f t="shared" si="170"/>
        <v>2014</v>
      </c>
      <c r="L5487" s="24">
        <f t="shared" si="171"/>
        <v>3</v>
      </c>
      <c r="M5487" s="11" t="s">
        <v>14</v>
      </c>
      <c r="N5487" s="11" t="s">
        <v>15</v>
      </c>
      <c r="O5487" s="11" t="str">
        <f>VLOOKUP(E5487,State_Code_Name!$B$1:$C$52,2,0)</f>
        <v>Illinois</v>
      </c>
    </row>
    <row r="5488" spans="1:15" x14ac:dyDescent="0.3">
      <c r="A5488" s="11">
        <v>666095</v>
      </c>
      <c r="B5488" s="12" t="s">
        <v>162</v>
      </c>
      <c r="C5488" s="12" t="s">
        <v>37</v>
      </c>
      <c r="D5488" s="12" t="s">
        <v>150</v>
      </c>
      <c r="E5488" s="11" t="s">
        <v>78</v>
      </c>
      <c r="F5488" s="11" t="s">
        <v>19</v>
      </c>
      <c r="G5488" s="37">
        <v>41652</v>
      </c>
      <c r="H5488" s="13">
        <v>41652</v>
      </c>
      <c r="I5488" s="21">
        <v>0</v>
      </c>
      <c r="J5488" s="43" t="s">
        <v>1474</v>
      </c>
      <c r="K5488" s="21">
        <f t="shared" si="170"/>
        <v>2014</v>
      </c>
      <c r="L5488" s="24">
        <f t="shared" si="171"/>
        <v>1</v>
      </c>
      <c r="M5488" s="11" t="s">
        <v>14</v>
      </c>
      <c r="N5488" s="11" t="s">
        <v>14</v>
      </c>
      <c r="O5488" s="11" t="str">
        <f>VLOOKUP(E5488,State_Code_Name!$B$1:$C$52,2,0)</f>
        <v>Missouri</v>
      </c>
    </row>
    <row r="5489" spans="1:15" x14ac:dyDescent="0.3">
      <c r="A5489" s="11">
        <v>813413</v>
      </c>
      <c r="B5489" s="12" t="s">
        <v>31</v>
      </c>
      <c r="C5489" s="12" t="s">
        <v>33</v>
      </c>
      <c r="D5489" s="12" t="s">
        <v>42</v>
      </c>
      <c r="E5489" s="11" t="s">
        <v>56</v>
      </c>
      <c r="F5489" s="11" t="s">
        <v>303</v>
      </c>
      <c r="G5489" s="37">
        <v>41746</v>
      </c>
      <c r="H5489" s="13">
        <v>41751</v>
      </c>
      <c r="I5489" s="21">
        <v>5</v>
      </c>
      <c r="J5489" s="43" t="s">
        <v>1483</v>
      </c>
      <c r="K5489" s="21">
        <f t="shared" si="170"/>
        <v>2014</v>
      </c>
      <c r="L5489" s="24">
        <f t="shared" si="171"/>
        <v>2</v>
      </c>
      <c r="M5489" s="11" t="s">
        <v>14</v>
      </c>
      <c r="N5489" s="11" t="s">
        <v>15</v>
      </c>
      <c r="O5489" s="11" t="str">
        <f>VLOOKUP(E5489,State_Code_Name!$B$1:$C$52,2,0)</f>
        <v>Hawaii</v>
      </c>
    </row>
    <row r="5490" spans="1:15" x14ac:dyDescent="0.3">
      <c r="A5490" s="11">
        <v>1872252</v>
      </c>
      <c r="B5490" s="12" t="s">
        <v>66</v>
      </c>
      <c r="C5490" s="12" t="s">
        <v>33</v>
      </c>
      <c r="D5490" s="12" t="s">
        <v>45</v>
      </c>
      <c r="E5490" s="11" t="s">
        <v>36</v>
      </c>
      <c r="F5490" s="11" t="s">
        <v>19</v>
      </c>
      <c r="G5490" s="37">
        <v>42469</v>
      </c>
      <c r="H5490" s="13">
        <v>42469</v>
      </c>
      <c r="I5490" s="21">
        <v>0</v>
      </c>
      <c r="J5490" s="43" t="s">
        <v>1483</v>
      </c>
      <c r="K5490" s="21">
        <f t="shared" si="170"/>
        <v>2016</v>
      </c>
      <c r="L5490" s="24">
        <f t="shared" si="171"/>
        <v>2</v>
      </c>
      <c r="M5490" s="11" t="s">
        <v>14</v>
      </c>
      <c r="N5490" s="11" t="s">
        <v>15</v>
      </c>
      <c r="O5490" s="11" t="str">
        <f>VLOOKUP(E5490,State_Code_Name!$B$1:$C$52,2,0)</f>
        <v>Florida</v>
      </c>
    </row>
    <row r="5491" spans="1:15" x14ac:dyDescent="0.3">
      <c r="A5491" s="11">
        <v>591392</v>
      </c>
      <c r="B5491" s="12" t="s">
        <v>783</v>
      </c>
      <c r="C5491" s="12" t="s">
        <v>33</v>
      </c>
      <c r="D5491" s="12" t="s">
        <v>160</v>
      </c>
      <c r="E5491" s="11" t="s">
        <v>18</v>
      </c>
      <c r="F5491" s="11" t="s">
        <v>19</v>
      </c>
      <c r="G5491" s="37">
        <v>41586</v>
      </c>
      <c r="H5491" s="13">
        <v>41592</v>
      </c>
      <c r="I5491" s="21">
        <v>6</v>
      </c>
      <c r="J5491" s="43" t="s">
        <v>1479</v>
      </c>
      <c r="K5491" s="21">
        <f t="shared" si="170"/>
        <v>2013</v>
      </c>
      <c r="L5491" s="24">
        <f t="shared" si="171"/>
        <v>4</v>
      </c>
      <c r="M5491" s="11" t="s">
        <v>14</v>
      </c>
      <c r="N5491" s="11" t="s">
        <v>15</v>
      </c>
      <c r="O5491" s="11" t="str">
        <f>VLOOKUP(E5491,State_Code_Name!$B$1:$C$52,2,0)</f>
        <v>California</v>
      </c>
    </row>
    <row r="5492" spans="1:15" x14ac:dyDescent="0.3">
      <c r="A5492" s="11">
        <v>1762481</v>
      </c>
      <c r="B5492" s="12" t="s">
        <v>1077</v>
      </c>
      <c r="C5492" s="12" t="s">
        <v>9</v>
      </c>
      <c r="D5492" s="12" t="s">
        <v>133</v>
      </c>
      <c r="E5492" s="11" t="s">
        <v>36</v>
      </c>
      <c r="F5492" s="11" t="s">
        <v>19</v>
      </c>
      <c r="G5492" s="37">
        <v>42398</v>
      </c>
      <c r="H5492" s="13">
        <v>42398</v>
      </c>
      <c r="I5492" s="21">
        <v>0</v>
      </c>
      <c r="J5492" s="43" t="s">
        <v>1474</v>
      </c>
      <c r="K5492" s="21">
        <f t="shared" si="170"/>
        <v>2016</v>
      </c>
      <c r="L5492" s="24">
        <f t="shared" si="171"/>
        <v>1</v>
      </c>
      <c r="M5492" s="11" t="s">
        <v>14</v>
      </c>
      <c r="N5492" s="11" t="s">
        <v>15</v>
      </c>
      <c r="O5492" s="11" t="str">
        <f>VLOOKUP(E5492,State_Code_Name!$B$1:$C$52,2,0)</f>
        <v>Florida</v>
      </c>
    </row>
    <row r="5493" spans="1:15" x14ac:dyDescent="0.3">
      <c r="A5493" s="11">
        <v>838523</v>
      </c>
      <c r="B5493" s="12" t="s">
        <v>70</v>
      </c>
      <c r="C5493" s="12" t="s">
        <v>27</v>
      </c>
      <c r="D5493" s="12" t="s">
        <v>28</v>
      </c>
      <c r="E5493" s="11" t="s">
        <v>60</v>
      </c>
      <c r="F5493" s="11" t="s">
        <v>19</v>
      </c>
      <c r="G5493" s="37">
        <v>41764</v>
      </c>
      <c r="H5493" s="13">
        <v>41764</v>
      </c>
      <c r="I5493" s="21">
        <v>0</v>
      </c>
      <c r="J5493" s="43" t="s">
        <v>1471</v>
      </c>
      <c r="K5493" s="21">
        <f t="shared" si="170"/>
        <v>2014</v>
      </c>
      <c r="L5493" s="24">
        <f t="shared" si="171"/>
        <v>2</v>
      </c>
      <c r="M5493" s="11" t="s">
        <v>14</v>
      </c>
      <c r="N5493" s="11" t="s">
        <v>15</v>
      </c>
      <c r="O5493" s="11" t="str">
        <f>VLOOKUP(E5493,State_Code_Name!$B$1:$C$52,2,0)</f>
        <v>Illinois</v>
      </c>
    </row>
    <row r="5494" spans="1:15" x14ac:dyDescent="0.3">
      <c r="A5494" s="11">
        <v>1836588</v>
      </c>
      <c r="B5494" s="12" t="s">
        <v>66</v>
      </c>
      <c r="C5494" s="12" t="s">
        <v>9</v>
      </c>
      <c r="D5494" s="12" t="s">
        <v>10</v>
      </c>
      <c r="E5494" s="11" t="s">
        <v>36</v>
      </c>
      <c r="F5494" s="11" t="s">
        <v>19</v>
      </c>
      <c r="G5494" s="37">
        <v>42446</v>
      </c>
      <c r="H5494" s="13">
        <v>42451</v>
      </c>
      <c r="I5494" s="21">
        <v>5</v>
      </c>
      <c r="J5494" s="43" t="s">
        <v>1476</v>
      </c>
      <c r="K5494" s="21">
        <f t="shared" si="170"/>
        <v>2016</v>
      </c>
      <c r="L5494" s="24">
        <f t="shared" si="171"/>
        <v>1</v>
      </c>
      <c r="M5494" s="11" t="s">
        <v>14</v>
      </c>
      <c r="N5494" s="11" t="s">
        <v>15</v>
      </c>
      <c r="O5494" s="11" t="str">
        <f>VLOOKUP(E5494,State_Code_Name!$B$1:$C$52,2,0)</f>
        <v>Florida</v>
      </c>
    </row>
    <row r="5495" spans="1:15" x14ac:dyDescent="0.3">
      <c r="A5495" s="11">
        <v>732492</v>
      </c>
      <c r="B5495" s="12" t="s">
        <v>162</v>
      </c>
      <c r="C5495" s="12" t="s">
        <v>16</v>
      </c>
      <c r="D5495" s="12" t="s">
        <v>25</v>
      </c>
      <c r="E5495" s="11" t="s">
        <v>40</v>
      </c>
      <c r="F5495" s="11" t="s">
        <v>13</v>
      </c>
      <c r="G5495" s="37">
        <v>41696</v>
      </c>
      <c r="H5495" s="13">
        <v>41697</v>
      </c>
      <c r="I5495" s="21">
        <v>1</v>
      </c>
      <c r="J5495" s="43" t="s">
        <v>1478</v>
      </c>
      <c r="K5495" s="21">
        <f t="shared" si="170"/>
        <v>2014</v>
      </c>
      <c r="L5495" s="24">
        <f t="shared" si="171"/>
        <v>1</v>
      </c>
      <c r="M5495" s="11" t="s">
        <v>14</v>
      </c>
      <c r="N5495" s="11" t="s">
        <v>15</v>
      </c>
      <c r="O5495" s="11" t="str">
        <f>VLOOKUP(E5495,State_Code_Name!$B$1:$C$52,2,0)</f>
        <v>Ohio</v>
      </c>
    </row>
    <row r="5496" spans="1:15" x14ac:dyDescent="0.3">
      <c r="A5496" s="11">
        <v>1975378</v>
      </c>
      <c r="B5496" s="12" t="s">
        <v>39</v>
      </c>
      <c r="C5496" s="12" t="s">
        <v>16</v>
      </c>
      <c r="D5496" s="12" t="s">
        <v>21</v>
      </c>
      <c r="E5496" s="11" t="s">
        <v>30</v>
      </c>
      <c r="F5496" s="11" t="s">
        <v>19</v>
      </c>
      <c r="G5496" s="37">
        <v>42541</v>
      </c>
      <c r="H5496" s="13">
        <v>42541</v>
      </c>
      <c r="I5496" s="21">
        <v>0</v>
      </c>
      <c r="J5496" s="43" t="s">
        <v>1477</v>
      </c>
      <c r="K5496" s="21">
        <f t="shared" si="170"/>
        <v>2016</v>
      </c>
      <c r="L5496" s="24">
        <f t="shared" si="171"/>
        <v>2</v>
      </c>
      <c r="M5496" s="11" t="s">
        <v>14</v>
      </c>
      <c r="N5496" s="11" t="s">
        <v>15</v>
      </c>
      <c r="O5496" s="11" t="str">
        <f>VLOOKUP(E5496,State_Code_Name!$B$1:$C$52,2,0)</f>
        <v>Connecticut</v>
      </c>
    </row>
    <row r="5497" spans="1:15" x14ac:dyDescent="0.3">
      <c r="A5497" s="11">
        <v>519561</v>
      </c>
      <c r="B5497" s="12" t="s">
        <v>69</v>
      </c>
      <c r="C5497" s="12" t="s">
        <v>37</v>
      </c>
      <c r="D5497" s="12" t="s">
        <v>68</v>
      </c>
      <c r="E5497" s="11" t="s">
        <v>60</v>
      </c>
      <c r="F5497" s="11" t="s">
        <v>19</v>
      </c>
      <c r="G5497" s="37">
        <v>41526</v>
      </c>
      <c r="H5497" s="13">
        <v>41530</v>
      </c>
      <c r="I5497" s="21">
        <v>4</v>
      </c>
      <c r="J5497" s="43" t="s">
        <v>1480</v>
      </c>
      <c r="K5497" s="21">
        <f t="shared" si="170"/>
        <v>2013</v>
      </c>
      <c r="L5497" s="24">
        <f t="shared" si="171"/>
        <v>3</v>
      </c>
      <c r="M5497" s="11" t="s">
        <v>14</v>
      </c>
      <c r="N5497" s="11" t="s">
        <v>15</v>
      </c>
      <c r="O5497" s="11" t="str">
        <f>VLOOKUP(E5497,State_Code_Name!$B$1:$C$52,2,0)</f>
        <v>Illinois</v>
      </c>
    </row>
    <row r="5498" spans="1:15" x14ac:dyDescent="0.3">
      <c r="A5498" s="11">
        <v>2001231</v>
      </c>
      <c r="B5498" s="12" t="s">
        <v>39</v>
      </c>
      <c r="C5498" s="12" t="s">
        <v>33</v>
      </c>
      <c r="D5498" s="12" t="s">
        <v>45</v>
      </c>
      <c r="E5498" s="11" t="s">
        <v>23</v>
      </c>
      <c r="F5498" s="11" t="s">
        <v>19</v>
      </c>
      <c r="G5498" s="37">
        <v>42557</v>
      </c>
      <c r="H5498" s="13">
        <v>42558</v>
      </c>
      <c r="I5498" s="21">
        <v>1</v>
      </c>
      <c r="J5498" s="43" t="s">
        <v>1481</v>
      </c>
      <c r="K5498" s="21">
        <f t="shared" si="170"/>
        <v>2016</v>
      </c>
      <c r="L5498" s="24">
        <f t="shared" si="171"/>
        <v>3</v>
      </c>
      <c r="M5498" s="11" t="s">
        <v>14</v>
      </c>
      <c r="N5498" s="11" t="s">
        <v>15</v>
      </c>
      <c r="O5498" s="11" t="str">
        <f>VLOOKUP(E5498,State_Code_Name!$B$1:$C$52,2,0)</f>
        <v>New York</v>
      </c>
    </row>
    <row r="5499" spans="1:15" x14ac:dyDescent="0.3">
      <c r="A5499" s="11">
        <v>2119692</v>
      </c>
      <c r="B5499" s="12" t="s">
        <v>69</v>
      </c>
      <c r="C5499" s="12" t="s">
        <v>37</v>
      </c>
      <c r="D5499" s="12" t="s">
        <v>1445</v>
      </c>
      <c r="E5499" s="11" t="s">
        <v>18</v>
      </c>
      <c r="F5499" s="11" t="s">
        <v>19</v>
      </c>
      <c r="G5499" s="37">
        <v>42633</v>
      </c>
      <c r="H5499" s="13">
        <v>42633</v>
      </c>
      <c r="I5499" s="21">
        <v>0</v>
      </c>
      <c r="J5499" s="43" t="s">
        <v>1480</v>
      </c>
      <c r="K5499" s="21">
        <f t="shared" si="170"/>
        <v>2016</v>
      </c>
      <c r="L5499" s="24">
        <f t="shared" si="171"/>
        <v>3</v>
      </c>
      <c r="M5499" s="11" t="s">
        <v>14</v>
      </c>
      <c r="N5499" s="11" t="s">
        <v>15</v>
      </c>
      <c r="O5499" s="11" t="str">
        <f>VLOOKUP(E5499,State_Code_Name!$B$1:$C$52,2,0)</f>
        <v>California</v>
      </c>
    </row>
    <row r="5500" spans="1:15" x14ac:dyDescent="0.3">
      <c r="A5500" s="11">
        <v>371912</v>
      </c>
      <c r="B5500" s="12" t="s">
        <v>11</v>
      </c>
      <c r="C5500" s="12" t="s">
        <v>16</v>
      </c>
      <c r="D5500" s="12" t="s">
        <v>25</v>
      </c>
      <c r="E5500" s="11" t="s">
        <v>32</v>
      </c>
      <c r="F5500" s="11" t="s">
        <v>58</v>
      </c>
      <c r="G5500" s="37">
        <v>41367</v>
      </c>
      <c r="H5500" s="13">
        <v>41368</v>
      </c>
      <c r="I5500" s="21">
        <v>1</v>
      </c>
      <c r="J5500" s="43" t="s">
        <v>1483</v>
      </c>
      <c r="K5500" s="21">
        <f t="shared" si="170"/>
        <v>2013</v>
      </c>
      <c r="L5500" s="24">
        <f t="shared" si="171"/>
        <v>2</v>
      </c>
      <c r="M5500" s="11" t="s">
        <v>14</v>
      </c>
      <c r="N5500" s="11" t="s">
        <v>15</v>
      </c>
      <c r="O5500" s="11" t="str">
        <f>VLOOKUP(E5500,State_Code_Name!$B$1:$C$52,2,0)</f>
        <v>Texas</v>
      </c>
    </row>
    <row r="5501" spans="1:15" x14ac:dyDescent="0.3">
      <c r="A5501" s="11">
        <v>733374</v>
      </c>
      <c r="B5501" s="12" t="s">
        <v>386</v>
      </c>
      <c r="C5501" s="12" t="s">
        <v>33</v>
      </c>
      <c r="D5501" s="12" t="s">
        <v>45</v>
      </c>
      <c r="E5501" s="11" t="s">
        <v>47</v>
      </c>
      <c r="F5501" s="11" t="s">
        <v>19</v>
      </c>
      <c r="G5501" s="37">
        <v>41696</v>
      </c>
      <c r="H5501" s="13">
        <v>41696</v>
      </c>
      <c r="I5501" s="21">
        <v>0</v>
      </c>
      <c r="J5501" s="43" t="s">
        <v>1478</v>
      </c>
      <c r="K5501" s="21">
        <f t="shared" si="170"/>
        <v>2014</v>
      </c>
      <c r="L5501" s="24">
        <f t="shared" si="171"/>
        <v>1</v>
      </c>
      <c r="M5501" s="11" t="s">
        <v>14</v>
      </c>
      <c r="N5501" s="11" t="s">
        <v>14</v>
      </c>
      <c r="O5501" s="11" t="str">
        <f>VLOOKUP(E5501,State_Code_Name!$B$1:$C$52,2,0)</f>
        <v>Pennsylvania</v>
      </c>
    </row>
    <row r="5502" spans="1:15" x14ac:dyDescent="0.3">
      <c r="A5502" s="11">
        <v>489860</v>
      </c>
      <c r="B5502" s="12" t="s">
        <v>61</v>
      </c>
      <c r="C5502" s="12" t="s">
        <v>53</v>
      </c>
      <c r="D5502" s="12" t="s">
        <v>1439</v>
      </c>
      <c r="E5502" s="11" t="s">
        <v>91</v>
      </c>
      <c r="F5502" s="11" t="s">
        <v>19</v>
      </c>
      <c r="G5502" s="37">
        <v>41501</v>
      </c>
      <c r="H5502" s="13">
        <v>41501</v>
      </c>
      <c r="I5502" s="21">
        <v>0</v>
      </c>
      <c r="J5502" s="43" t="s">
        <v>1482</v>
      </c>
      <c r="K5502" s="21">
        <f t="shared" si="170"/>
        <v>2013</v>
      </c>
      <c r="L5502" s="24">
        <f t="shared" si="171"/>
        <v>3</v>
      </c>
      <c r="M5502" s="11" t="s">
        <v>14</v>
      </c>
      <c r="N5502" s="11" t="s">
        <v>15</v>
      </c>
      <c r="O5502" s="11" t="str">
        <f>VLOOKUP(E5502,State_Code_Name!$B$1:$C$52,2,0)</f>
        <v>Vermont</v>
      </c>
    </row>
    <row r="5503" spans="1:15" x14ac:dyDescent="0.3">
      <c r="A5503" s="11">
        <v>607494</v>
      </c>
      <c r="B5503" s="12" t="s">
        <v>11</v>
      </c>
      <c r="C5503" s="12" t="s">
        <v>16</v>
      </c>
      <c r="D5503" s="12" t="s">
        <v>21</v>
      </c>
      <c r="E5503" s="11" t="s">
        <v>12</v>
      </c>
      <c r="F5503" s="11" t="s">
        <v>303</v>
      </c>
      <c r="G5503" s="37">
        <v>41599</v>
      </c>
      <c r="H5503" s="13">
        <v>41600</v>
      </c>
      <c r="I5503" s="21">
        <v>1</v>
      </c>
      <c r="J5503" s="43" t="s">
        <v>1479</v>
      </c>
      <c r="K5503" s="21">
        <f t="shared" si="170"/>
        <v>2013</v>
      </c>
      <c r="L5503" s="24">
        <f t="shared" si="171"/>
        <v>4</v>
      </c>
      <c r="M5503" s="11" t="s">
        <v>14</v>
      </c>
      <c r="N5503" s="11" t="s">
        <v>15</v>
      </c>
      <c r="O5503" s="11" t="str">
        <f>VLOOKUP(E5503,State_Code_Name!$B$1:$C$52,2,0)</f>
        <v>Virginia</v>
      </c>
    </row>
    <row r="5504" spans="1:15" x14ac:dyDescent="0.3">
      <c r="A5504" s="11">
        <v>1979146</v>
      </c>
      <c r="B5504" s="12" t="s">
        <v>494</v>
      </c>
      <c r="C5504" s="12" t="s">
        <v>33</v>
      </c>
      <c r="D5504" s="12" t="s">
        <v>42</v>
      </c>
      <c r="E5504" s="11" t="s">
        <v>171</v>
      </c>
      <c r="F5504" s="11" t="s">
        <v>19</v>
      </c>
      <c r="G5504" s="37">
        <v>42541</v>
      </c>
      <c r="H5504" s="13">
        <v>42541</v>
      </c>
      <c r="I5504" s="21">
        <v>0</v>
      </c>
      <c r="J5504" s="43" t="s">
        <v>1477</v>
      </c>
      <c r="K5504" s="21">
        <f t="shared" si="170"/>
        <v>2016</v>
      </c>
      <c r="L5504" s="24">
        <f t="shared" si="171"/>
        <v>2</v>
      </c>
      <c r="M5504" s="11" t="s">
        <v>14</v>
      </c>
      <c r="N5504" s="11" t="s">
        <v>15</v>
      </c>
      <c r="O5504" s="11" t="str">
        <f>VLOOKUP(E5504,State_Code_Name!$B$1:$C$52,2,0)</f>
        <v>Louisiana</v>
      </c>
    </row>
    <row r="5505" spans="1:15" x14ac:dyDescent="0.3">
      <c r="A5505" s="11">
        <v>631063</v>
      </c>
      <c r="B5505" s="12" t="s">
        <v>31</v>
      </c>
      <c r="C5505" s="12" t="s">
        <v>27</v>
      </c>
      <c r="D5505" s="12" t="s">
        <v>28</v>
      </c>
      <c r="E5505" s="11" t="s">
        <v>18</v>
      </c>
      <c r="F5505" s="11" t="s">
        <v>19</v>
      </c>
      <c r="G5505" s="37">
        <v>41619</v>
      </c>
      <c r="H5505" s="13">
        <v>41619</v>
      </c>
      <c r="I5505" s="21">
        <v>0</v>
      </c>
      <c r="J5505" s="43" t="s">
        <v>1475</v>
      </c>
      <c r="K5505" s="21">
        <f t="shared" si="170"/>
        <v>2013</v>
      </c>
      <c r="L5505" s="24">
        <f t="shared" si="171"/>
        <v>4</v>
      </c>
      <c r="M5505" s="11" t="s">
        <v>14</v>
      </c>
      <c r="N5505" s="11" t="s">
        <v>15</v>
      </c>
      <c r="O5505" s="11" t="str">
        <f>VLOOKUP(E5505,State_Code_Name!$B$1:$C$52,2,0)</f>
        <v>California</v>
      </c>
    </row>
    <row r="5506" spans="1:15" x14ac:dyDescent="0.3">
      <c r="A5506" s="11">
        <v>948787</v>
      </c>
      <c r="B5506" s="12" t="s">
        <v>55</v>
      </c>
      <c r="C5506" s="12" t="s">
        <v>53</v>
      </c>
      <c r="D5506" s="12" t="s">
        <v>1439</v>
      </c>
      <c r="E5506" s="11" t="s">
        <v>67</v>
      </c>
      <c r="F5506" s="11" t="s">
        <v>58</v>
      </c>
      <c r="G5506" s="37">
        <v>41842</v>
      </c>
      <c r="H5506" s="13">
        <v>41859</v>
      </c>
      <c r="I5506" s="21">
        <v>17</v>
      </c>
      <c r="J5506" s="43" t="s">
        <v>1481</v>
      </c>
      <c r="K5506" s="21">
        <f t="shared" si="170"/>
        <v>2014</v>
      </c>
      <c r="L5506" s="24">
        <f t="shared" si="171"/>
        <v>3</v>
      </c>
      <c r="M5506" s="11" t="s">
        <v>14</v>
      </c>
      <c r="N5506" s="11" t="s">
        <v>15</v>
      </c>
      <c r="O5506" s="11" t="str">
        <f>VLOOKUP(E5506,State_Code_Name!$B$1:$C$52,2,0)</f>
        <v>Michigan</v>
      </c>
    </row>
    <row r="5507" spans="1:15" x14ac:dyDescent="0.3">
      <c r="A5507" s="11">
        <v>2038523</v>
      </c>
      <c r="B5507" s="12" t="s">
        <v>282</v>
      </c>
      <c r="C5507" s="12" t="s">
        <v>9</v>
      </c>
      <c r="D5507" s="12" t="s">
        <v>10</v>
      </c>
      <c r="E5507" s="11" t="s">
        <v>71</v>
      </c>
      <c r="F5507" s="11" t="s">
        <v>19</v>
      </c>
      <c r="G5507" s="37">
        <v>42581</v>
      </c>
      <c r="H5507" s="13">
        <v>42581</v>
      </c>
      <c r="I5507" s="21">
        <v>0</v>
      </c>
      <c r="J5507" s="43" t="s">
        <v>1481</v>
      </c>
      <c r="K5507" s="21">
        <f t="shared" ref="K5507:K5570" si="172">YEAR(G5507)</f>
        <v>2016</v>
      </c>
      <c r="L5507" s="24">
        <f t="shared" ref="L5507:L5570" si="173">ROUNDUP(MONTH(G5507)/3,0)</f>
        <v>3</v>
      </c>
      <c r="M5507" s="11" t="s">
        <v>14</v>
      </c>
      <c r="N5507" s="11" t="s">
        <v>15</v>
      </c>
      <c r="O5507" s="11" t="str">
        <f>VLOOKUP(E5507,State_Code_Name!$B$1:$C$52,2,0)</f>
        <v>Massachusetts</v>
      </c>
    </row>
    <row r="5508" spans="1:15" x14ac:dyDescent="0.3">
      <c r="A5508" s="11">
        <v>913315</v>
      </c>
      <c r="B5508" s="12" t="s">
        <v>135</v>
      </c>
      <c r="C5508" s="12" t="s">
        <v>27</v>
      </c>
      <c r="D5508" s="12" t="s">
        <v>28</v>
      </c>
      <c r="E5508" s="11" t="s">
        <v>121</v>
      </c>
      <c r="F5508" s="11" t="s">
        <v>303</v>
      </c>
      <c r="G5508" s="37">
        <v>41816</v>
      </c>
      <c r="H5508" s="13">
        <v>41820</v>
      </c>
      <c r="I5508" s="21">
        <v>4</v>
      </c>
      <c r="J5508" s="43" t="s">
        <v>1477</v>
      </c>
      <c r="K5508" s="21">
        <f t="shared" si="172"/>
        <v>2014</v>
      </c>
      <c r="L5508" s="24">
        <f t="shared" si="173"/>
        <v>2</v>
      </c>
      <c r="M5508" s="11" t="s">
        <v>14</v>
      </c>
      <c r="N5508" s="11" t="s">
        <v>15</v>
      </c>
      <c r="O5508" s="11" t="str">
        <f>VLOOKUP(E5508,State_Code_Name!$B$1:$C$52,2,0)</f>
        <v>Oregon</v>
      </c>
    </row>
    <row r="5509" spans="1:15" x14ac:dyDescent="0.3">
      <c r="A5509" s="11">
        <v>873269</v>
      </c>
      <c r="B5509" s="12" t="s">
        <v>162</v>
      </c>
      <c r="C5509" s="12" t="s">
        <v>9</v>
      </c>
      <c r="D5509" s="12" t="s">
        <v>133</v>
      </c>
      <c r="E5509" s="11" t="s">
        <v>80</v>
      </c>
      <c r="F5509" s="11" t="s">
        <v>19</v>
      </c>
      <c r="G5509" s="37">
        <v>41788</v>
      </c>
      <c r="H5509" s="13">
        <v>41788</v>
      </c>
      <c r="I5509" s="21">
        <v>0</v>
      </c>
      <c r="J5509" s="43" t="s">
        <v>1471</v>
      </c>
      <c r="K5509" s="21">
        <f t="shared" si="172"/>
        <v>2014</v>
      </c>
      <c r="L5509" s="24">
        <f t="shared" si="173"/>
        <v>2</v>
      </c>
      <c r="M5509" s="11" t="s">
        <v>14</v>
      </c>
      <c r="N5509" s="11" t="s">
        <v>15</v>
      </c>
      <c r="O5509" s="11" t="str">
        <f>VLOOKUP(E5509,State_Code_Name!$B$1:$C$52,2,0)</f>
        <v>Minnesota</v>
      </c>
    </row>
    <row r="5510" spans="1:15" x14ac:dyDescent="0.3">
      <c r="A5510" s="11">
        <v>1196434</v>
      </c>
      <c r="B5510" s="12" t="s">
        <v>39</v>
      </c>
      <c r="C5510" s="12" t="s">
        <v>33</v>
      </c>
      <c r="D5510" s="12" t="s">
        <v>45</v>
      </c>
      <c r="E5510" s="11" t="s">
        <v>40</v>
      </c>
      <c r="F5510" s="11" t="s">
        <v>19</v>
      </c>
      <c r="G5510" s="37">
        <v>42020</v>
      </c>
      <c r="H5510" s="13">
        <v>42020</v>
      </c>
      <c r="I5510" s="21">
        <v>0</v>
      </c>
      <c r="J5510" s="43" t="s">
        <v>1474</v>
      </c>
      <c r="K5510" s="21">
        <f t="shared" si="172"/>
        <v>2015</v>
      </c>
      <c r="L5510" s="24">
        <f t="shared" si="173"/>
        <v>1</v>
      </c>
      <c r="M5510" s="11" t="s">
        <v>14</v>
      </c>
      <c r="N5510" s="11" t="s">
        <v>15</v>
      </c>
      <c r="O5510" s="11" t="str">
        <f>VLOOKUP(E5510,State_Code_Name!$B$1:$C$52,2,0)</f>
        <v>Ohio</v>
      </c>
    </row>
    <row r="5511" spans="1:15" x14ac:dyDescent="0.3">
      <c r="A5511" s="11">
        <v>1295401</v>
      </c>
      <c r="B5511" s="12" t="s">
        <v>51</v>
      </c>
      <c r="C5511" s="12" t="s">
        <v>37</v>
      </c>
      <c r="D5511" s="12" t="s">
        <v>1445</v>
      </c>
      <c r="E5511" s="11" t="s">
        <v>141</v>
      </c>
      <c r="F5511" s="11" t="s">
        <v>19</v>
      </c>
      <c r="G5511" s="37">
        <v>42086</v>
      </c>
      <c r="H5511" s="13">
        <v>42086</v>
      </c>
      <c r="I5511" s="21">
        <v>0</v>
      </c>
      <c r="J5511" s="43" t="s">
        <v>1476</v>
      </c>
      <c r="K5511" s="21">
        <f t="shared" si="172"/>
        <v>2015</v>
      </c>
      <c r="L5511" s="24">
        <f t="shared" si="173"/>
        <v>1</v>
      </c>
      <c r="M5511" s="11" t="s">
        <v>14</v>
      </c>
      <c r="N5511" s="11" t="s">
        <v>15</v>
      </c>
      <c r="O5511" s="11" t="str">
        <f>VLOOKUP(E5511,State_Code_Name!$B$1:$C$52,2,0)</f>
        <v>Maine</v>
      </c>
    </row>
    <row r="5512" spans="1:15" x14ac:dyDescent="0.3">
      <c r="A5512" s="11">
        <v>723012</v>
      </c>
      <c r="B5512" s="12" t="s">
        <v>61</v>
      </c>
      <c r="C5512" s="12" t="s">
        <v>53</v>
      </c>
      <c r="D5512" s="12" t="s">
        <v>102</v>
      </c>
      <c r="E5512" s="11" t="s">
        <v>151</v>
      </c>
      <c r="F5512" s="11" t="s">
        <v>19</v>
      </c>
      <c r="G5512" s="37">
        <v>41690</v>
      </c>
      <c r="H5512" s="13">
        <v>41690</v>
      </c>
      <c r="I5512" s="21">
        <v>0</v>
      </c>
      <c r="J5512" s="43" t="s">
        <v>1478</v>
      </c>
      <c r="K5512" s="21">
        <f t="shared" si="172"/>
        <v>2014</v>
      </c>
      <c r="L5512" s="24">
        <f t="shared" si="173"/>
        <v>1</v>
      </c>
      <c r="M5512" s="11" t="s">
        <v>14</v>
      </c>
      <c r="N5512" s="11" t="s">
        <v>15</v>
      </c>
      <c r="O5512" s="11" t="str">
        <f>VLOOKUP(E5512,State_Code_Name!$B$1:$C$52,2,0)</f>
        <v>Idaho</v>
      </c>
    </row>
    <row r="5513" spans="1:15" x14ac:dyDescent="0.3">
      <c r="A5513" s="11">
        <v>912509</v>
      </c>
      <c r="B5513" s="12" t="s">
        <v>97</v>
      </c>
      <c r="C5513" s="12" t="s">
        <v>53</v>
      </c>
      <c r="D5513" s="12" t="s">
        <v>54</v>
      </c>
      <c r="E5513" s="11"/>
      <c r="F5513" s="11" t="s">
        <v>19</v>
      </c>
      <c r="G5513" s="37">
        <v>41816</v>
      </c>
      <c r="H5513" s="13">
        <v>41816</v>
      </c>
      <c r="I5513" s="21">
        <v>0</v>
      </c>
      <c r="J5513" s="43" t="s">
        <v>1477</v>
      </c>
      <c r="K5513" s="21">
        <f t="shared" si="172"/>
        <v>2014</v>
      </c>
      <c r="L5513" s="24">
        <f t="shared" si="173"/>
        <v>2</v>
      </c>
      <c r="M5513" s="11" t="s">
        <v>14</v>
      </c>
      <c r="N5513" s="11" t="s">
        <v>15</v>
      </c>
      <c r="O5513" s="11" t="e">
        <f>VLOOKUP(E5513,State_Code_Name!$B$1:$C$52,2,0)</f>
        <v>#N/A</v>
      </c>
    </row>
    <row r="5514" spans="1:15" x14ac:dyDescent="0.3">
      <c r="A5514" s="11">
        <v>988968</v>
      </c>
      <c r="B5514" s="12" t="s">
        <v>88</v>
      </c>
      <c r="C5514" s="12" t="s">
        <v>16</v>
      </c>
      <c r="D5514" s="12" t="s">
        <v>1442</v>
      </c>
      <c r="E5514" s="11" t="s">
        <v>67</v>
      </c>
      <c r="F5514" s="11" t="s">
        <v>19</v>
      </c>
      <c r="G5514" s="37">
        <v>41869</v>
      </c>
      <c r="H5514" s="13">
        <v>41872</v>
      </c>
      <c r="I5514" s="21">
        <v>3</v>
      </c>
      <c r="J5514" s="43" t="s">
        <v>1482</v>
      </c>
      <c r="K5514" s="21">
        <f t="shared" si="172"/>
        <v>2014</v>
      </c>
      <c r="L5514" s="24">
        <f t="shared" si="173"/>
        <v>3</v>
      </c>
      <c r="M5514" s="11" t="s">
        <v>14</v>
      </c>
      <c r="N5514" s="11" t="s">
        <v>15</v>
      </c>
      <c r="O5514" s="11" t="str">
        <f>VLOOKUP(E5514,State_Code_Name!$B$1:$C$52,2,0)</f>
        <v>Michigan</v>
      </c>
    </row>
    <row r="5515" spans="1:15" x14ac:dyDescent="0.3">
      <c r="A5515" s="11">
        <v>556648</v>
      </c>
      <c r="B5515" s="12" t="s">
        <v>39</v>
      </c>
      <c r="C5515" s="12" t="s">
        <v>37</v>
      </c>
      <c r="D5515" s="12" t="s">
        <v>1445</v>
      </c>
      <c r="E5515" s="11" t="s">
        <v>43</v>
      </c>
      <c r="F5515" s="11" t="s">
        <v>24</v>
      </c>
      <c r="G5515" s="37">
        <v>41557</v>
      </c>
      <c r="H5515" s="13">
        <v>41557</v>
      </c>
      <c r="I5515" s="21">
        <v>0</v>
      </c>
      <c r="J5515" s="43" t="s">
        <v>1473</v>
      </c>
      <c r="K5515" s="21">
        <f t="shared" si="172"/>
        <v>2013</v>
      </c>
      <c r="L5515" s="24">
        <f t="shared" si="173"/>
        <v>4</v>
      </c>
      <c r="M5515" s="11" t="s">
        <v>14</v>
      </c>
      <c r="N5515" s="11" t="s">
        <v>15</v>
      </c>
      <c r="O5515" s="11" t="str">
        <f>VLOOKUP(E5515,State_Code_Name!$B$1:$C$52,2,0)</f>
        <v>North Carolina</v>
      </c>
    </row>
    <row r="5516" spans="1:15" x14ac:dyDescent="0.3">
      <c r="A5516" s="11">
        <v>1198570</v>
      </c>
      <c r="B5516" s="12" t="s">
        <v>1033</v>
      </c>
      <c r="C5516" s="12" t="s">
        <v>33</v>
      </c>
      <c r="D5516" s="12" t="s">
        <v>1441</v>
      </c>
      <c r="E5516" s="11" t="s">
        <v>117</v>
      </c>
      <c r="F5516" s="11" t="s">
        <v>19</v>
      </c>
      <c r="G5516" s="37">
        <v>42023</v>
      </c>
      <c r="H5516" s="13">
        <v>42023</v>
      </c>
      <c r="I5516" s="21">
        <v>0</v>
      </c>
      <c r="J5516" s="43" t="s">
        <v>1474</v>
      </c>
      <c r="K5516" s="21">
        <f t="shared" si="172"/>
        <v>2015</v>
      </c>
      <c r="L5516" s="24">
        <f t="shared" si="173"/>
        <v>1</v>
      </c>
      <c r="M5516" s="11" t="s">
        <v>14</v>
      </c>
      <c r="N5516" s="11" t="s">
        <v>15</v>
      </c>
      <c r="O5516" s="11" t="str">
        <f>VLOOKUP(E5516,State_Code_Name!$B$1:$C$52,2,0)</f>
        <v>Alabama</v>
      </c>
    </row>
    <row r="5517" spans="1:15" x14ac:dyDescent="0.3">
      <c r="A5517" s="11">
        <v>2091520</v>
      </c>
      <c r="B5517" s="12" t="s">
        <v>11</v>
      </c>
      <c r="C5517" s="12" t="s">
        <v>16</v>
      </c>
      <c r="D5517" s="12" t="s">
        <v>21</v>
      </c>
      <c r="E5517" s="11" t="s">
        <v>32</v>
      </c>
      <c r="F5517" s="11" t="s">
        <v>19</v>
      </c>
      <c r="G5517" s="37">
        <v>42615</v>
      </c>
      <c r="H5517" s="13">
        <v>42615</v>
      </c>
      <c r="I5517" s="21">
        <v>0</v>
      </c>
      <c r="J5517" s="43" t="s">
        <v>1480</v>
      </c>
      <c r="K5517" s="21">
        <f t="shared" si="172"/>
        <v>2016</v>
      </c>
      <c r="L5517" s="24">
        <f t="shared" si="173"/>
        <v>3</v>
      </c>
      <c r="M5517" s="11" t="s">
        <v>14</v>
      </c>
      <c r="N5517" s="11" t="s">
        <v>15</v>
      </c>
      <c r="O5517" s="11" t="str">
        <f>VLOOKUP(E5517,State_Code_Name!$B$1:$C$52,2,0)</f>
        <v>Texas</v>
      </c>
    </row>
    <row r="5518" spans="1:15" x14ac:dyDescent="0.3">
      <c r="A5518" s="11">
        <v>1704093</v>
      </c>
      <c r="B5518" s="12" t="s">
        <v>61</v>
      </c>
      <c r="C5518" s="12" t="s">
        <v>53</v>
      </c>
      <c r="D5518" s="12" t="s">
        <v>54</v>
      </c>
      <c r="E5518" s="11" t="s">
        <v>43</v>
      </c>
      <c r="F5518" s="11" t="s">
        <v>19</v>
      </c>
      <c r="G5518" s="37">
        <v>42354</v>
      </c>
      <c r="H5518" s="13">
        <v>42354</v>
      </c>
      <c r="I5518" s="21">
        <v>0</v>
      </c>
      <c r="J5518" s="43" t="s">
        <v>1475</v>
      </c>
      <c r="K5518" s="21">
        <f t="shared" si="172"/>
        <v>2015</v>
      </c>
      <c r="L5518" s="24">
        <f t="shared" si="173"/>
        <v>4</v>
      </c>
      <c r="M5518" s="11" t="s">
        <v>14</v>
      </c>
      <c r="N5518" s="11" t="s">
        <v>14</v>
      </c>
      <c r="O5518" s="11" t="str">
        <f>VLOOKUP(E5518,State_Code_Name!$B$1:$C$52,2,0)</f>
        <v>North Carolina</v>
      </c>
    </row>
    <row r="5519" spans="1:15" x14ac:dyDescent="0.3">
      <c r="A5519" s="11">
        <v>1665512</v>
      </c>
      <c r="B5519" s="12" t="s">
        <v>142</v>
      </c>
      <c r="C5519" s="12" t="s">
        <v>27</v>
      </c>
      <c r="D5519" s="12" t="s">
        <v>57</v>
      </c>
      <c r="E5519" s="11" t="s">
        <v>32</v>
      </c>
      <c r="F5519" s="11" t="s">
        <v>19</v>
      </c>
      <c r="G5519" s="37">
        <v>42328</v>
      </c>
      <c r="H5519" s="13">
        <v>42328</v>
      </c>
      <c r="I5519" s="21">
        <v>0</v>
      </c>
      <c r="J5519" s="43" t="s">
        <v>1479</v>
      </c>
      <c r="K5519" s="21">
        <f t="shared" si="172"/>
        <v>2015</v>
      </c>
      <c r="L5519" s="24">
        <f t="shared" si="173"/>
        <v>4</v>
      </c>
      <c r="M5519" s="11" t="s">
        <v>14</v>
      </c>
      <c r="N5519" s="11" t="s">
        <v>15</v>
      </c>
      <c r="O5519" s="11" t="str">
        <f>VLOOKUP(E5519,State_Code_Name!$B$1:$C$52,2,0)</f>
        <v>Texas</v>
      </c>
    </row>
    <row r="5520" spans="1:15" x14ac:dyDescent="0.3">
      <c r="A5520" s="11">
        <v>1687846</v>
      </c>
      <c r="B5520" s="12" t="s">
        <v>31</v>
      </c>
      <c r="C5520" s="12" t="s">
        <v>16</v>
      </c>
      <c r="D5520" s="12" t="s">
        <v>21</v>
      </c>
      <c r="E5520" s="11" t="s">
        <v>113</v>
      </c>
      <c r="F5520" s="11" t="s">
        <v>13</v>
      </c>
      <c r="G5520" s="37">
        <v>42346</v>
      </c>
      <c r="H5520" s="13">
        <v>42349</v>
      </c>
      <c r="I5520" s="21">
        <v>3</v>
      </c>
      <c r="J5520" s="43" t="s">
        <v>1475</v>
      </c>
      <c r="K5520" s="21">
        <f t="shared" si="172"/>
        <v>2015</v>
      </c>
      <c r="L5520" s="24">
        <f t="shared" si="173"/>
        <v>4</v>
      </c>
      <c r="M5520" s="11" t="s">
        <v>14</v>
      </c>
      <c r="N5520" s="11" t="s">
        <v>15</v>
      </c>
      <c r="O5520" s="11" t="str">
        <f>VLOOKUP(E5520,State_Code_Name!$B$1:$C$52,2,0)</f>
        <v>South Carolina</v>
      </c>
    </row>
    <row r="5521" spans="1:15" x14ac:dyDescent="0.3">
      <c r="A5521" s="11">
        <v>1900593</v>
      </c>
      <c r="B5521" s="12" t="s">
        <v>235</v>
      </c>
      <c r="C5521" s="12" t="s">
        <v>27</v>
      </c>
      <c r="D5521" s="12" t="s">
        <v>28</v>
      </c>
      <c r="E5521" s="11" t="s">
        <v>36</v>
      </c>
      <c r="F5521" s="11" t="s">
        <v>19</v>
      </c>
      <c r="G5521" s="37">
        <v>42488</v>
      </c>
      <c r="H5521" s="13">
        <v>42488</v>
      </c>
      <c r="I5521" s="21">
        <v>0</v>
      </c>
      <c r="J5521" s="43" t="s">
        <v>1483</v>
      </c>
      <c r="K5521" s="21">
        <f t="shared" si="172"/>
        <v>2016</v>
      </c>
      <c r="L5521" s="24">
        <f t="shared" si="173"/>
        <v>2</v>
      </c>
      <c r="M5521" s="11" t="s">
        <v>14</v>
      </c>
      <c r="N5521" s="11" t="s">
        <v>15</v>
      </c>
      <c r="O5521" s="11" t="str">
        <f>VLOOKUP(E5521,State_Code_Name!$B$1:$C$52,2,0)</f>
        <v>Florida</v>
      </c>
    </row>
    <row r="5522" spans="1:15" x14ac:dyDescent="0.3">
      <c r="A5522" s="11">
        <v>1874231</v>
      </c>
      <c r="B5522" s="12" t="s">
        <v>44</v>
      </c>
      <c r="C5522" s="12" t="s">
        <v>27</v>
      </c>
      <c r="D5522" s="12" t="s">
        <v>57</v>
      </c>
      <c r="E5522" s="11" t="s">
        <v>43</v>
      </c>
      <c r="F5522" s="11" t="s">
        <v>19</v>
      </c>
      <c r="G5522" s="37">
        <v>42472</v>
      </c>
      <c r="H5522" s="13">
        <v>42472</v>
      </c>
      <c r="I5522" s="21">
        <v>0</v>
      </c>
      <c r="J5522" s="43" t="s">
        <v>1483</v>
      </c>
      <c r="K5522" s="21">
        <f t="shared" si="172"/>
        <v>2016</v>
      </c>
      <c r="L5522" s="24">
        <f t="shared" si="173"/>
        <v>2</v>
      </c>
      <c r="M5522" s="11" t="s">
        <v>14</v>
      </c>
      <c r="N5522" s="11" t="s">
        <v>15</v>
      </c>
      <c r="O5522" s="11" t="str">
        <f>VLOOKUP(E5522,State_Code_Name!$B$1:$C$52,2,0)</f>
        <v>North Carolina</v>
      </c>
    </row>
    <row r="5523" spans="1:15" x14ac:dyDescent="0.3">
      <c r="A5523" s="11">
        <v>685856</v>
      </c>
      <c r="B5523" s="12" t="s">
        <v>149</v>
      </c>
      <c r="C5523" s="12" t="s">
        <v>27</v>
      </c>
      <c r="D5523" s="12" t="s">
        <v>28</v>
      </c>
      <c r="E5523" s="11" t="s">
        <v>99</v>
      </c>
      <c r="F5523" s="11" t="s">
        <v>19</v>
      </c>
      <c r="G5523" s="37">
        <v>41665</v>
      </c>
      <c r="H5523" s="13">
        <v>41665</v>
      </c>
      <c r="I5523" s="21">
        <v>0</v>
      </c>
      <c r="J5523" s="43" t="s">
        <v>1474</v>
      </c>
      <c r="K5523" s="21">
        <f t="shared" si="172"/>
        <v>2014</v>
      </c>
      <c r="L5523" s="24">
        <f t="shared" si="173"/>
        <v>1</v>
      </c>
      <c r="M5523" s="11" t="s">
        <v>14</v>
      </c>
      <c r="N5523" s="11" t="s">
        <v>15</v>
      </c>
      <c r="O5523" s="11" t="str">
        <f>VLOOKUP(E5523,State_Code_Name!$B$1:$C$52,2,0)</f>
        <v>Arizona</v>
      </c>
    </row>
    <row r="5524" spans="1:15" x14ac:dyDescent="0.3">
      <c r="A5524" s="11">
        <v>489254</v>
      </c>
      <c r="B5524" s="12" t="s">
        <v>51</v>
      </c>
      <c r="C5524" s="12" t="s">
        <v>16</v>
      </c>
      <c r="D5524" s="12" t="s">
        <v>21</v>
      </c>
      <c r="E5524" s="11" t="s">
        <v>23</v>
      </c>
      <c r="F5524" s="11" t="s">
        <v>303</v>
      </c>
      <c r="G5524" s="37">
        <v>41499</v>
      </c>
      <c r="H5524" s="13">
        <v>41500</v>
      </c>
      <c r="I5524" s="21">
        <v>1</v>
      </c>
      <c r="J5524" s="43" t="s">
        <v>1482</v>
      </c>
      <c r="K5524" s="21">
        <f t="shared" si="172"/>
        <v>2013</v>
      </c>
      <c r="L5524" s="24">
        <f t="shared" si="173"/>
        <v>3</v>
      </c>
      <c r="M5524" s="11" t="s">
        <v>14</v>
      </c>
      <c r="N5524" s="11" t="s">
        <v>14</v>
      </c>
      <c r="O5524" s="11" t="str">
        <f>VLOOKUP(E5524,State_Code_Name!$B$1:$C$52,2,0)</f>
        <v>New York</v>
      </c>
    </row>
    <row r="5525" spans="1:15" x14ac:dyDescent="0.3">
      <c r="A5525" s="11">
        <v>1792346</v>
      </c>
      <c r="B5525" s="12" t="s">
        <v>51</v>
      </c>
      <c r="C5525" s="12" t="s">
        <v>37</v>
      </c>
      <c r="D5525" s="12" t="s">
        <v>81</v>
      </c>
      <c r="E5525" s="11" t="s">
        <v>23</v>
      </c>
      <c r="F5525" s="11" t="s">
        <v>19</v>
      </c>
      <c r="G5525" s="37">
        <v>42417</v>
      </c>
      <c r="H5525" s="13">
        <v>42417</v>
      </c>
      <c r="I5525" s="21">
        <v>0</v>
      </c>
      <c r="J5525" s="43" t="s">
        <v>1478</v>
      </c>
      <c r="K5525" s="21">
        <f t="shared" si="172"/>
        <v>2016</v>
      </c>
      <c r="L5525" s="24">
        <f t="shared" si="173"/>
        <v>1</v>
      </c>
      <c r="M5525" s="11" t="s">
        <v>14</v>
      </c>
      <c r="N5525" s="11" t="s">
        <v>15</v>
      </c>
      <c r="O5525" s="11" t="str">
        <f>VLOOKUP(E5525,State_Code_Name!$B$1:$C$52,2,0)</f>
        <v>New York</v>
      </c>
    </row>
    <row r="5526" spans="1:15" x14ac:dyDescent="0.3">
      <c r="A5526" s="11">
        <v>226120</v>
      </c>
      <c r="B5526" s="12" t="s">
        <v>97</v>
      </c>
      <c r="C5526" s="12" t="s">
        <v>53</v>
      </c>
      <c r="D5526" s="12" t="s">
        <v>102</v>
      </c>
      <c r="E5526" s="11" t="s">
        <v>43</v>
      </c>
      <c r="F5526" s="11" t="s">
        <v>19</v>
      </c>
      <c r="G5526" s="37">
        <v>41284</v>
      </c>
      <c r="H5526" s="13">
        <v>41284</v>
      </c>
      <c r="I5526" s="21">
        <v>0</v>
      </c>
      <c r="J5526" s="43" t="s">
        <v>1474</v>
      </c>
      <c r="K5526" s="21">
        <f t="shared" si="172"/>
        <v>2013</v>
      </c>
      <c r="L5526" s="24">
        <f t="shared" si="173"/>
        <v>1</v>
      </c>
      <c r="M5526" s="11" t="s">
        <v>14</v>
      </c>
      <c r="N5526" s="11" t="s">
        <v>14</v>
      </c>
      <c r="O5526" s="11" t="str">
        <f>VLOOKUP(E5526,State_Code_Name!$B$1:$C$52,2,0)</f>
        <v>North Carolina</v>
      </c>
    </row>
    <row r="5527" spans="1:15" x14ac:dyDescent="0.3">
      <c r="A5527" s="11">
        <v>1851514</v>
      </c>
      <c r="B5527" s="12" t="s">
        <v>31</v>
      </c>
      <c r="C5527" s="12" t="s">
        <v>9</v>
      </c>
      <c r="D5527" s="12" t="s">
        <v>174</v>
      </c>
      <c r="E5527" s="11" t="s">
        <v>75</v>
      </c>
      <c r="F5527" s="11" t="s">
        <v>19</v>
      </c>
      <c r="G5527" s="37">
        <v>42457</v>
      </c>
      <c r="H5527" s="13">
        <v>42457</v>
      </c>
      <c r="I5527" s="21">
        <v>0</v>
      </c>
      <c r="J5527" s="43" t="s">
        <v>1476</v>
      </c>
      <c r="K5527" s="21">
        <f t="shared" si="172"/>
        <v>2016</v>
      </c>
      <c r="L5527" s="24">
        <f t="shared" si="173"/>
        <v>1</v>
      </c>
      <c r="M5527" s="11" t="s">
        <v>14</v>
      </c>
      <c r="N5527" s="11" t="s">
        <v>14</v>
      </c>
      <c r="O5527" s="11" t="str">
        <f>VLOOKUP(E5527,State_Code_Name!$B$1:$C$52,2,0)</f>
        <v>Tennessee</v>
      </c>
    </row>
    <row r="5528" spans="1:15" x14ac:dyDescent="0.3">
      <c r="A5528" s="11">
        <v>318804</v>
      </c>
      <c r="B5528" s="12" t="s">
        <v>11</v>
      </c>
      <c r="C5528" s="12" t="s">
        <v>27</v>
      </c>
      <c r="D5528" s="12" t="s">
        <v>28</v>
      </c>
      <c r="E5528" s="11" t="s">
        <v>26</v>
      </c>
      <c r="F5528" s="11" t="s">
        <v>19</v>
      </c>
      <c r="G5528" s="37">
        <v>41321</v>
      </c>
      <c r="H5528" s="13">
        <v>41324</v>
      </c>
      <c r="I5528" s="21">
        <v>3</v>
      </c>
      <c r="J5528" s="43" t="s">
        <v>1478</v>
      </c>
      <c r="K5528" s="21">
        <f t="shared" si="172"/>
        <v>2013</v>
      </c>
      <c r="L5528" s="24">
        <f t="shared" si="173"/>
        <v>1</v>
      </c>
      <c r="M5528" s="11" t="s">
        <v>14</v>
      </c>
      <c r="N5528" s="11" t="s">
        <v>15</v>
      </c>
      <c r="O5528" s="11" t="str">
        <f>VLOOKUP(E5528,State_Code_Name!$B$1:$C$52,2,0)</f>
        <v>Georgia</v>
      </c>
    </row>
    <row r="5529" spans="1:15" x14ac:dyDescent="0.3">
      <c r="A5529" s="11">
        <v>1557587</v>
      </c>
      <c r="B5529" s="12" t="s">
        <v>90</v>
      </c>
      <c r="C5529" s="12" t="s">
        <v>37</v>
      </c>
      <c r="D5529" s="12" t="s">
        <v>150</v>
      </c>
      <c r="E5529" s="11" t="s">
        <v>85</v>
      </c>
      <c r="F5529" s="11" t="s">
        <v>13</v>
      </c>
      <c r="G5529" s="37">
        <v>42256</v>
      </c>
      <c r="H5529" s="13">
        <v>42264</v>
      </c>
      <c r="I5529" s="21">
        <v>8</v>
      </c>
      <c r="J5529" s="43" t="s">
        <v>1480</v>
      </c>
      <c r="K5529" s="21">
        <f t="shared" si="172"/>
        <v>2015</v>
      </c>
      <c r="L5529" s="24">
        <f t="shared" si="173"/>
        <v>3</v>
      </c>
      <c r="M5529" s="11" t="s">
        <v>14</v>
      </c>
      <c r="N5529" s="11" t="s">
        <v>15</v>
      </c>
      <c r="O5529" s="11" t="str">
        <f>VLOOKUP(E5529,State_Code_Name!$B$1:$C$52,2,0)</f>
        <v>Wisconsin</v>
      </c>
    </row>
    <row r="5530" spans="1:15" x14ac:dyDescent="0.3">
      <c r="A5530" s="11">
        <v>1940138</v>
      </c>
      <c r="B5530" s="12" t="s">
        <v>162</v>
      </c>
      <c r="C5530" s="12" t="s">
        <v>27</v>
      </c>
      <c r="D5530" s="12" t="s">
        <v>28</v>
      </c>
      <c r="E5530" s="11" t="s">
        <v>26</v>
      </c>
      <c r="F5530" s="11" t="s">
        <v>19</v>
      </c>
      <c r="G5530" s="37">
        <v>42514</v>
      </c>
      <c r="H5530" s="13">
        <v>42516</v>
      </c>
      <c r="I5530" s="21">
        <v>2</v>
      </c>
      <c r="J5530" s="43" t="s">
        <v>1471</v>
      </c>
      <c r="K5530" s="21">
        <f t="shared" si="172"/>
        <v>2016</v>
      </c>
      <c r="L5530" s="24">
        <f t="shared" si="173"/>
        <v>2</v>
      </c>
      <c r="M5530" s="11" t="s">
        <v>14</v>
      </c>
      <c r="N5530" s="11" t="s">
        <v>15</v>
      </c>
      <c r="O5530" s="11" t="str">
        <f>VLOOKUP(E5530,State_Code_Name!$B$1:$C$52,2,0)</f>
        <v>Georgia</v>
      </c>
    </row>
    <row r="5531" spans="1:15" x14ac:dyDescent="0.3">
      <c r="A5531" s="11">
        <v>374285</v>
      </c>
      <c r="B5531" s="12" t="s">
        <v>82</v>
      </c>
      <c r="C5531" s="12" t="s">
        <v>37</v>
      </c>
      <c r="D5531" s="12" t="s">
        <v>81</v>
      </c>
      <c r="E5531" s="11" t="s">
        <v>18</v>
      </c>
      <c r="F5531" s="11" t="s">
        <v>303</v>
      </c>
      <c r="G5531" s="37">
        <v>41368</v>
      </c>
      <c r="H5531" s="13">
        <v>41382</v>
      </c>
      <c r="I5531" s="21">
        <v>14</v>
      </c>
      <c r="J5531" s="43" t="s">
        <v>1483</v>
      </c>
      <c r="K5531" s="21">
        <f t="shared" si="172"/>
        <v>2013</v>
      </c>
      <c r="L5531" s="24">
        <f t="shared" si="173"/>
        <v>2</v>
      </c>
      <c r="M5531" s="11" t="s">
        <v>14</v>
      </c>
      <c r="N5531" s="11" t="s">
        <v>15</v>
      </c>
      <c r="O5531" s="11" t="str">
        <f>VLOOKUP(E5531,State_Code_Name!$B$1:$C$52,2,0)</f>
        <v>California</v>
      </c>
    </row>
    <row r="5532" spans="1:15" x14ac:dyDescent="0.3">
      <c r="A5532" s="11">
        <v>769657</v>
      </c>
      <c r="B5532" s="12" t="s">
        <v>82</v>
      </c>
      <c r="C5532" s="12" t="s">
        <v>37</v>
      </c>
      <c r="D5532" s="12" t="s">
        <v>120</v>
      </c>
      <c r="E5532" s="11" t="s">
        <v>60</v>
      </c>
      <c r="F5532" s="11" t="s">
        <v>19</v>
      </c>
      <c r="G5532" s="37">
        <v>41718</v>
      </c>
      <c r="H5532" s="13">
        <v>41718</v>
      </c>
      <c r="I5532" s="21">
        <v>0</v>
      </c>
      <c r="J5532" s="43" t="s">
        <v>1476</v>
      </c>
      <c r="K5532" s="21">
        <f t="shared" si="172"/>
        <v>2014</v>
      </c>
      <c r="L5532" s="24">
        <f t="shared" si="173"/>
        <v>1</v>
      </c>
      <c r="M5532" s="11" t="s">
        <v>14</v>
      </c>
      <c r="N5532" s="11" t="s">
        <v>15</v>
      </c>
      <c r="O5532" s="11" t="str">
        <f>VLOOKUP(E5532,State_Code_Name!$B$1:$C$52,2,0)</f>
        <v>Illinois</v>
      </c>
    </row>
    <row r="5533" spans="1:15" x14ac:dyDescent="0.3">
      <c r="A5533" s="11">
        <v>1471604</v>
      </c>
      <c r="B5533" s="12" t="s">
        <v>82</v>
      </c>
      <c r="C5533" s="12" t="s">
        <v>37</v>
      </c>
      <c r="D5533" s="12" t="s">
        <v>38</v>
      </c>
      <c r="E5533" s="11" t="s">
        <v>36</v>
      </c>
      <c r="F5533" s="11" t="s">
        <v>19</v>
      </c>
      <c r="G5533" s="37">
        <v>42201</v>
      </c>
      <c r="H5533" s="13">
        <v>42201</v>
      </c>
      <c r="I5533" s="21">
        <v>0</v>
      </c>
      <c r="J5533" s="43" t="s">
        <v>1481</v>
      </c>
      <c r="K5533" s="21">
        <f t="shared" si="172"/>
        <v>2015</v>
      </c>
      <c r="L5533" s="24">
        <f t="shared" si="173"/>
        <v>3</v>
      </c>
      <c r="M5533" s="11" t="s">
        <v>14</v>
      </c>
      <c r="N5533" s="11" t="s">
        <v>15</v>
      </c>
      <c r="O5533" s="11" t="str">
        <f>VLOOKUP(E5533,State_Code_Name!$B$1:$C$52,2,0)</f>
        <v>Florida</v>
      </c>
    </row>
    <row r="5534" spans="1:15" x14ac:dyDescent="0.3">
      <c r="A5534" s="11">
        <v>649600</v>
      </c>
      <c r="B5534" s="12" t="s">
        <v>406</v>
      </c>
      <c r="C5534" s="12" t="s">
        <v>33</v>
      </c>
      <c r="D5534" s="12" t="s">
        <v>115</v>
      </c>
      <c r="E5534" s="11" t="s">
        <v>26</v>
      </c>
      <c r="F5534" s="11" t="s">
        <v>19</v>
      </c>
      <c r="G5534" s="37">
        <v>41638</v>
      </c>
      <c r="H5534" s="13">
        <v>41638</v>
      </c>
      <c r="I5534" s="21">
        <v>0</v>
      </c>
      <c r="J5534" s="43" t="s">
        <v>1475</v>
      </c>
      <c r="K5534" s="21">
        <f t="shared" si="172"/>
        <v>2013</v>
      </c>
      <c r="L5534" s="24">
        <f t="shared" si="173"/>
        <v>4</v>
      </c>
      <c r="M5534" s="11" t="s">
        <v>14</v>
      </c>
      <c r="N5534" s="11" t="s">
        <v>15</v>
      </c>
      <c r="O5534" s="11" t="str">
        <f>VLOOKUP(E5534,State_Code_Name!$B$1:$C$52,2,0)</f>
        <v>Georgia</v>
      </c>
    </row>
    <row r="5535" spans="1:15" x14ac:dyDescent="0.3">
      <c r="A5535" s="11">
        <v>1788624</v>
      </c>
      <c r="B5535" s="12" t="s">
        <v>11</v>
      </c>
      <c r="C5535" s="12" t="s">
        <v>16</v>
      </c>
      <c r="D5535" s="12" t="s">
        <v>25</v>
      </c>
      <c r="E5535" s="11" t="s">
        <v>185</v>
      </c>
      <c r="F5535" s="11" t="s">
        <v>13</v>
      </c>
      <c r="G5535" s="37">
        <v>42416</v>
      </c>
      <c r="H5535" s="13">
        <v>42416</v>
      </c>
      <c r="I5535" s="21">
        <v>0</v>
      </c>
      <c r="J5535" s="43" t="s">
        <v>1478</v>
      </c>
      <c r="K5535" s="21">
        <f t="shared" si="172"/>
        <v>2016</v>
      </c>
      <c r="L5535" s="24">
        <f t="shared" si="173"/>
        <v>1</v>
      </c>
      <c r="M5535" s="11" t="s">
        <v>14</v>
      </c>
      <c r="N5535" s="11" t="s">
        <v>15</v>
      </c>
      <c r="O5535" s="11" t="str">
        <f>VLOOKUP(E5535,State_Code_Name!$B$1:$C$52,2,0)</f>
        <v>Arkansas</v>
      </c>
    </row>
    <row r="5536" spans="1:15" x14ac:dyDescent="0.3">
      <c r="A5536" s="11">
        <v>596084</v>
      </c>
      <c r="B5536" s="12" t="s">
        <v>31</v>
      </c>
      <c r="C5536" s="12" t="s">
        <v>16</v>
      </c>
      <c r="D5536" s="12" t="s">
        <v>25</v>
      </c>
      <c r="E5536" s="11" t="s">
        <v>30</v>
      </c>
      <c r="F5536" s="11" t="s">
        <v>19</v>
      </c>
      <c r="G5536" s="37">
        <v>41591</v>
      </c>
      <c r="H5536" s="13">
        <v>41591</v>
      </c>
      <c r="I5536" s="21">
        <v>0</v>
      </c>
      <c r="J5536" s="43" t="s">
        <v>1479</v>
      </c>
      <c r="K5536" s="21">
        <f t="shared" si="172"/>
        <v>2013</v>
      </c>
      <c r="L5536" s="24">
        <f t="shared" si="173"/>
        <v>4</v>
      </c>
      <c r="M5536" s="11" t="s">
        <v>14</v>
      </c>
      <c r="N5536" s="11" t="s">
        <v>15</v>
      </c>
      <c r="O5536" s="11" t="str">
        <f>VLOOKUP(E5536,State_Code_Name!$B$1:$C$52,2,0)</f>
        <v>Connecticut</v>
      </c>
    </row>
    <row r="5537" spans="1:15" x14ac:dyDescent="0.3">
      <c r="A5537" s="11">
        <v>430037</v>
      </c>
      <c r="B5537" s="12" t="s">
        <v>64</v>
      </c>
      <c r="C5537" s="12" t="s">
        <v>62</v>
      </c>
      <c r="D5537" s="12" t="s">
        <v>63</v>
      </c>
      <c r="E5537" s="11" t="s">
        <v>26</v>
      </c>
      <c r="F5537" s="11" t="s">
        <v>19</v>
      </c>
      <c r="G5537" s="37">
        <v>41437</v>
      </c>
      <c r="H5537" s="13">
        <v>41437</v>
      </c>
      <c r="I5537" s="21">
        <v>0</v>
      </c>
      <c r="J5537" s="43" t="s">
        <v>1477</v>
      </c>
      <c r="K5537" s="21">
        <f t="shared" si="172"/>
        <v>2013</v>
      </c>
      <c r="L5537" s="24">
        <f t="shared" si="173"/>
        <v>2</v>
      </c>
      <c r="M5537" s="11" t="s">
        <v>14</v>
      </c>
      <c r="N5537" s="11" t="s">
        <v>15</v>
      </c>
      <c r="O5537" s="11" t="str">
        <f>VLOOKUP(E5537,State_Code_Name!$B$1:$C$52,2,0)</f>
        <v>Georgia</v>
      </c>
    </row>
    <row r="5538" spans="1:15" x14ac:dyDescent="0.3">
      <c r="A5538" s="11">
        <v>1741064</v>
      </c>
      <c r="B5538" s="12" t="s">
        <v>104</v>
      </c>
      <c r="C5538" s="12" t="s">
        <v>33</v>
      </c>
      <c r="D5538" s="12" t="s">
        <v>1441</v>
      </c>
      <c r="E5538" s="11" t="s">
        <v>32</v>
      </c>
      <c r="F5538" s="11" t="s">
        <v>19</v>
      </c>
      <c r="G5538" s="37">
        <v>42383</v>
      </c>
      <c r="H5538" s="13">
        <v>42383</v>
      </c>
      <c r="I5538" s="21">
        <v>0</v>
      </c>
      <c r="J5538" s="43" t="s">
        <v>1474</v>
      </c>
      <c r="K5538" s="21">
        <f t="shared" si="172"/>
        <v>2016</v>
      </c>
      <c r="L5538" s="24">
        <f t="shared" si="173"/>
        <v>1</v>
      </c>
      <c r="M5538" s="11" t="s">
        <v>14</v>
      </c>
      <c r="N5538" s="11" t="s">
        <v>15</v>
      </c>
      <c r="O5538" s="11" t="str">
        <f>VLOOKUP(E5538,State_Code_Name!$B$1:$C$52,2,0)</f>
        <v>Texas</v>
      </c>
    </row>
    <row r="5539" spans="1:15" x14ac:dyDescent="0.3">
      <c r="A5539" s="11">
        <v>574537</v>
      </c>
      <c r="B5539" s="12" t="s">
        <v>59</v>
      </c>
      <c r="C5539" s="12" t="s">
        <v>27</v>
      </c>
      <c r="D5539" s="12" t="s">
        <v>28</v>
      </c>
      <c r="E5539" s="11" t="s">
        <v>114</v>
      </c>
      <c r="F5539" s="11" t="s">
        <v>19</v>
      </c>
      <c r="G5539" s="37">
        <v>41575</v>
      </c>
      <c r="H5539" s="13">
        <v>41575</v>
      </c>
      <c r="I5539" s="21">
        <v>0</v>
      </c>
      <c r="J5539" s="43" t="s">
        <v>1473</v>
      </c>
      <c r="K5539" s="21">
        <f t="shared" si="172"/>
        <v>2013</v>
      </c>
      <c r="L5539" s="24">
        <f t="shared" si="173"/>
        <v>4</v>
      </c>
      <c r="M5539" s="11" t="s">
        <v>14</v>
      </c>
      <c r="N5539" s="11" t="s">
        <v>15</v>
      </c>
      <c r="O5539" s="11" t="str">
        <f>VLOOKUP(E5539,State_Code_Name!$B$1:$C$52,2,0)</f>
        <v>Iowa</v>
      </c>
    </row>
    <row r="5540" spans="1:15" x14ac:dyDescent="0.3">
      <c r="A5540" s="11">
        <v>684184</v>
      </c>
      <c r="B5540" s="12" t="s">
        <v>101</v>
      </c>
      <c r="C5540" s="12" t="s">
        <v>33</v>
      </c>
      <c r="D5540" s="12" t="s">
        <v>160</v>
      </c>
      <c r="E5540" s="11" t="s">
        <v>99</v>
      </c>
      <c r="F5540" s="11" t="s">
        <v>13</v>
      </c>
      <c r="G5540" s="37">
        <v>41663</v>
      </c>
      <c r="H5540" s="13">
        <v>41673</v>
      </c>
      <c r="I5540" s="21">
        <v>10</v>
      </c>
      <c r="J5540" s="43" t="s">
        <v>1474</v>
      </c>
      <c r="K5540" s="21">
        <f t="shared" si="172"/>
        <v>2014</v>
      </c>
      <c r="L5540" s="24">
        <f t="shared" si="173"/>
        <v>1</v>
      </c>
      <c r="M5540" s="11" t="s">
        <v>14</v>
      </c>
      <c r="N5540" s="11" t="s">
        <v>15</v>
      </c>
      <c r="O5540" s="11" t="str">
        <f>VLOOKUP(E5540,State_Code_Name!$B$1:$C$52,2,0)</f>
        <v>Arizona</v>
      </c>
    </row>
    <row r="5541" spans="1:15" x14ac:dyDescent="0.3">
      <c r="A5541" s="11">
        <v>1709166</v>
      </c>
      <c r="B5541" s="12" t="s">
        <v>967</v>
      </c>
      <c r="C5541" s="12" t="s">
        <v>172</v>
      </c>
      <c r="D5541" s="12" t="s">
        <v>189</v>
      </c>
      <c r="E5541" s="11" t="s">
        <v>18</v>
      </c>
      <c r="F5541" s="11" t="s">
        <v>19</v>
      </c>
      <c r="G5541" s="37">
        <v>42356</v>
      </c>
      <c r="H5541" s="13">
        <v>42359</v>
      </c>
      <c r="I5541" s="21">
        <v>3</v>
      </c>
      <c r="J5541" s="43" t="s">
        <v>1475</v>
      </c>
      <c r="K5541" s="21">
        <f t="shared" si="172"/>
        <v>2015</v>
      </c>
      <c r="L5541" s="24">
        <f t="shared" si="173"/>
        <v>4</v>
      </c>
      <c r="M5541" s="11" t="s">
        <v>14</v>
      </c>
      <c r="N5541" s="11" t="s">
        <v>15</v>
      </c>
      <c r="O5541" s="11" t="str">
        <f>VLOOKUP(E5541,State_Code_Name!$B$1:$C$52,2,0)</f>
        <v>California</v>
      </c>
    </row>
    <row r="5542" spans="1:15" x14ac:dyDescent="0.3">
      <c r="A5542" s="11">
        <v>1334810</v>
      </c>
      <c r="B5542" s="12" t="s">
        <v>82</v>
      </c>
      <c r="C5542" s="12" t="s">
        <v>9</v>
      </c>
      <c r="D5542" s="12" t="s">
        <v>10</v>
      </c>
      <c r="E5542" s="11" t="s">
        <v>32</v>
      </c>
      <c r="F5542" s="11" t="s">
        <v>58</v>
      </c>
      <c r="G5542" s="37">
        <v>42111</v>
      </c>
      <c r="H5542" s="13">
        <v>42114</v>
      </c>
      <c r="I5542" s="21">
        <v>3</v>
      </c>
      <c r="J5542" s="43" t="s">
        <v>1483</v>
      </c>
      <c r="K5542" s="21">
        <f t="shared" si="172"/>
        <v>2015</v>
      </c>
      <c r="L5542" s="24">
        <f t="shared" si="173"/>
        <v>2</v>
      </c>
      <c r="M5542" s="11" t="s">
        <v>14</v>
      </c>
      <c r="N5542" s="11" t="s">
        <v>15</v>
      </c>
      <c r="O5542" s="11" t="str">
        <f>VLOOKUP(E5542,State_Code_Name!$B$1:$C$52,2,0)</f>
        <v>Texas</v>
      </c>
    </row>
    <row r="5543" spans="1:15" x14ac:dyDescent="0.3">
      <c r="A5543" s="11">
        <v>2075600</v>
      </c>
      <c r="B5543" s="12" t="s">
        <v>731</v>
      </c>
      <c r="C5543" s="12" t="s">
        <v>33</v>
      </c>
      <c r="D5543" s="12" t="s">
        <v>42</v>
      </c>
      <c r="E5543" s="11" t="s">
        <v>23</v>
      </c>
      <c r="F5543" s="11" t="s">
        <v>58</v>
      </c>
      <c r="G5543" s="37">
        <v>42604</v>
      </c>
      <c r="H5543" s="13">
        <v>42607</v>
      </c>
      <c r="I5543" s="21">
        <v>3</v>
      </c>
      <c r="J5543" s="43" t="s">
        <v>1482</v>
      </c>
      <c r="K5543" s="21">
        <f t="shared" si="172"/>
        <v>2016</v>
      </c>
      <c r="L5543" s="24">
        <f t="shared" si="173"/>
        <v>3</v>
      </c>
      <c r="M5543" s="11" t="s">
        <v>14</v>
      </c>
      <c r="N5543" s="11" t="s">
        <v>15</v>
      </c>
      <c r="O5543" s="11" t="str">
        <f>VLOOKUP(E5543,State_Code_Name!$B$1:$C$52,2,0)</f>
        <v>New York</v>
      </c>
    </row>
    <row r="5544" spans="1:15" x14ac:dyDescent="0.3">
      <c r="A5544" s="11">
        <v>1667126</v>
      </c>
      <c r="B5544" s="12" t="s">
        <v>44</v>
      </c>
      <c r="C5544" s="12" t="s">
        <v>37</v>
      </c>
      <c r="D5544" s="12" t="s">
        <v>201</v>
      </c>
      <c r="E5544" s="11" t="s">
        <v>18</v>
      </c>
      <c r="F5544" s="11" t="s">
        <v>19</v>
      </c>
      <c r="G5544" s="37">
        <v>42330</v>
      </c>
      <c r="H5544" s="13">
        <v>42330</v>
      </c>
      <c r="I5544" s="21">
        <v>0</v>
      </c>
      <c r="J5544" s="43" t="s">
        <v>1479</v>
      </c>
      <c r="K5544" s="21">
        <f t="shared" si="172"/>
        <v>2015</v>
      </c>
      <c r="L5544" s="24">
        <f t="shared" si="173"/>
        <v>4</v>
      </c>
      <c r="M5544" s="11" t="s">
        <v>14</v>
      </c>
      <c r="N5544" s="11" t="s">
        <v>15</v>
      </c>
      <c r="O5544" s="11" t="str">
        <f>VLOOKUP(E5544,State_Code_Name!$B$1:$C$52,2,0)</f>
        <v>California</v>
      </c>
    </row>
    <row r="5545" spans="1:15" x14ac:dyDescent="0.3">
      <c r="A5545" s="11">
        <v>738852</v>
      </c>
      <c r="B5545" s="12" t="s">
        <v>48</v>
      </c>
      <c r="C5545" s="12" t="s">
        <v>27</v>
      </c>
      <c r="D5545" s="12" t="s">
        <v>28</v>
      </c>
      <c r="E5545" s="11" t="s">
        <v>158</v>
      </c>
      <c r="F5545" s="11" t="s">
        <v>19</v>
      </c>
      <c r="G5545" s="37">
        <v>41699</v>
      </c>
      <c r="H5545" s="13">
        <v>41699</v>
      </c>
      <c r="I5545" s="21">
        <v>0</v>
      </c>
      <c r="J5545" s="43" t="s">
        <v>1476</v>
      </c>
      <c r="K5545" s="21">
        <f t="shared" si="172"/>
        <v>2014</v>
      </c>
      <c r="L5545" s="24">
        <f t="shared" si="173"/>
        <v>1</v>
      </c>
      <c r="M5545" s="11" t="s">
        <v>14</v>
      </c>
      <c r="N5545" s="11" t="s">
        <v>15</v>
      </c>
      <c r="O5545" s="11" t="str">
        <f>VLOOKUP(E5545,State_Code_Name!$B$1:$C$52,2,0)</f>
        <v>New Mexico</v>
      </c>
    </row>
    <row r="5546" spans="1:15" x14ac:dyDescent="0.3">
      <c r="A5546" s="11">
        <v>1212480</v>
      </c>
      <c r="B5546" s="12" t="s">
        <v>11</v>
      </c>
      <c r="C5546" s="12" t="s">
        <v>16</v>
      </c>
      <c r="D5546" s="12" t="s">
        <v>21</v>
      </c>
      <c r="E5546" s="11" t="s">
        <v>47</v>
      </c>
      <c r="F5546" s="11" t="s">
        <v>13</v>
      </c>
      <c r="G5546" s="37">
        <v>42031</v>
      </c>
      <c r="H5546" s="13">
        <v>42032</v>
      </c>
      <c r="I5546" s="21">
        <v>1</v>
      </c>
      <c r="J5546" s="43" t="s">
        <v>1474</v>
      </c>
      <c r="K5546" s="21">
        <f t="shared" si="172"/>
        <v>2015</v>
      </c>
      <c r="L5546" s="24">
        <f t="shared" si="173"/>
        <v>1</v>
      </c>
      <c r="M5546" s="11" t="s">
        <v>14</v>
      </c>
      <c r="N5546" s="11" t="s">
        <v>14</v>
      </c>
      <c r="O5546" s="11" t="str">
        <f>VLOOKUP(E5546,State_Code_Name!$B$1:$C$52,2,0)</f>
        <v>Pennsylvania</v>
      </c>
    </row>
    <row r="5547" spans="1:15" x14ac:dyDescent="0.3">
      <c r="A5547" s="11">
        <v>1019910</v>
      </c>
      <c r="B5547" s="12" t="s">
        <v>459</v>
      </c>
      <c r="C5547" s="12" t="s">
        <v>9</v>
      </c>
      <c r="D5547" s="12" t="s">
        <v>10</v>
      </c>
      <c r="E5547" s="11" t="s">
        <v>32</v>
      </c>
      <c r="F5547" s="11" t="s">
        <v>19</v>
      </c>
      <c r="G5547" s="37">
        <v>41891</v>
      </c>
      <c r="H5547" s="13">
        <v>41893</v>
      </c>
      <c r="I5547" s="21">
        <v>2</v>
      </c>
      <c r="J5547" s="43" t="s">
        <v>1480</v>
      </c>
      <c r="K5547" s="21">
        <f t="shared" si="172"/>
        <v>2014</v>
      </c>
      <c r="L5547" s="24">
        <f t="shared" si="173"/>
        <v>3</v>
      </c>
      <c r="M5547" s="11" t="s">
        <v>14</v>
      </c>
      <c r="N5547" s="11" t="s">
        <v>15</v>
      </c>
      <c r="O5547" s="11" t="str">
        <f>VLOOKUP(E5547,State_Code_Name!$B$1:$C$52,2,0)</f>
        <v>Texas</v>
      </c>
    </row>
    <row r="5548" spans="1:15" x14ac:dyDescent="0.3">
      <c r="A5548" s="11">
        <v>388318</v>
      </c>
      <c r="B5548" s="12" t="s">
        <v>44</v>
      </c>
      <c r="C5548" s="12" t="s">
        <v>27</v>
      </c>
      <c r="D5548" s="12" t="s">
        <v>28</v>
      </c>
      <c r="E5548" s="11" t="s">
        <v>100</v>
      </c>
      <c r="F5548" s="11" t="s">
        <v>13</v>
      </c>
      <c r="G5548" s="37">
        <v>41386</v>
      </c>
      <c r="H5548" s="13">
        <v>41387</v>
      </c>
      <c r="I5548" s="21">
        <v>1</v>
      </c>
      <c r="J5548" s="43" t="s">
        <v>1483</v>
      </c>
      <c r="K5548" s="21">
        <f t="shared" si="172"/>
        <v>2013</v>
      </c>
      <c r="L5548" s="24">
        <f t="shared" si="173"/>
        <v>2</v>
      </c>
      <c r="M5548" s="11" t="s">
        <v>14</v>
      </c>
      <c r="N5548" s="11" t="s">
        <v>15</v>
      </c>
      <c r="O5548" s="11" t="str">
        <f>VLOOKUP(E5548,State_Code_Name!$B$1:$C$52,2,0)</f>
        <v>Delaware</v>
      </c>
    </row>
    <row r="5549" spans="1:15" x14ac:dyDescent="0.3">
      <c r="A5549" s="11">
        <v>503150</v>
      </c>
      <c r="B5549" s="12" t="s">
        <v>11</v>
      </c>
      <c r="C5549" s="12" t="s">
        <v>27</v>
      </c>
      <c r="D5549" s="12" t="s">
        <v>28</v>
      </c>
      <c r="E5549" s="11" t="s">
        <v>52</v>
      </c>
      <c r="F5549" s="11" t="s">
        <v>303</v>
      </c>
      <c r="G5549" s="37">
        <v>41509</v>
      </c>
      <c r="H5549" s="13">
        <v>41513</v>
      </c>
      <c r="I5549" s="21">
        <v>4</v>
      </c>
      <c r="J5549" s="43" t="s">
        <v>1482</v>
      </c>
      <c r="K5549" s="21">
        <f t="shared" si="172"/>
        <v>2013</v>
      </c>
      <c r="L5549" s="24">
        <f t="shared" si="173"/>
        <v>3</v>
      </c>
      <c r="M5549" s="11" t="s">
        <v>14</v>
      </c>
      <c r="N5549" s="11" t="s">
        <v>15</v>
      </c>
      <c r="O5549" s="11" t="str">
        <f>VLOOKUP(E5549,State_Code_Name!$B$1:$C$52,2,0)</f>
        <v>Washington</v>
      </c>
    </row>
    <row r="5550" spans="1:15" x14ac:dyDescent="0.3">
      <c r="A5550" s="11">
        <v>2072848</v>
      </c>
      <c r="B5550" s="12" t="s">
        <v>39</v>
      </c>
      <c r="C5550" s="12" t="s">
        <v>37</v>
      </c>
      <c r="D5550" s="12" t="s">
        <v>1445</v>
      </c>
      <c r="E5550" s="11" t="s">
        <v>18</v>
      </c>
      <c r="F5550" s="11" t="s">
        <v>303</v>
      </c>
      <c r="G5550" s="37">
        <v>42601</v>
      </c>
      <c r="H5550" s="13">
        <v>42605</v>
      </c>
      <c r="I5550" s="21">
        <v>4</v>
      </c>
      <c r="J5550" s="43" t="s">
        <v>1482</v>
      </c>
      <c r="K5550" s="21">
        <f t="shared" si="172"/>
        <v>2016</v>
      </c>
      <c r="L5550" s="24">
        <f t="shared" si="173"/>
        <v>3</v>
      </c>
      <c r="M5550" s="11" t="s">
        <v>14</v>
      </c>
      <c r="N5550" s="11" t="s">
        <v>15</v>
      </c>
      <c r="O5550" s="11" t="str">
        <f>VLOOKUP(E5550,State_Code_Name!$B$1:$C$52,2,0)</f>
        <v>California</v>
      </c>
    </row>
    <row r="5551" spans="1:15" x14ac:dyDescent="0.3">
      <c r="A5551" s="11">
        <v>724815</v>
      </c>
      <c r="B5551" s="12" t="s">
        <v>39</v>
      </c>
      <c r="C5551" s="12" t="s">
        <v>16</v>
      </c>
      <c r="D5551" s="12" t="s">
        <v>25</v>
      </c>
      <c r="E5551" s="11" t="s">
        <v>60</v>
      </c>
      <c r="F5551" s="11" t="s">
        <v>303</v>
      </c>
      <c r="G5551" s="37">
        <v>41691</v>
      </c>
      <c r="H5551" s="13">
        <v>41695</v>
      </c>
      <c r="I5551" s="21">
        <v>4</v>
      </c>
      <c r="J5551" s="43" t="s">
        <v>1478</v>
      </c>
      <c r="K5551" s="21">
        <f t="shared" si="172"/>
        <v>2014</v>
      </c>
      <c r="L5551" s="24">
        <f t="shared" si="173"/>
        <v>1</v>
      </c>
      <c r="M5551" s="11" t="s">
        <v>14</v>
      </c>
      <c r="N5551" s="11" t="s">
        <v>15</v>
      </c>
      <c r="O5551" s="11" t="str">
        <f>VLOOKUP(E5551,State_Code_Name!$B$1:$C$52,2,0)</f>
        <v>Illinois</v>
      </c>
    </row>
    <row r="5552" spans="1:15" x14ac:dyDescent="0.3">
      <c r="A5552" s="11">
        <v>1750681</v>
      </c>
      <c r="B5552" s="12" t="s">
        <v>31</v>
      </c>
      <c r="C5552" s="12" t="s">
        <v>37</v>
      </c>
      <c r="D5552" s="12" t="s">
        <v>146</v>
      </c>
      <c r="E5552" s="11" t="s">
        <v>26</v>
      </c>
      <c r="F5552" s="11" t="s">
        <v>58</v>
      </c>
      <c r="G5552" s="37">
        <v>42389</v>
      </c>
      <c r="H5552" s="13">
        <v>42425</v>
      </c>
      <c r="I5552" s="21">
        <v>36</v>
      </c>
      <c r="J5552" s="43" t="s">
        <v>1474</v>
      </c>
      <c r="K5552" s="21">
        <f t="shared" si="172"/>
        <v>2016</v>
      </c>
      <c r="L5552" s="24">
        <f t="shared" si="173"/>
        <v>1</v>
      </c>
      <c r="M5552" s="11" t="s">
        <v>14</v>
      </c>
      <c r="N5552" s="11" t="s">
        <v>15</v>
      </c>
      <c r="O5552" s="11" t="str">
        <f>VLOOKUP(E5552,State_Code_Name!$B$1:$C$52,2,0)</f>
        <v>Georgia</v>
      </c>
    </row>
    <row r="5553" spans="1:15" x14ac:dyDescent="0.3">
      <c r="A5553" s="11">
        <v>910125</v>
      </c>
      <c r="B5553" s="12" t="s">
        <v>64</v>
      </c>
      <c r="C5553" s="12" t="s">
        <v>33</v>
      </c>
      <c r="D5553" s="12" t="s">
        <v>115</v>
      </c>
      <c r="E5553" s="11" t="s">
        <v>18</v>
      </c>
      <c r="F5553" s="11" t="s">
        <v>19</v>
      </c>
      <c r="G5553" s="37">
        <v>41815</v>
      </c>
      <c r="H5553" s="13">
        <v>41815</v>
      </c>
      <c r="I5553" s="21">
        <v>0</v>
      </c>
      <c r="J5553" s="43" t="s">
        <v>1477</v>
      </c>
      <c r="K5553" s="21">
        <f t="shared" si="172"/>
        <v>2014</v>
      </c>
      <c r="L5553" s="24">
        <f t="shared" si="173"/>
        <v>2</v>
      </c>
      <c r="M5553" s="11" t="s">
        <v>14</v>
      </c>
      <c r="N5553" s="11" t="s">
        <v>14</v>
      </c>
      <c r="O5553" s="11" t="str">
        <f>VLOOKUP(E5553,State_Code_Name!$B$1:$C$52,2,0)</f>
        <v>California</v>
      </c>
    </row>
    <row r="5554" spans="1:15" x14ac:dyDescent="0.3">
      <c r="A5554" s="11">
        <v>1170121</v>
      </c>
      <c r="B5554" s="12" t="s">
        <v>453</v>
      </c>
      <c r="C5554" s="12" t="s">
        <v>33</v>
      </c>
      <c r="D5554" s="12" t="s">
        <v>42</v>
      </c>
      <c r="E5554" s="11" t="s">
        <v>40</v>
      </c>
      <c r="F5554" s="11" t="s">
        <v>19</v>
      </c>
      <c r="G5554" s="37">
        <v>41997</v>
      </c>
      <c r="H5554" s="13">
        <v>42004</v>
      </c>
      <c r="I5554" s="21">
        <v>7</v>
      </c>
      <c r="J5554" s="43" t="s">
        <v>1475</v>
      </c>
      <c r="K5554" s="21">
        <f t="shared" si="172"/>
        <v>2014</v>
      </c>
      <c r="L5554" s="24">
        <f t="shared" si="173"/>
        <v>4</v>
      </c>
      <c r="M5554" s="11" t="s">
        <v>14</v>
      </c>
      <c r="N5554" s="11" t="s">
        <v>15</v>
      </c>
      <c r="O5554" s="11" t="str">
        <f>VLOOKUP(E5554,State_Code_Name!$B$1:$C$52,2,0)</f>
        <v>Ohio</v>
      </c>
    </row>
    <row r="5555" spans="1:15" x14ac:dyDescent="0.3">
      <c r="A5555" s="11">
        <v>900298</v>
      </c>
      <c r="B5555" s="12" t="s">
        <v>1440</v>
      </c>
      <c r="C5555" s="12" t="s">
        <v>62</v>
      </c>
      <c r="D5555" s="12" t="s">
        <v>460</v>
      </c>
      <c r="E5555" s="11" t="s">
        <v>60</v>
      </c>
      <c r="F5555" s="11" t="s">
        <v>19</v>
      </c>
      <c r="G5555" s="37">
        <v>41808</v>
      </c>
      <c r="H5555" s="13">
        <v>41808</v>
      </c>
      <c r="I5555" s="21">
        <v>0</v>
      </c>
      <c r="J5555" s="43" t="s">
        <v>1477</v>
      </c>
      <c r="K5555" s="21">
        <f t="shared" si="172"/>
        <v>2014</v>
      </c>
      <c r="L5555" s="24">
        <f t="shared" si="173"/>
        <v>2</v>
      </c>
      <c r="M5555" s="11" t="s">
        <v>14</v>
      </c>
      <c r="N5555" s="11" t="s">
        <v>15</v>
      </c>
      <c r="O5555" s="11" t="str">
        <f>VLOOKUP(E5555,State_Code_Name!$B$1:$C$52,2,0)</f>
        <v>Illinois</v>
      </c>
    </row>
    <row r="5556" spans="1:15" x14ac:dyDescent="0.3">
      <c r="A5556" s="11">
        <v>1022539</v>
      </c>
      <c r="B5556" s="12" t="s">
        <v>435</v>
      </c>
      <c r="C5556" s="12" t="s">
        <v>539</v>
      </c>
      <c r="D5556" s="12" t="s">
        <v>552</v>
      </c>
      <c r="E5556" s="11" t="s">
        <v>36</v>
      </c>
      <c r="F5556" s="11" t="s">
        <v>19</v>
      </c>
      <c r="G5556" s="37">
        <v>41892</v>
      </c>
      <c r="H5556" s="13">
        <v>41892</v>
      </c>
      <c r="I5556" s="21">
        <v>0</v>
      </c>
      <c r="J5556" s="43" t="s">
        <v>1480</v>
      </c>
      <c r="K5556" s="21">
        <f t="shared" si="172"/>
        <v>2014</v>
      </c>
      <c r="L5556" s="24">
        <f t="shared" si="173"/>
        <v>3</v>
      </c>
      <c r="M5556" s="11" t="s">
        <v>14</v>
      </c>
      <c r="N5556" s="11" t="s">
        <v>15</v>
      </c>
      <c r="O5556" s="11" t="str">
        <f>VLOOKUP(E5556,State_Code_Name!$B$1:$C$52,2,0)</f>
        <v>Florida</v>
      </c>
    </row>
    <row r="5557" spans="1:15" x14ac:dyDescent="0.3">
      <c r="A5557" s="11">
        <v>635124</v>
      </c>
      <c r="B5557" s="12" t="s">
        <v>31</v>
      </c>
      <c r="C5557" s="12" t="s">
        <v>37</v>
      </c>
      <c r="D5557" s="12" t="s">
        <v>1447</v>
      </c>
      <c r="E5557" s="11" t="s">
        <v>32</v>
      </c>
      <c r="F5557" s="11" t="s">
        <v>19</v>
      </c>
      <c r="G5557" s="37">
        <v>41624</v>
      </c>
      <c r="H5557" s="13">
        <v>41624</v>
      </c>
      <c r="I5557" s="21">
        <v>0</v>
      </c>
      <c r="J5557" s="43" t="s">
        <v>1475</v>
      </c>
      <c r="K5557" s="21">
        <f t="shared" si="172"/>
        <v>2013</v>
      </c>
      <c r="L5557" s="24">
        <f t="shared" si="173"/>
        <v>4</v>
      </c>
      <c r="M5557" s="11" t="s">
        <v>14</v>
      </c>
      <c r="N5557" s="11" t="s">
        <v>15</v>
      </c>
      <c r="O5557" s="11" t="str">
        <f>VLOOKUP(E5557,State_Code_Name!$B$1:$C$52,2,0)</f>
        <v>Texas</v>
      </c>
    </row>
    <row r="5558" spans="1:15" x14ac:dyDescent="0.3">
      <c r="A5558" s="11">
        <v>1034308</v>
      </c>
      <c r="B5558" s="12" t="s">
        <v>672</v>
      </c>
      <c r="C5558" s="12" t="s">
        <v>33</v>
      </c>
      <c r="D5558" s="12" t="s">
        <v>115</v>
      </c>
      <c r="E5558" s="11" t="s">
        <v>47</v>
      </c>
      <c r="F5558" s="11" t="s">
        <v>19</v>
      </c>
      <c r="G5558" s="37">
        <v>41900</v>
      </c>
      <c r="H5558" s="13">
        <v>41901</v>
      </c>
      <c r="I5558" s="21">
        <v>1</v>
      </c>
      <c r="J5558" s="43" t="s">
        <v>1480</v>
      </c>
      <c r="K5558" s="21">
        <f t="shared" si="172"/>
        <v>2014</v>
      </c>
      <c r="L5558" s="24">
        <f t="shared" si="173"/>
        <v>3</v>
      </c>
      <c r="M5558" s="11" t="s">
        <v>14</v>
      </c>
      <c r="N5558" s="11" t="s">
        <v>15</v>
      </c>
      <c r="O5558" s="11" t="str">
        <f>VLOOKUP(E5558,State_Code_Name!$B$1:$C$52,2,0)</f>
        <v>Pennsylvania</v>
      </c>
    </row>
    <row r="5559" spans="1:15" x14ac:dyDescent="0.3">
      <c r="A5559" s="11">
        <v>904095</v>
      </c>
      <c r="B5559" s="12" t="s">
        <v>393</v>
      </c>
      <c r="C5559" s="12" t="s">
        <v>33</v>
      </c>
      <c r="D5559" s="12" t="s">
        <v>45</v>
      </c>
      <c r="E5559" s="11" t="s">
        <v>175</v>
      </c>
      <c r="F5559" s="11" t="s">
        <v>13</v>
      </c>
      <c r="G5559" s="37">
        <v>41810</v>
      </c>
      <c r="H5559" s="13">
        <v>41828</v>
      </c>
      <c r="I5559" s="21">
        <v>18</v>
      </c>
      <c r="J5559" s="43" t="s">
        <v>1477</v>
      </c>
      <c r="K5559" s="21">
        <f t="shared" si="172"/>
        <v>2014</v>
      </c>
      <c r="L5559" s="24">
        <f t="shared" si="173"/>
        <v>2</v>
      </c>
      <c r="M5559" s="11" t="s">
        <v>14</v>
      </c>
      <c r="N5559" s="11" t="s">
        <v>15</v>
      </c>
      <c r="O5559" s="11" t="str">
        <f>VLOOKUP(E5559,State_Code_Name!$B$1:$C$52,2,0)</f>
        <v>District of Columbia</v>
      </c>
    </row>
    <row r="5560" spans="1:15" x14ac:dyDescent="0.3">
      <c r="A5560" s="11">
        <v>1433697</v>
      </c>
      <c r="B5560" s="12" t="s">
        <v>862</v>
      </c>
      <c r="C5560" s="12" t="s">
        <v>539</v>
      </c>
      <c r="D5560" s="12" t="s">
        <v>656</v>
      </c>
      <c r="E5560" s="11" t="s">
        <v>80</v>
      </c>
      <c r="F5560" s="11" t="s">
        <v>19</v>
      </c>
      <c r="G5560" s="37">
        <v>42178</v>
      </c>
      <c r="H5560" s="13">
        <v>42178</v>
      </c>
      <c r="I5560" s="21">
        <v>0</v>
      </c>
      <c r="J5560" s="43" t="s">
        <v>1477</v>
      </c>
      <c r="K5560" s="21">
        <f t="shared" si="172"/>
        <v>2015</v>
      </c>
      <c r="L5560" s="24">
        <f t="shared" si="173"/>
        <v>2</v>
      </c>
      <c r="M5560" s="11" t="s">
        <v>14</v>
      </c>
      <c r="N5560" s="11" t="s">
        <v>14</v>
      </c>
      <c r="O5560" s="11" t="str">
        <f>VLOOKUP(E5560,State_Code_Name!$B$1:$C$52,2,0)</f>
        <v>Minnesota</v>
      </c>
    </row>
    <row r="5561" spans="1:15" x14ac:dyDescent="0.3">
      <c r="A5561" s="11">
        <v>1588185</v>
      </c>
      <c r="B5561" s="12" t="s">
        <v>44</v>
      </c>
      <c r="C5561" s="12" t="s">
        <v>33</v>
      </c>
      <c r="D5561" s="12" t="s">
        <v>1441</v>
      </c>
      <c r="E5561" s="11" t="s">
        <v>60</v>
      </c>
      <c r="F5561" s="11" t="s">
        <v>19</v>
      </c>
      <c r="G5561" s="37">
        <v>42278</v>
      </c>
      <c r="H5561" s="13">
        <v>42278</v>
      </c>
      <c r="I5561" s="21">
        <v>0</v>
      </c>
      <c r="J5561" s="43" t="s">
        <v>1473</v>
      </c>
      <c r="K5561" s="21">
        <f t="shared" si="172"/>
        <v>2015</v>
      </c>
      <c r="L5561" s="24">
        <f t="shared" si="173"/>
        <v>4</v>
      </c>
      <c r="M5561" s="11" t="s">
        <v>14</v>
      </c>
      <c r="N5561" s="11" t="s">
        <v>15</v>
      </c>
      <c r="O5561" s="11" t="str">
        <f>VLOOKUP(E5561,State_Code_Name!$B$1:$C$52,2,0)</f>
        <v>Illinois</v>
      </c>
    </row>
    <row r="5562" spans="1:15" x14ac:dyDescent="0.3">
      <c r="A5562" s="11">
        <v>889706</v>
      </c>
      <c r="B5562" s="12" t="s">
        <v>101</v>
      </c>
      <c r="C5562" s="12" t="s">
        <v>33</v>
      </c>
      <c r="D5562" s="12" t="s">
        <v>115</v>
      </c>
      <c r="E5562" s="11" t="s">
        <v>23</v>
      </c>
      <c r="F5562" s="11" t="s">
        <v>19</v>
      </c>
      <c r="G5562" s="37">
        <v>41801</v>
      </c>
      <c r="H5562" s="13">
        <v>41801</v>
      </c>
      <c r="I5562" s="21">
        <v>0</v>
      </c>
      <c r="J5562" s="43" t="s">
        <v>1477</v>
      </c>
      <c r="K5562" s="21">
        <f t="shared" si="172"/>
        <v>2014</v>
      </c>
      <c r="L5562" s="24">
        <f t="shared" si="173"/>
        <v>2</v>
      </c>
      <c r="M5562" s="11" t="s">
        <v>14</v>
      </c>
      <c r="N5562" s="11" t="s">
        <v>15</v>
      </c>
      <c r="O5562" s="11" t="str">
        <f>VLOOKUP(E5562,State_Code_Name!$B$1:$C$52,2,0)</f>
        <v>New York</v>
      </c>
    </row>
    <row r="5563" spans="1:15" x14ac:dyDescent="0.3">
      <c r="A5563" s="11">
        <v>722035</v>
      </c>
      <c r="B5563" s="12" t="s">
        <v>266</v>
      </c>
      <c r="C5563" s="12" t="s">
        <v>33</v>
      </c>
      <c r="D5563" s="12" t="s">
        <v>45</v>
      </c>
      <c r="E5563" s="11" t="s">
        <v>32</v>
      </c>
      <c r="F5563" s="11" t="s">
        <v>19</v>
      </c>
      <c r="G5563" s="37">
        <v>41689</v>
      </c>
      <c r="H5563" s="13">
        <v>41689</v>
      </c>
      <c r="I5563" s="21">
        <v>0</v>
      </c>
      <c r="J5563" s="43" t="s">
        <v>1478</v>
      </c>
      <c r="K5563" s="21">
        <f t="shared" si="172"/>
        <v>2014</v>
      </c>
      <c r="L5563" s="24">
        <f t="shared" si="173"/>
        <v>1</v>
      </c>
      <c r="M5563" s="11" t="s">
        <v>14</v>
      </c>
      <c r="N5563" s="11" t="s">
        <v>14</v>
      </c>
      <c r="O5563" s="11" t="str">
        <f>VLOOKUP(E5563,State_Code_Name!$B$1:$C$52,2,0)</f>
        <v>Texas</v>
      </c>
    </row>
    <row r="5564" spans="1:15" x14ac:dyDescent="0.3">
      <c r="A5564" s="11">
        <v>1357851</v>
      </c>
      <c r="B5564" s="12" t="s">
        <v>176</v>
      </c>
      <c r="C5564" s="12" t="s">
        <v>33</v>
      </c>
      <c r="D5564" s="12" t="s">
        <v>42</v>
      </c>
      <c r="E5564" s="11" t="s">
        <v>32</v>
      </c>
      <c r="F5564" s="11" t="s">
        <v>19</v>
      </c>
      <c r="G5564" s="37">
        <v>42126</v>
      </c>
      <c r="H5564" s="13">
        <v>42126</v>
      </c>
      <c r="I5564" s="21">
        <v>0</v>
      </c>
      <c r="J5564" s="43" t="s">
        <v>1471</v>
      </c>
      <c r="K5564" s="21">
        <f t="shared" si="172"/>
        <v>2015</v>
      </c>
      <c r="L5564" s="24">
        <f t="shared" si="173"/>
        <v>2</v>
      </c>
      <c r="M5564" s="11" t="s">
        <v>14</v>
      </c>
      <c r="N5564" s="11" t="s">
        <v>14</v>
      </c>
      <c r="O5564" s="11" t="str">
        <f>VLOOKUP(E5564,State_Code_Name!$B$1:$C$52,2,0)</f>
        <v>Texas</v>
      </c>
    </row>
    <row r="5565" spans="1:15" x14ac:dyDescent="0.3">
      <c r="A5565" s="11">
        <v>1960057</v>
      </c>
      <c r="B5565" s="12" t="s">
        <v>39</v>
      </c>
      <c r="C5565" s="12" t="s">
        <v>37</v>
      </c>
      <c r="D5565" s="12" t="s">
        <v>94</v>
      </c>
      <c r="E5565" s="11" t="s">
        <v>121</v>
      </c>
      <c r="F5565" s="11" t="s">
        <v>19</v>
      </c>
      <c r="G5565" s="37">
        <v>42529</v>
      </c>
      <c r="H5565" s="13">
        <v>42529</v>
      </c>
      <c r="I5565" s="21">
        <v>0</v>
      </c>
      <c r="J5565" s="43" t="s">
        <v>1477</v>
      </c>
      <c r="K5565" s="21">
        <f t="shared" si="172"/>
        <v>2016</v>
      </c>
      <c r="L5565" s="24">
        <f t="shared" si="173"/>
        <v>2</v>
      </c>
      <c r="M5565" s="11" t="s">
        <v>14</v>
      </c>
      <c r="N5565" s="11" t="s">
        <v>15</v>
      </c>
      <c r="O5565" s="11" t="str">
        <f>VLOOKUP(E5565,State_Code_Name!$B$1:$C$52,2,0)</f>
        <v>Oregon</v>
      </c>
    </row>
    <row r="5566" spans="1:15" x14ac:dyDescent="0.3">
      <c r="A5566" s="11">
        <v>1535455</v>
      </c>
      <c r="B5566" s="12" t="s">
        <v>66</v>
      </c>
      <c r="C5566" s="12" t="s">
        <v>9</v>
      </c>
      <c r="D5566" s="12" t="s">
        <v>10</v>
      </c>
      <c r="E5566" s="11" t="s">
        <v>43</v>
      </c>
      <c r="F5566" s="11" t="s">
        <v>19</v>
      </c>
      <c r="G5566" s="37">
        <v>42241</v>
      </c>
      <c r="H5566" s="13">
        <v>42241</v>
      </c>
      <c r="I5566" s="21">
        <v>0</v>
      </c>
      <c r="J5566" s="43" t="s">
        <v>1482</v>
      </c>
      <c r="K5566" s="21">
        <f t="shared" si="172"/>
        <v>2015</v>
      </c>
      <c r="L5566" s="24">
        <f t="shared" si="173"/>
        <v>3</v>
      </c>
      <c r="M5566" s="11" t="s">
        <v>14</v>
      </c>
      <c r="N5566" s="11" t="s">
        <v>15</v>
      </c>
      <c r="O5566" s="11" t="str">
        <f>VLOOKUP(E5566,State_Code_Name!$B$1:$C$52,2,0)</f>
        <v>North Carolina</v>
      </c>
    </row>
    <row r="5567" spans="1:15" x14ac:dyDescent="0.3">
      <c r="A5567" s="11">
        <v>1375646</v>
      </c>
      <c r="B5567" s="12" t="s">
        <v>11</v>
      </c>
      <c r="C5567" s="12" t="s">
        <v>16</v>
      </c>
      <c r="D5567" s="12" t="s">
        <v>21</v>
      </c>
      <c r="E5567" s="11" t="s">
        <v>32</v>
      </c>
      <c r="F5567" s="11" t="s">
        <v>303</v>
      </c>
      <c r="G5567" s="37">
        <v>42137</v>
      </c>
      <c r="H5567" s="13">
        <v>42138</v>
      </c>
      <c r="I5567" s="21">
        <v>1</v>
      </c>
      <c r="J5567" s="43" t="s">
        <v>1471</v>
      </c>
      <c r="K5567" s="21">
        <f t="shared" si="172"/>
        <v>2015</v>
      </c>
      <c r="L5567" s="24">
        <f t="shared" si="173"/>
        <v>2</v>
      </c>
      <c r="M5567" s="11" t="s">
        <v>14</v>
      </c>
      <c r="N5567" s="11" t="s">
        <v>15</v>
      </c>
      <c r="O5567" s="11" t="str">
        <f>VLOOKUP(E5567,State_Code_Name!$B$1:$C$52,2,0)</f>
        <v>Texas</v>
      </c>
    </row>
    <row r="5568" spans="1:15" x14ac:dyDescent="0.3">
      <c r="A5568" s="11">
        <v>389994</v>
      </c>
      <c r="B5568" s="12" t="s">
        <v>31</v>
      </c>
      <c r="C5568" s="12" t="s">
        <v>27</v>
      </c>
      <c r="D5568" s="12" t="s">
        <v>57</v>
      </c>
      <c r="E5568" s="11" t="s">
        <v>32</v>
      </c>
      <c r="F5568" s="11" t="s">
        <v>19</v>
      </c>
      <c r="G5568" s="37">
        <v>41388</v>
      </c>
      <c r="H5568" s="13">
        <v>41389</v>
      </c>
      <c r="I5568" s="21">
        <v>1</v>
      </c>
      <c r="J5568" s="43" t="s">
        <v>1483</v>
      </c>
      <c r="K5568" s="21">
        <f t="shared" si="172"/>
        <v>2013</v>
      </c>
      <c r="L5568" s="24">
        <f t="shared" si="173"/>
        <v>2</v>
      </c>
      <c r="M5568" s="11" t="s">
        <v>14</v>
      </c>
      <c r="N5568" s="11" t="s">
        <v>15</v>
      </c>
      <c r="O5568" s="11" t="str">
        <f>VLOOKUP(E5568,State_Code_Name!$B$1:$C$52,2,0)</f>
        <v>Texas</v>
      </c>
    </row>
    <row r="5569" spans="1:15" x14ac:dyDescent="0.3">
      <c r="A5569" s="11">
        <v>1945580</v>
      </c>
      <c r="B5569" s="12" t="s">
        <v>51</v>
      </c>
      <c r="C5569" s="12" t="s">
        <v>37</v>
      </c>
      <c r="D5569" s="12" t="s">
        <v>1451</v>
      </c>
      <c r="E5569" s="11" t="s">
        <v>30</v>
      </c>
      <c r="F5569" s="11" t="s">
        <v>19</v>
      </c>
      <c r="G5569" s="37">
        <v>42518</v>
      </c>
      <c r="H5569" s="13">
        <v>42518</v>
      </c>
      <c r="I5569" s="21">
        <v>0</v>
      </c>
      <c r="J5569" s="43" t="s">
        <v>1471</v>
      </c>
      <c r="K5569" s="21">
        <f t="shared" si="172"/>
        <v>2016</v>
      </c>
      <c r="L5569" s="24">
        <f t="shared" si="173"/>
        <v>2</v>
      </c>
      <c r="M5569" s="11" t="s">
        <v>14</v>
      </c>
      <c r="N5569" s="11" t="s">
        <v>15</v>
      </c>
      <c r="O5569" s="11" t="str">
        <f>VLOOKUP(E5569,State_Code_Name!$B$1:$C$52,2,0)</f>
        <v>Connecticut</v>
      </c>
    </row>
    <row r="5570" spans="1:15" x14ac:dyDescent="0.3">
      <c r="A5570" s="11">
        <v>861905</v>
      </c>
      <c r="B5570" s="12" t="s">
        <v>55</v>
      </c>
      <c r="C5570" s="12" t="s">
        <v>53</v>
      </c>
      <c r="D5570" s="12" t="s">
        <v>102</v>
      </c>
      <c r="E5570" s="11" t="s">
        <v>43</v>
      </c>
      <c r="F5570" s="11" t="s">
        <v>19</v>
      </c>
      <c r="G5570" s="37">
        <v>41780</v>
      </c>
      <c r="H5570" s="13">
        <v>41781</v>
      </c>
      <c r="I5570" s="21">
        <v>1</v>
      </c>
      <c r="J5570" s="43" t="s">
        <v>1471</v>
      </c>
      <c r="K5570" s="21">
        <f t="shared" si="172"/>
        <v>2014</v>
      </c>
      <c r="L5570" s="24">
        <f t="shared" si="173"/>
        <v>2</v>
      </c>
      <c r="M5570" s="11" t="s">
        <v>14</v>
      </c>
      <c r="N5570" s="11" t="s">
        <v>15</v>
      </c>
      <c r="O5570" s="11" t="str">
        <f>VLOOKUP(E5570,State_Code_Name!$B$1:$C$52,2,0)</f>
        <v>North Carolina</v>
      </c>
    </row>
    <row r="5571" spans="1:15" x14ac:dyDescent="0.3">
      <c r="A5571" s="11">
        <v>1833946</v>
      </c>
      <c r="B5571" s="12" t="s">
        <v>61</v>
      </c>
      <c r="C5571" s="12" t="s">
        <v>53</v>
      </c>
      <c r="D5571" s="12" t="s">
        <v>1439</v>
      </c>
      <c r="E5571" s="11" t="s">
        <v>23</v>
      </c>
      <c r="F5571" s="11" t="s">
        <v>19</v>
      </c>
      <c r="G5571" s="37">
        <v>42444</v>
      </c>
      <c r="H5571" s="13">
        <v>42444</v>
      </c>
      <c r="I5571" s="21">
        <v>0</v>
      </c>
      <c r="J5571" s="43" t="s">
        <v>1476</v>
      </c>
      <c r="K5571" s="21">
        <f t="shared" ref="K5571:K5634" si="174">YEAR(G5571)</f>
        <v>2016</v>
      </c>
      <c r="L5571" s="24">
        <f t="shared" ref="L5571:L5634" si="175">ROUNDUP(MONTH(G5571)/3,0)</f>
        <v>1</v>
      </c>
      <c r="M5571" s="11" t="s">
        <v>14</v>
      </c>
      <c r="N5571" s="11" t="s">
        <v>15</v>
      </c>
      <c r="O5571" s="11" t="str">
        <f>VLOOKUP(E5571,State_Code_Name!$B$1:$C$52,2,0)</f>
        <v>New York</v>
      </c>
    </row>
    <row r="5572" spans="1:15" x14ac:dyDescent="0.3">
      <c r="A5572" s="11">
        <v>2068266</v>
      </c>
      <c r="B5572" s="12" t="s">
        <v>808</v>
      </c>
      <c r="C5572" s="12" t="s">
        <v>27</v>
      </c>
      <c r="D5572" s="12" t="s">
        <v>28</v>
      </c>
      <c r="E5572" s="11" t="s">
        <v>12</v>
      </c>
      <c r="F5572" s="11" t="s">
        <v>19</v>
      </c>
      <c r="G5572" s="37">
        <v>42599</v>
      </c>
      <c r="H5572" s="13">
        <v>42599</v>
      </c>
      <c r="I5572" s="21">
        <v>0</v>
      </c>
      <c r="J5572" s="43" t="s">
        <v>1482</v>
      </c>
      <c r="K5572" s="21">
        <f t="shared" si="174"/>
        <v>2016</v>
      </c>
      <c r="L5572" s="24">
        <f t="shared" si="175"/>
        <v>3</v>
      </c>
      <c r="M5572" s="11" t="s">
        <v>14</v>
      </c>
      <c r="N5572" s="11" t="s">
        <v>15</v>
      </c>
      <c r="O5572" s="11" t="str">
        <f>VLOOKUP(E5572,State_Code_Name!$B$1:$C$52,2,0)</f>
        <v>Virginia</v>
      </c>
    </row>
    <row r="5573" spans="1:15" x14ac:dyDescent="0.3">
      <c r="A5573" s="11">
        <v>1793176</v>
      </c>
      <c r="B5573" s="12" t="s">
        <v>1162</v>
      </c>
      <c r="C5573" s="12" t="s">
        <v>903</v>
      </c>
      <c r="D5573" s="12" t="s">
        <v>935</v>
      </c>
      <c r="E5573" s="11" t="s">
        <v>26</v>
      </c>
      <c r="F5573" s="11" t="s">
        <v>19</v>
      </c>
      <c r="G5573" s="37">
        <v>42418</v>
      </c>
      <c r="H5573" s="13">
        <v>42424</v>
      </c>
      <c r="I5573" s="21">
        <v>6</v>
      </c>
      <c r="J5573" s="43" t="s">
        <v>1478</v>
      </c>
      <c r="K5573" s="21">
        <f t="shared" si="174"/>
        <v>2016</v>
      </c>
      <c r="L5573" s="24">
        <f t="shared" si="175"/>
        <v>1</v>
      </c>
      <c r="M5573" s="11" t="s">
        <v>14</v>
      </c>
      <c r="N5573" s="11" t="s">
        <v>15</v>
      </c>
      <c r="O5573" s="11" t="str">
        <f>VLOOKUP(E5573,State_Code_Name!$B$1:$C$52,2,0)</f>
        <v>Georgia</v>
      </c>
    </row>
    <row r="5574" spans="1:15" x14ac:dyDescent="0.3">
      <c r="A5574" s="11">
        <v>914614</v>
      </c>
      <c r="B5574" s="12" t="s">
        <v>200</v>
      </c>
      <c r="C5574" s="12" t="s">
        <v>16</v>
      </c>
      <c r="D5574" s="12" t="s">
        <v>21</v>
      </c>
      <c r="E5574" s="11" t="s">
        <v>23</v>
      </c>
      <c r="F5574" s="11" t="s">
        <v>19</v>
      </c>
      <c r="G5574" s="37">
        <v>41817</v>
      </c>
      <c r="H5574" s="13">
        <v>41817</v>
      </c>
      <c r="I5574" s="21">
        <v>0</v>
      </c>
      <c r="J5574" s="43" t="s">
        <v>1477</v>
      </c>
      <c r="K5574" s="21">
        <f t="shared" si="174"/>
        <v>2014</v>
      </c>
      <c r="L5574" s="24">
        <f t="shared" si="175"/>
        <v>2</v>
      </c>
      <c r="M5574" s="11" t="s">
        <v>14</v>
      </c>
      <c r="N5574" s="11" t="s">
        <v>15</v>
      </c>
      <c r="O5574" s="11" t="str">
        <f>VLOOKUP(E5574,State_Code_Name!$B$1:$C$52,2,0)</f>
        <v>New York</v>
      </c>
    </row>
    <row r="5575" spans="1:15" x14ac:dyDescent="0.3">
      <c r="A5575" s="11">
        <v>1419610</v>
      </c>
      <c r="B5575" s="12" t="s">
        <v>135</v>
      </c>
      <c r="C5575" s="12" t="s">
        <v>16</v>
      </c>
      <c r="D5575" s="12" t="s">
        <v>21</v>
      </c>
      <c r="E5575" s="11" t="s">
        <v>12</v>
      </c>
      <c r="F5575" s="11" t="s">
        <v>19</v>
      </c>
      <c r="G5575" s="37">
        <v>42167</v>
      </c>
      <c r="H5575" s="13">
        <v>42167</v>
      </c>
      <c r="I5575" s="21">
        <v>0</v>
      </c>
      <c r="J5575" s="43" t="s">
        <v>1477</v>
      </c>
      <c r="K5575" s="21">
        <f t="shared" si="174"/>
        <v>2015</v>
      </c>
      <c r="L5575" s="24">
        <f t="shared" si="175"/>
        <v>2</v>
      </c>
      <c r="M5575" s="11" t="s">
        <v>14</v>
      </c>
      <c r="N5575" s="11" t="s">
        <v>14</v>
      </c>
      <c r="O5575" s="11" t="str">
        <f>VLOOKUP(E5575,State_Code_Name!$B$1:$C$52,2,0)</f>
        <v>Virginia</v>
      </c>
    </row>
    <row r="5576" spans="1:15" x14ac:dyDescent="0.3">
      <c r="A5576" s="11">
        <v>650771</v>
      </c>
      <c r="B5576" s="12" t="s">
        <v>92</v>
      </c>
      <c r="C5576" s="12" t="s">
        <v>16</v>
      </c>
      <c r="D5576" s="12" t="s">
        <v>25</v>
      </c>
      <c r="E5576" s="11" t="s">
        <v>36</v>
      </c>
      <c r="F5576" s="11" t="s">
        <v>303</v>
      </c>
      <c r="G5576" s="37">
        <v>41639</v>
      </c>
      <c r="H5576" s="13">
        <v>41641</v>
      </c>
      <c r="I5576" s="21">
        <v>2</v>
      </c>
      <c r="J5576" s="43" t="s">
        <v>1475</v>
      </c>
      <c r="K5576" s="21">
        <f t="shared" si="174"/>
        <v>2013</v>
      </c>
      <c r="L5576" s="24">
        <f t="shared" si="175"/>
        <v>4</v>
      </c>
      <c r="M5576" s="11" t="s">
        <v>14</v>
      </c>
      <c r="N5576" s="11" t="s">
        <v>15</v>
      </c>
      <c r="O5576" s="11" t="str">
        <f>VLOOKUP(E5576,State_Code_Name!$B$1:$C$52,2,0)</f>
        <v>Florida</v>
      </c>
    </row>
    <row r="5577" spans="1:15" x14ac:dyDescent="0.3">
      <c r="A5577" s="11">
        <v>990406</v>
      </c>
      <c r="B5577" s="12" t="s">
        <v>35</v>
      </c>
      <c r="C5577" s="12" t="s">
        <v>16</v>
      </c>
      <c r="D5577" s="12" t="s">
        <v>21</v>
      </c>
      <c r="E5577" s="11" t="s">
        <v>12</v>
      </c>
      <c r="F5577" s="11" t="s">
        <v>19</v>
      </c>
      <c r="G5577" s="37">
        <v>41870</v>
      </c>
      <c r="H5577" s="13">
        <v>41870</v>
      </c>
      <c r="I5577" s="21">
        <v>0</v>
      </c>
      <c r="J5577" s="43" t="s">
        <v>1482</v>
      </c>
      <c r="K5577" s="21">
        <f t="shared" si="174"/>
        <v>2014</v>
      </c>
      <c r="L5577" s="24">
        <f t="shared" si="175"/>
        <v>3</v>
      </c>
      <c r="M5577" s="11" t="s">
        <v>14</v>
      </c>
      <c r="N5577" s="11" t="s">
        <v>15</v>
      </c>
      <c r="O5577" s="11" t="str">
        <f>VLOOKUP(E5577,State_Code_Name!$B$1:$C$52,2,0)</f>
        <v>Virginia</v>
      </c>
    </row>
    <row r="5578" spans="1:15" x14ac:dyDescent="0.3">
      <c r="A5578" s="11">
        <v>1982028</v>
      </c>
      <c r="B5578" s="12" t="s">
        <v>1004</v>
      </c>
      <c r="C5578" s="12" t="s">
        <v>33</v>
      </c>
      <c r="D5578" s="12" t="s">
        <v>45</v>
      </c>
      <c r="E5578" s="11" t="s">
        <v>117</v>
      </c>
      <c r="F5578" s="11" t="s">
        <v>19</v>
      </c>
      <c r="G5578" s="37">
        <v>42544</v>
      </c>
      <c r="H5578" s="13">
        <v>42544</v>
      </c>
      <c r="I5578" s="21">
        <v>0</v>
      </c>
      <c r="J5578" s="43" t="s">
        <v>1477</v>
      </c>
      <c r="K5578" s="21">
        <f t="shared" si="174"/>
        <v>2016</v>
      </c>
      <c r="L5578" s="24">
        <f t="shared" si="175"/>
        <v>2</v>
      </c>
      <c r="M5578" s="11" t="s">
        <v>14</v>
      </c>
      <c r="N5578" s="11" t="s">
        <v>15</v>
      </c>
      <c r="O5578" s="11" t="str">
        <f>VLOOKUP(E5578,State_Code_Name!$B$1:$C$52,2,0)</f>
        <v>Alabama</v>
      </c>
    </row>
    <row r="5579" spans="1:15" x14ac:dyDescent="0.3">
      <c r="A5579" s="11">
        <v>1584169</v>
      </c>
      <c r="B5579" s="12" t="s">
        <v>64</v>
      </c>
      <c r="C5579" s="12" t="s">
        <v>62</v>
      </c>
      <c r="D5579" s="12" t="s">
        <v>279</v>
      </c>
      <c r="E5579" s="11" t="s">
        <v>23</v>
      </c>
      <c r="F5579" s="11" t="s">
        <v>19</v>
      </c>
      <c r="G5579" s="37">
        <v>42276</v>
      </c>
      <c r="H5579" s="13">
        <v>42276</v>
      </c>
      <c r="I5579" s="21">
        <v>0</v>
      </c>
      <c r="J5579" s="43" t="s">
        <v>1480</v>
      </c>
      <c r="K5579" s="21">
        <f t="shared" si="174"/>
        <v>2015</v>
      </c>
      <c r="L5579" s="24">
        <f t="shared" si="175"/>
        <v>3</v>
      </c>
      <c r="M5579" s="11" t="s">
        <v>14</v>
      </c>
      <c r="N5579" s="11" t="s">
        <v>15</v>
      </c>
      <c r="O5579" s="11" t="str">
        <f>VLOOKUP(E5579,State_Code_Name!$B$1:$C$52,2,0)</f>
        <v>New York</v>
      </c>
    </row>
    <row r="5580" spans="1:15" x14ac:dyDescent="0.3">
      <c r="A5580" s="11">
        <v>924165</v>
      </c>
      <c r="B5580" s="12" t="s">
        <v>61</v>
      </c>
      <c r="C5580" s="12" t="s">
        <v>53</v>
      </c>
      <c r="D5580" s="12" t="s">
        <v>102</v>
      </c>
      <c r="E5580" s="11" t="s">
        <v>18</v>
      </c>
      <c r="F5580" s="11" t="s">
        <v>19</v>
      </c>
      <c r="G5580" s="37">
        <v>41825</v>
      </c>
      <c r="H5580" s="13">
        <v>41825</v>
      </c>
      <c r="I5580" s="21">
        <v>0</v>
      </c>
      <c r="J5580" s="43" t="s">
        <v>1481</v>
      </c>
      <c r="K5580" s="21">
        <f t="shared" si="174"/>
        <v>2014</v>
      </c>
      <c r="L5580" s="24">
        <f t="shared" si="175"/>
        <v>3</v>
      </c>
      <c r="M5580" s="11" t="s">
        <v>14</v>
      </c>
      <c r="N5580" s="11" t="s">
        <v>14</v>
      </c>
      <c r="O5580" s="11" t="str">
        <f>VLOOKUP(E5580,State_Code_Name!$B$1:$C$52,2,0)</f>
        <v>California</v>
      </c>
    </row>
    <row r="5581" spans="1:15" x14ac:dyDescent="0.3">
      <c r="A5581" s="11">
        <v>1629650</v>
      </c>
      <c r="B5581" s="12" t="s">
        <v>223</v>
      </c>
      <c r="C5581" s="12" t="s">
        <v>33</v>
      </c>
      <c r="D5581" s="12" t="s">
        <v>45</v>
      </c>
      <c r="E5581" s="11" t="s">
        <v>41</v>
      </c>
      <c r="F5581" s="11" t="s">
        <v>303</v>
      </c>
      <c r="G5581" s="37">
        <v>42305</v>
      </c>
      <c r="H5581" s="13">
        <v>42307</v>
      </c>
      <c r="I5581" s="21">
        <v>2</v>
      </c>
      <c r="J5581" s="43" t="s">
        <v>1473</v>
      </c>
      <c r="K5581" s="21">
        <f t="shared" si="174"/>
        <v>2015</v>
      </c>
      <c r="L5581" s="24">
        <f t="shared" si="175"/>
        <v>4</v>
      </c>
      <c r="M5581" s="11" t="s">
        <v>14</v>
      </c>
      <c r="N5581" s="11" t="s">
        <v>15</v>
      </c>
      <c r="O5581" s="11" t="str">
        <f>VLOOKUP(E5581,State_Code_Name!$B$1:$C$52,2,0)</f>
        <v>Nevada</v>
      </c>
    </row>
    <row r="5582" spans="1:15" x14ac:dyDescent="0.3">
      <c r="A5582" s="11">
        <v>2024563</v>
      </c>
      <c r="B5582" s="12" t="s">
        <v>55</v>
      </c>
      <c r="C5582" s="12" t="s">
        <v>53</v>
      </c>
      <c r="D5582" s="12" t="s">
        <v>77</v>
      </c>
      <c r="E5582" s="11" t="s">
        <v>12</v>
      </c>
      <c r="F5582" s="11" t="s">
        <v>19</v>
      </c>
      <c r="G5582" s="37">
        <v>42572</v>
      </c>
      <c r="H5582" s="13">
        <v>42572</v>
      </c>
      <c r="I5582" s="21">
        <v>0</v>
      </c>
      <c r="J5582" s="43" t="s">
        <v>1481</v>
      </c>
      <c r="K5582" s="21">
        <f t="shared" si="174"/>
        <v>2016</v>
      </c>
      <c r="L5582" s="24">
        <f t="shared" si="175"/>
        <v>3</v>
      </c>
      <c r="M5582" s="11" t="s">
        <v>14</v>
      </c>
      <c r="N5582" s="11" t="s">
        <v>15</v>
      </c>
      <c r="O5582" s="11" t="str">
        <f>VLOOKUP(E5582,State_Code_Name!$B$1:$C$52,2,0)</f>
        <v>Virginia</v>
      </c>
    </row>
    <row r="5583" spans="1:15" x14ac:dyDescent="0.3">
      <c r="A5583" s="11">
        <v>1850068</v>
      </c>
      <c r="B5583" s="12" t="s">
        <v>227</v>
      </c>
      <c r="C5583" s="12" t="s">
        <v>33</v>
      </c>
      <c r="D5583" s="12" t="s">
        <v>115</v>
      </c>
      <c r="E5583" s="11" t="s">
        <v>40</v>
      </c>
      <c r="F5583" s="11" t="s">
        <v>19</v>
      </c>
      <c r="G5583" s="37">
        <v>42454</v>
      </c>
      <c r="H5583" s="13">
        <v>42454</v>
      </c>
      <c r="I5583" s="21">
        <v>0</v>
      </c>
      <c r="J5583" s="43" t="s">
        <v>1476</v>
      </c>
      <c r="K5583" s="21">
        <f t="shared" si="174"/>
        <v>2016</v>
      </c>
      <c r="L5583" s="24">
        <f t="shared" si="175"/>
        <v>1</v>
      </c>
      <c r="M5583" s="11" t="s">
        <v>14</v>
      </c>
      <c r="N5583" s="11" t="s">
        <v>15</v>
      </c>
      <c r="O5583" s="11" t="str">
        <f>VLOOKUP(E5583,State_Code_Name!$B$1:$C$52,2,0)</f>
        <v>Ohio</v>
      </c>
    </row>
    <row r="5584" spans="1:15" x14ac:dyDescent="0.3">
      <c r="A5584" s="11">
        <v>1893773</v>
      </c>
      <c r="B5584" s="12" t="s">
        <v>101</v>
      </c>
      <c r="C5584" s="12" t="s">
        <v>27</v>
      </c>
      <c r="D5584" s="12" t="s">
        <v>57</v>
      </c>
      <c r="E5584" s="11" t="s">
        <v>113</v>
      </c>
      <c r="F5584" s="11" t="s">
        <v>19</v>
      </c>
      <c r="G5584" s="37">
        <v>42483</v>
      </c>
      <c r="H5584" s="13">
        <v>42483</v>
      </c>
      <c r="I5584" s="21">
        <v>0</v>
      </c>
      <c r="J5584" s="43" t="s">
        <v>1483</v>
      </c>
      <c r="K5584" s="21">
        <f t="shared" si="174"/>
        <v>2016</v>
      </c>
      <c r="L5584" s="24">
        <f t="shared" si="175"/>
        <v>2</v>
      </c>
      <c r="M5584" s="11" t="s">
        <v>14</v>
      </c>
      <c r="N5584" s="11" t="s">
        <v>15</v>
      </c>
      <c r="O5584" s="11" t="str">
        <f>VLOOKUP(E5584,State_Code_Name!$B$1:$C$52,2,0)</f>
        <v>South Carolina</v>
      </c>
    </row>
    <row r="5585" spans="1:15" x14ac:dyDescent="0.3">
      <c r="A5585" s="11">
        <v>1427137</v>
      </c>
      <c r="B5585" s="12" t="s">
        <v>152</v>
      </c>
      <c r="C5585" s="12" t="s">
        <v>27</v>
      </c>
      <c r="D5585" s="12" t="s">
        <v>79</v>
      </c>
      <c r="E5585" s="11" t="s">
        <v>194</v>
      </c>
      <c r="F5585" s="11" t="s">
        <v>19</v>
      </c>
      <c r="G5585" s="37">
        <v>42173</v>
      </c>
      <c r="H5585" s="13">
        <v>42173</v>
      </c>
      <c r="I5585" s="21">
        <v>0</v>
      </c>
      <c r="J5585" s="43" t="s">
        <v>1477</v>
      </c>
      <c r="K5585" s="21">
        <f t="shared" si="174"/>
        <v>2015</v>
      </c>
      <c r="L5585" s="24">
        <f t="shared" si="175"/>
        <v>2</v>
      </c>
      <c r="M5585" s="11" t="s">
        <v>14</v>
      </c>
      <c r="N5585" s="11" t="s">
        <v>14</v>
      </c>
      <c r="O5585" s="11" t="str">
        <f>VLOOKUP(E5585,State_Code_Name!$B$1:$C$52,2,0)</f>
        <v>Nebraska</v>
      </c>
    </row>
    <row r="5586" spans="1:15" x14ac:dyDescent="0.3">
      <c r="A5586" s="11">
        <v>1849092</v>
      </c>
      <c r="B5586" s="12" t="s">
        <v>112</v>
      </c>
      <c r="C5586" s="12" t="s">
        <v>37</v>
      </c>
      <c r="D5586" s="12" t="s">
        <v>1445</v>
      </c>
      <c r="E5586" s="11" t="s">
        <v>30</v>
      </c>
      <c r="F5586" s="11" t="s">
        <v>19</v>
      </c>
      <c r="G5586" s="37">
        <v>42453</v>
      </c>
      <c r="H5586" s="13">
        <v>42453</v>
      </c>
      <c r="I5586" s="21">
        <v>0</v>
      </c>
      <c r="J5586" s="43" t="s">
        <v>1476</v>
      </c>
      <c r="K5586" s="21">
        <f t="shared" si="174"/>
        <v>2016</v>
      </c>
      <c r="L5586" s="24">
        <f t="shared" si="175"/>
        <v>1</v>
      </c>
      <c r="M5586" s="11" t="s">
        <v>14</v>
      </c>
      <c r="N5586" s="11" t="s">
        <v>15</v>
      </c>
      <c r="O5586" s="11" t="str">
        <f>VLOOKUP(E5586,State_Code_Name!$B$1:$C$52,2,0)</f>
        <v>Connecticut</v>
      </c>
    </row>
    <row r="5587" spans="1:15" x14ac:dyDescent="0.3">
      <c r="A5587" s="11">
        <v>1862764</v>
      </c>
      <c r="B5587" s="12" t="s">
        <v>292</v>
      </c>
      <c r="C5587" s="12" t="s">
        <v>33</v>
      </c>
      <c r="D5587" s="12" t="s">
        <v>115</v>
      </c>
      <c r="E5587" s="11" t="s">
        <v>40</v>
      </c>
      <c r="F5587" s="11" t="s">
        <v>13</v>
      </c>
      <c r="G5587" s="37">
        <v>42464</v>
      </c>
      <c r="H5587" s="13">
        <v>42464</v>
      </c>
      <c r="I5587" s="21">
        <v>0</v>
      </c>
      <c r="J5587" s="43" t="s">
        <v>1483</v>
      </c>
      <c r="K5587" s="21">
        <f t="shared" si="174"/>
        <v>2016</v>
      </c>
      <c r="L5587" s="24">
        <f t="shared" si="175"/>
        <v>2</v>
      </c>
      <c r="M5587" s="11" t="s">
        <v>14</v>
      </c>
      <c r="N5587" s="11" t="s">
        <v>15</v>
      </c>
      <c r="O5587" s="11" t="str">
        <f>VLOOKUP(E5587,State_Code_Name!$B$1:$C$52,2,0)</f>
        <v>Ohio</v>
      </c>
    </row>
    <row r="5588" spans="1:15" x14ac:dyDescent="0.3">
      <c r="A5588" s="11">
        <v>1835936</v>
      </c>
      <c r="B5588" s="12" t="s">
        <v>82</v>
      </c>
      <c r="C5588" s="12" t="s">
        <v>37</v>
      </c>
      <c r="D5588" s="12" t="s">
        <v>1443</v>
      </c>
      <c r="E5588" s="11" t="s">
        <v>18</v>
      </c>
      <c r="F5588" s="11" t="s">
        <v>19</v>
      </c>
      <c r="G5588" s="37">
        <v>42446</v>
      </c>
      <c r="H5588" s="13">
        <v>42446</v>
      </c>
      <c r="I5588" s="21">
        <v>0</v>
      </c>
      <c r="J5588" s="43" t="s">
        <v>1476</v>
      </c>
      <c r="K5588" s="21">
        <f t="shared" si="174"/>
        <v>2016</v>
      </c>
      <c r="L5588" s="24">
        <f t="shared" si="175"/>
        <v>1</v>
      </c>
      <c r="M5588" s="11" t="s">
        <v>14</v>
      </c>
      <c r="N5588" s="11" t="s">
        <v>15</v>
      </c>
      <c r="O5588" s="11" t="str">
        <f>VLOOKUP(E5588,State_Code_Name!$B$1:$C$52,2,0)</f>
        <v>California</v>
      </c>
    </row>
    <row r="5589" spans="1:15" x14ac:dyDescent="0.3">
      <c r="A5589" s="11">
        <v>1635010</v>
      </c>
      <c r="B5589" s="12" t="s">
        <v>614</v>
      </c>
      <c r="C5589" s="12" t="s">
        <v>33</v>
      </c>
      <c r="D5589" s="12" t="s">
        <v>45</v>
      </c>
      <c r="E5589" s="11" t="s">
        <v>40</v>
      </c>
      <c r="F5589" s="11" t="s">
        <v>19</v>
      </c>
      <c r="G5589" s="37">
        <v>42310</v>
      </c>
      <c r="H5589" s="13">
        <v>42310</v>
      </c>
      <c r="I5589" s="21">
        <v>0</v>
      </c>
      <c r="J5589" s="43" t="s">
        <v>1479</v>
      </c>
      <c r="K5589" s="21">
        <f t="shared" si="174"/>
        <v>2015</v>
      </c>
      <c r="L5589" s="24">
        <f t="shared" si="175"/>
        <v>4</v>
      </c>
      <c r="M5589" s="11" t="s">
        <v>14</v>
      </c>
      <c r="N5589" s="11" t="s">
        <v>14</v>
      </c>
      <c r="O5589" s="11" t="str">
        <f>VLOOKUP(E5589,State_Code_Name!$B$1:$C$52,2,0)</f>
        <v>Ohio</v>
      </c>
    </row>
    <row r="5590" spans="1:15" x14ac:dyDescent="0.3">
      <c r="A5590" s="11">
        <v>1895758</v>
      </c>
      <c r="B5590" s="12" t="s">
        <v>148</v>
      </c>
      <c r="C5590" s="12" t="s">
        <v>172</v>
      </c>
      <c r="D5590" s="12" t="s">
        <v>189</v>
      </c>
      <c r="E5590" s="11" t="s">
        <v>114</v>
      </c>
      <c r="F5590" s="11" t="s">
        <v>19</v>
      </c>
      <c r="G5590" s="37">
        <v>42486</v>
      </c>
      <c r="H5590" s="13">
        <v>42486</v>
      </c>
      <c r="I5590" s="21">
        <v>0</v>
      </c>
      <c r="J5590" s="43" t="s">
        <v>1483</v>
      </c>
      <c r="K5590" s="21">
        <f t="shared" si="174"/>
        <v>2016</v>
      </c>
      <c r="L5590" s="24">
        <f t="shared" si="175"/>
        <v>2</v>
      </c>
      <c r="M5590" s="11" t="s">
        <v>14</v>
      </c>
      <c r="N5590" s="11" t="s">
        <v>15</v>
      </c>
      <c r="O5590" s="11" t="str">
        <f>VLOOKUP(E5590,State_Code_Name!$B$1:$C$52,2,0)</f>
        <v>Iowa</v>
      </c>
    </row>
    <row r="5591" spans="1:15" x14ac:dyDescent="0.3">
      <c r="A5591" s="11">
        <v>1831974</v>
      </c>
      <c r="B5591" s="12" t="s">
        <v>90</v>
      </c>
      <c r="C5591" s="12" t="s">
        <v>901</v>
      </c>
      <c r="D5591" s="12" t="s">
        <v>264</v>
      </c>
      <c r="E5591" s="11" t="s">
        <v>153</v>
      </c>
      <c r="F5591" s="11" t="s">
        <v>13</v>
      </c>
      <c r="G5591" s="37">
        <v>42443</v>
      </c>
      <c r="H5591" s="13">
        <v>42446</v>
      </c>
      <c r="I5591" s="21">
        <v>3</v>
      </c>
      <c r="J5591" s="43" t="s">
        <v>1476</v>
      </c>
      <c r="K5591" s="21">
        <f t="shared" si="174"/>
        <v>2016</v>
      </c>
      <c r="L5591" s="24">
        <f t="shared" si="175"/>
        <v>1</v>
      </c>
      <c r="M5591" s="11" t="s">
        <v>14</v>
      </c>
      <c r="N5591" s="11" t="s">
        <v>15</v>
      </c>
      <c r="O5591" s="11" t="str">
        <f>VLOOKUP(E5591,State_Code_Name!$B$1:$C$52,2,0)</f>
        <v>Rhode Island</v>
      </c>
    </row>
    <row r="5592" spans="1:15" x14ac:dyDescent="0.3">
      <c r="A5592" s="11">
        <v>2000354</v>
      </c>
      <c r="B5592" s="12" t="s">
        <v>180</v>
      </c>
      <c r="C5592" s="12" t="s">
        <v>33</v>
      </c>
      <c r="D5592" s="12" t="s">
        <v>42</v>
      </c>
      <c r="E5592" s="11" t="s">
        <v>12</v>
      </c>
      <c r="F5592" s="11" t="s">
        <v>19</v>
      </c>
      <c r="G5592" s="37">
        <v>42557</v>
      </c>
      <c r="H5592" s="13">
        <v>42557</v>
      </c>
      <c r="I5592" s="21">
        <v>0</v>
      </c>
      <c r="J5592" s="43" t="s">
        <v>1481</v>
      </c>
      <c r="K5592" s="21">
        <f t="shared" si="174"/>
        <v>2016</v>
      </c>
      <c r="L5592" s="24">
        <f t="shared" si="175"/>
        <v>3</v>
      </c>
      <c r="M5592" s="11" t="s">
        <v>14</v>
      </c>
      <c r="N5592" s="11" t="s">
        <v>15</v>
      </c>
      <c r="O5592" s="11" t="str">
        <f>VLOOKUP(E5592,State_Code_Name!$B$1:$C$52,2,0)</f>
        <v>Virginia</v>
      </c>
    </row>
    <row r="5593" spans="1:15" x14ac:dyDescent="0.3">
      <c r="A5593" s="11">
        <v>1483727</v>
      </c>
      <c r="B5593" s="12" t="s">
        <v>44</v>
      </c>
      <c r="C5593" s="12" t="s">
        <v>16</v>
      </c>
      <c r="D5593" s="12" t="s">
        <v>25</v>
      </c>
      <c r="E5593" s="11" t="s">
        <v>60</v>
      </c>
      <c r="F5593" s="11" t="s">
        <v>19</v>
      </c>
      <c r="G5593" s="37">
        <v>42208</v>
      </c>
      <c r="H5593" s="13">
        <v>42208</v>
      </c>
      <c r="I5593" s="21">
        <v>0</v>
      </c>
      <c r="J5593" s="43" t="s">
        <v>1481</v>
      </c>
      <c r="K5593" s="21">
        <f t="shared" si="174"/>
        <v>2015</v>
      </c>
      <c r="L5593" s="24">
        <f t="shared" si="175"/>
        <v>3</v>
      </c>
      <c r="M5593" s="11" t="s">
        <v>14</v>
      </c>
      <c r="N5593" s="11" t="s">
        <v>14</v>
      </c>
      <c r="O5593" s="11" t="str">
        <f>VLOOKUP(E5593,State_Code_Name!$B$1:$C$52,2,0)</f>
        <v>Illinois</v>
      </c>
    </row>
    <row r="5594" spans="1:15" x14ac:dyDescent="0.3">
      <c r="A5594" s="11">
        <v>1645857</v>
      </c>
      <c r="B5594" s="12" t="s">
        <v>39</v>
      </c>
      <c r="C5594" s="12" t="s">
        <v>37</v>
      </c>
      <c r="D5594" s="12" t="s">
        <v>38</v>
      </c>
      <c r="E5594" s="11" t="s">
        <v>60</v>
      </c>
      <c r="F5594" s="11" t="s">
        <v>19</v>
      </c>
      <c r="G5594" s="37">
        <v>42317</v>
      </c>
      <c r="H5594" s="13">
        <v>42317</v>
      </c>
      <c r="I5594" s="21">
        <v>0</v>
      </c>
      <c r="J5594" s="43" t="s">
        <v>1479</v>
      </c>
      <c r="K5594" s="21">
        <f t="shared" si="174"/>
        <v>2015</v>
      </c>
      <c r="L5594" s="24">
        <f t="shared" si="175"/>
        <v>4</v>
      </c>
      <c r="M5594" s="11" t="s">
        <v>14</v>
      </c>
      <c r="N5594" s="11" t="s">
        <v>14</v>
      </c>
      <c r="O5594" s="11" t="str">
        <f>VLOOKUP(E5594,State_Code_Name!$B$1:$C$52,2,0)</f>
        <v>Illinois</v>
      </c>
    </row>
    <row r="5595" spans="1:15" x14ac:dyDescent="0.3">
      <c r="A5595" s="11">
        <v>1823204</v>
      </c>
      <c r="B5595" s="12" t="s">
        <v>82</v>
      </c>
      <c r="C5595" s="12" t="s">
        <v>37</v>
      </c>
      <c r="D5595" s="12" t="s">
        <v>146</v>
      </c>
      <c r="E5595" s="11" t="s">
        <v>71</v>
      </c>
      <c r="F5595" s="11" t="s">
        <v>19</v>
      </c>
      <c r="G5595" s="37">
        <v>42437</v>
      </c>
      <c r="H5595" s="13">
        <v>42437</v>
      </c>
      <c r="I5595" s="21">
        <v>0</v>
      </c>
      <c r="J5595" s="43" t="s">
        <v>1476</v>
      </c>
      <c r="K5595" s="21">
        <f t="shared" si="174"/>
        <v>2016</v>
      </c>
      <c r="L5595" s="24">
        <f t="shared" si="175"/>
        <v>1</v>
      </c>
      <c r="M5595" s="11" t="s">
        <v>14</v>
      </c>
      <c r="N5595" s="11" t="s">
        <v>15</v>
      </c>
      <c r="O5595" s="11" t="str">
        <f>VLOOKUP(E5595,State_Code_Name!$B$1:$C$52,2,0)</f>
        <v>Massachusetts</v>
      </c>
    </row>
    <row r="5596" spans="1:15" x14ac:dyDescent="0.3">
      <c r="A5596" s="11">
        <v>1377935</v>
      </c>
      <c r="B5596" s="12" t="s">
        <v>309</v>
      </c>
      <c r="C5596" s="12" t="s">
        <v>16</v>
      </c>
      <c r="D5596" s="12" t="s">
        <v>21</v>
      </c>
      <c r="E5596" s="11" t="s">
        <v>155</v>
      </c>
      <c r="F5596" s="11" t="s">
        <v>58</v>
      </c>
      <c r="G5596" s="37">
        <v>42139</v>
      </c>
      <c r="H5596" s="13">
        <v>42144</v>
      </c>
      <c r="I5596" s="21">
        <v>5</v>
      </c>
      <c r="J5596" s="43" t="s">
        <v>1471</v>
      </c>
      <c r="K5596" s="21">
        <f t="shared" si="174"/>
        <v>2015</v>
      </c>
      <c r="L5596" s="24">
        <f t="shared" si="175"/>
        <v>2</v>
      </c>
      <c r="M5596" s="11" t="s">
        <v>14</v>
      </c>
      <c r="N5596" s="11" t="s">
        <v>14</v>
      </c>
      <c r="O5596" s="11" t="e">
        <f>VLOOKUP(E5596,State_Code_Name!$B$1:$C$52,2,0)</f>
        <v>#N/A</v>
      </c>
    </row>
    <row r="5597" spans="1:15" x14ac:dyDescent="0.3">
      <c r="A5597" s="11">
        <v>601411</v>
      </c>
      <c r="B5597" s="12" t="s">
        <v>104</v>
      </c>
      <c r="C5597" s="12" t="s">
        <v>33</v>
      </c>
      <c r="D5597" s="12" t="s">
        <v>45</v>
      </c>
      <c r="E5597" s="11" t="s">
        <v>12</v>
      </c>
      <c r="F5597" s="11" t="s">
        <v>19</v>
      </c>
      <c r="G5597" s="37">
        <v>41594</v>
      </c>
      <c r="H5597" s="13">
        <v>41594</v>
      </c>
      <c r="I5597" s="21">
        <v>0</v>
      </c>
      <c r="J5597" s="43" t="s">
        <v>1479</v>
      </c>
      <c r="K5597" s="21">
        <f t="shared" si="174"/>
        <v>2013</v>
      </c>
      <c r="L5597" s="24">
        <f t="shared" si="175"/>
        <v>4</v>
      </c>
      <c r="M5597" s="11" t="s">
        <v>14</v>
      </c>
      <c r="N5597" s="11" t="s">
        <v>15</v>
      </c>
      <c r="O5597" s="11" t="str">
        <f>VLOOKUP(E5597,State_Code_Name!$B$1:$C$52,2,0)</f>
        <v>Virginia</v>
      </c>
    </row>
    <row r="5598" spans="1:15" x14ac:dyDescent="0.3">
      <c r="A5598" s="11">
        <v>1324065</v>
      </c>
      <c r="B5598" s="12" t="s">
        <v>88</v>
      </c>
      <c r="C5598" s="12" t="s">
        <v>16</v>
      </c>
      <c r="D5598" s="12" t="s">
        <v>76</v>
      </c>
      <c r="E5598" s="11" t="s">
        <v>49</v>
      </c>
      <c r="F5598" s="11" t="s">
        <v>19</v>
      </c>
      <c r="G5598" s="37">
        <v>42103</v>
      </c>
      <c r="H5598" s="13">
        <v>42103</v>
      </c>
      <c r="I5598" s="21">
        <v>0</v>
      </c>
      <c r="J5598" s="43" t="s">
        <v>1483</v>
      </c>
      <c r="K5598" s="21">
        <f t="shared" si="174"/>
        <v>2015</v>
      </c>
      <c r="L5598" s="24">
        <f t="shared" si="175"/>
        <v>2</v>
      </c>
      <c r="M5598" s="11" t="s">
        <v>14</v>
      </c>
      <c r="N5598" s="11" t="s">
        <v>15</v>
      </c>
      <c r="O5598" s="11" t="str">
        <f>VLOOKUP(E5598,State_Code_Name!$B$1:$C$52,2,0)</f>
        <v>New Jersey</v>
      </c>
    </row>
    <row r="5599" spans="1:15" x14ac:dyDescent="0.3">
      <c r="A5599" s="11">
        <v>248876</v>
      </c>
      <c r="B5599" s="12" t="s">
        <v>11</v>
      </c>
      <c r="C5599" s="12" t="s">
        <v>16</v>
      </c>
      <c r="D5599" s="12" t="s">
        <v>21</v>
      </c>
      <c r="E5599" s="11" t="s">
        <v>26</v>
      </c>
      <c r="F5599" s="11" t="s">
        <v>303</v>
      </c>
      <c r="G5599" s="37">
        <v>41293</v>
      </c>
      <c r="H5599" s="13">
        <v>41296</v>
      </c>
      <c r="I5599" s="21">
        <v>3</v>
      </c>
      <c r="J5599" s="43" t="s">
        <v>1474</v>
      </c>
      <c r="K5599" s="21">
        <f t="shared" si="174"/>
        <v>2013</v>
      </c>
      <c r="L5599" s="24">
        <f t="shared" si="175"/>
        <v>1</v>
      </c>
      <c r="M5599" s="11" t="s">
        <v>14</v>
      </c>
      <c r="N5599" s="11" t="s">
        <v>15</v>
      </c>
      <c r="O5599" s="11" t="str">
        <f>VLOOKUP(E5599,State_Code_Name!$B$1:$C$52,2,0)</f>
        <v>Georgia</v>
      </c>
    </row>
    <row r="5600" spans="1:15" x14ac:dyDescent="0.3">
      <c r="A5600" s="11">
        <v>1069484</v>
      </c>
      <c r="B5600" s="12" t="s">
        <v>48</v>
      </c>
      <c r="C5600" s="12" t="s">
        <v>27</v>
      </c>
      <c r="D5600" s="12" t="s">
        <v>28</v>
      </c>
      <c r="E5600" s="11" t="s">
        <v>40</v>
      </c>
      <c r="F5600" s="11" t="s">
        <v>13</v>
      </c>
      <c r="G5600" s="37">
        <v>41926</v>
      </c>
      <c r="H5600" s="13">
        <v>41934</v>
      </c>
      <c r="I5600" s="21">
        <v>8</v>
      </c>
      <c r="J5600" s="43" t="s">
        <v>1473</v>
      </c>
      <c r="K5600" s="21">
        <f t="shared" si="174"/>
        <v>2014</v>
      </c>
      <c r="L5600" s="24">
        <f t="shared" si="175"/>
        <v>4</v>
      </c>
      <c r="M5600" s="11" t="s">
        <v>14</v>
      </c>
      <c r="N5600" s="11" t="s">
        <v>15</v>
      </c>
      <c r="O5600" s="11" t="str">
        <f>VLOOKUP(E5600,State_Code_Name!$B$1:$C$52,2,0)</f>
        <v>Ohio</v>
      </c>
    </row>
    <row r="5601" spans="1:15" x14ac:dyDescent="0.3">
      <c r="A5601" s="11">
        <v>1637299</v>
      </c>
      <c r="B5601" s="12" t="s">
        <v>61</v>
      </c>
      <c r="C5601" s="12" t="s">
        <v>53</v>
      </c>
      <c r="D5601" s="12" t="s">
        <v>102</v>
      </c>
      <c r="E5601" s="11" t="s">
        <v>43</v>
      </c>
      <c r="F5601" s="11" t="s">
        <v>19</v>
      </c>
      <c r="G5601" s="37">
        <v>42311</v>
      </c>
      <c r="H5601" s="13">
        <v>42312</v>
      </c>
      <c r="I5601" s="21">
        <v>1</v>
      </c>
      <c r="J5601" s="43" t="s">
        <v>1479</v>
      </c>
      <c r="K5601" s="21">
        <f t="shared" si="174"/>
        <v>2015</v>
      </c>
      <c r="L5601" s="24">
        <f t="shared" si="175"/>
        <v>4</v>
      </c>
      <c r="M5601" s="11" t="s">
        <v>14</v>
      </c>
      <c r="N5601" s="11" t="s">
        <v>14</v>
      </c>
      <c r="O5601" s="11" t="str">
        <f>VLOOKUP(E5601,State_Code_Name!$B$1:$C$52,2,0)</f>
        <v>North Carolina</v>
      </c>
    </row>
    <row r="5602" spans="1:15" x14ac:dyDescent="0.3">
      <c r="A5602" s="11">
        <v>951802</v>
      </c>
      <c r="B5602" s="12" t="s">
        <v>11</v>
      </c>
      <c r="C5602" s="12" t="s">
        <v>27</v>
      </c>
      <c r="D5602" s="12" t="s">
        <v>28</v>
      </c>
      <c r="E5602" s="11" t="s">
        <v>67</v>
      </c>
      <c r="F5602" s="11" t="s">
        <v>58</v>
      </c>
      <c r="G5602" s="37">
        <v>41844</v>
      </c>
      <c r="H5602" s="13">
        <v>41849</v>
      </c>
      <c r="I5602" s="21">
        <v>5</v>
      </c>
      <c r="J5602" s="43" t="s">
        <v>1481</v>
      </c>
      <c r="K5602" s="21">
        <f t="shared" si="174"/>
        <v>2014</v>
      </c>
      <c r="L5602" s="24">
        <f t="shared" si="175"/>
        <v>3</v>
      </c>
      <c r="M5602" s="11" t="s">
        <v>14</v>
      </c>
      <c r="N5602" s="11" t="s">
        <v>15</v>
      </c>
      <c r="O5602" s="11" t="str">
        <f>VLOOKUP(E5602,State_Code_Name!$B$1:$C$52,2,0)</f>
        <v>Michigan</v>
      </c>
    </row>
    <row r="5603" spans="1:15" x14ac:dyDescent="0.3">
      <c r="A5603" s="11">
        <v>2019248</v>
      </c>
      <c r="B5603" s="12" t="s">
        <v>70</v>
      </c>
      <c r="C5603" s="12" t="s">
        <v>27</v>
      </c>
      <c r="D5603" s="12" t="s">
        <v>28</v>
      </c>
      <c r="E5603" s="11" t="s">
        <v>36</v>
      </c>
      <c r="F5603" s="11" t="s">
        <v>303</v>
      </c>
      <c r="G5603" s="37">
        <v>42570</v>
      </c>
      <c r="H5603" s="13">
        <v>42571</v>
      </c>
      <c r="I5603" s="21">
        <v>1</v>
      </c>
      <c r="J5603" s="43" t="s">
        <v>1481</v>
      </c>
      <c r="K5603" s="21">
        <f t="shared" si="174"/>
        <v>2016</v>
      </c>
      <c r="L5603" s="24">
        <f t="shared" si="175"/>
        <v>3</v>
      </c>
      <c r="M5603" s="11" t="s">
        <v>14</v>
      </c>
      <c r="N5603" s="11" t="s">
        <v>14</v>
      </c>
      <c r="O5603" s="11" t="str">
        <f>VLOOKUP(E5603,State_Code_Name!$B$1:$C$52,2,0)</f>
        <v>Florida</v>
      </c>
    </row>
    <row r="5604" spans="1:15" x14ac:dyDescent="0.3">
      <c r="A5604" s="11">
        <v>2104144</v>
      </c>
      <c r="B5604" s="12" t="s">
        <v>446</v>
      </c>
      <c r="C5604" s="12" t="s">
        <v>27</v>
      </c>
      <c r="D5604" s="12" t="s">
        <v>28</v>
      </c>
      <c r="E5604" s="11" t="s">
        <v>36</v>
      </c>
      <c r="F5604" s="11" t="s">
        <v>19</v>
      </c>
      <c r="G5604" s="37">
        <v>42622</v>
      </c>
      <c r="H5604" s="13">
        <v>42622</v>
      </c>
      <c r="I5604" s="21">
        <v>0</v>
      </c>
      <c r="J5604" s="43" t="s">
        <v>1480</v>
      </c>
      <c r="K5604" s="21">
        <f t="shared" si="174"/>
        <v>2016</v>
      </c>
      <c r="L5604" s="24">
        <f t="shared" si="175"/>
        <v>3</v>
      </c>
      <c r="M5604" s="11" t="s">
        <v>14</v>
      </c>
      <c r="N5604" s="11" t="s">
        <v>15</v>
      </c>
      <c r="O5604" s="11" t="str">
        <f>VLOOKUP(E5604,State_Code_Name!$B$1:$C$52,2,0)</f>
        <v>Florida</v>
      </c>
    </row>
    <row r="5605" spans="1:15" x14ac:dyDescent="0.3">
      <c r="A5605" s="11">
        <v>2028032</v>
      </c>
      <c r="B5605" s="12" t="s">
        <v>74</v>
      </c>
      <c r="C5605" s="12" t="s">
        <v>27</v>
      </c>
      <c r="D5605" s="12" t="s">
        <v>1449</v>
      </c>
      <c r="E5605" s="11" t="s">
        <v>36</v>
      </c>
      <c r="F5605" s="11" t="s">
        <v>19</v>
      </c>
      <c r="G5605" s="37">
        <v>42576</v>
      </c>
      <c r="H5605" s="13">
        <v>42576</v>
      </c>
      <c r="I5605" s="21">
        <v>0</v>
      </c>
      <c r="J5605" s="43" t="s">
        <v>1481</v>
      </c>
      <c r="K5605" s="21">
        <f t="shared" si="174"/>
        <v>2016</v>
      </c>
      <c r="L5605" s="24">
        <f t="shared" si="175"/>
        <v>3</v>
      </c>
      <c r="M5605" s="11" t="s">
        <v>14</v>
      </c>
      <c r="N5605" s="11" t="s">
        <v>15</v>
      </c>
      <c r="O5605" s="11" t="str">
        <f>VLOOKUP(E5605,State_Code_Name!$B$1:$C$52,2,0)</f>
        <v>Florida</v>
      </c>
    </row>
    <row r="5606" spans="1:15" x14ac:dyDescent="0.3">
      <c r="A5606" s="11">
        <v>1985613</v>
      </c>
      <c r="B5606" s="12" t="s">
        <v>219</v>
      </c>
      <c r="C5606" s="12" t="s">
        <v>9</v>
      </c>
      <c r="D5606" s="12" t="s">
        <v>10</v>
      </c>
      <c r="E5606" s="11" t="s">
        <v>67</v>
      </c>
      <c r="F5606" s="11" t="s">
        <v>19</v>
      </c>
      <c r="G5606" s="37">
        <v>42548</v>
      </c>
      <c r="H5606" s="13">
        <v>42549</v>
      </c>
      <c r="I5606" s="21">
        <v>1</v>
      </c>
      <c r="J5606" s="43" t="s">
        <v>1477</v>
      </c>
      <c r="K5606" s="21">
        <f t="shared" si="174"/>
        <v>2016</v>
      </c>
      <c r="L5606" s="24">
        <f t="shared" si="175"/>
        <v>2</v>
      </c>
      <c r="M5606" s="11" t="s">
        <v>14</v>
      </c>
      <c r="N5606" s="11" t="s">
        <v>15</v>
      </c>
      <c r="O5606" s="11" t="str">
        <f>VLOOKUP(E5606,State_Code_Name!$B$1:$C$52,2,0)</f>
        <v>Michigan</v>
      </c>
    </row>
    <row r="5607" spans="1:15" x14ac:dyDescent="0.3">
      <c r="A5607" s="11">
        <v>229298</v>
      </c>
      <c r="B5607" s="12" t="s">
        <v>84</v>
      </c>
      <c r="C5607" s="12" t="s">
        <v>37</v>
      </c>
      <c r="D5607" s="12" t="s">
        <v>120</v>
      </c>
      <c r="E5607" s="11" t="s">
        <v>175</v>
      </c>
      <c r="F5607" s="11" t="s">
        <v>19</v>
      </c>
      <c r="G5607" s="37">
        <v>41287</v>
      </c>
      <c r="H5607" s="13">
        <v>41291</v>
      </c>
      <c r="I5607" s="21">
        <v>4</v>
      </c>
      <c r="J5607" s="43" t="s">
        <v>1474</v>
      </c>
      <c r="K5607" s="21">
        <f t="shared" si="174"/>
        <v>2013</v>
      </c>
      <c r="L5607" s="24">
        <f t="shared" si="175"/>
        <v>1</v>
      </c>
      <c r="M5607" s="11" t="s">
        <v>14</v>
      </c>
      <c r="N5607" s="11" t="s">
        <v>14</v>
      </c>
      <c r="O5607" s="11" t="str">
        <f>VLOOKUP(E5607,State_Code_Name!$B$1:$C$52,2,0)</f>
        <v>District of Columbia</v>
      </c>
    </row>
    <row r="5608" spans="1:15" x14ac:dyDescent="0.3">
      <c r="A5608" s="11">
        <v>986677</v>
      </c>
      <c r="B5608" s="12" t="s">
        <v>69</v>
      </c>
      <c r="C5608" s="12" t="s">
        <v>37</v>
      </c>
      <c r="D5608" s="12" t="s">
        <v>278</v>
      </c>
      <c r="E5608" s="11" t="s">
        <v>71</v>
      </c>
      <c r="F5608" s="11" t="s">
        <v>19</v>
      </c>
      <c r="G5608" s="37">
        <v>41866</v>
      </c>
      <c r="H5608" s="13">
        <v>41866</v>
      </c>
      <c r="I5608" s="21">
        <v>0</v>
      </c>
      <c r="J5608" s="43" t="s">
        <v>1482</v>
      </c>
      <c r="K5608" s="21">
        <f t="shared" si="174"/>
        <v>2014</v>
      </c>
      <c r="L5608" s="24">
        <f t="shared" si="175"/>
        <v>3</v>
      </c>
      <c r="M5608" s="11" t="s">
        <v>14</v>
      </c>
      <c r="N5608" s="11" t="s">
        <v>15</v>
      </c>
      <c r="O5608" s="11" t="str">
        <f>VLOOKUP(E5608,State_Code_Name!$B$1:$C$52,2,0)</f>
        <v>Massachusetts</v>
      </c>
    </row>
    <row r="5609" spans="1:15" x14ac:dyDescent="0.3">
      <c r="A5609" s="11">
        <v>1679702</v>
      </c>
      <c r="B5609" s="12" t="s">
        <v>104</v>
      </c>
      <c r="C5609" s="12" t="s">
        <v>33</v>
      </c>
      <c r="D5609" s="12" t="s">
        <v>42</v>
      </c>
      <c r="E5609" s="11" t="s">
        <v>36</v>
      </c>
      <c r="F5609" s="11" t="s">
        <v>19</v>
      </c>
      <c r="G5609" s="37">
        <v>42340</v>
      </c>
      <c r="H5609" s="13">
        <v>42340</v>
      </c>
      <c r="I5609" s="21">
        <v>0</v>
      </c>
      <c r="J5609" s="43" t="s">
        <v>1475</v>
      </c>
      <c r="K5609" s="21">
        <f t="shared" si="174"/>
        <v>2015</v>
      </c>
      <c r="L5609" s="24">
        <f t="shared" si="175"/>
        <v>4</v>
      </c>
      <c r="M5609" s="11" t="s">
        <v>14</v>
      </c>
      <c r="N5609" s="11" t="s">
        <v>15</v>
      </c>
      <c r="O5609" s="11" t="str">
        <f>VLOOKUP(E5609,State_Code_Name!$B$1:$C$52,2,0)</f>
        <v>Florida</v>
      </c>
    </row>
    <row r="5610" spans="1:15" x14ac:dyDescent="0.3">
      <c r="A5610" s="11">
        <v>1893699</v>
      </c>
      <c r="B5610" s="12" t="s">
        <v>61</v>
      </c>
      <c r="C5610" s="12" t="s">
        <v>53</v>
      </c>
      <c r="D5610" s="12" t="s">
        <v>77</v>
      </c>
      <c r="E5610" s="11" t="s">
        <v>36</v>
      </c>
      <c r="F5610" s="11" t="s">
        <v>19</v>
      </c>
      <c r="G5610" s="37">
        <v>42483</v>
      </c>
      <c r="H5610" s="13">
        <v>42483</v>
      </c>
      <c r="I5610" s="21">
        <v>0</v>
      </c>
      <c r="J5610" s="43" t="s">
        <v>1483</v>
      </c>
      <c r="K5610" s="21">
        <f t="shared" si="174"/>
        <v>2016</v>
      </c>
      <c r="L5610" s="24">
        <f t="shared" si="175"/>
        <v>2</v>
      </c>
      <c r="M5610" s="11" t="s">
        <v>14</v>
      </c>
      <c r="N5610" s="11" t="s">
        <v>15</v>
      </c>
      <c r="O5610" s="11" t="str">
        <f>VLOOKUP(E5610,State_Code_Name!$B$1:$C$52,2,0)</f>
        <v>Florida</v>
      </c>
    </row>
    <row r="5611" spans="1:15" x14ac:dyDescent="0.3">
      <c r="A5611" s="11">
        <v>1869631</v>
      </c>
      <c r="B5611" s="12" t="s">
        <v>1004</v>
      </c>
      <c r="C5611" s="12" t="s">
        <v>62</v>
      </c>
      <c r="D5611" s="12" t="s">
        <v>279</v>
      </c>
      <c r="E5611" s="11" t="s">
        <v>36</v>
      </c>
      <c r="F5611" s="11" t="s">
        <v>19</v>
      </c>
      <c r="G5611" s="37">
        <v>42467</v>
      </c>
      <c r="H5611" s="13">
        <v>42467</v>
      </c>
      <c r="I5611" s="21">
        <v>0</v>
      </c>
      <c r="J5611" s="43" t="s">
        <v>1483</v>
      </c>
      <c r="K5611" s="21">
        <f t="shared" si="174"/>
        <v>2016</v>
      </c>
      <c r="L5611" s="24">
        <f t="shared" si="175"/>
        <v>2</v>
      </c>
      <c r="M5611" s="11" t="s">
        <v>14</v>
      </c>
      <c r="N5611" s="11" t="s">
        <v>15</v>
      </c>
      <c r="O5611" s="11" t="str">
        <f>VLOOKUP(E5611,State_Code_Name!$B$1:$C$52,2,0)</f>
        <v>Florida</v>
      </c>
    </row>
    <row r="5612" spans="1:15" x14ac:dyDescent="0.3">
      <c r="A5612" s="11">
        <v>1428796</v>
      </c>
      <c r="B5612" s="12" t="s">
        <v>11</v>
      </c>
      <c r="C5612" s="12" t="s">
        <v>16</v>
      </c>
      <c r="D5612" s="12" t="s">
        <v>25</v>
      </c>
      <c r="E5612" s="11" t="s">
        <v>18</v>
      </c>
      <c r="F5612" s="11" t="s">
        <v>19</v>
      </c>
      <c r="G5612" s="37">
        <v>42175</v>
      </c>
      <c r="H5612" s="13">
        <v>42175</v>
      </c>
      <c r="I5612" s="21">
        <v>0</v>
      </c>
      <c r="J5612" s="43" t="s">
        <v>1477</v>
      </c>
      <c r="K5612" s="21">
        <f t="shared" si="174"/>
        <v>2015</v>
      </c>
      <c r="L5612" s="24">
        <f t="shared" si="175"/>
        <v>2</v>
      </c>
      <c r="M5612" s="11" t="s">
        <v>14</v>
      </c>
      <c r="N5612" s="11" t="s">
        <v>15</v>
      </c>
      <c r="O5612" s="11" t="str">
        <f>VLOOKUP(E5612,State_Code_Name!$B$1:$C$52,2,0)</f>
        <v>California</v>
      </c>
    </row>
    <row r="5613" spans="1:15" x14ac:dyDescent="0.3">
      <c r="A5613" s="11">
        <v>1508034</v>
      </c>
      <c r="B5613" s="12" t="s">
        <v>1073</v>
      </c>
      <c r="C5613" s="12" t="s">
        <v>33</v>
      </c>
      <c r="D5613" s="12" t="s">
        <v>42</v>
      </c>
      <c r="E5613" s="11" t="s">
        <v>85</v>
      </c>
      <c r="F5613" s="11" t="s">
        <v>19</v>
      </c>
      <c r="G5613" s="37">
        <v>42223</v>
      </c>
      <c r="H5613" s="13">
        <v>42230</v>
      </c>
      <c r="I5613" s="21">
        <v>7</v>
      </c>
      <c r="J5613" s="43" t="s">
        <v>1482</v>
      </c>
      <c r="K5613" s="21">
        <f t="shared" si="174"/>
        <v>2015</v>
      </c>
      <c r="L5613" s="24">
        <f t="shared" si="175"/>
        <v>3</v>
      </c>
      <c r="M5613" s="11" t="s">
        <v>14</v>
      </c>
      <c r="N5613" s="11" t="s">
        <v>15</v>
      </c>
      <c r="O5613" s="11" t="str">
        <f>VLOOKUP(E5613,State_Code_Name!$B$1:$C$52,2,0)</f>
        <v>Wisconsin</v>
      </c>
    </row>
    <row r="5614" spans="1:15" x14ac:dyDescent="0.3">
      <c r="A5614" s="11">
        <v>1780903</v>
      </c>
      <c r="B5614" s="12" t="s">
        <v>681</v>
      </c>
      <c r="C5614" s="12" t="s">
        <v>33</v>
      </c>
      <c r="D5614" s="12" t="s">
        <v>42</v>
      </c>
      <c r="E5614" s="11" t="s">
        <v>36</v>
      </c>
      <c r="F5614" s="11" t="s">
        <v>19</v>
      </c>
      <c r="G5614" s="37">
        <v>42409</v>
      </c>
      <c r="H5614" s="13">
        <v>42409</v>
      </c>
      <c r="I5614" s="21">
        <v>0</v>
      </c>
      <c r="J5614" s="43" t="s">
        <v>1478</v>
      </c>
      <c r="K5614" s="21">
        <f t="shared" si="174"/>
        <v>2016</v>
      </c>
      <c r="L5614" s="24">
        <f t="shared" si="175"/>
        <v>1</v>
      </c>
      <c r="M5614" s="11" t="s">
        <v>14</v>
      </c>
      <c r="N5614" s="11" t="s">
        <v>15</v>
      </c>
      <c r="O5614" s="11" t="str">
        <f>VLOOKUP(E5614,State_Code_Name!$B$1:$C$52,2,0)</f>
        <v>Florida</v>
      </c>
    </row>
    <row r="5615" spans="1:15" x14ac:dyDescent="0.3">
      <c r="A5615" s="11">
        <v>1985946</v>
      </c>
      <c r="B5615" s="12" t="s">
        <v>257</v>
      </c>
      <c r="C5615" s="12" t="s">
        <v>27</v>
      </c>
      <c r="D5615" s="12" t="s">
        <v>79</v>
      </c>
      <c r="E5615" s="11" t="s">
        <v>127</v>
      </c>
      <c r="F5615" s="11" t="s">
        <v>19</v>
      </c>
      <c r="G5615" s="37">
        <v>42548</v>
      </c>
      <c r="H5615" s="13">
        <v>42550</v>
      </c>
      <c r="I5615" s="21">
        <v>2</v>
      </c>
      <c r="J5615" s="43" t="s">
        <v>1477</v>
      </c>
      <c r="K5615" s="21">
        <f t="shared" si="174"/>
        <v>2016</v>
      </c>
      <c r="L5615" s="24">
        <f t="shared" si="175"/>
        <v>2</v>
      </c>
      <c r="M5615" s="11" t="s">
        <v>14</v>
      </c>
      <c r="N5615" s="11" t="s">
        <v>15</v>
      </c>
      <c r="O5615" s="11" t="str">
        <f>VLOOKUP(E5615,State_Code_Name!$B$1:$C$52,2,0)</f>
        <v>Oklahoma</v>
      </c>
    </row>
    <row r="5616" spans="1:15" x14ac:dyDescent="0.3">
      <c r="A5616" s="11">
        <v>1720331</v>
      </c>
      <c r="B5616" s="12" t="s">
        <v>809</v>
      </c>
      <c r="C5616" s="12" t="s">
        <v>9</v>
      </c>
      <c r="D5616" s="12" t="s">
        <v>182</v>
      </c>
      <c r="E5616" s="11" t="s">
        <v>32</v>
      </c>
      <c r="F5616" s="11" t="s">
        <v>19</v>
      </c>
      <c r="G5616" s="37">
        <v>42367</v>
      </c>
      <c r="H5616" s="13">
        <v>42373</v>
      </c>
      <c r="I5616" s="21">
        <v>6</v>
      </c>
      <c r="J5616" s="43" t="s">
        <v>1475</v>
      </c>
      <c r="K5616" s="21">
        <f t="shared" si="174"/>
        <v>2015</v>
      </c>
      <c r="L5616" s="24">
        <f t="shared" si="175"/>
        <v>4</v>
      </c>
      <c r="M5616" s="11" t="s">
        <v>14</v>
      </c>
      <c r="N5616" s="11" t="s">
        <v>15</v>
      </c>
      <c r="O5616" s="11" t="str">
        <f>VLOOKUP(E5616,State_Code_Name!$B$1:$C$52,2,0)</f>
        <v>Texas</v>
      </c>
    </row>
    <row r="5617" spans="1:15" x14ac:dyDescent="0.3">
      <c r="A5617" s="11">
        <v>734437</v>
      </c>
      <c r="B5617" s="12" t="s">
        <v>61</v>
      </c>
      <c r="C5617" s="12" t="s">
        <v>53</v>
      </c>
      <c r="D5617" s="12" t="s">
        <v>1439</v>
      </c>
      <c r="E5617" s="11" t="s">
        <v>18</v>
      </c>
      <c r="F5617" s="11" t="s">
        <v>19</v>
      </c>
      <c r="G5617" s="37">
        <v>41696</v>
      </c>
      <c r="H5617" s="13">
        <v>41696</v>
      </c>
      <c r="I5617" s="21">
        <v>0</v>
      </c>
      <c r="J5617" s="43" t="s">
        <v>1478</v>
      </c>
      <c r="K5617" s="21">
        <f t="shared" si="174"/>
        <v>2014</v>
      </c>
      <c r="L5617" s="24">
        <f t="shared" si="175"/>
        <v>1</v>
      </c>
      <c r="M5617" s="11" t="s">
        <v>14</v>
      </c>
      <c r="N5617" s="11" t="s">
        <v>15</v>
      </c>
      <c r="O5617" s="11" t="str">
        <f>VLOOKUP(E5617,State_Code_Name!$B$1:$C$52,2,0)</f>
        <v>California</v>
      </c>
    </row>
    <row r="5618" spans="1:15" x14ac:dyDescent="0.3">
      <c r="A5618" s="11">
        <v>2099673</v>
      </c>
      <c r="B5618" s="12" t="s">
        <v>11</v>
      </c>
      <c r="C5618" s="12" t="s">
        <v>16</v>
      </c>
      <c r="D5618" s="12" t="s">
        <v>21</v>
      </c>
      <c r="E5618" s="11" t="s">
        <v>36</v>
      </c>
      <c r="F5618" s="11" t="s">
        <v>303</v>
      </c>
      <c r="G5618" s="37">
        <v>42620</v>
      </c>
      <c r="H5618" s="13">
        <v>42622</v>
      </c>
      <c r="I5618" s="21">
        <v>2</v>
      </c>
      <c r="J5618" s="43" t="s">
        <v>1480</v>
      </c>
      <c r="K5618" s="21">
        <f t="shared" si="174"/>
        <v>2016</v>
      </c>
      <c r="L5618" s="24">
        <f t="shared" si="175"/>
        <v>3</v>
      </c>
      <c r="M5618" s="11" t="s">
        <v>14</v>
      </c>
      <c r="N5618" s="11" t="s">
        <v>15</v>
      </c>
      <c r="O5618" s="11" t="str">
        <f>VLOOKUP(E5618,State_Code_Name!$B$1:$C$52,2,0)</f>
        <v>Florida</v>
      </c>
    </row>
    <row r="5619" spans="1:15" x14ac:dyDescent="0.3">
      <c r="A5619" s="11">
        <v>2083436</v>
      </c>
      <c r="B5619" s="12" t="s">
        <v>39</v>
      </c>
      <c r="C5619" s="12" t="s">
        <v>9</v>
      </c>
      <c r="D5619" s="12" t="s">
        <v>133</v>
      </c>
      <c r="E5619" s="11" t="s">
        <v>158</v>
      </c>
      <c r="F5619" s="11" t="s">
        <v>19</v>
      </c>
      <c r="G5619" s="37">
        <v>42608</v>
      </c>
      <c r="H5619" s="13">
        <v>42612</v>
      </c>
      <c r="I5619" s="21">
        <v>4</v>
      </c>
      <c r="J5619" s="43" t="s">
        <v>1482</v>
      </c>
      <c r="K5619" s="21">
        <f t="shared" si="174"/>
        <v>2016</v>
      </c>
      <c r="L5619" s="24">
        <f t="shared" si="175"/>
        <v>3</v>
      </c>
      <c r="M5619" s="11" t="s">
        <v>14</v>
      </c>
      <c r="N5619" s="11" t="s">
        <v>15</v>
      </c>
      <c r="O5619" s="11" t="str">
        <f>VLOOKUP(E5619,State_Code_Name!$B$1:$C$52,2,0)</f>
        <v>New Mexico</v>
      </c>
    </row>
    <row r="5620" spans="1:15" x14ac:dyDescent="0.3">
      <c r="A5620" s="11">
        <v>1849988</v>
      </c>
      <c r="B5620" s="12" t="s">
        <v>39</v>
      </c>
      <c r="C5620" s="12" t="s">
        <v>37</v>
      </c>
      <c r="D5620" s="12" t="s">
        <v>81</v>
      </c>
      <c r="E5620" s="11" t="s">
        <v>80</v>
      </c>
      <c r="F5620" s="11" t="s">
        <v>19</v>
      </c>
      <c r="G5620" s="37">
        <v>42454</v>
      </c>
      <c r="H5620" s="13">
        <v>42458</v>
      </c>
      <c r="I5620" s="21">
        <v>4</v>
      </c>
      <c r="J5620" s="43" t="s">
        <v>1476</v>
      </c>
      <c r="K5620" s="21">
        <f t="shared" si="174"/>
        <v>2016</v>
      </c>
      <c r="L5620" s="24">
        <f t="shared" si="175"/>
        <v>1</v>
      </c>
      <c r="M5620" s="11" t="s">
        <v>14</v>
      </c>
      <c r="N5620" s="11" t="s">
        <v>15</v>
      </c>
      <c r="O5620" s="11" t="str">
        <f>VLOOKUP(E5620,State_Code_Name!$B$1:$C$52,2,0)</f>
        <v>Minnesota</v>
      </c>
    </row>
    <row r="5621" spans="1:15" x14ac:dyDescent="0.3">
      <c r="A5621" s="11">
        <v>1853330</v>
      </c>
      <c r="B5621" s="12" t="s">
        <v>84</v>
      </c>
      <c r="C5621" s="12" t="s">
        <v>62</v>
      </c>
      <c r="D5621" s="12" t="s">
        <v>279</v>
      </c>
      <c r="E5621" s="11" t="s">
        <v>47</v>
      </c>
      <c r="F5621" s="11" t="s">
        <v>19</v>
      </c>
      <c r="G5621" s="37">
        <v>42457</v>
      </c>
      <c r="H5621" s="13">
        <v>42459</v>
      </c>
      <c r="I5621" s="21">
        <v>2</v>
      </c>
      <c r="J5621" s="43" t="s">
        <v>1476</v>
      </c>
      <c r="K5621" s="21">
        <f t="shared" si="174"/>
        <v>2016</v>
      </c>
      <c r="L5621" s="24">
        <f t="shared" si="175"/>
        <v>1</v>
      </c>
      <c r="M5621" s="11" t="s">
        <v>14</v>
      </c>
      <c r="N5621" s="11" t="s">
        <v>15</v>
      </c>
      <c r="O5621" s="11" t="str">
        <f>VLOOKUP(E5621,State_Code_Name!$B$1:$C$52,2,0)</f>
        <v>Pennsylvania</v>
      </c>
    </row>
    <row r="5622" spans="1:15" x14ac:dyDescent="0.3">
      <c r="A5622" s="11">
        <v>1366012</v>
      </c>
      <c r="B5622" s="12" t="s">
        <v>152</v>
      </c>
      <c r="C5622" s="12" t="s">
        <v>16</v>
      </c>
      <c r="D5622" s="12" t="s">
        <v>25</v>
      </c>
      <c r="E5622" s="11" t="s">
        <v>127</v>
      </c>
      <c r="F5622" s="11" t="s">
        <v>303</v>
      </c>
      <c r="G5622" s="37">
        <v>42131</v>
      </c>
      <c r="H5622" s="13">
        <v>42132</v>
      </c>
      <c r="I5622" s="21">
        <v>1</v>
      </c>
      <c r="J5622" s="43" t="s">
        <v>1471</v>
      </c>
      <c r="K5622" s="21">
        <f t="shared" si="174"/>
        <v>2015</v>
      </c>
      <c r="L5622" s="24">
        <f t="shared" si="175"/>
        <v>2</v>
      </c>
      <c r="M5622" s="11" t="s">
        <v>14</v>
      </c>
      <c r="N5622" s="11" t="s">
        <v>15</v>
      </c>
      <c r="O5622" s="11" t="str">
        <f>VLOOKUP(E5622,State_Code_Name!$B$1:$C$52,2,0)</f>
        <v>Oklahoma</v>
      </c>
    </row>
    <row r="5623" spans="1:15" x14ac:dyDescent="0.3">
      <c r="A5623" s="11">
        <v>841107</v>
      </c>
      <c r="B5623" s="12" t="s">
        <v>44</v>
      </c>
      <c r="C5623" s="12" t="s">
        <v>27</v>
      </c>
      <c r="D5623" s="12" t="s">
        <v>79</v>
      </c>
      <c r="E5623" s="11" t="s">
        <v>18</v>
      </c>
      <c r="F5623" s="11" t="s">
        <v>19</v>
      </c>
      <c r="G5623" s="37">
        <v>41766</v>
      </c>
      <c r="H5623" s="13">
        <v>41766</v>
      </c>
      <c r="I5623" s="21">
        <v>0</v>
      </c>
      <c r="J5623" s="43" t="s">
        <v>1471</v>
      </c>
      <c r="K5623" s="21">
        <f t="shared" si="174"/>
        <v>2014</v>
      </c>
      <c r="L5623" s="24">
        <f t="shared" si="175"/>
        <v>2</v>
      </c>
      <c r="M5623" s="11" t="s">
        <v>14</v>
      </c>
      <c r="N5623" s="11" t="s">
        <v>15</v>
      </c>
      <c r="O5623" s="11" t="str">
        <f>VLOOKUP(E5623,State_Code_Name!$B$1:$C$52,2,0)</f>
        <v>California</v>
      </c>
    </row>
    <row r="5624" spans="1:15" x14ac:dyDescent="0.3">
      <c r="A5624" s="11">
        <v>815398</v>
      </c>
      <c r="B5624" s="12" t="s">
        <v>48</v>
      </c>
      <c r="C5624" s="12" t="s">
        <v>27</v>
      </c>
      <c r="D5624" s="12" t="s">
        <v>28</v>
      </c>
      <c r="E5624" s="11" t="s">
        <v>18</v>
      </c>
      <c r="F5624" s="11" t="s">
        <v>303</v>
      </c>
      <c r="G5624" s="37">
        <v>41747</v>
      </c>
      <c r="H5624" s="13">
        <v>41752</v>
      </c>
      <c r="I5624" s="21">
        <v>5</v>
      </c>
      <c r="J5624" s="43" t="s">
        <v>1483</v>
      </c>
      <c r="K5624" s="21">
        <f t="shared" si="174"/>
        <v>2014</v>
      </c>
      <c r="L5624" s="24">
        <f t="shared" si="175"/>
        <v>2</v>
      </c>
      <c r="M5624" s="11" t="s">
        <v>14</v>
      </c>
      <c r="N5624" s="11" t="s">
        <v>15</v>
      </c>
      <c r="O5624" s="11" t="str">
        <f>VLOOKUP(E5624,State_Code_Name!$B$1:$C$52,2,0)</f>
        <v>California</v>
      </c>
    </row>
    <row r="5625" spans="1:15" x14ac:dyDescent="0.3">
      <c r="A5625" s="11">
        <v>1776241</v>
      </c>
      <c r="B5625" s="12" t="s">
        <v>39</v>
      </c>
      <c r="C5625" s="12" t="s">
        <v>37</v>
      </c>
      <c r="D5625" s="12" t="s">
        <v>1443</v>
      </c>
      <c r="E5625" s="11" t="s">
        <v>36</v>
      </c>
      <c r="F5625" s="11" t="s">
        <v>19</v>
      </c>
      <c r="G5625" s="37">
        <v>42406</v>
      </c>
      <c r="H5625" s="13">
        <v>42406</v>
      </c>
      <c r="I5625" s="21">
        <v>0</v>
      </c>
      <c r="J5625" s="43" t="s">
        <v>1478</v>
      </c>
      <c r="K5625" s="21">
        <f t="shared" si="174"/>
        <v>2016</v>
      </c>
      <c r="L5625" s="24">
        <f t="shared" si="175"/>
        <v>1</v>
      </c>
      <c r="M5625" s="11" t="s">
        <v>14</v>
      </c>
      <c r="N5625" s="11" t="s">
        <v>15</v>
      </c>
      <c r="O5625" s="11" t="str">
        <f>VLOOKUP(E5625,State_Code_Name!$B$1:$C$52,2,0)</f>
        <v>Florida</v>
      </c>
    </row>
    <row r="5626" spans="1:15" x14ac:dyDescent="0.3">
      <c r="A5626" s="11">
        <v>566470</v>
      </c>
      <c r="B5626" s="12" t="s">
        <v>35</v>
      </c>
      <c r="C5626" s="12" t="s">
        <v>27</v>
      </c>
      <c r="D5626" s="12" t="s">
        <v>79</v>
      </c>
      <c r="E5626" s="11" t="s">
        <v>36</v>
      </c>
      <c r="F5626" s="11" t="s">
        <v>303</v>
      </c>
      <c r="G5626" s="37">
        <v>41569</v>
      </c>
      <c r="H5626" s="13">
        <v>41570</v>
      </c>
      <c r="I5626" s="21">
        <v>1</v>
      </c>
      <c r="J5626" s="43" t="s">
        <v>1473</v>
      </c>
      <c r="K5626" s="21">
        <f t="shared" si="174"/>
        <v>2013</v>
      </c>
      <c r="L5626" s="24">
        <f t="shared" si="175"/>
        <v>4</v>
      </c>
      <c r="M5626" s="11" t="s">
        <v>14</v>
      </c>
      <c r="N5626" s="11" t="s">
        <v>15</v>
      </c>
      <c r="O5626" s="11" t="str">
        <f>VLOOKUP(E5626,State_Code_Name!$B$1:$C$52,2,0)</f>
        <v>Florida</v>
      </c>
    </row>
    <row r="5627" spans="1:15" x14ac:dyDescent="0.3">
      <c r="A5627" s="11">
        <v>1839593</v>
      </c>
      <c r="B5627" s="12" t="s">
        <v>464</v>
      </c>
      <c r="C5627" s="12" t="s">
        <v>62</v>
      </c>
      <c r="D5627" s="12" t="s">
        <v>279</v>
      </c>
      <c r="E5627" s="11" t="s">
        <v>117</v>
      </c>
      <c r="F5627" s="11" t="s">
        <v>19</v>
      </c>
      <c r="G5627" s="37">
        <v>42447</v>
      </c>
      <c r="H5627" s="13">
        <v>42496</v>
      </c>
      <c r="I5627" s="21">
        <v>49</v>
      </c>
      <c r="J5627" s="43" t="s">
        <v>1476</v>
      </c>
      <c r="K5627" s="21">
        <f t="shared" si="174"/>
        <v>2016</v>
      </c>
      <c r="L5627" s="24">
        <f t="shared" si="175"/>
        <v>1</v>
      </c>
      <c r="M5627" s="11" t="s">
        <v>14</v>
      </c>
      <c r="N5627" s="11" t="s">
        <v>15</v>
      </c>
      <c r="O5627" s="11" t="str">
        <f>VLOOKUP(E5627,State_Code_Name!$B$1:$C$52,2,0)</f>
        <v>Alabama</v>
      </c>
    </row>
    <row r="5628" spans="1:15" x14ac:dyDescent="0.3">
      <c r="A5628" s="11">
        <v>371029</v>
      </c>
      <c r="B5628" s="12" t="s">
        <v>162</v>
      </c>
      <c r="C5628" s="12" t="s">
        <v>16</v>
      </c>
      <c r="D5628" s="12" t="s">
        <v>25</v>
      </c>
      <c r="E5628" s="11" t="s">
        <v>67</v>
      </c>
      <c r="F5628" s="11" t="s">
        <v>13</v>
      </c>
      <c r="G5628" s="37">
        <v>41365</v>
      </c>
      <c r="H5628" s="13">
        <v>41366</v>
      </c>
      <c r="I5628" s="21">
        <v>1</v>
      </c>
      <c r="J5628" s="43" t="s">
        <v>1483</v>
      </c>
      <c r="K5628" s="21">
        <f t="shared" si="174"/>
        <v>2013</v>
      </c>
      <c r="L5628" s="24">
        <f t="shared" si="175"/>
        <v>2</v>
      </c>
      <c r="M5628" s="11" t="s">
        <v>14</v>
      </c>
      <c r="N5628" s="11" t="s">
        <v>15</v>
      </c>
      <c r="O5628" s="11" t="str">
        <f>VLOOKUP(E5628,State_Code_Name!$B$1:$C$52,2,0)</f>
        <v>Michigan</v>
      </c>
    </row>
    <row r="5629" spans="1:15" x14ac:dyDescent="0.3">
      <c r="A5629" s="11">
        <v>1169493</v>
      </c>
      <c r="B5629" s="12" t="s">
        <v>31</v>
      </c>
      <c r="C5629" s="12" t="s">
        <v>16</v>
      </c>
      <c r="D5629" s="12" t="s">
        <v>25</v>
      </c>
      <c r="E5629" s="11" t="s">
        <v>32</v>
      </c>
      <c r="F5629" s="11" t="s">
        <v>303</v>
      </c>
      <c r="G5629" s="37">
        <v>41996</v>
      </c>
      <c r="H5629" s="13">
        <v>42003</v>
      </c>
      <c r="I5629" s="21">
        <v>7</v>
      </c>
      <c r="J5629" s="43" t="s">
        <v>1475</v>
      </c>
      <c r="K5629" s="21">
        <f t="shared" si="174"/>
        <v>2014</v>
      </c>
      <c r="L5629" s="24">
        <f t="shared" si="175"/>
        <v>4</v>
      </c>
      <c r="M5629" s="11" t="s">
        <v>14</v>
      </c>
      <c r="N5629" s="11" t="s">
        <v>15</v>
      </c>
      <c r="O5629" s="11" t="str">
        <f>VLOOKUP(E5629,State_Code_Name!$B$1:$C$52,2,0)</f>
        <v>Texas</v>
      </c>
    </row>
    <row r="5630" spans="1:15" x14ac:dyDescent="0.3">
      <c r="A5630" s="11">
        <v>1272685</v>
      </c>
      <c r="B5630" s="12" t="s">
        <v>97</v>
      </c>
      <c r="C5630" s="12" t="s">
        <v>53</v>
      </c>
      <c r="D5630" s="12" t="s">
        <v>54</v>
      </c>
      <c r="E5630" s="11" t="s">
        <v>36</v>
      </c>
      <c r="F5630" s="11" t="s">
        <v>19</v>
      </c>
      <c r="G5630" s="37">
        <v>42072</v>
      </c>
      <c r="H5630" s="13">
        <v>42072</v>
      </c>
      <c r="I5630" s="21">
        <v>0</v>
      </c>
      <c r="J5630" s="43" t="s">
        <v>1476</v>
      </c>
      <c r="K5630" s="21">
        <f t="shared" si="174"/>
        <v>2015</v>
      </c>
      <c r="L5630" s="24">
        <f t="shared" si="175"/>
        <v>1</v>
      </c>
      <c r="M5630" s="11" t="s">
        <v>14</v>
      </c>
      <c r="N5630" s="11" t="s">
        <v>14</v>
      </c>
      <c r="O5630" s="11" t="str">
        <f>VLOOKUP(E5630,State_Code_Name!$B$1:$C$52,2,0)</f>
        <v>Florida</v>
      </c>
    </row>
    <row r="5631" spans="1:15" x14ac:dyDescent="0.3">
      <c r="A5631" s="11">
        <v>1247261</v>
      </c>
      <c r="B5631" s="12" t="s">
        <v>123</v>
      </c>
      <c r="C5631" s="12" t="s">
        <v>27</v>
      </c>
      <c r="D5631" s="12" t="s">
        <v>28</v>
      </c>
      <c r="E5631" s="11" t="s">
        <v>177</v>
      </c>
      <c r="F5631" s="11" t="s">
        <v>19</v>
      </c>
      <c r="G5631" s="37">
        <v>42054</v>
      </c>
      <c r="H5631" s="13">
        <v>42060</v>
      </c>
      <c r="I5631" s="21">
        <v>6</v>
      </c>
      <c r="J5631" s="43" t="s">
        <v>1478</v>
      </c>
      <c r="K5631" s="21">
        <f t="shared" si="174"/>
        <v>2015</v>
      </c>
      <c r="L5631" s="24">
        <f t="shared" si="175"/>
        <v>1</v>
      </c>
      <c r="M5631" s="11" t="s">
        <v>14</v>
      </c>
      <c r="N5631" s="11" t="s">
        <v>15</v>
      </c>
      <c r="O5631" s="11" t="str">
        <f>VLOOKUP(E5631,State_Code_Name!$B$1:$C$52,2,0)</f>
        <v>Utah</v>
      </c>
    </row>
    <row r="5632" spans="1:15" x14ac:dyDescent="0.3">
      <c r="A5632" s="11">
        <v>1974549</v>
      </c>
      <c r="B5632" s="12" t="s">
        <v>738</v>
      </c>
      <c r="C5632" s="12" t="s">
        <v>33</v>
      </c>
      <c r="D5632" s="12" t="s">
        <v>45</v>
      </c>
      <c r="E5632" s="11" t="s">
        <v>60</v>
      </c>
      <c r="F5632" s="11" t="s">
        <v>19</v>
      </c>
      <c r="G5632" s="37">
        <v>42538</v>
      </c>
      <c r="H5632" s="13">
        <v>42538</v>
      </c>
      <c r="I5632" s="21">
        <v>0</v>
      </c>
      <c r="J5632" s="43" t="s">
        <v>1477</v>
      </c>
      <c r="K5632" s="21">
        <f t="shared" si="174"/>
        <v>2016</v>
      </c>
      <c r="L5632" s="24">
        <f t="shared" si="175"/>
        <v>2</v>
      </c>
      <c r="M5632" s="11" t="s">
        <v>14</v>
      </c>
      <c r="N5632" s="11" t="s">
        <v>15</v>
      </c>
      <c r="O5632" s="11" t="str">
        <f>VLOOKUP(E5632,State_Code_Name!$B$1:$C$52,2,0)</f>
        <v>Illinois</v>
      </c>
    </row>
    <row r="5633" spans="1:15" x14ac:dyDescent="0.3">
      <c r="A5633" s="11">
        <v>1642860</v>
      </c>
      <c r="B5633" s="12" t="s">
        <v>61</v>
      </c>
      <c r="C5633" s="12" t="s">
        <v>53</v>
      </c>
      <c r="D5633" s="12" t="s">
        <v>102</v>
      </c>
      <c r="E5633" s="11" t="s">
        <v>23</v>
      </c>
      <c r="F5633" s="11" t="s">
        <v>19</v>
      </c>
      <c r="G5633" s="37">
        <v>42314</v>
      </c>
      <c r="H5633" s="13">
        <v>42314</v>
      </c>
      <c r="I5633" s="21">
        <v>0</v>
      </c>
      <c r="J5633" s="43" t="s">
        <v>1479</v>
      </c>
      <c r="K5633" s="21">
        <f t="shared" si="174"/>
        <v>2015</v>
      </c>
      <c r="L5633" s="24">
        <f t="shared" si="175"/>
        <v>4</v>
      </c>
      <c r="M5633" s="11" t="s">
        <v>14</v>
      </c>
      <c r="N5633" s="11" t="s">
        <v>15</v>
      </c>
      <c r="O5633" s="11" t="str">
        <f>VLOOKUP(E5633,State_Code_Name!$B$1:$C$52,2,0)</f>
        <v>New York</v>
      </c>
    </row>
    <row r="5634" spans="1:15" x14ac:dyDescent="0.3">
      <c r="A5634" s="11">
        <v>1477962</v>
      </c>
      <c r="B5634" s="12" t="s">
        <v>31</v>
      </c>
      <c r="C5634" s="12" t="s">
        <v>16</v>
      </c>
      <c r="D5634" s="12" t="s">
        <v>21</v>
      </c>
      <c r="E5634" s="11" t="s">
        <v>36</v>
      </c>
      <c r="F5634" s="11" t="s">
        <v>19</v>
      </c>
      <c r="G5634" s="37">
        <v>42202</v>
      </c>
      <c r="H5634" s="13">
        <v>42208</v>
      </c>
      <c r="I5634" s="21">
        <v>6</v>
      </c>
      <c r="J5634" s="43" t="s">
        <v>1481</v>
      </c>
      <c r="K5634" s="21">
        <f t="shared" si="174"/>
        <v>2015</v>
      </c>
      <c r="L5634" s="24">
        <f t="shared" si="175"/>
        <v>3</v>
      </c>
      <c r="M5634" s="11" t="s">
        <v>14</v>
      </c>
      <c r="N5634" s="11" t="s">
        <v>14</v>
      </c>
      <c r="O5634" s="11" t="str">
        <f>VLOOKUP(E5634,State_Code_Name!$B$1:$C$52,2,0)</f>
        <v>Florida</v>
      </c>
    </row>
    <row r="5635" spans="1:15" x14ac:dyDescent="0.3">
      <c r="A5635" s="11">
        <v>905777</v>
      </c>
      <c r="B5635" s="12" t="s">
        <v>137</v>
      </c>
      <c r="C5635" s="12" t="s">
        <v>16</v>
      </c>
      <c r="D5635" s="12" t="s">
        <v>76</v>
      </c>
      <c r="E5635" s="11" t="s">
        <v>12</v>
      </c>
      <c r="F5635" s="11" t="s">
        <v>303</v>
      </c>
      <c r="G5635" s="37">
        <v>41813</v>
      </c>
      <c r="H5635" s="13">
        <v>41816</v>
      </c>
      <c r="I5635" s="21">
        <v>3</v>
      </c>
      <c r="J5635" s="43" t="s">
        <v>1477</v>
      </c>
      <c r="K5635" s="21">
        <f t="shared" ref="K5635:K5698" si="176">YEAR(G5635)</f>
        <v>2014</v>
      </c>
      <c r="L5635" s="24">
        <f t="shared" ref="L5635:L5698" si="177">ROUNDUP(MONTH(G5635)/3,0)</f>
        <v>2</v>
      </c>
      <c r="M5635" s="11" t="s">
        <v>14</v>
      </c>
      <c r="N5635" s="11" t="s">
        <v>15</v>
      </c>
      <c r="O5635" s="11" t="str">
        <f>VLOOKUP(E5635,State_Code_Name!$B$1:$C$52,2,0)</f>
        <v>Virginia</v>
      </c>
    </row>
    <row r="5636" spans="1:15" x14ac:dyDescent="0.3">
      <c r="A5636" s="11">
        <v>808885</v>
      </c>
      <c r="B5636" s="12" t="s">
        <v>835</v>
      </c>
      <c r="C5636" s="12" t="s">
        <v>33</v>
      </c>
      <c r="D5636" s="12" t="s">
        <v>1441</v>
      </c>
      <c r="E5636" s="11" t="s">
        <v>171</v>
      </c>
      <c r="F5636" s="11" t="s">
        <v>19</v>
      </c>
      <c r="G5636" s="37">
        <v>41744</v>
      </c>
      <c r="H5636" s="13">
        <v>41746</v>
      </c>
      <c r="I5636" s="21">
        <v>2</v>
      </c>
      <c r="J5636" s="43" t="s">
        <v>1483</v>
      </c>
      <c r="K5636" s="21">
        <f t="shared" si="176"/>
        <v>2014</v>
      </c>
      <c r="L5636" s="24">
        <f t="shared" si="177"/>
        <v>2</v>
      </c>
      <c r="M5636" s="11" t="s">
        <v>14</v>
      </c>
      <c r="N5636" s="11" t="s">
        <v>15</v>
      </c>
      <c r="O5636" s="11" t="str">
        <f>VLOOKUP(E5636,State_Code_Name!$B$1:$C$52,2,0)</f>
        <v>Louisiana</v>
      </c>
    </row>
    <row r="5637" spans="1:15" x14ac:dyDescent="0.3">
      <c r="A5637" s="11">
        <v>2115138</v>
      </c>
      <c r="B5637" s="12" t="s">
        <v>69</v>
      </c>
      <c r="C5637" s="12" t="s">
        <v>37</v>
      </c>
      <c r="D5637" s="12" t="s">
        <v>203</v>
      </c>
      <c r="E5637" s="11" t="s">
        <v>43</v>
      </c>
      <c r="F5637" s="11" t="s">
        <v>19</v>
      </c>
      <c r="G5637" s="37">
        <v>42628</v>
      </c>
      <c r="H5637" s="13">
        <v>42628</v>
      </c>
      <c r="I5637" s="21">
        <v>0</v>
      </c>
      <c r="J5637" s="43" t="s">
        <v>1480</v>
      </c>
      <c r="K5637" s="21">
        <f t="shared" si="176"/>
        <v>2016</v>
      </c>
      <c r="L5637" s="24">
        <f t="shared" si="177"/>
        <v>3</v>
      </c>
      <c r="M5637" s="11" t="s">
        <v>14</v>
      </c>
      <c r="N5637" s="11" t="s">
        <v>15</v>
      </c>
      <c r="O5637" s="11" t="str">
        <f>VLOOKUP(E5637,State_Code_Name!$B$1:$C$52,2,0)</f>
        <v>North Carolina</v>
      </c>
    </row>
    <row r="5638" spans="1:15" x14ac:dyDescent="0.3">
      <c r="A5638" s="11">
        <v>1808323</v>
      </c>
      <c r="B5638" s="12" t="s">
        <v>69</v>
      </c>
      <c r="C5638" s="12" t="s">
        <v>37</v>
      </c>
      <c r="D5638" s="12" t="s">
        <v>50</v>
      </c>
      <c r="E5638" s="11" t="s">
        <v>117</v>
      </c>
      <c r="F5638" s="11" t="s">
        <v>19</v>
      </c>
      <c r="G5638" s="37">
        <v>42429</v>
      </c>
      <c r="H5638" s="13">
        <v>42429</v>
      </c>
      <c r="I5638" s="21">
        <v>0</v>
      </c>
      <c r="J5638" s="43" t="s">
        <v>1478</v>
      </c>
      <c r="K5638" s="21">
        <f t="shared" si="176"/>
        <v>2016</v>
      </c>
      <c r="L5638" s="24">
        <f t="shared" si="177"/>
        <v>1</v>
      </c>
      <c r="M5638" s="11" t="s">
        <v>14</v>
      </c>
      <c r="N5638" s="11" t="s">
        <v>15</v>
      </c>
      <c r="O5638" s="11" t="str">
        <f>VLOOKUP(E5638,State_Code_Name!$B$1:$C$52,2,0)</f>
        <v>Alabama</v>
      </c>
    </row>
    <row r="5639" spans="1:15" x14ac:dyDescent="0.3">
      <c r="A5639" s="11">
        <v>1316139</v>
      </c>
      <c r="B5639" s="12" t="s">
        <v>156</v>
      </c>
      <c r="C5639" s="12" t="s">
        <v>33</v>
      </c>
      <c r="D5639" s="12" t="s">
        <v>160</v>
      </c>
      <c r="E5639" s="11" t="s">
        <v>127</v>
      </c>
      <c r="F5639" s="11" t="s">
        <v>19</v>
      </c>
      <c r="G5639" s="37">
        <v>42099</v>
      </c>
      <c r="H5639" s="13">
        <v>42099</v>
      </c>
      <c r="I5639" s="21">
        <v>0</v>
      </c>
      <c r="J5639" s="43" t="s">
        <v>1483</v>
      </c>
      <c r="K5639" s="21">
        <f t="shared" si="176"/>
        <v>2015</v>
      </c>
      <c r="L5639" s="24">
        <f t="shared" si="177"/>
        <v>2</v>
      </c>
      <c r="M5639" s="11" t="s">
        <v>14</v>
      </c>
      <c r="N5639" s="11" t="s">
        <v>15</v>
      </c>
      <c r="O5639" s="11" t="str">
        <f>VLOOKUP(E5639,State_Code_Name!$B$1:$C$52,2,0)</f>
        <v>Oklahoma</v>
      </c>
    </row>
    <row r="5640" spans="1:15" x14ac:dyDescent="0.3">
      <c r="A5640" s="11">
        <v>397719</v>
      </c>
      <c r="B5640" s="12" t="s">
        <v>137</v>
      </c>
      <c r="C5640" s="12" t="s">
        <v>16</v>
      </c>
      <c r="D5640" s="12" t="s">
        <v>21</v>
      </c>
      <c r="E5640" s="11" t="s">
        <v>43</v>
      </c>
      <c r="F5640" s="11" t="s">
        <v>303</v>
      </c>
      <c r="G5640" s="37">
        <v>41396</v>
      </c>
      <c r="H5640" s="13">
        <v>41397</v>
      </c>
      <c r="I5640" s="21">
        <v>1</v>
      </c>
      <c r="J5640" s="43" t="s">
        <v>1471</v>
      </c>
      <c r="K5640" s="21">
        <f t="shared" si="176"/>
        <v>2013</v>
      </c>
      <c r="L5640" s="24">
        <f t="shared" si="177"/>
        <v>2</v>
      </c>
      <c r="M5640" s="11" t="s">
        <v>14</v>
      </c>
      <c r="N5640" s="11" t="s">
        <v>14</v>
      </c>
      <c r="O5640" s="11" t="str">
        <f>VLOOKUP(E5640,State_Code_Name!$B$1:$C$52,2,0)</f>
        <v>North Carolina</v>
      </c>
    </row>
    <row r="5641" spans="1:15" x14ac:dyDescent="0.3">
      <c r="A5641" s="11">
        <v>1663759</v>
      </c>
      <c r="B5641" s="12" t="s">
        <v>31</v>
      </c>
      <c r="C5641" s="12" t="s">
        <v>16</v>
      </c>
      <c r="D5641" s="12" t="s">
        <v>21</v>
      </c>
      <c r="E5641" s="11" t="s">
        <v>23</v>
      </c>
      <c r="F5641" s="11" t="s">
        <v>19</v>
      </c>
      <c r="G5641" s="37">
        <v>42327</v>
      </c>
      <c r="H5641" s="13">
        <v>42327</v>
      </c>
      <c r="I5641" s="21">
        <v>0</v>
      </c>
      <c r="J5641" s="43" t="s">
        <v>1479</v>
      </c>
      <c r="K5641" s="21">
        <f t="shared" si="176"/>
        <v>2015</v>
      </c>
      <c r="L5641" s="24">
        <f t="shared" si="177"/>
        <v>4</v>
      </c>
      <c r="M5641" s="11" t="s">
        <v>14</v>
      </c>
      <c r="N5641" s="11" t="s">
        <v>14</v>
      </c>
      <c r="O5641" s="11" t="str">
        <f>VLOOKUP(E5641,State_Code_Name!$B$1:$C$52,2,0)</f>
        <v>New York</v>
      </c>
    </row>
    <row r="5642" spans="1:15" x14ac:dyDescent="0.3">
      <c r="A5642" s="11">
        <v>776021</v>
      </c>
      <c r="B5642" s="12" t="s">
        <v>48</v>
      </c>
      <c r="C5642" s="12" t="s">
        <v>27</v>
      </c>
      <c r="D5642" s="12" t="s">
        <v>57</v>
      </c>
      <c r="E5642" s="11" t="s">
        <v>49</v>
      </c>
      <c r="F5642" s="11" t="s">
        <v>13</v>
      </c>
      <c r="G5642" s="37">
        <v>41723</v>
      </c>
      <c r="H5642" s="13">
        <v>41729</v>
      </c>
      <c r="I5642" s="21">
        <v>6</v>
      </c>
      <c r="J5642" s="43" t="s">
        <v>1476</v>
      </c>
      <c r="K5642" s="21">
        <f t="shared" si="176"/>
        <v>2014</v>
      </c>
      <c r="L5642" s="24">
        <f t="shared" si="177"/>
        <v>1</v>
      </c>
      <c r="M5642" s="11" t="s">
        <v>14</v>
      </c>
      <c r="N5642" s="11" t="s">
        <v>15</v>
      </c>
      <c r="O5642" s="11" t="str">
        <f>VLOOKUP(E5642,State_Code_Name!$B$1:$C$52,2,0)</f>
        <v>New Jersey</v>
      </c>
    </row>
    <row r="5643" spans="1:15" x14ac:dyDescent="0.3">
      <c r="A5643" s="11">
        <v>1203573</v>
      </c>
      <c r="B5643" s="12" t="s">
        <v>69</v>
      </c>
      <c r="C5643" s="12" t="s">
        <v>37</v>
      </c>
      <c r="D5643" s="12" t="s">
        <v>120</v>
      </c>
      <c r="E5643" s="11" t="s">
        <v>40</v>
      </c>
      <c r="F5643" s="11" t="s">
        <v>19</v>
      </c>
      <c r="G5643" s="37">
        <v>42026</v>
      </c>
      <c r="H5643" s="13">
        <v>42026</v>
      </c>
      <c r="I5643" s="21">
        <v>0</v>
      </c>
      <c r="J5643" s="43" t="s">
        <v>1474</v>
      </c>
      <c r="K5643" s="21">
        <f t="shared" si="176"/>
        <v>2015</v>
      </c>
      <c r="L5643" s="24">
        <f t="shared" si="177"/>
        <v>1</v>
      </c>
      <c r="M5643" s="11" t="s">
        <v>14</v>
      </c>
      <c r="N5643" s="11" t="s">
        <v>15</v>
      </c>
      <c r="O5643" s="11" t="str">
        <f>VLOOKUP(E5643,State_Code_Name!$B$1:$C$52,2,0)</f>
        <v>Ohio</v>
      </c>
    </row>
    <row r="5644" spans="1:15" x14ac:dyDescent="0.3">
      <c r="A5644" s="11">
        <v>1995009</v>
      </c>
      <c r="B5644" s="12" t="s">
        <v>64</v>
      </c>
      <c r="C5644" s="12" t="s">
        <v>62</v>
      </c>
      <c r="D5644" s="12" t="s">
        <v>279</v>
      </c>
      <c r="E5644" s="11" t="s">
        <v>114</v>
      </c>
      <c r="F5644" s="11" t="s">
        <v>19</v>
      </c>
      <c r="G5644" s="37">
        <v>42552</v>
      </c>
      <c r="H5644" s="13">
        <v>42552</v>
      </c>
      <c r="I5644" s="21">
        <v>0</v>
      </c>
      <c r="J5644" s="43" t="s">
        <v>1481</v>
      </c>
      <c r="K5644" s="21">
        <f t="shared" si="176"/>
        <v>2016</v>
      </c>
      <c r="L5644" s="24">
        <f t="shared" si="177"/>
        <v>3</v>
      </c>
      <c r="M5644" s="11" t="s">
        <v>14</v>
      </c>
      <c r="N5644" s="11" t="s">
        <v>14</v>
      </c>
      <c r="O5644" s="11" t="str">
        <f>VLOOKUP(E5644,State_Code_Name!$B$1:$C$52,2,0)</f>
        <v>Iowa</v>
      </c>
    </row>
    <row r="5645" spans="1:15" x14ac:dyDescent="0.3">
      <c r="A5645" s="11">
        <v>1797449</v>
      </c>
      <c r="B5645" s="12" t="s">
        <v>11</v>
      </c>
      <c r="C5645" s="12" t="s">
        <v>37</v>
      </c>
      <c r="D5645" s="12" t="s">
        <v>154</v>
      </c>
      <c r="E5645" s="11" t="s">
        <v>60</v>
      </c>
      <c r="F5645" s="11" t="s">
        <v>58</v>
      </c>
      <c r="G5645" s="37">
        <v>42422</v>
      </c>
      <c r="H5645" s="13">
        <v>42424</v>
      </c>
      <c r="I5645" s="21">
        <v>2</v>
      </c>
      <c r="J5645" s="43" t="s">
        <v>1478</v>
      </c>
      <c r="K5645" s="21">
        <f t="shared" si="176"/>
        <v>2016</v>
      </c>
      <c r="L5645" s="24">
        <f t="shared" si="177"/>
        <v>1</v>
      </c>
      <c r="M5645" s="11" t="s">
        <v>14</v>
      </c>
      <c r="N5645" s="11" t="s">
        <v>15</v>
      </c>
      <c r="O5645" s="11" t="str">
        <f>VLOOKUP(E5645,State_Code_Name!$B$1:$C$52,2,0)</f>
        <v>Illinois</v>
      </c>
    </row>
    <row r="5646" spans="1:15" x14ac:dyDescent="0.3">
      <c r="A5646" s="11">
        <v>795401</v>
      </c>
      <c r="B5646" s="12" t="s">
        <v>39</v>
      </c>
      <c r="C5646" s="12" t="s">
        <v>37</v>
      </c>
      <c r="D5646" s="12" t="s">
        <v>1444</v>
      </c>
      <c r="E5646" s="11" t="s">
        <v>32</v>
      </c>
      <c r="F5646" s="11" t="s">
        <v>19</v>
      </c>
      <c r="G5646" s="37">
        <v>41734</v>
      </c>
      <c r="H5646" s="13">
        <v>41734</v>
      </c>
      <c r="I5646" s="21">
        <v>0</v>
      </c>
      <c r="J5646" s="43" t="s">
        <v>1483</v>
      </c>
      <c r="K5646" s="21">
        <f t="shared" si="176"/>
        <v>2014</v>
      </c>
      <c r="L5646" s="24">
        <f t="shared" si="177"/>
        <v>2</v>
      </c>
      <c r="M5646" s="11" t="s">
        <v>14</v>
      </c>
      <c r="N5646" s="11" t="s">
        <v>15</v>
      </c>
      <c r="O5646" s="11" t="str">
        <f>VLOOKUP(E5646,State_Code_Name!$B$1:$C$52,2,0)</f>
        <v>Texas</v>
      </c>
    </row>
    <row r="5647" spans="1:15" x14ac:dyDescent="0.3">
      <c r="A5647" s="11">
        <v>511831</v>
      </c>
      <c r="B5647" s="12" t="s">
        <v>61</v>
      </c>
      <c r="C5647" s="12" t="s">
        <v>53</v>
      </c>
      <c r="D5647" s="12" t="s">
        <v>1439</v>
      </c>
      <c r="E5647" s="11" t="s">
        <v>67</v>
      </c>
      <c r="F5647" s="11" t="s">
        <v>19</v>
      </c>
      <c r="G5647" s="37">
        <v>41521</v>
      </c>
      <c r="H5647" s="13">
        <v>41521</v>
      </c>
      <c r="I5647" s="21">
        <v>0</v>
      </c>
      <c r="J5647" s="43" t="s">
        <v>1480</v>
      </c>
      <c r="K5647" s="21">
        <f t="shared" si="176"/>
        <v>2013</v>
      </c>
      <c r="L5647" s="24">
        <f t="shared" si="177"/>
        <v>3</v>
      </c>
      <c r="M5647" s="11" t="s">
        <v>14</v>
      </c>
      <c r="N5647" s="11" t="s">
        <v>15</v>
      </c>
      <c r="O5647" s="11" t="str">
        <f>VLOOKUP(E5647,State_Code_Name!$B$1:$C$52,2,0)</f>
        <v>Michigan</v>
      </c>
    </row>
    <row r="5648" spans="1:15" x14ac:dyDescent="0.3">
      <c r="A5648" s="11">
        <v>1798126</v>
      </c>
      <c r="B5648" s="12" t="s">
        <v>11</v>
      </c>
      <c r="C5648" s="12" t="s">
        <v>37</v>
      </c>
      <c r="D5648" s="12" t="s">
        <v>81</v>
      </c>
      <c r="E5648" s="11" t="s">
        <v>49</v>
      </c>
      <c r="F5648" s="11" t="s">
        <v>58</v>
      </c>
      <c r="G5648" s="37">
        <v>42422</v>
      </c>
      <c r="H5648" s="13">
        <v>42425</v>
      </c>
      <c r="I5648" s="21">
        <v>3</v>
      </c>
      <c r="J5648" s="43" t="s">
        <v>1478</v>
      </c>
      <c r="K5648" s="21">
        <f t="shared" si="176"/>
        <v>2016</v>
      </c>
      <c r="L5648" s="24">
        <f t="shared" si="177"/>
        <v>1</v>
      </c>
      <c r="M5648" s="11" t="s">
        <v>14</v>
      </c>
      <c r="N5648" s="11" t="s">
        <v>15</v>
      </c>
      <c r="O5648" s="11" t="str">
        <f>VLOOKUP(E5648,State_Code_Name!$B$1:$C$52,2,0)</f>
        <v>New Jersey</v>
      </c>
    </row>
    <row r="5649" spans="1:15" x14ac:dyDescent="0.3">
      <c r="A5649" s="11">
        <v>2061410</v>
      </c>
      <c r="B5649" s="12" t="s">
        <v>44</v>
      </c>
      <c r="C5649" s="12" t="s">
        <v>37</v>
      </c>
      <c r="D5649" s="12" t="s">
        <v>1444</v>
      </c>
      <c r="E5649" s="11" t="s">
        <v>18</v>
      </c>
      <c r="F5649" s="11" t="s">
        <v>19</v>
      </c>
      <c r="G5649" s="37">
        <v>42594</v>
      </c>
      <c r="H5649" s="13">
        <v>42594</v>
      </c>
      <c r="I5649" s="21">
        <v>0</v>
      </c>
      <c r="J5649" s="43" t="s">
        <v>1482</v>
      </c>
      <c r="K5649" s="21">
        <f t="shared" si="176"/>
        <v>2016</v>
      </c>
      <c r="L5649" s="24">
        <f t="shared" si="177"/>
        <v>3</v>
      </c>
      <c r="M5649" s="11" t="s">
        <v>14</v>
      </c>
      <c r="N5649" s="11" t="s">
        <v>15</v>
      </c>
      <c r="O5649" s="11" t="str">
        <f>VLOOKUP(E5649,State_Code_Name!$B$1:$C$52,2,0)</f>
        <v>California</v>
      </c>
    </row>
    <row r="5650" spans="1:15" x14ac:dyDescent="0.3">
      <c r="A5650" s="11">
        <v>1151318</v>
      </c>
      <c r="B5650" s="12" t="s">
        <v>370</v>
      </c>
      <c r="C5650" s="12" t="s">
        <v>33</v>
      </c>
      <c r="D5650" s="12" t="s">
        <v>115</v>
      </c>
      <c r="E5650" s="11" t="s">
        <v>60</v>
      </c>
      <c r="F5650" s="11" t="s">
        <v>19</v>
      </c>
      <c r="G5650" s="37">
        <v>41983</v>
      </c>
      <c r="H5650" s="13">
        <v>41983</v>
      </c>
      <c r="I5650" s="21">
        <v>0</v>
      </c>
      <c r="J5650" s="43" t="s">
        <v>1475</v>
      </c>
      <c r="K5650" s="21">
        <f t="shared" si="176"/>
        <v>2014</v>
      </c>
      <c r="L5650" s="24">
        <f t="shared" si="177"/>
        <v>4</v>
      </c>
      <c r="M5650" s="11" t="s">
        <v>14</v>
      </c>
      <c r="N5650" s="11" t="s">
        <v>15</v>
      </c>
      <c r="O5650" s="11" t="str">
        <f>VLOOKUP(E5650,State_Code_Name!$B$1:$C$52,2,0)</f>
        <v>Illinois</v>
      </c>
    </row>
    <row r="5651" spans="1:15" x14ac:dyDescent="0.3">
      <c r="A5651" s="11">
        <v>1219983</v>
      </c>
      <c r="B5651" s="12" t="s">
        <v>808</v>
      </c>
      <c r="C5651" s="12" t="s">
        <v>27</v>
      </c>
      <c r="D5651" s="12" t="s">
        <v>28</v>
      </c>
      <c r="E5651" s="11" t="s">
        <v>18</v>
      </c>
      <c r="F5651" s="11" t="s">
        <v>19</v>
      </c>
      <c r="G5651" s="37">
        <v>42037</v>
      </c>
      <c r="H5651" s="13">
        <v>42037</v>
      </c>
      <c r="I5651" s="21">
        <v>0</v>
      </c>
      <c r="J5651" s="43" t="s">
        <v>1478</v>
      </c>
      <c r="K5651" s="21">
        <f t="shared" si="176"/>
        <v>2015</v>
      </c>
      <c r="L5651" s="24">
        <f t="shared" si="177"/>
        <v>1</v>
      </c>
      <c r="M5651" s="11" t="s">
        <v>14</v>
      </c>
      <c r="N5651" s="11" t="s">
        <v>15</v>
      </c>
      <c r="O5651" s="11" t="str">
        <f>VLOOKUP(E5651,State_Code_Name!$B$1:$C$52,2,0)</f>
        <v>California</v>
      </c>
    </row>
    <row r="5652" spans="1:15" x14ac:dyDescent="0.3">
      <c r="A5652" s="11">
        <v>1595939</v>
      </c>
      <c r="B5652" s="12" t="s">
        <v>11</v>
      </c>
      <c r="C5652" s="12" t="s">
        <v>27</v>
      </c>
      <c r="D5652" s="12" t="s">
        <v>28</v>
      </c>
      <c r="E5652" s="11" t="s">
        <v>98</v>
      </c>
      <c r="F5652" s="11" t="s">
        <v>24</v>
      </c>
      <c r="G5652" s="37">
        <v>42283</v>
      </c>
      <c r="H5652" s="13">
        <v>42284</v>
      </c>
      <c r="I5652" s="21">
        <v>1</v>
      </c>
      <c r="J5652" s="43" t="s">
        <v>1473</v>
      </c>
      <c r="K5652" s="21">
        <f t="shared" si="176"/>
        <v>2015</v>
      </c>
      <c r="L5652" s="24">
        <f t="shared" si="177"/>
        <v>4</v>
      </c>
      <c r="M5652" s="11" t="s">
        <v>14</v>
      </c>
      <c r="N5652" s="11" t="s">
        <v>14</v>
      </c>
      <c r="O5652" s="11" t="str">
        <f>VLOOKUP(E5652,State_Code_Name!$B$1:$C$52,2,0)</f>
        <v>Colorado</v>
      </c>
    </row>
    <row r="5653" spans="1:15" x14ac:dyDescent="0.3">
      <c r="A5653" s="11">
        <v>1673141</v>
      </c>
      <c r="B5653" s="12" t="s">
        <v>61</v>
      </c>
      <c r="C5653" s="12" t="s">
        <v>53</v>
      </c>
      <c r="D5653" s="12" t="s">
        <v>77</v>
      </c>
      <c r="E5653" s="11" t="s">
        <v>52</v>
      </c>
      <c r="F5653" s="11" t="s">
        <v>19</v>
      </c>
      <c r="G5653" s="37">
        <v>42334</v>
      </c>
      <c r="H5653" s="13">
        <v>42334</v>
      </c>
      <c r="I5653" s="21">
        <v>0</v>
      </c>
      <c r="J5653" s="43" t="s">
        <v>1479</v>
      </c>
      <c r="K5653" s="21">
        <f t="shared" si="176"/>
        <v>2015</v>
      </c>
      <c r="L5653" s="24">
        <f t="shared" si="177"/>
        <v>4</v>
      </c>
      <c r="M5653" s="11" t="s">
        <v>14</v>
      </c>
      <c r="N5653" s="11" t="s">
        <v>14</v>
      </c>
      <c r="O5653" s="11" t="str">
        <f>VLOOKUP(E5653,State_Code_Name!$B$1:$C$52,2,0)</f>
        <v>Washington</v>
      </c>
    </row>
    <row r="5654" spans="1:15" x14ac:dyDescent="0.3">
      <c r="A5654" s="11">
        <v>1445123</v>
      </c>
      <c r="B5654" s="12" t="s">
        <v>710</v>
      </c>
      <c r="C5654" s="12" t="s">
        <v>33</v>
      </c>
      <c r="D5654" s="12" t="s">
        <v>45</v>
      </c>
      <c r="E5654" s="11" t="s">
        <v>175</v>
      </c>
      <c r="F5654" s="11" t="s">
        <v>19</v>
      </c>
      <c r="G5654" s="37">
        <v>42185</v>
      </c>
      <c r="H5654" s="13">
        <v>42185</v>
      </c>
      <c r="I5654" s="21">
        <v>0</v>
      </c>
      <c r="J5654" s="43" t="s">
        <v>1477</v>
      </c>
      <c r="K5654" s="21">
        <f t="shared" si="176"/>
        <v>2015</v>
      </c>
      <c r="L5654" s="24">
        <f t="shared" si="177"/>
        <v>2</v>
      </c>
      <c r="M5654" s="11" t="s">
        <v>15</v>
      </c>
      <c r="N5654" s="11" t="s">
        <v>15</v>
      </c>
      <c r="O5654" s="11" t="str">
        <f>VLOOKUP(E5654,State_Code_Name!$B$1:$C$52,2,0)</f>
        <v>District of Columbia</v>
      </c>
    </row>
    <row r="5655" spans="1:15" x14ac:dyDescent="0.3">
      <c r="A5655" s="11">
        <v>987472</v>
      </c>
      <c r="B5655" s="12" t="s">
        <v>344</v>
      </c>
      <c r="C5655" s="12" t="s">
        <v>9</v>
      </c>
      <c r="D5655" s="12" t="s">
        <v>133</v>
      </c>
      <c r="E5655" s="11" t="s">
        <v>122</v>
      </c>
      <c r="F5655" s="11" t="s">
        <v>19</v>
      </c>
      <c r="G5655" s="37">
        <v>41867</v>
      </c>
      <c r="H5655" s="13">
        <v>41867</v>
      </c>
      <c r="I5655" s="21">
        <v>0</v>
      </c>
      <c r="J5655" s="43" t="s">
        <v>1482</v>
      </c>
      <c r="K5655" s="21">
        <f t="shared" si="176"/>
        <v>2014</v>
      </c>
      <c r="L5655" s="24">
        <f t="shared" si="177"/>
        <v>3</v>
      </c>
      <c r="M5655" s="11" t="s">
        <v>14</v>
      </c>
      <c r="N5655" s="11" t="s">
        <v>14</v>
      </c>
      <c r="O5655" s="11" t="str">
        <f>VLOOKUP(E5655,State_Code_Name!$B$1:$C$52,2,0)</f>
        <v>Maryland</v>
      </c>
    </row>
    <row r="5656" spans="1:15" x14ac:dyDescent="0.3">
      <c r="A5656" s="11">
        <v>1632096</v>
      </c>
      <c r="B5656" s="12" t="s">
        <v>326</v>
      </c>
      <c r="C5656" s="12" t="s">
        <v>33</v>
      </c>
      <c r="D5656" s="12" t="s">
        <v>45</v>
      </c>
      <c r="E5656" s="11" t="s">
        <v>49</v>
      </c>
      <c r="F5656" s="11" t="s">
        <v>19</v>
      </c>
      <c r="G5656" s="37">
        <v>42306</v>
      </c>
      <c r="H5656" s="13">
        <v>42306</v>
      </c>
      <c r="I5656" s="21">
        <v>0</v>
      </c>
      <c r="J5656" s="43" t="s">
        <v>1473</v>
      </c>
      <c r="K5656" s="21">
        <f t="shared" si="176"/>
        <v>2015</v>
      </c>
      <c r="L5656" s="24">
        <f t="shared" si="177"/>
        <v>4</v>
      </c>
      <c r="M5656" s="11" t="s">
        <v>14</v>
      </c>
      <c r="N5656" s="11" t="s">
        <v>15</v>
      </c>
      <c r="O5656" s="11" t="str">
        <f>VLOOKUP(E5656,State_Code_Name!$B$1:$C$52,2,0)</f>
        <v>New Jersey</v>
      </c>
    </row>
    <row r="5657" spans="1:15" x14ac:dyDescent="0.3">
      <c r="A5657" s="11">
        <v>386242</v>
      </c>
      <c r="B5657" s="12" t="s">
        <v>223</v>
      </c>
      <c r="C5657" s="12" t="s">
        <v>62</v>
      </c>
      <c r="D5657" s="12" t="s">
        <v>133</v>
      </c>
      <c r="E5657" s="11" t="s">
        <v>138</v>
      </c>
      <c r="F5657" s="11" t="s">
        <v>19</v>
      </c>
      <c r="G5657" s="37">
        <v>41383</v>
      </c>
      <c r="H5657" s="13">
        <v>41383</v>
      </c>
      <c r="I5657" s="21">
        <v>0</v>
      </c>
      <c r="J5657" s="43" t="s">
        <v>1483</v>
      </c>
      <c r="K5657" s="21">
        <f t="shared" si="176"/>
        <v>2013</v>
      </c>
      <c r="L5657" s="24">
        <f t="shared" si="177"/>
        <v>2</v>
      </c>
      <c r="M5657" s="11" t="s">
        <v>14</v>
      </c>
      <c r="N5657" s="11" t="s">
        <v>15</v>
      </c>
      <c r="O5657" s="11" t="str">
        <f>VLOOKUP(E5657,State_Code_Name!$B$1:$C$52,2,0)</f>
        <v>Kansas</v>
      </c>
    </row>
    <row r="5658" spans="1:15" x14ac:dyDescent="0.3">
      <c r="A5658" s="11">
        <v>1719640</v>
      </c>
      <c r="B5658" s="12" t="s">
        <v>39</v>
      </c>
      <c r="C5658" s="12" t="s">
        <v>37</v>
      </c>
      <c r="D5658" s="12" t="s">
        <v>120</v>
      </c>
      <c r="E5658" s="11" t="s">
        <v>47</v>
      </c>
      <c r="F5658" s="11" t="s">
        <v>58</v>
      </c>
      <c r="G5658" s="37">
        <v>42367</v>
      </c>
      <c r="H5658" s="13">
        <v>42373</v>
      </c>
      <c r="I5658" s="21">
        <v>6</v>
      </c>
      <c r="J5658" s="43" t="s">
        <v>1475</v>
      </c>
      <c r="K5658" s="21">
        <f t="shared" si="176"/>
        <v>2015</v>
      </c>
      <c r="L5658" s="24">
        <f t="shared" si="177"/>
        <v>4</v>
      </c>
      <c r="M5658" s="11" t="s">
        <v>14</v>
      </c>
      <c r="N5658" s="11" t="s">
        <v>15</v>
      </c>
      <c r="O5658" s="11" t="str">
        <f>VLOOKUP(E5658,State_Code_Name!$B$1:$C$52,2,0)</f>
        <v>Pennsylvania</v>
      </c>
    </row>
    <row r="5659" spans="1:15" x14ac:dyDescent="0.3">
      <c r="A5659" s="11">
        <v>419767</v>
      </c>
      <c r="B5659" s="12" t="s">
        <v>82</v>
      </c>
      <c r="C5659" s="12" t="s">
        <v>37</v>
      </c>
      <c r="D5659" s="12" t="s">
        <v>1443</v>
      </c>
      <c r="E5659" s="11" t="s">
        <v>113</v>
      </c>
      <c r="F5659" s="11" t="s">
        <v>19</v>
      </c>
      <c r="G5659" s="37">
        <v>41424</v>
      </c>
      <c r="H5659" s="13">
        <v>41425</v>
      </c>
      <c r="I5659" s="21">
        <v>1</v>
      </c>
      <c r="J5659" s="43" t="s">
        <v>1471</v>
      </c>
      <c r="K5659" s="21">
        <f t="shared" si="176"/>
        <v>2013</v>
      </c>
      <c r="L5659" s="24">
        <f t="shared" si="177"/>
        <v>2</v>
      </c>
      <c r="M5659" s="11" t="s">
        <v>14</v>
      </c>
      <c r="N5659" s="11" t="s">
        <v>15</v>
      </c>
      <c r="O5659" s="11" t="str">
        <f>VLOOKUP(E5659,State_Code_Name!$B$1:$C$52,2,0)</f>
        <v>South Carolina</v>
      </c>
    </row>
    <row r="5660" spans="1:15" x14ac:dyDescent="0.3">
      <c r="A5660" s="11">
        <v>1169227</v>
      </c>
      <c r="B5660" s="12" t="s">
        <v>11</v>
      </c>
      <c r="C5660" s="12" t="s">
        <v>33</v>
      </c>
      <c r="D5660" s="12" t="s">
        <v>45</v>
      </c>
      <c r="E5660" s="11" t="s">
        <v>30</v>
      </c>
      <c r="F5660" s="11" t="s">
        <v>19</v>
      </c>
      <c r="G5660" s="37">
        <v>41996</v>
      </c>
      <c r="H5660" s="13">
        <v>41996</v>
      </c>
      <c r="I5660" s="21">
        <v>0</v>
      </c>
      <c r="J5660" s="43" t="s">
        <v>1475</v>
      </c>
      <c r="K5660" s="21">
        <f t="shared" si="176"/>
        <v>2014</v>
      </c>
      <c r="L5660" s="24">
        <f t="shared" si="177"/>
        <v>4</v>
      </c>
      <c r="M5660" s="11" t="s">
        <v>14</v>
      </c>
      <c r="N5660" s="11" t="s">
        <v>14</v>
      </c>
      <c r="O5660" s="11" t="str">
        <f>VLOOKUP(E5660,State_Code_Name!$B$1:$C$52,2,0)</f>
        <v>Connecticut</v>
      </c>
    </row>
    <row r="5661" spans="1:15" x14ac:dyDescent="0.3">
      <c r="A5661" s="11">
        <v>1863133</v>
      </c>
      <c r="B5661" s="12" t="s">
        <v>11</v>
      </c>
      <c r="C5661" s="12" t="s">
        <v>27</v>
      </c>
      <c r="D5661" s="12" t="s">
        <v>28</v>
      </c>
      <c r="E5661" s="11" t="s">
        <v>36</v>
      </c>
      <c r="F5661" s="11" t="s">
        <v>19</v>
      </c>
      <c r="G5661" s="37">
        <v>42464</v>
      </c>
      <c r="H5661" s="13">
        <v>42464</v>
      </c>
      <c r="I5661" s="21">
        <v>0</v>
      </c>
      <c r="J5661" s="43" t="s">
        <v>1483</v>
      </c>
      <c r="K5661" s="21">
        <f t="shared" si="176"/>
        <v>2016</v>
      </c>
      <c r="L5661" s="24">
        <f t="shared" si="177"/>
        <v>2</v>
      </c>
      <c r="M5661" s="11" t="s">
        <v>14</v>
      </c>
      <c r="N5661" s="11" t="s">
        <v>14</v>
      </c>
      <c r="O5661" s="11" t="str">
        <f>VLOOKUP(E5661,State_Code_Name!$B$1:$C$52,2,0)</f>
        <v>Florida</v>
      </c>
    </row>
    <row r="5662" spans="1:15" x14ac:dyDescent="0.3">
      <c r="A5662" s="11">
        <v>950923</v>
      </c>
      <c r="B5662" s="12" t="s">
        <v>22</v>
      </c>
      <c r="C5662" s="12" t="s">
        <v>16</v>
      </c>
      <c r="D5662" s="12" t="s">
        <v>17</v>
      </c>
      <c r="E5662" s="11" t="s">
        <v>153</v>
      </c>
      <c r="F5662" s="11" t="s">
        <v>19</v>
      </c>
      <c r="G5662" s="37">
        <v>41843</v>
      </c>
      <c r="H5662" s="13">
        <v>41848</v>
      </c>
      <c r="I5662" s="21">
        <v>5</v>
      </c>
      <c r="J5662" s="43" t="s">
        <v>1481</v>
      </c>
      <c r="K5662" s="21">
        <f t="shared" si="176"/>
        <v>2014</v>
      </c>
      <c r="L5662" s="24">
        <f t="shared" si="177"/>
        <v>3</v>
      </c>
      <c r="M5662" s="11" t="s">
        <v>14</v>
      </c>
      <c r="N5662" s="11" t="s">
        <v>15</v>
      </c>
      <c r="O5662" s="11" t="str">
        <f>VLOOKUP(E5662,State_Code_Name!$B$1:$C$52,2,0)</f>
        <v>Rhode Island</v>
      </c>
    </row>
    <row r="5663" spans="1:15" x14ac:dyDescent="0.3">
      <c r="A5663" s="11">
        <v>1537814</v>
      </c>
      <c r="B5663" s="12" t="s">
        <v>566</v>
      </c>
      <c r="C5663" s="12" t="s">
        <v>33</v>
      </c>
      <c r="D5663" s="12" t="s">
        <v>42</v>
      </c>
      <c r="E5663" s="11" t="s">
        <v>41</v>
      </c>
      <c r="F5663" s="11" t="s">
        <v>19</v>
      </c>
      <c r="G5663" s="37">
        <v>42242</v>
      </c>
      <c r="H5663" s="13">
        <v>42242</v>
      </c>
      <c r="I5663" s="21">
        <v>0</v>
      </c>
      <c r="J5663" s="43" t="s">
        <v>1482</v>
      </c>
      <c r="K5663" s="21">
        <f t="shared" si="176"/>
        <v>2015</v>
      </c>
      <c r="L5663" s="24">
        <f t="shared" si="177"/>
        <v>3</v>
      </c>
      <c r="M5663" s="11" t="s">
        <v>14</v>
      </c>
      <c r="N5663" s="11" t="s">
        <v>15</v>
      </c>
      <c r="O5663" s="11" t="str">
        <f>VLOOKUP(E5663,State_Code_Name!$B$1:$C$52,2,0)</f>
        <v>Nevada</v>
      </c>
    </row>
    <row r="5664" spans="1:15" x14ac:dyDescent="0.3">
      <c r="A5664" s="11">
        <v>1917393</v>
      </c>
      <c r="B5664" s="12" t="s">
        <v>223</v>
      </c>
      <c r="C5664" s="12" t="s">
        <v>62</v>
      </c>
      <c r="D5664" s="12" t="s">
        <v>279</v>
      </c>
      <c r="E5664" s="11" t="s">
        <v>49</v>
      </c>
      <c r="F5664" s="11" t="s">
        <v>303</v>
      </c>
      <c r="G5664" s="37">
        <v>42500</v>
      </c>
      <c r="H5664" s="13">
        <v>42502</v>
      </c>
      <c r="I5664" s="21">
        <v>2</v>
      </c>
      <c r="J5664" s="43" t="s">
        <v>1471</v>
      </c>
      <c r="K5664" s="21">
        <f t="shared" si="176"/>
        <v>2016</v>
      </c>
      <c r="L5664" s="24">
        <f t="shared" si="177"/>
        <v>2</v>
      </c>
      <c r="M5664" s="11" t="s">
        <v>14</v>
      </c>
      <c r="N5664" s="11" t="s">
        <v>15</v>
      </c>
      <c r="O5664" s="11" t="str">
        <f>VLOOKUP(E5664,State_Code_Name!$B$1:$C$52,2,0)</f>
        <v>New Jersey</v>
      </c>
    </row>
    <row r="5665" spans="1:15" x14ac:dyDescent="0.3">
      <c r="A5665" s="11">
        <v>393402</v>
      </c>
      <c r="B5665" s="12" t="s">
        <v>55</v>
      </c>
      <c r="C5665" s="12" t="s">
        <v>53</v>
      </c>
      <c r="D5665" s="12" t="s">
        <v>77</v>
      </c>
      <c r="E5665" s="11" t="s">
        <v>71</v>
      </c>
      <c r="F5665" s="11" t="s">
        <v>19</v>
      </c>
      <c r="G5665" s="37">
        <v>41392</v>
      </c>
      <c r="H5665" s="13">
        <v>41393</v>
      </c>
      <c r="I5665" s="21">
        <v>1</v>
      </c>
      <c r="J5665" s="43" t="s">
        <v>1483</v>
      </c>
      <c r="K5665" s="21">
        <f t="shared" si="176"/>
        <v>2013</v>
      </c>
      <c r="L5665" s="24">
        <f t="shared" si="177"/>
        <v>2</v>
      </c>
      <c r="M5665" s="11" t="s">
        <v>14</v>
      </c>
      <c r="N5665" s="11" t="s">
        <v>15</v>
      </c>
      <c r="O5665" s="11" t="str">
        <f>VLOOKUP(E5665,State_Code_Name!$B$1:$C$52,2,0)</f>
        <v>Massachusetts</v>
      </c>
    </row>
    <row r="5666" spans="1:15" x14ac:dyDescent="0.3">
      <c r="A5666" s="11">
        <v>1770622</v>
      </c>
      <c r="B5666" s="12" t="s">
        <v>31</v>
      </c>
      <c r="C5666" s="12" t="s">
        <v>27</v>
      </c>
      <c r="D5666" s="12" t="s">
        <v>28</v>
      </c>
      <c r="E5666" s="11" t="s">
        <v>23</v>
      </c>
      <c r="F5666" s="11" t="s">
        <v>19</v>
      </c>
      <c r="G5666" s="37">
        <v>42403</v>
      </c>
      <c r="H5666" s="13">
        <v>42405</v>
      </c>
      <c r="I5666" s="21">
        <v>2</v>
      </c>
      <c r="J5666" s="43" t="s">
        <v>1478</v>
      </c>
      <c r="K5666" s="21">
        <f t="shared" si="176"/>
        <v>2016</v>
      </c>
      <c r="L5666" s="24">
        <f t="shared" si="177"/>
        <v>1</v>
      </c>
      <c r="M5666" s="11" t="s">
        <v>14</v>
      </c>
      <c r="N5666" s="11" t="s">
        <v>15</v>
      </c>
      <c r="O5666" s="11" t="str">
        <f>VLOOKUP(E5666,State_Code_Name!$B$1:$C$52,2,0)</f>
        <v>New York</v>
      </c>
    </row>
    <row r="5667" spans="1:15" x14ac:dyDescent="0.3">
      <c r="A5667" s="11">
        <v>1978987</v>
      </c>
      <c r="B5667" s="12" t="s">
        <v>11</v>
      </c>
      <c r="C5667" s="12" t="s">
        <v>27</v>
      </c>
      <c r="D5667" s="12" t="s">
        <v>28</v>
      </c>
      <c r="E5667" s="11" t="s">
        <v>71</v>
      </c>
      <c r="F5667" s="11" t="s">
        <v>19</v>
      </c>
      <c r="G5667" s="37">
        <v>42542</v>
      </c>
      <c r="H5667" s="13">
        <v>42542</v>
      </c>
      <c r="I5667" s="21">
        <v>0</v>
      </c>
      <c r="J5667" s="43" t="s">
        <v>1477</v>
      </c>
      <c r="K5667" s="21">
        <f t="shared" si="176"/>
        <v>2016</v>
      </c>
      <c r="L5667" s="24">
        <f t="shared" si="177"/>
        <v>2</v>
      </c>
      <c r="M5667" s="11" t="s">
        <v>14</v>
      </c>
      <c r="N5667" s="11" t="s">
        <v>15</v>
      </c>
      <c r="O5667" s="11" t="str">
        <f>VLOOKUP(E5667,State_Code_Name!$B$1:$C$52,2,0)</f>
        <v>Massachusetts</v>
      </c>
    </row>
    <row r="5668" spans="1:15" x14ac:dyDescent="0.3">
      <c r="A5668" s="11">
        <v>827515</v>
      </c>
      <c r="B5668" s="12" t="s">
        <v>191</v>
      </c>
      <c r="C5668" s="12" t="s">
        <v>33</v>
      </c>
      <c r="D5668" s="12" t="s">
        <v>45</v>
      </c>
      <c r="E5668" s="11" t="s">
        <v>36</v>
      </c>
      <c r="F5668" s="11" t="s">
        <v>58</v>
      </c>
      <c r="G5668" s="37">
        <v>41757</v>
      </c>
      <c r="H5668" s="13">
        <v>41759</v>
      </c>
      <c r="I5668" s="21">
        <v>2</v>
      </c>
      <c r="J5668" s="43" t="s">
        <v>1483</v>
      </c>
      <c r="K5668" s="21">
        <f t="shared" si="176"/>
        <v>2014</v>
      </c>
      <c r="L5668" s="24">
        <f t="shared" si="177"/>
        <v>2</v>
      </c>
      <c r="M5668" s="11" t="s">
        <v>14</v>
      </c>
      <c r="N5668" s="11" t="s">
        <v>14</v>
      </c>
      <c r="O5668" s="11" t="str">
        <f>VLOOKUP(E5668,State_Code_Name!$B$1:$C$52,2,0)</f>
        <v>Florida</v>
      </c>
    </row>
    <row r="5669" spans="1:15" x14ac:dyDescent="0.3">
      <c r="A5669" s="11">
        <v>1386520</v>
      </c>
      <c r="B5669" s="12" t="s">
        <v>70</v>
      </c>
      <c r="C5669" s="12" t="s">
        <v>27</v>
      </c>
      <c r="D5669" s="12" t="s">
        <v>28</v>
      </c>
      <c r="E5669" s="11" t="s">
        <v>36</v>
      </c>
      <c r="F5669" s="11" t="s">
        <v>19</v>
      </c>
      <c r="G5669" s="37">
        <v>42145</v>
      </c>
      <c r="H5669" s="13">
        <v>42151</v>
      </c>
      <c r="I5669" s="21">
        <v>6</v>
      </c>
      <c r="J5669" s="43" t="s">
        <v>1471</v>
      </c>
      <c r="K5669" s="21">
        <f t="shared" si="176"/>
        <v>2015</v>
      </c>
      <c r="L5669" s="24">
        <f t="shared" si="177"/>
        <v>2</v>
      </c>
      <c r="M5669" s="11" t="s">
        <v>14</v>
      </c>
      <c r="N5669" s="11" t="s">
        <v>15</v>
      </c>
      <c r="O5669" s="11" t="str">
        <f>VLOOKUP(E5669,State_Code_Name!$B$1:$C$52,2,0)</f>
        <v>Florida</v>
      </c>
    </row>
    <row r="5670" spans="1:15" x14ac:dyDescent="0.3">
      <c r="A5670" s="11">
        <v>2004001</v>
      </c>
      <c r="B5670" s="12" t="s">
        <v>39</v>
      </c>
      <c r="C5670" s="12" t="s">
        <v>37</v>
      </c>
      <c r="D5670" s="12" t="s">
        <v>278</v>
      </c>
      <c r="E5670" s="11" t="s">
        <v>75</v>
      </c>
      <c r="F5670" s="11" t="s">
        <v>19</v>
      </c>
      <c r="G5670" s="37">
        <v>42559</v>
      </c>
      <c r="H5670" s="13">
        <v>42559</v>
      </c>
      <c r="I5670" s="21">
        <v>0</v>
      </c>
      <c r="J5670" s="43" t="s">
        <v>1481</v>
      </c>
      <c r="K5670" s="21">
        <f t="shared" si="176"/>
        <v>2016</v>
      </c>
      <c r="L5670" s="24">
        <f t="shared" si="177"/>
        <v>3</v>
      </c>
      <c r="M5670" s="11" t="s">
        <v>14</v>
      </c>
      <c r="N5670" s="11" t="s">
        <v>15</v>
      </c>
      <c r="O5670" s="11" t="str">
        <f>VLOOKUP(E5670,State_Code_Name!$B$1:$C$52,2,0)</f>
        <v>Tennessee</v>
      </c>
    </row>
    <row r="5671" spans="1:15" x14ac:dyDescent="0.3">
      <c r="A5671" s="11">
        <v>1002382</v>
      </c>
      <c r="B5671" s="12" t="s">
        <v>137</v>
      </c>
      <c r="C5671" s="12" t="s">
        <v>37</v>
      </c>
      <c r="D5671" s="12" t="s">
        <v>81</v>
      </c>
      <c r="E5671" s="11" t="s">
        <v>73</v>
      </c>
      <c r="F5671" s="11" t="s">
        <v>19</v>
      </c>
      <c r="G5671" s="37">
        <v>41877</v>
      </c>
      <c r="H5671" s="13">
        <v>41880</v>
      </c>
      <c r="I5671" s="21">
        <v>3</v>
      </c>
      <c r="J5671" s="43" t="s">
        <v>1482</v>
      </c>
      <c r="K5671" s="21">
        <f t="shared" si="176"/>
        <v>2014</v>
      </c>
      <c r="L5671" s="24">
        <f t="shared" si="177"/>
        <v>3</v>
      </c>
      <c r="M5671" s="11" t="s">
        <v>14</v>
      </c>
      <c r="N5671" s="11" t="s">
        <v>15</v>
      </c>
      <c r="O5671" s="11" t="str">
        <f>VLOOKUP(E5671,State_Code_Name!$B$1:$C$52,2,0)</f>
        <v>Kentucky</v>
      </c>
    </row>
    <row r="5672" spans="1:15" x14ac:dyDescent="0.3">
      <c r="A5672" s="11">
        <v>231853</v>
      </c>
      <c r="B5672" s="12" t="s">
        <v>144</v>
      </c>
      <c r="C5672" s="12" t="s">
        <v>16</v>
      </c>
      <c r="D5672" s="12" t="s">
        <v>76</v>
      </c>
      <c r="E5672" s="11" t="s">
        <v>78</v>
      </c>
      <c r="F5672" s="11" t="s">
        <v>303</v>
      </c>
      <c r="G5672" s="37">
        <v>41289</v>
      </c>
      <c r="H5672" s="13">
        <v>41289</v>
      </c>
      <c r="I5672" s="21">
        <v>0</v>
      </c>
      <c r="J5672" s="43" t="s">
        <v>1474</v>
      </c>
      <c r="K5672" s="21">
        <f t="shared" si="176"/>
        <v>2013</v>
      </c>
      <c r="L5672" s="24">
        <f t="shared" si="177"/>
        <v>1</v>
      </c>
      <c r="M5672" s="11" t="s">
        <v>14</v>
      </c>
      <c r="N5672" s="11" t="s">
        <v>15</v>
      </c>
      <c r="O5672" s="11" t="str">
        <f>VLOOKUP(E5672,State_Code_Name!$B$1:$C$52,2,0)</f>
        <v>Missouri</v>
      </c>
    </row>
    <row r="5673" spans="1:15" x14ac:dyDescent="0.3">
      <c r="A5673" s="11">
        <v>1050763</v>
      </c>
      <c r="B5673" s="12" t="s">
        <v>167</v>
      </c>
      <c r="C5673" s="12" t="s">
        <v>37</v>
      </c>
      <c r="D5673" s="12" t="s">
        <v>50</v>
      </c>
      <c r="E5673" s="11" t="s">
        <v>75</v>
      </c>
      <c r="F5673" s="11" t="s">
        <v>19</v>
      </c>
      <c r="G5673" s="37">
        <v>41912</v>
      </c>
      <c r="H5673" s="13">
        <v>41912</v>
      </c>
      <c r="I5673" s="21">
        <v>0</v>
      </c>
      <c r="J5673" s="43" t="s">
        <v>1480</v>
      </c>
      <c r="K5673" s="21">
        <f t="shared" si="176"/>
        <v>2014</v>
      </c>
      <c r="L5673" s="24">
        <f t="shared" si="177"/>
        <v>3</v>
      </c>
      <c r="M5673" s="11" t="s">
        <v>14</v>
      </c>
      <c r="N5673" s="11" t="s">
        <v>15</v>
      </c>
      <c r="O5673" s="11" t="str">
        <f>VLOOKUP(E5673,State_Code_Name!$B$1:$C$52,2,0)</f>
        <v>Tennessee</v>
      </c>
    </row>
    <row r="5674" spans="1:15" x14ac:dyDescent="0.3">
      <c r="A5674" s="11">
        <v>1640326</v>
      </c>
      <c r="B5674" s="12" t="s">
        <v>39</v>
      </c>
      <c r="C5674" s="12" t="s">
        <v>37</v>
      </c>
      <c r="D5674" s="12" t="s">
        <v>38</v>
      </c>
      <c r="E5674" s="11" t="s">
        <v>52</v>
      </c>
      <c r="F5674" s="11" t="s">
        <v>19</v>
      </c>
      <c r="G5674" s="37">
        <v>42312</v>
      </c>
      <c r="H5674" s="13">
        <v>42313</v>
      </c>
      <c r="I5674" s="21">
        <v>1</v>
      </c>
      <c r="J5674" s="43" t="s">
        <v>1479</v>
      </c>
      <c r="K5674" s="21">
        <f t="shared" si="176"/>
        <v>2015</v>
      </c>
      <c r="L5674" s="24">
        <f t="shared" si="177"/>
        <v>4</v>
      </c>
      <c r="M5674" s="11" t="s">
        <v>14</v>
      </c>
      <c r="N5674" s="11" t="s">
        <v>15</v>
      </c>
      <c r="O5674" s="11" t="str">
        <f>VLOOKUP(E5674,State_Code_Name!$B$1:$C$52,2,0)</f>
        <v>Washington</v>
      </c>
    </row>
    <row r="5675" spans="1:15" x14ac:dyDescent="0.3">
      <c r="A5675" s="11">
        <v>1502889</v>
      </c>
      <c r="B5675" s="12" t="s">
        <v>284</v>
      </c>
      <c r="C5675" s="12" t="s">
        <v>27</v>
      </c>
      <c r="D5675" s="12" t="s">
        <v>28</v>
      </c>
      <c r="E5675" s="11" t="s">
        <v>141</v>
      </c>
      <c r="F5675" s="11" t="s">
        <v>19</v>
      </c>
      <c r="G5675" s="37">
        <v>42221</v>
      </c>
      <c r="H5675" s="13">
        <v>42221</v>
      </c>
      <c r="I5675" s="21">
        <v>0</v>
      </c>
      <c r="J5675" s="43" t="s">
        <v>1482</v>
      </c>
      <c r="K5675" s="21">
        <f t="shared" si="176"/>
        <v>2015</v>
      </c>
      <c r="L5675" s="24">
        <f t="shared" si="177"/>
        <v>3</v>
      </c>
      <c r="M5675" s="11" t="s">
        <v>14</v>
      </c>
      <c r="N5675" s="11" t="s">
        <v>15</v>
      </c>
      <c r="O5675" s="11" t="str">
        <f>VLOOKUP(E5675,State_Code_Name!$B$1:$C$52,2,0)</f>
        <v>Maine</v>
      </c>
    </row>
    <row r="5676" spans="1:15" x14ac:dyDescent="0.3">
      <c r="A5676" s="11">
        <v>1946831</v>
      </c>
      <c r="B5676" s="12" t="s">
        <v>687</v>
      </c>
      <c r="C5676" s="12" t="s">
        <v>33</v>
      </c>
      <c r="D5676" s="12" t="s">
        <v>160</v>
      </c>
      <c r="E5676" s="11" t="s">
        <v>32</v>
      </c>
      <c r="F5676" s="11" t="s">
        <v>19</v>
      </c>
      <c r="G5676" s="37">
        <v>42521</v>
      </c>
      <c r="H5676" s="13">
        <v>42521</v>
      </c>
      <c r="I5676" s="21">
        <v>0</v>
      </c>
      <c r="J5676" s="43" t="s">
        <v>1471</v>
      </c>
      <c r="K5676" s="21">
        <f t="shared" si="176"/>
        <v>2016</v>
      </c>
      <c r="L5676" s="24">
        <f t="shared" si="177"/>
        <v>2</v>
      </c>
      <c r="M5676" s="11" t="s">
        <v>14</v>
      </c>
      <c r="N5676" s="11" t="s">
        <v>14</v>
      </c>
      <c r="O5676" s="11" t="str">
        <f>VLOOKUP(E5676,State_Code_Name!$B$1:$C$52,2,0)</f>
        <v>Texas</v>
      </c>
    </row>
    <row r="5677" spans="1:15" x14ac:dyDescent="0.3">
      <c r="A5677" s="11">
        <v>1207351</v>
      </c>
      <c r="B5677" s="12" t="s">
        <v>848</v>
      </c>
      <c r="C5677" s="12" t="s">
        <v>33</v>
      </c>
      <c r="D5677" s="12" t="s">
        <v>160</v>
      </c>
      <c r="E5677" s="11" t="s">
        <v>41</v>
      </c>
      <c r="F5677" s="11" t="s">
        <v>19</v>
      </c>
      <c r="G5677" s="37">
        <v>42027</v>
      </c>
      <c r="H5677" s="13">
        <v>42027</v>
      </c>
      <c r="I5677" s="21">
        <v>0</v>
      </c>
      <c r="J5677" s="43" t="s">
        <v>1474</v>
      </c>
      <c r="K5677" s="21">
        <f t="shared" si="176"/>
        <v>2015</v>
      </c>
      <c r="L5677" s="24">
        <f t="shared" si="177"/>
        <v>1</v>
      </c>
      <c r="M5677" s="11" t="s">
        <v>14</v>
      </c>
      <c r="N5677" s="11" t="s">
        <v>14</v>
      </c>
      <c r="O5677" s="11" t="str">
        <f>VLOOKUP(E5677,State_Code_Name!$B$1:$C$52,2,0)</f>
        <v>Nevada</v>
      </c>
    </row>
    <row r="5678" spans="1:15" x14ac:dyDescent="0.3">
      <c r="A5678" s="11">
        <v>1813334</v>
      </c>
      <c r="B5678" s="12" t="s">
        <v>11</v>
      </c>
      <c r="C5678" s="12" t="s">
        <v>9</v>
      </c>
      <c r="D5678" s="12" t="s">
        <v>10</v>
      </c>
      <c r="E5678" s="11" t="s">
        <v>122</v>
      </c>
      <c r="F5678" s="11" t="s">
        <v>303</v>
      </c>
      <c r="G5678" s="37">
        <v>42431</v>
      </c>
      <c r="H5678" s="13">
        <v>42443</v>
      </c>
      <c r="I5678" s="21">
        <v>12</v>
      </c>
      <c r="J5678" s="43" t="s">
        <v>1476</v>
      </c>
      <c r="K5678" s="21">
        <f t="shared" si="176"/>
        <v>2016</v>
      </c>
      <c r="L5678" s="24">
        <f t="shared" si="177"/>
        <v>1</v>
      </c>
      <c r="M5678" s="11" t="s">
        <v>15</v>
      </c>
      <c r="N5678" s="11" t="s">
        <v>15</v>
      </c>
      <c r="O5678" s="11" t="str">
        <f>VLOOKUP(E5678,State_Code_Name!$B$1:$C$52,2,0)</f>
        <v>Maryland</v>
      </c>
    </row>
    <row r="5679" spans="1:15" x14ac:dyDescent="0.3">
      <c r="A5679" s="11">
        <v>237309</v>
      </c>
      <c r="B5679" s="12" t="s">
        <v>44</v>
      </c>
      <c r="C5679" s="12" t="s">
        <v>37</v>
      </c>
      <c r="D5679" s="12" t="s">
        <v>1171</v>
      </c>
      <c r="E5679" s="11" t="s">
        <v>113</v>
      </c>
      <c r="F5679" s="11" t="s">
        <v>19</v>
      </c>
      <c r="G5679" s="37">
        <v>41290</v>
      </c>
      <c r="H5679" s="13">
        <v>41290</v>
      </c>
      <c r="I5679" s="21">
        <v>0</v>
      </c>
      <c r="J5679" s="43" t="s">
        <v>1474</v>
      </c>
      <c r="K5679" s="21">
        <f t="shared" si="176"/>
        <v>2013</v>
      </c>
      <c r="L5679" s="24">
        <f t="shared" si="177"/>
        <v>1</v>
      </c>
      <c r="M5679" s="11" t="s">
        <v>14</v>
      </c>
      <c r="N5679" s="11" t="s">
        <v>15</v>
      </c>
      <c r="O5679" s="11" t="str">
        <f>VLOOKUP(E5679,State_Code_Name!$B$1:$C$52,2,0)</f>
        <v>South Carolina</v>
      </c>
    </row>
    <row r="5680" spans="1:15" x14ac:dyDescent="0.3">
      <c r="A5680" s="11">
        <v>1446339</v>
      </c>
      <c r="B5680" s="12" t="s">
        <v>61</v>
      </c>
      <c r="C5680" s="12" t="s">
        <v>53</v>
      </c>
      <c r="D5680" s="12" t="s">
        <v>102</v>
      </c>
      <c r="E5680" s="11" t="s">
        <v>60</v>
      </c>
      <c r="F5680" s="11" t="s">
        <v>19</v>
      </c>
      <c r="G5680" s="37">
        <v>42185</v>
      </c>
      <c r="H5680" s="13">
        <v>42185</v>
      </c>
      <c r="I5680" s="21">
        <v>0</v>
      </c>
      <c r="J5680" s="43" t="s">
        <v>1477</v>
      </c>
      <c r="K5680" s="21">
        <f t="shared" si="176"/>
        <v>2015</v>
      </c>
      <c r="L5680" s="24">
        <f t="shared" si="177"/>
        <v>2</v>
      </c>
      <c r="M5680" s="11" t="s">
        <v>14</v>
      </c>
      <c r="N5680" s="11" t="s">
        <v>15</v>
      </c>
      <c r="O5680" s="11" t="str">
        <f>VLOOKUP(E5680,State_Code_Name!$B$1:$C$52,2,0)</f>
        <v>Illinois</v>
      </c>
    </row>
    <row r="5681" spans="1:15" x14ac:dyDescent="0.3">
      <c r="A5681" s="11">
        <v>1925551</v>
      </c>
      <c r="B5681" s="12" t="s">
        <v>44</v>
      </c>
      <c r="C5681" s="12" t="s">
        <v>37</v>
      </c>
      <c r="D5681" s="12" t="s">
        <v>278</v>
      </c>
      <c r="E5681" s="11" t="s">
        <v>60</v>
      </c>
      <c r="F5681" s="11" t="s">
        <v>19</v>
      </c>
      <c r="G5681" s="37">
        <v>42503</v>
      </c>
      <c r="H5681" s="13">
        <v>42503</v>
      </c>
      <c r="I5681" s="21">
        <v>0</v>
      </c>
      <c r="J5681" s="43" t="s">
        <v>1471</v>
      </c>
      <c r="K5681" s="21">
        <f t="shared" si="176"/>
        <v>2016</v>
      </c>
      <c r="L5681" s="24">
        <f t="shared" si="177"/>
        <v>2</v>
      </c>
      <c r="M5681" s="11" t="s">
        <v>14</v>
      </c>
      <c r="N5681" s="11" t="s">
        <v>15</v>
      </c>
      <c r="O5681" s="11" t="str">
        <f>VLOOKUP(E5681,State_Code_Name!$B$1:$C$52,2,0)</f>
        <v>Illinois</v>
      </c>
    </row>
    <row r="5682" spans="1:15" x14ac:dyDescent="0.3">
      <c r="A5682" s="11">
        <v>2025337</v>
      </c>
      <c r="B5682" s="12" t="s">
        <v>39</v>
      </c>
      <c r="C5682" s="12" t="s">
        <v>37</v>
      </c>
      <c r="D5682" s="12" t="s">
        <v>1451</v>
      </c>
      <c r="E5682" s="11" t="s">
        <v>18</v>
      </c>
      <c r="F5682" s="11" t="s">
        <v>19</v>
      </c>
      <c r="G5682" s="37">
        <v>42574</v>
      </c>
      <c r="H5682" s="13">
        <v>42574</v>
      </c>
      <c r="I5682" s="21">
        <v>0</v>
      </c>
      <c r="J5682" s="43" t="s">
        <v>1481</v>
      </c>
      <c r="K5682" s="21">
        <f t="shared" si="176"/>
        <v>2016</v>
      </c>
      <c r="L5682" s="24">
        <f t="shared" si="177"/>
        <v>3</v>
      </c>
      <c r="M5682" s="11" t="s">
        <v>14</v>
      </c>
      <c r="N5682" s="11" t="s">
        <v>14</v>
      </c>
      <c r="O5682" s="11" t="str">
        <f>VLOOKUP(E5682,State_Code_Name!$B$1:$C$52,2,0)</f>
        <v>California</v>
      </c>
    </row>
    <row r="5683" spans="1:15" x14ac:dyDescent="0.3">
      <c r="A5683" s="11">
        <v>1532422</v>
      </c>
      <c r="B5683" s="12" t="s">
        <v>44</v>
      </c>
      <c r="C5683" s="12" t="s">
        <v>37</v>
      </c>
      <c r="D5683" s="12" t="s">
        <v>81</v>
      </c>
      <c r="E5683" s="11" t="s">
        <v>121</v>
      </c>
      <c r="F5683" s="11" t="s">
        <v>19</v>
      </c>
      <c r="G5683" s="37">
        <v>42240</v>
      </c>
      <c r="H5683" s="13">
        <v>42240</v>
      </c>
      <c r="I5683" s="21">
        <v>0</v>
      </c>
      <c r="J5683" s="43" t="s">
        <v>1482</v>
      </c>
      <c r="K5683" s="21">
        <f t="shared" si="176"/>
        <v>2015</v>
      </c>
      <c r="L5683" s="24">
        <f t="shared" si="177"/>
        <v>3</v>
      </c>
      <c r="M5683" s="11" t="s">
        <v>14</v>
      </c>
      <c r="N5683" s="11" t="s">
        <v>14</v>
      </c>
      <c r="O5683" s="11" t="str">
        <f>VLOOKUP(E5683,State_Code_Name!$B$1:$C$52,2,0)</f>
        <v>Oregon</v>
      </c>
    </row>
    <row r="5684" spans="1:15" x14ac:dyDescent="0.3">
      <c r="A5684" s="11">
        <v>841544</v>
      </c>
      <c r="B5684" s="12" t="s">
        <v>112</v>
      </c>
      <c r="C5684" s="12" t="s">
        <v>37</v>
      </c>
      <c r="D5684" s="12" t="s">
        <v>1443</v>
      </c>
      <c r="E5684" s="11" t="s">
        <v>18</v>
      </c>
      <c r="F5684" s="11" t="s">
        <v>19</v>
      </c>
      <c r="G5684" s="37">
        <v>41766</v>
      </c>
      <c r="H5684" s="13">
        <v>41766</v>
      </c>
      <c r="I5684" s="21">
        <v>0</v>
      </c>
      <c r="J5684" s="43" t="s">
        <v>1471</v>
      </c>
      <c r="K5684" s="21">
        <f t="shared" si="176"/>
        <v>2014</v>
      </c>
      <c r="L5684" s="24">
        <f t="shared" si="177"/>
        <v>2</v>
      </c>
      <c r="M5684" s="11" t="s">
        <v>14</v>
      </c>
      <c r="N5684" s="11" t="s">
        <v>15</v>
      </c>
      <c r="O5684" s="11" t="str">
        <f>VLOOKUP(E5684,State_Code_Name!$B$1:$C$52,2,0)</f>
        <v>California</v>
      </c>
    </row>
    <row r="5685" spans="1:15" x14ac:dyDescent="0.3">
      <c r="A5685" s="11">
        <v>2108075</v>
      </c>
      <c r="B5685" s="12" t="s">
        <v>31</v>
      </c>
      <c r="C5685" s="12" t="s">
        <v>16</v>
      </c>
      <c r="D5685" s="12" t="s">
        <v>76</v>
      </c>
      <c r="E5685" s="11" t="s">
        <v>36</v>
      </c>
      <c r="F5685" s="11" t="s">
        <v>19</v>
      </c>
      <c r="G5685" s="37">
        <v>42625</v>
      </c>
      <c r="H5685" s="13">
        <v>42625</v>
      </c>
      <c r="I5685" s="21">
        <v>0</v>
      </c>
      <c r="J5685" s="43" t="s">
        <v>1480</v>
      </c>
      <c r="K5685" s="21">
        <f t="shared" si="176"/>
        <v>2016</v>
      </c>
      <c r="L5685" s="24">
        <f t="shared" si="177"/>
        <v>3</v>
      </c>
      <c r="M5685" s="11" t="s">
        <v>14</v>
      </c>
      <c r="N5685" s="11" t="s">
        <v>15</v>
      </c>
      <c r="O5685" s="11" t="str">
        <f>VLOOKUP(E5685,State_Code_Name!$B$1:$C$52,2,0)</f>
        <v>Florida</v>
      </c>
    </row>
    <row r="5686" spans="1:15" x14ac:dyDescent="0.3">
      <c r="A5686" s="11">
        <v>1393597</v>
      </c>
      <c r="B5686" s="12" t="s">
        <v>834</v>
      </c>
      <c r="C5686" s="12" t="s">
        <v>27</v>
      </c>
      <c r="D5686" s="12" t="s">
        <v>57</v>
      </c>
      <c r="E5686" s="11" t="s">
        <v>158</v>
      </c>
      <c r="F5686" s="11" t="s">
        <v>19</v>
      </c>
      <c r="G5686" s="37">
        <v>42151</v>
      </c>
      <c r="H5686" s="13">
        <v>42151</v>
      </c>
      <c r="I5686" s="21">
        <v>0</v>
      </c>
      <c r="J5686" s="43" t="s">
        <v>1471</v>
      </c>
      <c r="K5686" s="21">
        <f t="shared" si="176"/>
        <v>2015</v>
      </c>
      <c r="L5686" s="24">
        <f t="shared" si="177"/>
        <v>2</v>
      </c>
      <c r="M5686" s="11" t="s">
        <v>14</v>
      </c>
      <c r="N5686" s="11" t="s">
        <v>15</v>
      </c>
      <c r="O5686" s="11" t="str">
        <f>VLOOKUP(E5686,State_Code_Name!$B$1:$C$52,2,0)</f>
        <v>New Mexico</v>
      </c>
    </row>
    <row r="5687" spans="1:15" x14ac:dyDescent="0.3">
      <c r="A5687" s="11">
        <v>1830094</v>
      </c>
      <c r="B5687" s="12" t="s">
        <v>31</v>
      </c>
      <c r="C5687" s="12" t="s">
        <v>16</v>
      </c>
      <c r="D5687" s="12" t="s">
        <v>21</v>
      </c>
      <c r="E5687" s="11" t="s">
        <v>78</v>
      </c>
      <c r="F5687" s="11" t="s">
        <v>19</v>
      </c>
      <c r="G5687" s="37">
        <v>42443</v>
      </c>
      <c r="H5687" s="13">
        <v>42443</v>
      </c>
      <c r="I5687" s="21">
        <v>0</v>
      </c>
      <c r="J5687" s="43" t="s">
        <v>1476</v>
      </c>
      <c r="K5687" s="21">
        <f t="shared" si="176"/>
        <v>2016</v>
      </c>
      <c r="L5687" s="24">
        <f t="shared" si="177"/>
        <v>1</v>
      </c>
      <c r="M5687" s="11" t="s">
        <v>14</v>
      </c>
      <c r="N5687" s="11" t="s">
        <v>15</v>
      </c>
      <c r="O5687" s="11" t="str">
        <f>VLOOKUP(E5687,State_Code_Name!$B$1:$C$52,2,0)</f>
        <v>Missouri</v>
      </c>
    </row>
    <row r="5688" spans="1:15" x14ac:dyDescent="0.3">
      <c r="A5688" s="11">
        <v>672327</v>
      </c>
      <c r="B5688" s="12" t="s">
        <v>74</v>
      </c>
      <c r="C5688" s="12" t="s">
        <v>33</v>
      </c>
      <c r="D5688" s="12" t="s">
        <v>160</v>
      </c>
      <c r="E5688" s="11" t="s">
        <v>47</v>
      </c>
      <c r="F5688" s="11" t="s">
        <v>19</v>
      </c>
      <c r="G5688" s="37">
        <v>41655</v>
      </c>
      <c r="H5688" s="13">
        <v>41655</v>
      </c>
      <c r="I5688" s="21">
        <v>0</v>
      </c>
      <c r="J5688" s="43" t="s">
        <v>1474</v>
      </c>
      <c r="K5688" s="21">
        <f t="shared" si="176"/>
        <v>2014</v>
      </c>
      <c r="L5688" s="24">
        <f t="shared" si="177"/>
        <v>1</v>
      </c>
      <c r="M5688" s="11" t="s">
        <v>14</v>
      </c>
      <c r="N5688" s="11" t="s">
        <v>15</v>
      </c>
      <c r="O5688" s="11" t="str">
        <f>VLOOKUP(E5688,State_Code_Name!$B$1:$C$52,2,0)</f>
        <v>Pennsylvania</v>
      </c>
    </row>
    <row r="5689" spans="1:15" x14ac:dyDescent="0.3">
      <c r="A5689" s="11">
        <v>685417</v>
      </c>
      <c r="B5689" s="12" t="s">
        <v>44</v>
      </c>
      <c r="C5689" s="12" t="s">
        <v>16</v>
      </c>
      <c r="D5689" s="12" t="s">
        <v>25</v>
      </c>
      <c r="E5689" s="11" t="s">
        <v>67</v>
      </c>
      <c r="F5689" s="11" t="s">
        <v>303</v>
      </c>
      <c r="G5689" s="37">
        <v>41663</v>
      </c>
      <c r="H5689" s="13">
        <v>41673</v>
      </c>
      <c r="I5689" s="21">
        <v>10</v>
      </c>
      <c r="J5689" s="43" t="s">
        <v>1474</v>
      </c>
      <c r="K5689" s="21">
        <f t="shared" si="176"/>
        <v>2014</v>
      </c>
      <c r="L5689" s="24">
        <f t="shared" si="177"/>
        <v>1</v>
      </c>
      <c r="M5689" s="11" t="s">
        <v>14</v>
      </c>
      <c r="N5689" s="11" t="s">
        <v>15</v>
      </c>
      <c r="O5689" s="11" t="str">
        <f>VLOOKUP(E5689,State_Code_Name!$B$1:$C$52,2,0)</f>
        <v>Michigan</v>
      </c>
    </row>
    <row r="5690" spans="1:15" x14ac:dyDescent="0.3">
      <c r="A5690" s="11">
        <v>444069</v>
      </c>
      <c r="B5690" s="12" t="s">
        <v>84</v>
      </c>
      <c r="C5690" s="12" t="s">
        <v>37</v>
      </c>
      <c r="D5690" s="12" t="s">
        <v>150</v>
      </c>
      <c r="E5690" s="11" t="s">
        <v>56</v>
      </c>
      <c r="F5690" s="11" t="s">
        <v>19</v>
      </c>
      <c r="G5690" s="37">
        <v>41452</v>
      </c>
      <c r="H5690" s="13">
        <v>41452</v>
      </c>
      <c r="I5690" s="21">
        <v>0</v>
      </c>
      <c r="J5690" s="43" t="s">
        <v>1477</v>
      </c>
      <c r="K5690" s="21">
        <f t="shared" si="176"/>
        <v>2013</v>
      </c>
      <c r="L5690" s="24">
        <f t="shared" si="177"/>
        <v>2</v>
      </c>
      <c r="M5690" s="11" t="s">
        <v>14</v>
      </c>
      <c r="N5690" s="11" t="s">
        <v>15</v>
      </c>
      <c r="O5690" s="11" t="str">
        <f>VLOOKUP(E5690,State_Code_Name!$B$1:$C$52,2,0)</f>
        <v>Hawaii</v>
      </c>
    </row>
    <row r="5691" spans="1:15" x14ac:dyDescent="0.3">
      <c r="A5691" s="11">
        <v>1178342</v>
      </c>
      <c r="B5691" s="12" t="s">
        <v>44</v>
      </c>
      <c r="C5691" s="12" t="s">
        <v>16</v>
      </c>
      <c r="D5691" s="12" t="s">
        <v>17</v>
      </c>
      <c r="E5691" s="11" t="s">
        <v>99</v>
      </c>
      <c r="F5691" s="11" t="s">
        <v>303</v>
      </c>
      <c r="G5691" s="37">
        <v>42006</v>
      </c>
      <c r="H5691" s="13">
        <v>42009</v>
      </c>
      <c r="I5691" s="21">
        <v>3</v>
      </c>
      <c r="J5691" s="43" t="s">
        <v>1474</v>
      </c>
      <c r="K5691" s="21">
        <f t="shared" si="176"/>
        <v>2015</v>
      </c>
      <c r="L5691" s="24">
        <f t="shared" si="177"/>
        <v>1</v>
      </c>
      <c r="M5691" s="11" t="s">
        <v>14</v>
      </c>
      <c r="N5691" s="11" t="s">
        <v>14</v>
      </c>
      <c r="O5691" s="11" t="str">
        <f>VLOOKUP(E5691,State_Code_Name!$B$1:$C$52,2,0)</f>
        <v>Arizona</v>
      </c>
    </row>
    <row r="5692" spans="1:15" x14ac:dyDescent="0.3">
      <c r="A5692" s="11">
        <v>2027541</v>
      </c>
      <c r="B5692" s="12" t="s">
        <v>39</v>
      </c>
      <c r="C5692" s="12" t="s">
        <v>16</v>
      </c>
      <c r="D5692" s="12" t="s">
        <v>21</v>
      </c>
      <c r="E5692" s="11" t="s">
        <v>47</v>
      </c>
      <c r="F5692" s="11" t="s">
        <v>19</v>
      </c>
      <c r="G5692" s="37">
        <v>42576</v>
      </c>
      <c r="H5692" s="13">
        <v>42576</v>
      </c>
      <c r="I5692" s="21">
        <v>0</v>
      </c>
      <c r="J5692" s="43" t="s">
        <v>1481</v>
      </c>
      <c r="K5692" s="21">
        <f t="shared" si="176"/>
        <v>2016</v>
      </c>
      <c r="L5692" s="24">
        <f t="shared" si="177"/>
        <v>3</v>
      </c>
      <c r="M5692" s="11" t="s">
        <v>14</v>
      </c>
      <c r="N5692" s="11" t="s">
        <v>15</v>
      </c>
      <c r="O5692" s="11" t="str">
        <f>VLOOKUP(E5692,State_Code_Name!$B$1:$C$52,2,0)</f>
        <v>Pennsylvania</v>
      </c>
    </row>
    <row r="5693" spans="1:15" x14ac:dyDescent="0.3">
      <c r="A5693" s="11">
        <v>1706272</v>
      </c>
      <c r="B5693" s="12" t="s">
        <v>31</v>
      </c>
      <c r="C5693" s="12" t="s">
        <v>16</v>
      </c>
      <c r="D5693" s="12" t="s">
        <v>25</v>
      </c>
      <c r="E5693" s="11" t="s">
        <v>23</v>
      </c>
      <c r="F5693" s="11" t="s">
        <v>19</v>
      </c>
      <c r="G5693" s="37">
        <v>42355</v>
      </c>
      <c r="H5693" s="13">
        <v>42355</v>
      </c>
      <c r="I5693" s="21">
        <v>0</v>
      </c>
      <c r="J5693" s="43" t="s">
        <v>1475</v>
      </c>
      <c r="K5693" s="21">
        <f t="shared" si="176"/>
        <v>2015</v>
      </c>
      <c r="L5693" s="24">
        <f t="shared" si="177"/>
        <v>4</v>
      </c>
      <c r="M5693" s="11" t="s">
        <v>14</v>
      </c>
      <c r="N5693" s="11" t="s">
        <v>15</v>
      </c>
      <c r="O5693" s="11" t="str">
        <f>VLOOKUP(E5693,State_Code_Name!$B$1:$C$52,2,0)</f>
        <v>New York</v>
      </c>
    </row>
    <row r="5694" spans="1:15" x14ac:dyDescent="0.3">
      <c r="A5694" s="11">
        <v>1804043</v>
      </c>
      <c r="B5694" s="12" t="s">
        <v>440</v>
      </c>
      <c r="C5694" s="12" t="s">
        <v>33</v>
      </c>
      <c r="D5694" s="12" t="s">
        <v>160</v>
      </c>
      <c r="E5694" s="11" t="s">
        <v>18</v>
      </c>
      <c r="F5694" s="11" t="s">
        <v>19</v>
      </c>
      <c r="G5694" s="37">
        <v>42425</v>
      </c>
      <c r="H5694" s="13">
        <v>42425</v>
      </c>
      <c r="I5694" s="21">
        <v>0</v>
      </c>
      <c r="J5694" s="43" t="s">
        <v>1478</v>
      </c>
      <c r="K5694" s="21">
        <f t="shared" si="176"/>
        <v>2016</v>
      </c>
      <c r="L5694" s="24">
        <f t="shared" si="177"/>
        <v>1</v>
      </c>
      <c r="M5694" s="11" t="s">
        <v>14</v>
      </c>
      <c r="N5694" s="11" t="s">
        <v>14</v>
      </c>
      <c r="O5694" s="11" t="str">
        <f>VLOOKUP(E5694,State_Code_Name!$B$1:$C$52,2,0)</f>
        <v>California</v>
      </c>
    </row>
    <row r="5695" spans="1:15" x14ac:dyDescent="0.3">
      <c r="A5695" s="11">
        <v>447886</v>
      </c>
      <c r="B5695" s="12" t="s">
        <v>61</v>
      </c>
      <c r="C5695" s="12" t="s">
        <v>53</v>
      </c>
      <c r="D5695" s="12" t="s">
        <v>54</v>
      </c>
      <c r="E5695" s="11" t="s">
        <v>122</v>
      </c>
      <c r="F5695" s="11" t="s">
        <v>19</v>
      </c>
      <c r="G5695" s="37">
        <v>41456</v>
      </c>
      <c r="H5695" s="13">
        <v>41456</v>
      </c>
      <c r="I5695" s="21">
        <v>0</v>
      </c>
      <c r="J5695" s="43" t="s">
        <v>1481</v>
      </c>
      <c r="K5695" s="21">
        <f t="shared" si="176"/>
        <v>2013</v>
      </c>
      <c r="L5695" s="24">
        <f t="shared" si="177"/>
        <v>3</v>
      </c>
      <c r="M5695" s="11" t="s">
        <v>14</v>
      </c>
      <c r="N5695" s="11" t="s">
        <v>15</v>
      </c>
      <c r="O5695" s="11" t="str">
        <f>VLOOKUP(E5695,State_Code_Name!$B$1:$C$52,2,0)</f>
        <v>Maryland</v>
      </c>
    </row>
    <row r="5696" spans="1:15" x14ac:dyDescent="0.3">
      <c r="A5696" s="11">
        <v>934393</v>
      </c>
      <c r="B5696" s="12" t="s">
        <v>223</v>
      </c>
      <c r="C5696" s="12" t="s">
        <v>62</v>
      </c>
      <c r="D5696" s="12" t="s">
        <v>279</v>
      </c>
      <c r="E5696" s="11" t="s">
        <v>18</v>
      </c>
      <c r="F5696" s="11" t="s">
        <v>19</v>
      </c>
      <c r="G5696" s="37">
        <v>41832</v>
      </c>
      <c r="H5696" s="13">
        <v>41832</v>
      </c>
      <c r="I5696" s="21">
        <v>0</v>
      </c>
      <c r="J5696" s="43" t="s">
        <v>1481</v>
      </c>
      <c r="K5696" s="21">
        <f t="shared" si="176"/>
        <v>2014</v>
      </c>
      <c r="L5696" s="24">
        <f t="shared" si="177"/>
        <v>3</v>
      </c>
      <c r="M5696" s="11" t="s">
        <v>14</v>
      </c>
      <c r="N5696" s="11" t="s">
        <v>15</v>
      </c>
      <c r="O5696" s="11" t="str">
        <f>VLOOKUP(E5696,State_Code_Name!$B$1:$C$52,2,0)</f>
        <v>California</v>
      </c>
    </row>
    <row r="5697" spans="1:15" x14ac:dyDescent="0.3">
      <c r="A5697" s="11">
        <v>1401854</v>
      </c>
      <c r="B5697" s="12" t="s">
        <v>162</v>
      </c>
      <c r="C5697" s="12" t="s">
        <v>16</v>
      </c>
      <c r="D5697" s="12" t="s">
        <v>21</v>
      </c>
      <c r="E5697" s="11" t="s">
        <v>36</v>
      </c>
      <c r="F5697" s="11" t="s">
        <v>19</v>
      </c>
      <c r="G5697" s="37">
        <v>42157</v>
      </c>
      <c r="H5697" s="13">
        <v>42157</v>
      </c>
      <c r="I5697" s="21">
        <v>0</v>
      </c>
      <c r="J5697" s="43" t="s">
        <v>1477</v>
      </c>
      <c r="K5697" s="21">
        <f t="shared" si="176"/>
        <v>2015</v>
      </c>
      <c r="L5697" s="24">
        <f t="shared" si="177"/>
        <v>2</v>
      </c>
      <c r="M5697" s="11" t="s">
        <v>14</v>
      </c>
      <c r="N5697" s="11" t="s">
        <v>15</v>
      </c>
      <c r="O5697" s="11" t="str">
        <f>VLOOKUP(E5697,State_Code_Name!$B$1:$C$52,2,0)</f>
        <v>Florida</v>
      </c>
    </row>
    <row r="5698" spans="1:15" x14ac:dyDescent="0.3">
      <c r="A5698" s="11">
        <v>1591768</v>
      </c>
      <c r="B5698" s="12" t="s">
        <v>55</v>
      </c>
      <c r="C5698" s="12" t="s">
        <v>53</v>
      </c>
      <c r="D5698" s="12" t="s">
        <v>77</v>
      </c>
      <c r="E5698" s="11" t="s">
        <v>43</v>
      </c>
      <c r="F5698" s="11" t="s">
        <v>19</v>
      </c>
      <c r="G5698" s="37">
        <v>42281</v>
      </c>
      <c r="H5698" s="13">
        <v>42281</v>
      </c>
      <c r="I5698" s="21">
        <v>0</v>
      </c>
      <c r="J5698" s="43" t="s">
        <v>1473</v>
      </c>
      <c r="K5698" s="21">
        <f t="shared" si="176"/>
        <v>2015</v>
      </c>
      <c r="L5698" s="24">
        <f t="shared" si="177"/>
        <v>4</v>
      </c>
      <c r="M5698" s="11" t="s">
        <v>14</v>
      </c>
      <c r="N5698" s="11" t="s">
        <v>15</v>
      </c>
      <c r="O5698" s="11" t="str">
        <f>VLOOKUP(E5698,State_Code_Name!$B$1:$C$52,2,0)</f>
        <v>North Carolina</v>
      </c>
    </row>
    <row r="5699" spans="1:15" x14ac:dyDescent="0.3">
      <c r="A5699" s="11">
        <v>1708382</v>
      </c>
      <c r="B5699" s="12" t="s">
        <v>39</v>
      </c>
      <c r="C5699" s="12" t="s">
        <v>37</v>
      </c>
      <c r="D5699" s="12" t="s">
        <v>81</v>
      </c>
      <c r="E5699" s="11" t="s">
        <v>49</v>
      </c>
      <c r="F5699" s="11" t="s">
        <v>58</v>
      </c>
      <c r="G5699" s="37">
        <v>42356</v>
      </c>
      <c r="H5699" s="13">
        <v>42356</v>
      </c>
      <c r="I5699" s="21">
        <v>0</v>
      </c>
      <c r="J5699" s="43" t="s">
        <v>1475</v>
      </c>
      <c r="K5699" s="21">
        <f t="shared" ref="K5699:K5762" si="178">YEAR(G5699)</f>
        <v>2015</v>
      </c>
      <c r="L5699" s="24">
        <f t="shared" ref="L5699:L5762" si="179">ROUNDUP(MONTH(G5699)/3,0)</f>
        <v>4</v>
      </c>
      <c r="M5699" s="11" t="s">
        <v>14</v>
      </c>
      <c r="N5699" s="11" t="s">
        <v>15</v>
      </c>
      <c r="O5699" s="11" t="str">
        <f>VLOOKUP(E5699,State_Code_Name!$B$1:$C$52,2,0)</f>
        <v>New Jersey</v>
      </c>
    </row>
    <row r="5700" spans="1:15" x14ac:dyDescent="0.3">
      <c r="A5700" s="11">
        <v>1380978</v>
      </c>
      <c r="B5700" s="12" t="s">
        <v>163</v>
      </c>
      <c r="C5700" s="12" t="s">
        <v>16</v>
      </c>
      <c r="D5700" s="12" t="s">
        <v>25</v>
      </c>
      <c r="E5700" s="11" t="s">
        <v>18</v>
      </c>
      <c r="F5700" s="11" t="s">
        <v>19</v>
      </c>
      <c r="G5700" s="37">
        <v>42142</v>
      </c>
      <c r="H5700" s="13">
        <v>42142</v>
      </c>
      <c r="I5700" s="21">
        <v>0</v>
      </c>
      <c r="J5700" s="43" t="s">
        <v>1471</v>
      </c>
      <c r="K5700" s="21">
        <f t="shared" si="178"/>
        <v>2015</v>
      </c>
      <c r="L5700" s="24">
        <f t="shared" si="179"/>
        <v>2</v>
      </c>
      <c r="M5700" s="11" t="s">
        <v>14</v>
      </c>
      <c r="N5700" s="11" t="s">
        <v>15</v>
      </c>
      <c r="O5700" s="11" t="str">
        <f>VLOOKUP(E5700,State_Code_Name!$B$1:$C$52,2,0)</f>
        <v>California</v>
      </c>
    </row>
    <row r="5701" spans="1:15" x14ac:dyDescent="0.3">
      <c r="A5701" s="11">
        <v>1727710</v>
      </c>
      <c r="B5701" s="12" t="s">
        <v>39</v>
      </c>
      <c r="C5701" s="12" t="s">
        <v>37</v>
      </c>
      <c r="D5701" s="12" t="s">
        <v>150</v>
      </c>
      <c r="E5701" s="11" t="s">
        <v>43</v>
      </c>
      <c r="F5701" s="11" t="s">
        <v>303</v>
      </c>
      <c r="G5701" s="37">
        <v>42374</v>
      </c>
      <c r="H5701" s="13">
        <v>42374</v>
      </c>
      <c r="I5701" s="21">
        <v>0</v>
      </c>
      <c r="J5701" s="43" t="s">
        <v>1474</v>
      </c>
      <c r="K5701" s="21">
        <f t="shared" si="178"/>
        <v>2016</v>
      </c>
      <c r="L5701" s="24">
        <f t="shared" si="179"/>
        <v>1</v>
      </c>
      <c r="M5701" s="11" t="s">
        <v>14</v>
      </c>
      <c r="N5701" s="11" t="s">
        <v>15</v>
      </c>
      <c r="O5701" s="11" t="str">
        <f>VLOOKUP(E5701,State_Code_Name!$B$1:$C$52,2,0)</f>
        <v>North Carolina</v>
      </c>
    </row>
    <row r="5702" spans="1:15" x14ac:dyDescent="0.3">
      <c r="A5702" s="11">
        <v>401217</v>
      </c>
      <c r="B5702" s="12" t="s">
        <v>44</v>
      </c>
      <c r="C5702" s="12" t="s">
        <v>16</v>
      </c>
      <c r="D5702" s="12" t="s">
        <v>21</v>
      </c>
      <c r="E5702" s="11" t="s">
        <v>18</v>
      </c>
      <c r="F5702" s="11" t="s">
        <v>303</v>
      </c>
      <c r="G5702" s="37">
        <v>41402</v>
      </c>
      <c r="H5702" s="13">
        <v>41402</v>
      </c>
      <c r="I5702" s="21">
        <v>0</v>
      </c>
      <c r="J5702" s="43" t="s">
        <v>1471</v>
      </c>
      <c r="K5702" s="21">
        <f t="shared" si="178"/>
        <v>2013</v>
      </c>
      <c r="L5702" s="24">
        <f t="shared" si="179"/>
        <v>2</v>
      </c>
      <c r="M5702" s="11" t="s">
        <v>14</v>
      </c>
      <c r="N5702" s="11" t="s">
        <v>15</v>
      </c>
      <c r="O5702" s="11" t="str">
        <f>VLOOKUP(E5702,State_Code_Name!$B$1:$C$52,2,0)</f>
        <v>California</v>
      </c>
    </row>
    <row r="5703" spans="1:15" x14ac:dyDescent="0.3">
      <c r="A5703" s="11">
        <v>2011284</v>
      </c>
      <c r="B5703" s="12" t="s">
        <v>39</v>
      </c>
      <c r="C5703" s="12" t="s">
        <v>37</v>
      </c>
      <c r="D5703" s="12" t="s">
        <v>278</v>
      </c>
      <c r="E5703" s="11" t="s">
        <v>122</v>
      </c>
      <c r="F5703" s="11" t="s">
        <v>19</v>
      </c>
      <c r="G5703" s="37">
        <v>42564</v>
      </c>
      <c r="H5703" s="13">
        <v>42564</v>
      </c>
      <c r="I5703" s="21">
        <v>0</v>
      </c>
      <c r="J5703" s="43" t="s">
        <v>1481</v>
      </c>
      <c r="K5703" s="21">
        <f t="shared" si="178"/>
        <v>2016</v>
      </c>
      <c r="L5703" s="24">
        <f t="shared" si="179"/>
        <v>3</v>
      </c>
      <c r="M5703" s="11" t="s">
        <v>14</v>
      </c>
      <c r="N5703" s="11" t="s">
        <v>15</v>
      </c>
      <c r="O5703" s="11" t="str">
        <f>VLOOKUP(E5703,State_Code_Name!$B$1:$C$52,2,0)</f>
        <v>Maryland</v>
      </c>
    </row>
    <row r="5704" spans="1:15" x14ac:dyDescent="0.3">
      <c r="A5704" s="11">
        <v>328281</v>
      </c>
      <c r="B5704" s="12" t="s">
        <v>90</v>
      </c>
      <c r="C5704" s="12" t="s">
        <v>16</v>
      </c>
      <c r="D5704" s="12" t="s">
        <v>25</v>
      </c>
      <c r="E5704" s="11" t="s">
        <v>153</v>
      </c>
      <c r="F5704" s="11" t="s">
        <v>19</v>
      </c>
      <c r="G5704" s="37">
        <v>41327</v>
      </c>
      <c r="H5704" s="13">
        <v>41330</v>
      </c>
      <c r="I5704" s="21">
        <v>3</v>
      </c>
      <c r="J5704" s="43" t="s">
        <v>1478</v>
      </c>
      <c r="K5704" s="21">
        <f t="shared" si="178"/>
        <v>2013</v>
      </c>
      <c r="L5704" s="24">
        <f t="shared" si="179"/>
        <v>1</v>
      </c>
      <c r="M5704" s="11" t="s">
        <v>14</v>
      </c>
      <c r="N5704" s="11" t="s">
        <v>14</v>
      </c>
      <c r="O5704" s="11" t="str">
        <f>VLOOKUP(E5704,State_Code_Name!$B$1:$C$52,2,0)</f>
        <v>Rhode Island</v>
      </c>
    </row>
    <row r="5705" spans="1:15" x14ac:dyDescent="0.3">
      <c r="A5705" s="11">
        <v>540635</v>
      </c>
      <c r="B5705" s="12" t="s">
        <v>31</v>
      </c>
      <c r="C5705" s="12" t="s">
        <v>37</v>
      </c>
      <c r="D5705" s="12" t="s">
        <v>81</v>
      </c>
      <c r="E5705" s="11" t="s">
        <v>155</v>
      </c>
      <c r="F5705" s="11" t="s">
        <v>19</v>
      </c>
      <c r="G5705" s="37">
        <v>41541</v>
      </c>
      <c r="H5705" s="13">
        <v>41541</v>
      </c>
      <c r="I5705" s="21">
        <v>0</v>
      </c>
      <c r="J5705" s="43" t="s">
        <v>1480</v>
      </c>
      <c r="K5705" s="21">
        <f t="shared" si="178"/>
        <v>2013</v>
      </c>
      <c r="L5705" s="24">
        <f t="shared" si="179"/>
        <v>3</v>
      </c>
      <c r="M5705" s="11" t="s">
        <v>14</v>
      </c>
      <c r="N5705" s="11" t="s">
        <v>14</v>
      </c>
      <c r="O5705" s="11" t="e">
        <f>VLOOKUP(E5705,State_Code_Name!$B$1:$C$52,2,0)</f>
        <v>#N/A</v>
      </c>
    </row>
    <row r="5706" spans="1:15" x14ac:dyDescent="0.3">
      <c r="A5706" s="11">
        <v>1580213</v>
      </c>
      <c r="B5706" s="12" t="s">
        <v>11</v>
      </c>
      <c r="C5706" s="12" t="s">
        <v>16</v>
      </c>
      <c r="D5706" s="12" t="s">
        <v>21</v>
      </c>
      <c r="E5706" s="11" t="s">
        <v>43</v>
      </c>
      <c r="F5706" s="11" t="s">
        <v>19</v>
      </c>
      <c r="G5706" s="37">
        <v>42272</v>
      </c>
      <c r="H5706" s="13">
        <v>42272</v>
      </c>
      <c r="I5706" s="21">
        <v>0</v>
      </c>
      <c r="J5706" s="43" t="s">
        <v>1480</v>
      </c>
      <c r="K5706" s="21">
        <f t="shared" si="178"/>
        <v>2015</v>
      </c>
      <c r="L5706" s="24">
        <f t="shared" si="179"/>
        <v>3</v>
      </c>
      <c r="M5706" s="11" t="s">
        <v>14</v>
      </c>
      <c r="N5706" s="11" t="s">
        <v>15</v>
      </c>
      <c r="O5706" s="11" t="str">
        <f>VLOOKUP(E5706,State_Code_Name!$B$1:$C$52,2,0)</f>
        <v>North Carolina</v>
      </c>
    </row>
    <row r="5707" spans="1:15" x14ac:dyDescent="0.3">
      <c r="A5707" s="11">
        <v>1338342</v>
      </c>
      <c r="B5707" s="12" t="s">
        <v>219</v>
      </c>
      <c r="C5707" s="12" t="s">
        <v>16</v>
      </c>
      <c r="D5707" s="12" t="s">
        <v>21</v>
      </c>
      <c r="E5707" s="11" t="s">
        <v>171</v>
      </c>
      <c r="F5707" s="11" t="s">
        <v>13</v>
      </c>
      <c r="G5707" s="37">
        <v>42114</v>
      </c>
      <c r="H5707" s="13">
        <v>42114</v>
      </c>
      <c r="I5707" s="21">
        <v>0</v>
      </c>
      <c r="J5707" s="43" t="s">
        <v>1483</v>
      </c>
      <c r="K5707" s="21">
        <f t="shared" si="178"/>
        <v>2015</v>
      </c>
      <c r="L5707" s="24">
        <f t="shared" si="179"/>
        <v>2</v>
      </c>
      <c r="M5707" s="11" t="s">
        <v>14</v>
      </c>
      <c r="N5707" s="11" t="s">
        <v>15</v>
      </c>
      <c r="O5707" s="11" t="str">
        <f>VLOOKUP(E5707,State_Code_Name!$B$1:$C$52,2,0)</f>
        <v>Louisiana</v>
      </c>
    </row>
    <row r="5708" spans="1:15" x14ac:dyDescent="0.3">
      <c r="A5708" s="11">
        <v>1814733</v>
      </c>
      <c r="B5708" s="12" t="s">
        <v>210</v>
      </c>
      <c r="C5708" s="12" t="s">
        <v>27</v>
      </c>
      <c r="D5708" s="12" t="s">
        <v>79</v>
      </c>
      <c r="E5708" s="11" t="s">
        <v>18</v>
      </c>
      <c r="F5708" s="11" t="s">
        <v>19</v>
      </c>
      <c r="G5708" s="37">
        <v>42432</v>
      </c>
      <c r="H5708" s="13">
        <v>42432</v>
      </c>
      <c r="I5708" s="21">
        <v>0</v>
      </c>
      <c r="J5708" s="43" t="s">
        <v>1476</v>
      </c>
      <c r="K5708" s="21">
        <f t="shared" si="178"/>
        <v>2016</v>
      </c>
      <c r="L5708" s="24">
        <f t="shared" si="179"/>
        <v>1</v>
      </c>
      <c r="M5708" s="11" t="s">
        <v>14</v>
      </c>
      <c r="N5708" s="11" t="s">
        <v>15</v>
      </c>
      <c r="O5708" s="11" t="str">
        <f>VLOOKUP(E5708,State_Code_Name!$B$1:$C$52,2,0)</f>
        <v>California</v>
      </c>
    </row>
    <row r="5709" spans="1:15" x14ac:dyDescent="0.3">
      <c r="A5709" s="11">
        <v>787207</v>
      </c>
      <c r="B5709" s="12" t="s">
        <v>61</v>
      </c>
      <c r="C5709" s="12" t="s">
        <v>53</v>
      </c>
      <c r="D5709" s="12" t="s">
        <v>1439</v>
      </c>
      <c r="E5709" s="11" t="s">
        <v>32</v>
      </c>
      <c r="F5709" s="11" t="s">
        <v>19</v>
      </c>
      <c r="G5709" s="37">
        <v>41730</v>
      </c>
      <c r="H5709" s="13">
        <v>41730</v>
      </c>
      <c r="I5709" s="21">
        <v>0</v>
      </c>
      <c r="J5709" s="43" t="s">
        <v>1483</v>
      </c>
      <c r="K5709" s="21">
        <f t="shared" si="178"/>
        <v>2014</v>
      </c>
      <c r="L5709" s="24">
        <f t="shared" si="179"/>
        <v>2</v>
      </c>
      <c r="M5709" s="11" t="s">
        <v>14</v>
      </c>
      <c r="N5709" s="11" t="s">
        <v>15</v>
      </c>
      <c r="O5709" s="11" t="str">
        <f>VLOOKUP(E5709,State_Code_Name!$B$1:$C$52,2,0)</f>
        <v>Texas</v>
      </c>
    </row>
    <row r="5710" spans="1:15" x14ac:dyDescent="0.3">
      <c r="A5710" s="11">
        <v>1883112</v>
      </c>
      <c r="B5710" s="12" t="s">
        <v>31</v>
      </c>
      <c r="C5710" s="12" t="s">
        <v>37</v>
      </c>
      <c r="D5710" s="12" t="s">
        <v>81</v>
      </c>
      <c r="E5710" s="11" t="s">
        <v>23</v>
      </c>
      <c r="F5710" s="11" t="s">
        <v>19</v>
      </c>
      <c r="G5710" s="37">
        <v>42476</v>
      </c>
      <c r="H5710" s="13">
        <v>42476</v>
      </c>
      <c r="I5710" s="21">
        <v>0</v>
      </c>
      <c r="J5710" s="43" t="s">
        <v>1483</v>
      </c>
      <c r="K5710" s="21">
        <f t="shared" si="178"/>
        <v>2016</v>
      </c>
      <c r="L5710" s="24">
        <f t="shared" si="179"/>
        <v>2</v>
      </c>
      <c r="M5710" s="11" t="s">
        <v>14</v>
      </c>
      <c r="N5710" s="11" t="s">
        <v>14</v>
      </c>
      <c r="O5710" s="11" t="str">
        <f>VLOOKUP(E5710,State_Code_Name!$B$1:$C$52,2,0)</f>
        <v>New York</v>
      </c>
    </row>
    <row r="5711" spans="1:15" x14ac:dyDescent="0.3">
      <c r="A5711" s="11">
        <v>1523262</v>
      </c>
      <c r="B5711" s="12" t="s">
        <v>84</v>
      </c>
      <c r="C5711" s="12" t="s">
        <v>37</v>
      </c>
      <c r="D5711" s="12" t="s">
        <v>94</v>
      </c>
      <c r="E5711" s="11" t="s">
        <v>211</v>
      </c>
      <c r="F5711" s="11" t="s">
        <v>19</v>
      </c>
      <c r="G5711" s="37">
        <v>42234</v>
      </c>
      <c r="H5711" s="13">
        <v>42234</v>
      </c>
      <c r="I5711" s="21">
        <v>0</v>
      </c>
      <c r="J5711" s="43" t="s">
        <v>1482</v>
      </c>
      <c r="K5711" s="21">
        <f t="shared" si="178"/>
        <v>2015</v>
      </c>
      <c r="L5711" s="24">
        <f t="shared" si="179"/>
        <v>3</v>
      </c>
      <c r="M5711" s="11" t="s">
        <v>14</v>
      </c>
      <c r="N5711" s="11" t="s">
        <v>15</v>
      </c>
      <c r="O5711" s="11" t="str">
        <f>VLOOKUP(E5711,State_Code_Name!$B$1:$C$52,2,0)</f>
        <v>West Virginia</v>
      </c>
    </row>
    <row r="5712" spans="1:15" x14ac:dyDescent="0.3">
      <c r="A5712" s="11">
        <v>490699</v>
      </c>
      <c r="B5712" s="12" t="s">
        <v>31</v>
      </c>
      <c r="C5712" s="12" t="s">
        <v>37</v>
      </c>
      <c r="D5712" s="12" t="s">
        <v>50</v>
      </c>
      <c r="E5712" s="11" t="s">
        <v>32</v>
      </c>
      <c r="F5712" s="11" t="s">
        <v>19</v>
      </c>
      <c r="G5712" s="37">
        <v>41501</v>
      </c>
      <c r="H5712" s="13">
        <v>41505</v>
      </c>
      <c r="I5712" s="21">
        <v>4</v>
      </c>
      <c r="J5712" s="43" t="s">
        <v>1482</v>
      </c>
      <c r="K5712" s="21">
        <f t="shared" si="178"/>
        <v>2013</v>
      </c>
      <c r="L5712" s="24">
        <f t="shared" si="179"/>
        <v>3</v>
      </c>
      <c r="M5712" s="11" t="s">
        <v>14</v>
      </c>
      <c r="N5712" s="11" t="s">
        <v>15</v>
      </c>
      <c r="O5712" s="11" t="str">
        <f>VLOOKUP(E5712,State_Code_Name!$B$1:$C$52,2,0)</f>
        <v>Texas</v>
      </c>
    </row>
    <row r="5713" spans="1:15" x14ac:dyDescent="0.3">
      <c r="A5713" s="11">
        <v>1079226</v>
      </c>
      <c r="B5713" s="12" t="s">
        <v>61</v>
      </c>
      <c r="C5713" s="12" t="s">
        <v>53</v>
      </c>
      <c r="D5713" s="12" t="s">
        <v>102</v>
      </c>
      <c r="E5713" s="11" t="s">
        <v>52</v>
      </c>
      <c r="F5713" s="11" t="s">
        <v>19</v>
      </c>
      <c r="G5713" s="37">
        <v>41933</v>
      </c>
      <c r="H5713" s="13">
        <v>41940</v>
      </c>
      <c r="I5713" s="21">
        <v>7</v>
      </c>
      <c r="J5713" s="43" t="s">
        <v>1473</v>
      </c>
      <c r="K5713" s="21">
        <f t="shared" si="178"/>
        <v>2014</v>
      </c>
      <c r="L5713" s="24">
        <f t="shared" si="179"/>
        <v>4</v>
      </c>
      <c r="M5713" s="11" t="s">
        <v>14</v>
      </c>
      <c r="N5713" s="11" t="s">
        <v>15</v>
      </c>
      <c r="O5713" s="11" t="str">
        <f>VLOOKUP(E5713,State_Code_Name!$B$1:$C$52,2,0)</f>
        <v>Washington</v>
      </c>
    </row>
    <row r="5714" spans="1:15" x14ac:dyDescent="0.3">
      <c r="A5714" s="11">
        <v>816180</v>
      </c>
      <c r="B5714" s="12" t="s">
        <v>168</v>
      </c>
      <c r="C5714" s="12" t="s">
        <v>62</v>
      </c>
      <c r="D5714" s="12" t="s">
        <v>460</v>
      </c>
      <c r="E5714" s="11" t="s">
        <v>211</v>
      </c>
      <c r="F5714" s="11" t="s">
        <v>19</v>
      </c>
      <c r="G5714" s="37">
        <v>41749</v>
      </c>
      <c r="H5714" s="13">
        <v>41752</v>
      </c>
      <c r="I5714" s="21">
        <v>3</v>
      </c>
      <c r="J5714" s="43" t="s">
        <v>1483</v>
      </c>
      <c r="K5714" s="21">
        <f t="shared" si="178"/>
        <v>2014</v>
      </c>
      <c r="L5714" s="24">
        <f t="shared" si="179"/>
        <v>2</v>
      </c>
      <c r="M5714" s="11" t="s">
        <v>14</v>
      </c>
      <c r="N5714" s="11" t="s">
        <v>15</v>
      </c>
      <c r="O5714" s="11" t="str">
        <f>VLOOKUP(E5714,State_Code_Name!$B$1:$C$52,2,0)</f>
        <v>West Virginia</v>
      </c>
    </row>
    <row r="5715" spans="1:15" x14ac:dyDescent="0.3">
      <c r="A5715" s="11">
        <v>1513739</v>
      </c>
      <c r="B5715" s="12" t="s">
        <v>11</v>
      </c>
      <c r="C5715" s="12" t="s">
        <v>9</v>
      </c>
      <c r="D5715" s="12" t="s">
        <v>133</v>
      </c>
      <c r="E5715" s="11" t="s">
        <v>18</v>
      </c>
      <c r="F5715" s="11" t="s">
        <v>19</v>
      </c>
      <c r="G5715" s="37">
        <v>42227</v>
      </c>
      <c r="H5715" s="13">
        <v>42227</v>
      </c>
      <c r="I5715" s="21">
        <v>0</v>
      </c>
      <c r="J5715" s="43" t="s">
        <v>1482</v>
      </c>
      <c r="K5715" s="21">
        <f t="shared" si="178"/>
        <v>2015</v>
      </c>
      <c r="L5715" s="24">
        <f t="shared" si="179"/>
        <v>3</v>
      </c>
      <c r="M5715" s="11" t="s">
        <v>14</v>
      </c>
      <c r="N5715" s="11" t="s">
        <v>15</v>
      </c>
      <c r="O5715" s="11" t="str">
        <f>VLOOKUP(E5715,State_Code_Name!$B$1:$C$52,2,0)</f>
        <v>California</v>
      </c>
    </row>
    <row r="5716" spans="1:15" x14ac:dyDescent="0.3">
      <c r="A5716" s="11">
        <v>2000273</v>
      </c>
      <c r="B5716" s="12" t="s">
        <v>180</v>
      </c>
      <c r="C5716" s="12" t="s">
        <v>33</v>
      </c>
      <c r="D5716" s="12" t="s">
        <v>115</v>
      </c>
      <c r="E5716" s="11" t="s">
        <v>36</v>
      </c>
      <c r="F5716" s="11" t="s">
        <v>19</v>
      </c>
      <c r="G5716" s="37">
        <v>42557</v>
      </c>
      <c r="H5716" s="13">
        <v>42557</v>
      </c>
      <c r="I5716" s="21">
        <v>0</v>
      </c>
      <c r="J5716" s="43" t="s">
        <v>1481</v>
      </c>
      <c r="K5716" s="21">
        <f t="shared" si="178"/>
        <v>2016</v>
      </c>
      <c r="L5716" s="24">
        <f t="shared" si="179"/>
        <v>3</v>
      </c>
      <c r="M5716" s="11" t="s">
        <v>14</v>
      </c>
      <c r="N5716" s="11" t="s">
        <v>15</v>
      </c>
      <c r="O5716" s="11" t="str">
        <f>VLOOKUP(E5716,State_Code_Name!$B$1:$C$52,2,0)</f>
        <v>Florida</v>
      </c>
    </row>
    <row r="5717" spans="1:15" x14ac:dyDescent="0.3">
      <c r="A5717" s="11">
        <v>2095418</v>
      </c>
      <c r="B5717" s="12" t="s">
        <v>82</v>
      </c>
      <c r="C5717" s="12" t="s">
        <v>37</v>
      </c>
      <c r="D5717" s="12" t="s">
        <v>1445</v>
      </c>
      <c r="E5717" s="11" t="s">
        <v>40</v>
      </c>
      <c r="F5717" s="11" t="s">
        <v>19</v>
      </c>
      <c r="G5717" s="37">
        <v>42618</v>
      </c>
      <c r="H5717" s="13">
        <v>42618</v>
      </c>
      <c r="I5717" s="21">
        <v>0</v>
      </c>
      <c r="J5717" s="43" t="s">
        <v>1480</v>
      </c>
      <c r="K5717" s="21">
        <f t="shared" si="178"/>
        <v>2016</v>
      </c>
      <c r="L5717" s="24">
        <f t="shared" si="179"/>
        <v>3</v>
      </c>
      <c r="M5717" s="11" t="s">
        <v>14</v>
      </c>
      <c r="N5717" s="11" t="s">
        <v>15</v>
      </c>
      <c r="O5717" s="11" t="str">
        <f>VLOOKUP(E5717,State_Code_Name!$B$1:$C$52,2,0)</f>
        <v>Ohio</v>
      </c>
    </row>
    <row r="5718" spans="1:15" x14ac:dyDescent="0.3">
      <c r="A5718" s="11">
        <v>1287696</v>
      </c>
      <c r="B5718" s="12" t="s">
        <v>51</v>
      </c>
      <c r="C5718" s="12" t="s">
        <v>37</v>
      </c>
      <c r="D5718" s="12" t="s">
        <v>50</v>
      </c>
      <c r="E5718" s="11" t="s">
        <v>105</v>
      </c>
      <c r="F5718" s="11" t="s">
        <v>303</v>
      </c>
      <c r="G5718" s="37">
        <v>42080</v>
      </c>
      <c r="H5718" s="13">
        <v>42086</v>
      </c>
      <c r="I5718" s="21">
        <v>6</v>
      </c>
      <c r="J5718" s="43" t="s">
        <v>1476</v>
      </c>
      <c r="K5718" s="21">
        <f t="shared" si="178"/>
        <v>2015</v>
      </c>
      <c r="L5718" s="24">
        <f t="shared" si="179"/>
        <v>1</v>
      </c>
      <c r="M5718" s="11" t="s">
        <v>14</v>
      </c>
      <c r="N5718" s="11" t="s">
        <v>14</v>
      </c>
      <c r="O5718" s="11" t="str">
        <f>VLOOKUP(E5718,State_Code_Name!$B$1:$C$52,2,0)</f>
        <v>Indiana</v>
      </c>
    </row>
    <row r="5719" spans="1:15" x14ac:dyDescent="0.3">
      <c r="A5719" s="11">
        <v>1137699</v>
      </c>
      <c r="B5719" s="12" t="s">
        <v>290</v>
      </c>
      <c r="C5719" s="12" t="s">
        <v>33</v>
      </c>
      <c r="D5719" s="12" t="s">
        <v>160</v>
      </c>
      <c r="E5719" s="11" t="s">
        <v>23</v>
      </c>
      <c r="F5719" s="11" t="s">
        <v>19</v>
      </c>
      <c r="G5719" s="37">
        <v>41974</v>
      </c>
      <c r="H5719" s="13">
        <v>41974</v>
      </c>
      <c r="I5719" s="21">
        <v>0</v>
      </c>
      <c r="J5719" s="43" t="s">
        <v>1475</v>
      </c>
      <c r="K5719" s="21">
        <f t="shared" si="178"/>
        <v>2014</v>
      </c>
      <c r="L5719" s="24">
        <f t="shared" si="179"/>
        <v>4</v>
      </c>
      <c r="M5719" s="11" t="s">
        <v>14</v>
      </c>
      <c r="N5719" s="11" t="s">
        <v>14</v>
      </c>
      <c r="O5719" s="11" t="str">
        <f>VLOOKUP(E5719,State_Code_Name!$B$1:$C$52,2,0)</f>
        <v>New York</v>
      </c>
    </row>
    <row r="5720" spans="1:15" x14ac:dyDescent="0.3">
      <c r="A5720" s="11">
        <v>1479518</v>
      </c>
      <c r="B5720" s="12" t="s">
        <v>39</v>
      </c>
      <c r="C5720" s="12" t="s">
        <v>33</v>
      </c>
      <c r="D5720" s="12" t="s">
        <v>45</v>
      </c>
      <c r="E5720" s="11" t="s">
        <v>18</v>
      </c>
      <c r="F5720" s="11" t="s">
        <v>19</v>
      </c>
      <c r="G5720" s="37">
        <v>42206</v>
      </c>
      <c r="H5720" s="13">
        <v>42206</v>
      </c>
      <c r="I5720" s="21">
        <v>0</v>
      </c>
      <c r="J5720" s="43" t="s">
        <v>1481</v>
      </c>
      <c r="K5720" s="21">
        <f t="shared" si="178"/>
        <v>2015</v>
      </c>
      <c r="L5720" s="24">
        <f t="shared" si="179"/>
        <v>3</v>
      </c>
      <c r="M5720" s="11" t="s">
        <v>14</v>
      </c>
      <c r="N5720" s="11" t="s">
        <v>15</v>
      </c>
      <c r="O5720" s="11" t="str">
        <f>VLOOKUP(E5720,State_Code_Name!$B$1:$C$52,2,0)</f>
        <v>California</v>
      </c>
    </row>
    <row r="5721" spans="1:15" x14ac:dyDescent="0.3">
      <c r="A5721" s="11">
        <v>1259312</v>
      </c>
      <c r="B5721" s="12" t="s">
        <v>61</v>
      </c>
      <c r="C5721" s="12" t="s">
        <v>53</v>
      </c>
      <c r="D5721" s="12" t="s">
        <v>102</v>
      </c>
      <c r="E5721" s="11" t="s">
        <v>122</v>
      </c>
      <c r="F5721" s="11" t="s">
        <v>19</v>
      </c>
      <c r="G5721" s="37">
        <v>42061</v>
      </c>
      <c r="H5721" s="13">
        <v>42061</v>
      </c>
      <c r="I5721" s="21">
        <v>0</v>
      </c>
      <c r="J5721" s="43" t="s">
        <v>1478</v>
      </c>
      <c r="K5721" s="21">
        <f t="shared" si="178"/>
        <v>2015</v>
      </c>
      <c r="L5721" s="24">
        <f t="shared" si="179"/>
        <v>1</v>
      </c>
      <c r="M5721" s="11" t="s">
        <v>14</v>
      </c>
      <c r="N5721" s="11" t="s">
        <v>14</v>
      </c>
      <c r="O5721" s="11" t="str">
        <f>VLOOKUP(E5721,State_Code_Name!$B$1:$C$52,2,0)</f>
        <v>Maryland</v>
      </c>
    </row>
    <row r="5722" spans="1:15" x14ac:dyDescent="0.3">
      <c r="A5722" s="11">
        <v>818445</v>
      </c>
      <c r="B5722" s="12" t="s">
        <v>101</v>
      </c>
      <c r="C5722" s="12" t="s">
        <v>37</v>
      </c>
      <c r="D5722" s="12" t="s">
        <v>1445</v>
      </c>
      <c r="E5722" s="11" t="s">
        <v>43</v>
      </c>
      <c r="F5722" s="11" t="s">
        <v>19</v>
      </c>
      <c r="G5722" s="37">
        <v>41750</v>
      </c>
      <c r="H5722" s="13">
        <v>41754</v>
      </c>
      <c r="I5722" s="21">
        <v>4</v>
      </c>
      <c r="J5722" s="43" t="s">
        <v>1483</v>
      </c>
      <c r="K5722" s="21">
        <f t="shared" si="178"/>
        <v>2014</v>
      </c>
      <c r="L5722" s="24">
        <f t="shared" si="179"/>
        <v>2</v>
      </c>
      <c r="M5722" s="11" t="s">
        <v>14</v>
      </c>
      <c r="N5722" s="11" t="s">
        <v>15</v>
      </c>
      <c r="O5722" s="11" t="str">
        <f>VLOOKUP(E5722,State_Code_Name!$B$1:$C$52,2,0)</f>
        <v>North Carolina</v>
      </c>
    </row>
    <row r="5723" spans="1:15" x14ac:dyDescent="0.3">
      <c r="A5723" s="11">
        <v>1761716</v>
      </c>
      <c r="B5723" s="12" t="s">
        <v>671</v>
      </c>
      <c r="C5723" s="12" t="s">
        <v>27</v>
      </c>
      <c r="D5723" s="12" t="s">
        <v>57</v>
      </c>
      <c r="E5723" s="11" t="s">
        <v>23</v>
      </c>
      <c r="F5723" s="11" t="s">
        <v>19</v>
      </c>
      <c r="G5723" s="37">
        <v>42397</v>
      </c>
      <c r="H5723" s="13">
        <v>42402</v>
      </c>
      <c r="I5723" s="21">
        <v>5</v>
      </c>
      <c r="J5723" s="43" t="s">
        <v>1474</v>
      </c>
      <c r="K5723" s="21">
        <f t="shared" si="178"/>
        <v>2016</v>
      </c>
      <c r="L5723" s="24">
        <f t="shared" si="179"/>
        <v>1</v>
      </c>
      <c r="M5723" s="11" t="s">
        <v>14</v>
      </c>
      <c r="N5723" s="11" t="s">
        <v>15</v>
      </c>
      <c r="O5723" s="11" t="str">
        <f>VLOOKUP(E5723,State_Code_Name!$B$1:$C$52,2,0)</f>
        <v>New York</v>
      </c>
    </row>
    <row r="5724" spans="1:15" x14ac:dyDescent="0.3">
      <c r="A5724" s="11">
        <v>342650</v>
      </c>
      <c r="B5724" s="12" t="s">
        <v>82</v>
      </c>
      <c r="C5724" s="12" t="s">
        <v>37</v>
      </c>
      <c r="D5724" s="12" t="s">
        <v>81</v>
      </c>
      <c r="E5724" s="11" t="s">
        <v>99</v>
      </c>
      <c r="F5724" s="11" t="s">
        <v>19</v>
      </c>
      <c r="G5724" s="37">
        <v>41338</v>
      </c>
      <c r="H5724" s="13">
        <v>41338</v>
      </c>
      <c r="I5724" s="21">
        <v>0</v>
      </c>
      <c r="J5724" s="43" t="s">
        <v>1476</v>
      </c>
      <c r="K5724" s="21">
        <f t="shared" si="178"/>
        <v>2013</v>
      </c>
      <c r="L5724" s="24">
        <f t="shared" si="179"/>
        <v>1</v>
      </c>
      <c r="M5724" s="11" t="s">
        <v>14</v>
      </c>
      <c r="N5724" s="11" t="s">
        <v>15</v>
      </c>
      <c r="O5724" s="11" t="str">
        <f>VLOOKUP(E5724,State_Code_Name!$B$1:$C$52,2,0)</f>
        <v>Arizona</v>
      </c>
    </row>
    <row r="5725" spans="1:15" x14ac:dyDescent="0.3">
      <c r="A5725" s="11">
        <v>676003</v>
      </c>
      <c r="B5725" s="12" t="s">
        <v>563</v>
      </c>
      <c r="C5725" s="12" t="s">
        <v>33</v>
      </c>
      <c r="D5725" s="12" t="s">
        <v>42</v>
      </c>
      <c r="E5725" s="11" t="s">
        <v>23</v>
      </c>
      <c r="F5725" s="11" t="s">
        <v>19</v>
      </c>
      <c r="G5725" s="37">
        <v>41657</v>
      </c>
      <c r="H5725" s="13">
        <v>41657</v>
      </c>
      <c r="I5725" s="21">
        <v>0</v>
      </c>
      <c r="J5725" s="43" t="s">
        <v>1474</v>
      </c>
      <c r="K5725" s="21">
        <f t="shared" si="178"/>
        <v>2014</v>
      </c>
      <c r="L5725" s="24">
        <f t="shared" si="179"/>
        <v>1</v>
      </c>
      <c r="M5725" s="11" t="s">
        <v>14</v>
      </c>
      <c r="N5725" s="11" t="s">
        <v>15</v>
      </c>
      <c r="O5725" s="11" t="str">
        <f>VLOOKUP(E5725,State_Code_Name!$B$1:$C$52,2,0)</f>
        <v>New York</v>
      </c>
    </row>
    <row r="5726" spans="1:15" x14ac:dyDescent="0.3">
      <c r="A5726" s="11">
        <v>351776</v>
      </c>
      <c r="B5726" s="12" t="s">
        <v>51</v>
      </c>
      <c r="C5726" s="12" t="s">
        <v>37</v>
      </c>
      <c r="D5726" s="12" t="s">
        <v>108</v>
      </c>
      <c r="E5726" s="11" t="s">
        <v>185</v>
      </c>
      <c r="F5726" s="11" t="s">
        <v>58</v>
      </c>
      <c r="G5726" s="37">
        <v>41346</v>
      </c>
      <c r="H5726" s="13">
        <v>41346</v>
      </c>
      <c r="I5726" s="21">
        <v>0</v>
      </c>
      <c r="J5726" s="43" t="s">
        <v>1476</v>
      </c>
      <c r="K5726" s="21">
        <f t="shared" si="178"/>
        <v>2013</v>
      </c>
      <c r="L5726" s="24">
        <f t="shared" si="179"/>
        <v>1</v>
      </c>
      <c r="M5726" s="11" t="s">
        <v>14</v>
      </c>
      <c r="N5726" s="11" t="s">
        <v>15</v>
      </c>
      <c r="O5726" s="11" t="str">
        <f>VLOOKUP(E5726,State_Code_Name!$B$1:$C$52,2,0)</f>
        <v>Arkansas</v>
      </c>
    </row>
    <row r="5727" spans="1:15" x14ac:dyDescent="0.3">
      <c r="A5727" s="11">
        <v>312461</v>
      </c>
      <c r="B5727" s="12" t="s">
        <v>39</v>
      </c>
      <c r="C5727" s="12" t="s">
        <v>37</v>
      </c>
      <c r="D5727" s="12" t="s">
        <v>1444</v>
      </c>
      <c r="E5727" s="11" t="s">
        <v>47</v>
      </c>
      <c r="F5727" s="11" t="s">
        <v>19</v>
      </c>
      <c r="G5727" s="37">
        <v>41314</v>
      </c>
      <c r="H5727" s="13">
        <v>41316</v>
      </c>
      <c r="I5727" s="21">
        <v>2</v>
      </c>
      <c r="J5727" s="43" t="s">
        <v>1478</v>
      </c>
      <c r="K5727" s="21">
        <f t="shared" si="178"/>
        <v>2013</v>
      </c>
      <c r="L5727" s="24">
        <f t="shared" si="179"/>
        <v>1</v>
      </c>
      <c r="M5727" s="11" t="s">
        <v>14</v>
      </c>
      <c r="N5727" s="11" t="s">
        <v>15</v>
      </c>
      <c r="O5727" s="11" t="str">
        <f>VLOOKUP(E5727,State_Code_Name!$B$1:$C$52,2,0)</f>
        <v>Pennsylvania</v>
      </c>
    </row>
    <row r="5728" spans="1:15" x14ac:dyDescent="0.3">
      <c r="A5728" s="11">
        <v>1755031</v>
      </c>
      <c r="B5728" s="12" t="s">
        <v>722</v>
      </c>
      <c r="C5728" s="12" t="s">
        <v>27</v>
      </c>
      <c r="D5728" s="12" t="s">
        <v>28</v>
      </c>
      <c r="E5728" s="11" t="s">
        <v>129</v>
      </c>
      <c r="F5728" s="11" t="s">
        <v>19</v>
      </c>
      <c r="G5728" s="37">
        <v>42392</v>
      </c>
      <c r="H5728" s="13">
        <v>42392</v>
      </c>
      <c r="I5728" s="21">
        <v>0</v>
      </c>
      <c r="J5728" s="43" t="s">
        <v>1474</v>
      </c>
      <c r="K5728" s="21">
        <f t="shared" si="178"/>
        <v>2016</v>
      </c>
      <c r="L5728" s="24">
        <f t="shared" si="179"/>
        <v>1</v>
      </c>
      <c r="M5728" s="11" t="s">
        <v>14</v>
      </c>
      <c r="N5728" s="11" t="s">
        <v>15</v>
      </c>
      <c r="O5728" s="11" t="str">
        <f>VLOOKUP(E5728,State_Code_Name!$B$1:$C$52,2,0)</f>
        <v>New Hampshire</v>
      </c>
    </row>
    <row r="5729" spans="1:15" x14ac:dyDescent="0.3">
      <c r="A5729" s="11">
        <v>1161355</v>
      </c>
      <c r="B5729" s="12" t="s">
        <v>441</v>
      </c>
      <c r="C5729" s="12" t="s">
        <v>33</v>
      </c>
      <c r="D5729" s="12" t="s">
        <v>115</v>
      </c>
      <c r="E5729" s="11" t="s">
        <v>122</v>
      </c>
      <c r="F5729" s="11" t="s">
        <v>13</v>
      </c>
      <c r="G5729" s="37">
        <v>41990</v>
      </c>
      <c r="H5729" s="13">
        <v>41995</v>
      </c>
      <c r="I5729" s="21">
        <v>5</v>
      </c>
      <c r="J5729" s="43" t="s">
        <v>1475</v>
      </c>
      <c r="K5729" s="21">
        <f t="shared" si="178"/>
        <v>2014</v>
      </c>
      <c r="L5729" s="24">
        <f t="shared" si="179"/>
        <v>4</v>
      </c>
      <c r="M5729" s="11" t="s">
        <v>14</v>
      </c>
      <c r="N5729" s="11" t="s">
        <v>15</v>
      </c>
      <c r="O5729" s="11" t="str">
        <f>VLOOKUP(E5729,State_Code_Name!$B$1:$C$52,2,0)</f>
        <v>Maryland</v>
      </c>
    </row>
    <row r="5730" spans="1:15" x14ac:dyDescent="0.3">
      <c r="A5730" s="11">
        <v>1306927</v>
      </c>
      <c r="B5730" s="12" t="s">
        <v>333</v>
      </c>
      <c r="C5730" s="12" t="s">
        <v>539</v>
      </c>
      <c r="D5730" s="12" t="s">
        <v>540</v>
      </c>
      <c r="E5730" s="11" t="s">
        <v>98</v>
      </c>
      <c r="F5730" s="11" t="s">
        <v>19</v>
      </c>
      <c r="G5730" s="37">
        <v>42093</v>
      </c>
      <c r="H5730" s="13">
        <v>42130</v>
      </c>
      <c r="I5730" s="21">
        <v>37</v>
      </c>
      <c r="J5730" s="43" t="s">
        <v>1476</v>
      </c>
      <c r="K5730" s="21">
        <f t="shared" si="178"/>
        <v>2015</v>
      </c>
      <c r="L5730" s="24">
        <f t="shared" si="179"/>
        <v>1</v>
      </c>
      <c r="M5730" s="11" t="s">
        <v>14</v>
      </c>
      <c r="N5730" s="11" t="s">
        <v>15</v>
      </c>
      <c r="O5730" s="11" t="str">
        <f>VLOOKUP(E5730,State_Code_Name!$B$1:$C$52,2,0)</f>
        <v>Colorado</v>
      </c>
    </row>
    <row r="5731" spans="1:15" x14ac:dyDescent="0.3">
      <c r="A5731" s="11">
        <v>1854571</v>
      </c>
      <c r="B5731" s="12" t="s">
        <v>11</v>
      </c>
      <c r="C5731" s="12" t="s">
        <v>27</v>
      </c>
      <c r="D5731" s="12" t="s">
        <v>1449</v>
      </c>
      <c r="E5731" s="11" t="s">
        <v>47</v>
      </c>
      <c r="F5731" s="11" t="s">
        <v>19</v>
      </c>
      <c r="G5731" s="37">
        <v>42458</v>
      </c>
      <c r="H5731" s="13">
        <v>42458</v>
      </c>
      <c r="I5731" s="21">
        <v>0</v>
      </c>
      <c r="J5731" s="43" t="s">
        <v>1476</v>
      </c>
      <c r="K5731" s="21">
        <f t="shared" si="178"/>
        <v>2016</v>
      </c>
      <c r="L5731" s="24">
        <f t="shared" si="179"/>
        <v>1</v>
      </c>
      <c r="M5731" s="11" t="s">
        <v>14</v>
      </c>
      <c r="N5731" s="11" t="s">
        <v>15</v>
      </c>
      <c r="O5731" s="11" t="str">
        <f>VLOOKUP(E5731,State_Code_Name!$B$1:$C$52,2,0)</f>
        <v>Pennsylvania</v>
      </c>
    </row>
    <row r="5732" spans="1:15" x14ac:dyDescent="0.3">
      <c r="A5732" s="11">
        <v>1927553</v>
      </c>
      <c r="B5732" s="12" t="s">
        <v>137</v>
      </c>
      <c r="C5732" s="12" t="s">
        <v>9</v>
      </c>
      <c r="D5732" s="12" t="s">
        <v>10</v>
      </c>
      <c r="E5732" s="11" t="s">
        <v>122</v>
      </c>
      <c r="F5732" s="11" t="s">
        <v>19</v>
      </c>
      <c r="G5732" s="37">
        <v>42506</v>
      </c>
      <c r="H5732" s="13">
        <v>42506</v>
      </c>
      <c r="I5732" s="21">
        <v>0</v>
      </c>
      <c r="J5732" s="43" t="s">
        <v>1471</v>
      </c>
      <c r="K5732" s="21">
        <f t="shared" si="178"/>
        <v>2016</v>
      </c>
      <c r="L5732" s="24">
        <f t="shared" si="179"/>
        <v>2</v>
      </c>
      <c r="M5732" s="11" t="s">
        <v>14</v>
      </c>
      <c r="N5732" s="11" t="s">
        <v>15</v>
      </c>
      <c r="O5732" s="11" t="str">
        <f>VLOOKUP(E5732,State_Code_Name!$B$1:$C$52,2,0)</f>
        <v>Maryland</v>
      </c>
    </row>
    <row r="5733" spans="1:15" x14ac:dyDescent="0.3">
      <c r="A5733" s="11">
        <v>1269545</v>
      </c>
      <c r="B5733" s="12" t="s">
        <v>11</v>
      </c>
      <c r="C5733" s="12" t="s">
        <v>9</v>
      </c>
      <c r="D5733" s="12" t="s">
        <v>10</v>
      </c>
      <c r="E5733" s="11" t="s">
        <v>12</v>
      </c>
      <c r="F5733" s="11" t="s">
        <v>19</v>
      </c>
      <c r="G5733" s="37">
        <v>42068</v>
      </c>
      <c r="H5733" s="13">
        <v>42068</v>
      </c>
      <c r="I5733" s="21">
        <v>0</v>
      </c>
      <c r="J5733" s="43" t="s">
        <v>1476</v>
      </c>
      <c r="K5733" s="21">
        <f t="shared" si="178"/>
        <v>2015</v>
      </c>
      <c r="L5733" s="24">
        <f t="shared" si="179"/>
        <v>1</v>
      </c>
      <c r="M5733" s="11" t="s">
        <v>14</v>
      </c>
      <c r="N5733" s="11" t="s">
        <v>15</v>
      </c>
      <c r="O5733" s="11" t="str">
        <f>VLOOKUP(E5733,State_Code_Name!$B$1:$C$52,2,0)</f>
        <v>Virginia</v>
      </c>
    </row>
    <row r="5734" spans="1:15" x14ac:dyDescent="0.3">
      <c r="A5734" s="11">
        <v>791212</v>
      </c>
      <c r="B5734" s="12" t="s">
        <v>70</v>
      </c>
      <c r="C5734" s="12" t="s">
        <v>27</v>
      </c>
      <c r="D5734" s="12" t="s">
        <v>28</v>
      </c>
      <c r="E5734" s="11" t="s">
        <v>158</v>
      </c>
      <c r="F5734" s="11" t="s">
        <v>19</v>
      </c>
      <c r="G5734" s="37">
        <v>41732</v>
      </c>
      <c r="H5734" s="13">
        <v>41732</v>
      </c>
      <c r="I5734" s="21">
        <v>0</v>
      </c>
      <c r="J5734" s="43" t="s">
        <v>1483</v>
      </c>
      <c r="K5734" s="21">
        <f t="shared" si="178"/>
        <v>2014</v>
      </c>
      <c r="L5734" s="24">
        <f t="shared" si="179"/>
        <v>2</v>
      </c>
      <c r="M5734" s="11" t="s">
        <v>14</v>
      </c>
      <c r="N5734" s="11" t="s">
        <v>15</v>
      </c>
      <c r="O5734" s="11" t="str">
        <f>VLOOKUP(E5734,State_Code_Name!$B$1:$C$52,2,0)</f>
        <v>New Mexico</v>
      </c>
    </row>
    <row r="5735" spans="1:15" x14ac:dyDescent="0.3">
      <c r="A5735" s="11">
        <v>1347350</v>
      </c>
      <c r="B5735" s="12" t="s">
        <v>48</v>
      </c>
      <c r="C5735" s="12" t="s">
        <v>27</v>
      </c>
      <c r="D5735" s="12" t="s">
        <v>28</v>
      </c>
      <c r="E5735" s="11" t="s">
        <v>67</v>
      </c>
      <c r="F5735" s="11" t="s">
        <v>19</v>
      </c>
      <c r="G5735" s="37">
        <v>42119</v>
      </c>
      <c r="H5735" s="13">
        <v>42119</v>
      </c>
      <c r="I5735" s="21">
        <v>0</v>
      </c>
      <c r="J5735" s="43" t="s">
        <v>1483</v>
      </c>
      <c r="K5735" s="21">
        <f t="shared" si="178"/>
        <v>2015</v>
      </c>
      <c r="L5735" s="24">
        <f t="shared" si="179"/>
        <v>2</v>
      </c>
      <c r="M5735" s="11" t="s">
        <v>14</v>
      </c>
      <c r="N5735" s="11" t="s">
        <v>14</v>
      </c>
      <c r="O5735" s="11" t="str">
        <f>VLOOKUP(E5735,State_Code_Name!$B$1:$C$52,2,0)</f>
        <v>Michigan</v>
      </c>
    </row>
    <row r="5736" spans="1:15" x14ac:dyDescent="0.3">
      <c r="A5736" s="11">
        <v>381517</v>
      </c>
      <c r="B5736" s="12" t="s">
        <v>48</v>
      </c>
      <c r="C5736" s="12" t="s">
        <v>27</v>
      </c>
      <c r="D5736" s="12" t="s">
        <v>28</v>
      </c>
      <c r="E5736" s="11" t="s">
        <v>121</v>
      </c>
      <c r="F5736" s="11" t="s">
        <v>19</v>
      </c>
      <c r="G5736" s="37">
        <v>41378</v>
      </c>
      <c r="H5736" s="13">
        <v>41379</v>
      </c>
      <c r="I5736" s="21">
        <v>1</v>
      </c>
      <c r="J5736" s="43" t="s">
        <v>1483</v>
      </c>
      <c r="K5736" s="21">
        <f t="shared" si="178"/>
        <v>2013</v>
      </c>
      <c r="L5736" s="24">
        <f t="shared" si="179"/>
        <v>2</v>
      </c>
      <c r="M5736" s="11" t="s">
        <v>14</v>
      </c>
      <c r="N5736" s="11" t="s">
        <v>15</v>
      </c>
      <c r="O5736" s="11" t="str">
        <f>VLOOKUP(E5736,State_Code_Name!$B$1:$C$52,2,0)</f>
        <v>Oregon</v>
      </c>
    </row>
    <row r="5737" spans="1:15" x14ac:dyDescent="0.3">
      <c r="A5737" s="11">
        <v>1511696</v>
      </c>
      <c r="B5737" s="12" t="s">
        <v>44</v>
      </c>
      <c r="C5737" s="12" t="s">
        <v>27</v>
      </c>
      <c r="D5737" s="12" t="s">
        <v>57</v>
      </c>
      <c r="E5737" s="11" t="s">
        <v>18</v>
      </c>
      <c r="F5737" s="11" t="s">
        <v>19</v>
      </c>
      <c r="G5737" s="37">
        <v>42226</v>
      </c>
      <c r="H5737" s="13">
        <v>42226</v>
      </c>
      <c r="I5737" s="21">
        <v>0</v>
      </c>
      <c r="J5737" s="43" t="s">
        <v>1482</v>
      </c>
      <c r="K5737" s="21">
        <f t="shared" si="178"/>
        <v>2015</v>
      </c>
      <c r="L5737" s="24">
        <f t="shared" si="179"/>
        <v>3</v>
      </c>
      <c r="M5737" s="11" t="s">
        <v>14</v>
      </c>
      <c r="N5737" s="11" t="s">
        <v>15</v>
      </c>
      <c r="O5737" s="11" t="str">
        <f>VLOOKUP(E5737,State_Code_Name!$B$1:$C$52,2,0)</f>
        <v>California</v>
      </c>
    </row>
    <row r="5738" spans="1:15" x14ac:dyDescent="0.3">
      <c r="A5738" s="11">
        <v>1776396</v>
      </c>
      <c r="B5738" s="12" t="s">
        <v>44</v>
      </c>
      <c r="C5738" s="12" t="s">
        <v>37</v>
      </c>
      <c r="D5738" s="12" t="s">
        <v>81</v>
      </c>
      <c r="E5738" s="11" t="s">
        <v>40</v>
      </c>
      <c r="F5738" s="11" t="s">
        <v>19</v>
      </c>
      <c r="G5738" s="37">
        <v>42406</v>
      </c>
      <c r="H5738" s="13">
        <v>42406</v>
      </c>
      <c r="I5738" s="21">
        <v>0</v>
      </c>
      <c r="J5738" s="43" t="s">
        <v>1478</v>
      </c>
      <c r="K5738" s="21">
        <f t="shared" si="178"/>
        <v>2016</v>
      </c>
      <c r="L5738" s="24">
        <f t="shared" si="179"/>
        <v>1</v>
      </c>
      <c r="M5738" s="11" t="s">
        <v>14</v>
      </c>
      <c r="N5738" s="11" t="s">
        <v>15</v>
      </c>
      <c r="O5738" s="11" t="str">
        <f>VLOOKUP(E5738,State_Code_Name!$B$1:$C$52,2,0)</f>
        <v>Ohio</v>
      </c>
    </row>
    <row r="5739" spans="1:15" x14ac:dyDescent="0.3">
      <c r="A5739" s="11">
        <v>739688</v>
      </c>
      <c r="B5739" s="12" t="s">
        <v>82</v>
      </c>
      <c r="C5739" s="12" t="s">
        <v>37</v>
      </c>
      <c r="D5739" s="12" t="s">
        <v>1443</v>
      </c>
      <c r="E5739" s="11" t="s">
        <v>177</v>
      </c>
      <c r="F5739" s="11" t="s">
        <v>19</v>
      </c>
      <c r="G5739" s="37">
        <v>41701</v>
      </c>
      <c r="H5739" s="13">
        <v>41701</v>
      </c>
      <c r="I5739" s="21">
        <v>0</v>
      </c>
      <c r="J5739" s="43" t="s">
        <v>1476</v>
      </c>
      <c r="K5739" s="21">
        <f t="shared" si="178"/>
        <v>2014</v>
      </c>
      <c r="L5739" s="24">
        <f t="shared" si="179"/>
        <v>1</v>
      </c>
      <c r="M5739" s="11" t="s">
        <v>14</v>
      </c>
      <c r="N5739" s="11" t="s">
        <v>14</v>
      </c>
      <c r="O5739" s="11" t="str">
        <f>VLOOKUP(E5739,State_Code_Name!$B$1:$C$52,2,0)</f>
        <v>Utah</v>
      </c>
    </row>
    <row r="5740" spans="1:15" x14ac:dyDescent="0.3">
      <c r="A5740" s="11">
        <v>1205142</v>
      </c>
      <c r="B5740" s="12" t="s">
        <v>808</v>
      </c>
      <c r="C5740" s="12" t="s">
        <v>27</v>
      </c>
      <c r="D5740" s="12" t="s">
        <v>28</v>
      </c>
      <c r="E5740" s="11" t="s">
        <v>41</v>
      </c>
      <c r="F5740" s="11" t="s">
        <v>19</v>
      </c>
      <c r="G5740" s="37">
        <v>42026</v>
      </c>
      <c r="H5740" s="13">
        <v>42026</v>
      </c>
      <c r="I5740" s="21">
        <v>0</v>
      </c>
      <c r="J5740" s="43" t="s">
        <v>1474</v>
      </c>
      <c r="K5740" s="21">
        <f t="shared" si="178"/>
        <v>2015</v>
      </c>
      <c r="L5740" s="24">
        <f t="shared" si="179"/>
        <v>1</v>
      </c>
      <c r="M5740" s="11" t="s">
        <v>14</v>
      </c>
      <c r="N5740" s="11" t="s">
        <v>15</v>
      </c>
      <c r="O5740" s="11" t="str">
        <f>VLOOKUP(E5740,State_Code_Name!$B$1:$C$52,2,0)</f>
        <v>Nevada</v>
      </c>
    </row>
    <row r="5741" spans="1:15" x14ac:dyDescent="0.3">
      <c r="A5741" s="11">
        <v>1325038</v>
      </c>
      <c r="B5741" s="12" t="s">
        <v>48</v>
      </c>
      <c r="C5741" s="12" t="s">
        <v>27</v>
      </c>
      <c r="D5741" s="12" t="s">
        <v>28</v>
      </c>
      <c r="E5741" s="11" t="s">
        <v>36</v>
      </c>
      <c r="F5741" s="11" t="s">
        <v>19</v>
      </c>
      <c r="G5741" s="37">
        <v>42104</v>
      </c>
      <c r="H5741" s="13">
        <v>42104</v>
      </c>
      <c r="I5741" s="21">
        <v>0</v>
      </c>
      <c r="J5741" s="43" t="s">
        <v>1483</v>
      </c>
      <c r="K5741" s="21">
        <f t="shared" si="178"/>
        <v>2015</v>
      </c>
      <c r="L5741" s="24">
        <f t="shared" si="179"/>
        <v>2</v>
      </c>
      <c r="M5741" s="11" t="s">
        <v>14</v>
      </c>
      <c r="N5741" s="11" t="s">
        <v>14</v>
      </c>
      <c r="O5741" s="11" t="str">
        <f>VLOOKUP(E5741,State_Code_Name!$B$1:$C$52,2,0)</f>
        <v>Florida</v>
      </c>
    </row>
    <row r="5742" spans="1:15" x14ac:dyDescent="0.3">
      <c r="A5742" s="11">
        <v>1696988</v>
      </c>
      <c r="B5742" s="12" t="s">
        <v>55</v>
      </c>
      <c r="C5742" s="12" t="s">
        <v>53</v>
      </c>
      <c r="D5742" s="12" t="s">
        <v>77</v>
      </c>
      <c r="E5742" s="11" t="s">
        <v>40</v>
      </c>
      <c r="F5742" s="11" t="s">
        <v>19</v>
      </c>
      <c r="G5742" s="37">
        <v>42353</v>
      </c>
      <c r="H5742" s="13">
        <v>42353</v>
      </c>
      <c r="I5742" s="21">
        <v>0</v>
      </c>
      <c r="J5742" s="43" t="s">
        <v>1475</v>
      </c>
      <c r="K5742" s="21">
        <f t="shared" si="178"/>
        <v>2015</v>
      </c>
      <c r="L5742" s="24">
        <f t="shared" si="179"/>
        <v>4</v>
      </c>
      <c r="M5742" s="11" t="s">
        <v>14</v>
      </c>
      <c r="N5742" s="11" t="s">
        <v>15</v>
      </c>
      <c r="O5742" s="11" t="str">
        <f>VLOOKUP(E5742,State_Code_Name!$B$1:$C$52,2,0)</f>
        <v>Ohio</v>
      </c>
    </row>
    <row r="5743" spans="1:15" x14ac:dyDescent="0.3">
      <c r="A5743" s="11">
        <v>1924179</v>
      </c>
      <c r="B5743" s="12" t="s">
        <v>135</v>
      </c>
      <c r="C5743" s="12" t="s">
        <v>16</v>
      </c>
      <c r="D5743" s="12" t="s">
        <v>21</v>
      </c>
      <c r="E5743" s="11" t="s">
        <v>40</v>
      </c>
      <c r="F5743" s="11" t="s">
        <v>19</v>
      </c>
      <c r="G5743" s="37">
        <v>42503</v>
      </c>
      <c r="H5743" s="13">
        <v>42506</v>
      </c>
      <c r="I5743" s="21">
        <v>3</v>
      </c>
      <c r="J5743" s="43" t="s">
        <v>1471</v>
      </c>
      <c r="K5743" s="21">
        <f t="shared" si="178"/>
        <v>2016</v>
      </c>
      <c r="L5743" s="24">
        <f t="shared" si="179"/>
        <v>2</v>
      </c>
      <c r="M5743" s="11" t="s">
        <v>14</v>
      </c>
      <c r="N5743" s="11" t="s">
        <v>15</v>
      </c>
      <c r="O5743" s="11" t="str">
        <f>VLOOKUP(E5743,State_Code_Name!$B$1:$C$52,2,0)</f>
        <v>Ohio</v>
      </c>
    </row>
    <row r="5744" spans="1:15" x14ac:dyDescent="0.3">
      <c r="A5744" s="11">
        <v>2052661</v>
      </c>
      <c r="B5744" s="12" t="s">
        <v>939</v>
      </c>
      <c r="C5744" s="12" t="s">
        <v>33</v>
      </c>
      <c r="D5744" s="12" t="s">
        <v>45</v>
      </c>
      <c r="E5744" s="11" t="s">
        <v>32</v>
      </c>
      <c r="F5744" s="11" t="s">
        <v>19</v>
      </c>
      <c r="G5744" s="37">
        <v>42591</v>
      </c>
      <c r="H5744" s="13">
        <v>42626</v>
      </c>
      <c r="I5744" s="21">
        <v>35</v>
      </c>
      <c r="J5744" s="43" t="s">
        <v>1482</v>
      </c>
      <c r="K5744" s="21">
        <f t="shared" si="178"/>
        <v>2016</v>
      </c>
      <c r="L5744" s="24">
        <f t="shared" si="179"/>
        <v>3</v>
      </c>
      <c r="M5744" s="11" t="s">
        <v>14</v>
      </c>
      <c r="N5744" s="11" t="s">
        <v>15</v>
      </c>
      <c r="O5744" s="11" t="str">
        <f>VLOOKUP(E5744,State_Code_Name!$B$1:$C$52,2,0)</f>
        <v>Texas</v>
      </c>
    </row>
    <row r="5745" spans="1:15" x14ac:dyDescent="0.3">
      <c r="A5745" s="11">
        <v>1240563</v>
      </c>
      <c r="B5745" s="12" t="s">
        <v>69</v>
      </c>
      <c r="C5745" s="12" t="s">
        <v>903</v>
      </c>
      <c r="D5745" s="12" t="s">
        <v>1446</v>
      </c>
      <c r="E5745" s="11" t="s">
        <v>171</v>
      </c>
      <c r="F5745" s="11" t="s">
        <v>19</v>
      </c>
      <c r="G5745" s="37">
        <v>42048</v>
      </c>
      <c r="H5745" s="13">
        <v>42055</v>
      </c>
      <c r="I5745" s="21">
        <v>7</v>
      </c>
      <c r="J5745" s="43" t="s">
        <v>1478</v>
      </c>
      <c r="K5745" s="21">
        <f t="shared" si="178"/>
        <v>2015</v>
      </c>
      <c r="L5745" s="24">
        <f t="shared" si="179"/>
        <v>1</v>
      </c>
      <c r="M5745" s="11" t="s">
        <v>14</v>
      </c>
      <c r="N5745" s="11" t="s">
        <v>15</v>
      </c>
      <c r="O5745" s="11" t="str">
        <f>VLOOKUP(E5745,State_Code_Name!$B$1:$C$52,2,0)</f>
        <v>Louisiana</v>
      </c>
    </row>
    <row r="5746" spans="1:15" x14ac:dyDescent="0.3">
      <c r="A5746" s="11">
        <v>2099542</v>
      </c>
      <c r="B5746" s="12" t="s">
        <v>35</v>
      </c>
      <c r="C5746" s="12" t="s">
        <v>16</v>
      </c>
      <c r="D5746" s="12" t="s">
        <v>25</v>
      </c>
      <c r="E5746" s="11" t="s">
        <v>175</v>
      </c>
      <c r="F5746" s="11" t="s">
        <v>19</v>
      </c>
      <c r="G5746" s="37">
        <v>42620</v>
      </c>
      <c r="H5746" s="13">
        <v>42623</v>
      </c>
      <c r="I5746" s="21">
        <v>3</v>
      </c>
      <c r="J5746" s="43" t="s">
        <v>1480</v>
      </c>
      <c r="K5746" s="21">
        <f t="shared" si="178"/>
        <v>2016</v>
      </c>
      <c r="L5746" s="24">
        <f t="shared" si="179"/>
        <v>3</v>
      </c>
      <c r="M5746" s="11" t="s">
        <v>14</v>
      </c>
      <c r="N5746" s="11" t="s">
        <v>14</v>
      </c>
      <c r="O5746" s="11" t="str">
        <f>VLOOKUP(E5746,State_Code_Name!$B$1:$C$52,2,0)</f>
        <v>District of Columbia</v>
      </c>
    </row>
    <row r="5747" spans="1:15" x14ac:dyDescent="0.3">
      <c r="A5747" s="11">
        <v>1201464</v>
      </c>
      <c r="B5747" s="12" t="s">
        <v>66</v>
      </c>
      <c r="C5747" s="12" t="s">
        <v>9</v>
      </c>
      <c r="D5747" s="12" t="s">
        <v>10</v>
      </c>
      <c r="E5747" s="11" t="s">
        <v>127</v>
      </c>
      <c r="F5747" s="11" t="s">
        <v>58</v>
      </c>
      <c r="G5747" s="37">
        <v>42025</v>
      </c>
      <c r="H5747" s="13">
        <v>42059</v>
      </c>
      <c r="I5747" s="21">
        <v>34</v>
      </c>
      <c r="J5747" s="43" t="s">
        <v>1474</v>
      </c>
      <c r="K5747" s="21">
        <f t="shared" si="178"/>
        <v>2015</v>
      </c>
      <c r="L5747" s="24">
        <f t="shared" si="179"/>
        <v>1</v>
      </c>
      <c r="M5747" s="11" t="s">
        <v>14</v>
      </c>
      <c r="N5747" s="11" t="s">
        <v>15</v>
      </c>
      <c r="O5747" s="11" t="str">
        <f>VLOOKUP(E5747,State_Code_Name!$B$1:$C$52,2,0)</f>
        <v>Oklahoma</v>
      </c>
    </row>
    <row r="5748" spans="1:15" x14ac:dyDescent="0.3">
      <c r="A5748" s="11">
        <v>2052657</v>
      </c>
      <c r="B5748" s="12" t="s">
        <v>250</v>
      </c>
      <c r="C5748" s="12" t="s">
        <v>33</v>
      </c>
      <c r="D5748" s="12" t="s">
        <v>115</v>
      </c>
      <c r="E5748" s="11" t="s">
        <v>32</v>
      </c>
      <c r="F5748" s="11" t="s">
        <v>19</v>
      </c>
      <c r="G5748" s="37">
        <v>42591</v>
      </c>
      <c r="H5748" s="13">
        <v>42591</v>
      </c>
      <c r="I5748" s="21">
        <v>0</v>
      </c>
      <c r="J5748" s="43" t="s">
        <v>1482</v>
      </c>
      <c r="K5748" s="21">
        <f t="shared" si="178"/>
        <v>2016</v>
      </c>
      <c r="L5748" s="24">
        <f t="shared" si="179"/>
        <v>3</v>
      </c>
      <c r="M5748" s="11" t="s">
        <v>14</v>
      </c>
      <c r="N5748" s="11" t="s">
        <v>15</v>
      </c>
      <c r="O5748" s="11" t="str">
        <f>VLOOKUP(E5748,State_Code_Name!$B$1:$C$52,2,0)</f>
        <v>Texas</v>
      </c>
    </row>
    <row r="5749" spans="1:15" x14ac:dyDescent="0.3">
      <c r="A5749" s="11">
        <v>1231408</v>
      </c>
      <c r="B5749" s="12" t="s">
        <v>69</v>
      </c>
      <c r="C5749" s="12" t="s">
        <v>37</v>
      </c>
      <c r="D5749" s="12" t="s">
        <v>150</v>
      </c>
      <c r="E5749" s="11" t="s">
        <v>18</v>
      </c>
      <c r="F5749" s="11" t="s">
        <v>19</v>
      </c>
      <c r="G5749" s="37">
        <v>42044</v>
      </c>
      <c r="H5749" s="13">
        <v>42046</v>
      </c>
      <c r="I5749" s="21">
        <v>2</v>
      </c>
      <c r="J5749" s="43" t="s">
        <v>1478</v>
      </c>
      <c r="K5749" s="21">
        <f t="shared" si="178"/>
        <v>2015</v>
      </c>
      <c r="L5749" s="24">
        <f t="shared" si="179"/>
        <v>1</v>
      </c>
      <c r="M5749" s="11" t="s">
        <v>14</v>
      </c>
      <c r="N5749" s="11" t="s">
        <v>15</v>
      </c>
      <c r="O5749" s="11" t="str">
        <f>VLOOKUP(E5749,State_Code_Name!$B$1:$C$52,2,0)</f>
        <v>California</v>
      </c>
    </row>
    <row r="5750" spans="1:15" x14ac:dyDescent="0.3">
      <c r="A5750" s="11">
        <v>547115</v>
      </c>
      <c r="B5750" s="12" t="s">
        <v>59</v>
      </c>
      <c r="C5750" s="12" t="s">
        <v>16</v>
      </c>
      <c r="D5750" s="12" t="s">
        <v>1442</v>
      </c>
      <c r="E5750" s="11" t="s">
        <v>18</v>
      </c>
      <c r="F5750" s="11" t="s">
        <v>19</v>
      </c>
      <c r="G5750" s="37">
        <v>41544</v>
      </c>
      <c r="H5750" s="13">
        <v>41547</v>
      </c>
      <c r="I5750" s="21">
        <v>3</v>
      </c>
      <c r="J5750" s="43" t="s">
        <v>1480</v>
      </c>
      <c r="K5750" s="21">
        <f t="shared" si="178"/>
        <v>2013</v>
      </c>
      <c r="L5750" s="24">
        <f t="shared" si="179"/>
        <v>3</v>
      </c>
      <c r="M5750" s="11" t="s">
        <v>14</v>
      </c>
      <c r="N5750" s="11" t="s">
        <v>15</v>
      </c>
      <c r="O5750" s="11" t="str">
        <f>VLOOKUP(E5750,State_Code_Name!$B$1:$C$52,2,0)</f>
        <v>California</v>
      </c>
    </row>
    <row r="5751" spans="1:15" x14ac:dyDescent="0.3">
      <c r="A5751" s="11">
        <v>1273403</v>
      </c>
      <c r="B5751" s="12" t="s">
        <v>59</v>
      </c>
      <c r="C5751" s="12" t="s">
        <v>16</v>
      </c>
      <c r="D5751" s="12" t="s">
        <v>17</v>
      </c>
      <c r="E5751" s="11" t="s">
        <v>67</v>
      </c>
      <c r="F5751" s="11" t="s">
        <v>19</v>
      </c>
      <c r="G5751" s="37">
        <v>42072</v>
      </c>
      <c r="H5751" s="13">
        <v>42072</v>
      </c>
      <c r="I5751" s="21">
        <v>0</v>
      </c>
      <c r="J5751" s="43" t="s">
        <v>1476</v>
      </c>
      <c r="K5751" s="21">
        <f t="shared" si="178"/>
        <v>2015</v>
      </c>
      <c r="L5751" s="24">
        <f t="shared" si="179"/>
        <v>1</v>
      </c>
      <c r="M5751" s="11" t="s">
        <v>14</v>
      </c>
      <c r="N5751" s="11" t="s">
        <v>15</v>
      </c>
      <c r="O5751" s="11" t="str">
        <f>VLOOKUP(E5751,State_Code_Name!$B$1:$C$52,2,0)</f>
        <v>Michigan</v>
      </c>
    </row>
    <row r="5752" spans="1:15" x14ac:dyDescent="0.3">
      <c r="A5752" s="11">
        <v>570527</v>
      </c>
      <c r="B5752" s="12" t="s">
        <v>39</v>
      </c>
      <c r="C5752" s="12" t="s">
        <v>27</v>
      </c>
      <c r="D5752" s="12" t="s">
        <v>28</v>
      </c>
      <c r="E5752" s="11" t="s">
        <v>36</v>
      </c>
      <c r="F5752" s="11" t="s">
        <v>13</v>
      </c>
      <c r="G5752" s="37">
        <v>41571</v>
      </c>
      <c r="H5752" s="13">
        <v>41572</v>
      </c>
      <c r="I5752" s="21">
        <v>1</v>
      </c>
      <c r="J5752" s="43" t="s">
        <v>1473</v>
      </c>
      <c r="K5752" s="21">
        <f t="shared" si="178"/>
        <v>2013</v>
      </c>
      <c r="L5752" s="24">
        <f t="shared" si="179"/>
        <v>4</v>
      </c>
      <c r="M5752" s="11" t="s">
        <v>14</v>
      </c>
      <c r="N5752" s="11" t="s">
        <v>15</v>
      </c>
      <c r="O5752" s="11" t="str">
        <f>VLOOKUP(E5752,State_Code_Name!$B$1:$C$52,2,0)</f>
        <v>Florida</v>
      </c>
    </row>
    <row r="5753" spans="1:15" x14ac:dyDescent="0.3">
      <c r="A5753" s="11">
        <v>763389</v>
      </c>
      <c r="B5753" s="12" t="s">
        <v>157</v>
      </c>
      <c r="C5753" s="12" t="s">
        <v>9</v>
      </c>
      <c r="D5753" s="12" t="s">
        <v>10</v>
      </c>
      <c r="E5753" s="11" t="s">
        <v>80</v>
      </c>
      <c r="F5753" s="11" t="s">
        <v>19</v>
      </c>
      <c r="G5753" s="37">
        <v>41715</v>
      </c>
      <c r="H5753" s="13">
        <v>41715</v>
      </c>
      <c r="I5753" s="21">
        <v>0</v>
      </c>
      <c r="J5753" s="43" t="s">
        <v>1476</v>
      </c>
      <c r="K5753" s="21">
        <f t="shared" si="178"/>
        <v>2014</v>
      </c>
      <c r="L5753" s="24">
        <f t="shared" si="179"/>
        <v>1</v>
      </c>
      <c r="M5753" s="11" t="s">
        <v>14</v>
      </c>
      <c r="N5753" s="11" t="s">
        <v>15</v>
      </c>
      <c r="O5753" s="11" t="str">
        <f>VLOOKUP(E5753,State_Code_Name!$B$1:$C$52,2,0)</f>
        <v>Minnesota</v>
      </c>
    </row>
    <row r="5754" spans="1:15" x14ac:dyDescent="0.3">
      <c r="A5754" s="11">
        <v>1896330</v>
      </c>
      <c r="B5754" s="12" t="s">
        <v>31</v>
      </c>
      <c r="C5754" s="12" t="s">
        <v>27</v>
      </c>
      <c r="D5754" s="12" t="s">
        <v>57</v>
      </c>
      <c r="E5754" s="11" t="s">
        <v>36</v>
      </c>
      <c r="F5754" s="11" t="s">
        <v>13</v>
      </c>
      <c r="G5754" s="37">
        <v>42486</v>
      </c>
      <c r="H5754" s="13">
        <v>42489</v>
      </c>
      <c r="I5754" s="21">
        <v>3</v>
      </c>
      <c r="J5754" s="43" t="s">
        <v>1483</v>
      </c>
      <c r="K5754" s="21">
        <f t="shared" si="178"/>
        <v>2016</v>
      </c>
      <c r="L5754" s="24">
        <f t="shared" si="179"/>
        <v>2</v>
      </c>
      <c r="M5754" s="11" t="s">
        <v>14</v>
      </c>
      <c r="N5754" s="11" t="s">
        <v>15</v>
      </c>
      <c r="O5754" s="11" t="str">
        <f>VLOOKUP(E5754,State_Code_Name!$B$1:$C$52,2,0)</f>
        <v>Florida</v>
      </c>
    </row>
    <row r="5755" spans="1:15" x14ac:dyDescent="0.3">
      <c r="A5755" s="11">
        <v>1231995</v>
      </c>
      <c r="B5755" s="12" t="s">
        <v>11</v>
      </c>
      <c r="C5755" s="12" t="s">
        <v>16</v>
      </c>
      <c r="D5755" s="12" t="s">
        <v>1442</v>
      </c>
      <c r="E5755" s="11" t="s">
        <v>114</v>
      </c>
      <c r="F5755" s="11" t="s">
        <v>13</v>
      </c>
      <c r="G5755" s="37">
        <v>42044</v>
      </c>
      <c r="H5755" s="13">
        <v>42046</v>
      </c>
      <c r="I5755" s="21">
        <v>2</v>
      </c>
      <c r="J5755" s="43" t="s">
        <v>1478</v>
      </c>
      <c r="K5755" s="21">
        <f t="shared" si="178"/>
        <v>2015</v>
      </c>
      <c r="L5755" s="24">
        <f t="shared" si="179"/>
        <v>1</v>
      </c>
      <c r="M5755" s="11" t="s">
        <v>14</v>
      </c>
      <c r="N5755" s="11" t="s">
        <v>15</v>
      </c>
      <c r="O5755" s="11" t="str">
        <f>VLOOKUP(E5755,State_Code_Name!$B$1:$C$52,2,0)</f>
        <v>Iowa</v>
      </c>
    </row>
    <row r="5756" spans="1:15" x14ac:dyDescent="0.3">
      <c r="A5756" s="11">
        <v>864060</v>
      </c>
      <c r="B5756" s="12" t="s">
        <v>439</v>
      </c>
      <c r="C5756" s="12" t="s">
        <v>9</v>
      </c>
      <c r="D5756" s="12" t="s">
        <v>10</v>
      </c>
      <c r="E5756" s="11" t="s">
        <v>113</v>
      </c>
      <c r="F5756" s="11" t="s">
        <v>19</v>
      </c>
      <c r="G5756" s="37">
        <v>41781</v>
      </c>
      <c r="H5756" s="13">
        <v>41786</v>
      </c>
      <c r="I5756" s="21">
        <v>5</v>
      </c>
      <c r="J5756" s="43" t="s">
        <v>1471</v>
      </c>
      <c r="K5756" s="21">
        <f t="shared" si="178"/>
        <v>2014</v>
      </c>
      <c r="L5756" s="24">
        <f t="shared" si="179"/>
        <v>2</v>
      </c>
      <c r="M5756" s="11" t="s">
        <v>14</v>
      </c>
      <c r="N5756" s="11" t="s">
        <v>15</v>
      </c>
      <c r="O5756" s="11" t="str">
        <f>VLOOKUP(E5756,State_Code_Name!$B$1:$C$52,2,0)</f>
        <v>South Carolina</v>
      </c>
    </row>
    <row r="5757" spans="1:15" x14ac:dyDescent="0.3">
      <c r="A5757" s="11">
        <v>508943</v>
      </c>
      <c r="B5757" s="12" t="s">
        <v>181</v>
      </c>
      <c r="C5757" s="12" t="s">
        <v>16</v>
      </c>
      <c r="D5757" s="12" t="s">
        <v>76</v>
      </c>
      <c r="E5757" s="11" t="s">
        <v>78</v>
      </c>
      <c r="F5757" s="11" t="s">
        <v>13</v>
      </c>
      <c r="G5757" s="37">
        <v>41515</v>
      </c>
      <c r="H5757" s="13">
        <v>41534</v>
      </c>
      <c r="I5757" s="21">
        <v>19</v>
      </c>
      <c r="J5757" s="43" t="s">
        <v>1482</v>
      </c>
      <c r="K5757" s="21">
        <f t="shared" si="178"/>
        <v>2013</v>
      </c>
      <c r="L5757" s="24">
        <f t="shared" si="179"/>
        <v>3</v>
      </c>
      <c r="M5757" s="11" t="s">
        <v>14</v>
      </c>
      <c r="N5757" s="11" t="s">
        <v>14</v>
      </c>
      <c r="O5757" s="11" t="str">
        <f>VLOOKUP(E5757,State_Code_Name!$B$1:$C$52,2,0)</f>
        <v>Missouri</v>
      </c>
    </row>
    <row r="5758" spans="1:15" x14ac:dyDescent="0.3">
      <c r="A5758" s="11">
        <v>1016790</v>
      </c>
      <c r="B5758" s="12" t="s">
        <v>104</v>
      </c>
      <c r="C5758" s="12" t="s">
        <v>33</v>
      </c>
      <c r="D5758" s="12" t="s">
        <v>1441</v>
      </c>
      <c r="E5758" s="11" t="s">
        <v>78</v>
      </c>
      <c r="F5758" s="11" t="s">
        <v>19</v>
      </c>
      <c r="G5758" s="37">
        <v>41887</v>
      </c>
      <c r="H5758" s="13">
        <v>41887</v>
      </c>
      <c r="I5758" s="21">
        <v>0</v>
      </c>
      <c r="J5758" s="43" t="s">
        <v>1480</v>
      </c>
      <c r="K5758" s="21">
        <f t="shared" si="178"/>
        <v>2014</v>
      </c>
      <c r="L5758" s="24">
        <f t="shared" si="179"/>
        <v>3</v>
      </c>
      <c r="M5758" s="11" t="s">
        <v>14</v>
      </c>
      <c r="N5758" s="11" t="s">
        <v>15</v>
      </c>
      <c r="O5758" s="11" t="str">
        <f>VLOOKUP(E5758,State_Code_Name!$B$1:$C$52,2,0)</f>
        <v>Missouri</v>
      </c>
    </row>
    <row r="5759" spans="1:15" x14ac:dyDescent="0.3">
      <c r="A5759" s="11">
        <v>1720677</v>
      </c>
      <c r="B5759" s="12" t="s">
        <v>736</v>
      </c>
      <c r="C5759" s="12" t="s">
        <v>9</v>
      </c>
      <c r="D5759" s="12" t="s">
        <v>10</v>
      </c>
      <c r="E5759" s="11" t="s">
        <v>40</v>
      </c>
      <c r="F5759" s="11" t="s">
        <v>19</v>
      </c>
      <c r="G5759" s="37">
        <v>42367</v>
      </c>
      <c r="H5759" s="13">
        <v>42373</v>
      </c>
      <c r="I5759" s="21">
        <v>6</v>
      </c>
      <c r="J5759" s="43" t="s">
        <v>1475</v>
      </c>
      <c r="K5759" s="21">
        <f t="shared" si="178"/>
        <v>2015</v>
      </c>
      <c r="L5759" s="24">
        <f t="shared" si="179"/>
        <v>4</v>
      </c>
      <c r="M5759" s="11" t="s">
        <v>14</v>
      </c>
      <c r="N5759" s="11" t="s">
        <v>15</v>
      </c>
      <c r="O5759" s="11" t="str">
        <f>VLOOKUP(E5759,State_Code_Name!$B$1:$C$52,2,0)</f>
        <v>Ohio</v>
      </c>
    </row>
    <row r="5760" spans="1:15" x14ac:dyDescent="0.3">
      <c r="A5760" s="11">
        <v>1970543</v>
      </c>
      <c r="B5760" s="12" t="s">
        <v>44</v>
      </c>
      <c r="C5760" s="12" t="s">
        <v>16</v>
      </c>
      <c r="D5760" s="12" t="s">
        <v>25</v>
      </c>
      <c r="E5760" s="11" t="s">
        <v>60</v>
      </c>
      <c r="F5760" s="11" t="s">
        <v>303</v>
      </c>
      <c r="G5760" s="37">
        <v>42536</v>
      </c>
      <c r="H5760" s="13">
        <v>42538</v>
      </c>
      <c r="I5760" s="21">
        <v>2</v>
      </c>
      <c r="J5760" s="43" t="s">
        <v>1477</v>
      </c>
      <c r="K5760" s="21">
        <f t="shared" si="178"/>
        <v>2016</v>
      </c>
      <c r="L5760" s="24">
        <f t="shared" si="179"/>
        <v>2</v>
      </c>
      <c r="M5760" s="11" t="s">
        <v>14</v>
      </c>
      <c r="N5760" s="11" t="s">
        <v>15</v>
      </c>
      <c r="O5760" s="11" t="str">
        <f>VLOOKUP(E5760,State_Code_Name!$B$1:$C$52,2,0)</f>
        <v>Illinois</v>
      </c>
    </row>
    <row r="5761" spans="1:15" x14ac:dyDescent="0.3">
      <c r="A5761" s="11">
        <v>1631564</v>
      </c>
      <c r="B5761" s="12" t="s">
        <v>35</v>
      </c>
      <c r="C5761" s="12" t="s">
        <v>27</v>
      </c>
      <c r="D5761" s="12" t="s">
        <v>28</v>
      </c>
      <c r="E5761" s="11" t="s">
        <v>47</v>
      </c>
      <c r="F5761" s="11" t="s">
        <v>19</v>
      </c>
      <c r="G5761" s="37">
        <v>42306</v>
      </c>
      <c r="H5761" s="13">
        <v>42306</v>
      </c>
      <c r="I5761" s="21">
        <v>0</v>
      </c>
      <c r="J5761" s="43" t="s">
        <v>1473</v>
      </c>
      <c r="K5761" s="21">
        <f t="shared" si="178"/>
        <v>2015</v>
      </c>
      <c r="L5761" s="24">
        <f t="shared" si="179"/>
        <v>4</v>
      </c>
      <c r="M5761" s="11" t="s">
        <v>14</v>
      </c>
      <c r="N5761" s="11" t="s">
        <v>15</v>
      </c>
      <c r="O5761" s="11" t="str">
        <f>VLOOKUP(E5761,State_Code_Name!$B$1:$C$52,2,0)</f>
        <v>Pennsylvania</v>
      </c>
    </row>
    <row r="5762" spans="1:15" x14ac:dyDescent="0.3">
      <c r="A5762" s="11">
        <v>682749</v>
      </c>
      <c r="B5762" s="12" t="s">
        <v>101</v>
      </c>
      <c r="C5762" s="12" t="s">
        <v>27</v>
      </c>
      <c r="D5762" s="12" t="s">
        <v>79</v>
      </c>
      <c r="E5762" s="11" t="s">
        <v>36</v>
      </c>
      <c r="F5762" s="11" t="s">
        <v>13</v>
      </c>
      <c r="G5762" s="37">
        <v>41662</v>
      </c>
      <c r="H5762" s="13">
        <v>41670</v>
      </c>
      <c r="I5762" s="21">
        <v>8</v>
      </c>
      <c r="J5762" s="43" t="s">
        <v>1474</v>
      </c>
      <c r="K5762" s="21">
        <f t="shared" si="178"/>
        <v>2014</v>
      </c>
      <c r="L5762" s="24">
        <f t="shared" si="179"/>
        <v>1</v>
      </c>
      <c r="M5762" s="11" t="s">
        <v>14</v>
      </c>
      <c r="N5762" s="11" t="s">
        <v>15</v>
      </c>
      <c r="O5762" s="11" t="str">
        <f>VLOOKUP(E5762,State_Code_Name!$B$1:$C$52,2,0)</f>
        <v>Florida</v>
      </c>
    </row>
    <row r="5763" spans="1:15" x14ac:dyDescent="0.3">
      <c r="A5763" s="11">
        <v>2025695</v>
      </c>
      <c r="B5763" s="12" t="s">
        <v>269</v>
      </c>
      <c r="C5763" s="12" t="s">
        <v>27</v>
      </c>
      <c r="D5763" s="12" t="s">
        <v>28</v>
      </c>
      <c r="E5763" s="11" t="s">
        <v>113</v>
      </c>
      <c r="F5763" s="11" t="s">
        <v>19</v>
      </c>
      <c r="G5763" s="37">
        <v>42573</v>
      </c>
      <c r="H5763" s="13">
        <v>42573</v>
      </c>
      <c r="I5763" s="21">
        <v>0</v>
      </c>
      <c r="J5763" s="43" t="s">
        <v>1481</v>
      </c>
      <c r="K5763" s="21">
        <f t="shared" ref="K5763:K5826" si="180">YEAR(G5763)</f>
        <v>2016</v>
      </c>
      <c r="L5763" s="24">
        <f t="shared" ref="L5763:L5826" si="181">ROUNDUP(MONTH(G5763)/3,0)</f>
        <v>3</v>
      </c>
      <c r="M5763" s="11" t="s">
        <v>14</v>
      </c>
      <c r="N5763" s="11" t="s">
        <v>14</v>
      </c>
      <c r="O5763" s="11" t="str">
        <f>VLOOKUP(E5763,State_Code_Name!$B$1:$C$52,2,0)</f>
        <v>South Carolina</v>
      </c>
    </row>
    <row r="5764" spans="1:15" x14ac:dyDescent="0.3">
      <c r="A5764" s="11">
        <v>1647190</v>
      </c>
      <c r="B5764" s="12" t="s">
        <v>97</v>
      </c>
      <c r="C5764" s="12" t="s">
        <v>53</v>
      </c>
      <c r="D5764" s="12" t="s">
        <v>102</v>
      </c>
      <c r="E5764" s="11" t="s">
        <v>32</v>
      </c>
      <c r="F5764" s="11" t="s">
        <v>19</v>
      </c>
      <c r="G5764" s="37">
        <v>42317</v>
      </c>
      <c r="H5764" s="13">
        <v>42317</v>
      </c>
      <c r="I5764" s="21">
        <v>0</v>
      </c>
      <c r="J5764" s="43" t="s">
        <v>1479</v>
      </c>
      <c r="K5764" s="21">
        <f t="shared" si="180"/>
        <v>2015</v>
      </c>
      <c r="L5764" s="24">
        <f t="shared" si="181"/>
        <v>4</v>
      </c>
      <c r="M5764" s="11" t="s">
        <v>14</v>
      </c>
      <c r="N5764" s="11" t="s">
        <v>14</v>
      </c>
      <c r="O5764" s="11" t="str">
        <f>VLOOKUP(E5764,State_Code_Name!$B$1:$C$52,2,0)</f>
        <v>Texas</v>
      </c>
    </row>
    <row r="5765" spans="1:15" x14ac:dyDescent="0.3">
      <c r="A5765" s="11">
        <v>991633</v>
      </c>
      <c r="B5765" s="12" t="s">
        <v>92</v>
      </c>
      <c r="C5765" s="12" t="s">
        <v>16</v>
      </c>
      <c r="D5765" s="12" t="s">
        <v>25</v>
      </c>
      <c r="E5765" s="11" t="s">
        <v>185</v>
      </c>
      <c r="F5765" s="11" t="s">
        <v>19</v>
      </c>
      <c r="G5765" s="37">
        <v>41870</v>
      </c>
      <c r="H5765" s="13">
        <v>41870</v>
      </c>
      <c r="I5765" s="21">
        <v>0</v>
      </c>
      <c r="J5765" s="43" t="s">
        <v>1482</v>
      </c>
      <c r="K5765" s="21">
        <f t="shared" si="180"/>
        <v>2014</v>
      </c>
      <c r="L5765" s="24">
        <f t="shared" si="181"/>
        <v>3</v>
      </c>
      <c r="M5765" s="11" t="s">
        <v>14</v>
      </c>
      <c r="N5765" s="11" t="s">
        <v>15</v>
      </c>
      <c r="O5765" s="11" t="str">
        <f>VLOOKUP(E5765,State_Code_Name!$B$1:$C$52,2,0)</f>
        <v>Arkansas</v>
      </c>
    </row>
    <row r="5766" spans="1:15" x14ac:dyDescent="0.3">
      <c r="A5766" s="11">
        <v>1932751</v>
      </c>
      <c r="B5766" s="12" t="s">
        <v>993</v>
      </c>
      <c r="C5766" s="12" t="s">
        <v>9</v>
      </c>
      <c r="D5766" s="12" t="s">
        <v>10</v>
      </c>
      <c r="E5766" s="11" t="s">
        <v>122</v>
      </c>
      <c r="F5766" s="11" t="s">
        <v>19</v>
      </c>
      <c r="G5766" s="37">
        <v>42509</v>
      </c>
      <c r="H5766" s="13">
        <v>42510</v>
      </c>
      <c r="I5766" s="21">
        <v>1</v>
      </c>
      <c r="J5766" s="43" t="s">
        <v>1471</v>
      </c>
      <c r="K5766" s="21">
        <f t="shared" si="180"/>
        <v>2016</v>
      </c>
      <c r="L5766" s="24">
        <f t="shared" si="181"/>
        <v>2</v>
      </c>
      <c r="M5766" s="11" t="s">
        <v>14</v>
      </c>
      <c r="N5766" s="11" t="s">
        <v>15</v>
      </c>
      <c r="O5766" s="11" t="str">
        <f>VLOOKUP(E5766,State_Code_Name!$B$1:$C$52,2,0)</f>
        <v>Maryland</v>
      </c>
    </row>
    <row r="5767" spans="1:15" x14ac:dyDescent="0.3">
      <c r="A5767" s="11">
        <v>412203</v>
      </c>
      <c r="B5767" s="12" t="s">
        <v>135</v>
      </c>
      <c r="C5767" s="12" t="s">
        <v>27</v>
      </c>
      <c r="D5767" s="12" t="s">
        <v>57</v>
      </c>
      <c r="E5767" s="11" t="s">
        <v>26</v>
      </c>
      <c r="F5767" s="11" t="s">
        <v>19</v>
      </c>
      <c r="G5767" s="37">
        <v>41415</v>
      </c>
      <c r="H5767" s="13">
        <v>41416</v>
      </c>
      <c r="I5767" s="21">
        <v>1</v>
      </c>
      <c r="J5767" s="43" t="s">
        <v>1471</v>
      </c>
      <c r="K5767" s="21">
        <f t="shared" si="180"/>
        <v>2013</v>
      </c>
      <c r="L5767" s="24">
        <f t="shared" si="181"/>
        <v>2</v>
      </c>
      <c r="M5767" s="11" t="s">
        <v>14</v>
      </c>
      <c r="N5767" s="11" t="s">
        <v>15</v>
      </c>
      <c r="O5767" s="11" t="str">
        <f>VLOOKUP(E5767,State_Code_Name!$B$1:$C$52,2,0)</f>
        <v>Georgia</v>
      </c>
    </row>
    <row r="5768" spans="1:15" x14ac:dyDescent="0.3">
      <c r="A5768" s="11">
        <v>814674</v>
      </c>
      <c r="B5768" s="12" t="s">
        <v>11</v>
      </c>
      <c r="C5768" s="12" t="s">
        <v>27</v>
      </c>
      <c r="D5768" s="12" t="s">
        <v>79</v>
      </c>
      <c r="E5768" s="11" t="s">
        <v>60</v>
      </c>
      <c r="F5768" s="11" t="s">
        <v>19</v>
      </c>
      <c r="G5768" s="37">
        <v>41749</v>
      </c>
      <c r="H5768" s="13">
        <v>41749</v>
      </c>
      <c r="I5768" s="21">
        <v>0</v>
      </c>
      <c r="J5768" s="43" t="s">
        <v>1483</v>
      </c>
      <c r="K5768" s="21">
        <f t="shared" si="180"/>
        <v>2014</v>
      </c>
      <c r="L5768" s="24">
        <f t="shared" si="181"/>
        <v>2</v>
      </c>
      <c r="M5768" s="11" t="s">
        <v>14</v>
      </c>
      <c r="N5768" s="11" t="s">
        <v>15</v>
      </c>
      <c r="O5768" s="11" t="str">
        <f>VLOOKUP(E5768,State_Code_Name!$B$1:$C$52,2,0)</f>
        <v>Illinois</v>
      </c>
    </row>
    <row r="5769" spans="1:15" x14ac:dyDescent="0.3">
      <c r="A5769" s="11">
        <v>552829</v>
      </c>
      <c r="B5769" s="12" t="s">
        <v>11</v>
      </c>
      <c r="C5769" s="12" t="s">
        <v>27</v>
      </c>
      <c r="D5769" s="12" t="s">
        <v>28</v>
      </c>
      <c r="E5769" s="11" t="s">
        <v>30</v>
      </c>
      <c r="F5769" s="11" t="s">
        <v>19</v>
      </c>
      <c r="G5769" s="37">
        <v>41551</v>
      </c>
      <c r="H5769" s="13">
        <v>41554</v>
      </c>
      <c r="I5769" s="21">
        <v>3</v>
      </c>
      <c r="J5769" s="43" t="s">
        <v>1473</v>
      </c>
      <c r="K5769" s="21">
        <f t="shared" si="180"/>
        <v>2013</v>
      </c>
      <c r="L5769" s="24">
        <f t="shared" si="181"/>
        <v>4</v>
      </c>
      <c r="M5769" s="11" t="s">
        <v>14</v>
      </c>
      <c r="N5769" s="11" t="s">
        <v>15</v>
      </c>
      <c r="O5769" s="11" t="str">
        <f>VLOOKUP(E5769,State_Code_Name!$B$1:$C$52,2,0)</f>
        <v>Connecticut</v>
      </c>
    </row>
    <row r="5770" spans="1:15" x14ac:dyDescent="0.3">
      <c r="A5770" s="11">
        <v>466966</v>
      </c>
      <c r="B5770" s="12" t="s">
        <v>64</v>
      </c>
      <c r="C5770" s="12" t="s">
        <v>62</v>
      </c>
      <c r="D5770" s="12" t="s">
        <v>63</v>
      </c>
      <c r="E5770" s="11" t="s">
        <v>129</v>
      </c>
      <c r="F5770" s="11" t="s">
        <v>19</v>
      </c>
      <c r="G5770" s="37">
        <v>41480</v>
      </c>
      <c r="H5770" s="13">
        <v>41481</v>
      </c>
      <c r="I5770" s="21">
        <v>1</v>
      </c>
      <c r="J5770" s="43" t="s">
        <v>1481</v>
      </c>
      <c r="K5770" s="21">
        <f t="shared" si="180"/>
        <v>2013</v>
      </c>
      <c r="L5770" s="24">
        <f t="shared" si="181"/>
        <v>3</v>
      </c>
      <c r="M5770" s="11" t="s">
        <v>14</v>
      </c>
      <c r="N5770" s="11" t="s">
        <v>15</v>
      </c>
      <c r="O5770" s="11" t="str">
        <f>VLOOKUP(E5770,State_Code_Name!$B$1:$C$52,2,0)</f>
        <v>New Hampshire</v>
      </c>
    </row>
    <row r="5771" spans="1:15" x14ac:dyDescent="0.3">
      <c r="A5771" s="11">
        <v>824931</v>
      </c>
      <c r="B5771" s="12" t="s">
        <v>110</v>
      </c>
      <c r="C5771" s="12" t="s">
        <v>27</v>
      </c>
      <c r="D5771" s="12" t="s">
        <v>79</v>
      </c>
      <c r="E5771" s="11" t="s">
        <v>122</v>
      </c>
      <c r="F5771" s="11" t="s">
        <v>19</v>
      </c>
      <c r="G5771" s="37">
        <v>41754</v>
      </c>
      <c r="H5771" s="13">
        <v>41754</v>
      </c>
      <c r="I5771" s="21">
        <v>0</v>
      </c>
      <c r="J5771" s="43" t="s">
        <v>1483</v>
      </c>
      <c r="K5771" s="21">
        <f t="shared" si="180"/>
        <v>2014</v>
      </c>
      <c r="L5771" s="24">
        <f t="shared" si="181"/>
        <v>2</v>
      </c>
      <c r="M5771" s="11" t="s">
        <v>14</v>
      </c>
      <c r="N5771" s="11" t="s">
        <v>15</v>
      </c>
      <c r="O5771" s="11" t="str">
        <f>VLOOKUP(E5771,State_Code_Name!$B$1:$C$52,2,0)</f>
        <v>Maryland</v>
      </c>
    </row>
    <row r="5772" spans="1:15" x14ac:dyDescent="0.3">
      <c r="A5772" s="11">
        <v>2072560</v>
      </c>
      <c r="B5772" s="12" t="s">
        <v>1440</v>
      </c>
      <c r="C5772" s="12" t="s">
        <v>62</v>
      </c>
      <c r="D5772" s="12" t="s">
        <v>279</v>
      </c>
      <c r="E5772" s="11" t="s">
        <v>30</v>
      </c>
      <c r="F5772" s="11" t="s">
        <v>19</v>
      </c>
      <c r="G5772" s="37">
        <v>42601</v>
      </c>
      <c r="H5772" s="13">
        <v>42605</v>
      </c>
      <c r="I5772" s="21">
        <v>4</v>
      </c>
      <c r="J5772" s="43" t="s">
        <v>1482</v>
      </c>
      <c r="K5772" s="21">
        <f t="shared" si="180"/>
        <v>2016</v>
      </c>
      <c r="L5772" s="24">
        <f t="shared" si="181"/>
        <v>3</v>
      </c>
      <c r="M5772" s="11" t="s">
        <v>14</v>
      </c>
      <c r="N5772" s="11" t="s">
        <v>15</v>
      </c>
      <c r="O5772" s="11" t="str">
        <f>VLOOKUP(E5772,State_Code_Name!$B$1:$C$52,2,0)</f>
        <v>Connecticut</v>
      </c>
    </row>
    <row r="5773" spans="1:15" x14ac:dyDescent="0.3">
      <c r="A5773" s="11">
        <v>346359</v>
      </c>
      <c r="B5773" s="12" t="s">
        <v>101</v>
      </c>
      <c r="C5773" s="12" t="s">
        <v>27</v>
      </c>
      <c r="D5773" s="12" t="s">
        <v>57</v>
      </c>
      <c r="E5773" s="11" t="s">
        <v>23</v>
      </c>
      <c r="F5773" s="11" t="s">
        <v>58</v>
      </c>
      <c r="G5773" s="37">
        <v>41341</v>
      </c>
      <c r="H5773" s="13">
        <v>41341</v>
      </c>
      <c r="I5773" s="21">
        <v>0</v>
      </c>
      <c r="J5773" s="43" t="s">
        <v>1476</v>
      </c>
      <c r="K5773" s="21">
        <f t="shared" si="180"/>
        <v>2013</v>
      </c>
      <c r="L5773" s="24">
        <f t="shared" si="181"/>
        <v>1</v>
      </c>
      <c r="M5773" s="11" t="s">
        <v>14</v>
      </c>
      <c r="N5773" s="11" t="s">
        <v>14</v>
      </c>
      <c r="O5773" s="11" t="str">
        <f>VLOOKUP(E5773,State_Code_Name!$B$1:$C$52,2,0)</f>
        <v>New York</v>
      </c>
    </row>
    <row r="5774" spans="1:15" x14ac:dyDescent="0.3">
      <c r="A5774" s="11">
        <v>1370975</v>
      </c>
      <c r="B5774" s="12" t="s">
        <v>44</v>
      </c>
      <c r="C5774" s="12" t="s">
        <v>37</v>
      </c>
      <c r="D5774" s="12" t="s">
        <v>108</v>
      </c>
      <c r="E5774" s="11" t="s">
        <v>18</v>
      </c>
      <c r="F5774" s="11" t="s">
        <v>19</v>
      </c>
      <c r="G5774" s="37">
        <v>42136</v>
      </c>
      <c r="H5774" s="13">
        <v>42136</v>
      </c>
      <c r="I5774" s="21">
        <v>0</v>
      </c>
      <c r="J5774" s="43" t="s">
        <v>1471</v>
      </c>
      <c r="K5774" s="21">
        <f t="shared" si="180"/>
        <v>2015</v>
      </c>
      <c r="L5774" s="24">
        <f t="shared" si="181"/>
        <v>2</v>
      </c>
      <c r="M5774" s="11" t="s">
        <v>14</v>
      </c>
      <c r="N5774" s="11" t="s">
        <v>15</v>
      </c>
      <c r="O5774" s="11" t="str">
        <f>VLOOKUP(E5774,State_Code_Name!$B$1:$C$52,2,0)</f>
        <v>California</v>
      </c>
    </row>
    <row r="5775" spans="1:15" x14ac:dyDescent="0.3">
      <c r="A5775" s="11">
        <v>1997257</v>
      </c>
      <c r="B5775" s="12" t="s">
        <v>137</v>
      </c>
      <c r="C5775" s="12" t="s">
        <v>27</v>
      </c>
      <c r="D5775" s="12" t="s">
        <v>28</v>
      </c>
      <c r="E5775" s="11" t="s">
        <v>122</v>
      </c>
      <c r="F5775" s="11" t="s">
        <v>19</v>
      </c>
      <c r="G5775" s="37">
        <v>42556</v>
      </c>
      <c r="H5775" s="13">
        <v>42556</v>
      </c>
      <c r="I5775" s="21">
        <v>0</v>
      </c>
      <c r="J5775" s="43" t="s">
        <v>1481</v>
      </c>
      <c r="K5775" s="21">
        <f t="shared" si="180"/>
        <v>2016</v>
      </c>
      <c r="L5775" s="24">
        <f t="shared" si="181"/>
        <v>3</v>
      </c>
      <c r="M5775" s="11" t="s">
        <v>14</v>
      </c>
      <c r="N5775" s="11" t="s">
        <v>15</v>
      </c>
      <c r="O5775" s="11" t="str">
        <f>VLOOKUP(E5775,State_Code_Name!$B$1:$C$52,2,0)</f>
        <v>Maryland</v>
      </c>
    </row>
    <row r="5776" spans="1:15" x14ac:dyDescent="0.3">
      <c r="A5776" s="11">
        <v>767828</v>
      </c>
      <c r="B5776" s="12" t="s">
        <v>31</v>
      </c>
      <c r="C5776" s="12" t="s">
        <v>27</v>
      </c>
      <c r="D5776" s="12" t="s">
        <v>28</v>
      </c>
      <c r="E5776" s="11" t="s">
        <v>75</v>
      </c>
      <c r="F5776" s="11" t="s">
        <v>13</v>
      </c>
      <c r="G5776" s="37">
        <v>41712</v>
      </c>
      <c r="H5776" s="13">
        <v>41717</v>
      </c>
      <c r="I5776" s="21">
        <v>5</v>
      </c>
      <c r="J5776" s="43" t="s">
        <v>1476</v>
      </c>
      <c r="K5776" s="21">
        <f t="shared" si="180"/>
        <v>2014</v>
      </c>
      <c r="L5776" s="24">
        <f t="shared" si="181"/>
        <v>1</v>
      </c>
      <c r="M5776" s="11" t="s">
        <v>14</v>
      </c>
      <c r="N5776" s="11" t="s">
        <v>15</v>
      </c>
      <c r="O5776" s="11" t="str">
        <f>VLOOKUP(E5776,State_Code_Name!$B$1:$C$52,2,0)</f>
        <v>Tennessee</v>
      </c>
    </row>
    <row r="5777" spans="1:15" x14ac:dyDescent="0.3">
      <c r="A5777" s="11">
        <v>2002614</v>
      </c>
      <c r="B5777" s="12" t="s">
        <v>144</v>
      </c>
      <c r="C5777" s="12" t="s">
        <v>16</v>
      </c>
      <c r="D5777" s="12" t="s">
        <v>21</v>
      </c>
      <c r="E5777" s="11" t="s">
        <v>117</v>
      </c>
      <c r="F5777" s="11" t="s">
        <v>19</v>
      </c>
      <c r="G5777" s="37">
        <v>42558</v>
      </c>
      <c r="H5777" s="13">
        <v>42558</v>
      </c>
      <c r="I5777" s="21">
        <v>0</v>
      </c>
      <c r="J5777" s="43" t="s">
        <v>1481</v>
      </c>
      <c r="K5777" s="21">
        <f t="shared" si="180"/>
        <v>2016</v>
      </c>
      <c r="L5777" s="24">
        <f t="shared" si="181"/>
        <v>3</v>
      </c>
      <c r="M5777" s="11" t="s">
        <v>14</v>
      </c>
      <c r="N5777" s="11" t="s">
        <v>15</v>
      </c>
      <c r="O5777" s="11" t="str">
        <f>VLOOKUP(E5777,State_Code_Name!$B$1:$C$52,2,0)</f>
        <v>Alabama</v>
      </c>
    </row>
    <row r="5778" spans="1:15" x14ac:dyDescent="0.3">
      <c r="A5778" s="11">
        <v>1792295</v>
      </c>
      <c r="B5778" s="12" t="s">
        <v>70</v>
      </c>
      <c r="C5778" s="12" t="s">
        <v>27</v>
      </c>
      <c r="D5778" s="12" t="s">
        <v>79</v>
      </c>
      <c r="E5778" s="11" t="s">
        <v>60</v>
      </c>
      <c r="F5778" s="11" t="s">
        <v>19</v>
      </c>
      <c r="G5778" s="37">
        <v>42417</v>
      </c>
      <c r="H5778" s="13">
        <v>42417</v>
      </c>
      <c r="I5778" s="21">
        <v>0</v>
      </c>
      <c r="J5778" s="43" t="s">
        <v>1478</v>
      </c>
      <c r="K5778" s="21">
        <f t="shared" si="180"/>
        <v>2016</v>
      </c>
      <c r="L5778" s="24">
        <f t="shared" si="181"/>
        <v>1</v>
      </c>
      <c r="M5778" s="11" t="s">
        <v>14</v>
      </c>
      <c r="N5778" s="11" t="s">
        <v>15</v>
      </c>
      <c r="O5778" s="11" t="str">
        <f>VLOOKUP(E5778,State_Code_Name!$B$1:$C$52,2,0)</f>
        <v>Illinois</v>
      </c>
    </row>
    <row r="5779" spans="1:15" x14ac:dyDescent="0.3">
      <c r="A5779" s="11">
        <v>1869866</v>
      </c>
      <c r="B5779" s="12" t="s">
        <v>55</v>
      </c>
      <c r="C5779" s="12" t="s">
        <v>53</v>
      </c>
      <c r="D5779" s="12" t="s">
        <v>102</v>
      </c>
      <c r="E5779" s="11" t="s">
        <v>113</v>
      </c>
      <c r="F5779" s="11" t="s">
        <v>13</v>
      </c>
      <c r="G5779" s="37">
        <v>42467</v>
      </c>
      <c r="H5779" s="13">
        <v>42467</v>
      </c>
      <c r="I5779" s="21">
        <v>0</v>
      </c>
      <c r="J5779" s="43" t="s">
        <v>1483</v>
      </c>
      <c r="K5779" s="21">
        <f t="shared" si="180"/>
        <v>2016</v>
      </c>
      <c r="L5779" s="24">
        <f t="shared" si="181"/>
        <v>2</v>
      </c>
      <c r="M5779" s="11" t="s">
        <v>14</v>
      </c>
      <c r="N5779" s="11" t="s">
        <v>15</v>
      </c>
      <c r="O5779" s="11" t="str">
        <f>VLOOKUP(E5779,State_Code_Name!$B$1:$C$52,2,0)</f>
        <v>South Carolina</v>
      </c>
    </row>
    <row r="5780" spans="1:15" x14ac:dyDescent="0.3">
      <c r="A5780" s="11">
        <v>370870</v>
      </c>
      <c r="B5780" s="12" t="s">
        <v>44</v>
      </c>
      <c r="C5780" s="12" t="s">
        <v>27</v>
      </c>
      <c r="D5780" s="12" t="s">
        <v>79</v>
      </c>
      <c r="E5780" s="11" t="s">
        <v>52</v>
      </c>
      <c r="F5780" s="11" t="s">
        <v>19</v>
      </c>
      <c r="G5780" s="37">
        <v>41365</v>
      </c>
      <c r="H5780" s="13">
        <v>41366</v>
      </c>
      <c r="I5780" s="21">
        <v>1</v>
      </c>
      <c r="J5780" s="43" t="s">
        <v>1483</v>
      </c>
      <c r="K5780" s="21">
        <f t="shared" si="180"/>
        <v>2013</v>
      </c>
      <c r="L5780" s="24">
        <f t="shared" si="181"/>
        <v>2</v>
      </c>
      <c r="M5780" s="11" t="s">
        <v>14</v>
      </c>
      <c r="N5780" s="11" t="s">
        <v>15</v>
      </c>
      <c r="O5780" s="11" t="str">
        <f>VLOOKUP(E5780,State_Code_Name!$B$1:$C$52,2,0)</f>
        <v>Washington</v>
      </c>
    </row>
    <row r="5781" spans="1:15" x14ac:dyDescent="0.3">
      <c r="A5781" s="11">
        <v>1226244</v>
      </c>
      <c r="B5781" s="12" t="s">
        <v>180</v>
      </c>
      <c r="C5781" s="12" t="s">
        <v>33</v>
      </c>
      <c r="D5781" s="12" t="s">
        <v>42</v>
      </c>
      <c r="E5781" s="11" t="s">
        <v>32</v>
      </c>
      <c r="F5781" s="11" t="s">
        <v>19</v>
      </c>
      <c r="G5781" s="37">
        <v>42040</v>
      </c>
      <c r="H5781" s="13">
        <v>42040</v>
      </c>
      <c r="I5781" s="21">
        <v>0</v>
      </c>
      <c r="J5781" s="43" t="s">
        <v>1478</v>
      </c>
      <c r="K5781" s="21">
        <f t="shared" si="180"/>
        <v>2015</v>
      </c>
      <c r="L5781" s="24">
        <f t="shared" si="181"/>
        <v>1</v>
      </c>
      <c r="M5781" s="11" t="s">
        <v>14</v>
      </c>
      <c r="N5781" s="11" t="s">
        <v>14</v>
      </c>
      <c r="O5781" s="11" t="str">
        <f>VLOOKUP(E5781,State_Code_Name!$B$1:$C$52,2,0)</f>
        <v>Texas</v>
      </c>
    </row>
    <row r="5782" spans="1:15" x14ac:dyDescent="0.3">
      <c r="A5782" s="11">
        <v>592546</v>
      </c>
      <c r="B5782" s="12" t="s">
        <v>179</v>
      </c>
      <c r="C5782" s="12" t="s">
        <v>172</v>
      </c>
      <c r="D5782" s="12" t="s">
        <v>264</v>
      </c>
      <c r="E5782" s="11" t="s">
        <v>67</v>
      </c>
      <c r="F5782" s="11" t="s">
        <v>13</v>
      </c>
      <c r="G5782" s="37">
        <v>41587</v>
      </c>
      <c r="H5782" s="13">
        <v>41590</v>
      </c>
      <c r="I5782" s="21">
        <v>3</v>
      </c>
      <c r="J5782" s="43" t="s">
        <v>1479</v>
      </c>
      <c r="K5782" s="21">
        <f t="shared" si="180"/>
        <v>2013</v>
      </c>
      <c r="L5782" s="24">
        <f t="shared" si="181"/>
        <v>4</v>
      </c>
      <c r="M5782" s="11" t="s">
        <v>14</v>
      </c>
      <c r="N5782" s="11" t="s">
        <v>15</v>
      </c>
      <c r="O5782" s="11" t="str">
        <f>VLOOKUP(E5782,State_Code_Name!$B$1:$C$52,2,0)</f>
        <v>Michigan</v>
      </c>
    </row>
    <row r="5783" spans="1:15" x14ac:dyDescent="0.3">
      <c r="A5783" s="11">
        <v>1850109</v>
      </c>
      <c r="B5783" s="12" t="s">
        <v>862</v>
      </c>
      <c r="C5783" s="12" t="s">
        <v>539</v>
      </c>
      <c r="D5783" s="12" t="s">
        <v>540</v>
      </c>
      <c r="E5783" s="11" t="s">
        <v>52</v>
      </c>
      <c r="F5783" s="11" t="s">
        <v>19</v>
      </c>
      <c r="G5783" s="37">
        <v>42454</v>
      </c>
      <c r="H5783" s="13">
        <v>42455</v>
      </c>
      <c r="I5783" s="21">
        <v>1</v>
      </c>
      <c r="J5783" s="43" t="s">
        <v>1476</v>
      </c>
      <c r="K5783" s="21">
        <f t="shared" si="180"/>
        <v>2016</v>
      </c>
      <c r="L5783" s="24">
        <f t="shared" si="181"/>
        <v>1</v>
      </c>
      <c r="M5783" s="11" t="s">
        <v>14</v>
      </c>
      <c r="N5783" s="11" t="s">
        <v>15</v>
      </c>
      <c r="O5783" s="11" t="str">
        <f>VLOOKUP(E5783,State_Code_Name!$B$1:$C$52,2,0)</f>
        <v>Washington</v>
      </c>
    </row>
    <row r="5784" spans="1:15" x14ac:dyDescent="0.3">
      <c r="A5784" s="11">
        <v>398222</v>
      </c>
      <c r="B5784" s="12" t="s">
        <v>157</v>
      </c>
      <c r="C5784" s="12" t="s">
        <v>16</v>
      </c>
      <c r="D5784" s="12" t="s">
        <v>17</v>
      </c>
      <c r="E5784" s="11" t="s">
        <v>60</v>
      </c>
      <c r="F5784" s="11" t="s">
        <v>24</v>
      </c>
      <c r="G5784" s="37">
        <v>41396</v>
      </c>
      <c r="H5784" s="13">
        <v>41396</v>
      </c>
      <c r="I5784" s="21">
        <v>0</v>
      </c>
      <c r="J5784" s="43" t="s">
        <v>1471</v>
      </c>
      <c r="K5784" s="21">
        <f t="shared" si="180"/>
        <v>2013</v>
      </c>
      <c r="L5784" s="24">
        <f t="shared" si="181"/>
        <v>2</v>
      </c>
      <c r="M5784" s="11" t="s">
        <v>14</v>
      </c>
      <c r="N5784" s="11" t="s">
        <v>15</v>
      </c>
      <c r="O5784" s="11" t="str">
        <f>VLOOKUP(E5784,State_Code_Name!$B$1:$C$52,2,0)</f>
        <v>Illinois</v>
      </c>
    </row>
    <row r="5785" spans="1:15" x14ac:dyDescent="0.3">
      <c r="A5785" s="11">
        <v>1840619</v>
      </c>
      <c r="B5785" s="12" t="s">
        <v>55</v>
      </c>
      <c r="C5785" s="12" t="s">
        <v>53</v>
      </c>
      <c r="D5785" s="12" t="s">
        <v>102</v>
      </c>
      <c r="E5785" s="11" t="s">
        <v>12</v>
      </c>
      <c r="F5785" s="11" t="s">
        <v>19</v>
      </c>
      <c r="G5785" s="37">
        <v>42449</v>
      </c>
      <c r="H5785" s="13">
        <v>42449</v>
      </c>
      <c r="I5785" s="21">
        <v>0</v>
      </c>
      <c r="J5785" s="43" t="s">
        <v>1476</v>
      </c>
      <c r="K5785" s="21">
        <f t="shared" si="180"/>
        <v>2016</v>
      </c>
      <c r="L5785" s="24">
        <f t="shared" si="181"/>
        <v>1</v>
      </c>
      <c r="M5785" s="11" t="s">
        <v>14</v>
      </c>
      <c r="N5785" s="11" t="s">
        <v>15</v>
      </c>
      <c r="O5785" s="11" t="str">
        <f>VLOOKUP(E5785,State_Code_Name!$B$1:$C$52,2,0)</f>
        <v>Virginia</v>
      </c>
    </row>
    <row r="5786" spans="1:15" x14ac:dyDescent="0.3">
      <c r="A5786" s="11">
        <v>358380</v>
      </c>
      <c r="B5786" s="12" t="s">
        <v>95</v>
      </c>
      <c r="C5786" s="12" t="s">
        <v>16</v>
      </c>
      <c r="D5786" s="12" t="s">
        <v>25</v>
      </c>
      <c r="E5786" s="11" t="s">
        <v>71</v>
      </c>
      <c r="F5786" s="11" t="s">
        <v>13</v>
      </c>
      <c r="G5786" s="37">
        <v>41351</v>
      </c>
      <c r="H5786" s="13">
        <v>41353</v>
      </c>
      <c r="I5786" s="21">
        <v>2</v>
      </c>
      <c r="J5786" s="43" t="s">
        <v>1476</v>
      </c>
      <c r="K5786" s="21">
        <f t="shared" si="180"/>
        <v>2013</v>
      </c>
      <c r="L5786" s="24">
        <f t="shared" si="181"/>
        <v>1</v>
      </c>
      <c r="M5786" s="11" t="s">
        <v>14</v>
      </c>
      <c r="N5786" s="11" t="s">
        <v>15</v>
      </c>
      <c r="O5786" s="11" t="str">
        <f>VLOOKUP(E5786,State_Code_Name!$B$1:$C$52,2,0)</f>
        <v>Massachusetts</v>
      </c>
    </row>
    <row r="5787" spans="1:15" x14ac:dyDescent="0.3">
      <c r="A5787" s="11">
        <v>240595</v>
      </c>
      <c r="B5787" s="12" t="s">
        <v>205</v>
      </c>
      <c r="C5787" s="12" t="s">
        <v>27</v>
      </c>
      <c r="D5787" s="12" t="s">
        <v>28</v>
      </c>
      <c r="E5787" s="11" t="s">
        <v>67</v>
      </c>
      <c r="F5787" s="11" t="s">
        <v>19</v>
      </c>
      <c r="G5787" s="37">
        <v>41291</v>
      </c>
      <c r="H5787" s="13">
        <v>41297</v>
      </c>
      <c r="I5787" s="21">
        <v>6</v>
      </c>
      <c r="J5787" s="43" t="s">
        <v>1474</v>
      </c>
      <c r="K5787" s="21">
        <f t="shared" si="180"/>
        <v>2013</v>
      </c>
      <c r="L5787" s="24">
        <f t="shared" si="181"/>
        <v>1</v>
      </c>
      <c r="M5787" s="11" t="s">
        <v>14</v>
      </c>
      <c r="N5787" s="11" t="s">
        <v>14</v>
      </c>
      <c r="O5787" s="11" t="str">
        <f>VLOOKUP(E5787,State_Code_Name!$B$1:$C$52,2,0)</f>
        <v>Michigan</v>
      </c>
    </row>
    <row r="5788" spans="1:15" x14ac:dyDescent="0.3">
      <c r="A5788" s="11">
        <v>479688</v>
      </c>
      <c r="B5788" s="12" t="s">
        <v>95</v>
      </c>
      <c r="C5788" s="12" t="s">
        <v>16</v>
      </c>
      <c r="D5788" s="12" t="s">
        <v>25</v>
      </c>
      <c r="E5788" s="11" t="s">
        <v>49</v>
      </c>
      <c r="F5788" s="11" t="s">
        <v>24</v>
      </c>
      <c r="G5788" s="37">
        <v>41480</v>
      </c>
      <c r="H5788" s="13">
        <v>41484</v>
      </c>
      <c r="I5788" s="21">
        <v>4</v>
      </c>
      <c r="J5788" s="43" t="s">
        <v>1481</v>
      </c>
      <c r="K5788" s="21">
        <f t="shared" si="180"/>
        <v>2013</v>
      </c>
      <c r="L5788" s="24">
        <f t="shared" si="181"/>
        <v>3</v>
      </c>
      <c r="M5788" s="11" t="s">
        <v>14</v>
      </c>
      <c r="N5788" s="11" t="s">
        <v>15</v>
      </c>
      <c r="O5788" s="11" t="str">
        <f>VLOOKUP(E5788,State_Code_Name!$B$1:$C$52,2,0)</f>
        <v>New Jersey</v>
      </c>
    </row>
    <row r="5789" spans="1:15" x14ac:dyDescent="0.3">
      <c r="A5789" s="11">
        <v>505546</v>
      </c>
      <c r="B5789" s="12" t="s">
        <v>39</v>
      </c>
      <c r="C5789" s="12" t="s">
        <v>37</v>
      </c>
      <c r="D5789" s="12" t="s">
        <v>38</v>
      </c>
      <c r="E5789" s="11" t="s">
        <v>121</v>
      </c>
      <c r="F5789" s="11" t="s">
        <v>19</v>
      </c>
      <c r="G5789" s="37">
        <v>41513</v>
      </c>
      <c r="H5789" s="13">
        <v>41514</v>
      </c>
      <c r="I5789" s="21">
        <v>1</v>
      </c>
      <c r="J5789" s="43" t="s">
        <v>1482</v>
      </c>
      <c r="K5789" s="21">
        <f t="shared" si="180"/>
        <v>2013</v>
      </c>
      <c r="L5789" s="24">
        <f t="shared" si="181"/>
        <v>3</v>
      </c>
      <c r="M5789" s="11" t="s">
        <v>14</v>
      </c>
      <c r="N5789" s="11" t="s">
        <v>15</v>
      </c>
      <c r="O5789" s="11" t="str">
        <f>VLOOKUP(E5789,State_Code_Name!$B$1:$C$52,2,0)</f>
        <v>Oregon</v>
      </c>
    </row>
    <row r="5790" spans="1:15" x14ac:dyDescent="0.3">
      <c r="A5790" s="11">
        <v>494641</v>
      </c>
      <c r="B5790" s="12" t="s">
        <v>293</v>
      </c>
      <c r="C5790" s="12" t="s">
        <v>33</v>
      </c>
      <c r="D5790" s="12" t="s">
        <v>115</v>
      </c>
      <c r="E5790" s="11" t="s">
        <v>23</v>
      </c>
      <c r="F5790" s="11" t="s">
        <v>58</v>
      </c>
      <c r="G5790" s="37">
        <v>41504</v>
      </c>
      <c r="H5790" s="13">
        <v>41505</v>
      </c>
      <c r="I5790" s="21">
        <v>1</v>
      </c>
      <c r="J5790" s="43" t="s">
        <v>1482</v>
      </c>
      <c r="K5790" s="21">
        <f t="shared" si="180"/>
        <v>2013</v>
      </c>
      <c r="L5790" s="24">
        <f t="shared" si="181"/>
        <v>3</v>
      </c>
      <c r="M5790" s="11" t="s">
        <v>14</v>
      </c>
      <c r="N5790" s="11" t="s">
        <v>15</v>
      </c>
      <c r="O5790" s="11" t="str">
        <f>VLOOKUP(E5790,State_Code_Name!$B$1:$C$52,2,0)</f>
        <v>New York</v>
      </c>
    </row>
    <row r="5791" spans="1:15" x14ac:dyDescent="0.3">
      <c r="A5791" s="11">
        <v>1095389</v>
      </c>
      <c r="B5791" s="12" t="s">
        <v>245</v>
      </c>
      <c r="C5791" s="12" t="s">
        <v>62</v>
      </c>
      <c r="D5791" s="12" t="s">
        <v>279</v>
      </c>
      <c r="E5791" s="11" t="s">
        <v>32</v>
      </c>
      <c r="F5791" s="11" t="s">
        <v>19</v>
      </c>
      <c r="G5791" s="37">
        <v>41943</v>
      </c>
      <c r="H5791" s="13">
        <v>41943</v>
      </c>
      <c r="I5791" s="21">
        <v>0</v>
      </c>
      <c r="J5791" s="43" t="s">
        <v>1473</v>
      </c>
      <c r="K5791" s="21">
        <f t="shared" si="180"/>
        <v>2014</v>
      </c>
      <c r="L5791" s="24">
        <f t="shared" si="181"/>
        <v>4</v>
      </c>
      <c r="M5791" s="11" t="s">
        <v>14</v>
      </c>
      <c r="N5791" s="11" t="s">
        <v>15</v>
      </c>
      <c r="O5791" s="11" t="str">
        <f>VLOOKUP(E5791,State_Code_Name!$B$1:$C$52,2,0)</f>
        <v>Texas</v>
      </c>
    </row>
    <row r="5792" spans="1:15" x14ac:dyDescent="0.3">
      <c r="A5792" s="11">
        <v>682179</v>
      </c>
      <c r="B5792" s="12" t="s">
        <v>39</v>
      </c>
      <c r="C5792" s="12" t="s">
        <v>27</v>
      </c>
      <c r="D5792" s="12" t="s">
        <v>28</v>
      </c>
      <c r="E5792" s="11" t="s">
        <v>32</v>
      </c>
      <c r="F5792" s="11" t="s">
        <v>19</v>
      </c>
      <c r="G5792" s="37">
        <v>41662</v>
      </c>
      <c r="H5792" s="13">
        <v>41664</v>
      </c>
      <c r="I5792" s="21">
        <v>2</v>
      </c>
      <c r="J5792" s="43" t="s">
        <v>1474</v>
      </c>
      <c r="K5792" s="21">
        <f t="shared" si="180"/>
        <v>2014</v>
      </c>
      <c r="L5792" s="24">
        <f t="shared" si="181"/>
        <v>1</v>
      </c>
      <c r="M5792" s="11" t="s">
        <v>14</v>
      </c>
      <c r="N5792" s="11" t="s">
        <v>15</v>
      </c>
      <c r="O5792" s="11" t="str">
        <f>VLOOKUP(E5792,State_Code_Name!$B$1:$C$52,2,0)</f>
        <v>Texas</v>
      </c>
    </row>
    <row r="5793" spans="1:15" x14ac:dyDescent="0.3">
      <c r="A5793" s="11">
        <v>1749386</v>
      </c>
      <c r="B5793" s="12" t="s">
        <v>1300</v>
      </c>
      <c r="C5793" s="12" t="s">
        <v>33</v>
      </c>
      <c r="D5793" s="12" t="s">
        <v>160</v>
      </c>
      <c r="E5793" s="11" t="s">
        <v>52</v>
      </c>
      <c r="F5793" s="11" t="s">
        <v>19</v>
      </c>
      <c r="G5793" s="37">
        <v>42390</v>
      </c>
      <c r="H5793" s="13">
        <v>42390</v>
      </c>
      <c r="I5793" s="21">
        <v>0</v>
      </c>
      <c r="J5793" s="43" t="s">
        <v>1474</v>
      </c>
      <c r="K5793" s="21">
        <f t="shared" si="180"/>
        <v>2016</v>
      </c>
      <c r="L5793" s="24">
        <f t="shared" si="181"/>
        <v>1</v>
      </c>
      <c r="M5793" s="11" t="s">
        <v>15</v>
      </c>
      <c r="N5793" s="11" t="s">
        <v>15</v>
      </c>
      <c r="O5793" s="11" t="str">
        <f>VLOOKUP(E5793,State_Code_Name!$B$1:$C$52,2,0)</f>
        <v>Washington</v>
      </c>
    </row>
    <row r="5794" spans="1:15" x14ac:dyDescent="0.3">
      <c r="A5794" s="11">
        <v>1318651</v>
      </c>
      <c r="B5794" s="12" t="s">
        <v>44</v>
      </c>
      <c r="C5794" s="12" t="s">
        <v>16</v>
      </c>
      <c r="D5794" s="12" t="s">
        <v>17</v>
      </c>
      <c r="E5794" s="11" t="s">
        <v>60</v>
      </c>
      <c r="F5794" s="11" t="s">
        <v>19</v>
      </c>
      <c r="G5794" s="37">
        <v>42101</v>
      </c>
      <c r="H5794" s="13">
        <v>42101</v>
      </c>
      <c r="I5794" s="21">
        <v>0</v>
      </c>
      <c r="J5794" s="43" t="s">
        <v>1483</v>
      </c>
      <c r="K5794" s="21">
        <f t="shared" si="180"/>
        <v>2015</v>
      </c>
      <c r="L5794" s="24">
        <f t="shared" si="181"/>
        <v>2</v>
      </c>
      <c r="M5794" s="11" t="s">
        <v>14</v>
      </c>
      <c r="N5794" s="11" t="s">
        <v>15</v>
      </c>
      <c r="O5794" s="11" t="str">
        <f>VLOOKUP(E5794,State_Code_Name!$B$1:$C$52,2,0)</f>
        <v>Illinois</v>
      </c>
    </row>
    <row r="5795" spans="1:15" x14ac:dyDescent="0.3">
      <c r="A5795" s="11">
        <v>1895971</v>
      </c>
      <c r="B5795" s="12" t="s">
        <v>59</v>
      </c>
      <c r="C5795" s="12" t="s">
        <v>27</v>
      </c>
      <c r="D5795" s="12" t="s">
        <v>28</v>
      </c>
      <c r="E5795" s="11" t="s">
        <v>60</v>
      </c>
      <c r="F5795" s="11" t="s">
        <v>19</v>
      </c>
      <c r="G5795" s="37">
        <v>42485</v>
      </c>
      <c r="H5795" s="13">
        <v>42485</v>
      </c>
      <c r="I5795" s="21">
        <v>0</v>
      </c>
      <c r="J5795" s="43" t="s">
        <v>1483</v>
      </c>
      <c r="K5795" s="21">
        <f t="shared" si="180"/>
        <v>2016</v>
      </c>
      <c r="L5795" s="24">
        <f t="shared" si="181"/>
        <v>2</v>
      </c>
      <c r="M5795" s="11" t="s">
        <v>14</v>
      </c>
      <c r="N5795" s="11" t="s">
        <v>15</v>
      </c>
      <c r="O5795" s="11" t="str">
        <f>VLOOKUP(E5795,State_Code_Name!$B$1:$C$52,2,0)</f>
        <v>Illinois</v>
      </c>
    </row>
    <row r="5796" spans="1:15" x14ac:dyDescent="0.3">
      <c r="A5796" s="11">
        <v>2158502</v>
      </c>
      <c r="B5796" s="12" t="s">
        <v>257</v>
      </c>
      <c r="C5796" s="12" t="s">
        <v>27</v>
      </c>
      <c r="D5796" s="12" t="s">
        <v>28</v>
      </c>
      <c r="E5796" s="11" t="s">
        <v>67</v>
      </c>
      <c r="F5796" s="11" t="s">
        <v>19</v>
      </c>
      <c r="G5796" s="37">
        <v>42656</v>
      </c>
      <c r="H5796" s="13">
        <v>42661</v>
      </c>
      <c r="I5796" s="21">
        <v>5</v>
      </c>
      <c r="J5796" s="43" t="s">
        <v>1473</v>
      </c>
      <c r="K5796" s="21">
        <f t="shared" si="180"/>
        <v>2016</v>
      </c>
      <c r="L5796" s="24">
        <f t="shared" si="181"/>
        <v>4</v>
      </c>
      <c r="M5796" s="11" t="s">
        <v>14</v>
      </c>
      <c r="N5796" s="11" t="s">
        <v>14</v>
      </c>
      <c r="O5796" s="11" t="str">
        <f>VLOOKUP(E5796,State_Code_Name!$B$1:$C$52,2,0)</f>
        <v>Michigan</v>
      </c>
    </row>
    <row r="5797" spans="1:15" x14ac:dyDescent="0.3">
      <c r="A5797" s="11">
        <v>506580</v>
      </c>
      <c r="B5797" s="12" t="s">
        <v>220</v>
      </c>
      <c r="C5797" s="12" t="s">
        <v>16</v>
      </c>
      <c r="D5797" s="12" t="s">
        <v>76</v>
      </c>
      <c r="E5797" s="11" t="s">
        <v>18</v>
      </c>
      <c r="F5797" s="11" t="s">
        <v>13</v>
      </c>
      <c r="G5797" s="37">
        <v>41514</v>
      </c>
      <c r="H5797" s="13">
        <v>41515</v>
      </c>
      <c r="I5797" s="21">
        <v>1</v>
      </c>
      <c r="J5797" s="43" t="s">
        <v>1482</v>
      </c>
      <c r="K5797" s="21">
        <f t="shared" si="180"/>
        <v>2013</v>
      </c>
      <c r="L5797" s="24">
        <f t="shared" si="181"/>
        <v>3</v>
      </c>
      <c r="M5797" s="11" t="s">
        <v>14</v>
      </c>
      <c r="N5797" s="11" t="s">
        <v>15</v>
      </c>
      <c r="O5797" s="11" t="str">
        <f>VLOOKUP(E5797,State_Code_Name!$B$1:$C$52,2,0)</f>
        <v>California</v>
      </c>
    </row>
    <row r="5798" spans="1:15" x14ac:dyDescent="0.3">
      <c r="A5798" s="11">
        <v>1394510</v>
      </c>
      <c r="B5798" s="12" t="s">
        <v>400</v>
      </c>
      <c r="C5798" s="12" t="s">
        <v>27</v>
      </c>
      <c r="D5798" s="12" t="s">
        <v>28</v>
      </c>
      <c r="E5798" s="11" t="s">
        <v>98</v>
      </c>
      <c r="F5798" s="11" t="s">
        <v>19</v>
      </c>
      <c r="G5798" s="37">
        <v>42151</v>
      </c>
      <c r="H5798" s="13">
        <v>42153</v>
      </c>
      <c r="I5798" s="21">
        <v>2</v>
      </c>
      <c r="J5798" s="43" t="s">
        <v>1471</v>
      </c>
      <c r="K5798" s="21">
        <f t="shared" si="180"/>
        <v>2015</v>
      </c>
      <c r="L5798" s="24">
        <f t="shared" si="181"/>
        <v>2</v>
      </c>
      <c r="M5798" s="11" t="s">
        <v>14</v>
      </c>
      <c r="N5798" s="11" t="s">
        <v>15</v>
      </c>
      <c r="O5798" s="11" t="str">
        <f>VLOOKUP(E5798,State_Code_Name!$B$1:$C$52,2,0)</f>
        <v>Colorado</v>
      </c>
    </row>
    <row r="5799" spans="1:15" x14ac:dyDescent="0.3">
      <c r="A5799" s="11">
        <v>1577766</v>
      </c>
      <c r="B5799" s="12" t="s">
        <v>135</v>
      </c>
      <c r="C5799" s="12" t="s">
        <v>37</v>
      </c>
      <c r="D5799" s="12" t="s">
        <v>81</v>
      </c>
      <c r="E5799" s="11" t="s">
        <v>49</v>
      </c>
      <c r="F5799" s="11" t="s">
        <v>19</v>
      </c>
      <c r="G5799" s="37">
        <v>42270</v>
      </c>
      <c r="H5799" s="13">
        <v>42270</v>
      </c>
      <c r="I5799" s="21">
        <v>0</v>
      </c>
      <c r="J5799" s="43" t="s">
        <v>1480</v>
      </c>
      <c r="K5799" s="21">
        <f t="shared" si="180"/>
        <v>2015</v>
      </c>
      <c r="L5799" s="24">
        <f t="shared" si="181"/>
        <v>3</v>
      </c>
      <c r="M5799" s="11" t="s">
        <v>14</v>
      </c>
      <c r="N5799" s="11" t="s">
        <v>15</v>
      </c>
      <c r="O5799" s="11" t="str">
        <f>VLOOKUP(E5799,State_Code_Name!$B$1:$C$52,2,0)</f>
        <v>New Jersey</v>
      </c>
    </row>
    <row r="5800" spans="1:15" x14ac:dyDescent="0.3">
      <c r="A5800" s="11">
        <v>554952</v>
      </c>
      <c r="B5800" s="12" t="s">
        <v>101</v>
      </c>
      <c r="C5800" s="12" t="s">
        <v>27</v>
      </c>
      <c r="D5800" s="12" t="s">
        <v>28</v>
      </c>
      <c r="E5800" s="11" t="s">
        <v>23</v>
      </c>
      <c r="F5800" s="11" t="s">
        <v>58</v>
      </c>
      <c r="G5800" s="37">
        <v>41555</v>
      </c>
      <c r="H5800" s="13">
        <v>41578</v>
      </c>
      <c r="I5800" s="21">
        <v>23</v>
      </c>
      <c r="J5800" s="43" t="s">
        <v>1473</v>
      </c>
      <c r="K5800" s="21">
        <f t="shared" si="180"/>
        <v>2013</v>
      </c>
      <c r="L5800" s="24">
        <f t="shared" si="181"/>
        <v>4</v>
      </c>
      <c r="M5800" s="11" t="s">
        <v>14</v>
      </c>
      <c r="N5800" s="11" t="s">
        <v>15</v>
      </c>
      <c r="O5800" s="11" t="str">
        <f>VLOOKUP(E5800,State_Code_Name!$B$1:$C$52,2,0)</f>
        <v>New York</v>
      </c>
    </row>
    <row r="5801" spans="1:15" x14ac:dyDescent="0.3">
      <c r="A5801" s="11">
        <v>1345399</v>
      </c>
      <c r="B5801" s="12" t="s">
        <v>69</v>
      </c>
      <c r="C5801" s="12" t="s">
        <v>16</v>
      </c>
      <c r="D5801" s="12" t="s">
        <v>17</v>
      </c>
      <c r="E5801" s="11" t="s">
        <v>26</v>
      </c>
      <c r="F5801" s="11" t="s">
        <v>19</v>
      </c>
      <c r="G5801" s="37">
        <v>42118</v>
      </c>
      <c r="H5801" s="13">
        <v>42118</v>
      </c>
      <c r="I5801" s="21">
        <v>0</v>
      </c>
      <c r="J5801" s="43" t="s">
        <v>1483</v>
      </c>
      <c r="K5801" s="21">
        <f t="shared" si="180"/>
        <v>2015</v>
      </c>
      <c r="L5801" s="24">
        <f t="shared" si="181"/>
        <v>2</v>
      </c>
      <c r="M5801" s="11" t="s">
        <v>14</v>
      </c>
      <c r="N5801" s="11" t="s">
        <v>15</v>
      </c>
      <c r="O5801" s="11" t="str">
        <f>VLOOKUP(E5801,State_Code_Name!$B$1:$C$52,2,0)</f>
        <v>Georgia</v>
      </c>
    </row>
    <row r="5802" spans="1:15" x14ac:dyDescent="0.3">
      <c r="A5802" s="11">
        <v>950949</v>
      </c>
      <c r="B5802" s="12" t="s">
        <v>55</v>
      </c>
      <c r="C5802" s="12" t="s">
        <v>53</v>
      </c>
      <c r="D5802" s="12" t="s">
        <v>102</v>
      </c>
      <c r="E5802" s="11" t="s">
        <v>32</v>
      </c>
      <c r="F5802" s="11" t="s">
        <v>19</v>
      </c>
      <c r="G5802" s="37">
        <v>41843</v>
      </c>
      <c r="H5802" s="13">
        <v>41845</v>
      </c>
      <c r="I5802" s="21">
        <v>2</v>
      </c>
      <c r="J5802" s="43" t="s">
        <v>1481</v>
      </c>
      <c r="K5802" s="21">
        <f t="shared" si="180"/>
        <v>2014</v>
      </c>
      <c r="L5802" s="24">
        <f t="shared" si="181"/>
        <v>3</v>
      </c>
      <c r="M5802" s="11" t="s">
        <v>14</v>
      </c>
      <c r="N5802" s="11" t="s">
        <v>15</v>
      </c>
      <c r="O5802" s="11" t="str">
        <f>VLOOKUP(E5802,State_Code_Name!$B$1:$C$52,2,0)</f>
        <v>Texas</v>
      </c>
    </row>
    <row r="5803" spans="1:15" x14ac:dyDescent="0.3">
      <c r="A5803" s="11">
        <v>1607966</v>
      </c>
      <c r="B5803" s="12" t="s">
        <v>48</v>
      </c>
      <c r="C5803" s="12" t="s">
        <v>27</v>
      </c>
      <c r="D5803" s="12" t="s">
        <v>28</v>
      </c>
      <c r="E5803" s="11" t="s">
        <v>36</v>
      </c>
      <c r="F5803" s="11" t="s">
        <v>19</v>
      </c>
      <c r="G5803" s="37">
        <v>42292</v>
      </c>
      <c r="H5803" s="13">
        <v>42292</v>
      </c>
      <c r="I5803" s="21">
        <v>0</v>
      </c>
      <c r="J5803" s="43" t="s">
        <v>1473</v>
      </c>
      <c r="K5803" s="21">
        <f t="shared" si="180"/>
        <v>2015</v>
      </c>
      <c r="L5803" s="24">
        <f t="shared" si="181"/>
        <v>4</v>
      </c>
      <c r="M5803" s="11" t="s">
        <v>14</v>
      </c>
      <c r="N5803" s="11" t="s">
        <v>15</v>
      </c>
      <c r="O5803" s="11" t="str">
        <f>VLOOKUP(E5803,State_Code_Name!$B$1:$C$52,2,0)</f>
        <v>Florida</v>
      </c>
    </row>
    <row r="5804" spans="1:15" x14ac:dyDescent="0.3">
      <c r="A5804" s="11">
        <v>757088</v>
      </c>
      <c r="B5804" s="12" t="s">
        <v>31</v>
      </c>
      <c r="C5804" s="12" t="s">
        <v>16</v>
      </c>
      <c r="D5804" s="12" t="s">
        <v>21</v>
      </c>
      <c r="E5804" s="11" t="s">
        <v>23</v>
      </c>
      <c r="F5804" s="11" t="s">
        <v>19</v>
      </c>
      <c r="G5804" s="37">
        <v>41712</v>
      </c>
      <c r="H5804" s="13">
        <v>41712</v>
      </c>
      <c r="I5804" s="21">
        <v>0</v>
      </c>
      <c r="J5804" s="43" t="s">
        <v>1476</v>
      </c>
      <c r="K5804" s="21">
        <f t="shared" si="180"/>
        <v>2014</v>
      </c>
      <c r="L5804" s="24">
        <f t="shared" si="181"/>
        <v>1</v>
      </c>
      <c r="M5804" s="11" t="s">
        <v>14</v>
      </c>
      <c r="N5804" s="11" t="s">
        <v>15</v>
      </c>
      <c r="O5804" s="11" t="str">
        <f>VLOOKUP(E5804,State_Code_Name!$B$1:$C$52,2,0)</f>
        <v>New York</v>
      </c>
    </row>
    <row r="5805" spans="1:15" x14ac:dyDescent="0.3">
      <c r="A5805" s="11">
        <v>1363406</v>
      </c>
      <c r="B5805" s="12" t="s">
        <v>31</v>
      </c>
      <c r="C5805" s="12" t="s">
        <v>16</v>
      </c>
      <c r="D5805" s="12" t="s">
        <v>21</v>
      </c>
      <c r="E5805" s="11" t="s">
        <v>122</v>
      </c>
      <c r="F5805" s="11" t="s">
        <v>13</v>
      </c>
      <c r="G5805" s="37">
        <v>42130</v>
      </c>
      <c r="H5805" s="13">
        <v>42131</v>
      </c>
      <c r="I5805" s="21">
        <v>1</v>
      </c>
      <c r="J5805" s="43" t="s">
        <v>1471</v>
      </c>
      <c r="K5805" s="21">
        <f t="shared" si="180"/>
        <v>2015</v>
      </c>
      <c r="L5805" s="24">
        <f t="shared" si="181"/>
        <v>2</v>
      </c>
      <c r="M5805" s="11" t="s">
        <v>14</v>
      </c>
      <c r="N5805" s="11" t="s">
        <v>14</v>
      </c>
      <c r="O5805" s="11" t="str">
        <f>VLOOKUP(E5805,State_Code_Name!$B$1:$C$52,2,0)</f>
        <v>Maryland</v>
      </c>
    </row>
    <row r="5806" spans="1:15" x14ac:dyDescent="0.3">
      <c r="A5806" s="11">
        <v>1485280</v>
      </c>
      <c r="B5806" s="12" t="s">
        <v>148</v>
      </c>
      <c r="C5806" s="12" t="s">
        <v>37</v>
      </c>
      <c r="D5806" s="12" t="s">
        <v>201</v>
      </c>
      <c r="E5806" s="11" t="s">
        <v>73</v>
      </c>
      <c r="F5806" s="11" t="s">
        <v>19</v>
      </c>
      <c r="G5806" s="37">
        <v>42209</v>
      </c>
      <c r="H5806" s="13">
        <v>42209</v>
      </c>
      <c r="I5806" s="21">
        <v>0</v>
      </c>
      <c r="J5806" s="43" t="s">
        <v>1481</v>
      </c>
      <c r="K5806" s="21">
        <f t="shared" si="180"/>
        <v>2015</v>
      </c>
      <c r="L5806" s="24">
        <f t="shared" si="181"/>
        <v>3</v>
      </c>
      <c r="M5806" s="11" t="s">
        <v>14</v>
      </c>
      <c r="N5806" s="11" t="s">
        <v>15</v>
      </c>
      <c r="O5806" s="11" t="str">
        <f>VLOOKUP(E5806,State_Code_Name!$B$1:$C$52,2,0)</f>
        <v>Kentucky</v>
      </c>
    </row>
    <row r="5807" spans="1:15" x14ac:dyDescent="0.3">
      <c r="A5807" s="11">
        <v>412212</v>
      </c>
      <c r="B5807" s="12" t="s">
        <v>64</v>
      </c>
      <c r="C5807" s="12" t="s">
        <v>62</v>
      </c>
      <c r="D5807" s="12" t="s">
        <v>63</v>
      </c>
      <c r="E5807" s="11" t="s">
        <v>36</v>
      </c>
      <c r="F5807" s="11" t="s">
        <v>19</v>
      </c>
      <c r="G5807" s="37">
        <v>41415</v>
      </c>
      <c r="H5807" s="13">
        <v>41416</v>
      </c>
      <c r="I5807" s="21">
        <v>1</v>
      </c>
      <c r="J5807" s="43" t="s">
        <v>1471</v>
      </c>
      <c r="K5807" s="21">
        <f t="shared" si="180"/>
        <v>2013</v>
      </c>
      <c r="L5807" s="24">
        <f t="shared" si="181"/>
        <v>2</v>
      </c>
      <c r="M5807" s="11" t="s">
        <v>14</v>
      </c>
      <c r="N5807" s="11" t="s">
        <v>15</v>
      </c>
      <c r="O5807" s="11" t="str">
        <f>VLOOKUP(E5807,State_Code_Name!$B$1:$C$52,2,0)</f>
        <v>Florida</v>
      </c>
    </row>
    <row r="5808" spans="1:15" x14ac:dyDescent="0.3">
      <c r="A5808" s="11">
        <v>1068437</v>
      </c>
      <c r="B5808" s="12" t="s">
        <v>44</v>
      </c>
      <c r="C5808" s="12" t="s">
        <v>16</v>
      </c>
      <c r="D5808" s="12" t="s">
        <v>76</v>
      </c>
      <c r="E5808" s="11" t="s">
        <v>52</v>
      </c>
      <c r="F5808" s="11" t="s">
        <v>19</v>
      </c>
      <c r="G5808" s="37">
        <v>41924</v>
      </c>
      <c r="H5808" s="13">
        <v>41924</v>
      </c>
      <c r="I5808" s="21">
        <v>0</v>
      </c>
      <c r="J5808" s="43" t="s">
        <v>1473</v>
      </c>
      <c r="K5808" s="21">
        <f t="shared" si="180"/>
        <v>2014</v>
      </c>
      <c r="L5808" s="24">
        <f t="shared" si="181"/>
        <v>4</v>
      </c>
      <c r="M5808" s="11" t="s">
        <v>14</v>
      </c>
      <c r="N5808" s="11" t="s">
        <v>14</v>
      </c>
      <c r="O5808" s="11" t="str">
        <f>VLOOKUP(E5808,State_Code_Name!$B$1:$C$52,2,0)</f>
        <v>Washington</v>
      </c>
    </row>
    <row r="5809" spans="1:15" x14ac:dyDescent="0.3">
      <c r="A5809" s="11">
        <v>1198532</v>
      </c>
      <c r="B5809" s="12" t="s">
        <v>55</v>
      </c>
      <c r="C5809" s="12" t="s">
        <v>53</v>
      </c>
      <c r="D5809" s="12" t="s">
        <v>54</v>
      </c>
      <c r="E5809" s="11" t="s">
        <v>121</v>
      </c>
      <c r="F5809" s="11" t="s">
        <v>19</v>
      </c>
      <c r="G5809" s="37">
        <v>42023</v>
      </c>
      <c r="H5809" s="13">
        <v>42023</v>
      </c>
      <c r="I5809" s="21">
        <v>0</v>
      </c>
      <c r="J5809" s="43" t="s">
        <v>1474</v>
      </c>
      <c r="K5809" s="21">
        <f t="shared" si="180"/>
        <v>2015</v>
      </c>
      <c r="L5809" s="24">
        <f t="shared" si="181"/>
        <v>1</v>
      </c>
      <c r="M5809" s="11" t="s">
        <v>14</v>
      </c>
      <c r="N5809" s="11" t="s">
        <v>15</v>
      </c>
      <c r="O5809" s="11" t="str">
        <f>VLOOKUP(E5809,State_Code_Name!$B$1:$C$52,2,0)</f>
        <v>Oregon</v>
      </c>
    </row>
    <row r="5810" spans="1:15" x14ac:dyDescent="0.3">
      <c r="A5810" s="11">
        <v>468102</v>
      </c>
      <c r="B5810" s="12" t="s">
        <v>39</v>
      </c>
      <c r="C5810" s="12" t="s">
        <v>37</v>
      </c>
      <c r="D5810" s="12" t="s">
        <v>81</v>
      </c>
      <c r="E5810" s="11" t="s">
        <v>60</v>
      </c>
      <c r="F5810" s="11" t="s">
        <v>19</v>
      </c>
      <c r="G5810" s="37">
        <v>41481</v>
      </c>
      <c r="H5810" s="13">
        <v>41481</v>
      </c>
      <c r="I5810" s="21">
        <v>0</v>
      </c>
      <c r="J5810" s="43" t="s">
        <v>1481</v>
      </c>
      <c r="K5810" s="21">
        <f t="shared" si="180"/>
        <v>2013</v>
      </c>
      <c r="L5810" s="24">
        <f t="shared" si="181"/>
        <v>3</v>
      </c>
      <c r="M5810" s="11" t="s">
        <v>14</v>
      </c>
      <c r="N5810" s="11" t="s">
        <v>15</v>
      </c>
      <c r="O5810" s="11" t="str">
        <f>VLOOKUP(E5810,State_Code_Name!$B$1:$C$52,2,0)</f>
        <v>Illinois</v>
      </c>
    </row>
    <row r="5811" spans="1:15" x14ac:dyDescent="0.3">
      <c r="A5811" s="11">
        <v>898670</v>
      </c>
      <c r="B5811" s="12" t="s">
        <v>855</v>
      </c>
      <c r="C5811" s="12" t="s">
        <v>33</v>
      </c>
      <c r="D5811" s="12" t="s">
        <v>160</v>
      </c>
      <c r="E5811" s="11" t="s">
        <v>18</v>
      </c>
      <c r="F5811" s="11" t="s">
        <v>19</v>
      </c>
      <c r="G5811" s="37">
        <v>41807</v>
      </c>
      <c r="H5811" s="13">
        <v>41807</v>
      </c>
      <c r="I5811" s="21">
        <v>0</v>
      </c>
      <c r="J5811" s="43" t="s">
        <v>1477</v>
      </c>
      <c r="K5811" s="21">
        <f t="shared" si="180"/>
        <v>2014</v>
      </c>
      <c r="L5811" s="24">
        <f t="shared" si="181"/>
        <v>2</v>
      </c>
      <c r="M5811" s="11" t="s">
        <v>14</v>
      </c>
      <c r="N5811" s="11" t="s">
        <v>15</v>
      </c>
      <c r="O5811" s="11" t="str">
        <f>VLOOKUP(E5811,State_Code_Name!$B$1:$C$52,2,0)</f>
        <v>California</v>
      </c>
    </row>
    <row r="5812" spans="1:15" x14ac:dyDescent="0.3">
      <c r="A5812" s="11">
        <v>1039071</v>
      </c>
      <c r="B5812" s="12" t="s">
        <v>11</v>
      </c>
      <c r="C5812" s="12" t="s">
        <v>62</v>
      </c>
      <c r="D5812" s="12" t="s">
        <v>460</v>
      </c>
      <c r="E5812" s="11" t="s">
        <v>23</v>
      </c>
      <c r="F5812" s="11" t="s">
        <v>19</v>
      </c>
      <c r="G5812" s="37">
        <v>41904</v>
      </c>
      <c r="H5812" s="13">
        <v>41904</v>
      </c>
      <c r="I5812" s="21">
        <v>0</v>
      </c>
      <c r="J5812" s="43" t="s">
        <v>1480</v>
      </c>
      <c r="K5812" s="21">
        <f t="shared" si="180"/>
        <v>2014</v>
      </c>
      <c r="L5812" s="24">
        <f t="shared" si="181"/>
        <v>3</v>
      </c>
      <c r="M5812" s="11" t="s">
        <v>14</v>
      </c>
      <c r="N5812" s="11" t="s">
        <v>14</v>
      </c>
      <c r="O5812" s="11" t="str">
        <f>VLOOKUP(E5812,State_Code_Name!$B$1:$C$52,2,0)</f>
        <v>New York</v>
      </c>
    </row>
    <row r="5813" spans="1:15" x14ac:dyDescent="0.3">
      <c r="A5813" s="11">
        <v>1605337</v>
      </c>
      <c r="B5813" s="12" t="s">
        <v>82</v>
      </c>
      <c r="C5813" s="12" t="s">
        <v>37</v>
      </c>
      <c r="D5813" s="12" t="s">
        <v>1447</v>
      </c>
      <c r="E5813" s="11" t="s">
        <v>12</v>
      </c>
      <c r="F5813" s="11" t="s">
        <v>303</v>
      </c>
      <c r="G5813" s="37">
        <v>42291</v>
      </c>
      <c r="H5813" s="13">
        <v>42293</v>
      </c>
      <c r="I5813" s="21">
        <v>2</v>
      </c>
      <c r="J5813" s="43" t="s">
        <v>1473</v>
      </c>
      <c r="K5813" s="21">
        <f t="shared" si="180"/>
        <v>2015</v>
      </c>
      <c r="L5813" s="24">
        <f t="shared" si="181"/>
        <v>4</v>
      </c>
      <c r="M5813" s="11" t="s">
        <v>14</v>
      </c>
      <c r="N5813" s="11" t="s">
        <v>14</v>
      </c>
      <c r="O5813" s="11" t="str">
        <f>VLOOKUP(E5813,State_Code_Name!$B$1:$C$52,2,0)</f>
        <v>Virginia</v>
      </c>
    </row>
    <row r="5814" spans="1:15" x14ac:dyDescent="0.3">
      <c r="A5814" s="11">
        <v>1004071</v>
      </c>
      <c r="B5814" s="12" t="s">
        <v>827</v>
      </c>
      <c r="C5814" s="12" t="s">
        <v>33</v>
      </c>
      <c r="D5814" s="12" t="s">
        <v>160</v>
      </c>
      <c r="E5814" s="11" t="s">
        <v>73</v>
      </c>
      <c r="F5814" s="11" t="s">
        <v>19</v>
      </c>
      <c r="G5814" s="37">
        <v>41878</v>
      </c>
      <c r="H5814" s="13">
        <v>41878</v>
      </c>
      <c r="I5814" s="21">
        <v>0</v>
      </c>
      <c r="J5814" s="43" t="s">
        <v>1482</v>
      </c>
      <c r="K5814" s="21">
        <f t="shared" si="180"/>
        <v>2014</v>
      </c>
      <c r="L5814" s="24">
        <f t="shared" si="181"/>
        <v>3</v>
      </c>
      <c r="M5814" s="11" t="s">
        <v>14</v>
      </c>
      <c r="N5814" s="11" t="s">
        <v>14</v>
      </c>
      <c r="O5814" s="11" t="str">
        <f>VLOOKUP(E5814,State_Code_Name!$B$1:$C$52,2,0)</f>
        <v>Kentucky</v>
      </c>
    </row>
    <row r="5815" spans="1:15" x14ac:dyDescent="0.3">
      <c r="A5815" s="11">
        <v>2051518</v>
      </c>
      <c r="B5815" s="12" t="s">
        <v>22</v>
      </c>
      <c r="C5815" s="12" t="s">
        <v>16</v>
      </c>
      <c r="D5815" s="12" t="s">
        <v>1442</v>
      </c>
      <c r="E5815" s="11" t="s">
        <v>71</v>
      </c>
      <c r="F5815" s="11" t="s">
        <v>19</v>
      </c>
      <c r="G5815" s="37">
        <v>42590</v>
      </c>
      <c r="H5815" s="13">
        <v>42592</v>
      </c>
      <c r="I5815" s="21">
        <v>2</v>
      </c>
      <c r="J5815" s="43" t="s">
        <v>1482</v>
      </c>
      <c r="K5815" s="21">
        <f t="shared" si="180"/>
        <v>2016</v>
      </c>
      <c r="L5815" s="24">
        <f t="shared" si="181"/>
        <v>3</v>
      </c>
      <c r="M5815" s="11" t="s">
        <v>14</v>
      </c>
      <c r="N5815" s="11" t="s">
        <v>15</v>
      </c>
      <c r="O5815" s="11" t="str">
        <f>VLOOKUP(E5815,State_Code_Name!$B$1:$C$52,2,0)</f>
        <v>Massachusetts</v>
      </c>
    </row>
    <row r="5816" spans="1:15" x14ac:dyDescent="0.3">
      <c r="A5816" s="11">
        <v>1823576</v>
      </c>
      <c r="B5816" s="12" t="s">
        <v>11</v>
      </c>
      <c r="C5816" s="12" t="s">
        <v>16</v>
      </c>
      <c r="D5816" s="12" t="s">
        <v>21</v>
      </c>
      <c r="E5816" s="11" t="s">
        <v>18</v>
      </c>
      <c r="F5816" s="11" t="s">
        <v>19</v>
      </c>
      <c r="G5816" s="37">
        <v>42438</v>
      </c>
      <c r="H5816" s="13">
        <v>42438</v>
      </c>
      <c r="I5816" s="21">
        <v>0</v>
      </c>
      <c r="J5816" s="43" t="s">
        <v>1476</v>
      </c>
      <c r="K5816" s="21">
        <f t="shared" si="180"/>
        <v>2016</v>
      </c>
      <c r="L5816" s="24">
        <f t="shared" si="181"/>
        <v>1</v>
      </c>
      <c r="M5816" s="11" t="s">
        <v>14</v>
      </c>
      <c r="N5816" s="11" t="s">
        <v>15</v>
      </c>
      <c r="O5816" s="11" t="str">
        <f>VLOOKUP(E5816,State_Code_Name!$B$1:$C$52,2,0)</f>
        <v>California</v>
      </c>
    </row>
    <row r="5817" spans="1:15" x14ac:dyDescent="0.3">
      <c r="A5817" s="11">
        <v>867546</v>
      </c>
      <c r="B5817" s="12" t="s">
        <v>51</v>
      </c>
      <c r="C5817" s="12" t="s">
        <v>16</v>
      </c>
      <c r="D5817" s="12" t="s">
        <v>21</v>
      </c>
      <c r="E5817" s="11" t="s">
        <v>49</v>
      </c>
      <c r="F5817" s="11" t="s">
        <v>19</v>
      </c>
      <c r="G5817" s="37">
        <v>41783</v>
      </c>
      <c r="H5817" s="13">
        <v>41783</v>
      </c>
      <c r="I5817" s="21">
        <v>0</v>
      </c>
      <c r="J5817" s="43" t="s">
        <v>1471</v>
      </c>
      <c r="K5817" s="21">
        <f t="shared" si="180"/>
        <v>2014</v>
      </c>
      <c r="L5817" s="24">
        <f t="shared" si="181"/>
        <v>2</v>
      </c>
      <c r="M5817" s="11" t="s">
        <v>14</v>
      </c>
      <c r="N5817" s="11" t="s">
        <v>14</v>
      </c>
      <c r="O5817" s="11" t="str">
        <f>VLOOKUP(E5817,State_Code_Name!$B$1:$C$52,2,0)</f>
        <v>New Jersey</v>
      </c>
    </row>
    <row r="5818" spans="1:15" x14ac:dyDescent="0.3">
      <c r="A5818" s="11">
        <v>1474556</v>
      </c>
      <c r="B5818" s="12" t="s">
        <v>31</v>
      </c>
      <c r="C5818" s="12" t="s">
        <v>16</v>
      </c>
      <c r="D5818" s="12" t="s">
        <v>25</v>
      </c>
      <c r="E5818" s="11" t="s">
        <v>41</v>
      </c>
      <c r="F5818" s="11" t="s">
        <v>19</v>
      </c>
      <c r="G5818" s="37">
        <v>42203</v>
      </c>
      <c r="H5818" s="13">
        <v>42214</v>
      </c>
      <c r="I5818" s="21">
        <v>11</v>
      </c>
      <c r="J5818" s="43" t="s">
        <v>1481</v>
      </c>
      <c r="K5818" s="21">
        <f t="shared" si="180"/>
        <v>2015</v>
      </c>
      <c r="L5818" s="24">
        <f t="shared" si="181"/>
        <v>3</v>
      </c>
      <c r="M5818" s="11" t="s">
        <v>14</v>
      </c>
      <c r="N5818" s="11" t="s">
        <v>15</v>
      </c>
      <c r="O5818" s="11" t="str">
        <f>VLOOKUP(E5818,State_Code_Name!$B$1:$C$52,2,0)</f>
        <v>Nevada</v>
      </c>
    </row>
    <row r="5819" spans="1:15" x14ac:dyDescent="0.3">
      <c r="A5819" s="11">
        <v>1879147</v>
      </c>
      <c r="B5819" s="12" t="s">
        <v>11</v>
      </c>
      <c r="C5819" s="12" t="s">
        <v>901</v>
      </c>
      <c r="D5819" s="12" t="s">
        <v>264</v>
      </c>
      <c r="E5819" s="11" t="s">
        <v>36</v>
      </c>
      <c r="F5819" s="11" t="s">
        <v>303</v>
      </c>
      <c r="G5819" s="37">
        <v>42474</v>
      </c>
      <c r="H5819" s="13">
        <v>42478</v>
      </c>
      <c r="I5819" s="21">
        <v>4</v>
      </c>
      <c r="J5819" s="43" t="s">
        <v>1483</v>
      </c>
      <c r="K5819" s="21">
        <f t="shared" si="180"/>
        <v>2016</v>
      </c>
      <c r="L5819" s="24">
        <f t="shared" si="181"/>
        <v>2</v>
      </c>
      <c r="M5819" s="11" t="s">
        <v>14</v>
      </c>
      <c r="N5819" s="11" t="s">
        <v>15</v>
      </c>
      <c r="O5819" s="11" t="str">
        <f>VLOOKUP(E5819,State_Code_Name!$B$1:$C$52,2,0)</f>
        <v>Florida</v>
      </c>
    </row>
    <row r="5820" spans="1:15" x14ac:dyDescent="0.3">
      <c r="A5820" s="11">
        <v>707784</v>
      </c>
      <c r="B5820" s="12" t="s">
        <v>55</v>
      </c>
      <c r="C5820" s="12" t="s">
        <v>53</v>
      </c>
      <c r="D5820" s="12" t="s">
        <v>102</v>
      </c>
      <c r="E5820" s="11" t="s">
        <v>86</v>
      </c>
      <c r="F5820" s="11" t="s">
        <v>19</v>
      </c>
      <c r="G5820" s="37">
        <v>41680</v>
      </c>
      <c r="H5820" s="13">
        <v>41680</v>
      </c>
      <c r="I5820" s="21">
        <v>0</v>
      </c>
      <c r="J5820" s="43" t="s">
        <v>1478</v>
      </c>
      <c r="K5820" s="21">
        <f t="shared" si="180"/>
        <v>2014</v>
      </c>
      <c r="L5820" s="24">
        <f t="shared" si="181"/>
        <v>1</v>
      </c>
      <c r="M5820" s="11" t="s">
        <v>14</v>
      </c>
      <c r="N5820" s="11" t="s">
        <v>15</v>
      </c>
      <c r="O5820" s="11" t="str">
        <f>VLOOKUP(E5820,State_Code_Name!$B$1:$C$52,2,0)</f>
        <v>Wyoming</v>
      </c>
    </row>
    <row r="5821" spans="1:15" x14ac:dyDescent="0.3">
      <c r="A5821" s="11">
        <v>1797543</v>
      </c>
      <c r="B5821" s="12" t="s">
        <v>44</v>
      </c>
      <c r="C5821" s="12" t="s">
        <v>16</v>
      </c>
      <c r="D5821" s="12" t="s">
        <v>21</v>
      </c>
      <c r="E5821" s="11" t="s">
        <v>18</v>
      </c>
      <c r="F5821" s="11" t="s">
        <v>303</v>
      </c>
      <c r="G5821" s="37">
        <v>42422</v>
      </c>
      <c r="H5821" s="13">
        <v>42425</v>
      </c>
      <c r="I5821" s="21">
        <v>3</v>
      </c>
      <c r="J5821" s="43" t="s">
        <v>1478</v>
      </c>
      <c r="K5821" s="21">
        <f t="shared" si="180"/>
        <v>2016</v>
      </c>
      <c r="L5821" s="24">
        <f t="shared" si="181"/>
        <v>1</v>
      </c>
      <c r="M5821" s="11" t="s">
        <v>14</v>
      </c>
      <c r="N5821" s="11" t="s">
        <v>15</v>
      </c>
      <c r="O5821" s="11" t="str">
        <f>VLOOKUP(E5821,State_Code_Name!$B$1:$C$52,2,0)</f>
        <v>California</v>
      </c>
    </row>
    <row r="5822" spans="1:15" x14ac:dyDescent="0.3">
      <c r="A5822" s="11">
        <v>1578622</v>
      </c>
      <c r="B5822" s="12" t="s">
        <v>277</v>
      </c>
      <c r="C5822" s="12" t="s">
        <v>33</v>
      </c>
      <c r="D5822" s="12" t="s">
        <v>1441</v>
      </c>
      <c r="E5822" s="11" t="s">
        <v>43</v>
      </c>
      <c r="F5822" s="11" t="s">
        <v>303</v>
      </c>
      <c r="G5822" s="37">
        <v>42271</v>
      </c>
      <c r="H5822" s="13">
        <v>42276</v>
      </c>
      <c r="I5822" s="21">
        <v>5</v>
      </c>
      <c r="J5822" s="43" t="s">
        <v>1480</v>
      </c>
      <c r="K5822" s="21">
        <f t="shared" si="180"/>
        <v>2015</v>
      </c>
      <c r="L5822" s="24">
        <f t="shared" si="181"/>
        <v>3</v>
      </c>
      <c r="M5822" s="11" t="s">
        <v>14</v>
      </c>
      <c r="N5822" s="11" t="s">
        <v>15</v>
      </c>
      <c r="O5822" s="11" t="str">
        <f>VLOOKUP(E5822,State_Code_Name!$B$1:$C$52,2,0)</f>
        <v>North Carolina</v>
      </c>
    </row>
    <row r="5823" spans="1:15" x14ac:dyDescent="0.3">
      <c r="A5823" s="11">
        <v>1984788</v>
      </c>
      <c r="B5823" s="12" t="s">
        <v>328</v>
      </c>
      <c r="C5823" s="12" t="s">
        <v>33</v>
      </c>
      <c r="D5823" s="12" t="s">
        <v>42</v>
      </c>
      <c r="E5823" s="11" t="s">
        <v>32</v>
      </c>
      <c r="F5823" s="11" t="s">
        <v>19</v>
      </c>
      <c r="G5823" s="37">
        <v>42546</v>
      </c>
      <c r="H5823" s="13">
        <v>42546</v>
      </c>
      <c r="I5823" s="21">
        <v>0</v>
      </c>
      <c r="J5823" s="43" t="s">
        <v>1477</v>
      </c>
      <c r="K5823" s="21">
        <f t="shared" si="180"/>
        <v>2016</v>
      </c>
      <c r="L5823" s="24">
        <f t="shared" si="181"/>
        <v>2</v>
      </c>
      <c r="M5823" s="11" t="s">
        <v>14</v>
      </c>
      <c r="N5823" s="11" t="s">
        <v>14</v>
      </c>
      <c r="O5823" s="11" t="str">
        <f>VLOOKUP(E5823,State_Code_Name!$B$1:$C$52,2,0)</f>
        <v>Texas</v>
      </c>
    </row>
    <row r="5824" spans="1:15" x14ac:dyDescent="0.3">
      <c r="A5824" s="11">
        <v>1189770</v>
      </c>
      <c r="B5824" s="12" t="s">
        <v>392</v>
      </c>
      <c r="C5824" s="12" t="s">
        <v>539</v>
      </c>
      <c r="D5824" s="12" t="s">
        <v>549</v>
      </c>
      <c r="E5824" s="11" t="s">
        <v>171</v>
      </c>
      <c r="F5824" s="11" t="s">
        <v>58</v>
      </c>
      <c r="G5824" s="37">
        <v>42016</v>
      </c>
      <c r="H5824" s="13">
        <v>42016</v>
      </c>
      <c r="I5824" s="21">
        <v>0</v>
      </c>
      <c r="J5824" s="43" t="s">
        <v>1474</v>
      </c>
      <c r="K5824" s="21">
        <f t="shared" si="180"/>
        <v>2015</v>
      </c>
      <c r="L5824" s="24">
        <f t="shared" si="181"/>
        <v>1</v>
      </c>
      <c r="M5824" s="11" t="s">
        <v>14</v>
      </c>
      <c r="N5824" s="11" t="s">
        <v>15</v>
      </c>
      <c r="O5824" s="11" t="str">
        <f>VLOOKUP(E5824,State_Code_Name!$B$1:$C$52,2,0)</f>
        <v>Louisiana</v>
      </c>
    </row>
    <row r="5825" spans="1:15" x14ac:dyDescent="0.3">
      <c r="A5825" s="11">
        <v>360955</v>
      </c>
      <c r="B5825" s="12" t="s">
        <v>97</v>
      </c>
      <c r="C5825" s="12" t="s">
        <v>53</v>
      </c>
      <c r="D5825" s="12" t="s">
        <v>102</v>
      </c>
      <c r="E5825" s="11" t="s">
        <v>36</v>
      </c>
      <c r="F5825" s="11" t="s">
        <v>19</v>
      </c>
      <c r="G5825" s="37">
        <v>41353</v>
      </c>
      <c r="H5825" s="13">
        <v>41354</v>
      </c>
      <c r="I5825" s="21">
        <v>1</v>
      </c>
      <c r="J5825" s="43" t="s">
        <v>1476</v>
      </c>
      <c r="K5825" s="21">
        <f t="shared" si="180"/>
        <v>2013</v>
      </c>
      <c r="L5825" s="24">
        <f t="shared" si="181"/>
        <v>1</v>
      </c>
      <c r="M5825" s="11" t="s">
        <v>14</v>
      </c>
      <c r="N5825" s="11" t="s">
        <v>15</v>
      </c>
      <c r="O5825" s="11" t="str">
        <f>VLOOKUP(E5825,State_Code_Name!$B$1:$C$52,2,0)</f>
        <v>Florida</v>
      </c>
    </row>
    <row r="5826" spans="1:15" x14ac:dyDescent="0.3">
      <c r="A5826" s="11">
        <v>1534404</v>
      </c>
      <c r="B5826" s="12" t="s">
        <v>347</v>
      </c>
      <c r="C5826" s="12" t="s">
        <v>62</v>
      </c>
      <c r="D5826" s="12" t="s">
        <v>279</v>
      </c>
      <c r="E5826" s="11" t="s">
        <v>36</v>
      </c>
      <c r="F5826" s="11" t="s">
        <v>19</v>
      </c>
      <c r="G5826" s="37">
        <v>42241</v>
      </c>
      <c r="H5826" s="13">
        <v>42242</v>
      </c>
      <c r="I5826" s="21">
        <v>1</v>
      </c>
      <c r="J5826" s="43" t="s">
        <v>1482</v>
      </c>
      <c r="K5826" s="21">
        <f t="shared" si="180"/>
        <v>2015</v>
      </c>
      <c r="L5826" s="24">
        <f t="shared" si="181"/>
        <v>3</v>
      </c>
      <c r="M5826" s="11" t="s">
        <v>14</v>
      </c>
      <c r="N5826" s="11" t="s">
        <v>15</v>
      </c>
      <c r="O5826" s="11" t="str">
        <f>VLOOKUP(E5826,State_Code_Name!$B$1:$C$52,2,0)</f>
        <v>Florida</v>
      </c>
    </row>
    <row r="5827" spans="1:15" x14ac:dyDescent="0.3">
      <c r="A5827" s="11">
        <v>1313130</v>
      </c>
      <c r="B5827" s="12" t="s">
        <v>39</v>
      </c>
      <c r="C5827" s="12" t="s">
        <v>27</v>
      </c>
      <c r="D5827" s="12" t="s">
        <v>57</v>
      </c>
      <c r="E5827" s="11" t="s">
        <v>117</v>
      </c>
      <c r="F5827" s="11" t="s">
        <v>19</v>
      </c>
      <c r="G5827" s="37">
        <v>42096</v>
      </c>
      <c r="H5827" s="13">
        <v>42096</v>
      </c>
      <c r="I5827" s="21">
        <v>0</v>
      </c>
      <c r="J5827" s="43" t="s">
        <v>1483</v>
      </c>
      <c r="K5827" s="21">
        <f t="shared" ref="K5827:K5890" si="182">YEAR(G5827)</f>
        <v>2015</v>
      </c>
      <c r="L5827" s="24">
        <f t="shared" ref="L5827:L5890" si="183">ROUNDUP(MONTH(G5827)/3,0)</f>
        <v>2</v>
      </c>
      <c r="M5827" s="11" t="s">
        <v>14</v>
      </c>
      <c r="N5827" s="11" t="s">
        <v>14</v>
      </c>
      <c r="O5827" s="11" t="str">
        <f>VLOOKUP(E5827,State_Code_Name!$B$1:$C$52,2,0)</f>
        <v>Alabama</v>
      </c>
    </row>
    <row r="5828" spans="1:15" x14ac:dyDescent="0.3">
      <c r="A5828" s="11">
        <v>1241107</v>
      </c>
      <c r="B5828" s="12" t="s">
        <v>51</v>
      </c>
      <c r="C5828" s="12" t="s">
        <v>37</v>
      </c>
      <c r="D5828" s="12" t="s">
        <v>81</v>
      </c>
      <c r="E5828" s="11" t="s">
        <v>98</v>
      </c>
      <c r="F5828" s="11" t="s">
        <v>19</v>
      </c>
      <c r="G5828" s="37">
        <v>42049</v>
      </c>
      <c r="H5828" s="13">
        <v>42049</v>
      </c>
      <c r="I5828" s="21">
        <v>0</v>
      </c>
      <c r="J5828" s="43" t="s">
        <v>1478</v>
      </c>
      <c r="K5828" s="21">
        <f t="shared" si="182"/>
        <v>2015</v>
      </c>
      <c r="L5828" s="24">
        <f t="shared" si="183"/>
        <v>1</v>
      </c>
      <c r="M5828" s="11" t="s">
        <v>14</v>
      </c>
      <c r="N5828" s="11" t="s">
        <v>15</v>
      </c>
      <c r="O5828" s="11" t="str">
        <f>VLOOKUP(E5828,State_Code_Name!$B$1:$C$52,2,0)</f>
        <v>Colorado</v>
      </c>
    </row>
    <row r="5829" spans="1:15" x14ac:dyDescent="0.3">
      <c r="A5829" s="11">
        <v>983681</v>
      </c>
      <c r="B5829" s="12" t="s">
        <v>39</v>
      </c>
      <c r="C5829" s="12" t="s">
        <v>37</v>
      </c>
      <c r="D5829" s="12" t="s">
        <v>81</v>
      </c>
      <c r="E5829" s="11" t="s">
        <v>47</v>
      </c>
      <c r="F5829" s="11" t="s">
        <v>58</v>
      </c>
      <c r="G5829" s="37">
        <v>41865</v>
      </c>
      <c r="H5829" s="13">
        <v>41869</v>
      </c>
      <c r="I5829" s="21">
        <v>4</v>
      </c>
      <c r="J5829" s="43" t="s">
        <v>1482</v>
      </c>
      <c r="K5829" s="21">
        <f t="shared" si="182"/>
        <v>2014</v>
      </c>
      <c r="L5829" s="24">
        <f t="shared" si="183"/>
        <v>3</v>
      </c>
      <c r="M5829" s="11" t="s">
        <v>14</v>
      </c>
      <c r="N5829" s="11" t="s">
        <v>15</v>
      </c>
      <c r="O5829" s="11" t="str">
        <f>VLOOKUP(E5829,State_Code_Name!$B$1:$C$52,2,0)</f>
        <v>Pennsylvania</v>
      </c>
    </row>
    <row r="5830" spans="1:15" x14ac:dyDescent="0.3">
      <c r="A5830" s="11">
        <v>505618</v>
      </c>
      <c r="B5830" s="12" t="s">
        <v>64</v>
      </c>
      <c r="C5830" s="12" t="s">
        <v>62</v>
      </c>
      <c r="D5830" s="12" t="s">
        <v>133</v>
      </c>
      <c r="E5830" s="11" t="s">
        <v>171</v>
      </c>
      <c r="F5830" s="11" t="s">
        <v>19</v>
      </c>
      <c r="G5830" s="37">
        <v>41513</v>
      </c>
      <c r="H5830" s="13">
        <v>41515</v>
      </c>
      <c r="I5830" s="21">
        <v>2</v>
      </c>
      <c r="J5830" s="43" t="s">
        <v>1482</v>
      </c>
      <c r="K5830" s="21">
        <f t="shared" si="182"/>
        <v>2013</v>
      </c>
      <c r="L5830" s="24">
        <f t="shared" si="183"/>
        <v>3</v>
      </c>
      <c r="M5830" s="11" t="s">
        <v>14</v>
      </c>
      <c r="N5830" s="11" t="s">
        <v>15</v>
      </c>
      <c r="O5830" s="11" t="str">
        <f>VLOOKUP(E5830,State_Code_Name!$B$1:$C$52,2,0)</f>
        <v>Louisiana</v>
      </c>
    </row>
    <row r="5831" spans="1:15" x14ac:dyDescent="0.3">
      <c r="A5831" s="11">
        <v>1440637</v>
      </c>
      <c r="B5831" s="12" t="s">
        <v>59</v>
      </c>
      <c r="C5831" s="12" t="s">
        <v>37</v>
      </c>
      <c r="D5831" s="12" t="s">
        <v>94</v>
      </c>
      <c r="E5831" s="11" t="s">
        <v>60</v>
      </c>
      <c r="F5831" s="11" t="s">
        <v>58</v>
      </c>
      <c r="G5831" s="37">
        <v>42181</v>
      </c>
      <c r="H5831" s="13">
        <v>42184</v>
      </c>
      <c r="I5831" s="21">
        <v>3</v>
      </c>
      <c r="J5831" s="43" t="s">
        <v>1477</v>
      </c>
      <c r="K5831" s="21">
        <f t="shared" si="182"/>
        <v>2015</v>
      </c>
      <c r="L5831" s="24">
        <f t="shared" si="183"/>
        <v>2</v>
      </c>
      <c r="M5831" s="11" t="s">
        <v>14</v>
      </c>
      <c r="N5831" s="11" t="s">
        <v>15</v>
      </c>
      <c r="O5831" s="11" t="str">
        <f>VLOOKUP(E5831,State_Code_Name!$B$1:$C$52,2,0)</f>
        <v>Illinois</v>
      </c>
    </row>
    <row r="5832" spans="1:15" x14ac:dyDescent="0.3">
      <c r="A5832" s="11">
        <v>2040630</v>
      </c>
      <c r="B5832" s="12" t="s">
        <v>301</v>
      </c>
      <c r="C5832" s="12" t="s">
        <v>62</v>
      </c>
      <c r="D5832" s="12" t="s">
        <v>279</v>
      </c>
      <c r="E5832" s="11" t="s">
        <v>32</v>
      </c>
      <c r="F5832" s="11" t="s">
        <v>19</v>
      </c>
      <c r="G5832" s="37">
        <v>42583</v>
      </c>
      <c r="H5832" s="13">
        <v>42583</v>
      </c>
      <c r="I5832" s="21">
        <v>0</v>
      </c>
      <c r="J5832" s="43" t="s">
        <v>1482</v>
      </c>
      <c r="K5832" s="21">
        <f t="shared" si="182"/>
        <v>2016</v>
      </c>
      <c r="L5832" s="24">
        <f t="shared" si="183"/>
        <v>3</v>
      </c>
      <c r="M5832" s="11" t="s">
        <v>14</v>
      </c>
      <c r="N5832" s="11" t="s">
        <v>15</v>
      </c>
      <c r="O5832" s="11" t="str">
        <f>VLOOKUP(E5832,State_Code_Name!$B$1:$C$52,2,0)</f>
        <v>Texas</v>
      </c>
    </row>
    <row r="5833" spans="1:15" x14ac:dyDescent="0.3">
      <c r="A5833" s="11">
        <v>1720670</v>
      </c>
      <c r="B5833" s="12" t="s">
        <v>82</v>
      </c>
      <c r="C5833" s="12" t="s">
        <v>33</v>
      </c>
      <c r="D5833" s="12" t="s">
        <v>1441</v>
      </c>
      <c r="E5833" s="11" t="s">
        <v>80</v>
      </c>
      <c r="F5833" s="11" t="s">
        <v>13</v>
      </c>
      <c r="G5833" s="37">
        <v>42367</v>
      </c>
      <c r="H5833" s="13">
        <v>42368</v>
      </c>
      <c r="I5833" s="21">
        <v>1</v>
      </c>
      <c r="J5833" s="43" t="s">
        <v>1475</v>
      </c>
      <c r="K5833" s="21">
        <f t="shared" si="182"/>
        <v>2015</v>
      </c>
      <c r="L5833" s="24">
        <f t="shared" si="183"/>
        <v>4</v>
      </c>
      <c r="M5833" s="11" t="s">
        <v>14</v>
      </c>
      <c r="N5833" s="11" t="s">
        <v>15</v>
      </c>
      <c r="O5833" s="11" t="str">
        <f>VLOOKUP(E5833,State_Code_Name!$B$1:$C$52,2,0)</f>
        <v>Minnesota</v>
      </c>
    </row>
    <row r="5834" spans="1:15" x14ac:dyDescent="0.3">
      <c r="A5834" s="11">
        <v>1509594</v>
      </c>
      <c r="B5834" s="12" t="s">
        <v>11</v>
      </c>
      <c r="C5834" s="12" t="s">
        <v>16</v>
      </c>
      <c r="D5834" s="12" t="s">
        <v>76</v>
      </c>
      <c r="E5834" s="11" t="s">
        <v>23</v>
      </c>
      <c r="F5834" s="11" t="s">
        <v>19</v>
      </c>
      <c r="G5834" s="37">
        <v>42224</v>
      </c>
      <c r="H5834" s="13">
        <v>42224</v>
      </c>
      <c r="I5834" s="21">
        <v>0</v>
      </c>
      <c r="J5834" s="43" t="s">
        <v>1482</v>
      </c>
      <c r="K5834" s="21">
        <f t="shared" si="182"/>
        <v>2015</v>
      </c>
      <c r="L5834" s="24">
        <f t="shared" si="183"/>
        <v>3</v>
      </c>
      <c r="M5834" s="11" t="s">
        <v>14</v>
      </c>
      <c r="N5834" s="11" t="s">
        <v>15</v>
      </c>
      <c r="O5834" s="11" t="str">
        <f>VLOOKUP(E5834,State_Code_Name!$B$1:$C$52,2,0)</f>
        <v>New York</v>
      </c>
    </row>
    <row r="5835" spans="1:15" x14ac:dyDescent="0.3">
      <c r="A5835" s="11">
        <v>1646012</v>
      </c>
      <c r="B5835" s="12" t="s">
        <v>11</v>
      </c>
      <c r="C5835" s="12" t="s">
        <v>27</v>
      </c>
      <c r="D5835" s="12" t="s">
        <v>28</v>
      </c>
      <c r="E5835" s="11" t="s">
        <v>12</v>
      </c>
      <c r="F5835" s="11" t="s">
        <v>19</v>
      </c>
      <c r="G5835" s="37">
        <v>42317</v>
      </c>
      <c r="H5835" s="13">
        <v>42317</v>
      </c>
      <c r="I5835" s="21">
        <v>0</v>
      </c>
      <c r="J5835" s="43" t="s">
        <v>1479</v>
      </c>
      <c r="K5835" s="21">
        <f t="shared" si="182"/>
        <v>2015</v>
      </c>
      <c r="L5835" s="24">
        <f t="shared" si="183"/>
        <v>4</v>
      </c>
      <c r="M5835" s="11" t="s">
        <v>14</v>
      </c>
      <c r="N5835" s="11" t="s">
        <v>15</v>
      </c>
      <c r="O5835" s="11" t="str">
        <f>VLOOKUP(E5835,State_Code_Name!$B$1:$C$52,2,0)</f>
        <v>Virginia</v>
      </c>
    </row>
    <row r="5836" spans="1:15" x14ac:dyDescent="0.3">
      <c r="A5836" s="11">
        <v>960383</v>
      </c>
      <c r="B5836" s="12" t="s">
        <v>48</v>
      </c>
      <c r="C5836" s="12" t="s">
        <v>27</v>
      </c>
      <c r="D5836" s="12" t="s">
        <v>28</v>
      </c>
      <c r="E5836" s="11" t="s">
        <v>175</v>
      </c>
      <c r="F5836" s="11" t="s">
        <v>19</v>
      </c>
      <c r="G5836" s="37">
        <v>41850</v>
      </c>
      <c r="H5836" s="13">
        <v>41850</v>
      </c>
      <c r="I5836" s="21">
        <v>0</v>
      </c>
      <c r="J5836" s="43" t="s">
        <v>1481</v>
      </c>
      <c r="K5836" s="21">
        <f t="shared" si="182"/>
        <v>2014</v>
      </c>
      <c r="L5836" s="24">
        <f t="shared" si="183"/>
        <v>3</v>
      </c>
      <c r="M5836" s="11" t="s">
        <v>14</v>
      </c>
      <c r="N5836" s="11" t="s">
        <v>15</v>
      </c>
      <c r="O5836" s="11" t="str">
        <f>VLOOKUP(E5836,State_Code_Name!$B$1:$C$52,2,0)</f>
        <v>District of Columbia</v>
      </c>
    </row>
    <row r="5837" spans="1:15" x14ac:dyDescent="0.3">
      <c r="A5837" s="11">
        <v>402959</v>
      </c>
      <c r="B5837" s="12" t="s">
        <v>144</v>
      </c>
      <c r="C5837" s="12" t="s">
        <v>16</v>
      </c>
      <c r="D5837" s="12" t="s">
        <v>17</v>
      </c>
      <c r="E5837" s="11" t="s">
        <v>183</v>
      </c>
      <c r="F5837" s="11" t="s">
        <v>303</v>
      </c>
      <c r="G5837" s="37">
        <v>41401</v>
      </c>
      <c r="H5837" s="13">
        <v>41402</v>
      </c>
      <c r="I5837" s="21">
        <v>1</v>
      </c>
      <c r="J5837" s="43" t="s">
        <v>1471</v>
      </c>
      <c r="K5837" s="21">
        <f t="shared" si="182"/>
        <v>2013</v>
      </c>
      <c r="L5837" s="24">
        <f t="shared" si="183"/>
        <v>2</v>
      </c>
      <c r="M5837" s="11" t="s">
        <v>14</v>
      </c>
      <c r="N5837" s="11" t="s">
        <v>15</v>
      </c>
      <c r="O5837" s="11" t="str">
        <f>VLOOKUP(E5837,State_Code_Name!$B$1:$C$52,2,0)</f>
        <v>Mississippi</v>
      </c>
    </row>
    <row r="5838" spans="1:15" x14ac:dyDescent="0.3">
      <c r="A5838" s="11">
        <v>857243</v>
      </c>
      <c r="B5838" s="12" t="s">
        <v>385</v>
      </c>
      <c r="C5838" s="12" t="s">
        <v>33</v>
      </c>
      <c r="D5838" s="12" t="s">
        <v>42</v>
      </c>
      <c r="E5838" s="11" t="s">
        <v>122</v>
      </c>
      <c r="F5838" s="11" t="s">
        <v>19</v>
      </c>
      <c r="G5838" s="37">
        <v>41776</v>
      </c>
      <c r="H5838" s="13">
        <v>41776</v>
      </c>
      <c r="I5838" s="21">
        <v>0</v>
      </c>
      <c r="J5838" s="43" t="s">
        <v>1471</v>
      </c>
      <c r="K5838" s="21">
        <f t="shared" si="182"/>
        <v>2014</v>
      </c>
      <c r="L5838" s="24">
        <f t="shared" si="183"/>
        <v>2</v>
      </c>
      <c r="M5838" s="11" t="s">
        <v>14</v>
      </c>
      <c r="N5838" s="11" t="s">
        <v>15</v>
      </c>
      <c r="O5838" s="11" t="str">
        <f>VLOOKUP(E5838,State_Code_Name!$B$1:$C$52,2,0)</f>
        <v>Maryland</v>
      </c>
    </row>
    <row r="5839" spans="1:15" x14ac:dyDescent="0.3">
      <c r="A5839" s="11">
        <v>434806</v>
      </c>
      <c r="B5839" s="12" t="s">
        <v>613</v>
      </c>
      <c r="C5839" s="12" t="s">
        <v>9</v>
      </c>
      <c r="D5839" s="12" t="s">
        <v>10</v>
      </c>
      <c r="E5839" s="11" t="s">
        <v>141</v>
      </c>
      <c r="F5839" s="11" t="s">
        <v>19</v>
      </c>
      <c r="G5839" s="37">
        <v>41442</v>
      </c>
      <c r="H5839" s="13">
        <v>41444</v>
      </c>
      <c r="I5839" s="21">
        <v>2</v>
      </c>
      <c r="J5839" s="43" t="s">
        <v>1477</v>
      </c>
      <c r="K5839" s="21">
        <f t="shared" si="182"/>
        <v>2013</v>
      </c>
      <c r="L5839" s="24">
        <f t="shared" si="183"/>
        <v>2</v>
      </c>
      <c r="M5839" s="11" t="s">
        <v>14</v>
      </c>
      <c r="N5839" s="11" t="s">
        <v>15</v>
      </c>
      <c r="O5839" s="11" t="str">
        <f>VLOOKUP(E5839,State_Code_Name!$B$1:$C$52,2,0)</f>
        <v>Maine</v>
      </c>
    </row>
    <row r="5840" spans="1:15" x14ac:dyDescent="0.3">
      <c r="A5840" s="11">
        <v>954608</v>
      </c>
      <c r="B5840" s="12" t="s">
        <v>188</v>
      </c>
      <c r="C5840" s="12" t="s">
        <v>33</v>
      </c>
      <c r="D5840" s="12" t="s">
        <v>42</v>
      </c>
      <c r="E5840" s="11" t="s">
        <v>75</v>
      </c>
      <c r="F5840" s="11" t="s">
        <v>19</v>
      </c>
      <c r="G5840" s="37">
        <v>41845</v>
      </c>
      <c r="H5840" s="13">
        <v>41845</v>
      </c>
      <c r="I5840" s="21">
        <v>0</v>
      </c>
      <c r="J5840" s="43" t="s">
        <v>1481</v>
      </c>
      <c r="K5840" s="21">
        <f t="shared" si="182"/>
        <v>2014</v>
      </c>
      <c r="L5840" s="24">
        <f t="shared" si="183"/>
        <v>3</v>
      </c>
      <c r="M5840" s="11" t="s">
        <v>14</v>
      </c>
      <c r="N5840" s="11" t="s">
        <v>15</v>
      </c>
      <c r="O5840" s="11" t="str">
        <f>VLOOKUP(E5840,State_Code_Name!$B$1:$C$52,2,0)</f>
        <v>Tennessee</v>
      </c>
    </row>
    <row r="5841" spans="1:15" x14ac:dyDescent="0.3">
      <c r="A5841" s="11">
        <v>1450707</v>
      </c>
      <c r="B5841" s="12" t="s">
        <v>320</v>
      </c>
      <c r="C5841" s="12" t="s">
        <v>172</v>
      </c>
      <c r="D5841" s="12" t="s">
        <v>264</v>
      </c>
      <c r="E5841" s="11" t="s">
        <v>175</v>
      </c>
      <c r="F5841" s="11" t="s">
        <v>13</v>
      </c>
      <c r="G5841" s="37">
        <v>42188</v>
      </c>
      <c r="H5841" s="13">
        <v>42189</v>
      </c>
      <c r="I5841" s="21">
        <v>1</v>
      </c>
      <c r="J5841" s="43" t="s">
        <v>1481</v>
      </c>
      <c r="K5841" s="21">
        <f t="shared" si="182"/>
        <v>2015</v>
      </c>
      <c r="L5841" s="24">
        <f t="shared" si="183"/>
        <v>3</v>
      </c>
      <c r="M5841" s="11" t="s">
        <v>14</v>
      </c>
      <c r="N5841" s="11" t="s">
        <v>15</v>
      </c>
      <c r="O5841" s="11" t="str">
        <f>VLOOKUP(E5841,State_Code_Name!$B$1:$C$52,2,0)</f>
        <v>District of Columbia</v>
      </c>
    </row>
    <row r="5842" spans="1:15" x14ac:dyDescent="0.3">
      <c r="A5842" s="11">
        <v>1686122</v>
      </c>
      <c r="B5842" s="12" t="s">
        <v>162</v>
      </c>
      <c r="C5842" s="12" t="s">
        <v>27</v>
      </c>
      <c r="D5842" s="12" t="s">
        <v>57</v>
      </c>
      <c r="E5842" s="11" t="s">
        <v>36</v>
      </c>
      <c r="F5842" s="11" t="s">
        <v>303</v>
      </c>
      <c r="G5842" s="37">
        <v>42345</v>
      </c>
      <c r="H5842" s="13">
        <v>42348</v>
      </c>
      <c r="I5842" s="21">
        <v>3</v>
      </c>
      <c r="J5842" s="43" t="s">
        <v>1475</v>
      </c>
      <c r="K5842" s="21">
        <f t="shared" si="182"/>
        <v>2015</v>
      </c>
      <c r="L5842" s="24">
        <f t="shared" si="183"/>
        <v>4</v>
      </c>
      <c r="M5842" s="11" t="s">
        <v>14</v>
      </c>
      <c r="N5842" s="11" t="s">
        <v>15</v>
      </c>
      <c r="O5842" s="11" t="str">
        <f>VLOOKUP(E5842,State_Code_Name!$B$1:$C$52,2,0)</f>
        <v>Florida</v>
      </c>
    </row>
    <row r="5843" spans="1:15" x14ac:dyDescent="0.3">
      <c r="A5843" s="11">
        <v>676102</v>
      </c>
      <c r="B5843" s="12" t="s">
        <v>39</v>
      </c>
      <c r="C5843" s="12" t="s">
        <v>539</v>
      </c>
      <c r="D5843" s="12" t="s">
        <v>540</v>
      </c>
      <c r="E5843" s="11" t="s">
        <v>47</v>
      </c>
      <c r="F5843" s="11" t="s">
        <v>19</v>
      </c>
      <c r="G5843" s="37">
        <v>41657</v>
      </c>
      <c r="H5843" s="13">
        <v>41663</v>
      </c>
      <c r="I5843" s="21">
        <v>6</v>
      </c>
      <c r="J5843" s="43" t="s">
        <v>1474</v>
      </c>
      <c r="K5843" s="21">
        <f t="shared" si="182"/>
        <v>2014</v>
      </c>
      <c r="L5843" s="24">
        <f t="shared" si="183"/>
        <v>1</v>
      </c>
      <c r="M5843" s="11" t="s">
        <v>14</v>
      </c>
      <c r="N5843" s="11" t="s">
        <v>15</v>
      </c>
      <c r="O5843" s="11" t="str">
        <f>VLOOKUP(E5843,State_Code_Name!$B$1:$C$52,2,0)</f>
        <v>Pennsylvania</v>
      </c>
    </row>
    <row r="5844" spans="1:15" x14ac:dyDescent="0.3">
      <c r="A5844" s="11">
        <v>1710374</v>
      </c>
      <c r="B5844" s="12" t="s">
        <v>229</v>
      </c>
      <c r="C5844" s="12" t="s">
        <v>16</v>
      </c>
      <c r="D5844" s="12" t="s">
        <v>76</v>
      </c>
      <c r="E5844" s="11" t="s">
        <v>47</v>
      </c>
      <c r="F5844" s="11" t="s">
        <v>303</v>
      </c>
      <c r="G5844" s="37">
        <v>42359</v>
      </c>
      <c r="H5844" s="13">
        <v>42360</v>
      </c>
      <c r="I5844" s="21">
        <v>1</v>
      </c>
      <c r="J5844" s="43" t="s">
        <v>1475</v>
      </c>
      <c r="K5844" s="21">
        <f t="shared" si="182"/>
        <v>2015</v>
      </c>
      <c r="L5844" s="24">
        <f t="shared" si="183"/>
        <v>4</v>
      </c>
      <c r="M5844" s="11" t="s">
        <v>14</v>
      </c>
      <c r="N5844" s="11" t="s">
        <v>15</v>
      </c>
      <c r="O5844" s="11" t="str">
        <f>VLOOKUP(E5844,State_Code_Name!$B$1:$C$52,2,0)</f>
        <v>Pennsylvania</v>
      </c>
    </row>
    <row r="5845" spans="1:15" x14ac:dyDescent="0.3">
      <c r="A5845" s="11">
        <v>1724396</v>
      </c>
      <c r="B5845" s="12" t="s">
        <v>1137</v>
      </c>
      <c r="C5845" s="12" t="s">
        <v>33</v>
      </c>
      <c r="D5845" s="12" t="s">
        <v>1441</v>
      </c>
      <c r="E5845" s="11" t="s">
        <v>122</v>
      </c>
      <c r="F5845" s="11" t="s">
        <v>19</v>
      </c>
      <c r="G5845" s="37">
        <v>42369</v>
      </c>
      <c r="H5845" s="13">
        <v>42369</v>
      </c>
      <c r="I5845" s="21">
        <v>0</v>
      </c>
      <c r="J5845" s="43" t="s">
        <v>1475</v>
      </c>
      <c r="K5845" s="21">
        <f t="shared" si="182"/>
        <v>2015</v>
      </c>
      <c r="L5845" s="24">
        <f t="shared" si="183"/>
        <v>4</v>
      </c>
      <c r="M5845" s="11" t="s">
        <v>14</v>
      </c>
      <c r="N5845" s="11" t="s">
        <v>15</v>
      </c>
      <c r="O5845" s="11" t="str">
        <f>VLOOKUP(E5845,State_Code_Name!$B$1:$C$52,2,0)</f>
        <v>Maryland</v>
      </c>
    </row>
    <row r="5846" spans="1:15" x14ac:dyDescent="0.3">
      <c r="A5846" s="11">
        <v>1634589</v>
      </c>
      <c r="B5846" s="12" t="s">
        <v>951</v>
      </c>
      <c r="C5846" s="12" t="s">
        <v>62</v>
      </c>
      <c r="D5846" s="12" t="s">
        <v>198</v>
      </c>
      <c r="E5846" s="11" t="s">
        <v>18</v>
      </c>
      <c r="F5846" s="11" t="s">
        <v>19</v>
      </c>
      <c r="G5846" s="37">
        <v>42309</v>
      </c>
      <c r="H5846" s="13">
        <v>42309</v>
      </c>
      <c r="I5846" s="21">
        <v>0</v>
      </c>
      <c r="J5846" s="43" t="s">
        <v>1479</v>
      </c>
      <c r="K5846" s="21">
        <f t="shared" si="182"/>
        <v>2015</v>
      </c>
      <c r="L5846" s="24">
        <f t="shared" si="183"/>
        <v>4</v>
      </c>
      <c r="M5846" s="11" t="s">
        <v>14</v>
      </c>
      <c r="N5846" s="11" t="s">
        <v>15</v>
      </c>
      <c r="O5846" s="11" t="str">
        <f>VLOOKUP(E5846,State_Code_Name!$B$1:$C$52,2,0)</f>
        <v>California</v>
      </c>
    </row>
    <row r="5847" spans="1:15" x14ac:dyDescent="0.3">
      <c r="A5847" s="11">
        <v>1872231</v>
      </c>
      <c r="B5847" s="12" t="s">
        <v>44</v>
      </c>
      <c r="C5847" s="12" t="s">
        <v>9</v>
      </c>
      <c r="D5847" s="12" t="s">
        <v>10</v>
      </c>
      <c r="E5847" s="11" t="s">
        <v>60</v>
      </c>
      <c r="F5847" s="11" t="s">
        <v>19</v>
      </c>
      <c r="G5847" s="37">
        <v>42470</v>
      </c>
      <c r="H5847" s="13">
        <v>42470</v>
      </c>
      <c r="I5847" s="21">
        <v>0</v>
      </c>
      <c r="J5847" s="43" t="s">
        <v>1483</v>
      </c>
      <c r="K5847" s="21">
        <f t="shared" si="182"/>
        <v>2016</v>
      </c>
      <c r="L5847" s="24">
        <f t="shared" si="183"/>
        <v>2</v>
      </c>
      <c r="M5847" s="11" t="s">
        <v>14</v>
      </c>
      <c r="N5847" s="11" t="s">
        <v>14</v>
      </c>
      <c r="O5847" s="11" t="str">
        <f>VLOOKUP(E5847,State_Code_Name!$B$1:$C$52,2,0)</f>
        <v>Illinois</v>
      </c>
    </row>
    <row r="5848" spans="1:15" x14ac:dyDescent="0.3">
      <c r="A5848" s="11">
        <v>1532129</v>
      </c>
      <c r="B5848" s="12" t="s">
        <v>804</v>
      </c>
      <c r="C5848" s="12" t="s">
        <v>27</v>
      </c>
      <c r="D5848" s="12" t="s">
        <v>28</v>
      </c>
      <c r="E5848" s="11" t="s">
        <v>18</v>
      </c>
      <c r="F5848" s="11" t="s">
        <v>19</v>
      </c>
      <c r="G5848" s="37">
        <v>42240</v>
      </c>
      <c r="H5848" s="13">
        <v>42241</v>
      </c>
      <c r="I5848" s="21">
        <v>1</v>
      </c>
      <c r="J5848" s="43" t="s">
        <v>1482</v>
      </c>
      <c r="K5848" s="21">
        <f t="shared" si="182"/>
        <v>2015</v>
      </c>
      <c r="L5848" s="24">
        <f t="shared" si="183"/>
        <v>3</v>
      </c>
      <c r="M5848" s="11" t="s">
        <v>14</v>
      </c>
      <c r="N5848" s="11" t="s">
        <v>14</v>
      </c>
      <c r="O5848" s="11" t="str">
        <f>VLOOKUP(E5848,State_Code_Name!$B$1:$C$52,2,0)</f>
        <v>California</v>
      </c>
    </row>
    <row r="5849" spans="1:15" x14ac:dyDescent="0.3">
      <c r="A5849" s="11">
        <v>493490</v>
      </c>
      <c r="B5849" s="12" t="s">
        <v>95</v>
      </c>
      <c r="C5849" s="12" t="s">
        <v>16</v>
      </c>
      <c r="D5849" s="12" t="s">
        <v>76</v>
      </c>
      <c r="E5849" s="11" t="s">
        <v>71</v>
      </c>
      <c r="F5849" s="11" t="s">
        <v>303</v>
      </c>
      <c r="G5849" s="37">
        <v>41502</v>
      </c>
      <c r="H5849" s="13">
        <v>41502</v>
      </c>
      <c r="I5849" s="21">
        <v>0</v>
      </c>
      <c r="J5849" s="43" t="s">
        <v>1482</v>
      </c>
      <c r="K5849" s="21">
        <f t="shared" si="182"/>
        <v>2013</v>
      </c>
      <c r="L5849" s="24">
        <f t="shared" si="183"/>
        <v>3</v>
      </c>
      <c r="M5849" s="11" t="s">
        <v>14</v>
      </c>
      <c r="N5849" s="11" t="s">
        <v>15</v>
      </c>
      <c r="O5849" s="11" t="str">
        <f>VLOOKUP(E5849,State_Code_Name!$B$1:$C$52,2,0)</f>
        <v>Massachusetts</v>
      </c>
    </row>
    <row r="5850" spans="1:15" x14ac:dyDescent="0.3">
      <c r="A5850" s="11">
        <v>1155843</v>
      </c>
      <c r="B5850" s="12" t="s">
        <v>51</v>
      </c>
      <c r="C5850" s="12" t="s">
        <v>33</v>
      </c>
      <c r="D5850" s="12" t="s">
        <v>1441</v>
      </c>
      <c r="E5850" s="11" t="s">
        <v>113</v>
      </c>
      <c r="F5850" s="11" t="s">
        <v>19</v>
      </c>
      <c r="G5850" s="37">
        <v>41987</v>
      </c>
      <c r="H5850" s="13">
        <v>41987</v>
      </c>
      <c r="I5850" s="21">
        <v>0</v>
      </c>
      <c r="J5850" s="43" t="s">
        <v>1475</v>
      </c>
      <c r="K5850" s="21">
        <f t="shared" si="182"/>
        <v>2014</v>
      </c>
      <c r="L5850" s="24">
        <f t="shared" si="183"/>
        <v>4</v>
      </c>
      <c r="M5850" s="11" t="s">
        <v>14</v>
      </c>
      <c r="N5850" s="11" t="s">
        <v>15</v>
      </c>
      <c r="O5850" s="11" t="str">
        <f>VLOOKUP(E5850,State_Code_Name!$B$1:$C$52,2,0)</f>
        <v>South Carolina</v>
      </c>
    </row>
    <row r="5851" spans="1:15" x14ac:dyDescent="0.3">
      <c r="A5851" s="11">
        <v>644854</v>
      </c>
      <c r="B5851" s="12" t="s">
        <v>611</v>
      </c>
      <c r="C5851" s="12" t="s">
        <v>33</v>
      </c>
      <c r="D5851" s="12" t="s">
        <v>45</v>
      </c>
      <c r="E5851" s="11" t="s">
        <v>171</v>
      </c>
      <c r="F5851" s="11" t="s">
        <v>19</v>
      </c>
      <c r="G5851" s="37">
        <v>41632</v>
      </c>
      <c r="H5851" s="13">
        <v>41667</v>
      </c>
      <c r="I5851" s="21">
        <v>35</v>
      </c>
      <c r="J5851" s="43" t="s">
        <v>1475</v>
      </c>
      <c r="K5851" s="21">
        <f t="shared" si="182"/>
        <v>2013</v>
      </c>
      <c r="L5851" s="24">
        <f t="shared" si="183"/>
        <v>4</v>
      </c>
      <c r="M5851" s="11" t="s">
        <v>14</v>
      </c>
      <c r="N5851" s="11" t="s">
        <v>15</v>
      </c>
      <c r="O5851" s="11" t="str">
        <f>VLOOKUP(E5851,State_Code_Name!$B$1:$C$52,2,0)</f>
        <v>Louisiana</v>
      </c>
    </row>
    <row r="5852" spans="1:15" x14ac:dyDescent="0.3">
      <c r="A5852" s="11">
        <v>1118721</v>
      </c>
      <c r="B5852" s="12" t="s">
        <v>112</v>
      </c>
      <c r="C5852" s="12" t="s">
        <v>37</v>
      </c>
      <c r="D5852" s="12" t="s">
        <v>81</v>
      </c>
      <c r="E5852" s="11" t="s">
        <v>32</v>
      </c>
      <c r="F5852" s="11" t="s">
        <v>19</v>
      </c>
      <c r="G5852" s="37">
        <v>41959</v>
      </c>
      <c r="H5852" s="13">
        <v>41959</v>
      </c>
      <c r="I5852" s="21">
        <v>0</v>
      </c>
      <c r="J5852" s="43" t="s">
        <v>1479</v>
      </c>
      <c r="K5852" s="21">
        <f t="shared" si="182"/>
        <v>2014</v>
      </c>
      <c r="L5852" s="24">
        <f t="shared" si="183"/>
        <v>4</v>
      </c>
      <c r="M5852" s="11" t="s">
        <v>14</v>
      </c>
      <c r="N5852" s="11" t="s">
        <v>14</v>
      </c>
      <c r="O5852" s="11" t="str">
        <f>VLOOKUP(E5852,State_Code_Name!$B$1:$C$52,2,0)</f>
        <v>Texas</v>
      </c>
    </row>
    <row r="5853" spans="1:15" x14ac:dyDescent="0.3">
      <c r="A5853" s="11">
        <v>1484399</v>
      </c>
      <c r="B5853" s="12" t="s">
        <v>35</v>
      </c>
      <c r="C5853" s="12" t="s">
        <v>27</v>
      </c>
      <c r="D5853" s="12" t="s">
        <v>28</v>
      </c>
      <c r="E5853" s="11" t="s">
        <v>36</v>
      </c>
      <c r="F5853" s="11" t="s">
        <v>303</v>
      </c>
      <c r="G5853" s="37">
        <v>42208</v>
      </c>
      <c r="H5853" s="13">
        <v>42214</v>
      </c>
      <c r="I5853" s="21">
        <v>6</v>
      </c>
      <c r="J5853" s="43" t="s">
        <v>1481</v>
      </c>
      <c r="K5853" s="21">
        <f t="shared" si="182"/>
        <v>2015</v>
      </c>
      <c r="L5853" s="24">
        <f t="shared" si="183"/>
        <v>3</v>
      </c>
      <c r="M5853" s="11" t="s">
        <v>14</v>
      </c>
      <c r="N5853" s="11" t="s">
        <v>15</v>
      </c>
      <c r="O5853" s="11" t="str">
        <f>VLOOKUP(E5853,State_Code_Name!$B$1:$C$52,2,0)</f>
        <v>Florida</v>
      </c>
    </row>
    <row r="5854" spans="1:15" x14ac:dyDescent="0.3">
      <c r="A5854" s="11">
        <v>2033247</v>
      </c>
      <c r="B5854" s="12" t="s">
        <v>229</v>
      </c>
      <c r="C5854" s="12" t="s">
        <v>16</v>
      </c>
      <c r="D5854" s="12" t="s">
        <v>21</v>
      </c>
      <c r="E5854" s="11" t="s">
        <v>122</v>
      </c>
      <c r="F5854" s="11" t="s">
        <v>19</v>
      </c>
      <c r="G5854" s="37">
        <v>42578</v>
      </c>
      <c r="H5854" s="13">
        <v>42580</v>
      </c>
      <c r="I5854" s="21">
        <v>2</v>
      </c>
      <c r="J5854" s="43" t="s">
        <v>1481</v>
      </c>
      <c r="K5854" s="21">
        <f t="shared" si="182"/>
        <v>2016</v>
      </c>
      <c r="L5854" s="24">
        <f t="shared" si="183"/>
        <v>3</v>
      </c>
      <c r="M5854" s="11" t="s">
        <v>14</v>
      </c>
      <c r="N5854" s="11" t="s">
        <v>15</v>
      </c>
      <c r="O5854" s="11" t="str">
        <f>VLOOKUP(E5854,State_Code_Name!$B$1:$C$52,2,0)</f>
        <v>Maryland</v>
      </c>
    </row>
    <row r="5855" spans="1:15" x14ac:dyDescent="0.3">
      <c r="A5855" s="11">
        <v>1813671</v>
      </c>
      <c r="B5855" s="12" t="s">
        <v>188</v>
      </c>
      <c r="C5855" s="12" t="s">
        <v>33</v>
      </c>
      <c r="D5855" s="12" t="s">
        <v>42</v>
      </c>
      <c r="E5855" s="11" t="s">
        <v>52</v>
      </c>
      <c r="F5855" s="11" t="s">
        <v>19</v>
      </c>
      <c r="G5855" s="37">
        <v>42431</v>
      </c>
      <c r="H5855" s="13">
        <v>42431</v>
      </c>
      <c r="I5855" s="21">
        <v>0</v>
      </c>
      <c r="J5855" s="43" t="s">
        <v>1476</v>
      </c>
      <c r="K5855" s="21">
        <f t="shared" si="182"/>
        <v>2016</v>
      </c>
      <c r="L5855" s="24">
        <f t="shared" si="183"/>
        <v>1</v>
      </c>
      <c r="M5855" s="11" t="s">
        <v>14</v>
      </c>
      <c r="N5855" s="11" t="s">
        <v>15</v>
      </c>
      <c r="O5855" s="11" t="str">
        <f>VLOOKUP(E5855,State_Code_Name!$B$1:$C$52,2,0)</f>
        <v>Washington</v>
      </c>
    </row>
    <row r="5856" spans="1:15" x14ac:dyDescent="0.3">
      <c r="A5856" s="11">
        <v>1784855</v>
      </c>
      <c r="B5856" s="12" t="s">
        <v>44</v>
      </c>
      <c r="C5856" s="12" t="s">
        <v>27</v>
      </c>
      <c r="D5856" s="12" t="s">
        <v>28</v>
      </c>
      <c r="E5856" s="11" t="s">
        <v>80</v>
      </c>
      <c r="F5856" s="11" t="s">
        <v>19</v>
      </c>
      <c r="G5856" s="37">
        <v>42411</v>
      </c>
      <c r="H5856" s="13">
        <v>42411</v>
      </c>
      <c r="I5856" s="21">
        <v>0</v>
      </c>
      <c r="J5856" s="43" t="s">
        <v>1478</v>
      </c>
      <c r="K5856" s="21">
        <f t="shared" si="182"/>
        <v>2016</v>
      </c>
      <c r="L5856" s="24">
        <f t="shared" si="183"/>
        <v>1</v>
      </c>
      <c r="M5856" s="11" t="s">
        <v>14</v>
      </c>
      <c r="N5856" s="11" t="s">
        <v>14</v>
      </c>
      <c r="O5856" s="11" t="str">
        <f>VLOOKUP(E5856,State_Code_Name!$B$1:$C$52,2,0)</f>
        <v>Minnesota</v>
      </c>
    </row>
    <row r="5857" spans="1:15" x14ac:dyDescent="0.3">
      <c r="A5857" s="11">
        <v>432225</v>
      </c>
      <c r="B5857" s="12" t="s">
        <v>282</v>
      </c>
      <c r="C5857" s="12" t="s">
        <v>9</v>
      </c>
      <c r="D5857" s="12" t="s">
        <v>182</v>
      </c>
      <c r="E5857" s="11" t="s">
        <v>32</v>
      </c>
      <c r="F5857" s="11" t="s">
        <v>19</v>
      </c>
      <c r="G5857" s="37">
        <v>41439</v>
      </c>
      <c r="H5857" s="13">
        <v>41439</v>
      </c>
      <c r="I5857" s="21">
        <v>0</v>
      </c>
      <c r="J5857" s="43" t="s">
        <v>1477</v>
      </c>
      <c r="K5857" s="21">
        <f t="shared" si="182"/>
        <v>2013</v>
      </c>
      <c r="L5857" s="24">
        <f t="shared" si="183"/>
        <v>2</v>
      </c>
      <c r="M5857" s="11" t="s">
        <v>14</v>
      </c>
      <c r="N5857" s="11" t="s">
        <v>15</v>
      </c>
      <c r="O5857" s="11" t="str">
        <f>VLOOKUP(E5857,State_Code_Name!$B$1:$C$52,2,0)</f>
        <v>Texas</v>
      </c>
    </row>
    <row r="5858" spans="1:15" x14ac:dyDescent="0.3">
      <c r="A5858" s="11">
        <v>795701</v>
      </c>
      <c r="B5858" s="12" t="s">
        <v>104</v>
      </c>
      <c r="C5858" s="12" t="s">
        <v>33</v>
      </c>
      <c r="D5858" s="12" t="s">
        <v>1441</v>
      </c>
      <c r="E5858" s="11" t="s">
        <v>40</v>
      </c>
      <c r="F5858" s="11" t="s">
        <v>19</v>
      </c>
      <c r="G5858" s="37">
        <v>41735</v>
      </c>
      <c r="H5858" s="13">
        <v>41735</v>
      </c>
      <c r="I5858" s="21">
        <v>0</v>
      </c>
      <c r="J5858" s="43" t="s">
        <v>1483</v>
      </c>
      <c r="K5858" s="21">
        <f t="shared" si="182"/>
        <v>2014</v>
      </c>
      <c r="L5858" s="24">
        <f t="shared" si="183"/>
        <v>2</v>
      </c>
      <c r="M5858" s="11" t="s">
        <v>14</v>
      </c>
      <c r="N5858" s="11" t="s">
        <v>15</v>
      </c>
      <c r="O5858" s="11" t="str">
        <f>VLOOKUP(E5858,State_Code_Name!$B$1:$C$52,2,0)</f>
        <v>Ohio</v>
      </c>
    </row>
    <row r="5859" spans="1:15" x14ac:dyDescent="0.3">
      <c r="A5859" s="11">
        <v>944732</v>
      </c>
      <c r="B5859" s="12" t="s">
        <v>1440</v>
      </c>
      <c r="C5859" s="12" t="s">
        <v>62</v>
      </c>
      <c r="D5859" s="12" t="s">
        <v>279</v>
      </c>
      <c r="E5859" s="11" t="s">
        <v>23</v>
      </c>
      <c r="F5859" s="11" t="s">
        <v>19</v>
      </c>
      <c r="G5859" s="37">
        <v>41839</v>
      </c>
      <c r="H5859" s="13">
        <v>41839</v>
      </c>
      <c r="I5859" s="21">
        <v>0</v>
      </c>
      <c r="J5859" s="43" t="s">
        <v>1481</v>
      </c>
      <c r="K5859" s="21">
        <f t="shared" si="182"/>
        <v>2014</v>
      </c>
      <c r="L5859" s="24">
        <f t="shared" si="183"/>
        <v>3</v>
      </c>
      <c r="M5859" s="11" t="s">
        <v>14</v>
      </c>
      <c r="N5859" s="11" t="s">
        <v>15</v>
      </c>
      <c r="O5859" s="11" t="str">
        <f>VLOOKUP(E5859,State_Code_Name!$B$1:$C$52,2,0)</f>
        <v>New York</v>
      </c>
    </row>
    <row r="5860" spans="1:15" x14ac:dyDescent="0.3">
      <c r="A5860" s="11">
        <v>2049183</v>
      </c>
      <c r="B5860" s="12" t="s">
        <v>176</v>
      </c>
      <c r="C5860" s="12" t="s">
        <v>33</v>
      </c>
      <c r="D5860" s="12" t="s">
        <v>160</v>
      </c>
      <c r="E5860" s="11" t="s">
        <v>18</v>
      </c>
      <c r="F5860" s="11" t="s">
        <v>19</v>
      </c>
      <c r="G5860" s="37">
        <v>42587</v>
      </c>
      <c r="H5860" s="13">
        <v>42587</v>
      </c>
      <c r="I5860" s="21">
        <v>0</v>
      </c>
      <c r="J5860" s="43" t="s">
        <v>1482</v>
      </c>
      <c r="K5860" s="21">
        <f t="shared" si="182"/>
        <v>2016</v>
      </c>
      <c r="L5860" s="24">
        <f t="shared" si="183"/>
        <v>3</v>
      </c>
      <c r="M5860" s="11" t="s">
        <v>14</v>
      </c>
      <c r="N5860" s="11" t="s">
        <v>15</v>
      </c>
      <c r="O5860" s="11" t="str">
        <f>VLOOKUP(E5860,State_Code_Name!$B$1:$C$52,2,0)</f>
        <v>California</v>
      </c>
    </row>
    <row r="5861" spans="1:15" x14ac:dyDescent="0.3">
      <c r="A5861" s="11">
        <v>1472068</v>
      </c>
      <c r="B5861" s="12" t="s">
        <v>11</v>
      </c>
      <c r="C5861" s="12" t="s">
        <v>16</v>
      </c>
      <c r="D5861" s="12" t="s">
        <v>76</v>
      </c>
      <c r="E5861" s="11" t="s">
        <v>151</v>
      </c>
      <c r="F5861" s="11" t="s">
        <v>19</v>
      </c>
      <c r="G5861" s="37">
        <v>42201</v>
      </c>
      <c r="H5861" s="13">
        <v>42201</v>
      </c>
      <c r="I5861" s="21">
        <v>0</v>
      </c>
      <c r="J5861" s="43" t="s">
        <v>1481</v>
      </c>
      <c r="K5861" s="21">
        <f t="shared" si="182"/>
        <v>2015</v>
      </c>
      <c r="L5861" s="24">
        <f t="shared" si="183"/>
        <v>3</v>
      </c>
      <c r="M5861" s="11" t="s">
        <v>14</v>
      </c>
      <c r="N5861" s="11" t="s">
        <v>15</v>
      </c>
      <c r="O5861" s="11" t="str">
        <f>VLOOKUP(E5861,State_Code_Name!$B$1:$C$52,2,0)</f>
        <v>Idaho</v>
      </c>
    </row>
    <row r="5862" spans="1:15" x14ac:dyDescent="0.3">
      <c r="A5862" s="11">
        <v>1914933</v>
      </c>
      <c r="B5862" s="12" t="s">
        <v>823</v>
      </c>
      <c r="C5862" s="12" t="s">
        <v>33</v>
      </c>
      <c r="D5862" s="12" t="s">
        <v>160</v>
      </c>
      <c r="E5862" s="11" t="s">
        <v>18</v>
      </c>
      <c r="F5862" s="11" t="s">
        <v>19</v>
      </c>
      <c r="G5862" s="37">
        <v>42497</v>
      </c>
      <c r="H5862" s="13">
        <v>42497</v>
      </c>
      <c r="I5862" s="21">
        <v>0</v>
      </c>
      <c r="J5862" s="43" t="s">
        <v>1471</v>
      </c>
      <c r="K5862" s="21">
        <f t="shared" si="182"/>
        <v>2016</v>
      </c>
      <c r="L5862" s="24">
        <f t="shared" si="183"/>
        <v>2</v>
      </c>
      <c r="M5862" s="11" t="s">
        <v>14</v>
      </c>
      <c r="N5862" s="11" t="s">
        <v>15</v>
      </c>
      <c r="O5862" s="11" t="str">
        <f>VLOOKUP(E5862,State_Code_Name!$B$1:$C$52,2,0)</f>
        <v>California</v>
      </c>
    </row>
    <row r="5863" spans="1:15" x14ac:dyDescent="0.3">
      <c r="A5863" s="11">
        <v>947597</v>
      </c>
      <c r="B5863" s="12" t="s">
        <v>82</v>
      </c>
      <c r="C5863" s="12" t="s">
        <v>33</v>
      </c>
      <c r="D5863" s="12" t="s">
        <v>1441</v>
      </c>
      <c r="E5863" s="11" t="s">
        <v>26</v>
      </c>
      <c r="F5863" s="11" t="s">
        <v>19</v>
      </c>
      <c r="G5863" s="37">
        <v>41842</v>
      </c>
      <c r="H5863" s="13">
        <v>41844</v>
      </c>
      <c r="I5863" s="21">
        <v>2</v>
      </c>
      <c r="J5863" s="43" t="s">
        <v>1481</v>
      </c>
      <c r="K5863" s="21">
        <f t="shared" si="182"/>
        <v>2014</v>
      </c>
      <c r="L5863" s="24">
        <f t="shared" si="183"/>
        <v>3</v>
      </c>
      <c r="M5863" s="11" t="s">
        <v>14</v>
      </c>
      <c r="N5863" s="11" t="s">
        <v>15</v>
      </c>
      <c r="O5863" s="11" t="str">
        <f>VLOOKUP(E5863,State_Code_Name!$B$1:$C$52,2,0)</f>
        <v>Georgia</v>
      </c>
    </row>
    <row r="5864" spans="1:15" x14ac:dyDescent="0.3">
      <c r="A5864" s="11">
        <v>525150</v>
      </c>
      <c r="B5864" s="12" t="s">
        <v>31</v>
      </c>
      <c r="C5864" s="12" t="s">
        <v>27</v>
      </c>
      <c r="D5864" s="12" t="s">
        <v>28</v>
      </c>
      <c r="E5864" s="11" t="s">
        <v>36</v>
      </c>
      <c r="F5864" s="11" t="s">
        <v>303</v>
      </c>
      <c r="G5864" s="37">
        <v>41529</v>
      </c>
      <c r="H5864" s="13">
        <v>41529</v>
      </c>
      <c r="I5864" s="21">
        <v>0</v>
      </c>
      <c r="J5864" s="43" t="s">
        <v>1480</v>
      </c>
      <c r="K5864" s="21">
        <f t="shared" si="182"/>
        <v>2013</v>
      </c>
      <c r="L5864" s="24">
        <f t="shared" si="183"/>
        <v>3</v>
      </c>
      <c r="M5864" s="11" t="s">
        <v>14</v>
      </c>
      <c r="N5864" s="11" t="s">
        <v>15</v>
      </c>
      <c r="O5864" s="11" t="str">
        <f>VLOOKUP(E5864,State_Code_Name!$B$1:$C$52,2,0)</f>
        <v>Florida</v>
      </c>
    </row>
    <row r="5865" spans="1:15" x14ac:dyDescent="0.3">
      <c r="A5865" s="11">
        <v>2080888</v>
      </c>
      <c r="B5865" s="12" t="s">
        <v>144</v>
      </c>
      <c r="C5865" s="12" t="s">
        <v>16</v>
      </c>
      <c r="D5865" s="12" t="s">
        <v>76</v>
      </c>
      <c r="E5865" s="11" t="s">
        <v>117</v>
      </c>
      <c r="F5865" s="11" t="s">
        <v>19</v>
      </c>
      <c r="G5865" s="37">
        <v>42607</v>
      </c>
      <c r="H5865" s="13">
        <v>42607</v>
      </c>
      <c r="I5865" s="21">
        <v>0</v>
      </c>
      <c r="J5865" s="43" t="s">
        <v>1482</v>
      </c>
      <c r="K5865" s="21">
        <f t="shared" si="182"/>
        <v>2016</v>
      </c>
      <c r="L5865" s="24">
        <f t="shared" si="183"/>
        <v>3</v>
      </c>
      <c r="M5865" s="11" t="s">
        <v>14</v>
      </c>
      <c r="N5865" s="11" t="s">
        <v>15</v>
      </c>
      <c r="O5865" s="11" t="str">
        <f>VLOOKUP(E5865,State_Code_Name!$B$1:$C$52,2,0)</f>
        <v>Alabama</v>
      </c>
    </row>
    <row r="5866" spans="1:15" x14ac:dyDescent="0.3">
      <c r="A5866" s="11">
        <v>1725981</v>
      </c>
      <c r="B5866" s="12" t="s">
        <v>326</v>
      </c>
      <c r="C5866" s="12" t="s">
        <v>33</v>
      </c>
      <c r="D5866" s="12" t="s">
        <v>115</v>
      </c>
      <c r="E5866" s="11" t="s">
        <v>18</v>
      </c>
      <c r="F5866" s="11" t="s">
        <v>19</v>
      </c>
      <c r="G5866" s="37">
        <v>42373</v>
      </c>
      <c r="H5866" s="13">
        <v>42373</v>
      </c>
      <c r="I5866" s="21">
        <v>0</v>
      </c>
      <c r="J5866" s="43" t="s">
        <v>1474</v>
      </c>
      <c r="K5866" s="21">
        <f t="shared" si="182"/>
        <v>2016</v>
      </c>
      <c r="L5866" s="24">
        <f t="shared" si="183"/>
        <v>1</v>
      </c>
      <c r="M5866" s="11" t="s">
        <v>14</v>
      </c>
      <c r="N5866" s="11" t="s">
        <v>15</v>
      </c>
      <c r="O5866" s="11" t="str">
        <f>VLOOKUP(E5866,State_Code_Name!$B$1:$C$52,2,0)</f>
        <v>California</v>
      </c>
    </row>
    <row r="5867" spans="1:15" x14ac:dyDescent="0.3">
      <c r="A5867" s="11">
        <v>1083786</v>
      </c>
      <c r="B5867" s="12" t="s">
        <v>39</v>
      </c>
      <c r="C5867" s="12" t="s">
        <v>37</v>
      </c>
      <c r="D5867" s="12" t="s">
        <v>278</v>
      </c>
      <c r="E5867" s="11" t="s">
        <v>67</v>
      </c>
      <c r="F5867" s="11" t="s">
        <v>19</v>
      </c>
      <c r="G5867" s="37">
        <v>41935</v>
      </c>
      <c r="H5867" s="13">
        <v>41941</v>
      </c>
      <c r="I5867" s="21">
        <v>6</v>
      </c>
      <c r="J5867" s="43" t="s">
        <v>1473</v>
      </c>
      <c r="K5867" s="21">
        <f t="shared" si="182"/>
        <v>2014</v>
      </c>
      <c r="L5867" s="24">
        <f t="shared" si="183"/>
        <v>4</v>
      </c>
      <c r="M5867" s="11" t="s">
        <v>14</v>
      </c>
      <c r="N5867" s="11" t="s">
        <v>15</v>
      </c>
      <c r="O5867" s="11" t="str">
        <f>VLOOKUP(E5867,State_Code_Name!$B$1:$C$52,2,0)</f>
        <v>Michigan</v>
      </c>
    </row>
    <row r="5868" spans="1:15" x14ac:dyDescent="0.3">
      <c r="A5868" s="11">
        <v>560353</v>
      </c>
      <c r="B5868" s="12" t="s">
        <v>31</v>
      </c>
      <c r="C5868" s="12" t="s">
        <v>16</v>
      </c>
      <c r="D5868" s="12" t="s">
        <v>25</v>
      </c>
      <c r="E5868" s="11" t="s">
        <v>78</v>
      </c>
      <c r="F5868" s="11" t="s">
        <v>58</v>
      </c>
      <c r="G5868" s="37">
        <v>41563</v>
      </c>
      <c r="H5868" s="13">
        <v>41563</v>
      </c>
      <c r="I5868" s="21">
        <v>0</v>
      </c>
      <c r="J5868" s="43" t="s">
        <v>1473</v>
      </c>
      <c r="K5868" s="21">
        <f t="shared" si="182"/>
        <v>2013</v>
      </c>
      <c r="L5868" s="24">
        <f t="shared" si="183"/>
        <v>4</v>
      </c>
      <c r="M5868" s="11" t="s">
        <v>14</v>
      </c>
      <c r="N5868" s="11" t="s">
        <v>15</v>
      </c>
      <c r="O5868" s="11" t="str">
        <f>VLOOKUP(E5868,State_Code_Name!$B$1:$C$52,2,0)</f>
        <v>Missouri</v>
      </c>
    </row>
    <row r="5869" spans="1:15" x14ac:dyDescent="0.3">
      <c r="A5869" s="11">
        <v>948247</v>
      </c>
      <c r="B5869" s="12" t="s">
        <v>48</v>
      </c>
      <c r="C5869" s="12" t="s">
        <v>27</v>
      </c>
      <c r="D5869" s="12" t="s">
        <v>57</v>
      </c>
      <c r="E5869" s="11" t="s">
        <v>32</v>
      </c>
      <c r="F5869" s="11" t="s">
        <v>13</v>
      </c>
      <c r="G5869" s="37">
        <v>41842</v>
      </c>
      <c r="H5869" s="13">
        <v>41845</v>
      </c>
      <c r="I5869" s="21">
        <v>3</v>
      </c>
      <c r="J5869" s="43" t="s">
        <v>1481</v>
      </c>
      <c r="K5869" s="21">
        <f t="shared" si="182"/>
        <v>2014</v>
      </c>
      <c r="L5869" s="24">
        <f t="shared" si="183"/>
        <v>3</v>
      </c>
      <c r="M5869" s="11" t="s">
        <v>14</v>
      </c>
      <c r="N5869" s="11" t="s">
        <v>15</v>
      </c>
      <c r="O5869" s="11" t="str">
        <f>VLOOKUP(E5869,State_Code_Name!$B$1:$C$52,2,0)</f>
        <v>Texas</v>
      </c>
    </row>
    <row r="5870" spans="1:15" x14ac:dyDescent="0.3">
      <c r="A5870" s="11">
        <v>1409435</v>
      </c>
      <c r="B5870" s="12" t="s">
        <v>61</v>
      </c>
      <c r="C5870" s="12" t="s">
        <v>53</v>
      </c>
      <c r="D5870" s="12" t="s">
        <v>102</v>
      </c>
      <c r="E5870" s="11" t="s">
        <v>98</v>
      </c>
      <c r="F5870" s="11" t="s">
        <v>19</v>
      </c>
      <c r="G5870" s="37">
        <v>42161</v>
      </c>
      <c r="H5870" s="13">
        <v>42161</v>
      </c>
      <c r="I5870" s="21">
        <v>0</v>
      </c>
      <c r="J5870" s="43" t="s">
        <v>1477</v>
      </c>
      <c r="K5870" s="21">
        <f t="shared" si="182"/>
        <v>2015</v>
      </c>
      <c r="L5870" s="24">
        <f t="shared" si="183"/>
        <v>2</v>
      </c>
      <c r="M5870" s="11" t="s">
        <v>14</v>
      </c>
      <c r="N5870" s="11" t="s">
        <v>14</v>
      </c>
      <c r="O5870" s="11" t="str">
        <f>VLOOKUP(E5870,State_Code_Name!$B$1:$C$52,2,0)</f>
        <v>Colorado</v>
      </c>
    </row>
    <row r="5871" spans="1:15" x14ac:dyDescent="0.3">
      <c r="A5871" s="11">
        <v>1685940</v>
      </c>
      <c r="B5871" s="12" t="s">
        <v>48</v>
      </c>
      <c r="C5871" s="12" t="s">
        <v>27</v>
      </c>
      <c r="D5871" s="12" t="s">
        <v>28</v>
      </c>
      <c r="E5871" s="11" t="s">
        <v>18</v>
      </c>
      <c r="F5871" s="11" t="s">
        <v>19</v>
      </c>
      <c r="G5871" s="37">
        <v>42345</v>
      </c>
      <c r="H5871" s="13">
        <v>42346</v>
      </c>
      <c r="I5871" s="21">
        <v>1</v>
      </c>
      <c r="J5871" s="43" t="s">
        <v>1475</v>
      </c>
      <c r="K5871" s="21">
        <f t="shared" si="182"/>
        <v>2015</v>
      </c>
      <c r="L5871" s="24">
        <f t="shared" si="183"/>
        <v>4</v>
      </c>
      <c r="M5871" s="11" t="s">
        <v>14</v>
      </c>
      <c r="N5871" s="11" t="s">
        <v>15</v>
      </c>
      <c r="O5871" s="11" t="str">
        <f>VLOOKUP(E5871,State_Code_Name!$B$1:$C$52,2,0)</f>
        <v>California</v>
      </c>
    </row>
    <row r="5872" spans="1:15" x14ac:dyDescent="0.3">
      <c r="A5872" s="11">
        <v>426078</v>
      </c>
      <c r="B5872" s="12" t="s">
        <v>97</v>
      </c>
      <c r="C5872" s="12" t="s">
        <v>53</v>
      </c>
      <c r="D5872" s="12" t="s">
        <v>77</v>
      </c>
      <c r="E5872" s="11" t="s">
        <v>18</v>
      </c>
      <c r="F5872" s="11" t="s">
        <v>19</v>
      </c>
      <c r="G5872" s="37">
        <v>41431</v>
      </c>
      <c r="H5872" s="13">
        <v>41432</v>
      </c>
      <c r="I5872" s="21">
        <v>1</v>
      </c>
      <c r="J5872" s="43" t="s">
        <v>1477</v>
      </c>
      <c r="K5872" s="21">
        <f t="shared" si="182"/>
        <v>2013</v>
      </c>
      <c r="L5872" s="24">
        <f t="shared" si="183"/>
        <v>2</v>
      </c>
      <c r="M5872" s="11" t="s">
        <v>14</v>
      </c>
      <c r="N5872" s="11" t="s">
        <v>15</v>
      </c>
      <c r="O5872" s="11" t="str">
        <f>VLOOKUP(E5872,State_Code_Name!$B$1:$C$52,2,0)</f>
        <v>California</v>
      </c>
    </row>
    <row r="5873" spans="1:15" x14ac:dyDescent="0.3">
      <c r="A5873" s="11">
        <v>1988351</v>
      </c>
      <c r="B5873" s="12" t="s">
        <v>383</v>
      </c>
      <c r="C5873" s="12" t="s">
        <v>33</v>
      </c>
      <c r="D5873" s="12" t="s">
        <v>42</v>
      </c>
      <c r="E5873" s="11" t="s">
        <v>99</v>
      </c>
      <c r="F5873" s="11" t="s">
        <v>19</v>
      </c>
      <c r="G5873" s="37">
        <v>42550</v>
      </c>
      <c r="H5873" s="13">
        <v>42551</v>
      </c>
      <c r="I5873" s="21">
        <v>1</v>
      </c>
      <c r="J5873" s="43" t="s">
        <v>1477</v>
      </c>
      <c r="K5873" s="21">
        <f t="shared" si="182"/>
        <v>2016</v>
      </c>
      <c r="L5873" s="24">
        <f t="shared" si="183"/>
        <v>2</v>
      </c>
      <c r="M5873" s="11" t="s">
        <v>14</v>
      </c>
      <c r="N5873" s="11" t="s">
        <v>15</v>
      </c>
      <c r="O5873" s="11" t="str">
        <f>VLOOKUP(E5873,State_Code_Name!$B$1:$C$52,2,0)</f>
        <v>Arizona</v>
      </c>
    </row>
    <row r="5874" spans="1:15" x14ac:dyDescent="0.3">
      <c r="A5874" s="11">
        <v>1561772</v>
      </c>
      <c r="B5874" s="12" t="s">
        <v>97</v>
      </c>
      <c r="C5874" s="12" t="s">
        <v>53</v>
      </c>
      <c r="D5874" s="12" t="s">
        <v>102</v>
      </c>
      <c r="E5874" s="11" t="s">
        <v>40</v>
      </c>
      <c r="F5874" s="11" t="s">
        <v>19</v>
      </c>
      <c r="G5874" s="37">
        <v>42258</v>
      </c>
      <c r="H5874" s="13">
        <v>42258</v>
      </c>
      <c r="I5874" s="21">
        <v>0</v>
      </c>
      <c r="J5874" s="43" t="s">
        <v>1480</v>
      </c>
      <c r="K5874" s="21">
        <f t="shared" si="182"/>
        <v>2015</v>
      </c>
      <c r="L5874" s="24">
        <f t="shared" si="183"/>
        <v>3</v>
      </c>
      <c r="M5874" s="11" t="s">
        <v>14</v>
      </c>
      <c r="N5874" s="11" t="s">
        <v>15</v>
      </c>
      <c r="O5874" s="11" t="str">
        <f>VLOOKUP(E5874,State_Code_Name!$B$1:$C$52,2,0)</f>
        <v>Ohio</v>
      </c>
    </row>
    <row r="5875" spans="1:15" x14ac:dyDescent="0.3">
      <c r="A5875" s="11">
        <v>1600525</v>
      </c>
      <c r="B5875" s="12" t="s">
        <v>31</v>
      </c>
      <c r="C5875" s="12" t="s">
        <v>16</v>
      </c>
      <c r="D5875" s="12" t="s">
        <v>1442</v>
      </c>
      <c r="E5875" s="11" t="s">
        <v>43</v>
      </c>
      <c r="F5875" s="11" t="s">
        <v>303</v>
      </c>
      <c r="G5875" s="37">
        <v>42286</v>
      </c>
      <c r="H5875" s="13">
        <v>42291</v>
      </c>
      <c r="I5875" s="21">
        <v>5</v>
      </c>
      <c r="J5875" s="43" t="s">
        <v>1473</v>
      </c>
      <c r="K5875" s="21">
        <f t="shared" si="182"/>
        <v>2015</v>
      </c>
      <c r="L5875" s="24">
        <f t="shared" si="183"/>
        <v>4</v>
      </c>
      <c r="M5875" s="11" t="s">
        <v>14</v>
      </c>
      <c r="N5875" s="11" t="s">
        <v>15</v>
      </c>
      <c r="O5875" s="11" t="str">
        <f>VLOOKUP(E5875,State_Code_Name!$B$1:$C$52,2,0)</f>
        <v>North Carolina</v>
      </c>
    </row>
    <row r="5876" spans="1:15" x14ac:dyDescent="0.3">
      <c r="A5876" s="11">
        <v>2016789</v>
      </c>
      <c r="B5876" s="12" t="s">
        <v>22</v>
      </c>
      <c r="C5876" s="12" t="s">
        <v>27</v>
      </c>
      <c r="D5876" s="12" t="s">
        <v>28</v>
      </c>
      <c r="E5876" s="11" t="s">
        <v>23</v>
      </c>
      <c r="F5876" s="11" t="s">
        <v>19</v>
      </c>
      <c r="G5876" s="37">
        <v>42569</v>
      </c>
      <c r="H5876" s="13">
        <v>42569</v>
      </c>
      <c r="I5876" s="21">
        <v>0</v>
      </c>
      <c r="J5876" s="43" t="s">
        <v>1481</v>
      </c>
      <c r="K5876" s="21">
        <f t="shared" si="182"/>
        <v>2016</v>
      </c>
      <c r="L5876" s="24">
        <f t="shared" si="183"/>
        <v>3</v>
      </c>
      <c r="M5876" s="11" t="s">
        <v>14</v>
      </c>
      <c r="N5876" s="11" t="s">
        <v>14</v>
      </c>
      <c r="O5876" s="11" t="str">
        <f>VLOOKUP(E5876,State_Code_Name!$B$1:$C$52,2,0)</f>
        <v>New York</v>
      </c>
    </row>
    <row r="5877" spans="1:15" x14ac:dyDescent="0.3">
      <c r="A5877" s="11">
        <v>2044689</v>
      </c>
      <c r="B5877" s="12" t="s">
        <v>55</v>
      </c>
      <c r="C5877" s="12" t="s">
        <v>53</v>
      </c>
      <c r="D5877" s="12" t="s">
        <v>102</v>
      </c>
      <c r="E5877" s="11" t="s">
        <v>47</v>
      </c>
      <c r="F5877" s="11" t="s">
        <v>58</v>
      </c>
      <c r="G5877" s="37">
        <v>42585</v>
      </c>
      <c r="H5877" s="13">
        <v>42586</v>
      </c>
      <c r="I5877" s="21">
        <v>1</v>
      </c>
      <c r="J5877" s="43" t="s">
        <v>1482</v>
      </c>
      <c r="K5877" s="21">
        <f t="shared" si="182"/>
        <v>2016</v>
      </c>
      <c r="L5877" s="24">
        <f t="shared" si="183"/>
        <v>3</v>
      </c>
      <c r="M5877" s="11" t="s">
        <v>14</v>
      </c>
      <c r="N5877" s="11" t="s">
        <v>15</v>
      </c>
      <c r="O5877" s="11" t="str">
        <f>VLOOKUP(E5877,State_Code_Name!$B$1:$C$52,2,0)</f>
        <v>Pennsylvania</v>
      </c>
    </row>
    <row r="5878" spans="1:15" x14ac:dyDescent="0.3">
      <c r="A5878" s="11">
        <v>945439</v>
      </c>
      <c r="B5878" s="12" t="s">
        <v>48</v>
      </c>
      <c r="C5878" s="12" t="s">
        <v>27</v>
      </c>
      <c r="D5878" s="12" t="s">
        <v>28</v>
      </c>
      <c r="E5878" s="11" t="s">
        <v>18</v>
      </c>
      <c r="F5878" s="11" t="s">
        <v>19</v>
      </c>
      <c r="G5878" s="37">
        <v>41841</v>
      </c>
      <c r="H5878" s="13">
        <v>41841</v>
      </c>
      <c r="I5878" s="21">
        <v>0</v>
      </c>
      <c r="J5878" s="43" t="s">
        <v>1481</v>
      </c>
      <c r="K5878" s="21">
        <f t="shared" si="182"/>
        <v>2014</v>
      </c>
      <c r="L5878" s="24">
        <f t="shared" si="183"/>
        <v>3</v>
      </c>
      <c r="M5878" s="11" t="s">
        <v>14</v>
      </c>
      <c r="N5878" s="11" t="s">
        <v>15</v>
      </c>
      <c r="O5878" s="11" t="str">
        <f>VLOOKUP(E5878,State_Code_Name!$B$1:$C$52,2,0)</f>
        <v>California</v>
      </c>
    </row>
    <row r="5879" spans="1:15" x14ac:dyDescent="0.3">
      <c r="A5879" s="11">
        <v>1322131</v>
      </c>
      <c r="B5879" s="12" t="s">
        <v>31</v>
      </c>
      <c r="C5879" s="12" t="s">
        <v>16</v>
      </c>
      <c r="D5879" s="12" t="s">
        <v>21</v>
      </c>
      <c r="E5879" s="11" t="s">
        <v>18</v>
      </c>
      <c r="F5879" s="11" t="s">
        <v>19</v>
      </c>
      <c r="G5879" s="37">
        <v>42102</v>
      </c>
      <c r="H5879" s="13">
        <v>42102</v>
      </c>
      <c r="I5879" s="21">
        <v>0</v>
      </c>
      <c r="J5879" s="43" t="s">
        <v>1483</v>
      </c>
      <c r="K5879" s="21">
        <f t="shared" si="182"/>
        <v>2015</v>
      </c>
      <c r="L5879" s="24">
        <f t="shared" si="183"/>
        <v>2</v>
      </c>
      <c r="M5879" s="11" t="s">
        <v>14</v>
      </c>
      <c r="N5879" s="11" t="s">
        <v>14</v>
      </c>
      <c r="O5879" s="11" t="str">
        <f>VLOOKUP(E5879,State_Code_Name!$B$1:$C$52,2,0)</f>
        <v>California</v>
      </c>
    </row>
    <row r="5880" spans="1:15" x14ac:dyDescent="0.3">
      <c r="A5880" s="11">
        <v>1451511</v>
      </c>
      <c r="B5880" s="12" t="s">
        <v>699</v>
      </c>
      <c r="C5880" s="12" t="s">
        <v>37</v>
      </c>
      <c r="D5880" s="12" t="s">
        <v>108</v>
      </c>
      <c r="E5880" s="11" t="s">
        <v>155</v>
      </c>
      <c r="F5880" s="11" t="s">
        <v>19</v>
      </c>
      <c r="G5880" s="37">
        <v>42190</v>
      </c>
      <c r="H5880" s="13">
        <v>42190</v>
      </c>
      <c r="I5880" s="21">
        <v>0</v>
      </c>
      <c r="J5880" s="43" t="s">
        <v>1481</v>
      </c>
      <c r="K5880" s="21">
        <f t="shared" si="182"/>
        <v>2015</v>
      </c>
      <c r="L5880" s="24">
        <f t="shared" si="183"/>
        <v>3</v>
      </c>
      <c r="M5880" s="11" t="s">
        <v>14</v>
      </c>
      <c r="N5880" s="11" t="s">
        <v>15</v>
      </c>
      <c r="O5880" s="11" t="e">
        <f>VLOOKUP(E5880,State_Code_Name!$B$1:$C$52,2,0)</f>
        <v>#N/A</v>
      </c>
    </row>
    <row r="5881" spans="1:15" x14ac:dyDescent="0.3">
      <c r="A5881" s="11">
        <v>414118</v>
      </c>
      <c r="B5881" s="12" t="s">
        <v>31</v>
      </c>
      <c r="C5881" s="12" t="s">
        <v>27</v>
      </c>
      <c r="D5881" s="12" t="s">
        <v>28</v>
      </c>
      <c r="E5881" s="11" t="s">
        <v>18</v>
      </c>
      <c r="F5881" s="11" t="s">
        <v>303</v>
      </c>
      <c r="G5881" s="37">
        <v>41416</v>
      </c>
      <c r="H5881" s="13">
        <v>41418</v>
      </c>
      <c r="I5881" s="21">
        <v>2</v>
      </c>
      <c r="J5881" s="43" t="s">
        <v>1471</v>
      </c>
      <c r="K5881" s="21">
        <f t="shared" si="182"/>
        <v>2013</v>
      </c>
      <c r="L5881" s="24">
        <f t="shared" si="183"/>
        <v>2</v>
      </c>
      <c r="M5881" s="11" t="s">
        <v>14</v>
      </c>
      <c r="N5881" s="11" t="s">
        <v>15</v>
      </c>
      <c r="O5881" s="11" t="str">
        <f>VLOOKUP(E5881,State_Code_Name!$B$1:$C$52,2,0)</f>
        <v>California</v>
      </c>
    </row>
    <row r="5882" spans="1:15" x14ac:dyDescent="0.3">
      <c r="A5882" s="11">
        <v>596619</v>
      </c>
      <c r="B5882" s="12" t="s">
        <v>135</v>
      </c>
      <c r="C5882" s="12" t="s">
        <v>16</v>
      </c>
      <c r="D5882" s="12" t="s">
        <v>25</v>
      </c>
      <c r="E5882" s="11" t="s">
        <v>47</v>
      </c>
      <c r="F5882" s="11" t="s">
        <v>13</v>
      </c>
      <c r="G5882" s="37">
        <v>41591</v>
      </c>
      <c r="H5882" s="13">
        <v>41592</v>
      </c>
      <c r="I5882" s="21">
        <v>1</v>
      </c>
      <c r="J5882" s="43" t="s">
        <v>1479</v>
      </c>
      <c r="K5882" s="21">
        <f t="shared" si="182"/>
        <v>2013</v>
      </c>
      <c r="L5882" s="24">
        <f t="shared" si="183"/>
        <v>4</v>
      </c>
      <c r="M5882" s="11" t="s">
        <v>14</v>
      </c>
      <c r="N5882" s="11" t="s">
        <v>15</v>
      </c>
      <c r="O5882" s="11" t="str">
        <f>VLOOKUP(E5882,State_Code_Name!$B$1:$C$52,2,0)</f>
        <v>Pennsylvania</v>
      </c>
    </row>
    <row r="5883" spans="1:15" x14ac:dyDescent="0.3">
      <c r="A5883" s="11">
        <v>581192</v>
      </c>
      <c r="B5883" s="12" t="s">
        <v>412</v>
      </c>
      <c r="C5883" s="12" t="s">
        <v>33</v>
      </c>
      <c r="D5883" s="12" t="s">
        <v>42</v>
      </c>
      <c r="E5883" s="11" t="s">
        <v>100</v>
      </c>
      <c r="F5883" s="11" t="s">
        <v>19</v>
      </c>
      <c r="G5883" s="37">
        <v>41579</v>
      </c>
      <c r="H5883" s="13">
        <v>41579</v>
      </c>
      <c r="I5883" s="21">
        <v>0</v>
      </c>
      <c r="J5883" s="43" t="s">
        <v>1479</v>
      </c>
      <c r="K5883" s="21">
        <f t="shared" si="182"/>
        <v>2013</v>
      </c>
      <c r="L5883" s="24">
        <f t="shared" si="183"/>
        <v>4</v>
      </c>
      <c r="M5883" s="11" t="s">
        <v>14</v>
      </c>
      <c r="N5883" s="11" t="s">
        <v>14</v>
      </c>
      <c r="O5883" s="11" t="str">
        <f>VLOOKUP(E5883,State_Code_Name!$B$1:$C$52,2,0)</f>
        <v>Delaware</v>
      </c>
    </row>
    <row r="5884" spans="1:15" x14ac:dyDescent="0.3">
      <c r="A5884" s="11">
        <v>1958221</v>
      </c>
      <c r="B5884" s="12" t="s">
        <v>44</v>
      </c>
      <c r="C5884" s="12" t="s">
        <v>16</v>
      </c>
      <c r="D5884" s="12" t="s">
        <v>21</v>
      </c>
      <c r="E5884" s="11" t="s">
        <v>99</v>
      </c>
      <c r="F5884" s="11" t="s">
        <v>13</v>
      </c>
      <c r="G5884" s="37">
        <v>42528</v>
      </c>
      <c r="H5884" s="13">
        <v>42528</v>
      </c>
      <c r="I5884" s="21">
        <v>0</v>
      </c>
      <c r="J5884" s="43" t="s">
        <v>1477</v>
      </c>
      <c r="K5884" s="21">
        <f t="shared" si="182"/>
        <v>2016</v>
      </c>
      <c r="L5884" s="24">
        <f t="shared" si="183"/>
        <v>2</v>
      </c>
      <c r="M5884" s="11" t="s">
        <v>14</v>
      </c>
      <c r="N5884" s="11" t="s">
        <v>15</v>
      </c>
      <c r="O5884" s="11" t="str">
        <f>VLOOKUP(E5884,State_Code_Name!$B$1:$C$52,2,0)</f>
        <v>Arizona</v>
      </c>
    </row>
    <row r="5885" spans="1:15" x14ac:dyDescent="0.3">
      <c r="A5885" s="11">
        <v>1409543</v>
      </c>
      <c r="B5885" s="12" t="s">
        <v>162</v>
      </c>
      <c r="C5885" s="12" t="s">
        <v>16</v>
      </c>
      <c r="D5885" s="12" t="s">
        <v>21</v>
      </c>
      <c r="E5885" s="11" t="s">
        <v>43</v>
      </c>
      <c r="F5885" s="11" t="s">
        <v>303</v>
      </c>
      <c r="G5885" s="37">
        <v>42160</v>
      </c>
      <c r="H5885" s="13">
        <v>42198</v>
      </c>
      <c r="I5885" s="21">
        <v>38</v>
      </c>
      <c r="J5885" s="43" t="s">
        <v>1477</v>
      </c>
      <c r="K5885" s="21">
        <f t="shared" si="182"/>
        <v>2015</v>
      </c>
      <c r="L5885" s="24">
        <f t="shared" si="183"/>
        <v>2</v>
      </c>
      <c r="M5885" s="11" t="s">
        <v>14</v>
      </c>
      <c r="N5885" s="11" t="s">
        <v>14</v>
      </c>
      <c r="O5885" s="11" t="str">
        <f>VLOOKUP(E5885,State_Code_Name!$B$1:$C$52,2,0)</f>
        <v>North Carolina</v>
      </c>
    </row>
    <row r="5886" spans="1:15" x14ac:dyDescent="0.3">
      <c r="A5886" s="11">
        <v>929084</v>
      </c>
      <c r="B5886" s="12" t="s">
        <v>639</v>
      </c>
      <c r="C5886" s="12" t="s">
        <v>33</v>
      </c>
      <c r="D5886" s="12" t="s">
        <v>42</v>
      </c>
      <c r="E5886" s="11" t="s">
        <v>32</v>
      </c>
      <c r="F5886" s="11" t="s">
        <v>19</v>
      </c>
      <c r="G5886" s="37">
        <v>41829</v>
      </c>
      <c r="H5886" s="13">
        <v>41829</v>
      </c>
      <c r="I5886" s="21">
        <v>0</v>
      </c>
      <c r="J5886" s="43" t="s">
        <v>1481</v>
      </c>
      <c r="K5886" s="21">
        <f t="shared" si="182"/>
        <v>2014</v>
      </c>
      <c r="L5886" s="24">
        <f t="shared" si="183"/>
        <v>3</v>
      </c>
      <c r="M5886" s="11" t="s">
        <v>14</v>
      </c>
      <c r="N5886" s="11" t="s">
        <v>15</v>
      </c>
      <c r="O5886" s="11" t="str">
        <f>VLOOKUP(E5886,State_Code_Name!$B$1:$C$52,2,0)</f>
        <v>Texas</v>
      </c>
    </row>
    <row r="5887" spans="1:15" x14ac:dyDescent="0.3">
      <c r="A5887" s="11">
        <v>1644252</v>
      </c>
      <c r="B5887" s="12" t="s">
        <v>236</v>
      </c>
      <c r="C5887" s="12" t="s">
        <v>33</v>
      </c>
      <c r="D5887" s="12" t="s">
        <v>1441</v>
      </c>
      <c r="E5887" s="11" t="s">
        <v>32</v>
      </c>
      <c r="F5887" s="11" t="s">
        <v>19</v>
      </c>
      <c r="G5887" s="37">
        <v>42314</v>
      </c>
      <c r="H5887" s="13">
        <v>42314</v>
      </c>
      <c r="I5887" s="21">
        <v>0</v>
      </c>
      <c r="J5887" s="43" t="s">
        <v>1479</v>
      </c>
      <c r="K5887" s="21">
        <f t="shared" si="182"/>
        <v>2015</v>
      </c>
      <c r="L5887" s="24">
        <f t="shared" si="183"/>
        <v>4</v>
      </c>
      <c r="M5887" s="11" t="s">
        <v>14</v>
      </c>
      <c r="N5887" s="11" t="s">
        <v>14</v>
      </c>
      <c r="O5887" s="11" t="str">
        <f>VLOOKUP(E5887,State_Code_Name!$B$1:$C$52,2,0)</f>
        <v>Texas</v>
      </c>
    </row>
    <row r="5888" spans="1:15" x14ac:dyDescent="0.3">
      <c r="A5888" s="11">
        <v>735248</v>
      </c>
      <c r="B5888" s="12" t="s">
        <v>181</v>
      </c>
      <c r="C5888" s="12" t="s">
        <v>27</v>
      </c>
      <c r="D5888" s="12" t="s">
        <v>28</v>
      </c>
      <c r="E5888" s="11" t="s">
        <v>99</v>
      </c>
      <c r="F5888" s="11" t="s">
        <v>303</v>
      </c>
      <c r="G5888" s="37">
        <v>41697</v>
      </c>
      <c r="H5888" s="13">
        <v>41703</v>
      </c>
      <c r="I5888" s="21">
        <v>6</v>
      </c>
      <c r="J5888" s="43" t="s">
        <v>1478</v>
      </c>
      <c r="K5888" s="21">
        <f t="shared" si="182"/>
        <v>2014</v>
      </c>
      <c r="L5888" s="24">
        <f t="shared" si="183"/>
        <v>1</v>
      </c>
      <c r="M5888" s="11" t="s">
        <v>14</v>
      </c>
      <c r="N5888" s="11" t="s">
        <v>15</v>
      </c>
      <c r="O5888" s="11" t="str">
        <f>VLOOKUP(E5888,State_Code_Name!$B$1:$C$52,2,0)</f>
        <v>Arizona</v>
      </c>
    </row>
    <row r="5889" spans="1:15" x14ac:dyDescent="0.3">
      <c r="A5889" s="11">
        <v>1586076</v>
      </c>
      <c r="B5889" s="12" t="s">
        <v>44</v>
      </c>
      <c r="C5889" s="12" t="s">
        <v>16</v>
      </c>
      <c r="D5889" s="12" t="s">
        <v>25</v>
      </c>
      <c r="E5889" s="11" t="s">
        <v>36</v>
      </c>
      <c r="F5889" s="11" t="s">
        <v>19</v>
      </c>
      <c r="G5889" s="37">
        <v>42277</v>
      </c>
      <c r="H5889" s="13">
        <v>42277</v>
      </c>
      <c r="I5889" s="21">
        <v>0</v>
      </c>
      <c r="J5889" s="43" t="s">
        <v>1480</v>
      </c>
      <c r="K5889" s="21">
        <f t="shared" si="182"/>
        <v>2015</v>
      </c>
      <c r="L5889" s="24">
        <f t="shared" si="183"/>
        <v>3</v>
      </c>
      <c r="M5889" s="11" t="s">
        <v>14</v>
      </c>
      <c r="N5889" s="11" t="s">
        <v>15</v>
      </c>
      <c r="O5889" s="11" t="str">
        <f>VLOOKUP(E5889,State_Code_Name!$B$1:$C$52,2,0)</f>
        <v>Florida</v>
      </c>
    </row>
    <row r="5890" spans="1:15" x14ac:dyDescent="0.3">
      <c r="A5890" s="11">
        <v>763536</v>
      </c>
      <c r="B5890" s="12" t="s">
        <v>95</v>
      </c>
      <c r="C5890" s="12" t="s">
        <v>16</v>
      </c>
      <c r="D5890" s="12" t="s">
        <v>21</v>
      </c>
      <c r="E5890" s="11" t="s">
        <v>23</v>
      </c>
      <c r="F5890" s="11" t="s">
        <v>19</v>
      </c>
      <c r="G5890" s="37">
        <v>41715</v>
      </c>
      <c r="H5890" s="13">
        <v>41715</v>
      </c>
      <c r="I5890" s="21">
        <v>0</v>
      </c>
      <c r="J5890" s="43" t="s">
        <v>1476</v>
      </c>
      <c r="K5890" s="21">
        <f t="shared" si="182"/>
        <v>2014</v>
      </c>
      <c r="L5890" s="24">
        <f t="shared" si="183"/>
        <v>1</v>
      </c>
      <c r="M5890" s="11" t="s">
        <v>14</v>
      </c>
      <c r="N5890" s="11" t="s">
        <v>15</v>
      </c>
      <c r="O5890" s="11" t="str">
        <f>VLOOKUP(E5890,State_Code_Name!$B$1:$C$52,2,0)</f>
        <v>New York</v>
      </c>
    </row>
    <row r="5891" spans="1:15" x14ac:dyDescent="0.3">
      <c r="A5891" s="11">
        <v>603444</v>
      </c>
      <c r="B5891" s="12" t="s">
        <v>55</v>
      </c>
      <c r="C5891" s="12" t="s">
        <v>53</v>
      </c>
      <c r="D5891" s="12" t="s">
        <v>102</v>
      </c>
      <c r="E5891" s="11" t="s">
        <v>78</v>
      </c>
      <c r="F5891" s="11" t="s">
        <v>58</v>
      </c>
      <c r="G5891" s="37">
        <v>41597</v>
      </c>
      <c r="H5891" s="13">
        <v>41607</v>
      </c>
      <c r="I5891" s="21">
        <v>10</v>
      </c>
      <c r="J5891" s="43" t="s">
        <v>1479</v>
      </c>
      <c r="K5891" s="21">
        <f t="shared" ref="K5891:K5954" si="184">YEAR(G5891)</f>
        <v>2013</v>
      </c>
      <c r="L5891" s="24">
        <f t="shared" ref="L5891:L5954" si="185">ROUNDUP(MONTH(G5891)/3,0)</f>
        <v>4</v>
      </c>
      <c r="M5891" s="11" t="s">
        <v>14</v>
      </c>
      <c r="N5891" s="11" t="s">
        <v>15</v>
      </c>
      <c r="O5891" s="11" t="str">
        <f>VLOOKUP(E5891,State_Code_Name!$B$1:$C$52,2,0)</f>
        <v>Missouri</v>
      </c>
    </row>
    <row r="5892" spans="1:15" x14ac:dyDescent="0.3">
      <c r="A5892" s="11">
        <v>1221804</v>
      </c>
      <c r="B5892" s="12" t="s">
        <v>61</v>
      </c>
      <c r="C5892" s="12" t="s">
        <v>53</v>
      </c>
      <c r="D5892" s="12" t="s">
        <v>1439</v>
      </c>
      <c r="E5892" s="11" t="s">
        <v>52</v>
      </c>
      <c r="F5892" s="11" t="s">
        <v>19</v>
      </c>
      <c r="G5892" s="37">
        <v>42038</v>
      </c>
      <c r="H5892" s="13">
        <v>42038</v>
      </c>
      <c r="I5892" s="21">
        <v>0</v>
      </c>
      <c r="J5892" s="43" t="s">
        <v>1478</v>
      </c>
      <c r="K5892" s="21">
        <f t="shared" si="184"/>
        <v>2015</v>
      </c>
      <c r="L5892" s="24">
        <f t="shared" si="185"/>
        <v>1</v>
      </c>
      <c r="M5892" s="11" t="s">
        <v>14</v>
      </c>
      <c r="N5892" s="11" t="s">
        <v>14</v>
      </c>
      <c r="O5892" s="11" t="str">
        <f>VLOOKUP(E5892,State_Code_Name!$B$1:$C$52,2,0)</f>
        <v>Washington</v>
      </c>
    </row>
    <row r="5893" spans="1:15" x14ac:dyDescent="0.3">
      <c r="A5893" s="11">
        <v>1947784</v>
      </c>
      <c r="B5893" s="12" t="s">
        <v>39</v>
      </c>
      <c r="C5893" s="12" t="s">
        <v>16</v>
      </c>
      <c r="D5893" s="12" t="s">
        <v>21</v>
      </c>
      <c r="E5893" s="11" t="s">
        <v>12</v>
      </c>
      <c r="F5893" s="11" t="s">
        <v>19</v>
      </c>
      <c r="G5893" s="37">
        <v>42521</v>
      </c>
      <c r="H5893" s="13">
        <v>42521</v>
      </c>
      <c r="I5893" s="21">
        <v>0</v>
      </c>
      <c r="J5893" s="43" t="s">
        <v>1471</v>
      </c>
      <c r="K5893" s="21">
        <f t="shared" si="184"/>
        <v>2016</v>
      </c>
      <c r="L5893" s="24">
        <f t="shared" si="185"/>
        <v>2</v>
      </c>
      <c r="M5893" s="11" t="s">
        <v>14</v>
      </c>
      <c r="N5893" s="11" t="s">
        <v>15</v>
      </c>
      <c r="O5893" s="11" t="str">
        <f>VLOOKUP(E5893,State_Code_Name!$B$1:$C$52,2,0)</f>
        <v>Virginia</v>
      </c>
    </row>
    <row r="5894" spans="1:15" x14ac:dyDescent="0.3">
      <c r="A5894" s="11">
        <v>1423057</v>
      </c>
      <c r="B5894" s="12" t="s">
        <v>761</v>
      </c>
      <c r="C5894" s="12" t="s">
        <v>33</v>
      </c>
      <c r="D5894" s="12" t="s">
        <v>42</v>
      </c>
      <c r="E5894" s="11" t="s">
        <v>36</v>
      </c>
      <c r="F5894" s="11" t="s">
        <v>19</v>
      </c>
      <c r="G5894" s="37">
        <v>42171</v>
      </c>
      <c r="H5894" s="13">
        <v>42171</v>
      </c>
      <c r="I5894" s="21">
        <v>0</v>
      </c>
      <c r="J5894" s="43" t="s">
        <v>1477</v>
      </c>
      <c r="K5894" s="21">
        <f t="shared" si="184"/>
        <v>2015</v>
      </c>
      <c r="L5894" s="24">
        <f t="shared" si="185"/>
        <v>2</v>
      </c>
      <c r="M5894" s="11" t="s">
        <v>14</v>
      </c>
      <c r="N5894" s="11" t="s">
        <v>15</v>
      </c>
      <c r="O5894" s="11" t="str">
        <f>VLOOKUP(E5894,State_Code_Name!$B$1:$C$52,2,0)</f>
        <v>Florida</v>
      </c>
    </row>
    <row r="5895" spans="1:15" x14ac:dyDescent="0.3">
      <c r="A5895" s="11">
        <v>1636544</v>
      </c>
      <c r="B5895" s="12" t="s">
        <v>69</v>
      </c>
      <c r="C5895" s="12" t="s">
        <v>37</v>
      </c>
      <c r="D5895" s="12" t="s">
        <v>201</v>
      </c>
      <c r="E5895" s="11" t="s">
        <v>36</v>
      </c>
      <c r="F5895" s="11" t="s">
        <v>19</v>
      </c>
      <c r="G5895" s="37">
        <v>42310</v>
      </c>
      <c r="H5895" s="13">
        <v>42310</v>
      </c>
      <c r="I5895" s="21">
        <v>0</v>
      </c>
      <c r="J5895" s="43" t="s">
        <v>1479</v>
      </c>
      <c r="K5895" s="21">
        <f t="shared" si="184"/>
        <v>2015</v>
      </c>
      <c r="L5895" s="24">
        <f t="shared" si="185"/>
        <v>4</v>
      </c>
      <c r="M5895" s="11" t="s">
        <v>14</v>
      </c>
      <c r="N5895" s="11" t="s">
        <v>15</v>
      </c>
      <c r="O5895" s="11" t="str">
        <f>VLOOKUP(E5895,State_Code_Name!$B$1:$C$52,2,0)</f>
        <v>Florida</v>
      </c>
    </row>
    <row r="5896" spans="1:15" x14ac:dyDescent="0.3">
      <c r="A5896" s="11">
        <v>1557664</v>
      </c>
      <c r="B5896" s="12" t="s">
        <v>200</v>
      </c>
      <c r="C5896" s="12" t="s">
        <v>27</v>
      </c>
      <c r="D5896" s="12" t="s">
        <v>28</v>
      </c>
      <c r="E5896" s="11" t="s">
        <v>122</v>
      </c>
      <c r="F5896" s="11" t="s">
        <v>19</v>
      </c>
      <c r="G5896" s="37">
        <v>42256</v>
      </c>
      <c r="H5896" s="13">
        <v>42257</v>
      </c>
      <c r="I5896" s="21">
        <v>1</v>
      </c>
      <c r="J5896" s="43" t="s">
        <v>1480</v>
      </c>
      <c r="K5896" s="21">
        <f t="shared" si="184"/>
        <v>2015</v>
      </c>
      <c r="L5896" s="24">
        <f t="shared" si="185"/>
        <v>3</v>
      </c>
      <c r="M5896" s="11" t="s">
        <v>14</v>
      </c>
      <c r="N5896" s="11" t="s">
        <v>15</v>
      </c>
      <c r="O5896" s="11" t="str">
        <f>VLOOKUP(E5896,State_Code_Name!$B$1:$C$52,2,0)</f>
        <v>Maryland</v>
      </c>
    </row>
    <row r="5897" spans="1:15" x14ac:dyDescent="0.3">
      <c r="A5897" s="11">
        <v>1081767</v>
      </c>
      <c r="B5897" s="12" t="s">
        <v>89</v>
      </c>
      <c r="C5897" s="12" t="s">
        <v>27</v>
      </c>
      <c r="D5897" s="12" t="s">
        <v>28</v>
      </c>
      <c r="E5897" s="11" t="s">
        <v>30</v>
      </c>
      <c r="F5897" s="11" t="s">
        <v>303</v>
      </c>
      <c r="G5897" s="37">
        <v>41934</v>
      </c>
      <c r="H5897" s="13">
        <v>41940</v>
      </c>
      <c r="I5897" s="21">
        <v>6</v>
      </c>
      <c r="J5897" s="43" t="s">
        <v>1473</v>
      </c>
      <c r="K5897" s="21">
        <f t="shared" si="184"/>
        <v>2014</v>
      </c>
      <c r="L5897" s="24">
        <f t="shared" si="185"/>
        <v>4</v>
      </c>
      <c r="M5897" s="11" t="s">
        <v>14</v>
      </c>
      <c r="N5897" s="11" t="s">
        <v>14</v>
      </c>
      <c r="O5897" s="11" t="str">
        <f>VLOOKUP(E5897,State_Code_Name!$B$1:$C$52,2,0)</f>
        <v>Connecticut</v>
      </c>
    </row>
    <row r="5898" spans="1:15" x14ac:dyDescent="0.3">
      <c r="A5898" s="11">
        <v>1241747</v>
      </c>
      <c r="B5898" s="12" t="s">
        <v>35</v>
      </c>
      <c r="C5898" s="12" t="s">
        <v>16</v>
      </c>
      <c r="D5898" s="12" t="s">
        <v>21</v>
      </c>
      <c r="E5898" s="11" t="s">
        <v>36</v>
      </c>
      <c r="F5898" s="11" t="s">
        <v>19</v>
      </c>
      <c r="G5898" s="37">
        <v>42051</v>
      </c>
      <c r="H5898" s="13">
        <v>42051</v>
      </c>
      <c r="I5898" s="21">
        <v>0</v>
      </c>
      <c r="J5898" s="43" t="s">
        <v>1478</v>
      </c>
      <c r="K5898" s="21">
        <f t="shared" si="184"/>
        <v>2015</v>
      </c>
      <c r="L5898" s="24">
        <f t="shared" si="185"/>
        <v>1</v>
      </c>
      <c r="M5898" s="11" t="s">
        <v>14</v>
      </c>
      <c r="N5898" s="11" t="s">
        <v>14</v>
      </c>
      <c r="O5898" s="11" t="str">
        <f>VLOOKUP(E5898,State_Code_Name!$B$1:$C$52,2,0)</f>
        <v>Florida</v>
      </c>
    </row>
    <row r="5899" spans="1:15" x14ac:dyDescent="0.3">
      <c r="A5899" s="11">
        <v>1629887</v>
      </c>
      <c r="B5899" s="12" t="s">
        <v>1185</v>
      </c>
      <c r="C5899" s="12" t="s">
        <v>33</v>
      </c>
      <c r="D5899" s="12" t="s">
        <v>1441</v>
      </c>
      <c r="E5899" s="11" t="s">
        <v>32</v>
      </c>
      <c r="F5899" s="11" t="s">
        <v>19</v>
      </c>
      <c r="G5899" s="37">
        <v>42305</v>
      </c>
      <c r="H5899" s="13">
        <v>42366</v>
      </c>
      <c r="I5899" s="21">
        <v>61</v>
      </c>
      <c r="J5899" s="43" t="s">
        <v>1473</v>
      </c>
      <c r="K5899" s="21">
        <f t="shared" si="184"/>
        <v>2015</v>
      </c>
      <c r="L5899" s="24">
        <f t="shared" si="185"/>
        <v>4</v>
      </c>
      <c r="M5899" s="11" t="s">
        <v>14</v>
      </c>
      <c r="N5899" s="11" t="s">
        <v>15</v>
      </c>
      <c r="O5899" s="11" t="str">
        <f>VLOOKUP(E5899,State_Code_Name!$B$1:$C$52,2,0)</f>
        <v>Texas</v>
      </c>
    </row>
    <row r="5900" spans="1:15" x14ac:dyDescent="0.3">
      <c r="A5900" s="11">
        <v>1647202</v>
      </c>
      <c r="B5900" s="12" t="s">
        <v>1440</v>
      </c>
      <c r="C5900" s="12" t="s">
        <v>62</v>
      </c>
      <c r="D5900" s="12" t="s">
        <v>279</v>
      </c>
      <c r="E5900" s="11" t="s">
        <v>23</v>
      </c>
      <c r="F5900" s="11" t="s">
        <v>19</v>
      </c>
      <c r="G5900" s="37">
        <v>42317</v>
      </c>
      <c r="H5900" s="13">
        <v>42320</v>
      </c>
      <c r="I5900" s="21">
        <v>3</v>
      </c>
      <c r="J5900" s="43" t="s">
        <v>1479</v>
      </c>
      <c r="K5900" s="21">
        <f t="shared" si="184"/>
        <v>2015</v>
      </c>
      <c r="L5900" s="24">
        <f t="shared" si="185"/>
        <v>4</v>
      </c>
      <c r="M5900" s="11" t="s">
        <v>14</v>
      </c>
      <c r="N5900" s="11" t="s">
        <v>15</v>
      </c>
      <c r="O5900" s="11" t="str">
        <f>VLOOKUP(E5900,State_Code_Name!$B$1:$C$52,2,0)</f>
        <v>New York</v>
      </c>
    </row>
    <row r="5901" spans="1:15" x14ac:dyDescent="0.3">
      <c r="A5901" s="11">
        <v>1379319</v>
      </c>
      <c r="B5901" s="12" t="s">
        <v>11</v>
      </c>
      <c r="C5901" s="12" t="s">
        <v>16</v>
      </c>
      <c r="D5901" s="12" t="s">
        <v>25</v>
      </c>
      <c r="E5901" s="11" t="s">
        <v>18</v>
      </c>
      <c r="F5901" s="11" t="s">
        <v>19</v>
      </c>
      <c r="G5901" s="37">
        <v>42140</v>
      </c>
      <c r="H5901" s="13">
        <v>42140</v>
      </c>
      <c r="I5901" s="21">
        <v>0</v>
      </c>
      <c r="J5901" s="43" t="s">
        <v>1471</v>
      </c>
      <c r="K5901" s="21">
        <f t="shared" si="184"/>
        <v>2015</v>
      </c>
      <c r="L5901" s="24">
        <f t="shared" si="185"/>
        <v>2</v>
      </c>
      <c r="M5901" s="11" t="s">
        <v>14</v>
      </c>
      <c r="N5901" s="11" t="s">
        <v>14</v>
      </c>
      <c r="O5901" s="11" t="str">
        <f>VLOOKUP(E5901,State_Code_Name!$B$1:$C$52,2,0)</f>
        <v>California</v>
      </c>
    </row>
    <row r="5902" spans="1:15" x14ac:dyDescent="0.3">
      <c r="A5902" s="11">
        <v>1139297</v>
      </c>
      <c r="B5902" s="12" t="s">
        <v>51</v>
      </c>
      <c r="C5902" s="12" t="s">
        <v>37</v>
      </c>
      <c r="D5902" s="12" t="s">
        <v>108</v>
      </c>
      <c r="E5902" s="11" t="s">
        <v>41</v>
      </c>
      <c r="F5902" s="11" t="s">
        <v>58</v>
      </c>
      <c r="G5902" s="37">
        <v>41975</v>
      </c>
      <c r="H5902" s="13">
        <v>41978</v>
      </c>
      <c r="I5902" s="21">
        <v>3</v>
      </c>
      <c r="J5902" s="43" t="s">
        <v>1475</v>
      </c>
      <c r="K5902" s="21">
        <f t="shared" si="184"/>
        <v>2014</v>
      </c>
      <c r="L5902" s="24">
        <f t="shared" si="185"/>
        <v>4</v>
      </c>
      <c r="M5902" s="11" t="s">
        <v>14</v>
      </c>
      <c r="N5902" s="11" t="s">
        <v>15</v>
      </c>
      <c r="O5902" s="11" t="str">
        <f>VLOOKUP(E5902,State_Code_Name!$B$1:$C$52,2,0)</f>
        <v>Nevada</v>
      </c>
    </row>
    <row r="5903" spans="1:15" x14ac:dyDescent="0.3">
      <c r="A5903" s="11">
        <v>1777911</v>
      </c>
      <c r="B5903" s="12" t="s">
        <v>11</v>
      </c>
      <c r="C5903" s="12" t="s">
        <v>27</v>
      </c>
      <c r="D5903" s="12" t="s">
        <v>28</v>
      </c>
      <c r="E5903" s="11" t="s">
        <v>36</v>
      </c>
      <c r="F5903" s="11" t="s">
        <v>303</v>
      </c>
      <c r="G5903" s="37">
        <v>42408</v>
      </c>
      <c r="H5903" s="13">
        <v>42409</v>
      </c>
      <c r="I5903" s="21">
        <v>1</v>
      </c>
      <c r="J5903" s="43" t="s">
        <v>1478</v>
      </c>
      <c r="K5903" s="21">
        <f t="shared" si="184"/>
        <v>2016</v>
      </c>
      <c r="L5903" s="24">
        <f t="shared" si="185"/>
        <v>1</v>
      </c>
      <c r="M5903" s="11" t="s">
        <v>14</v>
      </c>
      <c r="N5903" s="11" t="s">
        <v>14</v>
      </c>
      <c r="O5903" s="11" t="str">
        <f>VLOOKUP(E5903,State_Code_Name!$B$1:$C$52,2,0)</f>
        <v>Florida</v>
      </c>
    </row>
    <row r="5904" spans="1:15" x14ac:dyDescent="0.3">
      <c r="A5904" s="11">
        <v>389695</v>
      </c>
      <c r="B5904" s="12" t="s">
        <v>200</v>
      </c>
      <c r="C5904" s="12" t="s">
        <v>16</v>
      </c>
      <c r="D5904" s="12" t="s">
        <v>1442</v>
      </c>
      <c r="E5904" s="11" t="s">
        <v>122</v>
      </c>
      <c r="F5904" s="11" t="s">
        <v>13</v>
      </c>
      <c r="G5904" s="37">
        <v>41387</v>
      </c>
      <c r="H5904" s="13">
        <v>41388</v>
      </c>
      <c r="I5904" s="21">
        <v>1</v>
      </c>
      <c r="J5904" s="43" t="s">
        <v>1483</v>
      </c>
      <c r="K5904" s="21">
        <f t="shared" si="184"/>
        <v>2013</v>
      </c>
      <c r="L5904" s="24">
        <f t="shared" si="185"/>
        <v>2</v>
      </c>
      <c r="M5904" s="11" t="s">
        <v>14</v>
      </c>
      <c r="N5904" s="11" t="s">
        <v>14</v>
      </c>
      <c r="O5904" s="11" t="str">
        <f>VLOOKUP(E5904,State_Code_Name!$B$1:$C$52,2,0)</f>
        <v>Maryland</v>
      </c>
    </row>
    <row r="5905" spans="1:15" x14ac:dyDescent="0.3">
      <c r="A5905" s="11">
        <v>1861201</v>
      </c>
      <c r="B5905" s="12" t="s">
        <v>82</v>
      </c>
      <c r="C5905" s="12" t="s">
        <v>37</v>
      </c>
      <c r="D5905" s="12" t="s">
        <v>201</v>
      </c>
      <c r="E5905" s="11" t="s">
        <v>127</v>
      </c>
      <c r="F5905" s="11" t="s">
        <v>19</v>
      </c>
      <c r="G5905" s="37">
        <v>42461</v>
      </c>
      <c r="H5905" s="13">
        <v>42461</v>
      </c>
      <c r="I5905" s="21">
        <v>0</v>
      </c>
      <c r="J5905" s="43" t="s">
        <v>1483</v>
      </c>
      <c r="K5905" s="21">
        <f t="shared" si="184"/>
        <v>2016</v>
      </c>
      <c r="L5905" s="24">
        <f t="shared" si="185"/>
        <v>2</v>
      </c>
      <c r="M5905" s="11" t="s">
        <v>14</v>
      </c>
      <c r="N5905" s="11" t="s">
        <v>15</v>
      </c>
      <c r="O5905" s="11" t="str">
        <f>VLOOKUP(E5905,State_Code_Name!$B$1:$C$52,2,0)</f>
        <v>Oklahoma</v>
      </c>
    </row>
    <row r="5906" spans="1:15" x14ac:dyDescent="0.3">
      <c r="A5906" s="11">
        <v>1145722</v>
      </c>
      <c r="B5906" s="12" t="s">
        <v>139</v>
      </c>
      <c r="C5906" s="12" t="s">
        <v>27</v>
      </c>
      <c r="D5906" s="12" t="s">
        <v>28</v>
      </c>
      <c r="E5906" s="11" t="s">
        <v>233</v>
      </c>
      <c r="F5906" s="11" t="s">
        <v>19</v>
      </c>
      <c r="G5906" s="37">
        <v>41979</v>
      </c>
      <c r="H5906" s="13">
        <v>41979</v>
      </c>
      <c r="I5906" s="21">
        <v>0</v>
      </c>
      <c r="J5906" s="43" t="s">
        <v>1475</v>
      </c>
      <c r="K5906" s="21">
        <f t="shared" si="184"/>
        <v>2014</v>
      </c>
      <c r="L5906" s="24">
        <f t="shared" si="185"/>
        <v>4</v>
      </c>
      <c r="M5906" s="11" t="s">
        <v>14</v>
      </c>
      <c r="N5906" s="11" t="s">
        <v>15</v>
      </c>
      <c r="O5906" s="11" t="e">
        <f>VLOOKUP(E5906,State_Code_Name!$B$1:$C$52,2,0)</f>
        <v>#N/A</v>
      </c>
    </row>
    <row r="5907" spans="1:15" x14ac:dyDescent="0.3">
      <c r="A5907" s="11">
        <v>1524828</v>
      </c>
      <c r="B5907" s="12" t="s">
        <v>140</v>
      </c>
      <c r="C5907" s="12" t="s">
        <v>33</v>
      </c>
      <c r="D5907" s="12" t="s">
        <v>45</v>
      </c>
      <c r="E5907" s="11" t="s">
        <v>98</v>
      </c>
      <c r="F5907" s="11" t="s">
        <v>19</v>
      </c>
      <c r="G5907" s="37">
        <v>42234</v>
      </c>
      <c r="H5907" s="13">
        <v>42242</v>
      </c>
      <c r="I5907" s="21">
        <v>8</v>
      </c>
      <c r="J5907" s="43" t="s">
        <v>1482</v>
      </c>
      <c r="K5907" s="21">
        <f t="shared" si="184"/>
        <v>2015</v>
      </c>
      <c r="L5907" s="24">
        <f t="shared" si="185"/>
        <v>3</v>
      </c>
      <c r="M5907" s="11" t="s">
        <v>15</v>
      </c>
      <c r="N5907" s="11" t="s">
        <v>15</v>
      </c>
      <c r="O5907" s="11" t="str">
        <f>VLOOKUP(E5907,State_Code_Name!$B$1:$C$52,2,0)</f>
        <v>Colorado</v>
      </c>
    </row>
    <row r="5908" spans="1:15" x14ac:dyDescent="0.3">
      <c r="A5908" s="11">
        <v>1229224</v>
      </c>
      <c r="B5908" s="12" t="s">
        <v>11</v>
      </c>
      <c r="C5908" s="12" t="s">
        <v>16</v>
      </c>
      <c r="D5908" s="12" t="s">
        <v>21</v>
      </c>
      <c r="E5908" s="11" t="s">
        <v>36</v>
      </c>
      <c r="F5908" s="11" t="s">
        <v>19</v>
      </c>
      <c r="G5908" s="37">
        <v>42041</v>
      </c>
      <c r="H5908" s="13">
        <v>42041</v>
      </c>
      <c r="I5908" s="21">
        <v>0</v>
      </c>
      <c r="J5908" s="43" t="s">
        <v>1478</v>
      </c>
      <c r="K5908" s="21">
        <f t="shared" si="184"/>
        <v>2015</v>
      </c>
      <c r="L5908" s="24">
        <f t="shared" si="185"/>
        <v>1</v>
      </c>
      <c r="M5908" s="11" t="s">
        <v>14</v>
      </c>
      <c r="N5908" s="11" t="s">
        <v>14</v>
      </c>
      <c r="O5908" s="11" t="str">
        <f>VLOOKUP(E5908,State_Code_Name!$B$1:$C$52,2,0)</f>
        <v>Florida</v>
      </c>
    </row>
    <row r="5909" spans="1:15" x14ac:dyDescent="0.3">
      <c r="A5909" s="11">
        <v>1198761</v>
      </c>
      <c r="B5909" s="12" t="s">
        <v>39</v>
      </c>
      <c r="C5909" s="12" t="s">
        <v>16</v>
      </c>
      <c r="D5909" s="12" t="s">
        <v>25</v>
      </c>
      <c r="E5909" s="11" t="s">
        <v>23</v>
      </c>
      <c r="F5909" s="11" t="s">
        <v>19</v>
      </c>
      <c r="G5909" s="37">
        <v>42023</v>
      </c>
      <c r="H5909" s="13">
        <v>42023</v>
      </c>
      <c r="I5909" s="21">
        <v>0</v>
      </c>
      <c r="J5909" s="43" t="s">
        <v>1474</v>
      </c>
      <c r="K5909" s="21">
        <f t="shared" si="184"/>
        <v>2015</v>
      </c>
      <c r="L5909" s="24">
        <f t="shared" si="185"/>
        <v>1</v>
      </c>
      <c r="M5909" s="11" t="s">
        <v>14</v>
      </c>
      <c r="N5909" s="11" t="s">
        <v>15</v>
      </c>
      <c r="O5909" s="11" t="str">
        <f>VLOOKUP(E5909,State_Code_Name!$B$1:$C$52,2,0)</f>
        <v>New York</v>
      </c>
    </row>
    <row r="5910" spans="1:15" x14ac:dyDescent="0.3">
      <c r="A5910" s="11">
        <v>1901821</v>
      </c>
      <c r="B5910" s="12" t="s">
        <v>762</v>
      </c>
      <c r="C5910" s="12" t="s">
        <v>33</v>
      </c>
      <c r="D5910" s="12" t="s">
        <v>115</v>
      </c>
      <c r="E5910" s="11" t="s">
        <v>47</v>
      </c>
      <c r="F5910" s="11" t="s">
        <v>19</v>
      </c>
      <c r="G5910" s="37">
        <v>42488</v>
      </c>
      <c r="H5910" s="13">
        <v>42488</v>
      </c>
      <c r="I5910" s="21">
        <v>0</v>
      </c>
      <c r="J5910" s="43" t="s">
        <v>1483</v>
      </c>
      <c r="K5910" s="21">
        <f t="shared" si="184"/>
        <v>2016</v>
      </c>
      <c r="L5910" s="24">
        <f t="shared" si="185"/>
        <v>2</v>
      </c>
      <c r="M5910" s="11" t="s">
        <v>14</v>
      </c>
      <c r="N5910" s="11" t="s">
        <v>15</v>
      </c>
      <c r="O5910" s="11" t="str">
        <f>VLOOKUP(E5910,State_Code_Name!$B$1:$C$52,2,0)</f>
        <v>Pennsylvania</v>
      </c>
    </row>
    <row r="5911" spans="1:15" x14ac:dyDescent="0.3">
      <c r="A5911" s="11">
        <v>1217914</v>
      </c>
      <c r="B5911" s="12" t="s">
        <v>11</v>
      </c>
      <c r="C5911" s="12" t="s">
        <v>62</v>
      </c>
      <c r="D5911" s="12" t="s">
        <v>198</v>
      </c>
      <c r="E5911" s="11" t="s">
        <v>122</v>
      </c>
      <c r="F5911" s="11" t="s">
        <v>58</v>
      </c>
      <c r="G5911" s="37">
        <v>42034</v>
      </c>
      <c r="H5911" s="13">
        <v>42039</v>
      </c>
      <c r="I5911" s="21">
        <v>5</v>
      </c>
      <c r="J5911" s="43" t="s">
        <v>1474</v>
      </c>
      <c r="K5911" s="21">
        <f t="shared" si="184"/>
        <v>2015</v>
      </c>
      <c r="L5911" s="24">
        <f t="shared" si="185"/>
        <v>1</v>
      </c>
      <c r="M5911" s="11" t="s">
        <v>14</v>
      </c>
      <c r="N5911" s="11" t="s">
        <v>15</v>
      </c>
      <c r="O5911" s="11" t="str">
        <f>VLOOKUP(E5911,State_Code_Name!$B$1:$C$52,2,0)</f>
        <v>Maryland</v>
      </c>
    </row>
    <row r="5912" spans="1:15" x14ac:dyDescent="0.3">
      <c r="A5912" s="11">
        <v>1974511</v>
      </c>
      <c r="B5912" s="12" t="s">
        <v>44</v>
      </c>
      <c r="C5912" s="12" t="s">
        <v>16</v>
      </c>
      <c r="D5912" s="12" t="s">
        <v>21</v>
      </c>
      <c r="E5912" s="11" t="s">
        <v>23</v>
      </c>
      <c r="F5912" s="11" t="s">
        <v>19</v>
      </c>
      <c r="G5912" s="37">
        <v>42539</v>
      </c>
      <c r="H5912" s="13">
        <v>42539</v>
      </c>
      <c r="I5912" s="21">
        <v>0</v>
      </c>
      <c r="J5912" s="43" t="s">
        <v>1477</v>
      </c>
      <c r="K5912" s="21">
        <f t="shared" si="184"/>
        <v>2016</v>
      </c>
      <c r="L5912" s="24">
        <f t="shared" si="185"/>
        <v>2</v>
      </c>
      <c r="M5912" s="11" t="s">
        <v>14</v>
      </c>
      <c r="N5912" s="11" t="s">
        <v>14</v>
      </c>
      <c r="O5912" s="11" t="str">
        <f>VLOOKUP(E5912,State_Code_Name!$B$1:$C$52,2,0)</f>
        <v>New York</v>
      </c>
    </row>
    <row r="5913" spans="1:15" x14ac:dyDescent="0.3">
      <c r="A5913" s="11">
        <v>1873835</v>
      </c>
      <c r="B5913" s="12" t="s">
        <v>31</v>
      </c>
      <c r="C5913" s="12" t="s">
        <v>37</v>
      </c>
      <c r="D5913" s="12" t="s">
        <v>120</v>
      </c>
      <c r="E5913" s="11" t="s">
        <v>23</v>
      </c>
      <c r="F5913" s="11" t="s">
        <v>19</v>
      </c>
      <c r="G5913" s="37">
        <v>42471</v>
      </c>
      <c r="H5913" s="13">
        <v>42471</v>
      </c>
      <c r="I5913" s="21">
        <v>0</v>
      </c>
      <c r="J5913" s="43" t="s">
        <v>1483</v>
      </c>
      <c r="K5913" s="21">
        <f t="shared" si="184"/>
        <v>2016</v>
      </c>
      <c r="L5913" s="24">
        <f t="shared" si="185"/>
        <v>2</v>
      </c>
      <c r="M5913" s="11" t="s">
        <v>14</v>
      </c>
      <c r="N5913" s="11" t="s">
        <v>15</v>
      </c>
      <c r="O5913" s="11" t="str">
        <f>VLOOKUP(E5913,State_Code_Name!$B$1:$C$52,2,0)</f>
        <v>New York</v>
      </c>
    </row>
    <row r="5914" spans="1:15" x14ac:dyDescent="0.3">
      <c r="A5914" s="11">
        <v>1451334</v>
      </c>
      <c r="B5914" s="12" t="s">
        <v>90</v>
      </c>
      <c r="C5914" s="12" t="s">
        <v>33</v>
      </c>
      <c r="D5914" s="12" t="s">
        <v>42</v>
      </c>
      <c r="E5914" s="11" t="s">
        <v>75</v>
      </c>
      <c r="F5914" s="11" t="s">
        <v>19</v>
      </c>
      <c r="G5914" s="37">
        <v>42190</v>
      </c>
      <c r="H5914" s="13">
        <v>42190</v>
      </c>
      <c r="I5914" s="21">
        <v>0</v>
      </c>
      <c r="J5914" s="43" t="s">
        <v>1481</v>
      </c>
      <c r="K5914" s="21">
        <f t="shared" si="184"/>
        <v>2015</v>
      </c>
      <c r="L5914" s="24">
        <f t="shared" si="185"/>
        <v>3</v>
      </c>
      <c r="M5914" s="11" t="s">
        <v>14</v>
      </c>
      <c r="N5914" s="11" t="s">
        <v>15</v>
      </c>
      <c r="O5914" s="11" t="str">
        <f>VLOOKUP(E5914,State_Code_Name!$B$1:$C$52,2,0)</f>
        <v>Tennessee</v>
      </c>
    </row>
    <row r="5915" spans="1:15" x14ac:dyDescent="0.3">
      <c r="A5915" s="11">
        <v>1925068</v>
      </c>
      <c r="B5915" s="12" t="s">
        <v>39</v>
      </c>
      <c r="C5915" s="12" t="s">
        <v>16</v>
      </c>
      <c r="D5915" s="12" t="s">
        <v>21</v>
      </c>
      <c r="E5915" s="11" t="s">
        <v>18</v>
      </c>
      <c r="F5915" s="11" t="s">
        <v>19</v>
      </c>
      <c r="G5915" s="37">
        <v>42504</v>
      </c>
      <c r="H5915" s="13">
        <v>42504</v>
      </c>
      <c r="I5915" s="21">
        <v>0</v>
      </c>
      <c r="J5915" s="43" t="s">
        <v>1471</v>
      </c>
      <c r="K5915" s="21">
        <f t="shared" si="184"/>
        <v>2016</v>
      </c>
      <c r="L5915" s="24">
        <f t="shared" si="185"/>
        <v>2</v>
      </c>
      <c r="M5915" s="11" t="s">
        <v>14</v>
      </c>
      <c r="N5915" s="11" t="s">
        <v>15</v>
      </c>
      <c r="O5915" s="11" t="str">
        <f>VLOOKUP(E5915,State_Code_Name!$B$1:$C$52,2,0)</f>
        <v>California</v>
      </c>
    </row>
    <row r="5916" spans="1:15" x14ac:dyDescent="0.3">
      <c r="A5916" s="11">
        <v>811170</v>
      </c>
      <c r="B5916" s="12" t="s">
        <v>104</v>
      </c>
      <c r="C5916" s="12" t="s">
        <v>33</v>
      </c>
      <c r="D5916" s="12" t="s">
        <v>160</v>
      </c>
      <c r="E5916" s="11" t="s">
        <v>26</v>
      </c>
      <c r="F5916" s="11" t="s">
        <v>13</v>
      </c>
      <c r="G5916" s="37">
        <v>41745</v>
      </c>
      <c r="H5916" s="13">
        <v>41750</v>
      </c>
      <c r="I5916" s="21">
        <v>5</v>
      </c>
      <c r="J5916" s="43" t="s">
        <v>1483</v>
      </c>
      <c r="K5916" s="21">
        <f t="shared" si="184"/>
        <v>2014</v>
      </c>
      <c r="L5916" s="24">
        <f t="shared" si="185"/>
        <v>2</v>
      </c>
      <c r="M5916" s="11" t="s">
        <v>14</v>
      </c>
      <c r="N5916" s="11" t="s">
        <v>14</v>
      </c>
      <c r="O5916" s="11" t="str">
        <f>VLOOKUP(E5916,State_Code_Name!$B$1:$C$52,2,0)</f>
        <v>Georgia</v>
      </c>
    </row>
    <row r="5917" spans="1:15" x14ac:dyDescent="0.3">
      <c r="A5917" s="11">
        <v>240261</v>
      </c>
      <c r="B5917" s="12" t="s">
        <v>11</v>
      </c>
      <c r="C5917" s="12" t="s">
        <v>27</v>
      </c>
      <c r="D5917" s="12" t="s">
        <v>57</v>
      </c>
      <c r="E5917" s="11" t="s">
        <v>40</v>
      </c>
      <c r="F5917" s="11" t="s">
        <v>303</v>
      </c>
      <c r="G5917" s="37">
        <v>41291</v>
      </c>
      <c r="H5917" s="13">
        <v>41296</v>
      </c>
      <c r="I5917" s="21">
        <v>5</v>
      </c>
      <c r="J5917" s="43" t="s">
        <v>1474</v>
      </c>
      <c r="K5917" s="21">
        <f t="shared" si="184"/>
        <v>2013</v>
      </c>
      <c r="L5917" s="24">
        <f t="shared" si="185"/>
        <v>1</v>
      </c>
      <c r="M5917" s="11" t="s">
        <v>14</v>
      </c>
      <c r="N5917" s="11" t="s">
        <v>15</v>
      </c>
      <c r="O5917" s="11" t="str">
        <f>VLOOKUP(E5917,State_Code_Name!$B$1:$C$52,2,0)</f>
        <v>Ohio</v>
      </c>
    </row>
    <row r="5918" spans="1:15" x14ac:dyDescent="0.3">
      <c r="A5918" s="11">
        <v>1928588</v>
      </c>
      <c r="B5918" s="12" t="s">
        <v>70</v>
      </c>
      <c r="C5918" s="12" t="s">
        <v>27</v>
      </c>
      <c r="D5918" s="12" t="s">
        <v>28</v>
      </c>
      <c r="E5918" s="11" t="s">
        <v>52</v>
      </c>
      <c r="F5918" s="11" t="s">
        <v>19</v>
      </c>
      <c r="G5918" s="37">
        <v>42507</v>
      </c>
      <c r="H5918" s="13">
        <v>42510</v>
      </c>
      <c r="I5918" s="21">
        <v>3</v>
      </c>
      <c r="J5918" s="43" t="s">
        <v>1471</v>
      </c>
      <c r="K5918" s="21">
        <f t="shared" si="184"/>
        <v>2016</v>
      </c>
      <c r="L5918" s="24">
        <f t="shared" si="185"/>
        <v>2</v>
      </c>
      <c r="M5918" s="11" t="s">
        <v>14</v>
      </c>
      <c r="N5918" s="11" t="s">
        <v>15</v>
      </c>
      <c r="O5918" s="11" t="str">
        <f>VLOOKUP(E5918,State_Code_Name!$B$1:$C$52,2,0)</f>
        <v>Washington</v>
      </c>
    </row>
    <row r="5919" spans="1:15" x14ac:dyDescent="0.3">
      <c r="A5919" s="11">
        <v>2144511</v>
      </c>
      <c r="B5919" s="12" t="s">
        <v>84</v>
      </c>
      <c r="C5919" s="12" t="s">
        <v>33</v>
      </c>
      <c r="D5919" s="12" t="s">
        <v>42</v>
      </c>
      <c r="E5919" s="11" t="s">
        <v>26</v>
      </c>
      <c r="F5919" s="11" t="s">
        <v>19</v>
      </c>
      <c r="G5919" s="37">
        <v>42646</v>
      </c>
      <c r="H5919" s="13">
        <v>42646</v>
      </c>
      <c r="I5919" s="21">
        <v>0</v>
      </c>
      <c r="J5919" s="43" t="s">
        <v>1473</v>
      </c>
      <c r="K5919" s="21">
        <f t="shared" si="184"/>
        <v>2016</v>
      </c>
      <c r="L5919" s="24">
        <f t="shared" si="185"/>
        <v>4</v>
      </c>
      <c r="M5919" s="11" t="s">
        <v>14</v>
      </c>
      <c r="N5919" s="11" t="s">
        <v>14</v>
      </c>
      <c r="O5919" s="11" t="str">
        <f>VLOOKUP(E5919,State_Code_Name!$B$1:$C$52,2,0)</f>
        <v>Georgia</v>
      </c>
    </row>
    <row r="5920" spans="1:15" x14ac:dyDescent="0.3">
      <c r="A5920" s="11">
        <v>972296</v>
      </c>
      <c r="B5920" s="12" t="s">
        <v>31</v>
      </c>
      <c r="C5920" s="12" t="s">
        <v>27</v>
      </c>
      <c r="D5920" s="12" t="s">
        <v>57</v>
      </c>
      <c r="E5920" s="11" t="s">
        <v>36</v>
      </c>
      <c r="F5920" s="11" t="s">
        <v>19</v>
      </c>
      <c r="G5920" s="37">
        <v>41857</v>
      </c>
      <c r="H5920" s="13">
        <v>41859</v>
      </c>
      <c r="I5920" s="21">
        <v>2</v>
      </c>
      <c r="J5920" s="43" t="s">
        <v>1482</v>
      </c>
      <c r="K5920" s="21">
        <f t="shared" si="184"/>
        <v>2014</v>
      </c>
      <c r="L5920" s="24">
        <f t="shared" si="185"/>
        <v>3</v>
      </c>
      <c r="M5920" s="11" t="s">
        <v>14</v>
      </c>
      <c r="N5920" s="11" t="s">
        <v>15</v>
      </c>
      <c r="O5920" s="11" t="str">
        <f>VLOOKUP(E5920,State_Code_Name!$B$1:$C$52,2,0)</f>
        <v>Florida</v>
      </c>
    </row>
    <row r="5921" spans="1:15" x14ac:dyDescent="0.3">
      <c r="A5921" s="11">
        <v>1427823</v>
      </c>
      <c r="B5921" s="12" t="s">
        <v>31</v>
      </c>
      <c r="C5921" s="12" t="s">
        <v>27</v>
      </c>
      <c r="D5921" s="12" t="s">
        <v>57</v>
      </c>
      <c r="E5921" s="11" t="s">
        <v>122</v>
      </c>
      <c r="F5921" s="11" t="s">
        <v>19</v>
      </c>
      <c r="G5921" s="37">
        <v>42173</v>
      </c>
      <c r="H5921" s="13">
        <v>42173</v>
      </c>
      <c r="I5921" s="21">
        <v>0</v>
      </c>
      <c r="J5921" s="43" t="s">
        <v>1477</v>
      </c>
      <c r="K5921" s="21">
        <f t="shared" si="184"/>
        <v>2015</v>
      </c>
      <c r="L5921" s="24">
        <f t="shared" si="185"/>
        <v>2</v>
      </c>
      <c r="M5921" s="11" t="s">
        <v>14</v>
      </c>
      <c r="N5921" s="11" t="s">
        <v>14</v>
      </c>
      <c r="O5921" s="11" t="str">
        <f>VLOOKUP(E5921,State_Code_Name!$B$1:$C$52,2,0)</f>
        <v>Maryland</v>
      </c>
    </row>
    <row r="5922" spans="1:15" x14ac:dyDescent="0.3">
      <c r="A5922" s="11">
        <v>466776</v>
      </c>
      <c r="B5922" s="12" t="s">
        <v>180</v>
      </c>
      <c r="C5922" s="12" t="s">
        <v>33</v>
      </c>
      <c r="D5922" s="12" t="s">
        <v>115</v>
      </c>
      <c r="E5922" s="11" t="s">
        <v>18</v>
      </c>
      <c r="F5922" s="11" t="s">
        <v>19</v>
      </c>
      <c r="G5922" s="37">
        <v>41480</v>
      </c>
      <c r="H5922" s="13">
        <v>41480</v>
      </c>
      <c r="I5922" s="21">
        <v>0</v>
      </c>
      <c r="J5922" s="43" t="s">
        <v>1481</v>
      </c>
      <c r="K5922" s="21">
        <f t="shared" si="184"/>
        <v>2013</v>
      </c>
      <c r="L5922" s="24">
        <f t="shared" si="185"/>
        <v>3</v>
      </c>
      <c r="M5922" s="11" t="s">
        <v>14</v>
      </c>
      <c r="N5922" s="11" t="s">
        <v>15</v>
      </c>
      <c r="O5922" s="11" t="str">
        <f>VLOOKUP(E5922,State_Code_Name!$B$1:$C$52,2,0)</f>
        <v>California</v>
      </c>
    </row>
    <row r="5923" spans="1:15" x14ac:dyDescent="0.3">
      <c r="A5923" s="11">
        <v>575069</v>
      </c>
      <c r="B5923" s="12" t="s">
        <v>95</v>
      </c>
      <c r="C5923" s="12" t="s">
        <v>16</v>
      </c>
      <c r="D5923" s="12" t="s">
        <v>76</v>
      </c>
      <c r="E5923" s="11" t="s">
        <v>49</v>
      </c>
      <c r="F5923" s="11" t="s">
        <v>19</v>
      </c>
      <c r="G5923" s="37">
        <v>41576</v>
      </c>
      <c r="H5923" s="13">
        <v>41576</v>
      </c>
      <c r="I5923" s="21">
        <v>0</v>
      </c>
      <c r="J5923" s="43" t="s">
        <v>1473</v>
      </c>
      <c r="K5923" s="21">
        <f t="shared" si="184"/>
        <v>2013</v>
      </c>
      <c r="L5923" s="24">
        <f t="shared" si="185"/>
        <v>4</v>
      </c>
      <c r="M5923" s="11" t="s">
        <v>14</v>
      </c>
      <c r="N5923" s="11" t="s">
        <v>14</v>
      </c>
      <c r="O5923" s="11" t="str">
        <f>VLOOKUP(E5923,State_Code_Name!$B$1:$C$52,2,0)</f>
        <v>New Jersey</v>
      </c>
    </row>
    <row r="5924" spans="1:15" x14ac:dyDescent="0.3">
      <c r="A5924" s="11">
        <v>1971534</v>
      </c>
      <c r="B5924" s="12" t="s">
        <v>31</v>
      </c>
      <c r="C5924" s="12" t="s">
        <v>27</v>
      </c>
      <c r="D5924" s="12" t="s">
        <v>57</v>
      </c>
      <c r="E5924" s="11" t="s">
        <v>18</v>
      </c>
      <c r="F5924" s="11" t="s">
        <v>19</v>
      </c>
      <c r="G5924" s="37">
        <v>42537</v>
      </c>
      <c r="H5924" s="13">
        <v>42537</v>
      </c>
      <c r="I5924" s="21">
        <v>0</v>
      </c>
      <c r="J5924" s="43" t="s">
        <v>1477</v>
      </c>
      <c r="K5924" s="21">
        <f t="shared" si="184"/>
        <v>2016</v>
      </c>
      <c r="L5924" s="24">
        <f t="shared" si="185"/>
        <v>2</v>
      </c>
      <c r="M5924" s="11" t="s">
        <v>14</v>
      </c>
      <c r="N5924" s="11" t="s">
        <v>15</v>
      </c>
      <c r="O5924" s="11" t="str">
        <f>VLOOKUP(E5924,State_Code_Name!$B$1:$C$52,2,0)</f>
        <v>California</v>
      </c>
    </row>
    <row r="5925" spans="1:15" x14ac:dyDescent="0.3">
      <c r="A5925" s="11">
        <v>773297</v>
      </c>
      <c r="B5925" s="12" t="s">
        <v>31</v>
      </c>
      <c r="C5925" s="12" t="s">
        <v>37</v>
      </c>
      <c r="D5925" s="12" t="s">
        <v>68</v>
      </c>
      <c r="E5925" s="11" t="s">
        <v>18</v>
      </c>
      <c r="F5925" s="11" t="s">
        <v>19</v>
      </c>
      <c r="G5925" s="37">
        <v>41720</v>
      </c>
      <c r="H5925" s="13">
        <v>41726</v>
      </c>
      <c r="I5925" s="21">
        <v>6</v>
      </c>
      <c r="J5925" s="43" t="s">
        <v>1476</v>
      </c>
      <c r="K5925" s="21">
        <f t="shared" si="184"/>
        <v>2014</v>
      </c>
      <c r="L5925" s="24">
        <f t="shared" si="185"/>
        <v>1</v>
      </c>
      <c r="M5925" s="11" t="s">
        <v>14</v>
      </c>
      <c r="N5925" s="11" t="s">
        <v>15</v>
      </c>
      <c r="O5925" s="11" t="str">
        <f>VLOOKUP(E5925,State_Code_Name!$B$1:$C$52,2,0)</f>
        <v>California</v>
      </c>
    </row>
    <row r="5926" spans="1:15" x14ac:dyDescent="0.3">
      <c r="A5926" s="11">
        <v>1785010</v>
      </c>
      <c r="B5926" s="12" t="s">
        <v>1088</v>
      </c>
      <c r="C5926" s="12" t="s">
        <v>33</v>
      </c>
      <c r="D5926" s="12" t="s">
        <v>115</v>
      </c>
      <c r="E5926" s="11" t="s">
        <v>47</v>
      </c>
      <c r="F5926" s="11" t="s">
        <v>19</v>
      </c>
      <c r="G5926" s="37">
        <v>42411</v>
      </c>
      <c r="H5926" s="13">
        <v>42411</v>
      </c>
      <c r="I5926" s="21">
        <v>0</v>
      </c>
      <c r="J5926" s="43" t="s">
        <v>1478</v>
      </c>
      <c r="K5926" s="21">
        <f t="shared" si="184"/>
        <v>2016</v>
      </c>
      <c r="L5926" s="24">
        <f t="shared" si="185"/>
        <v>1</v>
      </c>
      <c r="M5926" s="11" t="s">
        <v>15</v>
      </c>
      <c r="N5926" s="11" t="s">
        <v>15</v>
      </c>
      <c r="O5926" s="11" t="str">
        <f>VLOOKUP(E5926,State_Code_Name!$B$1:$C$52,2,0)</f>
        <v>Pennsylvania</v>
      </c>
    </row>
    <row r="5927" spans="1:15" x14ac:dyDescent="0.3">
      <c r="A5927" s="11">
        <v>727930</v>
      </c>
      <c r="B5927" s="12" t="s">
        <v>31</v>
      </c>
      <c r="C5927" s="12" t="s">
        <v>16</v>
      </c>
      <c r="D5927" s="12" t="s">
        <v>25</v>
      </c>
      <c r="E5927" s="11" t="s">
        <v>18</v>
      </c>
      <c r="F5927" s="11" t="s">
        <v>303</v>
      </c>
      <c r="G5927" s="37">
        <v>41694</v>
      </c>
      <c r="H5927" s="13">
        <v>41696</v>
      </c>
      <c r="I5927" s="21">
        <v>2</v>
      </c>
      <c r="J5927" s="43" t="s">
        <v>1478</v>
      </c>
      <c r="K5927" s="21">
        <f t="shared" si="184"/>
        <v>2014</v>
      </c>
      <c r="L5927" s="24">
        <f t="shared" si="185"/>
        <v>1</v>
      </c>
      <c r="M5927" s="11" t="s">
        <v>14</v>
      </c>
      <c r="N5927" s="11" t="s">
        <v>15</v>
      </c>
      <c r="O5927" s="11" t="str">
        <f>VLOOKUP(E5927,State_Code_Name!$B$1:$C$52,2,0)</f>
        <v>California</v>
      </c>
    </row>
    <row r="5928" spans="1:15" x14ac:dyDescent="0.3">
      <c r="A5928" s="11">
        <v>1661618</v>
      </c>
      <c r="B5928" s="12" t="s">
        <v>104</v>
      </c>
      <c r="C5928" s="12" t="s">
        <v>33</v>
      </c>
      <c r="D5928" s="12" t="s">
        <v>45</v>
      </c>
      <c r="E5928" s="11" t="s">
        <v>75</v>
      </c>
      <c r="F5928" s="11" t="s">
        <v>19</v>
      </c>
      <c r="G5928" s="37">
        <v>42326</v>
      </c>
      <c r="H5928" s="13">
        <v>42326</v>
      </c>
      <c r="I5928" s="21">
        <v>0</v>
      </c>
      <c r="J5928" s="43" t="s">
        <v>1479</v>
      </c>
      <c r="K5928" s="21">
        <f t="shared" si="184"/>
        <v>2015</v>
      </c>
      <c r="L5928" s="24">
        <f t="shared" si="185"/>
        <v>4</v>
      </c>
      <c r="M5928" s="11" t="s">
        <v>14</v>
      </c>
      <c r="N5928" s="11" t="s">
        <v>15</v>
      </c>
      <c r="O5928" s="11" t="str">
        <f>VLOOKUP(E5928,State_Code_Name!$B$1:$C$52,2,0)</f>
        <v>Tennessee</v>
      </c>
    </row>
    <row r="5929" spans="1:15" x14ac:dyDescent="0.3">
      <c r="A5929" s="11">
        <v>1979500</v>
      </c>
      <c r="B5929" s="12" t="s">
        <v>39</v>
      </c>
      <c r="C5929" s="12" t="s">
        <v>16</v>
      </c>
      <c r="D5929" s="12" t="s">
        <v>21</v>
      </c>
      <c r="E5929" s="11" t="s">
        <v>80</v>
      </c>
      <c r="F5929" s="11" t="s">
        <v>19</v>
      </c>
      <c r="G5929" s="37">
        <v>42544</v>
      </c>
      <c r="H5929" s="13">
        <v>42544</v>
      </c>
      <c r="I5929" s="21">
        <v>0</v>
      </c>
      <c r="J5929" s="43" t="s">
        <v>1477</v>
      </c>
      <c r="K5929" s="21">
        <f t="shared" si="184"/>
        <v>2016</v>
      </c>
      <c r="L5929" s="24">
        <f t="shared" si="185"/>
        <v>2</v>
      </c>
      <c r="M5929" s="11" t="s">
        <v>14</v>
      </c>
      <c r="N5929" s="11" t="s">
        <v>14</v>
      </c>
      <c r="O5929" s="11" t="str">
        <f>VLOOKUP(E5929,State_Code_Name!$B$1:$C$52,2,0)</f>
        <v>Minnesota</v>
      </c>
    </row>
    <row r="5930" spans="1:15" x14ac:dyDescent="0.3">
      <c r="A5930" s="11">
        <v>1167373</v>
      </c>
      <c r="B5930" s="12" t="s">
        <v>44</v>
      </c>
      <c r="C5930" s="12" t="s">
        <v>27</v>
      </c>
      <c r="D5930" s="12" t="s">
        <v>28</v>
      </c>
      <c r="E5930" s="11" t="s">
        <v>32</v>
      </c>
      <c r="F5930" s="11" t="s">
        <v>19</v>
      </c>
      <c r="G5930" s="37">
        <v>41995</v>
      </c>
      <c r="H5930" s="13">
        <v>41995</v>
      </c>
      <c r="I5930" s="21">
        <v>0</v>
      </c>
      <c r="J5930" s="43" t="s">
        <v>1475</v>
      </c>
      <c r="K5930" s="21">
        <f t="shared" si="184"/>
        <v>2014</v>
      </c>
      <c r="L5930" s="24">
        <f t="shared" si="185"/>
        <v>4</v>
      </c>
      <c r="M5930" s="11" t="s">
        <v>14</v>
      </c>
      <c r="N5930" s="11" t="s">
        <v>15</v>
      </c>
      <c r="O5930" s="11" t="str">
        <f>VLOOKUP(E5930,State_Code_Name!$B$1:$C$52,2,0)</f>
        <v>Texas</v>
      </c>
    </row>
    <row r="5931" spans="1:15" x14ac:dyDescent="0.3">
      <c r="A5931" s="11">
        <v>1766456</v>
      </c>
      <c r="B5931" s="12" t="s">
        <v>70</v>
      </c>
      <c r="C5931" s="12" t="s">
        <v>27</v>
      </c>
      <c r="D5931" s="12" t="s">
        <v>28</v>
      </c>
      <c r="E5931" s="11" t="s">
        <v>127</v>
      </c>
      <c r="F5931" s="11" t="s">
        <v>19</v>
      </c>
      <c r="G5931" s="37">
        <v>42401</v>
      </c>
      <c r="H5931" s="13">
        <v>42401</v>
      </c>
      <c r="I5931" s="21">
        <v>0</v>
      </c>
      <c r="J5931" s="43" t="s">
        <v>1478</v>
      </c>
      <c r="K5931" s="21">
        <f t="shared" si="184"/>
        <v>2016</v>
      </c>
      <c r="L5931" s="24">
        <f t="shared" si="185"/>
        <v>1</v>
      </c>
      <c r="M5931" s="11" t="s">
        <v>14</v>
      </c>
      <c r="N5931" s="11" t="s">
        <v>15</v>
      </c>
      <c r="O5931" s="11" t="str">
        <f>VLOOKUP(E5931,State_Code_Name!$B$1:$C$52,2,0)</f>
        <v>Oklahoma</v>
      </c>
    </row>
    <row r="5932" spans="1:15" x14ac:dyDescent="0.3">
      <c r="A5932" s="11">
        <v>607416</v>
      </c>
      <c r="B5932" s="12" t="s">
        <v>82</v>
      </c>
      <c r="C5932" s="12" t="s">
        <v>37</v>
      </c>
      <c r="D5932" s="12" t="s">
        <v>68</v>
      </c>
      <c r="E5932" s="11" t="s">
        <v>105</v>
      </c>
      <c r="F5932" s="11" t="s">
        <v>19</v>
      </c>
      <c r="G5932" s="37">
        <v>41599</v>
      </c>
      <c r="H5932" s="13">
        <v>41599</v>
      </c>
      <c r="I5932" s="21">
        <v>0</v>
      </c>
      <c r="J5932" s="43" t="s">
        <v>1479</v>
      </c>
      <c r="K5932" s="21">
        <f t="shared" si="184"/>
        <v>2013</v>
      </c>
      <c r="L5932" s="24">
        <f t="shared" si="185"/>
        <v>4</v>
      </c>
      <c r="M5932" s="11" t="s">
        <v>14</v>
      </c>
      <c r="N5932" s="11" t="s">
        <v>15</v>
      </c>
      <c r="O5932" s="11" t="str">
        <f>VLOOKUP(E5932,State_Code_Name!$B$1:$C$52,2,0)</f>
        <v>Indiana</v>
      </c>
    </row>
    <row r="5933" spans="1:15" x14ac:dyDescent="0.3">
      <c r="A5933" s="11">
        <v>1770614</v>
      </c>
      <c r="B5933" s="12" t="s">
        <v>51</v>
      </c>
      <c r="C5933" s="12" t="s">
        <v>37</v>
      </c>
      <c r="D5933" s="12" t="s">
        <v>1445</v>
      </c>
      <c r="E5933" s="11" t="s">
        <v>60</v>
      </c>
      <c r="F5933" s="11" t="s">
        <v>19</v>
      </c>
      <c r="G5933" s="37">
        <v>42403</v>
      </c>
      <c r="H5933" s="13">
        <v>42403</v>
      </c>
      <c r="I5933" s="21">
        <v>0</v>
      </c>
      <c r="J5933" s="43" t="s">
        <v>1478</v>
      </c>
      <c r="K5933" s="21">
        <f t="shared" si="184"/>
        <v>2016</v>
      </c>
      <c r="L5933" s="24">
        <f t="shared" si="185"/>
        <v>1</v>
      </c>
      <c r="M5933" s="11" t="s">
        <v>14</v>
      </c>
      <c r="N5933" s="11" t="s">
        <v>14</v>
      </c>
      <c r="O5933" s="11" t="str">
        <f>VLOOKUP(E5933,State_Code_Name!$B$1:$C$52,2,0)</f>
        <v>Illinois</v>
      </c>
    </row>
    <row r="5934" spans="1:15" x14ac:dyDescent="0.3">
      <c r="A5934" s="11">
        <v>2123506</v>
      </c>
      <c r="B5934" s="12" t="s">
        <v>290</v>
      </c>
      <c r="C5934" s="12" t="s">
        <v>33</v>
      </c>
      <c r="D5934" s="12" t="s">
        <v>42</v>
      </c>
      <c r="E5934" s="11" t="s">
        <v>99</v>
      </c>
      <c r="F5934" s="11" t="s">
        <v>19</v>
      </c>
      <c r="G5934" s="37">
        <v>42634</v>
      </c>
      <c r="H5934" s="13">
        <v>42634</v>
      </c>
      <c r="I5934" s="21">
        <v>0</v>
      </c>
      <c r="J5934" s="43" t="s">
        <v>1480</v>
      </c>
      <c r="K5934" s="21">
        <f t="shared" si="184"/>
        <v>2016</v>
      </c>
      <c r="L5934" s="24">
        <f t="shared" si="185"/>
        <v>3</v>
      </c>
      <c r="M5934" s="11" t="s">
        <v>14</v>
      </c>
      <c r="N5934" s="11" t="s">
        <v>14</v>
      </c>
      <c r="O5934" s="11" t="str">
        <f>VLOOKUP(E5934,State_Code_Name!$B$1:$C$52,2,0)</f>
        <v>Arizona</v>
      </c>
    </row>
    <row r="5935" spans="1:15" x14ac:dyDescent="0.3">
      <c r="A5935" s="11">
        <v>827985</v>
      </c>
      <c r="B5935" s="12" t="s">
        <v>135</v>
      </c>
      <c r="C5935" s="12" t="s">
        <v>27</v>
      </c>
      <c r="D5935" s="12" t="s">
        <v>28</v>
      </c>
      <c r="E5935" s="11" t="s">
        <v>121</v>
      </c>
      <c r="F5935" s="11" t="s">
        <v>13</v>
      </c>
      <c r="G5935" s="37">
        <v>41757</v>
      </c>
      <c r="H5935" s="13">
        <v>41759</v>
      </c>
      <c r="I5935" s="21">
        <v>2</v>
      </c>
      <c r="J5935" s="43" t="s">
        <v>1483</v>
      </c>
      <c r="K5935" s="21">
        <f t="shared" si="184"/>
        <v>2014</v>
      </c>
      <c r="L5935" s="24">
        <f t="shared" si="185"/>
        <v>2</v>
      </c>
      <c r="M5935" s="11" t="s">
        <v>14</v>
      </c>
      <c r="N5935" s="11" t="s">
        <v>15</v>
      </c>
      <c r="O5935" s="11" t="str">
        <f>VLOOKUP(E5935,State_Code_Name!$B$1:$C$52,2,0)</f>
        <v>Oregon</v>
      </c>
    </row>
    <row r="5936" spans="1:15" x14ac:dyDescent="0.3">
      <c r="A5936" s="11">
        <v>821162</v>
      </c>
      <c r="B5936" s="12" t="s">
        <v>74</v>
      </c>
      <c r="C5936" s="12" t="s">
        <v>27</v>
      </c>
      <c r="D5936" s="12" t="s">
        <v>28</v>
      </c>
      <c r="E5936" s="11" t="s">
        <v>26</v>
      </c>
      <c r="F5936" s="11" t="s">
        <v>19</v>
      </c>
      <c r="G5936" s="37">
        <v>41752</v>
      </c>
      <c r="H5936" s="13">
        <v>41752</v>
      </c>
      <c r="I5936" s="21">
        <v>0</v>
      </c>
      <c r="J5936" s="43" t="s">
        <v>1483</v>
      </c>
      <c r="K5936" s="21">
        <f t="shared" si="184"/>
        <v>2014</v>
      </c>
      <c r="L5936" s="24">
        <f t="shared" si="185"/>
        <v>2</v>
      </c>
      <c r="M5936" s="11" t="s">
        <v>14</v>
      </c>
      <c r="N5936" s="11" t="s">
        <v>15</v>
      </c>
      <c r="O5936" s="11" t="str">
        <f>VLOOKUP(E5936,State_Code_Name!$B$1:$C$52,2,0)</f>
        <v>Georgia</v>
      </c>
    </row>
    <row r="5937" spans="1:15" x14ac:dyDescent="0.3">
      <c r="A5937" s="11">
        <v>691909</v>
      </c>
      <c r="B5937" s="12" t="s">
        <v>104</v>
      </c>
      <c r="C5937" s="12" t="s">
        <v>33</v>
      </c>
      <c r="D5937" s="12" t="s">
        <v>42</v>
      </c>
      <c r="E5937" s="11" t="s">
        <v>18</v>
      </c>
      <c r="F5937" s="11" t="s">
        <v>19</v>
      </c>
      <c r="G5937" s="37">
        <v>41668</v>
      </c>
      <c r="H5937" s="13">
        <v>41670</v>
      </c>
      <c r="I5937" s="21">
        <v>2</v>
      </c>
      <c r="J5937" s="43" t="s">
        <v>1474</v>
      </c>
      <c r="K5937" s="21">
        <f t="shared" si="184"/>
        <v>2014</v>
      </c>
      <c r="L5937" s="24">
        <f t="shared" si="185"/>
        <v>1</v>
      </c>
      <c r="M5937" s="11" t="s">
        <v>14</v>
      </c>
      <c r="N5937" s="11" t="s">
        <v>14</v>
      </c>
      <c r="O5937" s="11" t="str">
        <f>VLOOKUP(E5937,State_Code_Name!$B$1:$C$52,2,0)</f>
        <v>California</v>
      </c>
    </row>
    <row r="5938" spans="1:15" x14ac:dyDescent="0.3">
      <c r="A5938" s="11">
        <v>1447313</v>
      </c>
      <c r="B5938" s="12" t="s">
        <v>11</v>
      </c>
      <c r="C5938" s="12" t="s">
        <v>16</v>
      </c>
      <c r="D5938" s="12" t="s">
        <v>21</v>
      </c>
      <c r="E5938" s="11" t="s">
        <v>12</v>
      </c>
      <c r="F5938" s="11" t="s">
        <v>19</v>
      </c>
      <c r="G5938" s="37">
        <v>42186</v>
      </c>
      <c r="H5938" s="13">
        <v>42186</v>
      </c>
      <c r="I5938" s="21">
        <v>0</v>
      </c>
      <c r="J5938" s="43" t="s">
        <v>1481</v>
      </c>
      <c r="K5938" s="21">
        <f t="shared" si="184"/>
        <v>2015</v>
      </c>
      <c r="L5938" s="24">
        <f t="shared" si="185"/>
        <v>3</v>
      </c>
      <c r="M5938" s="11" t="s">
        <v>14</v>
      </c>
      <c r="N5938" s="11" t="s">
        <v>15</v>
      </c>
      <c r="O5938" s="11" t="str">
        <f>VLOOKUP(E5938,State_Code_Name!$B$1:$C$52,2,0)</f>
        <v>Virginia</v>
      </c>
    </row>
    <row r="5939" spans="1:15" x14ac:dyDescent="0.3">
      <c r="A5939" s="11">
        <v>556248</v>
      </c>
      <c r="B5939" s="12" t="s">
        <v>35</v>
      </c>
      <c r="C5939" s="12" t="s">
        <v>16</v>
      </c>
      <c r="D5939" s="12" t="s">
        <v>21</v>
      </c>
      <c r="E5939" s="11" t="s">
        <v>113</v>
      </c>
      <c r="F5939" s="11" t="s">
        <v>13</v>
      </c>
      <c r="G5939" s="37">
        <v>41556</v>
      </c>
      <c r="H5939" s="13">
        <v>41557</v>
      </c>
      <c r="I5939" s="21">
        <v>1</v>
      </c>
      <c r="J5939" s="43" t="s">
        <v>1473</v>
      </c>
      <c r="K5939" s="21">
        <f t="shared" si="184"/>
        <v>2013</v>
      </c>
      <c r="L5939" s="24">
        <f t="shared" si="185"/>
        <v>4</v>
      </c>
      <c r="M5939" s="11" t="s">
        <v>14</v>
      </c>
      <c r="N5939" s="11" t="s">
        <v>15</v>
      </c>
      <c r="O5939" s="11" t="str">
        <f>VLOOKUP(E5939,State_Code_Name!$B$1:$C$52,2,0)</f>
        <v>South Carolina</v>
      </c>
    </row>
    <row r="5940" spans="1:15" x14ac:dyDescent="0.3">
      <c r="A5940" s="11">
        <v>860571</v>
      </c>
      <c r="B5940" s="12" t="s">
        <v>223</v>
      </c>
      <c r="C5940" s="12" t="s">
        <v>62</v>
      </c>
      <c r="D5940" s="12" t="s">
        <v>279</v>
      </c>
      <c r="E5940" s="11" t="s">
        <v>30</v>
      </c>
      <c r="F5940" s="11" t="s">
        <v>19</v>
      </c>
      <c r="G5940" s="37">
        <v>41779</v>
      </c>
      <c r="H5940" s="13">
        <v>41779</v>
      </c>
      <c r="I5940" s="21">
        <v>0</v>
      </c>
      <c r="J5940" s="43" t="s">
        <v>1471</v>
      </c>
      <c r="K5940" s="21">
        <f t="shared" si="184"/>
        <v>2014</v>
      </c>
      <c r="L5940" s="24">
        <f t="shared" si="185"/>
        <v>2</v>
      </c>
      <c r="M5940" s="11" t="s">
        <v>14</v>
      </c>
      <c r="N5940" s="11" t="s">
        <v>14</v>
      </c>
      <c r="O5940" s="11" t="str">
        <f>VLOOKUP(E5940,State_Code_Name!$B$1:$C$52,2,0)</f>
        <v>Connecticut</v>
      </c>
    </row>
    <row r="5941" spans="1:15" x14ac:dyDescent="0.3">
      <c r="A5941" s="11">
        <v>1671747</v>
      </c>
      <c r="B5941" s="12" t="s">
        <v>31</v>
      </c>
      <c r="C5941" s="12" t="s">
        <v>16</v>
      </c>
      <c r="D5941" s="12" t="s">
        <v>76</v>
      </c>
      <c r="E5941" s="11" t="s">
        <v>36</v>
      </c>
      <c r="F5941" s="11" t="s">
        <v>303</v>
      </c>
      <c r="G5941" s="37">
        <v>42333</v>
      </c>
      <c r="H5941" s="13">
        <v>42335</v>
      </c>
      <c r="I5941" s="21">
        <v>2</v>
      </c>
      <c r="J5941" s="43" t="s">
        <v>1479</v>
      </c>
      <c r="K5941" s="21">
        <f t="shared" si="184"/>
        <v>2015</v>
      </c>
      <c r="L5941" s="24">
        <f t="shared" si="185"/>
        <v>4</v>
      </c>
      <c r="M5941" s="11" t="s">
        <v>14</v>
      </c>
      <c r="N5941" s="11" t="s">
        <v>14</v>
      </c>
      <c r="O5941" s="11" t="str">
        <f>VLOOKUP(E5941,State_Code_Name!$B$1:$C$52,2,0)</f>
        <v>Florida</v>
      </c>
    </row>
    <row r="5942" spans="1:15" x14ac:dyDescent="0.3">
      <c r="A5942" s="11">
        <v>994671</v>
      </c>
      <c r="B5942" s="12" t="s">
        <v>229</v>
      </c>
      <c r="C5942" s="12" t="s">
        <v>33</v>
      </c>
      <c r="D5942" s="12" t="s">
        <v>45</v>
      </c>
      <c r="E5942" s="11" t="s">
        <v>98</v>
      </c>
      <c r="F5942" s="11" t="s">
        <v>19</v>
      </c>
      <c r="G5942" s="37">
        <v>41872</v>
      </c>
      <c r="H5942" s="13">
        <v>41872</v>
      </c>
      <c r="I5942" s="21">
        <v>0</v>
      </c>
      <c r="J5942" s="43" t="s">
        <v>1482</v>
      </c>
      <c r="K5942" s="21">
        <f t="shared" si="184"/>
        <v>2014</v>
      </c>
      <c r="L5942" s="24">
        <f t="shared" si="185"/>
        <v>3</v>
      </c>
      <c r="M5942" s="11" t="s">
        <v>14</v>
      </c>
      <c r="N5942" s="11" t="s">
        <v>15</v>
      </c>
      <c r="O5942" s="11" t="str">
        <f>VLOOKUP(E5942,State_Code_Name!$B$1:$C$52,2,0)</f>
        <v>Colorado</v>
      </c>
    </row>
    <row r="5943" spans="1:15" x14ac:dyDescent="0.3">
      <c r="A5943" s="11">
        <v>1678639</v>
      </c>
      <c r="B5943" s="12" t="s">
        <v>39</v>
      </c>
      <c r="C5943" s="12" t="s">
        <v>27</v>
      </c>
      <c r="D5943" s="12" t="s">
        <v>28</v>
      </c>
      <c r="E5943" s="11" t="s">
        <v>26</v>
      </c>
      <c r="F5943" s="11" t="s">
        <v>13</v>
      </c>
      <c r="G5943" s="37">
        <v>42339</v>
      </c>
      <c r="H5943" s="13">
        <v>42342</v>
      </c>
      <c r="I5943" s="21">
        <v>3</v>
      </c>
      <c r="J5943" s="43" t="s">
        <v>1475</v>
      </c>
      <c r="K5943" s="21">
        <f t="shared" si="184"/>
        <v>2015</v>
      </c>
      <c r="L5943" s="24">
        <f t="shared" si="185"/>
        <v>4</v>
      </c>
      <c r="M5943" s="11" t="s">
        <v>14</v>
      </c>
      <c r="N5943" s="11" t="s">
        <v>14</v>
      </c>
      <c r="O5943" s="11" t="str">
        <f>VLOOKUP(E5943,State_Code_Name!$B$1:$C$52,2,0)</f>
        <v>Georgia</v>
      </c>
    </row>
    <row r="5944" spans="1:15" x14ac:dyDescent="0.3">
      <c r="A5944" s="11">
        <v>1594580</v>
      </c>
      <c r="B5944" s="12" t="s">
        <v>229</v>
      </c>
      <c r="C5944" s="12" t="s">
        <v>16</v>
      </c>
      <c r="D5944" s="12" t="s">
        <v>1442</v>
      </c>
      <c r="E5944" s="11" t="s">
        <v>36</v>
      </c>
      <c r="F5944" s="11" t="s">
        <v>19</v>
      </c>
      <c r="G5944" s="37">
        <v>42283</v>
      </c>
      <c r="H5944" s="13">
        <v>42283</v>
      </c>
      <c r="I5944" s="21">
        <v>0</v>
      </c>
      <c r="J5944" s="43" t="s">
        <v>1473</v>
      </c>
      <c r="K5944" s="21">
        <f t="shared" si="184"/>
        <v>2015</v>
      </c>
      <c r="L5944" s="24">
        <f t="shared" si="185"/>
        <v>4</v>
      </c>
      <c r="M5944" s="11" t="s">
        <v>14</v>
      </c>
      <c r="N5944" s="11" t="s">
        <v>15</v>
      </c>
      <c r="O5944" s="11" t="str">
        <f>VLOOKUP(E5944,State_Code_Name!$B$1:$C$52,2,0)</f>
        <v>Florida</v>
      </c>
    </row>
    <row r="5945" spans="1:15" x14ac:dyDescent="0.3">
      <c r="A5945" s="11">
        <v>1353988</v>
      </c>
      <c r="B5945" s="12" t="s">
        <v>97</v>
      </c>
      <c r="C5945" s="12" t="s">
        <v>53</v>
      </c>
      <c r="D5945" s="12" t="s">
        <v>102</v>
      </c>
      <c r="E5945" s="11" t="s">
        <v>98</v>
      </c>
      <c r="F5945" s="11" t="s">
        <v>19</v>
      </c>
      <c r="G5945" s="37">
        <v>42124</v>
      </c>
      <c r="H5945" s="13">
        <v>42124</v>
      </c>
      <c r="I5945" s="21">
        <v>0</v>
      </c>
      <c r="J5945" s="43" t="s">
        <v>1483</v>
      </c>
      <c r="K5945" s="21">
        <f t="shared" si="184"/>
        <v>2015</v>
      </c>
      <c r="L5945" s="24">
        <f t="shared" si="185"/>
        <v>2</v>
      </c>
      <c r="M5945" s="11" t="s">
        <v>14</v>
      </c>
      <c r="N5945" s="11" t="s">
        <v>15</v>
      </c>
      <c r="O5945" s="11" t="str">
        <f>VLOOKUP(E5945,State_Code_Name!$B$1:$C$52,2,0)</f>
        <v>Colorado</v>
      </c>
    </row>
    <row r="5946" spans="1:15" x14ac:dyDescent="0.3">
      <c r="A5946" s="11">
        <v>1186483</v>
      </c>
      <c r="B5946" s="12" t="s">
        <v>74</v>
      </c>
      <c r="C5946" s="12" t="s">
        <v>27</v>
      </c>
      <c r="D5946" s="12" t="s">
        <v>28</v>
      </c>
      <c r="E5946" s="11" t="s">
        <v>43</v>
      </c>
      <c r="F5946" s="11" t="s">
        <v>19</v>
      </c>
      <c r="G5946" s="37">
        <v>42012</v>
      </c>
      <c r="H5946" s="13">
        <v>42012</v>
      </c>
      <c r="I5946" s="21">
        <v>0</v>
      </c>
      <c r="J5946" s="43" t="s">
        <v>1474</v>
      </c>
      <c r="K5946" s="21">
        <f t="shared" si="184"/>
        <v>2015</v>
      </c>
      <c r="L5946" s="24">
        <f t="shared" si="185"/>
        <v>1</v>
      </c>
      <c r="M5946" s="11" t="s">
        <v>14</v>
      </c>
      <c r="N5946" s="11" t="s">
        <v>15</v>
      </c>
      <c r="O5946" s="11" t="str">
        <f>VLOOKUP(E5946,State_Code_Name!$B$1:$C$52,2,0)</f>
        <v>North Carolina</v>
      </c>
    </row>
    <row r="5947" spans="1:15" x14ac:dyDescent="0.3">
      <c r="A5947" s="11">
        <v>2012218</v>
      </c>
      <c r="B5947" s="12" t="s">
        <v>31</v>
      </c>
      <c r="C5947" s="12" t="s">
        <v>37</v>
      </c>
      <c r="D5947" s="12" t="s">
        <v>146</v>
      </c>
      <c r="E5947" s="11" t="s">
        <v>32</v>
      </c>
      <c r="F5947" s="11" t="s">
        <v>19</v>
      </c>
      <c r="G5947" s="37">
        <v>42566</v>
      </c>
      <c r="H5947" s="13">
        <v>42566</v>
      </c>
      <c r="I5947" s="21">
        <v>0</v>
      </c>
      <c r="J5947" s="43" t="s">
        <v>1481</v>
      </c>
      <c r="K5947" s="21">
        <f t="shared" si="184"/>
        <v>2016</v>
      </c>
      <c r="L5947" s="24">
        <f t="shared" si="185"/>
        <v>3</v>
      </c>
      <c r="M5947" s="11" t="s">
        <v>14</v>
      </c>
      <c r="N5947" s="11" t="s">
        <v>14</v>
      </c>
      <c r="O5947" s="11" t="str">
        <f>VLOOKUP(E5947,State_Code_Name!$B$1:$C$52,2,0)</f>
        <v>Texas</v>
      </c>
    </row>
    <row r="5948" spans="1:15" x14ac:dyDescent="0.3">
      <c r="A5948" s="11">
        <v>1988571</v>
      </c>
      <c r="B5948" s="12" t="s">
        <v>31</v>
      </c>
      <c r="C5948" s="12" t="s">
        <v>16</v>
      </c>
      <c r="D5948" s="12" t="s">
        <v>21</v>
      </c>
      <c r="E5948" s="11" t="s">
        <v>30</v>
      </c>
      <c r="F5948" s="11" t="s">
        <v>58</v>
      </c>
      <c r="G5948" s="37">
        <v>42549</v>
      </c>
      <c r="H5948" s="13">
        <v>42551</v>
      </c>
      <c r="I5948" s="21">
        <v>2</v>
      </c>
      <c r="J5948" s="43" t="s">
        <v>1477</v>
      </c>
      <c r="K5948" s="21">
        <f t="shared" si="184"/>
        <v>2016</v>
      </c>
      <c r="L5948" s="24">
        <f t="shared" si="185"/>
        <v>2</v>
      </c>
      <c r="M5948" s="11" t="s">
        <v>14</v>
      </c>
      <c r="N5948" s="11" t="s">
        <v>15</v>
      </c>
      <c r="O5948" s="11" t="str">
        <f>VLOOKUP(E5948,State_Code_Name!$B$1:$C$52,2,0)</f>
        <v>Connecticut</v>
      </c>
    </row>
    <row r="5949" spans="1:15" x14ac:dyDescent="0.3">
      <c r="A5949" s="11">
        <v>1272887</v>
      </c>
      <c r="B5949" s="12" t="s">
        <v>229</v>
      </c>
      <c r="C5949" s="12" t="s">
        <v>9</v>
      </c>
      <c r="D5949" s="12" t="s">
        <v>10</v>
      </c>
      <c r="E5949" s="11" t="s">
        <v>47</v>
      </c>
      <c r="F5949" s="11" t="s">
        <v>19</v>
      </c>
      <c r="G5949" s="37">
        <v>42072</v>
      </c>
      <c r="H5949" s="13">
        <v>42072</v>
      </c>
      <c r="I5949" s="21">
        <v>0</v>
      </c>
      <c r="J5949" s="43" t="s">
        <v>1476</v>
      </c>
      <c r="K5949" s="21">
        <f t="shared" si="184"/>
        <v>2015</v>
      </c>
      <c r="L5949" s="24">
        <f t="shared" si="185"/>
        <v>1</v>
      </c>
      <c r="M5949" s="11" t="s">
        <v>14</v>
      </c>
      <c r="N5949" s="11" t="s">
        <v>15</v>
      </c>
      <c r="O5949" s="11" t="str">
        <f>VLOOKUP(E5949,State_Code_Name!$B$1:$C$52,2,0)</f>
        <v>Pennsylvania</v>
      </c>
    </row>
    <row r="5950" spans="1:15" x14ac:dyDescent="0.3">
      <c r="A5950" s="11">
        <v>1532153</v>
      </c>
      <c r="B5950" s="12" t="s">
        <v>82</v>
      </c>
      <c r="C5950" s="12" t="s">
        <v>37</v>
      </c>
      <c r="D5950" s="12" t="s">
        <v>81</v>
      </c>
      <c r="E5950" s="11" t="s">
        <v>18</v>
      </c>
      <c r="F5950" s="11" t="s">
        <v>19</v>
      </c>
      <c r="G5950" s="37">
        <v>42240</v>
      </c>
      <c r="H5950" s="13">
        <v>42241</v>
      </c>
      <c r="I5950" s="21">
        <v>1</v>
      </c>
      <c r="J5950" s="43" t="s">
        <v>1482</v>
      </c>
      <c r="K5950" s="21">
        <f t="shared" si="184"/>
        <v>2015</v>
      </c>
      <c r="L5950" s="24">
        <f t="shared" si="185"/>
        <v>3</v>
      </c>
      <c r="M5950" s="11" t="s">
        <v>14</v>
      </c>
      <c r="N5950" s="11" t="s">
        <v>15</v>
      </c>
      <c r="O5950" s="11" t="str">
        <f>VLOOKUP(E5950,State_Code_Name!$B$1:$C$52,2,0)</f>
        <v>California</v>
      </c>
    </row>
    <row r="5951" spans="1:15" x14ac:dyDescent="0.3">
      <c r="A5951" s="11">
        <v>556938</v>
      </c>
      <c r="B5951" s="12" t="s">
        <v>101</v>
      </c>
      <c r="C5951" s="12" t="s">
        <v>27</v>
      </c>
      <c r="D5951" s="12" t="s">
        <v>28</v>
      </c>
      <c r="E5951" s="11" t="s">
        <v>32</v>
      </c>
      <c r="F5951" s="11" t="s">
        <v>19</v>
      </c>
      <c r="G5951" s="37">
        <v>41557</v>
      </c>
      <c r="H5951" s="13">
        <v>41558</v>
      </c>
      <c r="I5951" s="21">
        <v>1</v>
      </c>
      <c r="J5951" s="43" t="s">
        <v>1473</v>
      </c>
      <c r="K5951" s="21">
        <f t="shared" si="184"/>
        <v>2013</v>
      </c>
      <c r="L5951" s="24">
        <f t="shared" si="185"/>
        <v>4</v>
      </c>
      <c r="M5951" s="11" t="s">
        <v>14</v>
      </c>
      <c r="N5951" s="11" t="s">
        <v>15</v>
      </c>
      <c r="O5951" s="11" t="str">
        <f>VLOOKUP(E5951,State_Code_Name!$B$1:$C$52,2,0)</f>
        <v>Texas</v>
      </c>
    </row>
    <row r="5952" spans="1:15" x14ac:dyDescent="0.3">
      <c r="A5952" s="11">
        <v>821025</v>
      </c>
      <c r="B5952" s="12" t="s">
        <v>110</v>
      </c>
      <c r="C5952" s="12" t="s">
        <v>27</v>
      </c>
      <c r="D5952" s="12" t="s">
        <v>28</v>
      </c>
      <c r="E5952" s="11" t="s">
        <v>36</v>
      </c>
      <c r="F5952" s="11" t="s">
        <v>19</v>
      </c>
      <c r="G5952" s="37">
        <v>41752</v>
      </c>
      <c r="H5952" s="13">
        <v>41752</v>
      </c>
      <c r="I5952" s="21">
        <v>0</v>
      </c>
      <c r="J5952" s="43" t="s">
        <v>1483</v>
      </c>
      <c r="K5952" s="21">
        <f t="shared" si="184"/>
        <v>2014</v>
      </c>
      <c r="L5952" s="24">
        <f t="shared" si="185"/>
        <v>2</v>
      </c>
      <c r="M5952" s="11" t="s">
        <v>14</v>
      </c>
      <c r="N5952" s="11" t="s">
        <v>15</v>
      </c>
      <c r="O5952" s="11" t="str">
        <f>VLOOKUP(E5952,State_Code_Name!$B$1:$C$52,2,0)</f>
        <v>Florida</v>
      </c>
    </row>
    <row r="5953" spans="1:15" x14ac:dyDescent="0.3">
      <c r="A5953" s="11">
        <v>1788664</v>
      </c>
      <c r="B5953" s="12" t="s">
        <v>107</v>
      </c>
      <c r="C5953" s="12" t="s">
        <v>27</v>
      </c>
      <c r="D5953" s="12" t="s">
        <v>28</v>
      </c>
      <c r="E5953" s="11" t="s">
        <v>23</v>
      </c>
      <c r="F5953" s="11" t="s">
        <v>19</v>
      </c>
      <c r="G5953" s="37">
        <v>42416</v>
      </c>
      <c r="H5953" s="13">
        <v>42416</v>
      </c>
      <c r="I5953" s="21">
        <v>0</v>
      </c>
      <c r="J5953" s="43" t="s">
        <v>1478</v>
      </c>
      <c r="K5953" s="21">
        <f t="shared" si="184"/>
        <v>2016</v>
      </c>
      <c r="L5953" s="24">
        <f t="shared" si="185"/>
        <v>1</v>
      </c>
      <c r="M5953" s="11" t="s">
        <v>14</v>
      </c>
      <c r="N5953" s="11" t="s">
        <v>15</v>
      </c>
      <c r="O5953" s="11" t="str">
        <f>VLOOKUP(E5953,State_Code_Name!$B$1:$C$52,2,0)</f>
        <v>New York</v>
      </c>
    </row>
    <row r="5954" spans="1:15" x14ac:dyDescent="0.3">
      <c r="A5954" s="11">
        <v>364161</v>
      </c>
      <c r="B5954" s="12" t="s">
        <v>61</v>
      </c>
      <c r="C5954" s="12" t="s">
        <v>53</v>
      </c>
      <c r="D5954" s="12" t="s">
        <v>102</v>
      </c>
      <c r="E5954" s="11" t="s">
        <v>113</v>
      </c>
      <c r="F5954" s="11" t="s">
        <v>19</v>
      </c>
      <c r="G5954" s="37">
        <v>41358</v>
      </c>
      <c r="H5954" s="13">
        <v>41359</v>
      </c>
      <c r="I5954" s="21">
        <v>1</v>
      </c>
      <c r="J5954" s="43" t="s">
        <v>1476</v>
      </c>
      <c r="K5954" s="21">
        <f t="shared" si="184"/>
        <v>2013</v>
      </c>
      <c r="L5954" s="24">
        <f t="shared" si="185"/>
        <v>1</v>
      </c>
      <c r="M5954" s="11" t="s">
        <v>14</v>
      </c>
      <c r="N5954" s="11" t="s">
        <v>14</v>
      </c>
      <c r="O5954" s="11" t="str">
        <f>VLOOKUP(E5954,State_Code_Name!$B$1:$C$52,2,0)</f>
        <v>South Carolina</v>
      </c>
    </row>
    <row r="5955" spans="1:15" x14ac:dyDescent="0.3">
      <c r="A5955" s="11">
        <v>1757625</v>
      </c>
      <c r="B5955" s="12" t="s">
        <v>31</v>
      </c>
      <c r="C5955" s="12" t="s">
        <v>16</v>
      </c>
      <c r="D5955" s="12" t="s">
        <v>21</v>
      </c>
      <c r="E5955" s="11" t="s">
        <v>18</v>
      </c>
      <c r="F5955" s="11" t="s">
        <v>58</v>
      </c>
      <c r="G5955" s="37">
        <v>42395</v>
      </c>
      <c r="H5955" s="13">
        <v>42395</v>
      </c>
      <c r="I5955" s="21">
        <v>0</v>
      </c>
      <c r="J5955" s="43" t="s">
        <v>1474</v>
      </c>
      <c r="K5955" s="21">
        <f t="shared" ref="K5955:K6018" si="186">YEAR(G5955)</f>
        <v>2016</v>
      </c>
      <c r="L5955" s="24">
        <f t="shared" ref="L5955:L6018" si="187">ROUNDUP(MONTH(G5955)/3,0)</f>
        <v>1</v>
      </c>
      <c r="M5955" s="11" t="s">
        <v>14</v>
      </c>
      <c r="N5955" s="11" t="s">
        <v>15</v>
      </c>
      <c r="O5955" s="11" t="str">
        <f>VLOOKUP(E5955,State_Code_Name!$B$1:$C$52,2,0)</f>
        <v>California</v>
      </c>
    </row>
    <row r="5956" spans="1:15" x14ac:dyDescent="0.3">
      <c r="A5956" s="11">
        <v>734631</v>
      </c>
      <c r="B5956" s="12" t="s">
        <v>156</v>
      </c>
      <c r="C5956" s="12" t="s">
        <v>33</v>
      </c>
      <c r="D5956" s="12" t="s">
        <v>42</v>
      </c>
      <c r="E5956" s="11" t="s">
        <v>99</v>
      </c>
      <c r="F5956" s="11" t="s">
        <v>19</v>
      </c>
      <c r="G5956" s="37">
        <v>41697</v>
      </c>
      <c r="H5956" s="13">
        <v>41697</v>
      </c>
      <c r="I5956" s="21">
        <v>0</v>
      </c>
      <c r="J5956" s="43" t="s">
        <v>1478</v>
      </c>
      <c r="K5956" s="21">
        <f t="shared" si="186"/>
        <v>2014</v>
      </c>
      <c r="L5956" s="24">
        <f t="shared" si="187"/>
        <v>1</v>
      </c>
      <c r="M5956" s="11" t="s">
        <v>14</v>
      </c>
      <c r="N5956" s="11" t="s">
        <v>15</v>
      </c>
      <c r="O5956" s="11" t="str">
        <f>VLOOKUP(E5956,State_Code_Name!$B$1:$C$52,2,0)</f>
        <v>Arizona</v>
      </c>
    </row>
    <row r="5957" spans="1:15" x14ac:dyDescent="0.3">
      <c r="A5957" s="11">
        <v>424210</v>
      </c>
      <c r="B5957" s="12" t="s">
        <v>44</v>
      </c>
      <c r="C5957" s="12" t="s">
        <v>37</v>
      </c>
      <c r="D5957" s="12" t="s">
        <v>1445</v>
      </c>
      <c r="E5957" s="11" t="s">
        <v>23</v>
      </c>
      <c r="F5957" s="11" t="s">
        <v>13</v>
      </c>
      <c r="G5957" s="37">
        <v>41429</v>
      </c>
      <c r="H5957" s="13">
        <v>41430</v>
      </c>
      <c r="I5957" s="21">
        <v>1</v>
      </c>
      <c r="J5957" s="43" t="s">
        <v>1477</v>
      </c>
      <c r="K5957" s="21">
        <f t="shared" si="186"/>
        <v>2013</v>
      </c>
      <c r="L5957" s="24">
        <f t="shared" si="187"/>
        <v>2</v>
      </c>
      <c r="M5957" s="11" t="s">
        <v>14</v>
      </c>
      <c r="N5957" s="11" t="s">
        <v>14</v>
      </c>
      <c r="O5957" s="11" t="str">
        <f>VLOOKUP(E5957,State_Code_Name!$B$1:$C$52,2,0)</f>
        <v>New York</v>
      </c>
    </row>
    <row r="5958" spans="1:15" x14ac:dyDescent="0.3">
      <c r="A5958" s="11">
        <v>2096065</v>
      </c>
      <c r="B5958" s="12" t="s">
        <v>44</v>
      </c>
      <c r="C5958" s="12" t="s">
        <v>27</v>
      </c>
      <c r="D5958" s="12" t="s">
        <v>28</v>
      </c>
      <c r="E5958" s="11" t="s">
        <v>43</v>
      </c>
      <c r="F5958" s="11" t="s">
        <v>19</v>
      </c>
      <c r="G5958" s="37">
        <v>42619</v>
      </c>
      <c r="H5958" s="13">
        <v>42622</v>
      </c>
      <c r="I5958" s="21">
        <v>3</v>
      </c>
      <c r="J5958" s="43" t="s">
        <v>1480</v>
      </c>
      <c r="K5958" s="21">
        <f t="shared" si="186"/>
        <v>2016</v>
      </c>
      <c r="L5958" s="24">
        <f t="shared" si="187"/>
        <v>3</v>
      </c>
      <c r="M5958" s="11" t="s">
        <v>14</v>
      </c>
      <c r="N5958" s="11" t="s">
        <v>14</v>
      </c>
      <c r="O5958" s="11" t="str">
        <f>VLOOKUP(E5958,State_Code_Name!$B$1:$C$52,2,0)</f>
        <v>North Carolina</v>
      </c>
    </row>
    <row r="5959" spans="1:15" x14ac:dyDescent="0.3">
      <c r="A5959" s="11">
        <v>1650914</v>
      </c>
      <c r="B5959" s="12" t="s">
        <v>55</v>
      </c>
      <c r="C5959" s="12" t="s">
        <v>53</v>
      </c>
      <c r="D5959" s="12" t="s">
        <v>102</v>
      </c>
      <c r="E5959" s="11" t="s">
        <v>32</v>
      </c>
      <c r="F5959" s="11" t="s">
        <v>19</v>
      </c>
      <c r="G5959" s="37">
        <v>42319</v>
      </c>
      <c r="H5959" s="13">
        <v>42319</v>
      </c>
      <c r="I5959" s="21">
        <v>0</v>
      </c>
      <c r="J5959" s="43" t="s">
        <v>1479</v>
      </c>
      <c r="K5959" s="21">
        <f t="shared" si="186"/>
        <v>2015</v>
      </c>
      <c r="L5959" s="24">
        <f t="shared" si="187"/>
        <v>4</v>
      </c>
      <c r="M5959" s="11" t="s">
        <v>14</v>
      </c>
      <c r="N5959" s="11" t="s">
        <v>15</v>
      </c>
      <c r="O5959" s="11" t="str">
        <f>VLOOKUP(E5959,State_Code_Name!$B$1:$C$52,2,0)</f>
        <v>Texas</v>
      </c>
    </row>
    <row r="5960" spans="1:15" x14ac:dyDescent="0.3">
      <c r="A5960" s="11">
        <v>1689171</v>
      </c>
      <c r="B5960" s="12" t="s">
        <v>44</v>
      </c>
      <c r="C5960" s="12" t="s">
        <v>16</v>
      </c>
      <c r="D5960" s="12" t="s">
        <v>25</v>
      </c>
      <c r="E5960" s="11" t="s">
        <v>18</v>
      </c>
      <c r="F5960" s="11" t="s">
        <v>19</v>
      </c>
      <c r="G5960" s="37">
        <v>42346</v>
      </c>
      <c r="H5960" s="13">
        <v>42346</v>
      </c>
      <c r="I5960" s="21">
        <v>0</v>
      </c>
      <c r="J5960" s="43" t="s">
        <v>1475</v>
      </c>
      <c r="K5960" s="21">
        <f t="shared" si="186"/>
        <v>2015</v>
      </c>
      <c r="L5960" s="24">
        <f t="shared" si="187"/>
        <v>4</v>
      </c>
      <c r="M5960" s="11" t="s">
        <v>14</v>
      </c>
      <c r="N5960" s="11" t="s">
        <v>15</v>
      </c>
      <c r="O5960" s="11" t="str">
        <f>VLOOKUP(E5960,State_Code_Name!$B$1:$C$52,2,0)</f>
        <v>California</v>
      </c>
    </row>
    <row r="5961" spans="1:15" x14ac:dyDescent="0.3">
      <c r="A5961" s="11">
        <v>1961894</v>
      </c>
      <c r="B5961" s="12" t="s">
        <v>97</v>
      </c>
      <c r="C5961" s="12" t="s">
        <v>53</v>
      </c>
      <c r="D5961" s="12" t="s">
        <v>102</v>
      </c>
      <c r="E5961" s="11" t="s">
        <v>26</v>
      </c>
      <c r="F5961" s="11" t="s">
        <v>19</v>
      </c>
      <c r="G5961" s="37">
        <v>42530</v>
      </c>
      <c r="H5961" s="13">
        <v>42530</v>
      </c>
      <c r="I5961" s="21">
        <v>0</v>
      </c>
      <c r="J5961" s="43" t="s">
        <v>1477</v>
      </c>
      <c r="K5961" s="21">
        <f t="shared" si="186"/>
        <v>2016</v>
      </c>
      <c r="L5961" s="24">
        <f t="shared" si="187"/>
        <v>2</v>
      </c>
      <c r="M5961" s="11" t="s">
        <v>14</v>
      </c>
      <c r="N5961" s="11" t="s">
        <v>15</v>
      </c>
      <c r="O5961" s="11" t="str">
        <f>VLOOKUP(E5961,State_Code_Name!$B$1:$C$52,2,0)</f>
        <v>Georgia</v>
      </c>
    </row>
    <row r="5962" spans="1:15" x14ac:dyDescent="0.3">
      <c r="A5962" s="11">
        <v>1847389</v>
      </c>
      <c r="B5962" s="12" t="s">
        <v>39</v>
      </c>
      <c r="C5962" s="12" t="s">
        <v>37</v>
      </c>
      <c r="D5962" s="12" t="s">
        <v>1443</v>
      </c>
      <c r="E5962" s="11" t="s">
        <v>98</v>
      </c>
      <c r="F5962" s="11" t="s">
        <v>19</v>
      </c>
      <c r="G5962" s="37">
        <v>42453</v>
      </c>
      <c r="H5962" s="13">
        <v>42453</v>
      </c>
      <c r="I5962" s="21">
        <v>0</v>
      </c>
      <c r="J5962" s="43" t="s">
        <v>1476</v>
      </c>
      <c r="K5962" s="21">
        <f t="shared" si="186"/>
        <v>2016</v>
      </c>
      <c r="L5962" s="24">
        <f t="shared" si="187"/>
        <v>1</v>
      </c>
      <c r="M5962" s="11" t="s">
        <v>14</v>
      </c>
      <c r="N5962" s="11" t="s">
        <v>15</v>
      </c>
      <c r="O5962" s="11" t="str">
        <f>VLOOKUP(E5962,State_Code_Name!$B$1:$C$52,2,0)</f>
        <v>Colorado</v>
      </c>
    </row>
    <row r="5963" spans="1:15" x14ac:dyDescent="0.3">
      <c r="A5963" s="11">
        <v>1632110</v>
      </c>
      <c r="B5963" s="12" t="s">
        <v>48</v>
      </c>
      <c r="C5963" s="12" t="s">
        <v>27</v>
      </c>
      <c r="D5963" s="12" t="s">
        <v>28</v>
      </c>
      <c r="E5963" s="11" t="s">
        <v>18</v>
      </c>
      <c r="F5963" s="11" t="s">
        <v>19</v>
      </c>
      <c r="G5963" s="37">
        <v>42306</v>
      </c>
      <c r="H5963" s="13">
        <v>42306</v>
      </c>
      <c r="I5963" s="21">
        <v>0</v>
      </c>
      <c r="J5963" s="43" t="s">
        <v>1473</v>
      </c>
      <c r="K5963" s="21">
        <f t="shared" si="186"/>
        <v>2015</v>
      </c>
      <c r="L5963" s="24">
        <f t="shared" si="187"/>
        <v>4</v>
      </c>
      <c r="M5963" s="11" t="s">
        <v>14</v>
      </c>
      <c r="N5963" s="11" t="s">
        <v>15</v>
      </c>
      <c r="O5963" s="11" t="str">
        <f>VLOOKUP(E5963,State_Code_Name!$B$1:$C$52,2,0)</f>
        <v>California</v>
      </c>
    </row>
    <row r="5964" spans="1:15" x14ac:dyDescent="0.3">
      <c r="A5964" s="11">
        <v>1683437</v>
      </c>
      <c r="B5964" s="12" t="s">
        <v>453</v>
      </c>
      <c r="C5964" s="12" t="s">
        <v>33</v>
      </c>
      <c r="D5964" s="12" t="s">
        <v>45</v>
      </c>
      <c r="E5964" s="11" t="s">
        <v>23</v>
      </c>
      <c r="F5964" s="11" t="s">
        <v>19</v>
      </c>
      <c r="G5964" s="37">
        <v>42342</v>
      </c>
      <c r="H5964" s="13">
        <v>42342</v>
      </c>
      <c r="I5964" s="21">
        <v>0</v>
      </c>
      <c r="J5964" s="43" t="s">
        <v>1475</v>
      </c>
      <c r="K5964" s="21">
        <f t="shared" si="186"/>
        <v>2015</v>
      </c>
      <c r="L5964" s="24">
        <f t="shared" si="187"/>
        <v>4</v>
      </c>
      <c r="M5964" s="11" t="s">
        <v>14</v>
      </c>
      <c r="N5964" s="11" t="s">
        <v>15</v>
      </c>
      <c r="O5964" s="11" t="str">
        <f>VLOOKUP(E5964,State_Code_Name!$B$1:$C$52,2,0)</f>
        <v>New York</v>
      </c>
    </row>
    <row r="5965" spans="1:15" x14ac:dyDescent="0.3">
      <c r="A5965" s="11">
        <v>1095136</v>
      </c>
      <c r="B5965" s="12" t="s">
        <v>31</v>
      </c>
      <c r="C5965" s="12" t="s">
        <v>16</v>
      </c>
      <c r="D5965" s="12" t="s">
        <v>25</v>
      </c>
      <c r="E5965" s="11" t="s">
        <v>43</v>
      </c>
      <c r="F5965" s="11" t="s">
        <v>19</v>
      </c>
      <c r="G5965" s="37">
        <v>41943</v>
      </c>
      <c r="H5965" s="13">
        <v>41943</v>
      </c>
      <c r="I5965" s="21">
        <v>0</v>
      </c>
      <c r="J5965" s="43" t="s">
        <v>1473</v>
      </c>
      <c r="K5965" s="21">
        <f t="shared" si="186"/>
        <v>2014</v>
      </c>
      <c r="L5965" s="24">
        <f t="shared" si="187"/>
        <v>4</v>
      </c>
      <c r="M5965" s="11" t="s">
        <v>14</v>
      </c>
      <c r="N5965" s="11" t="s">
        <v>15</v>
      </c>
      <c r="O5965" s="11" t="str">
        <f>VLOOKUP(E5965,State_Code_Name!$B$1:$C$52,2,0)</f>
        <v>North Carolina</v>
      </c>
    </row>
    <row r="5966" spans="1:15" x14ac:dyDescent="0.3">
      <c r="A5966" s="11">
        <v>555069</v>
      </c>
      <c r="B5966" s="12" t="s">
        <v>31</v>
      </c>
      <c r="C5966" s="12" t="s">
        <v>27</v>
      </c>
      <c r="D5966" s="12" t="s">
        <v>28</v>
      </c>
      <c r="E5966" s="11" t="s">
        <v>60</v>
      </c>
      <c r="F5966" s="11" t="s">
        <v>303</v>
      </c>
      <c r="G5966" s="37">
        <v>41555</v>
      </c>
      <c r="H5966" s="13">
        <v>41555</v>
      </c>
      <c r="I5966" s="21">
        <v>0</v>
      </c>
      <c r="J5966" s="43" t="s">
        <v>1473</v>
      </c>
      <c r="K5966" s="21">
        <f t="shared" si="186"/>
        <v>2013</v>
      </c>
      <c r="L5966" s="24">
        <f t="shared" si="187"/>
        <v>4</v>
      </c>
      <c r="M5966" s="11" t="s">
        <v>14</v>
      </c>
      <c r="N5966" s="11" t="s">
        <v>15</v>
      </c>
      <c r="O5966" s="11" t="str">
        <f>VLOOKUP(E5966,State_Code_Name!$B$1:$C$52,2,0)</f>
        <v>Illinois</v>
      </c>
    </row>
    <row r="5967" spans="1:15" x14ac:dyDescent="0.3">
      <c r="A5967" s="11">
        <v>1483421</v>
      </c>
      <c r="B5967" s="12" t="s">
        <v>339</v>
      </c>
      <c r="C5967" s="12" t="s">
        <v>33</v>
      </c>
      <c r="D5967" s="12" t="s">
        <v>115</v>
      </c>
      <c r="E5967" s="11" t="s">
        <v>141</v>
      </c>
      <c r="F5967" s="11" t="s">
        <v>19</v>
      </c>
      <c r="G5967" s="37">
        <v>42208</v>
      </c>
      <c r="H5967" s="13">
        <v>42208</v>
      </c>
      <c r="I5967" s="21">
        <v>0</v>
      </c>
      <c r="J5967" s="43" t="s">
        <v>1481</v>
      </c>
      <c r="K5967" s="21">
        <f t="shared" si="186"/>
        <v>2015</v>
      </c>
      <c r="L5967" s="24">
        <f t="shared" si="187"/>
        <v>3</v>
      </c>
      <c r="M5967" s="11" t="s">
        <v>14</v>
      </c>
      <c r="N5967" s="11" t="s">
        <v>14</v>
      </c>
      <c r="O5967" s="11" t="str">
        <f>VLOOKUP(E5967,State_Code_Name!$B$1:$C$52,2,0)</f>
        <v>Maine</v>
      </c>
    </row>
    <row r="5968" spans="1:15" x14ac:dyDescent="0.3">
      <c r="A5968" s="11">
        <v>1335235</v>
      </c>
      <c r="B5968" s="12" t="s">
        <v>64</v>
      </c>
      <c r="C5968" s="12" t="s">
        <v>62</v>
      </c>
      <c r="D5968" s="12" t="s">
        <v>460</v>
      </c>
      <c r="E5968" s="11" t="s">
        <v>23</v>
      </c>
      <c r="F5968" s="11" t="s">
        <v>19</v>
      </c>
      <c r="G5968" s="37">
        <v>42111</v>
      </c>
      <c r="H5968" s="13">
        <v>42111</v>
      </c>
      <c r="I5968" s="21">
        <v>0</v>
      </c>
      <c r="J5968" s="43" t="s">
        <v>1483</v>
      </c>
      <c r="K5968" s="21">
        <f t="shared" si="186"/>
        <v>2015</v>
      </c>
      <c r="L5968" s="24">
        <f t="shared" si="187"/>
        <v>2</v>
      </c>
      <c r="M5968" s="11" t="s">
        <v>14</v>
      </c>
      <c r="N5968" s="11" t="s">
        <v>15</v>
      </c>
      <c r="O5968" s="11" t="str">
        <f>VLOOKUP(E5968,State_Code_Name!$B$1:$C$52,2,0)</f>
        <v>New York</v>
      </c>
    </row>
    <row r="5969" spans="1:15" x14ac:dyDescent="0.3">
      <c r="A5969" s="11">
        <v>778100</v>
      </c>
      <c r="B5969" s="12" t="s">
        <v>191</v>
      </c>
      <c r="C5969" s="12" t="s">
        <v>27</v>
      </c>
      <c r="D5969" s="12" t="s">
        <v>28</v>
      </c>
      <c r="E5969" s="11" t="s">
        <v>98</v>
      </c>
      <c r="F5969" s="11" t="s">
        <v>19</v>
      </c>
      <c r="G5969" s="37">
        <v>41723</v>
      </c>
      <c r="H5969" s="13">
        <v>41723</v>
      </c>
      <c r="I5969" s="21">
        <v>0</v>
      </c>
      <c r="J5969" s="43" t="s">
        <v>1476</v>
      </c>
      <c r="K5969" s="21">
        <f t="shared" si="186"/>
        <v>2014</v>
      </c>
      <c r="L5969" s="24">
        <f t="shared" si="187"/>
        <v>1</v>
      </c>
      <c r="M5969" s="11" t="s">
        <v>14</v>
      </c>
      <c r="N5969" s="11" t="s">
        <v>15</v>
      </c>
      <c r="O5969" s="11" t="str">
        <f>VLOOKUP(E5969,State_Code_Name!$B$1:$C$52,2,0)</f>
        <v>Colorado</v>
      </c>
    </row>
    <row r="5970" spans="1:15" x14ac:dyDescent="0.3">
      <c r="A5970" s="11">
        <v>1034953</v>
      </c>
      <c r="B5970" s="12" t="s">
        <v>916</v>
      </c>
      <c r="C5970" s="12" t="s">
        <v>33</v>
      </c>
      <c r="D5970" s="12" t="s">
        <v>42</v>
      </c>
      <c r="E5970" s="11" t="s">
        <v>47</v>
      </c>
      <c r="F5970" s="11" t="s">
        <v>19</v>
      </c>
      <c r="G5970" s="37">
        <v>41900</v>
      </c>
      <c r="H5970" s="13">
        <v>41904</v>
      </c>
      <c r="I5970" s="21">
        <v>4</v>
      </c>
      <c r="J5970" s="43" t="s">
        <v>1480</v>
      </c>
      <c r="K5970" s="21">
        <f t="shared" si="186"/>
        <v>2014</v>
      </c>
      <c r="L5970" s="24">
        <f t="shared" si="187"/>
        <v>3</v>
      </c>
      <c r="M5970" s="11" t="s">
        <v>14</v>
      </c>
      <c r="N5970" s="11" t="s">
        <v>15</v>
      </c>
      <c r="O5970" s="11" t="str">
        <f>VLOOKUP(E5970,State_Code_Name!$B$1:$C$52,2,0)</f>
        <v>Pennsylvania</v>
      </c>
    </row>
    <row r="5971" spans="1:15" x14ac:dyDescent="0.3">
      <c r="A5971" s="11">
        <v>1119978</v>
      </c>
      <c r="B5971" s="12" t="s">
        <v>392</v>
      </c>
      <c r="C5971" s="12" t="s">
        <v>539</v>
      </c>
      <c r="D5971" s="12" t="s">
        <v>540</v>
      </c>
      <c r="E5971" s="11" t="s">
        <v>23</v>
      </c>
      <c r="F5971" s="11" t="s">
        <v>19</v>
      </c>
      <c r="G5971" s="37">
        <v>41960</v>
      </c>
      <c r="H5971" s="13">
        <v>41960</v>
      </c>
      <c r="I5971" s="21">
        <v>0</v>
      </c>
      <c r="J5971" s="43" t="s">
        <v>1479</v>
      </c>
      <c r="K5971" s="21">
        <f t="shared" si="186"/>
        <v>2014</v>
      </c>
      <c r="L5971" s="24">
        <f t="shared" si="187"/>
        <v>4</v>
      </c>
      <c r="M5971" s="11" t="s">
        <v>14</v>
      </c>
      <c r="N5971" s="11" t="s">
        <v>15</v>
      </c>
      <c r="O5971" s="11" t="str">
        <f>VLOOKUP(E5971,State_Code_Name!$B$1:$C$52,2,0)</f>
        <v>New York</v>
      </c>
    </row>
    <row r="5972" spans="1:15" x14ac:dyDescent="0.3">
      <c r="A5972" s="11">
        <v>1935992</v>
      </c>
      <c r="B5972" s="12" t="s">
        <v>44</v>
      </c>
      <c r="C5972" s="12" t="s">
        <v>27</v>
      </c>
      <c r="D5972" s="12" t="s">
        <v>28</v>
      </c>
      <c r="E5972" s="11" t="s">
        <v>60</v>
      </c>
      <c r="F5972" s="11" t="s">
        <v>19</v>
      </c>
      <c r="G5972" s="37">
        <v>42511</v>
      </c>
      <c r="H5972" s="13">
        <v>42511</v>
      </c>
      <c r="I5972" s="21">
        <v>0</v>
      </c>
      <c r="J5972" s="43" t="s">
        <v>1471</v>
      </c>
      <c r="K5972" s="21">
        <f t="shared" si="186"/>
        <v>2016</v>
      </c>
      <c r="L5972" s="24">
        <f t="shared" si="187"/>
        <v>2</v>
      </c>
      <c r="M5972" s="11" t="s">
        <v>14</v>
      </c>
      <c r="N5972" s="11" t="s">
        <v>15</v>
      </c>
      <c r="O5972" s="11" t="str">
        <f>VLOOKUP(E5972,State_Code_Name!$B$1:$C$52,2,0)</f>
        <v>Illinois</v>
      </c>
    </row>
    <row r="5973" spans="1:15" x14ac:dyDescent="0.3">
      <c r="A5973" s="11">
        <v>2042279</v>
      </c>
      <c r="B5973" s="12" t="s">
        <v>97</v>
      </c>
      <c r="C5973" s="12" t="s">
        <v>53</v>
      </c>
      <c r="D5973" s="12" t="s">
        <v>102</v>
      </c>
      <c r="E5973" s="11" t="s">
        <v>30</v>
      </c>
      <c r="F5973" s="11" t="s">
        <v>19</v>
      </c>
      <c r="G5973" s="37">
        <v>42584</v>
      </c>
      <c r="H5973" s="13">
        <v>42584</v>
      </c>
      <c r="I5973" s="21">
        <v>0</v>
      </c>
      <c r="J5973" s="43" t="s">
        <v>1482</v>
      </c>
      <c r="K5973" s="21">
        <f t="shared" si="186"/>
        <v>2016</v>
      </c>
      <c r="L5973" s="24">
        <f t="shared" si="187"/>
        <v>3</v>
      </c>
      <c r="M5973" s="11" t="s">
        <v>14</v>
      </c>
      <c r="N5973" s="11" t="s">
        <v>15</v>
      </c>
      <c r="O5973" s="11" t="str">
        <f>VLOOKUP(E5973,State_Code_Name!$B$1:$C$52,2,0)</f>
        <v>Connecticut</v>
      </c>
    </row>
    <row r="5974" spans="1:15" x14ac:dyDescent="0.3">
      <c r="A5974" s="11">
        <v>1525046</v>
      </c>
      <c r="B5974" s="12" t="s">
        <v>505</v>
      </c>
      <c r="C5974" s="12" t="s">
        <v>62</v>
      </c>
      <c r="D5974" s="12" t="s">
        <v>460</v>
      </c>
      <c r="E5974" s="11" t="s">
        <v>23</v>
      </c>
      <c r="F5974" s="11" t="s">
        <v>19</v>
      </c>
      <c r="G5974" s="37">
        <v>42234</v>
      </c>
      <c r="H5974" s="13">
        <v>42234</v>
      </c>
      <c r="I5974" s="21">
        <v>0</v>
      </c>
      <c r="J5974" s="43" t="s">
        <v>1482</v>
      </c>
      <c r="K5974" s="21">
        <f t="shared" si="186"/>
        <v>2015</v>
      </c>
      <c r="L5974" s="24">
        <f t="shared" si="187"/>
        <v>3</v>
      </c>
      <c r="M5974" s="11" t="s">
        <v>14</v>
      </c>
      <c r="N5974" s="11" t="s">
        <v>15</v>
      </c>
      <c r="O5974" s="11" t="str">
        <f>VLOOKUP(E5974,State_Code_Name!$B$1:$C$52,2,0)</f>
        <v>New York</v>
      </c>
    </row>
    <row r="5975" spans="1:15" x14ac:dyDescent="0.3">
      <c r="A5975" s="11">
        <v>1962001</v>
      </c>
      <c r="B5975" s="12" t="s">
        <v>61</v>
      </c>
      <c r="C5975" s="12" t="s">
        <v>53</v>
      </c>
      <c r="D5975" s="12" t="s">
        <v>102</v>
      </c>
      <c r="E5975" s="11" t="s">
        <v>12</v>
      </c>
      <c r="F5975" s="11" t="s">
        <v>19</v>
      </c>
      <c r="G5975" s="37">
        <v>42530</v>
      </c>
      <c r="H5975" s="13">
        <v>42530</v>
      </c>
      <c r="I5975" s="21">
        <v>0</v>
      </c>
      <c r="J5975" s="43" t="s">
        <v>1477</v>
      </c>
      <c r="K5975" s="21">
        <f t="shared" si="186"/>
        <v>2016</v>
      </c>
      <c r="L5975" s="24">
        <f t="shared" si="187"/>
        <v>2</v>
      </c>
      <c r="M5975" s="11" t="s">
        <v>14</v>
      </c>
      <c r="N5975" s="11" t="s">
        <v>15</v>
      </c>
      <c r="O5975" s="11" t="str">
        <f>VLOOKUP(E5975,State_Code_Name!$B$1:$C$52,2,0)</f>
        <v>Virginia</v>
      </c>
    </row>
    <row r="5976" spans="1:15" x14ac:dyDescent="0.3">
      <c r="A5976" s="11">
        <v>634176</v>
      </c>
      <c r="B5976" s="12" t="s">
        <v>389</v>
      </c>
      <c r="C5976" s="12" t="s">
        <v>33</v>
      </c>
      <c r="D5976" s="12" t="s">
        <v>42</v>
      </c>
      <c r="E5976" s="11" t="s">
        <v>151</v>
      </c>
      <c r="F5976" s="11" t="s">
        <v>19</v>
      </c>
      <c r="G5976" s="37">
        <v>41623</v>
      </c>
      <c r="H5976" s="13">
        <v>41628</v>
      </c>
      <c r="I5976" s="21">
        <v>5</v>
      </c>
      <c r="J5976" s="43" t="s">
        <v>1475</v>
      </c>
      <c r="K5976" s="21">
        <f t="shared" si="186"/>
        <v>2013</v>
      </c>
      <c r="L5976" s="24">
        <f t="shared" si="187"/>
        <v>4</v>
      </c>
      <c r="M5976" s="11" t="s">
        <v>14</v>
      </c>
      <c r="N5976" s="11" t="s">
        <v>14</v>
      </c>
      <c r="O5976" s="11" t="str">
        <f>VLOOKUP(E5976,State_Code_Name!$B$1:$C$52,2,0)</f>
        <v>Idaho</v>
      </c>
    </row>
    <row r="5977" spans="1:15" x14ac:dyDescent="0.3">
      <c r="A5977" s="11">
        <v>357710</v>
      </c>
      <c r="B5977" s="12" t="s">
        <v>101</v>
      </c>
      <c r="C5977" s="12" t="s">
        <v>27</v>
      </c>
      <c r="D5977" s="12" t="s">
        <v>28</v>
      </c>
      <c r="E5977" s="11" t="s">
        <v>60</v>
      </c>
      <c r="F5977" s="11" t="s">
        <v>19</v>
      </c>
      <c r="G5977" s="37">
        <v>41349</v>
      </c>
      <c r="H5977" s="13">
        <v>41352</v>
      </c>
      <c r="I5977" s="21">
        <v>3</v>
      </c>
      <c r="J5977" s="43" t="s">
        <v>1476</v>
      </c>
      <c r="K5977" s="21">
        <f t="shared" si="186"/>
        <v>2013</v>
      </c>
      <c r="L5977" s="24">
        <f t="shared" si="187"/>
        <v>1</v>
      </c>
      <c r="M5977" s="11" t="s">
        <v>14</v>
      </c>
      <c r="N5977" s="11" t="s">
        <v>14</v>
      </c>
      <c r="O5977" s="11" t="str">
        <f>VLOOKUP(E5977,State_Code_Name!$B$1:$C$52,2,0)</f>
        <v>Illinois</v>
      </c>
    </row>
    <row r="5978" spans="1:15" x14ac:dyDescent="0.3">
      <c r="A5978" s="11">
        <v>1841407</v>
      </c>
      <c r="B5978" s="12" t="s">
        <v>324</v>
      </c>
      <c r="C5978" s="12" t="s">
        <v>33</v>
      </c>
      <c r="D5978" s="12" t="s">
        <v>160</v>
      </c>
      <c r="E5978" s="11" t="s">
        <v>18</v>
      </c>
      <c r="F5978" s="11" t="s">
        <v>19</v>
      </c>
      <c r="G5978" s="37">
        <v>42451</v>
      </c>
      <c r="H5978" s="13">
        <v>42451</v>
      </c>
      <c r="I5978" s="21">
        <v>0</v>
      </c>
      <c r="J5978" s="43" t="s">
        <v>1476</v>
      </c>
      <c r="K5978" s="21">
        <f t="shared" si="186"/>
        <v>2016</v>
      </c>
      <c r="L5978" s="24">
        <f t="shared" si="187"/>
        <v>1</v>
      </c>
      <c r="M5978" s="11" t="s">
        <v>14</v>
      </c>
      <c r="N5978" s="11" t="s">
        <v>15</v>
      </c>
      <c r="O5978" s="11" t="str">
        <f>VLOOKUP(E5978,State_Code_Name!$B$1:$C$52,2,0)</f>
        <v>California</v>
      </c>
    </row>
    <row r="5979" spans="1:15" x14ac:dyDescent="0.3">
      <c r="A5979" s="11">
        <v>1788898</v>
      </c>
      <c r="B5979" s="12" t="s">
        <v>765</v>
      </c>
      <c r="C5979" s="12" t="s">
        <v>33</v>
      </c>
      <c r="D5979" s="12" t="s">
        <v>45</v>
      </c>
      <c r="E5979" s="11" t="s">
        <v>153</v>
      </c>
      <c r="F5979" s="11" t="s">
        <v>19</v>
      </c>
      <c r="G5979" s="37">
        <v>42416</v>
      </c>
      <c r="H5979" s="13">
        <v>42416</v>
      </c>
      <c r="I5979" s="21">
        <v>0</v>
      </c>
      <c r="J5979" s="43" t="s">
        <v>1478</v>
      </c>
      <c r="K5979" s="21">
        <f t="shared" si="186"/>
        <v>2016</v>
      </c>
      <c r="L5979" s="24">
        <f t="shared" si="187"/>
        <v>1</v>
      </c>
      <c r="M5979" s="11" t="s">
        <v>14</v>
      </c>
      <c r="N5979" s="11" t="s">
        <v>15</v>
      </c>
      <c r="O5979" s="11" t="str">
        <f>VLOOKUP(E5979,State_Code_Name!$B$1:$C$52,2,0)</f>
        <v>Rhode Island</v>
      </c>
    </row>
    <row r="5980" spans="1:15" x14ac:dyDescent="0.3">
      <c r="A5980" s="11">
        <v>625469</v>
      </c>
      <c r="B5980" s="12" t="s">
        <v>44</v>
      </c>
      <c r="C5980" s="12" t="s">
        <v>27</v>
      </c>
      <c r="D5980" s="12" t="s">
        <v>1449</v>
      </c>
      <c r="E5980" s="11" t="s">
        <v>49</v>
      </c>
      <c r="F5980" s="11" t="s">
        <v>19</v>
      </c>
      <c r="G5980" s="37">
        <v>41616</v>
      </c>
      <c r="H5980" s="13">
        <v>41616</v>
      </c>
      <c r="I5980" s="21">
        <v>0</v>
      </c>
      <c r="J5980" s="43" t="s">
        <v>1475</v>
      </c>
      <c r="K5980" s="21">
        <f t="shared" si="186"/>
        <v>2013</v>
      </c>
      <c r="L5980" s="24">
        <f t="shared" si="187"/>
        <v>4</v>
      </c>
      <c r="M5980" s="11" t="s">
        <v>14</v>
      </c>
      <c r="N5980" s="11" t="s">
        <v>15</v>
      </c>
      <c r="O5980" s="11" t="str">
        <f>VLOOKUP(E5980,State_Code_Name!$B$1:$C$52,2,0)</f>
        <v>New Jersey</v>
      </c>
    </row>
    <row r="5981" spans="1:15" x14ac:dyDescent="0.3">
      <c r="A5981" s="11">
        <v>1199157</v>
      </c>
      <c r="B5981" s="12" t="s">
        <v>69</v>
      </c>
      <c r="C5981" s="12" t="s">
        <v>37</v>
      </c>
      <c r="D5981" s="12" t="s">
        <v>1443</v>
      </c>
      <c r="E5981" s="11" t="s">
        <v>23</v>
      </c>
      <c r="F5981" s="11" t="s">
        <v>58</v>
      </c>
      <c r="G5981" s="37">
        <v>42024</v>
      </c>
      <c r="H5981" s="13">
        <v>42027</v>
      </c>
      <c r="I5981" s="21">
        <v>3</v>
      </c>
      <c r="J5981" s="43" t="s">
        <v>1474</v>
      </c>
      <c r="K5981" s="21">
        <f t="shared" si="186"/>
        <v>2015</v>
      </c>
      <c r="L5981" s="24">
        <f t="shared" si="187"/>
        <v>1</v>
      </c>
      <c r="M5981" s="11" t="s">
        <v>14</v>
      </c>
      <c r="N5981" s="11" t="s">
        <v>14</v>
      </c>
      <c r="O5981" s="11" t="str">
        <f>VLOOKUP(E5981,State_Code_Name!$B$1:$C$52,2,0)</f>
        <v>New York</v>
      </c>
    </row>
    <row r="5982" spans="1:15" x14ac:dyDescent="0.3">
      <c r="A5982" s="11">
        <v>485446</v>
      </c>
      <c r="B5982" s="12" t="s">
        <v>149</v>
      </c>
      <c r="C5982" s="12" t="s">
        <v>16</v>
      </c>
      <c r="D5982" s="12" t="s">
        <v>76</v>
      </c>
      <c r="E5982" s="11" t="s">
        <v>32</v>
      </c>
      <c r="F5982" s="11" t="s">
        <v>303</v>
      </c>
      <c r="G5982" s="37">
        <v>41495</v>
      </c>
      <c r="H5982" s="13">
        <v>41498</v>
      </c>
      <c r="I5982" s="21">
        <v>3</v>
      </c>
      <c r="J5982" s="43" t="s">
        <v>1482</v>
      </c>
      <c r="K5982" s="21">
        <f t="shared" si="186"/>
        <v>2013</v>
      </c>
      <c r="L5982" s="24">
        <f t="shared" si="187"/>
        <v>3</v>
      </c>
      <c r="M5982" s="11" t="s">
        <v>14</v>
      </c>
      <c r="N5982" s="11" t="s">
        <v>15</v>
      </c>
      <c r="O5982" s="11" t="str">
        <f>VLOOKUP(E5982,State_Code_Name!$B$1:$C$52,2,0)</f>
        <v>Texas</v>
      </c>
    </row>
    <row r="5983" spans="1:15" x14ac:dyDescent="0.3">
      <c r="A5983" s="11">
        <v>824961</v>
      </c>
      <c r="B5983" s="12" t="s">
        <v>101</v>
      </c>
      <c r="C5983" s="12" t="s">
        <v>27</v>
      </c>
      <c r="D5983" s="12" t="s">
        <v>28</v>
      </c>
      <c r="E5983" s="11" t="s">
        <v>60</v>
      </c>
      <c r="F5983" s="11" t="s">
        <v>303</v>
      </c>
      <c r="G5983" s="37">
        <v>41754</v>
      </c>
      <c r="H5983" s="13">
        <v>41758</v>
      </c>
      <c r="I5983" s="21">
        <v>4</v>
      </c>
      <c r="J5983" s="43" t="s">
        <v>1483</v>
      </c>
      <c r="K5983" s="21">
        <f t="shared" si="186"/>
        <v>2014</v>
      </c>
      <c r="L5983" s="24">
        <f t="shared" si="187"/>
        <v>2</v>
      </c>
      <c r="M5983" s="11" t="s">
        <v>14</v>
      </c>
      <c r="N5983" s="11" t="s">
        <v>15</v>
      </c>
      <c r="O5983" s="11" t="str">
        <f>VLOOKUP(E5983,State_Code_Name!$B$1:$C$52,2,0)</f>
        <v>Illinois</v>
      </c>
    </row>
    <row r="5984" spans="1:15" x14ac:dyDescent="0.3">
      <c r="A5984" s="11">
        <v>484534</v>
      </c>
      <c r="B5984" s="12" t="s">
        <v>44</v>
      </c>
      <c r="C5984" s="12" t="s">
        <v>37</v>
      </c>
      <c r="D5984" s="12" t="s">
        <v>50</v>
      </c>
      <c r="E5984" s="11" t="s">
        <v>99</v>
      </c>
      <c r="F5984" s="11" t="s">
        <v>303</v>
      </c>
      <c r="G5984" s="37">
        <v>41493</v>
      </c>
      <c r="H5984" s="13">
        <v>41494</v>
      </c>
      <c r="I5984" s="21">
        <v>1</v>
      </c>
      <c r="J5984" s="43" t="s">
        <v>1482</v>
      </c>
      <c r="K5984" s="21">
        <f t="shared" si="186"/>
        <v>2013</v>
      </c>
      <c r="L5984" s="24">
        <f t="shared" si="187"/>
        <v>3</v>
      </c>
      <c r="M5984" s="11" t="s">
        <v>14</v>
      </c>
      <c r="N5984" s="11" t="s">
        <v>15</v>
      </c>
      <c r="O5984" s="11" t="str">
        <f>VLOOKUP(E5984,State_Code_Name!$B$1:$C$52,2,0)</f>
        <v>Arizona</v>
      </c>
    </row>
    <row r="5985" spans="1:15" x14ac:dyDescent="0.3">
      <c r="A5985" s="11">
        <v>1728580</v>
      </c>
      <c r="B5985" s="12" t="s">
        <v>44</v>
      </c>
      <c r="C5985" s="12" t="s">
        <v>27</v>
      </c>
      <c r="D5985" s="12" t="s">
        <v>79</v>
      </c>
      <c r="E5985" s="11" t="s">
        <v>18</v>
      </c>
      <c r="F5985" s="11" t="s">
        <v>19</v>
      </c>
      <c r="G5985" s="37">
        <v>42375</v>
      </c>
      <c r="H5985" s="13">
        <v>42375</v>
      </c>
      <c r="I5985" s="21">
        <v>0</v>
      </c>
      <c r="J5985" s="43" t="s">
        <v>1474</v>
      </c>
      <c r="K5985" s="21">
        <f t="shared" si="186"/>
        <v>2016</v>
      </c>
      <c r="L5985" s="24">
        <f t="shared" si="187"/>
        <v>1</v>
      </c>
      <c r="M5985" s="11" t="s">
        <v>14</v>
      </c>
      <c r="N5985" s="11" t="s">
        <v>15</v>
      </c>
      <c r="O5985" s="11" t="str">
        <f>VLOOKUP(E5985,State_Code_Name!$B$1:$C$52,2,0)</f>
        <v>California</v>
      </c>
    </row>
    <row r="5986" spans="1:15" x14ac:dyDescent="0.3">
      <c r="A5986" s="11">
        <v>1158341</v>
      </c>
      <c r="B5986" s="12" t="s">
        <v>429</v>
      </c>
      <c r="C5986" s="12" t="s">
        <v>33</v>
      </c>
      <c r="D5986" s="12" t="s">
        <v>42</v>
      </c>
      <c r="E5986" s="11" t="s">
        <v>18</v>
      </c>
      <c r="F5986" s="11" t="s">
        <v>303</v>
      </c>
      <c r="G5986" s="37">
        <v>41989</v>
      </c>
      <c r="H5986" s="13">
        <v>41990</v>
      </c>
      <c r="I5986" s="21">
        <v>1</v>
      </c>
      <c r="J5986" s="43" t="s">
        <v>1475</v>
      </c>
      <c r="K5986" s="21">
        <f t="shared" si="186"/>
        <v>2014</v>
      </c>
      <c r="L5986" s="24">
        <f t="shared" si="187"/>
        <v>4</v>
      </c>
      <c r="M5986" s="11" t="s">
        <v>14</v>
      </c>
      <c r="N5986" s="11" t="s">
        <v>15</v>
      </c>
      <c r="O5986" s="11" t="str">
        <f>VLOOKUP(E5986,State_Code_Name!$B$1:$C$52,2,0)</f>
        <v>California</v>
      </c>
    </row>
    <row r="5987" spans="1:15" x14ac:dyDescent="0.3">
      <c r="A5987" s="11">
        <v>1481081</v>
      </c>
      <c r="B5987" s="12" t="s">
        <v>70</v>
      </c>
      <c r="C5987" s="12" t="s">
        <v>27</v>
      </c>
      <c r="D5987" s="12" t="s">
        <v>1449</v>
      </c>
      <c r="E5987" s="11" t="s">
        <v>60</v>
      </c>
      <c r="F5987" s="11" t="s">
        <v>19</v>
      </c>
      <c r="G5987" s="37">
        <v>42207</v>
      </c>
      <c r="H5987" s="13">
        <v>42207</v>
      </c>
      <c r="I5987" s="21">
        <v>0</v>
      </c>
      <c r="J5987" s="43" t="s">
        <v>1481</v>
      </c>
      <c r="K5987" s="21">
        <f t="shared" si="186"/>
        <v>2015</v>
      </c>
      <c r="L5987" s="24">
        <f t="shared" si="187"/>
        <v>3</v>
      </c>
      <c r="M5987" s="11" t="s">
        <v>14</v>
      </c>
      <c r="N5987" s="11" t="s">
        <v>15</v>
      </c>
      <c r="O5987" s="11" t="str">
        <f>VLOOKUP(E5987,State_Code_Name!$B$1:$C$52,2,0)</f>
        <v>Illinois</v>
      </c>
    </row>
    <row r="5988" spans="1:15" x14ac:dyDescent="0.3">
      <c r="A5988" s="11">
        <v>1189437</v>
      </c>
      <c r="B5988" s="12" t="s">
        <v>69</v>
      </c>
      <c r="C5988" s="12" t="s">
        <v>37</v>
      </c>
      <c r="D5988" s="12" t="s">
        <v>81</v>
      </c>
      <c r="E5988" s="11" t="s">
        <v>23</v>
      </c>
      <c r="F5988" s="11" t="s">
        <v>19</v>
      </c>
      <c r="G5988" s="37">
        <v>42014</v>
      </c>
      <c r="H5988" s="13">
        <v>42014</v>
      </c>
      <c r="I5988" s="21">
        <v>0</v>
      </c>
      <c r="J5988" s="43" t="s">
        <v>1474</v>
      </c>
      <c r="K5988" s="21">
        <f t="shared" si="186"/>
        <v>2015</v>
      </c>
      <c r="L5988" s="24">
        <f t="shared" si="187"/>
        <v>1</v>
      </c>
      <c r="M5988" s="11" t="s">
        <v>14</v>
      </c>
      <c r="N5988" s="11" t="s">
        <v>14</v>
      </c>
      <c r="O5988" s="11" t="str">
        <f>VLOOKUP(E5988,State_Code_Name!$B$1:$C$52,2,0)</f>
        <v>New York</v>
      </c>
    </row>
    <row r="5989" spans="1:15" x14ac:dyDescent="0.3">
      <c r="A5989" s="11">
        <v>1706562</v>
      </c>
      <c r="B5989" s="12" t="s">
        <v>801</v>
      </c>
      <c r="C5989" s="12" t="s">
        <v>27</v>
      </c>
      <c r="D5989" s="12" t="s">
        <v>28</v>
      </c>
      <c r="E5989" s="11" t="s">
        <v>40</v>
      </c>
      <c r="F5989" s="11" t="s">
        <v>19</v>
      </c>
      <c r="G5989" s="37">
        <v>42354</v>
      </c>
      <c r="H5989" s="13">
        <v>42354</v>
      </c>
      <c r="I5989" s="21">
        <v>0</v>
      </c>
      <c r="J5989" s="43" t="s">
        <v>1475</v>
      </c>
      <c r="K5989" s="21">
        <f t="shared" si="186"/>
        <v>2015</v>
      </c>
      <c r="L5989" s="24">
        <f t="shared" si="187"/>
        <v>4</v>
      </c>
      <c r="M5989" s="11" t="s">
        <v>14</v>
      </c>
      <c r="N5989" s="11" t="s">
        <v>15</v>
      </c>
      <c r="O5989" s="11" t="str">
        <f>VLOOKUP(E5989,State_Code_Name!$B$1:$C$52,2,0)</f>
        <v>Ohio</v>
      </c>
    </row>
    <row r="5990" spans="1:15" x14ac:dyDescent="0.3">
      <c r="A5990" s="11">
        <v>360545</v>
      </c>
      <c r="B5990" s="12" t="s">
        <v>11</v>
      </c>
      <c r="C5990" s="12" t="s">
        <v>9</v>
      </c>
      <c r="D5990" s="12" t="s">
        <v>10</v>
      </c>
      <c r="E5990" s="11" t="s">
        <v>127</v>
      </c>
      <c r="F5990" s="11" t="s">
        <v>303</v>
      </c>
      <c r="G5990" s="37">
        <v>41353</v>
      </c>
      <c r="H5990" s="13">
        <v>41354</v>
      </c>
      <c r="I5990" s="21">
        <v>1</v>
      </c>
      <c r="J5990" s="43" t="s">
        <v>1476</v>
      </c>
      <c r="K5990" s="21">
        <f t="shared" si="186"/>
        <v>2013</v>
      </c>
      <c r="L5990" s="24">
        <f t="shared" si="187"/>
        <v>1</v>
      </c>
      <c r="M5990" s="11" t="s">
        <v>14</v>
      </c>
      <c r="N5990" s="11" t="s">
        <v>15</v>
      </c>
      <c r="O5990" s="11" t="str">
        <f>VLOOKUP(E5990,State_Code_Name!$B$1:$C$52,2,0)</f>
        <v>Oklahoma</v>
      </c>
    </row>
    <row r="5991" spans="1:15" x14ac:dyDescent="0.3">
      <c r="A5991" s="11">
        <v>1298057</v>
      </c>
      <c r="B5991" s="12" t="s">
        <v>149</v>
      </c>
      <c r="C5991" s="12" t="s">
        <v>27</v>
      </c>
      <c r="D5991" s="12" t="s">
        <v>28</v>
      </c>
      <c r="E5991" s="11" t="s">
        <v>12</v>
      </c>
      <c r="F5991" s="11" t="s">
        <v>19</v>
      </c>
      <c r="G5991" s="37">
        <v>42087</v>
      </c>
      <c r="H5991" s="13">
        <v>42087</v>
      </c>
      <c r="I5991" s="21">
        <v>0</v>
      </c>
      <c r="J5991" s="43" t="s">
        <v>1476</v>
      </c>
      <c r="K5991" s="21">
        <f t="shared" si="186"/>
        <v>2015</v>
      </c>
      <c r="L5991" s="24">
        <f t="shared" si="187"/>
        <v>1</v>
      </c>
      <c r="M5991" s="11" t="s">
        <v>14</v>
      </c>
      <c r="N5991" s="11" t="s">
        <v>14</v>
      </c>
      <c r="O5991" s="11" t="str">
        <f>VLOOKUP(E5991,State_Code_Name!$B$1:$C$52,2,0)</f>
        <v>Virginia</v>
      </c>
    </row>
    <row r="5992" spans="1:15" x14ac:dyDescent="0.3">
      <c r="A5992" s="11">
        <v>1421981</v>
      </c>
      <c r="B5992" s="12" t="s">
        <v>48</v>
      </c>
      <c r="C5992" s="12" t="s">
        <v>27</v>
      </c>
      <c r="D5992" s="12" t="s">
        <v>28</v>
      </c>
      <c r="E5992" s="11" t="s">
        <v>18</v>
      </c>
      <c r="F5992" s="11" t="s">
        <v>19</v>
      </c>
      <c r="G5992" s="37">
        <v>42170</v>
      </c>
      <c r="H5992" s="13">
        <v>42170</v>
      </c>
      <c r="I5992" s="21">
        <v>0</v>
      </c>
      <c r="J5992" s="43" t="s">
        <v>1477</v>
      </c>
      <c r="K5992" s="21">
        <f t="shared" si="186"/>
        <v>2015</v>
      </c>
      <c r="L5992" s="24">
        <f t="shared" si="187"/>
        <v>2</v>
      </c>
      <c r="M5992" s="11" t="s">
        <v>14</v>
      </c>
      <c r="N5992" s="11" t="s">
        <v>15</v>
      </c>
      <c r="O5992" s="11" t="str">
        <f>VLOOKUP(E5992,State_Code_Name!$B$1:$C$52,2,0)</f>
        <v>California</v>
      </c>
    </row>
    <row r="5993" spans="1:15" x14ac:dyDescent="0.3">
      <c r="A5993" s="11">
        <v>1864803</v>
      </c>
      <c r="B5993" s="12" t="s">
        <v>64</v>
      </c>
      <c r="C5993" s="12" t="s">
        <v>62</v>
      </c>
      <c r="D5993" s="12" t="s">
        <v>460</v>
      </c>
      <c r="E5993" s="11" t="s">
        <v>71</v>
      </c>
      <c r="F5993" s="11" t="s">
        <v>19</v>
      </c>
      <c r="G5993" s="37">
        <v>42465</v>
      </c>
      <c r="H5993" s="13">
        <v>42465</v>
      </c>
      <c r="I5993" s="21">
        <v>0</v>
      </c>
      <c r="J5993" s="43" t="s">
        <v>1483</v>
      </c>
      <c r="K5993" s="21">
        <f t="shared" si="186"/>
        <v>2016</v>
      </c>
      <c r="L5993" s="24">
        <f t="shared" si="187"/>
        <v>2</v>
      </c>
      <c r="M5993" s="11" t="s">
        <v>14</v>
      </c>
      <c r="N5993" s="11" t="s">
        <v>15</v>
      </c>
      <c r="O5993" s="11" t="str">
        <f>VLOOKUP(E5993,State_Code_Name!$B$1:$C$52,2,0)</f>
        <v>Massachusetts</v>
      </c>
    </row>
    <row r="5994" spans="1:15" x14ac:dyDescent="0.3">
      <c r="A5994" s="11">
        <v>981820</v>
      </c>
      <c r="B5994" s="12" t="s">
        <v>459</v>
      </c>
      <c r="C5994" s="12" t="s">
        <v>9</v>
      </c>
      <c r="D5994" s="12" t="s">
        <v>10</v>
      </c>
      <c r="E5994" s="11" t="s">
        <v>113</v>
      </c>
      <c r="F5994" s="11" t="s">
        <v>19</v>
      </c>
      <c r="G5994" s="37">
        <v>41864</v>
      </c>
      <c r="H5994" s="13">
        <v>41864</v>
      </c>
      <c r="I5994" s="21">
        <v>0</v>
      </c>
      <c r="J5994" s="43" t="s">
        <v>1482</v>
      </c>
      <c r="K5994" s="21">
        <f t="shared" si="186"/>
        <v>2014</v>
      </c>
      <c r="L5994" s="24">
        <f t="shared" si="187"/>
        <v>3</v>
      </c>
      <c r="M5994" s="11" t="s">
        <v>14</v>
      </c>
      <c r="N5994" s="11" t="s">
        <v>15</v>
      </c>
      <c r="O5994" s="11" t="str">
        <f>VLOOKUP(E5994,State_Code_Name!$B$1:$C$52,2,0)</f>
        <v>South Carolina</v>
      </c>
    </row>
    <row r="5995" spans="1:15" x14ac:dyDescent="0.3">
      <c r="A5995" s="11">
        <v>423383</v>
      </c>
      <c r="B5995" s="12" t="s">
        <v>31</v>
      </c>
      <c r="C5995" s="12" t="s">
        <v>27</v>
      </c>
      <c r="D5995" s="12" t="s">
        <v>57</v>
      </c>
      <c r="E5995" s="11" t="s">
        <v>12</v>
      </c>
      <c r="F5995" s="11" t="s">
        <v>19</v>
      </c>
      <c r="G5995" s="37">
        <v>41429</v>
      </c>
      <c r="H5995" s="13">
        <v>41430</v>
      </c>
      <c r="I5995" s="21">
        <v>1</v>
      </c>
      <c r="J5995" s="43" t="s">
        <v>1477</v>
      </c>
      <c r="K5995" s="21">
        <f t="shared" si="186"/>
        <v>2013</v>
      </c>
      <c r="L5995" s="24">
        <f t="shared" si="187"/>
        <v>2</v>
      </c>
      <c r="M5995" s="11" t="s">
        <v>14</v>
      </c>
      <c r="N5995" s="11" t="s">
        <v>14</v>
      </c>
      <c r="O5995" s="11" t="str">
        <f>VLOOKUP(E5995,State_Code_Name!$B$1:$C$52,2,0)</f>
        <v>Virginia</v>
      </c>
    </row>
    <row r="5996" spans="1:15" x14ac:dyDescent="0.3">
      <c r="A5996" s="11">
        <v>2123770</v>
      </c>
      <c r="B5996" s="12" t="s">
        <v>148</v>
      </c>
      <c r="C5996" s="12" t="s">
        <v>172</v>
      </c>
      <c r="D5996" s="12" t="s">
        <v>264</v>
      </c>
      <c r="E5996" s="11"/>
      <c r="F5996" s="11" t="s">
        <v>19</v>
      </c>
      <c r="G5996" s="37">
        <v>42634</v>
      </c>
      <c r="H5996" s="13">
        <v>42634</v>
      </c>
      <c r="I5996" s="21">
        <v>0</v>
      </c>
      <c r="J5996" s="43" t="s">
        <v>1480</v>
      </c>
      <c r="K5996" s="21">
        <f t="shared" si="186"/>
        <v>2016</v>
      </c>
      <c r="L5996" s="24">
        <f t="shared" si="187"/>
        <v>3</v>
      </c>
      <c r="M5996" s="11" t="s">
        <v>14</v>
      </c>
      <c r="N5996" s="11" t="s">
        <v>14</v>
      </c>
      <c r="O5996" s="11" t="e">
        <f>VLOOKUP(E5996,State_Code_Name!$B$1:$C$52,2,0)</f>
        <v>#N/A</v>
      </c>
    </row>
    <row r="5997" spans="1:15" x14ac:dyDescent="0.3">
      <c r="A5997" s="11">
        <v>1426365</v>
      </c>
      <c r="B5997" s="12" t="s">
        <v>44</v>
      </c>
      <c r="C5997" s="12" t="s">
        <v>27</v>
      </c>
      <c r="D5997" s="12" t="s">
        <v>28</v>
      </c>
      <c r="E5997" s="11" t="s">
        <v>52</v>
      </c>
      <c r="F5997" s="11" t="s">
        <v>303</v>
      </c>
      <c r="G5997" s="37">
        <v>42172</v>
      </c>
      <c r="H5997" s="13">
        <v>42177</v>
      </c>
      <c r="I5997" s="21">
        <v>5</v>
      </c>
      <c r="J5997" s="43" t="s">
        <v>1477</v>
      </c>
      <c r="K5997" s="21">
        <f t="shared" si="186"/>
        <v>2015</v>
      </c>
      <c r="L5997" s="24">
        <f t="shared" si="187"/>
        <v>2</v>
      </c>
      <c r="M5997" s="11" t="s">
        <v>14</v>
      </c>
      <c r="N5997" s="11" t="s">
        <v>14</v>
      </c>
      <c r="O5997" s="11" t="str">
        <f>VLOOKUP(E5997,State_Code_Name!$B$1:$C$52,2,0)</f>
        <v>Washington</v>
      </c>
    </row>
    <row r="5998" spans="1:15" x14ac:dyDescent="0.3">
      <c r="A5998" s="11">
        <v>1328945</v>
      </c>
      <c r="B5998" s="12" t="s">
        <v>230</v>
      </c>
      <c r="C5998" s="12" t="s">
        <v>16</v>
      </c>
      <c r="D5998" s="12" t="s">
        <v>76</v>
      </c>
      <c r="E5998" s="11" t="s">
        <v>78</v>
      </c>
      <c r="F5998" s="11" t="s">
        <v>303</v>
      </c>
      <c r="G5998" s="37">
        <v>42108</v>
      </c>
      <c r="H5998" s="13">
        <v>42110</v>
      </c>
      <c r="I5998" s="21">
        <v>2</v>
      </c>
      <c r="J5998" s="43" t="s">
        <v>1483</v>
      </c>
      <c r="K5998" s="21">
        <f t="shared" si="186"/>
        <v>2015</v>
      </c>
      <c r="L5998" s="24">
        <f t="shared" si="187"/>
        <v>2</v>
      </c>
      <c r="M5998" s="11" t="s">
        <v>14</v>
      </c>
      <c r="N5998" s="11" t="s">
        <v>15</v>
      </c>
      <c r="O5998" s="11" t="str">
        <f>VLOOKUP(E5998,State_Code_Name!$B$1:$C$52,2,0)</f>
        <v>Missouri</v>
      </c>
    </row>
    <row r="5999" spans="1:15" x14ac:dyDescent="0.3">
      <c r="A5999" s="11">
        <v>1830998</v>
      </c>
      <c r="B5999" s="12" t="s">
        <v>694</v>
      </c>
      <c r="C5999" s="12" t="s">
        <v>33</v>
      </c>
      <c r="D5999" s="12" t="s">
        <v>42</v>
      </c>
      <c r="E5999" s="11" t="s">
        <v>75</v>
      </c>
      <c r="F5999" s="11" t="s">
        <v>19</v>
      </c>
      <c r="G5999" s="37">
        <v>42443</v>
      </c>
      <c r="H5999" s="13">
        <v>42443</v>
      </c>
      <c r="I5999" s="21">
        <v>0</v>
      </c>
      <c r="J5999" s="43" t="s">
        <v>1476</v>
      </c>
      <c r="K5999" s="21">
        <f t="shared" si="186"/>
        <v>2016</v>
      </c>
      <c r="L5999" s="24">
        <f t="shared" si="187"/>
        <v>1</v>
      </c>
      <c r="M5999" s="11" t="s">
        <v>14</v>
      </c>
      <c r="N5999" s="11" t="s">
        <v>15</v>
      </c>
      <c r="O5999" s="11" t="str">
        <f>VLOOKUP(E5999,State_Code_Name!$B$1:$C$52,2,0)</f>
        <v>Tennessee</v>
      </c>
    </row>
    <row r="6000" spans="1:15" x14ac:dyDescent="0.3">
      <c r="A6000" s="11">
        <v>2122027</v>
      </c>
      <c r="B6000" s="12" t="s">
        <v>69</v>
      </c>
      <c r="C6000" s="12" t="s">
        <v>37</v>
      </c>
      <c r="D6000" s="12" t="s">
        <v>278</v>
      </c>
      <c r="E6000" s="11" t="s">
        <v>67</v>
      </c>
      <c r="F6000" s="11" t="s">
        <v>19</v>
      </c>
      <c r="G6000" s="37">
        <v>42633</v>
      </c>
      <c r="H6000" s="13">
        <v>42633</v>
      </c>
      <c r="I6000" s="21">
        <v>0</v>
      </c>
      <c r="J6000" s="43" t="s">
        <v>1480</v>
      </c>
      <c r="K6000" s="21">
        <f t="shared" si="186"/>
        <v>2016</v>
      </c>
      <c r="L6000" s="24">
        <f t="shared" si="187"/>
        <v>3</v>
      </c>
      <c r="M6000" s="11" t="s">
        <v>14</v>
      </c>
      <c r="N6000" s="11" t="s">
        <v>15</v>
      </c>
      <c r="O6000" s="11" t="str">
        <f>VLOOKUP(E6000,State_Code_Name!$B$1:$C$52,2,0)</f>
        <v>Michigan</v>
      </c>
    </row>
    <row r="6001" spans="1:15" x14ac:dyDescent="0.3">
      <c r="A6001" s="11">
        <v>1358247</v>
      </c>
      <c r="B6001" s="12" t="s">
        <v>164</v>
      </c>
      <c r="C6001" s="12" t="s">
        <v>16</v>
      </c>
      <c r="D6001" s="12" t="s">
        <v>1442</v>
      </c>
      <c r="E6001" s="11" t="s">
        <v>138</v>
      </c>
      <c r="F6001" s="11" t="s">
        <v>303</v>
      </c>
      <c r="G6001" s="37">
        <v>42128</v>
      </c>
      <c r="H6001" s="13">
        <v>42130</v>
      </c>
      <c r="I6001" s="21">
        <v>2</v>
      </c>
      <c r="J6001" s="43" t="s">
        <v>1471</v>
      </c>
      <c r="K6001" s="21">
        <f t="shared" si="186"/>
        <v>2015</v>
      </c>
      <c r="L6001" s="24">
        <f t="shared" si="187"/>
        <v>2</v>
      </c>
      <c r="M6001" s="11" t="s">
        <v>14</v>
      </c>
      <c r="N6001" s="11" t="s">
        <v>15</v>
      </c>
      <c r="O6001" s="11" t="str">
        <f>VLOOKUP(E6001,State_Code_Name!$B$1:$C$52,2,0)</f>
        <v>Kansas</v>
      </c>
    </row>
    <row r="6002" spans="1:15" x14ac:dyDescent="0.3">
      <c r="A6002" s="11">
        <v>1576361</v>
      </c>
      <c r="B6002" s="12" t="s">
        <v>70</v>
      </c>
      <c r="C6002" s="12" t="s">
        <v>27</v>
      </c>
      <c r="D6002" s="12" t="s">
        <v>28</v>
      </c>
      <c r="E6002" s="11" t="s">
        <v>67</v>
      </c>
      <c r="F6002" s="11" t="s">
        <v>303</v>
      </c>
      <c r="G6002" s="37">
        <v>42270</v>
      </c>
      <c r="H6002" s="13">
        <v>42272</v>
      </c>
      <c r="I6002" s="21">
        <v>2</v>
      </c>
      <c r="J6002" s="43" t="s">
        <v>1480</v>
      </c>
      <c r="K6002" s="21">
        <f t="shared" si="186"/>
        <v>2015</v>
      </c>
      <c r="L6002" s="24">
        <f t="shared" si="187"/>
        <v>3</v>
      </c>
      <c r="M6002" s="11" t="s">
        <v>14</v>
      </c>
      <c r="N6002" s="11" t="s">
        <v>15</v>
      </c>
      <c r="O6002" s="11" t="str">
        <f>VLOOKUP(E6002,State_Code_Name!$B$1:$C$52,2,0)</f>
        <v>Michigan</v>
      </c>
    </row>
    <row r="6003" spans="1:15" x14ac:dyDescent="0.3">
      <c r="A6003" s="11">
        <v>2030739</v>
      </c>
      <c r="B6003" s="12" t="s">
        <v>59</v>
      </c>
      <c r="C6003" s="12" t="s">
        <v>16</v>
      </c>
      <c r="D6003" s="12" t="s">
        <v>21</v>
      </c>
      <c r="E6003" s="11" t="s">
        <v>85</v>
      </c>
      <c r="F6003" s="11" t="s">
        <v>24</v>
      </c>
      <c r="G6003" s="37">
        <v>42577</v>
      </c>
      <c r="H6003" s="13">
        <v>42579</v>
      </c>
      <c r="I6003" s="21">
        <v>2</v>
      </c>
      <c r="J6003" s="43" t="s">
        <v>1481</v>
      </c>
      <c r="K6003" s="21">
        <f t="shared" si="186"/>
        <v>2016</v>
      </c>
      <c r="L6003" s="24">
        <f t="shared" si="187"/>
        <v>3</v>
      </c>
      <c r="M6003" s="11" t="s">
        <v>14</v>
      </c>
      <c r="N6003" s="11" t="s">
        <v>15</v>
      </c>
      <c r="O6003" s="11" t="str">
        <f>VLOOKUP(E6003,State_Code_Name!$B$1:$C$52,2,0)</f>
        <v>Wisconsin</v>
      </c>
    </row>
    <row r="6004" spans="1:15" x14ac:dyDescent="0.3">
      <c r="A6004" s="11">
        <v>1514908</v>
      </c>
      <c r="B6004" s="12" t="s">
        <v>862</v>
      </c>
      <c r="C6004" s="12" t="s">
        <v>539</v>
      </c>
      <c r="D6004" s="12" t="s">
        <v>540</v>
      </c>
      <c r="E6004" s="11" t="s">
        <v>26</v>
      </c>
      <c r="F6004" s="11" t="s">
        <v>19</v>
      </c>
      <c r="G6004" s="37">
        <v>42228</v>
      </c>
      <c r="H6004" s="13">
        <v>42228</v>
      </c>
      <c r="I6004" s="21">
        <v>0</v>
      </c>
      <c r="J6004" s="43" t="s">
        <v>1482</v>
      </c>
      <c r="K6004" s="21">
        <f t="shared" si="186"/>
        <v>2015</v>
      </c>
      <c r="L6004" s="24">
        <f t="shared" si="187"/>
        <v>3</v>
      </c>
      <c r="M6004" s="11" t="s">
        <v>14</v>
      </c>
      <c r="N6004" s="11" t="s">
        <v>15</v>
      </c>
      <c r="O6004" s="11" t="str">
        <f>VLOOKUP(E6004,State_Code_Name!$B$1:$C$52,2,0)</f>
        <v>Georgia</v>
      </c>
    </row>
    <row r="6005" spans="1:15" x14ac:dyDescent="0.3">
      <c r="A6005" s="11">
        <v>688927</v>
      </c>
      <c r="B6005" s="12" t="s">
        <v>11</v>
      </c>
      <c r="C6005" s="12" t="s">
        <v>27</v>
      </c>
      <c r="D6005" s="12" t="s">
        <v>28</v>
      </c>
      <c r="E6005" s="11" t="s">
        <v>41</v>
      </c>
      <c r="F6005" s="11" t="s">
        <v>19</v>
      </c>
      <c r="G6005" s="37">
        <v>41667</v>
      </c>
      <c r="H6005" s="13">
        <v>41667</v>
      </c>
      <c r="I6005" s="21">
        <v>0</v>
      </c>
      <c r="J6005" s="43" t="s">
        <v>1474</v>
      </c>
      <c r="K6005" s="21">
        <f t="shared" si="186"/>
        <v>2014</v>
      </c>
      <c r="L6005" s="24">
        <f t="shared" si="187"/>
        <v>1</v>
      </c>
      <c r="M6005" s="11" t="s">
        <v>14</v>
      </c>
      <c r="N6005" s="11" t="s">
        <v>15</v>
      </c>
      <c r="O6005" s="11" t="str">
        <f>VLOOKUP(E6005,State_Code_Name!$B$1:$C$52,2,0)</f>
        <v>Nevada</v>
      </c>
    </row>
    <row r="6006" spans="1:15" x14ac:dyDescent="0.3">
      <c r="A6006" s="11">
        <v>1684658</v>
      </c>
      <c r="B6006" s="12" t="s">
        <v>82</v>
      </c>
      <c r="C6006" s="12" t="s">
        <v>37</v>
      </c>
      <c r="D6006" s="12" t="s">
        <v>38</v>
      </c>
      <c r="E6006" s="11" t="s">
        <v>36</v>
      </c>
      <c r="F6006" s="11" t="s">
        <v>19</v>
      </c>
      <c r="G6006" s="37">
        <v>42343</v>
      </c>
      <c r="H6006" s="13">
        <v>42343</v>
      </c>
      <c r="I6006" s="21">
        <v>0</v>
      </c>
      <c r="J6006" s="43" t="s">
        <v>1475</v>
      </c>
      <c r="K6006" s="21">
        <f t="shared" si="186"/>
        <v>2015</v>
      </c>
      <c r="L6006" s="24">
        <f t="shared" si="187"/>
        <v>4</v>
      </c>
      <c r="M6006" s="11" t="s">
        <v>14</v>
      </c>
      <c r="N6006" s="11" t="s">
        <v>15</v>
      </c>
      <c r="O6006" s="11" t="str">
        <f>VLOOKUP(E6006,State_Code_Name!$B$1:$C$52,2,0)</f>
        <v>Florida</v>
      </c>
    </row>
    <row r="6007" spans="1:15" x14ac:dyDescent="0.3">
      <c r="A6007" s="11">
        <v>727149</v>
      </c>
      <c r="B6007" s="12" t="s">
        <v>61</v>
      </c>
      <c r="C6007" s="12" t="s">
        <v>53</v>
      </c>
      <c r="D6007" s="12" t="s">
        <v>1439</v>
      </c>
      <c r="E6007" s="11" t="s">
        <v>85</v>
      </c>
      <c r="F6007" s="11" t="s">
        <v>19</v>
      </c>
      <c r="G6007" s="37">
        <v>41691</v>
      </c>
      <c r="H6007" s="13">
        <v>41691</v>
      </c>
      <c r="I6007" s="21">
        <v>0</v>
      </c>
      <c r="J6007" s="43" t="s">
        <v>1478</v>
      </c>
      <c r="K6007" s="21">
        <f t="shared" si="186"/>
        <v>2014</v>
      </c>
      <c r="L6007" s="24">
        <f t="shared" si="187"/>
        <v>1</v>
      </c>
      <c r="M6007" s="11" t="s">
        <v>14</v>
      </c>
      <c r="N6007" s="11" t="s">
        <v>15</v>
      </c>
      <c r="O6007" s="11" t="str">
        <f>VLOOKUP(E6007,State_Code_Name!$B$1:$C$52,2,0)</f>
        <v>Wisconsin</v>
      </c>
    </row>
    <row r="6008" spans="1:15" x14ac:dyDescent="0.3">
      <c r="A6008" s="11">
        <v>505841</v>
      </c>
      <c r="B6008" s="12" t="s">
        <v>31</v>
      </c>
      <c r="C6008" s="12" t="s">
        <v>27</v>
      </c>
      <c r="D6008" s="12" t="s">
        <v>28</v>
      </c>
      <c r="E6008" s="11" t="s">
        <v>99</v>
      </c>
      <c r="F6008" s="11" t="s">
        <v>303</v>
      </c>
      <c r="G6008" s="37">
        <v>41513</v>
      </c>
      <c r="H6008" s="13">
        <v>41514</v>
      </c>
      <c r="I6008" s="21">
        <v>1</v>
      </c>
      <c r="J6008" s="43" t="s">
        <v>1482</v>
      </c>
      <c r="K6008" s="21">
        <f t="shared" si="186"/>
        <v>2013</v>
      </c>
      <c r="L6008" s="24">
        <f t="shared" si="187"/>
        <v>3</v>
      </c>
      <c r="M6008" s="11" t="s">
        <v>14</v>
      </c>
      <c r="N6008" s="11" t="s">
        <v>15</v>
      </c>
      <c r="O6008" s="11" t="str">
        <f>VLOOKUP(E6008,State_Code_Name!$B$1:$C$52,2,0)</f>
        <v>Arizona</v>
      </c>
    </row>
    <row r="6009" spans="1:15" x14ac:dyDescent="0.3">
      <c r="A6009" s="11">
        <v>2096195</v>
      </c>
      <c r="B6009" s="12" t="s">
        <v>35</v>
      </c>
      <c r="C6009" s="12" t="s">
        <v>27</v>
      </c>
      <c r="D6009" s="12" t="s">
        <v>28</v>
      </c>
      <c r="E6009" s="11" t="s">
        <v>122</v>
      </c>
      <c r="F6009" s="11" t="s">
        <v>19</v>
      </c>
      <c r="G6009" s="37">
        <v>42619</v>
      </c>
      <c r="H6009" s="13">
        <v>42619</v>
      </c>
      <c r="I6009" s="21">
        <v>0</v>
      </c>
      <c r="J6009" s="43" t="s">
        <v>1480</v>
      </c>
      <c r="K6009" s="21">
        <f t="shared" si="186"/>
        <v>2016</v>
      </c>
      <c r="L6009" s="24">
        <f t="shared" si="187"/>
        <v>3</v>
      </c>
      <c r="M6009" s="11" t="s">
        <v>14</v>
      </c>
      <c r="N6009" s="11" t="s">
        <v>15</v>
      </c>
      <c r="O6009" s="11" t="str">
        <f>VLOOKUP(E6009,State_Code_Name!$B$1:$C$52,2,0)</f>
        <v>Maryland</v>
      </c>
    </row>
    <row r="6010" spans="1:15" x14ac:dyDescent="0.3">
      <c r="A6010" s="11">
        <v>1316429</v>
      </c>
      <c r="B6010" s="12" t="s">
        <v>11</v>
      </c>
      <c r="C6010" s="12" t="s">
        <v>9</v>
      </c>
      <c r="D6010" s="12" t="s">
        <v>10</v>
      </c>
      <c r="E6010" s="11" t="s">
        <v>122</v>
      </c>
      <c r="F6010" s="11" t="s">
        <v>19</v>
      </c>
      <c r="G6010" s="37">
        <v>42100</v>
      </c>
      <c r="H6010" s="13">
        <v>42102</v>
      </c>
      <c r="I6010" s="21">
        <v>2</v>
      </c>
      <c r="J6010" s="43" t="s">
        <v>1483</v>
      </c>
      <c r="K6010" s="21">
        <f t="shared" si="186"/>
        <v>2015</v>
      </c>
      <c r="L6010" s="24">
        <f t="shared" si="187"/>
        <v>2</v>
      </c>
      <c r="M6010" s="11" t="s">
        <v>14</v>
      </c>
      <c r="N6010" s="11" t="s">
        <v>15</v>
      </c>
      <c r="O6010" s="11" t="str">
        <f>VLOOKUP(E6010,State_Code_Name!$B$1:$C$52,2,0)</f>
        <v>Maryland</v>
      </c>
    </row>
    <row r="6011" spans="1:15" x14ac:dyDescent="0.3">
      <c r="A6011" s="11">
        <v>800938</v>
      </c>
      <c r="B6011" s="12" t="s">
        <v>44</v>
      </c>
      <c r="C6011" s="12" t="s">
        <v>27</v>
      </c>
      <c r="D6011" s="12" t="s">
        <v>28</v>
      </c>
      <c r="E6011" s="11" t="s">
        <v>23</v>
      </c>
      <c r="F6011" s="11" t="s">
        <v>58</v>
      </c>
      <c r="G6011" s="37">
        <v>41738</v>
      </c>
      <c r="H6011" s="13">
        <v>41740</v>
      </c>
      <c r="I6011" s="21">
        <v>2</v>
      </c>
      <c r="J6011" s="43" t="s">
        <v>1483</v>
      </c>
      <c r="K6011" s="21">
        <f t="shared" si="186"/>
        <v>2014</v>
      </c>
      <c r="L6011" s="24">
        <f t="shared" si="187"/>
        <v>2</v>
      </c>
      <c r="M6011" s="11" t="s">
        <v>14</v>
      </c>
      <c r="N6011" s="11" t="s">
        <v>14</v>
      </c>
      <c r="O6011" s="11" t="str">
        <f>VLOOKUP(E6011,State_Code_Name!$B$1:$C$52,2,0)</f>
        <v>New York</v>
      </c>
    </row>
    <row r="6012" spans="1:15" x14ac:dyDescent="0.3">
      <c r="A6012" s="11">
        <v>1038071</v>
      </c>
      <c r="B6012" s="12" t="s">
        <v>1337</v>
      </c>
      <c r="C6012" s="12" t="s">
        <v>33</v>
      </c>
      <c r="D6012" s="12" t="s">
        <v>160</v>
      </c>
      <c r="E6012" s="11" t="s">
        <v>26</v>
      </c>
      <c r="F6012" s="11" t="s">
        <v>19</v>
      </c>
      <c r="G6012" s="37">
        <v>41903</v>
      </c>
      <c r="H6012" s="13">
        <v>41903</v>
      </c>
      <c r="I6012" s="21">
        <v>0</v>
      </c>
      <c r="J6012" s="43" t="s">
        <v>1480</v>
      </c>
      <c r="K6012" s="21">
        <f t="shared" si="186"/>
        <v>2014</v>
      </c>
      <c r="L6012" s="24">
        <f t="shared" si="187"/>
        <v>3</v>
      </c>
      <c r="M6012" s="11" t="s">
        <v>14</v>
      </c>
      <c r="N6012" s="11" t="s">
        <v>14</v>
      </c>
      <c r="O6012" s="11" t="str">
        <f>VLOOKUP(E6012,State_Code_Name!$B$1:$C$52,2,0)</f>
        <v>Georgia</v>
      </c>
    </row>
    <row r="6013" spans="1:15" x14ac:dyDescent="0.3">
      <c r="A6013" s="11">
        <v>1500707</v>
      </c>
      <c r="B6013" s="12" t="s">
        <v>82</v>
      </c>
      <c r="C6013" s="12" t="s">
        <v>33</v>
      </c>
      <c r="D6013" s="12" t="s">
        <v>160</v>
      </c>
      <c r="E6013" s="11" t="s">
        <v>26</v>
      </c>
      <c r="F6013" s="11" t="s">
        <v>19</v>
      </c>
      <c r="G6013" s="37">
        <v>42220</v>
      </c>
      <c r="H6013" s="13">
        <v>42222</v>
      </c>
      <c r="I6013" s="21">
        <v>2</v>
      </c>
      <c r="J6013" s="43" t="s">
        <v>1482</v>
      </c>
      <c r="K6013" s="21">
        <f t="shared" si="186"/>
        <v>2015</v>
      </c>
      <c r="L6013" s="24">
        <f t="shared" si="187"/>
        <v>3</v>
      </c>
      <c r="M6013" s="11" t="s">
        <v>14</v>
      </c>
      <c r="N6013" s="11" t="s">
        <v>15</v>
      </c>
      <c r="O6013" s="11" t="str">
        <f>VLOOKUP(E6013,State_Code_Name!$B$1:$C$52,2,0)</f>
        <v>Georgia</v>
      </c>
    </row>
    <row r="6014" spans="1:15" x14ac:dyDescent="0.3">
      <c r="A6014" s="11">
        <v>2016045</v>
      </c>
      <c r="B6014" s="12" t="s">
        <v>517</v>
      </c>
      <c r="C6014" s="12" t="s">
        <v>37</v>
      </c>
      <c r="D6014" s="12" t="s">
        <v>81</v>
      </c>
      <c r="E6014" s="11" t="s">
        <v>40</v>
      </c>
      <c r="F6014" s="11" t="s">
        <v>19</v>
      </c>
      <c r="G6014" s="37">
        <v>42568</v>
      </c>
      <c r="H6014" s="13">
        <v>42568</v>
      </c>
      <c r="I6014" s="21">
        <v>0</v>
      </c>
      <c r="J6014" s="43" t="s">
        <v>1481</v>
      </c>
      <c r="K6014" s="21">
        <f t="shared" si="186"/>
        <v>2016</v>
      </c>
      <c r="L6014" s="24">
        <f t="shared" si="187"/>
        <v>3</v>
      </c>
      <c r="M6014" s="11" t="s">
        <v>14</v>
      </c>
      <c r="N6014" s="11" t="s">
        <v>15</v>
      </c>
      <c r="O6014" s="11" t="str">
        <f>VLOOKUP(E6014,State_Code_Name!$B$1:$C$52,2,0)</f>
        <v>Ohio</v>
      </c>
    </row>
    <row r="6015" spans="1:15" x14ac:dyDescent="0.3">
      <c r="A6015" s="11">
        <v>1428446</v>
      </c>
      <c r="B6015" s="12" t="s">
        <v>180</v>
      </c>
      <c r="C6015" s="12" t="s">
        <v>33</v>
      </c>
      <c r="D6015" s="12" t="s">
        <v>160</v>
      </c>
      <c r="E6015" s="11" t="s">
        <v>12</v>
      </c>
      <c r="F6015" s="11" t="s">
        <v>19</v>
      </c>
      <c r="G6015" s="37">
        <v>42173</v>
      </c>
      <c r="H6015" s="13">
        <v>42179</v>
      </c>
      <c r="I6015" s="21">
        <v>6</v>
      </c>
      <c r="J6015" s="43" t="s">
        <v>1477</v>
      </c>
      <c r="K6015" s="21">
        <f t="shared" si="186"/>
        <v>2015</v>
      </c>
      <c r="L6015" s="24">
        <f t="shared" si="187"/>
        <v>2</v>
      </c>
      <c r="M6015" s="11" t="s">
        <v>14</v>
      </c>
      <c r="N6015" s="11" t="s">
        <v>14</v>
      </c>
      <c r="O6015" s="11" t="str">
        <f>VLOOKUP(E6015,State_Code_Name!$B$1:$C$52,2,0)</f>
        <v>Virginia</v>
      </c>
    </row>
    <row r="6016" spans="1:15" x14ac:dyDescent="0.3">
      <c r="A6016" s="11">
        <v>1536945</v>
      </c>
      <c r="B6016" s="12" t="s">
        <v>39</v>
      </c>
      <c r="C6016" s="12" t="s">
        <v>37</v>
      </c>
      <c r="D6016" s="12" t="s">
        <v>81</v>
      </c>
      <c r="E6016" s="11" t="s">
        <v>52</v>
      </c>
      <c r="F6016" s="11" t="s">
        <v>19</v>
      </c>
      <c r="G6016" s="37">
        <v>42242</v>
      </c>
      <c r="H6016" s="13">
        <v>42242</v>
      </c>
      <c r="I6016" s="21">
        <v>0</v>
      </c>
      <c r="J6016" s="43" t="s">
        <v>1482</v>
      </c>
      <c r="K6016" s="21">
        <f t="shared" si="186"/>
        <v>2015</v>
      </c>
      <c r="L6016" s="24">
        <f t="shared" si="187"/>
        <v>3</v>
      </c>
      <c r="M6016" s="11" t="s">
        <v>14</v>
      </c>
      <c r="N6016" s="11" t="s">
        <v>15</v>
      </c>
      <c r="O6016" s="11" t="str">
        <f>VLOOKUP(E6016,State_Code_Name!$B$1:$C$52,2,0)</f>
        <v>Washington</v>
      </c>
    </row>
    <row r="6017" spans="1:15" x14ac:dyDescent="0.3">
      <c r="A6017" s="11">
        <v>693474</v>
      </c>
      <c r="B6017" s="12" t="s">
        <v>61</v>
      </c>
      <c r="C6017" s="12" t="s">
        <v>53</v>
      </c>
      <c r="D6017" s="12" t="s">
        <v>77</v>
      </c>
      <c r="E6017" s="11" t="s">
        <v>99</v>
      </c>
      <c r="F6017" s="11" t="s">
        <v>58</v>
      </c>
      <c r="G6017" s="37">
        <v>41669</v>
      </c>
      <c r="H6017" s="13">
        <v>41691</v>
      </c>
      <c r="I6017" s="21">
        <v>22</v>
      </c>
      <c r="J6017" s="43" t="s">
        <v>1474</v>
      </c>
      <c r="K6017" s="21">
        <f t="shared" si="186"/>
        <v>2014</v>
      </c>
      <c r="L6017" s="24">
        <f t="shared" si="187"/>
        <v>1</v>
      </c>
      <c r="M6017" s="11" t="s">
        <v>14</v>
      </c>
      <c r="N6017" s="11" t="s">
        <v>15</v>
      </c>
      <c r="O6017" s="11" t="str">
        <f>VLOOKUP(E6017,State_Code_Name!$B$1:$C$52,2,0)</f>
        <v>Arizona</v>
      </c>
    </row>
    <row r="6018" spans="1:15" x14ac:dyDescent="0.3">
      <c r="A6018" s="11">
        <v>376205</v>
      </c>
      <c r="B6018" s="12" t="s">
        <v>44</v>
      </c>
      <c r="C6018" s="12" t="s">
        <v>27</v>
      </c>
      <c r="D6018" s="12" t="s">
        <v>28</v>
      </c>
      <c r="E6018" s="11" t="s">
        <v>36</v>
      </c>
      <c r="F6018" s="11" t="s">
        <v>19</v>
      </c>
      <c r="G6018" s="37">
        <v>41372</v>
      </c>
      <c r="H6018" s="13">
        <v>41372</v>
      </c>
      <c r="I6018" s="21">
        <v>0</v>
      </c>
      <c r="J6018" s="43" t="s">
        <v>1483</v>
      </c>
      <c r="K6018" s="21">
        <f t="shared" si="186"/>
        <v>2013</v>
      </c>
      <c r="L6018" s="24">
        <f t="shared" si="187"/>
        <v>2</v>
      </c>
      <c r="M6018" s="11" t="s">
        <v>14</v>
      </c>
      <c r="N6018" s="11" t="s">
        <v>15</v>
      </c>
      <c r="O6018" s="11" t="str">
        <f>VLOOKUP(E6018,State_Code_Name!$B$1:$C$52,2,0)</f>
        <v>Florida</v>
      </c>
    </row>
    <row r="6019" spans="1:15" x14ac:dyDescent="0.3">
      <c r="A6019" s="11">
        <v>1001048</v>
      </c>
      <c r="B6019" s="12" t="s">
        <v>44</v>
      </c>
      <c r="C6019" s="12" t="s">
        <v>62</v>
      </c>
      <c r="D6019" s="12" t="s">
        <v>460</v>
      </c>
      <c r="E6019" s="11" t="s">
        <v>23</v>
      </c>
      <c r="F6019" s="11" t="s">
        <v>19</v>
      </c>
      <c r="G6019" s="37">
        <v>41877</v>
      </c>
      <c r="H6019" s="13">
        <v>41877</v>
      </c>
      <c r="I6019" s="21">
        <v>0</v>
      </c>
      <c r="J6019" s="43" t="s">
        <v>1482</v>
      </c>
      <c r="K6019" s="21">
        <f t="shared" ref="K6019:K6082" si="188">YEAR(G6019)</f>
        <v>2014</v>
      </c>
      <c r="L6019" s="24">
        <f t="shared" ref="L6019:L6082" si="189">ROUNDUP(MONTH(G6019)/3,0)</f>
        <v>3</v>
      </c>
      <c r="M6019" s="11" t="s">
        <v>14</v>
      </c>
      <c r="N6019" s="11" t="s">
        <v>15</v>
      </c>
      <c r="O6019" s="11" t="str">
        <f>VLOOKUP(E6019,State_Code_Name!$B$1:$C$52,2,0)</f>
        <v>New York</v>
      </c>
    </row>
    <row r="6020" spans="1:15" x14ac:dyDescent="0.3">
      <c r="A6020" s="11">
        <v>2093443</v>
      </c>
      <c r="B6020" s="12" t="s">
        <v>928</v>
      </c>
      <c r="C6020" s="12" t="s">
        <v>9</v>
      </c>
      <c r="D6020" s="12" t="s">
        <v>133</v>
      </c>
      <c r="E6020" s="11" t="s">
        <v>122</v>
      </c>
      <c r="F6020" s="11" t="s">
        <v>13</v>
      </c>
      <c r="G6020" s="37">
        <v>42615</v>
      </c>
      <c r="H6020" s="13">
        <v>42615</v>
      </c>
      <c r="I6020" s="21">
        <v>0</v>
      </c>
      <c r="J6020" s="43" t="s">
        <v>1480</v>
      </c>
      <c r="K6020" s="21">
        <f t="shared" si="188"/>
        <v>2016</v>
      </c>
      <c r="L6020" s="24">
        <f t="shared" si="189"/>
        <v>3</v>
      </c>
      <c r="M6020" s="11" t="s">
        <v>14</v>
      </c>
      <c r="N6020" s="11" t="s">
        <v>15</v>
      </c>
      <c r="O6020" s="11" t="str">
        <f>VLOOKUP(E6020,State_Code_Name!$B$1:$C$52,2,0)</f>
        <v>Maryland</v>
      </c>
    </row>
    <row r="6021" spans="1:15" x14ac:dyDescent="0.3">
      <c r="A6021" s="11">
        <v>757912</v>
      </c>
      <c r="B6021" s="12" t="s">
        <v>48</v>
      </c>
      <c r="C6021" s="12" t="s">
        <v>27</v>
      </c>
      <c r="D6021" s="12" t="s">
        <v>28</v>
      </c>
      <c r="E6021" s="11" t="s">
        <v>23</v>
      </c>
      <c r="F6021" s="11" t="s">
        <v>19</v>
      </c>
      <c r="G6021" s="37">
        <v>41711</v>
      </c>
      <c r="H6021" s="13">
        <v>41711</v>
      </c>
      <c r="I6021" s="21">
        <v>0</v>
      </c>
      <c r="J6021" s="43" t="s">
        <v>1476</v>
      </c>
      <c r="K6021" s="21">
        <f t="shared" si="188"/>
        <v>2014</v>
      </c>
      <c r="L6021" s="24">
        <f t="shared" si="189"/>
        <v>1</v>
      </c>
      <c r="M6021" s="11" t="s">
        <v>14</v>
      </c>
      <c r="N6021" s="11" t="s">
        <v>15</v>
      </c>
      <c r="O6021" s="11" t="str">
        <f>VLOOKUP(E6021,State_Code_Name!$B$1:$C$52,2,0)</f>
        <v>New York</v>
      </c>
    </row>
    <row r="6022" spans="1:15" x14ac:dyDescent="0.3">
      <c r="A6022" s="11">
        <v>2163429</v>
      </c>
      <c r="B6022" s="12" t="s">
        <v>101</v>
      </c>
      <c r="C6022" s="12" t="s">
        <v>27</v>
      </c>
      <c r="D6022" s="12" t="s">
        <v>57</v>
      </c>
      <c r="E6022" s="11" t="s">
        <v>49</v>
      </c>
      <c r="F6022" s="11" t="s">
        <v>19</v>
      </c>
      <c r="G6022" s="37">
        <v>42660</v>
      </c>
      <c r="H6022" s="13">
        <v>42660</v>
      </c>
      <c r="I6022" s="21">
        <v>0</v>
      </c>
      <c r="J6022" s="43" t="s">
        <v>1473</v>
      </c>
      <c r="K6022" s="21">
        <f t="shared" si="188"/>
        <v>2016</v>
      </c>
      <c r="L6022" s="24">
        <f t="shared" si="189"/>
        <v>4</v>
      </c>
      <c r="M6022" s="11" t="s">
        <v>14</v>
      </c>
      <c r="N6022" s="11" t="s">
        <v>14</v>
      </c>
      <c r="O6022" s="11" t="str">
        <f>VLOOKUP(E6022,State_Code_Name!$B$1:$C$52,2,0)</f>
        <v>New Jersey</v>
      </c>
    </row>
    <row r="6023" spans="1:15" x14ac:dyDescent="0.3">
      <c r="A6023" s="11">
        <v>2059608</v>
      </c>
      <c r="B6023" s="12" t="s">
        <v>392</v>
      </c>
      <c r="C6023" s="12" t="s">
        <v>539</v>
      </c>
      <c r="D6023" s="12" t="s">
        <v>549</v>
      </c>
      <c r="E6023" s="11" t="s">
        <v>40</v>
      </c>
      <c r="F6023" s="11" t="s">
        <v>19</v>
      </c>
      <c r="G6023" s="37">
        <v>42593</v>
      </c>
      <c r="H6023" s="13">
        <v>42593</v>
      </c>
      <c r="I6023" s="21">
        <v>0</v>
      </c>
      <c r="J6023" s="43" t="s">
        <v>1482</v>
      </c>
      <c r="K6023" s="21">
        <f t="shared" si="188"/>
        <v>2016</v>
      </c>
      <c r="L6023" s="24">
        <f t="shared" si="189"/>
        <v>3</v>
      </c>
      <c r="M6023" s="11" t="s">
        <v>14</v>
      </c>
      <c r="N6023" s="11" t="s">
        <v>15</v>
      </c>
      <c r="O6023" s="11" t="str">
        <f>VLOOKUP(E6023,State_Code_Name!$B$1:$C$52,2,0)</f>
        <v>Ohio</v>
      </c>
    </row>
    <row r="6024" spans="1:15" x14ac:dyDescent="0.3">
      <c r="A6024" s="11">
        <v>1768636</v>
      </c>
      <c r="B6024" s="12" t="s">
        <v>559</v>
      </c>
      <c r="C6024" s="12" t="s">
        <v>539</v>
      </c>
      <c r="D6024" s="12" t="s">
        <v>552</v>
      </c>
      <c r="E6024" s="11" t="s">
        <v>18</v>
      </c>
      <c r="F6024" s="11" t="s">
        <v>19</v>
      </c>
      <c r="G6024" s="37">
        <v>42402</v>
      </c>
      <c r="H6024" s="13">
        <v>42402</v>
      </c>
      <c r="I6024" s="21">
        <v>0</v>
      </c>
      <c r="J6024" s="43" t="s">
        <v>1478</v>
      </c>
      <c r="K6024" s="21">
        <f t="shared" si="188"/>
        <v>2016</v>
      </c>
      <c r="L6024" s="24">
        <f t="shared" si="189"/>
        <v>1</v>
      </c>
      <c r="M6024" s="11" t="s">
        <v>14</v>
      </c>
      <c r="N6024" s="11" t="s">
        <v>15</v>
      </c>
      <c r="O6024" s="11" t="str">
        <f>VLOOKUP(E6024,State_Code_Name!$B$1:$C$52,2,0)</f>
        <v>California</v>
      </c>
    </row>
    <row r="6025" spans="1:15" x14ac:dyDescent="0.3">
      <c r="A6025" s="11">
        <v>462066</v>
      </c>
      <c r="B6025" s="12" t="s">
        <v>48</v>
      </c>
      <c r="C6025" s="12" t="s">
        <v>27</v>
      </c>
      <c r="D6025" s="12" t="s">
        <v>28</v>
      </c>
      <c r="E6025" s="11" t="s">
        <v>18</v>
      </c>
      <c r="F6025" s="11" t="s">
        <v>303</v>
      </c>
      <c r="G6025" s="37">
        <v>41474</v>
      </c>
      <c r="H6025" s="13">
        <v>41479</v>
      </c>
      <c r="I6025" s="21">
        <v>5</v>
      </c>
      <c r="J6025" s="43" t="s">
        <v>1481</v>
      </c>
      <c r="K6025" s="21">
        <f t="shared" si="188"/>
        <v>2013</v>
      </c>
      <c r="L6025" s="24">
        <f t="shared" si="189"/>
        <v>3</v>
      </c>
      <c r="M6025" s="11" t="s">
        <v>14</v>
      </c>
      <c r="N6025" s="11" t="s">
        <v>15</v>
      </c>
      <c r="O6025" s="11" t="str">
        <f>VLOOKUP(E6025,State_Code_Name!$B$1:$C$52,2,0)</f>
        <v>California</v>
      </c>
    </row>
    <row r="6026" spans="1:15" x14ac:dyDescent="0.3">
      <c r="A6026" s="11">
        <v>573919</v>
      </c>
      <c r="B6026" s="12" t="s">
        <v>82</v>
      </c>
      <c r="C6026" s="12" t="s">
        <v>37</v>
      </c>
      <c r="D6026" s="12" t="s">
        <v>1447</v>
      </c>
      <c r="E6026" s="11" t="s">
        <v>60</v>
      </c>
      <c r="F6026" s="11" t="s">
        <v>13</v>
      </c>
      <c r="G6026" s="37">
        <v>41575</v>
      </c>
      <c r="H6026" s="13">
        <v>41575</v>
      </c>
      <c r="I6026" s="21">
        <v>0</v>
      </c>
      <c r="J6026" s="43" t="s">
        <v>1473</v>
      </c>
      <c r="K6026" s="21">
        <f t="shared" si="188"/>
        <v>2013</v>
      </c>
      <c r="L6026" s="24">
        <f t="shared" si="189"/>
        <v>4</v>
      </c>
      <c r="M6026" s="11" t="s">
        <v>14</v>
      </c>
      <c r="N6026" s="11" t="s">
        <v>15</v>
      </c>
      <c r="O6026" s="11" t="str">
        <f>VLOOKUP(E6026,State_Code_Name!$B$1:$C$52,2,0)</f>
        <v>Illinois</v>
      </c>
    </row>
    <row r="6027" spans="1:15" x14ac:dyDescent="0.3">
      <c r="A6027" s="11">
        <v>1117829</v>
      </c>
      <c r="B6027" s="12" t="s">
        <v>139</v>
      </c>
      <c r="C6027" s="12" t="s">
        <v>27</v>
      </c>
      <c r="D6027" s="12" t="s">
        <v>28</v>
      </c>
      <c r="E6027" s="11" t="s">
        <v>23</v>
      </c>
      <c r="F6027" s="11" t="s">
        <v>19</v>
      </c>
      <c r="G6027" s="37">
        <v>41957</v>
      </c>
      <c r="H6027" s="13">
        <v>41957</v>
      </c>
      <c r="I6027" s="21">
        <v>0</v>
      </c>
      <c r="J6027" s="43" t="s">
        <v>1479</v>
      </c>
      <c r="K6027" s="21">
        <f t="shared" si="188"/>
        <v>2014</v>
      </c>
      <c r="L6027" s="24">
        <f t="shared" si="189"/>
        <v>4</v>
      </c>
      <c r="M6027" s="11" t="s">
        <v>14</v>
      </c>
      <c r="N6027" s="11" t="s">
        <v>14</v>
      </c>
      <c r="O6027" s="11" t="str">
        <f>VLOOKUP(E6027,State_Code_Name!$B$1:$C$52,2,0)</f>
        <v>New York</v>
      </c>
    </row>
    <row r="6028" spans="1:15" x14ac:dyDescent="0.3">
      <c r="A6028" s="11">
        <v>1440678</v>
      </c>
      <c r="B6028" s="12" t="s">
        <v>44</v>
      </c>
      <c r="C6028" s="12" t="s">
        <v>37</v>
      </c>
      <c r="D6028" s="12" t="s">
        <v>1443</v>
      </c>
      <c r="E6028" s="11" t="s">
        <v>18</v>
      </c>
      <c r="F6028" s="11" t="s">
        <v>19</v>
      </c>
      <c r="G6028" s="37">
        <v>42181</v>
      </c>
      <c r="H6028" s="13">
        <v>42181</v>
      </c>
      <c r="I6028" s="21">
        <v>0</v>
      </c>
      <c r="J6028" s="43" t="s">
        <v>1477</v>
      </c>
      <c r="K6028" s="21">
        <f t="shared" si="188"/>
        <v>2015</v>
      </c>
      <c r="L6028" s="24">
        <f t="shared" si="189"/>
        <v>2</v>
      </c>
      <c r="M6028" s="11" t="s">
        <v>14</v>
      </c>
      <c r="N6028" s="11" t="s">
        <v>15</v>
      </c>
      <c r="O6028" s="11" t="str">
        <f>VLOOKUP(E6028,State_Code_Name!$B$1:$C$52,2,0)</f>
        <v>California</v>
      </c>
    </row>
    <row r="6029" spans="1:15" x14ac:dyDescent="0.3">
      <c r="A6029" s="11">
        <v>661839</v>
      </c>
      <c r="B6029" s="12" t="s">
        <v>31</v>
      </c>
      <c r="C6029" s="12" t="s">
        <v>27</v>
      </c>
      <c r="D6029" s="12" t="s">
        <v>28</v>
      </c>
      <c r="E6029" s="11" t="s">
        <v>18</v>
      </c>
      <c r="F6029" s="11" t="s">
        <v>19</v>
      </c>
      <c r="G6029" s="37">
        <v>41648</v>
      </c>
      <c r="H6029" s="13">
        <v>41648</v>
      </c>
      <c r="I6029" s="21">
        <v>0</v>
      </c>
      <c r="J6029" s="43" t="s">
        <v>1474</v>
      </c>
      <c r="K6029" s="21">
        <f t="shared" si="188"/>
        <v>2014</v>
      </c>
      <c r="L6029" s="24">
        <f t="shared" si="189"/>
        <v>1</v>
      </c>
      <c r="M6029" s="11" t="s">
        <v>14</v>
      </c>
      <c r="N6029" s="11" t="s">
        <v>14</v>
      </c>
      <c r="O6029" s="11" t="str">
        <f>VLOOKUP(E6029,State_Code_Name!$B$1:$C$52,2,0)</f>
        <v>California</v>
      </c>
    </row>
    <row r="6030" spans="1:15" x14ac:dyDescent="0.3">
      <c r="A6030" s="11">
        <v>1735180</v>
      </c>
      <c r="B6030" s="12" t="s">
        <v>125</v>
      </c>
      <c r="C6030" s="12" t="s">
        <v>27</v>
      </c>
      <c r="D6030" s="12" t="s">
        <v>28</v>
      </c>
      <c r="E6030" s="11" t="s">
        <v>122</v>
      </c>
      <c r="F6030" s="11" t="s">
        <v>19</v>
      </c>
      <c r="G6030" s="37">
        <v>42379</v>
      </c>
      <c r="H6030" s="13">
        <v>42379</v>
      </c>
      <c r="I6030" s="21">
        <v>0</v>
      </c>
      <c r="J6030" s="43" t="s">
        <v>1474</v>
      </c>
      <c r="K6030" s="21">
        <f t="shared" si="188"/>
        <v>2016</v>
      </c>
      <c r="L6030" s="24">
        <f t="shared" si="189"/>
        <v>1</v>
      </c>
      <c r="M6030" s="11" t="s">
        <v>14</v>
      </c>
      <c r="N6030" s="11" t="s">
        <v>15</v>
      </c>
      <c r="O6030" s="11" t="str">
        <f>VLOOKUP(E6030,State_Code_Name!$B$1:$C$52,2,0)</f>
        <v>Maryland</v>
      </c>
    </row>
    <row r="6031" spans="1:15" x14ac:dyDescent="0.3">
      <c r="A6031" s="11">
        <v>1072468</v>
      </c>
      <c r="B6031" s="12" t="s">
        <v>229</v>
      </c>
      <c r="C6031" s="12" t="s">
        <v>37</v>
      </c>
      <c r="D6031" s="12" t="s">
        <v>68</v>
      </c>
      <c r="E6031" s="11" t="s">
        <v>32</v>
      </c>
      <c r="F6031" s="11" t="s">
        <v>19</v>
      </c>
      <c r="G6031" s="37">
        <v>41927</v>
      </c>
      <c r="H6031" s="13">
        <v>41927</v>
      </c>
      <c r="I6031" s="21">
        <v>0</v>
      </c>
      <c r="J6031" s="43" t="s">
        <v>1473</v>
      </c>
      <c r="K6031" s="21">
        <f t="shared" si="188"/>
        <v>2014</v>
      </c>
      <c r="L6031" s="24">
        <f t="shared" si="189"/>
        <v>4</v>
      </c>
      <c r="M6031" s="11" t="s">
        <v>14</v>
      </c>
      <c r="N6031" s="11" t="s">
        <v>15</v>
      </c>
      <c r="O6031" s="11" t="str">
        <f>VLOOKUP(E6031,State_Code_Name!$B$1:$C$52,2,0)</f>
        <v>Texas</v>
      </c>
    </row>
    <row r="6032" spans="1:15" x14ac:dyDescent="0.3">
      <c r="A6032" s="11">
        <v>1581199</v>
      </c>
      <c r="B6032" s="12" t="s">
        <v>104</v>
      </c>
      <c r="C6032" s="12" t="s">
        <v>33</v>
      </c>
      <c r="D6032" s="12" t="s">
        <v>42</v>
      </c>
      <c r="E6032" s="11" t="s">
        <v>117</v>
      </c>
      <c r="F6032" s="11" t="s">
        <v>19</v>
      </c>
      <c r="G6032" s="37">
        <v>42272</v>
      </c>
      <c r="H6032" s="13">
        <v>42272</v>
      </c>
      <c r="I6032" s="21">
        <v>0</v>
      </c>
      <c r="J6032" s="43" t="s">
        <v>1480</v>
      </c>
      <c r="K6032" s="21">
        <f t="shared" si="188"/>
        <v>2015</v>
      </c>
      <c r="L6032" s="24">
        <f t="shared" si="189"/>
        <v>3</v>
      </c>
      <c r="M6032" s="11" t="s">
        <v>14</v>
      </c>
      <c r="N6032" s="11" t="s">
        <v>15</v>
      </c>
      <c r="O6032" s="11" t="str">
        <f>VLOOKUP(E6032,State_Code_Name!$B$1:$C$52,2,0)</f>
        <v>Alabama</v>
      </c>
    </row>
    <row r="6033" spans="1:15" x14ac:dyDescent="0.3">
      <c r="A6033" s="11">
        <v>403213</v>
      </c>
      <c r="B6033" s="12" t="s">
        <v>31</v>
      </c>
      <c r="C6033" s="12" t="s">
        <v>16</v>
      </c>
      <c r="D6033" s="12" t="s">
        <v>21</v>
      </c>
      <c r="E6033" s="11" t="s">
        <v>36</v>
      </c>
      <c r="F6033" s="11" t="s">
        <v>19</v>
      </c>
      <c r="G6033" s="37">
        <v>41404</v>
      </c>
      <c r="H6033" s="13">
        <v>41404</v>
      </c>
      <c r="I6033" s="21">
        <v>0</v>
      </c>
      <c r="J6033" s="43" t="s">
        <v>1471</v>
      </c>
      <c r="K6033" s="21">
        <f t="shared" si="188"/>
        <v>2013</v>
      </c>
      <c r="L6033" s="24">
        <f t="shared" si="189"/>
        <v>2</v>
      </c>
      <c r="M6033" s="11" t="s">
        <v>14</v>
      </c>
      <c r="N6033" s="11" t="s">
        <v>15</v>
      </c>
      <c r="O6033" s="11" t="str">
        <f>VLOOKUP(E6033,State_Code_Name!$B$1:$C$52,2,0)</f>
        <v>Florida</v>
      </c>
    </row>
    <row r="6034" spans="1:15" x14ac:dyDescent="0.3">
      <c r="A6034" s="11">
        <v>642150</v>
      </c>
      <c r="B6034" s="12" t="s">
        <v>601</v>
      </c>
      <c r="C6034" s="12" t="s">
        <v>33</v>
      </c>
      <c r="D6034" s="12" t="s">
        <v>42</v>
      </c>
      <c r="E6034" s="11" t="s">
        <v>36</v>
      </c>
      <c r="F6034" s="11" t="s">
        <v>19</v>
      </c>
      <c r="G6034" s="37">
        <v>41628</v>
      </c>
      <c r="H6034" s="13">
        <v>41628</v>
      </c>
      <c r="I6034" s="21">
        <v>0</v>
      </c>
      <c r="J6034" s="43" t="s">
        <v>1475</v>
      </c>
      <c r="K6034" s="21">
        <f t="shared" si="188"/>
        <v>2013</v>
      </c>
      <c r="L6034" s="24">
        <f t="shared" si="189"/>
        <v>4</v>
      </c>
      <c r="M6034" s="11" t="s">
        <v>14</v>
      </c>
      <c r="N6034" s="11" t="s">
        <v>14</v>
      </c>
      <c r="O6034" s="11" t="str">
        <f>VLOOKUP(E6034,State_Code_Name!$B$1:$C$52,2,0)</f>
        <v>Florida</v>
      </c>
    </row>
    <row r="6035" spans="1:15" x14ac:dyDescent="0.3">
      <c r="A6035" s="11">
        <v>1459363</v>
      </c>
      <c r="B6035" s="12" t="s">
        <v>104</v>
      </c>
      <c r="C6035" s="12" t="s">
        <v>33</v>
      </c>
      <c r="D6035" s="12" t="s">
        <v>45</v>
      </c>
      <c r="E6035" s="11" t="s">
        <v>18</v>
      </c>
      <c r="F6035" s="11" t="s">
        <v>19</v>
      </c>
      <c r="G6035" s="37">
        <v>42194</v>
      </c>
      <c r="H6035" s="13">
        <v>42194</v>
      </c>
      <c r="I6035" s="21">
        <v>0</v>
      </c>
      <c r="J6035" s="43" t="s">
        <v>1481</v>
      </c>
      <c r="K6035" s="21">
        <f t="shared" si="188"/>
        <v>2015</v>
      </c>
      <c r="L6035" s="24">
        <f t="shared" si="189"/>
        <v>3</v>
      </c>
      <c r="M6035" s="11" t="s">
        <v>14</v>
      </c>
      <c r="N6035" s="11" t="s">
        <v>15</v>
      </c>
      <c r="O6035" s="11" t="str">
        <f>VLOOKUP(E6035,State_Code_Name!$B$1:$C$52,2,0)</f>
        <v>California</v>
      </c>
    </row>
    <row r="6036" spans="1:15" x14ac:dyDescent="0.3">
      <c r="A6036" s="11">
        <v>838547</v>
      </c>
      <c r="B6036" s="12" t="s">
        <v>112</v>
      </c>
      <c r="C6036" s="12" t="s">
        <v>37</v>
      </c>
      <c r="D6036" s="12" t="s">
        <v>1443</v>
      </c>
      <c r="E6036" s="11" t="s">
        <v>18</v>
      </c>
      <c r="F6036" s="11" t="s">
        <v>303</v>
      </c>
      <c r="G6036" s="37">
        <v>41764</v>
      </c>
      <c r="H6036" s="13">
        <v>41788</v>
      </c>
      <c r="I6036" s="21">
        <v>24</v>
      </c>
      <c r="J6036" s="43" t="s">
        <v>1471</v>
      </c>
      <c r="K6036" s="21">
        <f t="shared" si="188"/>
        <v>2014</v>
      </c>
      <c r="L6036" s="24">
        <f t="shared" si="189"/>
        <v>2</v>
      </c>
      <c r="M6036" s="11" t="s">
        <v>14</v>
      </c>
      <c r="N6036" s="11" t="s">
        <v>15</v>
      </c>
      <c r="O6036" s="11" t="str">
        <f>VLOOKUP(E6036,State_Code_Name!$B$1:$C$52,2,0)</f>
        <v>California</v>
      </c>
    </row>
    <row r="6037" spans="1:15" x14ac:dyDescent="0.3">
      <c r="A6037" s="11">
        <v>324693</v>
      </c>
      <c r="B6037" s="12" t="s">
        <v>70</v>
      </c>
      <c r="C6037" s="12" t="s">
        <v>27</v>
      </c>
      <c r="D6037" s="12" t="s">
        <v>57</v>
      </c>
      <c r="E6037" s="11" t="s">
        <v>73</v>
      </c>
      <c r="F6037" s="11" t="s">
        <v>19</v>
      </c>
      <c r="G6037" s="37">
        <v>41326</v>
      </c>
      <c r="H6037" s="13">
        <v>41326</v>
      </c>
      <c r="I6037" s="21">
        <v>0</v>
      </c>
      <c r="J6037" s="43" t="s">
        <v>1478</v>
      </c>
      <c r="K6037" s="21">
        <f t="shared" si="188"/>
        <v>2013</v>
      </c>
      <c r="L6037" s="24">
        <f t="shared" si="189"/>
        <v>1</v>
      </c>
      <c r="M6037" s="11" t="s">
        <v>14</v>
      </c>
      <c r="N6037" s="11" t="s">
        <v>15</v>
      </c>
      <c r="O6037" s="11" t="str">
        <f>VLOOKUP(E6037,State_Code_Name!$B$1:$C$52,2,0)</f>
        <v>Kentucky</v>
      </c>
    </row>
    <row r="6038" spans="1:15" x14ac:dyDescent="0.3">
      <c r="A6038" s="11">
        <v>409573</v>
      </c>
      <c r="B6038" s="12" t="s">
        <v>137</v>
      </c>
      <c r="C6038" s="12" t="s">
        <v>16</v>
      </c>
      <c r="D6038" s="12" t="s">
        <v>76</v>
      </c>
      <c r="E6038" s="11" t="s">
        <v>98</v>
      </c>
      <c r="F6038" s="11" t="s">
        <v>303</v>
      </c>
      <c r="G6038" s="37">
        <v>41410</v>
      </c>
      <c r="H6038" s="13">
        <v>41411</v>
      </c>
      <c r="I6038" s="21">
        <v>1</v>
      </c>
      <c r="J6038" s="43" t="s">
        <v>1471</v>
      </c>
      <c r="K6038" s="21">
        <f t="shared" si="188"/>
        <v>2013</v>
      </c>
      <c r="L6038" s="24">
        <f t="shared" si="189"/>
        <v>2</v>
      </c>
      <c r="M6038" s="11" t="s">
        <v>14</v>
      </c>
      <c r="N6038" s="11" t="s">
        <v>15</v>
      </c>
      <c r="O6038" s="11" t="str">
        <f>VLOOKUP(E6038,State_Code_Name!$B$1:$C$52,2,0)</f>
        <v>Colorado</v>
      </c>
    </row>
    <row r="6039" spans="1:15" x14ac:dyDescent="0.3">
      <c r="A6039" s="11">
        <v>1260007</v>
      </c>
      <c r="B6039" s="12" t="s">
        <v>731</v>
      </c>
      <c r="C6039" s="12" t="s">
        <v>33</v>
      </c>
      <c r="D6039" s="12" t="s">
        <v>160</v>
      </c>
      <c r="E6039" s="11" t="s">
        <v>18</v>
      </c>
      <c r="F6039" s="11" t="s">
        <v>19</v>
      </c>
      <c r="G6039" s="37">
        <v>42062</v>
      </c>
      <c r="H6039" s="13">
        <v>42067</v>
      </c>
      <c r="I6039" s="21">
        <v>5</v>
      </c>
      <c r="J6039" s="43" t="s">
        <v>1478</v>
      </c>
      <c r="K6039" s="21">
        <f t="shared" si="188"/>
        <v>2015</v>
      </c>
      <c r="L6039" s="24">
        <f t="shared" si="189"/>
        <v>1</v>
      </c>
      <c r="M6039" s="11" t="s">
        <v>14</v>
      </c>
      <c r="N6039" s="11" t="s">
        <v>15</v>
      </c>
      <c r="O6039" s="11" t="str">
        <f>VLOOKUP(E6039,State_Code_Name!$B$1:$C$52,2,0)</f>
        <v>California</v>
      </c>
    </row>
    <row r="6040" spans="1:15" x14ac:dyDescent="0.3">
      <c r="A6040" s="11">
        <v>2177354</v>
      </c>
      <c r="B6040" s="12" t="s">
        <v>11</v>
      </c>
      <c r="C6040" s="12" t="s">
        <v>37</v>
      </c>
      <c r="D6040" s="12" t="s">
        <v>81</v>
      </c>
      <c r="E6040" s="11" t="s">
        <v>12</v>
      </c>
      <c r="F6040" s="11" t="s">
        <v>19</v>
      </c>
      <c r="G6040" s="37">
        <v>42668</v>
      </c>
      <c r="H6040" s="13">
        <v>42668</v>
      </c>
      <c r="I6040" s="21">
        <v>0</v>
      </c>
      <c r="J6040" s="43" t="s">
        <v>1473</v>
      </c>
      <c r="K6040" s="21">
        <f t="shared" si="188"/>
        <v>2016</v>
      </c>
      <c r="L6040" s="24">
        <f t="shared" si="189"/>
        <v>4</v>
      </c>
      <c r="M6040" s="11" t="s">
        <v>15</v>
      </c>
      <c r="N6040" s="11" t="s">
        <v>14</v>
      </c>
      <c r="O6040" s="11" t="str">
        <f>VLOOKUP(E6040,State_Code_Name!$B$1:$C$52,2,0)</f>
        <v>Virginia</v>
      </c>
    </row>
    <row r="6041" spans="1:15" x14ac:dyDescent="0.3">
      <c r="A6041" s="11">
        <v>1682875</v>
      </c>
      <c r="B6041" s="12" t="s">
        <v>31</v>
      </c>
      <c r="C6041" s="12" t="s">
        <v>33</v>
      </c>
      <c r="D6041" s="12" t="s">
        <v>160</v>
      </c>
      <c r="E6041" s="11" t="s">
        <v>67</v>
      </c>
      <c r="F6041" s="11" t="s">
        <v>19</v>
      </c>
      <c r="G6041" s="37">
        <v>42342</v>
      </c>
      <c r="H6041" s="13">
        <v>42342</v>
      </c>
      <c r="I6041" s="21">
        <v>0</v>
      </c>
      <c r="J6041" s="43" t="s">
        <v>1475</v>
      </c>
      <c r="K6041" s="21">
        <f t="shared" si="188"/>
        <v>2015</v>
      </c>
      <c r="L6041" s="24">
        <f t="shared" si="189"/>
        <v>4</v>
      </c>
      <c r="M6041" s="11" t="s">
        <v>14</v>
      </c>
      <c r="N6041" s="11" t="s">
        <v>15</v>
      </c>
      <c r="O6041" s="11" t="str">
        <f>VLOOKUP(E6041,State_Code_Name!$B$1:$C$52,2,0)</f>
        <v>Michigan</v>
      </c>
    </row>
    <row r="6042" spans="1:15" x14ac:dyDescent="0.3">
      <c r="A6042" s="11">
        <v>2043941</v>
      </c>
      <c r="B6042" s="12" t="s">
        <v>915</v>
      </c>
      <c r="C6042" s="12" t="s">
        <v>33</v>
      </c>
      <c r="D6042" s="12" t="s">
        <v>160</v>
      </c>
      <c r="E6042" s="11" t="s">
        <v>85</v>
      </c>
      <c r="F6042" s="11" t="s">
        <v>19</v>
      </c>
      <c r="G6042" s="37">
        <v>42586</v>
      </c>
      <c r="H6042" s="13">
        <v>42586</v>
      </c>
      <c r="I6042" s="21">
        <v>0</v>
      </c>
      <c r="J6042" s="43" t="s">
        <v>1482</v>
      </c>
      <c r="K6042" s="21">
        <f t="shared" si="188"/>
        <v>2016</v>
      </c>
      <c r="L6042" s="24">
        <f t="shared" si="189"/>
        <v>3</v>
      </c>
      <c r="M6042" s="11" t="s">
        <v>14</v>
      </c>
      <c r="N6042" s="11" t="s">
        <v>14</v>
      </c>
      <c r="O6042" s="11" t="str">
        <f>VLOOKUP(E6042,State_Code_Name!$B$1:$C$52,2,0)</f>
        <v>Wisconsin</v>
      </c>
    </row>
    <row r="6043" spans="1:15" x14ac:dyDescent="0.3">
      <c r="A6043" s="11">
        <v>1289430</v>
      </c>
      <c r="B6043" s="12" t="s">
        <v>403</v>
      </c>
      <c r="C6043" s="12" t="s">
        <v>33</v>
      </c>
      <c r="D6043" s="12" t="s">
        <v>45</v>
      </c>
      <c r="E6043" s="11" t="s">
        <v>75</v>
      </c>
      <c r="F6043" s="11" t="s">
        <v>19</v>
      </c>
      <c r="G6043" s="37">
        <v>42081</v>
      </c>
      <c r="H6043" s="13">
        <v>42081</v>
      </c>
      <c r="I6043" s="21">
        <v>0</v>
      </c>
      <c r="J6043" s="43" t="s">
        <v>1476</v>
      </c>
      <c r="K6043" s="21">
        <f t="shared" si="188"/>
        <v>2015</v>
      </c>
      <c r="L6043" s="24">
        <f t="shared" si="189"/>
        <v>1</v>
      </c>
      <c r="M6043" s="11" t="s">
        <v>14</v>
      </c>
      <c r="N6043" s="11" t="s">
        <v>15</v>
      </c>
      <c r="O6043" s="11" t="str">
        <f>VLOOKUP(E6043,State_Code_Name!$B$1:$C$52,2,0)</f>
        <v>Tennessee</v>
      </c>
    </row>
    <row r="6044" spans="1:15" x14ac:dyDescent="0.3">
      <c r="A6044" s="11">
        <v>1189504</v>
      </c>
      <c r="B6044" s="12" t="s">
        <v>104</v>
      </c>
      <c r="C6044" s="12" t="s">
        <v>33</v>
      </c>
      <c r="D6044" s="12" t="s">
        <v>160</v>
      </c>
      <c r="E6044" s="11" t="s">
        <v>100</v>
      </c>
      <c r="F6044" s="11" t="s">
        <v>19</v>
      </c>
      <c r="G6044" s="37">
        <v>42015</v>
      </c>
      <c r="H6044" s="13">
        <v>42016</v>
      </c>
      <c r="I6044" s="21">
        <v>1</v>
      </c>
      <c r="J6044" s="43" t="s">
        <v>1474</v>
      </c>
      <c r="K6044" s="21">
        <f t="shared" si="188"/>
        <v>2015</v>
      </c>
      <c r="L6044" s="24">
        <f t="shared" si="189"/>
        <v>1</v>
      </c>
      <c r="M6044" s="11" t="s">
        <v>14</v>
      </c>
      <c r="N6044" s="11" t="s">
        <v>15</v>
      </c>
      <c r="O6044" s="11" t="str">
        <f>VLOOKUP(E6044,State_Code_Name!$B$1:$C$52,2,0)</f>
        <v>Delaware</v>
      </c>
    </row>
    <row r="6045" spans="1:15" x14ac:dyDescent="0.3">
      <c r="A6045" s="11">
        <v>1845927</v>
      </c>
      <c r="B6045" s="12" t="s">
        <v>176</v>
      </c>
      <c r="C6045" s="12" t="s">
        <v>33</v>
      </c>
      <c r="D6045" s="12" t="s">
        <v>160</v>
      </c>
      <c r="E6045" s="11" t="s">
        <v>36</v>
      </c>
      <c r="F6045" s="11" t="s">
        <v>19</v>
      </c>
      <c r="G6045" s="37">
        <v>42452</v>
      </c>
      <c r="H6045" s="13">
        <v>42452</v>
      </c>
      <c r="I6045" s="21">
        <v>0</v>
      </c>
      <c r="J6045" s="43" t="s">
        <v>1476</v>
      </c>
      <c r="K6045" s="21">
        <f t="shared" si="188"/>
        <v>2016</v>
      </c>
      <c r="L6045" s="24">
        <f t="shared" si="189"/>
        <v>1</v>
      </c>
      <c r="M6045" s="11" t="s">
        <v>14</v>
      </c>
      <c r="N6045" s="11" t="s">
        <v>15</v>
      </c>
      <c r="O6045" s="11" t="str">
        <f>VLOOKUP(E6045,State_Code_Name!$B$1:$C$52,2,0)</f>
        <v>Florida</v>
      </c>
    </row>
    <row r="6046" spans="1:15" x14ac:dyDescent="0.3">
      <c r="A6046" s="11">
        <v>1155693</v>
      </c>
      <c r="B6046" s="12" t="s">
        <v>508</v>
      </c>
      <c r="C6046" s="12" t="s">
        <v>16</v>
      </c>
      <c r="D6046" s="12" t="s">
        <v>21</v>
      </c>
      <c r="E6046" s="11" t="s">
        <v>85</v>
      </c>
      <c r="F6046" s="11" t="s">
        <v>19</v>
      </c>
      <c r="G6046" s="37">
        <v>41986</v>
      </c>
      <c r="H6046" s="13">
        <v>41986</v>
      </c>
      <c r="I6046" s="21">
        <v>0</v>
      </c>
      <c r="J6046" s="43" t="s">
        <v>1475</v>
      </c>
      <c r="K6046" s="21">
        <f t="shared" si="188"/>
        <v>2014</v>
      </c>
      <c r="L6046" s="24">
        <f t="shared" si="189"/>
        <v>4</v>
      </c>
      <c r="M6046" s="11" t="s">
        <v>14</v>
      </c>
      <c r="N6046" s="11" t="s">
        <v>15</v>
      </c>
      <c r="O6046" s="11" t="str">
        <f>VLOOKUP(E6046,State_Code_Name!$B$1:$C$52,2,0)</f>
        <v>Wisconsin</v>
      </c>
    </row>
    <row r="6047" spans="1:15" x14ac:dyDescent="0.3">
      <c r="A6047" s="11">
        <v>1483509</v>
      </c>
      <c r="B6047" s="12" t="s">
        <v>48</v>
      </c>
      <c r="C6047" s="12" t="s">
        <v>27</v>
      </c>
      <c r="D6047" s="12" t="s">
        <v>28</v>
      </c>
      <c r="E6047" s="11" t="s">
        <v>23</v>
      </c>
      <c r="F6047" s="11" t="s">
        <v>19</v>
      </c>
      <c r="G6047" s="37">
        <v>42208</v>
      </c>
      <c r="H6047" s="13">
        <v>42208</v>
      </c>
      <c r="I6047" s="21">
        <v>0</v>
      </c>
      <c r="J6047" s="43" t="s">
        <v>1481</v>
      </c>
      <c r="K6047" s="21">
        <f t="shared" si="188"/>
        <v>2015</v>
      </c>
      <c r="L6047" s="24">
        <f t="shared" si="189"/>
        <v>3</v>
      </c>
      <c r="M6047" s="11" t="s">
        <v>14</v>
      </c>
      <c r="N6047" s="11" t="s">
        <v>14</v>
      </c>
      <c r="O6047" s="11" t="str">
        <f>VLOOKUP(E6047,State_Code_Name!$B$1:$C$52,2,0)</f>
        <v>New York</v>
      </c>
    </row>
    <row r="6048" spans="1:15" x14ac:dyDescent="0.3">
      <c r="A6048" s="11">
        <v>2049566</v>
      </c>
      <c r="B6048" s="12" t="s">
        <v>328</v>
      </c>
      <c r="C6048" s="12" t="s">
        <v>33</v>
      </c>
      <c r="D6048" s="12" t="s">
        <v>42</v>
      </c>
      <c r="E6048" s="11" t="s">
        <v>32</v>
      </c>
      <c r="F6048" s="11" t="s">
        <v>19</v>
      </c>
      <c r="G6048" s="37">
        <v>42588</v>
      </c>
      <c r="H6048" s="13">
        <v>42588</v>
      </c>
      <c r="I6048" s="21">
        <v>0</v>
      </c>
      <c r="J6048" s="43" t="s">
        <v>1482</v>
      </c>
      <c r="K6048" s="21">
        <f t="shared" si="188"/>
        <v>2016</v>
      </c>
      <c r="L6048" s="24">
        <f t="shared" si="189"/>
        <v>3</v>
      </c>
      <c r="M6048" s="11" t="s">
        <v>14</v>
      </c>
      <c r="N6048" s="11" t="s">
        <v>15</v>
      </c>
      <c r="O6048" s="11" t="str">
        <f>VLOOKUP(E6048,State_Code_Name!$B$1:$C$52,2,0)</f>
        <v>Texas</v>
      </c>
    </row>
    <row r="6049" spans="1:15" x14ac:dyDescent="0.3">
      <c r="A6049" s="11">
        <v>2086035</v>
      </c>
      <c r="B6049" s="12" t="s">
        <v>82</v>
      </c>
      <c r="C6049" s="12" t="s">
        <v>33</v>
      </c>
      <c r="D6049" s="12" t="s">
        <v>115</v>
      </c>
      <c r="E6049" s="11" t="s">
        <v>23</v>
      </c>
      <c r="F6049" s="11" t="s">
        <v>19</v>
      </c>
      <c r="G6049" s="37">
        <v>42612</v>
      </c>
      <c r="H6049" s="13">
        <v>42612</v>
      </c>
      <c r="I6049" s="21">
        <v>0</v>
      </c>
      <c r="J6049" s="43" t="s">
        <v>1482</v>
      </c>
      <c r="K6049" s="21">
        <f t="shared" si="188"/>
        <v>2016</v>
      </c>
      <c r="L6049" s="24">
        <f t="shared" si="189"/>
        <v>3</v>
      </c>
      <c r="M6049" s="11" t="s">
        <v>14</v>
      </c>
      <c r="N6049" s="11" t="s">
        <v>15</v>
      </c>
      <c r="O6049" s="11" t="str">
        <f>VLOOKUP(E6049,State_Code_Name!$B$1:$C$52,2,0)</f>
        <v>New York</v>
      </c>
    </row>
    <row r="6050" spans="1:15" x14ac:dyDescent="0.3">
      <c r="A6050" s="11">
        <v>1484880</v>
      </c>
      <c r="B6050" s="12" t="s">
        <v>261</v>
      </c>
      <c r="C6050" s="12" t="s">
        <v>33</v>
      </c>
      <c r="D6050" s="12" t="s">
        <v>160</v>
      </c>
      <c r="E6050" s="11" t="s">
        <v>113</v>
      </c>
      <c r="F6050" s="11" t="s">
        <v>19</v>
      </c>
      <c r="G6050" s="37">
        <v>42209</v>
      </c>
      <c r="H6050" s="13">
        <v>42212</v>
      </c>
      <c r="I6050" s="21">
        <v>3</v>
      </c>
      <c r="J6050" s="43" t="s">
        <v>1481</v>
      </c>
      <c r="K6050" s="21">
        <f t="shared" si="188"/>
        <v>2015</v>
      </c>
      <c r="L6050" s="24">
        <f t="shared" si="189"/>
        <v>3</v>
      </c>
      <c r="M6050" s="11" t="s">
        <v>14</v>
      </c>
      <c r="N6050" s="11" t="s">
        <v>15</v>
      </c>
      <c r="O6050" s="11" t="str">
        <f>VLOOKUP(E6050,State_Code_Name!$B$1:$C$52,2,0)</f>
        <v>South Carolina</v>
      </c>
    </row>
    <row r="6051" spans="1:15" x14ac:dyDescent="0.3">
      <c r="A6051" s="11">
        <v>2017715</v>
      </c>
      <c r="B6051" s="12" t="s">
        <v>271</v>
      </c>
      <c r="C6051" s="12" t="s">
        <v>27</v>
      </c>
      <c r="D6051" s="12" t="s">
        <v>28</v>
      </c>
      <c r="E6051" s="11" t="s">
        <v>40</v>
      </c>
      <c r="F6051" s="11" t="s">
        <v>19</v>
      </c>
      <c r="G6051" s="37">
        <v>42569</v>
      </c>
      <c r="H6051" s="13">
        <v>42570</v>
      </c>
      <c r="I6051" s="21">
        <v>1</v>
      </c>
      <c r="J6051" s="43" t="s">
        <v>1481</v>
      </c>
      <c r="K6051" s="21">
        <f t="shared" si="188"/>
        <v>2016</v>
      </c>
      <c r="L6051" s="24">
        <f t="shared" si="189"/>
        <v>3</v>
      </c>
      <c r="M6051" s="11" t="s">
        <v>14</v>
      </c>
      <c r="N6051" s="11" t="s">
        <v>15</v>
      </c>
      <c r="O6051" s="11" t="str">
        <f>VLOOKUP(E6051,State_Code_Name!$B$1:$C$52,2,0)</f>
        <v>Ohio</v>
      </c>
    </row>
    <row r="6052" spans="1:15" x14ac:dyDescent="0.3">
      <c r="A6052" s="11">
        <v>1634736</v>
      </c>
      <c r="B6052" s="12" t="s">
        <v>112</v>
      </c>
      <c r="C6052" s="12" t="s">
        <v>37</v>
      </c>
      <c r="D6052" s="12" t="s">
        <v>81</v>
      </c>
      <c r="E6052" s="11" t="s">
        <v>18</v>
      </c>
      <c r="F6052" s="11" t="s">
        <v>19</v>
      </c>
      <c r="G6052" s="37">
        <v>42309</v>
      </c>
      <c r="H6052" s="13">
        <v>42309</v>
      </c>
      <c r="I6052" s="21">
        <v>0</v>
      </c>
      <c r="J6052" s="43" t="s">
        <v>1479</v>
      </c>
      <c r="K6052" s="21">
        <f t="shared" si="188"/>
        <v>2015</v>
      </c>
      <c r="L6052" s="24">
        <f t="shared" si="189"/>
        <v>4</v>
      </c>
      <c r="M6052" s="11" t="s">
        <v>14</v>
      </c>
      <c r="N6052" s="11" t="s">
        <v>14</v>
      </c>
      <c r="O6052" s="11" t="str">
        <f>VLOOKUP(E6052,State_Code_Name!$B$1:$C$52,2,0)</f>
        <v>California</v>
      </c>
    </row>
    <row r="6053" spans="1:15" x14ac:dyDescent="0.3">
      <c r="A6053" s="11">
        <v>1990593</v>
      </c>
      <c r="B6053" s="12" t="s">
        <v>39</v>
      </c>
      <c r="C6053" s="12" t="s">
        <v>16</v>
      </c>
      <c r="D6053" s="12" t="s">
        <v>21</v>
      </c>
      <c r="E6053" s="11" t="s">
        <v>99</v>
      </c>
      <c r="F6053" s="11" t="s">
        <v>19</v>
      </c>
      <c r="G6053" s="37">
        <v>42550</v>
      </c>
      <c r="H6053" s="13">
        <v>42550</v>
      </c>
      <c r="I6053" s="21">
        <v>0</v>
      </c>
      <c r="J6053" s="43" t="s">
        <v>1477</v>
      </c>
      <c r="K6053" s="21">
        <f t="shared" si="188"/>
        <v>2016</v>
      </c>
      <c r="L6053" s="24">
        <f t="shared" si="189"/>
        <v>2</v>
      </c>
      <c r="M6053" s="11" t="s">
        <v>14</v>
      </c>
      <c r="N6053" s="11" t="s">
        <v>15</v>
      </c>
      <c r="O6053" s="11" t="str">
        <f>VLOOKUP(E6053,State_Code_Name!$B$1:$C$52,2,0)</f>
        <v>Arizona</v>
      </c>
    </row>
    <row r="6054" spans="1:15" x14ac:dyDescent="0.3">
      <c r="A6054" s="11">
        <v>975168</v>
      </c>
      <c r="B6054" s="12" t="s">
        <v>11</v>
      </c>
      <c r="C6054" s="12" t="s">
        <v>27</v>
      </c>
      <c r="D6054" s="12" t="s">
        <v>28</v>
      </c>
      <c r="E6054" s="11" t="s">
        <v>52</v>
      </c>
      <c r="F6054" s="11" t="s">
        <v>19</v>
      </c>
      <c r="G6054" s="37">
        <v>41859</v>
      </c>
      <c r="H6054" s="13">
        <v>41859</v>
      </c>
      <c r="I6054" s="21">
        <v>0</v>
      </c>
      <c r="J6054" s="43" t="s">
        <v>1482</v>
      </c>
      <c r="K6054" s="21">
        <f t="shared" si="188"/>
        <v>2014</v>
      </c>
      <c r="L6054" s="24">
        <f t="shared" si="189"/>
        <v>3</v>
      </c>
      <c r="M6054" s="11" t="s">
        <v>14</v>
      </c>
      <c r="N6054" s="11" t="s">
        <v>15</v>
      </c>
      <c r="O6054" s="11" t="str">
        <f>VLOOKUP(E6054,State_Code_Name!$B$1:$C$52,2,0)</f>
        <v>Washington</v>
      </c>
    </row>
    <row r="6055" spans="1:15" x14ac:dyDescent="0.3">
      <c r="A6055" s="11">
        <v>1880809</v>
      </c>
      <c r="B6055" s="12" t="s">
        <v>84</v>
      </c>
      <c r="C6055" s="12" t="s">
        <v>37</v>
      </c>
      <c r="D6055" s="12" t="s">
        <v>1443</v>
      </c>
      <c r="E6055" s="11" t="s">
        <v>36</v>
      </c>
      <c r="F6055" s="11" t="s">
        <v>19</v>
      </c>
      <c r="G6055" s="37">
        <v>42474</v>
      </c>
      <c r="H6055" s="13">
        <v>42474</v>
      </c>
      <c r="I6055" s="21">
        <v>0</v>
      </c>
      <c r="J6055" s="43" t="s">
        <v>1483</v>
      </c>
      <c r="K6055" s="21">
        <f t="shared" si="188"/>
        <v>2016</v>
      </c>
      <c r="L6055" s="24">
        <f t="shared" si="189"/>
        <v>2</v>
      </c>
      <c r="M6055" s="11" t="s">
        <v>14</v>
      </c>
      <c r="N6055" s="11" t="s">
        <v>15</v>
      </c>
      <c r="O6055" s="11" t="str">
        <f>VLOOKUP(E6055,State_Code_Name!$B$1:$C$52,2,0)</f>
        <v>Florida</v>
      </c>
    </row>
    <row r="6056" spans="1:15" x14ac:dyDescent="0.3">
      <c r="A6056" s="11">
        <v>1739824</v>
      </c>
      <c r="B6056" s="12" t="s">
        <v>205</v>
      </c>
      <c r="C6056" s="12" t="s">
        <v>27</v>
      </c>
      <c r="D6056" s="12" t="s">
        <v>28</v>
      </c>
      <c r="E6056" s="11" t="s">
        <v>47</v>
      </c>
      <c r="F6056" s="11" t="s">
        <v>19</v>
      </c>
      <c r="G6056" s="37">
        <v>42383</v>
      </c>
      <c r="H6056" s="13">
        <v>42383</v>
      </c>
      <c r="I6056" s="21">
        <v>0</v>
      </c>
      <c r="J6056" s="43" t="s">
        <v>1474</v>
      </c>
      <c r="K6056" s="21">
        <f t="shared" si="188"/>
        <v>2016</v>
      </c>
      <c r="L6056" s="24">
        <f t="shared" si="189"/>
        <v>1</v>
      </c>
      <c r="M6056" s="11" t="s">
        <v>14</v>
      </c>
      <c r="N6056" s="11" t="s">
        <v>15</v>
      </c>
      <c r="O6056" s="11" t="str">
        <f>VLOOKUP(E6056,State_Code_Name!$B$1:$C$52,2,0)</f>
        <v>Pennsylvania</v>
      </c>
    </row>
    <row r="6057" spans="1:15" x14ac:dyDescent="0.3">
      <c r="A6057" s="11">
        <v>555505</v>
      </c>
      <c r="B6057" s="12" t="s">
        <v>144</v>
      </c>
      <c r="C6057" s="12" t="s">
        <v>16</v>
      </c>
      <c r="D6057" s="12" t="s">
        <v>25</v>
      </c>
      <c r="E6057" s="11" t="s">
        <v>36</v>
      </c>
      <c r="F6057" s="11" t="s">
        <v>19</v>
      </c>
      <c r="G6057" s="37">
        <v>41555</v>
      </c>
      <c r="H6057" s="13">
        <v>41556</v>
      </c>
      <c r="I6057" s="21">
        <v>1</v>
      </c>
      <c r="J6057" s="43" t="s">
        <v>1473</v>
      </c>
      <c r="K6057" s="21">
        <f t="shared" si="188"/>
        <v>2013</v>
      </c>
      <c r="L6057" s="24">
        <f t="shared" si="189"/>
        <v>4</v>
      </c>
      <c r="M6057" s="11" t="s">
        <v>14</v>
      </c>
      <c r="N6057" s="11" t="s">
        <v>14</v>
      </c>
      <c r="O6057" s="11" t="str">
        <f>VLOOKUP(E6057,State_Code_Name!$B$1:$C$52,2,0)</f>
        <v>Florida</v>
      </c>
    </row>
    <row r="6058" spans="1:15" x14ac:dyDescent="0.3">
      <c r="A6058" s="11">
        <v>1075229</v>
      </c>
      <c r="B6058" s="12" t="s">
        <v>39</v>
      </c>
      <c r="C6058" s="12" t="s">
        <v>37</v>
      </c>
      <c r="D6058" s="12" t="s">
        <v>81</v>
      </c>
      <c r="E6058" s="11" t="s">
        <v>122</v>
      </c>
      <c r="F6058" s="11" t="s">
        <v>19</v>
      </c>
      <c r="G6058" s="37">
        <v>41928</v>
      </c>
      <c r="H6058" s="13">
        <v>41928</v>
      </c>
      <c r="I6058" s="21">
        <v>0</v>
      </c>
      <c r="J6058" s="43" t="s">
        <v>1473</v>
      </c>
      <c r="K6058" s="21">
        <f t="shared" si="188"/>
        <v>2014</v>
      </c>
      <c r="L6058" s="24">
        <f t="shared" si="189"/>
        <v>4</v>
      </c>
      <c r="M6058" s="11" t="s">
        <v>14</v>
      </c>
      <c r="N6058" s="11" t="s">
        <v>15</v>
      </c>
      <c r="O6058" s="11" t="str">
        <f>VLOOKUP(E6058,State_Code_Name!$B$1:$C$52,2,0)</f>
        <v>Maryland</v>
      </c>
    </row>
    <row r="6059" spans="1:15" x14ac:dyDescent="0.3">
      <c r="A6059" s="11">
        <v>804640</v>
      </c>
      <c r="B6059" s="12" t="s">
        <v>39</v>
      </c>
      <c r="C6059" s="12" t="s">
        <v>33</v>
      </c>
      <c r="D6059" s="12" t="s">
        <v>45</v>
      </c>
      <c r="E6059" s="11" t="s">
        <v>32</v>
      </c>
      <c r="F6059" s="11" t="s">
        <v>19</v>
      </c>
      <c r="G6059" s="37">
        <v>41740</v>
      </c>
      <c r="H6059" s="13">
        <v>41740</v>
      </c>
      <c r="I6059" s="21">
        <v>0</v>
      </c>
      <c r="J6059" s="43" t="s">
        <v>1483</v>
      </c>
      <c r="K6059" s="21">
        <f t="shared" si="188"/>
        <v>2014</v>
      </c>
      <c r="L6059" s="24">
        <f t="shared" si="189"/>
        <v>2</v>
      </c>
      <c r="M6059" s="11" t="s">
        <v>14</v>
      </c>
      <c r="N6059" s="11" t="s">
        <v>15</v>
      </c>
      <c r="O6059" s="11" t="str">
        <f>VLOOKUP(E6059,State_Code_Name!$B$1:$C$52,2,0)</f>
        <v>Texas</v>
      </c>
    </row>
    <row r="6060" spans="1:15" x14ac:dyDescent="0.3">
      <c r="A6060" s="11">
        <v>1470297</v>
      </c>
      <c r="B6060" s="12" t="s">
        <v>290</v>
      </c>
      <c r="C6060" s="12" t="s">
        <v>9</v>
      </c>
      <c r="D6060" s="12" t="s">
        <v>174</v>
      </c>
      <c r="E6060" s="11" t="s">
        <v>18</v>
      </c>
      <c r="F6060" s="11" t="s">
        <v>19</v>
      </c>
      <c r="G6060" s="37">
        <v>42200</v>
      </c>
      <c r="H6060" s="13">
        <v>42200</v>
      </c>
      <c r="I6060" s="21">
        <v>0</v>
      </c>
      <c r="J6060" s="43" t="s">
        <v>1481</v>
      </c>
      <c r="K6060" s="21">
        <f t="shared" si="188"/>
        <v>2015</v>
      </c>
      <c r="L6060" s="24">
        <f t="shared" si="189"/>
        <v>3</v>
      </c>
      <c r="M6060" s="11" t="s">
        <v>14</v>
      </c>
      <c r="N6060" s="11" t="s">
        <v>15</v>
      </c>
      <c r="O6060" s="11" t="str">
        <f>VLOOKUP(E6060,State_Code_Name!$B$1:$C$52,2,0)</f>
        <v>California</v>
      </c>
    </row>
    <row r="6061" spans="1:15" x14ac:dyDescent="0.3">
      <c r="A6061" s="11">
        <v>1414840</v>
      </c>
      <c r="B6061" s="12" t="s">
        <v>200</v>
      </c>
      <c r="C6061" s="12" t="s">
        <v>27</v>
      </c>
      <c r="D6061" s="12" t="s">
        <v>28</v>
      </c>
      <c r="E6061" s="11" t="s">
        <v>175</v>
      </c>
      <c r="F6061" s="11" t="s">
        <v>19</v>
      </c>
      <c r="G6061" s="37">
        <v>42165</v>
      </c>
      <c r="H6061" s="13">
        <v>42165</v>
      </c>
      <c r="I6061" s="21">
        <v>0</v>
      </c>
      <c r="J6061" s="43" t="s">
        <v>1477</v>
      </c>
      <c r="K6061" s="21">
        <f t="shared" si="188"/>
        <v>2015</v>
      </c>
      <c r="L6061" s="24">
        <f t="shared" si="189"/>
        <v>2</v>
      </c>
      <c r="M6061" s="11" t="s">
        <v>14</v>
      </c>
      <c r="N6061" s="11" t="s">
        <v>14</v>
      </c>
      <c r="O6061" s="11" t="str">
        <f>VLOOKUP(E6061,State_Code_Name!$B$1:$C$52,2,0)</f>
        <v>District of Columbia</v>
      </c>
    </row>
    <row r="6062" spans="1:15" x14ac:dyDescent="0.3">
      <c r="A6062" s="11">
        <v>1471061</v>
      </c>
      <c r="B6062" s="12" t="s">
        <v>324</v>
      </c>
      <c r="C6062" s="12" t="s">
        <v>33</v>
      </c>
      <c r="D6062" s="12" t="s">
        <v>160</v>
      </c>
      <c r="E6062" s="11" t="s">
        <v>36</v>
      </c>
      <c r="F6062" s="11" t="s">
        <v>24</v>
      </c>
      <c r="G6062" s="37">
        <v>42201</v>
      </c>
      <c r="H6062" s="13">
        <v>42207</v>
      </c>
      <c r="I6062" s="21">
        <v>6</v>
      </c>
      <c r="J6062" s="43" t="s">
        <v>1481</v>
      </c>
      <c r="K6062" s="21">
        <f t="shared" si="188"/>
        <v>2015</v>
      </c>
      <c r="L6062" s="24">
        <f t="shared" si="189"/>
        <v>3</v>
      </c>
      <c r="M6062" s="11" t="s">
        <v>14</v>
      </c>
      <c r="N6062" s="11" t="s">
        <v>15</v>
      </c>
      <c r="O6062" s="11" t="str">
        <f>VLOOKUP(E6062,State_Code_Name!$B$1:$C$52,2,0)</f>
        <v>Florida</v>
      </c>
    </row>
    <row r="6063" spans="1:15" x14ac:dyDescent="0.3">
      <c r="A6063" s="11">
        <v>1965917</v>
      </c>
      <c r="B6063" s="12" t="s">
        <v>31</v>
      </c>
      <c r="C6063" s="12" t="s">
        <v>9</v>
      </c>
      <c r="D6063" s="12" t="s">
        <v>174</v>
      </c>
      <c r="E6063" s="11" t="s">
        <v>43</v>
      </c>
      <c r="F6063" s="11" t="s">
        <v>19</v>
      </c>
      <c r="G6063" s="37">
        <v>42534</v>
      </c>
      <c r="H6063" s="13">
        <v>42537</v>
      </c>
      <c r="I6063" s="21">
        <v>3</v>
      </c>
      <c r="J6063" s="43" t="s">
        <v>1477</v>
      </c>
      <c r="K6063" s="21">
        <f t="shared" si="188"/>
        <v>2016</v>
      </c>
      <c r="L6063" s="24">
        <f t="shared" si="189"/>
        <v>2</v>
      </c>
      <c r="M6063" s="11" t="s">
        <v>14</v>
      </c>
      <c r="N6063" s="11" t="s">
        <v>15</v>
      </c>
      <c r="O6063" s="11" t="str">
        <f>VLOOKUP(E6063,State_Code_Name!$B$1:$C$52,2,0)</f>
        <v>North Carolina</v>
      </c>
    </row>
    <row r="6064" spans="1:15" x14ac:dyDescent="0.3">
      <c r="A6064" s="11">
        <v>318662</v>
      </c>
      <c r="B6064" s="12" t="s">
        <v>107</v>
      </c>
      <c r="C6064" s="12" t="s">
        <v>27</v>
      </c>
      <c r="D6064" s="12" t="s">
        <v>28</v>
      </c>
      <c r="E6064" s="11" t="s">
        <v>60</v>
      </c>
      <c r="F6064" s="11" t="s">
        <v>58</v>
      </c>
      <c r="G6064" s="37">
        <v>41320</v>
      </c>
      <c r="H6064" s="13">
        <v>41326</v>
      </c>
      <c r="I6064" s="21">
        <v>6</v>
      </c>
      <c r="J6064" s="43" t="s">
        <v>1478</v>
      </c>
      <c r="K6064" s="21">
        <f t="shared" si="188"/>
        <v>2013</v>
      </c>
      <c r="L6064" s="24">
        <f t="shared" si="189"/>
        <v>1</v>
      </c>
      <c r="M6064" s="11" t="s">
        <v>14</v>
      </c>
      <c r="N6064" s="11" t="s">
        <v>14</v>
      </c>
      <c r="O6064" s="11" t="str">
        <f>VLOOKUP(E6064,State_Code_Name!$B$1:$C$52,2,0)</f>
        <v>Illinois</v>
      </c>
    </row>
    <row r="6065" spans="1:15" x14ac:dyDescent="0.3">
      <c r="A6065" s="11">
        <v>543306</v>
      </c>
      <c r="B6065" s="12" t="s">
        <v>92</v>
      </c>
      <c r="C6065" s="12" t="s">
        <v>9</v>
      </c>
      <c r="D6065" s="12" t="s">
        <v>10</v>
      </c>
      <c r="E6065" s="11" t="s">
        <v>71</v>
      </c>
      <c r="F6065" s="11" t="s">
        <v>19</v>
      </c>
      <c r="G6065" s="37">
        <v>41543</v>
      </c>
      <c r="H6065" s="13">
        <v>41544</v>
      </c>
      <c r="I6065" s="21">
        <v>1</v>
      </c>
      <c r="J6065" s="43" t="s">
        <v>1480</v>
      </c>
      <c r="K6065" s="21">
        <f t="shared" si="188"/>
        <v>2013</v>
      </c>
      <c r="L6065" s="24">
        <f t="shared" si="189"/>
        <v>3</v>
      </c>
      <c r="M6065" s="11" t="s">
        <v>14</v>
      </c>
      <c r="N6065" s="11" t="s">
        <v>15</v>
      </c>
      <c r="O6065" s="11" t="str">
        <f>VLOOKUP(E6065,State_Code_Name!$B$1:$C$52,2,0)</f>
        <v>Massachusetts</v>
      </c>
    </row>
    <row r="6066" spans="1:15" x14ac:dyDescent="0.3">
      <c r="A6066" s="11">
        <v>1293742</v>
      </c>
      <c r="B6066" s="12" t="s">
        <v>272</v>
      </c>
      <c r="C6066" s="12" t="s">
        <v>33</v>
      </c>
      <c r="D6066" s="12" t="s">
        <v>45</v>
      </c>
      <c r="E6066" s="11" t="s">
        <v>36</v>
      </c>
      <c r="F6066" s="11" t="s">
        <v>19</v>
      </c>
      <c r="G6066" s="37">
        <v>42083</v>
      </c>
      <c r="H6066" s="13">
        <v>42089</v>
      </c>
      <c r="I6066" s="21">
        <v>6</v>
      </c>
      <c r="J6066" s="43" t="s">
        <v>1476</v>
      </c>
      <c r="K6066" s="21">
        <f t="shared" si="188"/>
        <v>2015</v>
      </c>
      <c r="L6066" s="24">
        <f t="shared" si="189"/>
        <v>1</v>
      </c>
      <c r="M6066" s="11" t="s">
        <v>14</v>
      </c>
      <c r="N6066" s="11" t="s">
        <v>15</v>
      </c>
      <c r="O6066" s="11" t="str">
        <f>VLOOKUP(E6066,State_Code_Name!$B$1:$C$52,2,0)</f>
        <v>Florida</v>
      </c>
    </row>
    <row r="6067" spans="1:15" x14ac:dyDescent="0.3">
      <c r="A6067" s="11">
        <v>819479</v>
      </c>
      <c r="B6067" s="12" t="s">
        <v>59</v>
      </c>
      <c r="C6067" s="12" t="s">
        <v>37</v>
      </c>
      <c r="D6067" s="12" t="s">
        <v>1447</v>
      </c>
      <c r="E6067" s="11" t="s">
        <v>40</v>
      </c>
      <c r="F6067" s="11" t="s">
        <v>19</v>
      </c>
      <c r="G6067" s="37">
        <v>41751</v>
      </c>
      <c r="H6067" s="13">
        <v>41751</v>
      </c>
      <c r="I6067" s="21">
        <v>0</v>
      </c>
      <c r="J6067" s="43" t="s">
        <v>1483</v>
      </c>
      <c r="K6067" s="21">
        <f t="shared" si="188"/>
        <v>2014</v>
      </c>
      <c r="L6067" s="24">
        <f t="shared" si="189"/>
        <v>2</v>
      </c>
      <c r="M6067" s="11" t="s">
        <v>14</v>
      </c>
      <c r="N6067" s="11" t="s">
        <v>15</v>
      </c>
      <c r="O6067" s="11" t="str">
        <f>VLOOKUP(E6067,State_Code_Name!$B$1:$C$52,2,0)</f>
        <v>Ohio</v>
      </c>
    </row>
    <row r="6068" spans="1:15" x14ac:dyDescent="0.3">
      <c r="A6068" s="11">
        <v>2018591</v>
      </c>
      <c r="B6068" s="12" t="s">
        <v>82</v>
      </c>
      <c r="C6068" s="12" t="s">
        <v>37</v>
      </c>
      <c r="D6068" s="12" t="s">
        <v>1443</v>
      </c>
      <c r="E6068" s="11" t="s">
        <v>41</v>
      </c>
      <c r="F6068" s="11" t="s">
        <v>19</v>
      </c>
      <c r="G6068" s="37">
        <v>42570</v>
      </c>
      <c r="H6068" s="13">
        <v>42570</v>
      </c>
      <c r="I6068" s="21">
        <v>0</v>
      </c>
      <c r="J6068" s="43" t="s">
        <v>1481</v>
      </c>
      <c r="K6068" s="21">
        <f t="shared" si="188"/>
        <v>2016</v>
      </c>
      <c r="L6068" s="24">
        <f t="shared" si="189"/>
        <v>3</v>
      </c>
      <c r="M6068" s="11" t="s">
        <v>14</v>
      </c>
      <c r="N6068" s="11" t="s">
        <v>14</v>
      </c>
      <c r="O6068" s="11" t="str">
        <f>VLOOKUP(E6068,State_Code_Name!$B$1:$C$52,2,0)</f>
        <v>Nevada</v>
      </c>
    </row>
    <row r="6069" spans="1:15" x14ac:dyDescent="0.3">
      <c r="A6069" s="11">
        <v>1337170</v>
      </c>
      <c r="B6069" s="12" t="s">
        <v>51</v>
      </c>
      <c r="C6069" s="12" t="s">
        <v>33</v>
      </c>
      <c r="D6069" s="12" t="s">
        <v>160</v>
      </c>
      <c r="E6069" s="11" t="s">
        <v>23</v>
      </c>
      <c r="F6069" s="11" t="s">
        <v>19</v>
      </c>
      <c r="G6069" s="37">
        <v>42114</v>
      </c>
      <c r="H6069" s="13">
        <v>42116</v>
      </c>
      <c r="I6069" s="21">
        <v>2</v>
      </c>
      <c r="J6069" s="43" t="s">
        <v>1483</v>
      </c>
      <c r="K6069" s="21">
        <f t="shared" si="188"/>
        <v>2015</v>
      </c>
      <c r="L6069" s="24">
        <f t="shared" si="189"/>
        <v>2</v>
      </c>
      <c r="M6069" s="11" t="s">
        <v>14</v>
      </c>
      <c r="N6069" s="11" t="s">
        <v>15</v>
      </c>
      <c r="O6069" s="11" t="str">
        <f>VLOOKUP(E6069,State_Code_Name!$B$1:$C$52,2,0)</f>
        <v>New York</v>
      </c>
    </row>
    <row r="6070" spans="1:15" x14ac:dyDescent="0.3">
      <c r="A6070" s="11">
        <v>356206</v>
      </c>
      <c r="B6070" s="12" t="s">
        <v>459</v>
      </c>
      <c r="C6070" s="12" t="s">
        <v>9</v>
      </c>
      <c r="D6070" s="12" t="s">
        <v>133</v>
      </c>
      <c r="E6070" s="11" t="s">
        <v>18</v>
      </c>
      <c r="F6070" s="11" t="s">
        <v>19</v>
      </c>
      <c r="G6070" s="37">
        <v>41349</v>
      </c>
      <c r="H6070" s="13">
        <v>41351</v>
      </c>
      <c r="I6070" s="21">
        <v>2</v>
      </c>
      <c r="J6070" s="43" t="s">
        <v>1476</v>
      </c>
      <c r="K6070" s="21">
        <f t="shared" si="188"/>
        <v>2013</v>
      </c>
      <c r="L6070" s="24">
        <f t="shared" si="189"/>
        <v>1</v>
      </c>
      <c r="M6070" s="11" t="s">
        <v>14</v>
      </c>
      <c r="N6070" s="11" t="s">
        <v>15</v>
      </c>
      <c r="O6070" s="11" t="str">
        <f>VLOOKUP(E6070,State_Code_Name!$B$1:$C$52,2,0)</f>
        <v>California</v>
      </c>
    </row>
    <row r="6071" spans="1:15" x14ac:dyDescent="0.3">
      <c r="A6071" s="11">
        <v>1315634</v>
      </c>
      <c r="B6071" s="12" t="s">
        <v>135</v>
      </c>
      <c r="C6071" s="12" t="s">
        <v>16</v>
      </c>
      <c r="D6071" s="12" t="s">
        <v>21</v>
      </c>
      <c r="E6071" s="11" t="s">
        <v>105</v>
      </c>
      <c r="F6071" s="11" t="s">
        <v>19</v>
      </c>
      <c r="G6071" s="37">
        <v>42097</v>
      </c>
      <c r="H6071" s="13">
        <v>42100</v>
      </c>
      <c r="I6071" s="21">
        <v>3</v>
      </c>
      <c r="J6071" s="43" t="s">
        <v>1483</v>
      </c>
      <c r="K6071" s="21">
        <f t="shared" si="188"/>
        <v>2015</v>
      </c>
      <c r="L6071" s="24">
        <f t="shared" si="189"/>
        <v>2</v>
      </c>
      <c r="M6071" s="11" t="s">
        <v>14</v>
      </c>
      <c r="N6071" s="11" t="s">
        <v>15</v>
      </c>
      <c r="O6071" s="11" t="str">
        <f>VLOOKUP(E6071,State_Code_Name!$B$1:$C$52,2,0)</f>
        <v>Indiana</v>
      </c>
    </row>
    <row r="6072" spans="1:15" x14ac:dyDescent="0.3">
      <c r="A6072" s="11">
        <v>389055</v>
      </c>
      <c r="B6072" s="12" t="s">
        <v>31</v>
      </c>
      <c r="C6072" s="12" t="s">
        <v>37</v>
      </c>
      <c r="D6072" s="12" t="s">
        <v>81</v>
      </c>
      <c r="E6072" s="11" t="s">
        <v>648</v>
      </c>
      <c r="F6072" s="11" t="s">
        <v>303</v>
      </c>
      <c r="G6072" s="37">
        <v>41387</v>
      </c>
      <c r="H6072" s="13">
        <v>41388</v>
      </c>
      <c r="I6072" s="21">
        <v>1</v>
      </c>
      <c r="J6072" s="43" t="s">
        <v>1483</v>
      </c>
      <c r="K6072" s="21">
        <f t="shared" si="188"/>
        <v>2013</v>
      </c>
      <c r="L6072" s="24">
        <f t="shared" si="189"/>
        <v>2</v>
      </c>
      <c r="M6072" s="11" t="s">
        <v>14</v>
      </c>
      <c r="N6072" s="11" t="s">
        <v>15</v>
      </c>
      <c r="O6072" s="11" t="e">
        <f>VLOOKUP(E6072,State_Code_Name!$B$1:$C$52,2,0)</f>
        <v>#N/A</v>
      </c>
    </row>
    <row r="6073" spans="1:15" x14ac:dyDescent="0.3">
      <c r="A6073" s="11">
        <v>2017127</v>
      </c>
      <c r="B6073" s="12" t="s">
        <v>70</v>
      </c>
      <c r="C6073" s="12" t="s">
        <v>27</v>
      </c>
      <c r="D6073" s="12" t="s">
        <v>28</v>
      </c>
      <c r="E6073" s="11" t="s">
        <v>36</v>
      </c>
      <c r="F6073" s="11" t="s">
        <v>19</v>
      </c>
      <c r="G6073" s="37">
        <v>42570</v>
      </c>
      <c r="H6073" s="13">
        <v>42570</v>
      </c>
      <c r="I6073" s="21">
        <v>0</v>
      </c>
      <c r="J6073" s="43" t="s">
        <v>1481</v>
      </c>
      <c r="K6073" s="21">
        <f t="shared" si="188"/>
        <v>2016</v>
      </c>
      <c r="L6073" s="24">
        <f t="shared" si="189"/>
        <v>3</v>
      </c>
      <c r="M6073" s="11" t="s">
        <v>14</v>
      </c>
      <c r="N6073" s="11" t="s">
        <v>15</v>
      </c>
      <c r="O6073" s="11" t="str">
        <f>VLOOKUP(E6073,State_Code_Name!$B$1:$C$52,2,0)</f>
        <v>Florida</v>
      </c>
    </row>
    <row r="6074" spans="1:15" x14ac:dyDescent="0.3">
      <c r="A6074" s="11">
        <v>1227644</v>
      </c>
      <c r="B6074" s="12" t="s">
        <v>44</v>
      </c>
      <c r="C6074" s="12" t="s">
        <v>27</v>
      </c>
      <c r="D6074" s="12" t="s">
        <v>28</v>
      </c>
      <c r="E6074" s="11" t="s">
        <v>71</v>
      </c>
      <c r="F6074" s="11" t="s">
        <v>19</v>
      </c>
      <c r="G6074" s="37">
        <v>42040</v>
      </c>
      <c r="H6074" s="13">
        <v>42040</v>
      </c>
      <c r="I6074" s="21">
        <v>0</v>
      </c>
      <c r="J6074" s="43" t="s">
        <v>1478</v>
      </c>
      <c r="K6074" s="21">
        <f t="shared" si="188"/>
        <v>2015</v>
      </c>
      <c r="L6074" s="24">
        <f t="shared" si="189"/>
        <v>1</v>
      </c>
      <c r="M6074" s="11" t="s">
        <v>14</v>
      </c>
      <c r="N6074" s="11" t="s">
        <v>15</v>
      </c>
      <c r="O6074" s="11" t="str">
        <f>VLOOKUP(E6074,State_Code_Name!$B$1:$C$52,2,0)</f>
        <v>Massachusetts</v>
      </c>
    </row>
    <row r="6075" spans="1:15" x14ac:dyDescent="0.3">
      <c r="A6075" s="11">
        <v>742887</v>
      </c>
      <c r="B6075" s="12" t="s">
        <v>11</v>
      </c>
      <c r="C6075" s="12" t="s">
        <v>27</v>
      </c>
      <c r="D6075" s="12" t="s">
        <v>79</v>
      </c>
      <c r="E6075" s="11" t="s">
        <v>47</v>
      </c>
      <c r="F6075" s="11" t="s">
        <v>13</v>
      </c>
      <c r="G6075" s="37">
        <v>41702</v>
      </c>
      <c r="H6075" s="13">
        <v>41704</v>
      </c>
      <c r="I6075" s="21">
        <v>2</v>
      </c>
      <c r="J6075" s="43" t="s">
        <v>1476</v>
      </c>
      <c r="K6075" s="21">
        <f t="shared" si="188"/>
        <v>2014</v>
      </c>
      <c r="L6075" s="24">
        <f t="shared" si="189"/>
        <v>1</v>
      </c>
      <c r="M6075" s="11" t="s">
        <v>14</v>
      </c>
      <c r="N6075" s="11" t="s">
        <v>14</v>
      </c>
      <c r="O6075" s="11" t="str">
        <f>VLOOKUP(E6075,State_Code_Name!$B$1:$C$52,2,0)</f>
        <v>Pennsylvania</v>
      </c>
    </row>
    <row r="6076" spans="1:15" x14ac:dyDescent="0.3">
      <c r="A6076" s="11">
        <v>1174490</v>
      </c>
      <c r="B6076" s="12" t="s">
        <v>140</v>
      </c>
      <c r="C6076" s="12" t="s">
        <v>33</v>
      </c>
      <c r="D6076" s="12" t="s">
        <v>115</v>
      </c>
      <c r="E6076" s="11" t="s">
        <v>60</v>
      </c>
      <c r="F6076" s="11" t="s">
        <v>19</v>
      </c>
      <c r="G6076" s="37">
        <v>42003</v>
      </c>
      <c r="H6076" s="13">
        <v>42004</v>
      </c>
      <c r="I6076" s="21">
        <v>1</v>
      </c>
      <c r="J6076" s="43" t="s">
        <v>1475</v>
      </c>
      <c r="K6076" s="21">
        <f t="shared" si="188"/>
        <v>2014</v>
      </c>
      <c r="L6076" s="24">
        <f t="shared" si="189"/>
        <v>4</v>
      </c>
      <c r="M6076" s="11" t="s">
        <v>15</v>
      </c>
      <c r="N6076" s="11" t="s">
        <v>15</v>
      </c>
      <c r="O6076" s="11" t="str">
        <f>VLOOKUP(E6076,State_Code_Name!$B$1:$C$52,2,0)</f>
        <v>Illinois</v>
      </c>
    </row>
    <row r="6077" spans="1:15" x14ac:dyDescent="0.3">
      <c r="A6077" s="11">
        <v>858924</v>
      </c>
      <c r="B6077" s="12" t="s">
        <v>376</v>
      </c>
      <c r="C6077" s="12" t="s">
        <v>16</v>
      </c>
      <c r="D6077" s="12" t="s">
        <v>1442</v>
      </c>
      <c r="E6077" s="11" t="s">
        <v>183</v>
      </c>
      <c r="F6077" s="11" t="s">
        <v>13</v>
      </c>
      <c r="G6077" s="37">
        <v>41778</v>
      </c>
      <c r="H6077" s="13">
        <v>41780</v>
      </c>
      <c r="I6077" s="21">
        <v>2</v>
      </c>
      <c r="J6077" s="43" t="s">
        <v>1471</v>
      </c>
      <c r="K6077" s="21">
        <f t="shared" si="188"/>
        <v>2014</v>
      </c>
      <c r="L6077" s="24">
        <f t="shared" si="189"/>
        <v>2</v>
      </c>
      <c r="M6077" s="11" t="s">
        <v>14</v>
      </c>
      <c r="N6077" s="11" t="s">
        <v>15</v>
      </c>
      <c r="O6077" s="11" t="str">
        <f>VLOOKUP(E6077,State_Code_Name!$B$1:$C$52,2,0)</f>
        <v>Mississippi</v>
      </c>
    </row>
    <row r="6078" spans="1:15" x14ac:dyDescent="0.3">
      <c r="A6078" s="11">
        <v>1211584</v>
      </c>
      <c r="B6078" s="12" t="s">
        <v>284</v>
      </c>
      <c r="C6078" s="12" t="s">
        <v>9</v>
      </c>
      <c r="D6078" s="12" t="s">
        <v>10</v>
      </c>
      <c r="E6078" s="11" t="s">
        <v>49</v>
      </c>
      <c r="F6078" s="11" t="s">
        <v>303</v>
      </c>
      <c r="G6078" s="37">
        <v>42031</v>
      </c>
      <c r="H6078" s="13">
        <v>42034</v>
      </c>
      <c r="I6078" s="21">
        <v>3</v>
      </c>
      <c r="J6078" s="43" t="s">
        <v>1474</v>
      </c>
      <c r="K6078" s="21">
        <f t="shared" si="188"/>
        <v>2015</v>
      </c>
      <c r="L6078" s="24">
        <f t="shared" si="189"/>
        <v>1</v>
      </c>
      <c r="M6078" s="11" t="s">
        <v>14</v>
      </c>
      <c r="N6078" s="11" t="s">
        <v>15</v>
      </c>
      <c r="O6078" s="11" t="str">
        <f>VLOOKUP(E6078,State_Code_Name!$B$1:$C$52,2,0)</f>
        <v>New Jersey</v>
      </c>
    </row>
    <row r="6079" spans="1:15" x14ac:dyDescent="0.3">
      <c r="A6079" s="11">
        <v>1766978</v>
      </c>
      <c r="B6079" s="12" t="s">
        <v>31</v>
      </c>
      <c r="C6079" s="12" t="s">
        <v>16</v>
      </c>
      <c r="D6079" s="12" t="s">
        <v>25</v>
      </c>
      <c r="E6079" s="11" t="s">
        <v>26</v>
      </c>
      <c r="F6079" s="11" t="s">
        <v>303</v>
      </c>
      <c r="G6079" s="37">
        <v>42401</v>
      </c>
      <c r="H6079" s="13">
        <v>42402</v>
      </c>
      <c r="I6079" s="21">
        <v>1</v>
      </c>
      <c r="J6079" s="43" t="s">
        <v>1478</v>
      </c>
      <c r="K6079" s="21">
        <f t="shared" si="188"/>
        <v>2016</v>
      </c>
      <c r="L6079" s="24">
        <f t="shared" si="189"/>
        <v>1</v>
      </c>
      <c r="M6079" s="11" t="s">
        <v>14</v>
      </c>
      <c r="N6079" s="11" t="s">
        <v>15</v>
      </c>
      <c r="O6079" s="11" t="str">
        <f>VLOOKUP(E6079,State_Code_Name!$B$1:$C$52,2,0)</f>
        <v>Georgia</v>
      </c>
    </row>
    <row r="6080" spans="1:15" x14ac:dyDescent="0.3">
      <c r="A6080" s="11">
        <v>410712</v>
      </c>
      <c r="B6080" s="12" t="s">
        <v>31</v>
      </c>
      <c r="C6080" s="12" t="s">
        <v>16</v>
      </c>
      <c r="D6080" s="12" t="s">
        <v>25</v>
      </c>
      <c r="E6080" s="11" t="s">
        <v>18</v>
      </c>
      <c r="F6080" s="11" t="s">
        <v>19</v>
      </c>
      <c r="G6080" s="37">
        <v>41412</v>
      </c>
      <c r="H6080" s="13">
        <v>41414</v>
      </c>
      <c r="I6080" s="21">
        <v>2</v>
      </c>
      <c r="J6080" s="43" t="s">
        <v>1471</v>
      </c>
      <c r="K6080" s="21">
        <f t="shared" si="188"/>
        <v>2013</v>
      </c>
      <c r="L6080" s="24">
        <f t="shared" si="189"/>
        <v>2</v>
      </c>
      <c r="M6080" s="11" t="s">
        <v>14</v>
      </c>
      <c r="N6080" s="11" t="s">
        <v>14</v>
      </c>
      <c r="O6080" s="11" t="str">
        <f>VLOOKUP(E6080,State_Code_Name!$B$1:$C$52,2,0)</f>
        <v>California</v>
      </c>
    </row>
    <row r="6081" spans="1:15" x14ac:dyDescent="0.3">
      <c r="A6081" s="11">
        <v>473031</v>
      </c>
      <c r="B6081" s="12" t="s">
        <v>1440</v>
      </c>
      <c r="C6081" s="12" t="s">
        <v>62</v>
      </c>
      <c r="D6081" s="12" t="s">
        <v>133</v>
      </c>
      <c r="E6081" s="11" t="s">
        <v>60</v>
      </c>
      <c r="F6081" s="11" t="s">
        <v>19</v>
      </c>
      <c r="G6081" s="37">
        <v>41488</v>
      </c>
      <c r="H6081" s="13">
        <v>41491</v>
      </c>
      <c r="I6081" s="21">
        <v>3</v>
      </c>
      <c r="J6081" s="43" t="s">
        <v>1482</v>
      </c>
      <c r="K6081" s="21">
        <f t="shared" si="188"/>
        <v>2013</v>
      </c>
      <c r="L6081" s="24">
        <f t="shared" si="189"/>
        <v>3</v>
      </c>
      <c r="M6081" s="11" t="s">
        <v>14</v>
      </c>
      <c r="N6081" s="11" t="s">
        <v>15</v>
      </c>
      <c r="O6081" s="11" t="str">
        <f>VLOOKUP(E6081,State_Code_Name!$B$1:$C$52,2,0)</f>
        <v>Illinois</v>
      </c>
    </row>
    <row r="6082" spans="1:15" x14ac:dyDescent="0.3">
      <c r="A6082" s="11">
        <v>1883994</v>
      </c>
      <c r="B6082" s="12" t="s">
        <v>31</v>
      </c>
      <c r="C6082" s="12" t="s">
        <v>27</v>
      </c>
      <c r="D6082" s="12" t="s">
        <v>28</v>
      </c>
      <c r="E6082" s="11" t="s">
        <v>60</v>
      </c>
      <c r="F6082" s="11" t="s">
        <v>19</v>
      </c>
      <c r="G6082" s="37">
        <v>42478</v>
      </c>
      <c r="H6082" s="13">
        <v>42478</v>
      </c>
      <c r="I6082" s="21">
        <v>0</v>
      </c>
      <c r="J6082" s="43" t="s">
        <v>1483</v>
      </c>
      <c r="K6082" s="21">
        <f t="shared" si="188"/>
        <v>2016</v>
      </c>
      <c r="L6082" s="24">
        <f t="shared" si="189"/>
        <v>2</v>
      </c>
      <c r="M6082" s="11" t="s">
        <v>14</v>
      </c>
      <c r="N6082" s="11" t="s">
        <v>15</v>
      </c>
      <c r="O6082" s="11" t="str">
        <f>VLOOKUP(E6082,State_Code_Name!$B$1:$C$52,2,0)</f>
        <v>Illinois</v>
      </c>
    </row>
    <row r="6083" spans="1:15" x14ac:dyDescent="0.3">
      <c r="A6083" s="11">
        <v>1963245</v>
      </c>
      <c r="B6083" s="12" t="s">
        <v>505</v>
      </c>
      <c r="C6083" s="12" t="s">
        <v>62</v>
      </c>
      <c r="D6083" s="12" t="s">
        <v>279</v>
      </c>
      <c r="E6083" s="11" t="s">
        <v>85</v>
      </c>
      <c r="F6083" s="11" t="s">
        <v>19</v>
      </c>
      <c r="G6083" s="37">
        <v>42531</v>
      </c>
      <c r="H6083" s="13">
        <v>42531</v>
      </c>
      <c r="I6083" s="21">
        <v>0</v>
      </c>
      <c r="J6083" s="43" t="s">
        <v>1477</v>
      </c>
      <c r="K6083" s="21">
        <f t="shared" ref="K6083:K6146" si="190">YEAR(G6083)</f>
        <v>2016</v>
      </c>
      <c r="L6083" s="24">
        <f t="shared" ref="L6083:L6146" si="191">ROUNDUP(MONTH(G6083)/3,0)</f>
        <v>2</v>
      </c>
      <c r="M6083" s="11" t="s">
        <v>14</v>
      </c>
      <c r="N6083" s="11" t="s">
        <v>15</v>
      </c>
      <c r="O6083" s="11" t="str">
        <f>VLOOKUP(E6083,State_Code_Name!$B$1:$C$52,2,0)</f>
        <v>Wisconsin</v>
      </c>
    </row>
    <row r="6084" spans="1:15" x14ac:dyDescent="0.3">
      <c r="A6084" s="11">
        <v>437273</v>
      </c>
      <c r="B6084" s="12" t="s">
        <v>44</v>
      </c>
      <c r="C6084" s="12" t="s">
        <v>27</v>
      </c>
      <c r="D6084" s="12" t="s">
        <v>28</v>
      </c>
      <c r="E6084" s="11" t="s">
        <v>117</v>
      </c>
      <c r="F6084" s="11" t="s">
        <v>303</v>
      </c>
      <c r="G6084" s="37">
        <v>41444</v>
      </c>
      <c r="H6084" s="13">
        <v>41445</v>
      </c>
      <c r="I6084" s="21">
        <v>1</v>
      </c>
      <c r="J6084" s="43" t="s">
        <v>1477</v>
      </c>
      <c r="K6084" s="21">
        <f t="shared" si="190"/>
        <v>2013</v>
      </c>
      <c r="L6084" s="24">
        <f t="shared" si="191"/>
        <v>2</v>
      </c>
      <c r="M6084" s="11" t="s">
        <v>14</v>
      </c>
      <c r="N6084" s="11" t="s">
        <v>14</v>
      </c>
      <c r="O6084" s="11" t="str">
        <f>VLOOKUP(E6084,State_Code_Name!$B$1:$C$52,2,0)</f>
        <v>Alabama</v>
      </c>
    </row>
    <row r="6085" spans="1:15" x14ac:dyDescent="0.3">
      <c r="A6085" s="11">
        <v>343940</v>
      </c>
      <c r="B6085" s="12" t="s">
        <v>69</v>
      </c>
      <c r="C6085" s="12" t="s">
        <v>37</v>
      </c>
      <c r="D6085" s="12" t="s">
        <v>81</v>
      </c>
      <c r="E6085" s="11" t="s">
        <v>52</v>
      </c>
      <c r="F6085" s="11" t="s">
        <v>19</v>
      </c>
      <c r="G6085" s="37">
        <v>41339</v>
      </c>
      <c r="H6085" s="13">
        <v>41339</v>
      </c>
      <c r="I6085" s="21">
        <v>0</v>
      </c>
      <c r="J6085" s="43" t="s">
        <v>1476</v>
      </c>
      <c r="K6085" s="21">
        <f t="shared" si="190"/>
        <v>2013</v>
      </c>
      <c r="L6085" s="24">
        <f t="shared" si="191"/>
        <v>1</v>
      </c>
      <c r="M6085" s="11" t="s">
        <v>14</v>
      </c>
      <c r="N6085" s="11" t="s">
        <v>15</v>
      </c>
      <c r="O6085" s="11" t="str">
        <f>VLOOKUP(E6085,State_Code_Name!$B$1:$C$52,2,0)</f>
        <v>Washington</v>
      </c>
    </row>
    <row r="6086" spans="1:15" x14ac:dyDescent="0.3">
      <c r="A6086" s="11">
        <v>1988015</v>
      </c>
      <c r="B6086" s="12" t="s">
        <v>1004</v>
      </c>
      <c r="C6086" s="12" t="s">
        <v>33</v>
      </c>
      <c r="D6086" s="12" t="s">
        <v>45</v>
      </c>
      <c r="E6086" s="11" t="s">
        <v>36</v>
      </c>
      <c r="F6086" s="11" t="s">
        <v>13</v>
      </c>
      <c r="G6086" s="37">
        <v>42549</v>
      </c>
      <c r="H6086" s="13">
        <v>42549</v>
      </c>
      <c r="I6086" s="21">
        <v>0</v>
      </c>
      <c r="J6086" s="43" t="s">
        <v>1477</v>
      </c>
      <c r="K6086" s="21">
        <f t="shared" si="190"/>
        <v>2016</v>
      </c>
      <c r="L6086" s="24">
        <f t="shared" si="191"/>
        <v>2</v>
      </c>
      <c r="M6086" s="11" t="s">
        <v>14</v>
      </c>
      <c r="N6086" s="11" t="s">
        <v>15</v>
      </c>
      <c r="O6086" s="11" t="str">
        <f>VLOOKUP(E6086,State_Code_Name!$B$1:$C$52,2,0)</f>
        <v>Florida</v>
      </c>
    </row>
    <row r="6087" spans="1:15" x14ac:dyDescent="0.3">
      <c r="A6087" s="11">
        <v>1740482</v>
      </c>
      <c r="B6087" s="12" t="s">
        <v>993</v>
      </c>
      <c r="C6087" s="12" t="s">
        <v>9</v>
      </c>
      <c r="D6087" s="12" t="s">
        <v>10</v>
      </c>
      <c r="E6087" s="11" t="s">
        <v>30</v>
      </c>
      <c r="F6087" s="11" t="s">
        <v>19</v>
      </c>
      <c r="G6087" s="37">
        <v>42384</v>
      </c>
      <c r="H6087" s="13">
        <v>42388</v>
      </c>
      <c r="I6087" s="21">
        <v>4</v>
      </c>
      <c r="J6087" s="43" t="s">
        <v>1474</v>
      </c>
      <c r="K6087" s="21">
        <f t="shared" si="190"/>
        <v>2016</v>
      </c>
      <c r="L6087" s="24">
        <f t="shared" si="191"/>
        <v>1</v>
      </c>
      <c r="M6087" s="11" t="s">
        <v>14</v>
      </c>
      <c r="N6087" s="11" t="s">
        <v>15</v>
      </c>
      <c r="O6087" s="11" t="str">
        <f>VLOOKUP(E6087,State_Code_Name!$B$1:$C$52,2,0)</f>
        <v>Connecticut</v>
      </c>
    </row>
    <row r="6088" spans="1:15" x14ac:dyDescent="0.3">
      <c r="A6088" s="11">
        <v>1084193</v>
      </c>
      <c r="B6088" s="12" t="s">
        <v>44</v>
      </c>
      <c r="C6088" s="12" t="s">
        <v>16</v>
      </c>
      <c r="D6088" s="12" t="s">
        <v>76</v>
      </c>
      <c r="E6088" s="11" t="s">
        <v>67</v>
      </c>
      <c r="F6088" s="11" t="s">
        <v>13</v>
      </c>
      <c r="G6088" s="37">
        <v>41935</v>
      </c>
      <c r="H6088" s="13">
        <v>41939</v>
      </c>
      <c r="I6088" s="21">
        <v>4</v>
      </c>
      <c r="J6088" s="43" t="s">
        <v>1473</v>
      </c>
      <c r="K6088" s="21">
        <f t="shared" si="190"/>
        <v>2014</v>
      </c>
      <c r="L6088" s="24">
        <f t="shared" si="191"/>
        <v>4</v>
      </c>
      <c r="M6088" s="11" t="s">
        <v>14</v>
      </c>
      <c r="N6088" s="11" t="s">
        <v>15</v>
      </c>
      <c r="O6088" s="11" t="str">
        <f>VLOOKUP(E6088,State_Code_Name!$B$1:$C$52,2,0)</f>
        <v>Michigan</v>
      </c>
    </row>
    <row r="6089" spans="1:15" x14ac:dyDescent="0.3">
      <c r="A6089" s="11">
        <v>254212</v>
      </c>
      <c r="B6089" s="12" t="s">
        <v>242</v>
      </c>
      <c r="C6089" s="12" t="s">
        <v>27</v>
      </c>
      <c r="D6089" s="12" t="s">
        <v>28</v>
      </c>
      <c r="E6089" s="11" t="s">
        <v>18</v>
      </c>
      <c r="F6089" s="11" t="s">
        <v>19</v>
      </c>
      <c r="G6089" s="37">
        <v>41297</v>
      </c>
      <c r="H6089" s="13">
        <v>41297</v>
      </c>
      <c r="I6089" s="21">
        <v>0</v>
      </c>
      <c r="J6089" s="43" t="s">
        <v>1474</v>
      </c>
      <c r="K6089" s="21">
        <f t="shared" si="190"/>
        <v>2013</v>
      </c>
      <c r="L6089" s="24">
        <f t="shared" si="191"/>
        <v>1</v>
      </c>
      <c r="M6089" s="11" t="s">
        <v>14</v>
      </c>
      <c r="N6089" s="11" t="s">
        <v>15</v>
      </c>
      <c r="O6089" s="11" t="str">
        <f>VLOOKUP(E6089,State_Code_Name!$B$1:$C$52,2,0)</f>
        <v>California</v>
      </c>
    </row>
    <row r="6090" spans="1:15" x14ac:dyDescent="0.3">
      <c r="A6090" s="11">
        <v>1371381</v>
      </c>
      <c r="B6090" s="12" t="s">
        <v>144</v>
      </c>
      <c r="C6090" s="12" t="s">
        <v>16</v>
      </c>
      <c r="D6090" s="12" t="s">
        <v>76</v>
      </c>
      <c r="E6090" s="11" t="s">
        <v>75</v>
      </c>
      <c r="F6090" s="11" t="s">
        <v>19</v>
      </c>
      <c r="G6090" s="37">
        <v>42136</v>
      </c>
      <c r="H6090" s="13">
        <v>42136</v>
      </c>
      <c r="I6090" s="21">
        <v>0</v>
      </c>
      <c r="J6090" s="43" t="s">
        <v>1471</v>
      </c>
      <c r="K6090" s="21">
        <f t="shared" si="190"/>
        <v>2015</v>
      </c>
      <c r="L6090" s="24">
        <f t="shared" si="191"/>
        <v>2</v>
      </c>
      <c r="M6090" s="11" t="s">
        <v>14</v>
      </c>
      <c r="N6090" s="11" t="s">
        <v>15</v>
      </c>
      <c r="O6090" s="11" t="str">
        <f>VLOOKUP(E6090,State_Code_Name!$B$1:$C$52,2,0)</f>
        <v>Tennessee</v>
      </c>
    </row>
    <row r="6091" spans="1:15" x14ac:dyDescent="0.3">
      <c r="A6091" s="11">
        <v>1759683</v>
      </c>
      <c r="B6091" s="12" t="s">
        <v>389</v>
      </c>
      <c r="C6091" s="12" t="s">
        <v>33</v>
      </c>
      <c r="D6091" s="12" t="s">
        <v>42</v>
      </c>
      <c r="E6091" s="11" t="s">
        <v>43</v>
      </c>
      <c r="F6091" s="11" t="s">
        <v>19</v>
      </c>
      <c r="G6091" s="37">
        <v>42396</v>
      </c>
      <c r="H6091" s="13">
        <v>42397</v>
      </c>
      <c r="I6091" s="21">
        <v>1</v>
      </c>
      <c r="J6091" s="43" t="s">
        <v>1474</v>
      </c>
      <c r="K6091" s="21">
        <f t="shared" si="190"/>
        <v>2016</v>
      </c>
      <c r="L6091" s="24">
        <f t="shared" si="191"/>
        <v>1</v>
      </c>
      <c r="M6091" s="11" t="s">
        <v>14</v>
      </c>
      <c r="N6091" s="11" t="s">
        <v>15</v>
      </c>
      <c r="O6091" s="11" t="str">
        <f>VLOOKUP(E6091,State_Code_Name!$B$1:$C$52,2,0)</f>
        <v>North Carolina</v>
      </c>
    </row>
    <row r="6092" spans="1:15" x14ac:dyDescent="0.3">
      <c r="A6092" s="11">
        <v>1196340</v>
      </c>
      <c r="B6092" s="12" t="s">
        <v>428</v>
      </c>
      <c r="C6092" s="12" t="s">
        <v>33</v>
      </c>
      <c r="D6092" s="12" t="s">
        <v>45</v>
      </c>
      <c r="E6092" s="11" t="s">
        <v>78</v>
      </c>
      <c r="F6092" s="11" t="s">
        <v>19</v>
      </c>
      <c r="G6092" s="37">
        <v>42020</v>
      </c>
      <c r="H6092" s="13">
        <v>42026</v>
      </c>
      <c r="I6092" s="21">
        <v>6</v>
      </c>
      <c r="J6092" s="43" t="s">
        <v>1474</v>
      </c>
      <c r="K6092" s="21">
        <f t="shared" si="190"/>
        <v>2015</v>
      </c>
      <c r="L6092" s="24">
        <f t="shared" si="191"/>
        <v>1</v>
      </c>
      <c r="M6092" s="11" t="s">
        <v>14</v>
      </c>
      <c r="N6092" s="11" t="s">
        <v>15</v>
      </c>
      <c r="O6092" s="11" t="str">
        <f>VLOOKUP(E6092,State_Code_Name!$B$1:$C$52,2,0)</f>
        <v>Missouri</v>
      </c>
    </row>
    <row r="6093" spans="1:15" x14ac:dyDescent="0.3">
      <c r="A6093" s="11">
        <v>1253375</v>
      </c>
      <c r="B6093" s="12" t="s">
        <v>1454</v>
      </c>
      <c r="C6093" s="12" t="s">
        <v>9</v>
      </c>
      <c r="D6093" s="12" t="s">
        <v>10</v>
      </c>
      <c r="E6093" s="11" t="s">
        <v>122</v>
      </c>
      <c r="F6093" s="11" t="s">
        <v>19</v>
      </c>
      <c r="G6093" s="37">
        <v>42059</v>
      </c>
      <c r="H6093" s="13">
        <v>42066</v>
      </c>
      <c r="I6093" s="21">
        <v>7</v>
      </c>
      <c r="J6093" s="43" t="s">
        <v>1478</v>
      </c>
      <c r="K6093" s="21">
        <f t="shared" si="190"/>
        <v>2015</v>
      </c>
      <c r="L6093" s="24">
        <f t="shared" si="191"/>
        <v>1</v>
      </c>
      <c r="M6093" s="11" t="s">
        <v>14</v>
      </c>
      <c r="N6093" s="11" t="s">
        <v>15</v>
      </c>
      <c r="O6093" s="11" t="str">
        <f>VLOOKUP(E6093,State_Code_Name!$B$1:$C$52,2,0)</f>
        <v>Maryland</v>
      </c>
    </row>
    <row r="6094" spans="1:15" x14ac:dyDescent="0.3">
      <c r="A6094" s="11">
        <v>1323977</v>
      </c>
      <c r="B6094" s="12" t="s">
        <v>1066</v>
      </c>
      <c r="C6094" s="12" t="s">
        <v>9</v>
      </c>
      <c r="D6094" s="12" t="s">
        <v>133</v>
      </c>
      <c r="E6094" s="11" t="s">
        <v>67</v>
      </c>
      <c r="F6094" s="11" t="s">
        <v>19</v>
      </c>
      <c r="G6094" s="37">
        <v>42103</v>
      </c>
      <c r="H6094" s="13">
        <v>42103</v>
      </c>
      <c r="I6094" s="21">
        <v>0</v>
      </c>
      <c r="J6094" s="43" t="s">
        <v>1483</v>
      </c>
      <c r="K6094" s="21">
        <f t="shared" si="190"/>
        <v>2015</v>
      </c>
      <c r="L6094" s="24">
        <f t="shared" si="191"/>
        <v>2</v>
      </c>
      <c r="M6094" s="11" t="s">
        <v>14</v>
      </c>
      <c r="N6094" s="11" t="s">
        <v>14</v>
      </c>
      <c r="O6094" s="11" t="str">
        <f>VLOOKUP(E6094,State_Code_Name!$B$1:$C$52,2,0)</f>
        <v>Michigan</v>
      </c>
    </row>
    <row r="6095" spans="1:15" x14ac:dyDescent="0.3">
      <c r="A6095" s="11">
        <v>1397705</v>
      </c>
      <c r="B6095" s="12" t="s">
        <v>51</v>
      </c>
      <c r="C6095" s="12" t="s">
        <v>37</v>
      </c>
      <c r="D6095" s="12" t="s">
        <v>81</v>
      </c>
      <c r="E6095" s="11" t="s">
        <v>75</v>
      </c>
      <c r="F6095" s="11" t="s">
        <v>19</v>
      </c>
      <c r="G6095" s="37">
        <v>42153</v>
      </c>
      <c r="H6095" s="13">
        <v>42164</v>
      </c>
      <c r="I6095" s="21">
        <v>11</v>
      </c>
      <c r="J6095" s="43" t="s">
        <v>1471</v>
      </c>
      <c r="K6095" s="21">
        <f t="shared" si="190"/>
        <v>2015</v>
      </c>
      <c r="L6095" s="24">
        <f t="shared" si="191"/>
        <v>2</v>
      </c>
      <c r="M6095" s="11" t="s">
        <v>14</v>
      </c>
      <c r="N6095" s="11" t="s">
        <v>15</v>
      </c>
      <c r="O6095" s="11" t="str">
        <f>VLOOKUP(E6095,State_Code_Name!$B$1:$C$52,2,0)</f>
        <v>Tennessee</v>
      </c>
    </row>
    <row r="6096" spans="1:15" x14ac:dyDescent="0.3">
      <c r="A6096" s="11">
        <v>1573691</v>
      </c>
      <c r="B6096" s="12" t="s">
        <v>404</v>
      </c>
      <c r="C6096" s="12" t="s">
        <v>33</v>
      </c>
      <c r="D6096" s="12" t="s">
        <v>115</v>
      </c>
      <c r="E6096" s="11" t="s">
        <v>18</v>
      </c>
      <c r="F6096" s="11" t="s">
        <v>13</v>
      </c>
      <c r="G6096" s="37">
        <v>42269</v>
      </c>
      <c r="H6096" s="13">
        <v>42272</v>
      </c>
      <c r="I6096" s="21">
        <v>3</v>
      </c>
      <c r="J6096" s="43" t="s">
        <v>1480</v>
      </c>
      <c r="K6096" s="21">
        <f t="shared" si="190"/>
        <v>2015</v>
      </c>
      <c r="L6096" s="24">
        <f t="shared" si="191"/>
        <v>3</v>
      </c>
      <c r="M6096" s="11" t="s">
        <v>14</v>
      </c>
      <c r="N6096" s="11" t="s">
        <v>15</v>
      </c>
      <c r="O6096" s="11" t="str">
        <f>VLOOKUP(E6096,State_Code_Name!$B$1:$C$52,2,0)</f>
        <v>California</v>
      </c>
    </row>
    <row r="6097" spans="1:15" x14ac:dyDescent="0.3">
      <c r="A6097" s="11">
        <v>1377423</v>
      </c>
      <c r="B6097" s="12" t="s">
        <v>61</v>
      </c>
      <c r="C6097" s="12" t="s">
        <v>53</v>
      </c>
      <c r="D6097" s="12" t="s">
        <v>1439</v>
      </c>
      <c r="E6097" s="11" t="s">
        <v>18</v>
      </c>
      <c r="F6097" s="11" t="s">
        <v>19</v>
      </c>
      <c r="G6097" s="37">
        <v>42139</v>
      </c>
      <c r="H6097" s="13">
        <v>42139</v>
      </c>
      <c r="I6097" s="21">
        <v>0</v>
      </c>
      <c r="J6097" s="43" t="s">
        <v>1471</v>
      </c>
      <c r="K6097" s="21">
        <f t="shared" si="190"/>
        <v>2015</v>
      </c>
      <c r="L6097" s="24">
        <f t="shared" si="191"/>
        <v>2</v>
      </c>
      <c r="M6097" s="11" t="s">
        <v>14</v>
      </c>
      <c r="N6097" s="11" t="s">
        <v>15</v>
      </c>
      <c r="O6097" s="11" t="str">
        <f>VLOOKUP(E6097,State_Code_Name!$B$1:$C$52,2,0)</f>
        <v>California</v>
      </c>
    </row>
    <row r="6098" spans="1:15" x14ac:dyDescent="0.3">
      <c r="A6098" s="11">
        <v>1536269</v>
      </c>
      <c r="B6098" s="12" t="s">
        <v>11</v>
      </c>
      <c r="C6098" s="12" t="s">
        <v>27</v>
      </c>
      <c r="D6098" s="12" t="s">
        <v>28</v>
      </c>
      <c r="E6098" s="11" t="s">
        <v>18</v>
      </c>
      <c r="F6098" s="11" t="s">
        <v>303</v>
      </c>
      <c r="G6098" s="37">
        <v>42241</v>
      </c>
      <c r="H6098" s="13">
        <v>42247</v>
      </c>
      <c r="I6098" s="21">
        <v>6</v>
      </c>
      <c r="J6098" s="43" t="s">
        <v>1482</v>
      </c>
      <c r="K6098" s="21">
        <f t="shared" si="190"/>
        <v>2015</v>
      </c>
      <c r="L6098" s="24">
        <f t="shared" si="191"/>
        <v>3</v>
      </c>
      <c r="M6098" s="11" t="s">
        <v>14</v>
      </c>
      <c r="N6098" s="11" t="s">
        <v>15</v>
      </c>
      <c r="O6098" s="11" t="str">
        <f>VLOOKUP(E6098,State_Code_Name!$B$1:$C$52,2,0)</f>
        <v>California</v>
      </c>
    </row>
    <row r="6099" spans="1:15" x14ac:dyDescent="0.3">
      <c r="A6099" s="11">
        <v>1855263</v>
      </c>
      <c r="B6099" s="12" t="s">
        <v>44</v>
      </c>
      <c r="C6099" s="12" t="s">
        <v>16</v>
      </c>
      <c r="D6099" s="12" t="s">
        <v>21</v>
      </c>
      <c r="E6099" s="11" t="s">
        <v>40</v>
      </c>
      <c r="F6099" s="11" t="s">
        <v>303</v>
      </c>
      <c r="G6099" s="37">
        <v>42458</v>
      </c>
      <c r="H6099" s="13">
        <v>42460</v>
      </c>
      <c r="I6099" s="21">
        <v>2</v>
      </c>
      <c r="J6099" s="43" t="s">
        <v>1476</v>
      </c>
      <c r="K6099" s="21">
        <f t="shared" si="190"/>
        <v>2016</v>
      </c>
      <c r="L6099" s="24">
        <f t="shared" si="191"/>
        <v>1</v>
      </c>
      <c r="M6099" s="11" t="s">
        <v>14</v>
      </c>
      <c r="N6099" s="11" t="s">
        <v>15</v>
      </c>
      <c r="O6099" s="11" t="str">
        <f>VLOOKUP(E6099,State_Code_Name!$B$1:$C$52,2,0)</f>
        <v>Ohio</v>
      </c>
    </row>
    <row r="6100" spans="1:15" x14ac:dyDescent="0.3">
      <c r="A6100" s="11">
        <v>1580932</v>
      </c>
      <c r="B6100" s="12" t="s">
        <v>406</v>
      </c>
      <c r="C6100" s="12" t="s">
        <v>9</v>
      </c>
      <c r="D6100" s="12" t="s">
        <v>10</v>
      </c>
      <c r="E6100" s="11" t="s">
        <v>171</v>
      </c>
      <c r="F6100" s="11" t="s">
        <v>13</v>
      </c>
      <c r="G6100" s="37">
        <v>42272</v>
      </c>
      <c r="H6100" s="13">
        <v>42275</v>
      </c>
      <c r="I6100" s="21">
        <v>3</v>
      </c>
      <c r="J6100" s="43" t="s">
        <v>1480</v>
      </c>
      <c r="K6100" s="21">
        <f t="shared" si="190"/>
        <v>2015</v>
      </c>
      <c r="L6100" s="24">
        <f t="shared" si="191"/>
        <v>3</v>
      </c>
      <c r="M6100" s="11" t="s">
        <v>14</v>
      </c>
      <c r="N6100" s="11" t="s">
        <v>15</v>
      </c>
      <c r="O6100" s="11" t="str">
        <f>VLOOKUP(E6100,State_Code_Name!$B$1:$C$52,2,0)</f>
        <v>Louisiana</v>
      </c>
    </row>
    <row r="6101" spans="1:15" x14ac:dyDescent="0.3">
      <c r="A6101" s="11">
        <v>2101217</v>
      </c>
      <c r="B6101" s="12" t="s">
        <v>181</v>
      </c>
      <c r="C6101" s="12" t="s">
        <v>33</v>
      </c>
      <c r="D6101" s="12" t="s">
        <v>1441</v>
      </c>
      <c r="E6101" s="11" t="s">
        <v>85</v>
      </c>
      <c r="F6101" s="11" t="s">
        <v>303</v>
      </c>
      <c r="G6101" s="37">
        <v>42621</v>
      </c>
      <c r="H6101" s="13">
        <v>42626</v>
      </c>
      <c r="I6101" s="21">
        <v>5</v>
      </c>
      <c r="J6101" s="43" t="s">
        <v>1480</v>
      </c>
      <c r="K6101" s="21">
        <f t="shared" si="190"/>
        <v>2016</v>
      </c>
      <c r="L6101" s="24">
        <f t="shared" si="191"/>
        <v>3</v>
      </c>
      <c r="M6101" s="11" t="s">
        <v>14</v>
      </c>
      <c r="N6101" s="11" t="s">
        <v>14</v>
      </c>
      <c r="O6101" s="11" t="str">
        <f>VLOOKUP(E6101,State_Code_Name!$B$1:$C$52,2,0)</f>
        <v>Wisconsin</v>
      </c>
    </row>
    <row r="6102" spans="1:15" x14ac:dyDescent="0.3">
      <c r="A6102" s="11">
        <v>1196379</v>
      </c>
      <c r="B6102" s="12" t="s">
        <v>886</v>
      </c>
      <c r="C6102" s="12" t="s">
        <v>33</v>
      </c>
      <c r="D6102" s="12" t="s">
        <v>1441</v>
      </c>
      <c r="E6102" s="11" t="s">
        <v>194</v>
      </c>
      <c r="F6102" s="11" t="s">
        <v>19</v>
      </c>
      <c r="G6102" s="37">
        <v>42020</v>
      </c>
      <c r="H6102" s="13">
        <v>42024</v>
      </c>
      <c r="I6102" s="21">
        <v>4</v>
      </c>
      <c r="J6102" s="43" t="s">
        <v>1474</v>
      </c>
      <c r="K6102" s="21">
        <f t="shared" si="190"/>
        <v>2015</v>
      </c>
      <c r="L6102" s="24">
        <f t="shared" si="191"/>
        <v>1</v>
      </c>
      <c r="M6102" s="11" t="s">
        <v>14</v>
      </c>
      <c r="N6102" s="11" t="s">
        <v>15</v>
      </c>
      <c r="O6102" s="11" t="str">
        <f>VLOOKUP(E6102,State_Code_Name!$B$1:$C$52,2,0)</f>
        <v>Nebraska</v>
      </c>
    </row>
    <row r="6103" spans="1:15" x14ac:dyDescent="0.3">
      <c r="A6103" s="11">
        <v>970906</v>
      </c>
      <c r="B6103" s="12" t="s">
        <v>104</v>
      </c>
      <c r="C6103" s="12" t="s">
        <v>33</v>
      </c>
      <c r="D6103" s="12" t="s">
        <v>42</v>
      </c>
      <c r="E6103" s="11" t="s">
        <v>18</v>
      </c>
      <c r="F6103" s="11" t="s">
        <v>19</v>
      </c>
      <c r="G6103" s="37">
        <v>41857</v>
      </c>
      <c r="H6103" s="13">
        <v>41857</v>
      </c>
      <c r="I6103" s="21">
        <v>0</v>
      </c>
      <c r="J6103" s="43" t="s">
        <v>1482</v>
      </c>
      <c r="K6103" s="21">
        <f t="shared" si="190"/>
        <v>2014</v>
      </c>
      <c r="L6103" s="24">
        <f t="shared" si="191"/>
        <v>3</v>
      </c>
      <c r="M6103" s="11" t="s">
        <v>14</v>
      </c>
      <c r="N6103" s="11" t="s">
        <v>14</v>
      </c>
      <c r="O6103" s="11" t="str">
        <f>VLOOKUP(E6103,State_Code_Name!$B$1:$C$52,2,0)</f>
        <v>California</v>
      </c>
    </row>
    <row r="6104" spans="1:15" x14ac:dyDescent="0.3">
      <c r="A6104" s="11">
        <v>1801722</v>
      </c>
      <c r="B6104" s="12" t="s">
        <v>90</v>
      </c>
      <c r="C6104" s="12" t="s">
        <v>16</v>
      </c>
      <c r="D6104" s="12" t="s">
        <v>25</v>
      </c>
      <c r="E6104" s="11" t="s">
        <v>71</v>
      </c>
      <c r="F6104" s="11" t="s">
        <v>303</v>
      </c>
      <c r="G6104" s="37">
        <v>42424</v>
      </c>
      <c r="H6104" s="13">
        <v>42426</v>
      </c>
      <c r="I6104" s="21">
        <v>2</v>
      </c>
      <c r="J6104" s="43" t="s">
        <v>1478</v>
      </c>
      <c r="K6104" s="21">
        <f t="shared" si="190"/>
        <v>2016</v>
      </c>
      <c r="L6104" s="24">
        <f t="shared" si="191"/>
        <v>1</v>
      </c>
      <c r="M6104" s="11" t="s">
        <v>14</v>
      </c>
      <c r="N6104" s="11" t="s">
        <v>15</v>
      </c>
      <c r="O6104" s="11" t="str">
        <f>VLOOKUP(E6104,State_Code_Name!$B$1:$C$52,2,0)</f>
        <v>Massachusetts</v>
      </c>
    </row>
    <row r="6105" spans="1:15" x14ac:dyDescent="0.3">
      <c r="A6105" s="11">
        <v>1330018</v>
      </c>
      <c r="B6105" s="12" t="s">
        <v>497</v>
      </c>
      <c r="C6105" s="12" t="s">
        <v>172</v>
      </c>
      <c r="D6105" s="12" t="s">
        <v>264</v>
      </c>
      <c r="E6105" s="11" t="s">
        <v>12</v>
      </c>
      <c r="F6105" s="11" t="s">
        <v>19</v>
      </c>
      <c r="G6105" s="37">
        <v>42108</v>
      </c>
      <c r="H6105" s="13">
        <v>42108</v>
      </c>
      <c r="I6105" s="21">
        <v>0</v>
      </c>
      <c r="J6105" s="43" t="s">
        <v>1483</v>
      </c>
      <c r="K6105" s="21">
        <f t="shared" si="190"/>
        <v>2015</v>
      </c>
      <c r="L6105" s="24">
        <f t="shared" si="191"/>
        <v>2</v>
      </c>
      <c r="M6105" s="11" t="s">
        <v>14</v>
      </c>
      <c r="N6105" s="11" t="s">
        <v>14</v>
      </c>
      <c r="O6105" s="11" t="str">
        <f>VLOOKUP(E6105,State_Code_Name!$B$1:$C$52,2,0)</f>
        <v>Virginia</v>
      </c>
    </row>
    <row r="6106" spans="1:15" x14ac:dyDescent="0.3">
      <c r="A6106" s="11">
        <v>1033554</v>
      </c>
      <c r="B6106" s="12" t="s">
        <v>51</v>
      </c>
      <c r="C6106" s="12" t="s">
        <v>9</v>
      </c>
      <c r="D6106" s="12" t="s">
        <v>10</v>
      </c>
      <c r="E6106" s="11" t="s">
        <v>60</v>
      </c>
      <c r="F6106" s="11" t="s">
        <v>19</v>
      </c>
      <c r="G6106" s="37">
        <v>41899</v>
      </c>
      <c r="H6106" s="13">
        <v>41905</v>
      </c>
      <c r="I6106" s="21">
        <v>6</v>
      </c>
      <c r="J6106" s="43" t="s">
        <v>1480</v>
      </c>
      <c r="K6106" s="21">
        <f t="shared" si="190"/>
        <v>2014</v>
      </c>
      <c r="L6106" s="24">
        <f t="shared" si="191"/>
        <v>3</v>
      </c>
      <c r="M6106" s="11" t="s">
        <v>14</v>
      </c>
      <c r="N6106" s="11" t="s">
        <v>15</v>
      </c>
      <c r="O6106" s="11" t="str">
        <f>VLOOKUP(E6106,State_Code_Name!$B$1:$C$52,2,0)</f>
        <v>Illinois</v>
      </c>
    </row>
    <row r="6107" spans="1:15" x14ac:dyDescent="0.3">
      <c r="A6107" s="11">
        <v>1801131</v>
      </c>
      <c r="B6107" s="12" t="s">
        <v>64</v>
      </c>
      <c r="C6107" s="12" t="s">
        <v>62</v>
      </c>
      <c r="D6107" s="12" t="s">
        <v>279</v>
      </c>
      <c r="E6107" s="11" t="s">
        <v>121</v>
      </c>
      <c r="F6107" s="11" t="s">
        <v>303</v>
      </c>
      <c r="G6107" s="37">
        <v>42423</v>
      </c>
      <c r="H6107" s="13">
        <v>42429</v>
      </c>
      <c r="I6107" s="21">
        <v>6</v>
      </c>
      <c r="J6107" s="43" t="s">
        <v>1478</v>
      </c>
      <c r="K6107" s="21">
        <f t="shared" si="190"/>
        <v>2016</v>
      </c>
      <c r="L6107" s="24">
        <f t="shared" si="191"/>
        <v>1</v>
      </c>
      <c r="M6107" s="11" t="s">
        <v>14</v>
      </c>
      <c r="N6107" s="11" t="s">
        <v>14</v>
      </c>
      <c r="O6107" s="11" t="str">
        <f>VLOOKUP(E6107,State_Code_Name!$B$1:$C$52,2,0)</f>
        <v>Oregon</v>
      </c>
    </row>
    <row r="6108" spans="1:15" x14ac:dyDescent="0.3">
      <c r="A6108" s="11">
        <v>809445</v>
      </c>
      <c r="B6108" s="12" t="s">
        <v>51</v>
      </c>
      <c r="C6108" s="12" t="s">
        <v>37</v>
      </c>
      <c r="D6108" s="12" t="s">
        <v>50</v>
      </c>
      <c r="E6108" s="11" t="s">
        <v>36</v>
      </c>
      <c r="F6108" s="11" t="s">
        <v>303</v>
      </c>
      <c r="G6108" s="37">
        <v>41744</v>
      </c>
      <c r="H6108" s="13">
        <v>41747</v>
      </c>
      <c r="I6108" s="21">
        <v>3</v>
      </c>
      <c r="J6108" s="43" t="s">
        <v>1483</v>
      </c>
      <c r="K6108" s="21">
        <f t="shared" si="190"/>
        <v>2014</v>
      </c>
      <c r="L6108" s="24">
        <f t="shared" si="191"/>
        <v>2</v>
      </c>
      <c r="M6108" s="11" t="s">
        <v>14</v>
      </c>
      <c r="N6108" s="11" t="s">
        <v>15</v>
      </c>
      <c r="O6108" s="11" t="str">
        <f>VLOOKUP(E6108,State_Code_Name!$B$1:$C$52,2,0)</f>
        <v>Florida</v>
      </c>
    </row>
    <row r="6109" spans="1:15" x14ac:dyDescent="0.3">
      <c r="A6109" s="11">
        <v>871901</v>
      </c>
      <c r="B6109" s="12" t="s">
        <v>97</v>
      </c>
      <c r="C6109" s="12" t="s">
        <v>53</v>
      </c>
      <c r="D6109" s="12" t="s">
        <v>54</v>
      </c>
      <c r="E6109" s="11" t="s">
        <v>47</v>
      </c>
      <c r="F6109" s="11" t="s">
        <v>58</v>
      </c>
      <c r="G6109" s="37">
        <v>41788</v>
      </c>
      <c r="H6109" s="13">
        <v>41799</v>
      </c>
      <c r="I6109" s="21">
        <v>11</v>
      </c>
      <c r="J6109" s="43" t="s">
        <v>1471</v>
      </c>
      <c r="K6109" s="21">
        <f t="shared" si="190"/>
        <v>2014</v>
      </c>
      <c r="L6109" s="24">
        <f t="shared" si="191"/>
        <v>2</v>
      </c>
      <c r="M6109" s="11" t="s">
        <v>14</v>
      </c>
      <c r="N6109" s="11" t="s">
        <v>15</v>
      </c>
      <c r="O6109" s="11" t="str">
        <f>VLOOKUP(E6109,State_Code_Name!$B$1:$C$52,2,0)</f>
        <v>Pennsylvania</v>
      </c>
    </row>
    <row r="6110" spans="1:15" x14ac:dyDescent="0.3">
      <c r="A6110" s="11">
        <v>2035200</v>
      </c>
      <c r="B6110" s="12" t="s">
        <v>44</v>
      </c>
      <c r="C6110" s="12" t="s">
        <v>172</v>
      </c>
      <c r="D6110" s="12" t="s">
        <v>189</v>
      </c>
      <c r="E6110" s="11" t="s">
        <v>99</v>
      </c>
      <c r="F6110" s="11" t="s">
        <v>19</v>
      </c>
      <c r="G6110" s="37">
        <v>42579</v>
      </c>
      <c r="H6110" s="13">
        <v>42579</v>
      </c>
      <c r="I6110" s="21">
        <v>0</v>
      </c>
      <c r="J6110" s="43" t="s">
        <v>1481</v>
      </c>
      <c r="K6110" s="21">
        <f t="shared" si="190"/>
        <v>2016</v>
      </c>
      <c r="L6110" s="24">
        <f t="shared" si="191"/>
        <v>3</v>
      </c>
      <c r="M6110" s="11" t="s">
        <v>14</v>
      </c>
      <c r="N6110" s="11" t="s">
        <v>15</v>
      </c>
      <c r="O6110" s="11" t="str">
        <f>VLOOKUP(E6110,State_Code_Name!$B$1:$C$52,2,0)</f>
        <v>Arizona</v>
      </c>
    </row>
    <row r="6111" spans="1:15" x14ac:dyDescent="0.3">
      <c r="A6111" s="11">
        <v>1868301</v>
      </c>
      <c r="B6111" s="12" t="s">
        <v>11</v>
      </c>
      <c r="C6111" s="12" t="s">
        <v>27</v>
      </c>
      <c r="D6111" s="12" t="s">
        <v>57</v>
      </c>
      <c r="E6111" s="11" t="s">
        <v>99</v>
      </c>
      <c r="F6111" s="11" t="s">
        <v>19</v>
      </c>
      <c r="G6111" s="37">
        <v>42467</v>
      </c>
      <c r="H6111" s="13">
        <v>42467</v>
      </c>
      <c r="I6111" s="21">
        <v>0</v>
      </c>
      <c r="J6111" s="43" t="s">
        <v>1483</v>
      </c>
      <c r="K6111" s="21">
        <f t="shared" si="190"/>
        <v>2016</v>
      </c>
      <c r="L6111" s="24">
        <f t="shared" si="191"/>
        <v>2</v>
      </c>
      <c r="M6111" s="11" t="s">
        <v>14</v>
      </c>
      <c r="N6111" s="11" t="s">
        <v>15</v>
      </c>
      <c r="O6111" s="11" t="str">
        <f>VLOOKUP(E6111,State_Code_Name!$B$1:$C$52,2,0)</f>
        <v>Arizona</v>
      </c>
    </row>
    <row r="6112" spans="1:15" x14ac:dyDescent="0.3">
      <c r="A6112" s="11">
        <v>1136315</v>
      </c>
      <c r="B6112" s="12" t="s">
        <v>55</v>
      </c>
      <c r="C6112" s="12" t="s">
        <v>53</v>
      </c>
      <c r="D6112" s="12" t="s">
        <v>1439</v>
      </c>
      <c r="E6112" s="11" t="s">
        <v>18</v>
      </c>
      <c r="F6112" s="11" t="s">
        <v>19</v>
      </c>
      <c r="G6112" s="37">
        <v>41963</v>
      </c>
      <c r="H6112" s="13">
        <v>41963</v>
      </c>
      <c r="I6112" s="21">
        <v>0</v>
      </c>
      <c r="J6112" s="43" t="s">
        <v>1479</v>
      </c>
      <c r="K6112" s="21">
        <f t="shared" si="190"/>
        <v>2014</v>
      </c>
      <c r="L6112" s="24">
        <f t="shared" si="191"/>
        <v>4</v>
      </c>
      <c r="M6112" s="11" t="s">
        <v>14</v>
      </c>
      <c r="N6112" s="11" t="s">
        <v>15</v>
      </c>
      <c r="O6112" s="11" t="str">
        <f>VLOOKUP(E6112,State_Code_Name!$B$1:$C$52,2,0)</f>
        <v>California</v>
      </c>
    </row>
    <row r="6113" spans="1:15" x14ac:dyDescent="0.3">
      <c r="A6113" s="11">
        <v>2115572</v>
      </c>
      <c r="B6113" s="12" t="s">
        <v>1139</v>
      </c>
      <c r="C6113" s="12" t="s">
        <v>33</v>
      </c>
      <c r="D6113" s="12" t="s">
        <v>42</v>
      </c>
      <c r="E6113" s="11" t="s">
        <v>117</v>
      </c>
      <c r="F6113" s="11" t="s">
        <v>13</v>
      </c>
      <c r="G6113" s="37">
        <v>42629</v>
      </c>
      <c r="H6113" s="13">
        <v>42629</v>
      </c>
      <c r="I6113" s="21">
        <v>0</v>
      </c>
      <c r="J6113" s="43" t="s">
        <v>1480</v>
      </c>
      <c r="K6113" s="21">
        <f t="shared" si="190"/>
        <v>2016</v>
      </c>
      <c r="L6113" s="24">
        <f t="shared" si="191"/>
        <v>3</v>
      </c>
      <c r="M6113" s="11" t="s">
        <v>14</v>
      </c>
      <c r="N6113" s="11" t="s">
        <v>15</v>
      </c>
      <c r="O6113" s="11" t="str">
        <f>VLOOKUP(E6113,State_Code_Name!$B$1:$C$52,2,0)</f>
        <v>Alabama</v>
      </c>
    </row>
    <row r="6114" spans="1:15" x14ac:dyDescent="0.3">
      <c r="A6114" s="11">
        <v>1182987</v>
      </c>
      <c r="B6114" s="12" t="s">
        <v>435</v>
      </c>
      <c r="C6114" s="12" t="s">
        <v>33</v>
      </c>
      <c r="D6114" s="12" t="s">
        <v>1441</v>
      </c>
      <c r="E6114" s="11" t="s">
        <v>18</v>
      </c>
      <c r="F6114" s="11" t="s">
        <v>19</v>
      </c>
      <c r="G6114" s="37">
        <v>42010</v>
      </c>
      <c r="H6114" s="13">
        <v>42010</v>
      </c>
      <c r="I6114" s="21">
        <v>0</v>
      </c>
      <c r="J6114" s="43" t="s">
        <v>1474</v>
      </c>
      <c r="K6114" s="21">
        <f t="shared" si="190"/>
        <v>2015</v>
      </c>
      <c r="L6114" s="24">
        <f t="shared" si="191"/>
        <v>1</v>
      </c>
      <c r="M6114" s="11" t="s">
        <v>14</v>
      </c>
      <c r="N6114" s="11" t="s">
        <v>15</v>
      </c>
      <c r="O6114" s="11" t="str">
        <f>VLOOKUP(E6114,State_Code_Name!$B$1:$C$52,2,0)</f>
        <v>California</v>
      </c>
    </row>
    <row r="6115" spans="1:15" x14ac:dyDescent="0.3">
      <c r="A6115" s="11">
        <v>1439052</v>
      </c>
      <c r="B6115" s="12" t="s">
        <v>31</v>
      </c>
      <c r="C6115" s="12" t="s">
        <v>16</v>
      </c>
      <c r="D6115" s="12" t="s">
        <v>76</v>
      </c>
      <c r="E6115" s="11" t="s">
        <v>121</v>
      </c>
      <c r="F6115" s="11" t="s">
        <v>19</v>
      </c>
      <c r="G6115" s="37">
        <v>42180</v>
      </c>
      <c r="H6115" s="13">
        <v>42180</v>
      </c>
      <c r="I6115" s="21">
        <v>0</v>
      </c>
      <c r="J6115" s="43" t="s">
        <v>1477</v>
      </c>
      <c r="K6115" s="21">
        <f t="shared" si="190"/>
        <v>2015</v>
      </c>
      <c r="L6115" s="24">
        <f t="shared" si="191"/>
        <v>2</v>
      </c>
      <c r="M6115" s="11" t="s">
        <v>14</v>
      </c>
      <c r="N6115" s="11" t="s">
        <v>14</v>
      </c>
      <c r="O6115" s="11" t="str">
        <f>VLOOKUP(E6115,State_Code_Name!$B$1:$C$52,2,0)</f>
        <v>Oregon</v>
      </c>
    </row>
    <row r="6116" spans="1:15" x14ac:dyDescent="0.3">
      <c r="A6116" s="11">
        <v>1932191</v>
      </c>
      <c r="B6116" s="12" t="s">
        <v>267</v>
      </c>
      <c r="C6116" s="12" t="s">
        <v>33</v>
      </c>
      <c r="D6116" s="12" t="s">
        <v>115</v>
      </c>
      <c r="E6116" s="11" t="s">
        <v>49</v>
      </c>
      <c r="F6116" s="11" t="s">
        <v>19</v>
      </c>
      <c r="G6116" s="37">
        <v>42510</v>
      </c>
      <c r="H6116" s="13">
        <v>42510</v>
      </c>
      <c r="I6116" s="21">
        <v>0</v>
      </c>
      <c r="J6116" s="43" t="s">
        <v>1471</v>
      </c>
      <c r="K6116" s="21">
        <f t="shared" si="190"/>
        <v>2016</v>
      </c>
      <c r="L6116" s="24">
        <f t="shared" si="191"/>
        <v>2</v>
      </c>
      <c r="M6116" s="11" t="s">
        <v>14</v>
      </c>
      <c r="N6116" s="11" t="s">
        <v>15</v>
      </c>
      <c r="O6116" s="11" t="str">
        <f>VLOOKUP(E6116,State_Code_Name!$B$1:$C$52,2,0)</f>
        <v>New Jersey</v>
      </c>
    </row>
    <row r="6117" spans="1:15" x14ac:dyDescent="0.3">
      <c r="A6117" s="11">
        <v>1737678</v>
      </c>
      <c r="B6117" s="12" t="s">
        <v>104</v>
      </c>
      <c r="C6117" s="12" t="s">
        <v>33</v>
      </c>
      <c r="D6117" s="12" t="s">
        <v>42</v>
      </c>
      <c r="E6117" s="11" t="s">
        <v>18</v>
      </c>
      <c r="F6117" s="11" t="s">
        <v>19</v>
      </c>
      <c r="G6117" s="37">
        <v>42382</v>
      </c>
      <c r="H6117" s="13">
        <v>42382</v>
      </c>
      <c r="I6117" s="21">
        <v>0</v>
      </c>
      <c r="J6117" s="43" t="s">
        <v>1474</v>
      </c>
      <c r="K6117" s="21">
        <f t="shared" si="190"/>
        <v>2016</v>
      </c>
      <c r="L6117" s="24">
        <f t="shared" si="191"/>
        <v>1</v>
      </c>
      <c r="M6117" s="11" t="s">
        <v>14</v>
      </c>
      <c r="N6117" s="11" t="s">
        <v>15</v>
      </c>
      <c r="O6117" s="11" t="str">
        <f>VLOOKUP(E6117,State_Code_Name!$B$1:$C$52,2,0)</f>
        <v>California</v>
      </c>
    </row>
    <row r="6118" spans="1:15" x14ac:dyDescent="0.3">
      <c r="A6118" s="11">
        <v>1893285</v>
      </c>
      <c r="B6118" s="12" t="s">
        <v>333</v>
      </c>
      <c r="C6118" s="12" t="s">
        <v>539</v>
      </c>
      <c r="D6118" s="12" t="s">
        <v>656</v>
      </c>
      <c r="E6118" s="11" t="s">
        <v>75</v>
      </c>
      <c r="F6118" s="11" t="s">
        <v>19</v>
      </c>
      <c r="G6118" s="37">
        <v>42483</v>
      </c>
      <c r="H6118" s="13">
        <v>42483</v>
      </c>
      <c r="I6118" s="21">
        <v>0</v>
      </c>
      <c r="J6118" s="43" t="s">
        <v>1483</v>
      </c>
      <c r="K6118" s="21">
        <f t="shared" si="190"/>
        <v>2016</v>
      </c>
      <c r="L6118" s="24">
        <f t="shared" si="191"/>
        <v>2</v>
      </c>
      <c r="M6118" s="11" t="s">
        <v>14</v>
      </c>
      <c r="N6118" s="11" t="s">
        <v>15</v>
      </c>
      <c r="O6118" s="11" t="str">
        <f>VLOOKUP(E6118,State_Code_Name!$B$1:$C$52,2,0)</f>
        <v>Tennessee</v>
      </c>
    </row>
    <row r="6119" spans="1:15" x14ac:dyDescent="0.3">
      <c r="A6119" s="11">
        <v>1378566</v>
      </c>
      <c r="B6119" s="12" t="s">
        <v>137</v>
      </c>
      <c r="C6119" s="12" t="s">
        <v>33</v>
      </c>
      <c r="D6119" s="12" t="s">
        <v>45</v>
      </c>
      <c r="E6119" s="11" t="s">
        <v>41</v>
      </c>
      <c r="F6119" s="11" t="s">
        <v>19</v>
      </c>
      <c r="G6119" s="37">
        <v>42139</v>
      </c>
      <c r="H6119" s="13">
        <v>42139</v>
      </c>
      <c r="I6119" s="21">
        <v>0</v>
      </c>
      <c r="J6119" s="43" t="s">
        <v>1471</v>
      </c>
      <c r="K6119" s="21">
        <f t="shared" si="190"/>
        <v>2015</v>
      </c>
      <c r="L6119" s="24">
        <f t="shared" si="191"/>
        <v>2</v>
      </c>
      <c r="M6119" s="11" t="s">
        <v>14</v>
      </c>
      <c r="N6119" s="11" t="s">
        <v>15</v>
      </c>
      <c r="O6119" s="11" t="str">
        <f>VLOOKUP(E6119,State_Code_Name!$B$1:$C$52,2,0)</f>
        <v>Nevada</v>
      </c>
    </row>
    <row r="6120" spans="1:15" x14ac:dyDescent="0.3">
      <c r="A6120" s="11">
        <v>2084724</v>
      </c>
      <c r="B6120" s="12" t="s">
        <v>39</v>
      </c>
      <c r="C6120" s="12" t="s">
        <v>62</v>
      </c>
      <c r="D6120" s="12" t="s">
        <v>279</v>
      </c>
      <c r="E6120" s="11" t="s">
        <v>52</v>
      </c>
      <c r="F6120" s="11" t="s">
        <v>19</v>
      </c>
      <c r="G6120" s="37">
        <v>42610</v>
      </c>
      <c r="H6120" s="13">
        <v>42610</v>
      </c>
      <c r="I6120" s="21">
        <v>0</v>
      </c>
      <c r="J6120" s="43" t="s">
        <v>1482</v>
      </c>
      <c r="K6120" s="21">
        <f t="shared" si="190"/>
        <v>2016</v>
      </c>
      <c r="L6120" s="24">
        <f t="shared" si="191"/>
        <v>3</v>
      </c>
      <c r="M6120" s="11" t="s">
        <v>14</v>
      </c>
      <c r="N6120" s="11" t="s">
        <v>15</v>
      </c>
      <c r="O6120" s="11" t="str">
        <f>VLOOKUP(E6120,State_Code_Name!$B$1:$C$52,2,0)</f>
        <v>Washington</v>
      </c>
    </row>
    <row r="6121" spans="1:15" x14ac:dyDescent="0.3">
      <c r="A6121" s="11">
        <v>975306</v>
      </c>
      <c r="B6121" s="12" t="s">
        <v>44</v>
      </c>
      <c r="C6121" s="12" t="s">
        <v>16</v>
      </c>
      <c r="D6121" s="12" t="s">
        <v>25</v>
      </c>
      <c r="E6121" s="11" t="s">
        <v>23</v>
      </c>
      <c r="F6121" s="11" t="s">
        <v>19</v>
      </c>
      <c r="G6121" s="37">
        <v>41859</v>
      </c>
      <c r="H6121" s="13">
        <v>41859</v>
      </c>
      <c r="I6121" s="21">
        <v>0</v>
      </c>
      <c r="J6121" s="43" t="s">
        <v>1482</v>
      </c>
      <c r="K6121" s="21">
        <f t="shared" si="190"/>
        <v>2014</v>
      </c>
      <c r="L6121" s="24">
        <f t="shared" si="191"/>
        <v>3</v>
      </c>
      <c r="M6121" s="11" t="s">
        <v>14</v>
      </c>
      <c r="N6121" s="11" t="s">
        <v>15</v>
      </c>
      <c r="O6121" s="11" t="str">
        <f>VLOOKUP(E6121,State_Code_Name!$B$1:$C$52,2,0)</f>
        <v>New York</v>
      </c>
    </row>
    <row r="6122" spans="1:15" x14ac:dyDescent="0.3">
      <c r="A6122" s="11">
        <v>1890921</v>
      </c>
      <c r="B6122" s="12" t="s">
        <v>299</v>
      </c>
      <c r="C6122" s="12" t="s">
        <v>27</v>
      </c>
      <c r="D6122" s="12" t="s">
        <v>57</v>
      </c>
      <c r="E6122" s="11" t="s">
        <v>32</v>
      </c>
      <c r="F6122" s="11" t="s">
        <v>303</v>
      </c>
      <c r="G6122" s="37">
        <v>42481</v>
      </c>
      <c r="H6122" s="13">
        <v>42485</v>
      </c>
      <c r="I6122" s="21">
        <v>4</v>
      </c>
      <c r="J6122" s="43" t="s">
        <v>1483</v>
      </c>
      <c r="K6122" s="21">
        <f t="shared" si="190"/>
        <v>2016</v>
      </c>
      <c r="L6122" s="24">
        <f t="shared" si="191"/>
        <v>2</v>
      </c>
      <c r="M6122" s="11" t="s">
        <v>14</v>
      </c>
      <c r="N6122" s="11" t="s">
        <v>14</v>
      </c>
      <c r="O6122" s="11" t="str">
        <f>VLOOKUP(E6122,State_Code_Name!$B$1:$C$52,2,0)</f>
        <v>Texas</v>
      </c>
    </row>
    <row r="6123" spans="1:15" x14ac:dyDescent="0.3">
      <c r="A6123" s="11">
        <v>1260520</v>
      </c>
      <c r="B6123" s="12" t="s">
        <v>74</v>
      </c>
      <c r="C6123" s="12" t="s">
        <v>27</v>
      </c>
      <c r="D6123" s="12" t="s">
        <v>28</v>
      </c>
      <c r="E6123" s="11" t="s">
        <v>18</v>
      </c>
      <c r="F6123" s="11" t="s">
        <v>303</v>
      </c>
      <c r="G6123" s="37">
        <v>42062</v>
      </c>
      <c r="H6123" s="13">
        <v>42067</v>
      </c>
      <c r="I6123" s="21">
        <v>5</v>
      </c>
      <c r="J6123" s="43" t="s">
        <v>1478</v>
      </c>
      <c r="K6123" s="21">
        <f t="shared" si="190"/>
        <v>2015</v>
      </c>
      <c r="L6123" s="24">
        <f t="shared" si="191"/>
        <v>1</v>
      </c>
      <c r="M6123" s="11" t="s">
        <v>14</v>
      </c>
      <c r="N6123" s="11" t="s">
        <v>15</v>
      </c>
      <c r="O6123" s="11" t="str">
        <f>VLOOKUP(E6123,State_Code_Name!$B$1:$C$52,2,0)</f>
        <v>California</v>
      </c>
    </row>
    <row r="6124" spans="1:15" x14ac:dyDescent="0.3">
      <c r="A6124" s="11">
        <v>932244</v>
      </c>
      <c r="B6124" s="12" t="s">
        <v>231</v>
      </c>
      <c r="C6124" s="12" t="s">
        <v>33</v>
      </c>
      <c r="D6124" s="12" t="s">
        <v>115</v>
      </c>
      <c r="E6124" s="11" t="s">
        <v>18</v>
      </c>
      <c r="F6124" s="11" t="s">
        <v>19</v>
      </c>
      <c r="G6124" s="37">
        <v>41830</v>
      </c>
      <c r="H6124" s="13">
        <v>41830</v>
      </c>
      <c r="I6124" s="21">
        <v>0</v>
      </c>
      <c r="J6124" s="43" t="s">
        <v>1481</v>
      </c>
      <c r="K6124" s="21">
        <f t="shared" si="190"/>
        <v>2014</v>
      </c>
      <c r="L6124" s="24">
        <f t="shared" si="191"/>
        <v>3</v>
      </c>
      <c r="M6124" s="11" t="s">
        <v>14</v>
      </c>
      <c r="N6124" s="11" t="s">
        <v>15</v>
      </c>
      <c r="O6124" s="11" t="str">
        <f>VLOOKUP(E6124,State_Code_Name!$B$1:$C$52,2,0)</f>
        <v>California</v>
      </c>
    </row>
    <row r="6125" spans="1:15" x14ac:dyDescent="0.3">
      <c r="A6125" s="11">
        <v>1664682</v>
      </c>
      <c r="B6125" s="12" t="s">
        <v>730</v>
      </c>
      <c r="C6125" s="12" t="s">
        <v>33</v>
      </c>
      <c r="D6125" s="12" t="s">
        <v>45</v>
      </c>
      <c r="E6125" s="11" t="s">
        <v>23</v>
      </c>
      <c r="F6125" s="11" t="s">
        <v>13</v>
      </c>
      <c r="G6125" s="37">
        <v>42328</v>
      </c>
      <c r="H6125" s="13">
        <v>42332</v>
      </c>
      <c r="I6125" s="21">
        <v>4</v>
      </c>
      <c r="J6125" s="43" t="s">
        <v>1479</v>
      </c>
      <c r="K6125" s="21">
        <f t="shared" si="190"/>
        <v>2015</v>
      </c>
      <c r="L6125" s="24">
        <f t="shared" si="191"/>
        <v>4</v>
      </c>
      <c r="M6125" s="11" t="s">
        <v>15</v>
      </c>
      <c r="N6125" s="11" t="s">
        <v>15</v>
      </c>
      <c r="O6125" s="11" t="str">
        <f>VLOOKUP(E6125,State_Code_Name!$B$1:$C$52,2,0)</f>
        <v>New York</v>
      </c>
    </row>
    <row r="6126" spans="1:15" x14ac:dyDescent="0.3">
      <c r="A6126" s="11">
        <v>2101568</v>
      </c>
      <c r="B6126" s="12" t="s">
        <v>39</v>
      </c>
      <c r="C6126" s="12" t="s">
        <v>37</v>
      </c>
      <c r="D6126" s="12" t="s">
        <v>81</v>
      </c>
      <c r="E6126" s="11" t="s">
        <v>32</v>
      </c>
      <c r="F6126" s="11" t="s">
        <v>13</v>
      </c>
      <c r="G6126" s="37">
        <v>42621</v>
      </c>
      <c r="H6126" s="13">
        <v>42621</v>
      </c>
      <c r="I6126" s="21">
        <v>0</v>
      </c>
      <c r="J6126" s="43" t="s">
        <v>1480</v>
      </c>
      <c r="K6126" s="21">
        <f t="shared" si="190"/>
        <v>2016</v>
      </c>
      <c r="L6126" s="24">
        <f t="shared" si="191"/>
        <v>3</v>
      </c>
      <c r="M6126" s="11" t="s">
        <v>14</v>
      </c>
      <c r="N6126" s="11" t="s">
        <v>15</v>
      </c>
      <c r="O6126" s="11" t="str">
        <f>VLOOKUP(E6126,State_Code_Name!$B$1:$C$52,2,0)</f>
        <v>Texas</v>
      </c>
    </row>
    <row r="6127" spans="1:15" x14ac:dyDescent="0.3">
      <c r="A6127" s="11">
        <v>892204</v>
      </c>
      <c r="B6127" s="12" t="s">
        <v>88</v>
      </c>
      <c r="C6127" s="12" t="s">
        <v>33</v>
      </c>
      <c r="D6127" s="12" t="s">
        <v>115</v>
      </c>
      <c r="E6127" s="11" t="s">
        <v>40</v>
      </c>
      <c r="F6127" s="11" t="s">
        <v>19</v>
      </c>
      <c r="G6127" s="37">
        <v>41802</v>
      </c>
      <c r="H6127" s="13">
        <v>41802</v>
      </c>
      <c r="I6127" s="21">
        <v>0</v>
      </c>
      <c r="J6127" s="43" t="s">
        <v>1477</v>
      </c>
      <c r="K6127" s="21">
        <f t="shared" si="190"/>
        <v>2014</v>
      </c>
      <c r="L6127" s="24">
        <f t="shared" si="191"/>
        <v>2</v>
      </c>
      <c r="M6127" s="11" t="s">
        <v>14</v>
      </c>
      <c r="N6127" s="11" t="s">
        <v>14</v>
      </c>
      <c r="O6127" s="11" t="str">
        <f>VLOOKUP(E6127,State_Code_Name!$B$1:$C$52,2,0)</f>
        <v>Ohio</v>
      </c>
    </row>
    <row r="6128" spans="1:15" x14ac:dyDescent="0.3">
      <c r="A6128" s="11">
        <v>1951276</v>
      </c>
      <c r="B6128" s="12" t="s">
        <v>97</v>
      </c>
      <c r="C6128" s="12" t="s">
        <v>53</v>
      </c>
      <c r="D6128" s="12" t="s">
        <v>102</v>
      </c>
      <c r="E6128" s="11" t="s">
        <v>98</v>
      </c>
      <c r="F6128" s="11" t="s">
        <v>19</v>
      </c>
      <c r="G6128" s="37">
        <v>42524</v>
      </c>
      <c r="H6128" s="13">
        <v>42524</v>
      </c>
      <c r="I6128" s="21">
        <v>0</v>
      </c>
      <c r="J6128" s="43" t="s">
        <v>1477</v>
      </c>
      <c r="K6128" s="21">
        <f t="shared" si="190"/>
        <v>2016</v>
      </c>
      <c r="L6128" s="24">
        <f t="shared" si="191"/>
        <v>2</v>
      </c>
      <c r="M6128" s="11" t="s">
        <v>14</v>
      </c>
      <c r="N6128" s="11" t="s">
        <v>15</v>
      </c>
      <c r="O6128" s="11" t="str">
        <f>VLOOKUP(E6128,State_Code_Name!$B$1:$C$52,2,0)</f>
        <v>Colorado</v>
      </c>
    </row>
    <row r="6129" spans="1:15" x14ac:dyDescent="0.3">
      <c r="A6129" s="11">
        <v>1983191</v>
      </c>
      <c r="B6129" s="12" t="s">
        <v>1227</v>
      </c>
      <c r="C6129" s="12" t="s">
        <v>33</v>
      </c>
      <c r="D6129" s="12" t="s">
        <v>115</v>
      </c>
      <c r="E6129" s="11" t="s">
        <v>36</v>
      </c>
      <c r="F6129" s="11" t="s">
        <v>19</v>
      </c>
      <c r="G6129" s="37">
        <v>42544</v>
      </c>
      <c r="H6129" s="13">
        <v>42548</v>
      </c>
      <c r="I6129" s="21">
        <v>4</v>
      </c>
      <c r="J6129" s="43" t="s">
        <v>1477</v>
      </c>
      <c r="K6129" s="21">
        <f t="shared" si="190"/>
        <v>2016</v>
      </c>
      <c r="L6129" s="24">
        <f t="shared" si="191"/>
        <v>2</v>
      </c>
      <c r="M6129" s="11" t="s">
        <v>14</v>
      </c>
      <c r="N6129" s="11" t="s">
        <v>15</v>
      </c>
      <c r="O6129" s="11" t="str">
        <f>VLOOKUP(E6129,State_Code_Name!$B$1:$C$52,2,0)</f>
        <v>Florida</v>
      </c>
    </row>
    <row r="6130" spans="1:15" x14ac:dyDescent="0.3">
      <c r="A6130" s="11">
        <v>1936159</v>
      </c>
      <c r="B6130" s="12" t="s">
        <v>39</v>
      </c>
      <c r="C6130" s="12" t="s">
        <v>37</v>
      </c>
      <c r="D6130" s="12" t="s">
        <v>81</v>
      </c>
      <c r="E6130" s="11" t="s">
        <v>18</v>
      </c>
      <c r="F6130" s="11" t="s">
        <v>19</v>
      </c>
      <c r="G6130" s="37">
        <v>42513</v>
      </c>
      <c r="H6130" s="13">
        <v>42513</v>
      </c>
      <c r="I6130" s="21">
        <v>0</v>
      </c>
      <c r="J6130" s="43" t="s">
        <v>1471</v>
      </c>
      <c r="K6130" s="21">
        <f t="shared" si="190"/>
        <v>2016</v>
      </c>
      <c r="L6130" s="24">
        <f t="shared" si="191"/>
        <v>2</v>
      </c>
      <c r="M6130" s="11" t="s">
        <v>14</v>
      </c>
      <c r="N6130" s="11" t="s">
        <v>14</v>
      </c>
      <c r="O6130" s="11" t="str">
        <f>VLOOKUP(E6130,State_Code_Name!$B$1:$C$52,2,0)</f>
        <v>California</v>
      </c>
    </row>
    <row r="6131" spans="1:15" x14ac:dyDescent="0.3">
      <c r="A6131" s="11">
        <v>1048248</v>
      </c>
      <c r="B6131" s="12" t="s">
        <v>112</v>
      </c>
      <c r="C6131" s="12" t="s">
        <v>37</v>
      </c>
      <c r="D6131" s="12" t="s">
        <v>81</v>
      </c>
      <c r="E6131" s="11" t="s">
        <v>23</v>
      </c>
      <c r="F6131" s="11" t="s">
        <v>19</v>
      </c>
      <c r="G6131" s="37">
        <v>41909</v>
      </c>
      <c r="H6131" s="13">
        <v>41910</v>
      </c>
      <c r="I6131" s="21">
        <v>1</v>
      </c>
      <c r="J6131" s="43" t="s">
        <v>1480</v>
      </c>
      <c r="K6131" s="21">
        <f t="shared" si="190"/>
        <v>2014</v>
      </c>
      <c r="L6131" s="24">
        <f t="shared" si="191"/>
        <v>3</v>
      </c>
      <c r="M6131" s="11" t="s">
        <v>14</v>
      </c>
      <c r="N6131" s="11" t="s">
        <v>15</v>
      </c>
      <c r="O6131" s="11" t="str">
        <f>VLOOKUP(E6131,State_Code_Name!$B$1:$C$52,2,0)</f>
        <v>New York</v>
      </c>
    </row>
    <row r="6132" spans="1:15" x14ac:dyDescent="0.3">
      <c r="A6132" s="11">
        <v>643079</v>
      </c>
      <c r="B6132" s="12" t="s">
        <v>48</v>
      </c>
      <c r="C6132" s="12" t="s">
        <v>27</v>
      </c>
      <c r="D6132" s="12" t="s">
        <v>28</v>
      </c>
      <c r="E6132" s="11" t="s">
        <v>40</v>
      </c>
      <c r="F6132" s="11" t="s">
        <v>19</v>
      </c>
      <c r="G6132" s="37">
        <v>41631</v>
      </c>
      <c r="H6132" s="13">
        <v>41631</v>
      </c>
      <c r="I6132" s="21">
        <v>0</v>
      </c>
      <c r="J6132" s="43" t="s">
        <v>1475</v>
      </c>
      <c r="K6132" s="21">
        <f t="shared" si="190"/>
        <v>2013</v>
      </c>
      <c r="L6132" s="24">
        <f t="shared" si="191"/>
        <v>4</v>
      </c>
      <c r="M6132" s="11" t="s">
        <v>14</v>
      </c>
      <c r="N6132" s="11" t="s">
        <v>15</v>
      </c>
      <c r="O6132" s="11" t="str">
        <f>VLOOKUP(E6132,State_Code_Name!$B$1:$C$52,2,0)</f>
        <v>Ohio</v>
      </c>
    </row>
    <row r="6133" spans="1:15" x14ac:dyDescent="0.3">
      <c r="A6133" s="11">
        <v>1902847</v>
      </c>
      <c r="B6133" s="12" t="s">
        <v>84</v>
      </c>
      <c r="C6133" s="12" t="s">
        <v>62</v>
      </c>
      <c r="D6133" s="12" t="s">
        <v>279</v>
      </c>
      <c r="E6133" s="11" t="s">
        <v>49</v>
      </c>
      <c r="F6133" s="11" t="s">
        <v>19</v>
      </c>
      <c r="G6133" s="37">
        <v>42490</v>
      </c>
      <c r="H6133" s="13">
        <v>42490</v>
      </c>
      <c r="I6133" s="21">
        <v>0</v>
      </c>
      <c r="J6133" s="43" t="s">
        <v>1483</v>
      </c>
      <c r="K6133" s="21">
        <f t="shared" si="190"/>
        <v>2016</v>
      </c>
      <c r="L6133" s="24">
        <f t="shared" si="191"/>
        <v>2</v>
      </c>
      <c r="M6133" s="11" t="s">
        <v>14</v>
      </c>
      <c r="N6133" s="11" t="s">
        <v>14</v>
      </c>
      <c r="O6133" s="11" t="str">
        <f>VLOOKUP(E6133,State_Code_Name!$B$1:$C$52,2,0)</f>
        <v>New Jersey</v>
      </c>
    </row>
    <row r="6134" spans="1:15" x14ac:dyDescent="0.3">
      <c r="A6134" s="11">
        <v>1153372</v>
      </c>
      <c r="B6134" s="12" t="s">
        <v>31</v>
      </c>
      <c r="C6134" s="12" t="s">
        <v>27</v>
      </c>
      <c r="D6134" s="12" t="s">
        <v>79</v>
      </c>
      <c r="E6134" s="11" t="s">
        <v>43</v>
      </c>
      <c r="F6134" s="11" t="s">
        <v>19</v>
      </c>
      <c r="G6134" s="37">
        <v>41984</v>
      </c>
      <c r="H6134" s="13">
        <v>41984</v>
      </c>
      <c r="I6134" s="21">
        <v>0</v>
      </c>
      <c r="J6134" s="43" t="s">
        <v>1475</v>
      </c>
      <c r="K6134" s="21">
        <f t="shared" si="190"/>
        <v>2014</v>
      </c>
      <c r="L6134" s="24">
        <f t="shared" si="191"/>
        <v>4</v>
      </c>
      <c r="M6134" s="11" t="s">
        <v>14</v>
      </c>
      <c r="N6134" s="11" t="s">
        <v>15</v>
      </c>
      <c r="O6134" s="11" t="str">
        <f>VLOOKUP(E6134,State_Code_Name!$B$1:$C$52,2,0)</f>
        <v>North Carolina</v>
      </c>
    </row>
    <row r="6135" spans="1:15" x14ac:dyDescent="0.3">
      <c r="A6135" s="11">
        <v>447570</v>
      </c>
      <c r="B6135" s="12" t="s">
        <v>55</v>
      </c>
      <c r="C6135" s="12" t="s">
        <v>53</v>
      </c>
      <c r="D6135" s="12" t="s">
        <v>102</v>
      </c>
      <c r="E6135" s="11" t="s">
        <v>36</v>
      </c>
      <c r="F6135" s="11" t="s">
        <v>19</v>
      </c>
      <c r="G6135" s="37">
        <v>41457</v>
      </c>
      <c r="H6135" s="13">
        <v>41458</v>
      </c>
      <c r="I6135" s="21">
        <v>1</v>
      </c>
      <c r="J6135" s="43" t="s">
        <v>1481</v>
      </c>
      <c r="K6135" s="21">
        <f t="shared" si="190"/>
        <v>2013</v>
      </c>
      <c r="L6135" s="24">
        <f t="shared" si="191"/>
        <v>3</v>
      </c>
      <c r="M6135" s="11" t="s">
        <v>14</v>
      </c>
      <c r="N6135" s="11" t="s">
        <v>15</v>
      </c>
      <c r="O6135" s="11" t="str">
        <f>VLOOKUP(E6135,State_Code_Name!$B$1:$C$52,2,0)</f>
        <v>Florida</v>
      </c>
    </row>
    <row r="6136" spans="1:15" x14ac:dyDescent="0.3">
      <c r="A6136" s="11">
        <v>1225870</v>
      </c>
      <c r="B6136" s="12" t="s">
        <v>432</v>
      </c>
      <c r="C6136" s="12" t="s">
        <v>33</v>
      </c>
      <c r="D6136" s="12" t="s">
        <v>45</v>
      </c>
      <c r="E6136" s="11" t="s">
        <v>32</v>
      </c>
      <c r="F6136" s="11" t="s">
        <v>19</v>
      </c>
      <c r="G6136" s="37">
        <v>42040</v>
      </c>
      <c r="H6136" s="13">
        <v>42040</v>
      </c>
      <c r="I6136" s="21">
        <v>0</v>
      </c>
      <c r="J6136" s="43" t="s">
        <v>1478</v>
      </c>
      <c r="K6136" s="21">
        <f t="shared" si="190"/>
        <v>2015</v>
      </c>
      <c r="L6136" s="24">
        <f t="shared" si="191"/>
        <v>1</v>
      </c>
      <c r="M6136" s="11" t="s">
        <v>14</v>
      </c>
      <c r="N6136" s="11" t="s">
        <v>15</v>
      </c>
      <c r="O6136" s="11" t="str">
        <f>VLOOKUP(E6136,State_Code_Name!$B$1:$C$52,2,0)</f>
        <v>Texas</v>
      </c>
    </row>
    <row r="6137" spans="1:15" x14ac:dyDescent="0.3">
      <c r="A6137" s="11">
        <v>1637173</v>
      </c>
      <c r="B6137" s="12" t="s">
        <v>459</v>
      </c>
      <c r="C6137" s="12" t="s">
        <v>9</v>
      </c>
      <c r="D6137" s="12" t="s">
        <v>133</v>
      </c>
      <c r="E6137" s="11" t="s">
        <v>18</v>
      </c>
      <c r="F6137" s="11" t="s">
        <v>19</v>
      </c>
      <c r="G6137" s="37">
        <v>42310</v>
      </c>
      <c r="H6137" s="13">
        <v>42311</v>
      </c>
      <c r="I6137" s="21">
        <v>1</v>
      </c>
      <c r="J6137" s="43" t="s">
        <v>1479</v>
      </c>
      <c r="K6137" s="21">
        <f t="shared" si="190"/>
        <v>2015</v>
      </c>
      <c r="L6137" s="24">
        <f t="shared" si="191"/>
        <v>4</v>
      </c>
      <c r="M6137" s="11" t="s">
        <v>14</v>
      </c>
      <c r="N6137" s="11" t="s">
        <v>15</v>
      </c>
      <c r="O6137" s="11" t="str">
        <f>VLOOKUP(E6137,State_Code_Name!$B$1:$C$52,2,0)</f>
        <v>California</v>
      </c>
    </row>
    <row r="6138" spans="1:15" x14ac:dyDescent="0.3">
      <c r="A6138" s="11">
        <v>895334</v>
      </c>
      <c r="B6138" s="12" t="s">
        <v>39</v>
      </c>
      <c r="C6138" s="12" t="s">
        <v>37</v>
      </c>
      <c r="D6138" s="12" t="s">
        <v>1445</v>
      </c>
      <c r="E6138" s="11" t="s">
        <v>40</v>
      </c>
      <c r="F6138" s="11" t="s">
        <v>19</v>
      </c>
      <c r="G6138" s="37">
        <v>41804</v>
      </c>
      <c r="H6138" s="13">
        <v>41804</v>
      </c>
      <c r="I6138" s="21">
        <v>0</v>
      </c>
      <c r="J6138" s="43" t="s">
        <v>1477</v>
      </c>
      <c r="K6138" s="21">
        <f t="shared" si="190"/>
        <v>2014</v>
      </c>
      <c r="L6138" s="24">
        <f t="shared" si="191"/>
        <v>2</v>
      </c>
      <c r="M6138" s="11" t="s">
        <v>14</v>
      </c>
      <c r="N6138" s="11" t="s">
        <v>15</v>
      </c>
      <c r="O6138" s="11" t="str">
        <f>VLOOKUP(E6138,State_Code_Name!$B$1:$C$52,2,0)</f>
        <v>Ohio</v>
      </c>
    </row>
    <row r="6139" spans="1:15" x14ac:dyDescent="0.3">
      <c r="A6139" s="11">
        <v>1831137</v>
      </c>
      <c r="B6139" s="12" t="s">
        <v>70</v>
      </c>
      <c r="C6139" s="12" t="s">
        <v>27</v>
      </c>
      <c r="D6139" s="12" t="s">
        <v>57</v>
      </c>
      <c r="E6139" s="11" t="s">
        <v>122</v>
      </c>
      <c r="F6139" s="11" t="s">
        <v>303</v>
      </c>
      <c r="G6139" s="37">
        <v>42443</v>
      </c>
      <c r="H6139" s="13">
        <v>42446</v>
      </c>
      <c r="I6139" s="21">
        <v>3</v>
      </c>
      <c r="J6139" s="43" t="s">
        <v>1476</v>
      </c>
      <c r="K6139" s="21">
        <f t="shared" si="190"/>
        <v>2016</v>
      </c>
      <c r="L6139" s="24">
        <f t="shared" si="191"/>
        <v>1</v>
      </c>
      <c r="M6139" s="11" t="s">
        <v>14</v>
      </c>
      <c r="N6139" s="11" t="s">
        <v>14</v>
      </c>
      <c r="O6139" s="11" t="str">
        <f>VLOOKUP(E6139,State_Code_Name!$B$1:$C$52,2,0)</f>
        <v>Maryland</v>
      </c>
    </row>
    <row r="6140" spans="1:15" x14ac:dyDescent="0.3">
      <c r="A6140" s="11">
        <v>1998825</v>
      </c>
      <c r="B6140" s="12" t="s">
        <v>1279</v>
      </c>
      <c r="C6140" s="12" t="s">
        <v>33</v>
      </c>
      <c r="D6140" s="12" t="s">
        <v>45</v>
      </c>
      <c r="E6140" s="11" t="s">
        <v>75</v>
      </c>
      <c r="F6140" s="11" t="s">
        <v>19</v>
      </c>
      <c r="G6140" s="37">
        <v>42557</v>
      </c>
      <c r="H6140" s="13">
        <v>42557</v>
      </c>
      <c r="I6140" s="21">
        <v>0</v>
      </c>
      <c r="J6140" s="43" t="s">
        <v>1481</v>
      </c>
      <c r="K6140" s="21">
        <f t="shared" si="190"/>
        <v>2016</v>
      </c>
      <c r="L6140" s="24">
        <f t="shared" si="191"/>
        <v>3</v>
      </c>
      <c r="M6140" s="11" t="s">
        <v>14</v>
      </c>
      <c r="N6140" s="11" t="s">
        <v>15</v>
      </c>
      <c r="O6140" s="11" t="str">
        <f>VLOOKUP(E6140,State_Code_Name!$B$1:$C$52,2,0)</f>
        <v>Tennessee</v>
      </c>
    </row>
    <row r="6141" spans="1:15" x14ac:dyDescent="0.3">
      <c r="A6141" s="11">
        <v>2036567</v>
      </c>
      <c r="B6141" s="12" t="s">
        <v>971</v>
      </c>
      <c r="C6141" s="12" t="s">
        <v>27</v>
      </c>
      <c r="D6141" s="12" t="s">
        <v>57</v>
      </c>
      <c r="E6141" s="11" t="s">
        <v>60</v>
      </c>
      <c r="F6141" s="11" t="s">
        <v>19</v>
      </c>
      <c r="G6141" s="37">
        <v>42580</v>
      </c>
      <c r="H6141" s="13">
        <v>42580</v>
      </c>
      <c r="I6141" s="21">
        <v>0</v>
      </c>
      <c r="J6141" s="43" t="s">
        <v>1481</v>
      </c>
      <c r="K6141" s="21">
        <f t="shared" si="190"/>
        <v>2016</v>
      </c>
      <c r="L6141" s="24">
        <f t="shared" si="191"/>
        <v>3</v>
      </c>
      <c r="M6141" s="11" t="s">
        <v>14</v>
      </c>
      <c r="N6141" s="11" t="s">
        <v>14</v>
      </c>
      <c r="O6141" s="11" t="str">
        <f>VLOOKUP(E6141,State_Code_Name!$B$1:$C$52,2,0)</f>
        <v>Illinois</v>
      </c>
    </row>
    <row r="6142" spans="1:15" x14ac:dyDescent="0.3">
      <c r="A6142" s="11">
        <v>642481</v>
      </c>
      <c r="B6142" s="12" t="s">
        <v>390</v>
      </c>
      <c r="C6142" s="12" t="s">
        <v>33</v>
      </c>
      <c r="D6142" s="12" t="s">
        <v>1441</v>
      </c>
      <c r="E6142" s="11" t="s">
        <v>32</v>
      </c>
      <c r="F6142" s="11" t="s">
        <v>19</v>
      </c>
      <c r="G6142" s="37">
        <v>41626</v>
      </c>
      <c r="H6142" s="13">
        <v>41691</v>
      </c>
      <c r="I6142" s="21">
        <v>65</v>
      </c>
      <c r="J6142" s="43" t="s">
        <v>1475</v>
      </c>
      <c r="K6142" s="21">
        <f t="shared" si="190"/>
        <v>2013</v>
      </c>
      <c r="L6142" s="24">
        <f t="shared" si="191"/>
        <v>4</v>
      </c>
      <c r="M6142" s="11" t="s">
        <v>15</v>
      </c>
      <c r="N6142" s="11" t="s">
        <v>14</v>
      </c>
      <c r="O6142" s="11" t="str">
        <f>VLOOKUP(E6142,State_Code_Name!$B$1:$C$52,2,0)</f>
        <v>Texas</v>
      </c>
    </row>
    <row r="6143" spans="1:15" x14ac:dyDescent="0.3">
      <c r="A6143" s="11">
        <v>437007</v>
      </c>
      <c r="B6143" s="12" t="s">
        <v>51</v>
      </c>
      <c r="C6143" s="12" t="s">
        <v>37</v>
      </c>
      <c r="D6143" s="12" t="s">
        <v>1443</v>
      </c>
      <c r="E6143" s="11" t="s">
        <v>32</v>
      </c>
      <c r="F6143" s="11" t="s">
        <v>58</v>
      </c>
      <c r="G6143" s="37">
        <v>41444</v>
      </c>
      <c r="H6143" s="13">
        <v>41444</v>
      </c>
      <c r="I6143" s="21">
        <v>0</v>
      </c>
      <c r="J6143" s="43" t="s">
        <v>1477</v>
      </c>
      <c r="K6143" s="21">
        <f t="shared" si="190"/>
        <v>2013</v>
      </c>
      <c r="L6143" s="24">
        <f t="shared" si="191"/>
        <v>2</v>
      </c>
      <c r="M6143" s="11" t="s">
        <v>14</v>
      </c>
      <c r="N6143" s="11" t="s">
        <v>15</v>
      </c>
      <c r="O6143" s="11" t="str">
        <f>VLOOKUP(E6143,State_Code_Name!$B$1:$C$52,2,0)</f>
        <v>Texas</v>
      </c>
    </row>
    <row r="6144" spans="1:15" x14ac:dyDescent="0.3">
      <c r="A6144" s="11">
        <v>1566204</v>
      </c>
      <c r="B6144" s="12" t="s">
        <v>31</v>
      </c>
      <c r="C6144" s="12" t="s">
        <v>16</v>
      </c>
      <c r="D6144" s="12" t="s">
        <v>17</v>
      </c>
      <c r="E6144" s="11" t="s">
        <v>121</v>
      </c>
      <c r="F6144" s="11" t="s">
        <v>19</v>
      </c>
      <c r="G6144" s="37">
        <v>42262</v>
      </c>
      <c r="H6144" s="13">
        <v>42262</v>
      </c>
      <c r="I6144" s="21">
        <v>0</v>
      </c>
      <c r="J6144" s="43" t="s">
        <v>1480</v>
      </c>
      <c r="K6144" s="21">
        <f t="shared" si="190"/>
        <v>2015</v>
      </c>
      <c r="L6144" s="24">
        <f t="shared" si="191"/>
        <v>3</v>
      </c>
      <c r="M6144" s="11" t="s">
        <v>14</v>
      </c>
      <c r="N6144" s="11" t="s">
        <v>15</v>
      </c>
      <c r="O6144" s="11" t="str">
        <f>VLOOKUP(E6144,State_Code_Name!$B$1:$C$52,2,0)</f>
        <v>Oregon</v>
      </c>
    </row>
    <row r="6145" spans="1:15" x14ac:dyDescent="0.3">
      <c r="A6145" s="11">
        <v>646194</v>
      </c>
      <c r="B6145" s="12" t="s">
        <v>39</v>
      </c>
      <c r="C6145" s="12" t="s">
        <v>37</v>
      </c>
      <c r="D6145" s="12" t="s">
        <v>1444</v>
      </c>
      <c r="E6145" s="11" t="s">
        <v>18</v>
      </c>
      <c r="F6145" s="11" t="s">
        <v>19</v>
      </c>
      <c r="G6145" s="37">
        <v>41634</v>
      </c>
      <c r="H6145" s="13">
        <v>41634</v>
      </c>
      <c r="I6145" s="21">
        <v>0</v>
      </c>
      <c r="J6145" s="43" t="s">
        <v>1475</v>
      </c>
      <c r="K6145" s="21">
        <f t="shared" si="190"/>
        <v>2013</v>
      </c>
      <c r="L6145" s="24">
        <f t="shared" si="191"/>
        <v>4</v>
      </c>
      <c r="M6145" s="11" t="s">
        <v>14</v>
      </c>
      <c r="N6145" s="11" t="s">
        <v>14</v>
      </c>
      <c r="O6145" s="11" t="str">
        <f>VLOOKUP(E6145,State_Code_Name!$B$1:$C$52,2,0)</f>
        <v>California</v>
      </c>
    </row>
    <row r="6146" spans="1:15" x14ac:dyDescent="0.3">
      <c r="A6146" s="11">
        <v>1625928</v>
      </c>
      <c r="B6146" s="12" t="s">
        <v>11</v>
      </c>
      <c r="C6146" s="12" t="s">
        <v>27</v>
      </c>
      <c r="D6146" s="12" t="s">
        <v>28</v>
      </c>
      <c r="E6146" s="11" t="s">
        <v>85</v>
      </c>
      <c r="F6146" s="11" t="s">
        <v>19</v>
      </c>
      <c r="G6146" s="37">
        <v>42304</v>
      </c>
      <c r="H6146" s="13">
        <v>42304</v>
      </c>
      <c r="I6146" s="21">
        <v>0</v>
      </c>
      <c r="J6146" s="43" t="s">
        <v>1473</v>
      </c>
      <c r="K6146" s="21">
        <f t="shared" si="190"/>
        <v>2015</v>
      </c>
      <c r="L6146" s="24">
        <f t="shared" si="191"/>
        <v>4</v>
      </c>
      <c r="M6146" s="11" t="s">
        <v>14</v>
      </c>
      <c r="N6146" s="11" t="s">
        <v>15</v>
      </c>
      <c r="O6146" s="11" t="str">
        <f>VLOOKUP(E6146,State_Code_Name!$B$1:$C$52,2,0)</f>
        <v>Wisconsin</v>
      </c>
    </row>
    <row r="6147" spans="1:15" x14ac:dyDescent="0.3">
      <c r="A6147" s="11">
        <v>1779527</v>
      </c>
      <c r="B6147" s="12" t="s">
        <v>139</v>
      </c>
      <c r="C6147" s="12" t="s">
        <v>33</v>
      </c>
      <c r="D6147" s="12" t="s">
        <v>45</v>
      </c>
      <c r="E6147" s="11" t="s">
        <v>113</v>
      </c>
      <c r="F6147" s="11" t="s">
        <v>19</v>
      </c>
      <c r="G6147" s="37">
        <v>42409</v>
      </c>
      <c r="H6147" s="13">
        <v>42412</v>
      </c>
      <c r="I6147" s="21">
        <v>3</v>
      </c>
      <c r="J6147" s="43" t="s">
        <v>1478</v>
      </c>
      <c r="K6147" s="21">
        <f t="shared" ref="K6147:K6210" si="192">YEAR(G6147)</f>
        <v>2016</v>
      </c>
      <c r="L6147" s="24">
        <f t="shared" ref="L6147:L6210" si="193">ROUNDUP(MONTH(G6147)/3,0)</f>
        <v>1</v>
      </c>
      <c r="M6147" s="11" t="s">
        <v>14</v>
      </c>
      <c r="N6147" s="11" t="s">
        <v>15</v>
      </c>
      <c r="O6147" s="11" t="str">
        <f>VLOOKUP(E6147,State_Code_Name!$B$1:$C$52,2,0)</f>
        <v>South Carolina</v>
      </c>
    </row>
    <row r="6148" spans="1:15" x14ac:dyDescent="0.3">
      <c r="A6148" s="11">
        <v>480193</v>
      </c>
      <c r="B6148" s="12" t="s">
        <v>95</v>
      </c>
      <c r="C6148" s="12" t="s">
        <v>16</v>
      </c>
      <c r="D6148" s="12" t="s">
        <v>17</v>
      </c>
      <c r="E6148" s="11" t="s">
        <v>47</v>
      </c>
      <c r="F6148" s="11" t="s">
        <v>19</v>
      </c>
      <c r="G6148" s="37">
        <v>41485</v>
      </c>
      <c r="H6148" s="13">
        <v>41486</v>
      </c>
      <c r="I6148" s="21">
        <v>1</v>
      </c>
      <c r="J6148" s="43" t="s">
        <v>1481</v>
      </c>
      <c r="K6148" s="21">
        <f t="shared" si="192"/>
        <v>2013</v>
      </c>
      <c r="L6148" s="24">
        <f t="shared" si="193"/>
        <v>3</v>
      </c>
      <c r="M6148" s="11" t="s">
        <v>14</v>
      </c>
      <c r="N6148" s="11" t="s">
        <v>15</v>
      </c>
      <c r="O6148" s="11" t="str">
        <f>VLOOKUP(E6148,State_Code_Name!$B$1:$C$52,2,0)</f>
        <v>Pennsylvania</v>
      </c>
    </row>
    <row r="6149" spans="1:15" x14ac:dyDescent="0.3">
      <c r="A6149" s="11">
        <v>2132905</v>
      </c>
      <c r="B6149" s="12" t="s">
        <v>31</v>
      </c>
      <c r="C6149" s="12" t="s">
        <v>37</v>
      </c>
      <c r="D6149" s="12" t="s">
        <v>1445</v>
      </c>
      <c r="E6149" s="11" t="s">
        <v>30</v>
      </c>
      <c r="F6149" s="11" t="s">
        <v>19</v>
      </c>
      <c r="G6149" s="37">
        <v>42639</v>
      </c>
      <c r="H6149" s="13">
        <v>42639</v>
      </c>
      <c r="I6149" s="21">
        <v>0</v>
      </c>
      <c r="J6149" s="43" t="s">
        <v>1480</v>
      </c>
      <c r="K6149" s="21">
        <f t="shared" si="192"/>
        <v>2016</v>
      </c>
      <c r="L6149" s="24">
        <f t="shared" si="193"/>
        <v>3</v>
      </c>
      <c r="M6149" s="11" t="s">
        <v>14</v>
      </c>
      <c r="N6149" s="11" t="s">
        <v>14</v>
      </c>
      <c r="O6149" s="11" t="str">
        <f>VLOOKUP(E6149,State_Code_Name!$B$1:$C$52,2,0)</f>
        <v>Connecticut</v>
      </c>
    </row>
    <row r="6150" spans="1:15" x14ac:dyDescent="0.3">
      <c r="A6150" s="11">
        <v>1688458</v>
      </c>
      <c r="B6150" s="12" t="s">
        <v>61</v>
      </c>
      <c r="C6150" s="12" t="s">
        <v>53</v>
      </c>
      <c r="D6150" s="12" t="s">
        <v>102</v>
      </c>
      <c r="E6150" s="11" t="s">
        <v>40</v>
      </c>
      <c r="F6150" s="11" t="s">
        <v>19</v>
      </c>
      <c r="G6150" s="37">
        <v>42346</v>
      </c>
      <c r="H6150" s="13">
        <v>42346</v>
      </c>
      <c r="I6150" s="21">
        <v>0</v>
      </c>
      <c r="J6150" s="43" t="s">
        <v>1475</v>
      </c>
      <c r="K6150" s="21">
        <f t="shared" si="192"/>
        <v>2015</v>
      </c>
      <c r="L6150" s="24">
        <f t="shared" si="193"/>
        <v>4</v>
      </c>
      <c r="M6150" s="11" t="s">
        <v>14</v>
      </c>
      <c r="N6150" s="11" t="s">
        <v>15</v>
      </c>
      <c r="O6150" s="11" t="str">
        <f>VLOOKUP(E6150,State_Code_Name!$B$1:$C$52,2,0)</f>
        <v>Ohio</v>
      </c>
    </row>
    <row r="6151" spans="1:15" x14ac:dyDescent="0.3">
      <c r="A6151" s="11">
        <v>901558</v>
      </c>
      <c r="B6151" s="12" t="s">
        <v>229</v>
      </c>
      <c r="C6151" s="12" t="s">
        <v>37</v>
      </c>
      <c r="D6151" s="12" t="s">
        <v>94</v>
      </c>
      <c r="E6151" s="11" t="s">
        <v>153</v>
      </c>
      <c r="F6151" s="11" t="s">
        <v>19</v>
      </c>
      <c r="G6151" s="37">
        <v>41809</v>
      </c>
      <c r="H6151" s="13">
        <v>41809</v>
      </c>
      <c r="I6151" s="21">
        <v>0</v>
      </c>
      <c r="J6151" s="43" t="s">
        <v>1477</v>
      </c>
      <c r="K6151" s="21">
        <f t="shared" si="192"/>
        <v>2014</v>
      </c>
      <c r="L6151" s="24">
        <f t="shared" si="193"/>
        <v>2</v>
      </c>
      <c r="M6151" s="11" t="s">
        <v>14</v>
      </c>
      <c r="N6151" s="11" t="s">
        <v>15</v>
      </c>
      <c r="O6151" s="11" t="str">
        <f>VLOOKUP(E6151,State_Code_Name!$B$1:$C$52,2,0)</f>
        <v>Rhode Island</v>
      </c>
    </row>
    <row r="6152" spans="1:15" x14ac:dyDescent="0.3">
      <c r="A6152" s="11">
        <v>1985456</v>
      </c>
      <c r="B6152" s="12" t="s">
        <v>344</v>
      </c>
      <c r="C6152" s="12" t="s">
        <v>9</v>
      </c>
      <c r="D6152" s="12" t="s">
        <v>10</v>
      </c>
      <c r="E6152" s="11" t="s">
        <v>155</v>
      </c>
      <c r="F6152" s="11" t="s">
        <v>19</v>
      </c>
      <c r="G6152" s="37">
        <v>42547</v>
      </c>
      <c r="H6152" s="13">
        <v>42547</v>
      </c>
      <c r="I6152" s="21">
        <v>0</v>
      </c>
      <c r="J6152" s="43" t="s">
        <v>1477</v>
      </c>
      <c r="K6152" s="21">
        <f t="shared" si="192"/>
        <v>2016</v>
      </c>
      <c r="L6152" s="24">
        <f t="shared" si="193"/>
        <v>2</v>
      </c>
      <c r="M6152" s="11" t="s">
        <v>14</v>
      </c>
      <c r="N6152" s="11" t="s">
        <v>14</v>
      </c>
      <c r="O6152" s="11" t="e">
        <f>VLOOKUP(E6152,State_Code_Name!$B$1:$C$52,2,0)</f>
        <v>#N/A</v>
      </c>
    </row>
    <row r="6153" spans="1:15" x14ac:dyDescent="0.3">
      <c r="A6153" s="11">
        <v>1997684</v>
      </c>
      <c r="B6153" s="12" t="s">
        <v>69</v>
      </c>
      <c r="C6153" s="12" t="s">
        <v>37</v>
      </c>
      <c r="D6153" s="12" t="s">
        <v>81</v>
      </c>
      <c r="E6153" s="11" t="s">
        <v>43</v>
      </c>
      <c r="F6153" s="11" t="s">
        <v>19</v>
      </c>
      <c r="G6153" s="37">
        <v>42556</v>
      </c>
      <c r="H6153" s="13">
        <v>42556</v>
      </c>
      <c r="I6153" s="21">
        <v>0</v>
      </c>
      <c r="J6153" s="43" t="s">
        <v>1481</v>
      </c>
      <c r="K6153" s="21">
        <f t="shared" si="192"/>
        <v>2016</v>
      </c>
      <c r="L6153" s="24">
        <f t="shared" si="193"/>
        <v>3</v>
      </c>
      <c r="M6153" s="11" t="s">
        <v>14</v>
      </c>
      <c r="N6153" s="11" t="s">
        <v>15</v>
      </c>
      <c r="O6153" s="11" t="str">
        <f>VLOOKUP(E6153,State_Code_Name!$B$1:$C$52,2,0)</f>
        <v>North Carolina</v>
      </c>
    </row>
    <row r="6154" spans="1:15" x14ac:dyDescent="0.3">
      <c r="A6154" s="11">
        <v>1479561</v>
      </c>
      <c r="B6154" s="12" t="s">
        <v>64</v>
      </c>
      <c r="C6154" s="12" t="s">
        <v>62</v>
      </c>
      <c r="D6154" s="12" t="s">
        <v>460</v>
      </c>
      <c r="E6154" s="11" t="s">
        <v>117</v>
      </c>
      <c r="F6154" s="11" t="s">
        <v>19</v>
      </c>
      <c r="G6154" s="37">
        <v>42206</v>
      </c>
      <c r="H6154" s="13">
        <v>42206</v>
      </c>
      <c r="I6154" s="21">
        <v>0</v>
      </c>
      <c r="J6154" s="43" t="s">
        <v>1481</v>
      </c>
      <c r="K6154" s="21">
        <f t="shared" si="192"/>
        <v>2015</v>
      </c>
      <c r="L6154" s="24">
        <f t="shared" si="193"/>
        <v>3</v>
      </c>
      <c r="M6154" s="11" t="s">
        <v>14</v>
      </c>
      <c r="N6154" s="11" t="s">
        <v>14</v>
      </c>
      <c r="O6154" s="11" t="str">
        <f>VLOOKUP(E6154,State_Code_Name!$B$1:$C$52,2,0)</f>
        <v>Alabama</v>
      </c>
    </row>
    <row r="6155" spans="1:15" x14ac:dyDescent="0.3">
      <c r="A6155" s="11">
        <v>2031000</v>
      </c>
      <c r="B6155" s="12" t="s">
        <v>778</v>
      </c>
      <c r="C6155" s="12" t="s">
        <v>33</v>
      </c>
      <c r="D6155" s="12" t="s">
        <v>115</v>
      </c>
      <c r="E6155" s="11" t="s">
        <v>105</v>
      </c>
      <c r="F6155" s="11" t="s">
        <v>19</v>
      </c>
      <c r="G6155" s="37">
        <v>42577</v>
      </c>
      <c r="H6155" s="13">
        <v>42577</v>
      </c>
      <c r="I6155" s="21">
        <v>0</v>
      </c>
      <c r="J6155" s="43" t="s">
        <v>1481</v>
      </c>
      <c r="K6155" s="21">
        <f t="shared" si="192"/>
        <v>2016</v>
      </c>
      <c r="L6155" s="24">
        <f t="shared" si="193"/>
        <v>3</v>
      </c>
      <c r="M6155" s="11" t="s">
        <v>14</v>
      </c>
      <c r="N6155" s="11" t="s">
        <v>15</v>
      </c>
      <c r="O6155" s="11" t="str">
        <f>VLOOKUP(E6155,State_Code_Name!$B$1:$C$52,2,0)</f>
        <v>Indiana</v>
      </c>
    </row>
    <row r="6156" spans="1:15" x14ac:dyDescent="0.3">
      <c r="A6156" s="11">
        <v>1904127</v>
      </c>
      <c r="B6156" s="12" t="s">
        <v>915</v>
      </c>
      <c r="C6156" s="12" t="s">
        <v>33</v>
      </c>
      <c r="D6156" s="12" t="s">
        <v>160</v>
      </c>
      <c r="E6156" s="11" t="s">
        <v>32</v>
      </c>
      <c r="F6156" s="11" t="s">
        <v>19</v>
      </c>
      <c r="G6156" s="37">
        <v>42490</v>
      </c>
      <c r="H6156" s="13">
        <v>42490</v>
      </c>
      <c r="I6156" s="21">
        <v>0</v>
      </c>
      <c r="J6156" s="43" t="s">
        <v>1483</v>
      </c>
      <c r="K6156" s="21">
        <f t="shared" si="192"/>
        <v>2016</v>
      </c>
      <c r="L6156" s="24">
        <f t="shared" si="193"/>
        <v>2</v>
      </c>
      <c r="M6156" s="11" t="s">
        <v>14</v>
      </c>
      <c r="N6156" s="11" t="s">
        <v>14</v>
      </c>
      <c r="O6156" s="11" t="str">
        <f>VLOOKUP(E6156,State_Code_Name!$B$1:$C$52,2,0)</f>
        <v>Texas</v>
      </c>
    </row>
    <row r="6157" spans="1:15" x14ac:dyDescent="0.3">
      <c r="A6157" s="11">
        <v>1868008</v>
      </c>
      <c r="B6157" s="12" t="s">
        <v>44</v>
      </c>
      <c r="C6157" s="12" t="s">
        <v>9</v>
      </c>
      <c r="D6157" s="12" t="s">
        <v>10</v>
      </c>
      <c r="E6157" s="11" t="s">
        <v>36</v>
      </c>
      <c r="F6157" s="11" t="s">
        <v>19</v>
      </c>
      <c r="G6157" s="37">
        <v>42467</v>
      </c>
      <c r="H6157" s="13">
        <v>42467</v>
      </c>
      <c r="I6157" s="21">
        <v>0</v>
      </c>
      <c r="J6157" s="43" t="s">
        <v>1483</v>
      </c>
      <c r="K6157" s="21">
        <f t="shared" si="192"/>
        <v>2016</v>
      </c>
      <c r="L6157" s="24">
        <f t="shared" si="193"/>
        <v>2</v>
      </c>
      <c r="M6157" s="11" t="s">
        <v>14</v>
      </c>
      <c r="N6157" s="11" t="s">
        <v>14</v>
      </c>
      <c r="O6157" s="11" t="str">
        <f>VLOOKUP(E6157,State_Code_Name!$B$1:$C$52,2,0)</f>
        <v>Florida</v>
      </c>
    </row>
    <row r="6158" spans="1:15" x14ac:dyDescent="0.3">
      <c r="A6158" s="11">
        <v>1848469</v>
      </c>
      <c r="B6158" s="12" t="s">
        <v>163</v>
      </c>
      <c r="C6158" s="12" t="s">
        <v>9</v>
      </c>
      <c r="D6158" s="12" t="s">
        <v>133</v>
      </c>
      <c r="E6158" s="11" t="s">
        <v>121</v>
      </c>
      <c r="F6158" s="11" t="s">
        <v>303</v>
      </c>
      <c r="G6158" s="37">
        <v>42453</v>
      </c>
      <c r="H6158" s="13">
        <v>42457</v>
      </c>
      <c r="I6158" s="21">
        <v>4</v>
      </c>
      <c r="J6158" s="43" t="s">
        <v>1476</v>
      </c>
      <c r="K6158" s="21">
        <f t="shared" si="192"/>
        <v>2016</v>
      </c>
      <c r="L6158" s="24">
        <f t="shared" si="193"/>
        <v>1</v>
      </c>
      <c r="M6158" s="11" t="s">
        <v>14</v>
      </c>
      <c r="N6158" s="11" t="s">
        <v>15</v>
      </c>
      <c r="O6158" s="11" t="str">
        <f>VLOOKUP(E6158,State_Code_Name!$B$1:$C$52,2,0)</f>
        <v>Oregon</v>
      </c>
    </row>
    <row r="6159" spans="1:15" x14ac:dyDescent="0.3">
      <c r="A6159" s="11">
        <v>944409</v>
      </c>
      <c r="B6159" s="12" t="s">
        <v>82</v>
      </c>
      <c r="C6159" s="12" t="s">
        <v>37</v>
      </c>
      <c r="D6159" s="12" t="s">
        <v>1445</v>
      </c>
      <c r="E6159" s="11" t="s">
        <v>12</v>
      </c>
      <c r="F6159" s="11" t="s">
        <v>19</v>
      </c>
      <c r="G6159" s="37">
        <v>41838</v>
      </c>
      <c r="H6159" s="13">
        <v>41843</v>
      </c>
      <c r="I6159" s="21">
        <v>5</v>
      </c>
      <c r="J6159" s="43" t="s">
        <v>1481</v>
      </c>
      <c r="K6159" s="21">
        <f t="shared" si="192"/>
        <v>2014</v>
      </c>
      <c r="L6159" s="24">
        <f t="shared" si="193"/>
        <v>3</v>
      </c>
      <c r="M6159" s="11" t="s">
        <v>14</v>
      </c>
      <c r="N6159" s="11" t="s">
        <v>15</v>
      </c>
      <c r="O6159" s="11" t="str">
        <f>VLOOKUP(E6159,State_Code_Name!$B$1:$C$52,2,0)</f>
        <v>Virginia</v>
      </c>
    </row>
    <row r="6160" spans="1:15" x14ac:dyDescent="0.3">
      <c r="A6160" s="11">
        <v>1718256</v>
      </c>
      <c r="B6160" s="12" t="s">
        <v>31</v>
      </c>
      <c r="C6160" s="12" t="s">
        <v>16</v>
      </c>
      <c r="D6160" s="12" t="s">
        <v>21</v>
      </c>
      <c r="E6160" s="11" t="s">
        <v>18</v>
      </c>
      <c r="F6160" s="11" t="s">
        <v>58</v>
      </c>
      <c r="G6160" s="37">
        <v>42366</v>
      </c>
      <c r="H6160" s="13">
        <v>42366</v>
      </c>
      <c r="I6160" s="21">
        <v>0</v>
      </c>
      <c r="J6160" s="43" t="s">
        <v>1475</v>
      </c>
      <c r="K6160" s="21">
        <f t="shared" si="192"/>
        <v>2015</v>
      </c>
      <c r="L6160" s="24">
        <f t="shared" si="193"/>
        <v>4</v>
      </c>
      <c r="M6160" s="11" t="s">
        <v>14</v>
      </c>
      <c r="N6160" s="11" t="s">
        <v>15</v>
      </c>
      <c r="O6160" s="11" t="str">
        <f>VLOOKUP(E6160,State_Code_Name!$B$1:$C$52,2,0)</f>
        <v>California</v>
      </c>
    </row>
    <row r="6161" spans="1:15" x14ac:dyDescent="0.3">
      <c r="A6161" s="11">
        <v>2038680</v>
      </c>
      <c r="B6161" s="12" t="s">
        <v>993</v>
      </c>
      <c r="C6161" s="12" t="s">
        <v>9</v>
      </c>
      <c r="D6161" s="12" t="s">
        <v>10</v>
      </c>
      <c r="E6161" s="11" t="s">
        <v>71</v>
      </c>
      <c r="F6161" s="11" t="s">
        <v>19</v>
      </c>
      <c r="G6161" s="37">
        <v>42581</v>
      </c>
      <c r="H6161" s="13">
        <v>42592</v>
      </c>
      <c r="I6161" s="21">
        <v>11</v>
      </c>
      <c r="J6161" s="43" t="s">
        <v>1481</v>
      </c>
      <c r="K6161" s="21">
        <f t="shared" si="192"/>
        <v>2016</v>
      </c>
      <c r="L6161" s="24">
        <f t="shared" si="193"/>
        <v>3</v>
      </c>
      <c r="M6161" s="11" t="s">
        <v>14</v>
      </c>
      <c r="N6161" s="11" t="s">
        <v>15</v>
      </c>
      <c r="O6161" s="11" t="str">
        <f>VLOOKUP(E6161,State_Code_Name!$B$1:$C$52,2,0)</f>
        <v>Massachusetts</v>
      </c>
    </row>
    <row r="6162" spans="1:15" x14ac:dyDescent="0.3">
      <c r="A6162" s="11">
        <v>1830542</v>
      </c>
      <c r="B6162" s="12" t="s">
        <v>1195</v>
      </c>
      <c r="C6162" s="12" t="s">
        <v>27</v>
      </c>
      <c r="D6162" s="12" t="s">
        <v>28</v>
      </c>
      <c r="E6162" s="11" t="s">
        <v>32</v>
      </c>
      <c r="F6162" s="11" t="s">
        <v>13</v>
      </c>
      <c r="G6162" s="37">
        <v>42443</v>
      </c>
      <c r="H6162" s="13">
        <v>42445</v>
      </c>
      <c r="I6162" s="21">
        <v>2</v>
      </c>
      <c r="J6162" s="43" t="s">
        <v>1476</v>
      </c>
      <c r="K6162" s="21">
        <f t="shared" si="192"/>
        <v>2016</v>
      </c>
      <c r="L6162" s="24">
        <f t="shared" si="193"/>
        <v>1</v>
      </c>
      <c r="M6162" s="11" t="s">
        <v>14</v>
      </c>
      <c r="N6162" s="11" t="s">
        <v>15</v>
      </c>
      <c r="O6162" s="11" t="str">
        <f>VLOOKUP(E6162,State_Code_Name!$B$1:$C$52,2,0)</f>
        <v>Texas</v>
      </c>
    </row>
    <row r="6163" spans="1:15" x14ac:dyDescent="0.3">
      <c r="A6163" s="11">
        <v>1610311</v>
      </c>
      <c r="B6163" s="12" t="s">
        <v>144</v>
      </c>
      <c r="C6163" s="12" t="s">
        <v>16</v>
      </c>
      <c r="D6163" s="12" t="s">
        <v>21</v>
      </c>
      <c r="E6163" s="11" t="s">
        <v>32</v>
      </c>
      <c r="F6163" s="11" t="s">
        <v>19</v>
      </c>
      <c r="G6163" s="37">
        <v>42293</v>
      </c>
      <c r="H6163" s="13">
        <v>42297</v>
      </c>
      <c r="I6163" s="21">
        <v>4</v>
      </c>
      <c r="J6163" s="43" t="s">
        <v>1473</v>
      </c>
      <c r="K6163" s="21">
        <f t="shared" si="192"/>
        <v>2015</v>
      </c>
      <c r="L6163" s="24">
        <f t="shared" si="193"/>
        <v>4</v>
      </c>
      <c r="M6163" s="11" t="s">
        <v>14</v>
      </c>
      <c r="N6163" s="11" t="s">
        <v>15</v>
      </c>
      <c r="O6163" s="11" t="str">
        <f>VLOOKUP(E6163,State_Code_Name!$B$1:$C$52,2,0)</f>
        <v>Texas</v>
      </c>
    </row>
    <row r="6164" spans="1:15" x14ac:dyDescent="0.3">
      <c r="A6164" s="11">
        <v>1001815</v>
      </c>
      <c r="B6164" s="12" t="s">
        <v>231</v>
      </c>
      <c r="C6164" s="12" t="s">
        <v>33</v>
      </c>
      <c r="D6164" s="12" t="s">
        <v>45</v>
      </c>
      <c r="E6164" s="11" t="s">
        <v>12</v>
      </c>
      <c r="F6164" s="11" t="s">
        <v>24</v>
      </c>
      <c r="G6164" s="37">
        <v>41877</v>
      </c>
      <c r="H6164" s="13">
        <v>41880</v>
      </c>
      <c r="I6164" s="21">
        <v>3</v>
      </c>
      <c r="J6164" s="43" t="s">
        <v>1482</v>
      </c>
      <c r="K6164" s="21">
        <f t="shared" si="192"/>
        <v>2014</v>
      </c>
      <c r="L6164" s="24">
        <f t="shared" si="193"/>
        <v>3</v>
      </c>
      <c r="M6164" s="11" t="s">
        <v>14</v>
      </c>
      <c r="N6164" s="11" t="s">
        <v>15</v>
      </c>
      <c r="O6164" s="11" t="str">
        <f>VLOOKUP(E6164,State_Code_Name!$B$1:$C$52,2,0)</f>
        <v>Virginia</v>
      </c>
    </row>
    <row r="6165" spans="1:15" x14ac:dyDescent="0.3">
      <c r="A6165" s="11">
        <v>1837971</v>
      </c>
      <c r="B6165" s="12" t="s">
        <v>1039</v>
      </c>
      <c r="C6165" s="12" t="s">
        <v>33</v>
      </c>
      <c r="D6165" s="12" t="s">
        <v>42</v>
      </c>
      <c r="E6165" s="11" t="s">
        <v>23</v>
      </c>
      <c r="F6165" s="11" t="s">
        <v>303</v>
      </c>
      <c r="G6165" s="37">
        <v>42446</v>
      </c>
      <c r="H6165" s="13">
        <v>42450</v>
      </c>
      <c r="I6165" s="21">
        <v>4</v>
      </c>
      <c r="J6165" s="43" t="s">
        <v>1476</v>
      </c>
      <c r="K6165" s="21">
        <f t="shared" si="192"/>
        <v>2016</v>
      </c>
      <c r="L6165" s="24">
        <f t="shared" si="193"/>
        <v>1</v>
      </c>
      <c r="M6165" s="11" t="s">
        <v>14</v>
      </c>
      <c r="N6165" s="11" t="s">
        <v>15</v>
      </c>
      <c r="O6165" s="11" t="str">
        <f>VLOOKUP(E6165,State_Code_Name!$B$1:$C$52,2,0)</f>
        <v>New York</v>
      </c>
    </row>
    <row r="6166" spans="1:15" x14ac:dyDescent="0.3">
      <c r="A6166" s="11">
        <v>559126</v>
      </c>
      <c r="B6166" s="12" t="s">
        <v>157</v>
      </c>
      <c r="C6166" s="12" t="s">
        <v>9</v>
      </c>
      <c r="D6166" s="12" t="s">
        <v>10</v>
      </c>
      <c r="E6166" s="11" t="s">
        <v>32</v>
      </c>
      <c r="F6166" s="11" t="s">
        <v>19</v>
      </c>
      <c r="G6166" s="37">
        <v>41562</v>
      </c>
      <c r="H6166" s="13">
        <v>41564</v>
      </c>
      <c r="I6166" s="21">
        <v>2</v>
      </c>
      <c r="J6166" s="43" t="s">
        <v>1473</v>
      </c>
      <c r="K6166" s="21">
        <f t="shared" si="192"/>
        <v>2013</v>
      </c>
      <c r="L6166" s="24">
        <f t="shared" si="193"/>
        <v>4</v>
      </c>
      <c r="M6166" s="11" t="s">
        <v>14</v>
      </c>
      <c r="N6166" s="11" t="s">
        <v>14</v>
      </c>
      <c r="O6166" s="11" t="str">
        <f>VLOOKUP(E6166,State_Code_Name!$B$1:$C$52,2,0)</f>
        <v>Texas</v>
      </c>
    </row>
    <row r="6167" spans="1:15" x14ac:dyDescent="0.3">
      <c r="A6167" s="11">
        <v>1336282</v>
      </c>
      <c r="B6167" s="12" t="s">
        <v>11</v>
      </c>
      <c r="C6167" s="12" t="s">
        <v>62</v>
      </c>
      <c r="D6167" s="12" t="s">
        <v>279</v>
      </c>
      <c r="E6167" s="11" t="s">
        <v>18</v>
      </c>
      <c r="F6167" s="11" t="s">
        <v>19</v>
      </c>
      <c r="G6167" s="37">
        <v>42113</v>
      </c>
      <c r="H6167" s="13">
        <v>42113</v>
      </c>
      <c r="I6167" s="21">
        <v>0</v>
      </c>
      <c r="J6167" s="43" t="s">
        <v>1483</v>
      </c>
      <c r="K6167" s="21">
        <f t="shared" si="192"/>
        <v>2015</v>
      </c>
      <c r="L6167" s="24">
        <f t="shared" si="193"/>
        <v>2</v>
      </c>
      <c r="M6167" s="11" t="s">
        <v>14</v>
      </c>
      <c r="N6167" s="11" t="s">
        <v>14</v>
      </c>
      <c r="O6167" s="11" t="str">
        <f>VLOOKUP(E6167,State_Code_Name!$B$1:$C$52,2,0)</f>
        <v>California</v>
      </c>
    </row>
    <row r="6168" spans="1:15" x14ac:dyDescent="0.3">
      <c r="A6168" s="11">
        <v>408945</v>
      </c>
      <c r="B6168" s="12" t="s">
        <v>82</v>
      </c>
      <c r="C6168" s="12" t="s">
        <v>9</v>
      </c>
      <c r="D6168" s="12" t="s">
        <v>10</v>
      </c>
      <c r="E6168" s="11" t="s">
        <v>175</v>
      </c>
      <c r="F6168" s="11" t="s">
        <v>19</v>
      </c>
      <c r="G6168" s="37">
        <v>41410</v>
      </c>
      <c r="H6168" s="13">
        <v>41411</v>
      </c>
      <c r="I6168" s="21">
        <v>1</v>
      </c>
      <c r="J6168" s="43" t="s">
        <v>1471</v>
      </c>
      <c r="K6168" s="21">
        <f t="shared" si="192"/>
        <v>2013</v>
      </c>
      <c r="L6168" s="24">
        <f t="shared" si="193"/>
        <v>2</v>
      </c>
      <c r="M6168" s="11" t="s">
        <v>14</v>
      </c>
      <c r="N6168" s="11" t="s">
        <v>15</v>
      </c>
      <c r="O6168" s="11" t="str">
        <f>VLOOKUP(E6168,State_Code_Name!$B$1:$C$52,2,0)</f>
        <v>District of Columbia</v>
      </c>
    </row>
    <row r="6169" spans="1:15" x14ac:dyDescent="0.3">
      <c r="A6169" s="11">
        <v>1032054</v>
      </c>
      <c r="B6169" s="12" t="s">
        <v>166</v>
      </c>
      <c r="C6169" s="12" t="s">
        <v>33</v>
      </c>
      <c r="D6169" s="12" t="s">
        <v>42</v>
      </c>
      <c r="E6169" s="11" t="s">
        <v>122</v>
      </c>
      <c r="F6169" s="11" t="s">
        <v>19</v>
      </c>
      <c r="G6169" s="37">
        <v>41898</v>
      </c>
      <c r="H6169" s="13">
        <v>41898</v>
      </c>
      <c r="I6169" s="21">
        <v>0</v>
      </c>
      <c r="J6169" s="43" t="s">
        <v>1480</v>
      </c>
      <c r="K6169" s="21">
        <f t="shared" si="192"/>
        <v>2014</v>
      </c>
      <c r="L6169" s="24">
        <f t="shared" si="193"/>
        <v>3</v>
      </c>
      <c r="M6169" s="11" t="s">
        <v>14</v>
      </c>
      <c r="N6169" s="11" t="s">
        <v>15</v>
      </c>
      <c r="O6169" s="11" t="str">
        <f>VLOOKUP(E6169,State_Code_Name!$B$1:$C$52,2,0)</f>
        <v>Maryland</v>
      </c>
    </row>
    <row r="6170" spans="1:15" x14ac:dyDescent="0.3">
      <c r="A6170" s="11">
        <v>534219</v>
      </c>
      <c r="B6170" s="12" t="s">
        <v>1249</v>
      </c>
      <c r="C6170" s="12" t="s">
        <v>33</v>
      </c>
      <c r="D6170" s="12" t="s">
        <v>42</v>
      </c>
      <c r="E6170" s="11" t="s">
        <v>40</v>
      </c>
      <c r="F6170" s="11" t="s">
        <v>19</v>
      </c>
      <c r="G6170" s="37">
        <v>41536</v>
      </c>
      <c r="H6170" s="13">
        <v>41536</v>
      </c>
      <c r="I6170" s="21">
        <v>0</v>
      </c>
      <c r="J6170" s="43" t="s">
        <v>1480</v>
      </c>
      <c r="K6170" s="21">
        <f t="shared" si="192"/>
        <v>2013</v>
      </c>
      <c r="L6170" s="24">
        <f t="shared" si="193"/>
        <v>3</v>
      </c>
      <c r="M6170" s="11" t="s">
        <v>14</v>
      </c>
      <c r="N6170" s="11" t="s">
        <v>15</v>
      </c>
      <c r="O6170" s="11" t="str">
        <f>VLOOKUP(E6170,State_Code_Name!$B$1:$C$52,2,0)</f>
        <v>Ohio</v>
      </c>
    </row>
    <row r="6171" spans="1:15" x14ac:dyDescent="0.3">
      <c r="A6171" s="11">
        <v>2141938</v>
      </c>
      <c r="B6171" s="12" t="s">
        <v>39</v>
      </c>
      <c r="C6171" s="12" t="s">
        <v>16</v>
      </c>
      <c r="D6171" s="12" t="s">
        <v>21</v>
      </c>
      <c r="E6171" s="11" t="s">
        <v>49</v>
      </c>
      <c r="F6171" s="11" t="s">
        <v>19</v>
      </c>
      <c r="G6171" s="37">
        <v>42644</v>
      </c>
      <c r="H6171" s="13">
        <v>42644</v>
      </c>
      <c r="I6171" s="21">
        <v>0</v>
      </c>
      <c r="J6171" s="43" t="s">
        <v>1473</v>
      </c>
      <c r="K6171" s="21">
        <f t="shared" si="192"/>
        <v>2016</v>
      </c>
      <c r="L6171" s="24">
        <f t="shared" si="193"/>
        <v>4</v>
      </c>
      <c r="M6171" s="11" t="s">
        <v>14</v>
      </c>
      <c r="N6171" s="11" t="s">
        <v>14</v>
      </c>
      <c r="O6171" s="11" t="str">
        <f>VLOOKUP(E6171,State_Code_Name!$B$1:$C$52,2,0)</f>
        <v>New Jersey</v>
      </c>
    </row>
    <row r="6172" spans="1:15" x14ac:dyDescent="0.3">
      <c r="A6172" s="11">
        <v>985196</v>
      </c>
      <c r="B6172" s="12" t="s">
        <v>22</v>
      </c>
      <c r="C6172" s="12" t="s">
        <v>16</v>
      </c>
      <c r="D6172" s="12" t="s">
        <v>21</v>
      </c>
      <c r="E6172" s="11" t="s">
        <v>23</v>
      </c>
      <c r="F6172" s="11" t="s">
        <v>13</v>
      </c>
      <c r="G6172" s="37">
        <v>41865</v>
      </c>
      <c r="H6172" s="13">
        <v>41870</v>
      </c>
      <c r="I6172" s="21">
        <v>5</v>
      </c>
      <c r="J6172" s="43" t="s">
        <v>1482</v>
      </c>
      <c r="K6172" s="21">
        <f t="shared" si="192"/>
        <v>2014</v>
      </c>
      <c r="L6172" s="24">
        <f t="shared" si="193"/>
        <v>3</v>
      </c>
      <c r="M6172" s="11" t="s">
        <v>14</v>
      </c>
      <c r="N6172" s="11" t="s">
        <v>15</v>
      </c>
      <c r="O6172" s="11" t="str">
        <f>VLOOKUP(E6172,State_Code_Name!$B$1:$C$52,2,0)</f>
        <v>New York</v>
      </c>
    </row>
    <row r="6173" spans="1:15" x14ac:dyDescent="0.3">
      <c r="A6173" s="11">
        <v>1798705</v>
      </c>
      <c r="B6173" s="12" t="s">
        <v>277</v>
      </c>
      <c r="C6173" s="12" t="s">
        <v>33</v>
      </c>
      <c r="D6173" s="12" t="s">
        <v>42</v>
      </c>
      <c r="E6173" s="11" t="s">
        <v>23</v>
      </c>
      <c r="F6173" s="11" t="s">
        <v>19</v>
      </c>
      <c r="G6173" s="37">
        <v>42422</v>
      </c>
      <c r="H6173" s="13">
        <v>42424</v>
      </c>
      <c r="I6173" s="21">
        <v>2</v>
      </c>
      <c r="J6173" s="43" t="s">
        <v>1478</v>
      </c>
      <c r="K6173" s="21">
        <f t="shared" si="192"/>
        <v>2016</v>
      </c>
      <c r="L6173" s="24">
        <f t="shared" si="193"/>
        <v>1</v>
      </c>
      <c r="M6173" s="11" t="s">
        <v>14</v>
      </c>
      <c r="N6173" s="11" t="s">
        <v>15</v>
      </c>
      <c r="O6173" s="11" t="str">
        <f>VLOOKUP(E6173,State_Code_Name!$B$1:$C$52,2,0)</f>
        <v>New York</v>
      </c>
    </row>
    <row r="6174" spans="1:15" x14ac:dyDescent="0.3">
      <c r="A6174" s="11">
        <v>1790401</v>
      </c>
      <c r="B6174" s="12" t="s">
        <v>55</v>
      </c>
      <c r="C6174" s="12" t="s">
        <v>53</v>
      </c>
      <c r="D6174" s="12" t="s">
        <v>102</v>
      </c>
      <c r="E6174" s="11" t="s">
        <v>49</v>
      </c>
      <c r="F6174" s="11" t="s">
        <v>19</v>
      </c>
      <c r="G6174" s="37">
        <v>42417</v>
      </c>
      <c r="H6174" s="13">
        <v>42417</v>
      </c>
      <c r="I6174" s="21">
        <v>0</v>
      </c>
      <c r="J6174" s="43" t="s">
        <v>1478</v>
      </c>
      <c r="K6174" s="21">
        <f t="shared" si="192"/>
        <v>2016</v>
      </c>
      <c r="L6174" s="24">
        <f t="shared" si="193"/>
        <v>1</v>
      </c>
      <c r="M6174" s="11" t="s">
        <v>14</v>
      </c>
      <c r="N6174" s="11" t="s">
        <v>15</v>
      </c>
      <c r="O6174" s="11" t="str">
        <f>VLOOKUP(E6174,State_Code_Name!$B$1:$C$52,2,0)</f>
        <v>New Jersey</v>
      </c>
    </row>
    <row r="6175" spans="1:15" x14ac:dyDescent="0.3">
      <c r="A6175" s="11">
        <v>747784</v>
      </c>
      <c r="B6175" s="12" t="s">
        <v>48</v>
      </c>
      <c r="C6175" s="12" t="s">
        <v>27</v>
      </c>
      <c r="D6175" s="12" t="s">
        <v>28</v>
      </c>
      <c r="E6175" s="11" t="s">
        <v>36</v>
      </c>
      <c r="F6175" s="11" t="s">
        <v>19</v>
      </c>
      <c r="G6175" s="37">
        <v>41704</v>
      </c>
      <c r="H6175" s="13">
        <v>41704</v>
      </c>
      <c r="I6175" s="21">
        <v>0</v>
      </c>
      <c r="J6175" s="43" t="s">
        <v>1476</v>
      </c>
      <c r="K6175" s="21">
        <f t="shared" si="192"/>
        <v>2014</v>
      </c>
      <c r="L6175" s="24">
        <f t="shared" si="193"/>
        <v>1</v>
      </c>
      <c r="M6175" s="11" t="s">
        <v>14</v>
      </c>
      <c r="N6175" s="11" t="s">
        <v>15</v>
      </c>
      <c r="O6175" s="11" t="str">
        <f>VLOOKUP(E6175,State_Code_Name!$B$1:$C$52,2,0)</f>
        <v>Florida</v>
      </c>
    </row>
    <row r="6176" spans="1:15" x14ac:dyDescent="0.3">
      <c r="A6176" s="11">
        <v>1796944</v>
      </c>
      <c r="B6176" s="12" t="s">
        <v>1017</v>
      </c>
      <c r="C6176" s="12" t="s">
        <v>9</v>
      </c>
      <c r="D6176" s="12" t="s">
        <v>133</v>
      </c>
      <c r="E6176" s="11" t="s">
        <v>114</v>
      </c>
      <c r="F6176" s="11" t="s">
        <v>19</v>
      </c>
      <c r="G6176" s="37">
        <v>42421</v>
      </c>
      <c r="H6176" s="13">
        <v>42424</v>
      </c>
      <c r="I6176" s="21">
        <v>3</v>
      </c>
      <c r="J6176" s="43" t="s">
        <v>1478</v>
      </c>
      <c r="K6176" s="21">
        <f t="shared" si="192"/>
        <v>2016</v>
      </c>
      <c r="L6176" s="24">
        <f t="shared" si="193"/>
        <v>1</v>
      </c>
      <c r="M6176" s="11" t="s">
        <v>14</v>
      </c>
      <c r="N6176" s="11" t="s">
        <v>15</v>
      </c>
      <c r="O6176" s="11" t="str">
        <f>VLOOKUP(E6176,State_Code_Name!$B$1:$C$52,2,0)</f>
        <v>Iowa</v>
      </c>
    </row>
    <row r="6177" spans="1:15" x14ac:dyDescent="0.3">
      <c r="A6177" s="11">
        <v>1661809</v>
      </c>
      <c r="B6177" s="12" t="s">
        <v>97</v>
      </c>
      <c r="C6177" s="12" t="s">
        <v>53</v>
      </c>
      <c r="D6177" s="12" t="s">
        <v>1439</v>
      </c>
      <c r="E6177" s="11" t="s">
        <v>185</v>
      </c>
      <c r="F6177" s="11" t="s">
        <v>303</v>
      </c>
      <c r="G6177" s="37">
        <v>42326</v>
      </c>
      <c r="H6177" s="13">
        <v>42331</v>
      </c>
      <c r="I6177" s="21">
        <v>5</v>
      </c>
      <c r="J6177" s="43" t="s">
        <v>1479</v>
      </c>
      <c r="K6177" s="21">
        <f t="shared" si="192"/>
        <v>2015</v>
      </c>
      <c r="L6177" s="24">
        <f t="shared" si="193"/>
        <v>4</v>
      </c>
      <c r="M6177" s="11" t="s">
        <v>14</v>
      </c>
      <c r="N6177" s="11" t="s">
        <v>15</v>
      </c>
      <c r="O6177" s="11" t="str">
        <f>VLOOKUP(E6177,State_Code_Name!$B$1:$C$52,2,0)</f>
        <v>Arkansas</v>
      </c>
    </row>
    <row r="6178" spans="1:15" x14ac:dyDescent="0.3">
      <c r="A6178" s="11">
        <v>762600</v>
      </c>
      <c r="B6178" s="12" t="s">
        <v>347</v>
      </c>
      <c r="C6178" s="12" t="s">
        <v>62</v>
      </c>
      <c r="D6178" s="12" t="s">
        <v>279</v>
      </c>
      <c r="E6178" s="11" t="s">
        <v>175</v>
      </c>
      <c r="F6178" s="11" t="s">
        <v>19</v>
      </c>
      <c r="G6178" s="37">
        <v>41706</v>
      </c>
      <c r="H6178" s="13">
        <v>41709</v>
      </c>
      <c r="I6178" s="21">
        <v>3</v>
      </c>
      <c r="J6178" s="43" t="s">
        <v>1476</v>
      </c>
      <c r="K6178" s="21">
        <f t="shared" si="192"/>
        <v>2014</v>
      </c>
      <c r="L6178" s="24">
        <f t="shared" si="193"/>
        <v>1</v>
      </c>
      <c r="M6178" s="11" t="s">
        <v>14</v>
      </c>
      <c r="N6178" s="11" t="s">
        <v>15</v>
      </c>
      <c r="O6178" s="11" t="str">
        <f>VLOOKUP(E6178,State_Code_Name!$B$1:$C$52,2,0)</f>
        <v>District of Columbia</v>
      </c>
    </row>
    <row r="6179" spans="1:15" x14ac:dyDescent="0.3">
      <c r="A6179" s="11">
        <v>911582</v>
      </c>
      <c r="B6179" s="12" t="s">
        <v>70</v>
      </c>
      <c r="C6179" s="12" t="s">
        <v>27</v>
      </c>
      <c r="D6179" s="12" t="s">
        <v>28</v>
      </c>
      <c r="E6179" s="11" t="s">
        <v>32</v>
      </c>
      <c r="F6179" s="11" t="s">
        <v>19</v>
      </c>
      <c r="G6179" s="37">
        <v>41816</v>
      </c>
      <c r="H6179" s="13">
        <v>41816</v>
      </c>
      <c r="I6179" s="21">
        <v>0</v>
      </c>
      <c r="J6179" s="43" t="s">
        <v>1477</v>
      </c>
      <c r="K6179" s="21">
        <f t="shared" si="192"/>
        <v>2014</v>
      </c>
      <c r="L6179" s="24">
        <f t="shared" si="193"/>
        <v>2</v>
      </c>
      <c r="M6179" s="11" t="s">
        <v>14</v>
      </c>
      <c r="N6179" s="11" t="s">
        <v>15</v>
      </c>
      <c r="O6179" s="11" t="str">
        <f>VLOOKUP(E6179,State_Code_Name!$B$1:$C$52,2,0)</f>
        <v>Texas</v>
      </c>
    </row>
    <row r="6180" spans="1:15" x14ac:dyDescent="0.3">
      <c r="A6180" s="11">
        <v>876088</v>
      </c>
      <c r="B6180" s="12" t="s">
        <v>209</v>
      </c>
      <c r="C6180" s="12" t="s">
        <v>33</v>
      </c>
      <c r="D6180" s="12" t="s">
        <v>42</v>
      </c>
      <c r="E6180" s="11" t="s">
        <v>18</v>
      </c>
      <c r="F6180" s="11" t="s">
        <v>19</v>
      </c>
      <c r="G6180" s="37">
        <v>41791</v>
      </c>
      <c r="H6180" s="13">
        <v>41791</v>
      </c>
      <c r="I6180" s="21">
        <v>0</v>
      </c>
      <c r="J6180" s="43" t="s">
        <v>1477</v>
      </c>
      <c r="K6180" s="21">
        <f t="shared" si="192"/>
        <v>2014</v>
      </c>
      <c r="L6180" s="24">
        <f t="shared" si="193"/>
        <v>2</v>
      </c>
      <c r="M6180" s="11" t="s">
        <v>14</v>
      </c>
      <c r="N6180" s="11" t="s">
        <v>14</v>
      </c>
      <c r="O6180" s="11" t="str">
        <f>VLOOKUP(E6180,State_Code_Name!$B$1:$C$52,2,0)</f>
        <v>California</v>
      </c>
    </row>
    <row r="6181" spans="1:15" x14ac:dyDescent="0.3">
      <c r="A6181" s="11">
        <v>1471618</v>
      </c>
      <c r="B6181" s="12" t="s">
        <v>61</v>
      </c>
      <c r="C6181" s="12" t="s">
        <v>53</v>
      </c>
      <c r="D6181" s="12" t="s">
        <v>102</v>
      </c>
      <c r="E6181" s="11" t="s">
        <v>40</v>
      </c>
      <c r="F6181" s="11" t="s">
        <v>19</v>
      </c>
      <c r="G6181" s="37">
        <v>42201</v>
      </c>
      <c r="H6181" s="13">
        <v>42201</v>
      </c>
      <c r="I6181" s="21">
        <v>0</v>
      </c>
      <c r="J6181" s="43" t="s">
        <v>1481</v>
      </c>
      <c r="K6181" s="21">
        <f t="shared" si="192"/>
        <v>2015</v>
      </c>
      <c r="L6181" s="24">
        <f t="shared" si="193"/>
        <v>3</v>
      </c>
      <c r="M6181" s="11" t="s">
        <v>14</v>
      </c>
      <c r="N6181" s="11" t="s">
        <v>15</v>
      </c>
      <c r="O6181" s="11" t="str">
        <f>VLOOKUP(E6181,State_Code_Name!$B$1:$C$52,2,0)</f>
        <v>Ohio</v>
      </c>
    </row>
    <row r="6182" spans="1:15" x14ac:dyDescent="0.3">
      <c r="A6182" s="11">
        <v>1299221</v>
      </c>
      <c r="B6182" s="12" t="s">
        <v>290</v>
      </c>
      <c r="C6182" s="12" t="s">
        <v>9</v>
      </c>
      <c r="D6182" s="12" t="s">
        <v>182</v>
      </c>
      <c r="E6182" s="11" t="s">
        <v>49</v>
      </c>
      <c r="F6182" s="11" t="s">
        <v>19</v>
      </c>
      <c r="G6182" s="37">
        <v>42087</v>
      </c>
      <c r="H6182" s="13">
        <v>42087</v>
      </c>
      <c r="I6182" s="21">
        <v>0</v>
      </c>
      <c r="J6182" s="43" t="s">
        <v>1476</v>
      </c>
      <c r="K6182" s="21">
        <f t="shared" si="192"/>
        <v>2015</v>
      </c>
      <c r="L6182" s="24">
        <f t="shared" si="193"/>
        <v>1</v>
      </c>
      <c r="M6182" s="11" t="s">
        <v>14</v>
      </c>
      <c r="N6182" s="11" t="s">
        <v>15</v>
      </c>
      <c r="O6182" s="11" t="str">
        <f>VLOOKUP(E6182,State_Code_Name!$B$1:$C$52,2,0)</f>
        <v>New Jersey</v>
      </c>
    </row>
    <row r="6183" spans="1:15" x14ac:dyDescent="0.3">
      <c r="A6183" s="11">
        <v>1622000</v>
      </c>
      <c r="B6183" s="12" t="s">
        <v>11</v>
      </c>
      <c r="C6183" s="12" t="s">
        <v>16</v>
      </c>
      <c r="D6183" s="12" t="s">
        <v>76</v>
      </c>
      <c r="E6183" s="11" t="s">
        <v>12</v>
      </c>
      <c r="F6183" s="11" t="s">
        <v>303</v>
      </c>
      <c r="G6183" s="37">
        <v>42300</v>
      </c>
      <c r="H6183" s="13">
        <v>42304</v>
      </c>
      <c r="I6183" s="21">
        <v>4</v>
      </c>
      <c r="J6183" s="43" t="s">
        <v>1473</v>
      </c>
      <c r="K6183" s="21">
        <f t="shared" si="192"/>
        <v>2015</v>
      </c>
      <c r="L6183" s="24">
        <f t="shared" si="193"/>
        <v>4</v>
      </c>
      <c r="M6183" s="11" t="s">
        <v>14</v>
      </c>
      <c r="N6183" s="11" t="s">
        <v>15</v>
      </c>
      <c r="O6183" s="11" t="str">
        <f>VLOOKUP(E6183,State_Code_Name!$B$1:$C$52,2,0)</f>
        <v>Virginia</v>
      </c>
    </row>
    <row r="6184" spans="1:15" x14ac:dyDescent="0.3">
      <c r="A6184" s="11">
        <v>673715</v>
      </c>
      <c r="B6184" s="12" t="s">
        <v>110</v>
      </c>
      <c r="C6184" s="12" t="s">
        <v>27</v>
      </c>
      <c r="D6184" s="12" t="s">
        <v>79</v>
      </c>
      <c r="E6184" s="11" t="s">
        <v>18</v>
      </c>
      <c r="F6184" s="11" t="s">
        <v>19</v>
      </c>
      <c r="G6184" s="37">
        <v>41656</v>
      </c>
      <c r="H6184" s="13">
        <v>41656</v>
      </c>
      <c r="I6184" s="21">
        <v>0</v>
      </c>
      <c r="J6184" s="43" t="s">
        <v>1474</v>
      </c>
      <c r="K6184" s="21">
        <f t="shared" si="192"/>
        <v>2014</v>
      </c>
      <c r="L6184" s="24">
        <f t="shared" si="193"/>
        <v>1</v>
      </c>
      <c r="M6184" s="11" t="s">
        <v>14</v>
      </c>
      <c r="N6184" s="11" t="s">
        <v>14</v>
      </c>
      <c r="O6184" s="11" t="str">
        <f>VLOOKUP(E6184,State_Code_Name!$B$1:$C$52,2,0)</f>
        <v>California</v>
      </c>
    </row>
    <row r="6185" spans="1:15" x14ac:dyDescent="0.3">
      <c r="A6185" s="11">
        <v>1320076</v>
      </c>
      <c r="B6185" s="12" t="s">
        <v>82</v>
      </c>
      <c r="C6185" s="12" t="s">
        <v>9</v>
      </c>
      <c r="D6185" s="12" t="s">
        <v>10</v>
      </c>
      <c r="E6185" s="11" t="s">
        <v>122</v>
      </c>
      <c r="F6185" s="11" t="s">
        <v>303</v>
      </c>
      <c r="G6185" s="37">
        <v>42101</v>
      </c>
      <c r="H6185" s="13">
        <v>42103</v>
      </c>
      <c r="I6185" s="21">
        <v>2</v>
      </c>
      <c r="J6185" s="43" t="s">
        <v>1483</v>
      </c>
      <c r="K6185" s="21">
        <f t="shared" si="192"/>
        <v>2015</v>
      </c>
      <c r="L6185" s="24">
        <f t="shared" si="193"/>
        <v>2</v>
      </c>
      <c r="M6185" s="11" t="s">
        <v>14</v>
      </c>
      <c r="N6185" s="11" t="s">
        <v>15</v>
      </c>
      <c r="O6185" s="11" t="str">
        <f>VLOOKUP(E6185,State_Code_Name!$B$1:$C$52,2,0)</f>
        <v>Maryland</v>
      </c>
    </row>
    <row r="6186" spans="1:15" x14ac:dyDescent="0.3">
      <c r="A6186" s="11">
        <v>989182</v>
      </c>
      <c r="B6186" s="12" t="s">
        <v>11</v>
      </c>
      <c r="C6186" s="12" t="s">
        <v>27</v>
      </c>
      <c r="D6186" s="12" t="s">
        <v>28</v>
      </c>
      <c r="E6186" s="11" t="s">
        <v>23</v>
      </c>
      <c r="F6186" s="11" t="s">
        <v>19</v>
      </c>
      <c r="G6186" s="37">
        <v>41869</v>
      </c>
      <c r="H6186" s="13">
        <v>41869</v>
      </c>
      <c r="I6186" s="21">
        <v>0</v>
      </c>
      <c r="J6186" s="43" t="s">
        <v>1482</v>
      </c>
      <c r="K6186" s="21">
        <f t="shared" si="192"/>
        <v>2014</v>
      </c>
      <c r="L6186" s="24">
        <f t="shared" si="193"/>
        <v>3</v>
      </c>
      <c r="M6186" s="11" t="s">
        <v>14</v>
      </c>
      <c r="N6186" s="11" t="s">
        <v>15</v>
      </c>
      <c r="O6186" s="11" t="str">
        <f>VLOOKUP(E6186,State_Code_Name!$B$1:$C$52,2,0)</f>
        <v>New York</v>
      </c>
    </row>
    <row r="6187" spans="1:15" x14ac:dyDescent="0.3">
      <c r="A6187" s="11">
        <v>2107934</v>
      </c>
      <c r="B6187" s="12" t="s">
        <v>388</v>
      </c>
      <c r="C6187" s="12" t="s">
        <v>903</v>
      </c>
      <c r="D6187" s="12" t="s">
        <v>1446</v>
      </c>
      <c r="E6187" s="11" t="s">
        <v>73</v>
      </c>
      <c r="F6187" s="11" t="s">
        <v>19</v>
      </c>
      <c r="G6187" s="37">
        <v>42625</v>
      </c>
      <c r="H6187" s="13">
        <v>42625</v>
      </c>
      <c r="I6187" s="21">
        <v>0</v>
      </c>
      <c r="J6187" s="43" t="s">
        <v>1480</v>
      </c>
      <c r="K6187" s="21">
        <f t="shared" si="192"/>
        <v>2016</v>
      </c>
      <c r="L6187" s="24">
        <f t="shared" si="193"/>
        <v>3</v>
      </c>
      <c r="M6187" s="11" t="s">
        <v>14</v>
      </c>
      <c r="N6187" s="11" t="s">
        <v>14</v>
      </c>
      <c r="O6187" s="11" t="str">
        <f>VLOOKUP(E6187,State_Code_Name!$B$1:$C$52,2,0)</f>
        <v>Kentucky</v>
      </c>
    </row>
    <row r="6188" spans="1:15" x14ac:dyDescent="0.3">
      <c r="A6188" s="11">
        <v>1339590</v>
      </c>
      <c r="B6188" s="12" t="s">
        <v>70</v>
      </c>
      <c r="C6188" s="12" t="s">
        <v>27</v>
      </c>
      <c r="D6188" s="12" t="s">
        <v>1449</v>
      </c>
      <c r="E6188" s="11" t="s">
        <v>171</v>
      </c>
      <c r="F6188" s="11" t="s">
        <v>19</v>
      </c>
      <c r="G6188" s="37">
        <v>42115</v>
      </c>
      <c r="H6188" s="13">
        <v>42115</v>
      </c>
      <c r="I6188" s="21">
        <v>0</v>
      </c>
      <c r="J6188" s="43" t="s">
        <v>1483</v>
      </c>
      <c r="K6188" s="21">
        <f t="shared" si="192"/>
        <v>2015</v>
      </c>
      <c r="L6188" s="24">
        <f t="shared" si="193"/>
        <v>2</v>
      </c>
      <c r="M6188" s="11" t="s">
        <v>14</v>
      </c>
      <c r="N6188" s="11" t="s">
        <v>15</v>
      </c>
      <c r="O6188" s="11" t="str">
        <f>VLOOKUP(E6188,State_Code_Name!$B$1:$C$52,2,0)</f>
        <v>Louisiana</v>
      </c>
    </row>
    <row r="6189" spans="1:15" x14ac:dyDescent="0.3">
      <c r="A6189" s="11">
        <v>1285464</v>
      </c>
      <c r="B6189" s="12" t="s">
        <v>61</v>
      </c>
      <c r="C6189" s="12" t="s">
        <v>53</v>
      </c>
      <c r="D6189" s="12" t="s">
        <v>102</v>
      </c>
      <c r="E6189" s="11" t="s">
        <v>32</v>
      </c>
      <c r="F6189" s="11" t="s">
        <v>19</v>
      </c>
      <c r="G6189" s="37">
        <v>42079</v>
      </c>
      <c r="H6189" s="13">
        <v>42079</v>
      </c>
      <c r="I6189" s="21">
        <v>0</v>
      </c>
      <c r="J6189" s="43" t="s">
        <v>1476</v>
      </c>
      <c r="K6189" s="21">
        <f t="shared" si="192"/>
        <v>2015</v>
      </c>
      <c r="L6189" s="24">
        <f t="shared" si="193"/>
        <v>1</v>
      </c>
      <c r="M6189" s="11" t="s">
        <v>14</v>
      </c>
      <c r="N6189" s="11" t="s">
        <v>14</v>
      </c>
      <c r="O6189" s="11" t="str">
        <f>VLOOKUP(E6189,State_Code_Name!$B$1:$C$52,2,0)</f>
        <v>Texas</v>
      </c>
    </row>
    <row r="6190" spans="1:15" x14ac:dyDescent="0.3">
      <c r="A6190" s="11">
        <v>1686145</v>
      </c>
      <c r="B6190" s="12" t="s">
        <v>44</v>
      </c>
      <c r="C6190" s="12" t="s">
        <v>27</v>
      </c>
      <c r="D6190" s="12" t="s">
        <v>28</v>
      </c>
      <c r="E6190" s="11" t="s">
        <v>47</v>
      </c>
      <c r="F6190" s="11" t="s">
        <v>303</v>
      </c>
      <c r="G6190" s="37">
        <v>42345</v>
      </c>
      <c r="H6190" s="13">
        <v>42348</v>
      </c>
      <c r="I6190" s="21">
        <v>3</v>
      </c>
      <c r="J6190" s="43" t="s">
        <v>1475</v>
      </c>
      <c r="K6190" s="21">
        <f t="shared" si="192"/>
        <v>2015</v>
      </c>
      <c r="L6190" s="24">
        <f t="shared" si="193"/>
        <v>4</v>
      </c>
      <c r="M6190" s="11" t="s">
        <v>14</v>
      </c>
      <c r="N6190" s="11" t="s">
        <v>15</v>
      </c>
      <c r="O6190" s="11" t="str">
        <f>VLOOKUP(E6190,State_Code_Name!$B$1:$C$52,2,0)</f>
        <v>Pennsylvania</v>
      </c>
    </row>
    <row r="6191" spans="1:15" x14ac:dyDescent="0.3">
      <c r="A6191" s="11">
        <v>1989757</v>
      </c>
      <c r="B6191" s="12" t="s">
        <v>97</v>
      </c>
      <c r="C6191" s="12" t="s">
        <v>53</v>
      </c>
      <c r="D6191" s="12" t="s">
        <v>54</v>
      </c>
      <c r="E6191" s="11" t="s">
        <v>113</v>
      </c>
      <c r="F6191" s="11" t="s">
        <v>303</v>
      </c>
      <c r="G6191" s="37">
        <v>42549</v>
      </c>
      <c r="H6191" s="13">
        <v>42550</v>
      </c>
      <c r="I6191" s="21">
        <v>1</v>
      </c>
      <c r="J6191" s="43" t="s">
        <v>1477</v>
      </c>
      <c r="K6191" s="21">
        <f t="shared" si="192"/>
        <v>2016</v>
      </c>
      <c r="L6191" s="24">
        <f t="shared" si="193"/>
        <v>2</v>
      </c>
      <c r="M6191" s="11" t="s">
        <v>14</v>
      </c>
      <c r="N6191" s="11" t="s">
        <v>15</v>
      </c>
      <c r="O6191" s="11" t="str">
        <f>VLOOKUP(E6191,State_Code_Name!$B$1:$C$52,2,0)</f>
        <v>South Carolina</v>
      </c>
    </row>
    <row r="6192" spans="1:15" x14ac:dyDescent="0.3">
      <c r="A6192" s="11">
        <v>613599</v>
      </c>
      <c r="B6192" s="12" t="s">
        <v>31</v>
      </c>
      <c r="C6192" s="12" t="s">
        <v>27</v>
      </c>
      <c r="D6192" s="12" t="s">
        <v>28</v>
      </c>
      <c r="E6192" s="11" t="s">
        <v>67</v>
      </c>
      <c r="F6192" s="11" t="s">
        <v>13</v>
      </c>
      <c r="G6192" s="37">
        <v>41604</v>
      </c>
      <c r="H6192" s="13">
        <v>41604</v>
      </c>
      <c r="I6192" s="21">
        <v>0</v>
      </c>
      <c r="J6192" s="43" t="s">
        <v>1479</v>
      </c>
      <c r="K6192" s="21">
        <f t="shared" si="192"/>
        <v>2013</v>
      </c>
      <c r="L6192" s="24">
        <f t="shared" si="193"/>
        <v>4</v>
      </c>
      <c r="M6192" s="11" t="s">
        <v>14</v>
      </c>
      <c r="N6192" s="11" t="s">
        <v>14</v>
      </c>
      <c r="O6192" s="11" t="str">
        <f>VLOOKUP(E6192,State_Code_Name!$B$1:$C$52,2,0)</f>
        <v>Michigan</v>
      </c>
    </row>
    <row r="6193" spans="1:15" x14ac:dyDescent="0.3">
      <c r="A6193" s="11">
        <v>1827612</v>
      </c>
      <c r="B6193" s="12" t="s">
        <v>1004</v>
      </c>
      <c r="C6193" s="12" t="s">
        <v>33</v>
      </c>
      <c r="D6193" s="12" t="s">
        <v>160</v>
      </c>
      <c r="E6193" s="11" t="s">
        <v>47</v>
      </c>
      <c r="F6193" s="11" t="s">
        <v>13</v>
      </c>
      <c r="G6193" s="37">
        <v>42440</v>
      </c>
      <c r="H6193" s="13">
        <v>42440</v>
      </c>
      <c r="I6193" s="21">
        <v>0</v>
      </c>
      <c r="J6193" s="43" t="s">
        <v>1476</v>
      </c>
      <c r="K6193" s="21">
        <f t="shared" si="192"/>
        <v>2016</v>
      </c>
      <c r="L6193" s="24">
        <f t="shared" si="193"/>
        <v>1</v>
      </c>
      <c r="M6193" s="11" t="s">
        <v>14</v>
      </c>
      <c r="N6193" s="11" t="s">
        <v>15</v>
      </c>
      <c r="O6193" s="11" t="str">
        <f>VLOOKUP(E6193,State_Code_Name!$B$1:$C$52,2,0)</f>
        <v>Pennsylvania</v>
      </c>
    </row>
    <row r="6194" spans="1:15" x14ac:dyDescent="0.3">
      <c r="A6194" s="11">
        <v>795344</v>
      </c>
      <c r="B6194" s="12" t="s">
        <v>44</v>
      </c>
      <c r="C6194" s="12" t="s">
        <v>16</v>
      </c>
      <c r="D6194" s="12" t="s">
        <v>76</v>
      </c>
      <c r="E6194" s="11" t="s">
        <v>23</v>
      </c>
      <c r="F6194" s="11" t="s">
        <v>19</v>
      </c>
      <c r="G6194" s="37">
        <v>41734</v>
      </c>
      <c r="H6194" s="13">
        <v>41734</v>
      </c>
      <c r="I6194" s="21">
        <v>0</v>
      </c>
      <c r="J6194" s="43" t="s">
        <v>1483</v>
      </c>
      <c r="K6194" s="21">
        <f t="shared" si="192"/>
        <v>2014</v>
      </c>
      <c r="L6194" s="24">
        <f t="shared" si="193"/>
        <v>2</v>
      </c>
      <c r="M6194" s="11" t="s">
        <v>14</v>
      </c>
      <c r="N6194" s="11" t="s">
        <v>15</v>
      </c>
      <c r="O6194" s="11" t="str">
        <f>VLOOKUP(E6194,State_Code_Name!$B$1:$C$52,2,0)</f>
        <v>New York</v>
      </c>
    </row>
    <row r="6195" spans="1:15" x14ac:dyDescent="0.3">
      <c r="A6195" s="11">
        <v>383030</v>
      </c>
      <c r="B6195" s="12" t="s">
        <v>11</v>
      </c>
      <c r="C6195" s="12" t="s">
        <v>27</v>
      </c>
      <c r="D6195" s="12" t="s">
        <v>57</v>
      </c>
      <c r="E6195" s="11" t="s">
        <v>113</v>
      </c>
      <c r="F6195" s="11" t="s">
        <v>19</v>
      </c>
      <c r="G6195" s="37">
        <v>41380</v>
      </c>
      <c r="H6195" s="13">
        <v>41380</v>
      </c>
      <c r="I6195" s="21">
        <v>0</v>
      </c>
      <c r="J6195" s="43" t="s">
        <v>1483</v>
      </c>
      <c r="K6195" s="21">
        <f t="shared" si="192"/>
        <v>2013</v>
      </c>
      <c r="L6195" s="24">
        <f t="shared" si="193"/>
        <v>2</v>
      </c>
      <c r="M6195" s="11" t="s">
        <v>14</v>
      </c>
      <c r="N6195" s="11" t="s">
        <v>15</v>
      </c>
      <c r="O6195" s="11" t="str">
        <f>VLOOKUP(E6195,State_Code_Name!$B$1:$C$52,2,0)</f>
        <v>South Carolina</v>
      </c>
    </row>
    <row r="6196" spans="1:15" x14ac:dyDescent="0.3">
      <c r="A6196" s="11">
        <v>1430501</v>
      </c>
      <c r="B6196" s="12" t="s">
        <v>31</v>
      </c>
      <c r="C6196" s="12" t="s">
        <v>16</v>
      </c>
      <c r="D6196" s="12" t="s">
        <v>25</v>
      </c>
      <c r="E6196" s="11" t="s">
        <v>18</v>
      </c>
      <c r="F6196" s="11" t="s">
        <v>303</v>
      </c>
      <c r="G6196" s="37">
        <v>42174</v>
      </c>
      <c r="H6196" s="13">
        <v>42177</v>
      </c>
      <c r="I6196" s="21">
        <v>3</v>
      </c>
      <c r="J6196" s="43" t="s">
        <v>1477</v>
      </c>
      <c r="K6196" s="21">
        <f t="shared" si="192"/>
        <v>2015</v>
      </c>
      <c r="L6196" s="24">
        <f t="shared" si="193"/>
        <v>2</v>
      </c>
      <c r="M6196" s="11" t="s">
        <v>14</v>
      </c>
      <c r="N6196" s="11" t="s">
        <v>15</v>
      </c>
      <c r="O6196" s="11" t="str">
        <f>VLOOKUP(E6196,State_Code_Name!$B$1:$C$52,2,0)</f>
        <v>California</v>
      </c>
    </row>
    <row r="6197" spans="1:15" x14ac:dyDescent="0.3">
      <c r="A6197" s="11">
        <v>1882694</v>
      </c>
      <c r="B6197" s="12" t="s">
        <v>31</v>
      </c>
      <c r="C6197" s="12" t="s">
        <v>16</v>
      </c>
      <c r="D6197" s="12" t="s">
        <v>21</v>
      </c>
      <c r="E6197" s="11" t="s">
        <v>18</v>
      </c>
      <c r="F6197" s="11" t="s">
        <v>303</v>
      </c>
      <c r="G6197" s="37">
        <v>42475</v>
      </c>
      <c r="H6197" s="13">
        <v>42478</v>
      </c>
      <c r="I6197" s="21">
        <v>3</v>
      </c>
      <c r="J6197" s="43" t="s">
        <v>1483</v>
      </c>
      <c r="K6197" s="21">
        <f t="shared" si="192"/>
        <v>2016</v>
      </c>
      <c r="L6197" s="24">
        <f t="shared" si="193"/>
        <v>2</v>
      </c>
      <c r="M6197" s="11" t="s">
        <v>14</v>
      </c>
      <c r="N6197" s="11" t="s">
        <v>14</v>
      </c>
      <c r="O6197" s="11" t="str">
        <f>VLOOKUP(E6197,State_Code_Name!$B$1:$C$52,2,0)</f>
        <v>California</v>
      </c>
    </row>
    <row r="6198" spans="1:15" x14ac:dyDescent="0.3">
      <c r="A6198" s="11">
        <v>750693</v>
      </c>
      <c r="B6198" s="12" t="s">
        <v>11</v>
      </c>
      <c r="C6198" s="12" t="s">
        <v>9</v>
      </c>
      <c r="D6198" s="12" t="s">
        <v>133</v>
      </c>
      <c r="E6198" s="11" t="s">
        <v>60</v>
      </c>
      <c r="F6198" s="11" t="s">
        <v>19</v>
      </c>
      <c r="G6198" s="37">
        <v>41708</v>
      </c>
      <c r="H6198" s="13">
        <v>41708</v>
      </c>
      <c r="I6198" s="21">
        <v>0</v>
      </c>
      <c r="J6198" s="43" t="s">
        <v>1476</v>
      </c>
      <c r="K6198" s="21">
        <f t="shared" si="192"/>
        <v>2014</v>
      </c>
      <c r="L6198" s="24">
        <f t="shared" si="193"/>
        <v>1</v>
      </c>
      <c r="M6198" s="11" t="s">
        <v>14</v>
      </c>
      <c r="N6198" s="11" t="s">
        <v>14</v>
      </c>
      <c r="O6198" s="11" t="str">
        <f>VLOOKUP(E6198,State_Code_Name!$B$1:$C$52,2,0)</f>
        <v>Illinois</v>
      </c>
    </row>
    <row r="6199" spans="1:15" x14ac:dyDescent="0.3">
      <c r="A6199" s="11">
        <v>1903280</v>
      </c>
      <c r="B6199" s="12" t="s">
        <v>101</v>
      </c>
      <c r="C6199" s="12" t="s">
        <v>27</v>
      </c>
      <c r="D6199" s="12" t="s">
        <v>28</v>
      </c>
      <c r="E6199" s="11" t="s">
        <v>40</v>
      </c>
      <c r="F6199" s="11" t="s">
        <v>19</v>
      </c>
      <c r="G6199" s="37">
        <v>42489</v>
      </c>
      <c r="H6199" s="13">
        <v>42489</v>
      </c>
      <c r="I6199" s="21">
        <v>0</v>
      </c>
      <c r="J6199" s="43" t="s">
        <v>1483</v>
      </c>
      <c r="K6199" s="21">
        <f t="shared" si="192"/>
        <v>2016</v>
      </c>
      <c r="L6199" s="24">
        <f t="shared" si="193"/>
        <v>2</v>
      </c>
      <c r="M6199" s="11" t="s">
        <v>14</v>
      </c>
      <c r="N6199" s="11" t="s">
        <v>15</v>
      </c>
      <c r="O6199" s="11" t="str">
        <f>VLOOKUP(E6199,State_Code_Name!$B$1:$C$52,2,0)</f>
        <v>Ohio</v>
      </c>
    </row>
    <row r="6200" spans="1:15" x14ac:dyDescent="0.3">
      <c r="A6200" s="11">
        <v>1364442</v>
      </c>
      <c r="B6200" s="12" t="s">
        <v>39</v>
      </c>
      <c r="C6200" s="12" t="s">
        <v>37</v>
      </c>
      <c r="D6200" s="12" t="s">
        <v>1451</v>
      </c>
      <c r="E6200" s="11" t="s">
        <v>153</v>
      </c>
      <c r="F6200" s="11" t="s">
        <v>19</v>
      </c>
      <c r="G6200" s="37">
        <v>42131</v>
      </c>
      <c r="H6200" s="13">
        <v>42132</v>
      </c>
      <c r="I6200" s="21">
        <v>1</v>
      </c>
      <c r="J6200" s="43" t="s">
        <v>1471</v>
      </c>
      <c r="K6200" s="21">
        <f t="shared" si="192"/>
        <v>2015</v>
      </c>
      <c r="L6200" s="24">
        <f t="shared" si="193"/>
        <v>2</v>
      </c>
      <c r="M6200" s="11" t="s">
        <v>14</v>
      </c>
      <c r="N6200" s="11" t="s">
        <v>14</v>
      </c>
      <c r="O6200" s="11" t="str">
        <f>VLOOKUP(E6200,State_Code_Name!$B$1:$C$52,2,0)</f>
        <v>Rhode Island</v>
      </c>
    </row>
    <row r="6201" spans="1:15" x14ac:dyDescent="0.3">
      <c r="A6201" s="11">
        <v>1948694</v>
      </c>
      <c r="B6201" s="12" t="s">
        <v>442</v>
      </c>
      <c r="C6201" s="12" t="s">
        <v>16</v>
      </c>
      <c r="D6201" s="12" t="s">
        <v>21</v>
      </c>
      <c r="E6201" s="11" t="s">
        <v>71</v>
      </c>
      <c r="F6201" s="11" t="s">
        <v>19</v>
      </c>
      <c r="G6201" s="37">
        <v>42522</v>
      </c>
      <c r="H6201" s="13">
        <v>42522</v>
      </c>
      <c r="I6201" s="21">
        <v>0</v>
      </c>
      <c r="J6201" s="43" t="s">
        <v>1477</v>
      </c>
      <c r="K6201" s="21">
        <f t="shared" si="192"/>
        <v>2016</v>
      </c>
      <c r="L6201" s="24">
        <f t="shared" si="193"/>
        <v>2</v>
      </c>
      <c r="M6201" s="11" t="s">
        <v>14</v>
      </c>
      <c r="N6201" s="11" t="s">
        <v>15</v>
      </c>
      <c r="O6201" s="11" t="str">
        <f>VLOOKUP(E6201,State_Code_Name!$B$1:$C$52,2,0)</f>
        <v>Massachusetts</v>
      </c>
    </row>
    <row r="6202" spans="1:15" x14ac:dyDescent="0.3">
      <c r="A6202" s="11">
        <v>406953</v>
      </c>
      <c r="B6202" s="12" t="s">
        <v>200</v>
      </c>
      <c r="C6202" s="12" t="s">
        <v>16</v>
      </c>
      <c r="D6202" s="12" t="s">
        <v>1442</v>
      </c>
      <c r="E6202" s="11" t="s">
        <v>122</v>
      </c>
      <c r="F6202" s="11" t="s">
        <v>19</v>
      </c>
      <c r="G6202" s="37">
        <v>41408</v>
      </c>
      <c r="H6202" s="13">
        <v>41409</v>
      </c>
      <c r="I6202" s="21">
        <v>1</v>
      </c>
      <c r="J6202" s="43" t="s">
        <v>1471</v>
      </c>
      <c r="K6202" s="21">
        <f t="shared" si="192"/>
        <v>2013</v>
      </c>
      <c r="L6202" s="24">
        <f t="shared" si="193"/>
        <v>2</v>
      </c>
      <c r="M6202" s="11" t="s">
        <v>14</v>
      </c>
      <c r="N6202" s="11" t="s">
        <v>15</v>
      </c>
      <c r="O6202" s="11" t="str">
        <f>VLOOKUP(E6202,State_Code_Name!$B$1:$C$52,2,0)</f>
        <v>Maryland</v>
      </c>
    </row>
    <row r="6203" spans="1:15" x14ac:dyDescent="0.3">
      <c r="A6203" s="11">
        <v>1615162</v>
      </c>
      <c r="B6203" s="12" t="s">
        <v>84</v>
      </c>
      <c r="C6203" s="12" t="s">
        <v>37</v>
      </c>
      <c r="D6203" s="12" t="s">
        <v>1447</v>
      </c>
      <c r="E6203" s="11" t="s">
        <v>18</v>
      </c>
      <c r="F6203" s="11" t="s">
        <v>58</v>
      </c>
      <c r="G6203" s="37">
        <v>42297</v>
      </c>
      <c r="H6203" s="13">
        <v>42325</v>
      </c>
      <c r="I6203" s="21">
        <v>28</v>
      </c>
      <c r="J6203" s="43" t="s">
        <v>1473</v>
      </c>
      <c r="K6203" s="21">
        <f t="shared" si="192"/>
        <v>2015</v>
      </c>
      <c r="L6203" s="24">
        <f t="shared" si="193"/>
        <v>4</v>
      </c>
      <c r="M6203" s="11" t="s">
        <v>14</v>
      </c>
      <c r="N6203" s="11" t="s">
        <v>15</v>
      </c>
      <c r="O6203" s="11" t="str">
        <f>VLOOKUP(E6203,State_Code_Name!$B$1:$C$52,2,0)</f>
        <v>California</v>
      </c>
    </row>
    <row r="6204" spans="1:15" x14ac:dyDescent="0.3">
      <c r="A6204" s="11">
        <v>1456048</v>
      </c>
      <c r="B6204" s="12" t="s">
        <v>44</v>
      </c>
      <c r="C6204" s="12" t="s">
        <v>16</v>
      </c>
      <c r="D6204" s="12" t="s">
        <v>25</v>
      </c>
      <c r="E6204" s="11" t="s">
        <v>67</v>
      </c>
      <c r="F6204" s="11" t="s">
        <v>58</v>
      </c>
      <c r="G6204" s="37">
        <v>42193</v>
      </c>
      <c r="H6204" s="13">
        <v>42193</v>
      </c>
      <c r="I6204" s="21">
        <v>0</v>
      </c>
      <c r="J6204" s="43" t="s">
        <v>1481</v>
      </c>
      <c r="K6204" s="21">
        <f t="shared" si="192"/>
        <v>2015</v>
      </c>
      <c r="L6204" s="24">
        <f t="shared" si="193"/>
        <v>3</v>
      </c>
      <c r="M6204" s="11" t="s">
        <v>14</v>
      </c>
      <c r="N6204" s="11" t="s">
        <v>14</v>
      </c>
      <c r="O6204" s="11" t="str">
        <f>VLOOKUP(E6204,State_Code_Name!$B$1:$C$52,2,0)</f>
        <v>Michigan</v>
      </c>
    </row>
    <row r="6205" spans="1:15" x14ac:dyDescent="0.3">
      <c r="A6205" s="11">
        <v>1762757</v>
      </c>
      <c r="B6205" s="12" t="s">
        <v>229</v>
      </c>
      <c r="C6205" s="12" t="s">
        <v>16</v>
      </c>
      <c r="D6205" s="12" t="s">
        <v>25</v>
      </c>
      <c r="E6205" s="11" t="s">
        <v>32</v>
      </c>
      <c r="F6205" s="11" t="s">
        <v>19</v>
      </c>
      <c r="G6205" s="37">
        <v>42397</v>
      </c>
      <c r="H6205" s="13">
        <v>42397</v>
      </c>
      <c r="I6205" s="21">
        <v>0</v>
      </c>
      <c r="J6205" s="43" t="s">
        <v>1474</v>
      </c>
      <c r="K6205" s="21">
        <f t="shared" si="192"/>
        <v>2016</v>
      </c>
      <c r="L6205" s="24">
        <f t="shared" si="193"/>
        <v>1</v>
      </c>
      <c r="M6205" s="11" t="s">
        <v>14</v>
      </c>
      <c r="N6205" s="11" t="s">
        <v>15</v>
      </c>
      <c r="O6205" s="11" t="str">
        <f>VLOOKUP(E6205,State_Code_Name!$B$1:$C$52,2,0)</f>
        <v>Texas</v>
      </c>
    </row>
    <row r="6206" spans="1:15" x14ac:dyDescent="0.3">
      <c r="A6206" s="11">
        <v>1976850</v>
      </c>
      <c r="B6206" s="12" t="s">
        <v>851</v>
      </c>
      <c r="C6206" s="12" t="s">
        <v>33</v>
      </c>
      <c r="D6206" s="12" t="s">
        <v>42</v>
      </c>
      <c r="E6206" s="11" t="s">
        <v>138</v>
      </c>
      <c r="F6206" s="11" t="s">
        <v>19</v>
      </c>
      <c r="G6206" s="37">
        <v>42541</v>
      </c>
      <c r="H6206" s="13">
        <v>42543</v>
      </c>
      <c r="I6206" s="21">
        <v>2</v>
      </c>
      <c r="J6206" s="43" t="s">
        <v>1477</v>
      </c>
      <c r="K6206" s="21">
        <f t="shared" si="192"/>
        <v>2016</v>
      </c>
      <c r="L6206" s="24">
        <f t="shared" si="193"/>
        <v>2</v>
      </c>
      <c r="M6206" s="11" t="s">
        <v>14</v>
      </c>
      <c r="N6206" s="11" t="s">
        <v>15</v>
      </c>
      <c r="O6206" s="11" t="str">
        <f>VLOOKUP(E6206,State_Code_Name!$B$1:$C$52,2,0)</f>
        <v>Kansas</v>
      </c>
    </row>
    <row r="6207" spans="1:15" x14ac:dyDescent="0.3">
      <c r="A6207" s="11">
        <v>737740</v>
      </c>
      <c r="B6207" s="12" t="s">
        <v>11</v>
      </c>
      <c r="C6207" s="12" t="s">
        <v>27</v>
      </c>
      <c r="D6207" s="12" t="s">
        <v>57</v>
      </c>
      <c r="E6207" s="11" t="s">
        <v>49</v>
      </c>
      <c r="F6207" s="11" t="s">
        <v>303</v>
      </c>
      <c r="G6207" s="37">
        <v>41698</v>
      </c>
      <c r="H6207" s="13">
        <v>41703</v>
      </c>
      <c r="I6207" s="21">
        <v>5</v>
      </c>
      <c r="J6207" s="43" t="s">
        <v>1478</v>
      </c>
      <c r="K6207" s="21">
        <f t="shared" si="192"/>
        <v>2014</v>
      </c>
      <c r="L6207" s="24">
        <f t="shared" si="193"/>
        <v>1</v>
      </c>
      <c r="M6207" s="11" t="s">
        <v>14</v>
      </c>
      <c r="N6207" s="11" t="s">
        <v>15</v>
      </c>
      <c r="O6207" s="11" t="str">
        <f>VLOOKUP(E6207,State_Code_Name!$B$1:$C$52,2,0)</f>
        <v>New Jersey</v>
      </c>
    </row>
    <row r="6208" spans="1:15" x14ac:dyDescent="0.3">
      <c r="A6208" s="11">
        <v>1020266</v>
      </c>
      <c r="B6208" s="12" t="s">
        <v>543</v>
      </c>
      <c r="C6208" s="12" t="s">
        <v>33</v>
      </c>
      <c r="D6208" s="12" t="s">
        <v>42</v>
      </c>
      <c r="E6208" s="11" t="s">
        <v>78</v>
      </c>
      <c r="F6208" s="11" t="s">
        <v>19</v>
      </c>
      <c r="G6208" s="37">
        <v>41891</v>
      </c>
      <c r="H6208" s="13">
        <v>41894</v>
      </c>
      <c r="I6208" s="21">
        <v>3</v>
      </c>
      <c r="J6208" s="43" t="s">
        <v>1480</v>
      </c>
      <c r="K6208" s="21">
        <f t="shared" si="192"/>
        <v>2014</v>
      </c>
      <c r="L6208" s="24">
        <f t="shared" si="193"/>
        <v>3</v>
      </c>
      <c r="M6208" s="11" t="s">
        <v>14</v>
      </c>
      <c r="N6208" s="11" t="s">
        <v>15</v>
      </c>
      <c r="O6208" s="11" t="str">
        <f>VLOOKUP(E6208,State_Code_Name!$B$1:$C$52,2,0)</f>
        <v>Missouri</v>
      </c>
    </row>
    <row r="6209" spans="1:15" x14ac:dyDescent="0.3">
      <c r="A6209" s="11">
        <v>1272758</v>
      </c>
      <c r="B6209" s="12" t="s">
        <v>39</v>
      </c>
      <c r="C6209" s="12" t="s">
        <v>37</v>
      </c>
      <c r="D6209" s="12" t="s">
        <v>81</v>
      </c>
      <c r="E6209" s="11" t="s">
        <v>23</v>
      </c>
      <c r="F6209" s="11" t="s">
        <v>19</v>
      </c>
      <c r="G6209" s="37">
        <v>42070</v>
      </c>
      <c r="H6209" s="13">
        <v>42070</v>
      </c>
      <c r="I6209" s="21">
        <v>0</v>
      </c>
      <c r="J6209" s="43" t="s">
        <v>1476</v>
      </c>
      <c r="K6209" s="21">
        <f t="shared" si="192"/>
        <v>2015</v>
      </c>
      <c r="L6209" s="24">
        <f t="shared" si="193"/>
        <v>1</v>
      </c>
      <c r="M6209" s="11" t="s">
        <v>14</v>
      </c>
      <c r="N6209" s="11" t="s">
        <v>15</v>
      </c>
      <c r="O6209" s="11" t="str">
        <f>VLOOKUP(E6209,State_Code_Name!$B$1:$C$52,2,0)</f>
        <v>New York</v>
      </c>
    </row>
    <row r="6210" spans="1:15" x14ac:dyDescent="0.3">
      <c r="A6210" s="11">
        <v>1873170</v>
      </c>
      <c r="B6210" s="12" t="s">
        <v>236</v>
      </c>
      <c r="C6210" s="12" t="s">
        <v>33</v>
      </c>
      <c r="D6210" s="12" t="s">
        <v>160</v>
      </c>
      <c r="E6210" s="11" t="s">
        <v>52</v>
      </c>
      <c r="F6210" s="11" t="s">
        <v>19</v>
      </c>
      <c r="G6210" s="37">
        <v>42472</v>
      </c>
      <c r="H6210" s="13">
        <v>42472</v>
      </c>
      <c r="I6210" s="21">
        <v>0</v>
      </c>
      <c r="J6210" s="43" t="s">
        <v>1483</v>
      </c>
      <c r="K6210" s="21">
        <f t="shared" si="192"/>
        <v>2016</v>
      </c>
      <c r="L6210" s="24">
        <f t="shared" si="193"/>
        <v>2</v>
      </c>
      <c r="M6210" s="11" t="s">
        <v>14</v>
      </c>
      <c r="N6210" s="11" t="s">
        <v>14</v>
      </c>
      <c r="O6210" s="11" t="str">
        <f>VLOOKUP(E6210,State_Code_Name!$B$1:$C$52,2,0)</f>
        <v>Washington</v>
      </c>
    </row>
    <row r="6211" spans="1:15" x14ac:dyDescent="0.3">
      <c r="A6211" s="11">
        <v>240599</v>
      </c>
      <c r="B6211" s="12" t="s">
        <v>466</v>
      </c>
      <c r="C6211" s="12" t="s">
        <v>27</v>
      </c>
      <c r="D6211" s="12" t="s">
        <v>28</v>
      </c>
      <c r="E6211" s="11" t="s">
        <v>36</v>
      </c>
      <c r="F6211" s="11" t="s">
        <v>19</v>
      </c>
      <c r="G6211" s="37">
        <v>41291</v>
      </c>
      <c r="H6211" s="13">
        <v>41297</v>
      </c>
      <c r="I6211" s="21">
        <v>6</v>
      </c>
      <c r="J6211" s="43" t="s">
        <v>1474</v>
      </c>
      <c r="K6211" s="21">
        <f t="shared" ref="K6211:K6274" si="194">YEAR(G6211)</f>
        <v>2013</v>
      </c>
      <c r="L6211" s="24">
        <f t="shared" ref="L6211:L6274" si="195">ROUNDUP(MONTH(G6211)/3,0)</f>
        <v>1</v>
      </c>
      <c r="M6211" s="11" t="s">
        <v>14</v>
      </c>
      <c r="N6211" s="11" t="s">
        <v>14</v>
      </c>
      <c r="O6211" s="11" t="str">
        <f>VLOOKUP(E6211,State_Code_Name!$B$1:$C$52,2,0)</f>
        <v>Florida</v>
      </c>
    </row>
    <row r="6212" spans="1:15" x14ac:dyDescent="0.3">
      <c r="A6212" s="11">
        <v>1848234</v>
      </c>
      <c r="B6212" s="12" t="s">
        <v>219</v>
      </c>
      <c r="C6212" s="12" t="s">
        <v>37</v>
      </c>
      <c r="D6212" s="12" t="s">
        <v>173</v>
      </c>
      <c r="E6212" s="11" t="s">
        <v>67</v>
      </c>
      <c r="F6212" s="11" t="s">
        <v>58</v>
      </c>
      <c r="G6212" s="37">
        <v>42453</v>
      </c>
      <c r="H6212" s="13">
        <v>42458</v>
      </c>
      <c r="I6212" s="21">
        <v>5</v>
      </c>
      <c r="J6212" s="43" t="s">
        <v>1476</v>
      </c>
      <c r="K6212" s="21">
        <f t="shared" si="194"/>
        <v>2016</v>
      </c>
      <c r="L6212" s="24">
        <f t="shared" si="195"/>
        <v>1</v>
      </c>
      <c r="M6212" s="11" t="s">
        <v>14</v>
      </c>
      <c r="N6212" s="11" t="s">
        <v>14</v>
      </c>
      <c r="O6212" s="11" t="str">
        <f>VLOOKUP(E6212,State_Code_Name!$B$1:$C$52,2,0)</f>
        <v>Michigan</v>
      </c>
    </row>
    <row r="6213" spans="1:15" x14ac:dyDescent="0.3">
      <c r="A6213" s="11">
        <v>714381</v>
      </c>
      <c r="B6213" s="12" t="s">
        <v>61</v>
      </c>
      <c r="C6213" s="12" t="s">
        <v>53</v>
      </c>
      <c r="D6213" s="12" t="s">
        <v>1439</v>
      </c>
      <c r="E6213" s="11" t="s">
        <v>18</v>
      </c>
      <c r="F6213" s="11" t="s">
        <v>19</v>
      </c>
      <c r="G6213" s="37">
        <v>41682</v>
      </c>
      <c r="H6213" s="13">
        <v>41682</v>
      </c>
      <c r="I6213" s="21">
        <v>0</v>
      </c>
      <c r="J6213" s="43" t="s">
        <v>1478</v>
      </c>
      <c r="K6213" s="21">
        <f t="shared" si="194"/>
        <v>2014</v>
      </c>
      <c r="L6213" s="24">
        <f t="shared" si="195"/>
        <v>1</v>
      </c>
      <c r="M6213" s="11" t="s">
        <v>14</v>
      </c>
      <c r="N6213" s="11" t="s">
        <v>15</v>
      </c>
      <c r="O6213" s="11" t="str">
        <f>VLOOKUP(E6213,State_Code_Name!$B$1:$C$52,2,0)</f>
        <v>California</v>
      </c>
    </row>
    <row r="6214" spans="1:15" x14ac:dyDescent="0.3">
      <c r="A6214" s="11">
        <v>502723</v>
      </c>
      <c r="B6214" s="12" t="s">
        <v>44</v>
      </c>
      <c r="C6214" s="12" t="s">
        <v>62</v>
      </c>
      <c r="D6214" s="12" t="s">
        <v>63</v>
      </c>
      <c r="E6214" s="11" t="s">
        <v>23</v>
      </c>
      <c r="F6214" s="11" t="s">
        <v>19</v>
      </c>
      <c r="G6214" s="37">
        <v>41509</v>
      </c>
      <c r="H6214" s="13">
        <v>41512</v>
      </c>
      <c r="I6214" s="21">
        <v>3</v>
      </c>
      <c r="J6214" s="43" t="s">
        <v>1482</v>
      </c>
      <c r="K6214" s="21">
        <f t="shared" si="194"/>
        <v>2013</v>
      </c>
      <c r="L6214" s="24">
        <f t="shared" si="195"/>
        <v>3</v>
      </c>
      <c r="M6214" s="11" t="s">
        <v>14</v>
      </c>
      <c r="N6214" s="11" t="s">
        <v>15</v>
      </c>
      <c r="O6214" s="11" t="str">
        <f>VLOOKUP(E6214,State_Code_Name!$B$1:$C$52,2,0)</f>
        <v>New York</v>
      </c>
    </row>
    <row r="6215" spans="1:15" x14ac:dyDescent="0.3">
      <c r="A6215" s="11">
        <v>1467106</v>
      </c>
      <c r="B6215" s="12" t="s">
        <v>11</v>
      </c>
      <c r="C6215" s="12" t="s">
        <v>16</v>
      </c>
      <c r="D6215" s="12" t="s">
        <v>25</v>
      </c>
      <c r="E6215" s="11" t="s">
        <v>36</v>
      </c>
      <c r="F6215" s="11" t="s">
        <v>303</v>
      </c>
      <c r="G6215" s="37">
        <v>42198</v>
      </c>
      <c r="H6215" s="13">
        <v>42199</v>
      </c>
      <c r="I6215" s="21">
        <v>1</v>
      </c>
      <c r="J6215" s="43" t="s">
        <v>1481</v>
      </c>
      <c r="K6215" s="21">
        <f t="shared" si="194"/>
        <v>2015</v>
      </c>
      <c r="L6215" s="24">
        <f t="shared" si="195"/>
        <v>3</v>
      </c>
      <c r="M6215" s="11" t="s">
        <v>14</v>
      </c>
      <c r="N6215" s="11" t="s">
        <v>15</v>
      </c>
      <c r="O6215" s="11" t="str">
        <f>VLOOKUP(E6215,State_Code_Name!$B$1:$C$52,2,0)</f>
        <v>Florida</v>
      </c>
    </row>
    <row r="6216" spans="1:15" x14ac:dyDescent="0.3">
      <c r="A6216" s="11">
        <v>751019</v>
      </c>
      <c r="B6216" s="12" t="s">
        <v>392</v>
      </c>
      <c r="C6216" s="12" t="s">
        <v>33</v>
      </c>
      <c r="D6216" s="12" t="s">
        <v>1441</v>
      </c>
      <c r="E6216" s="11" t="s">
        <v>177</v>
      </c>
      <c r="F6216" s="11" t="s">
        <v>19</v>
      </c>
      <c r="G6216" s="37">
        <v>41706</v>
      </c>
      <c r="H6216" s="13">
        <v>41708</v>
      </c>
      <c r="I6216" s="21">
        <v>2</v>
      </c>
      <c r="J6216" s="43" t="s">
        <v>1476</v>
      </c>
      <c r="K6216" s="21">
        <f t="shared" si="194"/>
        <v>2014</v>
      </c>
      <c r="L6216" s="24">
        <f t="shared" si="195"/>
        <v>1</v>
      </c>
      <c r="M6216" s="11" t="s">
        <v>14</v>
      </c>
      <c r="N6216" s="11" t="s">
        <v>15</v>
      </c>
      <c r="O6216" s="11" t="str">
        <f>VLOOKUP(E6216,State_Code_Name!$B$1:$C$52,2,0)</f>
        <v>Utah</v>
      </c>
    </row>
    <row r="6217" spans="1:15" x14ac:dyDescent="0.3">
      <c r="A6217" s="11">
        <v>1812398</v>
      </c>
      <c r="B6217" s="12" t="s">
        <v>39</v>
      </c>
      <c r="C6217" s="12" t="s">
        <v>37</v>
      </c>
      <c r="D6217" s="12" t="s">
        <v>81</v>
      </c>
      <c r="E6217" s="11" t="s">
        <v>60</v>
      </c>
      <c r="F6217" s="11" t="s">
        <v>19</v>
      </c>
      <c r="G6217" s="37">
        <v>42431</v>
      </c>
      <c r="H6217" s="13">
        <v>42431</v>
      </c>
      <c r="I6217" s="21">
        <v>0</v>
      </c>
      <c r="J6217" s="43" t="s">
        <v>1476</v>
      </c>
      <c r="K6217" s="21">
        <f t="shared" si="194"/>
        <v>2016</v>
      </c>
      <c r="L6217" s="24">
        <f t="shared" si="195"/>
        <v>1</v>
      </c>
      <c r="M6217" s="11" t="s">
        <v>14</v>
      </c>
      <c r="N6217" s="11" t="s">
        <v>14</v>
      </c>
      <c r="O6217" s="11" t="str">
        <f>VLOOKUP(E6217,State_Code_Name!$B$1:$C$52,2,0)</f>
        <v>Illinois</v>
      </c>
    </row>
    <row r="6218" spans="1:15" x14ac:dyDescent="0.3">
      <c r="A6218" s="11">
        <v>1393741</v>
      </c>
      <c r="B6218" s="12" t="s">
        <v>316</v>
      </c>
      <c r="C6218" s="12" t="s">
        <v>33</v>
      </c>
      <c r="D6218" s="12" t="s">
        <v>42</v>
      </c>
      <c r="E6218" s="11" t="s">
        <v>26</v>
      </c>
      <c r="F6218" s="11" t="s">
        <v>303</v>
      </c>
      <c r="G6218" s="37">
        <v>42151</v>
      </c>
      <c r="H6218" s="13">
        <v>42153</v>
      </c>
      <c r="I6218" s="21">
        <v>2</v>
      </c>
      <c r="J6218" s="43" t="s">
        <v>1471</v>
      </c>
      <c r="K6218" s="21">
        <f t="shared" si="194"/>
        <v>2015</v>
      </c>
      <c r="L6218" s="24">
        <f t="shared" si="195"/>
        <v>2</v>
      </c>
      <c r="M6218" s="11" t="s">
        <v>14</v>
      </c>
      <c r="N6218" s="11" t="s">
        <v>15</v>
      </c>
      <c r="O6218" s="11" t="str">
        <f>VLOOKUP(E6218,State_Code_Name!$B$1:$C$52,2,0)</f>
        <v>Georgia</v>
      </c>
    </row>
    <row r="6219" spans="1:15" x14ac:dyDescent="0.3">
      <c r="A6219" s="11">
        <v>1214696</v>
      </c>
      <c r="B6219" s="12" t="s">
        <v>406</v>
      </c>
      <c r="C6219" s="12" t="s">
        <v>9</v>
      </c>
      <c r="D6219" s="12" t="s">
        <v>133</v>
      </c>
      <c r="E6219" s="11" t="s">
        <v>171</v>
      </c>
      <c r="F6219" s="11" t="s">
        <v>19</v>
      </c>
      <c r="G6219" s="37">
        <v>42032</v>
      </c>
      <c r="H6219" s="13">
        <v>42037</v>
      </c>
      <c r="I6219" s="21">
        <v>5</v>
      </c>
      <c r="J6219" s="43" t="s">
        <v>1474</v>
      </c>
      <c r="K6219" s="21">
        <f t="shared" si="194"/>
        <v>2015</v>
      </c>
      <c r="L6219" s="24">
        <f t="shared" si="195"/>
        <v>1</v>
      </c>
      <c r="M6219" s="11" t="s">
        <v>14</v>
      </c>
      <c r="N6219" s="11" t="s">
        <v>15</v>
      </c>
      <c r="O6219" s="11" t="str">
        <f>VLOOKUP(E6219,State_Code_Name!$B$1:$C$52,2,0)</f>
        <v>Louisiana</v>
      </c>
    </row>
    <row r="6220" spans="1:15" x14ac:dyDescent="0.3">
      <c r="A6220" s="11">
        <v>715741</v>
      </c>
      <c r="B6220" s="12" t="s">
        <v>479</v>
      </c>
      <c r="C6220" s="12" t="s">
        <v>33</v>
      </c>
      <c r="D6220" s="12" t="s">
        <v>45</v>
      </c>
      <c r="E6220" s="11" t="s">
        <v>23</v>
      </c>
      <c r="F6220" s="11" t="s">
        <v>19</v>
      </c>
      <c r="G6220" s="37">
        <v>41684</v>
      </c>
      <c r="H6220" s="13">
        <v>41690</v>
      </c>
      <c r="I6220" s="21">
        <v>6</v>
      </c>
      <c r="J6220" s="43" t="s">
        <v>1478</v>
      </c>
      <c r="K6220" s="21">
        <f t="shared" si="194"/>
        <v>2014</v>
      </c>
      <c r="L6220" s="24">
        <f t="shared" si="195"/>
        <v>1</v>
      </c>
      <c r="M6220" s="11" t="s">
        <v>14</v>
      </c>
      <c r="N6220" s="11" t="s">
        <v>15</v>
      </c>
      <c r="O6220" s="11" t="str">
        <f>VLOOKUP(E6220,State_Code_Name!$B$1:$C$52,2,0)</f>
        <v>New York</v>
      </c>
    </row>
    <row r="6221" spans="1:15" x14ac:dyDescent="0.3">
      <c r="A6221" s="11">
        <v>980046</v>
      </c>
      <c r="B6221" s="12" t="s">
        <v>521</v>
      </c>
      <c r="C6221" s="12" t="s">
        <v>539</v>
      </c>
      <c r="D6221" s="12" t="s">
        <v>540</v>
      </c>
      <c r="E6221" s="11" t="s">
        <v>49</v>
      </c>
      <c r="F6221" s="11" t="s">
        <v>19</v>
      </c>
      <c r="G6221" s="37">
        <v>41863</v>
      </c>
      <c r="H6221" s="13">
        <v>41863</v>
      </c>
      <c r="I6221" s="21">
        <v>0</v>
      </c>
      <c r="J6221" s="43" t="s">
        <v>1482</v>
      </c>
      <c r="K6221" s="21">
        <f t="shared" si="194"/>
        <v>2014</v>
      </c>
      <c r="L6221" s="24">
        <f t="shared" si="195"/>
        <v>3</v>
      </c>
      <c r="M6221" s="11" t="s">
        <v>14</v>
      </c>
      <c r="N6221" s="11" t="s">
        <v>14</v>
      </c>
      <c r="O6221" s="11" t="str">
        <f>VLOOKUP(E6221,State_Code_Name!$B$1:$C$52,2,0)</f>
        <v>New Jersey</v>
      </c>
    </row>
    <row r="6222" spans="1:15" x14ac:dyDescent="0.3">
      <c r="A6222" s="11">
        <v>1721085</v>
      </c>
      <c r="B6222" s="12" t="s">
        <v>104</v>
      </c>
      <c r="C6222" s="12" t="s">
        <v>33</v>
      </c>
      <c r="D6222" s="12" t="s">
        <v>1441</v>
      </c>
      <c r="E6222" s="11" t="s">
        <v>85</v>
      </c>
      <c r="F6222" s="11" t="s">
        <v>19</v>
      </c>
      <c r="G6222" s="37">
        <v>42367</v>
      </c>
      <c r="H6222" s="13">
        <v>42367</v>
      </c>
      <c r="I6222" s="21">
        <v>0</v>
      </c>
      <c r="J6222" s="43" t="s">
        <v>1475</v>
      </c>
      <c r="K6222" s="21">
        <f t="shared" si="194"/>
        <v>2015</v>
      </c>
      <c r="L6222" s="24">
        <f t="shared" si="195"/>
        <v>4</v>
      </c>
      <c r="M6222" s="11" t="s">
        <v>14</v>
      </c>
      <c r="N6222" s="11" t="s">
        <v>15</v>
      </c>
      <c r="O6222" s="11" t="str">
        <f>VLOOKUP(E6222,State_Code_Name!$B$1:$C$52,2,0)</f>
        <v>Wisconsin</v>
      </c>
    </row>
    <row r="6223" spans="1:15" x14ac:dyDescent="0.3">
      <c r="A6223" s="11">
        <v>665805</v>
      </c>
      <c r="B6223" s="12" t="s">
        <v>135</v>
      </c>
      <c r="C6223" s="12" t="s">
        <v>16</v>
      </c>
      <c r="D6223" s="12" t="s">
        <v>25</v>
      </c>
      <c r="E6223" s="11" t="s">
        <v>100</v>
      </c>
      <c r="F6223" s="11" t="s">
        <v>13</v>
      </c>
      <c r="G6223" s="37">
        <v>41652</v>
      </c>
      <c r="H6223" s="13">
        <v>41652</v>
      </c>
      <c r="I6223" s="21">
        <v>0</v>
      </c>
      <c r="J6223" s="43" t="s">
        <v>1474</v>
      </c>
      <c r="K6223" s="21">
        <f t="shared" si="194"/>
        <v>2014</v>
      </c>
      <c r="L6223" s="24">
        <f t="shared" si="195"/>
        <v>1</v>
      </c>
      <c r="M6223" s="11" t="s">
        <v>14</v>
      </c>
      <c r="N6223" s="11" t="s">
        <v>15</v>
      </c>
      <c r="O6223" s="11" t="str">
        <f>VLOOKUP(E6223,State_Code_Name!$B$1:$C$52,2,0)</f>
        <v>Delaware</v>
      </c>
    </row>
    <row r="6224" spans="1:15" x14ac:dyDescent="0.3">
      <c r="A6224" s="11">
        <v>2065169</v>
      </c>
      <c r="B6224" s="12" t="s">
        <v>64</v>
      </c>
      <c r="C6224" s="12" t="s">
        <v>62</v>
      </c>
      <c r="D6224" s="12" t="s">
        <v>279</v>
      </c>
      <c r="E6224" s="11" t="s">
        <v>60</v>
      </c>
      <c r="F6224" s="11" t="s">
        <v>19</v>
      </c>
      <c r="G6224" s="37">
        <v>42598</v>
      </c>
      <c r="H6224" s="13">
        <v>42598</v>
      </c>
      <c r="I6224" s="21">
        <v>0</v>
      </c>
      <c r="J6224" s="43" t="s">
        <v>1482</v>
      </c>
      <c r="K6224" s="21">
        <f t="shared" si="194"/>
        <v>2016</v>
      </c>
      <c r="L6224" s="24">
        <f t="shared" si="195"/>
        <v>3</v>
      </c>
      <c r="M6224" s="11" t="s">
        <v>14</v>
      </c>
      <c r="N6224" s="11" t="s">
        <v>15</v>
      </c>
      <c r="O6224" s="11" t="str">
        <f>VLOOKUP(E6224,State_Code_Name!$B$1:$C$52,2,0)</f>
        <v>Illinois</v>
      </c>
    </row>
    <row r="6225" spans="1:15" x14ac:dyDescent="0.3">
      <c r="A6225" s="11">
        <v>1551084</v>
      </c>
      <c r="B6225" s="12" t="s">
        <v>333</v>
      </c>
      <c r="C6225" s="12" t="s">
        <v>33</v>
      </c>
      <c r="D6225" s="12" t="s">
        <v>45</v>
      </c>
      <c r="E6225" s="11" t="s">
        <v>171</v>
      </c>
      <c r="F6225" s="11" t="s">
        <v>19</v>
      </c>
      <c r="G6225" s="37">
        <v>42250</v>
      </c>
      <c r="H6225" s="13">
        <v>42250</v>
      </c>
      <c r="I6225" s="21">
        <v>0</v>
      </c>
      <c r="J6225" s="43" t="s">
        <v>1480</v>
      </c>
      <c r="K6225" s="21">
        <f t="shared" si="194"/>
        <v>2015</v>
      </c>
      <c r="L6225" s="24">
        <f t="shared" si="195"/>
        <v>3</v>
      </c>
      <c r="M6225" s="11" t="s">
        <v>14</v>
      </c>
      <c r="N6225" s="11" t="s">
        <v>15</v>
      </c>
      <c r="O6225" s="11" t="str">
        <f>VLOOKUP(E6225,State_Code_Name!$B$1:$C$52,2,0)</f>
        <v>Louisiana</v>
      </c>
    </row>
    <row r="6226" spans="1:15" x14ac:dyDescent="0.3">
      <c r="A6226" s="11">
        <v>388233</v>
      </c>
      <c r="B6226" s="12" t="s">
        <v>11</v>
      </c>
      <c r="C6226" s="12" t="s">
        <v>16</v>
      </c>
      <c r="D6226" s="12" t="s">
        <v>21</v>
      </c>
      <c r="E6226" s="11" t="s">
        <v>36</v>
      </c>
      <c r="F6226" s="11" t="s">
        <v>19</v>
      </c>
      <c r="G6226" s="37">
        <v>41386</v>
      </c>
      <c r="H6226" s="13">
        <v>41386</v>
      </c>
      <c r="I6226" s="21">
        <v>0</v>
      </c>
      <c r="J6226" s="43" t="s">
        <v>1483</v>
      </c>
      <c r="K6226" s="21">
        <f t="shared" si="194"/>
        <v>2013</v>
      </c>
      <c r="L6226" s="24">
        <f t="shared" si="195"/>
        <v>2</v>
      </c>
      <c r="M6226" s="11" t="s">
        <v>14</v>
      </c>
      <c r="N6226" s="11" t="s">
        <v>15</v>
      </c>
      <c r="O6226" s="11" t="str">
        <f>VLOOKUP(E6226,State_Code_Name!$B$1:$C$52,2,0)</f>
        <v>Florida</v>
      </c>
    </row>
    <row r="6227" spans="1:15" x14ac:dyDescent="0.3">
      <c r="A6227" s="11">
        <v>967814</v>
      </c>
      <c r="B6227" s="12" t="s">
        <v>39</v>
      </c>
      <c r="C6227" s="12" t="s">
        <v>37</v>
      </c>
      <c r="D6227" s="12" t="s">
        <v>1445</v>
      </c>
      <c r="E6227" s="11" t="s">
        <v>122</v>
      </c>
      <c r="F6227" s="11" t="s">
        <v>19</v>
      </c>
      <c r="G6227" s="37">
        <v>41855</v>
      </c>
      <c r="H6227" s="13">
        <v>41855</v>
      </c>
      <c r="I6227" s="21">
        <v>0</v>
      </c>
      <c r="J6227" s="43" t="s">
        <v>1482</v>
      </c>
      <c r="K6227" s="21">
        <f t="shared" si="194"/>
        <v>2014</v>
      </c>
      <c r="L6227" s="24">
        <f t="shared" si="195"/>
        <v>3</v>
      </c>
      <c r="M6227" s="11" t="s">
        <v>14</v>
      </c>
      <c r="N6227" s="11" t="s">
        <v>15</v>
      </c>
      <c r="O6227" s="11" t="str">
        <f>VLOOKUP(E6227,State_Code_Name!$B$1:$C$52,2,0)</f>
        <v>Maryland</v>
      </c>
    </row>
    <row r="6228" spans="1:15" x14ac:dyDescent="0.3">
      <c r="A6228" s="11">
        <v>1241955</v>
      </c>
      <c r="B6228" s="12" t="s">
        <v>163</v>
      </c>
      <c r="C6228" s="12" t="s">
        <v>27</v>
      </c>
      <c r="D6228" s="12" t="s">
        <v>57</v>
      </c>
      <c r="E6228" s="11" t="s">
        <v>41</v>
      </c>
      <c r="F6228" s="11" t="s">
        <v>19</v>
      </c>
      <c r="G6228" s="37">
        <v>42052</v>
      </c>
      <c r="H6228" s="13">
        <v>42052</v>
      </c>
      <c r="I6228" s="21">
        <v>0</v>
      </c>
      <c r="J6228" s="43" t="s">
        <v>1478</v>
      </c>
      <c r="K6228" s="21">
        <f t="shared" si="194"/>
        <v>2015</v>
      </c>
      <c r="L6228" s="24">
        <f t="shared" si="195"/>
        <v>1</v>
      </c>
      <c r="M6228" s="11" t="s">
        <v>14</v>
      </c>
      <c r="N6228" s="11" t="s">
        <v>14</v>
      </c>
      <c r="O6228" s="11" t="str">
        <f>VLOOKUP(E6228,State_Code_Name!$B$1:$C$52,2,0)</f>
        <v>Nevada</v>
      </c>
    </row>
    <row r="6229" spans="1:15" x14ac:dyDescent="0.3">
      <c r="A6229" s="11">
        <v>221811</v>
      </c>
      <c r="B6229" s="12" t="s">
        <v>70</v>
      </c>
      <c r="C6229" s="12" t="s">
        <v>27</v>
      </c>
      <c r="D6229" s="12" t="s">
        <v>28</v>
      </c>
      <c r="E6229" s="11" t="s">
        <v>138</v>
      </c>
      <c r="F6229" s="11" t="s">
        <v>13</v>
      </c>
      <c r="G6229" s="37">
        <v>41277</v>
      </c>
      <c r="H6229" s="13">
        <v>41278</v>
      </c>
      <c r="I6229" s="21">
        <v>1</v>
      </c>
      <c r="J6229" s="43" t="s">
        <v>1474</v>
      </c>
      <c r="K6229" s="21">
        <f t="shared" si="194"/>
        <v>2013</v>
      </c>
      <c r="L6229" s="24">
        <f t="shared" si="195"/>
        <v>1</v>
      </c>
      <c r="M6229" s="11" t="s">
        <v>14</v>
      </c>
      <c r="N6229" s="11" t="s">
        <v>15</v>
      </c>
      <c r="O6229" s="11" t="str">
        <f>VLOOKUP(E6229,State_Code_Name!$B$1:$C$52,2,0)</f>
        <v>Kansas</v>
      </c>
    </row>
    <row r="6230" spans="1:15" x14ac:dyDescent="0.3">
      <c r="A6230" s="11">
        <v>1387787</v>
      </c>
      <c r="B6230" s="12" t="s">
        <v>55</v>
      </c>
      <c r="C6230" s="12" t="s">
        <v>53</v>
      </c>
      <c r="D6230" s="12" t="s">
        <v>54</v>
      </c>
      <c r="E6230" s="11" t="s">
        <v>12</v>
      </c>
      <c r="F6230" s="11" t="s">
        <v>19</v>
      </c>
      <c r="G6230" s="37">
        <v>42145</v>
      </c>
      <c r="H6230" s="13">
        <v>42152</v>
      </c>
      <c r="I6230" s="21">
        <v>7</v>
      </c>
      <c r="J6230" s="43" t="s">
        <v>1471</v>
      </c>
      <c r="K6230" s="21">
        <f t="shared" si="194"/>
        <v>2015</v>
      </c>
      <c r="L6230" s="24">
        <f t="shared" si="195"/>
        <v>2</v>
      </c>
      <c r="M6230" s="11" t="s">
        <v>14</v>
      </c>
      <c r="N6230" s="11" t="s">
        <v>15</v>
      </c>
      <c r="O6230" s="11" t="str">
        <f>VLOOKUP(E6230,State_Code_Name!$B$1:$C$52,2,0)</f>
        <v>Virginia</v>
      </c>
    </row>
    <row r="6231" spans="1:15" x14ac:dyDescent="0.3">
      <c r="A6231" s="11">
        <v>801703</v>
      </c>
      <c r="B6231" s="12" t="s">
        <v>44</v>
      </c>
      <c r="C6231" s="12" t="s">
        <v>16</v>
      </c>
      <c r="D6231" s="12" t="s">
        <v>17</v>
      </c>
      <c r="E6231" s="11" t="s">
        <v>18</v>
      </c>
      <c r="F6231" s="11" t="s">
        <v>13</v>
      </c>
      <c r="G6231" s="37">
        <v>41738</v>
      </c>
      <c r="H6231" s="13">
        <v>41740</v>
      </c>
      <c r="I6231" s="21">
        <v>2</v>
      </c>
      <c r="J6231" s="43" t="s">
        <v>1483</v>
      </c>
      <c r="K6231" s="21">
        <f t="shared" si="194"/>
        <v>2014</v>
      </c>
      <c r="L6231" s="24">
        <f t="shared" si="195"/>
        <v>2</v>
      </c>
      <c r="M6231" s="11" t="s">
        <v>14</v>
      </c>
      <c r="N6231" s="11" t="s">
        <v>15</v>
      </c>
      <c r="O6231" s="11" t="str">
        <f>VLOOKUP(E6231,State_Code_Name!$B$1:$C$52,2,0)</f>
        <v>California</v>
      </c>
    </row>
    <row r="6232" spans="1:15" x14ac:dyDescent="0.3">
      <c r="A6232" s="11">
        <v>531969</v>
      </c>
      <c r="B6232" s="12" t="s">
        <v>31</v>
      </c>
      <c r="C6232" s="12" t="s">
        <v>27</v>
      </c>
      <c r="D6232" s="12" t="s">
        <v>28</v>
      </c>
      <c r="E6232" s="11" t="s">
        <v>26</v>
      </c>
      <c r="F6232" s="11" t="s">
        <v>19</v>
      </c>
      <c r="G6232" s="37">
        <v>41535</v>
      </c>
      <c r="H6232" s="13">
        <v>41536</v>
      </c>
      <c r="I6232" s="21">
        <v>1</v>
      </c>
      <c r="J6232" s="43" t="s">
        <v>1480</v>
      </c>
      <c r="K6232" s="21">
        <f t="shared" si="194"/>
        <v>2013</v>
      </c>
      <c r="L6232" s="24">
        <f t="shared" si="195"/>
        <v>3</v>
      </c>
      <c r="M6232" s="11" t="s">
        <v>14</v>
      </c>
      <c r="N6232" s="11" t="s">
        <v>15</v>
      </c>
      <c r="O6232" s="11" t="str">
        <f>VLOOKUP(E6232,State_Code_Name!$B$1:$C$52,2,0)</f>
        <v>Georgia</v>
      </c>
    </row>
    <row r="6233" spans="1:15" x14ac:dyDescent="0.3">
      <c r="A6233" s="11">
        <v>788420</v>
      </c>
      <c r="B6233" s="12" t="s">
        <v>59</v>
      </c>
      <c r="C6233" s="12" t="s">
        <v>27</v>
      </c>
      <c r="D6233" s="12" t="s">
        <v>79</v>
      </c>
      <c r="E6233" s="11" t="s">
        <v>114</v>
      </c>
      <c r="F6233" s="11" t="s">
        <v>19</v>
      </c>
      <c r="G6233" s="37">
        <v>41730</v>
      </c>
      <c r="H6233" s="13">
        <v>41730</v>
      </c>
      <c r="I6233" s="21">
        <v>0</v>
      </c>
      <c r="J6233" s="43" t="s">
        <v>1483</v>
      </c>
      <c r="K6233" s="21">
        <f t="shared" si="194"/>
        <v>2014</v>
      </c>
      <c r="L6233" s="24">
        <f t="shared" si="195"/>
        <v>2</v>
      </c>
      <c r="M6233" s="11" t="s">
        <v>14</v>
      </c>
      <c r="N6233" s="11" t="s">
        <v>14</v>
      </c>
      <c r="O6233" s="11" t="str">
        <f>VLOOKUP(E6233,State_Code_Name!$B$1:$C$52,2,0)</f>
        <v>Iowa</v>
      </c>
    </row>
    <row r="6234" spans="1:15" x14ac:dyDescent="0.3">
      <c r="A6234" s="11">
        <v>1331292</v>
      </c>
      <c r="B6234" s="12" t="s">
        <v>180</v>
      </c>
      <c r="C6234" s="12" t="s">
        <v>33</v>
      </c>
      <c r="D6234" s="12" t="s">
        <v>160</v>
      </c>
      <c r="E6234" s="11" t="s">
        <v>36</v>
      </c>
      <c r="F6234" s="11" t="s">
        <v>19</v>
      </c>
      <c r="G6234" s="37">
        <v>42109</v>
      </c>
      <c r="H6234" s="13">
        <v>42109</v>
      </c>
      <c r="I6234" s="21">
        <v>0</v>
      </c>
      <c r="J6234" s="43" t="s">
        <v>1483</v>
      </c>
      <c r="K6234" s="21">
        <f t="shared" si="194"/>
        <v>2015</v>
      </c>
      <c r="L6234" s="24">
        <f t="shared" si="195"/>
        <v>2</v>
      </c>
      <c r="M6234" s="11" t="s">
        <v>14</v>
      </c>
      <c r="N6234" s="11" t="s">
        <v>15</v>
      </c>
      <c r="O6234" s="11" t="str">
        <f>VLOOKUP(E6234,State_Code_Name!$B$1:$C$52,2,0)</f>
        <v>Florida</v>
      </c>
    </row>
    <row r="6235" spans="1:15" x14ac:dyDescent="0.3">
      <c r="A6235" s="11">
        <v>880611</v>
      </c>
      <c r="B6235" s="12" t="s">
        <v>35</v>
      </c>
      <c r="C6235" s="12" t="s">
        <v>27</v>
      </c>
      <c r="D6235" s="12" t="s">
        <v>57</v>
      </c>
      <c r="E6235" s="11" t="s">
        <v>98</v>
      </c>
      <c r="F6235" s="11" t="s">
        <v>19</v>
      </c>
      <c r="G6235" s="37">
        <v>41794</v>
      </c>
      <c r="H6235" s="13">
        <v>41794</v>
      </c>
      <c r="I6235" s="21">
        <v>0</v>
      </c>
      <c r="J6235" s="43" t="s">
        <v>1477</v>
      </c>
      <c r="K6235" s="21">
        <f t="shared" si="194"/>
        <v>2014</v>
      </c>
      <c r="L6235" s="24">
        <f t="shared" si="195"/>
        <v>2</v>
      </c>
      <c r="M6235" s="11" t="s">
        <v>14</v>
      </c>
      <c r="N6235" s="11" t="s">
        <v>15</v>
      </c>
      <c r="O6235" s="11" t="str">
        <f>VLOOKUP(E6235,State_Code_Name!$B$1:$C$52,2,0)</f>
        <v>Colorado</v>
      </c>
    </row>
    <row r="6236" spans="1:15" x14ac:dyDescent="0.3">
      <c r="A6236" s="11">
        <v>1946239</v>
      </c>
      <c r="B6236" s="12" t="s">
        <v>110</v>
      </c>
      <c r="C6236" s="12" t="s">
        <v>27</v>
      </c>
      <c r="D6236" s="12" t="s">
        <v>28</v>
      </c>
      <c r="E6236" s="11" t="s">
        <v>18</v>
      </c>
      <c r="F6236" s="11" t="s">
        <v>19</v>
      </c>
      <c r="G6236" s="37">
        <v>42518</v>
      </c>
      <c r="H6236" s="13">
        <v>42518</v>
      </c>
      <c r="I6236" s="21">
        <v>0</v>
      </c>
      <c r="J6236" s="43" t="s">
        <v>1471</v>
      </c>
      <c r="K6236" s="21">
        <f t="shared" si="194"/>
        <v>2016</v>
      </c>
      <c r="L6236" s="24">
        <f t="shared" si="195"/>
        <v>2</v>
      </c>
      <c r="M6236" s="11" t="s">
        <v>14</v>
      </c>
      <c r="N6236" s="11" t="s">
        <v>15</v>
      </c>
      <c r="O6236" s="11" t="str">
        <f>VLOOKUP(E6236,State_Code_Name!$B$1:$C$52,2,0)</f>
        <v>California</v>
      </c>
    </row>
    <row r="6237" spans="1:15" x14ac:dyDescent="0.3">
      <c r="A6237" s="11">
        <v>1454660</v>
      </c>
      <c r="B6237" s="12" t="s">
        <v>31</v>
      </c>
      <c r="C6237" s="12" t="s">
        <v>27</v>
      </c>
      <c r="D6237" s="12" t="s">
        <v>79</v>
      </c>
      <c r="E6237" s="11" t="s">
        <v>23</v>
      </c>
      <c r="F6237" s="11" t="s">
        <v>19</v>
      </c>
      <c r="G6237" s="37">
        <v>42192</v>
      </c>
      <c r="H6237" s="13">
        <v>42192</v>
      </c>
      <c r="I6237" s="21">
        <v>0</v>
      </c>
      <c r="J6237" s="43" t="s">
        <v>1481</v>
      </c>
      <c r="K6237" s="21">
        <f t="shared" si="194"/>
        <v>2015</v>
      </c>
      <c r="L6237" s="24">
        <f t="shared" si="195"/>
        <v>3</v>
      </c>
      <c r="M6237" s="11" t="s">
        <v>14</v>
      </c>
      <c r="N6237" s="11" t="s">
        <v>15</v>
      </c>
      <c r="O6237" s="11" t="str">
        <f>VLOOKUP(E6237,State_Code_Name!$B$1:$C$52,2,0)</f>
        <v>New York</v>
      </c>
    </row>
    <row r="6238" spans="1:15" x14ac:dyDescent="0.3">
      <c r="A6238" s="11">
        <v>714598</v>
      </c>
      <c r="B6238" s="12" t="s">
        <v>521</v>
      </c>
      <c r="C6238" s="12" t="s">
        <v>33</v>
      </c>
      <c r="D6238" s="12" t="s">
        <v>160</v>
      </c>
      <c r="E6238" s="11" t="s">
        <v>73</v>
      </c>
      <c r="F6238" s="11" t="s">
        <v>19</v>
      </c>
      <c r="G6238" s="37">
        <v>41684</v>
      </c>
      <c r="H6238" s="13">
        <v>41685</v>
      </c>
      <c r="I6238" s="21">
        <v>1</v>
      </c>
      <c r="J6238" s="43" t="s">
        <v>1478</v>
      </c>
      <c r="K6238" s="21">
        <f t="shared" si="194"/>
        <v>2014</v>
      </c>
      <c r="L6238" s="24">
        <f t="shared" si="195"/>
        <v>1</v>
      </c>
      <c r="M6238" s="11" t="s">
        <v>14</v>
      </c>
      <c r="N6238" s="11" t="s">
        <v>15</v>
      </c>
      <c r="O6238" s="11" t="str">
        <f>VLOOKUP(E6238,State_Code_Name!$B$1:$C$52,2,0)</f>
        <v>Kentucky</v>
      </c>
    </row>
    <row r="6239" spans="1:15" x14ac:dyDescent="0.3">
      <c r="A6239" s="11">
        <v>1634259</v>
      </c>
      <c r="B6239" s="12" t="s">
        <v>435</v>
      </c>
      <c r="C6239" s="12" t="s">
        <v>539</v>
      </c>
      <c r="D6239" s="12" t="s">
        <v>540</v>
      </c>
      <c r="E6239" s="11" t="s">
        <v>105</v>
      </c>
      <c r="F6239" s="11" t="s">
        <v>19</v>
      </c>
      <c r="G6239" s="37">
        <v>42308</v>
      </c>
      <c r="H6239" s="13">
        <v>42308</v>
      </c>
      <c r="I6239" s="21">
        <v>0</v>
      </c>
      <c r="J6239" s="43" t="s">
        <v>1473</v>
      </c>
      <c r="K6239" s="21">
        <f t="shared" si="194"/>
        <v>2015</v>
      </c>
      <c r="L6239" s="24">
        <f t="shared" si="195"/>
        <v>4</v>
      </c>
      <c r="M6239" s="11" t="s">
        <v>14</v>
      </c>
      <c r="N6239" s="11" t="s">
        <v>15</v>
      </c>
      <c r="O6239" s="11" t="str">
        <f>VLOOKUP(E6239,State_Code_Name!$B$1:$C$52,2,0)</f>
        <v>Indiana</v>
      </c>
    </row>
    <row r="6240" spans="1:15" x14ac:dyDescent="0.3">
      <c r="A6240" s="11">
        <v>1121632</v>
      </c>
      <c r="B6240" s="12" t="s">
        <v>162</v>
      </c>
      <c r="C6240" s="12" t="s">
        <v>27</v>
      </c>
      <c r="D6240" s="12" t="s">
        <v>1449</v>
      </c>
      <c r="E6240" s="11" t="s">
        <v>60</v>
      </c>
      <c r="F6240" s="11" t="s">
        <v>19</v>
      </c>
      <c r="G6240" s="37">
        <v>41961</v>
      </c>
      <c r="H6240" s="13">
        <v>41963</v>
      </c>
      <c r="I6240" s="21">
        <v>2</v>
      </c>
      <c r="J6240" s="43" t="s">
        <v>1479</v>
      </c>
      <c r="K6240" s="21">
        <f t="shared" si="194"/>
        <v>2014</v>
      </c>
      <c r="L6240" s="24">
        <f t="shared" si="195"/>
        <v>4</v>
      </c>
      <c r="M6240" s="11" t="s">
        <v>14</v>
      </c>
      <c r="N6240" s="11" t="s">
        <v>14</v>
      </c>
      <c r="O6240" s="11" t="str">
        <f>VLOOKUP(E6240,State_Code_Name!$B$1:$C$52,2,0)</f>
        <v>Illinois</v>
      </c>
    </row>
    <row r="6241" spans="1:15" x14ac:dyDescent="0.3">
      <c r="A6241" s="11">
        <v>318698</v>
      </c>
      <c r="B6241" s="12" t="s">
        <v>84</v>
      </c>
      <c r="C6241" s="12" t="s">
        <v>37</v>
      </c>
      <c r="D6241" s="12" t="s">
        <v>68</v>
      </c>
      <c r="E6241" s="11" t="s">
        <v>78</v>
      </c>
      <c r="F6241" s="11" t="s">
        <v>303</v>
      </c>
      <c r="G6241" s="37">
        <v>41321</v>
      </c>
      <c r="H6241" s="13">
        <v>41325</v>
      </c>
      <c r="I6241" s="21">
        <v>4</v>
      </c>
      <c r="J6241" s="43" t="s">
        <v>1478</v>
      </c>
      <c r="K6241" s="21">
        <f t="shared" si="194"/>
        <v>2013</v>
      </c>
      <c r="L6241" s="24">
        <f t="shared" si="195"/>
        <v>1</v>
      </c>
      <c r="M6241" s="11" t="s">
        <v>14</v>
      </c>
      <c r="N6241" s="11" t="s">
        <v>15</v>
      </c>
      <c r="O6241" s="11" t="str">
        <f>VLOOKUP(E6241,State_Code_Name!$B$1:$C$52,2,0)</f>
        <v>Missouri</v>
      </c>
    </row>
    <row r="6242" spans="1:15" x14ac:dyDescent="0.3">
      <c r="A6242" s="11">
        <v>1138659</v>
      </c>
      <c r="B6242" s="12" t="s">
        <v>31</v>
      </c>
      <c r="C6242" s="12" t="s">
        <v>27</v>
      </c>
      <c r="D6242" s="12" t="s">
        <v>28</v>
      </c>
      <c r="E6242" s="11" t="s">
        <v>30</v>
      </c>
      <c r="F6242" s="11" t="s">
        <v>58</v>
      </c>
      <c r="G6242" s="37">
        <v>41975</v>
      </c>
      <c r="H6242" s="13">
        <v>41978</v>
      </c>
      <c r="I6242" s="21">
        <v>3</v>
      </c>
      <c r="J6242" s="43" t="s">
        <v>1475</v>
      </c>
      <c r="K6242" s="21">
        <f t="shared" si="194"/>
        <v>2014</v>
      </c>
      <c r="L6242" s="24">
        <f t="shared" si="195"/>
        <v>4</v>
      </c>
      <c r="M6242" s="11" t="s">
        <v>14</v>
      </c>
      <c r="N6242" s="11" t="s">
        <v>15</v>
      </c>
      <c r="O6242" s="11" t="str">
        <f>VLOOKUP(E6242,State_Code_Name!$B$1:$C$52,2,0)</f>
        <v>Connecticut</v>
      </c>
    </row>
    <row r="6243" spans="1:15" x14ac:dyDescent="0.3">
      <c r="A6243" s="11">
        <v>763118</v>
      </c>
      <c r="B6243" s="12" t="s">
        <v>271</v>
      </c>
      <c r="C6243" s="12" t="s">
        <v>27</v>
      </c>
      <c r="D6243" s="12" t="s">
        <v>28</v>
      </c>
      <c r="E6243" s="11" t="s">
        <v>60</v>
      </c>
      <c r="F6243" s="11" t="s">
        <v>19</v>
      </c>
      <c r="G6243" s="37">
        <v>41711</v>
      </c>
      <c r="H6243" s="13">
        <v>41716</v>
      </c>
      <c r="I6243" s="21">
        <v>5</v>
      </c>
      <c r="J6243" s="43" t="s">
        <v>1476</v>
      </c>
      <c r="K6243" s="21">
        <f t="shared" si="194"/>
        <v>2014</v>
      </c>
      <c r="L6243" s="24">
        <f t="shared" si="195"/>
        <v>1</v>
      </c>
      <c r="M6243" s="11" t="s">
        <v>14</v>
      </c>
      <c r="N6243" s="11" t="s">
        <v>15</v>
      </c>
      <c r="O6243" s="11" t="str">
        <f>VLOOKUP(E6243,State_Code_Name!$B$1:$C$52,2,0)</f>
        <v>Illinois</v>
      </c>
    </row>
    <row r="6244" spans="1:15" x14ac:dyDescent="0.3">
      <c r="A6244" s="11">
        <v>412762</v>
      </c>
      <c r="B6244" s="12" t="s">
        <v>44</v>
      </c>
      <c r="C6244" s="12" t="s">
        <v>16</v>
      </c>
      <c r="D6244" s="12" t="s">
        <v>21</v>
      </c>
      <c r="E6244" s="11" t="s">
        <v>171</v>
      </c>
      <c r="F6244" s="11" t="s">
        <v>19</v>
      </c>
      <c r="G6244" s="37">
        <v>41416</v>
      </c>
      <c r="H6244" s="13">
        <v>41417</v>
      </c>
      <c r="I6244" s="21">
        <v>1</v>
      </c>
      <c r="J6244" s="43" t="s">
        <v>1471</v>
      </c>
      <c r="K6244" s="21">
        <f t="shared" si="194"/>
        <v>2013</v>
      </c>
      <c r="L6244" s="24">
        <f t="shared" si="195"/>
        <v>2</v>
      </c>
      <c r="M6244" s="11" t="s">
        <v>14</v>
      </c>
      <c r="N6244" s="11" t="s">
        <v>15</v>
      </c>
      <c r="O6244" s="11" t="str">
        <f>VLOOKUP(E6244,State_Code_Name!$B$1:$C$52,2,0)</f>
        <v>Louisiana</v>
      </c>
    </row>
    <row r="6245" spans="1:15" x14ac:dyDescent="0.3">
      <c r="A6245" s="11">
        <v>254524</v>
      </c>
      <c r="B6245" s="12" t="s">
        <v>84</v>
      </c>
      <c r="C6245" s="12" t="s">
        <v>37</v>
      </c>
      <c r="D6245" s="12" t="s">
        <v>50</v>
      </c>
      <c r="E6245" s="11" t="s">
        <v>122</v>
      </c>
      <c r="F6245" s="11" t="s">
        <v>303</v>
      </c>
      <c r="G6245" s="37">
        <v>41297</v>
      </c>
      <c r="H6245" s="13">
        <v>41297</v>
      </c>
      <c r="I6245" s="21">
        <v>0</v>
      </c>
      <c r="J6245" s="43" t="s">
        <v>1474</v>
      </c>
      <c r="K6245" s="21">
        <f t="shared" si="194"/>
        <v>2013</v>
      </c>
      <c r="L6245" s="24">
        <f t="shared" si="195"/>
        <v>1</v>
      </c>
      <c r="M6245" s="11" t="s">
        <v>14</v>
      </c>
      <c r="N6245" s="11" t="s">
        <v>15</v>
      </c>
      <c r="O6245" s="11" t="str">
        <f>VLOOKUP(E6245,State_Code_Name!$B$1:$C$52,2,0)</f>
        <v>Maryland</v>
      </c>
    </row>
    <row r="6246" spans="1:15" x14ac:dyDescent="0.3">
      <c r="A6246" s="11">
        <v>570738</v>
      </c>
      <c r="B6246" s="12" t="s">
        <v>44</v>
      </c>
      <c r="C6246" s="12" t="s">
        <v>27</v>
      </c>
      <c r="D6246" s="12" t="s">
        <v>28</v>
      </c>
      <c r="E6246" s="11" t="s">
        <v>18</v>
      </c>
      <c r="F6246" s="11" t="s">
        <v>19</v>
      </c>
      <c r="G6246" s="37">
        <v>41571</v>
      </c>
      <c r="H6246" s="13">
        <v>41571</v>
      </c>
      <c r="I6246" s="21">
        <v>0</v>
      </c>
      <c r="J6246" s="43" t="s">
        <v>1473</v>
      </c>
      <c r="K6246" s="21">
        <f t="shared" si="194"/>
        <v>2013</v>
      </c>
      <c r="L6246" s="24">
        <f t="shared" si="195"/>
        <v>4</v>
      </c>
      <c r="M6246" s="11" t="s">
        <v>14</v>
      </c>
      <c r="N6246" s="11" t="s">
        <v>15</v>
      </c>
      <c r="O6246" s="11" t="str">
        <f>VLOOKUP(E6246,State_Code_Name!$B$1:$C$52,2,0)</f>
        <v>California</v>
      </c>
    </row>
    <row r="6247" spans="1:15" x14ac:dyDescent="0.3">
      <c r="A6247" s="11">
        <v>568369</v>
      </c>
      <c r="B6247" s="12" t="s">
        <v>95</v>
      </c>
      <c r="C6247" s="12" t="s">
        <v>16</v>
      </c>
      <c r="D6247" s="12" t="s">
        <v>17</v>
      </c>
      <c r="E6247" s="11" t="s">
        <v>23</v>
      </c>
      <c r="F6247" s="11" t="s">
        <v>303</v>
      </c>
      <c r="G6247" s="37">
        <v>41570</v>
      </c>
      <c r="H6247" s="13">
        <v>41571</v>
      </c>
      <c r="I6247" s="21">
        <v>1</v>
      </c>
      <c r="J6247" s="43" t="s">
        <v>1473</v>
      </c>
      <c r="K6247" s="21">
        <f t="shared" si="194"/>
        <v>2013</v>
      </c>
      <c r="L6247" s="24">
        <f t="shared" si="195"/>
        <v>4</v>
      </c>
      <c r="M6247" s="11" t="s">
        <v>14</v>
      </c>
      <c r="N6247" s="11" t="s">
        <v>15</v>
      </c>
      <c r="O6247" s="11" t="str">
        <f>VLOOKUP(E6247,State_Code_Name!$B$1:$C$52,2,0)</f>
        <v>New York</v>
      </c>
    </row>
    <row r="6248" spans="1:15" x14ac:dyDescent="0.3">
      <c r="A6248" s="11">
        <v>1786908</v>
      </c>
      <c r="B6248" s="12" t="s">
        <v>623</v>
      </c>
      <c r="C6248" s="12" t="s">
        <v>27</v>
      </c>
      <c r="D6248" s="12" t="s">
        <v>28</v>
      </c>
      <c r="E6248" s="11" t="s">
        <v>30</v>
      </c>
      <c r="F6248" s="11" t="s">
        <v>19</v>
      </c>
      <c r="G6248" s="37">
        <v>42413</v>
      </c>
      <c r="H6248" s="13">
        <v>42418</v>
      </c>
      <c r="I6248" s="21">
        <v>5</v>
      </c>
      <c r="J6248" s="43" t="s">
        <v>1478</v>
      </c>
      <c r="K6248" s="21">
        <f t="shared" si="194"/>
        <v>2016</v>
      </c>
      <c r="L6248" s="24">
        <f t="shared" si="195"/>
        <v>1</v>
      </c>
      <c r="M6248" s="11" t="s">
        <v>14</v>
      </c>
      <c r="N6248" s="11" t="s">
        <v>15</v>
      </c>
      <c r="O6248" s="11" t="str">
        <f>VLOOKUP(E6248,State_Code_Name!$B$1:$C$52,2,0)</f>
        <v>Connecticut</v>
      </c>
    </row>
    <row r="6249" spans="1:15" x14ac:dyDescent="0.3">
      <c r="A6249" s="11">
        <v>353866</v>
      </c>
      <c r="B6249" s="12" t="s">
        <v>101</v>
      </c>
      <c r="C6249" s="12" t="s">
        <v>27</v>
      </c>
      <c r="D6249" s="12" t="s">
        <v>28</v>
      </c>
      <c r="E6249" s="11" t="s">
        <v>60</v>
      </c>
      <c r="F6249" s="11" t="s">
        <v>58</v>
      </c>
      <c r="G6249" s="37">
        <v>41347</v>
      </c>
      <c r="H6249" s="13">
        <v>41348</v>
      </c>
      <c r="I6249" s="21">
        <v>1</v>
      </c>
      <c r="J6249" s="43" t="s">
        <v>1476</v>
      </c>
      <c r="K6249" s="21">
        <f t="shared" si="194"/>
        <v>2013</v>
      </c>
      <c r="L6249" s="24">
        <f t="shared" si="195"/>
        <v>1</v>
      </c>
      <c r="M6249" s="11" t="s">
        <v>14</v>
      </c>
      <c r="N6249" s="11" t="s">
        <v>15</v>
      </c>
      <c r="O6249" s="11" t="str">
        <f>VLOOKUP(E6249,State_Code_Name!$B$1:$C$52,2,0)</f>
        <v>Illinois</v>
      </c>
    </row>
    <row r="6250" spans="1:15" x14ac:dyDescent="0.3">
      <c r="A6250" s="11">
        <v>1647040</v>
      </c>
      <c r="B6250" s="12" t="s">
        <v>983</v>
      </c>
      <c r="C6250" s="12" t="s">
        <v>33</v>
      </c>
      <c r="D6250" s="12" t="s">
        <v>45</v>
      </c>
      <c r="E6250" s="11" t="s">
        <v>113</v>
      </c>
      <c r="F6250" s="11" t="s">
        <v>19</v>
      </c>
      <c r="G6250" s="37">
        <v>42317</v>
      </c>
      <c r="H6250" s="13">
        <v>42317</v>
      </c>
      <c r="I6250" s="21">
        <v>0</v>
      </c>
      <c r="J6250" s="43" t="s">
        <v>1479</v>
      </c>
      <c r="K6250" s="21">
        <f t="shared" si="194"/>
        <v>2015</v>
      </c>
      <c r="L6250" s="24">
        <f t="shared" si="195"/>
        <v>4</v>
      </c>
      <c r="M6250" s="11" t="s">
        <v>14</v>
      </c>
      <c r="N6250" s="11" t="s">
        <v>15</v>
      </c>
      <c r="O6250" s="11" t="str">
        <f>VLOOKUP(E6250,State_Code_Name!$B$1:$C$52,2,0)</f>
        <v>South Carolina</v>
      </c>
    </row>
    <row r="6251" spans="1:15" x14ac:dyDescent="0.3">
      <c r="A6251" s="11">
        <v>1988043</v>
      </c>
      <c r="B6251" s="12" t="s">
        <v>55</v>
      </c>
      <c r="C6251" s="12" t="s">
        <v>53</v>
      </c>
      <c r="D6251" s="12" t="s">
        <v>54</v>
      </c>
      <c r="E6251" s="11" t="s">
        <v>113</v>
      </c>
      <c r="F6251" s="11" t="s">
        <v>303</v>
      </c>
      <c r="G6251" s="37">
        <v>42549</v>
      </c>
      <c r="H6251" s="13">
        <v>42550</v>
      </c>
      <c r="I6251" s="21">
        <v>1</v>
      </c>
      <c r="J6251" s="43" t="s">
        <v>1477</v>
      </c>
      <c r="K6251" s="21">
        <f t="shared" si="194"/>
        <v>2016</v>
      </c>
      <c r="L6251" s="24">
        <f t="shared" si="195"/>
        <v>2</v>
      </c>
      <c r="M6251" s="11" t="s">
        <v>14</v>
      </c>
      <c r="N6251" s="11" t="s">
        <v>15</v>
      </c>
      <c r="O6251" s="11" t="str">
        <f>VLOOKUP(E6251,State_Code_Name!$B$1:$C$52,2,0)</f>
        <v>South Carolina</v>
      </c>
    </row>
    <row r="6252" spans="1:15" x14ac:dyDescent="0.3">
      <c r="A6252" s="11">
        <v>1836863</v>
      </c>
      <c r="B6252" s="12" t="s">
        <v>97</v>
      </c>
      <c r="C6252" s="12" t="s">
        <v>53</v>
      </c>
      <c r="D6252" s="12" t="s">
        <v>54</v>
      </c>
      <c r="E6252" s="11" t="s">
        <v>122</v>
      </c>
      <c r="F6252" s="11" t="s">
        <v>58</v>
      </c>
      <c r="G6252" s="37">
        <v>42446</v>
      </c>
      <c r="H6252" s="13">
        <v>42447</v>
      </c>
      <c r="I6252" s="21">
        <v>1</v>
      </c>
      <c r="J6252" s="43" t="s">
        <v>1476</v>
      </c>
      <c r="K6252" s="21">
        <f t="shared" si="194"/>
        <v>2016</v>
      </c>
      <c r="L6252" s="24">
        <f t="shared" si="195"/>
        <v>1</v>
      </c>
      <c r="M6252" s="11" t="s">
        <v>14</v>
      </c>
      <c r="N6252" s="11" t="s">
        <v>15</v>
      </c>
      <c r="O6252" s="11" t="str">
        <f>VLOOKUP(E6252,State_Code_Name!$B$1:$C$52,2,0)</f>
        <v>Maryland</v>
      </c>
    </row>
    <row r="6253" spans="1:15" x14ac:dyDescent="0.3">
      <c r="A6253" s="11">
        <v>1601855</v>
      </c>
      <c r="B6253" s="12" t="s">
        <v>44</v>
      </c>
      <c r="C6253" s="12" t="s">
        <v>16</v>
      </c>
      <c r="D6253" s="12" t="s">
        <v>25</v>
      </c>
      <c r="E6253" s="11" t="s">
        <v>32</v>
      </c>
      <c r="F6253" s="11" t="s">
        <v>303</v>
      </c>
      <c r="G6253" s="37">
        <v>42286</v>
      </c>
      <c r="H6253" s="13">
        <v>42291</v>
      </c>
      <c r="I6253" s="21">
        <v>5</v>
      </c>
      <c r="J6253" s="43" t="s">
        <v>1473</v>
      </c>
      <c r="K6253" s="21">
        <f t="shared" si="194"/>
        <v>2015</v>
      </c>
      <c r="L6253" s="24">
        <f t="shared" si="195"/>
        <v>4</v>
      </c>
      <c r="M6253" s="11" t="s">
        <v>14</v>
      </c>
      <c r="N6253" s="11" t="s">
        <v>14</v>
      </c>
      <c r="O6253" s="11" t="str">
        <f>VLOOKUP(E6253,State_Code_Name!$B$1:$C$52,2,0)</f>
        <v>Texas</v>
      </c>
    </row>
    <row r="6254" spans="1:15" x14ac:dyDescent="0.3">
      <c r="A6254" s="11">
        <v>1007069</v>
      </c>
      <c r="B6254" s="12" t="s">
        <v>156</v>
      </c>
      <c r="C6254" s="12" t="s">
        <v>33</v>
      </c>
      <c r="D6254" s="12" t="s">
        <v>42</v>
      </c>
      <c r="E6254" s="11" t="s">
        <v>18</v>
      </c>
      <c r="F6254" s="11" t="s">
        <v>19</v>
      </c>
      <c r="G6254" s="37">
        <v>41880</v>
      </c>
      <c r="H6254" s="13">
        <v>41880</v>
      </c>
      <c r="I6254" s="21">
        <v>0</v>
      </c>
      <c r="J6254" s="43" t="s">
        <v>1482</v>
      </c>
      <c r="K6254" s="21">
        <f t="shared" si="194"/>
        <v>2014</v>
      </c>
      <c r="L6254" s="24">
        <f t="shared" si="195"/>
        <v>3</v>
      </c>
      <c r="M6254" s="11" t="s">
        <v>14</v>
      </c>
      <c r="N6254" s="11" t="s">
        <v>14</v>
      </c>
      <c r="O6254" s="11" t="str">
        <f>VLOOKUP(E6254,State_Code_Name!$B$1:$C$52,2,0)</f>
        <v>California</v>
      </c>
    </row>
    <row r="6255" spans="1:15" x14ac:dyDescent="0.3">
      <c r="A6255" s="11">
        <v>1542845</v>
      </c>
      <c r="B6255" s="12" t="s">
        <v>55</v>
      </c>
      <c r="C6255" s="12" t="s">
        <v>53</v>
      </c>
      <c r="D6255" s="12" t="s">
        <v>102</v>
      </c>
      <c r="E6255" s="11" t="s">
        <v>12</v>
      </c>
      <c r="F6255" s="11" t="s">
        <v>19</v>
      </c>
      <c r="G6255" s="37">
        <v>42244</v>
      </c>
      <c r="H6255" s="13">
        <v>42244</v>
      </c>
      <c r="I6255" s="21">
        <v>0</v>
      </c>
      <c r="J6255" s="43" t="s">
        <v>1482</v>
      </c>
      <c r="K6255" s="21">
        <f t="shared" si="194"/>
        <v>2015</v>
      </c>
      <c r="L6255" s="24">
        <f t="shared" si="195"/>
        <v>3</v>
      </c>
      <c r="M6255" s="11" t="s">
        <v>14</v>
      </c>
      <c r="N6255" s="11" t="s">
        <v>15</v>
      </c>
      <c r="O6255" s="11" t="str">
        <f>VLOOKUP(E6255,State_Code_Name!$B$1:$C$52,2,0)</f>
        <v>Virginia</v>
      </c>
    </row>
    <row r="6256" spans="1:15" x14ac:dyDescent="0.3">
      <c r="A6256" s="11">
        <v>1393507</v>
      </c>
      <c r="B6256" s="12" t="s">
        <v>51</v>
      </c>
      <c r="C6256" s="12" t="s">
        <v>37</v>
      </c>
      <c r="D6256" s="12" t="s">
        <v>561</v>
      </c>
      <c r="E6256" s="11" t="s">
        <v>40</v>
      </c>
      <c r="F6256" s="11" t="s">
        <v>19</v>
      </c>
      <c r="G6256" s="37">
        <v>42151</v>
      </c>
      <c r="H6256" s="13">
        <v>42151</v>
      </c>
      <c r="I6256" s="21">
        <v>0</v>
      </c>
      <c r="J6256" s="43" t="s">
        <v>1471</v>
      </c>
      <c r="K6256" s="21">
        <f t="shared" si="194"/>
        <v>2015</v>
      </c>
      <c r="L6256" s="24">
        <f t="shared" si="195"/>
        <v>2</v>
      </c>
      <c r="M6256" s="11" t="s">
        <v>14</v>
      </c>
      <c r="N6256" s="11" t="s">
        <v>15</v>
      </c>
      <c r="O6256" s="11" t="str">
        <f>VLOOKUP(E6256,State_Code_Name!$B$1:$C$52,2,0)</f>
        <v>Ohio</v>
      </c>
    </row>
    <row r="6257" spans="1:15" x14ac:dyDescent="0.3">
      <c r="A6257" s="11">
        <v>1742466</v>
      </c>
      <c r="B6257" s="12" t="s">
        <v>55</v>
      </c>
      <c r="C6257" s="12" t="s">
        <v>53</v>
      </c>
      <c r="D6257" s="12" t="s">
        <v>102</v>
      </c>
      <c r="E6257" s="11" t="s">
        <v>117</v>
      </c>
      <c r="F6257" s="11" t="s">
        <v>19</v>
      </c>
      <c r="G6257" s="37">
        <v>42382</v>
      </c>
      <c r="H6257" s="13">
        <v>42382</v>
      </c>
      <c r="I6257" s="21">
        <v>0</v>
      </c>
      <c r="J6257" s="43" t="s">
        <v>1474</v>
      </c>
      <c r="K6257" s="21">
        <f t="shared" si="194"/>
        <v>2016</v>
      </c>
      <c r="L6257" s="24">
        <f t="shared" si="195"/>
        <v>1</v>
      </c>
      <c r="M6257" s="11" t="s">
        <v>14</v>
      </c>
      <c r="N6257" s="11" t="s">
        <v>15</v>
      </c>
      <c r="O6257" s="11" t="str">
        <f>VLOOKUP(E6257,State_Code_Name!$B$1:$C$52,2,0)</f>
        <v>Alabama</v>
      </c>
    </row>
    <row r="6258" spans="1:15" x14ac:dyDescent="0.3">
      <c r="A6258" s="11">
        <v>1926887</v>
      </c>
      <c r="B6258" s="12" t="s">
        <v>48</v>
      </c>
      <c r="C6258" s="12" t="s">
        <v>27</v>
      </c>
      <c r="D6258" s="12" t="s">
        <v>28</v>
      </c>
      <c r="E6258" s="11" t="s">
        <v>105</v>
      </c>
      <c r="F6258" s="11" t="s">
        <v>19</v>
      </c>
      <c r="G6258" s="37">
        <v>42506</v>
      </c>
      <c r="H6258" s="13">
        <v>42506</v>
      </c>
      <c r="I6258" s="21">
        <v>0</v>
      </c>
      <c r="J6258" s="43" t="s">
        <v>1471</v>
      </c>
      <c r="K6258" s="21">
        <f t="shared" si="194"/>
        <v>2016</v>
      </c>
      <c r="L6258" s="24">
        <f t="shared" si="195"/>
        <v>2</v>
      </c>
      <c r="M6258" s="11" t="s">
        <v>14</v>
      </c>
      <c r="N6258" s="11" t="s">
        <v>14</v>
      </c>
      <c r="O6258" s="11" t="str">
        <f>VLOOKUP(E6258,State_Code_Name!$B$1:$C$52,2,0)</f>
        <v>Indiana</v>
      </c>
    </row>
    <row r="6259" spans="1:15" x14ac:dyDescent="0.3">
      <c r="A6259" s="11">
        <v>325089</v>
      </c>
      <c r="B6259" s="12" t="s">
        <v>82</v>
      </c>
      <c r="C6259" s="12" t="s">
        <v>37</v>
      </c>
      <c r="D6259" s="12" t="s">
        <v>120</v>
      </c>
      <c r="E6259" s="11" t="s">
        <v>117</v>
      </c>
      <c r="F6259" s="11" t="s">
        <v>19</v>
      </c>
      <c r="G6259" s="37">
        <v>41326</v>
      </c>
      <c r="H6259" s="13">
        <v>41327</v>
      </c>
      <c r="I6259" s="21">
        <v>1</v>
      </c>
      <c r="J6259" s="43" t="s">
        <v>1478</v>
      </c>
      <c r="K6259" s="21">
        <f t="shared" si="194"/>
        <v>2013</v>
      </c>
      <c r="L6259" s="24">
        <f t="shared" si="195"/>
        <v>1</v>
      </c>
      <c r="M6259" s="11" t="s">
        <v>14</v>
      </c>
      <c r="N6259" s="11" t="s">
        <v>15</v>
      </c>
      <c r="O6259" s="11" t="str">
        <f>VLOOKUP(E6259,State_Code_Name!$B$1:$C$52,2,0)</f>
        <v>Alabama</v>
      </c>
    </row>
    <row r="6260" spans="1:15" x14ac:dyDescent="0.3">
      <c r="A6260" s="11">
        <v>2008511</v>
      </c>
      <c r="B6260" s="12" t="s">
        <v>39</v>
      </c>
      <c r="C6260" s="12" t="s">
        <v>37</v>
      </c>
      <c r="D6260" s="12" t="s">
        <v>94</v>
      </c>
      <c r="E6260" s="11" t="s">
        <v>158</v>
      </c>
      <c r="F6260" s="11" t="s">
        <v>19</v>
      </c>
      <c r="G6260" s="37">
        <v>42563</v>
      </c>
      <c r="H6260" s="13">
        <v>42563</v>
      </c>
      <c r="I6260" s="21">
        <v>0</v>
      </c>
      <c r="J6260" s="43" t="s">
        <v>1481</v>
      </c>
      <c r="K6260" s="21">
        <f t="shared" si="194"/>
        <v>2016</v>
      </c>
      <c r="L6260" s="24">
        <f t="shared" si="195"/>
        <v>3</v>
      </c>
      <c r="M6260" s="11" t="s">
        <v>14</v>
      </c>
      <c r="N6260" s="11" t="s">
        <v>15</v>
      </c>
      <c r="O6260" s="11" t="str">
        <f>VLOOKUP(E6260,State_Code_Name!$B$1:$C$52,2,0)</f>
        <v>New Mexico</v>
      </c>
    </row>
    <row r="6261" spans="1:15" x14ac:dyDescent="0.3">
      <c r="A6261" s="11">
        <v>2085670</v>
      </c>
      <c r="B6261" s="12" t="s">
        <v>164</v>
      </c>
      <c r="C6261" s="12" t="s">
        <v>27</v>
      </c>
      <c r="D6261" s="12" t="s">
        <v>57</v>
      </c>
      <c r="E6261" s="11" t="s">
        <v>18</v>
      </c>
      <c r="F6261" s="11" t="s">
        <v>19</v>
      </c>
      <c r="G6261" s="37">
        <v>42611</v>
      </c>
      <c r="H6261" s="13">
        <v>42613</v>
      </c>
      <c r="I6261" s="21">
        <v>2</v>
      </c>
      <c r="J6261" s="43" t="s">
        <v>1482</v>
      </c>
      <c r="K6261" s="21">
        <f t="shared" si="194"/>
        <v>2016</v>
      </c>
      <c r="L6261" s="24">
        <f t="shared" si="195"/>
        <v>3</v>
      </c>
      <c r="M6261" s="11" t="s">
        <v>14</v>
      </c>
      <c r="N6261" s="11" t="s">
        <v>15</v>
      </c>
      <c r="O6261" s="11" t="str">
        <f>VLOOKUP(E6261,State_Code_Name!$B$1:$C$52,2,0)</f>
        <v>California</v>
      </c>
    </row>
    <row r="6262" spans="1:15" x14ac:dyDescent="0.3">
      <c r="A6262" s="11">
        <v>813816</v>
      </c>
      <c r="B6262" s="12" t="s">
        <v>207</v>
      </c>
      <c r="C6262" s="12" t="s">
        <v>33</v>
      </c>
      <c r="D6262" s="12" t="s">
        <v>160</v>
      </c>
      <c r="E6262" s="11" t="s">
        <v>75</v>
      </c>
      <c r="F6262" s="11" t="s">
        <v>303</v>
      </c>
      <c r="G6262" s="37">
        <v>41746</v>
      </c>
      <c r="H6262" s="13">
        <v>41778</v>
      </c>
      <c r="I6262" s="21">
        <v>32</v>
      </c>
      <c r="J6262" s="43" t="s">
        <v>1483</v>
      </c>
      <c r="K6262" s="21">
        <f t="shared" si="194"/>
        <v>2014</v>
      </c>
      <c r="L6262" s="24">
        <f t="shared" si="195"/>
        <v>2</v>
      </c>
      <c r="M6262" s="11" t="s">
        <v>14</v>
      </c>
      <c r="N6262" s="11" t="s">
        <v>15</v>
      </c>
      <c r="O6262" s="11" t="str">
        <f>VLOOKUP(E6262,State_Code_Name!$B$1:$C$52,2,0)</f>
        <v>Tennessee</v>
      </c>
    </row>
    <row r="6263" spans="1:15" x14ac:dyDescent="0.3">
      <c r="A6263" s="11">
        <v>1641368</v>
      </c>
      <c r="B6263" s="12" t="s">
        <v>97</v>
      </c>
      <c r="C6263" s="12" t="s">
        <v>53</v>
      </c>
      <c r="D6263" s="12" t="s">
        <v>102</v>
      </c>
      <c r="E6263" s="11" t="s">
        <v>12</v>
      </c>
      <c r="F6263" s="11" t="s">
        <v>19</v>
      </c>
      <c r="G6263" s="37">
        <v>42313</v>
      </c>
      <c r="H6263" s="13">
        <v>42313</v>
      </c>
      <c r="I6263" s="21">
        <v>0</v>
      </c>
      <c r="J6263" s="43" t="s">
        <v>1479</v>
      </c>
      <c r="K6263" s="21">
        <f t="shared" si="194"/>
        <v>2015</v>
      </c>
      <c r="L6263" s="24">
        <f t="shared" si="195"/>
        <v>4</v>
      </c>
      <c r="M6263" s="11" t="s">
        <v>14</v>
      </c>
      <c r="N6263" s="11" t="s">
        <v>15</v>
      </c>
      <c r="O6263" s="11" t="str">
        <f>VLOOKUP(E6263,State_Code_Name!$B$1:$C$52,2,0)</f>
        <v>Virginia</v>
      </c>
    </row>
    <row r="6264" spans="1:15" x14ac:dyDescent="0.3">
      <c r="A6264" s="11">
        <v>2062339</v>
      </c>
      <c r="B6264" s="12" t="s">
        <v>39</v>
      </c>
      <c r="C6264" s="12" t="s">
        <v>37</v>
      </c>
      <c r="D6264" s="12" t="s">
        <v>81</v>
      </c>
      <c r="E6264" s="11" t="s">
        <v>32</v>
      </c>
      <c r="F6264" s="11" t="s">
        <v>19</v>
      </c>
      <c r="G6264" s="37">
        <v>42595</v>
      </c>
      <c r="H6264" s="13">
        <v>42595</v>
      </c>
      <c r="I6264" s="21">
        <v>0</v>
      </c>
      <c r="J6264" s="43" t="s">
        <v>1482</v>
      </c>
      <c r="K6264" s="21">
        <f t="shared" si="194"/>
        <v>2016</v>
      </c>
      <c r="L6264" s="24">
        <f t="shared" si="195"/>
        <v>3</v>
      </c>
      <c r="M6264" s="11" t="s">
        <v>14</v>
      </c>
      <c r="N6264" s="11" t="s">
        <v>15</v>
      </c>
      <c r="O6264" s="11" t="str">
        <f>VLOOKUP(E6264,State_Code_Name!$B$1:$C$52,2,0)</f>
        <v>Texas</v>
      </c>
    </row>
    <row r="6265" spans="1:15" x14ac:dyDescent="0.3">
      <c r="A6265" s="11">
        <v>466961</v>
      </c>
      <c r="B6265" s="12" t="s">
        <v>39</v>
      </c>
      <c r="C6265" s="12" t="s">
        <v>37</v>
      </c>
      <c r="D6265" s="12" t="s">
        <v>108</v>
      </c>
      <c r="E6265" s="11" t="s">
        <v>80</v>
      </c>
      <c r="F6265" s="11" t="s">
        <v>19</v>
      </c>
      <c r="G6265" s="37">
        <v>41480</v>
      </c>
      <c r="H6265" s="13">
        <v>41480</v>
      </c>
      <c r="I6265" s="21">
        <v>0</v>
      </c>
      <c r="J6265" s="43" t="s">
        <v>1481</v>
      </c>
      <c r="K6265" s="21">
        <f t="shared" si="194"/>
        <v>2013</v>
      </c>
      <c r="L6265" s="24">
        <f t="shared" si="195"/>
        <v>3</v>
      </c>
      <c r="M6265" s="11" t="s">
        <v>14</v>
      </c>
      <c r="N6265" s="11" t="s">
        <v>14</v>
      </c>
      <c r="O6265" s="11" t="str">
        <f>VLOOKUP(E6265,State_Code_Name!$B$1:$C$52,2,0)</f>
        <v>Minnesota</v>
      </c>
    </row>
    <row r="6266" spans="1:15" x14ac:dyDescent="0.3">
      <c r="A6266" s="11">
        <v>807972</v>
      </c>
      <c r="B6266" s="12" t="s">
        <v>167</v>
      </c>
      <c r="C6266" s="12" t="s">
        <v>33</v>
      </c>
      <c r="D6266" s="12" t="s">
        <v>42</v>
      </c>
      <c r="E6266" s="11" t="s">
        <v>36</v>
      </c>
      <c r="F6266" s="11" t="s">
        <v>19</v>
      </c>
      <c r="G6266" s="37">
        <v>41743</v>
      </c>
      <c r="H6266" s="13">
        <v>41743</v>
      </c>
      <c r="I6266" s="21">
        <v>0</v>
      </c>
      <c r="J6266" s="43" t="s">
        <v>1483</v>
      </c>
      <c r="K6266" s="21">
        <f t="shared" si="194"/>
        <v>2014</v>
      </c>
      <c r="L6266" s="24">
        <f t="shared" si="195"/>
        <v>2</v>
      </c>
      <c r="M6266" s="11" t="s">
        <v>14</v>
      </c>
      <c r="N6266" s="11" t="s">
        <v>15</v>
      </c>
      <c r="O6266" s="11" t="str">
        <f>VLOOKUP(E6266,State_Code_Name!$B$1:$C$52,2,0)</f>
        <v>Florida</v>
      </c>
    </row>
    <row r="6267" spans="1:15" x14ac:dyDescent="0.3">
      <c r="A6267" s="11">
        <v>1858314</v>
      </c>
      <c r="B6267" s="12" t="s">
        <v>261</v>
      </c>
      <c r="C6267" s="12" t="s">
        <v>33</v>
      </c>
      <c r="D6267" s="12" t="s">
        <v>42</v>
      </c>
      <c r="E6267" s="11" t="s">
        <v>128</v>
      </c>
      <c r="F6267" s="11" t="s">
        <v>303</v>
      </c>
      <c r="G6267" s="37">
        <v>42460</v>
      </c>
      <c r="H6267" s="13">
        <v>42464</v>
      </c>
      <c r="I6267" s="21">
        <v>4</v>
      </c>
      <c r="J6267" s="43" t="s">
        <v>1476</v>
      </c>
      <c r="K6267" s="21">
        <f t="shared" si="194"/>
        <v>2016</v>
      </c>
      <c r="L6267" s="24">
        <f t="shared" si="195"/>
        <v>1</v>
      </c>
      <c r="M6267" s="11" t="s">
        <v>14</v>
      </c>
      <c r="N6267" s="11" t="s">
        <v>15</v>
      </c>
      <c r="O6267" s="11" t="str">
        <f>VLOOKUP(E6267,State_Code_Name!$B$1:$C$52,2,0)</f>
        <v>Montana</v>
      </c>
    </row>
    <row r="6268" spans="1:15" x14ac:dyDescent="0.3">
      <c r="A6268" s="11">
        <v>945717</v>
      </c>
      <c r="B6268" s="12" t="s">
        <v>299</v>
      </c>
      <c r="C6268" s="12" t="s">
        <v>27</v>
      </c>
      <c r="D6268" s="12" t="s">
        <v>79</v>
      </c>
      <c r="E6268" s="11" t="s">
        <v>18</v>
      </c>
      <c r="F6268" s="11" t="s">
        <v>13</v>
      </c>
      <c r="G6268" s="37">
        <v>41841</v>
      </c>
      <c r="H6268" s="13">
        <v>41844</v>
      </c>
      <c r="I6268" s="21">
        <v>3</v>
      </c>
      <c r="J6268" s="43" t="s">
        <v>1481</v>
      </c>
      <c r="K6268" s="21">
        <f t="shared" si="194"/>
        <v>2014</v>
      </c>
      <c r="L6268" s="24">
        <f t="shared" si="195"/>
        <v>3</v>
      </c>
      <c r="M6268" s="11" t="s">
        <v>14</v>
      </c>
      <c r="N6268" s="11" t="s">
        <v>15</v>
      </c>
      <c r="O6268" s="11" t="str">
        <f>VLOOKUP(E6268,State_Code_Name!$B$1:$C$52,2,0)</f>
        <v>California</v>
      </c>
    </row>
    <row r="6269" spans="1:15" x14ac:dyDescent="0.3">
      <c r="A6269" s="11">
        <v>1487962</v>
      </c>
      <c r="B6269" s="12" t="s">
        <v>11</v>
      </c>
      <c r="C6269" s="12" t="s">
        <v>27</v>
      </c>
      <c r="D6269" s="12" t="s">
        <v>28</v>
      </c>
      <c r="E6269" s="11" t="s">
        <v>75</v>
      </c>
      <c r="F6269" s="11" t="s">
        <v>19</v>
      </c>
      <c r="G6269" s="37">
        <v>42212</v>
      </c>
      <c r="H6269" s="13">
        <v>42212</v>
      </c>
      <c r="I6269" s="21">
        <v>0</v>
      </c>
      <c r="J6269" s="43" t="s">
        <v>1481</v>
      </c>
      <c r="K6269" s="21">
        <f t="shared" si="194"/>
        <v>2015</v>
      </c>
      <c r="L6269" s="24">
        <f t="shared" si="195"/>
        <v>3</v>
      </c>
      <c r="M6269" s="11" t="s">
        <v>14</v>
      </c>
      <c r="N6269" s="11" t="s">
        <v>15</v>
      </c>
      <c r="O6269" s="11" t="str">
        <f>VLOOKUP(E6269,State_Code_Name!$B$1:$C$52,2,0)</f>
        <v>Tennessee</v>
      </c>
    </row>
    <row r="6270" spans="1:15" x14ac:dyDescent="0.3">
      <c r="A6270" s="11">
        <v>1969477</v>
      </c>
      <c r="B6270" s="12" t="s">
        <v>97</v>
      </c>
      <c r="C6270" s="12" t="s">
        <v>53</v>
      </c>
      <c r="D6270" s="12" t="s">
        <v>1439</v>
      </c>
      <c r="E6270" s="11" t="s">
        <v>23</v>
      </c>
      <c r="F6270" s="11" t="s">
        <v>19</v>
      </c>
      <c r="G6270" s="37">
        <v>42536</v>
      </c>
      <c r="H6270" s="13">
        <v>42536</v>
      </c>
      <c r="I6270" s="21">
        <v>0</v>
      </c>
      <c r="J6270" s="43" t="s">
        <v>1477</v>
      </c>
      <c r="K6270" s="21">
        <f t="shared" si="194"/>
        <v>2016</v>
      </c>
      <c r="L6270" s="24">
        <f t="shared" si="195"/>
        <v>2</v>
      </c>
      <c r="M6270" s="11" t="s">
        <v>14</v>
      </c>
      <c r="N6270" s="11" t="s">
        <v>15</v>
      </c>
      <c r="O6270" s="11" t="str">
        <f>VLOOKUP(E6270,State_Code_Name!$B$1:$C$52,2,0)</f>
        <v>New York</v>
      </c>
    </row>
    <row r="6271" spans="1:15" x14ac:dyDescent="0.3">
      <c r="A6271" s="11">
        <v>1338374</v>
      </c>
      <c r="B6271" s="12" t="s">
        <v>61</v>
      </c>
      <c r="C6271" s="12" t="s">
        <v>53</v>
      </c>
      <c r="D6271" s="12" t="s">
        <v>1439</v>
      </c>
      <c r="E6271" s="11" t="s">
        <v>36</v>
      </c>
      <c r="F6271" s="11" t="s">
        <v>19</v>
      </c>
      <c r="G6271" s="37">
        <v>42114</v>
      </c>
      <c r="H6271" s="13">
        <v>42114</v>
      </c>
      <c r="I6271" s="21">
        <v>0</v>
      </c>
      <c r="J6271" s="43" t="s">
        <v>1483</v>
      </c>
      <c r="K6271" s="21">
        <f t="shared" si="194"/>
        <v>2015</v>
      </c>
      <c r="L6271" s="24">
        <f t="shared" si="195"/>
        <v>2</v>
      </c>
      <c r="M6271" s="11" t="s">
        <v>14</v>
      </c>
      <c r="N6271" s="11" t="s">
        <v>14</v>
      </c>
      <c r="O6271" s="11" t="str">
        <f>VLOOKUP(E6271,State_Code_Name!$B$1:$C$52,2,0)</f>
        <v>Florida</v>
      </c>
    </row>
    <row r="6272" spans="1:15" x14ac:dyDescent="0.3">
      <c r="A6272" s="11">
        <v>983840</v>
      </c>
      <c r="B6272" s="12" t="s">
        <v>11</v>
      </c>
      <c r="C6272" s="12" t="s">
        <v>27</v>
      </c>
      <c r="D6272" s="12" t="s">
        <v>28</v>
      </c>
      <c r="E6272" s="11" t="s">
        <v>12</v>
      </c>
      <c r="F6272" s="11" t="s">
        <v>24</v>
      </c>
      <c r="G6272" s="37">
        <v>41865</v>
      </c>
      <c r="H6272" s="13">
        <v>41870</v>
      </c>
      <c r="I6272" s="21">
        <v>5</v>
      </c>
      <c r="J6272" s="43" t="s">
        <v>1482</v>
      </c>
      <c r="K6272" s="21">
        <f t="shared" si="194"/>
        <v>2014</v>
      </c>
      <c r="L6272" s="24">
        <f t="shared" si="195"/>
        <v>3</v>
      </c>
      <c r="M6272" s="11" t="s">
        <v>14</v>
      </c>
      <c r="N6272" s="11" t="s">
        <v>15</v>
      </c>
      <c r="O6272" s="11" t="str">
        <f>VLOOKUP(E6272,State_Code_Name!$B$1:$C$52,2,0)</f>
        <v>Virginia</v>
      </c>
    </row>
    <row r="6273" spans="1:15" x14ac:dyDescent="0.3">
      <c r="A6273" s="11">
        <v>641373</v>
      </c>
      <c r="B6273" s="12" t="s">
        <v>11</v>
      </c>
      <c r="C6273" s="12" t="s">
        <v>16</v>
      </c>
      <c r="D6273" s="12" t="s">
        <v>21</v>
      </c>
      <c r="E6273" s="11" t="s">
        <v>52</v>
      </c>
      <c r="F6273" s="11" t="s">
        <v>13</v>
      </c>
      <c r="G6273" s="37">
        <v>41629</v>
      </c>
      <c r="H6273" s="13">
        <v>41634</v>
      </c>
      <c r="I6273" s="21">
        <v>5</v>
      </c>
      <c r="J6273" s="43" t="s">
        <v>1475</v>
      </c>
      <c r="K6273" s="21">
        <f t="shared" si="194"/>
        <v>2013</v>
      </c>
      <c r="L6273" s="24">
        <f t="shared" si="195"/>
        <v>4</v>
      </c>
      <c r="M6273" s="11" t="s">
        <v>14</v>
      </c>
      <c r="N6273" s="11" t="s">
        <v>15</v>
      </c>
      <c r="O6273" s="11" t="str">
        <f>VLOOKUP(E6273,State_Code_Name!$B$1:$C$52,2,0)</f>
        <v>Washington</v>
      </c>
    </row>
    <row r="6274" spans="1:15" x14ac:dyDescent="0.3">
      <c r="A6274" s="11">
        <v>1212916</v>
      </c>
      <c r="B6274" s="12" t="s">
        <v>257</v>
      </c>
      <c r="C6274" s="12" t="s">
        <v>27</v>
      </c>
      <c r="D6274" s="12" t="s">
        <v>28</v>
      </c>
      <c r="E6274" s="11" t="s">
        <v>105</v>
      </c>
      <c r="F6274" s="11" t="s">
        <v>19</v>
      </c>
      <c r="G6274" s="37">
        <v>42031</v>
      </c>
      <c r="H6274" s="13">
        <v>42031</v>
      </c>
      <c r="I6274" s="21">
        <v>0</v>
      </c>
      <c r="J6274" s="43" t="s">
        <v>1474</v>
      </c>
      <c r="K6274" s="21">
        <f t="shared" si="194"/>
        <v>2015</v>
      </c>
      <c r="L6274" s="24">
        <f t="shared" si="195"/>
        <v>1</v>
      </c>
      <c r="M6274" s="11" t="s">
        <v>14</v>
      </c>
      <c r="N6274" s="11" t="s">
        <v>15</v>
      </c>
      <c r="O6274" s="11" t="str">
        <f>VLOOKUP(E6274,State_Code_Name!$B$1:$C$52,2,0)</f>
        <v>Indiana</v>
      </c>
    </row>
    <row r="6275" spans="1:15" x14ac:dyDescent="0.3">
      <c r="A6275" s="11">
        <v>1106074</v>
      </c>
      <c r="B6275" s="12" t="s">
        <v>31</v>
      </c>
      <c r="C6275" s="12" t="s">
        <v>16</v>
      </c>
      <c r="D6275" s="12" t="s">
        <v>76</v>
      </c>
      <c r="E6275" s="11" t="s">
        <v>32</v>
      </c>
      <c r="F6275" s="11" t="s">
        <v>58</v>
      </c>
      <c r="G6275" s="37">
        <v>41949</v>
      </c>
      <c r="H6275" s="13">
        <v>41949</v>
      </c>
      <c r="I6275" s="21">
        <v>0</v>
      </c>
      <c r="J6275" s="43" t="s">
        <v>1479</v>
      </c>
      <c r="K6275" s="21">
        <f t="shared" ref="K6275:K6338" si="196">YEAR(G6275)</f>
        <v>2014</v>
      </c>
      <c r="L6275" s="24">
        <f t="shared" ref="L6275:L6338" si="197">ROUNDUP(MONTH(G6275)/3,0)</f>
        <v>4</v>
      </c>
      <c r="M6275" s="11" t="s">
        <v>14</v>
      </c>
      <c r="N6275" s="11" t="s">
        <v>15</v>
      </c>
      <c r="O6275" s="11" t="str">
        <f>VLOOKUP(E6275,State_Code_Name!$B$1:$C$52,2,0)</f>
        <v>Texas</v>
      </c>
    </row>
    <row r="6276" spans="1:15" x14ac:dyDescent="0.3">
      <c r="A6276" s="11">
        <v>1348633</v>
      </c>
      <c r="B6276" s="12" t="s">
        <v>55</v>
      </c>
      <c r="C6276" s="12" t="s">
        <v>53</v>
      </c>
      <c r="D6276" s="12" t="s">
        <v>102</v>
      </c>
      <c r="E6276" s="11" t="s">
        <v>85</v>
      </c>
      <c r="F6276" s="11" t="s">
        <v>19</v>
      </c>
      <c r="G6276" s="37">
        <v>42121</v>
      </c>
      <c r="H6276" s="13">
        <v>42121</v>
      </c>
      <c r="I6276" s="21">
        <v>0</v>
      </c>
      <c r="J6276" s="43" t="s">
        <v>1483</v>
      </c>
      <c r="K6276" s="21">
        <f t="shared" si="196"/>
        <v>2015</v>
      </c>
      <c r="L6276" s="24">
        <f t="shared" si="197"/>
        <v>2</v>
      </c>
      <c r="M6276" s="11" t="s">
        <v>14</v>
      </c>
      <c r="N6276" s="11" t="s">
        <v>15</v>
      </c>
      <c r="O6276" s="11" t="str">
        <f>VLOOKUP(E6276,State_Code_Name!$B$1:$C$52,2,0)</f>
        <v>Wisconsin</v>
      </c>
    </row>
    <row r="6277" spans="1:15" x14ac:dyDescent="0.3">
      <c r="A6277" s="11">
        <v>987468</v>
      </c>
      <c r="B6277" s="12" t="s">
        <v>101</v>
      </c>
      <c r="C6277" s="12" t="s">
        <v>37</v>
      </c>
      <c r="D6277" s="12" t="s">
        <v>1443</v>
      </c>
      <c r="E6277" s="11" t="s">
        <v>23</v>
      </c>
      <c r="F6277" s="11" t="s">
        <v>303</v>
      </c>
      <c r="G6277" s="37">
        <v>41866</v>
      </c>
      <c r="H6277" s="13">
        <v>41871</v>
      </c>
      <c r="I6277" s="21">
        <v>5</v>
      </c>
      <c r="J6277" s="43" t="s">
        <v>1482</v>
      </c>
      <c r="K6277" s="21">
        <f t="shared" si="196"/>
        <v>2014</v>
      </c>
      <c r="L6277" s="24">
        <f t="shared" si="197"/>
        <v>3</v>
      </c>
      <c r="M6277" s="11" t="s">
        <v>14</v>
      </c>
      <c r="N6277" s="11" t="s">
        <v>15</v>
      </c>
      <c r="O6277" s="11" t="str">
        <f>VLOOKUP(E6277,State_Code_Name!$B$1:$C$52,2,0)</f>
        <v>New York</v>
      </c>
    </row>
    <row r="6278" spans="1:15" x14ac:dyDescent="0.3">
      <c r="A6278" s="11">
        <v>1633641</v>
      </c>
      <c r="B6278" s="12" t="s">
        <v>342</v>
      </c>
      <c r="C6278" s="12" t="s">
        <v>33</v>
      </c>
      <c r="D6278" s="12" t="s">
        <v>45</v>
      </c>
      <c r="E6278" s="11" t="s">
        <v>47</v>
      </c>
      <c r="F6278" s="11" t="s">
        <v>19</v>
      </c>
      <c r="G6278" s="37">
        <v>42307</v>
      </c>
      <c r="H6278" s="13">
        <v>42307</v>
      </c>
      <c r="I6278" s="21">
        <v>0</v>
      </c>
      <c r="J6278" s="43" t="s">
        <v>1473</v>
      </c>
      <c r="K6278" s="21">
        <f t="shared" si="196"/>
        <v>2015</v>
      </c>
      <c r="L6278" s="24">
        <f t="shared" si="197"/>
        <v>4</v>
      </c>
      <c r="M6278" s="11" t="s">
        <v>15</v>
      </c>
      <c r="N6278" s="11" t="s">
        <v>15</v>
      </c>
      <c r="O6278" s="11" t="str">
        <f>VLOOKUP(E6278,State_Code_Name!$B$1:$C$52,2,0)</f>
        <v>Pennsylvania</v>
      </c>
    </row>
    <row r="6279" spans="1:15" x14ac:dyDescent="0.3">
      <c r="A6279" s="11">
        <v>771954</v>
      </c>
      <c r="B6279" s="12" t="s">
        <v>31</v>
      </c>
      <c r="C6279" s="12" t="s">
        <v>16</v>
      </c>
      <c r="D6279" s="12" t="s">
        <v>21</v>
      </c>
      <c r="E6279" s="11" t="s">
        <v>121</v>
      </c>
      <c r="F6279" s="11" t="s">
        <v>19</v>
      </c>
      <c r="G6279" s="37">
        <v>41719</v>
      </c>
      <c r="H6279" s="13">
        <v>41719</v>
      </c>
      <c r="I6279" s="21">
        <v>0</v>
      </c>
      <c r="J6279" s="43" t="s">
        <v>1476</v>
      </c>
      <c r="K6279" s="21">
        <f t="shared" si="196"/>
        <v>2014</v>
      </c>
      <c r="L6279" s="24">
        <f t="shared" si="197"/>
        <v>1</v>
      </c>
      <c r="M6279" s="11" t="s">
        <v>14</v>
      </c>
      <c r="N6279" s="11" t="s">
        <v>15</v>
      </c>
      <c r="O6279" s="11" t="str">
        <f>VLOOKUP(E6279,State_Code_Name!$B$1:$C$52,2,0)</f>
        <v>Oregon</v>
      </c>
    </row>
    <row r="6280" spans="1:15" x14ac:dyDescent="0.3">
      <c r="A6280" s="11">
        <v>1791063</v>
      </c>
      <c r="B6280" s="12" t="s">
        <v>11</v>
      </c>
      <c r="C6280" s="12" t="s">
        <v>27</v>
      </c>
      <c r="D6280" s="12" t="s">
        <v>28</v>
      </c>
      <c r="E6280" s="11" t="s">
        <v>36</v>
      </c>
      <c r="F6280" s="11" t="s">
        <v>303</v>
      </c>
      <c r="G6280" s="37">
        <v>42417</v>
      </c>
      <c r="H6280" s="13">
        <v>42419</v>
      </c>
      <c r="I6280" s="21">
        <v>2</v>
      </c>
      <c r="J6280" s="43" t="s">
        <v>1478</v>
      </c>
      <c r="K6280" s="21">
        <f t="shared" si="196"/>
        <v>2016</v>
      </c>
      <c r="L6280" s="24">
        <f t="shared" si="197"/>
        <v>1</v>
      </c>
      <c r="M6280" s="11" t="s">
        <v>14</v>
      </c>
      <c r="N6280" s="11" t="s">
        <v>15</v>
      </c>
      <c r="O6280" s="11" t="str">
        <f>VLOOKUP(E6280,State_Code_Name!$B$1:$C$52,2,0)</f>
        <v>Florida</v>
      </c>
    </row>
    <row r="6281" spans="1:15" x14ac:dyDescent="0.3">
      <c r="A6281" s="11">
        <v>864043</v>
      </c>
      <c r="B6281" s="12" t="s">
        <v>44</v>
      </c>
      <c r="C6281" s="12" t="s">
        <v>27</v>
      </c>
      <c r="D6281" s="12" t="s">
        <v>28</v>
      </c>
      <c r="E6281" s="11" t="s">
        <v>36</v>
      </c>
      <c r="F6281" s="11" t="s">
        <v>19</v>
      </c>
      <c r="G6281" s="37">
        <v>41781</v>
      </c>
      <c r="H6281" s="13">
        <v>41781</v>
      </c>
      <c r="I6281" s="21">
        <v>0</v>
      </c>
      <c r="J6281" s="43" t="s">
        <v>1471</v>
      </c>
      <c r="K6281" s="21">
        <f t="shared" si="196"/>
        <v>2014</v>
      </c>
      <c r="L6281" s="24">
        <f t="shared" si="197"/>
        <v>2</v>
      </c>
      <c r="M6281" s="11" t="s">
        <v>14</v>
      </c>
      <c r="N6281" s="11" t="s">
        <v>15</v>
      </c>
      <c r="O6281" s="11" t="str">
        <f>VLOOKUP(E6281,State_Code_Name!$B$1:$C$52,2,0)</f>
        <v>Florida</v>
      </c>
    </row>
    <row r="6282" spans="1:15" x14ac:dyDescent="0.3">
      <c r="A6282" s="11">
        <v>1681697</v>
      </c>
      <c r="B6282" s="12" t="s">
        <v>51</v>
      </c>
      <c r="C6282" s="12" t="s">
        <v>37</v>
      </c>
      <c r="D6282" s="12" t="s">
        <v>1445</v>
      </c>
      <c r="E6282" s="11" t="s">
        <v>23</v>
      </c>
      <c r="F6282" s="11" t="s">
        <v>19</v>
      </c>
      <c r="G6282" s="37">
        <v>42341</v>
      </c>
      <c r="H6282" s="13">
        <v>42341</v>
      </c>
      <c r="I6282" s="21">
        <v>0</v>
      </c>
      <c r="J6282" s="43" t="s">
        <v>1475</v>
      </c>
      <c r="K6282" s="21">
        <f t="shared" si="196"/>
        <v>2015</v>
      </c>
      <c r="L6282" s="24">
        <f t="shared" si="197"/>
        <v>4</v>
      </c>
      <c r="M6282" s="11" t="s">
        <v>14</v>
      </c>
      <c r="N6282" s="11" t="s">
        <v>14</v>
      </c>
      <c r="O6282" s="11" t="str">
        <f>VLOOKUP(E6282,State_Code_Name!$B$1:$C$52,2,0)</f>
        <v>New York</v>
      </c>
    </row>
    <row r="6283" spans="1:15" x14ac:dyDescent="0.3">
      <c r="A6283" s="11">
        <v>1731738</v>
      </c>
      <c r="B6283" s="12" t="s">
        <v>946</v>
      </c>
      <c r="C6283" s="12" t="s">
        <v>33</v>
      </c>
      <c r="D6283" s="12" t="s">
        <v>115</v>
      </c>
      <c r="E6283" s="11" t="s">
        <v>18</v>
      </c>
      <c r="F6283" s="11" t="s">
        <v>19</v>
      </c>
      <c r="G6283" s="37">
        <v>42377</v>
      </c>
      <c r="H6283" s="13">
        <v>42377</v>
      </c>
      <c r="I6283" s="21">
        <v>0</v>
      </c>
      <c r="J6283" s="43" t="s">
        <v>1474</v>
      </c>
      <c r="K6283" s="21">
        <f t="shared" si="196"/>
        <v>2016</v>
      </c>
      <c r="L6283" s="24">
        <f t="shared" si="197"/>
        <v>1</v>
      </c>
      <c r="M6283" s="11" t="s">
        <v>14</v>
      </c>
      <c r="N6283" s="11" t="s">
        <v>15</v>
      </c>
      <c r="O6283" s="11" t="str">
        <f>VLOOKUP(E6283,State_Code_Name!$B$1:$C$52,2,0)</f>
        <v>California</v>
      </c>
    </row>
    <row r="6284" spans="1:15" x14ac:dyDescent="0.3">
      <c r="A6284" s="11">
        <v>1760418</v>
      </c>
      <c r="B6284" s="12" t="s">
        <v>789</v>
      </c>
      <c r="C6284" s="12" t="s">
        <v>16</v>
      </c>
      <c r="D6284" s="12" t="s">
        <v>21</v>
      </c>
      <c r="E6284" s="11" t="s">
        <v>23</v>
      </c>
      <c r="F6284" s="11" t="s">
        <v>19</v>
      </c>
      <c r="G6284" s="37">
        <v>42396</v>
      </c>
      <c r="H6284" s="13">
        <v>42396</v>
      </c>
      <c r="I6284" s="21">
        <v>0</v>
      </c>
      <c r="J6284" s="43" t="s">
        <v>1474</v>
      </c>
      <c r="K6284" s="21">
        <f t="shared" si="196"/>
        <v>2016</v>
      </c>
      <c r="L6284" s="24">
        <f t="shared" si="197"/>
        <v>1</v>
      </c>
      <c r="M6284" s="11" t="s">
        <v>14</v>
      </c>
      <c r="N6284" s="11" t="s">
        <v>15</v>
      </c>
      <c r="O6284" s="11" t="str">
        <f>VLOOKUP(E6284,State_Code_Name!$B$1:$C$52,2,0)</f>
        <v>New York</v>
      </c>
    </row>
    <row r="6285" spans="1:15" x14ac:dyDescent="0.3">
      <c r="A6285" s="11">
        <v>1615156</v>
      </c>
      <c r="B6285" s="12" t="s">
        <v>852</v>
      </c>
      <c r="C6285" s="12" t="s">
        <v>33</v>
      </c>
      <c r="D6285" s="12" t="s">
        <v>42</v>
      </c>
      <c r="E6285" s="11" t="s">
        <v>18</v>
      </c>
      <c r="F6285" s="11" t="s">
        <v>19</v>
      </c>
      <c r="G6285" s="37">
        <v>42297</v>
      </c>
      <c r="H6285" s="13">
        <v>42297</v>
      </c>
      <c r="I6285" s="21">
        <v>0</v>
      </c>
      <c r="J6285" s="43" t="s">
        <v>1473</v>
      </c>
      <c r="K6285" s="21">
        <f t="shared" si="196"/>
        <v>2015</v>
      </c>
      <c r="L6285" s="24">
        <f t="shared" si="197"/>
        <v>4</v>
      </c>
      <c r="M6285" s="11" t="s">
        <v>14</v>
      </c>
      <c r="N6285" s="11" t="s">
        <v>15</v>
      </c>
      <c r="O6285" s="11" t="str">
        <f>VLOOKUP(E6285,State_Code_Name!$B$1:$C$52,2,0)</f>
        <v>California</v>
      </c>
    </row>
    <row r="6286" spans="1:15" x14ac:dyDescent="0.3">
      <c r="A6286" s="11">
        <v>222906</v>
      </c>
      <c r="B6286" s="12" t="s">
        <v>135</v>
      </c>
      <c r="C6286" s="12" t="s">
        <v>27</v>
      </c>
      <c r="D6286" s="12" t="s">
        <v>57</v>
      </c>
      <c r="E6286" s="11" t="s">
        <v>85</v>
      </c>
      <c r="F6286" s="11" t="s">
        <v>19</v>
      </c>
      <c r="G6286" s="37">
        <v>41279</v>
      </c>
      <c r="H6286" s="13">
        <v>41281</v>
      </c>
      <c r="I6286" s="21">
        <v>2</v>
      </c>
      <c r="J6286" s="43" t="s">
        <v>1474</v>
      </c>
      <c r="K6286" s="21">
        <f t="shared" si="196"/>
        <v>2013</v>
      </c>
      <c r="L6286" s="24">
        <f t="shared" si="197"/>
        <v>1</v>
      </c>
      <c r="M6286" s="11" t="s">
        <v>14</v>
      </c>
      <c r="N6286" s="11" t="s">
        <v>15</v>
      </c>
      <c r="O6286" s="11" t="str">
        <f>VLOOKUP(E6286,State_Code_Name!$B$1:$C$52,2,0)</f>
        <v>Wisconsin</v>
      </c>
    </row>
    <row r="6287" spans="1:15" x14ac:dyDescent="0.3">
      <c r="A6287" s="11">
        <v>1122111</v>
      </c>
      <c r="B6287" s="12" t="s">
        <v>356</v>
      </c>
      <c r="C6287" s="12" t="s">
        <v>53</v>
      </c>
      <c r="D6287" s="12" t="s">
        <v>77</v>
      </c>
      <c r="E6287" s="11" t="s">
        <v>114</v>
      </c>
      <c r="F6287" s="11" t="s">
        <v>19</v>
      </c>
      <c r="G6287" s="37">
        <v>41961</v>
      </c>
      <c r="H6287" s="13">
        <v>41964</v>
      </c>
      <c r="I6287" s="21">
        <v>3</v>
      </c>
      <c r="J6287" s="43" t="s">
        <v>1479</v>
      </c>
      <c r="K6287" s="21">
        <f t="shared" si="196"/>
        <v>2014</v>
      </c>
      <c r="L6287" s="24">
        <f t="shared" si="197"/>
        <v>4</v>
      </c>
      <c r="M6287" s="11" t="s">
        <v>14</v>
      </c>
      <c r="N6287" s="11" t="s">
        <v>15</v>
      </c>
      <c r="O6287" s="11" t="str">
        <f>VLOOKUP(E6287,State_Code_Name!$B$1:$C$52,2,0)</f>
        <v>Iowa</v>
      </c>
    </row>
    <row r="6288" spans="1:15" x14ac:dyDescent="0.3">
      <c r="A6288" s="11">
        <v>431620</v>
      </c>
      <c r="B6288" s="12" t="s">
        <v>39</v>
      </c>
      <c r="C6288" s="12" t="s">
        <v>37</v>
      </c>
      <c r="D6288" s="12" t="s">
        <v>1447</v>
      </c>
      <c r="E6288" s="11" t="s">
        <v>36</v>
      </c>
      <c r="F6288" s="11" t="s">
        <v>24</v>
      </c>
      <c r="G6288" s="37">
        <v>41438</v>
      </c>
      <c r="H6288" s="13">
        <v>41442</v>
      </c>
      <c r="I6288" s="21">
        <v>4</v>
      </c>
      <c r="J6288" s="43" t="s">
        <v>1477</v>
      </c>
      <c r="K6288" s="21">
        <f t="shared" si="196"/>
        <v>2013</v>
      </c>
      <c r="L6288" s="24">
        <f t="shared" si="197"/>
        <v>2</v>
      </c>
      <c r="M6288" s="11" t="s">
        <v>14</v>
      </c>
      <c r="N6288" s="11" t="s">
        <v>15</v>
      </c>
      <c r="O6288" s="11" t="str">
        <f>VLOOKUP(E6288,State_Code_Name!$B$1:$C$52,2,0)</f>
        <v>Florida</v>
      </c>
    </row>
    <row r="6289" spans="1:15" x14ac:dyDescent="0.3">
      <c r="A6289" s="11">
        <v>1776330</v>
      </c>
      <c r="B6289" s="12" t="s">
        <v>97</v>
      </c>
      <c r="C6289" s="12" t="s">
        <v>53</v>
      </c>
      <c r="D6289" s="12" t="s">
        <v>1439</v>
      </c>
      <c r="E6289" s="11" t="s">
        <v>18</v>
      </c>
      <c r="F6289" s="11" t="s">
        <v>19</v>
      </c>
      <c r="G6289" s="37">
        <v>42406</v>
      </c>
      <c r="H6289" s="13">
        <v>42408</v>
      </c>
      <c r="I6289" s="21">
        <v>2</v>
      </c>
      <c r="J6289" s="43" t="s">
        <v>1478</v>
      </c>
      <c r="K6289" s="21">
        <f t="shared" si="196"/>
        <v>2016</v>
      </c>
      <c r="L6289" s="24">
        <f t="shared" si="197"/>
        <v>1</v>
      </c>
      <c r="M6289" s="11" t="s">
        <v>14</v>
      </c>
      <c r="N6289" s="11" t="s">
        <v>15</v>
      </c>
      <c r="O6289" s="11" t="str">
        <f>VLOOKUP(E6289,State_Code_Name!$B$1:$C$52,2,0)</f>
        <v>California</v>
      </c>
    </row>
    <row r="6290" spans="1:15" x14ac:dyDescent="0.3">
      <c r="A6290" s="11">
        <v>1866674</v>
      </c>
      <c r="B6290" s="12" t="s">
        <v>64</v>
      </c>
      <c r="C6290" s="12" t="s">
        <v>62</v>
      </c>
      <c r="D6290" s="12" t="s">
        <v>460</v>
      </c>
      <c r="E6290" s="11" t="s">
        <v>40</v>
      </c>
      <c r="F6290" s="11" t="s">
        <v>19</v>
      </c>
      <c r="G6290" s="37">
        <v>42466</v>
      </c>
      <c r="H6290" s="13">
        <v>42466</v>
      </c>
      <c r="I6290" s="21">
        <v>0</v>
      </c>
      <c r="J6290" s="43" t="s">
        <v>1483</v>
      </c>
      <c r="K6290" s="21">
        <f t="shared" si="196"/>
        <v>2016</v>
      </c>
      <c r="L6290" s="24">
        <f t="shared" si="197"/>
        <v>2</v>
      </c>
      <c r="M6290" s="11" t="s">
        <v>14</v>
      </c>
      <c r="N6290" s="11" t="s">
        <v>15</v>
      </c>
      <c r="O6290" s="11" t="str">
        <f>VLOOKUP(E6290,State_Code_Name!$B$1:$C$52,2,0)</f>
        <v>Ohio</v>
      </c>
    </row>
    <row r="6291" spans="1:15" x14ac:dyDescent="0.3">
      <c r="A6291" s="11">
        <v>1652675</v>
      </c>
      <c r="B6291" s="12" t="s">
        <v>104</v>
      </c>
      <c r="C6291" s="12" t="s">
        <v>33</v>
      </c>
      <c r="D6291" s="12" t="s">
        <v>42</v>
      </c>
      <c r="E6291" s="11" t="s">
        <v>36</v>
      </c>
      <c r="F6291" s="11" t="s">
        <v>19</v>
      </c>
      <c r="G6291" s="37">
        <v>42320</v>
      </c>
      <c r="H6291" s="13">
        <v>42320</v>
      </c>
      <c r="I6291" s="21">
        <v>0</v>
      </c>
      <c r="J6291" s="43" t="s">
        <v>1479</v>
      </c>
      <c r="K6291" s="21">
        <f t="shared" si="196"/>
        <v>2015</v>
      </c>
      <c r="L6291" s="24">
        <f t="shared" si="197"/>
        <v>4</v>
      </c>
      <c r="M6291" s="11" t="s">
        <v>14</v>
      </c>
      <c r="N6291" s="11" t="s">
        <v>14</v>
      </c>
      <c r="O6291" s="11" t="str">
        <f>VLOOKUP(E6291,State_Code_Name!$B$1:$C$52,2,0)</f>
        <v>Florida</v>
      </c>
    </row>
    <row r="6292" spans="1:15" x14ac:dyDescent="0.3">
      <c r="A6292" s="11">
        <v>1488489</v>
      </c>
      <c r="B6292" s="12" t="s">
        <v>95</v>
      </c>
      <c r="C6292" s="12" t="s">
        <v>16</v>
      </c>
      <c r="D6292" s="12" t="s">
        <v>25</v>
      </c>
      <c r="E6292" s="11" t="s">
        <v>23</v>
      </c>
      <c r="F6292" s="11" t="s">
        <v>13</v>
      </c>
      <c r="G6292" s="37">
        <v>42212</v>
      </c>
      <c r="H6292" s="13">
        <v>42213</v>
      </c>
      <c r="I6292" s="21">
        <v>1</v>
      </c>
      <c r="J6292" s="43" t="s">
        <v>1481</v>
      </c>
      <c r="K6292" s="21">
        <f t="shared" si="196"/>
        <v>2015</v>
      </c>
      <c r="L6292" s="24">
        <f t="shared" si="197"/>
        <v>3</v>
      </c>
      <c r="M6292" s="11" t="s">
        <v>14</v>
      </c>
      <c r="N6292" s="11" t="s">
        <v>15</v>
      </c>
      <c r="O6292" s="11" t="str">
        <f>VLOOKUP(E6292,State_Code_Name!$B$1:$C$52,2,0)</f>
        <v>New York</v>
      </c>
    </row>
    <row r="6293" spans="1:15" x14ac:dyDescent="0.3">
      <c r="A6293" s="11">
        <v>1717284</v>
      </c>
      <c r="B6293" s="12" t="s">
        <v>64</v>
      </c>
      <c r="C6293" s="12" t="s">
        <v>62</v>
      </c>
      <c r="D6293" s="12" t="s">
        <v>279</v>
      </c>
      <c r="E6293" s="11" t="s">
        <v>18</v>
      </c>
      <c r="F6293" s="11" t="s">
        <v>19</v>
      </c>
      <c r="G6293" s="37">
        <v>42365</v>
      </c>
      <c r="H6293" s="13">
        <v>42365</v>
      </c>
      <c r="I6293" s="21">
        <v>0</v>
      </c>
      <c r="J6293" s="43" t="s">
        <v>1475</v>
      </c>
      <c r="K6293" s="21">
        <f t="shared" si="196"/>
        <v>2015</v>
      </c>
      <c r="L6293" s="24">
        <f t="shared" si="197"/>
        <v>4</v>
      </c>
      <c r="M6293" s="11" t="s">
        <v>14</v>
      </c>
      <c r="N6293" s="11" t="s">
        <v>15</v>
      </c>
      <c r="O6293" s="11" t="str">
        <f>VLOOKUP(E6293,State_Code_Name!$B$1:$C$52,2,0)</f>
        <v>California</v>
      </c>
    </row>
    <row r="6294" spans="1:15" x14ac:dyDescent="0.3">
      <c r="A6294" s="11">
        <v>1333373</v>
      </c>
      <c r="B6294" s="12" t="s">
        <v>135</v>
      </c>
      <c r="C6294" s="12" t="s">
        <v>27</v>
      </c>
      <c r="D6294" s="12" t="s">
        <v>28</v>
      </c>
      <c r="E6294" s="11" t="s">
        <v>47</v>
      </c>
      <c r="F6294" s="11" t="s">
        <v>19</v>
      </c>
      <c r="G6294" s="37">
        <v>42110</v>
      </c>
      <c r="H6294" s="13">
        <v>42110</v>
      </c>
      <c r="I6294" s="21">
        <v>0</v>
      </c>
      <c r="J6294" s="43" t="s">
        <v>1483</v>
      </c>
      <c r="K6294" s="21">
        <f t="shared" si="196"/>
        <v>2015</v>
      </c>
      <c r="L6294" s="24">
        <f t="shared" si="197"/>
        <v>2</v>
      </c>
      <c r="M6294" s="11" t="s">
        <v>14</v>
      </c>
      <c r="N6294" s="11" t="s">
        <v>15</v>
      </c>
      <c r="O6294" s="11" t="str">
        <f>VLOOKUP(E6294,State_Code_Name!$B$1:$C$52,2,0)</f>
        <v>Pennsylvania</v>
      </c>
    </row>
    <row r="6295" spans="1:15" x14ac:dyDescent="0.3">
      <c r="A6295" s="11">
        <v>613170</v>
      </c>
      <c r="B6295" s="12" t="s">
        <v>11</v>
      </c>
      <c r="C6295" s="12" t="s">
        <v>27</v>
      </c>
      <c r="D6295" s="12" t="s">
        <v>28</v>
      </c>
      <c r="E6295" s="11" t="s">
        <v>18</v>
      </c>
      <c r="F6295" s="11" t="s">
        <v>19</v>
      </c>
      <c r="G6295" s="37">
        <v>41604</v>
      </c>
      <c r="H6295" s="13">
        <v>41604</v>
      </c>
      <c r="I6295" s="21">
        <v>0</v>
      </c>
      <c r="J6295" s="43" t="s">
        <v>1479</v>
      </c>
      <c r="K6295" s="21">
        <f t="shared" si="196"/>
        <v>2013</v>
      </c>
      <c r="L6295" s="24">
        <f t="shared" si="197"/>
        <v>4</v>
      </c>
      <c r="M6295" s="11" t="s">
        <v>14</v>
      </c>
      <c r="N6295" s="11" t="s">
        <v>15</v>
      </c>
      <c r="O6295" s="11" t="str">
        <f>VLOOKUP(E6295,State_Code_Name!$B$1:$C$52,2,0)</f>
        <v>California</v>
      </c>
    </row>
    <row r="6296" spans="1:15" x14ac:dyDescent="0.3">
      <c r="A6296" s="11">
        <v>956696</v>
      </c>
      <c r="B6296" s="12" t="s">
        <v>131</v>
      </c>
      <c r="C6296" s="12" t="s">
        <v>9</v>
      </c>
      <c r="D6296" s="12" t="s">
        <v>10</v>
      </c>
      <c r="E6296" s="11" t="s">
        <v>18</v>
      </c>
      <c r="F6296" s="11" t="s">
        <v>19</v>
      </c>
      <c r="G6296" s="37">
        <v>41848</v>
      </c>
      <c r="H6296" s="13">
        <v>41848</v>
      </c>
      <c r="I6296" s="21">
        <v>0</v>
      </c>
      <c r="J6296" s="43" t="s">
        <v>1481</v>
      </c>
      <c r="K6296" s="21">
        <f t="shared" si="196"/>
        <v>2014</v>
      </c>
      <c r="L6296" s="24">
        <f t="shared" si="197"/>
        <v>3</v>
      </c>
      <c r="M6296" s="11" t="s">
        <v>14</v>
      </c>
      <c r="N6296" s="11" t="s">
        <v>15</v>
      </c>
      <c r="O6296" s="11" t="str">
        <f>VLOOKUP(E6296,State_Code_Name!$B$1:$C$52,2,0)</f>
        <v>California</v>
      </c>
    </row>
    <row r="6297" spans="1:15" x14ac:dyDescent="0.3">
      <c r="A6297" s="11">
        <v>755898</v>
      </c>
      <c r="B6297" s="12" t="s">
        <v>39</v>
      </c>
      <c r="C6297" s="12" t="s">
        <v>27</v>
      </c>
      <c r="D6297" s="12" t="s">
        <v>79</v>
      </c>
      <c r="E6297" s="11" t="s">
        <v>67</v>
      </c>
      <c r="F6297" s="11" t="s">
        <v>19</v>
      </c>
      <c r="G6297" s="37">
        <v>41710</v>
      </c>
      <c r="H6297" s="13">
        <v>41710</v>
      </c>
      <c r="I6297" s="21">
        <v>0</v>
      </c>
      <c r="J6297" s="43" t="s">
        <v>1476</v>
      </c>
      <c r="K6297" s="21">
        <f t="shared" si="196"/>
        <v>2014</v>
      </c>
      <c r="L6297" s="24">
        <f t="shared" si="197"/>
        <v>1</v>
      </c>
      <c r="M6297" s="11" t="s">
        <v>14</v>
      </c>
      <c r="N6297" s="11" t="s">
        <v>15</v>
      </c>
      <c r="O6297" s="11" t="str">
        <f>VLOOKUP(E6297,State_Code_Name!$B$1:$C$52,2,0)</f>
        <v>Michigan</v>
      </c>
    </row>
    <row r="6298" spans="1:15" x14ac:dyDescent="0.3">
      <c r="A6298" s="11">
        <v>1005986</v>
      </c>
      <c r="B6298" s="12" t="s">
        <v>97</v>
      </c>
      <c r="C6298" s="12" t="s">
        <v>53</v>
      </c>
      <c r="D6298" s="12" t="s">
        <v>77</v>
      </c>
      <c r="E6298" s="11" t="s">
        <v>60</v>
      </c>
      <c r="F6298" s="11" t="s">
        <v>19</v>
      </c>
      <c r="G6298" s="37">
        <v>41879</v>
      </c>
      <c r="H6298" s="13">
        <v>41879</v>
      </c>
      <c r="I6298" s="21">
        <v>0</v>
      </c>
      <c r="J6298" s="43" t="s">
        <v>1482</v>
      </c>
      <c r="K6298" s="21">
        <f t="shared" si="196"/>
        <v>2014</v>
      </c>
      <c r="L6298" s="24">
        <f t="shared" si="197"/>
        <v>3</v>
      </c>
      <c r="M6298" s="11" t="s">
        <v>14</v>
      </c>
      <c r="N6298" s="11" t="s">
        <v>14</v>
      </c>
      <c r="O6298" s="11" t="str">
        <f>VLOOKUP(E6298,State_Code_Name!$B$1:$C$52,2,0)</f>
        <v>Illinois</v>
      </c>
    </row>
    <row r="6299" spans="1:15" x14ac:dyDescent="0.3">
      <c r="A6299" s="11">
        <v>1503424</v>
      </c>
      <c r="B6299" s="12" t="s">
        <v>31</v>
      </c>
      <c r="C6299" s="12" t="s">
        <v>16</v>
      </c>
      <c r="D6299" s="12" t="s">
        <v>76</v>
      </c>
      <c r="E6299" s="11" t="s">
        <v>71</v>
      </c>
      <c r="F6299" s="11" t="s">
        <v>19</v>
      </c>
      <c r="G6299" s="37">
        <v>42221</v>
      </c>
      <c r="H6299" s="13">
        <v>42222</v>
      </c>
      <c r="I6299" s="21">
        <v>1</v>
      </c>
      <c r="J6299" s="43" t="s">
        <v>1482</v>
      </c>
      <c r="K6299" s="21">
        <f t="shared" si="196"/>
        <v>2015</v>
      </c>
      <c r="L6299" s="24">
        <f t="shared" si="197"/>
        <v>3</v>
      </c>
      <c r="M6299" s="11" t="s">
        <v>14</v>
      </c>
      <c r="N6299" s="11" t="s">
        <v>15</v>
      </c>
      <c r="O6299" s="11" t="str">
        <f>VLOOKUP(E6299,State_Code_Name!$B$1:$C$52,2,0)</f>
        <v>Massachusetts</v>
      </c>
    </row>
    <row r="6300" spans="1:15" x14ac:dyDescent="0.3">
      <c r="A6300" s="11">
        <v>424725</v>
      </c>
      <c r="B6300" s="12" t="s">
        <v>74</v>
      </c>
      <c r="C6300" s="12" t="s">
        <v>27</v>
      </c>
      <c r="D6300" s="12" t="s">
        <v>79</v>
      </c>
      <c r="E6300" s="11" t="s">
        <v>23</v>
      </c>
      <c r="F6300" s="11" t="s">
        <v>19</v>
      </c>
      <c r="G6300" s="37">
        <v>41430</v>
      </c>
      <c r="H6300" s="13">
        <v>41430</v>
      </c>
      <c r="I6300" s="21">
        <v>0</v>
      </c>
      <c r="J6300" s="43" t="s">
        <v>1477</v>
      </c>
      <c r="K6300" s="21">
        <f t="shared" si="196"/>
        <v>2013</v>
      </c>
      <c r="L6300" s="24">
        <f t="shared" si="197"/>
        <v>2</v>
      </c>
      <c r="M6300" s="11" t="s">
        <v>14</v>
      </c>
      <c r="N6300" s="11" t="s">
        <v>15</v>
      </c>
      <c r="O6300" s="11" t="str">
        <f>VLOOKUP(E6300,State_Code_Name!$B$1:$C$52,2,0)</f>
        <v>New York</v>
      </c>
    </row>
    <row r="6301" spans="1:15" x14ac:dyDescent="0.3">
      <c r="A6301" s="11">
        <v>1564830</v>
      </c>
      <c r="B6301" s="12" t="s">
        <v>104</v>
      </c>
      <c r="C6301" s="12" t="s">
        <v>33</v>
      </c>
      <c r="D6301" s="12" t="s">
        <v>45</v>
      </c>
      <c r="E6301" s="11" t="s">
        <v>36</v>
      </c>
      <c r="F6301" s="11" t="s">
        <v>19</v>
      </c>
      <c r="G6301" s="37">
        <v>42262</v>
      </c>
      <c r="H6301" s="13">
        <v>42262</v>
      </c>
      <c r="I6301" s="21">
        <v>0</v>
      </c>
      <c r="J6301" s="43" t="s">
        <v>1480</v>
      </c>
      <c r="K6301" s="21">
        <f t="shared" si="196"/>
        <v>2015</v>
      </c>
      <c r="L6301" s="24">
        <f t="shared" si="197"/>
        <v>3</v>
      </c>
      <c r="M6301" s="11" t="s">
        <v>14</v>
      </c>
      <c r="N6301" s="11" t="s">
        <v>15</v>
      </c>
      <c r="O6301" s="11" t="str">
        <f>VLOOKUP(E6301,State_Code_Name!$B$1:$C$52,2,0)</f>
        <v>Florida</v>
      </c>
    </row>
    <row r="6302" spans="1:15" x14ac:dyDescent="0.3">
      <c r="A6302" s="11">
        <v>464749</v>
      </c>
      <c r="B6302" s="12" t="s">
        <v>48</v>
      </c>
      <c r="C6302" s="12" t="s">
        <v>27</v>
      </c>
      <c r="D6302" s="12" t="s">
        <v>79</v>
      </c>
      <c r="E6302" s="11" t="s">
        <v>122</v>
      </c>
      <c r="F6302" s="11" t="s">
        <v>19</v>
      </c>
      <c r="G6302" s="37">
        <v>41478</v>
      </c>
      <c r="H6302" s="13">
        <v>41479</v>
      </c>
      <c r="I6302" s="21">
        <v>1</v>
      </c>
      <c r="J6302" s="43" t="s">
        <v>1481</v>
      </c>
      <c r="K6302" s="21">
        <f t="shared" si="196"/>
        <v>2013</v>
      </c>
      <c r="L6302" s="24">
        <f t="shared" si="197"/>
        <v>3</v>
      </c>
      <c r="M6302" s="11" t="s">
        <v>14</v>
      </c>
      <c r="N6302" s="11" t="s">
        <v>15</v>
      </c>
      <c r="O6302" s="11" t="str">
        <f>VLOOKUP(E6302,State_Code_Name!$B$1:$C$52,2,0)</f>
        <v>Maryland</v>
      </c>
    </row>
    <row r="6303" spans="1:15" x14ac:dyDescent="0.3">
      <c r="A6303" s="11">
        <v>1486349</v>
      </c>
      <c r="B6303" s="12" t="s">
        <v>84</v>
      </c>
      <c r="C6303" s="12" t="s">
        <v>37</v>
      </c>
      <c r="D6303" s="12" t="s">
        <v>68</v>
      </c>
      <c r="E6303" s="11" t="s">
        <v>32</v>
      </c>
      <c r="F6303" s="11" t="s">
        <v>19</v>
      </c>
      <c r="G6303" s="37">
        <v>42209</v>
      </c>
      <c r="H6303" s="13">
        <v>42210</v>
      </c>
      <c r="I6303" s="21">
        <v>1</v>
      </c>
      <c r="J6303" s="43" t="s">
        <v>1481</v>
      </c>
      <c r="K6303" s="21">
        <f t="shared" si="196"/>
        <v>2015</v>
      </c>
      <c r="L6303" s="24">
        <f t="shared" si="197"/>
        <v>3</v>
      </c>
      <c r="M6303" s="11" t="s">
        <v>14</v>
      </c>
      <c r="N6303" s="11" t="s">
        <v>15</v>
      </c>
      <c r="O6303" s="11" t="str">
        <f>VLOOKUP(E6303,State_Code_Name!$B$1:$C$52,2,0)</f>
        <v>Texas</v>
      </c>
    </row>
    <row r="6304" spans="1:15" x14ac:dyDescent="0.3">
      <c r="A6304" s="11">
        <v>1169455</v>
      </c>
      <c r="B6304" s="12" t="s">
        <v>64</v>
      </c>
      <c r="C6304" s="12" t="s">
        <v>62</v>
      </c>
      <c r="D6304" s="12" t="s">
        <v>279</v>
      </c>
      <c r="E6304" s="11" t="s">
        <v>36</v>
      </c>
      <c r="F6304" s="11" t="s">
        <v>19</v>
      </c>
      <c r="G6304" s="37">
        <v>41996</v>
      </c>
      <c r="H6304" s="13">
        <v>41996</v>
      </c>
      <c r="I6304" s="21">
        <v>0</v>
      </c>
      <c r="J6304" s="43" t="s">
        <v>1475</v>
      </c>
      <c r="K6304" s="21">
        <f t="shared" si="196"/>
        <v>2014</v>
      </c>
      <c r="L6304" s="24">
        <f t="shared" si="197"/>
        <v>4</v>
      </c>
      <c r="M6304" s="11" t="s">
        <v>14</v>
      </c>
      <c r="N6304" s="11" t="s">
        <v>15</v>
      </c>
      <c r="O6304" s="11" t="str">
        <f>VLOOKUP(E6304,State_Code_Name!$B$1:$C$52,2,0)</f>
        <v>Florida</v>
      </c>
    </row>
    <row r="6305" spans="1:15" x14ac:dyDescent="0.3">
      <c r="A6305" s="11">
        <v>1409359</v>
      </c>
      <c r="B6305" s="12" t="s">
        <v>1440</v>
      </c>
      <c r="C6305" s="12" t="s">
        <v>62</v>
      </c>
      <c r="D6305" s="12" t="s">
        <v>279</v>
      </c>
      <c r="E6305" s="11" t="s">
        <v>26</v>
      </c>
      <c r="F6305" s="11" t="s">
        <v>19</v>
      </c>
      <c r="G6305" s="37">
        <v>42161</v>
      </c>
      <c r="H6305" s="13">
        <v>42161</v>
      </c>
      <c r="I6305" s="21">
        <v>0</v>
      </c>
      <c r="J6305" s="43" t="s">
        <v>1477</v>
      </c>
      <c r="K6305" s="21">
        <f t="shared" si="196"/>
        <v>2015</v>
      </c>
      <c r="L6305" s="24">
        <f t="shared" si="197"/>
        <v>2</v>
      </c>
      <c r="M6305" s="11" t="s">
        <v>14</v>
      </c>
      <c r="N6305" s="11" t="s">
        <v>15</v>
      </c>
      <c r="O6305" s="11" t="str">
        <f>VLOOKUP(E6305,State_Code_Name!$B$1:$C$52,2,0)</f>
        <v>Georgia</v>
      </c>
    </row>
    <row r="6306" spans="1:15" x14ac:dyDescent="0.3">
      <c r="A6306" s="11">
        <v>1576670</v>
      </c>
      <c r="B6306" s="12" t="s">
        <v>346</v>
      </c>
      <c r="C6306" s="12" t="s">
        <v>62</v>
      </c>
      <c r="D6306" s="12" t="s">
        <v>279</v>
      </c>
      <c r="E6306" s="11" t="s">
        <v>99</v>
      </c>
      <c r="F6306" s="11" t="s">
        <v>19</v>
      </c>
      <c r="G6306" s="37">
        <v>42270</v>
      </c>
      <c r="H6306" s="13">
        <v>42275</v>
      </c>
      <c r="I6306" s="21">
        <v>5</v>
      </c>
      <c r="J6306" s="43" t="s">
        <v>1480</v>
      </c>
      <c r="K6306" s="21">
        <f t="shared" si="196"/>
        <v>2015</v>
      </c>
      <c r="L6306" s="24">
        <f t="shared" si="197"/>
        <v>3</v>
      </c>
      <c r="M6306" s="11" t="s">
        <v>14</v>
      </c>
      <c r="N6306" s="11" t="s">
        <v>15</v>
      </c>
      <c r="O6306" s="11" t="str">
        <f>VLOOKUP(E6306,State_Code_Name!$B$1:$C$52,2,0)</f>
        <v>Arizona</v>
      </c>
    </row>
    <row r="6307" spans="1:15" x14ac:dyDescent="0.3">
      <c r="A6307" s="11">
        <v>946836</v>
      </c>
      <c r="B6307" s="12" t="s">
        <v>231</v>
      </c>
      <c r="C6307" s="12" t="s">
        <v>33</v>
      </c>
      <c r="D6307" s="12" t="s">
        <v>160</v>
      </c>
      <c r="E6307" s="11" t="s">
        <v>36</v>
      </c>
      <c r="F6307" s="11" t="s">
        <v>19</v>
      </c>
      <c r="G6307" s="37">
        <v>41841</v>
      </c>
      <c r="H6307" s="13">
        <v>41841</v>
      </c>
      <c r="I6307" s="21">
        <v>0</v>
      </c>
      <c r="J6307" s="43" t="s">
        <v>1481</v>
      </c>
      <c r="K6307" s="21">
        <f t="shared" si="196"/>
        <v>2014</v>
      </c>
      <c r="L6307" s="24">
        <f t="shared" si="197"/>
        <v>3</v>
      </c>
      <c r="M6307" s="11" t="s">
        <v>14</v>
      </c>
      <c r="N6307" s="11" t="s">
        <v>15</v>
      </c>
      <c r="O6307" s="11" t="str">
        <f>VLOOKUP(E6307,State_Code_Name!$B$1:$C$52,2,0)</f>
        <v>Florida</v>
      </c>
    </row>
    <row r="6308" spans="1:15" x14ac:dyDescent="0.3">
      <c r="A6308" s="11">
        <v>226046</v>
      </c>
      <c r="B6308" s="12" t="s">
        <v>48</v>
      </c>
      <c r="C6308" s="12" t="s">
        <v>27</v>
      </c>
      <c r="D6308" s="12" t="s">
        <v>28</v>
      </c>
      <c r="E6308" s="11" t="s">
        <v>60</v>
      </c>
      <c r="F6308" s="11" t="s">
        <v>303</v>
      </c>
      <c r="G6308" s="37">
        <v>41283</v>
      </c>
      <c r="H6308" s="13">
        <v>41285</v>
      </c>
      <c r="I6308" s="21">
        <v>2</v>
      </c>
      <c r="J6308" s="43" t="s">
        <v>1474</v>
      </c>
      <c r="K6308" s="21">
        <f t="shared" si="196"/>
        <v>2013</v>
      </c>
      <c r="L6308" s="24">
        <f t="shared" si="197"/>
        <v>1</v>
      </c>
      <c r="M6308" s="11" t="s">
        <v>14</v>
      </c>
      <c r="N6308" s="11" t="s">
        <v>14</v>
      </c>
      <c r="O6308" s="11" t="str">
        <f>VLOOKUP(E6308,State_Code_Name!$B$1:$C$52,2,0)</f>
        <v>Illinois</v>
      </c>
    </row>
    <row r="6309" spans="1:15" x14ac:dyDescent="0.3">
      <c r="A6309" s="11">
        <v>946406</v>
      </c>
      <c r="B6309" s="12" t="s">
        <v>465</v>
      </c>
      <c r="C6309" s="12" t="s">
        <v>33</v>
      </c>
      <c r="D6309" s="12" t="s">
        <v>42</v>
      </c>
      <c r="E6309" s="11" t="s">
        <v>32</v>
      </c>
      <c r="F6309" s="11" t="s">
        <v>19</v>
      </c>
      <c r="G6309" s="37">
        <v>41841</v>
      </c>
      <c r="H6309" s="13">
        <v>41844</v>
      </c>
      <c r="I6309" s="21">
        <v>3</v>
      </c>
      <c r="J6309" s="43" t="s">
        <v>1481</v>
      </c>
      <c r="K6309" s="21">
        <f t="shared" si="196"/>
        <v>2014</v>
      </c>
      <c r="L6309" s="24">
        <f t="shared" si="197"/>
        <v>3</v>
      </c>
      <c r="M6309" s="11" t="s">
        <v>14</v>
      </c>
      <c r="N6309" s="11" t="s">
        <v>15</v>
      </c>
      <c r="O6309" s="11" t="str">
        <f>VLOOKUP(E6309,State_Code_Name!$B$1:$C$52,2,0)</f>
        <v>Texas</v>
      </c>
    </row>
    <row r="6310" spans="1:15" x14ac:dyDescent="0.3">
      <c r="A6310" s="11">
        <v>311628</v>
      </c>
      <c r="B6310" s="12" t="s">
        <v>286</v>
      </c>
      <c r="C6310" s="12" t="s">
        <v>27</v>
      </c>
      <c r="D6310" s="12" t="s">
        <v>1449</v>
      </c>
      <c r="E6310" s="11" t="s">
        <v>158</v>
      </c>
      <c r="F6310" s="11" t="s">
        <v>303</v>
      </c>
      <c r="G6310" s="37">
        <v>41313</v>
      </c>
      <c r="H6310" s="13">
        <v>41403</v>
      </c>
      <c r="I6310" s="21">
        <v>90</v>
      </c>
      <c r="J6310" s="43" t="s">
        <v>1478</v>
      </c>
      <c r="K6310" s="21">
        <f t="shared" si="196"/>
        <v>2013</v>
      </c>
      <c r="L6310" s="24">
        <f t="shared" si="197"/>
        <v>1</v>
      </c>
      <c r="M6310" s="11" t="s">
        <v>14</v>
      </c>
      <c r="N6310" s="11" t="s">
        <v>15</v>
      </c>
      <c r="O6310" s="11" t="str">
        <f>VLOOKUP(E6310,State_Code_Name!$B$1:$C$52,2,0)</f>
        <v>New Mexico</v>
      </c>
    </row>
    <row r="6311" spans="1:15" x14ac:dyDescent="0.3">
      <c r="A6311" s="11">
        <v>1298205</v>
      </c>
      <c r="B6311" s="12" t="s">
        <v>379</v>
      </c>
      <c r="C6311" s="12" t="s">
        <v>33</v>
      </c>
      <c r="D6311" s="12" t="s">
        <v>45</v>
      </c>
      <c r="E6311" s="11" t="s">
        <v>99</v>
      </c>
      <c r="F6311" s="11" t="s">
        <v>13</v>
      </c>
      <c r="G6311" s="37">
        <v>42087</v>
      </c>
      <c r="H6311" s="13">
        <v>42087</v>
      </c>
      <c r="I6311" s="21">
        <v>0</v>
      </c>
      <c r="J6311" s="43" t="s">
        <v>1476</v>
      </c>
      <c r="K6311" s="21">
        <f t="shared" si="196"/>
        <v>2015</v>
      </c>
      <c r="L6311" s="24">
        <f t="shared" si="197"/>
        <v>1</v>
      </c>
      <c r="M6311" s="11" t="s">
        <v>14</v>
      </c>
      <c r="N6311" s="11" t="s">
        <v>15</v>
      </c>
      <c r="O6311" s="11" t="str">
        <f>VLOOKUP(E6311,State_Code_Name!$B$1:$C$52,2,0)</f>
        <v>Arizona</v>
      </c>
    </row>
    <row r="6312" spans="1:15" x14ac:dyDescent="0.3">
      <c r="A6312" s="11">
        <v>367573</v>
      </c>
      <c r="B6312" s="12" t="s">
        <v>210</v>
      </c>
      <c r="C6312" s="12" t="s">
        <v>27</v>
      </c>
      <c r="D6312" s="12" t="s">
        <v>57</v>
      </c>
      <c r="E6312" s="11" t="s">
        <v>80</v>
      </c>
      <c r="F6312" s="11" t="s">
        <v>19</v>
      </c>
      <c r="G6312" s="37">
        <v>41361</v>
      </c>
      <c r="H6312" s="13">
        <v>41361</v>
      </c>
      <c r="I6312" s="21">
        <v>0</v>
      </c>
      <c r="J6312" s="43" t="s">
        <v>1476</v>
      </c>
      <c r="K6312" s="21">
        <f t="shared" si="196"/>
        <v>2013</v>
      </c>
      <c r="L6312" s="24">
        <f t="shared" si="197"/>
        <v>1</v>
      </c>
      <c r="M6312" s="11" t="s">
        <v>14</v>
      </c>
      <c r="N6312" s="11" t="s">
        <v>15</v>
      </c>
      <c r="O6312" s="11" t="str">
        <f>VLOOKUP(E6312,State_Code_Name!$B$1:$C$52,2,0)</f>
        <v>Minnesota</v>
      </c>
    </row>
    <row r="6313" spans="1:15" x14ac:dyDescent="0.3">
      <c r="A6313" s="11">
        <v>1621505</v>
      </c>
      <c r="B6313" s="12" t="s">
        <v>1162</v>
      </c>
      <c r="C6313" s="12" t="s">
        <v>903</v>
      </c>
      <c r="D6313" s="12" t="s">
        <v>1446</v>
      </c>
      <c r="E6313" s="11" t="s">
        <v>26</v>
      </c>
      <c r="F6313" s="11" t="s">
        <v>19</v>
      </c>
      <c r="G6313" s="37">
        <v>42300</v>
      </c>
      <c r="H6313" s="13">
        <v>42321</v>
      </c>
      <c r="I6313" s="21">
        <v>21</v>
      </c>
      <c r="J6313" s="43" t="s">
        <v>1473</v>
      </c>
      <c r="K6313" s="21">
        <f t="shared" si="196"/>
        <v>2015</v>
      </c>
      <c r="L6313" s="24">
        <f t="shared" si="197"/>
        <v>4</v>
      </c>
      <c r="M6313" s="11" t="s">
        <v>14</v>
      </c>
      <c r="N6313" s="11" t="s">
        <v>15</v>
      </c>
      <c r="O6313" s="11" t="str">
        <f>VLOOKUP(E6313,State_Code_Name!$B$1:$C$52,2,0)</f>
        <v>Georgia</v>
      </c>
    </row>
    <row r="6314" spans="1:15" x14ac:dyDescent="0.3">
      <c r="A6314" s="11">
        <v>1299795</v>
      </c>
      <c r="B6314" s="12" t="s">
        <v>670</v>
      </c>
      <c r="C6314" s="12" t="s">
        <v>33</v>
      </c>
      <c r="D6314" s="12" t="s">
        <v>1441</v>
      </c>
      <c r="E6314" s="11" t="s">
        <v>52</v>
      </c>
      <c r="F6314" s="11" t="s">
        <v>19</v>
      </c>
      <c r="G6314" s="37">
        <v>42088</v>
      </c>
      <c r="H6314" s="13">
        <v>42088</v>
      </c>
      <c r="I6314" s="21">
        <v>0</v>
      </c>
      <c r="J6314" s="43" t="s">
        <v>1476</v>
      </c>
      <c r="K6314" s="21">
        <f t="shared" si="196"/>
        <v>2015</v>
      </c>
      <c r="L6314" s="24">
        <f t="shared" si="197"/>
        <v>1</v>
      </c>
      <c r="M6314" s="11" t="s">
        <v>14</v>
      </c>
      <c r="N6314" s="11" t="s">
        <v>14</v>
      </c>
      <c r="O6314" s="11" t="str">
        <f>VLOOKUP(E6314,State_Code_Name!$B$1:$C$52,2,0)</f>
        <v>Washington</v>
      </c>
    </row>
    <row r="6315" spans="1:15" x14ac:dyDescent="0.3">
      <c r="A6315" s="11">
        <v>1585342</v>
      </c>
      <c r="B6315" s="12" t="s">
        <v>72</v>
      </c>
      <c r="C6315" s="12" t="s">
        <v>27</v>
      </c>
      <c r="D6315" s="12" t="s">
        <v>79</v>
      </c>
      <c r="E6315" s="11" t="s">
        <v>43</v>
      </c>
      <c r="F6315" s="11" t="s">
        <v>19</v>
      </c>
      <c r="G6315" s="37">
        <v>42276</v>
      </c>
      <c r="H6315" s="13">
        <v>42276</v>
      </c>
      <c r="I6315" s="21">
        <v>0</v>
      </c>
      <c r="J6315" s="43" t="s">
        <v>1480</v>
      </c>
      <c r="K6315" s="21">
        <f t="shared" si="196"/>
        <v>2015</v>
      </c>
      <c r="L6315" s="24">
        <f t="shared" si="197"/>
        <v>3</v>
      </c>
      <c r="M6315" s="11" t="s">
        <v>15</v>
      </c>
      <c r="N6315" s="11" t="s">
        <v>15</v>
      </c>
      <c r="O6315" s="11" t="str">
        <f>VLOOKUP(E6315,State_Code_Name!$B$1:$C$52,2,0)</f>
        <v>North Carolina</v>
      </c>
    </row>
    <row r="6316" spans="1:15" x14ac:dyDescent="0.3">
      <c r="A6316" s="11">
        <v>1975250</v>
      </c>
      <c r="B6316" s="12" t="s">
        <v>44</v>
      </c>
      <c r="C6316" s="12" t="s">
        <v>37</v>
      </c>
      <c r="D6316" s="12" t="s">
        <v>50</v>
      </c>
      <c r="E6316" s="11" t="s">
        <v>18</v>
      </c>
      <c r="F6316" s="11" t="s">
        <v>19</v>
      </c>
      <c r="G6316" s="37">
        <v>42541</v>
      </c>
      <c r="H6316" s="13">
        <v>42541</v>
      </c>
      <c r="I6316" s="21">
        <v>0</v>
      </c>
      <c r="J6316" s="43" t="s">
        <v>1477</v>
      </c>
      <c r="K6316" s="21">
        <f t="shared" si="196"/>
        <v>2016</v>
      </c>
      <c r="L6316" s="24">
        <f t="shared" si="197"/>
        <v>2</v>
      </c>
      <c r="M6316" s="11" t="s">
        <v>14</v>
      </c>
      <c r="N6316" s="11" t="s">
        <v>14</v>
      </c>
      <c r="O6316" s="11" t="str">
        <f>VLOOKUP(E6316,State_Code_Name!$B$1:$C$52,2,0)</f>
        <v>California</v>
      </c>
    </row>
    <row r="6317" spans="1:15" x14ac:dyDescent="0.3">
      <c r="A6317" s="11">
        <v>1236387</v>
      </c>
      <c r="B6317" s="12" t="s">
        <v>156</v>
      </c>
      <c r="C6317" s="12" t="s">
        <v>33</v>
      </c>
      <c r="D6317" s="12" t="s">
        <v>42</v>
      </c>
      <c r="E6317" s="11" t="s">
        <v>60</v>
      </c>
      <c r="F6317" s="11" t="s">
        <v>19</v>
      </c>
      <c r="G6317" s="37">
        <v>42046</v>
      </c>
      <c r="H6317" s="13">
        <v>42046</v>
      </c>
      <c r="I6317" s="21">
        <v>0</v>
      </c>
      <c r="J6317" s="43" t="s">
        <v>1478</v>
      </c>
      <c r="K6317" s="21">
        <f t="shared" si="196"/>
        <v>2015</v>
      </c>
      <c r="L6317" s="24">
        <f t="shared" si="197"/>
        <v>1</v>
      </c>
      <c r="M6317" s="11" t="s">
        <v>14</v>
      </c>
      <c r="N6317" s="11" t="s">
        <v>14</v>
      </c>
      <c r="O6317" s="11" t="str">
        <f>VLOOKUP(E6317,State_Code_Name!$B$1:$C$52,2,0)</f>
        <v>Illinois</v>
      </c>
    </row>
    <row r="6318" spans="1:15" x14ac:dyDescent="0.3">
      <c r="A6318" s="11">
        <v>938960</v>
      </c>
      <c r="B6318" s="12" t="s">
        <v>31</v>
      </c>
      <c r="C6318" s="12" t="s">
        <v>37</v>
      </c>
      <c r="D6318" s="12" t="s">
        <v>50</v>
      </c>
      <c r="E6318" s="11" t="s">
        <v>41</v>
      </c>
      <c r="F6318" s="11" t="s">
        <v>303</v>
      </c>
      <c r="G6318" s="37">
        <v>41836</v>
      </c>
      <c r="H6318" s="13">
        <v>41842</v>
      </c>
      <c r="I6318" s="21">
        <v>6</v>
      </c>
      <c r="J6318" s="43" t="s">
        <v>1481</v>
      </c>
      <c r="K6318" s="21">
        <f t="shared" si="196"/>
        <v>2014</v>
      </c>
      <c r="L6318" s="24">
        <f t="shared" si="197"/>
        <v>3</v>
      </c>
      <c r="M6318" s="11" t="s">
        <v>14</v>
      </c>
      <c r="N6318" s="11" t="s">
        <v>15</v>
      </c>
      <c r="O6318" s="11" t="str">
        <f>VLOOKUP(E6318,State_Code_Name!$B$1:$C$52,2,0)</f>
        <v>Nevada</v>
      </c>
    </row>
    <row r="6319" spans="1:15" x14ac:dyDescent="0.3">
      <c r="A6319" s="11">
        <v>1577138</v>
      </c>
      <c r="B6319" s="12" t="s">
        <v>180</v>
      </c>
      <c r="C6319" s="12" t="s">
        <v>33</v>
      </c>
      <c r="D6319" s="12" t="s">
        <v>42</v>
      </c>
      <c r="E6319" s="11" t="s">
        <v>23</v>
      </c>
      <c r="F6319" s="11" t="s">
        <v>19</v>
      </c>
      <c r="G6319" s="37">
        <v>42270</v>
      </c>
      <c r="H6319" s="13">
        <v>42270</v>
      </c>
      <c r="I6319" s="21">
        <v>0</v>
      </c>
      <c r="J6319" s="43" t="s">
        <v>1480</v>
      </c>
      <c r="K6319" s="21">
        <f t="shared" si="196"/>
        <v>2015</v>
      </c>
      <c r="L6319" s="24">
        <f t="shared" si="197"/>
        <v>3</v>
      </c>
      <c r="M6319" s="11" t="s">
        <v>14</v>
      </c>
      <c r="N6319" s="11" t="s">
        <v>14</v>
      </c>
      <c r="O6319" s="11" t="str">
        <f>VLOOKUP(E6319,State_Code_Name!$B$1:$C$52,2,0)</f>
        <v>New York</v>
      </c>
    </row>
    <row r="6320" spans="1:15" x14ac:dyDescent="0.3">
      <c r="A6320" s="11">
        <v>2134439</v>
      </c>
      <c r="B6320" s="12" t="s">
        <v>70</v>
      </c>
      <c r="C6320" s="12" t="s">
        <v>27</v>
      </c>
      <c r="D6320" s="12" t="s">
        <v>28</v>
      </c>
      <c r="E6320" s="11" t="s">
        <v>32</v>
      </c>
      <c r="F6320" s="11" t="s">
        <v>13</v>
      </c>
      <c r="G6320" s="37">
        <v>42640</v>
      </c>
      <c r="H6320" s="13">
        <v>42640</v>
      </c>
      <c r="I6320" s="21">
        <v>0</v>
      </c>
      <c r="J6320" s="43" t="s">
        <v>1480</v>
      </c>
      <c r="K6320" s="21">
        <f t="shared" si="196"/>
        <v>2016</v>
      </c>
      <c r="L6320" s="24">
        <f t="shared" si="197"/>
        <v>3</v>
      </c>
      <c r="M6320" s="11" t="s">
        <v>14</v>
      </c>
      <c r="N6320" s="11" t="s">
        <v>14</v>
      </c>
      <c r="O6320" s="11" t="str">
        <f>VLOOKUP(E6320,State_Code_Name!$B$1:$C$52,2,0)</f>
        <v>Texas</v>
      </c>
    </row>
    <row r="6321" spans="1:15" x14ac:dyDescent="0.3">
      <c r="A6321" s="11">
        <v>1961569</v>
      </c>
      <c r="B6321" s="12" t="s">
        <v>884</v>
      </c>
      <c r="C6321" s="12" t="s">
        <v>33</v>
      </c>
      <c r="D6321" s="12" t="s">
        <v>42</v>
      </c>
      <c r="E6321" s="11" t="s">
        <v>1002</v>
      </c>
      <c r="F6321" s="11" t="s">
        <v>19</v>
      </c>
      <c r="G6321" s="37">
        <v>42530</v>
      </c>
      <c r="H6321" s="13">
        <v>42530</v>
      </c>
      <c r="I6321" s="21">
        <v>0</v>
      </c>
      <c r="J6321" s="43" t="s">
        <v>1477</v>
      </c>
      <c r="K6321" s="21">
        <f t="shared" si="196"/>
        <v>2016</v>
      </c>
      <c r="L6321" s="24">
        <f t="shared" si="197"/>
        <v>2</v>
      </c>
      <c r="M6321" s="11" t="s">
        <v>14</v>
      </c>
      <c r="N6321" s="11" t="s">
        <v>15</v>
      </c>
      <c r="O6321" s="11" t="e">
        <f>VLOOKUP(E6321,State_Code_Name!$B$1:$C$52,2,0)</f>
        <v>#N/A</v>
      </c>
    </row>
    <row r="6322" spans="1:15" x14ac:dyDescent="0.3">
      <c r="A6322" s="11">
        <v>586431</v>
      </c>
      <c r="B6322" s="12" t="s">
        <v>31</v>
      </c>
      <c r="C6322" s="12" t="s">
        <v>16</v>
      </c>
      <c r="D6322" s="12" t="s">
        <v>25</v>
      </c>
      <c r="E6322" s="11" t="s">
        <v>153</v>
      </c>
      <c r="F6322" s="11" t="s">
        <v>13</v>
      </c>
      <c r="G6322" s="37">
        <v>41583</v>
      </c>
      <c r="H6322" s="13">
        <v>41584</v>
      </c>
      <c r="I6322" s="21">
        <v>1</v>
      </c>
      <c r="J6322" s="43" t="s">
        <v>1479</v>
      </c>
      <c r="K6322" s="21">
        <f t="shared" si="196"/>
        <v>2013</v>
      </c>
      <c r="L6322" s="24">
        <f t="shared" si="197"/>
        <v>4</v>
      </c>
      <c r="M6322" s="11" t="s">
        <v>14</v>
      </c>
      <c r="N6322" s="11" t="s">
        <v>15</v>
      </c>
      <c r="O6322" s="11" t="str">
        <f>VLOOKUP(E6322,State_Code_Name!$B$1:$C$52,2,0)</f>
        <v>Rhode Island</v>
      </c>
    </row>
    <row r="6323" spans="1:15" x14ac:dyDescent="0.3">
      <c r="A6323" s="11">
        <v>1460029</v>
      </c>
      <c r="B6323" s="12" t="s">
        <v>82</v>
      </c>
      <c r="C6323" s="12" t="s">
        <v>37</v>
      </c>
      <c r="D6323" s="12" t="s">
        <v>1444</v>
      </c>
      <c r="E6323" s="11" t="s">
        <v>98</v>
      </c>
      <c r="F6323" s="11" t="s">
        <v>19</v>
      </c>
      <c r="G6323" s="37">
        <v>42194</v>
      </c>
      <c r="H6323" s="13">
        <v>42194</v>
      </c>
      <c r="I6323" s="21">
        <v>0</v>
      </c>
      <c r="J6323" s="43" t="s">
        <v>1481</v>
      </c>
      <c r="K6323" s="21">
        <f t="shared" si="196"/>
        <v>2015</v>
      </c>
      <c r="L6323" s="24">
        <f t="shared" si="197"/>
        <v>3</v>
      </c>
      <c r="M6323" s="11" t="s">
        <v>14</v>
      </c>
      <c r="N6323" s="11" t="s">
        <v>15</v>
      </c>
      <c r="O6323" s="11" t="str">
        <f>VLOOKUP(E6323,State_Code_Name!$B$1:$C$52,2,0)</f>
        <v>Colorado</v>
      </c>
    </row>
    <row r="6324" spans="1:15" x14ac:dyDescent="0.3">
      <c r="A6324" s="11">
        <v>968022</v>
      </c>
      <c r="B6324" s="12" t="s">
        <v>898</v>
      </c>
      <c r="C6324" s="12" t="s">
        <v>37</v>
      </c>
      <c r="D6324" s="12" t="s">
        <v>1445</v>
      </c>
      <c r="E6324" s="11" t="s">
        <v>183</v>
      </c>
      <c r="F6324" s="11" t="s">
        <v>19</v>
      </c>
      <c r="G6324" s="37">
        <v>41855</v>
      </c>
      <c r="H6324" s="13">
        <v>41855</v>
      </c>
      <c r="I6324" s="21">
        <v>0</v>
      </c>
      <c r="J6324" s="43" t="s">
        <v>1482</v>
      </c>
      <c r="K6324" s="21">
        <f t="shared" si="196"/>
        <v>2014</v>
      </c>
      <c r="L6324" s="24">
        <f t="shared" si="197"/>
        <v>3</v>
      </c>
      <c r="M6324" s="11" t="s">
        <v>14</v>
      </c>
      <c r="N6324" s="11" t="s">
        <v>15</v>
      </c>
      <c r="O6324" s="11" t="str">
        <f>VLOOKUP(E6324,State_Code_Name!$B$1:$C$52,2,0)</f>
        <v>Mississippi</v>
      </c>
    </row>
    <row r="6325" spans="1:15" x14ac:dyDescent="0.3">
      <c r="A6325" s="11">
        <v>1821706</v>
      </c>
      <c r="B6325" s="12" t="s">
        <v>11</v>
      </c>
      <c r="C6325" s="12" t="s">
        <v>16</v>
      </c>
      <c r="D6325" s="12" t="s">
        <v>25</v>
      </c>
      <c r="E6325" s="11" t="s">
        <v>85</v>
      </c>
      <c r="F6325" s="11" t="s">
        <v>19</v>
      </c>
      <c r="G6325" s="37">
        <v>42437</v>
      </c>
      <c r="H6325" s="13">
        <v>42437</v>
      </c>
      <c r="I6325" s="21">
        <v>0</v>
      </c>
      <c r="J6325" s="43" t="s">
        <v>1476</v>
      </c>
      <c r="K6325" s="21">
        <f t="shared" si="196"/>
        <v>2016</v>
      </c>
      <c r="L6325" s="24">
        <f t="shared" si="197"/>
        <v>1</v>
      </c>
      <c r="M6325" s="11" t="s">
        <v>14</v>
      </c>
      <c r="N6325" s="11" t="s">
        <v>15</v>
      </c>
      <c r="O6325" s="11" t="str">
        <f>VLOOKUP(E6325,State_Code_Name!$B$1:$C$52,2,0)</f>
        <v>Wisconsin</v>
      </c>
    </row>
    <row r="6326" spans="1:15" x14ac:dyDescent="0.3">
      <c r="A6326" s="11">
        <v>1692787</v>
      </c>
      <c r="B6326" s="12" t="s">
        <v>11</v>
      </c>
      <c r="C6326" s="12" t="s">
        <v>27</v>
      </c>
      <c r="D6326" s="12" t="s">
        <v>28</v>
      </c>
      <c r="E6326" s="11" t="s">
        <v>36</v>
      </c>
      <c r="F6326" s="11" t="s">
        <v>19</v>
      </c>
      <c r="G6326" s="37">
        <v>42349</v>
      </c>
      <c r="H6326" s="13">
        <v>42349</v>
      </c>
      <c r="I6326" s="21">
        <v>0</v>
      </c>
      <c r="J6326" s="43" t="s">
        <v>1475</v>
      </c>
      <c r="K6326" s="21">
        <f t="shared" si="196"/>
        <v>2015</v>
      </c>
      <c r="L6326" s="24">
        <f t="shared" si="197"/>
        <v>4</v>
      </c>
      <c r="M6326" s="11" t="s">
        <v>14</v>
      </c>
      <c r="N6326" s="11" t="s">
        <v>14</v>
      </c>
      <c r="O6326" s="11" t="str">
        <f>VLOOKUP(E6326,State_Code_Name!$B$1:$C$52,2,0)</f>
        <v>Florida</v>
      </c>
    </row>
    <row r="6327" spans="1:15" x14ac:dyDescent="0.3">
      <c r="A6327" s="11">
        <v>816558</v>
      </c>
      <c r="B6327" s="12" t="s">
        <v>55</v>
      </c>
      <c r="C6327" s="12" t="s">
        <v>53</v>
      </c>
      <c r="D6327" s="12" t="s">
        <v>102</v>
      </c>
      <c r="E6327" s="11" t="s">
        <v>18</v>
      </c>
      <c r="F6327" s="11" t="s">
        <v>19</v>
      </c>
      <c r="G6327" s="37">
        <v>41750</v>
      </c>
      <c r="H6327" s="13">
        <v>41750</v>
      </c>
      <c r="I6327" s="21">
        <v>0</v>
      </c>
      <c r="J6327" s="43" t="s">
        <v>1483</v>
      </c>
      <c r="K6327" s="21">
        <f t="shared" si="196"/>
        <v>2014</v>
      </c>
      <c r="L6327" s="24">
        <f t="shared" si="197"/>
        <v>2</v>
      </c>
      <c r="M6327" s="11" t="s">
        <v>14</v>
      </c>
      <c r="N6327" s="11" t="s">
        <v>14</v>
      </c>
      <c r="O6327" s="11" t="str">
        <f>VLOOKUP(E6327,State_Code_Name!$B$1:$C$52,2,0)</f>
        <v>California</v>
      </c>
    </row>
    <row r="6328" spans="1:15" x14ac:dyDescent="0.3">
      <c r="A6328" s="11">
        <v>1143694</v>
      </c>
      <c r="B6328" s="12" t="s">
        <v>74</v>
      </c>
      <c r="C6328" s="12" t="s">
        <v>27</v>
      </c>
      <c r="D6328" s="12" t="s">
        <v>28</v>
      </c>
      <c r="E6328" s="11" t="s">
        <v>138</v>
      </c>
      <c r="F6328" s="11" t="s">
        <v>19</v>
      </c>
      <c r="G6328" s="37">
        <v>41977</v>
      </c>
      <c r="H6328" s="13">
        <v>41977</v>
      </c>
      <c r="I6328" s="21">
        <v>0</v>
      </c>
      <c r="J6328" s="43" t="s">
        <v>1475</v>
      </c>
      <c r="K6328" s="21">
        <f t="shared" si="196"/>
        <v>2014</v>
      </c>
      <c r="L6328" s="24">
        <f t="shared" si="197"/>
        <v>4</v>
      </c>
      <c r="M6328" s="11" t="s">
        <v>14</v>
      </c>
      <c r="N6328" s="11" t="s">
        <v>15</v>
      </c>
      <c r="O6328" s="11" t="str">
        <f>VLOOKUP(E6328,State_Code_Name!$B$1:$C$52,2,0)</f>
        <v>Kansas</v>
      </c>
    </row>
    <row r="6329" spans="1:15" x14ac:dyDescent="0.3">
      <c r="A6329" s="11">
        <v>2197293</v>
      </c>
      <c r="B6329" s="12" t="s">
        <v>476</v>
      </c>
      <c r="C6329" s="12" t="s">
        <v>33</v>
      </c>
      <c r="D6329" s="12" t="s">
        <v>1441</v>
      </c>
      <c r="E6329" s="11" t="s">
        <v>18</v>
      </c>
      <c r="F6329" s="11" t="s">
        <v>19</v>
      </c>
      <c r="G6329" s="37">
        <v>42679</v>
      </c>
      <c r="H6329" s="13">
        <v>42679</v>
      </c>
      <c r="I6329" s="21">
        <v>0</v>
      </c>
      <c r="J6329" s="43" t="s">
        <v>1479</v>
      </c>
      <c r="K6329" s="21">
        <f t="shared" si="196"/>
        <v>2016</v>
      </c>
      <c r="L6329" s="24">
        <f t="shared" si="197"/>
        <v>4</v>
      </c>
      <c r="M6329" s="11" t="s">
        <v>14</v>
      </c>
      <c r="N6329" s="11" t="s">
        <v>14</v>
      </c>
      <c r="O6329" s="11" t="str">
        <f>VLOOKUP(E6329,State_Code_Name!$B$1:$C$52,2,0)</f>
        <v>California</v>
      </c>
    </row>
    <row r="6330" spans="1:15" x14ac:dyDescent="0.3">
      <c r="A6330" s="11">
        <v>1330214</v>
      </c>
      <c r="B6330" s="12" t="s">
        <v>82</v>
      </c>
      <c r="C6330" s="12" t="s">
        <v>37</v>
      </c>
      <c r="D6330" s="12" t="s">
        <v>1445</v>
      </c>
      <c r="E6330" s="11" t="s">
        <v>36</v>
      </c>
      <c r="F6330" s="11" t="s">
        <v>303</v>
      </c>
      <c r="G6330" s="37">
        <v>42108</v>
      </c>
      <c r="H6330" s="13">
        <v>42109</v>
      </c>
      <c r="I6330" s="21">
        <v>1</v>
      </c>
      <c r="J6330" s="43" t="s">
        <v>1483</v>
      </c>
      <c r="K6330" s="21">
        <f t="shared" si="196"/>
        <v>2015</v>
      </c>
      <c r="L6330" s="24">
        <f t="shared" si="197"/>
        <v>2</v>
      </c>
      <c r="M6330" s="11" t="s">
        <v>14</v>
      </c>
      <c r="N6330" s="11" t="s">
        <v>15</v>
      </c>
      <c r="O6330" s="11" t="str">
        <f>VLOOKUP(E6330,State_Code_Name!$B$1:$C$52,2,0)</f>
        <v>Florida</v>
      </c>
    </row>
    <row r="6331" spans="1:15" x14ac:dyDescent="0.3">
      <c r="A6331" s="11">
        <v>1851602</v>
      </c>
      <c r="B6331" s="12" t="s">
        <v>257</v>
      </c>
      <c r="C6331" s="12" t="s">
        <v>27</v>
      </c>
      <c r="D6331" s="12" t="s">
        <v>28</v>
      </c>
      <c r="E6331" s="11" t="s">
        <v>85</v>
      </c>
      <c r="F6331" s="11" t="s">
        <v>19</v>
      </c>
      <c r="G6331" s="37">
        <v>42456</v>
      </c>
      <c r="H6331" s="13">
        <v>42456</v>
      </c>
      <c r="I6331" s="21">
        <v>0</v>
      </c>
      <c r="J6331" s="43" t="s">
        <v>1476</v>
      </c>
      <c r="K6331" s="21">
        <f t="shared" si="196"/>
        <v>2016</v>
      </c>
      <c r="L6331" s="24">
        <f t="shared" si="197"/>
        <v>1</v>
      </c>
      <c r="M6331" s="11" t="s">
        <v>14</v>
      </c>
      <c r="N6331" s="11" t="s">
        <v>15</v>
      </c>
      <c r="O6331" s="11" t="str">
        <f>VLOOKUP(E6331,State_Code_Name!$B$1:$C$52,2,0)</f>
        <v>Wisconsin</v>
      </c>
    </row>
    <row r="6332" spans="1:15" x14ac:dyDescent="0.3">
      <c r="A6332" s="11">
        <v>740437</v>
      </c>
      <c r="B6332" s="12" t="s">
        <v>137</v>
      </c>
      <c r="C6332" s="12" t="s">
        <v>16</v>
      </c>
      <c r="D6332" s="12" t="s">
        <v>21</v>
      </c>
      <c r="E6332" s="11" t="s">
        <v>26</v>
      </c>
      <c r="F6332" s="11" t="s">
        <v>13</v>
      </c>
      <c r="G6332" s="37">
        <v>41701</v>
      </c>
      <c r="H6332" s="13">
        <v>41702</v>
      </c>
      <c r="I6332" s="21">
        <v>1</v>
      </c>
      <c r="J6332" s="43" t="s">
        <v>1476</v>
      </c>
      <c r="K6332" s="21">
        <f t="shared" si="196"/>
        <v>2014</v>
      </c>
      <c r="L6332" s="24">
        <f t="shared" si="197"/>
        <v>1</v>
      </c>
      <c r="M6332" s="11" t="s">
        <v>14</v>
      </c>
      <c r="N6332" s="11" t="s">
        <v>15</v>
      </c>
      <c r="O6332" s="11" t="str">
        <f>VLOOKUP(E6332,State_Code_Name!$B$1:$C$52,2,0)</f>
        <v>Georgia</v>
      </c>
    </row>
    <row r="6333" spans="1:15" x14ac:dyDescent="0.3">
      <c r="A6333" s="11">
        <v>1817379</v>
      </c>
      <c r="B6333" s="12" t="s">
        <v>82</v>
      </c>
      <c r="C6333" s="12" t="s">
        <v>37</v>
      </c>
      <c r="D6333" s="12" t="s">
        <v>1445</v>
      </c>
      <c r="E6333" s="11" t="s">
        <v>12</v>
      </c>
      <c r="F6333" s="11" t="s">
        <v>19</v>
      </c>
      <c r="G6333" s="37">
        <v>42435</v>
      </c>
      <c r="H6333" s="13">
        <v>42435</v>
      </c>
      <c r="I6333" s="21">
        <v>0</v>
      </c>
      <c r="J6333" s="43" t="s">
        <v>1476</v>
      </c>
      <c r="K6333" s="21">
        <f t="shared" si="196"/>
        <v>2016</v>
      </c>
      <c r="L6333" s="24">
        <f t="shared" si="197"/>
        <v>1</v>
      </c>
      <c r="M6333" s="11" t="s">
        <v>14</v>
      </c>
      <c r="N6333" s="11" t="s">
        <v>15</v>
      </c>
      <c r="O6333" s="11" t="str">
        <f>VLOOKUP(E6333,State_Code_Name!$B$1:$C$52,2,0)</f>
        <v>Virginia</v>
      </c>
    </row>
    <row r="6334" spans="1:15" x14ac:dyDescent="0.3">
      <c r="A6334" s="11">
        <v>1081949</v>
      </c>
      <c r="B6334" s="12" t="s">
        <v>11</v>
      </c>
      <c r="C6334" s="12" t="s">
        <v>16</v>
      </c>
      <c r="D6334" s="12" t="s">
        <v>76</v>
      </c>
      <c r="E6334" s="11" t="s">
        <v>158</v>
      </c>
      <c r="F6334" s="11" t="s">
        <v>303</v>
      </c>
      <c r="G6334" s="37">
        <v>41934</v>
      </c>
      <c r="H6334" s="13">
        <v>41939</v>
      </c>
      <c r="I6334" s="21">
        <v>5</v>
      </c>
      <c r="J6334" s="43" t="s">
        <v>1473</v>
      </c>
      <c r="K6334" s="21">
        <f t="shared" si="196"/>
        <v>2014</v>
      </c>
      <c r="L6334" s="24">
        <f t="shared" si="197"/>
        <v>4</v>
      </c>
      <c r="M6334" s="11" t="s">
        <v>14</v>
      </c>
      <c r="N6334" s="11" t="s">
        <v>15</v>
      </c>
      <c r="O6334" s="11" t="str">
        <f>VLOOKUP(E6334,State_Code_Name!$B$1:$C$52,2,0)</f>
        <v>New Mexico</v>
      </c>
    </row>
    <row r="6335" spans="1:15" x14ac:dyDescent="0.3">
      <c r="A6335" s="11">
        <v>1864454</v>
      </c>
      <c r="B6335" s="12" t="s">
        <v>48</v>
      </c>
      <c r="C6335" s="12" t="s">
        <v>27</v>
      </c>
      <c r="D6335" s="12" t="s">
        <v>28</v>
      </c>
      <c r="E6335" s="11" t="s">
        <v>47</v>
      </c>
      <c r="F6335" s="11" t="s">
        <v>19</v>
      </c>
      <c r="G6335" s="37">
        <v>42465</v>
      </c>
      <c r="H6335" s="13">
        <v>42465</v>
      </c>
      <c r="I6335" s="21">
        <v>0</v>
      </c>
      <c r="J6335" s="43" t="s">
        <v>1483</v>
      </c>
      <c r="K6335" s="21">
        <f t="shared" si="196"/>
        <v>2016</v>
      </c>
      <c r="L6335" s="24">
        <f t="shared" si="197"/>
        <v>2</v>
      </c>
      <c r="M6335" s="11" t="s">
        <v>14</v>
      </c>
      <c r="N6335" s="11" t="s">
        <v>15</v>
      </c>
      <c r="O6335" s="11" t="str">
        <f>VLOOKUP(E6335,State_Code_Name!$B$1:$C$52,2,0)</f>
        <v>Pennsylvania</v>
      </c>
    </row>
    <row r="6336" spans="1:15" x14ac:dyDescent="0.3">
      <c r="A6336" s="11">
        <v>1036345</v>
      </c>
      <c r="B6336" s="12" t="s">
        <v>55</v>
      </c>
      <c r="C6336" s="12" t="s">
        <v>53</v>
      </c>
      <c r="D6336" s="12" t="s">
        <v>54</v>
      </c>
      <c r="E6336" s="11" t="s">
        <v>36</v>
      </c>
      <c r="F6336" s="11" t="s">
        <v>19</v>
      </c>
      <c r="G6336" s="37">
        <v>41901</v>
      </c>
      <c r="H6336" s="13">
        <v>41901</v>
      </c>
      <c r="I6336" s="21">
        <v>0</v>
      </c>
      <c r="J6336" s="43" t="s">
        <v>1480</v>
      </c>
      <c r="K6336" s="21">
        <f t="shared" si="196"/>
        <v>2014</v>
      </c>
      <c r="L6336" s="24">
        <f t="shared" si="197"/>
        <v>3</v>
      </c>
      <c r="M6336" s="11" t="s">
        <v>14</v>
      </c>
      <c r="N6336" s="11" t="s">
        <v>15</v>
      </c>
      <c r="O6336" s="11" t="str">
        <f>VLOOKUP(E6336,State_Code_Name!$B$1:$C$52,2,0)</f>
        <v>Florida</v>
      </c>
    </row>
    <row r="6337" spans="1:15" x14ac:dyDescent="0.3">
      <c r="A6337" s="11">
        <v>732421</v>
      </c>
      <c r="B6337" s="12" t="s">
        <v>61</v>
      </c>
      <c r="C6337" s="12" t="s">
        <v>53</v>
      </c>
      <c r="D6337" s="12" t="s">
        <v>102</v>
      </c>
      <c r="E6337" s="11" t="s">
        <v>32</v>
      </c>
      <c r="F6337" s="11" t="s">
        <v>19</v>
      </c>
      <c r="G6337" s="37">
        <v>41696</v>
      </c>
      <c r="H6337" s="13">
        <v>41696</v>
      </c>
      <c r="I6337" s="21">
        <v>0</v>
      </c>
      <c r="J6337" s="43" t="s">
        <v>1478</v>
      </c>
      <c r="K6337" s="21">
        <f t="shared" si="196"/>
        <v>2014</v>
      </c>
      <c r="L6337" s="24">
        <f t="shared" si="197"/>
        <v>1</v>
      </c>
      <c r="M6337" s="11" t="s">
        <v>14</v>
      </c>
      <c r="N6337" s="11" t="s">
        <v>15</v>
      </c>
      <c r="O6337" s="11" t="str">
        <f>VLOOKUP(E6337,State_Code_Name!$B$1:$C$52,2,0)</f>
        <v>Texas</v>
      </c>
    </row>
    <row r="6338" spans="1:15" x14ac:dyDescent="0.3">
      <c r="A6338" s="11">
        <v>329985</v>
      </c>
      <c r="B6338" s="12" t="s">
        <v>671</v>
      </c>
      <c r="C6338" s="12" t="s">
        <v>53</v>
      </c>
      <c r="D6338" s="12" t="s">
        <v>1439</v>
      </c>
      <c r="E6338" s="11" t="s">
        <v>12</v>
      </c>
      <c r="F6338" s="11" t="s">
        <v>19</v>
      </c>
      <c r="G6338" s="37">
        <v>41330</v>
      </c>
      <c r="H6338" s="13">
        <v>41330</v>
      </c>
      <c r="I6338" s="21">
        <v>0</v>
      </c>
      <c r="J6338" s="43" t="s">
        <v>1478</v>
      </c>
      <c r="K6338" s="21">
        <f t="shared" si="196"/>
        <v>2013</v>
      </c>
      <c r="L6338" s="24">
        <f t="shared" si="197"/>
        <v>1</v>
      </c>
      <c r="M6338" s="11" t="s">
        <v>14</v>
      </c>
      <c r="N6338" s="11" t="s">
        <v>15</v>
      </c>
      <c r="O6338" s="11" t="str">
        <f>VLOOKUP(E6338,State_Code_Name!$B$1:$C$52,2,0)</f>
        <v>Virginia</v>
      </c>
    </row>
    <row r="6339" spans="1:15" x14ac:dyDescent="0.3">
      <c r="A6339" s="11">
        <v>849906</v>
      </c>
      <c r="B6339" s="12" t="s">
        <v>88</v>
      </c>
      <c r="C6339" s="12" t="s">
        <v>16</v>
      </c>
      <c r="D6339" s="12" t="s">
        <v>1442</v>
      </c>
      <c r="E6339" s="11" t="s">
        <v>138</v>
      </c>
      <c r="F6339" s="11" t="s">
        <v>19</v>
      </c>
      <c r="G6339" s="37">
        <v>41772</v>
      </c>
      <c r="H6339" s="13">
        <v>41774</v>
      </c>
      <c r="I6339" s="21">
        <v>2</v>
      </c>
      <c r="J6339" s="43" t="s">
        <v>1471</v>
      </c>
      <c r="K6339" s="21">
        <f t="shared" ref="K6339:K6402" si="198">YEAR(G6339)</f>
        <v>2014</v>
      </c>
      <c r="L6339" s="24">
        <f t="shared" ref="L6339:L6402" si="199">ROUNDUP(MONTH(G6339)/3,0)</f>
        <v>2</v>
      </c>
      <c r="M6339" s="11" t="s">
        <v>14</v>
      </c>
      <c r="N6339" s="11" t="s">
        <v>15</v>
      </c>
      <c r="O6339" s="11" t="str">
        <f>VLOOKUP(E6339,State_Code_Name!$B$1:$C$52,2,0)</f>
        <v>Kansas</v>
      </c>
    </row>
    <row r="6340" spans="1:15" x14ac:dyDescent="0.3">
      <c r="A6340" s="11">
        <v>1209645</v>
      </c>
      <c r="B6340" s="12" t="s">
        <v>136</v>
      </c>
      <c r="C6340" s="12" t="s">
        <v>27</v>
      </c>
      <c r="D6340" s="12" t="s">
        <v>28</v>
      </c>
      <c r="E6340" s="11" t="s">
        <v>23</v>
      </c>
      <c r="F6340" s="11" t="s">
        <v>19</v>
      </c>
      <c r="G6340" s="37">
        <v>42030</v>
      </c>
      <c r="H6340" s="13">
        <v>42030</v>
      </c>
      <c r="I6340" s="21">
        <v>0</v>
      </c>
      <c r="J6340" s="43" t="s">
        <v>1474</v>
      </c>
      <c r="K6340" s="21">
        <f t="shared" si="198"/>
        <v>2015</v>
      </c>
      <c r="L6340" s="24">
        <f t="shared" si="199"/>
        <v>1</v>
      </c>
      <c r="M6340" s="11" t="s">
        <v>14</v>
      </c>
      <c r="N6340" s="11" t="s">
        <v>15</v>
      </c>
      <c r="O6340" s="11" t="str">
        <f>VLOOKUP(E6340,State_Code_Name!$B$1:$C$52,2,0)</f>
        <v>New York</v>
      </c>
    </row>
    <row r="6341" spans="1:15" x14ac:dyDescent="0.3">
      <c r="A6341" s="11">
        <v>1768936</v>
      </c>
      <c r="B6341" s="12" t="s">
        <v>74</v>
      </c>
      <c r="C6341" s="12" t="s">
        <v>27</v>
      </c>
      <c r="D6341" s="12" t="s">
        <v>28</v>
      </c>
      <c r="E6341" s="11" t="s">
        <v>18</v>
      </c>
      <c r="F6341" s="11" t="s">
        <v>58</v>
      </c>
      <c r="G6341" s="37">
        <v>42402</v>
      </c>
      <c r="H6341" s="13">
        <v>42402</v>
      </c>
      <c r="I6341" s="21">
        <v>0</v>
      </c>
      <c r="J6341" s="43" t="s">
        <v>1478</v>
      </c>
      <c r="K6341" s="21">
        <f t="shared" si="198"/>
        <v>2016</v>
      </c>
      <c r="L6341" s="24">
        <f t="shared" si="199"/>
        <v>1</v>
      </c>
      <c r="M6341" s="11" t="s">
        <v>14</v>
      </c>
      <c r="N6341" s="11" t="s">
        <v>15</v>
      </c>
      <c r="O6341" s="11" t="str">
        <f>VLOOKUP(E6341,State_Code_Name!$B$1:$C$52,2,0)</f>
        <v>California</v>
      </c>
    </row>
    <row r="6342" spans="1:15" x14ac:dyDescent="0.3">
      <c r="A6342" s="11">
        <v>560621</v>
      </c>
      <c r="B6342" s="12" t="s">
        <v>31</v>
      </c>
      <c r="C6342" s="12" t="s">
        <v>37</v>
      </c>
      <c r="D6342" s="12" t="s">
        <v>68</v>
      </c>
      <c r="E6342" s="11" t="s">
        <v>122</v>
      </c>
      <c r="F6342" s="11" t="s">
        <v>19</v>
      </c>
      <c r="G6342" s="37">
        <v>41563</v>
      </c>
      <c r="H6342" s="13">
        <v>41568</v>
      </c>
      <c r="I6342" s="21">
        <v>5</v>
      </c>
      <c r="J6342" s="43" t="s">
        <v>1473</v>
      </c>
      <c r="K6342" s="21">
        <f t="shared" si="198"/>
        <v>2013</v>
      </c>
      <c r="L6342" s="24">
        <f t="shared" si="199"/>
        <v>4</v>
      </c>
      <c r="M6342" s="11" t="s">
        <v>14</v>
      </c>
      <c r="N6342" s="11" t="s">
        <v>14</v>
      </c>
      <c r="O6342" s="11" t="str">
        <f>VLOOKUP(E6342,State_Code_Name!$B$1:$C$52,2,0)</f>
        <v>Maryland</v>
      </c>
    </row>
    <row r="6343" spans="1:15" x14ac:dyDescent="0.3">
      <c r="A6343" s="11">
        <v>344230</v>
      </c>
      <c r="B6343" s="12" t="s">
        <v>82</v>
      </c>
      <c r="C6343" s="12" t="s">
        <v>37</v>
      </c>
      <c r="D6343" s="12" t="s">
        <v>50</v>
      </c>
      <c r="E6343" s="11" t="s">
        <v>52</v>
      </c>
      <c r="F6343" s="11" t="s">
        <v>303</v>
      </c>
      <c r="G6343" s="37">
        <v>41340</v>
      </c>
      <c r="H6343" s="13">
        <v>41341</v>
      </c>
      <c r="I6343" s="21">
        <v>1</v>
      </c>
      <c r="J6343" s="43" t="s">
        <v>1476</v>
      </c>
      <c r="K6343" s="21">
        <f t="shared" si="198"/>
        <v>2013</v>
      </c>
      <c r="L6343" s="24">
        <f t="shared" si="199"/>
        <v>1</v>
      </c>
      <c r="M6343" s="11" t="s">
        <v>14</v>
      </c>
      <c r="N6343" s="11" t="s">
        <v>15</v>
      </c>
      <c r="O6343" s="11" t="str">
        <f>VLOOKUP(E6343,State_Code_Name!$B$1:$C$52,2,0)</f>
        <v>Washington</v>
      </c>
    </row>
    <row r="6344" spans="1:15" x14ac:dyDescent="0.3">
      <c r="A6344" s="11">
        <v>1351368</v>
      </c>
      <c r="B6344" s="12" t="s">
        <v>162</v>
      </c>
      <c r="C6344" s="12" t="s">
        <v>16</v>
      </c>
      <c r="D6344" s="12" t="s">
        <v>21</v>
      </c>
      <c r="E6344" s="11" t="s">
        <v>40</v>
      </c>
      <c r="F6344" s="11" t="s">
        <v>19</v>
      </c>
      <c r="G6344" s="37">
        <v>42122</v>
      </c>
      <c r="H6344" s="13">
        <v>42122</v>
      </c>
      <c r="I6344" s="21">
        <v>0</v>
      </c>
      <c r="J6344" s="43" t="s">
        <v>1483</v>
      </c>
      <c r="K6344" s="21">
        <f t="shared" si="198"/>
        <v>2015</v>
      </c>
      <c r="L6344" s="24">
        <f t="shared" si="199"/>
        <v>2</v>
      </c>
      <c r="M6344" s="11" t="s">
        <v>14</v>
      </c>
      <c r="N6344" s="11" t="s">
        <v>15</v>
      </c>
      <c r="O6344" s="11" t="str">
        <f>VLOOKUP(E6344,State_Code_Name!$B$1:$C$52,2,0)</f>
        <v>Ohio</v>
      </c>
    </row>
    <row r="6345" spans="1:15" x14ac:dyDescent="0.3">
      <c r="A6345" s="11">
        <v>1228135</v>
      </c>
      <c r="B6345" s="12" t="s">
        <v>84</v>
      </c>
      <c r="C6345" s="12" t="s">
        <v>33</v>
      </c>
      <c r="D6345" s="12" t="s">
        <v>1441</v>
      </c>
      <c r="E6345" s="11" t="s">
        <v>67</v>
      </c>
      <c r="F6345" s="11" t="s">
        <v>19</v>
      </c>
      <c r="G6345" s="37">
        <v>42041</v>
      </c>
      <c r="H6345" s="13">
        <v>42041</v>
      </c>
      <c r="I6345" s="21">
        <v>0</v>
      </c>
      <c r="J6345" s="43" t="s">
        <v>1478</v>
      </c>
      <c r="K6345" s="21">
        <f t="shared" si="198"/>
        <v>2015</v>
      </c>
      <c r="L6345" s="24">
        <f t="shared" si="199"/>
        <v>1</v>
      </c>
      <c r="M6345" s="11" t="s">
        <v>14</v>
      </c>
      <c r="N6345" s="11" t="s">
        <v>15</v>
      </c>
      <c r="O6345" s="11" t="str">
        <f>VLOOKUP(E6345,State_Code_Name!$B$1:$C$52,2,0)</f>
        <v>Michigan</v>
      </c>
    </row>
    <row r="6346" spans="1:15" x14ac:dyDescent="0.3">
      <c r="A6346" s="11">
        <v>1782643</v>
      </c>
      <c r="B6346" s="12" t="s">
        <v>48</v>
      </c>
      <c r="C6346" s="12" t="s">
        <v>27</v>
      </c>
      <c r="D6346" s="12" t="s">
        <v>28</v>
      </c>
      <c r="E6346" s="11" t="s">
        <v>67</v>
      </c>
      <c r="F6346" s="11" t="s">
        <v>58</v>
      </c>
      <c r="G6346" s="37">
        <v>42410</v>
      </c>
      <c r="H6346" s="13">
        <v>42412</v>
      </c>
      <c r="I6346" s="21">
        <v>2</v>
      </c>
      <c r="J6346" s="43" t="s">
        <v>1478</v>
      </c>
      <c r="K6346" s="21">
        <f t="shared" si="198"/>
        <v>2016</v>
      </c>
      <c r="L6346" s="24">
        <f t="shared" si="199"/>
        <v>1</v>
      </c>
      <c r="M6346" s="11" t="s">
        <v>14</v>
      </c>
      <c r="N6346" s="11" t="s">
        <v>15</v>
      </c>
      <c r="O6346" s="11" t="str">
        <f>VLOOKUP(E6346,State_Code_Name!$B$1:$C$52,2,0)</f>
        <v>Michigan</v>
      </c>
    </row>
    <row r="6347" spans="1:15" x14ac:dyDescent="0.3">
      <c r="A6347" s="11">
        <v>1609547</v>
      </c>
      <c r="B6347" s="12" t="s">
        <v>55</v>
      </c>
      <c r="C6347" s="12" t="s">
        <v>53</v>
      </c>
      <c r="D6347" s="12" t="s">
        <v>1439</v>
      </c>
      <c r="E6347" s="11" t="s">
        <v>36</v>
      </c>
      <c r="F6347" s="11" t="s">
        <v>303</v>
      </c>
      <c r="G6347" s="37">
        <v>42292</v>
      </c>
      <c r="H6347" s="13">
        <v>42292</v>
      </c>
      <c r="I6347" s="21">
        <v>0</v>
      </c>
      <c r="J6347" s="43" t="s">
        <v>1473</v>
      </c>
      <c r="K6347" s="21">
        <f t="shared" si="198"/>
        <v>2015</v>
      </c>
      <c r="L6347" s="24">
        <f t="shared" si="199"/>
        <v>4</v>
      </c>
      <c r="M6347" s="11" t="s">
        <v>14</v>
      </c>
      <c r="N6347" s="11" t="s">
        <v>15</v>
      </c>
      <c r="O6347" s="11" t="str">
        <f>VLOOKUP(E6347,State_Code_Name!$B$1:$C$52,2,0)</f>
        <v>Florida</v>
      </c>
    </row>
    <row r="6348" spans="1:15" x14ac:dyDescent="0.3">
      <c r="A6348" s="11">
        <v>1760805</v>
      </c>
      <c r="B6348" s="12" t="s">
        <v>44</v>
      </c>
      <c r="C6348" s="12" t="s">
        <v>16</v>
      </c>
      <c r="D6348" s="12" t="s">
        <v>1442</v>
      </c>
      <c r="E6348" s="11" t="s">
        <v>23</v>
      </c>
      <c r="F6348" s="11" t="s">
        <v>19</v>
      </c>
      <c r="G6348" s="37">
        <v>42396</v>
      </c>
      <c r="H6348" s="13">
        <v>42399</v>
      </c>
      <c r="I6348" s="21">
        <v>3</v>
      </c>
      <c r="J6348" s="43" t="s">
        <v>1474</v>
      </c>
      <c r="K6348" s="21">
        <f t="shared" si="198"/>
        <v>2016</v>
      </c>
      <c r="L6348" s="24">
        <f t="shared" si="199"/>
        <v>1</v>
      </c>
      <c r="M6348" s="11" t="s">
        <v>14</v>
      </c>
      <c r="N6348" s="11" t="s">
        <v>14</v>
      </c>
      <c r="O6348" s="11" t="str">
        <f>VLOOKUP(E6348,State_Code_Name!$B$1:$C$52,2,0)</f>
        <v>New York</v>
      </c>
    </row>
    <row r="6349" spans="1:15" x14ac:dyDescent="0.3">
      <c r="A6349" s="11">
        <v>1440340</v>
      </c>
      <c r="B6349" s="12" t="s">
        <v>999</v>
      </c>
      <c r="C6349" s="12" t="s">
        <v>33</v>
      </c>
      <c r="D6349" s="12" t="s">
        <v>42</v>
      </c>
      <c r="E6349" s="11" t="s">
        <v>23</v>
      </c>
      <c r="F6349" s="11" t="s">
        <v>19</v>
      </c>
      <c r="G6349" s="37">
        <v>42181</v>
      </c>
      <c r="H6349" s="13">
        <v>42181</v>
      </c>
      <c r="I6349" s="21">
        <v>0</v>
      </c>
      <c r="J6349" s="43" t="s">
        <v>1477</v>
      </c>
      <c r="K6349" s="21">
        <f t="shared" si="198"/>
        <v>2015</v>
      </c>
      <c r="L6349" s="24">
        <f t="shared" si="199"/>
        <v>2</v>
      </c>
      <c r="M6349" s="11" t="s">
        <v>14</v>
      </c>
      <c r="N6349" s="11" t="s">
        <v>15</v>
      </c>
      <c r="O6349" s="11" t="str">
        <f>VLOOKUP(E6349,State_Code_Name!$B$1:$C$52,2,0)</f>
        <v>New York</v>
      </c>
    </row>
    <row r="6350" spans="1:15" x14ac:dyDescent="0.3">
      <c r="A6350" s="11">
        <v>494375</v>
      </c>
      <c r="B6350" s="12" t="s">
        <v>223</v>
      </c>
      <c r="C6350" s="12" t="s">
        <v>62</v>
      </c>
      <c r="D6350" s="12" t="s">
        <v>63</v>
      </c>
      <c r="E6350" s="11" t="s">
        <v>18</v>
      </c>
      <c r="F6350" s="11" t="s">
        <v>19</v>
      </c>
      <c r="G6350" s="37">
        <v>41502</v>
      </c>
      <c r="H6350" s="13">
        <v>41505</v>
      </c>
      <c r="I6350" s="21">
        <v>3</v>
      </c>
      <c r="J6350" s="43" t="s">
        <v>1482</v>
      </c>
      <c r="K6350" s="21">
        <f t="shared" si="198"/>
        <v>2013</v>
      </c>
      <c r="L6350" s="24">
        <f t="shared" si="199"/>
        <v>3</v>
      </c>
      <c r="M6350" s="11" t="s">
        <v>14</v>
      </c>
      <c r="N6350" s="11" t="s">
        <v>15</v>
      </c>
      <c r="O6350" s="11" t="str">
        <f>VLOOKUP(E6350,State_Code_Name!$B$1:$C$52,2,0)</f>
        <v>California</v>
      </c>
    </row>
    <row r="6351" spans="1:15" x14ac:dyDescent="0.3">
      <c r="A6351" s="11">
        <v>532079</v>
      </c>
      <c r="B6351" s="12" t="s">
        <v>144</v>
      </c>
      <c r="C6351" s="12" t="s">
        <v>16</v>
      </c>
      <c r="D6351" s="12" t="s">
        <v>21</v>
      </c>
      <c r="E6351" s="11" t="s">
        <v>117</v>
      </c>
      <c r="F6351" s="11" t="s">
        <v>303</v>
      </c>
      <c r="G6351" s="37">
        <v>41535</v>
      </c>
      <c r="H6351" s="13">
        <v>41542</v>
      </c>
      <c r="I6351" s="21">
        <v>7</v>
      </c>
      <c r="J6351" s="43" t="s">
        <v>1480</v>
      </c>
      <c r="K6351" s="21">
        <f t="shared" si="198"/>
        <v>2013</v>
      </c>
      <c r="L6351" s="24">
        <f t="shared" si="199"/>
        <v>3</v>
      </c>
      <c r="M6351" s="11" t="s">
        <v>14</v>
      </c>
      <c r="N6351" s="11" t="s">
        <v>15</v>
      </c>
      <c r="O6351" s="11" t="str">
        <f>VLOOKUP(E6351,State_Code_Name!$B$1:$C$52,2,0)</f>
        <v>Alabama</v>
      </c>
    </row>
    <row r="6352" spans="1:15" x14ac:dyDescent="0.3">
      <c r="A6352" s="11">
        <v>446944</v>
      </c>
      <c r="B6352" s="12" t="s">
        <v>377</v>
      </c>
      <c r="C6352" s="12" t="s">
        <v>27</v>
      </c>
      <c r="D6352" s="12" t="s">
        <v>28</v>
      </c>
      <c r="E6352" s="11" t="s">
        <v>26</v>
      </c>
      <c r="F6352" s="11" t="s">
        <v>19</v>
      </c>
      <c r="G6352" s="37">
        <v>41456</v>
      </c>
      <c r="H6352" s="13">
        <v>41458</v>
      </c>
      <c r="I6352" s="21">
        <v>2</v>
      </c>
      <c r="J6352" s="43" t="s">
        <v>1481</v>
      </c>
      <c r="K6352" s="21">
        <f t="shared" si="198"/>
        <v>2013</v>
      </c>
      <c r="L6352" s="24">
        <f t="shared" si="199"/>
        <v>3</v>
      </c>
      <c r="M6352" s="11" t="s">
        <v>14</v>
      </c>
      <c r="N6352" s="11" t="s">
        <v>14</v>
      </c>
      <c r="O6352" s="11" t="str">
        <f>VLOOKUP(E6352,State_Code_Name!$B$1:$C$52,2,0)</f>
        <v>Georgia</v>
      </c>
    </row>
    <row r="6353" spans="1:15" x14ac:dyDescent="0.3">
      <c r="A6353" s="11">
        <v>1357898</v>
      </c>
      <c r="B6353" s="12" t="s">
        <v>55</v>
      </c>
      <c r="C6353" s="12" t="s">
        <v>53</v>
      </c>
      <c r="D6353" s="12" t="s">
        <v>1439</v>
      </c>
      <c r="E6353" s="11" t="s">
        <v>18</v>
      </c>
      <c r="F6353" s="11" t="s">
        <v>19</v>
      </c>
      <c r="G6353" s="37">
        <v>42126</v>
      </c>
      <c r="H6353" s="13">
        <v>42126</v>
      </c>
      <c r="I6353" s="21">
        <v>0</v>
      </c>
      <c r="J6353" s="43" t="s">
        <v>1471</v>
      </c>
      <c r="K6353" s="21">
        <f t="shared" si="198"/>
        <v>2015</v>
      </c>
      <c r="L6353" s="24">
        <f t="shared" si="199"/>
        <v>2</v>
      </c>
      <c r="M6353" s="11" t="s">
        <v>14</v>
      </c>
      <c r="N6353" s="11" t="s">
        <v>15</v>
      </c>
      <c r="O6353" s="11" t="str">
        <f>VLOOKUP(E6353,State_Code_Name!$B$1:$C$52,2,0)</f>
        <v>California</v>
      </c>
    </row>
    <row r="6354" spans="1:15" x14ac:dyDescent="0.3">
      <c r="A6354" s="11">
        <v>1697904</v>
      </c>
      <c r="B6354" s="12" t="s">
        <v>229</v>
      </c>
      <c r="C6354" s="12" t="s">
        <v>16</v>
      </c>
      <c r="D6354" s="12" t="s">
        <v>17</v>
      </c>
      <c r="E6354" s="11" t="s">
        <v>127</v>
      </c>
      <c r="F6354" s="11" t="s">
        <v>19</v>
      </c>
      <c r="G6354" s="37">
        <v>42353</v>
      </c>
      <c r="H6354" s="13">
        <v>42353</v>
      </c>
      <c r="I6354" s="21">
        <v>0</v>
      </c>
      <c r="J6354" s="43" t="s">
        <v>1475</v>
      </c>
      <c r="K6354" s="21">
        <f t="shared" si="198"/>
        <v>2015</v>
      </c>
      <c r="L6354" s="24">
        <f t="shared" si="199"/>
        <v>4</v>
      </c>
      <c r="M6354" s="11" t="s">
        <v>14</v>
      </c>
      <c r="N6354" s="11" t="s">
        <v>15</v>
      </c>
      <c r="O6354" s="11" t="str">
        <f>VLOOKUP(E6354,State_Code_Name!$B$1:$C$52,2,0)</f>
        <v>Oklahoma</v>
      </c>
    </row>
    <row r="6355" spans="1:15" x14ac:dyDescent="0.3">
      <c r="A6355" s="11">
        <v>372230</v>
      </c>
      <c r="B6355" s="12" t="s">
        <v>97</v>
      </c>
      <c r="C6355" s="12" t="s">
        <v>53</v>
      </c>
      <c r="D6355" s="12" t="s">
        <v>102</v>
      </c>
      <c r="E6355" s="11" t="s">
        <v>36</v>
      </c>
      <c r="F6355" s="11" t="s">
        <v>19</v>
      </c>
      <c r="G6355" s="37">
        <v>41367</v>
      </c>
      <c r="H6355" s="13">
        <v>41367</v>
      </c>
      <c r="I6355" s="21">
        <v>0</v>
      </c>
      <c r="J6355" s="43" t="s">
        <v>1483</v>
      </c>
      <c r="K6355" s="21">
        <f t="shared" si="198"/>
        <v>2013</v>
      </c>
      <c r="L6355" s="24">
        <f t="shared" si="199"/>
        <v>2</v>
      </c>
      <c r="M6355" s="11" t="s">
        <v>14</v>
      </c>
      <c r="N6355" s="11" t="s">
        <v>14</v>
      </c>
      <c r="O6355" s="11" t="str">
        <f>VLOOKUP(E6355,State_Code_Name!$B$1:$C$52,2,0)</f>
        <v>Florida</v>
      </c>
    </row>
    <row r="6356" spans="1:15" x14ac:dyDescent="0.3">
      <c r="A6356" s="11">
        <v>637330</v>
      </c>
      <c r="B6356" s="12" t="s">
        <v>591</v>
      </c>
      <c r="C6356" s="12" t="s">
        <v>16</v>
      </c>
      <c r="D6356" s="12" t="s">
        <v>21</v>
      </c>
      <c r="E6356" s="11" t="s">
        <v>151</v>
      </c>
      <c r="F6356" s="11" t="s">
        <v>303</v>
      </c>
      <c r="G6356" s="37">
        <v>41625</v>
      </c>
      <c r="H6356" s="13">
        <v>41628</v>
      </c>
      <c r="I6356" s="21">
        <v>3</v>
      </c>
      <c r="J6356" s="43" t="s">
        <v>1475</v>
      </c>
      <c r="K6356" s="21">
        <f t="shared" si="198"/>
        <v>2013</v>
      </c>
      <c r="L6356" s="24">
        <f t="shared" si="199"/>
        <v>4</v>
      </c>
      <c r="M6356" s="11" t="s">
        <v>14</v>
      </c>
      <c r="N6356" s="11" t="s">
        <v>15</v>
      </c>
      <c r="O6356" s="11" t="str">
        <f>VLOOKUP(E6356,State_Code_Name!$B$1:$C$52,2,0)</f>
        <v>Idaho</v>
      </c>
    </row>
    <row r="6357" spans="1:15" x14ac:dyDescent="0.3">
      <c r="A6357" s="11">
        <v>434780</v>
      </c>
      <c r="B6357" s="12" t="s">
        <v>11</v>
      </c>
      <c r="C6357" s="12" t="s">
        <v>9</v>
      </c>
      <c r="D6357" s="12" t="s">
        <v>10</v>
      </c>
      <c r="E6357" s="11" t="s">
        <v>18</v>
      </c>
      <c r="F6357" s="11" t="s">
        <v>13</v>
      </c>
      <c r="G6357" s="37">
        <v>41442</v>
      </c>
      <c r="H6357" s="13">
        <v>41443</v>
      </c>
      <c r="I6357" s="21">
        <v>1</v>
      </c>
      <c r="J6357" s="43" t="s">
        <v>1477</v>
      </c>
      <c r="K6357" s="21">
        <f t="shared" si="198"/>
        <v>2013</v>
      </c>
      <c r="L6357" s="24">
        <f t="shared" si="199"/>
        <v>2</v>
      </c>
      <c r="M6357" s="11" t="s">
        <v>14</v>
      </c>
      <c r="N6357" s="11" t="s">
        <v>15</v>
      </c>
      <c r="O6357" s="11" t="str">
        <f>VLOOKUP(E6357,State_Code_Name!$B$1:$C$52,2,0)</f>
        <v>California</v>
      </c>
    </row>
    <row r="6358" spans="1:15" x14ac:dyDescent="0.3">
      <c r="A6358" s="11">
        <v>1598869</v>
      </c>
      <c r="B6358" s="12" t="s">
        <v>51</v>
      </c>
      <c r="C6358" s="12" t="s">
        <v>9</v>
      </c>
      <c r="D6358" s="12" t="s">
        <v>276</v>
      </c>
      <c r="E6358" s="11" t="s">
        <v>36</v>
      </c>
      <c r="F6358" s="11" t="s">
        <v>13</v>
      </c>
      <c r="G6358" s="37">
        <v>42285</v>
      </c>
      <c r="H6358" s="13">
        <v>42285</v>
      </c>
      <c r="I6358" s="21">
        <v>0</v>
      </c>
      <c r="J6358" s="43" t="s">
        <v>1473</v>
      </c>
      <c r="K6358" s="21">
        <f t="shared" si="198"/>
        <v>2015</v>
      </c>
      <c r="L6358" s="24">
        <f t="shared" si="199"/>
        <v>4</v>
      </c>
      <c r="M6358" s="11" t="s">
        <v>14</v>
      </c>
      <c r="N6358" s="11" t="s">
        <v>15</v>
      </c>
      <c r="O6358" s="11" t="str">
        <f>VLOOKUP(E6358,State_Code_Name!$B$1:$C$52,2,0)</f>
        <v>Florida</v>
      </c>
    </row>
    <row r="6359" spans="1:15" x14ac:dyDescent="0.3">
      <c r="A6359" s="11">
        <v>1819229</v>
      </c>
      <c r="B6359" s="12" t="s">
        <v>808</v>
      </c>
      <c r="C6359" s="12" t="s">
        <v>33</v>
      </c>
      <c r="D6359" s="12" t="s">
        <v>42</v>
      </c>
      <c r="E6359" s="11" t="s">
        <v>12</v>
      </c>
      <c r="F6359" s="11" t="s">
        <v>58</v>
      </c>
      <c r="G6359" s="37">
        <v>42436</v>
      </c>
      <c r="H6359" s="13">
        <v>42438</v>
      </c>
      <c r="I6359" s="21">
        <v>2</v>
      </c>
      <c r="J6359" s="43" t="s">
        <v>1476</v>
      </c>
      <c r="K6359" s="21">
        <f t="shared" si="198"/>
        <v>2016</v>
      </c>
      <c r="L6359" s="24">
        <f t="shared" si="199"/>
        <v>1</v>
      </c>
      <c r="M6359" s="11" t="s">
        <v>14</v>
      </c>
      <c r="N6359" s="11" t="s">
        <v>14</v>
      </c>
      <c r="O6359" s="11" t="str">
        <f>VLOOKUP(E6359,State_Code_Name!$B$1:$C$52,2,0)</f>
        <v>Virginia</v>
      </c>
    </row>
    <row r="6360" spans="1:15" x14ac:dyDescent="0.3">
      <c r="A6360" s="11">
        <v>1491424</v>
      </c>
      <c r="B6360" s="12" t="s">
        <v>69</v>
      </c>
      <c r="C6360" s="12" t="s">
        <v>16</v>
      </c>
      <c r="D6360" s="12" t="s">
        <v>25</v>
      </c>
      <c r="E6360" s="11" t="s">
        <v>18</v>
      </c>
      <c r="F6360" s="11" t="s">
        <v>303</v>
      </c>
      <c r="G6360" s="37">
        <v>42213</v>
      </c>
      <c r="H6360" s="13">
        <v>42215</v>
      </c>
      <c r="I6360" s="21">
        <v>2</v>
      </c>
      <c r="J6360" s="43" t="s">
        <v>1481</v>
      </c>
      <c r="K6360" s="21">
        <f t="shared" si="198"/>
        <v>2015</v>
      </c>
      <c r="L6360" s="24">
        <f t="shared" si="199"/>
        <v>3</v>
      </c>
      <c r="M6360" s="11" t="s">
        <v>14</v>
      </c>
      <c r="N6360" s="11" t="s">
        <v>15</v>
      </c>
      <c r="O6360" s="11" t="str">
        <f>VLOOKUP(E6360,State_Code_Name!$B$1:$C$52,2,0)</f>
        <v>California</v>
      </c>
    </row>
    <row r="6361" spans="1:15" x14ac:dyDescent="0.3">
      <c r="A6361" s="11">
        <v>1382520</v>
      </c>
      <c r="B6361" s="12" t="s">
        <v>101</v>
      </c>
      <c r="C6361" s="12" t="s">
        <v>27</v>
      </c>
      <c r="D6361" s="12" t="s">
        <v>28</v>
      </c>
      <c r="E6361" s="11" t="s">
        <v>23</v>
      </c>
      <c r="F6361" s="11" t="s">
        <v>19</v>
      </c>
      <c r="G6361" s="37">
        <v>42143</v>
      </c>
      <c r="H6361" s="13">
        <v>42144</v>
      </c>
      <c r="I6361" s="21">
        <v>1</v>
      </c>
      <c r="J6361" s="43" t="s">
        <v>1471</v>
      </c>
      <c r="K6361" s="21">
        <f t="shared" si="198"/>
        <v>2015</v>
      </c>
      <c r="L6361" s="24">
        <f t="shared" si="199"/>
        <v>2</v>
      </c>
      <c r="M6361" s="11" t="s">
        <v>14</v>
      </c>
      <c r="N6361" s="11" t="s">
        <v>14</v>
      </c>
      <c r="O6361" s="11" t="str">
        <f>VLOOKUP(E6361,State_Code_Name!$B$1:$C$52,2,0)</f>
        <v>New York</v>
      </c>
    </row>
    <row r="6362" spans="1:15" x14ac:dyDescent="0.3">
      <c r="A6362" s="11">
        <v>1272141</v>
      </c>
      <c r="B6362" s="12" t="s">
        <v>630</v>
      </c>
      <c r="C6362" s="12" t="s">
        <v>33</v>
      </c>
      <c r="D6362" s="12" t="s">
        <v>115</v>
      </c>
      <c r="E6362" s="11" t="s">
        <v>60</v>
      </c>
      <c r="F6362" s="11" t="s">
        <v>19</v>
      </c>
      <c r="G6362" s="37">
        <v>42069</v>
      </c>
      <c r="H6362" s="13">
        <v>42069</v>
      </c>
      <c r="I6362" s="21">
        <v>0</v>
      </c>
      <c r="J6362" s="43" t="s">
        <v>1476</v>
      </c>
      <c r="K6362" s="21">
        <f t="shared" si="198"/>
        <v>2015</v>
      </c>
      <c r="L6362" s="24">
        <f t="shared" si="199"/>
        <v>1</v>
      </c>
      <c r="M6362" s="11" t="s">
        <v>14</v>
      </c>
      <c r="N6362" s="11" t="s">
        <v>15</v>
      </c>
      <c r="O6362" s="11" t="str">
        <f>VLOOKUP(E6362,State_Code_Name!$B$1:$C$52,2,0)</f>
        <v>Illinois</v>
      </c>
    </row>
    <row r="6363" spans="1:15" x14ac:dyDescent="0.3">
      <c r="A6363" s="11">
        <v>727733</v>
      </c>
      <c r="B6363" s="12" t="s">
        <v>95</v>
      </c>
      <c r="C6363" s="12" t="s">
        <v>16</v>
      </c>
      <c r="D6363" s="12" t="s">
        <v>21</v>
      </c>
      <c r="E6363" s="11" t="s">
        <v>23</v>
      </c>
      <c r="F6363" s="11" t="s">
        <v>19</v>
      </c>
      <c r="G6363" s="37">
        <v>41682</v>
      </c>
      <c r="H6363" s="13">
        <v>41682</v>
      </c>
      <c r="I6363" s="21">
        <v>0</v>
      </c>
      <c r="J6363" s="43" t="s">
        <v>1478</v>
      </c>
      <c r="K6363" s="21">
        <f t="shared" si="198"/>
        <v>2014</v>
      </c>
      <c r="L6363" s="24">
        <f t="shared" si="199"/>
        <v>1</v>
      </c>
      <c r="M6363" s="11" t="s">
        <v>14</v>
      </c>
      <c r="N6363" s="11" t="s">
        <v>15</v>
      </c>
      <c r="O6363" s="11" t="str">
        <f>VLOOKUP(E6363,State_Code_Name!$B$1:$C$52,2,0)</f>
        <v>New York</v>
      </c>
    </row>
    <row r="6364" spans="1:15" x14ac:dyDescent="0.3">
      <c r="A6364" s="11">
        <v>1029653</v>
      </c>
      <c r="B6364" s="12" t="s">
        <v>48</v>
      </c>
      <c r="C6364" s="12" t="s">
        <v>27</v>
      </c>
      <c r="D6364" s="12" t="s">
        <v>28</v>
      </c>
      <c r="E6364" s="11" t="s">
        <v>32</v>
      </c>
      <c r="F6364" s="11" t="s">
        <v>13</v>
      </c>
      <c r="G6364" s="37">
        <v>41897</v>
      </c>
      <c r="H6364" s="13">
        <v>41899</v>
      </c>
      <c r="I6364" s="21">
        <v>2</v>
      </c>
      <c r="J6364" s="43" t="s">
        <v>1480</v>
      </c>
      <c r="K6364" s="21">
        <f t="shared" si="198"/>
        <v>2014</v>
      </c>
      <c r="L6364" s="24">
        <f t="shared" si="199"/>
        <v>3</v>
      </c>
      <c r="M6364" s="11" t="s">
        <v>14</v>
      </c>
      <c r="N6364" s="11" t="s">
        <v>15</v>
      </c>
      <c r="O6364" s="11" t="str">
        <f>VLOOKUP(E6364,State_Code_Name!$B$1:$C$52,2,0)</f>
        <v>Texas</v>
      </c>
    </row>
    <row r="6365" spans="1:15" x14ac:dyDescent="0.3">
      <c r="A6365" s="11">
        <v>1567950</v>
      </c>
      <c r="B6365" s="12" t="s">
        <v>64</v>
      </c>
      <c r="C6365" s="12" t="s">
        <v>62</v>
      </c>
      <c r="D6365" s="12" t="s">
        <v>279</v>
      </c>
      <c r="E6365" s="11" t="s">
        <v>36</v>
      </c>
      <c r="F6365" s="11" t="s">
        <v>19</v>
      </c>
      <c r="G6365" s="37">
        <v>42263</v>
      </c>
      <c r="H6365" s="13">
        <v>42263</v>
      </c>
      <c r="I6365" s="21">
        <v>0</v>
      </c>
      <c r="J6365" s="43" t="s">
        <v>1480</v>
      </c>
      <c r="K6365" s="21">
        <f t="shared" si="198"/>
        <v>2015</v>
      </c>
      <c r="L6365" s="24">
        <f t="shared" si="199"/>
        <v>3</v>
      </c>
      <c r="M6365" s="11" t="s">
        <v>14</v>
      </c>
      <c r="N6365" s="11" t="s">
        <v>15</v>
      </c>
      <c r="O6365" s="11" t="str">
        <f>VLOOKUP(E6365,State_Code_Name!$B$1:$C$52,2,0)</f>
        <v>Florida</v>
      </c>
    </row>
    <row r="6366" spans="1:15" x14ac:dyDescent="0.3">
      <c r="A6366" s="11">
        <v>1951829</v>
      </c>
      <c r="B6366" s="12" t="s">
        <v>31</v>
      </c>
      <c r="C6366" s="12" t="s">
        <v>16</v>
      </c>
      <c r="D6366" s="12" t="s">
        <v>76</v>
      </c>
      <c r="E6366" s="11" t="s">
        <v>18</v>
      </c>
      <c r="F6366" s="11" t="s">
        <v>19</v>
      </c>
      <c r="G6366" s="37">
        <v>42523</v>
      </c>
      <c r="H6366" s="13">
        <v>42523</v>
      </c>
      <c r="I6366" s="21">
        <v>0</v>
      </c>
      <c r="J6366" s="43" t="s">
        <v>1477</v>
      </c>
      <c r="K6366" s="21">
        <f t="shared" si="198"/>
        <v>2016</v>
      </c>
      <c r="L6366" s="24">
        <f t="shared" si="199"/>
        <v>2</v>
      </c>
      <c r="M6366" s="11" t="s">
        <v>14</v>
      </c>
      <c r="N6366" s="11" t="s">
        <v>15</v>
      </c>
      <c r="O6366" s="11" t="str">
        <f>VLOOKUP(E6366,State_Code_Name!$B$1:$C$52,2,0)</f>
        <v>California</v>
      </c>
    </row>
    <row r="6367" spans="1:15" x14ac:dyDescent="0.3">
      <c r="A6367" s="11">
        <v>2064725</v>
      </c>
      <c r="B6367" s="12" t="s">
        <v>11</v>
      </c>
      <c r="C6367" s="12" t="s">
        <v>62</v>
      </c>
      <c r="D6367" s="12" t="s">
        <v>460</v>
      </c>
      <c r="E6367" s="11" t="s">
        <v>71</v>
      </c>
      <c r="F6367" s="11" t="s">
        <v>19</v>
      </c>
      <c r="G6367" s="37">
        <v>42598</v>
      </c>
      <c r="H6367" s="13">
        <v>42598</v>
      </c>
      <c r="I6367" s="21">
        <v>0</v>
      </c>
      <c r="J6367" s="43" t="s">
        <v>1482</v>
      </c>
      <c r="K6367" s="21">
        <f t="shared" si="198"/>
        <v>2016</v>
      </c>
      <c r="L6367" s="24">
        <f t="shared" si="199"/>
        <v>3</v>
      </c>
      <c r="M6367" s="11" t="s">
        <v>14</v>
      </c>
      <c r="N6367" s="11" t="s">
        <v>15</v>
      </c>
      <c r="O6367" s="11" t="str">
        <f>VLOOKUP(E6367,State_Code_Name!$B$1:$C$52,2,0)</f>
        <v>Massachusetts</v>
      </c>
    </row>
    <row r="6368" spans="1:15" x14ac:dyDescent="0.3">
      <c r="A6368" s="11">
        <v>794165</v>
      </c>
      <c r="B6368" s="12" t="s">
        <v>104</v>
      </c>
      <c r="C6368" s="12" t="s">
        <v>33</v>
      </c>
      <c r="D6368" s="12" t="s">
        <v>42</v>
      </c>
      <c r="E6368" s="11" t="s">
        <v>40</v>
      </c>
      <c r="F6368" s="11" t="s">
        <v>19</v>
      </c>
      <c r="G6368" s="37">
        <v>41733</v>
      </c>
      <c r="H6368" s="13">
        <v>41733</v>
      </c>
      <c r="I6368" s="21">
        <v>0</v>
      </c>
      <c r="J6368" s="43" t="s">
        <v>1483</v>
      </c>
      <c r="K6368" s="21">
        <f t="shared" si="198"/>
        <v>2014</v>
      </c>
      <c r="L6368" s="24">
        <f t="shared" si="199"/>
        <v>2</v>
      </c>
      <c r="M6368" s="11" t="s">
        <v>14</v>
      </c>
      <c r="N6368" s="11" t="s">
        <v>15</v>
      </c>
      <c r="O6368" s="11" t="str">
        <f>VLOOKUP(E6368,State_Code_Name!$B$1:$C$52,2,0)</f>
        <v>Ohio</v>
      </c>
    </row>
    <row r="6369" spans="1:15" x14ac:dyDescent="0.3">
      <c r="A6369" s="11">
        <v>895574</v>
      </c>
      <c r="B6369" s="12" t="s">
        <v>35</v>
      </c>
      <c r="C6369" s="12" t="s">
        <v>16</v>
      </c>
      <c r="D6369" s="12" t="s">
        <v>76</v>
      </c>
      <c r="E6369" s="11" t="s">
        <v>26</v>
      </c>
      <c r="F6369" s="11" t="s">
        <v>19</v>
      </c>
      <c r="G6369" s="37">
        <v>41804</v>
      </c>
      <c r="H6369" s="13">
        <v>41804</v>
      </c>
      <c r="I6369" s="21">
        <v>0</v>
      </c>
      <c r="J6369" s="43" t="s">
        <v>1477</v>
      </c>
      <c r="K6369" s="21">
        <f t="shared" si="198"/>
        <v>2014</v>
      </c>
      <c r="L6369" s="24">
        <f t="shared" si="199"/>
        <v>2</v>
      </c>
      <c r="M6369" s="11" t="s">
        <v>14</v>
      </c>
      <c r="N6369" s="11" t="s">
        <v>14</v>
      </c>
      <c r="O6369" s="11" t="str">
        <f>VLOOKUP(E6369,State_Code_Name!$B$1:$C$52,2,0)</f>
        <v>Georgia</v>
      </c>
    </row>
    <row r="6370" spans="1:15" x14ac:dyDescent="0.3">
      <c r="A6370" s="11">
        <v>1613570</v>
      </c>
      <c r="B6370" s="12" t="s">
        <v>1004</v>
      </c>
      <c r="C6370" s="12" t="s">
        <v>33</v>
      </c>
      <c r="D6370" s="12" t="s">
        <v>42</v>
      </c>
      <c r="E6370" s="11" t="s">
        <v>18</v>
      </c>
      <c r="F6370" s="11" t="s">
        <v>13</v>
      </c>
      <c r="G6370" s="37">
        <v>42296</v>
      </c>
      <c r="H6370" s="13">
        <v>42296</v>
      </c>
      <c r="I6370" s="21">
        <v>0</v>
      </c>
      <c r="J6370" s="43" t="s">
        <v>1473</v>
      </c>
      <c r="K6370" s="21">
        <f t="shared" si="198"/>
        <v>2015</v>
      </c>
      <c r="L6370" s="24">
        <f t="shared" si="199"/>
        <v>4</v>
      </c>
      <c r="M6370" s="11" t="s">
        <v>14</v>
      </c>
      <c r="N6370" s="11" t="s">
        <v>15</v>
      </c>
      <c r="O6370" s="11" t="str">
        <f>VLOOKUP(E6370,State_Code_Name!$B$1:$C$52,2,0)</f>
        <v>California</v>
      </c>
    </row>
    <row r="6371" spans="1:15" x14ac:dyDescent="0.3">
      <c r="A6371" s="11">
        <v>1314448</v>
      </c>
      <c r="B6371" s="12" t="s">
        <v>92</v>
      </c>
      <c r="C6371" s="12" t="s">
        <v>9</v>
      </c>
      <c r="D6371" s="12" t="s">
        <v>10</v>
      </c>
      <c r="E6371" s="11" t="s">
        <v>177</v>
      </c>
      <c r="F6371" s="11" t="s">
        <v>19</v>
      </c>
      <c r="G6371" s="37">
        <v>42097</v>
      </c>
      <c r="H6371" s="13">
        <v>42097</v>
      </c>
      <c r="I6371" s="21">
        <v>0</v>
      </c>
      <c r="J6371" s="43" t="s">
        <v>1483</v>
      </c>
      <c r="K6371" s="21">
        <f t="shared" si="198"/>
        <v>2015</v>
      </c>
      <c r="L6371" s="24">
        <f t="shared" si="199"/>
        <v>2</v>
      </c>
      <c r="M6371" s="11" t="s">
        <v>14</v>
      </c>
      <c r="N6371" s="11" t="s">
        <v>14</v>
      </c>
      <c r="O6371" s="11" t="str">
        <f>VLOOKUP(E6371,State_Code_Name!$B$1:$C$52,2,0)</f>
        <v>Utah</v>
      </c>
    </row>
    <row r="6372" spans="1:15" x14ac:dyDescent="0.3">
      <c r="A6372" s="11">
        <v>1607822</v>
      </c>
      <c r="B6372" s="12" t="s">
        <v>97</v>
      </c>
      <c r="C6372" s="12" t="s">
        <v>53</v>
      </c>
      <c r="D6372" s="12" t="s">
        <v>1439</v>
      </c>
      <c r="E6372" s="11" t="s">
        <v>43</v>
      </c>
      <c r="F6372" s="11" t="s">
        <v>19</v>
      </c>
      <c r="G6372" s="37">
        <v>42292</v>
      </c>
      <c r="H6372" s="13">
        <v>42292</v>
      </c>
      <c r="I6372" s="21">
        <v>0</v>
      </c>
      <c r="J6372" s="43" t="s">
        <v>1473</v>
      </c>
      <c r="K6372" s="21">
        <f t="shared" si="198"/>
        <v>2015</v>
      </c>
      <c r="L6372" s="24">
        <f t="shared" si="199"/>
        <v>4</v>
      </c>
      <c r="M6372" s="11" t="s">
        <v>14</v>
      </c>
      <c r="N6372" s="11" t="s">
        <v>15</v>
      </c>
      <c r="O6372" s="11" t="str">
        <f>VLOOKUP(E6372,State_Code_Name!$B$1:$C$52,2,0)</f>
        <v>North Carolina</v>
      </c>
    </row>
    <row r="6373" spans="1:15" x14ac:dyDescent="0.3">
      <c r="A6373" s="11">
        <v>2018795</v>
      </c>
      <c r="B6373" s="12" t="s">
        <v>445</v>
      </c>
      <c r="C6373" s="12" t="s">
        <v>33</v>
      </c>
      <c r="D6373" s="12" t="s">
        <v>42</v>
      </c>
      <c r="E6373" s="11" t="s">
        <v>40</v>
      </c>
      <c r="F6373" s="11" t="s">
        <v>58</v>
      </c>
      <c r="G6373" s="37">
        <v>42570</v>
      </c>
      <c r="H6373" s="13">
        <v>42571</v>
      </c>
      <c r="I6373" s="21">
        <v>1</v>
      </c>
      <c r="J6373" s="43" t="s">
        <v>1481</v>
      </c>
      <c r="K6373" s="21">
        <f t="shared" si="198"/>
        <v>2016</v>
      </c>
      <c r="L6373" s="24">
        <f t="shared" si="199"/>
        <v>3</v>
      </c>
      <c r="M6373" s="11" t="s">
        <v>14</v>
      </c>
      <c r="N6373" s="11" t="s">
        <v>15</v>
      </c>
      <c r="O6373" s="11" t="str">
        <f>VLOOKUP(E6373,State_Code_Name!$B$1:$C$52,2,0)</f>
        <v>Ohio</v>
      </c>
    </row>
    <row r="6374" spans="1:15" x14ac:dyDescent="0.3">
      <c r="A6374" s="11">
        <v>1482911</v>
      </c>
      <c r="B6374" s="12" t="s">
        <v>11</v>
      </c>
      <c r="C6374" s="12" t="s">
        <v>27</v>
      </c>
      <c r="D6374" s="12" t="s">
        <v>28</v>
      </c>
      <c r="E6374" s="11" t="s">
        <v>43</v>
      </c>
      <c r="F6374" s="11" t="s">
        <v>303</v>
      </c>
      <c r="G6374" s="37">
        <v>42208</v>
      </c>
      <c r="H6374" s="13">
        <v>42214</v>
      </c>
      <c r="I6374" s="21">
        <v>6</v>
      </c>
      <c r="J6374" s="43" t="s">
        <v>1481</v>
      </c>
      <c r="K6374" s="21">
        <f t="shared" si="198"/>
        <v>2015</v>
      </c>
      <c r="L6374" s="24">
        <f t="shared" si="199"/>
        <v>3</v>
      </c>
      <c r="M6374" s="11" t="s">
        <v>14</v>
      </c>
      <c r="N6374" s="11" t="s">
        <v>15</v>
      </c>
      <c r="O6374" s="11" t="str">
        <f>VLOOKUP(E6374,State_Code_Name!$B$1:$C$52,2,0)</f>
        <v>North Carolina</v>
      </c>
    </row>
    <row r="6375" spans="1:15" x14ac:dyDescent="0.3">
      <c r="A6375" s="11">
        <v>1006773</v>
      </c>
      <c r="B6375" s="12" t="s">
        <v>11</v>
      </c>
      <c r="C6375" s="12" t="s">
        <v>27</v>
      </c>
      <c r="D6375" s="12" t="s">
        <v>28</v>
      </c>
      <c r="E6375" s="11" t="s">
        <v>23</v>
      </c>
      <c r="F6375" s="11" t="s">
        <v>19</v>
      </c>
      <c r="G6375" s="37">
        <v>41879</v>
      </c>
      <c r="H6375" s="13">
        <v>41879</v>
      </c>
      <c r="I6375" s="21">
        <v>0</v>
      </c>
      <c r="J6375" s="43" t="s">
        <v>1482</v>
      </c>
      <c r="K6375" s="21">
        <f t="shared" si="198"/>
        <v>2014</v>
      </c>
      <c r="L6375" s="24">
        <f t="shared" si="199"/>
        <v>3</v>
      </c>
      <c r="M6375" s="11" t="s">
        <v>14</v>
      </c>
      <c r="N6375" s="11" t="s">
        <v>15</v>
      </c>
      <c r="O6375" s="11" t="str">
        <f>VLOOKUP(E6375,State_Code_Name!$B$1:$C$52,2,0)</f>
        <v>New York</v>
      </c>
    </row>
    <row r="6376" spans="1:15" x14ac:dyDescent="0.3">
      <c r="A6376" s="11">
        <v>2009623</v>
      </c>
      <c r="B6376" s="12" t="s">
        <v>61</v>
      </c>
      <c r="C6376" s="12" t="s">
        <v>53</v>
      </c>
      <c r="D6376" s="12" t="s">
        <v>1439</v>
      </c>
      <c r="E6376" s="11" t="s">
        <v>98</v>
      </c>
      <c r="F6376" s="11" t="s">
        <v>19</v>
      </c>
      <c r="G6376" s="37">
        <v>42564</v>
      </c>
      <c r="H6376" s="13">
        <v>42564</v>
      </c>
      <c r="I6376" s="21">
        <v>0</v>
      </c>
      <c r="J6376" s="43" t="s">
        <v>1481</v>
      </c>
      <c r="K6376" s="21">
        <f t="shared" si="198"/>
        <v>2016</v>
      </c>
      <c r="L6376" s="24">
        <f t="shared" si="199"/>
        <v>3</v>
      </c>
      <c r="M6376" s="11" t="s">
        <v>14</v>
      </c>
      <c r="N6376" s="11" t="s">
        <v>15</v>
      </c>
      <c r="O6376" s="11" t="str">
        <f>VLOOKUP(E6376,State_Code_Name!$B$1:$C$52,2,0)</f>
        <v>Colorado</v>
      </c>
    </row>
    <row r="6377" spans="1:15" x14ac:dyDescent="0.3">
      <c r="A6377" s="11">
        <v>1760992</v>
      </c>
      <c r="B6377" s="12" t="s">
        <v>82</v>
      </c>
      <c r="C6377" s="12" t="s">
        <v>33</v>
      </c>
      <c r="D6377" s="12" t="s">
        <v>115</v>
      </c>
      <c r="E6377" s="11" t="s">
        <v>18</v>
      </c>
      <c r="F6377" s="11" t="s">
        <v>19</v>
      </c>
      <c r="G6377" s="37">
        <v>42397</v>
      </c>
      <c r="H6377" s="13">
        <v>42397</v>
      </c>
      <c r="I6377" s="21">
        <v>0</v>
      </c>
      <c r="J6377" s="43" t="s">
        <v>1474</v>
      </c>
      <c r="K6377" s="21">
        <f t="shared" si="198"/>
        <v>2016</v>
      </c>
      <c r="L6377" s="24">
        <f t="shared" si="199"/>
        <v>1</v>
      </c>
      <c r="M6377" s="11" t="s">
        <v>14</v>
      </c>
      <c r="N6377" s="11" t="s">
        <v>15</v>
      </c>
      <c r="O6377" s="11" t="str">
        <f>VLOOKUP(E6377,State_Code_Name!$B$1:$C$52,2,0)</f>
        <v>California</v>
      </c>
    </row>
    <row r="6378" spans="1:15" x14ac:dyDescent="0.3">
      <c r="A6378" s="11">
        <v>1076134</v>
      </c>
      <c r="B6378" s="12" t="s">
        <v>31</v>
      </c>
      <c r="C6378" s="12" t="s">
        <v>27</v>
      </c>
      <c r="D6378" s="12" t="s">
        <v>28</v>
      </c>
      <c r="E6378" s="11" t="s">
        <v>23</v>
      </c>
      <c r="F6378" s="11" t="s">
        <v>303</v>
      </c>
      <c r="G6378" s="37">
        <v>41929</v>
      </c>
      <c r="H6378" s="13">
        <v>41935</v>
      </c>
      <c r="I6378" s="21">
        <v>6</v>
      </c>
      <c r="J6378" s="43" t="s">
        <v>1473</v>
      </c>
      <c r="K6378" s="21">
        <f t="shared" si="198"/>
        <v>2014</v>
      </c>
      <c r="L6378" s="24">
        <f t="shared" si="199"/>
        <v>4</v>
      </c>
      <c r="M6378" s="11" t="s">
        <v>14</v>
      </c>
      <c r="N6378" s="11" t="s">
        <v>14</v>
      </c>
      <c r="O6378" s="11" t="str">
        <f>VLOOKUP(E6378,State_Code_Name!$B$1:$C$52,2,0)</f>
        <v>New York</v>
      </c>
    </row>
    <row r="6379" spans="1:15" x14ac:dyDescent="0.3">
      <c r="A6379" s="11">
        <v>995306</v>
      </c>
      <c r="B6379" s="12" t="s">
        <v>101</v>
      </c>
      <c r="C6379" s="12" t="s">
        <v>27</v>
      </c>
      <c r="D6379" s="12" t="s">
        <v>28</v>
      </c>
      <c r="E6379" s="11" t="s">
        <v>129</v>
      </c>
      <c r="F6379" s="11" t="s">
        <v>19</v>
      </c>
      <c r="G6379" s="37">
        <v>41872</v>
      </c>
      <c r="H6379" s="13">
        <v>41893</v>
      </c>
      <c r="I6379" s="21">
        <v>21</v>
      </c>
      <c r="J6379" s="43" t="s">
        <v>1482</v>
      </c>
      <c r="K6379" s="21">
        <f t="shared" si="198"/>
        <v>2014</v>
      </c>
      <c r="L6379" s="24">
        <f t="shared" si="199"/>
        <v>3</v>
      </c>
      <c r="M6379" s="11" t="s">
        <v>14</v>
      </c>
      <c r="N6379" s="11" t="s">
        <v>15</v>
      </c>
      <c r="O6379" s="11" t="str">
        <f>VLOOKUP(E6379,State_Code_Name!$B$1:$C$52,2,0)</f>
        <v>New Hampshire</v>
      </c>
    </row>
    <row r="6380" spans="1:15" x14ac:dyDescent="0.3">
      <c r="A6380" s="11">
        <v>1855670</v>
      </c>
      <c r="B6380" s="12" t="s">
        <v>44</v>
      </c>
      <c r="C6380" s="12" t="s">
        <v>37</v>
      </c>
      <c r="D6380" s="12" t="s">
        <v>1445</v>
      </c>
      <c r="E6380" s="11" t="s">
        <v>73</v>
      </c>
      <c r="F6380" s="11" t="s">
        <v>19</v>
      </c>
      <c r="G6380" s="37">
        <v>42458</v>
      </c>
      <c r="H6380" s="13">
        <v>42458</v>
      </c>
      <c r="I6380" s="21">
        <v>0</v>
      </c>
      <c r="J6380" s="43" t="s">
        <v>1476</v>
      </c>
      <c r="K6380" s="21">
        <f t="shared" si="198"/>
        <v>2016</v>
      </c>
      <c r="L6380" s="24">
        <f t="shared" si="199"/>
        <v>1</v>
      </c>
      <c r="M6380" s="11" t="s">
        <v>14</v>
      </c>
      <c r="N6380" s="11" t="s">
        <v>15</v>
      </c>
      <c r="O6380" s="11" t="str">
        <f>VLOOKUP(E6380,State_Code_Name!$B$1:$C$52,2,0)</f>
        <v>Kentucky</v>
      </c>
    </row>
    <row r="6381" spans="1:15" x14ac:dyDescent="0.3">
      <c r="A6381" s="11">
        <v>1468818</v>
      </c>
      <c r="B6381" s="12" t="s">
        <v>195</v>
      </c>
      <c r="C6381" s="12" t="s">
        <v>27</v>
      </c>
      <c r="D6381" s="12" t="s">
        <v>28</v>
      </c>
      <c r="E6381" s="11" t="s">
        <v>185</v>
      </c>
      <c r="F6381" s="11" t="s">
        <v>303</v>
      </c>
      <c r="G6381" s="37">
        <v>42200</v>
      </c>
      <c r="H6381" s="13">
        <v>42213</v>
      </c>
      <c r="I6381" s="21">
        <v>13</v>
      </c>
      <c r="J6381" s="43" t="s">
        <v>1481</v>
      </c>
      <c r="K6381" s="21">
        <f t="shared" si="198"/>
        <v>2015</v>
      </c>
      <c r="L6381" s="24">
        <f t="shared" si="199"/>
        <v>3</v>
      </c>
      <c r="M6381" s="11" t="s">
        <v>14</v>
      </c>
      <c r="N6381" s="11" t="s">
        <v>15</v>
      </c>
      <c r="O6381" s="11" t="str">
        <f>VLOOKUP(E6381,State_Code_Name!$B$1:$C$52,2,0)</f>
        <v>Arkansas</v>
      </c>
    </row>
    <row r="6382" spans="1:15" x14ac:dyDescent="0.3">
      <c r="A6382" s="11">
        <v>1349984</v>
      </c>
      <c r="B6382" s="12" t="s">
        <v>11</v>
      </c>
      <c r="C6382" s="12" t="s">
        <v>16</v>
      </c>
      <c r="D6382" s="12" t="s">
        <v>21</v>
      </c>
      <c r="E6382" s="11" t="s">
        <v>32</v>
      </c>
      <c r="F6382" s="11" t="s">
        <v>19</v>
      </c>
      <c r="G6382" s="37">
        <v>42122</v>
      </c>
      <c r="H6382" s="13">
        <v>42122</v>
      </c>
      <c r="I6382" s="21">
        <v>0</v>
      </c>
      <c r="J6382" s="43" t="s">
        <v>1483</v>
      </c>
      <c r="K6382" s="21">
        <f t="shared" si="198"/>
        <v>2015</v>
      </c>
      <c r="L6382" s="24">
        <f t="shared" si="199"/>
        <v>2</v>
      </c>
      <c r="M6382" s="11" t="s">
        <v>14</v>
      </c>
      <c r="N6382" s="11" t="s">
        <v>15</v>
      </c>
      <c r="O6382" s="11" t="str">
        <f>VLOOKUP(E6382,State_Code_Name!$B$1:$C$52,2,0)</f>
        <v>Texas</v>
      </c>
    </row>
    <row r="6383" spans="1:15" x14ac:dyDescent="0.3">
      <c r="A6383" s="11">
        <v>600783</v>
      </c>
      <c r="B6383" s="12" t="s">
        <v>82</v>
      </c>
      <c r="C6383" s="12" t="s">
        <v>16</v>
      </c>
      <c r="D6383" s="12" t="s">
        <v>1442</v>
      </c>
      <c r="E6383" s="11" t="s">
        <v>18</v>
      </c>
      <c r="F6383" s="11" t="s">
        <v>19</v>
      </c>
      <c r="G6383" s="37">
        <v>41594</v>
      </c>
      <c r="H6383" s="13">
        <v>41596</v>
      </c>
      <c r="I6383" s="21">
        <v>2</v>
      </c>
      <c r="J6383" s="43" t="s">
        <v>1479</v>
      </c>
      <c r="K6383" s="21">
        <f t="shared" si="198"/>
        <v>2013</v>
      </c>
      <c r="L6383" s="24">
        <f t="shared" si="199"/>
        <v>4</v>
      </c>
      <c r="M6383" s="11" t="s">
        <v>14</v>
      </c>
      <c r="N6383" s="11" t="s">
        <v>15</v>
      </c>
      <c r="O6383" s="11" t="str">
        <f>VLOOKUP(E6383,State_Code_Name!$B$1:$C$52,2,0)</f>
        <v>California</v>
      </c>
    </row>
    <row r="6384" spans="1:15" x14ac:dyDescent="0.3">
      <c r="A6384" s="11">
        <v>1967970</v>
      </c>
      <c r="B6384" s="12" t="s">
        <v>97</v>
      </c>
      <c r="C6384" s="12" t="s">
        <v>53</v>
      </c>
      <c r="D6384" s="12" t="s">
        <v>102</v>
      </c>
      <c r="E6384" s="11" t="s">
        <v>18</v>
      </c>
      <c r="F6384" s="11" t="s">
        <v>19</v>
      </c>
      <c r="G6384" s="37">
        <v>42535</v>
      </c>
      <c r="H6384" s="13">
        <v>42535</v>
      </c>
      <c r="I6384" s="21">
        <v>0</v>
      </c>
      <c r="J6384" s="43" t="s">
        <v>1477</v>
      </c>
      <c r="K6384" s="21">
        <f t="shared" si="198"/>
        <v>2016</v>
      </c>
      <c r="L6384" s="24">
        <f t="shared" si="199"/>
        <v>2</v>
      </c>
      <c r="M6384" s="11" t="s">
        <v>14</v>
      </c>
      <c r="N6384" s="11" t="s">
        <v>15</v>
      </c>
      <c r="O6384" s="11" t="str">
        <f>VLOOKUP(E6384,State_Code_Name!$B$1:$C$52,2,0)</f>
        <v>California</v>
      </c>
    </row>
    <row r="6385" spans="1:15" x14ac:dyDescent="0.3">
      <c r="A6385" s="11">
        <v>1693655</v>
      </c>
      <c r="B6385" s="12" t="s">
        <v>61</v>
      </c>
      <c r="C6385" s="12" t="s">
        <v>53</v>
      </c>
      <c r="D6385" s="12" t="s">
        <v>102</v>
      </c>
      <c r="E6385" s="11" t="s">
        <v>113</v>
      </c>
      <c r="F6385" s="11" t="s">
        <v>19</v>
      </c>
      <c r="G6385" s="37">
        <v>42349</v>
      </c>
      <c r="H6385" s="13">
        <v>42349</v>
      </c>
      <c r="I6385" s="21">
        <v>0</v>
      </c>
      <c r="J6385" s="43" t="s">
        <v>1475</v>
      </c>
      <c r="K6385" s="21">
        <f t="shared" si="198"/>
        <v>2015</v>
      </c>
      <c r="L6385" s="24">
        <f t="shared" si="199"/>
        <v>4</v>
      </c>
      <c r="M6385" s="11" t="s">
        <v>14</v>
      </c>
      <c r="N6385" s="11" t="s">
        <v>15</v>
      </c>
      <c r="O6385" s="11" t="str">
        <f>VLOOKUP(E6385,State_Code_Name!$B$1:$C$52,2,0)</f>
        <v>South Carolina</v>
      </c>
    </row>
    <row r="6386" spans="1:15" x14ac:dyDescent="0.3">
      <c r="A6386" s="11">
        <v>1039824</v>
      </c>
      <c r="B6386" s="12" t="s">
        <v>55</v>
      </c>
      <c r="C6386" s="12" t="s">
        <v>53</v>
      </c>
      <c r="D6386" s="12" t="s">
        <v>102</v>
      </c>
      <c r="E6386" s="11" t="s">
        <v>18</v>
      </c>
      <c r="F6386" s="11" t="s">
        <v>19</v>
      </c>
      <c r="G6386" s="37">
        <v>41904</v>
      </c>
      <c r="H6386" s="13">
        <v>41908</v>
      </c>
      <c r="I6386" s="21">
        <v>4</v>
      </c>
      <c r="J6386" s="43" t="s">
        <v>1480</v>
      </c>
      <c r="K6386" s="21">
        <f t="shared" si="198"/>
        <v>2014</v>
      </c>
      <c r="L6386" s="24">
        <f t="shared" si="199"/>
        <v>3</v>
      </c>
      <c r="M6386" s="11" t="s">
        <v>14</v>
      </c>
      <c r="N6386" s="11" t="s">
        <v>15</v>
      </c>
      <c r="O6386" s="11" t="str">
        <f>VLOOKUP(E6386,State_Code_Name!$B$1:$C$52,2,0)</f>
        <v>California</v>
      </c>
    </row>
    <row r="6387" spans="1:15" x14ac:dyDescent="0.3">
      <c r="A6387" s="11">
        <v>1037822</v>
      </c>
      <c r="B6387" s="12" t="s">
        <v>97</v>
      </c>
      <c r="C6387" s="12" t="s">
        <v>53</v>
      </c>
      <c r="D6387" s="12" t="s">
        <v>1439</v>
      </c>
      <c r="E6387" s="11" t="s">
        <v>12</v>
      </c>
      <c r="F6387" s="11" t="s">
        <v>19</v>
      </c>
      <c r="G6387" s="37">
        <v>41902</v>
      </c>
      <c r="H6387" s="13">
        <v>41902</v>
      </c>
      <c r="I6387" s="21">
        <v>0</v>
      </c>
      <c r="J6387" s="43" t="s">
        <v>1480</v>
      </c>
      <c r="K6387" s="21">
        <f t="shared" si="198"/>
        <v>2014</v>
      </c>
      <c r="L6387" s="24">
        <f t="shared" si="199"/>
        <v>3</v>
      </c>
      <c r="M6387" s="11" t="s">
        <v>14</v>
      </c>
      <c r="N6387" s="11" t="s">
        <v>15</v>
      </c>
      <c r="O6387" s="11" t="str">
        <f>VLOOKUP(E6387,State_Code_Name!$B$1:$C$52,2,0)</f>
        <v>Virginia</v>
      </c>
    </row>
    <row r="6388" spans="1:15" x14ac:dyDescent="0.3">
      <c r="A6388" s="11">
        <v>1747534</v>
      </c>
      <c r="B6388" s="12" t="s">
        <v>11</v>
      </c>
      <c r="C6388" s="12" t="s">
        <v>27</v>
      </c>
      <c r="D6388" s="12" t="s">
        <v>28</v>
      </c>
      <c r="E6388" s="11" t="s">
        <v>43</v>
      </c>
      <c r="F6388" s="11" t="s">
        <v>19</v>
      </c>
      <c r="G6388" s="37">
        <v>42388</v>
      </c>
      <c r="H6388" s="13">
        <v>42388</v>
      </c>
      <c r="I6388" s="21">
        <v>0</v>
      </c>
      <c r="J6388" s="43" t="s">
        <v>1474</v>
      </c>
      <c r="K6388" s="21">
        <f t="shared" si="198"/>
        <v>2016</v>
      </c>
      <c r="L6388" s="24">
        <f t="shared" si="199"/>
        <v>1</v>
      </c>
      <c r="M6388" s="11" t="s">
        <v>14</v>
      </c>
      <c r="N6388" s="11" t="s">
        <v>15</v>
      </c>
      <c r="O6388" s="11" t="str">
        <f>VLOOKUP(E6388,State_Code_Name!$B$1:$C$52,2,0)</f>
        <v>North Carolina</v>
      </c>
    </row>
    <row r="6389" spans="1:15" x14ac:dyDescent="0.3">
      <c r="A6389" s="11">
        <v>1375719</v>
      </c>
      <c r="B6389" s="12" t="s">
        <v>327</v>
      </c>
      <c r="C6389" s="12" t="s">
        <v>33</v>
      </c>
      <c r="D6389" s="12" t="s">
        <v>45</v>
      </c>
      <c r="E6389" s="11" t="s">
        <v>99</v>
      </c>
      <c r="F6389" s="11" t="s">
        <v>19</v>
      </c>
      <c r="G6389" s="37">
        <v>42138</v>
      </c>
      <c r="H6389" s="13">
        <v>42146</v>
      </c>
      <c r="I6389" s="21">
        <v>8</v>
      </c>
      <c r="J6389" s="43" t="s">
        <v>1471</v>
      </c>
      <c r="K6389" s="21">
        <f t="shared" si="198"/>
        <v>2015</v>
      </c>
      <c r="L6389" s="24">
        <f t="shared" si="199"/>
        <v>2</v>
      </c>
      <c r="M6389" s="11" t="s">
        <v>14</v>
      </c>
      <c r="N6389" s="11" t="s">
        <v>15</v>
      </c>
      <c r="O6389" s="11" t="str">
        <f>VLOOKUP(E6389,State_Code_Name!$B$1:$C$52,2,0)</f>
        <v>Arizona</v>
      </c>
    </row>
    <row r="6390" spans="1:15" x14ac:dyDescent="0.3">
      <c r="A6390" s="11">
        <v>1974323</v>
      </c>
      <c r="B6390" s="12" t="s">
        <v>31</v>
      </c>
      <c r="C6390" s="12" t="s">
        <v>16</v>
      </c>
      <c r="D6390" s="12" t="s">
        <v>76</v>
      </c>
      <c r="E6390" s="11" t="s">
        <v>32</v>
      </c>
      <c r="F6390" s="11" t="s">
        <v>19</v>
      </c>
      <c r="G6390" s="37">
        <v>42539</v>
      </c>
      <c r="H6390" s="13">
        <v>42541</v>
      </c>
      <c r="I6390" s="21">
        <v>2</v>
      </c>
      <c r="J6390" s="43" t="s">
        <v>1477</v>
      </c>
      <c r="K6390" s="21">
        <f t="shared" si="198"/>
        <v>2016</v>
      </c>
      <c r="L6390" s="24">
        <f t="shared" si="199"/>
        <v>2</v>
      </c>
      <c r="M6390" s="11" t="s">
        <v>14</v>
      </c>
      <c r="N6390" s="11" t="s">
        <v>15</v>
      </c>
      <c r="O6390" s="11" t="str">
        <f>VLOOKUP(E6390,State_Code_Name!$B$1:$C$52,2,0)</f>
        <v>Texas</v>
      </c>
    </row>
    <row r="6391" spans="1:15" x14ac:dyDescent="0.3">
      <c r="A6391" s="11">
        <v>909629</v>
      </c>
      <c r="B6391" s="12" t="s">
        <v>152</v>
      </c>
      <c r="C6391" s="12" t="s">
        <v>37</v>
      </c>
      <c r="D6391" s="12" t="s">
        <v>1445</v>
      </c>
      <c r="E6391" s="11" t="s">
        <v>32</v>
      </c>
      <c r="F6391" s="11" t="s">
        <v>19</v>
      </c>
      <c r="G6391" s="37">
        <v>41815</v>
      </c>
      <c r="H6391" s="13">
        <v>41817</v>
      </c>
      <c r="I6391" s="21">
        <v>2</v>
      </c>
      <c r="J6391" s="43" t="s">
        <v>1477</v>
      </c>
      <c r="K6391" s="21">
        <f t="shared" si="198"/>
        <v>2014</v>
      </c>
      <c r="L6391" s="24">
        <f t="shared" si="199"/>
        <v>2</v>
      </c>
      <c r="M6391" s="11" t="s">
        <v>14</v>
      </c>
      <c r="N6391" s="11" t="s">
        <v>15</v>
      </c>
      <c r="O6391" s="11" t="str">
        <f>VLOOKUP(E6391,State_Code_Name!$B$1:$C$52,2,0)</f>
        <v>Texas</v>
      </c>
    </row>
    <row r="6392" spans="1:15" x14ac:dyDescent="0.3">
      <c r="A6392" s="11">
        <v>831054</v>
      </c>
      <c r="B6392" s="12" t="s">
        <v>148</v>
      </c>
      <c r="C6392" s="12" t="s">
        <v>37</v>
      </c>
      <c r="D6392" s="12" t="s">
        <v>94</v>
      </c>
      <c r="E6392" s="11" t="s">
        <v>121</v>
      </c>
      <c r="F6392" s="11" t="s">
        <v>19</v>
      </c>
      <c r="G6392" s="37">
        <v>41758</v>
      </c>
      <c r="H6392" s="13">
        <v>41758</v>
      </c>
      <c r="I6392" s="21">
        <v>0</v>
      </c>
      <c r="J6392" s="43" t="s">
        <v>1483</v>
      </c>
      <c r="K6392" s="21">
        <f t="shared" si="198"/>
        <v>2014</v>
      </c>
      <c r="L6392" s="24">
        <f t="shared" si="199"/>
        <v>2</v>
      </c>
      <c r="M6392" s="11" t="s">
        <v>14</v>
      </c>
      <c r="N6392" s="11" t="s">
        <v>15</v>
      </c>
      <c r="O6392" s="11" t="str">
        <f>VLOOKUP(E6392,State_Code_Name!$B$1:$C$52,2,0)</f>
        <v>Oregon</v>
      </c>
    </row>
    <row r="6393" spans="1:15" x14ac:dyDescent="0.3">
      <c r="A6393" s="11">
        <v>2036472</v>
      </c>
      <c r="B6393" s="12" t="s">
        <v>48</v>
      </c>
      <c r="C6393" s="12" t="s">
        <v>27</v>
      </c>
      <c r="D6393" s="12" t="s">
        <v>28</v>
      </c>
      <c r="E6393" s="11" t="s">
        <v>26</v>
      </c>
      <c r="F6393" s="11" t="s">
        <v>19</v>
      </c>
      <c r="G6393" s="37">
        <v>42579</v>
      </c>
      <c r="H6393" s="13">
        <v>42579</v>
      </c>
      <c r="I6393" s="21">
        <v>0</v>
      </c>
      <c r="J6393" s="43" t="s">
        <v>1481</v>
      </c>
      <c r="K6393" s="21">
        <f t="shared" si="198"/>
        <v>2016</v>
      </c>
      <c r="L6393" s="24">
        <f t="shared" si="199"/>
        <v>3</v>
      </c>
      <c r="M6393" s="11" t="s">
        <v>14</v>
      </c>
      <c r="N6393" s="11" t="s">
        <v>15</v>
      </c>
      <c r="O6393" s="11" t="str">
        <f>VLOOKUP(E6393,State_Code_Name!$B$1:$C$52,2,0)</f>
        <v>Georgia</v>
      </c>
    </row>
    <row r="6394" spans="1:15" x14ac:dyDescent="0.3">
      <c r="A6394" s="11">
        <v>1837315</v>
      </c>
      <c r="B6394" s="12" t="s">
        <v>44</v>
      </c>
      <c r="C6394" s="12" t="s">
        <v>16</v>
      </c>
      <c r="D6394" s="12" t="s">
        <v>25</v>
      </c>
      <c r="E6394" s="11" t="s">
        <v>23</v>
      </c>
      <c r="F6394" s="11" t="s">
        <v>13</v>
      </c>
      <c r="G6394" s="37">
        <v>42446</v>
      </c>
      <c r="H6394" s="13">
        <v>42446</v>
      </c>
      <c r="I6394" s="21">
        <v>0</v>
      </c>
      <c r="J6394" s="43" t="s">
        <v>1476</v>
      </c>
      <c r="K6394" s="21">
        <f t="shared" si="198"/>
        <v>2016</v>
      </c>
      <c r="L6394" s="24">
        <f t="shared" si="199"/>
        <v>1</v>
      </c>
      <c r="M6394" s="11" t="s">
        <v>14</v>
      </c>
      <c r="N6394" s="11" t="s">
        <v>15</v>
      </c>
      <c r="O6394" s="11" t="str">
        <f>VLOOKUP(E6394,State_Code_Name!$B$1:$C$52,2,0)</f>
        <v>New York</v>
      </c>
    </row>
    <row r="6395" spans="1:15" x14ac:dyDescent="0.3">
      <c r="A6395" s="11">
        <v>1835677</v>
      </c>
      <c r="B6395" s="12" t="s">
        <v>468</v>
      </c>
      <c r="C6395" s="12" t="s">
        <v>33</v>
      </c>
      <c r="D6395" s="12" t="s">
        <v>42</v>
      </c>
      <c r="E6395" s="11" t="s">
        <v>67</v>
      </c>
      <c r="F6395" s="11" t="s">
        <v>19</v>
      </c>
      <c r="G6395" s="37">
        <v>42445</v>
      </c>
      <c r="H6395" s="13">
        <v>42445</v>
      </c>
      <c r="I6395" s="21">
        <v>0</v>
      </c>
      <c r="J6395" s="43" t="s">
        <v>1476</v>
      </c>
      <c r="K6395" s="21">
        <f t="shared" si="198"/>
        <v>2016</v>
      </c>
      <c r="L6395" s="24">
        <f t="shared" si="199"/>
        <v>1</v>
      </c>
      <c r="M6395" s="11" t="s">
        <v>14</v>
      </c>
      <c r="N6395" s="11" t="s">
        <v>14</v>
      </c>
      <c r="O6395" s="11" t="str">
        <f>VLOOKUP(E6395,State_Code_Name!$B$1:$C$52,2,0)</f>
        <v>Michigan</v>
      </c>
    </row>
    <row r="6396" spans="1:15" x14ac:dyDescent="0.3">
      <c r="A6396" s="11">
        <v>1597882</v>
      </c>
      <c r="B6396" s="12" t="s">
        <v>193</v>
      </c>
      <c r="C6396" s="12" t="s">
        <v>16</v>
      </c>
      <c r="D6396" s="12" t="s">
        <v>21</v>
      </c>
      <c r="E6396" s="11" t="s">
        <v>23</v>
      </c>
      <c r="F6396" s="11" t="s">
        <v>19</v>
      </c>
      <c r="G6396" s="37">
        <v>42284</v>
      </c>
      <c r="H6396" s="13">
        <v>42285</v>
      </c>
      <c r="I6396" s="21">
        <v>1</v>
      </c>
      <c r="J6396" s="43" t="s">
        <v>1473</v>
      </c>
      <c r="K6396" s="21">
        <f t="shared" si="198"/>
        <v>2015</v>
      </c>
      <c r="L6396" s="24">
        <f t="shared" si="199"/>
        <v>4</v>
      </c>
      <c r="M6396" s="11" t="s">
        <v>14</v>
      </c>
      <c r="N6396" s="11" t="s">
        <v>14</v>
      </c>
      <c r="O6396" s="11" t="str">
        <f>VLOOKUP(E6396,State_Code_Name!$B$1:$C$52,2,0)</f>
        <v>New York</v>
      </c>
    </row>
    <row r="6397" spans="1:15" x14ac:dyDescent="0.3">
      <c r="A6397" s="11">
        <v>1626081</v>
      </c>
      <c r="B6397" s="12" t="s">
        <v>61</v>
      </c>
      <c r="C6397" s="12" t="s">
        <v>53</v>
      </c>
      <c r="D6397" s="12" t="s">
        <v>102</v>
      </c>
      <c r="E6397" s="11" t="s">
        <v>18</v>
      </c>
      <c r="F6397" s="11" t="s">
        <v>19</v>
      </c>
      <c r="G6397" s="37">
        <v>42304</v>
      </c>
      <c r="H6397" s="13">
        <v>42304</v>
      </c>
      <c r="I6397" s="21">
        <v>0</v>
      </c>
      <c r="J6397" s="43" t="s">
        <v>1473</v>
      </c>
      <c r="K6397" s="21">
        <f t="shared" si="198"/>
        <v>2015</v>
      </c>
      <c r="L6397" s="24">
        <f t="shared" si="199"/>
        <v>4</v>
      </c>
      <c r="M6397" s="11" t="s">
        <v>14</v>
      </c>
      <c r="N6397" s="11" t="s">
        <v>14</v>
      </c>
      <c r="O6397" s="11" t="str">
        <f>VLOOKUP(E6397,State_Code_Name!$B$1:$C$52,2,0)</f>
        <v>California</v>
      </c>
    </row>
    <row r="6398" spans="1:15" x14ac:dyDescent="0.3">
      <c r="A6398" s="11">
        <v>1314662</v>
      </c>
      <c r="B6398" s="12" t="s">
        <v>922</v>
      </c>
      <c r="C6398" s="12" t="s">
        <v>16</v>
      </c>
      <c r="D6398" s="12" t="s">
        <v>25</v>
      </c>
      <c r="E6398" s="11" t="s">
        <v>18</v>
      </c>
      <c r="F6398" s="11" t="s">
        <v>19</v>
      </c>
      <c r="G6398" s="37">
        <v>42097</v>
      </c>
      <c r="H6398" s="13">
        <v>42097</v>
      </c>
      <c r="I6398" s="21">
        <v>0</v>
      </c>
      <c r="J6398" s="43" t="s">
        <v>1483</v>
      </c>
      <c r="K6398" s="21">
        <f t="shared" si="198"/>
        <v>2015</v>
      </c>
      <c r="L6398" s="24">
        <f t="shared" si="199"/>
        <v>2</v>
      </c>
      <c r="M6398" s="11" t="s">
        <v>14</v>
      </c>
      <c r="N6398" s="11" t="s">
        <v>14</v>
      </c>
      <c r="O6398" s="11" t="str">
        <f>VLOOKUP(E6398,State_Code_Name!$B$1:$C$52,2,0)</f>
        <v>California</v>
      </c>
    </row>
    <row r="6399" spans="1:15" x14ac:dyDescent="0.3">
      <c r="A6399" s="11">
        <v>1917046</v>
      </c>
      <c r="B6399" s="12" t="s">
        <v>714</v>
      </c>
      <c r="C6399" s="12" t="s">
        <v>33</v>
      </c>
      <c r="D6399" s="12" t="s">
        <v>115</v>
      </c>
      <c r="E6399" s="11" t="s">
        <v>80</v>
      </c>
      <c r="F6399" s="11" t="s">
        <v>58</v>
      </c>
      <c r="G6399" s="37">
        <v>42499</v>
      </c>
      <c r="H6399" s="13">
        <v>42502</v>
      </c>
      <c r="I6399" s="21">
        <v>3</v>
      </c>
      <c r="J6399" s="43" t="s">
        <v>1471</v>
      </c>
      <c r="K6399" s="21">
        <f t="shared" si="198"/>
        <v>2016</v>
      </c>
      <c r="L6399" s="24">
        <f t="shared" si="199"/>
        <v>2</v>
      </c>
      <c r="M6399" s="11" t="s">
        <v>14</v>
      </c>
      <c r="N6399" s="11" t="s">
        <v>15</v>
      </c>
      <c r="O6399" s="11" t="str">
        <f>VLOOKUP(E6399,State_Code_Name!$B$1:$C$52,2,0)</f>
        <v>Minnesota</v>
      </c>
    </row>
    <row r="6400" spans="1:15" x14ac:dyDescent="0.3">
      <c r="A6400" s="11">
        <v>1160229</v>
      </c>
      <c r="B6400" s="12" t="s">
        <v>11</v>
      </c>
      <c r="C6400" s="12" t="s">
        <v>16</v>
      </c>
      <c r="D6400" s="12" t="s">
        <v>25</v>
      </c>
      <c r="E6400" s="11" t="s">
        <v>18</v>
      </c>
      <c r="F6400" s="11" t="s">
        <v>13</v>
      </c>
      <c r="G6400" s="37">
        <v>41990</v>
      </c>
      <c r="H6400" s="13">
        <v>41990</v>
      </c>
      <c r="I6400" s="21">
        <v>0</v>
      </c>
      <c r="J6400" s="43" t="s">
        <v>1475</v>
      </c>
      <c r="K6400" s="21">
        <f t="shared" si="198"/>
        <v>2014</v>
      </c>
      <c r="L6400" s="24">
        <f t="shared" si="199"/>
        <v>4</v>
      </c>
      <c r="M6400" s="11" t="s">
        <v>14</v>
      </c>
      <c r="N6400" s="11" t="s">
        <v>15</v>
      </c>
      <c r="O6400" s="11" t="str">
        <f>VLOOKUP(E6400,State_Code_Name!$B$1:$C$52,2,0)</f>
        <v>California</v>
      </c>
    </row>
    <row r="6401" spans="1:15" x14ac:dyDescent="0.3">
      <c r="A6401" s="11">
        <v>941536</v>
      </c>
      <c r="B6401" s="12" t="s">
        <v>11</v>
      </c>
      <c r="C6401" s="12" t="s">
        <v>16</v>
      </c>
      <c r="D6401" s="12" t="s">
        <v>25</v>
      </c>
      <c r="E6401" s="11" t="s">
        <v>121</v>
      </c>
      <c r="F6401" s="11" t="s">
        <v>13</v>
      </c>
      <c r="G6401" s="37">
        <v>41837</v>
      </c>
      <c r="H6401" s="13">
        <v>41842</v>
      </c>
      <c r="I6401" s="21">
        <v>5</v>
      </c>
      <c r="J6401" s="43" t="s">
        <v>1481</v>
      </c>
      <c r="K6401" s="21">
        <f t="shared" si="198"/>
        <v>2014</v>
      </c>
      <c r="L6401" s="24">
        <f t="shared" si="199"/>
        <v>3</v>
      </c>
      <c r="M6401" s="11" t="s">
        <v>14</v>
      </c>
      <c r="N6401" s="11" t="s">
        <v>15</v>
      </c>
      <c r="O6401" s="11" t="str">
        <f>VLOOKUP(E6401,State_Code_Name!$B$1:$C$52,2,0)</f>
        <v>Oregon</v>
      </c>
    </row>
    <row r="6402" spans="1:15" x14ac:dyDescent="0.3">
      <c r="A6402" s="11">
        <v>2155598</v>
      </c>
      <c r="B6402" s="12" t="s">
        <v>48</v>
      </c>
      <c r="C6402" s="12" t="s">
        <v>27</v>
      </c>
      <c r="D6402" s="12" t="s">
        <v>28</v>
      </c>
      <c r="E6402" s="11" t="s">
        <v>23</v>
      </c>
      <c r="F6402" s="11" t="s">
        <v>19</v>
      </c>
      <c r="G6402" s="37">
        <v>42654</v>
      </c>
      <c r="H6402" s="13">
        <v>42654</v>
      </c>
      <c r="I6402" s="21">
        <v>0</v>
      </c>
      <c r="J6402" s="43" t="s">
        <v>1473</v>
      </c>
      <c r="K6402" s="21">
        <f t="shared" si="198"/>
        <v>2016</v>
      </c>
      <c r="L6402" s="24">
        <f t="shared" si="199"/>
        <v>4</v>
      </c>
      <c r="M6402" s="11" t="s">
        <v>14</v>
      </c>
      <c r="N6402" s="11" t="s">
        <v>14</v>
      </c>
      <c r="O6402" s="11" t="str">
        <f>VLOOKUP(E6402,State_Code_Name!$B$1:$C$52,2,0)</f>
        <v>New York</v>
      </c>
    </row>
    <row r="6403" spans="1:15" x14ac:dyDescent="0.3">
      <c r="A6403" s="11">
        <v>1664846</v>
      </c>
      <c r="B6403" s="12" t="s">
        <v>84</v>
      </c>
      <c r="C6403" s="12" t="s">
        <v>37</v>
      </c>
      <c r="D6403" s="12" t="s">
        <v>1445</v>
      </c>
      <c r="E6403" s="11" t="s">
        <v>43</v>
      </c>
      <c r="F6403" s="11" t="s">
        <v>19</v>
      </c>
      <c r="G6403" s="37">
        <v>42328</v>
      </c>
      <c r="H6403" s="13">
        <v>42328</v>
      </c>
      <c r="I6403" s="21">
        <v>0</v>
      </c>
      <c r="J6403" s="43" t="s">
        <v>1479</v>
      </c>
      <c r="K6403" s="21">
        <f t="shared" ref="K6403:K6466" si="200">YEAR(G6403)</f>
        <v>2015</v>
      </c>
      <c r="L6403" s="24">
        <f t="shared" ref="L6403:L6466" si="201">ROUNDUP(MONTH(G6403)/3,0)</f>
        <v>4</v>
      </c>
      <c r="M6403" s="11" t="s">
        <v>14</v>
      </c>
      <c r="N6403" s="11" t="s">
        <v>15</v>
      </c>
      <c r="O6403" s="11" t="str">
        <f>VLOOKUP(E6403,State_Code_Name!$B$1:$C$52,2,0)</f>
        <v>North Carolina</v>
      </c>
    </row>
    <row r="6404" spans="1:15" x14ac:dyDescent="0.3">
      <c r="A6404" s="11">
        <v>1195229</v>
      </c>
      <c r="B6404" s="12" t="s">
        <v>695</v>
      </c>
      <c r="C6404" s="12" t="s">
        <v>33</v>
      </c>
      <c r="D6404" s="12" t="s">
        <v>45</v>
      </c>
      <c r="E6404" s="11" t="s">
        <v>36</v>
      </c>
      <c r="F6404" s="11" t="s">
        <v>19</v>
      </c>
      <c r="G6404" s="37">
        <v>42019</v>
      </c>
      <c r="H6404" s="13">
        <v>42019</v>
      </c>
      <c r="I6404" s="21">
        <v>0</v>
      </c>
      <c r="J6404" s="43" t="s">
        <v>1474</v>
      </c>
      <c r="K6404" s="21">
        <f t="shared" si="200"/>
        <v>2015</v>
      </c>
      <c r="L6404" s="24">
        <f t="shared" si="201"/>
        <v>1</v>
      </c>
      <c r="M6404" s="11" t="s">
        <v>14</v>
      </c>
      <c r="N6404" s="11" t="s">
        <v>15</v>
      </c>
      <c r="O6404" s="11" t="str">
        <f>VLOOKUP(E6404,State_Code_Name!$B$1:$C$52,2,0)</f>
        <v>Florida</v>
      </c>
    </row>
    <row r="6405" spans="1:15" x14ac:dyDescent="0.3">
      <c r="A6405" s="11">
        <v>1649564</v>
      </c>
      <c r="B6405" s="12" t="s">
        <v>31</v>
      </c>
      <c r="C6405" s="12" t="s">
        <v>16</v>
      </c>
      <c r="D6405" s="12" t="s">
        <v>76</v>
      </c>
      <c r="E6405" s="11" t="s">
        <v>32</v>
      </c>
      <c r="F6405" s="11" t="s">
        <v>19</v>
      </c>
      <c r="G6405" s="37">
        <v>42318</v>
      </c>
      <c r="H6405" s="13">
        <v>42318</v>
      </c>
      <c r="I6405" s="21">
        <v>0</v>
      </c>
      <c r="J6405" s="43" t="s">
        <v>1479</v>
      </c>
      <c r="K6405" s="21">
        <f t="shared" si="200"/>
        <v>2015</v>
      </c>
      <c r="L6405" s="24">
        <f t="shared" si="201"/>
        <v>4</v>
      </c>
      <c r="M6405" s="11" t="s">
        <v>14</v>
      </c>
      <c r="N6405" s="11" t="s">
        <v>15</v>
      </c>
      <c r="O6405" s="11" t="str">
        <f>VLOOKUP(E6405,State_Code_Name!$B$1:$C$52,2,0)</f>
        <v>Texas</v>
      </c>
    </row>
    <row r="6406" spans="1:15" x14ac:dyDescent="0.3">
      <c r="A6406" s="11">
        <v>935384</v>
      </c>
      <c r="B6406" s="12" t="s">
        <v>92</v>
      </c>
      <c r="C6406" s="12" t="s">
        <v>16</v>
      </c>
      <c r="D6406" s="12" t="s">
        <v>21</v>
      </c>
      <c r="E6406" s="11" t="s">
        <v>75</v>
      </c>
      <c r="F6406" s="11" t="s">
        <v>58</v>
      </c>
      <c r="G6406" s="37">
        <v>41834</v>
      </c>
      <c r="H6406" s="13">
        <v>41837</v>
      </c>
      <c r="I6406" s="21">
        <v>3</v>
      </c>
      <c r="J6406" s="43" t="s">
        <v>1481</v>
      </c>
      <c r="K6406" s="21">
        <f t="shared" si="200"/>
        <v>2014</v>
      </c>
      <c r="L6406" s="24">
        <f t="shared" si="201"/>
        <v>3</v>
      </c>
      <c r="M6406" s="11" t="s">
        <v>14</v>
      </c>
      <c r="N6406" s="11" t="s">
        <v>15</v>
      </c>
      <c r="O6406" s="11" t="str">
        <f>VLOOKUP(E6406,State_Code_Name!$B$1:$C$52,2,0)</f>
        <v>Tennessee</v>
      </c>
    </row>
    <row r="6407" spans="1:15" x14ac:dyDescent="0.3">
      <c r="A6407" s="11">
        <v>1587285</v>
      </c>
      <c r="B6407" s="12" t="s">
        <v>44</v>
      </c>
      <c r="C6407" s="12" t="s">
        <v>16</v>
      </c>
      <c r="D6407" s="12" t="s">
        <v>21</v>
      </c>
      <c r="E6407" s="11" t="s">
        <v>67</v>
      </c>
      <c r="F6407" s="11" t="s">
        <v>13</v>
      </c>
      <c r="G6407" s="37">
        <v>42277</v>
      </c>
      <c r="H6407" s="13">
        <v>42277</v>
      </c>
      <c r="I6407" s="21">
        <v>0</v>
      </c>
      <c r="J6407" s="43" t="s">
        <v>1480</v>
      </c>
      <c r="K6407" s="21">
        <f t="shared" si="200"/>
        <v>2015</v>
      </c>
      <c r="L6407" s="24">
        <f t="shared" si="201"/>
        <v>3</v>
      </c>
      <c r="M6407" s="11" t="s">
        <v>14</v>
      </c>
      <c r="N6407" s="11" t="s">
        <v>15</v>
      </c>
      <c r="O6407" s="11" t="str">
        <f>VLOOKUP(E6407,State_Code_Name!$B$1:$C$52,2,0)</f>
        <v>Michigan</v>
      </c>
    </row>
    <row r="6408" spans="1:15" x14ac:dyDescent="0.3">
      <c r="A6408" s="11">
        <v>969008</v>
      </c>
      <c r="B6408" s="12" t="s">
        <v>148</v>
      </c>
      <c r="C6408" s="12" t="s">
        <v>172</v>
      </c>
      <c r="D6408" s="12" t="s">
        <v>189</v>
      </c>
      <c r="E6408" s="11" t="s">
        <v>127</v>
      </c>
      <c r="F6408" s="11" t="s">
        <v>19</v>
      </c>
      <c r="G6408" s="37">
        <v>41856</v>
      </c>
      <c r="H6408" s="13">
        <v>41856</v>
      </c>
      <c r="I6408" s="21">
        <v>0</v>
      </c>
      <c r="J6408" s="43" t="s">
        <v>1482</v>
      </c>
      <c r="K6408" s="21">
        <f t="shared" si="200"/>
        <v>2014</v>
      </c>
      <c r="L6408" s="24">
        <f t="shared" si="201"/>
        <v>3</v>
      </c>
      <c r="M6408" s="11" t="s">
        <v>14</v>
      </c>
      <c r="N6408" s="11" t="s">
        <v>15</v>
      </c>
      <c r="O6408" s="11" t="str">
        <f>VLOOKUP(E6408,State_Code_Name!$B$1:$C$52,2,0)</f>
        <v>Oklahoma</v>
      </c>
    </row>
    <row r="6409" spans="1:15" x14ac:dyDescent="0.3">
      <c r="A6409" s="11">
        <v>1833756</v>
      </c>
      <c r="B6409" s="12" t="s">
        <v>59</v>
      </c>
      <c r="C6409" s="12" t="s">
        <v>903</v>
      </c>
      <c r="D6409" s="12" t="s">
        <v>1446</v>
      </c>
      <c r="E6409" s="11" t="s">
        <v>99</v>
      </c>
      <c r="F6409" s="11" t="s">
        <v>19</v>
      </c>
      <c r="G6409" s="37">
        <v>42444</v>
      </c>
      <c r="H6409" s="13">
        <v>42446</v>
      </c>
      <c r="I6409" s="21">
        <v>2</v>
      </c>
      <c r="J6409" s="43" t="s">
        <v>1476</v>
      </c>
      <c r="K6409" s="21">
        <f t="shared" si="200"/>
        <v>2016</v>
      </c>
      <c r="L6409" s="24">
        <f t="shared" si="201"/>
        <v>1</v>
      </c>
      <c r="M6409" s="11" t="s">
        <v>14</v>
      </c>
      <c r="N6409" s="11" t="s">
        <v>15</v>
      </c>
      <c r="O6409" s="11" t="str">
        <f>VLOOKUP(E6409,State_Code_Name!$B$1:$C$52,2,0)</f>
        <v>Arizona</v>
      </c>
    </row>
    <row r="6410" spans="1:15" x14ac:dyDescent="0.3">
      <c r="A6410" s="11">
        <v>1001152</v>
      </c>
      <c r="B6410" s="12" t="s">
        <v>423</v>
      </c>
      <c r="C6410" s="12" t="s">
        <v>33</v>
      </c>
      <c r="D6410" s="12" t="s">
        <v>42</v>
      </c>
      <c r="E6410" s="11" t="s">
        <v>18</v>
      </c>
      <c r="F6410" s="11" t="s">
        <v>19</v>
      </c>
      <c r="G6410" s="37">
        <v>41877</v>
      </c>
      <c r="H6410" s="13">
        <v>41880</v>
      </c>
      <c r="I6410" s="21">
        <v>3</v>
      </c>
      <c r="J6410" s="43" t="s">
        <v>1482</v>
      </c>
      <c r="K6410" s="21">
        <f t="shared" si="200"/>
        <v>2014</v>
      </c>
      <c r="L6410" s="24">
        <f t="shared" si="201"/>
        <v>3</v>
      </c>
      <c r="M6410" s="11" t="s">
        <v>14</v>
      </c>
      <c r="N6410" s="11" t="s">
        <v>15</v>
      </c>
      <c r="O6410" s="11" t="str">
        <f>VLOOKUP(E6410,State_Code_Name!$B$1:$C$52,2,0)</f>
        <v>California</v>
      </c>
    </row>
    <row r="6411" spans="1:15" x14ac:dyDescent="0.3">
      <c r="A6411" s="11">
        <v>1773680</v>
      </c>
      <c r="B6411" s="12" t="s">
        <v>74</v>
      </c>
      <c r="C6411" s="12" t="s">
        <v>27</v>
      </c>
      <c r="D6411" s="12" t="s">
        <v>28</v>
      </c>
      <c r="E6411" s="11" t="s">
        <v>113</v>
      </c>
      <c r="F6411" s="11" t="s">
        <v>19</v>
      </c>
      <c r="G6411" s="37">
        <v>42405</v>
      </c>
      <c r="H6411" s="13">
        <v>42405</v>
      </c>
      <c r="I6411" s="21">
        <v>0</v>
      </c>
      <c r="J6411" s="43" t="s">
        <v>1478</v>
      </c>
      <c r="K6411" s="21">
        <f t="shared" si="200"/>
        <v>2016</v>
      </c>
      <c r="L6411" s="24">
        <f t="shared" si="201"/>
        <v>1</v>
      </c>
      <c r="M6411" s="11" t="s">
        <v>14</v>
      </c>
      <c r="N6411" s="11" t="s">
        <v>14</v>
      </c>
      <c r="O6411" s="11" t="str">
        <f>VLOOKUP(E6411,State_Code_Name!$B$1:$C$52,2,0)</f>
        <v>South Carolina</v>
      </c>
    </row>
    <row r="6412" spans="1:15" x14ac:dyDescent="0.3">
      <c r="A6412" s="11">
        <v>1344378</v>
      </c>
      <c r="B6412" s="12" t="s">
        <v>546</v>
      </c>
      <c r="C6412" s="12" t="s">
        <v>33</v>
      </c>
      <c r="D6412" s="12" t="s">
        <v>115</v>
      </c>
      <c r="E6412" s="11" t="s">
        <v>138</v>
      </c>
      <c r="F6412" s="11" t="s">
        <v>19</v>
      </c>
      <c r="G6412" s="37">
        <v>42117</v>
      </c>
      <c r="H6412" s="13">
        <v>42117</v>
      </c>
      <c r="I6412" s="21">
        <v>0</v>
      </c>
      <c r="J6412" s="43" t="s">
        <v>1483</v>
      </c>
      <c r="K6412" s="21">
        <f t="shared" si="200"/>
        <v>2015</v>
      </c>
      <c r="L6412" s="24">
        <f t="shared" si="201"/>
        <v>2</v>
      </c>
      <c r="M6412" s="11" t="s">
        <v>14</v>
      </c>
      <c r="N6412" s="11" t="s">
        <v>15</v>
      </c>
      <c r="O6412" s="11" t="str">
        <f>VLOOKUP(E6412,State_Code_Name!$B$1:$C$52,2,0)</f>
        <v>Kansas</v>
      </c>
    </row>
    <row r="6413" spans="1:15" x14ac:dyDescent="0.3">
      <c r="A6413" s="11">
        <v>744197</v>
      </c>
      <c r="B6413" s="12" t="s">
        <v>200</v>
      </c>
      <c r="C6413" s="12" t="s">
        <v>16</v>
      </c>
      <c r="D6413" s="12" t="s">
        <v>21</v>
      </c>
      <c r="E6413" s="11" t="s">
        <v>23</v>
      </c>
      <c r="F6413" s="11" t="s">
        <v>303</v>
      </c>
      <c r="G6413" s="37">
        <v>41703</v>
      </c>
      <c r="H6413" s="13">
        <v>41704</v>
      </c>
      <c r="I6413" s="21">
        <v>1</v>
      </c>
      <c r="J6413" s="43" t="s">
        <v>1476</v>
      </c>
      <c r="K6413" s="21">
        <f t="shared" si="200"/>
        <v>2014</v>
      </c>
      <c r="L6413" s="24">
        <f t="shared" si="201"/>
        <v>1</v>
      </c>
      <c r="M6413" s="11" t="s">
        <v>14</v>
      </c>
      <c r="N6413" s="11" t="s">
        <v>15</v>
      </c>
      <c r="O6413" s="11" t="str">
        <f>VLOOKUP(E6413,State_Code_Name!$B$1:$C$52,2,0)</f>
        <v>New York</v>
      </c>
    </row>
    <row r="6414" spans="1:15" x14ac:dyDescent="0.3">
      <c r="A6414" s="11">
        <v>1327034</v>
      </c>
      <c r="B6414" s="12" t="s">
        <v>788</v>
      </c>
      <c r="C6414" s="12" t="s">
        <v>27</v>
      </c>
      <c r="D6414" s="12" t="s">
        <v>57</v>
      </c>
      <c r="E6414" s="11" t="s">
        <v>18</v>
      </c>
      <c r="F6414" s="11" t="s">
        <v>19</v>
      </c>
      <c r="G6414" s="37">
        <v>42107</v>
      </c>
      <c r="H6414" s="13">
        <v>42108</v>
      </c>
      <c r="I6414" s="21">
        <v>1</v>
      </c>
      <c r="J6414" s="43" t="s">
        <v>1483</v>
      </c>
      <c r="K6414" s="21">
        <f t="shared" si="200"/>
        <v>2015</v>
      </c>
      <c r="L6414" s="24">
        <f t="shared" si="201"/>
        <v>2</v>
      </c>
      <c r="M6414" s="11" t="s">
        <v>14</v>
      </c>
      <c r="N6414" s="11" t="s">
        <v>14</v>
      </c>
      <c r="O6414" s="11" t="str">
        <f>VLOOKUP(E6414,State_Code_Name!$B$1:$C$52,2,0)</f>
        <v>California</v>
      </c>
    </row>
    <row r="6415" spans="1:15" x14ac:dyDescent="0.3">
      <c r="A6415" s="11">
        <v>1597683</v>
      </c>
      <c r="B6415" s="12" t="s">
        <v>61</v>
      </c>
      <c r="C6415" s="12" t="s">
        <v>53</v>
      </c>
      <c r="D6415" s="12" t="s">
        <v>102</v>
      </c>
      <c r="E6415" s="11" t="s">
        <v>36</v>
      </c>
      <c r="F6415" s="11" t="s">
        <v>19</v>
      </c>
      <c r="G6415" s="37">
        <v>42284</v>
      </c>
      <c r="H6415" s="13">
        <v>42284</v>
      </c>
      <c r="I6415" s="21">
        <v>0</v>
      </c>
      <c r="J6415" s="43" t="s">
        <v>1473</v>
      </c>
      <c r="K6415" s="21">
        <f t="shared" si="200"/>
        <v>2015</v>
      </c>
      <c r="L6415" s="24">
        <f t="shared" si="201"/>
        <v>4</v>
      </c>
      <c r="M6415" s="11" t="s">
        <v>14</v>
      </c>
      <c r="N6415" s="11" t="s">
        <v>15</v>
      </c>
      <c r="O6415" s="11" t="str">
        <f>VLOOKUP(E6415,State_Code_Name!$B$1:$C$52,2,0)</f>
        <v>Florida</v>
      </c>
    </row>
    <row r="6416" spans="1:15" x14ac:dyDescent="0.3">
      <c r="A6416" s="11">
        <v>1540924</v>
      </c>
      <c r="B6416" s="12" t="s">
        <v>199</v>
      </c>
      <c r="C6416" s="12" t="s">
        <v>33</v>
      </c>
      <c r="D6416" s="12" t="s">
        <v>115</v>
      </c>
      <c r="E6416" s="11" t="s">
        <v>175</v>
      </c>
      <c r="F6416" s="11" t="s">
        <v>19</v>
      </c>
      <c r="G6416" s="37">
        <v>42243</v>
      </c>
      <c r="H6416" s="13">
        <v>42243</v>
      </c>
      <c r="I6416" s="21">
        <v>0</v>
      </c>
      <c r="J6416" s="43" t="s">
        <v>1482</v>
      </c>
      <c r="K6416" s="21">
        <f t="shared" si="200"/>
        <v>2015</v>
      </c>
      <c r="L6416" s="24">
        <f t="shared" si="201"/>
        <v>3</v>
      </c>
      <c r="M6416" s="11" t="s">
        <v>14</v>
      </c>
      <c r="N6416" s="11" t="s">
        <v>15</v>
      </c>
      <c r="O6416" s="11" t="str">
        <f>VLOOKUP(E6416,State_Code_Name!$B$1:$C$52,2,0)</f>
        <v>District of Columbia</v>
      </c>
    </row>
    <row r="6417" spans="1:15" x14ac:dyDescent="0.3">
      <c r="A6417" s="11">
        <v>2046940</v>
      </c>
      <c r="B6417" s="12" t="s">
        <v>31</v>
      </c>
      <c r="C6417" s="12" t="s">
        <v>16</v>
      </c>
      <c r="D6417" s="12" t="s">
        <v>17</v>
      </c>
      <c r="E6417" s="11" t="s">
        <v>71</v>
      </c>
      <c r="F6417" s="11" t="s">
        <v>19</v>
      </c>
      <c r="G6417" s="37">
        <v>42586</v>
      </c>
      <c r="H6417" s="13">
        <v>42586</v>
      </c>
      <c r="I6417" s="21">
        <v>0</v>
      </c>
      <c r="J6417" s="43" t="s">
        <v>1482</v>
      </c>
      <c r="K6417" s="21">
        <f t="shared" si="200"/>
        <v>2016</v>
      </c>
      <c r="L6417" s="24">
        <f t="shared" si="201"/>
        <v>3</v>
      </c>
      <c r="M6417" s="11" t="s">
        <v>14</v>
      </c>
      <c r="N6417" s="11" t="s">
        <v>14</v>
      </c>
      <c r="O6417" s="11" t="str">
        <f>VLOOKUP(E6417,State_Code_Name!$B$1:$C$52,2,0)</f>
        <v>Massachusetts</v>
      </c>
    </row>
    <row r="6418" spans="1:15" x14ac:dyDescent="0.3">
      <c r="A6418" s="11">
        <v>528710</v>
      </c>
      <c r="B6418" s="12" t="s">
        <v>181</v>
      </c>
      <c r="C6418" s="12" t="s">
        <v>27</v>
      </c>
      <c r="D6418" s="12" t="s">
        <v>28</v>
      </c>
      <c r="E6418" s="11" t="s">
        <v>18</v>
      </c>
      <c r="F6418" s="11" t="s">
        <v>303</v>
      </c>
      <c r="G6418" s="37">
        <v>41533</v>
      </c>
      <c r="H6418" s="13">
        <v>41535</v>
      </c>
      <c r="I6418" s="21">
        <v>2</v>
      </c>
      <c r="J6418" s="43" t="s">
        <v>1480</v>
      </c>
      <c r="K6418" s="21">
        <f t="shared" si="200"/>
        <v>2013</v>
      </c>
      <c r="L6418" s="24">
        <f t="shared" si="201"/>
        <v>3</v>
      </c>
      <c r="M6418" s="11" t="s">
        <v>14</v>
      </c>
      <c r="N6418" s="11" t="s">
        <v>14</v>
      </c>
      <c r="O6418" s="11" t="str">
        <f>VLOOKUP(E6418,State_Code_Name!$B$1:$C$52,2,0)</f>
        <v>California</v>
      </c>
    </row>
    <row r="6419" spans="1:15" x14ac:dyDescent="0.3">
      <c r="A6419" s="11">
        <v>1926154</v>
      </c>
      <c r="B6419" s="12" t="s">
        <v>44</v>
      </c>
      <c r="C6419" s="12" t="s">
        <v>27</v>
      </c>
      <c r="D6419" s="12" t="s">
        <v>28</v>
      </c>
      <c r="E6419" s="11" t="s">
        <v>36</v>
      </c>
      <c r="F6419" s="11" t="s">
        <v>303</v>
      </c>
      <c r="G6419" s="37">
        <v>42506</v>
      </c>
      <c r="H6419" s="13">
        <v>42509</v>
      </c>
      <c r="I6419" s="21">
        <v>3</v>
      </c>
      <c r="J6419" s="43" t="s">
        <v>1471</v>
      </c>
      <c r="K6419" s="21">
        <f t="shared" si="200"/>
        <v>2016</v>
      </c>
      <c r="L6419" s="24">
        <f t="shared" si="201"/>
        <v>2</v>
      </c>
      <c r="M6419" s="11" t="s">
        <v>14</v>
      </c>
      <c r="N6419" s="11" t="s">
        <v>15</v>
      </c>
      <c r="O6419" s="11" t="str">
        <f>VLOOKUP(E6419,State_Code_Name!$B$1:$C$52,2,0)</f>
        <v>Florida</v>
      </c>
    </row>
    <row r="6420" spans="1:15" x14ac:dyDescent="0.3">
      <c r="A6420" s="11">
        <v>1092029</v>
      </c>
      <c r="B6420" s="12" t="s">
        <v>31</v>
      </c>
      <c r="C6420" s="12" t="s">
        <v>27</v>
      </c>
      <c r="D6420" s="12" t="s">
        <v>28</v>
      </c>
      <c r="E6420" s="11" t="s">
        <v>158</v>
      </c>
      <c r="F6420" s="11" t="s">
        <v>19</v>
      </c>
      <c r="G6420" s="37">
        <v>41941</v>
      </c>
      <c r="H6420" s="13">
        <v>41941</v>
      </c>
      <c r="I6420" s="21">
        <v>0</v>
      </c>
      <c r="J6420" s="43" t="s">
        <v>1473</v>
      </c>
      <c r="K6420" s="21">
        <f t="shared" si="200"/>
        <v>2014</v>
      </c>
      <c r="L6420" s="24">
        <f t="shared" si="201"/>
        <v>4</v>
      </c>
      <c r="M6420" s="11" t="s">
        <v>14</v>
      </c>
      <c r="N6420" s="11" t="s">
        <v>15</v>
      </c>
      <c r="O6420" s="11" t="str">
        <f>VLOOKUP(E6420,State_Code_Name!$B$1:$C$52,2,0)</f>
        <v>New Mexico</v>
      </c>
    </row>
    <row r="6421" spans="1:15" x14ac:dyDescent="0.3">
      <c r="A6421" s="11">
        <v>498102</v>
      </c>
      <c r="B6421" s="12" t="s">
        <v>11</v>
      </c>
      <c r="C6421" s="12" t="s">
        <v>16</v>
      </c>
      <c r="D6421" s="12" t="s">
        <v>21</v>
      </c>
      <c r="E6421" s="11" t="s">
        <v>18</v>
      </c>
      <c r="F6421" s="11" t="s">
        <v>303</v>
      </c>
      <c r="G6421" s="37">
        <v>41506</v>
      </c>
      <c r="H6421" s="13">
        <v>41508</v>
      </c>
      <c r="I6421" s="21">
        <v>2</v>
      </c>
      <c r="J6421" s="43" t="s">
        <v>1482</v>
      </c>
      <c r="K6421" s="21">
        <f t="shared" si="200"/>
        <v>2013</v>
      </c>
      <c r="L6421" s="24">
        <f t="shared" si="201"/>
        <v>3</v>
      </c>
      <c r="M6421" s="11" t="s">
        <v>14</v>
      </c>
      <c r="N6421" s="11" t="s">
        <v>15</v>
      </c>
      <c r="O6421" s="11" t="str">
        <f>VLOOKUP(E6421,State_Code_Name!$B$1:$C$52,2,0)</f>
        <v>California</v>
      </c>
    </row>
    <row r="6422" spans="1:15" x14ac:dyDescent="0.3">
      <c r="A6422" s="11">
        <v>1529612</v>
      </c>
      <c r="B6422" s="12" t="s">
        <v>130</v>
      </c>
      <c r="C6422" s="12" t="s">
        <v>33</v>
      </c>
      <c r="D6422" s="12" t="s">
        <v>42</v>
      </c>
      <c r="E6422" s="11" t="s">
        <v>18</v>
      </c>
      <c r="F6422" s="11" t="s">
        <v>19</v>
      </c>
      <c r="G6422" s="37">
        <v>42235</v>
      </c>
      <c r="H6422" s="13">
        <v>42235</v>
      </c>
      <c r="I6422" s="21">
        <v>0</v>
      </c>
      <c r="J6422" s="43" t="s">
        <v>1482</v>
      </c>
      <c r="K6422" s="21">
        <f t="shared" si="200"/>
        <v>2015</v>
      </c>
      <c r="L6422" s="24">
        <f t="shared" si="201"/>
        <v>3</v>
      </c>
      <c r="M6422" s="11" t="s">
        <v>14</v>
      </c>
      <c r="N6422" s="11" t="s">
        <v>15</v>
      </c>
      <c r="O6422" s="11" t="str">
        <f>VLOOKUP(E6422,State_Code_Name!$B$1:$C$52,2,0)</f>
        <v>California</v>
      </c>
    </row>
    <row r="6423" spans="1:15" x14ac:dyDescent="0.3">
      <c r="A6423" s="11">
        <v>545951</v>
      </c>
      <c r="B6423" s="12" t="s">
        <v>44</v>
      </c>
      <c r="C6423" s="12" t="s">
        <v>16</v>
      </c>
      <c r="D6423" s="12" t="s">
        <v>25</v>
      </c>
      <c r="E6423" s="11" t="s">
        <v>18</v>
      </c>
      <c r="F6423" s="11" t="s">
        <v>303</v>
      </c>
      <c r="G6423" s="37">
        <v>41544</v>
      </c>
      <c r="H6423" s="13">
        <v>41547</v>
      </c>
      <c r="I6423" s="21">
        <v>3</v>
      </c>
      <c r="J6423" s="43" t="s">
        <v>1480</v>
      </c>
      <c r="K6423" s="21">
        <f t="shared" si="200"/>
        <v>2013</v>
      </c>
      <c r="L6423" s="24">
        <f t="shared" si="201"/>
        <v>3</v>
      </c>
      <c r="M6423" s="11" t="s">
        <v>14</v>
      </c>
      <c r="N6423" s="11" t="s">
        <v>15</v>
      </c>
      <c r="O6423" s="11" t="str">
        <f>VLOOKUP(E6423,State_Code_Name!$B$1:$C$52,2,0)</f>
        <v>California</v>
      </c>
    </row>
    <row r="6424" spans="1:15" x14ac:dyDescent="0.3">
      <c r="A6424" s="11">
        <v>385812</v>
      </c>
      <c r="B6424" s="12" t="s">
        <v>39</v>
      </c>
      <c r="C6424" s="12" t="s">
        <v>16</v>
      </c>
      <c r="D6424" s="12" t="s">
        <v>25</v>
      </c>
      <c r="E6424" s="11" t="s">
        <v>26</v>
      </c>
      <c r="F6424" s="11" t="s">
        <v>19</v>
      </c>
      <c r="G6424" s="37">
        <v>41382</v>
      </c>
      <c r="H6424" s="13">
        <v>41383</v>
      </c>
      <c r="I6424" s="21">
        <v>1</v>
      </c>
      <c r="J6424" s="43" t="s">
        <v>1483</v>
      </c>
      <c r="K6424" s="21">
        <f t="shared" si="200"/>
        <v>2013</v>
      </c>
      <c r="L6424" s="24">
        <f t="shared" si="201"/>
        <v>2</v>
      </c>
      <c r="M6424" s="11" t="s">
        <v>14</v>
      </c>
      <c r="N6424" s="11" t="s">
        <v>15</v>
      </c>
      <c r="O6424" s="11" t="str">
        <f>VLOOKUP(E6424,State_Code_Name!$B$1:$C$52,2,0)</f>
        <v>Georgia</v>
      </c>
    </row>
    <row r="6425" spans="1:15" x14ac:dyDescent="0.3">
      <c r="A6425" s="11">
        <v>1626786</v>
      </c>
      <c r="B6425" s="12" t="s">
        <v>59</v>
      </c>
      <c r="C6425" s="12" t="s">
        <v>16</v>
      </c>
      <c r="D6425" s="12" t="s">
        <v>21</v>
      </c>
      <c r="E6425" s="11" t="s">
        <v>18</v>
      </c>
      <c r="F6425" s="11" t="s">
        <v>13</v>
      </c>
      <c r="G6425" s="37">
        <v>42304</v>
      </c>
      <c r="H6425" s="13">
        <v>42304</v>
      </c>
      <c r="I6425" s="21">
        <v>0</v>
      </c>
      <c r="J6425" s="43" t="s">
        <v>1473</v>
      </c>
      <c r="K6425" s="21">
        <f t="shared" si="200"/>
        <v>2015</v>
      </c>
      <c r="L6425" s="24">
        <f t="shared" si="201"/>
        <v>4</v>
      </c>
      <c r="M6425" s="11" t="s">
        <v>14</v>
      </c>
      <c r="N6425" s="11" t="s">
        <v>15</v>
      </c>
      <c r="O6425" s="11" t="str">
        <f>VLOOKUP(E6425,State_Code_Name!$B$1:$C$52,2,0)</f>
        <v>California</v>
      </c>
    </row>
    <row r="6426" spans="1:15" x14ac:dyDescent="0.3">
      <c r="A6426" s="11">
        <v>1977927</v>
      </c>
      <c r="B6426" s="12" t="s">
        <v>163</v>
      </c>
      <c r="C6426" s="12" t="s">
        <v>16</v>
      </c>
      <c r="D6426" s="12" t="s">
        <v>76</v>
      </c>
      <c r="E6426" s="11" t="s">
        <v>32</v>
      </c>
      <c r="F6426" s="11" t="s">
        <v>19</v>
      </c>
      <c r="G6426" s="37">
        <v>42543</v>
      </c>
      <c r="H6426" s="13">
        <v>42543</v>
      </c>
      <c r="I6426" s="21">
        <v>0</v>
      </c>
      <c r="J6426" s="43" t="s">
        <v>1477</v>
      </c>
      <c r="K6426" s="21">
        <f t="shared" si="200"/>
        <v>2016</v>
      </c>
      <c r="L6426" s="24">
        <f t="shared" si="201"/>
        <v>2</v>
      </c>
      <c r="M6426" s="11" t="s">
        <v>14</v>
      </c>
      <c r="N6426" s="11" t="s">
        <v>15</v>
      </c>
      <c r="O6426" s="11" t="str">
        <f>VLOOKUP(E6426,State_Code_Name!$B$1:$C$52,2,0)</f>
        <v>Texas</v>
      </c>
    </row>
    <row r="6427" spans="1:15" x14ac:dyDescent="0.3">
      <c r="A6427" s="11">
        <v>653149</v>
      </c>
      <c r="B6427" s="12" t="s">
        <v>31</v>
      </c>
      <c r="C6427" s="12" t="s">
        <v>27</v>
      </c>
      <c r="D6427" s="12" t="s">
        <v>79</v>
      </c>
      <c r="E6427" s="11" t="s">
        <v>75</v>
      </c>
      <c r="F6427" s="11" t="s">
        <v>19</v>
      </c>
      <c r="G6427" s="37">
        <v>41641</v>
      </c>
      <c r="H6427" s="13">
        <v>41641</v>
      </c>
      <c r="I6427" s="21">
        <v>0</v>
      </c>
      <c r="J6427" s="43" t="s">
        <v>1474</v>
      </c>
      <c r="K6427" s="21">
        <f t="shared" si="200"/>
        <v>2014</v>
      </c>
      <c r="L6427" s="24">
        <f t="shared" si="201"/>
        <v>1</v>
      </c>
      <c r="M6427" s="11" t="s">
        <v>14</v>
      </c>
      <c r="N6427" s="11" t="s">
        <v>15</v>
      </c>
      <c r="O6427" s="11" t="str">
        <f>VLOOKUP(E6427,State_Code_Name!$B$1:$C$52,2,0)</f>
        <v>Tennessee</v>
      </c>
    </row>
    <row r="6428" spans="1:15" x14ac:dyDescent="0.3">
      <c r="A6428" s="11">
        <v>1068620</v>
      </c>
      <c r="B6428" s="12" t="s">
        <v>66</v>
      </c>
      <c r="C6428" s="12" t="s">
        <v>9</v>
      </c>
      <c r="D6428" s="12" t="s">
        <v>133</v>
      </c>
      <c r="E6428" s="11" t="s">
        <v>71</v>
      </c>
      <c r="F6428" s="11" t="s">
        <v>19</v>
      </c>
      <c r="G6428" s="37">
        <v>41925</v>
      </c>
      <c r="H6428" s="13">
        <v>41940</v>
      </c>
      <c r="I6428" s="21">
        <v>15</v>
      </c>
      <c r="J6428" s="43" t="s">
        <v>1473</v>
      </c>
      <c r="K6428" s="21">
        <f t="shared" si="200"/>
        <v>2014</v>
      </c>
      <c r="L6428" s="24">
        <f t="shared" si="201"/>
        <v>4</v>
      </c>
      <c r="M6428" s="11" t="s">
        <v>14</v>
      </c>
      <c r="N6428" s="11" t="s">
        <v>15</v>
      </c>
      <c r="O6428" s="11" t="str">
        <f>VLOOKUP(E6428,State_Code_Name!$B$1:$C$52,2,0)</f>
        <v>Massachusetts</v>
      </c>
    </row>
    <row r="6429" spans="1:15" x14ac:dyDescent="0.3">
      <c r="A6429" s="11">
        <v>1982288</v>
      </c>
      <c r="B6429" s="12" t="s">
        <v>31</v>
      </c>
      <c r="C6429" s="12" t="s">
        <v>16</v>
      </c>
      <c r="D6429" s="12" t="s">
        <v>21</v>
      </c>
      <c r="E6429" s="11" t="s">
        <v>26</v>
      </c>
      <c r="F6429" s="11" t="s">
        <v>303</v>
      </c>
      <c r="G6429" s="37">
        <v>42544</v>
      </c>
      <c r="H6429" s="13">
        <v>42548</v>
      </c>
      <c r="I6429" s="21">
        <v>4</v>
      </c>
      <c r="J6429" s="43" t="s">
        <v>1477</v>
      </c>
      <c r="K6429" s="21">
        <f t="shared" si="200"/>
        <v>2016</v>
      </c>
      <c r="L6429" s="24">
        <f t="shared" si="201"/>
        <v>2</v>
      </c>
      <c r="M6429" s="11" t="s">
        <v>14</v>
      </c>
      <c r="N6429" s="11" t="s">
        <v>15</v>
      </c>
      <c r="O6429" s="11" t="str">
        <f>VLOOKUP(E6429,State_Code_Name!$B$1:$C$52,2,0)</f>
        <v>Georgia</v>
      </c>
    </row>
    <row r="6430" spans="1:15" x14ac:dyDescent="0.3">
      <c r="A6430" s="11">
        <v>897953</v>
      </c>
      <c r="B6430" s="12" t="s">
        <v>131</v>
      </c>
      <c r="C6430" s="12" t="s">
        <v>9</v>
      </c>
      <c r="D6430" s="12" t="s">
        <v>133</v>
      </c>
      <c r="E6430" s="11" t="s">
        <v>122</v>
      </c>
      <c r="F6430" s="11" t="s">
        <v>19</v>
      </c>
      <c r="G6430" s="37">
        <v>41807</v>
      </c>
      <c r="H6430" s="13">
        <v>41809</v>
      </c>
      <c r="I6430" s="21">
        <v>2</v>
      </c>
      <c r="J6430" s="43" t="s">
        <v>1477</v>
      </c>
      <c r="K6430" s="21">
        <f t="shared" si="200"/>
        <v>2014</v>
      </c>
      <c r="L6430" s="24">
        <f t="shared" si="201"/>
        <v>2</v>
      </c>
      <c r="M6430" s="11" t="s">
        <v>14</v>
      </c>
      <c r="N6430" s="11" t="s">
        <v>15</v>
      </c>
      <c r="O6430" s="11" t="str">
        <f>VLOOKUP(E6430,State_Code_Name!$B$1:$C$52,2,0)</f>
        <v>Maryland</v>
      </c>
    </row>
    <row r="6431" spans="1:15" x14ac:dyDescent="0.3">
      <c r="A6431" s="11">
        <v>1488886</v>
      </c>
      <c r="B6431" s="12" t="s">
        <v>35</v>
      </c>
      <c r="C6431" s="12" t="s">
        <v>16</v>
      </c>
      <c r="D6431" s="12" t="s">
        <v>25</v>
      </c>
      <c r="E6431" s="11" t="s">
        <v>151</v>
      </c>
      <c r="F6431" s="11" t="s">
        <v>19</v>
      </c>
      <c r="G6431" s="37">
        <v>42212</v>
      </c>
      <c r="H6431" s="13">
        <v>42212</v>
      </c>
      <c r="I6431" s="21">
        <v>0</v>
      </c>
      <c r="J6431" s="43" t="s">
        <v>1481</v>
      </c>
      <c r="K6431" s="21">
        <f t="shared" si="200"/>
        <v>2015</v>
      </c>
      <c r="L6431" s="24">
        <f t="shared" si="201"/>
        <v>3</v>
      </c>
      <c r="M6431" s="11" t="s">
        <v>14</v>
      </c>
      <c r="N6431" s="11" t="s">
        <v>15</v>
      </c>
      <c r="O6431" s="11" t="str">
        <f>VLOOKUP(E6431,State_Code_Name!$B$1:$C$52,2,0)</f>
        <v>Idaho</v>
      </c>
    </row>
    <row r="6432" spans="1:15" x14ac:dyDescent="0.3">
      <c r="A6432" s="11">
        <v>825229</v>
      </c>
      <c r="B6432" s="12" t="s">
        <v>61</v>
      </c>
      <c r="C6432" s="12" t="s">
        <v>53</v>
      </c>
      <c r="D6432" s="12" t="s">
        <v>1439</v>
      </c>
      <c r="E6432" s="11" t="s">
        <v>71</v>
      </c>
      <c r="F6432" s="11" t="s">
        <v>19</v>
      </c>
      <c r="G6432" s="37">
        <v>41754</v>
      </c>
      <c r="H6432" s="13">
        <v>41754</v>
      </c>
      <c r="I6432" s="21">
        <v>0</v>
      </c>
      <c r="J6432" s="43" t="s">
        <v>1483</v>
      </c>
      <c r="K6432" s="21">
        <f t="shared" si="200"/>
        <v>2014</v>
      </c>
      <c r="L6432" s="24">
        <f t="shared" si="201"/>
        <v>2</v>
      </c>
      <c r="M6432" s="11" t="s">
        <v>14</v>
      </c>
      <c r="N6432" s="11" t="s">
        <v>15</v>
      </c>
      <c r="O6432" s="11" t="str">
        <f>VLOOKUP(E6432,State_Code_Name!$B$1:$C$52,2,0)</f>
        <v>Massachusetts</v>
      </c>
    </row>
    <row r="6433" spans="1:15" x14ac:dyDescent="0.3">
      <c r="A6433" s="11">
        <v>1205890</v>
      </c>
      <c r="B6433" s="12" t="s">
        <v>811</v>
      </c>
      <c r="C6433" s="12" t="s">
        <v>33</v>
      </c>
      <c r="D6433" s="12" t="s">
        <v>1441</v>
      </c>
      <c r="E6433" s="11" t="s">
        <v>60</v>
      </c>
      <c r="F6433" s="11" t="s">
        <v>19</v>
      </c>
      <c r="G6433" s="37">
        <v>42027</v>
      </c>
      <c r="H6433" s="13">
        <v>42032</v>
      </c>
      <c r="I6433" s="21">
        <v>5</v>
      </c>
      <c r="J6433" s="43" t="s">
        <v>1474</v>
      </c>
      <c r="K6433" s="21">
        <f t="shared" si="200"/>
        <v>2015</v>
      </c>
      <c r="L6433" s="24">
        <f t="shared" si="201"/>
        <v>1</v>
      </c>
      <c r="M6433" s="11" t="s">
        <v>14</v>
      </c>
      <c r="N6433" s="11" t="s">
        <v>14</v>
      </c>
      <c r="O6433" s="11" t="str">
        <f>VLOOKUP(E6433,State_Code_Name!$B$1:$C$52,2,0)</f>
        <v>Illinois</v>
      </c>
    </row>
    <row r="6434" spans="1:15" x14ac:dyDescent="0.3">
      <c r="A6434" s="11">
        <v>1800109</v>
      </c>
      <c r="B6434" s="12" t="s">
        <v>70</v>
      </c>
      <c r="C6434" s="12" t="s">
        <v>27</v>
      </c>
      <c r="D6434" s="12" t="s">
        <v>79</v>
      </c>
      <c r="E6434" s="11" t="s">
        <v>32</v>
      </c>
      <c r="F6434" s="11" t="s">
        <v>19</v>
      </c>
      <c r="G6434" s="37">
        <v>42423</v>
      </c>
      <c r="H6434" s="13">
        <v>42423</v>
      </c>
      <c r="I6434" s="21">
        <v>0</v>
      </c>
      <c r="J6434" s="43" t="s">
        <v>1478</v>
      </c>
      <c r="K6434" s="21">
        <f t="shared" si="200"/>
        <v>2016</v>
      </c>
      <c r="L6434" s="24">
        <f t="shared" si="201"/>
        <v>1</v>
      </c>
      <c r="M6434" s="11" t="s">
        <v>14</v>
      </c>
      <c r="N6434" s="11" t="s">
        <v>15</v>
      </c>
      <c r="O6434" s="11" t="str">
        <f>VLOOKUP(E6434,State_Code_Name!$B$1:$C$52,2,0)</f>
        <v>Texas</v>
      </c>
    </row>
    <row r="6435" spans="1:15" x14ac:dyDescent="0.3">
      <c r="A6435" s="11">
        <v>855924</v>
      </c>
      <c r="B6435" s="12" t="s">
        <v>44</v>
      </c>
      <c r="C6435" s="12" t="s">
        <v>37</v>
      </c>
      <c r="D6435" s="12" t="s">
        <v>201</v>
      </c>
      <c r="E6435" s="11" t="s">
        <v>36</v>
      </c>
      <c r="F6435" s="11" t="s">
        <v>19</v>
      </c>
      <c r="G6435" s="37">
        <v>41775</v>
      </c>
      <c r="H6435" s="13">
        <v>41775</v>
      </c>
      <c r="I6435" s="21">
        <v>0</v>
      </c>
      <c r="J6435" s="43" t="s">
        <v>1471</v>
      </c>
      <c r="K6435" s="21">
        <f t="shared" si="200"/>
        <v>2014</v>
      </c>
      <c r="L6435" s="24">
        <f t="shared" si="201"/>
        <v>2</v>
      </c>
      <c r="M6435" s="11" t="s">
        <v>14</v>
      </c>
      <c r="N6435" s="11" t="s">
        <v>15</v>
      </c>
      <c r="O6435" s="11" t="str">
        <f>VLOOKUP(E6435,State_Code_Name!$B$1:$C$52,2,0)</f>
        <v>Florida</v>
      </c>
    </row>
    <row r="6436" spans="1:15" x14ac:dyDescent="0.3">
      <c r="A6436" s="11">
        <v>1854955</v>
      </c>
      <c r="B6436" s="12" t="s">
        <v>330</v>
      </c>
      <c r="C6436" s="12" t="s">
        <v>9</v>
      </c>
      <c r="D6436" s="12" t="s">
        <v>10</v>
      </c>
      <c r="E6436" s="11" t="s">
        <v>18</v>
      </c>
      <c r="F6436" s="11" t="s">
        <v>19</v>
      </c>
      <c r="G6436" s="37">
        <v>42458</v>
      </c>
      <c r="H6436" s="13">
        <v>42460</v>
      </c>
      <c r="I6436" s="21">
        <v>2</v>
      </c>
      <c r="J6436" s="43" t="s">
        <v>1476</v>
      </c>
      <c r="K6436" s="21">
        <f t="shared" si="200"/>
        <v>2016</v>
      </c>
      <c r="L6436" s="24">
        <f t="shared" si="201"/>
        <v>1</v>
      </c>
      <c r="M6436" s="11" t="s">
        <v>14</v>
      </c>
      <c r="N6436" s="11" t="s">
        <v>15</v>
      </c>
      <c r="O6436" s="11" t="str">
        <f>VLOOKUP(E6436,State_Code_Name!$B$1:$C$52,2,0)</f>
        <v>California</v>
      </c>
    </row>
    <row r="6437" spans="1:15" x14ac:dyDescent="0.3">
      <c r="A6437" s="11">
        <v>1646951</v>
      </c>
      <c r="B6437" s="12" t="s">
        <v>11</v>
      </c>
      <c r="C6437" s="12" t="s">
        <v>9</v>
      </c>
      <c r="D6437" s="12" t="s">
        <v>10</v>
      </c>
      <c r="E6437" s="11" t="s">
        <v>18</v>
      </c>
      <c r="F6437" s="11" t="s">
        <v>19</v>
      </c>
      <c r="G6437" s="37">
        <v>42317</v>
      </c>
      <c r="H6437" s="13">
        <v>42317</v>
      </c>
      <c r="I6437" s="21">
        <v>0</v>
      </c>
      <c r="J6437" s="43" t="s">
        <v>1479</v>
      </c>
      <c r="K6437" s="21">
        <f t="shared" si="200"/>
        <v>2015</v>
      </c>
      <c r="L6437" s="24">
        <f t="shared" si="201"/>
        <v>4</v>
      </c>
      <c r="M6437" s="11" t="s">
        <v>14</v>
      </c>
      <c r="N6437" s="11" t="s">
        <v>15</v>
      </c>
      <c r="O6437" s="11" t="str">
        <f>VLOOKUP(E6437,State_Code_Name!$B$1:$C$52,2,0)</f>
        <v>California</v>
      </c>
    </row>
    <row r="6438" spans="1:15" x14ac:dyDescent="0.3">
      <c r="A6438" s="11">
        <v>1060641</v>
      </c>
      <c r="B6438" s="12" t="s">
        <v>70</v>
      </c>
      <c r="C6438" s="12" t="s">
        <v>27</v>
      </c>
      <c r="D6438" s="12" t="s">
        <v>28</v>
      </c>
      <c r="E6438" s="11" t="s">
        <v>18</v>
      </c>
      <c r="F6438" s="11" t="s">
        <v>19</v>
      </c>
      <c r="G6438" s="37">
        <v>41919</v>
      </c>
      <c r="H6438" s="13">
        <v>41919</v>
      </c>
      <c r="I6438" s="21">
        <v>0</v>
      </c>
      <c r="J6438" s="43" t="s">
        <v>1473</v>
      </c>
      <c r="K6438" s="21">
        <f t="shared" si="200"/>
        <v>2014</v>
      </c>
      <c r="L6438" s="24">
        <f t="shared" si="201"/>
        <v>4</v>
      </c>
      <c r="M6438" s="11" t="s">
        <v>14</v>
      </c>
      <c r="N6438" s="11" t="s">
        <v>15</v>
      </c>
      <c r="O6438" s="11" t="str">
        <f>VLOOKUP(E6438,State_Code_Name!$B$1:$C$52,2,0)</f>
        <v>California</v>
      </c>
    </row>
    <row r="6439" spans="1:15" x14ac:dyDescent="0.3">
      <c r="A6439" s="11">
        <v>656084</v>
      </c>
      <c r="B6439" s="12" t="s">
        <v>22</v>
      </c>
      <c r="C6439" s="12" t="s">
        <v>27</v>
      </c>
      <c r="D6439" s="12" t="s">
        <v>28</v>
      </c>
      <c r="E6439" s="11" t="s">
        <v>71</v>
      </c>
      <c r="F6439" s="11" t="s">
        <v>13</v>
      </c>
      <c r="G6439" s="37">
        <v>41645</v>
      </c>
      <c r="H6439" s="13">
        <v>41647</v>
      </c>
      <c r="I6439" s="21">
        <v>2</v>
      </c>
      <c r="J6439" s="43" t="s">
        <v>1474</v>
      </c>
      <c r="K6439" s="21">
        <f t="shared" si="200"/>
        <v>2014</v>
      </c>
      <c r="L6439" s="24">
        <f t="shared" si="201"/>
        <v>1</v>
      </c>
      <c r="M6439" s="11" t="s">
        <v>14</v>
      </c>
      <c r="N6439" s="11" t="s">
        <v>15</v>
      </c>
      <c r="O6439" s="11" t="str">
        <f>VLOOKUP(E6439,State_Code_Name!$B$1:$C$52,2,0)</f>
        <v>Massachusetts</v>
      </c>
    </row>
    <row r="6440" spans="1:15" x14ac:dyDescent="0.3">
      <c r="A6440" s="11">
        <v>1231425</v>
      </c>
      <c r="B6440" s="12" t="s">
        <v>11</v>
      </c>
      <c r="C6440" s="12" t="s">
        <v>16</v>
      </c>
      <c r="D6440" s="12" t="s">
        <v>25</v>
      </c>
      <c r="E6440" s="11" t="s">
        <v>36</v>
      </c>
      <c r="F6440" s="11" t="s">
        <v>303</v>
      </c>
      <c r="G6440" s="37">
        <v>42044</v>
      </c>
      <c r="H6440" s="13">
        <v>42045</v>
      </c>
      <c r="I6440" s="21">
        <v>1</v>
      </c>
      <c r="J6440" s="43" t="s">
        <v>1478</v>
      </c>
      <c r="K6440" s="21">
        <f t="shared" si="200"/>
        <v>2015</v>
      </c>
      <c r="L6440" s="24">
        <f t="shared" si="201"/>
        <v>1</v>
      </c>
      <c r="M6440" s="11" t="s">
        <v>14</v>
      </c>
      <c r="N6440" s="11" t="s">
        <v>15</v>
      </c>
      <c r="O6440" s="11" t="str">
        <f>VLOOKUP(E6440,State_Code_Name!$B$1:$C$52,2,0)</f>
        <v>Florida</v>
      </c>
    </row>
    <row r="6441" spans="1:15" x14ac:dyDescent="0.3">
      <c r="A6441" s="11">
        <v>2062751</v>
      </c>
      <c r="B6441" s="12" t="s">
        <v>97</v>
      </c>
      <c r="C6441" s="12" t="s">
        <v>53</v>
      </c>
      <c r="D6441" s="12" t="s">
        <v>102</v>
      </c>
      <c r="E6441" s="11" t="s">
        <v>60</v>
      </c>
      <c r="F6441" s="11" t="s">
        <v>19</v>
      </c>
      <c r="G6441" s="37">
        <v>42596</v>
      </c>
      <c r="H6441" s="13">
        <v>42596</v>
      </c>
      <c r="I6441" s="21">
        <v>0</v>
      </c>
      <c r="J6441" s="43" t="s">
        <v>1482</v>
      </c>
      <c r="K6441" s="21">
        <f t="shared" si="200"/>
        <v>2016</v>
      </c>
      <c r="L6441" s="24">
        <f t="shared" si="201"/>
        <v>3</v>
      </c>
      <c r="M6441" s="11" t="s">
        <v>14</v>
      </c>
      <c r="N6441" s="11" t="s">
        <v>15</v>
      </c>
      <c r="O6441" s="11" t="str">
        <f>VLOOKUP(E6441,State_Code_Name!$B$1:$C$52,2,0)</f>
        <v>Illinois</v>
      </c>
    </row>
    <row r="6442" spans="1:15" x14ac:dyDescent="0.3">
      <c r="A6442" s="11">
        <v>1385649</v>
      </c>
      <c r="B6442" s="12" t="s">
        <v>179</v>
      </c>
      <c r="C6442" s="12" t="s">
        <v>172</v>
      </c>
      <c r="D6442" s="12" t="s">
        <v>189</v>
      </c>
      <c r="E6442" s="11" t="s">
        <v>23</v>
      </c>
      <c r="F6442" s="11" t="s">
        <v>19</v>
      </c>
      <c r="G6442" s="37">
        <v>42144</v>
      </c>
      <c r="H6442" s="13">
        <v>42151</v>
      </c>
      <c r="I6442" s="21">
        <v>7</v>
      </c>
      <c r="J6442" s="43" t="s">
        <v>1471</v>
      </c>
      <c r="K6442" s="21">
        <f t="shared" si="200"/>
        <v>2015</v>
      </c>
      <c r="L6442" s="24">
        <f t="shared" si="201"/>
        <v>2</v>
      </c>
      <c r="M6442" s="11" t="s">
        <v>14</v>
      </c>
      <c r="N6442" s="11" t="s">
        <v>15</v>
      </c>
      <c r="O6442" s="11" t="str">
        <f>VLOOKUP(E6442,State_Code_Name!$B$1:$C$52,2,0)</f>
        <v>New York</v>
      </c>
    </row>
    <row r="6443" spans="1:15" x14ac:dyDescent="0.3">
      <c r="A6443" s="11">
        <v>1111313</v>
      </c>
      <c r="B6443" s="12" t="s">
        <v>1015</v>
      </c>
      <c r="C6443" s="12" t="s">
        <v>33</v>
      </c>
      <c r="D6443" s="12" t="s">
        <v>160</v>
      </c>
      <c r="E6443" s="11" t="s">
        <v>183</v>
      </c>
      <c r="F6443" s="11" t="s">
        <v>19</v>
      </c>
      <c r="G6443" s="37">
        <v>41954</v>
      </c>
      <c r="H6443" s="13">
        <v>41954</v>
      </c>
      <c r="I6443" s="21">
        <v>0</v>
      </c>
      <c r="J6443" s="43" t="s">
        <v>1479</v>
      </c>
      <c r="K6443" s="21">
        <f t="shared" si="200"/>
        <v>2014</v>
      </c>
      <c r="L6443" s="24">
        <f t="shared" si="201"/>
        <v>4</v>
      </c>
      <c r="M6443" s="11" t="s">
        <v>14</v>
      </c>
      <c r="N6443" s="11" t="s">
        <v>15</v>
      </c>
      <c r="O6443" s="11" t="str">
        <f>VLOOKUP(E6443,State_Code_Name!$B$1:$C$52,2,0)</f>
        <v>Mississippi</v>
      </c>
    </row>
    <row r="6444" spans="1:15" x14ac:dyDescent="0.3">
      <c r="A6444" s="11">
        <v>1432771</v>
      </c>
      <c r="B6444" s="12" t="s">
        <v>176</v>
      </c>
      <c r="C6444" s="12" t="s">
        <v>33</v>
      </c>
      <c r="D6444" s="12" t="s">
        <v>160</v>
      </c>
      <c r="E6444" s="11" t="s">
        <v>32</v>
      </c>
      <c r="F6444" s="11" t="s">
        <v>19</v>
      </c>
      <c r="G6444" s="37">
        <v>42177</v>
      </c>
      <c r="H6444" s="13">
        <v>42179</v>
      </c>
      <c r="I6444" s="21">
        <v>2</v>
      </c>
      <c r="J6444" s="43" t="s">
        <v>1477</v>
      </c>
      <c r="K6444" s="21">
        <f t="shared" si="200"/>
        <v>2015</v>
      </c>
      <c r="L6444" s="24">
        <f t="shared" si="201"/>
        <v>2</v>
      </c>
      <c r="M6444" s="11" t="s">
        <v>14</v>
      </c>
      <c r="N6444" s="11" t="s">
        <v>15</v>
      </c>
      <c r="O6444" s="11" t="str">
        <f>VLOOKUP(E6444,State_Code_Name!$B$1:$C$52,2,0)</f>
        <v>Texas</v>
      </c>
    </row>
    <row r="6445" spans="1:15" x14ac:dyDescent="0.3">
      <c r="A6445" s="11">
        <v>1441236</v>
      </c>
      <c r="B6445" s="12" t="s">
        <v>31</v>
      </c>
      <c r="C6445" s="12" t="s">
        <v>27</v>
      </c>
      <c r="D6445" s="12" t="s">
        <v>28</v>
      </c>
      <c r="E6445" s="11" t="s">
        <v>36</v>
      </c>
      <c r="F6445" s="11" t="s">
        <v>19</v>
      </c>
      <c r="G6445" s="37">
        <v>42182</v>
      </c>
      <c r="H6445" s="13">
        <v>42184</v>
      </c>
      <c r="I6445" s="21">
        <v>2</v>
      </c>
      <c r="J6445" s="43" t="s">
        <v>1477</v>
      </c>
      <c r="K6445" s="21">
        <f t="shared" si="200"/>
        <v>2015</v>
      </c>
      <c r="L6445" s="24">
        <f t="shared" si="201"/>
        <v>2</v>
      </c>
      <c r="M6445" s="11" t="s">
        <v>14</v>
      </c>
      <c r="N6445" s="11" t="s">
        <v>14</v>
      </c>
      <c r="O6445" s="11" t="str">
        <f>VLOOKUP(E6445,State_Code_Name!$B$1:$C$52,2,0)</f>
        <v>Florida</v>
      </c>
    </row>
    <row r="6446" spans="1:15" x14ac:dyDescent="0.3">
      <c r="A6446" s="11">
        <v>1634017</v>
      </c>
      <c r="B6446" s="12" t="s">
        <v>245</v>
      </c>
      <c r="C6446" s="12" t="s">
        <v>33</v>
      </c>
      <c r="D6446" s="12" t="s">
        <v>1441</v>
      </c>
      <c r="E6446" s="11" t="s">
        <v>47</v>
      </c>
      <c r="F6446" s="11" t="s">
        <v>13</v>
      </c>
      <c r="G6446" s="37">
        <v>42307</v>
      </c>
      <c r="H6446" s="13">
        <v>42307</v>
      </c>
      <c r="I6446" s="21">
        <v>0</v>
      </c>
      <c r="J6446" s="43" t="s">
        <v>1473</v>
      </c>
      <c r="K6446" s="21">
        <f t="shared" si="200"/>
        <v>2015</v>
      </c>
      <c r="L6446" s="24">
        <f t="shared" si="201"/>
        <v>4</v>
      </c>
      <c r="M6446" s="11" t="s">
        <v>14</v>
      </c>
      <c r="N6446" s="11" t="s">
        <v>15</v>
      </c>
      <c r="O6446" s="11" t="str">
        <f>VLOOKUP(E6446,State_Code_Name!$B$1:$C$52,2,0)</f>
        <v>Pennsylvania</v>
      </c>
    </row>
    <row r="6447" spans="1:15" x14ac:dyDescent="0.3">
      <c r="A6447" s="11">
        <v>1182855</v>
      </c>
      <c r="B6447" s="12" t="s">
        <v>311</v>
      </c>
      <c r="C6447" s="12" t="s">
        <v>9</v>
      </c>
      <c r="D6447" s="12" t="s">
        <v>10</v>
      </c>
      <c r="E6447" s="11" t="s">
        <v>185</v>
      </c>
      <c r="F6447" s="11" t="s">
        <v>19</v>
      </c>
      <c r="G6447" s="37">
        <v>42010</v>
      </c>
      <c r="H6447" s="13">
        <v>42013</v>
      </c>
      <c r="I6447" s="21">
        <v>3</v>
      </c>
      <c r="J6447" s="43" t="s">
        <v>1474</v>
      </c>
      <c r="K6447" s="21">
        <f t="shared" si="200"/>
        <v>2015</v>
      </c>
      <c r="L6447" s="24">
        <f t="shared" si="201"/>
        <v>1</v>
      </c>
      <c r="M6447" s="11" t="s">
        <v>14</v>
      </c>
      <c r="N6447" s="11" t="s">
        <v>15</v>
      </c>
      <c r="O6447" s="11" t="str">
        <f>VLOOKUP(E6447,State_Code_Name!$B$1:$C$52,2,0)</f>
        <v>Arkansas</v>
      </c>
    </row>
    <row r="6448" spans="1:15" x14ac:dyDescent="0.3">
      <c r="A6448" s="11">
        <v>1534631</v>
      </c>
      <c r="B6448" s="12" t="s">
        <v>522</v>
      </c>
      <c r="C6448" s="12" t="s">
        <v>33</v>
      </c>
      <c r="D6448" s="12" t="s">
        <v>160</v>
      </c>
      <c r="E6448" s="11" t="s">
        <v>105</v>
      </c>
      <c r="F6448" s="11" t="s">
        <v>19</v>
      </c>
      <c r="G6448" s="37">
        <v>42241</v>
      </c>
      <c r="H6448" s="13">
        <v>42241</v>
      </c>
      <c r="I6448" s="21">
        <v>0</v>
      </c>
      <c r="J6448" s="43" t="s">
        <v>1482</v>
      </c>
      <c r="K6448" s="21">
        <f t="shared" si="200"/>
        <v>2015</v>
      </c>
      <c r="L6448" s="24">
        <f t="shared" si="201"/>
        <v>3</v>
      </c>
      <c r="M6448" s="11" t="s">
        <v>14</v>
      </c>
      <c r="N6448" s="11" t="s">
        <v>14</v>
      </c>
      <c r="O6448" s="11" t="str">
        <f>VLOOKUP(E6448,State_Code_Name!$B$1:$C$52,2,0)</f>
        <v>Indiana</v>
      </c>
    </row>
    <row r="6449" spans="1:15" x14ac:dyDescent="0.3">
      <c r="A6449" s="11">
        <v>1101762</v>
      </c>
      <c r="B6449" s="12" t="s">
        <v>82</v>
      </c>
      <c r="C6449" s="12" t="s">
        <v>37</v>
      </c>
      <c r="D6449" s="12" t="s">
        <v>81</v>
      </c>
      <c r="E6449" s="11" t="s">
        <v>43</v>
      </c>
      <c r="F6449" s="11" t="s">
        <v>19</v>
      </c>
      <c r="G6449" s="37">
        <v>41947</v>
      </c>
      <c r="H6449" s="13">
        <v>41947</v>
      </c>
      <c r="I6449" s="21">
        <v>0</v>
      </c>
      <c r="J6449" s="43" t="s">
        <v>1479</v>
      </c>
      <c r="K6449" s="21">
        <f t="shared" si="200"/>
        <v>2014</v>
      </c>
      <c r="L6449" s="24">
        <f t="shared" si="201"/>
        <v>4</v>
      </c>
      <c r="M6449" s="11" t="s">
        <v>14</v>
      </c>
      <c r="N6449" s="11" t="s">
        <v>14</v>
      </c>
      <c r="O6449" s="11" t="str">
        <f>VLOOKUP(E6449,State_Code_Name!$B$1:$C$52,2,0)</f>
        <v>North Carolina</v>
      </c>
    </row>
    <row r="6450" spans="1:15" x14ac:dyDescent="0.3">
      <c r="A6450" s="11">
        <v>1577545</v>
      </c>
      <c r="B6450" s="12" t="s">
        <v>148</v>
      </c>
      <c r="C6450" s="12" t="s">
        <v>16</v>
      </c>
      <c r="D6450" s="12" t="s">
        <v>21</v>
      </c>
      <c r="E6450" s="11" t="s">
        <v>18</v>
      </c>
      <c r="F6450" s="11" t="s">
        <v>19</v>
      </c>
      <c r="G6450" s="37">
        <v>42270</v>
      </c>
      <c r="H6450" s="13">
        <v>42271</v>
      </c>
      <c r="I6450" s="21">
        <v>1</v>
      </c>
      <c r="J6450" s="43" t="s">
        <v>1480</v>
      </c>
      <c r="K6450" s="21">
        <f t="shared" si="200"/>
        <v>2015</v>
      </c>
      <c r="L6450" s="24">
        <f t="shared" si="201"/>
        <v>3</v>
      </c>
      <c r="M6450" s="11" t="s">
        <v>14</v>
      </c>
      <c r="N6450" s="11" t="s">
        <v>15</v>
      </c>
      <c r="O6450" s="11" t="str">
        <f>VLOOKUP(E6450,State_Code_Name!$B$1:$C$52,2,0)</f>
        <v>California</v>
      </c>
    </row>
    <row r="6451" spans="1:15" x14ac:dyDescent="0.3">
      <c r="A6451" s="11">
        <v>348785</v>
      </c>
      <c r="B6451" s="12" t="s">
        <v>64</v>
      </c>
      <c r="C6451" s="12" t="s">
        <v>62</v>
      </c>
      <c r="D6451" s="12" t="s">
        <v>133</v>
      </c>
      <c r="E6451" s="11" t="s">
        <v>71</v>
      </c>
      <c r="F6451" s="11" t="s">
        <v>13</v>
      </c>
      <c r="G6451" s="37">
        <v>41344</v>
      </c>
      <c r="H6451" s="13">
        <v>41345</v>
      </c>
      <c r="I6451" s="21">
        <v>1</v>
      </c>
      <c r="J6451" s="43" t="s">
        <v>1476</v>
      </c>
      <c r="K6451" s="21">
        <f t="shared" si="200"/>
        <v>2013</v>
      </c>
      <c r="L6451" s="24">
        <f t="shared" si="201"/>
        <v>1</v>
      </c>
      <c r="M6451" s="11" t="s">
        <v>14</v>
      </c>
      <c r="N6451" s="11" t="s">
        <v>15</v>
      </c>
      <c r="O6451" s="11" t="str">
        <f>VLOOKUP(E6451,State_Code_Name!$B$1:$C$52,2,0)</f>
        <v>Massachusetts</v>
      </c>
    </row>
    <row r="6452" spans="1:15" x14ac:dyDescent="0.3">
      <c r="A6452" s="11">
        <v>1304408</v>
      </c>
      <c r="B6452" s="12" t="s">
        <v>180</v>
      </c>
      <c r="C6452" s="12" t="s">
        <v>33</v>
      </c>
      <c r="D6452" s="12" t="s">
        <v>45</v>
      </c>
      <c r="E6452" s="11" t="s">
        <v>18</v>
      </c>
      <c r="F6452" s="11" t="s">
        <v>19</v>
      </c>
      <c r="G6452" s="37">
        <v>42090</v>
      </c>
      <c r="H6452" s="13">
        <v>42090</v>
      </c>
      <c r="I6452" s="21">
        <v>0</v>
      </c>
      <c r="J6452" s="43" t="s">
        <v>1476</v>
      </c>
      <c r="K6452" s="21">
        <f t="shared" si="200"/>
        <v>2015</v>
      </c>
      <c r="L6452" s="24">
        <f t="shared" si="201"/>
        <v>1</v>
      </c>
      <c r="M6452" s="11" t="s">
        <v>14</v>
      </c>
      <c r="N6452" s="11" t="s">
        <v>15</v>
      </c>
      <c r="O6452" s="11" t="str">
        <f>VLOOKUP(E6452,State_Code_Name!$B$1:$C$52,2,0)</f>
        <v>California</v>
      </c>
    </row>
    <row r="6453" spans="1:15" x14ac:dyDescent="0.3">
      <c r="A6453" s="11">
        <v>1905806</v>
      </c>
      <c r="B6453" s="12" t="s">
        <v>101</v>
      </c>
      <c r="C6453" s="12" t="s">
        <v>27</v>
      </c>
      <c r="D6453" s="12" t="s">
        <v>28</v>
      </c>
      <c r="E6453" s="11" t="s">
        <v>23</v>
      </c>
      <c r="F6453" s="11" t="s">
        <v>303</v>
      </c>
      <c r="G6453" s="37">
        <v>42492</v>
      </c>
      <c r="H6453" s="13">
        <v>42494</v>
      </c>
      <c r="I6453" s="21">
        <v>2</v>
      </c>
      <c r="J6453" s="43" t="s">
        <v>1471</v>
      </c>
      <c r="K6453" s="21">
        <f t="shared" si="200"/>
        <v>2016</v>
      </c>
      <c r="L6453" s="24">
        <f t="shared" si="201"/>
        <v>2</v>
      </c>
      <c r="M6453" s="11" t="s">
        <v>14</v>
      </c>
      <c r="N6453" s="11" t="s">
        <v>14</v>
      </c>
      <c r="O6453" s="11" t="str">
        <f>VLOOKUP(E6453,State_Code_Name!$B$1:$C$52,2,0)</f>
        <v>New York</v>
      </c>
    </row>
    <row r="6454" spans="1:15" x14ac:dyDescent="0.3">
      <c r="A6454" s="11">
        <v>802675</v>
      </c>
      <c r="B6454" s="12" t="s">
        <v>137</v>
      </c>
      <c r="C6454" s="12" t="s">
        <v>16</v>
      </c>
      <c r="D6454" s="12" t="s">
        <v>76</v>
      </c>
      <c r="E6454" s="11" t="s">
        <v>36</v>
      </c>
      <c r="F6454" s="11" t="s">
        <v>19</v>
      </c>
      <c r="G6454" s="37">
        <v>41739</v>
      </c>
      <c r="H6454" s="13">
        <v>41739</v>
      </c>
      <c r="I6454" s="21">
        <v>0</v>
      </c>
      <c r="J6454" s="43" t="s">
        <v>1483</v>
      </c>
      <c r="K6454" s="21">
        <f t="shared" si="200"/>
        <v>2014</v>
      </c>
      <c r="L6454" s="24">
        <f t="shared" si="201"/>
        <v>2</v>
      </c>
      <c r="M6454" s="11" t="s">
        <v>14</v>
      </c>
      <c r="N6454" s="11" t="s">
        <v>15</v>
      </c>
      <c r="O6454" s="11" t="str">
        <f>VLOOKUP(E6454,State_Code_Name!$B$1:$C$52,2,0)</f>
        <v>Florida</v>
      </c>
    </row>
    <row r="6455" spans="1:15" x14ac:dyDescent="0.3">
      <c r="A6455" s="11">
        <v>1356041</v>
      </c>
      <c r="B6455" s="12" t="s">
        <v>220</v>
      </c>
      <c r="C6455" s="12" t="s">
        <v>16</v>
      </c>
      <c r="D6455" s="12" t="s">
        <v>25</v>
      </c>
      <c r="E6455" s="11" t="s">
        <v>18</v>
      </c>
      <c r="F6455" s="11" t="s">
        <v>19</v>
      </c>
      <c r="G6455" s="37">
        <v>42124</v>
      </c>
      <c r="H6455" s="13">
        <v>42124</v>
      </c>
      <c r="I6455" s="21">
        <v>0</v>
      </c>
      <c r="J6455" s="43" t="s">
        <v>1483</v>
      </c>
      <c r="K6455" s="21">
        <f t="shared" si="200"/>
        <v>2015</v>
      </c>
      <c r="L6455" s="24">
        <f t="shared" si="201"/>
        <v>2</v>
      </c>
      <c r="M6455" s="11" t="s">
        <v>14</v>
      </c>
      <c r="N6455" s="11" t="s">
        <v>15</v>
      </c>
      <c r="O6455" s="11" t="str">
        <f>VLOOKUP(E6455,State_Code_Name!$B$1:$C$52,2,0)</f>
        <v>California</v>
      </c>
    </row>
    <row r="6456" spans="1:15" x14ac:dyDescent="0.3">
      <c r="A6456" s="11">
        <v>316822</v>
      </c>
      <c r="B6456" s="12" t="s">
        <v>1273</v>
      </c>
      <c r="C6456" s="12" t="s">
        <v>27</v>
      </c>
      <c r="D6456" s="12" t="s">
        <v>57</v>
      </c>
      <c r="E6456" s="11" t="s">
        <v>98</v>
      </c>
      <c r="F6456" s="11" t="s">
        <v>19</v>
      </c>
      <c r="G6456" s="37">
        <v>41319</v>
      </c>
      <c r="H6456" s="13">
        <v>41320</v>
      </c>
      <c r="I6456" s="21">
        <v>1</v>
      </c>
      <c r="J6456" s="43" t="s">
        <v>1478</v>
      </c>
      <c r="K6456" s="21">
        <f t="shared" si="200"/>
        <v>2013</v>
      </c>
      <c r="L6456" s="24">
        <f t="shared" si="201"/>
        <v>1</v>
      </c>
      <c r="M6456" s="11" t="s">
        <v>14</v>
      </c>
      <c r="N6456" s="11" t="s">
        <v>15</v>
      </c>
      <c r="O6456" s="11" t="str">
        <f>VLOOKUP(E6456,State_Code_Name!$B$1:$C$52,2,0)</f>
        <v>Colorado</v>
      </c>
    </row>
    <row r="6457" spans="1:15" x14ac:dyDescent="0.3">
      <c r="A6457" s="11">
        <v>1499690</v>
      </c>
      <c r="B6457" s="12" t="s">
        <v>148</v>
      </c>
      <c r="C6457" s="12" t="s">
        <v>33</v>
      </c>
      <c r="D6457" s="12" t="s">
        <v>45</v>
      </c>
      <c r="E6457" s="11" t="s">
        <v>85</v>
      </c>
      <c r="F6457" s="11" t="s">
        <v>19</v>
      </c>
      <c r="G6457" s="37">
        <v>42219</v>
      </c>
      <c r="H6457" s="13">
        <v>42219</v>
      </c>
      <c r="I6457" s="21">
        <v>0</v>
      </c>
      <c r="J6457" s="43" t="s">
        <v>1482</v>
      </c>
      <c r="K6457" s="21">
        <f t="shared" si="200"/>
        <v>2015</v>
      </c>
      <c r="L6457" s="24">
        <f t="shared" si="201"/>
        <v>3</v>
      </c>
      <c r="M6457" s="11" t="s">
        <v>14</v>
      </c>
      <c r="N6457" s="11" t="s">
        <v>14</v>
      </c>
      <c r="O6457" s="11" t="str">
        <f>VLOOKUP(E6457,State_Code_Name!$B$1:$C$52,2,0)</f>
        <v>Wisconsin</v>
      </c>
    </row>
    <row r="6458" spans="1:15" x14ac:dyDescent="0.3">
      <c r="A6458" s="11">
        <v>1387109</v>
      </c>
      <c r="B6458" s="12" t="s">
        <v>31</v>
      </c>
      <c r="C6458" s="12" t="s">
        <v>16</v>
      </c>
      <c r="D6458" s="12" t="s">
        <v>17</v>
      </c>
      <c r="E6458" s="11" t="s">
        <v>60</v>
      </c>
      <c r="F6458" s="11" t="s">
        <v>303</v>
      </c>
      <c r="G6458" s="37">
        <v>42145</v>
      </c>
      <c r="H6458" s="13">
        <v>42151</v>
      </c>
      <c r="I6458" s="21">
        <v>6</v>
      </c>
      <c r="J6458" s="43" t="s">
        <v>1471</v>
      </c>
      <c r="K6458" s="21">
        <f t="shared" si="200"/>
        <v>2015</v>
      </c>
      <c r="L6458" s="24">
        <f t="shared" si="201"/>
        <v>2</v>
      </c>
      <c r="M6458" s="11" t="s">
        <v>14</v>
      </c>
      <c r="N6458" s="11" t="s">
        <v>15</v>
      </c>
      <c r="O6458" s="11" t="str">
        <f>VLOOKUP(E6458,State_Code_Name!$B$1:$C$52,2,0)</f>
        <v>Illinois</v>
      </c>
    </row>
    <row r="6459" spans="1:15" x14ac:dyDescent="0.3">
      <c r="A6459" s="11">
        <v>1601479</v>
      </c>
      <c r="B6459" s="12" t="s">
        <v>31</v>
      </c>
      <c r="C6459" s="12" t="s">
        <v>16</v>
      </c>
      <c r="D6459" s="12" t="s">
        <v>21</v>
      </c>
      <c r="E6459" s="11" t="s">
        <v>49</v>
      </c>
      <c r="F6459" s="11" t="s">
        <v>303</v>
      </c>
      <c r="G6459" s="37">
        <v>42286</v>
      </c>
      <c r="H6459" s="13">
        <v>42307</v>
      </c>
      <c r="I6459" s="21">
        <v>21</v>
      </c>
      <c r="J6459" s="43" t="s">
        <v>1473</v>
      </c>
      <c r="K6459" s="21">
        <f t="shared" si="200"/>
        <v>2015</v>
      </c>
      <c r="L6459" s="24">
        <f t="shared" si="201"/>
        <v>4</v>
      </c>
      <c r="M6459" s="11" t="s">
        <v>14</v>
      </c>
      <c r="N6459" s="11" t="s">
        <v>14</v>
      </c>
      <c r="O6459" s="11" t="str">
        <f>VLOOKUP(E6459,State_Code_Name!$B$1:$C$52,2,0)</f>
        <v>New Jersey</v>
      </c>
    </row>
    <row r="6460" spans="1:15" x14ac:dyDescent="0.3">
      <c r="A6460" s="11">
        <v>1926175</v>
      </c>
      <c r="B6460" s="12" t="s">
        <v>44</v>
      </c>
      <c r="C6460" s="12" t="s">
        <v>37</v>
      </c>
      <c r="D6460" s="12" t="s">
        <v>1443</v>
      </c>
      <c r="E6460" s="11" t="s">
        <v>23</v>
      </c>
      <c r="F6460" s="11" t="s">
        <v>19</v>
      </c>
      <c r="G6460" s="37">
        <v>42506</v>
      </c>
      <c r="H6460" s="13">
        <v>42506</v>
      </c>
      <c r="I6460" s="21">
        <v>0</v>
      </c>
      <c r="J6460" s="43" t="s">
        <v>1471</v>
      </c>
      <c r="K6460" s="21">
        <f t="shared" si="200"/>
        <v>2016</v>
      </c>
      <c r="L6460" s="24">
        <f t="shared" si="201"/>
        <v>2</v>
      </c>
      <c r="M6460" s="11" t="s">
        <v>14</v>
      </c>
      <c r="N6460" s="11" t="s">
        <v>15</v>
      </c>
      <c r="O6460" s="11" t="str">
        <f>VLOOKUP(E6460,State_Code_Name!$B$1:$C$52,2,0)</f>
        <v>New York</v>
      </c>
    </row>
    <row r="6461" spans="1:15" x14ac:dyDescent="0.3">
      <c r="A6461" s="11">
        <v>611196</v>
      </c>
      <c r="B6461" s="12" t="s">
        <v>44</v>
      </c>
      <c r="C6461" s="12" t="s">
        <v>37</v>
      </c>
      <c r="D6461" s="12" t="s">
        <v>81</v>
      </c>
      <c r="E6461" s="11" t="s">
        <v>18</v>
      </c>
      <c r="F6461" s="11" t="s">
        <v>19</v>
      </c>
      <c r="G6461" s="37">
        <v>41603</v>
      </c>
      <c r="H6461" s="13">
        <v>41603</v>
      </c>
      <c r="I6461" s="21">
        <v>0</v>
      </c>
      <c r="J6461" s="43" t="s">
        <v>1479</v>
      </c>
      <c r="K6461" s="21">
        <f t="shared" si="200"/>
        <v>2013</v>
      </c>
      <c r="L6461" s="24">
        <f t="shared" si="201"/>
        <v>4</v>
      </c>
      <c r="M6461" s="11" t="s">
        <v>14</v>
      </c>
      <c r="N6461" s="11" t="s">
        <v>14</v>
      </c>
      <c r="O6461" s="11" t="str">
        <f>VLOOKUP(E6461,State_Code_Name!$B$1:$C$52,2,0)</f>
        <v>California</v>
      </c>
    </row>
    <row r="6462" spans="1:15" x14ac:dyDescent="0.3">
      <c r="A6462" s="11">
        <v>1576383</v>
      </c>
      <c r="B6462" s="12" t="s">
        <v>135</v>
      </c>
      <c r="C6462" s="12" t="s">
        <v>27</v>
      </c>
      <c r="D6462" s="12" t="s">
        <v>79</v>
      </c>
      <c r="E6462" s="11" t="s">
        <v>47</v>
      </c>
      <c r="F6462" s="11" t="s">
        <v>19</v>
      </c>
      <c r="G6462" s="37">
        <v>42270</v>
      </c>
      <c r="H6462" s="13">
        <v>42272</v>
      </c>
      <c r="I6462" s="21">
        <v>2</v>
      </c>
      <c r="J6462" s="43" t="s">
        <v>1480</v>
      </c>
      <c r="K6462" s="21">
        <f t="shared" si="200"/>
        <v>2015</v>
      </c>
      <c r="L6462" s="24">
        <f t="shared" si="201"/>
        <v>3</v>
      </c>
      <c r="M6462" s="11" t="s">
        <v>14</v>
      </c>
      <c r="N6462" s="11" t="s">
        <v>15</v>
      </c>
      <c r="O6462" s="11" t="str">
        <f>VLOOKUP(E6462,State_Code_Name!$B$1:$C$52,2,0)</f>
        <v>Pennsylvania</v>
      </c>
    </row>
    <row r="6463" spans="1:15" x14ac:dyDescent="0.3">
      <c r="A6463" s="11">
        <v>346904</v>
      </c>
      <c r="B6463" s="12" t="s">
        <v>95</v>
      </c>
      <c r="C6463" s="12" t="s">
        <v>16</v>
      </c>
      <c r="D6463" s="12" t="s">
        <v>25</v>
      </c>
      <c r="E6463" s="11" t="s">
        <v>47</v>
      </c>
      <c r="F6463" s="11" t="s">
        <v>303</v>
      </c>
      <c r="G6463" s="37">
        <v>41341</v>
      </c>
      <c r="H6463" s="13">
        <v>41344</v>
      </c>
      <c r="I6463" s="21">
        <v>3</v>
      </c>
      <c r="J6463" s="43" t="s">
        <v>1476</v>
      </c>
      <c r="K6463" s="21">
        <f t="shared" si="200"/>
        <v>2013</v>
      </c>
      <c r="L6463" s="24">
        <f t="shared" si="201"/>
        <v>1</v>
      </c>
      <c r="M6463" s="11" t="s">
        <v>14</v>
      </c>
      <c r="N6463" s="11" t="s">
        <v>15</v>
      </c>
      <c r="O6463" s="11" t="str">
        <f>VLOOKUP(E6463,State_Code_Name!$B$1:$C$52,2,0)</f>
        <v>Pennsylvania</v>
      </c>
    </row>
    <row r="6464" spans="1:15" x14ac:dyDescent="0.3">
      <c r="A6464" s="11">
        <v>1463741</v>
      </c>
      <c r="B6464" s="12" t="s">
        <v>66</v>
      </c>
      <c r="C6464" s="12" t="s">
        <v>9</v>
      </c>
      <c r="D6464" s="12" t="s">
        <v>10</v>
      </c>
      <c r="E6464" s="11" t="s">
        <v>40</v>
      </c>
      <c r="F6464" s="11" t="s">
        <v>19</v>
      </c>
      <c r="G6464" s="37">
        <v>42197</v>
      </c>
      <c r="H6464" s="13">
        <v>42197</v>
      </c>
      <c r="I6464" s="21">
        <v>0</v>
      </c>
      <c r="J6464" s="43" t="s">
        <v>1481</v>
      </c>
      <c r="K6464" s="21">
        <f t="shared" si="200"/>
        <v>2015</v>
      </c>
      <c r="L6464" s="24">
        <f t="shared" si="201"/>
        <v>3</v>
      </c>
      <c r="M6464" s="11" t="s">
        <v>14</v>
      </c>
      <c r="N6464" s="11" t="s">
        <v>15</v>
      </c>
      <c r="O6464" s="11" t="str">
        <f>VLOOKUP(E6464,State_Code_Name!$B$1:$C$52,2,0)</f>
        <v>Ohio</v>
      </c>
    </row>
    <row r="6465" spans="1:15" x14ac:dyDescent="0.3">
      <c r="A6465" s="11">
        <v>1019393</v>
      </c>
      <c r="B6465" s="12" t="s">
        <v>344</v>
      </c>
      <c r="C6465" s="12" t="s">
        <v>9</v>
      </c>
      <c r="D6465" s="12" t="s">
        <v>133</v>
      </c>
      <c r="E6465" s="11" t="s">
        <v>78</v>
      </c>
      <c r="F6465" s="11" t="s">
        <v>19</v>
      </c>
      <c r="G6465" s="37">
        <v>41890</v>
      </c>
      <c r="H6465" s="13">
        <v>41893</v>
      </c>
      <c r="I6465" s="21">
        <v>3</v>
      </c>
      <c r="J6465" s="43" t="s">
        <v>1480</v>
      </c>
      <c r="K6465" s="21">
        <f t="shared" si="200"/>
        <v>2014</v>
      </c>
      <c r="L6465" s="24">
        <f t="shared" si="201"/>
        <v>3</v>
      </c>
      <c r="M6465" s="11" t="s">
        <v>14</v>
      </c>
      <c r="N6465" s="11" t="s">
        <v>15</v>
      </c>
      <c r="O6465" s="11" t="str">
        <f>VLOOKUP(E6465,State_Code_Name!$B$1:$C$52,2,0)</f>
        <v>Missouri</v>
      </c>
    </row>
    <row r="6466" spans="1:15" x14ac:dyDescent="0.3">
      <c r="A6466" s="11">
        <v>375948</v>
      </c>
      <c r="B6466" s="12" t="s">
        <v>31</v>
      </c>
      <c r="C6466" s="12" t="s">
        <v>27</v>
      </c>
      <c r="D6466" s="12" t="s">
        <v>28</v>
      </c>
      <c r="E6466" s="11" t="s">
        <v>12</v>
      </c>
      <c r="F6466" s="11" t="s">
        <v>19</v>
      </c>
      <c r="G6466" s="37">
        <v>41371</v>
      </c>
      <c r="H6466" s="13">
        <v>41372</v>
      </c>
      <c r="I6466" s="21">
        <v>1</v>
      </c>
      <c r="J6466" s="43" t="s">
        <v>1483</v>
      </c>
      <c r="K6466" s="21">
        <f t="shared" si="200"/>
        <v>2013</v>
      </c>
      <c r="L6466" s="24">
        <f t="shared" si="201"/>
        <v>2</v>
      </c>
      <c r="M6466" s="11" t="s">
        <v>14</v>
      </c>
      <c r="N6466" s="11" t="s">
        <v>15</v>
      </c>
      <c r="O6466" s="11" t="str">
        <f>VLOOKUP(E6466,State_Code_Name!$B$1:$C$52,2,0)</f>
        <v>Virginia</v>
      </c>
    </row>
    <row r="6467" spans="1:15" x14ac:dyDescent="0.3">
      <c r="A6467" s="11">
        <v>495143</v>
      </c>
      <c r="B6467" s="12" t="s">
        <v>219</v>
      </c>
      <c r="C6467" s="12" t="s">
        <v>9</v>
      </c>
      <c r="D6467" s="12" t="s">
        <v>182</v>
      </c>
      <c r="E6467" s="11" t="s">
        <v>73</v>
      </c>
      <c r="F6467" s="11" t="s">
        <v>58</v>
      </c>
      <c r="G6467" s="37">
        <v>41505</v>
      </c>
      <c r="H6467" s="13">
        <v>41507</v>
      </c>
      <c r="I6467" s="21">
        <v>2</v>
      </c>
      <c r="J6467" s="43" t="s">
        <v>1482</v>
      </c>
      <c r="K6467" s="21">
        <f t="shared" ref="K6467:K6530" si="202">YEAR(G6467)</f>
        <v>2013</v>
      </c>
      <c r="L6467" s="24">
        <f t="shared" ref="L6467:L6530" si="203">ROUNDUP(MONTH(G6467)/3,0)</f>
        <v>3</v>
      </c>
      <c r="M6467" s="11" t="s">
        <v>14</v>
      </c>
      <c r="N6467" s="11" t="s">
        <v>15</v>
      </c>
      <c r="O6467" s="11" t="str">
        <f>VLOOKUP(E6467,State_Code_Name!$B$1:$C$52,2,0)</f>
        <v>Kentucky</v>
      </c>
    </row>
    <row r="6468" spans="1:15" x14ac:dyDescent="0.3">
      <c r="A6468" s="11">
        <v>815813</v>
      </c>
      <c r="B6468" s="12" t="s">
        <v>95</v>
      </c>
      <c r="C6468" s="12" t="s">
        <v>37</v>
      </c>
      <c r="D6468" s="12" t="s">
        <v>304</v>
      </c>
      <c r="E6468" s="11" t="s">
        <v>47</v>
      </c>
      <c r="F6468" s="11" t="s">
        <v>19</v>
      </c>
      <c r="G6468" s="37">
        <v>41747</v>
      </c>
      <c r="H6468" s="13">
        <v>41747</v>
      </c>
      <c r="I6468" s="21">
        <v>0</v>
      </c>
      <c r="J6468" s="43" t="s">
        <v>1483</v>
      </c>
      <c r="K6468" s="21">
        <f t="shared" si="202"/>
        <v>2014</v>
      </c>
      <c r="L6468" s="24">
        <f t="shared" si="203"/>
        <v>2</v>
      </c>
      <c r="M6468" s="11" t="s">
        <v>14</v>
      </c>
      <c r="N6468" s="11" t="s">
        <v>14</v>
      </c>
      <c r="O6468" s="11" t="str">
        <f>VLOOKUP(E6468,State_Code_Name!$B$1:$C$52,2,0)</f>
        <v>Pennsylvania</v>
      </c>
    </row>
    <row r="6469" spans="1:15" x14ac:dyDescent="0.3">
      <c r="A6469" s="11">
        <v>399443</v>
      </c>
      <c r="B6469" s="12" t="s">
        <v>311</v>
      </c>
      <c r="C6469" s="12" t="s">
        <v>9</v>
      </c>
      <c r="D6469" s="12" t="s">
        <v>10</v>
      </c>
      <c r="E6469" s="11"/>
      <c r="F6469" s="11" t="s">
        <v>303</v>
      </c>
      <c r="G6469" s="37">
        <v>41400</v>
      </c>
      <c r="H6469" s="13">
        <v>41401</v>
      </c>
      <c r="I6469" s="21">
        <v>1</v>
      </c>
      <c r="J6469" s="43" t="s">
        <v>1471</v>
      </c>
      <c r="K6469" s="21">
        <f t="shared" si="202"/>
        <v>2013</v>
      </c>
      <c r="L6469" s="24">
        <f t="shared" si="203"/>
        <v>2</v>
      </c>
      <c r="M6469" s="11" t="s">
        <v>14</v>
      </c>
      <c r="N6469" s="11" t="s">
        <v>15</v>
      </c>
      <c r="O6469" s="11" t="e">
        <f>VLOOKUP(E6469,State_Code_Name!$B$1:$C$52,2,0)</f>
        <v>#N/A</v>
      </c>
    </row>
    <row r="6470" spans="1:15" x14ac:dyDescent="0.3">
      <c r="A6470" s="11">
        <v>1888154</v>
      </c>
      <c r="B6470" s="12" t="s">
        <v>69</v>
      </c>
      <c r="C6470" s="12" t="s">
        <v>37</v>
      </c>
      <c r="D6470" s="12" t="s">
        <v>108</v>
      </c>
      <c r="E6470" s="11" t="s">
        <v>175</v>
      </c>
      <c r="F6470" s="11" t="s">
        <v>58</v>
      </c>
      <c r="G6470" s="37">
        <v>42480</v>
      </c>
      <c r="H6470" s="13">
        <v>42482</v>
      </c>
      <c r="I6470" s="21">
        <v>2</v>
      </c>
      <c r="J6470" s="43" t="s">
        <v>1483</v>
      </c>
      <c r="K6470" s="21">
        <f t="shared" si="202"/>
        <v>2016</v>
      </c>
      <c r="L6470" s="24">
        <f t="shared" si="203"/>
        <v>2</v>
      </c>
      <c r="M6470" s="11" t="s">
        <v>14</v>
      </c>
      <c r="N6470" s="11" t="s">
        <v>15</v>
      </c>
      <c r="O6470" s="11" t="str">
        <f>VLOOKUP(E6470,State_Code_Name!$B$1:$C$52,2,0)</f>
        <v>District of Columbia</v>
      </c>
    </row>
    <row r="6471" spans="1:15" x14ac:dyDescent="0.3">
      <c r="A6471" s="11">
        <v>851702</v>
      </c>
      <c r="B6471" s="12" t="s">
        <v>44</v>
      </c>
      <c r="C6471" s="12" t="s">
        <v>16</v>
      </c>
      <c r="D6471" s="12" t="s">
        <v>25</v>
      </c>
      <c r="E6471" s="11" t="s">
        <v>36</v>
      </c>
      <c r="F6471" s="11" t="s">
        <v>19</v>
      </c>
      <c r="G6471" s="37">
        <v>41773</v>
      </c>
      <c r="H6471" s="13">
        <v>41773</v>
      </c>
      <c r="I6471" s="21">
        <v>0</v>
      </c>
      <c r="J6471" s="43" t="s">
        <v>1471</v>
      </c>
      <c r="K6471" s="21">
        <f t="shared" si="202"/>
        <v>2014</v>
      </c>
      <c r="L6471" s="24">
        <f t="shared" si="203"/>
        <v>2</v>
      </c>
      <c r="M6471" s="11" t="s">
        <v>14</v>
      </c>
      <c r="N6471" s="11" t="s">
        <v>15</v>
      </c>
      <c r="O6471" s="11" t="str">
        <f>VLOOKUP(E6471,State_Code_Name!$B$1:$C$52,2,0)</f>
        <v>Florida</v>
      </c>
    </row>
    <row r="6472" spans="1:15" x14ac:dyDescent="0.3">
      <c r="A6472" s="11">
        <v>1786788</v>
      </c>
      <c r="B6472" s="12" t="s">
        <v>631</v>
      </c>
      <c r="C6472" s="12" t="s">
        <v>33</v>
      </c>
      <c r="D6472" s="12" t="s">
        <v>45</v>
      </c>
      <c r="E6472" s="11" t="s">
        <v>52</v>
      </c>
      <c r="F6472" s="11" t="s">
        <v>19</v>
      </c>
      <c r="G6472" s="37">
        <v>42413</v>
      </c>
      <c r="H6472" s="13">
        <v>42417</v>
      </c>
      <c r="I6472" s="21">
        <v>4</v>
      </c>
      <c r="J6472" s="43" t="s">
        <v>1478</v>
      </c>
      <c r="K6472" s="21">
        <f t="shared" si="202"/>
        <v>2016</v>
      </c>
      <c r="L6472" s="24">
        <f t="shared" si="203"/>
        <v>1</v>
      </c>
      <c r="M6472" s="11" t="s">
        <v>14</v>
      </c>
      <c r="N6472" s="11" t="s">
        <v>15</v>
      </c>
      <c r="O6472" s="11" t="str">
        <f>VLOOKUP(E6472,State_Code_Name!$B$1:$C$52,2,0)</f>
        <v>Washington</v>
      </c>
    </row>
    <row r="6473" spans="1:15" x14ac:dyDescent="0.3">
      <c r="A6473" s="11">
        <v>1085905</v>
      </c>
      <c r="B6473" s="12" t="s">
        <v>135</v>
      </c>
      <c r="C6473" s="12" t="s">
        <v>16</v>
      </c>
      <c r="D6473" s="12" t="s">
        <v>1442</v>
      </c>
      <c r="E6473" s="11" t="s">
        <v>49</v>
      </c>
      <c r="F6473" s="11" t="s">
        <v>303</v>
      </c>
      <c r="G6473" s="37">
        <v>41936</v>
      </c>
      <c r="H6473" s="13">
        <v>41939</v>
      </c>
      <c r="I6473" s="21">
        <v>3</v>
      </c>
      <c r="J6473" s="43" t="s">
        <v>1473</v>
      </c>
      <c r="K6473" s="21">
        <f t="shared" si="202"/>
        <v>2014</v>
      </c>
      <c r="L6473" s="24">
        <f t="shared" si="203"/>
        <v>4</v>
      </c>
      <c r="M6473" s="11" t="s">
        <v>14</v>
      </c>
      <c r="N6473" s="11" t="s">
        <v>15</v>
      </c>
      <c r="O6473" s="11" t="str">
        <f>VLOOKUP(E6473,State_Code_Name!$B$1:$C$52,2,0)</f>
        <v>New Jersey</v>
      </c>
    </row>
    <row r="6474" spans="1:15" x14ac:dyDescent="0.3">
      <c r="A6474" s="11">
        <v>1507129</v>
      </c>
      <c r="B6474" s="12" t="s">
        <v>261</v>
      </c>
      <c r="C6474" s="12" t="s">
        <v>33</v>
      </c>
      <c r="D6474" s="12" t="s">
        <v>45</v>
      </c>
      <c r="E6474" s="11" t="s">
        <v>18</v>
      </c>
      <c r="F6474" s="11" t="s">
        <v>19</v>
      </c>
      <c r="G6474" s="37">
        <v>42222</v>
      </c>
      <c r="H6474" s="13">
        <v>42230</v>
      </c>
      <c r="I6474" s="21">
        <v>8</v>
      </c>
      <c r="J6474" s="43" t="s">
        <v>1482</v>
      </c>
      <c r="K6474" s="21">
        <f t="shared" si="202"/>
        <v>2015</v>
      </c>
      <c r="L6474" s="24">
        <f t="shared" si="203"/>
        <v>3</v>
      </c>
      <c r="M6474" s="11" t="s">
        <v>14</v>
      </c>
      <c r="N6474" s="11" t="s">
        <v>15</v>
      </c>
      <c r="O6474" s="11" t="str">
        <f>VLOOKUP(E6474,State_Code_Name!$B$1:$C$52,2,0)</f>
        <v>California</v>
      </c>
    </row>
    <row r="6475" spans="1:15" x14ac:dyDescent="0.3">
      <c r="A6475" s="11">
        <v>479943</v>
      </c>
      <c r="B6475" s="12" t="s">
        <v>84</v>
      </c>
      <c r="C6475" s="12" t="s">
        <v>37</v>
      </c>
      <c r="D6475" s="12" t="s">
        <v>50</v>
      </c>
      <c r="E6475" s="11" t="s">
        <v>49</v>
      </c>
      <c r="F6475" s="11" t="s">
        <v>19</v>
      </c>
      <c r="G6475" s="37">
        <v>41478</v>
      </c>
      <c r="H6475" s="13">
        <v>41478</v>
      </c>
      <c r="I6475" s="21">
        <v>0</v>
      </c>
      <c r="J6475" s="43" t="s">
        <v>1481</v>
      </c>
      <c r="K6475" s="21">
        <f t="shared" si="202"/>
        <v>2013</v>
      </c>
      <c r="L6475" s="24">
        <f t="shared" si="203"/>
        <v>3</v>
      </c>
      <c r="M6475" s="11" t="s">
        <v>14</v>
      </c>
      <c r="N6475" s="11" t="s">
        <v>14</v>
      </c>
      <c r="O6475" s="11" t="str">
        <f>VLOOKUP(E6475,State_Code_Name!$B$1:$C$52,2,0)</f>
        <v>New Jersey</v>
      </c>
    </row>
    <row r="6476" spans="1:15" x14ac:dyDescent="0.3">
      <c r="A6476" s="11">
        <v>1156540</v>
      </c>
      <c r="B6476" s="12" t="s">
        <v>64</v>
      </c>
      <c r="C6476" s="12" t="s">
        <v>62</v>
      </c>
      <c r="D6476" s="12" t="s">
        <v>460</v>
      </c>
      <c r="E6476" s="11" t="s">
        <v>71</v>
      </c>
      <c r="F6476" s="11" t="s">
        <v>19</v>
      </c>
      <c r="G6476" s="37">
        <v>41988</v>
      </c>
      <c r="H6476" s="13">
        <v>41988</v>
      </c>
      <c r="I6476" s="21">
        <v>0</v>
      </c>
      <c r="J6476" s="43" t="s">
        <v>1475</v>
      </c>
      <c r="K6476" s="21">
        <f t="shared" si="202"/>
        <v>2014</v>
      </c>
      <c r="L6476" s="24">
        <f t="shared" si="203"/>
        <v>4</v>
      </c>
      <c r="M6476" s="11" t="s">
        <v>14</v>
      </c>
      <c r="N6476" s="11" t="s">
        <v>14</v>
      </c>
      <c r="O6476" s="11" t="str">
        <f>VLOOKUP(E6476,State_Code_Name!$B$1:$C$52,2,0)</f>
        <v>Massachusetts</v>
      </c>
    </row>
    <row r="6477" spans="1:15" x14ac:dyDescent="0.3">
      <c r="A6477" s="11">
        <v>374275</v>
      </c>
      <c r="B6477" s="12" t="s">
        <v>31</v>
      </c>
      <c r="C6477" s="12" t="s">
        <v>37</v>
      </c>
      <c r="D6477" s="12" t="s">
        <v>81</v>
      </c>
      <c r="E6477" s="11" t="s">
        <v>49</v>
      </c>
      <c r="F6477" s="11" t="s">
        <v>19</v>
      </c>
      <c r="G6477" s="37">
        <v>41368</v>
      </c>
      <c r="H6477" s="13">
        <v>41368</v>
      </c>
      <c r="I6477" s="21">
        <v>0</v>
      </c>
      <c r="J6477" s="43" t="s">
        <v>1483</v>
      </c>
      <c r="K6477" s="21">
        <f t="shared" si="202"/>
        <v>2013</v>
      </c>
      <c r="L6477" s="24">
        <f t="shared" si="203"/>
        <v>2</v>
      </c>
      <c r="M6477" s="11" t="s">
        <v>14</v>
      </c>
      <c r="N6477" s="11" t="s">
        <v>14</v>
      </c>
      <c r="O6477" s="11" t="str">
        <f>VLOOKUP(E6477,State_Code_Name!$B$1:$C$52,2,0)</f>
        <v>New Jersey</v>
      </c>
    </row>
    <row r="6478" spans="1:15" x14ac:dyDescent="0.3">
      <c r="A6478" s="11">
        <v>1341936</v>
      </c>
      <c r="B6478" s="12" t="s">
        <v>39</v>
      </c>
      <c r="C6478" s="12" t="s">
        <v>16</v>
      </c>
      <c r="D6478" s="12" t="s">
        <v>17</v>
      </c>
      <c r="E6478" s="11" t="s">
        <v>32</v>
      </c>
      <c r="F6478" s="11" t="s">
        <v>19</v>
      </c>
      <c r="G6478" s="37">
        <v>42116</v>
      </c>
      <c r="H6478" s="13">
        <v>42121</v>
      </c>
      <c r="I6478" s="21">
        <v>5</v>
      </c>
      <c r="J6478" s="43" t="s">
        <v>1483</v>
      </c>
      <c r="K6478" s="21">
        <f t="shared" si="202"/>
        <v>2015</v>
      </c>
      <c r="L6478" s="24">
        <f t="shared" si="203"/>
        <v>2</v>
      </c>
      <c r="M6478" s="11" t="s">
        <v>14</v>
      </c>
      <c r="N6478" s="11" t="s">
        <v>14</v>
      </c>
      <c r="O6478" s="11" t="str">
        <f>VLOOKUP(E6478,State_Code_Name!$B$1:$C$52,2,0)</f>
        <v>Texas</v>
      </c>
    </row>
    <row r="6479" spans="1:15" x14ac:dyDescent="0.3">
      <c r="A6479" s="11">
        <v>1847209</v>
      </c>
      <c r="B6479" s="12" t="s">
        <v>97</v>
      </c>
      <c r="C6479" s="12" t="s">
        <v>53</v>
      </c>
      <c r="D6479" s="12" t="s">
        <v>77</v>
      </c>
      <c r="E6479" s="11" t="s">
        <v>26</v>
      </c>
      <c r="F6479" s="11" t="s">
        <v>19</v>
      </c>
      <c r="G6479" s="37">
        <v>42452</v>
      </c>
      <c r="H6479" s="13">
        <v>42457</v>
      </c>
      <c r="I6479" s="21">
        <v>5</v>
      </c>
      <c r="J6479" s="43" t="s">
        <v>1476</v>
      </c>
      <c r="K6479" s="21">
        <f t="shared" si="202"/>
        <v>2016</v>
      </c>
      <c r="L6479" s="24">
        <f t="shared" si="203"/>
        <v>1</v>
      </c>
      <c r="M6479" s="11" t="s">
        <v>14</v>
      </c>
      <c r="N6479" s="11" t="s">
        <v>15</v>
      </c>
      <c r="O6479" s="11" t="str">
        <f>VLOOKUP(E6479,State_Code_Name!$B$1:$C$52,2,0)</f>
        <v>Georgia</v>
      </c>
    </row>
    <row r="6480" spans="1:15" x14ac:dyDescent="0.3">
      <c r="A6480" s="11">
        <v>1536818</v>
      </c>
      <c r="B6480" s="12" t="s">
        <v>833</v>
      </c>
      <c r="C6480" s="12" t="s">
        <v>33</v>
      </c>
      <c r="D6480" s="12" t="s">
        <v>1441</v>
      </c>
      <c r="E6480" s="11" t="s">
        <v>98</v>
      </c>
      <c r="F6480" s="11" t="s">
        <v>19</v>
      </c>
      <c r="G6480" s="37">
        <v>42242</v>
      </c>
      <c r="H6480" s="13">
        <v>42242</v>
      </c>
      <c r="I6480" s="21">
        <v>0</v>
      </c>
      <c r="J6480" s="43" t="s">
        <v>1482</v>
      </c>
      <c r="K6480" s="21">
        <f t="shared" si="202"/>
        <v>2015</v>
      </c>
      <c r="L6480" s="24">
        <f t="shared" si="203"/>
        <v>3</v>
      </c>
      <c r="M6480" s="11" t="s">
        <v>14</v>
      </c>
      <c r="N6480" s="11" t="s">
        <v>14</v>
      </c>
      <c r="O6480" s="11" t="str">
        <f>VLOOKUP(E6480,State_Code_Name!$B$1:$C$52,2,0)</f>
        <v>Colorado</v>
      </c>
    </row>
    <row r="6481" spans="1:15" x14ac:dyDescent="0.3">
      <c r="A6481" s="11">
        <v>820274</v>
      </c>
      <c r="B6481" s="12" t="s">
        <v>168</v>
      </c>
      <c r="C6481" s="12" t="s">
        <v>62</v>
      </c>
      <c r="D6481" s="12" t="s">
        <v>460</v>
      </c>
      <c r="E6481" s="11" t="s">
        <v>98</v>
      </c>
      <c r="F6481" s="11" t="s">
        <v>19</v>
      </c>
      <c r="G6481" s="37">
        <v>41756</v>
      </c>
      <c r="H6481" s="13">
        <v>41758</v>
      </c>
      <c r="I6481" s="21">
        <v>2</v>
      </c>
      <c r="J6481" s="43" t="s">
        <v>1483</v>
      </c>
      <c r="K6481" s="21">
        <f t="shared" si="202"/>
        <v>2014</v>
      </c>
      <c r="L6481" s="24">
        <f t="shared" si="203"/>
        <v>2</v>
      </c>
      <c r="M6481" s="11" t="s">
        <v>14</v>
      </c>
      <c r="N6481" s="11" t="s">
        <v>14</v>
      </c>
      <c r="O6481" s="11" t="str">
        <f>VLOOKUP(E6481,State_Code_Name!$B$1:$C$52,2,0)</f>
        <v>Colorado</v>
      </c>
    </row>
    <row r="6482" spans="1:15" x14ac:dyDescent="0.3">
      <c r="A6482" s="11">
        <v>1574328</v>
      </c>
      <c r="B6482" s="12" t="s">
        <v>69</v>
      </c>
      <c r="C6482" s="12" t="s">
        <v>903</v>
      </c>
      <c r="D6482" s="12" t="s">
        <v>264</v>
      </c>
      <c r="E6482" s="11" t="s">
        <v>99</v>
      </c>
      <c r="F6482" s="11" t="s">
        <v>19</v>
      </c>
      <c r="G6482" s="37">
        <v>42269</v>
      </c>
      <c r="H6482" s="13">
        <v>42272</v>
      </c>
      <c r="I6482" s="21">
        <v>3</v>
      </c>
      <c r="J6482" s="43" t="s">
        <v>1480</v>
      </c>
      <c r="K6482" s="21">
        <f t="shared" si="202"/>
        <v>2015</v>
      </c>
      <c r="L6482" s="24">
        <f t="shared" si="203"/>
        <v>3</v>
      </c>
      <c r="M6482" s="11" t="s">
        <v>14</v>
      </c>
      <c r="N6482" s="11" t="s">
        <v>15</v>
      </c>
      <c r="O6482" s="11" t="str">
        <f>VLOOKUP(E6482,State_Code_Name!$B$1:$C$52,2,0)</f>
        <v>Arizona</v>
      </c>
    </row>
    <row r="6483" spans="1:15" x14ac:dyDescent="0.3">
      <c r="A6483" s="11">
        <v>715173</v>
      </c>
      <c r="B6483" s="12" t="s">
        <v>225</v>
      </c>
      <c r="C6483" s="12" t="s">
        <v>539</v>
      </c>
      <c r="D6483" s="12" t="s">
        <v>540</v>
      </c>
      <c r="E6483" s="11" t="s">
        <v>26</v>
      </c>
      <c r="F6483" s="11" t="s">
        <v>19</v>
      </c>
      <c r="G6483" s="37">
        <v>41684</v>
      </c>
      <c r="H6483" s="13">
        <v>41685</v>
      </c>
      <c r="I6483" s="21">
        <v>1</v>
      </c>
      <c r="J6483" s="43" t="s">
        <v>1478</v>
      </c>
      <c r="K6483" s="21">
        <f t="shared" si="202"/>
        <v>2014</v>
      </c>
      <c r="L6483" s="24">
        <f t="shared" si="203"/>
        <v>1</v>
      </c>
      <c r="M6483" s="11" t="s">
        <v>14</v>
      </c>
      <c r="N6483" s="11" t="s">
        <v>15</v>
      </c>
      <c r="O6483" s="11" t="str">
        <f>VLOOKUP(E6483,State_Code_Name!$B$1:$C$52,2,0)</f>
        <v>Georgia</v>
      </c>
    </row>
    <row r="6484" spans="1:15" x14ac:dyDescent="0.3">
      <c r="A6484" s="11">
        <v>1268038</v>
      </c>
      <c r="B6484" s="12" t="s">
        <v>70</v>
      </c>
      <c r="C6484" s="12" t="s">
        <v>27</v>
      </c>
      <c r="D6484" s="12" t="s">
        <v>79</v>
      </c>
      <c r="E6484" s="11" t="s">
        <v>18</v>
      </c>
      <c r="F6484" s="11" t="s">
        <v>19</v>
      </c>
      <c r="G6484" s="37">
        <v>42067</v>
      </c>
      <c r="H6484" s="13">
        <v>42067</v>
      </c>
      <c r="I6484" s="21">
        <v>0</v>
      </c>
      <c r="J6484" s="43" t="s">
        <v>1476</v>
      </c>
      <c r="K6484" s="21">
        <f t="shared" si="202"/>
        <v>2015</v>
      </c>
      <c r="L6484" s="24">
        <f t="shared" si="203"/>
        <v>1</v>
      </c>
      <c r="M6484" s="11" t="s">
        <v>14</v>
      </c>
      <c r="N6484" s="11" t="s">
        <v>15</v>
      </c>
      <c r="O6484" s="11" t="str">
        <f>VLOOKUP(E6484,State_Code_Name!$B$1:$C$52,2,0)</f>
        <v>California</v>
      </c>
    </row>
    <row r="6485" spans="1:15" x14ac:dyDescent="0.3">
      <c r="A6485" s="11">
        <v>2054497</v>
      </c>
      <c r="B6485" s="12" t="s">
        <v>64</v>
      </c>
      <c r="C6485" s="12" t="s">
        <v>62</v>
      </c>
      <c r="D6485" s="12" t="s">
        <v>279</v>
      </c>
      <c r="E6485" s="11" t="s">
        <v>32</v>
      </c>
      <c r="F6485" s="11" t="s">
        <v>19</v>
      </c>
      <c r="G6485" s="37">
        <v>42591</v>
      </c>
      <c r="H6485" s="13">
        <v>42594</v>
      </c>
      <c r="I6485" s="21">
        <v>3</v>
      </c>
      <c r="J6485" s="43" t="s">
        <v>1482</v>
      </c>
      <c r="K6485" s="21">
        <f t="shared" si="202"/>
        <v>2016</v>
      </c>
      <c r="L6485" s="24">
        <f t="shared" si="203"/>
        <v>3</v>
      </c>
      <c r="M6485" s="11" t="s">
        <v>14</v>
      </c>
      <c r="N6485" s="11" t="s">
        <v>15</v>
      </c>
      <c r="O6485" s="11" t="str">
        <f>VLOOKUP(E6485,State_Code_Name!$B$1:$C$52,2,0)</f>
        <v>Texas</v>
      </c>
    </row>
    <row r="6486" spans="1:15" x14ac:dyDescent="0.3">
      <c r="A6486" s="11">
        <v>1674815</v>
      </c>
      <c r="B6486" s="12" t="s">
        <v>290</v>
      </c>
      <c r="C6486" s="12" t="s">
        <v>9</v>
      </c>
      <c r="D6486" s="12" t="s">
        <v>10</v>
      </c>
      <c r="E6486" s="11" t="s">
        <v>18</v>
      </c>
      <c r="F6486" s="11" t="s">
        <v>19</v>
      </c>
      <c r="G6486" s="37">
        <v>42337</v>
      </c>
      <c r="H6486" s="13">
        <v>42337</v>
      </c>
      <c r="I6486" s="21">
        <v>0</v>
      </c>
      <c r="J6486" s="43" t="s">
        <v>1479</v>
      </c>
      <c r="K6486" s="21">
        <f t="shared" si="202"/>
        <v>2015</v>
      </c>
      <c r="L6486" s="24">
        <f t="shared" si="203"/>
        <v>4</v>
      </c>
      <c r="M6486" s="11" t="s">
        <v>14</v>
      </c>
      <c r="N6486" s="11" t="s">
        <v>15</v>
      </c>
      <c r="O6486" s="11" t="str">
        <f>VLOOKUP(E6486,State_Code_Name!$B$1:$C$52,2,0)</f>
        <v>California</v>
      </c>
    </row>
    <row r="6487" spans="1:15" x14ac:dyDescent="0.3">
      <c r="A6487" s="11">
        <v>1931934</v>
      </c>
      <c r="B6487" s="12" t="s">
        <v>69</v>
      </c>
      <c r="C6487" s="12" t="s">
        <v>903</v>
      </c>
      <c r="D6487" s="12" t="s">
        <v>1446</v>
      </c>
      <c r="E6487" s="11" t="s">
        <v>36</v>
      </c>
      <c r="F6487" s="11" t="s">
        <v>19</v>
      </c>
      <c r="G6487" s="37">
        <v>42508</v>
      </c>
      <c r="H6487" s="13">
        <v>42513</v>
      </c>
      <c r="I6487" s="21">
        <v>5</v>
      </c>
      <c r="J6487" s="43" t="s">
        <v>1471</v>
      </c>
      <c r="K6487" s="21">
        <f t="shared" si="202"/>
        <v>2016</v>
      </c>
      <c r="L6487" s="24">
        <f t="shared" si="203"/>
        <v>2</v>
      </c>
      <c r="M6487" s="11" t="s">
        <v>14</v>
      </c>
      <c r="N6487" s="11" t="s">
        <v>14</v>
      </c>
      <c r="O6487" s="11" t="str">
        <f>VLOOKUP(E6487,State_Code_Name!$B$1:$C$52,2,0)</f>
        <v>Florida</v>
      </c>
    </row>
    <row r="6488" spans="1:15" x14ac:dyDescent="0.3">
      <c r="A6488" s="11">
        <v>1862274</v>
      </c>
      <c r="B6488" s="12" t="s">
        <v>1068</v>
      </c>
      <c r="C6488" s="12" t="s">
        <v>9</v>
      </c>
      <c r="D6488" s="12" t="s">
        <v>10</v>
      </c>
      <c r="E6488" s="11" t="s">
        <v>18</v>
      </c>
      <c r="F6488" s="11" t="s">
        <v>13</v>
      </c>
      <c r="G6488" s="37">
        <v>42464</v>
      </c>
      <c r="H6488" s="13">
        <v>42464</v>
      </c>
      <c r="I6488" s="21">
        <v>0</v>
      </c>
      <c r="J6488" s="43" t="s">
        <v>1483</v>
      </c>
      <c r="K6488" s="21">
        <f t="shared" si="202"/>
        <v>2016</v>
      </c>
      <c r="L6488" s="24">
        <f t="shared" si="203"/>
        <v>2</v>
      </c>
      <c r="M6488" s="11" t="s">
        <v>14</v>
      </c>
      <c r="N6488" s="11" t="s">
        <v>15</v>
      </c>
      <c r="O6488" s="11" t="str">
        <f>VLOOKUP(E6488,State_Code_Name!$B$1:$C$52,2,0)</f>
        <v>California</v>
      </c>
    </row>
    <row r="6489" spans="1:15" x14ac:dyDescent="0.3">
      <c r="A6489" s="11">
        <v>1311360</v>
      </c>
      <c r="B6489" s="12" t="s">
        <v>162</v>
      </c>
      <c r="C6489" s="12" t="s">
        <v>37</v>
      </c>
      <c r="D6489" s="12" t="s">
        <v>1443</v>
      </c>
      <c r="E6489" s="11" t="s">
        <v>36</v>
      </c>
      <c r="F6489" s="11" t="s">
        <v>19</v>
      </c>
      <c r="G6489" s="37">
        <v>42095</v>
      </c>
      <c r="H6489" s="13">
        <v>42095</v>
      </c>
      <c r="I6489" s="21">
        <v>0</v>
      </c>
      <c r="J6489" s="43" t="s">
        <v>1483</v>
      </c>
      <c r="K6489" s="21">
        <f t="shared" si="202"/>
        <v>2015</v>
      </c>
      <c r="L6489" s="24">
        <f t="shared" si="203"/>
        <v>2</v>
      </c>
      <c r="M6489" s="11" t="s">
        <v>14</v>
      </c>
      <c r="N6489" s="11" t="s">
        <v>15</v>
      </c>
      <c r="O6489" s="11" t="str">
        <f>VLOOKUP(E6489,State_Code_Name!$B$1:$C$52,2,0)</f>
        <v>Florida</v>
      </c>
    </row>
    <row r="6490" spans="1:15" x14ac:dyDescent="0.3">
      <c r="A6490" s="11">
        <v>787342</v>
      </c>
      <c r="B6490" s="12" t="s">
        <v>44</v>
      </c>
      <c r="C6490" s="12" t="s">
        <v>16</v>
      </c>
      <c r="D6490" s="12" t="s">
        <v>25</v>
      </c>
      <c r="E6490" s="11" t="s">
        <v>60</v>
      </c>
      <c r="F6490" s="11" t="s">
        <v>19</v>
      </c>
      <c r="G6490" s="37">
        <v>41670</v>
      </c>
      <c r="H6490" s="13">
        <v>41671</v>
      </c>
      <c r="I6490" s="21">
        <v>1</v>
      </c>
      <c r="J6490" s="43" t="s">
        <v>1474</v>
      </c>
      <c r="K6490" s="21">
        <f t="shared" si="202"/>
        <v>2014</v>
      </c>
      <c r="L6490" s="24">
        <f t="shared" si="203"/>
        <v>1</v>
      </c>
      <c r="M6490" s="11" t="s">
        <v>14</v>
      </c>
      <c r="N6490" s="11" t="s">
        <v>15</v>
      </c>
      <c r="O6490" s="11" t="str">
        <f>VLOOKUP(E6490,State_Code_Name!$B$1:$C$52,2,0)</f>
        <v>Illinois</v>
      </c>
    </row>
    <row r="6491" spans="1:15" x14ac:dyDescent="0.3">
      <c r="A6491" s="11">
        <v>1478506</v>
      </c>
      <c r="B6491" s="12" t="s">
        <v>11</v>
      </c>
      <c r="C6491" s="12" t="s">
        <v>16</v>
      </c>
      <c r="D6491" s="12" t="s">
        <v>21</v>
      </c>
      <c r="E6491" s="11" t="s">
        <v>18</v>
      </c>
      <c r="F6491" s="11" t="s">
        <v>303</v>
      </c>
      <c r="G6491" s="37">
        <v>41729</v>
      </c>
      <c r="H6491" s="13">
        <v>41730</v>
      </c>
      <c r="I6491" s="21">
        <v>0</v>
      </c>
      <c r="J6491" s="43" t="s">
        <v>1476</v>
      </c>
      <c r="K6491" s="21">
        <f t="shared" si="202"/>
        <v>2014</v>
      </c>
      <c r="L6491" s="24">
        <f t="shared" si="203"/>
        <v>1</v>
      </c>
      <c r="M6491" s="11" t="s">
        <v>14</v>
      </c>
      <c r="N6491" s="11" t="s">
        <v>15</v>
      </c>
      <c r="O6491" s="11" t="str">
        <f>VLOOKUP(E6491,State_Code_Name!$B$1:$C$52,2,0)</f>
        <v>California</v>
      </c>
    </row>
    <row r="6492" spans="1:15" x14ac:dyDescent="0.3">
      <c r="A6492" s="11">
        <v>1417452</v>
      </c>
      <c r="B6492" s="12" t="s">
        <v>48</v>
      </c>
      <c r="C6492" s="12" t="s">
        <v>27</v>
      </c>
      <c r="D6492" s="12" t="s">
        <v>28</v>
      </c>
      <c r="E6492" s="11" t="s">
        <v>99</v>
      </c>
      <c r="F6492" s="11" t="s">
        <v>19</v>
      </c>
      <c r="G6492" s="37">
        <v>41670</v>
      </c>
      <c r="H6492" s="13">
        <v>41671</v>
      </c>
      <c r="I6492" s="21">
        <v>0</v>
      </c>
      <c r="J6492" s="43" t="s">
        <v>1474</v>
      </c>
      <c r="K6492" s="21">
        <f t="shared" si="202"/>
        <v>2014</v>
      </c>
      <c r="L6492" s="24">
        <f t="shared" si="203"/>
        <v>1</v>
      </c>
      <c r="M6492" s="11" t="s">
        <v>14</v>
      </c>
      <c r="N6492" s="11" t="s">
        <v>14</v>
      </c>
      <c r="O6492" s="11" t="str">
        <f>VLOOKUP(E6492,State_Code_Name!$B$1:$C$52,2,0)</f>
        <v>Arizona</v>
      </c>
    </row>
    <row r="6493" spans="1:15" x14ac:dyDescent="0.3">
      <c r="A6493" s="11">
        <v>386312</v>
      </c>
      <c r="B6493" s="12" t="s">
        <v>11</v>
      </c>
      <c r="C6493" s="12" t="s">
        <v>16</v>
      </c>
      <c r="D6493" s="12" t="s">
        <v>25</v>
      </c>
      <c r="E6493" s="11" t="s">
        <v>122</v>
      </c>
      <c r="F6493" s="11" t="s">
        <v>303</v>
      </c>
      <c r="G6493" s="37">
        <v>41383</v>
      </c>
      <c r="H6493" s="13">
        <v>41386</v>
      </c>
      <c r="I6493" s="21">
        <v>3</v>
      </c>
      <c r="J6493" s="43" t="s">
        <v>1483</v>
      </c>
      <c r="K6493" s="21">
        <f t="shared" si="202"/>
        <v>2013</v>
      </c>
      <c r="L6493" s="24">
        <f t="shared" si="203"/>
        <v>2</v>
      </c>
      <c r="M6493" s="11" t="s">
        <v>14</v>
      </c>
      <c r="N6493" s="11" t="s">
        <v>15</v>
      </c>
      <c r="O6493" s="11" t="str">
        <f>VLOOKUP(E6493,State_Code_Name!$B$1:$C$52,2,0)</f>
        <v>Maryland</v>
      </c>
    </row>
    <row r="6494" spans="1:15" x14ac:dyDescent="0.3">
      <c r="A6494" s="11">
        <v>1382620</v>
      </c>
      <c r="B6494" s="12" t="s">
        <v>44</v>
      </c>
      <c r="C6494" s="12" t="s">
        <v>27</v>
      </c>
      <c r="D6494" s="12" t="s">
        <v>57</v>
      </c>
      <c r="E6494" s="11" t="s">
        <v>23</v>
      </c>
      <c r="F6494" s="11" t="s">
        <v>19</v>
      </c>
      <c r="G6494" s="37">
        <v>42143</v>
      </c>
      <c r="H6494" s="13">
        <v>42143</v>
      </c>
      <c r="I6494" s="21">
        <v>0</v>
      </c>
      <c r="J6494" s="43" t="s">
        <v>1471</v>
      </c>
      <c r="K6494" s="21">
        <f t="shared" si="202"/>
        <v>2015</v>
      </c>
      <c r="L6494" s="24">
        <f t="shared" si="203"/>
        <v>2</v>
      </c>
      <c r="M6494" s="11" t="s">
        <v>14</v>
      </c>
      <c r="N6494" s="11" t="s">
        <v>15</v>
      </c>
      <c r="O6494" s="11" t="str">
        <f>VLOOKUP(E6494,State_Code_Name!$B$1:$C$52,2,0)</f>
        <v>New York</v>
      </c>
    </row>
    <row r="6495" spans="1:15" x14ac:dyDescent="0.3">
      <c r="A6495" s="11">
        <v>895942</v>
      </c>
      <c r="B6495" s="12" t="s">
        <v>571</v>
      </c>
      <c r="C6495" s="12" t="s">
        <v>33</v>
      </c>
      <c r="D6495" s="12" t="s">
        <v>160</v>
      </c>
      <c r="E6495" s="11" t="s">
        <v>18</v>
      </c>
      <c r="F6495" s="11" t="s">
        <v>303</v>
      </c>
      <c r="G6495" s="37">
        <v>41806</v>
      </c>
      <c r="H6495" s="13">
        <v>41806</v>
      </c>
      <c r="I6495" s="21">
        <v>0</v>
      </c>
      <c r="J6495" s="43" t="s">
        <v>1477</v>
      </c>
      <c r="K6495" s="21">
        <f t="shared" si="202"/>
        <v>2014</v>
      </c>
      <c r="L6495" s="24">
        <f t="shared" si="203"/>
        <v>2</v>
      </c>
      <c r="M6495" s="11" t="s">
        <v>14</v>
      </c>
      <c r="N6495" s="11" t="s">
        <v>14</v>
      </c>
      <c r="O6495" s="11" t="str">
        <f>VLOOKUP(E6495,State_Code_Name!$B$1:$C$52,2,0)</f>
        <v>California</v>
      </c>
    </row>
    <row r="6496" spans="1:15" x14ac:dyDescent="0.3">
      <c r="A6496" s="11">
        <v>889521</v>
      </c>
      <c r="B6496" s="12" t="s">
        <v>31</v>
      </c>
      <c r="C6496" s="12" t="s">
        <v>16</v>
      </c>
      <c r="D6496" s="12" t="s">
        <v>25</v>
      </c>
      <c r="E6496" s="11" t="s">
        <v>49</v>
      </c>
      <c r="F6496" s="11" t="s">
        <v>19</v>
      </c>
      <c r="G6496" s="37">
        <v>41801</v>
      </c>
      <c r="H6496" s="13">
        <v>41801</v>
      </c>
      <c r="I6496" s="21">
        <v>0</v>
      </c>
      <c r="J6496" s="43" t="s">
        <v>1477</v>
      </c>
      <c r="K6496" s="21">
        <f t="shared" si="202"/>
        <v>2014</v>
      </c>
      <c r="L6496" s="24">
        <f t="shared" si="203"/>
        <v>2</v>
      </c>
      <c r="M6496" s="11" t="s">
        <v>14</v>
      </c>
      <c r="N6496" s="11" t="s">
        <v>15</v>
      </c>
      <c r="O6496" s="11" t="str">
        <f>VLOOKUP(E6496,State_Code_Name!$B$1:$C$52,2,0)</f>
        <v>New Jersey</v>
      </c>
    </row>
    <row r="6497" spans="1:15" x14ac:dyDescent="0.3">
      <c r="A6497" s="11">
        <v>684955</v>
      </c>
      <c r="B6497" s="12" t="s">
        <v>44</v>
      </c>
      <c r="C6497" s="12" t="s">
        <v>27</v>
      </c>
      <c r="D6497" s="12" t="s">
        <v>28</v>
      </c>
      <c r="E6497" s="11" t="s">
        <v>43</v>
      </c>
      <c r="F6497" s="11" t="s">
        <v>19</v>
      </c>
      <c r="G6497" s="37">
        <v>41663</v>
      </c>
      <c r="H6497" s="13">
        <v>41664</v>
      </c>
      <c r="I6497" s="21">
        <v>1</v>
      </c>
      <c r="J6497" s="43" t="s">
        <v>1474</v>
      </c>
      <c r="K6497" s="21">
        <f t="shared" si="202"/>
        <v>2014</v>
      </c>
      <c r="L6497" s="24">
        <f t="shared" si="203"/>
        <v>1</v>
      </c>
      <c r="M6497" s="11" t="s">
        <v>14</v>
      </c>
      <c r="N6497" s="11" t="s">
        <v>15</v>
      </c>
      <c r="O6497" s="11" t="str">
        <f>VLOOKUP(E6497,State_Code_Name!$B$1:$C$52,2,0)</f>
        <v>North Carolina</v>
      </c>
    </row>
    <row r="6498" spans="1:15" x14ac:dyDescent="0.3">
      <c r="A6498" s="11">
        <v>1521085</v>
      </c>
      <c r="B6498" s="12" t="s">
        <v>31</v>
      </c>
      <c r="C6498" s="12" t="s">
        <v>27</v>
      </c>
      <c r="D6498" s="12" t="s">
        <v>57</v>
      </c>
      <c r="E6498" s="11" t="s">
        <v>18</v>
      </c>
      <c r="F6498" s="11" t="s">
        <v>58</v>
      </c>
      <c r="G6498" s="37">
        <v>42233</v>
      </c>
      <c r="H6498" s="13">
        <v>42242</v>
      </c>
      <c r="I6498" s="21">
        <v>9</v>
      </c>
      <c r="J6498" s="43" t="s">
        <v>1482</v>
      </c>
      <c r="K6498" s="21">
        <f t="shared" si="202"/>
        <v>2015</v>
      </c>
      <c r="L6498" s="24">
        <f t="shared" si="203"/>
        <v>3</v>
      </c>
      <c r="M6498" s="11" t="s">
        <v>14</v>
      </c>
      <c r="N6498" s="11" t="s">
        <v>15</v>
      </c>
      <c r="O6498" s="11" t="str">
        <f>VLOOKUP(E6498,State_Code_Name!$B$1:$C$52,2,0)</f>
        <v>California</v>
      </c>
    </row>
    <row r="6499" spans="1:15" x14ac:dyDescent="0.3">
      <c r="A6499" s="11">
        <v>999000</v>
      </c>
      <c r="B6499" s="12" t="s">
        <v>333</v>
      </c>
      <c r="C6499" s="12" t="s">
        <v>539</v>
      </c>
      <c r="D6499" s="12" t="s">
        <v>595</v>
      </c>
      <c r="E6499" s="11" t="s">
        <v>32</v>
      </c>
      <c r="F6499" s="11" t="s">
        <v>19</v>
      </c>
      <c r="G6499" s="37">
        <v>41875</v>
      </c>
      <c r="H6499" s="13">
        <v>41878</v>
      </c>
      <c r="I6499" s="21">
        <v>3</v>
      </c>
      <c r="J6499" s="43" t="s">
        <v>1482</v>
      </c>
      <c r="K6499" s="21">
        <f t="shared" si="202"/>
        <v>2014</v>
      </c>
      <c r="L6499" s="24">
        <f t="shared" si="203"/>
        <v>3</v>
      </c>
      <c r="M6499" s="11" t="s">
        <v>14</v>
      </c>
      <c r="N6499" s="11" t="s">
        <v>14</v>
      </c>
      <c r="O6499" s="11" t="str">
        <f>VLOOKUP(E6499,State_Code_Name!$B$1:$C$52,2,0)</f>
        <v>Texas</v>
      </c>
    </row>
    <row r="6500" spans="1:15" x14ac:dyDescent="0.3">
      <c r="A6500" s="11">
        <v>1373112</v>
      </c>
      <c r="B6500" s="12" t="s">
        <v>51</v>
      </c>
      <c r="C6500" s="12" t="s">
        <v>37</v>
      </c>
      <c r="D6500" s="12" t="s">
        <v>1451</v>
      </c>
      <c r="E6500" s="11" t="s">
        <v>194</v>
      </c>
      <c r="F6500" s="11" t="s">
        <v>19</v>
      </c>
      <c r="G6500" s="37">
        <v>42137</v>
      </c>
      <c r="H6500" s="13">
        <v>42137</v>
      </c>
      <c r="I6500" s="21">
        <v>0</v>
      </c>
      <c r="J6500" s="43" t="s">
        <v>1471</v>
      </c>
      <c r="K6500" s="21">
        <f t="shared" si="202"/>
        <v>2015</v>
      </c>
      <c r="L6500" s="24">
        <f t="shared" si="203"/>
        <v>2</v>
      </c>
      <c r="M6500" s="11" t="s">
        <v>14</v>
      </c>
      <c r="N6500" s="11" t="s">
        <v>15</v>
      </c>
      <c r="O6500" s="11" t="str">
        <f>VLOOKUP(E6500,State_Code_Name!$B$1:$C$52,2,0)</f>
        <v>Nebraska</v>
      </c>
    </row>
    <row r="6501" spans="1:15" x14ac:dyDescent="0.3">
      <c r="A6501" s="11">
        <v>264870</v>
      </c>
      <c r="B6501" s="12" t="s">
        <v>1329</v>
      </c>
      <c r="C6501" s="12" t="s">
        <v>16</v>
      </c>
      <c r="D6501" s="12" t="s">
        <v>21</v>
      </c>
      <c r="E6501" s="11" t="s">
        <v>47</v>
      </c>
      <c r="F6501" s="11" t="s">
        <v>19</v>
      </c>
      <c r="G6501" s="37">
        <v>41299</v>
      </c>
      <c r="H6501" s="13">
        <v>41302</v>
      </c>
      <c r="I6501" s="21">
        <v>3</v>
      </c>
      <c r="J6501" s="43" t="s">
        <v>1474</v>
      </c>
      <c r="K6501" s="21">
        <f t="shared" si="202"/>
        <v>2013</v>
      </c>
      <c r="L6501" s="24">
        <f t="shared" si="203"/>
        <v>1</v>
      </c>
      <c r="M6501" s="11" t="s">
        <v>14</v>
      </c>
      <c r="N6501" s="11" t="s">
        <v>15</v>
      </c>
      <c r="O6501" s="11" t="str">
        <f>VLOOKUP(E6501,State_Code_Name!$B$1:$C$52,2,0)</f>
        <v>Pennsylvania</v>
      </c>
    </row>
    <row r="6502" spans="1:15" x14ac:dyDescent="0.3">
      <c r="A6502" s="11">
        <v>1649161</v>
      </c>
      <c r="B6502" s="12" t="s">
        <v>291</v>
      </c>
      <c r="C6502" s="12" t="s">
        <v>27</v>
      </c>
      <c r="D6502" s="12" t="s">
        <v>28</v>
      </c>
      <c r="E6502" s="11" t="s">
        <v>138</v>
      </c>
      <c r="F6502" s="11" t="s">
        <v>19</v>
      </c>
      <c r="G6502" s="37">
        <v>42318</v>
      </c>
      <c r="H6502" s="13">
        <v>42318</v>
      </c>
      <c r="I6502" s="21">
        <v>0</v>
      </c>
      <c r="J6502" s="43" t="s">
        <v>1479</v>
      </c>
      <c r="K6502" s="21">
        <f t="shared" si="202"/>
        <v>2015</v>
      </c>
      <c r="L6502" s="24">
        <f t="shared" si="203"/>
        <v>4</v>
      </c>
      <c r="M6502" s="11" t="s">
        <v>14</v>
      </c>
      <c r="N6502" s="11" t="s">
        <v>15</v>
      </c>
      <c r="O6502" s="11" t="str">
        <f>VLOOKUP(E6502,State_Code_Name!$B$1:$C$52,2,0)</f>
        <v>Kansas</v>
      </c>
    </row>
    <row r="6503" spans="1:15" x14ac:dyDescent="0.3">
      <c r="A6503" s="11">
        <v>1497587</v>
      </c>
      <c r="B6503" s="12" t="s">
        <v>453</v>
      </c>
      <c r="C6503" s="12" t="s">
        <v>33</v>
      </c>
      <c r="D6503" s="12" t="s">
        <v>45</v>
      </c>
      <c r="E6503" s="11" t="s">
        <v>73</v>
      </c>
      <c r="F6503" s="11" t="s">
        <v>19</v>
      </c>
      <c r="G6503" s="37">
        <v>42216</v>
      </c>
      <c r="H6503" s="13">
        <v>42226</v>
      </c>
      <c r="I6503" s="21">
        <v>10</v>
      </c>
      <c r="J6503" s="43" t="s">
        <v>1481</v>
      </c>
      <c r="K6503" s="21">
        <f t="shared" si="202"/>
        <v>2015</v>
      </c>
      <c r="L6503" s="24">
        <f t="shared" si="203"/>
        <v>3</v>
      </c>
      <c r="M6503" s="11" t="s">
        <v>14</v>
      </c>
      <c r="N6503" s="11" t="s">
        <v>15</v>
      </c>
      <c r="O6503" s="11" t="str">
        <f>VLOOKUP(E6503,State_Code_Name!$B$1:$C$52,2,0)</f>
        <v>Kentucky</v>
      </c>
    </row>
    <row r="6504" spans="1:15" x14ac:dyDescent="0.3">
      <c r="A6504" s="11">
        <v>1493514</v>
      </c>
      <c r="B6504" s="12" t="s">
        <v>48</v>
      </c>
      <c r="C6504" s="12" t="s">
        <v>27</v>
      </c>
      <c r="D6504" s="12" t="s">
        <v>28</v>
      </c>
      <c r="E6504" s="11" t="s">
        <v>153</v>
      </c>
      <c r="F6504" s="11" t="s">
        <v>19</v>
      </c>
      <c r="G6504" s="37">
        <v>42214</v>
      </c>
      <c r="H6504" s="13">
        <v>42214</v>
      </c>
      <c r="I6504" s="21">
        <v>0</v>
      </c>
      <c r="J6504" s="43" t="s">
        <v>1481</v>
      </c>
      <c r="K6504" s="21">
        <f t="shared" si="202"/>
        <v>2015</v>
      </c>
      <c r="L6504" s="24">
        <f t="shared" si="203"/>
        <v>3</v>
      </c>
      <c r="M6504" s="11" t="s">
        <v>14</v>
      </c>
      <c r="N6504" s="11" t="s">
        <v>14</v>
      </c>
      <c r="O6504" s="11" t="str">
        <f>VLOOKUP(E6504,State_Code_Name!$B$1:$C$52,2,0)</f>
        <v>Rhode Island</v>
      </c>
    </row>
    <row r="6505" spans="1:15" x14ac:dyDescent="0.3">
      <c r="A6505" s="11">
        <v>1493467</v>
      </c>
      <c r="B6505" s="12" t="s">
        <v>763</v>
      </c>
      <c r="C6505" s="12" t="s">
        <v>62</v>
      </c>
      <c r="D6505" s="12" t="s">
        <v>279</v>
      </c>
      <c r="E6505" s="11" t="s">
        <v>26</v>
      </c>
      <c r="F6505" s="11" t="s">
        <v>19</v>
      </c>
      <c r="G6505" s="37">
        <v>42214</v>
      </c>
      <c r="H6505" s="13">
        <v>42242</v>
      </c>
      <c r="I6505" s="21">
        <v>28</v>
      </c>
      <c r="J6505" s="43" t="s">
        <v>1481</v>
      </c>
      <c r="K6505" s="21">
        <f t="shared" si="202"/>
        <v>2015</v>
      </c>
      <c r="L6505" s="24">
        <f t="shared" si="203"/>
        <v>3</v>
      </c>
      <c r="M6505" s="11" t="s">
        <v>14</v>
      </c>
      <c r="N6505" s="11" t="s">
        <v>14</v>
      </c>
      <c r="O6505" s="11" t="str">
        <f>VLOOKUP(E6505,State_Code_Name!$B$1:$C$52,2,0)</f>
        <v>Georgia</v>
      </c>
    </row>
    <row r="6506" spans="1:15" x14ac:dyDescent="0.3">
      <c r="A6506" s="11">
        <v>886400</v>
      </c>
      <c r="B6506" s="12" t="s">
        <v>44</v>
      </c>
      <c r="C6506" s="12" t="s">
        <v>16</v>
      </c>
      <c r="D6506" s="12" t="s">
        <v>17</v>
      </c>
      <c r="E6506" s="11" t="s">
        <v>23</v>
      </c>
      <c r="F6506" s="11" t="s">
        <v>19</v>
      </c>
      <c r="G6506" s="37">
        <v>41799</v>
      </c>
      <c r="H6506" s="13">
        <v>41799</v>
      </c>
      <c r="I6506" s="21">
        <v>0</v>
      </c>
      <c r="J6506" s="43" t="s">
        <v>1477</v>
      </c>
      <c r="K6506" s="21">
        <f t="shared" si="202"/>
        <v>2014</v>
      </c>
      <c r="L6506" s="24">
        <f t="shared" si="203"/>
        <v>2</v>
      </c>
      <c r="M6506" s="11" t="s">
        <v>14</v>
      </c>
      <c r="N6506" s="11" t="s">
        <v>15</v>
      </c>
      <c r="O6506" s="11" t="str">
        <f>VLOOKUP(E6506,State_Code_Name!$B$1:$C$52,2,0)</f>
        <v>New York</v>
      </c>
    </row>
    <row r="6507" spans="1:15" x14ac:dyDescent="0.3">
      <c r="A6507" s="11">
        <v>1039736</v>
      </c>
      <c r="B6507" s="12" t="s">
        <v>709</v>
      </c>
      <c r="C6507" s="12" t="s">
        <v>33</v>
      </c>
      <c r="D6507" s="12" t="s">
        <v>115</v>
      </c>
      <c r="E6507" s="11" t="s">
        <v>60</v>
      </c>
      <c r="F6507" s="11" t="s">
        <v>19</v>
      </c>
      <c r="G6507" s="37">
        <v>41904</v>
      </c>
      <c r="H6507" s="13">
        <v>41904</v>
      </c>
      <c r="I6507" s="21">
        <v>0</v>
      </c>
      <c r="J6507" s="43" t="s">
        <v>1480</v>
      </c>
      <c r="K6507" s="21">
        <f t="shared" si="202"/>
        <v>2014</v>
      </c>
      <c r="L6507" s="24">
        <f t="shared" si="203"/>
        <v>3</v>
      </c>
      <c r="M6507" s="11" t="s">
        <v>14</v>
      </c>
      <c r="N6507" s="11" t="s">
        <v>14</v>
      </c>
      <c r="O6507" s="11" t="str">
        <f>VLOOKUP(E6507,State_Code_Name!$B$1:$C$52,2,0)</f>
        <v>Illinois</v>
      </c>
    </row>
    <row r="6508" spans="1:15" x14ac:dyDescent="0.3">
      <c r="A6508" s="11">
        <v>668877</v>
      </c>
      <c r="B6508" s="12" t="s">
        <v>720</v>
      </c>
      <c r="C6508" s="12" t="s">
        <v>33</v>
      </c>
      <c r="D6508" s="12" t="s">
        <v>45</v>
      </c>
      <c r="E6508" s="11" t="s">
        <v>171</v>
      </c>
      <c r="F6508" s="11" t="s">
        <v>19</v>
      </c>
      <c r="G6508" s="37">
        <v>41653</v>
      </c>
      <c r="H6508" s="13">
        <v>41655</v>
      </c>
      <c r="I6508" s="21">
        <v>2</v>
      </c>
      <c r="J6508" s="43" t="s">
        <v>1474</v>
      </c>
      <c r="K6508" s="21">
        <f t="shared" si="202"/>
        <v>2014</v>
      </c>
      <c r="L6508" s="24">
        <f t="shared" si="203"/>
        <v>1</v>
      </c>
      <c r="M6508" s="11" t="s">
        <v>14</v>
      </c>
      <c r="N6508" s="11" t="s">
        <v>15</v>
      </c>
      <c r="O6508" s="11" t="str">
        <f>VLOOKUP(E6508,State_Code_Name!$B$1:$C$52,2,0)</f>
        <v>Louisiana</v>
      </c>
    </row>
    <row r="6509" spans="1:15" x14ac:dyDescent="0.3">
      <c r="A6509" s="11">
        <v>2037035</v>
      </c>
      <c r="B6509" s="12" t="s">
        <v>44</v>
      </c>
      <c r="C6509" s="12" t="s">
        <v>16</v>
      </c>
      <c r="D6509" s="12" t="s">
        <v>25</v>
      </c>
      <c r="E6509" s="11" t="s">
        <v>23</v>
      </c>
      <c r="F6509" s="11" t="s">
        <v>13</v>
      </c>
      <c r="G6509" s="37">
        <v>42580</v>
      </c>
      <c r="H6509" s="13">
        <v>42580</v>
      </c>
      <c r="I6509" s="21">
        <v>0</v>
      </c>
      <c r="J6509" s="43" t="s">
        <v>1481</v>
      </c>
      <c r="K6509" s="21">
        <f t="shared" si="202"/>
        <v>2016</v>
      </c>
      <c r="L6509" s="24">
        <f t="shared" si="203"/>
        <v>3</v>
      </c>
      <c r="M6509" s="11" t="s">
        <v>14</v>
      </c>
      <c r="N6509" s="11" t="s">
        <v>15</v>
      </c>
      <c r="O6509" s="11" t="str">
        <f>VLOOKUP(E6509,State_Code_Name!$B$1:$C$52,2,0)</f>
        <v>New York</v>
      </c>
    </row>
    <row r="6510" spans="1:15" x14ac:dyDescent="0.3">
      <c r="A6510" s="11">
        <v>1781127</v>
      </c>
      <c r="B6510" s="12" t="s">
        <v>61</v>
      </c>
      <c r="C6510" s="12" t="s">
        <v>27</v>
      </c>
      <c r="D6510" s="12" t="s">
        <v>28</v>
      </c>
      <c r="E6510" s="11" t="s">
        <v>26</v>
      </c>
      <c r="F6510" s="11" t="s">
        <v>19</v>
      </c>
      <c r="G6510" s="37">
        <v>42410</v>
      </c>
      <c r="H6510" s="13">
        <v>42412</v>
      </c>
      <c r="I6510" s="21">
        <v>2</v>
      </c>
      <c r="J6510" s="43" t="s">
        <v>1478</v>
      </c>
      <c r="K6510" s="21">
        <f t="shared" si="202"/>
        <v>2016</v>
      </c>
      <c r="L6510" s="24">
        <f t="shared" si="203"/>
        <v>1</v>
      </c>
      <c r="M6510" s="11" t="s">
        <v>14</v>
      </c>
      <c r="N6510" s="11" t="s">
        <v>15</v>
      </c>
      <c r="O6510" s="11" t="str">
        <f>VLOOKUP(E6510,State_Code_Name!$B$1:$C$52,2,0)</f>
        <v>Georgia</v>
      </c>
    </row>
    <row r="6511" spans="1:15" x14ac:dyDescent="0.3">
      <c r="A6511" s="11">
        <v>2095215</v>
      </c>
      <c r="B6511" s="12" t="s">
        <v>205</v>
      </c>
      <c r="C6511" s="12" t="s">
        <v>27</v>
      </c>
      <c r="D6511" s="12" t="s">
        <v>28</v>
      </c>
      <c r="E6511" s="11" t="s">
        <v>32</v>
      </c>
      <c r="F6511" s="11" t="s">
        <v>19</v>
      </c>
      <c r="G6511" s="37">
        <v>42619</v>
      </c>
      <c r="H6511" s="13">
        <v>42619</v>
      </c>
      <c r="I6511" s="21">
        <v>0</v>
      </c>
      <c r="J6511" s="43" t="s">
        <v>1480</v>
      </c>
      <c r="K6511" s="21">
        <f t="shared" si="202"/>
        <v>2016</v>
      </c>
      <c r="L6511" s="24">
        <f t="shared" si="203"/>
        <v>3</v>
      </c>
      <c r="M6511" s="11" t="s">
        <v>14</v>
      </c>
      <c r="N6511" s="11" t="s">
        <v>15</v>
      </c>
      <c r="O6511" s="11" t="str">
        <f>VLOOKUP(E6511,State_Code_Name!$B$1:$C$52,2,0)</f>
        <v>Texas</v>
      </c>
    </row>
    <row r="6512" spans="1:15" x14ac:dyDescent="0.3">
      <c r="A6512" s="11">
        <v>1280129</v>
      </c>
      <c r="B6512" s="12" t="s">
        <v>200</v>
      </c>
      <c r="C6512" s="12" t="s">
        <v>16</v>
      </c>
      <c r="D6512" s="12" t="s">
        <v>17</v>
      </c>
      <c r="E6512" s="11" t="s">
        <v>122</v>
      </c>
      <c r="F6512" s="11" t="s">
        <v>19</v>
      </c>
      <c r="G6512" s="37">
        <v>42075</v>
      </c>
      <c r="H6512" s="13">
        <v>42075</v>
      </c>
      <c r="I6512" s="21">
        <v>0</v>
      </c>
      <c r="J6512" s="43" t="s">
        <v>1476</v>
      </c>
      <c r="K6512" s="21">
        <f t="shared" si="202"/>
        <v>2015</v>
      </c>
      <c r="L6512" s="24">
        <f t="shared" si="203"/>
        <v>1</v>
      </c>
      <c r="M6512" s="11" t="s">
        <v>14</v>
      </c>
      <c r="N6512" s="11" t="s">
        <v>15</v>
      </c>
      <c r="O6512" s="11" t="str">
        <f>VLOOKUP(E6512,State_Code_Name!$B$1:$C$52,2,0)</f>
        <v>Maryland</v>
      </c>
    </row>
    <row r="6513" spans="1:15" x14ac:dyDescent="0.3">
      <c r="A6513" s="11">
        <v>223075</v>
      </c>
      <c r="B6513" s="12" t="s">
        <v>11</v>
      </c>
      <c r="C6513" s="12" t="s">
        <v>16</v>
      </c>
      <c r="D6513" s="12" t="s">
        <v>21</v>
      </c>
      <c r="E6513" s="11" t="s">
        <v>18</v>
      </c>
      <c r="F6513" s="11" t="s">
        <v>303</v>
      </c>
      <c r="G6513" s="37">
        <v>41278</v>
      </c>
      <c r="H6513" s="13">
        <v>41281</v>
      </c>
      <c r="I6513" s="21">
        <v>3</v>
      </c>
      <c r="J6513" s="43" t="s">
        <v>1474</v>
      </c>
      <c r="K6513" s="21">
        <f t="shared" si="202"/>
        <v>2013</v>
      </c>
      <c r="L6513" s="24">
        <f t="shared" si="203"/>
        <v>1</v>
      </c>
      <c r="M6513" s="11" t="s">
        <v>14</v>
      </c>
      <c r="N6513" s="11" t="s">
        <v>15</v>
      </c>
      <c r="O6513" s="11" t="str">
        <f>VLOOKUP(E6513,State_Code_Name!$B$1:$C$52,2,0)</f>
        <v>California</v>
      </c>
    </row>
    <row r="6514" spans="1:15" x14ac:dyDescent="0.3">
      <c r="A6514" s="11">
        <v>2159304</v>
      </c>
      <c r="B6514" s="12" t="s">
        <v>263</v>
      </c>
      <c r="C6514" s="12" t="s">
        <v>27</v>
      </c>
      <c r="D6514" s="12" t="s">
        <v>57</v>
      </c>
      <c r="E6514" s="11" t="s">
        <v>18</v>
      </c>
      <c r="F6514" s="11" t="s">
        <v>19</v>
      </c>
      <c r="G6514" s="37">
        <v>42656</v>
      </c>
      <c r="H6514" s="13">
        <v>42656</v>
      </c>
      <c r="I6514" s="21">
        <v>0</v>
      </c>
      <c r="J6514" s="43" t="s">
        <v>1473</v>
      </c>
      <c r="K6514" s="21">
        <f t="shared" si="202"/>
        <v>2016</v>
      </c>
      <c r="L6514" s="24">
        <f t="shared" si="203"/>
        <v>4</v>
      </c>
      <c r="M6514" s="11" t="s">
        <v>14</v>
      </c>
      <c r="N6514" s="11" t="s">
        <v>14</v>
      </c>
      <c r="O6514" s="11" t="str">
        <f>VLOOKUP(E6514,State_Code_Name!$B$1:$C$52,2,0)</f>
        <v>California</v>
      </c>
    </row>
    <row r="6515" spans="1:15" x14ac:dyDescent="0.3">
      <c r="A6515" s="11">
        <v>1451172</v>
      </c>
      <c r="B6515" s="12" t="s">
        <v>1281</v>
      </c>
      <c r="C6515" s="12" t="s">
        <v>539</v>
      </c>
      <c r="D6515" s="12" t="s">
        <v>656</v>
      </c>
      <c r="E6515" s="11" t="s">
        <v>36</v>
      </c>
      <c r="F6515" s="11" t="s">
        <v>19</v>
      </c>
      <c r="G6515" s="37">
        <v>42189</v>
      </c>
      <c r="H6515" s="13">
        <v>42189</v>
      </c>
      <c r="I6515" s="21">
        <v>0</v>
      </c>
      <c r="J6515" s="43" t="s">
        <v>1481</v>
      </c>
      <c r="K6515" s="21">
        <f t="shared" si="202"/>
        <v>2015</v>
      </c>
      <c r="L6515" s="24">
        <f t="shared" si="203"/>
        <v>3</v>
      </c>
      <c r="M6515" s="11" t="s">
        <v>14</v>
      </c>
      <c r="N6515" s="11" t="s">
        <v>15</v>
      </c>
      <c r="O6515" s="11" t="str">
        <f>VLOOKUP(E6515,State_Code_Name!$B$1:$C$52,2,0)</f>
        <v>Florida</v>
      </c>
    </row>
    <row r="6516" spans="1:15" x14ac:dyDescent="0.3">
      <c r="A6516" s="11">
        <v>615811</v>
      </c>
      <c r="B6516" s="12" t="s">
        <v>97</v>
      </c>
      <c r="C6516" s="12" t="s">
        <v>53</v>
      </c>
      <c r="D6516" s="12" t="s">
        <v>1439</v>
      </c>
      <c r="E6516" s="11" t="s">
        <v>98</v>
      </c>
      <c r="F6516" s="11" t="s">
        <v>303</v>
      </c>
      <c r="G6516" s="37">
        <v>41607</v>
      </c>
      <c r="H6516" s="13">
        <v>41607</v>
      </c>
      <c r="I6516" s="21">
        <v>0</v>
      </c>
      <c r="J6516" s="43" t="s">
        <v>1479</v>
      </c>
      <c r="K6516" s="21">
        <f t="shared" si="202"/>
        <v>2013</v>
      </c>
      <c r="L6516" s="24">
        <f t="shared" si="203"/>
        <v>4</v>
      </c>
      <c r="M6516" s="11" t="s">
        <v>14</v>
      </c>
      <c r="N6516" s="11" t="s">
        <v>15</v>
      </c>
      <c r="O6516" s="11" t="str">
        <f>VLOOKUP(E6516,State_Code_Name!$B$1:$C$52,2,0)</f>
        <v>Colorado</v>
      </c>
    </row>
    <row r="6517" spans="1:15" x14ac:dyDescent="0.3">
      <c r="A6517" s="11">
        <v>610521</v>
      </c>
      <c r="B6517" s="12" t="s">
        <v>48</v>
      </c>
      <c r="C6517" s="12" t="s">
        <v>27</v>
      </c>
      <c r="D6517" s="12" t="s">
        <v>28</v>
      </c>
      <c r="E6517" s="11" t="s">
        <v>23</v>
      </c>
      <c r="F6517" s="11" t="s">
        <v>19</v>
      </c>
      <c r="G6517" s="37">
        <v>41603</v>
      </c>
      <c r="H6517" s="13">
        <v>41605</v>
      </c>
      <c r="I6517" s="21">
        <v>2</v>
      </c>
      <c r="J6517" s="43" t="s">
        <v>1479</v>
      </c>
      <c r="K6517" s="21">
        <f t="shared" si="202"/>
        <v>2013</v>
      </c>
      <c r="L6517" s="24">
        <f t="shared" si="203"/>
        <v>4</v>
      </c>
      <c r="M6517" s="11" t="s">
        <v>14</v>
      </c>
      <c r="N6517" s="11" t="s">
        <v>15</v>
      </c>
      <c r="O6517" s="11" t="str">
        <f>VLOOKUP(E6517,State_Code_Name!$B$1:$C$52,2,0)</f>
        <v>New York</v>
      </c>
    </row>
    <row r="6518" spans="1:15" x14ac:dyDescent="0.3">
      <c r="A6518" s="11">
        <v>570583</v>
      </c>
      <c r="B6518" s="12" t="s">
        <v>31</v>
      </c>
      <c r="C6518" s="12" t="s">
        <v>16</v>
      </c>
      <c r="D6518" s="12" t="s">
        <v>25</v>
      </c>
      <c r="E6518" s="11" t="s">
        <v>18</v>
      </c>
      <c r="F6518" s="11" t="s">
        <v>303</v>
      </c>
      <c r="G6518" s="37">
        <v>41571</v>
      </c>
      <c r="H6518" s="13">
        <v>41572</v>
      </c>
      <c r="I6518" s="21">
        <v>1</v>
      </c>
      <c r="J6518" s="43" t="s">
        <v>1473</v>
      </c>
      <c r="K6518" s="21">
        <f t="shared" si="202"/>
        <v>2013</v>
      </c>
      <c r="L6518" s="24">
        <f t="shared" si="203"/>
        <v>4</v>
      </c>
      <c r="M6518" s="11" t="s">
        <v>14</v>
      </c>
      <c r="N6518" s="11" t="s">
        <v>15</v>
      </c>
      <c r="O6518" s="11" t="str">
        <f>VLOOKUP(E6518,State_Code_Name!$B$1:$C$52,2,0)</f>
        <v>California</v>
      </c>
    </row>
    <row r="6519" spans="1:15" x14ac:dyDescent="0.3">
      <c r="A6519" s="11">
        <v>1090994</v>
      </c>
      <c r="B6519" s="12" t="s">
        <v>39</v>
      </c>
      <c r="C6519" s="12" t="s">
        <v>37</v>
      </c>
      <c r="D6519" s="12" t="s">
        <v>81</v>
      </c>
      <c r="E6519" s="11" t="s">
        <v>12</v>
      </c>
      <c r="F6519" s="11" t="s">
        <v>19</v>
      </c>
      <c r="G6519" s="37">
        <v>41939</v>
      </c>
      <c r="H6519" s="13">
        <v>41943</v>
      </c>
      <c r="I6519" s="21">
        <v>4</v>
      </c>
      <c r="J6519" s="43" t="s">
        <v>1473</v>
      </c>
      <c r="K6519" s="21">
        <f t="shared" si="202"/>
        <v>2014</v>
      </c>
      <c r="L6519" s="24">
        <f t="shared" si="203"/>
        <v>4</v>
      </c>
      <c r="M6519" s="11" t="s">
        <v>14</v>
      </c>
      <c r="N6519" s="11" t="s">
        <v>15</v>
      </c>
      <c r="O6519" s="11" t="str">
        <f>VLOOKUP(E6519,State_Code_Name!$B$1:$C$52,2,0)</f>
        <v>Virginia</v>
      </c>
    </row>
    <row r="6520" spans="1:15" x14ac:dyDescent="0.3">
      <c r="A6520" s="11">
        <v>2004472</v>
      </c>
      <c r="B6520" s="12" t="s">
        <v>11</v>
      </c>
      <c r="C6520" s="12" t="s">
        <v>16</v>
      </c>
      <c r="D6520" s="12" t="s">
        <v>21</v>
      </c>
      <c r="E6520" s="11" t="s">
        <v>175</v>
      </c>
      <c r="F6520" s="11" t="s">
        <v>303</v>
      </c>
      <c r="G6520" s="37">
        <v>42559</v>
      </c>
      <c r="H6520" s="13">
        <v>42562</v>
      </c>
      <c r="I6520" s="21">
        <v>3</v>
      </c>
      <c r="J6520" s="43" t="s">
        <v>1481</v>
      </c>
      <c r="K6520" s="21">
        <f t="shared" si="202"/>
        <v>2016</v>
      </c>
      <c r="L6520" s="24">
        <f t="shared" si="203"/>
        <v>3</v>
      </c>
      <c r="M6520" s="11" t="s">
        <v>14</v>
      </c>
      <c r="N6520" s="11" t="s">
        <v>15</v>
      </c>
      <c r="O6520" s="11" t="str">
        <f>VLOOKUP(E6520,State_Code_Name!$B$1:$C$52,2,0)</f>
        <v>District of Columbia</v>
      </c>
    </row>
    <row r="6521" spans="1:15" x14ac:dyDescent="0.3">
      <c r="A6521" s="11">
        <v>2025401</v>
      </c>
      <c r="B6521" s="12" t="s">
        <v>95</v>
      </c>
      <c r="C6521" s="12" t="s">
        <v>16</v>
      </c>
      <c r="D6521" s="12" t="s">
        <v>21</v>
      </c>
      <c r="E6521" s="11" t="s">
        <v>23</v>
      </c>
      <c r="F6521" s="11" t="s">
        <v>19</v>
      </c>
      <c r="G6521" s="37">
        <v>42573</v>
      </c>
      <c r="H6521" s="13">
        <v>42573</v>
      </c>
      <c r="I6521" s="21">
        <v>0</v>
      </c>
      <c r="J6521" s="43" t="s">
        <v>1481</v>
      </c>
      <c r="K6521" s="21">
        <f t="shared" si="202"/>
        <v>2016</v>
      </c>
      <c r="L6521" s="24">
        <f t="shared" si="203"/>
        <v>3</v>
      </c>
      <c r="M6521" s="11" t="s">
        <v>14</v>
      </c>
      <c r="N6521" s="11" t="s">
        <v>14</v>
      </c>
      <c r="O6521" s="11" t="str">
        <f>VLOOKUP(E6521,State_Code_Name!$B$1:$C$52,2,0)</f>
        <v>New York</v>
      </c>
    </row>
    <row r="6522" spans="1:15" x14ac:dyDescent="0.3">
      <c r="A6522" s="11">
        <v>1970248</v>
      </c>
      <c r="B6522" s="12" t="s">
        <v>347</v>
      </c>
      <c r="C6522" s="12" t="s">
        <v>62</v>
      </c>
      <c r="D6522" s="12" t="s">
        <v>279</v>
      </c>
      <c r="E6522" s="11" t="s">
        <v>18</v>
      </c>
      <c r="F6522" s="11" t="s">
        <v>19</v>
      </c>
      <c r="G6522" s="37">
        <v>42536</v>
      </c>
      <c r="H6522" s="13">
        <v>42559</v>
      </c>
      <c r="I6522" s="21">
        <v>23</v>
      </c>
      <c r="J6522" s="43" t="s">
        <v>1477</v>
      </c>
      <c r="K6522" s="21">
        <f t="shared" si="202"/>
        <v>2016</v>
      </c>
      <c r="L6522" s="24">
        <f t="shared" si="203"/>
        <v>2</v>
      </c>
      <c r="M6522" s="11" t="s">
        <v>14</v>
      </c>
      <c r="N6522" s="11" t="s">
        <v>15</v>
      </c>
      <c r="O6522" s="11" t="str">
        <f>VLOOKUP(E6522,State_Code_Name!$B$1:$C$52,2,0)</f>
        <v>California</v>
      </c>
    </row>
    <row r="6523" spans="1:15" x14ac:dyDescent="0.3">
      <c r="A6523" s="11">
        <v>1605634</v>
      </c>
      <c r="B6523" s="12" t="s">
        <v>31</v>
      </c>
      <c r="C6523" s="12" t="s">
        <v>37</v>
      </c>
      <c r="D6523" s="12" t="s">
        <v>1444</v>
      </c>
      <c r="E6523" s="11" t="s">
        <v>60</v>
      </c>
      <c r="F6523" s="11" t="s">
        <v>19</v>
      </c>
      <c r="G6523" s="37">
        <v>42291</v>
      </c>
      <c r="H6523" s="13">
        <v>42291</v>
      </c>
      <c r="I6523" s="21">
        <v>0</v>
      </c>
      <c r="J6523" s="43" t="s">
        <v>1473</v>
      </c>
      <c r="K6523" s="21">
        <f t="shared" si="202"/>
        <v>2015</v>
      </c>
      <c r="L6523" s="24">
        <f t="shared" si="203"/>
        <v>4</v>
      </c>
      <c r="M6523" s="11" t="s">
        <v>14</v>
      </c>
      <c r="N6523" s="11" t="s">
        <v>15</v>
      </c>
      <c r="O6523" s="11" t="str">
        <f>VLOOKUP(E6523,State_Code_Name!$B$1:$C$52,2,0)</f>
        <v>Illinois</v>
      </c>
    </row>
    <row r="6524" spans="1:15" x14ac:dyDescent="0.3">
      <c r="A6524" s="11">
        <v>1978319</v>
      </c>
      <c r="B6524" s="12" t="s">
        <v>620</v>
      </c>
      <c r="C6524" s="12" t="s">
        <v>33</v>
      </c>
      <c r="D6524" s="12" t="s">
        <v>42</v>
      </c>
      <c r="E6524" s="11" t="s">
        <v>153</v>
      </c>
      <c r="F6524" s="11" t="s">
        <v>19</v>
      </c>
      <c r="G6524" s="37">
        <v>42543</v>
      </c>
      <c r="H6524" s="13">
        <v>42543</v>
      </c>
      <c r="I6524" s="21">
        <v>0</v>
      </c>
      <c r="J6524" s="43" t="s">
        <v>1477</v>
      </c>
      <c r="K6524" s="21">
        <f t="shared" si="202"/>
        <v>2016</v>
      </c>
      <c r="L6524" s="24">
        <f t="shared" si="203"/>
        <v>2</v>
      </c>
      <c r="M6524" s="11" t="s">
        <v>14</v>
      </c>
      <c r="N6524" s="11" t="s">
        <v>15</v>
      </c>
      <c r="O6524" s="11" t="str">
        <f>VLOOKUP(E6524,State_Code_Name!$B$1:$C$52,2,0)</f>
        <v>Rhode Island</v>
      </c>
    </row>
    <row r="6525" spans="1:15" x14ac:dyDescent="0.3">
      <c r="A6525" s="11">
        <v>462374</v>
      </c>
      <c r="B6525" s="12" t="s">
        <v>55</v>
      </c>
      <c r="C6525" s="12" t="s">
        <v>53</v>
      </c>
      <c r="D6525" s="12" t="s">
        <v>77</v>
      </c>
      <c r="E6525" s="11" t="s">
        <v>36</v>
      </c>
      <c r="F6525" s="11" t="s">
        <v>19</v>
      </c>
      <c r="G6525" s="37">
        <v>41475</v>
      </c>
      <c r="H6525" s="13">
        <v>41475</v>
      </c>
      <c r="I6525" s="21">
        <v>0</v>
      </c>
      <c r="J6525" s="43" t="s">
        <v>1481</v>
      </c>
      <c r="K6525" s="21">
        <f t="shared" si="202"/>
        <v>2013</v>
      </c>
      <c r="L6525" s="24">
        <f t="shared" si="203"/>
        <v>3</v>
      </c>
      <c r="M6525" s="11" t="s">
        <v>14</v>
      </c>
      <c r="N6525" s="11" t="s">
        <v>15</v>
      </c>
      <c r="O6525" s="11" t="str">
        <f>VLOOKUP(E6525,State_Code_Name!$B$1:$C$52,2,0)</f>
        <v>Florida</v>
      </c>
    </row>
    <row r="6526" spans="1:15" x14ac:dyDescent="0.3">
      <c r="A6526" s="11">
        <v>1191683</v>
      </c>
      <c r="B6526" s="12" t="s">
        <v>752</v>
      </c>
      <c r="C6526" s="12" t="s">
        <v>33</v>
      </c>
      <c r="D6526" s="12" t="s">
        <v>42</v>
      </c>
      <c r="E6526" s="11" t="s">
        <v>98</v>
      </c>
      <c r="F6526" s="11" t="s">
        <v>19</v>
      </c>
      <c r="G6526" s="37">
        <v>42018</v>
      </c>
      <c r="H6526" s="13">
        <v>42018</v>
      </c>
      <c r="I6526" s="21">
        <v>0</v>
      </c>
      <c r="J6526" s="43" t="s">
        <v>1474</v>
      </c>
      <c r="K6526" s="21">
        <f t="shared" si="202"/>
        <v>2015</v>
      </c>
      <c r="L6526" s="24">
        <f t="shared" si="203"/>
        <v>1</v>
      </c>
      <c r="M6526" s="11" t="s">
        <v>14</v>
      </c>
      <c r="N6526" s="11" t="s">
        <v>14</v>
      </c>
      <c r="O6526" s="11" t="str">
        <f>VLOOKUP(E6526,State_Code_Name!$B$1:$C$52,2,0)</f>
        <v>Colorado</v>
      </c>
    </row>
    <row r="6527" spans="1:15" x14ac:dyDescent="0.3">
      <c r="A6527" s="11">
        <v>1148843</v>
      </c>
      <c r="B6527" s="12" t="s">
        <v>64</v>
      </c>
      <c r="C6527" s="12" t="s">
        <v>62</v>
      </c>
      <c r="D6527" s="12" t="s">
        <v>279</v>
      </c>
      <c r="E6527" s="11" t="s">
        <v>75</v>
      </c>
      <c r="F6527" s="11" t="s">
        <v>19</v>
      </c>
      <c r="G6527" s="37">
        <v>41982</v>
      </c>
      <c r="H6527" s="13">
        <v>41982</v>
      </c>
      <c r="I6527" s="21">
        <v>0</v>
      </c>
      <c r="J6527" s="43" t="s">
        <v>1475</v>
      </c>
      <c r="K6527" s="21">
        <f t="shared" si="202"/>
        <v>2014</v>
      </c>
      <c r="L6527" s="24">
        <f t="shared" si="203"/>
        <v>4</v>
      </c>
      <c r="M6527" s="11" t="s">
        <v>14</v>
      </c>
      <c r="N6527" s="11" t="s">
        <v>15</v>
      </c>
      <c r="O6527" s="11" t="str">
        <f>VLOOKUP(E6527,State_Code_Name!$B$1:$C$52,2,0)</f>
        <v>Tennessee</v>
      </c>
    </row>
    <row r="6528" spans="1:15" x14ac:dyDescent="0.3">
      <c r="A6528" s="11">
        <v>1979579</v>
      </c>
      <c r="B6528" s="12" t="s">
        <v>74</v>
      </c>
      <c r="C6528" s="12" t="s">
        <v>27</v>
      </c>
      <c r="D6528" s="12" t="s">
        <v>28</v>
      </c>
      <c r="E6528" s="11" t="s">
        <v>47</v>
      </c>
      <c r="F6528" s="11" t="s">
        <v>58</v>
      </c>
      <c r="G6528" s="37">
        <v>42543</v>
      </c>
      <c r="H6528" s="13">
        <v>42544</v>
      </c>
      <c r="I6528" s="21">
        <v>1</v>
      </c>
      <c r="J6528" s="43" t="s">
        <v>1477</v>
      </c>
      <c r="K6528" s="21">
        <f t="shared" si="202"/>
        <v>2016</v>
      </c>
      <c r="L6528" s="24">
        <f t="shared" si="203"/>
        <v>2</v>
      </c>
      <c r="M6528" s="11" t="s">
        <v>14</v>
      </c>
      <c r="N6528" s="11" t="s">
        <v>14</v>
      </c>
      <c r="O6528" s="11" t="str">
        <f>VLOOKUP(E6528,State_Code_Name!$B$1:$C$52,2,0)</f>
        <v>Pennsylvania</v>
      </c>
    </row>
    <row r="6529" spans="1:15" x14ac:dyDescent="0.3">
      <c r="A6529" s="11">
        <v>1650310</v>
      </c>
      <c r="B6529" s="12" t="s">
        <v>320</v>
      </c>
      <c r="C6529" s="12" t="s">
        <v>172</v>
      </c>
      <c r="D6529" s="12" t="s">
        <v>264</v>
      </c>
      <c r="E6529" s="11" t="s">
        <v>18</v>
      </c>
      <c r="F6529" s="11" t="s">
        <v>13</v>
      </c>
      <c r="G6529" s="37">
        <v>42318</v>
      </c>
      <c r="H6529" s="13">
        <v>42321</v>
      </c>
      <c r="I6529" s="21">
        <v>3</v>
      </c>
      <c r="J6529" s="43" t="s">
        <v>1479</v>
      </c>
      <c r="K6529" s="21">
        <f t="shared" si="202"/>
        <v>2015</v>
      </c>
      <c r="L6529" s="24">
        <f t="shared" si="203"/>
        <v>4</v>
      </c>
      <c r="M6529" s="11" t="s">
        <v>14</v>
      </c>
      <c r="N6529" s="11" t="s">
        <v>15</v>
      </c>
      <c r="O6529" s="11" t="str">
        <f>VLOOKUP(E6529,State_Code_Name!$B$1:$C$52,2,0)</f>
        <v>California</v>
      </c>
    </row>
    <row r="6530" spans="1:15" x14ac:dyDescent="0.3">
      <c r="A6530" s="11">
        <v>695491</v>
      </c>
      <c r="B6530" s="12" t="s">
        <v>48</v>
      </c>
      <c r="C6530" s="12" t="s">
        <v>27</v>
      </c>
      <c r="D6530" s="12" t="s">
        <v>28</v>
      </c>
      <c r="E6530" s="11" t="s">
        <v>18</v>
      </c>
      <c r="F6530" s="11" t="s">
        <v>19</v>
      </c>
      <c r="G6530" s="37">
        <v>41671</v>
      </c>
      <c r="H6530" s="13">
        <v>41671</v>
      </c>
      <c r="I6530" s="21">
        <v>0</v>
      </c>
      <c r="J6530" s="43" t="s">
        <v>1478</v>
      </c>
      <c r="K6530" s="21">
        <f t="shared" si="202"/>
        <v>2014</v>
      </c>
      <c r="L6530" s="24">
        <f t="shared" si="203"/>
        <v>1</v>
      </c>
      <c r="M6530" s="11" t="s">
        <v>14</v>
      </c>
      <c r="N6530" s="11" t="s">
        <v>15</v>
      </c>
      <c r="O6530" s="11" t="str">
        <f>VLOOKUP(E6530,State_Code_Name!$B$1:$C$52,2,0)</f>
        <v>California</v>
      </c>
    </row>
    <row r="6531" spans="1:15" x14ac:dyDescent="0.3">
      <c r="A6531" s="11">
        <v>390242</v>
      </c>
      <c r="B6531" s="12" t="s">
        <v>39</v>
      </c>
      <c r="C6531" s="12" t="s">
        <v>37</v>
      </c>
      <c r="D6531" s="12" t="s">
        <v>108</v>
      </c>
      <c r="E6531" s="11" t="s">
        <v>122</v>
      </c>
      <c r="F6531" s="11" t="s">
        <v>58</v>
      </c>
      <c r="G6531" s="37">
        <v>41388</v>
      </c>
      <c r="H6531" s="13">
        <v>41389</v>
      </c>
      <c r="I6531" s="21">
        <v>1</v>
      </c>
      <c r="J6531" s="43" t="s">
        <v>1483</v>
      </c>
      <c r="K6531" s="21">
        <f t="shared" ref="K6531:K6594" si="204">YEAR(G6531)</f>
        <v>2013</v>
      </c>
      <c r="L6531" s="24">
        <f t="shared" ref="L6531:L6594" si="205">ROUNDUP(MONTH(G6531)/3,0)</f>
        <v>2</v>
      </c>
      <c r="M6531" s="11" t="s">
        <v>14</v>
      </c>
      <c r="N6531" s="11" t="s">
        <v>15</v>
      </c>
      <c r="O6531" s="11" t="str">
        <f>VLOOKUP(E6531,State_Code_Name!$B$1:$C$52,2,0)</f>
        <v>Maryland</v>
      </c>
    </row>
    <row r="6532" spans="1:15" x14ac:dyDescent="0.3">
      <c r="A6532" s="11">
        <v>2011024</v>
      </c>
      <c r="B6532" s="12" t="s">
        <v>92</v>
      </c>
      <c r="C6532" s="12" t="s">
        <v>9</v>
      </c>
      <c r="D6532" s="12" t="s">
        <v>10</v>
      </c>
      <c r="E6532" s="11" t="s">
        <v>52</v>
      </c>
      <c r="F6532" s="11" t="s">
        <v>303</v>
      </c>
      <c r="G6532" s="37">
        <v>42564</v>
      </c>
      <c r="H6532" s="13">
        <v>42565</v>
      </c>
      <c r="I6532" s="21">
        <v>1</v>
      </c>
      <c r="J6532" s="43" t="s">
        <v>1481</v>
      </c>
      <c r="K6532" s="21">
        <f t="shared" si="204"/>
        <v>2016</v>
      </c>
      <c r="L6532" s="24">
        <f t="shared" si="205"/>
        <v>3</v>
      </c>
      <c r="M6532" s="11" t="s">
        <v>14</v>
      </c>
      <c r="N6532" s="11" t="s">
        <v>15</v>
      </c>
      <c r="O6532" s="11" t="str">
        <f>VLOOKUP(E6532,State_Code_Name!$B$1:$C$52,2,0)</f>
        <v>Washington</v>
      </c>
    </row>
    <row r="6533" spans="1:15" x14ac:dyDescent="0.3">
      <c r="A6533" s="11">
        <v>2045247</v>
      </c>
      <c r="B6533" s="12" t="s">
        <v>44</v>
      </c>
      <c r="C6533" s="12" t="s">
        <v>16</v>
      </c>
      <c r="D6533" s="12" t="s">
        <v>17</v>
      </c>
      <c r="E6533" s="11" t="s">
        <v>23</v>
      </c>
      <c r="F6533" s="11" t="s">
        <v>19</v>
      </c>
      <c r="G6533" s="37">
        <v>42586</v>
      </c>
      <c r="H6533" s="13">
        <v>42586</v>
      </c>
      <c r="I6533" s="21">
        <v>0</v>
      </c>
      <c r="J6533" s="43" t="s">
        <v>1482</v>
      </c>
      <c r="K6533" s="21">
        <f t="shared" si="204"/>
        <v>2016</v>
      </c>
      <c r="L6533" s="24">
        <f t="shared" si="205"/>
        <v>3</v>
      </c>
      <c r="M6533" s="11" t="s">
        <v>14</v>
      </c>
      <c r="N6533" s="11" t="s">
        <v>15</v>
      </c>
      <c r="O6533" s="11" t="str">
        <f>VLOOKUP(E6533,State_Code_Name!$B$1:$C$52,2,0)</f>
        <v>New York</v>
      </c>
    </row>
    <row r="6534" spans="1:15" x14ac:dyDescent="0.3">
      <c r="A6534" s="11">
        <v>1388087</v>
      </c>
      <c r="B6534" s="12" t="s">
        <v>11</v>
      </c>
      <c r="C6534" s="12" t="s">
        <v>27</v>
      </c>
      <c r="D6534" s="12" t="s">
        <v>28</v>
      </c>
      <c r="E6534" s="11" t="s">
        <v>18</v>
      </c>
      <c r="F6534" s="11" t="s">
        <v>19</v>
      </c>
      <c r="G6534" s="37">
        <v>42145</v>
      </c>
      <c r="H6534" s="13">
        <v>42145</v>
      </c>
      <c r="I6534" s="21">
        <v>0</v>
      </c>
      <c r="J6534" s="43" t="s">
        <v>1471</v>
      </c>
      <c r="K6534" s="21">
        <f t="shared" si="204"/>
        <v>2015</v>
      </c>
      <c r="L6534" s="24">
        <f t="shared" si="205"/>
        <v>2</v>
      </c>
      <c r="M6534" s="11" t="s">
        <v>14</v>
      </c>
      <c r="N6534" s="11" t="s">
        <v>15</v>
      </c>
      <c r="O6534" s="11" t="str">
        <f>VLOOKUP(E6534,State_Code_Name!$B$1:$C$52,2,0)</f>
        <v>California</v>
      </c>
    </row>
    <row r="6535" spans="1:15" x14ac:dyDescent="0.3">
      <c r="A6535" s="11">
        <v>1560633</v>
      </c>
      <c r="B6535" s="12" t="s">
        <v>70</v>
      </c>
      <c r="C6535" s="12" t="s">
        <v>27</v>
      </c>
      <c r="D6535" s="12" t="s">
        <v>79</v>
      </c>
      <c r="E6535" s="11" t="s">
        <v>18</v>
      </c>
      <c r="F6535" s="11" t="s">
        <v>19</v>
      </c>
      <c r="G6535" s="37">
        <v>42258</v>
      </c>
      <c r="H6535" s="13">
        <v>42258</v>
      </c>
      <c r="I6535" s="21">
        <v>0</v>
      </c>
      <c r="J6535" s="43" t="s">
        <v>1480</v>
      </c>
      <c r="K6535" s="21">
        <f t="shared" si="204"/>
        <v>2015</v>
      </c>
      <c r="L6535" s="24">
        <f t="shared" si="205"/>
        <v>3</v>
      </c>
      <c r="M6535" s="11" t="s">
        <v>14</v>
      </c>
      <c r="N6535" s="11" t="s">
        <v>15</v>
      </c>
      <c r="O6535" s="11" t="str">
        <f>VLOOKUP(E6535,State_Code_Name!$B$1:$C$52,2,0)</f>
        <v>California</v>
      </c>
    </row>
    <row r="6536" spans="1:15" x14ac:dyDescent="0.3">
      <c r="A6536" s="11">
        <v>1224079</v>
      </c>
      <c r="B6536" s="12" t="s">
        <v>61</v>
      </c>
      <c r="C6536" s="12" t="s">
        <v>53</v>
      </c>
      <c r="D6536" s="12" t="s">
        <v>54</v>
      </c>
      <c r="E6536" s="11" t="s">
        <v>26</v>
      </c>
      <c r="F6536" s="11" t="s">
        <v>19</v>
      </c>
      <c r="G6536" s="37">
        <v>42039</v>
      </c>
      <c r="H6536" s="13">
        <v>42039</v>
      </c>
      <c r="I6536" s="21">
        <v>0</v>
      </c>
      <c r="J6536" s="43" t="s">
        <v>1478</v>
      </c>
      <c r="K6536" s="21">
        <f t="shared" si="204"/>
        <v>2015</v>
      </c>
      <c r="L6536" s="24">
        <f t="shared" si="205"/>
        <v>1</v>
      </c>
      <c r="M6536" s="11" t="s">
        <v>14</v>
      </c>
      <c r="N6536" s="11" t="s">
        <v>15</v>
      </c>
      <c r="O6536" s="11" t="str">
        <f>VLOOKUP(E6536,State_Code_Name!$B$1:$C$52,2,0)</f>
        <v>Georgia</v>
      </c>
    </row>
    <row r="6537" spans="1:15" x14ac:dyDescent="0.3">
      <c r="A6537" s="11">
        <v>908155</v>
      </c>
      <c r="B6537" s="12" t="s">
        <v>74</v>
      </c>
      <c r="C6537" s="12" t="s">
        <v>27</v>
      </c>
      <c r="D6537" s="12" t="s">
        <v>28</v>
      </c>
      <c r="E6537" s="11" t="s">
        <v>47</v>
      </c>
      <c r="F6537" s="11" t="s">
        <v>19</v>
      </c>
      <c r="G6537" s="37">
        <v>41814</v>
      </c>
      <c r="H6537" s="13">
        <v>41814</v>
      </c>
      <c r="I6537" s="21">
        <v>0</v>
      </c>
      <c r="J6537" s="43" t="s">
        <v>1477</v>
      </c>
      <c r="K6537" s="21">
        <f t="shared" si="204"/>
        <v>2014</v>
      </c>
      <c r="L6537" s="24">
        <f t="shared" si="205"/>
        <v>2</v>
      </c>
      <c r="M6537" s="11" t="s">
        <v>14</v>
      </c>
      <c r="N6537" s="11" t="s">
        <v>15</v>
      </c>
      <c r="O6537" s="11" t="str">
        <f>VLOOKUP(E6537,State_Code_Name!$B$1:$C$52,2,0)</f>
        <v>Pennsylvania</v>
      </c>
    </row>
    <row r="6538" spans="1:15" x14ac:dyDescent="0.3">
      <c r="A6538" s="11">
        <v>675476</v>
      </c>
      <c r="B6538" s="12" t="s">
        <v>31</v>
      </c>
      <c r="C6538" s="12" t="s">
        <v>16</v>
      </c>
      <c r="D6538" s="12" t="s">
        <v>21</v>
      </c>
      <c r="E6538" s="11" t="s">
        <v>18</v>
      </c>
      <c r="F6538" s="11" t="s">
        <v>19</v>
      </c>
      <c r="G6538" s="37">
        <v>41656</v>
      </c>
      <c r="H6538" s="13">
        <v>41656</v>
      </c>
      <c r="I6538" s="21">
        <v>0</v>
      </c>
      <c r="J6538" s="43" t="s">
        <v>1474</v>
      </c>
      <c r="K6538" s="21">
        <f t="shared" si="204"/>
        <v>2014</v>
      </c>
      <c r="L6538" s="24">
        <f t="shared" si="205"/>
        <v>1</v>
      </c>
      <c r="M6538" s="11" t="s">
        <v>14</v>
      </c>
      <c r="N6538" s="11" t="s">
        <v>15</v>
      </c>
      <c r="O6538" s="11" t="str">
        <f>VLOOKUP(E6538,State_Code_Name!$B$1:$C$52,2,0)</f>
        <v>California</v>
      </c>
    </row>
    <row r="6539" spans="1:15" x14ac:dyDescent="0.3">
      <c r="A6539" s="11">
        <v>1156782</v>
      </c>
      <c r="B6539" s="12" t="s">
        <v>11</v>
      </c>
      <c r="C6539" s="12" t="s">
        <v>16</v>
      </c>
      <c r="D6539" s="12" t="s">
        <v>21</v>
      </c>
      <c r="E6539" s="11" t="s">
        <v>18</v>
      </c>
      <c r="F6539" s="11" t="s">
        <v>303</v>
      </c>
      <c r="G6539" s="37">
        <v>41988</v>
      </c>
      <c r="H6539" s="13">
        <v>41990</v>
      </c>
      <c r="I6539" s="21">
        <v>2</v>
      </c>
      <c r="J6539" s="43" t="s">
        <v>1475</v>
      </c>
      <c r="K6539" s="21">
        <f t="shared" si="204"/>
        <v>2014</v>
      </c>
      <c r="L6539" s="24">
        <f t="shared" si="205"/>
        <v>4</v>
      </c>
      <c r="M6539" s="11" t="s">
        <v>14</v>
      </c>
      <c r="N6539" s="11" t="s">
        <v>15</v>
      </c>
      <c r="O6539" s="11" t="str">
        <f>VLOOKUP(E6539,State_Code_Name!$B$1:$C$52,2,0)</f>
        <v>California</v>
      </c>
    </row>
    <row r="6540" spans="1:15" x14ac:dyDescent="0.3">
      <c r="A6540" s="11">
        <v>1691848</v>
      </c>
      <c r="B6540" s="12" t="s">
        <v>263</v>
      </c>
      <c r="C6540" s="12" t="s">
        <v>27</v>
      </c>
      <c r="D6540" s="12" t="s">
        <v>57</v>
      </c>
      <c r="E6540" s="11" t="s">
        <v>18</v>
      </c>
      <c r="F6540" s="11" t="s">
        <v>19</v>
      </c>
      <c r="G6540" s="37">
        <v>42348</v>
      </c>
      <c r="H6540" s="13">
        <v>42352</v>
      </c>
      <c r="I6540" s="21">
        <v>4</v>
      </c>
      <c r="J6540" s="43" t="s">
        <v>1475</v>
      </c>
      <c r="K6540" s="21">
        <f t="shared" si="204"/>
        <v>2015</v>
      </c>
      <c r="L6540" s="24">
        <f t="shared" si="205"/>
        <v>4</v>
      </c>
      <c r="M6540" s="11" t="s">
        <v>14</v>
      </c>
      <c r="N6540" s="11" t="s">
        <v>15</v>
      </c>
      <c r="O6540" s="11" t="str">
        <f>VLOOKUP(E6540,State_Code_Name!$B$1:$C$52,2,0)</f>
        <v>California</v>
      </c>
    </row>
    <row r="6541" spans="1:15" x14ac:dyDescent="0.3">
      <c r="A6541" s="11">
        <v>1390869</v>
      </c>
      <c r="B6541" s="12" t="s">
        <v>92</v>
      </c>
      <c r="C6541" s="12" t="s">
        <v>16</v>
      </c>
      <c r="D6541" s="12" t="s">
        <v>21</v>
      </c>
      <c r="E6541" s="11" t="s">
        <v>122</v>
      </c>
      <c r="F6541" s="11" t="s">
        <v>19</v>
      </c>
      <c r="G6541" s="37">
        <v>42150</v>
      </c>
      <c r="H6541" s="13">
        <v>42150</v>
      </c>
      <c r="I6541" s="21">
        <v>0</v>
      </c>
      <c r="J6541" s="43" t="s">
        <v>1471</v>
      </c>
      <c r="K6541" s="21">
        <f t="shared" si="204"/>
        <v>2015</v>
      </c>
      <c r="L6541" s="24">
        <f t="shared" si="205"/>
        <v>2</v>
      </c>
      <c r="M6541" s="11" t="s">
        <v>14</v>
      </c>
      <c r="N6541" s="11" t="s">
        <v>15</v>
      </c>
      <c r="O6541" s="11" t="str">
        <f>VLOOKUP(E6541,State_Code_Name!$B$1:$C$52,2,0)</f>
        <v>Maryland</v>
      </c>
    </row>
    <row r="6542" spans="1:15" x14ac:dyDescent="0.3">
      <c r="A6542" s="11">
        <v>1566320</v>
      </c>
      <c r="B6542" s="12" t="s">
        <v>11</v>
      </c>
      <c r="C6542" s="12" t="s">
        <v>27</v>
      </c>
      <c r="D6542" s="12" t="s">
        <v>57</v>
      </c>
      <c r="E6542" s="11" t="s">
        <v>49</v>
      </c>
      <c r="F6542" s="11" t="s">
        <v>19</v>
      </c>
      <c r="G6542" s="37">
        <v>42262</v>
      </c>
      <c r="H6542" s="13">
        <v>42263</v>
      </c>
      <c r="I6542" s="21">
        <v>1</v>
      </c>
      <c r="J6542" s="43" t="s">
        <v>1480</v>
      </c>
      <c r="K6542" s="21">
        <f t="shared" si="204"/>
        <v>2015</v>
      </c>
      <c r="L6542" s="24">
        <f t="shared" si="205"/>
        <v>3</v>
      </c>
      <c r="M6542" s="11" t="s">
        <v>14</v>
      </c>
      <c r="N6542" s="11" t="s">
        <v>15</v>
      </c>
      <c r="O6542" s="11" t="str">
        <f>VLOOKUP(E6542,State_Code_Name!$B$1:$C$52,2,0)</f>
        <v>New Jersey</v>
      </c>
    </row>
    <row r="6543" spans="1:15" x14ac:dyDescent="0.3">
      <c r="A6543" s="11">
        <v>942070</v>
      </c>
      <c r="B6543" s="12" t="s">
        <v>168</v>
      </c>
      <c r="C6543" s="12" t="s">
        <v>33</v>
      </c>
      <c r="D6543" s="12" t="s">
        <v>160</v>
      </c>
      <c r="E6543" s="11" t="s">
        <v>41</v>
      </c>
      <c r="F6543" s="11" t="s">
        <v>303</v>
      </c>
      <c r="G6543" s="37">
        <v>41837</v>
      </c>
      <c r="H6543" s="13">
        <v>41842</v>
      </c>
      <c r="I6543" s="21">
        <v>5</v>
      </c>
      <c r="J6543" s="43" t="s">
        <v>1481</v>
      </c>
      <c r="K6543" s="21">
        <f t="shared" si="204"/>
        <v>2014</v>
      </c>
      <c r="L6543" s="24">
        <f t="shared" si="205"/>
        <v>3</v>
      </c>
      <c r="M6543" s="11" t="s">
        <v>14</v>
      </c>
      <c r="N6543" s="11" t="s">
        <v>15</v>
      </c>
      <c r="O6543" s="11" t="str">
        <f>VLOOKUP(E6543,State_Code_Name!$B$1:$C$52,2,0)</f>
        <v>Nevada</v>
      </c>
    </row>
    <row r="6544" spans="1:15" x14ac:dyDescent="0.3">
      <c r="A6544" s="11">
        <v>1418860</v>
      </c>
      <c r="B6544" s="12" t="s">
        <v>31</v>
      </c>
      <c r="C6544" s="12" t="s">
        <v>27</v>
      </c>
      <c r="D6544" s="12" t="s">
        <v>57</v>
      </c>
      <c r="E6544" s="11" t="s">
        <v>32</v>
      </c>
      <c r="F6544" s="11" t="s">
        <v>19</v>
      </c>
      <c r="G6544" s="37">
        <v>42167</v>
      </c>
      <c r="H6544" s="13">
        <v>42167</v>
      </c>
      <c r="I6544" s="21">
        <v>0</v>
      </c>
      <c r="J6544" s="43" t="s">
        <v>1477</v>
      </c>
      <c r="K6544" s="21">
        <f t="shared" si="204"/>
        <v>2015</v>
      </c>
      <c r="L6544" s="24">
        <f t="shared" si="205"/>
        <v>2</v>
      </c>
      <c r="M6544" s="11" t="s">
        <v>14</v>
      </c>
      <c r="N6544" s="11" t="s">
        <v>15</v>
      </c>
      <c r="O6544" s="11" t="str">
        <f>VLOOKUP(E6544,State_Code_Name!$B$1:$C$52,2,0)</f>
        <v>Texas</v>
      </c>
    </row>
    <row r="6545" spans="1:15" x14ac:dyDescent="0.3">
      <c r="A6545" s="11">
        <v>2035563</v>
      </c>
      <c r="B6545" s="12" t="s">
        <v>39</v>
      </c>
      <c r="C6545" s="12" t="s">
        <v>16</v>
      </c>
      <c r="D6545" s="12" t="s">
        <v>21</v>
      </c>
      <c r="E6545" s="11" t="s">
        <v>32</v>
      </c>
      <c r="F6545" s="11" t="s">
        <v>19</v>
      </c>
      <c r="G6545" s="37">
        <v>42579</v>
      </c>
      <c r="H6545" s="13">
        <v>42579</v>
      </c>
      <c r="I6545" s="21">
        <v>0</v>
      </c>
      <c r="J6545" s="43" t="s">
        <v>1481</v>
      </c>
      <c r="K6545" s="21">
        <f t="shared" si="204"/>
        <v>2016</v>
      </c>
      <c r="L6545" s="24">
        <f t="shared" si="205"/>
        <v>3</v>
      </c>
      <c r="M6545" s="11" t="s">
        <v>14</v>
      </c>
      <c r="N6545" s="11" t="s">
        <v>15</v>
      </c>
      <c r="O6545" s="11" t="str">
        <f>VLOOKUP(E6545,State_Code_Name!$B$1:$C$52,2,0)</f>
        <v>Texas</v>
      </c>
    </row>
    <row r="6546" spans="1:15" x14ac:dyDescent="0.3">
      <c r="A6546" s="11">
        <v>1205661</v>
      </c>
      <c r="B6546" s="12" t="s">
        <v>222</v>
      </c>
      <c r="C6546" s="12" t="s">
        <v>33</v>
      </c>
      <c r="D6546" s="12" t="s">
        <v>42</v>
      </c>
      <c r="E6546" s="11" t="s">
        <v>26</v>
      </c>
      <c r="F6546" s="11" t="s">
        <v>19</v>
      </c>
      <c r="G6546" s="37">
        <v>42027</v>
      </c>
      <c r="H6546" s="13">
        <v>42027</v>
      </c>
      <c r="I6546" s="21">
        <v>0</v>
      </c>
      <c r="J6546" s="43" t="s">
        <v>1474</v>
      </c>
      <c r="K6546" s="21">
        <f t="shared" si="204"/>
        <v>2015</v>
      </c>
      <c r="L6546" s="24">
        <f t="shared" si="205"/>
        <v>1</v>
      </c>
      <c r="M6546" s="11" t="s">
        <v>14</v>
      </c>
      <c r="N6546" s="11" t="s">
        <v>15</v>
      </c>
      <c r="O6546" s="11" t="str">
        <f>VLOOKUP(E6546,State_Code_Name!$B$1:$C$52,2,0)</f>
        <v>Georgia</v>
      </c>
    </row>
    <row r="6547" spans="1:15" x14ac:dyDescent="0.3">
      <c r="A6547" s="11">
        <v>1079606</v>
      </c>
      <c r="B6547" s="12" t="s">
        <v>11</v>
      </c>
      <c r="C6547" s="12" t="s">
        <v>16</v>
      </c>
      <c r="D6547" s="12" t="s">
        <v>25</v>
      </c>
      <c r="E6547" s="11" t="s">
        <v>18</v>
      </c>
      <c r="F6547" s="11" t="s">
        <v>303</v>
      </c>
      <c r="G6547" s="37">
        <v>41933</v>
      </c>
      <c r="H6547" s="13">
        <v>41938</v>
      </c>
      <c r="I6547" s="21">
        <v>5</v>
      </c>
      <c r="J6547" s="43" t="s">
        <v>1473</v>
      </c>
      <c r="K6547" s="21">
        <f t="shared" si="204"/>
        <v>2014</v>
      </c>
      <c r="L6547" s="24">
        <f t="shared" si="205"/>
        <v>4</v>
      </c>
      <c r="M6547" s="11" t="s">
        <v>14</v>
      </c>
      <c r="N6547" s="11" t="s">
        <v>14</v>
      </c>
      <c r="O6547" s="11" t="str">
        <f>VLOOKUP(E6547,State_Code_Name!$B$1:$C$52,2,0)</f>
        <v>California</v>
      </c>
    </row>
    <row r="6548" spans="1:15" x14ac:dyDescent="0.3">
      <c r="A6548" s="11">
        <v>700792</v>
      </c>
      <c r="B6548" s="12" t="s">
        <v>31</v>
      </c>
      <c r="C6548" s="12" t="s">
        <v>27</v>
      </c>
      <c r="D6548" s="12" t="s">
        <v>28</v>
      </c>
      <c r="E6548" s="11" t="s">
        <v>71</v>
      </c>
      <c r="F6548" s="11" t="s">
        <v>19</v>
      </c>
      <c r="G6548" s="37">
        <v>41676</v>
      </c>
      <c r="H6548" s="13">
        <v>41676</v>
      </c>
      <c r="I6548" s="21">
        <v>0</v>
      </c>
      <c r="J6548" s="43" t="s">
        <v>1478</v>
      </c>
      <c r="K6548" s="21">
        <f t="shared" si="204"/>
        <v>2014</v>
      </c>
      <c r="L6548" s="24">
        <f t="shared" si="205"/>
        <v>1</v>
      </c>
      <c r="M6548" s="11" t="s">
        <v>14</v>
      </c>
      <c r="N6548" s="11" t="s">
        <v>15</v>
      </c>
      <c r="O6548" s="11" t="str">
        <f>VLOOKUP(E6548,State_Code_Name!$B$1:$C$52,2,0)</f>
        <v>Massachusetts</v>
      </c>
    </row>
    <row r="6549" spans="1:15" x14ac:dyDescent="0.3">
      <c r="A6549" s="11">
        <v>1066317</v>
      </c>
      <c r="B6549" s="12" t="s">
        <v>112</v>
      </c>
      <c r="C6549" s="12" t="s">
        <v>33</v>
      </c>
      <c r="D6549" s="12" t="s">
        <v>45</v>
      </c>
      <c r="E6549" s="11" t="s">
        <v>43</v>
      </c>
      <c r="F6549" s="11" t="s">
        <v>58</v>
      </c>
      <c r="G6549" s="37">
        <v>41922</v>
      </c>
      <c r="H6549" s="13">
        <v>41926</v>
      </c>
      <c r="I6549" s="21">
        <v>4</v>
      </c>
      <c r="J6549" s="43" t="s">
        <v>1473</v>
      </c>
      <c r="K6549" s="21">
        <f t="shared" si="204"/>
        <v>2014</v>
      </c>
      <c r="L6549" s="24">
        <f t="shared" si="205"/>
        <v>4</v>
      </c>
      <c r="M6549" s="11" t="s">
        <v>14</v>
      </c>
      <c r="N6549" s="11" t="s">
        <v>15</v>
      </c>
      <c r="O6549" s="11" t="str">
        <f>VLOOKUP(E6549,State_Code_Name!$B$1:$C$52,2,0)</f>
        <v>North Carolina</v>
      </c>
    </row>
    <row r="6550" spans="1:15" x14ac:dyDescent="0.3">
      <c r="A6550" s="11">
        <v>1036729</v>
      </c>
      <c r="B6550" s="12" t="s">
        <v>290</v>
      </c>
      <c r="C6550" s="12" t="s">
        <v>9</v>
      </c>
      <c r="D6550" s="12" t="s">
        <v>174</v>
      </c>
      <c r="E6550" s="11" t="s">
        <v>36</v>
      </c>
      <c r="F6550" s="11" t="s">
        <v>19</v>
      </c>
      <c r="G6550" s="37">
        <v>41901</v>
      </c>
      <c r="H6550" s="13">
        <v>41907</v>
      </c>
      <c r="I6550" s="21">
        <v>6</v>
      </c>
      <c r="J6550" s="43" t="s">
        <v>1480</v>
      </c>
      <c r="K6550" s="21">
        <f t="shared" si="204"/>
        <v>2014</v>
      </c>
      <c r="L6550" s="24">
        <f t="shared" si="205"/>
        <v>3</v>
      </c>
      <c r="M6550" s="11" t="s">
        <v>14</v>
      </c>
      <c r="N6550" s="11" t="s">
        <v>14</v>
      </c>
      <c r="O6550" s="11" t="str">
        <f>VLOOKUP(E6550,State_Code_Name!$B$1:$C$52,2,0)</f>
        <v>Florida</v>
      </c>
    </row>
    <row r="6551" spans="1:15" x14ac:dyDescent="0.3">
      <c r="A6551" s="11">
        <v>680920</v>
      </c>
      <c r="B6551" s="12" t="s">
        <v>59</v>
      </c>
      <c r="C6551" s="12" t="s">
        <v>16</v>
      </c>
      <c r="D6551" s="12" t="s">
        <v>21</v>
      </c>
      <c r="E6551" s="11" t="s">
        <v>56</v>
      </c>
      <c r="F6551" s="11" t="s">
        <v>58</v>
      </c>
      <c r="G6551" s="37">
        <v>41661</v>
      </c>
      <c r="H6551" s="13">
        <v>41669</v>
      </c>
      <c r="I6551" s="21">
        <v>8</v>
      </c>
      <c r="J6551" s="43" t="s">
        <v>1474</v>
      </c>
      <c r="K6551" s="21">
        <f t="shared" si="204"/>
        <v>2014</v>
      </c>
      <c r="L6551" s="24">
        <f t="shared" si="205"/>
        <v>1</v>
      </c>
      <c r="M6551" s="11" t="s">
        <v>14</v>
      </c>
      <c r="N6551" s="11" t="s">
        <v>15</v>
      </c>
      <c r="O6551" s="11" t="str">
        <f>VLOOKUP(E6551,State_Code_Name!$B$1:$C$52,2,0)</f>
        <v>Hawaii</v>
      </c>
    </row>
    <row r="6552" spans="1:15" x14ac:dyDescent="0.3">
      <c r="A6552" s="11">
        <v>791689</v>
      </c>
      <c r="B6552" s="12" t="s">
        <v>807</v>
      </c>
      <c r="C6552" s="12" t="s">
        <v>33</v>
      </c>
      <c r="D6552" s="12" t="s">
        <v>160</v>
      </c>
      <c r="E6552" s="11" t="s">
        <v>40</v>
      </c>
      <c r="F6552" s="11" t="s">
        <v>19</v>
      </c>
      <c r="G6552" s="37">
        <v>41732</v>
      </c>
      <c r="H6552" s="13">
        <v>41732</v>
      </c>
      <c r="I6552" s="21">
        <v>0</v>
      </c>
      <c r="J6552" s="43" t="s">
        <v>1483</v>
      </c>
      <c r="K6552" s="21">
        <f t="shared" si="204"/>
        <v>2014</v>
      </c>
      <c r="L6552" s="24">
        <f t="shared" si="205"/>
        <v>2</v>
      </c>
      <c r="M6552" s="11" t="s">
        <v>14</v>
      </c>
      <c r="N6552" s="11" t="s">
        <v>15</v>
      </c>
      <c r="O6552" s="11" t="str">
        <f>VLOOKUP(E6552,State_Code_Name!$B$1:$C$52,2,0)</f>
        <v>Ohio</v>
      </c>
    </row>
    <row r="6553" spans="1:15" x14ac:dyDescent="0.3">
      <c r="A6553" s="11">
        <v>1521611</v>
      </c>
      <c r="B6553" s="12" t="s">
        <v>163</v>
      </c>
      <c r="C6553" s="12" t="s">
        <v>27</v>
      </c>
      <c r="D6553" s="12" t="s">
        <v>57</v>
      </c>
      <c r="E6553" s="11" t="s">
        <v>18</v>
      </c>
      <c r="F6553" s="11" t="s">
        <v>19</v>
      </c>
      <c r="G6553" s="37">
        <v>42233</v>
      </c>
      <c r="H6553" s="13">
        <v>42233</v>
      </c>
      <c r="I6553" s="21">
        <v>0</v>
      </c>
      <c r="J6553" s="43" t="s">
        <v>1482</v>
      </c>
      <c r="K6553" s="21">
        <f t="shared" si="204"/>
        <v>2015</v>
      </c>
      <c r="L6553" s="24">
        <f t="shared" si="205"/>
        <v>3</v>
      </c>
      <c r="M6553" s="11" t="s">
        <v>14</v>
      </c>
      <c r="N6553" s="11" t="s">
        <v>15</v>
      </c>
      <c r="O6553" s="11" t="str">
        <f>VLOOKUP(E6553,State_Code_Name!$B$1:$C$52,2,0)</f>
        <v>California</v>
      </c>
    </row>
    <row r="6554" spans="1:15" x14ac:dyDescent="0.3">
      <c r="A6554" s="11">
        <v>1725713</v>
      </c>
      <c r="B6554" s="12" t="s">
        <v>64</v>
      </c>
      <c r="C6554" s="12" t="s">
        <v>62</v>
      </c>
      <c r="D6554" s="12" t="s">
        <v>460</v>
      </c>
      <c r="E6554" s="11" t="s">
        <v>12</v>
      </c>
      <c r="F6554" s="11" t="s">
        <v>19</v>
      </c>
      <c r="G6554" s="37">
        <v>42372</v>
      </c>
      <c r="H6554" s="13">
        <v>42372</v>
      </c>
      <c r="I6554" s="21">
        <v>0</v>
      </c>
      <c r="J6554" s="43" t="s">
        <v>1474</v>
      </c>
      <c r="K6554" s="21">
        <f t="shared" si="204"/>
        <v>2016</v>
      </c>
      <c r="L6554" s="24">
        <f t="shared" si="205"/>
        <v>1</v>
      </c>
      <c r="M6554" s="11" t="s">
        <v>14</v>
      </c>
      <c r="N6554" s="11" t="s">
        <v>15</v>
      </c>
      <c r="O6554" s="11" t="str">
        <f>VLOOKUP(E6554,State_Code_Name!$B$1:$C$52,2,0)</f>
        <v>Virginia</v>
      </c>
    </row>
    <row r="6555" spans="1:15" x14ac:dyDescent="0.3">
      <c r="A6555" s="11">
        <v>501191</v>
      </c>
      <c r="B6555" s="12" t="s">
        <v>55</v>
      </c>
      <c r="C6555" s="12" t="s">
        <v>53</v>
      </c>
      <c r="D6555" s="12" t="s">
        <v>1439</v>
      </c>
      <c r="E6555" s="11" t="s">
        <v>23</v>
      </c>
      <c r="F6555" s="11" t="s">
        <v>19</v>
      </c>
      <c r="G6555" s="37">
        <v>41512</v>
      </c>
      <c r="H6555" s="13">
        <v>41513</v>
      </c>
      <c r="I6555" s="21">
        <v>1</v>
      </c>
      <c r="J6555" s="43" t="s">
        <v>1482</v>
      </c>
      <c r="K6555" s="21">
        <f t="shared" si="204"/>
        <v>2013</v>
      </c>
      <c r="L6555" s="24">
        <f t="shared" si="205"/>
        <v>3</v>
      </c>
      <c r="M6555" s="11" t="s">
        <v>14</v>
      </c>
      <c r="N6555" s="11" t="s">
        <v>15</v>
      </c>
      <c r="O6555" s="11" t="str">
        <f>VLOOKUP(E6555,State_Code_Name!$B$1:$C$52,2,0)</f>
        <v>New York</v>
      </c>
    </row>
    <row r="6556" spans="1:15" x14ac:dyDescent="0.3">
      <c r="A6556" s="11">
        <v>1569908</v>
      </c>
      <c r="B6556" s="12" t="s">
        <v>82</v>
      </c>
      <c r="C6556" s="12" t="s">
        <v>37</v>
      </c>
      <c r="D6556" s="12" t="s">
        <v>1445</v>
      </c>
      <c r="E6556" s="11" t="s">
        <v>30</v>
      </c>
      <c r="F6556" s="11" t="s">
        <v>19</v>
      </c>
      <c r="G6556" s="37">
        <v>42265</v>
      </c>
      <c r="H6556" s="13">
        <v>42265</v>
      </c>
      <c r="I6556" s="21">
        <v>0</v>
      </c>
      <c r="J6556" s="43" t="s">
        <v>1480</v>
      </c>
      <c r="K6556" s="21">
        <f t="shared" si="204"/>
        <v>2015</v>
      </c>
      <c r="L6556" s="24">
        <f t="shared" si="205"/>
        <v>3</v>
      </c>
      <c r="M6556" s="11" t="s">
        <v>14</v>
      </c>
      <c r="N6556" s="11" t="s">
        <v>15</v>
      </c>
      <c r="O6556" s="11" t="str">
        <f>VLOOKUP(E6556,State_Code_Name!$B$1:$C$52,2,0)</f>
        <v>Connecticut</v>
      </c>
    </row>
    <row r="6557" spans="1:15" x14ac:dyDescent="0.3">
      <c r="A6557" s="11">
        <v>1388632</v>
      </c>
      <c r="B6557" s="12" t="s">
        <v>1440</v>
      </c>
      <c r="C6557" s="12" t="s">
        <v>33</v>
      </c>
      <c r="D6557" s="12" t="s">
        <v>1441</v>
      </c>
      <c r="E6557" s="11" t="s">
        <v>23</v>
      </c>
      <c r="F6557" s="11" t="s">
        <v>19</v>
      </c>
      <c r="G6557" s="37">
        <v>42146</v>
      </c>
      <c r="H6557" s="13">
        <v>42152</v>
      </c>
      <c r="I6557" s="21">
        <v>6</v>
      </c>
      <c r="J6557" s="43" t="s">
        <v>1471</v>
      </c>
      <c r="K6557" s="21">
        <f t="shared" si="204"/>
        <v>2015</v>
      </c>
      <c r="L6557" s="24">
        <f t="shared" si="205"/>
        <v>2</v>
      </c>
      <c r="M6557" s="11" t="s">
        <v>14</v>
      </c>
      <c r="N6557" s="11" t="s">
        <v>15</v>
      </c>
      <c r="O6557" s="11" t="str">
        <f>VLOOKUP(E6557,State_Code_Name!$B$1:$C$52,2,0)</f>
        <v>New York</v>
      </c>
    </row>
    <row r="6558" spans="1:15" x14ac:dyDescent="0.3">
      <c r="A6558" s="11">
        <v>1978513</v>
      </c>
      <c r="B6558" s="12" t="s">
        <v>680</v>
      </c>
      <c r="C6558" s="12" t="s">
        <v>27</v>
      </c>
      <c r="D6558" s="12" t="s">
        <v>79</v>
      </c>
      <c r="E6558" s="11" t="s">
        <v>18</v>
      </c>
      <c r="F6558" s="11" t="s">
        <v>19</v>
      </c>
      <c r="G6558" s="37">
        <v>42542</v>
      </c>
      <c r="H6558" s="13">
        <v>42544</v>
      </c>
      <c r="I6558" s="21">
        <v>2</v>
      </c>
      <c r="J6558" s="43" t="s">
        <v>1477</v>
      </c>
      <c r="K6558" s="21">
        <f t="shared" si="204"/>
        <v>2016</v>
      </c>
      <c r="L6558" s="24">
        <f t="shared" si="205"/>
        <v>2</v>
      </c>
      <c r="M6558" s="11" t="s">
        <v>14</v>
      </c>
      <c r="N6558" s="11" t="s">
        <v>14</v>
      </c>
      <c r="O6558" s="11" t="str">
        <f>VLOOKUP(E6558,State_Code_Name!$B$1:$C$52,2,0)</f>
        <v>California</v>
      </c>
    </row>
    <row r="6559" spans="1:15" x14ac:dyDescent="0.3">
      <c r="A6559" s="11">
        <v>1926694</v>
      </c>
      <c r="B6559" s="12" t="s">
        <v>110</v>
      </c>
      <c r="C6559" s="12" t="s">
        <v>27</v>
      </c>
      <c r="D6559" s="12" t="s">
        <v>28</v>
      </c>
      <c r="E6559" s="11" t="s">
        <v>60</v>
      </c>
      <c r="F6559" s="11" t="s">
        <v>19</v>
      </c>
      <c r="G6559" s="37">
        <v>42506</v>
      </c>
      <c r="H6559" s="13">
        <v>42506</v>
      </c>
      <c r="I6559" s="21">
        <v>0</v>
      </c>
      <c r="J6559" s="43" t="s">
        <v>1471</v>
      </c>
      <c r="K6559" s="21">
        <f t="shared" si="204"/>
        <v>2016</v>
      </c>
      <c r="L6559" s="24">
        <f t="shared" si="205"/>
        <v>2</v>
      </c>
      <c r="M6559" s="11" t="s">
        <v>14</v>
      </c>
      <c r="N6559" s="11" t="s">
        <v>14</v>
      </c>
      <c r="O6559" s="11" t="str">
        <f>VLOOKUP(E6559,State_Code_Name!$B$1:$C$52,2,0)</f>
        <v>Illinois</v>
      </c>
    </row>
    <row r="6560" spans="1:15" x14ac:dyDescent="0.3">
      <c r="A6560" s="11">
        <v>726373</v>
      </c>
      <c r="B6560" s="12" t="s">
        <v>39</v>
      </c>
      <c r="C6560" s="12" t="s">
        <v>27</v>
      </c>
      <c r="D6560" s="12" t="s">
        <v>28</v>
      </c>
      <c r="E6560" s="11" t="s">
        <v>113</v>
      </c>
      <c r="F6560" s="11" t="s">
        <v>19</v>
      </c>
      <c r="G6560" s="37">
        <v>41691</v>
      </c>
      <c r="H6560" s="13">
        <v>41691</v>
      </c>
      <c r="I6560" s="21">
        <v>0</v>
      </c>
      <c r="J6560" s="43" t="s">
        <v>1478</v>
      </c>
      <c r="K6560" s="21">
        <f t="shared" si="204"/>
        <v>2014</v>
      </c>
      <c r="L6560" s="24">
        <f t="shared" si="205"/>
        <v>1</v>
      </c>
      <c r="M6560" s="11" t="s">
        <v>14</v>
      </c>
      <c r="N6560" s="11" t="s">
        <v>15</v>
      </c>
      <c r="O6560" s="11" t="str">
        <f>VLOOKUP(E6560,State_Code_Name!$B$1:$C$52,2,0)</f>
        <v>South Carolina</v>
      </c>
    </row>
    <row r="6561" spans="1:15" x14ac:dyDescent="0.3">
      <c r="A6561" s="11">
        <v>1251377</v>
      </c>
      <c r="B6561" s="12" t="s">
        <v>862</v>
      </c>
      <c r="C6561" s="12" t="s">
        <v>539</v>
      </c>
      <c r="D6561" s="12" t="s">
        <v>540</v>
      </c>
      <c r="E6561" s="11" t="s">
        <v>36</v>
      </c>
      <c r="F6561" s="11" t="s">
        <v>19</v>
      </c>
      <c r="G6561" s="37">
        <v>42058</v>
      </c>
      <c r="H6561" s="13">
        <v>42062</v>
      </c>
      <c r="I6561" s="21">
        <v>4</v>
      </c>
      <c r="J6561" s="43" t="s">
        <v>1478</v>
      </c>
      <c r="K6561" s="21">
        <f t="shared" si="204"/>
        <v>2015</v>
      </c>
      <c r="L6561" s="24">
        <f t="shared" si="205"/>
        <v>1</v>
      </c>
      <c r="M6561" s="11" t="s">
        <v>14</v>
      </c>
      <c r="N6561" s="11" t="s">
        <v>15</v>
      </c>
      <c r="O6561" s="11" t="str">
        <f>VLOOKUP(E6561,State_Code_Name!$B$1:$C$52,2,0)</f>
        <v>Florida</v>
      </c>
    </row>
    <row r="6562" spans="1:15" x14ac:dyDescent="0.3">
      <c r="A6562" s="11">
        <v>757942</v>
      </c>
      <c r="B6562" s="12" t="s">
        <v>48</v>
      </c>
      <c r="C6562" s="12" t="s">
        <v>27</v>
      </c>
      <c r="D6562" s="12" t="s">
        <v>28</v>
      </c>
      <c r="E6562" s="11" t="s">
        <v>43</v>
      </c>
      <c r="F6562" s="11" t="s">
        <v>19</v>
      </c>
      <c r="G6562" s="37">
        <v>41711</v>
      </c>
      <c r="H6562" s="13">
        <v>41711</v>
      </c>
      <c r="I6562" s="21">
        <v>0</v>
      </c>
      <c r="J6562" s="43" t="s">
        <v>1476</v>
      </c>
      <c r="K6562" s="21">
        <f t="shared" si="204"/>
        <v>2014</v>
      </c>
      <c r="L6562" s="24">
        <f t="shared" si="205"/>
        <v>1</v>
      </c>
      <c r="M6562" s="11" t="s">
        <v>14</v>
      </c>
      <c r="N6562" s="11" t="s">
        <v>15</v>
      </c>
      <c r="O6562" s="11" t="str">
        <f>VLOOKUP(E6562,State_Code_Name!$B$1:$C$52,2,0)</f>
        <v>North Carolina</v>
      </c>
    </row>
    <row r="6563" spans="1:15" x14ac:dyDescent="0.3">
      <c r="A6563" s="11">
        <v>1754207</v>
      </c>
      <c r="B6563" s="12" t="s">
        <v>70</v>
      </c>
      <c r="C6563" s="12" t="s">
        <v>27</v>
      </c>
      <c r="D6563" s="12" t="s">
        <v>28</v>
      </c>
      <c r="E6563" s="11" t="s">
        <v>18</v>
      </c>
      <c r="F6563" s="11" t="s">
        <v>19</v>
      </c>
      <c r="G6563" s="37">
        <v>42392</v>
      </c>
      <c r="H6563" s="13">
        <v>42392</v>
      </c>
      <c r="I6563" s="21">
        <v>0</v>
      </c>
      <c r="J6563" s="43" t="s">
        <v>1474</v>
      </c>
      <c r="K6563" s="21">
        <f t="shared" si="204"/>
        <v>2016</v>
      </c>
      <c r="L6563" s="24">
        <f t="shared" si="205"/>
        <v>1</v>
      </c>
      <c r="M6563" s="11" t="s">
        <v>14</v>
      </c>
      <c r="N6563" s="11" t="s">
        <v>15</v>
      </c>
      <c r="O6563" s="11" t="str">
        <f>VLOOKUP(E6563,State_Code_Name!$B$1:$C$52,2,0)</f>
        <v>California</v>
      </c>
    </row>
    <row r="6564" spans="1:15" x14ac:dyDescent="0.3">
      <c r="A6564" s="11">
        <v>931551</v>
      </c>
      <c r="B6564" s="12" t="s">
        <v>465</v>
      </c>
      <c r="C6564" s="12" t="s">
        <v>33</v>
      </c>
      <c r="D6564" s="12" t="s">
        <v>45</v>
      </c>
      <c r="E6564" s="11" t="s">
        <v>122</v>
      </c>
      <c r="F6564" s="11" t="s">
        <v>19</v>
      </c>
      <c r="G6564" s="37">
        <v>41830</v>
      </c>
      <c r="H6564" s="13">
        <v>41830</v>
      </c>
      <c r="I6564" s="21">
        <v>0</v>
      </c>
      <c r="J6564" s="43" t="s">
        <v>1481</v>
      </c>
      <c r="K6564" s="21">
        <f t="shared" si="204"/>
        <v>2014</v>
      </c>
      <c r="L6564" s="24">
        <f t="shared" si="205"/>
        <v>3</v>
      </c>
      <c r="M6564" s="11" t="s">
        <v>14</v>
      </c>
      <c r="N6564" s="11" t="s">
        <v>15</v>
      </c>
      <c r="O6564" s="11" t="str">
        <f>VLOOKUP(E6564,State_Code_Name!$B$1:$C$52,2,0)</f>
        <v>Maryland</v>
      </c>
    </row>
    <row r="6565" spans="1:15" x14ac:dyDescent="0.3">
      <c r="A6565" s="11">
        <v>357149</v>
      </c>
      <c r="B6565" s="12" t="s">
        <v>44</v>
      </c>
      <c r="C6565" s="12" t="s">
        <v>27</v>
      </c>
      <c r="D6565" s="12" t="s">
        <v>28</v>
      </c>
      <c r="E6565" s="11" t="s">
        <v>43</v>
      </c>
      <c r="F6565" s="11" t="s">
        <v>303</v>
      </c>
      <c r="G6565" s="37">
        <v>41348</v>
      </c>
      <c r="H6565" s="13">
        <v>41351</v>
      </c>
      <c r="I6565" s="21">
        <v>3</v>
      </c>
      <c r="J6565" s="43" t="s">
        <v>1476</v>
      </c>
      <c r="K6565" s="21">
        <f t="shared" si="204"/>
        <v>2013</v>
      </c>
      <c r="L6565" s="24">
        <f t="shared" si="205"/>
        <v>1</v>
      </c>
      <c r="M6565" s="11" t="s">
        <v>14</v>
      </c>
      <c r="N6565" s="11" t="s">
        <v>14</v>
      </c>
      <c r="O6565" s="11" t="str">
        <f>VLOOKUP(E6565,State_Code_Name!$B$1:$C$52,2,0)</f>
        <v>North Carolina</v>
      </c>
    </row>
    <row r="6566" spans="1:15" x14ac:dyDescent="0.3">
      <c r="A6566" s="11">
        <v>293232</v>
      </c>
      <c r="B6566" s="12" t="s">
        <v>61</v>
      </c>
      <c r="C6566" s="12" t="s">
        <v>53</v>
      </c>
      <c r="D6566" s="12" t="s">
        <v>102</v>
      </c>
      <c r="E6566" s="11" t="s">
        <v>18</v>
      </c>
      <c r="F6566" s="11" t="s">
        <v>19</v>
      </c>
      <c r="G6566" s="37">
        <v>41311</v>
      </c>
      <c r="H6566" s="13">
        <v>41312</v>
      </c>
      <c r="I6566" s="21">
        <v>1</v>
      </c>
      <c r="J6566" s="43" t="s">
        <v>1478</v>
      </c>
      <c r="K6566" s="21">
        <f t="shared" si="204"/>
        <v>2013</v>
      </c>
      <c r="L6566" s="24">
        <f t="shared" si="205"/>
        <v>1</v>
      </c>
      <c r="M6566" s="11" t="s">
        <v>14</v>
      </c>
      <c r="N6566" s="11" t="s">
        <v>15</v>
      </c>
      <c r="O6566" s="11" t="str">
        <f>VLOOKUP(E6566,State_Code_Name!$B$1:$C$52,2,0)</f>
        <v>California</v>
      </c>
    </row>
    <row r="6567" spans="1:15" x14ac:dyDescent="0.3">
      <c r="A6567" s="11">
        <v>863255</v>
      </c>
      <c r="B6567" s="12" t="s">
        <v>144</v>
      </c>
      <c r="C6567" s="12" t="s">
        <v>16</v>
      </c>
      <c r="D6567" s="12" t="s">
        <v>21</v>
      </c>
      <c r="E6567" s="11" t="s">
        <v>60</v>
      </c>
      <c r="F6567" s="11" t="s">
        <v>303</v>
      </c>
      <c r="G6567" s="37">
        <v>41780</v>
      </c>
      <c r="H6567" s="13">
        <v>41782</v>
      </c>
      <c r="I6567" s="21">
        <v>2</v>
      </c>
      <c r="J6567" s="43" t="s">
        <v>1471</v>
      </c>
      <c r="K6567" s="21">
        <f t="shared" si="204"/>
        <v>2014</v>
      </c>
      <c r="L6567" s="24">
        <f t="shared" si="205"/>
        <v>2</v>
      </c>
      <c r="M6567" s="11" t="s">
        <v>14</v>
      </c>
      <c r="N6567" s="11" t="s">
        <v>15</v>
      </c>
      <c r="O6567" s="11" t="str">
        <f>VLOOKUP(E6567,State_Code_Name!$B$1:$C$52,2,0)</f>
        <v>Illinois</v>
      </c>
    </row>
    <row r="6568" spans="1:15" x14ac:dyDescent="0.3">
      <c r="A6568" s="11">
        <v>1295604</v>
      </c>
      <c r="B6568" s="12" t="s">
        <v>119</v>
      </c>
      <c r="C6568" s="12" t="s">
        <v>33</v>
      </c>
      <c r="D6568" s="12" t="s">
        <v>42</v>
      </c>
      <c r="E6568" s="11" t="s">
        <v>36</v>
      </c>
      <c r="F6568" s="11" t="s">
        <v>19</v>
      </c>
      <c r="G6568" s="37">
        <v>42086</v>
      </c>
      <c r="H6568" s="13">
        <v>42086</v>
      </c>
      <c r="I6568" s="21">
        <v>0</v>
      </c>
      <c r="J6568" s="43" t="s">
        <v>1476</v>
      </c>
      <c r="K6568" s="21">
        <f t="shared" si="204"/>
        <v>2015</v>
      </c>
      <c r="L6568" s="24">
        <f t="shared" si="205"/>
        <v>1</v>
      </c>
      <c r="M6568" s="11" t="s">
        <v>14</v>
      </c>
      <c r="N6568" s="11" t="s">
        <v>14</v>
      </c>
      <c r="O6568" s="11" t="str">
        <f>VLOOKUP(E6568,State_Code_Name!$B$1:$C$52,2,0)</f>
        <v>Florida</v>
      </c>
    </row>
    <row r="6569" spans="1:15" x14ac:dyDescent="0.3">
      <c r="A6569" s="11">
        <v>1347248</v>
      </c>
      <c r="B6569" s="12" t="s">
        <v>64</v>
      </c>
      <c r="C6569" s="12" t="s">
        <v>62</v>
      </c>
      <c r="D6569" s="12" t="s">
        <v>279</v>
      </c>
      <c r="E6569" s="11" t="s">
        <v>32</v>
      </c>
      <c r="F6569" s="11" t="s">
        <v>19</v>
      </c>
      <c r="G6569" s="37">
        <v>42119</v>
      </c>
      <c r="H6569" s="13">
        <v>42119</v>
      </c>
      <c r="I6569" s="21">
        <v>0</v>
      </c>
      <c r="J6569" s="43" t="s">
        <v>1483</v>
      </c>
      <c r="K6569" s="21">
        <f t="shared" si="204"/>
        <v>2015</v>
      </c>
      <c r="L6569" s="24">
        <f t="shared" si="205"/>
        <v>2</v>
      </c>
      <c r="M6569" s="11" t="s">
        <v>14</v>
      </c>
      <c r="N6569" s="11" t="s">
        <v>15</v>
      </c>
      <c r="O6569" s="11" t="str">
        <f>VLOOKUP(E6569,State_Code_Name!$B$1:$C$52,2,0)</f>
        <v>Texas</v>
      </c>
    </row>
    <row r="6570" spans="1:15" x14ac:dyDescent="0.3">
      <c r="A6570" s="11">
        <v>558982</v>
      </c>
      <c r="B6570" s="12" t="s">
        <v>95</v>
      </c>
      <c r="C6570" s="12" t="s">
        <v>16</v>
      </c>
      <c r="D6570" s="12" t="s">
        <v>25</v>
      </c>
      <c r="E6570" s="11" t="s">
        <v>49</v>
      </c>
      <c r="F6570" s="11" t="s">
        <v>19</v>
      </c>
      <c r="G6570" s="37">
        <v>41562</v>
      </c>
      <c r="H6570" s="13">
        <v>41563</v>
      </c>
      <c r="I6570" s="21">
        <v>1</v>
      </c>
      <c r="J6570" s="43" t="s">
        <v>1473</v>
      </c>
      <c r="K6570" s="21">
        <f t="shared" si="204"/>
        <v>2013</v>
      </c>
      <c r="L6570" s="24">
        <f t="shared" si="205"/>
        <v>4</v>
      </c>
      <c r="M6570" s="11" t="s">
        <v>14</v>
      </c>
      <c r="N6570" s="11" t="s">
        <v>15</v>
      </c>
      <c r="O6570" s="11" t="str">
        <f>VLOOKUP(E6570,State_Code_Name!$B$1:$C$52,2,0)</f>
        <v>New Jersey</v>
      </c>
    </row>
    <row r="6571" spans="1:15" x14ac:dyDescent="0.3">
      <c r="A6571" s="11">
        <v>1361254</v>
      </c>
      <c r="B6571" s="12" t="s">
        <v>39</v>
      </c>
      <c r="C6571" s="12" t="s">
        <v>37</v>
      </c>
      <c r="D6571" s="12" t="s">
        <v>38</v>
      </c>
      <c r="E6571" s="11" t="s">
        <v>23</v>
      </c>
      <c r="F6571" s="11" t="s">
        <v>19</v>
      </c>
      <c r="G6571" s="37">
        <v>42129</v>
      </c>
      <c r="H6571" s="13">
        <v>42129</v>
      </c>
      <c r="I6571" s="21">
        <v>0</v>
      </c>
      <c r="J6571" s="43" t="s">
        <v>1471</v>
      </c>
      <c r="K6571" s="21">
        <f t="shared" si="204"/>
        <v>2015</v>
      </c>
      <c r="L6571" s="24">
        <f t="shared" si="205"/>
        <v>2</v>
      </c>
      <c r="M6571" s="11" t="s">
        <v>14</v>
      </c>
      <c r="N6571" s="11" t="s">
        <v>15</v>
      </c>
      <c r="O6571" s="11" t="str">
        <f>VLOOKUP(E6571,State_Code_Name!$B$1:$C$52,2,0)</f>
        <v>New York</v>
      </c>
    </row>
    <row r="6572" spans="1:15" x14ac:dyDescent="0.3">
      <c r="A6572" s="11">
        <v>367723</v>
      </c>
      <c r="B6572" s="12" t="s">
        <v>59</v>
      </c>
      <c r="C6572" s="12" t="s">
        <v>27</v>
      </c>
      <c r="D6572" s="12" t="s">
        <v>79</v>
      </c>
      <c r="E6572" s="11" t="s">
        <v>18</v>
      </c>
      <c r="F6572" s="11" t="s">
        <v>19</v>
      </c>
      <c r="G6572" s="37">
        <v>41362</v>
      </c>
      <c r="H6572" s="13">
        <v>41362</v>
      </c>
      <c r="I6572" s="21">
        <v>0</v>
      </c>
      <c r="J6572" s="43" t="s">
        <v>1476</v>
      </c>
      <c r="K6572" s="21">
        <f t="shared" si="204"/>
        <v>2013</v>
      </c>
      <c r="L6572" s="24">
        <f t="shared" si="205"/>
        <v>1</v>
      </c>
      <c r="M6572" s="11" t="s">
        <v>14</v>
      </c>
      <c r="N6572" s="11" t="s">
        <v>15</v>
      </c>
      <c r="O6572" s="11" t="str">
        <f>VLOOKUP(E6572,State_Code_Name!$B$1:$C$52,2,0)</f>
        <v>California</v>
      </c>
    </row>
    <row r="6573" spans="1:15" x14ac:dyDescent="0.3">
      <c r="A6573" s="11">
        <v>1419514</v>
      </c>
      <c r="B6573" s="12" t="s">
        <v>59</v>
      </c>
      <c r="C6573" s="12" t="s">
        <v>16</v>
      </c>
      <c r="D6573" s="12" t="s">
        <v>21</v>
      </c>
      <c r="E6573" s="11" t="s">
        <v>18</v>
      </c>
      <c r="F6573" s="11" t="s">
        <v>19</v>
      </c>
      <c r="G6573" s="37">
        <v>42167</v>
      </c>
      <c r="H6573" s="13">
        <v>42167</v>
      </c>
      <c r="I6573" s="21">
        <v>0</v>
      </c>
      <c r="J6573" s="43" t="s">
        <v>1477</v>
      </c>
      <c r="K6573" s="21">
        <f t="shared" si="204"/>
        <v>2015</v>
      </c>
      <c r="L6573" s="24">
        <f t="shared" si="205"/>
        <v>2</v>
      </c>
      <c r="M6573" s="11" t="s">
        <v>14</v>
      </c>
      <c r="N6573" s="11" t="s">
        <v>15</v>
      </c>
      <c r="O6573" s="11" t="str">
        <f>VLOOKUP(E6573,State_Code_Name!$B$1:$C$52,2,0)</f>
        <v>California</v>
      </c>
    </row>
    <row r="6574" spans="1:15" x14ac:dyDescent="0.3">
      <c r="A6574" s="11">
        <v>1666111</v>
      </c>
      <c r="B6574" s="12" t="s">
        <v>205</v>
      </c>
      <c r="C6574" s="12" t="s">
        <v>27</v>
      </c>
      <c r="D6574" s="12" t="s">
        <v>28</v>
      </c>
      <c r="E6574" s="11" t="s">
        <v>98</v>
      </c>
      <c r="F6574" s="11" t="s">
        <v>19</v>
      </c>
      <c r="G6574" s="37">
        <v>42328</v>
      </c>
      <c r="H6574" s="13">
        <v>42333</v>
      </c>
      <c r="I6574" s="21">
        <v>5</v>
      </c>
      <c r="J6574" s="43" t="s">
        <v>1479</v>
      </c>
      <c r="K6574" s="21">
        <f t="shared" si="204"/>
        <v>2015</v>
      </c>
      <c r="L6574" s="24">
        <f t="shared" si="205"/>
        <v>4</v>
      </c>
      <c r="M6574" s="11" t="s">
        <v>14</v>
      </c>
      <c r="N6574" s="11" t="s">
        <v>15</v>
      </c>
      <c r="O6574" s="11" t="str">
        <f>VLOOKUP(E6574,State_Code_Name!$B$1:$C$52,2,0)</f>
        <v>Colorado</v>
      </c>
    </row>
    <row r="6575" spans="1:15" x14ac:dyDescent="0.3">
      <c r="A6575" s="11">
        <v>1721074</v>
      </c>
      <c r="B6575" s="12" t="s">
        <v>228</v>
      </c>
      <c r="C6575" s="12" t="s">
        <v>27</v>
      </c>
      <c r="D6575" s="12" t="s">
        <v>28</v>
      </c>
      <c r="E6575" s="11" t="s">
        <v>52</v>
      </c>
      <c r="F6575" s="11" t="s">
        <v>19</v>
      </c>
      <c r="G6575" s="37">
        <v>42367</v>
      </c>
      <c r="H6575" s="13">
        <v>42367</v>
      </c>
      <c r="I6575" s="21">
        <v>0</v>
      </c>
      <c r="J6575" s="43" t="s">
        <v>1475</v>
      </c>
      <c r="K6575" s="21">
        <f t="shared" si="204"/>
        <v>2015</v>
      </c>
      <c r="L6575" s="24">
        <f t="shared" si="205"/>
        <v>4</v>
      </c>
      <c r="M6575" s="11" t="s">
        <v>14</v>
      </c>
      <c r="N6575" s="11" t="s">
        <v>15</v>
      </c>
      <c r="O6575" s="11" t="str">
        <f>VLOOKUP(E6575,State_Code_Name!$B$1:$C$52,2,0)</f>
        <v>Washington</v>
      </c>
    </row>
    <row r="6576" spans="1:15" x14ac:dyDescent="0.3">
      <c r="A6576" s="11">
        <v>361502</v>
      </c>
      <c r="B6576" s="12" t="s">
        <v>64</v>
      </c>
      <c r="C6576" s="12" t="s">
        <v>62</v>
      </c>
      <c r="D6576" s="12" t="s">
        <v>63</v>
      </c>
      <c r="E6576" s="11" t="s">
        <v>18</v>
      </c>
      <c r="F6576" s="11" t="s">
        <v>19</v>
      </c>
      <c r="G6576" s="37">
        <v>41354</v>
      </c>
      <c r="H6576" s="13">
        <v>41354</v>
      </c>
      <c r="I6576" s="21">
        <v>0</v>
      </c>
      <c r="J6576" s="43" t="s">
        <v>1476</v>
      </c>
      <c r="K6576" s="21">
        <f t="shared" si="204"/>
        <v>2013</v>
      </c>
      <c r="L6576" s="24">
        <f t="shared" si="205"/>
        <v>1</v>
      </c>
      <c r="M6576" s="11" t="s">
        <v>14</v>
      </c>
      <c r="N6576" s="11" t="s">
        <v>15</v>
      </c>
      <c r="O6576" s="11" t="str">
        <f>VLOOKUP(E6576,State_Code_Name!$B$1:$C$52,2,0)</f>
        <v>California</v>
      </c>
    </row>
    <row r="6577" spans="1:15" x14ac:dyDescent="0.3">
      <c r="A6577" s="11">
        <v>762986</v>
      </c>
      <c r="B6577" s="12" t="s">
        <v>55</v>
      </c>
      <c r="C6577" s="12" t="s">
        <v>53</v>
      </c>
      <c r="D6577" s="12" t="s">
        <v>102</v>
      </c>
      <c r="E6577" s="11" t="s">
        <v>18</v>
      </c>
      <c r="F6577" s="11" t="s">
        <v>19</v>
      </c>
      <c r="G6577" s="37">
        <v>41711</v>
      </c>
      <c r="H6577" s="13">
        <v>41716</v>
      </c>
      <c r="I6577" s="21">
        <v>5</v>
      </c>
      <c r="J6577" s="43" t="s">
        <v>1476</v>
      </c>
      <c r="K6577" s="21">
        <f t="shared" si="204"/>
        <v>2014</v>
      </c>
      <c r="L6577" s="24">
        <f t="shared" si="205"/>
        <v>1</v>
      </c>
      <c r="M6577" s="11" t="s">
        <v>14</v>
      </c>
      <c r="N6577" s="11" t="s">
        <v>14</v>
      </c>
      <c r="O6577" s="11" t="str">
        <f>VLOOKUP(E6577,State_Code_Name!$B$1:$C$52,2,0)</f>
        <v>California</v>
      </c>
    </row>
    <row r="6578" spans="1:15" x14ac:dyDescent="0.3">
      <c r="A6578" s="11">
        <v>362545</v>
      </c>
      <c r="B6578" s="12" t="s">
        <v>44</v>
      </c>
      <c r="C6578" s="12" t="s">
        <v>37</v>
      </c>
      <c r="D6578" s="12" t="s">
        <v>94</v>
      </c>
      <c r="E6578" s="11" t="s">
        <v>99</v>
      </c>
      <c r="F6578" s="11" t="s">
        <v>303</v>
      </c>
      <c r="G6578" s="37">
        <v>41354</v>
      </c>
      <c r="H6578" s="13">
        <v>41359</v>
      </c>
      <c r="I6578" s="21">
        <v>5</v>
      </c>
      <c r="J6578" s="43" t="s">
        <v>1476</v>
      </c>
      <c r="K6578" s="21">
        <f t="shared" si="204"/>
        <v>2013</v>
      </c>
      <c r="L6578" s="24">
        <f t="shared" si="205"/>
        <v>1</v>
      </c>
      <c r="M6578" s="11" t="s">
        <v>14</v>
      </c>
      <c r="N6578" s="11" t="s">
        <v>15</v>
      </c>
      <c r="O6578" s="11" t="str">
        <f>VLOOKUP(E6578,State_Code_Name!$B$1:$C$52,2,0)</f>
        <v>Arizona</v>
      </c>
    </row>
    <row r="6579" spans="1:15" x14ac:dyDescent="0.3">
      <c r="A6579" s="11">
        <v>378529</v>
      </c>
      <c r="B6579" s="12" t="s">
        <v>97</v>
      </c>
      <c r="C6579" s="12" t="s">
        <v>53</v>
      </c>
      <c r="D6579" s="12" t="s">
        <v>102</v>
      </c>
      <c r="E6579" s="11" t="s">
        <v>43</v>
      </c>
      <c r="F6579" s="11" t="s">
        <v>19</v>
      </c>
      <c r="G6579" s="37">
        <v>41373</v>
      </c>
      <c r="H6579" s="13">
        <v>41374</v>
      </c>
      <c r="I6579" s="21">
        <v>1</v>
      </c>
      <c r="J6579" s="43" t="s">
        <v>1483</v>
      </c>
      <c r="K6579" s="21">
        <f t="shared" si="204"/>
        <v>2013</v>
      </c>
      <c r="L6579" s="24">
        <f t="shared" si="205"/>
        <v>2</v>
      </c>
      <c r="M6579" s="11" t="s">
        <v>14</v>
      </c>
      <c r="N6579" s="11" t="s">
        <v>14</v>
      </c>
      <c r="O6579" s="11" t="str">
        <f>VLOOKUP(E6579,State_Code_Name!$B$1:$C$52,2,0)</f>
        <v>North Carolina</v>
      </c>
    </row>
    <row r="6580" spans="1:15" x14ac:dyDescent="0.3">
      <c r="A6580" s="11">
        <v>2028874</v>
      </c>
      <c r="B6580" s="12" t="s">
        <v>39</v>
      </c>
      <c r="C6580" s="12" t="s">
        <v>37</v>
      </c>
      <c r="D6580" s="12" t="s">
        <v>1451</v>
      </c>
      <c r="E6580" s="11" t="s">
        <v>43</v>
      </c>
      <c r="F6580" s="11" t="s">
        <v>19</v>
      </c>
      <c r="G6580" s="37">
        <v>42576</v>
      </c>
      <c r="H6580" s="13">
        <v>42576</v>
      </c>
      <c r="I6580" s="21">
        <v>0</v>
      </c>
      <c r="J6580" s="43" t="s">
        <v>1481</v>
      </c>
      <c r="K6580" s="21">
        <f t="shared" si="204"/>
        <v>2016</v>
      </c>
      <c r="L6580" s="24">
        <f t="shared" si="205"/>
        <v>3</v>
      </c>
      <c r="M6580" s="11" t="s">
        <v>14</v>
      </c>
      <c r="N6580" s="11" t="s">
        <v>15</v>
      </c>
      <c r="O6580" s="11" t="str">
        <f>VLOOKUP(E6580,State_Code_Name!$B$1:$C$52,2,0)</f>
        <v>North Carolina</v>
      </c>
    </row>
    <row r="6581" spans="1:15" x14ac:dyDescent="0.3">
      <c r="A6581" s="11">
        <v>579084</v>
      </c>
      <c r="B6581" s="12" t="s">
        <v>95</v>
      </c>
      <c r="C6581" s="12" t="s">
        <v>16</v>
      </c>
      <c r="D6581" s="12" t="s">
        <v>25</v>
      </c>
      <c r="E6581" s="11" t="s">
        <v>18</v>
      </c>
      <c r="F6581" s="11" t="s">
        <v>303</v>
      </c>
      <c r="G6581" s="37">
        <v>41578</v>
      </c>
      <c r="H6581" s="13">
        <v>41599</v>
      </c>
      <c r="I6581" s="21">
        <v>21</v>
      </c>
      <c r="J6581" s="43" t="s">
        <v>1473</v>
      </c>
      <c r="K6581" s="21">
        <f t="shared" si="204"/>
        <v>2013</v>
      </c>
      <c r="L6581" s="24">
        <f t="shared" si="205"/>
        <v>4</v>
      </c>
      <c r="M6581" s="11" t="s">
        <v>14</v>
      </c>
      <c r="N6581" s="11" t="s">
        <v>14</v>
      </c>
      <c r="O6581" s="11" t="str">
        <f>VLOOKUP(E6581,State_Code_Name!$B$1:$C$52,2,0)</f>
        <v>California</v>
      </c>
    </row>
    <row r="6582" spans="1:15" x14ac:dyDescent="0.3">
      <c r="A6582" s="11">
        <v>1018429</v>
      </c>
      <c r="B6582" s="12" t="s">
        <v>59</v>
      </c>
      <c r="C6582" s="12" t="s">
        <v>16</v>
      </c>
      <c r="D6582" s="12" t="s">
        <v>21</v>
      </c>
      <c r="E6582" s="11" t="s">
        <v>36</v>
      </c>
      <c r="F6582" s="11" t="s">
        <v>303</v>
      </c>
      <c r="G6582" s="37">
        <v>41890</v>
      </c>
      <c r="H6582" s="13">
        <v>41893</v>
      </c>
      <c r="I6582" s="21">
        <v>3</v>
      </c>
      <c r="J6582" s="43" t="s">
        <v>1480</v>
      </c>
      <c r="K6582" s="21">
        <f t="shared" si="204"/>
        <v>2014</v>
      </c>
      <c r="L6582" s="24">
        <f t="shared" si="205"/>
        <v>3</v>
      </c>
      <c r="M6582" s="11" t="s">
        <v>14</v>
      </c>
      <c r="N6582" s="11" t="s">
        <v>15</v>
      </c>
      <c r="O6582" s="11" t="str">
        <f>VLOOKUP(E6582,State_Code_Name!$B$1:$C$52,2,0)</f>
        <v>Florida</v>
      </c>
    </row>
    <row r="6583" spans="1:15" x14ac:dyDescent="0.3">
      <c r="A6583" s="11">
        <v>2013438</v>
      </c>
      <c r="B6583" s="12" t="s">
        <v>148</v>
      </c>
      <c r="C6583" s="12" t="s">
        <v>16</v>
      </c>
      <c r="D6583" s="12" t="s">
        <v>25</v>
      </c>
      <c r="E6583" s="11" t="s">
        <v>23</v>
      </c>
      <c r="F6583" s="11" t="s">
        <v>19</v>
      </c>
      <c r="G6583" s="37">
        <v>42566</v>
      </c>
      <c r="H6583" s="13">
        <v>42566</v>
      </c>
      <c r="I6583" s="21">
        <v>0</v>
      </c>
      <c r="J6583" s="43" t="s">
        <v>1481</v>
      </c>
      <c r="K6583" s="21">
        <f t="shared" si="204"/>
        <v>2016</v>
      </c>
      <c r="L6583" s="24">
        <f t="shared" si="205"/>
        <v>3</v>
      </c>
      <c r="M6583" s="11" t="s">
        <v>14</v>
      </c>
      <c r="N6583" s="11" t="s">
        <v>14</v>
      </c>
      <c r="O6583" s="11" t="str">
        <f>VLOOKUP(E6583,State_Code_Name!$B$1:$C$52,2,0)</f>
        <v>New York</v>
      </c>
    </row>
    <row r="6584" spans="1:15" x14ac:dyDescent="0.3">
      <c r="A6584" s="11">
        <v>1941118</v>
      </c>
      <c r="B6584" s="12" t="s">
        <v>188</v>
      </c>
      <c r="C6584" s="12" t="s">
        <v>33</v>
      </c>
      <c r="D6584" s="12" t="s">
        <v>45</v>
      </c>
      <c r="E6584" s="11" t="s">
        <v>121</v>
      </c>
      <c r="F6584" s="11" t="s">
        <v>19</v>
      </c>
      <c r="G6584" s="37">
        <v>42515</v>
      </c>
      <c r="H6584" s="13">
        <v>42515</v>
      </c>
      <c r="I6584" s="21">
        <v>0</v>
      </c>
      <c r="J6584" s="43" t="s">
        <v>1471</v>
      </c>
      <c r="K6584" s="21">
        <f t="shared" si="204"/>
        <v>2016</v>
      </c>
      <c r="L6584" s="24">
        <f t="shared" si="205"/>
        <v>2</v>
      </c>
      <c r="M6584" s="11" t="s">
        <v>14</v>
      </c>
      <c r="N6584" s="11" t="s">
        <v>15</v>
      </c>
      <c r="O6584" s="11" t="str">
        <f>VLOOKUP(E6584,State_Code_Name!$B$1:$C$52,2,0)</f>
        <v>Oregon</v>
      </c>
    </row>
    <row r="6585" spans="1:15" x14ac:dyDescent="0.3">
      <c r="A6585" s="11">
        <v>1168540</v>
      </c>
      <c r="B6585" s="12" t="s">
        <v>39</v>
      </c>
      <c r="C6585" s="12" t="s">
        <v>37</v>
      </c>
      <c r="D6585" s="12" t="s">
        <v>108</v>
      </c>
      <c r="E6585" s="11" t="s">
        <v>23</v>
      </c>
      <c r="F6585" s="11" t="s">
        <v>303</v>
      </c>
      <c r="G6585" s="37">
        <v>41996</v>
      </c>
      <c r="H6585" s="13">
        <v>42002</v>
      </c>
      <c r="I6585" s="21">
        <v>6</v>
      </c>
      <c r="J6585" s="43" t="s">
        <v>1475</v>
      </c>
      <c r="K6585" s="21">
        <f t="shared" si="204"/>
        <v>2014</v>
      </c>
      <c r="L6585" s="24">
        <f t="shared" si="205"/>
        <v>4</v>
      </c>
      <c r="M6585" s="11" t="s">
        <v>14</v>
      </c>
      <c r="N6585" s="11" t="s">
        <v>14</v>
      </c>
      <c r="O6585" s="11" t="str">
        <f>VLOOKUP(E6585,State_Code_Name!$B$1:$C$52,2,0)</f>
        <v>New York</v>
      </c>
    </row>
    <row r="6586" spans="1:15" x14ac:dyDescent="0.3">
      <c r="A6586" s="11">
        <v>1250767</v>
      </c>
      <c r="B6586" s="12" t="s">
        <v>44</v>
      </c>
      <c r="C6586" s="12" t="s">
        <v>27</v>
      </c>
      <c r="D6586" s="12" t="s">
        <v>28</v>
      </c>
      <c r="E6586" s="11" t="s">
        <v>91</v>
      </c>
      <c r="F6586" s="11" t="s">
        <v>19</v>
      </c>
      <c r="G6586" s="37">
        <v>42056</v>
      </c>
      <c r="H6586" s="13">
        <v>42062</v>
      </c>
      <c r="I6586" s="21">
        <v>6</v>
      </c>
      <c r="J6586" s="43" t="s">
        <v>1478</v>
      </c>
      <c r="K6586" s="21">
        <f t="shared" si="204"/>
        <v>2015</v>
      </c>
      <c r="L6586" s="24">
        <f t="shared" si="205"/>
        <v>1</v>
      </c>
      <c r="M6586" s="11" t="s">
        <v>14</v>
      </c>
      <c r="N6586" s="11" t="s">
        <v>14</v>
      </c>
      <c r="O6586" s="11" t="str">
        <f>VLOOKUP(E6586,State_Code_Name!$B$1:$C$52,2,0)</f>
        <v>Vermont</v>
      </c>
    </row>
    <row r="6587" spans="1:15" x14ac:dyDescent="0.3">
      <c r="A6587" s="11">
        <v>316357</v>
      </c>
      <c r="B6587" s="12" t="s">
        <v>61</v>
      </c>
      <c r="C6587" s="12" t="s">
        <v>53</v>
      </c>
      <c r="D6587" s="12" t="s">
        <v>77</v>
      </c>
      <c r="E6587" s="11" t="s">
        <v>36</v>
      </c>
      <c r="F6587" s="11" t="s">
        <v>19</v>
      </c>
      <c r="G6587" s="37">
        <v>41318</v>
      </c>
      <c r="H6587" s="13">
        <v>41318</v>
      </c>
      <c r="I6587" s="21">
        <v>0</v>
      </c>
      <c r="J6587" s="43" t="s">
        <v>1478</v>
      </c>
      <c r="K6587" s="21">
        <f t="shared" si="204"/>
        <v>2013</v>
      </c>
      <c r="L6587" s="24">
        <f t="shared" si="205"/>
        <v>1</v>
      </c>
      <c r="M6587" s="11" t="s">
        <v>14</v>
      </c>
      <c r="N6587" s="11" t="s">
        <v>15</v>
      </c>
      <c r="O6587" s="11" t="str">
        <f>VLOOKUP(E6587,State_Code_Name!$B$1:$C$52,2,0)</f>
        <v>Florida</v>
      </c>
    </row>
    <row r="6588" spans="1:15" x14ac:dyDescent="0.3">
      <c r="A6588" s="11">
        <v>1919709</v>
      </c>
      <c r="B6588" s="12" t="s">
        <v>295</v>
      </c>
      <c r="C6588" s="12" t="s">
        <v>33</v>
      </c>
      <c r="D6588" s="12" t="s">
        <v>160</v>
      </c>
      <c r="E6588" s="11" t="s">
        <v>36</v>
      </c>
      <c r="F6588" s="11" t="s">
        <v>19</v>
      </c>
      <c r="G6588" s="37">
        <v>42501</v>
      </c>
      <c r="H6588" s="13">
        <v>42501</v>
      </c>
      <c r="I6588" s="21">
        <v>0</v>
      </c>
      <c r="J6588" s="43" t="s">
        <v>1471</v>
      </c>
      <c r="K6588" s="21">
        <f t="shared" si="204"/>
        <v>2016</v>
      </c>
      <c r="L6588" s="24">
        <f t="shared" si="205"/>
        <v>2</v>
      </c>
      <c r="M6588" s="11" t="s">
        <v>15</v>
      </c>
      <c r="N6588" s="11" t="s">
        <v>15</v>
      </c>
      <c r="O6588" s="11" t="str">
        <f>VLOOKUP(E6588,State_Code_Name!$B$1:$C$52,2,0)</f>
        <v>Florida</v>
      </c>
    </row>
    <row r="6589" spans="1:15" x14ac:dyDescent="0.3">
      <c r="A6589" s="11">
        <v>557600</v>
      </c>
      <c r="B6589" s="12" t="s">
        <v>97</v>
      </c>
      <c r="C6589" s="12" t="s">
        <v>53</v>
      </c>
      <c r="D6589" s="12" t="s">
        <v>102</v>
      </c>
      <c r="E6589" s="11" t="s">
        <v>75</v>
      </c>
      <c r="F6589" s="11" t="s">
        <v>19</v>
      </c>
      <c r="G6589" s="37">
        <v>41558</v>
      </c>
      <c r="H6589" s="13">
        <v>41558</v>
      </c>
      <c r="I6589" s="21">
        <v>0</v>
      </c>
      <c r="J6589" s="43" t="s">
        <v>1473</v>
      </c>
      <c r="K6589" s="21">
        <f t="shared" si="204"/>
        <v>2013</v>
      </c>
      <c r="L6589" s="24">
        <f t="shared" si="205"/>
        <v>4</v>
      </c>
      <c r="M6589" s="11" t="s">
        <v>14</v>
      </c>
      <c r="N6589" s="11" t="s">
        <v>14</v>
      </c>
      <c r="O6589" s="11" t="str">
        <f>VLOOKUP(E6589,State_Code_Name!$B$1:$C$52,2,0)</f>
        <v>Tennessee</v>
      </c>
    </row>
    <row r="6590" spans="1:15" x14ac:dyDescent="0.3">
      <c r="A6590" s="11">
        <v>1683907</v>
      </c>
      <c r="B6590" s="12" t="s">
        <v>668</v>
      </c>
      <c r="C6590" s="12" t="s">
        <v>33</v>
      </c>
      <c r="D6590" s="12" t="s">
        <v>1441</v>
      </c>
      <c r="E6590" s="11" t="s">
        <v>32</v>
      </c>
      <c r="F6590" s="11" t="s">
        <v>19</v>
      </c>
      <c r="G6590" s="37">
        <v>42342</v>
      </c>
      <c r="H6590" s="13">
        <v>42342</v>
      </c>
      <c r="I6590" s="21">
        <v>0</v>
      </c>
      <c r="J6590" s="43" t="s">
        <v>1475</v>
      </c>
      <c r="K6590" s="21">
        <f t="shared" si="204"/>
        <v>2015</v>
      </c>
      <c r="L6590" s="24">
        <f t="shared" si="205"/>
        <v>4</v>
      </c>
      <c r="M6590" s="11" t="s">
        <v>14</v>
      </c>
      <c r="N6590" s="11" t="s">
        <v>15</v>
      </c>
      <c r="O6590" s="11" t="str">
        <f>VLOOKUP(E6590,State_Code_Name!$B$1:$C$52,2,0)</f>
        <v>Texas</v>
      </c>
    </row>
    <row r="6591" spans="1:15" x14ac:dyDescent="0.3">
      <c r="A6591" s="11">
        <v>1714206</v>
      </c>
      <c r="B6591" s="12" t="s">
        <v>228</v>
      </c>
      <c r="C6591" s="12" t="s">
        <v>27</v>
      </c>
      <c r="D6591" s="12" t="s">
        <v>28</v>
      </c>
      <c r="E6591" s="11" t="s">
        <v>85</v>
      </c>
      <c r="F6591" s="11" t="s">
        <v>19</v>
      </c>
      <c r="G6591" s="37">
        <v>42361</v>
      </c>
      <c r="H6591" s="13">
        <v>42361</v>
      </c>
      <c r="I6591" s="21">
        <v>0</v>
      </c>
      <c r="J6591" s="43" t="s">
        <v>1475</v>
      </c>
      <c r="K6591" s="21">
        <f t="shared" si="204"/>
        <v>2015</v>
      </c>
      <c r="L6591" s="24">
        <f t="shared" si="205"/>
        <v>4</v>
      </c>
      <c r="M6591" s="11" t="s">
        <v>14</v>
      </c>
      <c r="N6591" s="11" t="s">
        <v>15</v>
      </c>
      <c r="O6591" s="11" t="str">
        <f>VLOOKUP(E6591,State_Code_Name!$B$1:$C$52,2,0)</f>
        <v>Wisconsin</v>
      </c>
    </row>
    <row r="6592" spans="1:15" x14ac:dyDescent="0.3">
      <c r="A6592" s="11">
        <v>1132959</v>
      </c>
      <c r="B6592" s="12" t="s">
        <v>11</v>
      </c>
      <c r="C6592" s="12" t="s">
        <v>37</v>
      </c>
      <c r="D6592" s="12" t="s">
        <v>201</v>
      </c>
      <c r="E6592" s="11" t="s">
        <v>75</v>
      </c>
      <c r="F6592" s="11" t="s">
        <v>19</v>
      </c>
      <c r="G6592" s="37">
        <v>41969</v>
      </c>
      <c r="H6592" s="13">
        <v>41969</v>
      </c>
      <c r="I6592" s="21">
        <v>0</v>
      </c>
      <c r="J6592" s="43" t="s">
        <v>1479</v>
      </c>
      <c r="K6592" s="21">
        <f t="shared" si="204"/>
        <v>2014</v>
      </c>
      <c r="L6592" s="24">
        <f t="shared" si="205"/>
        <v>4</v>
      </c>
      <c r="M6592" s="11" t="s">
        <v>14</v>
      </c>
      <c r="N6592" s="11" t="s">
        <v>15</v>
      </c>
      <c r="O6592" s="11" t="str">
        <f>VLOOKUP(E6592,State_Code_Name!$B$1:$C$52,2,0)</f>
        <v>Tennessee</v>
      </c>
    </row>
    <row r="6593" spans="1:15" x14ac:dyDescent="0.3">
      <c r="A6593" s="11">
        <v>1785791</v>
      </c>
      <c r="B6593" s="12" t="s">
        <v>44</v>
      </c>
      <c r="C6593" s="12" t="s">
        <v>16</v>
      </c>
      <c r="D6593" s="12" t="s">
        <v>25</v>
      </c>
      <c r="E6593" s="11" t="s">
        <v>23</v>
      </c>
      <c r="F6593" s="11" t="s">
        <v>19</v>
      </c>
      <c r="G6593" s="37">
        <v>42412</v>
      </c>
      <c r="H6593" s="13">
        <v>42412</v>
      </c>
      <c r="I6593" s="21">
        <v>0</v>
      </c>
      <c r="J6593" s="43" t="s">
        <v>1478</v>
      </c>
      <c r="K6593" s="21">
        <f t="shared" si="204"/>
        <v>2016</v>
      </c>
      <c r="L6593" s="24">
        <f t="shared" si="205"/>
        <v>1</v>
      </c>
      <c r="M6593" s="11" t="s">
        <v>14</v>
      </c>
      <c r="N6593" s="11" t="s">
        <v>15</v>
      </c>
      <c r="O6593" s="11" t="str">
        <f>VLOOKUP(E6593,State_Code_Name!$B$1:$C$52,2,0)</f>
        <v>New York</v>
      </c>
    </row>
    <row r="6594" spans="1:15" x14ac:dyDescent="0.3">
      <c r="A6594" s="11">
        <v>668302</v>
      </c>
      <c r="B6594" s="12" t="s">
        <v>210</v>
      </c>
      <c r="C6594" s="12" t="s">
        <v>27</v>
      </c>
      <c r="D6594" s="12" t="s">
        <v>28</v>
      </c>
      <c r="E6594" s="11" t="s">
        <v>73</v>
      </c>
      <c r="F6594" s="11" t="s">
        <v>19</v>
      </c>
      <c r="G6594" s="37">
        <v>41653</v>
      </c>
      <c r="H6594" s="13">
        <v>41656</v>
      </c>
      <c r="I6594" s="21">
        <v>3</v>
      </c>
      <c r="J6594" s="43" t="s">
        <v>1474</v>
      </c>
      <c r="K6594" s="21">
        <f t="shared" si="204"/>
        <v>2014</v>
      </c>
      <c r="L6594" s="24">
        <f t="shared" si="205"/>
        <v>1</v>
      </c>
      <c r="M6594" s="11" t="s">
        <v>14</v>
      </c>
      <c r="N6594" s="11" t="s">
        <v>15</v>
      </c>
      <c r="O6594" s="11" t="str">
        <f>VLOOKUP(E6594,State_Code_Name!$B$1:$C$52,2,0)</f>
        <v>Kentucky</v>
      </c>
    </row>
    <row r="6595" spans="1:15" x14ac:dyDescent="0.3">
      <c r="A6595" s="11">
        <v>1101017</v>
      </c>
      <c r="B6595" s="12" t="s">
        <v>35</v>
      </c>
      <c r="C6595" s="12" t="s">
        <v>16</v>
      </c>
      <c r="D6595" s="12" t="s">
        <v>25</v>
      </c>
      <c r="E6595" s="11" t="s">
        <v>648</v>
      </c>
      <c r="F6595" s="11" t="s">
        <v>13</v>
      </c>
      <c r="G6595" s="37">
        <v>41947</v>
      </c>
      <c r="H6595" s="13">
        <v>41950</v>
      </c>
      <c r="I6595" s="21">
        <v>3</v>
      </c>
      <c r="J6595" s="43" t="s">
        <v>1479</v>
      </c>
      <c r="K6595" s="21">
        <f t="shared" ref="K6595:K6658" si="206">YEAR(G6595)</f>
        <v>2014</v>
      </c>
      <c r="L6595" s="24">
        <f t="shared" ref="L6595:L6658" si="207">ROUNDUP(MONTH(G6595)/3,0)</f>
        <v>4</v>
      </c>
      <c r="M6595" s="11" t="s">
        <v>14</v>
      </c>
      <c r="N6595" s="11" t="s">
        <v>15</v>
      </c>
      <c r="O6595" s="11" t="e">
        <f>VLOOKUP(E6595,State_Code_Name!$B$1:$C$52,2,0)</f>
        <v>#N/A</v>
      </c>
    </row>
    <row r="6596" spans="1:15" x14ac:dyDescent="0.3">
      <c r="A6596" s="11">
        <v>1603534</v>
      </c>
      <c r="B6596" s="12" t="s">
        <v>61</v>
      </c>
      <c r="C6596" s="12" t="s">
        <v>53</v>
      </c>
      <c r="D6596" s="12" t="s">
        <v>77</v>
      </c>
      <c r="E6596" s="11" t="s">
        <v>26</v>
      </c>
      <c r="F6596" s="11" t="s">
        <v>19</v>
      </c>
      <c r="G6596" s="37">
        <v>42290</v>
      </c>
      <c r="H6596" s="13">
        <v>42290</v>
      </c>
      <c r="I6596" s="21">
        <v>0</v>
      </c>
      <c r="J6596" s="43" t="s">
        <v>1473</v>
      </c>
      <c r="K6596" s="21">
        <f t="shared" si="206"/>
        <v>2015</v>
      </c>
      <c r="L6596" s="24">
        <f t="shared" si="207"/>
        <v>4</v>
      </c>
      <c r="M6596" s="11" t="s">
        <v>14</v>
      </c>
      <c r="N6596" s="11" t="s">
        <v>15</v>
      </c>
      <c r="O6596" s="11" t="str">
        <f>VLOOKUP(E6596,State_Code_Name!$B$1:$C$52,2,0)</f>
        <v>Georgia</v>
      </c>
    </row>
    <row r="6597" spans="1:15" x14ac:dyDescent="0.3">
      <c r="A6597" s="11">
        <v>1420432</v>
      </c>
      <c r="B6597" s="12" t="s">
        <v>237</v>
      </c>
      <c r="C6597" s="12" t="s">
        <v>33</v>
      </c>
      <c r="D6597" s="12" t="s">
        <v>42</v>
      </c>
      <c r="E6597" s="11" t="s">
        <v>122</v>
      </c>
      <c r="F6597" s="11" t="s">
        <v>19</v>
      </c>
      <c r="G6597" s="37">
        <v>42169</v>
      </c>
      <c r="H6597" s="13">
        <v>42169</v>
      </c>
      <c r="I6597" s="21">
        <v>0</v>
      </c>
      <c r="J6597" s="43" t="s">
        <v>1477</v>
      </c>
      <c r="K6597" s="21">
        <f t="shared" si="206"/>
        <v>2015</v>
      </c>
      <c r="L6597" s="24">
        <f t="shared" si="207"/>
        <v>2</v>
      </c>
      <c r="M6597" s="11" t="s">
        <v>14</v>
      </c>
      <c r="N6597" s="11" t="s">
        <v>15</v>
      </c>
      <c r="O6597" s="11" t="str">
        <f>VLOOKUP(E6597,State_Code_Name!$B$1:$C$52,2,0)</f>
        <v>Maryland</v>
      </c>
    </row>
    <row r="6598" spans="1:15" x14ac:dyDescent="0.3">
      <c r="A6598" s="11">
        <v>1799036</v>
      </c>
      <c r="B6598" s="12" t="s">
        <v>74</v>
      </c>
      <c r="C6598" s="12" t="s">
        <v>27</v>
      </c>
      <c r="D6598" s="12" t="s">
        <v>28</v>
      </c>
      <c r="E6598" s="11" t="s">
        <v>113</v>
      </c>
      <c r="F6598" s="11" t="s">
        <v>19</v>
      </c>
      <c r="G6598" s="37">
        <v>42423</v>
      </c>
      <c r="H6598" s="13">
        <v>42423</v>
      </c>
      <c r="I6598" s="21">
        <v>0</v>
      </c>
      <c r="J6598" s="43" t="s">
        <v>1478</v>
      </c>
      <c r="K6598" s="21">
        <f t="shared" si="206"/>
        <v>2016</v>
      </c>
      <c r="L6598" s="24">
        <f t="shared" si="207"/>
        <v>1</v>
      </c>
      <c r="M6598" s="11" t="s">
        <v>14</v>
      </c>
      <c r="N6598" s="11" t="s">
        <v>15</v>
      </c>
      <c r="O6598" s="11" t="str">
        <f>VLOOKUP(E6598,State_Code_Name!$B$1:$C$52,2,0)</f>
        <v>South Carolina</v>
      </c>
    </row>
    <row r="6599" spans="1:15" x14ac:dyDescent="0.3">
      <c r="A6599" s="11">
        <v>2001543</v>
      </c>
      <c r="B6599" s="12" t="s">
        <v>61</v>
      </c>
      <c r="C6599" s="12" t="s">
        <v>53</v>
      </c>
      <c r="D6599" s="12" t="s">
        <v>102</v>
      </c>
      <c r="E6599" s="11" t="s">
        <v>26</v>
      </c>
      <c r="F6599" s="11" t="s">
        <v>19</v>
      </c>
      <c r="G6599" s="37">
        <v>42559</v>
      </c>
      <c r="H6599" s="13">
        <v>42562</v>
      </c>
      <c r="I6599" s="21">
        <v>3</v>
      </c>
      <c r="J6599" s="43" t="s">
        <v>1481</v>
      </c>
      <c r="K6599" s="21">
        <f t="shared" si="206"/>
        <v>2016</v>
      </c>
      <c r="L6599" s="24">
        <f t="shared" si="207"/>
        <v>3</v>
      </c>
      <c r="M6599" s="11" t="s">
        <v>14</v>
      </c>
      <c r="N6599" s="11" t="s">
        <v>14</v>
      </c>
      <c r="O6599" s="11" t="str">
        <f>VLOOKUP(E6599,State_Code_Name!$B$1:$C$52,2,0)</f>
        <v>Georgia</v>
      </c>
    </row>
    <row r="6600" spans="1:15" x14ac:dyDescent="0.3">
      <c r="A6600" s="11">
        <v>659338</v>
      </c>
      <c r="B6600" s="12" t="s">
        <v>48</v>
      </c>
      <c r="C6600" s="12" t="s">
        <v>27</v>
      </c>
      <c r="D6600" s="12" t="s">
        <v>57</v>
      </c>
      <c r="E6600" s="11" t="s">
        <v>122</v>
      </c>
      <c r="F6600" s="11" t="s">
        <v>13</v>
      </c>
      <c r="G6600" s="37">
        <v>41647</v>
      </c>
      <c r="H6600" s="13">
        <v>41648</v>
      </c>
      <c r="I6600" s="21">
        <v>1</v>
      </c>
      <c r="J6600" s="43" t="s">
        <v>1474</v>
      </c>
      <c r="K6600" s="21">
        <f t="shared" si="206"/>
        <v>2014</v>
      </c>
      <c r="L6600" s="24">
        <f t="shared" si="207"/>
        <v>1</v>
      </c>
      <c r="M6600" s="11" t="s">
        <v>14</v>
      </c>
      <c r="N6600" s="11" t="s">
        <v>15</v>
      </c>
      <c r="O6600" s="11" t="str">
        <f>VLOOKUP(E6600,State_Code_Name!$B$1:$C$52,2,0)</f>
        <v>Maryland</v>
      </c>
    </row>
    <row r="6601" spans="1:15" x14ac:dyDescent="0.3">
      <c r="A6601" s="11">
        <v>1737643</v>
      </c>
      <c r="B6601" s="12" t="s">
        <v>44</v>
      </c>
      <c r="C6601" s="12" t="s">
        <v>16</v>
      </c>
      <c r="D6601" s="12" t="s">
        <v>21</v>
      </c>
      <c r="E6601" s="11" t="s">
        <v>18</v>
      </c>
      <c r="F6601" s="11" t="s">
        <v>19</v>
      </c>
      <c r="G6601" s="37">
        <v>42381</v>
      </c>
      <c r="H6601" s="13">
        <v>42381</v>
      </c>
      <c r="I6601" s="21">
        <v>0</v>
      </c>
      <c r="J6601" s="43" t="s">
        <v>1474</v>
      </c>
      <c r="K6601" s="21">
        <f t="shared" si="206"/>
        <v>2016</v>
      </c>
      <c r="L6601" s="24">
        <f t="shared" si="207"/>
        <v>1</v>
      </c>
      <c r="M6601" s="11" t="s">
        <v>14</v>
      </c>
      <c r="N6601" s="11" t="s">
        <v>15</v>
      </c>
      <c r="O6601" s="11" t="str">
        <f>VLOOKUP(E6601,State_Code_Name!$B$1:$C$52,2,0)</f>
        <v>California</v>
      </c>
    </row>
    <row r="6602" spans="1:15" x14ac:dyDescent="0.3">
      <c r="A6602" s="11">
        <v>1989620</v>
      </c>
      <c r="B6602" s="12" t="s">
        <v>1295</v>
      </c>
      <c r="C6602" s="12" t="s">
        <v>901</v>
      </c>
      <c r="D6602" s="12" t="s">
        <v>264</v>
      </c>
      <c r="E6602" s="11" t="s">
        <v>47</v>
      </c>
      <c r="F6602" s="11" t="s">
        <v>303</v>
      </c>
      <c r="G6602" s="37">
        <v>42549</v>
      </c>
      <c r="H6602" s="13">
        <v>42590</v>
      </c>
      <c r="I6602" s="21">
        <v>41</v>
      </c>
      <c r="J6602" s="43" t="s">
        <v>1477</v>
      </c>
      <c r="K6602" s="21">
        <f t="shared" si="206"/>
        <v>2016</v>
      </c>
      <c r="L6602" s="24">
        <f t="shared" si="207"/>
        <v>2</v>
      </c>
      <c r="M6602" s="11" t="s">
        <v>15</v>
      </c>
      <c r="N6602" s="11" t="s">
        <v>15</v>
      </c>
      <c r="O6602" s="11" t="str">
        <f>VLOOKUP(E6602,State_Code_Name!$B$1:$C$52,2,0)</f>
        <v>Pennsylvania</v>
      </c>
    </row>
    <row r="6603" spans="1:15" x14ac:dyDescent="0.3">
      <c r="A6603" s="11">
        <v>1401799</v>
      </c>
      <c r="B6603" s="12" t="s">
        <v>59</v>
      </c>
      <c r="C6603" s="12" t="s">
        <v>16</v>
      </c>
      <c r="D6603" s="12" t="s">
        <v>25</v>
      </c>
      <c r="E6603" s="11" t="s">
        <v>78</v>
      </c>
      <c r="F6603" s="11" t="s">
        <v>19</v>
      </c>
      <c r="G6603" s="37">
        <v>42157</v>
      </c>
      <c r="H6603" s="13">
        <v>42157</v>
      </c>
      <c r="I6603" s="21">
        <v>0</v>
      </c>
      <c r="J6603" s="43" t="s">
        <v>1477</v>
      </c>
      <c r="K6603" s="21">
        <f t="shared" si="206"/>
        <v>2015</v>
      </c>
      <c r="L6603" s="24">
        <f t="shared" si="207"/>
        <v>2</v>
      </c>
      <c r="M6603" s="11" t="s">
        <v>14</v>
      </c>
      <c r="N6603" s="11" t="s">
        <v>14</v>
      </c>
      <c r="O6603" s="11" t="str">
        <f>VLOOKUP(E6603,State_Code_Name!$B$1:$C$52,2,0)</f>
        <v>Missouri</v>
      </c>
    </row>
    <row r="6604" spans="1:15" x14ac:dyDescent="0.3">
      <c r="A6604" s="11">
        <v>721078</v>
      </c>
      <c r="B6604" s="12" t="s">
        <v>48</v>
      </c>
      <c r="C6604" s="12" t="s">
        <v>27</v>
      </c>
      <c r="D6604" s="12" t="s">
        <v>79</v>
      </c>
      <c r="E6604" s="11" t="s">
        <v>18</v>
      </c>
      <c r="F6604" s="11" t="s">
        <v>19</v>
      </c>
      <c r="G6604" s="37">
        <v>41689</v>
      </c>
      <c r="H6604" s="13">
        <v>41689</v>
      </c>
      <c r="I6604" s="21">
        <v>0</v>
      </c>
      <c r="J6604" s="43" t="s">
        <v>1478</v>
      </c>
      <c r="K6604" s="21">
        <f t="shared" si="206"/>
        <v>2014</v>
      </c>
      <c r="L6604" s="24">
        <f t="shared" si="207"/>
        <v>1</v>
      </c>
      <c r="M6604" s="11" t="s">
        <v>14</v>
      </c>
      <c r="N6604" s="11" t="s">
        <v>15</v>
      </c>
      <c r="O6604" s="11" t="str">
        <f>VLOOKUP(E6604,State_Code_Name!$B$1:$C$52,2,0)</f>
        <v>California</v>
      </c>
    </row>
    <row r="6605" spans="1:15" x14ac:dyDescent="0.3">
      <c r="A6605" s="11">
        <v>1787984</v>
      </c>
      <c r="B6605" s="12" t="s">
        <v>39</v>
      </c>
      <c r="C6605" s="12" t="s">
        <v>9</v>
      </c>
      <c r="D6605" s="12" t="s">
        <v>10</v>
      </c>
      <c r="E6605" s="11" t="s">
        <v>122</v>
      </c>
      <c r="F6605" s="11" t="s">
        <v>19</v>
      </c>
      <c r="G6605" s="37">
        <v>42415</v>
      </c>
      <c r="H6605" s="13">
        <v>42418</v>
      </c>
      <c r="I6605" s="21">
        <v>3</v>
      </c>
      <c r="J6605" s="43" t="s">
        <v>1478</v>
      </c>
      <c r="K6605" s="21">
        <f t="shared" si="206"/>
        <v>2016</v>
      </c>
      <c r="L6605" s="24">
        <f t="shared" si="207"/>
        <v>1</v>
      </c>
      <c r="M6605" s="11" t="s">
        <v>14</v>
      </c>
      <c r="N6605" s="11" t="s">
        <v>15</v>
      </c>
      <c r="O6605" s="11" t="str">
        <f>VLOOKUP(E6605,State_Code_Name!$B$1:$C$52,2,0)</f>
        <v>Maryland</v>
      </c>
    </row>
    <row r="6606" spans="1:15" x14ac:dyDescent="0.3">
      <c r="A6606" s="11">
        <v>2102245</v>
      </c>
      <c r="B6606" s="12" t="s">
        <v>219</v>
      </c>
      <c r="C6606" s="12" t="s">
        <v>16</v>
      </c>
      <c r="D6606" s="12" t="s">
        <v>21</v>
      </c>
      <c r="E6606" s="11" t="s">
        <v>211</v>
      </c>
      <c r="F6606" s="11" t="s">
        <v>58</v>
      </c>
      <c r="G6606" s="37">
        <v>42621</v>
      </c>
      <c r="H6606" s="13">
        <v>42626</v>
      </c>
      <c r="I6606" s="21">
        <v>5</v>
      </c>
      <c r="J6606" s="43" t="s">
        <v>1480</v>
      </c>
      <c r="K6606" s="21">
        <f t="shared" si="206"/>
        <v>2016</v>
      </c>
      <c r="L6606" s="24">
        <f t="shared" si="207"/>
        <v>3</v>
      </c>
      <c r="M6606" s="11" t="s">
        <v>14</v>
      </c>
      <c r="N6606" s="11" t="s">
        <v>14</v>
      </c>
      <c r="O6606" s="11" t="str">
        <f>VLOOKUP(E6606,State_Code_Name!$B$1:$C$52,2,0)</f>
        <v>West Virginia</v>
      </c>
    </row>
    <row r="6607" spans="1:15" x14ac:dyDescent="0.3">
      <c r="A6607" s="11">
        <v>1737362</v>
      </c>
      <c r="B6607" s="12" t="s">
        <v>11</v>
      </c>
      <c r="C6607" s="12" t="s">
        <v>27</v>
      </c>
      <c r="D6607" s="12" t="s">
        <v>57</v>
      </c>
      <c r="E6607" s="11" t="s">
        <v>117</v>
      </c>
      <c r="F6607" s="11" t="s">
        <v>19</v>
      </c>
      <c r="G6607" s="37">
        <v>42380</v>
      </c>
      <c r="H6607" s="13">
        <v>42380</v>
      </c>
      <c r="I6607" s="21">
        <v>0</v>
      </c>
      <c r="J6607" s="43" t="s">
        <v>1474</v>
      </c>
      <c r="K6607" s="21">
        <f t="shared" si="206"/>
        <v>2016</v>
      </c>
      <c r="L6607" s="24">
        <f t="shared" si="207"/>
        <v>1</v>
      </c>
      <c r="M6607" s="11" t="s">
        <v>14</v>
      </c>
      <c r="N6607" s="11" t="s">
        <v>14</v>
      </c>
      <c r="O6607" s="11" t="str">
        <f>VLOOKUP(E6607,State_Code_Name!$B$1:$C$52,2,0)</f>
        <v>Alabama</v>
      </c>
    </row>
    <row r="6608" spans="1:15" x14ac:dyDescent="0.3">
      <c r="A6608" s="11">
        <v>738773</v>
      </c>
      <c r="B6608" s="12" t="s">
        <v>39</v>
      </c>
      <c r="C6608" s="12" t="s">
        <v>37</v>
      </c>
      <c r="D6608" s="12" t="s">
        <v>146</v>
      </c>
      <c r="E6608" s="11" t="s">
        <v>98</v>
      </c>
      <c r="F6608" s="11" t="s">
        <v>19</v>
      </c>
      <c r="G6608" s="37">
        <v>41699</v>
      </c>
      <c r="H6608" s="13">
        <v>41699</v>
      </c>
      <c r="I6608" s="21">
        <v>0</v>
      </c>
      <c r="J6608" s="43" t="s">
        <v>1476</v>
      </c>
      <c r="K6608" s="21">
        <f t="shared" si="206"/>
        <v>2014</v>
      </c>
      <c r="L6608" s="24">
        <f t="shared" si="207"/>
        <v>1</v>
      </c>
      <c r="M6608" s="11" t="s">
        <v>14</v>
      </c>
      <c r="N6608" s="11" t="s">
        <v>14</v>
      </c>
      <c r="O6608" s="11" t="str">
        <f>VLOOKUP(E6608,State_Code_Name!$B$1:$C$52,2,0)</f>
        <v>Colorado</v>
      </c>
    </row>
    <row r="6609" spans="1:15" x14ac:dyDescent="0.3">
      <c r="A6609" s="11">
        <v>1894743</v>
      </c>
      <c r="B6609" s="12" t="s">
        <v>200</v>
      </c>
      <c r="C6609" s="12" t="s">
        <v>16</v>
      </c>
      <c r="D6609" s="12" t="s">
        <v>76</v>
      </c>
      <c r="E6609" s="11" t="s">
        <v>12</v>
      </c>
      <c r="F6609" s="11" t="s">
        <v>19</v>
      </c>
      <c r="G6609" s="37">
        <v>42485</v>
      </c>
      <c r="H6609" s="13">
        <v>42487</v>
      </c>
      <c r="I6609" s="21">
        <v>2</v>
      </c>
      <c r="J6609" s="43" t="s">
        <v>1483</v>
      </c>
      <c r="K6609" s="21">
        <f t="shared" si="206"/>
        <v>2016</v>
      </c>
      <c r="L6609" s="24">
        <f t="shared" si="207"/>
        <v>2</v>
      </c>
      <c r="M6609" s="11" t="s">
        <v>14</v>
      </c>
      <c r="N6609" s="11" t="s">
        <v>14</v>
      </c>
      <c r="O6609" s="11" t="str">
        <f>VLOOKUP(E6609,State_Code_Name!$B$1:$C$52,2,0)</f>
        <v>Virginia</v>
      </c>
    </row>
    <row r="6610" spans="1:15" x14ac:dyDescent="0.3">
      <c r="A6610" s="11">
        <v>2109338</v>
      </c>
      <c r="B6610" s="12" t="s">
        <v>31</v>
      </c>
      <c r="C6610" s="12" t="s">
        <v>16</v>
      </c>
      <c r="D6610" s="12" t="s">
        <v>21</v>
      </c>
      <c r="E6610" s="11" t="s">
        <v>121</v>
      </c>
      <c r="F6610" s="11" t="s">
        <v>19</v>
      </c>
      <c r="G6610" s="37">
        <v>42626</v>
      </c>
      <c r="H6610" s="13">
        <v>42628</v>
      </c>
      <c r="I6610" s="21">
        <v>2</v>
      </c>
      <c r="J6610" s="43" t="s">
        <v>1480</v>
      </c>
      <c r="K6610" s="21">
        <f t="shared" si="206"/>
        <v>2016</v>
      </c>
      <c r="L6610" s="24">
        <f t="shared" si="207"/>
        <v>3</v>
      </c>
      <c r="M6610" s="11" t="s">
        <v>14</v>
      </c>
      <c r="N6610" s="11" t="s">
        <v>14</v>
      </c>
      <c r="O6610" s="11" t="str">
        <f>VLOOKUP(E6610,State_Code_Name!$B$1:$C$52,2,0)</f>
        <v>Oregon</v>
      </c>
    </row>
    <row r="6611" spans="1:15" x14ac:dyDescent="0.3">
      <c r="A6611" s="11">
        <v>1276967</v>
      </c>
      <c r="B6611" s="12" t="s">
        <v>55</v>
      </c>
      <c r="C6611" s="12" t="s">
        <v>53</v>
      </c>
      <c r="D6611" s="12" t="s">
        <v>1439</v>
      </c>
      <c r="E6611" s="11" t="s">
        <v>171</v>
      </c>
      <c r="F6611" s="11" t="s">
        <v>19</v>
      </c>
      <c r="G6611" s="37">
        <v>42074</v>
      </c>
      <c r="H6611" s="13">
        <v>42074</v>
      </c>
      <c r="I6611" s="21">
        <v>0</v>
      </c>
      <c r="J6611" s="43" t="s">
        <v>1476</v>
      </c>
      <c r="K6611" s="21">
        <f t="shared" si="206"/>
        <v>2015</v>
      </c>
      <c r="L6611" s="24">
        <f t="shared" si="207"/>
        <v>1</v>
      </c>
      <c r="M6611" s="11" t="s">
        <v>14</v>
      </c>
      <c r="N6611" s="11" t="s">
        <v>15</v>
      </c>
      <c r="O6611" s="11" t="str">
        <f>VLOOKUP(E6611,State_Code_Name!$B$1:$C$52,2,0)</f>
        <v>Louisiana</v>
      </c>
    </row>
    <row r="6612" spans="1:15" x14ac:dyDescent="0.3">
      <c r="A6612" s="11">
        <v>694907</v>
      </c>
      <c r="B6612" s="12" t="s">
        <v>70</v>
      </c>
      <c r="C6612" s="12" t="s">
        <v>27</v>
      </c>
      <c r="D6612" s="12" t="s">
        <v>28</v>
      </c>
      <c r="E6612" s="11" t="s">
        <v>85</v>
      </c>
      <c r="F6612" s="11" t="s">
        <v>19</v>
      </c>
      <c r="G6612" s="37">
        <v>41670</v>
      </c>
      <c r="H6612" s="13">
        <v>41670</v>
      </c>
      <c r="I6612" s="21">
        <v>0</v>
      </c>
      <c r="J6612" s="43" t="s">
        <v>1474</v>
      </c>
      <c r="K6612" s="21">
        <f t="shared" si="206"/>
        <v>2014</v>
      </c>
      <c r="L6612" s="24">
        <f t="shared" si="207"/>
        <v>1</v>
      </c>
      <c r="M6612" s="11" t="s">
        <v>14</v>
      </c>
      <c r="N6612" s="11" t="s">
        <v>15</v>
      </c>
      <c r="O6612" s="11" t="str">
        <f>VLOOKUP(E6612,State_Code_Name!$B$1:$C$52,2,0)</f>
        <v>Wisconsin</v>
      </c>
    </row>
    <row r="6613" spans="1:15" x14ac:dyDescent="0.3">
      <c r="A6613" s="11">
        <v>474833</v>
      </c>
      <c r="B6613" s="12" t="s">
        <v>31</v>
      </c>
      <c r="C6613" s="12" t="s">
        <v>27</v>
      </c>
      <c r="D6613" s="12" t="s">
        <v>57</v>
      </c>
      <c r="E6613" s="11" t="s">
        <v>78</v>
      </c>
      <c r="F6613" s="11" t="s">
        <v>303</v>
      </c>
      <c r="G6613" s="37">
        <v>41485</v>
      </c>
      <c r="H6613" s="13">
        <v>41486</v>
      </c>
      <c r="I6613" s="21">
        <v>1</v>
      </c>
      <c r="J6613" s="43" t="s">
        <v>1481</v>
      </c>
      <c r="K6613" s="21">
        <f t="shared" si="206"/>
        <v>2013</v>
      </c>
      <c r="L6613" s="24">
        <f t="shared" si="207"/>
        <v>3</v>
      </c>
      <c r="M6613" s="11" t="s">
        <v>14</v>
      </c>
      <c r="N6613" s="11" t="s">
        <v>15</v>
      </c>
      <c r="O6613" s="11" t="str">
        <f>VLOOKUP(E6613,State_Code_Name!$B$1:$C$52,2,0)</f>
        <v>Missouri</v>
      </c>
    </row>
    <row r="6614" spans="1:15" x14ac:dyDescent="0.3">
      <c r="A6614" s="11">
        <v>819798</v>
      </c>
      <c r="B6614" s="12" t="s">
        <v>59</v>
      </c>
      <c r="C6614" s="12" t="s">
        <v>16</v>
      </c>
      <c r="D6614" s="12" t="s">
        <v>76</v>
      </c>
      <c r="E6614" s="11" t="s">
        <v>121</v>
      </c>
      <c r="F6614" s="11" t="s">
        <v>58</v>
      </c>
      <c r="G6614" s="37">
        <v>41751</v>
      </c>
      <c r="H6614" s="13">
        <v>41754</v>
      </c>
      <c r="I6614" s="21">
        <v>3</v>
      </c>
      <c r="J6614" s="43" t="s">
        <v>1483</v>
      </c>
      <c r="K6614" s="21">
        <f t="shared" si="206"/>
        <v>2014</v>
      </c>
      <c r="L6614" s="24">
        <f t="shared" si="207"/>
        <v>2</v>
      </c>
      <c r="M6614" s="11" t="s">
        <v>14</v>
      </c>
      <c r="N6614" s="11" t="s">
        <v>15</v>
      </c>
      <c r="O6614" s="11" t="str">
        <f>VLOOKUP(E6614,State_Code_Name!$B$1:$C$52,2,0)</f>
        <v>Oregon</v>
      </c>
    </row>
    <row r="6615" spans="1:15" x14ac:dyDescent="0.3">
      <c r="A6615" s="11">
        <v>604788</v>
      </c>
      <c r="B6615" s="12" t="s">
        <v>74</v>
      </c>
      <c r="C6615" s="12" t="s">
        <v>27</v>
      </c>
      <c r="D6615" s="12" t="s">
        <v>28</v>
      </c>
      <c r="E6615" s="11" t="s">
        <v>73</v>
      </c>
      <c r="F6615" s="11" t="s">
        <v>58</v>
      </c>
      <c r="G6615" s="37">
        <v>41598</v>
      </c>
      <c r="H6615" s="13">
        <v>41599</v>
      </c>
      <c r="I6615" s="21">
        <v>1</v>
      </c>
      <c r="J6615" s="43" t="s">
        <v>1479</v>
      </c>
      <c r="K6615" s="21">
        <f t="shared" si="206"/>
        <v>2013</v>
      </c>
      <c r="L6615" s="24">
        <f t="shared" si="207"/>
        <v>4</v>
      </c>
      <c r="M6615" s="11" t="s">
        <v>14</v>
      </c>
      <c r="N6615" s="11" t="s">
        <v>15</v>
      </c>
      <c r="O6615" s="11" t="str">
        <f>VLOOKUP(E6615,State_Code_Name!$B$1:$C$52,2,0)</f>
        <v>Kentucky</v>
      </c>
    </row>
    <row r="6616" spans="1:15" x14ac:dyDescent="0.3">
      <c r="A6616" s="11">
        <v>1427060</v>
      </c>
      <c r="B6616" s="12" t="s">
        <v>84</v>
      </c>
      <c r="C6616" s="12" t="s">
        <v>27</v>
      </c>
      <c r="D6616" s="12" t="s">
        <v>79</v>
      </c>
      <c r="E6616" s="11" t="s">
        <v>43</v>
      </c>
      <c r="F6616" s="11" t="s">
        <v>13</v>
      </c>
      <c r="G6616" s="37">
        <v>42173</v>
      </c>
      <c r="H6616" s="13">
        <v>42177</v>
      </c>
      <c r="I6616" s="21">
        <v>4</v>
      </c>
      <c r="J6616" s="43" t="s">
        <v>1477</v>
      </c>
      <c r="K6616" s="21">
        <f t="shared" si="206"/>
        <v>2015</v>
      </c>
      <c r="L6616" s="24">
        <f t="shared" si="207"/>
        <v>2</v>
      </c>
      <c r="M6616" s="11" t="s">
        <v>14</v>
      </c>
      <c r="N6616" s="11" t="s">
        <v>15</v>
      </c>
      <c r="O6616" s="11" t="str">
        <f>VLOOKUP(E6616,State_Code_Name!$B$1:$C$52,2,0)</f>
        <v>North Carolina</v>
      </c>
    </row>
    <row r="6617" spans="1:15" x14ac:dyDescent="0.3">
      <c r="A6617" s="11">
        <v>763851</v>
      </c>
      <c r="B6617" s="12" t="s">
        <v>44</v>
      </c>
      <c r="C6617" s="12" t="s">
        <v>37</v>
      </c>
      <c r="D6617" s="12" t="s">
        <v>1447</v>
      </c>
      <c r="E6617" s="11" t="s">
        <v>36</v>
      </c>
      <c r="F6617" s="11" t="s">
        <v>13</v>
      </c>
      <c r="G6617" s="37">
        <v>41716</v>
      </c>
      <c r="H6617" s="13">
        <v>41719</v>
      </c>
      <c r="I6617" s="21">
        <v>3</v>
      </c>
      <c r="J6617" s="43" t="s">
        <v>1476</v>
      </c>
      <c r="K6617" s="21">
        <f t="shared" si="206"/>
        <v>2014</v>
      </c>
      <c r="L6617" s="24">
        <f t="shared" si="207"/>
        <v>1</v>
      </c>
      <c r="M6617" s="11" t="s">
        <v>14</v>
      </c>
      <c r="N6617" s="11" t="s">
        <v>15</v>
      </c>
      <c r="O6617" s="11" t="str">
        <f>VLOOKUP(E6617,State_Code_Name!$B$1:$C$52,2,0)</f>
        <v>Florida</v>
      </c>
    </row>
    <row r="6618" spans="1:15" x14ac:dyDescent="0.3">
      <c r="A6618" s="11">
        <v>1047308</v>
      </c>
      <c r="B6618" s="12" t="s">
        <v>31</v>
      </c>
      <c r="C6618" s="12" t="s">
        <v>16</v>
      </c>
      <c r="D6618" s="12" t="s">
        <v>76</v>
      </c>
      <c r="E6618" s="11" t="s">
        <v>78</v>
      </c>
      <c r="F6618" s="11" t="s">
        <v>19</v>
      </c>
      <c r="G6618" s="37">
        <v>41908</v>
      </c>
      <c r="H6618" s="13">
        <v>41908</v>
      </c>
      <c r="I6618" s="21">
        <v>0</v>
      </c>
      <c r="J6618" s="43" t="s">
        <v>1480</v>
      </c>
      <c r="K6618" s="21">
        <f t="shared" si="206"/>
        <v>2014</v>
      </c>
      <c r="L6618" s="24">
        <f t="shared" si="207"/>
        <v>3</v>
      </c>
      <c r="M6618" s="11" t="s">
        <v>14</v>
      </c>
      <c r="N6618" s="11" t="s">
        <v>15</v>
      </c>
      <c r="O6618" s="11" t="str">
        <f>VLOOKUP(E6618,State_Code_Name!$B$1:$C$52,2,0)</f>
        <v>Missouri</v>
      </c>
    </row>
    <row r="6619" spans="1:15" x14ac:dyDescent="0.3">
      <c r="A6619" s="11">
        <v>1499376</v>
      </c>
      <c r="B6619" s="12" t="s">
        <v>226</v>
      </c>
      <c r="C6619" s="12" t="s">
        <v>33</v>
      </c>
      <c r="D6619" s="12" t="s">
        <v>160</v>
      </c>
      <c r="E6619" s="11" t="s">
        <v>18</v>
      </c>
      <c r="F6619" s="11" t="s">
        <v>19</v>
      </c>
      <c r="G6619" s="37">
        <v>42219</v>
      </c>
      <c r="H6619" s="13">
        <v>42222</v>
      </c>
      <c r="I6619" s="21">
        <v>3</v>
      </c>
      <c r="J6619" s="43" t="s">
        <v>1482</v>
      </c>
      <c r="K6619" s="21">
        <f t="shared" si="206"/>
        <v>2015</v>
      </c>
      <c r="L6619" s="24">
        <f t="shared" si="207"/>
        <v>3</v>
      </c>
      <c r="M6619" s="11" t="s">
        <v>14</v>
      </c>
      <c r="N6619" s="11" t="s">
        <v>15</v>
      </c>
      <c r="O6619" s="11" t="str">
        <f>VLOOKUP(E6619,State_Code_Name!$B$1:$C$52,2,0)</f>
        <v>California</v>
      </c>
    </row>
    <row r="6620" spans="1:15" x14ac:dyDescent="0.3">
      <c r="A6620" s="11">
        <v>1182342</v>
      </c>
      <c r="B6620" s="12" t="s">
        <v>59</v>
      </c>
      <c r="C6620" s="12" t="s">
        <v>16</v>
      </c>
      <c r="D6620" s="12" t="s">
        <v>21</v>
      </c>
      <c r="E6620" s="11" t="s">
        <v>40</v>
      </c>
      <c r="F6620" s="11" t="s">
        <v>19</v>
      </c>
      <c r="G6620" s="37">
        <v>42010</v>
      </c>
      <c r="H6620" s="13">
        <v>42010</v>
      </c>
      <c r="I6620" s="21">
        <v>0</v>
      </c>
      <c r="J6620" s="43" t="s">
        <v>1474</v>
      </c>
      <c r="K6620" s="21">
        <f t="shared" si="206"/>
        <v>2015</v>
      </c>
      <c r="L6620" s="24">
        <f t="shared" si="207"/>
        <v>1</v>
      </c>
      <c r="M6620" s="11" t="s">
        <v>14</v>
      </c>
      <c r="N6620" s="11" t="s">
        <v>14</v>
      </c>
      <c r="O6620" s="11" t="str">
        <f>VLOOKUP(E6620,State_Code_Name!$B$1:$C$52,2,0)</f>
        <v>Ohio</v>
      </c>
    </row>
    <row r="6621" spans="1:15" x14ac:dyDescent="0.3">
      <c r="A6621" s="11">
        <v>440711</v>
      </c>
      <c r="B6621" s="12" t="s">
        <v>31</v>
      </c>
      <c r="C6621" s="12" t="s">
        <v>16</v>
      </c>
      <c r="D6621" s="12" t="s">
        <v>25</v>
      </c>
      <c r="E6621" s="11" t="s">
        <v>175</v>
      </c>
      <c r="F6621" s="11" t="s">
        <v>13</v>
      </c>
      <c r="G6621" s="37">
        <v>41449</v>
      </c>
      <c r="H6621" s="13">
        <v>41450</v>
      </c>
      <c r="I6621" s="21">
        <v>1</v>
      </c>
      <c r="J6621" s="43" t="s">
        <v>1477</v>
      </c>
      <c r="K6621" s="21">
        <f t="shared" si="206"/>
        <v>2013</v>
      </c>
      <c r="L6621" s="24">
        <f t="shared" si="207"/>
        <v>2</v>
      </c>
      <c r="M6621" s="11" t="s">
        <v>14</v>
      </c>
      <c r="N6621" s="11" t="s">
        <v>15</v>
      </c>
      <c r="O6621" s="11" t="str">
        <f>VLOOKUP(E6621,State_Code_Name!$B$1:$C$52,2,0)</f>
        <v>District of Columbia</v>
      </c>
    </row>
    <row r="6622" spans="1:15" x14ac:dyDescent="0.3">
      <c r="A6622" s="11">
        <v>1482621</v>
      </c>
      <c r="B6622" s="12" t="s">
        <v>510</v>
      </c>
      <c r="C6622" s="12" t="s">
        <v>33</v>
      </c>
      <c r="D6622" s="12" t="s">
        <v>45</v>
      </c>
      <c r="E6622" s="11" t="s">
        <v>49</v>
      </c>
      <c r="F6622" s="11" t="s">
        <v>19</v>
      </c>
      <c r="G6622" s="37">
        <v>42208</v>
      </c>
      <c r="H6622" s="13">
        <v>42208</v>
      </c>
      <c r="I6622" s="21">
        <v>0</v>
      </c>
      <c r="J6622" s="43" t="s">
        <v>1481</v>
      </c>
      <c r="K6622" s="21">
        <f t="shared" si="206"/>
        <v>2015</v>
      </c>
      <c r="L6622" s="24">
        <f t="shared" si="207"/>
        <v>3</v>
      </c>
      <c r="M6622" s="11" t="s">
        <v>14</v>
      </c>
      <c r="N6622" s="11" t="s">
        <v>14</v>
      </c>
      <c r="O6622" s="11" t="str">
        <f>VLOOKUP(E6622,State_Code_Name!$B$1:$C$52,2,0)</f>
        <v>New Jersey</v>
      </c>
    </row>
    <row r="6623" spans="1:15" x14ac:dyDescent="0.3">
      <c r="A6623" s="11">
        <v>1787354</v>
      </c>
      <c r="B6623" s="12" t="s">
        <v>833</v>
      </c>
      <c r="C6623" s="12" t="s">
        <v>33</v>
      </c>
      <c r="D6623" s="12" t="s">
        <v>160</v>
      </c>
      <c r="E6623" s="11" t="s">
        <v>98</v>
      </c>
      <c r="F6623" s="11" t="s">
        <v>19</v>
      </c>
      <c r="G6623" s="37">
        <v>42414</v>
      </c>
      <c r="H6623" s="13">
        <v>42414</v>
      </c>
      <c r="I6623" s="21">
        <v>0</v>
      </c>
      <c r="J6623" s="43" t="s">
        <v>1478</v>
      </c>
      <c r="K6623" s="21">
        <f t="shared" si="206"/>
        <v>2016</v>
      </c>
      <c r="L6623" s="24">
        <f t="shared" si="207"/>
        <v>1</v>
      </c>
      <c r="M6623" s="11" t="s">
        <v>14</v>
      </c>
      <c r="N6623" s="11" t="s">
        <v>15</v>
      </c>
      <c r="O6623" s="11" t="str">
        <f>VLOOKUP(E6623,State_Code_Name!$B$1:$C$52,2,0)</f>
        <v>Colorado</v>
      </c>
    </row>
    <row r="6624" spans="1:15" x14ac:dyDescent="0.3">
      <c r="A6624" s="11">
        <v>1260149</v>
      </c>
      <c r="B6624" s="12" t="s">
        <v>11</v>
      </c>
      <c r="C6624" s="12" t="s">
        <v>27</v>
      </c>
      <c r="D6624" s="12" t="s">
        <v>57</v>
      </c>
      <c r="E6624" s="11" t="s">
        <v>18</v>
      </c>
      <c r="F6624" s="11" t="s">
        <v>19</v>
      </c>
      <c r="G6624" s="37">
        <v>42062</v>
      </c>
      <c r="H6624" s="13">
        <v>42062</v>
      </c>
      <c r="I6624" s="21">
        <v>0</v>
      </c>
      <c r="J6624" s="43" t="s">
        <v>1478</v>
      </c>
      <c r="K6624" s="21">
        <f t="shared" si="206"/>
        <v>2015</v>
      </c>
      <c r="L6624" s="24">
        <f t="shared" si="207"/>
        <v>1</v>
      </c>
      <c r="M6624" s="11" t="s">
        <v>14</v>
      </c>
      <c r="N6624" s="11" t="s">
        <v>15</v>
      </c>
      <c r="O6624" s="11" t="str">
        <f>VLOOKUP(E6624,State_Code_Name!$B$1:$C$52,2,0)</f>
        <v>California</v>
      </c>
    </row>
    <row r="6625" spans="1:15" x14ac:dyDescent="0.3">
      <c r="A6625" s="11">
        <v>560586</v>
      </c>
      <c r="B6625" s="12" t="s">
        <v>64</v>
      </c>
      <c r="C6625" s="12" t="s">
        <v>62</v>
      </c>
      <c r="D6625" s="12" t="s">
        <v>63</v>
      </c>
      <c r="E6625" s="11" t="s">
        <v>47</v>
      </c>
      <c r="F6625" s="11" t="s">
        <v>19</v>
      </c>
      <c r="G6625" s="37">
        <v>41563</v>
      </c>
      <c r="H6625" s="13">
        <v>41564</v>
      </c>
      <c r="I6625" s="21">
        <v>1</v>
      </c>
      <c r="J6625" s="43" t="s">
        <v>1473</v>
      </c>
      <c r="K6625" s="21">
        <f t="shared" si="206"/>
        <v>2013</v>
      </c>
      <c r="L6625" s="24">
        <f t="shared" si="207"/>
        <v>4</v>
      </c>
      <c r="M6625" s="11" t="s">
        <v>14</v>
      </c>
      <c r="N6625" s="11" t="s">
        <v>15</v>
      </c>
      <c r="O6625" s="11" t="str">
        <f>VLOOKUP(E6625,State_Code_Name!$B$1:$C$52,2,0)</f>
        <v>Pennsylvania</v>
      </c>
    </row>
    <row r="6626" spans="1:15" x14ac:dyDescent="0.3">
      <c r="A6626" s="11">
        <v>1970882</v>
      </c>
      <c r="B6626" s="12" t="s">
        <v>39</v>
      </c>
      <c r="C6626" s="12" t="s">
        <v>16</v>
      </c>
      <c r="D6626" s="12" t="s">
        <v>25</v>
      </c>
      <c r="E6626" s="11" t="s">
        <v>98</v>
      </c>
      <c r="F6626" s="11" t="s">
        <v>19</v>
      </c>
      <c r="G6626" s="37">
        <v>42536</v>
      </c>
      <c r="H6626" s="13">
        <v>42536</v>
      </c>
      <c r="I6626" s="21">
        <v>0</v>
      </c>
      <c r="J6626" s="43" t="s">
        <v>1477</v>
      </c>
      <c r="K6626" s="21">
        <f t="shared" si="206"/>
        <v>2016</v>
      </c>
      <c r="L6626" s="24">
        <f t="shared" si="207"/>
        <v>2</v>
      </c>
      <c r="M6626" s="11" t="s">
        <v>14</v>
      </c>
      <c r="N6626" s="11" t="s">
        <v>15</v>
      </c>
      <c r="O6626" s="11" t="str">
        <f>VLOOKUP(E6626,State_Code_Name!$B$1:$C$52,2,0)</f>
        <v>Colorado</v>
      </c>
    </row>
    <row r="6627" spans="1:15" x14ac:dyDescent="0.3">
      <c r="A6627" s="11">
        <v>1604688</v>
      </c>
      <c r="B6627" s="12" t="s">
        <v>61</v>
      </c>
      <c r="C6627" s="12" t="s">
        <v>53</v>
      </c>
      <c r="D6627" s="12" t="s">
        <v>102</v>
      </c>
      <c r="E6627" s="11" t="s">
        <v>23</v>
      </c>
      <c r="F6627" s="11" t="s">
        <v>19</v>
      </c>
      <c r="G6627" s="37">
        <v>42290</v>
      </c>
      <c r="H6627" s="13">
        <v>42290</v>
      </c>
      <c r="I6627" s="21">
        <v>0</v>
      </c>
      <c r="J6627" s="43" t="s">
        <v>1473</v>
      </c>
      <c r="K6627" s="21">
        <f t="shared" si="206"/>
        <v>2015</v>
      </c>
      <c r="L6627" s="24">
        <f t="shared" si="207"/>
        <v>4</v>
      </c>
      <c r="M6627" s="11" t="s">
        <v>14</v>
      </c>
      <c r="N6627" s="11" t="s">
        <v>15</v>
      </c>
      <c r="O6627" s="11" t="str">
        <f>VLOOKUP(E6627,State_Code_Name!$B$1:$C$52,2,0)</f>
        <v>New York</v>
      </c>
    </row>
    <row r="6628" spans="1:15" x14ac:dyDescent="0.3">
      <c r="A6628" s="11">
        <v>1148283</v>
      </c>
      <c r="B6628" s="12" t="s">
        <v>39</v>
      </c>
      <c r="C6628" s="12" t="s">
        <v>27</v>
      </c>
      <c r="D6628" s="12" t="s">
        <v>28</v>
      </c>
      <c r="E6628" s="11" t="s">
        <v>49</v>
      </c>
      <c r="F6628" s="11" t="s">
        <v>303</v>
      </c>
      <c r="G6628" s="37">
        <v>41982</v>
      </c>
      <c r="H6628" s="13">
        <v>41984</v>
      </c>
      <c r="I6628" s="21">
        <v>2</v>
      </c>
      <c r="J6628" s="43" t="s">
        <v>1475</v>
      </c>
      <c r="K6628" s="21">
        <f t="shared" si="206"/>
        <v>2014</v>
      </c>
      <c r="L6628" s="24">
        <f t="shared" si="207"/>
        <v>4</v>
      </c>
      <c r="M6628" s="11" t="s">
        <v>14</v>
      </c>
      <c r="N6628" s="11" t="s">
        <v>15</v>
      </c>
      <c r="O6628" s="11" t="str">
        <f>VLOOKUP(E6628,State_Code_Name!$B$1:$C$52,2,0)</f>
        <v>New Jersey</v>
      </c>
    </row>
    <row r="6629" spans="1:15" x14ac:dyDescent="0.3">
      <c r="A6629" s="11">
        <v>1381286</v>
      </c>
      <c r="B6629" s="12" t="s">
        <v>95</v>
      </c>
      <c r="C6629" s="12" t="s">
        <v>37</v>
      </c>
      <c r="D6629" s="12" t="s">
        <v>81</v>
      </c>
      <c r="E6629" s="11" t="s">
        <v>18</v>
      </c>
      <c r="F6629" s="11" t="s">
        <v>19</v>
      </c>
      <c r="G6629" s="37">
        <v>42142</v>
      </c>
      <c r="H6629" s="13">
        <v>42142</v>
      </c>
      <c r="I6629" s="21">
        <v>0</v>
      </c>
      <c r="J6629" s="43" t="s">
        <v>1471</v>
      </c>
      <c r="K6629" s="21">
        <f t="shared" si="206"/>
        <v>2015</v>
      </c>
      <c r="L6629" s="24">
        <f t="shared" si="207"/>
        <v>2</v>
      </c>
      <c r="M6629" s="11" t="s">
        <v>14</v>
      </c>
      <c r="N6629" s="11" t="s">
        <v>15</v>
      </c>
      <c r="O6629" s="11" t="str">
        <f>VLOOKUP(E6629,State_Code_Name!$B$1:$C$52,2,0)</f>
        <v>California</v>
      </c>
    </row>
    <row r="6630" spans="1:15" x14ac:dyDescent="0.3">
      <c r="A6630" s="11">
        <v>1868128</v>
      </c>
      <c r="B6630" s="12" t="s">
        <v>61</v>
      </c>
      <c r="C6630" s="12" t="s">
        <v>62</v>
      </c>
      <c r="D6630" s="12" t="s">
        <v>279</v>
      </c>
      <c r="E6630" s="11" t="s">
        <v>138</v>
      </c>
      <c r="F6630" s="11" t="s">
        <v>19</v>
      </c>
      <c r="G6630" s="37">
        <v>42466</v>
      </c>
      <c r="H6630" s="13">
        <v>42467</v>
      </c>
      <c r="I6630" s="21">
        <v>1</v>
      </c>
      <c r="J6630" s="43" t="s">
        <v>1483</v>
      </c>
      <c r="K6630" s="21">
        <f t="shared" si="206"/>
        <v>2016</v>
      </c>
      <c r="L6630" s="24">
        <f t="shared" si="207"/>
        <v>2</v>
      </c>
      <c r="M6630" s="11" t="s">
        <v>14</v>
      </c>
      <c r="N6630" s="11" t="s">
        <v>15</v>
      </c>
      <c r="O6630" s="11" t="str">
        <f>VLOOKUP(E6630,State_Code_Name!$B$1:$C$52,2,0)</f>
        <v>Kansas</v>
      </c>
    </row>
    <row r="6631" spans="1:15" x14ac:dyDescent="0.3">
      <c r="A6631" s="11">
        <v>555397</v>
      </c>
      <c r="B6631" s="12" t="s">
        <v>64</v>
      </c>
      <c r="C6631" s="12" t="s">
        <v>33</v>
      </c>
      <c r="D6631" s="12" t="s">
        <v>1441</v>
      </c>
      <c r="E6631" s="11" t="s">
        <v>36</v>
      </c>
      <c r="F6631" s="11" t="s">
        <v>19</v>
      </c>
      <c r="G6631" s="37">
        <v>41555</v>
      </c>
      <c r="H6631" s="13">
        <v>41555</v>
      </c>
      <c r="I6631" s="21">
        <v>0</v>
      </c>
      <c r="J6631" s="43" t="s">
        <v>1473</v>
      </c>
      <c r="K6631" s="21">
        <f t="shared" si="206"/>
        <v>2013</v>
      </c>
      <c r="L6631" s="24">
        <f t="shared" si="207"/>
        <v>4</v>
      </c>
      <c r="M6631" s="11" t="s">
        <v>14</v>
      </c>
      <c r="N6631" s="11" t="s">
        <v>15</v>
      </c>
      <c r="O6631" s="11" t="str">
        <f>VLOOKUP(E6631,State_Code_Name!$B$1:$C$52,2,0)</f>
        <v>Florida</v>
      </c>
    </row>
    <row r="6632" spans="1:15" x14ac:dyDescent="0.3">
      <c r="A6632" s="11">
        <v>1626970</v>
      </c>
      <c r="B6632" s="12" t="s">
        <v>11</v>
      </c>
      <c r="C6632" s="12" t="s">
        <v>27</v>
      </c>
      <c r="D6632" s="12" t="s">
        <v>28</v>
      </c>
      <c r="E6632" s="11" t="s">
        <v>36</v>
      </c>
      <c r="F6632" s="11" t="s">
        <v>19</v>
      </c>
      <c r="G6632" s="37">
        <v>42304</v>
      </c>
      <c r="H6632" s="13">
        <v>42304</v>
      </c>
      <c r="I6632" s="21">
        <v>0</v>
      </c>
      <c r="J6632" s="43" t="s">
        <v>1473</v>
      </c>
      <c r="K6632" s="21">
        <f t="shared" si="206"/>
        <v>2015</v>
      </c>
      <c r="L6632" s="24">
        <f t="shared" si="207"/>
        <v>4</v>
      </c>
      <c r="M6632" s="11" t="s">
        <v>14</v>
      </c>
      <c r="N6632" s="11" t="s">
        <v>14</v>
      </c>
      <c r="O6632" s="11" t="str">
        <f>VLOOKUP(E6632,State_Code_Name!$B$1:$C$52,2,0)</f>
        <v>Florida</v>
      </c>
    </row>
    <row r="6633" spans="1:15" x14ac:dyDescent="0.3">
      <c r="A6633" s="11">
        <v>1027744</v>
      </c>
      <c r="B6633" s="12" t="s">
        <v>558</v>
      </c>
      <c r="C6633" s="12" t="s">
        <v>33</v>
      </c>
      <c r="D6633" s="12" t="s">
        <v>1441</v>
      </c>
      <c r="E6633" s="11" t="s">
        <v>75</v>
      </c>
      <c r="F6633" s="11" t="s">
        <v>19</v>
      </c>
      <c r="G6633" s="37">
        <v>41895</v>
      </c>
      <c r="H6633" s="13">
        <v>41900</v>
      </c>
      <c r="I6633" s="21">
        <v>5</v>
      </c>
      <c r="J6633" s="43" t="s">
        <v>1480</v>
      </c>
      <c r="K6633" s="21">
        <f t="shared" si="206"/>
        <v>2014</v>
      </c>
      <c r="L6633" s="24">
        <f t="shared" si="207"/>
        <v>3</v>
      </c>
      <c r="M6633" s="11" t="s">
        <v>14</v>
      </c>
      <c r="N6633" s="11" t="s">
        <v>15</v>
      </c>
      <c r="O6633" s="11" t="str">
        <f>VLOOKUP(E6633,State_Code_Name!$B$1:$C$52,2,0)</f>
        <v>Tennessee</v>
      </c>
    </row>
    <row r="6634" spans="1:15" x14ac:dyDescent="0.3">
      <c r="A6634" s="11">
        <v>1337840</v>
      </c>
      <c r="B6634" s="12" t="s">
        <v>877</v>
      </c>
      <c r="C6634" s="12" t="s">
        <v>62</v>
      </c>
      <c r="D6634" s="12" t="s">
        <v>460</v>
      </c>
      <c r="E6634" s="11" t="s">
        <v>26</v>
      </c>
      <c r="F6634" s="11" t="s">
        <v>19</v>
      </c>
      <c r="G6634" s="37">
        <v>42114</v>
      </c>
      <c r="H6634" s="13">
        <v>42116</v>
      </c>
      <c r="I6634" s="21">
        <v>2</v>
      </c>
      <c r="J6634" s="43" t="s">
        <v>1483</v>
      </c>
      <c r="K6634" s="21">
        <f t="shared" si="206"/>
        <v>2015</v>
      </c>
      <c r="L6634" s="24">
        <f t="shared" si="207"/>
        <v>2</v>
      </c>
      <c r="M6634" s="11" t="s">
        <v>14</v>
      </c>
      <c r="N6634" s="11" t="s">
        <v>14</v>
      </c>
      <c r="O6634" s="11" t="str">
        <f>VLOOKUP(E6634,State_Code_Name!$B$1:$C$52,2,0)</f>
        <v>Georgia</v>
      </c>
    </row>
    <row r="6635" spans="1:15" x14ac:dyDescent="0.3">
      <c r="A6635" s="11">
        <v>1150859</v>
      </c>
      <c r="B6635" s="12" t="s">
        <v>35</v>
      </c>
      <c r="C6635" s="12" t="s">
        <v>16</v>
      </c>
      <c r="D6635" s="12" t="s">
        <v>21</v>
      </c>
      <c r="E6635" s="11" t="s">
        <v>23</v>
      </c>
      <c r="F6635" s="11" t="s">
        <v>303</v>
      </c>
      <c r="G6635" s="37">
        <v>41983</v>
      </c>
      <c r="H6635" s="13">
        <v>41984</v>
      </c>
      <c r="I6635" s="21">
        <v>1</v>
      </c>
      <c r="J6635" s="43" t="s">
        <v>1475</v>
      </c>
      <c r="K6635" s="21">
        <f t="shared" si="206"/>
        <v>2014</v>
      </c>
      <c r="L6635" s="24">
        <f t="shared" si="207"/>
        <v>4</v>
      </c>
      <c r="M6635" s="11" t="s">
        <v>14</v>
      </c>
      <c r="N6635" s="11" t="s">
        <v>15</v>
      </c>
      <c r="O6635" s="11" t="str">
        <f>VLOOKUP(E6635,State_Code_Name!$B$1:$C$52,2,0)</f>
        <v>New York</v>
      </c>
    </row>
    <row r="6636" spans="1:15" x14ac:dyDescent="0.3">
      <c r="A6636" s="11">
        <v>2044196</v>
      </c>
      <c r="B6636" s="12" t="s">
        <v>61</v>
      </c>
      <c r="C6636" s="12" t="s">
        <v>53</v>
      </c>
      <c r="D6636" s="12" t="s">
        <v>1439</v>
      </c>
      <c r="E6636" s="11" t="s">
        <v>75</v>
      </c>
      <c r="F6636" s="11" t="s">
        <v>19</v>
      </c>
      <c r="G6636" s="37">
        <v>42585</v>
      </c>
      <c r="H6636" s="13">
        <v>42585</v>
      </c>
      <c r="I6636" s="21">
        <v>0</v>
      </c>
      <c r="J6636" s="43" t="s">
        <v>1482</v>
      </c>
      <c r="K6636" s="21">
        <f t="shared" si="206"/>
        <v>2016</v>
      </c>
      <c r="L6636" s="24">
        <f t="shared" si="207"/>
        <v>3</v>
      </c>
      <c r="M6636" s="11" t="s">
        <v>14</v>
      </c>
      <c r="N6636" s="11" t="s">
        <v>15</v>
      </c>
      <c r="O6636" s="11" t="str">
        <f>VLOOKUP(E6636,State_Code_Name!$B$1:$C$52,2,0)</f>
        <v>Tennessee</v>
      </c>
    </row>
    <row r="6637" spans="1:15" x14ac:dyDescent="0.3">
      <c r="A6637" s="11">
        <v>1555419</v>
      </c>
      <c r="B6637" s="12" t="s">
        <v>152</v>
      </c>
      <c r="C6637" s="12" t="s">
        <v>37</v>
      </c>
      <c r="D6637" s="12" t="s">
        <v>1451</v>
      </c>
      <c r="E6637" s="11" t="s">
        <v>153</v>
      </c>
      <c r="F6637" s="11" t="s">
        <v>19</v>
      </c>
      <c r="G6637" s="37">
        <v>42255</v>
      </c>
      <c r="H6637" s="13">
        <v>42305</v>
      </c>
      <c r="I6637" s="21">
        <v>50</v>
      </c>
      <c r="J6637" s="43" t="s">
        <v>1480</v>
      </c>
      <c r="K6637" s="21">
        <f t="shared" si="206"/>
        <v>2015</v>
      </c>
      <c r="L6637" s="24">
        <f t="shared" si="207"/>
        <v>3</v>
      </c>
      <c r="M6637" s="11" t="s">
        <v>14</v>
      </c>
      <c r="N6637" s="11" t="s">
        <v>15</v>
      </c>
      <c r="O6637" s="11" t="str">
        <f>VLOOKUP(E6637,State_Code_Name!$B$1:$C$52,2,0)</f>
        <v>Rhode Island</v>
      </c>
    </row>
    <row r="6638" spans="1:15" x14ac:dyDescent="0.3">
      <c r="A6638" s="11">
        <v>1950715</v>
      </c>
      <c r="B6638" s="12" t="s">
        <v>214</v>
      </c>
      <c r="C6638" s="12" t="s">
        <v>33</v>
      </c>
      <c r="D6638" s="12" t="s">
        <v>1441</v>
      </c>
      <c r="E6638" s="11" t="s">
        <v>183</v>
      </c>
      <c r="F6638" s="11" t="s">
        <v>13</v>
      </c>
      <c r="G6638" s="37">
        <v>42523</v>
      </c>
      <c r="H6638" s="13">
        <v>42523</v>
      </c>
      <c r="I6638" s="21">
        <v>0</v>
      </c>
      <c r="J6638" s="43" t="s">
        <v>1477</v>
      </c>
      <c r="K6638" s="21">
        <f t="shared" si="206"/>
        <v>2016</v>
      </c>
      <c r="L6638" s="24">
        <f t="shared" si="207"/>
        <v>2</v>
      </c>
      <c r="M6638" s="11" t="s">
        <v>14</v>
      </c>
      <c r="N6638" s="11" t="s">
        <v>15</v>
      </c>
      <c r="O6638" s="11" t="str">
        <f>VLOOKUP(E6638,State_Code_Name!$B$1:$C$52,2,0)</f>
        <v>Mississippi</v>
      </c>
    </row>
    <row r="6639" spans="1:15" x14ac:dyDescent="0.3">
      <c r="A6639" s="11">
        <v>415230</v>
      </c>
      <c r="B6639" s="12" t="s">
        <v>44</v>
      </c>
      <c r="C6639" s="12" t="s">
        <v>27</v>
      </c>
      <c r="D6639" s="12" t="s">
        <v>1449</v>
      </c>
      <c r="E6639" s="11" t="s">
        <v>32</v>
      </c>
      <c r="F6639" s="11" t="s">
        <v>19</v>
      </c>
      <c r="G6639" s="37">
        <v>41417</v>
      </c>
      <c r="H6639" s="13">
        <v>41418</v>
      </c>
      <c r="I6639" s="21">
        <v>1</v>
      </c>
      <c r="J6639" s="43" t="s">
        <v>1471</v>
      </c>
      <c r="K6639" s="21">
        <f t="shared" si="206"/>
        <v>2013</v>
      </c>
      <c r="L6639" s="24">
        <f t="shared" si="207"/>
        <v>2</v>
      </c>
      <c r="M6639" s="11" t="s">
        <v>14</v>
      </c>
      <c r="N6639" s="11" t="s">
        <v>14</v>
      </c>
      <c r="O6639" s="11" t="str">
        <f>VLOOKUP(E6639,State_Code_Name!$B$1:$C$52,2,0)</f>
        <v>Texas</v>
      </c>
    </row>
    <row r="6640" spans="1:15" x14ac:dyDescent="0.3">
      <c r="A6640" s="11">
        <v>1967233</v>
      </c>
      <c r="B6640" s="12" t="s">
        <v>44</v>
      </c>
      <c r="C6640" s="12" t="s">
        <v>37</v>
      </c>
      <c r="D6640" s="12" t="s">
        <v>150</v>
      </c>
      <c r="E6640" s="11" t="s">
        <v>127</v>
      </c>
      <c r="F6640" s="11" t="s">
        <v>19</v>
      </c>
      <c r="G6640" s="37">
        <v>42535</v>
      </c>
      <c r="H6640" s="13">
        <v>42535</v>
      </c>
      <c r="I6640" s="21">
        <v>0</v>
      </c>
      <c r="J6640" s="43" t="s">
        <v>1477</v>
      </c>
      <c r="K6640" s="21">
        <f t="shared" si="206"/>
        <v>2016</v>
      </c>
      <c r="L6640" s="24">
        <f t="shared" si="207"/>
        <v>2</v>
      </c>
      <c r="M6640" s="11" t="s">
        <v>14</v>
      </c>
      <c r="N6640" s="11" t="s">
        <v>15</v>
      </c>
      <c r="O6640" s="11" t="str">
        <f>VLOOKUP(E6640,State_Code_Name!$B$1:$C$52,2,0)</f>
        <v>Oklahoma</v>
      </c>
    </row>
    <row r="6641" spans="1:15" x14ac:dyDescent="0.3">
      <c r="A6641" s="11">
        <v>1407085</v>
      </c>
      <c r="B6641" s="12" t="s">
        <v>31</v>
      </c>
      <c r="C6641" s="12" t="s">
        <v>27</v>
      </c>
      <c r="D6641" s="12" t="s">
        <v>28</v>
      </c>
      <c r="E6641" s="11" t="s">
        <v>18</v>
      </c>
      <c r="F6641" s="11" t="s">
        <v>19</v>
      </c>
      <c r="G6641" s="37">
        <v>42159</v>
      </c>
      <c r="H6641" s="13">
        <v>42159</v>
      </c>
      <c r="I6641" s="21">
        <v>0</v>
      </c>
      <c r="J6641" s="43" t="s">
        <v>1477</v>
      </c>
      <c r="K6641" s="21">
        <f t="shared" si="206"/>
        <v>2015</v>
      </c>
      <c r="L6641" s="24">
        <f t="shared" si="207"/>
        <v>2</v>
      </c>
      <c r="M6641" s="11" t="s">
        <v>14</v>
      </c>
      <c r="N6641" s="11" t="s">
        <v>15</v>
      </c>
      <c r="O6641" s="11" t="str">
        <f>VLOOKUP(E6641,State_Code_Name!$B$1:$C$52,2,0)</f>
        <v>California</v>
      </c>
    </row>
    <row r="6642" spans="1:15" x14ac:dyDescent="0.3">
      <c r="A6642" s="11">
        <v>1969683</v>
      </c>
      <c r="B6642" s="12" t="s">
        <v>74</v>
      </c>
      <c r="C6642" s="12" t="s">
        <v>27</v>
      </c>
      <c r="D6642" s="12" t="s">
        <v>28</v>
      </c>
      <c r="E6642" s="11" t="s">
        <v>12</v>
      </c>
      <c r="F6642" s="11" t="s">
        <v>19</v>
      </c>
      <c r="G6642" s="37">
        <v>42536</v>
      </c>
      <c r="H6642" s="13">
        <v>42536</v>
      </c>
      <c r="I6642" s="21">
        <v>0</v>
      </c>
      <c r="J6642" s="43" t="s">
        <v>1477</v>
      </c>
      <c r="K6642" s="21">
        <f t="shared" si="206"/>
        <v>2016</v>
      </c>
      <c r="L6642" s="24">
        <f t="shared" si="207"/>
        <v>2</v>
      </c>
      <c r="M6642" s="11" t="s">
        <v>14</v>
      </c>
      <c r="N6642" s="11" t="s">
        <v>15</v>
      </c>
      <c r="O6642" s="11" t="str">
        <f>VLOOKUP(E6642,State_Code_Name!$B$1:$C$52,2,0)</f>
        <v>Virginia</v>
      </c>
    </row>
    <row r="6643" spans="1:15" x14ac:dyDescent="0.3">
      <c r="A6643" s="11">
        <v>1809712</v>
      </c>
      <c r="B6643" s="12" t="s">
        <v>39</v>
      </c>
      <c r="C6643" s="12" t="s">
        <v>16</v>
      </c>
      <c r="D6643" s="12" t="s">
        <v>25</v>
      </c>
      <c r="E6643" s="11" t="s">
        <v>12</v>
      </c>
      <c r="F6643" s="11" t="s">
        <v>19</v>
      </c>
      <c r="G6643" s="37">
        <v>42429</v>
      </c>
      <c r="H6643" s="13">
        <v>42429</v>
      </c>
      <c r="I6643" s="21">
        <v>0</v>
      </c>
      <c r="J6643" s="43" t="s">
        <v>1478</v>
      </c>
      <c r="K6643" s="21">
        <f t="shared" si="206"/>
        <v>2016</v>
      </c>
      <c r="L6643" s="24">
        <f t="shared" si="207"/>
        <v>1</v>
      </c>
      <c r="M6643" s="11" t="s">
        <v>14</v>
      </c>
      <c r="N6643" s="11" t="s">
        <v>14</v>
      </c>
      <c r="O6643" s="11" t="str">
        <f>VLOOKUP(E6643,State_Code_Name!$B$1:$C$52,2,0)</f>
        <v>Virginia</v>
      </c>
    </row>
    <row r="6644" spans="1:15" x14ac:dyDescent="0.3">
      <c r="A6644" s="11">
        <v>1954799</v>
      </c>
      <c r="B6644" s="12" t="s">
        <v>1327</v>
      </c>
      <c r="C6644" s="12" t="s">
        <v>27</v>
      </c>
      <c r="D6644" s="12" t="s">
        <v>57</v>
      </c>
      <c r="E6644" s="11" t="s">
        <v>80</v>
      </c>
      <c r="F6644" s="11" t="s">
        <v>19</v>
      </c>
      <c r="G6644" s="37">
        <v>42526</v>
      </c>
      <c r="H6644" s="13">
        <v>42565</v>
      </c>
      <c r="I6644" s="21">
        <v>39</v>
      </c>
      <c r="J6644" s="43" t="s">
        <v>1477</v>
      </c>
      <c r="K6644" s="21">
        <f t="shared" si="206"/>
        <v>2016</v>
      </c>
      <c r="L6644" s="24">
        <f t="shared" si="207"/>
        <v>2</v>
      </c>
      <c r="M6644" s="11" t="s">
        <v>14</v>
      </c>
      <c r="N6644" s="11" t="s">
        <v>15</v>
      </c>
      <c r="O6644" s="11" t="str">
        <f>VLOOKUP(E6644,State_Code_Name!$B$1:$C$52,2,0)</f>
        <v>Minnesota</v>
      </c>
    </row>
    <row r="6645" spans="1:15" x14ac:dyDescent="0.3">
      <c r="A6645" s="11">
        <v>1719135</v>
      </c>
      <c r="B6645" s="12" t="s">
        <v>31</v>
      </c>
      <c r="C6645" s="12" t="s">
        <v>16</v>
      </c>
      <c r="D6645" s="12" t="s">
        <v>76</v>
      </c>
      <c r="E6645" s="11" t="s">
        <v>121</v>
      </c>
      <c r="F6645" s="11" t="s">
        <v>13</v>
      </c>
      <c r="G6645" s="37">
        <v>42366</v>
      </c>
      <c r="H6645" s="13">
        <v>42367</v>
      </c>
      <c r="I6645" s="21">
        <v>1</v>
      </c>
      <c r="J6645" s="43" t="s">
        <v>1475</v>
      </c>
      <c r="K6645" s="21">
        <f t="shared" si="206"/>
        <v>2015</v>
      </c>
      <c r="L6645" s="24">
        <f t="shared" si="207"/>
        <v>4</v>
      </c>
      <c r="M6645" s="11" t="s">
        <v>14</v>
      </c>
      <c r="N6645" s="11" t="s">
        <v>15</v>
      </c>
      <c r="O6645" s="11" t="str">
        <f>VLOOKUP(E6645,State_Code_Name!$B$1:$C$52,2,0)</f>
        <v>Oregon</v>
      </c>
    </row>
    <row r="6646" spans="1:15" x14ac:dyDescent="0.3">
      <c r="A6646" s="11">
        <v>1207998</v>
      </c>
      <c r="B6646" s="12" t="s">
        <v>82</v>
      </c>
      <c r="C6646" s="12" t="s">
        <v>33</v>
      </c>
      <c r="D6646" s="12" t="s">
        <v>160</v>
      </c>
      <c r="E6646" s="11" t="s">
        <v>36</v>
      </c>
      <c r="F6646" s="11" t="s">
        <v>19</v>
      </c>
      <c r="G6646" s="37">
        <v>42028</v>
      </c>
      <c r="H6646" s="13">
        <v>42028</v>
      </c>
      <c r="I6646" s="21">
        <v>0</v>
      </c>
      <c r="J6646" s="43" t="s">
        <v>1474</v>
      </c>
      <c r="K6646" s="21">
        <f t="shared" si="206"/>
        <v>2015</v>
      </c>
      <c r="L6646" s="24">
        <f t="shared" si="207"/>
        <v>1</v>
      </c>
      <c r="M6646" s="11" t="s">
        <v>14</v>
      </c>
      <c r="N6646" s="11" t="s">
        <v>14</v>
      </c>
      <c r="O6646" s="11" t="str">
        <f>VLOOKUP(E6646,State_Code_Name!$B$1:$C$52,2,0)</f>
        <v>Florida</v>
      </c>
    </row>
    <row r="6647" spans="1:15" x14ac:dyDescent="0.3">
      <c r="A6647" s="11">
        <v>1892194</v>
      </c>
      <c r="B6647" s="12" t="s">
        <v>205</v>
      </c>
      <c r="C6647" s="12" t="s">
        <v>27</v>
      </c>
      <c r="D6647" s="12" t="s">
        <v>28</v>
      </c>
      <c r="E6647" s="11" t="s">
        <v>36</v>
      </c>
      <c r="F6647" s="11" t="s">
        <v>303</v>
      </c>
      <c r="G6647" s="37">
        <v>42482</v>
      </c>
      <c r="H6647" s="13">
        <v>42486</v>
      </c>
      <c r="I6647" s="21">
        <v>4</v>
      </c>
      <c r="J6647" s="43" t="s">
        <v>1483</v>
      </c>
      <c r="K6647" s="21">
        <f t="shared" si="206"/>
        <v>2016</v>
      </c>
      <c r="L6647" s="24">
        <f t="shared" si="207"/>
        <v>2</v>
      </c>
      <c r="M6647" s="11" t="s">
        <v>14</v>
      </c>
      <c r="N6647" s="11" t="s">
        <v>15</v>
      </c>
      <c r="O6647" s="11" t="str">
        <f>VLOOKUP(E6647,State_Code_Name!$B$1:$C$52,2,0)</f>
        <v>Florida</v>
      </c>
    </row>
    <row r="6648" spans="1:15" x14ac:dyDescent="0.3">
      <c r="A6648" s="11">
        <v>781260</v>
      </c>
      <c r="B6648" s="12" t="s">
        <v>142</v>
      </c>
      <c r="C6648" s="12" t="s">
        <v>27</v>
      </c>
      <c r="D6648" s="12" t="s">
        <v>28</v>
      </c>
      <c r="E6648" s="11" t="s">
        <v>36</v>
      </c>
      <c r="F6648" s="11" t="s">
        <v>19</v>
      </c>
      <c r="G6648" s="37">
        <v>41725</v>
      </c>
      <c r="H6648" s="13">
        <v>41729</v>
      </c>
      <c r="I6648" s="21">
        <v>4</v>
      </c>
      <c r="J6648" s="43" t="s">
        <v>1476</v>
      </c>
      <c r="K6648" s="21">
        <f t="shared" si="206"/>
        <v>2014</v>
      </c>
      <c r="L6648" s="24">
        <f t="shared" si="207"/>
        <v>1</v>
      </c>
      <c r="M6648" s="11" t="s">
        <v>14</v>
      </c>
      <c r="N6648" s="11" t="s">
        <v>14</v>
      </c>
      <c r="O6648" s="11" t="str">
        <f>VLOOKUP(E6648,State_Code_Name!$B$1:$C$52,2,0)</f>
        <v>Florida</v>
      </c>
    </row>
    <row r="6649" spans="1:15" x14ac:dyDescent="0.3">
      <c r="A6649" s="11">
        <v>787489</v>
      </c>
      <c r="B6649" s="12" t="s">
        <v>74</v>
      </c>
      <c r="C6649" s="12" t="s">
        <v>27</v>
      </c>
      <c r="D6649" s="12" t="s">
        <v>28</v>
      </c>
      <c r="E6649" s="11" t="s">
        <v>36</v>
      </c>
      <c r="F6649" s="11" t="s">
        <v>19</v>
      </c>
      <c r="G6649" s="37">
        <v>41730</v>
      </c>
      <c r="H6649" s="13">
        <v>41730</v>
      </c>
      <c r="I6649" s="21">
        <v>0</v>
      </c>
      <c r="J6649" s="43" t="s">
        <v>1483</v>
      </c>
      <c r="K6649" s="21">
        <f t="shared" si="206"/>
        <v>2014</v>
      </c>
      <c r="L6649" s="24">
        <f t="shared" si="207"/>
        <v>2</v>
      </c>
      <c r="M6649" s="11" t="s">
        <v>14</v>
      </c>
      <c r="N6649" s="11" t="s">
        <v>15</v>
      </c>
      <c r="O6649" s="11" t="str">
        <f>VLOOKUP(E6649,State_Code_Name!$B$1:$C$52,2,0)</f>
        <v>Florida</v>
      </c>
    </row>
    <row r="6650" spans="1:15" x14ac:dyDescent="0.3">
      <c r="A6650" s="11">
        <v>1999953</v>
      </c>
      <c r="B6650" s="12" t="s">
        <v>92</v>
      </c>
      <c r="C6650" s="12" t="s">
        <v>9</v>
      </c>
      <c r="D6650" s="12" t="s">
        <v>182</v>
      </c>
      <c r="E6650" s="11" t="s">
        <v>32</v>
      </c>
      <c r="F6650" s="11" t="s">
        <v>19</v>
      </c>
      <c r="G6650" s="37">
        <v>42557</v>
      </c>
      <c r="H6650" s="13">
        <v>42557</v>
      </c>
      <c r="I6650" s="21">
        <v>0</v>
      </c>
      <c r="J6650" s="43" t="s">
        <v>1481</v>
      </c>
      <c r="K6650" s="21">
        <f t="shared" si="206"/>
        <v>2016</v>
      </c>
      <c r="L6650" s="24">
        <f t="shared" si="207"/>
        <v>3</v>
      </c>
      <c r="M6650" s="11" t="s">
        <v>14</v>
      </c>
      <c r="N6650" s="11" t="s">
        <v>15</v>
      </c>
      <c r="O6650" s="11" t="str">
        <f>VLOOKUP(E6650,State_Code_Name!$B$1:$C$52,2,0)</f>
        <v>Texas</v>
      </c>
    </row>
    <row r="6651" spans="1:15" x14ac:dyDescent="0.3">
      <c r="A6651" s="11">
        <v>1681758</v>
      </c>
      <c r="B6651" s="12" t="s">
        <v>74</v>
      </c>
      <c r="C6651" s="12" t="s">
        <v>27</v>
      </c>
      <c r="D6651" s="12" t="s">
        <v>28</v>
      </c>
      <c r="E6651" s="11" t="s">
        <v>26</v>
      </c>
      <c r="F6651" s="11" t="s">
        <v>19</v>
      </c>
      <c r="G6651" s="37">
        <v>42341</v>
      </c>
      <c r="H6651" s="13">
        <v>42341</v>
      </c>
      <c r="I6651" s="21">
        <v>0</v>
      </c>
      <c r="J6651" s="43" t="s">
        <v>1475</v>
      </c>
      <c r="K6651" s="21">
        <f t="shared" si="206"/>
        <v>2015</v>
      </c>
      <c r="L6651" s="24">
        <f t="shared" si="207"/>
        <v>4</v>
      </c>
      <c r="M6651" s="11" t="s">
        <v>14</v>
      </c>
      <c r="N6651" s="11" t="s">
        <v>15</v>
      </c>
      <c r="O6651" s="11" t="str">
        <f>VLOOKUP(E6651,State_Code_Name!$B$1:$C$52,2,0)</f>
        <v>Georgia</v>
      </c>
    </row>
    <row r="6652" spans="1:15" x14ac:dyDescent="0.3">
      <c r="A6652" s="11">
        <v>1906895</v>
      </c>
      <c r="B6652" s="12" t="s">
        <v>61</v>
      </c>
      <c r="C6652" s="12" t="s">
        <v>53</v>
      </c>
      <c r="D6652" s="12" t="s">
        <v>102</v>
      </c>
      <c r="E6652" s="11" t="s">
        <v>18</v>
      </c>
      <c r="F6652" s="11" t="s">
        <v>19</v>
      </c>
      <c r="G6652" s="37">
        <v>42493</v>
      </c>
      <c r="H6652" s="13">
        <v>42493</v>
      </c>
      <c r="I6652" s="21">
        <v>0</v>
      </c>
      <c r="J6652" s="43" t="s">
        <v>1471</v>
      </c>
      <c r="K6652" s="21">
        <f t="shared" si="206"/>
        <v>2016</v>
      </c>
      <c r="L6652" s="24">
        <f t="shared" si="207"/>
        <v>2</v>
      </c>
      <c r="M6652" s="11" t="s">
        <v>14</v>
      </c>
      <c r="N6652" s="11" t="s">
        <v>14</v>
      </c>
      <c r="O6652" s="11" t="str">
        <f>VLOOKUP(E6652,State_Code_Name!$B$1:$C$52,2,0)</f>
        <v>California</v>
      </c>
    </row>
    <row r="6653" spans="1:15" x14ac:dyDescent="0.3">
      <c r="A6653" s="11">
        <v>1157794</v>
      </c>
      <c r="B6653" s="12" t="s">
        <v>69</v>
      </c>
      <c r="C6653" s="12" t="s">
        <v>16</v>
      </c>
      <c r="D6653" s="12" t="s">
        <v>21</v>
      </c>
      <c r="E6653" s="11" t="s">
        <v>32</v>
      </c>
      <c r="F6653" s="11" t="s">
        <v>19</v>
      </c>
      <c r="G6653" s="37">
        <v>41989</v>
      </c>
      <c r="H6653" s="13">
        <v>41989</v>
      </c>
      <c r="I6653" s="21">
        <v>0</v>
      </c>
      <c r="J6653" s="43" t="s">
        <v>1475</v>
      </c>
      <c r="K6653" s="21">
        <f t="shared" si="206"/>
        <v>2014</v>
      </c>
      <c r="L6653" s="24">
        <f t="shared" si="207"/>
        <v>4</v>
      </c>
      <c r="M6653" s="11" t="s">
        <v>14</v>
      </c>
      <c r="N6653" s="11" t="s">
        <v>15</v>
      </c>
      <c r="O6653" s="11" t="str">
        <f>VLOOKUP(E6653,State_Code_Name!$B$1:$C$52,2,0)</f>
        <v>Texas</v>
      </c>
    </row>
    <row r="6654" spans="1:15" x14ac:dyDescent="0.3">
      <c r="A6654" s="11">
        <v>1715971</v>
      </c>
      <c r="B6654" s="12" t="s">
        <v>31</v>
      </c>
      <c r="C6654" s="12" t="s">
        <v>27</v>
      </c>
      <c r="D6654" s="12" t="s">
        <v>28</v>
      </c>
      <c r="E6654" s="11" t="s">
        <v>23</v>
      </c>
      <c r="F6654" s="11" t="s">
        <v>303</v>
      </c>
      <c r="G6654" s="37">
        <v>42362</v>
      </c>
      <c r="H6654" s="13">
        <v>42367</v>
      </c>
      <c r="I6654" s="21">
        <v>5</v>
      </c>
      <c r="J6654" s="43" t="s">
        <v>1475</v>
      </c>
      <c r="K6654" s="21">
        <f t="shared" si="206"/>
        <v>2015</v>
      </c>
      <c r="L6654" s="24">
        <f t="shared" si="207"/>
        <v>4</v>
      </c>
      <c r="M6654" s="11" t="s">
        <v>14</v>
      </c>
      <c r="N6654" s="11" t="s">
        <v>15</v>
      </c>
      <c r="O6654" s="11" t="str">
        <f>VLOOKUP(E6654,State_Code_Name!$B$1:$C$52,2,0)</f>
        <v>New York</v>
      </c>
    </row>
    <row r="6655" spans="1:15" x14ac:dyDescent="0.3">
      <c r="A6655" s="11">
        <v>1528857</v>
      </c>
      <c r="B6655" s="12" t="s">
        <v>157</v>
      </c>
      <c r="C6655" s="12" t="s">
        <v>16</v>
      </c>
      <c r="D6655" s="12" t="s">
        <v>17</v>
      </c>
      <c r="E6655" s="11" t="s">
        <v>60</v>
      </c>
      <c r="F6655" s="11" t="s">
        <v>303</v>
      </c>
      <c r="G6655" s="37">
        <v>42236</v>
      </c>
      <c r="H6655" s="13">
        <v>42237</v>
      </c>
      <c r="I6655" s="21">
        <v>1</v>
      </c>
      <c r="J6655" s="43" t="s">
        <v>1482</v>
      </c>
      <c r="K6655" s="21">
        <f t="shared" si="206"/>
        <v>2015</v>
      </c>
      <c r="L6655" s="24">
        <f t="shared" si="207"/>
        <v>3</v>
      </c>
      <c r="M6655" s="11" t="s">
        <v>14</v>
      </c>
      <c r="N6655" s="11" t="s">
        <v>15</v>
      </c>
      <c r="O6655" s="11" t="str">
        <f>VLOOKUP(E6655,State_Code_Name!$B$1:$C$52,2,0)</f>
        <v>Illinois</v>
      </c>
    </row>
    <row r="6656" spans="1:15" x14ac:dyDescent="0.3">
      <c r="A6656" s="11">
        <v>1471190</v>
      </c>
      <c r="B6656" s="12" t="s">
        <v>344</v>
      </c>
      <c r="C6656" s="12" t="s">
        <v>9</v>
      </c>
      <c r="D6656" s="12" t="s">
        <v>10</v>
      </c>
      <c r="E6656" s="11" t="s">
        <v>36</v>
      </c>
      <c r="F6656" s="11" t="s">
        <v>19</v>
      </c>
      <c r="G6656" s="37">
        <v>42201</v>
      </c>
      <c r="H6656" s="13">
        <v>42201</v>
      </c>
      <c r="I6656" s="21">
        <v>0</v>
      </c>
      <c r="J6656" s="43" t="s">
        <v>1481</v>
      </c>
      <c r="K6656" s="21">
        <f t="shared" si="206"/>
        <v>2015</v>
      </c>
      <c r="L6656" s="24">
        <f t="shared" si="207"/>
        <v>3</v>
      </c>
      <c r="M6656" s="11" t="s">
        <v>14</v>
      </c>
      <c r="N6656" s="11" t="s">
        <v>15</v>
      </c>
      <c r="O6656" s="11" t="str">
        <f>VLOOKUP(E6656,State_Code_Name!$B$1:$C$52,2,0)</f>
        <v>Florida</v>
      </c>
    </row>
    <row r="6657" spans="1:15" x14ac:dyDescent="0.3">
      <c r="A6657" s="11">
        <v>1717539</v>
      </c>
      <c r="B6657" s="12" t="s">
        <v>1023</v>
      </c>
      <c r="C6657" s="12" t="s">
        <v>33</v>
      </c>
      <c r="D6657" s="12" t="s">
        <v>42</v>
      </c>
      <c r="E6657" s="11" t="s">
        <v>32</v>
      </c>
      <c r="F6657" s="11" t="s">
        <v>19</v>
      </c>
      <c r="G6657" s="37">
        <v>42366</v>
      </c>
      <c r="H6657" s="13">
        <v>42366</v>
      </c>
      <c r="I6657" s="21">
        <v>0</v>
      </c>
      <c r="J6657" s="43" t="s">
        <v>1475</v>
      </c>
      <c r="K6657" s="21">
        <f t="shared" si="206"/>
        <v>2015</v>
      </c>
      <c r="L6657" s="24">
        <f t="shared" si="207"/>
        <v>4</v>
      </c>
      <c r="M6657" s="11" t="s">
        <v>14</v>
      </c>
      <c r="N6657" s="11" t="s">
        <v>15</v>
      </c>
      <c r="O6657" s="11" t="str">
        <f>VLOOKUP(E6657,State_Code_Name!$B$1:$C$52,2,0)</f>
        <v>Texas</v>
      </c>
    </row>
    <row r="6658" spans="1:15" x14ac:dyDescent="0.3">
      <c r="A6658" s="11">
        <v>468671</v>
      </c>
      <c r="B6658" s="12" t="s">
        <v>97</v>
      </c>
      <c r="C6658" s="12" t="s">
        <v>53</v>
      </c>
      <c r="D6658" s="12" t="s">
        <v>1439</v>
      </c>
      <c r="E6658" s="11" t="s">
        <v>73</v>
      </c>
      <c r="F6658" s="11" t="s">
        <v>19</v>
      </c>
      <c r="G6658" s="37">
        <v>41484</v>
      </c>
      <c r="H6658" s="13">
        <v>41484</v>
      </c>
      <c r="I6658" s="21">
        <v>0</v>
      </c>
      <c r="J6658" s="43" t="s">
        <v>1481</v>
      </c>
      <c r="K6658" s="21">
        <f t="shared" si="206"/>
        <v>2013</v>
      </c>
      <c r="L6658" s="24">
        <f t="shared" si="207"/>
        <v>3</v>
      </c>
      <c r="M6658" s="11" t="s">
        <v>14</v>
      </c>
      <c r="N6658" s="11" t="s">
        <v>15</v>
      </c>
      <c r="O6658" s="11" t="str">
        <f>VLOOKUP(E6658,State_Code_Name!$B$1:$C$52,2,0)</f>
        <v>Kentucky</v>
      </c>
    </row>
    <row r="6659" spans="1:15" x14ac:dyDescent="0.3">
      <c r="A6659" s="11">
        <v>1746183</v>
      </c>
      <c r="B6659" s="12" t="s">
        <v>435</v>
      </c>
      <c r="C6659" s="12" t="s">
        <v>33</v>
      </c>
      <c r="D6659" s="12" t="s">
        <v>45</v>
      </c>
      <c r="E6659" s="11" t="s">
        <v>138</v>
      </c>
      <c r="F6659" s="11" t="s">
        <v>19</v>
      </c>
      <c r="G6659" s="37">
        <v>42384</v>
      </c>
      <c r="H6659" s="13">
        <v>42384</v>
      </c>
      <c r="I6659" s="21">
        <v>0</v>
      </c>
      <c r="J6659" s="43" t="s">
        <v>1474</v>
      </c>
      <c r="K6659" s="21">
        <f t="shared" ref="K6659:K6722" si="208">YEAR(G6659)</f>
        <v>2016</v>
      </c>
      <c r="L6659" s="24">
        <f t="shared" ref="L6659:L6722" si="209">ROUNDUP(MONTH(G6659)/3,0)</f>
        <v>1</v>
      </c>
      <c r="M6659" s="11" t="s">
        <v>14</v>
      </c>
      <c r="N6659" s="11" t="s">
        <v>15</v>
      </c>
      <c r="O6659" s="11" t="str">
        <f>VLOOKUP(E6659,State_Code_Name!$B$1:$C$52,2,0)</f>
        <v>Kansas</v>
      </c>
    </row>
    <row r="6660" spans="1:15" x14ac:dyDescent="0.3">
      <c r="A6660" s="11">
        <v>1271794</v>
      </c>
      <c r="B6660" s="12" t="s">
        <v>39</v>
      </c>
      <c r="C6660" s="12" t="s">
        <v>16</v>
      </c>
      <c r="D6660" s="12" t="s">
        <v>25</v>
      </c>
      <c r="E6660" s="11" t="s">
        <v>23</v>
      </c>
      <c r="F6660" s="11" t="s">
        <v>303</v>
      </c>
      <c r="G6660" s="37">
        <v>42069</v>
      </c>
      <c r="H6660" s="13">
        <v>42072</v>
      </c>
      <c r="I6660" s="21">
        <v>3</v>
      </c>
      <c r="J6660" s="43" t="s">
        <v>1476</v>
      </c>
      <c r="K6660" s="21">
        <f t="shared" si="208"/>
        <v>2015</v>
      </c>
      <c r="L6660" s="24">
        <f t="shared" si="209"/>
        <v>1</v>
      </c>
      <c r="M6660" s="11" t="s">
        <v>14</v>
      </c>
      <c r="N6660" s="11" t="s">
        <v>15</v>
      </c>
      <c r="O6660" s="11" t="str">
        <f>VLOOKUP(E6660,State_Code_Name!$B$1:$C$52,2,0)</f>
        <v>New York</v>
      </c>
    </row>
    <row r="6661" spans="1:15" x14ac:dyDescent="0.3">
      <c r="A6661" s="11">
        <v>793627</v>
      </c>
      <c r="B6661" s="12" t="s">
        <v>11</v>
      </c>
      <c r="C6661" s="12" t="s">
        <v>27</v>
      </c>
      <c r="D6661" s="12" t="s">
        <v>79</v>
      </c>
      <c r="E6661" s="11" t="s">
        <v>648</v>
      </c>
      <c r="F6661" s="11" t="s">
        <v>19</v>
      </c>
      <c r="G6661" s="37">
        <v>41733</v>
      </c>
      <c r="H6661" s="13">
        <v>41733</v>
      </c>
      <c r="I6661" s="21">
        <v>0</v>
      </c>
      <c r="J6661" s="43" t="s">
        <v>1483</v>
      </c>
      <c r="K6661" s="21">
        <f t="shared" si="208"/>
        <v>2014</v>
      </c>
      <c r="L6661" s="24">
        <f t="shared" si="209"/>
        <v>2</v>
      </c>
      <c r="M6661" s="11" t="s">
        <v>14</v>
      </c>
      <c r="N6661" s="11" t="s">
        <v>15</v>
      </c>
      <c r="O6661" s="11" t="e">
        <f>VLOOKUP(E6661,State_Code_Name!$B$1:$C$52,2,0)</f>
        <v>#N/A</v>
      </c>
    </row>
    <row r="6662" spans="1:15" x14ac:dyDescent="0.3">
      <c r="A6662" s="11">
        <v>1308091</v>
      </c>
      <c r="B6662" s="12" t="s">
        <v>51</v>
      </c>
      <c r="C6662" s="12" t="s">
        <v>37</v>
      </c>
      <c r="D6662" s="12" t="s">
        <v>38</v>
      </c>
      <c r="E6662" s="11" t="s">
        <v>99</v>
      </c>
      <c r="F6662" s="11" t="s">
        <v>19</v>
      </c>
      <c r="G6662" s="37">
        <v>42094</v>
      </c>
      <c r="H6662" s="13">
        <v>42094</v>
      </c>
      <c r="I6662" s="21">
        <v>0</v>
      </c>
      <c r="J6662" s="43" t="s">
        <v>1476</v>
      </c>
      <c r="K6662" s="21">
        <f t="shared" si="208"/>
        <v>2015</v>
      </c>
      <c r="L6662" s="24">
        <f t="shared" si="209"/>
        <v>1</v>
      </c>
      <c r="M6662" s="11" t="s">
        <v>14</v>
      </c>
      <c r="N6662" s="11" t="s">
        <v>14</v>
      </c>
      <c r="O6662" s="11" t="str">
        <f>VLOOKUP(E6662,State_Code_Name!$B$1:$C$52,2,0)</f>
        <v>Arizona</v>
      </c>
    </row>
    <row r="6663" spans="1:15" x14ac:dyDescent="0.3">
      <c r="A6663" s="11">
        <v>2034312</v>
      </c>
      <c r="B6663" s="12" t="s">
        <v>31</v>
      </c>
      <c r="C6663" s="12" t="s">
        <v>16</v>
      </c>
      <c r="D6663" s="12" t="s">
        <v>21</v>
      </c>
      <c r="E6663" s="11" t="s">
        <v>60</v>
      </c>
      <c r="F6663" s="11" t="s">
        <v>303</v>
      </c>
      <c r="G6663" s="37">
        <v>42579</v>
      </c>
      <c r="H6663" s="13">
        <v>42580</v>
      </c>
      <c r="I6663" s="21">
        <v>1</v>
      </c>
      <c r="J6663" s="43" t="s">
        <v>1481</v>
      </c>
      <c r="K6663" s="21">
        <f t="shared" si="208"/>
        <v>2016</v>
      </c>
      <c r="L6663" s="24">
        <f t="shared" si="209"/>
        <v>3</v>
      </c>
      <c r="M6663" s="11" t="s">
        <v>14</v>
      </c>
      <c r="N6663" s="11" t="s">
        <v>14</v>
      </c>
      <c r="O6663" s="11" t="str">
        <f>VLOOKUP(E6663,State_Code_Name!$B$1:$C$52,2,0)</f>
        <v>Illinois</v>
      </c>
    </row>
    <row r="6664" spans="1:15" x14ac:dyDescent="0.3">
      <c r="A6664" s="11">
        <v>1029120</v>
      </c>
      <c r="B6664" s="12" t="s">
        <v>59</v>
      </c>
      <c r="C6664" s="12" t="s">
        <v>27</v>
      </c>
      <c r="D6664" s="12" t="s">
        <v>57</v>
      </c>
      <c r="E6664" s="11" t="s">
        <v>18</v>
      </c>
      <c r="F6664" s="11" t="s">
        <v>19</v>
      </c>
      <c r="G6664" s="37">
        <v>41897</v>
      </c>
      <c r="H6664" s="13">
        <v>41901</v>
      </c>
      <c r="I6664" s="21">
        <v>4</v>
      </c>
      <c r="J6664" s="43" t="s">
        <v>1480</v>
      </c>
      <c r="K6664" s="21">
        <f t="shared" si="208"/>
        <v>2014</v>
      </c>
      <c r="L6664" s="24">
        <f t="shared" si="209"/>
        <v>3</v>
      </c>
      <c r="M6664" s="11" t="s">
        <v>14</v>
      </c>
      <c r="N6664" s="11" t="s">
        <v>14</v>
      </c>
      <c r="O6664" s="11" t="str">
        <f>VLOOKUP(E6664,State_Code_Name!$B$1:$C$52,2,0)</f>
        <v>California</v>
      </c>
    </row>
    <row r="6665" spans="1:15" x14ac:dyDescent="0.3">
      <c r="A6665" s="11">
        <v>505957</v>
      </c>
      <c r="B6665" s="12" t="s">
        <v>88</v>
      </c>
      <c r="C6665" s="12" t="s">
        <v>33</v>
      </c>
      <c r="D6665" s="12" t="s">
        <v>42</v>
      </c>
      <c r="E6665" s="11" t="s">
        <v>85</v>
      </c>
      <c r="F6665" s="11" t="s">
        <v>303</v>
      </c>
      <c r="G6665" s="37">
        <v>41514</v>
      </c>
      <c r="H6665" s="13">
        <v>41515</v>
      </c>
      <c r="I6665" s="21">
        <v>1</v>
      </c>
      <c r="J6665" s="43" t="s">
        <v>1482</v>
      </c>
      <c r="K6665" s="21">
        <f t="shared" si="208"/>
        <v>2013</v>
      </c>
      <c r="L6665" s="24">
        <f t="shared" si="209"/>
        <v>3</v>
      </c>
      <c r="M6665" s="11" t="s">
        <v>14</v>
      </c>
      <c r="N6665" s="11" t="s">
        <v>15</v>
      </c>
      <c r="O6665" s="11" t="str">
        <f>VLOOKUP(E6665,State_Code_Name!$B$1:$C$52,2,0)</f>
        <v>Wisconsin</v>
      </c>
    </row>
    <row r="6666" spans="1:15" x14ac:dyDescent="0.3">
      <c r="A6666" s="11">
        <v>583982</v>
      </c>
      <c r="B6666" s="12" t="s">
        <v>581</v>
      </c>
      <c r="C6666" s="12" t="s">
        <v>33</v>
      </c>
      <c r="D6666" s="12" t="s">
        <v>45</v>
      </c>
      <c r="E6666" s="11" t="s">
        <v>98</v>
      </c>
      <c r="F6666" s="11" t="s">
        <v>19</v>
      </c>
      <c r="G6666" s="37">
        <v>41582</v>
      </c>
      <c r="H6666" s="13">
        <v>41582</v>
      </c>
      <c r="I6666" s="21">
        <v>0</v>
      </c>
      <c r="J6666" s="43" t="s">
        <v>1479</v>
      </c>
      <c r="K6666" s="21">
        <f t="shared" si="208"/>
        <v>2013</v>
      </c>
      <c r="L6666" s="24">
        <f t="shared" si="209"/>
        <v>4</v>
      </c>
      <c r="M6666" s="11" t="s">
        <v>14</v>
      </c>
      <c r="N6666" s="11" t="s">
        <v>15</v>
      </c>
      <c r="O6666" s="11" t="str">
        <f>VLOOKUP(E6666,State_Code_Name!$B$1:$C$52,2,0)</f>
        <v>Colorado</v>
      </c>
    </row>
    <row r="6667" spans="1:15" x14ac:dyDescent="0.3">
      <c r="A6667" s="11">
        <v>482848</v>
      </c>
      <c r="B6667" s="12" t="s">
        <v>95</v>
      </c>
      <c r="C6667" s="12" t="s">
        <v>16</v>
      </c>
      <c r="D6667" s="12" t="s">
        <v>1442</v>
      </c>
      <c r="E6667" s="11" t="s">
        <v>71</v>
      </c>
      <c r="F6667" s="11" t="s">
        <v>19</v>
      </c>
      <c r="G6667" s="37">
        <v>41493</v>
      </c>
      <c r="H6667" s="13">
        <v>41494</v>
      </c>
      <c r="I6667" s="21">
        <v>1</v>
      </c>
      <c r="J6667" s="43" t="s">
        <v>1482</v>
      </c>
      <c r="K6667" s="21">
        <f t="shared" si="208"/>
        <v>2013</v>
      </c>
      <c r="L6667" s="24">
        <f t="shared" si="209"/>
        <v>3</v>
      </c>
      <c r="M6667" s="11" t="s">
        <v>14</v>
      </c>
      <c r="N6667" s="11" t="s">
        <v>15</v>
      </c>
      <c r="O6667" s="11" t="str">
        <f>VLOOKUP(E6667,State_Code_Name!$B$1:$C$52,2,0)</f>
        <v>Massachusetts</v>
      </c>
    </row>
    <row r="6668" spans="1:15" x14ac:dyDescent="0.3">
      <c r="A6668" s="11">
        <v>598612</v>
      </c>
      <c r="B6668" s="12" t="s">
        <v>95</v>
      </c>
      <c r="C6668" s="12" t="s">
        <v>16</v>
      </c>
      <c r="D6668" s="12" t="s">
        <v>17</v>
      </c>
      <c r="E6668" s="11" t="s">
        <v>71</v>
      </c>
      <c r="F6668" s="11" t="s">
        <v>19</v>
      </c>
      <c r="G6668" s="37">
        <v>41592</v>
      </c>
      <c r="H6668" s="13">
        <v>41605</v>
      </c>
      <c r="I6668" s="21">
        <v>13</v>
      </c>
      <c r="J6668" s="43" t="s">
        <v>1479</v>
      </c>
      <c r="K6668" s="21">
        <f t="shared" si="208"/>
        <v>2013</v>
      </c>
      <c r="L6668" s="24">
        <f t="shared" si="209"/>
        <v>4</v>
      </c>
      <c r="M6668" s="11" t="s">
        <v>14</v>
      </c>
      <c r="N6668" s="11" t="s">
        <v>15</v>
      </c>
      <c r="O6668" s="11" t="str">
        <f>VLOOKUP(E6668,State_Code_Name!$B$1:$C$52,2,0)</f>
        <v>Massachusetts</v>
      </c>
    </row>
    <row r="6669" spans="1:15" x14ac:dyDescent="0.3">
      <c r="A6669" s="11">
        <v>1877122</v>
      </c>
      <c r="B6669" s="12" t="s">
        <v>70</v>
      </c>
      <c r="C6669" s="12" t="s">
        <v>27</v>
      </c>
      <c r="D6669" s="12" t="s">
        <v>28</v>
      </c>
      <c r="E6669" s="11" t="s">
        <v>141</v>
      </c>
      <c r="F6669" s="11" t="s">
        <v>19</v>
      </c>
      <c r="G6669" s="37">
        <v>42473</v>
      </c>
      <c r="H6669" s="13">
        <v>42473</v>
      </c>
      <c r="I6669" s="21">
        <v>0</v>
      </c>
      <c r="J6669" s="43" t="s">
        <v>1483</v>
      </c>
      <c r="K6669" s="21">
        <f t="shared" si="208"/>
        <v>2016</v>
      </c>
      <c r="L6669" s="24">
        <f t="shared" si="209"/>
        <v>2</v>
      </c>
      <c r="M6669" s="11" t="s">
        <v>14</v>
      </c>
      <c r="N6669" s="11" t="s">
        <v>14</v>
      </c>
      <c r="O6669" s="11" t="str">
        <f>VLOOKUP(E6669,State_Code_Name!$B$1:$C$52,2,0)</f>
        <v>Maine</v>
      </c>
    </row>
    <row r="6670" spans="1:15" x14ac:dyDescent="0.3">
      <c r="A6670" s="11">
        <v>1822987</v>
      </c>
      <c r="B6670" s="12" t="s">
        <v>176</v>
      </c>
      <c r="C6670" s="12" t="s">
        <v>33</v>
      </c>
      <c r="D6670" s="12" t="s">
        <v>42</v>
      </c>
      <c r="E6670" s="11" t="s">
        <v>36</v>
      </c>
      <c r="F6670" s="11" t="s">
        <v>19</v>
      </c>
      <c r="G6670" s="37">
        <v>42437</v>
      </c>
      <c r="H6670" s="13">
        <v>42437</v>
      </c>
      <c r="I6670" s="21">
        <v>0</v>
      </c>
      <c r="J6670" s="43" t="s">
        <v>1476</v>
      </c>
      <c r="K6670" s="21">
        <f t="shared" si="208"/>
        <v>2016</v>
      </c>
      <c r="L6670" s="24">
        <f t="shared" si="209"/>
        <v>1</v>
      </c>
      <c r="M6670" s="11" t="s">
        <v>14</v>
      </c>
      <c r="N6670" s="11" t="s">
        <v>14</v>
      </c>
      <c r="O6670" s="11" t="str">
        <f>VLOOKUP(E6670,State_Code_Name!$B$1:$C$52,2,0)</f>
        <v>Florida</v>
      </c>
    </row>
    <row r="6671" spans="1:15" x14ac:dyDescent="0.3">
      <c r="A6671" s="11">
        <v>2119416</v>
      </c>
      <c r="B6671" s="12" t="s">
        <v>44</v>
      </c>
      <c r="C6671" s="12" t="s">
        <v>37</v>
      </c>
      <c r="D6671" s="12" t="s">
        <v>81</v>
      </c>
      <c r="E6671" s="11" t="s">
        <v>71</v>
      </c>
      <c r="F6671" s="11" t="s">
        <v>19</v>
      </c>
      <c r="G6671" s="37">
        <v>42632</v>
      </c>
      <c r="H6671" s="13">
        <v>42632</v>
      </c>
      <c r="I6671" s="21">
        <v>0</v>
      </c>
      <c r="J6671" s="43" t="s">
        <v>1480</v>
      </c>
      <c r="K6671" s="21">
        <f t="shared" si="208"/>
        <v>2016</v>
      </c>
      <c r="L6671" s="24">
        <f t="shared" si="209"/>
        <v>3</v>
      </c>
      <c r="M6671" s="11" t="s">
        <v>14</v>
      </c>
      <c r="N6671" s="11" t="s">
        <v>14</v>
      </c>
      <c r="O6671" s="11" t="str">
        <f>VLOOKUP(E6671,State_Code_Name!$B$1:$C$52,2,0)</f>
        <v>Massachusetts</v>
      </c>
    </row>
    <row r="6672" spans="1:15" x14ac:dyDescent="0.3">
      <c r="A6672" s="11">
        <v>1676525</v>
      </c>
      <c r="B6672" s="12" t="s">
        <v>82</v>
      </c>
      <c r="C6672" s="12" t="s">
        <v>37</v>
      </c>
      <c r="D6672" s="12" t="s">
        <v>50</v>
      </c>
      <c r="E6672" s="11" t="s">
        <v>18</v>
      </c>
      <c r="F6672" s="11" t="s">
        <v>19</v>
      </c>
      <c r="G6672" s="37">
        <v>42338</v>
      </c>
      <c r="H6672" s="13">
        <v>42338</v>
      </c>
      <c r="I6672" s="21">
        <v>0</v>
      </c>
      <c r="J6672" s="43" t="s">
        <v>1479</v>
      </c>
      <c r="K6672" s="21">
        <f t="shared" si="208"/>
        <v>2015</v>
      </c>
      <c r="L6672" s="24">
        <f t="shared" si="209"/>
        <v>4</v>
      </c>
      <c r="M6672" s="11" t="s">
        <v>14</v>
      </c>
      <c r="N6672" s="11" t="s">
        <v>15</v>
      </c>
      <c r="O6672" s="11" t="str">
        <f>VLOOKUP(E6672,State_Code_Name!$B$1:$C$52,2,0)</f>
        <v>California</v>
      </c>
    </row>
    <row r="6673" spans="1:15" x14ac:dyDescent="0.3">
      <c r="A6673" s="11">
        <v>1535927</v>
      </c>
      <c r="B6673" s="12" t="s">
        <v>44</v>
      </c>
      <c r="C6673" s="12" t="s">
        <v>37</v>
      </c>
      <c r="D6673" s="12" t="s">
        <v>1443</v>
      </c>
      <c r="E6673" s="11" t="s">
        <v>43</v>
      </c>
      <c r="F6673" s="11" t="s">
        <v>19</v>
      </c>
      <c r="G6673" s="37">
        <v>42241</v>
      </c>
      <c r="H6673" s="13">
        <v>42241</v>
      </c>
      <c r="I6673" s="21">
        <v>0</v>
      </c>
      <c r="J6673" s="43" t="s">
        <v>1482</v>
      </c>
      <c r="K6673" s="21">
        <f t="shared" si="208"/>
        <v>2015</v>
      </c>
      <c r="L6673" s="24">
        <f t="shared" si="209"/>
        <v>3</v>
      </c>
      <c r="M6673" s="11" t="s">
        <v>14</v>
      </c>
      <c r="N6673" s="11" t="s">
        <v>15</v>
      </c>
      <c r="O6673" s="11" t="str">
        <f>VLOOKUP(E6673,State_Code_Name!$B$1:$C$52,2,0)</f>
        <v>North Carolina</v>
      </c>
    </row>
    <row r="6674" spans="1:15" x14ac:dyDescent="0.3">
      <c r="A6674" s="11">
        <v>981755</v>
      </c>
      <c r="B6674" s="12" t="s">
        <v>225</v>
      </c>
      <c r="C6674" s="12" t="s">
        <v>539</v>
      </c>
      <c r="D6674" s="12" t="s">
        <v>552</v>
      </c>
      <c r="E6674" s="11" t="s">
        <v>99</v>
      </c>
      <c r="F6674" s="11" t="s">
        <v>19</v>
      </c>
      <c r="G6674" s="37">
        <v>41864</v>
      </c>
      <c r="H6674" s="13">
        <v>41869</v>
      </c>
      <c r="I6674" s="21">
        <v>5</v>
      </c>
      <c r="J6674" s="43" t="s">
        <v>1482</v>
      </c>
      <c r="K6674" s="21">
        <f t="shared" si="208"/>
        <v>2014</v>
      </c>
      <c r="L6674" s="24">
        <f t="shared" si="209"/>
        <v>3</v>
      </c>
      <c r="M6674" s="11" t="s">
        <v>14</v>
      </c>
      <c r="N6674" s="11" t="s">
        <v>15</v>
      </c>
      <c r="O6674" s="11" t="str">
        <f>VLOOKUP(E6674,State_Code_Name!$B$1:$C$52,2,0)</f>
        <v>Arizona</v>
      </c>
    </row>
    <row r="6675" spans="1:15" x14ac:dyDescent="0.3">
      <c r="A6675" s="11">
        <v>1724981</v>
      </c>
      <c r="B6675" s="12" t="s">
        <v>11</v>
      </c>
      <c r="C6675" s="12" t="s">
        <v>27</v>
      </c>
      <c r="D6675" s="12" t="s">
        <v>79</v>
      </c>
      <c r="E6675" s="11" t="s">
        <v>23</v>
      </c>
      <c r="F6675" s="11" t="s">
        <v>19</v>
      </c>
      <c r="G6675" s="37">
        <v>42371</v>
      </c>
      <c r="H6675" s="13">
        <v>42371</v>
      </c>
      <c r="I6675" s="21">
        <v>0</v>
      </c>
      <c r="J6675" s="43" t="s">
        <v>1474</v>
      </c>
      <c r="K6675" s="21">
        <f t="shared" si="208"/>
        <v>2016</v>
      </c>
      <c r="L6675" s="24">
        <f t="shared" si="209"/>
        <v>1</v>
      </c>
      <c r="M6675" s="11" t="s">
        <v>14</v>
      </c>
      <c r="N6675" s="11" t="s">
        <v>15</v>
      </c>
      <c r="O6675" s="11" t="str">
        <f>VLOOKUP(E6675,State_Code_Name!$B$1:$C$52,2,0)</f>
        <v>New York</v>
      </c>
    </row>
    <row r="6676" spans="1:15" x14ac:dyDescent="0.3">
      <c r="A6676" s="11">
        <v>1833398</v>
      </c>
      <c r="B6676" s="12" t="s">
        <v>82</v>
      </c>
      <c r="C6676" s="12" t="s">
        <v>27</v>
      </c>
      <c r="D6676" s="12" t="s">
        <v>28</v>
      </c>
      <c r="E6676" s="11" t="s">
        <v>23</v>
      </c>
      <c r="F6676" s="11" t="s">
        <v>19</v>
      </c>
      <c r="G6676" s="37">
        <v>42445</v>
      </c>
      <c r="H6676" s="13">
        <v>42445</v>
      </c>
      <c r="I6676" s="21">
        <v>0</v>
      </c>
      <c r="J6676" s="43" t="s">
        <v>1476</v>
      </c>
      <c r="K6676" s="21">
        <f t="shared" si="208"/>
        <v>2016</v>
      </c>
      <c r="L6676" s="24">
        <f t="shared" si="209"/>
        <v>1</v>
      </c>
      <c r="M6676" s="11" t="s">
        <v>14</v>
      </c>
      <c r="N6676" s="11" t="s">
        <v>15</v>
      </c>
      <c r="O6676" s="11" t="str">
        <f>VLOOKUP(E6676,State_Code_Name!$B$1:$C$52,2,0)</f>
        <v>New York</v>
      </c>
    </row>
    <row r="6677" spans="1:15" x14ac:dyDescent="0.3">
      <c r="A6677" s="11">
        <v>1313029</v>
      </c>
      <c r="B6677" s="12" t="s">
        <v>44</v>
      </c>
      <c r="C6677" s="12" t="s">
        <v>27</v>
      </c>
      <c r="D6677" s="12" t="s">
        <v>28</v>
      </c>
      <c r="E6677" s="11" t="s">
        <v>117</v>
      </c>
      <c r="F6677" s="11" t="s">
        <v>19</v>
      </c>
      <c r="G6677" s="37">
        <v>42096</v>
      </c>
      <c r="H6677" s="13">
        <v>42096</v>
      </c>
      <c r="I6677" s="21">
        <v>0</v>
      </c>
      <c r="J6677" s="43" t="s">
        <v>1483</v>
      </c>
      <c r="K6677" s="21">
        <f t="shared" si="208"/>
        <v>2015</v>
      </c>
      <c r="L6677" s="24">
        <f t="shared" si="209"/>
        <v>2</v>
      </c>
      <c r="M6677" s="11" t="s">
        <v>14</v>
      </c>
      <c r="N6677" s="11" t="s">
        <v>15</v>
      </c>
      <c r="O6677" s="11" t="str">
        <f>VLOOKUP(E6677,State_Code_Name!$B$1:$C$52,2,0)</f>
        <v>Alabama</v>
      </c>
    </row>
    <row r="6678" spans="1:15" x14ac:dyDescent="0.3">
      <c r="A6678" s="11">
        <v>1867888</v>
      </c>
      <c r="B6678" s="12" t="s">
        <v>97</v>
      </c>
      <c r="C6678" s="12" t="s">
        <v>53</v>
      </c>
      <c r="D6678" s="12" t="s">
        <v>102</v>
      </c>
      <c r="E6678" s="11" t="s">
        <v>32</v>
      </c>
      <c r="F6678" s="11" t="s">
        <v>19</v>
      </c>
      <c r="G6678" s="37">
        <v>42467</v>
      </c>
      <c r="H6678" s="13">
        <v>42467</v>
      </c>
      <c r="I6678" s="21">
        <v>0</v>
      </c>
      <c r="J6678" s="43" t="s">
        <v>1483</v>
      </c>
      <c r="K6678" s="21">
        <f t="shared" si="208"/>
        <v>2016</v>
      </c>
      <c r="L6678" s="24">
        <f t="shared" si="209"/>
        <v>2</v>
      </c>
      <c r="M6678" s="11" t="s">
        <v>14</v>
      </c>
      <c r="N6678" s="11" t="s">
        <v>14</v>
      </c>
      <c r="O6678" s="11" t="str">
        <f>VLOOKUP(E6678,State_Code_Name!$B$1:$C$52,2,0)</f>
        <v>Texas</v>
      </c>
    </row>
    <row r="6679" spans="1:15" x14ac:dyDescent="0.3">
      <c r="A6679" s="11">
        <v>1390120</v>
      </c>
      <c r="B6679" s="12" t="s">
        <v>97</v>
      </c>
      <c r="C6679" s="12" t="s">
        <v>53</v>
      </c>
      <c r="D6679" s="12" t="s">
        <v>102</v>
      </c>
      <c r="E6679" s="11" t="s">
        <v>41</v>
      </c>
      <c r="F6679" s="11" t="s">
        <v>19</v>
      </c>
      <c r="G6679" s="37">
        <v>42147</v>
      </c>
      <c r="H6679" s="13">
        <v>42147</v>
      </c>
      <c r="I6679" s="21">
        <v>0</v>
      </c>
      <c r="J6679" s="43" t="s">
        <v>1471</v>
      </c>
      <c r="K6679" s="21">
        <f t="shared" si="208"/>
        <v>2015</v>
      </c>
      <c r="L6679" s="24">
        <f t="shared" si="209"/>
        <v>2</v>
      </c>
      <c r="M6679" s="11" t="s">
        <v>14</v>
      </c>
      <c r="N6679" s="11" t="s">
        <v>14</v>
      </c>
      <c r="O6679" s="11" t="str">
        <f>VLOOKUP(E6679,State_Code_Name!$B$1:$C$52,2,0)</f>
        <v>Nevada</v>
      </c>
    </row>
    <row r="6680" spans="1:15" x14ac:dyDescent="0.3">
      <c r="A6680" s="11">
        <v>406441</v>
      </c>
      <c r="B6680" s="12" t="s">
        <v>64</v>
      </c>
      <c r="C6680" s="12" t="s">
        <v>62</v>
      </c>
      <c r="D6680" s="12" t="s">
        <v>198</v>
      </c>
      <c r="E6680" s="11" t="s">
        <v>18</v>
      </c>
      <c r="F6680" s="11" t="s">
        <v>303</v>
      </c>
      <c r="G6680" s="37">
        <v>41408</v>
      </c>
      <c r="H6680" s="13">
        <v>41409</v>
      </c>
      <c r="I6680" s="21">
        <v>1</v>
      </c>
      <c r="J6680" s="43" t="s">
        <v>1471</v>
      </c>
      <c r="K6680" s="21">
        <f t="shared" si="208"/>
        <v>2013</v>
      </c>
      <c r="L6680" s="24">
        <f t="shared" si="209"/>
        <v>2</v>
      </c>
      <c r="M6680" s="11" t="s">
        <v>14</v>
      </c>
      <c r="N6680" s="11" t="s">
        <v>14</v>
      </c>
      <c r="O6680" s="11" t="str">
        <f>VLOOKUP(E6680,State_Code_Name!$B$1:$C$52,2,0)</f>
        <v>California</v>
      </c>
    </row>
    <row r="6681" spans="1:15" x14ac:dyDescent="0.3">
      <c r="A6681" s="11">
        <v>1068333</v>
      </c>
      <c r="B6681" s="12" t="s">
        <v>70</v>
      </c>
      <c r="C6681" s="12" t="s">
        <v>27</v>
      </c>
      <c r="D6681" s="12" t="s">
        <v>28</v>
      </c>
      <c r="E6681" s="11" t="s">
        <v>52</v>
      </c>
      <c r="F6681" s="11" t="s">
        <v>19</v>
      </c>
      <c r="G6681" s="37">
        <v>41924</v>
      </c>
      <c r="H6681" s="13">
        <v>41924</v>
      </c>
      <c r="I6681" s="21">
        <v>0</v>
      </c>
      <c r="J6681" s="43" t="s">
        <v>1473</v>
      </c>
      <c r="K6681" s="21">
        <f t="shared" si="208"/>
        <v>2014</v>
      </c>
      <c r="L6681" s="24">
        <f t="shared" si="209"/>
        <v>4</v>
      </c>
      <c r="M6681" s="11" t="s">
        <v>14</v>
      </c>
      <c r="N6681" s="11" t="s">
        <v>15</v>
      </c>
      <c r="O6681" s="11" t="str">
        <f>VLOOKUP(E6681,State_Code_Name!$B$1:$C$52,2,0)</f>
        <v>Washington</v>
      </c>
    </row>
    <row r="6682" spans="1:15" x14ac:dyDescent="0.3">
      <c r="A6682" s="11">
        <v>2035605</v>
      </c>
      <c r="B6682" s="12" t="s">
        <v>97</v>
      </c>
      <c r="C6682" s="12" t="s">
        <v>53</v>
      </c>
      <c r="D6682" s="12" t="s">
        <v>1439</v>
      </c>
      <c r="E6682" s="11" t="s">
        <v>32</v>
      </c>
      <c r="F6682" s="11" t="s">
        <v>58</v>
      </c>
      <c r="G6682" s="37">
        <v>42579</v>
      </c>
      <c r="H6682" s="13">
        <v>42580</v>
      </c>
      <c r="I6682" s="21">
        <v>1</v>
      </c>
      <c r="J6682" s="43" t="s">
        <v>1481</v>
      </c>
      <c r="K6682" s="21">
        <f t="shared" si="208"/>
        <v>2016</v>
      </c>
      <c r="L6682" s="24">
        <f t="shared" si="209"/>
        <v>3</v>
      </c>
      <c r="M6682" s="11" t="s">
        <v>14</v>
      </c>
      <c r="N6682" s="11" t="s">
        <v>15</v>
      </c>
      <c r="O6682" s="11" t="str">
        <f>VLOOKUP(E6682,State_Code_Name!$B$1:$C$52,2,0)</f>
        <v>Texas</v>
      </c>
    </row>
    <row r="6683" spans="1:15" x14ac:dyDescent="0.3">
      <c r="A6683" s="11">
        <v>650186</v>
      </c>
      <c r="B6683" s="12" t="s">
        <v>135</v>
      </c>
      <c r="C6683" s="12" t="s">
        <v>16</v>
      </c>
      <c r="D6683" s="12" t="s">
        <v>21</v>
      </c>
      <c r="E6683" s="11" t="s">
        <v>40</v>
      </c>
      <c r="F6683" s="11" t="s">
        <v>13</v>
      </c>
      <c r="G6683" s="37">
        <v>41638</v>
      </c>
      <c r="H6683" s="13">
        <v>41639</v>
      </c>
      <c r="I6683" s="21">
        <v>1</v>
      </c>
      <c r="J6683" s="43" t="s">
        <v>1475</v>
      </c>
      <c r="K6683" s="21">
        <f t="shared" si="208"/>
        <v>2013</v>
      </c>
      <c r="L6683" s="24">
        <f t="shared" si="209"/>
        <v>4</v>
      </c>
      <c r="M6683" s="11" t="s">
        <v>14</v>
      </c>
      <c r="N6683" s="11" t="s">
        <v>15</v>
      </c>
      <c r="O6683" s="11" t="str">
        <f>VLOOKUP(E6683,State_Code_Name!$B$1:$C$52,2,0)</f>
        <v>Ohio</v>
      </c>
    </row>
    <row r="6684" spans="1:15" x14ac:dyDescent="0.3">
      <c r="A6684" s="11">
        <v>613607</v>
      </c>
      <c r="B6684" s="12" t="s">
        <v>437</v>
      </c>
      <c r="C6684" s="12" t="s">
        <v>33</v>
      </c>
      <c r="D6684" s="12" t="s">
        <v>42</v>
      </c>
      <c r="E6684" s="11" t="s">
        <v>185</v>
      </c>
      <c r="F6684" s="11" t="s">
        <v>19</v>
      </c>
      <c r="G6684" s="37">
        <v>41604</v>
      </c>
      <c r="H6684" s="13">
        <v>41604</v>
      </c>
      <c r="I6684" s="21">
        <v>0</v>
      </c>
      <c r="J6684" s="43" t="s">
        <v>1479</v>
      </c>
      <c r="K6684" s="21">
        <f t="shared" si="208"/>
        <v>2013</v>
      </c>
      <c r="L6684" s="24">
        <f t="shared" si="209"/>
        <v>4</v>
      </c>
      <c r="M6684" s="11" t="s">
        <v>14</v>
      </c>
      <c r="N6684" s="11" t="s">
        <v>15</v>
      </c>
      <c r="O6684" s="11" t="str">
        <f>VLOOKUP(E6684,State_Code_Name!$B$1:$C$52,2,0)</f>
        <v>Arkansas</v>
      </c>
    </row>
    <row r="6685" spans="1:15" x14ac:dyDescent="0.3">
      <c r="A6685" s="11">
        <v>1276538</v>
      </c>
      <c r="B6685" s="12" t="s">
        <v>39</v>
      </c>
      <c r="C6685" s="12" t="s">
        <v>33</v>
      </c>
      <c r="D6685" s="12" t="s">
        <v>45</v>
      </c>
      <c r="E6685" s="11" t="s">
        <v>12</v>
      </c>
      <c r="F6685" s="11" t="s">
        <v>19</v>
      </c>
      <c r="G6685" s="37">
        <v>42073</v>
      </c>
      <c r="H6685" s="13">
        <v>42073</v>
      </c>
      <c r="I6685" s="21">
        <v>0</v>
      </c>
      <c r="J6685" s="43" t="s">
        <v>1476</v>
      </c>
      <c r="K6685" s="21">
        <f t="shared" si="208"/>
        <v>2015</v>
      </c>
      <c r="L6685" s="24">
        <f t="shared" si="209"/>
        <v>1</v>
      </c>
      <c r="M6685" s="11" t="s">
        <v>14</v>
      </c>
      <c r="N6685" s="11" t="s">
        <v>15</v>
      </c>
      <c r="O6685" s="11" t="str">
        <f>VLOOKUP(E6685,State_Code_Name!$B$1:$C$52,2,0)</f>
        <v>Virginia</v>
      </c>
    </row>
    <row r="6686" spans="1:15" x14ac:dyDescent="0.3">
      <c r="A6686" s="11">
        <v>1946754</v>
      </c>
      <c r="B6686" s="12" t="s">
        <v>82</v>
      </c>
      <c r="C6686" s="12" t="s">
        <v>37</v>
      </c>
      <c r="D6686" s="12" t="s">
        <v>1443</v>
      </c>
      <c r="E6686" s="11" t="s">
        <v>36</v>
      </c>
      <c r="F6686" s="11" t="s">
        <v>19</v>
      </c>
      <c r="G6686" s="37">
        <v>42520</v>
      </c>
      <c r="H6686" s="13">
        <v>42520</v>
      </c>
      <c r="I6686" s="21">
        <v>0</v>
      </c>
      <c r="J6686" s="43" t="s">
        <v>1471</v>
      </c>
      <c r="K6686" s="21">
        <f t="shared" si="208"/>
        <v>2016</v>
      </c>
      <c r="L6686" s="24">
        <f t="shared" si="209"/>
        <v>2</v>
      </c>
      <c r="M6686" s="11" t="s">
        <v>14</v>
      </c>
      <c r="N6686" s="11" t="s">
        <v>15</v>
      </c>
      <c r="O6686" s="11" t="str">
        <f>VLOOKUP(E6686,State_Code_Name!$B$1:$C$52,2,0)</f>
        <v>Florida</v>
      </c>
    </row>
    <row r="6687" spans="1:15" x14ac:dyDescent="0.3">
      <c r="A6687" s="11">
        <v>1760486</v>
      </c>
      <c r="B6687" s="12" t="s">
        <v>11</v>
      </c>
      <c r="C6687" s="12" t="s">
        <v>9</v>
      </c>
      <c r="D6687" s="12" t="s">
        <v>276</v>
      </c>
      <c r="E6687" s="11" t="s">
        <v>117</v>
      </c>
      <c r="F6687" s="11" t="s">
        <v>13</v>
      </c>
      <c r="G6687" s="37">
        <v>42396</v>
      </c>
      <c r="H6687" s="13">
        <v>42396</v>
      </c>
      <c r="I6687" s="21">
        <v>0</v>
      </c>
      <c r="J6687" s="43" t="s">
        <v>1474</v>
      </c>
      <c r="K6687" s="21">
        <f t="shared" si="208"/>
        <v>2016</v>
      </c>
      <c r="L6687" s="24">
        <f t="shared" si="209"/>
        <v>1</v>
      </c>
      <c r="M6687" s="11" t="s">
        <v>14</v>
      </c>
      <c r="N6687" s="11" t="s">
        <v>15</v>
      </c>
      <c r="O6687" s="11" t="str">
        <f>VLOOKUP(E6687,State_Code_Name!$B$1:$C$52,2,0)</f>
        <v>Alabama</v>
      </c>
    </row>
    <row r="6688" spans="1:15" x14ac:dyDescent="0.3">
      <c r="A6688" s="11">
        <v>1436789</v>
      </c>
      <c r="B6688" s="12" t="s">
        <v>64</v>
      </c>
      <c r="C6688" s="12" t="s">
        <v>33</v>
      </c>
      <c r="D6688" s="12" t="s">
        <v>115</v>
      </c>
      <c r="E6688" s="11" t="s">
        <v>75</v>
      </c>
      <c r="F6688" s="11" t="s">
        <v>19</v>
      </c>
      <c r="G6688" s="37">
        <v>42179</v>
      </c>
      <c r="H6688" s="13">
        <v>42179</v>
      </c>
      <c r="I6688" s="21">
        <v>0</v>
      </c>
      <c r="J6688" s="43" t="s">
        <v>1477</v>
      </c>
      <c r="K6688" s="21">
        <f t="shared" si="208"/>
        <v>2015</v>
      </c>
      <c r="L6688" s="24">
        <f t="shared" si="209"/>
        <v>2</v>
      </c>
      <c r="M6688" s="11" t="s">
        <v>14</v>
      </c>
      <c r="N6688" s="11" t="s">
        <v>15</v>
      </c>
      <c r="O6688" s="11" t="str">
        <f>VLOOKUP(E6688,State_Code_Name!$B$1:$C$52,2,0)</f>
        <v>Tennessee</v>
      </c>
    </row>
    <row r="6689" spans="1:15" x14ac:dyDescent="0.3">
      <c r="A6689" s="11">
        <v>1356353</v>
      </c>
      <c r="B6689" s="12" t="s">
        <v>223</v>
      </c>
      <c r="C6689" s="12" t="s">
        <v>62</v>
      </c>
      <c r="D6689" s="12" t="s">
        <v>279</v>
      </c>
      <c r="E6689" s="11" t="s">
        <v>18</v>
      </c>
      <c r="F6689" s="11" t="s">
        <v>19</v>
      </c>
      <c r="G6689" s="37">
        <v>42125</v>
      </c>
      <c r="H6689" s="13">
        <v>42125</v>
      </c>
      <c r="I6689" s="21">
        <v>0</v>
      </c>
      <c r="J6689" s="43" t="s">
        <v>1471</v>
      </c>
      <c r="K6689" s="21">
        <f t="shared" si="208"/>
        <v>2015</v>
      </c>
      <c r="L6689" s="24">
        <f t="shared" si="209"/>
        <v>2</v>
      </c>
      <c r="M6689" s="11" t="s">
        <v>14</v>
      </c>
      <c r="N6689" s="11" t="s">
        <v>15</v>
      </c>
      <c r="O6689" s="11" t="str">
        <f>VLOOKUP(E6689,State_Code_Name!$B$1:$C$52,2,0)</f>
        <v>California</v>
      </c>
    </row>
    <row r="6690" spans="1:15" x14ac:dyDescent="0.3">
      <c r="A6690" s="11">
        <v>1148540</v>
      </c>
      <c r="B6690" s="12" t="s">
        <v>163</v>
      </c>
      <c r="C6690" s="12" t="s">
        <v>9</v>
      </c>
      <c r="D6690" s="12" t="s">
        <v>174</v>
      </c>
      <c r="E6690" s="11" t="s">
        <v>12</v>
      </c>
      <c r="F6690" s="11" t="s">
        <v>19</v>
      </c>
      <c r="G6690" s="37">
        <v>41982</v>
      </c>
      <c r="H6690" s="13">
        <v>41982</v>
      </c>
      <c r="I6690" s="21">
        <v>0</v>
      </c>
      <c r="J6690" s="43" t="s">
        <v>1475</v>
      </c>
      <c r="K6690" s="21">
        <f t="shared" si="208"/>
        <v>2014</v>
      </c>
      <c r="L6690" s="24">
        <f t="shared" si="209"/>
        <v>4</v>
      </c>
      <c r="M6690" s="11" t="s">
        <v>14</v>
      </c>
      <c r="N6690" s="11" t="s">
        <v>15</v>
      </c>
      <c r="O6690" s="11" t="str">
        <f>VLOOKUP(E6690,State_Code_Name!$B$1:$C$52,2,0)</f>
        <v>Virginia</v>
      </c>
    </row>
    <row r="6691" spans="1:15" x14ac:dyDescent="0.3">
      <c r="A6691" s="11">
        <v>1036607</v>
      </c>
      <c r="B6691" s="12" t="s">
        <v>168</v>
      </c>
      <c r="C6691" s="12" t="s">
        <v>33</v>
      </c>
      <c r="D6691" s="12" t="s">
        <v>45</v>
      </c>
      <c r="E6691" s="11" t="s">
        <v>12</v>
      </c>
      <c r="F6691" s="11" t="s">
        <v>19</v>
      </c>
      <c r="G6691" s="37">
        <v>41901</v>
      </c>
      <c r="H6691" s="13">
        <v>41901</v>
      </c>
      <c r="I6691" s="21">
        <v>0</v>
      </c>
      <c r="J6691" s="43" t="s">
        <v>1480</v>
      </c>
      <c r="K6691" s="21">
        <f t="shared" si="208"/>
        <v>2014</v>
      </c>
      <c r="L6691" s="24">
        <f t="shared" si="209"/>
        <v>3</v>
      </c>
      <c r="M6691" s="11" t="s">
        <v>14</v>
      </c>
      <c r="N6691" s="11" t="s">
        <v>15</v>
      </c>
      <c r="O6691" s="11" t="str">
        <f>VLOOKUP(E6691,State_Code_Name!$B$1:$C$52,2,0)</f>
        <v>Virginia</v>
      </c>
    </row>
    <row r="6692" spans="1:15" x14ac:dyDescent="0.3">
      <c r="A6692" s="11">
        <v>1795608</v>
      </c>
      <c r="B6692" s="12" t="s">
        <v>31</v>
      </c>
      <c r="C6692" s="12" t="s">
        <v>27</v>
      </c>
      <c r="D6692" s="12" t="s">
        <v>57</v>
      </c>
      <c r="E6692" s="11" t="s">
        <v>12</v>
      </c>
      <c r="F6692" s="11" t="s">
        <v>19</v>
      </c>
      <c r="G6692" s="37">
        <v>42419</v>
      </c>
      <c r="H6692" s="13">
        <v>42419</v>
      </c>
      <c r="I6692" s="21">
        <v>0</v>
      </c>
      <c r="J6692" s="43" t="s">
        <v>1478</v>
      </c>
      <c r="K6692" s="21">
        <f t="shared" si="208"/>
        <v>2016</v>
      </c>
      <c r="L6692" s="24">
        <f t="shared" si="209"/>
        <v>1</v>
      </c>
      <c r="M6692" s="11" t="s">
        <v>14</v>
      </c>
      <c r="N6692" s="11" t="s">
        <v>15</v>
      </c>
      <c r="O6692" s="11" t="str">
        <f>VLOOKUP(E6692,State_Code_Name!$B$1:$C$52,2,0)</f>
        <v>Virginia</v>
      </c>
    </row>
    <row r="6693" spans="1:15" x14ac:dyDescent="0.3">
      <c r="A6693" s="11">
        <v>508876</v>
      </c>
      <c r="B6693" s="12" t="s">
        <v>11</v>
      </c>
      <c r="C6693" s="12" t="s">
        <v>62</v>
      </c>
      <c r="D6693" s="12" t="s">
        <v>63</v>
      </c>
      <c r="E6693" s="11" t="s">
        <v>121</v>
      </c>
      <c r="F6693" s="11" t="s">
        <v>19</v>
      </c>
      <c r="G6693" s="37">
        <v>41515</v>
      </c>
      <c r="H6693" s="13">
        <v>41570</v>
      </c>
      <c r="I6693" s="21">
        <v>55</v>
      </c>
      <c r="J6693" s="43" t="s">
        <v>1482</v>
      </c>
      <c r="K6693" s="21">
        <f t="shared" si="208"/>
        <v>2013</v>
      </c>
      <c r="L6693" s="24">
        <f t="shared" si="209"/>
        <v>3</v>
      </c>
      <c r="M6693" s="11" t="s">
        <v>14</v>
      </c>
      <c r="N6693" s="11" t="s">
        <v>15</v>
      </c>
      <c r="O6693" s="11" t="str">
        <f>VLOOKUP(E6693,State_Code_Name!$B$1:$C$52,2,0)</f>
        <v>Oregon</v>
      </c>
    </row>
    <row r="6694" spans="1:15" x14ac:dyDescent="0.3">
      <c r="A6694" s="11">
        <v>1934493</v>
      </c>
      <c r="B6694" s="12" t="s">
        <v>581</v>
      </c>
      <c r="C6694" s="12" t="s">
        <v>33</v>
      </c>
      <c r="D6694" s="12" t="s">
        <v>160</v>
      </c>
      <c r="E6694" s="11"/>
      <c r="F6694" s="11" t="s">
        <v>24</v>
      </c>
      <c r="G6694" s="37">
        <v>42510</v>
      </c>
      <c r="H6694" s="13">
        <v>42515</v>
      </c>
      <c r="I6694" s="21">
        <v>5</v>
      </c>
      <c r="J6694" s="43" t="s">
        <v>1471</v>
      </c>
      <c r="K6694" s="21">
        <f t="shared" si="208"/>
        <v>2016</v>
      </c>
      <c r="L6694" s="24">
        <f t="shared" si="209"/>
        <v>2</v>
      </c>
      <c r="M6694" s="11" t="s">
        <v>14</v>
      </c>
      <c r="N6694" s="11" t="s">
        <v>15</v>
      </c>
      <c r="O6694" s="11" t="e">
        <f>VLOOKUP(E6694,State_Code_Name!$B$1:$C$52,2,0)</f>
        <v>#N/A</v>
      </c>
    </row>
    <row r="6695" spans="1:15" x14ac:dyDescent="0.3">
      <c r="A6695" s="11">
        <v>1789901</v>
      </c>
      <c r="B6695" s="12" t="s">
        <v>180</v>
      </c>
      <c r="C6695" s="12" t="s">
        <v>33</v>
      </c>
      <c r="D6695" s="12" t="s">
        <v>45</v>
      </c>
      <c r="E6695" s="11" t="s">
        <v>194</v>
      </c>
      <c r="F6695" s="11" t="s">
        <v>19</v>
      </c>
      <c r="G6695" s="37">
        <v>42417</v>
      </c>
      <c r="H6695" s="13">
        <v>42417</v>
      </c>
      <c r="I6695" s="21">
        <v>0</v>
      </c>
      <c r="J6695" s="43" t="s">
        <v>1478</v>
      </c>
      <c r="K6695" s="21">
        <f t="shared" si="208"/>
        <v>2016</v>
      </c>
      <c r="L6695" s="24">
        <f t="shared" si="209"/>
        <v>1</v>
      </c>
      <c r="M6695" s="11" t="s">
        <v>14</v>
      </c>
      <c r="N6695" s="11" t="s">
        <v>14</v>
      </c>
      <c r="O6695" s="11" t="str">
        <f>VLOOKUP(E6695,State_Code_Name!$B$1:$C$52,2,0)</f>
        <v>Nebraska</v>
      </c>
    </row>
    <row r="6696" spans="1:15" x14ac:dyDescent="0.3">
      <c r="A6696" s="11">
        <v>1412618</v>
      </c>
      <c r="B6696" s="12" t="s">
        <v>11</v>
      </c>
      <c r="C6696" s="12" t="s">
        <v>27</v>
      </c>
      <c r="D6696" s="12" t="s">
        <v>28</v>
      </c>
      <c r="E6696" s="11" t="s">
        <v>26</v>
      </c>
      <c r="F6696" s="11" t="s">
        <v>13</v>
      </c>
      <c r="G6696" s="37">
        <v>42164</v>
      </c>
      <c r="H6696" s="13">
        <v>42165</v>
      </c>
      <c r="I6696" s="21">
        <v>1</v>
      </c>
      <c r="J6696" s="43" t="s">
        <v>1477</v>
      </c>
      <c r="K6696" s="21">
        <f t="shared" si="208"/>
        <v>2015</v>
      </c>
      <c r="L6696" s="24">
        <f t="shared" si="209"/>
        <v>2</v>
      </c>
      <c r="M6696" s="11" t="s">
        <v>14</v>
      </c>
      <c r="N6696" s="11" t="s">
        <v>15</v>
      </c>
      <c r="O6696" s="11" t="str">
        <f>VLOOKUP(E6696,State_Code_Name!$B$1:$C$52,2,0)</f>
        <v>Georgia</v>
      </c>
    </row>
    <row r="6697" spans="1:15" x14ac:dyDescent="0.3">
      <c r="A6697" s="11">
        <v>1928145</v>
      </c>
      <c r="B6697" s="12" t="s">
        <v>39</v>
      </c>
      <c r="C6697" s="12" t="s">
        <v>27</v>
      </c>
      <c r="D6697" s="12" t="s">
        <v>57</v>
      </c>
      <c r="E6697" s="11" t="s">
        <v>18</v>
      </c>
      <c r="F6697" s="11" t="s">
        <v>19</v>
      </c>
      <c r="G6697" s="37">
        <v>42508</v>
      </c>
      <c r="H6697" s="13">
        <v>42508</v>
      </c>
      <c r="I6697" s="21">
        <v>0</v>
      </c>
      <c r="J6697" s="43" t="s">
        <v>1471</v>
      </c>
      <c r="K6697" s="21">
        <f t="shared" si="208"/>
        <v>2016</v>
      </c>
      <c r="L6697" s="24">
        <f t="shared" si="209"/>
        <v>2</v>
      </c>
      <c r="M6697" s="11" t="s">
        <v>14</v>
      </c>
      <c r="N6697" s="11" t="s">
        <v>14</v>
      </c>
      <c r="O6697" s="11" t="str">
        <f>VLOOKUP(E6697,State_Code_Name!$B$1:$C$52,2,0)</f>
        <v>California</v>
      </c>
    </row>
    <row r="6698" spans="1:15" x14ac:dyDescent="0.3">
      <c r="A6698" s="11">
        <v>1255114</v>
      </c>
      <c r="B6698" s="12" t="s">
        <v>461</v>
      </c>
      <c r="C6698" s="12" t="s">
        <v>33</v>
      </c>
      <c r="D6698" s="12" t="s">
        <v>45</v>
      </c>
      <c r="E6698" s="11" t="s">
        <v>67</v>
      </c>
      <c r="F6698" s="11" t="s">
        <v>19</v>
      </c>
      <c r="G6698" s="37">
        <v>42059</v>
      </c>
      <c r="H6698" s="13">
        <v>42059</v>
      </c>
      <c r="I6698" s="21">
        <v>0</v>
      </c>
      <c r="J6698" s="43" t="s">
        <v>1478</v>
      </c>
      <c r="K6698" s="21">
        <f t="shared" si="208"/>
        <v>2015</v>
      </c>
      <c r="L6698" s="24">
        <f t="shared" si="209"/>
        <v>1</v>
      </c>
      <c r="M6698" s="11" t="s">
        <v>14</v>
      </c>
      <c r="N6698" s="11" t="s">
        <v>15</v>
      </c>
      <c r="O6698" s="11" t="str">
        <f>VLOOKUP(E6698,State_Code_Name!$B$1:$C$52,2,0)</f>
        <v>Michigan</v>
      </c>
    </row>
    <row r="6699" spans="1:15" x14ac:dyDescent="0.3">
      <c r="A6699" s="11">
        <v>1319323</v>
      </c>
      <c r="B6699" s="12" t="s">
        <v>55</v>
      </c>
      <c r="C6699" s="12" t="s">
        <v>53</v>
      </c>
      <c r="D6699" s="12" t="s">
        <v>54</v>
      </c>
      <c r="E6699" s="11" t="s">
        <v>36</v>
      </c>
      <c r="F6699" s="11" t="s">
        <v>19</v>
      </c>
      <c r="G6699" s="37">
        <v>42101</v>
      </c>
      <c r="H6699" s="13">
        <v>42101</v>
      </c>
      <c r="I6699" s="21">
        <v>0</v>
      </c>
      <c r="J6699" s="43" t="s">
        <v>1483</v>
      </c>
      <c r="K6699" s="21">
        <f t="shared" si="208"/>
        <v>2015</v>
      </c>
      <c r="L6699" s="24">
        <f t="shared" si="209"/>
        <v>2</v>
      </c>
      <c r="M6699" s="11" t="s">
        <v>14</v>
      </c>
      <c r="N6699" s="11" t="s">
        <v>14</v>
      </c>
      <c r="O6699" s="11" t="str">
        <f>VLOOKUP(E6699,State_Code_Name!$B$1:$C$52,2,0)</f>
        <v>Florida</v>
      </c>
    </row>
    <row r="6700" spans="1:15" x14ac:dyDescent="0.3">
      <c r="A6700" s="11">
        <v>317319</v>
      </c>
      <c r="B6700" s="12" t="s">
        <v>69</v>
      </c>
      <c r="C6700" s="12" t="s">
        <v>37</v>
      </c>
      <c r="D6700" s="12" t="s">
        <v>1171</v>
      </c>
      <c r="E6700" s="11" t="s">
        <v>75</v>
      </c>
      <c r="F6700" s="11" t="s">
        <v>58</v>
      </c>
      <c r="G6700" s="37">
        <v>41318</v>
      </c>
      <c r="H6700" s="13">
        <v>41318</v>
      </c>
      <c r="I6700" s="21">
        <v>0</v>
      </c>
      <c r="J6700" s="43" t="s">
        <v>1478</v>
      </c>
      <c r="K6700" s="21">
        <f t="shared" si="208"/>
        <v>2013</v>
      </c>
      <c r="L6700" s="24">
        <f t="shared" si="209"/>
        <v>1</v>
      </c>
      <c r="M6700" s="11" t="s">
        <v>14</v>
      </c>
      <c r="N6700" s="11" t="s">
        <v>15</v>
      </c>
      <c r="O6700" s="11" t="str">
        <f>VLOOKUP(E6700,State_Code_Name!$B$1:$C$52,2,0)</f>
        <v>Tennessee</v>
      </c>
    </row>
    <row r="6701" spans="1:15" x14ac:dyDescent="0.3">
      <c r="A6701" s="11">
        <v>634523</v>
      </c>
      <c r="B6701" s="12" t="s">
        <v>538</v>
      </c>
      <c r="C6701" s="12" t="s">
        <v>33</v>
      </c>
      <c r="D6701" s="12" t="s">
        <v>45</v>
      </c>
      <c r="E6701" s="11" t="s">
        <v>23</v>
      </c>
      <c r="F6701" s="11" t="s">
        <v>19</v>
      </c>
      <c r="G6701" s="37">
        <v>41621</v>
      </c>
      <c r="H6701" s="13">
        <v>41621</v>
      </c>
      <c r="I6701" s="21">
        <v>0</v>
      </c>
      <c r="J6701" s="43" t="s">
        <v>1475</v>
      </c>
      <c r="K6701" s="21">
        <f t="shared" si="208"/>
        <v>2013</v>
      </c>
      <c r="L6701" s="24">
        <f t="shared" si="209"/>
        <v>4</v>
      </c>
      <c r="M6701" s="11" t="s">
        <v>14</v>
      </c>
      <c r="N6701" s="11" t="s">
        <v>15</v>
      </c>
      <c r="O6701" s="11" t="str">
        <f>VLOOKUP(E6701,State_Code_Name!$B$1:$C$52,2,0)</f>
        <v>New York</v>
      </c>
    </row>
    <row r="6702" spans="1:15" x14ac:dyDescent="0.3">
      <c r="A6702" s="11">
        <v>582296</v>
      </c>
      <c r="B6702" s="12" t="s">
        <v>44</v>
      </c>
      <c r="C6702" s="12" t="s">
        <v>16</v>
      </c>
      <c r="D6702" s="12" t="s">
        <v>21</v>
      </c>
      <c r="E6702" s="11" t="s">
        <v>23</v>
      </c>
      <c r="F6702" s="11" t="s">
        <v>303</v>
      </c>
      <c r="G6702" s="37">
        <v>41579</v>
      </c>
      <c r="H6702" s="13">
        <v>41582</v>
      </c>
      <c r="I6702" s="21">
        <v>3</v>
      </c>
      <c r="J6702" s="43" t="s">
        <v>1479</v>
      </c>
      <c r="K6702" s="21">
        <f t="shared" si="208"/>
        <v>2013</v>
      </c>
      <c r="L6702" s="24">
        <f t="shared" si="209"/>
        <v>4</v>
      </c>
      <c r="M6702" s="11" t="s">
        <v>14</v>
      </c>
      <c r="N6702" s="11" t="s">
        <v>15</v>
      </c>
      <c r="O6702" s="11" t="str">
        <f>VLOOKUP(E6702,State_Code_Name!$B$1:$C$52,2,0)</f>
        <v>New York</v>
      </c>
    </row>
    <row r="6703" spans="1:15" x14ac:dyDescent="0.3">
      <c r="A6703" s="11">
        <v>1939711</v>
      </c>
      <c r="B6703" s="12" t="s">
        <v>1326</v>
      </c>
      <c r="C6703" s="12" t="s">
        <v>9</v>
      </c>
      <c r="D6703" s="12" t="s">
        <v>10</v>
      </c>
      <c r="E6703" s="11" t="s">
        <v>18</v>
      </c>
      <c r="F6703" s="11" t="s">
        <v>19</v>
      </c>
      <c r="G6703" s="37">
        <v>42514</v>
      </c>
      <c r="H6703" s="13">
        <v>42569</v>
      </c>
      <c r="I6703" s="21">
        <v>55</v>
      </c>
      <c r="J6703" s="43" t="s">
        <v>1471</v>
      </c>
      <c r="K6703" s="21">
        <f t="shared" si="208"/>
        <v>2016</v>
      </c>
      <c r="L6703" s="24">
        <f t="shared" si="209"/>
        <v>2</v>
      </c>
      <c r="M6703" s="11" t="s">
        <v>14</v>
      </c>
      <c r="N6703" s="11" t="s">
        <v>15</v>
      </c>
      <c r="O6703" s="11" t="str">
        <f>VLOOKUP(E6703,State_Code_Name!$B$1:$C$52,2,0)</f>
        <v>California</v>
      </c>
    </row>
    <row r="6704" spans="1:15" x14ac:dyDescent="0.3">
      <c r="A6704" s="11">
        <v>741776</v>
      </c>
      <c r="B6704" s="12" t="s">
        <v>104</v>
      </c>
      <c r="C6704" s="12" t="s">
        <v>33</v>
      </c>
      <c r="D6704" s="12" t="s">
        <v>45</v>
      </c>
      <c r="E6704" s="11" t="s">
        <v>32</v>
      </c>
      <c r="F6704" s="11" t="s">
        <v>19</v>
      </c>
      <c r="G6704" s="37">
        <v>41702</v>
      </c>
      <c r="H6704" s="13">
        <v>41702</v>
      </c>
      <c r="I6704" s="21">
        <v>0</v>
      </c>
      <c r="J6704" s="43" t="s">
        <v>1476</v>
      </c>
      <c r="K6704" s="21">
        <f t="shared" si="208"/>
        <v>2014</v>
      </c>
      <c r="L6704" s="24">
        <f t="shared" si="209"/>
        <v>1</v>
      </c>
      <c r="M6704" s="11" t="s">
        <v>14</v>
      </c>
      <c r="N6704" s="11" t="s">
        <v>15</v>
      </c>
      <c r="O6704" s="11" t="str">
        <f>VLOOKUP(E6704,State_Code_Name!$B$1:$C$52,2,0)</f>
        <v>Texas</v>
      </c>
    </row>
    <row r="6705" spans="1:15" x14ac:dyDescent="0.3">
      <c r="A6705" s="11">
        <v>1672682</v>
      </c>
      <c r="B6705" s="12" t="s">
        <v>11</v>
      </c>
      <c r="C6705" s="12" t="s">
        <v>16</v>
      </c>
      <c r="D6705" s="12" t="s">
        <v>25</v>
      </c>
      <c r="E6705" s="11" t="s">
        <v>32</v>
      </c>
      <c r="F6705" s="11" t="s">
        <v>303</v>
      </c>
      <c r="G6705" s="37">
        <v>42333</v>
      </c>
      <c r="H6705" s="13">
        <v>42338</v>
      </c>
      <c r="I6705" s="21">
        <v>5</v>
      </c>
      <c r="J6705" s="43" t="s">
        <v>1479</v>
      </c>
      <c r="K6705" s="21">
        <f t="shared" si="208"/>
        <v>2015</v>
      </c>
      <c r="L6705" s="24">
        <f t="shared" si="209"/>
        <v>4</v>
      </c>
      <c r="M6705" s="11" t="s">
        <v>14</v>
      </c>
      <c r="N6705" s="11" t="s">
        <v>15</v>
      </c>
      <c r="O6705" s="11" t="str">
        <f>VLOOKUP(E6705,State_Code_Name!$B$1:$C$52,2,0)</f>
        <v>Texas</v>
      </c>
    </row>
    <row r="6706" spans="1:15" x14ac:dyDescent="0.3">
      <c r="A6706" s="11">
        <v>2010860</v>
      </c>
      <c r="B6706" s="12" t="s">
        <v>156</v>
      </c>
      <c r="C6706" s="12" t="s">
        <v>33</v>
      </c>
      <c r="D6706" s="12" t="s">
        <v>42</v>
      </c>
      <c r="E6706" s="11" t="s">
        <v>47</v>
      </c>
      <c r="F6706" s="11" t="s">
        <v>58</v>
      </c>
      <c r="G6706" s="37">
        <v>42564</v>
      </c>
      <c r="H6706" s="13">
        <v>42566</v>
      </c>
      <c r="I6706" s="21">
        <v>2</v>
      </c>
      <c r="J6706" s="43" t="s">
        <v>1481</v>
      </c>
      <c r="K6706" s="21">
        <f t="shared" si="208"/>
        <v>2016</v>
      </c>
      <c r="L6706" s="24">
        <f t="shared" si="209"/>
        <v>3</v>
      </c>
      <c r="M6706" s="11" t="s">
        <v>14</v>
      </c>
      <c r="N6706" s="11" t="s">
        <v>15</v>
      </c>
      <c r="O6706" s="11" t="str">
        <f>VLOOKUP(E6706,State_Code_Name!$B$1:$C$52,2,0)</f>
        <v>Pennsylvania</v>
      </c>
    </row>
    <row r="6707" spans="1:15" x14ac:dyDescent="0.3">
      <c r="A6707" s="11">
        <v>1257937</v>
      </c>
      <c r="B6707" s="12" t="s">
        <v>70</v>
      </c>
      <c r="C6707" s="12" t="s">
        <v>27</v>
      </c>
      <c r="D6707" s="12" t="s">
        <v>28</v>
      </c>
      <c r="E6707" s="11" t="s">
        <v>78</v>
      </c>
      <c r="F6707" s="11" t="s">
        <v>19</v>
      </c>
      <c r="G6707" s="37">
        <v>42061</v>
      </c>
      <c r="H6707" s="13">
        <v>42061</v>
      </c>
      <c r="I6707" s="21">
        <v>0</v>
      </c>
      <c r="J6707" s="43" t="s">
        <v>1478</v>
      </c>
      <c r="K6707" s="21">
        <f t="shared" si="208"/>
        <v>2015</v>
      </c>
      <c r="L6707" s="24">
        <f t="shared" si="209"/>
        <v>1</v>
      </c>
      <c r="M6707" s="11" t="s">
        <v>14</v>
      </c>
      <c r="N6707" s="11" t="s">
        <v>14</v>
      </c>
      <c r="O6707" s="11" t="str">
        <f>VLOOKUP(E6707,State_Code_Name!$B$1:$C$52,2,0)</f>
        <v>Missouri</v>
      </c>
    </row>
    <row r="6708" spans="1:15" x14ac:dyDescent="0.3">
      <c r="A6708" s="11">
        <v>1954357</v>
      </c>
      <c r="B6708" s="12" t="s">
        <v>39</v>
      </c>
      <c r="C6708" s="12" t="s">
        <v>16</v>
      </c>
      <c r="D6708" s="12" t="s">
        <v>21</v>
      </c>
      <c r="E6708" s="11" t="s">
        <v>105</v>
      </c>
      <c r="F6708" s="11" t="s">
        <v>19</v>
      </c>
      <c r="G6708" s="37">
        <v>42525</v>
      </c>
      <c r="H6708" s="13">
        <v>42525</v>
      </c>
      <c r="I6708" s="21">
        <v>0</v>
      </c>
      <c r="J6708" s="43" t="s">
        <v>1477</v>
      </c>
      <c r="K6708" s="21">
        <f t="shared" si="208"/>
        <v>2016</v>
      </c>
      <c r="L6708" s="24">
        <f t="shared" si="209"/>
        <v>2</v>
      </c>
      <c r="M6708" s="11" t="s">
        <v>14</v>
      </c>
      <c r="N6708" s="11" t="s">
        <v>15</v>
      </c>
      <c r="O6708" s="11" t="str">
        <f>VLOOKUP(E6708,State_Code_Name!$B$1:$C$52,2,0)</f>
        <v>Indiana</v>
      </c>
    </row>
    <row r="6709" spans="1:15" x14ac:dyDescent="0.3">
      <c r="A6709" s="11">
        <v>1509861</v>
      </c>
      <c r="B6709" s="12" t="s">
        <v>178</v>
      </c>
      <c r="C6709" s="12" t="s">
        <v>27</v>
      </c>
      <c r="D6709" s="12" t="s">
        <v>28</v>
      </c>
      <c r="E6709" s="11" t="s">
        <v>75</v>
      </c>
      <c r="F6709" s="11" t="s">
        <v>19</v>
      </c>
      <c r="G6709" s="37">
        <v>42224</v>
      </c>
      <c r="H6709" s="13">
        <v>42224</v>
      </c>
      <c r="I6709" s="21">
        <v>0</v>
      </c>
      <c r="J6709" s="43" t="s">
        <v>1482</v>
      </c>
      <c r="K6709" s="21">
        <f t="shared" si="208"/>
        <v>2015</v>
      </c>
      <c r="L6709" s="24">
        <f t="shared" si="209"/>
        <v>3</v>
      </c>
      <c r="M6709" s="11" t="s">
        <v>14</v>
      </c>
      <c r="N6709" s="11" t="s">
        <v>15</v>
      </c>
      <c r="O6709" s="11" t="str">
        <f>VLOOKUP(E6709,State_Code_Name!$B$1:$C$52,2,0)</f>
        <v>Tennessee</v>
      </c>
    </row>
    <row r="6710" spans="1:15" x14ac:dyDescent="0.3">
      <c r="A6710" s="11">
        <v>1519418</v>
      </c>
      <c r="B6710" s="12" t="s">
        <v>339</v>
      </c>
      <c r="C6710" s="12" t="s">
        <v>33</v>
      </c>
      <c r="D6710" s="12" t="s">
        <v>42</v>
      </c>
      <c r="E6710" s="11" t="s">
        <v>194</v>
      </c>
      <c r="F6710" s="11" t="s">
        <v>19</v>
      </c>
      <c r="G6710" s="37">
        <v>42230</v>
      </c>
      <c r="H6710" s="13">
        <v>42230</v>
      </c>
      <c r="I6710" s="21">
        <v>0</v>
      </c>
      <c r="J6710" s="43" t="s">
        <v>1482</v>
      </c>
      <c r="K6710" s="21">
        <f t="shared" si="208"/>
        <v>2015</v>
      </c>
      <c r="L6710" s="24">
        <f t="shared" si="209"/>
        <v>3</v>
      </c>
      <c r="M6710" s="11" t="s">
        <v>14</v>
      </c>
      <c r="N6710" s="11" t="s">
        <v>15</v>
      </c>
      <c r="O6710" s="11" t="str">
        <f>VLOOKUP(E6710,State_Code_Name!$B$1:$C$52,2,0)</f>
        <v>Nebraska</v>
      </c>
    </row>
    <row r="6711" spans="1:15" x14ac:dyDescent="0.3">
      <c r="A6711" s="11">
        <v>736512</v>
      </c>
      <c r="B6711" s="12" t="s">
        <v>180</v>
      </c>
      <c r="C6711" s="12" t="s">
        <v>33</v>
      </c>
      <c r="D6711" s="12" t="s">
        <v>160</v>
      </c>
      <c r="E6711" s="11" t="s">
        <v>18</v>
      </c>
      <c r="F6711" s="11" t="s">
        <v>19</v>
      </c>
      <c r="G6711" s="37">
        <v>41697</v>
      </c>
      <c r="H6711" s="13">
        <v>41698</v>
      </c>
      <c r="I6711" s="21">
        <v>1</v>
      </c>
      <c r="J6711" s="43" t="s">
        <v>1478</v>
      </c>
      <c r="K6711" s="21">
        <f t="shared" si="208"/>
        <v>2014</v>
      </c>
      <c r="L6711" s="24">
        <f t="shared" si="209"/>
        <v>1</v>
      </c>
      <c r="M6711" s="11" t="s">
        <v>14</v>
      </c>
      <c r="N6711" s="11" t="s">
        <v>14</v>
      </c>
      <c r="O6711" s="11" t="str">
        <f>VLOOKUP(E6711,State_Code_Name!$B$1:$C$52,2,0)</f>
        <v>California</v>
      </c>
    </row>
    <row r="6712" spans="1:15" x14ac:dyDescent="0.3">
      <c r="A6712" s="11">
        <v>714090</v>
      </c>
      <c r="B6712" s="12" t="s">
        <v>44</v>
      </c>
      <c r="C6712" s="12" t="s">
        <v>37</v>
      </c>
      <c r="D6712" s="12" t="s">
        <v>1445</v>
      </c>
      <c r="E6712" s="11" t="s">
        <v>18</v>
      </c>
      <c r="F6712" s="11" t="s">
        <v>24</v>
      </c>
      <c r="G6712" s="37">
        <v>41684</v>
      </c>
      <c r="H6712" s="13">
        <v>41689</v>
      </c>
      <c r="I6712" s="21">
        <v>5</v>
      </c>
      <c r="J6712" s="43" t="s">
        <v>1478</v>
      </c>
      <c r="K6712" s="21">
        <f t="shared" si="208"/>
        <v>2014</v>
      </c>
      <c r="L6712" s="24">
        <f t="shared" si="209"/>
        <v>1</v>
      </c>
      <c r="M6712" s="11" t="s">
        <v>14</v>
      </c>
      <c r="N6712" s="11" t="s">
        <v>14</v>
      </c>
      <c r="O6712" s="11" t="str">
        <f>VLOOKUP(E6712,State_Code_Name!$B$1:$C$52,2,0)</f>
        <v>California</v>
      </c>
    </row>
    <row r="6713" spans="1:15" x14ac:dyDescent="0.3">
      <c r="A6713" s="11">
        <v>1570979</v>
      </c>
      <c r="B6713" s="12" t="s">
        <v>31</v>
      </c>
      <c r="C6713" s="12" t="s">
        <v>16</v>
      </c>
      <c r="D6713" s="12" t="s">
        <v>25</v>
      </c>
      <c r="E6713" s="11" t="s">
        <v>18</v>
      </c>
      <c r="F6713" s="11" t="s">
        <v>13</v>
      </c>
      <c r="G6713" s="37">
        <v>42265</v>
      </c>
      <c r="H6713" s="13">
        <v>42270</v>
      </c>
      <c r="I6713" s="21">
        <v>5</v>
      </c>
      <c r="J6713" s="43" t="s">
        <v>1480</v>
      </c>
      <c r="K6713" s="21">
        <f t="shared" si="208"/>
        <v>2015</v>
      </c>
      <c r="L6713" s="24">
        <f t="shared" si="209"/>
        <v>3</v>
      </c>
      <c r="M6713" s="11" t="s">
        <v>14</v>
      </c>
      <c r="N6713" s="11" t="s">
        <v>15</v>
      </c>
      <c r="O6713" s="11" t="str">
        <f>VLOOKUP(E6713,State_Code_Name!$B$1:$C$52,2,0)</f>
        <v>California</v>
      </c>
    </row>
    <row r="6714" spans="1:15" x14ac:dyDescent="0.3">
      <c r="A6714" s="11">
        <v>1964656</v>
      </c>
      <c r="B6714" s="12" t="s">
        <v>61</v>
      </c>
      <c r="C6714" s="12" t="s">
        <v>53</v>
      </c>
      <c r="D6714" s="12" t="s">
        <v>1439</v>
      </c>
      <c r="E6714" s="11" t="s">
        <v>23</v>
      </c>
      <c r="F6714" s="11" t="s">
        <v>19</v>
      </c>
      <c r="G6714" s="37">
        <v>42531</v>
      </c>
      <c r="H6714" s="13">
        <v>42531</v>
      </c>
      <c r="I6714" s="21">
        <v>0</v>
      </c>
      <c r="J6714" s="43" t="s">
        <v>1477</v>
      </c>
      <c r="K6714" s="21">
        <f t="shared" si="208"/>
        <v>2016</v>
      </c>
      <c r="L6714" s="24">
        <f t="shared" si="209"/>
        <v>2</v>
      </c>
      <c r="M6714" s="11" t="s">
        <v>14</v>
      </c>
      <c r="N6714" s="11" t="s">
        <v>15</v>
      </c>
      <c r="O6714" s="11" t="str">
        <f>VLOOKUP(E6714,State_Code_Name!$B$1:$C$52,2,0)</f>
        <v>New York</v>
      </c>
    </row>
    <row r="6715" spans="1:15" x14ac:dyDescent="0.3">
      <c r="A6715" s="11">
        <v>613598</v>
      </c>
      <c r="B6715" s="12" t="s">
        <v>180</v>
      </c>
      <c r="C6715" s="12" t="s">
        <v>33</v>
      </c>
      <c r="D6715" s="12" t="s">
        <v>42</v>
      </c>
      <c r="E6715" s="11" t="s">
        <v>47</v>
      </c>
      <c r="F6715" s="11" t="s">
        <v>58</v>
      </c>
      <c r="G6715" s="37">
        <v>41604</v>
      </c>
      <c r="H6715" s="13">
        <v>41605</v>
      </c>
      <c r="I6715" s="21">
        <v>1</v>
      </c>
      <c r="J6715" s="43" t="s">
        <v>1479</v>
      </c>
      <c r="K6715" s="21">
        <f t="shared" si="208"/>
        <v>2013</v>
      </c>
      <c r="L6715" s="24">
        <f t="shared" si="209"/>
        <v>4</v>
      </c>
      <c r="M6715" s="11" t="s">
        <v>14</v>
      </c>
      <c r="N6715" s="11" t="s">
        <v>14</v>
      </c>
      <c r="O6715" s="11" t="str">
        <f>VLOOKUP(E6715,State_Code_Name!$B$1:$C$52,2,0)</f>
        <v>Pennsylvania</v>
      </c>
    </row>
    <row r="6716" spans="1:15" x14ac:dyDescent="0.3">
      <c r="A6716" s="11">
        <v>577689</v>
      </c>
      <c r="B6716" s="12" t="s">
        <v>135</v>
      </c>
      <c r="C6716" s="12" t="s">
        <v>172</v>
      </c>
      <c r="D6716" s="12" t="s">
        <v>536</v>
      </c>
      <c r="E6716" s="11"/>
      <c r="F6716" s="11" t="s">
        <v>19</v>
      </c>
      <c r="G6716" s="37">
        <v>41577</v>
      </c>
      <c r="H6716" s="13">
        <v>41577</v>
      </c>
      <c r="I6716" s="21">
        <v>0</v>
      </c>
      <c r="J6716" s="43" t="s">
        <v>1473</v>
      </c>
      <c r="K6716" s="21">
        <f t="shared" si="208"/>
        <v>2013</v>
      </c>
      <c r="L6716" s="24">
        <f t="shared" si="209"/>
        <v>4</v>
      </c>
      <c r="M6716" s="11" t="s">
        <v>14</v>
      </c>
      <c r="N6716" s="11" t="s">
        <v>14</v>
      </c>
      <c r="O6716" s="11" t="e">
        <f>VLOOKUP(E6716,State_Code_Name!$B$1:$C$52,2,0)</f>
        <v>#N/A</v>
      </c>
    </row>
    <row r="6717" spans="1:15" x14ac:dyDescent="0.3">
      <c r="A6717" s="11">
        <v>1951355</v>
      </c>
      <c r="B6717" s="12" t="s">
        <v>44</v>
      </c>
      <c r="C6717" s="12" t="s">
        <v>27</v>
      </c>
      <c r="D6717" s="12" t="s">
        <v>28</v>
      </c>
      <c r="E6717" s="11" t="s">
        <v>36</v>
      </c>
      <c r="F6717" s="11" t="s">
        <v>19</v>
      </c>
      <c r="G6717" s="37">
        <v>42524</v>
      </c>
      <c r="H6717" s="13">
        <v>42524</v>
      </c>
      <c r="I6717" s="21">
        <v>0</v>
      </c>
      <c r="J6717" s="43" t="s">
        <v>1477</v>
      </c>
      <c r="K6717" s="21">
        <f t="shared" si="208"/>
        <v>2016</v>
      </c>
      <c r="L6717" s="24">
        <f t="shared" si="209"/>
        <v>2</v>
      </c>
      <c r="M6717" s="11" t="s">
        <v>14</v>
      </c>
      <c r="N6717" s="11" t="s">
        <v>15</v>
      </c>
      <c r="O6717" s="11" t="str">
        <f>VLOOKUP(E6717,State_Code_Name!$B$1:$C$52,2,0)</f>
        <v>Florida</v>
      </c>
    </row>
    <row r="6718" spans="1:15" x14ac:dyDescent="0.3">
      <c r="A6718" s="11">
        <v>1122519</v>
      </c>
      <c r="B6718" s="12" t="s">
        <v>226</v>
      </c>
      <c r="C6718" s="12" t="s">
        <v>33</v>
      </c>
      <c r="D6718" s="12" t="s">
        <v>160</v>
      </c>
      <c r="E6718" s="11" t="s">
        <v>36</v>
      </c>
      <c r="F6718" s="11" t="s">
        <v>13</v>
      </c>
      <c r="G6718" s="37">
        <v>41960</v>
      </c>
      <c r="H6718" s="13">
        <v>41961</v>
      </c>
      <c r="I6718" s="21">
        <v>1</v>
      </c>
      <c r="J6718" s="43" t="s">
        <v>1479</v>
      </c>
      <c r="K6718" s="21">
        <f t="shared" si="208"/>
        <v>2014</v>
      </c>
      <c r="L6718" s="24">
        <f t="shared" si="209"/>
        <v>4</v>
      </c>
      <c r="M6718" s="11" t="s">
        <v>14</v>
      </c>
      <c r="N6718" s="11" t="s">
        <v>14</v>
      </c>
      <c r="O6718" s="11" t="str">
        <f>VLOOKUP(E6718,State_Code_Name!$B$1:$C$52,2,0)</f>
        <v>Florida</v>
      </c>
    </row>
    <row r="6719" spans="1:15" x14ac:dyDescent="0.3">
      <c r="A6719" s="11">
        <v>942289</v>
      </c>
      <c r="B6719" s="12" t="s">
        <v>59</v>
      </c>
      <c r="C6719" s="12" t="s">
        <v>27</v>
      </c>
      <c r="D6719" s="12" t="s">
        <v>1449</v>
      </c>
      <c r="E6719" s="11" t="s">
        <v>18</v>
      </c>
      <c r="F6719" s="11" t="s">
        <v>19</v>
      </c>
      <c r="G6719" s="37">
        <v>41837</v>
      </c>
      <c r="H6719" s="13">
        <v>41837</v>
      </c>
      <c r="I6719" s="21">
        <v>0</v>
      </c>
      <c r="J6719" s="43" t="s">
        <v>1481</v>
      </c>
      <c r="K6719" s="21">
        <f t="shared" si="208"/>
        <v>2014</v>
      </c>
      <c r="L6719" s="24">
        <f t="shared" si="209"/>
        <v>3</v>
      </c>
      <c r="M6719" s="11" t="s">
        <v>14</v>
      </c>
      <c r="N6719" s="11" t="s">
        <v>14</v>
      </c>
      <c r="O6719" s="11" t="str">
        <f>VLOOKUP(E6719,State_Code_Name!$B$1:$C$52,2,0)</f>
        <v>California</v>
      </c>
    </row>
    <row r="6720" spans="1:15" x14ac:dyDescent="0.3">
      <c r="A6720" s="11">
        <v>1116295</v>
      </c>
      <c r="B6720" s="12" t="s">
        <v>104</v>
      </c>
      <c r="C6720" s="12" t="s">
        <v>33</v>
      </c>
      <c r="D6720" s="12" t="s">
        <v>42</v>
      </c>
      <c r="E6720" s="11" t="s">
        <v>60</v>
      </c>
      <c r="F6720" s="11" t="s">
        <v>19</v>
      </c>
      <c r="G6720" s="37">
        <v>41956</v>
      </c>
      <c r="H6720" s="13">
        <v>41957</v>
      </c>
      <c r="I6720" s="21">
        <v>1</v>
      </c>
      <c r="J6720" s="43" t="s">
        <v>1479</v>
      </c>
      <c r="K6720" s="21">
        <f t="shared" si="208"/>
        <v>2014</v>
      </c>
      <c r="L6720" s="24">
        <f t="shared" si="209"/>
        <v>4</v>
      </c>
      <c r="M6720" s="11" t="s">
        <v>14</v>
      </c>
      <c r="N6720" s="11" t="s">
        <v>15</v>
      </c>
      <c r="O6720" s="11" t="str">
        <f>VLOOKUP(E6720,State_Code_Name!$B$1:$C$52,2,0)</f>
        <v>Illinois</v>
      </c>
    </row>
    <row r="6721" spans="1:15" x14ac:dyDescent="0.3">
      <c r="A6721" s="11">
        <v>2051952</v>
      </c>
      <c r="B6721" s="12" t="s">
        <v>142</v>
      </c>
      <c r="C6721" s="12" t="s">
        <v>27</v>
      </c>
      <c r="D6721" s="12" t="s">
        <v>28</v>
      </c>
      <c r="E6721" s="11" t="s">
        <v>36</v>
      </c>
      <c r="F6721" s="11" t="s">
        <v>19</v>
      </c>
      <c r="G6721" s="37">
        <v>42590</v>
      </c>
      <c r="H6721" s="13">
        <v>42590</v>
      </c>
      <c r="I6721" s="21">
        <v>0</v>
      </c>
      <c r="J6721" s="43" t="s">
        <v>1482</v>
      </c>
      <c r="K6721" s="21">
        <f t="shared" si="208"/>
        <v>2016</v>
      </c>
      <c r="L6721" s="24">
        <f t="shared" si="209"/>
        <v>3</v>
      </c>
      <c r="M6721" s="11" t="s">
        <v>14</v>
      </c>
      <c r="N6721" s="11" t="s">
        <v>15</v>
      </c>
      <c r="O6721" s="11" t="str">
        <f>VLOOKUP(E6721,State_Code_Name!$B$1:$C$52,2,0)</f>
        <v>Florida</v>
      </c>
    </row>
    <row r="6722" spans="1:15" x14ac:dyDescent="0.3">
      <c r="A6722" s="11">
        <v>1117455</v>
      </c>
      <c r="B6722" s="12" t="s">
        <v>82</v>
      </c>
      <c r="C6722" s="12" t="s">
        <v>37</v>
      </c>
      <c r="D6722" s="12" t="s">
        <v>1443</v>
      </c>
      <c r="E6722" s="11" t="s">
        <v>32</v>
      </c>
      <c r="F6722" s="11" t="s">
        <v>19</v>
      </c>
      <c r="G6722" s="37">
        <v>41957</v>
      </c>
      <c r="H6722" s="13">
        <v>41957</v>
      </c>
      <c r="I6722" s="21">
        <v>0</v>
      </c>
      <c r="J6722" s="43" t="s">
        <v>1479</v>
      </c>
      <c r="K6722" s="21">
        <f t="shared" si="208"/>
        <v>2014</v>
      </c>
      <c r="L6722" s="24">
        <f t="shared" si="209"/>
        <v>4</v>
      </c>
      <c r="M6722" s="11" t="s">
        <v>14</v>
      </c>
      <c r="N6722" s="11" t="s">
        <v>15</v>
      </c>
      <c r="O6722" s="11" t="str">
        <f>VLOOKUP(E6722,State_Code_Name!$B$1:$C$52,2,0)</f>
        <v>Texas</v>
      </c>
    </row>
    <row r="6723" spans="1:15" x14ac:dyDescent="0.3">
      <c r="A6723" s="11">
        <v>1166550</v>
      </c>
      <c r="B6723" s="12" t="s">
        <v>48</v>
      </c>
      <c r="C6723" s="12" t="s">
        <v>27</v>
      </c>
      <c r="D6723" s="12" t="s">
        <v>28</v>
      </c>
      <c r="E6723" s="11" t="s">
        <v>32</v>
      </c>
      <c r="F6723" s="11" t="s">
        <v>19</v>
      </c>
      <c r="G6723" s="37">
        <v>41995</v>
      </c>
      <c r="H6723" s="13">
        <v>41995</v>
      </c>
      <c r="I6723" s="21">
        <v>0</v>
      </c>
      <c r="J6723" s="43" t="s">
        <v>1475</v>
      </c>
      <c r="K6723" s="21">
        <f t="shared" ref="K6723:K6786" si="210">YEAR(G6723)</f>
        <v>2014</v>
      </c>
      <c r="L6723" s="24">
        <f t="shared" ref="L6723:L6786" si="211">ROUNDUP(MONTH(G6723)/3,0)</f>
        <v>4</v>
      </c>
      <c r="M6723" s="11" t="s">
        <v>14</v>
      </c>
      <c r="N6723" s="11" t="s">
        <v>14</v>
      </c>
      <c r="O6723" s="11" t="str">
        <f>VLOOKUP(E6723,State_Code_Name!$B$1:$C$52,2,0)</f>
        <v>Texas</v>
      </c>
    </row>
    <row r="6724" spans="1:15" x14ac:dyDescent="0.3">
      <c r="A6724" s="11">
        <v>1246387</v>
      </c>
      <c r="B6724" s="12" t="s">
        <v>84</v>
      </c>
      <c r="C6724" s="12" t="s">
        <v>9</v>
      </c>
      <c r="D6724" s="12" t="s">
        <v>10</v>
      </c>
      <c r="E6724" s="11" t="s">
        <v>32</v>
      </c>
      <c r="F6724" s="11" t="s">
        <v>58</v>
      </c>
      <c r="G6724" s="37">
        <v>42054</v>
      </c>
      <c r="H6724" s="13">
        <v>42055</v>
      </c>
      <c r="I6724" s="21">
        <v>1</v>
      </c>
      <c r="J6724" s="43" t="s">
        <v>1478</v>
      </c>
      <c r="K6724" s="21">
        <f t="shared" si="210"/>
        <v>2015</v>
      </c>
      <c r="L6724" s="24">
        <f t="shared" si="211"/>
        <v>1</v>
      </c>
      <c r="M6724" s="11" t="s">
        <v>14</v>
      </c>
      <c r="N6724" s="11" t="s">
        <v>14</v>
      </c>
      <c r="O6724" s="11" t="str">
        <f>VLOOKUP(E6724,State_Code_Name!$B$1:$C$52,2,0)</f>
        <v>Texas</v>
      </c>
    </row>
    <row r="6725" spans="1:15" x14ac:dyDescent="0.3">
      <c r="A6725" s="11">
        <v>849604</v>
      </c>
      <c r="B6725" s="12" t="s">
        <v>31</v>
      </c>
      <c r="C6725" s="12" t="s">
        <v>33</v>
      </c>
      <c r="D6725" s="12" t="s">
        <v>45</v>
      </c>
      <c r="E6725" s="11" t="s">
        <v>49</v>
      </c>
      <c r="F6725" s="11" t="s">
        <v>19</v>
      </c>
      <c r="G6725" s="37">
        <v>41772</v>
      </c>
      <c r="H6725" s="13">
        <v>41772</v>
      </c>
      <c r="I6725" s="21">
        <v>0</v>
      </c>
      <c r="J6725" s="43" t="s">
        <v>1471</v>
      </c>
      <c r="K6725" s="21">
        <f t="shared" si="210"/>
        <v>2014</v>
      </c>
      <c r="L6725" s="24">
        <f t="shared" si="211"/>
        <v>2</v>
      </c>
      <c r="M6725" s="11" t="s">
        <v>14</v>
      </c>
      <c r="N6725" s="11" t="s">
        <v>15</v>
      </c>
      <c r="O6725" s="11" t="str">
        <f>VLOOKUP(E6725,State_Code_Name!$B$1:$C$52,2,0)</f>
        <v>New Jersey</v>
      </c>
    </row>
    <row r="6726" spans="1:15" x14ac:dyDescent="0.3">
      <c r="A6726" s="11">
        <v>638905</v>
      </c>
      <c r="B6726" s="12" t="s">
        <v>229</v>
      </c>
      <c r="C6726" s="12" t="s">
        <v>27</v>
      </c>
      <c r="D6726" s="12" t="s">
        <v>57</v>
      </c>
      <c r="E6726" s="11" t="s">
        <v>71</v>
      </c>
      <c r="F6726" s="11" t="s">
        <v>19</v>
      </c>
      <c r="G6726" s="37">
        <v>41627</v>
      </c>
      <c r="H6726" s="13">
        <v>41627</v>
      </c>
      <c r="I6726" s="21">
        <v>0</v>
      </c>
      <c r="J6726" s="43" t="s">
        <v>1475</v>
      </c>
      <c r="K6726" s="21">
        <f t="shared" si="210"/>
        <v>2013</v>
      </c>
      <c r="L6726" s="24">
        <f t="shared" si="211"/>
        <v>4</v>
      </c>
      <c r="M6726" s="11" t="s">
        <v>14</v>
      </c>
      <c r="N6726" s="11" t="s">
        <v>15</v>
      </c>
      <c r="O6726" s="11" t="str">
        <f>VLOOKUP(E6726,State_Code_Name!$B$1:$C$52,2,0)</f>
        <v>Massachusetts</v>
      </c>
    </row>
    <row r="6727" spans="1:15" x14ac:dyDescent="0.3">
      <c r="A6727" s="11">
        <v>1954736</v>
      </c>
      <c r="B6727" s="12" t="s">
        <v>97</v>
      </c>
      <c r="C6727" s="12" t="s">
        <v>53</v>
      </c>
      <c r="D6727" s="12" t="s">
        <v>77</v>
      </c>
      <c r="E6727" s="11" t="s">
        <v>26</v>
      </c>
      <c r="F6727" s="11" t="s">
        <v>19</v>
      </c>
      <c r="G6727" s="37">
        <v>42525</v>
      </c>
      <c r="H6727" s="13">
        <v>42525</v>
      </c>
      <c r="I6727" s="21">
        <v>0</v>
      </c>
      <c r="J6727" s="43" t="s">
        <v>1477</v>
      </c>
      <c r="K6727" s="21">
        <f t="shared" si="210"/>
        <v>2016</v>
      </c>
      <c r="L6727" s="24">
        <f t="shared" si="211"/>
        <v>2</v>
      </c>
      <c r="M6727" s="11" t="s">
        <v>14</v>
      </c>
      <c r="N6727" s="11" t="s">
        <v>15</v>
      </c>
      <c r="O6727" s="11" t="str">
        <f>VLOOKUP(E6727,State_Code_Name!$B$1:$C$52,2,0)</f>
        <v>Georgia</v>
      </c>
    </row>
    <row r="6728" spans="1:15" x14ac:dyDescent="0.3">
      <c r="A6728" s="11">
        <v>1849572</v>
      </c>
      <c r="B6728" s="12" t="s">
        <v>39</v>
      </c>
      <c r="C6728" s="12" t="s">
        <v>27</v>
      </c>
      <c r="D6728" s="12" t="s">
        <v>28</v>
      </c>
      <c r="E6728" s="11" t="s">
        <v>40</v>
      </c>
      <c r="F6728" s="11" t="s">
        <v>58</v>
      </c>
      <c r="G6728" s="37">
        <v>42454</v>
      </c>
      <c r="H6728" s="13">
        <v>42454</v>
      </c>
      <c r="I6728" s="21">
        <v>0</v>
      </c>
      <c r="J6728" s="43" t="s">
        <v>1476</v>
      </c>
      <c r="K6728" s="21">
        <f t="shared" si="210"/>
        <v>2016</v>
      </c>
      <c r="L6728" s="24">
        <f t="shared" si="211"/>
        <v>1</v>
      </c>
      <c r="M6728" s="11" t="s">
        <v>14</v>
      </c>
      <c r="N6728" s="11" t="s">
        <v>15</v>
      </c>
      <c r="O6728" s="11" t="str">
        <f>VLOOKUP(E6728,State_Code_Name!$B$1:$C$52,2,0)</f>
        <v>Ohio</v>
      </c>
    </row>
    <row r="6729" spans="1:15" x14ac:dyDescent="0.3">
      <c r="A6729" s="11">
        <v>693262</v>
      </c>
      <c r="B6729" s="12" t="s">
        <v>216</v>
      </c>
      <c r="C6729" s="12" t="s">
        <v>27</v>
      </c>
      <c r="D6729" s="12" t="s">
        <v>28</v>
      </c>
      <c r="E6729" s="11" t="s">
        <v>12</v>
      </c>
      <c r="F6729" s="11" t="s">
        <v>19</v>
      </c>
      <c r="G6729" s="37">
        <v>41669</v>
      </c>
      <c r="H6729" s="13">
        <v>41669</v>
      </c>
      <c r="I6729" s="21">
        <v>0</v>
      </c>
      <c r="J6729" s="43" t="s">
        <v>1474</v>
      </c>
      <c r="K6729" s="21">
        <f t="shared" si="210"/>
        <v>2014</v>
      </c>
      <c r="L6729" s="24">
        <f t="shared" si="211"/>
        <v>1</v>
      </c>
      <c r="M6729" s="11" t="s">
        <v>14</v>
      </c>
      <c r="N6729" s="11" t="s">
        <v>14</v>
      </c>
      <c r="O6729" s="11" t="str">
        <f>VLOOKUP(E6729,State_Code_Name!$B$1:$C$52,2,0)</f>
        <v>Virginia</v>
      </c>
    </row>
    <row r="6730" spans="1:15" x14ac:dyDescent="0.3">
      <c r="A6730" s="11">
        <v>1932702</v>
      </c>
      <c r="B6730" s="12" t="s">
        <v>414</v>
      </c>
      <c r="C6730" s="12" t="s">
        <v>33</v>
      </c>
      <c r="D6730" s="12" t="s">
        <v>160</v>
      </c>
      <c r="E6730" s="11" t="s">
        <v>117</v>
      </c>
      <c r="F6730" s="11" t="s">
        <v>19</v>
      </c>
      <c r="G6730" s="37">
        <v>42509</v>
      </c>
      <c r="H6730" s="13">
        <v>42509</v>
      </c>
      <c r="I6730" s="21">
        <v>0</v>
      </c>
      <c r="J6730" s="43" t="s">
        <v>1471</v>
      </c>
      <c r="K6730" s="21">
        <f t="shared" si="210"/>
        <v>2016</v>
      </c>
      <c r="L6730" s="24">
        <f t="shared" si="211"/>
        <v>2</v>
      </c>
      <c r="M6730" s="11" t="s">
        <v>14</v>
      </c>
      <c r="N6730" s="11" t="s">
        <v>14</v>
      </c>
      <c r="O6730" s="11" t="str">
        <f>VLOOKUP(E6730,State_Code_Name!$B$1:$C$52,2,0)</f>
        <v>Alabama</v>
      </c>
    </row>
    <row r="6731" spans="1:15" x14ac:dyDescent="0.3">
      <c r="A6731" s="11">
        <v>2076862</v>
      </c>
      <c r="B6731" s="12" t="s">
        <v>164</v>
      </c>
      <c r="C6731" s="12" t="s">
        <v>16</v>
      </c>
      <c r="D6731" s="12" t="s">
        <v>25</v>
      </c>
      <c r="E6731" s="11" t="s">
        <v>98</v>
      </c>
      <c r="F6731" s="11" t="s">
        <v>19</v>
      </c>
      <c r="G6731" s="37">
        <v>42605</v>
      </c>
      <c r="H6731" s="13">
        <v>42605</v>
      </c>
      <c r="I6731" s="21">
        <v>0</v>
      </c>
      <c r="J6731" s="43" t="s">
        <v>1482</v>
      </c>
      <c r="K6731" s="21">
        <f t="shared" si="210"/>
        <v>2016</v>
      </c>
      <c r="L6731" s="24">
        <f t="shared" si="211"/>
        <v>3</v>
      </c>
      <c r="M6731" s="11" t="s">
        <v>14</v>
      </c>
      <c r="N6731" s="11" t="s">
        <v>15</v>
      </c>
      <c r="O6731" s="11" t="str">
        <f>VLOOKUP(E6731,State_Code_Name!$B$1:$C$52,2,0)</f>
        <v>Colorado</v>
      </c>
    </row>
    <row r="6732" spans="1:15" x14ac:dyDescent="0.3">
      <c r="A6732" s="11">
        <v>273988</v>
      </c>
      <c r="B6732" s="12" t="s">
        <v>95</v>
      </c>
      <c r="C6732" s="12" t="s">
        <v>16</v>
      </c>
      <c r="D6732" s="12" t="s">
        <v>25</v>
      </c>
      <c r="E6732" s="11" t="s">
        <v>49</v>
      </c>
      <c r="F6732" s="11" t="s">
        <v>19</v>
      </c>
      <c r="G6732" s="37">
        <v>41304</v>
      </c>
      <c r="H6732" s="13">
        <v>41304</v>
      </c>
      <c r="I6732" s="21">
        <v>0</v>
      </c>
      <c r="J6732" s="43" t="s">
        <v>1474</v>
      </c>
      <c r="K6732" s="21">
        <f t="shared" si="210"/>
        <v>2013</v>
      </c>
      <c r="L6732" s="24">
        <f t="shared" si="211"/>
        <v>1</v>
      </c>
      <c r="M6732" s="11" t="s">
        <v>14</v>
      </c>
      <c r="N6732" s="11" t="s">
        <v>14</v>
      </c>
      <c r="O6732" s="11" t="str">
        <f>VLOOKUP(E6732,State_Code_Name!$B$1:$C$52,2,0)</f>
        <v>New Jersey</v>
      </c>
    </row>
    <row r="6733" spans="1:15" x14ac:dyDescent="0.3">
      <c r="A6733" s="11">
        <v>719999</v>
      </c>
      <c r="B6733" s="12" t="s">
        <v>282</v>
      </c>
      <c r="C6733" s="12" t="s">
        <v>9</v>
      </c>
      <c r="D6733" s="12" t="s">
        <v>174</v>
      </c>
      <c r="E6733" s="11" t="s">
        <v>12</v>
      </c>
      <c r="F6733" s="11" t="s">
        <v>19</v>
      </c>
      <c r="G6733" s="37">
        <v>41689</v>
      </c>
      <c r="H6733" s="13">
        <v>41689</v>
      </c>
      <c r="I6733" s="21">
        <v>0</v>
      </c>
      <c r="J6733" s="43" t="s">
        <v>1478</v>
      </c>
      <c r="K6733" s="21">
        <f t="shared" si="210"/>
        <v>2014</v>
      </c>
      <c r="L6733" s="24">
        <f t="shared" si="211"/>
        <v>1</v>
      </c>
      <c r="M6733" s="11" t="s">
        <v>14</v>
      </c>
      <c r="N6733" s="11" t="s">
        <v>14</v>
      </c>
      <c r="O6733" s="11" t="str">
        <f>VLOOKUP(E6733,State_Code_Name!$B$1:$C$52,2,0)</f>
        <v>Virginia</v>
      </c>
    </row>
    <row r="6734" spans="1:15" x14ac:dyDescent="0.3">
      <c r="A6734" s="11">
        <v>379384</v>
      </c>
      <c r="B6734" s="12" t="s">
        <v>1440</v>
      </c>
      <c r="C6734" s="12" t="s">
        <v>62</v>
      </c>
      <c r="D6734" s="12" t="s">
        <v>63</v>
      </c>
      <c r="E6734" s="11" t="s">
        <v>43</v>
      </c>
      <c r="F6734" s="11" t="s">
        <v>19</v>
      </c>
      <c r="G6734" s="37">
        <v>41375</v>
      </c>
      <c r="H6734" s="13">
        <v>41375</v>
      </c>
      <c r="I6734" s="21">
        <v>0</v>
      </c>
      <c r="J6734" s="43" t="s">
        <v>1483</v>
      </c>
      <c r="K6734" s="21">
        <f t="shared" si="210"/>
        <v>2013</v>
      </c>
      <c r="L6734" s="24">
        <f t="shared" si="211"/>
        <v>2</v>
      </c>
      <c r="M6734" s="11" t="s">
        <v>14</v>
      </c>
      <c r="N6734" s="11" t="s">
        <v>14</v>
      </c>
      <c r="O6734" s="11" t="str">
        <f>VLOOKUP(E6734,State_Code_Name!$B$1:$C$52,2,0)</f>
        <v>North Carolina</v>
      </c>
    </row>
    <row r="6735" spans="1:15" x14ac:dyDescent="0.3">
      <c r="A6735" s="11">
        <v>1887747</v>
      </c>
      <c r="B6735" s="12" t="s">
        <v>993</v>
      </c>
      <c r="C6735" s="12" t="s">
        <v>9</v>
      </c>
      <c r="D6735" s="12" t="s">
        <v>133</v>
      </c>
      <c r="E6735" s="11" t="s">
        <v>41</v>
      </c>
      <c r="F6735" s="11" t="s">
        <v>303</v>
      </c>
      <c r="G6735" s="37">
        <v>42480</v>
      </c>
      <c r="H6735" s="13">
        <v>42485</v>
      </c>
      <c r="I6735" s="21">
        <v>5</v>
      </c>
      <c r="J6735" s="43" t="s">
        <v>1483</v>
      </c>
      <c r="K6735" s="21">
        <f t="shared" si="210"/>
        <v>2016</v>
      </c>
      <c r="L6735" s="24">
        <f t="shared" si="211"/>
        <v>2</v>
      </c>
      <c r="M6735" s="11" t="s">
        <v>14</v>
      </c>
      <c r="N6735" s="11" t="s">
        <v>15</v>
      </c>
      <c r="O6735" s="11" t="str">
        <f>VLOOKUP(E6735,State_Code_Name!$B$1:$C$52,2,0)</f>
        <v>Nevada</v>
      </c>
    </row>
    <row r="6736" spans="1:15" x14ac:dyDescent="0.3">
      <c r="A6736" s="11">
        <v>1894723</v>
      </c>
      <c r="B6736" s="12" t="s">
        <v>228</v>
      </c>
      <c r="C6736" s="12" t="s">
        <v>27</v>
      </c>
      <c r="D6736" s="12" t="s">
        <v>28</v>
      </c>
      <c r="E6736" s="11" t="s">
        <v>138</v>
      </c>
      <c r="F6736" s="11" t="s">
        <v>19</v>
      </c>
      <c r="G6736" s="37">
        <v>42485</v>
      </c>
      <c r="H6736" s="13">
        <v>42487</v>
      </c>
      <c r="I6736" s="21">
        <v>2</v>
      </c>
      <c r="J6736" s="43" t="s">
        <v>1483</v>
      </c>
      <c r="K6736" s="21">
        <f t="shared" si="210"/>
        <v>2016</v>
      </c>
      <c r="L6736" s="24">
        <f t="shared" si="211"/>
        <v>2</v>
      </c>
      <c r="M6736" s="11" t="s">
        <v>14</v>
      </c>
      <c r="N6736" s="11" t="s">
        <v>15</v>
      </c>
      <c r="O6736" s="11" t="str">
        <f>VLOOKUP(E6736,State_Code_Name!$B$1:$C$52,2,0)</f>
        <v>Kansas</v>
      </c>
    </row>
    <row r="6737" spans="1:15" x14ac:dyDescent="0.3">
      <c r="A6737" s="11">
        <v>876653</v>
      </c>
      <c r="B6737" s="12" t="s">
        <v>82</v>
      </c>
      <c r="C6737" s="12" t="s">
        <v>33</v>
      </c>
      <c r="D6737" s="12" t="s">
        <v>45</v>
      </c>
      <c r="E6737" s="11" t="s">
        <v>18</v>
      </c>
      <c r="F6737" s="11" t="s">
        <v>19</v>
      </c>
      <c r="G6737" s="37">
        <v>41792</v>
      </c>
      <c r="H6737" s="13">
        <v>41795</v>
      </c>
      <c r="I6737" s="21">
        <v>3</v>
      </c>
      <c r="J6737" s="43" t="s">
        <v>1477</v>
      </c>
      <c r="K6737" s="21">
        <f t="shared" si="210"/>
        <v>2014</v>
      </c>
      <c r="L6737" s="24">
        <f t="shared" si="211"/>
        <v>2</v>
      </c>
      <c r="M6737" s="11" t="s">
        <v>14</v>
      </c>
      <c r="N6737" s="11" t="s">
        <v>15</v>
      </c>
      <c r="O6737" s="11" t="str">
        <f>VLOOKUP(E6737,State_Code_Name!$B$1:$C$52,2,0)</f>
        <v>California</v>
      </c>
    </row>
    <row r="6738" spans="1:15" x14ac:dyDescent="0.3">
      <c r="A6738" s="11">
        <v>875835</v>
      </c>
      <c r="B6738" s="12" t="s">
        <v>1440</v>
      </c>
      <c r="C6738" s="12" t="s">
        <v>62</v>
      </c>
      <c r="D6738" s="12" t="s">
        <v>460</v>
      </c>
      <c r="E6738" s="11" t="s">
        <v>18</v>
      </c>
      <c r="F6738" s="11" t="s">
        <v>19</v>
      </c>
      <c r="G6738" s="37">
        <v>41790</v>
      </c>
      <c r="H6738" s="13">
        <v>41790</v>
      </c>
      <c r="I6738" s="21">
        <v>0</v>
      </c>
      <c r="J6738" s="43" t="s">
        <v>1471</v>
      </c>
      <c r="K6738" s="21">
        <f t="shared" si="210"/>
        <v>2014</v>
      </c>
      <c r="L6738" s="24">
        <f t="shared" si="211"/>
        <v>2</v>
      </c>
      <c r="M6738" s="11" t="s">
        <v>14</v>
      </c>
      <c r="N6738" s="11" t="s">
        <v>15</v>
      </c>
      <c r="O6738" s="11" t="str">
        <f>VLOOKUP(E6738,State_Code_Name!$B$1:$C$52,2,0)</f>
        <v>California</v>
      </c>
    </row>
    <row r="6739" spans="1:15" x14ac:dyDescent="0.3">
      <c r="A6739" s="11">
        <v>1780678</v>
      </c>
      <c r="B6739" s="12" t="s">
        <v>64</v>
      </c>
      <c r="C6739" s="12" t="s">
        <v>62</v>
      </c>
      <c r="D6739" s="12" t="s">
        <v>279</v>
      </c>
      <c r="E6739" s="11" t="s">
        <v>23</v>
      </c>
      <c r="F6739" s="11" t="s">
        <v>19</v>
      </c>
      <c r="G6739" s="37">
        <v>42409</v>
      </c>
      <c r="H6739" s="13">
        <v>42409</v>
      </c>
      <c r="I6739" s="21">
        <v>0</v>
      </c>
      <c r="J6739" s="43" t="s">
        <v>1478</v>
      </c>
      <c r="K6739" s="21">
        <f t="shared" si="210"/>
        <v>2016</v>
      </c>
      <c r="L6739" s="24">
        <f t="shared" si="211"/>
        <v>1</v>
      </c>
      <c r="M6739" s="11" t="s">
        <v>14</v>
      </c>
      <c r="N6739" s="11" t="s">
        <v>15</v>
      </c>
      <c r="O6739" s="11" t="str">
        <f>VLOOKUP(E6739,State_Code_Name!$B$1:$C$52,2,0)</f>
        <v>New York</v>
      </c>
    </row>
    <row r="6740" spans="1:15" x14ac:dyDescent="0.3">
      <c r="A6740" s="11">
        <v>220125</v>
      </c>
      <c r="B6740" s="12" t="s">
        <v>95</v>
      </c>
      <c r="C6740" s="12" t="s">
        <v>16</v>
      </c>
      <c r="D6740" s="12" t="s">
        <v>76</v>
      </c>
      <c r="E6740" s="11" t="s">
        <v>47</v>
      </c>
      <c r="F6740" s="11" t="s">
        <v>19</v>
      </c>
      <c r="G6740" s="37">
        <v>41277</v>
      </c>
      <c r="H6740" s="13">
        <v>41277</v>
      </c>
      <c r="I6740" s="21">
        <v>0</v>
      </c>
      <c r="J6740" s="43" t="s">
        <v>1474</v>
      </c>
      <c r="K6740" s="21">
        <f t="shared" si="210"/>
        <v>2013</v>
      </c>
      <c r="L6740" s="24">
        <f t="shared" si="211"/>
        <v>1</v>
      </c>
      <c r="M6740" s="11" t="s">
        <v>14</v>
      </c>
      <c r="N6740" s="11" t="s">
        <v>15</v>
      </c>
      <c r="O6740" s="11" t="str">
        <f>VLOOKUP(E6740,State_Code_Name!$B$1:$C$52,2,0)</f>
        <v>Pennsylvania</v>
      </c>
    </row>
    <row r="6741" spans="1:15" x14ac:dyDescent="0.3">
      <c r="A6741" s="11">
        <v>1085879</v>
      </c>
      <c r="B6741" s="12" t="s">
        <v>31</v>
      </c>
      <c r="C6741" s="12" t="s">
        <v>16</v>
      </c>
      <c r="D6741" s="12" t="s">
        <v>21</v>
      </c>
      <c r="E6741" s="11" t="s">
        <v>26</v>
      </c>
      <c r="F6741" s="11" t="s">
        <v>19</v>
      </c>
      <c r="G6741" s="37">
        <v>41936</v>
      </c>
      <c r="H6741" s="13">
        <v>41936</v>
      </c>
      <c r="I6741" s="21">
        <v>0</v>
      </c>
      <c r="J6741" s="43" t="s">
        <v>1473</v>
      </c>
      <c r="K6741" s="21">
        <f t="shared" si="210"/>
        <v>2014</v>
      </c>
      <c r="L6741" s="24">
        <f t="shared" si="211"/>
        <v>4</v>
      </c>
      <c r="M6741" s="11" t="s">
        <v>14</v>
      </c>
      <c r="N6741" s="11" t="s">
        <v>14</v>
      </c>
      <c r="O6741" s="11" t="str">
        <f>VLOOKUP(E6741,State_Code_Name!$B$1:$C$52,2,0)</f>
        <v>Georgia</v>
      </c>
    </row>
    <row r="6742" spans="1:15" x14ac:dyDescent="0.3">
      <c r="A6742" s="11">
        <v>2008421</v>
      </c>
      <c r="B6742" s="12" t="s">
        <v>97</v>
      </c>
      <c r="C6742" s="12" t="s">
        <v>53</v>
      </c>
      <c r="D6742" s="12" t="s">
        <v>102</v>
      </c>
      <c r="E6742" s="11" t="s">
        <v>113</v>
      </c>
      <c r="F6742" s="11" t="s">
        <v>19</v>
      </c>
      <c r="G6742" s="37">
        <v>42564</v>
      </c>
      <c r="H6742" s="13">
        <v>42564</v>
      </c>
      <c r="I6742" s="21">
        <v>0</v>
      </c>
      <c r="J6742" s="43" t="s">
        <v>1481</v>
      </c>
      <c r="K6742" s="21">
        <f t="shared" si="210"/>
        <v>2016</v>
      </c>
      <c r="L6742" s="24">
        <f t="shared" si="211"/>
        <v>3</v>
      </c>
      <c r="M6742" s="11" t="s">
        <v>14</v>
      </c>
      <c r="N6742" s="11" t="s">
        <v>15</v>
      </c>
      <c r="O6742" s="11" t="str">
        <f>VLOOKUP(E6742,State_Code_Name!$B$1:$C$52,2,0)</f>
        <v>South Carolina</v>
      </c>
    </row>
    <row r="6743" spans="1:15" x14ac:dyDescent="0.3">
      <c r="A6743" s="11">
        <v>670208</v>
      </c>
      <c r="B6743" s="12" t="s">
        <v>51</v>
      </c>
      <c r="C6743" s="12" t="s">
        <v>37</v>
      </c>
      <c r="D6743" s="12" t="s">
        <v>150</v>
      </c>
      <c r="E6743" s="11" t="s">
        <v>40</v>
      </c>
      <c r="F6743" s="11" t="s">
        <v>13</v>
      </c>
      <c r="G6743" s="37">
        <v>41654</v>
      </c>
      <c r="H6743" s="13">
        <v>41661</v>
      </c>
      <c r="I6743" s="21">
        <v>7</v>
      </c>
      <c r="J6743" s="43" t="s">
        <v>1474</v>
      </c>
      <c r="K6743" s="21">
        <f t="shared" si="210"/>
        <v>2014</v>
      </c>
      <c r="L6743" s="24">
        <f t="shared" si="211"/>
        <v>1</v>
      </c>
      <c r="M6743" s="11" t="s">
        <v>14</v>
      </c>
      <c r="N6743" s="11" t="s">
        <v>15</v>
      </c>
      <c r="O6743" s="11" t="str">
        <f>VLOOKUP(E6743,State_Code_Name!$B$1:$C$52,2,0)</f>
        <v>Ohio</v>
      </c>
    </row>
    <row r="6744" spans="1:15" x14ac:dyDescent="0.3">
      <c r="A6744" s="11">
        <v>732406</v>
      </c>
      <c r="B6744" s="12" t="s">
        <v>188</v>
      </c>
      <c r="C6744" s="12" t="s">
        <v>33</v>
      </c>
      <c r="D6744" s="12" t="s">
        <v>42</v>
      </c>
      <c r="E6744" s="11" t="s">
        <v>32</v>
      </c>
      <c r="F6744" s="11" t="s">
        <v>19</v>
      </c>
      <c r="G6744" s="37">
        <v>41696</v>
      </c>
      <c r="H6744" s="13">
        <v>41696</v>
      </c>
      <c r="I6744" s="21">
        <v>0</v>
      </c>
      <c r="J6744" s="43" t="s">
        <v>1478</v>
      </c>
      <c r="K6744" s="21">
        <f t="shared" si="210"/>
        <v>2014</v>
      </c>
      <c r="L6744" s="24">
        <f t="shared" si="211"/>
        <v>1</v>
      </c>
      <c r="M6744" s="11" t="s">
        <v>14</v>
      </c>
      <c r="N6744" s="11" t="s">
        <v>14</v>
      </c>
      <c r="O6744" s="11" t="str">
        <f>VLOOKUP(E6744,State_Code_Name!$B$1:$C$52,2,0)</f>
        <v>Texas</v>
      </c>
    </row>
    <row r="6745" spans="1:15" x14ac:dyDescent="0.3">
      <c r="A6745" s="11">
        <v>668035</v>
      </c>
      <c r="B6745" s="12" t="s">
        <v>31</v>
      </c>
      <c r="C6745" s="12" t="s">
        <v>27</v>
      </c>
      <c r="D6745" s="12" t="s">
        <v>57</v>
      </c>
      <c r="E6745" s="11" t="s">
        <v>67</v>
      </c>
      <c r="F6745" s="11" t="s">
        <v>19</v>
      </c>
      <c r="G6745" s="37">
        <v>41653</v>
      </c>
      <c r="H6745" s="13">
        <v>41653</v>
      </c>
      <c r="I6745" s="21">
        <v>0</v>
      </c>
      <c r="J6745" s="43" t="s">
        <v>1474</v>
      </c>
      <c r="K6745" s="21">
        <f t="shared" si="210"/>
        <v>2014</v>
      </c>
      <c r="L6745" s="24">
        <f t="shared" si="211"/>
        <v>1</v>
      </c>
      <c r="M6745" s="11" t="s">
        <v>14</v>
      </c>
      <c r="N6745" s="11" t="s">
        <v>15</v>
      </c>
      <c r="O6745" s="11" t="str">
        <f>VLOOKUP(E6745,State_Code_Name!$B$1:$C$52,2,0)</f>
        <v>Michigan</v>
      </c>
    </row>
    <row r="6746" spans="1:15" x14ac:dyDescent="0.3">
      <c r="A6746" s="11">
        <v>2041895</v>
      </c>
      <c r="B6746" s="12" t="s">
        <v>256</v>
      </c>
      <c r="C6746" s="12" t="s">
        <v>903</v>
      </c>
      <c r="D6746" s="12" t="s">
        <v>1446</v>
      </c>
      <c r="E6746" s="11" t="s">
        <v>18</v>
      </c>
      <c r="F6746" s="11" t="s">
        <v>19</v>
      </c>
      <c r="G6746" s="37">
        <v>42584</v>
      </c>
      <c r="H6746" s="13">
        <v>42586</v>
      </c>
      <c r="I6746" s="21">
        <v>2</v>
      </c>
      <c r="J6746" s="43" t="s">
        <v>1482</v>
      </c>
      <c r="K6746" s="21">
        <f t="shared" si="210"/>
        <v>2016</v>
      </c>
      <c r="L6746" s="24">
        <f t="shared" si="211"/>
        <v>3</v>
      </c>
      <c r="M6746" s="11" t="s">
        <v>14</v>
      </c>
      <c r="N6746" s="11" t="s">
        <v>15</v>
      </c>
      <c r="O6746" s="11" t="str">
        <f>VLOOKUP(E6746,State_Code_Name!$B$1:$C$52,2,0)</f>
        <v>California</v>
      </c>
    </row>
    <row r="6747" spans="1:15" x14ac:dyDescent="0.3">
      <c r="A6747" s="11">
        <v>503475</v>
      </c>
      <c r="B6747" s="12" t="s">
        <v>48</v>
      </c>
      <c r="C6747" s="12" t="s">
        <v>27</v>
      </c>
      <c r="D6747" s="12" t="s">
        <v>1449</v>
      </c>
      <c r="E6747" s="11" t="s">
        <v>32</v>
      </c>
      <c r="F6747" s="11" t="s">
        <v>19</v>
      </c>
      <c r="G6747" s="37">
        <v>41510</v>
      </c>
      <c r="H6747" s="13">
        <v>41512</v>
      </c>
      <c r="I6747" s="21">
        <v>2</v>
      </c>
      <c r="J6747" s="43" t="s">
        <v>1482</v>
      </c>
      <c r="K6747" s="21">
        <f t="shared" si="210"/>
        <v>2013</v>
      </c>
      <c r="L6747" s="24">
        <f t="shared" si="211"/>
        <v>3</v>
      </c>
      <c r="M6747" s="11" t="s">
        <v>14</v>
      </c>
      <c r="N6747" s="11" t="s">
        <v>15</v>
      </c>
      <c r="O6747" s="11" t="str">
        <f>VLOOKUP(E6747,State_Code_Name!$B$1:$C$52,2,0)</f>
        <v>Texas</v>
      </c>
    </row>
    <row r="6748" spans="1:15" x14ac:dyDescent="0.3">
      <c r="A6748" s="11">
        <v>1659113</v>
      </c>
      <c r="B6748" s="12" t="s">
        <v>181</v>
      </c>
      <c r="C6748" s="12" t="s">
        <v>16</v>
      </c>
      <c r="D6748" s="12" t="s">
        <v>21</v>
      </c>
      <c r="E6748" s="11" t="s">
        <v>60</v>
      </c>
      <c r="F6748" s="11" t="s">
        <v>303</v>
      </c>
      <c r="G6748" s="37">
        <v>42325</v>
      </c>
      <c r="H6748" s="13">
        <v>42326</v>
      </c>
      <c r="I6748" s="21">
        <v>1</v>
      </c>
      <c r="J6748" s="43" t="s">
        <v>1479</v>
      </c>
      <c r="K6748" s="21">
        <f t="shared" si="210"/>
        <v>2015</v>
      </c>
      <c r="L6748" s="24">
        <f t="shared" si="211"/>
        <v>4</v>
      </c>
      <c r="M6748" s="11" t="s">
        <v>14</v>
      </c>
      <c r="N6748" s="11" t="s">
        <v>15</v>
      </c>
      <c r="O6748" s="11" t="str">
        <f>VLOOKUP(E6748,State_Code_Name!$B$1:$C$52,2,0)</f>
        <v>Illinois</v>
      </c>
    </row>
    <row r="6749" spans="1:15" x14ac:dyDescent="0.3">
      <c r="A6749" s="11">
        <v>1766041</v>
      </c>
      <c r="B6749" s="12" t="s">
        <v>1251</v>
      </c>
      <c r="C6749" s="12" t="s">
        <v>539</v>
      </c>
      <c r="D6749" s="12" t="s">
        <v>552</v>
      </c>
      <c r="E6749" s="11" t="s">
        <v>177</v>
      </c>
      <c r="F6749" s="11" t="s">
        <v>19</v>
      </c>
      <c r="G6749" s="37">
        <v>42400</v>
      </c>
      <c r="H6749" s="13">
        <v>42400</v>
      </c>
      <c r="I6749" s="21">
        <v>0</v>
      </c>
      <c r="J6749" s="43" t="s">
        <v>1474</v>
      </c>
      <c r="K6749" s="21">
        <f t="shared" si="210"/>
        <v>2016</v>
      </c>
      <c r="L6749" s="24">
        <f t="shared" si="211"/>
        <v>1</v>
      </c>
      <c r="M6749" s="11" t="s">
        <v>14</v>
      </c>
      <c r="N6749" s="11" t="s">
        <v>15</v>
      </c>
      <c r="O6749" s="11" t="str">
        <f>VLOOKUP(E6749,State_Code_Name!$B$1:$C$52,2,0)</f>
        <v>Utah</v>
      </c>
    </row>
    <row r="6750" spans="1:15" x14ac:dyDescent="0.3">
      <c r="A6750" s="11">
        <v>1226381</v>
      </c>
      <c r="B6750" s="12" t="s">
        <v>70</v>
      </c>
      <c r="C6750" s="12" t="s">
        <v>27</v>
      </c>
      <c r="D6750" s="12" t="s">
        <v>28</v>
      </c>
      <c r="E6750" s="11" t="s">
        <v>71</v>
      </c>
      <c r="F6750" s="11" t="s">
        <v>19</v>
      </c>
      <c r="G6750" s="37">
        <v>42040</v>
      </c>
      <c r="H6750" s="13">
        <v>42040</v>
      </c>
      <c r="I6750" s="21">
        <v>0</v>
      </c>
      <c r="J6750" s="43" t="s">
        <v>1478</v>
      </c>
      <c r="K6750" s="21">
        <f t="shared" si="210"/>
        <v>2015</v>
      </c>
      <c r="L6750" s="24">
        <f t="shared" si="211"/>
        <v>1</v>
      </c>
      <c r="M6750" s="11" t="s">
        <v>14</v>
      </c>
      <c r="N6750" s="11" t="s">
        <v>15</v>
      </c>
      <c r="O6750" s="11" t="str">
        <f>VLOOKUP(E6750,State_Code_Name!$B$1:$C$52,2,0)</f>
        <v>Massachusetts</v>
      </c>
    </row>
    <row r="6751" spans="1:15" x14ac:dyDescent="0.3">
      <c r="A6751" s="11">
        <v>1748090</v>
      </c>
      <c r="B6751" s="12" t="s">
        <v>44</v>
      </c>
      <c r="C6751" s="12" t="s">
        <v>16</v>
      </c>
      <c r="D6751" s="12" t="s">
        <v>17</v>
      </c>
      <c r="E6751" s="11" t="s">
        <v>23</v>
      </c>
      <c r="F6751" s="11" t="s">
        <v>13</v>
      </c>
      <c r="G6751" s="37">
        <v>42388</v>
      </c>
      <c r="H6751" s="13">
        <v>42389</v>
      </c>
      <c r="I6751" s="21">
        <v>1</v>
      </c>
      <c r="J6751" s="43" t="s">
        <v>1474</v>
      </c>
      <c r="K6751" s="21">
        <f t="shared" si="210"/>
        <v>2016</v>
      </c>
      <c r="L6751" s="24">
        <f t="shared" si="211"/>
        <v>1</v>
      </c>
      <c r="M6751" s="11" t="s">
        <v>14</v>
      </c>
      <c r="N6751" s="11" t="s">
        <v>15</v>
      </c>
      <c r="O6751" s="11" t="str">
        <f>VLOOKUP(E6751,State_Code_Name!$B$1:$C$52,2,0)</f>
        <v>New York</v>
      </c>
    </row>
    <row r="6752" spans="1:15" x14ac:dyDescent="0.3">
      <c r="A6752" s="11">
        <v>1733466</v>
      </c>
      <c r="B6752" s="12" t="s">
        <v>186</v>
      </c>
      <c r="C6752" s="12" t="s">
        <v>27</v>
      </c>
      <c r="D6752" s="12" t="s">
        <v>1449</v>
      </c>
      <c r="E6752" s="11" t="s">
        <v>32</v>
      </c>
      <c r="F6752" s="11" t="s">
        <v>19</v>
      </c>
      <c r="G6752" s="37">
        <v>42377</v>
      </c>
      <c r="H6752" s="13">
        <v>42377</v>
      </c>
      <c r="I6752" s="21">
        <v>0</v>
      </c>
      <c r="J6752" s="43" t="s">
        <v>1474</v>
      </c>
      <c r="K6752" s="21">
        <f t="shared" si="210"/>
        <v>2016</v>
      </c>
      <c r="L6752" s="24">
        <f t="shared" si="211"/>
        <v>1</v>
      </c>
      <c r="M6752" s="11" t="s">
        <v>15</v>
      </c>
      <c r="N6752" s="11" t="s">
        <v>15</v>
      </c>
      <c r="O6752" s="11" t="str">
        <f>VLOOKUP(E6752,State_Code_Name!$B$1:$C$52,2,0)</f>
        <v>Texas</v>
      </c>
    </row>
    <row r="6753" spans="1:15" x14ac:dyDescent="0.3">
      <c r="A6753" s="11">
        <v>1814495</v>
      </c>
      <c r="B6753" s="12" t="s">
        <v>39</v>
      </c>
      <c r="C6753" s="12" t="s">
        <v>37</v>
      </c>
      <c r="D6753" s="12" t="s">
        <v>1444</v>
      </c>
      <c r="E6753" s="11" t="s">
        <v>26</v>
      </c>
      <c r="F6753" s="11" t="s">
        <v>19</v>
      </c>
      <c r="G6753" s="37">
        <v>42432</v>
      </c>
      <c r="H6753" s="13">
        <v>42432</v>
      </c>
      <c r="I6753" s="21">
        <v>0</v>
      </c>
      <c r="J6753" s="43" t="s">
        <v>1476</v>
      </c>
      <c r="K6753" s="21">
        <f t="shared" si="210"/>
        <v>2016</v>
      </c>
      <c r="L6753" s="24">
        <f t="shared" si="211"/>
        <v>1</v>
      </c>
      <c r="M6753" s="11" t="s">
        <v>14</v>
      </c>
      <c r="N6753" s="11" t="s">
        <v>15</v>
      </c>
      <c r="O6753" s="11" t="str">
        <f>VLOOKUP(E6753,State_Code_Name!$B$1:$C$52,2,0)</f>
        <v>Georgia</v>
      </c>
    </row>
    <row r="6754" spans="1:15" x14ac:dyDescent="0.3">
      <c r="A6754" s="11">
        <v>1841427</v>
      </c>
      <c r="B6754" s="12" t="s">
        <v>1314</v>
      </c>
      <c r="C6754" s="12" t="s">
        <v>33</v>
      </c>
      <c r="D6754" s="12" t="s">
        <v>42</v>
      </c>
      <c r="E6754" s="11" t="s">
        <v>85</v>
      </c>
      <c r="F6754" s="11" t="s">
        <v>19</v>
      </c>
      <c r="G6754" s="37">
        <v>42450</v>
      </c>
      <c r="H6754" s="13">
        <v>42507</v>
      </c>
      <c r="I6754" s="21">
        <v>57</v>
      </c>
      <c r="J6754" s="43" t="s">
        <v>1476</v>
      </c>
      <c r="K6754" s="21">
        <f t="shared" si="210"/>
        <v>2016</v>
      </c>
      <c r="L6754" s="24">
        <f t="shared" si="211"/>
        <v>1</v>
      </c>
      <c r="M6754" s="11" t="s">
        <v>14</v>
      </c>
      <c r="N6754" s="11" t="s">
        <v>15</v>
      </c>
      <c r="O6754" s="11" t="str">
        <f>VLOOKUP(E6754,State_Code_Name!$B$1:$C$52,2,0)</f>
        <v>Wisconsin</v>
      </c>
    </row>
    <row r="6755" spans="1:15" x14ac:dyDescent="0.3">
      <c r="A6755" s="11">
        <v>982080</v>
      </c>
      <c r="B6755" s="12" t="s">
        <v>61</v>
      </c>
      <c r="C6755" s="12" t="s">
        <v>53</v>
      </c>
      <c r="D6755" s="12" t="s">
        <v>102</v>
      </c>
      <c r="E6755" s="11" t="s">
        <v>52</v>
      </c>
      <c r="F6755" s="11" t="s">
        <v>19</v>
      </c>
      <c r="G6755" s="37">
        <v>41864</v>
      </c>
      <c r="H6755" s="13">
        <v>41864</v>
      </c>
      <c r="I6755" s="21">
        <v>0</v>
      </c>
      <c r="J6755" s="43" t="s">
        <v>1482</v>
      </c>
      <c r="K6755" s="21">
        <f t="shared" si="210"/>
        <v>2014</v>
      </c>
      <c r="L6755" s="24">
        <f t="shared" si="211"/>
        <v>3</v>
      </c>
      <c r="M6755" s="11" t="s">
        <v>14</v>
      </c>
      <c r="N6755" s="11" t="s">
        <v>15</v>
      </c>
      <c r="O6755" s="11" t="str">
        <f>VLOOKUP(E6755,State_Code_Name!$B$1:$C$52,2,0)</f>
        <v>Washington</v>
      </c>
    </row>
    <row r="6756" spans="1:15" x14ac:dyDescent="0.3">
      <c r="A6756" s="11">
        <v>939122</v>
      </c>
      <c r="B6756" s="12" t="s">
        <v>867</v>
      </c>
      <c r="C6756" s="12" t="s">
        <v>27</v>
      </c>
      <c r="D6756" s="12" t="s">
        <v>57</v>
      </c>
      <c r="E6756" s="11" t="s">
        <v>43</v>
      </c>
      <c r="F6756" s="11" t="s">
        <v>19</v>
      </c>
      <c r="G6756" s="37">
        <v>41836</v>
      </c>
      <c r="H6756" s="13">
        <v>41836</v>
      </c>
      <c r="I6756" s="21">
        <v>0</v>
      </c>
      <c r="J6756" s="43" t="s">
        <v>1481</v>
      </c>
      <c r="K6756" s="21">
        <f t="shared" si="210"/>
        <v>2014</v>
      </c>
      <c r="L6756" s="24">
        <f t="shared" si="211"/>
        <v>3</v>
      </c>
      <c r="M6756" s="11" t="s">
        <v>14</v>
      </c>
      <c r="N6756" s="11" t="s">
        <v>15</v>
      </c>
      <c r="O6756" s="11" t="str">
        <f>VLOOKUP(E6756,State_Code_Name!$B$1:$C$52,2,0)</f>
        <v>North Carolina</v>
      </c>
    </row>
    <row r="6757" spans="1:15" x14ac:dyDescent="0.3">
      <c r="A6757" s="11">
        <v>1562419</v>
      </c>
      <c r="B6757" s="12" t="s">
        <v>59</v>
      </c>
      <c r="C6757" s="12" t="s">
        <v>16</v>
      </c>
      <c r="D6757" s="12" t="s">
        <v>76</v>
      </c>
      <c r="E6757" s="11" t="s">
        <v>18</v>
      </c>
      <c r="F6757" s="11" t="s">
        <v>19</v>
      </c>
      <c r="G6757" s="37">
        <v>42259</v>
      </c>
      <c r="H6757" s="13">
        <v>42259</v>
      </c>
      <c r="I6757" s="21">
        <v>0</v>
      </c>
      <c r="J6757" s="43" t="s">
        <v>1480</v>
      </c>
      <c r="K6757" s="21">
        <f t="shared" si="210"/>
        <v>2015</v>
      </c>
      <c r="L6757" s="24">
        <f t="shared" si="211"/>
        <v>3</v>
      </c>
      <c r="M6757" s="11" t="s">
        <v>14</v>
      </c>
      <c r="N6757" s="11" t="s">
        <v>15</v>
      </c>
      <c r="O6757" s="11" t="str">
        <f>VLOOKUP(E6757,State_Code_Name!$B$1:$C$52,2,0)</f>
        <v>California</v>
      </c>
    </row>
    <row r="6758" spans="1:15" x14ac:dyDescent="0.3">
      <c r="A6758" s="11">
        <v>2074065</v>
      </c>
      <c r="B6758" s="12" t="s">
        <v>51</v>
      </c>
      <c r="C6758" s="12" t="s">
        <v>37</v>
      </c>
      <c r="D6758" s="12" t="s">
        <v>81</v>
      </c>
      <c r="E6758" s="11" t="s">
        <v>26</v>
      </c>
      <c r="F6758" s="11" t="s">
        <v>19</v>
      </c>
      <c r="G6758" s="37">
        <v>42603</v>
      </c>
      <c r="H6758" s="13">
        <v>42603</v>
      </c>
      <c r="I6758" s="21">
        <v>0</v>
      </c>
      <c r="J6758" s="43" t="s">
        <v>1482</v>
      </c>
      <c r="K6758" s="21">
        <f t="shared" si="210"/>
        <v>2016</v>
      </c>
      <c r="L6758" s="24">
        <f t="shared" si="211"/>
        <v>3</v>
      </c>
      <c r="M6758" s="11" t="s">
        <v>14</v>
      </c>
      <c r="N6758" s="11" t="s">
        <v>15</v>
      </c>
      <c r="O6758" s="11" t="str">
        <f>VLOOKUP(E6758,State_Code_Name!$B$1:$C$52,2,0)</f>
        <v>Georgia</v>
      </c>
    </row>
    <row r="6759" spans="1:15" x14ac:dyDescent="0.3">
      <c r="A6759" s="11">
        <v>1005803</v>
      </c>
      <c r="B6759" s="12" t="s">
        <v>35</v>
      </c>
      <c r="C6759" s="12" t="s">
        <v>27</v>
      </c>
      <c r="D6759" s="12" t="s">
        <v>57</v>
      </c>
      <c r="E6759" s="11" t="s">
        <v>12</v>
      </c>
      <c r="F6759" s="11" t="s">
        <v>19</v>
      </c>
      <c r="G6759" s="37">
        <v>41879</v>
      </c>
      <c r="H6759" s="13">
        <v>41879</v>
      </c>
      <c r="I6759" s="21">
        <v>0</v>
      </c>
      <c r="J6759" s="43" t="s">
        <v>1482</v>
      </c>
      <c r="K6759" s="21">
        <f t="shared" si="210"/>
        <v>2014</v>
      </c>
      <c r="L6759" s="24">
        <f t="shared" si="211"/>
        <v>3</v>
      </c>
      <c r="M6759" s="11" t="s">
        <v>14</v>
      </c>
      <c r="N6759" s="11" t="s">
        <v>14</v>
      </c>
      <c r="O6759" s="11" t="str">
        <f>VLOOKUP(E6759,State_Code_Name!$B$1:$C$52,2,0)</f>
        <v>Virginia</v>
      </c>
    </row>
    <row r="6760" spans="1:15" x14ac:dyDescent="0.3">
      <c r="A6760" s="11">
        <v>491307</v>
      </c>
      <c r="B6760" s="12" t="s">
        <v>44</v>
      </c>
      <c r="C6760" s="12" t="s">
        <v>27</v>
      </c>
      <c r="D6760" s="12" t="s">
        <v>57</v>
      </c>
      <c r="E6760" s="11" t="s">
        <v>18</v>
      </c>
      <c r="F6760" s="11" t="s">
        <v>19</v>
      </c>
      <c r="G6760" s="37">
        <v>41486</v>
      </c>
      <c r="H6760" s="13">
        <v>41486</v>
      </c>
      <c r="I6760" s="21">
        <v>0</v>
      </c>
      <c r="J6760" s="43" t="s">
        <v>1481</v>
      </c>
      <c r="K6760" s="21">
        <f t="shared" si="210"/>
        <v>2013</v>
      </c>
      <c r="L6760" s="24">
        <f t="shared" si="211"/>
        <v>3</v>
      </c>
      <c r="M6760" s="11" t="s">
        <v>14</v>
      </c>
      <c r="N6760" s="11" t="s">
        <v>14</v>
      </c>
      <c r="O6760" s="11" t="str">
        <f>VLOOKUP(E6760,State_Code_Name!$B$1:$C$52,2,0)</f>
        <v>California</v>
      </c>
    </row>
    <row r="6761" spans="1:15" x14ac:dyDescent="0.3">
      <c r="A6761" s="11">
        <v>2042916</v>
      </c>
      <c r="B6761" s="12" t="s">
        <v>815</v>
      </c>
      <c r="C6761" s="12" t="s">
        <v>9</v>
      </c>
      <c r="D6761" s="12" t="s">
        <v>133</v>
      </c>
      <c r="E6761" s="11" t="s">
        <v>18</v>
      </c>
      <c r="F6761" s="11" t="s">
        <v>19</v>
      </c>
      <c r="G6761" s="37">
        <v>42585</v>
      </c>
      <c r="H6761" s="13">
        <v>42586</v>
      </c>
      <c r="I6761" s="21">
        <v>1</v>
      </c>
      <c r="J6761" s="43" t="s">
        <v>1482</v>
      </c>
      <c r="K6761" s="21">
        <f t="shared" si="210"/>
        <v>2016</v>
      </c>
      <c r="L6761" s="24">
        <f t="shared" si="211"/>
        <v>3</v>
      </c>
      <c r="M6761" s="11" t="s">
        <v>14</v>
      </c>
      <c r="N6761" s="11" t="s">
        <v>15</v>
      </c>
      <c r="O6761" s="11" t="str">
        <f>VLOOKUP(E6761,State_Code_Name!$B$1:$C$52,2,0)</f>
        <v>California</v>
      </c>
    </row>
    <row r="6762" spans="1:15" x14ac:dyDescent="0.3">
      <c r="A6762" s="11">
        <v>550975</v>
      </c>
      <c r="B6762" s="12" t="s">
        <v>134</v>
      </c>
      <c r="C6762" s="12" t="s">
        <v>9</v>
      </c>
      <c r="D6762" s="12" t="s">
        <v>133</v>
      </c>
      <c r="E6762" s="11" t="s">
        <v>43</v>
      </c>
      <c r="F6762" s="11" t="s">
        <v>19</v>
      </c>
      <c r="G6762" s="37">
        <v>41549</v>
      </c>
      <c r="H6762" s="13">
        <v>41550</v>
      </c>
      <c r="I6762" s="21">
        <v>1</v>
      </c>
      <c r="J6762" s="43" t="s">
        <v>1473</v>
      </c>
      <c r="K6762" s="21">
        <f t="shared" si="210"/>
        <v>2013</v>
      </c>
      <c r="L6762" s="24">
        <f t="shared" si="211"/>
        <v>4</v>
      </c>
      <c r="M6762" s="11" t="s">
        <v>14</v>
      </c>
      <c r="N6762" s="11" t="s">
        <v>15</v>
      </c>
      <c r="O6762" s="11" t="str">
        <f>VLOOKUP(E6762,State_Code_Name!$B$1:$C$52,2,0)</f>
        <v>North Carolina</v>
      </c>
    </row>
    <row r="6763" spans="1:15" x14ac:dyDescent="0.3">
      <c r="A6763" s="11">
        <v>662671</v>
      </c>
      <c r="B6763" s="12" t="s">
        <v>39</v>
      </c>
      <c r="C6763" s="12" t="s">
        <v>37</v>
      </c>
      <c r="D6763" s="12" t="s">
        <v>38</v>
      </c>
      <c r="E6763" s="11" t="s">
        <v>18</v>
      </c>
      <c r="F6763" s="11" t="s">
        <v>19</v>
      </c>
      <c r="G6763" s="37">
        <v>41649</v>
      </c>
      <c r="H6763" s="13">
        <v>41649</v>
      </c>
      <c r="I6763" s="21">
        <v>0</v>
      </c>
      <c r="J6763" s="43" t="s">
        <v>1474</v>
      </c>
      <c r="K6763" s="21">
        <f t="shared" si="210"/>
        <v>2014</v>
      </c>
      <c r="L6763" s="24">
        <f t="shared" si="211"/>
        <v>1</v>
      </c>
      <c r="M6763" s="11" t="s">
        <v>14</v>
      </c>
      <c r="N6763" s="11" t="s">
        <v>15</v>
      </c>
      <c r="O6763" s="11" t="str">
        <f>VLOOKUP(E6763,State_Code_Name!$B$1:$C$52,2,0)</f>
        <v>California</v>
      </c>
    </row>
    <row r="6764" spans="1:15" x14ac:dyDescent="0.3">
      <c r="A6764" s="11">
        <v>1284531</v>
      </c>
      <c r="B6764" s="12" t="s">
        <v>947</v>
      </c>
      <c r="C6764" s="12" t="s">
        <v>33</v>
      </c>
      <c r="D6764" s="12" t="s">
        <v>45</v>
      </c>
      <c r="E6764" s="11" t="s">
        <v>185</v>
      </c>
      <c r="F6764" s="11" t="s">
        <v>19</v>
      </c>
      <c r="G6764" s="37">
        <v>42079</v>
      </c>
      <c r="H6764" s="13">
        <v>42079</v>
      </c>
      <c r="I6764" s="21">
        <v>0</v>
      </c>
      <c r="J6764" s="43" t="s">
        <v>1476</v>
      </c>
      <c r="K6764" s="21">
        <f t="shared" si="210"/>
        <v>2015</v>
      </c>
      <c r="L6764" s="24">
        <f t="shared" si="211"/>
        <v>1</v>
      </c>
      <c r="M6764" s="11" t="s">
        <v>14</v>
      </c>
      <c r="N6764" s="11" t="s">
        <v>15</v>
      </c>
      <c r="O6764" s="11" t="str">
        <f>VLOOKUP(E6764,State_Code_Name!$B$1:$C$52,2,0)</f>
        <v>Arkansas</v>
      </c>
    </row>
    <row r="6765" spans="1:15" x14ac:dyDescent="0.3">
      <c r="A6765" s="11">
        <v>2002845</v>
      </c>
      <c r="B6765" s="12" t="s">
        <v>104</v>
      </c>
      <c r="C6765" s="12" t="s">
        <v>33</v>
      </c>
      <c r="D6765" s="12" t="s">
        <v>115</v>
      </c>
      <c r="E6765" s="11" t="s">
        <v>325</v>
      </c>
      <c r="F6765" s="11" t="s">
        <v>19</v>
      </c>
      <c r="G6765" s="37">
        <v>42558</v>
      </c>
      <c r="H6765" s="13">
        <v>42559</v>
      </c>
      <c r="I6765" s="21">
        <v>1</v>
      </c>
      <c r="J6765" s="43" t="s">
        <v>1481</v>
      </c>
      <c r="K6765" s="21">
        <f t="shared" si="210"/>
        <v>2016</v>
      </c>
      <c r="L6765" s="24">
        <f t="shared" si="211"/>
        <v>3</v>
      </c>
      <c r="M6765" s="11" t="s">
        <v>14</v>
      </c>
      <c r="N6765" s="11" t="s">
        <v>14</v>
      </c>
      <c r="O6765" s="11" t="str">
        <f>VLOOKUP(E6765,State_Code_Name!$B$1:$C$52,2,0)</f>
        <v>South Dakota</v>
      </c>
    </row>
    <row r="6766" spans="1:15" x14ac:dyDescent="0.3">
      <c r="A6766" s="11">
        <v>1425975</v>
      </c>
      <c r="B6766" s="12" t="s">
        <v>44</v>
      </c>
      <c r="C6766" s="12" t="s">
        <v>16</v>
      </c>
      <c r="D6766" s="12" t="s">
        <v>76</v>
      </c>
      <c r="E6766" s="11" t="s">
        <v>40</v>
      </c>
      <c r="F6766" s="11" t="s">
        <v>19</v>
      </c>
      <c r="G6766" s="37">
        <v>42172</v>
      </c>
      <c r="H6766" s="13">
        <v>42172</v>
      </c>
      <c r="I6766" s="21">
        <v>0</v>
      </c>
      <c r="J6766" s="43" t="s">
        <v>1477</v>
      </c>
      <c r="K6766" s="21">
        <f t="shared" si="210"/>
        <v>2015</v>
      </c>
      <c r="L6766" s="24">
        <f t="shared" si="211"/>
        <v>2</v>
      </c>
      <c r="M6766" s="11" t="s">
        <v>14</v>
      </c>
      <c r="N6766" s="11" t="s">
        <v>15</v>
      </c>
      <c r="O6766" s="11" t="str">
        <f>VLOOKUP(E6766,State_Code_Name!$B$1:$C$52,2,0)</f>
        <v>Ohio</v>
      </c>
    </row>
    <row r="6767" spans="1:15" x14ac:dyDescent="0.3">
      <c r="A6767" s="11">
        <v>677184</v>
      </c>
      <c r="B6767" s="12" t="s">
        <v>643</v>
      </c>
      <c r="C6767" s="12" t="s">
        <v>16</v>
      </c>
      <c r="D6767" s="12" t="s">
        <v>17</v>
      </c>
      <c r="E6767" s="11" t="s">
        <v>153</v>
      </c>
      <c r="F6767" s="11" t="s">
        <v>19</v>
      </c>
      <c r="G6767" s="37">
        <v>41660</v>
      </c>
      <c r="H6767" s="13">
        <v>41661</v>
      </c>
      <c r="I6767" s="21">
        <v>1</v>
      </c>
      <c r="J6767" s="43" t="s">
        <v>1474</v>
      </c>
      <c r="K6767" s="21">
        <f t="shared" si="210"/>
        <v>2014</v>
      </c>
      <c r="L6767" s="24">
        <f t="shared" si="211"/>
        <v>1</v>
      </c>
      <c r="M6767" s="11" t="s">
        <v>14</v>
      </c>
      <c r="N6767" s="11" t="s">
        <v>14</v>
      </c>
      <c r="O6767" s="11" t="str">
        <f>VLOOKUP(E6767,State_Code_Name!$B$1:$C$52,2,0)</f>
        <v>Rhode Island</v>
      </c>
    </row>
    <row r="6768" spans="1:15" x14ac:dyDescent="0.3">
      <c r="A6768" s="11">
        <v>868540</v>
      </c>
      <c r="B6768" s="12" t="s">
        <v>31</v>
      </c>
      <c r="C6768" s="12" t="s">
        <v>16</v>
      </c>
      <c r="D6768" s="12" t="s">
        <v>76</v>
      </c>
      <c r="E6768" s="11" t="s">
        <v>121</v>
      </c>
      <c r="F6768" s="11" t="s">
        <v>303</v>
      </c>
      <c r="G6768" s="37">
        <v>41786</v>
      </c>
      <c r="H6768" s="13">
        <v>41788</v>
      </c>
      <c r="I6768" s="21">
        <v>2</v>
      </c>
      <c r="J6768" s="43" t="s">
        <v>1471</v>
      </c>
      <c r="K6768" s="21">
        <f t="shared" si="210"/>
        <v>2014</v>
      </c>
      <c r="L6768" s="24">
        <f t="shared" si="211"/>
        <v>2</v>
      </c>
      <c r="M6768" s="11" t="s">
        <v>14</v>
      </c>
      <c r="N6768" s="11" t="s">
        <v>15</v>
      </c>
      <c r="O6768" s="11" t="str">
        <f>VLOOKUP(E6768,State_Code_Name!$B$1:$C$52,2,0)</f>
        <v>Oregon</v>
      </c>
    </row>
    <row r="6769" spans="1:15" x14ac:dyDescent="0.3">
      <c r="A6769" s="11">
        <v>1476527</v>
      </c>
      <c r="B6769" s="12" t="s">
        <v>48</v>
      </c>
      <c r="C6769" s="12" t="s">
        <v>27</v>
      </c>
      <c r="D6769" s="12" t="s">
        <v>28</v>
      </c>
      <c r="E6769" s="11" t="s">
        <v>75</v>
      </c>
      <c r="F6769" s="11" t="s">
        <v>19</v>
      </c>
      <c r="G6769" s="37">
        <v>42206</v>
      </c>
      <c r="H6769" s="13">
        <v>42206</v>
      </c>
      <c r="I6769" s="21">
        <v>0</v>
      </c>
      <c r="J6769" s="43" t="s">
        <v>1481</v>
      </c>
      <c r="K6769" s="21">
        <f t="shared" si="210"/>
        <v>2015</v>
      </c>
      <c r="L6769" s="24">
        <f t="shared" si="211"/>
        <v>3</v>
      </c>
      <c r="M6769" s="11" t="s">
        <v>14</v>
      </c>
      <c r="N6769" s="11" t="s">
        <v>14</v>
      </c>
      <c r="O6769" s="11" t="str">
        <f>VLOOKUP(E6769,State_Code_Name!$B$1:$C$52,2,0)</f>
        <v>Tennessee</v>
      </c>
    </row>
    <row r="6770" spans="1:15" x14ac:dyDescent="0.3">
      <c r="A6770" s="11">
        <v>982938</v>
      </c>
      <c r="B6770" s="12" t="s">
        <v>815</v>
      </c>
      <c r="C6770" s="12" t="s">
        <v>9</v>
      </c>
      <c r="D6770" s="12" t="s">
        <v>10</v>
      </c>
      <c r="E6770" s="11" t="s">
        <v>141</v>
      </c>
      <c r="F6770" s="11" t="s">
        <v>19</v>
      </c>
      <c r="G6770" s="37">
        <v>41864</v>
      </c>
      <c r="H6770" s="13">
        <v>41869</v>
      </c>
      <c r="I6770" s="21">
        <v>5</v>
      </c>
      <c r="J6770" s="43" t="s">
        <v>1482</v>
      </c>
      <c r="K6770" s="21">
        <f t="shared" si="210"/>
        <v>2014</v>
      </c>
      <c r="L6770" s="24">
        <f t="shared" si="211"/>
        <v>3</v>
      </c>
      <c r="M6770" s="11" t="s">
        <v>14</v>
      </c>
      <c r="N6770" s="11" t="s">
        <v>15</v>
      </c>
      <c r="O6770" s="11" t="str">
        <f>VLOOKUP(E6770,State_Code_Name!$B$1:$C$52,2,0)</f>
        <v>Maine</v>
      </c>
    </row>
    <row r="6771" spans="1:15" x14ac:dyDescent="0.3">
      <c r="A6771" s="11">
        <v>1769827</v>
      </c>
      <c r="B6771" s="12" t="s">
        <v>523</v>
      </c>
      <c r="C6771" s="12" t="s">
        <v>33</v>
      </c>
      <c r="D6771" s="12" t="s">
        <v>42</v>
      </c>
      <c r="E6771" s="11" t="s">
        <v>47</v>
      </c>
      <c r="F6771" s="11" t="s">
        <v>19</v>
      </c>
      <c r="G6771" s="37">
        <v>42402</v>
      </c>
      <c r="H6771" s="13">
        <v>42402</v>
      </c>
      <c r="I6771" s="21">
        <v>0</v>
      </c>
      <c r="J6771" s="43" t="s">
        <v>1478</v>
      </c>
      <c r="K6771" s="21">
        <f t="shared" si="210"/>
        <v>2016</v>
      </c>
      <c r="L6771" s="24">
        <f t="shared" si="211"/>
        <v>1</v>
      </c>
      <c r="M6771" s="11" t="s">
        <v>14</v>
      </c>
      <c r="N6771" s="11" t="s">
        <v>14</v>
      </c>
      <c r="O6771" s="11" t="str">
        <f>VLOOKUP(E6771,State_Code_Name!$B$1:$C$52,2,0)</f>
        <v>Pennsylvania</v>
      </c>
    </row>
    <row r="6772" spans="1:15" x14ac:dyDescent="0.3">
      <c r="A6772" s="11">
        <v>1192166</v>
      </c>
      <c r="B6772" s="12" t="s">
        <v>64</v>
      </c>
      <c r="C6772" s="12" t="s">
        <v>62</v>
      </c>
      <c r="D6772" s="12" t="s">
        <v>460</v>
      </c>
      <c r="E6772" s="11" t="s">
        <v>43</v>
      </c>
      <c r="F6772" s="11" t="s">
        <v>19</v>
      </c>
      <c r="G6772" s="37">
        <v>42017</v>
      </c>
      <c r="H6772" s="13">
        <v>42017</v>
      </c>
      <c r="I6772" s="21">
        <v>0</v>
      </c>
      <c r="J6772" s="43" t="s">
        <v>1474</v>
      </c>
      <c r="K6772" s="21">
        <f t="shared" si="210"/>
        <v>2015</v>
      </c>
      <c r="L6772" s="24">
        <f t="shared" si="211"/>
        <v>1</v>
      </c>
      <c r="M6772" s="11" t="s">
        <v>14</v>
      </c>
      <c r="N6772" s="11" t="s">
        <v>15</v>
      </c>
      <c r="O6772" s="11" t="str">
        <f>VLOOKUP(E6772,State_Code_Name!$B$1:$C$52,2,0)</f>
        <v>North Carolina</v>
      </c>
    </row>
    <row r="6773" spans="1:15" x14ac:dyDescent="0.3">
      <c r="A6773" s="11">
        <v>1950088</v>
      </c>
      <c r="B6773" s="12" t="s">
        <v>90</v>
      </c>
      <c r="C6773" s="12" t="s">
        <v>9</v>
      </c>
      <c r="D6773" s="12" t="s">
        <v>133</v>
      </c>
      <c r="E6773" s="11" t="s">
        <v>85</v>
      </c>
      <c r="F6773" s="11" t="s">
        <v>19</v>
      </c>
      <c r="G6773" s="37">
        <v>42522</v>
      </c>
      <c r="H6773" s="13">
        <v>42524</v>
      </c>
      <c r="I6773" s="21">
        <v>2</v>
      </c>
      <c r="J6773" s="43" t="s">
        <v>1477</v>
      </c>
      <c r="K6773" s="21">
        <f t="shared" si="210"/>
        <v>2016</v>
      </c>
      <c r="L6773" s="24">
        <f t="shared" si="211"/>
        <v>2</v>
      </c>
      <c r="M6773" s="11" t="s">
        <v>14</v>
      </c>
      <c r="N6773" s="11" t="s">
        <v>14</v>
      </c>
      <c r="O6773" s="11" t="str">
        <f>VLOOKUP(E6773,State_Code_Name!$B$1:$C$52,2,0)</f>
        <v>Wisconsin</v>
      </c>
    </row>
    <row r="6774" spans="1:15" x14ac:dyDescent="0.3">
      <c r="A6774" s="11">
        <v>1465120</v>
      </c>
      <c r="B6774" s="12" t="s">
        <v>31</v>
      </c>
      <c r="C6774" s="12" t="s">
        <v>27</v>
      </c>
      <c r="D6774" s="12" t="s">
        <v>1449</v>
      </c>
      <c r="E6774" s="11" t="s">
        <v>158</v>
      </c>
      <c r="F6774" s="11" t="s">
        <v>19</v>
      </c>
      <c r="G6774" s="37">
        <v>42198</v>
      </c>
      <c r="H6774" s="13">
        <v>42198</v>
      </c>
      <c r="I6774" s="21">
        <v>0</v>
      </c>
      <c r="J6774" s="43" t="s">
        <v>1481</v>
      </c>
      <c r="K6774" s="21">
        <f t="shared" si="210"/>
        <v>2015</v>
      </c>
      <c r="L6774" s="24">
        <f t="shared" si="211"/>
        <v>3</v>
      </c>
      <c r="M6774" s="11" t="s">
        <v>14</v>
      </c>
      <c r="N6774" s="11" t="s">
        <v>15</v>
      </c>
      <c r="O6774" s="11" t="str">
        <f>VLOOKUP(E6774,State_Code_Name!$B$1:$C$52,2,0)</f>
        <v>New Mexico</v>
      </c>
    </row>
    <row r="6775" spans="1:15" x14ac:dyDescent="0.3">
      <c r="A6775" s="11">
        <v>1689852</v>
      </c>
      <c r="B6775" s="12" t="s">
        <v>1024</v>
      </c>
      <c r="C6775" s="12" t="s">
        <v>33</v>
      </c>
      <c r="D6775" s="12" t="s">
        <v>45</v>
      </c>
      <c r="E6775" s="11" t="s">
        <v>36</v>
      </c>
      <c r="F6775" s="11" t="s">
        <v>303</v>
      </c>
      <c r="G6775" s="37">
        <v>42347</v>
      </c>
      <c r="H6775" s="13">
        <v>42352</v>
      </c>
      <c r="I6775" s="21">
        <v>5</v>
      </c>
      <c r="J6775" s="43" t="s">
        <v>1475</v>
      </c>
      <c r="K6775" s="21">
        <f t="shared" si="210"/>
        <v>2015</v>
      </c>
      <c r="L6775" s="24">
        <f t="shared" si="211"/>
        <v>4</v>
      </c>
      <c r="M6775" s="11" t="s">
        <v>14</v>
      </c>
      <c r="N6775" s="11" t="s">
        <v>15</v>
      </c>
      <c r="O6775" s="11" t="str">
        <f>VLOOKUP(E6775,State_Code_Name!$B$1:$C$52,2,0)</f>
        <v>Florida</v>
      </c>
    </row>
    <row r="6776" spans="1:15" x14ac:dyDescent="0.3">
      <c r="A6776" s="11">
        <v>1441436</v>
      </c>
      <c r="B6776" s="12" t="s">
        <v>112</v>
      </c>
      <c r="C6776" s="12" t="s">
        <v>37</v>
      </c>
      <c r="D6776" s="12" t="s">
        <v>68</v>
      </c>
      <c r="E6776" s="11" t="s">
        <v>49</v>
      </c>
      <c r="F6776" s="11" t="s">
        <v>19</v>
      </c>
      <c r="G6776" s="37">
        <v>42182</v>
      </c>
      <c r="H6776" s="13">
        <v>42182</v>
      </c>
      <c r="I6776" s="21">
        <v>0</v>
      </c>
      <c r="J6776" s="43" t="s">
        <v>1477</v>
      </c>
      <c r="K6776" s="21">
        <f t="shared" si="210"/>
        <v>2015</v>
      </c>
      <c r="L6776" s="24">
        <f t="shared" si="211"/>
        <v>2</v>
      </c>
      <c r="M6776" s="11" t="s">
        <v>14</v>
      </c>
      <c r="N6776" s="11" t="s">
        <v>15</v>
      </c>
      <c r="O6776" s="11" t="str">
        <f>VLOOKUP(E6776,State_Code_Name!$B$1:$C$52,2,0)</f>
        <v>New Jersey</v>
      </c>
    </row>
    <row r="6777" spans="1:15" x14ac:dyDescent="0.3">
      <c r="A6777" s="11">
        <v>1060242</v>
      </c>
      <c r="B6777" s="12" t="s">
        <v>64</v>
      </c>
      <c r="C6777" s="12" t="s">
        <v>62</v>
      </c>
      <c r="D6777" s="12" t="s">
        <v>279</v>
      </c>
      <c r="E6777" s="11" t="s">
        <v>26</v>
      </c>
      <c r="F6777" s="11" t="s">
        <v>19</v>
      </c>
      <c r="G6777" s="37">
        <v>41918</v>
      </c>
      <c r="H6777" s="13">
        <v>41918</v>
      </c>
      <c r="I6777" s="21">
        <v>0</v>
      </c>
      <c r="J6777" s="43" t="s">
        <v>1473</v>
      </c>
      <c r="K6777" s="21">
        <f t="shared" si="210"/>
        <v>2014</v>
      </c>
      <c r="L6777" s="24">
        <f t="shared" si="211"/>
        <v>4</v>
      </c>
      <c r="M6777" s="11" t="s">
        <v>14</v>
      </c>
      <c r="N6777" s="11" t="s">
        <v>15</v>
      </c>
      <c r="O6777" s="11" t="str">
        <f>VLOOKUP(E6777,State_Code_Name!$B$1:$C$52,2,0)</f>
        <v>Georgia</v>
      </c>
    </row>
    <row r="6778" spans="1:15" x14ac:dyDescent="0.3">
      <c r="A6778" s="11">
        <v>994731</v>
      </c>
      <c r="B6778" s="12" t="s">
        <v>863</v>
      </c>
      <c r="C6778" s="12" t="s">
        <v>9</v>
      </c>
      <c r="D6778" s="12" t="s">
        <v>540</v>
      </c>
      <c r="E6778" s="11" t="s">
        <v>43</v>
      </c>
      <c r="F6778" s="11" t="s">
        <v>303</v>
      </c>
      <c r="G6778" s="37">
        <v>41872</v>
      </c>
      <c r="H6778" s="13">
        <v>41876</v>
      </c>
      <c r="I6778" s="21">
        <v>4</v>
      </c>
      <c r="J6778" s="43" t="s">
        <v>1482</v>
      </c>
      <c r="K6778" s="21">
        <f t="shared" si="210"/>
        <v>2014</v>
      </c>
      <c r="L6778" s="24">
        <f t="shared" si="211"/>
        <v>3</v>
      </c>
      <c r="M6778" s="11" t="s">
        <v>14</v>
      </c>
      <c r="N6778" s="11" t="s">
        <v>15</v>
      </c>
      <c r="O6778" s="11" t="str">
        <f>VLOOKUP(E6778,State_Code_Name!$B$1:$C$52,2,0)</f>
        <v>North Carolina</v>
      </c>
    </row>
    <row r="6779" spans="1:15" x14ac:dyDescent="0.3">
      <c r="A6779" s="11">
        <v>1115668</v>
      </c>
      <c r="B6779" s="12" t="s">
        <v>11</v>
      </c>
      <c r="C6779" s="12" t="s">
        <v>33</v>
      </c>
      <c r="D6779" s="12" t="s">
        <v>160</v>
      </c>
      <c r="E6779" s="11" t="s">
        <v>43</v>
      </c>
      <c r="F6779" s="11" t="s">
        <v>19</v>
      </c>
      <c r="G6779" s="37">
        <v>41956</v>
      </c>
      <c r="H6779" s="13">
        <v>41962</v>
      </c>
      <c r="I6779" s="21">
        <v>6</v>
      </c>
      <c r="J6779" s="43" t="s">
        <v>1479</v>
      </c>
      <c r="K6779" s="21">
        <f t="shared" si="210"/>
        <v>2014</v>
      </c>
      <c r="L6779" s="24">
        <f t="shared" si="211"/>
        <v>4</v>
      </c>
      <c r="M6779" s="11" t="s">
        <v>15</v>
      </c>
      <c r="N6779" s="11" t="s">
        <v>15</v>
      </c>
      <c r="O6779" s="11" t="str">
        <f>VLOOKUP(E6779,State_Code_Name!$B$1:$C$52,2,0)</f>
        <v>North Carolina</v>
      </c>
    </row>
    <row r="6780" spans="1:15" x14ac:dyDescent="0.3">
      <c r="A6780" s="11">
        <v>1037199</v>
      </c>
      <c r="B6780" s="12" t="s">
        <v>680</v>
      </c>
      <c r="C6780" s="12" t="s">
        <v>27</v>
      </c>
      <c r="D6780" s="12" t="s">
        <v>57</v>
      </c>
      <c r="E6780" s="11" t="s">
        <v>99</v>
      </c>
      <c r="F6780" s="11" t="s">
        <v>19</v>
      </c>
      <c r="G6780" s="37">
        <v>41901</v>
      </c>
      <c r="H6780" s="13">
        <v>41901</v>
      </c>
      <c r="I6780" s="21">
        <v>0</v>
      </c>
      <c r="J6780" s="43" t="s">
        <v>1480</v>
      </c>
      <c r="K6780" s="21">
        <f t="shared" si="210"/>
        <v>2014</v>
      </c>
      <c r="L6780" s="24">
        <f t="shared" si="211"/>
        <v>3</v>
      </c>
      <c r="M6780" s="11" t="s">
        <v>14</v>
      </c>
      <c r="N6780" s="11" t="s">
        <v>15</v>
      </c>
      <c r="O6780" s="11" t="str">
        <f>VLOOKUP(E6780,State_Code_Name!$B$1:$C$52,2,0)</f>
        <v>Arizona</v>
      </c>
    </row>
    <row r="6781" spans="1:15" x14ac:dyDescent="0.3">
      <c r="A6781" s="11">
        <v>468192</v>
      </c>
      <c r="B6781" s="12" t="s">
        <v>254</v>
      </c>
      <c r="C6781" s="12" t="s">
        <v>27</v>
      </c>
      <c r="D6781" s="12" t="s">
        <v>28</v>
      </c>
      <c r="E6781" s="11" t="s">
        <v>12</v>
      </c>
      <c r="F6781" s="11" t="s">
        <v>19</v>
      </c>
      <c r="G6781" s="37">
        <v>41485</v>
      </c>
      <c r="H6781" s="13">
        <v>41485</v>
      </c>
      <c r="I6781" s="21">
        <v>0</v>
      </c>
      <c r="J6781" s="43" t="s">
        <v>1481</v>
      </c>
      <c r="K6781" s="21">
        <f t="shared" si="210"/>
        <v>2013</v>
      </c>
      <c r="L6781" s="24">
        <f t="shared" si="211"/>
        <v>3</v>
      </c>
      <c r="M6781" s="11" t="s">
        <v>14</v>
      </c>
      <c r="N6781" s="11" t="s">
        <v>14</v>
      </c>
      <c r="O6781" s="11" t="str">
        <f>VLOOKUP(E6781,State_Code_Name!$B$1:$C$52,2,0)</f>
        <v>Virginia</v>
      </c>
    </row>
    <row r="6782" spans="1:15" x14ac:dyDescent="0.3">
      <c r="A6782" s="11">
        <v>846727</v>
      </c>
      <c r="B6782" s="12" t="s">
        <v>311</v>
      </c>
      <c r="C6782" s="12" t="s">
        <v>9</v>
      </c>
      <c r="D6782" s="12" t="s">
        <v>10</v>
      </c>
      <c r="E6782" s="11" t="s">
        <v>18</v>
      </c>
      <c r="F6782" s="11" t="s">
        <v>19</v>
      </c>
      <c r="G6782" s="37">
        <v>41769</v>
      </c>
      <c r="H6782" s="13">
        <v>41769</v>
      </c>
      <c r="I6782" s="21">
        <v>0</v>
      </c>
      <c r="J6782" s="43" t="s">
        <v>1471</v>
      </c>
      <c r="K6782" s="21">
        <f t="shared" si="210"/>
        <v>2014</v>
      </c>
      <c r="L6782" s="24">
        <f t="shared" si="211"/>
        <v>2</v>
      </c>
      <c r="M6782" s="11" t="s">
        <v>14</v>
      </c>
      <c r="N6782" s="11" t="s">
        <v>15</v>
      </c>
      <c r="O6782" s="11" t="str">
        <f>VLOOKUP(E6782,State_Code_Name!$B$1:$C$52,2,0)</f>
        <v>California</v>
      </c>
    </row>
    <row r="6783" spans="1:15" x14ac:dyDescent="0.3">
      <c r="A6783" s="11">
        <v>1439379</v>
      </c>
      <c r="B6783" s="12" t="s">
        <v>142</v>
      </c>
      <c r="C6783" s="12" t="s">
        <v>27</v>
      </c>
      <c r="D6783" s="12" t="s">
        <v>28</v>
      </c>
      <c r="E6783" s="11" t="s">
        <v>122</v>
      </c>
      <c r="F6783" s="11" t="s">
        <v>19</v>
      </c>
      <c r="G6783" s="37">
        <v>42181</v>
      </c>
      <c r="H6783" s="13">
        <v>42181</v>
      </c>
      <c r="I6783" s="21">
        <v>0</v>
      </c>
      <c r="J6783" s="43" t="s">
        <v>1477</v>
      </c>
      <c r="K6783" s="21">
        <f t="shared" si="210"/>
        <v>2015</v>
      </c>
      <c r="L6783" s="24">
        <f t="shared" si="211"/>
        <v>2</v>
      </c>
      <c r="M6783" s="11" t="s">
        <v>14</v>
      </c>
      <c r="N6783" s="11" t="s">
        <v>15</v>
      </c>
      <c r="O6783" s="11" t="str">
        <f>VLOOKUP(E6783,State_Code_Name!$B$1:$C$52,2,0)</f>
        <v>Maryland</v>
      </c>
    </row>
    <row r="6784" spans="1:15" x14ac:dyDescent="0.3">
      <c r="A6784" s="11">
        <v>637625</v>
      </c>
      <c r="B6784" s="12" t="s">
        <v>31</v>
      </c>
      <c r="C6784" s="12" t="s">
        <v>37</v>
      </c>
      <c r="D6784" s="12" t="s">
        <v>50</v>
      </c>
      <c r="E6784" s="11" t="s">
        <v>211</v>
      </c>
      <c r="F6784" s="11" t="s">
        <v>303</v>
      </c>
      <c r="G6784" s="37">
        <v>41625</v>
      </c>
      <c r="H6784" s="13">
        <v>41628</v>
      </c>
      <c r="I6784" s="21">
        <v>3</v>
      </c>
      <c r="J6784" s="43" t="s">
        <v>1475</v>
      </c>
      <c r="K6784" s="21">
        <f t="shared" si="210"/>
        <v>2013</v>
      </c>
      <c r="L6784" s="24">
        <f t="shared" si="211"/>
        <v>4</v>
      </c>
      <c r="M6784" s="11" t="s">
        <v>14</v>
      </c>
      <c r="N6784" s="11" t="s">
        <v>15</v>
      </c>
      <c r="O6784" s="11" t="str">
        <f>VLOOKUP(E6784,State_Code_Name!$B$1:$C$52,2,0)</f>
        <v>West Virginia</v>
      </c>
    </row>
    <row r="6785" spans="1:15" x14ac:dyDescent="0.3">
      <c r="A6785" s="11">
        <v>759157</v>
      </c>
      <c r="B6785" s="12" t="s">
        <v>541</v>
      </c>
      <c r="C6785" s="12" t="s">
        <v>33</v>
      </c>
      <c r="D6785" s="12" t="s">
        <v>45</v>
      </c>
      <c r="E6785" s="11" t="s">
        <v>23</v>
      </c>
      <c r="F6785" s="11" t="s">
        <v>19</v>
      </c>
      <c r="G6785" s="37">
        <v>41714</v>
      </c>
      <c r="H6785" s="13">
        <v>41718</v>
      </c>
      <c r="I6785" s="21">
        <v>4</v>
      </c>
      <c r="J6785" s="43" t="s">
        <v>1476</v>
      </c>
      <c r="K6785" s="21">
        <f t="shared" si="210"/>
        <v>2014</v>
      </c>
      <c r="L6785" s="24">
        <f t="shared" si="211"/>
        <v>1</v>
      </c>
      <c r="M6785" s="11" t="s">
        <v>14</v>
      </c>
      <c r="N6785" s="11" t="s">
        <v>15</v>
      </c>
      <c r="O6785" s="11" t="str">
        <f>VLOOKUP(E6785,State_Code_Name!$B$1:$C$52,2,0)</f>
        <v>New York</v>
      </c>
    </row>
    <row r="6786" spans="1:15" x14ac:dyDescent="0.3">
      <c r="A6786" s="11">
        <v>1622889</v>
      </c>
      <c r="B6786" s="12" t="s">
        <v>209</v>
      </c>
      <c r="C6786" s="12" t="s">
        <v>33</v>
      </c>
      <c r="D6786" s="12" t="s">
        <v>42</v>
      </c>
      <c r="E6786" s="11" t="s">
        <v>36</v>
      </c>
      <c r="F6786" s="11" t="s">
        <v>19</v>
      </c>
      <c r="G6786" s="37">
        <v>42300</v>
      </c>
      <c r="H6786" s="13">
        <v>42300</v>
      </c>
      <c r="I6786" s="21">
        <v>0</v>
      </c>
      <c r="J6786" s="43" t="s">
        <v>1473</v>
      </c>
      <c r="K6786" s="21">
        <f t="shared" si="210"/>
        <v>2015</v>
      </c>
      <c r="L6786" s="24">
        <f t="shared" si="211"/>
        <v>4</v>
      </c>
      <c r="M6786" s="11" t="s">
        <v>14</v>
      </c>
      <c r="N6786" s="11" t="s">
        <v>14</v>
      </c>
      <c r="O6786" s="11" t="str">
        <f>VLOOKUP(E6786,State_Code_Name!$B$1:$C$52,2,0)</f>
        <v>Florida</v>
      </c>
    </row>
    <row r="6787" spans="1:15" x14ac:dyDescent="0.3">
      <c r="A6787" s="11">
        <v>736738</v>
      </c>
      <c r="B6787" s="12" t="s">
        <v>225</v>
      </c>
      <c r="C6787" s="12" t="s">
        <v>539</v>
      </c>
      <c r="D6787" s="12" t="s">
        <v>540</v>
      </c>
      <c r="E6787" s="11" t="s">
        <v>47</v>
      </c>
      <c r="F6787" s="11" t="s">
        <v>19</v>
      </c>
      <c r="G6787" s="37">
        <v>41698</v>
      </c>
      <c r="H6787" s="13">
        <v>41698</v>
      </c>
      <c r="I6787" s="21">
        <v>0</v>
      </c>
      <c r="J6787" s="43" t="s">
        <v>1478</v>
      </c>
      <c r="K6787" s="21">
        <f t="shared" ref="K6787:K6850" si="212">YEAR(G6787)</f>
        <v>2014</v>
      </c>
      <c r="L6787" s="24">
        <f t="shared" ref="L6787:L6850" si="213">ROUNDUP(MONTH(G6787)/3,0)</f>
        <v>1</v>
      </c>
      <c r="M6787" s="11" t="s">
        <v>14</v>
      </c>
      <c r="N6787" s="11" t="s">
        <v>15</v>
      </c>
      <c r="O6787" s="11" t="str">
        <f>VLOOKUP(E6787,State_Code_Name!$B$1:$C$52,2,0)</f>
        <v>Pennsylvania</v>
      </c>
    </row>
    <row r="6788" spans="1:15" x14ac:dyDescent="0.3">
      <c r="A6788" s="11">
        <v>1436911</v>
      </c>
      <c r="B6788" s="12" t="s">
        <v>59</v>
      </c>
      <c r="C6788" s="12" t="s">
        <v>16</v>
      </c>
      <c r="D6788" s="12" t="s">
        <v>25</v>
      </c>
      <c r="E6788" s="11" t="s">
        <v>121</v>
      </c>
      <c r="F6788" s="11" t="s">
        <v>303</v>
      </c>
      <c r="G6788" s="37">
        <v>42179</v>
      </c>
      <c r="H6788" s="13">
        <v>42180</v>
      </c>
      <c r="I6788" s="21">
        <v>1</v>
      </c>
      <c r="J6788" s="43" t="s">
        <v>1477</v>
      </c>
      <c r="K6788" s="21">
        <f t="shared" si="212"/>
        <v>2015</v>
      </c>
      <c r="L6788" s="24">
        <f t="shared" si="213"/>
        <v>2</v>
      </c>
      <c r="M6788" s="11" t="s">
        <v>14</v>
      </c>
      <c r="N6788" s="11" t="s">
        <v>14</v>
      </c>
      <c r="O6788" s="11" t="str">
        <f>VLOOKUP(E6788,State_Code_Name!$B$1:$C$52,2,0)</f>
        <v>Oregon</v>
      </c>
    </row>
    <row r="6789" spans="1:15" x14ac:dyDescent="0.3">
      <c r="A6789" s="11">
        <v>746911</v>
      </c>
      <c r="B6789" s="12" t="s">
        <v>82</v>
      </c>
      <c r="C6789" s="12" t="s">
        <v>9</v>
      </c>
      <c r="D6789" s="12" t="s">
        <v>285</v>
      </c>
      <c r="E6789" s="11" t="s">
        <v>18</v>
      </c>
      <c r="F6789" s="11" t="s">
        <v>19</v>
      </c>
      <c r="G6789" s="37">
        <v>41704</v>
      </c>
      <c r="H6789" s="13">
        <v>41704</v>
      </c>
      <c r="I6789" s="21">
        <v>0</v>
      </c>
      <c r="J6789" s="43" t="s">
        <v>1476</v>
      </c>
      <c r="K6789" s="21">
        <f t="shared" si="212"/>
        <v>2014</v>
      </c>
      <c r="L6789" s="24">
        <f t="shared" si="213"/>
        <v>1</v>
      </c>
      <c r="M6789" s="11" t="s">
        <v>14</v>
      </c>
      <c r="N6789" s="11" t="s">
        <v>15</v>
      </c>
      <c r="O6789" s="11" t="str">
        <f>VLOOKUP(E6789,State_Code_Name!$B$1:$C$52,2,0)</f>
        <v>California</v>
      </c>
    </row>
    <row r="6790" spans="1:15" x14ac:dyDescent="0.3">
      <c r="A6790" s="11">
        <v>817475</v>
      </c>
      <c r="B6790" s="12" t="s">
        <v>162</v>
      </c>
      <c r="C6790" s="12" t="s">
        <v>27</v>
      </c>
      <c r="D6790" s="12" t="s">
        <v>57</v>
      </c>
      <c r="E6790" s="11" t="s">
        <v>40</v>
      </c>
      <c r="F6790" s="11" t="s">
        <v>19</v>
      </c>
      <c r="G6790" s="37">
        <v>41750</v>
      </c>
      <c r="H6790" s="13">
        <v>41750</v>
      </c>
      <c r="I6790" s="21">
        <v>0</v>
      </c>
      <c r="J6790" s="43" t="s">
        <v>1483</v>
      </c>
      <c r="K6790" s="21">
        <f t="shared" si="212"/>
        <v>2014</v>
      </c>
      <c r="L6790" s="24">
        <f t="shared" si="213"/>
        <v>2</v>
      </c>
      <c r="M6790" s="11" t="s">
        <v>14</v>
      </c>
      <c r="N6790" s="11" t="s">
        <v>15</v>
      </c>
      <c r="O6790" s="11" t="str">
        <f>VLOOKUP(E6790,State_Code_Name!$B$1:$C$52,2,0)</f>
        <v>Ohio</v>
      </c>
    </row>
    <row r="6791" spans="1:15" x14ac:dyDescent="0.3">
      <c r="A6791" s="11">
        <v>732912</v>
      </c>
      <c r="B6791" s="12" t="s">
        <v>180</v>
      </c>
      <c r="C6791" s="12" t="s">
        <v>33</v>
      </c>
      <c r="D6791" s="12" t="s">
        <v>45</v>
      </c>
      <c r="E6791" s="11" t="s">
        <v>18</v>
      </c>
      <c r="F6791" s="11" t="s">
        <v>13</v>
      </c>
      <c r="G6791" s="37">
        <v>41696</v>
      </c>
      <c r="H6791" s="13">
        <v>41697</v>
      </c>
      <c r="I6791" s="21">
        <v>1</v>
      </c>
      <c r="J6791" s="43" t="s">
        <v>1478</v>
      </c>
      <c r="K6791" s="21">
        <f t="shared" si="212"/>
        <v>2014</v>
      </c>
      <c r="L6791" s="24">
        <f t="shared" si="213"/>
        <v>1</v>
      </c>
      <c r="M6791" s="11" t="s">
        <v>14</v>
      </c>
      <c r="N6791" s="11" t="s">
        <v>15</v>
      </c>
      <c r="O6791" s="11" t="str">
        <f>VLOOKUP(E6791,State_Code_Name!$B$1:$C$52,2,0)</f>
        <v>California</v>
      </c>
    </row>
    <row r="6792" spans="1:15" x14ac:dyDescent="0.3">
      <c r="A6792" s="11">
        <v>772779</v>
      </c>
      <c r="B6792" s="12" t="s">
        <v>11</v>
      </c>
      <c r="C6792" s="12" t="s">
        <v>16</v>
      </c>
      <c r="D6792" s="12" t="s">
        <v>21</v>
      </c>
      <c r="E6792" s="11" t="s">
        <v>36</v>
      </c>
      <c r="F6792" s="11" t="s">
        <v>58</v>
      </c>
      <c r="G6792" s="37">
        <v>41719</v>
      </c>
      <c r="H6792" s="13">
        <v>41726</v>
      </c>
      <c r="I6792" s="21">
        <v>7</v>
      </c>
      <c r="J6792" s="43" t="s">
        <v>1476</v>
      </c>
      <c r="K6792" s="21">
        <f t="shared" si="212"/>
        <v>2014</v>
      </c>
      <c r="L6792" s="24">
        <f t="shared" si="213"/>
        <v>1</v>
      </c>
      <c r="M6792" s="11" t="s">
        <v>14</v>
      </c>
      <c r="N6792" s="11" t="s">
        <v>14</v>
      </c>
      <c r="O6792" s="11" t="str">
        <f>VLOOKUP(E6792,State_Code_Name!$B$1:$C$52,2,0)</f>
        <v>Florida</v>
      </c>
    </row>
    <row r="6793" spans="1:15" x14ac:dyDescent="0.3">
      <c r="A6793" s="11">
        <v>406950</v>
      </c>
      <c r="B6793" s="12" t="s">
        <v>74</v>
      </c>
      <c r="C6793" s="12" t="s">
        <v>27</v>
      </c>
      <c r="D6793" s="12" t="s">
        <v>79</v>
      </c>
      <c r="E6793" s="11" t="s">
        <v>60</v>
      </c>
      <c r="F6793" s="11" t="s">
        <v>19</v>
      </c>
      <c r="G6793" s="37">
        <v>41408</v>
      </c>
      <c r="H6793" s="13">
        <v>41409</v>
      </c>
      <c r="I6793" s="21">
        <v>1</v>
      </c>
      <c r="J6793" s="43" t="s">
        <v>1471</v>
      </c>
      <c r="K6793" s="21">
        <f t="shared" si="212"/>
        <v>2013</v>
      </c>
      <c r="L6793" s="24">
        <f t="shared" si="213"/>
        <v>2</v>
      </c>
      <c r="M6793" s="11" t="s">
        <v>14</v>
      </c>
      <c r="N6793" s="11" t="s">
        <v>15</v>
      </c>
      <c r="O6793" s="11" t="str">
        <f>VLOOKUP(E6793,State_Code_Name!$B$1:$C$52,2,0)</f>
        <v>Illinois</v>
      </c>
    </row>
    <row r="6794" spans="1:15" x14ac:dyDescent="0.3">
      <c r="A6794" s="11">
        <v>1864183</v>
      </c>
      <c r="B6794" s="12" t="s">
        <v>69</v>
      </c>
      <c r="C6794" s="12" t="s">
        <v>37</v>
      </c>
      <c r="D6794" s="12" t="s">
        <v>1443</v>
      </c>
      <c r="E6794" s="11" t="s">
        <v>36</v>
      </c>
      <c r="F6794" s="11" t="s">
        <v>19</v>
      </c>
      <c r="G6794" s="37">
        <v>42465</v>
      </c>
      <c r="H6794" s="13">
        <v>42465</v>
      </c>
      <c r="I6794" s="21">
        <v>0</v>
      </c>
      <c r="J6794" s="43" t="s">
        <v>1483</v>
      </c>
      <c r="K6794" s="21">
        <f t="shared" si="212"/>
        <v>2016</v>
      </c>
      <c r="L6794" s="24">
        <f t="shared" si="213"/>
        <v>2</v>
      </c>
      <c r="M6794" s="11" t="s">
        <v>14</v>
      </c>
      <c r="N6794" s="11" t="s">
        <v>15</v>
      </c>
      <c r="O6794" s="11" t="str">
        <f>VLOOKUP(E6794,State_Code_Name!$B$1:$C$52,2,0)</f>
        <v>Florida</v>
      </c>
    </row>
    <row r="6795" spans="1:15" x14ac:dyDescent="0.3">
      <c r="A6795" s="11">
        <v>1561168</v>
      </c>
      <c r="B6795" s="12" t="s">
        <v>152</v>
      </c>
      <c r="C6795" s="12" t="s">
        <v>37</v>
      </c>
      <c r="D6795" s="12" t="s">
        <v>94</v>
      </c>
      <c r="E6795" s="11" t="s">
        <v>122</v>
      </c>
      <c r="F6795" s="11" t="s">
        <v>19</v>
      </c>
      <c r="G6795" s="37">
        <v>42258</v>
      </c>
      <c r="H6795" s="13">
        <v>42258</v>
      </c>
      <c r="I6795" s="21">
        <v>0</v>
      </c>
      <c r="J6795" s="43" t="s">
        <v>1480</v>
      </c>
      <c r="K6795" s="21">
        <f t="shared" si="212"/>
        <v>2015</v>
      </c>
      <c r="L6795" s="24">
        <f t="shared" si="213"/>
        <v>3</v>
      </c>
      <c r="M6795" s="11" t="s">
        <v>14</v>
      </c>
      <c r="N6795" s="11" t="s">
        <v>14</v>
      </c>
      <c r="O6795" s="11" t="str">
        <f>VLOOKUP(E6795,State_Code_Name!$B$1:$C$52,2,0)</f>
        <v>Maryland</v>
      </c>
    </row>
    <row r="6796" spans="1:15" x14ac:dyDescent="0.3">
      <c r="A6796" s="11">
        <v>1469412</v>
      </c>
      <c r="B6796" s="12" t="s">
        <v>1044</v>
      </c>
      <c r="C6796" s="12" t="s">
        <v>9</v>
      </c>
      <c r="D6796" s="12" t="s">
        <v>133</v>
      </c>
      <c r="E6796" s="11" t="s">
        <v>183</v>
      </c>
      <c r="F6796" s="11" t="s">
        <v>13</v>
      </c>
      <c r="G6796" s="37">
        <v>42200</v>
      </c>
      <c r="H6796" s="13">
        <v>42206</v>
      </c>
      <c r="I6796" s="21">
        <v>6</v>
      </c>
      <c r="J6796" s="43" t="s">
        <v>1481</v>
      </c>
      <c r="K6796" s="21">
        <f t="shared" si="212"/>
        <v>2015</v>
      </c>
      <c r="L6796" s="24">
        <f t="shared" si="213"/>
        <v>3</v>
      </c>
      <c r="M6796" s="11" t="s">
        <v>14</v>
      </c>
      <c r="N6796" s="11" t="s">
        <v>15</v>
      </c>
      <c r="O6796" s="11" t="str">
        <f>VLOOKUP(E6796,State_Code_Name!$B$1:$C$52,2,0)</f>
        <v>Mississippi</v>
      </c>
    </row>
    <row r="6797" spans="1:15" x14ac:dyDescent="0.3">
      <c r="A6797" s="11">
        <v>1662695</v>
      </c>
      <c r="B6797" s="12" t="s">
        <v>236</v>
      </c>
      <c r="C6797" s="12" t="s">
        <v>33</v>
      </c>
      <c r="D6797" s="12" t="s">
        <v>160</v>
      </c>
      <c r="E6797" s="11" t="s">
        <v>32</v>
      </c>
      <c r="F6797" s="11" t="s">
        <v>19</v>
      </c>
      <c r="G6797" s="37">
        <v>42327</v>
      </c>
      <c r="H6797" s="13">
        <v>42327</v>
      </c>
      <c r="I6797" s="21">
        <v>0</v>
      </c>
      <c r="J6797" s="43" t="s">
        <v>1479</v>
      </c>
      <c r="K6797" s="21">
        <f t="shared" si="212"/>
        <v>2015</v>
      </c>
      <c r="L6797" s="24">
        <f t="shared" si="213"/>
        <v>4</v>
      </c>
      <c r="M6797" s="11" t="s">
        <v>14</v>
      </c>
      <c r="N6797" s="11" t="s">
        <v>14</v>
      </c>
      <c r="O6797" s="11" t="str">
        <f>VLOOKUP(E6797,State_Code_Name!$B$1:$C$52,2,0)</f>
        <v>Texas</v>
      </c>
    </row>
    <row r="6798" spans="1:15" x14ac:dyDescent="0.3">
      <c r="A6798" s="11">
        <v>1769546</v>
      </c>
      <c r="B6798" s="12" t="s">
        <v>55</v>
      </c>
      <c r="C6798" s="12" t="s">
        <v>53</v>
      </c>
      <c r="D6798" s="12" t="s">
        <v>1439</v>
      </c>
      <c r="E6798" s="11" t="s">
        <v>98</v>
      </c>
      <c r="F6798" s="11" t="s">
        <v>19</v>
      </c>
      <c r="G6798" s="37">
        <v>42402</v>
      </c>
      <c r="H6798" s="13">
        <v>42402</v>
      </c>
      <c r="I6798" s="21">
        <v>0</v>
      </c>
      <c r="J6798" s="43" t="s">
        <v>1478</v>
      </c>
      <c r="K6798" s="21">
        <f t="shared" si="212"/>
        <v>2016</v>
      </c>
      <c r="L6798" s="24">
        <f t="shared" si="213"/>
        <v>1</v>
      </c>
      <c r="M6798" s="11" t="s">
        <v>14</v>
      </c>
      <c r="N6798" s="11" t="s">
        <v>15</v>
      </c>
      <c r="O6798" s="11" t="str">
        <f>VLOOKUP(E6798,State_Code_Name!$B$1:$C$52,2,0)</f>
        <v>Colorado</v>
      </c>
    </row>
    <row r="6799" spans="1:15" x14ac:dyDescent="0.3">
      <c r="A6799" s="11">
        <v>624851</v>
      </c>
      <c r="B6799" s="12" t="s">
        <v>66</v>
      </c>
      <c r="C6799" s="12" t="s">
        <v>33</v>
      </c>
      <c r="D6799" s="12" t="s">
        <v>115</v>
      </c>
      <c r="E6799" s="11" t="s">
        <v>98</v>
      </c>
      <c r="F6799" s="11" t="s">
        <v>19</v>
      </c>
      <c r="G6799" s="37">
        <v>41614</v>
      </c>
      <c r="H6799" s="13">
        <v>41617</v>
      </c>
      <c r="I6799" s="21">
        <v>3</v>
      </c>
      <c r="J6799" s="43" t="s">
        <v>1475</v>
      </c>
      <c r="K6799" s="21">
        <f t="shared" si="212"/>
        <v>2013</v>
      </c>
      <c r="L6799" s="24">
        <f t="shared" si="213"/>
        <v>4</v>
      </c>
      <c r="M6799" s="11" t="s">
        <v>14</v>
      </c>
      <c r="N6799" s="11" t="s">
        <v>15</v>
      </c>
      <c r="O6799" s="11" t="str">
        <f>VLOOKUP(E6799,State_Code_Name!$B$1:$C$52,2,0)</f>
        <v>Colorado</v>
      </c>
    </row>
    <row r="6800" spans="1:15" x14ac:dyDescent="0.3">
      <c r="A6800" s="11">
        <v>1559940</v>
      </c>
      <c r="B6800" s="12" t="s">
        <v>210</v>
      </c>
      <c r="C6800" s="12" t="s">
        <v>27</v>
      </c>
      <c r="D6800" s="12" t="s">
        <v>57</v>
      </c>
      <c r="E6800" s="11" t="s">
        <v>40</v>
      </c>
      <c r="F6800" s="11" t="s">
        <v>19</v>
      </c>
      <c r="G6800" s="37">
        <v>42257</v>
      </c>
      <c r="H6800" s="13">
        <v>42257</v>
      </c>
      <c r="I6800" s="21">
        <v>0</v>
      </c>
      <c r="J6800" s="43" t="s">
        <v>1480</v>
      </c>
      <c r="K6800" s="21">
        <f t="shared" si="212"/>
        <v>2015</v>
      </c>
      <c r="L6800" s="24">
        <f t="shared" si="213"/>
        <v>3</v>
      </c>
      <c r="M6800" s="11" t="s">
        <v>14</v>
      </c>
      <c r="N6800" s="11" t="s">
        <v>15</v>
      </c>
      <c r="O6800" s="11" t="str">
        <f>VLOOKUP(E6800,State_Code_Name!$B$1:$C$52,2,0)</f>
        <v>Ohio</v>
      </c>
    </row>
    <row r="6801" spans="1:15" x14ac:dyDescent="0.3">
      <c r="A6801" s="11">
        <v>1600920</v>
      </c>
      <c r="B6801" s="12" t="s">
        <v>11</v>
      </c>
      <c r="C6801" s="12" t="s">
        <v>9</v>
      </c>
      <c r="D6801" s="12" t="s">
        <v>10</v>
      </c>
      <c r="E6801" s="11" t="s">
        <v>32</v>
      </c>
      <c r="F6801" s="11" t="s">
        <v>19</v>
      </c>
      <c r="G6801" s="37">
        <v>42286</v>
      </c>
      <c r="H6801" s="13">
        <v>42286</v>
      </c>
      <c r="I6801" s="21">
        <v>0</v>
      </c>
      <c r="J6801" s="43" t="s">
        <v>1473</v>
      </c>
      <c r="K6801" s="21">
        <f t="shared" si="212"/>
        <v>2015</v>
      </c>
      <c r="L6801" s="24">
        <f t="shared" si="213"/>
        <v>4</v>
      </c>
      <c r="M6801" s="11" t="s">
        <v>14</v>
      </c>
      <c r="N6801" s="11" t="s">
        <v>15</v>
      </c>
      <c r="O6801" s="11" t="str">
        <f>VLOOKUP(E6801,State_Code_Name!$B$1:$C$52,2,0)</f>
        <v>Texas</v>
      </c>
    </row>
    <row r="6802" spans="1:15" x14ac:dyDescent="0.3">
      <c r="A6802" s="11">
        <v>338563</v>
      </c>
      <c r="B6802" s="12" t="s">
        <v>137</v>
      </c>
      <c r="C6802" s="12" t="s">
        <v>16</v>
      </c>
      <c r="D6802" s="12" t="s">
        <v>21</v>
      </c>
      <c r="E6802" s="11" t="s">
        <v>122</v>
      </c>
      <c r="F6802" s="11" t="s">
        <v>303</v>
      </c>
      <c r="G6802" s="37">
        <v>41334</v>
      </c>
      <c r="H6802" s="13">
        <v>41334</v>
      </c>
      <c r="I6802" s="21">
        <v>0</v>
      </c>
      <c r="J6802" s="43" t="s">
        <v>1476</v>
      </c>
      <c r="K6802" s="21">
        <f t="shared" si="212"/>
        <v>2013</v>
      </c>
      <c r="L6802" s="24">
        <f t="shared" si="213"/>
        <v>1</v>
      </c>
      <c r="M6802" s="11" t="s">
        <v>14</v>
      </c>
      <c r="N6802" s="11" t="s">
        <v>15</v>
      </c>
      <c r="O6802" s="11" t="str">
        <f>VLOOKUP(E6802,State_Code_Name!$B$1:$C$52,2,0)</f>
        <v>Maryland</v>
      </c>
    </row>
    <row r="6803" spans="1:15" x14ac:dyDescent="0.3">
      <c r="A6803" s="11">
        <v>840868</v>
      </c>
      <c r="B6803" s="12" t="s">
        <v>254</v>
      </c>
      <c r="C6803" s="12" t="s">
        <v>27</v>
      </c>
      <c r="D6803" s="12" t="s">
        <v>57</v>
      </c>
      <c r="E6803" s="11" t="s">
        <v>52</v>
      </c>
      <c r="F6803" s="11" t="s">
        <v>19</v>
      </c>
      <c r="G6803" s="37">
        <v>41765</v>
      </c>
      <c r="H6803" s="13">
        <v>41765</v>
      </c>
      <c r="I6803" s="21">
        <v>0</v>
      </c>
      <c r="J6803" s="43" t="s">
        <v>1471</v>
      </c>
      <c r="K6803" s="21">
        <f t="shared" si="212"/>
        <v>2014</v>
      </c>
      <c r="L6803" s="24">
        <f t="shared" si="213"/>
        <v>2</v>
      </c>
      <c r="M6803" s="11" t="s">
        <v>14</v>
      </c>
      <c r="N6803" s="11" t="s">
        <v>15</v>
      </c>
      <c r="O6803" s="11" t="str">
        <f>VLOOKUP(E6803,State_Code_Name!$B$1:$C$52,2,0)</f>
        <v>Washington</v>
      </c>
    </row>
    <row r="6804" spans="1:15" x14ac:dyDescent="0.3">
      <c r="A6804" s="11">
        <v>1946739</v>
      </c>
      <c r="B6804" s="12" t="s">
        <v>70</v>
      </c>
      <c r="C6804" s="12" t="s">
        <v>33</v>
      </c>
      <c r="D6804" s="12" t="s">
        <v>42</v>
      </c>
      <c r="E6804" s="11" t="s">
        <v>32</v>
      </c>
      <c r="F6804" s="11" t="s">
        <v>19</v>
      </c>
      <c r="G6804" s="37">
        <v>42520</v>
      </c>
      <c r="H6804" s="13">
        <v>42520</v>
      </c>
      <c r="I6804" s="21">
        <v>0</v>
      </c>
      <c r="J6804" s="43" t="s">
        <v>1471</v>
      </c>
      <c r="K6804" s="21">
        <f t="shared" si="212"/>
        <v>2016</v>
      </c>
      <c r="L6804" s="24">
        <f t="shared" si="213"/>
        <v>2</v>
      </c>
      <c r="M6804" s="11" t="s">
        <v>14</v>
      </c>
      <c r="N6804" s="11" t="s">
        <v>14</v>
      </c>
      <c r="O6804" s="11" t="str">
        <f>VLOOKUP(E6804,State_Code_Name!$B$1:$C$52,2,0)</f>
        <v>Texas</v>
      </c>
    </row>
    <row r="6805" spans="1:15" x14ac:dyDescent="0.3">
      <c r="A6805" s="11">
        <v>1746671</v>
      </c>
      <c r="B6805" s="12" t="s">
        <v>74</v>
      </c>
      <c r="C6805" s="12" t="s">
        <v>27</v>
      </c>
      <c r="D6805" s="12" t="s">
        <v>28</v>
      </c>
      <c r="E6805" s="11" t="s">
        <v>67</v>
      </c>
      <c r="F6805" s="11" t="s">
        <v>19</v>
      </c>
      <c r="G6805" s="37">
        <v>42387</v>
      </c>
      <c r="H6805" s="13">
        <v>42387</v>
      </c>
      <c r="I6805" s="21">
        <v>0</v>
      </c>
      <c r="J6805" s="43" t="s">
        <v>1474</v>
      </c>
      <c r="K6805" s="21">
        <f t="shared" si="212"/>
        <v>2016</v>
      </c>
      <c r="L6805" s="24">
        <f t="shared" si="213"/>
        <v>1</v>
      </c>
      <c r="M6805" s="11" t="s">
        <v>14</v>
      </c>
      <c r="N6805" s="11" t="s">
        <v>14</v>
      </c>
      <c r="O6805" s="11" t="str">
        <f>VLOOKUP(E6805,State_Code_Name!$B$1:$C$52,2,0)</f>
        <v>Michigan</v>
      </c>
    </row>
    <row r="6806" spans="1:15" x14ac:dyDescent="0.3">
      <c r="A6806" s="11">
        <v>1768951</v>
      </c>
      <c r="B6806" s="12" t="s">
        <v>107</v>
      </c>
      <c r="C6806" s="12" t="s">
        <v>27</v>
      </c>
      <c r="D6806" s="12" t="s">
        <v>1449</v>
      </c>
      <c r="E6806" s="11" t="s">
        <v>26</v>
      </c>
      <c r="F6806" s="11" t="s">
        <v>19</v>
      </c>
      <c r="G6806" s="37">
        <v>42402</v>
      </c>
      <c r="H6806" s="13">
        <v>42402</v>
      </c>
      <c r="I6806" s="21">
        <v>0</v>
      </c>
      <c r="J6806" s="43" t="s">
        <v>1478</v>
      </c>
      <c r="K6806" s="21">
        <f t="shared" si="212"/>
        <v>2016</v>
      </c>
      <c r="L6806" s="24">
        <f t="shared" si="213"/>
        <v>1</v>
      </c>
      <c r="M6806" s="11" t="s">
        <v>14</v>
      </c>
      <c r="N6806" s="11" t="s">
        <v>15</v>
      </c>
      <c r="O6806" s="11" t="str">
        <f>VLOOKUP(E6806,State_Code_Name!$B$1:$C$52,2,0)</f>
        <v>Georgia</v>
      </c>
    </row>
    <row r="6807" spans="1:15" x14ac:dyDescent="0.3">
      <c r="A6807" s="11">
        <v>1931407</v>
      </c>
      <c r="B6807" s="12" t="s">
        <v>135</v>
      </c>
      <c r="C6807" s="12" t="s">
        <v>27</v>
      </c>
      <c r="D6807" s="12" t="s">
        <v>28</v>
      </c>
      <c r="E6807" s="11" t="s">
        <v>18</v>
      </c>
      <c r="F6807" s="11" t="s">
        <v>19</v>
      </c>
      <c r="G6807" s="37">
        <v>42508</v>
      </c>
      <c r="H6807" s="13">
        <v>42508</v>
      </c>
      <c r="I6807" s="21">
        <v>0</v>
      </c>
      <c r="J6807" s="43" t="s">
        <v>1471</v>
      </c>
      <c r="K6807" s="21">
        <f t="shared" si="212"/>
        <v>2016</v>
      </c>
      <c r="L6807" s="24">
        <f t="shared" si="213"/>
        <v>2</v>
      </c>
      <c r="M6807" s="11" t="s">
        <v>14</v>
      </c>
      <c r="N6807" s="11" t="s">
        <v>15</v>
      </c>
      <c r="O6807" s="11" t="str">
        <f>VLOOKUP(E6807,State_Code_Name!$B$1:$C$52,2,0)</f>
        <v>California</v>
      </c>
    </row>
    <row r="6808" spans="1:15" x14ac:dyDescent="0.3">
      <c r="A6808" s="11">
        <v>1118582</v>
      </c>
      <c r="B6808" s="12" t="s">
        <v>134</v>
      </c>
      <c r="C6808" s="12" t="s">
        <v>9</v>
      </c>
      <c r="D6808" s="12" t="s">
        <v>10</v>
      </c>
      <c r="E6808" s="11" t="s">
        <v>80</v>
      </c>
      <c r="F6808" s="11" t="s">
        <v>19</v>
      </c>
      <c r="G6808" s="37">
        <v>41958</v>
      </c>
      <c r="H6808" s="13">
        <v>41958</v>
      </c>
      <c r="I6808" s="21">
        <v>0</v>
      </c>
      <c r="J6808" s="43" t="s">
        <v>1479</v>
      </c>
      <c r="K6808" s="21">
        <f t="shared" si="212"/>
        <v>2014</v>
      </c>
      <c r="L6808" s="24">
        <f t="shared" si="213"/>
        <v>4</v>
      </c>
      <c r="M6808" s="11" t="s">
        <v>14</v>
      </c>
      <c r="N6808" s="11" t="s">
        <v>15</v>
      </c>
      <c r="O6808" s="11" t="str">
        <f>VLOOKUP(E6808,State_Code_Name!$B$1:$C$52,2,0)</f>
        <v>Minnesota</v>
      </c>
    </row>
    <row r="6809" spans="1:15" x14ac:dyDescent="0.3">
      <c r="A6809" s="11">
        <v>1333721</v>
      </c>
      <c r="B6809" s="12" t="s">
        <v>61</v>
      </c>
      <c r="C6809" s="12" t="s">
        <v>53</v>
      </c>
      <c r="D6809" s="12" t="s">
        <v>102</v>
      </c>
      <c r="E6809" s="11" t="s">
        <v>49</v>
      </c>
      <c r="F6809" s="11" t="s">
        <v>19</v>
      </c>
      <c r="G6809" s="37">
        <v>42109</v>
      </c>
      <c r="H6809" s="13">
        <v>42109</v>
      </c>
      <c r="I6809" s="21">
        <v>0</v>
      </c>
      <c r="J6809" s="43" t="s">
        <v>1483</v>
      </c>
      <c r="K6809" s="21">
        <f t="shared" si="212"/>
        <v>2015</v>
      </c>
      <c r="L6809" s="24">
        <f t="shared" si="213"/>
        <v>2</v>
      </c>
      <c r="M6809" s="11" t="s">
        <v>14</v>
      </c>
      <c r="N6809" s="11" t="s">
        <v>15</v>
      </c>
      <c r="O6809" s="11" t="str">
        <f>VLOOKUP(E6809,State_Code_Name!$B$1:$C$52,2,0)</f>
        <v>New Jersey</v>
      </c>
    </row>
    <row r="6810" spans="1:15" x14ac:dyDescent="0.3">
      <c r="A6810" s="11">
        <v>2037654</v>
      </c>
      <c r="B6810" s="12" t="s">
        <v>139</v>
      </c>
      <c r="C6810" s="12" t="s">
        <v>27</v>
      </c>
      <c r="D6810" s="12" t="s">
        <v>57</v>
      </c>
      <c r="E6810" s="11" t="s">
        <v>18</v>
      </c>
      <c r="F6810" s="11" t="s">
        <v>19</v>
      </c>
      <c r="G6810" s="37">
        <v>42580</v>
      </c>
      <c r="H6810" s="13">
        <v>42580</v>
      </c>
      <c r="I6810" s="21">
        <v>0</v>
      </c>
      <c r="J6810" s="43" t="s">
        <v>1481</v>
      </c>
      <c r="K6810" s="21">
        <f t="shared" si="212"/>
        <v>2016</v>
      </c>
      <c r="L6810" s="24">
        <f t="shared" si="213"/>
        <v>3</v>
      </c>
      <c r="M6810" s="11" t="s">
        <v>14</v>
      </c>
      <c r="N6810" s="11" t="s">
        <v>15</v>
      </c>
      <c r="O6810" s="11" t="str">
        <f>VLOOKUP(E6810,State_Code_Name!$B$1:$C$52,2,0)</f>
        <v>California</v>
      </c>
    </row>
    <row r="6811" spans="1:15" x14ac:dyDescent="0.3">
      <c r="A6811" s="11">
        <v>1906284</v>
      </c>
      <c r="B6811" s="12" t="s">
        <v>55</v>
      </c>
      <c r="C6811" s="12" t="s">
        <v>53</v>
      </c>
      <c r="D6811" s="12" t="s">
        <v>77</v>
      </c>
      <c r="E6811" s="11" t="s">
        <v>18</v>
      </c>
      <c r="F6811" s="11" t="s">
        <v>19</v>
      </c>
      <c r="G6811" s="37">
        <v>42493</v>
      </c>
      <c r="H6811" s="13">
        <v>42493</v>
      </c>
      <c r="I6811" s="21">
        <v>0</v>
      </c>
      <c r="J6811" s="43" t="s">
        <v>1471</v>
      </c>
      <c r="K6811" s="21">
        <f t="shared" si="212"/>
        <v>2016</v>
      </c>
      <c r="L6811" s="24">
        <f t="shared" si="213"/>
        <v>2</v>
      </c>
      <c r="M6811" s="11" t="s">
        <v>14</v>
      </c>
      <c r="N6811" s="11" t="s">
        <v>14</v>
      </c>
      <c r="O6811" s="11" t="str">
        <f>VLOOKUP(E6811,State_Code_Name!$B$1:$C$52,2,0)</f>
        <v>California</v>
      </c>
    </row>
    <row r="6812" spans="1:15" x14ac:dyDescent="0.3">
      <c r="A6812" s="11">
        <v>1628984</v>
      </c>
      <c r="B6812" s="12" t="s">
        <v>39</v>
      </c>
      <c r="C6812" s="12" t="s">
        <v>903</v>
      </c>
      <c r="D6812" s="12" t="s">
        <v>906</v>
      </c>
      <c r="E6812" s="11" t="s">
        <v>36</v>
      </c>
      <c r="F6812" s="11" t="s">
        <v>19</v>
      </c>
      <c r="G6812" s="37">
        <v>42305</v>
      </c>
      <c r="H6812" s="13">
        <v>42306</v>
      </c>
      <c r="I6812" s="21">
        <v>1</v>
      </c>
      <c r="J6812" s="43" t="s">
        <v>1473</v>
      </c>
      <c r="K6812" s="21">
        <f t="shared" si="212"/>
        <v>2015</v>
      </c>
      <c r="L6812" s="24">
        <f t="shared" si="213"/>
        <v>4</v>
      </c>
      <c r="M6812" s="11" t="s">
        <v>14</v>
      </c>
      <c r="N6812" s="11" t="s">
        <v>15</v>
      </c>
      <c r="O6812" s="11" t="str">
        <f>VLOOKUP(E6812,State_Code_Name!$B$1:$C$52,2,0)</f>
        <v>Florida</v>
      </c>
    </row>
    <row r="6813" spans="1:15" x14ac:dyDescent="0.3">
      <c r="A6813" s="11">
        <v>2095410</v>
      </c>
      <c r="B6813" s="12" t="s">
        <v>254</v>
      </c>
      <c r="C6813" s="12" t="s">
        <v>27</v>
      </c>
      <c r="D6813" s="12" t="s">
        <v>28</v>
      </c>
      <c r="E6813" s="11" t="s">
        <v>18</v>
      </c>
      <c r="F6813" s="11" t="s">
        <v>19</v>
      </c>
      <c r="G6813" s="37">
        <v>42617</v>
      </c>
      <c r="H6813" s="13">
        <v>42617</v>
      </c>
      <c r="I6813" s="21">
        <v>0</v>
      </c>
      <c r="J6813" s="43" t="s">
        <v>1480</v>
      </c>
      <c r="K6813" s="21">
        <f t="shared" si="212"/>
        <v>2016</v>
      </c>
      <c r="L6813" s="24">
        <f t="shared" si="213"/>
        <v>3</v>
      </c>
      <c r="M6813" s="11" t="s">
        <v>14</v>
      </c>
      <c r="N6813" s="11" t="s">
        <v>15</v>
      </c>
      <c r="O6813" s="11" t="str">
        <f>VLOOKUP(E6813,State_Code_Name!$B$1:$C$52,2,0)</f>
        <v>California</v>
      </c>
    </row>
    <row r="6814" spans="1:15" x14ac:dyDescent="0.3">
      <c r="A6814" s="11">
        <v>1664062</v>
      </c>
      <c r="B6814" s="12" t="s">
        <v>69</v>
      </c>
      <c r="C6814" s="12" t="s">
        <v>33</v>
      </c>
      <c r="D6814" s="12" t="s">
        <v>160</v>
      </c>
      <c r="E6814" s="11" t="s">
        <v>23</v>
      </c>
      <c r="F6814" s="11" t="s">
        <v>19</v>
      </c>
      <c r="G6814" s="37">
        <v>42327</v>
      </c>
      <c r="H6814" s="13">
        <v>42331</v>
      </c>
      <c r="I6814" s="21">
        <v>4</v>
      </c>
      <c r="J6814" s="43" t="s">
        <v>1479</v>
      </c>
      <c r="K6814" s="21">
        <f t="shared" si="212"/>
        <v>2015</v>
      </c>
      <c r="L6814" s="24">
        <f t="shared" si="213"/>
        <v>4</v>
      </c>
      <c r="M6814" s="11" t="s">
        <v>14</v>
      </c>
      <c r="N6814" s="11" t="s">
        <v>15</v>
      </c>
      <c r="O6814" s="11" t="str">
        <f>VLOOKUP(E6814,State_Code_Name!$B$1:$C$52,2,0)</f>
        <v>New York</v>
      </c>
    </row>
    <row r="6815" spans="1:15" x14ac:dyDescent="0.3">
      <c r="A6815" s="11">
        <v>1093068</v>
      </c>
      <c r="B6815" s="12" t="s">
        <v>282</v>
      </c>
      <c r="C6815" s="12" t="s">
        <v>33</v>
      </c>
      <c r="D6815" s="12" t="s">
        <v>45</v>
      </c>
      <c r="E6815" s="11" t="s">
        <v>49</v>
      </c>
      <c r="F6815" s="11" t="s">
        <v>19</v>
      </c>
      <c r="G6815" s="37">
        <v>41942</v>
      </c>
      <c r="H6815" s="13">
        <v>41942</v>
      </c>
      <c r="I6815" s="21">
        <v>0</v>
      </c>
      <c r="J6815" s="43" t="s">
        <v>1473</v>
      </c>
      <c r="K6815" s="21">
        <f t="shared" si="212"/>
        <v>2014</v>
      </c>
      <c r="L6815" s="24">
        <f t="shared" si="213"/>
        <v>4</v>
      </c>
      <c r="M6815" s="11" t="s">
        <v>14</v>
      </c>
      <c r="N6815" s="11" t="s">
        <v>15</v>
      </c>
      <c r="O6815" s="11" t="str">
        <f>VLOOKUP(E6815,State_Code_Name!$B$1:$C$52,2,0)</f>
        <v>New Jersey</v>
      </c>
    </row>
    <row r="6816" spans="1:15" x14ac:dyDescent="0.3">
      <c r="A6816" s="11">
        <v>431365</v>
      </c>
      <c r="B6816" s="12" t="s">
        <v>11</v>
      </c>
      <c r="C6816" s="12" t="s">
        <v>27</v>
      </c>
      <c r="D6816" s="12" t="s">
        <v>28</v>
      </c>
      <c r="E6816" s="11" t="s">
        <v>18</v>
      </c>
      <c r="F6816" s="11" t="s">
        <v>303</v>
      </c>
      <c r="G6816" s="37">
        <v>41438</v>
      </c>
      <c r="H6816" s="13">
        <v>41439</v>
      </c>
      <c r="I6816" s="21">
        <v>1</v>
      </c>
      <c r="J6816" s="43" t="s">
        <v>1477</v>
      </c>
      <c r="K6816" s="21">
        <f t="shared" si="212"/>
        <v>2013</v>
      </c>
      <c r="L6816" s="24">
        <f t="shared" si="213"/>
        <v>2</v>
      </c>
      <c r="M6816" s="11" t="s">
        <v>14</v>
      </c>
      <c r="N6816" s="11" t="s">
        <v>15</v>
      </c>
      <c r="O6816" s="11" t="str">
        <f>VLOOKUP(E6816,State_Code_Name!$B$1:$C$52,2,0)</f>
        <v>California</v>
      </c>
    </row>
    <row r="6817" spans="1:15" x14ac:dyDescent="0.3">
      <c r="A6817" s="11">
        <v>1830414</v>
      </c>
      <c r="B6817" s="12" t="s">
        <v>284</v>
      </c>
      <c r="C6817" s="12" t="s">
        <v>9</v>
      </c>
      <c r="D6817" s="12" t="s">
        <v>174</v>
      </c>
      <c r="E6817" s="11" t="s">
        <v>121</v>
      </c>
      <c r="F6817" s="11" t="s">
        <v>303</v>
      </c>
      <c r="G6817" s="37">
        <v>42443</v>
      </c>
      <c r="H6817" s="13">
        <v>42444</v>
      </c>
      <c r="I6817" s="21">
        <v>1</v>
      </c>
      <c r="J6817" s="43" t="s">
        <v>1476</v>
      </c>
      <c r="K6817" s="21">
        <f t="shared" si="212"/>
        <v>2016</v>
      </c>
      <c r="L6817" s="24">
        <f t="shared" si="213"/>
        <v>1</v>
      </c>
      <c r="M6817" s="11" t="s">
        <v>14</v>
      </c>
      <c r="N6817" s="11" t="s">
        <v>15</v>
      </c>
      <c r="O6817" s="11" t="str">
        <f>VLOOKUP(E6817,State_Code_Name!$B$1:$C$52,2,0)</f>
        <v>Oregon</v>
      </c>
    </row>
    <row r="6818" spans="1:15" x14ac:dyDescent="0.3">
      <c r="A6818" s="11">
        <v>1580101</v>
      </c>
      <c r="B6818" s="12" t="s">
        <v>48</v>
      </c>
      <c r="C6818" s="12" t="s">
        <v>27</v>
      </c>
      <c r="D6818" s="12" t="s">
        <v>79</v>
      </c>
      <c r="E6818" s="11" t="s">
        <v>49</v>
      </c>
      <c r="F6818" s="11" t="s">
        <v>19</v>
      </c>
      <c r="G6818" s="37">
        <v>42272</v>
      </c>
      <c r="H6818" s="13">
        <v>42272</v>
      </c>
      <c r="I6818" s="21">
        <v>0</v>
      </c>
      <c r="J6818" s="43" t="s">
        <v>1480</v>
      </c>
      <c r="K6818" s="21">
        <f t="shared" si="212"/>
        <v>2015</v>
      </c>
      <c r="L6818" s="24">
        <f t="shared" si="213"/>
        <v>3</v>
      </c>
      <c r="M6818" s="11" t="s">
        <v>14</v>
      </c>
      <c r="N6818" s="11" t="s">
        <v>15</v>
      </c>
      <c r="O6818" s="11" t="str">
        <f>VLOOKUP(E6818,State_Code_Name!$B$1:$C$52,2,0)</f>
        <v>New Jersey</v>
      </c>
    </row>
    <row r="6819" spans="1:15" x14ac:dyDescent="0.3">
      <c r="A6819" s="11">
        <v>1555375</v>
      </c>
      <c r="B6819" s="12" t="s">
        <v>92</v>
      </c>
      <c r="C6819" s="12" t="s">
        <v>16</v>
      </c>
      <c r="D6819" s="12" t="s">
        <v>76</v>
      </c>
      <c r="E6819" s="11" t="s">
        <v>122</v>
      </c>
      <c r="F6819" s="11" t="s">
        <v>13</v>
      </c>
      <c r="G6819" s="37">
        <v>42255</v>
      </c>
      <c r="H6819" s="13">
        <v>42256</v>
      </c>
      <c r="I6819" s="21">
        <v>1</v>
      </c>
      <c r="J6819" s="43" t="s">
        <v>1480</v>
      </c>
      <c r="K6819" s="21">
        <f t="shared" si="212"/>
        <v>2015</v>
      </c>
      <c r="L6819" s="24">
        <f t="shared" si="213"/>
        <v>3</v>
      </c>
      <c r="M6819" s="11" t="s">
        <v>14</v>
      </c>
      <c r="N6819" s="11" t="s">
        <v>15</v>
      </c>
      <c r="O6819" s="11" t="str">
        <f>VLOOKUP(E6819,State_Code_Name!$B$1:$C$52,2,0)</f>
        <v>Maryland</v>
      </c>
    </row>
    <row r="6820" spans="1:15" x14ac:dyDescent="0.3">
      <c r="A6820" s="11">
        <v>959150</v>
      </c>
      <c r="B6820" s="12" t="s">
        <v>139</v>
      </c>
      <c r="C6820" s="12" t="s">
        <v>27</v>
      </c>
      <c r="D6820" s="12" t="s">
        <v>28</v>
      </c>
      <c r="E6820" s="11" t="s">
        <v>26</v>
      </c>
      <c r="F6820" s="11" t="s">
        <v>19</v>
      </c>
      <c r="G6820" s="37">
        <v>41849</v>
      </c>
      <c r="H6820" s="13">
        <v>41849</v>
      </c>
      <c r="I6820" s="21">
        <v>0</v>
      </c>
      <c r="J6820" s="43" t="s">
        <v>1481</v>
      </c>
      <c r="K6820" s="21">
        <f t="shared" si="212"/>
        <v>2014</v>
      </c>
      <c r="L6820" s="24">
        <f t="shared" si="213"/>
        <v>3</v>
      </c>
      <c r="M6820" s="11" t="s">
        <v>14</v>
      </c>
      <c r="N6820" s="11" t="s">
        <v>15</v>
      </c>
      <c r="O6820" s="11" t="str">
        <f>VLOOKUP(E6820,State_Code_Name!$B$1:$C$52,2,0)</f>
        <v>Georgia</v>
      </c>
    </row>
    <row r="6821" spans="1:15" x14ac:dyDescent="0.3">
      <c r="A6821" s="11">
        <v>851199</v>
      </c>
      <c r="B6821" s="12" t="s">
        <v>31</v>
      </c>
      <c r="C6821" s="12" t="s">
        <v>37</v>
      </c>
      <c r="D6821" s="12" t="s">
        <v>150</v>
      </c>
      <c r="E6821" s="11" t="s">
        <v>47</v>
      </c>
      <c r="F6821" s="11" t="s">
        <v>19</v>
      </c>
      <c r="G6821" s="37">
        <v>41772</v>
      </c>
      <c r="H6821" s="13">
        <v>41773</v>
      </c>
      <c r="I6821" s="21">
        <v>1</v>
      </c>
      <c r="J6821" s="43" t="s">
        <v>1471</v>
      </c>
      <c r="K6821" s="21">
        <f t="shared" si="212"/>
        <v>2014</v>
      </c>
      <c r="L6821" s="24">
        <f t="shared" si="213"/>
        <v>2</v>
      </c>
      <c r="M6821" s="11" t="s">
        <v>14</v>
      </c>
      <c r="N6821" s="11" t="s">
        <v>14</v>
      </c>
      <c r="O6821" s="11" t="str">
        <f>VLOOKUP(E6821,State_Code_Name!$B$1:$C$52,2,0)</f>
        <v>Pennsylvania</v>
      </c>
    </row>
    <row r="6822" spans="1:15" x14ac:dyDescent="0.3">
      <c r="A6822" s="11">
        <v>2017897</v>
      </c>
      <c r="B6822" s="12" t="s">
        <v>39</v>
      </c>
      <c r="C6822" s="12" t="s">
        <v>37</v>
      </c>
      <c r="D6822" s="12" t="s">
        <v>38</v>
      </c>
      <c r="E6822" s="11" t="s">
        <v>32</v>
      </c>
      <c r="F6822" s="11" t="s">
        <v>19</v>
      </c>
      <c r="G6822" s="37">
        <v>42569</v>
      </c>
      <c r="H6822" s="13">
        <v>42569</v>
      </c>
      <c r="I6822" s="21">
        <v>0</v>
      </c>
      <c r="J6822" s="43" t="s">
        <v>1481</v>
      </c>
      <c r="K6822" s="21">
        <f t="shared" si="212"/>
        <v>2016</v>
      </c>
      <c r="L6822" s="24">
        <f t="shared" si="213"/>
        <v>3</v>
      </c>
      <c r="M6822" s="11" t="s">
        <v>14</v>
      </c>
      <c r="N6822" s="11" t="s">
        <v>14</v>
      </c>
      <c r="O6822" s="11" t="str">
        <f>VLOOKUP(E6822,State_Code_Name!$B$1:$C$52,2,0)</f>
        <v>Texas</v>
      </c>
    </row>
    <row r="6823" spans="1:15" x14ac:dyDescent="0.3">
      <c r="A6823" s="11">
        <v>1393837</v>
      </c>
      <c r="B6823" s="12" t="s">
        <v>200</v>
      </c>
      <c r="C6823" s="12" t="s">
        <v>172</v>
      </c>
      <c r="D6823" s="12" t="s">
        <v>264</v>
      </c>
      <c r="E6823" s="11" t="s">
        <v>122</v>
      </c>
      <c r="F6823" s="11" t="s">
        <v>19</v>
      </c>
      <c r="G6823" s="37">
        <v>42151</v>
      </c>
      <c r="H6823" s="13">
        <v>42151</v>
      </c>
      <c r="I6823" s="21">
        <v>0</v>
      </c>
      <c r="J6823" s="43" t="s">
        <v>1471</v>
      </c>
      <c r="K6823" s="21">
        <f t="shared" si="212"/>
        <v>2015</v>
      </c>
      <c r="L6823" s="24">
        <f t="shared" si="213"/>
        <v>2</v>
      </c>
      <c r="M6823" s="11" t="s">
        <v>14</v>
      </c>
      <c r="N6823" s="11" t="s">
        <v>14</v>
      </c>
      <c r="O6823" s="11" t="str">
        <f>VLOOKUP(E6823,State_Code_Name!$B$1:$C$52,2,0)</f>
        <v>Maryland</v>
      </c>
    </row>
    <row r="6824" spans="1:15" x14ac:dyDescent="0.3">
      <c r="A6824" s="11">
        <v>1635120</v>
      </c>
      <c r="B6824" s="12" t="s">
        <v>1095</v>
      </c>
      <c r="C6824" s="12" t="s">
        <v>16</v>
      </c>
      <c r="D6824" s="12" t="s">
        <v>21</v>
      </c>
      <c r="E6824" s="11" t="s">
        <v>18</v>
      </c>
      <c r="F6824" s="11" t="s">
        <v>19</v>
      </c>
      <c r="G6824" s="37">
        <v>42310</v>
      </c>
      <c r="H6824" s="13">
        <v>42310</v>
      </c>
      <c r="I6824" s="21">
        <v>0</v>
      </c>
      <c r="J6824" s="43" t="s">
        <v>1479</v>
      </c>
      <c r="K6824" s="21">
        <f t="shared" si="212"/>
        <v>2015</v>
      </c>
      <c r="L6824" s="24">
        <f t="shared" si="213"/>
        <v>4</v>
      </c>
      <c r="M6824" s="11" t="s">
        <v>14</v>
      </c>
      <c r="N6824" s="11" t="s">
        <v>14</v>
      </c>
      <c r="O6824" s="11" t="str">
        <f>VLOOKUP(E6824,State_Code_Name!$B$1:$C$52,2,0)</f>
        <v>California</v>
      </c>
    </row>
    <row r="6825" spans="1:15" x14ac:dyDescent="0.3">
      <c r="A6825" s="11">
        <v>2017711</v>
      </c>
      <c r="B6825" s="12" t="s">
        <v>97</v>
      </c>
      <c r="C6825" s="12" t="s">
        <v>53</v>
      </c>
      <c r="D6825" s="12" t="s">
        <v>77</v>
      </c>
      <c r="E6825" s="11" t="s">
        <v>73</v>
      </c>
      <c r="F6825" s="11" t="s">
        <v>19</v>
      </c>
      <c r="G6825" s="37">
        <v>42570</v>
      </c>
      <c r="H6825" s="13">
        <v>42572</v>
      </c>
      <c r="I6825" s="21">
        <v>2</v>
      </c>
      <c r="J6825" s="43" t="s">
        <v>1481</v>
      </c>
      <c r="K6825" s="21">
        <f t="shared" si="212"/>
        <v>2016</v>
      </c>
      <c r="L6825" s="24">
        <f t="shared" si="213"/>
        <v>3</v>
      </c>
      <c r="M6825" s="11" t="s">
        <v>14</v>
      </c>
      <c r="N6825" s="11" t="s">
        <v>15</v>
      </c>
      <c r="O6825" s="11" t="str">
        <f>VLOOKUP(E6825,State_Code_Name!$B$1:$C$52,2,0)</f>
        <v>Kentucky</v>
      </c>
    </row>
    <row r="6826" spans="1:15" x14ac:dyDescent="0.3">
      <c r="A6826" s="11">
        <v>960881</v>
      </c>
      <c r="B6826" s="12" t="s">
        <v>55</v>
      </c>
      <c r="C6826" s="12" t="s">
        <v>53</v>
      </c>
      <c r="D6826" s="12" t="s">
        <v>1439</v>
      </c>
      <c r="E6826" s="11" t="s">
        <v>52</v>
      </c>
      <c r="F6826" s="11" t="s">
        <v>19</v>
      </c>
      <c r="G6826" s="37">
        <v>41850</v>
      </c>
      <c r="H6826" s="13">
        <v>41891</v>
      </c>
      <c r="I6826" s="21">
        <v>41</v>
      </c>
      <c r="J6826" s="43" t="s">
        <v>1481</v>
      </c>
      <c r="K6826" s="21">
        <f t="shared" si="212"/>
        <v>2014</v>
      </c>
      <c r="L6826" s="24">
        <f t="shared" si="213"/>
        <v>3</v>
      </c>
      <c r="M6826" s="11" t="s">
        <v>14</v>
      </c>
      <c r="N6826" s="11" t="s">
        <v>15</v>
      </c>
      <c r="O6826" s="11" t="str">
        <f>VLOOKUP(E6826,State_Code_Name!$B$1:$C$52,2,0)</f>
        <v>Washington</v>
      </c>
    </row>
    <row r="6827" spans="1:15" x14ac:dyDescent="0.3">
      <c r="A6827" s="11">
        <v>1360899</v>
      </c>
      <c r="B6827" s="12" t="s">
        <v>39</v>
      </c>
      <c r="C6827" s="12" t="s">
        <v>33</v>
      </c>
      <c r="D6827" s="12" t="s">
        <v>1441</v>
      </c>
      <c r="E6827" s="11" t="s">
        <v>18</v>
      </c>
      <c r="F6827" s="11" t="s">
        <v>19</v>
      </c>
      <c r="G6827" s="37">
        <v>42129</v>
      </c>
      <c r="H6827" s="13">
        <v>42131</v>
      </c>
      <c r="I6827" s="21">
        <v>2</v>
      </c>
      <c r="J6827" s="43" t="s">
        <v>1471</v>
      </c>
      <c r="K6827" s="21">
        <f t="shared" si="212"/>
        <v>2015</v>
      </c>
      <c r="L6827" s="24">
        <f t="shared" si="213"/>
        <v>2</v>
      </c>
      <c r="M6827" s="11" t="s">
        <v>14</v>
      </c>
      <c r="N6827" s="11" t="s">
        <v>15</v>
      </c>
      <c r="O6827" s="11" t="str">
        <f>VLOOKUP(E6827,State_Code_Name!$B$1:$C$52,2,0)</f>
        <v>California</v>
      </c>
    </row>
    <row r="6828" spans="1:15" x14ac:dyDescent="0.3">
      <c r="A6828" s="11">
        <v>1859291</v>
      </c>
      <c r="B6828" s="12" t="s">
        <v>31</v>
      </c>
      <c r="C6828" s="12" t="s">
        <v>16</v>
      </c>
      <c r="D6828" s="12" t="s">
        <v>17</v>
      </c>
      <c r="E6828" s="11" t="s">
        <v>18</v>
      </c>
      <c r="F6828" s="11" t="s">
        <v>13</v>
      </c>
      <c r="G6828" s="37">
        <v>42460</v>
      </c>
      <c r="H6828" s="13">
        <v>42460</v>
      </c>
      <c r="I6828" s="21">
        <v>0</v>
      </c>
      <c r="J6828" s="43" t="s">
        <v>1476</v>
      </c>
      <c r="K6828" s="21">
        <f t="shared" si="212"/>
        <v>2016</v>
      </c>
      <c r="L6828" s="24">
        <f t="shared" si="213"/>
        <v>1</v>
      </c>
      <c r="M6828" s="11" t="s">
        <v>14</v>
      </c>
      <c r="N6828" s="11" t="s">
        <v>15</v>
      </c>
      <c r="O6828" s="11" t="str">
        <f>VLOOKUP(E6828,State_Code_Name!$B$1:$C$52,2,0)</f>
        <v>California</v>
      </c>
    </row>
    <row r="6829" spans="1:15" x14ac:dyDescent="0.3">
      <c r="A6829" s="11">
        <v>1707227</v>
      </c>
      <c r="B6829" s="12" t="s">
        <v>69</v>
      </c>
      <c r="C6829" s="12" t="s">
        <v>37</v>
      </c>
      <c r="D6829" s="12" t="s">
        <v>278</v>
      </c>
      <c r="E6829" s="11" t="s">
        <v>49</v>
      </c>
      <c r="F6829" s="11" t="s">
        <v>19</v>
      </c>
      <c r="G6829" s="37">
        <v>42355</v>
      </c>
      <c r="H6829" s="13">
        <v>42355</v>
      </c>
      <c r="I6829" s="21">
        <v>0</v>
      </c>
      <c r="J6829" s="43" t="s">
        <v>1475</v>
      </c>
      <c r="K6829" s="21">
        <f t="shared" si="212"/>
        <v>2015</v>
      </c>
      <c r="L6829" s="24">
        <f t="shared" si="213"/>
        <v>4</v>
      </c>
      <c r="M6829" s="11" t="s">
        <v>14</v>
      </c>
      <c r="N6829" s="11" t="s">
        <v>14</v>
      </c>
      <c r="O6829" s="11" t="str">
        <f>VLOOKUP(E6829,State_Code_Name!$B$1:$C$52,2,0)</f>
        <v>New Jersey</v>
      </c>
    </row>
    <row r="6830" spans="1:15" x14ac:dyDescent="0.3">
      <c r="A6830" s="11">
        <v>874125</v>
      </c>
      <c r="B6830" s="12" t="s">
        <v>679</v>
      </c>
      <c r="C6830" s="12" t="s">
        <v>33</v>
      </c>
      <c r="D6830" s="12" t="s">
        <v>160</v>
      </c>
      <c r="E6830" s="11" t="s">
        <v>105</v>
      </c>
      <c r="F6830" s="11" t="s">
        <v>19</v>
      </c>
      <c r="G6830" s="37">
        <v>41789</v>
      </c>
      <c r="H6830" s="13">
        <v>41789</v>
      </c>
      <c r="I6830" s="21">
        <v>0</v>
      </c>
      <c r="J6830" s="43" t="s">
        <v>1471</v>
      </c>
      <c r="K6830" s="21">
        <f t="shared" si="212"/>
        <v>2014</v>
      </c>
      <c r="L6830" s="24">
        <f t="shared" si="213"/>
        <v>2</v>
      </c>
      <c r="M6830" s="11" t="s">
        <v>14</v>
      </c>
      <c r="N6830" s="11" t="s">
        <v>15</v>
      </c>
      <c r="O6830" s="11" t="str">
        <f>VLOOKUP(E6830,State_Code_Name!$B$1:$C$52,2,0)</f>
        <v>Indiana</v>
      </c>
    </row>
    <row r="6831" spans="1:15" x14ac:dyDescent="0.3">
      <c r="A6831" s="11">
        <v>409475</v>
      </c>
      <c r="B6831" s="12" t="s">
        <v>11</v>
      </c>
      <c r="C6831" s="12" t="s">
        <v>16</v>
      </c>
      <c r="D6831" s="12" t="s">
        <v>76</v>
      </c>
      <c r="E6831" s="11" t="s">
        <v>158</v>
      </c>
      <c r="F6831" s="11" t="s">
        <v>19</v>
      </c>
      <c r="G6831" s="37">
        <v>41410</v>
      </c>
      <c r="H6831" s="13">
        <v>41411</v>
      </c>
      <c r="I6831" s="21">
        <v>1</v>
      </c>
      <c r="J6831" s="43" t="s">
        <v>1471</v>
      </c>
      <c r="K6831" s="21">
        <f t="shared" si="212"/>
        <v>2013</v>
      </c>
      <c r="L6831" s="24">
        <f t="shared" si="213"/>
        <v>2</v>
      </c>
      <c r="M6831" s="11" t="s">
        <v>14</v>
      </c>
      <c r="N6831" s="11" t="s">
        <v>15</v>
      </c>
      <c r="O6831" s="11" t="str">
        <f>VLOOKUP(E6831,State_Code_Name!$B$1:$C$52,2,0)</f>
        <v>New Mexico</v>
      </c>
    </row>
    <row r="6832" spans="1:15" x14ac:dyDescent="0.3">
      <c r="A6832" s="11">
        <v>1735381</v>
      </c>
      <c r="B6832" s="12" t="s">
        <v>240</v>
      </c>
      <c r="C6832" s="12" t="s">
        <v>33</v>
      </c>
      <c r="D6832" s="12" t="s">
        <v>160</v>
      </c>
      <c r="E6832" s="11" t="s">
        <v>75</v>
      </c>
      <c r="F6832" s="11" t="s">
        <v>19</v>
      </c>
      <c r="G6832" s="37">
        <v>42379</v>
      </c>
      <c r="H6832" s="13">
        <v>42379</v>
      </c>
      <c r="I6832" s="21">
        <v>0</v>
      </c>
      <c r="J6832" s="43" t="s">
        <v>1474</v>
      </c>
      <c r="K6832" s="21">
        <f t="shared" si="212"/>
        <v>2016</v>
      </c>
      <c r="L6832" s="24">
        <f t="shared" si="213"/>
        <v>1</v>
      </c>
      <c r="M6832" s="11" t="s">
        <v>14</v>
      </c>
      <c r="N6832" s="11" t="s">
        <v>15</v>
      </c>
      <c r="O6832" s="11" t="str">
        <f>VLOOKUP(E6832,State_Code_Name!$B$1:$C$52,2,0)</f>
        <v>Tennessee</v>
      </c>
    </row>
    <row r="6833" spans="1:15" x14ac:dyDescent="0.3">
      <c r="A6833" s="11">
        <v>687485</v>
      </c>
      <c r="B6833" s="12" t="s">
        <v>11</v>
      </c>
      <c r="C6833" s="12" t="s">
        <v>27</v>
      </c>
      <c r="D6833" s="12" t="s">
        <v>28</v>
      </c>
      <c r="E6833" s="11" t="s">
        <v>49</v>
      </c>
      <c r="F6833" s="11" t="s">
        <v>19</v>
      </c>
      <c r="G6833" s="37">
        <v>41666</v>
      </c>
      <c r="H6833" s="13">
        <v>41666</v>
      </c>
      <c r="I6833" s="21">
        <v>0</v>
      </c>
      <c r="J6833" s="43" t="s">
        <v>1474</v>
      </c>
      <c r="K6833" s="21">
        <f t="shared" si="212"/>
        <v>2014</v>
      </c>
      <c r="L6833" s="24">
        <f t="shared" si="213"/>
        <v>1</v>
      </c>
      <c r="M6833" s="11" t="s">
        <v>15</v>
      </c>
      <c r="N6833" s="11" t="s">
        <v>15</v>
      </c>
      <c r="O6833" s="11" t="str">
        <f>VLOOKUP(E6833,State_Code_Name!$B$1:$C$52,2,0)</f>
        <v>New Jersey</v>
      </c>
    </row>
    <row r="6834" spans="1:15" x14ac:dyDescent="0.3">
      <c r="A6834" s="11">
        <v>2010384</v>
      </c>
      <c r="B6834" s="12" t="s">
        <v>344</v>
      </c>
      <c r="C6834" s="12" t="s">
        <v>9</v>
      </c>
      <c r="D6834" s="12" t="s">
        <v>133</v>
      </c>
      <c r="E6834" s="11" t="s">
        <v>12</v>
      </c>
      <c r="F6834" s="11" t="s">
        <v>19</v>
      </c>
      <c r="G6834" s="37">
        <v>42564</v>
      </c>
      <c r="H6834" s="13">
        <v>42564</v>
      </c>
      <c r="I6834" s="21">
        <v>0</v>
      </c>
      <c r="J6834" s="43" t="s">
        <v>1481</v>
      </c>
      <c r="K6834" s="21">
        <f t="shared" si="212"/>
        <v>2016</v>
      </c>
      <c r="L6834" s="24">
        <f t="shared" si="213"/>
        <v>3</v>
      </c>
      <c r="M6834" s="11" t="s">
        <v>14</v>
      </c>
      <c r="N6834" s="11" t="s">
        <v>15</v>
      </c>
      <c r="O6834" s="11" t="str">
        <f>VLOOKUP(E6834,State_Code_Name!$B$1:$C$52,2,0)</f>
        <v>Virginia</v>
      </c>
    </row>
    <row r="6835" spans="1:15" x14ac:dyDescent="0.3">
      <c r="A6835" s="11">
        <v>1077323</v>
      </c>
      <c r="B6835" s="12" t="s">
        <v>104</v>
      </c>
      <c r="C6835" s="12" t="s">
        <v>33</v>
      </c>
      <c r="D6835" s="12" t="s">
        <v>160</v>
      </c>
      <c r="E6835" s="11" t="s">
        <v>80</v>
      </c>
      <c r="F6835" s="11" t="s">
        <v>58</v>
      </c>
      <c r="G6835" s="37">
        <v>41932</v>
      </c>
      <c r="H6835" s="13">
        <v>41939</v>
      </c>
      <c r="I6835" s="21">
        <v>7</v>
      </c>
      <c r="J6835" s="43" t="s">
        <v>1473</v>
      </c>
      <c r="K6835" s="21">
        <f t="shared" si="212"/>
        <v>2014</v>
      </c>
      <c r="L6835" s="24">
        <f t="shared" si="213"/>
        <v>4</v>
      </c>
      <c r="M6835" s="11" t="s">
        <v>14</v>
      </c>
      <c r="N6835" s="11" t="s">
        <v>15</v>
      </c>
      <c r="O6835" s="11" t="str">
        <f>VLOOKUP(E6835,State_Code_Name!$B$1:$C$52,2,0)</f>
        <v>Minnesota</v>
      </c>
    </row>
    <row r="6836" spans="1:15" x14ac:dyDescent="0.3">
      <c r="A6836" s="11">
        <v>2021019</v>
      </c>
      <c r="B6836" s="12" t="s">
        <v>148</v>
      </c>
      <c r="C6836" s="12" t="s">
        <v>9</v>
      </c>
      <c r="D6836" s="12" t="s">
        <v>10</v>
      </c>
      <c r="E6836" s="11" t="s">
        <v>30</v>
      </c>
      <c r="F6836" s="11" t="s">
        <v>19</v>
      </c>
      <c r="G6836" s="37">
        <v>42571</v>
      </c>
      <c r="H6836" s="13">
        <v>42572</v>
      </c>
      <c r="I6836" s="21">
        <v>1</v>
      </c>
      <c r="J6836" s="43" t="s">
        <v>1481</v>
      </c>
      <c r="K6836" s="21">
        <f t="shared" si="212"/>
        <v>2016</v>
      </c>
      <c r="L6836" s="24">
        <f t="shared" si="213"/>
        <v>3</v>
      </c>
      <c r="M6836" s="11" t="s">
        <v>14</v>
      </c>
      <c r="N6836" s="11" t="s">
        <v>15</v>
      </c>
      <c r="O6836" s="11" t="str">
        <f>VLOOKUP(E6836,State_Code_Name!$B$1:$C$52,2,0)</f>
        <v>Connecticut</v>
      </c>
    </row>
    <row r="6837" spans="1:15" x14ac:dyDescent="0.3">
      <c r="A6837" s="11">
        <v>2011626</v>
      </c>
      <c r="B6837" s="12" t="s">
        <v>290</v>
      </c>
      <c r="C6837" s="12" t="s">
        <v>9</v>
      </c>
      <c r="D6837" s="12" t="s">
        <v>133</v>
      </c>
      <c r="E6837" s="11" t="s">
        <v>47</v>
      </c>
      <c r="F6837" s="11" t="s">
        <v>19</v>
      </c>
      <c r="G6837" s="37">
        <v>42564</v>
      </c>
      <c r="H6837" s="13">
        <v>42564</v>
      </c>
      <c r="I6837" s="21">
        <v>0</v>
      </c>
      <c r="J6837" s="43" t="s">
        <v>1481</v>
      </c>
      <c r="K6837" s="21">
        <f t="shared" si="212"/>
        <v>2016</v>
      </c>
      <c r="L6837" s="24">
        <f t="shared" si="213"/>
        <v>3</v>
      </c>
      <c r="M6837" s="11" t="s">
        <v>14</v>
      </c>
      <c r="N6837" s="11" t="s">
        <v>15</v>
      </c>
      <c r="O6837" s="11" t="str">
        <f>VLOOKUP(E6837,State_Code_Name!$B$1:$C$52,2,0)</f>
        <v>Pennsylvania</v>
      </c>
    </row>
    <row r="6838" spans="1:15" x14ac:dyDescent="0.3">
      <c r="A6838" s="11">
        <v>2039944</v>
      </c>
      <c r="B6838" s="12" t="s">
        <v>84</v>
      </c>
      <c r="C6838" s="12" t="s">
        <v>37</v>
      </c>
      <c r="D6838" s="12" t="s">
        <v>108</v>
      </c>
      <c r="E6838" s="11" t="s">
        <v>32</v>
      </c>
      <c r="F6838" s="11" t="s">
        <v>58</v>
      </c>
      <c r="G6838" s="37">
        <v>42583</v>
      </c>
      <c r="H6838" s="13">
        <v>42585</v>
      </c>
      <c r="I6838" s="21">
        <v>2</v>
      </c>
      <c r="J6838" s="43" t="s">
        <v>1482</v>
      </c>
      <c r="K6838" s="21">
        <f t="shared" si="212"/>
        <v>2016</v>
      </c>
      <c r="L6838" s="24">
        <f t="shared" si="213"/>
        <v>3</v>
      </c>
      <c r="M6838" s="11" t="s">
        <v>14</v>
      </c>
      <c r="N6838" s="11" t="s">
        <v>15</v>
      </c>
      <c r="O6838" s="11" t="str">
        <f>VLOOKUP(E6838,State_Code_Name!$B$1:$C$52,2,0)</f>
        <v>Texas</v>
      </c>
    </row>
    <row r="6839" spans="1:15" x14ac:dyDescent="0.3">
      <c r="A6839" s="11">
        <v>1127661</v>
      </c>
      <c r="B6839" s="12" t="s">
        <v>307</v>
      </c>
      <c r="C6839" s="12" t="s">
        <v>33</v>
      </c>
      <c r="D6839" s="12" t="s">
        <v>160</v>
      </c>
      <c r="E6839" s="11" t="s">
        <v>67</v>
      </c>
      <c r="F6839" s="11" t="s">
        <v>19</v>
      </c>
      <c r="G6839" s="37">
        <v>41967</v>
      </c>
      <c r="H6839" s="13">
        <v>41967</v>
      </c>
      <c r="I6839" s="21">
        <v>0</v>
      </c>
      <c r="J6839" s="43" t="s">
        <v>1479</v>
      </c>
      <c r="K6839" s="21">
        <f t="shared" si="212"/>
        <v>2014</v>
      </c>
      <c r="L6839" s="24">
        <f t="shared" si="213"/>
        <v>4</v>
      </c>
      <c r="M6839" s="11" t="s">
        <v>14</v>
      </c>
      <c r="N6839" s="11" t="s">
        <v>14</v>
      </c>
      <c r="O6839" s="11" t="str">
        <f>VLOOKUP(E6839,State_Code_Name!$B$1:$C$52,2,0)</f>
        <v>Michigan</v>
      </c>
    </row>
    <row r="6840" spans="1:15" x14ac:dyDescent="0.3">
      <c r="A6840" s="11">
        <v>603493</v>
      </c>
      <c r="B6840" s="12" t="s">
        <v>168</v>
      </c>
      <c r="C6840" s="12" t="s">
        <v>33</v>
      </c>
      <c r="D6840" s="12" t="s">
        <v>45</v>
      </c>
      <c r="E6840" s="11" t="s">
        <v>43</v>
      </c>
      <c r="F6840" s="11" t="s">
        <v>19</v>
      </c>
      <c r="G6840" s="37">
        <v>41597</v>
      </c>
      <c r="H6840" s="13">
        <v>41605</v>
      </c>
      <c r="I6840" s="21">
        <v>8</v>
      </c>
      <c r="J6840" s="43" t="s">
        <v>1479</v>
      </c>
      <c r="K6840" s="21">
        <f t="shared" si="212"/>
        <v>2013</v>
      </c>
      <c r="L6840" s="24">
        <f t="shared" si="213"/>
        <v>4</v>
      </c>
      <c r="M6840" s="11" t="s">
        <v>14</v>
      </c>
      <c r="N6840" s="11" t="s">
        <v>15</v>
      </c>
      <c r="O6840" s="11" t="str">
        <f>VLOOKUP(E6840,State_Code_Name!$B$1:$C$52,2,0)</f>
        <v>North Carolina</v>
      </c>
    </row>
    <row r="6841" spans="1:15" x14ac:dyDescent="0.3">
      <c r="A6841" s="11">
        <v>1522805</v>
      </c>
      <c r="B6841" s="12" t="s">
        <v>646</v>
      </c>
      <c r="C6841" s="12" t="s">
        <v>33</v>
      </c>
      <c r="D6841" s="12" t="s">
        <v>1441</v>
      </c>
      <c r="E6841" s="11" t="s">
        <v>32</v>
      </c>
      <c r="F6841" s="11" t="s">
        <v>19</v>
      </c>
      <c r="G6841" s="37">
        <v>42233</v>
      </c>
      <c r="H6841" s="13">
        <v>42233</v>
      </c>
      <c r="I6841" s="21">
        <v>0</v>
      </c>
      <c r="J6841" s="43" t="s">
        <v>1482</v>
      </c>
      <c r="K6841" s="21">
        <f t="shared" si="212"/>
        <v>2015</v>
      </c>
      <c r="L6841" s="24">
        <f t="shared" si="213"/>
        <v>3</v>
      </c>
      <c r="M6841" s="11" t="s">
        <v>14</v>
      </c>
      <c r="N6841" s="11" t="s">
        <v>15</v>
      </c>
      <c r="O6841" s="11" t="str">
        <f>VLOOKUP(E6841,State_Code_Name!$B$1:$C$52,2,0)</f>
        <v>Texas</v>
      </c>
    </row>
    <row r="6842" spans="1:15" x14ac:dyDescent="0.3">
      <c r="A6842" s="11">
        <v>2113067</v>
      </c>
      <c r="B6842" s="12" t="s">
        <v>11</v>
      </c>
      <c r="C6842" s="12" t="s">
        <v>27</v>
      </c>
      <c r="D6842" s="12" t="s">
        <v>28</v>
      </c>
      <c r="E6842" s="11" t="s">
        <v>18</v>
      </c>
      <c r="F6842" s="11" t="s">
        <v>19</v>
      </c>
      <c r="G6842" s="37">
        <v>42627</v>
      </c>
      <c r="H6842" s="13">
        <v>42627</v>
      </c>
      <c r="I6842" s="21">
        <v>0</v>
      </c>
      <c r="J6842" s="43" t="s">
        <v>1480</v>
      </c>
      <c r="K6842" s="21">
        <f t="shared" si="212"/>
        <v>2016</v>
      </c>
      <c r="L6842" s="24">
        <f t="shared" si="213"/>
        <v>3</v>
      </c>
      <c r="M6842" s="11" t="s">
        <v>14</v>
      </c>
      <c r="N6842" s="11" t="s">
        <v>14</v>
      </c>
      <c r="O6842" s="11" t="str">
        <f>VLOOKUP(E6842,State_Code_Name!$B$1:$C$52,2,0)</f>
        <v>California</v>
      </c>
    </row>
    <row r="6843" spans="1:15" x14ac:dyDescent="0.3">
      <c r="A6843" s="11">
        <v>1246344</v>
      </c>
      <c r="B6843" s="12" t="s">
        <v>849</v>
      </c>
      <c r="C6843" s="12" t="s">
        <v>27</v>
      </c>
      <c r="D6843" s="12" t="s">
        <v>28</v>
      </c>
      <c r="E6843" s="11" t="s">
        <v>36</v>
      </c>
      <c r="F6843" s="11" t="s">
        <v>58</v>
      </c>
      <c r="G6843" s="37">
        <v>42054</v>
      </c>
      <c r="H6843" s="13">
        <v>42060</v>
      </c>
      <c r="I6843" s="21">
        <v>6</v>
      </c>
      <c r="J6843" s="43" t="s">
        <v>1478</v>
      </c>
      <c r="K6843" s="21">
        <f t="shared" si="212"/>
        <v>2015</v>
      </c>
      <c r="L6843" s="24">
        <f t="shared" si="213"/>
        <v>1</v>
      </c>
      <c r="M6843" s="11" t="s">
        <v>14</v>
      </c>
      <c r="N6843" s="11" t="s">
        <v>15</v>
      </c>
      <c r="O6843" s="11" t="str">
        <f>VLOOKUP(E6843,State_Code_Name!$B$1:$C$52,2,0)</f>
        <v>Florida</v>
      </c>
    </row>
    <row r="6844" spans="1:15" x14ac:dyDescent="0.3">
      <c r="A6844" s="11">
        <v>926570</v>
      </c>
      <c r="B6844" s="12" t="s">
        <v>44</v>
      </c>
      <c r="C6844" s="12" t="s">
        <v>37</v>
      </c>
      <c r="D6844" s="12" t="s">
        <v>81</v>
      </c>
      <c r="E6844" s="11" t="s">
        <v>43</v>
      </c>
      <c r="F6844" s="11" t="s">
        <v>303</v>
      </c>
      <c r="G6844" s="37">
        <v>41827</v>
      </c>
      <c r="H6844" s="13">
        <v>41830</v>
      </c>
      <c r="I6844" s="21">
        <v>3</v>
      </c>
      <c r="J6844" s="43" t="s">
        <v>1481</v>
      </c>
      <c r="K6844" s="21">
        <f t="shared" si="212"/>
        <v>2014</v>
      </c>
      <c r="L6844" s="24">
        <f t="shared" si="213"/>
        <v>3</v>
      </c>
      <c r="M6844" s="11" t="s">
        <v>14</v>
      </c>
      <c r="N6844" s="11" t="s">
        <v>15</v>
      </c>
      <c r="O6844" s="11" t="str">
        <f>VLOOKUP(E6844,State_Code_Name!$B$1:$C$52,2,0)</f>
        <v>North Carolina</v>
      </c>
    </row>
    <row r="6845" spans="1:15" x14ac:dyDescent="0.3">
      <c r="A6845" s="11">
        <v>1888564</v>
      </c>
      <c r="B6845" s="12" t="s">
        <v>11</v>
      </c>
      <c r="C6845" s="12" t="s">
        <v>16</v>
      </c>
      <c r="D6845" s="12" t="s">
        <v>76</v>
      </c>
      <c r="E6845" s="11" t="s">
        <v>100</v>
      </c>
      <c r="F6845" s="11" t="s">
        <v>19</v>
      </c>
      <c r="G6845" s="37">
        <v>42480</v>
      </c>
      <c r="H6845" s="13">
        <v>42480</v>
      </c>
      <c r="I6845" s="21">
        <v>0</v>
      </c>
      <c r="J6845" s="43" t="s">
        <v>1483</v>
      </c>
      <c r="K6845" s="21">
        <f t="shared" si="212"/>
        <v>2016</v>
      </c>
      <c r="L6845" s="24">
        <f t="shared" si="213"/>
        <v>2</v>
      </c>
      <c r="M6845" s="11" t="s">
        <v>14</v>
      </c>
      <c r="N6845" s="11" t="s">
        <v>14</v>
      </c>
      <c r="O6845" s="11" t="str">
        <f>VLOOKUP(E6845,State_Code_Name!$B$1:$C$52,2,0)</f>
        <v>Delaware</v>
      </c>
    </row>
    <row r="6846" spans="1:15" x14ac:dyDescent="0.3">
      <c r="A6846" s="11">
        <v>2016558</v>
      </c>
      <c r="B6846" s="12" t="s">
        <v>344</v>
      </c>
      <c r="C6846" s="12" t="s">
        <v>9</v>
      </c>
      <c r="D6846" s="12" t="s">
        <v>182</v>
      </c>
      <c r="E6846" s="11" t="s">
        <v>32</v>
      </c>
      <c r="F6846" s="11" t="s">
        <v>19</v>
      </c>
      <c r="G6846" s="37">
        <v>42569</v>
      </c>
      <c r="H6846" s="13">
        <v>42598</v>
      </c>
      <c r="I6846" s="21">
        <v>29</v>
      </c>
      <c r="J6846" s="43" t="s">
        <v>1481</v>
      </c>
      <c r="K6846" s="21">
        <f t="shared" si="212"/>
        <v>2016</v>
      </c>
      <c r="L6846" s="24">
        <f t="shared" si="213"/>
        <v>3</v>
      </c>
      <c r="M6846" s="11" t="s">
        <v>14</v>
      </c>
      <c r="N6846" s="11" t="s">
        <v>15</v>
      </c>
      <c r="O6846" s="11" t="str">
        <f>VLOOKUP(E6846,State_Code_Name!$B$1:$C$52,2,0)</f>
        <v>Texas</v>
      </c>
    </row>
    <row r="6847" spans="1:15" x14ac:dyDescent="0.3">
      <c r="A6847" s="11">
        <v>498135</v>
      </c>
      <c r="B6847" s="12" t="s">
        <v>44</v>
      </c>
      <c r="C6847" s="12" t="s">
        <v>27</v>
      </c>
      <c r="D6847" s="12" t="s">
        <v>79</v>
      </c>
      <c r="E6847" s="11" t="s">
        <v>122</v>
      </c>
      <c r="F6847" s="11" t="s">
        <v>13</v>
      </c>
      <c r="G6847" s="37">
        <v>41506</v>
      </c>
      <c r="H6847" s="13">
        <v>41508</v>
      </c>
      <c r="I6847" s="21">
        <v>2</v>
      </c>
      <c r="J6847" s="43" t="s">
        <v>1482</v>
      </c>
      <c r="K6847" s="21">
        <f t="shared" si="212"/>
        <v>2013</v>
      </c>
      <c r="L6847" s="24">
        <f t="shared" si="213"/>
        <v>3</v>
      </c>
      <c r="M6847" s="11" t="s">
        <v>14</v>
      </c>
      <c r="N6847" s="11" t="s">
        <v>15</v>
      </c>
      <c r="O6847" s="11" t="str">
        <f>VLOOKUP(E6847,State_Code_Name!$B$1:$C$52,2,0)</f>
        <v>Maryland</v>
      </c>
    </row>
    <row r="6848" spans="1:15" x14ac:dyDescent="0.3">
      <c r="A6848" s="11">
        <v>1652690</v>
      </c>
      <c r="B6848" s="12" t="s">
        <v>59</v>
      </c>
      <c r="C6848" s="12" t="s">
        <v>16</v>
      </c>
      <c r="D6848" s="12" t="s">
        <v>25</v>
      </c>
      <c r="E6848" s="11" t="s">
        <v>99</v>
      </c>
      <c r="F6848" s="11" t="s">
        <v>13</v>
      </c>
      <c r="G6848" s="37">
        <v>42320</v>
      </c>
      <c r="H6848" s="13">
        <v>42320</v>
      </c>
      <c r="I6848" s="21">
        <v>0</v>
      </c>
      <c r="J6848" s="43" t="s">
        <v>1479</v>
      </c>
      <c r="K6848" s="21">
        <f t="shared" si="212"/>
        <v>2015</v>
      </c>
      <c r="L6848" s="24">
        <f t="shared" si="213"/>
        <v>4</v>
      </c>
      <c r="M6848" s="11" t="s">
        <v>14</v>
      </c>
      <c r="N6848" s="11" t="s">
        <v>15</v>
      </c>
      <c r="O6848" s="11" t="str">
        <f>VLOOKUP(E6848,State_Code_Name!$B$1:$C$52,2,0)</f>
        <v>Arizona</v>
      </c>
    </row>
    <row r="6849" spans="1:15" x14ac:dyDescent="0.3">
      <c r="A6849" s="11">
        <v>1639165</v>
      </c>
      <c r="B6849" s="12" t="s">
        <v>31</v>
      </c>
      <c r="C6849" s="12" t="s">
        <v>27</v>
      </c>
      <c r="D6849" s="12" t="s">
        <v>28</v>
      </c>
      <c r="E6849" s="11" t="s">
        <v>36</v>
      </c>
      <c r="F6849" s="11" t="s">
        <v>13</v>
      </c>
      <c r="G6849" s="37">
        <v>42312</v>
      </c>
      <c r="H6849" s="13">
        <v>42313</v>
      </c>
      <c r="I6849" s="21">
        <v>1</v>
      </c>
      <c r="J6849" s="43" t="s">
        <v>1479</v>
      </c>
      <c r="K6849" s="21">
        <f t="shared" si="212"/>
        <v>2015</v>
      </c>
      <c r="L6849" s="24">
        <f t="shared" si="213"/>
        <v>4</v>
      </c>
      <c r="M6849" s="11" t="s">
        <v>14</v>
      </c>
      <c r="N6849" s="11" t="s">
        <v>15</v>
      </c>
      <c r="O6849" s="11" t="str">
        <f>VLOOKUP(E6849,State_Code_Name!$B$1:$C$52,2,0)</f>
        <v>Florida</v>
      </c>
    </row>
    <row r="6850" spans="1:15" x14ac:dyDescent="0.3">
      <c r="A6850" s="11">
        <v>1220132</v>
      </c>
      <c r="B6850" s="12" t="s">
        <v>44</v>
      </c>
      <c r="C6850" s="12" t="s">
        <v>16</v>
      </c>
      <c r="D6850" s="12" t="s">
        <v>21</v>
      </c>
      <c r="E6850" s="11" t="s">
        <v>211</v>
      </c>
      <c r="F6850" s="11" t="s">
        <v>13</v>
      </c>
      <c r="G6850" s="37">
        <v>42037</v>
      </c>
      <c r="H6850" s="13">
        <v>42037</v>
      </c>
      <c r="I6850" s="21">
        <v>0</v>
      </c>
      <c r="J6850" s="43" t="s">
        <v>1478</v>
      </c>
      <c r="K6850" s="21">
        <f t="shared" si="212"/>
        <v>2015</v>
      </c>
      <c r="L6850" s="24">
        <f t="shared" si="213"/>
        <v>1</v>
      </c>
      <c r="M6850" s="11" t="s">
        <v>14</v>
      </c>
      <c r="N6850" s="11" t="s">
        <v>15</v>
      </c>
      <c r="O6850" s="11" t="str">
        <f>VLOOKUP(E6850,State_Code_Name!$B$1:$C$52,2,0)</f>
        <v>West Virginia</v>
      </c>
    </row>
    <row r="6851" spans="1:15" x14ac:dyDescent="0.3">
      <c r="A6851" s="11">
        <v>1830557</v>
      </c>
      <c r="B6851" s="12" t="s">
        <v>104</v>
      </c>
      <c r="C6851" s="12" t="s">
        <v>33</v>
      </c>
      <c r="D6851" s="12" t="s">
        <v>45</v>
      </c>
      <c r="E6851" s="11" t="s">
        <v>60</v>
      </c>
      <c r="F6851" s="11" t="s">
        <v>19</v>
      </c>
      <c r="G6851" s="37">
        <v>42443</v>
      </c>
      <c r="H6851" s="13">
        <v>42443</v>
      </c>
      <c r="I6851" s="21">
        <v>0</v>
      </c>
      <c r="J6851" s="43" t="s">
        <v>1476</v>
      </c>
      <c r="K6851" s="21">
        <f t="shared" ref="K6851:K6914" si="214">YEAR(G6851)</f>
        <v>2016</v>
      </c>
      <c r="L6851" s="24">
        <f t="shared" ref="L6851:L6914" si="215">ROUNDUP(MONTH(G6851)/3,0)</f>
        <v>1</v>
      </c>
      <c r="M6851" s="11" t="s">
        <v>14</v>
      </c>
      <c r="N6851" s="11" t="s">
        <v>15</v>
      </c>
      <c r="O6851" s="11" t="str">
        <f>VLOOKUP(E6851,State_Code_Name!$B$1:$C$52,2,0)</f>
        <v>Illinois</v>
      </c>
    </row>
    <row r="6852" spans="1:15" x14ac:dyDescent="0.3">
      <c r="A6852" s="11">
        <v>1985980</v>
      </c>
      <c r="B6852" s="12" t="s">
        <v>39</v>
      </c>
      <c r="C6852" s="12" t="s">
        <v>16</v>
      </c>
      <c r="D6852" s="12" t="s">
        <v>21</v>
      </c>
      <c r="E6852" s="11" t="s">
        <v>18</v>
      </c>
      <c r="F6852" s="11" t="s">
        <v>19</v>
      </c>
      <c r="G6852" s="37">
        <v>42548</v>
      </c>
      <c r="H6852" s="13">
        <v>42548</v>
      </c>
      <c r="I6852" s="21">
        <v>0</v>
      </c>
      <c r="J6852" s="43" t="s">
        <v>1477</v>
      </c>
      <c r="K6852" s="21">
        <f t="shared" si="214"/>
        <v>2016</v>
      </c>
      <c r="L6852" s="24">
        <f t="shared" si="215"/>
        <v>2</v>
      </c>
      <c r="M6852" s="11" t="s">
        <v>14</v>
      </c>
      <c r="N6852" s="11" t="s">
        <v>15</v>
      </c>
      <c r="O6852" s="11" t="str">
        <f>VLOOKUP(E6852,State_Code_Name!$B$1:$C$52,2,0)</f>
        <v>California</v>
      </c>
    </row>
    <row r="6853" spans="1:15" x14ac:dyDescent="0.3">
      <c r="A6853" s="11">
        <v>1691935</v>
      </c>
      <c r="B6853" s="12" t="s">
        <v>70</v>
      </c>
      <c r="C6853" s="12" t="s">
        <v>27</v>
      </c>
      <c r="D6853" s="12" t="s">
        <v>28</v>
      </c>
      <c r="E6853" s="11" t="s">
        <v>153</v>
      </c>
      <c r="F6853" s="11" t="s">
        <v>19</v>
      </c>
      <c r="G6853" s="37">
        <v>42348</v>
      </c>
      <c r="H6853" s="13">
        <v>42348</v>
      </c>
      <c r="I6853" s="21">
        <v>0</v>
      </c>
      <c r="J6853" s="43" t="s">
        <v>1475</v>
      </c>
      <c r="K6853" s="21">
        <f t="shared" si="214"/>
        <v>2015</v>
      </c>
      <c r="L6853" s="24">
        <f t="shared" si="215"/>
        <v>4</v>
      </c>
      <c r="M6853" s="11" t="s">
        <v>14</v>
      </c>
      <c r="N6853" s="11" t="s">
        <v>15</v>
      </c>
      <c r="O6853" s="11" t="str">
        <f>VLOOKUP(E6853,State_Code_Name!$B$1:$C$52,2,0)</f>
        <v>Rhode Island</v>
      </c>
    </row>
    <row r="6854" spans="1:15" x14ac:dyDescent="0.3">
      <c r="A6854" s="11">
        <v>2027094</v>
      </c>
      <c r="B6854" s="12" t="s">
        <v>433</v>
      </c>
      <c r="C6854" s="12" t="s">
        <v>9</v>
      </c>
      <c r="D6854" s="12" t="s">
        <v>182</v>
      </c>
      <c r="E6854" s="11" t="s">
        <v>194</v>
      </c>
      <c r="F6854" s="11" t="s">
        <v>19</v>
      </c>
      <c r="G6854" s="37">
        <v>42575</v>
      </c>
      <c r="H6854" s="13">
        <v>42575</v>
      </c>
      <c r="I6854" s="21">
        <v>0</v>
      </c>
      <c r="J6854" s="43" t="s">
        <v>1481</v>
      </c>
      <c r="K6854" s="21">
        <f t="shared" si="214"/>
        <v>2016</v>
      </c>
      <c r="L6854" s="24">
        <f t="shared" si="215"/>
        <v>3</v>
      </c>
      <c r="M6854" s="11" t="s">
        <v>14</v>
      </c>
      <c r="N6854" s="11" t="s">
        <v>15</v>
      </c>
      <c r="O6854" s="11" t="str">
        <f>VLOOKUP(E6854,State_Code_Name!$B$1:$C$52,2,0)</f>
        <v>Nebraska</v>
      </c>
    </row>
    <row r="6855" spans="1:15" x14ac:dyDescent="0.3">
      <c r="A6855" s="11">
        <v>1577441</v>
      </c>
      <c r="B6855" s="12" t="s">
        <v>39</v>
      </c>
      <c r="C6855" s="12" t="s">
        <v>37</v>
      </c>
      <c r="D6855" s="12" t="s">
        <v>201</v>
      </c>
      <c r="E6855" s="11" t="s">
        <v>18</v>
      </c>
      <c r="F6855" s="11" t="s">
        <v>19</v>
      </c>
      <c r="G6855" s="37">
        <v>42270</v>
      </c>
      <c r="H6855" s="13">
        <v>42275</v>
      </c>
      <c r="I6855" s="21">
        <v>5</v>
      </c>
      <c r="J6855" s="43" t="s">
        <v>1480</v>
      </c>
      <c r="K6855" s="21">
        <f t="shared" si="214"/>
        <v>2015</v>
      </c>
      <c r="L6855" s="24">
        <f t="shared" si="215"/>
        <v>3</v>
      </c>
      <c r="M6855" s="11" t="s">
        <v>14</v>
      </c>
      <c r="N6855" s="11" t="s">
        <v>15</v>
      </c>
      <c r="O6855" s="11" t="str">
        <f>VLOOKUP(E6855,State_Code_Name!$B$1:$C$52,2,0)</f>
        <v>California</v>
      </c>
    </row>
    <row r="6856" spans="1:15" x14ac:dyDescent="0.3">
      <c r="A6856" s="11">
        <v>1646801</v>
      </c>
      <c r="B6856" s="12" t="s">
        <v>550</v>
      </c>
      <c r="C6856" s="12" t="s">
        <v>33</v>
      </c>
      <c r="D6856" s="12" t="s">
        <v>42</v>
      </c>
      <c r="E6856" s="11" t="s">
        <v>99</v>
      </c>
      <c r="F6856" s="11" t="s">
        <v>303</v>
      </c>
      <c r="G6856" s="37">
        <v>42317</v>
      </c>
      <c r="H6856" s="13">
        <v>42318</v>
      </c>
      <c r="I6856" s="21">
        <v>1</v>
      </c>
      <c r="J6856" s="43" t="s">
        <v>1479</v>
      </c>
      <c r="K6856" s="21">
        <f t="shared" si="214"/>
        <v>2015</v>
      </c>
      <c r="L6856" s="24">
        <f t="shared" si="215"/>
        <v>4</v>
      </c>
      <c r="M6856" s="11" t="s">
        <v>14</v>
      </c>
      <c r="N6856" s="11" t="s">
        <v>15</v>
      </c>
      <c r="O6856" s="11" t="str">
        <f>VLOOKUP(E6856,State_Code_Name!$B$1:$C$52,2,0)</f>
        <v>Arizona</v>
      </c>
    </row>
    <row r="6857" spans="1:15" x14ac:dyDescent="0.3">
      <c r="A6857" s="11">
        <v>1782019</v>
      </c>
      <c r="B6857" s="12" t="s">
        <v>11</v>
      </c>
      <c r="C6857" s="12" t="s">
        <v>27</v>
      </c>
      <c r="D6857" s="12" t="s">
        <v>28</v>
      </c>
      <c r="E6857" s="11" t="s">
        <v>99</v>
      </c>
      <c r="F6857" s="11" t="s">
        <v>19</v>
      </c>
      <c r="G6857" s="37">
        <v>42410</v>
      </c>
      <c r="H6857" s="13">
        <v>42410</v>
      </c>
      <c r="I6857" s="21">
        <v>0</v>
      </c>
      <c r="J6857" s="43" t="s">
        <v>1478</v>
      </c>
      <c r="K6857" s="21">
        <f t="shared" si="214"/>
        <v>2016</v>
      </c>
      <c r="L6857" s="24">
        <f t="shared" si="215"/>
        <v>1</v>
      </c>
      <c r="M6857" s="11" t="s">
        <v>14</v>
      </c>
      <c r="N6857" s="11" t="s">
        <v>15</v>
      </c>
      <c r="O6857" s="11" t="str">
        <f>VLOOKUP(E6857,State_Code_Name!$B$1:$C$52,2,0)</f>
        <v>Arizona</v>
      </c>
    </row>
    <row r="6858" spans="1:15" x14ac:dyDescent="0.3">
      <c r="A6858" s="11">
        <v>1002305</v>
      </c>
      <c r="B6858" s="12" t="s">
        <v>44</v>
      </c>
      <c r="C6858" s="12" t="s">
        <v>16</v>
      </c>
      <c r="D6858" s="12" t="s">
        <v>21</v>
      </c>
      <c r="E6858" s="11" t="s">
        <v>32</v>
      </c>
      <c r="F6858" s="11" t="s">
        <v>19</v>
      </c>
      <c r="G6858" s="37">
        <v>41877</v>
      </c>
      <c r="H6858" s="13">
        <v>41877</v>
      </c>
      <c r="I6858" s="21">
        <v>0</v>
      </c>
      <c r="J6858" s="43" t="s">
        <v>1482</v>
      </c>
      <c r="K6858" s="21">
        <f t="shared" si="214"/>
        <v>2014</v>
      </c>
      <c r="L6858" s="24">
        <f t="shared" si="215"/>
        <v>3</v>
      </c>
      <c r="M6858" s="11" t="s">
        <v>14</v>
      </c>
      <c r="N6858" s="11" t="s">
        <v>15</v>
      </c>
      <c r="O6858" s="11" t="str">
        <f>VLOOKUP(E6858,State_Code_Name!$B$1:$C$52,2,0)</f>
        <v>Texas</v>
      </c>
    </row>
    <row r="6859" spans="1:15" x14ac:dyDescent="0.3">
      <c r="A6859" s="11">
        <v>1291311</v>
      </c>
      <c r="B6859" s="12" t="s">
        <v>61</v>
      </c>
      <c r="C6859" s="12" t="s">
        <v>53</v>
      </c>
      <c r="D6859" s="12" t="s">
        <v>54</v>
      </c>
      <c r="E6859" s="11" t="s">
        <v>36</v>
      </c>
      <c r="F6859" s="11" t="s">
        <v>19</v>
      </c>
      <c r="G6859" s="37">
        <v>42082</v>
      </c>
      <c r="H6859" s="13">
        <v>42082</v>
      </c>
      <c r="I6859" s="21">
        <v>0</v>
      </c>
      <c r="J6859" s="43" t="s">
        <v>1476</v>
      </c>
      <c r="K6859" s="21">
        <f t="shared" si="214"/>
        <v>2015</v>
      </c>
      <c r="L6859" s="24">
        <f t="shared" si="215"/>
        <v>1</v>
      </c>
      <c r="M6859" s="11" t="s">
        <v>14</v>
      </c>
      <c r="N6859" s="11" t="s">
        <v>14</v>
      </c>
      <c r="O6859" s="11" t="str">
        <f>VLOOKUP(E6859,State_Code_Name!$B$1:$C$52,2,0)</f>
        <v>Florida</v>
      </c>
    </row>
    <row r="6860" spans="1:15" x14ac:dyDescent="0.3">
      <c r="A6860" s="11">
        <v>1944014</v>
      </c>
      <c r="B6860" s="12" t="s">
        <v>1440</v>
      </c>
      <c r="C6860" s="12" t="s">
        <v>62</v>
      </c>
      <c r="D6860" s="12" t="s">
        <v>460</v>
      </c>
      <c r="E6860" s="11" t="s">
        <v>47</v>
      </c>
      <c r="F6860" s="11" t="s">
        <v>19</v>
      </c>
      <c r="G6860" s="37">
        <v>42516</v>
      </c>
      <c r="H6860" s="13">
        <v>42516</v>
      </c>
      <c r="I6860" s="21">
        <v>0</v>
      </c>
      <c r="J6860" s="43" t="s">
        <v>1471</v>
      </c>
      <c r="K6860" s="21">
        <f t="shared" si="214"/>
        <v>2016</v>
      </c>
      <c r="L6860" s="24">
        <f t="shared" si="215"/>
        <v>2</v>
      </c>
      <c r="M6860" s="11" t="s">
        <v>14</v>
      </c>
      <c r="N6860" s="11" t="s">
        <v>15</v>
      </c>
      <c r="O6860" s="11" t="str">
        <f>VLOOKUP(E6860,State_Code_Name!$B$1:$C$52,2,0)</f>
        <v>Pennsylvania</v>
      </c>
    </row>
    <row r="6861" spans="1:15" x14ac:dyDescent="0.3">
      <c r="A6861" s="11">
        <v>1796256</v>
      </c>
      <c r="B6861" s="12" t="s">
        <v>754</v>
      </c>
      <c r="C6861" s="12" t="s">
        <v>33</v>
      </c>
      <c r="D6861" s="12" t="s">
        <v>160</v>
      </c>
      <c r="E6861" s="11" t="s">
        <v>194</v>
      </c>
      <c r="F6861" s="11" t="s">
        <v>13</v>
      </c>
      <c r="G6861" s="37">
        <v>42419</v>
      </c>
      <c r="H6861" s="13">
        <v>42424</v>
      </c>
      <c r="I6861" s="21">
        <v>5</v>
      </c>
      <c r="J6861" s="43" t="s">
        <v>1478</v>
      </c>
      <c r="K6861" s="21">
        <f t="shared" si="214"/>
        <v>2016</v>
      </c>
      <c r="L6861" s="24">
        <f t="shared" si="215"/>
        <v>1</v>
      </c>
      <c r="M6861" s="11" t="s">
        <v>14</v>
      </c>
      <c r="N6861" s="11" t="s">
        <v>15</v>
      </c>
      <c r="O6861" s="11" t="str">
        <f>VLOOKUP(E6861,State_Code_Name!$B$1:$C$52,2,0)</f>
        <v>Nebraska</v>
      </c>
    </row>
    <row r="6862" spans="1:15" x14ac:dyDescent="0.3">
      <c r="A6862" s="11">
        <v>632050</v>
      </c>
      <c r="B6862" s="12" t="s">
        <v>51</v>
      </c>
      <c r="C6862" s="12" t="s">
        <v>37</v>
      </c>
      <c r="D6862" s="12" t="s">
        <v>50</v>
      </c>
      <c r="E6862" s="11" t="s">
        <v>40</v>
      </c>
      <c r="F6862" s="11" t="s">
        <v>19</v>
      </c>
      <c r="G6862" s="37">
        <v>41620</v>
      </c>
      <c r="H6862" s="13">
        <v>41627</v>
      </c>
      <c r="I6862" s="21">
        <v>7</v>
      </c>
      <c r="J6862" s="43" t="s">
        <v>1475</v>
      </c>
      <c r="K6862" s="21">
        <f t="shared" si="214"/>
        <v>2013</v>
      </c>
      <c r="L6862" s="24">
        <f t="shared" si="215"/>
        <v>4</v>
      </c>
      <c r="M6862" s="11" t="s">
        <v>14</v>
      </c>
      <c r="N6862" s="11" t="s">
        <v>15</v>
      </c>
      <c r="O6862" s="11" t="str">
        <f>VLOOKUP(E6862,State_Code_Name!$B$1:$C$52,2,0)</f>
        <v>Ohio</v>
      </c>
    </row>
    <row r="6863" spans="1:15" x14ac:dyDescent="0.3">
      <c r="A6863" s="11">
        <v>2067108</v>
      </c>
      <c r="B6863" s="12" t="s">
        <v>84</v>
      </c>
      <c r="C6863" s="12" t="s">
        <v>33</v>
      </c>
      <c r="D6863" s="12" t="s">
        <v>42</v>
      </c>
      <c r="E6863" s="11" t="s">
        <v>32</v>
      </c>
      <c r="F6863" s="11" t="s">
        <v>58</v>
      </c>
      <c r="G6863" s="37">
        <v>42598</v>
      </c>
      <c r="H6863" s="13">
        <v>42600</v>
      </c>
      <c r="I6863" s="21">
        <v>2</v>
      </c>
      <c r="J6863" s="43" t="s">
        <v>1482</v>
      </c>
      <c r="K6863" s="21">
        <f t="shared" si="214"/>
        <v>2016</v>
      </c>
      <c r="L6863" s="24">
        <f t="shared" si="215"/>
        <v>3</v>
      </c>
      <c r="M6863" s="11" t="s">
        <v>14</v>
      </c>
      <c r="N6863" s="11" t="s">
        <v>15</v>
      </c>
      <c r="O6863" s="11" t="str">
        <f>VLOOKUP(E6863,State_Code_Name!$B$1:$C$52,2,0)</f>
        <v>Texas</v>
      </c>
    </row>
    <row r="6864" spans="1:15" x14ac:dyDescent="0.3">
      <c r="A6864" s="11">
        <v>1862107</v>
      </c>
      <c r="B6864" s="12" t="s">
        <v>44</v>
      </c>
      <c r="C6864" s="12" t="s">
        <v>37</v>
      </c>
      <c r="D6864" s="12" t="s">
        <v>1447</v>
      </c>
      <c r="E6864" s="11" t="s">
        <v>30</v>
      </c>
      <c r="F6864" s="11" t="s">
        <v>19</v>
      </c>
      <c r="G6864" s="37">
        <v>42464</v>
      </c>
      <c r="H6864" s="13">
        <v>42464</v>
      </c>
      <c r="I6864" s="21">
        <v>0</v>
      </c>
      <c r="J6864" s="43" t="s">
        <v>1483</v>
      </c>
      <c r="K6864" s="21">
        <f t="shared" si="214"/>
        <v>2016</v>
      </c>
      <c r="L6864" s="24">
        <f t="shared" si="215"/>
        <v>2</v>
      </c>
      <c r="M6864" s="11" t="s">
        <v>14</v>
      </c>
      <c r="N6864" s="11" t="s">
        <v>15</v>
      </c>
      <c r="O6864" s="11" t="str">
        <f>VLOOKUP(E6864,State_Code_Name!$B$1:$C$52,2,0)</f>
        <v>Connecticut</v>
      </c>
    </row>
    <row r="6865" spans="1:15" x14ac:dyDescent="0.3">
      <c r="A6865" s="11">
        <v>1097489</v>
      </c>
      <c r="B6865" s="12" t="s">
        <v>97</v>
      </c>
      <c r="C6865" s="12" t="s">
        <v>53</v>
      </c>
      <c r="D6865" s="12" t="s">
        <v>1439</v>
      </c>
      <c r="E6865" s="11" t="s">
        <v>113</v>
      </c>
      <c r="F6865" s="11" t="s">
        <v>19</v>
      </c>
      <c r="G6865" s="37">
        <v>41945</v>
      </c>
      <c r="H6865" s="13">
        <v>41945</v>
      </c>
      <c r="I6865" s="21">
        <v>0</v>
      </c>
      <c r="J6865" s="43" t="s">
        <v>1479</v>
      </c>
      <c r="K6865" s="21">
        <f t="shared" si="214"/>
        <v>2014</v>
      </c>
      <c r="L6865" s="24">
        <f t="shared" si="215"/>
        <v>4</v>
      </c>
      <c r="M6865" s="11" t="s">
        <v>14</v>
      </c>
      <c r="N6865" s="11" t="s">
        <v>15</v>
      </c>
      <c r="O6865" s="11" t="str">
        <f>VLOOKUP(E6865,State_Code_Name!$B$1:$C$52,2,0)</f>
        <v>South Carolina</v>
      </c>
    </row>
    <row r="6866" spans="1:15" x14ac:dyDescent="0.3">
      <c r="A6866" s="11">
        <v>1921886</v>
      </c>
      <c r="B6866" s="12" t="s">
        <v>31</v>
      </c>
      <c r="C6866" s="12" t="s">
        <v>27</v>
      </c>
      <c r="D6866" s="12" t="s">
        <v>28</v>
      </c>
      <c r="E6866" s="11" t="s">
        <v>26</v>
      </c>
      <c r="F6866" s="11" t="s">
        <v>19</v>
      </c>
      <c r="G6866" s="37">
        <v>42502</v>
      </c>
      <c r="H6866" s="13">
        <v>42502</v>
      </c>
      <c r="I6866" s="21">
        <v>0</v>
      </c>
      <c r="J6866" s="43" t="s">
        <v>1471</v>
      </c>
      <c r="K6866" s="21">
        <f t="shared" si="214"/>
        <v>2016</v>
      </c>
      <c r="L6866" s="24">
        <f t="shared" si="215"/>
        <v>2</v>
      </c>
      <c r="M6866" s="11" t="s">
        <v>14</v>
      </c>
      <c r="N6866" s="11" t="s">
        <v>14</v>
      </c>
      <c r="O6866" s="11" t="str">
        <f>VLOOKUP(E6866,State_Code_Name!$B$1:$C$52,2,0)</f>
        <v>Georgia</v>
      </c>
    </row>
    <row r="6867" spans="1:15" x14ac:dyDescent="0.3">
      <c r="A6867" s="11">
        <v>2028619</v>
      </c>
      <c r="B6867" s="12" t="s">
        <v>61</v>
      </c>
      <c r="C6867" s="12" t="s">
        <v>53</v>
      </c>
      <c r="D6867" s="12" t="s">
        <v>77</v>
      </c>
      <c r="E6867" s="11" t="s">
        <v>32</v>
      </c>
      <c r="F6867" s="11" t="s">
        <v>19</v>
      </c>
      <c r="G6867" s="37">
        <v>42576</v>
      </c>
      <c r="H6867" s="13">
        <v>42576</v>
      </c>
      <c r="I6867" s="21">
        <v>0</v>
      </c>
      <c r="J6867" s="43" t="s">
        <v>1481</v>
      </c>
      <c r="K6867" s="21">
        <f t="shared" si="214"/>
        <v>2016</v>
      </c>
      <c r="L6867" s="24">
        <f t="shared" si="215"/>
        <v>3</v>
      </c>
      <c r="M6867" s="11" t="s">
        <v>14</v>
      </c>
      <c r="N6867" s="11" t="s">
        <v>15</v>
      </c>
      <c r="O6867" s="11" t="str">
        <f>VLOOKUP(E6867,State_Code_Name!$B$1:$C$52,2,0)</f>
        <v>Texas</v>
      </c>
    </row>
    <row r="6868" spans="1:15" x14ac:dyDescent="0.3">
      <c r="A6868" s="11">
        <v>1192213</v>
      </c>
      <c r="B6868" s="12" t="s">
        <v>35</v>
      </c>
      <c r="C6868" s="12" t="s">
        <v>16</v>
      </c>
      <c r="D6868" s="12" t="s">
        <v>21</v>
      </c>
      <c r="E6868" s="11" t="s">
        <v>26</v>
      </c>
      <c r="F6868" s="11" t="s">
        <v>303</v>
      </c>
      <c r="G6868" s="37">
        <v>42017</v>
      </c>
      <c r="H6868" s="13">
        <v>42018</v>
      </c>
      <c r="I6868" s="21">
        <v>1</v>
      </c>
      <c r="J6868" s="43" t="s">
        <v>1474</v>
      </c>
      <c r="K6868" s="21">
        <f t="shared" si="214"/>
        <v>2015</v>
      </c>
      <c r="L6868" s="24">
        <f t="shared" si="215"/>
        <v>1</v>
      </c>
      <c r="M6868" s="11" t="s">
        <v>14</v>
      </c>
      <c r="N6868" s="11" t="s">
        <v>15</v>
      </c>
      <c r="O6868" s="11" t="str">
        <f>VLOOKUP(E6868,State_Code_Name!$B$1:$C$52,2,0)</f>
        <v>Georgia</v>
      </c>
    </row>
    <row r="6869" spans="1:15" x14ac:dyDescent="0.3">
      <c r="A6869" s="11">
        <v>788154</v>
      </c>
      <c r="B6869" s="12" t="s">
        <v>435</v>
      </c>
      <c r="C6869" s="12" t="s">
        <v>33</v>
      </c>
      <c r="D6869" s="12" t="s">
        <v>42</v>
      </c>
      <c r="E6869" s="11" t="s">
        <v>105</v>
      </c>
      <c r="F6869" s="11" t="s">
        <v>13</v>
      </c>
      <c r="G6869" s="37">
        <v>41730</v>
      </c>
      <c r="H6869" s="13">
        <v>41733</v>
      </c>
      <c r="I6869" s="21">
        <v>3</v>
      </c>
      <c r="J6869" s="43" t="s">
        <v>1483</v>
      </c>
      <c r="K6869" s="21">
        <f t="shared" si="214"/>
        <v>2014</v>
      </c>
      <c r="L6869" s="24">
        <f t="shared" si="215"/>
        <v>2</v>
      </c>
      <c r="M6869" s="11" t="s">
        <v>14</v>
      </c>
      <c r="N6869" s="11" t="s">
        <v>15</v>
      </c>
      <c r="O6869" s="11" t="str">
        <f>VLOOKUP(E6869,State_Code_Name!$B$1:$C$52,2,0)</f>
        <v>Indiana</v>
      </c>
    </row>
    <row r="6870" spans="1:15" x14ac:dyDescent="0.3">
      <c r="A6870" s="11">
        <v>1857953</v>
      </c>
      <c r="B6870" s="12" t="s">
        <v>225</v>
      </c>
      <c r="C6870" s="12" t="s">
        <v>9</v>
      </c>
      <c r="D6870" s="12" t="s">
        <v>276</v>
      </c>
      <c r="E6870" s="11" t="s">
        <v>43</v>
      </c>
      <c r="F6870" s="11" t="s">
        <v>303</v>
      </c>
      <c r="G6870" s="37">
        <v>42460</v>
      </c>
      <c r="H6870" s="13">
        <v>42464</v>
      </c>
      <c r="I6870" s="21">
        <v>4</v>
      </c>
      <c r="J6870" s="43" t="s">
        <v>1476</v>
      </c>
      <c r="K6870" s="21">
        <f t="shared" si="214"/>
        <v>2016</v>
      </c>
      <c r="L6870" s="24">
        <f t="shared" si="215"/>
        <v>1</v>
      </c>
      <c r="M6870" s="11" t="s">
        <v>14</v>
      </c>
      <c r="N6870" s="11" t="s">
        <v>15</v>
      </c>
      <c r="O6870" s="11" t="str">
        <f>VLOOKUP(E6870,State_Code_Name!$B$1:$C$52,2,0)</f>
        <v>North Carolina</v>
      </c>
    </row>
    <row r="6871" spans="1:15" x14ac:dyDescent="0.3">
      <c r="A6871" s="11">
        <v>1083275</v>
      </c>
      <c r="B6871" s="12" t="s">
        <v>135</v>
      </c>
      <c r="C6871" s="12" t="s">
        <v>27</v>
      </c>
      <c r="D6871" s="12" t="s">
        <v>28</v>
      </c>
      <c r="E6871" s="11" t="s">
        <v>43</v>
      </c>
      <c r="F6871" s="11" t="s">
        <v>303</v>
      </c>
      <c r="G6871" s="37">
        <v>41935</v>
      </c>
      <c r="H6871" s="13">
        <v>41941</v>
      </c>
      <c r="I6871" s="21">
        <v>6</v>
      </c>
      <c r="J6871" s="43" t="s">
        <v>1473</v>
      </c>
      <c r="K6871" s="21">
        <f t="shared" si="214"/>
        <v>2014</v>
      </c>
      <c r="L6871" s="24">
        <f t="shared" si="215"/>
        <v>4</v>
      </c>
      <c r="M6871" s="11" t="s">
        <v>14</v>
      </c>
      <c r="N6871" s="11" t="s">
        <v>14</v>
      </c>
      <c r="O6871" s="11" t="str">
        <f>VLOOKUP(E6871,State_Code_Name!$B$1:$C$52,2,0)</f>
        <v>North Carolina</v>
      </c>
    </row>
    <row r="6872" spans="1:15" x14ac:dyDescent="0.3">
      <c r="A6872" s="11">
        <v>1998407</v>
      </c>
      <c r="B6872" s="12" t="s">
        <v>82</v>
      </c>
      <c r="C6872" s="12" t="s">
        <v>37</v>
      </c>
      <c r="D6872" s="12" t="s">
        <v>68</v>
      </c>
      <c r="E6872" s="11" t="s">
        <v>40</v>
      </c>
      <c r="F6872" s="11" t="s">
        <v>19</v>
      </c>
      <c r="G6872" s="37">
        <v>42556</v>
      </c>
      <c r="H6872" s="13">
        <v>42556</v>
      </c>
      <c r="I6872" s="21">
        <v>0</v>
      </c>
      <c r="J6872" s="43" t="s">
        <v>1481</v>
      </c>
      <c r="K6872" s="21">
        <f t="shared" si="214"/>
        <v>2016</v>
      </c>
      <c r="L6872" s="24">
        <f t="shared" si="215"/>
        <v>3</v>
      </c>
      <c r="M6872" s="11" t="s">
        <v>14</v>
      </c>
      <c r="N6872" s="11" t="s">
        <v>15</v>
      </c>
      <c r="O6872" s="11" t="str">
        <f>VLOOKUP(E6872,State_Code_Name!$B$1:$C$52,2,0)</f>
        <v>Ohio</v>
      </c>
    </row>
    <row r="6873" spans="1:15" x14ac:dyDescent="0.3">
      <c r="A6873" s="11">
        <v>1756572</v>
      </c>
      <c r="B6873" s="12" t="s">
        <v>425</v>
      </c>
      <c r="C6873" s="12" t="s">
        <v>33</v>
      </c>
      <c r="D6873" s="12" t="s">
        <v>42</v>
      </c>
      <c r="E6873" s="11" t="s">
        <v>18</v>
      </c>
      <c r="F6873" s="11" t="s">
        <v>19</v>
      </c>
      <c r="G6873" s="37">
        <v>42395</v>
      </c>
      <c r="H6873" s="13">
        <v>42395</v>
      </c>
      <c r="I6873" s="21">
        <v>0</v>
      </c>
      <c r="J6873" s="43" t="s">
        <v>1474</v>
      </c>
      <c r="K6873" s="21">
        <f t="shared" si="214"/>
        <v>2016</v>
      </c>
      <c r="L6873" s="24">
        <f t="shared" si="215"/>
        <v>1</v>
      </c>
      <c r="M6873" s="11" t="s">
        <v>14</v>
      </c>
      <c r="N6873" s="11" t="s">
        <v>15</v>
      </c>
      <c r="O6873" s="11" t="str">
        <f>VLOOKUP(E6873,State_Code_Name!$B$1:$C$52,2,0)</f>
        <v>California</v>
      </c>
    </row>
    <row r="6874" spans="1:15" x14ac:dyDescent="0.3">
      <c r="A6874" s="11">
        <v>406267</v>
      </c>
      <c r="B6874" s="12" t="s">
        <v>144</v>
      </c>
      <c r="C6874" s="12" t="s">
        <v>16</v>
      </c>
      <c r="D6874" s="12" t="s">
        <v>25</v>
      </c>
      <c r="E6874" s="11" t="s">
        <v>60</v>
      </c>
      <c r="F6874" s="11" t="s">
        <v>13</v>
      </c>
      <c r="G6874" s="37">
        <v>41407</v>
      </c>
      <c r="H6874" s="13">
        <v>41410</v>
      </c>
      <c r="I6874" s="21">
        <v>3</v>
      </c>
      <c r="J6874" s="43" t="s">
        <v>1471</v>
      </c>
      <c r="K6874" s="21">
        <f t="shared" si="214"/>
        <v>2013</v>
      </c>
      <c r="L6874" s="24">
        <f t="shared" si="215"/>
        <v>2</v>
      </c>
      <c r="M6874" s="11" t="s">
        <v>14</v>
      </c>
      <c r="N6874" s="11" t="s">
        <v>15</v>
      </c>
      <c r="O6874" s="11" t="str">
        <f>VLOOKUP(E6874,State_Code_Name!$B$1:$C$52,2,0)</f>
        <v>Illinois</v>
      </c>
    </row>
    <row r="6875" spans="1:15" x14ac:dyDescent="0.3">
      <c r="A6875" s="11">
        <v>1904177</v>
      </c>
      <c r="B6875" s="12" t="s">
        <v>70</v>
      </c>
      <c r="C6875" s="12" t="s">
        <v>27</v>
      </c>
      <c r="D6875" s="12" t="s">
        <v>28</v>
      </c>
      <c r="E6875" s="11" t="s">
        <v>99</v>
      </c>
      <c r="F6875" s="11" t="s">
        <v>19</v>
      </c>
      <c r="G6875" s="37">
        <v>42490</v>
      </c>
      <c r="H6875" s="13">
        <v>42490</v>
      </c>
      <c r="I6875" s="21">
        <v>0</v>
      </c>
      <c r="J6875" s="43" t="s">
        <v>1483</v>
      </c>
      <c r="K6875" s="21">
        <f t="shared" si="214"/>
        <v>2016</v>
      </c>
      <c r="L6875" s="24">
        <f t="shared" si="215"/>
        <v>2</v>
      </c>
      <c r="M6875" s="11" t="s">
        <v>14</v>
      </c>
      <c r="N6875" s="11" t="s">
        <v>15</v>
      </c>
      <c r="O6875" s="11" t="str">
        <f>VLOOKUP(E6875,State_Code_Name!$B$1:$C$52,2,0)</f>
        <v>Arizona</v>
      </c>
    </row>
    <row r="6876" spans="1:15" x14ac:dyDescent="0.3">
      <c r="A6876" s="11">
        <v>1914132</v>
      </c>
      <c r="B6876" s="12" t="s">
        <v>225</v>
      </c>
      <c r="C6876" s="12" t="s">
        <v>33</v>
      </c>
      <c r="D6876" s="12" t="s">
        <v>115</v>
      </c>
      <c r="E6876" s="11" t="s">
        <v>78</v>
      </c>
      <c r="F6876" s="11" t="s">
        <v>19</v>
      </c>
      <c r="G6876" s="37">
        <v>42496</v>
      </c>
      <c r="H6876" s="13">
        <v>42496</v>
      </c>
      <c r="I6876" s="21">
        <v>0</v>
      </c>
      <c r="J6876" s="43" t="s">
        <v>1471</v>
      </c>
      <c r="K6876" s="21">
        <f t="shared" si="214"/>
        <v>2016</v>
      </c>
      <c r="L6876" s="24">
        <f t="shared" si="215"/>
        <v>2</v>
      </c>
      <c r="M6876" s="11" t="s">
        <v>14</v>
      </c>
      <c r="N6876" s="11" t="s">
        <v>14</v>
      </c>
      <c r="O6876" s="11" t="str">
        <f>VLOOKUP(E6876,State_Code_Name!$B$1:$C$52,2,0)</f>
        <v>Missouri</v>
      </c>
    </row>
    <row r="6877" spans="1:15" x14ac:dyDescent="0.3">
      <c r="A6877" s="11">
        <v>1209413</v>
      </c>
      <c r="B6877" s="12" t="s">
        <v>256</v>
      </c>
      <c r="C6877" s="12" t="s">
        <v>16</v>
      </c>
      <c r="D6877" s="12" t="s">
        <v>21</v>
      </c>
      <c r="E6877" s="11" t="s">
        <v>43</v>
      </c>
      <c r="F6877" s="11" t="s">
        <v>19</v>
      </c>
      <c r="G6877" s="37">
        <v>42030</v>
      </c>
      <c r="H6877" s="13">
        <v>42033</v>
      </c>
      <c r="I6877" s="21">
        <v>3</v>
      </c>
      <c r="J6877" s="43" t="s">
        <v>1474</v>
      </c>
      <c r="K6877" s="21">
        <f t="shared" si="214"/>
        <v>2015</v>
      </c>
      <c r="L6877" s="24">
        <f t="shared" si="215"/>
        <v>1</v>
      </c>
      <c r="M6877" s="11" t="s">
        <v>14</v>
      </c>
      <c r="N6877" s="11" t="s">
        <v>14</v>
      </c>
      <c r="O6877" s="11" t="str">
        <f>VLOOKUP(E6877,State_Code_Name!$B$1:$C$52,2,0)</f>
        <v>North Carolina</v>
      </c>
    </row>
    <row r="6878" spans="1:15" x14ac:dyDescent="0.3">
      <c r="A6878" s="11">
        <v>2062218</v>
      </c>
      <c r="B6878" s="12" t="s">
        <v>180</v>
      </c>
      <c r="C6878" s="12" t="s">
        <v>33</v>
      </c>
      <c r="D6878" s="12" t="s">
        <v>42</v>
      </c>
      <c r="E6878" s="11" t="s">
        <v>18</v>
      </c>
      <c r="F6878" s="11" t="s">
        <v>19</v>
      </c>
      <c r="G6878" s="37">
        <v>42595</v>
      </c>
      <c r="H6878" s="13">
        <v>42595</v>
      </c>
      <c r="I6878" s="21">
        <v>0</v>
      </c>
      <c r="J6878" s="43" t="s">
        <v>1482</v>
      </c>
      <c r="K6878" s="21">
        <f t="shared" si="214"/>
        <v>2016</v>
      </c>
      <c r="L6878" s="24">
        <f t="shared" si="215"/>
        <v>3</v>
      </c>
      <c r="M6878" s="11" t="s">
        <v>14</v>
      </c>
      <c r="N6878" s="11" t="s">
        <v>15</v>
      </c>
      <c r="O6878" s="11" t="str">
        <f>VLOOKUP(E6878,State_Code_Name!$B$1:$C$52,2,0)</f>
        <v>California</v>
      </c>
    </row>
    <row r="6879" spans="1:15" x14ac:dyDescent="0.3">
      <c r="A6879" s="11">
        <v>1116458</v>
      </c>
      <c r="B6879" s="12" t="s">
        <v>82</v>
      </c>
      <c r="C6879" s="12" t="s">
        <v>27</v>
      </c>
      <c r="D6879" s="12" t="s">
        <v>28</v>
      </c>
      <c r="E6879" s="11" t="s">
        <v>18</v>
      </c>
      <c r="F6879" s="11" t="s">
        <v>19</v>
      </c>
      <c r="G6879" s="37">
        <v>41957</v>
      </c>
      <c r="H6879" s="13">
        <v>41957</v>
      </c>
      <c r="I6879" s="21">
        <v>0</v>
      </c>
      <c r="J6879" s="43" t="s">
        <v>1479</v>
      </c>
      <c r="K6879" s="21">
        <f t="shared" si="214"/>
        <v>2014</v>
      </c>
      <c r="L6879" s="24">
        <f t="shared" si="215"/>
        <v>4</v>
      </c>
      <c r="M6879" s="11" t="s">
        <v>14</v>
      </c>
      <c r="N6879" s="11" t="s">
        <v>14</v>
      </c>
      <c r="O6879" s="11" t="str">
        <f>VLOOKUP(E6879,State_Code_Name!$B$1:$C$52,2,0)</f>
        <v>California</v>
      </c>
    </row>
    <row r="6880" spans="1:15" x14ac:dyDescent="0.3">
      <c r="A6880" s="11">
        <v>381578</v>
      </c>
      <c r="B6880" s="12" t="s">
        <v>31</v>
      </c>
      <c r="C6880" s="12" t="s">
        <v>27</v>
      </c>
      <c r="D6880" s="12" t="s">
        <v>28</v>
      </c>
      <c r="E6880" s="11" t="s">
        <v>32</v>
      </c>
      <c r="F6880" s="11" t="s">
        <v>19</v>
      </c>
      <c r="G6880" s="37">
        <v>41378</v>
      </c>
      <c r="H6880" s="13">
        <v>41380</v>
      </c>
      <c r="I6880" s="21">
        <v>2</v>
      </c>
      <c r="J6880" s="43" t="s">
        <v>1483</v>
      </c>
      <c r="K6880" s="21">
        <f t="shared" si="214"/>
        <v>2013</v>
      </c>
      <c r="L6880" s="24">
        <f t="shared" si="215"/>
        <v>2</v>
      </c>
      <c r="M6880" s="11" t="s">
        <v>14</v>
      </c>
      <c r="N6880" s="11" t="s">
        <v>15</v>
      </c>
      <c r="O6880" s="11" t="str">
        <f>VLOOKUP(E6880,State_Code_Name!$B$1:$C$52,2,0)</f>
        <v>Texas</v>
      </c>
    </row>
    <row r="6881" spans="1:15" x14ac:dyDescent="0.3">
      <c r="A6881" s="11">
        <v>2069818</v>
      </c>
      <c r="B6881" s="12" t="s">
        <v>257</v>
      </c>
      <c r="C6881" s="12" t="s">
        <v>27</v>
      </c>
      <c r="D6881" s="12" t="s">
        <v>28</v>
      </c>
      <c r="E6881" s="11" t="s">
        <v>18</v>
      </c>
      <c r="F6881" s="11" t="s">
        <v>19</v>
      </c>
      <c r="G6881" s="37">
        <v>42600</v>
      </c>
      <c r="H6881" s="13">
        <v>42600</v>
      </c>
      <c r="I6881" s="21">
        <v>0</v>
      </c>
      <c r="J6881" s="43" t="s">
        <v>1482</v>
      </c>
      <c r="K6881" s="21">
        <f t="shared" si="214"/>
        <v>2016</v>
      </c>
      <c r="L6881" s="24">
        <f t="shared" si="215"/>
        <v>3</v>
      </c>
      <c r="M6881" s="11" t="s">
        <v>14</v>
      </c>
      <c r="N6881" s="11" t="s">
        <v>15</v>
      </c>
      <c r="O6881" s="11" t="str">
        <f>VLOOKUP(E6881,State_Code_Name!$B$1:$C$52,2,0)</f>
        <v>California</v>
      </c>
    </row>
    <row r="6882" spans="1:15" x14ac:dyDescent="0.3">
      <c r="A6882" s="11">
        <v>1222440</v>
      </c>
      <c r="B6882" s="12" t="s">
        <v>82</v>
      </c>
      <c r="C6882" s="12" t="s">
        <v>37</v>
      </c>
      <c r="D6882" s="12" t="s">
        <v>1443</v>
      </c>
      <c r="E6882" s="11" t="s">
        <v>18</v>
      </c>
      <c r="F6882" s="11" t="s">
        <v>19</v>
      </c>
      <c r="G6882" s="37">
        <v>42038</v>
      </c>
      <c r="H6882" s="13">
        <v>42039</v>
      </c>
      <c r="I6882" s="21">
        <v>1</v>
      </c>
      <c r="J6882" s="43" t="s">
        <v>1478</v>
      </c>
      <c r="K6882" s="21">
        <f t="shared" si="214"/>
        <v>2015</v>
      </c>
      <c r="L6882" s="24">
        <f t="shared" si="215"/>
        <v>1</v>
      </c>
      <c r="M6882" s="11" t="s">
        <v>14</v>
      </c>
      <c r="N6882" s="11" t="s">
        <v>15</v>
      </c>
      <c r="O6882" s="11" t="str">
        <f>VLOOKUP(E6882,State_Code_Name!$B$1:$C$52,2,0)</f>
        <v>California</v>
      </c>
    </row>
    <row r="6883" spans="1:15" x14ac:dyDescent="0.3">
      <c r="A6883" s="11">
        <v>1414892</v>
      </c>
      <c r="B6883" s="12" t="s">
        <v>1001</v>
      </c>
      <c r="C6883" s="12" t="s">
        <v>33</v>
      </c>
      <c r="D6883" s="12" t="s">
        <v>45</v>
      </c>
      <c r="E6883" s="11" t="s">
        <v>36</v>
      </c>
      <c r="F6883" s="11" t="s">
        <v>19</v>
      </c>
      <c r="G6883" s="37">
        <v>42165</v>
      </c>
      <c r="H6883" s="13">
        <v>42167</v>
      </c>
      <c r="I6883" s="21">
        <v>2</v>
      </c>
      <c r="J6883" s="43" t="s">
        <v>1477</v>
      </c>
      <c r="K6883" s="21">
        <f t="shared" si="214"/>
        <v>2015</v>
      </c>
      <c r="L6883" s="24">
        <f t="shared" si="215"/>
        <v>2</v>
      </c>
      <c r="M6883" s="11" t="s">
        <v>15</v>
      </c>
      <c r="N6883" s="11" t="s">
        <v>15</v>
      </c>
      <c r="O6883" s="11" t="str">
        <f>VLOOKUP(E6883,State_Code_Name!$B$1:$C$52,2,0)</f>
        <v>Florida</v>
      </c>
    </row>
    <row r="6884" spans="1:15" x14ac:dyDescent="0.3">
      <c r="A6884" s="11">
        <v>2011591</v>
      </c>
      <c r="B6884" s="12" t="s">
        <v>180</v>
      </c>
      <c r="C6884" s="12" t="s">
        <v>33</v>
      </c>
      <c r="D6884" s="12" t="s">
        <v>42</v>
      </c>
      <c r="E6884" s="11" t="s">
        <v>36</v>
      </c>
      <c r="F6884" s="11" t="s">
        <v>13</v>
      </c>
      <c r="G6884" s="37">
        <v>42564</v>
      </c>
      <c r="H6884" s="13">
        <v>42564</v>
      </c>
      <c r="I6884" s="21">
        <v>0</v>
      </c>
      <c r="J6884" s="43" t="s">
        <v>1481</v>
      </c>
      <c r="K6884" s="21">
        <f t="shared" si="214"/>
        <v>2016</v>
      </c>
      <c r="L6884" s="24">
        <f t="shared" si="215"/>
        <v>3</v>
      </c>
      <c r="M6884" s="11" t="s">
        <v>14</v>
      </c>
      <c r="N6884" s="11" t="s">
        <v>15</v>
      </c>
      <c r="O6884" s="11" t="str">
        <f>VLOOKUP(E6884,State_Code_Name!$B$1:$C$52,2,0)</f>
        <v>Florida</v>
      </c>
    </row>
    <row r="6885" spans="1:15" x14ac:dyDescent="0.3">
      <c r="A6885" s="11">
        <v>1451776</v>
      </c>
      <c r="B6885" s="12" t="s">
        <v>39</v>
      </c>
      <c r="C6885" s="12" t="s">
        <v>16</v>
      </c>
      <c r="D6885" s="12" t="s">
        <v>1442</v>
      </c>
      <c r="E6885" s="11" t="s">
        <v>18</v>
      </c>
      <c r="F6885" s="11" t="s">
        <v>19</v>
      </c>
      <c r="G6885" s="37">
        <v>42191</v>
      </c>
      <c r="H6885" s="13">
        <v>42191</v>
      </c>
      <c r="I6885" s="21">
        <v>0</v>
      </c>
      <c r="J6885" s="43" t="s">
        <v>1481</v>
      </c>
      <c r="K6885" s="21">
        <f t="shared" si="214"/>
        <v>2015</v>
      </c>
      <c r="L6885" s="24">
        <f t="shared" si="215"/>
        <v>3</v>
      </c>
      <c r="M6885" s="11" t="s">
        <v>14</v>
      </c>
      <c r="N6885" s="11" t="s">
        <v>15</v>
      </c>
      <c r="O6885" s="11" t="str">
        <f>VLOOKUP(E6885,State_Code_Name!$B$1:$C$52,2,0)</f>
        <v>California</v>
      </c>
    </row>
    <row r="6886" spans="1:15" x14ac:dyDescent="0.3">
      <c r="A6886" s="11">
        <v>1262691</v>
      </c>
      <c r="B6886" s="12" t="s">
        <v>44</v>
      </c>
      <c r="C6886" s="12" t="s">
        <v>27</v>
      </c>
      <c r="D6886" s="12" t="s">
        <v>28</v>
      </c>
      <c r="E6886" s="11" t="s">
        <v>36</v>
      </c>
      <c r="F6886" s="11" t="s">
        <v>19</v>
      </c>
      <c r="G6886" s="37">
        <v>42065</v>
      </c>
      <c r="H6886" s="13">
        <v>42065</v>
      </c>
      <c r="I6886" s="21">
        <v>0</v>
      </c>
      <c r="J6886" s="43" t="s">
        <v>1476</v>
      </c>
      <c r="K6886" s="21">
        <f t="shared" si="214"/>
        <v>2015</v>
      </c>
      <c r="L6886" s="24">
        <f t="shared" si="215"/>
        <v>1</v>
      </c>
      <c r="M6886" s="11" t="s">
        <v>14</v>
      </c>
      <c r="N6886" s="11" t="s">
        <v>15</v>
      </c>
      <c r="O6886" s="11" t="str">
        <f>VLOOKUP(E6886,State_Code_Name!$B$1:$C$52,2,0)</f>
        <v>Florida</v>
      </c>
    </row>
    <row r="6887" spans="1:15" x14ac:dyDescent="0.3">
      <c r="A6887" s="11">
        <v>1153271</v>
      </c>
      <c r="B6887" s="12" t="s">
        <v>156</v>
      </c>
      <c r="C6887" s="12" t="s">
        <v>33</v>
      </c>
      <c r="D6887" s="12" t="s">
        <v>1441</v>
      </c>
      <c r="E6887" s="11" t="s">
        <v>36</v>
      </c>
      <c r="F6887" s="11" t="s">
        <v>19</v>
      </c>
      <c r="G6887" s="37">
        <v>41984</v>
      </c>
      <c r="H6887" s="13">
        <v>41988</v>
      </c>
      <c r="I6887" s="21">
        <v>4</v>
      </c>
      <c r="J6887" s="43" t="s">
        <v>1475</v>
      </c>
      <c r="K6887" s="21">
        <f t="shared" si="214"/>
        <v>2014</v>
      </c>
      <c r="L6887" s="24">
        <f t="shared" si="215"/>
        <v>4</v>
      </c>
      <c r="M6887" s="11" t="s">
        <v>14</v>
      </c>
      <c r="N6887" s="11" t="s">
        <v>14</v>
      </c>
      <c r="O6887" s="11" t="str">
        <f>VLOOKUP(E6887,State_Code_Name!$B$1:$C$52,2,0)</f>
        <v>Florida</v>
      </c>
    </row>
    <row r="6888" spans="1:15" x14ac:dyDescent="0.3">
      <c r="A6888" s="11">
        <v>1960976</v>
      </c>
      <c r="B6888" s="12" t="s">
        <v>39</v>
      </c>
      <c r="C6888" s="12" t="s">
        <v>16</v>
      </c>
      <c r="D6888" s="12" t="s">
        <v>76</v>
      </c>
      <c r="E6888" s="11" t="s">
        <v>175</v>
      </c>
      <c r="F6888" s="11" t="s">
        <v>19</v>
      </c>
      <c r="G6888" s="37">
        <v>42529</v>
      </c>
      <c r="H6888" s="13">
        <v>42529</v>
      </c>
      <c r="I6888" s="21">
        <v>0</v>
      </c>
      <c r="J6888" s="43" t="s">
        <v>1477</v>
      </c>
      <c r="K6888" s="21">
        <f t="shared" si="214"/>
        <v>2016</v>
      </c>
      <c r="L6888" s="24">
        <f t="shared" si="215"/>
        <v>2</v>
      </c>
      <c r="M6888" s="11" t="s">
        <v>14</v>
      </c>
      <c r="N6888" s="11" t="s">
        <v>15</v>
      </c>
      <c r="O6888" s="11" t="str">
        <f>VLOOKUP(E6888,State_Code_Name!$B$1:$C$52,2,0)</f>
        <v>District of Columbia</v>
      </c>
    </row>
    <row r="6889" spans="1:15" x14ac:dyDescent="0.3">
      <c r="A6889" s="11">
        <v>1992250</v>
      </c>
      <c r="B6889" s="12" t="s">
        <v>39</v>
      </c>
      <c r="C6889" s="12" t="s">
        <v>16</v>
      </c>
      <c r="D6889" s="12" t="s">
        <v>21</v>
      </c>
      <c r="E6889" s="11" t="s">
        <v>18</v>
      </c>
      <c r="F6889" s="11" t="s">
        <v>19</v>
      </c>
      <c r="G6889" s="37">
        <v>42550</v>
      </c>
      <c r="H6889" s="13">
        <v>42550</v>
      </c>
      <c r="I6889" s="21">
        <v>0</v>
      </c>
      <c r="J6889" s="43" t="s">
        <v>1477</v>
      </c>
      <c r="K6889" s="21">
        <f t="shared" si="214"/>
        <v>2016</v>
      </c>
      <c r="L6889" s="24">
        <f t="shared" si="215"/>
        <v>2</v>
      </c>
      <c r="M6889" s="11" t="s">
        <v>14</v>
      </c>
      <c r="N6889" s="11" t="s">
        <v>15</v>
      </c>
      <c r="O6889" s="11" t="str">
        <f>VLOOKUP(E6889,State_Code_Name!$B$1:$C$52,2,0)</f>
        <v>California</v>
      </c>
    </row>
    <row r="6890" spans="1:15" x14ac:dyDescent="0.3">
      <c r="A6890" s="11">
        <v>1420416</v>
      </c>
      <c r="B6890" s="12" t="s">
        <v>11</v>
      </c>
      <c r="C6890" s="12" t="s">
        <v>16</v>
      </c>
      <c r="D6890" s="12" t="s">
        <v>1442</v>
      </c>
      <c r="E6890" s="11" t="s">
        <v>158</v>
      </c>
      <c r="F6890" s="11" t="s">
        <v>19</v>
      </c>
      <c r="G6890" s="37">
        <v>42169</v>
      </c>
      <c r="H6890" s="13">
        <v>42169</v>
      </c>
      <c r="I6890" s="21">
        <v>0</v>
      </c>
      <c r="J6890" s="43" t="s">
        <v>1477</v>
      </c>
      <c r="K6890" s="21">
        <f t="shared" si="214"/>
        <v>2015</v>
      </c>
      <c r="L6890" s="24">
        <f t="shared" si="215"/>
        <v>2</v>
      </c>
      <c r="M6890" s="11" t="s">
        <v>14</v>
      </c>
      <c r="N6890" s="11" t="s">
        <v>15</v>
      </c>
      <c r="O6890" s="11" t="str">
        <f>VLOOKUP(E6890,State_Code_Name!$B$1:$C$52,2,0)</f>
        <v>New Mexico</v>
      </c>
    </row>
    <row r="6891" spans="1:15" x14ac:dyDescent="0.3">
      <c r="A6891" s="11">
        <v>745874</v>
      </c>
      <c r="B6891" s="12" t="s">
        <v>363</v>
      </c>
      <c r="C6891" s="12" t="s">
        <v>27</v>
      </c>
      <c r="D6891" s="12" t="s">
        <v>28</v>
      </c>
      <c r="E6891" s="11" t="s">
        <v>32</v>
      </c>
      <c r="F6891" s="11" t="s">
        <v>303</v>
      </c>
      <c r="G6891" s="37">
        <v>41703</v>
      </c>
      <c r="H6891" s="13">
        <v>41705</v>
      </c>
      <c r="I6891" s="21">
        <v>2</v>
      </c>
      <c r="J6891" s="43" t="s">
        <v>1476</v>
      </c>
      <c r="K6891" s="21">
        <f t="shared" si="214"/>
        <v>2014</v>
      </c>
      <c r="L6891" s="24">
        <f t="shared" si="215"/>
        <v>1</v>
      </c>
      <c r="M6891" s="11" t="s">
        <v>14</v>
      </c>
      <c r="N6891" s="11" t="s">
        <v>15</v>
      </c>
      <c r="O6891" s="11" t="str">
        <f>VLOOKUP(E6891,State_Code_Name!$B$1:$C$52,2,0)</f>
        <v>Texas</v>
      </c>
    </row>
    <row r="6892" spans="1:15" x14ac:dyDescent="0.3">
      <c r="A6892" s="11">
        <v>780718</v>
      </c>
      <c r="B6892" s="12" t="s">
        <v>48</v>
      </c>
      <c r="C6892" s="12" t="s">
        <v>27</v>
      </c>
      <c r="D6892" s="12" t="s">
        <v>1449</v>
      </c>
      <c r="E6892" s="11" t="s">
        <v>47</v>
      </c>
      <c r="F6892" s="11" t="s">
        <v>19</v>
      </c>
      <c r="G6892" s="37">
        <v>41725</v>
      </c>
      <c r="H6892" s="13">
        <v>41725</v>
      </c>
      <c r="I6892" s="21">
        <v>0</v>
      </c>
      <c r="J6892" s="43" t="s">
        <v>1476</v>
      </c>
      <c r="K6892" s="21">
        <f t="shared" si="214"/>
        <v>2014</v>
      </c>
      <c r="L6892" s="24">
        <f t="shared" si="215"/>
        <v>1</v>
      </c>
      <c r="M6892" s="11" t="s">
        <v>14</v>
      </c>
      <c r="N6892" s="11" t="s">
        <v>15</v>
      </c>
      <c r="O6892" s="11" t="str">
        <f>VLOOKUP(E6892,State_Code_Name!$B$1:$C$52,2,0)</f>
        <v>Pennsylvania</v>
      </c>
    </row>
    <row r="6893" spans="1:15" x14ac:dyDescent="0.3">
      <c r="A6893" s="11">
        <v>927477</v>
      </c>
      <c r="B6893" s="12" t="s">
        <v>11</v>
      </c>
      <c r="C6893" s="12" t="s">
        <v>16</v>
      </c>
      <c r="D6893" s="12" t="s">
        <v>76</v>
      </c>
      <c r="E6893" s="11" t="s">
        <v>18</v>
      </c>
      <c r="F6893" s="11" t="s">
        <v>303</v>
      </c>
      <c r="G6893" s="37">
        <v>41828</v>
      </c>
      <c r="H6893" s="13">
        <v>41831</v>
      </c>
      <c r="I6893" s="21">
        <v>3</v>
      </c>
      <c r="J6893" s="43" t="s">
        <v>1481</v>
      </c>
      <c r="K6893" s="21">
        <f t="shared" si="214"/>
        <v>2014</v>
      </c>
      <c r="L6893" s="24">
        <f t="shared" si="215"/>
        <v>3</v>
      </c>
      <c r="M6893" s="11" t="s">
        <v>14</v>
      </c>
      <c r="N6893" s="11" t="s">
        <v>15</v>
      </c>
      <c r="O6893" s="11" t="str">
        <f>VLOOKUP(E6893,State_Code_Name!$B$1:$C$52,2,0)</f>
        <v>California</v>
      </c>
    </row>
    <row r="6894" spans="1:15" x14ac:dyDescent="0.3">
      <c r="A6894" s="11">
        <v>1221944</v>
      </c>
      <c r="B6894" s="12" t="s">
        <v>324</v>
      </c>
      <c r="C6894" s="12" t="s">
        <v>33</v>
      </c>
      <c r="D6894" s="12" t="s">
        <v>115</v>
      </c>
      <c r="E6894" s="11" t="s">
        <v>36</v>
      </c>
      <c r="F6894" s="11" t="s">
        <v>19</v>
      </c>
      <c r="G6894" s="37">
        <v>42038</v>
      </c>
      <c r="H6894" s="13">
        <v>42038</v>
      </c>
      <c r="I6894" s="21">
        <v>0</v>
      </c>
      <c r="J6894" s="43" t="s">
        <v>1478</v>
      </c>
      <c r="K6894" s="21">
        <f t="shared" si="214"/>
        <v>2015</v>
      </c>
      <c r="L6894" s="24">
        <f t="shared" si="215"/>
        <v>1</v>
      </c>
      <c r="M6894" s="11" t="s">
        <v>14</v>
      </c>
      <c r="N6894" s="11" t="s">
        <v>15</v>
      </c>
      <c r="O6894" s="11" t="str">
        <f>VLOOKUP(E6894,State_Code_Name!$B$1:$C$52,2,0)</f>
        <v>Florida</v>
      </c>
    </row>
    <row r="6895" spans="1:15" x14ac:dyDescent="0.3">
      <c r="A6895" s="11">
        <v>1833060</v>
      </c>
      <c r="B6895" s="12" t="s">
        <v>1440</v>
      </c>
      <c r="C6895" s="12" t="s">
        <v>62</v>
      </c>
      <c r="D6895" s="12" t="s">
        <v>279</v>
      </c>
      <c r="E6895" s="11" t="s">
        <v>151</v>
      </c>
      <c r="F6895" s="11" t="s">
        <v>19</v>
      </c>
      <c r="G6895" s="37">
        <v>42444</v>
      </c>
      <c r="H6895" s="13">
        <v>42444</v>
      </c>
      <c r="I6895" s="21">
        <v>0</v>
      </c>
      <c r="J6895" s="43" t="s">
        <v>1476</v>
      </c>
      <c r="K6895" s="21">
        <f t="shared" si="214"/>
        <v>2016</v>
      </c>
      <c r="L6895" s="24">
        <f t="shared" si="215"/>
        <v>1</v>
      </c>
      <c r="M6895" s="11" t="s">
        <v>14</v>
      </c>
      <c r="N6895" s="11" t="s">
        <v>15</v>
      </c>
      <c r="O6895" s="11" t="str">
        <f>VLOOKUP(E6895,State_Code_Name!$B$1:$C$52,2,0)</f>
        <v>Idaho</v>
      </c>
    </row>
    <row r="6896" spans="1:15" x14ac:dyDescent="0.3">
      <c r="A6896" s="11">
        <v>568098</v>
      </c>
      <c r="B6896" s="12" t="s">
        <v>35</v>
      </c>
      <c r="C6896" s="12" t="s">
        <v>16</v>
      </c>
      <c r="D6896" s="12" t="s">
        <v>25</v>
      </c>
      <c r="E6896" s="11" t="s">
        <v>36</v>
      </c>
      <c r="F6896" s="11" t="s">
        <v>303</v>
      </c>
      <c r="G6896" s="37">
        <v>41570</v>
      </c>
      <c r="H6896" s="13">
        <v>41570</v>
      </c>
      <c r="I6896" s="21">
        <v>0</v>
      </c>
      <c r="J6896" s="43" t="s">
        <v>1473</v>
      </c>
      <c r="K6896" s="21">
        <f t="shared" si="214"/>
        <v>2013</v>
      </c>
      <c r="L6896" s="24">
        <f t="shared" si="215"/>
        <v>4</v>
      </c>
      <c r="M6896" s="11" t="s">
        <v>14</v>
      </c>
      <c r="N6896" s="11" t="s">
        <v>15</v>
      </c>
      <c r="O6896" s="11" t="str">
        <f>VLOOKUP(E6896,State_Code_Name!$B$1:$C$52,2,0)</f>
        <v>Florida</v>
      </c>
    </row>
    <row r="6897" spans="1:15" x14ac:dyDescent="0.3">
      <c r="A6897" s="11">
        <v>1784229</v>
      </c>
      <c r="B6897" s="12" t="s">
        <v>55</v>
      </c>
      <c r="C6897" s="12" t="s">
        <v>53</v>
      </c>
      <c r="D6897" s="12" t="s">
        <v>102</v>
      </c>
      <c r="E6897" s="11" t="s">
        <v>18</v>
      </c>
      <c r="F6897" s="11" t="s">
        <v>19</v>
      </c>
      <c r="G6897" s="37">
        <v>42412</v>
      </c>
      <c r="H6897" s="13">
        <v>42412</v>
      </c>
      <c r="I6897" s="21">
        <v>0</v>
      </c>
      <c r="J6897" s="43" t="s">
        <v>1478</v>
      </c>
      <c r="K6897" s="21">
        <f t="shared" si="214"/>
        <v>2016</v>
      </c>
      <c r="L6897" s="24">
        <f t="shared" si="215"/>
        <v>1</v>
      </c>
      <c r="M6897" s="11" t="s">
        <v>14</v>
      </c>
      <c r="N6897" s="11" t="s">
        <v>15</v>
      </c>
      <c r="O6897" s="11" t="str">
        <f>VLOOKUP(E6897,State_Code_Name!$B$1:$C$52,2,0)</f>
        <v>California</v>
      </c>
    </row>
    <row r="6898" spans="1:15" x14ac:dyDescent="0.3">
      <c r="A6898" s="11">
        <v>1479446</v>
      </c>
      <c r="B6898" s="12" t="s">
        <v>11</v>
      </c>
      <c r="C6898" s="12" t="s">
        <v>16</v>
      </c>
      <c r="D6898" s="12" t="s">
        <v>21</v>
      </c>
      <c r="E6898" s="11" t="s">
        <v>36</v>
      </c>
      <c r="F6898" s="11" t="s">
        <v>303</v>
      </c>
      <c r="G6898" s="37">
        <v>42206</v>
      </c>
      <c r="H6898" s="13">
        <v>42207</v>
      </c>
      <c r="I6898" s="21">
        <v>1</v>
      </c>
      <c r="J6898" s="43" t="s">
        <v>1481</v>
      </c>
      <c r="K6898" s="21">
        <f t="shared" si="214"/>
        <v>2015</v>
      </c>
      <c r="L6898" s="24">
        <f t="shared" si="215"/>
        <v>3</v>
      </c>
      <c r="M6898" s="11" t="s">
        <v>14</v>
      </c>
      <c r="N6898" s="11" t="s">
        <v>15</v>
      </c>
      <c r="O6898" s="11" t="str">
        <f>VLOOKUP(E6898,State_Code_Name!$B$1:$C$52,2,0)</f>
        <v>Florida</v>
      </c>
    </row>
    <row r="6899" spans="1:15" x14ac:dyDescent="0.3">
      <c r="A6899" s="11">
        <v>1882059</v>
      </c>
      <c r="B6899" s="12" t="s">
        <v>55</v>
      </c>
      <c r="C6899" s="12" t="s">
        <v>53</v>
      </c>
      <c r="D6899" s="12" t="s">
        <v>54</v>
      </c>
      <c r="E6899" s="11" t="s">
        <v>67</v>
      </c>
      <c r="F6899" s="11" t="s">
        <v>19</v>
      </c>
      <c r="G6899" s="37">
        <v>42476</v>
      </c>
      <c r="H6899" s="13">
        <v>42476</v>
      </c>
      <c r="I6899" s="21">
        <v>0</v>
      </c>
      <c r="J6899" s="43" t="s">
        <v>1483</v>
      </c>
      <c r="K6899" s="21">
        <f t="shared" si="214"/>
        <v>2016</v>
      </c>
      <c r="L6899" s="24">
        <f t="shared" si="215"/>
        <v>2</v>
      </c>
      <c r="M6899" s="11" t="s">
        <v>14</v>
      </c>
      <c r="N6899" s="11" t="s">
        <v>15</v>
      </c>
      <c r="O6899" s="11" t="str">
        <f>VLOOKUP(E6899,State_Code_Name!$B$1:$C$52,2,0)</f>
        <v>Michigan</v>
      </c>
    </row>
    <row r="6900" spans="1:15" x14ac:dyDescent="0.3">
      <c r="A6900" s="11">
        <v>2069765</v>
      </c>
      <c r="B6900" s="12" t="s">
        <v>320</v>
      </c>
      <c r="C6900" s="12" t="s">
        <v>901</v>
      </c>
      <c r="D6900" s="12" t="s">
        <v>1064</v>
      </c>
      <c r="E6900" s="11" t="s">
        <v>18</v>
      </c>
      <c r="F6900" s="11" t="s">
        <v>13</v>
      </c>
      <c r="G6900" s="37">
        <v>42600</v>
      </c>
      <c r="H6900" s="13">
        <v>42604</v>
      </c>
      <c r="I6900" s="21">
        <v>4</v>
      </c>
      <c r="J6900" s="43" t="s">
        <v>1482</v>
      </c>
      <c r="K6900" s="21">
        <f t="shared" si="214"/>
        <v>2016</v>
      </c>
      <c r="L6900" s="24">
        <f t="shared" si="215"/>
        <v>3</v>
      </c>
      <c r="M6900" s="11" t="s">
        <v>14</v>
      </c>
      <c r="N6900" s="11" t="s">
        <v>14</v>
      </c>
      <c r="O6900" s="11" t="str">
        <f>VLOOKUP(E6900,State_Code_Name!$B$1:$C$52,2,0)</f>
        <v>California</v>
      </c>
    </row>
    <row r="6901" spans="1:15" x14ac:dyDescent="0.3">
      <c r="A6901" s="11">
        <v>765087</v>
      </c>
      <c r="B6901" s="12" t="s">
        <v>11</v>
      </c>
      <c r="C6901" s="12" t="s">
        <v>27</v>
      </c>
      <c r="D6901" s="12" t="s">
        <v>28</v>
      </c>
      <c r="E6901" s="11" t="s">
        <v>49</v>
      </c>
      <c r="F6901" s="11" t="s">
        <v>303</v>
      </c>
      <c r="G6901" s="37">
        <v>41717</v>
      </c>
      <c r="H6901" s="13">
        <v>41722</v>
      </c>
      <c r="I6901" s="21">
        <v>5</v>
      </c>
      <c r="J6901" s="43" t="s">
        <v>1476</v>
      </c>
      <c r="K6901" s="21">
        <f t="shared" si="214"/>
        <v>2014</v>
      </c>
      <c r="L6901" s="24">
        <f t="shared" si="215"/>
        <v>1</v>
      </c>
      <c r="M6901" s="11" t="s">
        <v>14</v>
      </c>
      <c r="N6901" s="11" t="s">
        <v>15</v>
      </c>
      <c r="O6901" s="11" t="str">
        <f>VLOOKUP(E6901,State_Code_Name!$B$1:$C$52,2,0)</f>
        <v>New Jersey</v>
      </c>
    </row>
    <row r="6902" spans="1:15" x14ac:dyDescent="0.3">
      <c r="A6902" s="11">
        <v>1164506</v>
      </c>
      <c r="B6902" s="12" t="s">
        <v>35</v>
      </c>
      <c r="C6902" s="12" t="s">
        <v>16</v>
      </c>
      <c r="D6902" s="12" t="s">
        <v>76</v>
      </c>
      <c r="E6902" s="11" t="s">
        <v>23</v>
      </c>
      <c r="F6902" s="11" t="s">
        <v>303</v>
      </c>
      <c r="G6902" s="37">
        <v>41992</v>
      </c>
      <c r="H6902" s="13">
        <v>41995</v>
      </c>
      <c r="I6902" s="21">
        <v>3</v>
      </c>
      <c r="J6902" s="43" t="s">
        <v>1475</v>
      </c>
      <c r="K6902" s="21">
        <f t="shared" si="214"/>
        <v>2014</v>
      </c>
      <c r="L6902" s="24">
        <f t="shared" si="215"/>
        <v>4</v>
      </c>
      <c r="M6902" s="11" t="s">
        <v>14</v>
      </c>
      <c r="N6902" s="11" t="s">
        <v>15</v>
      </c>
      <c r="O6902" s="11" t="str">
        <f>VLOOKUP(E6902,State_Code_Name!$B$1:$C$52,2,0)</f>
        <v>New York</v>
      </c>
    </row>
    <row r="6903" spans="1:15" x14ac:dyDescent="0.3">
      <c r="A6903" s="11">
        <v>1209985</v>
      </c>
      <c r="B6903" s="12" t="s">
        <v>11</v>
      </c>
      <c r="C6903" s="12" t="s">
        <v>27</v>
      </c>
      <c r="D6903" s="12" t="s">
        <v>28</v>
      </c>
      <c r="E6903" s="11" t="s">
        <v>41</v>
      </c>
      <c r="F6903" s="11" t="s">
        <v>303</v>
      </c>
      <c r="G6903" s="37">
        <v>42030</v>
      </c>
      <c r="H6903" s="13">
        <v>42033</v>
      </c>
      <c r="I6903" s="21">
        <v>3</v>
      </c>
      <c r="J6903" s="43" t="s">
        <v>1474</v>
      </c>
      <c r="K6903" s="21">
        <f t="shared" si="214"/>
        <v>2015</v>
      </c>
      <c r="L6903" s="24">
        <f t="shared" si="215"/>
        <v>1</v>
      </c>
      <c r="M6903" s="11" t="s">
        <v>14</v>
      </c>
      <c r="N6903" s="11" t="s">
        <v>14</v>
      </c>
      <c r="O6903" s="11" t="str">
        <f>VLOOKUP(E6903,State_Code_Name!$B$1:$C$52,2,0)</f>
        <v>Nevada</v>
      </c>
    </row>
    <row r="6904" spans="1:15" x14ac:dyDescent="0.3">
      <c r="A6904" s="11">
        <v>797135</v>
      </c>
      <c r="B6904" s="12" t="s">
        <v>229</v>
      </c>
      <c r="C6904" s="12" t="s">
        <v>37</v>
      </c>
      <c r="D6904" s="12" t="s">
        <v>81</v>
      </c>
      <c r="E6904" s="11" t="s">
        <v>18</v>
      </c>
      <c r="F6904" s="11" t="s">
        <v>303</v>
      </c>
      <c r="G6904" s="37">
        <v>41736</v>
      </c>
      <c r="H6904" s="13">
        <v>41738</v>
      </c>
      <c r="I6904" s="21">
        <v>2</v>
      </c>
      <c r="J6904" s="43" t="s">
        <v>1483</v>
      </c>
      <c r="K6904" s="21">
        <f t="shared" si="214"/>
        <v>2014</v>
      </c>
      <c r="L6904" s="24">
        <f t="shared" si="215"/>
        <v>2</v>
      </c>
      <c r="M6904" s="11" t="s">
        <v>14</v>
      </c>
      <c r="N6904" s="11" t="s">
        <v>15</v>
      </c>
      <c r="O6904" s="11" t="str">
        <f>VLOOKUP(E6904,State_Code_Name!$B$1:$C$52,2,0)</f>
        <v>California</v>
      </c>
    </row>
    <row r="6905" spans="1:15" x14ac:dyDescent="0.3">
      <c r="A6905" s="11">
        <v>722598</v>
      </c>
      <c r="B6905" s="12" t="s">
        <v>11</v>
      </c>
      <c r="C6905" s="12" t="s">
        <v>16</v>
      </c>
      <c r="D6905" s="12" t="s">
        <v>1442</v>
      </c>
      <c r="E6905" s="11" t="s">
        <v>36</v>
      </c>
      <c r="F6905" s="11" t="s">
        <v>303</v>
      </c>
      <c r="G6905" s="37">
        <v>41689</v>
      </c>
      <c r="H6905" s="13">
        <v>41691</v>
      </c>
      <c r="I6905" s="21">
        <v>2</v>
      </c>
      <c r="J6905" s="43" t="s">
        <v>1478</v>
      </c>
      <c r="K6905" s="21">
        <f t="shared" si="214"/>
        <v>2014</v>
      </c>
      <c r="L6905" s="24">
        <f t="shared" si="215"/>
        <v>1</v>
      </c>
      <c r="M6905" s="11" t="s">
        <v>14</v>
      </c>
      <c r="N6905" s="11" t="s">
        <v>15</v>
      </c>
      <c r="O6905" s="11" t="str">
        <f>VLOOKUP(E6905,State_Code_Name!$B$1:$C$52,2,0)</f>
        <v>Florida</v>
      </c>
    </row>
    <row r="6906" spans="1:15" x14ac:dyDescent="0.3">
      <c r="A6906" s="11">
        <v>459170</v>
      </c>
      <c r="B6906" s="12" t="s">
        <v>393</v>
      </c>
      <c r="C6906" s="12" t="s">
        <v>53</v>
      </c>
      <c r="D6906" s="12" t="s">
        <v>54</v>
      </c>
      <c r="E6906" s="11" t="s">
        <v>36</v>
      </c>
      <c r="F6906" s="11" t="s">
        <v>19</v>
      </c>
      <c r="G6906" s="37">
        <v>41472</v>
      </c>
      <c r="H6906" s="13">
        <v>41479</v>
      </c>
      <c r="I6906" s="21">
        <v>7</v>
      </c>
      <c r="J6906" s="43" t="s">
        <v>1481</v>
      </c>
      <c r="K6906" s="21">
        <f t="shared" si="214"/>
        <v>2013</v>
      </c>
      <c r="L6906" s="24">
        <f t="shared" si="215"/>
        <v>3</v>
      </c>
      <c r="M6906" s="11" t="s">
        <v>14</v>
      </c>
      <c r="N6906" s="11" t="s">
        <v>15</v>
      </c>
      <c r="O6906" s="11" t="str">
        <f>VLOOKUP(E6906,State_Code_Name!$B$1:$C$52,2,0)</f>
        <v>Florida</v>
      </c>
    </row>
    <row r="6907" spans="1:15" x14ac:dyDescent="0.3">
      <c r="A6907" s="11">
        <v>1373031</v>
      </c>
      <c r="B6907" s="12" t="s">
        <v>44</v>
      </c>
      <c r="C6907" s="12" t="s">
        <v>16</v>
      </c>
      <c r="D6907" s="12" t="s">
        <v>76</v>
      </c>
      <c r="E6907" s="11" t="s">
        <v>23</v>
      </c>
      <c r="F6907" s="11" t="s">
        <v>19</v>
      </c>
      <c r="G6907" s="37">
        <v>42137</v>
      </c>
      <c r="H6907" s="13">
        <v>42137</v>
      </c>
      <c r="I6907" s="21">
        <v>0</v>
      </c>
      <c r="J6907" s="43" t="s">
        <v>1471</v>
      </c>
      <c r="K6907" s="21">
        <f t="shared" si="214"/>
        <v>2015</v>
      </c>
      <c r="L6907" s="24">
        <f t="shared" si="215"/>
        <v>2</v>
      </c>
      <c r="M6907" s="11" t="s">
        <v>14</v>
      </c>
      <c r="N6907" s="11" t="s">
        <v>15</v>
      </c>
      <c r="O6907" s="11" t="str">
        <f>VLOOKUP(E6907,State_Code_Name!$B$1:$C$52,2,0)</f>
        <v>New York</v>
      </c>
    </row>
    <row r="6908" spans="1:15" x14ac:dyDescent="0.3">
      <c r="A6908" s="11">
        <v>709541</v>
      </c>
      <c r="B6908" s="12" t="s">
        <v>51</v>
      </c>
      <c r="C6908" s="12" t="s">
        <v>27</v>
      </c>
      <c r="D6908" s="12" t="s">
        <v>57</v>
      </c>
      <c r="E6908" s="11" t="s">
        <v>98</v>
      </c>
      <c r="F6908" s="11" t="s">
        <v>19</v>
      </c>
      <c r="G6908" s="37">
        <v>41679</v>
      </c>
      <c r="H6908" s="13">
        <v>41680</v>
      </c>
      <c r="I6908" s="21">
        <v>1</v>
      </c>
      <c r="J6908" s="43" t="s">
        <v>1478</v>
      </c>
      <c r="K6908" s="21">
        <f t="shared" si="214"/>
        <v>2014</v>
      </c>
      <c r="L6908" s="24">
        <f t="shared" si="215"/>
        <v>1</v>
      </c>
      <c r="M6908" s="11" t="s">
        <v>14</v>
      </c>
      <c r="N6908" s="11" t="s">
        <v>15</v>
      </c>
      <c r="O6908" s="11" t="str">
        <f>VLOOKUP(E6908,State_Code_Name!$B$1:$C$52,2,0)</f>
        <v>Colorado</v>
      </c>
    </row>
    <row r="6909" spans="1:15" x14ac:dyDescent="0.3">
      <c r="A6909" s="11">
        <v>1328517</v>
      </c>
      <c r="B6909" s="12" t="s">
        <v>442</v>
      </c>
      <c r="C6909" s="12" t="s">
        <v>16</v>
      </c>
      <c r="D6909" s="12" t="s">
        <v>25</v>
      </c>
      <c r="E6909" s="11" t="s">
        <v>32</v>
      </c>
      <c r="F6909" s="11" t="s">
        <v>13</v>
      </c>
      <c r="G6909" s="37">
        <v>42108</v>
      </c>
      <c r="H6909" s="13">
        <v>42110</v>
      </c>
      <c r="I6909" s="21">
        <v>2</v>
      </c>
      <c r="J6909" s="43" t="s">
        <v>1483</v>
      </c>
      <c r="K6909" s="21">
        <f t="shared" si="214"/>
        <v>2015</v>
      </c>
      <c r="L6909" s="24">
        <f t="shared" si="215"/>
        <v>2</v>
      </c>
      <c r="M6909" s="11" t="s">
        <v>14</v>
      </c>
      <c r="N6909" s="11" t="s">
        <v>15</v>
      </c>
      <c r="O6909" s="11" t="str">
        <f>VLOOKUP(E6909,State_Code_Name!$B$1:$C$52,2,0)</f>
        <v>Texas</v>
      </c>
    </row>
    <row r="6910" spans="1:15" x14ac:dyDescent="0.3">
      <c r="A6910" s="11">
        <v>1548094</v>
      </c>
      <c r="B6910" s="12" t="s">
        <v>31</v>
      </c>
      <c r="C6910" s="12" t="s">
        <v>16</v>
      </c>
      <c r="D6910" s="12" t="s">
        <v>76</v>
      </c>
      <c r="E6910" s="11" t="s">
        <v>36</v>
      </c>
      <c r="F6910" s="11" t="s">
        <v>19</v>
      </c>
      <c r="G6910" s="37">
        <v>42249</v>
      </c>
      <c r="H6910" s="13">
        <v>42249</v>
      </c>
      <c r="I6910" s="21">
        <v>0</v>
      </c>
      <c r="J6910" s="43" t="s">
        <v>1480</v>
      </c>
      <c r="K6910" s="21">
        <f t="shared" si="214"/>
        <v>2015</v>
      </c>
      <c r="L6910" s="24">
        <f t="shared" si="215"/>
        <v>3</v>
      </c>
      <c r="M6910" s="11" t="s">
        <v>14</v>
      </c>
      <c r="N6910" s="11" t="s">
        <v>15</v>
      </c>
      <c r="O6910" s="11" t="str">
        <f>VLOOKUP(E6910,State_Code_Name!$B$1:$C$52,2,0)</f>
        <v>Florida</v>
      </c>
    </row>
    <row r="6911" spans="1:15" x14ac:dyDescent="0.3">
      <c r="A6911" s="11">
        <v>427798</v>
      </c>
      <c r="B6911" s="12" t="s">
        <v>11</v>
      </c>
      <c r="C6911" s="12" t="s">
        <v>27</v>
      </c>
      <c r="D6911" s="12" t="s">
        <v>1449</v>
      </c>
      <c r="E6911" s="11" t="s">
        <v>36</v>
      </c>
      <c r="F6911" s="11" t="s">
        <v>19</v>
      </c>
      <c r="G6911" s="37">
        <v>41435</v>
      </c>
      <c r="H6911" s="13">
        <v>41436</v>
      </c>
      <c r="I6911" s="21">
        <v>1</v>
      </c>
      <c r="J6911" s="43" t="s">
        <v>1477</v>
      </c>
      <c r="K6911" s="21">
        <f t="shared" si="214"/>
        <v>2013</v>
      </c>
      <c r="L6911" s="24">
        <f t="shared" si="215"/>
        <v>2</v>
      </c>
      <c r="M6911" s="11" t="s">
        <v>14</v>
      </c>
      <c r="N6911" s="11" t="s">
        <v>14</v>
      </c>
      <c r="O6911" s="11" t="str">
        <f>VLOOKUP(E6911,State_Code_Name!$B$1:$C$52,2,0)</f>
        <v>Florida</v>
      </c>
    </row>
    <row r="6912" spans="1:15" x14ac:dyDescent="0.3">
      <c r="A6912" s="11">
        <v>448139</v>
      </c>
      <c r="B6912" s="12" t="s">
        <v>97</v>
      </c>
      <c r="C6912" s="12" t="s">
        <v>53</v>
      </c>
      <c r="D6912" s="12" t="s">
        <v>102</v>
      </c>
      <c r="E6912" s="11" t="s">
        <v>23</v>
      </c>
      <c r="F6912" s="11" t="s">
        <v>19</v>
      </c>
      <c r="G6912" s="37">
        <v>41457</v>
      </c>
      <c r="H6912" s="13">
        <v>41460</v>
      </c>
      <c r="I6912" s="21">
        <v>3</v>
      </c>
      <c r="J6912" s="43" t="s">
        <v>1481</v>
      </c>
      <c r="K6912" s="21">
        <f t="shared" si="214"/>
        <v>2013</v>
      </c>
      <c r="L6912" s="24">
        <f t="shared" si="215"/>
        <v>3</v>
      </c>
      <c r="M6912" s="11" t="s">
        <v>14</v>
      </c>
      <c r="N6912" s="11" t="s">
        <v>14</v>
      </c>
      <c r="O6912" s="11" t="str">
        <f>VLOOKUP(E6912,State_Code_Name!$B$1:$C$52,2,0)</f>
        <v>New York</v>
      </c>
    </row>
    <row r="6913" spans="1:15" x14ac:dyDescent="0.3">
      <c r="A6913" s="11">
        <v>2052590</v>
      </c>
      <c r="B6913" s="12" t="s">
        <v>112</v>
      </c>
      <c r="C6913" s="12" t="s">
        <v>37</v>
      </c>
      <c r="D6913" s="12" t="s">
        <v>50</v>
      </c>
      <c r="E6913" s="11" t="s">
        <v>52</v>
      </c>
      <c r="F6913" s="11" t="s">
        <v>19</v>
      </c>
      <c r="G6913" s="37">
        <v>42590</v>
      </c>
      <c r="H6913" s="13">
        <v>42590</v>
      </c>
      <c r="I6913" s="21">
        <v>0</v>
      </c>
      <c r="J6913" s="43" t="s">
        <v>1482</v>
      </c>
      <c r="K6913" s="21">
        <f t="shared" si="214"/>
        <v>2016</v>
      </c>
      <c r="L6913" s="24">
        <f t="shared" si="215"/>
        <v>3</v>
      </c>
      <c r="M6913" s="11" t="s">
        <v>14</v>
      </c>
      <c r="N6913" s="11" t="s">
        <v>15</v>
      </c>
      <c r="O6913" s="11" t="str">
        <f>VLOOKUP(E6913,State_Code_Name!$B$1:$C$52,2,0)</f>
        <v>Washington</v>
      </c>
    </row>
    <row r="6914" spans="1:15" x14ac:dyDescent="0.3">
      <c r="A6914" s="11">
        <v>1188586</v>
      </c>
      <c r="B6914" s="12" t="s">
        <v>215</v>
      </c>
      <c r="C6914" s="12" t="s">
        <v>16</v>
      </c>
      <c r="D6914" s="12" t="s">
        <v>21</v>
      </c>
      <c r="E6914" s="11" t="s">
        <v>40</v>
      </c>
      <c r="F6914" s="11" t="s">
        <v>13</v>
      </c>
      <c r="G6914" s="37">
        <v>42013</v>
      </c>
      <c r="H6914" s="13">
        <v>42016</v>
      </c>
      <c r="I6914" s="21">
        <v>3</v>
      </c>
      <c r="J6914" s="43" t="s">
        <v>1474</v>
      </c>
      <c r="K6914" s="21">
        <f t="shared" si="214"/>
        <v>2015</v>
      </c>
      <c r="L6914" s="24">
        <f t="shared" si="215"/>
        <v>1</v>
      </c>
      <c r="M6914" s="11" t="s">
        <v>14</v>
      </c>
      <c r="N6914" s="11" t="s">
        <v>15</v>
      </c>
      <c r="O6914" s="11" t="str">
        <f>VLOOKUP(E6914,State_Code_Name!$B$1:$C$52,2,0)</f>
        <v>Ohio</v>
      </c>
    </row>
    <row r="6915" spans="1:15" x14ac:dyDescent="0.3">
      <c r="A6915" s="11">
        <v>266042</v>
      </c>
      <c r="B6915" s="12" t="s">
        <v>1303</v>
      </c>
      <c r="C6915" s="12" t="s">
        <v>27</v>
      </c>
      <c r="D6915" s="12" t="s">
        <v>28</v>
      </c>
      <c r="E6915" s="11" t="s">
        <v>43</v>
      </c>
      <c r="F6915" s="11" t="s">
        <v>19</v>
      </c>
      <c r="G6915" s="37">
        <v>41302</v>
      </c>
      <c r="H6915" s="13">
        <v>41379</v>
      </c>
      <c r="I6915" s="21">
        <v>77</v>
      </c>
      <c r="J6915" s="43" t="s">
        <v>1474</v>
      </c>
      <c r="K6915" s="21">
        <f t="shared" ref="K6915:K6978" si="216">YEAR(G6915)</f>
        <v>2013</v>
      </c>
      <c r="L6915" s="24">
        <f t="shared" ref="L6915:L6978" si="217">ROUNDUP(MONTH(G6915)/3,0)</f>
        <v>1</v>
      </c>
      <c r="M6915" s="11" t="s">
        <v>14</v>
      </c>
      <c r="N6915" s="11" t="s">
        <v>15</v>
      </c>
      <c r="O6915" s="11" t="str">
        <f>VLOOKUP(E6915,State_Code_Name!$B$1:$C$52,2,0)</f>
        <v>North Carolina</v>
      </c>
    </row>
    <row r="6916" spans="1:15" x14ac:dyDescent="0.3">
      <c r="A6916" s="11">
        <v>1781514</v>
      </c>
      <c r="B6916" s="12" t="s">
        <v>11</v>
      </c>
      <c r="C6916" s="12" t="s">
        <v>16</v>
      </c>
      <c r="D6916" s="12" t="s">
        <v>25</v>
      </c>
      <c r="E6916" s="11" t="s">
        <v>18</v>
      </c>
      <c r="F6916" s="11" t="s">
        <v>303</v>
      </c>
      <c r="G6916" s="37">
        <v>42410</v>
      </c>
      <c r="H6916" s="13">
        <v>42412</v>
      </c>
      <c r="I6916" s="21">
        <v>2</v>
      </c>
      <c r="J6916" s="43" t="s">
        <v>1478</v>
      </c>
      <c r="K6916" s="21">
        <f t="shared" si="216"/>
        <v>2016</v>
      </c>
      <c r="L6916" s="24">
        <f t="shared" si="217"/>
        <v>1</v>
      </c>
      <c r="M6916" s="11" t="s">
        <v>14</v>
      </c>
      <c r="N6916" s="11" t="s">
        <v>15</v>
      </c>
      <c r="O6916" s="11" t="str">
        <f>VLOOKUP(E6916,State_Code_Name!$B$1:$C$52,2,0)</f>
        <v>California</v>
      </c>
    </row>
    <row r="6917" spans="1:15" x14ac:dyDescent="0.3">
      <c r="A6917" s="11">
        <v>756070</v>
      </c>
      <c r="B6917" s="12" t="s">
        <v>31</v>
      </c>
      <c r="C6917" s="12" t="s">
        <v>37</v>
      </c>
      <c r="D6917" s="12" t="s">
        <v>150</v>
      </c>
      <c r="E6917" s="11" t="s">
        <v>18</v>
      </c>
      <c r="F6917" s="11" t="s">
        <v>19</v>
      </c>
      <c r="G6917" s="37">
        <v>41710</v>
      </c>
      <c r="H6917" s="13">
        <v>41710</v>
      </c>
      <c r="I6917" s="21">
        <v>0</v>
      </c>
      <c r="J6917" s="43" t="s">
        <v>1476</v>
      </c>
      <c r="K6917" s="21">
        <f t="shared" si="216"/>
        <v>2014</v>
      </c>
      <c r="L6917" s="24">
        <f t="shared" si="217"/>
        <v>1</v>
      </c>
      <c r="M6917" s="11" t="s">
        <v>14</v>
      </c>
      <c r="N6917" s="11" t="s">
        <v>15</v>
      </c>
      <c r="O6917" s="11" t="str">
        <f>VLOOKUP(E6917,State_Code_Name!$B$1:$C$52,2,0)</f>
        <v>California</v>
      </c>
    </row>
    <row r="6918" spans="1:15" x14ac:dyDescent="0.3">
      <c r="A6918" s="11">
        <v>1417527</v>
      </c>
      <c r="B6918" s="12" t="s">
        <v>156</v>
      </c>
      <c r="C6918" s="12" t="s">
        <v>33</v>
      </c>
      <c r="D6918" s="12" t="s">
        <v>42</v>
      </c>
      <c r="E6918" s="11" t="s">
        <v>105</v>
      </c>
      <c r="F6918" s="11" t="s">
        <v>19</v>
      </c>
      <c r="G6918" s="37">
        <v>42166</v>
      </c>
      <c r="H6918" s="13">
        <v>42166</v>
      </c>
      <c r="I6918" s="21">
        <v>0</v>
      </c>
      <c r="J6918" s="43" t="s">
        <v>1477</v>
      </c>
      <c r="K6918" s="21">
        <f t="shared" si="216"/>
        <v>2015</v>
      </c>
      <c r="L6918" s="24">
        <f t="shared" si="217"/>
        <v>2</v>
      </c>
      <c r="M6918" s="11" t="s">
        <v>14</v>
      </c>
      <c r="N6918" s="11" t="s">
        <v>15</v>
      </c>
      <c r="O6918" s="11" t="str">
        <f>VLOOKUP(E6918,State_Code_Name!$B$1:$C$52,2,0)</f>
        <v>Indiana</v>
      </c>
    </row>
    <row r="6919" spans="1:15" x14ac:dyDescent="0.3">
      <c r="A6919" s="11">
        <v>351163</v>
      </c>
      <c r="B6919" s="12" t="s">
        <v>61</v>
      </c>
      <c r="C6919" s="12" t="s">
        <v>53</v>
      </c>
      <c r="D6919" s="12" t="s">
        <v>1439</v>
      </c>
      <c r="E6919" s="11" t="s">
        <v>40</v>
      </c>
      <c r="F6919" s="11" t="s">
        <v>19</v>
      </c>
      <c r="G6919" s="37">
        <v>41345</v>
      </c>
      <c r="H6919" s="13">
        <v>41345</v>
      </c>
      <c r="I6919" s="21">
        <v>0</v>
      </c>
      <c r="J6919" s="43" t="s">
        <v>1476</v>
      </c>
      <c r="K6919" s="21">
        <f t="shared" si="216"/>
        <v>2013</v>
      </c>
      <c r="L6919" s="24">
        <f t="shared" si="217"/>
        <v>1</v>
      </c>
      <c r="M6919" s="11" t="s">
        <v>14</v>
      </c>
      <c r="N6919" s="11" t="s">
        <v>15</v>
      </c>
      <c r="O6919" s="11" t="str">
        <f>VLOOKUP(E6919,State_Code_Name!$B$1:$C$52,2,0)</f>
        <v>Ohio</v>
      </c>
    </row>
    <row r="6920" spans="1:15" x14ac:dyDescent="0.3">
      <c r="A6920" s="11">
        <v>947831</v>
      </c>
      <c r="B6920" s="12" t="s">
        <v>179</v>
      </c>
      <c r="C6920" s="12" t="s">
        <v>172</v>
      </c>
      <c r="D6920" s="12" t="s">
        <v>264</v>
      </c>
      <c r="E6920" s="11" t="s">
        <v>36</v>
      </c>
      <c r="F6920" s="11" t="s">
        <v>13</v>
      </c>
      <c r="G6920" s="37">
        <v>41842</v>
      </c>
      <c r="H6920" s="13">
        <v>41845</v>
      </c>
      <c r="I6920" s="21">
        <v>3</v>
      </c>
      <c r="J6920" s="43" t="s">
        <v>1481</v>
      </c>
      <c r="K6920" s="21">
        <f t="shared" si="216"/>
        <v>2014</v>
      </c>
      <c r="L6920" s="24">
        <f t="shared" si="217"/>
        <v>3</v>
      </c>
      <c r="M6920" s="11" t="s">
        <v>14</v>
      </c>
      <c r="N6920" s="11" t="s">
        <v>15</v>
      </c>
      <c r="O6920" s="11" t="str">
        <f>VLOOKUP(E6920,State_Code_Name!$B$1:$C$52,2,0)</f>
        <v>Florida</v>
      </c>
    </row>
    <row r="6921" spans="1:15" x14ac:dyDescent="0.3">
      <c r="A6921" s="11">
        <v>981148</v>
      </c>
      <c r="B6921" s="12" t="s">
        <v>11</v>
      </c>
      <c r="C6921" s="12" t="s">
        <v>27</v>
      </c>
      <c r="D6921" s="12" t="s">
        <v>57</v>
      </c>
      <c r="E6921" s="11" t="s">
        <v>47</v>
      </c>
      <c r="F6921" s="11" t="s">
        <v>19</v>
      </c>
      <c r="G6921" s="37">
        <v>41863</v>
      </c>
      <c r="H6921" s="13">
        <v>41863</v>
      </c>
      <c r="I6921" s="21">
        <v>0</v>
      </c>
      <c r="J6921" s="43" t="s">
        <v>1482</v>
      </c>
      <c r="K6921" s="21">
        <f t="shared" si="216"/>
        <v>2014</v>
      </c>
      <c r="L6921" s="24">
        <f t="shared" si="217"/>
        <v>3</v>
      </c>
      <c r="M6921" s="11" t="s">
        <v>14</v>
      </c>
      <c r="N6921" s="11" t="s">
        <v>14</v>
      </c>
      <c r="O6921" s="11" t="str">
        <f>VLOOKUP(E6921,State_Code_Name!$B$1:$C$52,2,0)</f>
        <v>Pennsylvania</v>
      </c>
    </row>
    <row r="6922" spans="1:15" x14ac:dyDescent="0.3">
      <c r="A6922" s="11">
        <v>1919979</v>
      </c>
      <c r="B6922" s="12" t="s">
        <v>44</v>
      </c>
      <c r="C6922" s="12" t="s">
        <v>37</v>
      </c>
      <c r="D6922" s="12" t="s">
        <v>260</v>
      </c>
      <c r="E6922" s="11" t="s">
        <v>99</v>
      </c>
      <c r="F6922" s="11" t="s">
        <v>19</v>
      </c>
      <c r="G6922" s="37">
        <v>42501</v>
      </c>
      <c r="H6922" s="13">
        <v>42501</v>
      </c>
      <c r="I6922" s="21">
        <v>0</v>
      </c>
      <c r="J6922" s="43" t="s">
        <v>1471</v>
      </c>
      <c r="K6922" s="21">
        <f t="shared" si="216"/>
        <v>2016</v>
      </c>
      <c r="L6922" s="24">
        <f t="shared" si="217"/>
        <v>2</v>
      </c>
      <c r="M6922" s="11" t="s">
        <v>14</v>
      </c>
      <c r="N6922" s="11" t="s">
        <v>15</v>
      </c>
      <c r="O6922" s="11" t="str">
        <f>VLOOKUP(E6922,State_Code_Name!$B$1:$C$52,2,0)</f>
        <v>Arizona</v>
      </c>
    </row>
    <row r="6923" spans="1:15" x14ac:dyDescent="0.3">
      <c r="A6923" s="11">
        <v>1995385</v>
      </c>
      <c r="B6923" s="12" t="s">
        <v>1235</v>
      </c>
      <c r="C6923" s="12" t="s">
        <v>33</v>
      </c>
      <c r="D6923" s="12" t="s">
        <v>42</v>
      </c>
      <c r="E6923" s="11" t="s">
        <v>26</v>
      </c>
      <c r="F6923" s="11" t="s">
        <v>303</v>
      </c>
      <c r="G6923" s="37">
        <v>42552</v>
      </c>
      <c r="H6923" s="13">
        <v>42585</v>
      </c>
      <c r="I6923" s="21">
        <v>33</v>
      </c>
      <c r="J6923" s="43" t="s">
        <v>1481</v>
      </c>
      <c r="K6923" s="21">
        <f t="shared" si="216"/>
        <v>2016</v>
      </c>
      <c r="L6923" s="24">
        <f t="shared" si="217"/>
        <v>3</v>
      </c>
      <c r="M6923" s="11" t="s">
        <v>14</v>
      </c>
      <c r="N6923" s="11" t="s">
        <v>15</v>
      </c>
      <c r="O6923" s="11" t="str">
        <f>VLOOKUP(E6923,State_Code_Name!$B$1:$C$52,2,0)</f>
        <v>Georgia</v>
      </c>
    </row>
    <row r="6924" spans="1:15" x14ac:dyDescent="0.3">
      <c r="A6924" s="11">
        <v>1433914</v>
      </c>
      <c r="B6924" s="12" t="s">
        <v>95</v>
      </c>
      <c r="C6924" s="12" t="s">
        <v>16</v>
      </c>
      <c r="D6924" s="12" t="s">
        <v>76</v>
      </c>
      <c r="E6924" s="11" t="s">
        <v>23</v>
      </c>
      <c r="F6924" s="11" t="s">
        <v>19</v>
      </c>
      <c r="G6924" s="37">
        <v>42178</v>
      </c>
      <c r="H6924" s="13">
        <v>42178</v>
      </c>
      <c r="I6924" s="21">
        <v>0</v>
      </c>
      <c r="J6924" s="43" t="s">
        <v>1477</v>
      </c>
      <c r="K6924" s="21">
        <f t="shared" si="216"/>
        <v>2015</v>
      </c>
      <c r="L6924" s="24">
        <f t="shared" si="217"/>
        <v>2</v>
      </c>
      <c r="M6924" s="11" t="s">
        <v>14</v>
      </c>
      <c r="N6924" s="11" t="s">
        <v>15</v>
      </c>
      <c r="O6924" s="11" t="str">
        <f>VLOOKUP(E6924,State_Code_Name!$B$1:$C$52,2,0)</f>
        <v>New York</v>
      </c>
    </row>
    <row r="6925" spans="1:15" x14ac:dyDescent="0.3">
      <c r="A6925" s="11">
        <v>1824777</v>
      </c>
      <c r="B6925" s="12" t="s">
        <v>11</v>
      </c>
      <c r="C6925" s="12" t="s">
        <v>27</v>
      </c>
      <c r="D6925" s="12" t="s">
        <v>1449</v>
      </c>
      <c r="E6925" s="11" t="s">
        <v>18</v>
      </c>
      <c r="F6925" s="11" t="s">
        <v>19</v>
      </c>
      <c r="G6925" s="37">
        <v>42438</v>
      </c>
      <c r="H6925" s="13">
        <v>42438</v>
      </c>
      <c r="I6925" s="21">
        <v>0</v>
      </c>
      <c r="J6925" s="43" t="s">
        <v>1476</v>
      </c>
      <c r="K6925" s="21">
        <f t="shared" si="216"/>
        <v>2016</v>
      </c>
      <c r="L6925" s="24">
        <f t="shared" si="217"/>
        <v>1</v>
      </c>
      <c r="M6925" s="11" t="s">
        <v>14</v>
      </c>
      <c r="N6925" s="11" t="s">
        <v>15</v>
      </c>
      <c r="O6925" s="11" t="str">
        <f>VLOOKUP(E6925,State_Code_Name!$B$1:$C$52,2,0)</f>
        <v>California</v>
      </c>
    </row>
    <row r="6926" spans="1:15" x14ac:dyDescent="0.3">
      <c r="A6926" s="11">
        <v>1515062</v>
      </c>
      <c r="B6926" s="12" t="s">
        <v>11</v>
      </c>
      <c r="C6926" s="12" t="s">
        <v>27</v>
      </c>
      <c r="D6926" s="12" t="s">
        <v>28</v>
      </c>
      <c r="E6926" s="11" t="s">
        <v>105</v>
      </c>
      <c r="F6926" s="11" t="s">
        <v>19</v>
      </c>
      <c r="G6926" s="37">
        <v>42228</v>
      </c>
      <c r="H6926" s="13">
        <v>42228</v>
      </c>
      <c r="I6926" s="21">
        <v>0</v>
      </c>
      <c r="J6926" s="43" t="s">
        <v>1482</v>
      </c>
      <c r="K6926" s="21">
        <f t="shared" si="216"/>
        <v>2015</v>
      </c>
      <c r="L6926" s="24">
        <f t="shared" si="217"/>
        <v>3</v>
      </c>
      <c r="M6926" s="11" t="s">
        <v>14</v>
      </c>
      <c r="N6926" s="11" t="s">
        <v>15</v>
      </c>
      <c r="O6926" s="11" t="str">
        <f>VLOOKUP(E6926,State_Code_Name!$B$1:$C$52,2,0)</f>
        <v>Indiana</v>
      </c>
    </row>
    <row r="6927" spans="1:15" x14ac:dyDescent="0.3">
      <c r="A6927" s="11">
        <v>1908481</v>
      </c>
      <c r="B6927" s="12" t="s">
        <v>39</v>
      </c>
      <c r="C6927" s="12" t="s">
        <v>37</v>
      </c>
      <c r="D6927" s="12" t="s">
        <v>81</v>
      </c>
      <c r="E6927" s="11" t="s">
        <v>36</v>
      </c>
      <c r="F6927" s="11" t="s">
        <v>19</v>
      </c>
      <c r="G6927" s="37">
        <v>42493</v>
      </c>
      <c r="H6927" s="13">
        <v>42493</v>
      </c>
      <c r="I6927" s="21">
        <v>0</v>
      </c>
      <c r="J6927" s="43" t="s">
        <v>1471</v>
      </c>
      <c r="K6927" s="21">
        <f t="shared" si="216"/>
        <v>2016</v>
      </c>
      <c r="L6927" s="24">
        <f t="shared" si="217"/>
        <v>2</v>
      </c>
      <c r="M6927" s="11" t="s">
        <v>14</v>
      </c>
      <c r="N6927" s="11" t="s">
        <v>15</v>
      </c>
      <c r="O6927" s="11" t="str">
        <f>VLOOKUP(E6927,State_Code_Name!$B$1:$C$52,2,0)</f>
        <v>Florida</v>
      </c>
    </row>
    <row r="6928" spans="1:15" x14ac:dyDescent="0.3">
      <c r="A6928" s="11">
        <v>1592024</v>
      </c>
      <c r="B6928" s="12" t="s">
        <v>69</v>
      </c>
      <c r="C6928" s="12" t="s">
        <v>37</v>
      </c>
      <c r="D6928" s="12" t="s">
        <v>81</v>
      </c>
      <c r="E6928" s="11" t="s">
        <v>67</v>
      </c>
      <c r="F6928" s="11" t="s">
        <v>19</v>
      </c>
      <c r="G6928" s="37">
        <v>42281</v>
      </c>
      <c r="H6928" s="13">
        <v>42281</v>
      </c>
      <c r="I6928" s="21">
        <v>0</v>
      </c>
      <c r="J6928" s="43" t="s">
        <v>1473</v>
      </c>
      <c r="K6928" s="21">
        <f t="shared" si="216"/>
        <v>2015</v>
      </c>
      <c r="L6928" s="24">
        <f t="shared" si="217"/>
        <v>4</v>
      </c>
      <c r="M6928" s="11" t="s">
        <v>14</v>
      </c>
      <c r="N6928" s="11" t="s">
        <v>14</v>
      </c>
      <c r="O6928" s="11" t="str">
        <f>VLOOKUP(E6928,State_Code_Name!$B$1:$C$52,2,0)</f>
        <v>Michigan</v>
      </c>
    </row>
    <row r="6929" spans="1:15" x14ac:dyDescent="0.3">
      <c r="A6929" s="11">
        <v>396723</v>
      </c>
      <c r="B6929" s="12" t="s">
        <v>97</v>
      </c>
      <c r="C6929" s="12" t="s">
        <v>53</v>
      </c>
      <c r="D6929" s="12" t="s">
        <v>1439</v>
      </c>
      <c r="E6929" s="11" t="s">
        <v>80</v>
      </c>
      <c r="F6929" s="11" t="s">
        <v>19</v>
      </c>
      <c r="G6929" s="37">
        <v>41395</v>
      </c>
      <c r="H6929" s="13">
        <v>41395</v>
      </c>
      <c r="I6929" s="21">
        <v>0</v>
      </c>
      <c r="J6929" s="43" t="s">
        <v>1471</v>
      </c>
      <c r="K6929" s="21">
        <f t="shared" si="216"/>
        <v>2013</v>
      </c>
      <c r="L6929" s="24">
        <f t="shared" si="217"/>
        <v>2</v>
      </c>
      <c r="M6929" s="11" t="s">
        <v>14</v>
      </c>
      <c r="N6929" s="11" t="s">
        <v>15</v>
      </c>
      <c r="O6929" s="11" t="str">
        <f>VLOOKUP(E6929,State_Code_Name!$B$1:$C$52,2,0)</f>
        <v>Minnesota</v>
      </c>
    </row>
    <row r="6930" spans="1:15" x14ac:dyDescent="0.3">
      <c r="A6930" s="11">
        <v>736561</v>
      </c>
      <c r="B6930" s="12" t="s">
        <v>11</v>
      </c>
      <c r="C6930" s="12" t="s">
        <v>33</v>
      </c>
      <c r="D6930" s="12" t="s">
        <v>45</v>
      </c>
      <c r="E6930" s="11" t="s">
        <v>80</v>
      </c>
      <c r="F6930" s="11" t="s">
        <v>19</v>
      </c>
      <c r="G6930" s="37">
        <v>41697</v>
      </c>
      <c r="H6930" s="13">
        <v>41697</v>
      </c>
      <c r="I6930" s="21">
        <v>0</v>
      </c>
      <c r="J6930" s="43" t="s">
        <v>1478</v>
      </c>
      <c r="K6930" s="21">
        <f t="shared" si="216"/>
        <v>2014</v>
      </c>
      <c r="L6930" s="24">
        <f t="shared" si="217"/>
        <v>1</v>
      </c>
      <c r="M6930" s="11" t="s">
        <v>14</v>
      </c>
      <c r="N6930" s="11" t="s">
        <v>15</v>
      </c>
      <c r="O6930" s="11" t="str">
        <f>VLOOKUP(E6930,State_Code_Name!$B$1:$C$52,2,0)</f>
        <v>Minnesota</v>
      </c>
    </row>
    <row r="6931" spans="1:15" x14ac:dyDescent="0.3">
      <c r="A6931" s="11">
        <v>855313</v>
      </c>
      <c r="B6931" s="12" t="s">
        <v>163</v>
      </c>
      <c r="C6931" s="12" t="s">
        <v>27</v>
      </c>
      <c r="D6931" s="12" t="s">
        <v>28</v>
      </c>
      <c r="E6931" s="11" t="s">
        <v>18</v>
      </c>
      <c r="F6931" s="11" t="s">
        <v>19</v>
      </c>
      <c r="G6931" s="37">
        <v>41775</v>
      </c>
      <c r="H6931" s="13">
        <v>41775</v>
      </c>
      <c r="I6931" s="21">
        <v>0</v>
      </c>
      <c r="J6931" s="43" t="s">
        <v>1471</v>
      </c>
      <c r="K6931" s="21">
        <f t="shared" si="216"/>
        <v>2014</v>
      </c>
      <c r="L6931" s="24">
        <f t="shared" si="217"/>
        <v>2</v>
      </c>
      <c r="M6931" s="11" t="s">
        <v>14</v>
      </c>
      <c r="N6931" s="11" t="s">
        <v>15</v>
      </c>
      <c r="O6931" s="11" t="str">
        <f>VLOOKUP(E6931,State_Code_Name!$B$1:$C$52,2,0)</f>
        <v>California</v>
      </c>
    </row>
    <row r="6932" spans="1:15" x14ac:dyDescent="0.3">
      <c r="A6932" s="11">
        <v>831110</v>
      </c>
      <c r="B6932" s="12" t="s">
        <v>39</v>
      </c>
      <c r="C6932" s="12" t="s">
        <v>16</v>
      </c>
      <c r="D6932" s="12" t="s">
        <v>76</v>
      </c>
      <c r="E6932" s="11" t="s">
        <v>60</v>
      </c>
      <c r="F6932" s="11" t="s">
        <v>19</v>
      </c>
      <c r="G6932" s="37">
        <v>41759</v>
      </c>
      <c r="H6932" s="13">
        <v>41759</v>
      </c>
      <c r="I6932" s="21">
        <v>0</v>
      </c>
      <c r="J6932" s="43" t="s">
        <v>1483</v>
      </c>
      <c r="K6932" s="21">
        <f t="shared" si="216"/>
        <v>2014</v>
      </c>
      <c r="L6932" s="24">
        <f t="shared" si="217"/>
        <v>2</v>
      </c>
      <c r="M6932" s="11" t="s">
        <v>14</v>
      </c>
      <c r="N6932" s="11" t="s">
        <v>14</v>
      </c>
      <c r="O6932" s="11" t="str">
        <f>VLOOKUP(E6932,State_Code_Name!$B$1:$C$52,2,0)</f>
        <v>Illinois</v>
      </c>
    </row>
    <row r="6933" spans="1:15" x14ac:dyDescent="0.3">
      <c r="A6933" s="11">
        <v>1219471</v>
      </c>
      <c r="B6933" s="12" t="s">
        <v>31</v>
      </c>
      <c r="C6933" s="12" t="s">
        <v>27</v>
      </c>
      <c r="D6933" s="12" t="s">
        <v>28</v>
      </c>
      <c r="E6933" s="11" t="s">
        <v>18</v>
      </c>
      <c r="F6933" s="11" t="s">
        <v>19</v>
      </c>
      <c r="G6933" s="37">
        <v>42035</v>
      </c>
      <c r="H6933" s="13">
        <v>42035</v>
      </c>
      <c r="I6933" s="21">
        <v>0</v>
      </c>
      <c r="J6933" s="43" t="s">
        <v>1474</v>
      </c>
      <c r="K6933" s="21">
        <f t="shared" si="216"/>
        <v>2015</v>
      </c>
      <c r="L6933" s="24">
        <f t="shared" si="217"/>
        <v>1</v>
      </c>
      <c r="M6933" s="11" t="s">
        <v>14</v>
      </c>
      <c r="N6933" s="11" t="s">
        <v>15</v>
      </c>
      <c r="O6933" s="11" t="str">
        <f>VLOOKUP(E6933,State_Code_Name!$B$1:$C$52,2,0)</f>
        <v>California</v>
      </c>
    </row>
    <row r="6934" spans="1:15" x14ac:dyDescent="0.3">
      <c r="A6934" s="11">
        <v>1481115</v>
      </c>
      <c r="B6934" s="12" t="s">
        <v>82</v>
      </c>
      <c r="C6934" s="12" t="s">
        <v>37</v>
      </c>
      <c r="D6934" s="12" t="s">
        <v>81</v>
      </c>
      <c r="E6934" s="11" t="s">
        <v>71</v>
      </c>
      <c r="F6934" s="11" t="s">
        <v>19</v>
      </c>
      <c r="G6934" s="37">
        <v>42207</v>
      </c>
      <c r="H6934" s="13">
        <v>42207</v>
      </c>
      <c r="I6934" s="21">
        <v>0</v>
      </c>
      <c r="J6934" s="43" t="s">
        <v>1481</v>
      </c>
      <c r="K6934" s="21">
        <f t="shared" si="216"/>
        <v>2015</v>
      </c>
      <c r="L6934" s="24">
        <f t="shared" si="217"/>
        <v>3</v>
      </c>
      <c r="M6934" s="11" t="s">
        <v>14</v>
      </c>
      <c r="N6934" s="11" t="s">
        <v>15</v>
      </c>
      <c r="O6934" s="11" t="str">
        <f>VLOOKUP(E6934,State_Code_Name!$B$1:$C$52,2,0)</f>
        <v>Massachusetts</v>
      </c>
    </row>
    <row r="6935" spans="1:15" x14ac:dyDescent="0.3">
      <c r="A6935" s="11">
        <v>2159915</v>
      </c>
      <c r="B6935" s="12" t="s">
        <v>181</v>
      </c>
      <c r="C6935" s="12" t="s">
        <v>27</v>
      </c>
      <c r="D6935" s="12" t="s">
        <v>1449</v>
      </c>
      <c r="E6935" s="11" t="s">
        <v>85</v>
      </c>
      <c r="F6935" s="11" t="s">
        <v>19</v>
      </c>
      <c r="G6935" s="37">
        <v>42656</v>
      </c>
      <c r="H6935" s="13">
        <v>42656</v>
      </c>
      <c r="I6935" s="21">
        <v>0</v>
      </c>
      <c r="J6935" s="43" t="s">
        <v>1473</v>
      </c>
      <c r="K6935" s="21">
        <f t="shared" si="216"/>
        <v>2016</v>
      </c>
      <c r="L6935" s="24">
        <f t="shared" si="217"/>
        <v>4</v>
      </c>
      <c r="M6935" s="11" t="s">
        <v>14</v>
      </c>
      <c r="N6935" s="11" t="s">
        <v>14</v>
      </c>
      <c r="O6935" s="11" t="str">
        <f>VLOOKUP(E6935,State_Code_Name!$B$1:$C$52,2,0)</f>
        <v>Wisconsin</v>
      </c>
    </row>
    <row r="6936" spans="1:15" x14ac:dyDescent="0.3">
      <c r="A6936" s="11">
        <v>555706</v>
      </c>
      <c r="B6936" s="12" t="s">
        <v>11</v>
      </c>
      <c r="C6936" s="12" t="s">
        <v>27</v>
      </c>
      <c r="D6936" s="12" t="s">
        <v>28</v>
      </c>
      <c r="E6936" s="11" t="s">
        <v>100</v>
      </c>
      <c r="F6936" s="11" t="s">
        <v>58</v>
      </c>
      <c r="G6936" s="37">
        <v>41555</v>
      </c>
      <c r="H6936" s="13">
        <v>41557</v>
      </c>
      <c r="I6936" s="21">
        <v>2</v>
      </c>
      <c r="J6936" s="43" t="s">
        <v>1473</v>
      </c>
      <c r="K6936" s="21">
        <f t="shared" si="216"/>
        <v>2013</v>
      </c>
      <c r="L6936" s="24">
        <f t="shared" si="217"/>
        <v>4</v>
      </c>
      <c r="M6936" s="11" t="s">
        <v>14</v>
      </c>
      <c r="N6936" s="11" t="s">
        <v>14</v>
      </c>
      <c r="O6936" s="11" t="str">
        <f>VLOOKUP(E6936,State_Code_Name!$B$1:$C$52,2,0)</f>
        <v>Delaware</v>
      </c>
    </row>
    <row r="6937" spans="1:15" x14ac:dyDescent="0.3">
      <c r="A6937" s="11">
        <v>2011660</v>
      </c>
      <c r="B6937" s="12" t="s">
        <v>229</v>
      </c>
      <c r="C6937" s="12" t="s">
        <v>172</v>
      </c>
      <c r="D6937" s="12" t="s">
        <v>264</v>
      </c>
      <c r="E6937" s="11" t="s">
        <v>36</v>
      </c>
      <c r="F6937" s="11" t="s">
        <v>19</v>
      </c>
      <c r="G6937" s="37">
        <v>42564</v>
      </c>
      <c r="H6937" s="13">
        <v>42564</v>
      </c>
      <c r="I6937" s="21">
        <v>0</v>
      </c>
      <c r="J6937" s="43" t="s">
        <v>1481</v>
      </c>
      <c r="K6937" s="21">
        <f t="shared" si="216"/>
        <v>2016</v>
      </c>
      <c r="L6937" s="24">
        <f t="shared" si="217"/>
        <v>3</v>
      </c>
      <c r="M6937" s="11" t="s">
        <v>14</v>
      </c>
      <c r="N6937" s="11" t="s">
        <v>14</v>
      </c>
      <c r="O6937" s="11" t="str">
        <f>VLOOKUP(E6937,State_Code_Name!$B$1:$C$52,2,0)</f>
        <v>Florida</v>
      </c>
    </row>
    <row r="6938" spans="1:15" x14ac:dyDescent="0.3">
      <c r="A6938" s="11">
        <v>457861</v>
      </c>
      <c r="B6938" s="12" t="s">
        <v>11</v>
      </c>
      <c r="C6938" s="12" t="s">
        <v>62</v>
      </c>
      <c r="D6938" s="12" t="s">
        <v>198</v>
      </c>
      <c r="E6938" s="11" t="s">
        <v>71</v>
      </c>
      <c r="F6938" s="11" t="s">
        <v>19</v>
      </c>
      <c r="G6938" s="37">
        <v>41470</v>
      </c>
      <c r="H6938" s="13">
        <v>41471</v>
      </c>
      <c r="I6938" s="21">
        <v>1</v>
      </c>
      <c r="J6938" s="43" t="s">
        <v>1481</v>
      </c>
      <c r="K6938" s="21">
        <f t="shared" si="216"/>
        <v>2013</v>
      </c>
      <c r="L6938" s="24">
        <f t="shared" si="217"/>
        <v>3</v>
      </c>
      <c r="M6938" s="11" t="s">
        <v>14</v>
      </c>
      <c r="N6938" s="11" t="s">
        <v>15</v>
      </c>
      <c r="O6938" s="11" t="str">
        <f>VLOOKUP(E6938,State_Code_Name!$B$1:$C$52,2,0)</f>
        <v>Massachusetts</v>
      </c>
    </row>
    <row r="6939" spans="1:15" x14ac:dyDescent="0.3">
      <c r="A6939" s="11">
        <v>1888728</v>
      </c>
      <c r="B6939" s="12" t="s">
        <v>107</v>
      </c>
      <c r="C6939" s="12" t="s">
        <v>27</v>
      </c>
      <c r="D6939" s="12" t="s">
        <v>28</v>
      </c>
      <c r="E6939" s="11" t="s">
        <v>32</v>
      </c>
      <c r="F6939" s="11" t="s">
        <v>58</v>
      </c>
      <c r="G6939" s="37">
        <v>42480</v>
      </c>
      <c r="H6939" s="13">
        <v>42485</v>
      </c>
      <c r="I6939" s="21">
        <v>5</v>
      </c>
      <c r="J6939" s="43" t="s">
        <v>1483</v>
      </c>
      <c r="K6939" s="21">
        <f t="shared" si="216"/>
        <v>2016</v>
      </c>
      <c r="L6939" s="24">
        <f t="shared" si="217"/>
        <v>2</v>
      </c>
      <c r="M6939" s="11" t="s">
        <v>14</v>
      </c>
      <c r="N6939" s="11" t="s">
        <v>15</v>
      </c>
      <c r="O6939" s="11" t="str">
        <f>VLOOKUP(E6939,State_Code_Name!$B$1:$C$52,2,0)</f>
        <v>Texas</v>
      </c>
    </row>
    <row r="6940" spans="1:15" x14ac:dyDescent="0.3">
      <c r="A6940" s="11">
        <v>1910410</v>
      </c>
      <c r="B6940" s="12" t="s">
        <v>82</v>
      </c>
      <c r="C6940" s="12" t="s">
        <v>37</v>
      </c>
      <c r="D6940" s="12" t="s">
        <v>38</v>
      </c>
      <c r="E6940" s="11" t="s">
        <v>18</v>
      </c>
      <c r="F6940" s="11" t="s">
        <v>19</v>
      </c>
      <c r="G6940" s="37">
        <v>42494</v>
      </c>
      <c r="H6940" s="13">
        <v>42494</v>
      </c>
      <c r="I6940" s="21">
        <v>0</v>
      </c>
      <c r="J6940" s="43" t="s">
        <v>1471</v>
      </c>
      <c r="K6940" s="21">
        <f t="shared" si="216"/>
        <v>2016</v>
      </c>
      <c r="L6940" s="24">
        <f t="shared" si="217"/>
        <v>2</v>
      </c>
      <c r="M6940" s="11" t="s">
        <v>14</v>
      </c>
      <c r="N6940" s="11" t="s">
        <v>15</v>
      </c>
      <c r="O6940" s="11" t="str">
        <f>VLOOKUP(E6940,State_Code_Name!$B$1:$C$52,2,0)</f>
        <v>California</v>
      </c>
    </row>
    <row r="6941" spans="1:15" x14ac:dyDescent="0.3">
      <c r="A6941" s="11">
        <v>1217107</v>
      </c>
      <c r="B6941" s="12" t="s">
        <v>180</v>
      </c>
      <c r="C6941" s="12" t="s">
        <v>33</v>
      </c>
      <c r="D6941" s="12" t="s">
        <v>45</v>
      </c>
      <c r="E6941" s="11" t="s">
        <v>36</v>
      </c>
      <c r="F6941" s="11" t="s">
        <v>19</v>
      </c>
      <c r="G6941" s="37">
        <v>42033</v>
      </c>
      <c r="H6941" s="13">
        <v>42033</v>
      </c>
      <c r="I6941" s="21">
        <v>0</v>
      </c>
      <c r="J6941" s="43" t="s">
        <v>1474</v>
      </c>
      <c r="K6941" s="21">
        <f t="shared" si="216"/>
        <v>2015</v>
      </c>
      <c r="L6941" s="24">
        <f t="shared" si="217"/>
        <v>1</v>
      </c>
      <c r="M6941" s="11" t="s">
        <v>14</v>
      </c>
      <c r="N6941" s="11" t="s">
        <v>15</v>
      </c>
      <c r="O6941" s="11" t="str">
        <f>VLOOKUP(E6941,State_Code_Name!$B$1:$C$52,2,0)</f>
        <v>Florida</v>
      </c>
    </row>
    <row r="6942" spans="1:15" x14ac:dyDescent="0.3">
      <c r="A6942" s="11">
        <v>343730</v>
      </c>
      <c r="B6942" s="12" t="s">
        <v>84</v>
      </c>
      <c r="C6942" s="12" t="s">
        <v>37</v>
      </c>
      <c r="D6942" s="12" t="s">
        <v>1445</v>
      </c>
      <c r="E6942" s="11" t="s">
        <v>18</v>
      </c>
      <c r="F6942" s="11" t="s">
        <v>58</v>
      </c>
      <c r="G6942" s="37">
        <v>41339</v>
      </c>
      <c r="H6942" s="13">
        <v>41339</v>
      </c>
      <c r="I6942" s="21">
        <v>0</v>
      </c>
      <c r="J6942" s="43" t="s">
        <v>1476</v>
      </c>
      <c r="K6942" s="21">
        <f t="shared" si="216"/>
        <v>2013</v>
      </c>
      <c r="L6942" s="24">
        <f t="shared" si="217"/>
        <v>1</v>
      </c>
      <c r="M6942" s="11" t="s">
        <v>14</v>
      </c>
      <c r="N6942" s="11" t="s">
        <v>15</v>
      </c>
      <c r="O6942" s="11" t="str">
        <f>VLOOKUP(E6942,State_Code_Name!$B$1:$C$52,2,0)</f>
        <v>California</v>
      </c>
    </row>
    <row r="6943" spans="1:15" x14ac:dyDescent="0.3">
      <c r="A6943" s="11">
        <v>959138</v>
      </c>
      <c r="B6943" s="12" t="s">
        <v>55</v>
      </c>
      <c r="C6943" s="12" t="s">
        <v>53</v>
      </c>
      <c r="D6943" s="12" t="s">
        <v>54</v>
      </c>
      <c r="E6943" s="11" t="s">
        <v>105</v>
      </c>
      <c r="F6943" s="11" t="s">
        <v>58</v>
      </c>
      <c r="G6943" s="37">
        <v>41849</v>
      </c>
      <c r="H6943" s="13">
        <v>41898</v>
      </c>
      <c r="I6943" s="21">
        <v>49</v>
      </c>
      <c r="J6943" s="43" t="s">
        <v>1481</v>
      </c>
      <c r="K6943" s="21">
        <f t="shared" si="216"/>
        <v>2014</v>
      </c>
      <c r="L6943" s="24">
        <f t="shared" si="217"/>
        <v>3</v>
      </c>
      <c r="M6943" s="11" t="s">
        <v>14</v>
      </c>
      <c r="N6943" s="11" t="s">
        <v>15</v>
      </c>
      <c r="O6943" s="11" t="str">
        <f>VLOOKUP(E6943,State_Code_Name!$B$1:$C$52,2,0)</f>
        <v>Indiana</v>
      </c>
    </row>
    <row r="6944" spans="1:15" x14ac:dyDescent="0.3">
      <c r="A6944" s="11">
        <v>442820</v>
      </c>
      <c r="B6944" s="12" t="s">
        <v>59</v>
      </c>
      <c r="C6944" s="12" t="s">
        <v>27</v>
      </c>
      <c r="D6944" s="12" t="s">
        <v>28</v>
      </c>
      <c r="E6944" s="11" t="s">
        <v>40</v>
      </c>
      <c r="F6944" s="11" t="s">
        <v>13</v>
      </c>
      <c r="G6944" s="37">
        <v>41451</v>
      </c>
      <c r="H6944" s="13">
        <v>41452</v>
      </c>
      <c r="I6944" s="21">
        <v>1</v>
      </c>
      <c r="J6944" s="43" t="s">
        <v>1477</v>
      </c>
      <c r="K6944" s="21">
        <f t="shared" si="216"/>
        <v>2013</v>
      </c>
      <c r="L6944" s="24">
        <f t="shared" si="217"/>
        <v>2</v>
      </c>
      <c r="M6944" s="11" t="s">
        <v>14</v>
      </c>
      <c r="N6944" s="11" t="s">
        <v>15</v>
      </c>
      <c r="O6944" s="11" t="str">
        <f>VLOOKUP(E6944,State_Code_Name!$B$1:$C$52,2,0)</f>
        <v>Ohio</v>
      </c>
    </row>
    <row r="6945" spans="1:15" x14ac:dyDescent="0.3">
      <c r="A6945" s="11">
        <v>765988</v>
      </c>
      <c r="B6945" s="12" t="s">
        <v>31</v>
      </c>
      <c r="C6945" s="12" t="s">
        <v>33</v>
      </c>
      <c r="D6945" s="12" t="s">
        <v>42</v>
      </c>
      <c r="E6945" s="11" t="s">
        <v>18</v>
      </c>
      <c r="F6945" s="11" t="s">
        <v>303</v>
      </c>
      <c r="G6945" s="37">
        <v>41717</v>
      </c>
      <c r="H6945" s="13">
        <v>41733</v>
      </c>
      <c r="I6945" s="21">
        <v>16</v>
      </c>
      <c r="J6945" s="43" t="s">
        <v>1476</v>
      </c>
      <c r="K6945" s="21">
        <f t="shared" si="216"/>
        <v>2014</v>
      </c>
      <c r="L6945" s="24">
        <f t="shared" si="217"/>
        <v>1</v>
      </c>
      <c r="M6945" s="11" t="s">
        <v>14</v>
      </c>
      <c r="N6945" s="11" t="s">
        <v>15</v>
      </c>
      <c r="O6945" s="11" t="str">
        <f>VLOOKUP(E6945,State_Code_Name!$B$1:$C$52,2,0)</f>
        <v>California</v>
      </c>
    </row>
    <row r="6946" spans="1:15" x14ac:dyDescent="0.3">
      <c r="A6946" s="11">
        <v>1800683</v>
      </c>
      <c r="B6946" s="12" t="s">
        <v>327</v>
      </c>
      <c r="C6946" s="12" t="s">
        <v>33</v>
      </c>
      <c r="D6946" s="12" t="s">
        <v>42</v>
      </c>
      <c r="E6946" s="11" t="s">
        <v>32</v>
      </c>
      <c r="F6946" s="11" t="s">
        <v>19</v>
      </c>
      <c r="G6946" s="37">
        <v>42423</v>
      </c>
      <c r="H6946" s="13">
        <v>42423</v>
      </c>
      <c r="I6946" s="21">
        <v>0</v>
      </c>
      <c r="J6946" s="43" t="s">
        <v>1478</v>
      </c>
      <c r="K6946" s="21">
        <f t="shared" si="216"/>
        <v>2016</v>
      </c>
      <c r="L6946" s="24">
        <f t="shared" si="217"/>
        <v>1</v>
      </c>
      <c r="M6946" s="11" t="s">
        <v>14</v>
      </c>
      <c r="N6946" s="11" t="s">
        <v>15</v>
      </c>
      <c r="O6946" s="11" t="str">
        <f>VLOOKUP(E6946,State_Code_Name!$B$1:$C$52,2,0)</f>
        <v>Texas</v>
      </c>
    </row>
    <row r="6947" spans="1:15" x14ac:dyDescent="0.3">
      <c r="A6947" s="11">
        <v>536037</v>
      </c>
      <c r="B6947" s="12" t="s">
        <v>69</v>
      </c>
      <c r="C6947" s="12" t="s">
        <v>37</v>
      </c>
      <c r="D6947" s="12" t="s">
        <v>81</v>
      </c>
      <c r="E6947" s="11" t="s">
        <v>67</v>
      </c>
      <c r="F6947" s="11" t="s">
        <v>19</v>
      </c>
      <c r="G6947" s="37">
        <v>41537</v>
      </c>
      <c r="H6947" s="13">
        <v>41537</v>
      </c>
      <c r="I6947" s="21">
        <v>0</v>
      </c>
      <c r="J6947" s="43" t="s">
        <v>1480</v>
      </c>
      <c r="K6947" s="21">
        <f t="shared" si="216"/>
        <v>2013</v>
      </c>
      <c r="L6947" s="24">
        <f t="shared" si="217"/>
        <v>3</v>
      </c>
      <c r="M6947" s="11" t="s">
        <v>14</v>
      </c>
      <c r="N6947" s="11" t="s">
        <v>14</v>
      </c>
      <c r="O6947" s="11" t="str">
        <f>VLOOKUP(E6947,State_Code_Name!$B$1:$C$52,2,0)</f>
        <v>Michigan</v>
      </c>
    </row>
    <row r="6948" spans="1:15" x14ac:dyDescent="0.3">
      <c r="A6948" s="11">
        <v>926785</v>
      </c>
      <c r="B6948" s="12" t="s">
        <v>39</v>
      </c>
      <c r="C6948" s="12" t="s">
        <v>27</v>
      </c>
      <c r="D6948" s="12" t="s">
        <v>28</v>
      </c>
      <c r="E6948" s="11" t="s">
        <v>23</v>
      </c>
      <c r="F6948" s="11" t="s">
        <v>303</v>
      </c>
      <c r="G6948" s="37">
        <v>41828</v>
      </c>
      <c r="H6948" s="13">
        <v>41831</v>
      </c>
      <c r="I6948" s="21">
        <v>3</v>
      </c>
      <c r="J6948" s="43" t="s">
        <v>1481</v>
      </c>
      <c r="K6948" s="21">
        <f t="shared" si="216"/>
        <v>2014</v>
      </c>
      <c r="L6948" s="24">
        <f t="shared" si="217"/>
        <v>3</v>
      </c>
      <c r="M6948" s="11" t="s">
        <v>14</v>
      </c>
      <c r="N6948" s="11" t="s">
        <v>14</v>
      </c>
      <c r="O6948" s="11" t="str">
        <f>VLOOKUP(E6948,State_Code_Name!$B$1:$C$52,2,0)</f>
        <v>New York</v>
      </c>
    </row>
    <row r="6949" spans="1:15" x14ac:dyDescent="0.3">
      <c r="A6949" s="11">
        <v>904141</v>
      </c>
      <c r="B6949" s="12" t="s">
        <v>97</v>
      </c>
      <c r="C6949" s="12" t="s">
        <v>53</v>
      </c>
      <c r="D6949" s="12" t="s">
        <v>102</v>
      </c>
      <c r="E6949" s="11" t="s">
        <v>47</v>
      </c>
      <c r="F6949" s="11" t="s">
        <v>19</v>
      </c>
      <c r="G6949" s="37">
        <v>41810</v>
      </c>
      <c r="H6949" s="13">
        <v>41810</v>
      </c>
      <c r="I6949" s="21">
        <v>0</v>
      </c>
      <c r="J6949" s="43" t="s">
        <v>1477</v>
      </c>
      <c r="K6949" s="21">
        <f t="shared" si="216"/>
        <v>2014</v>
      </c>
      <c r="L6949" s="24">
        <f t="shared" si="217"/>
        <v>2</v>
      </c>
      <c r="M6949" s="11" t="s">
        <v>14</v>
      </c>
      <c r="N6949" s="11" t="s">
        <v>14</v>
      </c>
      <c r="O6949" s="11" t="str">
        <f>VLOOKUP(E6949,State_Code_Name!$B$1:$C$52,2,0)</f>
        <v>Pennsylvania</v>
      </c>
    </row>
    <row r="6950" spans="1:15" x14ac:dyDescent="0.3">
      <c r="A6950" s="11">
        <v>761765</v>
      </c>
      <c r="B6950" s="12" t="s">
        <v>31</v>
      </c>
      <c r="C6950" s="12" t="s">
        <v>33</v>
      </c>
      <c r="D6950" s="12" t="s">
        <v>115</v>
      </c>
      <c r="E6950" s="11" t="s">
        <v>78</v>
      </c>
      <c r="F6950" s="11" t="s">
        <v>19</v>
      </c>
      <c r="G6950" s="37">
        <v>41715</v>
      </c>
      <c r="H6950" s="13">
        <v>41719</v>
      </c>
      <c r="I6950" s="21">
        <v>4</v>
      </c>
      <c r="J6950" s="43" t="s">
        <v>1476</v>
      </c>
      <c r="K6950" s="21">
        <f t="shared" si="216"/>
        <v>2014</v>
      </c>
      <c r="L6950" s="24">
        <f t="shared" si="217"/>
        <v>1</v>
      </c>
      <c r="M6950" s="11" t="s">
        <v>14</v>
      </c>
      <c r="N6950" s="11" t="s">
        <v>15</v>
      </c>
      <c r="O6950" s="11" t="str">
        <f>VLOOKUP(E6950,State_Code_Name!$B$1:$C$52,2,0)</f>
        <v>Missouri</v>
      </c>
    </row>
    <row r="6951" spans="1:15" x14ac:dyDescent="0.3">
      <c r="A6951" s="11">
        <v>663703</v>
      </c>
      <c r="B6951" s="12" t="s">
        <v>104</v>
      </c>
      <c r="C6951" s="12" t="s">
        <v>33</v>
      </c>
      <c r="D6951" s="12" t="s">
        <v>42</v>
      </c>
      <c r="E6951" s="11" t="s">
        <v>36</v>
      </c>
      <c r="F6951" s="11" t="s">
        <v>19</v>
      </c>
      <c r="G6951" s="37">
        <v>41649</v>
      </c>
      <c r="H6951" s="13">
        <v>41649</v>
      </c>
      <c r="I6951" s="21">
        <v>0</v>
      </c>
      <c r="J6951" s="43" t="s">
        <v>1474</v>
      </c>
      <c r="K6951" s="21">
        <f t="shared" si="216"/>
        <v>2014</v>
      </c>
      <c r="L6951" s="24">
        <f t="shared" si="217"/>
        <v>1</v>
      </c>
      <c r="M6951" s="11" t="s">
        <v>14</v>
      </c>
      <c r="N6951" s="11" t="s">
        <v>15</v>
      </c>
      <c r="O6951" s="11" t="str">
        <f>VLOOKUP(E6951,State_Code_Name!$B$1:$C$52,2,0)</f>
        <v>Florida</v>
      </c>
    </row>
    <row r="6952" spans="1:15" x14ac:dyDescent="0.3">
      <c r="A6952" s="11">
        <v>220097</v>
      </c>
      <c r="B6952" s="12" t="s">
        <v>48</v>
      </c>
      <c r="C6952" s="12" t="s">
        <v>27</v>
      </c>
      <c r="D6952" s="12" t="s">
        <v>28</v>
      </c>
      <c r="E6952" s="11" t="s">
        <v>122</v>
      </c>
      <c r="F6952" s="11" t="s">
        <v>19</v>
      </c>
      <c r="G6952" s="37">
        <v>41277</v>
      </c>
      <c r="H6952" s="13">
        <v>41277</v>
      </c>
      <c r="I6952" s="21">
        <v>0</v>
      </c>
      <c r="J6952" s="43" t="s">
        <v>1474</v>
      </c>
      <c r="K6952" s="21">
        <f t="shared" si="216"/>
        <v>2013</v>
      </c>
      <c r="L6952" s="24">
        <f t="shared" si="217"/>
        <v>1</v>
      </c>
      <c r="M6952" s="11" t="s">
        <v>14</v>
      </c>
      <c r="N6952" s="11" t="s">
        <v>14</v>
      </c>
      <c r="O6952" s="11" t="str">
        <f>VLOOKUP(E6952,State_Code_Name!$B$1:$C$52,2,0)</f>
        <v>Maryland</v>
      </c>
    </row>
    <row r="6953" spans="1:15" x14ac:dyDescent="0.3">
      <c r="A6953" s="11">
        <v>1116669</v>
      </c>
      <c r="B6953" s="12" t="s">
        <v>104</v>
      </c>
      <c r="C6953" s="12" t="s">
        <v>33</v>
      </c>
      <c r="D6953" s="12" t="s">
        <v>42</v>
      </c>
      <c r="E6953" s="11" t="s">
        <v>40</v>
      </c>
      <c r="F6953" s="11" t="s">
        <v>303</v>
      </c>
      <c r="G6953" s="37">
        <v>41957</v>
      </c>
      <c r="H6953" s="13">
        <v>41962</v>
      </c>
      <c r="I6953" s="21">
        <v>5</v>
      </c>
      <c r="J6953" s="43" t="s">
        <v>1479</v>
      </c>
      <c r="K6953" s="21">
        <f t="shared" si="216"/>
        <v>2014</v>
      </c>
      <c r="L6953" s="24">
        <f t="shared" si="217"/>
        <v>4</v>
      </c>
      <c r="M6953" s="11" t="s">
        <v>14</v>
      </c>
      <c r="N6953" s="11" t="s">
        <v>15</v>
      </c>
      <c r="O6953" s="11" t="str">
        <f>VLOOKUP(E6953,State_Code_Name!$B$1:$C$52,2,0)</f>
        <v>Ohio</v>
      </c>
    </row>
    <row r="6954" spans="1:15" x14ac:dyDescent="0.3">
      <c r="A6954" s="11">
        <v>706386</v>
      </c>
      <c r="B6954" s="12" t="s">
        <v>69</v>
      </c>
      <c r="C6954" s="12" t="s">
        <v>37</v>
      </c>
      <c r="D6954" s="12" t="s">
        <v>1447</v>
      </c>
      <c r="E6954" s="11" t="s">
        <v>49</v>
      </c>
      <c r="F6954" s="11" t="s">
        <v>19</v>
      </c>
      <c r="G6954" s="37">
        <v>41680</v>
      </c>
      <c r="H6954" s="13">
        <v>41680</v>
      </c>
      <c r="I6954" s="21">
        <v>0</v>
      </c>
      <c r="J6954" s="43" t="s">
        <v>1478</v>
      </c>
      <c r="K6954" s="21">
        <f t="shared" si="216"/>
        <v>2014</v>
      </c>
      <c r="L6954" s="24">
        <f t="shared" si="217"/>
        <v>1</v>
      </c>
      <c r="M6954" s="11" t="s">
        <v>14</v>
      </c>
      <c r="N6954" s="11" t="s">
        <v>15</v>
      </c>
      <c r="O6954" s="11" t="str">
        <f>VLOOKUP(E6954,State_Code_Name!$B$1:$C$52,2,0)</f>
        <v>New Jersey</v>
      </c>
    </row>
    <row r="6955" spans="1:15" x14ac:dyDescent="0.3">
      <c r="A6955" s="11">
        <v>1211195</v>
      </c>
      <c r="B6955" s="12" t="s">
        <v>932</v>
      </c>
      <c r="C6955" s="12" t="s">
        <v>33</v>
      </c>
      <c r="D6955" s="12" t="s">
        <v>42</v>
      </c>
      <c r="E6955" s="11" t="s">
        <v>18</v>
      </c>
      <c r="F6955" s="11" t="s">
        <v>58</v>
      </c>
      <c r="G6955" s="37">
        <v>42031</v>
      </c>
      <c r="H6955" s="13">
        <v>42037</v>
      </c>
      <c r="I6955" s="21">
        <v>6</v>
      </c>
      <c r="J6955" s="43" t="s">
        <v>1474</v>
      </c>
      <c r="K6955" s="21">
        <f t="shared" si="216"/>
        <v>2015</v>
      </c>
      <c r="L6955" s="24">
        <f t="shared" si="217"/>
        <v>1</v>
      </c>
      <c r="M6955" s="11" t="s">
        <v>15</v>
      </c>
      <c r="N6955" s="11" t="s">
        <v>14</v>
      </c>
      <c r="O6955" s="11" t="str">
        <f>VLOOKUP(E6955,State_Code_Name!$B$1:$C$52,2,0)</f>
        <v>California</v>
      </c>
    </row>
    <row r="6956" spans="1:15" x14ac:dyDescent="0.3">
      <c r="A6956" s="11">
        <v>1196957</v>
      </c>
      <c r="B6956" s="12" t="s">
        <v>324</v>
      </c>
      <c r="C6956" s="12" t="s">
        <v>33</v>
      </c>
      <c r="D6956" s="12" t="s">
        <v>160</v>
      </c>
      <c r="E6956" s="11" t="s">
        <v>105</v>
      </c>
      <c r="F6956" s="11" t="s">
        <v>19</v>
      </c>
      <c r="G6956" s="37">
        <v>42020</v>
      </c>
      <c r="H6956" s="13">
        <v>42020</v>
      </c>
      <c r="I6956" s="21">
        <v>0</v>
      </c>
      <c r="J6956" s="43" t="s">
        <v>1474</v>
      </c>
      <c r="K6956" s="21">
        <f t="shared" si="216"/>
        <v>2015</v>
      </c>
      <c r="L6956" s="24">
        <f t="shared" si="217"/>
        <v>1</v>
      </c>
      <c r="M6956" s="11" t="s">
        <v>14</v>
      </c>
      <c r="N6956" s="11" t="s">
        <v>15</v>
      </c>
      <c r="O6956" s="11" t="str">
        <f>VLOOKUP(E6956,State_Code_Name!$B$1:$C$52,2,0)</f>
        <v>Indiana</v>
      </c>
    </row>
    <row r="6957" spans="1:15" x14ac:dyDescent="0.3">
      <c r="A6957" s="11">
        <v>648758</v>
      </c>
      <c r="B6957" s="12" t="s">
        <v>31</v>
      </c>
      <c r="C6957" s="12" t="s">
        <v>16</v>
      </c>
      <c r="D6957" s="12" t="s">
        <v>21</v>
      </c>
      <c r="E6957" s="11" t="s">
        <v>36</v>
      </c>
      <c r="F6957" s="11" t="s">
        <v>19</v>
      </c>
      <c r="G6957" s="37">
        <v>41635</v>
      </c>
      <c r="H6957" s="13">
        <v>41638</v>
      </c>
      <c r="I6957" s="21">
        <v>3</v>
      </c>
      <c r="J6957" s="43" t="s">
        <v>1475</v>
      </c>
      <c r="K6957" s="21">
        <f t="shared" si="216"/>
        <v>2013</v>
      </c>
      <c r="L6957" s="24">
        <f t="shared" si="217"/>
        <v>4</v>
      </c>
      <c r="M6957" s="11" t="s">
        <v>14</v>
      </c>
      <c r="N6957" s="11" t="s">
        <v>15</v>
      </c>
      <c r="O6957" s="11" t="str">
        <f>VLOOKUP(E6957,State_Code_Name!$B$1:$C$52,2,0)</f>
        <v>Florida</v>
      </c>
    </row>
    <row r="6958" spans="1:15" x14ac:dyDescent="0.3">
      <c r="A6958" s="11">
        <v>1962525</v>
      </c>
      <c r="B6958" s="12" t="s">
        <v>59</v>
      </c>
      <c r="C6958" s="12" t="s">
        <v>16</v>
      </c>
      <c r="D6958" s="12" t="s">
        <v>25</v>
      </c>
      <c r="E6958" s="11" t="s">
        <v>80</v>
      </c>
      <c r="F6958" s="11" t="s">
        <v>19</v>
      </c>
      <c r="G6958" s="37">
        <v>42530</v>
      </c>
      <c r="H6958" s="13">
        <v>42530</v>
      </c>
      <c r="I6958" s="21">
        <v>0</v>
      </c>
      <c r="J6958" s="43" t="s">
        <v>1477</v>
      </c>
      <c r="K6958" s="21">
        <f t="shared" si="216"/>
        <v>2016</v>
      </c>
      <c r="L6958" s="24">
        <f t="shared" si="217"/>
        <v>2</v>
      </c>
      <c r="M6958" s="11" t="s">
        <v>14</v>
      </c>
      <c r="N6958" s="11" t="s">
        <v>14</v>
      </c>
      <c r="O6958" s="11" t="str">
        <f>VLOOKUP(E6958,State_Code_Name!$B$1:$C$52,2,0)</f>
        <v>Minnesota</v>
      </c>
    </row>
    <row r="6959" spans="1:15" x14ac:dyDescent="0.3">
      <c r="A6959" s="11">
        <v>1757545</v>
      </c>
      <c r="B6959" s="12" t="s">
        <v>31</v>
      </c>
      <c r="C6959" s="12" t="s">
        <v>27</v>
      </c>
      <c r="D6959" s="12" t="s">
        <v>57</v>
      </c>
      <c r="E6959" s="11" t="s">
        <v>121</v>
      </c>
      <c r="F6959" s="11" t="s">
        <v>303</v>
      </c>
      <c r="G6959" s="37">
        <v>42395</v>
      </c>
      <c r="H6959" s="13">
        <v>42398</v>
      </c>
      <c r="I6959" s="21">
        <v>3</v>
      </c>
      <c r="J6959" s="43" t="s">
        <v>1474</v>
      </c>
      <c r="K6959" s="21">
        <f t="shared" si="216"/>
        <v>2016</v>
      </c>
      <c r="L6959" s="24">
        <f t="shared" si="217"/>
        <v>1</v>
      </c>
      <c r="M6959" s="11" t="s">
        <v>14</v>
      </c>
      <c r="N6959" s="11" t="s">
        <v>15</v>
      </c>
      <c r="O6959" s="11" t="str">
        <f>VLOOKUP(E6959,State_Code_Name!$B$1:$C$52,2,0)</f>
        <v>Oregon</v>
      </c>
    </row>
    <row r="6960" spans="1:15" x14ac:dyDescent="0.3">
      <c r="A6960" s="11">
        <v>1723669</v>
      </c>
      <c r="B6960" s="12" t="s">
        <v>148</v>
      </c>
      <c r="C6960" s="12" t="s">
        <v>9</v>
      </c>
      <c r="D6960" s="12" t="s">
        <v>10</v>
      </c>
      <c r="E6960" s="11" t="s">
        <v>47</v>
      </c>
      <c r="F6960" s="11" t="s">
        <v>19</v>
      </c>
      <c r="G6960" s="37">
        <v>42369</v>
      </c>
      <c r="H6960" s="13">
        <v>42373</v>
      </c>
      <c r="I6960" s="21">
        <v>4</v>
      </c>
      <c r="J6960" s="43" t="s">
        <v>1475</v>
      </c>
      <c r="K6960" s="21">
        <f t="shared" si="216"/>
        <v>2015</v>
      </c>
      <c r="L6960" s="24">
        <f t="shared" si="217"/>
        <v>4</v>
      </c>
      <c r="M6960" s="11" t="s">
        <v>14</v>
      </c>
      <c r="N6960" s="11" t="s">
        <v>14</v>
      </c>
      <c r="O6960" s="11" t="str">
        <f>VLOOKUP(E6960,State_Code_Name!$B$1:$C$52,2,0)</f>
        <v>Pennsylvania</v>
      </c>
    </row>
    <row r="6961" spans="1:15" x14ac:dyDescent="0.3">
      <c r="A6961" s="11">
        <v>1547614</v>
      </c>
      <c r="B6961" s="12" t="s">
        <v>1004</v>
      </c>
      <c r="C6961" s="12" t="s">
        <v>33</v>
      </c>
      <c r="D6961" s="12" t="s">
        <v>42</v>
      </c>
      <c r="E6961" s="11" t="s">
        <v>60</v>
      </c>
      <c r="F6961" s="11" t="s">
        <v>19</v>
      </c>
      <c r="G6961" s="37">
        <v>42248</v>
      </c>
      <c r="H6961" s="13">
        <v>42250</v>
      </c>
      <c r="I6961" s="21">
        <v>2</v>
      </c>
      <c r="J6961" s="43" t="s">
        <v>1480</v>
      </c>
      <c r="K6961" s="21">
        <f t="shared" si="216"/>
        <v>2015</v>
      </c>
      <c r="L6961" s="24">
        <f t="shared" si="217"/>
        <v>3</v>
      </c>
      <c r="M6961" s="11" t="s">
        <v>14</v>
      </c>
      <c r="N6961" s="11" t="s">
        <v>15</v>
      </c>
      <c r="O6961" s="11" t="str">
        <f>VLOOKUP(E6961,State_Code_Name!$B$1:$C$52,2,0)</f>
        <v>Illinois</v>
      </c>
    </row>
    <row r="6962" spans="1:15" x14ac:dyDescent="0.3">
      <c r="A6962" s="11">
        <v>1531666</v>
      </c>
      <c r="B6962" s="12" t="s">
        <v>271</v>
      </c>
      <c r="C6962" s="12" t="s">
        <v>27</v>
      </c>
      <c r="D6962" s="12" t="s">
        <v>28</v>
      </c>
      <c r="E6962" s="11" t="s">
        <v>18</v>
      </c>
      <c r="F6962" s="11" t="s">
        <v>19</v>
      </c>
      <c r="G6962" s="37">
        <v>42238</v>
      </c>
      <c r="H6962" s="13">
        <v>42247</v>
      </c>
      <c r="I6962" s="21">
        <v>9</v>
      </c>
      <c r="J6962" s="43" t="s">
        <v>1482</v>
      </c>
      <c r="K6962" s="21">
        <f t="shared" si="216"/>
        <v>2015</v>
      </c>
      <c r="L6962" s="24">
        <f t="shared" si="217"/>
        <v>3</v>
      </c>
      <c r="M6962" s="11" t="s">
        <v>14</v>
      </c>
      <c r="N6962" s="11" t="s">
        <v>15</v>
      </c>
      <c r="O6962" s="11" t="str">
        <f>VLOOKUP(E6962,State_Code_Name!$B$1:$C$52,2,0)</f>
        <v>California</v>
      </c>
    </row>
    <row r="6963" spans="1:15" x14ac:dyDescent="0.3">
      <c r="A6963" s="11">
        <v>384204</v>
      </c>
      <c r="B6963" s="12" t="s">
        <v>44</v>
      </c>
      <c r="C6963" s="12" t="s">
        <v>16</v>
      </c>
      <c r="D6963" s="12" t="s">
        <v>21</v>
      </c>
      <c r="E6963" s="11" t="s">
        <v>26</v>
      </c>
      <c r="F6963" s="11" t="s">
        <v>13</v>
      </c>
      <c r="G6963" s="37">
        <v>41381</v>
      </c>
      <c r="H6963" s="13">
        <v>41382</v>
      </c>
      <c r="I6963" s="21">
        <v>1</v>
      </c>
      <c r="J6963" s="43" t="s">
        <v>1483</v>
      </c>
      <c r="K6963" s="21">
        <f t="shared" si="216"/>
        <v>2013</v>
      </c>
      <c r="L6963" s="24">
        <f t="shared" si="217"/>
        <v>2</v>
      </c>
      <c r="M6963" s="11" t="s">
        <v>14</v>
      </c>
      <c r="N6963" s="11" t="s">
        <v>15</v>
      </c>
      <c r="O6963" s="11" t="str">
        <f>VLOOKUP(E6963,State_Code_Name!$B$1:$C$52,2,0)</f>
        <v>Georgia</v>
      </c>
    </row>
    <row r="6964" spans="1:15" x14ac:dyDescent="0.3">
      <c r="A6964" s="11">
        <v>2014431</v>
      </c>
      <c r="B6964" s="12" t="s">
        <v>48</v>
      </c>
      <c r="C6964" s="12" t="s">
        <v>33</v>
      </c>
      <c r="D6964" s="12" t="s">
        <v>42</v>
      </c>
      <c r="E6964" s="11" t="s">
        <v>52</v>
      </c>
      <c r="F6964" s="11" t="s">
        <v>303</v>
      </c>
      <c r="G6964" s="37">
        <v>42566</v>
      </c>
      <c r="H6964" s="13">
        <v>42569</v>
      </c>
      <c r="I6964" s="21">
        <v>3</v>
      </c>
      <c r="J6964" s="43" t="s">
        <v>1481</v>
      </c>
      <c r="K6964" s="21">
        <f t="shared" si="216"/>
        <v>2016</v>
      </c>
      <c r="L6964" s="24">
        <f t="shared" si="217"/>
        <v>3</v>
      </c>
      <c r="M6964" s="11" t="s">
        <v>14</v>
      </c>
      <c r="N6964" s="11" t="s">
        <v>15</v>
      </c>
      <c r="O6964" s="11" t="str">
        <f>VLOOKUP(E6964,State_Code_Name!$B$1:$C$52,2,0)</f>
        <v>Washington</v>
      </c>
    </row>
    <row r="6965" spans="1:15" x14ac:dyDescent="0.3">
      <c r="A6965" s="11">
        <v>1275628</v>
      </c>
      <c r="B6965" s="12" t="s">
        <v>69</v>
      </c>
      <c r="C6965" s="12" t="s">
        <v>37</v>
      </c>
      <c r="D6965" s="12" t="s">
        <v>81</v>
      </c>
      <c r="E6965" s="11" t="s">
        <v>75</v>
      </c>
      <c r="F6965" s="11" t="s">
        <v>13</v>
      </c>
      <c r="G6965" s="37">
        <v>42073</v>
      </c>
      <c r="H6965" s="13">
        <v>42073</v>
      </c>
      <c r="I6965" s="21">
        <v>0</v>
      </c>
      <c r="J6965" s="43" t="s">
        <v>1476</v>
      </c>
      <c r="K6965" s="21">
        <f t="shared" si="216"/>
        <v>2015</v>
      </c>
      <c r="L6965" s="24">
        <f t="shared" si="217"/>
        <v>1</v>
      </c>
      <c r="M6965" s="11" t="s">
        <v>14</v>
      </c>
      <c r="N6965" s="11" t="s">
        <v>15</v>
      </c>
      <c r="O6965" s="11" t="str">
        <f>VLOOKUP(E6965,State_Code_Name!$B$1:$C$52,2,0)</f>
        <v>Tennessee</v>
      </c>
    </row>
    <row r="6966" spans="1:15" x14ac:dyDescent="0.3">
      <c r="A6966" s="11">
        <v>1761505</v>
      </c>
      <c r="B6966" s="12" t="s">
        <v>101</v>
      </c>
      <c r="C6966" s="12" t="s">
        <v>27</v>
      </c>
      <c r="D6966" s="12" t="s">
        <v>28</v>
      </c>
      <c r="E6966" s="11" t="s">
        <v>23</v>
      </c>
      <c r="F6966" s="11" t="s">
        <v>24</v>
      </c>
      <c r="G6966" s="37">
        <v>42396</v>
      </c>
      <c r="H6966" s="13">
        <v>42404</v>
      </c>
      <c r="I6966" s="21">
        <v>8</v>
      </c>
      <c r="J6966" s="43" t="s">
        <v>1474</v>
      </c>
      <c r="K6966" s="21">
        <f t="shared" si="216"/>
        <v>2016</v>
      </c>
      <c r="L6966" s="24">
        <f t="shared" si="217"/>
        <v>1</v>
      </c>
      <c r="M6966" s="11" t="s">
        <v>14</v>
      </c>
      <c r="N6966" s="11" t="s">
        <v>15</v>
      </c>
      <c r="O6966" s="11" t="str">
        <f>VLOOKUP(E6966,State_Code_Name!$B$1:$C$52,2,0)</f>
        <v>New York</v>
      </c>
    </row>
    <row r="6967" spans="1:15" x14ac:dyDescent="0.3">
      <c r="A6967" s="11">
        <v>1058304</v>
      </c>
      <c r="B6967" s="12" t="s">
        <v>44</v>
      </c>
      <c r="C6967" s="12" t="s">
        <v>37</v>
      </c>
      <c r="D6967" s="12" t="s">
        <v>81</v>
      </c>
      <c r="E6967" s="11" t="s">
        <v>12</v>
      </c>
      <c r="F6967" s="11" t="s">
        <v>19</v>
      </c>
      <c r="G6967" s="37">
        <v>41916</v>
      </c>
      <c r="H6967" s="13">
        <v>41916</v>
      </c>
      <c r="I6967" s="21">
        <v>0</v>
      </c>
      <c r="J6967" s="43" t="s">
        <v>1473</v>
      </c>
      <c r="K6967" s="21">
        <f t="shared" si="216"/>
        <v>2014</v>
      </c>
      <c r="L6967" s="24">
        <f t="shared" si="217"/>
        <v>4</v>
      </c>
      <c r="M6967" s="11" t="s">
        <v>14</v>
      </c>
      <c r="N6967" s="11" t="s">
        <v>15</v>
      </c>
      <c r="O6967" s="11" t="str">
        <f>VLOOKUP(E6967,State_Code_Name!$B$1:$C$52,2,0)</f>
        <v>Virginia</v>
      </c>
    </row>
    <row r="6968" spans="1:15" x14ac:dyDescent="0.3">
      <c r="A6968" s="11">
        <v>2073973</v>
      </c>
      <c r="B6968" s="12" t="s">
        <v>84</v>
      </c>
      <c r="C6968" s="12" t="s">
        <v>37</v>
      </c>
      <c r="D6968" s="12" t="s">
        <v>173</v>
      </c>
      <c r="E6968" s="11" t="s">
        <v>23</v>
      </c>
      <c r="F6968" s="11" t="s">
        <v>19</v>
      </c>
      <c r="G6968" s="37">
        <v>42603</v>
      </c>
      <c r="H6968" s="13">
        <v>42603</v>
      </c>
      <c r="I6968" s="21">
        <v>0</v>
      </c>
      <c r="J6968" s="43" t="s">
        <v>1482</v>
      </c>
      <c r="K6968" s="21">
        <f t="shared" si="216"/>
        <v>2016</v>
      </c>
      <c r="L6968" s="24">
        <f t="shared" si="217"/>
        <v>3</v>
      </c>
      <c r="M6968" s="11" t="s">
        <v>14</v>
      </c>
      <c r="N6968" s="11" t="s">
        <v>15</v>
      </c>
      <c r="O6968" s="11" t="str">
        <f>VLOOKUP(E6968,State_Code_Name!$B$1:$C$52,2,0)</f>
        <v>New York</v>
      </c>
    </row>
    <row r="6969" spans="1:15" x14ac:dyDescent="0.3">
      <c r="A6969" s="11">
        <v>1154512</v>
      </c>
      <c r="B6969" s="12" t="s">
        <v>148</v>
      </c>
      <c r="C6969" s="12" t="s">
        <v>37</v>
      </c>
      <c r="D6969" s="12" t="s">
        <v>1451</v>
      </c>
      <c r="E6969" s="11" t="s">
        <v>18</v>
      </c>
      <c r="F6969" s="11" t="s">
        <v>19</v>
      </c>
      <c r="G6969" s="37">
        <v>41985</v>
      </c>
      <c r="H6969" s="13">
        <v>41989</v>
      </c>
      <c r="I6969" s="21">
        <v>4</v>
      </c>
      <c r="J6969" s="43" t="s">
        <v>1475</v>
      </c>
      <c r="K6969" s="21">
        <f t="shared" si="216"/>
        <v>2014</v>
      </c>
      <c r="L6969" s="24">
        <f t="shared" si="217"/>
        <v>4</v>
      </c>
      <c r="M6969" s="11" t="s">
        <v>14</v>
      </c>
      <c r="N6969" s="11" t="s">
        <v>14</v>
      </c>
      <c r="O6969" s="11" t="str">
        <f>VLOOKUP(E6969,State_Code_Name!$B$1:$C$52,2,0)</f>
        <v>California</v>
      </c>
    </row>
    <row r="6970" spans="1:15" x14ac:dyDescent="0.3">
      <c r="A6970" s="11">
        <v>1275549</v>
      </c>
      <c r="B6970" s="12" t="s">
        <v>1440</v>
      </c>
      <c r="C6970" s="12" t="s">
        <v>62</v>
      </c>
      <c r="D6970" s="12" t="s">
        <v>279</v>
      </c>
      <c r="E6970" s="11" t="s">
        <v>18</v>
      </c>
      <c r="F6970" s="11" t="s">
        <v>19</v>
      </c>
      <c r="G6970" s="37">
        <v>42073</v>
      </c>
      <c r="H6970" s="13">
        <v>42073</v>
      </c>
      <c r="I6970" s="21">
        <v>0</v>
      </c>
      <c r="J6970" s="43" t="s">
        <v>1476</v>
      </c>
      <c r="K6970" s="21">
        <f t="shared" si="216"/>
        <v>2015</v>
      </c>
      <c r="L6970" s="24">
        <f t="shared" si="217"/>
        <v>1</v>
      </c>
      <c r="M6970" s="11" t="s">
        <v>14</v>
      </c>
      <c r="N6970" s="11" t="s">
        <v>15</v>
      </c>
      <c r="O6970" s="11" t="str">
        <f>VLOOKUP(E6970,State_Code_Name!$B$1:$C$52,2,0)</f>
        <v>California</v>
      </c>
    </row>
    <row r="6971" spans="1:15" x14ac:dyDescent="0.3">
      <c r="A6971" s="11">
        <v>1289784</v>
      </c>
      <c r="B6971" s="12" t="s">
        <v>933</v>
      </c>
      <c r="C6971" s="12" t="s">
        <v>9</v>
      </c>
      <c r="D6971" s="12" t="s">
        <v>133</v>
      </c>
      <c r="E6971" s="11" t="s">
        <v>85</v>
      </c>
      <c r="F6971" s="11" t="s">
        <v>19</v>
      </c>
      <c r="G6971" s="37">
        <v>42081</v>
      </c>
      <c r="H6971" s="13">
        <v>42087</v>
      </c>
      <c r="I6971" s="21">
        <v>6</v>
      </c>
      <c r="J6971" s="43" t="s">
        <v>1476</v>
      </c>
      <c r="K6971" s="21">
        <f t="shared" si="216"/>
        <v>2015</v>
      </c>
      <c r="L6971" s="24">
        <f t="shared" si="217"/>
        <v>1</v>
      </c>
      <c r="M6971" s="11" t="s">
        <v>14</v>
      </c>
      <c r="N6971" s="11" t="s">
        <v>14</v>
      </c>
      <c r="O6971" s="11" t="str">
        <f>VLOOKUP(E6971,State_Code_Name!$B$1:$C$52,2,0)</f>
        <v>Wisconsin</v>
      </c>
    </row>
    <row r="6972" spans="1:15" x14ac:dyDescent="0.3">
      <c r="A6972" s="11">
        <v>1771229</v>
      </c>
      <c r="B6972" s="12" t="s">
        <v>95</v>
      </c>
      <c r="C6972" s="12" t="s">
        <v>16</v>
      </c>
      <c r="D6972" s="12" t="s">
        <v>76</v>
      </c>
      <c r="E6972" s="11" t="s">
        <v>23</v>
      </c>
      <c r="F6972" s="11" t="s">
        <v>303</v>
      </c>
      <c r="G6972" s="37">
        <v>42403</v>
      </c>
      <c r="H6972" s="13">
        <v>42403</v>
      </c>
      <c r="I6972" s="21">
        <v>0</v>
      </c>
      <c r="J6972" s="43" t="s">
        <v>1478</v>
      </c>
      <c r="K6972" s="21">
        <f t="shared" si="216"/>
        <v>2016</v>
      </c>
      <c r="L6972" s="24">
        <f t="shared" si="217"/>
        <v>1</v>
      </c>
      <c r="M6972" s="11" t="s">
        <v>14</v>
      </c>
      <c r="N6972" s="11" t="s">
        <v>15</v>
      </c>
      <c r="O6972" s="11" t="str">
        <f>VLOOKUP(E6972,State_Code_Name!$B$1:$C$52,2,0)</f>
        <v>New York</v>
      </c>
    </row>
    <row r="6973" spans="1:15" x14ac:dyDescent="0.3">
      <c r="A6973" s="11">
        <v>1103506</v>
      </c>
      <c r="B6973" s="12" t="s">
        <v>31</v>
      </c>
      <c r="C6973" s="12" t="s">
        <v>27</v>
      </c>
      <c r="D6973" s="12" t="s">
        <v>1449</v>
      </c>
      <c r="E6973" s="11" t="s">
        <v>26</v>
      </c>
      <c r="F6973" s="11" t="s">
        <v>58</v>
      </c>
      <c r="G6973" s="37">
        <v>41948</v>
      </c>
      <c r="H6973" s="13">
        <v>41949</v>
      </c>
      <c r="I6973" s="21">
        <v>1</v>
      </c>
      <c r="J6973" s="43" t="s">
        <v>1479</v>
      </c>
      <c r="K6973" s="21">
        <f t="shared" si="216"/>
        <v>2014</v>
      </c>
      <c r="L6973" s="24">
        <f t="shared" si="217"/>
        <v>4</v>
      </c>
      <c r="M6973" s="11" t="s">
        <v>14</v>
      </c>
      <c r="N6973" s="11" t="s">
        <v>15</v>
      </c>
      <c r="O6973" s="11" t="str">
        <f>VLOOKUP(E6973,State_Code_Name!$B$1:$C$52,2,0)</f>
        <v>Georgia</v>
      </c>
    </row>
    <row r="6974" spans="1:15" x14ac:dyDescent="0.3">
      <c r="A6974" s="11">
        <v>453172</v>
      </c>
      <c r="B6974" s="12" t="s">
        <v>48</v>
      </c>
      <c r="C6974" s="12" t="s">
        <v>27</v>
      </c>
      <c r="D6974" s="12" t="s">
        <v>1449</v>
      </c>
      <c r="E6974" s="11" t="s">
        <v>49</v>
      </c>
      <c r="F6974" s="11" t="s">
        <v>19</v>
      </c>
      <c r="G6974" s="37">
        <v>41465</v>
      </c>
      <c r="H6974" s="13">
        <v>41466</v>
      </c>
      <c r="I6974" s="21">
        <v>1</v>
      </c>
      <c r="J6974" s="43" t="s">
        <v>1481</v>
      </c>
      <c r="K6974" s="21">
        <f t="shared" si="216"/>
        <v>2013</v>
      </c>
      <c r="L6974" s="24">
        <f t="shared" si="217"/>
        <v>3</v>
      </c>
      <c r="M6974" s="11" t="s">
        <v>14</v>
      </c>
      <c r="N6974" s="11" t="s">
        <v>15</v>
      </c>
      <c r="O6974" s="11" t="str">
        <f>VLOOKUP(E6974,State_Code_Name!$B$1:$C$52,2,0)</f>
        <v>New Jersey</v>
      </c>
    </row>
    <row r="6975" spans="1:15" x14ac:dyDescent="0.3">
      <c r="A6975" s="11">
        <v>1722236</v>
      </c>
      <c r="B6975" s="12" t="s">
        <v>59</v>
      </c>
      <c r="C6975" s="12" t="s">
        <v>16</v>
      </c>
      <c r="D6975" s="12" t="s">
        <v>17</v>
      </c>
      <c r="E6975" s="11" t="s">
        <v>52</v>
      </c>
      <c r="F6975" s="11" t="s">
        <v>19</v>
      </c>
      <c r="G6975" s="37">
        <v>42369</v>
      </c>
      <c r="H6975" s="13">
        <v>42369</v>
      </c>
      <c r="I6975" s="21">
        <v>0</v>
      </c>
      <c r="J6975" s="43" t="s">
        <v>1475</v>
      </c>
      <c r="K6975" s="21">
        <f t="shared" si="216"/>
        <v>2015</v>
      </c>
      <c r="L6975" s="24">
        <f t="shared" si="217"/>
        <v>4</v>
      </c>
      <c r="M6975" s="11" t="s">
        <v>14</v>
      </c>
      <c r="N6975" s="11" t="s">
        <v>15</v>
      </c>
      <c r="O6975" s="11" t="str">
        <f>VLOOKUP(E6975,State_Code_Name!$B$1:$C$52,2,0)</f>
        <v>Washington</v>
      </c>
    </row>
    <row r="6976" spans="1:15" x14ac:dyDescent="0.3">
      <c r="A6976" s="11">
        <v>773340</v>
      </c>
      <c r="B6976" s="12" t="s">
        <v>64</v>
      </c>
      <c r="C6976" s="12" t="s">
        <v>33</v>
      </c>
      <c r="D6976" s="12" t="s">
        <v>115</v>
      </c>
      <c r="E6976" s="11" t="s">
        <v>138</v>
      </c>
      <c r="F6976" s="11" t="s">
        <v>19</v>
      </c>
      <c r="G6976" s="37">
        <v>41720</v>
      </c>
      <c r="H6976" s="13">
        <v>41720</v>
      </c>
      <c r="I6976" s="21">
        <v>0</v>
      </c>
      <c r="J6976" s="43" t="s">
        <v>1476</v>
      </c>
      <c r="K6976" s="21">
        <f t="shared" si="216"/>
        <v>2014</v>
      </c>
      <c r="L6976" s="24">
        <f t="shared" si="217"/>
        <v>1</v>
      </c>
      <c r="M6976" s="11" t="s">
        <v>14</v>
      </c>
      <c r="N6976" s="11" t="s">
        <v>15</v>
      </c>
      <c r="O6976" s="11" t="str">
        <f>VLOOKUP(E6976,State_Code_Name!$B$1:$C$52,2,0)</f>
        <v>Kansas</v>
      </c>
    </row>
    <row r="6977" spans="1:15" x14ac:dyDescent="0.3">
      <c r="A6977" s="11">
        <v>2038624</v>
      </c>
      <c r="B6977" s="12" t="s">
        <v>11</v>
      </c>
      <c r="C6977" s="12" t="s">
        <v>9</v>
      </c>
      <c r="D6977" s="12" t="s">
        <v>10</v>
      </c>
      <c r="E6977" s="11" t="s">
        <v>99</v>
      </c>
      <c r="F6977" s="11" t="s">
        <v>19</v>
      </c>
      <c r="G6977" s="37">
        <v>42582</v>
      </c>
      <c r="H6977" s="13">
        <v>42582</v>
      </c>
      <c r="I6977" s="21">
        <v>0</v>
      </c>
      <c r="J6977" s="43" t="s">
        <v>1481</v>
      </c>
      <c r="K6977" s="21">
        <f t="shared" si="216"/>
        <v>2016</v>
      </c>
      <c r="L6977" s="24">
        <f t="shared" si="217"/>
        <v>3</v>
      </c>
      <c r="M6977" s="11" t="s">
        <v>15</v>
      </c>
      <c r="N6977" s="11" t="s">
        <v>14</v>
      </c>
      <c r="O6977" s="11" t="str">
        <f>VLOOKUP(E6977,State_Code_Name!$B$1:$C$52,2,0)</f>
        <v>Arizona</v>
      </c>
    </row>
    <row r="6978" spans="1:15" x14ac:dyDescent="0.3">
      <c r="A6978" s="11">
        <v>1468386</v>
      </c>
      <c r="B6978" s="12" t="s">
        <v>31</v>
      </c>
      <c r="C6978" s="12" t="s">
        <v>27</v>
      </c>
      <c r="D6978" s="12" t="s">
        <v>28</v>
      </c>
      <c r="E6978" s="11" t="s">
        <v>49</v>
      </c>
      <c r="F6978" s="11" t="s">
        <v>19</v>
      </c>
      <c r="G6978" s="37">
        <v>42199</v>
      </c>
      <c r="H6978" s="13">
        <v>42199</v>
      </c>
      <c r="I6978" s="21">
        <v>0</v>
      </c>
      <c r="J6978" s="43" t="s">
        <v>1481</v>
      </c>
      <c r="K6978" s="21">
        <f t="shared" si="216"/>
        <v>2015</v>
      </c>
      <c r="L6978" s="24">
        <f t="shared" si="217"/>
        <v>3</v>
      </c>
      <c r="M6978" s="11" t="s">
        <v>14</v>
      </c>
      <c r="N6978" s="11" t="s">
        <v>15</v>
      </c>
      <c r="O6978" s="11" t="str">
        <f>VLOOKUP(E6978,State_Code_Name!$B$1:$C$52,2,0)</f>
        <v>New Jersey</v>
      </c>
    </row>
    <row r="6979" spans="1:15" x14ac:dyDescent="0.3">
      <c r="A6979" s="11">
        <v>1074722</v>
      </c>
      <c r="B6979" s="12" t="s">
        <v>446</v>
      </c>
      <c r="C6979" s="12" t="s">
        <v>27</v>
      </c>
      <c r="D6979" s="12" t="s">
        <v>28</v>
      </c>
      <c r="E6979" s="11" t="s">
        <v>99</v>
      </c>
      <c r="F6979" s="11" t="s">
        <v>19</v>
      </c>
      <c r="G6979" s="37">
        <v>41929</v>
      </c>
      <c r="H6979" s="13">
        <v>41929</v>
      </c>
      <c r="I6979" s="21">
        <v>0</v>
      </c>
      <c r="J6979" s="43" t="s">
        <v>1473</v>
      </c>
      <c r="K6979" s="21">
        <f t="shared" ref="K6979:K7042" si="218">YEAR(G6979)</f>
        <v>2014</v>
      </c>
      <c r="L6979" s="24">
        <f t="shared" ref="L6979:L7042" si="219">ROUNDUP(MONTH(G6979)/3,0)</f>
        <v>4</v>
      </c>
      <c r="M6979" s="11" t="s">
        <v>14</v>
      </c>
      <c r="N6979" s="11" t="s">
        <v>14</v>
      </c>
      <c r="O6979" s="11" t="str">
        <f>VLOOKUP(E6979,State_Code_Name!$B$1:$C$52,2,0)</f>
        <v>Arizona</v>
      </c>
    </row>
    <row r="6980" spans="1:15" x14ac:dyDescent="0.3">
      <c r="A6980" s="11">
        <v>704993</v>
      </c>
      <c r="B6980" s="12" t="s">
        <v>48</v>
      </c>
      <c r="C6980" s="12" t="s">
        <v>27</v>
      </c>
      <c r="D6980" s="12" t="s">
        <v>28</v>
      </c>
      <c r="E6980" s="11" t="s">
        <v>100</v>
      </c>
      <c r="F6980" s="11" t="s">
        <v>19</v>
      </c>
      <c r="G6980" s="37">
        <v>41679</v>
      </c>
      <c r="H6980" s="13">
        <v>41679</v>
      </c>
      <c r="I6980" s="21">
        <v>0</v>
      </c>
      <c r="J6980" s="43" t="s">
        <v>1478</v>
      </c>
      <c r="K6980" s="21">
        <f t="shared" si="218"/>
        <v>2014</v>
      </c>
      <c r="L6980" s="24">
        <f t="shared" si="219"/>
        <v>1</v>
      </c>
      <c r="M6980" s="11" t="s">
        <v>14</v>
      </c>
      <c r="N6980" s="11" t="s">
        <v>15</v>
      </c>
      <c r="O6980" s="11" t="str">
        <f>VLOOKUP(E6980,State_Code_Name!$B$1:$C$52,2,0)</f>
        <v>Delaware</v>
      </c>
    </row>
    <row r="6981" spans="1:15" x14ac:dyDescent="0.3">
      <c r="A6981" s="11">
        <v>1130481</v>
      </c>
      <c r="B6981" s="12" t="s">
        <v>1086</v>
      </c>
      <c r="C6981" s="12" t="s">
        <v>33</v>
      </c>
      <c r="D6981" s="12" t="s">
        <v>1441</v>
      </c>
      <c r="E6981" s="11" t="s">
        <v>185</v>
      </c>
      <c r="F6981" s="11" t="s">
        <v>19</v>
      </c>
      <c r="G6981" s="37">
        <v>41966</v>
      </c>
      <c r="H6981" s="13">
        <v>41966</v>
      </c>
      <c r="I6981" s="21">
        <v>0</v>
      </c>
      <c r="J6981" s="43" t="s">
        <v>1479</v>
      </c>
      <c r="K6981" s="21">
        <f t="shared" si="218"/>
        <v>2014</v>
      </c>
      <c r="L6981" s="24">
        <f t="shared" si="219"/>
        <v>4</v>
      </c>
      <c r="M6981" s="11" t="s">
        <v>14</v>
      </c>
      <c r="N6981" s="11" t="s">
        <v>14</v>
      </c>
      <c r="O6981" s="11" t="str">
        <f>VLOOKUP(E6981,State_Code_Name!$B$1:$C$52,2,0)</f>
        <v>Arkansas</v>
      </c>
    </row>
    <row r="6982" spans="1:15" x14ac:dyDescent="0.3">
      <c r="A6982" s="11">
        <v>1095612</v>
      </c>
      <c r="B6982" s="12" t="s">
        <v>125</v>
      </c>
      <c r="C6982" s="12" t="s">
        <v>27</v>
      </c>
      <c r="D6982" s="12" t="s">
        <v>28</v>
      </c>
      <c r="E6982" s="11" t="s">
        <v>121</v>
      </c>
      <c r="F6982" s="11" t="s">
        <v>19</v>
      </c>
      <c r="G6982" s="37">
        <v>41943</v>
      </c>
      <c r="H6982" s="13">
        <v>41943</v>
      </c>
      <c r="I6982" s="21">
        <v>0</v>
      </c>
      <c r="J6982" s="43" t="s">
        <v>1473</v>
      </c>
      <c r="K6982" s="21">
        <f t="shared" si="218"/>
        <v>2014</v>
      </c>
      <c r="L6982" s="24">
        <f t="shared" si="219"/>
        <v>4</v>
      </c>
      <c r="M6982" s="11" t="s">
        <v>14</v>
      </c>
      <c r="N6982" s="11" t="s">
        <v>15</v>
      </c>
      <c r="O6982" s="11" t="str">
        <f>VLOOKUP(E6982,State_Code_Name!$B$1:$C$52,2,0)</f>
        <v>Oregon</v>
      </c>
    </row>
    <row r="6983" spans="1:15" x14ac:dyDescent="0.3">
      <c r="A6983" s="11">
        <v>409379</v>
      </c>
      <c r="B6983" s="12" t="s">
        <v>39</v>
      </c>
      <c r="C6983" s="12" t="s">
        <v>37</v>
      </c>
      <c r="D6983" s="12" t="s">
        <v>81</v>
      </c>
      <c r="E6983" s="11" t="s">
        <v>18</v>
      </c>
      <c r="F6983" s="11" t="s">
        <v>19</v>
      </c>
      <c r="G6983" s="37">
        <v>41410</v>
      </c>
      <c r="H6983" s="13">
        <v>41411</v>
      </c>
      <c r="I6983" s="21">
        <v>1</v>
      </c>
      <c r="J6983" s="43" t="s">
        <v>1471</v>
      </c>
      <c r="K6983" s="21">
        <f t="shared" si="218"/>
        <v>2013</v>
      </c>
      <c r="L6983" s="24">
        <f t="shared" si="219"/>
        <v>2</v>
      </c>
      <c r="M6983" s="11" t="s">
        <v>14</v>
      </c>
      <c r="N6983" s="11" t="s">
        <v>15</v>
      </c>
      <c r="O6983" s="11" t="str">
        <f>VLOOKUP(E6983,State_Code_Name!$B$1:$C$52,2,0)</f>
        <v>California</v>
      </c>
    </row>
    <row r="6984" spans="1:15" x14ac:dyDescent="0.3">
      <c r="A6984" s="11">
        <v>736164</v>
      </c>
      <c r="B6984" s="12" t="s">
        <v>101</v>
      </c>
      <c r="C6984" s="12" t="s">
        <v>16</v>
      </c>
      <c r="D6984" s="12" t="s">
        <v>76</v>
      </c>
      <c r="E6984" s="11" t="s">
        <v>71</v>
      </c>
      <c r="F6984" s="11" t="s">
        <v>19</v>
      </c>
      <c r="G6984" s="37">
        <v>41697</v>
      </c>
      <c r="H6984" s="13">
        <v>41697</v>
      </c>
      <c r="I6984" s="21">
        <v>0</v>
      </c>
      <c r="J6984" s="43" t="s">
        <v>1478</v>
      </c>
      <c r="K6984" s="21">
        <f t="shared" si="218"/>
        <v>2014</v>
      </c>
      <c r="L6984" s="24">
        <f t="shared" si="219"/>
        <v>1</v>
      </c>
      <c r="M6984" s="11" t="s">
        <v>14</v>
      </c>
      <c r="N6984" s="11" t="s">
        <v>15</v>
      </c>
      <c r="O6984" s="11" t="str">
        <f>VLOOKUP(E6984,State_Code_Name!$B$1:$C$52,2,0)</f>
        <v>Massachusetts</v>
      </c>
    </row>
    <row r="6985" spans="1:15" x14ac:dyDescent="0.3">
      <c r="A6985" s="11">
        <v>788557</v>
      </c>
      <c r="B6985" s="12" t="s">
        <v>82</v>
      </c>
      <c r="C6985" s="12" t="s">
        <v>37</v>
      </c>
      <c r="D6985" s="12" t="s">
        <v>94</v>
      </c>
      <c r="E6985" s="11" t="s">
        <v>151</v>
      </c>
      <c r="F6985" s="11" t="s">
        <v>19</v>
      </c>
      <c r="G6985" s="37">
        <v>41730</v>
      </c>
      <c r="H6985" s="13">
        <v>41730</v>
      </c>
      <c r="I6985" s="21">
        <v>0</v>
      </c>
      <c r="J6985" s="43" t="s">
        <v>1483</v>
      </c>
      <c r="K6985" s="21">
        <f t="shared" si="218"/>
        <v>2014</v>
      </c>
      <c r="L6985" s="24">
        <f t="shared" si="219"/>
        <v>2</v>
      </c>
      <c r="M6985" s="11" t="s">
        <v>14</v>
      </c>
      <c r="N6985" s="11" t="s">
        <v>15</v>
      </c>
      <c r="O6985" s="11" t="str">
        <f>VLOOKUP(E6985,State_Code_Name!$B$1:$C$52,2,0)</f>
        <v>Idaho</v>
      </c>
    </row>
    <row r="6986" spans="1:15" x14ac:dyDescent="0.3">
      <c r="A6986" s="11">
        <v>1162381</v>
      </c>
      <c r="B6986" s="12" t="s">
        <v>820</v>
      </c>
      <c r="C6986" s="12" t="s">
        <v>539</v>
      </c>
      <c r="D6986" s="12" t="s">
        <v>552</v>
      </c>
      <c r="E6986" s="11" t="s">
        <v>129</v>
      </c>
      <c r="F6986" s="11" t="s">
        <v>19</v>
      </c>
      <c r="G6986" s="37">
        <v>41991</v>
      </c>
      <c r="H6986" s="13">
        <v>41995</v>
      </c>
      <c r="I6986" s="21">
        <v>4</v>
      </c>
      <c r="J6986" s="43" t="s">
        <v>1475</v>
      </c>
      <c r="K6986" s="21">
        <f t="shared" si="218"/>
        <v>2014</v>
      </c>
      <c r="L6986" s="24">
        <f t="shared" si="219"/>
        <v>4</v>
      </c>
      <c r="M6986" s="11" t="s">
        <v>15</v>
      </c>
      <c r="N6986" s="11" t="s">
        <v>15</v>
      </c>
      <c r="O6986" s="11" t="str">
        <f>VLOOKUP(E6986,State_Code_Name!$B$1:$C$52,2,0)</f>
        <v>New Hampshire</v>
      </c>
    </row>
    <row r="6987" spans="1:15" x14ac:dyDescent="0.3">
      <c r="A6987" s="11">
        <v>2085827</v>
      </c>
      <c r="B6987" s="12" t="s">
        <v>31</v>
      </c>
      <c r="C6987" s="12" t="s">
        <v>37</v>
      </c>
      <c r="D6987" s="12" t="s">
        <v>1445</v>
      </c>
      <c r="E6987" s="11" t="s">
        <v>114</v>
      </c>
      <c r="F6987" s="11" t="s">
        <v>13</v>
      </c>
      <c r="G6987" s="37">
        <v>42611</v>
      </c>
      <c r="H6987" s="13">
        <v>42611</v>
      </c>
      <c r="I6987" s="21">
        <v>0</v>
      </c>
      <c r="J6987" s="43" t="s">
        <v>1482</v>
      </c>
      <c r="K6987" s="21">
        <f t="shared" si="218"/>
        <v>2016</v>
      </c>
      <c r="L6987" s="24">
        <f t="shared" si="219"/>
        <v>3</v>
      </c>
      <c r="M6987" s="11" t="s">
        <v>14</v>
      </c>
      <c r="N6987" s="11" t="s">
        <v>15</v>
      </c>
      <c r="O6987" s="11" t="str">
        <f>VLOOKUP(E6987,State_Code_Name!$B$1:$C$52,2,0)</f>
        <v>Iowa</v>
      </c>
    </row>
    <row r="6988" spans="1:15" x14ac:dyDescent="0.3">
      <c r="A6988" s="11">
        <v>272987</v>
      </c>
      <c r="B6988" s="12" t="s">
        <v>39</v>
      </c>
      <c r="C6988" s="12" t="s">
        <v>37</v>
      </c>
      <c r="D6988" s="12" t="s">
        <v>260</v>
      </c>
      <c r="E6988" s="11" t="s">
        <v>36</v>
      </c>
      <c r="F6988" s="11" t="s">
        <v>19</v>
      </c>
      <c r="G6988" s="37">
        <v>41303</v>
      </c>
      <c r="H6988" s="13">
        <v>41303</v>
      </c>
      <c r="I6988" s="21">
        <v>0</v>
      </c>
      <c r="J6988" s="43" t="s">
        <v>1474</v>
      </c>
      <c r="K6988" s="21">
        <f t="shared" si="218"/>
        <v>2013</v>
      </c>
      <c r="L6988" s="24">
        <f t="shared" si="219"/>
        <v>1</v>
      </c>
      <c r="M6988" s="11" t="s">
        <v>14</v>
      </c>
      <c r="N6988" s="11" t="s">
        <v>15</v>
      </c>
      <c r="O6988" s="11" t="str">
        <f>VLOOKUP(E6988,State_Code_Name!$B$1:$C$52,2,0)</f>
        <v>Florida</v>
      </c>
    </row>
    <row r="6989" spans="1:15" x14ac:dyDescent="0.3">
      <c r="A6989" s="11">
        <v>1929781</v>
      </c>
      <c r="B6989" s="12" t="s">
        <v>112</v>
      </c>
      <c r="C6989" s="12" t="s">
        <v>37</v>
      </c>
      <c r="D6989" s="12" t="s">
        <v>81</v>
      </c>
      <c r="E6989" s="11" t="s">
        <v>138</v>
      </c>
      <c r="F6989" s="11" t="s">
        <v>19</v>
      </c>
      <c r="G6989" s="37">
        <v>42507</v>
      </c>
      <c r="H6989" s="13">
        <v>42507</v>
      </c>
      <c r="I6989" s="21">
        <v>0</v>
      </c>
      <c r="J6989" s="43" t="s">
        <v>1471</v>
      </c>
      <c r="K6989" s="21">
        <f t="shared" si="218"/>
        <v>2016</v>
      </c>
      <c r="L6989" s="24">
        <f t="shared" si="219"/>
        <v>2</v>
      </c>
      <c r="M6989" s="11" t="s">
        <v>14</v>
      </c>
      <c r="N6989" s="11" t="s">
        <v>14</v>
      </c>
      <c r="O6989" s="11" t="str">
        <f>VLOOKUP(E6989,State_Code_Name!$B$1:$C$52,2,0)</f>
        <v>Kansas</v>
      </c>
    </row>
    <row r="6990" spans="1:15" x14ac:dyDescent="0.3">
      <c r="A6990" s="11">
        <v>2069632</v>
      </c>
      <c r="B6990" s="12" t="s">
        <v>131</v>
      </c>
      <c r="C6990" s="12" t="s">
        <v>9</v>
      </c>
      <c r="D6990" s="12" t="s">
        <v>10</v>
      </c>
      <c r="E6990" s="11" t="s">
        <v>32</v>
      </c>
      <c r="F6990" s="11" t="s">
        <v>19</v>
      </c>
      <c r="G6990" s="37">
        <v>42600</v>
      </c>
      <c r="H6990" s="13">
        <v>42600</v>
      </c>
      <c r="I6990" s="21">
        <v>0</v>
      </c>
      <c r="J6990" s="43" t="s">
        <v>1482</v>
      </c>
      <c r="K6990" s="21">
        <f t="shared" si="218"/>
        <v>2016</v>
      </c>
      <c r="L6990" s="24">
        <f t="shared" si="219"/>
        <v>3</v>
      </c>
      <c r="M6990" s="11" t="s">
        <v>14</v>
      </c>
      <c r="N6990" s="11" t="s">
        <v>15</v>
      </c>
      <c r="O6990" s="11" t="str">
        <f>VLOOKUP(E6990,State_Code_Name!$B$1:$C$52,2,0)</f>
        <v>Texas</v>
      </c>
    </row>
    <row r="6991" spans="1:15" x14ac:dyDescent="0.3">
      <c r="A6991" s="11">
        <v>1973182</v>
      </c>
      <c r="B6991" s="12" t="s">
        <v>61</v>
      </c>
      <c r="C6991" s="12" t="s">
        <v>53</v>
      </c>
      <c r="D6991" s="12" t="s">
        <v>102</v>
      </c>
      <c r="E6991" s="11" t="s">
        <v>36</v>
      </c>
      <c r="F6991" s="11" t="s">
        <v>19</v>
      </c>
      <c r="G6991" s="37">
        <v>42537</v>
      </c>
      <c r="H6991" s="13">
        <v>42537</v>
      </c>
      <c r="I6991" s="21">
        <v>0</v>
      </c>
      <c r="J6991" s="43" t="s">
        <v>1477</v>
      </c>
      <c r="K6991" s="21">
        <f t="shared" si="218"/>
        <v>2016</v>
      </c>
      <c r="L6991" s="24">
        <f t="shared" si="219"/>
        <v>2</v>
      </c>
      <c r="M6991" s="11" t="s">
        <v>14</v>
      </c>
      <c r="N6991" s="11" t="s">
        <v>15</v>
      </c>
      <c r="O6991" s="11" t="str">
        <f>VLOOKUP(E6991,State_Code_Name!$B$1:$C$52,2,0)</f>
        <v>Florida</v>
      </c>
    </row>
    <row r="6992" spans="1:15" x14ac:dyDescent="0.3">
      <c r="A6992" s="11">
        <v>429180</v>
      </c>
      <c r="B6992" s="12" t="s">
        <v>39</v>
      </c>
      <c r="C6992" s="12" t="s">
        <v>37</v>
      </c>
      <c r="D6992" s="12" t="s">
        <v>1443</v>
      </c>
      <c r="E6992" s="11" t="s">
        <v>85</v>
      </c>
      <c r="F6992" s="11" t="s">
        <v>19</v>
      </c>
      <c r="G6992" s="37">
        <v>41436</v>
      </c>
      <c r="H6992" s="13">
        <v>41437</v>
      </c>
      <c r="I6992" s="21">
        <v>1</v>
      </c>
      <c r="J6992" s="43" t="s">
        <v>1477</v>
      </c>
      <c r="K6992" s="21">
        <f t="shared" si="218"/>
        <v>2013</v>
      </c>
      <c r="L6992" s="24">
        <f t="shared" si="219"/>
        <v>2</v>
      </c>
      <c r="M6992" s="11" t="s">
        <v>14</v>
      </c>
      <c r="N6992" s="11" t="s">
        <v>15</v>
      </c>
      <c r="O6992" s="11" t="str">
        <f>VLOOKUP(E6992,State_Code_Name!$B$1:$C$52,2,0)</f>
        <v>Wisconsin</v>
      </c>
    </row>
    <row r="6993" spans="1:15" x14ac:dyDescent="0.3">
      <c r="A6993" s="11">
        <v>2158501</v>
      </c>
      <c r="B6993" s="12" t="s">
        <v>268</v>
      </c>
      <c r="C6993" s="12" t="s">
        <v>33</v>
      </c>
      <c r="D6993" s="12" t="s">
        <v>1441</v>
      </c>
      <c r="E6993" s="11" t="s">
        <v>49</v>
      </c>
      <c r="F6993" s="11" t="s">
        <v>19</v>
      </c>
      <c r="G6993" s="37">
        <v>42656</v>
      </c>
      <c r="H6993" s="13">
        <v>42656</v>
      </c>
      <c r="I6993" s="21">
        <v>0</v>
      </c>
      <c r="J6993" s="43" t="s">
        <v>1473</v>
      </c>
      <c r="K6993" s="21">
        <f t="shared" si="218"/>
        <v>2016</v>
      </c>
      <c r="L6993" s="24">
        <f t="shared" si="219"/>
        <v>4</v>
      </c>
      <c r="M6993" s="11" t="s">
        <v>14</v>
      </c>
      <c r="N6993" s="11" t="s">
        <v>14</v>
      </c>
      <c r="O6993" s="11" t="str">
        <f>VLOOKUP(E6993,State_Code_Name!$B$1:$C$52,2,0)</f>
        <v>New Jersey</v>
      </c>
    </row>
    <row r="6994" spans="1:15" x14ac:dyDescent="0.3">
      <c r="A6994" s="11">
        <v>485027</v>
      </c>
      <c r="B6994" s="12" t="s">
        <v>82</v>
      </c>
      <c r="C6994" s="12" t="s">
        <v>27</v>
      </c>
      <c r="D6994" s="12" t="s">
        <v>79</v>
      </c>
      <c r="E6994" s="11" t="s">
        <v>40</v>
      </c>
      <c r="F6994" s="11" t="s">
        <v>13</v>
      </c>
      <c r="G6994" s="37">
        <v>41493</v>
      </c>
      <c r="H6994" s="13">
        <v>41495</v>
      </c>
      <c r="I6994" s="21">
        <v>2</v>
      </c>
      <c r="J6994" s="43" t="s">
        <v>1482</v>
      </c>
      <c r="K6994" s="21">
        <f t="shared" si="218"/>
        <v>2013</v>
      </c>
      <c r="L6994" s="24">
        <f t="shared" si="219"/>
        <v>3</v>
      </c>
      <c r="M6994" s="11" t="s">
        <v>14</v>
      </c>
      <c r="N6994" s="11" t="s">
        <v>15</v>
      </c>
      <c r="O6994" s="11" t="str">
        <f>VLOOKUP(E6994,State_Code_Name!$B$1:$C$52,2,0)</f>
        <v>Ohio</v>
      </c>
    </row>
    <row r="6995" spans="1:15" x14ac:dyDescent="0.3">
      <c r="A6995" s="11">
        <v>356198</v>
      </c>
      <c r="B6995" s="12" t="s">
        <v>110</v>
      </c>
      <c r="C6995" s="12" t="s">
        <v>27</v>
      </c>
      <c r="D6995" s="12" t="s">
        <v>28</v>
      </c>
      <c r="E6995" s="11" t="s">
        <v>60</v>
      </c>
      <c r="F6995" s="11" t="s">
        <v>13</v>
      </c>
      <c r="G6995" s="37">
        <v>41351</v>
      </c>
      <c r="H6995" s="13">
        <v>41352</v>
      </c>
      <c r="I6995" s="21">
        <v>1</v>
      </c>
      <c r="J6995" s="43" t="s">
        <v>1476</v>
      </c>
      <c r="K6995" s="21">
        <f t="shared" si="218"/>
        <v>2013</v>
      </c>
      <c r="L6995" s="24">
        <f t="shared" si="219"/>
        <v>1</v>
      </c>
      <c r="M6995" s="11" t="s">
        <v>14</v>
      </c>
      <c r="N6995" s="11" t="s">
        <v>15</v>
      </c>
      <c r="O6995" s="11" t="str">
        <f>VLOOKUP(E6995,State_Code_Name!$B$1:$C$52,2,0)</f>
        <v>Illinois</v>
      </c>
    </row>
    <row r="6996" spans="1:15" x14ac:dyDescent="0.3">
      <c r="A6996" s="11">
        <v>883505</v>
      </c>
      <c r="B6996" s="12" t="s">
        <v>589</v>
      </c>
      <c r="C6996" s="12" t="s">
        <v>9</v>
      </c>
      <c r="D6996" s="12" t="s">
        <v>276</v>
      </c>
      <c r="E6996" s="11" t="s">
        <v>49</v>
      </c>
      <c r="F6996" s="11" t="s">
        <v>19</v>
      </c>
      <c r="G6996" s="37">
        <v>41795</v>
      </c>
      <c r="H6996" s="13">
        <v>41815</v>
      </c>
      <c r="I6996" s="21">
        <v>20</v>
      </c>
      <c r="J6996" s="43" t="s">
        <v>1477</v>
      </c>
      <c r="K6996" s="21">
        <f t="shared" si="218"/>
        <v>2014</v>
      </c>
      <c r="L6996" s="24">
        <f t="shared" si="219"/>
        <v>2</v>
      </c>
      <c r="M6996" s="11" t="s">
        <v>14</v>
      </c>
      <c r="N6996" s="11" t="s">
        <v>15</v>
      </c>
      <c r="O6996" s="11" t="str">
        <f>VLOOKUP(E6996,State_Code_Name!$B$1:$C$52,2,0)</f>
        <v>New Jersey</v>
      </c>
    </row>
    <row r="6997" spans="1:15" x14ac:dyDescent="0.3">
      <c r="A6997" s="11">
        <v>328419</v>
      </c>
      <c r="B6997" s="12" t="s">
        <v>59</v>
      </c>
      <c r="C6997" s="12" t="s">
        <v>9</v>
      </c>
      <c r="D6997" s="12" t="s">
        <v>10</v>
      </c>
      <c r="E6997" s="11" t="s">
        <v>85</v>
      </c>
      <c r="F6997" s="11" t="s">
        <v>58</v>
      </c>
      <c r="G6997" s="37">
        <v>41327</v>
      </c>
      <c r="H6997" s="13">
        <v>41330</v>
      </c>
      <c r="I6997" s="21">
        <v>3</v>
      </c>
      <c r="J6997" s="43" t="s">
        <v>1478</v>
      </c>
      <c r="K6997" s="21">
        <f t="shared" si="218"/>
        <v>2013</v>
      </c>
      <c r="L6997" s="24">
        <f t="shared" si="219"/>
        <v>1</v>
      </c>
      <c r="M6997" s="11" t="s">
        <v>14</v>
      </c>
      <c r="N6997" s="11" t="s">
        <v>15</v>
      </c>
      <c r="O6997" s="11" t="str">
        <f>VLOOKUP(E6997,State_Code_Name!$B$1:$C$52,2,0)</f>
        <v>Wisconsin</v>
      </c>
    </row>
    <row r="6998" spans="1:15" x14ac:dyDescent="0.3">
      <c r="A6998" s="11">
        <v>341058</v>
      </c>
      <c r="B6998" s="12" t="s">
        <v>97</v>
      </c>
      <c r="C6998" s="12" t="s">
        <v>53</v>
      </c>
      <c r="D6998" s="12" t="s">
        <v>77</v>
      </c>
      <c r="E6998" s="11" t="s">
        <v>71</v>
      </c>
      <c r="F6998" s="11" t="s">
        <v>19</v>
      </c>
      <c r="G6998" s="37">
        <v>41337</v>
      </c>
      <c r="H6998" s="13">
        <v>41338</v>
      </c>
      <c r="I6998" s="21">
        <v>1</v>
      </c>
      <c r="J6998" s="43" t="s">
        <v>1476</v>
      </c>
      <c r="K6998" s="21">
        <f t="shared" si="218"/>
        <v>2013</v>
      </c>
      <c r="L6998" s="24">
        <f t="shared" si="219"/>
        <v>1</v>
      </c>
      <c r="M6998" s="11" t="s">
        <v>14</v>
      </c>
      <c r="N6998" s="11" t="s">
        <v>15</v>
      </c>
      <c r="O6998" s="11" t="str">
        <f>VLOOKUP(E6998,State_Code_Name!$B$1:$C$52,2,0)</f>
        <v>Massachusetts</v>
      </c>
    </row>
    <row r="6999" spans="1:15" x14ac:dyDescent="0.3">
      <c r="A6999" s="11">
        <v>1478755</v>
      </c>
      <c r="B6999" s="12" t="s">
        <v>473</v>
      </c>
      <c r="C6999" s="12" t="s">
        <v>62</v>
      </c>
      <c r="D6999" s="12" t="s">
        <v>279</v>
      </c>
      <c r="E6999" s="11" t="s">
        <v>18</v>
      </c>
      <c r="F6999" s="11" t="s">
        <v>19</v>
      </c>
      <c r="G6999" s="37">
        <v>42206</v>
      </c>
      <c r="H6999" s="13">
        <v>42206</v>
      </c>
      <c r="I6999" s="21">
        <v>0</v>
      </c>
      <c r="J6999" s="43" t="s">
        <v>1481</v>
      </c>
      <c r="K6999" s="21">
        <f t="shared" si="218"/>
        <v>2015</v>
      </c>
      <c r="L6999" s="24">
        <f t="shared" si="219"/>
        <v>3</v>
      </c>
      <c r="M6999" s="11" t="s">
        <v>14</v>
      </c>
      <c r="N6999" s="11" t="s">
        <v>15</v>
      </c>
      <c r="O6999" s="11" t="str">
        <f>VLOOKUP(E6999,State_Code_Name!$B$1:$C$52,2,0)</f>
        <v>California</v>
      </c>
    </row>
    <row r="7000" spans="1:15" x14ac:dyDescent="0.3">
      <c r="A7000" s="11">
        <v>1240238</v>
      </c>
      <c r="B7000" s="12" t="s">
        <v>104</v>
      </c>
      <c r="C7000" s="12" t="s">
        <v>33</v>
      </c>
      <c r="D7000" s="12" t="s">
        <v>45</v>
      </c>
      <c r="E7000" s="11" t="s">
        <v>80</v>
      </c>
      <c r="F7000" s="11" t="s">
        <v>19</v>
      </c>
      <c r="G7000" s="37">
        <v>42048</v>
      </c>
      <c r="H7000" s="13">
        <v>42048</v>
      </c>
      <c r="I7000" s="21">
        <v>0</v>
      </c>
      <c r="J7000" s="43" t="s">
        <v>1478</v>
      </c>
      <c r="K7000" s="21">
        <f t="shared" si="218"/>
        <v>2015</v>
      </c>
      <c r="L7000" s="24">
        <f t="shared" si="219"/>
        <v>1</v>
      </c>
      <c r="M7000" s="11" t="s">
        <v>14</v>
      </c>
      <c r="N7000" s="11" t="s">
        <v>14</v>
      </c>
      <c r="O7000" s="11" t="str">
        <f>VLOOKUP(E7000,State_Code_Name!$B$1:$C$52,2,0)</f>
        <v>Minnesota</v>
      </c>
    </row>
    <row r="7001" spans="1:15" x14ac:dyDescent="0.3">
      <c r="A7001" s="11">
        <v>2005846</v>
      </c>
      <c r="B7001" s="12" t="s">
        <v>82</v>
      </c>
      <c r="C7001" s="12" t="s">
        <v>37</v>
      </c>
      <c r="D7001" s="12" t="s">
        <v>1444</v>
      </c>
      <c r="E7001" s="11" t="s">
        <v>49</v>
      </c>
      <c r="F7001" s="11" t="s">
        <v>19</v>
      </c>
      <c r="G7001" s="37">
        <v>42562</v>
      </c>
      <c r="H7001" s="13">
        <v>42562</v>
      </c>
      <c r="I7001" s="21">
        <v>0</v>
      </c>
      <c r="J7001" s="43" t="s">
        <v>1481</v>
      </c>
      <c r="K7001" s="21">
        <f t="shared" si="218"/>
        <v>2016</v>
      </c>
      <c r="L7001" s="24">
        <f t="shared" si="219"/>
        <v>3</v>
      </c>
      <c r="M7001" s="11" t="s">
        <v>14</v>
      </c>
      <c r="N7001" s="11" t="s">
        <v>15</v>
      </c>
      <c r="O7001" s="11" t="str">
        <f>VLOOKUP(E7001,State_Code_Name!$B$1:$C$52,2,0)</f>
        <v>New Jersey</v>
      </c>
    </row>
    <row r="7002" spans="1:15" x14ac:dyDescent="0.3">
      <c r="A7002" s="11">
        <v>741689</v>
      </c>
      <c r="B7002" s="12" t="s">
        <v>51</v>
      </c>
      <c r="C7002" s="12" t="s">
        <v>37</v>
      </c>
      <c r="D7002" s="12" t="s">
        <v>81</v>
      </c>
      <c r="E7002" s="11" t="s">
        <v>32</v>
      </c>
      <c r="F7002" s="11" t="s">
        <v>19</v>
      </c>
      <c r="G7002" s="37">
        <v>41702</v>
      </c>
      <c r="H7002" s="13">
        <v>41702</v>
      </c>
      <c r="I7002" s="21">
        <v>0</v>
      </c>
      <c r="J7002" s="43" t="s">
        <v>1476</v>
      </c>
      <c r="K7002" s="21">
        <f t="shared" si="218"/>
        <v>2014</v>
      </c>
      <c r="L7002" s="24">
        <f t="shared" si="219"/>
        <v>1</v>
      </c>
      <c r="M7002" s="11" t="s">
        <v>14</v>
      </c>
      <c r="N7002" s="11" t="s">
        <v>15</v>
      </c>
      <c r="O7002" s="11" t="str">
        <f>VLOOKUP(E7002,State_Code_Name!$B$1:$C$52,2,0)</f>
        <v>Texas</v>
      </c>
    </row>
    <row r="7003" spans="1:15" x14ac:dyDescent="0.3">
      <c r="A7003" s="11">
        <v>677885</v>
      </c>
      <c r="B7003" s="12" t="s">
        <v>55</v>
      </c>
      <c r="C7003" s="12" t="s">
        <v>53</v>
      </c>
      <c r="D7003" s="12" t="s">
        <v>102</v>
      </c>
      <c r="E7003" s="11" t="s">
        <v>23</v>
      </c>
      <c r="F7003" s="11" t="s">
        <v>19</v>
      </c>
      <c r="G7003" s="37">
        <v>41660</v>
      </c>
      <c r="H7003" s="13">
        <v>41660</v>
      </c>
      <c r="I7003" s="21">
        <v>0</v>
      </c>
      <c r="J7003" s="43" t="s">
        <v>1474</v>
      </c>
      <c r="K7003" s="21">
        <f t="shared" si="218"/>
        <v>2014</v>
      </c>
      <c r="L7003" s="24">
        <f t="shared" si="219"/>
        <v>1</v>
      </c>
      <c r="M7003" s="11" t="s">
        <v>14</v>
      </c>
      <c r="N7003" s="11" t="s">
        <v>15</v>
      </c>
      <c r="O7003" s="11" t="str">
        <f>VLOOKUP(E7003,State_Code_Name!$B$1:$C$52,2,0)</f>
        <v>New York</v>
      </c>
    </row>
    <row r="7004" spans="1:15" x14ac:dyDescent="0.3">
      <c r="A7004" s="11">
        <v>1849958</v>
      </c>
      <c r="B7004" s="12" t="s">
        <v>55</v>
      </c>
      <c r="C7004" s="12" t="s">
        <v>53</v>
      </c>
      <c r="D7004" s="12" t="s">
        <v>102</v>
      </c>
      <c r="E7004" s="11" t="s">
        <v>32</v>
      </c>
      <c r="F7004" s="11" t="s">
        <v>19</v>
      </c>
      <c r="G7004" s="37">
        <v>42454</v>
      </c>
      <c r="H7004" s="13">
        <v>42454</v>
      </c>
      <c r="I7004" s="21">
        <v>0</v>
      </c>
      <c r="J7004" s="43" t="s">
        <v>1476</v>
      </c>
      <c r="K7004" s="21">
        <f t="shared" si="218"/>
        <v>2016</v>
      </c>
      <c r="L7004" s="24">
        <f t="shared" si="219"/>
        <v>1</v>
      </c>
      <c r="M7004" s="11" t="s">
        <v>14</v>
      </c>
      <c r="N7004" s="11" t="s">
        <v>15</v>
      </c>
      <c r="O7004" s="11" t="str">
        <f>VLOOKUP(E7004,State_Code_Name!$B$1:$C$52,2,0)</f>
        <v>Texas</v>
      </c>
    </row>
    <row r="7005" spans="1:15" x14ac:dyDescent="0.3">
      <c r="A7005" s="11">
        <v>437955</v>
      </c>
      <c r="B7005" s="12" t="s">
        <v>61</v>
      </c>
      <c r="C7005" s="12" t="s">
        <v>53</v>
      </c>
      <c r="D7005" s="12" t="s">
        <v>77</v>
      </c>
      <c r="E7005" s="11" t="s">
        <v>12</v>
      </c>
      <c r="F7005" s="11" t="s">
        <v>19</v>
      </c>
      <c r="G7005" s="37">
        <v>41445</v>
      </c>
      <c r="H7005" s="13">
        <v>41445</v>
      </c>
      <c r="I7005" s="21">
        <v>0</v>
      </c>
      <c r="J7005" s="43" t="s">
        <v>1477</v>
      </c>
      <c r="K7005" s="21">
        <f t="shared" si="218"/>
        <v>2013</v>
      </c>
      <c r="L7005" s="24">
        <f t="shared" si="219"/>
        <v>2</v>
      </c>
      <c r="M7005" s="11" t="s">
        <v>14</v>
      </c>
      <c r="N7005" s="11" t="s">
        <v>14</v>
      </c>
      <c r="O7005" s="11" t="str">
        <f>VLOOKUP(E7005,State_Code_Name!$B$1:$C$52,2,0)</f>
        <v>Virginia</v>
      </c>
    </row>
    <row r="7006" spans="1:15" x14ac:dyDescent="0.3">
      <c r="A7006" s="11">
        <v>1652532</v>
      </c>
      <c r="B7006" s="12" t="s">
        <v>378</v>
      </c>
      <c r="C7006" s="12" t="s">
        <v>62</v>
      </c>
      <c r="D7006" s="12" t="s">
        <v>460</v>
      </c>
      <c r="E7006" s="11" t="s">
        <v>49</v>
      </c>
      <c r="F7006" s="11" t="s">
        <v>303</v>
      </c>
      <c r="G7006" s="37">
        <v>42320</v>
      </c>
      <c r="H7006" s="13">
        <v>42320</v>
      </c>
      <c r="I7006" s="21">
        <v>0</v>
      </c>
      <c r="J7006" s="43" t="s">
        <v>1479</v>
      </c>
      <c r="K7006" s="21">
        <f t="shared" si="218"/>
        <v>2015</v>
      </c>
      <c r="L7006" s="24">
        <f t="shared" si="219"/>
        <v>4</v>
      </c>
      <c r="M7006" s="11" t="s">
        <v>14</v>
      </c>
      <c r="N7006" s="11" t="s">
        <v>14</v>
      </c>
      <c r="O7006" s="11" t="str">
        <f>VLOOKUP(E7006,State_Code_Name!$B$1:$C$52,2,0)</f>
        <v>New Jersey</v>
      </c>
    </row>
    <row r="7007" spans="1:15" x14ac:dyDescent="0.3">
      <c r="A7007" s="11">
        <v>517372</v>
      </c>
      <c r="B7007" s="12" t="s">
        <v>70</v>
      </c>
      <c r="C7007" s="12" t="s">
        <v>27</v>
      </c>
      <c r="D7007" s="12" t="s">
        <v>28</v>
      </c>
      <c r="E7007" s="11" t="s">
        <v>18</v>
      </c>
      <c r="F7007" s="11" t="s">
        <v>19</v>
      </c>
      <c r="G7007" s="37">
        <v>41523</v>
      </c>
      <c r="H7007" s="13">
        <v>41523</v>
      </c>
      <c r="I7007" s="21">
        <v>0</v>
      </c>
      <c r="J7007" s="43" t="s">
        <v>1480</v>
      </c>
      <c r="K7007" s="21">
        <f t="shared" si="218"/>
        <v>2013</v>
      </c>
      <c r="L7007" s="24">
        <f t="shared" si="219"/>
        <v>3</v>
      </c>
      <c r="M7007" s="11" t="s">
        <v>14</v>
      </c>
      <c r="N7007" s="11" t="s">
        <v>15</v>
      </c>
      <c r="O7007" s="11" t="str">
        <f>VLOOKUP(E7007,State_Code_Name!$B$1:$C$52,2,0)</f>
        <v>California</v>
      </c>
    </row>
    <row r="7008" spans="1:15" x14ac:dyDescent="0.3">
      <c r="A7008" s="11">
        <v>2018290</v>
      </c>
      <c r="B7008" s="12" t="s">
        <v>48</v>
      </c>
      <c r="C7008" s="12" t="s">
        <v>27</v>
      </c>
      <c r="D7008" s="12" t="s">
        <v>28</v>
      </c>
      <c r="E7008" s="11" t="s">
        <v>40</v>
      </c>
      <c r="F7008" s="11" t="s">
        <v>303</v>
      </c>
      <c r="G7008" s="37">
        <v>42569</v>
      </c>
      <c r="H7008" s="13">
        <v>42570</v>
      </c>
      <c r="I7008" s="21">
        <v>1</v>
      </c>
      <c r="J7008" s="43" t="s">
        <v>1481</v>
      </c>
      <c r="K7008" s="21">
        <f t="shared" si="218"/>
        <v>2016</v>
      </c>
      <c r="L7008" s="24">
        <f t="shared" si="219"/>
        <v>3</v>
      </c>
      <c r="M7008" s="11" t="s">
        <v>14</v>
      </c>
      <c r="N7008" s="11" t="s">
        <v>15</v>
      </c>
      <c r="O7008" s="11" t="str">
        <f>VLOOKUP(E7008,State_Code_Name!$B$1:$C$52,2,0)</f>
        <v>Ohio</v>
      </c>
    </row>
    <row r="7009" spans="1:15" x14ac:dyDescent="0.3">
      <c r="A7009" s="11">
        <v>738392</v>
      </c>
      <c r="B7009" s="12" t="s">
        <v>82</v>
      </c>
      <c r="C7009" s="12" t="s">
        <v>9</v>
      </c>
      <c r="D7009" s="12" t="s">
        <v>182</v>
      </c>
      <c r="E7009" s="11" t="s">
        <v>18</v>
      </c>
      <c r="F7009" s="11" t="s">
        <v>19</v>
      </c>
      <c r="G7009" s="37">
        <v>41698</v>
      </c>
      <c r="H7009" s="13">
        <v>41698</v>
      </c>
      <c r="I7009" s="21">
        <v>0</v>
      </c>
      <c r="J7009" s="43" t="s">
        <v>1478</v>
      </c>
      <c r="K7009" s="21">
        <f t="shared" si="218"/>
        <v>2014</v>
      </c>
      <c r="L7009" s="24">
        <f t="shared" si="219"/>
        <v>1</v>
      </c>
      <c r="M7009" s="11" t="s">
        <v>14</v>
      </c>
      <c r="N7009" s="11" t="s">
        <v>15</v>
      </c>
      <c r="O7009" s="11" t="str">
        <f>VLOOKUP(E7009,State_Code_Name!$B$1:$C$52,2,0)</f>
        <v>California</v>
      </c>
    </row>
    <row r="7010" spans="1:15" x14ac:dyDescent="0.3">
      <c r="A7010" s="11">
        <v>514226</v>
      </c>
      <c r="B7010" s="12" t="s">
        <v>44</v>
      </c>
      <c r="C7010" s="12" t="s">
        <v>37</v>
      </c>
      <c r="D7010" s="12" t="s">
        <v>1443</v>
      </c>
      <c r="E7010" s="11" t="s">
        <v>36</v>
      </c>
      <c r="F7010" s="11" t="s">
        <v>303</v>
      </c>
      <c r="G7010" s="37">
        <v>41521</v>
      </c>
      <c r="H7010" s="13">
        <v>41522</v>
      </c>
      <c r="I7010" s="21">
        <v>1</v>
      </c>
      <c r="J7010" s="43" t="s">
        <v>1480</v>
      </c>
      <c r="K7010" s="21">
        <f t="shared" si="218"/>
        <v>2013</v>
      </c>
      <c r="L7010" s="24">
        <f t="shared" si="219"/>
        <v>3</v>
      </c>
      <c r="M7010" s="11" t="s">
        <v>14</v>
      </c>
      <c r="N7010" s="11" t="s">
        <v>14</v>
      </c>
      <c r="O7010" s="11" t="str">
        <f>VLOOKUP(E7010,State_Code_Name!$B$1:$C$52,2,0)</f>
        <v>Florida</v>
      </c>
    </row>
    <row r="7011" spans="1:15" x14ac:dyDescent="0.3">
      <c r="A7011" s="11">
        <v>394480</v>
      </c>
      <c r="B7011" s="12" t="s">
        <v>95</v>
      </c>
      <c r="C7011" s="12" t="s">
        <v>16</v>
      </c>
      <c r="D7011" s="12" t="s">
        <v>76</v>
      </c>
      <c r="E7011" s="11" t="s">
        <v>49</v>
      </c>
      <c r="F7011" s="11" t="s">
        <v>13</v>
      </c>
      <c r="G7011" s="37">
        <v>41393</v>
      </c>
      <c r="H7011" s="13">
        <v>41394</v>
      </c>
      <c r="I7011" s="21">
        <v>1</v>
      </c>
      <c r="J7011" s="43" t="s">
        <v>1483</v>
      </c>
      <c r="K7011" s="21">
        <f t="shared" si="218"/>
        <v>2013</v>
      </c>
      <c r="L7011" s="24">
        <f t="shared" si="219"/>
        <v>2</v>
      </c>
      <c r="M7011" s="11" t="s">
        <v>14</v>
      </c>
      <c r="N7011" s="11" t="s">
        <v>15</v>
      </c>
      <c r="O7011" s="11" t="str">
        <f>VLOOKUP(E7011,State_Code_Name!$B$1:$C$52,2,0)</f>
        <v>New Jersey</v>
      </c>
    </row>
    <row r="7012" spans="1:15" x14ac:dyDescent="0.3">
      <c r="A7012" s="11">
        <v>649043</v>
      </c>
      <c r="B7012" s="12" t="s">
        <v>294</v>
      </c>
      <c r="C7012" s="12" t="s">
        <v>539</v>
      </c>
      <c r="D7012" s="12" t="s">
        <v>549</v>
      </c>
      <c r="E7012" s="11" t="s">
        <v>153</v>
      </c>
      <c r="F7012" s="11" t="s">
        <v>19</v>
      </c>
      <c r="G7012" s="37">
        <v>41626</v>
      </c>
      <c r="H7012" s="13">
        <v>41638</v>
      </c>
      <c r="I7012" s="21">
        <v>12</v>
      </c>
      <c r="J7012" s="43" t="s">
        <v>1475</v>
      </c>
      <c r="K7012" s="21">
        <f t="shared" si="218"/>
        <v>2013</v>
      </c>
      <c r="L7012" s="24">
        <f t="shared" si="219"/>
        <v>4</v>
      </c>
      <c r="M7012" s="11" t="s">
        <v>14</v>
      </c>
      <c r="N7012" s="11" t="s">
        <v>15</v>
      </c>
      <c r="O7012" s="11" t="str">
        <f>VLOOKUP(E7012,State_Code_Name!$B$1:$C$52,2,0)</f>
        <v>Rhode Island</v>
      </c>
    </row>
    <row r="7013" spans="1:15" x14ac:dyDescent="0.3">
      <c r="A7013" s="11">
        <v>359191</v>
      </c>
      <c r="B7013" s="12" t="s">
        <v>44</v>
      </c>
      <c r="C7013" s="12" t="s">
        <v>27</v>
      </c>
      <c r="D7013" s="12" t="s">
        <v>28</v>
      </c>
      <c r="E7013" s="11" t="s">
        <v>49</v>
      </c>
      <c r="F7013" s="11" t="s">
        <v>303</v>
      </c>
      <c r="G7013" s="37">
        <v>41353</v>
      </c>
      <c r="H7013" s="13">
        <v>41354</v>
      </c>
      <c r="I7013" s="21">
        <v>1</v>
      </c>
      <c r="J7013" s="43" t="s">
        <v>1476</v>
      </c>
      <c r="K7013" s="21">
        <f t="shared" si="218"/>
        <v>2013</v>
      </c>
      <c r="L7013" s="24">
        <f t="shared" si="219"/>
        <v>1</v>
      </c>
      <c r="M7013" s="11" t="s">
        <v>14</v>
      </c>
      <c r="N7013" s="11" t="s">
        <v>15</v>
      </c>
      <c r="O7013" s="11" t="str">
        <f>VLOOKUP(E7013,State_Code_Name!$B$1:$C$52,2,0)</f>
        <v>New Jersey</v>
      </c>
    </row>
    <row r="7014" spans="1:15" x14ac:dyDescent="0.3">
      <c r="A7014" s="11">
        <v>1493315</v>
      </c>
      <c r="B7014" s="12" t="s">
        <v>31</v>
      </c>
      <c r="C7014" s="12" t="s">
        <v>27</v>
      </c>
      <c r="D7014" s="12" t="s">
        <v>79</v>
      </c>
      <c r="E7014" s="11" t="s">
        <v>41</v>
      </c>
      <c r="F7014" s="11" t="s">
        <v>19</v>
      </c>
      <c r="G7014" s="37">
        <v>42214</v>
      </c>
      <c r="H7014" s="13">
        <v>42214</v>
      </c>
      <c r="I7014" s="21">
        <v>0</v>
      </c>
      <c r="J7014" s="43" t="s">
        <v>1481</v>
      </c>
      <c r="K7014" s="21">
        <f t="shared" si="218"/>
        <v>2015</v>
      </c>
      <c r="L7014" s="24">
        <f t="shared" si="219"/>
        <v>3</v>
      </c>
      <c r="M7014" s="11" t="s">
        <v>14</v>
      </c>
      <c r="N7014" s="11" t="s">
        <v>14</v>
      </c>
      <c r="O7014" s="11" t="str">
        <f>VLOOKUP(E7014,State_Code_Name!$B$1:$C$52,2,0)</f>
        <v>Nevada</v>
      </c>
    </row>
    <row r="7015" spans="1:15" x14ac:dyDescent="0.3">
      <c r="A7015" s="11">
        <v>1189616</v>
      </c>
      <c r="B7015" s="12" t="s">
        <v>31</v>
      </c>
      <c r="C7015" s="12" t="s">
        <v>16</v>
      </c>
      <c r="D7015" s="12" t="s">
        <v>17</v>
      </c>
      <c r="E7015" s="11" t="s">
        <v>99</v>
      </c>
      <c r="F7015" s="11" t="s">
        <v>19</v>
      </c>
      <c r="G7015" s="37">
        <v>42015</v>
      </c>
      <c r="H7015" s="13">
        <v>42015</v>
      </c>
      <c r="I7015" s="21">
        <v>0</v>
      </c>
      <c r="J7015" s="43" t="s">
        <v>1474</v>
      </c>
      <c r="K7015" s="21">
        <f t="shared" si="218"/>
        <v>2015</v>
      </c>
      <c r="L7015" s="24">
        <f t="shared" si="219"/>
        <v>1</v>
      </c>
      <c r="M7015" s="11" t="s">
        <v>14</v>
      </c>
      <c r="N7015" s="11" t="s">
        <v>15</v>
      </c>
      <c r="O7015" s="11" t="str">
        <f>VLOOKUP(E7015,State_Code_Name!$B$1:$C$52,2,0)</f>
        <v>Arizona</v>
      </c>
    </row>
    <row r="7016" spans="1:15" x14ac:dyDescent="0.3">
      <c r="A7016" s="11">
        <v>1055565</v>
      </c>
      <c r="B7016" s="12" t="s">
        <v>517</v>
      </c>
      <c r="C7016" s="12" t="s">
        <v>33</v>
      </c>
      <c r="D7016" s="12" t="s">
        <v>45</v>
      </c>
      <c r="E7016" s="11" t="s">
        <v>40</v>
      </c>
      <c r="F7016" s="11" t="s">
        <v>19</v>
      </c>
      <c r="G7016" s="37">
        <v>41914</v>
      </c>
      <c r="H7016" s="13">
        <v>41914</v>
      </c>
      <c r="I7016" s="21">
        <v>0</v>
      </c>
      <c r="J7016" s="43" t="s">
        <v>1473</v>
      </c>
      <c r="K7016" s="21">
        <f t="shared" si="218"/>
        <v>2014</v>
      </c>
      <c r="L7016" s="24">
        <f t="shared" si="219"/>
        <v>4</v>
      </c>
      <c r="M7016" s="11" t="s">
        <v>14</v>
      </c>
      <c r="N7016" s="11" t="s">
        <v>15</v>
      </c>
      <c r="O7016" s="11" t="str">
        <f>VLOOKUP(E7016,State_Code_Name!$B$1:$C$52,2,0)</f>
        <v>Ohio</v>
      </c>
    </row>
    <row r="7017" spans="1:15" x14ac:dyDescent="0.3">
      <c r="A7017" s="11">
        <v>1461533</v>
      </c>
      <c r="B7017" s="12" t="s">
        <v>31</v>
      </c>
      <c r="C7017" s="12" t="s">
        <v>16</v>
      </c>
      <c r="D7017" s="12" t="s">
        <v>1442</v>
      </c>
      <c r="E7017" s="11" t="s">
        <v>18</v>
      </c>
      <c r="F7017" s="11" t="s">
        <v>19</v>
      </c>
      <c r="G7017" s="37">
        <v>42195</v>
      </c>
      <c r="H7017" s="13">
        <v>42195</v>
      </c>
      <c r="I7017" s="21">
        <v>0</v>
      </c>
      <c r="J7017" s="43" t="s">
        <v>1481</v>
      </c>
      <c r="K7017" s="21">
        <f t="shared" si="218"/>
        <v>2015</v>
      </c>
      <c r="L7017" s="24">
        <f t="shared" si="219"/>
        <v>3</v>
      </c>
      <c r="M7017" s="11" t="s">
        <v>14</v>
      </c>
      <c r="N7017" s="11" t="s">
        <v>15</v>
      </c>
      <c r="O7017" s="11" t="str">
        <f>VLOOKUP(E7017,State_Code_Name!$B$1:$C$52,2,0)</f>
        <v>California</v>
      </c>
    </row>
    <row r="7018" spans="1:15" x14ac:dyDescent="0.3">
      <c r="A7018" s="11">
        <v>1441666</v>
      </c>
      <c r="B7018" s="12" t="s">
        <v>110</v>
      </c>
      <c r="C7018" s="12" t="s">
        <v>27</v>
      </c>
      <c r="D7018" s="12" t="s">
        <v>28</v>
      </c>
      <c r="E7018" s="11" t="s">
        <v>36</v>
      </c>
      <c r="F7018" s="11" t="s">
        <v>19</v>
      </c>
      <c r="G7018" s="37">
        <v>42183</v>
      </c>
      <c r="H7018" s="13">
        <v>42183</v>
      </c>
      <c r="I7018" s="21">
        <v>0</v>
      </c>
      <c r="J7018" s="43" t="s">
        <v>1477</v>
      </c>
      <c r="K7018" s="21">
        <f t="shared" si="218"/>
        <v>2015</v>
      </c>
      <c r="L7018" s="24">
        <f t="shared" si="219"/>
        <v>2</v>
      </c>
      <c r="M7018" s="11" t="s">
        <v>14</v>
      </c>
      <c r="N7018" s="11" t="s">
        <v>15</v>
      </c>
      <c r="O7018" s="11" t="str">
        <f>VLOOKUP(E7018,State_Code_Name!$B$1:$C$52,2,0)</f>
        <v>Florida</v>
      </c>
    </row>
    <row r="7019" spans="1:15" x14ac:dyDescent="0.3">
      <c r="A7019" s="11">
        <v>1428069</v>
      </c>
      <c r="B7019" s="12" t="s">
        <v>109</v>
      </c>
      <c r="C7019" s="12" t="s">
        <v>33</v>
      </c>
      <c r="D7019" s="12" t="s">
        <v>45</v>
      </c>
      <c r="E7019" s="11" t="s">
        <v>36</v>
      </c>
      <c r="F7019" s="11" t="s">
        <v>13</v>
      </c>
      <c r="G7019" s="37">
        <v>42173</v>
      </c>
      <c r="H7019" s="13">
        <v>42179</v>
      </c>
      <c r="I7019" s="21">
        <v>6</v>
      </c>
      <c r="J7019" s="43" t="s">
        <v>1477</v>
      </c>
      <c r="K7019" s="21">
        <f t="shared" si="218"/>
        <v>2015</v>
      </c>
      <c r="L7019" s="24">
        <f t="shared" si="219"/>
        <v>2</v>
      </c>
      <c r="M7019" s="11" t="s">
        <v>14</v>
      </c>
      <c r="N7019" s="11" t="s">
        <v>15</v>
      </c>
      <c r="O7019" s="11" t="str">
        <f>VLOOKUP(E7019,State_Code_Name!$B$1:$C$52,2,0)</f>
        <v>Florida</v>
      </c>
    </row>
    <row r="7020" spans="1:15" x14ac:dyDescent="0.3">
      <c r="A7020" s="11">
        <v>1521940</v>
      </c>
      <c r="B7020" s="12" t="s">
        <v>11</v>
      </c>
      <c r="C7020" s="12" t="s">
        <v>16</v>
      </c>
      <c r="D7020" s="12" t="s">
        <v>21</v>
      </c>
      <c r="E7020" s="11" t="s">
        <v>80</v>
      </c>
      <c r="F7020" s="11" t="s">
        <v>303</v>
      </c>
      <c r="G7020" s="37">
        <v>42233</v>
      </c>
      <c r="H7020" s="13">
        <v>42234</v>
      </c>
      <c r="I7020" s="21">
        <v>1</v>
      </c>
      <c r="J7020" s="43" t="s">
        <v>1482</v>
      </c>
      <c r="K7020" s="21">
        <f t="shared" si="218"/>
        <v>2015</v>
      </c>
      <c r="L7020" s="24">
        <f t="shared" si="219"/>
        <v>3</v>
      </c>
      <c r="M7020" s="11" t="s">
        <v>14</v>
      </c>
      <c r="N7020" s="11" t="s">
        <v>14</v>
      </c>
      <c r="O7020" s="11" t="str">
        <f>VLOOKUP(E7020,State_Code_Name!$B$1:$C$52,2,0)</f>
        <v>Minnesota</v>
      </c>
    </row>
    <row r="7021" spans="1:15" x14ac:dyDescent="0.3">
      <c r="A7021" s="11">
        <v>1429650</v>
      </c>
      <c r="B7021" s="12" t="s">
        <v>104</v>
      </c>
      <c r="C7021" s="12" t="s">
        <v>33</v>
      </c>
      <c r="D7021" s="12" t="s">
        <v>45</v>
      </c>
      <c r="E7021" s="11" t="s">
        <v>18</v>
      </c>
      <c r="F7021" s="11" t="s">
        <v>19</v>
      </c>
      <c r="G7021" s="37">
        <v>42174</v>
      </c>
      <c r="H7021" s="13">
        <v>42174</v>
      </c>
      <c r="I7021" s="21">
        <v>0</v>
      </c>
      <c r="J7021" s="43" t="s">
        <v>1477</v>
      </c>
      <c r="K7021" s="21">
        <f t="shared" si="218"/>
        <v>2015</v>
      </c>
      <c r="L7021" s="24">
        <f t="shared" si="219"/>
        <v>2</v>
      </c>
      <c r="M7021" s="11" t="s">
        <v>14</v>
      </c>
      <c r="N7021" s="11" t="s">
        <v>15</v>
      </c>
      <c r="O7021" s="11" t="str">
        <f>VLOOKUP(E7021,State_Code_Name!$B$1:$C$52,2,0)</f>
        <v>California</v>
      </c>
    </row>
    <row r="7022" spans="1:15" x14ac:dyDescent="0.3">
      <c r="A7022" s="11">
        <v>1830718</v>
      </c>
      <c r="B7022" s="12" t="s">
        <v>51</v>
      </c>
      <c r="C7022" s="12" t="s">
        <v>37</v>
      </c>
      <c r="D7022" s="12" t="s">
        <v>81</v>
      </c>
      <c r="E7022" s="11" t="s">
        <v>49</v>
      </c>
      <c r="F7022" s="11" t="s">
        <v>19</v>
      </c>
      <c r="G7022" s="37">
        <v>42444</v>
      </c>
      <c r="H7022" s="13">
        <v>42444</v>
      </c>
      <c r="I7022" s="21">
        <v>0</v>
      </c>
      <c r="J7022" s="43" t="s">
        <v>1476</v>
      </c>
      <c r="K7022" s="21">
        <f t="shared" si="218"/>
        <v>2016</v>
      </c>
      <c r="L7022" s="24">
        <f t="shared" si="219"/>
        <v>1</v>
      </c>
      <c r="M7022" s="11" t="s">
        <v>14</v>
      </c>
      <c r="N7022" s="11" t="s">
        <v>15</v>
      </c>
      <c r="O7022" s="11" t="str">
        <f>VLOOKUP(E7022,State_Code_Name!$B$1:$C$52,2,0)</f>
        <v>New Jersey</v>
      </c>
    </row>
    <row r="7023" spans="1:15" x14ac:dyDescent="0.3">
      <c r="A7023" s="11">
        <v>1351409</v>
      </c>
      <c r="B7023" s="12" t="s">
        <v>31</v>
      </c>
      <c r="C7023" s="12" t="s">
        <v>16</v>
      </c>
      <c r="D7023" s="12" t="s">
        <v>25</v>
      </c>
      <c r="E7023" s="11" t="s">
        <v>100</v>
      </c>
      <c r="F7023" s="11" t="s">
        <v>19</v>
      </c>
      <c r="G7023" s="37">
        <v>42122</v>
      </c>
      <c r="H7023" s="13">
        <v>42123</v>
      </c>
      <c r="I7023" s="21">
        <v>1</v>
      </c>
      <c r="J7023" s="43" t="s">
        <v>1483</v>
      </c>
      <c r="K7023" s="21">
        <f t="shared" si="218"/>
        <v>2015</v>
      </c>
      <c r="L7023" s="24">
        <f t="shared" si="219"/>
        <v>2</v>
      </c>
      <c r="M7023" s="11" t="s">
        <v>14</v>
      </c>
      <c r="N7023" s="11" t="s">
        <v>15</v>
      </c>
      <c r="O7023" s="11" t="str">
        <f>VLOOKUP(E7023,State_Code_Name!$B$1:$C$52,2,0)</f>
        <v>Delaware</v>
      </c>
    </row>
    <row r="7024" spans="1:15" x14ac:dyDescent="0.3">
      <c r="A7024" s="11">
        <v>1743488</v>
      </c>
      <c r="B7024" s="12" t="s">
        <v>44</v>
      </c>
      <c r="C7024" s="12" t="s">
        <v>37</v>
      </c>
      <c r="D7024" s="12" t="s">
        <v>1447</v>
      </c>
      <c r="E7024" s="11" t="s">
        <v>49</v>
      </c>
      <c r="F7024" s="11" t="s">
        <v>303</v>
      </c>
      <c r="G7024" s="37">
        <v>42383</v>
      </c>
      <c r="H7024" s="13">
        <v>42384</v>
      </c>
      <c r="I7024" s="21">
        <v>1</v>
      </c>
      <c r="J7024" s="43" t="s">
        <v>1474</v>
      </c>
      <c r="K7024" s="21">
        <f t="shared" si="218"/>
        <v>2016</v>
      </c>
      <c r="L7024" s="24">
        <f t="shared" si="219"/>
        <v>1</v>
      </c>
      <c r="M7024" s="11" t="s">
        <v>14</v>
      </c>
      <c r="N7024" s="11" t="s">
        <v>14</v>
      </c>
      <c r="O7024" s="11" t="str">
        <f>VLOOKUP(E7024,State_Code_Name!$B$1:$C$52,2,0)</f>
        <v>New Jersey</v>
      </c>
    </row>
    <row r="7025" spans="1:15" x14ac:dyDescent="0.3">
      <c r="A7025" s="11">
        <v>1649822</v>
      </c>
      <c r="B7025" s="12" t="s">
        <v>61</v>
      </c>
      <c r="C7025" s="12" t="s">
        <v>53</v>
      </c>
      <c r="D7025" s="12" t="s">
        <v>77</v>
      </c>
      <c r="E7025" s="11" t="s">
        <v>36</v>
      </c>
      <c r="F7025" s="11" t="s">
        <v>19</v>
      </c>
      <c r="G7025" s="37">
        <v>42318</v>
      </c>
      <c r="H7025" s="13">
        <v>42318</v>
      </c>
      <c r="I7025" s="21">
        <v>0</v>
      </c>
      <c r="J7025" s="43" t="s">
        <v>1479</v>
      </c>
      <c r="K7025" s="21">
        <f t="shared" si="218"/>
        <v>2015</v>
      </c>
      <c r="L7025" s="24">
        <f t="shared" si="219"/>
        <v>4</v>
      </c>
      <c r="M7025" s="11" t="s">
        <v>14</v>
      </c>
      <c r="N7025" s="11" t="s">
        <v>14</v>
      </c>
      <c r="O7025" s="11" t="str">
        <f>VLOOKUP(E7025,State_Code_Name!$B$1:$C$52,2,0)</f>
        <v>Florida</v>
      </c>
    </row>
    <row r="7026" spans="1:15" x14ac:dyDescent="0.3">
      <c r="A7026" s="11">
        <v>1955240</v>
      </c>
      <c r="B7026" s="12" t="s">
        <v>39</v>
      </c>
      <c r="C7026" s="12" t="s">
        <v>33</v>
      </c>
      <c r="D7026" s="12" t="s">
        <v>42</v>
      </c>
      <c r="E7026" s="11" t="s">
        <v>18</v>
      </c>
      <c r="F7026" s="11" t="s">
        <v>19</v>
      </c>
      <c r="G7026" s="37">
        <v>42528</v>
      </c>
      <c r="H7026" s="13">
        <v>42528</v>
      </c>
      <c r="I7026" s="21">
        <v>0</v>
      </c>
      <c r="J7026" s="43" t="s">
        <v>1477</v>
      </c>
      <c r="K7026" s="21">
        <f t="shared" si="218"/>
        <v>2016</v>
      </c>
      <c r="L7026" s="24">
        <f t="shared" si="219"/>
        <v>2</v>
      </c>
      <c r="M7026" s="11" t="s">
        <v>14</v>
      </c>
      <c r="N7026" s="11" t="s">
        <v>15</v>
      </c>
      <c r="O7026" s="11" t="str">
        <f>VLOOKUP(E7026,State_Code_Name!$B$1:$C$52,2,0)</f>
        <v>California</v>
      </c>
    </row>
    <row r="7027" spans="1:15" x14ac:dyDescent="0.3">
      <c r="A7027" s="11">
        <v>1215041</v>
      </c>
      <c r="B7027" s="12" t="s">
        <v>1329</v>
      </c>
      <c r="C7027" s="12" t="s">
        <v>62</v>
      </c>
      <c r="D7027" s="12" t="s">
        <v>460</v>
      </c>
      <c r="E7027" s="11" t="s">
        <v>40</v>
      </c>
      <c r="F7027" s="11" t="s">
        <v>19</v>
      </c>
      <c r="G7027" s="37">
        <v>42032</v>
      </c>
      <c r="H7027" s="13">
        <v>42032</v>
      </c>
      <c r="I7027" s="21">
        <v>0</v>
      </c>
      <c r="J7027" s="43" t="s">
        <v>1474</v>
      </c>
      <c r="K7027" s="21">
        <f t="shared" si="218"/>
        <v>2015</v>
      </c>
      <c r="L7027" s="24">
        <f t="shared" si="219"/>
        <v>1</v>
      </c>
      <c r="M7027" s="11" t="s">
        <v>14</v>
      </c>
      <c r="N7027" s="11" t="s">
        <v>15</v>
      </c>
      <c r="O7027" s="11" t="str">
        <f>VLOOKUP(E7027,State_Code_Name!$B$1:$C$52,2,0)</f>
        <v>Ohio</v>
      </c>
    </row>
    <row r="7028" spans="1:15" x14ac:dyDescent="0.3">
      <c r="A7028" s="11">
        <v>818827</v>
      </c>
      <c r="B7028" s="12" t="s">
        <v>97</v>
      </c>
      <c r="C7028" s="12" t="s">
        <v>53</v>
      </c>
      <c r="D7028" s="12" t="s">
        <v>102</v>
      </c>
      <c r="E7028" s="11" t="s">
        <v>129</v>
      </c>
      <c r="F7028" s="11" t="s">
        <v>19</v>
      </c>
      <c r="G7028" s="37">
        <v>41751</v>
      </c>
      <c r="H7028" s="13">
        <v>41751</v>
      </c>
      <c r="I7028" s="21">
        <v>0</v>
      </c>
      <c r="J7028" s="43" t="s">
        <v>1483</v>
      </c>
      <c r="K7028" s="21">
        <f t="shared" si="218"/>
        <v>2014</v>
      </c>
      <c r="L7028" s="24">
        <f t="shared" si="219"/>
        <v>2</v>
      </c>
      <c r="M7028" s="11" t="s">
        <v>14</v>
      </c>
      <c r="N7028" s="11" t="s">
        <v>15</v>
      </c>
      <c r="O7028" s="11" t="str">
        <f>VLOOKUP(E7028,State_Code_Name!$B$1:$C$52,2,0)</f>
        <v>New Hampshire</v>
      </c>
    </row>
    <row r="7029" spans="1:15" x14ac:dyDescent="0.3">
      <c r="A7029" s="11">
        <v>2070807</v>
      </c>
      <c r="B7029" s="12" t="s">
        <v>1050</v>
      </c>
      <c r="C7029" s="12" t="s">
        <v>9</v>
      </c>
      <c r="D7029" s="12" t="s">
        <v>133</v>
      </c>
      <c r="E7029" s="11" t="s">
        <v>18</v>
      </c>
      <c r="F7029" s="11" t="s">
        <v>19</v>
      </c>
      <c r="G7029" s="37">
        <v>42601</v>
      </c>
      <c r="H7029" s="13">
        <v>42604</v>
      </c>
      <c r="I7029" s="21">
        <v>3</v>
      </c>
      <c r="J7029" s="43" t="s">
        <v>1482</v>
      </c>
      <c r="K7029" s="21">
        <f t="shared" si="218"/>
        <v>2016</v>
      </c>
      <c r="L7029" s="24">
        <f t="shared" si="219"/>
        <v>3</v>
      </c>
      <c r="M7029" s="11" t="s">
        <v>14</v>
      </c>
      <c r="N7029" s="11" t="s">
        <v>15</v>
      </c>
      <c r="O7029" s="11" t="str">
        <f>VLOOKUP(E7029,State_Code_Name!$B$1:$C$52,2,0)</f>
        <v>California</v>
      </c>
    </row>
    <row r="7030" spans="1:15" x14ac:dyDescent="0.3">
      <c r="A7030" s="11">
        <v>1382479</v>
      </c>
      <c r="B7030" s="12" t="s">
        <v>961</v>
      </c>
      <c r="C7030" s="12" t="s">
        <v>539</v>
      </c>
      <c r="D7030" s="12" t="s">
        <v>552</v>
      </c>
      <c r="E7030" s="11" t="s">
        <v>47</v>
      </c>
      <c r="F7030" s="11" t="s">
        <v>19</v>
      </c>
      <c r="G7030" s="37">
        <v>42143</v>
      </c>
      <c r="H7030" s="13">
        <v>42193</v>
      </c>
      <c r="I7030" s="21">
        <v>50</v>
      </c>
      <c r="J7030" s="43" t="s">
        <v>1471</v>
      </c>
      <c r="K7030" s="21">
        <f t="shared" si="218"/>
        <v>2015</v>
      </c>
      <c r="L7030" s="24">
        <f t="shared" si="219"/>
        <v>2</v>
      </c>
      <c r="M7030" s="11" t="s">
        <v>15</v>
      </c>
      <c r="N7030" s="11" t="s">
        <v>15</v>
      </c>
      <c r="O7030" s="11" t="str">
        <f>VLOOKUP(E7030,State_Code_Name!$B$1:$C$52,2,0)</f>
        <v>Pennsylvania</v>
      </c>
    </row>
    <row r="7031" spans="1:15" x14ac:dyDescent="0.3">
      <c r="A7031" s="11">
        <v>936449</v>
      </c>
      <c r="B7031" s="12" t="s">
        <v>559</v>
      </c>
      <c r="C7031" s="12" t="s">
        <v>539</v>
      </c>
      <c r="D7031" s="12" t="s">
        <v>540</v>
      </c>
      <c r="E7031" s="11" t="s">
        <v>153</v>
      </c>
      <c r="F7031" s="11" t="s">
        <v>19</v>
      </c>
      <c r="G7031" s="37">
        <v>41834</v>
      </c>
      <c r="H7031" s="13">
        <v>41834</v>
      </c>
      <c r="I7031" s="21">
        <v>0</v>
      </c>
      <c r="J7031" s="43" t="s">
        <v>1481</v>
      </c>
      <c r="K7031" s="21">
        <f t="shared" si="218"/>
        <v>2014</v>
      </c>
      <c r="L7031" s="24">
        <f t="shared" si="219"/>
        <v>3</v>
      </c>
      <c r="M7031" s="11" t="s">
        <v>14</v>
      </c>
      <c r="N7031" s="11" t="s">
        <v>15</v>
      </c>
      <c r="O7031" s="11" t="str">
        <f>VLOOKUP(E7031,State_Code_Name!$B$1:$C$52,2,0)</f>
        <v>Rhode Island</v>
      </c>
    </row>
    <row r="7032" spans="1:15" x14ac:dyDescent="0.3">
      <c r="A7032" s="11">
        <v>645097</v>
      </c>
      <c r="B7032" s="12" t="s">
        <v>204</v>
      </c>
      <c r="C7032" s="12" t="s">
        <v>33</v>
      </c>
      <c r="D7032" s="12" t="s">
        <v>45</v>
      </c>
      <c r="E7032" s="11" t="s">
        <v>105</v>
      </c>
      <c r="F7032" s="11" t="s">
        <v>13</v>
      </c>
      <c r="G7032" s="37">
        <v>41632</v>
      </c>
      <c r="H7032" s="13">
        <v>41639</v>
      </c>
      <c r="I7032" s="21">
        <v>7</v>
      </c>
      <c r="J7032" s="43" t="s">
        <v>1475</v>
      </c>
      <c r="K7032" s="21">
        <f t="shared" si="218"/>
        <v>2013</v>
      </c>
      <c r="L7032" s="24">
        <f t="shared" si="219"/>
        <v>4</v>
      </c>
      <c r="M7032" s="11" t="s">
        <v>14</v>
      </c>
      <c r="N7032" s="11" t="s">
        <v>15</v>
      </c>
      <c r="O7032" s="11" t="str">
        <f>VLOOKUP(E7032,State_Code_Name!$B$1:$C$52,2,0)</f>
        <v>Indiana</v>
      </c>
    </row>
    <row r="7033" spans="1:15" x14ac:dyDescent="0.3">
      <c r="A7033" s="11">
        <v>1707018</v>
      </c>
      <c r="B7033" s="12" t="s">
        <v>64</v>
      </c>
      <c r="C7033" s="12" t="s">
        <v>62</v>
      </c>
      <c r="D7033" s="12" t="s">
        <v>279</v>
      </c>
      <c r="E7033" s="11" t="s">
        <v>18</v>
      </c>
      <c r="F7033" s="11" t="s">
        <v>19</v>
      </c>
      <c r="G7033" s="37">
        <v>42354</v>
      </c>
      <c r="H7033" s="13">
        <v>42354</v>
      </c>
      <c r="I7033" s="21">
        <v>0</v>
      </c>
      <c r="J7033" s="43" t="s">
        <v>1475</v>
      </c>
      <c r="K7033" s="21">
        <f t="shared" si="218"/>
        <v>2015</v>
      </c>
      <c r="L7033" s="24">
        <f t="shared" si="219"/>
        <v>4</v>
      </c>
      <c r="M7033" s="11" t="s">
        <v>14</v>
      </c>
      <c r="N7033" s="11" t="s">
        <v>15</v>
      </c>
      <c r="O7033" s="11" t="str">
        <f>VLOOKUP(E7033,State_Code_Name!$B$1:$C$52,2,0)</f>
        <v>California</v>
      </c>
    </row>
    <row r="7034" spans="1:15" x14ac:dyDescent="0.3">
      <c r="A7034" s="11">
        <v>1883298</v>
      </c>
      <c r="B7034" s="12" t="s">
        <v>44</v>
      </c>
      <c r="C7034" s="12" t="s">
        <v>16</v>
      </c>
      <c r="D7034" s="12" t="s">
        <v>25</v>
      </c>
      <c r="E7034" s="11" t="s">
        <v>32</v>
      </c>
      <c r="F7034" s="11" t="s">
        <v>19</v>
      </c>
      <c r="G7034" s="37">
        <v>42476</v>
      </c>
      <c r="H7034" s="13">
        <v>42476</v>
      </c>
      <c r="I7034" s="21">
        <v>0</v>
      </c>
      <c r="J7034" s="43" t="s">
        <v>1483</v>
      </c>
      <c r="K7034" s="21">
        <f t="shared" si="218"/>
        <v>2016</v>
      </c>
      <c r="L7034" s="24">
        <f t="shared" si="219"/>
        <v>2</v>
      </c>
      <c r="M7034" s="11" t="s">
        <v>14</v>
      </c>
      <c r="N7034" s="11" t="s">
        <v>15</v>
      </c>
      <c r="O7034" s="11" t="str">
        <f>VLOOKUP(E7034,State_Code_Name!$B$1:$C$52,2,0)</f>
        <v>Texas</v>
      </c>
    </row>
    <row r="7035" spans="1:15" x14ac:dyDescent="0.3">
      <c r="A7035" s="11">
        <v>459581</v>
      </c>
      <c r="B7035" s="12" t="s">
        <v>35</v>
      </c>
      <c r="C7035" s="12" t="s">
        <v>27</v>
      </c>
      <c r="D7035" s="12" t="s">
        <v>57</v>
      </c>
      <c r="E7035" s="11" t="s">
        <v>122</v>
      </c>
      <c r="F7035" s="11" t="s">
        <v>19</v>
      </c>
      <c r="G7035" s="37">
        <v>41472</v>
      </c>
      <c r="H7035" s="13">
        <v>41477</v>
      </c>
      <c r="I7035" s="21">
        <v>5</v>
      </c>
      <c r="J7035" s="43" t="s">
        <v>1481</v>
      </c>
      <c r="K7035" s="21">
        <f t="shared" si="218"/>
        <v>2013</v>
      </c>
      <c r="L7035" s="24">
        <f t="shared" si="219"/>
        <v>3</v>
      </c>
      <c r="M7035" s="11" t="s">
        <v>14</v>
      </c>
      <c r="N7035" s="11" t="s">
        <v>14</v>
      </c>
      <c r="O7035" s="11" t="str">
        <f>VLOOKUP(E7035,State_Code_Name!$B$1:$C$52,2,0)</f>
        <v>Maryland</v>
      </c>
    </row>
    <row r="7036" spans="1:15" x14ac:dyDescent="0.3">
      <c r="A7036" s="11">
        <v>884669</v>
      </c>
      <c r="B7036" s="12" t="s">
        <v>11</v>
      </c>
      <c r="C7036" s="12" t="s">
        <v>33</v>
      </c>
      <c r="D7036" s="12" t="s">
        <v>1441</v>
      </c>
      <c r="E7036" s="11" t="s">
        <v>99</v>
      </c>
      <c r="F7036" s="11" t="s">
        <v>19</v>
      </c>
      <c r="G7036" s="37">
        <v>41796</v>
      </c>
      <c r="H7036" s="13">
        <v>41796</v>
      </c>
      <c r="I7036" s="21">
        <v>0</v>
      </c>
      <c r="J7036" s="43" t="s">
        <v>1477</v>
      </c>
      <c r="K7036" s="21">
        <f t="shared" si="218"/>
        <v>2014</v>
      </c>
      <c r="L7036" s="24">
        <f t="shared" si="219"/>
        <v>2</v>
      </c>
      <c r="M7036" s="11" t="s">
        <v>14</v>
      </c>
      <c r="N7036" s="11" t="s">
        <v>15</v>
      </c>
      <c r="O7036" s="11" t="str">
        <f>VLOOKUP(E7036,State_Code_Name!$B$1:$C$52,2,0)</f>
        <v>Arizona</v>
      </c>
    </row>
    <row r="7037" spans="1:15" x14ac:dyDescent="0.3">
      <c r="A7037" s="11">
        <v>468476</v>
      </c>
      <c r="B7037" s="12" t="s">
        <v>307</v>
      </c>
      <c r="C7037" s="12" t="s">
        <v>62</v>
      </c>
      <c r="D7037" s="12" t="s">
        <v>63</v>
      </c>
      <c r="E7037" s="11" t="s">
        <v>177</v>
      </c>
      <c r="F7037" s="11" t="s">
        <v>19</v>
      </c>
      <c r="G7037" s="37">
        <v>41483</v>
      </c>
      <c r="H7037" s="13">
        <v>41484</v>
      </c>
      <c r="I7037" s="21">
        <v>1</v>
      </c>
      <c r="J7037" s="43" t="s">
        <v>1481</v>
      </c>
      <c r="K7037" s="21">
        <f t="shared" si="218"/>
        <v>2013</v>
      </c>
      <c r="L7037" s="24">
        <f t="shared" si="219"/>
        <v>3</v>
      </c>
      <c r="M7037" s="11" t="s">
        <v>14</v>
      </c>
      <c r="N7037" s="11" t="s">
        <v>15</v>
      </c>
      <c r="O7037" s="11" t="str">
        <f>VLOOKUP(E7037,State_Code_Name!$B$1:$C$52,2,0)</f>
        <v>Utah</v>
      </c>
    </row>
    <row r="7038" spans="1:15" x14ac:dyDescent="0.3">
      <c r="A7038" s="11">
        <v>1150576</v>
      </c>
      <c r="B7038" s="12" t="s">
        <v>31</v>
      </c>
      <c r="C7038" s="12" t="s">
        <v>27</v>
      </c>
      <c r="D7038" s="12" t="s">
        <v>28</v>
      </c>
      <c r="E7038" s="11" t="s">
        <v>114</v>
      </c>
      <c r="F7038" s="11" t="s">
        <v>19</v>
      </c>
      <c r="G7038" s="37">
        <v>41983</v>
      </c>
      <c r="H7038" s="13">
        <v>41983</v>
      </c>
      <c r="I7038" s="21">
        <v>0</v>
      </c>
      <c r="J7038" s="43" t="s">
        <v>1475</v>
      </c>
      <c r="K7038" s="21">
        <f t="shared" si="218"/>
        <v>2014</v>
      </c>
      <c r="L7038" s="24">
        <f t="shared" si="219"/>
        <v>4</v>
      </c>
      <c r="M7038" s="11" t="s">
        <v>14</v>
      </c>
      <c r="N7038" s="11" t="s">
        <v>15</v>
      </c>
      <c r="O7038" s="11" t="str">
        <f>VLOOKUP(E7038,State_Code_Name!$B$1:$C$52,2,0)</f>
        <v>Iowa</v>
      </c>
    </row>
    <row r="7039" spans="1:15" x14ac:dyDescent="0.3">
      <c r="A7039" s="11">
        <v>1745226</v>
      </c>
      <c r="B7039" s="12" t="s">
        <v>1136</v>
      </c>
      <c r="C7039" s="12" t="s">
        <v>33</v>
      </c>
      <c r="D7039" s="12" t="s">
        <v>45</v>
      </c>
      <c r="E7039" s="11" t="s">
        <v>32</v>
      </c>
      <c r="F7039" s="11" t="s">
        <v>19</v>
      </c>
      <c r="G7039" s="37">
        <v>42385</v>
      </c>
      <c r="H7039" s="13">
        <v>42385</v>
      </c>
      <c r="I7039" s="21">
        <v>0</v>
      </c>
      <c r="J7039" s="43" t="s">
        <v>1474</v>
      </c>
      <c r="K7039" s="21">
        <f t="shared" si="218"/>
        <v>2016</v>
      </c>
      <c r="L7039" s="24">
        <f t="shared" si="219"/>
        <v>1</v>
      </c>
      <c r="M7039" s="11" t="s">
        <v>14</v>
      </c>
      <c r="N7039" s="11" t="s">
        <v>15</v>
      </c>
      <c r="O7039" s="11" t="str">
        <f>VLOOKUP(E7039,State_Code_Name!$B$1:$C$52,2,0)</f>
        <v>Texas</v>
      </c>
    </row>
    <row r="7040" spans="1:15" x14ac:dyDescent="0.3">
      <c r="A7040" s="11">
        <v>472233</v>
      </c>
      <c r="B7040" s="12" t="s">
        <v>135</v>
      </c>
      <c r="C7040" s="12" t="s">
        <v>37</v>
      </c>
      <c r="D7040" s="12" t="s">
        <v>1445</v>
      </c>
      <c r="E7040" s="11" t="s">
        <v>52</v>
      </c>
      <c r="F7040" s="11" t="s">
        <v>19</v>
      </c>
      <c r="G7040" s="37">
        <v>41487</v>
      </c>
      <c r="H7040" s="13">
        <v>41487</v>
      </c>
      <c r="I7040" s="21">
        <v>0</v>
      </c>
      <c r="J7040" s="43" t="s">
        <v>1482</v>
      </c>
      <c r="K7040" s="21">
        <f t="shared" si="218"/>
        <v>2013</v>
      </c>
      <c r="L7040" s="24">
        <f t="shared" si="219"/>
        <v>3</v>
      </c>
      <c r="M7040" s="11" t="s">
        <v>14</v>
      </c>
      <c r="N7040" s="11" t="s">
        <v>15</v>
      </c>
      <c r="O7040" s="11" t="str">
        <f>VLOOKUP(E7040,State_Code_Name!$B$1:$C$52,2,0)</f>
        <v>Washington</v>
      </c>
    </row>
    <row r="7041" spans="1:15" x14ac:dyDescent="0.3">
      <c r="A7041" s="11">
        <v>225516</v>
      </c>
      <c r="B7041" s="12" t="s">
        <v>137</v>
      </c>
      <c r="C7041" s="12" t="s">
        <v>16</v>
      </c>
      <c r="D7041" s="12" t="s">
        <v>25</v>
      </c>
      <c r="E7041" s="11" t="s">
        <v>26</v>
      </c>
      <c r="F7041" s="11" t="s">
        <v>303</v>
      </c>
      <c r="G7041" s="37">
        <v>41282</v>
      </c>
      <c r="H7041" s="13">
        <v>41283</v>
      </c>
      <c r="I7041" s="21">
        <v>1</v>
      </c>
      <c r="J7041" s="43" t="s">
        <v>1474</v>
      </c>
      <c r="K7041" s="21">
        <f t="shared" si="218"/>
        <v>2013</v>
      </c>
      <c r="L7041" s="24">
        <f t="shared" si="219"/>
        <v>1</v>
      </c>
      <c r="M7041" s="11" t="s">
        <v>14</v>
      </c>
      <c r="N7041" s="11" t="s">
        <v>15</v>
      </c>
      <c r="O7041" s="11" t="str">
        <f>VLOOKUP(E7041,State_Code_Name!$B$1:$C$52,2,0)</f>
        <v>Georgia</v>
      </c>
    </row>
    <row r="7042" spans="1:15" x14ac:dyDescent="0.3">
      <c r="A7042" s="11">
        <v>303528</v>
      </c>
      <c r="B7042" s="12" t="s">
        <v>271</v>
      </c>
      <c r="C7042" s="12" t="s">
        <v>27</v>
      </c>
      <c r="D7042" s="12" t="s">
        <v>28</v>
      </c>
      <c r="E7042" s="11" t="s">
        <v>43</v>
      </c>
      <c r="F7042" s="11" t="s">
        <v>19</v>
      </c>
      <c r="G7042" s="37">
        <v>41311</v>
      </c>
      <c r="H7042" s="13">
        <v>41311</v>
      </c>
      <c r="I7042" s="21">
        <v>0</v>
      </c>
      <c r="J7042" s="43" t="s">
        <v>1478</v>
      </c>
      <c r="K7042" s="21">
        <f t="shared" si="218"/>
        <v>2013</v>
      </c>
      <c r="L7042" s="24">
        <f t="shared" si="219"/>
        <v>1</v>
      </c>
      <c r="M7042" s="11" t="s">
        <v>14</v>
      </c>
      <c r="N7042" s="11" t="s">
        <v>15</v>
      </c>
      <c r="O7042" s="11" t="str">
        <f>VLOOKUP(E7042,State_Code_Name!$B$1:$C$52,2,0)</f>
        <v>North Carolina</v>
      </c>
    </row>
    <row r="7043" spans="1:15" x14ac:dyDescent="0.3">
      <c r="A7043" s="11">
        <v>320627</v>
      </c>
      <c r="B7043" s="12" t="s">
        <v>162</v>
      </c>
      <c r="C7043" s="12" t="s">
        <v>16</v>
      </c>
      <c r="D7043" s="12" t="s">
        <v>76</v>
      </c>
      <c r="E7043" s="11" t="s">
        <v>105</v>
      </c>
      <c r="F7043" s="11" t="s">
        <v>19</v>
      </c>
      <c r="G7043" s="37">
        <v>41324</v>
      </c>
      <c r="H7043" s="13">
        <v>41325</v>
      </c>
      <c r="I7043" s="21">
        <v>1</v>
      </c>
      <c r="J7043" s="43" t="s">
        <v>1478</v>
      </c>
      <c r="K7043" s="21">
        <f t="shared" ref="K7043:K7106" si="220">YEAR(G7043)</f>
        <v>2013</v>
      </c>
      <c r="L7043" s="24">
        <f t="shared" ref="L7043:L7106" si="221">ROUNDUP(MONTH(G7043)/3,0)</f>
        <v>1</v>
      </c>
      <c r="M7043" s="11" t="s">
        <v>14</v>
      </c>
      <c r="N7043" s="11" t="s">
        <v>15</v>
      </c>
      <c r="O7043" s="11" t="str">
        <f>VLOOKUP(E7043,State_Code_Name!$B$1:$C$52,2,0)</f>
        <v>Indiana</v>
      </c>
    </row>
    <row r="7044" spans="1:15" x14ac:dyDescent="0.3">
      <c r="A7044" s="11">
        <v>1986752</v>
      </c>
      <c r="B7044" s="12" t="s">
        <v>90</v>
      </c>
      <c r="C7044" s="12" t="s">
        <v>16</v>
      </c>
      <c r="D7044" s="12" t="s">
        <v>21</v>
      </c>
      <c r="E7044" s="11" t="s">
        <v>23</v>
      </c>
      <c r="F7044" s="11" t="s">
        <v>13</v>
      </c>
      <c r="G7044" s="37">
        <v>42548</v>
      </c>
      <c r="H7044" s="13">
        <v>42560</v>
      </c>
      <c r="I7044" s="21">
        <v>12</v>
      </c>
      <c r="J7044" s="43" t="s">
        <v>1477</v>
      </c>
      <c r="K7044" s="21">
        <f t="shared" si="220"/>
        <v>2016</v>
      </c>
      <c r="L7044" s="24">
        <f t="shared" si="221"/>
        <v>2</v>
      </c>
      <c r="M7044" s="11" t="s">
        <v>14</v>
      </c>
      <c r="N7044" s="11" t="s">
        <v>15</v>
      </c>
      <c r="O7044" s="11" t="str">
        <f>VLOOKUP(E7044,State_Code_Name!$B$1:$C$52,2,0)</f>
        <v>New York</v>
      </c>
    </row>
    <row r="7045" spans="1:15" x14ac:dyDescent="0.3">
      <c r="A7045" s="11">
        <v>1892644</v>
      </c>
      <c r="B7045" s="12" t="s">
        <v>11</v>
      </c>
      <c r="C7045" s="12" t="s">
        <v>27</v>
      </c>
      <c r="D7045" s="12" t="s">
        <v>28</v>
      </c>
      <c r="E7045" s="11" t="s">
        <v>122</v>
      </c>
      <c r="F7045" s="11" t="s">
        <v>303</v>
      </c>
      <c r="G7045" s="37">
        <v>42482</v>
      </c>
      <c r="H7045" s="13">
        <v>42486</v>
      </c>
      <c r="I7045" s="21">
        <v>4</v>
      </c>
      <c r="J7045" s="43" t="s">
        <v>1483</v>
      </c>
      <c r="K7045" s="21">
        <f t="shared" si="220"/>
        <v>2016</v>
      </c>
      <c r="L7045" s="24">
        <f t="shared" si="221"/>
        <v>2</v>
      </c>
      <c r="M7045" s="11" t="s">
        <v>14</v>
      </c>
      <c r="N7045" s="11" t="s">
        <v>15</v>
      </c>
      <c r="O7045" s="11" t="str">
        <f>VLOOKUP(E7045,State_Code_Name!$B$1:$C$52,2,0)</f>
        <v>Maryland</v>
      </c>
    </row>
    <row r="7046" spans="1:15" x14ac:dyDescent="0.3">
      <c r="A7046" s="11">
        <v>718772</v>
      </c>
      <c r="B7046" s="12" t="s">
        <v>11</v>
      </c>
      <c r="C7046" s="12" t="s">
        <v>27</v>
      </c>
      <c r="D7046" s="12" t="s">
        <v>28</v>
      </c>
      <c r="E7046" s="11" t="s">
        <v>36</v>
      </c>
      <c r="F7046" s="11" t="s">
        <v>303</v>
      </c>
      <c r="G7046" s="37">
        <v>41688</v>
      </c>
      <c r="H7046" s="13">
        <v>41689</v>
      </c>
      <c r="I7046" s="21">
        <v>1</v>
      </c>
      <c r="J7046" s="43" t="s">
        <v>1478</v>
      </c>
      <c r="K7046" s="21">
        <f t="shared" si="220"/>
        <v>2014</v>
      </c>
      <c r="L7046" s="24">
        <f t="shared" si="221"/>
        <v>1</v>
      </c>
      <c r="M7046" s="11" t="s">
        <v>14</v>
      </c>
      <c r="N7046" s="11" t="s">
        <v>15</v>
      </c>
      <c r="O7046" s="11" t="str">
        <f>VLOOKUP(E7046,State_Code_Name!$B$1:$C$52,2,0)</f>
        <v>Florida</v>
      </c>
    </row>
    <row r="7047" spans="1:15" x14ac:dyDescent="0.3">
      <c r="A7047" s="11">
        <v>1486336</v>
      </c>
      <c r="B7047" s="12" t="s">
        <v>35</v>
      </c>
      <c r="C7047" s="12" t="s">
        <v>16</v>
      </c>
      <c r="D7047" s="12" t="s">
        <v>25</v>
      </c>
      <c r="E7047" s="11" t="s">
        <v>40</v>
      </c>
      <c r="F7047" s="11" t="s">
        <v>19</v>
      </c>
      <c r="G7047" s="37">
        <v>42209</v>
      </c>
      <c r="H7047" s="13">
        <v>42209</v>
      </c>
      <c r="I7047" s="21">
        <v>0</v>
      </c>
      <c r="J7047" s="43" t="s">
        <v>1481</v>
      </c>
      <c r="K7047" s="21">
        <f t="shared" si="220"/>
        <v>2015</v>
      </c>
      <c r="L7047" s="24">
        <f t="shared" si="221"/>
        <v>3</v>
      </c>
      <c r="M7047" s="11" t="s">
        <v>14</v>
      </c>
      <c r="N7047" s="11" t="s">
        <v>14</v>
      </c>
      <c r="O7047" s="11" t="str">
        <f>VLOOKUP(E7047,State_Code_Name!$B$1:$C$52,2,0)</f>
        <v>Ohio</v>
      </c>
    </row>
    <row r="7048" spans="1:15" x14ac:dyDescent="0.3">
      <c r="A7048" s="11">
        <v>1126607</v>
      </c>
      <c r="B7048" s="12" t="s">
        <v>112</v>
      </c>
      <c r="C7048" s="12" t="s">
        <v>37</v>
      </c>
      <c r="D7048" s="12" t="s">
        <v>1447</v>
      </c>
      <c r="E7048" s="11" t="s">
        <v>26</v>
      </c>
      <c r="F7048" s="11" t="s">
        <v>19</v>
      </c>
      <c r="G7048" s="37">
        <v>41963</v>
      </c>
      <c r="H7048" s="13">
        <v>41963</v>
      </c>
      <c r="I7048" s="21">
        <v>0</v>
      </c>
      <c r="J7048" s="43" t="s">
        <v>1479</v>
      </c>
      <c r="K7048" s="21">
        <f t="shared" si="220"/>
        <v>2014</v>
      </c>
      <c r="L7048" s="24">
        <f t="shared" si="221"/>
        <v>4</v>
      </c>
      <c r="M7048" s="11" t="s">
        <v>14</v>
      </c>
      <c r="N7048" s="11" t="s">
        <v>15</v>
      </c>
      <c r="O7048" s="11" t="str">
        <f>VLOOKUP(E7048,State_Code_Name!$B$1:$C$52,2,0)</f>
        <v>Georgia</v>
      </c>
    </row>
    <row r="7049" spans="1:15" x14ac:dyDescent="0.3">
      <c r="A7049" s="11">
        <v>1716264</v>
      </c>
      <c r="B7049" s="12" t="s">
        <v>168</v>
      </c>
      <c r="C7049" s="12" t="s">
        <v>9</v>
      </c>
      <c r="D7049" s="12" t="s">
        <v>133</v>
      </c>
      <c r="E7049" s="11" t="s">
        <v>36</v>
      </c>
      <c r="F7049" s="11" t="s">
        <v>19</v>
      </c>
      <c r="G7049" s="37">
        <v>42363</v>
      </c>
      <c r="H7049" s="13">
        <v>42368</v>
      </c>
      <c r="I7049" s="21">
        <v>5</v>
      </c>
      <c r="J7049" s="43" t="s">
        <v>1475</v>
      </c>
      <c r="K7049" s="21">
        <f t="shared" si="220"/>
        <v>2015</v>
      </c>
      <c r="L7049" s="24">
        <f t="shared" si="221"/>
        <v>4</v>
      </c>
      <c r="M7049" s="11" t="s">
        <v>14</v>
      </c>
      <c r="N7049" s="11" t="s">
        <v>15</v>
      </c>
      <c r="O7049" s="11" t="str">
        <f>VLOOKUP(E7049,State_Code_Name!$B$1:$C$52,2,0)</f>
        <v>Florida</v>
      </c>
    </row>
    <row r="7050" spans="1:15" x14ac:dyDescent="0.3">
      <c r="A7050" s="11">
        <v>1516116</v>
      </c>
      <c r="B7050" s="12" t="s">
        <v>59</v>
      </c>
      <c r="C7050" s="12" t="s">
        <v>9</v>
      </c>
      <c r="D7050" s="12" t="s">
        <v>10</v>
      </c>
      <c r="E7050" s="11" t="s">
        <v>18</v>
      </c>
      <c r="F7050" s="11" t="s">
        <v>19</v>
      </c>
      <c r="G7050" s="37">
        <v>42228</v>
      </c>
      <c r="H7050" s="13">
        <v>42228</v>
      </c>
      <c r="I7050" s="21">
        <v>0</v>
      </c>
      <c r="J7050" s="43" t="s">
        <v>1482</v>
      </c>
      <c r="K7050" s="21">
        <f t="shared" si="220"/>
        <v>2015</v>
      </c>
      <c r="L7050" s="24">
        <f t="shared" si="221"/>
        <v>3</v>
      </c>
      <c r="M7050" s="11" t="s">
        <v>14</v>
      </c>
      <c r="N7050" s="11" t="s">
        <v>15</v>
      </c>
      <c r="O7050" s="11" t="str">
        <f>VLOOKUP(E7050,State_Code_Name!$B$1:$C$52,2,0)</f>
        <v>California</v>
      </c>
    </row>
    <row r="7051" spans="1:15" x14ac:dyDescent="0.3">
      <c r="A7051" s="11">
        <v>428437</v>
      </c>
      <c r="B7051" s="12" t="s">
        <v>197</v>
      </c>
      <c r="C7051" s="12" t="s">
        <v>27</v>
      </c>
      <c r="D7051" s="12" t="s">
        <v>28</v>
      </c>
      <c r="E7051" s="11" t="s">
        <v>36</v>
      </c>
      <c r="F7051" s="11" t="s">
        <v>58</v>
      </c>
      <c r="G7051" s="37">
        <v>41436</v>
      </c>
      <c r="H7051" s="13">
        <v>41437</v>
      </c>
      <c r="I7051" s="21">
        <v>1</v>
      </c>
      <c r="J7051" s="43" t="s">
        <v>1477</v>
      </c>
      <c r="K7051" s="21">
        <f t="shared" si="220"/>
        <v>2013</v>
      </c>
      <c r="L7051" s="24">
        <f t="shared" si="221"/>
        <v>2</v>
      </c>
      <c r="M7051" s="11" t="s">
        <v>14</v>
      </c>
      <c r="N7051" s="11" t="s">
        <v>14</v>
      </c>
      <c r="O7051" s="11" t="str">
        <f>VLOOKUP(E7051,State_Code_Name!$B$1:$C$52,2,0)</f>
        <v>Florida</v>
      </c>
    </row>
    <row r="7052" spans="1:15" x14ac:dyDescent="0.3">
      <c r="A7052" s="11">
        <v>1090166</v>
      </c>
      <c r="B7052" s="12" t="s">
        <v>256</v>
      </c>
      <c r="C7052" s="12" t="s">
        <v>903</v>
      </c>
      <c r="D7052" s="12" t="s">
        <v>1446</v>
      </c>
      <c r="E7052" s="11" t="s">
        <v>40</v>
      </c>
      <c r="F7052" s="11" t="s">
        <v>19</v>
      </c>
      <c r="G7052" s="37">
        <v>41939</v>
      </c>
      <c r="H7052" s="13">
        <v>41942</v>
      </c>
      <c r="I7052" s="21">
        <v>3</v>
      </c>
      <c r="J7052" s="43" t="s">
        <v>1473</v>
      </c>
      <c r="K7052" s="21">
        <f t="shared" si="220"/>
        <v>2014</v>
      </c>
      <c r="L7052" s="24">
        <f t="shared" si="221"/>
        <v>4</v>
      </c>
      <c r="M7052" s="11" t="s">
        <v>14</v>
      </c>
      <c r="N7052" s="11" t="s">
        <v>14</v>
      </c>
      <c r="O7052" s="11" t="str">
        <f>VLOOKUP(E7052,State_Code_Name!$B$1:$C$52,2,0)</f>
        <v>Ohio</v>
      </c>
    </row>
    <row r="7053" spans="1:15" x14ac:dyDescent="0.3">
      <c r="A7053" s="11">
        <v>1352108</v>
      </c>
      <c r="B7053" s="12" t="s">
        <v>308</v>
      </c>
      <c r="C7053" s="12" t="s">
        <v>33</v>
      </c>
      <c r="D7053" s="12" t="s">
        <v>45</v>
      </c>
      <c r="E7053" s="11" t="s">
        <v>151</v>
      </c>
      <c r="F7053" s="11" t="s">
        <v>19</v>
      </c>
      <c r="G7053" s="37">
        <v>42123</v>
      </c>
      <c r="H7053" s="13">
        <v>42123</v>
      </c>
      <c r="I7053" s="21">
        <v>0</v>
      </c>
      <c r="J7053" s="43" t="s">
        <v>1483</v>
      </c>
      <c r="K7053" s="21">
        <f t="shared" si="220"/>
        <v>2015</v>
      </c>
      <c r="L7053" s="24">
        <f t="shared" si="221"/>
        <v>2</v>
      </c>
      <c r="M7053" s="11" t="s">
        <v>14</v>
      </c>
      <c r="N7053" s="11" t="s">
        <v>14</v>
      </c>
      <c r="O7053" s="11" t="str">
        <f>VLOOKUP(E7053,State_Code_Name!$B$1:$C$52,2,0)</f>
        <v>Idaho</v>
      </c>
    </row>
    <row r="7054" spans="1:15" x14ac:dyDescent="0.3">
      <c r="A7054" s="11">
        <v>1108664</v>
      </c>
      <c r="B7054" s="12" t="s">
        <v>227</v>
      </c>
      <c r="C7054" s="12" t="s">
        <v>33</v>
      </c>
      <c r="D7054" s="12" t="s">
        <v>42</v>
      </c>
      <c r="E7054" s="11" t="s">
        <v>18</v>
      </c>
      <c r="F7054" s="11" t="s">
        <v>19</v>
      </c>
      <c r="G7054" s="37">
        <v>41951</v>
      </c>
      <c r="H7054" s="13">
        <v>41951</v>
      </c>
      <c r="I7054" s="21">
        <v>0</v>
      </c>
      <c r="J7054" s="43" t="s">
        <v>1479</v>
      </c>
      <c r="K7054" s="21">
        <f t="shared" si="220"/>
        <v>2014</v>
      </c>
      <c r="L7054" s="24">
        <f t="shared" si="221"/>
        <v>4</v>
      </c>
      <c r="M7054" s="11" t="s">
        <v>14</v>
      </c>
      <c r="N7054" s="11" t="s">
        <v>15</v>
      </c>
      <c r="O7054" s="11" t="str">
        <f>VLOOKUP(E7054,State_Code_Name!$B$1:$C$52,2,0)</f>
        <v>California</v>
      </c>
    </row>
    <row r="7055" spans="1:15" x14ac:dyDescent="0.3">
      <c r="A7055" s="11">
        <v>1777944</v>
      </c>
      <c r="B7055" s="12" t="s">
        <v>320</v>
      </c>
      <c r="C7055" s="12" t="s">
        <v>172</v>
      </c>
      <c r="D7055" s="12" t="s">
        <v>264</v>
      </c>
      <c r="E7055" s="11" t="s">
        <v>155</v>
      </c>
      <c r="F7055" s="11" t="s">
        <v>19</v>
      </c>
      <c r="G7055" s="37">
        <v>42408</v>
      </c>
      <c r="H7055" s="13">
        <v>42408</v>
      </c>
      <c r="I7055" s="21">
        <v>0</v>
      </c>
      <c r="J7055" s="43" t="s">
        <v>1478</v>
      </c>
      <c r="K7055" s="21">
        <f t="shared" si="220"/>
        <v>2016</v>
      </c>
      <c r="L7055" s="24">
        <f t="shared" si="221"/>
        <v>1</v>
      </c>
      <c r="M7055" s="11" t="s">
        <v>14</v>
      </c>
      <c r="N7055" s="11" t="s">
        <v>15</v>
      </c>
      <c r="O7055" s="11" t="e">
        <f>VLOOKUP(E7055,State_Code_Name!$B$1:$C$52,2,0)</f>
        <v>#N/A</v>
      </c>
    </row>
    <row r="7056" spans="1:15" x14ac:dyDescent="0.3">
      <c r="A7056" s="11">
        <v>1896589</v>
      </c>
      <c r="B7056" s="12" t="s">
        <v>55</v>
      </c>
      <c r="C7056" s="12" t="s">
        <v>53</v>
      </c>
      <c r="D7056" s="12" t="s">
        <v>54</v>
      </c>
      <c r="E7056" s="11" t="s">
        <v>32</v>
      </c>
      <c r="F7056" s="11" t="s">
        <v>19</v>
      </c>
      <c r="G7056" s="37">
        <v>42486</v>
      </c>
      <c r="H7056" s="13">
        <v>42486</v>
      </c>
      <c r="I7056" s="21">
        <v>0</v>
      </c>
      <c r="J7056" s="43" t="s">
        <v>1483</v>
      </c>
      <c r="K7056" s="21">
        <f t="shared" si="220"/>
        <v>2016</v>
      </c>
      <c r="L7056" s="24">
        <f t="shared" si="221"/>
        <v>2</v>
      </c>
      <c r="M7056" s="11" t="s">
        <v>14</v>
      </c>
      <c r="N7056" s="11" t="s">
        <v>15</v>
      </c>
      <c r="O7056" s="11" t="str">
        <f>VLOOKUP(E7056,State_Code_Name!$B$1:$C$52,2,0)</f>
        <v>Texas</v>
      </c>
    </row>
    <row r="7057" spans="1:15" x14ac:dyDescent="0.3">
      <c r="A7057" s="11">
        <v>1936030</v>
      </c>
      <c r="B7057" s="12" t="s">
        <v>44</v>
      </c>
      <c r="C7057" s="12" t="s">
        <v>16</v>
      </c>
      <c r="D7057" s="12" t="s">
        <v>1442</v>
      </c>
      <c r="E7057" s="11" t="s">
        <v>47</v>
      </c>
      <c r="F7057" s="11" t="s">
        <v>19</v>
      </c>
      <c r="G7057" s="37">
        <v>42512</v>
      </c>
      <c r="H7057" s="13">
        <v>42512</v>
      </c>
      <c r="I7057" s="21">
        <v>0</v>
      </c>
      <c r="J7057" s="43" t="s">
        <v>1471</v>
      </c>
      <c r="K7057" s="21">
        <f t="shared" si="220"/>
        <v>2016</v>
      </c>
      <c r="L7057" s="24">
        <f t="shared" si="221"/>
        <v>2</v>
      </c>
      <c r="M7057" s="11" t="s">
        <v>14</v>
      </c>
      <c r="N7057" s="11" t="s">
        <v>15</v>
      </c>
      <c r="O7057" s="11" t="str">
        <f>VLOOKUP(E7057,State_Code_Name!$B$1:$C$52,2,0)</f>
        <v>Pennsylvania</v>
      </c>
    </row>
    <row r="7058" spans="1:15" x14ac:dyDescent="0.3">
      <c r="A7058" s="11">
        <v>1607293</v>
      </c>
      <c r="B7058" s="12" t="s">
        <v>342</v>
      </c>
      <c r="C7058" s="12" t="s">
        <v>33</v>
      </c>
      <c r="D7058" s="12" t="s">
        <v>42</v>
      </c>
      <c r="E7058" s="11" t="s">
        <v>36</v>
      </c>
      <c r="F7058" s="11" t="s">
        <v>19</v>
      </c>
      <c r="G7058" s="37">
        <v>42291</v>
      </c>
      <c r="H7058" s="13">
        <v>42293</v>
      </c>
      <c r="I7058" s="21">
        <v>2</v>
      </c>
      <c r="J7058" s="43" t="s">
        <v>1473</v>
      </c>
      <c r="K7058" s="21">
        <f t="shared" si="220"/>
        <v>2015</v>
      </c>
      <c r="L7058" s="24">
        <f t="shared" si="221"/>
        <v>4</v>
      </c>
      <c r="M7058" s="11" t="s">
        <v>14</v>
      </c>
      <c r="N7058" s="11" t="s">
        <v>15</v>
      </c>
      <c r="O7058" s="11" t="str">
        <f>VLOOKUP(E7058,State_Code_Name!$B$1:$C$52,2,0)</f>
        <v>Florida</v>
      </c>
    </row>
    <row r="7059" spans="1:15" x14ac:dyDescent="0.3">
      <c r="A7059" s="11">
        <v>1935430</v>
      </c>
      <c r="B7059" s="12" t="s">
        <v>44</v>
      </c>
      <c r="C7059" s="12" t="s">
        <v>27</v>
      </c>
      <c r="D7059" s="12" t="s">
        <v>28</v>
      </c>
      <c r="E7059" s="11" t="s">
        <v>36</v>
      </c>
      <c r="F7059" s="11" t="s">
        <v>303</v>
      </c>
      <c r="G7059" s="37">
        <v>42510</v>
      </c>
      <c r="H7059" s="13">
        <v>42515</v>
      </c>
      <c r="I7059" s="21">
        <v>5</v>
      </c>
      <c r="J7059" s="43" t="s">
        <v>1471</v>
      </c>
      <c r="K7059" s="21">
        <f t="shared" si="220"/>
        <v>2016</v>
      </c>
      <c r="L7059" s="24">
        <f t="shared" si="221"/>
        <v>2</v>
      </c>
      <c r="M7059" s="11" t="s">
        <v>14</v>
      </c>
      <c r="N7059" s="11" t="s">
        <v>15</v>
      </c>
      <c r="O7059" s="11" t="str">
        <f>VLOOKUP(E7059,State_Code_Name!$B$1:$C$52,2,0)</f>
        <v>Florida</v>
      </c>
    </row>
    <row r="7060" spans="1:15" x14ac:dyDescent="0.3">
      <c r="A7060" s="11">
        <v>1828516</v>
      </c>
      <c r="B7060" s="12" t="s">
        <v>281</v>
      </c>
      <c r="C7060" s="12" t="s">
        <v>33</v>
      </c>
      <c r="D7060" s="12" t="s">
        <v>1441</v>
      </c>
      <c r="E7060" s="11" t="s">
        <v>56</v>
      </c>
      <c r="F7060" s="11" t="s">
        <v>19</v>
      </c>
      <c r="G7060" s="37">
        <v>42440</v>
      </c>
      <c r="H7060" s="13">
        <v>42440</v>
      </c>
      <c r="I7060" s="21">
        <v>0</v>
      </c>
      <c r="J7060" s="43" t="s">
        <v>1476</v>
      </c>
      <c r="K7060" s="21">
        <f t="shared" si="220"/>
        <v>2016</v>
      </c>
      <c r="L7060" s="24">
        <f t="shared" si="221"/>
        <v>1</v>
      </c>
      <c r="M7060" s="11" t="s">
        <v>14</v>
      </c>
      <c r="N7060" s="11" t="s">
        <v>15</v>
      </c>
      <c r="O7060" s="11" t="str">
        <f>VLOOKUP(E7060,State_Code_Name!$B$1:$C$52,2,0)</f>
        <v>Hawaii</v>
      </c>
    </row>
    <row r="7061" spans="1:15" x14ac:dyDescent="0.3">
      <c r="A7061" s="11">
        <v>368872</v>
      </c>
      <c r="B7061" s="12" t="s">
        <v>220</v>
      </c>
      <c r="C7061" s="12" t="s">
        <v>9</v>
      </c>
      <c r="D7061" s="12" t="s">
        <v>133</v>
      </c>
      <c r="E7061" s="11" t="s">
        <v>52</v>
      </c>
      <c r="F7061" s="11" t="s">
        <v>19</v>
      </c>
      <c r="G7061" s="37">
        <v>41361</v>
      </c>
      <c r="H7061" s="13">
        <v>41362</v>
      </c>
      <c r="I7061" s="21">
        <v>1</v>
      </c>
      <c r="J7061" s="43" t="s">
        <v>1476</v>
      </c>
      <c r="K7061" s="21">
        <f t="shared" si="220"/>
        <v>2013</v>
      </c>
      <c r="L7061" s="24">
        <f t="shared" si="221"/>
        <v>1</v>
      </c>
      <c r="M7061" s="11" t="s">
        <v>14</v>
      </c>
      <c r="N7061" s="11" t="s">
        <v>15</v>
      </c>
      <c r="O7061" s="11" t="str">
        <f>VLOOKUP(E7061,State_Code_Name!$B$1:$C$52,2,0)</f>
        <v>Washington</v>
      </c>
    </row>
    <row r="7062" spans="1:15" x14ac:dyDescent="0.3">
      <c r="A7062" s="11">
        <v>1568566</v>
      </c>
      <c r="B7062" s="12" t="s">
        <v>44</v>
      </c>
      <c r="C7062" s="12" t="s">
        <v>62</v>
      </c>
      <c r="D7062" s="12" t="s">
        <v>279</v>
      </c>
      <c r="E7062" s="11" t="s">
        <v>30</v>
      </c>
      <c r="F7062" s="11" t="s">
        <v>19</v>
      </c>
      <c r="G7062" s="37">
        <v>42264</v>
      </c>
      <c r="H7062" s="13">
        <v>42264</v>
      </c>
      <c r="I7062" s="21">
        <v>0</v>
      </c>
      <c r="J7062" s="43" t="s">
        <v>1480</v>
      </c>
      <c r="K7062" s="21">
        <f t="shared" si="220"/>
        <v>2015</v>
      </c>
      <c r="L7062" s="24">
        <f t="shared" si="221"/>
        <v>3</v>
      </c>
      <c r="M7062" s="11" t="s">
        <v>14</v>
      </c>
      <c r="N7062" s="11" t="s">
        <v>15</v>
      </c>
      <c r="O7062" s="11" t="str">
        <f>VLOOKUP(E7062,State_Code_Name!$B$1:$C$52,2,0)</f>
        <v>Connecticut</v>
      </c>
    </row>
    <row r="7063" spans="1:15" x14ac:dyDescent="0.3">
      <c r="A7063" s="11">
        <v>605388</v>
      </c>
      <c r="B7063" s="12" t="s">
        <v>630</v>
      </c>
      <c r="C7063" s="12" t="s">
        <v>33</v>
      </c>
      <c r="D7063" s="12" t="s">
        <v>42</v>
      </c>
      <c r="E7063" s="11" t="s">
        <v>52</v>
      </c>
      <c r="F7063" s="11" t="s">
        <v>19</v>
      </c>
      <c r="G7063" s="37">
        <v>41598</v>
      </c>
      <c r="H7063" s="13">
        <v>41639</v>
      </c>
      <c r="I7063" s="21">
        <v>41</v>
      </c>
      <c r="J7063" s="43" t="s">
        <v>1479</v>
      </c>
      <c r="K7063" s="21">
        <f t="shared" si="220"/>
        <v>2013</v>
      </c>
      <c r="L7063" s="24">
        <f t="shared" si="221"/>
        <v>4</v>
      </c>
      <c r="M7063" s="11" t="s">
        <v>14</v>
      </c>
      <c r="N7063" s="11" t="s">
        <v>15</v>
      </c>
      <c r="O7063" s="11" t="str">
        <f>VLOOKUP(E7063,State_Code_Name!$B$1:$C$52,2,0)</f>
        <v>Washington</v>
      </c>
    </row>
    <row r="7064" spans="1:15" x14ac:dyDescent="0.3">
      <c r="A7064" s="11">
        <v>1626319</v>
      </c>
      <c r="B7064" s="12" t="s">
        <v>44</v>
      </c>
      <c r="C7064" s="12" t="s">
        <v>37</v>
      </c>
      <c r="D7064" s="12" t="s">
        <v>108</v>
      </c>
      <c r="E7064" s="11" t="s">
        <v>18</v>
      </c>
      <c r="F7064" s="11" t="s">
        <v>19</v>
      </c>
      <c r="G7064" s="37">
        <v>42304</v>
      </c>
      <c r="H7064" s="13">
        <v>42304</v>
      </c>
      <c r="I7064" s="21">
        <v>0</v>
      </c>
      <c r="J7064" s="43" t="s">
        <v>1473</v>
      </c>
      <c r="K7064" s="21">
        <f t="shared" si="220"/>
        <v>2015</v>
      </c>
      <c r="L7064" s="24">
        <f t="shared" si="221"/>
        <v>4</v>
      </c>
      <c r="M7064" s="11" t="s">
        <v>14</v>
      </c>
      <c r="N7064" s="11" t="s">
        <v>14</v>
      </c>
      <c r="O7064" s="11" t="str">
        <f>VLOOKUP(E7064,State_Code_Name!$B$1:$C$52,2,0)</f>
        <v>California</v>
      </c>
    </row>
    <row r="7065" spans="1:15" x14ac:dyDescent="0.3">
      <c r="A7065" s="11">
        <v>1528549</v>
      </c>
      <c r="B7065" s="12" t="s">
        <v>11</v>
      </c>
      <c r="C7065" s="12" t="s">
        <v>27</v>
      </c>
      <c r="D7065" s="12" t="s">
        <v>28</v>
      </c>
      <c r="E7065" s="11" t="s">
        <v>41</v>
      </c>
      <c r="F7065" s="11" t="s">
        <v>13</v>
      </c>
      <c r="G7065" s="37">
        <v>42236</v>
      </c>
      <c r="H7065" s="13">
        <v>42242</v>
      </c>
      <c r="I7065" s="21">
        <v>6</v>
      </c>
      <c r="J7065" s="43" t="s">
        <v>1482</v>
      </c>
      <c r="K7065" s="21">
        <f t="shared" si="220"/>
        <v>2015</v>
      </c>
      <c r="L7065" s="24">
        <f t="shared" si="221"/>
        <v>3</v>
      </c>
      <c r="M7065" s="11" t="s">
        <v>14</v>
      </c>
      <c r="N7065" s="11" t="s">
        <v>15</v>
      </c>
      <c r="O7065" s="11" t="str">
        <f>VLOOKUP(E7065,State_Code_Name!$B$1:$C$52,2,0)</f>
        <v>Nevada</v>
      </c>
    </row>
    <row r="7066" spans="1:15" x14ac:dyDescent="0.3">
      <c r="A7066" s="11">
        <v>684389</v>
      </c>
      <c r="B7066" s="12" t="s">
        <v>70</v>
      </c>
      <c r="C7066" s="12" t="s">
        <v>27</v>
      </c>
      <c r="D7066" s="12" t="s">
        <v>28</v>
      </c>
      <c r="E7066" s="11" t="s">
        <v>52</v>
      </c>
      <c r="F7066" s="11" t="s">
        <v>24</v>
      </c>
      <c r="G7066" s="37">
        <v>41663</v>
      </c>
      <c r="H7066" s="13">
        <v>41673</v>
      </c>
      <c r="I7066" s="21">
        <v>10</v>
      </c>
      <c r="J7066" s="43" t="s">
        <v>1474</v>
      </c>
      <c r="K7066" s="21">
        <f t="shared" si="220"/>
        <v>2014</v>
      </c>
      <c r="L7066" s="24">
        <f t="shared" si="221"/>
        <v>1</v>
      </c>
      <c r="M7066" s="11" t="s">
        <v>14</v>
      </c>
      <c r="N7066" s="11" t="s">
        <v>14</v>
      </c>
      <c r="O7066" s="11" t="str">
        <f>VLOOKUP(E7066,State_Code_Name!$B$1:$C$52,2,0)</f>
        <v>Washington</v>
      </c>
    </row>
    <row r="7067" spans="1:15" x14ac:dyDescent="0.3">
      <c r="A7067" s="11">
        <v>1485939</v>
      </c>
      <c r="B7067" s="12" t="s">
        <v>35</v>
      </c>
      <c r="C7067" s="12" t="s">
        <v>27</v>
      </c>
      <c r="D7067" s="12" t="s">
        <v>1449</v>
      </c>
      <c r="E7067" s="11" t="s">
        <v>18</v>
      </c>
      <c r="F7067" s="11" t="s">
        <v>19</v>
      </c>
      <c r="G7067" s="37">
        <v>42209</v>
      </c>
      <c r="H7067" s="13">
        <v>42215</v>
      </c>
      <c r="I7067" s="21">
        <v>6</v>
      </c>
      <c r="J7067" s="43" t="s">
        <v>1481</v>
      </c>
      <c r="K7067" s="21">
        <f t="shared" si="220"/>
        <v>2015</v>
      </c>
      <c r="L7067" s="24">
        <f t="shared" si="221"/>
        <v>3</v>
      </c>
      <c r="M7067" s="11" t="s">
        <v>14</v>
      </c>
      <c r="N7067" s="11" t="s">
        <v>15</v>
      </c>
      <c r="O7067" s="11" t="str">
        <f>VLOOKUP(E7067,State_Code_Name!$B$1:$C$52,2,0)</f>
        <v>California</v>
      </c>
    </row>
    <row r="7068" spans="1:15" x14ac:dyDescent="0.3">
      <c r="A7068" s="11">
        <v>1571124</v>
      </c>
      <c r="B7068" s="12" t="s">
        <v>345</v>
      </c>
      <c r="C7068" s="12" t="s">
        <v>33</v>
      </c>
      <c r="D7068" s="12" t="s">
        <v>45</v>
      </c>
      <c r="E7068" s="11" t="s">
        <v>12</v>
      </c>
      <c r="F7068" s="11" t="s">
        <v>13</v>
      </c>
      <c r="G7068" s="37">
        <v>42265</v>
      </c>
      <c r="H7068" s="13">
        <v>42269</v>
      </c>
      <c r="I7068" s="21">
        <v>4</v>
      </c>
      <c r="J7068" s="43" t="s">
        <v>1480</v>
      </c>
      <c r="K7068" s="21">
        <f t="shared" si="220"/>
        <v>2015</v>
      </c>
      <c r="L7068" s="24">
        <f t="shared" si="221"/>
        <v>3</v>
      </c>
      <c r="M7068" s="11" t="s">
        <v>14</v>
      </c>
      <c r="N7068" s="11" t="s">
        <v>14</v>
      </c>
      <c r="O7068" s="11" t="str">
        <f>VLOOKUP(E7068,State_Code_Name!$B$1:$C$52,2,0)</f>
        <v>Virginia</v>
      </c>
    </row>
    <row r="7069" spans="1:15" x14ac:dyDescent="0.3">
      <c r="A7069" s="11">
        <v>1751239</v>
      </c>
      <c r="B7069" s="12" t="s">
        <v>55</v>
      </c>
      <c r="C7069" s="12" t="s">
        <v>53</v>
      </c>
      <c r="D7069" s="12" t="s">
        <v>102</v>
      </c>
      <c r="E7069" s="11" t="s">
        <v>36</v>
      </c>
      <c r="F7069" s="11" t="s">
        <v>19</v>
      </c>
      <c r="G7069" s="37">
        <v>42390</v>
      </c>
      <c r="H7069" s="13">
        <v>42390</v>
      </c>
      <c r="I7069" s="21">
        <v>0</v>
      </c>
      <c r="J7069" s="43" t="s">
        <v>1474</v>
      </c>
      <c r="K7069" s="21">
        <f t="shared" si="220"/>
        <v>2016</v>
      </c>
      <c r="L7069" s="24">
        <f t="shared" si="221"/>
        <v>1</v>
      </c>
      <c r="M7069" s="11" t="s">
        <v>14</v>
      </c>
      <c r="N7069" s="11" t="s">
        <v>15</v>
      </c>
      <c r="O7069" s="11" t="str">
        <f>VLOOKUP(E7069,State_Code_Name!$B$1:$C$52,2,0)</f>
        <v>Florida</v>
      </c>
    </row>
    <row r="7070" spans="1:15" x14ac:dyDescent="0.3">
      <c r="A7070" s="11">
        <v>1159363</v>
      </c>
      <c r="B7070" s="12" t="s">
        <v>928</v>
      </c>
      <c r="C7070" s="12" t="s">
        <v>9</v>
      </c>
      <c r="D7070" s="12" t="s">
        <v>10</v>
      </c>
      <c r="E7070" s="11" t="s">
        <v>36</v>
      </c>
      <c r="F7070" s="11" t="s">
        <v>19</v>
      </c>
      <c r="G7070" s="37">
        <v>41989</v>
      </c>
      <c r="H7070" s="13">
        <v>41990</v>
      </c>
      <c r="I7070" s="21">
        <v>1</v>
      </c>
      <c r="J7070" s="43" t="s">
        <v>1475</v>
      </c>
      <c r="K7070" s="21">
        <f t="shared" si="220"/>
        <v>2014</v>
      </c>
      <c r="L7070" s="24">
        <f t="shared" si="221"/>
        <v>4</v>
      </c>
      <c r="M7070" s="11" t="s">
        <v>14</v>
      </c>
      <c r="N7070" s="11" t="s">
        <v>14</v>
      </c>
      <c r="O7070" s="11" t="str">
        <f>VLOOKUP(E7070,State_Code_Name!$B$1:$C$52,2,0)</f>
        <v>Florida</v>
      </c>
    </row>
    <row r="7071" spans="1:15" x14ac:dyDescent="0.3">
      <c r="A7071" s="11">
        <v>1115889</v>
      </c>
      <c r="B7071" s="12" t="s">
        <v>31</v>
      </c>
      <c r="C7071" s="12" t="s">
        <v>16</v>
      </c>
      <c r="D7071" s="12" t="s">
        <v>21</v>
      </c>
      <c r="E7071" s="11" t="s">
        <v>71</v>
      </c>
      <c r="F7071" s="11" t="s">
        <v>58</v>
      </c>
      <c r="G7071" s="37">
        <v>41956</v>
      </c>
      <c r="H7071" s="13">
        <v>41962</v>
      </c>
      <c r="I7071" s="21">
        <v>6</v>
      </c>
      <c r="J7071" s="43" t="s">
        <v>1479</v>
      </c>
      <c r="K7071" s="21">
        <f t="shared" si="220"/>
        <v>2014</v>
      </c>
      <c r="L7071" s="24">
        <f t="shared" si="221"/>
        <v>4</v>
      </c>
      <c r="M7071" s="11" t="s">
        <v>14</v>
      </c>
      <c r="N7071" s="11" t="s">
        <v>15</v>
      </c>
      <c r="O7071" s="11" t="str">
        <f>VLOOKUP(E7071,State_Code_Name!$B$1:$C$52,2,0)</f>
        <v>Massachusetts</v>
      </c>
    </row>
    <row r="7072" spans="1:15" x14ac:dyDescent="0.3">
      <c r="A7072" s="11">
        <v>1483264</v>
      </c>
      <c r="B7072" s="12" t="s">
        <v>44</v>
      </c>
      <c r="C7072" s="12" t="s">
        <v>37</v>
      </c>
      <c r="D7072" s="12" t="s">
        <v>124</v>
      </c>
      <c r="E7072" s="11" t="s">
        <v>36</v>
      </c>
      <c r="F7072" s="11" t="s">
        <v>19</v>
      </c>
      <c r="G7072" s="37">
        <v>42208</v>
      </c>
      <c r="H7072" s="13">
        <v>42208</v>
      </c>
      <c r="I7072" s="21">
        <v>0</v>
      </c>
      <c r="J7072" s="43" t="s">
        <v>1481</v>
      </c>
      <c r="K7072" s="21">
        <f t="shared" si="220"/>
        <v>2015</v>
      </c>
      <c r="L7072" s="24">
        <f t="shared" si="221"/>
        <v>3</v>
      </c>
      <c r="M7072" s="11" t="s">
        <v>14</v>
      </c>
      <c r="N7072" s="11" t="s">
        <v>15</v>
      </c>
      <c r="O7072" s="11" t="str">
        <f>VLOOKUP(E7072,State_Code_Name!$B$1:$C$52,2,0)</f>
        <v>Florida</v>
      </c>
    </row>
    <row r="7073" spans="1:15" x14ac:dyDescent="0.3">
      <c r="A7073" s="11">
        <v>1961776</v>
      </c>
      <c r="B7073" s="12" t="s">
        <v>44</v>
      </c>
      <c r="C7073" s="12" t="s">
        <v>37</v>
      </c>
      <c r="D7073" s="12" t="s">
        <v>120</v>
      </c>
      <c r="E7073" s="11" t="s">
        <v>12</v>
      </c>
      <c r="F7073" s="11" t="s">
        <v>19</v>
      </c>
      <c r="G7073" s="37">
        <v>42530</v>
      </c>
      <c r="H7073" s="13">
        <v>42530</v>
      </c>
      <c r="I7073" s="21">
        <v>0</v>
      </c>
      <c r="J7073" s="43" t="s">
        <v>1477</v>
      </c>
      <c r="K7073" s="21">
        <f t="shared" si="220"/>
        <v>2016</v>
      </c>
      <c r="L7073" s="24">
        <f t="shared" si="221"/>
        <v>2</v>
      </c>
      <c r="M7073" s="11" t="s">
        <v>14</v>
      </c>
      <c r="N7073" s="11" t="s">
        <v>15</v>
      </c>
      <c r="O7073" s="11" t="str">
        <f>VLOOKUP(E7073,State_Code_Name!$B$1:$C$52,2,0)</f>
        <v>Virginia</v>
      </c>
    </row>
    <row r="7074" spans="1:15" x14ac:dyDescent="0.3">
      <c r="A7074" s="11">
        <v>1331904</v>
      </c>
      <c r="B7074" s="12" t="s">
        <v>210</v>
      </c>
      <c r="C7074" s="12" t="s">
        <v>539</v>
      </c>
      <c r="D7074" s="12" t="s">
        <v>552</v>
      </c>
      <c r="E7074" s="11" t="s">
        <v>41</v>
      </c>
      <c r="F7074" s="11" t="s">
        <v>19</v>
      </c>
      <c r="G7074" s="37">
        <v>42109</v>
      </c>
      <c r="H7074" s="13">
        <v>42111</v>
      </c>
      <c r="I7074" s="21">
        <v>2</v>
      </c>
      <c r="J7074" s="43" t="s">
        <v>1483</v>
      </c>
      <c r="K7074" s="21">
        <f t="shared" si="220"/>
        <v>2015</v>
      </c>
      <c r="L7074" s="24">
        <f t="shared" si="221"/>
        <v>2</v>
      </c>
      <c r="M7074" s="11" t="s">
        <v>14</v>
      </c>
      <c r="N7074" s="11" t="s">
        <v>15</v>
      </c>
      <c r="O7074" s="11" t="str">
        <f>VLOOKUP(E7074,State_Code_Name!$B$1:$C$52,2,0)</f>
        <v>Nevada</v>
      </c>
    </row>
    <row r="7075" spans="1:15" x14ac:dyDescent="0.3">
      <c r="A7075" s="11">
        <v>892184</v>
      </c>
      <c r="B7075" s="12" t="s">
        <v>205</v>
      </c>
      <c r="C7075" s="12" t="s">
        <v>27</v>
      </c>
      <c r="D7075" s="12" t="s">
        <v>28</v>
      </c>
      <c r="E7075" s="11" t="s">
        <v>36</v>
      </c>
      <c r="F7075" s="11" t="s">
        <v>19</v>
      </c>
      <c r="G7075" s="37">
        <v>41802</v>
      </c>
      <c r="H7075" s="13">
        <v>41802</v>
      </c>
      <c r="I7075" s="21">
        <v>0</v>
      </c>
      <c r="J7075" s="43" t="s">
        <v>1477</v>
      </c>
      <c r="K7075" s="21">
        <f t="shared" si="220"/>
        <v>2014</v>
      </c>
      <c r="L7075" s="24">
        <f t="shared" si="221"/>
        <v>2</v>
      </c>
      <c r="M7075" s="11" t="s">
        <v>14</v>
      </c>
      <c r="N7075" s="11" t="s">
        <v>15</v>
      </c>
      <c r="O7075" s="11" t="str">
        <f>VLOOKUP(E7075,State_Code_Name!$B$1:$C$52,2,0)</f>
        <v>Florida</v>
      </c>
    </row>
    <row r="7076" spans="1:15" x14ac:dyDescent="0.3">
      <c r="A7076" s="11">
        <v>419813</v>
      </c>
      <c r="B7076" s="12" t="s">
        <v>22</v>
      </c>
      <c r="C7076" s="12" t="s">
        <v>16</v>
      </c>
      <c r="D7076" s="12" t="s">
        <v>21</v>
      </c>
      <c r="E7076" s="11" t="s">
        <v>23</v>
      </c>
      <c r="F7076" s="11" t="s">
        <v>58</v>
      </c>
      <c r="G7076" s="37">
        <v>41424</v>
      </c>
      <c r="H7076" s="13">
        <v>41425</v>
      </c>
      <c r="I7076" s="21">
        <v>1</v>
      </c>
      <c r="J7076" s="43" t="s">
        <v>1471</v>
      </c>
      <c r="K7076" s="21">
        <f t="shared" si="220"/>
        <v>2013</v>
      </c>
      <c r="L7076" s="24">
        <f t="shared" si="221"/>
        <v>2</v>
      </c>
      <c r="M7076" s="11" t="s">
        <v>14</v>
      </c>
      <c r="N7076" s="11" t="s">
        <v>14</v>
      </c>
      <c r="O7076" s="11" t="str">
        <f>VLOOKUP(E7076,State_Code_Name!$B$1:$C$52,2,0)</f>
        <v>New York</v>
      </c>
    </row>
    <row r="7077" spans="1:15" x14ac:dyDescent="0.3">
      <c r="A7077" s="11">
        <v>1039762</v>
      </c>
      <c r="B7077" s="12" t="s">
        <v>72</v>
      </c>
      <c r="C7077" s="12" t="s">
        <v>33</v>
      </c>
      <c r="D7077" s="12" t="s">
        <v>160</v>
      </c>
      <c r="E7077" s="11" t="s">
        <v>175</v>
      </c>
      <c r="F7077" s="11" t="s">
        <v>19</v>
      </c>
      <c r="G7077" s="37">
        <v>41904</v>
      </c>
      <c r="H7077" s="13">
        <v>41911</v>
      </c>
      <c r="I7077" s="21">
        <v>7</v>
      </c>
      <c r="J7077" s="43" t="s">
        <v>1480</v>
      </c>
      <c r="K7077" s="21">
        <f t="shared" si="220"/>
        <v>2014</v>
      </c>
      <c r="L7077" s="24">
        <f t="shared" si="221"/>
        <v>3</v>
      </c>
      <c r="M7077" s="11" t="s">
        <v>14</v>
      </c>
      <c r="N7077" s="11" t="s">
        <v>15</v>
      </c>
      <c r="O7077" s="11" t="str">
        <f>VLOOKUP(E7077,State_Code_Name!$B$1:$C$52,2,0)</f>
        <v>District of Columbia</v>
      </c>
    </row>
    <row r="7078" spans="1:15" x14ac:dyDescent="0.3">
      <c r="A7078" s="11">
        <v>363537</v>
      </c>
      <c r="B7078" s="12" t="s">
        <v>44</v>
      </c>
      <c r="C7078" s="12" t="s">
        <v>27</v>
      </c>
      <c r="D7078" s="12" t="s">
        <v>28</v>
      </c>
      <c r="E7078" s="11" t="s">
        <v>23</v>
      </c>
      <c r="F7078" s="11" t="s">
        <v>58</v>
      </c>
      <c r="G7078" s="37">
        <v>41358</v>
      </c>
      <c r="H7078" s="13">
        <v>41359</v>
      </c>
      <c r="I7078" s="21">
        <v>1</v>
      </c>
      <c r="J7078" s="43" t="s">
        <v>1476</v>
      </c>
      <c r="K7078" s="21">
        <f t="shared" si="220"/>
        <v>2013</v>
      </c>
      <c r="L7078" s="24">
        <f t="shared" si="221"/>
        <v>1</v>
      </c>
      <c r="M7078" s="11" t="s">
        <v>14</v>
      </c>
      <c r="N7078" s="11" t="s">
        <v>14</v>
      </c>
      <c r="O7078" s="11" t="str">
        <f>VLOOKUP(E7078,State_Code_Name!$B$1:$C$52,2,0)</f>
        <v>New York</v>
      </c>
    </row>
    <row r="7079" spans="1:15" x14ac:dyDescent="0.3">
      <c r="A7079" s="11">
        <v>1968203</v>
      </c>
      <c r="B7079" s="12" t="s">
        <v>69</v>
      </c>
      <c r="C7079" s="12" t="s">
        <v>33</v>
      </c>
      <c r="D7079" s="12" t="s">
        <v>115</v>
      </c>
      <c r="E7079" s="11" t="s">
        <v>32</v>
      </c>
      <c r="F7079" s="11" t="s">
        <v>19</v>
      </c>
      <c r="G7079" s="37">
        <v>42535</v>
      </c>
      <c r="H7079" s="13">
        <v>42535</v>
      </c>
      <c r="I7079" s="21">
        <v>0</v>
      </c>
      <c r="J7079" s="43" t="s">
        <v>1477</v>
      </c>
      <c r="K7079" s="21">
        <f t="shared" si="220"/>
        <v>2016</v>
      </c>
      <c r="L7079" s="24">
        <f t="shared" si="221"/>
        <v>2</v>
      </c>
      <c r="M7079" s="11" t="s">
        <v>14</v>
      </c>
      <c r="N7079" s="11" t="s">
        <v>15</v>
      </c>
      <c r="O7079" s="11" t="str">
        <f>VLOOKUP(E7079,State_Code_Name!$B$1:$C$52,2,0)</f>
        <v>Texas</v>
      </c>
    </row>
    <row r="7080" spans="1:15" x14ac:dyDescent="0.3">
      <c r="A7080" s="11">
        <v>1277692</v>
      </c>
      <c r="B7080" s="12" t="s">
        <v>112</v>
      </c>
      <c r="C7080" s="12" t="s">
        <v>37</v>
      </c>
      <c r="D7080" s="12" t="s">
        <v>81</v>
      </c>
      <c r="E7080" s="11" t="s">
        <v>98</v>
      </c>
      <c r="F7080" s="11" t="s">
        <v>19</v>
      </c>
      <c r="G7080" s="37">
        <v>42074</v>
      </c>
      <c r="H7080" s="13">
        <v>42074</v>
      </c>
      <c r="I7080" s="21">
        <v>0</v>
      </c>
      <c r="J7080" s="43" t="s">
        <v>1476</v>
      </c>
      <c r="K7080" s="21">
        <f t="shared" si="220"/>
        <v>2015</v>
      </c>
      <c r="L7080" s="24">
        <f t="shared" si="221"/>
        <v>1</v>
      </c>
      <c r="M7080" s="11" t="s">
        <v>14</v>
      </c>
      <c r="N7080" s="11" t="s">
        <v>15</v>
      </c>
      <c r="O7080" s="11" t="str">
        <f>VLOOKUP(E7080,State_Code_Name!$B$1:$C$52,2,0)</f>
        <v>Colorado</v>
      </c>
    </row>
    <row r="7081" spans="1:15" x14ac:dyDescent="0.3">
      <c r="A7081" s="11">
        <v>1334135</v>
      </c>
      <c r="B7081" s="12" t="s">
        <v>39</v>
      </c>
      <c r="C7081" s="12" t="s">
        <v>16</v>
      </c>
      <c r="D7081" s="12" t="s">
        <v>76</v>
      </c>
      <c r="E7081" s="11" t="s">
        <v>18</v>
      </c>
      <c r="F7081" s="11" t="s">
        <v>19</v>
      </c>
      <c r="G7081" s="37">
        <v>42110</v>
      </c>
      <c r="H7081" s="13">
        <v>42110</v>
      </c>
      <c r="I7081" s="21">
        <v>0</v>
      </c>
      <c r="J7081" s="43" t="s">
        <v>1483</v>
      </c>
      <c r="K7081" s="21">
        <f t="shared" si="220"/>
        <v>2015</v>
      </c>
      <c r="L7081" s="24">
        <f t="shared" si="221"/>
        <v>2</v>
      </c>
      <c r="M7081" s="11" t="s">
        <v>14</v>
      </c>
      <c r="N7081" s="11" t="s">
        <v>15</v>
      </c>
      <c r="O7081" s="11" t="str">
        <f>VLOOKUP(E7081,State_Code_Name!$B$1:$C$52,2,0)</f>
        <v>California</v>
      </c>
    </row>
    <row r="7082" spans="1:15" x14ac:dyDescent="0.3">
      <c r="A7082" s="11">
        <v>659116</v>
      </c>
      <c r="B7082" s="12" t="s">
        <v>11</v>
      </c>
      <c r="C7082" s="12" t="s">
        <v>16</v>
      </c>
      <c r="D7082" s="12" t="s">
        <v>25</v>
      </c>
      <c r="E7082" s="11" t="s">
        <v>36</v>
      </c>
      <c r="F7082" s="11" t="s">
        <v>24</v>
      </c>
      <c r="G7082" s="37">
        <v>41647</v>
      </c>
      <c r="H7082" s="13">
        <v>41649</v>
      </c>
      <c r="I7082" s="21">
        <v>2</v>
      </c>
      <c r="J7082" s="43" t="s">
        <v>1474</v>
      </c>
      <c r="K7082" s="21">
        <f t="shared" si="220"/>
        <v>2014</v>
      </c>
      <c r="L7082" s="24">
        <f t="shared" si="221"/>
        <v>1</v>
      </c>
      <c r="M7082" s="11" t="s">
        <v>14</v>
      </c>
      <c r="N7082" s="11" t="s">
        <v>15</v>
      </c>
      <c r="O7082" s="11" t="str">
        <f>VLOOKUP(E7082,State_Code_Name!$B$1:$C$52,2,0)</f>
        <v>Florida</v>
      </c>
    </row>
    <row r="7083" spans="1:15" x14ac:dyDescent="0.3">
      <c r="A7083" s="11">
        <v>846915</v>
      </c>
      <c r="B7083" s="12" t="s">
        <v>55</v>
      </c>
      <c r="C7083" s="12" t="s">
        <v>53</v>
      </c>
      <c r="D7083" s="12" t="s">
        <v>54</v>
      </c>
      <c r="E7083" s="11" t="s">
        <v>49</v>
      </c>
      <c r="F7083" s="11" t="s">
        <v>19</v>
      </c>
      <c r="G7083" s="37">
        <v>41770</v>
      </c>
      <c r="H7083" s="13">
        <v>41770</v>
      </c>
      <c r="I7083" s="21">
        <v>0</v>
      </c>
      <c r="J7083" s="43" t="s">
        <v>1471</v>
      </c>
      <c r="K7083" s="21">
        <f t="shared" si="220"/>
        <v>2014</v>
      </c>
      <c r="L7083" s="24">
        <f t="shared" si="221"/>
        <v>2</v>
      </c>
      <c r="M7083" s="11" t="s">
        <v>14</v>
      </c>
      <c r="N7083" s="11" t="s">
        <v>15</v>
      </c>
      <c r="O7083" s="11" t="str">
        <f>VLOOKUP(E7083,State_Code_Name!$B$1:$C$52,2,0)</f>
        <v>New Jersey</v>
      </c>
    </row>
    <row r="7084" spans="1:15" x14ac:dyDescent="0.3">
      <c r="A7084" s="11">
        <v>1028875</v>
      </c>
      <c r="B7084" s="12" t="s">
        <v>64</v>
      </c>
      <c r="C7084" s="12" t="s">
        <v>62</v>
      </c>
      <c r="D7084" s="12" t="s">
        <v>279</v>
      </c>
      <c r="E7084" s="11" t="s">
        <v>67</v>
      </c>
      <c r="F7084" s="11" t="s">
        <v>19</v>
      </c>
      <c r="G7084" s="37">
        <v>41897</v>
      </c>
      <c r="H7084" s="13">
        <v>41897</v>
      </c>
      <c r="I7084" s="21">
        <v>0</v>
      </c>
      <c r="J7084" s="43" t="s">
        <v>1480</v>
      </c>
      <c r="K7084" s="21">
        <f t="shared" si="220"/>
        <v>2014</v>
      </c>
      <c r="L7084" s="24">
        <f t="shared" si="221"/>
        <v>3</v>
      </c>
      <c r="M7084" s="11" t="s">
        <v>14</v>
      </c>
      <c r="N7084" s="11" t="s">
        <v>15</v>
      </c>
      <c r="O7084" s="11" t="str">
        <f>VLOOKUP(E7084,State_Code_Name!$B$1:$C$52,2,0)</f>
        <v>Michigan</v>
      </c>
    </row>
    <row r="7085" spans="1:15" x14ac:dyDescent="0.3">
      <c r="A7085" s="11">
        <v>976684</v>
      </c>
      <c r="B7085" s="12" t="s">
        <v>48</v>
      </c>
      <c r="C7085" s="12" t="s">
        <v>27</v>
      </c>
      <c r="D7085" s="12" t="s">
        <v>57</v>
      </c>
      <c r="E7085" s="11" t="s">
        <v>18</v>
      </c>
      <c r="F7085" s="11" t="s">
        <v>19</v>
      </c>
      <c r="G7085" s="37">
        <v>41860</v>
      </c>
      <c r="H7085" s="13">
        <v>41860</v>
      </c>
      <c r="I7085" s="21">
        <v>0</v>
      </c>
      <c r="J7085" s="43" t="s">
        <v>1482</v>
      </c>
      <c r="K7085" s="21">
        <f t="shared" si="220"/>
        <v>2014</v>
      </c>
      <c r="L7085" s="24">
        <f t="shared" si="221"/>
        <v>3</v>
      </c>
      <c r="M7085" s="11" t="s">
        <v>14</v>
      </c>
      <c r="N7085" s="11" t="s">
        <v>14</v>
      </c>
      <c r="O7085" s="11" t="str">
        <f>VLOOKUP(E7085,State_Code_Name!$B$1:$C$52,2,0)</f>
        <v>California</v>
      </c>
    </row>
    <row r="7086" spans="1:15" x14ac:dyDescent="0.3">
      <c r="A7086" s="11">
        <v>387119</v>
      </c>
      <c r="B7086" s="12" t="s">
        <v>82</v>
      </c>
      <c r="C7086" s="12" t="s">
        <v>37</v>
      </c>
      <c r="D7086" s="12" t="s">
        <v>1443</v>
      </c>
      <c r="E7086" s="11" t="s">
        <v>80</v>
      </c>
      <c r="F7086" s="11" t="s">
        <v>19</v>
      </c>
      <c r="G7086" s="37">
        <v>41383</v>
      </c>
      <c r="H7086" s="13">
        <v>41387</v>
      </c>
      <c r="I7086" s="21">
        <v>4</v>
      </c>
      <c r="J7086" s="43" t="s">
        <v>1483</v>
      </c>
      <c r="K7086" s="21">
        <f t="shared" si="220"/>
        <v>2013</v>
      </c>
      <c r="L7086" s="24">
        <f t="shared" si="221"/>
        <v>2</v>
      </c>
      <c r="M7086" s="11" t="s">
        <v>14</v>
      </c>
      <c r="N7086" s="11" t="s">
        <v>15</v>
      </c>
      <c r="O7086" s="11" t="str">
        <f>VLOOKUP(E7086,State_Code_Name!$B$1:$C$52,2,0)</f>
        <v>Minnesota</v>
      </c>
    </row>
    <row r="7087" spans="1:15" x14ac:dyDescent="0.3">
      <c r="A7087" s="11">
        <v>680415</v>
      </c>
      <c r="B7087" s="12" t="s">
        <v>69</v>
      </c>
      <c r="C7087" s="12" t="s">
        <v>37</v>
      </c>
      <c r="D7087" s="12" t="s">
        <v>120</v>
      </c>
      <c r="E7087" s="11" t="s">
        <v>18</v>
      </c>
      <c r="F7087" s="11" t="s">
        <v>19</v>
      </c>
      <c r="G7087" s="37">
        <v>41661</v>
      </c>
      <c r="H7087" s="13">
        <v>41662</v>
      </c>
      <c r="I7087" s="21">
        <v>1</v>
      </c>
      <c r="J7087" s="43" t="s">
        <v>1474</v>
      </c>
      <c r="K7087" s="21">
        <f t="shared" si="220"/>
        <v>2014</v>
      </c>
      <c r="L7087" s="24">
        <f t="shared" si="221"/>
        <v>1</v>
      </c>
      <c r="M7087" s="11" t="s">
        <v>14</v>
      </c>
      <c r="N7087" s="11" t="s">
        <v>15</v>
      </c>
      <c r="O7087" s="11" t="str">
        <f>VLOOKUP(E7087,State_Code_Name!$B$1:$C$52,2,0)</f>
        <v>California</v>
      </c>
    </row>
    <row r="7088" spans="1:15" x14ac:dyDescent="0.3">
      <c r="A7088" s="11">
        <v>1286555</v>
      </c>
      <c r="B7088" s="12" t="s">
        <v>176</v>
      </c>
      <c r="C7088" s="12" t="s">
        <v>33</v>
      </c>
      <c r="D7088" s="12" t="s">
        <v>42</v>
      </c>
      <c r="E7088" s="11"/>
      <c r="F7088" s="11" t="s">
        <v>13</v>
      </c>
      <c r="G7088" s="37">
        <v>42080</v>
      </c>
      <c r="H7088" s="13">
        <v>42080</v>
      </c>
      <c r="I7088" s="21">
        <v>0</v>
      </c>
      <c r="J7088" s="43" t="s">
        <v>1476</v>
      </c>
      <c r="K7088" s="21">
        <f t="shared" si="220"/>
        <v>2015</v>
      </c>
      <c r="L7088" s="24">
        <f t="shared" si="221"/>
        <v>1</v>
      </c>
      <c r="M7088" s="11" t="s">
        <v>14</v>
      </c>
      <c r="N7088" s="11" t="s">
        <v>14</v>
      </c>
      <c r="O7088" s="11" t="e">
        <f>VLOOKUP(E7088,State_Code_Name!$B$1:$C$52,2,0)</f>
        <v>#N/A</v>
      </c>
    </row>
    <row r="7089" spans="1:15" x14ac:dyDescent="0.3">
      <c r="A7089" s="11">
        <v>735215</v>
      </c>
      <c r="B7089" s="12" t="s">
        <v>402</v>
      </c>
      <c r="C7089" s="12" t="s">
        <v>33</v>
      </c>
      <c r="D7089" s="12" t="s">
        <v>160</v>
      </c>
      <c r="E7089" s="11" t="s">
        <v>18</v>
      </c>
      <c r="F7089" s="11" t="s">
        <v>19</v>
      </c>
      <c r="G7089" s="37">
        <v>41697</v>
      </c>
      <c r="H7089" s="13">
        <v>41703</v>
      </c>
      <c r="I7089" s="21">
        <v>6</v>
      </c>
      <c r="J7089" s="43" t="s">
        <v>1478</v>
      </c>
      <c r="K7089" s="21">
        <f t="shared" si="220"/>
        <v>2014</v>
      </c>
      <c r="L7089" s="24">
        <f t="shared" si="221"/>
        <v>1</v>
      </c>
      <c r="M7089" s="11" t="s">
        <v>14</v>
      </c>
      <c r="N7089" s="11" t="s">
        <v>15</v>
      </c>
      <c r="O7089" s="11" t="str">
        <f>VLOOKUP(E7089,State_Code_Name!$B$1:$C$52,2,0)</f>
        <v>California</v>
      </c>
    </row>
    <row r="7090" spans="1:15" x14ac:dyDescent="0.3">
      <c r="A7090" s="11">
        <v>1237374</v>
      </c>
      <c r="B7090" s="12" t="s">
        <v>261</v>
      </c>
      <c r="C7090" s="12" t="s">
        <v>33</v>
      </c>
      <c r="D7090" s="12" t="s">
        <v>115</v>
      </c>
      <c r="E7090" s="11" t="s">
        <v>23</v>
      </c>
      <c r="F7090" s="11" t="s">
        <v>19</v>
      </c>
      <c r="G7090" s="37">
        <v>42047</v>
      </c>
      <c r="H7090" s="13">
        <v>42047</v>
      </c>
      <c r="I7090" s="21">
        <v>0</v>
      </c>
      <c r="J7090" s="43" t="s">
        <v>1478</v>
      </c>
      <c r="K7090" s="21">
        <f t="shared" si="220"/>
        <v>2015</v>
      </c>
      <c r="L7090" s="24">
        <f t="shared" si="221"/>
        <v>1</v>
      </c>
      <c r="M7090" s="11" t="s">
        <v>14</v>
      </c>
      <c r="N7090" s="11" t="s">
        <v>15</v>
      </c>
      <c r="O7090" s="11" t="str">
        <f>VLOOKUP(E7090,State_Code_Name!$B$1:$C$52,2,0)</f>
        <v>New York</v>
      </c>
    </row>
    <row r="7091" spans="1:15" x14ac:dyDescent="0.3">
      <c r="A7091" s="11">
        <v>423459</v>
      </c>
      <c r="B7091" s="12" t="s">
        <v>48</v>
      </c>
      <c r="C7091" s="12" t="s">
        <v>27</v>
      </c>
      <c r="D7091" s="12" t="s">
        <v>28</v>
      </c>
      <c r="E7091" s="11" t="s">
        <v>12</v>
      </c>
      <c r="F7091" s="11" t="s">
        <v>19</v>
      </c>
      <c r="G7091" s="37">
        <v>41428</v>
      </c>
      <c r="H7091" s="13">
        <v>41428</v>
      </c>
      <c r="I7091" s="21">
        <v>0</v>
      </c>
      <c r="J7091" s="43" t="s">
        <v>1477</v>
      </c>
      <c r="K7091" s="21">
        <f t="shared" si="220"/>
        <v>2013</v>
      </c>
      <c r="L7091" s="24">
        <f t="shared" si="221"/>
        <v>2</v>
      </c>
      <c r="M7091" s="11" t="s">
        <v>14</v>
      </c>
      <c r="N7091" s="11" t="s">
        <v>15</v>
      </c>
      <c r="O7091" s="11" t="str">
        <f>VLOOKUP(E7091,State_Code_Name!$B$1:$C$52,2,0)</f>
        <v>Virginia</v>
      </c>
    </row>
    <row r="7092" spans="1:15" x14ac:dyDescent="0.3">
      <c r="A7092" s="11">
        <v>1536637</v>
      </c>
      <c r="B7092" s="12" t="s">
        <v>82</v>
      </c>
      <c r="C7092" s="12" t="s">
        <v>16</v>
      </c>
      <c r="D7092" s="12" t="s">
        <v>25</v>
      </c>
      <c r="E7092" s="11" t="s">
        <v>60</v>
      </c>
      <c r="F7092" s="11" t="s">
        <v>19</v>
      </c>
      <c r="G7092" s="37">
        <v>42242</v>
      </c>
      <c r="H7092" s="13">
        <v>42242</v>
      </c>
      <c r="I7092" s="21">
        <v>0</v>
      </c>
      <c r="J7092" s="43" t="s">
        <v>1482</v>
      </c>
      <c r="K7092" s="21">
        <f t="shared" si="220"/>
        <v>2015</v>
      </c>
      <c r="L7092" s="24">
        <f t="shared" si="221"/>
        <v>3</v>
      </c>
      <c r="M7092" s="11" t="s">
        <v>14</v>
      </c>
      <c r="N7092" s="11" t="s">
        <v>15</v>
      </c>
      <c r="O7092" s="11" t="str">
        <f>VLOOKUP(E7092,State_Code_Name!$B$1:$C$52,2,0)</f>
        <v>Illinois</v>
      </c>
    </row>
    <row r="7093" spans="1:15" x14ac:dyDescent="0.3">
      <c r="A7093" s="11">
        <v>907376</v>
      </c>
      <c r="B7093" s="12" t="s">
        <v>1082</v>
      </c>
      <c r="C7093" s="12" t="s">
        <v>33</v>
      </c>
      <c r="D7093" s="12" t="s">
        <v>45</v>
      </c>
      <c r="E7093" s="11" t="s">
        <v>75</v>
      </c>
      <c r="F7093" s="11" t="s">
        <v>19</v>
      </c>
      <c r="G7093" s="37">
        <v>41813</v>
      </c>
      <c r="H7093" s="13">
        <v>41813</v>
      </c>
      <c r="I7093" s="21">
        <v>0</v>
      </c>
      <c r="J7093" s="43" t="s">
        <v>1477</v>
      </c>
      <c r="K7093" s="21">
        <f t="shared" si="220"/>
        <v>2014</v>
      </c>
      <c r="L7093" s="24">
        <f t="shared" si="221"/>
        <v>2</v>
      </c>
      <c r="M7093" s="11" t="s">
        <v>14</v>
      </c>
      <c r="N7093" s="11" t="s">
        <v>15</v>
      </c>
      <c r="O7093" s="11" t="str">
        <f>VLOOKUP(E7093,State_Code_Name!$B$1:$C$52,2,0)</f>
        <v>Tennessee</v>
      </c>
    </row>
    <row r="7094" spans="1:15" x14ac:dyDescent="0.3">
      <c r="A7094" s="11">
        <v>2093013</v>
      </c>
      <c r="B7094" s="12" t="s">
        <v>257</v>
      </c>
      <c r="C7094" s="12" t="s">
        <v>27</v>
      </c>
      <c r="D7094" s="12" t="s">
        <v>28</v>
      </c>
      <c r="E7094" s="11" t="s">
        <v>114</v>
      </c>
      <c r="F7094" s="11" t="s">
        <v>19</v>
      </c>
      <c r="G7094" s="37">
        <v>42614</v>
      </c>
      <c r="H7094" s="13">
        <v>42614</v>
      </c>
      <c r="I7094" s="21">
        <v>0</v>
      </c>
      <c r="J7094" s="43" t="s">
        <v>1480</v>
      </c>
      <c r="K7094" s="21">
        <f t="shared" si="220"/>
        <v>2016</v>
      </c>
      <c r="L7094" s="24">
        <f t="shared" si="221"/>
        <v>3</v>
      </c>
      <c r="M7094" s="11" t="s">
        <v>14</v>
      </c>
      <c r="N7094" s="11" t="s">
        <v>15</v>
      </c>
      <c r="O7094" s="11" t="str">
        <f>VLOOKUP(E7094,State_Code_Name!$B$1:$C$52,2,0)</f>
        <v>Iowa</v>
      </c>
    </row>
    <row r="7095" spans="1:15" x14ac:dyDescent="0.3">
      <c r="A7095" s="11">
        <v>674662</v>
      </c>
      <c r="B7095" s="12" t="s">
        <v>31</v>
      </c>
      <c r="C7095" s="12" t="s">
        <v>27</v>
      </c>
      <c r="D7095" s="12" t="s">
        <v>28</v>
      </c>
      <c r="E7095" s="11" t="s">
        <v>36</v>
      </c>
      <c r="F7095" s="11" t="s">
        <v>303</v>
      </c>
      <c r="G7095" s="37">
        <v>41656</v>
      </c>
      <c r="H7095" s="13">
        <v>41663</v>
      </c>
      <c r="I7095" s="21">
        <v>7</v>
      </c>
      <c r="J7095" s="43" t="s">
        <v>1474</v>
      </c>
      <c r="K7095" s="21">
        <f t="shared" si="220"/>
        <v>2014</v>
      </c>
      <c r="L7095" s="24">
        <f t="shared" si="221"/>
        <v>1</v>
      </c>
      <c r="M7095" s="11" t="s">
        <v>14</v>
      </c>
      <c r="N7095" s="11" t="s">
        <v>15</v>
      </c>
      <c r="O7095" s="11" t="str">
        <f>VLOOKUP(E7095,State_Code_Name!$B$1:$C$52,2,0)</f>
        <v>Florida</v>
      </c>
    </row>
    <row r="7096" spans="1:15" x14ac:dyDescent="0.3">
      <c r="A7096" s="11">
        <v>860047</v>
      </c>
      <c r="B7096" s="12" t="s">
        <v>290</v>
      </c>
      <c r="C7096" s="12" t="s">
        <v>9</v>
      </c>
      <c r="D7096" s="12" t="s">
        <v>174</v>
      </c>
      <c r="E7096" s="11" t="s">
        <v>85</v>
      </c>
      <c r="F7096" s="11" t="s">
        <v>19</v>
      </c>
      <c r="G7096" s="37">
        <v>41779</v>
      </c>
      <c r="H7096" s="13">
        <v>41780</v>
      </c>
      <c r="I7096" s="21">
        <v>1</v>
      </c>
      <c r="J7096" s="43" t="s">
        <v>1471</v>
      </c>
      <c r="K7096" s="21">
        <f t="shared" si="220"/>
        <v>2014</v>
      </c>
      <c r="L7096" s="24">
        <f t="shared" si="221"/>
        <v>2</v>
      </c>
      <c r="M7096" s="11" t="s">
        <v>14</v>
      </c>
      <c r="N7096" s="11" t="s">
        <v>15</v>
      </c>
      <c r="O7096" s="11" t="str">
        <f>VLOOKUP(E7096,State_Code_Name!$B$1:$C$52,2,0)</f>
        <v>Wisconsin</v>
      </c>
    </row>
    <row r="7097" spans="1:15" x14ac:dyDescent="0.3">
      <c r="A7097" s="11">
        <v>419924</v>
      </c>
      <c r="B7097" s="12" t="s">
        <v>39</v>
      </c>
      <c r="C7097" s="12" t="s">
        <v>37</v>
      </c>
      <c r="D7097" s="12" t="s">
        <v>1443</v>
      </c>
      <c r="E7097" s="11" t="s">
        <v>23</v>
      </c>
      <c r="F7097" s="11" t="s">
        <v>19</v>
      </c>
      <c r="G7097" s="37">
        <v>41424</v>
      </c>
      <c r="H7097" s="13">
        <v>41424</v>
      </c>
      <c r="I7097" s="21">
        <v>0</v>
      </c>
      <c r="J7097" s="43" t="s">
        <v>1471</v>
      </c>
      <c r="K7097" s="21">
        <f t="shared" si="220"/>
        <v>2013</v>
      </c>
      <c r="L7097" s="24">
        <f t="shared" si="221"/>
        <v>2</v>
      </c>
      <c r="M7097" s="11" t="s">
        <v>14</v>
      </c>
      <c r="N7097" s="11" t="s">
        <v>15</v>
      </c>
      <c r="O7097" s="11" t="str">
        <f>VLOOKUP(E7097,State_Code_Name!$B$1:$C$52,2,0)</f>
        <v>New York</v>
      </c>
    </row>
    <row r="7098" spans="1:15" x14ac:dyDescent="0.3">
      <c r="A7098" s="11">
        <v>1329876</v>
      </c>
      <c r="B7098" s="12" t="s">
        <v>967</v>
      </c>
      <c r="C7098" s="12" t="s">
        <v>903</v>
      </c>
      <c r="D7098" s="12" t="s">
        <v>264</v>
      </c>
      <c r="E7098" s="11" t="s">
        <v>32</v>
      </c>
      <c r="F7098" s="11" t="s">
        <v>19</v>
      </c>
      <c r="G7098" s="37">
        <v>42108</v>
      </c>
      <c r="H7098" s="13">
        <v>42109</v>
      </c>
      <c r="I7098" s="21">
        <v>1</v>
      </c>
      <c r="J7098" s="43" t="s">
        <v>1483</v>
      </c>
      <c r="K7098" s="21">
        <f t="shared" si="220"/>
        <v>2015</v>
      </c>
      <c r="L7098" s="24">
        <f t="shared" si="221"/>
        <v>2</v>
      </c>
      <c r="M7098" s="11" t="s">
        <v>15</v>
      </c>
      <c r="N7098" s="11" t="s">
        <v>15</v>
      </c>
      <c r="O7098" s="11" t="str">
        <f>VLOOKUP(E7098,State_Code_Name!$B$1:$C$52,2,0)</f>
        <v>Texas</v>
      </c>
    </row>
    <row r="7099" spans="1:15" x14ac:dyDescent="0.3">
      <c r="A7099" s="11">
        <v>1516460</v>
      </c>
      <c r="B7099" s="12" t="s">
        <v>97</v>
      </c>
      <c r="C7099" s="12" t="s">
        <v>53</v>
      </c>
      <c r="D7099" s="12" t="s">
        <v>1439</v>
      </c>
      <c r="E7099" s="11" t="s">
        <v>36</v>
      </c>
      <c r="F7099" s="11" t="s">
        <v>19</v>
      </c>
      <c r="G7099" s="37">
        <v>42228</v>
      </c>
      <c r="H7099" s="13">
        <v>42228</v>
      </c>
      <c r="I7099" s="21">
        <v>0</v>
      </c>
      <c r="J7099" s="43" t="s">
        <v>1482</v>
      </c>
      <c r="K7099" s="21">
        <f t="shared" si="220"/>
        <v>2015</v>
      </c>
      <c r="L7099" s="24">
        <f t="shared" si="221"/>
        <v>3</v>
      </c>
      <c r="M7099" s="11" t="s">
        <v>14</v>
      </c>
      <c r="N7099" s="11" t="s">
        <v>15</v>
      </c>
      <c r="O7099" s="11" t="str">
        <f>VLOOKUP(E7099,State_Code_Name!$B$1:$C$52,2,0)</f>
        <v>Florida</v>
      </c>
    </row>
    <row r="7100" spans="1:15" x14ac:dyDescent="0.3">
      <c r="A7100" s="11">
        <v>656128</v>
      </c>
      <c r="B7100" s="12" t="s">
        <v>461</v>
      </c>
      <c r="C7100" s="12" t="s">
        <v>539</v>
      </c>
      <c r="D7100" s="12" t="s">
        <v>540</v>
      </c>
      <c r="E7100" s="11" t="s">
        <v>49</v>
      </c>
      <c r="F7100" s="11" t="s">
        <v>19</v>
      </c>
      <c r="G7100" s="37">
        <v>41645</v>
      </c>
      <c r="H7100" s="13">
        <v>41645</v>
      </c>
      <c r="I7100" s="21">
        <v>0</v>
      </c>
      <c r="J7100" s="43" t="s">
        <v>1474</v>
      </c>
      <c r="K7100" s="21">
        <f t="shared" si="220"/>
        <v>2014</v>
      </c>
      <c r="L7100" s="24">
        <f t="shared" si="221"/>
        <v>1</v>
      </c>
      <c r="M7100" s="11" t="s">
        <v>14</v>
      </c>
      <c r="N7100" s="11" t="s">
        <v>15</v>
      </c>
      <c r="O7100" s="11" t="str">
        <f>VLOOKUP(E7100,State_Code_Name!$B$1:$C$52,2,0)</f>
        <v>New Jersey</v>
      </c>
    </row>
    <row r="7101" spans="1:15" x14ac:dyDescent="0.3">
      <c r="A7101" s="11">
        <v>1395625</v>
      </c>
      <c r="B7101" s="12" t="s">
        <v>44</v>
      </c>
      <c r="C7101" s="12" t="s">
        <v>9</v>
      </c>
      <c r="D7101" s="12" t="s">
        <v>10</v>
      </c>
      <c r="E7101" s="11" t="s">
        <v>67</v>
      </c>
      <c r="F7101" s="11" t="s">
        <v>19</v>
      </c>
      <c r="G7101" s="37">
        <v>42152</v>
      </c>
      <c r="H7101" s="13">
        <v>42152</v>
      </c>
      <c r="I7101" s="21">
        <v>0</v>
      </c>
      <c r="J7101" s="43" t="s">
        <v>1471</v>
      </c>
      <c r="K7101" s="21">
        <f t="shared" si="220"/>
        <v>2015</v>
      </c>
      <c r="L7101" s="24">
        <f t="shared" si="221"/>
        <v>2</v>
      </c>
      <c r="M7101" s="11" t="s">
        <v>14</v>
      </c>
      <c r="N7101" s="11" t="s">
        <v>15</v>
      </c>
      <c r="O7101" s="11" t="str">
        <f>VLOOKUP(E7101,State_Code_Name!$B$1:$C$52,2,0)</f>
        <v>Michigan</v>
      </c>
    </row>
    <row r="7102" spans="1:15" x14ac:dyDescent="0.3">
      <c r="A7102" s="11">
        <v>1766413</v>
      </c>
      <c r="B7102" s="12" t="s">
        <v>31</v>
      </c>
      <c r="C7102" s="12" t="s">
        <v>33</v>
      </c>
      <c r="D7102" s="12" t="s">
        <v>45</v>
      </c>
      <c r="E7102" s="11" t="s">
        <v>60</v>
      </c>
      <c r="F7102" s="11" t="s">
        <v>19</v>
      </c>
      <c r="G7102" s="37">
        <v>42402</v>
      </c>
      <c r="H7102" s="13">
        <v>42402</v>
      </c>
      <c r="I7102" s="21">
        <v>0</v>
      </c>
      <c r="J7102" s="43" t="s">
        <v>1478</v>
      </c>
      <c r="K7102" s="21">
        <f t="shared" si="220"/>
        <v>2016</v>
      </c>
      <c r="L7102" s="24">
        <f t="shared" si="221"/>
        <v>1</v>
      </c>
      <c r="M7102" s="11" t="s">
        <v>14</v>
      </c>
      <c r="N7102" s="11" t="s">
        <v>15</v>
      </c>
      <c r="O7102" s="11" t="str">
        <f>VLOOKUP(E7102,State_Code_Name!$B$1:$C$52,2,0)</f>
        <v>Illinois</v>
      </c>
    </row>
    <row r="7103" spans="1:15" x14ac:dyDescent="0.3">
      <c r="A7103" s="11">
        <v>1802016</v>
      </c>
      <c r="B7103" s="12" t="s">
        <v>31</v>
      </c>
      <c r="C7103" s="12" t="s">
        <v>16</v>
      </c>
      <c r="D7103" s="12" t="s">
        <v>1442</v>
      </c>
      <c r="E7103" s="11" t="s">
        <v>43</v>
      </c>
      <c r="F7103" s="11" t="s">
        <v>19</v>
      </c>
      <c r="G7103" s="37">
        <v>42424</v>
      </c>
      <c r="H7103" s="13">
        <v>42424</v>
      </c>
      <c r="I7103" s="21">
        <v>0</v>
      </c>
      <c r="J7103" s="43" t="s">
        <v>1478</v>
      </c>
      <c r="K7103" s="21">
        <f t="shared" si="220"/>
        <v>2016</v>
      </c>
      <c r="L7103" s="24">
        <f t="shared" si="221"/>
        <v>1</v>
      </c>
      <c r="M7103" s="11" t="s">
        <v>14</v>
      </c>
      <c r="N7103" s="11" t="s">
        <v>14</v>
      </c>
      <c r="O7103" s="11" t="str">
        <f>VLOOKUP(E7103,State_Code_Name!$B$1:$C$52,2,0)</f>
        <v>North Carolina</v>
      </c>
    </row>
    <row r="7104" spans="1:15" x14ac:dyDescent="0.3">
      <c r="A7104" s="11">
        <v>1121030</v>
      </c>
      <c r="B7104" s="12" t="s">
        <v>157</v>
      </c>
      <c r="C7104" s="12" t="s">
        <v>16</v>
      </c>
      <c r="D7104" s="12" t="s">
        <v>21</v>
      </c>
      <c r="E7104" s="11" t="s">
        <v>60</v>
      </c>
      <c r="F7104" s="11" t="s">
        <v>19</v>
      </c>
      <c r="G7104" s="37">
        <v>41961</v>
      </c>
      <c r="H7104" s="13">
        <v>41961</v>
      </c>
      <c r="I7104" s="21">
        <v>0</v>
      </c>
      <c r="J7104" s="43" t="s">
        <v>1479</v>
      </c>
      <c r="K7104" s="21">
        <f t="shared" si="220"/>
        <v>2014</v>
      </c>
      <c r="L7104" s="24">
        <f t="shared" si="221"/>
        <v>4</v>
      </c>
      <c r="M7104" s="11" t="s">
        <v>14</v>
      </c>
      <c r="N7104" s="11" t="s">
        <v>14</v>
      </c>
      <c r="O7104" s="11" t="str">
        <f>VLOOKUP(E7104,State_Code_Name!$B$1:$C$52,2,0)</f>
        <v>Illinois</v>
      </c>
    </row>
    <row r="7105" spans="1:15" x14ac:dyDescent="0.3">
      <c r="A7105" s="11">
        <v>616064</v>
      </c>
      <c r="B7105" s="12" t="s">
        <v>22</v>
      </c>
      <c r="C7105" s="12" t="s">
        <v>16</v>
      </c>
      <c r="D7105" s="12" t="s">
        <v>25</v>
      </c>
      <c r="E7105" s="11" t="s">
        <v>71</v>
      </c>
      <c r="F7105" s="11" t="s">
        <v>13</v>
      </c>
      <c r="G7105" s="37">
        <v>41607</v>
      </c>
      <c r="H7105" s="13">
        <v>41607</v>
      </c>
      <c r="I7105" s="21">
        <v>0</v>
      </c>
      <c r="J7105" s="43" t="s">
        <v>1479</v>
      </c>
      <c r="K7105" s="21">
        <f t="shared" si="220"/>
        <v>2013</v>
      </c>
      <c r="L7105" s="24">
        <f t="shared" si="221"/>
        <v>4</v>
      </c>
      <c r="M7105" s="11" t="s">
        <v>14</v>
      </c>
      <c r="N7105" s="11" t="s">
        <v>15</v>
      </c>
      <c r="O7105" s="11" t="str">
        <f>VLOOKUP(E7105,State_Code_Name!$B$1:$C$52,2,0)</f>
        <v>Massachusetts</v>
      </c>
    </row>
    <row r="7106" spans="1:15" x14ac:dyDescent="0.3">
      <c r="A7106" s="11">
        <v>1136292</v>
      </c>
      <c r="B7106" s="12" t="s">
        <v>526</v>
      </c>
      <c r="C7106" s="12" t="s">
        <v>62</v>
      </c>
      <c r="D7106" s="12" t="s">
        <v>279</v>
      </c>
      <c r="E7106" s="11" t="s">
        <v>60</v>
      </c>
      <c r="F7106" s="11" t="s">
        <v>19</v>
      </c>
      <c r="G7106" s="37">
        <v>41962</v>
      </c>
      <c r="H7106" s="13">
        <v>41964</v>
      </c>
      <c r="I7106" s="21">
        <v>2</v>
      </c>
      <c r="J7106" s="43" t="s">
        <v>1479</v>
      </c>
      <c r="K7106" s="21">
        <f t="shared" si="220"/>
        <v>2014</v>
      </c>
      <c r="L7106" s="24">
        <f t="shared" si="221"/>
        <v>4</v>
      </c>
      <c r="M7106" s="11" t="s">
        <v>14</v>
      </c>
      <c r="N7106" s="11" t="s">
        <v>15</v>
      </c>
      <c r="O7106" s="11" t="str">
        <f>VLOOKUP(E7106,State_Code_Name!$B$1:$C$52,2,0)</f>
        <v>Illinois</v>
      </c>
    </row>
    <row r="7107" spans="1:15" x14ac:dyDescent="0.3">
      <c r="A7107" s="11">
        <v>825396</v>
      </c>
      <c r="B7107" s="12" t="s">
        <v>204</v>
      </c>
      <c r="C7107" s="12" t="s">
        <v>33</v>
      </c>
      <c r="D7107" s="12" t="s">
        <v>45</v>
      </c>
      <c r="E7107" s="11" t="s">
        <v>127</v>
      </c>
      <c r="F7107" s="11" t="s">
        <v>13</v>
      </c>
      <c r="G7107" s="37">
        <v>41754</v>
      </c>
      <c r="H7107" s="13">
        <v>41758</v>
      </c>
      <c r="I7107" s="21">
        <v>4</v>
      </c>
      <c r="J7107" s="43" t="s">
        <v>1483</v>
      </c>
      <c r="K7107" s="21">
        <f t="shared" ref="K7107:K7170" si="222">YEAR(G7107)</f>
        <v>2014</v>
      </c>
      <c r="L7107" s="24">
        <f t="shared" ref="L7107:L7170" si="223">ROUNDUP(MONTH(G7107)/3,0)</f>
        <v>2</v>
      </c>
      <c r="M7107" s="11" t="s">
        <v>14</v>
      </c>
      <c r="N7107" s="11" t="s">
        <v>15</v>
      </c>
      <c r="O7107" s="11" t="str">
        <f>VLOOKUP(E7107,State_Code_Name!$B$1:$C$52,2,0)</f>
        <v>Oklahoma</v>
      </c>
    </row>
    <row r="7108" spans="1:15" x14ac:dyDescent="0.3">
      <c r="A7108" s="11">
        <v>1978641</v>
      </c>
      <c r="B7108" s="12" t="s">
        <v>31</v>
      </c>
      <c r="C7108" s="12" t="s">
        <v>37</v>
      </c>
      <c r="D7108" s="12" t="s">
        <v>81</v>
      </c>
      <c r="E7108" s="11" t="s">
        <v>211</v>
      </c>
      <c r="F7108" s="11" t="s">
        <v>303</v>
      </c>
      <c r="G7108" s="37">
        <v>42542</v>
      </c>
      <c r="H7108" s="13">
        <v>42543</v>
      </c>
      <c r="I7108" s="21">
        <v>1</v>
      </c>
      <c r="J7108" s="43" t="s">
        <v>1477</v>
      </c>
      <c r="K7108" s="21">
        <f t="shared" si="222"/>
        <v>2016</v>
      </c>
      <c r="L7108" s="24">
        <f t="shared" si="223"/>
        <v>2</v>
      </c>
      <c r="M7108" s="11" t="s">
        <v>14</v>
      </c>
      <c r="N7108" s="11" t="s">
        <v>15</v>
      </c>
      <c r="O7108" s="11" t="str">
        <f>VLOOKUP(E7108,State_Code_Name!$B$1:$C$52,2,0)</f>
        <v>West Virginia</v>
      </c>
    </row>
    <row r="7109" spans="1:15" x14ac:dyDescent="0.3">
      <c r="A7109" s="11">
        <v>1555672</v>
      </c>
      <c r="B7109" s="12" t="s">
        <v>1004</v>
      </c>
      <c r="C7109" s="12" t="s">
        <v>33</v>
      </c>
      <c r="D7109" s="12" t="s">
        <v>42</v>
      </c>
      <c r="E7109" s="11" t="s">
        <v>52</v>
      </c>
      <c r="F7109" s="11" t="s">
        <v>19</v>
      </c>
      <c r="G7109" s="37">
        <v>42255</v>
      </c>
      <c r="H7109" s="13">
        <v>42262</v>
      </c>
      <c r="I7109" s="21">
        <v>7</v>
      </c>
      <c r="J7109" s="43" t="s">
        <v>1480</v>
      </c>
      <c r="K7109" s="21">
        <f t="shared" si="222"/>
        <v>2015</v>
      </c>
      <c r="L7109" s="24">
        <f t="shared" si="223"/>
        <v>3</v>
      </c>
      <c r="M7109" s="11" t="s">
        <v>14</v>
      </c>
      <c r="N7109" s="11" t="s">
        <v>15</v>
      </c>
      <c r="O7109" s="11" t="str">
        <f>VLOOKUP(E7109,State_Code_Name!$B$1:$C$52,2,0)</f>
        <v>Washington</v>
      </c>
    </row>
    <row r="7110" spans="1:15" x14ac:dyDescent="0.3">
      <c r="A7110" s="11">
        <v>381461</v>
      </c>
      <c r="B7110" s="12" t="s">
        <v>31</v>
      </c>
      <c r="C7110" s="12" t="s">
        <v>37</v>
      </c>
      <c r="D7110" s="12" t="s">
        <v>81</v>
      </c>
      <c r="E7110" s="11" t="s">
        <v>18</v>
      </c>
      <c r="F7110" s="11" t="s">
        <v>19</v>
      </c>
      <c r="G7110" s="37">
        <v>41377</v>
      </c>
      <c r="H7110" s="13">
        <v>41380</v>
      </c>
      <c r="I7110" s="21">
        <v>3</v>
      </c>
      <c r="J7110" s="43" t="s">
        <v>1483</v>
      </c>
      <c r="K7110" s="21">
        <f t="shared" si="222"/>
        <v>2013</v>
      </c>
      <c r="L7110" s="24">
        <f t="shared" si="223"/>
        <v>2</v>
      </c>
      <c r="M7110" s="11" t="s">
        <v>14</v>
      </c>
      <c r="N7110" s="11" t="s">
        <v>14</v>
      </c>
      <c r="O7110" s="11" t="str">
        <f>VLOOKUP(E7110,State_Code_Name!$B$1:$C$52,2,0)</f>
        <v>California</v>
      </c>
    </row>
    <row r="7111" spans="1:15" x14ac:dyDescent="0.3">
      <c r="A7111" s="11">
        <v>1229957</v>
      </c>
      <c r="B7111" s="12" t="s">
        <v>55</v>
      </c>
      <c r="C7111" s="12" t="s">
        <v>53</v>
      </c>
      <c r="D7111" s="12" t="s">
        <v>102</v>
      </c>
      <c r="E7111" s="11" t="s">
        <v>36</v>
      </c>
      <c r="F7111" s="11" t="s">
        <v>19</v>
      </c>
      <c r="G7111" s="37">
        <v>42041</v>
      </c>
      <c r="H7111" s="13">
        <v>42041</v>
      </c>
      <c r="I7111" s="21">
        <v>0</v>
      </c>
      <c r="J7111" s="43" t="s">
        <v>1478</v>
      </c>
      <c r="K7111" s="21">
        <f t="shared" si="222"/>
        <v>2015</v>
      </c>
      <c r="L7111" s="24">
        <f t="shared" si="223"/>
        <v>1</v>
      </c>
      <c r="M7111" s="11" t="s">
        <v>14</v>
      </c>
      <c r="N7111" s="11" t="s">
        <v>15</v>
      </c>
      <c r="O7111" s="11" t="str">
        <f>VLOOKUP(E7111,State_Code_Name!$B$1:$C$52,2,0)</f>
        <v>Florida</v>
      </c>
    </row>
    <row r="7112" spans="1:15" x14ac:dyDescent="0.3">
      <c r="A7112" s="11">
        <v>1645531</v>
      </c>
      <c r="B7112" s="12" t="s">
        <v>97</v>
      </c>
      <c r="C7112" s="12" t="s">
        <v>53</v>
      </c>
      <c r="D7112" s="12" t="s">
        <v>77</v>
      </c>
      <c r="E7112" s="11" t="s">
        <v>52</v>
      </c>
      <c r="F7112" s="11" t="s">
        <v>19</v>
      </c>
      <c r="G7112" s="37">
        <v>42316</v>
      </c>
      <c r="H7112" s="13">
        <v>42316</v>
      </c>
      <c r="I7112" s="21">
        <v>0</v>
      </c>
      <c r="J7112" s="43" t="s">
        <v>1479</v>
      </c>
      <c r="K7112" s="21">
        <f t="shared" si="222"/>
        <v>2015</v>
      </c>
      <c r="L7112" s="24">
        <f t="shared" si="223"/>
        <v>4</v>
      </c>
      <c r="M7112" s="11" t="s">
        <v>14</v>
      </c>
      <c r="N7112" s="11" t="s">
        <v>14</v>
      </c>
      <c r="O7112" s="11" t="str">
        <f>VLOOKUP(E7112,State_Code_Name!$B$1:$C$52,2,0)</f>
        <v>Washington</v>
      </c>
    </row>
    <row r="7113" spans="1:15" x14ac:dyDescent="0.3">
      <c r="A7113" s="11">
        <v>1571744</v>
      </c>
      <c r="B7113" s="12" t="s">
        <v>290</v>
      </c>
      <c r="C7113" s="12" t="s">
        <v>9</v>
      </c>
      <c r="D7113" s="12" t="s">
        <v>174</v>
      </c>
      <c r="E7113" s="11" t="s">
        <v>99</v>
      </c>
      <c r="F7113" s="11" t="s">
        <v>19</v>
      </c>
      <c r="G7113" s="37">
        <v>42267</v>
      </c>
      <c r="H7113" s="13">
        <v>42267</v>
      </c>
      <c r="I7113" s="21">
        <v>0</v>
      </c>
      <c r="J7113" s="43" t="s">
        <v>1480</v>
      </c>
      <c r="K7113" s="21">
        <f t="shared" si="222"/>
        <v>2015</v>
      </c>
      <c r="L7113" s="24">
        <f t="shared" si="223"/>
        <v>3</v>
      </c>
      <c r="M7113" s="11" t="s">
        <v>14</v>
      </c>
      <c r="N7113" s="11" t="s">
        <v>15</v>
      </c>
      <c r="O7113" s="11" t="str">
        <f>VLOOKUP(E7113,State_Code_Name!$B$1:$C$52,2,0)</f>
        <v>Arizona</v>
      </c>
    </row>
    <row r="7114" spans="1:15" x14ac:dyDescent="0.3">
      <c r="A7114" s="11">
        <v>1061588</v>
      </c>
      <c r="B7114" s="12" t="s">
        <v>521</v>
      </c>
      <c r="C7114" s="12" t="s">
        <v>33</v>
      </c>
      <c r="D7114" s="12" t="s">
        <v>45</v>
      </c>
      <c r="E7114" s="11"/>
      <c r="F7114" s="11" t="s">
        <v>303</v>
      </c>
      <c r="G7114" s="37">
        <v>41919</v>
      </c>
      <c r="H7114" s="13">
        <v>41921</v>
      </c>
      <c r="I7114" s="21">
        <v>2</v>
      </c>
      <c r="J7114" s="43" t="s">
        <v>1473</v>
      </c>
      <c r="K7114" s="21">
        <f t="shared" si="222"/>
        <v>2014</v>
      </c>
      <c r="L7114" s="24">
        <f t="shared" si="223"/>
        <v>4</v>
      </c>
      <c r="M7114" s="11" t="s">
        <v>14</v>
      </c>
      <c r="N7114" s="11" t="s">
        <v>15</v>
      </c>
      <c r="O7114" s="11" t="e">
        <f>VLOOKUP(E7114,State_Code_Name!$B$1:$C$52,2,0)</f>
        <v>#N/A</v>
      </c>
    </row>
    <row r="7115" spans="1:15" x14ac:dyDescent="0.3">
      <c r="A7115" s="11">
        <v>1662461</v>
      </c>
      <c r="B7115" s="12" t="s">
        <v>400</v>
      </c>
      <c r="C7115" s="12" t="s">
        <v>33</v>
      </c>
      <c r="D7115" s="12" t="s">
        <v>42</v>
      </c>
      <c r="E7115" s="11" t="s">
        <v>18</v>
      </c>
      <c r="F7115" s="11" t="s">
        <v>19</v>
      </c>
      <c r="G7115" s="37">
        <v>42327</v>
      </c>
      <c r="H7115" s="13">
        <v>42331</v>
      </c>
      <c r="I7115" s="21">
        <v>4</v>
      </c>
      <c r="J7115" s="43" t="s">
        <v>1479</v>
      </c>
      <c r="K7115" s="21">
        <f t="shared" si="222"/>
        <v>2015</v>
      </c>
      <c r="L7115" s="24">
        <f t="shared" si="223"/>
        <v>4</v>
      </c>
      <c r="M7115" s="11" t="s">
        <v>14</v>
      </c>
      <c r="N7115" s="11" t="s">
        <v>14</v>
      </c>
      <c r="O7115" s="11" t="str">
        <f>VLOOKUP(E7115,State_Code_Name!$B$1:$C$52,2,0)</f>
        <v>California</v>
      </c>
    </row>
    <row r="7116" spans="1:15" x14ac:dyDescent="0.3">
      <c r="A7116" s="11">
        <v>1916636</v>
      </c>
      <c r="B7116" s="12" t="s">
        <v>31</v>
      </c>
      <c r="C7116" s="12" t="s">
        <v>16</v>
      </c>
      <c r="D7116" s="12" t="s">
        <v>21</v>
      </c>
      <c r="E7116" s="11" t="s">
        <v>26</v>
      </c>
      <c r="F7116" s="11" t="s">
        <v>19</v>
      </c>
      <c r="G7116" s="37">
        <v>42499</v>
      </c>
      <c r="H7116" s="13">
        <v>42499</v>
      </c>
      <c r="I7116" s="21">
        <v>0</v>
      </c>
      <c r="J7116" s="43" t="s">
        <v>1471</v>
      </c>
      <c r="K7116" s="21">
        <f t="shared" si="222"/>
        <v>2016</v>
      </c>
      <c r="L7116" s="24">
        <f t="shared" si="223"/>
        <v>2</v>
      </c>
      <c r="M7116" s="11" t="s">
        <v>14</v>
      </c>
      <c r="N7116" s="11" t="s">
        <v>15</v>
      </c>
      <c r="O7116" s="11" t="str">
        <f>VLOOKUP(E7116,State_Code_Name!$B$1:$C$52,2,0)</f>
        <v>Georgia</v>
      </c>
    </row>
    <row r="7117" spans="1:15" x14ac:dyDescent="0.3">
      <c r="A7117" s="11">
        <v>1711059</v>
      </c>
      <c r="B7117" s="12" t="s">
        <v>55</v>
      </c>
      <c r="C7117" s="12" t="s">
        <v>53</v>
      </c>
      <c r="D7117" s="12" t="s">
        <v>77</v>
      </c>
      <c r="E7117" s="11" t="s">
        <v>40</v>
      </c>
      <c r="F7117" s="11" t="s">
        <v>19</v>
      </c>
      <c r="G7117" s="37">
        <v>42360</v>
      </c>
      <c r="H7117" s="13">
        <v>42360</v>
      </c>
      <c r="I7117" s="21">
        <v>0</v>
      </c>
      <c r="J7117" s="43" t="s">
        <v>1475</v>
      </c>
      <c r="K7117" s="21">
        <f t="shared" si="222"/>
        <v>2015</v>
      </c>
      <c r="L7117" s="24">
        <f t="shared" si="223"/>
        <v>4</v>
      </c>
      <c r="M7117" s="11" t="s">
        <v>14</v>
      </c>
      <c r="N7117" s="11" t="s">
        <v>15</v>
      </c>
      <c r="O7117" s="11" t="str">
        <f>VLOOKUP(E7117,State_Code_Name!$B$1:$C$52,2,0)</f>
        <v>Ohio</v>
      </c>
    </row>
    <row r="7118" spans="1:15" x14ac:dyDescent="0.3">
      <c r="A7118" s="11">
        <v>1451008</v>
      </c>
      <c r="B7118" s="12" t="s">
        <v>82</v>
      </c>
      <c r="C7118" s="12" t="s">
        <v>37</v>
      </c>
      <c r="D7118" s="12" t="s">
        <v>50</v>
      </c>
      <c r="E7118" s="11" t="s">
        <v>153</v>
      </c>
      <c r="F7118" s="11" t="s">
        <v>19</v>
      </c>
      <c r="G7118" s="37">
        <v>42188</v>
      </c>
      <c r="H7118" s="13">
        <v>42188</v>
      </c>
      <c r="I7118" s="21">
        <v>0</v>
      </c>
      <c r="J7118" s="43" t="s">
        <v>1481</v>
      </c>
      <c r="K7118" s="21">
        <f t="shared" si="222"/>
        <v>2015</v>
      </c>
      <c r="L7118" s="24">
        <f t="shared" si="223"/>
        <v>3</v>
      </c>
      <c r="M7118" s="11" t="s">
        <v>14</v>
      </c>
      <c r="N7118" s="11" t="s">
        <v>15</v>
      </c>
      <c r="O7118" s="11" t="str">
        <f>VLOOKUP(E7118,State_Code_Name!$B$1:$C$52,2,0)</f>
        <v>Rhode Island</v>
      </c>
    </row>
    <row r="7119" spans="1:15" x14ac:dyDescent="0.3">
      <c r="A7119" s="11">
        <v>735960</v>
      </c>
      <c r="B7119" s="12" t="s">
        <v>372</v>
      </c>
      <c r="C7119" s="12" t="s">
        <v>33</v>
      </c>
      <c r="D7119" s="12" t="s">
        <v>42</v>
      </c>
      <c r="E7119" s="11" t="s">
        <v>47</v>
      </c>
      <c r="F7119" s="11" t="s">
        <v>303</v>
      </c>
      <c r="G7119" s="37">
        <v>41697</v>
      </c>
      <c r="H7119" s="13">
        <v>41702</v>
      </c>
      <c r="I7119" s="21">
        <v>5</v>
      </c>
      <c r="J7119" s="43" t="s">
        <v>1478</v>
      </c>
      <c r="K7119" s="21">
        <f t="shared" si="222"/>
        <v>2014</v>
      </c>
      <c r="L7119" s="24">
        <f t="shared" si="223"/>
        <v>1</v>
      </c>
      <c r="M7119" s="11" t="s">
        <v>14</v>
      </c>
      <c r="N7119" s="11" t="s">
        <v>14</v>
      </c>
      <c r="O7119" s="11" t="str">
        <f>VLOOKUP(E7119,State_Code_Name!$B$1:$C$52,2,0)</f>
        <v>Pennsylvania</v>
      </c>
    </row>
    <row r="7120" spans="1:15" x14ac:dyDescent="0.3">
      <c r="A7120" s="11">
        <v>897574</v>
      </c>
      <c r="B7120" s="12" t="s">
        <v>72</v>
      </c>
      <c r="C7120" s="12" t="s">
        <v>27</v>
      </c>
      <c r="D7120" s="12" t="s">
        <v>79</v>
      </c>
      <c r="E7120" s="11" t="s">
        <v>49</v>
      </c>
      <c r="F7120" s="11" t="s">
        <v>303</v>
      </c>
      <c r="G7120" s="37">
        <v>41807</v>
      </c>
      <c r="H7120" s="13">
        <v>41809</v>
      </c>
      <c r="I7120" s="21">
        <v>2</v>
      </c>
      <c r="J7120" s="43" t="s">
        <v>1477</v>
      </c>
      <c r="K7120" s="21">
        <f t="shared" si="222"/>
        <v>2014</v>
      </c>
      <c r="L7120" s="24">
        <f t="shared" si="223"/>
        <v>2</v>
      </c>
      <c r="M7120" s="11" t="s">
        <v>14</v>
      </c>
      <c r="N7120" s="11" t="s">
        <v>14</v>
      </c>
      <c r="O7120" s="11" t="str">
        <f>VLOOKUP(E7120,State_Code_Name!$B$1:$C$52,2,0)</f>
        <v>New Jersey</v>
      </c>
    </row>
    <row r="7121" spans="1:15" x14ac:dyDescent="0.3">
      <c r="A7121" s="11">
        <v>1915108</v>
      </c>
      <c r="B7121" s="12" t="s">
        <v>39</v>
      </c>
      <c r="C7121" s="12" t="s">
        <v>16</v>
      </c>
      <c r="D7121" s="12" t="s">
        <v>21</v>
      </c>
      <c r="E7121" s="11" t="s">
        <v>18</v>
      </c>
      <c r="F7121" s="11" t="s">
        <v>19</v>
      </c>
      <c r="G7121" s="37">
        <v>42498</v>
      </c>
      <c r="H7121" s="13">
        <v>42498</v>
      </c>
      <c r="I7121" s="21">
        <v>0</v>
      </c>
      <c r="J7121" s="43" t="s">
        <v>1471</v>
      </c>
      <c r="K7121" s="21">
        <f t="shared" si="222"/>
        <v>2016</v>
      </c>
      <c r="L7121" s="24">
        <f t="shared" si="223"/>
        <v>2</v>
      </c>
      <c r="M7121" s="11" t="s">
        <v>14</v>
      </c>
      <c r="N7121" s="11" t="s">
        <v>15</v>
      </c>
      <c r="O7121" s="11" t="str">
        <f>VLOOKUP(E7121,State_Code_Name!$B$1:$C$52,2,0)</f>
        <v>California</v>
      </c>
    </row>
    <row r="7122" spans="1:15" x14ac:dyDescent="0.3">
      <c r="A7122" s="11">
        <v>453713</v>
      </c>
      <c r="B7122" s="12" t="s">
        <v>82</v>
      </c>
      <c r="C7122" s="12" t="s">
        <v>37</v>
      </c>
      <c r="D7122" s="12" t="s">
        <v>94</v>
      </c>
      <c r="E7122" s="11" t="s">
        <v>18</v>
      </c>
      <c r="F7122" s="11" t="s">
        <v>19</v>
      </c>
      <c r="G7122" s="37">
        <v>41465</v>
      </c>
      <c r="H7122" s="13">
        <v>41465</v>
      </c>
      <c r="I7122" s="21">
        <v>0</v>
      </c>
      <c r="J7122" s="43" t="s">
        <v>1481</v>
      </c>
      <c r="K7122" s="21">
        <f t="shared" si="222"/>
        <v>2013</v>
      </c>
      <c r="L7122" s="24">
        <f t="shared" si="223"/>
        <v>3</v>
      </c>
      <c r="M7122" s="11" t="s">
        <v>14</v>
      </c>
      <c r="N7122" s="11" t="s">
        <v>15</v>
      </c>
      <c r="O7122" s="11" t="str">
        <f>VLOOKUP(E7122,State_Code_Name!$B$1:$C$52,2,0)</f>
        <v>California</v>
      </c>
    </row>
    <row r="7123" spans="1:15" x14ac:dyDescent="0.3">
      <c r="A7123" s="11">
        <v>1078384</v>
      </c>
      <c r="B7123" s="12" t="s">
        <v>992</v>
      </c>
      <c r="C7123" s="12" t="s">
        <v>33</v>
      </c>
      <c r="D7123" s="12" t="s">
        <v>42</v>
      </c>
      <c r="E7123" s="11" t="s">
        <v>23</v>
      </c>
      <c r="F7123" s="11" t="s">
        <v>19</v>
      </c>
      <c r="G7123" s="37">
        <v>41932</v>
      </c>
      <c r="H7123" s="13">
        <v>41932</v>
      </c>
      <c r="I7123" s="21">
        <v>0</v>
      </c>
      <c r="J7123" s="43" t="s">
        <v>1473</v>
      </c>
      <c r="K7123" s="21">
        <f t="shared" si="222"/>
        <v>2014</v>
      </c>
      <c r="L7123" s="24">
        <f t="shared" si="223"/>
        <v>4</v>
      </c>
      <c r="M7123" s="11" t="s">
        <v>14</v>
      </c>
      <c r="N7123" s="11" t="s">
        <v>15</v>
      </c>
      <c r="O7123" s="11" t="str">
        <f>VLOOKUP(E7123,State_Code_Name!$B$1:$C$52,2,0)</f>
        <v>New York</v>
      </c>
    </row>
    <row r="7124" spans="1:15" x14ac:dyDescent="0.3">
      <c r="A7124" s="11">
        <v>923905</v>
      </c>
      <c r="B7124" s="12" t="s">
        <v>227</v>
      </c>
      <c r="C7124" s="12" t="s">
        <v>33</v>
      </c>
      <c r="D7124" s="12" t="s">
        <v>42</v>
      </c>
      <c r="E7124" s="11" t="s">
        <v>32</v>
      </c>
      <c r="F7124" s="11" t="s">
        <v>19</v>
      </c>
      <c r="G7124" s="37">
        <v>41824</v>
      </c>
      <c r="H7124" s="13">
        <v>41824</v>
      </c>
      <c r="I7124" s="21">
        <v>0</v>
      </c>
      <c r="J7124" s="43" t="s">
        <v>1481</v>
      </c>
      <c r="K7124" s="21">
        <f t="shared" si="222"/>
        <v>2014</v>
      </c>
      <c r="L7124" s="24">
        <f t="shared" si="223"/>
        <v>3</v>
      </c>
      <c r="M7124" s="11" t="s">
        <v>14</v>
      </c>
      <c r="N7124" s="11" t="s">
        <v>15</v>
      </c>
      <c r="O7124" s="11" t="str">
        <f>VLOOKUP(E7124,State_Code_Name!$B$1:$C$52,2,0)</f>
        <v>Texas</v>
      </c>
    </row>
    <row r="7125" spans="1:15" x14ac:dyDescent="0.3">
      <c r="A7125" s="11">
        <v>1326166</v>
      </c>
      <c r="B7125" s="12" t="s">
        <v>70</v>
      </c>
      <c r="C7125" s="12" t="s">
        <v>27</v>
      </c>
      <c r="D7125" s="12" t="s">
        <v>28</v>
      </c>
      <c r="E7125" s="11" t="s">
        <v>12</v>
      </c>
      <c r="F7125" s="11" t="s">
        <v>19</v>
      </c>
      <c r="G7125" s="37">
        <v>42105</v>
      </c>
      <c r="H7125" s="13">
        <v>42105</v>
      </c>
      <c r="I7125" s="21">
        <v>0</v>
      </c>
      <c r="J7125" s="43" t="s">
        <v>1483</v>
      </c>
      <c r="K7125" s="21">
        <f t="shared" si="222"/>
        <v>2015</v>
      </c>
      <c r="L7125" s="24">
        <f t="shared" si="223"/>
        <v>2</v>
      </c>
      <c r="M7125" s="11" t="s">
        <v>14</v>
      </c>
      <c r="N7125" s="11" t="s">
        <v>15</v>
      </c>
      <c r="O7125" s="11" t="str">
        <f>VLOOKUP(E7125,State_Code_Name!$B$1:$C$52,2,0)</f>
        <v>Virginia</v>
      </c>
    </row>
    <row r="7126" spans="1:15" x14ac:dyDescent="0.3">
      <c r="A7126" s="11">
        <v>806690</v>
      </c>
      <c r="B7126" s="12" t="s">
        <v>104</v>
      </c>
      <c r="C7126" s="12" t="s">
        <v>33</v>
      </c>
      <c r="D7126" s="12" t="s">
        <v>42</v>
      </c>
      <c r="E7126" s="11" t="s">
        <v>40</v>
      </c>
      <c r="F7126" s="11" t="s">
        <v>13</v>
      </c>
      <c r="G7126" s="37">
        <v>41743</v>
      </c>
      <c r="H7126" s="13">
        <v>41746</v>
      </c>
      <c r="I7126" s="21">
        <v>3</v>
      </c>
      <c r="J7126" s="43" t="s">
        <v>1483</v>
      </c>
      <c r="K7126" s="21">
        <f t="shared" si="222"/>
        <v>2014</v>
      </c>
      <c r="L7126" s="24">
        <f t="shared" si="223"/>
        <v>2</v>
      </c>
      <c r="M7126" s="11" t="s">
        <v>14</v>
      </c>
      <c r="N7126" s="11" t="s">
        <v>15</v>
      </c>
      <c r="O7126" s="11" t="str">
        <f>VLOOKUP(E7126,State_Code_Name!$B$1:$C$52,2,0)</f>
        <v>Ohio</v>
      </c>
    </row>
    <row r="7127" spans="1:15" x14ac:dyDescent="0.3">
      <c r="A7127" s="11">
        <v>1572127</v>
      </c>
      <c r="B7127" s="12" t="s">
        <v>39</v>
      </c>
      <c r="C7127" s="12" t="s">
        <v>37</v>
      </c>
      <c r="D7127" s="12" t="s">
        <v>38</v>
      </c>
      <c r="E7127" s="11" t="s">
        <v>129</v>
      </c>
      <c r="F7127" s="11" t="s">
        <v>19</v>
      </c>
      <c r="G7127" s="37">
        <v>42268</v>
      </c>
      <c r="H7127" s="13">
        <v>42268</v>
      </c>
      <c r="I7127" s="21">
        <v>0</v>
      </c>
      <c r="J7127" s="43" t="s">
        <v>1480</v>
      </c>
      <c r="K7127" s="21">
        <f t="shared" si="222"/>
        <v>2015</v>
      </c>
      <c r="L7127" s="24">
        <f t="shared" si="223"/>
        <v>3</v>
      </c>
      <c r="M7127" s="11" t="s">
        <v>14</v>
      </c>
      <c r="N7127" s="11" t="s">
        <v>15</v>
      </c>
      <c r="O7127" s="11" t="str">
        <f>VLOOKUP(E7127,State_Code_Name!$B$1:$C$52,2,0)</f>
        <v>New Hampshire</v>
      </c>
    </row>
    <row r="7128" spans="1:15" x14ac:dyDescent="0.3">
      <c r="A7128" s="11">
        <v>1370443</v>
      </c>
      <c r="B7128" s="12" t="s">
        <v>48</v>
      </c>
      <c r="C7128" s="12" t="s">
        <v>27</v>
      </c>
      <c r="D7128" s="12" t="s">
        <v>28</v>
      </c>
      <c r="E7128" s="11" t="s">
        <v>49</v>
      </c>
      <c r="F7128" s="11" t="s">
        <v>19</v>
      </c>
      <c r="G7128" s="37">
        <v>42135</v>
      </c>
      <c r="H7128" s="13">
        <v>42135</v>
      </c>
      <c r="I7128" s="21">
        <v>0</v>
      </c>
      <c r="J7128" s="43" t="s">
        <v>1471</v>
      </c>
      <c r="K7128" s="21">
        <f t="shared" si="222"/>
        <v>2015</v>
      </c>
      <c r="L7128" s="24">
        <f t="shared" si="223"/>
        <v>2</v>
      </c>
      <c r="M7128" s="11" t="s">
        <v>14</v>
      </c>
      <c r="N7128" s="11" t="s">
        <v>14</v>
      </c>
      <c r="O7128" s="11" t="str">
        <f>VLOOKUP(E7128,State_Code_Name!$B$1:$C$52,2,0)</f>
        <v>New Jersey</v>
      </c>
    </row>
    <row r="7129" spans="1:15" x14ac:dyDescent="0.3">
      <c r="A7129" s="11">
        <v>1932340</v>
      </c>
      <c r="B7129" s="12" t="s">
        <v>288</v>
      </c>
      <c r="C7129" s="12" t="s">
        <v>33</v>
      </c>
      <c r="D7129" s="12" t="s">
        <v>42</v>
      </c>
      <c r="E7129" s="11" t="s">
        <v>23</v>
      </c>
      <c r="F7129" s="11" t="s">
        <v>19</v>
      </c>
      <c r="G7129" s="37">
        <v>42510</v>
      </c>
      <c r="H7129" s="13">
        <v>42510</v>
      </c>
      <c r="I7129" s="21">
        <v>0</v>
      </c>
      <c r="J7129" s="43" t="s">
        <v>1471</v>
      </c>
      <c r="K7129" s="21">
        <f t="shared" si="222"/>
        <v>2016</v>
      </c>
      <c r="L7129" s="24">
        <f t="shared" si="223"/>
        <v>2</v>
      </c>
      <c r="M7129" s="11" t="s">
        <v>14</v>
      </c>
      <c r="N7129" s="11" t="s">
        <v>14</v>
      </c>
      <c r="O7129" s="11" t="str">
        <f>VLOOKUP(E7129,State_Code_Name!$B$1:$C$52,2,0)</f>
        <v>New York</v>
      </c>
    </row>
    <row r="7130" spans="1:15" x14ac:dyDescent="0.3">
      <c r="A7130" s="11">
        <v>646014</v>
      </c>
      <c r="B7130" s="12" t="s">
        <v>74</v>
      </c>
      <c r="C7130" s="12" t="s">
        <v>27</v>
      </c>
      <c r="D7130" s="12" t="s">
        <v>57</v>
      </c>
      <c r="E7130" s="11" t="s">
        <v>18</v>
      </c>
      <c r="F7130" s="11" t="s">
        <v>19</v>
      </c>
      <c r="G7130" s="37">
        <v>41634</v>
      </c>
      <c r="H7130" s="13">
        <v>41634</v>
      </c>
      <c r="I7130" s="21">
        <v>0</v>
      </c>
      <c r="J7130" s="43" t="s">
        <v>1475</v>
      </c>
      <c r="K7130" s="21">
        <f t="shared" si="222"/>
        <v>2013</v>
      </c>
      <c r="L7130" s="24">
        <f t="shared" si="223"/>
        <v>4</v>
      </c>
      <c r="M7130" s="11" t="s">
        <v>14</v>
      </c>
      <c r="N7130" s="11" t="s">
        <v>14</v>
      </c>
      <c r="O7130" s="11" t="str">
        <f>VLOOKUP(E7130,State_Code_Name!$B$1:$C$52,2,0)</f>
        <v>California</v>
      </c>
    </row>
    <row r="7131" spans="1:15" x14ac:dyDescent="0.3">
      <c r="A7131" s="11">
        <v>935691</v>
      </c>
      <c r="B7131" s="12" t="s">
        <v>168</v>
      </c>
      <c r="C7131" s="12" t="s">
        <v>33</v>
      </c>
      <c r="D7131" s="12" t="s">
        <v>45</v>
      </c>
      <c r="E7131" s="11" t="s">
        <v>78</v>
      </c>
      <c r="F7131" s="11" t="s">
        <v>19</v>
      </c>
      <c r="G7131" s="37">
        <v>41834</v>
      </c>
      <c r="H7131" s="13">
        <v>41834</v>
      </c>
      <c r="I7131" s="21">
        <v>0</v>
      </c>
      <c r="J7131" s="43" t="s">
        <v>1481</v>
      </c>
      <c r="K7131" s="21">
        <f t="shared" si="222"/>
        <v>2014</v>
      </c>
      <c r="L7131" s="24">
        <f t="shared" si="223"/>
        <v>3</v>
      </c>
      <c r="M7131" s="11" t="s">
        <v>14</v>
      </c>
      <c r="N7131" s="11" t="s">
        <v>15</v>
      </c>
      <c r="O7131" s="11" t="str">
        <f>VLOOKUP(E7131,State_Code_Name!$B$1:$C$52,2,0)</f>
        <v>Missouri</v>
      </c>
    </row>
    <row r="7132" spans="1:15" x14ac:dyDescent="0.3">
      <c r="A7132" s="11">
        <v>1056909</v>
      </c>
      <c r="B7132" s="12" t="s">
        <v>137</v>
      </c>
      <c r="C7132" s="12" t="s">
        <v>9</v>
      </c>
      <c r="D7132" s="12" t="s">
        <v>10</v>
      </c>
      <c r="E7132" s="11" t="s">
        <v>12</v>
      </c>
      <c r="F7132" s="11" t="s">
        <v>19</v>
      </c>
      <c r="G7132" s="37">
        <v>41915</v>
      </c>
      <c r="H7132" s="13">
        <v>41915</v>
      </c>
      <c r="I7132" s="21">
        <v>0</v>
      </c>
      <c r="J7132" s="43" t="s">
        <v>1473</v>
      </c>
      <c r="K7132" s="21">
        <f t="shared" si="222"/>
        <v>2014</v>
      </c>
      <c r="L7132" s="24">
        <f t="shared" si="223"/>
        <v>4</v>
      </c>
      <c r="M7132" s="11" t="s">
        <v>14</v>
      </c>
      <c r="N7132" s="11" t="s">
        <v>14</v>
      </c>
      <c r="O7132" s="11" t="str">
        <f>VLOOKUP(E7132,State_Code_Name!$B$1:$C$52,2,0)</f>
        <v>Virginia</v>
      </c>
    </row>
    <row r="7133" spans="1:15" x14ac:dyDescent="0.3">
      <c r="A7133" s="11">
        <v>1434646</v>
      </c>
      <c r="B7133" s="12" t="s">
        <v>74</v>
      </c>
      <c r="C7133" s="12" t="s">
        <v>27</v>
      </c>
      <c r="D7133" s="12" t="s">
        <v>28</v>
      </c>
      <c r="E7133" s="11" t="s">
        <v>177</v>
      </c>
      <c r="F7133" s="11" t="s">
        <v>19</v>
      </c>
      <c r="G7133" s="37">
        <v>42178</v>
      </c>
      <c r="H7133" s="13">
        <v>42178</v>
      </c>
      <c r="I7133" s="21">
        <v>0</v>
      </c>
      <c r="J7133" s="43" t="s">
        <v>1477</v>
      </c>
      <c r="K7133" s="21">
        <f t="shared" si="222"/>
        <v>2015</v>
      </c>
      <c r="L7133" s="24">
        <f t="shared" si="223"/>
        <v>2</v>
      </c>
      <c r="M7133" s="11" t="s">
        <v>14</v>
      </c>
      <c r="N7133" s="11" t="s">
        <v>15</v>
      </c>
      <c r="O7133" s="11" t="str">
        <f>VLOOKUP(E7133,State_Code_Name!$B$1:$C$52,2,0)</f>
        <v>Utah</v>
      </c>
    </row>
    <row r="7134" spans="1:15" x14ac:dyDescent="0.3">
      <c r="A7134" s="11">
        <v>400326</v>
      </c>
      <c r="B7134" s="12" t="s">
        <v>59</v>
      </c>
      <c r="C7134" s="12" t="s">
        <v>62</v>
      </c>
      <c r="D7134" s="12" t="s">
        <v>63</v>
      </c>
      <c r="E7134" s="11" t="s">
        <v>40</v>
      </c>
      <c r="F7134" s="11" t="s">
        <v>19</v>
      </c>
      <c r="G7134" s="37">
        <v>41401</v>
      </c>
      <c r="H7134" s="13">
        <v>41402</v>
      </c>
      <c r="I7134" s="21">
        <v>1</v>
      </c>
      <c r="J7134" s="43" t="s">
        <v>1471</v>
      </c>
      <c r="K7134" s="21">
        <f t="shared" si="222"/>
        <v>2013</v>
      </c>
      <c r="L7134" s="24">
        <f t="shared" si="223"/>
        <v>2</v>
      </c>
      <c r="M7134" s="11" t="s">
        <v>14</v>
      </c>
      <c r="N7134" s="11" t="s">
        <v>15</v>
      </c>
      <c r="O7134" s="11" t="str">
        <f>VLOOKUP(E7134,State_Code_Name!$B$1:$C$52,2,0)</f>
        <v>Ohio</v>
      </c>
    </row>
    <row r="7135" spans="1:15" x14ac:dyDescent="0.3">
      <c r="A7135" s="11">
        <v>992712</v>
      </c>
      <c r="B7135" s="12" t="s">
        <v>48</v>
      </c>
      <c r="C7135" s="12" t="s">
        <v>27</v>
      </c>
      <c r="D7135" s="12" t="s">
        <v>28</v>
      </c>
      <c r="E7135" s="11" t="s">
        <v>122</v>
      </c>
      <c r="F7135" s="11" t="s">
        <v>19</v>
      </c>
      <c r="G7135" s="37">
        <v>41871</v>
      </c>
      <c r="H7135" s="13">
        <v>41871</v>
      </c>
      <c r="I7135" s="21">
        <v>0</v>
      </c>
      <c r="J7135" s="43" t="s">
        <v>1482</v>
      </c>
      <c r="K7135" s="21">
        <f t="shared" si="222"/>
        <v>2014</v>
      </c>
      <c r="L7135" s="24">
        <f t="shared" si="223"/>
        <v>3</v>
      </c>
      <c r="M7135" s="11" t="s">
        <v>14</v>
      </c>
      <c r="N7135" s="11" t="s">
        <v>15</v>
      </c>
      <c r="O7135" s="11" t="str">
        <f>VLOOKUP(E7135,State_Code_Name!$B$1:$C$52,2,0)</f>
        <v>Maryland</v>
      </c>
    </row>
    <row r="7136" spans="1:15" x14ac:dyDescent="0.3">
      <c r="A7136" s="11">
        <v>2031941</v>
      </c>
      <c r="B7136" s="12" t="s">
        <v>31</v>
      </c>
      <c r="C7136" s="12" t="s">
        <v>27</v>
      </c>
      <c r="D7136" s="12" t="s">
        <v>1449</v>
      </c>
      <c r="E7136" s="11" t="s">
        <v>18</v>
      </c>
      <c r="F7136" s="11" t="s">
        <v>58</v>
      </c>
      <c r="G7136" s="37">
        <v>42578</v>
      </c>
      <c r="H7136" s="13">
        <v>42580</v>
      </c>
      <c r="I7136" s="21">
        <v>2</v>
      </c>
      <c r="J7136" s="43" t="s">
        <v>1481</v>
      </c>
      <c r="K7136" s="21">
        <f t="shared" si="222"/>
        <v>2016</v>
      </c>
      <c r="L7136" s="24">
        <f t="shared" si="223"/>
        <v>3</v>
      </c>
      <c r="M7136" s="11" t="s">
        <v>14</v>
      </c>
      <c r="N7136" s="11" t="s">
        <v>15</v>
      </c>
      <c r="O7136" s="11" t="str">
        <f>VLOOKUP(E7136,State_Code_Name!$B$1:$C$52,2,0)</f>
        <v>California</v>
      </c>
    </row>
    <row r="7137" spans="1:15" x14ac:dyDescent="0.3">
      <c r="A7137" s="11">
        <v>1487042</v>
      </c>
      <c r="B7137" s="12" t="s">
        <v>39</v>
      </c>
      <c r="C7137" s="12" t="s">
        <v>16</v>
      </c>
      <c r="D7137" s="12" t="s">
        <v>21</v>
      </c>
      <c r="E7137" s="11" t="s">
        <v>47</v>
      </c>
      <c r="F7137" s="11" t="s">
        <v>19</v>
      </c>
      <c r="G7137" s="37">
        <v>42210</v>
      </c>
      <c r="H7137" s="13">
        <v>42216</v>
      </c>
      <c r="I7137" s="21">
        <v>6</v>
      </c>
      <c r="J7137" s="43" t="s">
        <v>1481</v>
      </c>
      <c r="K7137" s="21">
        <f t="shared" si="222"/>
        <v>2015</v>
      </c>
      <c r="L7137" s="24">
        <f t="shared" si="223"/>
        <v>3</v>
      </c>
      <c r="M7137" s="11" t="s">
        <v>14</v>
      </c>
      <c r="N7137" s="11" t="s">
        <v>15</v>
      </c>
      <c r="O7137" s="11" t="str">
        <f>VLOOKUP(E7137,State_Code_Name!$B$1:$C$52,2,0)</f>
        <v>Pennsylvania</v>
      </c>
    </row>
    <row r="7138" spans="1:15" x14ac:dyDescent="0.3">
      <c r="A7138" s="11">
        <v>2015700</v>
      </c>
      <c r="B7138" s="12" t="s">
        <v>377</v>
      </c>
      <c r="C7138" s="12" t="s">
        <v>27</v>
      </c>
      <c r="D7138" s="12" t="s">
        <v>28</v>
      </c>
      <c r="E7138" s="11" t="s">
        <v>99</v>
      </c>
      <c r="F7138" s="11" t="s">
        <v>19</v>
      </c>
      <c r="G7138" s="37">
        <v>42568</v>
      </c>
      <c r="H7138" s="13">
        <v>42568</v>
      </c>
      <c r="I7138" s="21">
        <v>0</v>
      </c>
      <c r="J7138" s="43" t="s">
        <v>1481</v>
      </c>
      <c r="K7138" s="21">
        <f t="shared" si="222"/>
        <v>2016</v>
      </c>
      <c r="L7138" s="24">
        <f t="shared" si="223"/>
        <v>3</v>
      </c>
      <c r="M7138" s="11" t="s">
        <v>14</v>
      </c>
      <c r="N7138" s="11" t="s">
        <v>15</v>
      </c>
      <c r="O7138" s="11" t="str">
        <f>VLOOKUP(E7138,State_Code_Name!$B$1:$C$52,2,0)</f>
        <v>Arizona</v>
      </c>
    </row>
    <row r="7139" spans="1:15" x14ac:dyDescent="0.3">
      <c r="A7139" s="11">
        <v>1768608</v>
      </c>
      <c r="B7139" s="12" t="s">
        <v>195</v>
      </c>
      <c r="C7139" s="12" t="s">
        <v>27</v>
      </c>
      <c r="D7139" s="12" t="s">
        <v>79</v>
      </c>
      <c r="E7139" s="11" t="s">
        <v>122</v>
      </c>
      <c r="F7139" s="11" t="s">
        <v>19</v>
      </c>
      <c r="G7139" s="37">
        <v>42402</v>
      </c>
      <c r="H7139" s="13">
        <v>42402</v>
      </c>
      <c r="I7139" s="21">
        <v>0</v>
      </c>
      <c r="J7139" s="43" t="s">
        <v>1478</v>
      </c>
      <c r="K7139" s="21">
        <f t="shared" si="222"/>
        <v>2016</v>
      </c>
      <c r="L7139" s="24">
        <f t="shared" si="223"/>
        <v>1</v>
      </c>
      <c r="M7139" s="11" t="s">
        <v>14</v>
      </c>
      <c r="N7139" s="11" t="s">
        <v>14</v>
      </c>
      <c r="O7139" s="11" t="str">
        <f>VLOOKUP(E7139,State_Code_Name!$B$1:$C$52,2,0)</f>
        <v>Maryland</v>
      </c>
    </row>
    <row r="7140" spans="1:15" x14ac:dyDescent="0.3">
      <c r="A7140" s="11">
        <v>1572214</v>
      </c>
      <c r="B7140" s="12" t="s">
        <v>167</v>
      </c>
      <c r="C7140" s="12" t="s">
        <v>16</v>
      </c>
      <c r="D7140" s="12" t="s">
        <v>21</v>
      </c>
      <c r="E7140" s="11" t="s">
        <v>12</v>
      </c>
      <c r="F7140" s="11" t="s">
        <v>19</v>
      </c>
      <c r="G7140" s="37">
        <v>42268</v>
      </c>
      <c r="H7140" s="13">
        <v>42268</v>
      </c>
      <c r="I7140" s="21">
        <v>0</v>
      </c>
      <c r="J7140" s="43" t="s">
        <v>1480</v>
      </c>
      <c r="K7140" s="21">
        <f t="shared" si="222"/>
        <v>2015</v>
      </c>
      <c r="L7140" s="24">
        <f t="shared" si="223"/>
        <v>3</v>
      </c>
      <c r="M7140" s="11" t="s">
        <v>14</v>
      </c>
      <c r="N7140" s="11" t="s">
        <v>15</v>
      </c>
      <c r="O7140" s="11" t="str">
        <f>VLOOKUP(E7140,State_Code_Name!$B$1:$C$52,2,0)</f>
        <v>Virginia</v>
      </c>
    </row>
    <row r="7141" spans="1:15" x14ac:dyDescent="0.3">
      <c r="A7141" s="11">
        <v>1305862</v>
      </c>
      <c r="B7141" s="12" t="s">
        <v>11</v>
      </c>
      <c r="C7141" s="12" t="s">
        <v>27</v>
      </c>
      <c r="D7141" s="12" t="s">
        <v>79</v>
      </c>
      <c r="E7141" s="11" t="s">
        <v>18</v>
      </c>
      <c r="F7141" s="11" t="s">
        <v>19</v>
      </c>
      <c r="G7141" s="37">
        <v>42090</v>
      </c>
      <c r="H7141" s="13">
        <v>42090</v>
      </c>
      <c r="I7141" s="21">
        <v>0</v>
      </c>
      <c r="J7141" s="43" t="s">
        <v>1476</v>
      </c>
      <c r="K7141" s="21">
        <f t="shared" si="222"/>
        <v>2015</v>
      </c>
      <c r="L7141" s="24">
        <f t="shared" si="223"/>
        <v>1</v>
      </c>
      <c r="M7141" s="11" t="s">
        <v>14</v>
      </c>
      <c r="N7141" s="11" t="s">
        <v>15</v>
      </c>
      <c r="O7141" s="11" t="str">
        <f>VLOOKUP(E7141,State_Code_Name!$B$1:$C$52,2,0)</f>
        <v>California</v>
      </c>
    </row>
    <row r="7142" spans="1:15" x14ac:dyDescent="0.3">
      <c r="A7142" s="11">
        <v>1233105</v>
      </c>
      <c r="B7142" s="12" t="s">
        <v>74</v>
      </c>
      <c r="C7142" s="12" t="s">
        <v>27</v>
      </c>
      <c r="D7142" s="12" t="s">
        <v>28</v>
      </c>
      <c r="E7142" s="11" t="s">
        <v>18</v>
      </c>
      <c r="F7142" s="11" t="s">
        <v>19</v>
      </c>
      <c r="G7142" s="37">
        <v>42045</v>
      </c>
      <c r="H7142" s="13">
        <v>42045</v>
      </c>
      <c r="I7142" s="21">
        <v>0</v>
      </c>
      <c r="J7142" s="43" t="s">
        <v>1478</v>
      </c>
      <c r="K7142" s="21">
        <f t="shared" si="222"/>
        <v>2015</v>
      </c>
      <c r="L7142" s="24">
        <f t="shared" si="223"/>
        <v>1</v>
      </c>
      <c r="M7142" s="11" t="s">
        <v>14</v>
      </c>
      <c r="N7142" s="11" t="s">
        <v>15</v>
      </c>
      <c r="O7142" s="11" t="str">
        <f>VLOOKUP(E7142,State_Code_Name!$B$1:$C$52,2,0)</f>
        <v>California</v>
      </c>
    </row>
    <row r="7143" spans="1:15" x14ac:dyDescent="0.3">
      <c r="A7143" s="11">
        <v>806358</v>
      </c>
      <c r="B7143" s="12" t="s">
        <v>22</v>
      </c>
      <c r="C7143" s="12" t="s">
        <v>16</v>
      </c>
      <c r="D7143" s="12" t="s">
        <v>25</v>
      </c>
      <c r="E7143" s="11" t="s">
        <v>71</v>
      </c>
      <c r="F7143" s="11" t="s">
        <v>19</v>
      </c>
      <c r="G7143" s="37">
        <v>41741</v>
      </c>
      <c r="H7143" s="13">
        <v>41741</v>
      </c>
      <c r="I7143" s="21">
        <v>0</v>
      </c>
      <c r="J7143" s="43" t="s">
        <v>1483</v>
      </c>
      <c r="K7143" s="21">
        <f t="shared" si="222"/>
        <v>2014</v>
      </c>
      <c r="L7143" s="24">
        <f t="shared" si="223"/>
        <v>2</v>
      </c>
      <c r="M7143" s="11" t="s">
        <v>14</v>
      </c>
      <c r="N7143" s="11" t="s">
        <v>15</v>
      </c>
      <c r="O7143" s="11" t="str">
        <f>VLOOKUP(E7143,State_Code_Name!$B$1:$C$52,2,0)</f>
        <v>Massachusetts</v>
      </c>
    </row>
    <row r="7144" spans="1:15" x14ac:dyDescent="0.3">
      <c r="A7144" s="11">
        <v>1779204</v>
      </c>
      <c r="B7144" s="12" t="s">
        <v>55</v>
      </c>
      <c r="C7144" s="12" t="s">
        <v>53</v>
      </c>
      <c r="D7144" s="12" t="s">
        <v>102</v>
      </c>
      <c r="E7144" s="11" t="s">
        <v>18</v>
      </c>
      <c r="F7144" s="11" t="s">
        <v>19</v>
      </c>
      <c r="G7144" s="37">
        <v>42409</v>
      </c>
      <c r="H7144" s="13">
        <v>42409</v>
      </c>
      <c r="I7144" s="21">
        <v>0</v>
      </c>
      <c r="J7144" s="43" t="s">
        <v>1478</v>
      </c>
      <c r="K7144" s="21">
        <f t="shared" si="222"/>
        <v>2016</v>
      </c>
      <c r="L7144" s="24">
        <f t="shared" si="223"/>
        <v>1</v>
      </c>
      <c r="M7144" s="11" t="s">
        <v>14</v>
      </c>
      <c r="N7144" s="11" t="s">
        <v>15</v>
      </c>
      <c r="O7144" s="11" t="str">
        <f>VLOOKUP(E7144,State_Code_Name!$B$1:$C$52,2,0)</f>
        <v>California</v>
      </c>
    </row>
    <row r="7145" spans="1:15" x14ac:dyDescent="0.3">
      <c r="A7145" s="11">
        <v>627990</v>
      </c>
      <c r="B7145" s="12" t="s">
        <v>165</v>
      </c>
      <c r="C7145" s="12" t="s">
        <v>33</v>
      </c>
      <c r="D7145" s="12" t="s">
        <v>1441</v>
      </c>
      <c r="E7145" s="11" t="s">
        <v>23</v>
      </c>
      <c r="F7145" s="11" t="s">
        <v>19</v>
      </c>
      <c r="G7145" s="37">
        <v>41618</v>
      </c>
      <c r="H7145" s="13">
        <v>41618</v>
      </c>
      <c r="I7145" s="21">
        <v>0</v>
      </c>
      <c r="J7145" s="43" t="s">
        <v>1475</v>
      </c>
      <c r="K7145" s="21">
        <f t="shared" si="222"/>
        <v>2013</v>
      </c>
      <c r="L7145" s="24">
        <f t="shared" si="223"/>
        <v>4</v>
      </c>
      <c r="M7145" s="11" t="s">
        <v>14</v>
      </c>
      <c r="N7145" s="11" t="s">
        <v>15</v>
      </c>
      <c r="O7145" s="11" t="str">
        <f>VLOOKUP(E7145,State_Code_Name!$B$1:$C$52,2,0)</f>
        <v>New York</v>
      </c>
    </row>
    <row r="7146" spans="1:15" x14ac:dyDescent="0.3">
      <c r="A7146" s="11">
        <v>770399</v>
      </c>
      <c r="B7146" s="12" t="s">
        <v>135</v>
      </c>
      <c r="C7146" s="12" t="s">
        <v>16</v>
      </c>
      <c r="D7146" s="12" t="s">
        <v>21</v>
      </c>
      <c r="E7146" s="11" t="s">
        <v>43</v>
      </c>
      <c r="F7146" s="11" t="s">
        <v>13</v>
      </c>
      <c r="G7146" s="37">
        <v>41718</v>
      </c>
      <c r="H7146" s="13">
        <v>41725</v>
      </c>
      <c r="I7146" s="21">
        <v>7</v>
      </c>
      <c r="J7146" s="43" t="s">
        <v>1476</v>
      </c>
      <c r="K7146" s="21">
        <f t="shared" si="222"/>
        <v>2014</v>
      </c>
      <c r="L7146" s="24">
        <f t="shared" si="223"/>
        <v>1</v>
      </c>
      <c r="M7146" s="11" t="s">
        <v>14</v>
      </c>
      <c r="N7146" s="11" t="s">
        <v>15</v>
      </c>
      <c r="O7146" s="11" t="str">
        <f>VLOOKUP(E7146,State_Code_Name!$B$1:$C$52,2,0)</f>
        <v>North Carolina</v>
      </c>
    </row>
    <row r="7147" spans="1:15" x14ac:dyDescent="0.3">
      <c r="A7147" s="11">
        <v>1294653</v>
      </c>
      <c r="B7147" s="12" t="s">
        <v>107</v>
      </c>
      <c r="C7147" s="12" t="s">
        <v>27</v>
      </c>
      <c r="D7147" s="12" t="s">
        <v>28</v>
      </c>
      <c r="E7147" s="11" t="s">
        <v>122</v>
      </c>
      <c r="F7147" s="11" t="s">
        <v>19</v>
      </c>
      <c r="G7147" s="37">
        <v>42084</v>
      </c>
      <c r="H7147" s="13">
        <v>42084</v>
      </c>
      <c r="I7147" s="21">
        <v>0</v>
      </c>
      <c r="J7147" s="43" t="s">
        <v>1476</v>
      </c>
      <c r="K7147" s="21">
        <f t="shared" si="222"/>
        <v>2015</v>
      </c>
      <c r="L7147" s="24">
        <f t="shared" si="223"/>
        <v>1</v>
      </c>
      <c r="M7147" s="11" t="s">
        <v>14</v>
      </c>
      <c r="N7147" s="11" t="s">
        <v>15</v>
      </c>
      <c r="O7147" s="11" t="str">
        <f>VLOOKUP(E7147,State_Code_Name!$B$1:$C$52,2,0)</f>
        <v>Maryland</v>
      </c>
    </row>
    <row r="7148" spans="1:15" x14ac:dyDescent="0.3">
      <c r="A7148" s="11">
        <v>1138350</v>
      </c>
      <c r="B7148" s="12" t="s">
        <v>359</v>
      </c>
      <c r="C7148" s="12" t="s">
        <v>33</v>
      </c>
      <c r="D7148" s="12" t="s">
        <v>115</v>
      </c>
      <c r="E7148" s="11" t="s">
        <v>80</v>
      </c>
      <c r="F7148" s="11" t="s">
        <v>19</v>
      </c>
      <c r="G7148" s="37">
        <v>41975</v>
      </c>
      <c r="H7148" s="13">
        <v>41975</v>
      </c>
      <c r="I7148" s="21">
        <v>0</v>
      </c>
      <c r="J7148" s="43" t="s">
        <v>1475</v>
      </c>
      <c r="K7148" s="21">
        <f t="shared" si="222"/>
        <v>2014</v>
      </c>
      <c r="L7148" s="24">
        <f t="shared" si="223"/>
        <v>4</v>
      </c>
      <c r="M7148" s="11" t="s">
        <v>14</v>
      </c>
      <c r="N7148" s="11" t="s">
        <v>14</v>
      </c>
      <c r="O7148" s="11" t="str">
        <f>VLOOKUP(E7148,State_Code_Name!$B$1:$C$52,2,0)</f>
        <v>Minnesota</v>
      </c>
    </row>
    <row r="7149" spans="1:15" x14ac:dyDescent="0.3">
      <c r="A7149" s="11">
        <v>1249231</v>
      </c>
      <c r="B7149" s="12" t="s">
        <v>84</v>
      </c>
      <c r="C7149" s="12" t="s">
        <v>37</v>
      </c>
      <c r="D7149" s="12" t="s">
        <v>1445</v>
      </c>
      <c r="E7149" s="11" t="s">
        <v>67</v>
      </c>
      <c r="F7149" s="11" t="s">
        <v>19</v>
      </c>
      <c r="G7149" s="37">
        <v>42055</v>
      </c>
      <c r="H7149" s="13">
        <v>42055</v>
      </c>
      <c r="I7149" s="21">
        <v>0</v>
      </c>
      <c r="J7149" s="43" t="s">
        <v>1478</v>
      </c>
      <c r="K7149" s="21">
        <f t="shared" si="222"/>
        <v>2015</v>
      </c>
      <c r="L7149" s="24">
        <f t="shared" si="223"/>
        <v>1</v>
      </c>
      <c r="M7149" s="11" t="s">
        <v>14</v>
      </c>
      <c r="N7149" s="11" t="s">
        <v>14</v>
      </c>
      <c r="O7149" s="11" t="str">
        <f>VLOOKUP(E7149,State_Code_Name!$B$1:$C$52,2,0)</f>
        <v>Michigan</v>
      </c>
    </row>
    <row r="7150" spans="1:15" x14ac:dyDescent="0.3">
      <c r="A7150" s="11">
        <v>1464122</v>
      </c>
      <c r="B7150" s="12" t="s">
        <v>704</v>
      </c>
      <c r="C7150" s="12" t="s">
        <v>172</v>
      </c>
      <c r="D7150" s="12" t="s">
        <v>536</v>
      </c>
      <c r="E7150" s="11" t="s">
        <v>30</v>
      </c>
      <c r="F7150" s="11" t="s">
        <v>19</v>
      </c>
      <c r="G7150" s="37">
        <v>42198</v>
      </c>
      <c r="H7150" s="13">
        <v>42199</v>
      </c>
      <c r="I7150" s="21">
        <v>1</v>
      </c>
      <c r="J7150" s="43" t="s">
        <v>1481</v>
      </c>
      <c r="K7150" s="21">
        <f t="shared" si="222"/>
        <v>2015</v>
      </c>
      <c r="L7150" s="24">
        <f t="shared" si="223"/>
        <v>3</v>
      </c>
      <c r="M7150" s="11" t="s">
        <v>14</v>
      </c>
      <c r="N7150" s="11" t="s">
        <v>14</v>
      </c>
      <c r="O7150" s="11" t="str">
        <f>VLOOKUP(E7150,State_Code_Name!$B$1:$C$52,2,0)</f>
        <v>Connecticut</v>
      </c>
    </row>
    <row r="7151" spans="1:15" x14ac:dyDescent="0.3">
      <c r="A7151" s="11">
        <v>1555306</v>
      </c>
      <c r="B7151" s="12" t="s">
        <v>51</v>
      </c>
      <c r="C7151" s="12" t="s">
        <v>16</v>
      </c>
      <c r="D7151" s="12" t="s">
        <v>21</v>
      </c>
      <c r="E7151" s="11" t="s">
        <v>30</v>
      </c>
      <c r="F7151" s="11" t="s">
        <v>58</v>
      </c>
      <c r="G7151" s="37">
        <v>42255</v>
      </c>
      <c r="H7151" s="13">
        <v>42255</v>
      </c>
      <c r="I7151" s="21">
        <v>0</v>
      </c>
      <c r="J7151" s="43" t="s">
        <v>1480</v>
      </c>
      <c r="K7151" s="21">
        <f t="shared" si="222"/>
        <v>2015</v>
      </c>
      <c r="L7151" s="24">
        <f t="shared" si="223"/>
        <v>3</v>
      </c>
      <c r="M7151" s="11" t="s">
        <v>14</v>
      </c>
      <c r="N7151" s="11" t="s">
        <v>15</v>
      </c>
      <c r="O7151" s="11" t="str">
        <f>VLOOKUP(E7151,State_Code_Name!$B$1:$C$52,2,0)</f>
        <v>Connecticut</v>
      </c>
    </row>
    <row r="7152" spans="1:15" x14ac:dyDescent="0.3">
      <c r="A7152" s="11">
        <v>972245</v>
      </c>
      <c r="B7152" s="12" t="s">
        <v>11</v>
      </c>
      <c r="C7152" s="12" t="s">
        <v>37</v>
      </c>
      <c r="D7152" s="12" t="s">
        <v>146</v>
      </c>
      <c r="E7152" s="11" t="s">
        <v>36</v>
      </c>
      <c r="F7152" s="11" t="s">
        <v>303</v>
      </c>
      <c r="G7152" s="37">
        <v>41857</v>
      </c>
      <c r="H7152" s="13">
        <v>41859</v>
      </c>
      <c r="I7152" s="21">
        <v>2</v>
      </c>
      <c r="J7152" s="43" t="s">
        <v>1482</v>
      </c>
      <c r="K7152" s="21">
        <f t="shared" si="222"/>
        <v>2014</v>
      </c>
      <c r="L7152" s="24">
        <f t="shared" si="223"/>
        <v>3</v>
      </c>
      <c r="M7152" s="11" t="s">
        <v>14</v>
      </c>
      <c r="N7152" s="11" t="s">
        <v>15</v>
      </c>
      <c r="O7152" s="11" t="str">
        <f>VLOOKUP(E7152,State_Code_Name!$B$1:$C$52,2,0)</f>
        <v>Florida</v>
      </c>
    </row>
    <row r="7153" spans="1:15" x14ac:dyDescent="0.3">
      <c r="A7153" s="11">
        <v>1198098</v>
      </c>
      <c r="B7153" s="12" t="s">
        <v>82</v>
      </c>
      <c r="C7153" s="12" t="s">
        <v>37</v>
      </c>
      <c r="D7153" s="12" t="s">
        <v>201</v>
      </c>
      <c r="E7153" s="11" t="s">
        <v>67</v>
      </c>
      <c r="F7153" s="11" t="s">
        <v>19</v>
      </c>
      <c r="G7153" s="37">
        <v>42021</v>
      </c>
      <c r="H7153" s="13">
        <v>42021</v>
      </c>
      <c r="I7153" s="21">
        <v>0</v>
      </c>
      <c r="J7153" s="43" t="s">
        <v>1474</v>
      </c>
      <c r="K7153" s="21">
        <f t="shared" si="222"/>
        <v>2015</v>
      </c>
      <c r="L7153" s="24">
        <f t="shared" si="223"/>
        <v>1</v>
      </c>
      <c r="M7153" s="11" t="s">
        <v>14</v>
      </c>
      <c r="N7153" s="11" t="s">
        <v>15</v>
      </c>
      <c r="O7153" s="11" t="str">
        <f>VLOOKUP(E7153,State_Code_Name!$B$1:$C$52,2,0)</f>
        <v>Michigan</v>
      </c>
    </row>
    <row r="7154" spans="1:15" x14ac:dyDescent="0.3">
      <c r="A7154" s="11">
        <v>437252</v>
      </c>
      <c r="B7154" s="12" t="s">
        <v>74</v>
      </c>
      <c r="C7154" s="12" t="s">
        <v>27</v>
      </c>
      <c r="D7154" s="12" t="s">
        <v>28</v>
      </c>
      <c r="E7154" s="11" t="s">
        <v>75</v>
      </c>
      <c r="F7154" s="11" t="s">
        <v>19</v>
      </c>
      <c r="G7154" s="37">
        <v>41443</v>
      </c>
      <c r="H7154" s="13">
        <v>41444</v>
      </c>
      <c r="I7154" s="21">
        <v>1</v>
      </c>
      <c r="J7154" s="43" t="s">
        <v>1477</v>
      </c>
      <c r="K7154" s="21">
        <f t="shared" si="222"/>
        <v>2013</v>
      </c>
      <c r="L7154" s="24">
        <f t="shared" si="223"/>
        <v>2</v>
      </c>
      <c r="M7154" s="11" t="s">
        <v>14</v>
      </c>
      <c r="N7154" s="11" t="s">
        <v>15</v>
      </c>
      <c r="O7154" s="11" t="str">
        <f>VLOOKUP(E7154,State_Code_Name!$B$1:$C$52,2,0)</f>
        <v>Tennessee</v>
      </c>
    </row>
    <row r="7155" spans="1:15" x14ac:dyDescent="0.3">
      <c r="A7155" s="11">
        <v>690380</v>
      </c>
      <c r="B7155" s="12" t="s">
        <v>64</v>
      </c>
      <c r="C7155" s="12" t="s">
        <v>62</v>
      </c>
      <c r="D7155" s="12" t="s">
        <v>460</v>
      </c>
      <c r="E7155" s="11" t="s">
        <v>138</v>
      </c>
      <c r="F7155" s="11" t="s">
        <v>19</v>
      </c>
      <c r="G7155" s="37">
        <v>41668</v>
      </c>
      <c r="H7155" s="13">
        <v>41668</v>
      </c>
      <c r="I7155" s="21">
        <v>0</v>
      </c>
      <c r="J7155" s="43" t="s">
        <v>1474</v>
      </c>
      <c r="K7155" s="21">
        <f t="shared" si="222"/>
        <v>2014</v>
      </c>
      <c r="L7155" s="24">
        <f t="shared" si="223"/>
        <v>1</v>
      </c>
      <c r="M7155" s="11" t="s">
        <v>14</v>
      </c>
      <c r="N7155" s="11" t="s">
        <v>15</v>
      </c>
      <c r="O7155" s="11" t="str">
        <f>VLOOKUP(E7155,State_Code_Name!$B$1:$C$52,2,0)</f>
        <v>Kansas</v>
      </c>
    </row>
    <row r="7156" spans="1:15" x14ac:dyDescent="0.3">
      <c r="A7156" s="11">
        <v>583974</v>
      </c>
      <c r="B7156" s="12" t="s">
        <v>149</v>
      </c>
      <c r="C7156" s="12" t="s">
        <v>27</v>
      </c>
      <c r="D7156" s="12" t="s">
        <v>28</v>
      </c>
      <c r="E7156" s="11" t="s">
        <v>36</v>
      </c>
      <c r="F7156" s="11" t="s">
        <v>303</v>
      </c>
      <c r="G7156" s="37">
        <v>41582</v>
      </c>
      <c r="H7156" s="13">
        <v>41583</v>
      </c>
      <c r="I7156" s="21">
        <v>1</v>
      </c>
      <c r="J7156" s="43" t="s">
        <v>1479</v>
      </c>
      <c r="K7156" s="21">
        <f t="shared" si="222"/>
        <v>2013</v>
      </c>
      <c r="L7156" s="24">
        <f t="shared" si="223"/>
        <v>4</v>
      </c>
      <c r="M7156" s="11" t="s">
        <v>14</v>
      </c>
      <c r="N7156" s="11" t="s">
        <v>15</v>
      </c>
      <c r="O7156" s="11" t="str">
        <f>VLOOKUP(E7156,State_Code_Name!$B$1:$C$52,2,0)</f>
        <v>Florida</v>
      </c>
    </row>
    <row r="7157" spans="1:15" x14ac:dyDescent="0.3">
      <c r="A7157" s="11">
        <v>222419</v>
      </c>
      <c r="B7157" s="12" t="s">
        <v>69</v>
      </c>
      <c r="C7157" s="12" t="s">
        <v>37</v>
      </c>
      <c r="D7157" s="12" t="s">
        <v>53</v>
      </c>
      <c r="E7157" s="11" t="s">
        <v>49</v>
      </c>
      <c r="F7157" s="11" t="s">
        <v>19</v>
      </c>
      <c r="G7157" s="37">
        <v>41280</v>
      </c>
      <c r="H7157" s="13">
        <v>41282</v>
      </c>
      <c r="I7157" s="21">
        <v>2</v>
      </c>
      <c r="J7157" s="43" t="s">
        <v>1474</v>
      </c>
      <c r="K7157" s="21">
        <f t="shared" si="222"/>
        <v>2013</v>
      </c>
      <c r="L7157" s="24">
        <f t="shared" si="223"/>
        <v>1</v>
      </c>
      <c r="M7157" s="11" t="s">
        <v>14</v>
      </c>
      <c r="N7157" s="11" t="s">
        <v>15</v>
      </c>
      <c r="O7157" s="11" t="str">
        <f>VLOOKUP(E7157,State_Code_Name!$B$1:$C$52,2,0)</f>
        <v>New Jersey</v>
      </c>
    </row>
    <row r="7158" spans="1:15" x14ac:dyDescent="0.3">
      <c r="A7158" s="11">
        <v>1478772</v>
      </c>
      <c r="B7158" s="12" t="s">
        <v>163</v>
      </c>
      <c r="C7158" s="12" t="s">
        <v>16</v>
      </c>
      <c r="D7158" s="12" t="s">
        <v>21</v>
      </c>
      <c r="E7158" s="11" t="s">
        <v>23</v>
      </c>
      <c r="F7158" s="11" t="s">
        <v>303</v>
      </c>
      <c r="G7158" s="37">
        <v>42205</v>
      </c>
      <c r="H7158" s="13">
        <v>42207</v>
      </c>
      <c r="I7158" s="21">
        <v>2</v>
      </c>
      <c r="J7158" s="43" t="s">
        <v>1481</v>
      </c>
      <c r="K7158" s="21">
        <f t="shared" si="222"/>
        <v>2015</v>
      </c>
      <c r="L7158" s="24">
        <f t="shared" si="223"/>
        <v>3</v>
      </c>
      <c r="M7158" s="11" t="s">
        <v>14</v>
      </c>
      <c r="N7158" s="11" t="s">
        <v>15</v>
      </c>
      <c r="O7158" s="11" t="str">
        <f>VLOOKUP(E7158,State_Code_Name!$B$1:$C$52,2,0)</f>
        <v>New York</v>
      </c>
    </row>
    <row r="7159" spans="1:15" x14ac:dyDescent="0.3">
      <c r="A7159" s="11">
        <v>398975</v>
      </c>
      <c r="B7159" s="12" t="s">
        <v>11</v>
      </c>
      <c r="C7159" s="12" t="s">
        <v>27</v>
      </c>
      <c r="D7159" s="12" t="s">
        <v>79</v>
      </c>
      <c r="E7159" s="11" t="s">
        <v>121</v>
      </c>
      <c r="F7159" s="11" t="s">
        <v>19</v>
      </c>
      <c r="G7159" s="37">
        <v>41398</v>
      </c>
      <c r="H7159" s="13">
        <v>41400</v>
      </c>
      <c r="I7159" s="21">
        <v>2</v>
      </c>
      <c r="J7159" s="43" t="s">
        <v>1471</v>
      </c>
      <c r="K7159" s="21">
        <f t="shared" si="222"/>
        <v>2013</v>
      </c>
      <c r="L7159" s="24">
        <f t="shared" si="223"/>
        <v>2</v>
      </c>
      <c r="M7159" s="11" t="s">
        <v>14</v>
      </c>
      <c r="N7159" s="11" t="s">
        <v>15</v>
      </c>
      <c r="O7159" s="11" t="str">
        <f>VLOOKUP(E7159,State_Code_Name!$B$1:$C$52,2,0)</f>
        <v>Oregon</v>
      </c>
    </row>
    <row r="7160" spans="1:15" x14ac:dyDescent="0.3">
      <c r="A7160" s="11">
        <v>897686</v>
      </c>
      <c r="B7160" s="12" t="s">
        <v>64</v>
      </c>
      <c r="C7160" s="12" t="s">
        <v>62</v>
      </c>
      <c r="D7160" s="12" t="s">
        <v>460</v>
      </c>
      <c r="E7160" s="11" t="s">
        <v>325</v>
      </c>
      <c r="F7160" s="11" t="s">
        <v>19</v>
      </c>
      <c r="G7160" s="37">
        <v>41807</v>
      </c>
      <c r="H7160" s="13">
        <v>41807</v>
      </c>
      <c r="I7160" s="21">
        <v>0</v>
      </c>
      <c r="J7160" s="43" t="s">
        <v>1477</v>
      </c>
      <c r="K7160" s="21">
        <f t="shared" si="222"/>
        <v>2014</v>
      </c>
      <c r="L7160" s="24">
        <f t="shared" si="223"/>
        <v>2</v>
      </c>
      <c r="M7160" s="11" t="s">
        <v>14</v>
      </c>
      <c r="N7160" s="11" t="s">
        <v>15</v>
      </c>
      <c r="O7160" s="11" t="str">
        <f>VLOOKUP(E7160,State_Code_Name!$B$1:$C$52,2,0)</f>
        <v>South Dakota</v>
      </c>
    </row>
    <row r="7161" spans="1:15" x14ac:dyDescent="0.3">
      <c r="A7161" s="11">
        <v>2070848</v>
      </c>
      <c r="B7161" s="12" t="s">
        <v>35</v>
      </c>
      <c r="C7161" s="12" t="s">
        <v>16</v>
      </c>
      <c r="D7161" s="12" t="s">
        <v>17</v>
      </c>
      <c r="E7161" s="11" t="s">
        <v>36</v>
      </c>
      <c r="F7161" s="11" t="s">
        <v>19</v>
      </c>
      <c r="G7161" s="37">
        <v>42600</v>
      </c>
      <c r="H7161" s="13">
        <v>42604</v>
      </c>
      <c r="I7161" s="21">
        <v>4</v>
      </c>
      <c r="J7161" s="43" t="s">
        <v>1482</v>
      </c>
      <c r="K7161" s="21">
        <f t="shared" si="222"/>
        <v>2016</v>
      </c>
      <c r="L7161" s="24">
        <f t="shared" si="223"/>
        <v>3</v>
      </c>
      <c r="M7161" s="11" t="s">
        <v>14</v>
      </c>
      <c r="N7161" s="11" t="s">
        <v>15</v>
      </c>
      <c r="O7161" s="11" t="str">
        <f>VLOOKUP(E7161,State_Code_Name!$B$1:$C$52,2,0)</f>
        <v>Florida</v>
      </c>
    </row>
    <row r="7162" spans="1:15" x14ac:dyDescent="0.3">
      <c r="A7162" s="11">
        <v>1351992</v>
      </c>
      <c r="B7162" s="12" t="s">
        <v>61</v>
      </c>
      <c r="C7162" s="12" t="s">
        <v>53</v>
      </c>
      <c r="D7162" s="12" t="s">
        <v>102</v>
      </c>
      <c r="E7162" s="11" t="s">
        <v>60</v>
      </c>
      <c r="F7162" s="11" t="s">
        <v>19</v>
      </c>
      <c r="G7162" s="37">
        <v>42123</v>
      </c>
      <c r="H7162" s="13">
        <v>42123</v>
      </c>
      <c r="I7162" s="21">
        <v>0</v>
      </c>
      <c r="J7162" s="43" t="s">
        <v>1483</v>
      </c>
      <c r="K7162" s="21">
        <f t="shared" si="222"/>
        <v>2015</v>
      </c>
      <c r="L7162" s="24">
        <f t="shared" si="223"/>
        <v>2</v>
      </c>
      <c r="M7162" s="11" t="s">
        <v>14</v>
      </c>
      <c r="N7162" s="11" t="s">
        <v>15</v>
      </c>
      <c r="O7162" s="11" t="str">
        <f>VLOOKUP(E7162,State_Code_Name!$B$1:$C$52,2,0)</f>
        <v>Illinois</v>
      </c>
    </row>
    <row r="7163" spans="1:15" x14ac:dyDescent="0.3">
      <c r="A7163" s="11">
        <v>1404574</v>
      </c>
      <c r="B7163" s="12" t="s">
        <v>31</v>
      </c>
      <c r="C7163" s="12" t="s">
        <v>16</v>
      </c>
      <c r="D7163" s="12" t="s">
        <v>17</v>
      </c>
      <c r="E7163" s="11" t="s">
        <v>18</v>
      </c>
      <c r="F7163" s="11" t="s">
        <v>19</v>
      </c>
      <c r="G7163" s="37">
        <v>42158</v>
      </c>
      <c r="H7163" s="13">
        <v>42158</v>
      </c>
      <c r="I7163" s="21">
        <v>0</v>
      </c>
      <c r="J7163" s="43" t="s">
        <v>1477</v>
      </c>
      <c r="K7163" s="21">
        <f t="shared" si="222"/>
        <v>2015</v>
      </c>
      <c r="L7163" s="24">
        <f t="shared" si="223"/>
        <v>2</v>
      </c>
      <c r="M7163" s="11" t="s">
        <v>14</v>
      </c>
      <c r="N7163" s="11" t="s">
        <v>15</v>
      </c>
      <c r="O7163" s="11" t="str">
        <f>VLOOKUP(E7163,State_Code_Name!$B$1:$C$52,2,0)</f>
        <v>California</v>
      </c>
    </row>
    <row r="7164" spans="1:15" x14ac:dyDescent="0.3">
      <c r="A7164" s="11">
        <v>1304891</v>
      </c>
      <c r="B7164" s="12" t="s">
        <v>64</v>
      </c>
      <c r="C7164" s="12" t="s">
        <v>62</v>
      </c>
      <c r="D7164" s="12" t="s">
        <v>279</v>
      </c>
      <c r="E7164" s="11" t="s">
        <v>18</v>
      </c>
      <c r="F7164" s="11" t="s">
        <v>19</v>
      </c>
      <c r="G7164" s="37">
        <v>42090</v>
      </c>
      <c r="H7164" s="13">
        <v>42090</v>
      </c>
      <c r="I7164" s="21">
        <v>0</v>
      </c>
      <c r="J7164" s="43" t="s">
        <v>1476</v>
      </c>
      <c r="K7164" s="21">
        <f t="shared" si="222"/>
        <v>2015</v>
      </c>
      <c r="L7164" s="24">
        <f t="shared" si="223"/>
        <v>1</v>
      </c>
      <c r="M7164" s="11" t="s">
        <v>14</v>
      </c>
      <c r="N7164" s="11" t="s">
        <v>15</v>
      </c>
      <c r="O7164" s="11" t="str">
        <f>VLOOKUP(E7164,State_Code_Name!$B$1:$C$52,2,0)</f>
        <v>California</v>
      </c>
    </row>
    <row r="7165" spans="1:15" x14ac:dyDescent="0.3">
      <c r="A7165" s="11">
        <v>1310232</v>
      </c>
      <c r="B7165" s="12" t="s">
        <v>39</v>
      </c>
      <c r="C7165" s="12" t="s">
        <v>37</v>
      </c>
      <c r="D7165" s="12" t="s">
        <v>1444</v>
      </c>
      <c r="E7165" s="11" t="s">
        <v>36</v>
      </c>
      <c r="F7165" s="11" t="s">
        <v>19</v>
      </c>
      <c r="G7165" s="37">
        <v>42095</v>
      </c>
      <c r="H7165" s="13">
        <v>42095</v>
      </c>
      <c r="I7165" s="21">
        <v>0</v>
      </c>
      <c r="J7165" s="43" t="s">
        <v>1483</v>
      </c>
      <c r="K7165" s="21">
        <f t="shared" si="222"/>
        <v>2015</v>
      </c>
      <c r="L7165" s="24">
        <f t="shared" si="223"/>
        <v>2</v>
      </c>
      <c r="M7165" s="11" t="s">
        <v>14</v>
      </c>
      <c r="N7165" s="11" t="s">
        <v>15</v>
      </c>
      <c r="O7165" s="11" t="str">
        <f>VLOOKUP(E7165,State_Code_Name!$B$1:$C$52,2,0)</f>
        <v>Florida</v>
      </c>
    </row>
    <row r="7166" spans="1:15" x14ac:dyDescent="0.3">
      <c r="A7166" s="11">
        <v>1437219</v>
      </c>
      <c r="B7166" s="12" t="s">
        <v>69</v>
      </c>
      <c r="C7166" s="12" t="s">
        <v>16</v>
      </c>
      <c r="D7166" s="12" t="s">
        <v>25</v>
      </c>
      <c r="E7166" s="11" t="s">
        <v>43</v>
      </c>
      <c r="F7166" s="11" t="s">
        <v>303</v>
      </c>
      <c r="G7166" s="37">
        <v>42178</v>
      </c>
      <c r="H7166" s="13">
        <v>42179</v>
      </c>
      <c r="I7166" s="21">
        <v>1</v>
      </c>
      <c r="J7166" s="43" t="s">
        <v>1477</v>
      </c>
      <c r="K7166" s="21">
        <f t="shared" si="222"/>
        <v>2015</v>
      </c>
      <c r="L7166" s="24">
        <f t="shared" si="223"/>
        <v>2</v>
      </c>
      <c r="M7166" s="11" t="s">
        <v>14</v>
      </c>
      <c r="N7166" s="11" t="s">
        <v>15</v>
      </c>
      <c r="O7166" s="11" t="str">
        <f>VLOOKUP(E7166,State_Code_Name!$B$1:$C$52,2,0)</f>
        <v>North Carolina</v>
      </c>
    </row>
    <row r="7167" spans="1:15" x14ac:dyDescent="0.3">
      <c r="A7167" s="11">
        <v>997513</v>
      </c>
      <c r="B7167" s="12" t="s">
        <v>39</v>
      </c>
      <c r="C7167" s="12" t="s">
        <v>37</v>
      </c>
      <c r="D7167" s="12" t="s">
        <v>50</v>
      </c>
      <c r="E7167" s="11" t="s">
        <v>47</v>
      </c>
      <c r="F7167" s="11" t="s">
        <v>19</v>
      </c>
      <c r="G7167" s="37">
        <v>41873</v>
      </c>
      <c r="H7167" s="13">
        <v>41878</v>
      </c>
      <c r="I7167" s="21">
        <v>5</v>
      </c>
      <c r="J7167" s="43" t="s">
        <v>1482</v>
      </c>
      <c r="K7167" s="21">
        <f t="shared" si="222"/>
        <v>2014</v>
      </c>
      <c r="L7167" s="24">
        <f t="shared" si="223"/>
        <v>3</v>
      </c>
      <c r="M7167" s="11" t="s">
        <v>14</v>
      </c>
      <c r="N7167" s="11" t="s">
        <v>14</v>
      </c>
      <c r="O7167" s="11" t="str">
        <f>VLOOKUP(E7167,State_Code_Name!$B$1:$C$52,2,0)</f>
        <v>Pennsylvania</v>
      </c>
    </row>
    <row r="7168" spans="1:15" x14ac:dyDescent="0.3">
      <c r="A7168" s="11">
        <v>1212846</v>
      </c>
      <c r="B7168" s="12" t="s">
        <v>31</v>
      </c>
      <c r="C7168" s="12" t="s">
        <v>16</v>
      </c>
      <c r="D7168" s="12" t="s">
        <v>21</v>
      </c>
      <c r="E7168" s="11" t="s">
        <v>36</v>
      </c>
      <c r="F7168" s="11" t="s">
        <v>19</v>
      </c>
      <c r="G7168" s="37">
        <v>42031</v>
      </c>
      <c r="H7168" s="13">
        <v>42031</v>
      </c>
      <c r="I7168" s="21">
        <v>0</v>
      </c>
      <c r="J7168" s="43" t="s">
        <v>1474</v>
      </c>
      <c r="K7168" s="21">
        <f t="shared" si="222"/>
        <v>2015</v>
      </c>
      <c r="L7168" s="24">
        <f t="shared" si="223"/>
        <v>1</v>
      </c>
      <c r="M7168" s="11" t="s">
        <v>14</v>
      </c>
      <c r="N7168" s="11" t="s">
        <v>15</v>
      </c>
      <c r="O7168" s="11" t="str">
        <f>VLOOKUP(E7168,State_Code_Name!$B$1:$C$52,2,0)</f>
        <v>Florida</v>
      </c>
    </row>
    <row r="7169" spans="1:15" x14ac:dyDescent="0.3">
      <c r="A7169" s="11">
        <v>639009</v>
      </c>
      <c r="B7169" s="12" t="s">
        <v>90</v>
      </c>
      <c r="C7169" s="12" t="s">
        <v>16</v>
      </c>
      <c r="D7169" s="12" t="s">
        <v>21</v>
      </c>
      <c r="E7169" s="11" t="s">
        <v>40</v>
      </c>
      <c r="F7169" s="11" t="s">
        <v>303</v>
      </c>
      <c r="G7169" s="37">
        <v>41627</v>
      </c>
      <c r="H7169" s="13">
        <v>41638</v>
      </c>
      <c r="I7169" s="21">
        <v>11</v>
      </c>
      <c r="J7169" s="43" t="s">
        <v>1475</v>
      </c>
      <c r="K7169" s="21">
        <f t="shared" si="222"/>
        <v>2013</v>
      </c>
      <c r="L7169" s="24">
        <f t="shared" si="223"/>
        <v>4</v>
      </c>
      <c r="M7169" s="11" t="s">
        <v>14</v>
      </c>
      <c r="N7169" s="11" t="s">
        <v>15</v>
      </c>
      <c r="O7169" s="11" t="str">
        <f>VLOOKUP(E7169,State_Code_Name!$B$1:$C$52,2,0)</f>
        <v>Ohio</v>
      </c>
    </row>
    <row r="7170" spans="1:15" x14ac:dyDescent="0.3">
      <c r="A7170" s="11">
        <v>2026775</v>
      </c>
      <c r="B7170" s="12" t="s">
        <v>283</v>
      </c>
      <c r="C7170" s="12" t="s">
        <v>33</v>
      </c>
      <c r="D7170" s="12" t="s">
        <v>42</v>
      </c>
      <c r="E7170" s="11" t="s">
        <v>171</v>
      </c>
      <c r="F7170" s="11" t="s">
        <v>19</v>
      </c>
      <c r="G7170" s="37">
        <v>42574</v>
      </c>
      <c r="H7170" s="13">
        <v>42574</v>
      </c>
      <c r="I7170" s="21">
        <v>0</v>
      </c>
      <c r="J7170" s="43" t="s">
        <v>1481</v>
      </c>
      <c r="K7170" s="21">
        <f t="shared" si="222"/>
        <v>2016</v>
      </c>
      <c r="L7170" s="24">
        <f t="shared" si="223"/>
        <v>3</v>
      </c>
      <c r="M7170" s="11" t="s">
        <v>14</v>
      </c>
      <c r="N7170" s="11" t="s">
        <v>15</v>
      </c>
      <c r="O7170" s="11" t="str">
        <f>VLOOKUP(E7170,State_Code_Name!$B$1:$C$52,2,0)</f>
        <v>Louisiana</v>
      </c>
    </row>
    <row r="7171" spans="1:15" x14ac:dyDescent="0.3">
      <c r="A7171" s="11">
        <v>1517380</v>
      </c>
      <c r="B7171" s="12" t="s">
        <v>31</v>
      </c>
      <c r="C7171" s="12" t="s">
        <v>27</v>
      </c>
      <c r="D7171" s="12" t="s">
        <v>57</v>
      </c>
      <c r="E7171" s="11" t="s">
        <v>32</v>
      </c>
      <c r="F7171" s="11" t="s">
        <v>303</v>
      </c>
      <c r="G7171" s="37">
        <v>42229</v>
      </c>
      <c r="H7171" s="13">
        <v>42236</v>
      </c>
      <c r="I7171" s="21">
        <v>7</v>
      </c>
      <c r="J7171" s="43" t="s">
        <v>1482</v>
      </c>
      <c r="K7171" s="21">
        <f t="shared" ref="K7171:K7234" si="224">YEAR(G7171)</f>
        <v>2015</v>
      </c>
      <c r="L7171" s="24">
        <f t="shared" ref="L7171:L7234" si="225">ROUNDUP(MONTH(G7171)/3,0)</f>
        <v>3</v>
      </c>
      <c r="M7171" s="11" t="s">
        <v>14</v>
      </c>
      <c r="N7171" s="11" t="s">
        <v>14</v>
      </c>
      <c r="O7171" s="11" t="str">
        <f>VLOOKUP(E7171,State_Code_Name!$B$1:$C$52,2,0)</f>
        <v>Texas</v>
      </c>
    </row>
    <row r="7172" spans="1:15" x14ac:dyDescent="0.3">
      <c r="A7172" s="11">
        <v>412281</v>
      </c>
      <c r="B7172" s="12" t="s">
        <v>39</v>
      </c>
      <c r="C7172" s="12" t="s">
        <v>37</v>
      </c>
      <c r="D7172" s="12" t="s">
        <v>81</v>
      </c>
      <c r="E7172" s="11" t="s">
        <v>18</v>
      </c>
      <c r="F7172" s="11" t="s">
        <v>303</v>
      </c>
      <c r="G7172" s="37">
        <v>41415</v>
      </c>
      <c r="H7172" s="13">
        <v>41416</v>
      </c>
      <c r="I7172" s="21">
        <v>1</v>
      </c>
      <c r="J7172" s="43" t="s">
        <v>1471</v>
      </c>
      <c r="K7172" s="21">
        <f t="shared" si="224"/>
        <v>2013</v>
      </c>
      <c r="L7172" s="24">
        <f t="shared" si="225"/>
        <v>2</v>
      </c>
      <c r="M7172" s="11" t="s">
        <v>14</v>
      </c>
      <c r="N7172" s="11" t="s">
        <v>15</v>
      </c>
      <c r="O7172" s="11" t="str">
        <f>VLOOKUP(E7172,State_Code_Name!$B$1:$C$52,2,0)</f>
        <v>California</v>
      </c>
    </row>
    <row r="7173" spans="1:15" x14ac:dyDescent="0.3">
      <c r="A7173" s="11">
        <v>1693337</v>
      </c>
      <c r="B7173" s="12" t="s">
        <v>31</v>
      </c>
      <c r="C7173" s="12" t="s">
        <v>16</v>
      </c>
      <c r="D7173" s="12" t="s">
        <v>76</v>
      </c>
      <c r="E7173" s="11" t="s">
        <v>30</v>
      </c>
      <c r="F7173" s="11" t="s">
        <v>303</v>
      </c>
      <c r="G7173" s="37">
        <v>42349</v>
      </c>
      <c r="H7173" s="13">
        <v>42352</v>
      </c>
      <c r="I7173" s="21">
        <v>3</v>
      </c>
      <c r="J7173" s="43" t="s">
        <v>1475</v>
      </c>
      <c r="K7173" s="21">
        <f t="shared" si="224"/>
        <v>2015</v>
      </c>
      <c r="L7173" s="24">
        <f t="shared" si="225"/>
        <v>4</v>
      </c>
      <c r="M7173" s="11" t="s">
        <v>14</v>
      </c>
      <c r="N7173" s="11" t="s">
        <v>15</v>
      </c>
      <c r="O7173" s="11" t="str">
        <f>VLOOKUP(E7173,State_Code_Name!$B$1:$C$52,2,0)</f>
        <v>Connecticut</v>
      </c>
    </row>
    <row r="7174" spans="1:15" x14ac:dyDescent="0.3">
      <c r="A7174" s="11">
        <v>1434443</v>
      </c>
      <c r="B7174" s="12" t="s">
        <v>375</v>
      </c>
      <c r="C7174" s="12" t="s">
        <v>33</v>
      </c>
      <c r="D7174" s="12" t="s">
        <v>42</v>
      </c>
      <c r="E7174" s="11" t="s">
        <v>67</v>
      </c>
      <c r="F7174" s="11" t="s">
        <v>19</v>
      </c>
      <c r="G7174" s="37">
        <v>42178</v>
      </c>
      <c r="H7174" s="13">
        <v>42178</v>
      </c>
      <c r="I7174" s="21">
        <v>0</v>
      </c>
      <c r="J7174" s="43" t="s">
        <v>1477</v>
      </c>
      <c r="K7174" s="21">
        <f t="shared" si="224"/>
        <v>2015</v>
      </c>
      <c r="L7174" s="24">
        <f t="shared" si="225"/>
        <v>2</v>
      </c>
      <c r="M7174" s="11" t="s">
        <v>14</v>
      </c>
      <c r="N7174" s="11" t="s">
        <v>15</v>
      </c>
      <c r="O7174" s="11" t="str">
        <f>VLOOKUP(E7174,State_Code_Name!$B$1:$C$52,2,0)</f>
        <v>Michigan</v>
      </c>
    </row>
    <row r="7175" spans="1:15" x14ac:dyDescent="0.3">
      <c r="A7175" s="11">
        <v>2107277</v>
      </c>
      <c r="B7175" s="12" t="s">
        <v>137</v>
      </c>
      <c r="C7175" s="12" t="s">
        <v>27</v>
      </c>
      <c r="D7175" s="12" t="s">
        <v>79</v>
      </c>
      <c r="E7175" s="11" t="s">
        <v>122</v>
      </c>
      <c r="F7175" s="11" t="s">
        <v>19</v>
      </c>
      <c r="G7175" s="37">
        <v>42625</v>
      </c>
      <c r="H7175" s="13">
        <v>42625</v>
      </c>
      <c r="I7175" s="21">
        <v>0</v>
      </c>
      <c r="J7175" s="43" t="s">
        <v>1480</v>
      </c>
      <c r="K7175" s="21">
        <f t="shared" si="224"/>
        <v>2016</v>
      </c>
      <c r="L7175" s="24">
        <f t="shared" si="225"/>
        <v>3</v>
      </c>
      <c r="M7175" s="11" t="s">
        <v>14</v>
      </c>
      <c r="N7175" s="11" t="s">
        <v>15</v>
      </c>
      <c r="O7175" s="11" t="str">
        <f>VLOOKUP(E7175,State_Code_Name!$B$1:$C$52,2,0)</f>
        <v>Maryland</v>
      </c>
    </row>
    <row r="7176" spans="1:15" x14ac:dyDescent="0.3">
      <c r="A7176" s="11">
        <v>1833680</v>
      </c>
      <c r="B7176" s="12" t="s">
        <v>112</v>
      </c>
      <c r="C7176" s="12" t="s">
        <v>37</v>
      </c>
      <c r="D7176" s="12" t="s">
        <v>1445</v>
      </c>
      <c r="E7176" s="11" t="s">
        <v>32</v>
      </c>
      <c r="F7176" s="11" t="s">
        <v>19</v>
      </c>
      <c r="G7176" s="37">
        <v>42444</v>
      </c>
      <c r="H7176" s="13">
        <v>42444</v>
      </c>
      <c r="I7176" s="21">
        <v>0</v>
      </c>
      <c r="J7176" s="43" t="s">
        <v>1476</v>
      </c>
      <c r="K7176" s="21">
        <f t="shared" si="224"/>
        <v>2016</v>
      </c>
      <c r="L7176" s="24">
        <f t="shared" si="225"/>
        <v>1</v>
      </c>
      <c r="M7176" s="11" t="s">
        <v>14</v>
      </c>
      <c r="N7176" s="11" t="s">
        <v>15</v>
      </c>
      <c r="O7176" s="11" t="str">
        <f>VLOOKUP(E7176,State_Code_Name!$B$1:$C$52,2,0)</f>
        <v>Texas</v>
      </c>
    </row>
    <row r="7177" spans="1:15" x14ac:dyDescent="0.3">
      <c r="A7177" s="11">
        <v>2023412</v>
      </c>
      <c r="B7177" s="12" t="s">
        <v>1096</v>
      </c>
      <c r="C7177" s="12" t="s">
        <v>33</v>
      </c>
      <c r="D7177" s="12" t="s">
        <v>160</v>
      </c>
      <c r="E7177" s="11" t="s">
        <v>36</v>
      </c>
      <c r="F7177" s="11" t="s">
        <v>19</v>
      </c>
      <c r="G7177" s="37">
        <v>42572</v>
      </c>
      <c r="H7177" s="13">
        <v>42572</v>
      </c>
      <c r="I7177" s="21">
        <v>0</v>
      </c>
      <c r="J7177" s="43" t="s">
        <v>1481</v>
      </c>
      <c r="K7177" s="21">
        <f t="shared" si="224"/>
        <v>2016</v>
      </c>
      <c r="L7177" s="24">
        <f t="shared" si="225"/>
        <v>3</v>
      </c>
      <c r="M7177" s="11" t="s">
        <v>14</v>
      </c>
      <c r="N7177" s="11" t="s">
        <v>15</v>
      </c>
      <c r="O7177" s="11" t="str">
        <f>VLOOKUP(E7177,State_Code_Name!$B$1:$C$52,2,0)</f>
        <v>Florida</v>
      </c>
    </row>
    <row r="7178" spans="1:15" x14ac:dyDescent="0.3">
      <c r="A7178" s="11">
        <v>447316</v>
      </c>
      <c r="B7178" s="12" t="s">
        <v>74</v>
      </c>
      <c r="C7178" s="12" t="s">
        <v>27</v>
      </c>
      <c r="D7178" s="12" t="s">
        <v>28</v>
      </c>
      <c r="E7178" s="11" t="s">
        <v>85</v>
      </c>
      <c r="F7178" s="11" t="s">
        <v>13</v>
      </c>
      <c r="G7178" s="37">
        <v>41456</v>
      </c>
      <c r="H7178" s="13">
        <v>41458</v>
      </c>
      <c r="I7178" s="21">
        <v>2</v>
      </c>
      <c r="J7178" s="43" t="s">
        <v>1481</v>
      </c>
      <c r="K7178" s="21">
        <f t="shared" si="224"/>
        <v>2013</v>
      </c>
      <c r="L7178" s="24">
        <f t="shared" si="225"/>
        <v>3</v>
      </c>
      <c r="M7178" s="11" t="s">
        <v>14</v>
      </c>
      <c r="N7178" s="11" t="s">
        <v>14</v>
      </c>
      <c r="O7178" s="11" t="str">
        <f>VLOOKUP(E7178,State_Code_Name!$B$1:$C$52,2,0)</f>
        <v>Wisconsin</v>
      </c>
    </row>
    <row r="7179" spans="1:15" x14ac:dyDescent="0.3">
      <c r="A7179" s="11">
        <v>828544</v>
      </c>
      <c r="B7179" s="12" t="s">
        <v>48</v>
      </c>
      <c r="C7179" s="12" t="s">
        <v>27</v>
      </c>
      <c r="D7179" s="12" t="s">
        <v>57</v>
      </c>
      <c r="E7179" s="11" t="s">
        <v>121</v>
      </c>
      <c r="F7179" s="11" t="s">
        <v>19</v>
      </c>
      <c r="G7179" s="37">
        <v>41757</v>
      </c>
      <c r="H7179" s="13">
        <v>41757</v>
      </c>
      <c r="I7179" s="21">
        <v>0</v>
      </c>
      <c r="J7179" s="43" t="s">
        <v>1483</v>
      </c>
      <c r="K7179" s="21">
        <f t="shared" si="224"/>
        <v>2014</v>
      </c>
      <c r="L7179" s="24">
        <f t="shared" si="225"/>
        <v>2</v>
      </c>
      <c r="M7179" s="11" t="s">
        <v>14</v>
      </c>
      <c r="N7179" s="11" t="s">
        <v>15</v>
      </c>
      <c r="O7179" s="11" t="str">
        <f>VLOOKUP(E7179,State_Code_Name!$B$1:$C$52,2,0)</f>
        <v>Oregon</v>
      </c>
    </row>
    <row r="7180" spans="1:15" x14ac:dyDescent="0.3">
      <c r="A7180" s="11">
        <v>348058</v>
      </c>
      <c r="B7180" s="12" t="s">
        <v>44</v>
      </c>
      <c r="C7180" s="12" t="s">
        <v>37</v>
      </c>
      <c r="D7180" s="12" t="s">
        <v>53</v>
      </c>
      <c r="E7180" s="11" t="s">
        <v>32</v>
      </c>
      <c r="F7180" s="11" t="s">
        <v>19</v>
      </c>
      <c r="G7180" s="37">
        <v>41342</v>
      </c>
      <c r="H7180" s="13">
        <v>41344</v>
      </c>
      <c r="I7180" s="21">
        <v>2</v>
      </c>
      <c r="J7180" s="43" t="s">
        <v>1476</v>
      </c>
      <c r="K7180" s="21">
        <f t="shared" si="224"/>
        <v>2013</v>
      </c>
      <c r="L7180" s="24">
        <f t="shared" si="225"/>
        <v>1</v>
      </c>
      <c r="M7180" s="11" t="s">
        <v>14</v>
      </c>
      <c r="N7180" s="11" t="s">
        <v>15</v>
      </c>
      <c r="O7180" s="11" t="str">
        <f>VLOOKUP(E7180,State_Code_Name!$B$1:$C$52,2,0)</f>
        <v>Texas</v>
      </c>
    </row>
    <row r="7181" spans="1:15" x14ac:dyDescent="0.3">
      <c r="A7181" s="11">
        <v>1192527</v>
      </c>
      <c r="B7181" s="12" t="s">
        <v>972</v>
      </c>
      <c r="C7181" s="12" t="s">
        <v>9</v>
      </c>
      <c r="D7181" s="12" t="s">
        <v>10</v>
      </c>
      <c r="E7181" s="11" t="s">
        <v>85</v>
      </c>
      <c r="F7181" s="11" t="s">
        <v>19</v>
      </c>
      <c r="G7181" s="37">
        <v>42018</v>
      </c>
      <c r="H7181" s="13">
        <v>42019</v>
      </c>
      <c r="I7181" s="21">
        <v>1</v>
      </c>
      <c r="J7181" s="43" t="s">
        <v>1474</v>
      </c>
      <c r="K7181" s="21">
        <f t="shared" si="224"/>
        <v>2015</v>
      </c>
      <c r="L7181" s="24">
        <f t="shared" si="225"/>
        <v>1</v>
      </c>
      <c r="M7181" s="11" t="s">
        <v>14</v>
      </c>
      <c r="N7181" s="11" t="s">
        <v>15</v>
      </c>
      <c r="O7181" s="11" t="str">
        <f>VLOOKUP(E7181,State_Code_Name!$B$1:$C$52,2,0)</f>
        <v>Wisconsin</v>
      </c>
    </row>
    <row r="7182" spans="1:15" x14ac:dyDescent="0.3">
      <c r="A7182" s="11">
        <v>1557148</v>
      </c>
      <c r="B7182" s="12" t="s">
        <v>969</v>
      </c>
      <c r="C7182" s="12" t="s">
        <v>903</v>
      </c>
      <c r="D7182" s="12" t="s">
        <v>906</v>
      </c>
      <c r="E7182" s="11" t="s">
        <v>67</v>
      </c>
      <c r="F7182" s="11" t="s">
        <v>13</v>
      </c>
      <c r="G7182" s="37">
        <v>42256</v>
      </c>
      <c r="H7182" s="13">
        <v>42262</v>
      </c>
      <c r="I7182" s="21">
        <v>6</v>
      </c>
      <c r="J7182" s="43" t="s">
        <v>1480</v>
      </c>
      <c r="K7182" s="21">
        <f t="shared" si="224"/>
        <v>2015</v>
      </c>
      <c r="L7182" s="24">
        <f t="shared" si="225"/>
        <v>3</v>
      </c>
      <c r="M7182" s="11" t="s">
        <v>14</v>
      </c>
      <c r="N7182" s="11" t="s">
        <v>15</v>
      </c>
      <c r="O7182" s="11" t="str">
        <f>VLOOKUP(E7182,State_Code_Name!$B$1:$C$52,2,0)</f>
        <v>Michigan</v>
      </c>
    </row>
    <row r="7183" spans="1:15" x14ac:dyDescent="0.3">
      <c r="A7183" s="11">
        <v>1016019</v>
      </c>
      <c r="B7183" s="12" t="s">
        <v>294</v>
      </c>
      <c r="C7183" s="12" t="s">
        <v>33</v>
      </c>
      <c r="D7183" s="12" t="s">
        <v>1441</v>
      </c>
      <c r="E7183" s="11" t="s">
        <v>18</v>
      </c>
      <c r="F7183" s="11" t="s">
        <v>19</v>
      </c>
      <c r="G7183" s="37">
        <v>41887</v>
      </c>
      <c r="H7183" s="13">
        <v>41887</v>
      </c>
      <c r="I7183" s="21">
        <v>0</v>
      </c>
      <c r="J7183" s="43" t="s">
        <v>1480</v>
      </c>
      <c r="K7183" s="21">
        <f t="shared" si="224"/>
        <v>2014</v>
      </c>
      <c r="L7183" s="24">
        <f t="shared" si="225"/>
        <v>3</v>
      </c>
      <c r="M7183" s="11" t="s">
        <v>14</v>
      </c>
      <c r="N7183" s="11" t="s">
        <v>15</v>
      </c>
      <c r="O7183" s="11" t="str">
        <f>VLOOKUP(E7183,State_Code_Name!$B$1:$C$52,2,0)</f>
        <v>California</v>
      </c>
    </row>
    <row r="7184" spans="1:15" x14ac:dyDescent="0.3">
      <c r="A7184" s="11">
        <v>1111465</v>
      </c>
      <c r="B7184" s="12" t="s">
        <v>406</v>
      </c>
      <c r="C7184" s="12" t="s">
        <v>9</v>
      </c>
      <c r="D7184" s="12" t="s">
        <v>133</v>
      </c>
      <c r="E7184" s="11" t="s">
        <v>113</v>
      </c>
      <c r="F7184" s="11" t="s">
        <v>19</v>
      </c>
      <c r="G7184" s="37">
        <v>41954</v>
      </c>
      <c r="H7184" s="13">
        <v>41958</v>
      </c>
      <c r="I7184" s="21">
        <v>4</v>
      </c>
      <c r="J7184" s="43" t="s">
        <v>1479</v>
      </c>
      <c r="K7184" s="21">
        <f t="shared" si="224"/>
        <v>2014</v>
      </c>
      <c r="L7184" s="24">
        <f t="shared" si="225"/>
        <v>4</v>
      </c>
      <c r="M7184" s="11" t="s">
        <v>14</v>
      </c>
      <c r="N7184" s="11" t="s">
        <v>15</v>
      </c>
      <c r="O7184" s="11" t="str">
        <f>VLOOKUP(E7184,State_Code_Name!$B$1:$C$52,2,0)</f>
        <v>South Carolina</v>
      </c>
    </row>
    <row r="7185" spans="1:15" x14ac:dyDescent="0.3">
      <c r="A7185" s="11">
        <v>1795366</v>
      </c>
      <c r="B7185" s="12" t="s">
        <v>144</v>
      </c>
      <c r="C7185" s="12" t="s">
        <v>16</v>
      </c>
      <c r="D7185" s="12" t="s">
        <v>76</v>
      </c>
      <c r="E7185" s="11" t="s">
        <v>171</v>
      </c>
      <c r="F7185" s="11" t="s">
        <v>19</v>
      </c>
      <c r="G7185" s="37">
        <v>42420</v>
      </c>
      <c r="H7185" s="13">
        <v>42420</v>
      </c>
      <c r="I7185" s="21">
        <v>0</v>
      </c>
      <c r="J7185" s="43" t="s">
        <v>1478</v>
      </c>
      <c r="K7185" s="21">
        <f t="shared" si="224"/>
        <v>2016</v>
      </c>
      <c r="L7185" s="24">
        <f t="shared" si="225"/>
        <v>1</v>
      </c>
      <c r="M7185" s="11" t="s">
        <v>14</v>
      </c>
      <c r="N7185" s="11" t="s">
        <v>14</v>
      </c>
      <c r="O7185" s="11" t="str">
        <f>VLOOKUP(E7185,State_Code_Name!$B$1:$C$52,2,0)</f>
        <v>Louisiana</v>
      </c>
    </row>
    <row r="7186" spans="1:15" x14ac:dyDescent="0.3">
      <c r="A7186" s="11">
        <v>1787804</v>
      </c>
      <c r="B7186" s="12" t="s">
        <v>61</v>
      </c>
      <c r="C7186" s="12" t="s">
        <v>53</v>
      </c>
      <c r="D7186" s="12" t="s">
        <v>1439</v>
      </c>
      <c r="E7186" s="11" t="s">
        <v>80</v>
      </c>
      <c r="F7186" s="11" t="s">
        <v>19</v>
      </c>
      <c r="G7186" s="37">
        <v>42415</v>
      </c>
      <c r="H7186" s="13">
        <v>42415</v>
      </c>
      <c r="I7186" s="21">
        <v>0</v>
      </c>
      <c r="J7186" s="43" t="s">
        <v>1478</v>
      </c>
      <c r="K7186" s="21">
        <f t="shared" si="224"/>
        <v>2016</v>
      </c>
      <c r="L7186" s="24">
        <f t="shared" si="225"/>
        <v>1</v>
      </c>
      <c r="M7186" s="11" t="s">
        <v>14</v>
      </c>
      <c r="N7186" s="11" t="s">
        <v>14</v>
      </c>
      <c r="O7186" s="11" t="str">
        <f>VLOOKUP(E7186,State_Code_Name!$B$1:$C$52,2,0)</f>
        <v>Minnesota</v>
      </c>
    </row>
    <row r="7187" spans="1:15" x14ac:dyDescent="0.3">
      <c r="A7187" s="11">
        <v>1907684</v>
      </c>
      <c r="B7187" s="12" t="s">
        <v>11</v>
      </c>
      <c r="C7187" s="12" t="s">
        <v>37</v>
      </c>
      <c r="D7187" s="12" t="s">
        <v>146</v>
      </c>
      <c r="E7187" s="11" t="s">
        <v>23</v>
      </c>
      <c r="F7187" s="11" t="s">
        <v>19</v>
      </c>
      <c r="G7187" s="37">
        <v>42493</v>
      </c>
      <c r="H7187" s="13">
        <v>42493</v>
      </c>
      <c r="I7187" s="21">
        <v>0</v>
      </c>
      <c r="J7187" s="43" t="s">
        <v>1471</v>
      </c>
      <c r="K7187" s="21">
        <f t="shared" si="224"/>
        <v>2016</v>
      </c>
      <c r="L7187" s="24">
        <f t="shared" si="225"/>
        <v>2</v>
      </c>
      <c r="M7187" s="11" t="s">
        <v>14</v>
      </c>
      <c r="N7187" s="11" t="s">
        <v>15</v>
      </c>
      <c r="O7187" s="11" t="str">
        <f>VLOOKUP(E7187,State_Code_Name!$B$1:$C$52,2,0)</f>
        <v>New York</v>
      </c>
    </row>
    <row r="7188" spans="1:15" x14ac:dyDescent="0.3">
      <c r="A7188" s="11">
        <v>424539</v>
      </c>
      <c r="B7188" s="12" t="s">
        <v>11</v>
      </c>
      <c r="C7188" s="12" t="s">
        <v>16</v>
      </c>
      <c r="D7188" s="12" t="s">
        <v>76</v>
      </c>
      <c r="E7188" s="11" t="s">
        <v>47</v>
      </c>
      <c r="F7188" s="11" t="s">
        <v>13</v>
      </c>
      <c r="G7188" s="37">
        <v>41430</v>
      </c>
      <c r="H7188" s="13">
        <v>41432</v>
      </c>
      <c r="I7188" s="21">
        <v>2</v>
      </c>
      <c r="J7188" s="43" t="s">
        <v>1477</v>
      </c>
      <c r="K7188" s="21">
        <f t="shared" si="224"/>
        <v>2013</v>
      </c>
      <c r="L7188" s="24">
        <f t="shared" si="225"/>
        <v>2</v>
      </c>
      <c r="M7188" s="11" t="s">
        <v>14</v>
      </c>
      <c r="N7188" s="11" t="s">
        <v>15</v>
      </c>
      <c r="O7188" s="11" t="str">
        <f>VLOOKUP(E7188,State_Code_Name!$B$1:$C$52,2,0)</f>
        <v>Pennsylvania</v>
      </c>
    </row>
    <row r="7189" spans="1:15" x14ac:dyDescent="0.3">
      <c r="A7189" s="11">
        <v>1612592</v>
      </c>
      <c r="B7189" s="12" t="s">
        <v>44</v>
      </c>
      <c r="C7189" s="12" t="s">
        <v>27</v>
      </c>
      <c r="D7189" s="12" t="s">
        <v>79</v>
      </c>
      <c r="E7189" s="11" t="s">
        <v>121</v>
      </c>
      <c r="F7189" s="11" t="s">
        <v>19</v>
      </c>
      <c r="G7189" s="37">
        <v>42295</v>
      </c>
      <c r="H7189" s="13">
        <v>42298</v>
      </c>
      <c r="I7189" s="21">
        <v>3</v>
      </c>
      <c r="J7189" s="43" t="s">
        <v>1473</v>
      </c>
      <c r="K7189" s="21">
        <f t="shared" si="224"/>
        <v>2015</v>
      </c>
      <c r="L7189" s="24">
        <f t="shared" si="225"/>
        <v>4</v>
      </c>
      <c r="M7189" s="11" t="s">
        <v>14</v>
      </c>
      <c r="N7189" s="11" t="s">
        <v>15</v>
      </c>
      <c r="O7189" s="11" t="str">
        <f>VLOOKUP(E7189,State_Code_Name!$B$1:$C$52,2,0)</f>
        <v>Oregon</v>
      </c>
    </row>
    <row r="7190" spans="1:15" x14ac:dyDescent="0.3">
      <c r="A7190" s="11">
        <v>1892743</v>
      </c>
      <c r="B7190" s="12" t="s">
        <v>55</v>
      </c>
      <c r="C7190" s="12" t="s">
        <v>53</v>
      </c>
      <c r="D7190" s="12" t="s">
        <v>102</v>
      </c>
      <c r="E7190" s="11" t="s">
        <v>26</v>
      </c>
      <c r="F7190" s="11" t="s">
        <v>19</v>
      </c>
      <c r="G7190" s="37">
        <v>42482</v>
      </c>
      <c r="H7190" s="13">
        <v>42482</v>
      </c>
      <c r="I7190" s="21">
        <v>0</v>
      </c>
      <c r="J7190" s="43" t="s">
        <v>1483</v>
      </c>
      <c r="K7190" s="21">
        <f t="shared" si="224"/>
        <v>2016</v>
      </c>
      <c r="L7190" s="24">
        <f t="shared" si="225"/>
        <v>2</v>
      </c>
      <c r="M7190" s="11" t="s">
        <v>14</v>
      </c>
      <c r="N7190" s="11" t="s">
        <v>15</v>
      </c>
      <c r="O7190" s="11" t="str">
        <f>VLOOKUP(E7190,State_Code_Name!$B$1:$C$52,2,0)</f>
        <v>Georgia</v>
      </c>
    </row>
    <row r="7191" spans="1:15" x14ac:dyDescent="0.3">
      <c r="A7191" s="11">
        <v>824308</v>
      </c>
      <c r="B7191" s="12" t="s">
        <v>426</v>
      </c>
      <c r="C7191" s="12" t="s">
        <v>27</v>
      </c>
      <c r="D7191" s="12" t="s">
        <v>57</v>
      </c>
      <c r="E7191" s="11" t="s">
        <v>158</v>
      </c>
      <c r="F7191" s="11" t="s">
        <v>19</v>
      </c>
      <c r="G7191" s="37">
        <v>41753</v>
      </c>
      <c r="H7191" s="13">
        <v>41753</v>
      </c>
      <c r="I7191" s="21">
        <v>0</v>
      </c>
      <c r="J7191" s="43" t="s">
        <v>1483</v>
      </c>
      <c r="K7191" s="21">
        <f t="shared" si="224"/>
        <v>2014</v>
      </c>
      <c r="L7191" s="24">
        <f t="shared" si="225"/>
        <v>2</v>
      </c>
      <c r="M7191" s="11" t="s">
        <v>14</v>
      </c>
      <c r="N7191" s="11" t="s">
        <v>15</v>
      </c>
      <c r="O7191" s="11" t="str">
        <f>VLOOKUP(E7191,State_Code_Name!$B$1:$C$52,2,0)</f>
        <v>New Mexico</v>
      </c>
    </row>
    <row r="7192" spans="1:15" x14ac:dyDescent="0.3">
      <c r="A7192" s="11">
        <v>570815</v>
      </c>
      <c r="B7192" s="12" t="s">
        <v>104</v>
      </c>
      <c r="C7192" s="12" t="s">
        <v>33</v>
      </c>
      <c r="D7192" s="12" t="s">
        <v>42</v>
      </c>
      <c r="E7192" s="11" t="s">
        <v>67</v>
      </c>
      <c r="F7192" s="11" t="s">
        <v>13</v>
      </c>
      <c r="G7192" s="37">
        <v>41571</v>
      </c>
      <c r="H7192" s="13">
        <v>41572</v>
      </c>
      <c r="I7192" s="21">
        <v>1</v>
      </c>
      <c r="J7192" s="43" t="s">
        <v>1473</v>
      </c>
      <c r="K7192" s="21">
        <f t="shared" si="224"/>
        <v>2013</v>
      </c>
      <c r="L7192" s="24">
        <f t="shared" si="225"/>
        <v>4</v>
      </c>
      <c r="M7192" s="11" t="s">
        <v>14</v>
      </c>
      <c r="N7192" s="11" t="s">
        <v>15</v>
      </c>
      <c r="O7192" s="11" t="str">
        <f>VLOOKUP(E7192,State_Code_Name!$B$1:$C$52,2,0)</f>
        <v>Michigan</v>
      </c>
    </row>
    <row r="7193" spans="1:15" x14ac:dyDescent="0.3">
      <c r="A7193" s="11">
        <v>1642375</v>
      </c>
      <c r="B7193" s="12" t="s">
        <v>104</v>
      </c>
      <c r="C7193" s="12" t="s">
        <v>33</v>
      </c>
      <c r="D7193" s="12" t="s">
        <v>1441</v>
      </c>
      <c r="E7193" s="11" t="s">
        <v>18</v>
      </c>
      <c r="F7193" s="11" t="s">
        <v>19</v>
      </c>
      <c r="G7193" s="37">
        <v>42313</v>
      </c>
      <c r="H7193" s="13">
        <v>42313</v>
      </c>
      <c r="I7193" s="21">
        <v>0</v>
      </c>
      <c r="J7193" s="43" t="s">
        <v>1479</v>
      </c>
      <c r="K7193" s="21">
        <f t="shared" si="224"/>
        <v>2015</v>
      </c>
      <c r="L7193" s="24">
        <f t="shared" si="225"/>
        <v>4</v>
      </c>
      <c r="M7193" s="11" t="s">
        <v>14</v>
      </c>
      <c r="N7193" s="11" t="s">
        <v>15</v>
      </c>
      <c r="O7193" s="11" t="str">
        <f>VLOOKUP(E7193,State_Code_Name!$B$1:$C$52,2,0)</f>
        <v>California</v>
      </c>
    </row>
    <row r="7194" spans="1:15" x14ac:dyDescent="0.3">
      <c r="A7194" s="11">
        <v>609432</v>
      </c>
      <c r="B7194" s="12" t="s">
        <v>59</v>
      </c>
      <c r="C7194" s="12" t="s">
        <v>16</v>
      </c>
      <c r="D7194" s="12" t="s">
        <v>21</v>
      </c>
      <c r="E7194" s="11" t="s">
        <v>18</v>
      </c>
      <c r="F7194" s="11" t="s">
        <v>303</v>
      </c>
      <c r="G7194" s="37">
        <v>41601</v>
      </c>
      <c r="H7194" s="13">
        <v>41603</v>
      </c>
      <c r="I7194" s="21">
        <v>2</v>
      </c>
      <c r="J7194" s="43" t="s">
        <v>1479</v>
      </c>
      <c r="K7194" s="21">
        <f t="shared" si="224"/>
        <v>2013</v>
      </c>
      <c r="L7194" s="24">
        <f t="shared" si="225"/>
        <v>4</v>
      </c>
      <c r="M7194" s="11" t="s">
        <v>14</v>
      </c>
      <c r="N7194" s="11" t="s">
        <v>14</v>
      </c>
      <c r="O7194" s="11" t="str">
        <f>VLOOKUP(E7194,State_Code_Name!$B$1:$C$52,2,0)</f>
        <v>California</v>
      </c>
    </row>
    <row r="7195" spans="1:15" x14ac:dyDescent="0.3">
      <c r="A7195" s="11">
        <v>597394</v>
      </c>
      <c r="B7195" s="12" t="s">
        <v>101</v>
      </c>
      <c r="C7195" s="12" t="s">
        <v>37</v>
      </c>
      <c r="D7195" s="12" t="s">
        <v>81</v>
      </c>
      <c r="E7195" s="11" t="s">
        <v>23</v>
      </c>
      <c r="F7195" s="11" t="s">
        <v>19</v>
      </c>
      <c r="G7195" s="37">
        <v>41593</v>
      </c>
      <c r="H7195" s="13">
        <v>41603</v>
      </c>
      <c r="I7195" s="21">
        <v>10</v>
      </c>
      <c r="J7195" s="43" t="s">
        <v>1479</v>
      </c>
      <c r="K7195" s="21">
        <f t="shared" si="224"/>
        <v>2013</v>
      </c>
      <c r="L7195" s="24">
        <f t="shared" si="225"/>
        <v>4</v>
      </c>
      <c r="M7195" s="11" t="s">
        <v>14</v>
      </c>
      <c r="N7195" s="11" t="s">
        <v>15</v>
      </c>
      <c r="O7195" s="11" t="str">
        <f>VLOOKUP(E7195,State_Code_Name!$B$1:$C$52,2,0)</f>
        <v>New York</v>
      </c>
    </row>
    <row r="7196" spans="1:15" x14ac:dyDescent="0.3">
      <c r="A7196" s="11">
        <v>1726420</v>
      </c>
      <c r="B7196" s="12" t="s">
        <v>112</v>
      </c>
      <c r="C7196" s="12" t="s">
        <v>37</v>
      </c>
      <c r="D7196" s="12" t="s">
        <v>278</v>
      </c>
      <c r="E7196" s="11" t="s">
        <v>23</v>
      </c>
      <c r="F7196" s="11" t="s">
        <v>19</v>
      </c>
      <c r="G7196" s="37">
        <v>42373</v>
      </c>
      <c r="H7196" s="13">
        <v>42373</v>
      </c>
      <c r="I7196" s="21">
        <v>0</v>
      </c>
      <c r="J7196" s="43" t="s">
        <v>1474</v>
      </c>
      <c r="K7196" s="21">
        <f t="shared" si="224"/>
        <v>2016</v>
      </c>
      <c r="L7196" s="24">
        <f t="shared" si="225"/>
        <v>1</v>
      </c>
      <c r="M7196" s="11" t="s">
        <v>14</v>
      </c>
      <c r="N7196" s="11" t="s">
        <v>15</v>
      </c>
      <c r="O7196" s="11" t="str">
        <f>VLOOKUP(E7196,State_Code_Name!$B$1:$C$52,2,0)</f>
        <v>New York</v>
      </c>
    </row>
    <row r="7197" spans="1:15" x14ac:dyDescent="0.3">
      <c r="A7197" s="11">
        <v>2005412</v>
      </c>
      <c r="B7197" s="12" t="s">
        <v>603</v>
      </c>
      <c r="C7197" s="12" t="s">
        <v>27</v>
      </c>
      <c r="D7197" s="12" t="s">
        <v>57</v>
      </c>
      <c r="E7197" s="11" t="s">
        <v>128</v>
      </c>
      <c r="F7197" s="11" t="s">
        <v>19</v>
      </c>
      <c r="G7197" s="37">
        <v>42561</v>
      </c>
      <c r="H7197" s="13">
        <v>42563</v>
      </c>
      <c r="I7197" s="21">
        <v>2</v>
      </c>
      <c r="J7197" s="43" t="s">
        <v>1481</v>
      </c>
      <c r="K7197" s="21">
        <f t="shared" si="224"/>
        <v>2016</v>
      </c>
      <c r="L7197" s="24">
        <f t="shared" si="225"/>
        <v>3</v>
      </c>
      <c r="M7197" s="11" t="s">
        <v>15</v>
      </c>
      <c r="N7197" s="11" t="s">
        <v>15</v>
      </c>
      <c r="O7197" s="11" t="str">
        <f>VLOOKUP(E7197,State_Code_Name!$B$1:$C$52,2,0)</f>
        <v>Montana</v>
      </c>
    </row>
    <row r="7198" spans="1:15" x14ac:dyDescent="0.3">
      <c r="A7198" s="11">
        <v>1145187</v>
      </c>
      <c r="B7198" s="12" t="s">
        <v>104</v>
      </c>
      <c r="C7198" s="12" t="s">
        <v>33</v>
      </c>
      <c r="D7198" s="12" t="s">
        <v>45</v>
      </c>
      <c r="E7198" s="11" t="s">
        <v>32</v>
      </c>
      <c r="F7198" s="11" t="s">
        <v>19</v>
      </c>
      <c r="G7198" s="37">
        <v>41978</v>
      </c>
      <c r="H7198" s="13">
        <v>41978</v>
      </c>
      <c r="I7198" s="21">
        <v>0</v>
      </c>
      <c r="J7198" s="43" t="s">
        <v>1475</v>
      </c>
      <c r="K7198" s="21">
        <f t="shared" si="224"/>
        <v>2014</v>
      </c>
      <c r="L7198" s="24">
        <f t="shared" si="225"/>
        <v>4</v>
      </c>
      <c r="M7198" s="11" t="s">
        <v>14</v>
      </c>
      <c r="N7198" s="11" t="s">
        <v>15</v>
      </c>
      <c r="O7198" s="11" t="str">
        <f>VLOOKUP(E7198,State_Code_Name!$B$1:$C$52,2,0)</f>
        <v>Texas</v>
      </c>
    </row>
    <row r="7199" spans="1:15" x14ac:dyDescent="0.3">
      <c r="A7199" s="11">
        <v>1194307</v>
      </c>
      <c r="B7199" s="12" t="s">
        <v>59</v>
      </c>
      <c r="C7199" s="12" t="s">
        <v>37</v>
      </c>
      <c r="D7199" s="12" t="s">
        <v>150</v>
      </c>
      <c r="E7199" s="11" t="s">
        <v>60</v>
      </c>
      <c r="F7199" s="11" t="s">
        <v>19</v>
      </c>
      <c r="G7199" s="37">
        <v>42019</v>
      </c>
      <c r="H7199" s="13">
        <v>42019</v>
      </c>
      <c r="I7199" s="21">
        <v>0</v>
      </c>
      <c r="J7199" s="43" t="s">
        <v>1474</v>
      </c>
      <c r="K7199" s="21">
        <f t="shared" si="224"/>
        <v>2015</v>
      </c>
      <c r="L7199" s="24">
        <f t="shared" si="225"/>
        <v>1</v>
      </c>
      <c r="M7199" s="11" t="s">
        <v>14</v>
      </c>
      <c r="N7199" s="11" t="s">
        <v>15</v>
      </c>
      <c r="O7199" s="11" t="str">
        <f>VLOOKUP(E7199,State_Code_Name!$B$1:$C$52,2,0)</f>
        <v>Illinois</v>
      </c>
    </row>
    <row r="7200" spans="1:15" x14ac:dyDescent="0.3">
      <c r="A7200" s="11">
        <v>474609</v>
      </c>
      <c r="B7200" s="12" t="s">
        <v>31</v>
      </c>
      <c r="C7200" s="12" t="s">
        <v>27</v>
      </c>
      <c r="D7200" s="12" t="s">
        <v>79</v>
      </c>
      <c r="E7200" s="11" t="s">
        <v>122</v>
      </c>
      <c r="F7200" s="11" t="s">
        <v>13</v>
      </c>
      <c r="G7200" s="37">
        <v>41491</v>
      </c>
      <c r="H7200" s="13">
        <v>41493</v>
      </c>
      <c r="I7200" s="21">
        <v>2</v>
      </c>
      <c r="J7200" s="43" t="s">
        <v>1482</v>
      </c>
      <c r="K7200" s="21">
        <f t="shared" si="224"/>
        <v>2013</v>
      </c>
      <c r="L7200" s="24">
        <f t="shared" si="225"/>
        <v>3</v>
      </c>
      <c r="M7200" s="11" t="s">
        <v>14</v>
      </c>
      <c r="N7200" s="11" t="s">
        <v>15</v>
      </c>
      <c r="O7200" s="11" t="str">
        <f>VLOOKUP(E7200,State_Code_Name!$B$1:$C$52,2,0)</f>
        <v>Maryland</v>
      </c>
    </row>
    <row r="7201" spans="1:15" x14ac:dyDescent="0.3">
      <c r="A7201" s="11">
        <v>2067788</v>
      </c>
      <c r="B7201" s="12" t="s">
        <v>112</v>
      </c>
      <c r="C7201" s="12" t="s">
        <v>37</v>
      </c>
      <c r="D7201" s="12" t="s">
        <v>120</v>
      </c>
      <c r="E7201" s="11" t="s">
        <v>23</v>
      </c>
      <c r="F7201" s="11" t="s">
        <v>19</v>
      </c>
      <c r="G7201" s="37">
        <v>42599</v>
      </c>
      <c r="H7201" s="13">
        <v>42599</v>
      </c>
      <c r="I7201" s="21">
        <v>0</v>
      </c>
      <c r="J7201" s="43" t="s">
        <v>1482</v>
      </c>
      <c r="K7201" s="21">
        <f t="shared" si="224"/>
        <v>2016</v>
      </c>
      <c r="L7201" s="24">
        <f t="shared" si="225"/>
        <v>3</v>
      </c>
      <c r="M7201" s="11" t="s">
        <v>14</v>
      </c>
      <c r="N7201" s="11" t="s">
        <v>14</v>
      </c>
      <c r="O7201" s="11" t="str">
        <f>VLOOKUP(E7201,State_Code_Name!$B$1:$C$52,2,0)</f>
        <v>New York</v>
      </c>
    </row>
    <row r="7202" spans="1:15" x14ac:dyDescent="0.3">
      <c r="A7202" s="11">
        <v>1084161</v>
      </c>
      <c r="B7202" s="12" t="s">
        <v>48</v>
      </c>
      <c r="C7202" s="12" t="s">
        <v>27</v>
      </c>
      <c r="D7202" s="12" t="s">
        <v>79</v>
      </c>
      <c r="E7202" s="11" t="s">
        <v>71</v>
      </c>
      <c r="F7202" s="11" t="s">
        <v>19</v>
      </c>
      <c r="G7202" s="37">
        <v>41935</v>
      </c>
      <c r="H7202" s="13">
        <v>41935</v>
      </c>
      <c r="I7202" s="21">
        <v>0</v>
      </c>
      <c r="J7202" s="43" t="s">
        <v>1473</v>
      </c>
      <c r="K7202" s="21">
        <f t="shared" si="224"/>
        <v>2014</v>
      </c>
      <c r="L7202" s="24">
        <f t="shared" si="225"/>
        <v>4</v>
      </c>
      <c r="M7202" s="11" t="s">
        <v>14</v>
      </c>
      <c r="N7202" s="11" t="s">
        <v>14</v>
      </c>
      <c r="O7202" s="11" t="str">
        <f>VLOOKUP(E7202,State_Code_Name!$B$1:$C$52,2,0)</f>
        <v>Massachusetts</v>
      </c>
    </row>
    <row r="7203" spans="1:15" x14ac:dyDescent="0.3">
      <c r="A7203" s="11">
        <v>1198608</v>
      </c>
      <c r="B7203" s="12" t="s">
        <v>44</v>
      </c>
      <c r="C7203" s="12" t="s">
        <v>37</v>
      </c>
      <c r="D7203" s="12" t="s">
        <v>260</v>
      </c>
      <c r="E7203" s="11" t="s">
        <v>52</v>
      </c>
      <c r="F7203" s="11" t="s">
        <v>19</v>
      </c>
      <c r="G7203" s="37">
        <v>42023</v>
      </c>
      <c r="H7203" s="13">
        <v>42025</v>
      </c>
      <c r="I7203" s="21">
        <v>2</v>
      </c>
      <c r="J7203" s="43" t="s">
        <v>1474</v>
      </c>
      <c r="K7203" s="21">
        <f t="shared" si="224"/>
        <v>2015</v>
      </c>
      <c r="L7203" s="24">
        <f t="shared" si="225"/>
        <v>1</v>
      </c>
      <c r="M7203" s="11" t="s">
        <v>14</v>
      </c>
      <c r="N7203" s="11" t="s">
        <v>15</v>
      </c>
      <c r="O7203" s="11" t="str">
        <f>VLOOKUP(E7203,State_Code_Name!$B$1:$C$52,2,0)</f>
        <v>Washington</v>
      </c>
    </row>
    <row r="7204" spans="1:15" x14ac:dyDescent="0.3">
      <c r="A7204" s="11">
        <v>759315</v>
      </c>
      <c r="B7204" s="12" t="s">
        <v>55</v>
      </c>
      <c r="C7204" s="12" t="s">
        <v>53</v>
      </c>
      <c r="D7204" s="12" t="s">
        <v>102</v>
      </c>
      <c r="E7204" s="11" t="s">
        <v>99</v>
      </c>
      <c r="F7204" s="11" t="s">
        <v>19</v>
      </c>
      <c r="G7204" s="37">
        <v>41708</v>
      </c>
      <c r="H7204" s="13">
        <v>41708</v>
      </c>
      <c r="I7204" s="21">
        <v>0</v>
      </c>
      <c r="J7204" s="43" t="s">
        <v>1476</v>
      </c>
      <c r="K7204" s="21">
        <f t="shared" si="224"/>
        <v>2014</v>
      </c>
      <c r="L7204" s="24">
        <f t="shared" si="225"/>
        <v>1</v>
      </c>
      <c r="M7204" s="11" t="s">
        <v>14</v>
      </c>
      <c r="N7204" s="11" t="s">
        <v>15</v>
      </c>
      <c r="O7204" s="11" t="str">
        <f>VLOOKUP(E7204,State_Code_Name!$B$1:$C$52,2,0)</f>
        <v>Arizona</v>
      </c>
    </row>
    <row r="7205" spans="1:15" x14ac:dyDescent="0.3">
      <c r="A7205" s="11">
        <v>1389275</v>
      </c>
      <c r="B7205" s="12" t="s">
        <v>144</v>
      </c>
      <c r="C7205" s="12" t="s">
        <v>16</v>
      </c>
      <c r="D7205" s="12" t="s">
        <v>17</v>
      </c>
      <c r="E7205" s="11" t="s">
        <v>117</v>
      </c>
      <c r="F7205" s="11" t="s">
        <v>19</v>
      </c>
      <c r="G7205" s="37">
        <v>42146</v>
      </c>
      <c r="H7205" s="13">
        <v>42146</v>
      </c>
      <c r="I7205" s="21">
        <v>0</v>
      </c>
      <c r="J7205" s="43" t="s">
        <v>1471</v>
      </c>
      <c r="K7205" s="21">
        <f t="shared" si="224"/>
        <v>2015</v>
      </c>
      <c r="L7205" s="24">
        <f t="shared" si="225"/>
        <v>2</v>
      </c>
      <c r="M7205" s="11" t="s">
        <v>14</v>
      </c>
      <c r="N7205" s="11" t="s">
        <v>15</v>
      </c>
      <c r="O7205" s="11" t="str">
        <f>VLOOKUP(E7205,State_Code_Name!$B$1:$C$52,2,0)</f>
        <v>Alabama</v>
      </c>
    </row>
    <row r="7206" spans="1:15" x14ac:dyDescent="0.3">
      <c r="A7206" s="11">
        <v>722029</v>
      </c>
      <c r="B7206" s="12" t="s">
        <v>813</v>
      </c>
      <c r="C7206" s="12" t="s">
        <v>33</v>
      </c>
      <c r="D7206" s="12" t="s">
        <v>1441</v>
      </c>
      <c r="E7206" s="11" t="s">
        <v>32</v>
      </c>
      <c r="F7206" s="11" t="s">
        <v>19</v>
      </c>
      <c r="G7206" s="37">
        <v>41689</v>
      </c>
      <c r="H7206" s="13">
        <v>41689</v>
      </c>
      <c r="I7206" s="21">
        <v>0</v>
      </c>
      <c r="J7206" s="43" t="s">
        <v>1478</v>
      </c>
      <c r="K7206" s="21">
        <f t="shared" si="224"/>
        <v>2014</v>
      </c>
      <c r="L7206" s="24">
        <f t="shared" si="225"/>
        <v>1</v>
      </c>
      <c r="M7206" s="11" t="s">
        <v>14</v>
      </c>
      <c r="N7206" s="11" t="s">
        <v>15</v>
      </c>
      <c r="O7206" s="11" t="str">
        <f>VLOOKUP(E7206,State_Code_Name!$B$1:$C$52,2,0)</f>
        <v>Texas</v>
      </c>
    </row>
    <row r="7207" spans="1:15" x14ac:dyDescent="0.3">
      <c r="A7207" s="11">
        <v>1997190</v>
      </c>
      <c r="B7207" s="12" t="s">
        <v>95</v>
      </c>
      <c r="C7207" s="12" t="s">
        <v>16</v>
      </c>
      <c r="D7207" s="12" t="s">
        <v>21</v>
      </c>
      <c r="E7207" s="11" t="s">
        <v>47</v>
      </c>
      <c r="F7207" s="11" t="s">
        <v>19</v>
      </c>
      <c r="G7207" s="37">
        <v>42557</v>
      </c>
      <c r="H7207" s="13">
        <v>42557</v>
      </c>
      <c r="I7207" s="21">
        <v>0</v>
      </c>
      <c r="J7207" s="43" t="s">
        <v>1481</v>
      </c>
      <c r="K7207" s="21">
        <f t="shared" si="224"/>
        <v>2016</v>
      </c>
      <c r="L7207" s="24">
        <f t="shared" si="225"/>
        <v>3</v>
      </c>
      <c r="M7207" s="11" t="s">
        <v>14</v>
      </c>
      <c r="N7207" s="11" t="s">
        <v>15</v>
      </c>
      <c r="O7207" s="11" t="str">
        <f>VLOOKUP(E7207,State_Code_Name!$B$1:$C$52,2,0)</f>
        <v>Pennsylvania</v>
      </c>
    </row>
    <row r="7208" spans="1:15" x14ac:dyDescent="0.3">
      <c r="A7208" s="11">
        <v>1470078</v>
      </c>
      <c r="B7208" s="12" t="s">
        <v>51</v>
      </c>
      <c r="C7208" s="12" t="s">
        <v>37</v>
      </c>
      <c r="D7208" s="12" t="s">
        <v>68</v>
      </c>
      <c r="E7208" s="11" t="s">
        <v>121</v>
      </c>
      <c r="F7208" s="11" t="s">
        <v>19</v>
      </c>
      <c r="G7208" s="37">
        <v>42200</v>
      </c>
      <c r="H7208" s="13">
        <v>42200</v>
      </c>
      <c r="I7208" s="21">
        <v>0</v>
      </c>
      <c r="J7208" s="43" t="s">
        <v>1481</v>
      </c>
      <c r="K7208" s="21">
        <f t="shared" si="224"/>
        <v>2015</v>
      </c>
      <c r="L7208" s="24">
        <f t="shared" si="225"/>
        <v>3</v>
      </c>
      <c r="M7208" s="11" t="s">
        <v>14</v>
      </c>
      <c r="N7208" s="11" t="s">
        <v>15</v>
      </c>
      <c r="O7208" s="11" t="str">
        <f>VLOOKUP(E7208,State_Code_Name!$B$1:$C$52,2,0)</f>
        <v>Oregon</v>
      </c>
    </row>
    <row r="7209" spans="1:15" x14ac:dyDescent="0.3">
      <c r="A7209" s="11">
        <v>361546</v>
      </c>
      <c r="B7209" s="12" t="s">
        <v>31</v>
      </c>
      <c r="C7209" s="12" t="s">
        <v>27</v>
      </c>
      <c r="D7209" s="12" t="s">
        <v>79</v>
      </c>
      <c r="E7209" s="11" t="s">
        <v>12</v>
      </c>
      <c r="F7209" s="11" t="s">
        <v>19</v>
      </c>
      <c r="G7209" s="37">
        <v>41354</v>
      </c>
      <c r="H7209" s="13">
        <v>41355</v>
      </c>
      <c r="I7209" s="21">
        <v>1</v>
      </c>
      <c r="J7209" s="43" t="s">
        <v>1476</v>
      </c>
      <c r="K7209" s="21">
        <f t="shared" si="224"/>
        <v>2013</v>
      </c>
      <c r="L7209" s="24">
        <f t="shared" si="225"/>
        <v>1</v>
      </c>
      <c r="M7209" s="11" t="s">
        <v>14</v>
      </c>
      <c r="N7209" s="11" t="s">
        <v>15</v>
      </c>
      <c r="O7209" s="11" t="str">
        <f>VLOOKUP(E7209,State_Code_Name!$B$1:$C$52,2,0)</f>
        <v>Virginia</v>
      </c>
    </row>
    <row r="7210" spans="1:15" x14ac:dyDescent="0.3">
      <c r="A7210" s="11">
        <v>1596431</v>
      </c>
      <c r="B7210" s="12" t="s">
        <v>11</v>
      </c>
      <c r="C7210" s="12" t="s">
        <v>16</v>
      </c>
      <c r="D7210" s="12" t="s">
        <v>76</v>
      </c>
      <c r="E7210" s="11" t="s">
        <v>26</v>
      </c>
      <c r="F7210" s="11" t="s">
        <v>19</v>
      </c>
      <c r="G7210" s="37">
        <v>42284</v>
      </c>
      <c r="H7210" s="13">
        <v>42284</v>
      </c>
      <c r="I7210" s="21">
        <v>0</v>
      </c>
      <c r="J7210" s="43" t="s">
        <v>1473</v>
      </c>
      <c r="K7210" s="21">
        <f t="shared" si="224"/>
        <v>2015</v>
      </c>
      <c r="L7210" s="24">
        <f t="shared" si="225"/>
        <v>4</v>
      </c>
      <c r="M7210" s="11" t="s">
        <v>14</v>
      </c>
      <c r="N7210" s="11" t="s">
        <v>15</v>
      </c>
      <c r="O7210" s="11" t="str">
        <f>VLOOKUP(E7210,State_Code_Name!$B$1:$C$52,2,0)</f>
        <v>Georgia</v>
      </c>
    </row>
    <row r="7211" spans="1:15" x14ac:dyDescent="0.3">
      <c r="A7211" s="11">
        <v>1949204</v>
      </c>
      <c r="B7211" s="12" t="s">
        <v>64</v>
      </c>
      <c r="C7211" s="12" t="s">
        <v>62</v>
      </c>
      <c r="D7211" s="12" t="s">
        <v>460</v>
      </c>
      <c r="E7211" s="11" t="s">
        <v>32</v>
      </c>
      <c r="F7211" s="11" t="s">
        <v>19</v>
      </c>
      <c r="G7211" s="37">
        <v>42523</v>
      </c>
      <c r="H7211" s="13">
        <v>42523</v>
      </c>
      <c r="I7211" s="21">
        <v>0</v>
      </c>
      <c r="J7211" s="43" t="s">
        <v>1477</v>
      </c>
      <c r="K7211" s="21">
        <f t="shared" si="224"/>
        <v>2016</v>
      </c>
      <c r="L7211" s="24">
        <f t="shared" si="225"/>
        <v>2</v>
      </c>
      <c r="M7211" s="11" t="s">
        <v>14</v>
      </c>
      <c r="N7211" s="11" t="s">
        <v>14</v>
      </c>
      <c r="O7211" s="11" t="str">
        <f>VLOOKUP(E7211,State_Code_Name!$B$1:$C$52,2,0)</f>
        <v>Texas</v>
      </c>
    </row>
    <row r="7212" spans="1:15" x14ac:dyDescent="0.3">
      <c r="A7212" s="11">
        <v>1968450</v>
      </c>
      <c r="B7212" s="12" t="s">
        <v>39</v>
      </c>
      <c r="C7212" s="12" t="s">
        <v>16</v>
      </c>
      <c r="D7212" s="12" t="s">
        <v>21</v>
      </c>
      <c r="E7212" s="11" t="s">
        <v>12</v>
      </c>
      <c r="F7212" s="11" t="s">
        <v>19</v>
      </c>
      <c r="G7212" s="37">
        <v>42535</v>
      </c>
      <c r="H7212" s="13">
        <v>42535</v>
      </c>
      <c r="I7212" s="21">
        <v>0</v>
      </c>
      <c r="J7212" s="43" t="s">
        <v>1477</v>
      </c>
      <c r="K7212" s="21">
        <f t="shared" si="224"/>
        <v>2016</v>
      </c>
      <c r="L7212" s="24">
        <f t="shared" si="225"/>
        <v>2</v>
      </c>
      <c r="M7212" s="11" t="s">
        <v>14</v>
      </c>
      <c r="N7212" s="11" t="s">
        <v>15</v>
      </c>
      <c r="O7212" s="11" t="str">
        <f>VLOOKUP(E7212,State_Code_Name!$B$1:$C$52,2,0)</f>
        <v>Virginia</v>
      </c>
    </row>
    <row r="7213" spans="1:15" x14ac:dyDescent="0.3">
      <c r="A7213" s="11">
        <v>1453427</v>
      </c>
      <c r="B7213" s="12" t="s">
        <v>39</v>
      </c>
      <c r="C7213" s="12" t="s">
        <v>16</v>
      </c>
      <c r="D7213" s="12" t="s">
        <v>21</v>
      </c>
      <c r="E7213" s="11" t="s">
        <v>60</v>
      </c>
      <c r="F7213" s="11" t="s">
        <v>19</v>
      </c>
      <c r="G7213" s="37">
        <v>42191</v>
      </c>
      <c r="H7213" s="13">
        <v>42194</v>
      </c>
      <c r="I7213" s="21">
        <v>3</v>
      </c>
      <c r="J7213" s="43" t="s">
        <v>1481</v>
      </c>
      <c r="K7213" s="21">
        <f t="shared" si="224"/>
        <v>2015</v>
      </c>
      <c r="L7213" s="24">
        <f t="shared" si="225"/>
        <v>3</v>
      </c>
      <c r="M7213" s="11" t="s">
        <v>14</v>
      </c>
      <c r="N7213" s="11" t="s">
        <v>15</v>
      </c>
      <c r="O7213" s="11" t="str">
        <f>VLOOKUP(E7213,State_Code_Name!$B$1:$C$52,2,0)</f>
        <v>Illinois</v>
      </c>
    </row>
    <row r="7214" spans="1:15" x14ac:dyDescent="0.3">
      <c r="A7214" s="11">
        <v>358501</v>
      </c>
      <c r="B7214" s="12" t="s">
        <v>95</v>
      </c>
      <c r="C7214" s="12" t="s">
        <v>16</v>
      </c>
      <c r="D7214" s="12" t="s">
        <v>17</v>
      </c>
      <c r="E7214" s="11" t="s">
        <v>36</v>
      </c>
      <c r="F7214" s="11" t="s">
        <v>19</v>
      </c>
      <c r="G7214" s="37">
        <v>41351</v>
      </c>
      <c r="H7214" s="13">
        <v>41352</v>
      </c>
      <c r="I7214" s="21">
        <v>1</v>
      </c>
      <c r="J7214" s="43" t="s">
        <v>1476</v>
      </c>
      <c r="K7214" s="21">
        <f t="shared" si="224"/>
        <v>2013</v>
      </c>
      <c r="L7214" s="24">
        <f t="shared" si="225"/>
        <v>1</v>
      </c>
      <c r="M7214" s="11" t="s">
        <v>14</v>
      </c>
      <c r="N7214" s="11" t="s">
        <v>15</v>
      </c>
      <c r="O7214" s="11" t="str">
        <f>VLOOKUP(E7214,State_Code_Name!$B$1:$C$52,2,0)</f>
        <v>Florida</v>
      </c>
    </row>
    <row r="7215" spans="1:15" x14ac:dyDescent="0.3">
      <c r="A7215" s="11">
        <v>889356</v>
      </c>
      <c r="B7215" s="12" t="s">
        <v>48</v>
      </c>
      <c r="C7215" s="12" t="s">
        <v>27</v>
      </c>
      <c r="D7215" s="12" t="s">
        <v>57</v>
      </c>
      <c r="E7215" s="11" t="s">
        <v>23</v>
      </c>
      <c r="F7215" s="11" t="s">
        <v>19</v>
      </c>
      <c r="G7215" s="37">
        <v>41800</v>
      </c>
      <c r="H7215" s="13">
        <v>41800</v>
      </c>
      <c r="I7215" s="21">
        <v>0</v>
      </c>
      <c r="J7215" s="43" t="s">
        <v>1477</v>
      </c>
      <c r="K7215" s="21">
        <f t="shared" si="224"/>
        <v>2014</v>
      </c>
      <c r="L7215" s="24">
        <f t="shared" si="225"/>
        <v>2</v>
      </c>
      <c r="M7215" s="11" t="s">
        <v>14</v>
      </c>
      <c r="N7215" s="11" t="s">
        <v>15</v>
      </c>
      <c r="O7215" s="11" t="str">
        <f>VLOOKUP(E7215,State_Code_Name!$B$1:$C$52,2,0)</f>
        <v>New York</v>
      </c>
    </row>
    <row r="7216" spans="1:15" x14ac:dyDescent="0.3">
      <c r="A7216" s="11">
        <v>1797508</v>
      </c>
      <c r="B7216" s="12" t="s">
        <v>74</v>
      </c>
      <c r="C7216" s="12" t="s">
        <v>27</v>
      </c>
      <c r="D7216" s="12" t="s">
        <v>28</v>
      </c>
      <c r="E7216" s="11" t="s">
        <v>36</v>
      </c>
      <c r="F7216" s="11" t="s">
        <v>19</v>
      </c>
      <c r="G7216" s="37">
        <v>42422</v>
      </c>
      <c r="H7216" s="13">
        <v>42422</v>
      </c>
      <c r="I7216" s="21">
        <v>0</v>
      </c>
      <c r="J7216" s="43" t="s">
        <v>1478</v>
      </c>
      <c r="K7216" s="21">
        <f t="shared" si="224"/>
        <v>2016</v>
      </c>
      <c r="L7216" s="24">
        <f t="shared" si="225"/>
        <v>1</v>
      </c>
      <c r="M7216" s="11" t="s">
        <v>14</v>
      </c>
      <c r="N7216" s="11" t="s">
        <v>15</v>
      </c>
      <c r="O7216" s="11" t="str">
        <f>VLOOKUP(E7216,State_Code_Name!$B$1:$C$52,2,0)</f>
        <v>Florida</v>
      </c>
    </row>
    <row r="7217" spans="1:15" x14ac:dyDescent="0.3">
      <c r="A7217" s="11">
        <v>407544</v>
      </c>
      <c r="B7217" s="12" t="s">
        <v>112</v>
      </c>
      <c r="C7217" s="12" t="s">
        <v>37</v>
      </c>
      <c r="D7217" s="12" t="s">
        <v>81</v>
      </c>
      <c r="E7217" s="11" t="s">
        <v>177</v>
      </c>
      <c r="F7217" s="11" t="s">
        <v>19</v>
      </c>
      <c r="G7217" s="37">
        <v>41409</v>
      </c>
      <c r="H7217" s="13">
        <v>41409</v>
      </c>
      <c r="I7217" s="21">
        <v>0</v>
      </c>
      <c r="J7217" s="43" t="s">
        <v>1471</v>
      </c>
      <c r="K7217" s="21">
        <f t="shared" si="224"/>
        <v>2013</v>
      </c>
      <c r="L7217" s="24">
        <f t="shared" si="225"/>
        <v>2</v>
      </c>
      <c r="M7217" s="11" t="s">
        <v>14</v>
      </c>
      <c r="N7217" s="11" t="s">
        <v>15</v>
      </c>
      <c r="O7217" s="11" t="str">
        <f>VLOOKUP(E7217,State_Code_Name!$B$1:$C$52,2,0)</f>
        <v>Utah</v>
      </c>
    </row>
    <row r="7218" spans="1:15" x14ac:dyDescent="0.3">
      <c r="A7218" s="11">
        <v>1464090</v>
      </c>
      <c r="B7218" s="12" t="s">
        <v>435</v>
      </c>
      <c r="C7218" s="12" t="s">
        <v>539</v>
      </c>
      <c r="D7218" s="12" t="s">
        <v>1448</v>
      </c>
      <c r="E7218" s="11" t="s">
        <v>41</v>
      </c>
      <c r="F7218" s="11" t="s">
        <v>19</v>
      </c>
      <c r="G7218" s="37">
        <v>42198</v>
      </c>
      <c r="H7218" s="13">
        <v>42207</v>
      </c>
      <c r="I7218" s="21">
        <v>9</v>
      </c>
      <c r="J7218" s="43" t="s">
        <v>1481</v>
      </c>
      <c r="K7218" s="21">
        <f t="shared" si="224"/>
        <v>2015</v>
      </c>
      <c r="L7218" s="24">
        <f t="shared" si="225"/>
        <v>3</v>
      </c>
      <c r="M7218" s="11" t="s">
        <v>14</v>
      </c>
      <c r="N7218" s="11" t="s">
        <v>15</v>
      </c>
      <c r="O7218" s="11" t="str">
        <f>VLOOKUP(E7218,State_Code_Name!$B$1:$C$52,2,0)</f>
        <v>Nevada</v>
      </c>
    </row>
    <row r="7219" spans="1:15" x14ac:dyDescent="0.3">
      <c r="A7219" s="11">
        <v>1674684</v>
      </c>
      <c r="B7219" s="12" t="s">
        <v>31</v>
      </c>
      <c r="C7219" s="12" t="s">
        <v>16</v>
      </c>
      <c r="D7219" s="12" t="s">
        <v>1442</v>
      </c>
      <c r="E7219" s="11" t="s">
        <v>36</v>
      </c>
      <c r="F7219" s="11" t="s">
        <v>19</v>
      </c>
      <c r="G7219" s="37">
        <v>42337</v>
      </c>
      <c r="H7219" s="13">
        <v>42337</v>
      </c>
      <c r="I7219" s="21">
        <v>0</v>
      </c>
      <c r="J7219" s="43" t="s">
        <v>1479</v>
      </c>
      <c r="K7219" s="21">
        <f t="shared" si="224"/>
        <v>2015</v>
      </c>
      <c r="L7219" s="24">
        <f t="shared" si="225"/>
        <v>4</v>
      </c>
      <c r="M7219" s="11" t="s">
        <v>14</v>
      </c>
      <c r="N7219" s="11" t="s">
        <v>14</v>
      </c>
      <c r="O7219" s="11" t="str">
        <f>VLOOKUP(E7219,State_Code_Name!$B$1:$C$52,2,0)</f>
        <v>Florida</v>
      </c>
    </row>
    <row r="7220" spans="1:15" x14ac:dyDescent="0.3">
      <c r="A7220" s="11">
        <v>607516</v>
      </c>
      <c r="B7220" s="12" t="s">
        <v>11</v>
      </c>
      <c r="C7220" s="12" t="s">
        <v>16</v>
      </c>
      <c r="D7220" s="12" t="s">
        <v>76</v>
      </c>
      <c r="E7220" s="11" t="s">
        <v>80</v>
      </c>
      <c r="F7220" s="11" t="s">
        <v>58</v>
      </c>
      <c r="G7220" s="37">
        <v>41599</v>
      </c>
      <c r="H7220" s="13">
        <v>41600</v>
      </c>
      <c r="I7220" s="21">
        <v>1</v>
      </c>
      <c r="J7220" s="43" t="s">
        <v>1479</v>
      </c>
      <c r="K7220" s="21">
        <f t="shared" si="224"/>
        <v>2013</v>
      </c>
      <c r="L7220" s="24">
        <f t="shared" si="225"/>
        <v>4</v>
      </c>
      <c r="M7220" s="11" t="s">
        <v>14</v>
      </c>
      <c r="N7220" s="11" t="s">
        <v>15</v>
      </c>
      <c r="O7220" s="11" t="str">
        <f>VLOOKUP(E7220,State_Code_Name!$B$1:$C$52,2,0)</f>
        <v>Minnesota</v>
      </c>
    </row>
    <row r="7221" spans="1:15" x14ac:dyDescent="0.3">
      <c r="A7221" s="11">
        <v>1033510</v>
      </c>
      <c r="B7221" s="12" t="s">
        <v>31</v>
      </c>
      <c r="C7221" s="12" t="s">
        <v>37</v>
      </c>
      <c r="D7221" s="12" t="s">
        <v>81</v>
      </c>
      <c r="E7221" s="11" t="s">
        <v>67</v>
      </c>
      <c r="F7221" s="11" t="s">
        <v>303</v>
      </c>
      <c r="G7221" s="37">
        <v>41899</v>
      </c>
      <c r="H7221" s="13">
        <v>41904</v>
      </c>
      <c r="I7221" s="21">
        <v>5</v>
      </c>
      <c r="J7221" s="43" t="s">
        <v>1480</v>
      </c>
      <c r="K7221" s="21">
        <f t="shared" si="224"/>
        <v>2014</v>
      </c>
      <c r="L7221" s="24">
        <f t="shared" si="225"/>
        <v>3</v>
      </c>
      <c r="M7221" s="11" t="s">
        <v>14</v>
      </c>
      <c r="N7221" s="11" t="s">
        <v>15</v>
      </c>
      <c r="O7221" s="11" t="str">
        <f>VLOOKUP(E7221,State_Code_Name!$B$1:$C$52,2,0)</f>
        <v>Michigan</v>
      </c>
    </row>
    <row r="7222" spans="1:15" x14ac:dyDescent="0.3">
      <c r="A7222" s="11">
        <v>2037884</v>
      </c>
      <c r="B7222" s="12" t="s">
        <v>862</v>
      </c>
      <c r="C7222" s="12" t="s">
        <v>539</v>
      </c>
      <c r="D7222" s="12" t="s">
        <v>540</v>
      </c>
      <c r="E7222" s="11" t="s">
        <v>52</v>
      </c>
      <c r="F7222" s="11" t="s">
        <v>19</v>
      </c>
      <c r="G7222" s="37">
        <v>42580</v>
      </c>
      <c r="H7222" s="13">
        <v>42592</v>
      </c>
      <c r="I7222" s="21">
        <v>12</v>
      </c>
      <c r="J7222" s="43" t="s">
        <v>1481</v>
      </c>
      <c r="K7222" s="21">
        <f t="shared" si="224"/>
        <v>2016</v>
      </c>
      <c r="L7222" s="24">
        <f t="shared" si="225"/>
        <v>3</v>
      </c>
      <c r="M7222" s="11" t="s">
        <v>14</v>
      </c>
      <c r="N7222" s="11" t="s">
        <v>15</v>
      </c>
      <c r="O7222" s="11" t="str">
        <f>VLOOKUP(E7222,State_Code_Name!$B$1:$C$52,2,0)</f>
        <v>Washington</v>
      </c>
    </row>
    <row r="7223" spans="1:15" x14ac:dyDescent="0.3">
      <c r="A7223" s="11">
        <v>759488</v>
      </c>
      <c r="B7223" s="12" t="s">
        <v>61</v>
      </c>
      <c r="C7223" s="12" t="s">
        <v>53</v>
      </c>
      <c r="D7223" s="12" t="s">
        <v>1439</v>
      </c>
      <c r="E7223" s="11" t="s">
        <v>43</v>
      </c>
      <c r="F7223" s="11" t="s">
        <v>19</v>
      </c>
      <c r="G7223" s="37">
        <v>41712</v>
      </c>
      <c r="H7223" s="13">
        <v>41712</v>
      </c>
      <c r="I7223" s="21">
        <v>0</v>
      </c>
      <c r="J7223" s="43" t="s">
        <v>1476</v>
      </c>
      <c r="K7223" s="21">
        <f t="shared" si="224"/>
        <v>2014</v>
      </c>
      <c r="L7223" s="24">
        <f t="shared" si="225"/>
        <v>1</v>
      </c>
      <c r="M7223" s="11" t="s">
        <v>14</v>
      </c>
      <c r="N7223" s="11" t="s">
        <v>15</v>
      </c>
      <c r="O7223" s="11" t="str">
        <f>VLOOKUP(E7223,State_Code_Name!$B$1:$C$52,2,0)</f>
        <v>North Carolina</v>
      </c>
    </row>
    <row r="7224" spans="1:15" x14ac:dyDescent="0.3">
      <c r="A7224" s="11">
        <v>473723</v>
      </c>
      <c r="B7224" s="12" t="s">
        <v>70</v>
      </c>
      <c r="C7224" s="12" t="s">
        <v>27</v>
      </c>
      <c r="D7224" s="12" t="s">
        <v>28</v>
      </c>
      <c r="E7224" s="11" t="s">
        <v>18</v>
      </c>
      <c r="F7224" s="11" t="s">
        <v>19</v>
      </c>
      <c r="G7224" s="37">
        <v>41491</v>
      </c>
      <c r="H7224" s="13">
        <v>41493</v>
      </c>
      <c r="I7224" s="21">
        <v>2</v>
      </c>
      <c r="J7224" s="43" t="s">
        <v>1482</v>
      </c>
      <c r="K7224" s="21">
        <f t="shared" si="224"/>
        <v>2013</v>
      </c>
      <c r="L7224" s="24">
        <f t="shared" si="225"/>
        <v>3</v>
      </c>
      <c r="M7224" s="11" t="s">
        <v>14</v>
      </c>
      <c r="N7224" s="11" t="s">
        <v>15</v>
      </c>
      <c r="O7224" s="11" t="str">
        <f>VLOOKUP(E7224,State_Code_Name!$B$1:$C$52,2,0)</f>
        <v>California</v>
      </c>
    </row>
    <row r="7225" spans="1:15" x14ac:dyDescent="0.3">
      <c r="A7225" s="11">
        <v>1341871</v>
      </c>
      <c r="B7225" s="12" t="s">
        <v>164</v>
      </c>
      <c r="C7225" s="12" t="s">
        <v>16</v>
      </c>
      <c r="D7225" s="12" t="s">
        <v>76</v>
      </c>
      <c r="E7225" s="11" t="s">
        <v>194</v>
      </c>
      <c r="F7225" s="11" t="s">
        <v>19</v>
      </c>
      <c r="G7225" s="37">
        <v>42116</v>
      </c>
      <c r="H7225" s="13">
        <v>42116</v>
      </c>
      <c r="I7225" s="21">
        <v>0</v>
      </c>
      <c r="J7225" s="43" t="s">
        <v>1483</v>
      </c>
      <c r="K7225" s="21">
        <f t="shared" si="224"/>
        <v>2015</v>
      </c>
      <c r="L7225" s="24">
        <f t="shared" si="225"/>
        <v>2</v>
      </c>
      <c r="M7225" s="11" t="s">
        <v>14</v>
      </c>
      <c r="N7225" s="11" t="s">
        <v>15</v>
      </c>
      <c r="O7225" s="11" t="str">
        <f>VLOOKUP(E7225,State_Code_Name!$B$1:$C$52,2,0)</f>
        <v>Nebraska</v>
      </c>
    </row>
    <row r="7226" spans="1:15" x14ac:dyDescent="0.3">
      <c r="A7226" s="11">
        <v>1821115</v>
      </c>
      <c r="B7226" s="12" t="s">
        <v>134</v>
      </c>
      <c r="C7226" s="12" t="s">
        <v>9</v>
      </c>
      <c r="D7226" s="12" t="s">
        <v>133</v>
      </c>
      <c r="E7226" s="11" t="s">
        <v>43</v>
      </c>
      <c r="F7226" s="11" t="s">
        <v>19</v>
      </c>
      <c r="G7226" s="37">
        <v>42436</v>
      </c>
      <c r="H7226" s="13">
        <v>42436</v>
      </c>
      <c r="I7226" s="21">
        <v>0</v>
      </c>
      <c r="J7226" s="43" t="s">
        <v>1476</v>
      </c>
      <c r="K7226" s="21">
        <f t="shared" si="224"/>
        <v>2016</v>
      </c>
      <c r="L7226" s="24">
        <f t="shared" si="225"/>
        <v>1</v>
      </c>
      <c r="M7226" s="11" t="s">
        <v>14</v>
      </c>
      <c r="N7226" s="11" t="s">
        <v>15</v>
      </c>
      <c r="O7226" s="11" t="str">
        <f>VLOOKUP(E7226,State_Code_Name!$B$1:$C$52,2,0)</f>
        <v>North Carolina</v>
      </c>
    </row>
    <row r="7227" spans="1:15" x14ac:dyDescent="0.3">
      <c r="A7227" s="11">
        <v>871797</v>
      </c>
      <c r="B7227" s="12" t="s">
        <v>82</v>
      </c>
      <c r="C7227" s="12" t="s">
        <v>37</v>
      </c>
      <c r="D7227" s="12" t="s">
        <v>50</v>
      </c>
      <c r="E7227" s="11" t="s">
        <v>43</v>
      </c>
      <c r="F7227" s="11" t="s">
        <v>19</v>
      </c>
      <c r="G7227" s="37">
        <v>41788</v>
      </c>
      <c r="H7227" s="13">
        <v>41788</v>
      </c>
      <c r="I7227" s="21">
        <v>0</v>
      </c>
      <c r="J7227" s="43" t="s">
        <v>1471</v>
      </c>
      <c r="K7227" s="21">
        <f t="shared" si="224"/>
        <v>2014</v>
      </c>
      <c r="L7227" s="24">
        <f t="shared" si="225"/>
        <v>2</v>
      </c>
      <c r="M7227" s="11" t="s">
        <v>14</v>
      </c>
      <c r="N7227" s="11" t="s">
        <v>15</v>
      </c>
      <c r="O7227" s="11" t="str">
        <f>VLOOKUP(E7227,State_Code_Name!$B$1:$C$52,2,0)</f>
        <v>North Carolina</v>
      </c>
    </row>
    <row r="7228" spans="1:15" x14ac:dyDescent="0.3">
      <c r="A7228" s="11">
        <v>1125455</v>
      </c>
      <c r="B7228" s="12" t="s">
        <v>223</v>
      </c>
      <c r="C7228" s="12" t="s">
        <v>62</v>
      </c>
      <c r="D7228" s="12" t="s">
        <v>279</v>
      </c>
      <c r="E7228" s="11" t="s">
        <v>67</v>
      </c>
      <c r="F7228" s="11" t="s">
        <v>19</v>
      </c>
      <c r="G7228" s="37">
        <v>41965</v>
      </c>
      <c r="H7228" s="13">
        <v>41965</v>
      </c>
      <c r="I7228" s="21">
        <v>0</v>
      </c>
      <c r="J7228" s="43" t="s">
        <v>1479</v>
      </c>
      <c r="K7228" s="21">
        <f t="shared" si="224"/>
        <v>2014</v>
      </c>
      <c r="L7228" s="24">
        <f t="shared" si="225"/>
        <v>4</v>
      </c>
      <c r="M7228" s="11" t="s">
        <v>14</v>
      </c>
      <c r="N7228" s="11" t="s">
        <v>15</v>
      </c>
      <c r="O7228" s="11" t="str">
        <f>VLOOKUP(E7228,State_Code_Name!$B$1:$C$52,2,0)</f>
        <v>Michigan</v>
      </c>
    </row>
    <row r="7229" spans="1:15" x14ac:dyDescent="0.3">
      <c r="A7229" s="11">
        <v>1086880</v>
      </c>
      <c r="B7229" s="12" t="s">
        <v>64</v>
      </c>
      <c r="C7229" s="12" t="s">
        <v>62</v>
      </c>
      <c r="D7229" s="12" t="s">
        <v>460</v>
      </c>
      <c r="E7229" s="11" t="s">
        <v>40</v>
      </c>
      <c r="F7229" s="11" t="s">
        <v>19</v>
      </c>
      <c r="G7229" s="37">
        <v>41937</v>
      </c>
      <c r="H7229" s="13">
        <v>41937</v>
      </c>
      <c r="I7229" s="21">
        <v>0</v>
      </c>
      <c r="J7229" s="43" t="s">
        <v>1473</v>
      </c>
      <c r="K7229" s="21">
        <f t="shared" si="224"/>
        <v>2014</v>
      </c>
      <c r="L7229" s="24">
        <f t="shared" si="225"/>
        <v>4</v>
      </c>
      <c r="M7229" s="11" t="s">
        <v>14</v>
      </c>
      <c r="N7229" s="11" t="s">
        <v>15</v>
      </c>
      <c r="O7229" s="11" t="str">
        <f>VLOOKUP(E7229,State_Code_Name!$B$1:$C$52,2,0)</f>
        <v>Ohio</v>
      </c>
    </row>
    <row r="7230" spans="1:15" x14ac:dyDescent="0.3">
      <c r="A7230" s="11">
        <v>638580</v>
      </c>
      <c r="B7230" s="12" t="s">
        <v>97</v>
      </c>
      <c r="C7230" s="12" t="s">
        <v>53</v>
      </c>
      <c r="D7230" s="12" t="s">
        <v>102</v>
      </c>
      <c r="E7230" s="11" t="s">
        <v>138</v>
      </c>
      <c r="F7230" s="11" t="s">
        <v>19</v>
      </c>
      <c r="G7230" s="37">
        <v>41627</v>
      </c>
      <c r="H7230" s="13">
        <v>41627</v>
      </c>
      <c r="I7230" s="21">
        <v>0</v>
      </c>
      <c r="J7230" s="43" t="s">
        <v>1475</v>
      </c>
      <c r="K7230" s="21">
        <f t="shared" si="224"/>
        <v>2013</v>
      </c>
      <c r="L7230" s="24">
        <f t="shared" si="225"/>
        <v>4</v>
      </c>
      <c r="M7230" s="11" t="s">
        <v>14</v>
      </c>
      <c r="N7230" s="11" t="s">
        <v>15</v>
      </c>
      <c r="O7230" s="11" t="str">
        <f>VLOOKUP(E7230,State_Code_Name!$B$1:$C$52,2,0)</f>
        <v>Kansas</v>
      </c>
    </row>
    <row r="7231" spans="1:15" x14ac:dyDescent="0.3">
      <c r="A7231" s="11">
        <v>2026905</v>
      </c>
      <c r="B7231" s="12" t="s">
        <v>1118</v>
      </c>
      <c r="C7231" s="12" t="s">
        <v>33</v>
      </c>
      <c r="D7231" s="12" t="s">
        <v>1441</v>
      </c>
      <c r="E7231" s="11" t="s">
        <v>36</v>
      </c>
      <c r="F7231" s="11" t="s">
        <v>19</v>
      </c>
      <c r="G7231" s="37">
        <v>42575</v>
      </c>
      <c r="H7231" s="13">
        <v>42576</v>
      </c>
      <c r="I7231" s="21">
        <v>1</v>
      </c>
      <c r="J7231" s="43" t="s">
        <v>1481</v>
      </c>
      <c r="K7231" s="21">
        <f t="shared" si="224"/>
        <v>2016</v>
      </c>
      <c r="L7231" s="24">
        <f t="shared" si="225"/>
        <v>3</v>
      </c>
      <c r="M7231" s="11" t="s">
        <v>14</v>
      </c>
      <c r="N7231" s="11" t="s">
        <v>15</v>
      </c>
      <c r="O7231" s="11" t="str">
        <f>VLOOKUP(E7231,State_Code_Name!$B$1:$C$52,2,0)</f>
        <v>Florida</v>
      </c>
    </row>
    <row r="7232" spans="1:15" x14ac:dyDescent="0.3">
      <c r="A7232" s="11">
        <v>977193</v>
      </c>
      <c r="B7232" s="12" t="s">
        <v>61</v>
      </c>
      <c r="C7232" s="12" t="s">
        <v>53</v>
      </c>
      <c r="D7232" s="12" t="s">
        <v>102</v>
      </c>
      <c r="E7232" s="11" t="s">
        <v>36</v>
      </c>
      <c r="F7232" s="11" t="s">
        <v>19</v>
      </c>
      <c r="G7232" s="37">
        <v>41861</v>
      </c>
      <c r="H7232" s="13">
        <v>41861</v>
      </c>
      <c r="I7232" s="21">
        <v>0</v>
      </c>
      <c r="J7232" s="43" t="s">
        <v>1482</v>
      </c>
      <c r="K7232" s="21">
        <f t="shared" si="224"/>
        <v>2014</v>
      </c>
      <c r="L7232" s="24">
        <f t="shared" si="225"/>
        <v>3</v>
      </c>
      <c r="M7232" s="11" t="s">
        <v>14</v>
      </c>
      <c r="N7232" s="11" t="s">
        <v>15</v>
      </c>
      <c r="O7232" s="11" t="str">
        <f>VLOOKUP(E7232,State_Code_Name!$B$1:$C$52,2,0)</f>
        <v>Florida</v>
      </c>
    </row>
    <row r="7233" spans="1:15" x14ac:dyDescent="0.3">
      <c r="A7233" s="11">
        <v>511036</v>
      </c>
      <c r="B7233" s="12" t="s">
        <v>11</v>
      </c>
      <c r="C7233" s="12" t="s">
        <v>16</v>
      </c>
      <c r="D7233" s="12" t="s">
        <v>25</v>
      </c>
      <c r="E7233" s="11" t="s">
        <v>67</v>
      </c>
      <c r="F7233" s="11" t="s">
        <v>13</v>
      </c>
      <c r="G7233" s="37">
        <v>41516</v>
      </c>
      <c r="H7233" s="13">
        <v>41534</v>
      </c>
      <c r="I7233" s="21">
        <v>18</v>
      </c>
      <c r="J7233" s="43" t="s">
        <v>1482</v>
      </c>
      <c r="K7233" s="21">
        <f t="shared" si="224"/>
        <v>2013</v>
      </c>
      <c r="L7233" s="24">
        <f t="shared" si="225"/>
        <v>3</v>
      </c>
      <c r="M7233" s="11" t="s">
        <v>14</v>
      </c>
      <c r="N7233" s="11" t="s">
        <v>15</v>
      </c>
      <c r="O7233" s="11" t="str">
        <f>VLOOKUP(E7233,State_Code_Name!$B$1:$C$52,2,0)</f>
        <v>Michigan</v>
      </c>
    </row>
    <row r="7234" spans="1:15" x14ac:dyDescent="0.3">
      <c r="A7234" s="11">
        <v>1747353</v>
      </c>
      <c r="B7234" s="12" t="s">
        <v>1329</v>
      </c>
      <c r="C7234" s="12" t="s">
        <v>16</v>
      </c>
      <c r="D7234" s="12" t="s">
        <v>21</v>
      </c>
      <c r="E7234" s="11" t="s">
        <v>40</v>
      </c>
      <c r="F7234" s="11" t="s">
        <v>19</v>
      </c>
      <c r="G7234" s="37">
        <v>42388</v>
      </c>
      <c r="H7234" s="13">
        <v>42388</v>
      </c>
      <c r="I7234" s="21">
        <v>0</v>
      </c>
      <c r="J7234" s="43" t="s">
        <v>1474</v>
      </c>
      <c r="K7234" s="21">
        <f t="shared" si="224"/>
        <v>2016</v>
      </c>
      <c r="L7234" s="24">
        <f t="shared" si="225"/>
        <v>1</v>
      </c>
      <c r="M7234" s="11" t="s">
        <v>14</v>
      </c>
      <c r="N7234" s="11" t="s">
        <v>15</v>
      </c>
      <c r="O7234" s="11" t="str">
        <f>VLOOKUP(E7234,State_Code_Name!$B$1:$C$52,2,0)</f>
        <v>Ohio</v>
      </c>
    </row>
    <row r="7235" spans="1:15" x14ac:dyDescent="0.3">
      <c r="A7235" s="11">
        <v>2059463</v>
      </c>
      <c r="B7235" s="12" t="s">
        <v>149</v>
      </c>
      <c r="C7235" s="12" t="s">
        <v>16</v>
      </c>
      <c r="D7235" s="12" t="s">
        <v>21</v>
      </c>
      <c r="E7235" s="11" t="s">
        <v>32</v>
      </c>
      <c r="F7235" s="11" t="s">
        <v>19</v>
      </c>
      <c r="G7235" s="37">
        <v>42593</v>
      </c>
      <c r="H7235" s="13">
        <v>42593</v>
      </c>
      <c r="I7235" s="21">
        <v>0</v>
      </c>
      <c r="J7235" s="43" t="s">
        <v>1482</v>
      </c>
      <c r="K7235" s="21">
        <f t="shared" ref="K7235:K7298" si="226">YEAR(G7235)</f>
        <v>2016</v>
      </c>
      <c r="L7235" s="24">
        <f t="shared" ref="L7235:L7298" si="227">ROUNDUP(MONTH(G7235)/3,0)</f>
        <v>3</v>
      </c>
      <c r="M7235" s="11" t="s">
        <v>14</v>
      </c>
      <c r="N7235" s="11" t="s">
        <v>15</v>
      </c>
      <c r="O7235" s="11" t="str">
        <f>VLOOKUP(E7235,State_Code_Name!$B$1:$C$52,2,0)</f>
        <v>Texas</v>
      </c>
    </row>
    <row r="7236" spans="1:15" x14ac:dyDescent="0.3">
      <c r="A7236" s="11">
        <v>2009207</v>
      </c>
      <c r="B7236" s="12" t="s">
        <v>82</v>
      </c>
      <c r="C7236" s="12" t="s">
        <v>33</v>
      </c>
      <c r="D7236" s="12" t="s">
        <v>42</v>
      </c>
      <c r="E7236" s="11" t="s">
        <v>43</v>
      </c>
      <c r="F7236" s="11" t="s">
        <v>19</v>
      </c>
      <c r="G7236" s="37">
        <v>42563</v>
      </c>
      <c r="H7236" s="13">
        <v>42563</v>
      </c>
      <c r="I7236" s="21">
        <v>0</v>
      </c>
      <c r="J7236" s="43" t="s">
        <v>1481</v>
      </c>
      <c r="K7236" s="21">
        <f t="shared" si="226"/>
        <v>2016</v>
      </c>
      <c r="L7236" s="24">
        <f t="shared" si="227"/>
        <v>3</v>
      </c>
      <c r="M7236" s="11" t="s">
        <v>14</v>
      </c>
      <c r="N7236" s="11" t="s">
        <v>15</v>
      </c>
      <c r="O7236" s="11" t="str">
        <f>VLOOKUP(E7236,State_Code_Name!$B$1:$C$52,2,0)</f>
        <v>North Carolina</v>
      </c>
    </row>
    <row r="7237" spans="1:15" x14ac:dyDescent="0.3">
      <c r="A7237" s="11">
        <v>746623</v>
      </c>
      <c r="B7237" s="12" t="s">
        <v>711</v>
      </c>
      <c r="C7237" s="12" t="s">
        <v>33</v>
      </c>
      <c r="D7237" s="12" t="s">
        <v>42</v>
      </c>
      <c r="E7237" s="11" t="s">
        <v>36</v>
      </c>
      <c r="F7237" s="11" t="s">
        <v>19</v>
      </c>
      <c r="G7237" s="37">
        <v>41704</v>
      </c>
      <c r="H7237" s="13">
        <v>41704</v>
      </c>
      <c r="I7237" s="21">
        <v>0</v>
      </c>
      <c r="J7237" s="43" t="s">
        <v>1476</v>
      </c>
      <c r="K7237" s="21">
        <f t="shared" si="226"/>
        <v>2014</v>
      </c>
      <c r="L7237" s="24">
        <f t="shared" si="227"/>
        <v>1</v>
      </c>
      <c r="M7237" s="11" t="s">
        <v>14</v>
      </c>
      <c r="N7237" s="11" t="s">
        <v>15</v>
      </c>
      <c r="O7237" s="11" t="str">
        <f>VLOOKUP(E7237,State_Code_Name!$B$1:$C$52,2,0)</f>
        <v>Florida</v>
      </c>
    </row>
    <row r="7238" spans="1:15" x14ac:dyDescent="0.3">
      <c r="A7238" s="11">
        <v>1137740</v>
      </c>
      <c r="B7238" s="12" t="s">
        <v>132</v>
      </c>
      <c r="C7238" s="12" t="s">
        <v>33</v>
      </c>
      <c r="D7238" s="12" t="s">
        <v>42</v>
      </c>
      <c r="E7238" s="11" t="s">
        <v>129</v>
      </c>
      <c r="F7238" s="11" t="s">
        <v>19</v>
      </c>
      <c r="G7238" s="37">
        <v>41974</v>
      </c>
      <c r="H7238" s="13">
        <v>41974</v>
      </c>
      <c r="I7238" s="21">
        <v>0</v>
      </c>
      <c r="J7238" s="43" t="s">
        <v>1475</v>
      </c>
      <c r="K7238" s="21">
        <f t="shared" si="226"/>
        <v>2014</v>
      </c>
      <c r="L7238" s="24">
        <f t="shared" si="227"/>
        <v>4</v>
      </c>
      <c r="M7238" s="11" t="s">
        <v>14</v>
      </c>
      <c r="N7238" s="11" t="s">
        <v>15</v>
      </c>
      <c r="O7238" s="11" t="str">
        <f>VLOOKUP(E7238,State_Code_Name!$B$1:$C$52,2,0)</f>
        <v>New Hampshire</v>
      </c>
    </row>
    <row r="7239" spans="1:15" x14ac:dyDescent="0.3">
      <c r="A7239" s="11">
        <v>1689068</v>
      </c>
      <c r="B7239" s="12" t="s">
        <v>148</v>
      </c>
      <c r="C7239" s="12" t="s">
        <v>172</v>
      </c>
      <c r="D7239" s="12" t="s">
        <v>189</v>
      </c>
      <c r="E7239" s="11" t="s">
        <v>18</v>
      </c>
      <c r="F7239" s="11" t="s">
        <v>19</v>
      </c>
      <c r="G7239" s="37">
        <v>42347</v>
      </c>
      <c r="H7239" s="13">
        <v>42352</v>
      </c>
      <c r="I7239" s="21">
        <v>5</v>
      </c>
      <c r="J7239" s="43" t="s">
        <v>1475</v>
      </c>
      <c r="K7239" s="21">
        <f t="shared" si="226"/>
        <v>2015</v>
      </c>
      <c r="L7239" s="24">
        <f t="shared" si="227"/>
        <v>4</v>
      </c>
      <c r="M7239" s="11" t="s">
        <v>14</v>
      </c>
      <c r="N7239" s="11" t="s">
        <v>15</v>
      </c>
      <c r="O7239" s="11" t="str">
        <f>VLOOKUP(E7239,State_Code_Name!$B$1:$C$52,2,0)</f>
        <v>California</v>
      </c>
    </row>
    <row r="7240" spans="1:15" x14ac:dyDescent="0.3">
      <c r="A7240" s="11">
        <v>1409312</v>
      </c>
      <c r="B7240" s="12" t="s">
        <v>207</v>
      </c>
      <c r="C7240" s="12" t="s">
        <v>33</v>
      </c>
      <c r="D7240" s="12" t="s">
        <v>160</v>
      </c>
      <c r="E7240" s="11" t="s">
        <v>43</v>
      </c>
      <c r="F7240" s="11" t="s">
        <v>19</v>
      </c>
      <c r="G7240" s="37">
        <v>42161</v>
      </c>
      <c r="H7240" s="13">
        <v>42180</v>
      </c>
      <c r="I7240" s="21">
        <v>19</v>
      </c>
      <c r="J7240" s="43" t="s">
        <v>1477</v>
      </c>
      <c r="K7240" s="21">
        <f t="shared" si="226"/>
        <v>2015</v>
      </c>
      <c r="L7240" s="24">
        <f t="shared" si="227"/>
        <v>2</v>
      </c>
      <c r="M7240" s="11" t="s">
        <v>14</v>
      </c>
      <c r="N7240" s="11" t="s">
        <v>15</v>
      </c>
      <c r="O7240" s="11" t="str">
        <f>VLOOKUP(E7240,State_Code_Name!$B$1:$C$52,2,0)</f>
        <v>North Carolina</v>
      </c>
    </row>
    <row r="7241" spans="1:15" x14ac:dyDescent="0.3">
      <c r="A7241" s="11">
        <v>721063</v>
      </c>
      <c r="B7241" s="12" t="s">
        <v>11</v>
      </c>
      <c r="C7241" s="12" t="s">
        <v>37</v>
      </c>
      <c r="D7241" s="12" t="s">
        <v>1444</v>
      </c>
      <c r="E7241" s="11" t="s">
        <v>32</v>
      </c>
      <c r="F7241" s="11" t="s">
        <v>13</v>
      </c>
      <c r="G7241" s="37">
        <v>41689</v>
      </c>
      <c r="H7241" s="13">
        <v>41691</v>
      </c>
      <c r="I7241" s="21">
        <v>2</v>
      </c>
      <c r="J7241" s="43" t="s">
        <v>1478</v>
      </c>
      <c r="K7241" s="21">
        <f t="shared" si="226"/>
        <v>2014</v>
      </c>
      <c r="L7241" s="24">
        <f t="shared" si="227"/>
        <v>1</v>
      </c>
      <c r="M7241" s="11" t="s">
        <v>14</v>
      </c>
      <c r="N7241" s="11" t="s">
        <v>15</v>
      </c>
      <c r="O7241" s="11" t="str">
        <f>VLOOKUP(E7241,State_Code_Name!$B$1:$C$52,2,0)</f>
        <v>Texas</v>
      </c>
    </row>
    <row r="7242" spans="1:15" x14ac:dyDescent="0.3">
      <c r="A7242" s="11">
        <v>366409</v>
      </c>
      <c r="B7242" s="12" t="s">
        <v>135</v>
      </c>
      <c r="C7242" s="12" t="s">
        <v>16</v>
      </c>
      <c r="D7242" s="12" t="s">
        <v>21</v>
      </c>
      <c r="E7242" s="11" t="s">
        <v>40</v>
      </c>
      <c r="F7242" s="11" t="s">
        <v>303</v>
      </c>
      <c r="G7242" s="37">
        <v>41359</v>
      </c>
      <c r="H7242" s="13">
        <v>41361</v>
      </c>
      <c r="I7242" s="21">
        <v>2</v>
      </c>
      <c r="J7242" s="43" t="s">
        <v>1476</v>
      </c>
      <c r="K7242" s="21">
        <f t="shared" si="226"/>
        <v>2013</v>
      </c>
      <c r="L7242" s="24">
        <f t="shared" si="227"/>
        <v>1</v>
      </c>
      <c r="M7242" s="11" t="s">
        <v>14</v>
      </c>
      <c r="N7242" s="11" t="s">
        <v>15</v>
      </c>
      <c r="O7242" s="11" t="str">
        <f>VLOOKUP(E7242,State_Code_Name!$B$1:$C$52,2,0)</f>
        <v>Ohio</v>
      </c>
    </row>
    <row r="7243" spans="1:15" x14ac:dyDescent="0.3">
      <c r="A7243" s="11">
        <v>569524</v>
      </c>
      <c r="B7243" s="12" t="s">
        <v>48</v>
      </c>
      <c r="C7243" s="12" t="s">
        <v>27</v>
      </c>
      <c r="D7243" s="12" t="s">
        <v>28</v>
      </c>
      <c r="E7243" s="11" t="s">
        <v>75</v>
      </c>
      <c r="F7243" s="11" t="s">
        <v>19</v>
      </c>
      <c r="G7243" s="37">
        <v>41571</v>
      </c>
      <c r="H7243" s="13">
        <v>41571</v>
      </c>
      <c r="I7243" s="21">
        <v>0</v>
      </c>
      <c r="J7243" s="43" t="s">
        <v>1473</v>
      </c>
      <c r="K7243" s="21">
        <f t="shared" si="226"/>
        <v>2013</v>
      </c>
      <c r="L7243" s="24">
        <f t="shared" si="227"/>
        <v>4</v>
      </c>
      <c r="M7243" s="11" t="s">
        <v>14</v>
      </c>
      <c r="N7243" s="11" t="s">
        <v>14</v>
      </c>
      <c r="O7243" s="11" t="str">
        <f>VLOOKUP(E7243,State_Code_Name!$B$1:$C$52,2,0)</f>
        <v>Tennessee</v>
      </c>
    </row>
    <row r="7244" spans="1:15" x14ac:dyDescent="0.3">
      <c r="A7244" s="11">
        <v>1312470</v>
      </c>
      <c r="B7244" s="12" t="s">
        <v>31</v>
      </c>
      <c r="C7244" s="12" t="s">
        <v>16</v>
      </c>
      <c r="D7244" s="12" t="s">
        <v>25</v>
      </c>
      <c r="E7244" s="11" t="s">
        <v>26</v>
      </c>
      <c r="F7244" s="11" t="s">
        <v>19</v>
      </c>
      <c r="G7244" s="37">
        <v>42096</v>
      </c>
      <c r="H7244" s="13">
        <v>42096</v>
      </c>
      <c r="I7244" s="21">
        <v>0</v>
      </c>
      <c r="J7244" s="43" t="s">
        <v>1483</v>
      </c>
      <c r="K7244" s="21">
        <f t="shared" si="226"/>
        <v>2015</v>
      </c>
      <c r="L7244" s="24">
        <f t="shared" si="227"/>
        <v>2</v>
      </c>
      <c r="M7244" s="11" t="s">
        <v>14</v>
      </c>
      <c r="N7244" s="11" t="s">
        <v>15</v>
      </c>
      <c r="O7244" s="11" t="str">
        <f>VLOOKUP(E7244,State_Code_Name!$B$1:$C$52,2,0)</f>
        <v>Georgia</v>
      </c>
    </row>
    <row r="7245" spans="1:15" x14ac:dyDescent="0.3">
      <c r="A7245" s="11">
        <v>1187875</v>
      </c>
      <c r="B7245" s="12" t="s">
        <v>61</v>
      </c>
      <c r="C7245" s="12" t="s">
        <v>53</v>
      </c>
      <c r="D7245" s="12" t="s">
        <v>102</v>
      </c>
      <c r="E7245" s="11" t="s">
        <v>47</v>
      </c>
      <c r="F7245" s="11" t="s">
        <v>19</v>
      </c>
      <c r="G7245" s="37">
        <v>42013</v>
      </c>
      <c r="H7245" s="13">
        <v>42013</v>
      </c>
      <c r="I7245" s="21">
        <v>0</v>
      </c>
      <c r="J7245" s="43" t="s">
        <v>1474</v>
      </c>
      <c r="K7245" s="21">
        <f t="shared" si="226"/>
        <v>2015</v>
      </c>
      <c r="L7245" s="24">
        <f t="shared" si="227"/>
        <v>1</v>
      </c>
      <c r="M7245" s="11" t="s">
        <v>14</v>
      </c>
      <c r="N7245" s="11" t="s">
        <v>15</v>
      </c>
      <c r="O7245" s="11" t="str">
        <f>VLOOKUP(E7245,State_Code_Name!$B$1:$C$52,2,0)</f>
        <v>Pennsylvania</v>
      </c>
    </row>
    <row r="7246" spans="1:15" x14ac:dyDescent="0.3">
      <c r="A7246" s="11">
        <v>1760000</v>
      </c>
      <c r="B7246" s="12" t="s">
        <v>69</v>
      </c>
      <c r="C7246" s="12" t="s">
        <v>37</v>
      </c>
      <c r="D7246" s="12" t="s">
        <v>81</v>
      </c>
      <c r="E7246" s="11" t="s">
        <v>47</v>
      </c>
      <c r="F7246" s="11" t="s">
        <v>19</v>
      </c>
      <c r="G7246" s="37">
        <v>42397</v>
      </c>
      <c r="H7246" s="13">
        <v>42397</v>
      </c>
      <c r="I7246" s="21">
        <v>0</v>
      </c>
      <c r="J7246" s="43" t="s">
        <v>1474</v>
      </c>
      <c r="K7246" s="21">
        <f t="shared" si="226"/>
        <v>2016</v>
      </c>
      <c r="L7246" s="24">
        <f t="shared" si="227"/>
        <v>1</v>
      </c>
      <c r="M7246" s="11" t="s">
        <v>14</v>
      </c>
      <c r="N7246" s="11" t="s">
        <v>15</v>
      </c>
      <c r="O7246" s="11" t="str">
        <f>VLOOKUP(E7246,State_Code_Name!$B$1:$C$52,2,0)</f>
        <v>Pennsylvania</v>
      </c>
    </row>
    <row r="7247" spans="1:15" x14ac:dyDescent="0.3">
      <c r="A7247" s="11">
        <v>815554</v>
      </c>
      <c r="B7247" s="12" t="s">
        <v>676</v>
      </c>
      <c r="C7247" s="12" t="s">
        <v>33</v>
      </c>
      <c r="D7247" s="12" t="s">
        <v>45</v>
      </c>
      <c r="E7247" s="11" t="s">
        <v>12</v>
      </c>
      <c r="F7247" s="11" t="s">
        <v>13</v>
      </c>
      <c r="G7247" s="37">
        <v>41747</v>
      </c>
      <c r="H7247" s="13">
        <v>41758</v>
      </c>
      <c r="I7247" s="21">
        <v>11</v>
      </c>
      <c r="J7247" s="43" t="s">
        <v>1483</v>
      </c>
      <c r="K7247" s="21">
        <f t="shared" si="226"/>
        <v>2014</v>
      </c>
      <c r="L7247" s="24">
        <f t="shared" si="227"/>
        <v>2</v>
      </c>
      <c r="M7247" s="11" t="s">
        <v>15</v>
      </c>
      <c r="N7247" s="11" t="s">
        <v>15</v>
      </c>
      <c r="O7247" s="11" t="str">
        <f>VLOOKUP(E7247,State_Code_Name!$B$1:$C$52,2,0)</f>
        <v>Virginia</v>
      </c>
    </row>
    <row r="7248" spans="1:15" x14ac:dyDescent="0.3">
      <c r="A7248" s="11">
        <v>1364418</v>
      </c>
      <c r="B7248" s="12" t="s">
        <v>48</v>
      </c>
      <c r="C7248" s="12" t="s">
        <v>27</v>
      </c>
      <c r="D7248" s="12" t="s">
        <v>28</v>
      </c>
      <c r="E7248" s="11" t="s">
        <v>138</v>
      </c>
      <c r="F7248" s="11" t="s">
        <v>19</v>
      </c>
      <c r="G7248" s="37">
        <v>42131</v>
      </c>
      <c r="H7248" s="13">
        <v>42131</v>
      </c>
      <c r="I7248" s="21">
        <v>0</v>
      </c>
      <c r="J7248" s="43" t="s">
        <v>1471</v>
      </c>
      <c r="K7248" s="21">
        <f t="shared" si="226"/>
        <v>2015</v>
      </c>
      <c r="L7248" s="24">
        <f t="shared" si="227"/>
        <v>2</v>
      </c>
      <c r="M7248" s="11" t="s">
        <v>14</v>
      </c>
      <c r="N7248" s="11" t="s">
        <v>15</v>
      </c>
      <c r="O7248" s="11" t="str">
        <f>VLOOKUP(E7248,State_Code_Name!$B$1:$C$52,2,0)</f>
        <v>Kansas</v>
      </c>
    </row>
    <row r="7249" spans="1:15" x14ac:dyDescent="0.3">
      <c r="A7249" s="11">
        <v>1793988</v>
      </c>
      <c r="B7249" s="12" t="s">
        <v>11</v>
      </c>
      <c r="C7249" s="12" t="s">
        <v>37</v>
      </c>
      <c r="D7249" s="12" t="s">
        <v>146</v>
      </c>
      <c r="E7249" s="11" t="s">
        <v>36</v>
      </c>
      <c r="F7249" s="11" t="s">
        <v>303</v>
      </c>
      <c r="G7249" s="37">
        <v>42418</v>
      </c>
      <c r="H7249" s="13">
        <v>42419</v>
      </c>
      <c r="I7249" s="21">
        <v>1</v>
      </c>
      <c r="J7249" s="43" t="s">
        <v>1478</v>
      </c>
      <c r="K7249" s="21">
        <f t="shared" si="226"/>
        <v>2016</v>
      </c>
      <c r="L7249" s="24">
        <f t="shared" si="227"/>
        <v>1</v>
      </c>
      <c r="M7249" s="11" t="s">
        <v>14</v>
      </c>
      <c r="N7249" s="11" t="s">
        <v>14</v>
      </c>
      <c r="O7249" s="11" t="str">
        <f>VLOOKUP(E7249,State_Code_Name!$B$1:$C$52,2,0)</f>
        <v>Florida</v>
      </c>
    </row>
    <row r="7250" spans="1:15" x14ac:dyDescent="0.3">
      <c r="A7250" s="11">
        <v>1752789</v>
      </c>
      <c r="B7250" s="12" t="s">
        <v>135</v>
      </c>
      <c r="C7250" s="12" t="s">
        <v>16</v>
      </c>
      <c r="D7250" s="12" t="s">
        <v>76</v>
      </c>
      <c r="E7250" s="11" t="s">
        <v>47</v>
      </c>
      <c r="F7250" s="11" t="s">
        <v>19</v>
      </c>
      <c r="G7250" s="37">
        <v>42390</v>
      </c>
      <c r="H7250" s="13">
        <v>42390</v>
      </c>
      <c r="I7250" s="21">
        <v>0</v>
      </c>
      <c r="J7250" s="43" t="s">
        <v>1474</v>
      </c>
      <c r="K7250" s="21">
        <f t="shared" si="226"/>
        <v>2016</v>
      </c>
      <c r="L7250" s="24">
        <f t="shared" si="227"/>
        <v>1</v>
      </c>
      <c r="M7250" s="11" t="s">
        <v>14</v>
      </c>
      <c r="N7250" s="11" t="s">
        <v>15</v>
      </c>
      <c r="O7250" s="11" t="str">
        <f>VLOOKUP(E7250,State_Code_Name!$B$1:$C$52,2,0)</f>
        <v>Pennsylvania</v>
      </c>
    </row>
    <row r="7251" spans="1:15" x14ac:dyDescent="0.3">
      <c r="A7251" s="11">
        <v>483818</v>
      </c>
      <c r="B7251" s="12" t="s">
        <v>39</v>
      </c>
      <c r="C7251" s="12" t="s">
        <v>37</v>
      </c>
      <c r="D7251" s="12" t="s">
        <v>94</v>
      </c>
      <c r="E7251" s="11" t="s">
        <v>32</v>
      </c>
      <c r="F7251" s="11" t="s">
        <v>13</v>
      </c>
      <c r="G7251" s="37">
        <v>41494</v>
      </c>
      <c r="H7251" s="13">
        <v>41495</v>
      </c>
      <c r="I7251" s="21">
        <v>1</v>
      </c>
      <c r="J7251" s="43" t="s">
        <v>1482</v>
      </c>
      <c r="K7251" s="21">
        <f t="shared" si="226"/>
        <v>2013</v>
      </c>
      <c r="L7251" s="24">
        <f t="shared" si="227"/>
        <v>3</v>
      </c>
      <c r="M7251" s="11" t="s">
        <v>14</v>
      </c>
      <c r="N7251" s="11" t="s">
        <v>14</v>
      </c>
      <c r="O7251" s="11" t="str">
        <f>VLOOKUP(E7251,State_Code_Name!$B$1:$C$52,2,0)</f>
        <v>Texas</v>
      </c>
    </row>
    <row r="7252" spans="1:15" x14ac:dyDescent="0.3">
      <c r="A7252" s="11">
        <v>439996</v>
      </c>
      <c r="B7252" s="12" t="s">
        <v>179</v>
      </c>
      <c r="C7252" s="12" t="s">
        <v>172</v>
      </c>
      <c r="D7252" s="12" t="s">
        <v>264</v>
      </c>
      <c r="E7252" s="11" t="s">
        <v>47</v>
      </c>
      <c r="F7252" s="11" t="s">
        <v>19</v>
      </c>
      <c r="G7252" s="37">
        <v>41447</v>
      </c>
      <c r="H7252" s="13">
        <v>41451</v>
      </c>
      <c r="I7252" s="21">
        <v>4</v>
      </c>
      <c r="J7252" s="43" t="s">
        <v>1477</v>
      </c>
      <c r="K7252" s="21">
        <f t="shared" si="226"/>
        <v>2013</v>
      </c>
      <c r="L7252" s="24">
        <f t="shared" si="227"/>
        <v>2</v>
      </c>
      <c r="M7252" s="11" t="s">
        <v>14</v>
      </c>
      <c r="N7252" s="11" t="s">
        <v>15</v>
      </c>
      <c r="O7252" s="11" t="str">
        <f>VLOOKUP(E7252,State_Code_Name!$B$1:$C$52,2,0)</f>
        <v>Pennsylvania</v>
      </c>
    </row>
    <row r="7253" spans="1:15" x14ac:dyDescent="0.3">
      <c r="A7253" s="11">
        <v>2027041</v>
      </c>
      <c r="B7253" s="12" t="s">
        <v>135</v>
      </c>
      <c r="C7253" s="12" t="s">
        <v>9</v>
      </c>
      <c r="D7253" s="12" t="s">
        <v>182</v>
      </c>
      <c r="E7253" s="11" t="s">
        <v>60</v>
      </c>
      <c r="F7253" s="11" t="s">
        <v>19</v>
      </c>
      <c r="G7253" s="37">
        <v>42575</v>
      </c>
      <c r="H7253" s="13">
        <v>42577</v>
      </c>
      <c r="I7253" s="21">
        <v>2</v>
      </c>
      <c r="J7253" s="43" t="s">
        <v>1481</v>
      </c>
      <c r="K7253" s="21">
        <f t="shared" si="226"/>
        <v>2016</v>
      </c>
      <c r="L7253" s="24">
        <f t="shared" si="227"/>
        <v>3</v>
      </c>
      <c r="M7253" s="11" t="s">
        <v>14</v>
      </c>
      <c r="N7253" s="11" t="s">
        <v>14</v>
      </c>
      <c r="O7253" s="11" t="str">
        <f>VLOOKUP(E7253,State_Code_Name!$B$1:$C$52,2,0)</f>
        <v>Illinois</v>
      </c>
    </row>
    <row r="7254" spans="1:15" x14ac:dyDescent="0.3">
      <c r="A7254" s="11">
        <v>761861</v>
      </c>
      <c r="B7254" s="12" t="s">
        <v>294</v>
      </c>
      <c r="C7254" s="12" t="s">
        <v>539</v>
      </c>
      <c r="D7254" s="12" t="s">
        <v>540</v>
      </c>
      <c r="E7254" s="11" t="s">
        <v>40</v>
      </c>
      <c r="F7254" s="11" t="s">
        <v>19</v>
      </c>
      <c r="G7254" s="37">
        <v>41715</v>
      </c>
      <c r="H7254" s="13">
        <v>41718</v>
      </c>
      <c r="I7254" s="21">
        <v>3</v>
      </c>
      <c r="J7254" s="43" t="s">
        <v>1476</v>
      </c>
      <c r="K7254" s="21">
        <f t="shared" si="226"/>
        <v>2014</v>
      </c>
      <c r="L7254" s="24">
        <f t="shared" si="227"/>
        <v>1</v>
      </c>
      <c r="M7254" s="11" t="s">
        <v>14</v>
      </c>
      <c r="N7254" s="11" t="s">
        <v>15</v>
      </c>
      <c r="O7254" s="11" t="str">
        <f>VLOOKUP(E7254,State_Code_Name!$B$1:$C$52,2,0)</f>
        <v>Ohio</v>
      </c>
    </row>
    <row r="7255" spans="1:15" x14ac:dyDescent="0.3">
      <c r="A7255" s="11">
        <v>1508565</v>
      </c>
      <c r="B7255" s="12" t="s">
        <v>61</v>
      </c>
      <c r="C7255" s="12" t="s">
        <v>53</v>
      </c>
      <c r="D7255" s="12" t="s">
        <v>1439</v>
      </c>
      <c r="E7255" s="11" t="s">
        <v>122</v>
      </c>
      <c r="F7255" s="11" t="s">
        <v>19</v>
      </c>
      <c r="G7255" s="37">
        <v>42223</v>
      </c>
      <c r="H7255" s="13">
        <v>42223</v>
      </c>
      <c r="I7255" s="21">
        <v>0</v>
      </c>
      <c r="J7255" s="43" t="s">
        <v>1482</v>
      </c>
      <c r="K7255" s="21">
        <f t="shared" si="226"/>
        <v>2015</v>
      </c>
      <c r="L7255" s="24">
        <f t="shared" si="227"/>
        <v>3</v>
      </c>
      <c r="M7255" s="11" t="s">
        <v>14</v>
      </c>
      <c r="N7255" s="11" t="s">
        <v>15</v>
      </c>
      <c r="O7255" s="11" t="str">
        <f>VLOOKUP(E7255,State_Code_Name!$B$1:$C$52,2,0)</f>
        <v>Maryland</v>
      </c>
    </row>
    <row r="7256" spans="1:15" x14ac:dyDescent="0.3">
      <c r="A7256" s="11">
        <v>647067</v>
      </c>
      <c r="B7256" s="12" t="s">
        <v>703</v>
      </c>
      <c r="C7256" s="12" t="s">
        <v>33</v>
      </c>
      <c r="D7256" s="12" t="s">
        <v>45</v>
      </c>
      <c r="E7256" s="11" t="s">
        <v>18</v>
      </c>
      <c r="F7256" s="11" t="s">
        <v>19</v>
      </c>
      <c r="G7256" s="37">
        <v>41634</v>
      </c>
      <c r="H7256" s="13">
        <v>41634</v>
      </c>
      <c r="I7256" s="21">
        <v>0</v>
      </c>
      <c r="J7256" s="43" t="s">
        <v>1475</v>
      </c>
      <c r="K7256" s="21">
        <f t="shared" si="226"/>
        <v>2013</v>
      </c>
      <c r="L7256" s="24">
        <f t="shared" si="227"/>
        <v>4</v>
      </c>
      <c r="M7256" s="11" t="s">
        <v>14</v>
      </c>
      <c r="N7256" s="11" t="s">
        <v>14</v>
      </c>
      <c r="O7256" s="11" t="str">
        <f>VLOOKUP(E7256,State_Code_Name!$B$1:$C$52,2,0)</f>
        <v>California</v>
      </c>
    </row>
    <row r="7257" spans="1:15" x14ac:dyDescent="0.3">
      <c r="A7257" s="11">
        <v>1658978</v>
      </c>
      <c r="B7257" s="12" t="s">
        <v>61</v>
      </c>
      <c r="C7257" s="12" t="s">
        <v>53</v>
      </c>
      <c r="D7257" s="12" t="s">
        <v>102</v>
      </c>
      <c r="E7257" s="11" t="s">
        <v>80</v>
      </c>
      <c r="F7257" s="11" t="s">
        <v>19</v>
      </c>
      <c r="G7257" s="37">
        <v>42325</v>
      </c>
      <c r="H7257" s="13">
        <v>42325</v>
      </c>
      <c r="I7257" s="21">
        <v>0</v>
      </c>
      <c r="J7257" s="43" t="s">
        <v>1479</v>
      </c>
      <c r="K7257" s="21">
        <f t="shared" si="226"/>
        <v>2015</v>
      </c>
      <c r="L7257" s="24">
        <f t="shared" si="227"/>
        <v>4</v>
      </c>
      <c r="M7257" s="11" t="s">
        <v>14</v>
      </c>
      <c r="N7257" s="11" t="s">
        <v>15</v>
      </c>
      <c r="O7257" s="11" t="str">
        <f>VLOOKUP(E7257,State_Code_Name!$B$1:$C$52,2,0)</f>
        <v>Minnesota</v>
      </c>
    </row>
    <row r="7258" spans="1:15" x14ac:dyDescent="0.3">
      <c r="A7258" s="11">
        <v>1471270</v>
      </c>
      <c r="B7258" s="12" t="s">
        <v>74</v>
      </c>
      <c r="C7258" s="12" t="s">
        <v>27</v>
      </c>
      <c r="D7258" s="12" t="s">
        <v>28</v>
      </c>
      <c r="E7258" s="11" t="s">
        <v>98</v>
      </c>
      <c r="F7258" s="11" t="s">
        <v>19</v>
      </c>
      <c r="G7258" s="37">
        <v>42201</v>
      </c>
      <c r="H7258" s="13">
        <v>42201</v>
      </c>
      <c r="I7258" s="21">
        <v>0</v>
      </c>
      <c r="J7258" s="43" t="s">
        <v>1481</v>
      </c>
      <c r="K7258" s="21">
        <f t="shared" si="226"/>
        <v>2015</v>
      </c>
      <c r="L7258" s="24">
        <f t="shared" si="227"/>
        <v>3</v>
      </c>
      <c r="M7258" s="11" t="s">
        <v>14</v>
      </c>
      <c r="N7258" s="11" t="s">
        <v>15</v>
      </c>
      <c r="O7258" s="11" t="str">
        <f>VLOOKUP(E7258,State_Code_Name!$B$1:$C$52,2,0)</f>
        <v>Colorado</v>
      </c>
    </row>
    <row r="7259" spans="1:15" x14ac:dyDescent="0.3">
      <c r="A7259" s="11">
        <v>1112117</v>
      </c>
      <c r="B7259" s="12" t="s">
        <v>1440</v>
      </c>
      <c r="C7259" s="12" t="s">
        <v>62</v>
      </c>
      <c r="D7259" s="12" t="s">
        <v>460</v>
      </c>
      <c r="E7259" s="11" t="s">
        <v>18</v>
      </c>
      <c r="F7259" s="11" t="s">
        <v>19</v>
      </c>
      <c r="G7259" s="37">
        <v>41955</v>
      </c>
      <c r="H7259" s="13">
        <v>41955</v>
      </c>
      <c r="I7259" s="21">
        <v>0</v>
      </c>
      <c r="J7259" s="43" t="s">
        <v>1479</v>
      </c>
      <c r="K7259" s="21">
        <f t="shared" si="226"/>
        <v>2014</v>
      </c>
      <c r="L7259" s="24">
        <f t="shared" si="227"/>
        <v>4</v>
      </c>
      <c r="M7259" s="11" t="s">
        <v>14</v>
      </c>
      <c r="N7259" s="11" t="s">
        <v>15</v>
      </c>
      <c r="O7259" s="11" t="str">
        <f>VLOOKUP(E7259,State_Code_Name!$B$1:$C$52,2,0)</f>
        <v>California</v>
      </c>
    </row>
    <row r="7260" spans="1:15" x14ac:dyDescent="0.3">
      <c r="A7260" s="11">
        <v>959463</v>
      </c>
      <c r="B7260" s="12" t="s">
        <v>64</v>
      </c>
      <c r="C7260" s="12" t="s">
        <v>62</v>
      </c>
      <c r="D7260" s="12" t="s">
        <v>460</v>
      </c>
      <c r="E7260" s="11" t="s">
        <v>43</v>
      </c>
      <c r="F7260" s="11" t="s">
        <v>19</v>
      </c>
      <c r="G7260" s="37">
        <v>41849</v>
      </c>
      <c r="H7260" s="13">
        <v>41849</v>
      </c>
      <c r="I7260" s="21">
        <v>0</v>
      </c>
      <c r="J7260" s="43" t="s">
        <v>1481</v>
      </c>
      <c r="K7260" s="21">
        <f t="shared" si="226"/>
        <v>2014</v>
      </c>
      <c r="L7260" s="24">
        <f t="shared" si="227"/>
        <v>3</v>
      </c>
      <c r="M7260" s="11" t="s">
        <v>14</v>
      </c>
      <c r="N7260" s="11" t="s">
        <v>14</v>
      </c>
      <c r="O7260" s="11" t="str">
        <f>VLOOKUP(E7260,State_Code_Name!$B$1:$C$52,2,0)</f>
        <v>North Carolina</v>
      </c>
    </row>
    <row r="7261" spans="1:15" x14ac:dyDescent="0.3">
      <c r="A7261" s="11">
        <v>1970879</v>
      </c>
      <c r="B7261" s="12" t="s">
        <v>61</v>
      </c>
      <c r="C7261" s="12" t="s">
        <v>53</v>
      </c>
      <c r="D7261" s="12" t="s">
        <v>102</v>
      </c>
      <c r="E7261" s="11" t="s">
        <v>122</v>
      </c>
      <c r="F7261" s="11" t="s">
        <v>19</v>
      </c>
      <c r="G7261" s="37">
        <v>42536</v>
      </c>
      <c r="H7261" s="13">
        <v>42536</v>
      </c>
      <c r="I7261" s="21">
        <v>0</v>
      </c>
      <c r="J7261" s="43" t="s">
        <v>1477</v>
      </c>
      <c r="K7261" s="21">
        <f t="shared" si="226"/>
        <v>2016</v>
      </c>
      <c r="L7261" s="24">
        <f t="shared" si="227"/>
        <v>2</v>
      </c>
      <c r="M7261" s="11" t="s">
        <v>14</v>
      </c>
      <c r="N7261" s="11" t="s">
        <v>15</v>
      </c>
      <c r="O7261" s="11" t="str">
        <f>VLOOKUP(E7261,State_Code_Name!$B$1:$C$52,2,0)</f>
        <v>Maryland</v>
      </c>
    </row>
    <row r="7262" spans="1:15" x14ac:dyDescent="0.3">
      <c r="A7262" s="11">
        <v>821232</v>
      </c>
      <c r="B7262" s="12" t="s">
        <v>225</v>
      </c>
      <c r="C7262" s="12" t="s">
        <v>9</v>
      </c>
      <c r="D7262" s="12" t="s">
        <v>10</v>
      </c>
      <c r="E7262" s="11" t="s">
        <v>26</v>
      </c>
      <c r="F7262" s="11" t="s">
        <v>19</v>
      </c>
      <c r="G7262" s="37">
        <v>41752</v>
      </c>
      <c r="H7262" s="13">
        <v>41754</v>
      </c>
      <c r="I7262" s="21">
        <v>2</v>
      </c>
      <c r="J7262" s="43" t="s">
        <v>1483</v>
      </c>
      <c r="K7262" s="21">
        <f t="shared" si="226"/>
        <v>2014</v>
      </c>
      <c r="L7262" s="24">
        <f t="shared" si="227"/>
        <v>2</v>
      </c>
      <c r="M7262" s="11" t="s">
        <v>14</v>
      </c>
      <c r="N7262" s="11" t="s">
        <v>15</v>
      </c>
      <c r="O7262" s="11" t="str">
        <f>VLOOKUP(E7262,State_Code_Name!$B$1:$C$52,2,0)</f>
        <v>Georgia</v>
      </c>
    </row>
    <row r="7263" spans="1:15" x14ac:dyDescent="0.3">
      <c r="A7263" s="11">
        <v>1776523</v>
      </c>
      <c r="B7263" s="12" t="s">
        <v>74</v>
      </c>
      <c r="C7263" s="12" t="s">
        <v>27</v>
      </c>
      <c r="D7263" s="12" t="s">
        <v>28</v>
      </c>
      <c r="E7263" s="11" t="s">
        <v>18</v>
      </c>
      <c r="F7263" s="11" t="s">
        <v>19</v>
      </c>
      <c r="G7263" s="37">
        <v>42407</v>
      </c>
      <c r="H7263" s="13">
        <v>42407</v>
      </c>
      <c r="I7263" s="21">
        <v>0</v>
      </c>
      <c r="J7263" s="43" t="s">
        <v>1478</v>
      </c>
      <c r="K7263" s="21">
        <f t="shared" si="226"/>
        <v>2016</v>
      </c>
      <c r="L7263" s="24">
        <f t="shared" si="227"/>
        <v>1</v>
      </c>
      <c r="M7263" s="11" t="s">
        <v>14</v>
      </c>
      <c r="N7263" s="11" t="s">
        <v>15</v>
      </c>
      <c r="O7263" s="11" t="str">
        <f>VLOOKUP(E7263,State_Code_Name!$B$1:$C$52,2,0)</f>
        <v>California</v>
      </c>
    </row>
    <row r="7264" spans="1:15" x14ac:dyDescent="0.3">
      <c r="A7264" s="11">
        <v>761972</v>
      </c>
      <c r="B7264" s="12" t="s">
        <v>39</v>
      </c>
      <c r="C7264" s="12" t="s">
        <v>33</v>
      </c>
      <c r="D7264" s="12" t="s">
        <v>45</v>
      </c>
      <c r="E7264" s="11" t="s">
        <v>75</v>
      </c>
      <c r="F7264" s="11" t="s">
        <v>13</v>
      </c>
      <c r="G7264" s="37">
        <v>41716</v>
      </c>
      <c r="H7264" s="13">
        <v>41722</v>
      </c>
      <c r="I7264" s="21">
        <v>6</v>
      </c>
      <c r="J7264" s="43" t="s">
        <v>1476</v>
      </c>
      <c r="K7264" s="21">
        <f t="shared" si="226"/>
        <v>2014</v>
      </c>
      <c r="L7264" s="24">
        <f t="shared" si="227"/>
        <v>1</v>
      </c>
      <c r="M7264" s="11" t="s">
        <v>14</v>
      </c>
      <c r="N7264" s="11" t="s">
        <v>15</v>
      </c>
      <c r="O7264" s="11" t="str">
        <f>VLOOKUP(E7264,State_Code_Name!$B$1:$C$52,2,0)</f>
        <v>Tennessee</v>
      </c>
    </row>
    <row r="7265" spans="1:15" x14ac:dyDescent="0.3">
      <c r="A7265" s="11">
        <v>1637562</v>
      </c>
      <c r="B7265" s="12" t="s">
        <v>44</v>
      </c>
      <c r="C7265" s="12" t="s">
        <v>16</v>
      </c>
      <c r="D7265" s="12" t="s">
        <v>25</v>
      </c>
      <c r="E7265" s="11" t="s">
        <v>49</v>
      </c>
      <c r="F7265" s="11" t="s">
        <v>19</v>
      </c>
      <c r="G7265" s="37">
        <v>42311</v>
      </c>
      <c r="H7265" s="13">
        <v>42311</v>
      </c>
      <c r="I7265" s="21">
        <v>0</v>
      </c>
      <c r="J7265" s="43" t="s">
        <v>1479</v>
      </c>
      <c r="K7265" s="21">
        <f t="shared" si="226"/>
        <v>2015</v>
      </c>
      <c r="L7265" s="24">
        <f t="shared" si="227"/>
        <v>4</v>
      </c>
      <c r="M7265" s="11" t="s">
        <v>14</v>
      </c>
      <c r="N7265" s="11" t="s">
        <v>15</v>
      </c>
      <c r="O7265" s="11" t="str">
        <f>VLOOKUP(E7265,State_Code_Name!$B$1:$C$52,2,0)</f>
        <v>New Jersey</v>
      </c>
    </row>
    <row r="7266" spans="1:15" x14ac:dyDescent="0.3">
      <c r="A7266" s="11">
        <v>1943499</v>
      </c>
      <c r="B7266" s="12" t="s">
        <v>97</v>
      </c>
      <c r="C7266" s="12" t="s">
        <v>53</v>
      </c>
      <c r="D7266" s="12" t="s">
        <v>1439</v>
      </c>
      <c r="E7266" s="11" t="s">
        <v>18</v>
      </c>
      <c r="F7266" s="11" t="s">
        <v>13</v>
      </c>
      <c r="G7266" s="37">
        <v>42516</v>
      </c>
      <c r="H7266" s="13">
        <v>42516</v>
      </c>
      <c r="I7266" s="21">
        <v>0</v>
      </c>
      <c r="J7266" s="43" t="s">
        <v>1471</v>
      </c>
      <c r="K7266" s="21">
        <f t="shared" si="226"/>
        <v>2016</v>
      </c>
      <c r="L7266" s="24">
        <f t="shared" si="227"/>
        <v>2</v>
      </c>
      <c r="M7266" s="11" t="s">
        <v>14</v>
      </c>
      <c r="N7266" s="11" t="s">
        <v>15</v>
      </c>
      <c r="O7266" s="11" t="str">
        <f>VLOOKUP(E7266,State_Code_Name!$B$1:$C$52,2,0)</f>
        <v>California</v>
      </c>
    </row>
    <row r="7267" spans="1:15" x14ac:dyDescent="0.3">
      <c r="A7267" s="11">
        <v>1292417</v>
      </c>
      <c r="B7267" s="12" t="s">
        <v>39</v>
      </c>
      <c r="C7267" s="12" t="s">
        <v>37</v>
      </c>
      <c r="D7267" s="12" t="s">
        <v>146</v>
      </c>
      <c r="E7267" s="11" t="s">
        <v>49</v>
      </c>
      <c r="F7267" s="11" t="s">
        <v>19</v>
      </c>
      <c r="G7267" s="37">
        <v>42083</v>
      </c>
      <c r="H7267" s="13">
        <v>42088</v>
      </c>
      <c r="I7267" s="21">
        <v>5</v>
      </c>
      <c r="J7267" s="43" t="s">
        <v>1476</v>
      </c>
      <c r="K7267" s="21">
        <f t="shared" si="226"/>
        <v>2015</v>
      </c>
      <c r="L7267" s="24">
        <f t="shared" si="227"/>
        <v>1</v>
      </c>
      <c r="M7267" s="11" t="s">
        <v>14</v>
      </c>
      <c r="N7267" s="11" t="s">
        <v>14</v>
      </c>
      <c r="O7267" s="11" t="str">
        <f>VLOOKUP(E7267,State_Code_Name!$B$1:$C$52,2,0)</f>
        <v>New Jersey</v>
      </c>
    </row>
    <row r="7268" spans="1:15" x14ac:dyDescent="0.3">
      <c r="A7268" s="11">
        <v>952132</v>
      </c>
      <c r="B7268" s="12" t="s">
        <v>521</v>
      </c>
      <c r="C7268" s="12" t="s">
        <v>539</v>
      </c>
      <c r="D7268" s="12" t="s">
        <v>540</v>
      </c>
      <c r="E7268" s="11" t="s">
        <v>99</v>
      </c>
      <c r="F7268" s="11" t="s">
        <v>19</v>
      </c>
      <c r="G7268" s="37">
        <v>41844</v>
      </c>
      <c r="H7268" s="13">
        <v>41844</v>
      </c>
      <c r="I7268" s="21">
        <v>0</v>
      </c>
      <c r="J7268" s="43" t="s">
        <v>1481</v>
      </c>
      <c r="K7268" s="21">
        <f t="shared" si="226"/>
        <v>2014</v>
      </c>
      <c r="L7268" s="24">
        <f t="shared" si="227"/>
        <v>3</v>
      </c>
      <c r="M7268" s="11" t="s">
        <v>14</v>
      </c>
      <c r="N7268" s="11" t="s">
        <v>15</v>
      </c>
      <c r="O7268" s="11" t="str">
        <f>VLOOKUP(E7268,State_Code_Name!$B$1:$C$52,2,0)</f>
        <v>Arizona</v>
      </c>
    </row>
    <row r="7269" spans="1:15" x14ac:dyDescent="0.3">
      <c r="A7269" s="11">
        <v>236237</v>
      </c>
      <c r="B7269" s="12" t="s">
        <v>195</v>
      </c>
      <c r="C7269" s="12" t="s">
        <v>27</v>
      </c>
      <c r="D7269" s="12" t="s">
        <v>28</v>
      </c>
      <c r="E7269" s="11" t="s">
        <v>36</v>
      </c>
      <c r="F7269" s="11" t="s">
        <v>19</v>
      </c>
      <c r="G7269" s="37">
        <v>41290</v>
      </c>
      <c r="H7269" s="13">
        <v>41297</v>
      </c>
      <c r="I7269" s="21">
        <v>7</v>
      </c>
      <c r="J7269" s="43" t="s">
        <v>1474</v>
      </c>
      <c r="K7269" s="21">
        <f t="shared" si="226"/>
        <v>2013</v>
      </c>
      <c r="L7269" s="24">
        <f t="shared" si="227"/>
        <v>1</v>
      </c>
      <c r="M7269" s="11" t="s">
        <v>14</v>
      </c>
      <c r="N7269" s="11" t="s">
        <v>14</v>
      </c>
      <c r="O7269" s="11" t="str">
        <f>VLOOKUP(E7269,State_Code_Name!$B$1:$C$52,2,0)</f>
        <v>Florida</v>
      </c>
    </row>
    <row r="7270" spans="1:15" x14ac:dyDescent="0.3">
      <c r="A7270" s="11">
        <v>1880902</v>
      </c>
      <c r="B7270" s="12" t="s">
        <v>125</v>
      </c>
      <c r="C7270" s="12" t="s">
        <v>27</v>
      </c>
      <c r="D7270" s="12" t="s">
        <v>28</v>
      </c>
      <c r="E7270" s="11" t="s">
        <v>12</v>
      </c>
      <c r="F7270" s="11" t="s">
        <v>24</v>
      </c>
      <c r="G7270" s="37">
        <v>42474</v>
      </c>
      <c r="H7270" s="13">
        <v>42474</v>
      </c>
      <c r="I7270" s="21">
        <v>0</v>
      </c>
      <c r="J7270" s="43" t="s">
        <v>1483</v>
      </c>
      <c r="K7270" s="21">
        <f t="shared" si="226"/>
        <v>2016</v>
      </c>
      <c r="L7270" s="24">
        <f t="shared" si="227"/>
        <v>2</v>
      </c>
      <c r="M7270" s="11" t="s">
        <v>14</v>
      </c>
      <c r="N7270" s="11" t="s">
        <v>15</v>
      </c>
      <c r="O7270" s="11" t="str">
        <f>VLOOKUP(E7270,State_Code_Name!$B$1:$C$52,2,0)</f>
        <v>Virginia</v>
      </c>
    </row>
    <row r="7271" spans="1:15" x14ac:dyDescent="0.3">
      <c r="A7271" s="11">
        <v>2057935</v>
      </c>
      <c r="B7271" s="12" t="s">
        <v>574</v>
      </c>
      <c r="C7271" s="12" t="s">
        <v>62</v>
      </c>
      <c r="D7271" s="12" t="s">
        <v>460</v>
      </c>
      <c r="E7271" s="11" t="s">
        <v>60</v>
      </c>
      <c r="F7271" s="11" t="s">
        <v>19</v>
      </c>
      <c r="G7271" s="37">
        <v>42592</v>
      </c>
      <c r="H7271" s="13">
        <v>42594</v>
      </c>
      <c r="I7271" s="21">
        <v>2</v>
      </c>
      <c r="J7271" s="43" t="s">
        <v>1482</v>
      </c>
      <c r="K7271" s="21">
        <f t="shared" si="226"/>
        <v>2016</v>
      </c>
      <c r="L7271" s="24">
        <f t="shared" si="227"/>
        <v>3</v>
      </c>
      <c r="M7271" s="11" t="s">
        <v>14</v>
      </c>
      <c r="N7271" s="11" t="s">
        <v>15</v>
      </c>
      <c r="O7271" s="11" t="str">
        <f>VLOOKUP(E7271,State_Code_Name!$B$1:$C$52,2,0)</f>
        <v>Illinois</v>
      </c>
    </row>
    <row r="7272" spans="1:15" x14ac:dyDescent="0.3">
      <c r="A7272" s="11">
        <v>1566571</v>
      </c>
      <c r="B7272" s="12" t="s">
        <v>61</v>
      </c>
      <c r="C7272" s="12" t="s">
        <v>53</v>
      </c>
      <c r="D7272" s="12" t="s">
        <v>1439</v>
      </c>
      <c r="E7272" s="11" t="s">
        <v>23</v>
      </c>
      <c r="F7272" s="11" t="s">
        <v>19</v>
      </c>
      <c r="G7272" s="37">
        <v>42263</v>
      </c>
      <c r="H7272" s="13">
        <v>42263</v>
      </c>
      <c r="I7272" s="21">
        <v>0</v>
      </c>
      <c r="J7272" s="43" t="s">
        <v>1480</v>
      </c>
      <c r="K7272" s="21">
        <f t="shared" si="226"/>
        <v>2015</v>
      </c>
      <c r="L7272" s="24">
        <f t="shared" si="227"/>
        <v>3</v>
      </c>
      <c r="M7272" s="11" t="s">
        <v>14</v>
      </c>
      <c r="N7272" s="11" t="s">
        <v>15</v>
      </c>
      <c r="O7272" s="11" t="str">
        <f>VLOOKUP(E7272,State_Code_Name!$B$1:$C$52,2,0)</f>
        <v>New York</v>
      </c>
    </row>
    <row r="7273" spans="1:15" x14ac:dyDescent="0.3">
      <c r="A7273" s="11">
        <v>370783</v>
      </c>
      <c r="B7273" s="12" t="s">
        <v>82</v>
      </c>
      <c r="C7273" s="12" t="s">
        <v>37</v>
      </c>
      <c r="D7273" s="12" t="s">
        <v>1171</v>
      </c>
      <c r="E7273" s="11" t="s">
        <v>80</v>
      </c>
      <c r="F7273" s="11" t="s">
        <v>13</v>
      </c>
      <c r="G7273" s="37">
        <v>41365</v>
      </c>
      <c r="H7273" s="13">
        <v>41366</v>
      </c>
      <c r="I7273" s="21">
        <v>1</v>
      </c>
      <c r="J7273" s="43" t="s">
        <v>1483</v>
      </c>
      <c r="K7273" s="21">
        <f t="shared" si="226"/>
        <v>2013</v>
      </c>
      <c r="L7273" s="24">
        <f t="shared" si="227"/>
        <v>2</v>
      </c>
      <c r="M7273" s="11" t="s">
        <v>14</v>
      </c>
      <c r="N7273" s="11" t="s">
        <v>15</v>
      </c>
      <c r="O7273" s="11" t="str">
        <f>VLOOKUP(E7273,State_Code_Name!$B$1:$C$52,2,0)</f>
        <v>Minnesota</v>
      </c>
    </row>
    <row r="7274" spans="1:15" x14ac:dyDescent="0.3">
      <c r="A7274" s="11">
        <v>1771014</v>
      </c>
      <c r="B7274" s="12" t="s">
        <v>31</v>
      </c>
      <c r="C7274" s="12" t="s">
        <v>172</v>
      </c>
      <c r="D7274" s="12" t="s">
        <v>264</v>
      </c>
      <c r="E7274" s="11" t="s">
        <v>18</v>
      </c>
      <c r="F7274" s="11" t="s">
        <v>19</v>
      </c>
      <c r="G7274" s="37">
        <v>42404</v>
      </c>
      <c r="H7274" s="13">
        <v>42404</v>
      </c>
      <c r="I7274" s="21">
        <v>0</v>
      </c>
      <c r="J7274" s="43" t="s">
        <v>1478</v>
      </c>
      <c r="K7274" s="21">
        <f t="shared" si="226"/>
        <v>2016</v>
      </c>
      <c r="L7274" s="24">
        <f t="shared" si="227"/>
        <v>1</v>
      </c>
      <c r="M7274" s="11" t="s">
        <v>14</v>
      </c>
      <c r="N7274" s="11" t="s">
        <v>15</v>
      </c>
      <c r="O7274" s="11" t="str">
        <f>VLOOKUP(E7274,State_Code_Name!$B$1:$C$52,2,0)</f>
        <v>California</v>
      </c>
    </row>
    <row r="7275" spans="1:15" x14ac:dyDescent="0.3">
      <c r="A7275" s="11">
        <v>592363</v>
      </c>
      <c r="B7275" s="12" t="s">
        <v>137</v>
      </c>
      <c r="C7275" s="12" t="s">
        <v>16</v>
      </c>
      <c r="D7275" s="12" t="s">
        <v>76</v>
      </c>
      <c r="E7275" s="11" t="s">
        <v>43</v>
      </c>
      <c r="F7275" s="11" t="s">
        <v>19</v>
      </c>
      <c r="G7275" s="37">
        <v>41586</v>
      </c>
      <c r="H7275" s="13">
        <v>41597</v>
      </c>
      <c r="I7275" s="21">
        <v>11</v>
      </c>
      <c r="J7275" s="43" t="s">
        <v>1479</v>
      </c>
      <c r="K7275" s="21">
        <f t="shared" si="226"/>
        <v>2013</v>
      </c>
      <c r="L7275" s="24">
        <f t="shared" si="227"/>
        <v>4</v>
      </c>
      <c r="M7275" s="11" t="s">
        <v>14</v>
      </c>
      <c r="N7275" s="11" t="s">
        <v>15</v>
      </c>
      <c r="O7275" s="11" t="str">
        <f>VLOOKUP(E7275,State_Code_Name!$B$1:$C$52,2,0)</f>
        <v>North Carolina</v>
      </c>
    </row>
    <row r="7276" spans="1:15" x14ac:dyDescent="0.3">
      <c r="A7276" s="11">
        <v>1288563</v>
      </c>
      <c r="B7276" s="12" t="s">
        <v>70</v>
      </c>
      <c r="C7276" s="12" t="s">
        <v>27</v>
      </c>
      <c r="D7276" s="12" t="s">
        <v>79</v>
      </c>
      <c r="E7276" s="11" t="s">
        <v>43</v>
      </c>
      <c r="F7276" s="11" t="s">
        <v>19</v>
      </c>
      <c r="G7276" s="37">
        <v>42081</v>
      </c>
      <c r="H7276" s="13">
        <v>42087</v>
      </c>
      <c r="I7276" s="21">
        <v>6</v>
      </c>
      <c r="J7276" s="43" t="s">
        <v>1476</v>
      </c>
      <c r="K7276" s="21">
        <f t="shared" si="226"/>
        <v>2015</v>
      </c>
      <c r="L7276" s="24">
        <f t="shared" si="227"/>
        <v>1</v>
      </c>
      <c r="M7276" s="11" t="s">
        <v>14</v>
      </c>
      <c r="N7276" s="11" t="s">
        <v>15</v>
      </c>
      <c r="O7276" s="11" t="str">
        <f>VLOOKUP(E7276,State_Code_Name!$B$1:$C$52,2,0)</f>
        <v>North Carolina</v>
      </c>
    </row>
    <row r="7277" spans="1:15" x14ac:dyDescent="0.3">
      <c r="A7277" s="11">
        <v>732886</v>
      </c>
      <c r="B7277" s="12" t="s">
        <v>137</v>
      </c>
      <c r="C7277" s="12" t="s">
        <v>33</v>
      </c>
      <c r="D7277" s="12" t="s">
        <v>115</v>
      </c>
      <c r="E7277" s="11" t="s">
        <v>40</v>
      </c>
      <c r="F7277" s="11" t="s">
        <v>19</v>
      </c>
      <c r="G7277" s="37">
        <v>41696</v>
      </c>
      <c r="H7277" s="13">
        <v>41696</v>
      </c>
      <c r="I7277" s="21">
        <v>0</v>
      </c>
      <c r="J7277" s="43" t="s">
        <v>1478</v>
      </c>
      <c r="K7277" s="21">
        <f t="shared" si="226"/>
        <v>2014</v>
      </c>
      <c r="L7277" s="24">
        <f t="shared" si="227"/>
        <v>1</v>
      </c>
      <c r="M7277" s="11" t="s">
        <v>14</v>
      </c>
      <c r="N7277" s="11" t="s">
        <v>15</v>
      </c>
      <c r="O7277" s="11" t="str">
        <f>VLOOKUP(E7277,State_Code_Name!$B$1:$C$52,2,0)</f>
        <v>Ohio</v>
      </c>
    </row>
    <row r="7278" spans="1:15" x14ac:dyDescent="0.3">
      <c r="A7278" s="11">
        <v>391729</v>
      </c>
      <c r="B7278" s="12" t="s">
        <v>44</v>
      </c>
      <c r="C7278" s="12" t="s">
        <v>27</v>
      </c>
      <c r="D7278" s="12" t="s">
        <v>28</v>
      </c>
      <c r="E7278" s="11" t="s">
        <v>18</v>
      </c>
      <c r="F7278" s="11" t="s">
        <v>303</v>
      </c>
      <c r="G7278" s="37">
        <v>41389</v>
      </c>
      <c r="H7278" s="13">
        <v>41389</v>
      </c>
      <c r="I7278" s="21">
        <v>0</v>
      </c>
      <c r="J7278" s="43" t="s">
        <v>1483</v>
      </c>
      <c r="K7278" s="21">
        <f t="shared" si="226"/>
        <v>2013</v>
      </c>
      <c r="L7278" s="24">
        <f t="shared" si="227"/>
        <v>2</v>
      </c>
      <c r="M7278" s="11" t="s">
        <v>14</v>
      </c>
      <c r="N7278" s="11" t="s">
        <v>15</v>
      </c>
      <c r="O7278" s="11" t="str">
        <f>VLOOKUP(E7278,State_Code_Name!$B$1:$C$52,2,0)</f>
        <v>California</v>
      </c>
    </row>
    <row r="7279" spans="1:15" x14ac:dyDescent="0.3">
      <c r="A7279" s="11">
        <v>1770308</v>
      </c>
      <c r="B7279" s="12" t="s">
        <v>271</v>
      </c>
      <c r="C7279" s="12" t="s">
        <v>27</v>
      </c>
      <c r="D7279" s="12" t="s">
        <v>28</v>
      </c>
      <c r="E7279" s="11" t="s">
        <v>12</v>
      </c>
      <c r="F7279" s="11" t="s">
        <v>19</v>
      </c>
      <c r="G7279" s="37">
        <v>42402</v>
      </c>
      <c r="H7279" s="13">
        <v>42404</v>
      </c>
      <c r="I7279" s="21">
        <v>2</v>
      </c>
      <c r="J7279" s="43" t="s">
        <v>1478</v>
      </c>
      <c r="K7279" s="21">
        <f t="shared" si="226"/>
        <v>2016</v>
      </c>
      <c r="L7279" s="24">
        <f t="shared" si="227"/>
        <v>1</v>
      </c>
      <c r="M7279" s="11" t="s">
        <v>14</v>
      </c>
      <c r="N7279" s="11" t="s">
        <v>15</v>
      </c>
      <c r="O7279" s="11" t="str">
        <f>VLOOKUP(E7279,State_Code_Name!$B$1:$C$52,2,0)</f>
        <v>Virginia</v>
      </c>
    </row>
    <row r="7280" spans="1:15" x14ac:dyDescent="0.3">
      <c r="A7280" s="11">
        <v>2031760</v>
      </c>
      <c r="B7280" s="12" t="s">
        <v>157</v>
      </c>
      <c r="C7280" s="12" t="s">
        <v>9</v>
      </c>
      <c r="D7280" s="12" t="s">
        <v>182</v>
      </c>
      <c r="E7280" s="11" t="s">
        <v>32</v>
      </c>
      <c r="F7280" s="11" t="s">
        <v>19</v>
      </c>
      <c r="G7280" s="37">
        <v>42577</v>
      </c>
      <c r="H7280" s="13">
        <v>42577</v>
      </c>
      <c r="I7280" s="21">
        <v>0</v>
      </c>
      <c r="J7280" s="43" t="s">
        <v>1481</v>
      </c>
      <c r="K7280" s="21">
        <f t="shared" si="226"/>
        <v>2016</v>
      </c>
      <c r="L7280" s="24">
        <f t="shared" si="227"/>
        <v>3</v>
      </c>
      <c r="M7280" s="11" t="s">
        <v>14</v>
      </c>
      <c r="N7280" s="11" t="s">
        <v>15</v>
      </c>
      <c r="O7280" s="11" t="str">
        <f>VLOOKUP(E7280,State_Code_Name!$B$1:$C$52,2,0)</f>
        <v>Texas</v>
      </c>
    </row>
    <row r="7281" spans="1:15" x14ac:dyDescent="0.3">
      <c r="A7281" s="11">
        <v>1346849</v>
      </c>
      <c r="B7281" s="12" t="s">
        <v>59</v>
      </c>
      <c r="C7281" s="12" t="s">
        <v>37</v>
      </c>
      <c r="D7281" s="12" t="s">
        <v>120</v>
      </c>
      <c r="E7281" s="11" t="s">
        <v>99</v>
      </c>
      <c r="F7281" s="11" t="s">
        <v>19</v>
      </c>
      <c r="G7281" s="37">
        <v>42118</v>
      </c>
      <c r="H7281" s="13">
        <v>42123</v>
      </c>
      <c r="I7281" s="21">
        <v>5</v>
      </c>
      <c r="J7281" s="43" t="s">
        <v>1483</v>
      </c>
      <c r="K7281" s="21">
        <f t="shared" si="226"/>
        <v>2015</v>
      </c>
      <c r="L7281" s="24">
        <f t="shared" si="227"/>
        <v>2</v>
      </c>
      <c r="M7281" s="11" t="s">
        <v>14</v>
      </c>
      <c r="N7281" s="11" t="s">
        <v>14</v>
      </c>
      <c r="O7281" s="11" t="str">
        <f>VLOOKUP(E7281,State_Code_Name!$B$1:$C$52,2,0)</f>
        <v>Arizona</v>
      </c>
    </row>
    <row r="7282" spans="1:15" x14ac:dyDescent="0.3">
      <c r="A7282" s="11">
        <v>1136029</v>
      </c>
      <c r="B7282" s="12" t="s">
        <v>268</v>
      </c>
      <c r="C7282" s="12" t="s">
        <v>33</v>
      </c>
      <c r="D7282" s="12" t="s">
        <v>1441</v>
      </c>
      <c r="E7282" s="11" t="s">
        <v>23</v>
      </c>
      <c r="F7282" s="11" t="s">
        <v>19</v>
      </c>
      <c r="G7282" s="37">
        <v>41973</v>
      </c>
      <c r="H7282" s="13">
        <v>41973</v>
      </c>
      <c r="I7282" s="21">
        <v>0</v>
      </c>
      <c r="J7282" s="43" t="s">
        <v>1479</v>
      </c>
      <c r="K7282" s="21">
        <f t="shared" si="226"/>
        <v>2014</v>
      </c>
      <c r="L7282" s="24">
        <f t="shared" si="227"/>
        <v>4</v>
      </c>
      <c r="M7282" s="11" t="s">
        <v>14</v>
      </c>
      <c r="N7282" s="11" t="s">
        <v>14</v>
      </c>
      <c r="O7282" s="11" t="str">
        <f>VLOOKUP(E7282,State_Code_Name!$B$1:$C$52,2,0)</f>
        <v>New York</v>
      </c>
    </row>
    <row r="7283" spans="1:15" x14ac:dyDescent="0.3">
      <c r="A7283" s="11">
        <v>482933</v>
      </c>
      <c r="B7283" s="12" t="s">
        <v>51</v>
      </c>
      <c r="C7283" s="12" t="s">
        <v>37</v>
      </c>
      <c r="D7283" s="12" t="s">
        <v>81</v>
      </c>
      <c r="E7283" s="11" t="s">
        <v>40</v>
      </c>
      <c r="F7283" s="11" t="s">
        <v>58</v>
      </c>
      <c r="G7283" s="37">
        <v>41493</v>
      </c>
      <c r="H7283" s="13">
        <v>41494</v>
      </c>
      <c r="I7283" s="21">
        <v>1</v>
      </c>
      <c r="J7283" s="43" t="s">
        <v>1482</v>
      </c>
      <c r="K7283" s="21">
        <f t="shared" si="226"/>
        <v>2013</v>
      </c>
      <c r="L7283" s="24">
        <f t="shared" si="227"/>
        <v>3</v>
      </c>
      <c r="M7283" s="11" t="s">
        <v>14</v>
      </c>
      <c r="N7283" s="11" t="s">
        <v>15</v>
      </c>
      <c r="O7283" s="11" t="str">
        <f>VLOOKUP(E7283,State_Code_Name!$B$1:$C$52,2,0)</f>
        <v>Ohio</v>
      </c>
    </row>
    <row r="7284" spans="1:15" x14ac:dyDescent="0.3">
      <c r="A7284" s="11">
        <v>1085278</v>
      </c>
      <c r="B7284" s="12" t="s">
        <v>31</v>
      </c>
      <c r="C7284" s="12" t="s">
        <v>27</v>
      </c>
      <c r="D7284" s="12" t="s">
        <v>28</v>
      </c>
      <c r="E7284" s="11" t="s">
        <v>23</v>
      </c>
      <c r="F7284" s="11" t="s">
        <v>19</v>
      </c>
      <c r="G7284" s="37">
        <v>41936</v>
      </c>
      <c r="H7284" s="13">
        <v>41936</v>
      </c>
      <c r="I7284" s="21">
        <v>0</v>
      </c>
      <c r="J7284" s="43" t="s">
        <v>1473</v>
      </c>
      <c r="K7284" s="21">
        <f t="shared" si="226"/>
        <v>2014</v>
      </c>
      <c r="L7284" s="24">
        <f t="shared" si="227"/>
        <v>4</v>
      </c>
      <c r="M7284" s="11" t="s">
        <v>14</v>
      </c>
      <c r="N7284" s="11" t="s">
        <v>14</v>
      </c>
      <c r="O7284" s="11" t="str">
        <f>VLOOKUP(E7284,State_Code_Name!$B$1:$C$52,2,0)</f>
        <v>New York</v>
      </c>
    </row>
    <row r="7285" spans="1:15" x14ac:dyDescent="0.3">
      <c r="A7285" s="11">
        <v>2080892</v>
      </c>
      <c r="B7285" s="12" t="s">
        <v>958</v>
      </c>
      <c r="C7285" s="12" t="s">
        <v>33</v>
      </c>
      <c r="D7285" s="12" t="s">
        <v>42</v>
      </c>
      <c r="E7285" s="11" t="s">
        <v>183</v>
      </c>
      <c r="F7285" s="11" t="s">
        <v>19</v>
      </c>
      <c r="G7285" s="37">
        <v>42607</v>
      </c>
      <c r="H7285" s="13">
        <v>42607</v>
      </c>
      <c r="I7285" s="21">
        <v>0</v>
      </c>
      <c r="J7285" s="43" t="s">
        <v>1482</v>
      </c>
      <c r="K7285" s="21">
        <f t="shared" si="226"/>
        <v>2016</v>
      </c>
      <c r="L7285" s="24">
        <f t="shared" si="227"/>
        <v>3</v>
      </c>
      <c r="M7285" s="11" t="s">
        <v>14</v>
      </c>
      <c r="N7285" s="11" t="s">
        <v>15</v>
      </c>
      <c r="O7285" s="11" t="str">
        <f>VLOOKUP(E7285,State_Code_Name!$B$1:$C$52,2,0)</f>
        <v>Mississippi</v>
      </c>
    </row>
    <row r="7286" spans="1:15" x14ac:dyDescent="0.3">
      <c r="A7286" s="11">
        <v>1333867</v>
      </c>
      <c r="B7286" s="12" t="s">
        <v>11</v>
      </c>
      <c r="C7286" s="12" t="s">
        <v>27</v>
      </c>
      <c r="D7286" s="12" t="s">
        <v>1449</v>
      </c>
      <c r="E7286" s="11" t="s">
        <v>75</v>
      </c>
      <c r="F7286" s="11" t="s">
        <v>19</v>
      </c>
      <c r="G7286" s="37">
        <v>42110</v>
      </c>
      <c r="H7286" s="13">
        <v>42110</v>
      </c>
      <c r="I7286" s="21">
        <v>0</v>
      </c>
      <c r="J7286" s="43" t="s">
        <v>1483</v>
      </c>
      <c r="K7286" s="21">
        <f t="shared" si="226"/>
        <v>2015</v>
      </c>
      <c r="L7286" s="24">
        <f t="shared" si="227"/>
        <v>2</v>
      </c>
      <c r="M7286" s="11" t="s">
        <v>14</v>
      </c>
      <c r="N7286" s="11" t="s">
        <v>15</v>
      </c>
      <c r="O7286" s="11" t="str">
        <f>VLOOKUP(E7286,State_Code_Name!$B$1:$C$52,2,0)</f>
        <v>Tennessee</v>
      </c>
    </row>
    <row r="7287" spans="1:15" x14ac:dyDescent="0.3">
      <c r="A7287" s="11">
        <v>1945756</v>
      </c>
      <c r="B7287" s="12" t="s">
        <v>288</v>
      </c>
      <c r="C7287" s="12" t="s">
        <v>33</v>
      </c>
      <c r="D7287" s="12" t="s">
        <v>45</v>
      </c>
      <c r="E7287" s="11" t="s">
        <v>80</v>
      </c>
      <c r="F7287" s="11" t="s">
        <v>19</v>
      </c>
      <c r="G7287" s="37">
        <v>42517</v>
      </c>
      <c r="H7287" s="13">
        <v>42519</v>
      </c>
      <c r="I7287" s="21">
        <v>2</v>
      </c>
      <c r="J7287" s="43" t="s">
        <v>1471</v>
      </c>
      <c r="K7287" s="21">
        <f t="shared" si="226"/>
        <v>2016</v>
      </c>
      <c r="L7287" s="24">
        <f t="shared" si="227"/>
        <v>2</v>
      </c>
      <c r="M7287" s="11" t="s">
        <v>14</v>
      </c>
      <c r="N7287" s="11" t="s">
        <v>15</v>
      </c>
      <c r="O7287" s="11" t="str">
        <f>VLOOKUP(E7287,State_Code_Name!$B$1:$C$52,2,0)</f>
        <v>Minnesota</v>
      </c>
    </row>
    <row r="7288" spans="1:15" x14ac:dyDescent="0.3">
      <c r="A7288" s="11">
        <v>1307959</v>
      </c>
      <c r="B7288" s="12" t="s">
        <v>229</v>
      </c>
      <c r="C7288" s="12" t="s">
        <v>37</v>
      </c>
      <c r="D7288" s="12" t="s">
        <v>1445</v>
      </c>
      <c r="E7288" s="11" t="s">
        <v>138</v>
      </c>
      <c r="F7288" s="11" t="s">
        <v>19</v>
      </c>
      <c r="G7288" s="37">
        <v>42094</v>
      </c>
      <c r="H7288" s="13">
        <v>42094</v>
      </c>
      <c r="I7288" s="21">
        <v>0</v>
      </c>
      <c r="J7288" s="43" t="s">
        <v>1476</v>
      </c>
      <c r="K7288" s="21">
        <f t="shared" si="226"/>
        <v>2015</v>
      </c>
      <c r="L7288" s="24">
        <f t="shared" si="227"/>
        <v>1</v>
      </c>
      <c r="M7288" s="11" t="s">
        <v>14</v>
      </c>
      <c r="N7288" s="11" t="s">
        <v>14</v>
      </c>
      <c r="O7288" s="11" t="str">
        <f>VLOOKUP(E7288,State_Code_Name!$B$1:$C$52,2,0)</f>
        <v>Kansas</v>
      </c>
    </row>
    <row r="7289" spans="1:15" x14ac:dyDescent="0.3">
      <c r="A7289" s="11">
        <v>1863774</v>
      </c>
      <c r="B7289" s="12" t="s">
        <v>929</v>
      </c>
      <c r="C7289" s="12" t="s">
        <v>539</v>
      </c>
      <c r="D7289" s="12" t="s">
        <v>540</v>
      </c>
      <c r="E7289" s="11" t="s">
        <v>122</v>
      </c>
      <c r="F7289" s="11" t="s">
        <v>19</v>
      </c>
      <c r="G7289" s="37">
        <v>42464</v>
      </c>
      <c r="H7289" s="13">
        <v>42479</v>
      </c>
      <c r="I7289" s="21">
        <v>15</v>
      </c>
      <c r="J7289" s="43" t="s">
        <v>1483</v>
      </c>
      <c r="K7289" s="21">
        <f t="shared" si="226"/>
        <v>2016</v>
      </c>
      <c r="L7289" s="24">
        <f t="shared" si="227"/>
        <v>2</v>
      </c>
      <c r="M7289" s="11" t="s">
        <v>14</v>
      </c>
      <c r="N7289" s="11" t="s">
        <v>14</v>
      </c>
      <c r="O7289" s="11" t="str">
        <f>VLOOKUP(E7289,State_Code_Name!$B$1:$C$52,2,0)</f>
        <v>Maryland</v>
      </c>
    </row>
    <row r="7290" spans="1:15" x14ac:dyDescent="0.3">
      <c r="A7290" s="11">
        <v>1624610</v>
      </c>
      <c r="B7290" s="12" t="s">
        <v>347</v>
      </c>
      <c r="C7290" s="12" t="s">
        <v>62</v>
      </c>
      <c r="D7290" s="12" t="s">
        <v>279</v>
      </c>
      <c r="E7290" s="11" t="s">
        <v>40</v>
      </c>
      <c r="F7290" s="11" t="s">
        <v>19</v>
      </c>
      <c r="G7290" s="37">
        <v>42303</v>
      </c>
      <c r="H7290" s="13">
        <v>42303</v>
      </c>
      <c r="I7290" s="21">
        <v>0</v>
      </c>
      <c r="J7290" s="43" t="s">
        <v>1473</v>
      </c>
      <c r="K7290" s="21">
        <f t="shared" si="226"/>
        <v>2015</v>
      </c>
      <c r="L7290" s="24">
        <f t="shared" si="227"/>
        <v>4</v>
      </c>
      <c r="M7290" s="11" t="s">
        <v>14</v>
      </c>
      <c r="N7290" s="11" t="s">
        <v>15</v>
      </c>
      <c r="O7290" s="11" t="str">
        <f>VLOOKUP(E7290,State_Code_Name!$B$1:$C$52,2,0)</f>
        <v>Ohio</v>
      </c>
    </row>
    <row r="7291" spans="1:15" x14ac:dyDescent="0.3">
      <c r="A7291" s="11">
        <v>774984</v>
      </c>
      <c r="B7291" s="12" t="s">
        <v>116</v>
      </c>
      <c r="C7291" s="12" t="s">
        <v>33</v>
      </c>
      <c r="D7291" s="12" t="s">
        <v>42</v>
      </c>
      <c r="E7291" s="11" t="s">
        <v>47</v>
      </c>
      <c r="F7291" s="11" t="s">
        <v>19</v>
      </c>
      <c r="G7291" s="37">
        <v>41722</v>
      </c>
      <c r="H7291" s="13">
        <v>41726</v>
      </c>
      <c r="I7291" s="21">
        <v>4</v>
      </c>
      <c r="J7291" s="43" t="s">
        <v>1476</v>
      </c>
      <c r="K7291" s="21">
        <f t="shared" si="226"/>
        <v>2014</v>
      </c>
      <c r="L7291" s="24">
        <f t="shared" si="227"/>
        <v>1</v>
      </c>
      <c r="M7291" s="11" t="s">
        <v>14</v>
      </c>
      <c r="N7291" s="11" t="s">
        <v>15</v>
      </c>
      <c r="O7291" s="11" t="str">
        <f>VLOOKUP(E7291,State_Code_Name!$B$1:$C$52,2,0)</f>
        <v>Pennsylvania</v>
      </c>
    </row>
    <row r="7292" spans="1:15" x14ac:dyDescent="0.3">
      <c r="A7292" s="11">
        <v>978644</v>
      </c>
      <c r="B7292" s="12" t="s">
        <v>61</v>
      </c>
      <c r="C7292" s="12" t="s">
        <v>53</v>
      </c>
      <c r="D7292" s="12" t="s">
        <v>1439</v>
      </c>
      <c r="E7292" s="11" t="s">
        <v>194</v>
      </c>
      <c r="F7292" s="11" t="s">
        <v>19</v>
      </c>
      <c r="G7292" s="37">
        <v>41862</v>
      </c>
      <c r="H7292" s="13">
        <v>41862</v>
      </c>
      <c r="I7292" s="21">
        <v>0</v>
      </c>
      <c r="J7292" s="43" t="s">
        <v>1482</v>
      </c>
      <c r="K7292" s="21">
        <f t="shared" si="226"/>
        <v>2014</v>
      </c>
      <c r="L7292" s="24">
        <f t="shared" si="227"/>
        <v>3</v>
      </c>
      <c r="M7292" s="11" t="s">
        <v>14</v>
      </c>
      <c r="N7292" s="11" t="s">
        <v>15</v>
      </c>
      <c r="O7292" s="11" t="str">
        <f>VLOOKUP(E7292,State_Code_Name!$B$1:$C$52,2,0)</f>
        <v>Nebraska</v>
      </c>
    </row>
    <row r="7293" spans="1:15" x14ac:dyDescent="0.3">
      <c r="A7293" s="11">
        <v>1218784</v>
      </c>
      <c r="B7293" s="12" t="s">
        <v>969</v>
      </c>
      <c r="C7293" s="12" t="s">
        <v>903</v>
      </c>
      <c r="D7293" s="12" t="s">
        <v>1446</v>
      </c>
      <c r="E7293" s="11" t="s">
        <v>49</v>
      </c>
      <c r="F7293" s="11" t="s">
        <v>19</v>
      </c>
      <c r="G7293" s="37">
        <v>42034</v>
      </c>
      <c r="H7293" s="13">
        <v>42040</v>
      </c>
      <c r="I7293" s="21">
        <v>6</v>
      </c>
      <c r="J7293" s="43" t="s">
        <v>1474</v>
      </c>
      <c r="K7293" s="21">
        <f t="shared" si="226"/>
        <v>2015</v>
      </c>
      <c r="L7293" s="24">
        <f t="shared" si="227"/>
        <v>1</v>
      </c>
      <c r="M7293" s="11" t="s">
        <v>14</v>
      </c>
      <c r="N7293" s="11" t="s">
        <v>15</v>
      </c>
      <c r="O7293" s="11" t="str">
        <f>VLOOKUP(E7293,State_Code_Name!$B$1:$C$52,2,0)</f>
        <v>New Jersey</v>
      </c>
    </row>
    <row r="7294" spans="1:15" x14ac:dyDescent="0.3">
      <c r="A7294" s="11">
        <v>1426785</v>
      </c>
      <c r="B7294" s="12" t="s">
        <v>35</v>
      </c>
      <c r="C7294" s="12" t="s">
        <v>16</v>
      </c>
      <c r="D7294" s="12" t="s">
        <v>21</v>
      </c>
      <c r="E7294" s="11" t="s">
        <v>36</v>
      </c>
      <c r="F7294" s="11" t="s">
        <v>19</v>
      </c>
      <c r="G7294" s="37">
        <v>42173</v>
      </c>
      <c r="H7294" s="13">
        <v>42173</v>
      </c>
      <c r="I7294" s="21">
        <v>0</v>
      </c>
      <c r="J7294" s="43" t="s">
        <v>1477</v>
      </c>
      <c r="K7294" s="21">
        <f t="shared" si="226"/>
        <v>2015</v>
      </c>
      <c r="L7294" s="24">
        <f t="shared" si="227"/>
        <v>2</v>
      </c>
      <c r="M7294" s="11" t="s">
        <v>14</v>
      </c>
      <c r="N7294" s="11" t="s">
        <v>15</v>
      </c>
      <c r="O7294" s="11" t="str">
        <f>VLOOKUP(E7294,State_Code_Name!$B$1:$C$52,2,0)</f>
        <v>Florida</v>
      </c>
    </row>
    <row r="7295" spans="1:15" x14ac:dyDescent="0.3">
      <c r="A7295" s="11">
        <v>407538</v>
      </c>
      <c r="B7295" s="12" t="s">
        <v>39</v>
      </c>
      <c r="C7295" s="12" t="s">
        <v>37</v>
      </c>
      <c r="D7295" s="12" t="s">
        <v>1443</v>
      </c>
      <c r="E7295" s="11" t="s">
        <v>151</v>
      </c>
      <c r="F7295" s="11" t="s">
        <v>19</v>
      </c>
      <c r="G7295" s="37">
        <v>41409</v>
      </c>
      <c r="H7295" s="13">
        <v>41409</v>
      </c>
      <c r="I7295" s="21">
        <v>0</v>
      </c>
      <c r="J7295" s="43" t="s">
        <v>1471</v>
      </c>
      <c r="K7295" s="21">
        <f t="shared" si="226"/>
        <v>2013</v>
      </c>
      <c r="L7295" s="24">
        <f t="shared" si="227"/>
        <v>2</v>
      </c>
      <c r="M7295" s="11" t="s">
        <v>14</v>
      </c>
      <c r="N7295" s="11" t="s">
        <v>15</v>
      </c>
      <c r="O7295" s="11" t="str">
        <f>VLOOKUP(E7295,State_Code_Name!$B$1:$C$52,2,0)</f>
        <v>Idaho</v>
      </c>
    </row>
    <row r="7296" spans="1:15" x14ac:dyDescent="0.3">
      <c r="A7296" s="11">
        <v>1071296</v>
      </c>
      <c r="B7296" s="12" t="s">
        <v>48</v>
      </c>
      <c r="C7296" s="12" t="s">
        <v>27</v>
      </c>
      <c r="D7296" s="12" t="s">
        <v>28</v>
      </c>
      <c r="E7296" s="11" t="s">
        <v>49</v>
      </c>
      <c r="F7296" s="11" t="s">
        <v>19</v>
      </c>
      <c r="G7296" s="37">
        <v>41927</v>
      </c>
      <c r="H7296" s="13">
        <v>41927</v>
      </c>
      <c r="I7296" s="21">
        <v>0</v>
      </c>
      <c r="J7296" s="43" t="s">
        <v>1473</v>
      </c>
      <c r="K7296" s="21">
        <f t="shared" si="226"/>
        <v>2014</v>
      </c>
      <c r="L7296" s="24">
        <f t="shared" si="227"/>
        <v>4</v>
      </c>
      <c r="M7296" s="11" t="s">
        <v>14</v>
      </c>
      <c r="N7296" s="11" t="s">
        <v>15</v>
      </c>
      <c r="O7296" s="11" t="str">
        <f>VLOOKUP(E7296,State_Code_Name!$B$1:$C$52,2,0)</f>
        <v>New Jersey</v>
      </c>
    </row>
    <row r="7297" spans="1:15" x14ac:dyDescent="0.3">
      <c r="A7297" s="11">
        <v>1201675</v>
      </c>
      <c r="B7297" s="12" t="s">
        <v>162</v>
      </c>
      <c r="C7297" s="12" t="s">
        <v>16</v>
      </c>
      <c r="D7297" s="12" t="s">
        <v>21</v>
      </c>
      <c r="E7297" s="11" t="s">
        <v>18</v>
      </c>
      <c r="F7297" s="11" t="s">
        <v>303</v>
      </c>
      <c r="G7297" s="37">
        <v>42025</v>
      </c>
      <c r="H7297" s="13">
        <v>42027</v>
      </c>
      <c r="I7297" s="21">
        <v>2</v>
      </c>
      <c r="J7297" s="43" t="s">
        <v>1474</v>
      </c>
      <c r="K7297" s="21">
        <f t="shared" si="226"/>
        <v>2015</v>
      </c>
      <c r="L7297" s="24">
        <f t="shared" si="227"/>
        <v>1</v>
      </c>
      <c r="M7297" s="11" t="s">
        <v>14</v>
      </c>
      <c r="N7297" s="11" t="s">
        <v>15</v>
      </c>
      <c r="O7297" s="11" t="str">
        <f>VLOOKUP(E7297,State_Code_Name!$B$1:$C$52,2,0)</f>
        <v>California</v>
      </c>
    </row>
    <row r="7298" spans="1:15" x14ac:dyDescent="0.3">
      <c r="A7298" s="11">
        <v>1628590</v>
      </c>
      <c r="B7298" s="12" t="s">
        <v>352</v>
      </c>
      <c r="C7298" s="12" t="s">
        <v>9</v>
      </c>
      <c r="D7298" s="12" t="s">
        <v>133</v>
      </c>
      <c r="E7298" s="11" t="s">
        <v>32</v>
      </c>
      <c r="F7298" s="11" t="s">
        <v>19</v>
      </c>
      <c r="G7298" s="37">
        <v>42305</v>
      </c>
      <c r="H7298" s="13">
        <v>42307</v>
      </c>
      <c r="I7298" s="21">
        <v>2</v>
      </c>
      <c r="J7298" s="43" t="s">
        <v>1473</v>
      </c>
      <c r="K7298" s="21">
        <f t="shared" si="226"/>
        <v>2015</v>
      </c>
      <c r="L7298" s="24">
        <f t="shared" si="227"/>
        <v>4</v>
      </c>
      <c r="M7298" s="11" t="s">
        <v>14</v>
      </c>
      <c r="N7298" s="11" t="s">
        <v>15</v>
      </c>
      <c r="O7298" s="11" t="str">
        <f>VLOOKUP(E7298,State_Code_Name!$B$1:$C$52,2,0)</f>
        <v>Texas</v>
      </c>
    </row>
    <row r="7299" spans="1:15" x14ac:dyDescent="0.3">
      <c r="A7299" s="11">
        <v>513663</v>
      </c>
      <c r="B7299" s="12" t="s">
        <v>44</v>
      </c>
      <c r="C7299" s="12" t="s">
        <v>27</v>
      </c>
      <c r="D7299" s="12" t="s">
        <v>28</v>
      </c>
      <c r="E7299" s="11" t="s">
        <v>185</v>
      </c>
      <c r="F7299" s="11" t="s">
        <v>19</v>
      </c>
      <c r="G7299" s="37">
        <v>41520</v>
      </c>
      <c r="H7299" s="13">
        <v>41521</v>
      </c>
      <c r="I7299" s="21">
        <v>1</v>
      </c>
      <c r="J7299" s="43" t="s">
        <v>1480</v>
      </c>
      <c r="K7299" s="21">
        <f t="shared" ref="K7299:K7362" si="228">YEAR(G7299)</f>
        <v>2013</v>
      </c>
      <c r="L7299" s="24">
        <f t="shared" ref="L7299:L7362" si="229">ROUNDUP(MONTH(G7299)/3,0)</f>
        <v>3</v>
      </c>
      <c r="M7299" s="11" t="s">
        <v>14</v>
      </c>
      <c r="N7299" s="11" t="s">
        <v>14</v>
      </c>
      <c r="O7299" s="11" t="str">
        <f>VLOOKUP(E7299,State_Code_Name!$B$1:$C$52,2,0)</f>
        <v>Arkansas</v>
      </c>
    </row>
    <row r="7300" spans="1:15" x14ac:dyDescent="0.3">
      <c r="A7300" s="11">
        <v>1580438</v>
      </c>
      <c r="B7300" s="12" t="s">
        <v>446</v>
      </c>
      <c r="C7300" s="12" t="s">
        <v>27</v>
      </c>
      <c r="D7300" s="12" t="s">
        <v>28</v>
      </c>
      <c r="E7300" s="11" t="s">
        <v>121</v>
      </c>
      <c r="F7300" s="11" t="s">
        <v>19</v>
      </c>
      <c r="G7300" s="37">
        <v>42272</v>
      </c>
      <c r="H7300" s="13">
        <v>42272</v>
      </c>
      <c r="I7300" s="21">
        <v>0</v>
      </c>
      <c r="J7300" s="43" t="s">
        <v>1480</v>
      </c>
      <c r="K7300" s="21">
        <f t="shared" si="228"/>
        <v>2015</v>
      </c>
      <c r="L7300" s="24">
        <f t="shared" si="229"/>
        <v>3</v>
      </c>
      <c r="M7300" s="11" t="s">
        <v>14</v>
      </c>
      <c r="N7300" s="11" t="s">
        <v>15</v>
      </c>
      <c r="O7300" s="11" t="str">
        <f>VLOOKUP(E7300,State_Code_Name!$B$1:$C$52,2,0)</f>
        <v>Oregon</v>
      </c>
    </row>
    <row r="7301" spans="1:15" x14ac:dyDescent="0.3">
      <c r="A7301" s="11">
        <v>1682841</v>
      </c>
      <c r="B7301" s="12" t="s">
        <v>69</v>
      </c>
      <c r="C7301" s="12" t="s">
        <v>37</v>
      </c>
      <c r="D7301" s="12" t="s">
        <v>278</v>
      </c>
      <c r="E7301" s="11" t="s">
        <v>18</v>
      </c>
      <c r="F7301" s="11" t="s">
        <v>19</v>
      </c>
      <c r="G7301" s="37">
        <v>42342</v>
      </c>
      <c r="H7301" s="13">
        <v>42342</v>
      </c>
      <c r="I7301" s="21">
        <v>0</v>
      </c>
      <c r="J7301" s="43" t="s">
        <v>1475</v>
      </c>
      <c r="K7301" s="21">
        <f t="shared" si="228"/>
        <v>2015</v>
      </c>
      <c r="L7301" s="24">
        <f t="shared" si="229"/>
        <v>4</v>
      </c>
      <c r="M7301" s="11" t="s">
        <v>14</v>
      </c>
      <c r="N7301" s="11" t="s">
        <v>14</v>
      </c>
      <c r="O7301" s="11" t="str">
        <f>VLOOKUP(E7301,State_Code_Name!$B$1:$C$52,2,0)</f>
        <v>California</v>
      </c>
    </row>
    <row r="7302" spans="1:15" x14ac:dyDescent="0.3">
      <c r="A7302" s="11">
        <v>1753688</v>
      </c>
      <c r="B7302" s="12" t="s">
        <v>11</v>
      </c>
      <c r="C7302" s="12" t="s">
        <v>27</v>
      </c>
      <c r="D7302" s="12" t="s">
        <v>28</v>
      </c>
      <c r="E7302" s="11"/>
      <c r="F7302" s="11" t="s">
        <v>19</v>
      </c>
      <c r="G7302" s="37">
        <v>42392</v>
      </c>
      <c r="H7302" s="13">
        <v>42395</v>
      </c>
      <c r="I7302" s="21">
        <v>3</v>
      </c>
      <c r="J7302" s="43" t="s">
        <v>1474</v>
      </c>
      <c r="K7302" s="21">
        <f t="shared" si="228"/>
        <v>2016</v>
      </c>
      <c r="L7302" s="24">
        <f t="shared" si="229"/>
        <v>1</v>
      </c>
      <c r="M7302" s="11" t="s">
        <v>14</v>
      </c>
      <c r="N7302" s="11" t="s">
        <v>14</v>
      </c>
      <c r="O7302" s="11" t="e">
        <f>VLOOKUP(E7302,State_Code_Name!$B$1:$C$52,2,0)</f>
        <v>#N/A</v>
      </c>
    </row>
    <row r="7303" spans="1:15" x14ac:dyDescent="0.3">
      <c r="A7303" s="11">
        <v>1582221</v>
      </c>
      <c r="B7303" s="12" t="s">
        <v>31</v>
      </c>
      <c r="C7303" s="12" t="s">
        <v>16</v>
      </c>
      <c r="D7303" s="12" t="s">
        <v>21</v>
      </c>
      <c r="E7303" s="11" t="s">
        <v>52</v>
      </c>
      <c r="F7303" s="11" t="s">
        <v>303</v>
      </c>
      <c r="G7303" s="37">
        <v>42275</v>
      </c>
      <c r="H7303" s="13">
        <v>42277</v>
      </c>
      <c r="I7303" s="21">
        <v>2</v>
      </c>
      <c r="J7303" s="43" t="s">
        <v>1480</v>
      </c>
      <c r="K7303" s="21">
        <f t="shared" si="228"/>
        <v>2015</v>
      </c>
      <c r="L7303" s="24">
        <f t="shared" si="229"/>
        <v>3</v>
      </c>
      <c r="M7303" s="11" t="s">
        <v>14</v>
      </c>
      <c r="N7303" s="11" t="s">
        <v>14</v>
      </c>
      <c r="O7303" s="11" t="str">
        <f>VLOOKUP(E7303,State_Code_Name!$B$1:$C$52,2,0)</f>
        <v>Washington</v>
      </c>
    </row>
    <row r="7304" spans="1:15" x14ac:dyDescent="0.3">
      <c r="A7304" s="11">
        <v>1222757</v>
      </c>
      <c r="B7304" s="12" t="s">
        <v>962</v>
      </c>
      <c r="C7304" s="12" t="s">
        <v>33</v>
      </c>
      <c r="D7304" s="12" t="s">
        <v>45</v>
      </c>
      <c r="E7304" s="11" t="s">
        <v>49</v>
      </c>
      <c r="F7304" s="11" t="s">
        <v>19</v>
      </c>
      <c r="G7304" s="37">
        <v>42038</v>
      </c>
      <c r="H7304" s="13">
        <v>42041</v>
      </c>
      <c r="I7304" s="21">
        <v>3</v>
      </c>
      <c r="J7304" s="43" t="s">
        <v>1478</v>
      </c>
      <c r="K7304" s="21">
        <f t="shared" si="228"/>
        <v>2015</v>
      </c>
      <c r="L7304" s="24">
        <f t="shared" si="229"/>
        <v>1</v>
      </c>
      <c r="M7304" s="11" t="s">
        <v>14</v>
      </c>
      <c r="N7304" s="11" t="s">
        <v>14</v>
      </c>
      <c r="O7304" s="11" t="str">
        <f>VLOOKUP(E7304,State_Code_Name!$B$1:$C$52,2,0)</f>
        <v>New Jersey</v>
      </c>
    </row>
    <row r="7305" spans="1:15" x14ac:dyDescent="0.3">
      <c r="A7305" s="11">
        <v>1607820</v>
      </c>
      <c r="B7305" s="12" t="s">
        <v>110</v>
      </c>
      <c r="C7305" s="12" t="s">
        <v>27</v>
      </c>
      <c r="D7305" s="12" t="s">
        <v>28</v>
      </c>
      <c r="E7305" s="11" t="s">
        <v>32</v>
      </c>
      <c r="F7305" s="11" t="s">
        <v>19</v>
      </c>
      <c r="G7305" s="37">
        <v>42292</v>
      </c>
      <c r="H7305" s="13">
        <v>42292</v>
      </c>
      <c r="I7305" s="21">
        <v>0</v>
      </c>
      <c r="J7305" s="43" t="s">
        <v>1473</v>
      </c>
      <c r="K7305" s="21">
        <f t="shared" si="228"/>
        <v>2015</v>
      </c>
      <c r="L7305" s="24">
        <f t="shared" si="229"/>
        <v>4</v>
      </c>
      <c r="M7305" s="11" t="s">
        <v>14</v>
      </c>
      <c r="N7305" s="11" t="s">
        <v>14</v>
      </c>
      <c r="O7305" s="11" t="str">
        <f>VLOOKUP(E7305,State_Code_Name!$B$1:$C$52,2,0)</f>
        <v>Texas</v>
      </c>
    </row>
    <row r="7306" spans="1:15" x14ac:dyDescent="0.3">
      <c r="A7306" s="11">
        <v>634267</v>
      </c>
      <c r="B7306" s="12" t="s">
        <v>148</v>
      </c>
      <c r="C7306" s="12" t="s">
        <v>16</v>
      </c>
      <c r="D7306" s="12" t="s">
        <v>76</v>
      </c>
      <c r="E7306" s="11" t="s">
        <v>100</v>
      </c>
      <c r="F7306" s="11" t="s">
        <v>19</v>
      </c>
      <c r="G7306" s="37">
        <v>41623</v>
      </c>
      <c r="H7306" s="13">
        <v>41627</v>
      </c>
      <c r="I7306" s="21">
        <v>4</v>
      </c>
      <c r="J7306" s="43" t="s">
        <v>1475</v>
      </c>
      <c r="K7306" s="21">
        <f t="shared" si="228"/>
        <v>2013</v>
      </c>
      <c r="L7306" s="24">
        <f t="shared" si="229"/>
        <v>4</v>
      </c>
      <c r="M7306" s="11" t="s">
        <v>14</v>
      </c>
      <c r="N7306" s="11" t="s">
        <v>14</v>
      </c>
      <c r="O7306" s="11" t="str">
        <f>VLOOKUP(E7306,State_Code_Name!$B$1:$C$52,2,0)</f>
        <v>Delaware</v>
      </c>
    </row>
    <row r="7307" spans="1:15" x14ac:dyDescent="0.3">
      <c r="A7307" s="11">
        <v>343750</v>
      </c>
      <c r="B7307" s="12" t="s">
        <v>44</v>
      </c>
      <c r="C7307" s="12" t="s">
        <v>37</v>
      </c>
      <c r="D7307" s="12" t="s">
        <v>50</v>
      </c>
      <c r="E7307" s="11" t="s">
        <v>43</v>
      </c>
      <c r="F7307" s="11" t="s">
        <v>58</v>
      </c>
      <c r="G7307" s="37">
        <v>41339</v>
      </c>
      <c r="H7307" s="13">
        <v>41340</v>
      </c>
      <c r="I7307" s="21">
        <v>1</v>
      </c>
      <c r="J7307" s="43" t="s">
        <v>1476</v>
      </c>
      <c r="K7307" s="21">
        <f t="shared" si="228"/>
        <v>2013</v>
      </c>
      <c r="L7307" s="24">
        <f t="shared" si="229"/>
        <v>1</v>
      </c>
      <c r="M7307" s="11" t="s">
        <v>14</v>
      </c>
      <c r="N7307" s="11" t="s">
        <v>15</v>
      </c>
      <c r="O7307" s="11" t="str">
        <f>VLOOKUP(E7307,State_Code_Name!$B$1:$C$52,2,0)</f>
        <v>North Carolina</v>
      </c>
    </row>
    <row r="7308" spans="1:15" x14ac:dyDescent="0.3">
      <c r="A7308" s="11">
        <v>2073958</v>
      </c>
      <c r="B7308" s="12" t="s">
        <v>271</v>
      </c>
      <c r="C7308" s="12" t="s">
        <v>27</v>
      </c>
      <c r="D7308" s="12" t="s">
        <v>28</v>
      </c>
      <c r="E7308" s="11" t="s">
        <v>67</v>
      </c>
      <c r="F7308" s="11" t="s">
        <v>19</v>
      </c>
      <c r="G7308" s="37">
        <v>42603</v>
      </c>
      <c r="H7308" s="13">
        <v>42605</v>
      </c>
      <c r="I7308" s="21">
        <v>2</v>
      </c>
      <c r="J7308" s="43" t="s">
        <v>1482</v>
      </c>
      <c r="K7308" s="21">
        <f t="shared" si="228"/>
        <v>2016</v>
      </c>
      <c r="L7308" s="24">
        <f t="shared" si="229"/>
        <v>3</v>
      </c>
      <c r="M7308" s="11" t="s">
        <v>14</v>
      </c>
      <c r="N7308" s="11" t="s">
        <v>15</v>
      </c>
      <c r="O7308" s="11" t="str">
        <f>VLOOKUP(E7308,State_Code_Name!$B$1:$C$52,2,0)</f>
        <v>Michigan</v>
      </c>
    </row>
    <row r="7309" spans="1:15" x14ac:dyDescent="0.3">
      <c r="A7309" s="11">
        <v>878126</v>
      </c>
      <c r="B7309" s="12" t="s">
        <v>97</v>
      </c>
      <c r="C7309" s="12" t="s">
        <v>53</v>
      </c>
      <c r="D7309" s="12" t="s">
        <v>1439</v>
      </c>
      <c r="E7309" s="11" t="s">
        <v>43</v>
      </c>
      <c r="F7309" s="11" t="s">
        <v>19</v>
      </c>
      <c r="G7309" s="37">
        <v>41793</v>
      </c>
      <c r="H7309" s="13">
        <v>41793</v>
      </c>
      <c r="I7309" s="21">
        <v>0</v>
      </c>
      <c r="J7309" s="43" t="s">
        <v>1477</v>
      </c>
      <c r="K7309" s="21">
        <f t="shared" si="228"/>
        <v>2014</v>
      </c>
      <c r="L7309" s="24">
        <f t="shared" si="229"/>
        <v>2</v>
      </c>
      <c r="M7309" s="11" t="s">
        <v>14</v>
      </c>
      <c r="N7309" s="11" t="s">
        <v>14</v>
      </c>
      <c r="O7309" s="11" t="str">
        <f>VLOOKUP(E7309,State_Code_Name!$B$1:$C$52,2,0)</f>
        <v>North Carolina</v>
      </c>
    </row>
    <row r="7310" spans="1:15" x14ac:dyDescent="0.3">
      <c r="A7310" s="11">
        <v>1451140</v>
      </c>
      <c r="B7310" s="12" t="s">
        <v>35</v>
      </c>
      <c r="C7310" s="12" t="s">
        <v>27</v>
      </c>
      <c r="D7310" s="12" t="s">
        <v>57</v>
      </c>
      <c r="E7310" s="11" t="s">
        <v>12</v>
      </c>
      <c r="F7310" s="11" t="s">
        <v>19</v>
      </c>
      <c r="G7310" s="37">
        <v>42189</v>
      </c>
      <c r="H7310" s="13">
        <v>42189</v>
      </c>
      <c r="I7310" s="21">
        <v>0</v>
      </c>
      <c r="J7310" s="43" t="s">
        <v>1481</v>
      </c>
      <c r="K7310" s="21">
        <f t="shared" si="228"/>
        <v>2015</v>
      </c>
      <c r="L7310" s="24">
        <f t="shared" si="229"/>
        <v>3</v>
      </c>
      <c r="M7310" s="11" t="s">
        <v>14</v>
      </c>
      <c r="N7310" s="11" t="s">
        <v>15</v>
      </c>
      <c r="O7310" s="11" t="str">
        <f>VLOOKUP(E7310,State_Code_Name!$B$1:$C$52,2,0)</f>
        <v>Virginia</v>
      </c>
    </row>
    <row r="7311" spans="1:15" x14ac:dyDescent="0.3">
      <c r="A7311" s="11">
        <v>1461770</v>
      </c>
      <c r="B7311" s="12" t="s">
        <v>1026</v>
      </c>
      <c r="C7311" s="12" t="s">
        <v>33</v>
      </c>
      <c r="D7311" s="12" t="s">
        <v>45</v>
      </c>
      <c r="E7311" s="11" t="s">
        <v>40</v>
      </c>
      <c r="F7311" s="11" t="s">
        <v>19</v>
      </c>
      <c r="G7311" s="37">
        <v>42195</v>
      </c>
      <c r="H7311" s="13">
        <v>42195</v>
      </c>
      <c r="I7311" s="21">
        <v>0</v>
      </c>
      <c r="J7311" s="43" t="s">
        <v>1481</v>
      </c>
      <c r="K7311" s="21">
        <f t="shared" si="228"/>
        <v>2015</v>
      </c>
      <c r="L7311" s="24">
        <f t="shared" si="229"/>
        <v>3</v>
      </c>
      <c r="M7311" s="11" t="s">
        <v>14</v>
      </c>
      <c r="N7311" s="11" t="s">
        <v>15</v>
      </c>
      <c r="O7311" s="11" t="str">
        <f>VLOOKUP(E7311,State_Code_Name!$B$1:$C$52,2,0)</f>
        <v>Ohio</v>
      </c>
    </row>
    <row r="7312" spans="1:15" x14ac:dyDescent="0.3">
      <c r="A7312" s="11">
        <v>1726257</v>
      </c>
      <c r="B7312" s="12" t="s">
        <v>179</v>
      </c>
      <c r="C7312" s="12" t="s">
        <v>172</v>
      </c>
      <c r="D7312" s="12" t="s">
        <v>189</v>
      </c>
      <c r="E7312" s="11" t="s">
        <v>71</v>
      </c>
      <c r="F7312" s="11" t="s">
        <v>19</v>
      </c>
      <c r="G7312" s="37">
        <v>42373</v>
      </c>
      <c r="H7312" s="13">
        <v>42373</v>
      </c>
      <c r="I7312" s="21">
        <v>0</v>
      </c>
      <c r="J7312" s="43" t="s">
        <v>1474</v>
      </c>
      <c r="K7312" s="21">
        <f t="shared" si="228"/>
        <v>2016</v>
      </c>
      <c r="L7312" s="24">
        <f t="shared" si="229"/>
        <v>1</v>
      </c>
      <c r="M7312" s="11" t="s">
        <v>14</v>
      </c>
      <c r="N7312" s="11" t="s">
        <v>15</v>
      </c>
      <c r="O7312" s="11" t="str">
        <f>VLOOKUP(E7312,State_Code_Name!$B$1:$C$52,2,0)</f>
        <v>Massachusetts</v>
      </c>
    </row>
    <row r="7313" spans="1:15" x14ac:dyDescent="0.3">
      <c r="A7313" s="11">
        <v>2069798</v>
      </c>
      <c r="B7313" s="12" t="s">
        <v>69</v>
      </c>
      <c r="C7313" s="12" t="s">
        <v>37</v>
      </c>
      <c r="D7313" s="12" t="s">
        <v>81</v>
      </c>
      <c r="E7313" s="11" t="s">
        <v>36</v>
      </c>
      <c r="F7313" s="11" t="s">
        <v>19</v>
      </c>
      <c r="G7313" s="37">
        <v>42600</v>
      </c>
      <c r="H7313" s="13">
        <v>42600</v>
      </c>
      <c r="I7313" s="21">
        <v>0</v>
      </c>
      <c r="J7313" s="43" t="s">
        <v>1482</v>
      </c>
      <c r="K7313" s="21">
        <f t="shared" si="228"/>
        <v>2016</v>
      </c>
      <c r="L7313" s="24">
        <f t="shared" si="229"/>
        <v>3</v>
      </c>
      <c r="M7313" s="11" t="s">
        <v>14</v>
      </c>
      <c r="N7313" s="11" t="s">
        <v>14</v>
      </c>
      <c r="O7313" s="11" t="str">
        <f>VLOOKUP(E7313,State_Code_Name!$B$1:$C$52,2,0)</f>
        <v>Florida</v>
      </c>
    </row>
    <row r="7314" spans="1:15" x14ac:dyDescent="0.3">
      <c r="A7314" s="11">
        <v>2053138</v>
      </c>
      <c r="B7314" s="12" t="s">
        <v>97</v>
      </c>
      <c r="C7314" s="12" t="s">
        <v>53</v>
      </c>
      <c r="D7314" s="12" t="s">
        <v>1439</v>
      </c>
      <c r="E7314" s="11" t="s">
        <v>18</v>
      </c>
      <c r="F7314" s="11" t="s">
        <v>19</v>
      </c>
      <c r="G7314" s="37">
        <v>42591</v>
      </c>
      <c r="H7314" s="13">
        <v>42592</v>
      </c>
      <c r="I7314" s="21">
        <v>1</v>
      </c>
      <c r="J7314" s="43" t="s">
        <v>1482</v>
      </c>
      <c r="K7314" s="21">
        <f t="shared" si="228"/>
        <v>2016</v>
      </c>
      <c r="L7314" s="24">
        <f t="shared" si="229"/>
        <v>3</v>
      </c>
      <c r="M7314" s="11" t="s">
        <v>14</v>
      </c>
      <c r="N7314" s="11" t="s">
        <v>15</v>
      </c>
      <c r="O7314" s="11" t="str">
        <f>VLOOKUP(E7314,State_Code_Name!$B$1:$C$52,2,0)</f>
        <v>California</v>
      </c>
    </row>
    <row r="7315" spans="1:15" x14ac:dyDescent="0.3">
      <c r="A7315" s="11">
        <v>249296</v>
      </c>
      <c r="B7315" s="12" t="s">
        <v>1440</v>
      </c>
      <c r="C7315" s="12" t="s">
        <v>62</v>
      </c>
      <c r="D7315" s="12" t="s">
        <v>198</v>
      </c>
      <c r="E7315" s="11" t="s">
        <v>52</v>
      </c>
      <c r="F7315" s="11" t="s">
        <v>19</v>
      </c>
      <c r="G7315" s="37">
        <v>41294</v>
      </c>
      <c r="H7315" s="13">
        <v>41297</v>
      </c>
      <c r="I7315" s="21">
        <v>3</v>
      </c>
      <c r="J7315" s="43" t="s">
        <v>1474</v>
      </c>
      <c r="K7315" s="21">
        <f t="shared" si="228"/>
        <v>2013</v>
      </c>
      <c r="L7315" s="24">
        <f t="shared" si="229"/>
        <v>1</v>
      </c>
      <c r="M7315" s="11" t="s">
        <v>14</v>
      </c>
      <c r="N7315" s="11" t="s">
        <v>15</v>
      </c>
      <c r="O7315" s="11" t="str">
        <f>VLOOKUP(E7315,State_Code_Name!$B$1:$C$52,2,0)</f>
        <v>Washington</v>
      </c>
    </row>
    <row r="7316" spans="1:15" x14ac:dyDescent="0.3">
      <c r="A7316" s="11">
        <v>1224383</v>
      </c>
      <c r="B7316" s="12" t="s">
        <v>164</v>
      </c>
      <c r="C7316" s="12" t="s">
        <v>16</v>
      </c>
      <c r="D7316" s="12" t="s">
        <v>76</v>
      </c>
      <c r="E7316" s="11" t="s">
        <v>18</v>
      </c>
      <c r="F7316" s="11" t="s">
        <v>13</v>
      </c>
      <c r="G7316" s="37">
        <v>42039</v>
      </c>
      <c r="H7316" s="13">
        <v>42040</v>
      </c>
      <c r="I7316" s="21">
        <v>1</v>
      </c>
      <c r="J7316" s="43" t="s">
        <v>1478</v>
      </c>
      <c r="K7316" s="21">
        <f t="shared" si="228"/>
        <v>2015</v>
      </c>
      <c r="L7316" s="24">
        <f t="shared" si="229"/>
        <v>1</v>
      </c>
      <c r="M7316" s="11" t="s">
        <v>14</v>
      </c>
      <c r="N7316" s="11" t="s">
        <v>15</v>
      </c>
      <c r="O7316" s="11" t="str">
        <f>VLOOKUP(E7316,State_Code_Name!$B$1:$C$52,2,0)</f>
        <v>California</v>
      </c>
    </row>
    <row r="7317" spans="1:15" x14ac:dyDescent="0.3">
      <c r="A7317" s="11">
        <v>791640</v>
      </c>
      <c r="B7317" s="12" t="s">
        <v>31</v>
      </c>
      <c r="C7317" s="12" t="s">
        <v>16</v>
      </c>
      <c r="D7317" s="12" t="s">
        <v>25</v>
      </c>
      <c r="E7317" s="11" t="s">
        <v>26</v>
      </c>
      <c r="F7317" s="11" t="s">
        <v>19</v>
      </c>
      <c r="G7317" s="37">
        <v>41732</v>
      </c>
      <c r="H7317" s="13">
        <v>41732</v>
      </c>
      <c r="I7317" s="21">
        <v>0</v>
      </c>
      <c r="J7317" s="43" t="s">
        <v>1483</v>
      </c>
      <c r="K7317" s="21">
        <f t="shared" si="228"/>
        <v>2014</v>
      </c>
      <c r="L7317" s="24">
        <f t="shared" si="229"/>
        <v>2</v>
      </c>
      <c r="M7317" s="11" t="s">
        <v>14</v>
      </c>
      <c r="N7317" s="11" t="s">
        <v>15</v>
      </c>
      <c r="O7317" s="11" t="str">
        <f>VLOOKUP(E7317,State_Code_Name!$B$1:$C$52,2,0)</f>
        <v>Georgia</v>
      </c>
    </row>
    <row r="7318" spans="1:15" x14ac:dyDescent="0.3">
      <c r="A7318" s="11">
        <v>1201352</v>
      </c>
      <c r="B7318" s="12" t="s">
        <v>55</v>
      </c>
      <c r="C7318" s="12" t="s">
        <v>53</v>
      </c>
      <c r="D7318" s="12" t="s">
        <v>54</v>
      </c>
      <c r="E7318" s="11" t="s">
        <v>122</v>
      </c>
      <c r="F7318" s="11" t="s">
        <v>19</v>
      </c>
      <c r="G7318" s="37">
        <v>42025</v>
      </c>
      <c r="H7318" s="13">
        <v>42025</v>
      </c>
      <c r="I7318" s="21">
        <v>0</v>
      </c>
      <c r="J7318" s="43" t="s">
        <v>1474</v>
      </c>
      <c r="K7318" s="21">
        <f t="shared" si="228"/>
        <v>2015</v>
      </c>
      <c r="L7318" s="24">
        <f t="shared" si="229"/>
        <v>1</v>
      </c>
      <c r="M7318" s="11" t="s">
        <v>14</v>
      </c>
      <c r="N7318" s="11" t="s">
        <v>15</v>
      </c>
      <c r="O7318" s="11" t="str">
        <f>VLOOKUP(E7318,State_Code_Name!$B$1:$C$52,2,0)</f>
        <v>Maryland</v>
      </c>
    </row>
    <row r="7319" spans="1:15" x14ac:dyDescent="0.3">
      <c r="A7319" s="11">
        <v>805430</v>
      </c>
      <c r="B7319" s="12" t="s">
        <v>39</v>
      </c>
      <c r="C7319" s="12" t="s">
        <v>33</v>
      </c>
      <c r="D7319" s="12" t="s">
        <v>45</v>
      </c>
      <c r="E7319" s="11" t="s">
        <v>18</v>
      </c>
      <c r="F7319" s="11" t="s">
        <v>19</v>
      </c>
      <c r="G7319" s="37">
        <v>41740</v>
      </c>
      <c r="H7319" s="13">
        <v>41740</v>
      </c>
      <c r="I7319" s="21">
        <v>0</v>
      </c>
      <c r="J7319" s="43" t="s">
        <v>1483</v>
      </c>
      <c r="K7319" s="21">
        <f t="shared" si="228"/>
        <v>2014</v>
      </c>
      <c r="L7319" s="24">
        <f t="shared" si="229"/>
        <v>2</v>
      </c>
      <c r="M7319" s="11" t="s">
        <v>14</v>
      </c>
      <c r="N7319" s="11" t="s">
        <v>14</v>
      </c>
      <c r="O7319" s="11" t="str">
        <f>VLOOKUP(E7319,State_Code_Name!$B$1:$C$52,2,0)</f>
        <v>California</v>
      </c>
    </row>
    <row r="7320" spans="1:15" x14ac:dyDescent="0.3">
      <c r="A7320" s="11">
        <v>1175029</v>
      </c>
      <c r="B7320" s="12" t="s">
        <v>136</v>
      </c>
      <c r="C7320" s="12" t="s">
        <v>27</v>
      </c>
      <c r="D7320" s="12" t="s">
        <v>28</v>
      </c>
      <c r="E7320" s="11" t="s">
        <v>121</v>
      </c>
      <c r="F7320" s="11" t="s">
        <v>19</v>
      </c>
      <c r="G7320" s="37">
        <v>42003</v>
      </c>
      <c r="H7320" s="13">
        <v>42003</v>
      </c>
      <c r="I7320" s="21">
        <v>0</v>
      </c>
      <c r="J7320" s="43" t="s">
        <v>1475</v>
      </c>
      <c r="K7320" s="21">
        <f t="shared" si="228"/>
        <v>2014</v>
      </c>
      <c r="L7320" s="24">
        <f t="shared" si="229"/>
        <v>4</v>
      </c>
      <c r="M7320" s="11" t="s">
        <v>14</v>
      </c>
      <c r="N7320" s="11" t="s">
        <v>15</v>
      </c>
      <c r="O7320" s="11" t="str">
        <f>VLOOKUP(E7320,State_Code_Name!$B$1:$C$52,2,0)</f>
        <v>Oregon</v>
      </c>
    </row>
    <row r="7321" spans="1:15" x14ac:dyDescent="0.3">
      <c r="A7321" s="11">
        <v>1821246</v>
      </c>
      <c r="B7321" s="12" t="s">
        <v>236</v>
      </c>
      <c r="C7321" s="12" t="s">
        <v>33</v>
      </c>
      <c r="D7321" s="12" t="s">
        <v>160</v>
      </c>
      <c r="E7321" s="11" t="s">
        <v>32</v>
      </c>
      <c r="F7321" s="11" t="s">
        <v>13</v>
      </c>
      <c r="G7321" s="37">
        <v>42436</v>
      </c>
      <c r="H7321" s="13">
        <v>42437</v>
      </c>
      <c r="I7321" s="21">
        <v>1</v>
      </c>
      <c r="J7321" s="43" t="s">
        <v>1476</v>
      </c>
      <c r="K7321" s="21">
        <f t="shared" si="228"/>
        <v>2016</v>
      </c>
      <c r="L7321" s="24">
        <f t="shared" si="229"/>
        <v>1</v>
      </c>
      <c r="M7321" s="11" t="s">
        <v>14</v>
      </c>
      <c r="N7321" s="11" t="s">
        <v>15</v>
      </c>
      <c r="O7321" s="11" t="str">
        <f>VLOOKUP(E7321,State_Code_Name!$B$1:$C$52,2,0)</f>
        <v>Texas</v>
      </c>
    </row>
    <row r="7322" spans="1:15" x14ac:dyDescent="0.3">
      <c r="A7322" s="11">
        <v>1735290</v>
      </c>
      <c r="B7322" s="12" t="s">
        <v>82</v>
      </c>
      <c r="C7322" s="12" t="s">
        <v>16</v>
      </c>
      <c r="D7322" s="12" t="s">
        <v>21</v>
      </c>
      <c r="E7322" s="11" t="s">
        <v>105</v>
      </c>
      <c r="F7322" s="11" t="s">
        <v>19</v>
      </c>
      <c r="G7322" s="37">
        <v>42379</v>
      </c>
      <c r="H7322" s="13">
        <v>42381</v>
      </c>
      <c r="I7322" s="21">
        <v>2</v>
      </c>
      <c r="J7322" s="43" t="s">
        <v>1474</v>
      </c>
      <c r="K7322" s="21">
        <f t="shared" si="228"/>
        <v>2016</v>
      </c>
      <c r="L7322" s="24">
        <f t="shared" si="229"/>
        <v>1</v>
      </c>
      <c r="M7322" s="11" t="s">
        <v>14</v>
      </c>
      <c r="N7322" s="11" t="s">
        <v>15</v>
      </c>
      <c r="O7322" s="11" t="str">
        <f>VLOOKUP(E7322,State_Code_Name!$B$1:$C$52,2,0)</f>
        <v>Indiana</v>
      </c>
    </row>
    <row r="7323" spans="1:15" x14ac:dyDescent="0.3">
      <c r="A7323" s="11">
        <v>1907070</v>
      </c>
      <c r="B7323" s="12" t="s">
        <v>70</v>
      </c>
      <c r="C7323" s="12" t="s">
        <v>27</v>
      </c>
      <c r="D7323" s="12" t="s">
        <v>28</v>
      </c>
      <c r="E7323" s="11" t="s">
        <v>30</v>
      </c>
      <c r="F7323" s="11" t="s">
        <v>303</v>
      </c>
      <c r="G7323" s="37">
        <v>42493</v>
      </c>
      <c r="H7323" s="13">
        <v>42495</v>
      </c>
      <c r="I7323" s="21">
        <v>2</v>
      </c>
      <c r="J7323" s="43" t="s">
        <v>1471</v>
      </c>
      <c r="K7323" s="21">
        <f t="shared" si="228"/>
        <v>2016</v>
      </c>
      <c r="L7323" s="24">
        <f t="shared" si="229"/>
        <v>2</v>
      </c>
      <c r="M7323" s="11" t="s">
        <v>14</v>
      </c>
      <c r="N7323" s="11" t="s">
        <v>14</v>
      </c>
      <c r="O7323" s="11" t="str">
        <f>VLOOKUP(E7323,State_Code_Name!$B$1:$C$52,2,0)</f>
        <v>Connecticut</v>
      </c>
    </row>
    <row r="7324" spans="1:15" x14ac:dyDescent="0.3">
      <c r="A7324" s="11">
        <v>1843145</v>
      </c>
      <c r="B7324" s="12" t="s">
        <v>35</v>
      </c>
      <c r="C7324" s="12" t="s">
        <v>27</v>
      </c>
      <c r="D7324" s="12" t="s">
        <v>28</v>
      </c>
      <c r="E7324" s="11" t="s">
        <v>36</v>
      </c>
      <c r="F7324" s="11" t="s">
        <v>19</v>
      </c>
      <c r="G7324" s="37">
        <v>42450</v>
      </c>
      <c r="H7324" s="13">
        <v>42450</v>
      </c>
      <c r="I7324" s="21">
        <v>0</v>
      </c>
      <c r="J7324" s="43" t="s">
        <v>1476</v>
      </c>
      <c r="K7324" s="21">
        <f t="shared" si="228"/>
        <v>2016</v>
      </c>
      <c r="L7324" s="24">
        <f t="shared" si="229"/>
        <v>1</v>
      </c>
      <c r="M7324" s="11" t="s">
        <v>14</v>
      </c>
      <c r="N7324" s="11" t="s">
        <v>15</v>
      </c>
      <c r="O7324" s="11" t="str">
        <f>VLOOKUP(E7324,State_Code_Name!$B$1:$C$52,2,0)</f>
        <v>Florida</v>
      </c>
    </row>
    <row r="7325" spans="1:15" x14ac:dyDescent="0.3">
      <c r="A7325" s="11">
        <v>254230</v>
      </c>
      <c r="B7325" s="12" t="s">
        <v>1440</v>
      </c>
      <c r="C7325" s="12" t="s">
        <v>62</v>
      </c>
      <c r="D7325" s="12" t="s">
        <v>63</v>
      </c>
      <c r="E7325" s="11" t="s">
        <v>259</v>
      </c>
      <c r="F7325" s="11" t="s">
        <v>19</v>
      </c>
      <c r="G7325" s="37">
        <v>41297</v>
      </c>
      <c r="H7325" s="13">
        <v>41297</v>
      </c>
      <c r="I7325" s="21">
        <v>0</v>
      </c>
      <c r="J7325" s="43" t="s">
        <v>1474</v>
      </c>
      <c r="K7325" s="21">
        <f t="shared" si="228"/>
        <v>2013</v>
      </c>
      <c r="L7325" s="24">
        <f t="shared" si="229"/>
        <v>1</v>
      </c>
      <c r="M7325" s="11" t="s">
        <v>14</v>
      </c>
      <c r="N7325" s="11" t="s">
        <v>15</v>
      </c>
      <c r="O7325" s="11" t="str">
        <f>VLOOKUP(E7325,State_Code_Name!$B$1:$C$52,2,0)</f>
        <v>Alaska</v>
      </c>
    </row>
    <row r="7326" spans="1:15" x14ac:dyDescent="0.3">
      <c r="A7326" s="11">
        <v>1774412</v>
      </c>
      <c r="B7326" s="12" t="s">
        <v>342</v>
      </c>
      <c r="C7326" s="12" t="s">
        <v>33</v>
      </c>
      <c r="D7326" s="12" t="s">
        <v>42</v>
      </c>
      <c r="E7326" s="11" t="s">
        <v>18</v>
      </c>
      <c r="F7326" s="11" t="s">
        <v>19</v>
      </c>
      <c r="G7326" s="37">
        <v>42405</v>
      </c>
      <c r="H7326" s="13">
        <v>42405</v>
      </c>
      <c r="I7326" s="21">
        <v>0</v>
      </c>
      <c r="J7326" s="43" t="s">
        <v>1478</v>
      </c>
      <c r="K7326" s="21">
        <f t="shared" si="228"/>
        <v>2016</v>
      </c>
      <c r="L7326" s="24">
        <f t="shared" si="229"/>
        <v>1</v>
      </c>
      <c r="M7326" s="11" t="s">
        <v>14</v>
      </c>
      <c r="N7326" s="11" t="s">
        <v>15</v>
      </c>
      <c r="O7326" s="11" t="str">
        <f>VLOOKUP(E7326,State_Code_Name!$B$1:$C$52,2,0)</f>
        <v>California</v>
      </c>
    </row>
    <row r="7327" spans="1:15" x14ac:dyDescent="0.3">
      <c r="A7327" s="11">
        <v>902624</v>
      </c>
      <c r="B7327" s="12" t="s">
        <v>309</v>
      </c>
      <c r="C7327" s="12" t="s">
        <v>27</v>
      </c>
      <c r="D7327" s="12" t="s">
        <v>28</v>
      </c>
      <c r="E7327" s="11" t="s">
        <v>155</v>
      </c>
      <c r="F7327" s="11" t="s">
        <v>58</v>
      </c>
      <c r="G7327" s="37">
        <v>41809</v>
      </c>
      <c r="H7327" s="13">
        <v>41827</v>
      </c>
      <c r="I7327" s="21">
        <v>18</v>
      </c>
      <c r="J7327" s="43" t="s">
        <v>1477</v>
      </c>
      <c r="K7327" s="21">
        <f t="shared" si="228"/>
        <v>2014</v>
      </c>
      <c r="L7327" s="24">
        <f t="shared" si="229"/>
        <v>2</v>
      </c>
      <c r="M7327" s="11" t="s">
        <v>14</v>
      </c>
      <c r="N7327" s="11" t="s">
        <v>15</v>
      </c>
      <c r="O7327" s="11" t="e">
        <f>VLOOKUP(E7327,State_Code_Name!$B$1:$C$52,2,0)</f>
        <v>#N/A</v>
      </c>
    </row>
    <row r="7328" spans="1:15" x14ac:dyDescent="0.3">
      <c r="A7328" s="11">
        <v>1441451</v>
      </c>
      <c r="B7328" s="12" t="s">
        <v>70</v>
      </c>
      <c r="C7328" s="12" t="s">
        <v>27</v>
      </c>
      <c r="D7328" s="12" t="s">
        <v>28</v>
      </c>
      <c r="E7328" s="11" t="s">
        <v>67</v>
      </c>
      <c r="F7328" s="11" t="s">
        <v>19</v>
      </c>
      <c r="G7328" s="37">
        <v>42182</v>
      </c>
      <c r="H7328" s="13">
        <v>42182</v>
      </c>
      <c r="I7328" s="21">
        <v>0</v>
      </c>
      <c r="J7328" s="43" t="s">
        <v>1477</v>
      </c>
      <c r="K7328" s="21">
        <f t="shared" si="228"/>
        <v>2015</v>
      </c>
      <c r="L7328" s="24">
        <f t="shared" si="229"/>
        <v>2</v>
      </c>
      <c r="M7328" s="11" t="s">
        <v>14</v>
      </c>
      <c r="N7328" s="11" t="s">
        <v>15</v>
      </c>
      <c r="O7328" s="11" t="str">
        <f>VLOOKUP(E7328,State_Code_Name!$B$1:$C$52,2,0)</f>
        <v>Michigan</v>
      </c>
    </row>
    <row r="7329" spans="1:15" x14ac:dyDescent="0.3">
      <c r="A7329" s="11">
        <v>937632</v>
      </c>
      <c r="B7329" s="12" t="s">
        <v>294</v>
      </c>
      <c r="C7329" s="12" t="s">
        <v>33</v>
      </c>
      <c r="D7329" s="12" t="s">
        <v>1441</v>
      </c>
      <c r="E7329" s="11" t="s">
        <v>85</v>
      </c>
      <c r="F7329" s="11" t="s">
        <v>19</v>
      </c>
      <c r="G7329" s="37">
        <v>41835</v>
      </c>
      <c r="H7329" s="13">
        <v>41835</v>
      </c>
      <c r="I7329" s="21">
        <v>0</v>
      </c>
      <c r="J7329" s="43" t="s">
        <v>1481</v>
      </c>
      <c r="K7329" s="21">
        <f t="shared" si="228"/>
        <v>2014</v>
      </c>
      <c r="L7329" s="24">
        <f t="shared" si="229"/>
        <v>3</v>
      </c>
      <c r="M7329" s="11" t="s">
        <v>14</v>
      </c>
      <c r="N7329" s="11" t="s">
        <v>15</v>
      </c>
      <c r="O7329" s="11" t="str">
        <f>VLOOKUP(E7329,State_Code_Name!$B$1:$C$52,2,0)</f>
        <v>Wisconsin</v>
      </c>
    </row>
    <row r="7330" spans="1:15" x14ac:dyDescent="0.3">
      <c r="A7330" s="11">
        <v>1523542</v>
      </c>
      <c r="B7330" s="12" t="s">
        <v>226</v>
      </c>
      <c r="C7330" s="12" t="s">
        <v>33</v>
      </c>
      <c r="D7330" s="12" t="s">
        <v>42</v>
      </c>
      <c r="E7330" s="11" t="s">
        <v>18</v>
      </c>
      <c r="F7330" s="11" t="s">
        <v>19</v>
      </c>
      <c r="G7330" s="37">
        <v>42234</v>
      </c>
      <c r="H7330" s="13">
        <v>42234</v>
      </c>
      <c r="I7330" s="21">
        <v>0</v>
      </c>
      <c r="J7330" s="43" t="s">
        <v>1482</v>
      </c>
      <c r="K7330" s="21">
        <f t="shared" si="228"/>
        <v>2015</v>
      </c>
      <c r="L7330" s="24">
        <f t="shared" si="229"/>
        <v>3</v>
      </c>
      <c r="M7330" s="11" t="s">
        <v>14</v>
      </c>
      <c r="N7330" s="11" t="s">
        <v>15</v>
      </c>
      <c r="O7330" s="11" t="str">
        <f>VLOOKUP(E7330,State_Code_Name!$B$1:$C$52,2,0)</f>
        <v>California</v>
      </c>
    </row>
    <row r="7331" spans="1:15" x14ac:dyDescent="0.3">
      <c r="A7331" s="11">
        <v>838217</v>
      </c>
      <c r="B7331" s="12" t="s">
        <v>70</v>
      </c>
      <c r="C7331" s="12" t="s">
        <v>33</v>
      </c>
      <c r="D7331" s="12" t="s">
        <v>42</v>
      </c>
      <c r="E7331" s="11" t="s">
        <v>100</v>
      </c>
      <c r="F7331" s="11" t="s">
        <v>24</v>
      </c>
      <c r="G7331" s="37">
        <v>41764</v>
      </c>
      <c r="H7331" s="13">
        <v>41766</v>
      </c>
      <c r="I7331" s="21">
        <v>2</v>
      </c>
      <c r="J7331" s="43" t="s">
        <v>1471</v>
      </c>
      <c r="K7331" s="21">
        <f t="shared" si="228"/>
        <v>2014</v>
      </c>
      <c r="L7331" s="24">
        <f t="shared" si="229"/>
        <v>2</v>
      </c>
      <c r="M7331" s="11" t="s">
        <v>14</v>
      </c>
      <c r="N7331" s="11" t="s">
        <v>14</v>
      </c>
      <c r="O7331" s="11" t="str">
        <f>VLOOKUP(E7331,State_Code_Name!$B$1:$C$52,2,0)</f>
        <v>Delaware</v>
      </c>
    </row>
    <row r="7332" spans="1:15" x14ac:dyDescent="0.3">
      <c r="A7332" s="11">
        <v>2062712</v>
      </c>
      <c r="B7332" s="12" t="s">
        <v>289</v>
      </c>
      <c r="C7332" s="12" t="s">
        <v>33</v>
      </c>
      <c r="D7332" s="12" t="s">
        <v>115</v>
      </c>
      <c r="E7332" s="11" t="s">
        <v>171</v>
      </c>
      <c r="F7332" s="11" t="s">
        <v>19</v>
      </c>
      <c r="G7332" s="37">
        <v>42596</v>
      </c>
      <c r="H7332" s="13">
        <v>42598</v>
      </c>
      <c r="I7332" s="21">
        <v>2</v>
      </c>
      <c r="J7332" s="43" t="s">
        <v>1482</v>
      </c>
      <c r="K7332" s="21">
        <f t="shared" si="228"/>
        <v>2016</v>
      </c>
      <c r="L7332" s="24">
        <f t="shared" si="229"/>
        <v>3</v>
      </c>
      <c r="M7332" s="11" t="s">
        <v>14</v>
      </c>
      <c r="N7332" s="11" t="s">
        <v>15</v>
      </c>
      <c r="O7332" s="11" t="str">
        <f>VLOOKUP(E7332,State_Code_Name!$B$1:$C$52,2,0)</f>
        <v>Louisiana</v>
      </c>
    </row>
    <row r="7333" spans="1:15" x14ac:dyDescent="0.3">
      <c r="A7333" s="11">
        <v>363434</v>
      </c>
      <c r="B7333" s="12" t="s">
        <v>69</v>
      </c>
      <c r="C7333" s="12" t="s">
        <v>37</v>
      </c>
      <c r="D7333" s="12" t="s">
        <v>94</v>
      </c>
      <c r="E7333" s="11" t="s">
        <v>127</v>
      </c>
      <c r="F7333" s="11" t="s">
        <v>19</v>
      </c>
      <c r="G7333" s="37">
        <v>41355</v>
      </c>
      <c r="H7333" s="13">
        <v>41358</v>
      </c>
      <c r="I7333" s="21">
        <v>3</v>
      </c>
      <c r="J7333" s="43" t="s">
        <v>1476</v>
      </c>
      <c r="K7333" s="21">
        <f t="shared" si="228"/>
        <v>2013</v>
      </c>
      <c r="L7333" s="24">
        <f t="shared" si="229"/>
        <v>1</v>
      </c>
      <c r="M7333" s="11" t="s">
        <v>14</v>
      </c>
      <c r="N7333" s="11" t="s">
        <v>15</v>
      </c>
      <c r="O7333" s="11" t="str">
        <f>VLOOKUP(E7333,State_Code_Name!$B$1:$C$52,2,0)</f>
        <v>Oklahoma</v>
      </c>
    </row>
    <row r="7334" spans="1:15" x14ac:dyDescent="0.3">
      <c r="A7334" s="11">
        <v>1748905</v>
      </c>
      <c r="B7334" s="12" t="s">
        <v>11</v>
      </c>
      <c r="C7334" s="12" t="s">
        <v>27</v>
      </c>
      <c r="D7334" s="12" t="s">
        <v>57</v>
      </c>
      <c r="E7334" s="11" t="s">
        <v>18</v>
      </c>
      <c r="F7334" s="11" t="s">
        <v>19</v>
      </c>
      <c r="G7334" s="37">
        <v>42389</v>
      </c>
      <c r="H7334" s="13">
        <v>42389</v>
      </c>
      <c r="I7334" s="21">
        <v>0</v>
      </c>
      <c r="J7334" s="43" t="s">
        <v>1474</v>
      </c>
      <c r="K7334" s="21">
        <f t="shared" si="228"/>
        <v>2016</v>
      </c>
      <c r="L7334" s="24">
        <f t="shared" si="229"/>
        <v>1</v>
      </c>
      <c r="M7334" s="11" t="s">
        <v>14</v>
      </c>
      <c r="N7334" s="11" t="s">
        <v>15</v>
      </c>
      <c r="O7334" s="11" t="str">
        <f>VLOOKUP(E7334,State_Code_Name!$B$1:$C$52,2,0)</f>
        <v>California</v>
      </c>
    </row>
    <row r="7335" spans="1:15" x14ac:dyDescent="0.3">
      <c r="A7335" s="11">
        <v>1980987</v>
      </c>
      <c r="B7335" s="12" t="s">
        <v>66</v>
      </c>
      <c r="C7335" s="12" t="s">
        <v>33</v>
      </c>
      <c r="D7335" s="12" t="s">
        <v>160</v>
      </c>
      <c r="E7335" s="11" t="s">
        <v>67</v>
      </c>
      <c r="F7335" s="11" t="s">
        <v>19</v>
      </c>
      <c r="G7335" s="37">
        <v>42543</v>
      </c>
      <c r="H7335" s="13">
        <v>42543</v>
      </c>
      <c r="I7335" s="21">
        <v>0</v>
      </c>
      <c r="J7335" s="43" t="s">
        <v>1477</v>
      </c>
      <c r="K7335" s="21">
        <f t="shared" si="228"/>
        <v>2016</v>
      </c>
      <c r="L7335" s="24">
        <f t="shared" si="229"/>
        <v>2</v>
      </c>
      <c r="M7335" s="11" t="s">
        <v>14</v>
      </c>
      <c r="N7335" s="11" t="s">
        <v>14</v>
      </c>
      <c r="O7335" s="11" t="str">
        <f>VLOOKUP(E7335,State_Code_Name!$B$1:$C$52,2,0)</f>
        <v>Michigan</v>
      </c>
    </row>
    <row r="7336" spans="1:15" x14ac:dyDescent="0.3">
      <c r="A7336" s="11">
        <v>564878</v>
      </c>
      <c r="B7336" s="12" t="s">
        <v>74</v>
      </c>
      <c r="C7336" s="12" t="s">
        <v>27</v>
      </c>
      <c r="D7336" s="12" t="s">
        <v>28</v>
      </c>
      <c r="E7336" s="11" t="s">
        <v>23</v>
      </c>
      <c r="F7336" s="11" t="s">
        <v>19</v>
      </c>
      <c r="G7336" s="37">
        <v>41568</v>
      </c>
      <c r="H7336" s="13">
        <v>41569</v>
      </c>
      <c r="I7336" s="21">
        <v>1</v>
      </c>
      <c r="J7336" s="43" t="s">
        <v>1473</v>
      </c>
      <c r="K7336" s="21">
        <f t="shared" si="228"/>
        <v>2013</v>
      </c>
      <c r="L7336" s="24">
        <f t="shared" si="229"/>
        <v>4</v>
      </c>
      <c r="M7336" s="11" t="s">
        <v>14</v>
      </c>
      <c r="N7336" s="11" t="s">
        <v>15</v>
      </c>
      <c r="O7336" s="11" t="str">
        <f>VLOOKUP(E7336,State_Code_Name!$B$1:$C$52,2,0)</f>
        <v>New York</v>
      </c>
    </row>
    <row r="7337" spans="1:15" x14ac:dyDescent="0.3">
      <c r="A7337" s="11">
        <v>1639312</v>
      </c>
      <c r="B7337" s="12" t="s">
        <v>70</v>
      </c>
      <c r="C7337" s="12" t="s">
        <v>27</v>
      </c>
      <c r="D7337" s="12" t="s">
        <v>28</v>
      </c>
      <c r="E7337" s="11" t="s">
        <v>36</v>
      </c>
      <c r="F7337" s="11" t="s">
        <v>19</v>
      </c>
      <c r="G7337" s="37">
        <v>42312</v>
      </c>
      <c r="H7337" s="13">
        <v>42312</v>
      </c>
      <c r="I7337" s="21">
        <v>0</v>
      </c>
      <c r="J7337" s="43" t="s">
        <v>1479</v>
      </c>
      <c r="K7337" s="21">
        <f t="shared" si="228"/>
        <v>2015</v>
      </c>
      <c r="L7337" s="24">
        <f t="shared" si="229"/>
        <v>4</v>
      </c>
      <c r="M7337" s="11" t="s">
        <v>14</v>
      </c>
      <c r="N7337" s="11" t="s">
        <v>15</v>
      </c>
      <c r="O7337" s="11" t="str">
        <f>VLOOKUP(E7337,State_Code_Name!$B$1:$C$52,2,0)</f>
        <v>Florida</v>
      </c>
    </row>
    <row r="7338" spans="1:15" x14ac:dyDescent="0.3">
      <c r="A7338" s="11">
        <v>396432</v>
      </c>
      <c r="B7338" s="12" t="s">
        <v>11</v>
      </c>
      <c r="C7338" s="12" t="s">
        <v>16</v>
      </c>
      <c r="D7338" s="12" t="s">
        <v>25</v>
      </c>
      <c r="E7338" s="11" t="s">
        <v>49</v>
      </c>
      <c r="F7338" s="11" t="s">
        <v>303</v>
      </c>
      <c r="G7338" s="37">
        <v>41395</v>
      </c>
      <c r="H7338" s="13">
        <v>41396</v>
      </c>
      <c r="I7338" s="21">
        <v>1</v>
      </c>
      <c r="J7338" s="43" t="s">
        <v>1471</v>
      </c>
      <c r="K7338" s="21">
        <f t="shared" si="228"/>
        <v>2013</v>
      </c>
      <c r="L7338" s="24">
        <f t="shared" si="229"/>
        <v>2</v>
      </c>
      <c r="M7338" s="11" t="s">
        <v>14</v>
      </c>
      <c r="N7338" s="11" t="s">
        <v>15</v>
      </c>
      <c r="O7338" s="11" t="str">
        <f>VLOOKUP(E7338,State_Code_Name!$B$1:$C$52,2,0)</f>
        <v>New Jersey</v>
      </c>
    </row>
    <row r="7339" spans="1:15" x14ac:dyDescent="0.3">
      <c r="A7339" s="11">
        <v>677783</v>
      </c>
      <c r="B7339" s="12" t="s">
        <v>271</v>
      </c>
      <c r="C7339" s="12" t="s">
        <v>27</v>
      </c>
      <c r="D7339" s="12" t="s">
        <v>28</v>
      </c>
      <c r="E7339" s="11" t="s">
        <v>36</v>
      </c>
      <c r="F7339" s="11" t="s">
        <v>303</v>
      </c>
      <c r="G7339" s="37">
        <v>41660</v>
      </c>
      <c r="H7339" s="13">
        <v>41667</v>
      </c>
      <c r="I7339" s="21">
        <v>7</v>
      </c>
      <c r="J7339" s="43" t="s">
        <v>1474</v>
      </c>
      <c r="K7339" s="21">
        <f t="shared" si="228"/>
        <v>2014</v>
      </c>
      <c r="L7339" s="24">
        <f t="shared" si="229"/>
        <v>1</v>
      </c>
      <c r="M7339" s="11" t="s">
        <v>14</v>
      </c>
      <c r="N7339" s="11" t="s">
        <v>15</v>
      </c>
      <c r="O7339" s="11" t="str">
        <f>VLOOKUP(E7339,State_Code_Name!$B$1:$C$52,2,0)</f>
        <v>Florida</v>
      </c>
    </row>
    <row r="7340" spans="1:15" x14ac:dyDescent="0.3">
      <c r="A7340" s="11">
        <v>789482</v>
      </c>
      <c r="B7340" s="12" t="s">
        <v>31</v>
      </c>
      <c r="C7340" s="12" t="s">
        <v>27</v>
      </c>
      <c r="D7340" s="12" t="s">
        <v>1449</v>
      </c>
      <c r="E7340" s="11" t="s">
        <v>18</v>
      </c>
      <c r="F7340" s="11" t="s">
        <v>303</v>
      </c>
      <c r="G7340" s="37">
        <v>41730</v>
      </c>
      <c r="H7340" s="13">
        <v>41733</v>
      </c>
      <c r="I7340" s="21">
        <v>3</v>
      </c>
      <c r="J7340" s="43" t="s">
        <v>1483</v>
      </c>
      <c r="K7340" s="21">
        <f t="shared" si="228"/>
        <v>2014</v>
      </c>
      <c r="L7340" s="24">
        <f t="shared" si="229"/>
        <v>2</v>
      </c>
      <c r="M7340" s="11" t="s">
        <v>14</v>
      </c>
      <c r="N7340" s="11" t="s">
        <v>14</v>
      </c>
      <c r="O7340" s="11" t="str">
        <f>VLOOKUP(E7340,State_Code_Name!$B$1:$C$52,2,0)</f>
        <v>California</v>
      </c>
    </row>
    <row r="7341" spans="1:15" x14ac:dyDescent="0.3">
      <c r="A7341" s="11">
        <v>1120902</v>
      </c>
      <c r="B7341" s="12" t="s">
        <v>82</v>
      </c>
      <c r="C7341" s="12" t="s">
        <v>37</v>
      </c>
      <c r="D7341" s="12" t="s">
        <v>38</v>
      </c>
      <c r="E7341" s="11" t="s">
        <v>47</v>
      </c>
      <c r="F7341" s="11" t="s">
        <v>19</v>
      </c>
      <c r="G7341" s="37">
        <v>41960</v>
      </c>
      <c r="H7341" s="13">
        <v>41960</v>
      </c>
      <c r="I7341" s="21">
        <v>0</v>
      </c>
      <c r="J7341" s="43" t="s">
        <v>1479</v>
      </c>
      <c r="K7341" s="21">
        <f t="shared" si="228"/>
        <v>2014</v>
      </c>
      <c r="L7341" s="24">
        <f t="shared" si="229"/>
        <v>4</v>
      </c>
      <c r="M7341" s="11" t="s">
        <v>14</v>
      </c>
      <c r="N7341" s="11" t="s">
        <v>15</v>
      </c>
      <c r="O7341" s="11" t="str">
        <f>VLOOKUP(E7341,State_Code_Name!$B$1:$C$52,2,0)</f>
        <v>Pennsylvania</v>
      </c>
    </row>
    <row r="7342" spans="1:15" x14ac:dyDescent="0.3">
      <c r="A7342" s="11">
        <v>606589</v>
      </c>
      <c r="B7342" s="12" t="s">
        <v>31</v>
      </c>
      <c r="C7342" s="12" t="s">
        <v>16</v>
      </c>
      <c r="D7342" s="12" t="s">
        <v>25</v>
      </c>
      <c r="E7342" s="11" t="s">
        <v>36</v>
      </c>
      <c r="F7342" s="11" t="s">
        <v>19</v>
      </c>
      <c r="G7342" s="37">
        <v>41598</v>
      </c>
      <c r="H7342" s="13">
        <v>41600</v>
      </c>
      <c r="I7342" s="21">
        <v>2</v>
      </c>
      <c r="J7342" s="43" t="s">
        <v>1479</v>
      </c>
      <c r="K7342" s="21">
        <f t="shared" si="228"/>
        <v>2013</v>
      </c>
      <c r="L7342" s="24">
        <f t="shared" si="229"/>
        <v>4</v>
      </c>
      <c r="M7342" s="11" t="s">
        <v>14</v>
      </c>
      <c r="N7342" s="11" t="s">
        <v>15</v>
      </c>
      <c r="O7342" s="11" t="str">
        <f>VLOOKUP(E7342,State_Code_Name!$B$1:$C$52,2,0)</f>
        <v>Florida</v>
      </c>
    </row>
    <row r="7343" spans="1:15" x14ac:dyDescent="0.3">
      <c r="A7343" s="11">
        <v>1696048</v>
      </c>
      <c r="B7343" s="12" t="s">
        <v>31</v>
      </c>
      <c r="C7343" s="12" t="s">
        <v>9</v>
      </c>
      <c r="D7343" s="12" t="s">
        <v>10</v>
      </c>
      <c r="E7343" s="11" t="s">
        <v>32</v>
      </c>
      <c r="F7343" s="11" t="s">
        <v>13</v>
      </c>
      <c r="G7343" s="37">
        <v>42352</v>
      </c>
      <c r="H7343" s="13">
        <v>42354</v>
      </c>
      <c r="I7343" s="21">
        <v>2</v>
      </c>
      <c r="J7343" s="43" t="s">
        <v>1475</v>
      </c>
      <c r="K7343" s="21">
        <f t="shared" si="228"/>
        <v>2015</v>
      </c>
      <c r="L7343" s="24">
        <f t="shared" si="229"/>
        <v>4</v>
      </c>
      <c r="M7343" s="11" t="s">
        <v>14</v>
      </c>
      <c r="N7343" s="11" t="s">
        <v>15</v>
      </c>
      <c r="O7343" s="11" t="str">
        <f>VLOOKUP(E7343,State_Code_Name!$B$1:$C$52,2,0)</f>
        <v>Texas</v>
      </c>
    </row>
    <row r="7344" spans="1:15" x14ac:dyDescent="0.3">
      <c r="A7344" s="11">
        <v>1306004</v>
      </c>
      <c r="B7344" s="12" t="s">
        <v>61</v>
      </c>
      <c r="C7344" s="12" t="s">
        <v>53</v>
      </c>
      <c r="D7344" s="12" t="s">
        <v>102</v>
      </c>
      <c r="E7344" s="11" t="s">
        <v>49</v>
      </c>
      <c r="F7344" s="11" t="s">
        <v>19</v>
      </c>
      <c r="G7344" s="37">
        <v>42091</v>
      </c>
      <c r="H7344" s="13">
        <v>42091</v>
      </c>
      <c r="I7344" s="21">
        <v>0</v>
      </c>
      <c r="J7344" s="43" t="s">
        <v>1476</v>
      </c>
      <c r="K7344" s="21">
        <f t="shared" si="228"/>
        <v>2015</v>
      </c>
      <c r="L7344" s="24">
        <f t="shared" si="229"/>
        <v>1</v>
      </c>
      <c r="M7344" s="11" t="s">
        <v>14</v>
      </c>
      <c r="N7344" s="11" t="s">
        <v>15</v>
      </c>
      <c r="O7344" s="11" t="str">
        <f>VLOOKUP(E7344,State_Code_Name!$B$1:$C$52,2,0)</f>
        <v>New Jersey</v>
      </c>
    </row>
    <row r="7345" spans="1:15" x14ac:dyDescent="0.3">
      <c r="A7345" s="11">
        <v>2029593</v>
      </c>
      <c r="B7345" s="12" t="s">
        <v>11</v>
      </c>
      <c r="C7345" s="12" t="s">
        <v>27</v>
      </c>
      <c r="D7345" s="12" t="s">
        <v>28</v>
      </c>
      <c r="E7345" s="11" t="s">
        <v>49</v>
      </c>
      <c r="F7345" s="11" t="s">
        <v>19</v>
      </c>
      <c r="G7345" s="37">
        <v>42577</v>
      </c>
      <c r="H7345" s="13">
        <v>42577</v>
      </c>
      <c r="I7345" s="21">
        <v>0</v>
      </c>
      <c r="J7345" s="43" t="s">
        <v>1481</v>
      </c>
      <c r="K7345" s="21">
        <f t="shared" si="228"/>
        <v>2016</v>
      </c>
      <c r="L7345" s="24">
        <f t="shared" si="229"/>
        <v>3</v>
      </c>
      <c r="M7345" s="11" t="s">
        <v>14</v>
      </c>
      <c r="N7345" s="11" t="s">
        <v>14</v>
      </c>
      <c r="O7345" s="11" t="str">
        <f>VLOOKUP(E7345,State_Code_Name!$B$1:$C$52,2,0)</f>
        <v>New Jersey</v>
      </c>
    </row>
    <row r="7346" spans="1:15" x14ac:dyDescent="0.3">
      <c r="A7346" s="11">
        <v>1576173</v>
      </c>
      <c r="B7346" s="12" t="s">
        <v>758</v>
      </c>
      <c r="C7346" s="12" t="s">
        <v>33</v>
      </c>
      <c r="D7346" s="12" t="s">
        <v>1441</v>
      </c>
      <c r="E7346" s="11" t="s">
        <v>127</v>
      </c>
      <c r="F7346" s="11" t="s">
        <v>19</v>
      </c>
      <c r="G7346" s="37">
        <v>42270</v>
      </c>
      <c r="H7346" s="13">
        <v>42270</v>
      </c>
      <c r="I7346" s="21">
        <v>0</v>
      </c>
      <c r="J7346" s="43" t="s">
        <v>1480</v>
      </c>
      <c r="K7346" s="21">
        <f t="shared" si="228"/>
        <v>2015</v>
      </c>
      <c r="L7346" s="24">
        <f t="shared" si="229"/>
        <v>3</v>
      </c>
      <c r="M7346" s="11" t="s">
        <v>14</v>
      </c>
      <c r="N7346" s="11" t="s">
        <v>15</v>
      </c>
      <c r="O7346" s="11" t="str">
        <f>VLOOKUP(E7346,State_Code_Name!$B$1:$C$52,2,0)</f>
        <v>Oklahoma</v>
      </c>
    </row>
    <row r="7347" spans="1:15" x14ac:dyDescent="0.3">
      <c r="A7347" s="11">
        <v>1245420</v>
      </c>
      <c r="B7347" s="12" t="s">
        <v>329</v>
      </c>
      <c r="C7347" s="12" t="s">
        <v>62</v>
      </c>
      <c r="D7347" s="12" t="s">
        <v>279</v>
      </c>
      <c r="E7347" s="11" t="s">
        <v>40</v>
      </c>
      <c r="F7347" s="11" t="s">
        <v>19</v>
      </c>
      <c r="G7347" s="37">
        <v>42053</v>
      </c>
      <c r="H7347" s="13">
        <v>42053</v>
      </c>
      <c r="I7347" s="21">
        <v>0</v>
      </c>
      <c r="J7347" s="43" t="s">
        <v>1478</v>
      </c>
      <c r="K7347" s="21">
        <f t="shared" si="228"/>
        <v>2015</v>
      </c>
      <c r="L7347" s="24">
        <f t="shared" si="229"/>
        <v>1</v>
      </c>
      <c r="M7347" s="11" t="s">
        <v>14</v>
      </c>
      <c r="N7347" s="11" t="s">
        <v>15</v>
      </c>
      <c r="O7347" s="11" t="str">
        <f>VLOOKUP(E7347,State_Code_Name!$B$1:$C$52,2,0)</f>
        <v>Ohio</v>
      </c>
    </row>
    <row r="7348" spans="1:15" x14ac:dyDescent="0.3">
      <c r="A7348" s="11">
        <v>804772</v>
      </c>
      <c r="B7348" s="12" t="s">
        <v>1440</v>
      </c>
      <c r="C7348" s="12" t="s">
        <v>62</v>
      </c>
      <c r="D7348" s="12" t="s">
        <v>460</v>
      </c>
      <c r="E7348" s="11" t="s">
        <v>18</v>
      </c>
      <c r="F7348" s="11" t="s">
        <v>19</v>
      </c>
      <c r="G7348" s="37">
        <v>41740</v>
      </c>
      <c r="H7348" s="13">
        <v>41740</v>
      </c>
      <c r="I7348" s="21">
        <v>0</v>
      </c>
      <c r="J7348" s="43" t="s">
        <v>1483</v>
      </c>
      <c r="K7348" s="21">
        <f t="shared" si="228"/>
        <v>2014</v>
      </c>
      <c r="L7348" s="24">
        <f t="shared" si="229"/>
        <v>2</v>
      </c>
      <c r="M7348" s="11" t="s">
        <v>14</v>
      </c>
      <c r="N7348" s="11" t="s">
        <v>15</v>
      </c>
      <c r="O7348" s="11" t="str">
        <f>VLOOKUP(E7348,State_Code_Name!$B$1:$C$52,2,0)</f>
        <v>California</v>
      </c>
    </row>
    <row r="7349" spans="1:15" x14ac:dyDescent="0.3">
      <c r="A7349" s="11">
        <v>618546</v>
      </c>
      <c r="B7349" s="12" t="s">
        <v>11</v>
      </c>
      <c r="C7349" s="12" t="s">
        <v>37</v>
      </c>
      <c r="D7349" s="12" t="s">
        <v>1443</v>
      </c>
      <c r="E7349" s="11" t="s">
        <v>12</v>
      </c>
      <c r="F7349" s="11" t="s">
        <v>58</v>
      </c>
      <c r="G7349" s="37">
        <v>41610</v>
      </c>
      <c r="H7349" s="13">
        <v>41610</v>
      </c>
      <c r="I7349" s="21">
        <v>0</v>
      </c>
      <c r="J7349" s="43" t="s">
        <v>1475</v>
      </c>
      <c r="K7349" s="21">
        <f t="shared" si="228"/>
        <v>2013</v>
      </c>
      <c r="L7349" s="24">
        <f t="shared" si="229"/>
        <v>4</v>
      </c>
      <c r="M7349" s="11" t="s">
        <v>14</v>
      </c>
      <c r="N7349" s="11" t="s">
        <v>15</v>
      </c>
      <c r="O7349" s="11" t="str">
        <f>VLOOKUP(E7349,State_Code_Name!$B$1:$C$52,2,0)</f>
        <v>Virginia</v>
      </c>
    </row>
    <row r="7350" spans="1:15" x14ac:dyDescent="0.3">
      <c r="A7350" s="11">
        <v>1621782</v>
      </c>
      <c r="B7350" s="12" t="s">
        <v>1162</v>
      </c>
      <c r="C7350" s="12" t="s">
        <v>903</v>
      </c>
      <c r="D7350" s="12" t="s">
        <v>935</v>
      </c>
      <c r="E7350" s="11" t="s">
        <v>99</v>
      </c>
      <c r="F7350" s="11" t="s">
        <v>13</v>
      </c>
      <c r="G7350" s="37">
        <v>42300</v>
      </c>
      <c r="H7350" s="13">
        <v>42321</v>
      </c>
      <c r="I7350" s="21">
        <v>21</v>
      </c>
      <c r="J7350" s="43" t="s">
        <v>1473</v>
      </c>
      <c r="K7350" s="21">
        <f t="shared" si="228"/>
        <v>2015</v>
      </c>
      <c r="L7350" s="24">
        <f t="shared" si="229"/>
        <v>4</v>
      </c>
      <c r="M7350" s="11" t="s">
        <v>14</v>
      </c>
      <c r="N7350" s="11" t="s">
        <v>15</v>
      </c>
      <c r="O7350" s="11" t="str">
        <f>VLOOKUP(E7350,State_Code_Name!$B$1:$C$52,2,0)</f>
        <v>Arizona</v>
      </c>
    </row>
    <row r="7351" spans="1:15" x14ac:dyDescent="0.3">
      <c r="A7351" s="11">
        <v>1895927</v>
      </c>
      <c r="B7351" s="12" t="s">
        <v>257</v>
      </c>
      <c r="C7351" s="12" t="s">
        <v>27</v>
      </c>
      <c r="D7351" s="12" t="s">
        <v>28</v>
      </c>
      <c r="E7351" s="11" t="s">
        <v>40</v>
      </c>
      <c r="F7351" s="11" t="s">
        <v>19</v>
      </c>
      <c r="G7351" s="37">
        <v>42485</v>
      </c>
      <c r="H7351" s="13">
        <v>42485</v>
      </c>
      <c r="I7351" s="21">
        <v>0</v>
      </c>
      <c r="J7351" s="43" t="s">
        <v>1483</v>
      </c>
      <c r="K7351" s="21">
        <f t="shared" si="228"/>
        <v>2016</v>
      </c>
      <c r="L7351" s="24">
        <f t="shared" si="229"/>
        <v>2</v>
      </c>
      <c r="M7351" s="11" t="s">
        <v>14</v>
      </c>
      <c r="N7351" s="11" t="s">
        <v>15</v>
      </c>
      <c r="O7351" s="11" t="str">
        <f>VLOOKUP(E7351,State_Code_Name!$B$1:$C$52,2,0)</f>
        <v>Ohio</v>
      </c>
    </row>
    <row r="7352" spans="1:15" x14ac:dyDescent="0.3">
      <c r="A7352" s="11">
        <v>1021938</v>
      </c>
      <c r="B7352" s="12" t="s">
        <v>142</v>
      </c>
      <c r="C7352" s="12" t="s">
        <v>27</v>
      </c>
      <c r="D7352" s="12" t="s">
        <v>28</v>
      </c>
      <c r="E7352" s="11" t="s">
        <v>36</v>
      </c>
      <c r="F7352" s="11" t="s">
        <v>19</v>
      </c>
      <c r="G7352" s="37">
        <v>41892</v>
      </c>
      <c r="H7352" s="13">
        <v>41892</v>
      </c>
      <c r="I7352" s="21">
        <v>0</v>
      </c>
      <c r="J7352" s="43" t="s">
        <v>1480</v>
      </c>
      <c r="K7352" s="21">
        <f t="shared" si="228"/>
        <v>2014</v>
      </c>
      <c r="L7352" s="24">
        <f t="shared" si="229"/>
        <v>3</v>
      </c>
      <c r="M7352" s="11" t="s">
        <v>14</v>
      </c>
      <c r="N7352" s="11" t="s">
        <v>15</v>
      </c>
      <c r="O7352" s="11" t="str">
        <f>VLOOKUP(E7352,State_Code_Name!$B$1:$C$52,2,0)</f>
        <v>Florida</v>
      </c>
    </row>
    <row r="7353" spans="1:15" x14ac:dyDescent="0.3">
      <c r="A7353" s="11">
        <v>1924738</v>
      </c>
      <c r="B7353" s="12" t="s">
        <v>205</v>
      </c>
      <c r="C7353" s="12" t="s">
        <v>27</v>
      </c>
      <c r="D7353" s="12" t="s">
        <v>28</v>
      </c>
      <c r="E7353" s="11" t="s">
        <v>23</v>
      </c>
      <c r="F7353" s="11" t="s">
        <v>19</v>
      </c>
      <c r="G7353" s="37">
        <v>42505</v>
      </c>
      <c r="H7353" s="13">
        <v>42505</v>
      </c>
      <c r="I7353" s="21">
        <v>0</v>
      </c>
      <c r="J7353" s="43" t="s">
        <v>1471</v>
      </c>
      <c r="K7353" s="21">
        <f t="shared" si="228"/>
        <v>2016</v>
      </c>
      <c r="L7353" s="24">
        <f t="shared" si="229"/>
        <v>2</v>
      </c>
      <c r="M7353" s="11" t="s">
        <v>14</v>
      </c>
      <c r="N7353" s="11" t="s">
        <v>14</v>
      </c>
      <c r="O7353" s="11" t="str">
        <f>VLOOKUP(E7353,State_Code_Name!$B$1:$C$52,2,0)</f>
        <v>New York</v>
      </c>
    </row>
    <row r="7354" spans="1:15" x14ac:dyDescent="0.3">
      <c r="A7354" s="11">
        <v>1762494</v>
      </c>
      <c r="B7354" s="12" t="s">
        <v>74</v>
      </c>
      <c r="C7354" s="12" t="s">
        <v>27</v>
      </c>
      <c r="D7354" s="12" t="s">
        <v>28</v>
      </c>
      <c r="E7354" s="11" t="s">
        <v>18</v>
      </c>
      <c r="F7354" s="11" t="s">
        <v>58</v>
      </c>
      <c r="G7354" s="37">
        <v>42397</v>
      </c>
      <c r="H7354" s="13">
        <v>42397</v>
      </c>
      <c r="I7354" s="21">
        <v>0</v>
      </c>
      <c r="J7354" s="43" t="s">
        <v>1474</v>
      </c>
      <c r="K7354" s="21">
        <f t="shared" si="228"/>
        <v>2016</v>
      </c>
      <c r="L7354" s="24">
        <f t="shared" si="229"/>
        <v>1</v>
      </c>
      <c r="M7354" s="11" t="s">
        <v>14</v>
      </c>
      <c r="N7354" s="11" t="s">
        <v>14</v>
      </c>
      <c r="O7354" s="11" t="str">
        <f>VLOOKUP(E7354,State_Code_Name!$B$1:$C$52,2,0)</f>
        <v>California</v>
      </c>
    </row>
    <row r="7355" spans="1:15" x14ac:dyDescent="0.3">
      <c r="A7355" s="11">
        <v>2190450</v>
      </c>
      <c r="B7355" s="12" t="s">
        <v>11</v>
      </c>
      <c r="C7355" s="12" t="s">
        <v>16</v>
      </c>
      <c r="D7355" s="12" t="s">
        <v>21</v>
      </c>
      <c r="E7355" s="11" t="s">
        <v>122</v>
      </c>
      <c r="F7355" s="11" t="s">
        <v>19</v>
      </c>
      <c r="G7355" s="37">
        <v>42677</v>
      </c>
      <c r="H7355" s="13">
        <v>42677</v>
      </c>
      <c r="I7355" s="21">
        <v>0</v>
      </c>
      <c r="J7355" s="43" t="s">
        <v>1479</v>
      </c>
      <c r="K7355" s="21">
        <f t="shared" si="228"/>
        <v>2016</v>
      </c>
      <c r="L7355" s="24">
        <f t="shared" si="229"/>
        <v>4</v>
      </c>
      <c r="M7355" s="11" t="s">
        <v>14</v>
      </c>
      <c r="N7355" s="11" t="s">
        <v>14</v>
      </c>
      <c r="O7355" s="11" t="str">
        <f>VLOOKUP(E7355,State_Code_Name!$B$1:$C$52,2,0)</f>
        <v>Maryland</v>
      </c>
    </row>
    <row r="7356" spans="1:15" x14ac:dyDescent="0.3">
      <c r="A7356" s="11">
        <v>645123</v>
      </c>
      <c r="B7356" s="12" t="s">
        <v>1336</v>
      </c>
      <c r="C7356" s="12" t="s">
        <v>27</v>
      </c>
      <c r="D7356" s="12" t="s">
        <v>79</v>
      </c>
      <c r="E7356" s="11" t="s">
        <v>40</v>
      </c>
      <c r="F7356" s="11" t="s">
        <v>19</v>
      </c>
      <c r="G7356" s="37">
        <v>41632</v>
      </c>
      <c r="H7356" s="13">
        <v>41632</v>
      </c>
      <c r="I7356" s="21">
        <v>0</v>
      </c>
      <c r="J7356" s="43" t="s">
        <v>1475</v>
      </c>
      <c r="K7356" s="21">
        <f t="shared" si="228"/>
        <v>2013</v>
      </c>
      <c r="L7356" s="24">
        <f t="shared" si="229"/>
        <v>4</v>
      </c>
      <c r="M7356" s="11" t="s">
        <v>14</v>
      </c>
      <c r="N7356" s="11" t="s">
        <v>15</v>
      </c>
      <c r="O7356" s="11" t="str">
        <f>VLOOKUP(E7356,State_Code_Name!$B$1:$C$52,2,0)</f>
        <v>Ohio</v>
      </c>
    </row>
    <row r="7357" spans="1:15" x14ac:dyDescent="0.3">
      <c r="A7357" s="11">
        <v>289819</v>
      </c>
      <c r="B7357" s="12" t="s">
        <v>90</v>
      </c>
      <c r="C7357" s="12" t="s">
        <v>16</v>
      </c>
      <c r="D7357" s="12" t="s">
        <v>76</v>
      </c>
      <c r="E7357" s="11" t="s">
        <v>18</v>
      </c>
      <c r="F7357" s="11" t="s">
        <v>19</v>
      </c>
      <c r="G7357" s="37">
        <v>41307</v>
      </c>
      <c r="H7357" s="13">
        <v>41309</v>
      </c>
      <c r="I7357" s="21">
        <v>2</v>
      </c>
      <c r="J7357" s="43" t="s">
        <v>1478</v>
      </c>
      <c r="K7357" s="21">
        <f t="shared" si="228"/>
        <v>2013</v>
      </c>
      <c r="L7357" s="24">
        <f t="shared" si="229"/>
        <v>1</v>
      </c>
      <c r="M7357" s="11" t="s">
        <v>14</v>
      </c>
      <c r="N7357" s="11" t="s">
        <v>15</v>
      </c>
      <c r="O7357" s="11" t="str">
        <f>VLOOKUP(E7357,State_Code_Name!$B$1:$C$52,2,0)</f>
        <v>California</v>
      </c>
    </row>
    <row r="7358" spans="1:15" x14ac:dyDescent="0.3">
      <c r="A7358" s="11">
        <v>650907</v>
      </c>
      <c r="B7358" s="12" t="s">
        <v>1329</v>
      </c>
      <c r="C7358" s="12" t="s">
        <v>62</v>
      </c>
      <c r="D7358" s="12" t="s">
        <v>460</v>
      </c>
      <c r="E7358" s="11" t="s">
        <v>47</v>
      </c>
      <c r="F7358" s="11" t="s">
        <v>19</v>
      </c>
      <c r="G7358" s="37">
        <v>41639</v>
      </c>
      <c r="H7358" s="13">
        <v>41652</v>
      </c>
      <c r="I7358" s="21">
        <v>13</v>
      </c>
      <c r="J7358" s="43" t="s">
        <v>1475</v>
      </c>
      <c r="K7358" s="21">
        <f t="shared" si="228"/>
        <v>2013</v>
      </c>
      <c r="L7358" s="24">
        <f t="shared" si="229"/>
        <v>4</v>
      </c>
      <c r="M7358" s="11" t="s">
        <v>14</v>
      </c>
      <c r="N7358" s="11" t="s">
        <v>15</v>
      </c>
      <c r="O7358" s="11" t="str">
        <f>VLOOKUP(E7358,State_Code_Name!$B$1:$C$52,2,0)</f>
        <v>Pennsylvania</v>
      </c>
    </row>
    <row r="7359" spans="1:15" x14ac:dyDescent="0.3">
      <c r="A7359" s="11">
        <v>1021203</v>
      </c>
      <c r="B7359" s="12" t="s">
        <v>44</v>
      </c>
      <c r="C7359" s="12" t="s">
        <v>27</v>
      </c>
      <c r="D7359" s="12" t="s">
        <v>28</v>
      </c>
      <c r="E7359" s="11" t="s">
        <v>49</v>
      </c>
      <c r="F7359" s="11" t="s">
        <v>19</v>
      </c>
      <c r="G7359" s="37">
        <v>41891</v>
      </c>
      <c r="H7359" s="13">
        <v>41891</v>
      </c>
      <c r="I7359" s="21">
        <v>0</v>
      </c>
      <c r="J7359" s="43" t="s">
        <v>1480</v>
      </c>
      <c r="K7359" s="21">
        <f t="shared" si="228"/>
        <v>2014</v>
      </c>
      <c r="L7359" s="24">
        <f t="shared" si="229"/>
        <v>3</v>
      </c>
      <c r="M7359" s="11" t="s">
        <v>14</v>
      </c>
      <c r="N7359" s="11" t="s">
        <v>15</v>
      </c>
      <c r="O7359" s="11" t="str">
        <f>VLOOKUP(E7359,State_Code_Name!$B$1:$C$52,2,0)</f>
        <v>New Jersey</v>
      </c>
    </row>
    <row r="7360" spans="1:15" x14ac:dyDescent="0.3">
      <c r="A7360" s="11">
        <v>349917</v>
      </c>
      <c r="B7360" s="12" t="s">
        <v>11</v>
      </c>
      <c r="C7360" s="12" t="s">
        <v>62</v>
      </c>
      <c r="D7360" s="12" t="s">
        <v>198</v>
      </c>
      <c r="E7360" s="11" t="s">
        <v>85</v>
      </c>
      <c r="F7360" s="11" t="s">
        <v>19</v>
      </c>
      <c r="G7360" s="37">
        <v>41345</v>
      </c>
      <c r="H7360" s="13">
        <v>41345</v>
      </c>
      <c r="I7360" s="21">
        <v>0</v>
      </c>
      <c r="J7360" s="43" t="s">
        <v>1476</v>
      </c>
      <c r="K7360" s="21">
        <f t="shared" si="228"/>
        <v>2013</v>
      </c>
      <c r="L7360" s="24">
        <f t="shared" si="229"/>
        <v>1</v>
      </c>
      <c r="M7360" s="11" t="s">
        <v>14</v>
      </c>
      <c r="N7360" s="11" t="s">
        <v>15</v>
      </c>
      <c r="O7360" s="11" t="str">
        <f>VLOOKUP(E7360,State_Code_Name!$B$1:$C$52,2,0)</f>
        <v>Wisconsin</v>
      </c>
    </row>
    <row r="7361" spans="1:15" x14ac:dyDescent="0.3">
      <c r="A7361" s="11">
        <v>1217709</v>
      </c>
      <c r="B7361" s="12" t="s">
        <v>48</v>
      </c>
      <c r="C7361" s="12" t="s">
        <v>27</v>
      </c>
      <c r="D7361" s="12" t="s">
        <v>28</v>
      </c>
      <c r="E7361" s="11" t="s">
        <v>36</v>
      </c>
      <c r="F7361" s="11" t="s">
        <v>19</v>
      </c>
      <c r="G7361" s="37">
        <v>42034</v>
      </c>
      <c r="H7361" s="13">
        <v>42039</v>
      </c>
      <c r="I7361" s="21">
        <v>5</v>
      </c>
      <c r="J7361" s="43" t="s">
        <v>1474</v>
      </c>
      <c r="K7361" s="21">
        <f t="shared" si="228"/>
        <v>2015</v>
      </c>
      <c r="L7361" s="24">
        <f t="shared" si="229"/>
        <v>1</v>
      </c>
      <c r="M7361" s="11" t="s">
        <v>14</v>
      </c>
      <c r="N7361" s="11" t="s">
        <v>14</v>
      </c>
      <c r="O7361" s="11" t="str">
        <f>VLOOKUP(E7361,State_Code_Name!$B$1:$C$52,2,0)</f>
        <v>Florida</v>
      </c>
    </row>
    <row r="7362" spans="1:15" x14ac:dyDescent="0.3">
      <c r="A7362" s="11">
        <v>1791074</v>
      </c>
      <c r="B7362" s="12" t="s">
        <v>31</v>
      </c>
      <c r="C7362" s="12" t="s">
        <v>16</v>
      </c>
      <c r="D7362" s="12" t="s">
        <v>25</v>
      </c>
      <c r="E7362" s="11" t="s">
        <v>71</v>
      </c>
      <c r="F7362" s="11" t="s">
        <v>24</v>
      </c>
      <c r="G7362" s="37">
        <v>42417</v>
      </c>
      <c r="H7362" s="13">
        <v>42418</v>
      </c>
      <c r="I7362" s="21">
        <v>1</v>
      </c>
      <c r="J7362" s="43" t="s">
        <v>1478</v>
      </c>
      <c r="K7362" s="21">
        <f t="shared" si="228"/>
        <v>2016</v>
      </c>
      <c r="L7362" s="24">
        <f t="shared" si="229"/>
        <v>1</v>
      </c>
      <c r="M7362" s="11" t="s">
        <v>14</v>
      </c>
      <c r="N7362" s="11" t="s">
        <v>14</v>
      </c>
      <c r="O7362" s="11" t="str">
        <f>VLOOKUP(E7362,State_Code_Name!$B$1:$C$52,2,0)</f>
        <v>Massachusetts</v>
      </c>
    </row>
    <row r="7363" spans="1:15" x14ac:dyDescent="0.3">
      <c r="A7363" s="11">
        <v>1027273</v>
      </c>
      <c r="B7363" s="12" t="s">
        <v>97</v>
      </c>
      <c r="C7363" s="12" t="s">
        <v>53</v>
      </c>
      <c r="D7363" s="12" t="s">
        <v>1439</v>
      </c>
      <c r="E7363" s="11" t="s">
        <v>40</v>
      </c>
      <c r="F7363" s="11" t="s">
        <v>19</v>
      </c>
      <c r="G7363" s="37">
        <v>41894</v>
      </c>
      <c r="H7363" s="13">
        <v>41894</v>
      </c>
      <c r="I7363" s="21">
        <v>0</v>
      </c>
      <c r="J7363" s="43" t="s">
        <v>1480</v>
      </c>
      <c r="K7363" s="21">
        <f t="shared" ref="K7363:K7426" si="230">YEAR(G7363)</f>
        <v>2014</v>
      </c>
      <c r="L7363" s="24">
        <f t="shared" ref="L7363:L7426" si="231">ROUNDUP(MONTH(G7363)/3,0)</f>
        <v>3</v>
      </c>
      <c r="M7363" s="11" t="s">
        <v>14</v>
      </c>
      <c r="N7363" s="11" t="s">
        <v>15</v>
      </c>
      <c r="O7363" s="11" t="str">
        <f>VLOOKUP(E7363,State_Code_Name!$B$1:$C$52,2,0)</f>
        <v>Ohio</v>
      </c>
    </row>
    <row r="7364" spans="1:15" x14ac:dyDescent="0.3">
      <c r="A7364" s="11">
        <v>2064627</v>
      </c>
      <c r="B7364" s="12" t="s">
        <v>35</v>
      </c>
      <c r="C7364" s="12" t="s">
        <v>16</v>
      </c>
      <c r="D7364" s="12" t="s">
        <v>76</v>
      </c>
      <c r="E7364" s="11" t="s">
        <v>36</v>
      </c>
      <c r="F7364" s="11" t="s">
        <v>303</v>
      </c>
      <c r="G7364" s="37">
        <v>42597</v>
      </c>
      <c r="H7364" s="13">
        <v>42599</v>
      </c>
      <c r="I7364" s="21">
        <v>2</v>
      </c>
      <c r="J7364" s="43" t="s">
        <v>1482</v>
      </c>
      <c r="K7364" s="21">
        <f t="shared" si="230"/>
        <v>2016</v>
      </c>
      <c r="L7364" s="24">
        <f t="shared" si="231"/>
        <v>3</v>
      </c>
      <c r="M7364" s="11" t="s">
        <v>14</v>
      </c>
      <c r="N7364" s="11" t="s">
        <v>14</v>
      </c>
      <c r="O7364" s="11" t="str">
        <f>VLOOKUP(E7364,State_Code_Name!$B$1:$C$52,2,0)</f>
        <v>Florida</v>
      </c>
    </row>
    <row r="7365" spans="1:15" x14ac:dyDescent="0.3">
      <c r="A7365" s="11">
        <v>1881446</v>
      </c>
      <c r="B7365" s="12" t="s">
        <v>39</v>
      </c>
      <c r="C7365" s="12" t="s">
        <v>33</v>
      </c>
      <c r="D7365" s="12" t="s">
        <v>42</v>
      </c>
      <c r="E7365" s="11" t="s">
        <v>98</v>
      </c>
      <c r="F7365" s="11" t="s">
        <v>303</v>
      </c>
      <c r="G7365" s="37">
        <v>42475</v>
      </c>
      <c r="H7365" s="13">
        <v>42478</v>
      </c>
      <c r="I7365" s="21">
        <v>3</v>
      </c>
      <c r="J7365" s="43" t="s">
        <v>1483</v>
      </c>
      <c r="K7365" s="21">
        <f t="shared" si="230"/>
        <v>2016</v>
      </c>
      <c r="L7365" s="24">
        <f t="shared" si="231"/>
        <v>2</v>
      </c>
      <c r="M7365" s="11" t="s">
        <v>14</v>
      </c>
      <c r="N7365" s="11" t="s">
        <v>14</v>
      </c>
      <c r="O7365" s="11" t="str">
        <f>VLOOKUP(E7365,State_Code_Name!$B$1:$C$52,2,0)</f>
        <v>Colorado</v>
      </c>
    </row>
    <row r="7366" spans="1:15" x14ac:dyDescent="0.3">
      <c r="A7366" s="11">
        <v>1982817</v>
      </c>
      <c r="B7366" s="12" t="s">
        <v>59</v>
      </c>
      <c r="C7366" s="12" t="s">
        <v>16</v>
      </c>
      <c r="D7366" s="12" t="s">
        <v>1442</v>
      </c>
      <c r="E7366" s="11" t="s">
        <v>60</v>
      </c>
      <c r="F7366" s="11" t="s">
        <v>19</v>
      </c>
      <c r="G7366" s="37">
        <v>42544</v>
      </c>
      <c r="H7366" s="13">
        <v>42545</v>
      </c>
      <c r="I7366" s="21">
        <v>1</v>
      </c>
      <c r="J7366" s="43" t="s">
        <v>1477</v>
      </c>
      <c r="K7366" s="21">
        <f t="shared" si="230"/>
        <v>2016</v>
      </c>
      <c r="L7366" s="24">
        <f t="shared" si="231"/>
        <v>2</v>
      </c>
      <c r="M7366" s="11" t="s">
        <v>14</v>
      </c>
      <c r="N7366" s="11" t="s">
        <v>15</v>
      </c>
      <c r="O7366" s="11" t="str">
        <f>VLOOKUP(E7366,State_Code_Name!$B$1:$C$52,2,0)</f>
        <v>Illinois</v>
      </c>
    </row>
    <row r="7367" spans="1:15" x14ac:dyDescent="0.3">
      <c r="A7367" s="11">
        <v>1624668</v>
      </c>
      <c r="B7367" s="12" t="s">
        <v>82</v>
      </c>
      <c r="C7367" s="12" t="s">
        <v>33</v>
      </c>
      <c r="D7367" s="12" t="s">
        <v>45</v>
      </c>
      <c r="E7367" s="11" t="s">
        <v>12</v>
      </c>
      <c r="F7367" s="11" t="s">
        <v>19</v>
      </c>
      <c r="G7367" s="37">
        <v>42303</v>
      </c>
      <c r="H7367" s="13">
        <v>42303</v>
      </c>
      <c r="I7367" s="21">
        <v>0</v>
      </c>
      <c r="J7367" s="43" t="s">
        <v>1473</v>
      </c>
      <c r="K7367" s="21">
        <f t="shared" si="230"/>
        <v>2015</v>
      </c>
      <c r="L7367" s="24">
        <f t="shared" si="231"/>
        <v>4</v>
      </c>
      <c r="M7367" s="11" t="s">
        <v>14</v>
      </c>
      <c r="N7367" s="11" t="s">
        <v>15</v>
      </c>
      <c r="O7367" s="11" t="str">
        <f>VLOOKUP(E7367,State_Code_Name!$B$1:$C$52,2,0)</f>
        <v>Virginia</v>
      </c>
    </row>
    <row r="7368" spans="1:15" x14ac:dyDescent="0.3">
      <c r="A7368" s="11">
        <v>2007903</v>
      </c>
      <c r="B7368" s="12" t="s">
        <v>44</v>
      </c>
      <c r="C7368" s="12" t="s">
        <v>16</v>
      </c>
      <c r="D7368" s="12" t="s">
        <v>21</v>
      </c>
      <c r="E7368" s="11" t="s">
        <v>60</v>
      </c>
      <c r="F7368" s="11" t="s">
        <v>19</v>
      </c>
      <c r="G7368" s="37">
        <v>42563</v>
      </c>
      <c r="H7368" s="13">
        <v>42563</v>
      </c>
      <c r="I7368" s="21">
        <v>0</v>
      </c>
      <c r="J7368" s="43" t="s">
        <v>1481</v>
      </c>
      <c r="K7368" s="21">
        <f t="shared" si="230"/>
        <v>2016</v>
      </c>
      <c r="L7368" s="24">
        <f t="shared" si="231"/>
        <v>3</v>
      </c>
      <c r="M7368" s="11" t="s">
        <v>14</v>
      </c>
      <c r="N7368" s="11" t="s">
        <v>15</v>
      </c>
      <c r="O7368" s="11" t="str">
        <f>VLOOKUP(E7368,State_Code_Name!$B$1:$C$52,2,0)</f>
        <v>Illinois</v>
      </c>
    </row>
    <row r="7369" spans="1:15" x14ac:dyDescent="0.3">
      <c r="A7369" s="11">
        <v>530853</v>
      </c>
      <c r="B7369" s="12" t="s">
        <v>573</v>
      </c>
      <c r="C7369" s="12" t="s">
        <v>33</v>
      </c>
      <c r="D7369" s="12" t="s">
        <v>160</v>
      </c>
      <c r="E7369" s="11" t="s">
        <v>47</v>
      </c>
      <c r="F7369" s="11" t="s">
        <v>19</v>
      </c>
      <c r="G7369" s="37">
        <v>41534</v>
      </c>
      <c r="H7369" s="13">
        <v>41535</v>
      </c>
      <c r="I7369" s="21">
        <v>1</v>
      </c>
      <c r="J7369" s="43" t="s">
        <v>1480</v>
      </c>
      <c r="K7369" s="21">
        <f t="shared" si="230"/>
        <v>2013</v>
      </c>
      <c r="L7369" s="24">
        <f t="shared" si="231"/>
        <v>3</v>
      </c>
      <c r="M7369" s="11" t="s">
        <v>14</v>
      </c>
      <c r="N7369" s="11" t="s">
        <v>15</v>
      </c>
      <c r="O7369" s="11" t="str">
        <f>VLOOKUP(E7369,State_Code_Name!$B$1:$C$52,2,0)</f>
        <v>Pennsylvania</v>
      </c>
    </row>
    <row r="7370" spans="1:15" x14ac:dyDescent="0.3">
      <c r="A7370" s="11">
        <v>1723854</v>
      </c>
      <c r="B7370" s="12" t="s">
        <v>383</v>
      </c>
      <c r="C7370" s="12" t="s">
        <v>33</v>
      </c>
      <c r="D7370" s="12" t="s">
        <v>42</v>
      </c>
      <c r="E7370" s="11" t="s">
        <v>36</v>
      </c>
      <c r="F7370" s="11" t="s">
        <v>19</v>
      </c>
      <c r="G7370" s="37">
        <v>42369</v>
      </c>
      <c r="H7370" s="13">
        <v>42369</v>
      </c>
      <c r="I7370" s="21">
        <v>0</v>
      </c>
      <c r="J7370" s="43" t="s">
        <v>1475</v>
      </c>
      <c r="K7370" s="21">
        <f t="shared" si="230"/>
        <v>2015</v>
      </c>
      <c r="L7370" s="24">
        <f t="shared" si="231"/>
        <v>4</v>
      </c>
      <c r="M7370" s="11" t="s">
        <v>14</v>
      </c>
      <c r="N7370" s="11" t="s">
        <v>15</v>
      </c>
      <c r="O7370" s="11" t="str">
        <f>VLOOKUP(E7370,State_Code_Name!$B$1:$C$52,2,0)</f>
        <v>Florida</v>
      </c>
    </row>
    <row r="7371" spans="1:15" x14ac:dyDescent="0.3">
      <c r="A7371" s="11">
        <v>950372</v>
      </c>
      <c r="B7371" s="12" t="s">
        <v>589</v>
      </c>
      <c r="C7371" s="12" t="s">
        <v>539</v>
      </c>
      <c r="D7371" s="12" t="s">
        <v>552</v>
      </c>
      <c r="E7371" s="11" t="s">
        <v>43</v>
      </c>
      <c r="F7371" s="11" t="s">
        <v>13</v>
      </c>
      <c r="G7371" s="37">
        <v>41843</v>
      </c>
      <c r="H7371" s="13">
        <v>41848</v>
      </c>
      <c r="I7371" s="21">
        <v>5</v>
      </c>
      <c r="J7371" s="43" t="s">
        <v>1481</v>
      </c>
      <c r="K7371" s="21">
        <f t="shared" si="230"/>
        <v>2014</v>
      </c>
      <c r="L7371" s="24">
        <f t="shared" si="231"/>
        <v>3</v>
      </c>
      <c r="M7371" s="11" t="s">
        <v>14</v>
      </c>
      <c r="N7371" s="11" t="s">
        <v>15</v>
      </c>
      <c r="O7371" s="11" t="str">
        <f>VLOOKUP(E7371,State_Code_Name!$B$1:$C$52,2,0)</f>
        <v>North Carolina</v>
      </c>
    </row>
    <row r="7372" spans="1:15" x14ac:dyDescent="0.3">
      <c r="A7372" s="11">
        <v>1241778</v>
      </c>
      <c r="B7372" s="12" t="s">
        <v>180</v>
      </c>
      <c r="C7372" s="12" t="s">
        <v>33</v>
      </c>
      <c r="D7372" s="12" t="s">
        <v>45</v>
      </c>
      <c r="E7372" s="11" t="s">
        <v>26</v>
      </c>
      <c r="F7372" s="11" t="s">
        <v>19</v>
      </c>
      <c r="G7372" s="37">
        <v>42051</v>
      </c>
      <c r="H7372" s="13">
        <v>42051</v>
      </c>
      <c r="I7372" s="21">
        <v>0</v>
      </c>
      <c r="J7372" s="43" t="s">
        <v>1478</v>
      </c>
      <c r="K7372" s="21">
        <f t="shared" si="230"/>
        <v>2015</v>
      </c>
      <c r="L7372" s="24">
        <f t="shared" si="231"/>
        <v>1</v>
      </c>
      <c r="M7372" s="11" t="s">
        <v>14</v>
      </c>
      <c r="N7372" s="11" t="s">
        <v>15</v>
      </c>
      <c r="O7372" s="11" t="str">
        <f>VLOOKUP(E7372,State_Code_Name!$B$1:$C$52,2,0)</f>
        <v>Georgia</v>
      </c>
    </row>
    <row r="7373" spans="1:15" x14ac:dyDescent="0.3">
      <c r="A7373" s="11">
        <v>1688465</v>
      </c>
      <c r="B7373" s="12" t="s">
        <v>144</v>
      </c>
      <c r="C7373" s="12" t="s">
        <v>16</v>
      </c>
      <c r="D7373" s="12" t="s">
        <v>17</v>
      </c>
      <c r="E7373" s="11" t="s">
        <v>36</v>
      </c>
      <c r="F7373" s="11" t="s">
        <v>19</v>
      </c>
      <c r="G7373" s="37">
        <v>42346</v>
      </c>
      <c r="H7373" s="13">
        <v>42346</v>
      </c>
      <c r="I7373" s="21">
        <v>0</v>
      </c>
      <c r="J7373" s="43" t="s">
        <v>1475</v>
      </c>
      <c r="K7373" s="21">
        <f t="shared" si="230"/>
        <v>2015</v>
      </c>
      <c r="L7373" s="24">
        <f t="shared" si="231"/>
        <v>4</v>
      </c>
      <c r="M7373" s="11" t="s">
        <v>14</v>
      </c>
      <c r="N7373" s="11" t="s">
        <v>15</v>
      </c>
      <c r="O7373" s="11" t="str">
        <f>VLOOKUP(E7373,State_Code_Name!$B$1:$C$52,2,0)</f>
        <v>Florida</v>
      </c>
    </row>
    <row r="7374" spans="1:15" x14ac:dyDescent="0.3">
      <c r="A7374" s="11">
        <v>1436284</v>
      </c>
      <c r="B7374" s="12" t="s">
        <v>180</v>
      </c>
      <c r="C7374" s="12" t="s">
        <v>33</v>
      </c>
      <c r="D7374" s="12" t="s">
        <v>45</v>
      </c>
      <c r="E7374" s="11" t="s">
        <v>158</v>
      </c>
      <c r="F7374" s="11" t="s">
        <v>303</v>
      </c>
      <c r="G7374" s="37">
        <v>42179</v>
      </c>
      <c r="H7374" s="13">
        <v>42184</v>
      </c>
      <c r="I7374" s="21">
        <v>5</v>
      </c>
      <c r="J7374" s="43" t="s">
        <v>1477</v>
      </c>
      <c r="K7374" s="21">
        <f t="shared" si="230"/>
        <v>2015</v>
      </c>
      <c r="L7374" s="24">
        <f t="shared" si="231"/>
        <v>2</v>
      </c>
      <c r="M7374" s="11" t="s">
        <v>14</v>
      </c>
      <c r="N7374" s="11" t="s">
        <v>15</v>
      </c>
      <c r="O7374" s="11" t="str">
        <f>VLOOKUP(E7374,State_Code_Name!$B$1:$C$52,2,0)</f>
        <v>New Mexico</v>
      </c>
    </row>
    <row r="7375" spans="1:15" x14ac:dyDescent="0.3">
      <c r="A7375" s="11">
        <v>1608955</v>
      </c>
      <c r="B7375" s="12" t="s">
        <v>11</v>
      </c>
      <c r="C7375" s="12" t="s">
        <v>37</v>
      </c>
      <c r="D7375" s="12" t="s">
        <v>81</v>
      </c>
      <c r="E7375" s="11" t="s">
        <v>43</v>
      </c>
      <c r="F7375" s="11" t="s">
        <v>19</v>
      </c>
      <c r="G7375" s="37">
        <v>42292</v>
      </c>
      <c r="H7375" s="13">
        <v>42292</v>
      </c>
      <c r="I7375" s="21">
        <v>0</v>
      </c>
      <c r="J7375" s="43" t="s">
        <v>1473</v>
      </c>
      <c r="K7375" s="21">
        <f t="shared" si="230"/>
        <v>2015</v>
      </c>
      <c r="L7375" s="24">
        <f t="shared" si="231"/>
        <v>4</v>
      </c>
      <c r="M7375" s="11" t="s">
        <v>14</v>
      </c>
      <c r="N7375" s="11" t="s">
        <v>15</v>
      </c>
      <c r="O7375" s="11" t="str">
        <f>VLOOKUP(E7375,State_Code_Name!$B$1:$C$52,2,0)</f>
        <v>North Carolina</v>
      </c>
    </row>
    <row r="7376" spans="1:15" x14ac:dyDescent="0.3">
      <c r="A7376" s="11">
        <v>1623680</v>
      </c>
      <c r="B7376" s="12" t="s">
        <v>1047</v>
      </c>
      <c r="C7376" s="12" t="s">
        <v>9</v>
      </c>
      <c r="D7376" s="12" t="s">
        <v>10</v>
      </c>
      <c r="E7376" s="11" t="s">
        <v>99</v>
      </c>
      <c r="F7376" s="11" t="s">
        <v>19</v>
      </c>
      <c r="G7376" s="37">
        <v>42302</v>
      </c>
      <c r="H7376" s="13">
        <v>42302</v>
      </c>
      <c r="I7376" s="21">
        <v>0</v>
      </c>
      <c r="J7376" s="43" t="s">
        <v>1473</v>
      </c>
      <c r="K7376" s="21">
        <f t="shared" si="230"/>
        <v>2015</v>
      </c>
      <c r="L7376" s="24">
        <f t="shared" si="231"/>
        <v>4</v>
      </c>
      <c r="M7376" s="11" t="s">
        <v>15</v>
      </c>
      <c r="N7376" s="11" t="s">
        <v>15</v>
      </c>
      <c r="O7376" s="11" t="str">
        <f>VLOOKUP(E7376,State_Code_Name!$B$1:$C$52,2,0)</f>
        <v>Arizona</v>
      </c>
    </row>
    <row r="7377" spans="1:15" x14ac:dyDescent="0.3">
      <c r="A7377" s="11">
        <v>1262556</v>
      </c>
      <c r="B7377" s="12" t="s">
        <v>419</v>
      </c>
      <c r="C7377" s="12" t="s">
        <v>33</v>
      </c>
      <c r="D7377" s="12" t="s">
        <v>160</v>
      </c>
      <c r="E7377" s="11" t="s">
        <v>175</v>
      </c>
      <c r="F7377" s="11" t="s">
        <v>19</v>
      </c>
      <c r="G7377" s="37">
        <v>42065</v>
      </c>
      <c r="H7377" s="13">
        <v>42065</v>
      </c>
      <c r="I7377" s="21">
        <v>0</v>
      </c>
      <c r="J7377" s="43" t="s">
        <v>1476</v>
      </c>
      <c r="K7377" s="21">
        <f t="shared" si="230"/>
        <v>2015</v>
      </c>
      <c r="L7377" s="24">
        <f t="shared" si="231"/>
        <v>1</v>
      </c>
      <c r="M7377" s="11" t="s">
        <v>14</v>
      </c>
      <c r="N7377" s="11" t="s">
        <v>15</v>
      </c>
      <c r="O7377" s="11" t="str">
        <f>VLOOKUP(E7377,State_Code_Name!$B$1:$C$52,2,0)</f>
        <v>District of Columbia</v>
      </c>
    </row>
    <row r="7378" spans="1:15" x14ac:dyDescent="0.3">
      <c r="A7378" s="11">
        <v>1295862</v>
      </c>
      <c r="B7378" s="12" t="s">
        <v>70</v>
      </c>
      <c r="C7378" s="12" t="s">
        <v>27</v>
      </c>
      <c r="D7378" s="12" t="s">
        <v>57</v>
      </c>
      <c r="E7378" s="11" t="s">
        <v>49</v>
      </c>
      <c r="F7378" s="11" t="s">
        <v>303</v>
      </c>
      <c r="G7378" s="37">
        <v>42086</v>
      </c>
      <c r="H7378" s="13">
        <v>42090</v>
      </c>
      <c r="I7378" s="21">
        <v>4</v>
      </c>
      <c r="J7378" s="43" t="s">
        <v>1476</v>
      </c>
      <c r="K7378" s="21">
        <f t="shared" si="230"/>
        <v>2015</v>
      </c>
      <c r="L7378" s="24">
        <f t="shared" si="231"/>
        <v>1</v>
      </c>
      <c r="M7378" s="11" t="s">
        <v>14</v>
      </c>
      <c r="N7378" s="11" t="s">
        <v>14</v>
      </c>
      <c r="O7378" s="11" t="str">
        <f>VLOOKUP(E7378,State_Code_Name!$B$1:$C$52,2,0)</f>
        <v>New Jersey</v>
      </c>
    </row>
    <row r="7379" spans="1:15" x14ac:dyDescent="0.3">
      <c r="A7379" s="11">
        <v>962513</v>
      </c>
      <c r="B7379" s="12" t="s">
        <v>518</v>
      </c>
      <c r="C7379" s="12" t="s">
        <v>33</v>
      </c>
      <c r="D7379" s="12" t="s">
        <v>160</v>
      </c>
      <c r="E7379" s="11" t="s">
        <v>60</v>
      </c>
      <c r="F7379" s="11" t="s">
        <v>19</v>
      </c>
      <c r="G7379" s="37">
        <v>41851</v>
      </c>
      <c r="H7379" s="13">
        <v>41851</v>
      </c>
      <c r="I7379" s="21">
        <v>0</v>
      </c>
      <c r="J7379" s="43" t="s">
        <v>1481</v>
      </c>
      <c r="K7379" s="21">
        <f t="shared" si="230"/>
        <v>2014</v>
      </c>
      <c r="L7379" s="24">
        <f t="shared" si="231"/>
        <v>3</v>
      </c>
      <c r="M7379" s="11" t="s">
        <v>14</v>
      </c>
      <c r="N7379" s="11" t="s">
        <v>15</v>
      </c>
      <c r="O7379" s="11" t="str">
        <f>VLOOKUP(E7379,State_Code_Name!$B$1:$C$52,2,0)</f>
        <v>Illinois</v>
      </c>
    </row>
    <row r="7380" spans="1:15" x14ac:dyDescent="0.3">
      <c r="A7380" s="11">
        <v>1697020</v>
      </c>
      <c r="B7380" s="12" t="s">
        <v>110</v>
      </c>
      <c r="C7380" s="12" t="s">
        <v>27</v>
      </c>
      <c r="D7380" s="12" t="s">
        <v>28</v>
      </c>
      <c r="E7380" s="11" t="s">
        <v>18</v>
      </c>
      <c r="F7380" s="11" t="s">
        <v>58</v>
      </c>
      <c r="G7380" s="37">
        <v>42353</v>
      </c>
      <c r="H7380" s="13">
        <v>42355</v>
      </c>
      <c r="I7380" s="21">
        <v>2</v>
      </c>
      <c r="J7380" s="43" t="s">
        <v>1475</v>
      </c>
      <c r="K7380" s="21">
        <f t="shared" si="230"/>
        <v>2015</v>
      </c>
      <c r="L7380" s="24">
        <f t="shared" si="231"/>
        <v>4</v>
      </c>
      <c r="M7380" s="11" t="s">
        <v>14</v>
      </c>
      <c r="N7380" s="11" t="s">
        <v>15</v>
      </c>
      <c r="O7380" s="11" t="str">
        <f>VLOOKUP(E7380,State_Code_Name!$B$1:$C$52,2,0)</f>
        <v>California</v>
      </c>
    </row>
    <row r="7381" spans="1:15" x14ac:dyDescent="0.3">
      <c r="A7381" s="11">
        <v>1642116</v>
      </c>
      <c r="B7381" s="12" t="s">
        <v>320</v>
      </c>
      <c r="C7381" s="12" t="s">
        <v>172</v>
      </c>
      <c r="D7381" s="12" t="s">
        <v>264</v>
      </c>
      <c r="E7381" s="11" t="s">
        <v>71</v>
      </c>
      <c r="F7381" s="11" t="s">
        <v>19</v>
      </c>
      <c r="G7381" s="37">
        <v>42313</v>
      </c>
      <c r="H7381" s="13">
        <v>42314</v>
      </c>
      <c r="I7381" s="21">
        <v>1</v>
      </c>
      <c r="J7381" s="43" t="s">
        <v>1479</v>
      </c>
      <c r="K7381" s="21">
        <f t="shared" si="230"/>
        <v>2015</v>
      </c>
      <c r="L7381" s="24">
        <f t="shared" si="231"/>
        <v>4</v>
      </c>
      <c r="M7381" s="11" t="s">
        <v>14</v>
      </c>
      <c r="N7381" s="11" t="s">
        <v>15</v>
      </c>
      <c r="O7381" s="11" t="str">
        <f>VLOOKUP(E7381,State_Code_Name!$B$1:$C$52,2,0)</f>
        <v>Massachusetts</v>
      </c>
    </row>
    <row r="7382" spans="1:15" x14ac:dyDescent="0.3">
      <c r="A7382" s="11">
        <v>2077430</v>
      </c>
      <c r="B7382" s="12" t="s">
        <v>66</v>
      </c>
      <c r="C7382" s="12" t="s">
        <v>16</v>
      </c>
      <c r="D7382" s="12" t="s">
        <v>21</v>
      </c>
      <c r="E7382" s="11" t="s">
        <v>36</v>
      </c>
      <c r="F7382" s="11" t="s">
        <v>303</v>
      </c>
      <c r="G7382" s="37">
        <v>42605</v>
      </c>
      <c r="H7382" s="13">
        <v>42608</v>
      </c>
      <c r="I7382" s="21">
        <v>3</v>
      </c>
      <c r="J7382" s="43" t="s">
        <v>1482</v>
      </c>
      <c r="K7382" s="21">
        <f t="shared" si="230"/>
        <v>2016</v>
      </c>
      <c r="L7382" s="24">
        <f t="shared" si="231"/>
        <v>3</v>
      </c>
      <c r="M7382" s="11" t="s">
        <v>14</v>
      </c>
      <c r="N7382" s="11" t="s">
        <v>15</v>
      </c>
      <c r="O7382" s="11" t="str">
        <f>VLOOKUP(E7382,State_Code_Name!$B$1:$C$52,2,0)</f>
        <v>Florida</v>
      </c>
    </row>
    <row r="7383" spans="1:15" x14ac:dyDescent="0.3">
      <c r="A7383" s="11">
        <v>2080151</v>
      </c>
      <c r="B7383" s="12" t="s">
        <v>31</v>
      </c>
      <c r="C7383" s="12" t="s">
        <v>16</v>
      </c>
      <c r="D7383" s="12" t="s">
        <v>25</v>
      </c>
      <c r="E7383" s="11" t="s">
        <v>36</v>
      </c>
      <c r="F7383" s="11" t="s">
        <v>58</v>
      </c>
      <c r="G7383" s="37">
        <v>42606</v>
      </c>
      <c r="H7383" s="13">
        <v>42608</v>
      </c>
      <c r="I7383" s="21">
        <v>2</v>
      </c>
      <c r="J7383" s="43" t="s">
        <v>1482</v>
      </c>
      <c r="K7383" s="21">
        <f t="shared" si="230"/>
        <v>2016</v>
      </c>
      <c r="L7383" s="24">
        <f t="shared" si="231"/>
        <v>3</v>
      </c>
      <c r="M7383" s="11" t="s">
        <v>14</v>
      </c>
      <c r="N7383" s="11" t="s">
        <v>15</v>
      </c>
      <c r="O7383" s="11" t="str">
        <f>VLOOKUP(E7383,State_Code_Name!$B$1:$C$52,2,0)</f>
        <v>Florida</v>
      </c>
    </row>
    <row r="7384" spans="1:15" x14ac:dyDescent="0.3">
      <c r="A7384" s="11">
        <v>1579591</v>
      </c>
      <c r="B7384" s="12" t="s">
        <v>97</v>
      </c>
      <c r="C7384" s="12" t="s">
        <v>53</v>
      </c>
      <c r="D7384" s="12" t="s">
        <v>54</v>
      </c>
      <c r="E7384" s="11" t="s">
        <v>23</v>
      </c>
      <c r="F7384" s="11" t="s">
        <v>19</v>
      </c>
      <c r="G7384" s="37">
        <v>42271</v>
      </c>
      <c r="H7384" s="13">
        <v>42271</v>
      </c>
      <c r="I7384" s="21">
        <v>0</v>
      </c>
      <c r="J7384" s="43" t="s">
        <v>1480</v>
      </c>
      <c r="K7384" s="21">
        <f t="shared" si="230"/>
        <v>2015</v>
      </c>
      <c r="L7384" s="24">
        <f t="shared" si="231"/>
        <v>3</v>
      </c>
      <c r="M7384" s="11" t="s">
        <v>14</v>
      </c>
      <c r="N7384" s="11" t="s">
        <v>15</v>
      </c>
      <c r="O7384" s="11" t="str">
        <f>VLOOKUP(E7384,State_Code_Name!$B$1:$C$52,2,0)</f>
        <v>New York</v>
      </c>
    </row>
    <row r="7385" spans="1:15" x14ac:dyDescent="0.3">
      <c r="A7385" s="11">
        <v>1200678</v>
      </c>
      <c r="B7385" s="12" t="s">
        <v>139</v>
      </c>
      <c r="C7385" s="12" t="s">
        <v>27</v>
      </c>
      <c r="D7385" s="12" t="s">
        <v>57</v>
      </c>
      <c r="E7385" s="11" t="s">
        <v>122</v>
      </c>
      <c r="F7385" s="11" t="s">
        <v>19</v>
      </c>
      <c r="G7385" s="37">
        <v>42024</v>
      </c>
      <c r="H7385" s="13">
        <v>42024</v>
      </c>
      <c r="I7385" s="21">
        <v>0</v>
      </c>
      <c r="J7385" s="43" t="s">
        <v>1474</v>
      </c>
      <c r="K7385" s="21">
        <f t="shared" si="230"/>
        <v>2015</v>
      </c>
      <c r="L7385" s="24">
        <f t="shared" si="231"/>
        <v>1</v>
      </c>
      <c r="M7385" s="11" t="s">
        <v>14</v>
      </c>
      <c r="N7385" s="11" t="s">
        <v>15</v>
      </c>
      <c r="O7385" s="11" t="str">
        <f>VLOOKUP(E7385,State_Code_Name!$B$1:$C$52,2,0)</f>
        <v>Maryland</v>
      </c>
    </row>
    <row r="7386" spans="1:15" x14ac:dyDescent="0.3">
      <c r="A7386" s="11">
        <v>1248246</v>
      </c>
      <c r="B7386" s="12" t="s">
        <v>517</v>
      </c>
      <c r="C7386" s="12" t="s">
        <v>37</v>
      </c>
      <c r="D7386" s="12" t="s">
        <v>68</v>
      </c>
      <c r="E7386" s="11" t="s">
        <v>43</v>
      </c>
      <c r="F7386" s="11" t="s">
        <v>19</v>
      </c>
      <c r="G7386" s="37">
        <v>42054</v>
      </c>
      <c r="H7386" s="13">
        <v>42061</v>
      </c>
      <c r="I7386" s="21">
        <v>7</v>
      </c>
      <c r="J7386" s="43" t="s">
        <v>1478</v>
      </c>
      <c r="K7386" s="21">
        <f t="shared" si="230"/>
        <v>2015</v>
      </c>
      <c r="L7386" s="24">
        <f t="shared" si="231"/>
        <v>1</v>
      </c>
      <c r="M7386" s="11" t="s">
        <v>14</v>
      </c>
      <c r="N7386" s="11" t="s">
        <v>15</v>
      </c>
      <c r="O7386" s="11" t="str">
        <f>VLOOKUP(E7386,State_Code_Name!$B$1:$C$52,2,0)</f>
        <v>North Carolina</v>
      </c>
    </row>
    <row r="7387" spans="1:15" x14ac:dyDescent="0.3">
      <c r="A7387" s="11">
        <v>233875</v>
      </c>
      <c r="B7387" s="12" t="s">
        <v>70</v>
      </c>
      <c r="C7387" s="12" t="s">
        <v>27</v>
      </c>
      <c r="D7387" s="12" t="s">
        <v>28</v>
      </c>
      <c r="E7387" s="11" t="s">
        <v>122</v>
      </c>
      <c r="F7387" s="11" t="s">
        <v>19</v>
      </c>
      <c r="G7387" s="37">
        <v>41289</v>
      </c>
      <c r="H7387" s="13">
        <v>41291</v>
      </c>
      <c r="I7387" s="21">
        <v>2</v>
      </c>
      <c r="J7387" s="43" t="s">
        <v>1474</v>
      </c>
      <c r="K7387" s="21">
        <f t="shared" si="230"/>
        <v>2013</v>
      </c>
      <c r="L7387" s="24">
        <f t="shared" si="231"/>
        <v>1</v>
      </c>
      <c r="M7387" s="11" t="s">
        <v>14</v>
      </c>
      <c r="N7387" s="11" t="s">
        <v>14</v>
      </c>
      <c r="O7387" s="11" t="str">
        <f>VLOOKUP(E7387,State_Code_Name!$B$1:$C$52,2,0)</f>
        <v>Maryland</v>
      </c>
    </row>
    <row r="7388" spans="1:15" x14ac:dyDescent="0.3">
      <c r="A7388" s="11">
        <v>1554408</v>
      </c>
      <c r="B7388" s="12" t="s">
        <v>981</v>
      </c>
      <c r="C7388" s="12" t="s">
        <v>33</v>
      </c>
      <c r="D7388" s="12" t="s">
        <v>1441</v>
      </c>
      <c r="E7388" s="11" t="s">
        <v>26</v>
      </c>
      <c r="F7388" s="11" t="s">
        <v>19</v>
      </c>
      <c r="G7388" s="37">
        <v>42254</v>
      </c>
      <c r="H7388" s="13">
        <v>42254</v>
      </c>
      <c r="I7388" s="21">
        <v>0</v>
      </c>
      <c r="J7388" s="43" t="s">
        <v>1480</v>
      </c>
      <c r="K7388" s="21">
        <f t="shared" si="230"/>
        <v>2015</v>
      </c>
      <c r="L7388" s="24">
        <f t="shared" si="231"/>
        <v>3</v>
      </c>
      <c r="M7388" s="11" t="s">
        <v>14</v>
      </c>
      <c r="N7388" s="11" t="s">
        <v>15</v>
      </c>
      <c r="O7388" s="11" t="str">
        <f>VLOOKUP(E7388,State_Code_Name!$B$1:$C$52,2,0)</f>
        <v>Georgia</v>
      </c>
    </row>
    <row r="7389" spans="1:15" x14ac:dyDescent="0.3">
      <c r="A7389" s="11">
        <v>1985237</v>
      </c>
      <c r="B7389" s="12" t="s">
        <v>340</v>
      </c>
      <c r="C7389" s="12" t="s">
        <v>16</v>
      </c>
      <c r="D7389" s="12" t="s">
        <v>21</v>
      </c>
      <c r="E7389" s="11" t="s">
        <v>52</v>
      </c>
      <c r="F7389" s="11" t="s">
        <v>19</v>
      </c>
      <c r="G7389" s="37">
        <v>42545</v>
      </c>
      <c r="H7389" s="13">
        <v>42545</v>
      </c>
      <c r="I7389" s="21">
        <v>0</v>
      </c>
      <c r="J7389" s="43" t="s">
        <v>1477</v>
      </c>
      <c r="K7389" s="21">
        <f t="shared" si="230"/>
        <v>2016</v>
      </c>
      <c r="L7389" s="24">
        <f t="shared" si="231"/>
        <v>2</v>
      </c>
      <c r="M7389" s="11" t="s">
        <v>14</v>
      </c>
      <c r="N7389" s="11" t="s">
        <v>14</v>
      </c>
      <c r="O7389" s="11" t="str">
        <f>VLOOKUP(E7389,State_Code_Name!$B$1:$C$52,2,0)</f>
        <v>Washington</v>
      </c>
    </row>
    <row r="7390" spans="1:15" x14ac:dyDescent="0.3">
      <c r="A7390" s="11">
        <v>1037934</v>
      </c>
      <c r="B7390" s="12" t="s">
        <v>48</v>
      </c>
      <c r="C7390" s="12" t="s">
        <v>27</v>
      </c>
      <c r="D7390" s="12" t="s">
        <v>28</v>
      </c>
      <c r="E7390" s="11" t="s">
        <v>60</v>
      </c>
      <c r="F7390" s="11" t="s">
        <v>19</v>
      </c>
      <c r="G7390" s="37">
        <v>41902</v>
      </c>
      <c r="H7390" s="13">
        <v>41902</v>
      </c>
      <c r="I7390" s="21">
        <v>0</v>
      </c>
      <c r="J7390" s="43" t="s">
        <v>1480</v>
      </c>
      <c r="K7390" s="21">
        <f t="shared" si="230"/>
        <v>2014</v>
      </c>
      <c r="L7390" s="24">
        <f t="shared" si="231"/>
        <v>3</v>
      </c>
      <c r="M7390" s="11" t="s">
        <v>14</v>
      </c>
      <c r="N7390" s="11" t="s">
        <v>14</v>
      </c>
      <c r="O7390" s="11" t="str">
        <f>VLOOKUP(E7390,State_Code_Name!$B$1:$C$52,2,0)</f>
        <v>Illinois</v>
      </c>
    </row>
    <row r="7391" spans="1:15" x14ac:dyDescent="0.3">
      <c r="A7391" s="11">
        <v>324378</v>
      </c>
      <c r="B7391" s="12" t="s">
        <v>11</v>
      </c>
      <c r="C7391" s="12" t="s">
        <v>27</v>
      </c>
      <c r="D7391" s="12" t="s">
        <v>28</v>
      </c>
      <c r="E7391" s="11" t="s">
        <v>40</v>
      </c>
      <c r="F7391" s="11" t="s">
        <v>19</v>
      </c>
      <c r="G7391" s="37">
        <v>41326</v>
      </c>
      <c r="H7391" s="13">
        <v>41326</v>
      </c>
      <c r="I7391" s="21">
        <v>0</v>
      </c>
      <c r="J7391" s="43" t="s">
        <v>1478</v>
      </c>
      <c r="K7391" s="21">
        <f t="shared" si="230"/>
        <v>2013</v>
      </c>
      <c r="L7391" s="24">
        <f t="shared" si="231"/>
        <v>1</v>
      </c>
      <c r="M7391" s="11" t="s">
        <v>14</v>
      </c>
      <c r="N7391" s="11" t="s">
        <v>14</v>
      </c>
      <c r="O7391" s="11" t="str">
        <f>VLOOKUP(E7391,State_Code_Name!$B$1:$C$52,2,0)</f>
        <v>Ohio</v>
      </c>
    </row>
    <row r="7392" spans="1:15" x14ac:dyDescent="0.3">
      <c r="A7392" s="11">
        <v>1484630</v>
      </c>
      <c r="B7392" s="12" t="s">
        <v>74</v>
      </c>
      <c r="C7392" s="12" t="s">
        <v>27</v>
      </c>
      <c r="D7392" s="12" t="s">
        <v>28</v>
      </c>
      <c r="E7392" s="11" t="s">
        <v>122</v>
      </c>
      <c r="F7392" s="11" t="s">
        <v>58</v>
      </c>
      <c r="G7392" s="37">
        <v>42208</v>
      </c>
      <c r="H7392" s="13">
        <v>42210</v>
      </c>
      <c r="I7392" s="21">
        <v>2</v>
      </c>
      <c r="J7392" s="43" t="s">
        <v>1481</v>
      </c>
      <c r="K7392" s="21">
        <f t="shared" si="230"/>
        <v>2015</v>
      </c>
      <c r="L7392" s="24">
        <f t="shared" si="231"/>
        <v>3</v>
      </c>
      <c r="M7392" s="11" t="s">
        <v>14</v>
      </c>
      <c r="N7392" s="11" t="s">
        <v>15</v>
      </c>
      <c r="O7392" s="11" t="str">
        <f>VLOOKUP(E7392,State_Code_Name!$B$1:$C$52,2,0)</f>
        <v>Maryland</v>
      </c>
    </row>
    <row r="7393" spans="1:15" x14ac:dyDescent="0.3">
      <c r="A7393" s="11">
        <v>2132610</v>
      </c>
      <c r="B7393" s="12" t="s">
        <v>31</v>
      </c>
      <c r="C7393" s="12" t="s">
        <v>16</v>
      </c>
      <c r="D7393" s="12" t="s">
        <v>25</v>
      </c>
      <c r="E7393" s="11" t="s">
        <v>36</v>
      </c>
      <c r="F7393" s="11" t="s">
        <v>19</v>
      </c>
      <c r="G7393" s="37">
        <v>42639</v>
      </c>
      <c r="H7393" s="13">
        <v>42639</v>
      </c>
      <c r="I7393" s="21">
        <v>0</v>
      </c>
      <c r="J7393" s="43" t="s">
        <v>1480</v>
      </c>
      <c r="K7393" s="21">
        <f t="shared" si="230"/>
        <v>2016</v>
      </c>
      <c r="L7393" s="24">
        <f t="shared" si="231"/>
        <v>3</v>
      </c>
      <c r="M7393" s="11" t="s">
        <v>14</v>
      </c>
      <c r="N7393" s="11" t="s">
        <v>14</v>
      </c>
      <c r="O7393" s="11" t="str">
        <f>VLOOKUP(E7393,State_Code_Name!$B$1:$C$52,2,0)</f>
        <v>Florida</v>
      </c>
    </row>
    <row r="7394" spans="1:15" x14ac:dyDescent="0.3">
      <c r="A7394" s="11">
        <v>1422378</v>
      </c>
      <c r="B7394" s="12" t="s">
        <v>66</v>
      </c>
      <c r="C7394" s="12" t="s">
        <v>9</v>
      </c>
      <c r="D7394" s="12" t="s">
        <v>133</v>
      </c>
      <c r="E7394" s="11" t="s">
        <v>99</v>
      </c>
      <c r="F7394" s="11" t="s">
        <v>19</v>
      </c>
      <c r="G7394" s="37">
        <v>42170</v>
      </c>
      <c r="H7394" s="13">
        <v>42173</v>
      </c>
      <c r="I7394" s="21">
        <v>3</v>
      </c>
      <c r="J7394" s="43" t="s">
        <v>1477</v>
      </c>
      <c r="K7394" s="21">
        <f t="shared" si="230"/>
        <v>2015</v>
      </c>
      <c r="L7394" s="24">
        <f t="shared" si="231"/>
        <v>2</v>
      </c>
      <c r="M7394" s="11" t="s">
        <v>14</v>
      </c>
      <c r="N7394" s="11" t="s">
        <v>14</v>
      </c>
      <c r="O7394" s="11" t="str">
        <f>VLOOKUP(E7394,State_Code_Name!$B$1:$C$52,2,0)</f>
        <v>Arizona</v>
      </c>
    </row>
    <row r="7395" spans="1:15" x14ac:dyDescent="0.3">
      <c r="A7395" s="11">
        <v>1960046</v>
      </c>
      <c r="B7395" s="12" t="s">
        <v>61</v>
      </c>
      <c r="C7395" s="12" t="s">
        <v>53</v>
      </c>
      <c r="D7395" s="12" t="s">
        <v>77</v>
      </c>
      <c r="E7395" s="11" t="s">
        <v>18</v>
      </c>
      <c r="F7395" s="11" t="s">
        <v>58</v>
      </c>
      <c r="G7395" s="37">
        <v>42529</v>
      </c>
      <c r="H7395" s="13">
        <v>42532</v>
      </c>
      <c r="I7395" s="21">
        <v>3</v>
      </c>
      <c r="J7395" s="43" t="s">
        <v>1477</v>
      </c>
      <c r="K7395" s="21">
        <f t="shared" si="230"/>
        <v>2016</v>
      </c>
      <c r="L7395" s="24">
        <f t="shared" si="231"/>
        <v>2</v>
      </c>
      <c r="M7395" s="11" t="s">
        <v>14</v>
      </c>
      <c r="N7395" s="11" t="s">
        <v>15</v>
      </c>
      <c r="O7395" s="11" t="str">
        <f>VLOOKUP(E7395,State_Code_Name!$B$1:$C$52,2,0)</f>
        <v>California</v>
      </c>
    </row>
    <row r="7396" spans="1:15" x14ac:dyDescent="0.3">
      <c r="A7396" s="11">
        <v>1547351</v>
      </c>
      <c r="B7396" s="12" t="s">
        <v>59</v>
      </c>
      <c r="C7396" s="12" t="s">
        <v>16</v>
      </c>
      <c r="D7396" s="12" t="s">
        <v>17</v>
      </c>
      <c r="E7396" s="11" t="s">
        <v>99</v>
      </c>
      <c r="F7396" s="11" t="s">
        <v>303</v>
      </c>
      <c r="G7396" s="37">
        <v>42248</v>
      </c>
      <c r="H7396" s="13">
        <v>42248</v>
      </c>
      <c r="I7396" s="21">
        <v>0</v>
      </c>
      <c r="J7396" s="43" t="s">
        <v>1480</v>
      </c>
      <c r="K7396" s="21">
        <f t="shared" si="230"/>
        <v>2015</v>
      </c>
      <c r="L7396" s="24">
        <f t="shared" si="231"/>
        <v>3</v>
      </c>
      <c r="M7396" s="11" t="s">
        <v>14</v>
      </c>
      <c r="N7396" s="11" t="s">
        <v>15</v>
      </c>
      <c r="O7396" s="11" t="str">
        <f>VLOOKUP(E7396,State_Code_Name!$B$1:$C$52,2,0)</f>
        <v>Arizona</v>
      </c>
    </row>
    <row r="7397" spans="1:15" x14ac:dyDescent="0.3">
      <c r="A7397" s="11">
        <v>1872481</v>
      </c>
      <c r="B7397" s="12" t="s">
        <v>453</v>
      </c>
      <c r="C7397" s="12" t="s">
        <v>33</v>
      </c>
      <c r="D7397" s="12" t="s">
        <v>45</v>
      </c>
      <c r="E7397" s="11" t="s">
        <v>18</v>
      </c>
      <c r="F7397" s="11" t="s">
        <v>19</v>
      </c>
      <c r="G7397" s="37">
        <v>42470</v>
      </c>
      <c r="H7397" s="13">
        <v>42470</v>
      </c>
      <c r="I7397" s="21">
        <v>0</v>
      </c>
      <c r="J7397" s="43" t="s">
        <v>1483</v>
      </c>
      <c r="K7397" s="21">
        <f t="shared" si="230"/>
        <v>2016</v>
      </c>
      <c r="L7397" s="24">
        <f t="shared" si="231"/>
        <v>2</v>
      </c>
      <c r="M7397" s="11" t="s">
        <v>14</v>
      </c>
      <c r="N7397" s="11" t="s">
        <v>15</v>
      </c>
      <c r="O7397" s="11" t="str">
        <f>VLOOKUP(E7397,State_Code_Name!$B$1:$C$52,2,0)</f>
        <v>California</v>
      </c>
    </row>
    <row r="7398" spans="1:15" x14ac:dyDescent="0.3">
      <c r="A7398" s="11">
        <v>2013856</v>
      </c>
      <c r="B7398" s="12" t="s">
        <v>59</v>
      </c>
      <c r="C7398" s="12" t="s">
        <v>27</v>
      </c>
      <c r="D7398" s="12" t="s">
        <v>79</v>
      </c>
      <c r="E7398" s="11" t="s">
        <v>32</v>
      </c>
      <c r="F7398" s="11" t="s">
        <v>19</v>
      </c>
      <c r="G7398" s="37">
        <v>42566</v>
      </c>
      <c r="H7398" s="13">
        <v>42566</v>
      </c>
      <c r="I7398" s="21">
        <v>0</v>
      </c>
      <c r="J7398" s="43" t="s">
        <v>1481</v>
      </c>
      <c r="K7398" s="21">
        <f t="shared" si="230"/>
        <v>2016</v>
      </c>
      <c r="L7398" s="24">
        <f t="shared" si="231"/>
        <v>3</v>
      </c>
      <c r="M7398" s="11" t="s">
        <v>14</v>
      </c>
      <c r="N7398" s="11" t="s">
        <v>14</v>
      </c>
      <c r="O7398" s="11" t="str">
        <f>VLOOKUP(E7398,State_Code_Name!$B$1:$C$52,2,0)</f>
        <v>Texas</v>
      </c>
    </row>
    <row r="7399" spans="1:15" x14ac:dyDescent="0.3">
      <c r="A7399" s="11">
        <v>1074210</v>
      </c>
      <c r="B7399" s="12" t="s">
        <v>646</v>
      </c>
      <c r="C7399" s="12" t="s">
        <v>33</v>
      </c>
      <c r="D7399" s="12" t="s">
        <v>45</v>
      </c>
      <c r="E7399" s="11" t="s">
        <v>12</v>
      </c>
      <c r="F7399" s="11" t="s">
        <v>303</v>
      </c>
      <c r="G7399" s="37">
        <v>41928</v>
      </c>
      <c r="H7399" s="13">
        <v>41934</v>
      </c>
      <c r="I7399" s="21">
        <v>6</v>
      </c>
      <c r="J7399" s="43" t="s">
        <v>1473</v>
      </c>
      <c r="K7399" s="21">
        <f t="shared" si="230"/>
        <v>2014</v>
      </c>
      <c r="L7399" s="24">
        <f t="shared" si="231"/>
        <v>4</v>
      </c>
      <c r="M7399" s="11" t="s">
        <v>14</v>
      </c>
      <c r="N7399" s="11" t="s">
        <v>15</v>
      </c>
      <c r="O7399" s="11" t="str">
        <f>VLOOKUP(E7399,State_Code_Name!$B$1:$C$52,2,0)</f>
        <v>Virginia</v>
      </c>
    </row>
    <row r="7400" spans="1:15" x14ac:dyDescent="0.3">
      <c r="A7400" s="11">
        <v>1287694</v>
      </c>
      <c r="B7400" s="12" t="s">
        <v>149</v>
      </c>
      <c r="C7400" s="12" t="s">
        <v>16</v>
      </c>
      <c r="D7400" s="12" t="s">
        <v>21</v>
      </c>
      <c r="E7400" s="11" t="s">
        <v>98</v>
      </c>
      <c r="F7400" s="11" t="s">
        <v>303</v>
      </c>
      <c r="G7400" s="37">
        <v>42080</v>
      </c>
      <c r="H7400" s="13">
        <v>42086</v>
      </c>
      <c r="I7400" s="21">
        <v>6</v>
      </c>
      <c r="J7400" s="43" t="s">
        <v>1476</v>
      </c>
      <c r="K7400" s="21">
        <f t="shared" si="230"/>
        <v>2015</v>
      </c>
      <c r="L7400" s="24">
        <f t="shared" si="231"/>
        <v>1</v>
      </c>
      <c r="M7400" s="11" t="s">
        <v>14</v>
      </c>
      <c r="N7400" s="11" t="s">
        <v>15</v>
      </c>
      <c r="O7400" s="11" t="str">
        <f>VLOOKUP(E7400,State_Code_Name!$B$1:$C$52,2,0)</f>
        <v>Colorado</v>
      </c>
    </row>
    <row r="7401" spans="1:15" x14ac:dyDescent="0.3">
      <c r="A7401" s="11">
        <v>1814393</v>
      </c>
      <c r="B7401" s="12" t="s">
        <v>967</v>
      </c>
      <c r="C7401" s="12" t="s">
        <v>903</v>
      </c>
      <c r="D7401" s="12" t="s">
        <v>906</v>
      </c>
      <c r="E7401" s="11" t="s">
        <v>18</v>
      </c>
      <c r="F7401" s="11" t="s">
        <v>19</v>
      </c>
      <c r="G7401" s="37">
        <v>42431</v>
      </c>
      <c r="H7401" s="13">
        <v>42433</v>
      </c>
      <c r="I7401" s="21">
        <v>2</v>
      </c>
      <c r="J7401" s="43" t="s">
        <v>1476</v>
      </c>
      <c r="K7401" s="21">
        <f t="shared" si="230"/>
        <v>2016</v>
      </c>
      <c r="L7401" s="24">
        <f t="shared" si="231"/>
        <v>1</v>
      </c>
      <c r="M7401" s="11" t="s">
        <v>14</v>
      </c>
      <c r="N7401" s="11" t="s">
        <v>15</v>
      </c>
      <c r="O7401" s="11" t="str">
        <f>VLOOKUP(E7401,State_Code_Name!$B$1:$C$52,2,0)</f>
        <v>California</v>
      </c>
    </row>
    <row r="7402" spans="1:15" x14ac:dyDescent="0.3">
      <c r="A7402" s="11">
        <v>2141272</v>
      </c>
      <c r="B7402" s="12" t="s">
        <v>257</v>
      </c>
      <c r="C7402" s="12" t="s">
        <v>27</v>
      </c>
      <c r="D7402" s="12" t="s">
        <v>79</v>
      </c>
      <c r="E7402" s="11" t="s">
        <v>40</v>
      </c>
      <c r="F7402" s="11" t="s">
        <v>19</v>
      </c>
      <c r="G7402" s="37">
        <v>42643</v>
      </c>
      <c r="H7402" s="13">
        <v>42643</v>
      </c>
      <c r="I7402" s="21">
        <v>0</v>
      </c>
      <c r="J7402" s="43" t="s">
        <v>1480</v>
      </c>
      <c r="K7402" s="21">
        <f t="shared" si="230"/>
        <v>2016</v>
      </c>
      <c r="L7402" s="24">
        <f t="shared" si="231"/>
        <v>3</v>
      </c>
      <c r="M7402" s="11" t="s">
        <v>14</v>
      </c>
      <c r="N7402" s="11" t="s">
        <v>14</v>
      </c>
      <c r="O7402" s="11" t="str">
        <f>VLOOKUP(E7402,State_Code_Name!$B$1:$C$52,2,0)</f>
        <v>Ohio</v>
      </c>
    </row>
    <row r="7403" spans="1:15" x14ac:dyDescent="0.3">
      <c r="A7403" s="11">
        <v>616537</v>
      </c>
      <c r="B7403" s="12" t="s">
        <v>502</v>
      </c>
      <c r="C7403" s="12" t="s">
        <v>33</v>
      </c>
      <c r="D7403" s="12" t="s">
        <v>45</v>
      </c>
      <c r="E7403" s="11" t="s">
        <v>41</v>
      </c>
      <c r="F7403" s="11" t="s">
        <v>19</v>
      </c>
      <c r="G7403" s="37">
        <v>41608</v>
      </c>
      <c r="H7403" s="13">
        <v>41608</v>
      </c>
      <c r="I7403" s="21">
        <v>0</v>
      </c>
      <c r="J7403" s="43" t="s">
        <v>1479</v>
      </c>
      <c r="K7403" s="21">
        <f t="shared" si="230"/>
        <v>2013</v>
      </c>
      <c r="L7403" s="24">
        <f t="shared" si="231"/>
        <v>4</v>
      </c>
      <c r="M7403" s="11" t="s">
        <v>14</v>
      </c>
      <c r="N7403" s="11" t="s">
        <v>15</v>
      </c>
      <c r="O7403" s="11" t="str">
        <f>VLOOKUP(E7403,State_Code_Name!$B$1:$C$52,2,0)</f>
        <v>Nevada</v>
      </c>
    </row>
    <row r="7404" spans="1:15" x14ac:dyDescent="0.3">
      <c r="A7404" s="11">
        <v>1092471</v>
      </c>
      <c r="B7404" s="12" t="s">
        <v>74</v>
      </c>
      <c r="C7404" s="12" t="s">
        <v>27</v>
      </c>
      <c r="D7404" s="12" t="s">
        <v>28</v>
      </c>
      <c r="E7404" s="11" t="s">
        <v>129</v>
      </c>
      <c r="F7404" s="11" t="s">
        <v>19</v>
      </c>
      <c r="G7404" s="37">
        <v>41941</v>
      </c>
      <c r="H7404" s="13">
        <v>41941</v>
      </c>
      <c r="I7404" s="21">
        <v>0</v>
      </c>
      <c r="J7404" s="43" t="s">
        <v>1473</v>
      </c>
      <c r="K7404" s="21">
        <f t="shared" si="230"/>
        <v>2014</v>
      </c>
      <c r="L7404" s="24">
        <f t="shared" si="231"/>
        <v>4</v>
      </c>
      <c r="M7404" s="11" t="s">
        <v>14</v>
      </c>
      <c r="N7404" s="11" t="s">
        <v>14</v>
      </c>
      <c r="O7404" s="11" t="str">
        <f>VLOOKUP(E7404,State_Code_Name!$B$1:$C$52,2,0)</f>
        <v>New Hampshire</v>
      </c>
    </row>
    <row r="7405" spans="1:15" x14ac:dyDescent="0.3">
      <c r="A7405" s="11">
        <v>1544501</v>
      </c>
      <c r="B7405" s="12" t="s">
        <v>44</v>
      </c>
      <c r="C7405" s="12" t="s">
        <v>37</v>
      </c>
      <c r="D7405" s="12" t="s">
        <v>1444</v>
      </c>
      <c r="E7405" s="11" t="s">
        <v>121</v>
      </c>
      <c r="F7405" s="11" t="s">
        <v>24</v>
      </c>
      <c r="G7405" s="37">
        <v>42247</v>
      </c>
      <c r="H7405" s="13">
        <v>42247</v>
      </c>
      <c r="I7405" s="21">
        <v>0</v>
      </c>
      <c r="J7405" s="43" t="s">
        <v>1482</v>
      </c>
      <c r="K7405" s="21">
        <f t="shared" si="230"/>
        <v>2015</v>
      </c>
      <c r="L7405" s="24">
        <f t="shared" si="231"/>
        <v>3</v>
      </c>
      <c r="M7405" s="11" t="s">
        <v>14</v>
      </c>
      <c r="N7405" s="11" t="s">
        <v>15</v>
      </c>
      <c r="O7405" s="11" t="str">
        <f>VLOOKUP(E7405,State_Code_Name!$B$1:$C$52,2,0)</f>
        <v>Oregon</v>
      </c>
    </row>
    <row r="7406" spans="1:15" x14ac:dyDescent="0.3">
      <c r="A7406" s="11">
        <v>759296</v>
      </c>
      <c r="B7406" s="12" t="s">
        <v>82</v>
      </c>
      <c r="C7406" s="12" t="s">
        <v>37</v>
      </c>
      <c r="D7406" s="12" t="s">
        <v>561</v>
      </c>
      <c r="E7406" s="11" t="s">
        <v>23</v>
      </c>
      <c r="F7406" s="11" t="s">
        <v>19</v>
      </c>
      <c r="G7406" s="37">
        <v>41713</v>
      </c>
      <c r="H7406" s="13">
        <v>41713</v>
      </c>
      <c r="I7406" s="21">
        <v>0</v>
      </c>
      <c r="J7406" s="43" t="s">
        <v>1476</v>
      </c>
      <c r="K7406" s="21">
        <f t="shared" si="230"/>
        <v>2014</v>
      </c>
      <c r="L7406" s="24">
        <f t="shared" si="231"/>
        <v>1</v>
      </c>
      <c r="M7406" s="11" t="s">
        <v>14</v>
      </c>
      <c r="N7406" s="11" t="s">
        <v>15</v>
      </c>
      <c r="O7406" s="11" t="str">
        <f>VLOOKUP(E7406,State_Code_Name!$B$1:$C$52,2,0)</f>
        <v>New York</v>
      </c>
    </row>
    <row r="7407" spans="1:15" x14ac:dyDescent="0.3">
      <c r="A7407" s="11">
        <v>1528986</v>
      </c>
      <c r="B7407" s="12" t="s">
        <v>44</v>
      </c>
      <c r="C7407" s="12" t="s">
        <v>16</v>
      </c>
      <c r="D7407" s="12" t="s">
        <v>76</v>
      </c>
      <c r="E7407" s="11" t="s">
        <v>18</v>
      </c>
      <c r="F7407" s="11" t="s">
        <v>303</v>
      </c>
      <c r="G7407" s="37">
        <v>42236</v>
      </c>
      <c r="H7407" s="13">
        <v>42237</v>
      </c>
      <c r="I7407" s="21">
        <v>1</v>
      </c>
      <c r="J7407" s="43" t="s">
        <v>1482</v>
      </c>
      <c r="K7407" s="21">
        <f t="shared" si="230"/>
        <v>2015</v>
      </c>
      <c r="L7407" s="24">
        <f t="shared" si="231"/>
        <v>3</v>
      </c>
      <c r="M7407" s="11" t="s">
        <v>14</v>
      </c>
      <c r="N7407" s="11" t="s">
        <v>15</v>
      </c>
      <c r="O7407" s="11" t="str">
        <f>VLOOKUP(E7407,State_Code_Name!$B$1:$C$52,2,0)</f>
        <v>California</v>
      </c>
    </row>
    <row r="7408" spans="1:15" x14ac:dyDescent="0.3">
      <c r="A7408" s="11">
        <v>907770</v>
      </c>
      <c r="B7408" s="12" t="s">
        <v>104</v>
      </c>
      <c r="C7408" s="12" t="s">
        <v>33</v>
      </c>
      <c r="D7408" s="12" t="s">
        <v>160</v>
      </c>
      <c r="E7408" s="11" t="s">
        <v>47</v>
      </c>
      <c r="F7408" s="11" t="s">
        <v>58</v>
      </c>
      <c r="G7408" s="37">
        <v>41814</v>
      </c>
      <c r="H7408" s="13">
        <v>41816</v>
      </c>
      <c r="I7408" s="21">
        <v>2</v>
      </c>
      <c r="J7408" s="43" t="s">
        <v>1477</v>
      </c>
      <c r="K7408" s="21">
        <f t="shared" si="230"/>
        <v>2014</v>
      </c>
      <c r="L7408" s="24">
        <f t="shared" si="231"/>
        <v>2</v>
      </c>
      <c r="M7408" s="11" t="s">
        <v>14</v>
      </c>
      <c r="N7408" s="11" t="s">
        <v>15</v>
      </c>
      <c r="O7408" s="11" t="str">
        <f>VLOOKUP(E7408,State_Code_Name!$B$1:$C$52,2,0)</f>
        <v>Pennsylvania</v>
      </c>
    </row>
    <row r="7409" spans="1:15" x14ac:dyDescent="0.3">
      <c r="A7409" s="11">
        <v>957928</v>
      </c>
      <c r="B7409" s="12" t="s">
        <v>82</v>
      </c>
      <c r="C7409" s="12" t="s">
        <v>37</v>
      </c>
      <c r="D7409" s="12" t="s">
        <v>50</v>
      </c>
      <c r="E7409" s="11" t="s">
        <v>47</v>
      </c>
      <c r="F7409" s="11" t="s">
        <v>24</v>
      </c>
      <c r="G7409" s="37">
        <v>41848</v>
      </c>
      <c r="H7409" s="13">
        <v>41850</v>
      </c>
      <c r="I7409" s="21">
        <v>2</v>
      </c>
      <c r="J7409" s="43" t="s">
        <v>1481</v>
      </c>
      <c r="K7409" s="21">
        <f t="shared" si="230"/>
        <v>2014</v>
      </c>
      <c r="L7409" s="24">
        <f t="shared" si="231"/>
        <v>3</v>
      </c>
      <c r="M7409" s="11" t="s">
        <v>14</v>
      </c>
      <c r="N7409" s="11" t="s">
        <v>15</v>
      </c>
      <c r="O7409" s="11" t="str">
        <f>VLOOKUP(E7409,State_Code_Name!$B$1:$C$52,2,0)</f>
        <v>Pennsylvania</v>
      </c>
    </row>
    <row r="7410" spans="1:15" x14ac:dyDescent="0.3">
      <c r="A7410" s="11">
        <v>992567</v>
      </c>
      <c r="B7410" s="12" t="s">
        <v>216</v>
      </c>
      <c r="C7410" s="12" t="s">
        <v>27</v>
      </c>
      <c r="D7410" s="12" t="s">
        <v>28</v>
      </c>
      <c r="E7410" s="11" t="s">
        <v>26</v>
      </c>
      <c r="F7410" s="11" t="s">
        <v>19</v>
      </c>
      <c r="G7410" s="37">
        <v>41871</v>
      </c>
      <c r="H7410" s="13">
        <v>41871</v>
      </c>
      <c r="I7410" s="21">
        <v>0</v>
      </c>
      <c r="J7410" s="43" t="s">
        <v>1482</v>
      </c>
      <c r="K7410" s="21">
        <f t="shared" si="230"/>
        <v>2014</v>
      </c>
      <c r="L7410" s="24">
        <f t="shared" si="231"/>
        <v>3</v>
      </c>
      <c r="M7410" s="11" t="s">
        <v>14</v>
      </c>
      <c r="N7410" s="11" t="s">
        <v>14</v>
      </c>
      <c r="O7410" s="11" t="str">
        <f>VLOOKUP(E7410,State_Code_Name!$B$1:$C$52,2,0)</f>
        <v>Georgia</v>
      </c>
    </row>
    <row r="7411" spans="1:15" x14ac:dyDescent="0.3">
      <c r="A7411" s="11">
        <v>1456903</v>
      </c>
      <c r="B7411" s="12" t="s">
        <v>130</v>
      </c>
      <c r="C7411" s="12" t="s">
        <v>33</v>
      </c>
      <c r="D7411" s="12" t="s">
        <v>160</v>
      </c>
      <c r="E7411" s="11" t="s">
        <v>41</v>
      </c>
      <c r="F7411" s="11" t="s">
        <v>19</v>
      </c>
      <c r="G7411" s="37">
        <v>42193</v>
      </c>
      <c r="H7411" s="13">
        <v>42193</v>
      </c>
      <c r="I7411" s="21">
        <v>0</v>
      </c>
      <c r="J7411" s="43" t="s">
        <v>1481</v>
      </c>
      <c r="K7411" s="21">
        <f t="shared" si="230"/>
        <v>2015</v>
      </c>
      <c r="L7411" s="24">
        <f t="shared" si="231"/>
        <v>3</v>
      </c>
      <c r="M7411" s="11" t="s">
        <v>14</v>
      </c>
      <c r="N7411" s="11" t="s">
        <v>14</v>
      </c>
      <c r="O7411" s="11" t="str">
        <f>VLOOKUP(E7411,State_Code_Name!$B$1:$C$52,2,0)</f>
        <v>Nevada</v>
      </c>
    </row>
    <row r="7412" spans="1:15" x14ac:dyDescent="0.3">
      <c r="A7412" s="11">
        <v>1014818</v>
      </c>
      <c r="B7412" s="12" t="s">
        <v>11</v>
      </c>
      <c r="C7412" s="12" t="s">
        <v>16</v>
      </c>
      <c r="D7412" s="12" t="s">
        <v>17</v>
      </c>
      <c r="E7412" s="11" t="s">
        <v>47</v>
      </c>
      <c r="F7412" s="11" t="s">
        <v>19</v>
      </c>
      <c r="G7412" s="37">
        <v>41886</v>
      </c>
      <c r="H7412" s="13">
        <v>41886</v>
      </c>
      <c r="I7412" s="21">
        <v>0</v>
      </c>
      <c r="J7412" s="43" t="s">
        <v>1480</v>
      </c>
      <c r="K7412" s="21">
        <f t="shared" si="230"/>
        <v>2014</v>
      </c>
      <c r="L7412" s="24">
        <f t="shared" si="231"/>
        <v>3</v>
      </c>
      <c r="M7412" s="11" t="s">
        <v>14</v>
      </c>
      <c r="N7412" s="11" t="s">
        <v>15</v>
      </c>
      <c r="O7412" s="11" t="str">
        <f>VLOOKUP(E7412,State_Code_Name!$B$1:$C$52,2,0)</f>
        <v>Pennsylvania</v>
      </c>
    </row>
    <row r="7413" spans="1:15" x14ac:dyDescent="0.3">
      <c r="A7413" s="11">
        <v>592826</v>
      </c>
      <c r="B7413" s="12" t="s">
        <v>51</v>
      </c>
      <c r="C7413" s="12" t="s">
        <v>37</v>
      </c>
      <c r="D7413" s="12" t="s">
        <v>1443</v>
      </c>
      <c r="E7413" s="11" t="s">
        <v>99</v>
      </c>
      <c r="F7413" s="11" t="s">
        <v>19</v>
      </c>
      <c r="G7413" s="37">
        <v>41588</v>
      </c>
      <c r="H7413" s="13">
        <v>41592</v>
      </c>
      <c r="I7413" s="21">
        <v>4</v>
      </c>
      <c r="J7413" s="43" t="s">
        <v>1479</v>
      </c>
      <c r="K7413" s="21">
        <f t="shared" si="230"/>
        <v>2013</v>
      </c>
      <c r="L7413" s="24">
        <f t="shared" si="231"/>
        <v>4</v>
      </c>
      <c r="M7413" s="11" t="s">
        <v>14</v>
      </c>
      <c r="N7413" s="11" t="s">
        <v>15</v>
      </c>
      <c r="O7413" s="11" t="str">
        <f>VLOOKUP(E7413,State_Code_Name!$B$1:$C$52,2,0)</f>
        <v>Arizona</v>
      </c>
    </row>
    <row r="7414" spans="1:15" x14ac:dyDescent="0.3">
      <c r="A7414" s="11">
        <v>552825</v>
      </c>
      <c r="B7414" s="12" t="s">
        <v>31</v>
      </c>
      <c r="C7414" s="12" t="s">
        <v>27</v>
      </c>
      <c r="D7414" s="12" t="s">
        <v>28</v>
      </c>
      <c r="E7414" s="11" t="s">
        <v>80</v>
      </c>
      <c r="F7414" s="11" t="s">
        <v>19</v>
      </c>
      <c r="G7414" s="37">
        <v>41551</v>
      </c>
      <c r="H7414" s="13">
        <v>41554</v>
      </c>
      <c r="I7414" s="21">
        <v>3</v>
      </c>
      <c r="J7414" s="43" t="s">
        <v>1473</v>
      </c>
      <c r="K7414" s="21">
        <f t="shared" si="230"/>
        <v>2013</v>
      </c>
      <c r="L7414" s="24">
        <f t="shared" si="231"/>
        <v>4</v>
      </c>
      <c r="M7414" s="11" t="s">
        <v>14</v>
      </c>
      <c r="N7414" s="11" t="s">
        <v>15</v>
      </c>
      <c r="O7414" s="11" t="str">
        <f>VLOOKUP(E7414,State_Code_Name!$B$1:$C$52,2,0)</f>
        <v>Minnesota</v>
      </c>
    </row>
    <row r="7415" spans="1:15" x14ac:dyDescent="0.3">
      <c r="A7415" s="11">
        <v>1553315</v>
      </c>
      <c r="B7415" s="12" t="s">
        <v>48</v>
      </c>
      <c r="C7415" s="12" t="s">
        <v>27</v>
      </c>
      <c r="D7415" s="12" t="s">
        <v>28</v>
      </c>
      <c r="E7415" s="11" t="s">
        <v>98</v>
      </c>
      <c r="F7415" s="11" t="s">
        <v>19</v>
      </c>
      <c r="G7415" s="37">
        <v>42251</v>
      </c>
      <c r="H7415" s="13">
        <v>42251</v>
      </c>
      <c r="I7415" s="21">
        <v>0</v>
      </c>
      <c r="J7415" s="43" t="s">
        <v>1480</v>
      </c>
      <c r="K7415" s="21">
        <f t="shared" si="230"/>
        <v>2015</v>
      </c>
      <c r="L7415" s="24">
        <f t="shared" si="231"/>
        <v>3</v>
      </c>
      <c r="M7415" s="11" t="s">
        <v>14</v>
      </c>
      <c r="N7415" s="11" t="s">
        <v>14</v>
      </c>
      <c r="O7415" s="11" t="str">
        <f>VLOOKUP(E7415,State_Code_Name!$B$1:$C$52,2,0)</f>
        <v>Colorado</v>
      </c>
    </row>
    <row r="7416" spans="1:15" x14ac:dyDescent="0.3">
      <c r="A7416" s="11">
        <v>1520920</v>
      </c>
      <c r="B7416" s="12" t="s">
        <v>112</v>
      </c>
      <c r="C7416" s="12" t="s">
        <v>37</v>
      </c>
      <c r="D7416" s="12" t="s">
        <v>150</v>
      </c>
      <c r="E7416" s="11" t="s">
        <v>43</v>
      </c>
      <c r="F7416" s="11" t="s">
        <v>19</v>
      </c>
      <c r="G7416" s="37">
        <v>42232</v>
      </c>
      <c r="H7416" s="13">
        <v>42232</v>
      </c>
      <c r="I7416" s="21">
        <v>0</v>
      </c>
      <c r="J7416" s="43" t="s">
        <v>1482</v>
      </c>
      <c r="K7416" s="21">
        <f t="shared" si="230"/>
        <v>2015</v>
      </c>
      <c r="L7416" s="24">
        <f t="shared" si="231"/>
        <v>3</v>
      </c>
      <c r="M7416" s="11" t="s">
        <v>14</v>
      </c>
      <c r="N7416" s="11" t="s">
        <v>15</v>
      </c>
      <c r="O7416" s="11" t="str">
        <f>VLOOKUP(E7416,State_Code_Name!$B$1:$C$52,2,0)</f>
        <v>North Carolina</v>
      </c>
    </row>
    <row r="7417" spans="1:15" x14ac:dyDescent="0.3">
      <c r="A7417" s="11">
        <v>443973</v>
      </c>
      <c r="B7417" s="12" t="s">
        <v>64</v>
      </c>
      <c r="C7417" s="12" t="s">
        <v>62</v>
      </c>
      <c r="D7417" s="12" t="s">
        <v>63</v>
      </c>
      <c r="E7417" s="11" t="s">
        <v>52</v>
      </c>
      <c r="F7417" s="11" t="s">
        <v>303</v>
      </c>
      <c r="G7417" s="37">
        <v>41452</v>
      </c>
      <c r="H7417" s="13">
        <v>41453</v>
      </c>
      <c r="I7417" s="21">
        <v>1</v>
      </c>
      <c r="J7417" s="43" t="s">
        <v>1477</v>
      </c>
      <c r="K7417" s="21">
        <f t="shared" si="230"/>
        <v>2013</v>
      </c>
      <c r="L7417" s="24">
        <f t="shared" si="231"/>
        <v>2</v>
      </c>
      <c r="M7417" s="11" t="s">
        <v>14</v>
      </c>
      <c r="N7417" s="11" t="s">
        <v>14</v>
      </c>
      <c r="O7417" s="11" t="str">
        <f>VLOOKUP(E7417,State_Code_Name!$B$1:$C$52,2,0)</f>
        <v>Washington</v>
      </c>
    </row>
    <row r="7418" spans="1:15" x14ac:dyDescent="0.3">
      <c r="A7418" s="11">
        <v>1743872</v>
      </c>
      <c r="B7418" s="12" t="s">
        <v>31</v>
      </c>
      <c r="C7418" s="12" t="s">
        <v>33</v>
      </c>
      <c r="D7418" s="12" t="s">
        <v>42</v>
      </c>
      <c r="E7418" s="11" t="s">
        <v>43</v>
      </c>
      <c r="F7418" s="11" t="s">
        <v>303</v>
      </c>
      <c r="G7418" s="37">
        <v>42384</v>
      </c>
      <c r="H7418" s="13">
        <v>42389</v>
      </c>
      <c r="I7418" s="21">
        <v>5</v>
      </c>
      <c r="J7418" s="43" t="s">
        <v>1474</v>
      </c>
      <c r="K7418" s="21">
        <f t="shared" si="230"/>
        <v>2016</v>
      </c>
      <c r="L7418" s="24">
        <f t="shared" si="231"/>
        <v>1</v>
      </c>
      <c r="M7418" s="11" t="s">
        <v>14</v>
      </c>
      <c r="N7418" s="11" t="s">
        <v>15</v>
      </c>
      <c r="O7418" s="11" t="str">
        <f>VLOOKUP(E7418,State_Code_Name!$B$1:$C$52,2,0)</f>
        <v>North Carolina</v>
      </c>
    </row>
    <row r="7419" spans="1:15" x14ac:dyDescent="0.3">
      <c r="A7419" s="11">
        <v>1653458</v>
      </c>
      <c r="B7419" s="12" t="s">
        <v>31</v>
      </c>
      <c r="C7419" s="12" t="s">
        <v>27</v>
      </c>
      <c r="D7419" s="12" t="s">
        <v>28</v>
      </c>
      <c r="E7419" s="11" t="s">
        <v>99</v>
      </c>
      <c r="F7419" s="11" t="s">
        <v>19</v>
      </c>
      <c r="G7419" s="37">
        <v>42321</v>
      </c>
      <c r="H7419" s="13">
        <v>42321</v>
      </c>
      <c r="I7419" s="21">
        <v>0</v>
      </c>
      <c r="J7419" s="43" t="s">
        <v>1479</v>
      </c>
      <c r="K7419" s="21">
        <f t="shared" si="230"/>
        <v>2015</v>
      </c>
      <c r="L7419" s="24">
        <f t="shared" si="231"/>
        <v>4</v>
      </c>
      <c r="M7419" s="11" t="s">
        <v>14</v>
      </c>
      <c r="N7419" s="11" t="s">
        <v>14</v>
      </c>
      <c r="O7419" s="11" t="str">
        <f>VLOOKUP(E7419,State_Code_Name!$B$1:$C$52,2,0)</f>
        <v>Arizona</v>
      </c>
    </row>
    <row r="7420" spans="1:15" x14ac:dyDescent="0.3">
      <c r="A7420" s="11">
        <v>1404505</v>
      </c>
      <c r="B7420" s="12" t="s">
        <v>84</v>
      </c>
      <c r="C7420" s="12" t="s">
        <v>27</v>
      </c>
      <c r="D7420" s="12" t="s">
        <v>28</v>
      </c>
      <c r="E7420" s="11" t="s">
        <v>12</v>
      </c>
      <c r="F7420" s="11" t="s">
        <v>19</v>
      </c>
      <c r="G7420" s="37">
        <v>42158</v>
      </c>
      <c r="H7420" s="13">
        <v>42160</v>
      </c>
      <c r="I7420" s="21">
        <v>2</v>
      </c>
      <c r="J7420" s="43" t="s">
        <v>1477</v>
      </c>
      <c r="K7420" s="21">
        <f t="shared" si="230"/>
        <v>2015</v>
      </c>
      <c r="L7420" s="24">
        <f t="shared" si="231"/>
        <v>2</v>
      </c>
      <c r="M7420" s="11" t="s">
        <v>14</v>
      </c>
      <c r="N7420" s="11" t="s">
        <v>14</v>
      </c>
      <c r="O7420" s="11" t="str">
        <f>VLOOKUP(E7420,State_Code_Name!$B$1:$C$52,2,0)</f>
        <v>Virginia</v>
      </c>
    </row>
    <row r="7421" spans="1:15" x14ac:dyDescent="0.3">
      <c r="A7421" s="11">
        <v>536641</v>
      </c>
      <c r="B7421" s="12" t="s">
        <v>237</v>
      </c>
      <c r="C7421" s="12" t="s">
        <v>33</v>
      </c>
      <c r="D7421" s="12" t="s">
        <v>45</v>
      </c>
      <c r="E7421" s="11" t="s">
        <v>32</v>
      </c>
      <c r="F7421" s="11" t="s">
        <v>13</v>
      </c>
      <c r="G7421" s="37">
        <v>41537</v>
      </c>
      <c r="H7421" s="13">
        <v>41540</v>
      </c>
      <c r="I7421" s="21">
        <v>3</v>
      </c>
      <c r="J7421" s="43" t="s">
        <v>1480</v>
      </c>
      <c r="K7421" s="21">
        <f t="shared" si="230"/>
        <v>2013</v>
      </c>
      <c r="L7421" s="24">
        <f t="shared" si="231"/>
        <v>3</v>
      </c>
      <c r="M7421" s="11" t="s">
        <v>14</v>
      </c>
      <c r="N7421" s="11" t="s">
        <v>15</v>
      </c>
      <c r="O7421" s="11" t="str">
        <f>VLOOKUP(E7421,State_Code_Name!$B$1:$C$52,2,0)</f>
        <v>Texas</v>
      </c>
    </row>
    <row r="7422" spans="1:15" x14ac:dyDescent="0.3">
      <c r="A7422" s="11">
        <v>1345649</v>
      </c>
      <c r="B7422" s="12" t="s">
        <v>135</v>
      </c>
      <c r="C7422" s="12" t="s">
        <v>903</v>
      </c>
      <c r="D7422" s="12" t="s">
        <v>906</v>
      </c>
      <c r="E7422" s="11" t="s">
        <v>60</v>
      </c>
      <c r="F7422" s="11" t="s">
        <v>303</v>
      </c>
      <c r="G7422" s="37">
        <v>42117</v>
      </c>
      <c r="H7422" s="13">
        <v>42122</v>
      </c>
      <c r="I7422" s="21">
        <v>5</v>
      </c>
      <c r="J7422" s="43" t="s">
        <v>1483</v>
      </c>
      <c r="K7422" s="21">
        <f t="shared" si="230"/>
        <v>2015</v>
      </c>
      <c r="L7422" s="24">
        <f t="shared" si="231"/>
        <v>2</v>
      </c>
      <c r="M7422" s="11" t="s">
        <v>14</v>
      </c>
      <c r="N7422" s="11" t="s">
        <v>14</v>
      </c>
      <c r="O7422" s="11" t="str">
        <f>VLOOKUP(E7422,State_Code_Name!$B$1:$C$52,2,0)</f>
        <v>Illinois</v>
      </c>
    </row>
    <row r="7423" spans="1:15" x14ac:dyDescent="0.3">
      <c r="A7423" s="11">
        <v>2068388</v>
      </c>
      <c r="B7423" s="12" t="s">
        <v>11</v>
      </c>
      <c r="C7423" s="12" t="s">
        <v>27</v>
      </c>
      <c r="D7423" s="12" t="s">
        <v>57</v>
      </c>
      <c r="E7423" s="11" t="s">
        <v>18</v>
      </c>
      <c r="F7423" s="11" t="s">
        <v>58</v>
      </c>
      <c r="G7423" s="37">
        <v>42599</v>
      </c>
      <c r="H7423" s="13">
        <v>42605</v>
      </c>
      <c r="I7423" s="21">
        <v>6</v>
      </c>
      <c r="J7423" s="43" t="s">
        <v>1482</v>
      </c>
      <c r="K7423" s="21">
        <f t="shared" si="230"/>
        <v>2016</v>
      </c>
      <c r="L7423" s="24">
        <f t="shared" si="231"/>
        <v>3</v>
      </c>
      <c r="M7423" s="11" t="s">
        <v>14</v>
      </c>
      <c r="N7423" s="11" t="s">
        <v>14</v>
      </c>
      <c r="O7423" s="11" t="str">
        <f>VLOOKUP(E7423,State_Code_Name!$B$1:$C$52,2,0)</f>
        <v>California</v>
      </c>
    </row>
    <row r="7424" spans="1:15" x14ac:dyDescent="0.3">
      <c r="A7424" s="11">
        <v>2103252</v>
      </c>
      <c r="B7424" s="12" t="s">
        <v>64</v>
      </c>
      <c r="C7424" s="12" t="s">
        <v>62</v>
      </c>
      <c r="D7424" s="12" t="s">
        <v>460</v>
      </c>
      <c r="E7424" s="11" t="s">
        <v>12</v>
      </c>
      <c r="F7424" s="11" t="s">
        <v>19</v>
      </c>
      <c r="G7424" s="37">
        <v>42623</v>
      </c>
      <c r="H7424" s="13">
        <v>42623</v>
      </c>
      <c r="I7424" s="21">
        <v>0</v>
      </c>
      <c r="J7424" s="43" t="s">
        <v>1480</v>
      </c>
      <c r="K7424" s="21">
        <f t="shared" si="230"/>
        <v>2016</v>
      </c>
      <c r="L7424" s="24">
        <f t="shared" si="231"/>
        <v>3</v>
      </c>
      <c r="M7424" s="11" t="s">
        <v>14</v>
      </c>
      <c r="N7424" s="11" t="s">
        <v>15</v>
      </c>
      <c r="O7424" s="11" t="str">
        <f>VLOOKUP(E7424,State_Code_Name!$B$1:$C$52,2,0)</f>
        <v>Virginia</v>
      </c>
    </row>
    <row r="7425" spans="1:15" x14ac:dyDescent="0.3">
      <c r="A7425" s="11">
        <v>750117</v>
      </c>
      <c r="B7425" s="12" t="s">
        <v>231</v>
      </c>
      <c r="C7425" s="12" t="s">
        <v>33</v>
      </c>
      <c r="D7425" s="12" t="s">
        <v>115</v>
      </c>
      <c r="E7425" s="11" t="s">
        <v>43</v>
      </c>
      <c r="F7425" s="11" t="s">
        <v>19</v>
      </c>
      <c r="G7425" s="37">
        <v>41705</v>
      </c>
      <c r="H7425" s="13">
        <v>41705</v>
      </c>
      <c r="I7425" s="21">
        <v>0</v>
      </c>
      <c r="J7425" s="43" t="s">
        <v>1476</v>
      </c>
      <c r="K7425" s="21">
        <f t="shared" si="230"/>
        <v>2014</v>
      </c>
      <c r="L7425" s="24">
        <f t="shared" si="231"/>
        <v>1</v>
      </c>
      <c r="M7425" s="11" t="s">
        <v>14</v>
      </c>
      <c r="N7425" s="11" t="s">
        <v>15</v>
      </c>
      <c r="O7425" s="11" t="str">
        <f>VLOOKUP(E7425,State_Code_Name!$B$1:$C$52,2,0)</f>
        <v>North Carolina</v>
      </c>
    </row>
    <row r="7426" spans="1:15" x14ac:dyDescent="0.3">
      <c r="A7426" s="11">
        <v>313899</v>
      </c>
      <c r="B7426" s="12" t="s">
        <v>451</v>
      </c>
      <c r="C7426" s="12" t="s">
        <v>27</v>
      </c>
      <c r="D7426" s="12" t="s">
        <v>57</v>
      </c>
      <c r="E7426" s="11" t="s">
        <v>32</v>
      </c>
      <c r="F7426" s="11" t="s">
        <v>19</v>
      </c>
      <c r="G7426" s="37">
        <v>41317</v>
      </c>
      <c r="H7426" s="13">
        <v>41317</v>
      </c>
      <c r="I7426" s="21">
        <v>0</v>
      </c>
      <c r="J7426" s="43" t="s">
        <v>1478</v>
      </c>
      <c r="K7426" s="21">
        <f t="shared" si="230"/>
        <v>2013</v>
      </c>
      <c r="L7426" s="24">
        <f t="shared" si="231"/>
        <v>1</v>
      </c>
      <c r="M7426" s="11" t="s">
        <v>14</v>
      </c>
      <c r="N7426" s="11" t="s">
        <v>15</v>
      </c>
      <c r="O7426" s="11" t="str">
        <f>VLOOKUP(E7426,State_Code_Name!$B$1:$C$52,2,0)</f>
        <v>Texas</v>
      </c>
    </row>
    <row r="7427" spans="1:15" x14ac:dyDescent="0.3">
      <c r="A7427" s="11">
        <v>1201332</v>
      </c>
      <c r="B7427" s="12" t="s">
        <v>48</v>
      </c>
      <c r="C7427" s="12" t="s">
        <v>27</v>
      </c>
      <c r="D7427" s="12" t="s">
        <v>28</v>
      </c>
      <c r="E7427" s="11" t="s">
        <v>18</v>
      </c>
      <c r="F7427" s="11" t="s">
        <v>19</v>
      </c>
      <c r="G7427" s="37">
        <v>42025</v>
      </c>
      <c r="H7427" s="13">
        <v>42025</v>
      </c>
      <c r="I7427" s="21">
        <v>0</v>
      </c>
      <c r="J7427" s="43" t="s">
        <v>1474</v>
      </c>
      <c r="K7427" s="21">
        <f t="shared" ref="K7427:K7490" si="232">YEAR(G7427)</f>
        <v>2015</v>
      </c>
      <c r="L7427" s="24">
        <f t="shared" ref="L7427:L7490" si="233">ROUNDUP(MONTH(G7427)/3,0)</f>
        <v>1</v>
      </c>
      <c r="M7427" s="11" t="s">
        <v>14</v>
      </c>
      <c r="N7427" s="11" t="s">
        <v>15</v>
      </c>
      <c r="O7427" s="11" t="str">
        <f>VLOOKUP(E7427,State_Code_Name!$B$1:$C$52,2,0)</f>
        <v>California</v>
      </c>
    </row>
    <row r="7428" spans="1:15" x14ac:dyDescent="0.3">
      <c r="A7428" s="11">
        <v>1757464</v>
      </c>
      <c r="B7428" s="12" t="s">
        <v>97</v>
      </c>
      <c r="C7428" s="12" t="s">
        <v>53</v>
      </c>
      <c r="D7428" s="12" t="s">
        <v>102</v>
      </c>
      <c r="E7428" s="11" t="s">
        <v>36</v>
      </c>
      <c r="F7428" s="11" t="s">
        <v>19</v>
      </c>
      <c r="G7428" s="37">
        <v>42394</v>
      </c>
      <c r="H7428" s="13">
        <v>42423</v>
      </c>
      <c r="I7428" s="21">
        <v>29</v>
      </c>
      <c r="J7428" s="43" t="s">
        <v>1474</v>
      </c>
      <c r="K7428" s="21">
        <f t="shared" si="232"/>
        <v>2016</v>
      </c>
      <c r="L7428" s="24">
        <f t="shared" si="233"/>
        <v>1</v>
      </c>
      <c r="M7428" s="11" t="s">
        <v>14</v>
      </c>
      <c r="N7428" s="11" t="s">
        <v>15</v>
      </c>
      <c r="O7428" s="11" t="str">
        <f>VLOOKUP(E7428,State_Code_Name!$B$1:$C$52,2,0)</f>
        <v>Florida</v>
      </c>
    </row>
    <row r="7429" spans="1:15" x14ac:dyDescent="0.3">
      <c r="A7429" s="11">
        <v>1199306</v>
      </c>
      <c r="B7429" s="12" t="s">
        <v>311</v>
      </c>
      <c r="C7429" s="12" t="s">
        <v>9</v>
      </c>
      <c r="D7429" s="12" t="s">
        <v>10</v>
      </c>
      <c r="E7429" s="11" t="s">
        <v>105</v>
      </c>
      <c r="F7429" s="11" t="s">
        <v>19</v>
      </c>
      <c r="G7429" s="37">
        <v>42024</v>
      </c>
      <c r="H7429" s="13">
        <v>42027</v>
      </c>
      <c r="I7429" s="21">
        <v>3</v>
      </c>
      <c r="J7429" s="43" t="s">
        <v>1474</v>
      </c>
      <c r="K7429" s="21">
        <f t="shared" si="232"/>
        <v>2015</v>
      </c>
      <c r="L7429" s="24">
        <f t="shared" si="233"/>
        <v>1</v>
      </c>
      <c r="M7429" s="11" t="s">
        <v>14</v>
      </c>
      <c r="N7429" s="11" t="s">
        <v>15</v>
      </c>
      <c r="O7429" s="11" t="str">
        <f>VLOOKUP(E7429,State_Code_Name!$B$1:$C$52,2,0)</f>
        <v>Indiana</v>
      </c>
    </row>
    <row r="7430" spans="1:15" x14ac:dyDescent="0.3">
      <c r="A7430" s="11">
        <v>1545166</v>
      </c>
      <c r="B7430" s="12" t="s">
        <v>97</v>
      </c>
      <c r="C7430" s="12" t="s">
        <v>53</v>
      </c>
      <c r="D7430" s="12" t="s">
        <v>102</v>
      </c>
      <c r="E7430" s="11" t="s">
        <v>121</v>
      </c>
      <c r="F7430" s="11" t="s">
        <v>19</v>
      </c>
      <c r="G7430" s="37">
        <v>42247</v>
      </c>
      <c r="H7430" s="13">
        <v>42247</v>
      </c>
      <c r="I7430" s="21">
        <v>0</v>
      </c>
      <c r="J7430" s="43" t="s">
        <v>1482</v>
      </c>
      <c r="K7430" s="21">
        <f t="shared" si="232"/>
        <v>2015</v>
      </c>
      <c r="L7430" s="24">
        <f t="shared" si="233"/>
        <v>3</v>
      </c>
      <c r="M7430" s="11" t="s">
        <v>14</v>
      </c>
      <c r="N7430" s="11" t="s">
        <v>15</v>
      </c>
      <c r="O7430" s="11" t="str">
        <f>VLOOKUP(E7430,State_Code_Name!$B$1:$C$52,2,0)</f>
        <v>Oregon</v>
      </c>
    </row>
    <row r="7431" spans="1:15" x14ac:dyDescent="0.3">
      <c r="A7431" s="11">
        <v>1869935</v>
      </c>
      <c r="B7431" s="12" t="s">
        <v>101</v>
      </c>
      <c r="C7431" s="12" t="s">
        <v>27</v>
      </c>
      <c r="D7431" s="12" t="s">
        <v>28</v>
      </c>
      <c r="E7431" s="11" t="s">
        <v>171</v>
      </c>
      <c r="F7431" s="11" t="s">
        <v>19</v>
      </c>
      <c r="G7431" s="37">
        <v>42467</v>
      </c>
      <c r="H7431" s="13">
        <v>42467</v>
      </c>
      <c r="I7431" s="21">
        <v>0</v>
      </c>
      <c r="J7431" s="43" t="s">
        <v>1483</v>
      </c>
      <c r="K7431" s="21">
        <f t="shared" si="232"/>
        <v>2016</v>
      </c>
      <c r="L7431" s="24">
        <f t="shared" si="233"/>
        <v>2</v>
      </c>
      <c r="M7431" s="11" t="s">
        <v>14</v>
      </c>
      <c r="N7431" s="11" t="s">
        <v>15</v>
      </c>
      <c r="O7431" s="11" t="str">
        <f>VLOOKUP(E7431,State_Code_Name!$B$1:$C$52,2,0)</f>
        <v>Louisiana</v>
      </c>
    </row>
    <row r="7432" spans="1:15" x14ac:dyDescent="0.3">
      <c r="A7432" s="11">
        <v>1139313</v>
      </c>
      <c r="B7432" s="12" t="s">
        <v>148</v>
      </c>
      <c r="C7432" s="12" t="s">
        <v>539</v>
      </c>
      <c r="D7432" s="12" t="s">
        <v>595</v>
      </c>
      <c r="E7432" s="11" t="s">
        <v>36</v>
      </c>
      <c r="F7432" s="11" t="s">
        <v>19</v>
      </c>
      <c r="G7432" s="37">
        <v>41975</v>
      </c>
      <c r="H7432" s="13">
        <v>41978</v>
      </c>
      <c r="I7432" s="21">
        <v>3</v>
      </c>
      <c r="J7432" s="43" t="s">
        <v>1475</v>
      </c>
      <c r="K7432" s="21">
        <f t="shared" si="232"/>
        <v>2014</v>
      </c>
      <c r="L7432" s="24">
        <f t="shared" si="233"/>
        <v>4</v>
      </c>
      <c r="M7432" s="11" t="s">
        <v>14</v>
      </c>
      <c r="N7432" s="11" t="s">
        <v>15</v>
      </c>
      <c r="O7432" s="11" t="str">
        <f>VLOOKUP(E7432,State_Code_Name!$B$1:$C$52,2,0)</f>
        <v>Florida</v>
      </c>
    </row>
    <row r="7433" spans="1:15" x14ac:dyDescent="0.3">
      <c r="A7433" s="11">
        <v>1480718</v>
      </c>
      <c r="B7433" s="12" t="s">
        <v>574</v>
      </c>
      <c r="C7433" s="12" t="s">
        <v>62</v>
      </c>
      <c r="D7433" s="12" t="s">
        <v>279</v>
      </c>
      <c r="E7433" s="11" t="s">
        <v>23</v>
      </c>
      <c r="F7433" s="11" t="s">
        <v>19</v>
      </c>
      <c r="G7433" s="37">
        <v>42207</v>
      </c>
      <c r="H7433" s="13">
        <v>42215</v>
      </c>
      <c r="I7433" s="21">
        <v>8</v>
      </c>
      <c r="J7433" s="43" t="s">
        <v>1481</v>
      </c>
      <c r="K7433" s="21">
        <f t="shared" si="232"/>
        <v>2015</v>
      </c>
      <c r="L7433" s="24">
        <f t="shared" si="233"/>
        <v>3</v>
      </c>
      <c r="M7433" s="11" t="s">
        <v>14</v>
      </c>
      <c r="N7433" s="11" t="s">
        <v>15</v>
      </c>
      <c r="O7433" s="11" t="str">
        <f>VLOOKUP(E7433,State_Code_Name!$B$1:$C$52,2,0)</f>
        <v>New York</v>
      </c>
    </row>
    <row r="7434" spans="1:15" x14ac:dyDescent="0.3">
      <c r="A7434" s="11">
        <v>2012854</v>
      </c>
      <c r="B7434" s="12" t="s">
        <v>35</v>
      </c>
      <c r="C7434" s="12" t="s">
        <v>16</v>
      </c>
      <c r="D7434" s="12" t="s">
        <v>21</v>
      </c>
      <c r="E7434" s="11" t="s">
        <v>12</v>
      </c>
      <c r="F7434" s="11" t="s">
        <v>19</v>
      </c>
      <c r="G7434" s="37">
        <v>42565</v>
      </c>
      <c r="H7434" s="13">
        <v>42565</v>
      </c>
      <c r="I7434" s="21">
        <v>0</v>
      </c>
      <c r="J7434" s="43" t="s">
        <v>1481</v>
      </c>
      <c r="K7434" s="21">
        <f t="shared" si="232"/>
        <v>2016</v>
      </c>
      <c r="L7434" s="24">
        <f t="shared" si="233"/>
        <v>3</v>
      </c>
      <c r="M7434" s="11" t="s">
        <v>14</v>
      </c>
      <c r="N7434" s="11" t="s">
        <v>14</v>
      </c>
      <c r="O7434" s="11" t="str">
        <f>VLOOKUP(E7434,State_Code_Name!$B$1:$C$52,2,0)</f>
        <v>Virginia</v>
      </c>
    </row>
    <row r="7435" spans="1:15" x14ac:dyDescent="0.3">
      <c r="A7435" s="11">
        <v>1334455</v>
      </c>
      <c r="B7435" s="12" t="s">
        <v>887</v>
      </c>
      <c r="C7435" s="12" t="s">
        <v>33</v>
      </c>
      <c r="D7435" s="12" t="s">
        <v>115</v>
      </c>
      <c r="E7435" s="11" t="s">
        <v>67</v>
      </c>
      <c r="F7435" s="11" t="s">
        <v>19</v>
      </c>
      <c r="G7435" s="37">
        <v>42111</v>
      </c>
      <c r="H7435" s="13">
        <v>42111</v>
      </c>
      <c r="I7435" s="21">
        <v>0</v>
      </c>
      <c r="J7435" s="43" t="s">
        <v>1483</v>
      </c>
      <c r="K7435" s="21">
        <f t="shared" si="232"/>
        <v>2015</v>
      </c>
      <c r="L7435" s="24">
        <f t="shared" si="233"/>
        <v>2</v>
      </c>
      <c r="M7435" s="11" t="s">
        <v>14</v>
      </c>
      <c r="N7435" s="11" t="s">
        <v>15</v>
      </c>
      <c r="O7435" s="11" t="str">
        <f>VLOOKUP(E7435,State_Code_Name!$B$1:$C$52,2,0)</f>
        <v>Michigan</v>
      </c>
    </row>
    <row r="7436" spans="1:15" x14ac:dyDescent="0.3">
      <c r="A7436" s="11">
        <v>440072</v>
      </c>
      <c r="B7436" s="12" t="s">
        <v>95</v>
      </c>
      <c r="C7436" s="12" t="s">
        <v>37</v>
      </c>
      <c r="D7436" s="12" t="s">
        <v>1450</v>
      </c>
      <c r="E7436" s="11" t="s">
        <v>43</v>
      </c>
      <c r="F7436" s="11" t="s">
        <v>19</v>
      </c>
      <c r="G7436" s="37">
        <v>41447</v>
      </c>
      <c r="H7436" s="13">
        <v>41450</v>
      </c>
      <c r="I7436" s="21">
        <v>3</v>
      </c>
      <c r="J7436" s="43" t="s">
        <v>1477</v>
      </c>
      <c r="K7436" s="21">
        <f t="shared" si="232"/>
        <v>2013</v>
      </c>
      <c r="L7436" s="24">
        <f t="shared" si="233"/>
        <v>2</v>
      </c>
      <c r="M7436" s="11" t="s">
        <v>14</v>
      </c>
      <c r="N7436" s="11" t="s">
        <v>15</v>
      </c>
      <c r="O7436" s="11" t="str">
        <f>VLOOKUP(E7436,State_Code_Name!$B$1:$C$52,2,0)</f>
        <v>North Carolina</v>
      </c>
    </row>
    <row r="7437" spans="1:15" x14ac:dyDescent="0.3">
      <c r="A7437" s="11">
        <v>1882685</v>
      </c>
      <c r="B7437" s="12" t="s">
        <v>48</v>
      </c>
      <c r="C7437" s="12" t="s">
        <v>27</v>
      </c>
      <c r="D7437" s="12" t="s">
        <v>28</v>
      </c>
      <c r="E7437" s="11" t="s">
        <v>26</v>
      </c>
      <c r="F7437" s="11" t="s">
        <v>303</v>
      </c>
      <c r="G7437" s="37">
        <v>42475</v>
      </c>
      <c r="H7437" s="13">
        <v>42479</v>
      </c>
      <c r="I7437" s="21">
        <v>4</v>
      </c>
      <c r="J7437" s="43" t="s">
        <v>1483</v>
      </c>
      <c r="K7437" s="21">
        <f t="shared" si="232"/>
        <v>2016</v>
      </c>
      <c r="L7437" s="24">
        <f t="shared" si="233"/>
        <v>2</v>
      </c>
      <c r="M7437" s="11" t="s">
        <v>14</v>
      </c>
      <c r="N7437" s="11" t="s">
        <v>14</v>
      </c>
      <c r="O7437" s="11" t="str">
        <f>VLOOKUP(E7437,State_Code_Name!$B$1:$C$52,2,0)</f>
        <v>Georgia</v>
      </c>
    </row>
    <row r="7438" spans="1:15" x14ac:dyDescent="0.3">
      <c r="A7438" s="11">
        <v>1244877</v>
      </c>
      <c r="B7438" s="12" t="s">
        <v>44</v>
      </c>
      <c r="C7438" s="12" t="s">
        <v>27</v>
      </c>
      <c r="D7438" s="12" t="s">
        <v>28</v>
      </c>
      <c r="E7438" s="11" t="s">
        <v>12</v>
      </c>
      <c r="F7438" s="11" t="s">
        <v>19</v>
      </c>
      <c r="G7438" s="37">
        <v>42053</v>
      </c>
      <c r="H7438" s="13">
        <v>42053</v>
      </c>
      <c r="I7438" s="21">
        <v>0</v>
      </c>
      <c r="J7438" s="43" t="s">
        <v>1478</v>
      </c>
      <c r="K7438" s="21">
        <f t="shared" si="232"/>
        <v>2015</v>
      </c>
      <c r="L7438" s="24">
        <f t="shared" si="233"/>
        <v>1</v>
      </c>
      <c r="M7438" s="11" t="s">
        <v>14</v>
      </c>
      <c r="N7438" s="11" t="s">
        <v>14</v>
      </c>
      <c r="O7438" s="11" t="str">
        <f>VLOOKUP(E7438,State_Code_Name!$B$1:$C$52,2,0)</f>
        <v>Virginia</v>
      </c>
    </row>
    <row r="7439" spans="1:15" x14ac:dyDescent="0.3">
      <c r="A7439" s="11">
        <v>508486</v>
      </c>
      <c r="B7439" s="12" t="s">
        <v>61</v>
      </c>
      <c r="C7439" s="12" t="s">
        <v>53</v>
      </c>
      <c r="D7439" s="12" t="s">
        <v>1439</v>
      </c>
      <c r="E7439" s="11" t="s">
        <v>43</v>
      </c>
      <c r="F7439" s="11" t="s">
        <v>24</v>
      </c>
      <c r="G7439" s="37">
        <v>41515</v>
      </c>
      <c r="H7439" s="13">
        <v>41516</v>
      </c>
      <c r="I7439" s="21">
        <v>1</v>
      </c>
      <c r="J7439" s="43" t="s">
        <v>1482</v>
      </c>
      <c r="K7439" s="21">
        <f t="shared" si="232"/>
        <v>2013</v>
      </c>
      <c r="L7439" s="24">
        <f t="shared" si="233"/>
        <v>3</v>
      </c>
      <c r="M7439" s="11" t="s">
        <v>14</v>
      </c>
      <c r="N7439" s="11" t="s">
        <v>14</v>
      </c>
      <c r="O7439" s="11" t="str">
        <f>VLOOKUP(E7439,State_Code_Name!$B$1:$C$52,2,0)</f>
        <v>North Carolina</v>
      </c>
    </row>
    <row r="7440" spans="1:15" x14ac:dyDescent="0.3">
      <c r="A7440" s="11">
        <v>1772190</v>
      </c>
      <c r="B7440" s="12" t="s">
        <v>11</v>
      </c>
      <c r="C7440" s="12" t="s">
        <v>16</v>
      </c>
      <c r="D7440" s="12" t="s">
        <v>25</v>
      </c>
      <c r="E7440" s="11" t="s">
        <v>183</v>
      </c>
      <c r="F7440" s="11" t="s">
        <v>13</v>
      </c>
      <c r="G7440" s="37">
        <v>42403</v>
      </c>
      <c r="H7440" s="13">
        <v>42404</v>
      </c>
      <c r="I7440" s="21">
        <v>1</v>
      </c>
      <c r="J7440" s="43" t="s">
        <v>1478</v>
      </c>
      <c r="K7440" s="21">
        <f t="shared" si="232"/>
        <v>2016</v>
      </c>
      <c r="L7440" s="24">
        <f t="shared" si="233"/>
        <v>1</v>
      </c>
      <c r="M7440" s="11" t="s">
        <v>14</v>
      </c>
      <c r="N7440" s="11" t="s">
        <v>15</v>
      </c>
      <c r="O7440" s="11" t="str">
        <f>VLOOKUP(E7440,State_Code_Name!$B$1:$C$52,2,0)</f>
        <v>Mississippi</v>
      </c>
    </row>
    <row r="7441" spans="1:15" x14ac:dyDescent="0.3">
      <c r="A7441" s="11">
        <v>473528</v>
      </c>
      <c r="B7441" s="12" t="s">
        <v>137</v>
      </c>
      <c r="C7441" s="12" t="s">
        <v>27</v>
      </c>
      <c r="D7441" s="12" t="s">
        <v>28</v>
      </c>
      <c r="E7441" s="11" t="s">
        <v>36</v>
      </c>
      <c r="F7441" s="11" t="s">
        <v>58</v>
      </c>
      <c r="G7441" s="37">
        <v>41489</v>
      </c>
      <c r="H7441" s="13">
        <v>41492</v>
      </c>
      <c r="I7441" s="21">
        <v>3</v>
      </c>
      <c r="J7441" s="43" t="s">
        <v>1482</v>
      </c>
      <c r="K7441" s="21">
        <f t="shared" si="232"/>
        <v>2013</v>
      </c>
      <c r="L7441" s="24">
        <f t="shared" si="233"/>
        <v>3</v>
      </c>
      <c r="M7441" s="11" t="s">
        <v>14</v>
      </c>
      <c r="N7441" s="11" t="s">
        <v>15</v>
      </c>
      <c r="O7441" s="11" t="str">
        <f>VLOOKUP(E7441,State_Code_Name!$B$1:$C$52,2,0)</f>
        <v>Florida</v>
      </c>
    </row>
    <row r="7442" spans="1:15" x14ac:dyDescent="0.3">
      <c r="A7442" s="11">
        <v>1092486</v>
      </c>
      <c r="B7442" s="12" t="s">
        <v>178</v>
      </c>
      <c r="C7442" s="12" t="s">
        <v>27</v>
      </c>
      <c r="D7442" s="12" t="s">
        <v>28</v>
      </c>
      <c r="E7442" s="11" t="s">
        <v>47</v>
      </c>
      <c r="F7442" s="11" t="s">
        <v>19</v>
      </c>
      <c r="G7442" s="37">
        <v>41941</v>
      </c>
      <c r="H7442" s="13">
        <v>41941</v>
      </c>
      <c r="I7442" s="21">
        <v>0</v>
      </c>
      <c r="J7442" s="43" t="s">
        <v>1473</v>
      </c>
      <c r="K7442" s="21">
        <f t="shared" si="232"/>
        <v>2014</v>
      </c>
      <c r="L7442" s="24">
        <f t="shared" si="233"/>
        <v>4</v>
      </c>
      <c r="M7442" s="11" t="s">
        <v>14</v>
      </c>
      <c r="N7442" s="11" t="s">
        <v>14</v>
      </c>
      <c r="O7442" s="11" t="str">
        <f>VLOOKUP(E7442,State_Code_Name!$B$1:$C$52,2,0)</f>
        <v>Pennsylvania</v>
      </c>
    </row>
    <row r="7443" spans="1:15" x14ac:dyDescent="0.3">
      <c r="A7443" s="11">
        <v>894978</v>
      </c>
      <c r="B7443" s="12" t="s">
        <v>35</v>
      </c>
      <c r="C7443" s="12" t="s">
        <v>27</v>
      </c>
      <c r="D7443" s="12" t="s">
        <v>28</v>
      </c>
      <c r="E7443" s="11" t="s">
        <v>122</v>
      </c>
      <c r="F7443" s="11" t="s">
        <v>19</v>
      </c>
      <c r="G7443" s="37">
        <v>41803</v>
      </c>
      <c r="H7443" s="13">
        <v>41803</v>
      </c>
      <c r="I7443" s="21">
        <v>0</v>
      </c>
      <c r="J7443" s="43" t="s">
        <v>1477</v>
      </c>
      <c r="K7443" s="21">
        <f t="shared" si="232"/>
        <v>2014</v>
      </c>
      <c r="L7443" s="24">
        <f t="shared" si="233"/>
        <v>2</v>
      </c>
      <c r="M7443" s="11" t="s">
        <v>14</v>
      </c>
      <c r="N7443" s="11" t="s">
        <v>14</v>
      </c>
      <c r="O7443" s="11" t="str">
        <f>VLOOKUP(E7443,State_Code_Name!$B$1:$C$52,2,0)</f>
        <v>Maryland</v>
      </c>
    </row>
    <row r="7444" spans="1:15" x14ac:dyDescent="0.3">
      <c r="A7444" s="11">
        <v>2030077</v>
      </c>
      <c r="B7444" s="12" t="s">
        <v>487</v>
      </c>
      <c r="C7444" s="12" t="s">
        <v>9</v>
      </c>
      <c r="D7444" s="12" t="s">
        <v>133</v>
      </c>
      <c r="E7444" s="11" t="s">
        <v>32</v>
      </c>
      <c r="F7444" s="11" t="s">
        <v>19</v>
      </c>
      <c r="G7444" s="37">
        <v>42577</v>
      </c>
      <c r="H7444" s="13">
        <v>42580</v>
      </c>
      <c r="I7444" s="21">
        <v>3</v>
      </c>
      <c r="J7444" s="43" t="s">
        <v>1481</v>
      </c>
      <c r="K7444" s="21">
        <f t="shared" si="232"/>
        <v>2016</v>
      </c>
      <c r="L7444" s="24">
        <f t="shared" si="233"/>
        <v>3</v>
      </c>
      <c r="M7444" s="11" t="s">
        <v>14</v>
      </c>
      <c r="N7444" s="11" t="s">
        <v>15</v>
      </c>
      <c r="O7444" s="11" t="str">
        <f>VLOOKUP(E7444,State_Code_Name!$B$1:$C$52,2,0)</f>
        <v>Texas</v>
      </c>
    </row>
    <row r="7445" spans="1:15" x14ac:dyDescent="0.3">
      <c r="A7445" s="11">
        <v>2079816</v>
      </c>
      <c r="B7445" s="12" t="s">
        <v>39</v>
      </c>
      <c r="C7445" s="12" t="s">
        <v>903</v>
      </c>
      <c r="D7445" s="12" t="s">
        <v>1446</v>
      </c>
      <c r="E7445" s="11" t="s">
        <v>99</v>
      </c>
      <c r="F7445" s="11" t="s">
        <v>19</v>
      </c>
      <c r="G7445" s="37">
        <v>42607</v>
      </c>
      <c r="H7445" s="13">
        <v>42611</v>
      </c>
      <c r="I7445" s="21">
        <v>4</v>
      </c>
      <c r="J7445" s="43" t="s">
        <v>1482</v>
      </c>
      <c r="K7445" s="21">
        <f t="shared" si="232"/>
        <v>2016</v>
      </c>
      <c r="L7445" s="24">
        <f t="shared" si="233"/>
        <v>3</v>
      </c>
      <c r="M7445" s="11" t="s">
        <v>14</v>
      </c>
      <c r="N7445" s="11" t="s">
        <v>15</v>
      </c>
      <c r="O7445" s="11" t="str">
        <f>VLOOKUP(E7445,State_Code_Name!$B$1:$C$52,2,0)</f>
        <v>Arizona</v>
      </c>
    </row>
    <row r="7446" spans="1:15" x14ac:dyDescent="0.3">
      <c r="A7446" s="11">
        <v>1444373</v>
      </c>
      <c r="B7446" s="12" t="s">
        <v>765</v>
      </c>
      <c r="C7446" s="12" t="s">
        <v>539</v>
      </c>
      <c r="D7446" s="12" t="s">
        <v>540</v>
      </c>
      <c r="E7446" s="11" t="s">
        <v>36</v>
      </c>
      <c r="F7446" s="11" t="s">
        <v>19</v>
      </c>
      <c r="G7446" s="37">
        <v>42185</v>
      </c>
      <c r="H7446" s="13">
        <v>42192</v>
      </c>
      <c r="I7446" s="21">
        <v>7</v>
      </c>
      <c r="J7446" s="43" t="s">
        <v>1477</v>
      </c>
      <c r="K7446" s="21">
        <f t="shared" si="232"/>
        <v>2015</v>
      </c>
      <c r="L7446" s="24">
        <f t="shared" si="233"/>
        <v>2</v>
      </c>
      <c r="M7446" s="11" t="s">
        <v>14</v>
      </c>
      <c r="N7446" s="11" t="s">
        <v>15</v>
      </c>
      <c r="O7446" s="11" t="str">
        <f>VLOOKUP(E7446,State_Code_Name!$B$1:$C$52,2,0)</f>
        <v>Florida</v>
      </c>
    </row>
    <row r="7447" spans="1:15" x14ac:dyDescent="0.3">
      <c r="A7447" s="11">
        <v>1950223</v>
      </c>
      <c r="B7447" s="12" t="s">
        <v>64</v>
      </c>
      <c r="C7447" s="12" t="s">
        <v>62</v>
      </c>
      <c r="D7447" s="12" t="s">
        <v>279</v>
      </c>
      <c r="E7447" s="11" t="s">
        <v>127</v>
      </c>
      <c r="F7447" s="11" t="s">
        <v>19</v>
      </c>
      <c r="G7447" s="37">
        <v>42522</v>
      </c>
      <c r="H7447" s="13">
        <v>42522</v>
      </c>
      <c r="I7447" s="21">
        <v>0</v>
      </c>
      <c r="J7447" s="43" t="s">
        <v>1477</v>
      </c>
      <c r="K7447" s="21">
        <f t="shared" si="232"/>
        <v>2016</v>
      </c>
      <c r="L7447" s="24">
        <f t="shared" si="233"/>
        <v>2</v>
      </c>
      <c r="M7447" s="11" t="s">
        <v>14</v>
      </c>
      <c r="N7447" s="11" t="s">
        <v>14</v>
      </c>
      <c r="O7447" s="11" t="str">
        <f>VLOOKUP(E7447,State_Code_Name!$B$1:$C$52,2,0)</f>
        <v>Oklahoma</v>
      </c>
    </row>
    <row r="7448" spans="1:15" x14ac:dyDescent="0.3">
      <c r="A7448" s="11">
        <v>1441267</v>
      </c>
      <c r="B7448" s="12" t="s">
        <v>320</v>
      </c>
      <c r="C7448" s="12" t="s">
        <v>172</v>
      </c>
      <c r="D7448" s="12" t="s">
        <v>189</v>
      </c>
      <c r="E7448" s="11" t="s">
        <v>26</v>
      </c>
      <c r="F7448" s="11" t="s">
        <v>19</v>
      </c>
      <c r="G7448" s="37">
        <v>42181</v>
      </c>
      <c r="H7448" s="13">
        <v>42181</v>
      </c>
      <c r="I7448" s="21">
        <v>0</v>
      </c>
      <c r="J7448" s="43" t="s">
        <v>1477</v>
      </c>
      <c r="K7448" s="21">
        <f t="shared" si="232"/>
        <v>2015</v>
      </c>
      <c r="L7448" s="24">
        <f t="shared" si="233"/>
        <v>2</v>
      </c>
      <c r="M7448" s="11" t="s">
        <v>14</v>
      </c>
      <c r="N7448" s="11" t="s">
        <v>15</v>
      </c>
      <c r="O7448" s="11" t="str">
        <f>VLOOKUP(E7448,State_Code_Name!$B$1:$C$52,2,0)</f>
        <v>Georgia</v>
      </c>
    </row>
    <row r="7449" spans="1:15" x14ac:dyDescent="0.3">
      <c r="A7449" s="11">
        <v>1456962</v>
      </c>
      <c r="B7449" s="12" t="s">
        <v>680</v>
      </c>
      <c r="C7449" s="12" t="s">
        <v>27</v>
      </c>
      <c r="D7449" s="12" t="s">
        <v>1449</v>
      </c>
      <c r="E7449" s="11" t="s">
        <v>32</v>
      </c>
      <c r="F7449" s="11" t="s">
        <v>19</v>
      </c>
      <c r="G7449" s="37">
        <v>42193</v>
      </c>
      <c r="H7449" s="13">
        <v>42193</v>
      </c>
      <c r="I7449" s="21">
        <v>0</v>
      </c>
      <c r="J7449" s="43" t="s">
        <v>1481</v>
      </c>
      <c r="K7449" s="21">
        <f t="shared" si="232"/>
        <v>2015</v>
      </c>
      <c r="L7449" s="24">
        <f t="shared" si="233"/>
        <v>3</v>
      </c>
      <c r="M7449" s="11" t="s">
        <v>15</v>
      </c>
      <c r="N7449" s="11" t="s">
        <v>15</v>
      </c>
      <c r="O7449" s="11" t="str">
        <f>VLOOKUP(E7449,State_Code_Name!$B$1:$C$52,2,0)</f>
        <v>Texas</v>
      </c>
    </row>
    <row r="7450" spans="1:15" x14ac:dyDescent="0.3">
      <c r="A7450" s="11">
        <v>1959235</v>
      </c>
      <c r="B7450" s="12" t="s">
        <v>1440</v>
      </c>
      <c r="C7450" s="12" t="s">
        <v>62</v>
      </c>
      <c r="D7450" s="12" t="s">
        <v>460</v>
      </c>
      <c r="E7450" s="11" t="s">
        <v>47</v>
      </c>
      <c r="F7450" s="11" t="s">
        <v>19</v>
      </c>
      <c r="G7450" s="37">
        <v>42529</v>
      </c>
      <c r="H7450" s="13">
        <v>42529</v>
      </c>
      <c r="I7450" s="21">
        <v>0</v>
      </c>
      <c r="J7450" s="43" t="s">
        <v>1477</v>
      </c>
      <c r="K7450" s="21">
        <f t="shared" si="232"/>
        <v>2016</v>
      </c>
      <c r="L7450" s="24">
        <f t="shared" si="233"/>
        <v>2</v>
      </c>
      <c r="M7450" s="11" t="s">
        <v>14</v>
      </c>
      <c r="N7450" s="11" t="s">
        <v>15</v>
      </c>
      <c r="O7450" s="11" t="str">
        <f>VLOOKUP(E7450,State_Code_Name!$B$1:$C$52,2,0)</f>
        <v>Pennsylvania</v>
      </c>
    </row>
    <row r="7451" spans="1:15" x14ac:dyDescent="0.3">
      <c r="A7451" s="11">
        <v>716335</v>
      </c>
      <c r="B7451" s="12" t="s">
        <v>797</v>
      </c>
      <c r="C7451" s="12" t="s">
        <v>33</v>
      </c>
      <c r="D7451" s="12" t="s">
        <v>1441</v>
      </c>
      <c r="E7451" s="11" t="s">
        <v>128</v>
      </c>
      <c r="F7451" s="11" t="s">
        <v>19</v>
      </c>
      <c r="G7451" s="37">
        <v>41687</v>
      </c>
      <c r="H7451" s="13">
        <v>41687</v>
      </c>
      <c r="I7451" s="21">
        <v>0</v>
      </c>
      <c r="J7451" s="43" t="s">
        <v>1478</v>
      </c>
      <c r="K7451" s="21">
        <f t="shared" si="232"/>
        <v>2014</v>
      </c>
      <c r="L7451" s="24">
        <f t="shared" si="233"/>
        <v>1</v>
      </c>
      <c r="M7451" s="11" t="s">
        <v>14</v>
      </c>
      <c r="N7451" s="11" t="s">
        <v>15</v>
      </c>
      <c r="O7451" s="11" t="str">
        <f>VLOOKUP(E7451,State_Code_Name!$B$1:$C$52,2,0)</f>
        <v>Montana</v>
      </c>
    </row>
    <row r="7452" spans="1:15" x14ac:dyDescent="0.3">
      <c r="A7452" s="11">
        <v>1000022</v>
      </c>
      <c r="B7452" s="12" t="s">
        <v>263</v>
      </c>
      <c r="C7452" s="12" t="s">
        <v>27</v>
      </c>
      <c r="D7452" s="12" t="s">
        <v>57</v>
      </c>
      <c r="E7452" s="11" t="s">
        <v>43</v>
      </c>
      <c r="F7452" s="11" t="s">
        <v>13</v>
      </c>
      <c r="G7452" s="37">
        <v>41876</v>
      </c>
      <c r="H7452" s="13">
        <v>41879</v>
      </c>
      <c r="I7452" s="21">
        <v>3</v>
      </c>
      <c r="J7452" s="43" t="s">
        <v>1482</v>
      </c>
      <c r="K7452" s="21">
        <f t="shared" si="232"/>
        <v>2014</v>
      </c>
      <c r="L7452" s="24">
        <f t="shared" si="233"/>
        <v>3</v>
      </c>
      <c r="M7452" s="11" t="s">
        <v>14</v>
      </c>
      <c r="N7452" s="11" t="s">
        <v>15</v>
      </c>
      <c r="O7452" s="11" t="str">
        <f>VLOOKUP(E7452,State_Code_Name!$B$1:$C$52,2,0)</f>
        <v>North Carolina</v>
      </c>
    </row>
    <row r="7453" spans="1:15" x14ac:dyDescent="0.3">
      <c r="A7453" s="11">
        <v>1857403</v>
      </c>
      <c r="B7453" s="12" t="s">
        <v>392</v>
      </c>
      <c r="C7453" s="12" t="s">
        <v>9</v>
      </c>
      <c r="D7453" s="12" t="s">
        <v>182</v>
      </c>
      <c r="E7453" s="11" t="s">
        <v>12</v>
      </c>
      <c r="F7453" s="11" t="s">
        <v>19</v>
      </c>
      <c r="G7453" s="37">
        <v>42459</v>
      </c>
      <c r="H7453" s="13">
        <v>42459</v>
      </c>
      <c r="I7453" s="21">
        <v>0</v>
      </c>
      <c r="J7453" s="43" t="s">
        <v>1476</v>
      </c>
      <c r="K7453" s="21">
        <f t="shared" si="232"/>
        <v>2016</v>
      </c>
      <c r="L7453" s="24">
        <f t="shared" si="233"/>
        <v>1</v>
      </c>
      <c r="M7453" s="11" t="s">
        <v>14</v>
      </c>
      <c r="N7453" s="11" t="s">
        <v>15</v>
      </c>
      <c r="O7453" s="11" t="str">
        <f>VLOOKUP(E7453,State_Code_Name!$B$1:$C$52,2,0)</f>
        <v>Virginia</v>
      </c>
    </row>
    <row r="7454" spans="1:15" x14ac:dyDescent="0.3">
      <c r="A7454" s="11">
        <v>1941239</v>
      </c>
      <c r="B7454" s="12" t="s">
        <v>64</v>
      </c>
      <c r="C7454" s="12" t="s">
        <v>62</v>
      </c>
      <c r="D7454" s="12" t="s">
        <v>460</v>
      </c>
      <c r="E7454" s="11" t="s">
        <v>113</v>
      </c>
      <c r="F7454" s="11" t="s">
        <v>19</v>
      </c>
      <c r="G7454" s="37">
        <v>42515</v>
      </c>
      <c r="H7454" s="13">
        <v>42515</v>
      </c>
      <c r="I7454" s="21">
        <v>0</v>
      </c>
      <c r="J7454" s="43" t="s">
        <v>1471</v>
      </c>
      <c r="K7454" s="21">
        <f t="shared" si="232"/>
        <v>2016</v>
      </c>
      <c r="L7454" s="24">
        <f t="shared" si="233"/>
        <v>2</v>
      </c>
      <c r="M7454" s="11" t="s">
        <v>14</v>
      </c>
      <c r="N7454" s="11" t="s">
        <v>15</v>
      </c>
      <c r="O7454" s="11" t="str">
        <f>VLOOKUP(E7454,State_Code_Name!$B$1:$C$52,2,0)</f>
        <v>South Carolina</v>
      </c>
    </row>
    <row r="7455" spans="1:15" x14ac:dyDescent="0.3">
      <c r="A7455" s="11">
        <v>2095963</v>
      </c>
      <c r="B7455" s="12" t="s">
        <v>64</v>
      </c>
      <c r="C7455" s="12" t="s">
        <v>62</v>
      </c>
      <c r="D7455" s="12" t="s">
        <v>460</v>
      </c>
      <c r="E7455" s="11" t="s">
        <v>52</v>
      </c>
      <c r="F7455" s="11" t="s">
        <v>19</v>
      </c>
      <c r="G7455" s="37">
        <v>42619</v>
      </c>
      <c r="H7455" s="13">
        <v>42619</v>
      </c>
      <c r="I7455" s="21">
        <v>0</v>
      </c>
      <c r="J7455" s="43" t="s">
        <v>1480</v>
      </c>
      <c r="K7455" s="21">
        <f t="shared" si="232"/>
        <v>2016</v>
      </c>
      <c r="L7455" s="24">
        <f t="shared" si="233"/>
        <v>3</v>
      </c>
      <c r="M7455" s="11" t="s">
        <v>14</v>
      </c>
      <c r="N7455" s="11" t="s">
        <v>15</v>
      </c>
      <c r="O7455" s="11" t="str">
        <f>VLOOKUP(E7455,State_Code_Name!$B$1:$C$52,2,0)</f>
        <v>Washington</v>
      </c>
    </row>
    <row r="7456" spans="1:15" x14ac:dyDescent="0.3">
      <c r="A7456" s="11">
        <v>587411</v>
      </c>
      <c r="B7456" s="12" t="s">
        <v>130</v>
      </c>
      <c r="C7456" s="12" t="s">
        <v>33</v>
      </c>
      <c r="D7456" s="12" t="s">
        <v>42</v>
      </c>
      <c r="E7456" s="11" t="s">
        <v>128</v>
      </c>
      <c r="F7456" s="11" t="s">
        <v>13</v>
      </c>
      <c r="G7456" s="37">
        <v>41584</v>
      </c>
      <c r="H7456" s="13">
        <v>41584</v>
      </c>
      <c r="I7456" s="21">
        <v>0</v>
      </c>
      <c r="J7456" s="43" t="s">
        <v>1479</v>
      </c>
      <c r="K7456" s="21">
        <f t="shared" si="232"/>
        <v>2013</v>
      </c>
      <c r="L7456" s="24">
        <f t="shared" si="233"/>
        <v>4</v>
      </c>
      <c r="M7456" s="11" t="s">
        <v>14</v>
      </c>
      <c r="N7456" s="11" t="s">
        <v>15</v>
      </c>
      <c r="O7456" s="11" t="str">
        <f>VLOOKUP(E7456,State_Code_Name!$B$1:$C$52,2,0)</f>
        <v>Montana</v>
      </c>
    </row>
    <row r="7457" spans="1:15" x14ac:dyDescent="0.3">
      <c r="A7457" s="11">
        <v>2050217</v>
      </c>
      <c r="B7457" s="12" t="s">
        <v>492</v>
      </c>
      <c r="C7457" s="12" t="s">
        <v>16</v>
      </c>
      <c r="D7457" s="12" t="s">
        <v>21</v>
      </c>
      <c r="E7457" s="11" t="s">
        <v>32</v>
      </c>
      <c r="F7457" s="11" t="s">
        <v>19</v>
      </c>
      <c r="G7457" s="37">
        <v>42589</v>
      </c>
      <c r="H7457" s="13">
        <v>42591</v>
      </c>
      <c r="I7457" s="21">
        <v>2</v>
      </c>
      <c r="J7457" s="43" t="s">
        <v>1482</v>
      </c>
      <c r="K7457" s="21">
        <f t="shared" si="232"/>
        <v>2016</v>
      </c>
      <c r="L7457" s="24">
        <f t="shared" si="233"/>
        <v>3</v>
      </c>
      <c r="M7457" s="11" t="s">
        <v>14</v>
      </c>
      <c r="N7457" s="11" t="s">
        <v>15</v>
      </c>
      <c r="O7457" s="11" t="str">
        <f>VLOOKUP(E7457,State_Code_Name!$B$1:$C$52,2,0)</f>
        <v>Texas</v>
      </c>
    </row>
    <row r="7458" spans="1:15" x14ac:dyDescent="0.3">
      <c r="A7458" s="11">
        <v>1548280</v>
      </c>
      <c r="B7458" s="12" t="s">
        <v>134</v>
      </c>
      <c r="C7458" s="12" t="s">
        <v>9</v>
      </c>
      <c r="D7458" s="12" t="s">
        <v>174</v>
      </c>
      <c r="E7458" s="11" t="s">
        <v>71</v>
      </c>
      <c r="F7458" s="11" t="s">
        <v>19</v>
      </c>
      <c r="G7458" s="37">
        <v>42249</v>
      </c>
      <c r="H7458" s="13">
        <v>42249</v>
      </c>
      <c r="I7458" s="21">
        <v>0</v>
      </c>
      <c r="J7458" s="43" t="s">
        <v>1480</v>
      </c>
      <c r="K7458" s="21">
        <f t="shared" si="232"/>
        <v>2015</v>
      </c>
      <c r="L7458" s="24">
        <f t="shared" si="233"/>
        <v>3</v>
      </c>
      <c r="M7458" s="11" t="s">
        <v>14</v>
      </c>
      <c r="N7458" s="11" t="s">
        <v>15</v>
      </c>
      <c r="O7458" s="11" t="str">
        <f>VLOOKUP(E7458,State_Code_Name!$B$1:$C$52,2,0)</f>
        <v>Massachusetts</v>
      </c>
    </row>
    <row r="7459" spans="1:15" x14ac:dyDescent="0.3">
      <c r="A7459" s="11">
        <v>418961</v>
      </c>
      <c r="B7459" s="12" t="s">
        <v>11</v>
      </c>
      <c r="C7459" s="12" t="s">
        <v>27</v>
      </c>
      <c r="D7459" s="12" t="s">
        <v>57</v>
      </c>
      <c r="E7459" s="11" t="s">
        <v>32</v>
      </c>
      <c r="F7459" s="11" t="s">
        <v>19</v>
      </c>
      <c r="G7459" s="37">
        <v>41423</v>
      </c>
      <c r="H7459" s="13">
        <v>41425</v>
      </c>
      <c r="I7459" s="21">
        <v>2</v>
      </c>
      <c r="J7459" s="43" t="s">
        <v>1471</v>
      </c>
      <c r="K7459" s="21">
        <f t="shared" si="232"/>
        <v>2013</v>
      </c>
      <c r="L7459" s="24">
        <f t="shared" si="233"/>
        <v>2</v>
      </c>
      <c r="M7459" s="11" t="s">
        <v>14</v>
      </c>
      <c r="N7459" s="11" t="s">
        <v>14</v>
      </c>
      <c r="O7459" s="11" t="str">
        <f>VLOOKUP(E7459,State_Code_Name!$B$1:$C$52,2,0)</f>
        <v>Texas</v>
      </c>
    </row>
    <row r="7460" spans="1:15" x14ac:dyDescent="0.3">
      <c r="A7460" s="11">
        <v>463676</v>
      </c>
      <c r="B7460" s="12" t="s">
        <v>31</v>
      </c>
      <c r="C7460" s="12" t="s">
        <v>27</v>
      </c>
      <c r="D7460" s="12" t="s">
        <v>79</v>
      </c>
      <c r="E7460" s="11" t="s">
        <v>113</v>
      </c>
      <c r="F7460" s="11" t="s">
        <v>19</v>
      </c>
      <c r="G7460" s="37">
        <v>41478</v>
      </c>
      <c r="H7460" s="13">
        <v>41479</v>
      </c>
      <c r="I7460" s="21">
        <v>1</v>
      </c>
      <c r="J7460" s="43" t="s">
        <v>1481</v>
      </c>
      <c r="K7460" s="21">
        <f t="shared" si="232"/>
        <v>2013</v>
      </c>
      <c r="L7460" s="24">
        <f t="shared" si="233"/>
        <v>3</v>
      </c>
      <c r="M7460" s="11" t="s">
        <v>14</v>
      </c>
      <c r="N7460" s="11" t="s">
        <v>15</v>
      </c>
      <c r="O7460" s="11" t="str">
        <f>VLOOKUP(E7460,State_Code_Name!$B$1:$C$52,2,0)</f>
        <v>South Carolina</v>
      </c>
    </row>
    <row r="7461" spans="1:15" x14ac:dyDescent="0.3">
      <c r="A7461" s="11">
        <v>1299849</v>
      </c>
      <c r="B7461" s="12" t="s">
        <v>48</v>
      </c>
      <c r="C7461" s="12" t="s">
        <v>27</v>
      </c>
      <c r="D7461" s="12" t="s">
        <v>28</v>
      </c>
      <c r="E7461" s="11" t="s">
        <v>49</v>
      </c>
      <c r="F7461" s="11" t="s">
        <v>19</v>
      </c>
      <c r="G7461" s="37">
        <v>42088</v>
      </c>
      <c r="H7461" s="13">
        <v>42088</v>
      </c>
      <c r="I7461" s="21">
        <v>0</v>
      </c>
      <c r="J7461" s="43" t="s">
        <v>1476</v>
      </c>
      <c r="K7461" s="21">
        <f t="shared" si="232"/>
        <v>2015</v>
      </c>
      <c r="L7461" s="24">
        <f t="shared" si="233"/>
        <v>1</v>
      </c>
      <c r="M7461" s="11" t="s">
        <v>14</v>
      </c>
      <c r="N7461" s="11" t="s">
        <v>14</v>
      </c>
      <c r="O7461" s="11" t="str">
        <f>VLOOKUP(E7461,State_Code_Name!$B$1:$C$52,2,0)</f>
        <v>New Jersey</v>
      </c>
    </row>
    <row r="7462" spans="1:15" x14ac:dyDescent="0.3">
      <c r="A7462" s="11">
        <v>2079625</v>
      </c>
      <c r="B7462" s="12" t="s">
        <v>66</v>
      </c>
      <c r="C7462" s="12" t="s">
        <v>9</v>
      </c>
      <c r="D7462" s="12" t="s">
        <v>10</v>
      </c>
      <c r="E7462" s="11" t="s">
        <v>12</v>
      </c>
      <c r="F7462" s="11" t="s">
        <v>19</v>
      </c>
      <c r="G7462" s="37">
        <v>42606</v>
      </c>
      <c r="H7462" s="13">
        <v>42606</v>
      </c>
      <c r="I7462" s="21">
        <v>0</v>
      </c>
      <c r="J7462" s="43" t="s">
        <v>1482</v>
      </c>
      <c r="K7462" s="21">
        <f t="shared" si="232"/>
        <v>2016</v>
      </c>
      <c r="L7462" s="24">
        <f t="shared" si="233"/>
        <v>3</v>
      </c>
      <c r="M7462" s="11" t="s">
        <v>14</v>
      </c>
      <c r="N7462" s="11" t="s">
        <v>15</v>
      </c>
      <c r="O7462" s="11" t="str">
        <f>VLOOKUP(E7462,State_Code_Name!$B$1:$C$52,2,0)</f>
        <v>Virginia</v>
      </c>
    </row>
    <row r="7463" spans="1:15" x14ac:dyDescent="0.3">
      <c r="A7463" s="11">
        <v>1965344</v>
      </c>
      <c r="B7463" s="12" t="s">
        <v>613</v>
      </c>
      <c r="C7463" s="12" t="s">
        <v>9</v>
      </c>
      <c r="D7463" s="12" t="s">
        <v>10</v>
      </c>
      <c r="E7463" s="11" t="s">
        <v>43</v>
      </c>
      <c r="F7463" s="11" t="s">
        <v>13</v>
      </c>
      <c r="G7463" s="37">
        <v>42534</v>
      </c>
      <c r="H7463" s="13">
        <v>42534</v>
      </c>
      <c r="I7463" s="21">
        <v>0</v>
      </c>
      <c r="J7463" s="43" t="s">
        <v>1477</v>
      </c>
      <c r="K7463" s="21">
        <f t="shared" si="232"/>
        <v>2016</v>
      </c>
      <c r="L7463" s="24">
        <f t="shared" si="233"/>
        <v>2</v>
      </c>
      <c r="M7463" s="11" t="s">
        <v>14</v>
      </c>
      <c r="N7463" s="11" t="s">
        <v>15</v>
      </c>
      <c r="O7463" s="11" t="str">
        <f>VLOOKUP(E7463,State_Code_Name!$B$1:$C$52,2,0)</f>
        <v>North Carolina</v>
      </c>
    </row>
    <row r="7464" spans="1:15" x14ac:dyDescent="0.3">
      <c r="A7464" s="11">
        <v>1069433</v>
      </c>
      <c r="B7464" s="12" t="s">
        <v>39</v>
      </c>
      <c r="C7464" s="12" t="s">
        <v>37</v>
      </c>
      <c r="D7464" s="12" t="s">
        <v>38</v>
      </c>
      <c r="E7464" s="11" t="s">
        <v>43</v>
      </c>
      <c r="F7464" s="11" t="s">
        <v>13</v>
      </c>
      <c r="G7464" s="37">
        <v>41926</v>
      </c>
      <c r="H7464" s="13">
        <v>41932</v>
      </c>
      <c r="I7464" s="21">
        <v>6</v>
      </c>
      <c r="J7464" s="43" t="s">
        <v>1473</v>
      </c>
      <c r="K7464" s="21">
        <f t="shared" si="232"/>
        <v>2014</v>
      </c>
      <c r="L7464" s="24">
        <f t="shared" si="233"/>
        <v>4</v>
      </c>
      <c r="M7464" s="11" t="s">
        <v>14</v>
      </c>
      <c r="N7464" s="11" t="s">
        <v>15</v>
      </c>
      <c r="O7464" s="11" t="str">
        <f>VLOOKUP(E7464,State_Code_Name!$B$1:$C$52,2,0)</f>
        <v>North Carolina</v>
      </c>
    </row>
    <row r="7465" spans="1:15" x14ac:dyDescent="0.3">
      <c r="A7465" s="11">
        <v>674649</v>
      </c>
      <c r="B7465" s="12" t="s">
        <v>135</v>
      </c>
      <c r="C7465" s="12" t="s">
        <v>16</v>
      </c>
      <c r="D7465" s="12" t="s">
        <v>76</v>
      </c>
      <c r="E7465" s="11" t="s">
        <v>40</v>
      </c>
      <c r="F7465" s="11" t="s">
        <v>303</v>
      </c>
      <c r="G7465" s="37">
        <v>41656</v>
      </c>
      <c r="H7465" s="13">
        <v>41663</v>
      </c>
      <c r="I7465" s="21">
        <v>7</v>
      </c>
      <c r="J7465" s="43" t="s">
        <v>1474</v>
      </c>
      <c r="K7465" s="21">
        <f t="shared" si="232"/>
        <v>2014</v>
      </c>
      <c r="L7465" s="24">
        <f t="shared" si="233"/>
        <v>1</v>
      </c>
      <c r="M7465" s="11" t="s">
        <v>14</v>
      </c>
      <c r="N7465" s="11" t="s">
        <v>15</v>
      </c>
      <c r="O7465" s="11" t="str">
        <f>VLOOKUP(E7465,State_Code_Name!$B$1:$C$52,2,0)</f>
        <v>Ohio</v>
      </c>
    </row>
    <row r="7466" spans="1:15" x14ac:dyDescent="0.3">
      <c r="A7466" s="11">
        <v>700302</v>
      </c>
      <c r="B7466" s="12" t="s">
        <v>59</v>
      </c>
      <c r="C7466" s="12" t="s">
        <v>16</v>
      </c>
      <c r="D7466" s="12" t="s">
        <v>25</v>
      </c>
      <c r="E7466" s="11" t="s">
        <v>40</v>
      </c>
      <c r="F7466" s="11" t="s">
        <v>19</v>
      </c>
      <c r="G7466" s="37">
        <v>41675</v>
      </c>
      <c r="H7466" s="13">
        <v>41676</v>
      </c>
      <c r="I7466" s="21">
        <v>1</v>
      </c>
      <c r="J7466" s="43" t="s">
        <v>1478</v>
      </c>
      <c r="K7466" s="21">
        <f t="shared" si="232"/>
        <v>2014</v>
      </c>
      <c r="L7466" s="24">
        <f t="shared" si="233"/>
        <v>1</v>
      </c>
      <c r="M7466" s="11" t="s">
        <v>14</v>
      </c>
      <c r="N7466" s="11" t="s">
        <v>15</v>
      </c>
      <c r="O7466" s="11" t="str">
        <f>VLOOKUP(E7466,State_Code_Name!$B$1:$C$52,2,0)</f>
        <v>Ohio</v>
      </c>
    </row>
    <row r="7467" spans="1:15" x14ac:dyDescent="0.3">
      <c r="A7467" s="11">
        <v>249196</v>
      </c>
      <c r="B7467" s="12" t="s">
        <v>82</v>
      </c>
      <c r="C7467" s="12" t="s">
        <v>37</v>
      </c>
      <c r="D7467" s="12" t="s">
        <v>278</v>
      </c>
      <c r="E7467" s="11" t="s">
        <v>60</v>
      </c>
      <c r="F7467" s="11" t="s">
        <v>303</v>
      </c>
      <c r="G7467" s="37">
        <v>41293</v>
      </c>
      <c r="H7467" s="13">
        <v>41296</v>
      </c>
      <c r="I7467" s="21">
        <v>3</v>
      </c>
      <c r="J7467" s="43" t="s">
        <v>1474</v>
      </c>
      <c r="K7467" s="21">
        <f t="shared" si="232"/>
        <v>2013</v>
      </c>
      <c r="L7467" s="24">
        <f t="shared" si="233"/>
        <v>1</v>
      </c>
      <c r="M7467" s="11" t="s">
        <v>14</v>
      </c>
      <c r="N7467" s="11" t="s">
        <v>15</v>
      </c>
      <c r="O7467" s="11" t="str">
        <f>VLOOKUP(E7467,State_Code_Name!$B$1:$C$52,2,0)</f>
        <v>Illinois</v>
      </c>
    </row>
    <row r="7468" spans="1:15" x14ac:dyDescent="0.3">
      <c r="A7468" s="11">
        <v>665633</v>
      </c>
      <c r="B7468" s="12" t="s">
        <v>39</v>
      </c>
      <c r="C7468" s="12" t="s">
        <v>37</v>
      </c>
      <c r="D7468" s="12" t="s">
        <v>1444</v>
      </c>
      <c r="E7468" s="11" t="s">
        <v>23</v>
      </c>
      <c r="F7468" s="11" t="s">
        <v>19</v>
      </c>
      <c r="G7468" s="37">
        <v>41652</v>
      </c>
      <c r="H7468" s="13">
        <v>41652</v>
      </c>
      <c r="I7468" s="21">
        <v>0</v>
      </c>
      <c r="J7468" s="43" t="s">
        <v>1474</v>
      </c>
      <c r="K7468" s="21">
        <f t="shared" si="232"/>
        <v>2014</v>
      </c>
      <c r="L7468" s="24">
        <f t="shared" si="233"/>
        <v>1</v>
      </c>
      <c r="M7468" s="11" t="s">
        <v>14</v>
      </c>
      <c r="N7468" s="11" t="s">
        <v>15</v>
      </c>
      <c r="O7468" s="11" t="str">
        <f>VLOOKUP(E7468,State_Code_Name!$B$1:$C$52,2,0)</f>
        <v>New York</v>
      </c>
    </row>
    <row r="7469" spans="1:15" x14ac:dyDescent="0.3">
      <c r="A7469" s="11">
        <v>265129</v>
      </c>
      <c r="B7469" s="12" t="s">
        <v>397</v>
      </c>
      <c r="C7469" s="12" t="s">
        <v>9</v>
      </c>
      <c r="D7469" s="12" t="s">
        <v>353</v>
      </c>
      <c r="E7469" s="11" t="s">
        <v>85</v>
      </c>
      <c r="F7469" s="11" t="s">
        <v>303</v>
      </c>
      <c r="G7469" s="37">
        <v>41300</v>
      </c>
      <c r="H7469" s="13">
        <v>41303</v>
      </c>
      <c r="I7469" s="21">
        <v>3</v>
      </c>
      <c r="J7469" s="43" t="s">
        <v>1474</v>
      </c>
      <c r="K7469" s="21">
        <f t="shared" si="232"/>
        <v>2013</v>
      </c>
      <c r="L7469" s="24">
        <f t="shared" si="233"/>
        <v>1</v>
      </c>
      <c r="M7469" s="11" t="s">
        <v>14</v>
      </c>
      <c r="N7469" s="11" t="s">
        <v>15</v>
      </c>
      <c r="O7469" s="11" t="str">
        <f>VLOOKUP(E7469,State_Code_Name!$B$1:$C$52,2,0)</f>
        <v>Wisconsin</v>
      </c>
    </row>
    <row r="7470" spans="1:15" x14ac:dyDescent="0.3">
      <c r="A7470" s="11">
        <v>1086224</v>
      </c>
      <c r="B7470" s="12" t="s">
        <v>961</v>
      </c>
      <c r="C7470" s="12" t="s">
        <v>33</v>
      </c>
      <c r="D7470" s="12" t="s">
        <v>42</v>
      </c>
      <c r="E7470" s="11" t="s">
        <v>78</v>
      </c>
      <c r="F7470" s="11" t="s">
        <v>19</v>
      </c>
      <c r="G7470" s="37">
        <v>41936</v>
      </c>
      <c r="H7470" s="13">
        <v>41942</v>
      </c>
      <c r="I7470" s="21">
        <v>6</v>
      </c>
      <c r="J7470" s="43" t="s">
        <v>1473</v>
      </c>
      <c r="K7470" s="21">
        <f t="shared" si="232"/>
        <v>2014</v>
      </c>
      <c r="L7470" s="24">
        <f t="shared" si="233"/>
        <v>4</v>
      </c>
      <c r="M7470" s="11" t="s">
        <v>15</v>
      </c>
      <c r="N7470" s="11" t="s">
        <v>15</v>
      </c>
      <c r="O7470" s="11" t="str">
        <f>VLOOKUP(E7470,State_Code_Name!$B$1:$C$52,2,0)</f>
        <v>Missouri</v>
      </c>
    </row>
    <row r="7471" spans="1:15" x14ac:dyDescent="0.3">
      <c r="A7471" s="11">
        <v>838392</v>
      </c>
      <c r="B7471" s="12" t="s">
        <v>51</v>
      </c>
      <c r="C7471" s="12" t="s">
        <v>33</v>
      </c>
      <c r="D7471" s="12" t="s">
        <v>45</v>
      </c>
      <c r="E7471" s="11" t="s">
        <v>49</v>
      </c>
      <c r="F7471" s="11" t="s">
        <v>13</v>
      </c>
      <c r="G7471" s="37">
        <v>41764</v>
      </c>
      <c r="H7471" s="13">
        <v>41766</v>
      </c>
      <c r="I7471" s="21">
        <v>2</v>
      </c>
      <c r="J7471" s="43" t="s">
        <v>1471</v>
      </c>
      <c r="K7471" s="21">
        <f t="shared" si="232"/>
        <v>2014</v>
      </c>
      <c r="L7471" s="24">
        <f t="shared" si="233"/>
        <v>2</v>
      </c>
      <c r="M7471" s="11" t="s">
        <v>14</v>
      </c>
      <c r="N7471" s="11" t="s">
        <v>15</v>
      </c>
      <c r="O7471" s="11" t="str">
        <f>VLOOKUP(E7471,State_Code_Name!$B$1:$C$52,2,0)</f>
        <v>New Jersey</v>
      </c>
    </row>
    <row r="7472" spans="1:15" x14ac:dyDescent="0.3">
      <c r="A7472" s="11">
        <v>1887372</v>
      </c>
      <c r="B7472" s="12" t="s">
        <v>327</v>
      </c>
      <c r="C7472" s="12" t="s">
        <v>33</v>
      </c>
      <c r="D7472" s="12" t="s">
        <v>1441</v>
      </c>
      <c r="E7472" s="11" t="s">
        <v>40</v>
      </c>
      <c r="F7472" s="11" t="s">
        <v>19</v>
      </c>
      <c r="G7472" s="37">
        <v>42479</v>
      </c>
      <c r="H7472" s="13">
        <v>42479</v>
      </c>
      <c r="I7472" s="21">
        <v>0</v>
      </c>
      <c r="J7472" s="43" t="s">
        <v>1483</v>
      </c>
      <c r="K7472" s="21">
        <f t="shared" si="232"/>
        <v>2016</v>
      </c>
      <c r="L7472" s="24">
        <f t="shared" si="233"/>
        <v>2</v>
      </c>
      <c r="M7472" s="11" t="s">
        <v>14</v>
      </c>
      <c r="N7472" s="11" t="s">
        <v>14</v>
      </c>
      <c r="O7472" s="11" t="str">
        <f>VLOOKUP(E7472,State_Code_Name!$B$1:$C$52,2,0)</f>
        <v>Ohio</v>
      </c>
    </row>
    <row r="7473" spans="1:15" x14ac:dyDescent="0.3">
      <c r="A7473" s="11">
        <v>2007059</v>
      </c>
      <c r="B7473" s="12" t="s">
        <v>39</v>
      </c>
      <c r="C7473" s="12" t="s">
        <v>37</v>
      </c>
      <c r="D7473" s="12" t="s">
        <v>201</v>
      </c>
      <c r="E7473" s="11" t="s">
        <v>18</v>
      </c>
      <c r="F7473" s="11" t="s">
        <v>19</v>
      </c>
      <c r="G7473" s="37">
        <v>42562</v>
      </c>
      <c r="H7473" s="13">
        <v>42562</v>
      </c>
      <c r="I7473" s="21">
        <v>0</v>
      </c>
      <c r="J7473" s="43" t="s">
        <v>1481</v>
      </c>
      <c r="K7473" s="21">
        <f t="shared" si="232"/>
        <v>2016</v>
      </c>
      <c r="L7473" s="24">
        <f t="shared" si="233"/>
        <v>3</v>
      </c>
      <c r="M7473" s="11" t="s">
        <v>14</v>
      </c>
      <c r="N7473" s="11" t="s">
        <v>15</v>
      </c>
      <c r="O7473" s="11" t="str">
        <f>VLOOKUP(E7473,State_Code_Name!$B$1:$C$52,2,0)</f>
        <v>California</v>
      </c>
    </row>
    <row r="7474" spans="1:15" x14ac:dyDescent="0.3">
      <c r="A7474" s="11">
        <v>1593582</v>
      </c>
      <c r="B7474" s="12" t="s">
        <v>568</v>
      </c>
      <c r="C7474" s="12" t="s">
        <v>27</v>
      </c>
      <c r="D7474" s="12" t="s">
        <v>28</v>
      </c>
      <c r="E7474" s="11" t="s">
        <v>36</v>
      </c>
      <c r="F7474" s="11" t="s">
        <v>19</v>
      </c>
      <c r="G7474" s="37">
        <v>42282</v>
      </c>
      <c r="H7474" s="13">
        <v>42282</v>
      </c>
      <c r="I7474" s="21">
        <v>0</v>
      </c>
      <c r="J7474" s="43" t="s">
        <v>1473</v>
      </c>
      <c r="K7474" s="21">
        <f t="shared" si="232"/>
        <v>2015</v>
      </c>
      <c r="L7474" s="24">
        <f t="shared" si="233"/>
        <v>4</v>
      </c>
      <c r="M7474" s="11" t="s">
        <v>14</v>
      </c>
      <c r="N7474" s="11" t="s">
        <v>15</v>
      </c>
      <c r="O7474" s="11" t="str">
        <f>VLOOKUP(E7474,State_Code_Name!$B$1:$C$52,2,0)</f>
        <v>Florida</v>
      </c>
    </row>
    <row r="7475" spans="1:15" x14ac:dyDescent="0.3">
      <c r="A7475" s="11">
        <v>581835</v>
      </c>
      <c r="B7475" s="12" t="s">
        <v>51</v>
      </c>
      <c r="C7475" s="12" t="s">
        <v>37</v>
      </c>
      <c r="D7475" s="12" t="s">
        <v>38</v>
      </c>
      <c r="E7475" s="11" t="s">
        <v>23</v>
      </c>
      <c r="F7475" s="11" t="s">
        <v>19</v>
      </c>
      <c r="G7475" s="37">
        <v>41579</v>
      </c>
      <c r="H7475" s="13">
        <v>41580</v>
      </c>
      <c r="I7475" s="21">
        <v>1</v>
      </c>
      <c r="J7475" s="43" t="s">
        <v>1479</v>
      </c>
      <c r="K7475" s="21">
        <f t="shared" si="232"/>
        <v>2013</v>
      </c>
      <c r="L7475" s="24">
        <f t="shared" si="233"/>
        <v>4</v>
      </c>
      <c r="M7475" s="11" t="s">
        <v>14</v>
      </c>
      <c r="N7475" s="11" t="s">
        <v>15</v>
      </c>
      <c r="O7475" s="11" t="str">
        <f>VLOOKUP(E7475,State_Code_Name!$B$1:$C$52,2,0)</f>
        <v>New York</v>
      </c>
    </row>
    <row r="7476" spans="1:15" x14ac:dyDescent="0.3">
      <c r="A7476" s="11">
        <v>1578009</v>
      </c>
      <c r="B7476" s="12" t="s">
        <v>95</v>
      </c>
      <c r="C7476" s="12" t="s">
        <v>37</v>
      </c>
      <c r="D7476" s="12" t="s">
        <v>1443</v>
      </c>
      <c r="E7476" s="11" t="s">
        <v>122</v>
      </c>
      <c r="F7476" s="11" t="s">
        <v>19</v>
      </c>
      <c r="G7476" s="37">
        <v>42271</v>
      </c>
      <c r="H7476" s="13">
        <v>42271</v>
      </c>
      <c r="I7476" s="21">
        <v>0</v>
      </c>
      <c r="J7476" s="43" t="s">
        <v>1480</v>
      </c>
      <c r="K7476" s="21">
        <f t="shared" si="232"/>
        <v>2015</v>
      </c>
      <c r="L7476" s="24">
        <f t="shared" si="233"/>
        <v>3</v>
      </c>
      <c r="M7476" s="11" t="s">
        <v>14</v>
      </c>
      <c r="N7476" s="11" t="s">
        <v>15</v>
      </c>
      <c r="O7476" s="11" t="str">
        <f>VLOOKUP(E7476,State_Code_Name!$B$1:$C$52,2,0)</f>
        <v>Maryland</v>
      </c>
    </row>
    <row r="7477" spans="1:15" x14ac:dyDescent="0.3">
      <c r="A7477" s="11">
        <v>439314</v>
      </c>
      <c r="B7477" s="12" t="s">
        <v>135</v>
      </c>
      <c r="C7477" s="12" t="s">
        <v>27</v>
      </c>
      <c r="D7477" s="12" t="s">
        <v>28</v>
      </c>
      <c r="E7477" s="11" t="s">
        <v>40</v>
      </c>
      <c r="F7477" s="11" t="s">
        <v>303</v>
      </c>
      <c r="G7477" s="37">
        <v>41445</v>
      </c>
      <c r="H7477" s="13">
        <v>41446</v>
      </c>
      <c r="I7477" s="21">
        <v>1</v>
      </c>
      <c r="J7477" s="43" t="s">
        <v>1477</v>
      </c>
      <c r="K7477" s="21">
        <f t="shared" si="232"/>
        <v>2013</v>
      </c>
      <c r="L7477" s="24">
        <f t="shared" si="233"/>
        <v>2</v>
      </c>
      <c r="M7477" s="11" t="s">
        <v>14</v>
      </c>
      <c r="N7477" s="11" t="s">
        <v>15</v>
      </c>
      <c r="O7477" s="11" t="str">
        <f>VLOOKUP(E7477,State_Code_Name!$B$1:$C$52,2,0)</f>
        <v>Ohio</v>
      </c>
    </row>
    <row r="7478" spans="1:15" x14ac:dyDescent="0.3">
      <c r="A7478" s="11">
        <v>905705</v>
      </c>
      <c r="B7478" s="12" t="s">
        <v>224</v>
      </c>
      <c r="C7478" s="12" t="s">
        <v>33</v>
      </c>
      <c r="D7478" s="12" t="s">
        <v>42</v>
      </c>
      <c r="E7478" s="11" t="s">
        <v>122</v>
      </c>
      <c r="F7478" s="11" t="s">
        <v>58</v>
      </c>
      <c r="G7478" s="37">
        <v>41813</v>
      </c>
      <c r="H7478" s="13">
        <v>41815</v>
      </c>
      <c r="I7478" s="21">
        <v>2</v>
      </c>
      <c r="J7478" s="43" t="s">
        <v>1477</v>
      </c>
      <c r="K7478" s="21">
        <f t="shared" si="232"/>
        <v>2014</v>
      </c>
      <c r="L7478" s="24">
        <f t="shared" si="233"/>
        <v>2</v>
      </c>
      <c r="M7478" s="11" t="s">
        <v>14</v>
      </c>
      <c r="N7478" s="11" t="s">
        <v>15</v>
      </c>
      <c r="O7478" s="11" t="str">
        <f>VLOOKUP(E7478,State_Code_Name!$B$1:$C$52,2,0)</f>
        <v>Maryland</v>
      </c>
    </row>
    <row r="7479" spans="1:15" x14ac:dyDescent="0.3">
      <c r="A7479" s="11">
        <v>1321063</v>
      </c>
      <c r="B7479" s="12" t="s">
        <v>11</v>
      </c>
      <c r="C7479" s="12" t="s">
        <v>16</v>
      </c>
      <c r="D7479" s="12" t="s">
        <v>76</v>
      </c>
      <c r="E7479" s="11" t="s">
        <v>36</v>
      </c>
      <c r="F7479" s="11" t="s">
        <v>303</v>
      </c>
      <c r="G7479" s="37">
        <v>42102</v>
      </c>
      <c r="H7479" s="13">
        <v>42103</v>
      </c>
      <c r="I7479" s="21">
        <v>1</v>
      </c>
      <c r="J7479" s="43" t="s">
        <v>1483</v>
      </c>
      <c r="K7479" s="21">
        <f t="shared" si="232"/>
        <v>2015</v>
      </c>
      <c r="L7479" s="24">
        <f t="shared" si="233"/>
        <v>2</v>
      </c>
      <c r="M7479" s="11" t="s">
        <v>14</v>
      </c>
      <c r="N7479" s="11" t="s">
        <v>15</v>
      </c>
      <c r="O7479" s="11" t="str">
        <f>VLOOKUP(E7479,State_Code_Name!$B$1:$C$52,2,0)</f>
        <v>Florida</v>
      </c>
    </row>
    <row r="7480" spans="1:15" x14ac:dyDescent="0.3">
      <c r="A7480" s="11">
        <v>1384353</v>
      </c>
      <c r="B7480" s="12" t="s">
        <v>418</v>
      </c>
      <c r="C7480" s="12" t="s">
        <v>27</v>
      </c>
      <c r="D7480" s="12" t="s">
        <v>28</v>
      </c>
      <c r="E7480" s="11" t="s">
        <v>18</v>
      </c>
      <c r="F7480" s="11" t="s">
        <v>19</v>
      </c>
      <c r="G7480" s="37">
        <v>42144</v>
      </c>
      <c r="H7480" s="13">
        <v>42146</v>
      </c>
      <c r="I7480" s="21">
        <v>2</v>
      </c>
      <c r="J7480" s="43" t="s">
        <v>1471</v>
      </c>
      <c r="K7480" s="21">
        <f t="shared" si="232"/>
        <v>2015</v>
      </c>
      <c r="L7480" s="24">
        <f t="shared" si="233"/>
        <v>2</v>
      </c>
      <c r="M7480" s="11" t="s">
        <v>14</v>
      </c>
      <c r="N7480" s="11" t="s">
        <v>14</v>
      </c>
      <c r="O7480" s="11" t="str">
        <f>VLOOKUP(E7480,State_Code_Name!$B$1:$C$52,2,0)</f>
        <v>California</v>
      </c>
    </row>
    <row r="7481" spans="1:15" x14ac:dyDescent="0.3">
      <c r="A7481" s="11">
        <v>2000516</v>
      </c>
      <c r="B7481" s="12" t="s">
        <v>284</v>
      </c>
      <c r="C7481" s="12" t="s">
        <v>9</v>
      </c>
      <c r="D7481" s="12" t="s">
        <v>10</v>
      </c>
      <c r="E7481" s="11" t="s">
        <v>32</v>
      </c>
      <c r="F7481" s="11" t="s">
        <v>19</v>
      </c>
      <c r="G7481" s="37">
        <v>42557</v>
      </c>
      <c r="H7481" s="13">
        <v>42558</v>
      </c>
      <c r="I7481" s="21">
        <v>1</v>
      </c>
      <c r="J7481" s="43" t="s">
        <v>1481</v>
      </c>
      <c r="K7481" s="21">
        <f t="shared" si="232"/>
        <v>2016</v>
      </c>
      <c r="L7481" s="24">
        <f t="shared" si="233"/>
        <v>3</v>
      </c>
      <c r="M7481" s="11" t="s">
        <v>14</v>
      </c>
      <c r="N7481" s="11" t="s">
        <v>14</v>
      </c>
      <c r="O7481" s="11" t="str">
        <f>VLOOKUP(E7481,State_Code_Name!$B$1:$C$52,2,0)</f>
        <v>Texas</v>
      </c>
    </row>
    <row r="7482" spans="1:15" x14ac:dyDescent="0.3">
      <c r="A7482" s="11">
        <v>550760</v>
      </c>
      <c r="B7482" s="12" t="s">
        <v>82</v>
      </c>
      <c r="C7482" s="12" t="s">
        <v>37</v>
      </c>
      <c r="D7482" s="12" t="s">
        <v>1443</v>
      </c>
      <c r="E7482" s="11" t="s">
        <v>36</v>
      </c>
      <c r="F7482" s="11" t="s">
        <v>19</v>
      </c>
      <c r="G7482" s="37">
        <v>41549</v>
      </c>
      <c r="H7482" s="13">
        <v>41549</v>
      </c>
      <c r="I7482" s="21">
        <v>0</v>
      </c>
      <c r="J7482" s="43" t="s">
        <v>1473</v>
      </c>
      <c r="K7482" s="21">
        <f t="shared" si="232"/>
        <v>2013</v>
      </c>
      <c r="L7482" s="24">
        <f t="shared" si="233"/>
        <v>4</v>
      </c>
      <c r="M7482" s="11" t="s">
        <v>14</v>
      </c>
      <c r="N7482" s="11" t="s">
        <v>15</v>
      </c>
      <c r="O7482" s="11" t="str">
        <f>VLOOKUP(E7482,State_Code_Name!$B$1:$C$52,2,0)</f>
        <v>Florida</v>
      </c>
    </row>
    <row r="7483" spans="1:15" x14ac:dyDescent="0.3">
      <c r="A7483" s="11">
        <v>630152</v>
      </c>
      <c r="B7483" s="12" t="s">
        <v>72</v>
      </c>
      <c r="C7483" s="12" t="s">
        <v>16</v>
      </c>
      <c r="D7483" s="12" t="s">
        <v>25</v>
      </c>
      <c r="E7483" s="11" t="s">
        <v>18</v>
      </c>
      <c r="F7483" s="11" t="s">
        <v>13</v>
      </c>
      <c r="G7483" s="37">
        <v>41619</v>
      </c>
      <c r="H7483" s="13">
        <v>41620</v>
      </c>
      <c r="I7483" s="21">
        <v>1</v>
      </c>
      <c r="J7483" s="43" t="s">
        <v>1475</v>
      </c>
      <c r="K7483" s="21">
        <f t="shared" si="232"/>
        <v>2013</v>
      </c>
      <c r="L7483" s="24">
        <f t="shared" si="233"/>
        <v>4</v>
      </c>
      <c r="M7483" s="11" t="s">
        <v>14</v>
      </c>
      <c r="N7483" s="11" t="s">
        <v>15</v>
      </c>
      <c r="O7483" s="11" t="str">
        <f>VLOOKUP(E7483,State_Code_Name!$B$1:$C$52,2,0)</f>
        <v>California</v>
      </c>
    </row>
    <row r="7484" spans="1:15" x14ac:dyDescent="0.3">
      <c r="A7484" s="11">
        <v>1154596</v>
      </c>
      <c r="B7484" s="12" t="s">
        <v>223</v>
      </c>
      <c r="C7484" s="12" t="s">
        <v>62</v>
      </c>
      <c r="D7484" s="12" t="s">
        <v>279</v>
      </c>
      <c r="E7484" s="11" t="s">
        <v>113</v>
      </c>
      <c r="F7484" s="11" t="s">
        <v>19</v>
      </c>
      <c r="G7484" s="37">
        <v>41985</v>
      </c>
      <c r="H7484" s="13">
        <v>41985</v>
      </c>
      <c r="I7484" s="21">
        <v>0</v>
      </c>
      <c r="J7484" s="43" t="s">
        <v>1475</v>
      </c>
      <c r="K7484" s="21">
        <f t="shared" si="232"/>
        <v>2014</v>
      </c>
      <c r="L7484" s="24">
        <f t="shared" si="233"/>
        <v>4</v>
      </c>
      <c r="M7484" s="11" t="s">
        <v>14</v>
      </c>
      <c r="N7484" s="11" t="s">
        <v>15</v>
      </c>
      <c r="O7484" s="11" t="str">
        <f>VLOOKUP(E7484,State_Code_Name!$B$1:$C$52,2,0)</f>
        <v>South Carolina</v>
      </c>
    </row>
    <row r="7485" spans="1:15" x14ac:dyDescent="0.3">
      <c r="A7485" s="11">
        <v>489692</v>
      </c>
      <c r="B7485" s="12" t="s">
        <v>95</v>
      </c>
      <c r="C7485" s="12" t="s">
        <v>27</v>
      </c>
      <c r="D7485" s="12" t="s">
        <v>57</v>
      </c>
      <c r="E7485" s="11" t="s">
        <v>49</v>
      </c>
      <c r="F7485" s="11" t="s">
        <v>19</v>
      </c>
      <c r="G7485" s="37">
        <v>41500</v>
      </c>
      <c r="H7485" s="13">
        <v>41501</v>
      </c>
      <c r="I7485" s="21">
        <v>1</v>
      </c>
      <c r="J7485" s="43" t="s">
        <v>1482</v>
      </c>
      <c r="K7485" s="21">
        <f t="shared" si="232"/>
        <v>2013</v>
      </c>
      <c r="L7485" s="24">
        <f t="shared" si="233"/>
        <v>3</v>
      </c>
      <c r="M7485" s="11" t="s">
        <v>14</v>
      </c>
      <c r="N7485" s="11" t="s">
        <v>14</v>
      </c>
      <c r="O7485" s="11" t="str">
        <f>VLOOKUP(E7485,State_Code_Name!$B$1:$C$52,2,0)</f>
        <v>New Jersey</v>
      </c>
    </row>
    <row r="7486" spans="1:15" x14ac:dyDescent="0.3">
      <c r="A7486" s="11">
        <v>1509729</v>
      </c>
      <c r="B7486" s="12" t="s">
        <v>55</v>
      </c>
      <c r="C7486" s="12" t="s">
        <v>53</v>
      </c>
      <c r="D7486" s="12" t="s">
        <v>102</v>
      </c>
      <c r="E7486" s="11" t="s">
        <v>41</v>
      </c>
      <c r="F7486" s="11" t="s">
        <v>19</v>
      </c>
      <c r="G7486" s="37">
        <v>42224</v>
      </c>
      <c r="H7486" s="13">
        <v>42224</v>
      </c>
      <c r="I7486" s="21">
        <v>0</v>
      </c>
      <c r="J7486" s="43" t="s">
        <v>1482</v>
      </c>
      <c r="K7486" s="21">
        <f t="shared" si="232"/>
        <v>2015</v>
      </c>
      <c r="L7486" s="24">
        <f t="shared" si="233"/>
        <v>3</v>
      </c>
      <c r="M7486" s="11" t="s">
        <v>14</v>
      </c>
      <c r="N7486" s="11" t="s">
        <v>15</v>
      </c>
      <c r="O7486" s="11" t="str">
        <f>VLOOKUP(E7486,State_Code_Name!$B$1:$C$52,2,0)</f>
        <v>Nevada</v>
      </c>
    </row>
    <row r="7487" spans="1:15" x14ac:dyDescent="0.3">
      <c r="A7487" s="11">
        <v>988272</v>
      </c>
      <c r="B7487" s="12" t="s">
        <v>300</v>
      </c>
      <c r="C7487" s="12" t="s">
        <v>33</v>
      </c>
      <c r="D7487" s="12" t="s">
        <v>42</v>
      </c>
      <c r="E7487" s="11" t="s">
        <v>75</v>
      </c>
      <c r="F7487" s="11" t="s">
        <v>19</v>
      </c>
      <c r="G7487" s="37">
        <v>41869</v>
      </c>
      <c r="H7487" s="13">
        <v>41871</v>
      </c>
      <c r="I7487" s="21">
        <v>2</v>
      </c>
      <c r="J7487" s="43" t="s">
        <v>1482</v>
      </c>
      <c r="K7487" s="21">
        <f t="shared" si="232"/>
        <v>2014</v>
      </c>
      <c r="L7487" s="24">
        <f t="shared" si="233"/>
        <v>3</v>
      </c>
      <c r="M7487" s="11" t="s">
        <v>14</v>
      </c>
      <c r="N7487" s="11" t="s">
        <v>15</v>
      </c>
      <c r="O7487" s="11" t="str">
        <f>VLOOKUP(E7487,State_Code_Name!$B$1:$C$52,2,0)</f>
        <v>Tennessee</v>
      </c>
    </row>
    <row r="7488" spans="1:15" x14ac:dyDescent="0.3">
      <c r="A7488" s="11">
        <v>1699718</v>
      </c>
      <c r="B7488" s="12" t="s">
        <v>376</v>
      </c>
      <c r="C7488" s="12" t="s">
        <v>37</v>
      </c>
      <c r="D7488" s="12" t="s">
        <v>120</v>
      </c>
      <c r="E7488" s="11" t="s">
        <v>52</v>
      </c>
      <c r="F7488" s="11" t="s">
        <v>19</v>
      </c>
      <c r="G7488" s="37">
        <v>42355</v>
      </c>
      <c r="H7488" s="13">
        <v>42356</v>
      </c>
      <c r="I7488" s="21">
        <v>1</v>
      </c>
      <c r="J7488" s="43" t="s">
        <v>1475</v>
      </c>
      <c r="K7488" s="21">
        <f t="shared" si="232"/>
        <v>2015</v>
      </c>
      <c r="L7488" s="24">
        <f t="shared" si="233"/>
        <v>4</v>
      </c>
      <c r="M7488" s="11" t="s">
        <v>15</v>
      </c>
      <c r="N7488" s="11" t="s">
        <v>15</v>
      </c>
      <c r="O7488" s="11" t="str">
        <f>VLOOKUP(E7488,State_Code_Name!$B$1:$C$52,2,0)</f>
        <v>Washington</v>
      </c>
    </row>
    <row r="7489" spans="1:15" x14ac:dyDescent="0.3">
      <c r="A7489" s="11">
        <v>1318790</v>
      </c>
      <c r="B7489" s="12" t="s">
        <v>327</v>
      </c>
      <c r="C7489" s="12" t="s">
        <v>33</v>
      </c>
      <c r="D7489" s="12" t="s">
        <v>42</v>
      </c>
      <c r="E7489" s="11" t="s">
        <v>36</v>
      </c>
      <c r="F7489" s="11" t="s">
        <v>19</v>
      </c>
      <c r="G7489" s="37">
        <v>42101</v>
      </c>
      <c r="H7489" s="13">
        <v>42101</v>
      </c>
      <c r="I7489" s="21">
        <v>0</v>
      </c>
      <c r="J7489" s="43" t="s">
        <v>1483</v>
      </c>
      <c r="K7489" s="21">
        <f t="shared" si="232"/>
        <v>2015</v>
      </c>
      <c r="L7489" s="24">
        <f t="shared" si="233"/>
        <v>2</v>
      </c>
      <c r="M7489" s="11" t="s">
        <v>14</v>
      </c>
      <c r="N7489" s="11" t="s">
        <v>14</v>
      </c>
      <c r="O7489" s="11" t="str">
        <f>VLOOKUP(E7489,State_Code_Name!$B$1:$C$52,2,0)</f>
        <v>Florida</v>
      </c>
    </row>
    <row r="7490" spans="1:15" x14ac:dyDescent="0.3">
      <c r="A7490" s="11">
        <v>1536683</v>
      </c>
      <c r="B7490" s="12" t="s">
        <v>66</v>
      </c>
      <c r="C7490" s="12" t="s">
        <v>9</v>
      </c>
      <c r="D7490" s="12" t="s">
        <v>10</v>
      </c>
      <c r="E7490" s="11" t="s">
        <v>113</v>
      </c>
      <c r="F7490" s="11" t="s">
        <v>19</v>
      </c>
      <c r="G7490" s="37">
        <v>42242</v>
      </c>
      <c r="H7490" s="13">
        <v>42242</v>
      </c>
      <c r="I7490" s="21">
        <v>0</v>
      </c>
      <c r="J7490" s="43" t="s">
        <v>1482</v>
      </c>
      <c r="K7490" s="21">
        <f t="shared" si="232"/>
        <v>2015</v>
      </c>
      <c r="L7490" s="24">
        <f t="shared" si="233"/>
        <v>3</v>
      </c>
      <c r="M7490" s="11" t="s">
        <v>14</v>
      </c>
      <c r="N7490" s="11" t="s">
        <v>14</v>
      </c>
      <c r="O7490" s="11" t="str">
        <f>VLOOKUP(E7490,State_Code_Name!$B$1:$C$52,2,0)</f>
        <v>South Carolina</v>
      </c>
    </row>
    <row r="7491" spans="1:15" x14ac:dyDescent="0.3">
      <c r="A7491" s="11">
        <v>1142261</v>
      </c>
      <c r="B7491" s="12" t="s">
        <v>392</v>
      </c>
      <c r="C7491" s="12" t="s">
        <v>33</v>
      </c>
      <c r="D7491" s="12" t="s">
        <v>1441</v>
      </c>
      <c r="E7491" s="11" t="s">
        <v>26</v>
      </c>
      <c r="F7491" s="11" t="s">
        <v>19</v>
      </c>
      <c r="G7491" s="37">
        <v>41977</v>
      </c>
      <c r="H7491" s="13">
        <v>41977</v>
      </c>
      <c r="I7491" s="21">
        <v>0</v>
      </c>
      <c r="J7491" s="43" t="s">
        <v>1475</v>
      </c>
      <c r="K7491" s="21">
        <f t="shared" ref="K7491:K7554" si="234">YEAR(G7491)</f>
        <v>2014</v>
      </c>
      <c r="L7491" s="24">
        <f t="shared" ref="L7491:L7554" si="235">ROUNDUP(MONTH(G7491)/3,0)</f>
        <v>4</v>
      </c>
      <c r="M7491" s="11" t="s">
        <v>14</v>
      </c>
      <c r="N7491" s="11" t="s">
        <v>15</v>
      </c>
      <c r="O7491" s="11" t="str">
        <f>VLOOKUP(E7491,State_Code_Name!$B$1:$C$52,2,0)</f>
        <v>Georgia</v>
      </c>
    </row>
    <row r="7492" spans="1:15" x14ac:dyDescent="0.3">
      <c r="A7492" s="11">
        <v>819697</v>
      </c>
      <c r="B7492" s="12" t="s">
        <v>294</v>
      </c>
      <c r="C7492" s="12" t="s">
        <v>33</v>
      </c>
      <c r="D7492" s="12" t="s">
        <v>115</v>
      </c>
      <c r="E7492" s="11" t="s">
        <v>40</v>
      </c>
      <c r="F7492" s="11" t="s">
        <v>19</v>
      </c>
      <c r="G7492" s="37">
        <v>41751</v>
      </c>
      <c r="H7492" s="13">
        <v>41751</v>
      </c>
      <c r="I7492" s="21">
        <v>0</v>
      </c>
      <c r="J7492" s="43" t="s">
        <v>1483</v>
      </c>
      <c r="K7492" s="21">
        <f t="shared" si="234"/>
        <v>2014</v>
      </c>
      <c r="L7492" s="24">
        <f t="shared" si="235"/>
        <v>2</v>
      </c>
      <c r="M7492" s="11" t="s">
        <v>14</v>
      </c>
      <c r="N7492" s="11" t="s">
        <v>15</v>
      </c>
      <c r="O7492" s="11" t="str">
        <f>VLOOKUP(E7492,State_Code_Name!$B$1:$C$52,2,0)</f>
        <v>Ohio</v>
      </c>
    </row>
    <row r="7493" spans="1:15" x14ac:dyDescent="0.3">
      <c r="A7493" s="11">
        <v>1165476</v>
      </c>
      <c r="B7493" s="12" t="s">
        <v>82</v>
      </c>
      <c r="C7493" s="12" t="s">
        <v>16</v>
      </c>
      <c r="D7493" s="12" t="s">
        <v>21</v>
      </c>
      <c r="E7493" s="11" t="s">
        <v>23</v>
      </c>
      <c r="F7493" s="11" t="s">
        <v>19</v>
      </c>
      <c r="G7493" s="37">
        <v>41993</v>
      </c>
      <c r="H7493" s="13">
        <v>41993</v>
      </c>
      <c r="I7493" s="21">
        <v>0</v>
      </c>
      <c r="J7493" s="43" t="s">
        <v>1475</v>
      </c>
      <c r="K7493" s="21">
        <f t="shared" si="234"/>
        <v>2014</v>
      </c>
      <c r="L7493" s="24">
        <f t="shared" si="235"/>
        <v>4</v>
      </c>
      <c r="M7493" s="11" t="s">
        <v>14</v>
      </c>
      <c r="N7493" s="11" t="s">
        <v>15</v>
      </c>
      <c r="O7493" s="11" t="str">
        <f>VLOOKUP(E7493,State_Code_Name!$B$1:$C$52,2,0)</f>
        <v>New York</v>
      </c>
    </row>
    <row r="7494" spans="1:15" x14ac:dyDescent="0.3">
      <c r="A7494" s="11">
        <v>335978</v>
      </c>
      <c r="B7494" s="12" t="s">
        <v>35</v>
      </c>
      <c r="C7494" s="12" t="s">
        <v>53</v>
      </c>
      <c r="D7494" s="12" t="s">
        <v>77</v>
      </c>
      <c r="E7494" s="11" t="s">
        <v>78</v>
      </c>
      <c r="F7494" s="11" t="s">
        <v>19</v>
      </c>
      <c r="G7494" s="37">
        <v>41332</v>
      </c>
      <c r="H7494" s="13">
        <v>41333</v>
      </c>
      <c r="I7494" s="21">
        <v>1</v>
      </c>
      <c r="J7494" s="43" t="s">
        <v>1478</v>
      </c>
      <c r="K7494" s="21">
        <f t="shared" si="234"/>
        <v>2013</v>
      </c>
      <c r="L7494" s="24">
        <f t="shared" si="235"/>
        <v>1</v>
      </c>
      <c r="M7494" s="11" t="s">
        <v>14</v>
      </c>
      <c r="N7494" s="11" t="s">
        <v>15</v>
      </c>
      <c r="O7494" s="11" t="str">
        <f>VLOOKUP(E7494,State_Code_Name!$B$1:$C$52,2,0)</f>
        <v>Missouri</v>
      </c>
    </row>
    <row r="7495" spans="1:15" x14ac:dyDescent="0.3">
      <c r="A7495" s="11">
        <v>1326483</v>
      </c>
      <c r="B7495" s="12" t="s">
        <v>31</v>
      </c>
      <c r="C7495" s="12" t="s">
        <v>16</v>
      </c>
      <c r="D7495" s="12" t="s">
        <v>21</v>
      </c>
      <c r="E7495" s="11" t="s">
        <v>18</v>
      </c>
      <c r="F7495" s="11" t="s">
        <v>19</v>
      </c>
      <c r="G7495" s="37">
        <v>42106</v>
      </c>
      <c r="H7495" s="13">
        <v>42106</v>
      </c>
      <c r="I7495" s="21">
        <v>0</v>
      </c>
      <c r="J7495" s="43" t="s">
        <v>1483</v>
      </c>
      <c r="K7495" s="21">
        <f t="shared" si="234"/>
        <v>2015</v>
      </c>
      <c r="L7495" s="24">
        <f t="shared" si="235"/>
        <v>2</v>
      </c>
      <c r="M7495" s="11" t="s">
        <v>14</v>
      </c>
      <c r="N7495" s="11" t="s">
        <v>15</v>
      </c>
      <c r="O7495" s="11" t="str">
        <f>VLOOKUP(E7495,State_Code_Name!$B$1:$C$52,2,0)</f>
        <v>California</v>
      </c>
    </row>
    <row r="7496" spans="1:15" x14ac:dyDescent="0.3">
      <c r="A7496" s="11">
        <v>1236308</v>
      </c>
      <c r="B7496" s="12" t="s">
        <v>70</v>
      </c>
      <c r="C7496" s="12" t="s">
        <v>27</v>
      </c>
      <c r="D7496" s="12" t="s">
        <v>79</v>
      </c>
      <c r="E7496" s="11" t="s">
        <v>18</v>
      </c>
      <c r="F7496" s="11" t="s">
        <v>19</v>
      </c>
      <c r="G7496" s="37">
        <v>42046</v>
      </c>
      <c r="H7496" s="13">
        <v>42046</v>
      </c>
      <c r="I7496" s="21">
        <v>0</v>
      </c>
      <c r="J7496" s="43" t="s">
        <v>1478</v>
      </c>
      <c r="K7496" s="21">
        <f t="shared" si="234"/>
        <v>2015</v>
      </c>
      <c r="L7496" s="24">
        <f t="shared" si="235"/>
        <v>1</v>
      </c>
      <c r="M7496" s="11" t="s">
        <v>14</v>
      </c>
      <c r="N7496" s="11" t="s">
        <v>15</v>
      </c>
      <c r="O7496" s="11" t="str">
        <f>VLOOKUP(E7496,State_Code_Name!$B$1:$C$52,2,0)</f>
        <v>California</v>
      </c>
    </row>
    <row r="7497" spans="1:15" x14ac:dyDescent="0.3">
      <c r="A7497" s="11">
        <v>987227</v>
      </c>
      <c r="B7497" s="12" t="s">
        <v>294</v>
      </c>
      <c r="C7497" s="12" t="s">
        <v>33</v>
      </c>
      <c r="D7497" s="12" t="s">
        <v>45</v>
      </c>
      <c r="E7497" s="11" t="s">
        <v>113</v>
      </c>
      <c r="F7497" s="11" t="s">
        <v>13</v>
      </c>
      <c r="G7497" s="37">
        <v>41866</v>
      </c>
      <c r="H7497" s="13">
        <v>41870</v>
      </c>
      <c r="I7497" s="21">
        <v>4</v>
      </c>
      <c r="J7497" s="43" t="s">
        <v>1482</v>
      </c>
      <c r="K7497" s="21">
        <f t="shared" si="234"/>
        <v>2014</v>
      </c>
      <c r="L7497" s="24">
        <f t="shared" si="235"/>
        <v>3</v>
      </c>
      <c r="M7497" s="11" t="s">
        <v>14</v>
      </c>
      <c r="N7497" s="11" t="s">
        <v>15</v>
      </c>
      <c r="O7497" s="11" t="str">
        <f>VLOOKUP(E7497,State_Code_Name!$B$1:$C$52,2,0)</f>
        <v>South Carolina</v>
      </c>
    </row>
    <row r="7498" spans="1:15" x14ac:dyDescent="0.3">
      <c r="A7498" s="11">
        <v>2009984</v>
      </c>
      <c r="B7498" s="12" t="s">
        <v>51</v>
      </c>
      <c r="C7498" s="12" t="s">
        <v>9</v>
      </c>
      <c r="D7498" s="12" t="s">
        <v>285</v>
      </c>
      <c r="E7498" s="11" t="s">
        <v>43</v>
      </c>
      <c r="F7498" s="11" t="s">
        <v>58</v>
      </c>
      <c r="G7498" s="37">
        <v>42564</v>
      </c>
      <c r="H7498" s="13">
        <v>42566</v>
      </c>
      <c r="I7498" s="21">
        <v>2</v>
      </c>
      <c r="J7498" s="43" t="s">
        <v>1481</v>
      </c>
      <c r="K7498" s="21">
        <f t="shared" si="234"/>
        <v>2016</v>
      </c>
      <c r="L7498" s="24">
        <f t="shared" si="235"/>
        <v>3</v>
      </c>
      <c r="M7498" s="11" t="s">
        <v>14</v>
      </c>
      <c r="N7498" s="11" t="s">
        <v>15</v>
      </c>
      <c r="O7498" s="11" t="str">
        <f>VLOOKUP(E7498,State_Code_Name!$B$1:$C$52,2,0)</f>
        <v>North Carolina</v>
      </c>
    </row>
    <row r="7499" spans="1:15" x14ac:dyDescent="0.3">
      <c r="A7499" s="11">
        <v>2053618</v>
      </c>
      <c r="B7499" s="12" t="s">
        <v>64</v>
      </c>
      <c r="C7499" s="12" t="s">
        <v>33</v>
      </c>
      <c r="D7499" s="12" t="s">
        <v>45</v>
      </c>
      <c r="E7499" s="11" t="s">
        <v>36</v>
      </c>
      <c r="F7499" s="11" t="s">
        <v>19</v>
      </c>
      <c r="G7499" s="37">
        <v>42591</v>
      </c>
      <c r="H7499" s="13">
        <v>42591</v>
      </c>
      <c r="I7499" s="21">
        <v>0</v>
      </c>
      <c r="J7499" s="43" t="s">
        <v>1482</v>
      </c>
      <c r="K7499" s="21">
        <f t="shared" si="234"/>
        <v>2016</v>
      </c>
      <c r="L7499" s="24">
        <f t="shared" si="235"/>
        <v>3</v>
      </c>
      <c r="M7499" s="11" t="s">
        <v>14</v>
      </c>
      <c r="N7499" s="11" t="s">
        <v>15</v>
      </c>
      <c r="O7499" s="11" t="str">
        <f>VLOOKUP(E7499,State_Code_Name!$B$1:$C$52,2,0)</f>
        <v>Florida</v>
      </c>
    </row>
    <row r="7500" spans="1:15" x14ac:dyDescent="0.3">
      <c r="A7500" s="11">
        <v>558521</v>
      </c>
      <c r="B7500" s="12" t="s">
        <v>1336</v>
      </c>
      <c r="C7500" s="12" t="s">
        <v>27</v>
      </c>
      <c r="D7500" s="12" t="s">
        <v>79</v>
      </c>
      <c r="E7500" s="11" t="s">
        <v>171</v>
      </c>
      <c r="F7500" s="11" t="s">
        <v>19</v>
      </c>
      <c r="G7500" s="37">
        <v>41561</v>
      </c>
      <c r="H7500" s="13">
        <v>41564</v>
      </c>
      <c r="I7500" s="21">
        <v>3</v>
      </c>
      <c r="J7500" s="43" t="s">
        <v>1473</v>
      </c>
      <c r="K7500" s="21">
        <f t="shared" si="234"/>
        <v>2013</v>
      </c>
      <c r="L7500" s="24">
        <f t="shared" si="235"/>
        <v>4</v>
      </c>
      <c r="M7500" s="11" t="s">
        <v>14</v>
      </c>
      <c r="N7500" s="11" t="s">
        <v>15</v>
      </c>
      <c r="O7500" s="11" t="str">
        <f>VLOOKUP(E7500,State_Code_Name!$B$1:$C$52,2,0)</f>
        <v>Louisiana</v>
      </c>
    </row>
    <row r="7501" spans="1:15" x14ac:dyDescent="0.3">
      <c r="A7501" s="11">
        <v>1907270</v>
      </c>
      <c r="B7501" s="12" t="s">
        <v>61</v>
      </c>
      <c r="C7501" s="12" t="s">
        <v>53</v>
      </c>
      <c r="D7501" s="12" t="s">
        <v>102</v>
      </c>
      <c r="E7501" s="11" t="s">
        <v>122</v>
      </c>
      <c r="F7501" s="11" t="s">
        <v>19</v>
      </c>
      <c r="G7501" s="37">
        <v>42493</v>
      </c>
      <c r="H7501" s="13">
        <v>42493</v>
      </c>
      <c r="I7501" s="21">
        <v>0</v>
      </c>
      <c r="J7501" s="43" t="s">
        <v>1471</v>
      </c>
      <c r="K7501" s="21">
        <f t="shared" si="234"/>
        <v>2016</v>
      </c>
      <c r="L7501" s="24">
        <f t="shared" si="235"/>
        <v>2</v>
      </c>
      <c r="M7501" s="11" t="s">
        <v>14</v>
      </c>
      <c r="N7501" s="11" t="s">
        <v>15</v>
      </c>
      <c r="O7501" s="11" t="str">
        <f>VLOOKUP(E7501,State_Code_Name!$B$1:$C$52,2,0)</f>
        <v>Maryland</v>
      </c>
    </row>
    <row r="7502" spans="1:15" x14ac:dyDescent="0.3">
      <c r="A7502" s="11">
        <v>983676</v>
      </c>
      <c r="B7502" s="12" t="s">
        <v>366</v>
      </c>
      <c r="C7502" s="12" t="s">
        <v>33</v>
      </c>
      <c r="D7502" s="12" t="s">
        <v>160</v>
      </c>
      <c r="E7502" s="11" t="s">
        <v>23</v>
      </c>
      <c r="F7502" s="11" t="s">
        <v>58</v>
      </c>
      <c r="G7502" s="37">
        <v>41865</v>
      </c>
      <c r="H7502" s="13">
        <v>41869</v>
      </c>
      <c r="I7502" s="21">
        <v>4</v>
      </c>
      <c r="J7502" s="43" t="s">
        <v>1482</v>
      </c>
      <c r="K7502" s="21">
        <f t="shared" si="234"/>
        <v>2014</v>
      </c>
      <c r="L7502" s="24">
        <f t="shared" si="235"/>
        <v>3</v>
      </c>
      <c r="M7502" s="11" t="s">
        <v>14</v>
      </c>
      <c r="N7502" s="11" t="s">
        <v>15</v>
      </c>
      <c r="O7502" s="11" t="str">
        <f>VLOOKUP(E7502,State_Code_Name!$B$1:$C$52,2,0)</f>
        <v>New York</v>
      </c>
    </row>
    <row r="7503" spans="1:15" x14ac:dyDescent="0.3">
      <c r="A7503" s="11">
        <v>1365948</v>
      </c>
      <c r="B7503" s="12" t="s">
        <v>31</v>
      </c>
      <c r="C7503" s="12" t="s">
        <v>16</v>
      </c>
      <c r="D7503" s="12" t="s">
        <v>21</v>
      </c>
      <c r="E7503" s="11" t="s">
        <v>49</v>
      </c>
      <c r="F7503" s="11" t="s">
        <v>303</v>
      </c>
      <c r="G7503" s="37">
        <v>42131</v>
      </c>
      <c r="H7503" s="13">
        <v>42132</v>
      </c>
      <c r="I7503" s="21">
        <v>1</v>
      </c>
      <c r="J7503" s="43" t="s">
        <v>1471</v>
      </c>
      <c r="K7503" s="21">
        <f t="shared" si="234"/>
        <v>2015</v>
      </c>
      <c r="L7503" s="24">
        <f t="shared" si="235"/>
        <v>2</v>
      </c>
      <c r="M7503" s="11" t="s">
        <v>14</v>
      </c>
      <c r="N7503" s="11" t="s">
        <v>14</v>
      </c>
      <c r="O7503" s="11" t="str">
        <f>VLOOKUP(E7503,State_Code_Name!$B$1:$C$52,2,0)</f>
        <v>New Jersey</v>
      </c>
    </row>
    <row r="7504" spans="1:15" x14ac:dyDescent="0.3">
      <c r="A7504" s="11">
        <v>341400</v>
      </c>
      <c r="B7504" s="12" t="s">
        <v>11</v>
      </c>
      <c r="C7504" s="12" t="s">
        <v>27</v>
      </c>
      <c r="D7504" s="12" t="s">
        <v>28</v>
      </c>
      <c r="E7504" s="11" t="s">
        <v>32</v>
      </c>
      <c r="F7504" s="11" t="s">
        <v>303</v>
      </c>
      <c r="G7504" s="37">
        <v>41337</v>
      </c>
      <c r="H7504" s="13">
        <v>41338</v>
      </c>
      <c r="I7504" s="21">
        <v>1</v>
      </c>
      <c r="J7504" s="43" t="s">
        <v>1476</v>
      </c>
      <c r="K7504" s="21">
        <f t="shared" si="234"/>
        <v>2013</v>
      </c>
      <c r="L7504" s="24">
        <f t="shared" si="235"/>
        <v>1</v>
      </c>
      <c r="M7504" s="11" t="s">
        <v>14</v>
      </c>
      <c r="N7504" s="11" t="s">
        <v>15</v>
      </c>
      <c r="O7504" s="11" t="str">
        <f>VLOOKUP(E7504,State_Code_Name!$B$1:$C$52,2,0)</f>
        <v>Texas</v>
      </c>
    </row>
    <row r="7505" spans="1:15" x14ac:dyDescent="0.3">
      <c r="A7505" s="11">
        <v>720904</v>
      </c>
      <c r="B7505" s="12" t="s">
        <v>691</v>
      </c>
      <c r="C7505" s="12" t="s">
        <v>33</v>
      </c>
      <c r="D7505" s="12" t="s">
        <v>160</v>
      </c>
      <c r="E7505" s="11" t="s">
        <v>85</v>
      </c>
      <c r="F7505" s="11" t="s">
        <v>19</v>
      </c>
      <c r="G7505" s="37">
        <v>41689</v>
      </c>
      <c r="H7505" s="13">
        <v>41689</v>
      </c>
      <c r="I7505" s="21">
        <v>0</v>
      </c>
      <c r="J7505" s="43" t="s">
        <v>1478</v>
      </c>
      <c r="K7505" s="21">
        <f t="shared" si="234"/>
        <v>2014</v>
      </c>
      <c r="L7505" s="24">
        <f t="shared" si="235"/>
        <v>1</v>
      </c>
      <c r="M7505" s="11" t="s">
        <v>14</v>
      </c>
      <c r="N7505" s="11" t="s">
        <v>14</v>
      </c>
      <c r="O7505" s="11" t="str">
        <f>VLOOKUP(E7505,State_Code_Name!$B$1:$C$52,2,0)</f>
        <v>Wisconsin</v>
      </c>
    </row>
    <row r="7506" spans="1:15" x14ac:dyDescent="0.3">
      <c r="A7506" s="11">
        <v>1427170</v>
      </c>
      <c r="B7506" s="12" t="s">
        <v>333</v>
      </c>
      <c r="C7506" s="12" t="s">
        <v>539</v>
      </c>
      <c r="D7506" s="12" t="s">
        <v>656</v>
      </c>
      <c r="E7506" s="11" t="s">
        <v>40</v>
      </c>
      <c r="F7506" s="11" t="s">
        <v>19</v>
      </c>
      <c r="G7506" s="37">
        <v>42173</v>
      </c>
      <c r="H7506" s="13">
        <v>42184</v>
      </c>
      <c r="I7506" s="21">
        <v>11</v>
      </c>
      <c r="J7506" s="43" t="s">
        <v>1477</v>
      </c>
      <c r="K7506" s="21">
        <f t="shared" si="234"/>
        <v>2015</v>
      </c>
      <c r="L7506" s="24">
        <f t="shared" si="235"/>
        <v>2</v>
      </c>
      <c r="M7506" s="11" t="s">
        <v>14</v>
      </c>
      <c r="N7506" s="11" t="s">
        <v>15</v>
      </c>
      <c r="O7506" s="11" t="str">
        <f>VLOOKUP(E7506,State_Code_Name!$B$1:$C$52,2,0)</f>
        <v>Ohio</v>
      </c>
    </row>
    <row r="7507" spans="1:15" x14ac:dyDescent="0.3">
      <c r="A7507" s="11">
        <v>1384582</v>
      </c>
      <c r="B7507" s="12" t="s">
        <v>229</v>
      </c>
      <c r="C7507" s="12" t="s">
        <v>37</v>
      </c>
      <c r="D7507" s="12" t="s">
        <v>81</v>
      </c>
      <c r="E7507" s="11" t="s">
        <v>113</v>
      </c>
      <c r="F7507" s="11" t="s">
        <v>19</v>
      </c>
      <c r="G7507" s="37">
        <v>42144</v>
      </c>
      <c r="H7507" s="13">
        <v>42144</v>
      </c>
      <c r="I7507" s="21">
        <v>0</v>
      </c>
      <c r="J7507" s="43" t="s">
        <v>1471</v>
      </c>
      <c r="K7507" s="21">
        <f t="shared" si="234"/>
        <v>2015</v>
      </c>
      <c r="L7507" s="24">
        <f t="shared" si="235"/>
        <v>2</v>
      </c>
      <c r="M7507" s="11" t="s">
        <v>14</v>
      </c>
      <c r="N7507" s="11" t="s">
        <v>15</v>
      </c>
      <c r="O7507" s="11" t="str">
        <f>VLOOKUP(E7507,State_Code_Name!$B$1:$C$52,2,0)</f>
        <v>South Carolina</v>
      </c>
    </row>
    <row r="7508" spans="1:15" x14ac:dyDescent="0.3">
      <c r="A7508" s="11">
        <v>1659758</v>
      </c>
      <c r="B7508" s="12" t="s">
        <v>74</v>
      </c>
      <c r="C7508" s="12" t="s">
        <v>27</v>
      </c>
      <c r="D7508" s="12" t="s">
        <v>1449</v>
      </c>
      <c r="E7508" s="11" t="s">
        <v>26</v>
      </c>
      <c r="F7508" s="11" t="s">
        <v>13</v>
      </c>
      <c r="G7508" s="37">
        <v>42325</v>
      </c>
      <c r="H7508" s="13">
        <v>42328</v>
      </c>
      <c r="I7508" s="21">
        <v>3</v>
      </c>
      <c r="J7508" s="43" t="s">
        <v>1479</v>
      </c>
      <c r="K7508" s="21">
        <f t="shared" si="234"/>
        <v>2015</v>
      </c>
      <c r="L7508" s="24">
        <f t="shared" si="235"/>
        <v>4</v>
      </c>
      <c r="M7508" s="11" t="s">
        <v>14</v>
      </c>
      <c r="N7508" s="11" t="s">
        <v>14</v>
      </c>
      <c r="O7508" s="11" t="str">
        <f>VLOOKUP(E7508,State_Code_Name!$B$1:$C$52,2,0)</f>
        <v>Georgia</v>
      </c>
    </row>
    <row r="7509" spans="1:15" x14ac:dyDescent="0.3">
      <c r="A7509" s="11">
        <v>638115</v>
      </c>
      <c r="B7509" s="12" t="s">
        <v>295</v>
      </c>
      <c r="C7509" s="12" t="s">
        <v>33</v>
      </c>
      <c r="D7509" s="12" t="s">
        <v>42</v>
      </c>
      <c r="E7509" s="11" t="s">
        <v>49</v>
      </c>
      <c r="F7509" s="11" t="s">
        <v>19</v>
      </c>
      <c r="G7509" s="37">
        <v>41625</v>
      </c>
      <c r="H7509" s="13">
        <v>41631</v>
      </c>
      <c r="I7509" s="21">
        <v>6</v>
      </c>
      <c r="J7509" s="43" t="s">
        <v>1475</v>
      </c>
      <c r="K7509" s="21">
        <f t="shared" si="234"/>
        <v>2013</v>
      </c>
      <c r="L7509" s="24">
        <f t="shared" si="235"/>
        <v>4</v>
      </c>
      <c r="M7509" s="11" t="s">
        <v>14</v>
      </c>
      <c r="N7509" s="11" t="s">
        <v>15</v>
      </c>
      <c r="O7509" s="11" t="str">
        <f>VLOOKUP(E7509,State_Code_Name!$B$1:$C$52,2,0)</f>
        <v>New Jersey</v>
      </c>
    </row>
    <row r="7510" spans="1:15" x14ac:dyDescent="0.3">
      <c r="A7510" s="11">
        <v>511614</v>
      </c>
      <c r="B7510" s="12" t="s">
        <v>82</v>
      </c>
      <c r="C7510" s="12" t="s">
        <v>37</v>
      </c>
      <c r="D7510" s="12" t="s">
        <v>146</v>
      </c>
      <c r="E7510" s="11" t="s">
        <v>60</v>
      </c>
      <c r="F7510" s="11" t="s">
        <v>19</v>
      </c>
      <c r="G7510" s="37">
        <v>41517</v>
      </c>
      <c r="H7510" s="13">
        <v>41517</v>
      </c>
      <c r="I7510" s="21">
        <v>0</v>
      </c>
      <c r="J7510" s="43" t="s">
        <v>1482</v>
      </c>
      <c r="K7510" s="21">
        <f t="shared" si="234"/>
        <v>2013</v>
      </c>
      <c r="L7510" s="24">
        <f t="shared" si="235"/>
        <v>3</v>
      </c>
      <c r="M7510" s="11" t="s">
        <v>14</v>
      </c>
      <c r="N7510" s="11" t="s">
        <v>15</v>
      </c>
      <c r="O7510" s="11" t="str">
        <f>VLOOKUP(E7510,State_Code_Name!$B$1:$C$52,2,0)</f>
        <v>Illinois</v>
      </c>
    </row>
    <row r="7511" spans="1:15" x14ac:dyDescent="0.3">
      <c r="A7511" s="11">
        <v>543064</v>
      </c>
      <c r="B7511" s="12" t="s">
        <v>44</v>
      </c>
      <c r="C7511" s="12" t="s">
        <v>37</v>
      </c>
      <c r="D7511" s="12" t="s">
        <v>81</v>
      </c>
      <c r="E7511" s="11" t="s">
        <v>18</v>
      </c>
      <c r="F7511" s="11" t="s">
        <v>24</v>
      </c>
      <c r="G7511" s="37">
        <v>41542</v>
      </c>
      <c r="H7511" s="13">
        <v>41563</v>
      </c>
      <c r="I7511" s="21">
        <v>21</v>
      </c>
      <c r="J7511" s="43" t="s">
        <v>1480</v>
      </c>
      <c r="K7511" s="21">
        <f t="shared" si="234"/>
        <v>2013</v>
      </c>
      <c r="L7511" s="24">
        <f t="shared" si="235"/>
        <v>3</v>
      </c>
      <c r="M7511" s="11" t="s">
        <v>14</v>
      </c>
      <c r="N7511" s="11" t="s">
        <v>14</v>
      </c>
      <c r="O7511" s="11" t="str">
        <f>VLOOKUP(E7511,State_Code_Name!$B$1:$C$52,2,0)</f>
        <v>California</v>
      </c>
    </row>
    <row r="7512" spans="1:15" x14ac:dyDescent="0.3">
      <c r="A7512" s="11">
        <v>513932</v>
      </c>
      <c r="B7512" s="12" t="s">
        <v>44</v>
      </c>
      <c r="C7512" s="12" t="s">
        <v>172</v>
      </c>
      <c r="D7512" s="12" t="s">
        <v>264</v>
      </c>
      <c r="E7512" s="11" t="s">
        <v>18</v>
      </c>
      <c r="F7512" s="11" t="s">
        <v>19</v>
      </c>
      <c r="G7512" s="37">
        <v>41521</v>
      </c>
      <c r="H7512" s="13">
        <v>41521</v>
      </c>
      <c r="I7512" s="21">
        <v>0</v>
      </c>
      <c r="J7512" s="43" t="s">
        <v>1480</v>
      </c>
      <c r="K7512" s="21">
        <f t="shared" si="234"/>
        <v>2013</v>
      </c>
      <c r="L7512" s="24">
        <f t="shared" si="235"/>
        <v>3</v>
      </c>
      <c r="M7512" s="11" t="s">
        <v>14</v>
      </c>
      <c r="N7512" s="11" t="s">
        <v>14</v>
      </c>
      <c r="O7512" s="11" t="str">
        <f>VLOOKUP(E7512,State_Code_Name!$B$1:$C$52,2,0)</f>
        <v>California</v>
      </c>
    </row>
    <row r="7513" spans="1:15" x14ac:dyDescent="0.3">
      <c r="A7513" s="11">
        <v>428037</v>
      </c>
      <c r="B7513" s="12" t="s">
        <v>51</v>
      </c>
      <c r="C7513" s="12" t="s">
        <v>37</v>
      </c>
      <c r="D7513" s="12" t="s">
        <v>1443</v>
      </c>
      <c r="E7513" s="11" t="s">
        <v>32</v>
      </c>
      <c r="F7513" s="11" t="s">
        <v>19</v>
      </c>
      <c r="G7513" s="37">
        <v>41435</v>
      </c>
      <c r="H7513" s="13">
        <v>41435</v>
      </c>
      <c r="I7513" s="21">
        <v>0</v>
      </c>
      <c r="J7513" s="43" t="s">
        <v>1477</v>
      </c>
      <c r="K7513" s="21">
        <f t="shared" si="234"/>
        <v>2013</v>
      </c>
      <c r="L7513" s="24">
        <f t="shared" si="235"/>
        <v>2</v>
      </c>
      <c r="M7513" s="11" t="s">
        <v>14</v>
      </c>
      <c r="N7513" s="11" t="s">
        <v>14</v>
      </c>
      <c r="O7513" s="11" t="str">
        <f>VLOOKUP(E7513,State_Code_Name!$B$1:$C$52,2,0)</f>
        <v>Texas</v>
      </c>
    </row>
    <row r="7514" spans="1:15" x14ac:dyDescent="0.3">
      <c r="A7514" s="11">
        <v>984267</v>
      </c>
      <c r="B7514" s="12" t="s">
        <v>31</v>
      </c>
      <c r="C7514" s="12" t="s">
        <v>27</v>
      </c>
      <c r="D7514" s="12" t="s">
        <v>57</v>
      </c>
      <c r="E7514" s="11" t="s">
        <v>36</v>
      </c>
      <c r="F7514" s="11" t="s">
        <v>303</v>
      </c>
      <c r="G7514" s="37">
        <v>41865</v>
      </c>
      <c r="H7514" s="13">
        <v>41869</v>
      </c>
      <c r="I7514" s="21">
        <v>4</v>
      </c>
      <c r="J7514" s="43" t="s">
        <v>1482</v>
      </c>
      <c r="K7514" s="21">
        <f t="shared" si="234"/>
        <v>2014</v>
      </c>
      <c r="L7514" s="24">
        <f t="shared" si="235"/>
        <v>3</v>
      </c>
      <c r="M7514" s="11" t="s">
        <v>14</v>
      </c>
      <c r="N7514" s="11" t="s">
        <v>14</v>
      </c>
      <c r="O7514" s="11" t="str">
        <f>VLOOKUP(E7514,State_Code_Name!$B$1:$C$52,2,0)</f>
        <v>Florida</v>
      </c>
    </row>
    <row r="7515" spans="1:15" x14ac:dyDescent="0.3">
      <c r="A7515" s="11">
        <v>241545</v>
      </c>
      <c r="B7515" s="12" t="s">
        <v>44</v>
      </c>
      <c r="C7515" s="12" t="s">
        <v>37</v>
      </c>
      <c r="D7515" s="12" t="s">
        <v>1444</v>
      </c>
      <c r="E7515" s="11" t="s">
        <v>47</v>
      </c>
      <c r="F7515" s="11" t="s">
        <v>13</v>
      </c>
      <c r="G7515" s="37">
        <v>41291</v>
      </c>
      <c r="H7515" s="13">
        <v>41299</v>
      </c>
      <c r="I7515" s="21">
        <v>8</v>
      </c>
      <c r="J7515" s="43" t="s">
        <v>1474</v>
      </c>
      <c r="K7515" s="21">
        <f t="shared" si="234"/>
        <v>2013</v>
      </c>
      <c r="L7515" s="24">
        <f t="shared" si="235"/>
        <v>1</v>
      </c>
      <c r="M7515" s="11" t="s">
        <v>14</v>
      </c>
      <c r="N7515" s="11" t="s">
        <v>15</v>
      </c>
      <c r="O7515" s="11" t="str">
        <f>VLOOKUP(E7515,State_Code_Name!$B$1:$C$52,2,0)</f>
        <v>Pennsylvania</v>
      </c>
    </row>
    <row r="7516" spans="1:15" x14ac:dyDescent="0.3">
      <c r="A7516" s="11">
        <v>681659</v>
      </c>
      <c r="B7516" s="12" t="s">
        <v>55</v>
      </c>
      <c r="C7516" s="12" t="s">
        <v>53</v>
      </c>
      <c r="D7516" s="12" t="s">
        <v>1439</v>
      </c>
      <c r="E7516" s="11" t="s">
        <v>23</v>
      </c>
      <c r="F7516" s="11" t="s">
        <v>19</v>
      </c>
      <c r="G7516" s="37">
        <v>41662</v>
      </c>
      <c r="H7516" s="13">
        <v>41663</v>
      </c>
      <c r="I7516" s="21">
        <v>1</v>
      </c>
      <c r="J7516" s="43" t="s">
        <v>1474</v>
      </c>
      <c r="K7516" s="21">
        <f t="shared" si="234"/>
        <v>2014</v>
      </c>
      <c r="L7516" s="24">
        <f t="shared" si="235"/>
        <v>1</v>
      </c>
      <c r="M7516" s="11" t="s">
        <v>14</v>
      </c>
      <c r="N7516" s="11" t="s">
        <v>15</v>
      </c>
      <c r="O7516" s="11" t="str">
        <f>VLOOKUP(E7516,State_Code_Name!$B$1:$C$52,2,0)</f>
        <v>New York</v>
      </c>
    </row>
    <row r="7517" spans="1:15" x14ac:dyDescent="0.3">
      <c r="A7517" s="11">
        <v>316694</v>
      </c>
      <c r="B7517" s="12" t="s">
        <v>257</v>
      </c>
      <c r="C7517" s="12" t="s">
        <v>27</v>
      </c>
      <c r="D7517" s="12" t="s">
        <v>57</v>
      </c>
      <c r="E7517" s="11" t="s">
        <v>36</v>
      </c>
      <c r="F7517" s="11" t="s">
        <v>19</v>
      </c>
      <c r="G7517" s="37">
        <v>41319</v>
      </c>
      <c r="H7517" s="13">
        <v>41324</v>
      </c>
      <c r="I7517" s="21">
        <v>5</v>
      </c>
      <c r="J7517" s="43" t="s">
        <v>1478</v>
      </c>
      <c r="K7517" s="21">
        <f t="shared" si="234"/>
        <v>2013</v>
      </c>
      <c r="L7517" s="24">
        <f t="shared" si="235"/>
        <v>1</v>
      </c>
      <c r="M7517" s="11" t="s">
        <v>14</v>
      </c>
      <c r="N7517" s="11" t="s">
        <v>15</v>
      </c>
      <c r="O7517" s="11" t="str">
        <f>VLOOKUP(E7517,State_Code_Name!$B$1:$C$52,2,0)</f>
        <v>Florida</v>
      </c>
    </row>
    <row r="7518" spans="1:15" x14ac:dyDescent="0.3">
      <c r="A7518" s="11">
        <v>1617738</v>
      </c>
      <c r="B7518" s="12" t="s">
        <v>95</v>
      </c>
      <c r="C7518" s="12" t="s">
        <v>16</v>
      </c>
      <c r="D7518" s="12" t="s">
        <v>21</v>
      </c>
      <c r="E7518" s="11" t="s">
        <v>36</v>
      </c>
      <c r="F7518" s="11" t="s">
        <v>58</v>
      </c>
      <c r="G7518" s="37">
        <v>42298</v>
      </c>
      <c r="H7518" s="13">
        <v>42300</v>
      </c>
      <c r="I7518" s="21">
        <v>2</v>
      </c>
      <c r="J7518" s="43" t="s">
        <v>1473</v>
      </c>
      <c r="K7518" s="21">
        <f t="shared" si="234"/>
        <v>2015</v>
      </c>
      <c r="L7518" s="24">
        <f t="shared" si="235"/>
        <v>4</v>
      </c>
      <c r="M7518" s="11" t="s">
        <v>14</v>
      </c>
      <c r="N7518" s="11" t="s">
        <v>15</v>
      </c>
      <c r="O7518" s="11" t="str">
        <f>VLOOKUP(E7518,State_Code_Name!$B$1:$C$52,2,0)</f>
        <v>Florida</v>
      </c>
    </row>
    <row r="7519" spans="1:15" x14ac:dyDescent="0.3">
      <c r="A7519" s="11">
        <v>1743763</v>
      </c>
      <c r="B7519" s="12" t="s">
        <v>1066</v>
      </c>
      <c r="C7519" s="12" t="s">
        <v>9</v>
      </c>
      <c r="D7519" s="12" t="s">
        <v>133</v>
      </c>
      <c r="E7519" s="11" t="s">
        <v>67</v>
      </c>
      <c r="F7519" s="11" t="s">
        <v>19</v>
      </c>
      <c r="G7519" s="37">
        <v>42386</v>
      </c>
      <c r="H7519" s="13">
        <v>42386</v>
      </c>
      <c r="I7519" s="21">
        <v>0</v>
      </c>
      <c r="J7519" s="43" t="s">
        <v>1474</v>
      </c>
      <c r="K7519" s="21">
        <f t="shared" si="234"/>
        <v>2016</v>
      </c>
      <c r="L7519" s="24">
        <f t="shared" si="235"/>
        <v>1</v>
      </c>
      <c r="M7519" s="11" t="s">
        <v>14</v>
      </c>
      <c r="N7519" s="11" t="s">
        <v>15</v>
      </c>
      <c r="O7519" s="11" t="str">
        <f>VLOOKUP(E7519,State_Code_Name!$B$1:$C$52,2,0)</f>
        <v>Michigan</v>
      </c>
    </row>
    <row r="7520" spans="1:15" x14ac:dyDescent="0.3">
      <c r="A7520" s="11">
        <v>1253563</v>
      </c>
      <c r="B7520" s="12" t="s">
        <v>883</v>
      </c>
      <c r="C7520" s="12" t="s">
        <v>27</v>
      </c>
      <c r="D7520" s="12" t="s">
        <v>57</v>
      </c>
      <c r="E7520" s="11" t="s">
        <v>18</v>
      </c>
      <c r="F7520" s="11" t="s">
        <v>19</v>
      </c>
      <c r="G7520" s="37">
        <v>42059</v>
      </c>
      <c r="H7520" s="13">
        <v>42059</v>
      </c>
      <c r="I7520" s="21">
        <v>0</v>
      </c>
      <c r="J7520" s="43" t="s">
        <v>1478</v>
      </c>
      <c r="K7520" s="21">
        <f t="shared" si="234"/>
        <v>2015</v>
      </c>
      <c r="L7520" s="24">
        <f t="shared" si="235"/>
        <v>1</v>
      </c>
      <c r="M7520" s="11" t="s">
        <v>14</v>
      </c>
      <c r="N7520" s="11" t="s">
        <v>15</v>
      </c>
      <c r="O7520" s="11" t="str">
        <f>VLOOKUP(E7520,State_Code_Name!$B$1:$C$52,2,0)</f>
        <v>California</v>
      </c>
    </row>
    <row r="7521" spans="1:15" x14ac:dyDescent="0.3">
      <c r="A7521" s="11">
        <v>1181069</v>
      </c>
      <c r="B7521" s="12" t="s">
        <v>48</v>
      </c>
      <c r="C7521" s="12" t="s">
        <v>27</v>
      </c>
      <c r="D7521" s="12" t="s">
        <v>57</v>
      </c>
      <c r="E7521" s="11" t="s">
        <v>177</v>
      </c>
      <c r="F7521" s="11" t="s">
        <v>13</v>
      </c>
      <c r="G7521" s="37">
        <v>42009</v>
      </c>
      <c r="H7521" s="13">
        <v>42011</v>
      </c>
      <c r="I7521" s="21">
        <v>2</v>
      </c>
      <c r="J7521" s="43" t="s">
        <v>1474</v>
      </c>
      <c r="K7521" s="21">
        <f t="shared" si="234"/>
        <v>2015</v>
      </c>
      <c r="L7521" s="24">
        <f t="shared" si="235"/>
        <v>1</v>
      </c>
      <c r="M7521" s="11" t="s">
        <v>14</v>
      </c>
      <c r="N7521" s="11" t="s">
        <v>15</v>
      </c>
      <c r="O7521" s="11" t="str">
        <f>VLOOKUP(E7521,State_Code_Name!$B$1:$C$52,2,0)</f>
        <v>Utah</v>
      </c>
    </row>
    <row r="7522" spans="1:15" x14ac:dyDescent="0.3">
      <c r="A7522" s="11">
        <v>227952</v>
      </c>
      <c r="B7522" s="12" t="s">
        <v>11</v>
      </c>
      <c r="C7522" s="12" t="s">
        <v>16</v>
      </c>
      <c r="D7522" s="12" t="s">
        <v>17</v>
      </c>
      <c r="E7522" s="11" t="s">
        <v>43</v>
      </c>
      <c r="F7522" s="11" t="s">
        <v>19</v>
      </c>
      <c r="G7522" s="37">
        <v>41285</v>
      </c>
      <c r="H7522" s="13">
        <v>41285</v>
      </c>
      <c r="I7522" s="21">
        <v>0</v>
      </c>
      <c r="J7522" s="43" t="s">
        <v>1474</v>
      </c>
      <c r="K7522" s="21">
        <f t="shared" si="234"/>
        <v>2013</v>
      </c>
      <c r="L7522" s="24">
        <f t="shared" si="235"/>
        <v>1</v>
      </c>
      <c r="M7522" s="11" t="s">
        <v>14</v>
      </c>
      <c r="N7522" s="11" t="s">
        <v>15</v>
      </c>
      <c r="O7522" s="11" t="str">
        <f>VLOOKUP(E7522,State_Code_Name!$B$1:$C$52,2,0)</f>
        <v>North Carolina</v>
      </c>
    </row>
    <row r="7523" spans="1:15" x14ac:dyDescent="0.3">
      <c r="A7523" s="11">
        <v>1746922</v>
      </c>
      <c r="B7523" s="12" t="s">
        <v>48</v>
      </c>
      <c r="C7523" s="12" t="s">
        <v>27</v>
      </c>
      <c r="D7523" s="12" t="s">
        <v>28</v>
      </c>
      <c r="E7523" s="11" t="s">
        <v>32</v>
      </c>
      <c r="F7523" s="11" t="s">
        <v>19</v>
      </c>
      <c r="G7523" s="37">
        <v>42387</v>
      </c>
      <c r="H7523" s="13">
        <v>42387</v>
      </c>
      <c r="I7523" s="21">
        <v>0</v>
      </c>
      <c r="J7523" s="43" t="s">
        <v>1474</v>
      </c>
      <c r="K7523" s="21">
        <f t="shared" si="234"/>
        <v>2016</v>
      </c>
      <c r="L7523" s="24">
        <f t="shared" si="235"/>
        <v>1</v>
      </c>
      <c r="M7523" s="11" t="s">
        <v>14</v>
      </c>
      <c r="N7523" s="11" t="s">
        <v>15</v>
      </c>
      <c r="O7523" s="11" t="str">
        <f>VLOOKUP(E7523,State_Code_Name!$B$1:$C$52,2,0)</f>
        <v>Texas</v>
      </c>
    </row>
    <row r="7524" spans="1:15" x14ac:dyDescent="0.3">
      <c r="A7524" s="11">
        <v>897160</v>
      </c>
      <c r="B7524" s="12" t="s">
        <v>48</v>
      </c>
      <c r="C7524" s="12" t="s">
        <v>27</v>
      </c>
      <c r="D7524" s="12" t="s">
        <v>28</v>
      </c>
      <c r="E7524" s="11" t="s">
        <v>18</v>
      </c>
      <c r="F7524" s="11" t="s">
        <v>58</v>
      </c>
      <c r="G7524" s="37">
        <v>41806</v>
      </c>
      <c r="H7524" s="13">
        <v>41816</v>
      </c>
      <c r="I7524" s="21">
        <v>10</v>
      </c>
      <c r="J7524" s="43" t="s">
        <v>1477</v>
      </c>
      <c r="K7524" s="21">
        <f t="shared" si="234"/>
        <v>2014</v>
      </c>
      <c r="L7524" s="24">
        <f t="shared" si="235"/>
        <v>2</v>
      </c>
      <c r="M7524" s="11" t="s">
        <v>14</v>
      </c>
      <c r="N7524" s="11" t="s">
        <v>15</v>
      </c>
      <c r="O7524" s="11" t="str">
        <f>VLOOKUP(E7524,State_Code_Name!$B$1:$C$52,2,0)</f>
        <v>California</v>
      </c>
    </row>
    <row r="7525" spans="1:15" x14ac:dyDescent="0.3">
      <c r="A7525" s="11">
        <v>1905663</v>
      </c>
      <c r="B7525" s="12" t="s">
        <v>61</v>
      </c>
      <c r="C7525" s="12" t="s">
        <v>53</v>
      </c>
      <c r="D7525" s="12" t="s">
        <v>102</v>
      </c>
      <c r="E7525" s="11" t="s">
        <v>49</v>
      </c>
      <c r="F7525" s="11" t="s">
        <v>19</v>
      </c>
      <c r="G7525" s="37">
        <v>42492</v>
      </c>
      <c r="H7525" s="13">
        <v>42492</v>
      </c>
      <c r="I7525" s="21">
        <v>0</v>
      </c>
      <c r="J7525" s="43" t="s">
        <v>1471</v>
      </c>
      <c r="K7525" s="21">
        <f t="shared" si="234"/>
        <v>2016</v>
      </c>
      <c r="L7525" s="24">
        <f t="shared" si="235"/>
        <v>2</v>
      </c>
      <c r="M7525" s="11" t="s">
        <v>14</v>
      </c>
      <c r="N7525" s="11" t="s">
        <v>15</v>
      </c>
      <c r="O7525" s="11" t="str">
        <f>VLOOKUP(E7525,State_Code_Name!$B$1:$C$52,2,0)</f>
        <v>New Jersey</v>
      </c>
    </row>
    <row r="7526" spans="1:15" x14ac:dyDescent="0.3">
      <c r="A7526" s="11">
        <v>1160803</v>
      </c>
      <c r="B7526" s="12" t="s">
        <v>22</v>
      </c>
      <c r="C7526" s="12" t="s">
        <v>27</v>
      </c>
      <c r="D7526" s="12" t="s">
        <v>28</v>
      </c>
      <c r="E7526" s="11" t="s">
        <v>49</v>
      </c>
      <c r="F7526" s="11" t="s">
        <v>19</v>
      </c>
      <c r="G7526" s="37">
        <v>41990</v>
      </c>
      <c r="H7526" s="13">
        <v>41990</v>
      </c>
      <c r="I7526" s="21">
        <v>0</v>
      </c>
      <c r="J7526" s="43" t="s">
        <v>1475</v>
      </c>
      <c r="K7526" s="21">
        <f t="shared" si="234"/>
        <v>2014</v>
      </c>
      <c r="L7526" s="24">
        <f t="shared" si="235"/>
        <v>4</v>
      </c>
      <c r="M7526" s="11" t="s">
        <v>14</v>
      </c>
      <c r="N7526" s="11" t="s">
        <v>15</v>
      </c>
      <c r="O7526" s="11" t="str">
        <f>VLOOKUP(E7526,State_Code_Name!$B$1:$C$52,2,0)</f>
        <v>New Jersey</v>
      </c>
    </row>
    <row r="7527" spans="1:15" x14ac:dyDescent="0.3">
      <c r="A7527" s="11">
        <v>2134066</v>
      </c>
      <c r="B7527" s="12" t="s">
        <v>48</v>
      </c>
      <c r="C7527" s="12" t="s">
        <v>27</v>
      </c>
      <c r="D7527" s="12" t="s">
        <v>28</v>
      </c>
      <c r="E7527" s="11" t="s">
        <v>67</v>
      </c>
      <c r="F7527" s="11" t="s">
        <v>19</v>
      </c>
      <c r="G7527" s="37">
        <v>42640</v>
      </c>
      <c r="H7527" s="13">
        <v>42642</v>
      </c>
      <c r="I7527" s="21">
        <v>2</v>
      </c>
      <c r="J7527" s="43" t="s">
        <v>1480</v>
      </c>
      <c r="K7527" s="21">
        <f t="shared" si="234"/>
        <v>2016</v>
      </c>
      <c r="L7527" s="24">
        <f t="shared" si="235"/>
        <v>3</v>
      </c>
      <c r="M7527" s="11" t="s">
        <v>14</v>
      </c>
      <c r="N7527" s="11" t="s">
        <v>14</v>
      </c>
      <c r="O7527" s="11" t="str">
        <f>VLOOKUP(E7527,State_Code_Name!$B$1:$C$52,2,0)</f>
        <v>Michigan</v>
      </c>
    </row>
    <row r="7528" spans="1:15" x14ac:dyDescent="0.3">
      <c r="A7528" s="11">
        <v>540281</v>
      </c>
      <c r="B7528" s="12" t="s">
        <v>48</v>
      </c>
      <c r="C7528" s="12" t="s">
        <v>27</v>
      </c>
      <c r="D7528" s="12" t="s">
        <v>28</v>
      </c>
      <c r="E7528" s="11" t="s">
        <v>78</v>
      </c>
      <c r="F7528" s="11" t="s">
        <v>303</v>
      </c>
      <c r="G7528" s="37">
        <v>41541</v>
      </c>
      <c r="H7528" s="13">
        <v>41542</v>
      </c>
      <c r="I7528" s="21">
        <v>1</v>
      </c>
      <c r="J7528" s="43" t="s">
        <v>1480</v>
      </c>
      <c r="K7528" s="21">
        <f t="shared" si="234"/>
        <v>2013</v>
      </c>
      <c r="L7528" s="24">
        <f t="shared" si="235"/>
        <v>3</v>
      </c>
      <c r="M7528" s="11" t="s">
        <v>14</v>
      </c>
      <c r="N7528" s="11" t="s">
        <v>15</v>
      </c>
      <c r="O7528" s="11" t="str">
        <f>VLOOKUP(E7528,State_Code_Name!$B$1:$C$52,2,0)</f>
        <v>Missouri</v>
      </c>
    </row>
    <row r="7529" spans="1:15" x14ac:dyDescent="0.3">
      <c r="A7529" s="11">
        <v>685785</v>
      </c>
      <c r="B7529" s="12" t="s">
        <v>104</v>
      </c>
      <c r="C7529" s="12" t="s">
        <v>33</v>
      </c>
      <c r="D7529" s="12" t="s">
        <v>42</v>
      </c>
      <c r="E7529" s="11" t="s">
        <v>18</v>
      </c>
      <c r="F7529" s="11" t="s">
        <v>19</v>
      </c>
      <c r="G7529" s="37">
        <v>41665</v>
      </c>
      <c r="H7529" s="13">
        <v>41666</v>
      </c>
      <c r="I7529" s="21">
        <v>1</v>
      </c>
      <c r="J7529" s="43" t="s">
        <v>1474</v>
      </c>
      <c r="K7529" s="21">
        <f t="shared" si="234"/>
        <v>2014</v>
      </c>
      <c r="L7529" s="24">
        <f t="shared" si="235"/>
        <v>1</v>
      </c>
      <c r="M7529" s="11" t="s">
        <v>14</v>
      </c>
      <c r="N7529" s="11" t="s">
        <v>14</v>
      </c>
      <c r="O7529" s="11" t="str">
        <f>VLOOKUP(E7529,State_Code_Name!$B$1:$C$52,2,0)</f>
        <v>California</v>
      </c>
    </row>
    <row r="7530" spans="1:15" x14ac:dyDescent="0.3">
      <c r="A7530" s="11">
        <v>1189661</v>
      </c>
      <c r="B7530" s="12" t="s">
        <v>31</v>
      </c>
      <c r="C7530" s="12" t="s">
        <v>16</v>
      </c>
      <c r="D7530" s="12" t="s">
        <v>76</v>
      </c>
      <c r="E7530" s="11" t="s">
        <v>23</v>
      </c>
      <c r="F7530" s="11" t="s">
        <v>19</v>
      </c>
      <c r="G7530" s="37">
        <v>42015</v>
      </c>
      <c r="H7530" s="13">
        <v>42015</v>
      </c>
      <c r="I7530" s="21">
        <v>0</v>
      </c>
      <c r="J7530" s="43" t="s">
        <v>1474</v>
      </c>
      <c r="K7530" s="21">
        <f t="shared" si="234"/>
        <v>2015</v>
      </c>
      <c r="L7530" s="24">
        <f t="shared" si="235"/>
        <v>1</v>
      </c>
      <c r="M7530" s="11" t="s">
        <v>14</v>
      </c>
      <c r="N7530" s="11" t="s">
        <v>15</v>
      </c>
      <c r="O7530" s="11" t="str">
        <f>VLOOKUP(E7530,State_Code_Name!$B$1:$C$52,2,0)</f>
        <v>New York</v>
      </c>
    </row>
    <row r="7531" spans="1:15" x14ac:dyDescent="0.3">
      <c r="A7531" s="11">
        <v>1660658</v>
      </c>
      <c r="B7531" s="12" t="s">
        <v>90</v>
      </c>
      <c r="C7531" s="12" t="s">
        <v>27</v>
      </c>
      <c r="D7531" s="12" t="s">
        <v>28</v>
      </c>
      <c r="E7531" s="11" t="s">
        <v>71</v>
      </c>
      <c r="F7531" s="11" t="s">
        <v>303</v>
      </c>
      <c r="G7531" s="37">
        <v>42326</v>
      </c>
      <c r="H7531" s="13">
        <v>42328</v>
      </c>
      <c r="I7531" s="21">
        <v>2</v>
      </c>
      <c r="J7531" s="43" t="s">
        <v>1479</v>
      </c>
      <c r="K7531" s="21">
        <f t="shared" si="234"/>
        <v>2015</v>
      </c>
      <c r="L7531" s="24">
        <f t="shared" si="235"/>
        <v>4</v>
      </c>
      <c r="M7531" s="11" t="s">
        <v>14</v>
      </c>
      <c r="N7531" s="11" t="s">
        <v>15</v>
      </c>
      <c r="O7531" s="11" t="str">
        <f>VLOOKUP(E7531,State_Code_Name!$B$1:$C$52,2,0)</f>
        <v>Massachusetts</v>
      </c>
    </row>
    <row r="7532" spans="1:15" x14ac:dyDescent="0.3">
      <c r="A7532" s="11">
        <v>1698695</v>
      </c>
      <c r="B7532" s="12" t="s">
        <v>64</v>
      </c>
      <c r="C7532" s="12" t="s">
        <v>62</v>
      </c>
      <c r="D7532" s="12" t="s">
        <v>460</v>
      </c>
      <c r="E7532" s="11" t="s">
        <v>18</v>
      </c>
      <c r="F7532" s="11" t="s">
        <v>303</v>
      </c>
      <c r="G7532" s="37">
        <v>42353</v>
      </c>
      <c r="H7532" s="13">
        <v>42361</v>
      </c>
      <c r="I7532" s="21">
        <v>8</v>
      </c>
      <c r="J7532" s="43" t="s">
        <v>1475</v>
      </c>
      <c r="K7532" s="21">
        <f t="shared" si="234"/>
        <v>2015</v>
      </c>
      <c r="L7532" s="24">
        <f t="shared" si="235"/>
        <v>4</v>
      </c>
      <c r="M7532" s="11" t="s">
        <v>14</v>
      </c>
      <c r="N7532" s="11" t="s">
        <v>14</v>
      </c>
      <c r="O7532" s="11" t="str">
        <f>VLOOKUP(E7532,State_Code_Name!$B$1:$C$52,2,0)</f>
        <v>California</v>
      </c>
    </row>
    <row r="7533" spans="1:15" x14ac:dyDescent="0.3">
      <c r="A7533" s="11">
        <v>1401303</v>
      </c>
      <c r="B7533" s="12" t="s">
        <v>70</v>
      </c>
      <c r="C7533" s="12" t="s">
        <v>27</v>
      </c>
      <c r="D7533" s="12" t="s">
        <v>28</v>
      </c>
      <c r="E7533" s="11" t="s">
        <v>49</v>
      </c>
      <c r="F7533" s="11" t="s">
        <v>19</v>
      </c>
      <c r="G7533" s="37">
        <v>42157</v>
      </c>
      <c r="H7533" s="13">
        <v>42159</v>
      </c>
      <c r="I7533" s="21">
        <v>2</v>
      </c>
      <c r="J7533" s="43" t="s">
        <v>1477</v>
      </c>
      <c r="K7533" s="21">
        <f t="shared" si="234"/>
        <v>2015</v>
      </c>
      <c r="L7533" s="24">
        <f t="shared" si="235"/>
        <v>2</v>
      </c>
      <c r="M7533" s="11" t="s">
        <v>14</v>
      </c>
      <c r="N7533" s="11" t="s">
        <v>15</v>
      </c>
      <c r="O7533" s="11" t="str">
        <f>VLOOKUP(E7533,State_Code_Name!$B$1:$C$52,2,0)</f>
        <v>New Jersey</v>
      </c>
    </row>
    <row r="7534" spans="1:15" x14ac:dyDescent="0.3">
      <c r="A7534" s="11">
        <v>1802641</v>
      </c>
      <c r="B7534" s="12" t="s">
        <v>39</v>
      </c>
      <c r="C7534" s="12" t="s">
        <v>37</v>
      </c>
      <c r="D7534" s="12" t="s">
        <v>68</v>
      </c>
      <c r="E7534" s="11" t="s">
        <v>71</v>
      </c>
      <c r="F7534" s="11" t="s">
        <v>19</v>
      </c>
      <c r="G7534" s="37">
        <v>42424</v>
      </c>
      <c r="H7534" s="13">
        <v>42424</v>
      </c>
      <c r="I7534" s="21">
        <v>0</v>
      </c>
      <c r="J7534" s="43" t="s">
        <v>1478</v>
      </c>
      <c r="K7534" s="21">
        <f t="shared" si="234"/>
        <v>2016</v>
      </c>
      <c r="L7534" s="24">
        <f t="shared" si="235"/>
        <v>1</v>
      </c>
      <c r="M7534" s="11" t="s">
        <v>14</v>
      </c>
      <c r="N7534" s="11" t="s">
        <v>15</v>
      </c>
      <c r="O7534" s="11" t="str">
        <f>VLOOKUP(E7534,State_Code_Name!$B$1:$C$52,2,0)</f>
        <v>Massachusetts</v>
      </c>
    </row>
    <row r="7535" spans="1:15" x14ac:dyDescent="0.3">
      <c r="A7535" s="11">
        <v>935344</v>
      </c>
      <c r="B7535" s="12" t="s">
        <v>112</v>
      </c>
      <c r="C7535" s="12" t="s">
        <v>37</v>
      </c>
      <c r="D7535" s="12" t="s">
        <v>1445</v>
      </c>
      <c r="E7535" s="11" t="s">
        <v>23</v>
      </c>
      <c r="F7535" s="11" t="s">
        <v>13</v>
      </c>
      <c r="G7535" s="37">
        <v>41834</v>
      </c>
      <c r="H7535" s="13">
        <v>41837</v>
      </c>
      <c r="I7535" s="21">
        <v>3</v>
      </c>
      <c r="J7535" s="43" t="s">
        <v>1481</v>
      </c>
      <c r="K7535" s="21">
        <f t="shared" si="234"/>
        <v>2014</v>
      </c>
      <c r="L7535" s="24">
        <f t="shared" si="235"/>
        <v>3</v>
      </c>
      <c r="M7535" s="11" t="s">
        <v>14</v>
      </c>
      <c r="N7535" s="11" t="s">
        <v>14</v>
      </c>
      <c r="O7535" s="11" t="str">
        <f>VLOOKUP(E7535,State_Code_Name!$B$1:$C$52,2,0)</f>
        <v>New York</v>
      </c>
    </row>
    <row r="7536" spans="1:15" x14ac:dyDescent="0.3">
      <c r="A7536" s="11">
        <v>1764865</v>
      </c>
      <c r="B7536" s="12" t="s">
        <v>324</v>
      </c>
      <c r="C7536" s="12" t="s">
        <v>33</v>
      </c>
      <c r="D7536" s="12" t="s">
        <v>42</v>
      </c>
      <c r="E7536" s="11" t="s">
        <v>18</v>
      </c>
      <c r="F7536" s="11" t="s">
        <v>19</v>
      </c>
      <c r="G7536" s="37">
        <v>42398</v>
      </c>
      <c r="H7536" s="13">
        <v>42403</v>
      </c>
      <c r="I7536" s="21">
        <v>5</v>
      </c>
      <c r="J7536" s="43" t="s">
        <v>1474</v>
      </c>
      <c r="K7536" s="21">
        <f t="shared" si="234"/>
        <v>2016</v>
      </c>
      <c r="L7536" s="24">
        <f t="shared" si="235"/>
        <v>1</v>
      </c>
      <c r="M7536" s="11" t="s">
        <v>14</v>
      </c>
      <c r="N7536" s="11" t="s">
        <v>15</v>
      </c>
      <c r="O7536" s="11" t="str">
        <f>VLOOKUP(E7536,State_Code_Name!$B$1:$C$52,2,0)</f>
        <v>California</v>
      </c>
    </row>
    <row r="7537" spans="1:15" x14ac:dyDescent="0.3">
      <c r="A7537" s="11">
        <v>2098232</v>
      </c>
      <c r="B7537" s="12" t="s">
        <v>64</v>
      </c>
      <c r="C7537" s="12" t="s">
        <v>62</v>
      </c>
      <c r="D7537" s="12" t="s">
        <v>279</v>
      </c>
      <c r="E7537" s="11" t="s">
        <v>78</v>
      </c>
      <c r="F7537" s="11" t="s">
        <v>19</v>
      </c>
      <c r="G7537" s="37">
        <v>42620</v>
      </c>
      <c r="H7537" s="13">
        <v>42620</v>
      </c>
      <c r="I7537" s="21">
        <v>0</v>
      </c>
      <c r="J7537" s="43" t="s">
        <v>1480</v>
      </c>
      <c r="K7537" s="21">
        <f t="shared" si="234"/>
        <v>2016</v>
      </c>
      <c r="L7537" s="24">
        <f t="shared" si="235"/>
        <v>3</v>
      </c>
      <c r="M7537" s="11" t="s">
        <v>14</v>
      </c>
      <c r="N7537" s="11" t="s">
        <v>15</v>
      </c>
      <c r="O7537" s="11" t="str">
        <f>VLOOKUP(E7537,State_Code_Name!$B$1:$C$52,2,0)</f>
        <v>Missouri</v>
      </c>
    </row>
    <row r="7538" spans="1:15" x14ac:dyDescent="0.3">
      <c r="A7538" s="11">
        <v>971327</v>
      </c>
      <c r="B7538" s="12" t="s">
        <v>634</v>
      </c>
      <c r="C7538" s="12" t="s">
        <v>539</v>
      </c>
      <c r="D7538" s="12" t="s">
        <v>656</v>
      </c>
      <c r="E7538" s="11" t="s">
        <v>12</v>
      </c>
      <c r="F7538" s="11" t="s">
        <v>19</v>
      </c>
      <c r="G7538" s="37">
        <v>41857</v>
      </c>
      <c r="H7538" s="13">
        <v>41857</v>
      </c>
      <c r="I7538" s="21">
        <v>0</v>
      </c>
      <c r="J7538" s="43" t="s">
        <v>1482</v>
      </c>
      <c r="K7538" s="21">
        <f t="shared" si="234"/>
        <v>2014</v>
      </c>
      <c r="L7538" s="24">
        <f t="shared" si="235"/>
        <v>3</v>
      </c>
      <c r="M7538" s="11" t="s">
        <v>14</v>
      </c>
      <c r="N7538" s="11" t="s">
        <v>15</v>
      </c>
      <c r="O7538" s="11" t="str">
        <f>VLOOKUP(E7538,State_Code_Name!$B$1:$C$52,2,0)</f>
        <v>Virginia</v>
      </c>
    </row>
    <row r="7539" spans="1:15" x14ac:dyDescent="0.3">
      <c r="A7539" s="11">
        <v>879189</v>
      </c>
      <c r="B7539" s="12" t="s">
        <v>97</v>
      </c>
      <c r="C7539" s="12" t="s">
        <v>53</v>
      </c>
      <c r="D7539" s="12" t="s">
        <v>102</v>
      </c>
      <c r="E7539" s="11" t="s">
        <v>18</v>
      </c>
      <c r="F7539" s="11" t="s">
        <v>19</v>
      </c>
      <c r="G7539" s="37">
        <v>41793</v>
      </c>
      <c r="H7539" s="13">
        <v>41793</v>
      </c>
      <c r="I7539" s="21">
        <v>0</v>
      </c>
      <c r="J7539" s="43" t="s">
        <v>1477</v>
      </c>
      <c r="K7539" s="21">
        <f t="shared" si="234"/>
        <v>2014</v>
      </c>
      <c r="L7539" s="24">
        <f t="shared" si="235"/>
        <v>2</v>
      </c>
      <c r="M7539" s="11" t="s">
        <v>14</v>
      </c>
      <c r="N7539" s="11" t="s">
        <v>14</v>
      </c>
      <c r="O7539" s="11" t="str">
        <f>VLOOKUP(E7539,State_Code_Name!$B$1:$C$52,2,0)</f>
        <v>California</v>
      </c>
    </row>
    <row r="7540" spans="1:15" x14ac:dyDescent="0.3">
      <c r="A7540" s="11">
        <v>1571374</v>
      </c>
      <c r="B7540" s="12" t="s">
        <v>70</v>
      </c>
      <c r="C7540" s="12" t="s">
        <v>27</v>
      </c>
      <c r="D7540" s="12" t="s">
        <v>28</v>
      </c>
      <c r="E7540" s="11" t="s">
        <v>153</v>
      </c>
      <c r="F7540" s="11" t="s">
        <v>19</v>
      </c>
      <c r="G7540" s="37">
        <v>42266</v>
      </c>
      <c r="H7540" s="13">
        <v>42268</v>
      </c>
      <c r="I7540" s="21">
        <v>2</v>
      </c>
      <c r="J7540" s="43" t="s">
        <v>1480</v>
      </c>
      <c r="K7540" s="21">
        <f t="shared" si="234"/>
        <v>2015</v>
      </c>
      <c r="L7540" s="24">
        <f t="shared" si="235"/>
        <v>3</v>
      </c>
      <c r="M7540" s="11" t="s">
        <v>14</v>
      </c>
      <c r="N7540" s="11" t="s">
        <v>15</v>
      </c>
      <c r="O7540" s="11" t="str">
        <f>VLOOKUP(E7540,State_Code_Name!$B$1:$C$52,2,0)</f>
        <v>Rhode Island</v>
      </c>
    </row>
    <row r="7541" spans="1:15" x14ac:dyDescent="0.3">
      <c r="A7541" s="11">
        <v>726182</v>
      </c>
      <c r="B7541" s="12" t="s">
        <v>143</v>
      </c>
      <c r="C7541" s="12" t="s">
        <v>27</v>
      </c>
      <c r="D7541" s="12" t="s">
        <v>28</v>
      </c>
      <c r="E7541" s="11" t="s">
        <v>36</v>
      </c>
      <c r="F7541" s="11" t="s">
        <v>13</v>
      </c>
      <c r="G7541" s="37">
        <v>41691</v>
      </c>
      <c r="H7541" s="13">
        <v>41694</v>
      </c>
      <c r="I7541" s="21">
        <v>3</v>
      </c>
      <c r="J7541" s="43" t="s">
        <v>1478</v>
      </c>
      <c r="K7541" s="21">
        <f t="shared" si="234"/>
        <v>2014</v>
      </c>
      <c r="L7541" s="24">
        <f t="shared" si="235"/>
        <v>1</v>
      </c>
      <c r="M7541" s="11" t="s">
        <v>14</v>
      </c>
      <c r="N7541" s="11" t="s">
        <v>15</v>
      </c>
      <c r="O7541" s="11" t="str">
        <f>VLOOKUP(E7541,State_Code_Name!$B$1:$C$52,2,0)</f>
        <v>Florida</v>
      </c>
    </row>
    <row r="7542" spans="1:15" x14ac:dyDescent="0.3">
      <c r="A7542" s="11">
        <v>2096359</v>
      </c>
      <c r="B7542" s="12" t="s">
        <v>301</v>
      </c>
      <c r="C7542" s="12" t="s">
        <v>62</v>
      </c>
      <c r="D7542" s="12" t="s">
        <v>279</v>
      </c>
      <c r="E7542" s="11" t="s">
        <v>99</v>
      </c>
      <c r="F7542" s="11" t="s">
        <v>19</v>
      </c>
      <c r="G7542" s="37">
        <v>42619</v>
      </c>
      <c r="H7542" s="13">
        <v>42619</v>
      </c>
      <c r="I7542" s="21">
        <v>0</v>
      </c>
      <c r="J7542" s="43" t="s">
        <v>1480</v>
      </c>
      <c r="K7542" s="21">
        <f t="shared" si="234"/>
        <v>2016</v>
      </c>
      <c r="L7542" s="24">
        <f t="shared" si="235"/>
        <v>3</v>
      </c>
      <c r="M7542" s="11" t="s">
        <v>14</v>
      </c>
      <c r="N7542" s="11" t="s">
        <v>15</v>
      </c>
      <c r="O7542" s="11" t="str">
        <f>VLOOKUP(E7542,State_Code_Name!$B$1:$C$52,2,0)</f>
        <v>Arizona</v>
      </c>
    </row>
    <row r="7543" spans="1:15" x14ac:dyDescent="0.3">
      <c r="A7543" s="11">
        <v>385117</v>
      </c>
      <c r="B7543" s="12" t="s">
        <v>162</v>
      </c>
      <c r="C7543" s="12" t="s">
        <v>16</v>
      </c>
      <c r="D7543" s="12" t="s">
        <v>25</v>
      </c>
      <c r="E7543" s="11" t="s">
        <v>105</v>
      </c>
      <c r="F7543" s="11" t="s">
        <v>19</v>
      </c>
      <c r="G7543" s="37">
        <v>41381</v>
      </c>
      <c r="H7543" s="13">
        <v>41386</v>
      </c>
      <c r="I7543" s="21">
        <v>5</v>
      </c>
      <c r="J7543" s="43" t="s">
        <v>1483</v>
      </c>
      <c r="K7543" s="21">
        <f t="shared" si="234"/>
        <v>2013</v>
      </c>
      <c r="L7543" s="24">
        <f t="shared" si="235"/>
        <v>2</v>
      </c>
      <c r="M7543" s="11" t="s">
        <v>14</v>
      </c>
      <c r="N7543" s="11" t="s">
        <v>14</v>
      </c>
      <c r="O7543" s="11" t="str">
        <f>VLOOKUP(E7543,State_Code_Name!$B$1:$C$52,2,0)</f>
        <v>Indiana</v>
      </c>
    </row>
    <row r="7544" spans="1:15" x14ac:dyDescent="0.3">
      <c r="A7544" s="11">
        <v>317897</v>
      </c>
      <c r="B7544" s="12" t="s">
        <v>11</v>
      </c>
      <c r="C7544" s="12" t="s">
        <v>16</v>
      </c>
      <c r="D7544" s="12" t="s">
        <v>17</v>
      </c>
      <c r="E7544" s="11" t="s">
        <v>18</v>
      </c>
      <c r="F7544" s="11" t="s">
        <v>303</v>
      </c>
      <c r="G7544" s="37">
        <v>41320</v>
      </c>
      <c r="H7544" s="13">
        <v>41320</v>
      </c>
      <c r="I7544" s="21">
        <v>0</v>
      </c>
      <c r="J7544" s="43" t="s">
        <v>1478</v>
      </c>
      <c r="K7544" s="21">
        <f t="shared" si="234"/>
        <v>2013</v>
      </c>
      <c r="L7544" s="24">
        <f t="shared" si="235"/>
        <v>1</v>
      </c>
      <c r="M7544" s="11" t="s">
        <v>14</v>
      </c>
      <c r="N7544" s="11" t="s">
        <v>14</v>
      </c>
      <c r="O7544" s="11" t="str">
        <f>VLOOKUP(E7544,State_Code_Name!$B$1:$C$52,2,0)</f>
        <v>California</v>
      </c>
    </row>
    <row r="7545" spans="1:15" x14ac:dyDescent="0.3">
      <c r="A7545" s="11">
        <v>489228</v>
      </c>
      <c r="B7545" s="12" t="s">
        <v>66</v>
      </c>
      <c r="C7545" s="12" t="s">
        <v>9</v>
      </c>
      <c r="D7545" s="12" t="s">
        <v>10</v>
      </c>
      <c r="E7545" s="11" t="s">
        <v>171</v>
      </c>
      <c r="F7545" s="11" t="s">
        <v>19</v>
      </c>
      <c r="G7545" s="37">
        <v>41499</v>
      </c>
      <c r="H7545" s="13">
        <v>41501</v>
      </c>
      <c r="I7545" s="21">
        <v>2</v>
      </c>
      <c r="J7545" s="43" t="s">
        <v>1482</v>
      </c>
      <c r="K7545" s="21">
        <f t="shared" si="234"/>
        <v>2013</v>
      </c>
      <c r="L7545" s="24">
        <f t="shared" si="235"/>
        <v>3</v>
      </c>
      <c r="M7545" s="11" t="s">
        <v>14</v>
      </c>
      <c r="N7545" s="11" t="s">
        <v>15</v>
      </c>
      <c r="O7545" s="11" t="str">
        <f>VLOOKUP(E7545,State_Code_Name!$B$1:$C$52,2,0)</f>
        <v>Louisiana</v>
      </c>
    </row>
    <row r="7546" spans="1:15" x14ac:dyDescent="0.3">
      <c r="A7546" s="11">
        <v>429876</v>
      </c>
      <c r="B7546" s="12" t="s">
        <v>11</v>
      </c>
      <c r="C7546" s="12" t="s">
        <v>27</v>
      </c>
      <c r="D7546" s="12" t="s">
        <v>57</v>
      </c>
      <c r="E7546" s="11" t="s">
        <v>18</v>
      </c>
      <c r="F7546" s="11" t="s">
        <v>19</v>
      </c>
      <c r="G7546" s="37">
        <v>41437</v>
      </c>
      <c r="H7546" s="13">
        <v>41437</v>
      </c>
      <c r="I7546" s="21">
        <v>0</v>
      </c>
      <c r="J7546" s="43" t="s">
        <v>1477</v>
      </c>
      <c r="K7546" s="21">
        <f t="shared" si="234"/>
        <v>2013</v>
      </c>
      <c r="L7546" s="24">
        <f t="shared" si="235"/>
        <v>2</v>
      </c>
      <c r="M7546" s="11" t="s">
        <v>14</v>
      </c>
      <c r="N7546" s="11" t="s">
        <v>14</v>
      </c>
      <c r="O7546" s="11" t="str">
        <f>VLOOKUP(E7546,State_Code_Name!$B$1:$C$52,2,0)</f>
        <v>California</v>
      </c>
    </row>
    <row r="7547" spans="1:15" x14ac:dyDescent="0.3">
      <c r="A7547" s="11">
        <v>698368</v>
      </c>
      <c r="B7547" s="12" t="s">
        <v>31</v>
      </c>
      <c r="C7547" s="12" t="s">
        <v>27</v>
      </c>
      <c r="D7547" s="12" t="s">
        <v>28</v>
      </c>
      <c r="E7547" s="11" t="s">
        <v>43</v>
      </c>
      <c r="F7547" s="11" t="s">
        <v>303</v>
      </c>
      <c r="G7547" s="37">
        <v>41674</v>
      </c>
      <c r="H7547" s="13">
        <v>41677</v>
      </c>
      <c r="I7547" s="21">
        <v>3</v>
      </c>
      <c r="J7547" s="43" t="s">
        <v>1478</v>
      </c>
      <c r="K7547" s="21">
        <f t="shared" si="234"/>
        <v>2014</v>
      </c>
      <c r="L7547" s="24">
        <f t="shared" si="235"/>
        <v>1</v>
      </c>
      <c r="M7547" s="11" t="s">
        <v>14</v>
      </c>
      <c r="N7547" s="11" t="s">
        <v>15</v>
      </c>
      <c r="O7547" s="11" t="str">
        <f>VLOOKUP(E7547,State_Code_Name!$B$1:$C$52,2,0)</f>
        <v>North Carolina</v>
      </c>
    </row>
    <row r="7548" spans="1:15" x14ac:dyDescent="0.3">
      <c r="A7548" s="11">
        <v>1965443</v>
      </c>
      <c r="B7548" s="12" t="s">
        <v>61</v>
      </c>
      <c r="C7548" s="12" t="s">
        <v>53</v>
      </c>
      <c r="D7548" s="12" t="s">
        <v>102</v>
      </c>
      <c r="E7548" s="11" t="s">
        <v>41</v>
      </c>
      <c r="F7548" s="11" t="s">
        <v>19</v>
      </c>
      <c r="G7548" s="37">
        <v>42534</v>
      </c>
      <c r="H7548" s="13">
        <v>42538</v>
      </c>
      <c r="I7548" s="21">
        <v>4</v>
      </c>
      <c r="J7548" s="43" t="s">
        <v>1477</v>
      </c>
      <c r="K7548" s="21">
        <f t="shared" si="234"/>
        <v>2016</v>
      </c>
      <c r="L7548" s="24">
        <f t="shared" si="235"/>
        <v>2</v>
      </c>
      <c r="M7548" s="11" t="s">
        <v>14</v>
      </c>
      <c r="N7548" s="11" t="s">
        <v>15</v>
      </c>
      <c r="O7548" s="11" t="str">
        <f>VLOOKUP(E7548,State_Code_Name!$B$1:$C$52,2,0)</f>
        <v>Nevada</v>
      </c>
    </row>
    <row r="7549" spans="1:15" x14ac:dyDescent="0.3">
      <c r="A7549" s="11">
        <v>912994</v>
      </c>
      <c r="B7549" s="12" t="s">
        <v>51</v>
      </c>
      <c r="C7549" s="12" t="s">
        <v>9</v>
      </c>
      <c r="D7549" s="12" t="s">
        <v>133</v>
      </c>
      <c r="E7549" s="11" t="s">
        <v>122</v>
      </c>
      <c r="F7549" s="11" t="s">
        <v>13</v>
      </c>
      <c r="G7549" s="37">
        <v>41816</v>
      </c>
      <c r="H7549" s="13">
        <v>41835</v>
      </c>
      <c r="I7549" s="21">
        <v>19</v>
      </c>
      <c r="J7549" s="43" t="s">
        <v>1477</v>
      </c>
      <c r="K7549" s="21">
        <f t="shared" si="234"/>
        <v>2014</v>
      </c>
      <c r="L7549" s="24">
        <f t="shared" si="235"/>
        <v>2</v>
      </c>
      <c r="M7549" s="11" t="s">
        <v>14</v>
      </c>
      <c r="N7549" s="11" t="s">
        <v>15</v>
      </c>
      <c r="O7549" s="11" t="str">
        <f>VLOOKUP(E7549,State_Code_Name!$B$1:$C$52,2,0)</f>
        <v>Maryland</v>
      </c>
    </row>
    <row r="7550" spans="1:15" x14ac:dyDescent="0.3">
      <c r="A7550" s="11">
        <v>1985283</v>
      </c>
      <c r="B7550" s="12" t="s">
        <v>44</v>
      </c>
      <c r="C7550" s="12" t="s">
        <v>37</v>
      </c>
      <c r="D7550" s="12" t="s">
        <v>1443</v>
      </c>
      <c r="E7550" s="11" t="s">
        <v>23</v>
      </c>
      <c r="F7550" s="11" t="s">
        <v>19</v>
      </c>
      <c r="G7550" s="37">
        <v>42546</v>
      </c>
      <c r="H7550" s="13">
        <v>42546</v>
      </c>
      <c r="I7550" s="21">
        <v>0</v>
      </c>
      <c r="J7550" s="43" t="s">
        <v>1477</v>
      </c>
      <c r="K7550" s="21">
        <f t="shared" si="234"/>
        <v>2016</v>
      </c>
      <c r="L7550" s="24">
        <f t="shared" si="235"/>
        <v>2</v>
      </c>
      <c r="M7550" s="11" t="s">
        <v>14</v>
      </c>
      <c r="N7550" s="11" t="s">
        <v>15</v>
      </c>
      <c r="O7550" s="11" t="str">
        <f>VLOOKUP(E7550,State_Code_Name!$B$1:$C$52,2,0)</f>
        <v>New York</v>
      </c>
    </row>
    <row r="7551" spans="1:15" x14ac:dyDescent="0.3">
      <c r="A7551" s="11">
        <v>422250</v>
      </c>
      <c r="B7551" s="12" t="s">
        <v>82</v>
      </c>
      <c r="C7551" s="12" t="s">
        <v>37</v>
      </c>
      <c r="D7551" s="12" t="s">
        <v>273</v>
      </c>
      <c r="E7551" s="11" t="s">
        <v>60</v>
      </c>
      <c r="F7551" s="11" t="s">
        <v>19</v>
      </c>
      <c r="G7551" s="37">
        <v>41427</v>
      </c>
      <c r="H7551" s="13">
        <v>41428</v>
      </c>
      <c r="I7551" s="21">
        <v>1</v>
      </c>
      <c r="J7551" s="43" t="s">
        <v>1477</v>
      </c>
      <c r="K7551" s="21">
        <f t="shared" si="234"/>
        <v>2013</v>
      </c>
      <c r="L7551" s="24">
        <f t="shared" si="235"/>
        <v>2</v>
      </c>
      <c r="M7551" s="11" t="s">
        <v>14</v>
      </c>
      <c r="N7551" s="11" t="s">
        <v>15</v>
      </c>
      <c r="O7551" s="11" t="str">
        <f>VLOOKUP(E7551,State_Code_Name!$B$1:$C$52,2,0)</f>
        <v>Illinois</v>
      </c>
    </row>
    <row r="7552" spans="1:15" x14ac:dyDescent="0.3">
      <c r="A7552" s="11">
        <v>654991</v>
      </c>
      <c r="B7552" s="12" t="s">
        <v>31</v>
      </c>
      <c r="C7552" s="12" t="s">
        <v>16</v>
      </c>
      <c r="D7552" s="12" t="s">
        <v>21</v>
      </c>
      <c r="E7552" s="11" t="s">
        <v>26</v>
      </c>
      <c r="F7552" s="11" t="s">
        <v>19</v>
      </c>
      <c r="G7552" s="37">
        <v>41643</v>
      </c>
      <c r="H7552" s="13">
        <v>41645</v>
      </c>
      <c r="I7552" s="21">
        <v>2</v>
      </c>
      <c r="J7552" s="43" t="s">
        <v>1474</v>
      </c>
      <c r="K7552" s="21">
        <f t="shared" si="234"/>
        <v>2014</v>
      </c>
      <c r="L7552" s="24">
        <f t="shared" si="235"/>
        <v>1</v>
      </c>
      <c r="M7552" s="11" t="s">
        <v>14</v>
      </c>
      <c r="N7552" s="11" t="s">
        <v>15</v>
      </c>
      <c r="O7552" s="11" t="str">
        <f>VLOOKUP(E7552,State_Code_Name!$B$1:$C$52,2,0)</f>
        <v>Georgia</v>
      </c>
    </row>
    <row r="7553" spans="1:15" x14ac:dyDescent="0.3">
      <c r="A7553" s="11">
        <v>1430491</v>
      </c>
      <c r="B7553" s="12" t="s">
        <v>11</v>
      </c>
      <c r="C7553" s="12" t="s">
        <v>16</v>
      </c>
      <c r="D7553" s="12" t="s">
        <v>21</v>
      </c>
      <c r="E7553" s="11" t="s">
        <v>32</v>
      </c>
      <c r="F7553" s="11" t="s">
        <v>303</v>
      </c>
      <c r="G7553" s="37">
        <v>42174</v>
      </c>
      <c r="H7553" s="13">
        <v>42179</v>
      </c>
      <c r="I7553" s="21">
        <v>5</v>
      </c>
      <c r="J7553" s="43" t="s">
        <v>1477</v>
      </c>
      <c r="K7553" s="21">
        <f t="shared" si="234"/>
        <v>2015</v>
      </c>
      <c r="L7553" s="24">
        <f t="shared" si="235"/>
        <v>2</v>
      </c>
      <c r="M7553" s="11" t="s">
        <v>14</v>
      </c>
      <c r="N7553" s="11" t="s">
        <v>15</v>
      </c>
      <c r="O7553" s="11" t="str">
        <f>VLOOKUP(E7553,State_Code_Name!$B$1:$C$52,2,0)</f>
        <v>Texas</v>
      </c>
    </row>
    <row r="7554" spans="1:15" x14ac:dyDescent="0.3">
      <c r="A7554" s="11">
        <v>637262</v>
      </c>
      <c r="B7554" s="12" t="s">
        <v>51</v>
      </c>
      <c r="C7554" s="12" t="s">
        <v>37</v>
      </c>
      <c r="D7554" s="12" t="s">
        <v>50</v>
      </c>
      <c r="E7554" s="11" t="s">
        <v>18</v>
      </c>
      <c r="F7554" s="11" t="s">
        <v>19</v>
      </c>
      <c r="G7554" s="37">
        <v>41625</v>
      </c>
      <c r="H7554" s="13">
        <v>41632</v>
      </c>
      <c r="I7554" s="21">
        <v>7</v>
      </c>
      <c r="J7554" s="43" t="s">
        <v>1475</v>
      </c>
      <c r="K7554" s="21">
        <f t="shared" si="234"/>
        <v>2013</v>
      </c>
      <c r="L7554" s="24">
        <f t="shared" si="235"/>
        <v>4</v>
      </c>
      <c r="M7554" s="11" t="s">
        <v>14</v>
      </c>
      <c r="N7554" s="11" t="s">
        <v>15</v>
      </c>
      <c r="O7554" s="11" t="str">
        <f>VLOOKUP(E7554,State_Code_Name!$B$1:$C$52,2,0)</f>
        <v>California</v>
      </c>
    </row>
    <row r="7555" spans="1:15" x14ac:dyDescent="0.3">
      <c r="A7555" s="11">
        <v>1898516</v>
      </c>
      <c r="B7555" s="12" t="s">
        <v>82</v>
      </c>
      <c r="C7555" s="12" t="s">
        <v>16</v>
      </c>
      <c r="D7555" s="12" t="s">
        <v>21</v>
      </c>
      <c r="E7555" s="11" t="s">
        <v>122</v>
      </c>
      <c r="F7555" s="11" t="s">
        <v>19</v>
      </c>
      <c r="G7555" s="37">
        <v>42487</v>
      </c>
      <c r="H7555" s="13">
        <v>42487</v>
      </c>
      <c r="I7555" s="21">
        <v>0</v>
      </c>
      <c r="J7555" s="43" t="s">
        <v>1483</v>
      </c>
      <c r="K7555" s="21">
        <f t="shared" ref="K7555:K7618" si="236">YEAR(G7555)</f>
        <v>2016</v>
      </c>
      <c r="L7555" s="24">
        <f t="shared" ref="L7555:L7618" si="237">ROUNDUP(MONTH(G7555)/3,0)</f>
        <v>2</v>
      </c>
      <c r="M7555" s="11" t="s">
        <v>14</v>
      </c>
      <c r="N7555" s="11" t="s">
        <v>14</v>
      </c>
      <c r="O7555" s="11" t="str">
        <f>VLOOKUP(E7555,State_Code_Name!$B$1:$C$52,2,0)</f>
        <v>Maryland</v>
      </c>
    </row>
    <row r="7556" spans="1:15" x14ac:dyDescent="0.3">
      <c r="A7556" s="11">
        <v>664157</v>
      </c>
      <c r="B7556" s="12" t="s">
        <v>777</v>
      </c>
      <c r="C7556" s="12" t="s">
        <v>33</v>
      </c>
      <c r="D7556" s="12" t="s">
        <v>42</v>
      </c>
      <c r="E7556" s="11" t="s">
        <v>105</v>
      </c>
      <c r="F7556" s="11" t="s">
        <v>19</v>
      </c>
      <c r="G7556" s="37">
        <v>41649</v>
      </c>
      <c r="H7556" s="13">
        <v>41649</v>
      </c>
      <c r="I7556" s="21">
        <v>0</v>
      </c>
      <c r="J7556" s="43" t="s">
        <v>1474</v>
      </c>
      <c r="K7556" s="21">
        <f t="shared" si="236"/>
        <v>2014</v>
      </c>
      <c r="L7556" s="24">
        <f t="shared" si="237"/>
        <v>1</v>
      </c>
      <c r="M7556" s="11" t="s">
        <v>14</v>
      </c>
      <c r="N7556" s="11" t="s">
        <v>14</v>
      </c>
      <c r="O7556" s="11" t="str">
        <f>VLOOKUP(E7556,State_Code_Name!$B$1:$C$52,2,0)</f>
        <v>Indiana</v>
      </c>
    </row>
    <row r="7557" spans="1:15" x14ac:dyDescent="0.3">
      <c r="A7557" s="11">
        <v>1604416</v>
      </c>
      <c r="B7557" s="12" t="s">
        <v>311</v>
      </c>
      <c r="C7557" s="12" t="s">
        <v>9</v>
      </c>
      <c r="D7557" s="12" t="s">
        <v>10</v>
      </c>
      <c r="E7557" s="11" t="s">
        <v>36</v>
      </c>
      <c r="F7557" s="11" t="s">
        <v>19</v>
      </c>
      <c r="G7557" s="37">
        <v>42290</v>
      </c>
      <c r="H7557" s="13">
        <v>42290</v>
      </c>
      <c r="I7557" s="21">
        <v>0</v>
      </c>
      <c r="J7557" s="43" t="s">
        <v>1473</v>
      </c>
      <c r="K7557" s="21">
        <f t="shared" si="236"/>
        <v>2015</v>
      </c>
      <c r="L7557" s="24">
        <f t="shared" si="237"/>
        <v>4</v>
      </c>
      <c r="M7557" s="11" t="s">
        <v>14</v>
      </c>
      <c r="N7557" s="11" t="s">
        <v>14</v>
      </c>
      <c r="O7557" s="11" t="str">
        <f>VLOOKUP(E7557,State_Code_Name!$B$1:$C$52,2,0)</f>
        <v>Florida</v>
      </c>
    </row>
    <row r="7558" spans="1:15" x14ac:dyDescent="0.3">
      <c r="A7558" s="11">
        <v>816116</v>
      </c>
      <c r="B7558" s="12" t="s">
        <v>1440</v>
      </c>
      <c r="C7558" s="12" t="s">
        <v>62</v>
      </c>
      <c r="D7558" s="12" t="s">
        <v>460</v>
      </c>
      <c r="E7558" s="11" t="s">
        <v>100</v>
      </c>
      <c r="F7558" s="11" t="s">
        <v>19</v>
      </c>
      <c r="G7558" s="37">
        <v>41749</v>
      </c>
      <c r="H7558" s="13">
        <v>41749</v>
      </c>
      <c r="I7558" s="21">
        <v>0</v>
      </c>
      <c r="J7558" s="43" t="s">
        <v>1483</v>
      </c>
      <c r="K7558" s="21">
        <f t="shared" si="236"/>
        <v>2014</v>
      </c>
      <c r="L7558" s="24">
        <f t="shared" si="237"/>
        <v>2</v>
      </c>
      <c r="M7558" s="11" t="s">
        <v>14</v>
      </c>
      <c r="N7558" s="11" t="s">
        <v>15</v>
      </c>
      <c r="O7558" s="11" t="str">
        <f>VLOOKUP(E7558,State_Code_Name!$B$1:$C$52,2,0)</f>
        <v>Delaware</v>
      </c>
    </row>
    <row r="7559" spans="1:15" x14ac:dyDescent="0.3">
      <c r="A7559" s="11">
        <v>1712074</v>
      </c>
      <c r="B7559" s="12" t="s">
        <v>97</v>
      </c>
      <c r="C7559" s="12" t="s">
        <v>53</v>
      </c>
      <c r="D7559" s="12" t="s">
        <v>102</v>
      </c>
      <c r="E7559" s="11" t="s">
        <v>49</v>
      </c>
      <c r="F7559" s="11" t="s">
        <v>19</v>
      </c>
      <c r="G7559" s="37">
        <v>42360</v>
      </c>
      <c r="H7559" s="13">
        <v>42360</v>
      </c>
      <c r="I7559" s="21">
        <v>0</v>
      </c>
      <c r="J7559" s="43" t="s">
        <v>1475</v>
      </c>
      <c r="K7559" s="21">
        <f t="shared" si="236"/>
        <v>2015</v>
      </c>
      <c r="L7559" s="24">
        <f t="shared" si="237"/>
        <v>4</v>
      </c>
      <c r="M7559" s="11" t="s">
        <v>14</v>
      </c>
      <c r="N7559" s="11" t="s">
        <v>15</v>
      </c>
      <c r="O7559" s="11" t="str">
        <f>VLOOKUP(E7559,State_Code_Name!$B$1:$C$52,2,0)</f>
        <v>New Jersey</v>
      </c>
    </row>
    <row r="7560" spans="1:15" x14ac:dyDescent="0.3">
      <c r="A7560" s="11">
        <v>1436918</v>
      </c>
      <c r="B7560" s="12" t="s">
        <v>418</v>
      </c>
      <c r="C7560" s="12" t="s">
        <v>27</v>
      </c>
      <c r="D7560" s="12" t="s">
        <v>28</v>
      </c>
      <c r="E7560" s="11" t="s">
        <v>122</v>
      </c>
      <c r="F7560" s="11" t="s">
        <v>13</v>
      </c>
      <c r="G7560" s="37">
        <v>42179</v>
      </c>
      <c r="H7560" s="13">
        <v>42184</v>
      </c>
      <c r="I7560" s="21">
        <v>5</v>
      </c>
      <c r="J7560" s="43" t="s">
        <v>1477</v>
      </c>
      <c r="K7560" s="21">
        <f t="shared" si="236"/>
        <v>2015</v>
      </c>
      <c r="L7560" s="24">
        <f t="shared" si="237"/>
        <v>2</v>
      </c>
      <c r="M7560" s="11" t="s">
        <v>14</v>
      </c>
      <c r="N7560" s="11" t="s">
        <v>15</v>
      </c>
      <c r="O7560" s="11" t="str">
        <f>VLOOKUP(E7560,State_Code_Name!$B$1:$C$52,2,0)</f>
        <v>Maryland</v>
      </c>
    </row>
    <row r="7561" spans="1:15" x14ac:dyDescent="0.3">
      <c r="A7561" s="11">
        <v>1072559</v>
      </c>
      <c r="B7561" s="12" t="s">
        <v>51</v>
      </c>
      <c r="C7561" s="12" t="s">
        <v>37</v>
      </c>
      <c r="D7561" s="12" t="s">
        <v>108</v>
      </c>
      <c r="E7561" s="11" t="s">
        <v>43</v>
      </c>
      <c r="F7561" s="11" t="s">
        <v>303</v>
      </c>
      <c r="G7561" s="37">
        <v>41927</v>
      </c>
      <c r="H7561" s="13">
        <v>41934</v>
      </c>
      <c r="I7561" s="21">
        <v>7</v>
      </c>
      <c r="J7561" s="43" t="s">
        <v>1473</v>
      </c>
      <c r="K7561" s="21">
        <f t="shared" si="236"/>
        <v>2014</v>
      </c>
      <c r="L7561" s="24">
        <f t="shared" si="237"/>
        <v>4</v>
      </c>
      <c r="M7561" s="11" t="s">
        <v>14</v>
      </c>
      <c r="N7561" s="11" t="s">
        <v>15</v>
      </c>
      <c r="O7561" s="11" t="str">
        <f>VLOOKUP(E7561,State_Code_Name!$B$1:$C$52,2,0)</f>
        <v>North Carolina</v>
      </c>
    </row>
    <row r="7562" spans="1:15" x14ac:dyDescent="0.3">
      <c r="A7562" s="11">
        <v>1327711</v>
      </c>
      <c r="B7562" s="12" t="s">
        <v>48</v>
      </c>
      <c r="C7562" s="12" t="s">
        <v>27</v>
      </c>
      <c r="D7562" s="12" t="s">
        <v>28</v>
      </c>
      <c r="E7562" s="11" t="s">
        <v>18</v>
      </c>
      <c r="F7562" s="11" t="s">
        <v>19</v>
      </c>
      <c r="G7562" s="37">
        <v>42107</v>
      </c>
      <c r="H7562" s="13">
        <v>42107</v>
      </c>
      <c r="I7562" s="21">
        <v>0</v>
      </c>
      <c r="J7562" s="43" t="s">
        <v>1483</v>
      </c>
      <c r="K7562" s="21">
        <f t="shared" si="236"/>
        <v>2015</v>
      </c>
      <c r="L7562" s="24">
        <f t="shared" si="237"/>
        <v>2</v>
      </c>
      <c r="M7562" s="11" t="s">
        <v>14</v>
      </c>
      <c r="N7562" s="11" t="s">
        <v>14</v>
      </c>
      <c r="O7562" s="11" t="str">
        <f>VLOOKUP(E7562,State_Code_Name!$B$1:$C$52,2,0)</f>
        <v>California</v>
      </c>
    </row>
    <row r="7563" spans="1:15" x14ac:dyDescent="0.3">
      <c r="A7563" s="11">
        <v>1611624</v>
      </c>
      <c r="B7563" s="12" t="s">
        <v>137</v>
      </c>
      <c r="C7563" s="12" t="s">
        <v>16</v>
      </c>
      <c r="D7563" s="12" t="s">
        <v>21</v>
      </c>
      <c r="E7563" s="11" t="s">
        <v>12</v>
      </c>
      <c r="F7563" s="11" t="s">
        <v>19</v>
      </c>
      <c r="G7563" s="37">
        <v>42293</v>
      </c>
      <c r="H7563" s="13">
        <v>42297</v>
      </c>
      <c r="I7563" s="21">
        <v>4</v>
      </c>
      <c r="J7563" s="43" t="s">
        <v>1473</v>
      </c>
      <c r="K7563" s="21">
        <f t="shared" si="236"/>
        <v>2015</v>
      </c>
      <c r="L7563" s="24">
        <f t="shared" si="237"/>
        <v>4</v>
      </c>
      <c r="M7563" s="11" t="s">
        <v>14</v>
      </c>
      <c r="N7563" s="11" t="s">
        <v>14</v>
      </c>
      <c r="O7563" s="11" t="str">
        <f>VLOOKUP(E7563,State_Code_Name!$B$1:$C$52,2,0)</f>
        <v>Virginia</v>
      </c>
    </row>
    <row r="7564" spans="1:15" x14ac:dyDescent="0.3">
      <c r="A7564" s="11">
        <v>269154</v>
      </c>
      <c r="B7564" s="12" t="s">
        <v>31</v>
      </c>
      <c r="C7564" s="12" t="s">
        <v>27</v>
      </c>
      <c r="D7564" s="12" t="s">
        <v>28</v>
      </c>
      <c r="E7564" s="11" t="s">
        <v>47</v>
      </c>
      <c r="F7564" s="11" t="s">
        <v>13</v>
      </c>
      <c r="G7564" s="37">
        <v>41302</v>
      </c>
      <c r="H7564" s="13">
        <v>41303</v>
      </c>
      <c r="I7564" s="21">
        <v>1</v>
      </c>
      <c r="J7564" s="43" t="s">
        <v>1474</v>
      </c>
      <c r="K7564" s="21">
        <f t="shared" si="236"/>
        <v>2013</v>
      </c>
      <c r="L7564" s="24">
        <f t="shared" si="237"/>
        <v>1</v>
      </c>
      <c r="M7564" s="11" t="s">
        <v>14</v>
      </c>
      <c r="N7564" s="11" t="s">
        <v>15</v>
      </c>
      <c r="O7564" s="11" t="str">
        <f>VLOOKUP(E7564,State_Code_Name!$B$1:$C$52,2,0)</f>
        <v>Pennsylvania</v>
      </c>
    </row>
    <row r="7565" spans="1:15" x14ac:dyDescent="0.3">
      <c r="A7565" s="11">
        <v>1570644</v>
      </c>
      <c r="B7565" s="12" t="s">
        <v>358</v>
      </c>
      <c r="C7565" s="12" t="s">
        <v>33</v>
      </c>
      <c r="D7565" s="12" t="s">
        <v>115</v>
      </c>
      <c r="E7565" s="11" t="s">
        <v>18</v>
      </c>
      <c r="F7565" s="11" t="s">
        <v>13</v>
      </c>
      <c r="G7565" s="37">
        <v>42265</v>
      </c>
      <c r="H7565" s="13">
        <v>42267</v>
      </c>
      <c r="I7565" s="21">
        <v>2</v>
      </c>
      <c r="J7565" s="43" t="s">
        <v>1480</v>
      </c>
      <c r="K7565" s="21">
        <f t="shared" si="236"/>
        <v>2015</v>
      </c>
      <c r="L7565" s="24">
        <f t="shared" si="237"/>
        <v>3</v>
      </c>
      <c r="M7565" s="11" t="s">
        <v>14</v>
      </c>
      <c r="N7565" s="11" t="s">
        <v>15</v>
      </c>
      <c r="O7565" s="11" t="str">
        <f>VLOOKUP(E7565,State_Code_Name!$B$1:$C$52,2,0)</f>
        <v>California</v>
      </c>
    </row>
    <row r="7566" spans="1:15" x14ac:dyDescent="0.3">
      <c r="A7566" s="11">
        <v>429605</v>
      </c>
      <c r="B7566" s="12" t="s">
        <v>39</v>
      </c>
      <c r="C7566" s="12" t="s">
        <v>37</v>
      </c>
      <c r="D7566" s="12" t="s">
        <v>1183</v>
      </c>
      <c r="E7566" s="11" t="s">
        <v>175</v>
      </c>
      <c r="F7566" s="11" t="s">
        <v>19</v>
      </c>
      <c r="G7566" s="37">
        <v>41432</v>
      </c>
      <c r="H7566" s="13">
        <v>41432</v>
      </c>
      <c r="I7566" s="21">
        <v>0</v>
      </c>
      <c r="J7566" s="43" t="s">
        <v>1477</v>
      </c>
      <c r="K7566" s="21">
        <f t="shared" si="236"/>
        <v>2013</v>
      </c>
      <c r="L7566" s="24">
        <f t="shared" si="237"/>
        <v>2</v>
      </c>
      <c r="M7566" s="11" t="s">
        <v>14</v>
      </c>
      <c r="N7566" s="11" t="s">
        <v>15</v>
      </c>
      <c r="O7566" s="11" t="str">
        <f>VLOOKUP(E7566,State_Code_Name!$B$1:$C$52,2,0)</f>
        <v>District of Columbia</v>
      </c>
    </row>
    <row r="7567" spans="1:15" x14ac:dyDescent="0.3">
      <c r="A7567" s="11">
        <v>1522328</v>
      </c>
      <c r="B7567" s="12" t="s">
        <v>92</v>
      </c>
      <c r="C7567" s="12" t="s">
        <v>9</v>
      </c>
      <c r="D7567" s="12" t="s">
        <v>10</v>
      </c>
      <c r="E7567" s="11" t="s">
        <v>100</v>
      </c>
      <c r="F7567" s="11" t="s">
        <v>19</v>
      </c>
      <c r="G7567" s="37">
        <v>42233</v>
      </c>
      <c r="H7567" s="13">
        <v>42233</v>
      </c>
      <c r="I7567" s="21">
        <v>0</v>
      </c>
      <c r="J7567" s="43" t="s">
        <v>1482</v>
      </c>
      <c r="K7567" s="21">
        <f t="shared" si="236"/>
        <v>2015</v>
      </c>
      <c r="L7567" s="24">
        <f t="shared" si="237"/>
        <v>3</v>
      </c>
      <c r="M7567" s="11" t="s">
        <v>14</v>
      </c>
      <c r="N7567" s="11" t="s">
        <v>14</v>
      </c>
      <c r="O7567" s="11" t="str">
        <f>VLOOKUP(E7567,State_Code_Name!$B$1:$C$52,2,0)</f>
        <v>Delaware</v>
      </c>
    </row>
    <row r="7568" spans="1:15" x14ac:dyDescent="0.3">
      <c r="A7568" s="11">
        <v>1640024</v>
      </c>
      <c r="B7568" s="12" t="s">
        <v>44</v>
      </c>
      <c r="C7568" s="12" t="s">
        <v>16</v>
      </c>
      <c r="D7568" s="12" t="s">
        <v>17</v>
      </c>
      <c r="E7568" s="11" t="s">
        <v>18</v>
      </c>
      <c r="F7568" s="11" t="s">
        <v>19</v>
      </c>
      <c r="G7568" s="37">
        <v>42312</v>
      </c>
      <c r="H7568" s="13">
        <v>42312</v>
      </c>
      <c r="I7568" s="21">
        <v>0</v>
      </c>
      <c r="J7568" s="43" t="s">
        <v>1479</v>
      </c>
      <c r="K7568" s="21">
        <f t="shared" si="236"/>
        <v>2015</v>
      </c>
      <c r="L7568" s="24">
        <f t="shared" si="237"/>
        <v>4</v>
      </c>
      <c r="M7568" s="11" t="s">
        <v>14</v>
      </c>
      <c r="N7568" s="11" t="s">
        <v>15</v>
      </c>
      <c r="O7568" s="11" t="str">
        <f>VLOOKUP(E7568,State_Code_Name!$B$1:$C$52,2,0)</f>
        <v>California</v>
      </c>
    </row>
    <row r="7569" spans="1:15" x14ac:dyDescent="0.3">
      <c r="A7569" s="11">
        <v>711228</v>
      </c>
      <c r="B7569" s="12" t="s">
        <v>84</v>
      </c>
      <c r="C7569" s="12" t="s">
        <v>37</v>
      </c>
      <c r="D7569" s="12" t="s">
        <v>1444</v>
      </c>
      <c r="E7569" s="11" t="s">
        <v>141</v>
      </c>
      <c r="F7569" s="11" t="s">
        <v>19</v>
      </c>
      <c r="G7569" s="37">
        <v>41675</v>
      </c>
      <c r="H7569" s="13">
        <v>41675</v>
      </c>
      <c r="I7569" s="21">
        <v>0</v>
      </c>
      <c r="J7569" s="43" t="s">
        <v>1478</v>
      </c>
      <c r="K7569" s="21">
        <f t="shared" si="236"/>
        <v>2014</v>
      </c>
      <c r="L7569" s="24">
        <f t="shared" si="237"/>
        <v>1</v>
      </c>
      <c r="M7569" s="11" t="s">
        <v>14</v>
      </c>
      <c r="N7569" s="11" t="s">
        <v>15</v>
      </c>
      <c r="O7569" s="11" t="str">
        <f>VLOOKUP(E7569,State_Code_Name!$B$1:$C$52,2,0)</f>
        <v>Maine</v>
      </c>
    </row>
    <row r="7570" spans="1:15" x14ac:dyDescent="0.3">
      <c r="A7570" s="11">
        <v>1438916</v>
      </c>
      <c r="B7570" s="12" t="s">
        <v>205</v>
      </c>
      <c r="C7570" s="12" t="s">
        <v>27</v>
      </c>
      <c r="D7570" s="12" t="s">
        <v>57</v>
      </c>
      <c r="E7570" s="11" t="s">
        <v>36</v>
      </c>
      <c r="F7570" s="11" t="s">
        <v>19</v>
      </c>
      <c r="G7570" s="37">
        <v>42180</v>
      </c>
      <c r="H7570" s="13">
        <v>42180</v>
      </c>
      <c r="I7570" s="21">
        <v>0</v>
      </c>
      <c r="J7570" s="43" t="s">
        <v>1477</v>
      </c>
      <c r="K7570" s="21">
        <f t="shared" si="236"/>
        <v>2015</v>
      </c>
      <c r="L7570" s="24">
        <f t="shared" si="237"/>
        <v>2</v>
      </c>
      <c r="M7570" s="11" t="s">
        <v>14</v>
      </c>
      <c r="N7570" s="11" t="s">
        <v>15</v>
      </c>
      <c r="O7570" s="11" t="str">
        <f>VLOOKUP(E7570,State_Code_Name!$B$1:$C$52,2,0)</f>
        <v>Florida</v>
      </c>
    </row>
    <row r="7571" spans="1:15" x14ac:dyDescent="0.3">
      <c r="A7571" s="11">
        <v>334613</v>
      </c>
      <c r="B7571" s="12" t="s">
        <v>97</v>
      </c>
      <c r="C7571" s="12" t="s">
        <v>53</v>
      </c>
      <c r="D7571" s="12" t="s">
        <v>77</v>
      </c>
      <c r="E7571" s="11" t="s">
        <v>18</v>
      </c>
      <c r="F7571" s="11" t="s">
        <v>19</v>
      </c>
      <c r="G7571" s="37">
        <v>41332</v>
      </c>
      <c r="H7571" s="13">
        <v>41332</v>
      </c>
      <c r="I7571" s="21">
        <v>0</v>
      </c>
      <c r="J7571" s="43" t="s">
        <v>1478</v>
      </c>
      <c r="K7571" s="21">
        <f t="shared" si="236"/>
        <v>2013</v>
      </c>
      <c r="L7571" s="24">
        <f t="shared" si="237"/>
        <v>1</v>
      </c>
      <c r="M7571" s="11" t="s">
        <v>14</v>
      </c>
      <c r="N7571" s="11" t="s">
        <v>15</v>
      </c>
      <c r="O7571" s="11" t="str">
        <f>VLOOKUP(E7571,State_Code_Name!$B$1:$C$52,2,0)</f>
        <v>California</v>
      </c>
    </row>
    <row r="7572" spans="1:15" x14ac:dyDescent="0.3">
      <c r="A7572" s="11">
        <v>727824</v>
      </c>
      <c r="B7572" s="12" t="s">
        <v>31</v>
      </c>
      <c r="C7572" s="12" t="s">
        <v>37</v>
      </c>
      <c r="D7572" s="12" t="s">
        <v>38</v>
      </c>
      <c r="E7572" s="11" t="s">
        <v>56</v>
      </c>
      <c r="F7572" s="11" t="s">
        <v>303</v>
      </c>
      <c r="G7572" s="37">
        <v>41694</v>
      </c>
      <c r="H7572" s="13">
        <v>41696</v>
      </c>
      <c r="I7572" s="21">
        <v>2</v>
      </c>
      <c r="J7572" s="43" t="s">
        <v>1478</v>
      </c>
      <c r="K7572" s="21">
        <f t="shared" si="236"/>
        <v>2014</v>
      </c>
      <c r="L7572" s="24">
        <f t="shared" si="237"/>
        <v>1</v>
      </c>
      <c r="M7572" s="11" t="s">
        <v>14</v>
      </c>
      <c r="N7572" s="11" t="s">
        <v>15</v>
      </c>
      <c r="O7572" s="11" t="str">
        <f>VLOOKUP(E7572,State_Code_Name!$B$1:$C$52,2,0)</f>
        <v>Hawaii</v>
      </c>
    </row>
    <row r="7573" spans="1:15" x14ac:dyDescent="0.3">
      <c r="A7573" s="11">
        <v>1749585</v>
      </c>
      <c r="B7573" s="12" t="s">
        <v>879</v>
      </c>
      <c r="C7573" s="12" t="s">
        <v>33</v>
      </c>
      <c r="D7573" s="12" t="s">
        <v>42</v>
      </c>
      <c r="E7573" s="11" t="s">
        <v>41</v>
      </c>
      <c r="F7573" s="11" t="s">
        <v>19</v>
      </c>
      <c r="G7573" s="37">
        <v>42389</v>
      </c>
      <c r="H7573" s="13">
        <v>42396</v>
      </c>
      <c r="I7573" s="21">
        <v>7</v>
      </c>
      <c r="J7573" s="43" t="s">
        <v>1474</v>
      </c>
      <c r="K7573" s="21">
        <f t="shared" si="236"/>
        <v>2016</v>
      </c>
      <c r="L7573" s="24">
        <f t="shared" si="237"/>
        <v>1</v>
      </c>
      <c r="M7573" s="11" t="s">
        <v>14</v>
      </c>
      <c r="N7573" s="11" t="s">
        <v>15</v>
      </c>
      <c r="O7573" s="11" t="str">
        <f>VLOOKUP(E7573,State_Code_Name!$B$1:$C$52,2,0)</f>
        <v>Nevada</v>
      </c>
    </row>
    <row r="7574" spans="1:15" x14ac:dyDescent="0.3">
      <c r="A7574" s="11">
        <v>2042136</v>
      </c>
      <c r="B7574" s="12" t="s">
        <v>116</v>
      </c>
      <c r="C7574" s="12" t="s">
        <v>33</v>
      </c>
      <c r="D7574" s="12" t="s">
        <v>45</v>
      </c>
      <c r="E7574" s="11" t="s">
        <v>105</v>
      </c>
      <c r="F7574" s="11" t="s">
        <v>19</v>
      </c>
      <c r="G7574" s="37">
        <v>42584</v>
      </c>
      <c r="H7574" s="13">
        <v>42584</v>
      </c>
      <c r="I7574" s="21">
        <v>0</v>
      </c>
      <c r="J7574" s="43" t="s">
        <v>1482</v>
      </c>
      <c r="K7574" s="21">
        <f t="shared" si="236"/>
        <v>2016</v>
      </c>
      <c r="L7574" s="24">
        <f t="shared" si="237"/>
        <v>3</v>
      </c>
      <c r="M7574" s="11" t="s">
        <v>14</v>
      </c>
      <c r="N7574" s="11" t="s">
        <v>15</v>
      </c>
      <c r="O7574" s="11" t="str">
        <f>VLOOKUP(E7574,State_Code_Name!$B$1:$C$52,2,0)</f>
        <v>Indiana</v>
      </c>
    </row>
    <row r="7575" spans="1:15" x14ac:dyDescent="0.3">
      <c r="A7575" s="11">
        <v>902949</v>
      </c>
      <c r="B7575" s="12" t="s">
        <v>44</v>
      </c>
      <c r="C7575" s="12" t="s">
        <v>62</v>
      </c>
      <c r="D7575" s="12" t="s">
        <v>460</v>
      </c>
      <c r="E7575" s="11" t="s">
        <v>12</v>
      </c>
      <c r="F7575" s="11" t="s">
        <v>19</v>
      </c>
      <c r="G7575" s="37">
        <v>41809</v>
      </c>
      <c r="H7575" s="13">
        <v>41809</v>
      </c>
      <c r="I7575" s="21">
        <v>0</v>
      </c>
      <c r="J7575" s="43" t="s">
        <v>1477</v>
      </c>
      <c r="K7575" s="21">
        <f t="shared" si="236"/>
        <v>2014</v>
      </c>
      <c r="L7575" s="24">
        <f t="shared" si="237"/>
        <v>2</v>
      </c>
      <c r="M7575" s="11" t="s">
        <v>14</v>
      </c>
      <c r="N7575" s="11" t="s">
        <v>15</v>
      </c>
      <c r="O7575" s="11" t="str">
        <f>VLOOKUP(E7575,State_Code_Name!$B$1:$C$52,2,0)</f>
        <v>Virginia</v>
      </c>
    </row>
    <row r="7576" spans="1:15" x14ac:dyDescent="0.3">
      <c r="A7576" s="11">
        <v>1591937</v>
      </c>
      <c r="B7576" s="12" t="s">
        <v>59</v>
      </c>
      <c r="C7576" s="12" t="s">
        <v>16</v>
      </c>
      <c r="D7576" s="12" t="s">
        <v>21</v>
      </c>
      <c r="E7576" s="11" t="s">
        <v>18</v>
      </c>
      <c r="F7576" s="11" t="s">
        <v>19</v>
      </c>
      <c r="G7576" s="37">
        <v>42281</v>
      </c>
      <c r="H7576" s="13">
        <v>42281</v>
      </c>
      <c r="I7576" s="21">
        <v>0</v>
      </c>
      <c r="J7576" s="43" t="s">
        <v>1473</v>
      </c>
      <c r="K7576" s="21">
        <f t="shared" si="236"/>
        <v>2015</v>
      </c>
      <c r="L7576" s="24">
        <f t="shared" si="237"/>
        <v>4</v>
      </c>
      <c r="M7576" s="11" t="s">
        <v>14</v>
      </c>
      <c r="N7576" s="11" t="s">
        <v>14</v>
      </c>
      <c r="O7576" s="11" t="str">
        <f>VLOOKUP(E7576,State_Code_Name!$B$1:$C$52,2,0)</f>
        <v>California</v>
      </c>
    </row>
    <row r="7577" spans="1:15" x14ac:dyDescent="0.3">
      <c r="A7577" s="11">
        <v>719004</v>
      </c>
      <c r="B7577" s="12" t="s">
        <v>250</v>
      </c>
      <c r="C7577" s="12" t="s">
        <v>33</v>
      </c>
      <c r="D7577" s="12" t="s">
        <v>115</v>
      </c>
      <c r="E7577" s="11" t="s">
        <v>67</v>
      </c>
      <c r="F7577" s="11" t="s">
        <v>19</v>
      </c>
      <c r="G7577" s="37">
        <v>41688</v>
      </c>
      <c r="H7577" s="13">
        <v>41688</v>
      </c>
      <c r="I7577" s="21">
        <v>0</v>
      </c>
      <c r="J7577" s="43" t="s">
        <v>1478</v>
      </c>
      <c r="K7577" s="21">
        <f t="shared" si="236"/>
        <v>2014</v>
      </c>
      <c r="L7577" s="24">
        <f t="shared" si="237"/>
        <v>1</v>
      </c>
      <c r="M7577" s="11" t="s">
        <v>14</v>
      </c>
      <c r="N7577" s="11" t="s">
        <v>15</v>
      </c>
      <c r="O7577" s="11" t="str">
        <f>VLOOKUP(E7577,State_Code_Name!$B$1:$C$52,2,0)</f>
        <v>Michigan</v>
      </c>
    </row>
    <row r="7578" spans="1:15" x14ac:dyDescent="0.3">
      <c r="A7578" s="11">
        <v>1208031</v>
      </c>
      <c r="B7578" s="12" t="s">
        <v>84</v>
      </c>
      <c r="C7578" s="12" t="s">
        <v>33</v>
      </c>
      <c r="D7578" s="12" t="s">
        <v>115</v>
      </c>
      <c r="E7578" s="11" t="s">
        <v>171</v>
      </c>
      <c r="F7578" s="11" t="s">
        <v>19</v>
      </c>
      <c r="G7578" s="37">
        <v>42028</v>
      </c>
      <c r="H7578" s="13">
        <v>42028</v>
      </c>
      <c r="I7578" s="21">
        <v>0</v>
      </c>
      <c r="J7578" s="43" t="s">
        <v>1474</v>
      </c>
      <c r="K7578" s="21">
        <f t="shared" si="236"/>
        <v>2015</v>
      </c>
      <c r="L7578" s="24">
        <f t="shared" si="237"/>
        <v>1</v>
      </c>
      <c r="M7578" s="11" t="s">
        <v>14</v>
      </c>
      <c r="N7578" s="11" t="s">
        <v>15</v>
      </c>
      <c r="O7578" s="11" t="str">
        <f>VLOOKUP(E7578,State_Code_Name!$B$1:$C$52,2,0)</f>
        <v>Louisiana</v>
      </c>
    </row>
    <row r="7579" spans="1:15" x14ac:dyDescent="0.3">
      <c r="A7579" s="11">
        <v>1108731</v>
      </c>
      <c r="B7579" s="12" t="s">
        <v>55</v>
      </c>
      <c r="C7579" s="12" t="s">
        <v>53</v>
      </c>
      <c r="D7579" s="12" t="s">
        <v>102</v>
      </c>
      <c r="E7579" s="11" t="s">
        <v>43</v>
      </c>
      <c r="F7579" s="11" t="s">
        <v>19</v>
      </c>
      <c r="G7579" s="37">
        <v>41951</v>
      </c>
      <c r="H7579" s="13">
        <v>41951</v>
      </c>
      <c r="I7579" s="21">
        <v>0</v>
      </c>
      <c r="J7579" s="43" t="s">
        <v>1479</v>
      </c>
      <c r="K7579" s="21">
        <f t="shared" si="236"/>
        <v>2014</v>
      </c>
      <c r="L7579" s="24">
        <f t="shared" si="237"/>
        <v>4</v>
      </c>
      <c r="M7579" s="11" t="s">
        <v>14</v>
      </c>
      <c r="N7579" s="11" t="s">
        <v>15</v>
      </c>
      <c r="O7579" s="11" t="str">
        <f>VLOOKUP(E7579,State_Code_Name!$B$1:$C$52,2,0)</f>
        <v>North Carolina</v>
      </c>
    </row>
    <row r="7580" spans="1:15" x14ac:dyDescent="0.3">
      <c r="A7580" s="11">
        <v>910068</v>
      </c>
      <c r="B7580" s="12" t="s">
        <v>347</v>
      </c>
      <c r="C7580" s="12" t="s">
        <v>62</v>
      </c>
      <c r="D7580" s="12" t="s">
        <v>460</v>
      </c>
      <c r="E7580" s="11" t="s">
        <v>12</v>
      </c>
      <c r="F7580" s="11" t="s">
        <v>19</v>
      </c>
      <c r="G7580" s="37">
        <v>41815</v>
      </c>
      <c r="H7580" s="13">
        <v>41815</v>
      </c>
      <c r="I7580" s="21">
        <v>0</v>
      </c>
      <c r="J7580" s="43" t="s">
        <v>1477</v>
      </c>
      <c r="K7580" s="21">
        <f t="shared" si="236"/>
        <v>2014</v>
      </c>
      <c r="L7580" s="24">
        <f t="shared" si="237"/>
        <v>2</v>
      </c>
      <c r="M7580" s="11" t="s">
        <v>14</v>
      </c>
      <c r="N7580" s="11" t="s">
        <v>14</v>
      </c>
      <c r="O7580" s="11" t="str">
        <f>VLOOKUP(E7580,State_Code_Name!$B$1:$C$52,2,0)</f>
        <v>Virginia</v>
      </c>
    </row>
    <row r="7581" spans="1:15" x14ac:dyDescent="0.3">
      <c r="A7581" s="11">
        <v>1827683</v>
      </c>
      <c r="B7581" s="12" t="s">
        <v>59</v>
      </c>
      <c r="C7581" s="12" t="s">
        <v>27</v>
      </c>
      <c r="D7581" s="12" t="s">
        <v>28</v>
      </c>
      <c r="E7581" s="11" t="s">
        <v>26</v>
      </c>
      <c r="F7581" s="11" t="s">
        <v>19</v>
      </c>
      <c r="G7581" s="37">
        <v>42440</v>
      </c>
      <c r="H7581" s="13">
        <v>42440</v>
      </c>
      <c r="I7581" s="21">
        <v>0</v>
      </c>
      <c r="J7581" s="43" t="s">
        <v>1476</v>
      </c>
      <c r="K7581" s="21">
        <f t="shared" si="236"/>
        <v>2016</v>
      </c>
      <c r="L7581" s="24">
        <f t="shared" si="237"/>
        <v>1</v>
      </c>
      <c r="M7581" s="11" t="s">
        <v>14</v>
      </c>
      <c r="N7581" s="11" t="s">
        <v>15</v>
      </c>
      <c r="O7581" s="11" t="str">
        <f>VLOOKUP(E7581,State_Code_Name!$B$1:$C$52,2,0)</f>
        <v>Georgia</v>
      </c>
    </row>
    <row r="7582" spans="1:15" x14ac:dyDescent="0.3">
      <c r="A7582" s="11">
        <v>714767</v>
      </c>
      <c r="B7582" s="12" t="s">
        <v>666</v>
      </c>
      <c r="C7582" s="12" t="s">
        <v>33</v>
      </c>
      <c r="D7582" s="12" t="s">
        <v>42</v>
      </c>
      <c r="E7582" s="11" t="s">
        <v>99</v>
      </c>
      <c r="F7582" s="11" t="s">
        <v>303</v>
      </c>
      <c r="G7582" s="37">
        <v>41684</v>
      </c>
      <c r="H7582" s="13">
        <v>41691</v>
      </c>
      <c r="I7582" s="21">
        <v>7</v>
      </c>
      <c r="J7582" s="43" t="s">
        <v>1478</v>
      </c>
      <c r="K7582" s="21">
        <f t="shared" si="236"/>
        <v>2014</v>
      </c>
      <c r="L7582" s="24">
        <f t="shared" si="237"/>
        <v>1</v>
      </c>
      <c r="M7582" s="11" t="s">
        <v>14</v>
      </c>
      <c r="N7582" s="11" t="s">
        <v>15</v>
      </c>
      <c r="O7582" s="11" t="str">
        <f>VLOOKUP(E7582,State_Code_Name!$B$1:$C$52,2,0)</f>
        <v>Arizona</v>
      </c>
    </row>
    <row r="7583" spans="1:15" x14ac:dyDescent="0.3">
      <c r="A7583" s="11">
        <v>742434</v>
      </c>
      <c r="B7583" s="12" t="s">
        <v>624</v>
      </c>
      <c r="C7583" s="12" t="s">
        <v>33</v>
      </c>
      <c r="D7583" s="12" t="s">
        <v>42</v>
      </c>
      <c r="E7583" s="11" t="s">
        <v>60</v>
      </c>
      <c r="F7583" s="11" t="s">
        <v>19</v>
      </c>
      <c r="G7583" s="37">
        <v>41702</v>
      </c>
      <c r="H7583" s="13">
        <v>41704</v>
      </c>
      <c r="I7583" s="21">
        <v>2</v>
      </c>
      <c r="J7583" s="43" t="s">
        <v>1476</v>
      </c>
      <c r="K7583" s="21">
        <f t="shared" si="236"/>
        <v>2014</v>
      </c>
      <c r="L7583" s="24">
        <f t="shared" si="237"/>
        <v>1</v>
      </c>
      <c r="M7583" s="11" t="s">
        <v>14</v>
      </c>
      <c r="N7583" s="11" t="s">
        <v>15</v>
      </c>
      <c r="O7583" s="11" t="str">
        <f>VLOOKUP(E7583,State_Code_Name!$B$1:$C$52,2,0)</f>
        <v>Illinois</v>
      </c>
    </row>
    <row r="7584" spans="1:15" x14ac:dyDescent="0.3">
      <c r="A7584" s="11">
        <v>1950449</v>
      </c>
      <c r="B7584" s="12" t="s">
        <v>31</v>
      </c>
      <c r="C7584" s="12" t="s">
        <v>27</v>
      </c>
      <c r="D7584" s="12" t="s">
        <v>1449</v>
      </c>
      <c r="E7584" s="11" t="s">
        <v>18</v>
      </c>
      <c r="F7584" s="11" t="s">
        <v>303</v>
      </c>
      <c r="G7584" s="37">
        <v>42522</v>
      </c>
      <c r="H7584" s="13">
        <v>42524</v>
      </c>
      <c r="I7584" s="21">
        <v>2</v>
      </c>
      <c r="J7584" s="43" t="s">
        <v>1477</v>
      </c>
      <c r="K7584" s="21">
        <f t="shared" si="236"/>
        <v>2016</v>
      </c>
      <c r="L7584" s="24">
        <f t="shared" si="237"/>
        <v>2</v>
      </c>
      <c r="M7584" s="11" t="s">
        <v>14</v>
      </c>
      <c r="N7584" s="11" t="s">
        <v>15</v>
      </c>
      <c r="O7584" s="11" t="str">
        <f>VLOOKUP(E7584,State_Code_Name!$B$1:$C$52,2,0)</f>
        <v>California</v>
      </c>
    </row>
    <row r="7585" spans="1:15" x14ac:dyDescent="0.3">
      <c r="A7585" s="11">
        <v>785239</v>
      </c>
      <c r="B7585" s="12" t="s">
        <v>229</v>
      </c>
      <c r="C7585" s="12" t="s">
        <v>27</v>
      </c>
      <c r="D7585" s="12" t="s">
        <v>28</v>
      </c>
      <c r="E7585" s="11" t="s">
        <v>43</v>
      </c>
      <c r="F7585" s="11" t="s">
        <v>19</v>
      </c>
      <c r="G7585" s="37">
        <v>41729</v>
      </c>
      <c r="H7585" s="13">
        <v>41729</v>
      </c>
      <c r="I7585" s="21">
        <v>0</v>
      </c>
      <c r="J7585" s="43" t="s">
        <v>1476</v>
      </c>
      <c r="K7585" s="21">
        <f t="shared" si="236"/>
        <v>2014</v>
      </c>
      <c r="L7585" s="24">
        <f t="shared" si="237"/>
        <v>1</v>
      </c>
      <c r="M7585" s="11" t="s">
        <v>14</v>
      </c>
      <c r="N7585" s="11" t="s">
        <v>15</v>
      </c>
      <c r="O7585" s="11" t="str">
        <f>VLOOKUP(E7585,State_Code_Name!$B$1:$C$52,2,0)</f>
        <v>North Carolina</v>
      </c>
    </row>
    <row r="7586" spans="1:15" x14ac:dyDescent="0.3">
      <c r="A7586" s="11">
        <v>1737803</v>
      </c>
      <c r="B7586" s="12" t="s">
        <v>31</v>
      </c>
      <c r="C7586" s="12" t="s">
        <v>16</v>
      </c>
      <c r="D7586" s="12" t="s">
        <v>21</v>
      </c>
      <c r="E7586" s="11" t="s">
        <v>183</v>
      </c>
      <c r="F7586" s="11" t="s">
        <v>13</v>
      </c>
      <c r="G7586" s="37">
        <v>42381</v>
      </c>
      <c r="H7586" s="13">
        <v>42381</v>
      </c>
      <c r="I7586" s="21">
        <v>0</v>
      </c>
      <c r="J7586" s="43" t="s">
        <v>1474</v>
      </c>
      <c r="K7586" s="21">
        <f t="shared" si="236"/>
        <v>2016</v>
      </c>
      <c r="L7586" s="24">
        <f t="shared" si="237"/>
        <v>1</v>
      </c>
      <c r="M7586" s="11" t="s">
        <v>14</v>
      </c>
      <c r="N7586" s="11" t="s">
        <v>15</v>
      </c>
      <c r="O7586" s="11" t="str">
        <f>VLOOKUP(E7586,State_Code_Name!$B$1:$C$52,2,0)</f>
        <v>Mississippi</v>
      </c>
    </row>
    <row r="7587" spans="1:15" x14ac:dyDescent="0.3">
      <c r="A7587" s="11">
        <v>1562438</v>
      </c>
      <c r="B7587" s="12" t="s">
        <v>11</v>
      </c>
      <c r="C7587" s="12" t="s">
        <v>27</v>
      </c>
      <c r="D7587" s="12" t="s">
        <v>79</v>
      </c>
      <c r="E7587" s="11" t="s">
        <v>30</v>
      </c>
      <c r="F7587" s="11" t="s">
        <v>19</v>
      </c>
      <c r="G7587" s="37">
        <v>42259</v>
      </c>
      <c r="H7587" s="13">
        <v>42259</v>
      </c>
      <c r="I7587" s="21">
        <v>0</v>
      </c>
      <c r="J7587" s="43" t="s">
        <v>1480</v>
      </c>
      <c r="K7587" s="21">
        <f t="shared" si="236"/>
        <v>2015</v>
      </c>
      <c r="L7587" s="24">
        <f t="shared" si="237"/>
        <v>3</v>
      </c>
      <c r="M7587" s="11" t="s">
        <v>14</v>
      </c>
      <c r="N7587" s="11" t="s">
        <v>15</v>
      </c>
      <c r="O7587" s="11" t="str">
        <f>VLOOKUP(E7587,State_Code_Name!$B$1:$C$52,2,0)</f>
        <v>Connecticut</v>
      </c>
    </row>
    <row r="7588" spans="1:15" x14ac:dyDescent="0.3">
      <c r="A7588" s="11">
        <v>2016160</v>
      </c>
      <c r="B7588" s="12" t="s">
        <v>1136</v>
      </c>
      <c r="C7588" s="12" t="s">
        <v>9</v>
      </c>
      <c r="D7588" s="12" t="s">
        <v>133</v>
      </c>
      <c r="E7588" s="11" t="s">
        <v>32</v>
      </c>
      <c r="F7588" s="11" t="s">
        <v>19</v>
      </c>
      <c r="G7588" s="37">
        <v>42568</v>
      </c>
      <c r="H7588" s="13">
        <v>42570</v>
      </c>
      <c r="I7588" s="21">
        <v>2</v>
      </c>
      <c r="J7588" s="43" t="s">
        <v>1481</v>
      </c>
      <c r="K7588" s="21">
        <f t="shared" si="236"/>
        <v>2016</v>
      </c>
      <c r="L7588" s="24">
        <f t="shared" si="237"/>
        <v>3</v>
      </c>
      <c r="M7588" s="11" t="s">
        <v>14</v>
      </c>
      <c r="N7588" s="11" t="s">
        <v>14</v>
      </c>
      <c r="O7588" s="11" t="str">
        <f>VLOOKUP(E7588,State_Code_Name!$B$1:$C$52,2,0)</f>
        <v>Texas</v>
      </c>
    </row>
    <row r="7589" spans="1:15" x14ac:dyDescent="0.3">
      <c r="A7589" s="11">
        <v>629473</v>
      </c>
      <c r="B7589" s="12" t="s">
        <v>48</v>
      </c>
      <c r="C7589" s="12" t="s">
        <v>27</v>
      </c>
      <c r="D7589" s="12" t="s">
        <v>79</v>
      </c>
      <c r="E7589" s="11" t="s">
        <v>23</v>
      </c>
      <c r="F7589" s="11" t="s">
        <v>19</v>
      </c>
      <c r="G7589" s="37">
        <v>41619</v>
      </c>
      <c r="H7589" s="13">
        <v>41625</v>
      </c>
      <c r="I7589" s="21">
        <v>6</v>
      </c>
      <c r="J7589" s="43" t="s">
        <v>1475</v>
      </c>
      <c r="K7589" s="21">
        <f t="shared" si="236"/>
        <v>2013</v>
      </c>
      <c r="L7589" s="24">
        <f t="shared" si="237"/>
        <v>4</v>
      </c>
      <c r="M7589" s="11" t="s">
        <v>14</v>
      </c>
      <c r="N7589" s="11" t="s">
        <v>14</v>
      </c>
      <c r="O7589" s="11" t="str">
        <f>VLOOKUP(E7589,State_Code_Name!$B$1:$C$52,2,0)</f>
        <v>New York</v>
      </c>
    </row>
    <row r="7590" spans="1:15" x14ac:dyDescent="0.3">
      <c r="A7590" s="11">
        <v>1519598</v>
      </c>
      <c r="B7590" s="12" t="s">
        <v>39</v>
      </c>
      <c r="C7590" s="12" t="s">
        <v>16</v>
      </c>
      <c r="D7590" s="12" t="s">
        <v>25</v>
      </c>
      <c r="E7590" s="11" t="s">
        <v>23</v>
      </c>
      <c r="F7590" s="11" t="s">
        <v>19</v>
      </c>
      <c r="G7590" s="37">
        <v>42230</v>
      </c>
      <c r="H7590" s="13">
        <v>42233</v>
      </c>
      <c r="I7590" s="21">
        <v>3</v>
      </c>
      <c r="J7590" s="43" t="s">
        <v>1482</v>
      </c>
      <c r="K7590" s="21">
        <f t="shared" si="236"/>
        <v>2015</v>
      </c>
      <c r="L7590" s="24">
        <f t="shared" si="237"/>
        <v>3</v>
      </c>
      <c r="M7590" s="11" t="s">
        <v>14</v>
      </c>
      <c r="N7590" s="11" t="s">
        <v>15</v>
      </c>
      <c r="O7590" s="11" t="str">
        <f>VLOOKUP(E7590,State_Code_Name!$B$1:$C$52,2,0)</f>
        <v>New York</v>
      </c>
    </row>
    <row r="7591" spans="1:15" x14ac:dyDescent="0.3">
      <c r="A7591" s="11">
        <v>1211468</v>
      </c>
      <c r="B7591" s="12" t="s">
        <v>44</v>
      </c>
      <c r="C7591" s="12" t="s">
        <v>16</v>
      </c>
      <c r="D7591" s="12" t="s">
        <v>25</v>
      </c>
      <c r="E7591" s="11" t="s">
        <v>23</v>
      </c>
      <c r="F7591" s="11" t="s">
        <v>19</v>
      </c>
      <c r="G7591" s="37">
        <v>42031</v>
      </c>
      <c r="H7591" s="13">
        <v>42031</v>
      </c>
      <c r="I7591" s="21">
        <v>0</v>
      </c>
      <c r="J7591" s="43" t="s">
        <v>1474</v>
      </c>
      <c r="K7591" s="21">
        <f t="shared" si="236"/>
        <v>2015</v>
      </c>
      <c r="L7591" s="24">
        <f t="shared" si="237"/>
        <v>1</v>
      </c>
      <c r="M7591" s="11" t="s">
        <v>14</v>
      </c>
      <c r="N7591" s="11" t="s">
        <v>15</v>
      </c>
      <c r="O7591" s="11" t="str">
        <f>VLOOKUP(E7591,State_Code_Name!$B$1:$C$52,2,0)</f>
        <v>New York</v>
      </c>
    </row>
    <row r="7592" spans="1:15" x14ac:dyDescent="0.3">
      <c r="A7592" s="11">
        <v>1936674</v>
      </c>
      <c r="B7592" s="12" t="s">
        <v>180</v>
      </c>
      <c r="C7592" s="12" t="s">
        <v>33</v>
      </c>
      <c r="D7592" s="12" t="s">
        <v>45</v>
      </c>
      <c r="E7592" s="11" t="s">
        <v>78</v>
      </c>
      <c r="F7592" s="11" t="s">
        <v>19</v>
      </c>
      <c r="G7592" s="37">
        <v>42514</v>
      </c>
      <c r="H7592" s="13">
        <v>42514</v>
      </c>
      <c r="I7592" s="21">
        <v>0</v>
      </c>
      <c r="J7592" s="43" t="s">
        <v>1471</v>
      </c>
      <c r="K7592" s="21">
        <f t="shared" si="236"/>
        <v>2016</v>
      </c>
      <c r="L7592" s="24">
        <f t="shared" si="237"/>
        <v>2</v>
      </c>
      <c r="M7592" s="11" t="s">
        <v>14</v>
      </c>
      <c r="N7592" s="11" t="s">
        <v>15</v>
      </c>
      <c r="O7592" s="11" t="str">
        <f>VLOOKUP(E7592,State_Code_Name!$B$1:$C$52,2,0)</f>
        <v>Missouri</v>
      </c>
    </row>
    <row r="7593" spans="1:15" x14ac:dyDescent="0.3">
      <c r="A7593" s="11">
        <v>430665</v>
      </c>
      <c r="B7593" s="12" t="s">
        <v>137</v>
      </c>
      <c r="C7593" s="12" t="s">
        <v>16</v>
      </c>
      <c r="D7593" s="12" t="s">
        <v>25</v>
      </c>
      <c r="E7593" s="11" t="s">
        <v>43</v>
      </c>
      <c r="F7593" s="11" t="s">
        <v>19</v>
      </c>
      <c r="G7593" s="37">
        <v>41440</v>
      </c>
      <c r="H7593" s="13">
        <v>41442</v>
      </c>
      <c r="I7593" s="21">
        <v>2</v>
      </c>
      <c r="J7593" s="43" t="s">
        <v>1477</v>
      </c>
      <c r="K7593" s="21">
        <f t="shared" si="236"/>
        <v>2013</v>
      </c>
      <c r="L7593" s="24">
        <f t="shared" si="237"/>
        <v>2</v>
      </c>
      <c r="M7593" s="11" t="s">
        <v>14</v>
      </c>
      <c r="N7593" s="11" t="s">
        <v>14</v>
      </c>
      <c r="O7593" s="11" t="str">
        <f>VLOOKUP(E7593,State_Code_Name!$B$1:$C$52,2,0)</f>
        <v>North Carolina</v>
      </c>
    </row>
    <row r="7594" spans="1:15" x14ac:dyDescent="0.3">
      <c r="A7594" s="11">
        <v>1983222</v>
      </c>
      <c r="B7594" s="12" t="s">
        <v>11</v>
      </c>
      <c r="C7594" s="12" t="s">
        <v>16</v>
      </c>
      <c r="D7594" s="12" t="s">
        <v>76</v>
      </c>
      <c r="E7594" s="11" t="s">
        <v>18</v>
      </c>
      <c r="F7594" s="11" t="s">
        <v>19</v>
      </c>
      <c r="G7594" s="37">
        <v>42544</v>
      </c>
      <c r="H7594" s="13">
        <v>42544</v>
      </c>
      <c r="I7594" s="21">
        <v>0</v>
      </c>
      <c r="J7594" s="43" t="s">
        <v>1477</v>
      </c>
      <c r="K7594" s="21">
        <f t="shared" si="236"/>
        <v>2016</v>
      </c>
      <c r="L7594" s="24">
        <f t="shared" si="237"/>
        <v>2</v>
      </c>
      <c r="M7594" s="11" t="s">
        <v>14</v>
      </c>
      <c r="N7594" s="11" t="s">
        <v>15</v>
      </c>
      <c r="O7594" s="11" t="str">
        <f>VLOOKUP(E7594,State_Code_Name!$B$1:$C$52,2,0)</f>
        <v>California</v>
      </c>
    </row>
    <row r="7595" spans="1:15" x14ac:dyDescent="0.3">
      <c r="A7595" s="11">
        <v>808909</v>
      </c>
      <c r="B7595" s="12" t="s">
        <v>61</v>
      </c>
      <c r="C7595" s="12" t="s">
        <v>53</v>
      </c>
      <c r="D7595" s="12" t="s">
        <v>1439</v>
      </c>
      <c r="E7595" s="11" t="s">
        <v>60</v>
      </c>
      <c r="F7595" s="11" t="s">
        <v>19</v>
      </c>
      <c r="G7595" s="37">
        <v>41744</v>
      </c>
      <c r="H7595" s="13">
        <v>41744</v>
      </c>
      <c r="I7595" s="21">
        <v>0</v>
      </c>
      <c r="J7595" s="43" t="s">
        <v>1483</v>
      </c>
      <c r="K7595" s="21">
        <f t="shared" si="236"/>
        <v>2014</v>
      </c>
      <c r="L7595" s="24">
        <f t="shared" si="237"/>
        <v>2</v>
      </c>
      <c r="M7595" s="11" t="s">
        <v>14</v>
      </c>
      <c r="N7595" s="11" t="s">
        <v>15</v>
      </c>
      <c r="O7595" s="11" t="str">
        <f>VLOOKUP(E7595,State_Code_Name!$B$1:$C$52,2,0)</f>
        <v>Illinois</v>
      </c>
    </row>
    <row r="7596" spans="1:15" x14ac:dyDescent="0.3">
      <c r="A7596" s="11">
        <v>1346682</v>
      </c>
      <c r="B7596" s="12" t="s">
        <v>135</v>
      </c>
      <c r="C7596" s="12" t="s">
        <v>62</v>
      </c>
      <c r="D7596" s="12" t="s">
        <v>460</v>
      </c>
      <c r="E7596" s="11" t="s">
        <v>36</v>
      </c>
      <c r="F7596" s="11" t="s">
        <v>19</v>
      </c>
      <c r="G7596" s="37">
        <v>42118</v>
      </c>
      <c r="H7596" s="13">
        <v>42118</v>
      </c>
      <c r="I7596" s="21">
        <v>0</v>
      </c>
      <c r="J7596" s="43" t="s">
        <v>1483</v>
      </c>
      <c r="K7596" s="21">
        <f t="shared" si="236"/>
        <v>2015</v>
      </c>
      <c r="L7596" s="24">
        <f t="shared" si="237"/>
        <v>2</v>
      </c>
      <c r="M7596" s="11" t="s">
        <v>14</v>
      </c>
      <c r="N7596" s="11" t="s">
        <v>14</v>
      </c>
      <c r="O7596" s="11" t="str">
        <f>VLOOKUP(E7596,State_Code_Name!$B$1:$C$52,2,0)</f>
        <v>Florida</v>
      </c>
    </row>
    <row r="7597" spans="1:15" x14ac:dyDescent="0.3">
      <c r="A7597" s="11">
        <v>1840865</v>
      </c>
      <c r="B7597" s="12" t="s">
        <v>11</v>
      </c>
      <c r="C7597" s="12" t="s">
        <v>27</v>
      </c>
      <c r="D7597" s="12" t="s">
        <v>28</v>
      </c>
      <c r="E7597" s="11" t="s">
        <v>98</v>
      </c>
      <c r="F7597" s="11" t="s">
        <v>19</v>
      </c>
      <c r="G7597" s="37">
        <v>42449</v>
      </c>
      <c r="H7597" s="13">
        <v>42450</v>
      </c>
      <c r="I7597" s="21">
        <v>1</v>
      </c>
      <c r="J7597" s="43" t="s">
        <v>1476</v>
      </c>
      <c r="K7597" s="21">
        <f t="shared" si="236"/>
        <v>2016</v>
      </c>
      <c r="L7597" s="24">
        <f t="shared" si="237"/>
        <v>1</v>
      </c>
      <c r="M7597" s="11" t="s">
        <v>14</v>
      </c>
      <c r="N7597" s="11" t="s">
        <v>14</v>
      </c>
      <c r="O7597" s="11" t="str">
        <f>VLOOKUP(E7597,State_Code_Name!$B$1:$C$52,2,0)</f>
        <v>Colorado</v>
      </c>
    </row>
    <row r="7598" spans="1:15" x14ac:dyDescent="0.3">
      <c r="A7598" s="11">
        <v>2030855</v>
      </c>
      <c r="B7598" s="12" t="s">
        <v>51</v>
      </c>
      <c r="C7598" s="12" t="s">
        <v>16</v>
      </c>
      <c r="D7598" s="12" t="s">
        <v>25</v>
      </c>
      <c r="E7598" s="11" t="s">
        <v>36</v>
      </c>
      <c r="F7598" s="11" t="s">
        <v>303</v>
      </c>
      <c r="G7598" s="37">
        <v>42577</v>
      </c>
      <c r="H7598" s="13">
        <v>42580</v>
      </c>
      <c r="I7598" s="21">
        <v>3</v>
      </c>
      <c r="J7598" s="43" t="s">
        <v>1481</v>
      </c>
      <c r="K7598" s="21">
        <f t="shared" si="236"/>
        <v>2016</v>
      </c>
      <c r="L7598" s="24">
        <f t="shared" si="237"/>
        <v>3</v>
      </c>
      <c r="M7598" s="11" t="s">
        <v>14</v>
      </c>
      <c r="N7598" s="11" t="s">
        <v>15</v>
      </c>
      <c r="O7598" s="11" t="str">
        <f>VLOOKUP(E7598,State_Code_Name!$B$1:$C$52,2,0)</f>
        <v>Florida</v>
      </c>
    </row>
    <row r="7599" spans="1:15" x14ac:dyDescent="0.3">
      <c r="A7599" s="11">
        <v>1514438</v>
      </c>
      <c r="B7599" s="12" t="s">
        <v>61</v>
      </c>
      <c r="C7599" s="12" t="s">
        <v>53</v>
      </c>
      <c r="D7599" s="12" t="s">
        <v>1439</v>
      </c>
      <c r="E7599" s="11" t="s">
        <v>32</v>
      </c>
      <c r="F7599" s="11" t="s">
        <v>24</v>
      </c>
      <c r="G7599" s="37">
        <v>42228</v>
      </c>
      <c r="H7599" s="13">
        <v>42228</v>
      </c>
      <c r="I7599" s="21">
        <v>0</v>
      </c>
      <c r="J7599" s="43" t="s">
        <v>1482</v>
      </c>
      <c r="K7599" s="21">
        <f t="shared" si="236"/>
        <v>2015</v>
      </c>
      <c r="L7599" s="24">
        <f t="shared" si="237"/>
        <v>3</v>
      </c>
      <c r="M7599" s="11" t="s">
        <v>14</v>
      </c>
      <c r="N7599" s="11" t="s">
        <v>15</v>
      </c>
      <c r="O7599" s="11" t="str">
        <f>VLOOKUP(E7599,State_Code_Name!$B$1:$C$52,2,0)</f>
        <v>Texas</v>
      </c>
    </row>
    <row r="7600" spans="1:15" x14ac:dyDescent="0.3">
      <c r="A7600" s="11">
        <v>996547</v>
      </c>
      <c r="B7600" s="12" t="s">
        <v>97</v>
      </c>
      <c r="C7600" s="12" t="s">
        <v>53</v>
      </c>
      <c r="D7600" s="12" t="s">
        <v>77</v>
      </c>
      <c r="E7600" s="11" t="s">
        <v>32</v>
      </c>
      <c r="F7600" s="11" t="s">
        <v>19</v>
      </c>
      <c r="G7600" s="37">
        <v>41873</v>
      </c>
      <c r="H7600" s="13">
        <v>41873</v>
      </c>
      <c r="I7600" s="21">
        <v>0</v>
      </c>
      <c r="J7600" s="43" t="s">
        <v>1482</v>
      </c>
      <c r="K7600" s="21">
        <f t="shared" si="236"/>
        <v>2014</v>
      </c>
      <c r="L7600" s="24">
        <f t="shared" si="237"/>
        <v>3</v>
      </c>
      <c r="M7600" s="11" t="s">
        <v>14</v>
      </c>
      <c r="N7600" s="11" t="s">
        <v>15</v>
      </c>
      <c r="O7600" s="11" t="str">
        <f>VLOOKUP(E7600,State_Code_Name!$B$1:$C$52,2,0)</f>
        <v>Texas</v>
      </c>
    </row>
    <row r="7601" spans="1:15" x14ac:dyDescent="0.3">
      <c r="A7601" s="11">
        <v>1880476</v>
      </c>
      <c r="B7601" s="12" t="s">
        <v>11</v>
      </c>
      <c r="C7601" s="12" t="s">
        <v>37</v>
      </c>
      <c r="D7601" s="12" t="s">
        <v>108</v>
      </c>
      <c r="E7601" s="11" t="s">
        <v>71</v>
      </c>
      <c r="F7601" s="11" t="s">
        <v>303</v>
      </c>
      <c r="G7601" s="37">
        <v>42474</v>
      </c>
      <c r="H7601" s="13">
        <v>42478</v>
      </c>
      <c r="I7601" s="21">
        <v>4</v>
      </c>
      <c r="J7601" s="43" t="s">
        <v>1483</v>
      </c>
      <c r="K7601" s="21">
        <f t="shared" si="236"/>
        <v>2016</v>
      </c>
      <c r="L7601" s="24">
        <f t="shared" si="237"/>
        <v>2</v>
      </c>
      <c r="M7601" s="11" t="s">
        <v>14</v>
      </c>
      <c r="N7601" s="11" t="s">
        <v>15</v>
      </c>
      <c r="O7601" s="11" t="str">
        <f>VLOOKUP(E7601,State_Code_Name!$B$1:$C$52,2,0)</f>
        <v>Massachusetts</v>
      </c>
    </row>
    <row r="7602" spans="1:15" x14ac:dyDescent="0.3">
      <c r="A7602" s="11">
        <v>1254609</v>
      </c>
      <c r="B7602" s="12" t="s">
        <v>137</v>
      </c>
      <c r="C7602" s="12" t="s">
        <v>16</v>
      </c>
      <c r="D7602" s="12" t="s">
        <v>76</v>
      </c>
      <c r="E7602" s="11" t="s">
        <v>36</v>
      </c>
      <c r="F7602" s="11" t="s">
        <v>303</v>
      </c>
      <c r="G7602" s="37">
        <v>42059</v>
      </c>
      <c r="H7602" s="13">
        <v>42061</v>
      </c>
      <c r="I7602" s="21">
        <v>2</v>
      </c>
      <c r="J7602" s="43" t="s">
        <v>1478</v>
      </c>
      <c r="K7602" s="21">
        <f t="shared" si="236"/>
        <v>2015</v>
      </c>
      <c r="L7602" s="24">
        <f t="shared" si="237"/>
        <v>1</v>
      </c>
      <c r="M7602" s="11" t="s">
        <v>14</v>
      </c>
      <c r="N7602" s="11" t="s">
        <v>15</v>
      </c>
      <c r="O7602" s="11" t="str">
        <f>VLOOKUP(E7602,State_Code_Name!$B$1:$C$52,2,0)</f>
        <v>Florida</v>
      </c>
    </row>
    <row r="7603" spans="1:15" x14ac:dyDescent="0.3">
      <c r="A7603" s="11">
        <v>2103203</v>
      </c>
      <c r="B7603" s="12" t="s">
        <v>69</v>
      </c>
      <c r="C7603" s="12" t="s">
        <v>33</v>
      </c>
      <c r="D7603" s="12" t="s">
        <v>45</v>
      </c>
      <c r="E7603" s="11" t="s">
        <v>105</v>
      </c>
      <c r="F7603" s="11" t="s">
        <v>303</v>
      </c>
      <c r="G7603" s="37">
        <v>42622</v>
      </c>
      <c r="H7603" s="13">
        <v>42627</v>
      </c>
      <c r="I7603" s="21">
        <v>5</v>
      </c>
      <c r="J7603" s="43" t="s">
        <v>1480</v>
      </c>
      <c r="K7603" s="21">
        <f t="shared" si="236"/>
        <v>2016</v>
      </c>
      <c r="L7603" s="24">
        <f t="shared" si="237"/>
        <v>3</v>
      </c>
      <c r="M7603" s="11" t="s">
        <v>14</v>
      </c>
      <c r="N7603" s="11" t="s">
        <v>15</v>
      </c>
      <c r="O7603" s="11" t="str">
        <f>VLOOKUP(E7603,State_Code_Name!$B$1:$C$52,2,0)</f>
        <v>Indiana</v>
      </c>
    </row>
    <row r="7604" spans="1:15" x14ac:dyDescent="0.3">
      <c r="A7604" s="11">
        <v>1395354</v>
      </c>
      <c r="B7604" s="12" t="s">
        <v>44</v>
      </c>
      <c r="C7604" s="12" t="s">
        <v>27</v>
      </c>
      <c r="D7604" s="12" t="s">
        <v>28</v>
      </c>
      <c r="E7604" s="11" t="s">
        <v>122</v>
      </c>
      <c r="F7604" s="11" t="s">
        <v>19</v>
      </c>
      <c r="G7604" s="37">
        <v>42152</v>
      </c>
      <c r="H7604" s="13">
        <v>42152</v>
      </c>
      <c r="I7604" s="21">
        <v>0</v>
      </c>
      <c r="J7604" s="43" t="s">
        <v>1471</v>
      </c>
      <c r="K7604" s="21">
        <f t="shared" si="236"/>
        <v>2015</v>
      </c>
      <c r="L7604" s="24">
        <f t="shared" si="237"/>
        <v>2</v>
      </c>
      <c r="M7604" s="11" t="s">
        <v>14</v>
      </c>
      <c r="N7604" s="11" t="s">
        <v>14</v>
      </c>
      <c r="O7604" s="11" t="str">
        <f>VLOOKUP(E7604,State_Code_Name!$B$1:$C$52,2,0)</f>
        <v>Maryland</v>
      </c>
    </row>
    <row r="7605" spans="1:15" x14ac:dyDescent="0.3">
      <c r="A7605" s="11">
        <v>2068497</v>
      </c>
      <c r="B7605" s="12" t="s">
        <v>837</v>
      </c>
      <c r="C7605" s="12" t="s">
        <v>27</v>
      </c>
      <c r="D7605" s="12" t="s">
        <v>79</v>
      </c>
      <c r="E7605" s="11" t="s">
        <v>67</v>
      </c>
      <c r="F7605" s="11" t="s">
        <v>19</v>
      </c>
      <c r="G7605" s="37">
        <v>42599</v>
      </c>
      <c r="H7605" s="13">
        <v>42599</v>
      </c>
      <c r="I7605" s="21">
        <v>0</v>
      </c>
      <c r="J7605" s="43" t="s">
        <v>1482</v>
      </c>
      <c r="K7605" s="21">
        <f t="shared" si="236"/>
        <v>2016</v>
      </c>
      <c r="L7605" s="24">
        <f t="shared" si="237"/>
        <v>3</v>
      </c>
      <c r="M7605" s="11" t="s">
        <v>14</v>
      </c>
      <c r="N7605" s="11" t="s">
        <v>14</v>
      </c>
      <c r="O7605" s="11" t="str">
        <f>VLOOKUP(E7605,State_Code_Name!$B$1:$C$52,2,0)</f>
        <v>Michigan</v>
      </c>
    </row>
    <row r="7606" spans="1:15" x14ac:dyDescent="0.3">
      <c r="A7606" s="11">
        <v>1979039</v>
      </c>
      <c r="B7606" s="12" t="s">
        <v>11</v>
      </c>
      <c r="C7606" s="12" t="s">
        <v>16</v>
      </c>
      <c r="D7606" s="12" t="s">
        <v>21</v>
      </c>
      <c r="E7606" s="11" t="s">
        <v>36</v>
      </c>
      <c r="F7606" s="11" t="s">
        <v>13</v>
      </c>
      <c r="G7606" s="37">
        <v>42542</v>
      </c>
      <c r="H7606" s="13">
        <v>42542</v>
      </c>
      <c r="I7606" s="21">
        <v>0</v>
      </c>
      <c r="J7606" s="43" t="s">
        <v>1477</v>
      </c>
      <c r="K7606" s="21">
        <f t="shared" si="236"/>
        <v>2016</v>
      </c>
      <c r="L7606" s="24">
        <f t="shared" si="237"/>
        <v>2</v>
      </c>
      <c r="M7606" s="11" t="s">
        <v>14</v>
      </c>
      <c r="N7606" s="11" t="s">
        <v>15</v>
      </c>
      <c r="O7606" s="11" t="str">
        <f>VLOOKUP(E7606,State_Code_Name!$B$1:$C$52,2,0)</f>
        <v>Florida</v>
      </c>
    </row>
    <row r="7607" spans="1:15" x14ac:dyDescent="0.3">
      <c r="A7607" s="11">
        <v>1650513</v>
      </c>
      <c r="B7607" s="12" t="s">
        <v>1095</v>
      </c>
      <c r="C7607" s="12" t="s">
        <v>16</v>
      </c>
      <c r="D7607" s="12" t="s">
        <v>21</v>
      </c>
      <c r="E7607" s="11" t="s">
        <v>78</v>
      </c>
      <c r="F7607" s="11" t="s">
        <v>19</v>
      </c>
      <c r="G7607" s="37">
        <v>42319</v>
      </c>
      <c r="H7607" s="13">
        <v>42320</v>
      </c>
      <c r="I7607" s="21">
        <v>1</v>
      </c>
      <c r="J7607" s="43" t="s">
        <v>1479</v>
      </c>
      <c r="K7607" s="21">
        <f t="shared" si="236"/>
        <v>2015</v>
      </c>
      <c r="L7607" s="24">
        <f t="shared" si="237"/>
        <v>4</v>
      </c>
      <c r="M7607" s="11" t="s">
        <v>14</v>
      </c>
      <c r="N7607" s="11" t="s">
        <v>15</v>
      </c>
      <c r="O7607" s="11" t="str">
        <f>VLOOKUP(E7607,State_Code_Name!$B$1:$C$52,2,0)</f>
        <v>Missouri</v>
      </c>
    </row>
    <row r="7608" spans="1:15" x14ac:dyDescent="0.3">
      <c r="A7608" s="11">
        <v>1730232</v>
      </c>
      <c r="B7608" s="12" t="s">
        <v>61</v>
      </c>
      <c r="C7608" s="12" t="s">
        <v>53</v>
      </c>
      <c r="D7608" s="12" t="s">
        <v>1439</v>
      </c>
      <c r="E7608" s="11" t="s">
        <v>171</v>
      </c>
      <c r="F7608" s="11" t="s">
        <v>13</v>
      </c>
      <c r="G7608" s="37">
        <v>42376</v>
      </c>
      <c r="H7608" s="13">
        <v>42376</v>
      </c>
      <c r="I7608" s="21">
        <v>0</v>
      </c>
      <c r="J7608" s="43" t="s">
        <v>1474</v>
      </c>
      <c r="K7608" s="21">
        <f t="shared" si="236"/>
        <v>2016</v>
      </c>
      <c r="L7608" s="24">
        <f t="shared" si="237"/>
        <v>1</v>
      </c>
      <c r="M7608" s="11" t="s">
        <v>14</v>
      </c>
      <c r="N7608" s="11" t="s">
        <v>15</v>
      </c>
      <c r="O7608" s="11" t="str">
        <f>VLOOKUP(E7608,State_Code_Name!$B$1:$C$52,2,0)</f>
        <v>Louisiana</v>
      </c>
    </row>
    <row r="7609" spans="1:15" x14ac:dyDescent="0.3">
      <c r="A7609" s="11">
        <v>2033990</v>
      </c>
      <c r="B7609" s="12" t="s">
        <v>452</v>
      </c>
      <c r="C7609" s="12" t="s">
        <v>27</v>
      </c>
      <c r="D7609" s="12" t="s">
        <v>28</v>
      </c>
      <c r="E7609" s="11" t="s">
        <v>32</v>
      </c>
      <c r="F7609" s="11" t="s">
        <v>19</v>
      </c>
      <c r="G7609" s="37">
        <v>42578</v>
      </c>
      <c r="H7609" s="13">
        <v>42578</v>
      </c>
      <c r="I7609" s="21">
        <v>0</v>
      </c>
      <c r="J7609" s="43" t="s">
        <v>1481</v>
      </c>
      <c r="K7609" s="21">
        <f t="shared" si="236"/>
        <v>2016</v>
      </c>
      <c r="L7609" s="24">
        <f t="shared" si="237"/>
        <v>3</v>
      </c>
      <c r="M7609" s="11" t="s">
        <v>14</v>
      </c>
      <c r="N7609" s="11" t="s">
        <v>14</v>
      </c>
      <c r="O7609" s="11" t="str">
        <f>VLOOKUP(E7609,State_Code_Name!$B$1:$C$52,2,0)</f>
        <v>Texas</v>
      </c>
    </row>
    <row r="7610" spans="1:15" x14ac:dyDescent="0.3">
      <c r="A7610" s="11">
        <v>1304369</v>
      </c>
      <c r="B7610" s="12" t="s">
        <v>74</v>
      </c>
      <c r="C7610" s="12" t="s">
        <v>27</v>
      </c>
      <c r="D7610" s="12" t="s">
        <v>57</v>
      </c>
      <c r="E7610" s="11" t="s">
        <v>32</v>
      </c>
      <c r="F7610" s="11" t="s">
        <v>19</v>
      </c>
      <c r="G7610" s="37">
        <v>42090</v>
      </c>
      <c r="H7610" s="13">
        <v>42090</v>
      </c>
      <c r="I7610" s="21">
        <v>0</v>
      </c>
      <c r="J7610" s="43" t="s">
        <v>1476</v>
      </c>
      <c r="K7610" s="21">
        <f t="shared" si="236"/>
        <v>2015</v>
      </c>
      <c r="L7610" s="24">
        <f t="shared" si="237"/>
        <v>1</v>
      </c>
      <c r="M7610" s="11" t="s">
        <v>14</v>
      </c>
      <c r="N7610" s="11" t="s">
        <v>14</v>
      </c>
      <c r="O7610" s="11" t="str">
        <f>VLOOKUP(E7610,State_Code_Name!$B$1:$C$52,2,0)</f>
        <v>Texas</v>
      </c>
    </row>
    <row r="7611" spans="1:15" x14ac:dyDescent="0.3">
      <c r="A7611" s="11">
        <v>1005938</v>
      </c>
      <c r="B7611" s="12" t="s">
        <v>48</v>
      </c>
      <c r="C7611" s="12" t="s">
        <v>27</v>
      </c>
      <c r="D7611" s="12" t="s">
        <v>28</v>
      </c>
      <c r="E7611" s="11" t="s">
        <v>98</v>
      </c>
      <c r="F7611" s="11" t="s">
        <v>19</v>
      </c>
      <c r="G7611" s="37">
        <v>41879</v>
      </c>
      <c r="H7611" s="13">
        <v>41879</v>
      </c>
      <c r="I7611" s="21">
        <v>0</v>
      </c>
      <c r="J7611" s="43" t="s">
        <v>1482</v>
      </c>
      <c r="K7611" s="21">
        <f t="shared" si="236"/>
        <v>2014</v>
      </c>
      <c r="L7611" s="24">
        <f t="shared" si="237"/>
        <v>3</v>
      </c>
      <c r="M7611" s="11" t="s">
        <v>14</v>
      </c>
      <c r="N7611" s="11" t="s">
        <v>15</v>
      </c>
      <c r="O7611" s="11" t="str">
        <f>VLOOKUP(E7611,State_Code_Name!$B$1:$C$52,2,0)</f>
        <v>Colorado</v>
      </c>
    </row>
    <row r="7612" spans="1:15" x14ac:dyDescent="0.3">
      <c r="A7612" s="11">
        <v>1695207</v>
      </c>
      <c r="B7612" s="12" t="s">
        <v>82</v>
      </c>
      <c r="C7612" s="12" t="s">
        <v>16</v>
      </c>
      <c r="D7612" s="12" t="s">
        <v>25</v>
      </c>
      <c r="E7612" s="11" t="s">
        <v>36</v>
      </c>
      <c r="F7612" s="11" t="s">
        <v>13</v>
      </c>
      <c r="G7612" s="37">
        <v>42352</v>
      </c>
      <c r="H7612" s="13">
        <v>42354</v>
      </c>
      <c r="I7612" s="21">
        <v>2</v>
      </c>
      <c r="J7612" s="43" t="s">
        <v>1475</v>
      </c>
      <c r="K7612" s="21">
        <f t="shared" si="236"/>
        <v>2015</v>
      </c>
      <c r="L7612" s="24">
        <f t="shared" si="237"/>
        <v>4</v>
      </c>
      <c r="M7612" s="11" t="s">
        <v>14</v>
      </c>
      <c r="N7612" s="11" t="s">
        <v>15</v>
      </c>
      <c r="O7612" s="11" t="str">
        <f>VLOOKUP(E7612,State_Code_Name!$B$1:$C$52,2,0)</f>
        <v>Florida</v>
      </c>
    </row>
    <row r="7613" spans="1:15" x14ac:dyDescent="0.3">
      <c r="A7613" s="11">
        <v>1880045</v>
      </c>
      <c r="B7613" s="12" t="s">
        <v>39</v>
      </c>
      <c r="C7613" s="12" t="s">
        <v>37</v>
      </c>
      <c r="D7613" s="12" t="s">
        <v>1445</v>
      </c>
      <c r="E7613" s="11" t="s">
        <v>32</v>
      </c>
      <c r="F7613" s="11" t="s">
        <v>303</v>
      </c>
      <c r="G7613" s="37">
        <v>42474</v>
      </c>
      <c r="H7613" s="13">
        <v>42478</v>
      </c>
      <c r="I7613" s="21">
        <v>4</v>
      </c>
      <c r="J7613" s="43" t="s">
        <v>1483</v>
      </c>
      <c r="K7613" s="21">
        <f t="shared" si="236"/>
        <v>2016</v>
      </c>
      <c r="L7613" s="24">
        <f t="shared" si="237"/>
        <v>2</v>
      </c>
      <c r="M7613" s="11" t="s">
        <v>14</v>
      </c>
      <c r="N7613" s="11" t="s">
        <v>15</v>
      </c>
      <c r="O7613" s="11" t="str">
        <f>VLOOKUP(E7613,State_Code_Name!$B$1:$C$52,2,0)</f>
        <v>Texas</v>
      </c>
    </row>
    <row r="7614" spans="1:15" x14ac:dyDescent="0.3">
      <c r="A7614" s="11">
        <v>256340</v>
      </c>
      <c r="B7614" s="12" t="s">
        <v>11</v>
      </c>
      <c r="C7614" s="12" t="s">
        <v>16</v>
      </c>
      <c r="D7614" s="12" t="s">
        <v>76</v>
      </c>
      <c r="E7614" s="11" t="s">
        <v>177</v>
      </c>
      <c r="F7614" s="11" t="s">
        <v>19</v>
      </c>
      <c r="G7614" s="37">
        <v>41297</v>
      </c>
      <c r="H7614" s="13">
        <v>41298</v>
      </c>
      <c r="I7614" s="21">
        <v>1</v>
      </c>
      <c r="J7614" s="43" t="s">
        <v>1474</v>
      </c>
      <c r="K7614" s="21">
        <f t="shared" si="236"/>
        <v>2013</v>
      </c>
      <c r="L7614" s="24">
        <f t="shared" si="237"/>
        <v>1</v>
      </c>
      <c r="M7614" s="11" t="s">
        <v>14</v>
      </c>
      <c r="N7614" s="11" t="s">
        <v>15</v>
      </c>
      <c r="O7614" s="11" t="str">
        <f>VLOOKUP(E7614,State_Code_Name!$B$1:$C$52,2,0)</f>
        <v>Utah</v>
      </c>
    </row>
    <row r="7615" spans="1:15" x14ac:dyDescent="0.3">
      <c r="A7615" s="11">
        <v>1438679</v>
      </c>
      <c r="B7615" s="12" t="s">
        <v>132</v>
      </c>
      <c r="C7615" s="12" t="s">
        <v>33</v>
      </c>
      <c r="D7615" s="12" t="s">
        <v>42</v>
      </c>
      <c r="E7615" s="11" t="s">
        <v>32</v>
      </c>
      <c r="F7615" s="11" t="s">
        <v>19</v>
      </c>
      <c r="G7615" s="37">
        <v>42180</v>
      </c>
      <c r="H7615" s="13">
        <v>42180</v>
      </c>
      <c r="I7615" s="21">
        <v>0</v>
      </c>
      <c r="J7615" s="43" t="s">
        <v>1477</v>
      </c>
      <c r="K7615" s="21">
        <f t="shared" si="236"/>
        <v>2015</v>
      </c>
      <c r="L7615" s="24">
        <f t="shared" si="237"/>
        <v>2</v>
      </c>
      <c r="M7615" s="11" t="s">
        <v>14</v>
      </c>
      <c r="N7615" s="11" t="s">
        <v>15</v>
      </c>
      <c r="O7615" s="11" t="str">
        <f>VLOOKUP(E7615,State_Code_Name!$B$1:$C$52,2,0)</f>
        <v>Texas</v>
      </c>
    </row>
    <row r="7616" spans="1:15" x14ac:dyDescent="0.3">
      <c r="A7616" s="11">
        <v>988878</v>
      </c>
      <c r="B7616" s="12" t="s">
        <v>31</v>
      </c>
      <c r="C7616" s="12" t="s">
        <v>37</v>
      </c>
      <c r="D7616" s="12" t="s">
        <v>108</v>
      </c>
      <c r="E7616" s="11" t="s">
        <v>155</v>
      </c>
      <c r="F7616" s="11" t="s">
        <v>13</v>
      </c>
      <c r="G7616" s="37">
        <v>41869</v>
      </c>
      <c r="H7616" s="13">
        <v>41871</v>
      </c>
      <c r="I7616" s="21">
        <v>2</v>
      </c>
      <c r="J7616" s="43" t="s">
        <v>1482</v>
      </c>
      <c r="K7616" s="21">
        <f t="shared" si="236"/>
        <v>2014</v>
      </c>
      <c r="L7616" s="24">
        <f t="shared" si="237"/>
        <v>3</v>
      </c>
      <c r="M7616" s="11" t="s">
        <v>14</v>
      </c>
      <c r="N7616" s="11" t="s">
        <v>15</v>
      </c>
      <c r="O7616" s="11" t="e">
        <f>VLOOKUP(E7616,State_Code_Name!$B$1:$C$52,2,0)</f>
        <v>#N/A</v>
      </c>
    </row>
    <row r="7617" spans="1:15" x14ac:dyDescent="0.3">
      <c r="A7617" s="11">
        <v>1591827</v>
      </c>
      <c r="B7617" s="12" t="s">
        <v>34</v>
      </c>
      <c r="C7617" s="12" t="s">
        <v>33</v>
      </c>
      <c r="D7617" s="12" t="s">
        <v>42</v>
      </c>
      <c r="E7617" s="11" t="s">
        <v>23</v>
      </c>
      <c r="F7617" s="11" t="s">
        <v>19</v>
      </c>
      <c r="G7617" s="37">
        <v>42281</v>
      </c>
      <c r="H7617" s="13">
        <v>42281</v>
      </c>
      <c r="I7617" s="21">
        <v>0</v>
      </c>
      <c r="J7617" s="43" t="s">
        <v>1473</v>
      </c>
      <c r="K7617" s="21">
        <f t="shared" si="236"/>
        <v>2015</v>
      </c>
      <c r="L7617" s="24">
        <f t="shared" si="237"/>
        <v>4</v>
      </c>
      <c r="M7617" s="11" t="s">
        <v>14</v>
      </c>
      <c r="N7617" s="11" t="s">
        <v>14</v>
      </c>
      <c r="O7617" s="11" t="str">
        <f>VLOOKUP(E7617,State_Code_Name!$B$1:$C$52,2,0)</f>
        <v>New York</v>
      </c>
    </row>
    <row r="7618" spans="1:15" x14ac:dyDescent="0.3">
      <c r="A7618" s="11">
        <v>1437472</v>
      </c>
      <c r="B7618" s="12" t="s">
        <v>817</v>
      </c>
      <c r="C7618" s="12" t="s">
        <v>172</v>
      </c>
      <c r="D7618" s="12" t="s">
        <v>536</v>
      </c>
      <c r="E7618" s="11" t="s">
        <v>49</v>
      </c>
      <c r="F7618" s="11" t="s">
        <v>19</v>
      </c>
      <c r="G7618" s="37">
        <v>42180</v>
      </c>
      <c r="H7618" s="13">
        <v>42185</v>
      </c>
      <c r="I7618" s="21">
        <v>5</v>
      </c>
      <c r="J7618" s="43" t="s">
        <v>1477</v>
      </c>
      <c r="K7618" s="21">
        <f t="shared" si="236"/>
        <v>2015</v>
      </c>
      <c r="L7618" s="24">
        <f t="shared" si="237"/>
        <v>2</v>
      </c>
      <c r="M7618" s="11" t="s">
        <v>15</v>
      </c>
      <c r="N7618" s="11" t="s">
        <v>15</v>
      </c>
      <c r="O7618" s="11" t="str">
        <f>VLOOKUP(E7618,State_Code_Name!$B$1:$C$52,2,0)</f>
        <v>New Jersey</v>
      </c>
    </row>
    <row r="7619" spans="1:15" x14ac:dyDescent="0.3">
      <c r="A7619" s="11">
        <v>1351091</v>
      </c>
      <c r="B7619" s="12" t="s">
        <v>61</v>
      </c>
      <c r="C7619" s="12" t="s">
        <v>53</v>
      </c>
      <c r="D7619" s="12" t="s">
        <v>102</v>
      </c>
      <c r="E7619" s="11" t="s">
        <v>43</v>
      </c>
      <c r="F7619" s="11" t="s">
        <v>19</v>
      </c>
      <c r="G7619" s="37">
        <v>42122</v>
      </c>
      <c r="H7619" s="13">
        <v>42122</v>
      </c>
      <c r="I7619" s="21">
        <v>0</v>
      </c>
      <c r="J7619" s="43" t="s">
        <v>1483</v>
      </c>
      <c r="K7619" s="21">
        <f t="shared" ref="K7619:K7682" si="238">YEAR(G7619)</f>
        <v>2015</v>
      </c>
      <c r="L7619" s="24">
        <f t="shared" ref="L7619:L7682" si="239">ROUNDUP(MONTH(G7619)/3,0)</f>
        <v>2</v>
      </c>
      <c r="M7619" s="11" t="s">
        <v>14</v>
      </c>
      <c r="N7619" s="11" t="s">
        <v>15</v>
      </c>
      <c r="O7619" s="11" t="str">
        <f>VLOOKUP(E7619,State_Code_Name!$B$1:$C$52,2,0)</f>
        <v>North Carolina</v>
      </c>
    </row>
    <row r="7620" spans="1:15" x14ac:dyDescent="0.3">
      <c r="A7620" s="11">
        <v>2010713</v>
      </c>
      <c r="B7620" s="12" t="s">
        <v>11</v>
      </c>
      <c r="C7620" s="12" t="s">
        <v>16</v>
      </c>
      <c r="D7620" s="12" t="s">
        <v>21</v>
      </c>
      <c r="E7620" s="11" t="s">
        <v>117</v>
      </c>
      <c r="F7620" s="11" t="s">
        <v>13</v>
      </c>
      <c r="G7620" s="37">
        <v>42564</v>
      </c>
      <c r="H7620" s="13">
        <v>42566</v>
      </c>
      <c r="I7620" s="21">
        <v>2</v>
      </c>
      <c r="J7620" s="43" t="s">
        <v>1481</v>
      </c>
      <c r="K7620" s="21">
        <f t="shared" si="238"/>
        <v>2016</v>
      </c>
      <c r="L7620" s="24">
        <f t="shared" si="239"/>
        <v>3</v>
      </c>
      <c r="M7620" s="11" t="s">
        <v>14</v>
      </c>
      <c r="N7620" s="11" t="s">
        <v>15</v>
      </c>
      <c r="O7620" s="11" t="str">
        <f>VLOOKUP(E7620,State_Code_Name!$B$1:$C$52,2,0)</f>
        <v>Alabama</v>
      </c>
    </row>
    <row r="7621" spans="1:15" x14ac:dyDescent="0.3">
      <c r="A7621" s="11">
        <v>399054</v>
      </c>
      <c r="B7621" s="12" t="s">
        <v>48</v>
      </c>
      <c r="C7621" s="12" t="s">
        <v>27</v>
      </c>
      <c r="D7621" s="12" t="s">
        <v>28</v>
      </c>
      <c r="E7621" s="11" t="s">
        <v>138</v>
      </c>
      <c r="F7621" s="11" t="s">
        <v>19</v>
      </c>
      <c r="G7621" s="37">
        <v>41399</v>
      </c>
      <c r="H7621" s="13">
        <v>41400</v>
      </c>
      <c r="I7621" s="21">
        <v>1</v>
      </c>
      <c r="J7621" s="43" t="s">
        <v>1471</v>
      </c>
      <c r="K7621" s="21">
        <f t="shared" si="238"/>
        <v>2013</v>
      </c>
      <c r="L7621" s="24">
        <f t="shared" si="239"/>
        <v>2</v>
      </c>
      <c r="M7621" s="11" t="s">
        <v>14</v>
      </c>
      <c r="N7621" s="11" t="s">
        <v>14</v>
      </c>
      <c r="O7621" s="11" t="str">
        <f>VLOOKUP(E7621,State_Code_Name!$B$1:$C$52,2,0)</f>
        <v>Kansas</v>
      </c>
    </row>
    <row r="7622" spans="1:15" x14ac:dyDescent="0.3">
      <c r="A7622" s="11">
        <v>1244407</v>
      </c>
      <c r="B7622" s="12" t="s">
        <v>39</v>
      </c>
      <c r="C7622" s="12" t="s">
        <v>37</v>
      </c>
      <c r="D7622" s="12" t="s">
        <v>1444</v>
      </c>
      <c r="E7622" s="11" t="s">
        <v>80</v>
      </c>
      <c r="F7622" s="11" t="s">
        <v>19</v>
      </c>
      <c r="G7622" s="37">
        <v>42053</v>
      </c>
      <c r="H7622" s="13">
        <v>42053</v>
      </c>
      <c r="I7622" s="21">
        <v>0</v>
      </c>
      <c r="J7622" s="43" t="s">
        <v>1478</v>
      </c>
      <c r="K7622" s="21">
        <f t="shared" si="238"/>
        <v>2015</v>
      </c>
      <c r="L7622" s="24">
        <f t="shared" si="239"/>
        <v>1</v>
      </c>
      <c r="M7622" s="11" t="s">
        <v>14</v>
      </c>
      <c r="N7622" s="11" t="s">
        <v>15</v>
      </c>
      <c r="O7622" s="11" t="str">
        <f>VLOOKUP(E7622,State_Code_Name!$B$1:$C$52,2,0)</f>
        <v>Minnesota</v>
      </c>
    </row>
    <row r="7623" spans="1:15" x14ac:dyDescent="0.3">
      <c r="A7623" s="11">
        <v>698194</v>
      </c>
      <c r="B7623" s="12" t="s">
        <v>567</v>
      </c>
      <c r="C7623" s="12" t="s">
        <v>27</v>
      </c>
      <c r="D7623" s="12" t="s">
        <v>28</v>
      </c>
      <c r="E7623" s="11" t="s">
        <v>18</v>
      </c>
      <c r="F7623" s="11" t="s">
        <v>19</v>
      </c>
      <c r="G7623" s="37">
        <v>41673</v>
      </c>
      <c r="H7623" s="13">
        <v>41673</v>
      </c>
      <c r="I7623" s="21">
        <v>0</v>
      </c>
      <c r="J7623" s="43" t="s">
        <v>1478</v>
      </c>
      <c r="K7623" s="21">
        <f t="shared" si="238"/>
        <v>2014</v>
      </c>
      <c r="L7623" s="24">
        <f t="shared" si="239"/>
        <v>1</v>
      </c>
      <c r="M7623" s="11" t="s">
        <v>14</v>
      </c>
      <c r="N7623" s="11" t="s">
        <v>14</v>
      </c>
      <c r="O7623" s="11" t="str">
        <f>VLOOKUP(E7623,State_Code_Name!$B$1:$C$52,2,0)</f>
        <v>California</v>
      </c>
    </row>
    <row r="7624" spans="1:15" x14ac:dyDescent="0.3">
      <c r="A7624" s="11">
        <v>1556179</v>
      </c>
      <c r="B7624" s="12" t="s">
        <v>82</v>
      </c>
      <c r="C7624" s="12" t="s">
        <v>9</v>
      </c>
      <c r="D7624" s="12" t="s">
        <v>133</v>
      </c>
      <c r="E7624" s="11" t="s">
        <v>30</v>
      </c>
      <c r="F7624" s="11" t="s">
        <v>19</v>
      </c>
      <c r="G7624" s="37">
        <v>42256</v>
      </c>
      <c r="H7624" s="13">
        <v>42256</v>
      </c>
      <c r="I7624" s="21">
        <v>0</v>
      </c>
      <c r="J7624" s="43" t="s">
        <v>1480</v>
      </c>
      <c r="K7624" s="21">
        <f t="shared" si="238"/>
        <v>2015</v>
      </c>
      <c r="L7624" s="24">
        <f t="shared" si="239"/>
        <v>3</v>
      </c>
      <c r="M7624" s="11" t="s">
        <v>14</v>
      </c>
      <c r="N7624" s="11" t="s">
        <v>14</v>
      </c>
      <c r="O7624" s="11" t="str">
        <f>VLOOKUP(E7624,State_Code_Name!$B$1:$C$52,2,0)</f>
        <v>Connecticut</v>
      </c>
    </row>
    <row r="7625" spans="1:15" x14ac:dyDescent="0.3">
      <c r="A7625" s="11">
        <v>1873676</v>
      </c>
      <c r="B7625" s="12" t="s">
        <v>55</v>
      </c>
      <c r="C7625" s="12" t="s">
        <v>53</v>
      </c>
      <c r="D7625" s="12" t="s">
        <v>1439</v>
      </c>
      <c r="E7625" s="11" t="s">
        <v>36</v>
      </c>
      <c r="F7625" s="11" t="s">
        <v>58</v>
      </c>
      <c r="G7625" s="37">
        <v>42471</v>
      </c>
      <c r="H7625" s="13">
        <v>42471</v>
      </c>
      <c r="I7625" s="21">
        <v>0</v>
      </c>
      <c r="J7625" s="43" t="s">
        <v>1483</v>
      </c>
      <c r="K7625" s="21">
        <f t="shared" si="238"/>
        <v>2016</v>
      </c>
      <c r="L7625" s="24">
        <f t="shared" si="239"/>
        <v>2</v>
      </c>
      <c r="M7625" s="11" t="s">
        <v>14</v>
      </c>
      <c r="N7625" s="11" t="s">
        <v>15</v>
      </c>
      <c r="O7625" s="11" t="str">
        <f>VLOOKUP(E7625,State_Code_Name!$B$1:$C$52,2,0)</f>
        <v>Florida</v>
      </c>
    </row>
    <row r="7626" spans="1:15" x14ac:dyDescent="0.3">
      <c r="A7626" s="11">
        <v>753731</v>
      </c>
      <c r="B7626" s="12" t="s">
        <v>236</v>
      </c>
      <c r="C7626" s="12" t="s">
        <v>33</v>
      </c>
      <c r="D7626" s="12" t="s">
        <v>45</v>
      </c>
      <c r="E7626" s="11" t="s">
        <v>49</v>
      </c>
      <c r="F7626" s="11" t="s">
        <v>13</v>
      </c>
      <c r="G7626" s="37">
        <v>41708</v>
      </c>
      <c r="H7626" s="13">
        <v>41710</v>
      </c>
      <c r="I7626" s="21">
        <v>2</v>
      </c>
      <c r="J7626" s="43" t="s">
        <v>1476</v>
      </c>
      <c r="K7626" s="21">
        <f t="shared" si="238"/>
        <v>2014</v>
      </c>
      <c r="L7626" s="24">
        <f t="shared" si="239"/>
        <v>1</v>
      </c>
      <c r="M7626" s="11" t="s">
        <v>14</v>
      </c>
      <c r="N7626" s="11" t="s">
        <v>15</v>
      </c>
      <c r="O7626" s="11" t="str">
        <f>VLOOKUP(E7626,State_Code_Name!$B$1:$C$52,2,0)</f>
        <v>New Jersey</v>
      </c>
    </row>
    <row r="7627" spans="1:15" x14ac:dyDescent="0.3">
      <c r="A7627" s="11">
        <v>1325571</v>
      </c>
      <c r="B7627" s="12" t="s">
        <v>31</v>
      </c>
      <c r="C7627" s="12" t="s">
        <v>27</v>
      </c>
      <c r="D7627" s="12" t="s">
        <v>28</v>
      </c>
      <c r="E7627" s="11" t="s">
        <v>18</v>
      </c>
      <c r="F7627" s="11" t="s">
        <v>19</v>
      </c>
      <c r="G7627" s="37">
        <v>42104</v>
      </c>
      <c r="H7627" s="13">
        <v>42104</v>
      </c>
      <c r="I7627" s="21">
        <v>0</v>
      </c>
      <c r="J7627" s="43" t="s">
        <v>1483</v>
      </c>
      <c r="K7627" s="21">
        <f t="shared" si="238"/>
        <v>2015</v>
      </c>
      <c r="L7627" s="24">
        <f t="shared" si="239"/>
        <v>2</v>
      </c>
      <c r="M7627" s="11" t="s">
        <v>14</v>
      </c>
      <c r="N7627" s="11" t="s">
        <v>14</v>
      </c>
      <c r="O7627" s="11" t="str">
        <f>VLOOKUP(E7627,State_Code_Name!$B$1:$C$52,2,0)</f>
        <v>California</v>
      </c>
    </row>
    <row r="7628" spans="1:15" x14ac:dyDescent="0.3">
      <c r="A7628" s="11">
        <v>390671</v>
      </c>
      <c r="B7628" s="12" t="s">
        <v>64</v>
      </c>
      <c r="C7628" s="12" t="s">
        <v>62</v>
      </c>
      <c r="D7628" s="12" t="s">
        <v>198</v>
      </c>
      <c r="E7628" s="11" t="s">
        <v>211</v>
      </c>
      <c r="F7628" s="11" t="s">
        <v>19</v>
      </c>
      <c r="G7628" s="37">
        <v>41389</v>
      </c>
      <c r="H7628" s="13">
        <v>41389</v>
      </c>
      <c r="I7628" s="21">
        <v>0</v>
      </c>
      <c r="J7628" s="43" t="s">
        <v>1483</v>
      </c>
      <c r="K7628" s="21">
        <f t="shared" si="238"/>
        <v>2013</v>
      </c>
      <c r="L7628" s="24">
        <f t="shared" si="239"/>
        <v>2</v>
      </c>
      <c r="M7628" s="11" t="s">
        <v>14</v>
      </c>
      <c r="N7628" s="11" t="s">
        <v>15</v>
      </c>
      <c r="O7628" s="11" t="str">
        <f>VLOOKUP(E7628,State_Code_Name!$B$1:$C$52,2,0)</f>
        <v>West Virginia</v>
      </c>
    </row>
    <row r="7629" spans="1:15" x14ac:dyDescent="0.3">
      <c r="A7629" s="11">
        <v>231946</v>
      </c>
      <c r="B7629" s="12" t="s">
        <v>11</v>
      </c>
      <c r="C7629" s="12" t="s">
        <v>27</v>
      </c>
      <c r="D7629" s="12" t="s">
        <v>28</v>
      </c>
      <c r="E7629" s="11" t="s">
        <v>36</v>
      </c>
      <c r="F7629" s="11" t="s">
        <v>303</v>
      </c>
      <c r="G7629" s="37">
        <v>41289</v>
      </c>
      <c r="H7629" s="13">
        <v>41291</v>
      </c>
      <c r="I7629" s="21">
        <v>2</v>
      </c>
      <c r="J7629" s="43" t="s">
        <v>1474</v>
      </c>
      <c r="K7629" s="21">
        <f t="shared" si="238"/>
        <v>2013</v>
      </c>
      <c r="L7629" s="24">
        <f t="shared" si="239"/>
        <v>1</v>
      </c>
      <c r="M7629" s="11" t="s">
        <v>14</v>
      </c>
      <c r="N7629" s="11" t="s">
        <v>15</v>
      </c>
      <c r="O7629" s="11" t="str">
        <f>VLOOKUP(E7629,State_Code_Name!$B$1:$C$52,2,0)</f>
        <v>Florida</v>
      </c>
    </row>
    <row r="7630" spans="1:15" x14ac:dyDescent="0.3">
      <c r="A7630" s="11">
        <v>1912098</v>
      </c>
      <c r="B7630" s="12" t="s">
        <v>39</v>
      </c>
      <c r="C7630" s="12" t="s">
        <v>16</v>
      </c>
      <c r="D7630" s="12" t="s">
        <v>21</v>
      </c>
      <c r="E7630" s="11" t="s">
        <v>23</v>
      </c>
      <c r="F7630" s="11" t="s">
        <v>13</v>
      </c>
      <c r="G7630" s="37">
        <v>42495</v>
      </c>
      <c r="H7630" s="13">
        <v>42495</v>
      </c>
      <c r="I7630" s="21">
        <v>0</v>
      </c>
      <c r="J7630" s="43" t="s">
        <v>1471</v>
      </c>
      <c r="K7630" s="21">
        <f t="shared" si="238"/>
        <v>2016</v>
      </c>
      <c r="L7630" s="24">
        <f t="shared" si="239"/>
        <v>2</v>
      </c>
      <c r="M7630" s="11" t="s">
        <v>14</v>
      </c>
      <c r="N7630" s="11" t="s">
        <v>15</v>
      </c>
      <c r="O7630" s="11" t="str">
        <f>VLOOKUP(E7630,State_Code_Name!$B$1:$C$52,2,0)</f>
        <v>New York</v>
      </c>
    </row>
    <row r="7631" spans="1:15" x14ac:dyDescent="0.3">
      <c r="A7631" s="11">
        <v>350674</v>
      </c>
      <c r="B7631" s="12" t="s">
        <v>51</v>
      </c>
      <c r="C7631" s="12" t="s">
        <v>37</v>
      </c>
      <c r="D7631" s="12" t="s">
        <v>81</v>
      </c>
      <c r="E7631" s="11" t="s">
        <v>117</v>
      </c>
      <c r="F7631" s="11" t="s">
        <v>19</v>
      </c>
      <c r="G7631" s="37">
        <v>41344</v>
      </c>
      <c r="H7631" s="13">
        <v>41345</v>
      </c>
      <c r="I7631" s="21">
        <v>1</v>
      </c>
      <c r="J7631" s="43" t="s">
        <v>1476</v>
      </c>
      <c r="K7631" s="21">
        <f t="shared" si="238"/>
        <v>2013</v>
      </c>
      <c r="L7631" s="24">
        <f t="shared" si="239"/>
        <v>1</v>
      </c>
      <c r="M7631" s="11" t="s">
        <v>14</v>
      </c>
      <c r="N7631" s="11" t="s">
        <v>15</v>
      </c>
      <c r="O7631" s="11" t="str">
        <f>VLOOKUP(E7631,State_Code_Name!$B$1:$C$52,2,0)</f>
        <v>Alabama</v>
      </c>
    </row>
    <row r="7632" spans="1:15" x14ac:dyDescent="0.3">
      <c r="A7632" s="11">
        <v>1410949</v>
      </c>
      <c r="B7632" s="12" t="s">
        <v>39</v>
      </c>
      <c r="C7632" s="12" t="s">
        <v>37</v>
      </c>
      <c r="D7632" s="12" t="s">
        <v>1443</v>
      </c>
      <c r="E7632" s="11" t="s">
        <v>41</v>
      </c>
      <c r="F7632" s="11" t="s">
        <v>19</v>
      </c>
      <c r="G7632" s="37">
        <v>42163</v>
      </c>
      <c r="H7632" s="13">
        <v>42163</v>
      </c>
      <c r="I7632" s="21">
        <v>0</v>
      </c>
      <c r="J7632" s="43" t="s">
        <v>1477</v>
      </c>
      <c r="K7632" s="21">
        <f t="shared" si="238"/>
        <v>2015</v>
      </c>
      <c r="L7632" s="24">
        <f t="shared" si="239"/>
        <v>2</v>
      </c>
      <c r="M7632" s="11" t="s">
        <v>14</v>
      </c>
      <c r="N7632" s="11" t="s">
        <v>15</v>
      </c>
      <c r="O7632" s="11" t="str">
        <f>VLOOKUP(E7632,State_Code_Name!$B$1:$C$52,2,0)</f>
        <v>Nevada</v>
      </c>
    </row>
    <row r="7633" spans="1:15" x14ac:dyDescent="0.3">
      <c r="A7633" s="11">
        <v>1605581</v>
      </c>
      <c r="B7633" s="12" t="s">
        <v>48</v>
      </c>
      <c r="C7633" s="12" t="s">
        <v>27</v>
      </c>
      <c r="D7633" s="12" t="s">
        <v>28</v>
      </c>
      <c r="E7633" s="11" t="s">
        <v>121</v>
      </c>
      <c r="F7633" s="11" t="s">
        <v>19</v>
      </c>
      <c r="G7633" s="37">
        <v>42291</v>
      </c>
      <c r="H7633" s="13">
        <v>42291</v>
      </c>
      <c r="I7633" s="21">
        <v>0</v>
      </c>
      <c r="J7633" s="43" t="s">
        <v>1473</v>
      </c>
      <c r="K7633" s="21">
        <f t="shared" si="238"/>
        <v>2015</v>
      </c>
      <c r="L7633" s="24">
        <f t="shared" si="239"/>
        <v>4</v>
      </c>
      <c r="M7633" s="11" t="s">
        <v>14</v>
      </c>
      <c r="N7633" s="11" t="s">
        <v>15</v>
      </c>
      <c r="O7633" s="11" t="str">
        <f>VLOOKUP(E7633,State_Code_Name!$B$1:$C$52,2,0)</f>
        <v>Oregon</v>
      </c>
    </row>
    <row r="7634" spans="1:15" x14ac:dyDescent="0.3">
      <c r="A7634" s="11">
        <v>948026</v>
      </c>
      <c r="B7634" s="12" t="s">
        <v>31</v>
      </c>
      <c r="C7634" s="12" t="s">
        <v>16</v>
      </c>
      <c r="D7634" s="12" t="s">
        <v>25</v>
      </c>
      <c r="E7634" s="11" t="s">
        <v>18</v>
      </c>
      <c r="F7634" s="11" t="s">
        <v>303</v>
      </c>
      <c r="G7634" s="37">
        <v>41842</v>
      </c>
      <c r="H7634" s="13">
        <v>41845</v>
      </c>
      <c r="I7634" s="21">
        <v>3</v>
      </c>
      <c r="J7634" s="43" t="s">
        <v>1481</v>
      </c>
      <c r="K7634" s="21">
        <f t="shared" si="238"/>
        <v>2014</v>
      </c>
      <c r="L7634" s="24">
        <f t="shared" si="239"/>
        <v>3</v>
      </c>
      <c r="M7634" s="11" t="s">
        <v>14</v>
      </c>
      <c r="N7634" s="11" t="s">
        <v>15</v>
      </c>
      <c r="O7634" s="11" t="str">
        <f>VLOOKUP(E7634,State_Code_Name!$B$1:$C$52,2,0)</f>
        <v>California</v>
      </c>
    </row>
    <row r="7635" spans="1:15" x14ac:dyDescent="0.3">
      <c r="A7635" s="11">
        <v>1906034</v>
      </c>
      <c r="B7635" s="12" t="s">
        <v>1066</v>
      </c>
      <c r="C7635" s="12" t="s">
        <v>9</v>
      </c>
      <c r="D7635" s="12" t="s">
        <v>133</v>
      </c>
      <c r="E7635" s="11" t="s">
        <v>113</v>
      </c>
      <c r="F7635" s="11" t="s">
        <v>19</v>
      </c>
      <c r="G7635" s="37">
        <v>42492</v>
      </c>
      <c r="H7635" s="13">
        <v>42492</v>
      </c>
      <c r="I7635" s="21">
        <v>0</v>
      </c>
      <c r="J7635" s="43" t="s">
        <v>1471</v>
      </c>
      <c r="K7635" s="21">
        <f t="shared" si="238"/>
        <v>2016</v>
      </c>
      <c r="L7635" s="24">
        <f t="shared" si="239"/>
        <v>2</v>
      </c>
      <c r="M7635" s="11" t="s">
        <v>14</v>
      </c>
      <c r="N7635" s="11" t="s">
        <v>15</v>
      </c>
      <c r="O7635" s="11" t="str">
        <f>VLOOKUP(E7635,State_Code_Name!$B$1:$C$52,2,0)</f>
        <v>South Carolina</v>
      </c>
    </row>
    <row r="7636" spans="1:15" x14ac:dyDescent="0.3">
      <c r="A7636" s="11">
        <v>1860108</v>
      </c>
      <c r="B7636" s="12" t="s">
        <v>51</v>
      </c>
      <c r="C7636" s="12" t="s">
        <v>33</v>
      </c>
      <c r="D7636" s="12" t="s">
        <v>45</v>
      </c>
      <c r="E7636" s="11" t="s">
        <v>175</v>
      </c>
      <c r="F7636" s="11" t="s">
        <v>19</v>
      </c>
      <c r="G7636" s="37">
        <v>42461</v>
      </c>
      <c r="H7636" s="13">
        <v>42461</v>
      </c>
      <c r="I7636" s="21">
        <v>0</v>
      </c>
      <c r="J7636" s="43" t="s">
        <v>1483</v>
      </c>
      <c r="K7636" s="21">
        <f t="shared" si="238"/>
        <v>2016</v>
      </c>
      <c r="L7636" s="24">
        <f t="shared" si="239"/>
        <v>2</v>
      </c>
      <c r="M7636" s="11" t="s">
        <v>14</v>
      </c>
      <c r="N7636" s="11" t="s">
        <v>15</v>
      </c>
      <c r="O7636" s="11" t="str">
        <f>VLOOKUP(E7636,State_Code_Name!$B$1:$C$52,2,0)</f>
        <v>District of Columbia</v>
      </c>
    </row>
    <row r="7637" spans="1:15" x14ac:dyDescent="0.3">
      <c r="A7637" s="11">
        <v>2095166</v>
      </c>
      <c r="B7637" s="12" t="s">
        <v>44</v>
      </c>
      <c r="C7637" s="12" t="s">
        <v>27</v>
      </c>
      <c r="D7637" s="12" t="s">
        <v>28</v>
      </c>
      <c r="E7637" s="11" t="s">
        <v>43</v>
      </c>
      <c r="F7637" s="11" t="s">
        <v>19</v>
      </c>
      <c r="G7637" s="37">
        <v>42618</v>
      </c>
      <c r="H7637" s="13">
        <v>42618</v>
      </c>
      <c r="I7637" s="21">
        <v>0</v>
      </c>
      <c r="J7637" s="43" t="s">
        <v>1480</v>
      </c>
      <c r="K7637" s="21">
        <f t="shared" si="238"/>
        <v>2016</v>
      </c>
      <c r="L7637" s="24">
        <f t="shared" si="239"/>
        <v>3</v>
      </c>
      <c r="M7637" s="11" t="s">
        <v>14</v>
      </c>
      <c r="N7637" s="11" t="s">
        <v>14</v>
      </c>
      <c r="O7637" s="11" t="str">
        <f>VLOOKUP(E7637,State_Code_Name!$B$1:$C$52,2,0)</f>
        <v>North Carolina</v>
      </c>
    </row>
    <row r="7638" spans="1:15" x14ac:dyDescent="0.3">
      <c r="A7638" s="11">
        <v>937321</v>
      </c>
      <c r="B7638" s="12" t="s">
        <v>820</v>
      </c>
      <c r="C7638" s="12" t="s">
        <v>33</v>
      </c>
      <c r="D7638" s="12" t="s">
        <v>160</v>
      </c>
      <c r="E7638" s="11" t="s">
        <v>60</v>
      </c>
      <c r="F7638" s="11" t="s">
        <v>19</v>
      </c>
      <c r="G7638" s="37">
        <v>41835</v>
      </c>
      <c r="H7638" s="13">
        <v>41835</v>
      </c>
      <c r="I7638" s="21">
        <v>0</v>
      </c>
      <c r="J7638" s="43" t="s">
        <v>1481</v>
      </c>
      <c r="K7638" s="21">
        <f t="shared" si="238"/>
        <v>2014</v>
      </c>
      <c r="L7638" s="24">
        <f t="shared" si="239"/>
        <v>3</v>
      </c>
      <c r="M7638" s="11" t="s">
        <v>14</v>
      </c>
      <c r="N7638" s="11" t="s">
        <v>15</v>
      </c>
      <c r="O7638" s="11" t="str">
        <f>VLOOKUP(E7638,State_Code_Name!$B$1:$C$52,2,0)</f>
        <v>Illinois</v>
      </c>
    </row>
    <row r="7639" spans="1:15" x14ac:dyDescent="0.3">
      <c r="A7639" s="11">
        <v>329190</v>
      </c>
      <c r="B7639" s="12" t="s">
        <v>44</v>
      </c>
      <c r="C7639" s="12" t="s">
        <v>9</v>
      </c>
      <c r="D7639" s="12" t="s">
        <v>133</v>
      </c>
      <c r="E7639" s="11" t="s">
        <v>18</v>
      </c>
      <c r="F7639" s="11" t="s">
        <v>303</v>
      </c>
      <c r="G7639" s="37">
        <v>41330</v>
      </c>
      <c r="H7639" s="13">
        <v>41330</v>
      </c>
      <c r="I7639" s="21">
        <v>0</v>
      </c>
      <c r="J7639" s="43" t="s">
        <v>1478</v>
      </c>
      <c r="K7639" s="21">
        <f t="shared" si="238"/>
        <v>2013</v>
      </c>
      <c r="L7639" s="24">
        <f t="shared" si="239"/>
        <v>1</v>
      </c>
      <c r="M7639" s="11" t="s">
        <v>14</v>
      </c>
      <c r="N7639" s="11" t="s">
        <v>14</v>
      </c>
      <c r="O7639" s="11" t="str">
        <f>VLOOKUP(E7639,State_Code_Name!$B$1:$C$52,2,0)</f>
        <v>California</v>
      </c>
    </row>
    <row r="7640" spans="1:15" x14ac:dyDescent="0.3">
      <c r="A7640" s="11">
        <v>1695771</v>
      </c>
      <c r="B7640" s="12" t="s">
        <v>35</v>
      </c>
      <c r="C7640" s="12" t="s">
        <v>27</v>
      </c>
      <c r="D7640" s="12" t="s">
        <v>28</v>
      </c>
      <c r="E7640" s="11" t="s">
        <v>36</v>
      </c>
      <c r="F7640" s="11" t="s">
        <v>303</v>
      </c>
      <c r="G7640" s="37">
        <v>42352</v>
      </c>
      <c r="H7640" s="13">
        <v>42354</v>
      </c>
      <c r="I7640" s="21">
        <v>2</v>
      </c>
      <c r="J7640" s="43" t="s">
        <v>1475</v>
      </c>
      <c r="K7640" s="21">
        <f t="shared" si="238"/>
        <v>2015</v>
      </c>
      <c r="L7640" s="24">
        <f t="shared" si="239"/>
        <v>4</v>
      </c>
      <c r="M7640" s="11" t="s">
        <v>14</v>
      </c>
      <c r="N7640" s="11" t="s">
        <v>15</v>
      </c>
      <c r="O7640" s="11" t="str">
        <f>VLOOKUP(E7640,State_Code_Name!$B$1:$C$52,2,0)</f>
        <v>Florida</v>
      </c>
    </row>
    <row r="7641" spans="1:15" x14ac:dyDescent="0.3">
      <c r="A7641" s="11">
        <v>596056</v>
      </c>
      <c r="B7641" s="12" t="s">
        <v>70</v>
      </c>
      <c r="C7641" s="12" t="s">
        <v>27</v>
      </c>
      <c r="D7641" s="12" t="s">
        <v>28</v>
      </c>
      <c r="E7641" s="11" t="s">
        <v>78</v>
      </c>
      <c r="F7641" s="11" t="s">
        <v>19</v>
      </c>
      <c r="G7641" s="37">
        <v>41591</v>
      </c>
      <c r="H7641" s="13">
        <v>41591</v>
      </c>
      <c r="I7641" s="21">
        <v>0</v>
      </c>
      <c r="J7641" s="43" t="s">
        <v>1479</v>
      </c>
      <c r="K7641" s="21">
        <f t="shared" si="238"/>
        <v>2013</v>
      </c>
      <c r="L7641" s="24">
        <f t="shared" si="239"/>
        <v>4</v>
      </c>
      <c r="M7641" s="11" t="s">
        <v>14</v>
      </c>
      <c r="N7641" s="11" t="s">
        <v>15</v>
      </c>
      <c r="O7641" s="11" t="str">
        <f>VLOOKUP(E7641,State_Code_Name!$B$1:$C$52,2,0)</f>
        <v>Missouri</v>
      </c>
    </row>
    <row r="7642" spans="1:15" x14ac:dyDescent="0.3">
      <c r="A7642" s="11">
        <v>1415206</v>
      </c>
      <c r="B7642" s="12" t="s">
        <v>11</v>
      </c>
      <c r="C7642" s="12" t="s">
        <v>33</v>
      </c>
      <c r="D7642" s="12" t="s">
        <v>160</v>
      </c>
      <c r="E7642" s="11" t="s">
        <v>18</v>
      </c>
      <c r="F7642" s="11" t="s">
        <v>19</v>
      </c>
      <c r="G7642" s="37">
        <v>42165</v>
      </c>
      <c r="H7642" s="13">
        <v>42166</v>
      </c>
      <c r="I7642" s="21">
        <v>1</v>
      </c>
      <c r="J7642" s="43" t="s">
        <v>1477</v>
      </c>
      <c r="K7642" s="21">
        <f t="shared" si="238"/>
        <v>2015</v>
      </c>
      <c r="L7642" s="24">
        <f t="shared" si="239"/>
        <v>2</v>
      </c>
      <c r="M7642" s="11" t="s">
        <v>14</v>
      </c>
      <c r="N7642" s="11" t="s">
        <v>14</v>
      </c>
      <c r="O7642" s="11" t="str">
        <f>VLOOKUP(E7642,State_Code_Name!$B$1:$C$52,2,0)</f>
        <v>California</v>
      </c>
    </row>
    <row r="7643" spans="1:15" x14ac:dyDescent="0.3">
      <c r="A7643" s="11">
        <v>1179761</v>
      </c>
      <c r="B7643" s="12" t="s">
        <v>207</v>
      </c>
      <c r="C7643" s="12" t="s">
        <v>33</v>
      </c>
      <c r="D7643" s="12" t="s">
        <v>42</v>
      </c>
      <c r="E7643" s="11" t="s">
        <v>60</v>
      </c>
      <c r="F7643" s="11" t="s">
        <v>19</v>
      </c>
      <c r="G7643" s="37">
        <v>42007</v>
      </c>
      <c r="H7643" s="13">
        <v>42007</v>
      </c>
      <c r="I7643" s="21">
        <v>0</v>
      </c>
      <c r="J7643" s="43" t="s">
        <v>1474</v>
      </c>
      <c r="K7643" s="21">
        <f t="shared" si="238"/>
        <v>2015</v>
      </c>
      <c r="L7643" s="24">
        <f t="shared" si="239"/>
        <v>1</v>
      </c>
      <c r="M7643" s="11" t="s">
        <v>14</v>
      </c>
      <c r="N7643" s="11" t="s">
        <v>14</v>
      </c>
      <c r="O7643" s="11" t="str">
        <f>VLOOKUP(E7643,State_Code_Name!$B$1:$C$52,2,0)</f>
        <v>Illinois</v>
      </c>
    </row>
    <row r="7644" spans="1:15" x14ac:dyDescent="0.3">
      <c r="A7644" s="11">
        <v>1613402</v>
      </c>
      <c r="B7644" s="12" t="s">
        <v>1035</v>
      </c>
      <c r="C7644" s="12" t="s">
        <v>9</v>
      </c>
      <c r="D7644" s="12" t="s">
        <v>10</v>
      </c>
      <c r="E7644" s="11" t="s">
        <v>18</v>
      </c>
      <c r="F7644" s="11" t="s">
        <v>19</v>
      </c>
      <c r="G7644" s="37">
        <v>42296</v>
      </c>
      <c r="H7644" s="13">
        <v>42298</v>
      </c>
      <c r="I7644" s="21">
        <v>2</v>
      </c>
      <c r="J7644" s="43" t="s">
        <v>1473</v>
      </c>
      <c r="K7644" s="21">
        <f t="shared" si="238"/>
        <v>2015</v>
      </c>
      <c r="L7644" s="24">
        <f t="shared" si="239"/>
        <v>4</v>
      </c>
      <c r="M7644" s="11" t="s">
        <v>14</v>
      </c>
      <c r="N7644" s="11" t="s">
        <v>15</v>
      </c>
      <c r="O7644" s="11" t="str">
        <f>VLOOKUP(E7644,State_Code_Name!$B$1:$C$52,2,0)</f>
        <v>California</v>
      </c>
    </row>
    <row r="7645" spans="1:15" x14ac:dyDescent="0.3">
      <c r="A7645" s="11">
        <v>768264</v>
      </c>
      <c r="B7645" s="12" t="s">
        <v>11</v>
      </c>
      <c r="C7645" s="12" t="s">
        <v>16</v>
      </c>
      <c r="D7645" s="12" t="s">
        <v>25</v>
      </c>
      <c r="E7645" s="11"/>
      <c r="F7645" s="11" t="s">
        <v>303</v>
      </c>
      <c r="G7645" s="37">
        <v>41712</v>
      </c>
      <c r="H7645" s="13">
        <v>41718</v>
      </c>
      <c r="I7645" s="21">
        <v>6</v>
      </c>
      <c r="J7645" s="43" t="s">
        <v>1476</v>
      </c>
      <c r="K7645" s="21">
        <f t="shared" si="238"/>
        <v>2014</v>
      </c>
      <c r="L7645" s="24">
        <f t="shared" si="239"/>
        <v>1</v>
      </c>
      <c r="M7645" s="11" t="s">
        <v>14</v>
      </c>
      <c r="N7645" s="11" t="s">
        <v>15</v>
      </c>
      <c r="O7645" s="11" t="e">
        <f>VLOOKUP(E7645,State_Code_Name!$B$1:$C$52,2,0)</f>
        <v>#N/A</v>
      </c>
    </row>
    <row r="7646" spans="1:15" x14ac:dyDescent="0.3">
      <c r="A7646" s="11">
        <v>1389700</v>
      </c>
      <c r="B7646" s="12" t="s">
        <v>31</v>
      </c>
      <c r="C7646" s="12" t="s">
        <v>16</v>
      </c>
      <c r="D7646" s="12" t="s">
        <v>21</v>
      </c>
      <c r="E7646" s="11" t="s">
        <v>18</v>
      </c>
      <c r="F7646" s="11" t="s">
        <v>13</v>
      </c>
      <c r="G7646" s="37">
        <v>42146</v>
      </c>
      <c r="H7646" s="13">
        <v>42150</v>
      </c>
      <c r="I7646" s="21">
        <v>4</v>
      </c>
      <c r="J7646" s="43" t="s">
        <v>1471</v>
      </c>
      <c r="K7646" s="21">
        <f t="shared" si="238"/>
        <v>2015</v>
      </c>
      <c r="L7646" s="24">
        <f t="shared" si="239"/>
        <v>2</v>
      </c>
      <c r="M7646" s="11" t="s">
        <v>14</v>
      </c>
      <c r="N7646" s="11" t="s">
        <v>15</v>
      </c>
      <c r="O7646" s="11" t="str">
        <f>VLOOKUP(E7646,State_Code_Name!$B$1:$C$52,2,0)</f>
        <v>California</v>
      </c>
    </row>
    <row r="7647" spans="1:15" x14ac:dyDescent="0.3">
      <c r="A7647" s="11">
        <v>1826864</v>
      </c>
      <c r="B7647" s="12" t="s">
        <v>31</v>
      </c>
      <c r="C7647" s="12" t="s">
        <v>16</v>
      </c>
      <c r="D7647" s="12" t="s">
        <v>76</v>
      </c>
      <c r="E7647" s="11" t="s">
        <v>26</v>
      </c>
      <c r="F7647" s="11" t="s">
        <v>19</v>
      </c>
      <c r="G7647" s="37">
        <v>42439</v>
      </c>
      <c r="H7647" s="13">
        <v>42439</v>
      </c>
      <c r="I7647" s="21">
        <v>0</v>
      </c>
      <c r="J7647" s="43" t="s">
        <v>1476</v>
      </c>
      <c r="K7647" s="21">
        <f t="shared" si="238"/>
        <v>2016</v>
      </c>
      <c r="L7647" s="24">
        <f t="shared" si="239"/>
        <v>1</v>
      </c>
      <c r="M7647" s="11" t="s">
        <v>14</v>
      </c>
      <c r="N7647" s="11" t="s">
        <v>15</v>
      </c>
      <c r="O7647" s="11" t="str">
        <f>VLOOKUP(E7647,State_Code_Name!$B$1:$C$52,2,0)</f>
        <v>Georgia</v>
      </c>
    </row>
    <row r="7648" spans="1:15" x14ac:dyDescent="0.3">
      <c r="A7648" s="11">
        <v>788069</v>
      </c>
      <c r="B7648" s="12" t="s">
        <v>39</v>
      </c>
      <c r="C7648" s="12" t="s">
        <v>37</v>
      </c>
      <c r="D7648" s="12" t="s">
        <v>81</v>
      </c>
      <c r="E7648" s="11" t="s">
        <v>18</v>
      </c>
      <c r="F7648" s="11" t="s">
        <v>19</v>
      </c>
      <c r="G7648" s="37">
        <v>41730</v>
      </c>
      <c r="H7648" s="13">
        <v>41733</v>
      </c>
      <c r="I7648" s="21">
        <v>3</v>
      </c>
      <c r="J7648" s="43" t="s">
        <v>1483</v>
      </c>
      <c r="K7648" s="21">
        <f t="shared" si="238"/>
        <v>2014</v>
      </c>
      <c r="L7648" s="24">
        <f t="shared" si="239"/>
        <v>2</v>
      </c>
      <c r="M7648" s="11" t="s">
        <v>14</v>
      </c>
      <c r="N7648" s="11" t="s">
        <v>14</v>
      </c>
      <c r="O7648" s="11" t="str">
        <f>VLOOKUP(E7648,State_Code_Name!$B$1:$C$52,2,0)</f>
        <v>California</v>
      </c>
    </row>
    <row r="7649" spans="1:15" x14ac:dyDescent="0.3">
      <c r="A7649" s="11">
        <v>519121</v>
      </c>
      <c r="B7649" s="12" t="s">
        <v>44</v>
      </c>
      <c r="C7649" s="12" t="s">
        <v>37</v>
      </c>
      <c r="D7649" s="12" t="s">
        <v>1447</v>
      </c>
      <c r="E7649" s="11" t="s">
        <v>49</v>
      </c>
      <c r="F7649" s="11" t="s">
        <v>303</v>
      </c>
      <c r="G7649" s="37">
        <v>41526</v>
      </c>
      <c r="H7649" s="13">
        <v>41527</v>
      </c>
      <c r="I7649" s="21">
        <v>1</v>
      </c>
      <c r="J7649" s="43" t="s">
        <v>1480</v>
      </c>
      <c r="K7649" s="21">
        <f t="shared" si="238"/>
        <v>2013</v>
      </c>
      <c r="L7649" s="24">
        <f t="shared" si="239"/>
        <v>3</v>
      </c>
      <c r="M7649" s="11" t="s">
        <v>14</v>
      </c>
      <c r="N7649" s="11" t="s">
        <v>15</v>
      </c>
      <c r="O7649" s="11" t="str">
        <f>VLOOKUP(E7649,State_Code_Name!$B$1:$C$52,2,0)</f>
        <v>New Jersey</v>
      </c>
    </row>
    <row r="7650" spans="1:15" x14ac:dyDescent="0.3">
      <c r="A7650" s="11">
        <v>1937265</v>
      </c>
      <c r="B7650" s="12" t="s">
        <v>31</v>
      </c>
      <c r="C7650" s="12" t="s">
        <v>16</v>
      </c>
      <c r="D7650" s="12" t="s">
        <v>21</v>
      </c>
      <c r="E7650" s="11" t="s">
        <v>43</v>
      </c>
      <c r="F7650" s="11" t="s">
        <v>19</v>
      </c>
      <c r="G7650" s="37">
        <v>42513</v>
      </c>
      <c r="H7650" s="13">
        <v>42513</v>
      </c>
      <c r="I7650" s="21">
        <v>0</v>
      </c>
      <c r="J7650" s="43" t="s">
        <v>1471</v>
      </c>
      <c r="K7650" s="21">
        <f t="shared" si="238"/>
        <v>2016</v>
      </c>
      <c r="L7650" s="24">
        <f t="shared" si="239"/>
        <v>2</v>
      </c>
      <c r="M7650" s="11" t="s">
        <v>14</v>
      </c>
      <c r="N7650" s="11" t="s">
        <v>14</v>
      </c>
      <c r="O7650" s="11" t="str">
        <f>VLOOKUP(E7650,State_Code_Name!$B$1:$C$52,2,0)</f>
        <v>North Carolina</v>
      </c>
    </row>
    <row r="7651" spans="1:15" x14ac:dyDescent="0.3">
      <c r="A7651" s="11">
        <v>386094</v>
      </c>
      <c r="B7651" s="12" t="s">
        <v>31</v>
      </c>
      <c r="C7651" s="12" t="s">
        <v>37</v>
      </c>
      <c r="D7651" s="12" t="s">
        <v>38</v>
      </c>
      <c r="E7651" s="11" t="s">
        <v>47</v>
      </c>
      <c r="F7651" s="11" t="s">
        <v>19</v>
      </c>
      <c r="G7651" s="37">
        <v>41382</v>
      </c>
      <c r="H7651" s="13">
        <v>41382</v>
      </c>
      <c r="I7651" s="21">
        <v>0</v>
      </c>
      <c r="J7651" s="43" t="s">
        <v>1483</v>
      </c>
      <c r="K7651" s="21">
        <f t="shared" si="238"/>
        <v>2013</v>
      </c>
      <c r="L7651" s="24">
        <f t="shared" si="239"/>
        <v>2</v>
      </c>
      <c r="M7651" s="11" t="s">
        <v>14</v>
      </c>
      <c r="N7651" s="11" t="s">
        <v>14</v>
      </c>
      <c r="O7651" s="11" t="str">
        <f>VLOOKUP(E7651,State_Code_Name!$B$1:$C$52,2,0)</f>
        <v>Pennsylvania</v>
      </c>
    </row>
    <row r="7652" spans="1:15" x14ac:dyDescent="0.3">
      <c r="A7652" s="11">
        <v>1077418</v>
      </c>
      <c r="B7652" s="12" t="s">
        <v>953</v>
      </c>
      <c r="C7652" s="12" t="s">
        <v>901</v>
      </c>
      <c r="D7652" s="12" t="s">
        <v>990</v>
      </c>
      <c r="E7652" s="11" t="s">
        <v>71</v>
      </c>
      <c r="F7652" s="11" t="s">
        <v>58</v>
      </c>
      <c r="G7652" s="37">
        <v>41932</v>
      </c>
      <c r="H7652" s="13">
        <v>41936</v>
      </c>
      <c r="I7652" s="21">
        <v>4</v>
      </c>
      <c r="J7652" s="43" t="s">
        <v>1473</v>
      </c>
      <c r="K7652" s="21">
        <f t="shared" si="238"/>
        <v>2014</v>
      </c>
      <c r="L7652" s="24">
        <f t="shared" si="239"/>
        <v>4</v>
      </c>
      <c r="M7652" s="11" t="s">
        <v>14</v>
      </c>
      <c r="N7652" s="11" t="s">
        <v>15</v>
      </c>
      <c r="O7652" s="11" t="str">
        <f>VLOOKUP(E7652,State_Code_Name!$B$1:$C$52,2,0)</f>
        <v>Massachusetts</v>
      </c>
    </row>
    <row r="7653" spans="1:15" x14ac:dyDescent="0.3">
      <c r="A7653" s="11">
        <v>1252551</v>
      </c>
      <c r="B7653" s="12" t="s">
        <v>700</v>
      </c>
      <c r="C7653" s="12" t="s">
        <v>33</v>
      </c>
      <c r="D7653" s="12" t="s">
        <v>115</v>
      </c>
      <c r="E7653" s="11" t="s">
        <v>18</v>
      </c>
      <c r="F7653" s="11" t="s">
        <v>19</v>
      </c>
      <c r="G7653" s="37">
        <v>42058</v>
      </c>
      <c r="H7653" s="13">
        <v>42058</v>
      </c>
      <c r="I7653" s="21">
        <v>0</v>
      </c>
      <c r="J7653" s="43" t="s">
        <v>1478</v>
      </c>
      <c r="K7653" s="21">
        <f t="shared" si="238"/>
        <v>2015</v>
      </c>
      <c r="L7653" s="24">
        <f t="shared" si="239"/>
        <v>1</v>
      </c>
      <c r="M7653" s="11" t="s">
        <v>15</v>
      </c>
      <c r="N7653" s="11" t="s">
        <v>15</v>
      </c>
      <c r="O7653" s="11" t="str">
        <f>VLOOKUP(E7653,State_Code_Name!$B$1:$C$52,2,0)</f>
        <v>California</v>
      </c>
    </row>
    <row r="7654" spans="1:15" x14ac:dyDescent="0.3">
      <c r="A7654" s="11">
        <v>1466562</v>
      </c>
      <c r="B7654" s="12" t="s">
        <v>35</v>
      </c>
      <c r="C7654" s="12" t="s">
        <v>16</v>
      </c>
      <c r="D7654" s="12" t="s">
        <v>1442</v>
      </c>
      <c r="E7654" s="11" t="s">
        <v>36</v>
      </c>
      <c r="F7654" s="11" t="s">
        <v>303</v>
      </c>
      <c r="G7654" s="37">
        <v>42199</v>
      </c>
      <c r="H7654" s="13">
        <v>42200</v>
      </c>
      <c r="I7654" s="21">
        <v>1</v>
      </c>
      <c r="J7654" s="43" t="s">
        <v>1481</v>
      </c>
      <c r="K7654" s="21">
        <f t="shared" si="238"/>
        <v>2015</v>
      </c>
      <c r="L7654" s="24">
        <f t="shared" si="239"/>
        <v>3</v>
      </c>
      <c r="M7654" s="11" t="s">
        <v>14</v>
      </c>
      <c r="N7654" s="11" t="s">
        <v>15</v>
      </c>
      <c r="O7654" s="11" t="str">
        <f>VLOOKUP(E7654,State_Code_Name!$B$1:$C$52,2,0)</f>
        <v>Florida</v>
      </c>
    </row>
    <row r="7655" spans="1:15" x14ac:dyDescent="0.3">
      <c r="A7655" s="11">
        <v>2143105</v>
      </c>
      <c r="B7655" s="12" t="s">
        <v>344</v>
      </c>
      <c r="C7655" s="12" t="s">
        <v>9</v>
      </c>
      <c r="D7655" s="12" t="s">
        <v>10</v>
      </c>
      <c r="E7655" s="11" t="s">
        <v>67</v>
      </c>
      <c r="F7655" s="11" t="s">
        <v>19</v>
      </c>
      <c r="G7655" s="37">
        <v>42643</v>
      </c>
      <c r="H7655" s="13">
        <v>42643</v>
      </c>
      <c r="I7655" s="21">
        <v>0</v>
      </c>
      <c r="J7655" s="43" t="s">
        <v>1480</v>
      </c>
      <c r="K7655" s="21">
        <f t="shared" si="238"/>
        <v>2016</v>
      </c>
      <c r="L7655" s="24">
        <f t="shared" si="239"/>
        <v>3</v>
      </c>
      <c r="M7655" s="11" t="s">
        <v>14</v>
      </c>
      <c r="N7655" s="11" t="s">
        <v>14</v>
      </c>
      <c r="O7655" s="11" t="str">
        <f>VLOOKUP(E7655,State_Code_Name!$B$1:$C$52,2,0)</f>
        <v>Michigan</v>
      </c>
    </row>
    <row r="7656" spans="1:15" x14ac:dyDescent="0.3">
      <c r="A7656" s="11">
        <v>1400438</v>
      </c>
      <c r="B7656" s="12" t="s">
        <v>90</v>
      </c>
      <c r="C7656" s="12" t="s">
        <v>27</v>
      </c>
      <c r="D7656" s="12" t="s">
        <v>28</v>
      </c>
      <c r="E7656" s="11" t="s">
        <v>30</v>
      </c>
      <c r="F7656" s="11" t="s">
        <v>19</v>
      </c>
      <c r="G7656" s="37">
        <v>42156</v>
      </c>
      <c r="H7656" s="13">
        <v>42156</v>
      </c>
      <c r="I7656" s="21">
        <v>0</v>
      </c>
      <c r="J7656" s="43" t="s">
        <v>1477</v>
      </c>
      <c r="K7656" s="21">
        <f t="shared" si="238"/>
        <v>2015</v>
      </c>
      <c r="L7656" s="24">
        <f t="shared" si="239"/>
        <v>2</v>
      </c>
      <c r="M7656" s="11" t="s">
        <v>14</v>
      </c>
      <c r="N7656" s="11" t="s">
        <v>14</v>
      </c>
      <c r="O7656" s="11" t="str">
        <f>VLOOKUP(E7656,State_Code_Name!$B$1:$C$52,2,0)</f>
        <v>Connecticut</v>
      </c>
    </row>
    <row r="7657" spans="1:15" x14ac:dyDescent="0.3">
      <c r="A7657" s="11">
        <v>738744</v>
      </c>
      <c r="B7657" s="12" t="s">
        <v>456</v>
      </c>
      <c r="C7657" s="12" t="s">
        <v>33</v>
      </c>
      <c r="D7657" s="12" t="s">
        <v>160</v>
      </c>
      <c r="E7657" s="11" t="s">
        <v>23</v>
      </c>
      <c r="F7657" s="11" t="s">
        <v>19</v>
      </c>
      <c r="G7657" s="37">
        <v>41699</v>
      </c>
      <c r="H7657" s="13">
        <v>41699</v>
      </c>
      <c r="I7657" s="21">
        <v>0</v>
      </c>
      <c r="J7657" s="43" t="s">
        <v>1476</v>
      </c>
      <c r="K7657" s="21">
        <f t="shared" si="238"/>
        <v>2014</v>
      </c>
      <c r="L7657" s="24">
        <f t="shared" si="239"/>
        <v>1</v>
      </c>
      <c r="M7657" s="11" t="s">
        <v>14</v>
      </c>
      <c r="N7657" s="11" t="s">
        <v>15</v>
      </c>
      <c r="O7657" s="11" t="str">
        <f>VLOOKUP(E7657,State_Code_Name!$B$1:$C$52,2,0)</f>
        <v>New York</v>
      </c>
    </row>
    <row r="7658" spans="1:15" x14ac:dyDescent="0.3">
      <c r="A7658" s="11">
        <v>490037</v>
      </c>
      <c r="B7658" s="12" t="s">
        <v>44</v>
      </c>
      <c r="C7658" s="12" t="s">
        <v>27</v>
      </c>
      <c r="D7658" s="12" t="s">
        <v>79</v>
      </c>
      <c r="E7658" s="11" t="s">
        <v>49</v>
      </c>
      <c r="F7658" s="11" t="s">
        <v>19</v>
      </c>
      <c r="G7658" s="37">
        <v>41501</v>
      </c>
      <c r="H7658" s="13">
        <v>41501</v>
      </c>
      <c r="I7658" s="21">
        <v>0</v>
      </c>
      <c r="J7658" s="43" t="s">
        <v>1482</v>
      </c>
      <c r="K7658" s="21">
        <f t="shared" si="238"/>
        <v>2013</v>
      </c>
      <c r="L7658" s="24">
        <f t="shared" si="239"/>
        <v>3</v>
      </c>
      <c r="M7658" s="11" t="s">
        <v>14</v>
      </c>
      <c r="N7658" s="11" t="s">
        <v>15</v>
      </c>
      <c r="O7658" s="11" t="str">
        <f>VLOOKUP(E7658,State_Code_Name!$B$1:$C$52,2,0)</f>
        <v>New Jersey</v>
      </c>
    </row>
    <row r="7659" spans="1:15" x14ac:dyDescent="0.3">
      <c r="A7659" s="11">
        <v>2035986</v>
      </c>
      <c r="B7659" s="12" t="s">
        <v>61</v>
      </c>
      <c r="C7659" s="12" t="s">
        <v>53</v>
      </c>
      <c r="D7659" s="12" t="s">
        <v>77</v>
      </c>
      <c r="E7659" s="11" t="s">
        <v>23</v>
      </c>
      <c r="F7659" s="11" t="s">
        <v>13</v>
      </c>
      <c r="G7659" s="37">
        <v>42579</v>
      </c>
      <c r="H7659" s="13">
        <v>42579</v>
      </c>
      <c r="I7659" s="21">
        <v>0</v>
      </c>
      <c r="J7659" s="43" t="s">
        <v>1481</v>
      </c>
      <c r="K7659" s="21">
        <f t="shared" si="238"/>
        <v>2016</v>
      </c>
      <c r="L7659" s="24">
        <f t="shared" si="239"/>
        <v>3</v>
      </c>
      <c r="M7659" s="11" t="s">
        <v>14</v>
      </c>
      <c r="N7659" s="11" t="s">
        <v>15</v>
      </c>
      <c r="O7659" s="11" t="str">
        <f>VLOOKUP(E7659,State_Code_Name!$B$1:$C$52,2,0)</f>
        <v>New York</v>
      </c>
    </row>
    <row r="7660" spans="1:15" x14ac:dyDescent="0.3">
      <c r="A7660" s="11">
        <v>1436771</v>
      </c>
      <c r="B7660" s="12" t="s">
        <v>135</v>
      </c>
      <c r="C7660" s="12" t="s">
        <v>27</v>
      </c>
      <c r="D7660" s="12" t="s">
        <v>28</v>
      </c>
      <c r="E7660" s="11" t="s">
        <v>49</v>
      </c>
      <c r="F7660" s="11" t="s">
        <v>303</v>
      </c>
      <c r="G7660" s="37">
        <v>42179</v>
      </c>
      <c r="H7660" s="13">
        <v>42184</v>
      </c>
      <c r="I7660" s="21">
        <v>5</v>
      </c>
      <c r="J7660" s="43" t="s">
        <v>1477</v>
      </c>
      <c r="K7660" s="21">
        <f t="shared" si="238"/>
        <v>2015</v>
      </c>
      <c r="L7660" s="24">
        <f t="shared" si="239"/>
        <v>2</v>
      </c>
      <c r="M7660" s="11" t="s">
        <v>14</v>
      </c>
      <c r="N7660" s="11" t="s">
        <v>15</v>
      </c>
      <c r="O7660" s="11" t="str">
        <f>VLOOKUP(E7660,State_Code_Name!$B$1:$C$52,2,0)</f>
        <v>New Jersey</v>
      </c>
    </row>
    <row r="7661" spans="1:15" x14ac:dyDescent="0.3">
      <c r="A7661" s="11">
        <v>375154</v>
      </c>
      <c r="B7661" s="12" t="s">
        <v>11</v>
      </c>
      <c r="C7661" s="12" t="s">
        <v>16</v>
      </c>
      <c r="D7661" s="12" t="s">
        <v>76</v>
      </c>
      <c r="E7661" s="11" t="s">
        <v>12</v>
      </c>
      <c r="F7661" s="11" t="s">
        <v>303</v>
      </c>
      <c r="G7661" s="37">
        <v>41369</v>
      </c>
      <c r="H7661" s="13">
        <v>41372</v>
      </c>
      <c r="I7661" s="21">
        <v>3</v>
      </c>
      <c r="J7661" s="43" t="s">
        <v>1483</v>
      </c>
      <c r="K7661" s="21">
        <f t="shared" si="238"/>
        <v>2013</v>
      </c>
      <c r="L7661" s="24">
        <f t="shared" si="239"/>
        <v>2</v>
      </c>
      <c r="M7661" s="11" t="s">
        <v>14</v>
      </c>
      <c r="N7661" s="11" t="s">
        <v>15</v>
      </c>
      <c r="O7661" s="11" t="str">
        <f>VLOOKUP(E7661,State_Code_Name!$B$1:$C$52,2,0)</f>
        <v>Virginia</v>
      </c>
    </row>
    <row r="7662" spans="1:15" x14ac:dyDescent="0.3">
      <c r="A7662" s="11">
        <v>1431973</v>
      </c>
      <c r="B7662" s="12" t="s">
        <v>559</v>
      </c>
      <c r="C7662" s="12" t="s">
        <v>539</v>
      </c>
      <c r="D7662" s="12" t="s">
        <v>595</v>
      </c>
      <c r="E7662" s="11" t="s">
        <v>153</v>
      </c>
      <c r="F7662" s="11" t="s">
        <v>19</v>
      </c>
      <c r="G7662" s="37">
        <v>42177</v>
      </c>
      <c r="H7662" s="13">
        <v>42193</v>
      </c>
      <c r="I7662" s="21">
        <v>16</v>
      </c>
      <c r="J7662" s="43" t="s">
        <v>1477</v>
      </c>
      <c r="K7662" s="21">
        <f t="shared" si="238"/>
        <v>2015</v>
      </c>
      <c r="L7662" s="24">
        <f t="shared" si="239"/>
        <v>2</v>
      </c>
      <c r="M7662" s="11" t="s">
        <v>14</v>
      </c>
      <c r="N7662" s="11" t="s">
        <v>15</v>
      </c>
      <c r="O7662" s="11" t="str">
        <f>VLOOKUP(E7662,State_Code_Name!$B$1:$C$52,2,0)</f>
        <v>Rhode Island</v>
      </c>
    </row>
    <row r="7663" spans="1:15" x14ac:dyDescent="0.3">
      <c r="A7663" s="11">
        <v>363455</v>
      </c>
      <c r="B7663" s="12" t="s">
        <v>59</v>
      </c>
      <c r="C7663" s="12" t="s">
        <v>37</v>
      </c>
      <c r="D7663" s="12" t="s">
        <v>364</v>
      </c>
      <c r="E7663" s="11" t="s">
        <v>85</v>
      </c>
      <c r="F7663" s="11" t="s">
        <v>19</v>
      </c>
      <c r="G7663" s="37">
        <v>41355</v>
      </c>
      <c r="H7663" s="13">
        <v>41355</v>
      </c>
      <c r="I7663" s="21">
        <v>0</v>
      </c>
      <c r="J7663" s="43" t="s">
        <v>1476</v>
      </c>
      <c r="K7663" s="21">
        <f t="shared" si="238"/>
        <v>2013</v>
      </c>
      <c r="L7663" s="24">
        <f t="shared" si="239"/>
        <v>1</v>
      </c>
      <c r="M7663" s="11" t="s">
        <v>14</v>
      </c>
      <c r="N7663" s="11" t="s">
        <v>15</v>
      </c>
      <c r="O7663" s="11" t="str">
        <f>VLOOKUP(E7663,State_Code_Name!$B$1:$C$52,2,0)</f>
        <v>Wisconsin</v>
      </c>
    </row>
    <row r="7664" spans="1:15" x14ac:dyDescent="0.3">
      <c r="A7664" s="11">
        <v>1039780</v>
      </c>
      <c r="B7664" s="12" t="s">
        <v>44</v>
      </c>
      <c r="C7664" s="12" t="s">
        <v>37</v>
      </c>
      <c r="D7664" s="12" t="s">
        <v>1443</v>
      </c>
      <c r="E7664" s="11" t="s">
        <v>23</v>
      </c>
      <c r="F7664" s="11" t="s">
        <v>19</v>
      </c>
      <c r="G7664" s="37">
        <v>41904</v>
      </c>
      <c r="H7664" s="13">
        <v>41911</v>
      </c>
      <c r="I7664" s="21">
        <v>7</v>
      </c>
      <c r="J7664" s="43" t="s">
        <v>1480</v>
      </c>
      <c r="K7664" s="21">
        <f t="shared" si="238"/>
        <v>2014</v>
      </c>
      <c r="L7664" s="24">
        <f t="shared" si="239"/>
        <v>3</v>
      </c>
      <c r="M7664" s="11" t="s">
        <v>14</v>
      </c>
      <c r="N7664" s="11" t="s">
        <v>15</v>
      </c>
      <c r="O7664" s="11" t="str">
        <f>VLOOKUP(E7664,State_Code_Name!$B$1:$C$52,2,0)</f>
        <v>New York</v>
      </c>
    </row>
    <row r="7665" spans="1:15" x14ac:dyDescent="0.3">
      <c r="A7665" s="11">
        <v>1198870</v>
      </c>
      <c r="B7665" s="12" t="s">
        <v>55</v>
      </c>
      <c r="C7665" s="12" t="s">
        <v>53</v>
      </c>
      <c r="D7665" s="12" t="s">
        <v>77</v>
      </c>
      <c r="E7665" s="11" t="s">
        <v>23</v>
      </c>
      <c r="F7665" s="11" t="s">
        <v>24</v>
      </c>
      <c r="G7665" s="37">
        <v>42024</v>
      </c>
      <c r="H7665" s="13">
        <v>42027</v>
      </c>
      <c r="I7665" s="21">
        <v>3</v>
      </c>
      <c r="J7665" s="43" t="s">
        <v>1474</v>
      </c>
      <c r="K7665" s="21">
        <f t="shared" si="238"/>
        <v>2015</v>
      </c>
      <c r="L7665" s="24">
        <f t="shared" si="239"/>
        <v>1</v>
      </c>
      <c r="M7665" s="11" t="s">
        <v>14</v>
      </c>
      <c r="N7665" s="11" t="s">
        <v>14</v>
      </c>
      <c r="O7665" s="11" t="str">
        <f>VLOOKUP(E7665,State_Code_Name!$B$1:$C$52,2,0)</f>
        <v>New York</v>
      </c>
    </row>
    <row r="7666" spans="1:15" x14ac:dyDescent="0.3">
      <c r="A7666" s="11">
        <v>1897553</v>
      </c>
      <c r="B7666" s="12" t="s">
        <v>31</v>
      </c>
      <c r="C7666" s="12" t="s">
        <v>903</v>
      </c>
      <c r="D7666" s="12" t="s">
        <v>264</v>
      </c>
      <c r="E7666" s="11" t="s">
        <v>18</v>
      </c>
      <c r="F7666" s="11" t="s">
        <v>303</v>
      </c>
      <c r="G7666" s="37">
        <v>42486</v>
      </c>
      <c r="H7666" s="13">
        <v>42488</v>
      </c>
      <c r="I7666" s="21">
        <v>2</v>
      </c>
      <c r="J7666" s="43" t="s">
        <v>1483</v>
      </c>
      <c r="K7666" s="21">
        <f t="shared" si="238"/>
        <v>2016</v>
      </c>
      <c r="L7666" s="24">
        <f t="shared" si="239"/>
        <v>2</v>
      </c>
      <c r="M7666" s="11" t="s">
        <v>14</v>
      </c>
      <c r="N7666" s="11" t="s">
        <v>14</v>
      </c>
      <c r="O7666" s="11" t="str">
        <f>VLOOKUP(E7666,State_Code_Name!$B$1:$C$52,2,0)</f>
        <v>California</v>
      </c>
    </row>
    <row r="7667" spans="1:15" x14ac:dyDescent="0.3">
      <c r="A7667" s="11">
        <v>361475</v>
      </c>
      <c r="B7667" s="12" t="s">
        <v>39</v>
      </c>
      <c r="C7667" s="12" t="s">
        <v>37</v>
      </c>
      <c r="D7667" s="12" t="s">
        <v>1171</v>
      </c>
      <c r="E7667" s="11" t="s">
        <v>71</v>
      </c>
      <c r="F7667" s="11" t="s">
        <v>13</v>
      </c>
      <c r="G7667" s="37">
        <v>41354</v>
      </c>
      <c r="H7667" s="13">
        <v>41355</v>
      </c>
      <c r="I7667" s="21">
        <v>1</v>
      </c>
      <c r="J7667" s="43" t="s">
        <v>1476</v>
      </c>
      <c r="K7667" s="21">
        <f t="shared" si="238"/>
        <v>2013</v>
      </c>
      <c r="L7667" s="24">
        <f t="shared" si="239"/>
        <v>1</v>
      </c>
      <c r="M7667" s="11" t="s">
        <v>14</v>
      </c>
      <c r="N7667" s="11" t="s">
        <v>15</v>
      </c>
      <c r="O7667" s="11" t="str">
        <f>VLOOKUP(E7667,State_Code_Name!$B$1:$C$52,2,0)</f>
        <v>Massachusetts</v>
      </c>
    </row>
    <row r="7668" spans="1:15" x14ac:dyDescent="0.3">
      <c r="A7668" s="11">
        <v>746532</v>
      </c>
      <c r="B7668" s="12" t="s">
        <v>69</v>
      </c>
      <c r="C7668" s="12" t="s">
        <v>37</v>
      </c>
      <c r="D7668" s="12" t="s">
        <v>81</v>
      </c>
      <c r="E7668" s="11" t="s">
        <v>60</v>
      </c>
      <c r="F7668" s="11" t="s">
        <v>19</v>
      </c>
      <c r="G7668" s="37">
        <v>41704</v>
      </c>
      <c r="H7668" s="13">
        <v>41704</v>
      </c>
      <c r="I7668" s="21">
        <v>0</v>
      </c>
      <c r="J7668" s="43" t="s">
        <v>1476</v>
      </c>
      <c r="K7668" s="21">
        <f t="shared" si="238"/>
        <v>2014</v>
      </c>
      <c r="L7668" s="24">
        <f t="shared" si="239"/>
        <v>1</v>
      </c>
      <c r="M7668" s="11" t="s">
        <v>14</v>
      </c>
      <c r="N7668" s="11" t="s">
        <v>15</v>
      </c>
      <c r="O7668" s="11" t="str">
        <f>VLOOKUP(E7668,State_Code_Name!$B$1:$C$52,2,0)</f>
        <v>Illinois</v>
      </c>
    </row>
    <row r="7669" spans="1:15" x14ac:dyDescent="0.3">
      <c r="A7669" s="11">
        <v>1228532</v>
      </c>
      <c r="B7669" s="12" t="s">
        <v>97</v>
      </c>
      <c r="C7669" s="12" t="s">
        <v>53</v>
      </c>
      <c r="D7669" s="12" t="s">
        <v>1439</v>
      </c>
      <c r="E7669" s="11" t="s">
        <v>73</v>
      </c>
      <c r="F7669" s="11" t="s">
        <v>19</v>
      </c>
      <c r="G7669" s="37">
        <v>42041</v>
      </c>
      <c r="H7669" s="13">
        <v>42041</v>
      </c>
      <c r="I7669" s="21">
        <v>0</v>
      </c>
      <c r="J7669" s="43" t="s">
        <v>1478</v>
      </c>
      <c r="K7669" s="21">
        <f t="shared" si="238"/>
        <v>2015</v>
      </c>
      <c r="L7669" s="24">
        <f t="shared" si="239"/>
        <v>1</v>
      </c>
      <c r="M7669" s="11" t="s">
        <v>14</v>
      </c>
      <c r="N7669" s="11" t="s">
        <v>15</v>
      </c>
      <c r="O7669" s="11" t="str">
        <f>VLOOKUP(E7669,State_Code_Name!$B$1:$C$52,2,0)</f>
        <v>Kentucky</v>
      </c>
    </row>
    <row r="7670" spans="1:15" x14ac:dyDescent="0.3">
      <c r="A7670" s="11">
        <v>1549093</v>
      </c>
      <c r="B7670" s="12" t="s">
        <v>1155</v>
      </c>
      <c r="C7670" s="12" t="s">
        <v>27</v>
      </c>
      <c r="D7670" s="12" t="s">
        <v>1449</v>
      </c>
      <c r="E7670" s="11" t="s">
        <v>18</v>
      </c>
      <c r="F7670" s="11" t="s">
        <v>19</v>
      </c>
      <c r="G7670" s="37">
        <v>42249</v>
      </c>
      <c r="H7670" s="13">
        <v>42249</v>
      </c>
      <c r="I7670" s="21">
        <v>0</v>
      </c>
      <c r="J7670" s="43" t="s">
        <v>1480</v>
      </c>
      <c r="K7670" s="21">
        <f t="shared" si="238"/>
        <v>2015</v>
      </c>
      <c r="L7670" s="24">
        <f t="shared" si="239"/>
        <v>3</v>
      </c>
      <c r="M7670" s="11" t="s">
        <v>14</v>
      </c>
      <c r="N7670" s="11" t="s">
        <v>15</v>
      </c>
      <c r="O7670" s="11" t="str">
        <f>VLOOKUP(E7670,State_Code_Name!$B$1:$C$52,2,0)</f>
        <v>California</v>
      </c>
    </row>
    <row r="7671" spans="1:15" x14ac:dyDescent="0.3">
      <c r="A7671" s="11">
        <v>1770196</v>
      </c>
      <c r="B7671" s="12" t="s">
        <v>228</v>
      </c>
      <c r="C7671" s="12" t="s">
        <v>27</v>
      </c>
      <c r="D7671" s="12" t="s">
        <v>28</v>
      </c>
      <c r="E7671" s="11" t="s">
        <v>12</v>
      </c>
      <c r="F7671" s="11" t="s">
        <v>19</v>
      </c>
      <c r="G7671" s="37">
        <v>42402</v>
      </c>
      <c r="H7671" s="13">
        <v>42402</v>
      </c>
      <c r="I7671" s="21">
        <v>0</v>
      </c>
      <c r="J7671" s="43" t="s">
        <v>1478</v>
      </c>
      <c r="K7671" s="21">
        <f t="shared" si="238"/>
        <v>2016</v>
      </c>
      <c r="L7671" s="24">
        <f t="shared" si="239"/>
        <v>1</v>
      </c>
      <c r="M7671" s="11" t="s">
        <v>14</v>
      </c>
      <c r="N7671" s="11" t="s">
        <v>15</v>
      </c>
      <c r="O7671" s="11" t="str">
        <f>VLOOKUP(E7671,State_Code_Name!$B$1:$C$52,2,0)</f>
        <v>Virginia</v>
      </c>
    </row>
    <row r="7672" spans="1:15" x14ac:dyDescent="0.3">
      <c r="A7672" s="11">
        <v>329798</v>
      </c>
      <c r="B7672" s="12" t="s">
        <v>74</v>
      </c>
      <c r="C7672" s="12" t="s">
        <v>27</v>
      </c>
      <c r="D7672" s="12" t="s">
        <v>79</v>
      </c>
      <c r="E7672" s="11" t="s">
        <v>98</v>
      </c>
      <c r="F7672" s="11" t="s">
        <v>19</v>
      </c>
      <c r="G7672" s="37">
        <v>41331</v>
      </c>
      <c r="H7672" s="13">
        <v>41331</v>
      </c>
      <c r="I7672" s="21">
        <v>0</v>
      </c>
      <c r="J7672" s="43" t="s">
        <v>1478</v>
      </c>
      <c r="K7672" s="21">
        <f t="shared" si="238"/>
        <v>2013</v>
      </c>
      <c r="L7672" s="24">
        <f t="shared" si="239"/>
        <v>1</v>
      </c>
      <c r="M7672" s="11" t="s">
        <v>14</v>
      </c>
      <c r="N7672" s="11" t="s">
        <v>15</v>
      </c>
      <c r="O7672" s="11" t="str">
        <f>VLOOKUP(E7672,State_Code_Name!$B$1:$C$52,2,0)</f>
        <v>Colorado</v>
      </c>
    </row>
    <row r="7673" spans="1:15" x14ac:dyDescent="0.3">
      <c r="A7673" s="11">
        <v>1347630</v>
      </c>
      <c r="B7673" s="12" t="s">
        <v>112</v>
      </c>
      <c r="C7673" s="12" t="s">
        <v>37</v>
      </c>
      <c r="D7673" s="12" t="s">
        <v>1451</v>
      </c>
      <c r="E7673" s="11" t="s">
        <v>67</v>
      </c>
      <c r="F7673" s="11" t="s">
        <v>19</v>
      </c>
      <c r="G7673" s="37">
        <v>42120</v>
      </c>
      <c r="H7673" s="13">
        <v>42123</v>
      </c>
      <c r="I7673" s="21">
        <v>3</v>
      </c>
      <c r="J7673" s="43" t="s">
        <v>1483</v>
      </c>
      <c r="K7673" s="21">
        <f t="shared" si="238"/>
        <v>2015</v>
      </c>
      <c r="L7673" s="24">
        <f t="shared" si="239"/>
        <v>2</v>
      </c>
      <c r="M7673" s="11" t="s">
        <v>14</v>
      </c>
      <c r="N7673" s="11" t="s">
        <v>15</v>
      </c>
      <c r="O7673" s="11" t="str">
        <f>VLOOKUP(E7673,State_Code_Name!$B$1:$C$52,2,0)</f>
        <v>Michigan</v>
      </c>
    </row>
    <row r="7674" spans="1:15" x14ac:dyDescent="0.3">
      <c r="A7674" s="11">
        <v>1760062</v>
      </c>
      <c r="B7674" s="12" t="s">
        <v>1204</v>
      </c>
      <c r="C7674" s="12" t="s">
        <v>33</v>
      </c>
      <c r="D7674" s="12" t="s">
        <v>45</v>
      </c>
      <c r="E7674" s="11" t="s">
        <v>32</v>
      </c>
      <c r="F7674" s="11" t="s">
        <v>19</v>
      </c>
      <c r="G7674" s="37">
        <v>42396</v>
      </c>
      <c r="H7674" s="13">
        <v>42396</v>
      </c>
      <c r="I7674" s="21">
        <v>0</v>
      </c>
      <c r="J7674" s="43" t="s">
        <v>1474</v>
      </c>
      <c r="K7674" s="21">
        <f t="shared" si="238"/>
        <v>2016</v>
      </c>
      <c r="L7674" s="24">
        <f t="shared" si="239"/>
        <v>1</v>
      </c>
      <c r="M7674" s="11" t="s">
        <v>15</v>
      </c>
      <c r="N7674" s="11" t="s">
        <v>15</v>
      </c>
      <c r="O7674" s="11" t="str">
        <f>VLOOKUP(E7674,State_Code_Name!$B$1:$C$52,2,0)</f>
        <v>Texas</v>
      </c>
    </row>
    <row r="7675" spans="1:15" x14ac:dyDescent="0.3">
      <c r="A7675" s="11">
        <v>1241636</v>
      </c>
      <c r="B7675" s="12" t="s">
        <v>84</v>
      </c>
      <c r="C7675" s="12" t="s">
        <v>37</v>
      </c>
      <c r="D7675" s="12" t="s">
        <v>1445</v>
      </c>
      <c r="E7675" s="11" t="s">
        <v>47</v>
      </c>
      <c r="F7675" s="11" t="s">
        <v>19</v>
      </c>
      <c r="G7675" s="37">
        <v>42051</v>
      </c>
      <c r="H7675" s="13">
        <v>42051</v>
      </c>
      <c r="I7675" s="21">
        <v>0</v>
      </c>
      <c r="J7675" s="43" t="s">
        <v>1478</v>
      </c>
      <c r="K7675" s="21">
        <f t="shared" si="238"/>
        <v>2015</v>
      </c>
      <c r="L7675" s="24">
        <f t="shared" si="239"/>
        <v>1</v>
      </c>
      <c r="M7675" s="11" t="s">
        <v>14</v>
      </c>
      <c r="N7675" s="11" t="s">
        <v>15</v>
      </c>
      <c r="O7675" s="11" t="str">
        <f>VLOOKUP(E7675,State_Code_Name!$B$1:$C$52,2,0)</f>
        <v>Pennsylvania</v>
      </c>
    </row>
    <row r="7676" spans="1:15" x14ac:dyDescent="0.3">
      <c r="A7676" s="11">
        <v>1193421</v>
      </c>
      <c r="B7676" s="12" t="s">
        <v>652</v>
      </c>
      <c r="C7676" s="12" t="s">
        <v>27</v>
      </c>
      <c r="D7676" s="12" t="s">
        <v>57</v>
      </c>
      <c r="E7676" s="11" t="s">
        <v>36</v>
      </c>
      <c r="F7676" s="11" t="s">
        <v>19</v>
      </c>
      <c r="G7676" s="37">
        <v>42018</v>
      </c>
      <c r="H7676" s="13">
        <v>42018</v>
      </c>
      <c r="I7676" s="21">
        <v>0</v>
      </c>
      <c r="J7676" s="43" t="s">
        <v>1474</v>
      </c>
      <c r="K7676" s="21">
        <f t="shared" si="238"/>
        <v>2015</v>
      </c>
      <c r="L7676" s="24">
        <f t="shared" si="239"/>
        <v>1</v>
      </c>
      <c r="M7676" s="11" t="s">
        <v>14</v>
      </c>
      <c r="N7676" s="11" t="s">
        <v>14</v>
      </c>
      <c r="O7676" s="11" t="str">
        <f>VLOOKUP(E7676,State_Code_Name!$B$1:$C$52,2,0)</f>
        <v>Florida</v>
      </c>
    </row>
    <row r="7677" spans="1:15" x14ac:dyDescent="0.3">
      <c r="A7677" s="11">
        <v>455141</v>
      </c>
      <c r="B7677" s="12" t="s">
        <v>11</v>
      </c>
      <c r="C7677" s="12" t="s">
        <v>37</v>
      </c>
      <c r="D7677" s="12" t="s">
        <v>50</v>
      </c>
      <c r="E7677" s="11" t="s">
        <v>113</v>
      </c>
      <c r="F7677" s="11" t="s">
        <v>19</v>
      </c>
      <c r="G7677" s="37">
        <v>41470</v>
      </c>
      <c r="H7677" s="13">
        <v>41470</v>
      </c>
      <c r="I7677" s="21">
        <v>0</v>
      </c>
      <c r="J7677" s="43" t="s">
        <v>1481</v>
      </c>
      <c r="K7677" s="21">
        <f t="shared" si="238"/>
        <v>2013</v>
      </c>
      <c r="L7677" s="24">
        <f t="shared" si="239"/>
        <v>3</v>
      </c>
      <c r="M7677" s="11" t="s">
        <v>14</v>
      </c>
      <c r="N7677" s="11" t="s">
        <v>15</v>
      </c>
      <c r="O7677" s="11" t="str">
        <f>VLOOKUP(E7677,State_Code_Name!$B$1:$C$52,2,0)</f>
        <v>South Carolina</v>
      </c>
    </row>
    <row r="7678" spans="1:15" x14ac:dyDescent="0.3">
      <c r="A7678" s="11">
        <v>812192</v>
      </c>
      <c r="B7678" s="12" t="s">
        <v>200</v>
      </c>
      <c r="C7678" s="12" t="s">
        <v>27</v>
      </c>
      <c r="D7678" s="12" t="s">
        <v>28</v>
      </c>
      <c r="E7678" s="11" t="s">
        <v>18</v>
      </c>
      <c r="F7678" s="11" t="s">
        <v>19</v>
      </c>
      <c r="G7678" s="37">
        <v>41745</v>
      </c>
      <c r="H7678" s="13">
        <v>41745</v>
      </c>
      <c r="I7678" s="21">
        <v>0</v>
      </c>
      <c r="J7678" s="43" t="s">
        <v>1483</v>
      </c>
      <c r="K7678" s="21">
        <f t="shared" si="238"/>
        <v>2014</v>
      </c>
      <c r="L7678" s="24">
        <f t="shared" si="239"/>
        <v>2</v>
      </c>
      <c r="M7678" s="11" t="s">
        <v>14</v>
      </c>
      <c r="N7678" s="11" t="s">
        <v>15</v>
      </c>
      <c r="O7678" s="11" t="str">
        <f>VLOOKUP(E7678,State_Code_Name!$B$1:$C$52,2,0)</f>
        <v>California</v>
      </c>
    </row>
    <row r="7679" spans="1:15" x14ac:dyDescent="0.3">
      <c r="A7679" s="11">
        <v>599583</v>
      </c>
      <c r="B7679" s="12" t="s">
        <v>48</v>
      </c>
      <c r="C7679" s="12" t="s">
        <v>27</v>
      </c>
      <c r="D7679" s="12" t="s">
        <v>28</v>
      </c>
      <c r="E7679" s="11" t="s">
        <v>60</v>
      </c>
      <c r="F7679" s="11" t="s">
        <v>303</v>
      </c>
      <c r="G7679" s="37">
        <v>41593</v>
      </c>
      <c r="H7679" s="13">
        <v>41596</v>
      </c>
      <c r="I7679" s="21">
        <v>3</v>
      </c>
      <c r="J7679" s="43" t="s">
        <v>1479</v>
      </c>
      <c r="K7679" s="21">
        <f t="shared" si="238"/>
        <v>2013</v>
      </c>
      <c r="L7679" s="24">
        <f t="shared" si="239"/>
        <v>4</v>
      </c>
      <c r="M7679" s="11" t="s">
        <v>14</v>
      </c>
      <c r="N7679" s="11" t="s">
        <v>15</v>
      </c>
      <c r="O7679" s="11" t="str">
        <f>VLOOKUP(E7679,State_Code_Name!$B$1:$C$52,2,0)</f>
        <v>Illinois</v>
      </c>
    </row>
    <row r="7680" spans="1:15" x14ac:dyDescent="0.3">
      <c r="A7680" s="11">
        <v>1491450</v>
      </c>
      <c r="B7680" s="12" t="s">
        <v>752</v>
      </c>
      <c r="C7680" s="12" t="s">
        <v>9</v>
      </c>
      <c r="D7680" s="12" t="s">
        <v>10</v>
      </c>
      <c r="E7680" s="11" t="s">
        <v>36</v>
      </c>
      <c r="F7680" s="11" t="s">
        <v>19</v>
      </c>
      <c r="G7680" s="37">
        <v>42213</v>
      </c>
      <c r="H7680" s="13">
        <v>42229</v>
      </c>
      <c r="I7680" s="21">
        <v>16</v>
      </c>
      <c r="J7680" s="43" t="s">
        <v>1481</v>
      </c>
      <c r="K7680" s="21">
        <f t="shared" si="238"/>
        <v>2015</v>
      </c>
      <c r="L7680" s="24">
        <f t="shared" si="239"/>
        <v>3</v>
      </c>
      <c r="M7680" s="11" t="s">
        <v>14</v>
      </c>
      <c r="N7680" s="11" t="s">
        <v>15</v>
      </c>
      <c r="O7680" s="11" t="str">
        <f>VLOOKUP(E7680,State_Code_Name!$B$1:$C$52,2,0)</f>
        <v>Florida</v>
      </c>
    </row>
    <row r="7681" spans="1:15" x14ac:dyDescent="0.3">
      <c r="A7681" s="11">
        <v>1872909</v>
      </c>
      <c r="B7681" s="12" t="s">
        <v>248</v>
      </c>
      <c r="C7681" s="12" t="s">
        <v>27</v>
      </c>
      <c r="D7681" s="12" t="s">
        <v>28</v>
      </c>
      <c r="E7681" s="11" t="s">
        <v>18</v>
      </c>
      <c r="F7681" s="11" t="s">
        <v>19</v>
      </c>
      <c r="G7681" s="37">
        <v>42472</v>
      </c>
      <c r="H7681" s="13">
        <v>42472</v>
      </c>
      <c r="I7681" s="21">
        <v>0</v>
      </c>
      <c r="J7681" s="43" t="s">
        <v>1483</v>
      </c>
      <c r="K7681" s="21">
        <f t="shared" si="238"/>
        <v>2016</v>
      </c>
      <c r="L7681" s="24">
        <f t="shared" si="239"/>
        <v>2</v>
      </c>
      <c r="M7681" s="11" t="s">
        <v>14</v>
      </c>
      <c r="N7681" s="11" t="s">
        <v>14</v>
      </c>
      <c r="O7681" s="11" t="str">
        <f>VLOOKUP(E7681,State_Code_Name!$B$1:$C$52,2,0)</f>
        <v>California</v>
      </c>
    </row>
    <row r="7682" spans="1:15" x14ac:dyDescent="0.3">
      <c r="A7682" s="11">
        <v>1373122</v>
      </c>
      <c r="B7682" s="12" t="s">
        <v>31</v>
      </c>
      <c r="C7682" s="12" t="s">
        <v>27</v>
      </c>
      <c r="D7682" s="12" t="s">
        <v>28</v>
      </c>
      <c r="E7682" s="11" t="s">
        <v>43</v>
      </c>
      <c r="F7682" s="11" t="s">
        <v>19</v>
      </c>
      <c r="G7682" s="37">
        <v>42137</v>
      </c>
      <c r="H7682" s="13">
        <v>42137</v>
      </c>
      <c r="I7682" s="21">
        <v>0</v>
      </c>
      <c r="J7682" s="43" t="s">
        <v>1471</v>
      </c>
      <c r="K7682" s="21">
        <f t="shared" si="238"/>
        <v>2015</v>
      </c>
      <c r="L7682" s="24">
        <f t="shared" si="239"/>
        <v>2</v>
      </c>
      <c r="M7682" s="11" t="s">
        <v>14</v>
      </c>
      <c r="N7682" s="11" t="s">
        <v>15</v>
      </c>
      <c r="O7682" s="11" t="str">
        <f>VLOOKUP(E7682,State_Code_Name!$B$1:$C$52,2,0)</f>
        <v>North Carolina</v>
      </c>
    </row>
    <row r="7683" spans="1:15" x14ac:dyDescent="0.3">
      <c r="A7683" s="11">
        <v>503464</v>
      </c>
      <c r="B7683" s="12" t="s">
        <v>31</v>
      </c>
      <c r="C7683" s="12" t="s">
        <v>16</v>
      </c>
      <c r="D7683" s="12" t="s">
        <v>17</v>
      </c>
      <c r="E7683" s="11" t="s">
        <v>18</v>
      </c>
      <c r="F7683" s="11" t="s">
        <v>24</v>
      </c>
      <c r="G7683" s="37">
        <v>41510</v>
      </c>
      <c r="H7683" s="13">
        <v>41514</v>
      </c>
      <c r="I7683" s="21">
        <v>4</v>
      </c>
      <c r="J7683" s="43" t="s">
        <v>1482</v>
      </c>
      <c r="K7683" s="21">
        <f t="shared" ref="K7683:K7746" si="240">YEAR(G7683)</f>
        <v>2013</v>
      </c>
      <c r="L7683" s="24">
        <f t="shared" ref="L7683:L7746" si="241">ROUNDUP(MONTH(G7683)/3,0)</f>
        <v>3</v>
      </c>
      <c r="M7683" s="11" t="s">
        <v>14</v>
      </c>
      <c r="N7683" s="11" t="s">
        <v>15</v>
      </c>
      <c r="O7683" s="11" t="str">
        <f>VLOOKUP(E7683,State_Code_Name!$B$1:$C$52,2,0)</f>
        <v>California</v>
      </c>
    </row>
    <row r="7684" spans="1:15" x14ac:dyDescent="0.3">
      <c r="A7684" s="11">
        <v>1467573</v>
      </c>
      <c r="B7684" s="12" t="s">
        <v>406</v>
      </c>
      <c r="C7684" s="12" t="s">
        <v>9</v>
      </c>
      <c r="D7684" s="12" t="s">
        <v>133</v>
      </c>
      <c r="E7684" s="11" t="s">
        <v>32</v>
      </c>
      <c r="F7684" s="11" t="s">
        <v>19</v>
      </c>
      <c r="G7684" s="37">
        <v>42199</v>
      </c>
      <c r="H7684" s="13">
        <v>42205</v>
      </c>
      <c r="I7684" s="21">
        <v>6</v>
      </c>
      <c r="J7684" s="43" t="s">
        <v>1481</v>
      </c>
      <c r="K7684" s="21">
        <f t="shared" si="240"/>
        <v>2015</v>
      </c>
      <c r="L7684" s="24">
        <f t="shared" si="241"/>
        <v>3</v>
      </c>
      <c r="M7684" s="11" t="s">
        <v>14</v>
      </c>
      <c r="N7684" s="11" t="s">
        <v>15</v>
      </c>
      <c r="O7684" s="11" t="str">
        <f>VLOOKUP(E7684,State_Code_Name!$B$1:$C$52,2,0)</f>
        <v>Texas</v>
      </c>
    </row>
    <row r="7685" spans="1:15" x14ac:dyDescent="0.3">
      <c r="A7685" s="11">
        <v>910610</v>
      </c>
      <c r="B7685" s="12" t="s">
        <v>800</v>
      </c>
      <c r="C7685" s="12" t="s">
        <v>33</v>
      </c>
      <c r="D7685" s="12" t="s">
        <v>160</v>
      </c>
      <c r="E7685" s="11" t="s">
        <v>100</v>
      </c>
      <c r="F7685" s="11" t="s">
        <v>19</v>
      </c>
      <c r="G7685" s="37">
        <v>41815</v>
      </c>
      <c r="H7685" s="13">
        <v>41815</v>
      </c>
      <c r="I7685" s="21">
        <v>0</v>
      </c>
      <c r="J7685" s="43" t="s">
        <v>1477</v>
      </c>
      <c r="K7685" s="21">
        <f t="shared" si="240"/>
        <v>2014</v>
      </c>
      <c r="L7685" s="24">
        <f t="shared" si="241"/>
        <v>2</v>
      </c>
      <c r="M7685" s="11" t="s">
        <v>14</v>
      </c>
      <c r="N7685" s="11" t="s">
        <v>15</v>
      </c>
      <c r="O7685" s="11" t="str">
        <f>VLOOKUP(E7685,State_Code_Name!$B$1:$C$52,2,0)</f>
        <v>Delaware</v>
      </c>
    </row>
    <row r="7686" spans="1:15" x14ac:dyDescent="0.3">
      <c r="A7686" s="11">
        <v>745346</v>
      </c>
      <c r="B7686" s="12" t="s">
        <v>745</v>
      </c>
      <c r="C7686" s="12" t="s">
        <v>33</v>
      </c>
      <c r="D7686" s="12" t="s">
        <v>115</v>
      </c>
      <c r="E7686" s="11" t="s">
        <v>47</v>
      </c>
      <c r="F7686" s="11" t="s">
        <v>19</v>
      </c>
      <c r="G7686" s="37">
        <v>41703</v>
      </c>
      <c r="H7686" s="13">
        <v>41703</v>
      </c>
      <c r="I7686" s="21">
        <v>0</v>
      </c>
      <c r="J7686" s="43" t="s">
        <v>1476</v>
      </c>
      <c r="K7686" s="21">
        <f t="shared" si="240"/>
        <v>2014</v>
      </c>
      <c r="L7686" s="24">
        <f t="shared" si="241"/>
        <v>1</v>
      </c>
      <c r="M7686" s="11" t="s">
        <v>14</v>
      </c>
      <c r="N7686" s="11" t="s">
        <v>15</v>
      </c>
      <c r="O7686" s="11" t="str">
        <f>VLOOKUP(E7686,State_Code_Name!$B$1:$C$52,2,0)</f>
        <v>Pennsylvania</v>
      </c>
    </row>
    <row r="7687" spans="1:15" x14ac:dyDescent="0.3">
      <c r="A7687" s="11">
        <v>721434</v>
      </c>
      <c r="B7687" s="12" t="s">
        <v>180</v>
      </c>
      <c r="C7687" s="12" t="s">
        <v>33</v>
      </c>
      <c r="D7687" s="12" t="s">
        <v>45</v>
      </c>
      <c r="E7687" s="11" t="s">
        <v>32</v>
      </c>
      <c r="F7687" s="11" t="s">
        <v>13</v>
      </c>
      <c r="G7687" s="37">
        <v>41689</v>
      </c>
      <c r="H7687" s="13">
        <v>41691</v>
      </c>
      <c r="I7687" s="21">
        <v>2</v>
      </c>
      <c r="J7687" s="43" t="s">
        <v>1478</v>
      </c>
      <c r="K7687" s="21">
        <f t="shared" si="240"/>
        <v>2014</v>
      </c>
      <c r="L7687" s="24">
        <f t="shared" si="241"/>
        <v>1</v>
      </c>
      <c r="M7687" s="11" t="s">
        <v>14</v>
      </c>
      <c r="N7687" s="11" t="s">
        <v>15</v>
      </c>
      <c r="O7687" s="11" t="str">
        <f>VLOOKUP(E7687,State_Code_Name!$B$1:$C$52,2,0)</f>
        <v>Texas</v>
      </c>
    </row>
    <row r="7688" spans="1:15" x14ac:dyDescent="0.3">
      <c r="A7688" s="11">
        <v>1535857</v>
      </c>
      <c r="B7688" s="12" t="s">
        <v>426</v>
      </c>
      <c r="C7688" s="12" t="s">
        <v>27</v>
      </c>
      <c r="D7688" s="12" t="s">
        <v>28</v>
      </c>
      <c r="E7688" s="11" t="s">
        <v>32</v>
      </c>
      <c r="F7688" s="11" t="s">
        <v>19</v>
      </c>
      <c r="G7688" s="37">
        <v>42241</v>
      </c>
      <c r="H7688" s="13">
        <v>42241</v>
      </c>
      <c r="I7688" s="21">
        <v>0</v>
      </c>
      <c r="J7688" s="43" t="s">
        <v>1482</v>
      </c>
      <c r="K7688" s="21">
        <f t="shared" si="240"/>
        <v>2015</v>
      </c>
      <c r="L7688" s="24">
        <f t="shared" si="241"/>
        <v>3</v>
      </c>
      <c r="M7688" s="11" t="s">
        <v>14</v>
      </c>
      <c r="N7688" s="11" t="s">
        <v>15</v>
      </c>
      <c r="O7688" s="11" t="str">
        <f>VLOOKUP(E7688,State_Code_Name!$B$1:$C$52,2,0)</f>
        <v>Texas</v>
      </c>
    </row>
    <row r="7689" spans="1:15" x14ac:dyDescent="0.3">
      <c r="A7689" s="11">
        <v>450497</v>
      </c>
      <c r="B7689" s="12" t="s">
        <v>39</v>
      </c>
      <c r="C7689" s="12" t="s">
        <v>37</v>
      </c>
      <c r="D7689" s="12" t="s">
        <v>1443</v>
      </c>
      <c r="E7689" s="11" t="s">
        <v>43</v>
      </c>
      <c r="F7689" s="11" t="s">
        <v>19</v>
      </c>
      <c r="G7689" s="37">
        <v>41462</v>
      </c>
      <c r="H7689" s="13">
        <v>41462</v>
      </c>
      <c r="I7689" s="21">
        <v>0</v>
      </c>
      <c r="J7689" s="43" t="s">
        <v>1481</v>
      </c>
      <c r="K7689" s="21">
        <f t="shared" si="240"/>
        <v>2013</v>
      </c>
      <c r="L7689" s="24">
        <f t="shared" si="241"/>
        <v>3</v>
      </c>
      <c r="M7689" s="11" t="s">
        <v>14</v>
      </c>
      <c r="N7689" s="11" t="s">
        <v>15</v>
      </c>
      <c r="O7689" s="11" t="str">
        <f>VLOOKUP(E7689,State_Code_Name!$B$1:$C$52,2,0)</f>
        <v>North Carolina</v>
      </c>
    </row>
    <row r="7690" spans="1:15" x14ac:dyDescent="0.3">
      <c r="A7690" s="11">
        <v>1587164</v>
      </c>
      <c r="B7690" s="12" t="s">
        <v>31</v>
      </c>
      <c r="C7690" s="12" t="s">
        <v>16</v>
      </c>
      <c r="D7690" s="12" t="s">
        <v>76</v>
      </c>
      <c r="E7690" s="11" t="s">
        <v>67</v>
      </c>
      <c r="F7690" s="11" t="s">
        <v>19</v>
      </c>
      <c r="G7690" s="37">
        <v>42277</v>
      </c>
      <c r="H7690" s="13">
        <v>42277</v>
      </c>
      <c r="I7690" s="21">
        <v>0</v>
      </c>
      <c r="J7690" s="43" t="s">
        <v>1480</v>
      </c>
      <c r="K7690" s="21">
        <f t="shared" si="240"/>
        <v>2015</v>
      </c>
      <c r="L7690" s="24">
        <f t="shared" si="241"/>
        <v>3</v>
      </c>
      <c r="M7690" s="11" t="s">
        <v>14</v>
      </c>
      <c r="N7690" s="11" t="s">
        <v>15</v>
      </c>
      <c r="O7690" s="11" t="str">
        <f>VLOOKUP(E7690,State_Code_Name!$B$1:$C$52,2,0)</f>
        <v>Michigan</v>
      </c>
    </row>
    <row r="7691" spans="1:15" x14ac:dyDescent="0.3">
      <c r="A7691" s="11">
        <v>479982</v>
      </c>
      <c r="B7691" s="12" t="s">
        <v>72</v>
      </c>
      <c r="C7691" s="12" t="s">
        <v>27</v>
      </c>
      <c r="D7691" s="12" t="s">
        <v>28</v>
      </c>
      <c r="E7691" s="11" t="s">
        <v>26</v>
      </c>
      <c r="F7691" s="11" t="s">
        <v>19</v>
      </c>
      <c r="G7691" s="37">
        <v>41470</v>
      </c>
      <c r="H7691" s="13">
        <v>41472</v>
      </c>
      <c r="I7691" s="21">
        <v>2</v>
      </c>
      <c r="J7691" s="43" t="s">
        <v>1481</v>
      </c>
      <c r="K7691" s="21">
        <f t="shared" si="240"/>
        <v>2013</v>
      </c>
      <c r="L7691" s="24">
        <f t="shared" si="241"/>
        <v>3</v>
      </c>
      <c r="M7691" s="11" t="s">
        <v>14</v>
      </c>
      <c r="N7691" s="11" t="s">
        <v>14</v>
      </c>
      <c r="O7691" s="11" t="str">
        <f>VLOOKUP(E7691,State_Code_Name!$B$1:$C$52,2,0)</f>
        <v>Georgia</v>
      </c>
    </row>
    <row r="7692" spans="1:15" x14ac:dyDescent="0.3">
      <c r="A7692" s="11">
        <v>1357820</v>
      </c>
      <c r="B7692" s="12" t="s">
        <v>104</v>
      </c>
      <c r="C7692" s="12" t="s">
        <v>33</v>
      </c>
      <c r="D7692" s="12" t="s">
        <v>115</v>
      </c>
      <c r="E7692" s="11" t="s">
        <v>75</v>
      </c>
      <c r="F7692" s="11" t="s">
        <v>19</v>
      </c>
      <c r="G7692" s="37">
        <v>42126</v>
      </c>
      <c r="H7692" s="13">
        <v>42126</v>
      </c>
      <c r="I7692" s="21">
        <v>0</v>
      </c>
      <c r="J7692" s="43" t="s">
        <v>1471</v>
      </c>
      <c r="K7692" s="21">
        <f t="shared" si="240"/>
        <v>2015</v>
      </c>
      <c r="L7692" s="24">
        <f t="shared" si="241"/>
        <v>2</v>
      </c>
      <c r="M7692" s="11" t="s">
        <v>14</v>
      </c>
      <c r="N7692" s="11" t="s">
        <v>15</v>
      </c>
      <c r="O7692" s="11" t="str">
        <f>VLOOKUP(E7692,State_Code_Name!$B$1:$C$52,2,0)</f>
        <v>Tennessee</v>
      </c>
    </row>
    <row r="7693" spans="1:15" x14ac:dyDescent="0.3">
      <c r="A7693" s="11">
        <v>1478531</v>
      </c>
      <c r="B7693" s="12" t="s">
        <v>446</v>
      </c>
      <c r="C7693" s="12" t="s">
        <v>27</v>
      </c>
      <c r="D7693" s="12" t="s">
        <v>28</v>
      </c>
      <c r="E7693" s="11" t="s">
        <v>67</v>
      </c>
      <c r="F7693" s="11" t="s">
        <v>19</v>
      </c>
      <c r="G7693" s="37">
        <v>42206</v>
      </c>
      <c r="H7693" s="13">
        <v>42206</v>
      </c>
      <c r="I7693" s="21">
        <v>0</v>
      </c>
      <c r="J7693" s="43" t="s">
        <v>1481</v>
      </c>
      <c r="K7693" s="21">
        <f t="shared" si="240"/>
        <v>2015</v>
      </c>
      <c r="L7693" s="24">
        <f t="shared" si="241"/>
        <v>3</v>
      </c>
      <c r="M7693" s="11" t="s">
        <v>14</v>
      </c>
      <c r="N7693" s="11" t="s">
        <v>15</v>
      </c>
      <c r="O7693" s="11" t="str">
        <f>VLOOKUP(E7693,State_Code_Name!$B$1:$C$52,2,0)</f>
        <v>Michigan</v>
      </c>
    </row>
    <row r="7694" spans="1:15" x14ac:dyDescent="0.3">
      <c r="A7694" s="11">
        <v>1976597</v>
      </c>
      <c r="B7694" s="12" t="s">
        <v>51</v>
      </c>
      <c r="C7694" s="12" t="s">
        <v>37</v>
      </c>
      <c r="D7694" s="12" t="s">
        <v>1445</v>
      </c>
      <c r="E7694" s="11" t="s">
        <v>75</v>
      </c>
      <c r="F7694" s="11" t="s">
        <v>19</v>
      </c>
      <c r="G7694" s="37">
        <v>42541</v>
      </c>
      <c r="H7694" s="13">
        <v>42541</v>
      </c>
      <c r="I7694" s="21">
        <v>0</v>
      </c>
      <c r="J7694" s="43" t="s">
        <v>1477</v>
      </c>
      <c r="K7694" s="21">
        <f t="shared" si="240"/>
        <v>2016</v>
      </c>
      <c r="L7694" s="24">
        <f t="shared" si="241"/>
        <v>2</v>
      </c>
      <c r="M7694" s="11" t="s">
        <v>14</v>
      </c>
      <c r="N7694" s="11" t="s">
        <v>15</v>
      </c>
      <c r="O7694" s="11" t="str">
        <f>VLOOKUP(E7694,State_Code_Name!$B$1:$C$52,2,0)</f>
        <v>Tennessee</v>
      </c>
    </row>
    <row r="7695" spans="1:15" x14ac:dyDescent="0.3">
      <c r="A7695" s="11">
        <v>469316</v>
      </c>
      <c r="B7695" s="12" t="s">
        <v>31</v>
      </c>
      <c r="C7695" s="12" t="s">
        <v>16</v>
      </c>
      <c r="D7695" s="12" t="s">
        <v>25</v>
      </c>
      <c r="E7695" s="11" t="s">
        <v>85</v>
      </c>
      <c r="F7695" s="11" t="s">
        <v>13</v>
      </c>
      <c r="G7695" s="37">
        <v>41484</v>
      </c>
      <c r="H7695" s="13">
        <v>41485</v>
      </c>
      <c r="I7695" s="21">
        <v>1</v>
      </c>
      <c r="J7695" s="43" t="s">
        <v>1481</v>
      </c>
      <c r="K7695" s="21">
        <f t="shared" si="240"/>
        <v>2013</v>
      </c>
      <c r="L7695" s="24">
        <f t="shared" si="241"/>
        <v>3</v>
      </c>
      <c r="M7695" s="11" t="s">
        <v>14</v>
      </c>
      <c r="N7695" s="11" t="s">
        <v>15</v>
      </c>
      <c r="O7695" s="11" t="str">
        <f>VLOOKUP(E7695,State_Code_Name!$B$1:$C$52,2,0)</f>
        <v>Wisconsin</v>
      </c>
    </row>
    <row r="7696" spans="1:15" x14ac:dyDescent="0.3">
      <c r="A7696" s="11">
        <v>1327230</v>
      </c>
      <c r="B7696" s="12" t="s">
        <v>92</v>
      </c>
      <c r="C7696" s="12" t="s">
        <v>9</v>
      </c>
      <c r="D7696" s="12" t="s">
        <v>10</v>
      </c>
      <c r="E7696" s="11" t="s">
        <v>67</v>
      </c>
      <c r="F7696" s="11" t="s">
        <v>13</v>
      </c>
      <c r="G7696" s="37">
        <v>42107</v>
      </c>
      <c r="H7696" s="13">
        <v>42107</v>
      </c>
      <c r="I7696" s="21">
        <v>0</v>
      </c>
      <c r="J7696" s="43" t="s">
        <v>1483</v>
      </c>
      <c r="K7696" s="21">
        <f t="shared" si="240"/>
        <v>2015</v>
      </c>
      <c r="L7696" s="24">
        <f t="shared" si="241"/>
        <v>2</v>
      </c>
      <c r="M7696" s="11" t="s">
        <v>14</v>
      </c>
      <c r="N7696" s="11" t="s">
        <v>15</v>
      </c>
      <c r="O7696" s="11" t="str">
        <f>VLOOKUP(E7696,State_Code_Name!$B$1:$C$52,2,0)</f>
        <v>Michigan</v>
      </c>
    </row>
    <row r="7697" spans="1:15" x14ac:dyDescent="0.3">
      <c r="A7697" s="11">
        <v>391385</v>
      </c>
      <c r="B7697" s="12" t="s">
        <v>31</v>
      </c>
      <c r="C7697" s="12" t="s">
        <v>27</v>
      </c>
      <c r="D7697" s="12" t="s">
        <v>28</v>
      </c>
      <c r="E7697" s="11" t="s">
        <v>23</v>
      </c>
      <c r="F7697" s="11" t="s">
        <v>19</v>
      </c>
      <c r="G7697" s="37">
        <v>41388</v>
      </c>
      <c r="H7697" s="13">
        <v>41389</v>
      </c>
      <c r="I7697" s="21">
        <v>1</v>
      </c>
      <c r="J7697" s="43" t="s">
        <v>1483</v>
      </c>
      <c r="K7697" s="21">
        <f t="shared" si="240"/>
        <v>2013</v>
      </c>
      <c r="L7697" s="24">
        <f t="shared" si="241"/>
        <v>2</v>
      </c>
      <c r="M7697" s="11" t="s">
        <v>14</v>
      </c>
      <c r="N7697" s="11" t="s">
        <v>14</v>
      </c>
      <c r="O7697" s="11" t="str">
        <f>VLOOKUP(E7697,State_Code_Name!$B$1:$C$52,2,0)</f>
        <v>New York</v>
      </c>
    </row>
    <row r="7698" spans="1:15" x14ac:dyDescent="0.3">
      <c r="A7698" s="11">
        <v>1034068</v>
      </c>
      <c r="B7698" s="12" t="s">
        <v>180</v>
      </c>
      <c r="C7698" s="12" t="s">
        <v>33</v>
      </c>
      <c r="D7698" s="12" t="s">
        <v>45</v>
      </c>
      <c r="E7698" s="11" t="s">
        <v>99</v>
      </c>
      <c r="F7698" s="11" t="s">
        <v>19</v>
      </c>
      <c r="G7698" s="37">
        <v>41900</v>
      </c>
      <c r="H7698" s="13">
        <v>41901</v>
      </c>
      <c r="I7698" s="21">
        <v>1</v>
      </c>
      <c r="J7698" s="43" t="s">
        <v>1480</v>
      </c>
      <c r="K7698" s="21">
        <f t="shared" si="240"/>
        <v>2014</v>
      </c>
      <c r="L7698" s="24">
        <f t="shared" si="241"/>
        <v>3</v>
      </c>
      <c r="M7698" s="11" t="s">
        <v>14</v>
      </c>
      <c r="N7698" s="11" t="s">
        <v>15</v>
      </c>
      <c r="O7698" s="11" t="str">
        <f>VLOOKUP(E7698,State_Code_Name!$B$1:$C$52,2,0)</f>
        <v>Arizona</v>
      </c>
    </row>
    <row r="7699" spans="1:15" x14ac:dyDescent="0.3">
      <c r="A7699" s="11">
        <v>2085058</v>
      </c>
      <c r="B7699" s="12" t="s">
        <v>82</v>
      </c>
      <c r="C7699" s="12" t="s">
        <v>33</v>
      </c>
      <c r="D7699" s="12" t="s">
        <v>42</v>
      </c>
      <c r="E7699" s="11" t="s">
        <v>49</v>
      </c>
      <c r="F7699" s="11" t="s">
        <v>303</v>
      </c>
      <c r="G7699" s="37">
        <v>42611</v>
      </c>
      <c r="H7699" s="13">
        <v>42612</v>
      </c>
      <c r="I7699" s="21">
        <v>1</v>
      </c>
      <c r="J7699" s="43" t="s">
        <v>1482</v>
      </c>
      <c r="K7699" s="21">
        <f t="shared" si="240"/>
        <v>2016</v>
      </c>
      <c r="L7699" s="24">
        <f t="shared" si="241"/>
        <v>3</v>
      </c>
      <c r="M7699" s="11" t="s">
        <v>14</v>
      </c>
      <c r="N7699" s="11" t="s">
        <v>15</v>
      </c>
      <c r="O7699" s="11" t="str">
        <f>VLOOKUP(E7699,State_Code_Name!$B$1:$C$52,2,0)</f>
        <v>New Jersey</v>
      </c>
    </row>
    <row r="7700" spans="1:15" x14ac:dyDescent="0.3">
      <c r="A7700" s="11">
        <v>1194305</v>
      </c>
      <c r="B7700" s="12" t="s">
        <v>55</v>
      </c>
      <c r="C7700" s="12" t="s">
        <v>53</v>
      </c>
      <c r="D7700" s="12" t="s">
        <v>1439</v>
      </c>
      <c r="E7700" s="11" t="s">
        <v>36</v>
      </c>
      <c r="F7700" s="11" t="s">
        <v>19</v>
      </c>
      <c r="G7700" s="37">
        <v>42019</v>
      </c>
      <c r="H7700" s="13">
        <v>42019</v>
      </c>
      <c r="I7700" s="21">
        <v>0</v>
      </c>
      <c r="J7700" s="43" t="s">
        <v>1474</v>
      </c>
      <c r="K7700" s="21">
        <f t="shared" si="240"/>
        <v>2015</v>
      </c>
      <c r="L7700" s="24">
        <f t="shared" si="241"/>
        <v>1</v>
      </c>
      <c r="M7700" s="11" t="s">
        <v>14</v>
      </c>
      <c r="N7700" s="11" t="s">
        <v>15</v>
      </c>
      <c r="O7700" s="11" t="str">
        <f>VLOOKUP(E7700,State_Code_Name!$B$1:$C$52,2,0)</f>
        <v>Florida</v>
      </c>
    </row>
    <row r="7701" spans="1:15" x14ac:dyDescent="0.3">
      <c r="A7701" s="11">
        <v>326083</v>
      </c>
      <c r="B7701" s="12" t="s">
        <v>35</v>
      </c>
      <c r="C7701" s="12" t="s">
        <v>27</v>
      </c>
      <c r="D7701" s="12" t="s">
        <v>79</v>
      </c>
      <c r="E7701" s="11" t="s">
        <v>122</v>
      </c>
      <c r="F7701" s="11" t="s">
        <v>19</v>
      </c>
      <c r="G7701" s="37">
        <v>41326</v>
      </c>
      <c r="H7701" s="13">
        <v>41327</v>
      </c>
      <c r="I7701" s="21">
        <v>1</v>
      </c>
      <c r="J7701" s="43" t="s">
        <v>1478</v>
      </c>
      <c r="K7701" s="21">
        <f t="shared" si="240"/>
        <v>2013</v>
      </c>
      <c r="L7701" s="24">
        <f t="shared" si="241"/>
        <v>1</v>
      </c>
      <c r="M7701" s="11" t="s">
        <v>14</v>
      </c>
      <c r="N7701" s="11" t="s">
        <v>15</v>
      </c>
      <c r="O7701" s="11" t="str">
        <f>VLOOKUP(E7701,State_Code_Name!$B$1:$C$52,2,0)</f>
        <v>Maryland</v>
      </c>
    </row>
    <row r="7702" spans="1:15" x14ac:dyDescent="0.3">
      <c r="A7702" s="11">
        <v>1612813</v>
      </c>
      <c r="B7702" s="12" t="s">
        <v>290</v>
      </c>
      <c r="C7702" s="12" t="s">
        <v>9</v>
      </c>
      <c r="D7702" s="12" t="s">
        <v>10</v>
      </c>
      <c r="E7702" s="11" t="s">
        <v>99</v>
      </c>
      <c r="F7702" s="11" t="s">
        <v>19</v>
      </c>
      <c r="G7702" s="37">
        <v>42296</v>
      </c>
      <c r="H7702" s="13">
        <v>42296</v>
      </c>
      <c r="I7702" s="21">
        <v>0</v>
      </c>
      <c r="J7702" s="43" t="s">
        <v>1473</v>
      </c>
      <c r="K7702" s="21">
        <f t="shared" si="240"/>
        <v>2015</v>
      </c>
      <c r="L7702" s="24">
        <f t="shared" si="241"/>
        <v>4</v>
      </c>
      <c r="M7702" s="11" t="s">
        <v>14</v>
      </c>
      <c r="N7702" s="11" t="s">
        <v>14</v>
      </c>
      <c r="O7702" s="11" t="str">
        <f>VLOOKUP(E7702,State_Code_Name!$B$1:$C$52,2,0)</f>
        <v>Arizona</v>
      </c>
    </row>
    <row r="7703" spans="1:15" x14ac:dyDescent="0.3">
      <c r="A7703" s="11">
        <v>1332067</v>
      </c>
      <c r="B7703" s="12" t="s">
        <v>1267</v>
      </c>
      <c r="C7703" s="12" t="s">
        <v>33</v>
      </c>
      <c r="D7703" s="12" t="s">
        <v>45</v>
      </c>
      <c r="E7703" s="11" t="s">
        <v>175</v>
      </c>
      <c r="F7703" s="11" t="s">
        <v>19</v>
      </c>
      <c r="G7703" s="37">
        <v>42109</v>
      </c>
      <c r="H7703" s="13">
        <v>42118</v>
      </c>
      <c r="I7703" s="21">
        <v>9</v>
      </c>
      <c r="J7703" s="43" t="s">
        <v>1483</v>
      </c>
      <c r="K7703" s="21">
        <f t="shared" si="240"/>
        <v>2015</v>
      </c>
      <c r="L7703" s="24">
        <f t="shared" si="241"/>
        <v>2</v>
      </c>
      <c r="M7703" s="11" t="s">
        <v>15</v>
      </c>
      <c r="N7703" s="11" t="s">
        <v>15</v>
      </c>
      <c r="O7703" s="11" t="str">
        <f>VLOOKUP(E7703,State_Code_Name!$B$1:$C$52,2,0)</f>
        <v>District of Columbia</v>
      </c>
    </row>
    <row r="7704" spans="1:15" x14ac:dyDescent="0.3">
      <c r="A7704" s="11">
        <v>1883343</v>
      </c>
      <c r="B7704" s="12" t="s">
        <v>415</v>
      </c>
      <c r="C7704" s="12" t="s">
        <v>33</v>
      </c>
      <c r="D7704" s="12" t="s">
        <v>42</v>
      </c>
      <c r="E7704" s="11" t="s">
        <v>138</v>
      </c>
      <c r="F7704" s="11" t="s">
        <v>19</v>
      </c>
      <c r="G7704" s="37">
        <v>42476</v>
      </c>
      <c r="H7704" s="13">
        <v>42476</v>
      </c>
      <c r="I7704" s="21">
        <v>0</v>
      </c>
      <c r="J7704" s="43" t="s">
        <v>1483</v>
      </c>
      <c r="K7704" s="21">
        <f t="shared" si="240"/>
        <v>2016</v>
      </c>
      <c r="L7704" s="24">
        <f t="shared" si="241"/>
        <v>2</v>
      </c>
      <c r="M7704" s="11" t="s">
        <v>14</v>
      </c>
      <c r="N7704" s="11" t="s">
        <v>15</v>
      </c>
      <c r="O7704" s="11" t="str">
        <f>VLOOKUP(E7704,State_Code_Name!$B$1:$C$52,2,0)</f>
        <v>Kansas</v>
      </c>
    </row>
    <row r="7705" spans="1:15" x14ac:dyDescent="0.3">
      <c r="A7705" s="11">
        <v>672258</v>
      </c>
      <c r="B7705" s="12" t="s">
        <v>31</v>
      </c>
      <c r="C7705" s="12" t="s">
        <v>37</v>
      </c>
      <c r="D7705" s="12" t="s">
        <v>94</v>
      </c>
      <c r="E7705" s="11" t="s">
        <v>71</v>
      </c>
      <c r="F7705" s="11" t="s">
        <v>303</v>
      </c>
      <c r="G7705" s="37">
        <v>41654</v>
      </c>
      <c r="H7705" s="13">
        <v>41661</v>
      </c>
      <c r="I7705" s="21">
        <v>7</v>
      </c>
      <c r="J7705" s="43" t="s">
        <v>1474</v>
      </c>
      <c r="K7705" s="21">
        <f t="shared" si="240"/>
        <v>2014</v>
      </c>
      <c r="L7705" s="24">
        <f t="shared" si="241"/>
        <v>1</v>
      </c>
      <c r="M7705" s="11" t="s">
        <v>14</v>
      </c>
      <c r="N7705" s="11" t="s">
        <v>15</v>
      </c>
      <c r="O7705" s="11" t="str">
        <f>VLOOKUP(E7705,State_Code_Name!$B$1:$C$52,2,0)</f>
        <v>Massachusetts</v>
      </c>
    </row>
    <row r="7706" spans="1:15" x14ac:dyDescent="0.3">
      <c r="A7706" s="11">
        <v>1075158</v>
      </c>
      <c r="B7706" s="12" t="s">
        <v>280</v>
      </c>
      <c r="C7706" s="12" t="s">
        <v>27</v>
      </c>
      <c r="D7706" s="12" t="s">
        <v>28</v>
      </c>
      <c r="E7706" s="11" t="s">
        <v>41</v>
      </c>
      <c r="F7706" s="11" t="s">
        <v>58</v>
      </c>
      <c r="G7706" s="37">
        <v>41929</v>
      </c>
      <c r="H7706" s="13">
        <v>41935</v>
      </c>
      <c r="I7706" s="21">
        <v>6</v>
      </c>
      <c r="J7706" s="43" t="s">
        <v>1473</v>
      </c>
      <c r="K7706" s="21">
        <f t="shared" si="240"/>
        <v>2014</v>
      </c>
      <c r="L7706" s="24">
        <f t="shared" si="241"/>
        <v>4</v>
      </c>
      <c r="M7706" s="11" t="s">
        <v>14</v>
      </c>
      <c r="N7706" s="11" t="s">
        <v>14</v>
      </c>
      <c r="O7706" s="11" t="str">
        <f>VLOOKUP(E7706,State_Code_Name!$B$1:$C$52,2,0)</f>
        <v>Nevada</v>
      </c>
    </row>
    <row r="7707" spans="1:15" x14ac:dyDescent="0.3">
      <c r="A7707" s="11">
        <v>1531725</v>
      </c>
      <c r="B7707" s="12" t="s">
        <v>31</v>
      </c>
      <c r="C7707" s="12" t="s">
        <v>37</v>
      </c>
      <c r="D7707" s="12" t="s">
        <v>1443</v>
      </c>
      <c r="E7707" s="11" t="s">
        <v>30</v>
      </c>
      <c r="F7707" s="11" t="s">
        <v>19</v>
      </c>
      <c r="G7707" s="37">
        <v>42238</v>
      </c>
      <c r="H7707" s="13">
        <v>42238</v>
      </c>
      <c r="I7707" s="21">
        <v>0</v>
      </c>
      <c r="J7707" s="43" t="s">
        <v>1482</v>
      </c>
      <c r="K7707" s="21">
        <f t="shared" si="240"/>
        <v>2015</v>
      </c>
      <c r="L7707" s="24">
        <f t="shared" si="241"/>
        <v>3</v>
      </c>
      <c r="M7707" s="11" t="s">
        <v>14</v>
      </c>
      <c r="N7707" s="11" t="s">
        <v>15</v>
      </c>
      <c r="O7707" s="11" t="str">
        <f>VLOOKUP(E7707,State_Code_Name!$B$1:$C$52,2,0)</f>
        <v>Connecticut</v>
      </c>
    </row>
    <row r="7708" spans="1:15" x14ac:dyDescent="0.3">
      <c r="A7708" s="11">
        <v>1125111</v>
      </c>
      <c r="B7708" s="12" t="s">
        <v>144</v>
      </c>
      <c r="C7708" s="12" t="s">
        <v>16</v>
      </c>
      <c r="D7708" s="12" t="s">
        <v>25</v>
      </c>
      <c r="E7708" s="11" t="s">
        <v>183</v>
      </c>
      <c r="F7708" s="11" t="s">
        <v>303</v>
      </c>
      <c r="G7708" s="37">
        <v>41964</v>
      </c>
      <c r="H7708" s="13">
        <v>41968</v>
      </c>
      <c r="I7708" s="21">
        <v>4</v>
      </c>
      <c r="J7708" s="43" t="s">
        <v>1479</v>
      </c>
      <c r="K7708" s="21">
        <f t="shared" si="240"/>
        <v>2014</v>
      </c>
      <c r="L7708" s="24">
        <f t="shared" si="241"/>
        <v>4</v>
      </c>
      <c r="M7708" s="11" t="s">
        <v>14</v>
      </c>
      <c r="N7708" s="11" t="s">
        <v>15</v>
      </c>
      <c r="O7708" s="11" t="str">
        <f>VLOOKUP(E7708,State_Code_Name!$B$1:$C$52,2,0)</f>
        <v>Mississippi</v>
      </c>
    </row>
    <row r="7709" spans="1:15" x14ac:dyDescent="0.3">
      <c r="A7709" s="11">
        <v>1797460</v>
      </c>
      <c r="B7709" s="12" t="s">
        <v>240</v>
      </c>
      <c r="C7709" s="12" t="s">
        <v>33</v>
      </c>
      <c r="D7709" s="12" t="s">
        <v>160</v>
      </c>
      <c r="E7709" s="11" t="s">
        <v>117</v>
      </c>
      <c r="F7709" s="11" t="s">
        <v>19</v>
      </c>
      <c r="G7709" s="37">
        <v>42423</v>
      </c>
      <c r="H7709" s="13">
        <v>42452</v>
      </c>
      <c r="I7709" s="21">
        <v>29</v>
      </c>
      <c r="J7709" s="43" t="s">
        <v>1478</v>
      </c>
      <c r="K7709" s="21">
        <f t="shared" si="240"/>
        <v>2016</v>
      </c>
      <c r="L7709" s="24">
        <f t="shared" si="241"/>
        <v>1</v>
      </c>
      <c r="M7709" s="11" t="s">
        <v>14</v>
      </c>
      <c r="N7709" s="11" t="s">
        <v>15</v>
      </c>
      <c r="O7709" s="11" t="str">
        <f>VLOOKUP(E7709,State_Code_Name!$B$1:$C$52,2,0)</f>
        <v>Alabama</v>
      </c>
    </row>
    <row r="7710" spans="1:15" x14ac:dyDescent="0.3">
      <c r="A7710" s="11">
        <v>1067662</v>
      </c>
      <c r="B7710" s="12" t="s">
        <v>44</v>
      </c>
      <c r="C7710" s="12" t="s">
        <v>37</v>
      </c>
      <c r="D7710" s="12" t="s">
        <v>68</v>
      </c>
      <c r="E7710" s="11" t="s">
        <v>175</v>
      </c>
      <c r="F7710" s="11" t="s">
        <v>19</v>
      </c>
      <c r="G7710" s="37">
        <v>41922</v>
      </c>
      <c r="H7710" s="13">
        <v>41922</v>
      </c>
      <c r="I7710" s="21">
        <v>0</v>
      </c>
      <c r="J7710" s="43" t="s">
        <v>1473</v>
      </c>
      <c r="K7710" s="21">
        <f t="shared" si="240"/>
        <v>2014</v>
      </c>
      <c r="L7710" s="24">
        <f t="shared" si="241"/>
        <v>4</v>
      </c>
      <c r="M7710" s="11" t="s">
        <v>14</v>
      </c>
      <c r="N7710" s="11" t="s">
        <v>15</v>
      </c>
      <c r="O7710" s="11" t="str">
        <f>VLOOKUP(E7710,State_Code_Name!$B$1:$C$52,2,0)</f>
        <v>District of Columbia</v>
      </c>
    </row>
    <row r="7711" spans="1:15" x14ac:dyDescent="0.3">
      <c r="A7711" s="11">
        <v>470318</v>
      </c>
      <c r="B7711" s="12" t="s">
        <v>44</v>
      </c>
      <c r="C7711" s="12" t="s">
        <v>27</v>
      </c>
      <c r="D7711" s="12" t="s">
        <v>1449</v>
      </c>
      <c r="E7711" s="11" t="s">
        <v>99</v>
      </c>
      <c r="F7711" s="11" t="s">
        <v>303</v>
      </c>
      <c r="G7711" s="37">
        <v>41485</v>
      </c>
      <c r="H7711" s="13">
        <v>41486</v>
      </c>
      <c r="I7711" s="21">
        <v>1</v>
      </c>
      <c r="J7711" s="43" t="s">
        <v>1481</v>
      </c>
      <c r="K7711" s="21">
        <f t="shared" si="240"/>
        <v>2013</v>
      </c>
      <c r="L7711" s="24">
        <f t="shared" si="241"/>
        <v>3</v>
      </c>
      <c r="M7711" s="11" t="s">
        <v>14</v>
      </c>
      <c r="N7711" s="11" t="s">
        <v>15</v>
      </c>
      <c r="O7711" s="11" t="str">
        <f>VLOOKUP(E7711,State_Code_Name!$B$1:$C$52,2,0)</f>
        <v>Arizona</v>
      </c>
    </row>
    <row r="7712" spans="1:15" x14ac:dyDescent="0.3">
      <c r="A7712" s="11">
        <v>693856</v>
      </c>
      <c r="B7712" s="12" t="s">
        <v>112</v>
      </c>
      <c r="C7712" s="12" t="s">
        <v>37</v>
      </c>
      <c r="D7712" s="12" t="s">
        <v>1443</v>
      </c>
      <c r="E7712" s="11" t="s">
        <v>52</v>
      </c>
      <c r="F7712" s="11" t="s">
        <v>58</v>
      </c>
      <c r="G7712" s="37">
        <v>41669</v>
      </c>
      <c r="H7712" s="13">
        <v>41688</v>
      </c>
      <c r="I7712" s="21">
        <v>19</v>
      </c>
      <c r="J7712" s="43" t="s">
        <v>1474</v>
      </c>
      <c r="K7712" s="21">
        <f t="shared" si="240"/>
        <v>2014</v>
      </c>
      <c r="L7712" s="24">
        <f t="shared" si="241"/>
        <v>1</v>
      </c>
      <c r="M7712" s="11" t="s">
        <v>14</v>
      </c>
      <c r="N7712" s="11" t="s">
        <v>14</v>
      </c>
      <c r="O7712" s="11" t="str">
        <f>VLOOKUP(E7712,State_Code_Name!$B$1:$C$52,2,0)</f>
        <v>Washington</v>
      </c>
    </row>
    <row r="7713" spans="1:15" x14ac:dyDescent="0.3">
      <c r="A7713" s="11">
        <v>825607</v>
      </c>
      <c r="B7713" s="12" t="s">
        <v>31</v>
      </c>
      <c r="C7713" s="12" t="s">
        <v>27</v>
      </c>
      <c r="D7713" s="12" t="s">
        <v>28</v>
      </c>
      <c r="E7713" s="11" t="s">
        <v>99</v>
      </c>
      <c r="F7713" s="11" t="s">
        <v>19</v>
      </c>
      <c r="G7713" s="37">
        <v>41754</v>
      </c>
      <c r="H7713" s="13">
        <v>41754</v>
      </c>
      <c r="I7713" s="21">
        <v>0</v>
      </c>
      <c r="J7713" s="43" t="s">
        <v>1483</v>
      </c>
      <c r="K7713" s="21">
        <f t="shared" si="240"/>
        <v>2014</v>
      </c>
      <c r="L7713" s="24">
        <f t="shared" si="241"/>
        <v>2</v>
      </c>
      <c r="M7713" s="11" t="s">
        <v>14</v>
      </c>
      <c r="N7713" s="11" t="s">
        <v>15</v>
      </c>
      <c r="O7713" s="11" t="str">
        <f>VLOOKUP(E7713,State_Code_Name!$B$1:$C$52,2,0)</f>
        <v>Arizona</v>
      </c>
    </row>
    <row r="7714" spans="1:15" x14ac:dyDescent="0.3">
      <c r="A7714" s="11">
        <v>636308</v>
      </c>
      <c r="B7714" s="12" t="s">
        <v>604</v>
      </c>
      <c r="C7714" s="12" t="s">
        <v>16</v>
      </c>
      <c r="D7714" s="12" t="s">
        <v>21</v>
      </c>
      <c r="E7714" s="11" t="s">
        <v>23</v>
      </c>
      <c r="F7714" s="11" t="s">
        <v>58</v>
      </c>
      <c r="G7714" s="37">
        <v>41625</v>
      </c>
      <c r="H7714" s="13">
        <v>41631</v>
      </c>
      <c r="I7714" s="21">
        <v>6</v>
      </c>
      <c r="J7714" s="43" t="s">
        <v>1475</v>
      </c>
      <c r="K7714" s="21">
        <f t="shared" si="240"/>
        <v>2013</v>
      </c>
      <c r="L7714" s="24">
        <f t="shared" si="241"/>
        <v>4</v>
      </c>
      <c r="M7714" s="11" t="s">
        <v>14</v>
      </c>
      <c r="N7714" s="11" t="s">
        <v>15</v>
      </c>
      <c r="O7714" s="11" t="str">
        <f>VLOOKUP(E7714,State_Code_Name!$B$1:$C$52,2,0)</f>
        <v>New York</v>
      </c>
    </row>
    <row r="7715" spans="1:15" x14ac:dyDescent="0.3">
      <c r="A7715" s="11">
        <v>1353451</v>
      </c>
      <c r="B7715" s="12" t="s">
        <v>48</v>
      </c>
      <c r="C7715" s="12" t="s">
        <v>27</v>
      </c>
      <c r="D7715" s="12" t="s">
        <v>28</v>
      </c>
      <c r="E7715" s="11" t="s">
        <v>18</v>
      </c>
      <c r="F7715" s="11" t="s">
        <v>19</v>
      </c>
      <c r="G7715" s="37">
        <v>42123</v>
      </c>
      <c r="H7715" s="13">
        <v>42123</v>
      </c>
      <c r="I7715" s="21">
        <v>0</v>
      </c>
      <c r="J7715" s="43" t="s">
        <v>1483</v>
      </c>
      <c r="K7715" s="21">
        <f t="shared" si="240"/>
        <v>2015</v>
      </c>
      <c r="L7715" s="24">
        <f t="shared" si="241"/>
        <v>2</v>
      </c>
      <c r="M7715" s="11" t="s">
        <v>14</v>
      </c>
      <c r="N7715" s="11" t="s">
        <v>15</v>
      </c>
      <c r="O7715" s="11" t="str">
        <f>VLOOKUP(E7715,State_Code_Name!$B$1:$C$52,2,0)</f>
        <v>California</v>
      </c>
    </row>
    <row r="7716" spans="1:15" x14ac:dyDescent="0.3">
      <c r="A7716" s="11">
        <v>455082</v>
      </c>
      <c r="B7716" s="12" t="s">
        <v>51</v>
      </c>
      <c r="C7716" s="12" t="s">
        <v>37</v>
      </c>
      <c r="D7716" s="12" t="s">
        <v>1445</v>
      </c>
      <c r="E7716" s="11" t="s">
        <v>32</v>
      </c>
      <c r="F7716" s="11" t="s">
        <v>24</v>
      </c>
      <c r="G7716" s="37">
        <v>41466</v>
      </c>
      <c r="H7716" s="13">
        <v>41467</v>
      </c>
      <c r="I7716" s="21">
        <v>1</v>
      </c>
      <c r="J7716" s="43" t="s">
        <v>1481</v>
      </c>
      <c r="K7716" s="21">
        <f t="shared" si="240"/>
        <v>2013</v>
      </c>
      <c r="L7716" s="24">
        <f t="shared" si="241"/>
        <v>3</v>
      </c>
      <c r="M7716" s="11" t="s">
        <v>14</v>
      </c>
      <c r="N7716" s="11" t="s">
        <v>15</v>
      </c>
      <c r="O7716" s="11" t="str">
        <f>VLOOKUP(E7716,State_Code_Name!$B$1:$C$52,2,0)</f>
        <v>Texas</v>
      </c>
    </row>
    <row r="7717" spans="1:15" x14ac:dyDescent="0.3">
      <c r="A7717" s="11">
        <v>2085731</v>
      </c>
      <c r="B7717" s="12" t="s">
        <v>39</v>
      </c>
      <c r="C7717" s="12" t="s">
        <v>37</v>
      </c>
      <c r="D7717" s="12" t="s">
        <v>146</v>
      </c>
      <c r="E7717" s="11" t="s">
        <v>78</v>
      </c>
      <c r="F7717" s="11" t="s">
        <v>19</v>
      </c>
      <c r="G7717" s="37">
        <v>42611</v>
      </c>
      <c r="H7717" s="13">
        <v>42611</v>
      </c>
      <c r="I7717" s="21">
        <v>0</v>
      </c>
      <c r="J7717" s="43" t="s">
        <v>1482</v>
      </c>
      <c r="K7717" s="21">
        <f t="shared" si="240"/>
        <v>2016</v>
      </c>
      <c r="L7717" s="24">
        <f t="shared" si="241"/>
        <v>3</v>
      </c>
      <c r="M7717" s="11" t="s">
        <v>14</v>
      </c>
      <c r="N7717" s="11" t="s">
        <v>15</v>
      </c>
      <c r="O7717" s="11" t="str">
        <f>VLOOKUP(E7717,State_Code_Name!$B$1:$C$52,2,0)</f>
        <v>Missouri</v>
      </c>
    </row>
    <row r="7718" spans="1:15" x14ac:dyDescent="0.3">
      <c r="A7718" s="11">
        <v>1729404</v>
      </c>
      <c r="B7718" s="12" t="s">
        <v>39</v>
      </c>
      <c r="C7718" s="12" t="s">
        <v>37</v>
      </c>
      <c r="D7718" s="12" t="s">
        <v>150</v>
      </c>
      <c r="E7718" s="11" t="s">
        <v>60</v>
      </c>
      <c r="F7718" s="11" t="s">
        <v>19</v>
      </c>
      <c r="G7718" s="37">
        <v>42375</v>
      </c>
      <c r="H7718" s="13">
        <v>42375</v>
      </c>
      <c r="I7718" s="21">
        <v>0</v>
      </c>
      <c r="J7718" s="43" t="s">
        <v>1474</v>
      </c>
      <c r="K7718" s="21">
        <f t="shared" si="240"/>
        <v>2016</v>
      </c>
      <c r="L7718" s="24">
        <f t="shared" si="241"/>
        <v>1</v>
      </c>
      <c r="M7718" s="11" t="s">
        <v>14</v>
      </c>
      <c r="N7718" s="11" t="s">
        <v>15</v>
      </c>
      <c r="O7718" s="11" t="str">
        <f>VLOOKUP(E7718,State_Code_Name!$B$1:$C$52,2,0)</f>
        <v>Illinois</v>
      </c>
    </row>
    <row r="7719" spans="1:15" x14ac:dyDescent="0.3">
      <c r="A7719" s="11">
        <v>1646414</v>
      </c>
      <c r="B7719" s="12" t="s">
        <v>82</v>
      </c>
      <c r="C7719" s="12" t="s">
        <v>37</v>
      </c>
      <c r="D7719" s="12" t="s">
        <v>1445</v>
      </c>
      <c r="E7719" s="11" t="s">
        <v>23</v>
      </c>
      <c r="F7719" s="11" t="s">
        <v>58</v>
      </c>
      <c r="G7719" s="37">
        <v>42317</v>
      </c>
      <c r="H7719" s="13">
        <v>42319</v>
      </c>
      <c r="I7719" s="21">
        <v>2</v>
      </c>
      <c r="J7719" s="43" t="s">
        <v>1479</v>
      </c>
      <c r="K7719" s="21">
        <f t="shared" si="240"/>
        <v>2015</v>
      </c>
      <c r="L7719" s="24">
        <f t="shared" si="241"/>
        <v>4</v>
      </c>
      <c r="M7719" s="11" t="s">
        <v>14</v>
      </c>
      <c r="N7719" s="11" t="s">
        <v>14</v>
      </c>
      <c r="O7719" s="11" t="str">
        <f>VLOOKUP(E7719,State_Code_Name!$B$1:$C$52,2,0)</f>
        <v>New York</v>
      </c>
    </row>
    <row r="7720" spans="1:15" x14ac:dyDescent="0.3">
      <c r="A7720" s="11">
        <v>726657</v>
      </c>
      <c r="B7720" s="12" t="s">
        <v>61</v>
      </c>
      <c r="C7720" s="12" t="s">
        <v>53</v>
      </c>
      <c r="D7720" s="12" t="s">
        <v>1439</v>
      </c>
      <c r="E7720" s="11" t="s">
        <v>67</v>
      </c>
      <c r="F7720" s="11" t="s">
        <v>19</v>
      </c>
      <c r="G7720" s="37">
        <v>41692</v>
      </c>
      <c r="H7720" s="13">
        <v>41696</v>
      </c>
      <c r="I7720" s="21">
        <v>4</v>
      </c>
      <c r="J7720" s="43" t="s">
        <v>1478</v>
      </c>
      <c r="K7720" s="21">
        <f t="shared" si="240"/>
        <v>2014</v>
      </c>
      <c r="L7720" s="24">
        <f t="shared" si="241"/>
        <v>1</v>
      </c>
      <c r="M7720" s="11" t="s">
        <v>14</v>
      </c>
      <c r="N7720" s="11" t="s">
        <v>15</v>
      </c>
      <c r="O7720" s="11" t="str">
        <f>VLOOKUP(E7720,State_Code_Name!$B$1:$C$52,2,0)</f>
        <v>Michigan</v>
      </c>
    </row>
    <row r="7721" spans="1:15" x14ac:dyDescent="0.3">
      <c r="A7721" s="11">
        <v>886053</v>
      </c>
      <c r="B7721" s="12" t="s">
        <v>156</v>
      </c>
      <c r="C7721" s="12" t="s">
        <v>33</v>
      </c>
      <c r="D7721" s="12" t="s">
        <v>42</v>
      </c>
      <c r="E7721" s="11" t="s">
        <v>113</v>
      </c>
      <c r="F7721" s="11" t="s">
        <v>19</v>
      </c>
      <c r="G7721" s="37">
        <v>41799</v>
      </c>
      <c r="H7721" s="13">
        <v>41799</v>
      </c>
      <c r="I7721" s="21">
        <v>0</v>
      </c>
      <c r="J7721" s="43" t="s">
        <v>1477</v>
      </c>
      <c r="K7721" s="21">
        <f t="shared" si="240"/>
        <v>2014</v>
      </c>
      <c r="L7721" s="24">
        <f t="shared" si="241"/>
        <v>2</v>
      </c>
      <c r="M7721" s="11" t="s">
        <v>14</v>
      </c>
      <c r="N7721" s="11" t="s">
        <v>15</v>
      </c>
      <c r="O7721" s="11" t="str">
        <f>VLOOKUP(E7721,State_Code_Name!$B$1:$C$52,2,0)</f>
        <v>South Carolina</v>
      </c>
    </row>
    <row r="7722" spans="1:15" x14ac:dyDescent="0.3">
      <c r="A7722" s="11">
        <v>1673014</v>
      </c>
      <c r="B7722" s="12" t="s">
        <v>210</v>
      </c>
      <c r="C7722" s="12" t="s">
        <v>27</v>
      </c>
      <c r="D7722" s="12" t="s">
        <v>57</v>
      </c>
      <c r="E7722" s="11" t="s">
        <v>23</v>
      </c>
      <c r="F7722" s="11" t="s">
        <v>19</v>
      </c>
      <c r="G7722" s="37">
        <v>42334</v>
      </c>
      <c r="H7722" s="13">
        <v>42334</v>
      </c>
      <c r="I7722" s="21">
        <v>0</v>
      </c>
      <c r="J7722" s="43" t="s">
        <v>1479</v>
      </c>
      <c r="K7722" s="21">
        <f t="shared" si="240"/>
        <v>2015</v>
      </c>
      <c r="L7722" s="24">
        <f t="shared" si="241"/>
        <v>4</v>
      </c>
      <c r="M7722" s="11" t="s">
        <v>14</v>
      </c>
      <c r="N7722" s="11" t="s">
        <v>15</v>
      </c>
      <c r="O7722" s="11" t="str">
        <f>VLOOKUP(E7722,State_Code_Name!$B$1:$C$52,2,0)</f>
        <v>New York</v>
      </c>
    </row>
    <row r="7723" spans="1:15" x14ac:dyDescent="0.3">
      <c r="A7723" s="11">
        <v>1608328</v>
      </c>
      <c r="B7723" s="12" t="s">
        <v>48</v>
      </c>
      <c r="C7723" s="12" t="s">
        <v>33</v>
      </c>
      <c r="D7723" s="12" t="s">
        <v>42</v>
      </c>
      <c r="E7723" s="11" t="s">
        <v>49</v>
      </c>
      <c r="F7723" s="11" t="s">
        <v>58</v>
      </c>
      <c r="G7723" s="37">
        <v>42292</v>
      </c>
      <c r="H7723" s="13">
        <v>42296</v>
      </c>
      <c r="I7723" s="21">
        <v>4</v>
      </c>
      <c r="J7723" s="43" t="s">
        <v>1473</v>
      </c>
      <c r="K7723" s="21">
        <f t="shared" si="240"/>
        <v>2015</v>
      </c>
      <c r="L7723" s="24">
        <f t="shared" si="241"/>
        <v>4</v>
      </c>
      <c r="M7723" s="11" t="s">
        <v>14</v>
      </c>
      <c r="N7723" s="11" t="s">
        <v>15</v>
      </c>
      <c r="O7723" s="11" t="str">
        <f>VLOOKUP(E7723,State_Code_Name!$B$1:$C$52,2,0)</f>
        <v>New Jersey</v>
      </c>
    </row>
    <row r="7724" spans="1:15" x14ac:dyDescent="0.3">
      <c r="A7724" s="11">
        <v>608176</v>
      </c>
      <c r="B7724" s="12" t="s">
        <v>61</v>
      </c>
      <c r="C7724" s="12" t="s">
        <v>53</v>
      </c>
      <c r="D7724" s="12" t="s">
        <v>1439</v>
      </c>
      <c r="E7724" s="11" t="s">
        <v>36</v>
      </c>
      <c r="F7724" s="11" t="s">
        <v>19</v>
      </c>
      <c r="G7724" s="37">
        <v>41599</v>
      </c>
      <c r="H7724" s="13">
        <v>41599</v>
      </c>
      <c r="I7724" s="21">
        <v>0</v>
      </c>
      <c r="J7724" s="43" t="s">
        <v>1479</v>
      </c>
      <c r="K7724" s="21">
        <f t="shared" si="240"/>
        <v>2013</v>
      </c>
      <c r="L7724" s="24">
        <f t="shared" si="241"/>
        <v>4</v>
      </c>
      <c r="M7724" s="11" t="s">
        <v>14</v>
      </c>
      <c r="N7724" s="11" t="s">
        <v>15</v>
      </c>
      <c r="O7724" s="11" t="str">
        <f>VLOOKUP(E7724,State_Code_Name!$B$1:$C$52,2,0)</f>
        <v>Florida</v>
      </c>
    </row>
    <row r="7725" spans="1:15" x14ac:dyDescent="0.3">
      <c r="A7725" s="11">
        <v>1367632</v>
      </c>
      <c r="B7725" s="12" t="s">
        <v>55</v>
      </c>
      <c r="C7725" s="12" t="s">
        <v>53</v>
      </c>
      <c r="D7725" s="12" t="s">
        <v>1439</v>
      </c>
      <c r="E7725" s="11" t="s">
        <v>43</v>
      </c>
      <c r="F7725" s="11" t="s">
        <v>19</v>
      </c>
      <c r="G7725" s="37">
        <v>42132</v>
      </c>
      <c r="H7725" s="13">
        <v>42132</v>
      </c>
      <c r="I7725" s="21">
        <v>0</v>
      </c>
      <c r="J7725" s="43" t="s">
        <v>1471</v>
      </c>
      <c r="K7725" s="21">
        <f t="shared" si="240"/>
        <v>2015</v>
      </c>
      <c r="L7725" s="24">
        <f t="shared" si="241"/>
        <v>2</v>
      </c>
      <c r="M7725" s="11" t="s">
        <v>14</v>
      </c>
      <c r="N7725" s="11" t="s">
        <v>15</v>
      </c>
      <c r="O7725" s="11" t="str">
        <f>VLOOKUP(E7725,State_Code_Name!$B$1:$C$52,2,0)</f>
        <v>North Carolina</v>
      </c>
    </row>
    <row r="7726" spans="1:15" x14ac:dyDescent="0.3">
      <c r="A7726" s="11">
        <v>1876645</v>
      </c>
      <c r="B7726" s="12" t="s">
        <v>659</v>
      </c>
      <c r="C7726" s="12" t="s">
        <v>27</v>
      </c>
      <c r="D7726" s="12" t="s">
        <v>28</v>
      </c>
      <c r="E7726" s="11" t="s">
        <v>32</v>
      </c>
      <c r="F7726" s="11" t="s">
        <v>19</v>
      </c>
      <c r="G7726" s="37">
        <v>42472</v>
      </c>
      <c r="H7726" s="13">
        <v>42472</v>
      </c>
      <c r="I7726" s="21">
        <v>0</v>
      </c>
      <c r="J7726" s="43" t="s">
        <v>1483</v>
      </c>
      <c r="K7726" s="21">
        <f t="shared" si="240"/>
        <v>2016</v>
      </c>
      <c r="L7726" s="24">
        <f t="shared" si="241"/>
        <v>2</v>
      </c>
      <c r="M7726" s="11" t="s">
        <v>14</v>
      </c>
      <c r="N7726" s="11" t="s">
        <v>15</v>
      </c>
      <c r="O7726" s="11" t="str">
        <f>VLOOKUP(E7726,State_Code_Name!$B$1:$C$52,2,0)</f>
        <v>Texas</v>
      </c>
    </row>
    <row r="7727" spans="1:15" x14ac:dyDescent="0.3">
      <c r="A7727" s="11">
        <v>960365</v>
      </c>
      <c r="B7727" s="12" t="s">
        <v>90</v>
      </c>
      <c r="C7727" s="12" t="s">
        <v>16</v>
      </c>
      <c r="D7727" s="12" t="s">
        <v>17</v>
      </c>
      <c r="E7727" s="11" t="s">
        <v>47</v>
      </c>
      <c r="F7727" s="11" t="s">
        <v>19</v>
      </c>
      <c r="G7727" s="37">
        <v>41850</v>
      </c>
      <c r="H7727" s="13">
        <v>41850</v>
      </c>
      <c r="I7727" s="21">
        <v>0</v>
      </c>
      <c r="J7727" s="43" t="s">
        <v>1481</v>
      </c>
      <c r="K7727" s="21">
        <f t="shared" si="240"/>
        <v>2014</v>
      </c>
      <c r="L7727" s="24">
        <f t="shared" si="241"/>
        <v>3</v>
      </c>
      <c r="M7727" s="11" t="s">
        <v>14</v>
      </c>
      <c r="N7727" s="11" t="s">
        <v>15</v>
      </c>
      <c r="O7727" s="11" t="str">
        <f>VLOOKUP(E7727,State_Code_Name!$B$1:$C$52,2,0)</f>
        <v>Pennsylvania</v>
      </c>
    </row>
    <row r="7728" spans="1:15" x14ac:dyDescent="0.3">
      <c r="A7728" s="11">
        <v>2010874</v>
      </c>
      <c r="B7728" s="12" t="s">
        <v>55</v>
      </c>
      <c r="C7728" s="12" t="s">
        <v>53</v>
      </c>
      <c r="D7728" s="12" t="s">
        <v>77</v>
      </c>
      <c r="E7728" s="11" t="s">
        <v>23</v>
      </c>
      <c r="F7728" s="11" t="s">
        <v>58</v>
      </c>
      <c r="G7728" s="37">
        <v>42564</v>
      </c>
      <c r="H7728" s="13">
        <v>42576</v>
      </c>
      <c r="I7728" s="21">
        <v>12</v>
      </c>
      <c r="J7728" s="43" t="s">
        <v>1481</v>
      </c>
      <c r="K7728" s="21">
        <f t="shared" si="240"/>
        <v>2016</v>
      </c>
      <c r="L7728" s="24">
        <f t="shared" si="241"/>
        <v>3</v>
      </c>
      <c r="M7728" s="11" t="s">
        <v>14</v>
      </c>
      <c r="N7728" s="11" t="s">
        <v>14</v>
      </c>
      <c r="O7728" s="11" t="str">
        <f>VLOOKUP(E7728,State_Code_Name!$B$1:$C$52,2,0)</f>
        <v>New York</v>
      </c>
    </row>
    <row r="7729" spans="1:15" x14ac:dyDescent="0.3">
      <c r="A7729" s="11">
        <v>901540</v>
      </c>
      <c r="B7729" s="12" t="s">
        <v>70</v>
      </c>
      <c r="C7729" s="12" t="s">
        <v>27</v>
      </c>
      <c r="D7729" s="12" t="s">
        <v>28</v>
      </c>
      <c r="E7729" s="11" t="s">
        <v>36</v>
      </c>
      <c r="F7729" s="11" t="s">
        <v>19</v>
      </c>
      <c r="G7729" s="37">
        <v>41809</v>
      </c>
      <c r="H7729" s="13">
        <v>41809</v>
      </c>
      <c r="I7729" s="21">
        <v>0</v>
      </c>
      <c r="J7729" s="43" t="s">
        <v>1477</v>
      </c>
      <c r="K7729" s="21">
        <f t="shared" si="240"/>
        <v>2014</v>
      </c>
      <c r="L7729" s="24">
        <f t="shared" si="241"/>
        <v>2</v>
      </c>
      <c r="M7729" s="11" t="s">
        <v>14</v>
      </c>
      <c r="N7729" s="11" t="s">
        <v>15</v>
      </c>
      <c r="O7729" s="11" t="str">
        <f>VLOOKUP(E7729,State_Code_Name!$B$1:$C$52,2,0)</f>
        <v>Florida</v>
      </c>
    </row>
    <row r="7730" spans="1:15" x14ac:dyDescent="0.3">
      <c r="A7730" s="11">
        <v>1654523</v>
      </c>
      <c r="B7730" s="12" t="s">
        <v>65</v>
      </c>
      <c r="C7730" s="12" t="s">
        <v>33</v>
      </c>
      <c r="D7730" s="12" t="s">
        <v>45</v>
      </c>
      <c r="E7730" s="11" t="s">
        <v>141</v>
      </c>
      <c r="F7730" s="11" t="s">
        <v>303</v>
      </c>
      <c r="G7730" s="37">
        <v>42321</v>
      </c>
      <c r="H7730" s="13">
        <v>42325</v>
      </c>
      <c r="I7730" s="21">
        <v>4</v>
      </c>
      <c r="J7730" s="43" t="s">
        <v>1479</v>
      </c>
      <c r="K7730" s="21">
        <f t="shared" si="240"/>
        <v>2015</v>
      </c>
      <c r="L7730" s="24">
        <f t="shared" si="241"/>
        <v>4</v>
      </c>
      <c r="M7730" s="11" t="s">
        <v>14</v>
      </c>
      <c r="N7730" s="11" t="s">
        <v>15</v>
      </c>
      <c r="O7730" s="11" t="str">
        <f>VLOOKUP(E7730,State_Code_Name!$B$1:$C$52,2,0)</f>
        <v>Maine</v>
      </c>
    </row>
    <row r="7731" spans="1:15" x14ac:dyDescent="0.3">
      <c r="A7731" s="11">
        <v>1687221</v>
      </c>
      <c r="B7731" s="12" t="s">
        <v>613</v>
      </c>
      <c r="C7731" s="12" t="s">
        <v>9</v>
      </c>
      <c r="D7731" s="12" t="s">
        <v>10</v>
      </c>
      <c r="E7731" s="11" t="s">
        <v>117</v>
      </c>
      <c r="F7731" s="11" t="s">
        <v>19</v>
      </c>
      <c r="G7731" s="37">
        <v>42345</v>
      </c>
      <c r="H7731" s="13">
        <v>42345</v>
      </c>
      <c r="I7731" s="21">
        <v>0</v>
      </c>
      <c r="J7731" s="43" t="s">
        <v>1475</v>
      </c>
      <c r="K7731" s="21">
        <f t="shared" si="240"/>
        <v>2015</v>
      </c>
      <c r="L7731" s="24">
        <f t="shared" si="241"/>
        <v>4</v>
      </c>
      <c r="M7731" s="11" t="s">
        <v>14</v>
      </c>
      <c r="N7731" s="11" t="s">
        <v>15</v>
      </c>
      <c r="O7731" s="11" t="str">
        <f>VLOOKUP(E7731,State_Code_Name!$B$1:$C$52,2,0)</f>
        <v>Alabama</v>
      </c>
    </row>
    <row r="7732" spans="1:15" x14ac:dyDescent="0.3">
      <c r="A7732" s="11">
        <v>359647</v>
      </c>
      <c r="B7732" s="12" t="s">
        <v>31</v>
      </c>
      <c r="C7732" s="12" t="s">
        <v>27</v>
      </c>
      <c r="D7732" s="12" t="s">
        <v>28</v>
      </c>
      <c r="E7732" s="11" t="s">
        <v>18</v>
      </c>
      <c r="F7732" s="11" t="s">
        <v>303</v>
      </c>
      <c r="G7732" s="37">
        <v>41353</v>
      </c>
      <c r="H7732" s="13">
        <v>41354</v>
      </c>
      <c r="I7732" s="21">
        <v>1</v>
      </c>
      <c r="J7732" s="43" t="s">
        <v>1476</v>
      </c>
      <c r="K7732" s="21">
        <f t="shared" si="240"/>
        <v>2013</v>
      </c>
      <c r="L7732" s="24">
        <f t="shared" si="241"/>
        <v>1</v>
      </c>
      <c r="M7732" s="11" t="s">
        <v>14</v>
      </c>
      <c r="N7732" s="11" t="s">
        <v>15</v>
      </c>
      <c r="O7732" s="11" t="str">
        <f>VLOOKUP(E7732,State_Code_Name!$B$1:$C$52,2,0)</f>
        <v>California</v>
      </c>
    </row>
    <row r="7733" spans="1:15" x14ac:dyDescent="0.3">
      <c r="A7733" s="11">
        <v>534356</v>
      </c>
      <c r="B7733" s="12" t="s">
        <v>44</v>
      </c>
      <c r="C7733" s="12" t="s">
        <v>16</v>
      </c>
      <c r="D7733" s="12" t="s">
        <v>17</v>
      </c>
      <c r="E7733" s="11" t="s">
        <v>36</v>
      </c>
      <c r="F7733" s="11" t="s">
        <v>303</v>
      </c>
      <c r="G7733" s="37">
        <v>41536</v>
      </c>
      <c r="H7733" s="13">
        <v>41537</v>
      </c>
      <c r="I7733" s="21">
        <v>1</v>
      </c>
      <c r="J7733" s="43" t="s">
        <v>1480</v>
      </c>
      <c r="K7733" s="21">
        <f t="shared" si="240"/>
        <v>2013</v>
      </c>
      <c r="L7733" s="24">
        <f t="shared" si="241"/>
        <v>3</v>
      </c>
      <c r="M7733" s="11" t="s">
        <v>14</v>
      </c>
      <c r="N7733" s="11" t="s">
        <v>15</v>
      </c>
      <c r="O7733" s="11" t="str">
        <f>VLOOKUP(E7733,State_Code_Name!$B$1:$C$52,2,0)</f>
        <v>Florida</v>
      </c>
    </row>
    <row r="7734" spans="1:15" x14ac:dyDescent="0.3">
      <c r="A7734" s="11">
        <v>2089589</v>
      </c>
      <c r="B7734" s="12" t="s">
        <v>64</v>
      </c>
      <c r="C7734" s="12" t="s">
        <v>33</v>
      </c>
      <c r="D7734" s="12" t="s">
        <v>160</v>
      </c>
      <c r="E7734" s="11" t="s">
        <v>56</v>
      </c>
      <c r="F7734" s="11" t="s">
        <v>19</v>
      </c>
      <c r="G7734" s="37">
        <v>42614</v>
      </c>
      <c r="H7734" s="13">
        <v>42614</v>
      </c>
      <c r="I7734" s="21">
        <v>0</v>
      </c>
      <c r="J7734" s="43" t="s">
        <v>1480</v>
      </c>
      <c r="K7734" s="21">
        <f t="shared" si="240"/>
        <v>2016</v>
      </c>
      <c r="L7734" s="24">
        <f t="shared" si="241"/>
        <v>3</v>
      </c>
      <c r="M7734" s="11" t="s">
        <v>14</v>
      </c>
      <c r="N7734" s="11" t="s">
        <v>15</v>
      </c>
      <c r="O7734" s="11" t="str">
        <f>VLOOKUP(E7734,State_Code_Name!$B$1:$C$52,2,0)</f>
        <v>Hawaii</v>
      </c>
    </row>
    <row r="7735" spans="1:15" x14ac:dyDescent="0.3">
      <c r="A7735" s="11">
        <v>451779</v>
      </c>
      <c r="B7735" s="12" t="s">
        <v>135</v>
      </c>
      <c r="C7735" s="12" t="s">
        <v>27</v>
      </c>
      <c r="D7735" s="12" t="s">
        <v>28</v>
      </c>
      <c r="E7735" s="11" t="s">
        <v>67</v>
      </c>
      <c r="F7735" s="11" t="s">
        <v>303</v>
      </c>
      <c r="G7735" s="37">
        <v>41463</v>
      </c>
      <c r="H7735" s="13">
        <v>41465</v>
      </c>
      <c r="I7735" s="21">
        <v>2</v>
      </c>
      <c r="J7735" s="43" t="s">
        <v>1481</v>
      </c>
      <c r="K7735" s="21">
        <f t="shared" si="240"/>
        <v>2013</v>
      </c>
      <c r="L7735" s="24">
        <f t="shared" si="241"/>
        <v>3</v>
      </c>
      <c r="M7735" s="11" t="s">
        <v>14</v>
      </c>
      <c r="N7735" s="11" t="s">
        <v>14</v>
      </c>
      <c r="O7735" s="11" t="str">
        <f>VLOOKUP(E7735,State_Code_Name!$B$1:$C$52,2,0)</f>
        <v>Michigan</v>
      </c>
    </row>
    <row r="7736" spans="1:15" x14ac:dyDescent="0.3">
      <c r="A7736" s="11">
        <v>1898222</v>
      </c>
      <c r="B7736" s="12" t="s">
        <v>82</v>
      </c>
      <c r="C7736" s="12" t="s">
        <v>37</v>
      </c>
      <c r="D7736" s="12" t="s">
        <v>1443</v>
      </c>
      <c r="E7736" s="11" t="s">
        <v>26</v>
      </c>
      <c r="F7736" s="11" t="s">
        <v>58</v>
      </c>
      <c r="G7736" s="37">
        <v>42487</v>
      </c>
      <c r="H7736" s="13">
        <v>42488</v>
      </c>
      <c r="I7736" s="21">
        <v>1</v>
      </c>
      <c r="J7736" s="43" t="s">
        <v>1483</v>
      </c>
      <c r="K7736" s="21">
        <f t="shared" si="240"/>
        <v>2016</v>
      </c>
      <c r="L7736" s="24">
        <f t="shared" si="241"/>
        <v>2</v>
      </c>
      <c r="M7736" s="11" t="s">
        <v>14</v>
      </c>
      <c r="N7736" s="11" t="s">
        <v>15</v>
      </c>
      <c r="O7736" s="11" t="str">
        <f>VLOOKUP(E7736,State_Code_Name!$B$1:$C$52,2,0)</f>
        <v>Georgia</v>
      </c>
    </row>
    <row r="7737" spans="1:15" x14ac:dyDescent="0.3">
      <c r="A7737" s="11">
        <v>1110639</v>
      </c>
      <c r="B7737" s="12" t="s">
        <v>31</v>
      </c>
      <c r="C7737" s="12" t="s">
        <v>37</v>
      </c>
      <c r="D7737" s="12" t="s">
        <v>68</v>
      </c>
      <c r="E7737" s="11" t="s">
        <v>71</v>
      </c>
      <c r="F7737" s="11" t="s">
        <v>19</v>
      </c>
      <c r="G7737" s="37">
        <v>41953</v>
      </c>
      <c r="H7737" s="13">
        <v>41953</v>
      </c>
      <c r="I7737" s="21">
        <v>0</v>
      </c>
      <c r="J7737" s="43" t="s">
        <v>1479</v>
      </c>
      <c r="K7737" s="21">
        <f t="shared" si="240"/>
        <v>2014</v>
      </c>
      <c r="L7737" s="24">
        <f t="shared" si="241"/>
        <v>4</v>
      </c>
      <c r="M7737" s="11" t="s">
        <v>14</v>
      </c>
      <c r="N7737" s="11" t="s">
        <v>15</v>
      </c>
      <c r="O7737" s="11" t="str">
        <f>VLOOKUP(E7737,State_Code_Name!$B$1:$C$52,2,0)</f>
        <v>Massachusetts</v>
      </c>
    </row>
    <row r="7738" spans="1:15" x14ac:dyDescent="0.3">
      <c r="A7738" s="11">
        <v>1325548</v>
      </c>
      <c r="B7738" s="12" t="s">
        <v>22</v>
      </c>
      <c r="C7738" s="12" t="s">
        <v>27</v>
      </c>
      <c r="D7738" s="12" t="s">
        <v>28</v>
      </c>
      <c r="E7738" s="11" t="s">
        <v>47</v>
      </c>
      <c r="F7738" s="11" t="s">
        <v>19</v>
      </c>
      <c r="G7738" s="37">
        <v>42104</v>
      </c>
      <c r="H7738" s="13">
        <v>42104</v>
      </c>
      <c r="I7738" s="21">
        <v>0</v>
      </c>
      <c r="J7738" s="43" t="s">
        <v>1483</v>
      </c>
      <c r="K7738" s="21">
        <f t="shared" si="240"/>
        <v>2015</v>
      </c>
      <c r="L7738" s="24">
        <f t="shared" si="241"/>
        <v>2</v>
      </c>
      <c r="M7738" s="11" t="s">
        <v>14</v>
      </c>
      <c r="N7738" s="11" t="s">
        <v>15</v>
      </c>
      <c r="O7738" s="11" t="str">
        <f>VLOOKUP(E7738,State_Code_Name!$B$1:$C$52,2,0)</f>
        <v>Pennsylvania</v>
      </c>
    </row>
    <row r="7739" spans="1:15" x14ac:dyDescent="0.3">
      <c r="A7739" s="11">
        <v>976823</v>
      </c>
      <c r="B7739" s="12" t="s">
        <v>101</v>
      </c>
      <c r="C7739" s="12" t="s">
        <v>27</v>
      </c>
      <c r="D7739" s="12" t="s">
        <v>28</v>
      </c>
      <c r="E7739" s="11" t="s">
        <v>43</v>
      </c>
      <c r="F7739" s="11" t="s">
        <v>19</v>
      </c>
      <c r="G7739" s="37">
        <v>41860</v>
      </c>
      <c r="H7739" s="13">
        <v>41860</v>
      </c>
      <c r="I7739" s="21">
        <v>0</v>
      </c>
      <c r="J7739" s="43" t="s">
        <v>1482</v>
      </c>
      <c r="K7739" s="21">
        <f t="shared" si="240"/>
        <v>2014</v>
      </c>
      <c r="L7739" s="24">
        <f t="shared" si="241"/>
        <v>3</v>
      </c>
      <c r="M7739" s="11" t="s">
        <v>14</v>
      </c>
      <c r="N7739" s="11" t="s">
        <v>15</v>
      </c>
      <c r="O7739" s="11" t="str">
        <f>VLOOKUP(E7739,State_Code_Name!$B$1:$C$52,2,0)</f>
        <v>North Carolina</v>
      </c>
    </row>
    <row r="7740" spans="1:15" x14ac:dyDescent="0.3">
      <c r="A7740" s="11">
        <v>984894</v>
      </c>
      <c r="B7740" s="12" t="s">
        <v>239</v>
      </c>
      <c r="C7740" s="12" t="s">
        <v>33</v>
      </c>
      <c r="D7740" s="12" t="s">
        <v>45</v>
      </c>
      <c r="E7740" s="11" t="s">
        <v>32</v>
      </c>
      <c r="F7740" s="11" t="s">
        <v>13</v>
      </c>
      <c r="G7740" s="37">
        <v>41865</v>
      </c>
      <c r="H7740" s="13">
        <v>41870</v>
      </c>
      <c r="I7740" s="21">
        <v>5</v>
      </c>
      <c r="J7740" s="43" t="s">
        <v>1482</v>
      </c>
      <c r="K7740" s="21">
        <f t="shared" si="240"/>
        <v>2014</v>
      </c>
      <c r="L7740" s="24">
        <f t="shared" si="241"/>
        <v>3</v>
      </c>
      <c r="M7740" s="11" t="s">
        <v>14</v>
      </c>
      <c r="N7740" s="11" t="s">
        <v>15</v>
      </c>
      <c r="O7740" s="11" t="str">
        <f>VLOOKUP(E7740,State_Code_Name!$B$1:$C$52,2,0)</f>
        <v>Texas</v>
      </c>
    </row>
    <row r="7741" spans="1:15" x14ac:dyDescent="0.3">
      <c r="A7741" s="11">
        <v>860536</v>
      </c>
      <c r="B7741" s="12" t="s">
        <v>491</v>
      </c>
      <c r="C7741" s="12" t="s">
        <v>33</v>
      </c>
      <c r="D7741" s="12" t="s">
        <v>42</v>
      </c>
      <c r="E7741" s="11" t="s">
        <v>129</v>
      </c>
      <c r="F7741" s="11" t="s">
        <v>58</v>
      </c>
      <c r="G7741" s="37">
        <v>41779</v>
      </c>
      <c r="H7741" s="13">
        <v>41780</v>
      </c>
      <c r="I7741" s="21">
        <v>1</v>
      </c>
      <c r="J7741" s="43" t="s">
        <v>1471</v>
      </c>
      <c r="K7741" s="21">
        <f t="shared" si="240"/>
        <v>2014</v>
      </c>
      <c r="L7741" s="24">
        <f t="shared" si="241"/>
        <v>2</v>
      </c>
      <c r="M7741" s="11" t="s">
        <v>14</v>
      </c>
      <c r="N7741" s="11" t="s">
        <v>15</v>
      </c>
      <c r="O7741" s="11" t="str">
        <f>VLOOKUP(E7741,State_Code_Name!$B$1:$C$52,2,0)</f>
        <v>New Hampshire</v>
      </c>
    </row>
    <row r="7742" spans="1:15" x14ac:dyDescent="0.3">
      <c r="A7742" s="11">
        <v>1872176</v>
      </c>
      <c r="B7742" s="12" t="s">
        <v>95</v>
      </c>
      <c r="C7742" s="12" t="s">
        <v>37</v>
      </c>
      <c r="D7742" s="12" t="s">
        <v>81</v>
      </c>
      <c r="E7742" s="11" t="s">
        <v>12</v>
      </c>
      <c r="F7742" s="11" t="s">
        <v>19</v>
      </c>
      <c r="G7742" s="37">
        <v>42470</v>
      </c>
      <c r="H7742" s="13">
        <v>42470</v>
      </c>
      <c r="I7742" s="21">
        <v>0</v>
      </c>
      <c r="J7742" s="43" t="s">
        <v>1483</v>
      </c>
      <c r="K7742" s="21">
        <f t="shared" si="240"/>
        <v>2016</v>
      </c>
      <c r="L7742" s="24">
        <f t="shared" si="241"/>
        <v>2</v>
      </c>
      <c r="M7742" s="11" t="s">
        <v>14</v>
      </c>
      <c r="N7742" s="11" t="s">
        <v>14</v>
      </c>
      <c r="O7742" s="11" t="str">
        <f>VLOOKUP(E7742,State_Code_Name!$B$1:$C$52,2,0)</f>
        <v>Virginia</v>
      </c>
    </row>
    <row r="7743" spans="1:15" x14ac:dyDescent="0.3">
      <c r="A7743" s="11">
        <v>1740157</v>
      </c>
      <c r="B7743" s="12" t="s">
        <v>752</v>
      </c>
      <c r="C7743" s="12" t="s">
        <v>9</v>
      </c>
      <c r="D7743" s="12" t="s">
        <v>10</v>
      </c>
      <c r="E7743" s="11" t="s">
        <v>98</v>
      </c>
      <c r="F7743" s="11" t="s">
        <v>19</v>
      </c>
      <c r="G7743" s="37">
        <v>42383</v>
      </c>
      <c r="H7743" s="13">
        <v>42388</v>
      </c>
      <c r="I7743" s="21">
        <v>5</v>
      </c>
      <c r="J7743" s="43" t="s">
        <v>1474</v>
      </c>
      <c r="K7743" s="21">
        <f t="shared" si="240"/>
        <v>2016</v>
      </c>
      <c r="L7743" s="24">
        <f t="shared" si="241"/>
        <v>1</v>
      </c>
      <c r="M7743" s="11" t="s">
        <v>14</v>
      </c>
      <c r="N7743" s="11" t="s">
        <v>15</v>
      </c>
      <c r="O7743" s="11" t="str">
        <f>VLOOKUP(E7743,State_Code_Name!$B$1:$C$52,2,0)</f>
        <v>Colorado</v>
      </c>
    </row>
    <row r="7744" spans="1:15" x14ac:dyDescent="0.3">
      <c r="A7744" s="11">
        <v>1939458</v>
      </c>
      <c r="B7744" s="12" t="s">
        <v>70</v>
      </c>
      <c r="C7744" s="12" t="s">
        <v>27</v>
      </c>
      <c r="D7744" s="12" t="s">
        <v>28</v>
      </c>
      <c r="E7744" s="11" t="s">
        <v>26</v>
      </c>
      <c r="F7744" s="11" t="s">
        <v>19</v>
      </c>
      <c r="G7744" s="37">
        <v>42515</v>
      </c>
      <c r="H7744" s="13">
        <v>42515</v>
      </c>
      <c r="I7744" s="21">
        <v>0</v>
      </c>
      <c r="J7744" s="43" t="s">
        <v>1471</v>
      </c>
      <c r="K7744" s="21">
        <f t="shared" si="240"/>
        <v>2016</v>
      </c>
      <c r="L7744" s="24">
        <f t="shared" si="241"/>
        <v>2</v>
      </c>
      <c r="M7744" s="11" t="s">
        <v>14</v>
      </c>
      <c r="N7744" s="11" t="s">
        <v>15</v>
      </c>
      <c r="O7744" s="11" t="str">
        <f>VLOOKUP(E7744,State_Code_Name!$B$1:$C$52,2,0)</f>
        <v>Georgia</v>
      </c>
    </row>
    <row r="7745" spans="1:15" x14ac:dyDescent="0.3">
      <c r="A7745" s="11">
        <v>510928</v>
      </c>
      <c r="B7745" s="12" t="s">
        <v>44</v>
      </c>
      <c r="C7745" s="12" t="s">
        <v>37</v>
      </c>
      <c r="D7745" s="12" t="s">
        <v>50</v>
      </c>
      <c r="E7745" s="11" t="s">
        <v>18</v>
      </c>
      <c r="F7745" s="11" t="s">
        <v>19</v>
      </c>
      <c r="G7745" s="37">
        <v>41516</v>
      </c>
      <c r="H7745" s="13">
        <v>41516</v>
      </c>
      <c r="I7745" s="21">
        <v>0</v>
      </c>
      <c r="J7745" s="43" t="s">
        <v>1482</v>
      </c>
      <c r="K7745" s="21">
        <f t="shared" si="240"/>
        <v>2013</v>
      </c>
      <c r="L7745" s="24">
        <f t="shared" si="241"/>
        <v>3</v>
      </c>
      <c r="M7745" s="11" t="s">
        <v>14</v>
      </c>
      <c r="N7745" s="11" t="s">
        <v>15</v>
      </c>
      <c r="O7745" s="11" t="str">
        <f>VLOOKUP(E7745,State_Code_Name!$B$1:$C$52,2,0)</f>
        <v>California</v>
      </c>
    </row>
    <row r="7746" spans="1:15" x14ac:dyDescent="0.3">
      <c r="A7746" s="11">
        <v>1521705</v>
      </c>
      <c r="B7746" s="12" t="s">
        <v>48</v>
      </c>
      <c r="C7746" s="12" t="s">
        <v>27</v>
      </c>
      <c r="D7746" s="12" t="s">
        <v>28</v>
      </c>
      <c r="E7746" s="11" t="s">
        <v>30</v>
      </c>
      <c r="F7746" s="11" t="s">
        <v>13</v>
      </c>
      <c r="G7746" s="37">
        <v>42233</v>
      </c>
      <c r="H7746" s="13">
        <v>42233</v>
      </c>
      <c r="I7746" s="21">
        <v>0</v>
      </c>
      <c r="J7746" s="43" t="s">
        <v>1482</v>
      </c>
      <c r="K7746" s="21">
        <f t="shared" si="240"/>
        <v>2015</v>
      </c>
      <c r="L7746" s="24">
        <f t="shared" si="241"/>
        <v>3</v>
      </c>
      <c r="M7746" s="11" t="s">
        <v>14</v>
      </c>
      <c r="N7746" s="11" t="s">
        <v>15</v>
      </c>
      <c r="O7746" s="11" t="str">
        <f>VLOOKUP(E7746,State_Code_Name!$B$1:$C$52,2,0)</f>
        <v>Connecticut</v>
      </c>
    </row>
    <row r="7747" spans="1:15" x14ac:dyDescent="0.3">
      <c r="A7747" s="11">
        <v>1504834</v>
      </c>
      <c r="B7747" s="12" t="s">
        <v>152</v>
      </c>
      <c r="C7747" s="12" t="s">
        <v>37</v>
      </c>
      <c r="D7747" s="12" t="s">
        <v>81</v>
      </c>
      <c r="E7747" s="11" t="s">
        <v>18</v>
      </c>
      <c r="F7747" s="11" t="s">
        <v>19</v>
      </c>
      <c r="G7747" s="37">
        <v>42221</v>
      </c>
      <c r="H7747" s="13">
        <v>42221</v>
      </c>
      <c r="I7747" s="21">
        <v>0</v>
      </c>
      <c r="J7747" s="43" t="s">
        <v>1482</v>
      </c>
      <c r="K7747" s="21">
        <f t="shared" ref="K7747:K7810" si="242">YEAR(G7747)</f>
        <v>2015</v>
      </c>
      <c r="L7747" s="24">
        <f t="shared" ref="L7747:L7810" si="243">ROUNDUP(MONTH(G7747)/3,0)</f>
        <v>3</v>
      </c>
      <c r="M7747" s="11" t="s">
        <v>14</v>
      </c>
      <c r="N7747" s="11" t="s">
        <v>15</v>
      </c>
      <c r="O7747" s="11" t="str">
        <f>VLOOKUP(E7747,State_Code_Name!$B$1:$C$52,2,0)</f>
        <v>California</v>
      </c>
    </row>
    <row r="7748" spans="1:15" x14ac:dyDescent="0.3">
      <c r="A7748" s="11">
        <v>1256658</v>
      </c>
      <c r="B7748" s="12" t="s">
        <v>793</v>
      </c>
      <c r="C7748" s="12" t="s">
        <v>33</v>
      </c>
      <c r="D7748" s="12" t="s">
        <v>45</v>
      </c>
      <c r="E7748" s="11" t="s">
        <v>32</v>
      </c>
      <c r="F7748" s="11" t="s">
        <v>13</v>
      </c>
      <c r="G7748" s="37">
        <v>42060</v>
      </c>
      <c r="H7748" s="13">
        <v>42061</v>
      </c>
      <c r="I7748" s="21">
        <v>1</v>
      </c>
      <c r="J7748" s="43" t="s">
        <v>1478</v>
      </c>
      <c r="K7748" s="21">
        <f t="shared" si="242"/>
        <v>2015</v>
      </c>
      <c r="L7748" s="24">
        <f t="shared" si="243"/>
        <v>1</v>
      </c>
      <c r="M7748" s="11" t="s">
        <v>14</v>
      </c>
      <c r="N7748" s="11" t="s">
        <v>15</v>
      </c>
      <c r="O7748" s="11" t="str">
        <f>VLOOKUP(E7748,State_Code_Name!$B$1:$C$52,2,0)</f>
        <v>Texas</v>
      </c>
    </row>
    <row r="7749" spans="1:15" x14ac:dyDescent="0.3">
      <c r="A7749" s="11">
        <v>993195</v>
      </c>
      <c r="B7749" s="12" t="s">
        <v>288</v>
      </c>
      <c r="C7749" s="12" t="s">
        <v>33</v>
      </c>
      <c r="D7749" s="12" t="s">
        <v>45</v>
      </c>
      <c r="E7749" s="11" t="s">
        <v>23</v>
      </c>
      <c r="F7749" s="11" t="s">
        <v>19</v>
      </c>
      <c r="G7749" s="37">
        <v>41871</v>
      </c>
      <c r="H7749" s="13">
        <v>41871</v>
      </c>
      <c r="I7749" s="21">
        <v>0</v>
      </c>
      <c r="J7749" s="43" t="s">
        <v>1482</v>
      </c>
      <c r="K7749" s="21">
        <f t="shared" si="242"/>
        <v>2014</v>
      </c>
      <c r="L7749" s="24">
        <f t="shared" si="243"/>
        <v>3</v>
      </c>
      <c r="M7749" s="11" t="s">
        <v>14</v>
      </c>
      <c r="N7749" s="11" t="s">
        <v>15</v>
      </c>
      <c r="O7749" s="11" t="str">
        <f>VLOOKUP(E7749,State_Code_Name!$B$1:$C$52,2,0)</f>
        <v>New York</v>
      </c>
    </row>
    <row r="7750" spans="1:15" x14ac:dyDescent="0.3">
      <c r="A7750" s="11">
        <v>1302969</v>
      </c>
      <c r="B7750" s="12" t="s">
        <v>487</v>
      </c>
      <c r="C7750" s="12" t="s">
        <v>33</v>
      </c>
      <c r="D7750" s="12" t="s">
        <v>45</v>
      </c>
      <c r="E7750" s="11" t="s">
        <v>32</v>
      </c>
      <c r="F7750" s="11" t="s">
        <v>19</v>
      </c>
      <c r="G7750" s="37">
        <v>42089</v>
      </c>
      <c r="H7750" s="13">
        <v>42094</v>
      </c>
      <c r="I7750" s="21">
        <v>5</v>
      </c>
      <c r="J7750" s="43" t="s">
        <v>1476</v>
      </c>
      <c r="K7750" s="21">
        <f t="shared" si="242"/>
        <v>2015</v>
      </c>
      <c r="L7750" s="24">
        <f t="shared" si="243"/>
        <v>1</v>
      </c>
      <c r="M7750" s="11" t="s">
        <v>14</v>
      </c>
      <c r="N7750" s="11" t="s">
        <v>15</v>
      </c>
      <c r="O7750" s="11" t="str">
        <f>VLOOKUP(E7750,State_Code_Name!$B$1:$C$52,2,0)</f>
        <v>Texas</v>
      </c>
    </row>
    <row r="7751" spans="1:15" x14ac:dyDescent="0.3">
      <c r="A7751" s="11">
        <v>834929</v>
      </c>
      <c r="B7751" s="12" t="s">
        <v>84</v>
      </c>
      <c r="C7751" s="12" t="s">
        <v>33</v>
      </c>
      <c r="D7751" s="12" t="s">
        <v>45</v>
      </c>
      <c r="E7751" s="11" t="s">
        <v>36</v>
      </c>
      <c r="F7751" s="11" t="s">
        <v>19</v>
      </c>
      <c r="G7751" s="37">
        <v>41760</v>
      </c>
      <c r="H7751" s="13">
        <v>41760</v>
      </c>
      <c r="I7751" s="21">
        <v>0</v>
      </c>
      <c r="J7751" s="43" t="s">
        <v>1471</v>
      </c>
      <c r="K7751" s="21">
        <f t="shared" si="242"/>
        <v>2014</v>
      </c>
      <c r="L7751" s="24">
        <f t="shared" si="243"/>
        <v>2</v>
      </c>
      <c r="M7751" s="11" t="s">
        <v>14</v>
      </c>
      <c r="N7751" s="11" t="s">
        <v>14</v>
      </c>
      <c r="O7751" s="11" t="str">
        <f>VLOOKUP(E7751,State_Code_Name!$B$1:$C$52,2,0)</f>
        <v>Florida</v>
      </c>
    </row>
    <row r="7752" spans="1:15" x14ac:dyDescent="0.3">
      <c r="A7752" s="11">
        <v>1304260</v>
      </c>
      <c r="B7752" s="12" t="s">
        <v>227</v>
      </c>
      <c r="C7752" s="12" t="s">
        <v>33</v>
      </c>
      <c r="D7752" s="12" t="s">
        <v>45</v>
      </c>
      <c r="E7752" s="11" t="s">
        <v>32</v>
      </c>
      <c r="F7752" s="11" t="s">
        <v>19</v>
      </c>
      <c r="G7752" s="37">
        <v>42090</v>
      </c>
      <c r="H7752" s="13">
        <v>42090</v>
      </c>
      <c r="I7752" s="21">
        <v>0</v>
      </c>
      <c r="J7752" s="43" t="s">
        <v>1476</v>
      </c>
      <c r="K7752" s="21">
        <f t="shared" si="242"/>
        <v>2015</v>
      </c>
      <c r="L7752" s="24">
        <f t="shared" si="243"/>
        <v>1</v>
      </c>
      <c r="M7752" s="11" t="s">
        <v>14</v>
      </c>
      <c r="N7752" s="11" t="s">
        <v>15</v>
      </c>
      <c r="O7752" s="11" t="str">
        <f>VLOOKUP(E7752,State_Code_Name!$B$1:$C$52,2,0)</f>
        <v>Texas</v>
      </c>
    </row>
    <row r="7753" spans="1:15" x14ac:dyDescent="0.3">
      <c r="A7753" s="11">
        <v>1305780</v>
      </c>
      <c r="B7753" s="12" t="s">
        <v>606</v>
      </c>
      <c r="C7753" s="12" t="s">
        <v>33</v>
      </c>
      <c r="D7753" s="12" t="s">
        <v>115</v>
      </c>
      <c r="E7753" s="11" t="s">
        <v>36</v>
      </c>
      <c r="F7753" s="11" t="s">
        <v>19</v>
      </c>
      <c r="G7753" s="37">
        <v>42091</v>
      </c>
      <c r="H7753" s="13">
        <v>42091</v>
      </c>
      <c r="I7753" s="21">
        <v>0</v>
      </c>
      <c r="J7753" s="43" t="s">
        <v>1476</v>
      </c>
      <c r="K7753" s="21">
        <f t="shared" si="242"/>
        <v>2015</v>
      </c>
      <c r="L7753" s="24">
        <f t="shared" si="243"/>
        <v>1</v>
      </c>
      <c r="M7753" s="11" t="s">
        <v>14</v>
      </c>
      <c r="N7753" s="11" t="s">
        <v>15</v>
      </c>
      <c r="O7753" s="11" t="str">
        <f>VLOOKUP(E7753,State_Code_Name!$B$1:$C$52,2,0)</f>
        <v>Florida</v>
      </c>
    </row>
    <row r="7754" spans="1:15" x14ac:dyDescent="0.3">
      <c r="A7754" s="11">
        <v>2048620</v>
      </c>
      <c r="B7754" s="12" t="s">
        <v>64</v>
      </c>
      <c r="C7754" s="12" t="s">
        <v>62</v>
      </c>
      <c r="D7754" s="12" t="s">
        <v>279</v>
      </c>
      <c r="E7754" s="11" t="s">
        <v>117</v>
      </c>
      <c r="F7754" s="11" t="s">
        <v>19</v>
      </c>
      <c r="G7754" s="37">
        <v>42588</v>
      </c>
      <c r="H7754" s="13">
        <v>42588</v>
      </c>
      <c r="I7754" s="21">
        <v>0</v>
      </c>
      <c r="J7754" s="43" t="s">
        <v>1482</v>
      </c>
      <c r="K7754" s="21">
        <f t="shared" si="242"/>
        <v>2016</v>
      </c>
      <c r="L7754" s="24">
        <f t="shared" si="243"/>
        <v>3</v>
      </c>
      <c r="M7754" s="11" t="s">
        <v>14</v>
      </c>
      <c r="N7754" s="11" t="s">
        <v>15</v>
      </c>
      <c r="O7754" s="11" t="str">
        <f>VLOOKUP(E7754,State_Code_Name!$B$1:$C$52,2,0)</f>
        <v>Alabama</v>
      </c>
    </row>
    <row r="7755" spans="1:15" x14ac:dyDescent="0.3">
      <c r="A7755" s="11">
        <v>1241018</v>
      </c>
      <c r="B7755" s="12" t="s">
        <v>66</v>
      </c>
      <c r="C7755" s="12" t="s">
        <v>9</v>
      </c>
      <c r="D7755" s="12" t="s">
        <v>10</v>
      </c>
      <c r="E7755" s="11" t="s">
        <v>113</v>
      </c>
      <c r="F7755" s="11" t="s">
        <v>19</v>
      </c>
      <c r="G7755" s="37">
        <v>42049</v>
      </c>
      <c r="H7755" s="13">
        <v>42049</v>
      </c>
      <c r="I7755" s="21">
        <v>0</v>
      </c>
      <c r="J7755" s="43" t="s">
        <v>1478</v>
      </c>
      <c r="K7755" s="21">
        <f t="shared" si="242"/>
        <v>2015</v>
      </c>
      <c r="L7755" s="24">
        <f t="shared" si="243"/>
        <v>1</v>
      </c>
      <c r="M7755" s="11" t="s">
        <v>14</v>
      </c>
      <c r="N7755" s="11" t="s">
        <v>15</v>
      </c>
      <c r="O7755" s="11" t="str">
        <f>VLOOKUP(E7755,State_Code_Name!$B$1:$C$52,2,0)</f>
        <v>South Carolina</v>
      </c>
    </row>
    <row r="7756" spans="1:15" x14ac:dyDescent="0.3">
      <c r="A7756" s="11">
        <v>1342241</v>
      </c>
      <c r="B7756" s="12" t="s">
        <v>458</v>
      </c>
      <c r="C7756" s="12" t="s">
        <v>33</v>
      </c>
      <c r="D7756" s="12" t="s">
        <v>160</v>
      </c>
      <c r="E7756" s="11" t="s">
        <v>40</v>
      </c>
      <c r="F7756" s="11" t="s">
        <v>58</v>
      </c>
      <c r="G7756" s="37">
        <v>42116</v>
      </c>
      <c r="H7756" s="13">
        <v>42121</v>
      </c>
      <c r="I7756" s="21">
        <v>5</v>
      </c>
      <c r="J7756" s="43" t="s">
        <v>1483</v>
      </c>
      <c r="K7756" s="21">
        <f t="shared" si="242"/>
        <v>2015</v>
      </c>
      <c r="L7756" s="24">
        <f t="shared" si="243"/>
        <v>2</v>
      </c>
      <c r="M7756" s="11" t="s">
        <v>14</v>
      </c>
      <c r="N7756" s="11" t="s">
        <v>15</v>
      </c>
      <c r="O7756" s="11" t="str">
        <f>VLOOKUP(E7756,State_Code_Name!$B$1:$C$52,2,0)</f>
        <v>Ohio</v>
      </c>
    </row>
    <row r="7757" spans="1:15" x14ac:dyDescent="0.3">
      <c r="A7757" s="11">
        <v>632653</v>
      </c>
      <c r="B7757" s="12" t="s">
        <v>693</v>
      </c>
      <c r="C7757" s="12" t="s">
        <v>33</v>
      </c>
      <c r="D7757" s="12" t="s">
        <v>45</v>
      </c>
      <c r="E7757" s="11" t="s">
        <v>183</v>
      </c>
      <c r="F7757" s="11" t="s">
        <v>58</v>
      </c>
      <c r="G7757" s="37">
        <v>41621</v>
      </c>
      <c r="H7757" s="13">
        <v>41624</v>
      </c>
      <c r="I7757" s="21">
        <v>3</v>
      </c>
      <c r="J7757" s="43" t="s">
        <v>1475</v>
      </c>
      <c r="K7757" s="21">
        <f t="shared" si="242"/>
        <v>2013</v>
      </c>
      <c r="L7757" s="24">
        <f t="shared" si="243"/>
        <v>4</v>
      </c>
      <c r="M7757" s="11" t="s">
        <v>14</v>
      </c>
      <c r="N7757" s="11" t="s">
        <v>15</v>
      </c>
      <c r="O7757" s="11" t="str">
        <f>VLOOKUP(E7757,State_Code_Name!$B$1:$C$52,2,0)</f>
        <v>Mississippi</v>
      </c>
    </row>
    <row r="7758" spans="1:15" x14ac:dyDescent="0.3">
      <c r="A7758" s="11">
        <v>1316092</v>
      </c>
      <c r="B7758" s="12" t="s">
        <v>11</v>
      </c>
      <c r="C7758" s="12" t="s">
        <v>27</v>
      </c>
      <c r="D7758" s="12" t="s">
        <v>57</v>
      </c>
      <c r="E7758" s="11" t="s">
        <v>18</v>
      </c>
      <c r="F7758" s="11" t="s">
        <v>19</v>
      </c>
      <c r="G7758" s="37">
        <v>42099</v>
      </c>
      <c r="H7758" s="13">
        <v>42099</v>
      </c>
      <c r="I7758" s="21">
        <v>0</v>
      </c>
      <c r="J7758" s="43" t="s">
        <v>1483</v>
      </c>
      <c r="K7758" s="21">
        <f t="shared" si="242"/>
        <v>2015</v>
      </c>
      <c r="L7758" s="24">
        <f t="shared" si="243"/>
        <v>2</v>
      </c>
      <c r="M7758" s="11" t="s">
        <v>14</v>
      </c>
      <c r="N7758" s="11" t="s">
        <v>14</v>
      </c>
      <c r="O7758" s="11" t="str">
        <f>VLOOKUP(E7758,State_Code_Name!$B$1:$C$52,2,0)</f>
        <v>California</v>
      </c>
    </row>
    <row r="7759" spans="1:15" x14ac:dyDescent="0.3">
      <c r="A7759" s="11">
        <v>635895</v>
      </c>
      <c r="B7759" s="12" t="s">
        <v>31</v>
      </c>
      <c r="C7759" s="12" t="s">
        <v>16</v>
      </c>
      <c r="D7759" s="12" t="s">
        <v>76</v>
      </c>
      <c r="E7759" s="11" t="s">
        <v>36</v>
      </c>
      <c r="F7759" s="11" t="s">
        <v>19</v>
      </c>
      <c r="G7759" s="37">
        <v>41624</v>
      </c>
      <c r="H7759" s="13">
        <v>41624</v>
      </c>
      <c r="I7759" s="21">
        <v>0</v>
      </c>
      <c r="J7759" s="43" t="s">
        <v>1475</v>
      </c>
      <c r="K7759" s="21">
        <f t="shared" si="242"/>
        <v>2013</v>
      </c>
      <c r="L7759" s="24">
        <f t="shared" si="243"/>
        <v>4</v>
      </c>
      <c r="M7759" s="11" t="s">
        <v>15</v>
      </c>
      <c r="N7759" s="11" t="s">
        <v>15</v>
      </c>
      <c r="O7759" s="11" t="str">
        <f>VLOOKUP(E7759,State_Code_Name!$B$1:$C$52,2,0)</f>
        <v>Florida</v>
      </c>
    </row>
    <row r="7760" spans="1:15" x14ac:dyDescent="0.3">
      <c r="A7760" s="11">
        <v>1638087</v>
      </c>
      <c r="B7760" s="12" t="s">
        <v>39</v>
      </c>
      <c r="C7760" s="12" t="s">
        <v>16</v>
      </c>
      <c r="D7760" s="12" t="s">
        <v>25</v>
      </c>
      <c r="E7760" s="11" t="s">
        <v>23</v>
      </c>
      <c r="F7760" s="11" t="s">
        <v>303</v>
      </c>
      <c r="G7760" s="37">
        <v>42311</v>
      </c>
      <c r="H7760" s="13">
        <v>42312</v>
      </c>
      <c r="I7760" s="21">
        <v>1</v>
      </c>
      <c r="J7760" s="43" t="s">
        <v>1479</v>
      </c>
      <c r="K7760" s="21">
        <f t="shared" si="242"/>
        <v>2015</v>
      </c>
      <c r="L7760" s="24">
        <f t="shared" si="243"/>
        <v>4</v>
      </c>
      <c r="M7760" s="11" t="s">
        <v>14</v>
      </c>
      <c r="N7760" s="11" t="s">
        <v>15</v>
      </c>
      <c r="O7760" s="11" t="str">
        <f>VLOOKUP(E7760,State_Code_Name!$B$1:$C$52,2,0)</f>
        <v>New York</v>
      </c>
    </row>
    <row r="7761" spans="1:15" x14ac:dyDescent="0.3">
      <c r="A7761" s="11">
        <v>1956959</v>
      </c>
      <c r="B7761" s="12" t="s">
        <v>1440</v>
      </c>
      <c r="C7761" s="12" t="s">
        <v>62</v>
      </c>
      <c r="D7761" s="12" t="s">
        <v>279</v>
      </c>
      <c r="E7761" s="11" t="s">
        <v>40</v>
      </c>
      <c r="F7761" s="11" t="s">
        <v>19</v>
      </c>
      <c r="G7761" s="37">
        <v>42527</v>
      </c>
      <c r="H7761" s="13">
        <v>42527</v>
      </c>
      <c r="I7761" s="21">
        <v>0</v>
      </c>
      <c r="J7761" s="43" t="s">
        <v>1477</v>
      </c>
      <c r="K7761" s="21">
        <f t="shared" si="242"/>
        <v>2016</v>
      </c>
      <c r="L7761" s="24">
        <f t="shared" si="243"/>
        <v>2</v>
      </c>
      <c r="M7761" s="11" t="s">
        <v>14</v>
      </c>
      <c r="N7761" s="11" t="s">
        <v>15</v>
      </c>
      <c r="O7761" s="11" t="str">
        <f>VLOOKUP(E7761,State_Code_Name!$B$1:$C$52,2,0)</f>
        <v>Ohio</v>
      </c>
    </row>
    <row r="7762" spans="1:15" x14ac:dyDescent="0.3">
      <c r="A7762" s="11">
        <v>500242</v>
      </c>
      <c r="B7762" s="12" t="s">
        <v>44</v>
      </c>
      <c r="C7762" s="12" t="s">
        <v>37</v>
      </c>
      <c r="D7762" s="12" t="s">
        <v>150</v>
      </c>
      <c r="E7762" s="11" t="s">
        <v>49</v>
      </c>
      <c r="F7762" s="11" t="s">
        <v>303</v>
      </c>
      <c r="G7762" s="37">
        <v>41508</v>
      </c>
      <c r="H7762" s="13">
        <v>41509</v>
      </c>
      <c r="I7762" s="21">
        <v>1</v>
      </c>
      <c r="J7762" s="43" t="s">
        <v>1482</v>
      </c>
      <c r="K7762" s="21">
        <f t="shared" si="242"/>
        <v>2013</v>
      </c>
      <c r="L7762" s="24">
        <f t="shared" si="243"/>
        <v>3</v>
      </c>
      <c r="M7762" s="11" t="s">
        <v>14</v>
      </c>
      <c r="N7762" s="11" t="s">
        <v>15</v>
      </c>
      <c r="O7762" s="11" t="str">
        <f>VLOOKUP(E7762,State_Code_Name!$B$1:$C$52,2,0)</f>
        <v>New Jersey</v>
      </c>
    </row>
    <row r="7763" spans="1:15" x14ac:dyDescent="0.3">
      <c r="A7763" s="11">
        <v>1838893</v>
      </c>
      <c r="B7763" s="12" t="s">
        <v>64</v>
      </c>
      <c r="C7763" s="12" t="s">
        <v>62</v>
      </c>
      <c r="D7763" s="12" t="s">
        <v>279</v>
      </c>
      <c r="E7763" s="11" t="s">
        <v>32</v>
      </c>
      <c r="F7763" s="11" t="s">
        <v>19</v>
      </c>
      <c r="G7763" s="37">
        <v>42447</v>
      </c>
      <c r="H7763" s="13">
        <v>42450</v>
      </c>
      <c r="I7763" s="21">
        <v>3</v>
      </c>
      <c r="J7763" s="43" t="s">
        <v>1476</v>
      </c>
      <c r="K7763" s="21">
        <f t="shared" si="242"/>
        <v>2016</v>
      </c>
      <c r="L7763" s="24">
        <f t="shared" si="243"/>
        <v>1</v>
      </c>
      <c r="M7763" s="11" t="s">
        <v>14</v>
      </c>
      <c r="N7763" s="11" t="s">
        <v>15</v>
      </c>
      <c r="O7763" s="11" t="str">
        <f>VLOOKUP(E7763,State_Code_Name!$B$1:$C$52,2,0)</f>
        <v>Texas</v>
      </c>
    </row>
    <row r="7764" spans="1:15" x14ac:dyDescent="0.3">
      <c r="A7764" s="11">
        <v>877582</v>
      </c>
      <c r="B7764" s="12" t="s">
        <v>135</v>
      </c>
      <c r="C7764" s="12" t="s">
        <v>16</v>
      </c>
      <c r="D7764" s="12" t="s">
        <v>21</v>
      </c>
      <c r="E7764" s="11" t="s">
        <v>30</v>
      </c>
      <c r="F7764" s="11" t="s">
        <v>19</v>
      </c>
      <c r="G7764" s="37">
        <v>41792</v>
      </c>
      <c r="H7764" s="13">
        <v>41792</v>
      </c>
      <c r="I7764" s="21">
        <v>0</v>
      </c>
      <c r="J7764" s="43" t="s">
        <v>1477</v>
      </c>
      <c r="K7764" s="21">
        <f t="shared" si="242"/>
        <v>2014</v>
      </c>
      <c r="L7764" s="24">
        <f t="shared" si="243"/>
        <v>2</v>
      </c>
      <c r="M7764" s="11" t="s">
        <v>14</v>
      </c>
      <c r="N7764" s="11" t="s">
        <v>15</v>
      </c>
      <c r="O7764" s="11" t="str">
        <f>VLOOKUP(E7764,State_Code_Name!$B$1:$C$52,2,0)</f>
        <v>Connecticut</v>
      </c>
    </row>
    <row r="7765" spans="1:15" x14ac:dyDescent="0.3">
      <c r="A7765" s="11">
        <v>764472</v>
      </c>
      <c r="B7765" s="12" t="s">
        <v>34</v>
      </c>
      <c r="C7765" s="12" t="s">
        <v>33</v>
      </c>
      <c r="D7765" s="12" t="s">
        <v>160</v>
      </c>
      <c r="E7765" s="11" t="s">
        <v>56</v>
      </c>
      <c r="F7765" s="11" t="s">
        <v>19</v>
      </c>
      <c r="G7765" s="37">
        <v>41716</v>
      </c>
      <c r="H7765" s="13">
        <v>41716</v>
      </c>
      <c r="I7765" s="21">
        <v>0</v>
      </c>
      <c r="J7765" s="43" t="s">
        <v>1476</v>
      </c>
      <c r="K7765" s="21">
        <f t="shared" si="242"/>
        <v>2014</v>
      </c>
      <c r="L7765" s="24">
        <f t="shared" si="243"/>
        <v>1</v>
      </c>
      <c r="M7765" s="11" t="s">
        <v>14</v>
      </c>
      <c r="N7765" s="11" t="s">
        <v>14</v>
      </c>
      <c r="O7765" s="11" t="str">
        <f>VLOOKUP(E7765,State_Code_Name!$B$1:$C$52,2,0)</f>
        <v>Hawaii</v>
      </c>
    </row>
    <row r="7766" spans="1:15" x14ac:dyDescent="0.3">
      <c r="A7766" s="11">
        <v>1989867</v>
      </c>
      <c r="B7766" s="12" t="s">
        <v>39</v>
      </c>
      <c r="C7766" s="12" t="s">
        <v>16</v>
      </c>
      <c r="D7766" s="12" t="s">
        <v>21</v>
      </c>
      <c r="E7766" s="11" t="s">
        <v>71</v>
      </c>
      <c r="F7766" s="11" t="s">
        <v>19</v>
      </c>
      <c r="G7766" s="37">
        <v>42549</v>
      </c>
      <c r="H7766" s="13">
        <v>42549</v>
      </c>
      <c r="I7766" s="21">
        <v>0</v>
      </c>
      <c r="J7766" s="43" t="s">
        <v>1477</v>
      </c>
      <c r="K7766" s="21">
        <f t="shared" si="242"/>
        <v>2016</v>
      </c>
      <c r="L7766" s="24">
        <f t="shared" si="243"/>
        <v>2</v>
      </c>
      <c r="M7766" s="11" t="s">
        <v>14</v>
      </c>
      <c r="N7766" s="11" t="s">
        <v>15</v>
      </c>
      <c r="O7766" s="11" t="str">
        <f>VLOOKUP(E7766,State_Code_Name!$B$1:$C$52,2,0)</f>
        <v>Massachusetts</v>
      </c>
    </row>
    <row r="7767" spans="1:15" x14ac:dyDescent="0.3">
      <c r="A7767" s="11">
        <v>1226196</v>
      </c>
      <c r="B7767" s="12" t="s">
        <v>162</v>
      </c>
      <c r="C7767" s="12" t="s">
        <v>16</v>
      </c>
      <c r="D7767" s="12" t="s">
        <v>21</v>
      </c>
      <c r="E7767" s="11" t="s">
        <v>12</v>
      </c>
      <c r="F7767" s="11" t="s">
        <v>19</v>
      </c>
      <c r="G7767" s="37">
        <v>42040</v>
      </c>
      <c r="H7767" s="13">
        <v>42040</v>
      </c>
      <c r="I7767" s="21">
        <v>0</v>
      </c>
      <c r="J7767" s="43" t="s">
        <v>1478</v>
      </c>
      <c r="K7767" s="21">
        <f t="shared" si="242"/>
        <v>2015</v>
      </c>
      <c r="L7767" s="24">
        <f t="shared" si="243"/>
        <v>1</v>
      </c>
      <c r="M7767" s="11" t="s">
        <v>14</v>
      </c>
      <c r="N7767" s="11" t="s">
        <v>15</v>
      </c>
      <c r="O7767" s="11" t="str">
        <f>VLOOKUP(E7767,State_Code_Name!$B$1:$C$52,2,0)</f>
        <v>Virginia</v>
      </c>
    </row>
    <row r="7768" spans="1:15" x14ac:dyDescent="0.3">
      <c r="A7768" s="11">
        <v>1962137</v>
      </c>
      <c r="B7768" s="12" t="s">
        <v>95</v>
      </c>
      <c r="C7768" s="12" t="s">
        <v>37</v>
      </c>
      <c r="D7768" s="12" t="s">
        <v>1444</v>
      </c>
      <c r="E7768" s="11" t="s">
        <v>40</v>
      </c>
      <c r="F7768" s="11" t="s">
        <v>19</v>
      </c>
      <c r="G7768" s="37">
        <v>42530</v>
      </c>
      <c r="H7768" s="13">
        <v>42530</v>
      </c>
      <c r="I7768" s="21">
        <v>0</v>
      </c>
      <c r="J7768" s="43" t="s">
        <v>1477</v>
      </c>
      <c r="K7768" s="21">
        <f t="shared" si="242"/>
        <v>2016</v>
      </c>
      <c r="L7768" s="24">
        <f t="shared" si="243"/>
        <v>2</v>
      </c>
      <c r="M7768" s="11" t="s">
        <v>14</v>
      </c>
      <c r="N7768" s="11" t="s">
        <v>15</v>
      </c>
      <c r="O7768" s="11" t="str">
        <f>VLOOKUP(E7768,State_Code_Name!$B$1:$C$52,2,0)</f>
        <v>Ohio</v>
      </c>
    </row>
    <row r="7769" spans="1:15" x14ac:dyDescent="0.3">
      <c r="A7769" s="11">
        <v>831369</v>
      </c>
      <c r="B7769" s="12" t="s">
        <v>819</v>
      </c>
      <c r="C7769" s="12" t="s">
        <v>33</v>
      </c>
      <c r="D7769" s="12" t="s">
        <v>45</v>
      </c>
      <c r="E7769" s="11" t="s">
        <v>18</v>
      </c>
      <c r="F7769" s="11" t="s">
        <v>19</v>
      </c>
      <c r="G7769" s="37">
        <v>41759</v>
      </c>
      <c r="H7769" s="13">
        <v>41764</v>
      </c>
      <c r="I7769" s="21">
        <v>5</v>
      </c>
      <c r="J7769" s="43" t="s">
        <v>1483</v>
      </c>
      <c r="K7769" s="21">
        <f t="shared" si="242"/>
        <v>2014</v>
      </c>
      <c r="L7769" s="24">
        <f t="shared" si="243"/>
        <v>2</v>
      </c>
      <c r="M7769" s="11" t="s">
        <v>14</v>
      </c>
      <c r="N7769" s="11" t="s">
        <v>14</v>
      </c>
      <c r="O7769" s="11" t="str">
        <f>VLOOKUP(E7769,State_Code_Name!$B$1:$C$52,2,0)</f>
        <v>California</v>
      </c>
    </row>
    <row r="7770" spans="1:15" x14ac:dyDescent="0.3">
      <c r="A7770" s="11">
        <v>514700</v>
      </c>
      <c r="B7770" s="12" t="s">
        <v>338</v>
      </c>
      <c r="C7770" s="12" t="s">
        <v>33</v>
      </c>
      <c r="D7770" s="12" t="s">
        <v>42</v>
      </c>
      <c r="E7770" s="11" t="s">
        <v>18</v>
      </c>
      <c r="F7770" s="11" t="s">
        <v>19</v>
      </c>
      <c r="G7770" s="37">
        <v>41521</v>
      </c>
      <c r="H7770" s="13">
        <v>41521</v>
      </c>
      <c r="I7770" s="21">
        <v>0</v>
      </c>
      <c r="J7770" s="43" t="s">
        <v>1480</v>
      </c>
      <c r="K7770" s="21">
        <f t="shared" si="242"/>
        <v>2013</v>
      </c>
      <c r="L7770" s="24">
        <f t="shared" si="243"/>
        <v>3</v>
      </c>
      <c r="M7770" s="11" t="s">
        <v>14</v>
      </c>
      <c r="N7770" s="11" t="s">
        <v>15</v>
      </c>
      <c r="O7770" s="11" t="str">
        <f>VLOOKUP(E7770,State_Code_Name!$B$1:$C$52,2,0)</f>
        <v>California</v>
      </c>
    </row>
    <row r="7771" spans="1:15" x14ac:dyDescent="0.3">
      <c r="A7771" s="11">
        <v>1213421</v>
      </c>
      <c r="B7771" s="12" t="s">
        <v>61</v>
      </c>
      <c r="C7771" s="12" t="s">
        <v>53</v>
      </c>
      <c r="D7771" s="12" t="s">
        <v>102</v>
      </c>
      <c r="E7771" s="11" t="s">
        <v>12</v>
      </c>
      <c r="F7771" s="11" t="s">
        <v>19</v>
      </c>
      <c r="G7771" s="37">
        <v>42031</v>
      </c>
      <c r="H7771" s="13">
        <v>42031</v>
      </c>
      <c r="I7771" s="21">
        <v>0</v>
      </c>
      <c r="J7771" s="43" t="s">
        <v>1474</v>
      </c>
      <c r="K7771" s="21">
        <f t="shared" si="242"/>
        <v>2015</v>
      </c>
      <c r="L7771" s="24">
        <f t="shared" si="243"/>
        <v>1</v>
      </c>
      <c r="M7771" s="11" t="s">
        <v>14</v>
      </c>
      <c r="N7771" s="11" t="s">
        <v>15</v>
      </c>
      <c r="O7771" s="11" t="str">
        <f>VLOOKUP(E7771,State_Code_Name!$B$1:$C$52,2,0)</f>
        <v>Virginia</v>
      </c>
    </row>
    <row r="7772" spans="1:15" x14ac:dyDescent="0.3">
      <c r="A7772" s="11">
        <v>1381379</v>
      </c>
      <c r="B7772" s="12" t="s">
        <v>44</v>
      </c>
      <c r="C7772" s="12" t="s">
        <v>37</v>
      </c>
      <c r="D7772" s="12" t="s">
        <v>1447</v>
      </c>
      <c r="E7772" s="11" t="s">
        <v>26</v>
      </c>
      <c r="F7772" s="11" t="s">
        <v>19</v>
      </c>
      <c r="G7772" s="37">
        <v>42142</v>
      </c>
      <c r="H7772" s="13">
        <v>42142</v>
      </c>
      <c r="I7772" s="21">
        <v>0</v>
      </c>
      <c r="J7772" s="43" t="s">
        <v>1471</v>
      </c>
      <c r="K7772" s="21">
        <f t="shared" si="242"/>
        <v>2015</v>
      </c>
      <c r="L7772" s="24">
        <f t="shared" si="243"/>
        <v>2</v>
      </c>
      <c r="M7772" s="11" t="s">
        <v>14</v>
      </c>
      <c r="N7772" s="11" t="s">
        <v>15</v>
      </c>
      <c r="O7772" s="11" t="str">
        <f>VLOOKUP(E7772,State_Code_Name!$B$1:$C$52,2,0)</f>
        <v>Georgia</v>
      </c>
    </row>
    <row r="7773" spans="1:15" x14ac:dyDescent="0.3">
      <c r="A7773" s="11">
        <v>1697539</v>
      </c>
      <c r="B7773" s="12" t="s">
        <v>577</v>
      </c>
      <c r="C7773" s="12" t="s">
        <v>33</v>
      </c>
      <c r="D7773" s="12" t="s">
        <v>42</v>
      </c>
      <c r="E7773" s="11" t="s">
        <v>80</v>
      </c>
      <c r="F7773" s="11" t="s">
        <v>303</v>
      </c>
      <c r="G7773" s="37">
        <v>42353</v>
      </c>
      <c r="H7773" s="13">
        <v>42355</v>
      </c>
      <c r="I7773" s="21">
        <v>2</v>
      </c>
      <c r="J7773" s="43" t="s">
        <v>1475</v>
      </c>
      <c r="K7773" s="21">
        <f t="shared" si="242"/>
        <v>2015</v>
      </c>
      <c r="L7773" s="24">
        <f t="shared" si="243"/>
        <v>4</v>
      </c>
      <c r="M7773" s="11" t="s">
        <v>14</v>
      </c>
      <c r="N7773" s="11" t="s">
        <v>15</v>
      </c>
      <c r="O7773" s="11" t="str">
        <f>VLOOKUP(E7773,State_Code_Name!$B$1:$C$52,2,0)</f>
        <v>Minnesota</v>
      </c>
    </row>
    <row r="7774" spans="1:15" x14ac:dyDescent="0.3">
      <c r="A7774" s="11">
        <v>1604104</v>
      </c>
      <c r="B7774" s="12" t="s">
        <v>11</v>
      </c>
      <c r="C7774" s="12" t="s">
        <v>37</v>
      </c>
      <c r="D7774" s="12" t="s">
        <v>150</v>
      </c>
      <c r="E7774" s="11" t="s">
        <v>23</v>
      </c>
      <c r="F7774" s="11" t="s">
        <v>303</v>
      </c>
      <c r="G7774" s="37">
        <v>42290</v>
      </c>
      <c r="H7774" s="13">
        <v>42292</v>
      </c>
      <c r="I7774" s="21">
        <v>2</v>
      </c>
      <c r="J7774" s="43" t="s">
        <v>1473</v>
      </c>
      <c r="K7774" s="21">
        <f t="shared" si="242"/>
        <v>2015</v>
      </c>
      <c r="L7774" s="24">
        <f t="shared" si="243"/>
        <v>4</v>
      </c>
      <c r="M7774" s="11" t="s">
        <v>14</v>
      </c>
      <c r="N7774" s="11" t="s">
        <v>15</v>
      </c>
      <c r="O7774" s="11" t="str">
        <f>VLOOKUP(E7774,State_Code_Name!$B$1:$C$52,2,0)</f>
        <v>New York</v>
      </c>
    </row>
    <row r="7775" spans="1:15" x14ac:dyDescent="0.3">
      <c r="A7775" s="11">
        <v>1524073</v>
      </c>
      <c r="B7775" s="12" t="s">
        <v>263</v>
      </c>
      <c r="C7775" s="12" t="s">
        <v>27</v>
      </c>
      <c r="D7775" s="12" t="s">
        <v>57</v>
      </c>
      <c r="E7775" s="11" t="s">
        <v>52</v>
      </c>
      <c r="F7775" s="11" t="s">
        <v>19</v>
      </c>
      <c r="G7775" s="37">
        <v>42234</v>
      </c>
      <c r="H7775" s="13">
        <v>42234</v>
      </c>
      <c r="I7775" s="21">
        <v>0</v>
      </c>
      <c r="J7775" s="43" t="s">
        <v>1482</v>
      </c>
      <c r="K7775" s="21">
        <f t="shared" si="242"/>
        <v>2015</v>
      </c>
      <c r="L7775" s="24">
        <f t="shared" si="243"/>
        <v>3</v>
      </c>
      <c r="M7775" s="11" t="s">
        <v>14</v>
      </c>
      <c r="N7775" s="11" t="s">
        <v>15</v>
      </c>
      <c r="O7775" s="11" t="str">
        <f>VLOOKUP(E7775,State_Code_Name!$B$1:$C$52,2,0)</f>
        <v>Washington</v>
      </c>
    </row>
    <row r="7776" spans="1:15" x14ac:dyDescent="0.3">
      <c r="A7776" s="11">
        <v>1070700</v>
      </c>
      <c r="B7776" s="12" t="s">
        <v>39</v>
      </c>
      <c r="C7776" s="12" t="s">
        <v>37</v>
      </c>
      <c r="D7776" s="12" t="s">
        <v>108</v>
      </c>
      <c r="E7776" s="11" t="s">
        <v>32</v>
      </c>
      <c r="F7776" s="11" t="s">
        <v>19</v>
      </c>
      <c r="G7776" s="37">
        <v>41926</v>
      </c>
      <c r="H7776" s="13">
        <v>41932</v>
      </c>
      <c r="I7776" s="21">
        <v>6</v>
      </c>
      <c r="J7776" s="43" t="s">
        <v>1473</v>
      </c>
      <c r="K7776" s="21">
        <f t="shared" si="242"/>
        <v>2014</v>
      </c>
      <c r="L7776" s="24">
        <f t="shared" si="243"/>
        <v>4</v>
      </c>
      <c r="M7776" s="11" t="s">
        <v>14</v>
      </c>
      <c r="N7776" s="11" t="s">
        <v>14</v>
      </c>
      <c r="O7776" s="11" t="str">
        <f>VLOOKUP(E7776,State_Code_Name!$B$1:$C$52,2,0)</f>
        <v>Texas</v>
      </c>
    </row>
    <row r="7777" spans="1:15" x14ac:dyDescent="0.3">
      <c r="A7777" s="11">
        <v>268760</v>
      </c>
      <c r="B7777" s="12" t="s">
        <v>44</v>
      </c>
      <c r="C7777" s="12" t="s">
        <v>16</v>
      </c>
      <c r="D7777" s="12" t="s">
        <v>21</v>
      </c>
      <c r="E7777" s="11" t="s">
        <v>36</v>
      </c>
      <c r="F7777" s="11" t="s">
        <v>19</v>
      </c>
      <c r="G7777" s="37">
        <v>41305</v>
      </c>
      <c r="H7777" s="13">
        <v>41305</v>
      </c>
      <c r="I7777" s="21">
        <v>0</v>
      </c>
      <c r="J7777" s="43" t="s">
        <v>1474</v>
      </c>
      <c r="K7777" s="21">
        <f t="shared" si="242"/>
        <v>2013</v>
      </c>
      <c r="L7777" s="24">
        <f t="shared" si="243"/>
        <v>1</v>
      </c>
      <c r="M7777" s="11" t="s">
        <v>14</v>
      </c>
      <c r="N7777" s="11" t="s">
        <v>14</v>
      </c>
      <c r="O7777" s="11" t="str">
        <f>VLOOKUP(E7777,State_Code_Name!$B$1:$C$52,2,0)</f>
        <v>Florida</v>
      </c>
    </row>
    <row r="7778" spans="1:15" x14ac:dyDescent="0.3">
      <c r="A7778" s="11">
        <v>715302</v>
      </c>
      <c r="B7778" s="12" t="s">
        <v>48</v>
      </c>
      <c r="C7778" s="12" t="s">
        <v>27</v>
      </c>
      <c r="D7778" s="12" t="s">
        <v>28</v>
      </c>
      <c r="E7778" s="11" t="s">
        <v>49</v>
      </c>
      <c r="F7778" s="11" t="s">
        <v>303</v>
      </c>
      <c r="G7778" s="37">
        <v>41684</v>
      </c>
      <c r="H7778" s="13">
        <v>41695</v>
      </c>
      <c r="I7778" s="21">
        <v>11</v>
      </c>
      <c r="J7778" s="43" t="s">
        <v>1478</v>
      </c>
      <c r="K7778" s="21">
        <f t="shared" si="242"/>
        <v>2014</v>
      </c>
      <c r="L7778" s="24">
        <f t="shared" si="243"/>
        <v>1</v>
      </c>
      <c r="M7778" s="11" t="s">
        <v>14</v>
      </c>
      <c r="N7778" s="11" t="s">
        <v>15</v>
      </c>
      <c r="O7778" s="11" t="str">
        <f>VLOOKUP(E7778,State_Code_Name!$B$1:$C$52,2,0)</f>
        <v>New Jersey</v>
      </c>
    </row>
    <row r="7779" spans="1:15" x14ac:dyDescent="0.3">
      <c r="A7779" s="11">
        <v>1612115</v>
      </c>
      <c r="B7779" s="12" t="s">
        <v>11</v>
      </c>
      <c r="C7779" s="12" t="s">
        <v>27</v>
      </c>
      <c r="D7779" s="12" t="s">
        <v>1449</v>
      </c>
      <c r="E7779" s="11" t="s">
        <v>18</v>
      </c>
      <c r="F7779" s="11" t="s">
        <v>19</v>
      </c>
      <c r="G7779" s="37">
        <v>42294</v>
      </c>
      <c r="H7779" s="13">
        <v>42294</v>
      </c>
      <c r="I7779" s="21">
        <v>0</v>
      </c>
      <c r="J7779" s="43" t="s">
        <v>1473</v>
      </c>
      <c r="K7779" s="21">
        <f t="shared" si="242"/>
        <v>2015</v>
      </c>
      <c r="L7779" s="24">
        <f t="shared" si="243"/>
        <v>4</v>
      </c>
      <c r="M7779" s="11" t="s">
        <v>14</v>
      </c>
      <c r="N7779" s="11" t="s">
        <v>14</v>
      </c>
      <c r="O7779" s="11" t="str">
        <f>VLOOKUP(E7779,State_Code_Name!$B$1:$C$52,2,0)</f>
        <v>California</v>
      </c>
    </row>
    <row r="7780" spans="1:15" x14ac:dyDescent="0.3">
      <c r="A7780" s="11">
        <v>1932690</v>
      </c>
      <c r="B7780" s="12" t="s">
        <v>39</v>
      </c>
      <c r="C7780" s="12" t="s">
        <v>37</v>
      </c>
      <c r="D7780" s="12" t="s">
        <v>81</v>
      </c>
      <c r="E7780" s="11" t="s">
        <v>23</v>
      </c>
      <c r="F7780" s="11" t="s">
        <v>303</v>
      </c>
      <c r="G7780" s="37">
        <v>42509</v>
      </c>
      <c r="H7780" s="13">
        <v>42509</v>
      </c>
      <c r="I7780" s="21">
        <v>0</v>
      </c>
      <c r="J7780" s="43" t="s">
        <v>1471</v>
      </c>
      <c r="K7780" s="21">
        <f t="shared" si="242"/>
        <v>2016</v>
      </c>
      <c r="L7780" s="24">
        <f t="shared" si="243"/>
        <v>2</v>
      </c>
      <c r="M7780" s="11" t="s">
        <v>14</v>
      </c>
      <c r="N7780" s="11" t="s">
        <v>15</v>
      </c>
      <c r="O7780" s="11" t="str">
        <f>VLOOKUP(E7780,State_Code_Name!$B$1:$C$52,2,0)</f>
        <v>New York</v>
      </c>
    </row>
    <row r="7781" spans="1:15" x14ac:dyDescent="0.3">
      <c r="A7781" s="11">
        <v>461656</v>
      </c>
      <c r="B7781" s="12" t="s">
        <v>44</v>
      </c>
      <c r="C7781" s="12" t="s">
        <v>37</v>
      </c>
      <c r="D7781" s="12" t="s">
        <v>1445</v>
      </c>
      <c r="E7781" s="11" t="s">
        <v>32</v>
      </c>
      <c r="F7781" s="11" t="s">
        <v>58</v>
      </c>
      <c r="G7781" s="37">
        <v>41474</v>
      </c>
      <c r="H7781" s="13">
        <v>41477</v>
      </c>
      <c r="I7781" s="21">
        <v>3</v>
      </c>
      <c r="J7781" s="43" t="s">
        <v>1481</v>
      </c>
      <c r="K7781" s="21">
        <f t="shared" si="242"/>
        <v>2013</v>
      </c>
      <c r="L7781" s="24">
        <f t="shared" si="243"/>
        <v>3</v>
      </c>
      <c r="M7781" s="11" t="s">
        <v>14</v>
      </c>
      <c r="N7781" s="11" t="s">
        <v>15</v>
      </c>
      <c r="O7781" s="11" t="str">
        <f>VLOOKUP(E7781,State_Code_Name!$B$1:$C$52,2,0)</f>
        <v>Texas</v>
      </c>
    </row>
    <row r="7782" spans="1:15" x14ac:dyDescent="0.3">
      <c r="A7782" s="11">
        <v>1586209</v>
      </c>
      <c r="B7782" s="12" t="s">
        <v>347</v>
      </c>
      <c r="C7782" s="12" t="s">
        <v>62</v>
      </c>
      <c r="D7782" s="12" t="s">
        <v>460</v>
      </c>
      <c r="E7782" s="11" t="s">
        <v>60</v>
      </c>
      <c r="F7782" s="11" t="s">
        <v>19</v>
      </c>
      <c r="G7782" s="37">
        <v>42277</v>
      </c>
      <c r="H7782" s="13">
        <v>42277</v>
      </c>
      <c r="I7782" s="21">
        <v>0</v>
      </c>
      <c r="J7782" s="43" t="s">
        <v>1480</v>
      </c>
      <c r="K7782" s="21">
        <f t="shared" si="242"/>
        <v>2015</v>
      </c>
      <c r="L7782" s="24">
        <f t="shared" si="243"/>
        <v>3</v>
      </c>
      <c r="M7782" s="11" t="s">
        <v>14</v>
      </c>
      <c r="N7782" s="11" t="s">
        <v>15</v>
      </c>
      <c r="O7782" s="11" t="str">
        <f>VLOOKUP(E7782,State_Code_Name!$B$1:$C$52,2,0)</f>
        <v>Illinois</v>
      </c>
    </row>
    <row r="7783" spans="1:15" x14ac:dyDescent="0.3">
      <c r="A7783" s="11">
        <v>1040822</v>
      </c>
      <c r="B7783" s="12" t="s">
        <v>92</v>
      </c>
      <c r="C7783" s="12" t="s">
        <v>16</v>
      </c>
      <c r="D7783" s="12" t="s">
        <v>76</v>
      </c>
      <c r="E7783" s="11" t="s">
        <v>47</v>
      </c>
      <c r="F7783" s="11" t="s">
        <v>303</v>
      </c>
      <c r="G7783" s="37">
        <v>41905</v>
      </c>
      <c r="H7783" s="13">
        <v>41911</v>
      </c>
      <c r="I7783" s="21">
        <v>6</v>
      </c>
      <c r="J7783" s="43" t="s">
        <v>1480</v>
      </c>
      <c r="K7783" s="21">
        <f t="shared" si="242"/>
        <v>2014</v>
      </c>
      <c r="L7783" s="24">
        <f t="shared" si="243"/>
        <v>3</v>
      </c>
      <c r="M7783" s="11" t="s">
        <v>14</v>
      </c>
      <c r="N7783" s="11" t="s">
        <v>14</v>
      </c>
      <c r="O7783" s="11" t="str">
        <f>VLOOKUP(E7783,State_Code_Name!$B$1:$C$52,2,0)</f>
        <v>Pennsylvania</v>
      </c>
    </row>
    <row r="7784" spans="1:15" x14ac:dyDescent="0.3">
      <c r="A7784" s="11">
        <v>1852203</v>
      </c>
      <c r="B7784" s="12" t="s">
        <v>59</v>
      </c>
      <c r="C7784" s="12" t="s">
        <v>37</v>
      </c>
      <c r="D7784" s="12" t="s">
        <v>260</v>
      </c>
      <c r="E7784" s="11" t="s">
        <v>98</v>
      </c>
      <c r="F7784" s="11" t="s">
        <v>19</v>
      </c>
      <c r="G7784" s="37">
        <v>42457</v>
      </c>
      <c r="H7784" s="13">
        <v>42457</v>
      </c>
      <c r="I7784" s="21">
        <v>0</v>
      </c>
      <c r="J7784" s="43" t="s">
        <v>1476</v>
      </c>
      <c r="K7784" s="21">
        <f t="shared" si="242"/>
        <v>2016</v>
      </c>
      <c r="L7784" s="24">
        <f t="shared" si="243"/>
        <v>1</v>
      </c>
      <c r="M7784" s="11" t="s">
        <v>14</v>
      </c>
      <c r="N7784" s="11" t="s">
        <v>15</v>
      </c>
      <c r="O7784" s="11" t="str">
        <f>VLOOKUP(E7784,State_Code_Name!$B$1:$C$52,2,0)</f>
        <v>Colorado</v>
      </c>
    </row>
    <row r="7785" spans="1:15" x14ac:dyDescent="0.3">
      <c r="A7785" s="11">
        <v>368846</v>
      </c>
      <c r="B7785" s="12" t="s">
        <v>39</v>
      </c>
      <c r="C7785" s="12" t="s">
        <v>37</v>
      </c>
      <c r="D7785" s="12" t="s">
        <v>81</v>
      </c>
      <c r="E7785" s="11" t="s">
        <v>121</v>
      </c>
      <c r="F7785" s="11" t="s">
        <v>19</v>
      </c>
      <c r="G7785" s="37">
        <v>41361</v>
      </c>
      <c r="H7785" s="13">
        <v>41361</v>
      </c>
      <c r="I7785" s="21">
        <v>0</v>
      </c>
      <c r="J7785" s="43" t="s">
        <v>1476</v>
      </c>
      <c r="K7785" s="21">
        <f t="shared" si="242"/>
        <v>2013</v>
      </c>
      <c r="L7785" s="24">
        <f t="shared" si="243"/>
        <v>1</v>
      </c>
      <c r="M7785" s="11" t="s">
        <v>14</v>
      </c>
      <c r="N7785" s="11" t="s">
        <v>15</v>
      </c>
      <c r="O7785" s="11" t="str">
        <f>VLOOKUP(E7785,State_Code_Name!$B$1:$C$52,2,0)</f>
        <v>Oregon</v>
      </c>
    </row>
    <row r="7786" spans="1:15" x14ac:dyDescent="0.3">
      <c r="A7786" s="11">
        <v>1241886</v>
      </c>
      <c r="B7786" s="12" t="s">
        <v>1335</v>
      </c>
      <c r="C7786" s="12" t="s">
        <v>539</v>
      </c>
      <c r="D7786" s="12" t="s">
        <v>552</v>
      </c>
      <c r="E7786" s="11" t="s">
        <v>183</v>
      </c>
      <c r="F7786" s="11" t="s">
        <v>19</v>
      </c>
      <c r="G7786" s="37">
        <v>42051</v>
      </c>
      <c r="H7786" s="13">
        <v>42059</v>
      </c>
      <c r="I7786" s="21">
        <v>8</v>
      </c>
      <c r="J7786" s="43" t="s">
        <v>1478</v>
      </c>
      <c r="K7786" s="21">
        <f t="shared" si="242"/>
        <v>2015</v>
      </c>
      <c r="L7786" s="24">
        <f t="shared" si="243"/>
        <v>1</v>
      </c>
      <c r="M7786" s="11" t="s">
        <v>15</v>
      </c>
      <c r="N7786" s="11" t="s">
        <v>15</v>
      </c>
      <c r="O7786" s="11" t="str">
        <f>VLOOKUP(E7786,State_Code_Name!$B$1:$C$52,2,0)</f>
        <v>Mississippi</v>
      </c>
    </row>
    <row r="7787" spans="1:15" x14ac:dyDescent="0.3">
      <c r="A7787" s="11">
        <v>1428769</v>
      </c>
      <c r="B7787" s="12" t="s">
        <v>1293</v>
      </c>
      <c r="C7787" s="12" t="s">
        <v>9</v>
      </c>
      <c r="D7787" s="12" t="s">
        <v>133</v>
      </c>
      <c r="E7787" s="11" t="s">
        <v>32</v>
      </c>
      <c r="F7787" s="11" t="s">
        <v>19</v>
      </c>
      <c r="G7787" s="37">
        <v>42175</v>
      </c>
      <c r="H7787" s="13">
        <v>42192</v>
      </c>
      <c r="I7787" s="21">
        <v>17</v>
      </c>
      <c r="J7787" s="43" t="s">
        <v>1477</v>
      </c>
      <c r="K7787" s="21">
        <f t="shared" si="242"/>
        <v>2015</v>
      </c>
      <c r="L7787" s="24">
        <f t="shared" si="243"/>
        <v>2</v>
      </c>
      <c r="M7787" s="11" t="s">
        <v>14</v>
      </c>
      <c r="N7787" s="11" t="s">
        <v>15</v>
      </c>
      <c r="O7787" s="11" t="str">
        <f>VLOOKUP(E7787,State_Code_Name!$B$1:$C$52,2,0)</f>
        <v>Texas</v>
      </c>
    </row>
    <row r="7788" spans="1:15" x14ac:dyDescent="0.3">
      <c r="A7788" s="11">
        <v>798115</v>
      </c>
      <c r="B7788" s="12" t="s">
        <v>180</v>
      </c>
      <c r="C7788" s="12" t="s">
        <v>33</v>
      </c>
      <c r="D7788" s="12" t="s">
        <v>42</v>
      </c>
      <c r="E7788" s="11" t="s">
        <v>32</v>
      </c>
      <c r="F7788" s="11" t="s">
        <v>19</v>
      </c>
      <c r="G7788" s="37">
        <v>41737</v>
      </c>
      <c r="H7788" s="13">
        <v>41737</v>
      </c>
      <c r="I7788" s="21">
        <v>0</v>
      </c>
      <c r="J7788" s="43" t="s">
        <v>1483</v>
      </c>
      <c r="K7788" s="21">
        <f t="shared" si="242"/>
        <v>2014</v>
      </c>
      <c r="L7788" s="24">
        <f t="shared" si="243"/>
        <v>2</v>
      </c>
      <c r="M7788" s="11" t="s">
        <v>14</v>
      </c>
      <c r="N7788" s="11" t="s">
        <v>14</v>
      </c>
      <c r="O7788" s="11" t="str">
        <f>VLOOKUP(E7788,State_Code_Name!$B$1:$C$52,2,0)</f>
        <v>Texas</v>
      </c>
    </row>
    <row r="7789" spans="1:15" x14ac:dyDescent="0.3">
      <c r="A7789" s="11">
        <v>1963618</v>
      </c>
      <c r="B7789" s="12" t="s">
        <v>39</v>
      </c>
      <c r="C7789" s="12" t="s">
        <v>16</v>
      </c>
      <c r="D7789" s="12" t="s">
        <v>21</v>
      </c>
      <c r="E7789" s="11" t="s">
        <v>40</v>
      </c>
      <c r="F7789" s="11" t="s">
        <v>19</v>
      </c>
      <c r="G7789" s="37">
        <v>42532</v>
      </c>
      <c r="H7789" s="13">
        <v>42532</v>
      </c>
      <c r="I7789" s="21">
        <v>0</v>
      </c>
      <c r="J7789" s="43" t="s">
        <v>1477</v>
      </c>
      <c r="K7789" s="21">
        <f t="shared" si="242"/>
        <v>2016</v>
      </c>
      <c r="L7789" s="24">
        <f t="shared" si="243"/>
        <v>2</v>
      </c>
      <c r="M7789" s="11" t="s">
        <v>14</v>
      </c>
      <c r="N7789" s="11" t="s">
        <v>14</v>
      </c>
      <c r="O7789" s="11" t="str">
        <f>VLOOKUP(E7789,State_Code_Name!$B$1:$C$52,2,0)</f>
        <v>Ohio</v>
      </c>
    </row>
    <row r="7790" spans="1:15" x14ac:dyDescent="0.3">
      <c r="A7790" s="11">
        <v>1509013</v>
      </c>
      <c r="B7790" s="12" t="s">
        <v>101</v>
      </c>
      <c r="C7790" s="12" t="s">
        <v>37</v>
      </c>
      <c r="D7790" s="12" t="s">
        <v>1444</v>
      </c>
      <c r="E7790" s="11" t="s">
        <v>23</v>
      </c>
      <c r="F7790" s="11" t="s">
        <v>19</v>
      </c>
      <c r="G7790" s="37">
        <v>42223</v>
      </c>
      <c r="H7790" s="13">
        <v>42223</v>
      </c>
      <c r="I7790" s="21">
        <v>0</v>
      </c>
      <c r="J7790" s="43" t="s">
        <v>1482</v>
      </c>
      <c r="K7790" s="21">
        <f t="shared" si="242"/>
        <v>2015</v>
      </c>
      <c r="L7790" s="24">
        <f t="shared" si="243"/>
        <v>3</v>
      </c>
      <c r="M7790" s="11" t="s">
        <v>14</v>
      </c>
      <c r="N7790" s="11" t="s">
        <v>14</v>
      </c>
      <c r="O7790" s="11" t="str">
        <f>VLOOKUP(E7790,State_Code_Name!$B$1:$C$52,2,0)</f>
        <v>New York</v>
      </c>
    </row>
    <row r="7791" spans="1:15" x14ac:dyDescent="0.3">
      <c r="A7791" s="11">
        <v>1943820</v>
      </c>
      <c r="B7791" s="12" t="s">
        <v>577</v>
      </c>
      <c r="C7791" s="12" t="s">
        <v>33</v>
      </c>
      <c r="D7791" s="12" t="s">
        <v>45</v>
      </c>
      <c r="E7791" s="11" t="s">
        <v>99</v>
      </c>
      <c r="F7791" s="11" t="s">
        <v>19</v>
      </c>
      <c r="G7791" s="37">
        <v>42517</v>
      </c>
      <c r="H7791" s="13">
        <v>42517</v>
      </c>
      <c r="I7791" s="21">
        <v>0</v>
      </c>
      <c r="J7791" s="43" t="s">
        <v>1471</v>
      </c>
      <c r="K7791" s="21">
        <f t="shared" si="242"/>
        <v>2016</v>
      </c>
      <c r="L7791" s="24">
        <f t="shared" si="243"/>
        <v>2</v>
      </c>
      <c r="M7791" s="11" t="s">
        <v>14</v>
      </c>
      <c r="N7791" s="11" t="s">
        <v>14</v>
      </c>
      <c r="O7791" s="11" t="str">
        <f>VLOOKUP(E7791,State_Code_Name!$B$1:$C$52,2,0)</f>
        <v>Arizona</v>
      </c>
    </row>
    <row r="7792" spans="1:15" x14ac:dyDescent="0.3">
      <c r="A7792" s="11">
        <v>1904550</v>
      </c>
      <c r="B7792" s="12" t="s">
        <v>205</v>
      </c>
      <c r="C7792" s="12" t="s">
        <v>27</v>
      </c>
      <c r="D7792" s="12" t="s">
        <v>57</v>
      </c>
      <c r="E7792" s="11" t="s">
        <v>114</v>
      </c>
      <c r="F7792" s="11" t="s">
        <v>19</v>
      </c>
      <c r="G7792" s="37">
        <v>42492</v>
      </c>
      <c r="H7792" s="13">
        <v>42493</v>
      </c>
      <c r="I7792" s="21">
        <v>1</v>
      </c>
      <c r="J7792" s="43" t="s">
        <v>1471</v>
      </c>
      <c r="K7792" s="21">
        <f t="shared" si="242"/>
        <v>2016</v>
      </c>
      <c r="L7792" s="24">
        <f t="shared" si="243"/>
        <v>2</v>
      </c>
      <c r="M7792" s="11" t="s">
        <v>14</v>
      </c>
      <c r="N7792" s="11" t="s">
        <v>14</v>
      </c>
      <c r="O7792" s="11" t="str">
        <f>VLOOKUP(E7792,State_Code_Name!$B$1:$C$52,2,0)</f>
        <v>Iowa</v>
      </c>
    </row>
    <row r="7793" spans="1:15" x14ac:dyDescent="0.3">
      <c r="A7793" s="11">
        <v>1464115</v>
      </c>
      <c r="B7793" s="12" t="s">
        <v>70</v>
      </c>
      <c r="C7793" s="12" t="s">
        <v>27</v>
      </c>
      <c r="D7793" s="12" t="s">
        <v>28</v>
      </c>
      <c r="E7793" s="11" t="s">
        <v>18</v>
      </c>
      <c r="F7793" s="11" t="s">
        <v>19</v>
      </c>
      <c r="G7793" s="37">
        <v>42198</v>
      </c>
      <c r="H7793" s="13">
        <v>42198</v>
      </c>
      <c r="I7793" s="21">
        <v>0</v>
      </c>
      <c r="J7793" s="43" t="s">
        <v>1481</v>
      </c>
      <c r="K7793" s="21">
        <f t="shared" si="242"/>
        <v>2015</v>
      </c>
      <c r="L7793" s="24">
        <f t="shared" si="243"/>
        <v>3</v>
      </c>
      <c r="M7793" s="11" t="s">
        <v>14</v>
      </c>
      <c r="N7793" s="11" t="s">
        <v>14</v>
      </c>
      <c r="O7793" s="11" t="str">
        <f>VLOOKUP(E7793,State_Code_Name!$B$1:$C$52,2,0)</f>
        <v>California</v>
      </c>
    </row>
    <row r="7794" spans="1:15" x14ac:dyDescent="0.3">
      <c r="A7794" s="11">
        <v>1462297</v>
      </c>
      <c r="B7794" s="12" t="s">
        <v>44</v>
      </c>
      <c r="C7794" s="12" t="s">
        <v>37</v>
      </c>
      <c r="D7794" s="12" t="s">
        <v>201</v>
      </c>
      <c r="E7794" s="11" t="s">
        <v>23</v>
      </c>
      <c r="F7794" s="11" t="s">
        <v>19</v>
      </c>
      <c r="G7794" s="37">
        <v>42195</v>
      </c>
      <c r="H7794" s="13">
        <v>42195</v>
      </c>
      <c r="I7794" s="21">
        <v>0</v>
      </c>
      <c r="J7794" s="43" t="s">
        <v>1481</v>
      </c>
      <c r="K7794" s="21">
        <f t="shared" si="242"/>
        <v>2015</v>
      </c>
      <c r="L7794" s="24">
        <f t="shared" si="243"/>
        <v>3</v>
      </c>
      <c r="M7794" s="11" t="s">
        <v>14</v>
      </c>
      <c r="N7794" s="11" t="s">
        <v>15</v>
      </c>
      <c r="O7794" s="11" t="str">
        <f>VLOOKUP(E7794,State_Code_Name!$B$1:$C$52,2,0)</f>
        <v>New York</v>
      </c>
    </row>
    <row r="7795" spans="1:15" x14ac:dyDescent="0.3">
      <c r="A7795" s="11">
        <v>1428316</v>
      </c>
      <c r="B7795" s="12" t="s">
        <v>59</v>
      </c>
      <c r="C7795" s="12" t="s">
        <v>16</v>
      </c>
      <c r="D7795" s="12" t="s">
        <v>21</v>
      </c>
      <c r="E7795" s="11" t="s">
        <v>325</v>
      </c>
      <c r="F7795" s="11" t="s">
        <v>19</v>
      </c>
      <c r="G7795" s="37">
        <v>42173</v>
      </c>
      <c r="H7795" s="13">
        <v>42173</v>
      </c>
      <c r="I7795" s="21">
        <v>0</v>
      </c>
      <c r="J7795" s="43" t="s">
        <v>1477</v>
      </c>
      <c r="K7795" s="21">
        <f t="shared" si="242"/>
        <v>2015</v>
      </c>
      <c r="L7795" s="24">
        <f t="shared" si="243"/>
        <v>2</v>
      </c>
      <c r="M7795" s="11" t="s">
        <v>14</v>
      </c>
      <c r="N7795" s="11" t="s">
        <v>15</v>
      </c>
      <c r="O7795" s="11" t="str">
        <f>VLOOKUP(E7795,State_Code_Name!$B$1:$C$52,2,0)</f>
        <v>South Dakota</v>
      </c>
    </row>
    <row r="7796" spans="1:15" x14ac:dyDescent="0.3">
      <c r="A7796" s="11">
        <v>1774984</v>
      </c>
      <c r="B7796" s="12" t="s">
        <v>972</v>
      </c>
      <c r="C7796" s="12" t="s">
        <v>539</v>
      </c>
      <c r="D7796" s="12" t="s">
        <v>1448</v>
      </c>
      <c r="E7796" s="11" t="s">
        <v>32</v>
      </c>
      <c r="F7796" s="11" t="s">
        <v>19</v>
      </c>
      <c r="G7796" s="37">
        <v>42405</v>
      </c>
      <c r="H7796" s="13">
        <v>42405</v>
      </c>
      <c r="I7796" s="21">
        <v>0</v>
      </c>
      <c r="J7796" s="43" t="s">
        <v>1478</v>
      </c>
      <c r="K7796" s="21">
        <f t="shared" si="242"/>
        <v>2016</v>
      </c>
      <c r="L7796" s="24">
        <f t="shared" si="243"/>
        <v>1</v>
      </c>
      <c r="M7796" s="11" t="s">
        <v>14</v>
      </c>
      <c r="N7796" s="11" t="s">
        <v>15</v>
      </c>
      <c r="O7796" s="11" t="str">
        <f>VLOOKUP(E7796,State_Code_Name!$B$1:$C$52,2,0)</f>
        <v>Texas</v>
      </c>
    </row>
    <row r="7797" spans="1:15" x14ac:dyDescent="0.3">
      <c r="A7797" s="11">
        <v>1919060</v>
      </c>
      <c r="B7797" s="12" t="s">
        <v>31</v>
      </c>
      <c r="C7797" s="12" t="s">
        <v>27</v>
      </c>
      <c r="D7797" s="12" t="s">
        <v>57</v>
      </c>
      <c r="E7797" s="11" t="s">
        <v>32</v>
      </c>
      <c r="F7797" s="11" t="s">
        <v>58</v>
      </c>
      <c r="G7797" s="37">
        <v>42500</v>
      </c>
      <c r="H7797" s="13">
        <v>42502</v>
      </c>
      <c r="I7797" s="21">
        <v>2</v>
      </c>
      <c r="J7797" s="43" t="s">
        <v>1471</v>
      </c>
      <c r="K7797" s="21">
        <f t="shared" si="242"/>
        <v>2016</v>
      </c>
      <c r="L7797" s="24">
        <f t="shared" si="243"/>
        <v>2</v>
      </c>
      <c r="M7797" s="11" t="s">
        <v>14</v>
      </c>
      <c r="N7797" s="11" t="s">
        <v>15</v>
      </c>
      <c r="O7797" s="11" t="str">
        <f>VLOOKUP(E7797,State_Code_Name!$B$1:$C$52,2,0)</f>
        <v>Texas</v>
      </c>
    </row>
    <row r="7798" spans="1:15" x14ac:dyDescent="0.3">
      <c r="A7798" s="11">
        <v>1748930</v>
      </c>
      <c r="B7798" s="12" t="s">
        <v>508</v>
      </c>
      <c r="C7798" s="12" t="s">
        <v>16</v>
      </c>
      <c r="D7798" s="12" t="s">
        <v>76</v>
      </c>
      <c r="E7798" s="11" t="s">
        <v>114</v>
      </c>
      <c r="F7798" s="11" t="s">
        <v>13</v>
      </c>
      <c r="G7798" s="37">
        <v>42388</v>
      </c>
      <c r="H7798" s="13">
        <v>42388</v>
      </c>
      <c r="I7798" s="21">
        <v>0</v>
      </c>
      <c r="J7798" s="43" t="s">
        <v>1474</v>
      </c>
      <c r="K7798" s="21">
        <f t="shared" si="242"/>
        <v>2016</v>
      </c>
      <c r="L7798" s="24">
        <f t="shared" si="243"/>
        <v>1</v>
      </c>
      <c r="M7798" s="11" t="s">
        <v>14</v>
      </c>
      <c r="N7798" s="11" t="s">
        <v>15</v>
      </c>
      <c r="O7798" s="11" t="str">
        <f>VLOOKUP(E7798,State_Code_Name!$B$1:$C$52,2,0)</f>
        <v>Iowa</v>
      </c>
    </row>
    <row r="7799" spans="1:15" x14ac:dyDescent="0.3">
      <c r="A7799" s="11">
        <v>1895003</v>
      </c>
      <c r="B7799" s="12" t="s">
        <v>31</v>
      </c>
      <c r="C7799" s="12" t="s">
        <v>27</v>
      </c>
      <c r="D7799" s="12" t="s">
        <v>28</v>
      </c>
      <c r="E7799" s="11" t="s">
        <v>158</v>
      </c>
      <c r="F7799" s="11" t="s">
        <v>303</v>
      </c>
      <c r="G7799" s="37">
        <v>42485</v>
      </c>
      <c r="H7799" s="13">
        <v>42488</v>
      </c>
      <c r="I7799" s="21">
        <v>3</v>
      </c>
      <c r="J7799" s="43" t="s">
        <v>1483</v>
      </c>
      <c r="K7799" s="21">
        <f t="shared" si="242"/>
        <v>2016</v>
      </c>
      <c r="L7799" s="24">
        <f t="shared" si="243"/>
        <v>2</v>
      </c>
      <c r="M7799" s="11" t="s">
        <v>14</v>
      </c>
      <c r="N7799" s="11" t="s">
        <v>14</v>
      </c>
      <c r="O7799" s="11" t="str">
        <f>VLOOKUP(E7799,State_Code_Name!$B$1:$C$52,2,0)</f>
        <v>New Mexico</v>
      </c>
    </row>
    <row r="7800" spans="1:15" x14ac:dyDescent="0.3">
      <c r="A7800" s="11">
        <v>454380</v>
      </c>
      <c r="B7800" s="12" t="s">
        <v>149</v>
      </c>
      <c r="C7800" s="12" t="s">
        <v>27</v>
      </c>
      <c r="D7800" s="12" t="s">
        <v>28</v>
      </c>
      <c r="E7800" s="11" t="s">
        <v>32</v>
      </c>
      <c r="F7800" s="11" t="s">
        <v>303</v>
      </c>
      <c r="G7800" s="37">
        <v>41465</v>
      </c>
      <c r="H7800" s="13">
        <v>41467</v>
      </c>
      <c r="I7800" s="21">
        <v>2</v>
      </c>
      <c r="J7800" s="43" t="s">
        <v>1481</v>
      </c>
      <c r="K7800" s="21">
        <f t="shared" si="242"/>
        <v>2013</v>
      </c>
      <c r="L7800" s="24">
        <f t="shared" si="243"/>
        <v>3</v>
      </c>
      <c r="M7800" s="11" t="s">
        <v>14</v>
      </c>
      <c r="N7800" s="11" t="s">
        <v>14</v>
      </c>
      <c r="O7800" s="11" t="str">
        <f>VLOOKUP(E7800,State_Code_Name!$B$1:$C$52,2,0)</f>
        <v>Texas</v>
      </c>
    </row>
    <row r="7801" spans="1:15" x14ac:dyDescent="0.3">
      <c r="A7801" s="11">
        <v>1087054</v>
      </c>
      <c r="B7801" s="12" t="s">
        <v>282</v>
      </c>
      <c r="C7801" s="12" t="s">
        <v>9</v>
      </c>
      <c r="D7801" s="12" t="s">
        <v>133</v>
      </c>
      <c r="E7801" s="11" t="s">
        <v>12</v>
      </c>
      <c r="F7801" s="11" t="s">
        <v>19</v>
      </c>
      <c r="G7801" s="37">
        <v>41938</v>
      </c>
      <c r="H7801" s="13">
        <v>41964</v>
      </c>
      <c r="I7801" s="21">
        <v>26</v>
      </c>
      <c r="J7801" s="43" t="s">
        <v>1473</v>
      </c>
      <c r="K7801" s="21">
        <f t="shared" si="242"/>
        <v>2014</v>
      </c>
      <c r="L7801" s="24">
        <f t="shared" si="243"/>
        <v>4</v>
      </c>
      <c r="M7801" s="11" t="s">
        <v>14</v>
      </c>
      <c r="N7801" s="11" t="s">
        <v>15</v>
      </c>
      <c r="O7801" s="11" t="str">
        <f>VLOOKUP(E7801,State_Code_Name!$B$1:$C$52,2,0)</f>
        <v>Virginia</v>
      </c>
    </row>
    <row r="7802" spans="1:15" x14ac:dyDescent="0.3">
      <c r="A7802" s="11">
        <v>1618831</v>
      </c>
      <c r="B7802" s="12" t="s">
        <v>48</v>
      </c>
      <c r="C7802" s="12" t="s">
        <v>27</v>
      </c>
      <c r="D7802" s="12" t="s">
        <v>28</v>
      </c>
      <c r="E7802" s="11" t="s">
        <v>47</v>
      </c>
      <c r="F7802" s="11" t="s">
        <v>19</v>
      </c>
      <c r="G7802" s="37">
        <v>42298</v>
      </c>
      <c r="H7802" s="13">
        <v>42303</v>
      </c>
      <c r="I7802" s="21">
        <v>5</v>
      </c>
      <c r="J7802" s="43" t="s">
        <v>1473</v>
      </c>
      <c r="K7802" s="21">
        <f t="shared" si="242"/>
        <v>2015</v>
      </c>
      <c r="L7802" s="24">
        <f t="shared" si="243"/>
        <v>4</v>
      </c>
      <c r="M7802" s="11" t="s">
        <v>14</v>
      </c>
      <c r="N7802" s="11" t="s">
        <v>15</v>
      </c>
      <c r="O7802" s="11" t="str">
        <f>VLOOKUP(E7802,State_Code_Name!$B$1:$C$52,2,0)</f>
        <v>Pennsylvania</v>
      </c>
    </row>
    <row r="7803" spans="1:15" x14ac:dyDescent="0.3">
      <c r="A7803" s="11">
        <v>1451122</v>
      </c>
      <c r="B7803" s="12" t="s">
        <v>82</v>
      </c>
      <c r="C7803" s="12" t="s">
        <v>27</v>
      </c>
      <c r="D7803" s="12" t="s">
        <v>28</v>
      </c>
      <c r="E7803" s="11" t="s">
        <v>121</v>
      </c>
      <c r="F7803" s="11" t="s">
        <v>19</v>
      </c>
      <c r="G7803" s="37">
        <v>42189</v>
      </c>
      <c r="H7803" s="13">
        <v>42191</v>
      </c>
      <c r="I7803" s="21">
        <v>2</v>
      </c>
      <c r="J7803" s="43" t="s">
        <v>1481</v>
      </c>
      <c r="K7803" s="21">
        <f t="shared" si="242"/>
        <v>2015</v>
      </c>
      <c r="L7803" s="24">
        <f t="shared" si="243"/>
        <v>3</v>
      </c>
      <c r="M7803" s="11" t="s">
        <v>14</v>
      </c>
      <c r="N7803" s="11" t="s">
        <v>15</v>
      </c>
      <c r="O7803" s="11" t="str">
        <f>VLOOKUP(E7803,State_Code_Name!$B$1:$C$52,2,0)</f>
        <v>Oregon</v>
      </c>
    </row>
    <row r="7804" spans="1:15" x14ac:dyDescent="0.3">
      <c r="A7804" s="11">
        <v>687249</v>
      </c>
      <c r="B7804" s="12" t="s">
        <v>156</v>
      </c>
      <c r="C7804" s="12" t="s">
        <v>33</v>
      </c>
      <c r="D7804" s="12" t="s">
        <v>42</v>
      </c>
      <c r="E7804" s="11" t="s">
        <v>67</v>
      </c>
      <c r="F7804" s="11" t="s">
        <v>19</v>
      </c>
      <c r="G7804" s="37">
        <v>41666</v>
      </c>
      <c r="H7804" s="13">
        <v>41666</v>
      </c>
      <c r="I7804" s="21">
        <v>0</v>
      </c>
      <c r="J7804" s="43" t="s">
        <v>1474</v>
      </c>
      <c r="K7804" s="21">
        <f t="shared" si="242"/>
        <v>2014</v>
      </c>
      <c r="L7804" s="24">
        <f t="shared" si="243"/>
        <v>1</v>
      </c>
      <c r="M7804" s="11" t="s">
        <v>14</v>
      </c>
      <c r="N7804" s="11" t="s">
        <v>14</v>
      </c>
      <c r="O7804" s="11" t="str">
        <f>VLOOKUP(E7804,State_Code_Name!$B$1:$C$52,2,0)</f>
        <v>Michigan</v>
      </c>
    </row>
    <row r="7805" spans="1:15" x14ac:dyDescent="0.3">
      <c r="A7805" s="11">
        <v>1984748</v>
      </c>
      <c r="B7805" s="12" t="s">
        <v>1308</v>
      </c>
      <c r="C7805" s="12" t="s">
        <v>33</v>
      </c>
      <c r="D7805" s="12" t="s">
        <v>45</v>
      </c>
      <c r="E7805" s="11" t="s">
        <v>36</v>
      </c>
      <c r="F7805" s="11" t="s">
        <v>303</v>
      </c>
      <c r="G7805" s="37">
        <v>42545</v>
      </c>
      <c r="H7805" s="13">
        <v>42549</v>
      </c>
      <c r="I7805" s="21">
        <v>4</v>
      </c>
      <c r="J7805" s="43" t="s">
        <v>1477</v>
      </c>
      <c r="K7805" s="21">
        <f t="shared" si="242"/>
        <v>2016</v>
      </c>
      <c r="L7805" s="24">
        <f t="shared" si="243"/>
        <v>2</v>
      </c>
      <c r="M7805" s="11" t="s">
        <v>14</v>
      </c>
      <c r="N7805" s="11" t="s">
        <v>15</v>
      </c>
      <c r="O7805" s="11" t="str">
        <f>VLOOKUP(E7805,State_Code_Name!$B$1:$C$52,2,0)</f>
        <v>Florida</v>
      </c>
    </row>
    <row r="7806" spans="1:15" x14ac:dyDescent="0.3">
      <c r="A7806" s="11">
        <v>1167274</v>
      </c>
      <c r="B7806" s="12" t="s">
        <v>315</v>
      </c>
      <c r="C7806" s="12" t="s">
        <v>33</v>
      </c>
      <c r="D7806" s="12" t="s">
        <v>1441</v>
      </c>
      <c r="E7806" s="11" t="s">
        <v>40</v>
      </c>
      <c r="F7806" s="11" t="s">
        <v>19</v>
      </c>
      <c r="G7806" s="37">
        <v>41995</v>
      </c>
      <c r="H7806" s="13">
        <v>42002</v>
      </c>
      <c r="I7806" s="21">
        <v>7</v>
      </c>
      <c r="J7806" s="43" t="s">
        <v>1475</v>
      </c>
      <c r="K7806" s="21">
        <f t="shared" si="242"/>
        <v>2014</v>
      </c>
      <c r="L7806" s="24">
        <f t="shared" si="243"/>
        <v>4</v>
      </c>
      <c r="M7806" s="11" t="s">
        <v>14</v>
      </c>
      <c r="N7806" s="11" t="s">
        <v>14</v>
      </c>
      <c r="O7806" s="11" t="str">
        <f>VLOOKUP(E7806,State_Code_Name!$B$1:$C$52,2,0)</f>
        <v>Ohio</v>
      </c>
    </row>
    <row r="7807" spans="1:15" x14ac:dyDescent="0.3">
      <c r="A7807" s="11">
        <v>855479</v>
      </c>
      <c r="B7807" s="12" t="s">
        <v>39</v>
      </c>
      <c r="C7807" s="12" t="s">
        <v>16</v>
      </c>
      <c r="D7807" s="12" t="s">
        <v>21</v>
      </c>
      <c r="E7807" s="11" t="s">
        <v>49</v>
      </c>
      <c r="F7807" s="11" t="s">
        <v>19</v>
      </c>
      <c r="G7807" s="37">
        <v>41775</v>
      </c>
      <c r="H7807" s="13">
        <v>41775</v>
      </c>
      <c r="I7807" s="21">
        <v>0</v>
      </c>
      <c r="J7807" s="43" t="s">
        <v>1471</v>
      </c>
      <c r="K7807" s="21">
        <f t="shared" si="242"/>
        <v>2014</v>
      </c>
      <c r="L7807" s="24">
        <f t="shared" si="243"/>
        <v>2</v>
      </c>
      <c r="M7807" s="11" t="s">
        <v>14</v>
      </c>
      <c r="N7807" s="11" t="s">
        <v>15</v>
      </c>
      <c r="O7807" s="11" t="str">
        <f>VLOOKUP(E7807,State_Code_Name!$B$1:$C$52,2,0)</f>
        <v>New Jersey</v>
      </c>
    </row>
    <row r="7808" spans="1:15" x14ac:dyDescent="0.3">
      <c r="A7808" s="11">
        <v>491505</v>
      </c>
      <c r="B7808" s="12" t="s">
        <v>168</v>
      </c>
      <c r="C7808" s="12" t="s">
        <v>37</v>
      </c>
      <c r="D7808" s="12" t="s">
        <v>1445</v>
      </c>
      <c r="E7808" s="11" t="s">
        <v>71</v>
      </c>
      <c r="F7808" s="11" t="s">
        <v>24</v>
      </c>
      <c r="G7808" s="37">
        <v>41499</v>
      </c>
      <c r="H7808" s="13">
        <v>41500</v>
      </c>
      <c r="I7808" s="21">
        <v>1</v>
      </c>
      <c r="J7808" s="43" t="s">
        <v>1482</v>
      </c>
      <c r="K7808" s="21">
        <f t="shared" si="242"/>
        <v>2013</v>
      </c>
      <c r="L7808" s="24">
        <f t="shared" si="243"/>
        <v>3</v>
      </c>
      <c r="M7808" s="11" t="s">
        <v>14</v>
      </c>
      <c r="N7808" s="11" t="s">
        <v>15</v>
      </c>
      <c r="O7808" s="11" t="str">
        <f>VLOOKUP(E7808,State_Code_Name!$B$1:$C$52,2,0)</f>
        <v>Massachusetts</v>
      </c>
    </row>
    <row r="7809" spans="1:15" x14ac:dyDescent="0.3">
      <c r="A7809" s="11">
        <v>1697870</v>
      </c>
      <c r="B7809" s="12" t="s">
        <v>1034</v>
      </c>
      <c r="C7809" s="12" t="s">
        <v>33</v>
      </c>
      <c r="D7809" s="12" t="s">
        <v>42</v>
      </c>
      <c r="E7809" s="11" t="s">
        <v>117</v>
      </c>
      <c r="F7809" s="11" t="s">
        <v>19</v>
      </c>
      <c r="G7809" s="37">
        <v>42353</v>
      </c>
      <c r="H7809" s="13">
        <v>42356</v>
      </c>
      <c r="I7809" s="21">
        <v>3</v>
      </c>
      <c r="J7809" s="43" t="s">
        <v>1475</v>
      </c>
      <c r="K7809" s="21">
        <f t="shared" si="242"/>
        <v>2015</v>
      </c>
      <c r="L7809" s="24">
        <f t="shared" si="243"/>
        <v>4</v>
      </c>
      <c r="M7809" s="11" t="s">
        <v>14</v>
      </c>
      <c r="N7809" s="11" t="s">
        <v>14</v>
      </c>
      <c r="O7809" s="11" t="str">
        <f>VLOOKUP(E7809,State_Code_Name!$B$1:$C$52,2,0)</f>
        <v>Alabama</v>
      </c>
    </row>
    <row r="7810" spans="1:15" x14ac:dyDescent="0.3">
      <c r="A7810" s="11">
        <v>824957</v>
      </c>
      <c r="B7810" s="12" t="s">
        <v>31</v>
      </c>
      <c r="C7810" s="12" t="s">
        <v>16</v>
      </c>
      <c r="D7810" s="12" t="s">
        <v>25</v>
      </c>
      <c r="E7810" s="11" t="s">
        <v>18</v>
      </c>
      <c r="F7810" s="11" t="s">
        <v>303</v>
      </c>
      <c r="G7810" s="37">
        <v>41754</v>
      </c>
      <c r="H7810" s="13">
        <v>41758</v>
      </c>
      <c r="I7810" s="21">
        <v>4</v>
      </c>
      <c r="J7810" s="43" t="s">
        <v>1483</v>
      </c>
      <c r="K7810" s="21">
        <f t="shared" si="242"/>
        <v>2014</v>
      </c>
      <c r="L7810" s="24">
        <f t="shared" si="243"/>
        <v>2</v>
      </c>
      <c r="M7810" s="11" t="s">
        <v>14</v>
      </c>
      <c r="N7810" s="11" t="s">
        <v>15</v>
      </c>
      <c r="O7810" s="11" t="str">
        <f>VLOOKUP(E7810,State_Code_Name!$B$1:$C$52,2,0)</f>
        <v>California</v>
      </c>
    </row>
    <row r="7811" spans="1:15" x14ac:dyDescent="0.3">
      <c r="A7811" s="11">
        <v>942632</v>
      </c>
      <c r="B7811" s="12" t="s">
        <v>44</v>
      </c>
      <c r="C7811" s="12" t="s">
        <v>27</v>
      </c>
      <c r="D7811" s="12" t="s">
        <v>28</v>
      </c>
      <c r="E7811" s="11" t="s">
        <v>26</v>
      </c>
      <c r="F7811" s="11" t="s">
        <v>19</v>
      </c>
      <c r="G7811" s="37">
        <v>41837</v>
      </c>
      <c r="H7811" s="13">
        <v>41837</v>
      </c>
      <c r="I7811" s="21">
        <v>0</v>
      </c>
      <c r="J7811" s="43" t="s">
        <v>1481</v>
      </c>
      <c r="K7811" s="21">
        <f t="shared" ref="K7811:K7874" si="244">YEAR(G7811)</f>
        <v>2014</v>
      </c>
      <c r="L7811" s="24">
        <f t="shared" ref="L7811:L7874" si="245">ROUNDUP(MONTH(G7811)/3,0)</f>
        <v>3</v>
      </c>
      <c r="M7811" s="11" t="s">
        <v>14</v>
      </c>
      <c r="N7811" s="11" t="s">
        <v>15</v>
      </c>
      <c r="O7811" s="11" t="str">
        <f>VLOOKUP(E7811,State_Code_Name!$B$1:$C$52,2,0)</f>
        <v>Georgia</v>
      </c>
    </row>
    <row r="7812" spans="1:15" x14ac:dyDescent="0.3">
      <c r="A7812" s="11">
        <v>1655584</v>
      </c>
      <c r="B7812" s="12" t="s">
        <v>229</v>
      </c>
      <c r="C7812" s="12" t="s">
        <v>33</v>
      </c>
      <c r="D7812" s="12" t="s">
        <v>45</v>
      </c>
      <c r="E7812" s="11" t="s">
        <v>129</v>
      </c>
      <c r="F7812" s="11" t="s">
        <v>19</v>
      </c>
      <c r="G7812" s="37">
        <v>42322</v>
      </c>
      <c r="H7812" s="13">
        <v>42324</v>
      </c>
      <c r="I7812" s="21">
        <v>2</v>
      </c>
      <c r="J7812" s="43" t="s">
        <v>1479</v>
      </c>
      <c r="K7812" s="21">
        <f t="shared" si="244"/>
        <v>2015</v>
      </c>
      <c r="L7812" s="24">
        <f t="shared" si="245"/>
        <v>4</v>
      </c>
      <c r="M7812" s="11" t="s">
        <v>14</v>
      </c>
      <c r="N7812" s="11" t="s">
        <v>15</v>
      </c>
      <c r="O7812" s="11" t="str">
        <f>VLOOKUP(E7812,State_Code_Name!$B$1:$C$52,2,0)</f>
        <v>New Hampshire</v>
      </c>
    </row>
    <row r="7813" spans="1:15" x14ac:dyDescent="0.3">
      <c r="A7813" s="11">
        <v>1208055</v>
      </c>
      <c r="B7813" s="12" t="s">
        <v>180</v>
      </c>
      <c r="C7813" s="12" t="s">
        <v>33</v>
      </c>
      <c r="D7813" s="12" t="s">
        <v>160</v>
      </c>
      <c r="E7813" s="11" t="s">
        <v>18</v>
      </c>
      <c r="F7813" s="11" t="s">
        <v>19</v>
      </c>
      <c r="G7813" s="37">
        <v>42028</v>
      </c>
      <c r="H7813" s="13">
        <v>42028</v>
      </c>
      <c r="I7813" s="21">
        <v>0</v>
      </c>
      <c r="J7813" s="43" t="s">
        <v>1474</v>
      </c>
      <c r="K7813" s="21">
        <f t="shared" si="244"/>
        <v>2015</v>
      </c>
      <c r="L7813" s="24">
        <f t="shared" si="245"/>
        <v>1</v>
      </c>
      <c r="M7813" s="11" t="s">
        <v>14</v>
      </c>
      <c r="N7813" s="11" t="s">
        <v>15</v>
      </c>
      <c r="O7813" s="11" t="str">
        <f>VLOOKUP(E7813,State_Code_Name!$B$1:$C$52,2,0)</f>
        <v>California</v>
      </c>
    </row>
    <row r="7814" spans="1:15" x14ac:dyDescent="0.3">
      <c r="A7814" s="11">
        <v>1577333</v>
      </c>
      <c r="B7814" s="12" t="s">
        <v>250</v>
      </c>
      <c r="C7814" s="12" t="s">
        <v>33</v>
      </c>
      <c r="D7814" s="12" t="s">
        <v>160</v>
      </c>
      <c r="E7814" s="11" t="s">
        <v>18</v>
      </c>
      <c r="F7814" s="11" t="s">
        <v>19</v>
      </c>
      <c r="G7814" s="37">
        <v>42270</v>
      </c>
      <c r="H7814" s="13">
        <v>42270</v>
      </c>
      <c r="I7814" s="21">
        <v>0</v>
      </c>
      <c r="J7814" s="43" t="s">
        <v>1480</v>
      </c>
      <c r="K7814" s="21">
        <f t="shared" si="244"/>
        <v>2015</v>
      </c>
      <c r="L7814" s="24">
        <f t="shared" si="245"/>
        <v>3</v>
      </c>
      <c r="M7814" s="11" t="s">
        <v>14</v>
      </c>
      <c r="N7814" s="11" t="s">
        <v>14</v>
      </c>
      <c r="O7814" s="11" t="str">
        <f>VLOOKUP(E7814,State_Code_Name!$B$1:$C$52,2,0)</f>
        <v>California</v>
      </c>
    </row>
    <row r="7815" spans="1:15" x14ac:dyDescent="0.3">
      <c r="A7815" s="11">
        <v>1469079</v>
      </c>
      <c r="B7815" s="12" t="s">
        <v>31</v>
      </c>
      <c r="C7815" s="12" t="s">
        <v>16</v>
      </c>
      <c r="D7815" s="12" t="s">
        <v>1442</v>
      </c>
      <c r="E7815" s="11" t="s">
        <v>175</v>
      </c>
      <c r="F7815" s="11" t="s">
        <v>19</v>
      </c>
      <c r="G7815" s="37">
        <v>42200</v>
      </c>
      <c r="H7815" s="13">
        <v>42255</v>
      </c>
      <c r="I7815" s="21">
        <v>55</v>
      </c>
      <c r="J7815" s="43" t="s">
        <v>1481</v>
      </c>
      <c r="K7815" s="21">
        <f t="shared" si="244"/>
        <v>2015</v>
      </c>
      <c r="L7815" s="24">
        <f t="shared" si="245"/>
        <v>3</v>
      </c>
      <c r="M7815" s="11" t="s">
        <v>14</v>
      </c>
      <c r="N7815" s="11" t="s">
        <v>15</v>
      </c>
      <c r="O7815" s="11" t="str">
        <f>VLOOKUP(E7815,State_Code_Name!$B$1:$C$52,2,0)</f>
        <v>District of Columbia</v>
      </c>
    </row>
    <row r="7816" spans="1:15" x14ac:dyDescent="0.3">
      <c r="A7816" s="11">
        <v>1286138</v>
      </c>
      <c r="B7816" s="12" t="s">
        <v>48</v>
      </c>
      <c r="C7816" s="12" t="s">
        <v>27</v>
      </c>
      <c r="D7816" s="12" t="s">
        <v>28</v>
      </c>
      <c r="E7816" s="11" t="s">
        <v>32</v>
      </c>
      <c r="F7816" s="11" t="s">
        <v>19</v>
      </c>
      <c r="G7816" s="37">
        <v>42080</v>
      </c>
      <c r="H7816" s="13">
        <v>42080</v>
      </c>
      <c r="I7816" s="21">
        <v>0</v>
      </c>
      <c r="J7816" s="43" t="s">
        <v>1476</v>
      </c>
      <c r="K7816" s="21">
        <f t="shared" si="244"/>
        <v>2015</v>
      </c>
      <c r="L7816" s="24">
        <f t="shared" si="245"/>
        <v>1</v>
      </c>
      <c r="M7816" s="11" t="s">
        <v>14</v>
      </c>
      <c r="N7816" s="11" t="s">
        <v>15</v>
      </c>
      <c r="O7816" s="11" t="str">
        <f>VLOOKUP(E7816,State_Code_Name!$B$1:$C$52,2,0)</f>
        <v>Texas</v>
      </c>
    </row>
    <row r="7817" spans="1:15" x14ac:dyDescent="0.3">
      <c r="A7817" s="11">
        <v>1152623</v>
      </c>
      <c r="B7817" s="12" t="s">
        <v>347</v>
      </c>
      <c r="C7817" s="12" t="s">
        <v>62</v>
      </c>
      <c r="D7817" s="12" t="s">
        <v>279</v>
      </c>
      <c r="E7817" s="11" t="s">
        <v>12</v>
      </c>
      <c r="F7817" s="11" t="s">
        <v>19</v>
      </c>
      <c r="G7817" s="37">
        <v>41984</v>
      </c>
      <c r="H7817" s="13">
        <v>41984</v>
      </c>
      <c r="I7817" s="21">
        <v>0</v>
      </c>
      <c r="J7817" s="43" t="s">
        <v>1475</v>
      </c>
      <c r="K7817" s="21">
        <f t="shared" si="244"/>
        <v>2014</v>
      </c>
      <c r="L7817" s="24">
        <f t="shared" si="245"/>
        <v>4</v>
      </c>
      <c r="M7817" s="11" t="s">
        <v>14</v>
      </c>
      <c r="N7817" s="11" t="s">
        <v>15</v>
      </c>
      <c r="O7817" s="11" t="str">
        <f>VLOOKUP(E7817,State_Code_Name!$B$1:$C$52,2,0)</f>
        <v>Virginia</v>
      </c>
    </row>
    <row r="7818" spans="1:15" x14ac:dyDescent="0.3">
      <c r="A7818" s="11">
        <v>1720453</v>
      </c>
      <c r="B7818" s="12" t="s">
        <v>237</v>
      </c>
      <c r="C7818" s="12" t="s">
        <v>33</v>
      </c>
      <c r="D7818" s="12" t="s">
        <v>45</v>
      </c>
      <c r="E7818" s="11" t="s">
        <v>78</v>
      </c>
      <c r="F7818" s="11" t="s">
        <v>19</v>
      </c>
      <c r="G7818" s="37">
        <v>42367</v>
      </c>
      <c r="H7818" s="13">
        <v>42373</v>
      </c>
      <c r="I7818" s="21">
        <v>6</v>
      </c>
      <c r="J7818" s="43" t="s">
        <v>1475</v>
      </c>
      <c r="K7818" s="21">
        <f t="shared" si="244"/>
        <v>2015</v>
      </c>
      <c r="L7818" s="24">
        <f t="shared" si="245"/>
        <v>4</v>
      </c>
      <c r="M7818" s="11" t="s">
        <v>14</v>
      </c>
      <c r="N7818" s="11" t="s">
        <v>15</v>
      </c>
      <c r="O7818" s="11" t="str">
        <f>VLOOKUP(E7818,State_Code_Name!$B$1:$C$52,2,0)</f>
        <v>Missouri</v>
      </c>
    </row>
    <row r="7819" spans="1:15" x14ac:dyDescent="0.3">
      <c r="A7819" s="11">
        <v>1465355</v>
      </c>
      <c r="B7819" s="12" t="s">
        <v>59</v>
      </c>
      <c r="C7819" s="12" t="s">
        <v>37</v>
      </c>
      <c r="D7819" s="12" t="s">
        <v>260</v>
      </c>
      <c r="E7819" s="11" t="s">
        <v>40</v>
      </c>
      <c r="F7819" s="11" t="s">
        <v>19</v>
      </c>
      <c r="G7819" s="37">
        <v>42198</v>
      </c>
      <c r="H7819" s="13">
        <v>42198</v>
      </c>
      <c r="I7819" s="21">
        <v>0</v>
      </c>
      <c r="J7819" s="43" t="s">
        <v>1481</v>
      </c>
      <c r="K7819" s="21">
        <f t="shared" si="244"/>
        <v>2015</v>
      </c>
      <c r="L7819" s="24">
        <f t="shared" si="245"/>
        <v>3</v>
      </c>
      <c r="M7819" s="11" t="s">
        <v>14</v>
      </c>
      <c r="N7819" s="11" t="s">
        <v>15</v>
      </c>
      <c r="O7819" s="11" t="str">
        <f>VLOOKUP(E7819,State_Code_Name!$B$1:$C$52,2,0)</f>
        <v>Ohio</v>
      </c>
    </row>
    <row r="7820" spans="1:15" x14ac:dyDescent="0.3">
      <c r="A7820" s="11">
        <v>1417199</v>
      </c>
      <c r="B7820" s="12" t="s">
        <v>31</v>
      </c>
      <c r="C7820" s="12" t="s">
        <v>27</v>
      </c>
      <c r="D7820" s="12" t="s">
        <v>1449</v>
      </c>
      <c r="E7820" s="11" t="s">
        <v>36</v>
      </c>
      <c r="F7820" s="11" t="s">
        <v>19</v>
      </c>
      <c r="G7820" s="37">
        <v>42166</v>
      </c>
      <c r="H7820" s="13">
        <v>42166</v>
      </c>
      <c r="I7820" s="21">
        <v>0</v>
      </c>
      <c r="J7820" s="43" t="s">
        <v>1477</v>
      </c>
      <c r="K7820" s="21">
        <f t="shared" si="244"/>
        <v>2015</v>
      </c>
      <c r="L7820" s="24">
        <f t="shared" si="245"/>
        <v>2</v>
      </c>
      <c r="M7820" s="11" t="s">
        <v>14</v>
      </c>
      <c r="N7820" s="11" t="s">
        <v>14</v>
      </c>
      <c r="O7820" s="11" t="str">
        <f>VLOOKUP(E7820,State_Code_Name!$B$1:$C$52,2,0)</f>
        <v>Florida</v>
      </c>
    </row>
    <row r="7821" spans="1:15" x14ac:dyDescent="0.3">
      <c r="A7821" s="11">
        <v>1500871</v>
      </c>
      <c r="B7821" s="12" t="s">
        <v>11</v>
      </c>
      <c r="C7821" s="12" t="s">
        <v>9</v>
      </c>
      <c r="D7821" s="12" t="s">
        <v>10</v>
      </c>
      <c r="E7821" s="11" t="s">
        <v>36</v>
      </c>
      <c r="F7821" s="11" t="s">
        <v>19</v>
      </c>
      <c r="G7821" s="37">
        <v>42220</v>
      </c>
      <c r="H7821" s="13">
        <v>42220</v>
      </c>
      <c r="I7821" s="21">
        <v>0</v>
      </c>
      <c r="J7821" s="43" t="s">
        <v>1482</v>
      </c>
      <c r="K7821" s="21">
        <f t="shared" si="244"/>
        <v>2015</v>
      </c>
      <c r="L7821" s="24">
        <f t="shared" si="245"/>
        <v>3</v>
      </c>
      <c r="M7821" s="11" t="s">
        <v>14</v>
      </c>
      <c r="N7821" s="11" t="s">
        <v>15</v>
      </c>
      <c r="O7821" s="11" t="str">
        <f>VLOOKUP(E7821,State_Code_Name!$B$1:$C$52,2,0)</f>
        <v>Florida</v>
      </c>
    </row>
    <row r="7822" spans="1:15" x14ac:dyDescent="0.3">
      <c r="A7822" s="11">
        <v>1212302</v>
      </c>
      <c r="B7822" s="12" t="s">
        <v>140</v>
      </c>
      <c r="C7822" s="12" t="s">
        <v>33</v>
      </c>
      <c r="D7822" s="12" t="s">
        <v>115</v>
      </c>
      <c r="E7822" s="11" t="s">
        <v>32</v>
      </c>
      <c r="F7822" s="11" t="s">
        <v>19</v>
      </c>
      <c r="G7822" s="37">
        <v>42031</v>
      </c>
      <c r="H7822" s="13">
        <v>42034</v>
      </c>
      <c r="I7822" s="21">
        <v>3</v>
      </c>
      <c r="J7822" s="43" t="s">
        <v>1474</v>
      </c>
      <c r="K7822" s="21">
        <f t="shared" si="244"/>
        <v>2015</v>
      </c>
      <c r="L7822" s="24">
        <f t="shared" si="245"/>
        <v>1</v>
      </c>
      <c r="M7822" s="11" t="s">
        <v>14</v>
      </c>
      <c r="N7822" s="11" t="s">
        <v>15</v>
      </c>
      <c r="O7822" s="11" t="str">
        <f>VLOOKUP(E7822,State_Code_Name!$B$1:$C$52,2,0)</f>
        <v>Texas</v>
      </c>
    </row>
    <row r="7823" spans="1:15" x14ac:dyDescent="0.3">
      <c r="A7823" s="11">
        <v>1386748</v>
      </c>
      <c r="B7823" s="12" t="s">
        <v>82</v>
      </c>
      <c r="C7823" s="12" t="s">
        <v>37</v>
      </c>
      <c r="D7823" s="12" t="s">
        <v>68</v>
      </c>
      <c r="E7823" s="11" t="s">
        <v>47</v>
      </c>
      <c r="F7823" s="11" t="s">
        <v>19</v>
      </c>
      <c r="G7823" s="37">
        <v>42145</v>
      </c>
      <c r="H7823" s="13">
        <v>42145</v>
      </c>
      <c r="I7823" s="21">
        <v>0</v>
      </c>
      <c r="J7823" s="43" t="s">
        <v>1471</v>
      </c>
      <c r="K7823" s="21">
        <f t="shared" si="244"/>
        <v>2015</v>
      </c>
      <c r="L7823" s="24">
        <f t="shared" si="245"/>
        <v>2</v>
      </c>
      <c r="M7823" s="11" t="s">
        <v>14</v>
      </c>
      <c r="N7823" s="11" t="s">
        <v>15</v>
      </c>
      <c r="O7823" s="11" t="str">
        <f>VLOOKUP(E7823,State_Code_Name!$B$1:$C$52,2,0)</f>
        <v>Pennsylvania</v>
      </c>
    </row>
    <row r="7824" spans="1:15" x14ac:dyDescent="0.3">
      <c r="A7824" s="11">
        <v>1924641</v>
      </c>
      <c r="B7824" s="12" t="s">
        <v>35</v>
      </c>
      <c r="C7824" s="12" t="s">
        <v>16</v>
      </c>
      <c r="D7824" s="12" t="s">
        <v>21</v>
      </c>
      <c r="E7824" s="11" t="s">
        <v>122</v>
      </c>
      <c r="F7824" s="11" t="s">
        <v>19</v>
      </c>
      <c r="G7824" s="37">
        <v>42504</v>
      </c>
      <c r="H7824" s="13">
        <v>42504</v>
      </c>
      <c r="I7824" s="21">
        <v>0</v>
      </c>
      <c r="J7824" s="43" t="s">
        <v>1471</v>
      </c>
      <c r="K7824" s="21">
        <f t="shared" si="244"/>
        <v>2016</v>
      </c>
      <c r="L7824" s="24">
        <f t="shared" si="245"/>
        <v>2</v>
      </c>
      <c r="M7824" s="11" t="s">
        <v>14</v>
      </c>
      <c r="N7824" s="11" t="s">
        <v>15</v>
      </c>
      <c r="O7824" s="11" t="str">
        <f>VLOOKUP(E7824,State_Code_Name!$B$1:$C$52,2,0)</f>
        <v>Maryland</v>
      </c>
    </row>
    <row r="7825" spans="1:15" x14ac:dyDescent="0.3">
      <c r="A7825" s="11">
        <v>1948185</v>
      </c>
      <c r="B7825" s="12" t="s">
        <v>39</v>
      </c>
      <c r="C7825" s="12" t="s">
        <v>37</v>
      </c>
      <c r="D7825" s="12" t="s">
        <v>81</v>
      </c>
      <c r="E7825" s="11" t="s">
        <v>71</v>
      </c>
      <c r="F7825" s="11" t="s">
        <v>19</v>
      </c>
      <c r="G7825" s="37">
        <v>42521</v>
      </c>
      <c r="H7825" s="13">
        <v>42540</v>
      </c>
      <c r="I7825" s="21">
        <v>19</v>
      </c>
      <c r="J7825" s="43" t="s">
        <v>1471</v>
      </c>
      <c r="K7825" s="21">
        <f t="shared" si="244"/>
        <v>2016</v>
      </c>
      <c r="L7825" s="24">
        <f t="shared" si="245"/>
        <v>2</v>
      </c>
      <c r="M7825" s="11" t="s">
        <v>14</v>
      </c>
      <c r="N7825" s="11" t="s">
        <v>14</v>
      </c>
      <c r="O7825" s="11" t="str">
        <f>VLOOKUP(E7825,State_Code_Name!$B$1:$C$52,2,0)</f>
        <v>Massachusetts</v>
      </c>
    </row>
    <row r="7826" spans="1:15" x14ac:dyDescent="0.3">
      <c r="A7826" s="11">
        <v>1780077</v>
      </c>
      <c r="B7826" s="12" t="s">
        <v>82</v>
      </c>
      <c r="C7826" s="12" t="s">
        <v>33</v>
      </c>
      <c r="D7826" s="12" t="s">
        <v>42</v>
      </c>
      <c r="E7826" s="11" t="s">
        <v>60</v>
      </c>
      <c r="F7826" s="11" t="s">
        <v>303</v>
      </c>
      <c r="G7826" s="37">
        <v>42409</v>
      </c>
      <c r="H7826" s="13">
        <v>42409</v>
      </c>
      <c r="I7826" s="21">
        <v>0</v>
      </c>
      <c r="J7826" s="43" t="s">
        <v>1478</v>
      </c>
      <c r="K7826" s="21">
        <f t="shared" si="244"/>
        <v>2016</v>
      </c>
      <c r="L7826" s="24">
        <f t="shared" si="245"/>
        <v>1</v>
      </c>
      <c r="M7826" s="11" t="s">
        <v>14</v>
      </c>
      <c r="N7826" s="11" t="s">
        <v>15</v>
      </c>
      <c r="O7826" s="11" t="str">
        <f>VLOOKUP(E7826,State_Code_Name!$B$1:$C$52,2,0)</f>
        <v>Illinois</v>
      </c>
    </row>
    <row r="7827" spans="1:15" x14ac:dyDescent="0.3">
      <c r="A7827" s="11">
        <v>1883821</v>
      </c>
      <c r="B7827" s="12" t="s">
        <v>61</v>
      </c>
      <c r="C7827" s="12" t="s">
        <v>53</v>
      </c>
      <c r="D7827" s="12" t="s">
        <v>102</v>
      </c>
      <c r="E7827" s="11" t="s">
        <v>185</v>
      </c>
      <c r="F7827" s="11" t="s">
        <v>19</v>
      </c>
      <c r="G7827" s="37">
        <v>42478</v>
      </c>
      <c r="H7827" s="13">
        <v>42478</v>
      </c>
      <c r="I7827" s="21">
        <v>0</v>
      </c>
      <c r="J7827" s="43" t="s">
        <v>1483</v>
      </c>
      <c r="K7827" s="21">
        <f t="shared" si="244"/>
        <v>2016</v>
      </c>
      <c r="L7827" s="24">
        <f t="shared" si="245"/>
        <v>2</v>
      </c>
      <c r="M7827" s="11" t="s">
        <v>14</v>
      </c>
      <c r="N7827" s="11" t="s">
        <v>15</v>
      </c>
      <c r="O7827" s="11" t="str">
        <f>VLOOKUP(E7827,State_Code_Name!$B$1:$C$52,2,0)</f>
        <v>Arkansas</v>
      </c>
    </row>
    <row r="7828" spans="1:15" x14ac:dyDescent="0.3">
      <c r="A7828" s="11">
        <v>2119640</v>
      </c>
      <c r="B7828" s="12" t="s">
        <v>11</v>
      </c>
      <c r="C7828" s="12" t="s">
        <v>172</v>
      </c>
      <c r="D7828" s="12" t="s">
        <v>264</v>
      </c>
      <c r="E7828" s="11" t="s">
        <v>23</v>
      </c>
      <c r="F7828" s="11" t="s">
        <v>19</v>
      </c>
      <c r="G7828" s="37">
        <v>42632</v>
      </c>
      <c r="H7828" s="13">
        <v>42632</v>
      </c>
      <c r="I7828" s="21">
        <v>0</v>
      </c>
      <c r="J7828" s="43" t="s">
        <v>1480</v>
      </c>
      <c r="K7828" s="21">
        <f t="shared" si="244"/>
        <v>2016</v>
      </c>
      <c r="L7828" s="24">
        <f t="shared" si="245"/>
        <v>3</v>
      </c>
      <c r="M7828" s="11" t="s">
        <v>14</v>
      </c>
      <c r="N7828" s="11" t="s">
        <v>14</v>
      </c>
      <c r="O7828" s="11" t="str">
        <f>VLOOKUP(E7828,State_Code_Name!$B$1:$C$52,2,0)</f>
        <v>New York</v>
      </c>
    </row>
    <row r="7829" spans="1:15" x14ac:dyDescent="0.3">
      <c r="A7829" s="11">
        <v>1606201</v>
      </c>
      <c r="B7829" s="12" t="s">
        <v>256</v>
      </c>
      <c r="C7829" s="12" t="s">
        <v>16</v>
      </c>
      <c r="D7829" s="12" t="s">
        <v>17</v>
      </c>
      <c r="E7829" s="11" t="s">
        <v>40</v>
      </c>
      <c r="F7829" s="11" t="s">
        <v>303</v>
      </c>
      <c r="G7829" s="37">
        <v>42291</v>
      </c>
      <c r="H7829" s="13">
        <v>42293</v>
      </c>
      <c r="I7829" s="21">
        <v>2</v>
      </c>
      <c r="J7829" s="43" t="s">
        <v>1473</v>
      </c>
      <c r="K7829" s="21">
        <f t="shared" si="244"/>
        <v>2015</v>
      </c>
      <c r="L7829" s="24">
        <f t="shared" si="245"/>
        <v>4</v>
      </c>
      <c r="M7829" s="11" t="s">
        <v>14</v>
      </c>
      <c r="N7829" s="11" t="s">
        <v>15</v>
      </c>
      <c r="O7829" s="11" t="str">
        <f>VLOOKUP(E7829,State_Code_Name!$B$1:$C$52,2,0)</f>
        <v>Ohio</v>
      </c>
    </row>
    <row r="7830" spans="1:15" x14ac:dyDescent="0.3">
      <c r="A7830" s="11">
        <v>1667876</v>
      </c>
      <c r="B7830" s="12" t="s">
        <v>92</v>
      </c>
      <c r="C7830" s="12" t="s">
        <v>9</v>
      </c>
      <c r="D7830" s="12" t="s">
        <v>182</v>
      </c>
      <c r="E7830" s="11" t="s">
        <v>23</v>
      </c>
      <c r="F7830" s="11" t="s">
        <v>19</v>
      </c>
      <c r="G7830" s="37">
        <v>42331</v>
      </c>
      <c r="H7830" s="13">
        <v>42331</v>
      </c>
      <c r="I7830" s="21">
        <v>0</v>
      </c>
      <c r="J7830" s="43" t="s">
        <v>1479</v>
      </c>
      <c r="K7830" s="21">
        <f t="shared" si="244"/>
        <v>2015</v>
      </c>
      <c r="L7830" s="24">
        <f t="shared" si="245"/>
        <v>4</v>
      </c>
      <c r="M7830" s="11" t="s">
        <v>14</v>
      </c>
      <c r="N7830" s="11" t="s">
        <v>15</v>
      </c>
      <c r="O7830" s="11" t="str">
        <f>VLOOKUP(E7830,State_Code_Name!$B$1:$C$52,2,0)</f>
        <v>New York</v>
      </c>
    </row>
    <row r="7831" spans="1:15" x14ac:dyDescent="0.3">
      <c r="A7831" s="11">
        <v>327640</v>
      </c>
      <c r="B7831" s="12" t="s">
        <v>44</v>
      </c>
      <c r="C7831" s="12" t="s">
        <v>16</v>
      </c>
      <c r="D7831" s="12" t="s">
        <v>21</v>
      </c>
      <c r="E7831" s="11" t="s">
        <v>171</v>
      </c>
      <c r="F7831" s="11" t="s">
        <v>13</v>
      </c>
      <c r="G7831" s="37">
        <v>41327</v>
      </c>
      <c r="H7831" s="13">
        <v>41330</v>
      </c>
      <c r="I7831" s="21">
        <v>3</v>
      </c>
      <c r="J7831" s="43" t="s">
        <v>1478</v>
      </c>
      <c r="K7831" s="21">
        <f t="shared" si="244"/>
        <v>2013</v>
      </c>
      <c r="L7831" s="24">
        <f t="shared" si="245"/>
        <v>1</v>
      </c>
      <c r="M7831" s="11" t="s">
        <v>14</v>
      </c>
      <c r="N7831" s="11" t="s">
        <v>15</v>
      </c>
      <c r="O7831" s="11" t="str">
        <f>VLOOKUP(E7831,State_Code_Name!$B$1:$C$52,2,0)</f>
        <v>Louisiana</v>
      </c>
    </row>
    <row r="7832" spans="1:15" x14ac:dyDescent="0.3">
      <c r="A7832" s="11">
        <v>594071</v>
      </c>
      <c r="B7832" s="12" t="s">
        <v>104</v>
      </c>
      <c r="C7832" s="12" t="s">
        <v>33</v>
      </c>
      <c r="D7832" s="12" t="s">
        <v>42</v>
      </c>
      <c r="E7832" s="11" t="s">
        <v>23</v>
      </c>
      <c r="F7832" s="11" t="s">
        <v>58</v>
      </c>
      <c r="G7832" s="37">
        <v>41590</v>
      </c>
      <c r="H7832" s="13">
        <v>41590</v>
      </c>
      <c r="I7832" s="21">
        <v>0</v>
      </c>
      <c r="J7832" s="43" t="s">
        <v>1479</v>
      </c>
      <c r="K7832" s="21">
        <f t="shared" si="244"/>
        <v>2013</v>
      </c>
      <c r="L7832" s="24">
        <f t="shared" si="245"/>
        <v>4</v>
      </c>
      <c r="M7832" s="11" t="s">
        <v>14</v>
      </c>
      <c r="N7832" s="11" t="s">
        <v>15</v>
      </c>
      <c r="O7832" s="11" t="str">
        <f>VLOOKUP(E7832,State_Code_Name!$B$1:$C$52,2,0)</f>
        <v>New York</v>
      </c>
    </row>
    <row r="7833" spans="1:15" x14ac:dyDescent="0.3">
      <c r="A7833" s="11">
        <v>925665</v>
      </c>
      <c r="B7833" s="12" t="s">
        <v>237</v>
      </c>
      <c r="C7833" s="12" t="s">
        <v>33</v>
      </c>
      <c r="D7833" s="12" t="s">
        <v>45</v>
      </c>
      <c r="E7833" s="11" t="s">
        <v>67</v>
      </c>
      <c r="F7833" s="11" t="s">
        <v>19</v>
      </c>
      <c r="G7833" s="37">
        <v>41827</v>
      </c>
      <c r="H7833" s="13">
        <v>41827</v>
      </c>
      <c r="I7833" s="21">
        <v>0</v>
      </c>
      <c r="J7833" s="43" t="s">
        <v>1481</v>
      </c>
      <c r="K7833" s="21">
        <f t="shared" si="244"/>
        <v>2014</v>
      </c>
      <c r="L7833" s="24">
        <f t="shared" si="245"/>
        <v>3</v>
      </c>
      <c r="M7833" s="11" t="s">
        <v>14</v>
      </c>
      <c r="N7833" s="11" t="s">
        <v>15</v>
      </c>
      <c r="O7833" s="11" t="str">
        <f>VLOOKUP(E7833,State_Code_Name!$B$1:$C$52,2,0)</f>
        <v>Michigan</v>
      </c>
    </row>
    <row r="7834" spans="1:15" x14ac:dyDescent="0.3">
      <c r="A7834" s="11">
        <v>374640</v>
      </c>
      <c r="B7834" s="12" t="s">
        <v>82</v>
      </c>
      <c r="C7834" s="12" t="s">
        <v>37</v>
      </c>
      <c r="D7834" s="12" t="s">
        <v>1451</v>
      </c>
      <c r="E7834" s="11" t="s">
        <v>41</v>
      </c>
      <c r="F7834" s="11" t="s">
        <v>19</v>
      </c>
      <c r="G7834" s="37">
        <v>41368</v>
      </c>
      <c r="H7834" s="13">
        <v>41368</v>
      </c>
      <c r="I7834" s="21">
        <v>0</v>
      </c>
      <c r="J7834" s="43" t="s">
        <v>1483</v>
      </c>
      <c r="K7834" s="21">
        <f t="shared" si="244"/>
        <v>2013</v>
      </c>
      <c r="L7834" s="24">
        <f t="shared" si="245"/>
        <v>2</v>
      </c>
      <c r="M7834" s="11" t="s">
        <v>14</v>
      </c>
      <c r="N7834" s="11" t="s">
        <v>15</v>
      </c>
      <c r="O7834" s="11" t="str">
        <f>VLOOKUP(E7834,State_Code_Name!$B$1:$C$52,2,0)</f>
        <v>Nevada</v>
      </c>
    </row>
    <row r="7835" spans="1:15" x14ac:dyDescent="0.3">
      <c r="A7835" s="11">
        <v>766161</v>
      </c>
      <c r="B7835" s="12" t="s">
        <v>148</v>
      </c>
      <c r="C7835" s="12" t="s">
        <v>37</v>
      </c>
      <c r="D7835" s="12" t="s">
        <v>120</v>
      </c>
      <c r="E7835" s="11" t="s">
        <v>47</v>
      </c>
      <c r="F7835" s="11" t="s">
        <v>19</v>
      </c>
      <c r="G7835" s="37">
        <v>41711</v>
      </c>
      <c r="H7835" s="13">
        <v>41717</v>
      </c>
      <c r="I7835" s="21">
        <v>6</v>
      </c>
      <c r="J7835" s="43" t="s">
        <v>1476</v>
      </c>
      <c r="K7835" s="21">
        <f t="shared" si="244"/>
        <v>2014</v>
      </c>
      <c r="L7835" s="24">
        <f t="shared" si="245"/>
        <v>1</v>
      </c>
      <c r="M7835" s="11" t="s">
        <v>14</v>
      </c>
      <c r="N7835" s="11" t="s">
        <v>15</v>
      </c>
      <c r="O7835" s="11" t="str">
        <f>VLOOKUP(E7835,State_Code_Name!$B$1:$C$52,2,0)</f>
        <v>Pennsylvania</v>
      </c>
    </row>
    <row r="7836" spans="1:15" x14ac:dyDescent="0.3">
      <c r="A7836" s="11">
        <v>1928411</v>
      </c>
      <c r="B7836" s="12" t="s">
        <v>74</v>
      </c>
      <c r="C7836" s="12" t="s">
        <v>27</v>
      </c>
      <c r="D7836" s="12" t="s">
        <v>28</v>
      </c>
      <c r="E7836" s="11" t="s">
        <v>49</v>
      </c>
      <c r="F7836" s="11" t="s">
        <v>19</v>
      </c>
      <c r="G7836" s="37">
        <v>42507</v>
      </c>
      <c r="H7836" s="13">
        <v>42507</v>
      </c>
      <c r="I7836" s="21">
        <v>0</v>
      </c>
      <c r="J7836" s="43" t="s">
        <v>1471</v>
      </c>
      <c r="K7836" s="21">
        <f t="shared" si="244"/>
        <v>2016</v>
      </c>
      <c r="L7836" s="24">
        <f t="shared" si="245"/>
        <v>2</v>
      </c>
      <c r="M7836" s="11" t="s">
        <v>14</v>
      </c>
      <c r="N7836" s="11" t="s">
        <v>15</v>
      </c>
      <c r="O7836" s="11" t="str">
        <f>VLOOKUP(E7836,State_Code_Name!$B$1:$C$52,2,0)</f>
        <v>New Jersey</v>
      </c>
    </row>
    <row r="7837" spans="1:15" x14ac:dyDescent="0.3">
      <c r="A7837" s="11">
        <v>1355165</v>
      </c>
      <c r="B7837" s="12" t="s">
        <v>1027</v>
      </c>
      <c r="C7837" s="12" t="s">
        <v>33</v>
      </c>
      <c r="D7837" s="12" t="s">
        <v>45</v>
      </c>
      <c r="E7837" s="11" t="s">
        <v>151</v>
      </c>
      <c r="F7837" s="11" t="s">
        <v>19</v>
      </c>
      <c r="G7837" s="37">
        <v>42124</v>
      </c>
      <c r="H7837" s="13">
        <v>42129</v>
      </c>
      <c r="I7837" s="21">
        <v>5</v>
      </c>
      <c r="J7837" s="43" t="s">
        <v>1483</v>
      </c>
      <c r="K7837" s="21">
        <f t="shared" si="244"/>
        <v>2015</v>
      </c>
      <c r="L7837" s="24">
        <f t="shared" si="245"/>
        <v>2</v>
      </c>
      <c r="M7837" s="11" t="s">
        <v>15</v>
      </c>
      <c r="N7837" s="11" t="s">
        <v>15</v>
      </c>
      <c r="O7837" s="11" t="str">
        <f>VLOOKUP(E7837,State_Code_Name!$B$1:$C$52,2,0)</f>
        <v>Idaho</v>
      </c>
    </row>
    <row r="7838" spans="1:15" x14ac:dyDescent="0.3">
      <c r="A7838" s="11">
        <v>489463</v>
      </c>
      <c r="B7838" s="12" t="s">
        <v>74</v>
      </c>
      <c r="C7838" s="12" t="s">
        <v>27</v>
      </c>
      <c r="D7838" s="12" t="s">
        <v>28</v>
      </c>
      <c r="E7838" s="11" t="s">
        <v>26</v>
      </c>
      <c r="F7838" s="11" t="s">
        <v>58</v>
      </c>
      <c r="G7838" s="37">
        <v>41500</v>
      </c>
      <c r="H7838" s="13">
        <v>41501</v>
      </c>
      <c r="I7838" s="21">
        <v>1</v>
      </c>
      <c r="J7838" s="43" t="s">
        <v>1482</v>
      </c>
      <c r="K7838" s="21">
        <f t="shared" si="244"/>
        <v>2013</v>
      </c>
      <c r="L7838" s="24">
        <f t="shared" si="245"/>
        <v>3</v>
      </c>
      <c r="M7838" s="11" t="s">
        <v>14</v>
      </c>
      <c r="N7838" s="11" t="s">
        <v>15</v>
      </c>
      <c r="O7838" s="11" t="str">
        <f>VLOOKUP(E7838,State_Code_Name!$B$1:$C$52,2,0)</f>
        <v>Georgia</v>
      </c>
    </row>
    <row r="7839" spans="1:15" x14ac:dyDescent="0.3">
      <c r="A7839" s="11">
        <v>791446</v>
      </c>
      <c r="B7839" s="12" t="s">
        <v>766</v>
      </c>
      <c r="C7839" s="12" t="s">
        <v>33</v>
      </c>
      <c r="D7839" s="12" t="s">
        <v>115</v>
      </c>
      <c r="E7839" s="11" t="s">
        <v>18</v>
      </c>
      <c r="F7839" s="11" t="s">
        <v>19</v>
      </c>
      <c r="G7839" s="37">
        <v>41732</v>
      </c>
      <c r="H7839" s="13">
        <v>41732</v>
      </c>
      <c r="I7839" s="21">
        <v>0</v>
      </c>
      <c r="J7839" s="43" t="s">
        <v>1483</v>
      </c>
      <c r="K7839" s="21">
        <f t="shared" si="244"/>
        <v>2014</v>
      </c>
      <c r="L7839" s="24">
        <f t="shared" si="245"/>
        <v>2</v>
      </c>
      <c r="M7839" s="11" t="s">
        <v>14</v>
      </c>
      <c r="N7839" s="11" t="s">
        <v>14</v>
      </c>
      <c r="O7839" s="11" t="str">
        <f>VLOOKUP(E7839,State_Code_Name!$B$1:$C$52,2,0)</f>
        <v>California</v>
      </c>
    </row>
    <row r="7840" spans="1:15" x14ac:dyDescent="0.3">
      <c r="A7840" s="11">
        <v>1180715</v>
      </c>
      <c r="B7840" s="12" t="s">
        <v>70</v>
      </c>
      <c r="C7840" s="12" t="s">
        <v>27</v>
      </c>
      <c r="D7840" s="12" t="s">
        <v>28</v>
      </c>
      <c r="E7840" s="11" t="s">
        <v>99</v>
      </c>
      <c r="F7840" s="11" t="s">
        <v>19</v>
      </c>
      <c r="G7840" s="37">
        <v>42009</v>
      </c>
      <c r="H7840" s="13">
        <v>42009</v>
      </c>
      <c r="I7840" s="21">
        <v>0</v>
      </c>
      <c r="J7840" s="43" t="s">
        <v>1474</v>
      </c>
      <c r="K7840" s="21">
        <f t="shared" si="244"/>
        <v>2015</v>
      </c>
      <c r="L7840" s="24">
        <f t="shared" si="245"/>
        <v>1</v>
      </c>
      <c r="M7840" s="11" t="s">
        <v>14</v>
      </c>
      <c r="N7840" s="11" t="s">
        <v>15</v>
      </c>
      <c r="O7840" s="11" t="str">
        <f>VLOOKUP(E7840,State_Code_Name!$B$1:$C$52,2,0)</f>
        <v>Arizona</v>
      </c>
    </row>
    <row r="7841" spans="1:15" x14ac:dyDescent="0.3">
      <c r="A7841" s="11">
        <v>297680</v>
      </c>
      <c r="B7841" s="12" t="s">
        <v>110</v>
      </c>
      <c r="C7841" s="12" t="s">
        <v>27</v>
      </c>
      <c r="D7841" s="12" t="s">
        <v>28</v>
      </c>
      <c r="E7841" s="11" t="s">
        <v>32</v>
      </c>
      <c r="F7841" s="11" t="s">
        <v>19</v>
      </c>
      <c r="G7841" s="37">
        <v>41310</v>
      </c>
      <c r="H7841" s="13">
        <v>41310</v>
      </c>
      <c r="I7841" s="21">
        <v>0</v>
      </c>
      <c r="J7841" s="43" t="s">
        <v>1478</v>
      </c>
      <c r="K7841" s="21">
        <f t="shared" si="244"/>
        <v>2013</v>
      </c>
      <c r="L7841" s="24">
        <f t="shared" si="245"/>
        <v>1</v>
      </c>
      <c r="M7841" s="11" t="s">
        <v>14</v>
      </c>
      <c r="N7841" s="11" t="s">
        <v>15</v>
      </c>
      <c r="O7841" s="11" t="str">
        <f>VLOOKUP(E7841,State_Code_Name!$B$1:$C$52,2,0)</f>
        <v>Texas</v>
      </c>
    </row>
    <row r="7842" spans="1:15" x14ac:dyDescent="0.3">
      <c r="A7842" s="11">
        <v>1998669</v>
      </c>
      <c r="B7842" s="12" t="s">
        <v>236</v>
      </c>
      <c r="C7842" s="12" t="s">
        <v>33</v>
      </c>
      <c r="D7842" s="12" t="s">
        <v>115</v>
      </c>
      <c r="E7842" s="11" t="s">
        <v>32</v>
      </c>
      <c r="F7842" s="11" t="s">
        <v>19</v>
      </c>
      <c r="G7842" s="37">
        <v>42556</v>
      </c>
      <c r="H7842" s="13">
        <v>42556</v>
      </c>
      <c r="I7842" s="21">
        <v>0</v>
      </c>
      <c r="J7842" s="43" t="s">
        <v>1481</v>
      </c>
      <c r="K7842" s="21">
        <f t="shared" si="244"/>
        <v>2016</v>
      </c>
      <c r="L7842" s="24">
        <f t="shared" si="245"/>
        <v>3</v>
      </c>
      <c r="M7842" s="11" t="s">
        <v>14</v>
      </c>
      <c r="N7842" s="11" t="s">
        <v>14</v>
      </c>
      <c r="O7842" s="11" t="str">
        <f>VLOOKUP(E7842,State_Code_Name!$B$1:$C$52,2,0)</f>
        <v>Texas</v>
      </c>
    </row>
    <row r="7843" spans="1:15" x14ac:dyDescent="0.3">
      <c r="A7843" s="11">
        <v>1759983</v>
      </c>
      <c r="B7843" s="12" t="s">
        <v>11</v>
      </c>
      <c r="C7843" s="12" t="s">
        <v>16</v>
      </c>
      <c r="D7843" s="12" t="s">
        <v>25</v>
      </c>
      <c r="E7843" s="11" t="s">
        <v>18</v>
      </c>
      <c r="F7843" s="11" t="s">
        <v>19</v>
      </c>
      <c r="G7843" s="37">
        <v>42396</v>
      </c>
      <c r="H7843" s="13">
        <v>42396</v>
      </c>
      <c r="I7843" s="21">
        <v>0</v>
      </c>
      <c r="J7843" s="43" t="s">
        <v>1474</v>
      </c>
      <c r="K7843" s="21">
        <f t="shared" si="244"/>
        <v>2016</v>
      </c>
      <c r="L7843" s="24">
        <f t="shared" si="245"/>
        <v>1</v>
      </c>
      <c r="M7843" s="11" t="s">
        <v>14</v>
      </c>
      <c r="N7843" s="11" t="s">
        <v>15</v>
      </c>
      <c r="O7843" s="11" t="str">
        <f>VLOOKUP(E7843,State_Code_Name!$B$1:$C$52,2,0)</f>
        <v>California</v>
      </c>
    </row>
    <row r="7844" spans="1:15" x14ac:dyDescent="0.3">
      <c r="A7844" s="11">
        <v>1855515</v>
      </c>
      <c r="B7844" s="12" t="s">
        <v>101</v>
      </c>
      <c r="C7844" s="12" t="s">
        <v>33</v>
      </c>
      <c r="D7844" s="12" t="s">
        <v>45</v>
      </c>
      <c r="E7844" s="11" t="s">
        <v>98</v>
      </c>
      <c r="F7844" s="11" t="s">
        <v>19</v>
      </c>
      <c r="G7844" s="37">
        <v>42458</v>
      </c>
      <c r="H7844" s="13">
        <v>42458</v>
      </c>
      <c r="I7844" s="21">
        <v>0</v>
      </c>
      <c r="J7844" s="43" t="s">
        <v>1476</v>
      </c>
      <c r="K7844" s="21">
        <f t="shared" si="244"/>
        <v>2016</v>
      </c>
      <c r="L7844" s="24">
        <f t="shared" si="245"/>
        <v>1</v>
      </c>
      <c r="M7844" s="11" t="s">
        <v>14</v>
      </c>
      <c r="N7844" s="11" t="s">
        <v>15</v>
      </c>
      <c r="O7844" s="11" t="str">
        <f>VLOOKUP(E7844,State_Code_Name!$B$1:$C$52,2,0)</f>
        <v>Colorado</v>
      </c>
    </row>
    <row r="7845" spans="1:15" x14ac:dyDescent="0.3">
      <c r="A7845" s="11">
        <v>1759638</v>
      </c>
      <c r="B7845" s="12" t="s">
        <v>59</v>
      </c>
      <c r="C7845" s="12" t="s">
        <v>16</v>
      </c>
      <c r="D7845" s="12" t="s">
        <v>25</v>
      </c>
      <c r="E7845" s="11" t="s">
        <v>73</v>
      </c>
      <c r="F7845" s="11" t="s">
        <v>303</v>
      </c>
      <c r="G7845" s="37">
        <v>42396</v>
      </c>
      <c r="H7845" s="13">
        <v>42397</v>
      </c>
      <c r="I7845" s="21">
        <v>1</v>
      </c>
      <c r="J7845" s="43" t="s">
        <v>1474</v>
      </c>
      <c r="K7845" s="21">
        <f t="shared" si="244"/>
        <v>2016</v>
      </c>
      <c r="L7845" s="24">
        <f t="shared" si="245"/>
        <v>1</v>
      </c>
      <c r="M7845" s="11" t="s">
        <v>14</v>
      </c>
      <c r="N7845" s="11" t="s">
        <v>15</v>
      </c>
      <c r="O7845" s="11" t="str">
        <f>VLOOKUP(E7845,State_Code_Name!$B$1:$C$52,2,0)</f>
        <v>Kentucky</v>
      </c>
    </row>
    <row r="7846" spans="1:15" x14ac:dyDescent="0.3">
      <c r="A7846" s="11">
        <v>2123686</v>
      </c>
      <c r="B7846" s="12" t="s">
        <v>64</v>
      </c>
      <c r="C7846" s="12" t="s">
        <v>62</v>
      </c>
      <c r="D7846" s="12" t="s">
        <v>279</v>
      </c>
      <c r="E7846" s="11" t="s">
        <v>18</v>
      </c>
      <c r="F7846" s="11" t="s">
        <v>19</v>
      </c>
      <c r="G7846" s="37">
        <v>42634</v>
      </c>
      <c r="H7846" s="13">
        <v>42634</v>
      </c>
      <c r="I7846" s="21">
        <v>0</v>
      </c>
      <c r="J7846" s="43" t="s">
        <v>1480</v>
      </c>
      <c r="K7846" s="21">
        <f t="shared" si="244"/>
        <v>2016</v>
      </c>
      <c r="L7846" s="24">
        <f t="shared" si="245"/>
        <v>3</v>
      </c>
      <c r="M7846" s="11" t="s">
        <v>14</v>
      </c>
      <c r="N7846" s="11" t="s">
        <v>14</v>
      </c>
      <c r="O7846" s="11" t="str">
        <f>VLOOKUP(E7846,State_Code_Name!$B$1:$C$52,2,0)</f>
        <v>California</v>
      </c>
    </row>
    <row r="7847" spans="1:15" x14ac:dyDescent="0.3">
      <c r="A7847" s="11">
        <v>1440956</v>
      </c>
      <c r="B7847" s="12" t="s">
        <v>74</v>
      </c>
      <c r="C7847" s="12" t="s">
        <v>27</v>
      </c>
      <c r="D7847" s="12" t="s">
        <v>28</v>
      </c>
      <c r="E7847" s="11" t="s">
        <v>18</v>
      </c>
      <c r="F7847" s="11" t="s">
        <v>19</v>
      </c>
      <c r="G7847" s="37">
        <v>42181</v>
      </c>
      <c r="H7847" s="13">
        <v>42181</v>
      </c>
      <c r="I7847" s="21">
        <v>0</v>
      </c>
      <c r="J7847" s="43" t="s">
        <v>1477</v>
      </c>
      <c r="K7847" s="21">
        <f t="shared" si="244"/>
        <v>2015</v>
      </c>
      <c r="L7847" s="24">
        <f t="shared" si="245"/>
        <v>2</v>
      </c>
      <c r="M7847" s="11" t="s">
        <v>14</v>
      </c>
      <c r="N7847" s="11" t="s">
        <v>14</v>
      </c>
      <c r="O7847" s="11" t="str">
        <f>VLOOKUP(E7847,State_Code_Name!$B$1:$C$52,2,0)</f>
        <v>California</v>
      </c>
    </row>
    <row r="7848" spans="1:15" x14ac:dyDescent="0.3">
      <c r="A7848" s="11">
        <v>1112408</v>
      </c>
      <c r="B7848" s="12" t="s">
        <v>61</v>
      </c>
      <c r="C7848" s="12" t="s">
        <v>53</v>
      </c>
      <c r="D7848" s="12" t="s">
        <v>1439</v>
      </c>
      <c r="E7848" s="11" t="s">
        <v>18</v>
      </c>
      <c r="F7848" s="11" t="s">
        <v>19</v>
      </c>
      <c r="G7848" s="37">
        <v>41955</v>
      </c>
      <c r="H7848" s="13">
        <v>41955</v>
      </c>
      <c r="I7848" s="21">
        <v>0</v>
      </c>
      <c r="J7848" s="43" t="s">
        <v>1479</v>
      </c>
      <c r="K7848" s="21">
        <f t="shared" si="244"/>
        <v>2014</v>
      </c>
      <c r="L7848" s="24">
        <f t="shared" si="245"/>
        <v>4</v>
      </c>
      <c r="M7848" s="11" t="s">
        <v>14</v>
      </c>
      <c r="N7848" s="11" t="s">
        <v>15</v>
      </c>
      <c r="O7848" s="11" t="str">
        <f>VLOOKUP(E7848,State_Code_Name!$B$1:$C$52,2,0)</f>
        <v>California</v>
      </c>
    </row>
    <row r="7849" spans="1:15" x14ac:dyDescent="0.3">
      <c r="A7849" s="11">
        <v>1826448</v>
      </c>
      <c r="B7849" s="12" t="s">
        <v>70</v>
      </c>
      <c r="C7849" s="12" t="s">
        <v>33</v>
      </c>
      <c r="D7849" s="12" t="s">
        <v>42</v>
      </c>
      <c r="E7849" s="11" t="s">
        <v>122</v>
      </c>
      <c r="F7849" s="11" t="s">
        <v>303</v>
      </c>
      <c r="G7849" s="37">
        <v>42439</v>
      </c>
      <c r="H7849" s="13">
        <v>42440</v>
      </c>
      <c r="I7849" s="21">
        <v>1</v>
      </c>
      <c r="J7849" s="43" t="s">
        <v>1476</v>
      </c>
      <c r="K7849" s="21">
        <f t="shared" si="244"/>
        <v>2016</v>
      </c>
      <c r="L7849" s="24">
        <f t="shared" si="245"/>
        <v>1</v>
      </c>
      <c r="M7849" s="11" t="s">
        <v>14</v>
      </c>
      <c r="N7849" s="11" t="s">
        <v>15</v>
      </c>
      <c r="O7849" s="11" t="str">
        <f>VLOOKUP(E7849,State_Code_Name!$B$1:$C$52,2,0)</f>
        <v>Maryland</v>
      </c>
    </row>
    <row r="7850" spans="1:15" x14ac:dyDescent="0.3">
      <c r="A7850" s="11">
        <v>1863190</v>
      </c>
      <c r="B7850" s="12" t="s">
        <v>377</v>
      </c>
      <c r="C7850" s="12" t="s">
        <v>27</v>
      </c>
      <c r="D7850" s="12" t="s">
        <v>28</v>
      </c>
      <c r="E7850" s="11" t="s">
        <v>117</v>
      </c>
      <c r="F7850" s="11" t="s">
        <v>19</v>
      </c>
      <c r="G7850" s="37">
        <v>42464</v>
      </c>
      <c r="H7850" s="13">
        <v>42464</v>
      </c>
      <c r="I7850" s="21">
        <v>0</v>
      </c>
      <c r="J7850" s="43" t="s">
        <v>1483</v>
      </c>
      <c r="K7850" s="21">
        <f t="shared" si="244"/>
        <v>2016</v>
      </c>
      <c r="L7850" s="24">
        <f t="shared" si="245"/>
        <v>2</v>
      </c>
      <c r="M7850" s="11" t="s">
        <v>14</v>
      </c>
      <c r="N7850" s="11" t="s">
        <v>15</v>
      </c>
      <c r="O7850" s="11" t="str">
        <f>VLOOKUP(E7850,State_Code_Name!$B$1:$C$52,2,0)</f>
        <v>Alabama</v>
      </c>
    </row>
    <row r="7851" spans="1:15" x14ac:dyDescent="0.3">
      <c r="A7851" s="11">
        <v>1483387</v>
      </c>
      <c r="B7851" s="12" t="s">
        <v>214</v>
      </c>
      <c r="C7851" s="12" t="s">
        <v>33</v>
      </c>
      <c r="D7851" s="12" t="s">
        <v>45</v>
      </c>
      <c r="E7851" s="11" t="s">
        <v>32</v>
      </c>
      <c r="F7851" s="11" t="s">
        <v>19</v>
      </c>
      <c r="G7851" s="37">
        <v>42208</v>
      </c>
      <c r="H7851" s="13">
        <v>42208</v>
      </c>
      <c r="I7851" s="21">
        <v>0</v>
      </c>
      <c r="J7851" s="43" t="s">
        <v>1481</v>
      </c>
      <c r="K7851" s="21">
        <f t="shared" si="244"/>
        <v>2015</v>
      </c>
      <c r="L7851" s="24">
        <f t="shared" si="245"/>
        <v>3</v>
      </c>
      <c r="M7851" s="11" t="s">
        <v>15</v>
      </c>
      <c r="N7851" s="11" t="s">
        <v>15</v>
      </c>
      <c r="O7851" s="11" t="str">
        <f>VLOOKUP(E7851,State_Code_Name!$B$1:$C$52,2,0)</f>
        <v>Texas</v>
      </c>
    </row>
    <row r="7852" spans="1:15" x14ac:dyDescent="0.3">
      <c r="A7852" s="11">
        <v>1642330</v>
      </c>
      <c r="B7852" s="12" t="s">
        <v>59</v>
      </c>
      <c r="C7852" s="12" t="s">
        <v>16</v>
      </c>
      <c r="D7852" s="12" t="s">
        <v>21</v>
      </c>
      <c r="E7852" s="11" t="s">
        <v>80</v>
      </c>
      <c r="F7852" s="11" t="s">
        <v>19</v>
      </c>
      <c r="G7852" s="37">
        <v>42313</v>
      </c>
      <c r="H7852" s="13">
        <v>42313</v>
      </c>
      <c r="I7852" s="21">
        <v>0</v>
      </c>
      <c r="J7852" s="43" t="s">
        <v>1479</v>
      </c>
      <c r="K7852" s="21">
        <f t="shared" si="244"/>
        <v>2015</v>
      </c>
      <c r="L7852" s="24">
        <f t="shared" si="245"/>
        <v>4</v>
      </c>
      <c r="M7852" s="11" t="s">
        <v>14</v>
      </c>
      <c r="N7852" s="11" t="s">
        <v>15</v>
      </c>
      <c r="O7852" s="11" t="str">
        <f>VLOOKUP(E7852,State_Code_Name!$B$1:$C$52,2,0)</f>
        <v>Minnesota</v>
      </c>
    </row>
    <row r="7853" spans="1:15" x14ac:dyDescent="0.3">
      <c r="A7853" s="11">
        <v>726938</v>
      </c>
      <c r="B7853" s="12" t="s">
        <v>95</v>
      </c>
      <c r="C7853" s="12" t="s">
        <v>16</v>
      </c>
      <c r="D7853" s="12" t="s">
        <v>76</v>
      </c>
      <c r="E7853" s="11" t="s">
        <v>47</v>
      </c>
      <c r="F7853" s="11" t="s">
        <v>19</v>
      </c>
      <c r="G7853" s="37">
        <v>41693</v>
      </c>
      <c r="H7853" s="13">
        <v>41693</v>
      </c>
      <c r="I7853" s="21">
        <v>0</v>
      </c>
      <c r="J7853" s="43" t="s">
        <v>1478</v>
      </c>
      <c r="K7853" s="21">
        <f t="shared" si="244"/>
        <v>2014</v>
      </c>
      <c r="L7853" s="24">
        <f t="shared" si="245"/>
        <v>1</v>
      </c>
      <c r="M7853" s="11" t="s">
        <v>14</v>
      </c>
      <c r="N7853" s="11" t="s">
        <v>15</v>
      </c>
      <c r="O7853" s="11" t="str">
        <f>VLOOKUP(E7853,State_Code_Name!$B$1:$C$52,2,0)</f>
        <v>Pennsylvania</v>
      </c>
    </row>
    <row r="7854" spans="1:15" x14ac:dyDescent="0.3">
      <c r="A7854" s="11">
        <v>1847768</v>
      </c>
      <c r="B7854" s="12" t="s">
        <v>39</v>
      </c>
      <c r="C7854" s="12" t="s">
        <v>33</v>
      </c>
      <c r="D7854" s="12" t="s">
        <v>45</v>
      </c>
      <c r="E7854" s="11" t="s">
        <v>18</v>
      </c>
      <c r="F7854" s="11" t="s">
        <v>19</v>
      </c>
      <c r="G7854" s="37">
        <v>42453</v>
      </c>
      <c r="H7854" s="13">
        <v>42453</v>
      </c>
      <c r="I7854" s="21">
        <v>0</v>
      </c>
      <c r="J7854" s="43" t="s">
        <v>1476</v>
      </c>
      <c r="K7854" s="21">
        <f t="shared" si="244"/>
        <v>2016</v>
      </c>
      <c r="L7854" s="24">
        <f t="shared" si="245"/>
        <v>1</v>
      </c>
      <c r="M7854" s="11" t="s">
        <v>14</v>
      </c>
      <c r="N7854" s="11" t="s">
        <v>15</v>
      </c>
      <c r="O7854" s="11" t="str">
        <f>VLOOKUP(E7854,State_Code_Name!$B$1:$C$52,2,0)</f>
        <v>California</v>
      </c>
    </row>
    <row r="7855" spans="1:15" x14ac:dyDescent="0.3">
      <c r="A7855" s="11">
        <v>1017952</v>
      </c>
      <c r="B7855" s="12" t="s">
        <v>431</v>
      </c>
      <c r="C7855" s="12" t="s">
        <v>27</v>
      </c>
      <c r="D7855" s="12" t="s">
        <v>1449</v>
      </c>
      <c r="E7855" s="11" t="s">
        <v>36</v>
      </c>
      <c r="F7855" s="11" t="s">
        <v>303</v>
      </c>
      <c r="G7855" s="37">
        <v>41890</v>
      </c>
      <c r="H7855" s="13">
        <v>41892</v>
      </c>
      <c r="I7855" s="21">
        <v>2</v>
      </c>
      <c r="J7855" s="43" t="s">
        <v>1480</v>
      </c>
      <c r="K7855" s="21">
        <f t="shared" si="244"/>
        <v>2014</v>
      </c>
      <c r="L7855" s="24">
        <f t="shared" si="245"/>
        <v>3</v>
      </c>
      <c r="M7855" s="11" t="s">
        <v>14</v>
      </c>
      <c r="N7855" s="11" t="s">
        <v>14</v>
      </c>
      <c r="O7855" s="11" t="str">
        <f>VLOOKUP(E7855,State_Code_Name!$B$1:$C$52,2,0)</f>
        <v>Florida</v>
      </c>
    </row>
    <row r="7856" spans="1:15" x14ac:dyDescent="0.3">
      <c r="A7856" s="11">
        <v>2049947</v>
      </c>
      <c r="B7856" s="12" t="s">
        <v>592</v>
      </c>
      <c r="C7856" s="12" t="s">
        <v>33</v>
      </c>
      <c r="D7856" s="12" t="s">
        <v>42</v>
      </c>
      <c r="E7856" s="11" t="s">
        <v>18</v>
      </c>
      <c r="F7856" s="11" t="s">
        <v>19</v>
      </c>
      <c r="G7856" s="37">
        <v>42590</v>
      </c>
      <c r="H7856" s="13">
        <v>42590</v>
      </c>
      <c r="I7856" s="21">
        <v>0</v>
      </c>
      <c r="J7856" s="43" t="s">
        <v>1482</v>
      </c>
      <c r="K7856" s="21">
        <f t="shared" si="244"/>
        <v>2016</v>
      </c>
      <c r="L7856" s="24">
        <f t="shared" si="245"/>
        <v>3</v>
      </c>
      <c r="M7856" s="11" t="s">
        <v>14</v>
      </c>
      <c r="N7856" s="11" t="s">
        <v>15</v>
      </c>
      <c r="O7856" s="11" t="str">
        <f>VLOOKUP(E7856,State_Code_Name!$B$1:$C$52,2,0)</f>
        <v>California</v>
      </c>
    </row>
    <row r="7857" spans="1:15" x14ac:dyDescent="0.3">
      <c r="A7857" s="11">
        <v>1638511</v>
      </c>
      <c r="B7857" s="12" t="s">
        <v>1162</v>
      </c>
      <c r="C7857" s="12" t="s">
        <v>903</v>
      </c>
      <c r="D7857" s="12" t="s">
        <v>1446</v>
      </c>
      <c r="E7857" s="11" t="s">
        <v>49</v>
      </c>
      <c r="F7857" s="11" t="s">
        <v>13</v>
      </c>
      <c r="G7857" s="37">
        <v>42311</v>
      </c>
      <c r="H7857" s="13">
        <v>42312</v>
      </c>
      <c r="I7857" s="21">
        <v>1</v>
      </c>
      <c r="J7857" s="43" t="s">
        <v>1479</v>
      </c>
      <c r="K7857" s="21">
        <f t="shared" si="244"/>
        <v>2015</v>
      </c>
      <c r="L7857" s="24">
        <f t="shared" si="245"/>
        <v>4</v>
      </c>
      <c r="M7857" s="11" t="s">
        <v>14</v>
      </c>
      <c r="N7857" s="11" t="s">
        <v>15</v>
      </c>
      <c r="O7857" s="11" t="str">
        <f>VLOOKUP(E7857,State_Code_Name!$B$1:$C$52,2,0)</f>
        <v>New Jersey</v>
      </c>
    </row>
    <row r="7858" spans="1:15" x14ac:dyDescent="0.3">
      <c r="A7858" s="11">
        <v>1773563</v>
      </c>
      <c r="B7858" s="12" t="s">
        <v>82</v>
      </c>
      <c r="C7858" s="12" t="s">
        <v>37</v>
      </c>
      <c r="D7858" s="12" t="s">
        <v>50</v>
      </c>
      <c r="E7858" s="11" t="s">
        <v>23</v>
      </c>
      <c r="F7858" s="11" t="s">
        <v>19</v>
      </c>
      <c r="G7858" s="37">
        <v>42404</v>
      </c>
      <c r="H7858" s="13">
        <v>42404</v>
      </c>
      <c r="I7858" s="21">
        <v>0</v>
      </c>
      <c r="J7858" s="43" t="s">
        <v>1478</v>
      </c>
      <c r="K7858" s="21">
        <f t="shared" si="244"/>
        <v>2016</v>
      </c>
      <c r="L7858" s="24">
        <f t="shared" si="245"/>
        <v>1</v>
      </c>
      <c r="M7858" s="11" t="s">
        <v>14</v>
      </c>
      <c r="N7858" s="11" t="s">
        <v>15</v>
      </c>
      <c r="O7858" s="11" t="str">
        <f>VLOOKUP(E7858,State_Code_Name!$B$1:$C$52,2,0)</f>
        <v>New York</v>
      </c>
    </row>
    <row r="7859" spans="1:15" x14ac:dyDescent="0.3">
      <c r="A7859" s="11">
        <v>1936514</v>
      </c>
      <c r="B7859" s="12" t="s">
        <v>55</v>
      </c>
      <c r="C7859" s="12" t="s">
        <v>53</v>
      </c>
      <c r="D7859" s="12" t="s">
        <v>54</v>
      </c>
      <c r="E7859" s="11" t="s">
        <v>32</v>
      </c>
      <c r="F7859" s="11" t="s">
        <v>13</v>
      </c>
      <c r="G7859" s="37">
        <v>42513</v>
      </c>
      <c r="H7859" s="13">
        <v>42513</v>
      </c>
      <c r="I7859" s="21">
        <v>0</v>
      </c>
      <c r="J7859" s="43" t="s">
        <v>1471</v>
      </c>
      <c r="K7859" s="21">
        <f t="shared" si="244"/>
        <v>2016</v>
      </c>
      <c r="L7859" s="24">
        <f t="shared" si="245"/>
        <v>2</v>
      </c>
      <c r="M7859" s="11" t="s">
        <v>14</v>
      </c>
      <c r="N7859" s="11" t="s">
        <v>15</v>
      </c>
      <c r="O7859" s="11" t="str">
        <f>VLOOKUP(E7859,State_Code_Name!$B$1:$C$52,2,0)</f>
        <v>Texas</v>
      </c>
    </row>
    <row r="7860" spans="1:15" x14ac:dyDescent="0.3">
      <c r="A7860" s="11">
        <v>559942</v>
      </c>
      <c r="B7860" s="12" t="s">
        <v>168</v>
      </c>
      <c r="C7860" s="12" t="s">
        <v>33</v>
      </c>
      <c r="D7860" s="12" t="s">
        <v>42</v>
      </c>
      <c r="E7860" s="11" t="s">
        <v>158</v>
      </c>
      <c r="F7860" s="11" t="s">
        <v>58</v>
      </c>
      <c r="G7860" s="37">
        <v>41563</v>
      </c>
      <c r="H7860" s="13">
        <v>41563</v>
      </c>
      <c r="I7860" s="21">
        <v>0</v>
      </c>
      <c r="J7860" s="43" t="s">
        <v>1473</v>
      </c>
      <c r="K7860" s="21">
        <f t="shared" si="244"/>
        <v>2013</v>
      </c>
      <c r="L7860" s="24">
        <f t="shared" si="245"/>
        <v>4</v>
      </c>
      <c r="M7860" s="11" t="s">
        <v>14</v>
      </c>
      <c r="N7860" s="11" t="s">
        <v>15</v>
      </c>
      <c r="O7860" s="11" t="str">
        <f>VLOOKUP(E7860,State_Code_Name!$B$1:$C$52,2,0)</f>
        <v>New Mexico</v>
      </c>
    </row>
    <row r="7861" spans="1:15" x14ac:dyDescent="0.3">
      <c r="A7861" s="11">
        <v>2094889</v>
      </c>
      <c r="B7861" s="12" t="s">
        <v>51</v>
      </c>
      <c r="C7861" s="12" t="s">
        <v>37</v>
      </c>
      <c r="D7861" s="12" t="s">
        <v>278</v>
      </c>
      <c r="E7861" s="11" t="s">
        <v>99</v>
      </c>
      <c r="F7861" s="11" t="s">
        <v>19</v>
      </c>
      <c r="G7861" s="37">
        <v>42616</v>
      </c>
      <c r="H7861" s="13">
        <v>42616</v>
      </c>
      <c r="I7861" s="21">
        <v>0</v>
      </c>
      <c r="J7861" s="43" t="s">
        <v>1480</v>
      </c>
      <c r="K7861" s="21">
        <f t="shared" si="244"/>
        <v>2016</v>
      </c>
      <c r="L7861" s="24">
        <f t="shared" si="245"/>
        <v>3</v>
      </c>
      <c r="M7861" s="11" t="s">
        <v>14</v>
      </c>
      <c r="N7861" s="11" t="s">
        <v>15</v>
      </c>
      <c r="O7861" s="11" t="str">
        <f>VLOOKUP(E7861,State_Code_Name!$B$1:$C$52,2,0)</f>
        <v>Arizona</v>
      </c>
    </row>
    <row r="7862" spans="1:15" x14ac:dyDescent="0.3">
      <c r="A7862" s="11">
        <v>1441505</v>
      </c>
      <c r="B7862" s="12" t="s">
        <v>680</v>
      </c>
      <c r="C7862" s="12" t="s">
        <v>27</v>
      </c>
      <c r="D7862" s="12" t="s">
        <v>28</v>
      </c>
      <c r="E7862" s="11" t="s">
        <v>151</v>
      </c>
      <c r="F7862" s="11" t="s">
        <v>19</v>
      </c>
      <c r="G7862" s="37">
        <v>42182</v>
      </c>
      <c r="H7862" s="13">
        <v>42182</v>
      </c>
      <c r="I7862" s="21">
        <v>0</v>
      </c>
      <c r="J7862" s="43" t="s">
        <v>1477</v>
      </c>
      <c r="K7862" s="21">
        <f t="shared" si="244"/>
        <v>2015</v>
      </c>
      <c r="L7862" s="24">
        <f t="shared" si="245"/>
        <v>2</v>
      </c>
      <c r="M7862" s="11" t="s">
        <v>15</v>
      </c>
      <c r="N7862" s="11" t="s">
        <v>15</v>
      </c>
      <c r="O7862" s="11" t="str">
        <f>VLOOKUP(E7862,State_Code_Name!$B$1:$C$52,2,0)</f>
        <v>Idaho</v>
      </c>
    </row>
    <row r="7863" spans="1:15" x14ac:dyDescent="0.3">
      <c r="A7863" s="11">
        <v>482904</v>
      </c>
      <c r="B7863" s="12" t="s">
        <v>39</v>
      </c>
      <c r="C7863" s="12" t="s">
        <v>37</v>
      </c>
      <c r="D7863" s="12" t="s">
        <v>81</v>
      </c>
      <c r="E7863" s="11" t="s">
        <v>32</v>
      </c>
      <c r="F7863" s="11" t="s">
        <v>303</v>
      </c>
      <c r="G7863" s="37">
        <v>41493</v>
      </c>
      <c r="H7863" s="13">
        <v>41494</v>
      </c>
      <c r="I7863" s="21">
        <v>1</v>
      </c>
      <c r="J7863" s="43" t="s">
        <v>1482</v>
      </c>
      <c r="K7863" s="21">
        <f t="shared" si="244"/>
        <v>2013</v>
      </c>
      <c r="L7863" s="24">
        <f t="shared" si="245"/>
        <v>3</v>
      </c>
      <c r="M7863" s="11" t="s">
        <v>14</v>
      </c>
      <c r="N7863" s="11" t="s">
        <v>14</v>
      </c>
      <c r="O7863" s="11" t="str">
        <f>VLOOKUP(E7863,State_Code_Name!$B$1:$C$52,2,0)</f>
        <v>Texas</v>
      </c>
    </row>
    <row r="7864" spans="1:15" x14ac:dyDescent="0.3">
      <c r="A7864" s="11">
        <v>760416</v>
      </c>
      <c r="B7864" s="12" t="s">
        <v>134</v>
      </c>
      <c r="C7864" s="12" t="s">
        <v>9</v>
      </c>
      <c r="D7864" s="12" t="s">
        <v>133</v>
      </c>
      <c r="E7864" s="11" t="s">
        <v>23</v>
      </c>
      <c r="F7864" s="11" t="s">
        <v>19</v>
      </c>
      <c r="G7864" s="37">
        <v>41713</v>
      </c>
      <c r="H7864" s="13">
        <v>41713</v>
      </c>
      <c r="I7864" s="21">
        <v>0</v>
      </c>
      <c r="J7864" s="43" t="s">
        <v>1476</v>
      </c>
      <c r="K7864" s="21">
        <f t="shared" si="244"/>
        <v>2014</v>
      </c>
      <c r="L7864" s="24">
        <f t="shared" si="245"/>
        <v>1</v>
      </c>
      <c r="M7864" s="11" t="s">
        <v>14</v>
      </c>
      <c r="N7864" s="11" t="s">
        <v>15</v>
      </c>
      <c r="O7864" s="11" t="str">
        <f>VLOOKUP(E7864,State_Code_Name!$B$1:$C$52,2,0)</f>
        <v>New York</v>
      </c>
    </row>
    <row r="7865" spans="1:15" x14ac:dyDescent="0.3">
      <c r="A7865" s="11">
        <v>1575594</v>
      </c>
      <c r="B7865" s="12" t="s">
        <v>31</v>
      </c>
      <c r="C7865" s="12" t="s">
        <v>37</v>
      </c>
      <c r="D7865" s="12" t="s">
        <v>81</v>
      </c>
      <c r="E7865" s="11" t="s">
        <v>98</v>
      </c>
      <c r="F7865" s="11" t="s">
        <v>303</v>
      </c>
      <c r="G7865" s="37">
        <v>42270</v>
      </c>
      <c r="H7865" s="13">
        <v>42275</v>
      </c>
      <c r="I7865" s="21">
        <v>5</v>
      </c>
      <c r="J7865" s="43" t="s">
        <v>1480</v>
      </c>
      <c r="K7865" s="21">
        <f t="shared" si="244"/>
        <v>2015</v>
      </c>
      <c r="L7865" s="24">
        <f t="shared" si="245"/>
        <v>3</v>
      </c>
      <c r="M7865" s="11" t="s">
        <v>14</v>
      </c>
      <c r="N7865" s="11" t="s">
        <v>14</v>
      </c>
      <c r="O7865" s="11" t="str">
        <f>VLOOKUP(E7865,State_Code_Name!$B$1:$C$52,2,0)</f>
        <v>Colorado</v>
      </c>
    </row>
    <row r="7866" spans="1:15" x14ac:dyDescent="0.3">
      <c r="A7866" s="11">
        <v>675809</v>
      </c>
      <c r="B7866" s="12" t="s">
        <v>70</v>
      </c>
      <c r="C7866" s="12" t="s">
        <v>27</v>
      </c>
      <c r="D7866" s="12" t="s">
        <v>28</v>
      </c>
      <c r="E7866" s="11" t="s">
        <v>43</v>
      </c>
      <c r="F7866" s="11" t="s">
        <v>19</v>
      </c>
      <c r="G7866" s="37">
        <v>41656</v>
      </c>
      <c r="H7866" s="13">
        <v>41656</v>
      </c>
      <c r="I7866" s="21">
        <v>0</v>
      </c>
      <c r="J7866" s="43" t="s">
        <v>1474</v>
      </c>
      <c r="K7866" s="21">
        <f t="shared" si="244"/>
        <v>2014</v>
      </c>
      <c r="L7866" s="24">
        <f t="shared" si="245"/>
        <v>1</v>
      </c>
      <c r="M7866" s="11" t="s">
        <v>14</v>
      </c>
      <c r="N7866" s="11" t="s">
        <v>15</v>
      </c>
      <c r="O7866" s="11" t="str">
        <f>VLOOKUP(E7866,State_Code_Name!$B$1:$C$52,2,0)</f>
        <v>North Carolina</v>
      </c>
    </row>
    <row r="7867" spans="1:15" x14ac:dyDescent="0.3">
      <c r="A7867" s="11">
        <v>611147</v>
      </c>
      <c r="B7867" s="12" t="s">
        <v>649</v>
      </c>
      <c r="C7867" s="12" t="s">
        <v>33</v>
      </c>
      <c r="D7867" s="12" t="s">
        <v>42</v>
      </c>
      <c r="E7867" s="11" t="s">
        <v>12</v>
      </c>
      <c r="F7867" s="11" t="s">
        <v>19</v>
      </c>
      <c r="G7867" s="37">
        <v>41603</v>
      </c>
      <c r="H7867" s="13">
        <v>41621</v>
      </c>
      <c r="I7867" s="21">
        <v>18</v>
      </c>
      <c r="J7867" s="43" t="s">
        <v>1479</v>
      </c>
      <c r="K7867" s="21">
        <f t="shared" si="244"/>
        <v>2013</v>
      </c>
      <c r="L7867" s="24">
        <f t="shared" si="245"/>
        <v>4</v>
      </c>
      <c r="M7867" s="11" t="s">
        <v>14</v>
      </c>
      <c r="N7867" s="11" t="s">
        <v>15</v>
      </c>
      <c r="O7867" s="11" t="str">
        <f>VLOOKUP(E7867,State_Code_Name!$B$1:$C$52,2,0)</f>
        <v>Virginia</v>
      </c>
    </row>
    <row r="7868" spans="1:15" x14ac:dyDescent="0.3">
      <c r="A7868" s="11">
        <v>1833316</v>
      </c>
      <c r="B7868" s="12" t="s">
        <v>66</v>
      </c>
      <c r="C7868" s="12" t="s">
        <v>9</v>
      </c>
      <c r="D7868" s="12" t="s">
        <v>133</v>
      </c>
      <c r="E7868" s="11" t="s">
        <v>36</v>
      </c>
      <c r="F7868" s="11" t="s">
        <v>19</v>
      </c>
      <c r="G7868" s="37">
        <v>42444</v>
      </c>
      <c r="H7868" s="13">
        <v>42444</v>
      </c>
      <c r="I7868" s="21">
        <v>0</v>
      </c>
      <c r="J7868" s="43" t="s">
        <v>1476</v>
      </c>
      <c r="K7868" s="21">
        <f t="shared" si="244"/>
        <v>2016</v>
      </c>
      <c r="L7868" s="24">
        <f t="shared" si="245"/>
        <v>1</v>
      </c>
      <c r="M7868" s="11" t="s">
        <v>14</v>
      </c>
      <c r="N7868" s="11" t="s">
        <v>15</v>
      </c>
      <c r="O7868" s="11" t="str">
        <f>VLOOKUP(E7868,State_Code_Name!$B$1:$C$52,2,0)</f>
        <v>Florida</v>
      </c>
    </row>
    <row r="7869" spans="1:15" x14ac:dyDescent="0.3">
      <c r="A7869" s="11">
        <v>1848804</v>
      </c>
      <c r="B7869" s="12" t="s">
        <v>44</v>
      </c>
      <c r="C7869" s="12" t="s">
        <v>27</v>
      </c>
      <c r="D7869" s="12" t="s">
        <v>57</v>
      </c>
      <c r="E7869" s="11" t="s">
        <v>18</v>
      </c>
      <c r="F7869" s="11" t="s">
        <v>19</v>
      </c>
      <c r="G7869" s="37">
        <v>42453</v>
      </c>
      <c r="H7869" s="13">
        <v>42453</v>
      </c>
      <c r="I7869" s="21">
        <v>0</v>
      </c>
      <c r="J7869" s="43" t="s">
        <v>1476</v>
      </c>
      <c r="K7869" s="21">
        <f t="shared" si="244"/>
        <v>2016</v>
      </c>
      <c r="L7869" s="24">
        <f t="shared" si="245"/>
        <v>1</v>
      </c>
      <c r="M7869" s="11" t="s">
        <v>14</v>
      </c>
      <c r="N7869" s="11" t="s">
        <v>15</v>
      </c>
      <c r="O7869" s="11" t="str">
        <f>VLOOKUP(E7869,State_Code_Name!$B$1:$C$52,2,0)</f>
        <v>California</v>
      </c>
    </row>
    <row r="7870" spans="1:15" x14ac:dyDescent="0.3">
      <c r="A7870" s="11">
        <v>1257833</v>
      </c>
      <c r="B7870" s="12" t="s">
        <v>532</v>
      </c>
      <c r="C7870" s="12" t="s">
        <v>33</v>
      </c>
      <c r="D7870" s="12" t="s">
        <v>160</v>
      </c>
      <c r="E7870" s="11" t="s">
        <v>36</v>
      </c>
      <c r="F7870" s="11" t="s">
        <v>19</v>
      </c>
      <c r="G7870" s="37">
        <v>42061</v>
      </c>
      <c r="H7870" s="13">
        <v>42061</v>
      </c>
      <c r="I7870" s="21">
        <v>0</v>
      </c>
      <c r="J7870" s="43" t="s">
        <v>1478</v>
      </c>
      <c r="K7870" s="21">
        <f t="shared" si="244"/>
        <v>2015</v>
      </c>
      <c r="L7870" s="24">
        <f t="shared" si="245"/>
        <v>1</v>
      </c>
      <c r="M7870" s="11" t="s">
        <v>14</v>
      </c>
      <c r="N7870" s="11" t="s">
        <v>15</v>
      </c>
      <c r="O7870" s="11" t="str">
        <f>VLOOKUP(E7870,State_Code_Name!$B$1:$C$52,2,0)</f>
        <v>Florida</v>
      </c>
    </row>
    <row r="7871" spans="1:15" x14ac:dyDescent="0.3">
      <c r="A7871" s="11">
        <v>1008265</v>
      </c>
      <c r="B7871" s="12" t="s">
        <v>48</v>
      </c>
      <c r="C7871" s="12" t="s">
        <v>27</v>
      </c>
      <c r="D7871" s="12" t="s">
        <v>79</v>
      </c>
      <c r="E7871" s="11" t="s">
        <v>78</v>
      </c>
      <c r="F7871" s="11" t="s">
        <v>19</v>
      </c>
      <c r="G7871" s="37">
        <v>41880</v>
      </c>
      <c r="H7871" s="13">
        <v>41880</v>
      </c>
      <c r="I7871" s="21">
        <v>0</v>
      </c>
      <c r="J7871" s="43" t="s">
        <v>1482</v>
      </c>
      <c r="K7871" s="21">
        <f t="shared" si="244"/>
        <v>2014</v>
      </c>
      <c r="L7871" s="24">
        <f t="shared" si="245"/>
        <v>3</v>
      </c>
      <c r="M7871" s="11" t="s">
        <v>15</v>
      </c>
      <c r="N7871" s="11" t="s">
        <v>14</v>
      </c>
      <c r="O7871" s="11" t="str">
        <f>VLOOKUP(E7871,State_Code_Name!$B$1:$C$52,2,0)</f>
        <v>Missouri</v>
      </c>
    </row>
    <row r="7872" spans="1:15" x14ac:dyDescent="0.3">
      <c r="A7872" s="11">
        <v>801284</v>
      </c>
      <c r="B7872" s="12" t="s">
        <v>320</v>
      </c>
      <c r="C7872" s="12" t="s">
        <v>172</v>
      </c>
      <c r="D7872" s="12" t="s">
        <v>264</v>
      </c>
      <c r="E7872" s="11" t="s">
        <v>30</v>
      </c>
      <c r="F7872" s="11" t="s">
        <v>13</v>
      </c>
      <c r="G7872" s="37">
        <v>41738</v>
      </c>
      <c r="H7872" s="13">
        <v>41740</v>
      </c>
      <c r="I7872" s="21">
        <v>2</v>
      </c>
      <c r="J7872" s="43" t="s">
        <v>1483</v>
      </c>
      <c r="K7872" s="21">
        <f t="shared" si="244"/>
        <v>2014</v>
      </c>
      <c r="L7872" s="24">
        <f t="shared" si="245"/>
        <v>2</v>
      </c>
      <c r="M7872" s="11" t="s">
        <v>14</v>
      </c>
      <c r="N7872" s="11" t="s">
        <v>15</v>
      </c>
      <c r="O7872" s="11" t="str">
        <f>VLOOKUP(E7872,State_Code_Name!$B$1:$C$52,2,0)</f>
        <v>Connecticut</v>
      </c>
    </row>
    <row r="7873" spans="1:15" x14ac:dyDescent="0.3">
      <c r="A7873" s="11">
        <v>454551</v>
      </c>
      <c r="B7873" s="12" t="s">
        <v>31</v>
      </c>
      <c r="C7873" s="12" t="s">
        <v>37</v>
      </c>
      <c r="D7873" s="12" t="s">
        <v>1447</v>
      </c>
      <c r="E7873" s="11" t="s">
        <v>98</v>
      </c>
      <c r="F7873" s="11" t="s">
        <v>24</v>
      </c>
      <c r="G7873" s="37">
        <v>41466</v>
      </c>
      <c r="H7873" s="13">
        <v>41467</v>
      </c>
      <c r="I7873" s="21">
        <v>1</v>
      </c>
      <c r="J7873" s="43" t="s">
        <v>1481</v>
      </c>
      <c r="K7873" s="21">
        <f t="shared" si="244"/>
        <v>2013</v>
      </c>
      <c r="L7873" s="24">
        <f t="shared" si="245"/>
        <v>3</v>
      </c>
      <c r="M7873" s="11" t="s">
        <v>14</v>
      </c>
      <c r="N7873" s="11" t="s">
        <v>15</v>
      </c>
      <c r="O7873" s="11" t="str">
        <f>VLOOKUP(E7873,State_Code_Name!$B$1:$C$52,2,0)</f>
        <v>Colorado</v>
      </c>
    </row>
    <row r="7874" spans="1:15" x14ac:dyDescent="0.3">
      <c r="A7874" s="11">
        <v>1401679</v>
      </c>
      <c r="B7874" s="12" t="s">
        <v>34</v>
      </c>
      <c r="C7874" s="12" t="s">
        <v>33</v>
      </c>
      <c r="D7874" s="12" t="s">
        <v>42</v>
      </c>
      <c r="E7874" s="11" t="s">
        <v>23</v>
      </c>
      <c r="F7874" s="11" t="s">
        <v>19</v>
      </c>
      <c r="G7874" s="37">
        <v>42157</v>
      </c>
      <c r="H7874" s="13">
        <v>42157</v>
      </c>
      <c r="I7874" s="21">
        <v>0</v>
      </c>
      <c r="J7874" s="43" t="s">
        <v>1477</v>
      </c>
      <c r="K7874" s="21">
        <f t="shared" si="244"/>
        <v>2015</v>
      </c>
      <c r="L7874" s="24">
        <f t="shared" si="245"/>
        <v>2</v>
      </c>
      <c r="M7874" s="11" t="s">
        <v>14</v>
      </c>
      <c r="N7874" s="11" t="s">
        <v>14</v>
      </c>
      <c r="O7874" s="11" t="str">
        <f>VLOOKUP(E7874,State_Code_Name!$B$1:$C$52,2,0)</f>
        <v>New York</v>
      </c>
    </row>
    <row r="7875" spans="1:15" x14ac:dyDescent="0.3">
      <c r="A7875" s="11">
        <v>518704</v>
      </c>
      <c r="B7875" s="12" t="s">
        <v>74</v>
      </c>
      <c r="C7875" s="12" t="s">
        <v>27</v>
      </c>
      <c r="D7875" s="12" t="s">
        <v>28</v>
      </c>
      <c r="E7875" s="11" t="s">
        <v>122</v>
      </c>
      <c r="F7875" s="11" t="s">
        <v>19</v>
      </c>
      <c r="G7875" s="37">
        <v>41524</v>
      </c>
      <c r="H7875" s="13">
        <v>41534</v>
      </c>
      <c r="I7875" s="21">
        <v>10</v>
      </c>
      <c r="J7875" s="43" t="s">
        <v>1480</v>
      </c>
      <c r="K7875" s="21">
        <f t="shared" ref="K7875:K7938" si="246">YEAR(G7875)</f>
        <v>2013</v>
      </c>
      <c r="L7875" s="24">
        <f t="shared" ref="L7875:L7938" si="247">ROUNDUP(MONTH(G7875)/3,0)</f>
        <v>3</v>
      </c>
      <c r="M7875" s="11" t="s">
        <v>14</v>
      </c>
      <c r="N7875" s="11" t="s">
        <v>15</v>
      </c>
      <c r="O7875" s="11" t="str">
        <f>VLOOKUP(E7875,State_Code_Name!$B$1:$C$52,2,0)</f>
        <v>Maryland</v>
      </c>
    </row>
    <row r="7876" spans="1:15" x14ac:dyDescent="0.3">
      <c r="A7876" s="11">
        <v>668107</v>
      </c>
      <c r="B7876" s="12" t="s">
        <v>219</v>
      </c>
      <c r="C7876" s="12" t="s">
        <v>27</v>
      </c>
      <c r="D7876" s="12" t="s">
        <v>28</v>
      </c>
      <c r="E7876" s="11" t="s">
        <v>47</v>
      </c>
      <c r="F7876" s="11" t="s">
        <v>13</v>
      </c>
      <c r="G7876" s="37">
        <v>41653</v>
      </c>
      <c r="H7876" s="13">
        <v>41656</v>
      </c>
      <c r="I7876" s="21">
        <v>3</v>
      </c>
      <c r="J7876" s="43" t="s">
        <v>1474</v>
      </c>
      <c r="K7876" s="21">
        <f t="shared" si="246"/>
        <v>2014</v>
      </c>
      <c r="L7876" s="24">
        <f t="shared" si="247"/>
        <v>1</v>
      </c>
      <c r="M7876" s="11" t="s">
        <v>14</v>
      </c>
      <c r="N7876" s="11" t="s">
        <v>15</v>
      </c>
      <c r="O7876" s="11" t="str">
        <f>VLOOKUP(E7876,State_Code_Name!$B$1:$C$52,2,0)</f>
        <v>Pennsylvania</v>
      </c>
    </row>
    <row r="7877" spans="1:15" x14ac:dyDescent="0.3">
      <c r="A7877" s="11">
        <v>1039442</v>
      </c>
      <c r="B7877" s="12" t="s">
        <v>31</v>
      </c>
      <c r="C7877" s="12" t="s">
        <v>16</v>
      </c>
      <c r="D7877" s="12" t="s">
        <v>25</v>
      </c>
      <c r="E7877" s="11" t="s">
        <v>18</v>
      </c>
      <c r="F7877" s="11" t="s">
        <v>303</v>
      </c>
      <c r="G7877" s="37">
        <v>41904</v>
      </c>
      <c r="H7877" s="13">
        <v>41911</v>
      </c>
      <c r="I7877" s="21">
        <v>7</v>
      </c>
      <c r="J7877" s="43" t="s">
        <v>1480</v>
      </c>
      <c r="K7877" s="21">
        <f t="shared" si="246"/>
        <v>2014</v>
      </c>
      <c r="L7877" s="24">
        <f t="shared" si="247"/>
        <v>3</v>
      </c>
      <c r="M7877" s="11" t="s">
        <v>14</v>
      </c>
      <c r="N7877" s="11" t="s">
        <v>15</v>
      </c>
      <c r="O7877" s="11" t="str">
        <f>VLOOKUP(E7877,State_Code_Name!$B$1:$C$52,2,0)</f>
        <v>California</v>
      </c>
    </row>
    <row r="7878" spans="1:15" x14ac:dyDescent="0.3">
      <c r="A7878" s="11">
        <v>878979</v>
      </c>
      <c r="B7878" s="12" t="s">
        <v>236</v>
      </c>
      <c r="C7878" s="12" t="s">
        <v>33</v>
      </c>
      <c r="D7878" s="12" t="s">
        <v>115</v>
      </c>
      <c r="E7878" s="11" t="s">
        <v>36</v>
      </c>
      <c r="F7878" s="11" t="s">
        <v>19</v>
      </c>
      <c r="G7878" s="37">
        <v>41793</v>
      </c>
      <c r="H7878" s="13">
        <v>41793</v>
      </c>
      <c r="I7878" s="21">
        <v>0</v>
      </c>
      <c r="J7878" s="43" t="s">
        <v>1477</v>
      </c>
      <c r="K7878" s="21">
        <f t="shared" si="246"/>
        <v>2014</v>
      </c>
      <c r="L7878" s="24">
        <f t="shared" si="247"/>
        <v>2</v>
      </c>
      <c r="M7878" s="11" t="s">
        <v>14</v>
      </c>
      <c r="N7878" s="11" t="s">
        <v>15</v>
      </c>
      <c r="O7878" s="11" t="str">
        <f>VLOOKUP(E7878,State_Code_Name!$B$1:$C$52,2,0)</f>
        <v>Florida</v>
      </c>
    </row>
    <row r="7879" spans="1:15" x14ac:dyDescent="0.3">
      <c r="A7879" s="11">
        <v>393957</v>
      </c>
      <c r="B7879" s="12" t="s">
        <v>82</v>
      </c>
      <c r="C7879" s="12" t="s">
        <v>37</v>
      </c>
      <c r="D7879" s="12" t="s">
        <v>120</v>
      </c>
      <c r="E7879" s="11" t="s">
        <v>18</v>
      </c>
      <c r="F7879" s="11" t="s">
        <v>24</v>
      </c>
      <c r="G7879" s="37">
        <v>41393</v>
      </c>
      <c r="H7879" s="13">
        <v>41394</v>
      </c>
      <c r="I7879" s="21">
        <v>1</v>
      </c>
      <c r="J7879" s="43" t="s">
        <v>1483</v>
      </c>
      <c r="K7879" s="21">
        <f t="shared" si="246"/>
        <v>2013</v>
      </c>
      <c r="L7879" s="24">
        <f t="shared" si="247"/>
        <v>2</v>
      </c>
      <c r="M7879" s="11" t="s">
        <v>14</v>
      </c>
      <c r="N7879" s="11" t="s">
        <v>14</v>
      </c>
      <c r="O7879" s="11" t="str">
        <f>VLOOKUP(E7879,State_Code_Name!$B$1:$C$52,2,0)</f>
        <v>California</v>
      </c>
    </row>
    <row r="7880" spans="1:15" x14ac:dyDescent="0.3">
      <c r="A7880" s="11">
        <v>1089869</v>
      </c>
      <c r="B7880" s="12" t="s">
        <v>420</v>
      </c>
      <c r="C7880" s="12" t="s">
        <v>27</v>
      </c>
      <c r="D7880" s="12" t="s">
        <v>1449</v>
      </c>
      <c r="E7880" s="11" t="s">
        <v>26</v>
      </c>
      <c r="F7880" s="11" t="s">
        <v>19</v>
      </c>
      <c r="G7880" s="37">
        <v>41939</v>
      </c>
      <c r="H7880" s="13">
        <v>41939</v>
      </c>
      <c r="I7880" s="21">
        <v>0</v>
      </c>
      <c r="J7880" s="43" t="s">
        <v>1473</v>
      </c>
      <c r="K7880" s="21">
        <f t="shared" si="246"/>
        <v>2014</v>
      </c>
      <c r="L7880" s="24">
        <f t="shared" si="247"/>
        <v>4</v>
      </c>
      <c r="M7880" s="11" t="s">
        <v>14</v>
      </c>
      <c r="N7880" s="11" t="s">
        <v>14</v>
      </c>
      <c r="O7880" s="11" t="str">
        <f>VLOOKUP(E7880,State_Code_Name!$B$1:$C$52,2,0)</f>
        <v>Georgia</v>
      </c>
    </row>
    <row r="7881" spans="1:15" x14ac:dyDescent="0.3">
      <c r="A7881" s="11">
        <v>951994</v>
      </c>
      <c r="B7881" s="12" t="s">
        <v>82</v>
      </c>
      <c r="C7881" s="12" t="s">
        <v>33</v>
      </c>
      <c r="D7881" s="12" t="s">
        <v>1441</v>
      </c>
      <c r="E7881" s="11" t="s">
        <v>23</v>
      </c>
      <c r="F7881" s="11" t="s">
        <v>19</v>
      </c>
      <c r="G7881" s="37">
        <v>41844</v>
      </c>
      <c r="H7881" s="13">
        <v>41844</v>
      </c>
      <c r="I7881" s="21">
        <v>0</v>
      </c>
      <c r="J7881" s="43" t="s">
        <v>1481</v>
      </c>
      <c r="K7881" s="21">
        <f t="shared" si="246"/>
        <v>2014</v>
      </c>
      <c r="L7881" s="24">
        <f t="shared" si="247"/>
        <v>3</v>
      </c>
      <c r="M7881" s="11" t="s">
        <v>14</v>
      </c>
      <c r="N7881" s="11" t="s">
        <v>15</v>
      </c>
      <c r="O7881" s="11" t="str">
        <f>VLOOKUP(E7881,State_Code_Name!$B$1:$C$52,2,0)</f>
        <v>New York</v>
      </c>
    </row>
    <row r="7882" spans="1:15" x14ac:dyDescent="0.3">
      <c r="A7882" s="11">
        <v>800726</v>
      </c>
      <c r="B7882" s="12" t="s">
        <v>39</v>
      </c>
      <c r="C7882" s="12" t="s">
        <v>27</v>
      </c>
      <c r="D7882" s="12" t="s">
        <v>28</v>
      </c>
      <c r="E7882" s="11" t="s">
        <v>80</v>
      </c>
      <c r="F7882" s="11" t="s">
        <v>19</v>
      </c>
      <c r="G7882" s="37">
        <v>41738</v>
      </c>
      <c r="H7882" s="13">
        <v>41738</v>
      </c>
      <c r="I7882" s="21">
        <v>0</v>
      </c>
      <c r="J7882" s="43" t="s">
        <v>1483</v>
      </c>
      <c r="K7882" s="21">
        <f t="shared" si="246"/>
        <v>2014</v>
      </c>
      <c r="L7882" s="24">
        <f t="shared" si="247"/>
        <v>2</v>
      </c>
      <c r="M7882" s="11" t="s">
        <v>14</v>
      </c>
      <c r="N7882" s="11" t="s">
        <v>14</v>
      </c>
      <c r="O7882" s="11" t="str">
        <f>VLOOKUP(E7882,State_Code_Name!$B$1:$C$52,2,0)</f>
        <v>Minnesota</v>
      </c>
    </row>
    <row r="7883" spans="1:15" x14ac:dyDescent="0.3">
      <c r="A7883" s="11">
        <v>1301415</v>
      </c>
      <c r="B7883" s="12" t="s">
        <v>82</v>
      </c>
      <c r="C7883" s="12" t="s">
        <v>37</v>
      </c>
      <c r="D7883" s="12" t="s">
        <v>68</v>
      </c>
      <c r="E7883" s="11" t="s">
        <v>60</v>
      </c>
      <c r="F7883" s="11" t="s">
        <v>19</v>
      </c>
      <c r="G7883" s="37">
        <v>42088</v>
      </c>
      <c r="H7883" s="13">
        <v>42088</v>
      </c>
      <c r="I7883" s="21">
        <v>0</v>
      </c>
      <c r="J7883" s="43" t="s">
        <v>1476</v>
      </c>
      <c r="K7883" s="21">
        <f t="shared" si="246"/>
        <v>2015</v>
      </c>
      <c r="L7883" s="24">
        <f t="shared" si="247"/>
        <v>1</v>
      </c>
      <c r="M7883" s="11" t="s">
        <v>14</v>
      </c>
      <c r="N7883" s="11" t="s">
        <v>15</v>
      </c>
      <c r="O7883" s="11" t="str">
        <f>VLOOKUP(E7883,State_Code_Name!$B$1:$C$52,2,0)</f>
        <v>Illinois</v>
      </c>
    </row>
    <row r="7884" spans="1:15" x14ac:dyDescent="0.3">
      <c r="A7884" s="11">
        <v>496995</v>
      </c>
      <c r="B7884" s="12" t="s">
        <v>22</v>
      </c>
      <c r="C7884" s="12" t="s">
        <v>16</v>
      </c>
      <c r="D7884" s="12" t="s">
        <v>1442</v>
      </c>
      <c r="E7884" s="11" t="s">
        <v>47</v>
      </c>
      <c r="F7884" s="11" t="s">
        <v>13</v>
      </c>
      <c r="G7884" s="37">
        <v>41506</v>
      </c>
      <c r="H7884" s="13">
        <v>41507</v>
      </c>
      <c r="I7884" s="21">
        <v>1</v>
      </c>
      <c r="J7884" s="43" t="s">
        <v>1482</v>
      </c>
      <c r="K7884" s="21">
        <f t="shared" si="246"/>
        <v>2013</v>
      </c>
      <c r="L7884" s="24">
        <f t="shared" si="247"/>
        <v>3</v>
      </c>
      <c r="M7884" s="11" t="s">
        <v>14</v>
      </c>
      <c r="N7884" s="11" t="s">
        <v>14</v>
      </c>
      <c r="O7884" s="11" t="str">
        <f>VLOOKUP(E7884,State_Code_Name!$B$1:$C$52,2,0)</f>
        <v>Pennsylvania</v>
      </c>
    </row>
    <row r="7885" spans="1:15" x14ac:dyDescent="0.3">
      <c r="A7885" s="11">
        <v>518846</v>
      </c>
      <c r="B7885" s="12" t="s">
        <v>39</v>
      </c>
      <c r="C7885" s="12" t="s">
        <v>37</v>
      </c>
      <c r="D7885" s="12" t="s">
        <v>81</v>
      </c>
      <c r="E7885" s="11" t="s">
        <v>18</v>
      </c>
      <c r="F7885" s="11" t="s">
        <v>19</v>
      </c>
      <c r="G7885" s="37">
        <v>41525</v>
      </c>
      <c r="H7885" s="13">
        <v>41530</v>
      </c>
      <c r="I7885" s="21">
        <v>5</v>
      </c>
      <c r="J7885" s="43" t="s">
        <v>1480</v>
      </c>
      <c r="K7885" s="21">
        <f t="shared" si="246"/>
        <v>2013</v>
      </c>
      <c r="L7885" s="24">
        <f t="shared" si="247"/>
        <v>3</v>
      </c>
      <c r="M7885" s="11" t="s">
        <v>14</v>
      </c>
      <c r="N7885" s="11" t="s">
        <v>15</v>
      </c>
      <c r="O7885" s="11" t="str">
        <f>VLOOKUP(E7885,State_Code_Name!$B$1:$C$52,2,0)</f>
        <v>California</v>
      </c>
    </row>
    <row r="7886" spans="1:15" x14ac:dyDescent="0.3">
      <c r="A7886" s="11">
        <v>219794</v>
      </c>
      <c r="B7886" s="12" t="s">
        <v>31</v>
      </c>
      <c r="C7886" s="12" t="s">
        <v>27</v>
      </c>
      <c r="D7886" s="12" t="s">
        <v>28</v>
      </c>
      <c r="E7886" s="11" t="s">
        <v>18</v>
      </c>
      <c r="F7886" s="11" t="s">
        <v>19</v>
      </c>
      <c r="G7886" s="37">
        <v>41276</v>
      </c>
      <c r="H7886" s="13">
        <v>41277</v>
      </c>
      <c r="I7886" s="21">
        <v>1</v>
      </c>
      <c r="J7886" s="43" t="s">
        <v>1474</v>
      </c>
      <c r="K7886" s="21">
        <f t="shared" si="246"/>
        <v>2013</v>
      </c>
      <c r="L7886" s="24">
        <f t="shared" si="247"/>
        <v>1</v>
      </c>
      <c r="M7886" s="11" t="s">
        <v>15</v>
      </c>
      <c r="N7886" s="11" t="s">
        <v>15</v>
      </c>
      <c r="O7886" s="11" t="str">
        <f>VLOOKUP(E7886,State_Code_Name!$B$1:$C$52,2,0)</f>
        <v>California</v>
      </c>
    </row>
    <row r="7887" spans="1:15" x14ac:dyDescent="0.3">
      <c r="A7887" s="11">
        <v>1752365</v>
      </c>
      <c r="B7887" s="12" t="s">
        <v>928</v>
      </c>
      <c r="C7887" s="12" t="s">
        <v>9</v>
      </c>
      <c r="D7887" s="12" t="s">
        <v>549</v>
      </c>
      <c r="E7887" s="11" t="s">
        <v>122</v>
      </c>
      <c r="F7887" s="11" t="s">
        <v>19</v>
      </c>
      <c r="G7887" s="37">
        <v>42390</v>
      </c>
      <c r="H7887" s="13">
        <v>42397</v>
      </c>
      <c r="I7887" s="21">
        <v>7</v>
      </c>
      <c r="J7887" s="43" t="s">
        <v>1474</v>
      </c>
      <c r="K7887" s="21">
        <f t="shared" si="246"/>
        <v>2016</v>
      </c>
      <c r="L7887" s="24">
        <f t="shared" si="247"/>
        <v>1</v>
      </c>
      <c r="M7887" s="11" t="s">
        <v>14</v>
      </c>
      <c r="N7887" s="11" t="s">
        <v>15</v>
      </c>
      <c r="O7887" s="11" t="str">
        <f>VLOOKUP(E7887,State_Code_Name!$B$1:$C$52,2,0)</f>
        <v>Maryland</v>
      </c>
    </row>
    <row r="7888" spans="1:15" x14ac:dyDescent="0.3">
      <c r="A7888" s="11">
        <v>2057368</v>
      </c>
      <c r="B7888" s="12" t="s">
        <v>1069</v>
      </c>
      <c r="C7888" s="12" t="s">
        <v>16</v>
      </c>
      <c r="D7888" s="12" t="s">
        <v>21</v>
      </c>
      <c r="E7888" s="11" t="s">
        <v>85</v>
      </c>
      <c r="F7888" s="11" t="s">
        <v>19</v>
      </c>
      <c r="G7888" s="37">
        <v>42592</v>
      </c>
      <c r="H7888" s="13">
        <v>42592</v>
      </c>
      <c r="I7888" s="21">
        <v>0</v>
      </c>
      <c r="J7888" s="43" t="s">
        <v>1482</v>
      </c>
      <c r="K7888" s="21">
        <f t="shared" si="246"/>
        <v>2016</v>
      </c>
      <c r="L7888" s="24">
        <f t="shared" si="247"/>
        <v>3</v>
      </c>
      <c r="M7888" s="11" t="s">
        <v>14</v>
      </c>
      <c r="N7888" s="11" t="s">
        <v>15</v>
      </c>
      <c r="O7888" s="11" t="str">
        <f>VLOOKUP(E7888,State_Code_Name!$B$1:$C$52,2,0)</f>
        <v>Wisconsin</v>
      </c>
    </row>
    <row r="7889" spans="1:15" x14ac:dyDescent="0.3">
      <c r="A7889" s="11">
        <v>226592</v>
      </c>
      <c r="B7889" s="12" t="s">
        <v>31</v>
      </c>
      <c r="C7889" s="12" t="s">
        <v>27</v>
      </c>
      <c r="D7889" s="12" t="s">
        <v>28</v>
      </c>
      <c r="E7889" s="11" t="s">
        <v>18</v>
      </c>
      <c r="F7889" s="11" t="s">
        <v>303</v>
      </c>
      <c r="G7889" s="37">
        <v>41284</v>
      </c>
      <c r="H7889" s="13">
        <v>41285</v>
      </c>
      <c r="I7889" s="21">
        <v>1</v>
      </c>
      <c r="J7889" s="43" t="s">
        <v>1474</v>
      </c>
      <c r="K7889" s="21">
        <f t="shared" si="246"/>
        <v>2013</v>
      </c>
      <c r="L7889" s="24">
        <f t="shared" si="247"/>
        <v>1</v>
      </c>
      <c r="M7889" s="11" t="s">
        <v>14</v>
      </c>
      <c r="N7889" s="11" t="s">
        <v>15</v>
      </c>
      <c r="O7889" s="11" t="str">
        <f>VLOOKUP(E7889,State_Code_Name!$B$1:$C$52,2,0)</f>
        <v>California</v>
      </c>
    </row>
    <row r="7890" spans="1:15" x14ac:dyDescent="0.3">
      <c r="A7890" s="11">
        <v>1661197</v>
      </c>
      <c r="B7890" s="12" t="s">
        <v>51</v>
      </c>
      <c r="C7890" s="12" t="s">
        <v>37</v>
      </c>
      <c r="D7890" s="12" t="s">
        <v>1443</v>
      </c>
      <c r="E7890" s="11" t="s">
        <v>23</v>
      </c>
      <c r="F7890" s="11" t="s">
        <v>19</v>
      </c>
      <c r="G7890" s="37">
        <v>42326</v>
      </c>
      <c r="H7890" s="13">
        <v>42326</v>
      </c>
      <c r="I7890" s="21">
        <v>0</v>
      </c>
      <c r="J7890" s="43" t="s">
        <v>1479</v>
      </c>
      <c r="K7890" s="21">
        <f t="shared" si="246"/>
        <v>2015</v>
      </c>
      <c r="L7890" s="24">
        <f t="shared" si="247"/>
        <v>4</v>
      </c>
      <c r="M7890" s="11" t="s">
        <v>14</v>
      </c>
      <c r="N7890" s="11" t="s">
        <v>15</v>
      </c>
      <c r="O7890" s="11" t="str">
        <f>VLOOKUP(E7890,State_Code_Name!$B$1:$C$52,2,0)</f>
        <v>New York</v>
      </c>
    </row>
    <row r="7891" spans="1:15" x14ac:dyDescent="0.3">
      <c r="A7891" s="11">
        <v>1210116</v>
      </c>
      <c r="B7891" s="12" t="s">
        <v>44</v>
      </c>
      <c r="C7891" s="12" t="s">
        <v>27</v>
      </c>
      <c r="D7891" s="12" t="s">
        <v>28</v>
      </c>
      <c r="E7891" s="11" t="s">
        <v>67</v>
      </c>
      <c r="F7891" s="11" t="s">
        <v>19</v>
      </c>
      <c r="G7891" s="37">
        <v>42030</v>
      </c>
      <c r="H7891" s="13">
        <v>42033</v>
      </c>
      <c r="I7891" s="21">
        <v>3</v>
      </c>
      <c r="J7891" s="43" t="s">
        <v>1474</v>
      </c>
      <c r="K7891" s="21">
        <f t="shared" si="246"/>
        <v>2015</v>
      </c>
      <c r="L7891" s="24">
        <f t="shared" si="247"/>
        <v>1</v>
      </c>
      <c r="M7891" s="11" t="s">
        <v>14</v>
      </c>
      <c r="N7891" s="11" t="s">
        <v>15</v>
      </c>
      <c r="O7891" s="11" t="str">
        <f>VLOOKUP(E7891,State_Code_Name!$B$1:$C$52,2,0)</f>
        <v>Michigan</v>
      </c>
    </row>
    <row r="7892" spans="1:15" x14ac:dyDescent="0.3">
      <c r="A7892" s="11">
        <v>610374</v>
      </c>
      <c r="B7892" s="12" t="s">
        <v>59</v>
      </c>
      <c r="C7892" s="12" t="s">
        <v>37</v>
      </c>
      <c r="D7892" s="12" t="s">
        <v>68</v>
      </c>
      <c r="E7892" s="11" t="s">
        <v>85</v>
      </c>
      <c r="F7892" s="11" t="s">
        <v>19</v>
      </c>
      <c r="G7892" s="37">
        <v>41603</v>
      </c>
      <c r="H7892" s="13">
        <v>41604</v>
      </c>
      <c r="I7892" s="21">
        <v>1</v>
      </c>
      <c r="J7892" s="43" t="s">
        <v>1479</v>
      </c>
      <c r="K7892" s="21">
        <f t="shared" si="246"/>
        <v>2013</v>
      </c>
      <c r="L7892" s="24">
        <f t="shared" si="247"/>
        <v>4</v>
      </c>
      <c r="M7892" s="11" t="s">
        <v>14</v>
      </c>
      <c r="N7892" s="11" t="s">
        <v>15</v>
      </c>
      <c r="O7892" s="11" t="str">
        <f>VLOOKUP(E7892,State_Code_Name!$B$1:$C$52,2,0)</f>
        <v>Wisconsin</v>
      </c>
    </row>
    <row r="7893" spans="1:15" x14ac:dyDescent="0.3">
      <c r="A7893" s="11">
        <v>397864</v>
      </c>
      <c r="B7893" s="12" t="s">
        <v>39</v>
      </c>
      <c r="C7893" s="12" t="s">
        <v>37</v>
      </c>
      <c r="D7893" s="12" t="s">
        <v>50</v>
      </c>
      <c r="E7893" s="11" t="s">
        <v>52</v>
      </c>
      <c r="F7893" s="11" t="s">
        <v>19</v>
      </c>
      <c r="G7893" s="37">
        <v>41396</v>
      </c>
      <c r="H7893" s="13">
        <v>41396</v>
      </c>
      <c r="I7893" s="21">
        <v>0</v>
      </c>
      <c r="J7893" s="43" t="s">
        <v>1471</v>
      </c>
      <c r="K7893" s="21">
        <f t="shared" si="246"/>
        <v>2013</v>
      </c>
      <c r="L7893" s="24">
        <f t="shared" si="247"/>
        <v>2</v>
      </c>
      <c r="M7893" s="11" t="s">
        <v>14</v>
      </c>
      <c r="N7893" s="11" t="s">
        <v>15</v>
      </c>
      <c r="O7893" s="11" t="str">
        <f>VLOOKUP(E7893,State_Code_Name!$B$1:$C$52,2,0)</f>
        <v>Washington</v>
      </c>
    </row>
    <row r="7894" spans="1:15" x14ac:dyDescent="0.3">
      <c r="A7894" s="11">
        <v>1943687</v>
      </c>
      <c r="B7894" s="12" t="s">
        <v>39</v>
      </c>
      <c r="C7894" s="12" t="s">
        <v>27</v>
      </c>
      <c r="D7894" s="12" t="s">
        <v>28</v>
      </c>
      <c r="E7894" s="11" t="s">
        <v>32</v>
      </c>
      <c r="F7894" s="11" t="s">
        <v>13</v>
      </c>
      <c r="G7894" s="37">
        <v>42516</v>
      </c>
      <c r="H7894" s="13">
        <v>42516</v>
      </c>
      <c r="I7894" s="21">
        <v>0</v>
      </c>
      <c r="J7894" s="43" t="s">
        <v>1471</v>
      </c>
      <c r="K7894" s="21">
        <f t="shared" si="246"/>
        <v>2016</v>
      </c>
      <c r="L7894" s="24">
        <f t="shared" si="247"/>
        <v>2</v>
      </c>
      <c r="M7894" s="11" t="s">
        <v>14</v>
      </c>
      <c r="N7894" s="11" t="s">
        <v>15</v>
      </c>
      <c r="O7894" s="11" t="str">
        <f>VLOOKUP(E7894,State_Code_Name!$B$1:$C$52,2,0)</f>
        <v>Texas</v>
      </c>
    </row>
    <row r="7895" spans="1:15" x14ac:dyDescent="0.3">
      <c r="A7895" s="11">
        <v>1897767</v>
      </c>
      <c r="B7895" s="12" t="s">
        <v>92</v>
      </c>
      <c r="C7895" s="12" t="s">
        <v>16</v>
      </c>
      <c r="D7895" s="12" t="s">
        <v>21</v>
      </c>
      <c r="E7895" s="11" t="s">
        <v>18</v>
      </c>
      <c r="F7895" s="11" t="s">
        <v>303</v>
      </c>
      <c r="G7895" s="37">
        <v>42486</v>
      </c>
      <c r="H7895" s="13">
        <v>42489</v>
      </c>
      <c r="I7895" s="21">
        <v>3</v>
      </c>
      <c r="J7895" s="43" t="s">
        <v>1483</v>
      </c>
      <c r="K7895" s="21">
        <f t="shared" si="246"/>
        <v>2016</v>
      </c>
      <c r="L7895" s="24">
        <f t="shared" si="247"/>
        <v>2</v>
      </c>
      <c r="M7895" s="11" t="s">
        <v>14</v>
      </c>
      <c r="N7895" s="11" t="s">
        <v>15</v>
      </c>
      <c r="O7895" s="11" t="str">
        <f>VLOOKUP(E7895,State_Code_Name!$B$1:$C$52,2,0)</f>
        <v>California</v>
      </c>
    </row>
    <row r="7896" spans="1:15" x14ac:dyDescent="0.3">
      <c r="A7896" s="11">
        <v>1523303</v>
      </c>
      <c r="B7896" s="12" t="s">
        <v>97</v>
      </c>
      <c r="C7896" s="12" t="s">
        <v>53</v>
      </c>
      <c r="D7896" s="12" t="s">
        <v>77</v>
      </c>
      <c r="E7896" s="11" t="s">
        <v>49</v>
      </c>
      <c r="F7896" s="11" t="s">
        <v>19</v>
      </c>
      <c r="G7896" s="37">
        <v>42234</v>
      </c>
      <c r="H7896" s="13">
        <v>42234</v>
      </c>
      <c r="I7896" s="21">
        <v>0</v>
      </c>
      <c r="J7896" s="43" t="s">
        <v>1482</v>
      </c>
      <c r="K7896" s="21">
        <f t="shared" si="246"/>
        <v>2015</v>
      </c>
      <c r="L7896" s="24">
        <f t="shared" si="247"/>
        <v>3</v>
      </c>
      <c r="M7896" s="11" t="s">
        <v>14</v>
      </c>
      <c r="N7896" s="11" t="s">
        <v>15</v>
      </c>
      <c r="O7896" s="11" t="str">
        <f>VLOOKUP(E7896,State_Code_Name!$B$1:$C$52,2,0)</f>
        <v>New Jersey</v>
      </c>
    </row>
    <row r="7897" spans="1:15" x14ac:dyDescent="0.3">
      <c r="A7897" s="11">
        <v>378916</v>
      </c>
      <c r="B7897" s="12" t="s">
        <v>44</v>
      </c>
      <c r="C7897" s="12" t="s">
        <v>16</v>
      </c>
      <c r="D7897" s="12" t="s">
        <v>25</v>
      </c>
      <c r="E7897" s="11" t="s">
        <v>121</v>
      </c>
      <c r="F7897" s="11" t="s">
        <v>19</v>
      </c>
      <c r="G7897" s="37">
        <v>41374</v>
      </c>
      <c r="H7897" s="13">
        <v>41376</v>
      </c>
      <c r="I7897" s="21">
        <v>2</v>
      </c>
      <c r="J7897" s="43" t="s">
        <v>1483</v>
      </c>
      <c r="K7897" s="21">
        <f t="shared" si="246"/>
        <v>2013</v>
      </c>
      <c r="L7897" s="24">
        <f t="shared" si="247"/>
        <v>2</v>
      </c>
      <c r="M7897" s="11" t="s">
        <v>14</v>
      </c>
      <c r="N7897" s="11" t="s">
        <v>15</v>
      </c>
      <c r="O7897" s="11" t="str">
        <f>VLOOKUP(E7897,State_Code_Name!$B$1:$C$52,2,0)</f>
        <v>Oregon</v>
      </c>
    </row>
    <row r="7898" spans="1:15" x14ac:dyDescent="0.3">
      <c r="A7898" s="11">
        <v>1236589</v>
      </c>
      <c r="B7898" s="12" t="s">
        <v>51</v>
      </c>
      <c r="C7898" s="12" t="s">
        <v>33</v>
      </c>
      <c r="D7898" s="12" t="s">
        <v>115</v>
      </c>
      <c r="E7898" s="11" t="s">
        <v>85</v>
      </c>
      <c r="F7898" s="11" t="s">
        <v>19</v>
      </c>
      <c r="G7898" s="37">
        <v>42046</v>
      </c>
      <c r="H7898" s="13">
        <v>42046</v>
      </c>
      <c r="I7898" s="21">
        <v>0</v>
      </c>
      <c r="J7898" s="43" t="s">
        <v>1478</v>
      </c>
      <c r="K7898" s="21">
        <f t="shared" si="246"/>
        <v>2015</v>
      </c>
      <c r="L7898" s="24">
        <f t="shared" si="247"/>
        <v>1</v>
      </c>
      <c r="M7898" s="11" t="s">
        <v>14</v>
      </c>
      <c r="N7898" s="11" t="s">
        <v>15</v>
      </c>
      <c r="O7898" s="11" t="str">
        <f>VLOOKUP(E7898,State_Code_Name!$B$1:$C$52,2,0)</f>
        <v>Wisconsin</v>
      </c>
    </row>
    <row r="7899" spans="1:15" x14ac:dyDescent="0.3">
      <c r="A7899" s="11">
        <v>1578453</v>
      </c>
      <c r="B7899" s="12" t="s">
        <v>156</v>
      </c>
      <c r="C7899" s="12" t="s">
        <v>33</v>
      </c>
      <c r="D7899" s="12" t="s">
        <v>42</v>
      </c>
      <c r="E7899" s="11" t="s">
        <v>18</v>
      </c>
      <c r="F7899" s="11" t="s">
        <v>19</v>
      </c>
      <c r="G7899" s="37">
        <v>42271</v>
      </c>
      <c r="H7899" s="13">
        <v>42271</v>
      </c>
      <c r="I7899" s="21">
        <v>0</v>
      </c>
      <c r="J7899" s="43" t="s">
        <v>1480</v>
      </c>
      <c r="K7899" s="21">
        <f t="shared" si="246"/>
        <v>2015</v>
      </c>
      <c r="L7899" s="24">
        <f t="shared" si="247"/>
        <v>3</v>
      </c>
      <c r="M7899" s="11" t="s">
        <v>14</v>
      </c>
      <c r="N7899" s="11" t="s">
        <v>15</v>
      </c>
      <c r="O7899" s="11" t="str">
        <f>VLOOKUP(E7899,State_Code_Name!$B$1:$C$52,2,0)</f>
        <v>California</v>
      </c>
    </row>
    <row r="7900" spans="1:15" x14ac:dyDescent="0.3">
      <c r="A7900" s="11">
        <v>1218247</v>
      </c>
      <c r="B7900" s="12" t="s">
        <v>51</v>
      </c>
      <c r="C7900" s="12" t="s">
        <v>37</v>
      </c>
      <c r="D7900" s="12" t="s">
        <v>38</v>
      </c>
      <c r="E7900" s="11" t="s">
        <v>60</v>
      </c>
      <c r="F7900" s="11" t="s">
        <v>303</v>
      </c>
      <c r="G7900" s="37">
        <v>42034</v>
      </c>
      <c r="H7900" s="13">
        <v>42039</v>
      </c>
      <c r="I7900" s="21">
        <v>5</v>
      </c>
      <c r="J7900" s="43" t="s">
        <v>1474</v>
      </c>
      <c r="K7900" s="21">
        <f t="shared" si="246"/>
        <v>2015</v>
      </c>
      <c r="L7900" s="24">
        <f t="shared" si="247"/>
        <v>1</v>
      </c>
      <c r="M7900" s="11" t="s">
        <v>14</v>
      </c>
      <c r="N7900" s="11" t="s">
        <v>15</v>
      </c>
      <c r="O7900" s="11" t="str">
        <f>VLOOKUP(E7900,State_Code_Name!$B$1:$C$52,2,0)</f>
        <v>Illinois</v>
      </c>
    </row>
    <row r="7901" spans="1:15" x14ac:dyDescent="0.3">
      <c r="A7901" s="11">
        <v>732147</v>
      </c>
      <c r="B7901" s="12" t="s">
        <v>64</v>
      </c>
      <c r="C7901" s="12" t="s">
        <v>62</v>
      </c>
      <c r="D7901" s="12" t="s">
        <v>460</v>
      </c>
      <c r="E7901" s="11" t="s">
        <v>56</v>
      </c>
      <c r="F7901" s="11" t="s">
        <v>19</v>
      </c>
      <c r="G7901" s="37">
        <v>41696</v>
      </c>
      <c r="H7901" s="13">
        <v>41697</v>
      </c>
      <c r="I7901" s="21">
        <v>1</v>
      </c>
      <c r="J7901" s="43" t="s">
        <v>1478</v>
      </c>
      <c r="K7901" s="21">
        <f t="shared" si="246"/>
        <v>2014</v>
      </c>
      <c r="L7901" s="24">
        <f t="shared" si="247"/>
        <v>1</v>
      </c>
      <c r="M7901" s="11" t="s">
        <v>14</v>
      </c>
      <c r="N7901" s="11" t="s">
        <v>15</v>
      </c>
      <c r="O7901" s="11" t="str">
        <f>VLOOKUP(E7901,State_Code_Name!$B$1:$C$52,2,0)</f>
        <v>Hawaii</v>
      </c>
    </row>
    <row r="7902" spans="1:15" x14ac:dyDescent="0.3">
      <c r="A7902" s="11">
        <v>704988</v>
      </c>
      <c r="B7902" s="12" t="s">
        <v>547</v>
      </c>
      <c r="C7902" s="12" t="s">
        <v>33</v>
      </c>
      <c r="D7902" s="12" t="s">
        <v>1441</v>
      </c>
      <c r="E7902" s="11" t="s">
        <v>26</v>
      </c>
      <c r="F7902" s="11" t="s">
        <v>19</v>
      </c>
      <c r="G7902" s="37">
        <v>41679</v>
      </c>
      <c r="H7902" s="13">
        <v>41679</v>
      </c>
      <c r="I7902" s="21">
        <v>0</v>
      </c>
      <c r="J7902" s="43" t="s">
        <v>1478</v>
      </c>
      <c r="K7902" s="21">
        <f t="shared" si="246"/>
        <v>2014</v>
      </c>
      <c r="L7902" s="24">
        <f t="shared" si="247"/>
        <v>1</v>
      </c>
      <c r="M7902" s="11" t="s">
        <v>15</v>
      </c>
      <c r="N7902" s="11" t="s">
        <v>14</v>
      </c>
      <c r="O7902" s="11" t="str">
        <f>VLOOKUP(E7902,State_Code_Name!$B$1:$C$52,2,0)</f>
        <v>Georgia</v>
      </c>
    </row>
    <row r="7903" spans="1:15" x14ac:dyDescent="0.3">
      <c r="A7903" s="11">
        <v>1596428</v>
      </c>
      <c r="B7903" s="12" t="s">
        <v>157</v>
      </c>
      <c r="C7903" s="12" t="s">
        <v>16</v>
      </c>
      <c r="D7903" s="12" t="s">
        <v>76</v>
      </c>
      <c r="E7903" s="11" t="s">
        <v>85</v>
      </c>
      <c r="F7903" s="11" t="s">
        <v>19</v>
      </c>
      <c r="G7903" s="37">
        <v>42284</v>
      </c>
      <c r="H7903" s="13">
        <v>42284</v>
      </c>
      <c r="I7903" s="21">
        <v>0</v>
      </c>
      <c r="J7903" s="43" t="s">
        <v>1473</v>
      </c>
      <c r="K7903" s="21">
        <f t="shared" si="246"/>
        <v>2015</v>
      </c>
      <c r="L7903" s="24">
        <f t="shared" si="247"/>
        <v>4</v>
      </c>
      <c r="M7903" s="11" t="s">
        <v>14</v>
      </c>
      <c r="N7903" s="11" t="s">
        <v>15</v>
      </c>
      <c r="O7903" s="11" t="str">
        <f>VLOOKUP(E7903,State_Code_Name!$B$1:$C$52,2,0)</f>
        <v>Wisconsin</v>
      </c>
    </row>
    <row r="7904" spans="1:15" x14ac:dyDescent="0.3">
      <c r="A7904" s="11">
        <v>1578967</v>
      </c>
      <c r="B7904" s="12" t="s">
        <v>64</v>
      </c>
      <c r="C7904" s="12" t="s">
        <v>62</v>
      </c>
      <c r="D7904" s="12" t="s">
        <v>279</v>
      </c>
      <c r="E7904" s="11" t="s">
        <v>18</v>
      </c>
      <c r="F7904" s="11" t="s">
        <v>19</v>
      </c>
      <c r="G7904" s="37">
        <v>42271</v>
      </c>
      <c r="H7904" s="13">
        <v>42271</v>
      </c>
      <c r="I7904" s="21">
        <v>0</v>
      </c>
      <c r="J7904" s="43" t="s">
        <v>1480</v>
      </c>
      <c r="K7904" s="21">
        <f t="shared" si="246"/>
        <v>2015</v>
      </c>
      <c r="L7904" s="24">
        <f t="shared" si="247"/>
        <v>3</v>
      </c>
      <c r="M7904" s="11" t="s">
        <v>14</v>
      </c>
      <c r="N7904" s="11" t="s">
        <v>15</v>
      </c>
      <c r="O7904" s="11" t="str">
        <f>VLOOKUP(E7904,State_Code_Name!$B$1:$C$52,2,0)</f>
        <v>California</v>
      </c>
    </row>
    <row r="7905" spans="1:15" x14ac:dyDescent="0.3">
      <c r="A7905" s="11">
        <v>855246</v>
      </c>
      <c r="B7905" s="12" t="s">
        <v>39</v>
      </c>
      <c r="C7905" s="12" t="s">
        <v>37</v>
      </c>
      <c r="D7905" s="12" t="s">
        <v>1445</v>
      </c>
      <c r="E7905" s="11" t="s">
        <v>32</v>
      </c>
      <c r="F7905" s="11" t="s">
        <v>19</v>
      </c>
      <c r="G7905" s="37">
        <v>41775</v>
      </c>
      <c r="H7905" s="13">
        <v>41779</v>
      </c>
      <c r="I7905" s="21">
        <v>4</v>
      </c>
      <c r="J7905" s="43" t="s">
        <v>1471</v>
      </c>
      <c r="K7905" s="21">
        <f t="shared" si="246"/>
        <v>2014</v>
      </c>
      <c r="L7905" s="24">
        <f t="shared" si="247"/>
        <v>2</v>
      </c>
      <c r="M7905" s="11" t="s">
        <v>14</v>
      </c>
      <c r="N7905" s="11" t="s">
        <v>15</v>
      </c>
      <c r="O7905" s="11" t="str">
        <f>VLOOKUP(E7905,State_Code_Name!$B$1:$C$52,2,0)</f>
        <v>Texas</v>
      </c>
    </row>
    <row r="7906" spans="1:15" x14ac:dyDescent="0.3">
      <c r="A7906" s="11">
        <v>1219280</v>
      </c>
      <c r="B7906" s="12" t="s">
        <v>200</v>
      </c>
      <c r="C7906" s="12" t="s">
        <v>16</v>
      </c>
      <c r="D7906" s="12" t="s">
        <v>17</v>
      </c>
      <c r="E7906" s="11" t="s">
        <v>23</v>
      </c>
      <c r="F7906" s="11" t="s">
        <v>19</v>
      </c>
      <c r="G7906" s="37">
        <v>42035</v>
      </c>
      <c r="H7906" s="13">
        <v>42035</v>
      </c>
      <c r="I7906" s="21">
        <v>0</v>
      </c>
      <c r="J7906" s="43" t="s">
        <v>1474</v>
      </c>
      <c r="K7906" s="21">
        <f t="shared" si="246"/>
        <v>2015</v>
      </c>
      <c r="L7906" s="24">
        <f t="shared" si="247"/>
        <v>1</v>
      </c>
      <c r="M7906" s="11" t="s">
        <v>14</v>
      </c>
      <c r="N7906" s="11" t="s">
        <v>14</v>
      </c>
      <c r="O7906" s="11" t="str">
        <f>VLOOKUP(E7906,State_Code_Name!$B$1:$C$52,2,0)</f>
        <v>New York</v>
      </c>
    </row>
    <row r="7907" spans="1:15" x14ac:dyDescent="0.3">
      <c r="A7907" s="11">
        <v>1214350</v>
      </c>
      <c r="B7907" s="12" t="s">
        <v>31</v>
      </c>
      <c r="C7907" s="12" t="s">
        <v>27</v>
      </c>
      <c r="D7907" s="12" t="s">
        <v>28</v>
      </c>
      <c r="E7907" s="11" t="s">
        <v>43</v>
      </c>
      <c r="F7907" s="11" t="s">
        <v>19</v>
      </c>
      <c r="G7907" s="37">
        <v>42032</v>
      </c>
      <c r="H7907" s="13">
        <v>42032</v>
      </c>
      <c r="I7907" s="21">
        <v>0</v>
      </c>
      <c r="J7907" s="43" t="s">
        <v>1474</v>
      </c>
      <c r="K7907" s="21">
        <f t="shared" si="246"/>
        <v>2015</v>
      </c>
      <c r="L7907" s="24">
        <f t="shared" si="247"/>
        <v>1</v>
      </c>
      <c r="M7907" s="11" t="s">
        <v>14</v>
      </c>
      <c r="N7907" s="11" t="s">
        <v>14</v>
      </c>
      <c r="O7907" s="11" t="str">
        <f>VLOOKUP(E7907,State_Code_Name!$B$1:$C$52,2,0)</f>
        <v>North Carolina</v>
      </c>
    </row>
    <row r="7908" spans="1:15" x14ac:dyDescent="0.3">
      <c r="A7908" s="11">
        <v>1180866</v>
      </c>
      <c r="B7908" s="12" t="s">
        <v>39</v>
      </c>
      <c r="C7908" s="12" t="s">
        <v>37</v>
      </c>
      <c r="D7908" s="12" t="s">
        <v>146</v>
      </c>
      <c r="E7908" s="11" t="s">
        <v>32</v>
      </c>
      <c r="F7908" s="11" t="s">
        <v>19</v>
      </c>
      <c r="G7908" s="37">
        <v>42009</v>
      </c>
      <c r="H7908" s="13">
        <v>42009</v>
      </c>
      <c r="I7908" s="21">
        <v>0</v>
      </c>
      <c r="J7908" s="43" t="s">
        <v>1474</v>
      </c>
      <c r="K7908" s="21">
        <f t="shared" si="246"/>
        <v>2015</v>
      </c>
      <c r="L7908" s="24">
        <f t="shared" si="247"/>
        <v>1</v>
      </c>
      <c r="M7908" s="11" t="s">
        <v>14</v>
      </c>
      <c r="N7908" s="11" t="s">
        <v>15</v>
      </c>
      <c r="O7908" s="11" t="str">
        <f>VLOOKUP(E7908,State_Code_Name!$B$1:$C$52,2,0)</f>
        <v>Texas</v>
      </c>
    </row>
    <row r="7909" spans="1:15" x14ac:dyDescent="0.3">
      <c r="A7909" s="11">
        <v>739362</v>
      </c>
      <c r="B7909" s="12" t="s">
        <v>88</v>
      </c>
      <c r="C7909" s="12" t="s">
        <v>53</v>
      </c>
      <c r="D7909" s="12" t="s">
        <v>102</v>
      </c>
      <c r="E7909" s="11" t="s">
        <v>26</v>
      </c>
      <c r="F7909" s="11" t="s">
        <v>19</v>
      </c>
      <c r="G7909" s="37">
        <v>41698</v>
      </c>
      <c r="H7909" s="13">
        <v>41698</v>
      </c>
      <c r="I7909" s="21">
        <v>0</v>
      </c>
      <c r="J7909" s="43" t="s">
        <v>1478</v>
      </c>
      <c r="K7909" s="21">
        <f t="shared" si="246"/>
        <v>2014</v>
      </c>
      <c r="L7909" s="24">
        <f t="shared" si="247"/>
        <v>1</v>
      </c>
      <c r="M7909" s="11" t="s">
        <v>14</v>
      </c>
      <c r="N7909" s="11" t="s">
        <v>14</v>
      </c>
      <c r="O7909" s="11" t="str">
        <f>VLOOKUP(E7909,State_Code_Name!$B$1:$C$52,2,0)</f>
        <v>Georgia</v>
      </c>
    </row>
    <row r="7910" spans="1:15" x14ac:dyDescent="0.3">
      <c r="A7910" s="11">
        <v>1306178</v>
      </c>
      <c r="B7910" s="12" t="s">
        <v>82</v>
      </c>
      <c r="C7910" s="12" t="s">
        <v>37</v>
      </c>
      <c r="D7910" s="12" t="s">
        <v>94</v>
      </c>
      <c r="E7910" s="11" t="s">
        <v>32</v>
      </c>
      <c r="F7910" s="11" t="s">
        <v>19</v>
      </c>
      <c r="G7910" s="37">
        <v>42092</v>
      </c>
      <c r="H7910" s="13">
        <v>42092</v>
      </c>
      <c r="I7910" s="21">
        <v>0</v>
      </c>
      <c r="J7910" s="43" t="s">
        <v>1476</v>
      </c>
      <c r="K7910" s="21">
        <f t="shared" si="246"/>
        <v>2015</v>
      </c>
      <c r="L7910" s="24">
        <f t="shared" si="247"/>
        <v>1</v>
      </c>
      <c r="M7910" s="11" t="s">
        <v>14</v>
      </c>
      <c r="N7910" s="11" t="s">
        <v>15</v>
      </c>
      <c r="O7910" s="11" t="str">
        <f>VLOOKUP(E7910,State_Code_Name!$B$1:$C$52,2,0)</f>
        <v>Texas</v>
      </c>
    </row>
    <row r="7911" spans="1:15" x14ac:dyDescent="0.3">
      <c r="A7911" s="11">
        <v>821117</v>
      </c>
      <c r="B7911" s="12" t="s">
        <v>59</v>
      </c>
      <c r="C7911" s="12" t="s">
        <v>16</v>
      </c>
      <c r="D7911" s="12" t="s">
        <v>21</v>
      </c>
      <c r="E7911" s="11" t="s">
        <v>98</v>
      </c>
      <c r="F7911" s="11" t="s">
        <v>303</v>
      </c>
      <c r="G7911" s="37">
        <v>41752</v>
      </c>
      <c r="H7911" s="13">
        <v>41754</v>
      </c>
      <c r="I7911" s="21">
        <v>2</v>
      </c>
      <c r="J7911" s="43" t="s">
        <v>1483</v>
      </c>
      <c r="K7911" s="21">
        <f t="shared" si="246"/>
        <v>2014</v>
      </c>
      <c r="L7911" s="24">
        <f t="shared" si="247"/>
        <v>2</v>
      </c>
      <c r="M7911" s="11" t="s">
        <v>14</v>
      </c>
      <c r="N7911" s="11" t="s">
        <v>15</v>
      </c>
      <c r="O7911" s="11" t="str">
        <f>VLOOKUP(E7911,State_Code_Name!$B$1:$C$52,2,0)</f>
        <v>Colorado</v>
      </c>
    </row>
    <row r="7912" spans="1:15" x14ac:dyDescent="0.3">
      <c r="A7912" s="11">
        <v>409032</v>
      </c>
      <c r="B7912" s="12" t="s">
        <v>144</v>
      </c>
      <c r="C7912" s="12" t="s">
        <v>16</v>
      </c>
      <c r="D7912" s="12" t="s">
        <v>21</v>
      </c>
      <c r="E7912" s="11" t="s">
        <v>43</v>
      </c>
      <c r="F7912" s="11" t="s">
        <v>19</v>
      </c>
      <c r="G7912" s="37">
        <v>41411</v>
      </c>
      <c r="H7912" s="13">
        <v>41414</v>
      </c>
      <c r="I7912" s="21">
        <v>3</v>
      </c>
      <c r="J7912" s="43" t="s">
        <v>1471</v>
      </c>
      <c r="K7912" s="21">
        <f t="shared" si="246"/>
        <v>2013</v>
      </c>
      <c r="L7912" s="24">
        <f t="shared" si="247"/>
        <v>2</v>
      </c>
      <c r="M7912" s="11" t="s">
        <v>14</v>
      </c>
      <c r="N7912" s="11" t="s">
        <v>15</v>
      </c>
      <c r="O7912" s="11" t="str">
        <f>VLOOKUP(E7912,State_Code_Name!$B$1:$C$52,2,0)</f>
        <v>North Carolina</v>
      </c>
    </row>
    <row r="7913" spans="1:15" x14ac:dyDescent="0.3">
      <c r="A7913" s="11">
        <v>1943599</v>
      </c>
      <c r="B7913" s="12" t="s">
        <v>64</v>
      </c>
      <c r="C7913" s="12" t="s">
        <v>62</v>
      </c>
      <c r="D7913" s="12" t="s">
        <v>279</v>
      </c>
      <c r="E7913" s="11" t="s">
        <v>18</v>
      </c>
      <c r="F7913" s="11" t="s">
        <v>19</v>
      </c>
      <c r="G7913" s="37">
        <v>42516</v>
      </c>
      <c r="H7913" s="13">
        <v>42517</v>
      </c>
      <c r="I7913" s="21">
        <v>1</v>
      </c>
      <c r="J7913" s="43" t="s">
        <v>1471</v>
      </c>
      <c r="K7913" s="21">
        <f t="shared" si="246"/>
        <v>2016</v>
      </c>
      <c r="L7913" s="24">
        <f t="shared" si="247"/>
        <v>2</v>
      </c>
      <c r="M7913" s="11" t="s">
        <v>14</v>
      </c>
      <c r="N7913" s="11" t="s">
        <v>15</v>
      </c>
      <c r="O7913" s="11" t="str">
        <f>VLOOKUP(E7913,State_Code_Name!$B$1:$C$52,2,0)</f>
        <v>California</v>
      </c>
    </row>
    <row r="7914" spans="1:15" x14ac:dyDescent="0.3">
      <c r="A7914" s="11">
        <v>1853951</v>
      </c>
      <c r="B7914" s="12" t="s">
        <v>390</v>
      </c>
      <c r="C7914" s="12" t="s">
        <v>33</v>
      </c>
      <c r="D7914" s="12" t="s">
        <v>115</v>
      </c>
      <c r="E7914" s="11" t="s">
        <v>32</v>
      </c>
      <c r="F7914" s="11" t="s">
        <v>19</v>
      </c>
      <c r="G7914" s="37">
        <v>42458</v>
      </c>
      <c r="H7914" s="13">
        <v>42487</v>
      </c>
      <c r="I7914" s="21">
        <v>29</v>
      </c>
      <c r="J7914" s="43" t="s">
        <v>1476</v>
      </c>
      <c r="K7914" s="21">
        <f t="shared" si="246"/>
        <v>2016</v>
      </c>
      <c r="L7914" s="24">
        <f t="shared" si="247"/>
        <v>1</v>
      </c>
      <c r="M7914" s="11" t="s">
        <v>14</v>
      </c>
      <c r="N7914" s="11" t="s">
        <v>15</v>
      </c>
      <c r="O7914" s="11" t="str">
        <f>VLOOKUP(E7914,State_Code_Name!$B$1:$C$52,2,0)</f>
        <v>Texas</v>
      </c>
    </row>
    <row r="7915" spans="1:15" x14ac:dyDescent="0.3">
      <c r="A7915" s="11">
        <v>2165332</v>
      </c>
      <c r="B7915" s="12" t="s">
        <v>271</v>
      </c>
      <c r="C7915" s="12" t="s">
        <v>27</v>
      </c>
      <c r="D7915" s="12" t="s">
        <v>28</v>
      </c>
      <c r="E7915" s="11" t="s">
        <v>52</v>
      </c>
      <c r="F7915" s="11" t="s">
        <v>19</v>
      </c>
      <c r="G7915" s="37">
        <v>42661</v>
      </c>
      <c r="H7915" s="13">
        <v>42661</v>
      </c>
      <c r="I7915" s="21">
        <v>0</v>
      </c>
      <c r="J7915" s="43" t="s">
        <v>1473</v>
      </c>
      <c r="K7915" s="21">
        <f t="shared" si="246"/>
        <v>2016</v>
      </c>
      <c r="L7915" s="24">
        <f t="shared" si="247"/>
        <v>4</v>
      </c>
      <c r="M7915" s="11" t="s">
        <v>14</v>
      </c>
      <c r="N7915" s="11" t="s">
        <v>14</v>
      </c>
      <c r="O7915" s="11" t="str">
        <f>VLOOKUP(E7915,State_Code_Name!$B$1:$C$52,2,0)</f>
        <v>Washington</v>
      </c>
    </row>
    <row r="7916" spans="1:15" x14ac:dyDescent="0.3">
      <c r="A7916" s="11">
        <v>322711</v>
      </c>
      <c r="B7916" s="12" t="s">
        <v>84</v>
      </c>
      <c r="C7916" s="12" t="s">
        <v>16</v>
      </c>
      <c r="D7916" s="12" t="s">
        <v>25</v>
      </c>
      <c r="E7916" s="11" t="s">
        <v>18</v>
      </c>
      <c r="F7916" s="11" t="s">
        <v>13</v>
      </c>
      <c r="G7916" s="37">
        <v>41325</v>
      </c>
      <c r="H7916" s="13">
        <v>41326</v>
      </c>
      <c r="I7916" s="21">
        <v>1</v>
      </c>
      <c r="J7916" s="43" t="s">
        <v>1478</v>
      </c>
      <c r="K7916" s="21">
        <f t="shared" si="246"/>
        <v>2013</v>
      </c>
      <c r="L7916" s="24">
        <f t="shared" si="247"/>
        <v>1</v>
      </c>
      <c r="M7916" s="11" t="s">
        <v>14</v>
      </c>
      <c r="N7916" s="11" t="s">
        <v>15</v>
      </c>
      <c r="O7916" s="11" t="str">
        <f>VLOOKUP(E7916,State_Code_Name!$B$1:$C$52,2,0)</f>
        <v>California</v>
      </c>
    </row>
    <row r="7917" spans="1:15" x14ac:dyDescent="0.3">
      <c r="A7917" s="11">
        <v>1476819</v>
      </c>
      <c r="B7917" s="12" t="s">
        <v>11</v>
      </c>
      <c r="C7917" s="12" t="s">
        <v>27</v>
      </c>
      <c r="D7917" s="12" t="s">
        <v>57</v>
      </c>
      <c r="E7917" s="11" t="s">
        <v>36</v>
      </c>
      <c r="F7917" s="11" t="s">
        <v>19</v>
      </c>
      <c r="G7917" s="37">
        <v>42203</v>
      </c>
      <c r="H7917" s="13">
        <v>42206</v>
      </c>
      <c r="I7917" s="21">
        <v>3</v>
      </c>
      <c r="J7917" s="43" t="s">
        <v>1481</v>
      </c>
      <c r="K7917" s="21">
        <f t="shared" si="246"/>
        <v>2015</v>
      </c>
      <c r="L7917" s="24">
        <f t="shared" si="247"/>
        <v>3</v>
      </c>
      <c r="M7917" s="11" t="s">
        <v>14</v>
      </c>
      <c r="N7917" s="11" t="s">
        <v>14</v>
      </c>
      <c r="O7917" s="11" t="str">
        <f>VLOOKUP(E7917,State_Code_Name!$B$1:$C$52,2,0)</f>
        <v>Florida</v>
      </c>
    </row>
    <row r="7918" spans="1:15" x14ac:dyDescent="0.3">
      <c r="A7918" s="11">
        <v>1124068</v>
      </c>
      <c r="B7918" s="12" t="s">
        <v>70</v>
      </c>
      <c r="C7918" s="12" t="s">
        <v>27</v>
      </c>
      <c r="D7918" s="12" t="s">
        <v>28</v>
      </c>
      <c r="E7918" s="11" t="s">
        <v>18</v>
      </c>
      <c r="F7918" s="11" t="s">
        <v>19</v>
      </c>
      <c r="G7918" s="37">
        <v>41963</v>
      </c>
      <c r="H7918" s="13">
        <v>41963</v>
      </c>
      <c r="I7918" s="21">
        <v>0</v>
      </c>
      <c r="J7918" s="43" t="s">
        <v>1479</v>
      </c>
      <c r="K7918" s="21">
        <f t="shared" si="246"/>
        <v>2014</v>
      </c>
      <c r="L7918" s="24">
        <f t="shared" si="247"/>
        <v>4</v>
      </c>
      <c r="M7918" s="11" t="s">
        <v>14</v>
      </c>
      <c r="N7918" s="11" t="s">
        <v>14</v>
      </c>
      <c r="O7918" s="11" t="str">
        <f>VLOOKUP(E7918,State_Code_Name!$B$1:$C$52,2,0)</f>
        <v>California</v>
      </c>
    </row>
    <row r="7919" spans="1:15" x14ac:dyDescent="0.3">
      <c r="A7919" s="11">
        <v>1674066</v>
      </c>
      <c r="B7919" s="12" t="s">
        <v>55</v>
      </c>
      <c r="C7919" s="12" t="s">
        <v>53</v>
      </c>
      <c r="D7919" s="12" t="s">
        <v>77</v>
      </c>
      <c r="E7919" s="11" t="s">
        <v>52</v>
      </c>
      <c r="F7919" s="11" t="s">
        <v>19</v>
      </c>
      <c r="G7919" s="37">
        <v>42335</v>
      </c>
      <c r="H7919" s="13">
        <v>42335</v>
      </c>
      <c r="I7919" s="21">
        <v>0</v>
      </c>
      <c r="J7919" s="43" t="s">
        <v>1479</v>
      </c>
      <c r="K7919" s="21">
        <f t="shared" si="246"/>
        <v>2015</v>
      </c>
      <c r="L7919" s="24">
        <f t="shared" si="247"/>
        <v>4</v>
      </c>
      <c r="M7919" s="11" t="s">
        <v>14</v>
      </c>
      <c r="N7919" s="11" t="s">
        <v>14</v>
      </c>
      <c r="O7919" s="11" t="str">
        <f>VLOOKUP(E7919,State_Code_Name!$B$1:$C$52,2,0)</f>
        <v>Washington</v>
      </c>
    </row>
    <row r="7920" spans="1:15" x14ac:dyDescent="0.3">
      <c r="A7920" s="11">
        <v>1635121</v>
      </c>
      <c r="B7920" s="12" t="s">
        <v>1095</v>
      </c>
      <c r="C7920" s="12" t="s">
        <v>16</v>
      </c>
      <c r="D7920" s="12" t="s">
        <v>21</v>
      </c>
      <c r="E7920" s="11" t="s">
        <v>18</v>
      </c>
      <c r="F7920" s="11" t="s">
        <v>19</v>
      </c>
      <c r="G7920" s="37">
        <v>42310</v>
      </c>
      <c r="H7920" s="13">
        <v>42310</v>
      </c>
      <c r="I7920" s="21">
        <v>0</v>
      </c>
      <c r="J7920" s="43" t="s">
        <v>1479</v>
      </c>
      <c r="K7920" s="21">
        <f t="shared" si="246"/>
        <v>2015</v>
      </c>
      <c r="L7920" s="24">
        <f t="shared" si="247"/>
        <v>4</v>
      </c>
      <c r="M7920" s="11" t="s">
        <v>14</v>
      </c>
      <c r="N7920" s="11" t="s">
        <v>14</v>
      </c>
      <c r="O7920" s="11" t="str">
        <f>VLOOKUP(E7920,State_Code_Name!$B$1:$C$52,2,0)</f>
        <v>California</v>
      </c>
    </row>
    <row r="7921" spans="1:15" x14ac:dyDescent="0.3">
      <c r="A7921" s="11">
        <v>1831116</v>
      </c>
      <c r="B7921" s="12" t="s">
        <v>112</v>
      </c>
      <c r="C7921" s="12" t="s">
        <v>37</v>
      </c>
      <c r="D7921" s="12" t="s">
        <v>146</v>
      </c>
      <c r="E7921" s="11" t="s">
        <v>60</v>
      </c>
      <c r="F7921" s="11" t="s">
        <v>19</v>
      </c>
      <c r="G7921" s="37">
        <v>42444</v>
      </c>
      <c r="H7921" s="13">
        <v>42444</v>
      </c>
      <c r="I7921" s="21">
        <v>0</v>
      </c>
      <c r="J7921" s="43" t="s">
        <v>1476</v>
      </c>
      <c r="K7921" s="21">
        <f t="shared" si="246"/>
        <v>2016</v>
      </c>
      <c r="L7921" s="24">
        <f t="shared" si="247"/>
        <v>1</v>
      </c>
      <c r="M7921" s="11" t="s">
        <v>14</v>
      </c>
      <c r="N7921" s="11" t="s">
        <v>15</v>
      </c>
      <c r="O7921" s="11" t="str">
        <f>VLOOKUP(E7921,State_Code_Name!$B$1:$C$52,2,0)</f>
        <v>Illinois</v>
      </c>
    </row>
    <row r="7922" spans="1:15" x14ac:dyDescent="0.3">
      <c r="A7922" s="11">
        <v>1331792</v>
      </c>
      <c r="B7922" s="12" t="s">
        <v>44</v>
      </c>
      <c r="C7922" s="12" t="s">
        <v>37</v>
      </c>
      <c r="D7922" s="12" t="s">
        <v>81</v>
      </c>
      <c r="E7922" s="11" t="s">
        <v>36</v>
      </c>
      <c r="F7922" s="11" t="s">
        <v>303</v>
      </c>
      <c r="G7922" s="37">
        <v>42109</v>
      </c>
      <c r="H7922" s="13">
        <v>42114</v>
      </c>
      <c r="I7922" s="21">
        <v>5</v>
      </c>
      <c r="J7922" s="43" t="s">
        <v>1483</v>
      </c>
      <c r="K7922" s="21">
        <f t="shared" si="246"/>
        <v>2015</v>
      </c>
      <c r="L7922" s="24">
        <f t="shared" si="247"/>
        <v>2</v>
      </c>
      <c r="M7922" s="11" t="s">
        <v>14</v>
      </c>
      <c r="N7922" s="11" t="s">
        <v>15</v>
      </c>
      <c r="O7922" s="11" t="str">
        <f>VLOOKUP(E7922,State_Code_Name!$B$1:$C$52,2,0)</f>
        <v>Florida</v>
      </c>
    </row>
    <row r="7923" spans="1:15" x14ac:dyDescent="0.3">
      <c r="A7923" s="11">
        <v>1778627</v>
      </c>
      <c r="B7923" s="12" t="s">
        <v>59</v>
      </c>
      <c r="C7923" s="12" t="s">
        <v>27</v>
      </c>
      <c r="D7923" s="12" t="s">
        <v>28</v>
      </c>
      <c r="E7923" s="11" t="s">
        <v>138</v>
      </c>
      <c r="F7923" s="11" t="s">
        <v>303</v>
      </c>
      <c r="G7923" s="37">
        <v>42409</v>
      </c>
      <c r="H7923" s="13">
        <v>42410</v>
      </c>
      <c r="I7923" s="21">
        <v>1</v>
      </c>
      <c r="J7923" s="43" t="s">
        <v>1478</v>
      </c>
      <c r="K7923" s="21">
        <f t="shared" si="246"/>
        <v>2016</v>
      </c>
      <c r="L7923" s="24">
        <f t="shared" si="247"/>
        <v>1</v>
      </c>
      <c r="M7923" s="11" t="s">
        <v>14</v>
      </c>
      <c r="N7923" s="11" t="s">
        <v>14</v>
      </c>
      <c r="O7923" s="11" t="str">
        <f>VLOOKUP(E7923,State_Code_Name!$B$1:$C$52,2,0)</f>
        <v>Kansas</v>
      </c>
    </row>
    <row r="7924" spans="1:15" x14ac:dyDescent="0.3">
      <c r="A7924" s="11">
        <v>725740</v>
      </c>
      <c r="B7924" s="12" t="s">
        <v>31</v>
      </c>
      <c r="C7924" s="12" t="s">
        <v>27</v>
      </c>
      <c r="D7924" s="12" t="s">
        <v>57</v>
      </c>
      <c r="E7924" s="11" t="s">
        <v>36</v>
      </c>
      <c r="F7924" s="11" t="s">
        <v>303</v>
      </c>
      <c r="G7924" s="37">
        <v>41691</v>
      </c>
      <c r="H7924" s="13">
        <v>41696</v>
      </c>
      <c r="I7924" s="21">
        <v>5</v>
      </c>
      <c r="J7924" s="43" t="s">
        <v>1478</v>
      </c>
      <c r="K7924" s="21">
        <f t="shared" si="246"/>
        <v>2014</v>
      </c>
      <c r="L7924" s="24">
        <f t="shared" si="247"/>
        <v>1</v>
      </c>
      <c r="M7924" s="11" t="s">
        <v>14</v>
      </c>
      <c r="N7924" s="11" t="s">
        <v>15</v>
      </c>
      <c r="O7924" s="11" t="str">
        <f>VLOOKUP(E7924,State_Code_Name!$B$1:$C$52,2,0)</f>
        <v>Florida</v>
      </c>
    </row>
    <row r="7925" spans="1:15" x14ac:dyDescent="0.3">
      <c r="A7925" s="11">
        <v>1429510</v>
      </c>
      <c r="B7925" s="12" t="s">
        <v>82</v>
      </c>
      <c r="C7925" s="12" t="s">
        <v>37</v>
      </c>
      <c r="D7925" s="12" t="s">
        <v>1443</v>
      </c>
      <c r="E7925" s="11" t="s">
        <v>18</v>
      </c>
      <c r="F7925" s="11" t="s">
        <v>19</v>
      </c>
      <c r="G7925" s="37">
        <v>42174</v>
      </c>
      <c r="H7925" s="13">
        <v>42174</v>
      </c>
      <c r="I7925" s="21">
        <v>0</v>
      </c>
      <c r="J7925" s="43" t="s">
        <v>1477</v>
      </c>
      <c r="K7925" s="21">
        <f t="shared" si="246"/>
        <v>2015</v>
      </c>
      <c r="L7925" s="24">
        <f t="shared" si="247"/>
        <v>2</v>
      </c>
      <c r="M7925" s="11" t="s">
        <v>14</v>
      </c>
      <c r="N7925" s="11" t="s">
        <v>15</v>
      </c>
      <c r="O7925" s="11" t="str">
        <f>VLOOKUP(E7925,State_Code_Name!$B$1:$C$52,2,0)</f>
        <v>California</v>
      </c>
    </row>
    <row r="7926" spans="1:15" x14ac:dyDescent="0.3">
      <c r="A7926" s="11">
        <v>950837</v>
      </c>
      <c r="B7926" s="12" t="s">
        <v>414</v>
      </c>
      <c r="C7926" s="12" t="s">
        <v>33</v>
      </c>
      <c r="D7926" s="12" t="s">
        <v>45</v>
      </c>
      <c r="E7926" s="11" t="s">
        <v>23</v>
      </c>
      <c r="F7926" s="11" t="s">
        <v>19</v>
      </c>
      <c r="G7926" s="37">
        <v>41843</v>
      </c>
      <c r="H7926" s="13">
        <v>41843</v>
      </c>
      <c r="I7926" s="21">
        <v>0</v>
      </c>
      <c r="J7926" s="43" t="s">
        <v>1481</v>
      </c>
      <c r="K7926" s="21">
        <f t="shared" si="246"/>
        <v>2014</v>
      </c>
      <c r="L7926" s="24">
        <f t="shared" si="247"/>
        <v>3</v>
      </c>
      <c r="M7926" s="11" t="s">
        <v>14</v>
      </c>
      <c r="N7926" s="11" t="s">
        <v>15</v>
      </c>
      <c r="O7926" s="11" t="str">
        <f>VLOOKUP(E7926,State_Code_Name!$B$1:$C$52,2,0)</f>
        <v>New York</v>
      </c>
    </row>
    <row r="7927" spans="1:15" x14ac:dyDescent="0.3">
      <c r="A7927" s="11">
        <v>493205</v>
      </c>
      <c r="B7927" s="12" t="s">
        <v>214</v>
      </c>
      <c r="C7927" s="12" t="s">
        <v>9</v>
      </c>
      <c r="D7927" s="12" t="s">
        <v>10</v>
      </c>
      <c r="E7927" s="11" t="s">
        <v>41</v>
      </c>
      <c r="F7927" s="11" t="s">
        <v>24</v>
      </c>
      <c r="G7927" s="37">
        <v>41502</v>
      </c>
      <c r="H7927" s="13">
        <v>41506</v>
      </c>
      <c r="I7927" s="21">
        <v>4</v>
      </c>
      <c r="J7927" s="43" t="s">
        <v>1482</v>
      </c>
      <c r="K7927" s="21">
        <f t="shared" si="246"/>
        <v>2013</v>
      </c>
      <c r="L7927" s="24">
        <f t="shared" si="247"/>
        <v>3</v>
      </c>
      <c r="M7927" s="11" t="s">
        <v>14</v>
      </c>
      <c r="N7927" s="11" t="s">
        <v>15</v>
      </c>
      <c r="O7927" s="11" t="str">
        <f>VLOOKUP(E7927,State_Code_Name!$B$1:$C$52,2,0)</f>
        <v>Nevada</v>
      </c>
    </row>
    <row r="7928" spans="1:15" x14ac:dyDescent="0.3">
      <c r="A7928" s="11">
        <v>666663</v>
      </c>
      <c r="B7928" s="12" t="s">
        <v>48</v>
      </c>
      <c r="C7928" s="12" t="s">
        <v>27</v>
      </c>
      <c r="D7928" s="12" t="s">
        <v>28</v>
      </c>
      <c r="E7928" s="11" t="s">
        <v>183</v>
      </c>
      <c r="F7928" s="11" t="s">
        <v>303</v>
      </c>
      <c r="G7928" s="37">
        <v>41652</v>
      </c>
      <c r="H7928" s="13">
        <v>41655</v>
      </c>
      <c r="I7928" s="21">
        <v>3</v>
      </c>
      <c r="J7928" s="43" t="s">
        <v>1474</v>
      </c>
      <c r="K7928" s="21">
        <f t="shared" si="246"/>
        <v>2014</v>
      </c>
      <c r="L7928" s="24">
        <f t="shared" si="247"/>
        <v>1</v>
      </c>
      <c r="M7928" s="11" t="s">
        <v>14</v>
      </c>
      <c r="N7928" s="11" t="s">
        <v>15</v>
      </c>
      <c r="O7928" s="11" t="str">
        <f>VLOOKUP(E7928,State_Code_Name!$B$1:$C$52,2,0)</f>
        <v>Mississippi</v>
      </c>
    </row>
    <row r="7929" spans="1:15" x14ac:dyDescent="0.3">
      <c r="A7929" s="11">
        <v>1889071</v>
      </c>
      <c r="B7929" s="12" t="s">
        <v>31</v>
      </c>
      <c r="C7929" s="12" t="s">
        <v>37</v>
      </c>
      <c r="D7929" s="12" t="s">
        <v>278</v>
      </c>
      <c r="E7929" s="11" t="s">
        <v>122</v>
      </c>
      <c r="F7929" s="11" t="s">
        <v>19</v>
      </c>
      <c r="G7929" s="37">
        <v>42481</v>
      </c>
      <c r="H7929" s="13">
        <v>42481</v>
      </c>
      <c r="I7929" s="21">
        <v>0</v>
      </c>
      <c r="J7929" s="43" t="s">
        <v>1483</v>
      </c>
      <c r="K7929" s="21">
        <f t="shared" si="246"/>
        <v>2016</v>
      </c>
      <c r="L7929" s="24">
        <f t="shared" si="247"/>
        <v>2</v>
      </c>
      <c r="M7929" s="11" t="s">
        <v>14</v>
      </c>
      <c r="N7929" s="11" t="s">
        <v>15</v>
      </c>
      <c r="O7929" s="11" t="str">
        <f>VLOOKUP(E7929,State_Code_Name!$B$1:$C$52,2,0)</f>
        <v>Maryland</v>
      </c>
    </row>
    <row r="7930" spans="1:15" x14ac:dyDescent="0.3">
      <c r="A7930" s="11">
        <v>714084</v>
      </c>
      <c r="B7930" s="12" t="s">
        <v>342</v>
      </c>
      <c r="C7930" s="12" t="s">
        <v>33</v>
      </c>
      <c r="D7930" s="12" t="s">
        <v>42</v>
      </c>
      <c r="E7930" s="11" t="s">
        <v>43</v>
      </c>
      <c r="F7930" s="11" t="s">
        <v>19</v>
      </c>
      <c r="G7930" s="37">
        <v>41684</v>
      </c>
      <c r="H7930" s="13">
        <v>41684</v>
      </c>
      <c r="I7930" s="21">
        <v>0</v>
      </c>
      <c r="J7930" s="43" t="s">
        <v>1478</v>
      </c>
      <c r="K7930" s="21">
        <f t="shared" si="246"/>
        <v>2014</v>
      </c>
      <c r="L7930" s="24">
        <f t="shared" si="247"/>
        <v>1</v>
      </c>
      <c r="M7930" s="11" t="s">
        <v>14</v>
      </c>
      <c r="N7930" s="11" t="s">
        <v>15</v>
      </c>
      <c r="O7930" s="11" t="str">
        <f>VLOOKUP(E7930,State_Code_Name!$B$1:$C$52,2,0)</f>
        <v>North Carolina</v>
      </c>
    </row>
    <row r="7931" spans="1:15" x14ac:dyDescent="0.3">
      <c r="A7931" s="11">
        <v>1872059</v>
      </c>
      <c r="B7931" s="12" t="s">
        <v>51</v>
      </c>
      <c r="C7931" s="12" t="s">
        <v>37</v>
      </c>
      <c r="D7931" s="12" t="s">
        <v>81</v>
      </c>
      <c r="E7931" s="11" t="s">
        <v>40</v>
      </c>
      <c r="F7931" s="11" t="s">
        <v>19</v>
      </c>
      <c r="G7931" s="37">
        <v>42470</v>
      </c>
      <c r="H7931" s="13">
        <v>42470</v>
      </c>
      <c r="I7931" s="21">
        <v>0</v>
      </c>
      <c r="J7931" s="43" t="s">
        <v>1483</v>
      </c>
      <c r="K7931" s="21">
        <f t="shared" si="246"/>
        <v>2016</v>
      </c>
      <c r="L7931" s="24">
        <f t="shared" si="247"/>
        <v>2</v>
      </c>
      <c r="M7931" s="11" t="s">
        <v>14</v>
      </c>
      <c r="N7931" s="11" t="s">
        <v>15</v>
      </c>
      <c r="O7931" s="11" t="str">
        <f>VLOOKUP(E7931,State_Code_Name!$B$1:$C$52,2,0)</f>
        <v>Ohio</v>
      </c>
    </row>
    <row r="7932" spans="1:15" x14ac:dyDescent="0.3">
      <c r="A7932" s="11">
        <v>812834</v>
      </c>
      <c r="B7932" s="12" t="s">
        <v>39</v>
      </c>
      <c r="C7932" s="12" t="s">
        <v>37</v>
      </c>
      <c r="D7932" s="12" t="s">
        <v>81</v>
      </c>
      <c r="E7932" s="11" t="s">
        <v>23</v>
      </c>
      <c r="F7932" s="11" t="s">
        <v>303</v>
      </c>
      <c r="G7932" s="37">
        <v>41745</v>
      </c>
      <c r="H7932" s="13">
        <v>41751</v>
      </c>
      <c r="I7932" s="21">
        <v>6</v>
      </c>
      <c r="J7932" s="43" t="s">
        <v>1483</v>
      </c>
      <c r="K7932" s="21">
        <f t="shared" si="246"/>
        <v>2014</v>
      </c>
      <c r="L7932" s="24">
        <f t="shared" si="247"/>
        <v>2</v>
      </c>
      <c r="M7932" s="11" t="s">
        <v>14</v>
      </c>
      <c r="N7932" s="11" t="s">
        <v>15</v>
      </c>
      <c r="O7932" s="11" t="str">
        <f>VLOOKUP(E7932,State_Code_Name!$B$1:$C$52,2,0)</f>
        <v>New York</v>
      </c>
    </row>
    <row r="7933" spans="1:15" x14ac:dyDescent="0.3">
      <c r="A7933" s="11">
        <v>2059957</v>
      </c>
      <c r="B7933" s="12" t="s">
        <v>51</v>
      </c>
      <c r="C7933" s="12" t="s">
        <v>33</v>
      </c>
      <c r="D7933" s="12" t="s">
        <v>1441</v>
      </c>
      <c r="E7933" s="11" t="s">
        <v>171</v>
      </c>
      <c r="F7933" s="11" t="s">
        <v>19</v>
      </c>
      <c r="G7933" s="37">
        <v>42593</v>
      </c>
      <c r="H7933" s="13">
        <v>42593</v>
      </c>
      <c r="I7933" s="21">
        <v>0</v>
      </c>
      <c r="J7933" s="43" t="s">
        <v>1482</v>
      </c>
      <c r="K7933" s="21">
        <f t="shared" si="246"/>
        <v>2016</v>
      </c>
      <c r="L7933" s="24">
        <f t="shared" si="247"/>
        <v>3</v>
      </c>
      <c r="M7933" s="11" t="s">
        <v>14</v>
      </c>
      <c r="N7933" s="11" t="s">
        <v>15</v>
      </c>
      <c r="O7933" s="11" t="str">
        <f>VLOOKUP(E7933,State_Code_Name!$B$1:$C$52,2,0)</f>
        <v>Louisiana</v>
      </c>
    </row>
    <row r="7934" spans="1:15" x14ac:dyDescent="0.3">
      <c r="A7934" s="11">
        <v>695938</v>
      </c>
      <c r="B7934" s="12" t="s">
        <v>48</v>
      </c>
      <c r="C7934" s="12" t="s">
        <v>27</v>
      </c>
      <c r="D7934" s="12" t="s">
        <v>1449</v>
      </c>
      <c r="E7934" s="11" t="s">
        <v>60</v>
      </c>
      <c r="F7934" s="11" t="s">
        <v>19</v>
      </c>
      <c r="G7934" s="37">
        <v>41671</v>
      </c>
      <c r="H7934" s="13">
        <v>41672</v>
      </c>
      <c r="I7934" s="21">
        <v>1</v>
      </c>
      <c r="J7934" s="43" t="s">
        <v>1478</v>
      </c>
      <c r="K7934" s="21">
        <f t="shared" si="246"/>
        <v>2014</v>
      </c>
      <c r="L7934" s="24">
        <f t="shared" si="247"/>
        <v>1</v>
      </c>
      <c r="M7934" s="11" t="s">
        <v>14</v>
      </c>
      <c r="N7934" s="11" t="s">
        <v>15</v>
      </c>
      <c r="O7934" s="11" t="str">
        <f>VLOOKUP(E7934,State_Code_Name!$B$1:$C$52,2,0)</f>
        <v>Illinois</v>
      </c>
    </row>
    <row r="7935" spans="1:15" x14ac:dyDescent="0.3">
      <c r="A7935" s="11">
        <v>1997161</v>
      </c>
      <c r="B7935" s="12" t="s">
        <v>90</v>
      </c>
      <c r="C7935" s="12" t="s">
        <v>16</v>
      </c>
      <c r="D7935" s="12" t="s">
        <v>21</v>
      </c>
      <c r="E7935" s="11" t="s">
        <v>71</v>
      </c>
      <c r="F7935" s="11" t="s">
        <v>303</v>
      </c>
      <c r="G7935" s="37">
        <v>42556</v>
      </c>
      <c r="H7935" s="13">
        <v>42558</v>
      </c>
      <c r="I7935" s="21">
        <v>2</v>
      </c>
      <c r="J7935" s="43" t="s">
        <v>1481</v>
      </c>
      <c r="K7935" s="21">
        <f t="shared" si="246"/>
        <v>2016</v>
      </c>
      <c r="L7935" s="24">
        <f t="shared" si="247"/>
        <v>3</v>
      </c>
      <c r="M7935" s="11" t="s">
        <v>14</v>
      </c>
      <c r="N7935" s="11" t="s">
        <v>15</v>
      </c>
      <c r="O7935" s="11" t="str">
        <f>VLOOKUP(E7935,State_Code_Name!$B$1:$C$52,2,0)</f>
        <v>Massachusetts</v>
      </c>
    </row>
    <row r="7936" spans="1:15" x14ac:dyDescent="0.3">
      <c r="A7936" s="11">
        <v>2172906</v>
      </c>
      <c r="B7936" s="12" t="s">
        <v>320</v>
      </c>
      <c r="C7936" s="12" t="s">
        <v>901</v>
      </c>
      <c r="D7936" s="12" t="s">
        <v>264</v>
      </c>
      <c r="E7936" s="11" t="s">
        <v>183</v>
      </c>
      <c r="F7936" s="11" t="s">
        <v>19</v>
      </c>
      <c r="G7936" s="37">
        <v>42663</v>
      </c>
      <c r="H7936" s="13">
        <v>42667</v>
      </c>
      <c r="I7936" s="21">
        <v>4</v>
      </c>
      <c r="J7936" s="43" t="s">
        <v>1473</v>
      </c>
      <c r="K7936" s="21">
        <f t="shared" si="246"/>
        <v>2016</v>
      </c>
      <c r="L7936" s="24">
        <f t="shared" si="247"/>
        <v>4</v>
      </c>
      <c r="M7936" s="11" t="s">
        <v>14</v>
      </c>
      <c r="N7936" s="11" t="s">
        <v>14</v>
      </c>
      <c r="O7936" s="11" t="str">
        <f>VLOOKUP(E7936,State_Code_Name!$B$1:$C$52,2,0)</f>
        <v>Mississippi</v>
      </c>
    </row>
    <row r="7937" spans="1:15" x14ac:dyDescent="0.3">
      <c r="A7937" s="11">
        <v>834120</v>
      </c>
      <c r="B7937" s="12" t="s">
        <v>64</v>
      </c>
      <c r="C7937" s="12" t="s">
        <v>33</v>
      </c>
      <c r="D7937" s="12" t="s">
        <v>45</v>
      </c>
      <c r="E7937" s="11" t="s">
        <v>75</v>
      </c>
      <c r="F7937" s="11" t="s">
        <v>19</v>
      </c>
      <c r="G7937" s="37">
        <v>41760</v>
      </c>
      <c r="H7937" s="13">
        <v>41760</v>
      </c>
      <c r="I7937" s="21">
        <v>0</v>
      </c>
      <c r="J7937" s="43" t="s">
        <v>1471</v>
      </c>
      <c r="K7937" s="21">
        <f t="shared" si="246"/>
        <v>2014</v>
      </c>
      <c r="L7937" s="24">
        <f t="shared" si="247"/>
        <v>2</v>
      </c>
      <c r="M7937" s="11" t="s">
        <v>14</v>
      </c>
      <c r="N7937" s="11" t="s">
        <v>15</v>
      </c>
      <c r="O7937" s="11" t="str">
        <f>VLOOKUP(E7937,State_Code_Name!$B$1:$C$52,2,0)</f>
        <v>Tennessee</v>
      </c>
    </row>
    <row r="7938" spans="1:15" x14ac:dyDescent="0.3">
      <c r="A7938" s="11">
        <v>1989489</v>
      </c>
      <c r="B7938" s="12" t="s">
        <v>135</v>
      </c>
      <c r="C7938" s="12" t="s">
        <v>27</v>
      </c>
      <c r="D7938" s="12" t="s">
        <v>57</v>
      </c>
      <c r="E7938" s="11" t="s">
        <v>85</v>
      </c>
      <c r="F7938" s="11" t="s">
        <v>19</v>
      </c>
      <c r="G7938" s="37">
        <v>42549</v>
      </c>
      <c r="H7938" s="13">
        <v>42549</v>
      </c>
      <c r="I7938" s="21">
        <v>0</v>
      </c>
      <c r="J7938" s="43" t="s">
        <v>1477</v>
      </c>
      <c r="K7938" s="21">
        <f t="shared" si="246"/>
        <v>2016</v>
      </c>
      <c r="L7938" s="24">
        <f t="shared" si="247"/>
        <v>2</v>
      </c>
      <c r="M7938" s="11" t="s">
        <v>14</v>
      </c>
      <c r="N7938" s="11" t="s">
        <v>15</v>
      </c>
      <c r="O7938" s="11" t="str">
        <f>VLOOKUP(E7938,State_Code_Name!$B$1:$C$52,2,0)</f>
        <v>Wisconsin</v>
      </c>
    </row>
    <row r="7939" spans="1:15" x14ac:dyDescent="0.3">
      <c r="A7939" s="11">
        <v>1939408</v>
      </c>
      <c r="B7939" s="12" t="s">
        <v>775</v>
      </c>
      <c r="C7939" s="12" t="s">
        <v>62</v>
      </c>
      <c r="D7939" s="12" t="s">
        <v>279</v>
      </c>
      <c r="E7939" s="11" t="s">
        <v>23</v>
      </c>
      <c r="F7939" s="11" t="s">
        <v>19</v>
      </c>
      <c r="G7939" s="37">
        <v>42515</v>
      </c>
      <c r="H7939" s="13">
        <v>42515</v>
      </c>
      <c r="I7939" s="21">
        <v>0</v>
      </c>
      <c r="J7939" s="43" t="s">
        <v>1471</v>
      </c>
      <c r="K7939" s="21">
        <f t="shared" ref="K7939:K8002" si="248">YEAR(G7939)</f>
        <v>2016</v>
      </c>
      <c r="L7939" s="24">
        <f t="shared" ref="L7939:L8002" si="249">ROUNDUP(MONTH(G7939)/3,0)</f>
        <v>2</v>
      </c>
      <c r="M7939" s="11" t="s">
        <v>14</v>
      </c>
      <c r="N7939" s="11" t="s">
        <v>15</v>
      </c>
      <c r="O7939" s="11" t="str">
        <f>VLOOKUP(E7939,State_Code_Name!$B$1:$C$52,2,0)</f>
        <v>New York</v>
      </c>
    </row>
    <row r="7940" spans="1:15" x14ac:dyDescent="0.3">
      <c r="A7940" s="11">
        <v>437319</v>
      </c>
      <c r="B7940" s="12" t="s">
        <v>48</v>
      </c>
      <c r="C7940" s="12" t="s">
        <v>27</v>
      </c>
      <c r="D7940" s="12" t="s">
        <v>79</v>
      </c>
      <c r="E7940" s="11" t="s">
        <v>12</v>
      </c>
      <c r="F7940" s="11" t="s">
        <v>19</v>
      </c>
      <c r="G7940" s="37">
        <v>41444</v>
      </c>
      <c r="H7940" s="13">
        <v>41445</v>
      </c>
      <c r="I7940" s="21">
        <v>1</v>
      </c>
      <c r="J7940" s="43" t="s">
        <v>1477</v>
      </c>
      <c r="K7940" s="21">
        <f t="shared" si="248"/>
        <v>2013</v>
      </c>
      <c r="L7940" s="24">
        <f t="shared" si="249"/>
        <v>2</v>
      </c>
      <c r="M7940" s="11" t="s">
        <v>14</v>
      </c>
      <c r="N7940" s="11" t="s">
        <v>15</v>
      </c>
      <c r="O7940" s="11" t="str">
        <f>VLOOKUP(E7940,State_Code_Name!$B$1:$C$52,2,0)</f>
        <v>Virginia</v>
      </c>
    </row>
    <row r="7941" spans="1:15" x14ac:dyDescent="0.3">
      <c r="A7941" s="11">
        <v>1679080</v>
      </c>
      <c r="B7941" s="12" t="s">
        <v>444</v>
      </c>
      <c r="C7941" s="12" t="s">
        <v>33</v>
      </c>
      <c r="D7941" s="12" t="s">
        <v>45</v>
      </c>
      <c r="E7941" s="11" t="s">
        <v>32</v>
      </c>
      <c r="F7941" s="11" t="s">
        <v>19</v>
      </c>
      <c r="G7941" s="37">
        <v>42340</v>
      </c>
      <c r="H7941" s="13">
        <v>42340</v>
      </c>
      <c r="I7941" s="21">
        <v>0</v>
      </c>
      <c r="J7941" s="43" t="s">
        <v>1475</v>
      </c>
      <c r="K7941" s="21">
        <f t="shared" si="248"/>
        <v>2015</v>
      </c>
      <c r="L7941" s="24">
        <f t="shared" si="249"/>
        <v>4</v>
      </c>
      <c r="M7941" s="11" t="s">
        <v>14</v>
      </c>
      <c r="N7941" s="11" t="s">
        <v>15</v>
      </c>
      <c r="O7941" s="11" t="str">
        <f>VLOOKUP(E7941,State_Code_Name!$B$1:$C$52,2,0)</f>
        <v>Texas</v>
      </c>
    </row>
    <row r="7942" spans="1:15" x14ac:dyDescent="0.3">
      <c r="A7942" s="11">
        <v>1440719</v>
      </c>
      <c r="B7942" s="12" t="s">
        <v>51</v>
      </c>
      <c r="C7942" s="12" t="s">
        <v>9</v>
      </c>
      <c r="D7942" s="12" t="s">
        <v>182</v>
      </c>
      <c r="E7942" s="11" t="s">
        <v>171</v>
      </c>
      <c r="F7942" s="11" t="s">
        <v>19</v>
      </c>
      <c r="G7942" s="37">
        <v>42181</v>
      </c>
      <c r="H7942" s="13">
        <v>42184</v>
      </c>
      <c r="I7942" s="21">
        <v>3</v>
      </c>
      <c r="J7942" s="43" t="s">
        <v>1477</v>
      </c>
      <c r="K7942" s="21">
        <f t="shared" si="248"/>
        <v>2015</v>
      </c>
      <c r="L7942" s="24">
        <f t="shared" si="249"/>
        <v>2</v>
      </c>
      <c r="M7942" s="11" t="s">
        <v>14</v>
      </c>
      <c r="N7942" s="11" t="s">
        <v>15</v>
      </c>
      <c r="O7942" s="11" t="str">
        <f>VLOOKUP(E7942,State_Code_Name!$B$1:$C$52,2,0)</f>
        <v>Louisiana</v>
      </c>
    </row>
    <row r="7943" spans="1:15" x14ac:dyDescent="0.3">
      <c r="A7943" s="11">
        <v>1562813</v>
      </c>
      <c r="B7943" s="12" t="s">
        <v>255</v>
      </c>
      <c r="C7943" s="12" t="s">
        <v>33</v>
      </c>
      <c r="D7943" s="12" t="s">
        <v>45</v>
      </c>
      <c r="E7943" s="11" t="s">
        <v>122</v>
      </c>
      <c r="F7943" s="11" t="s">
        <v>58</v>
      </c>
      <c r="G7943" s="37">
        <v>42261</v>
      </c>
      <c r="H7943" s="13">
        <v>42264</v>
      </c>
      <c r="I7943" s="21">
        <v>3</v>
      </c>
      <c r="J7943" s="43" t="s">
        <v>1480</v>
      </c>
      <c r="K7943" s="21">
        <f t="shared" si="248"/>
        <v>2015</v>
      </c>
      <c r="L7943" s="24">
        <f t="shared" si="249"/>
        <v>3</v>
      </c>
      <c r="M7943" s="11" t="s">
        <v>14</v>
      </c>
      <c r="N7943" s="11" t="s">
        <v>15</v>
      </c>
      <c r="O7943" s="11" t="str">
        <f>VLOOKUP(E7943,State_Code_Name!$B$1:$C$52,2,0)</f>
        <v>Maryland</v>
      </c>
    </row>
    <row r="7944" spans="1:15" x14ac:dyDescent="0.3">
      <c r="A7944" s="11">
        <v>1795476</v>
      </c>
      <c r="B7944" s="12" t="s">
        <v>70</v>
      </c>
      <c r="C7944" s="12" t="s">
        <v>27</v>
      </c>
      <c r="D7944" s="12" t="s">
        <v>28</v>
      </c>
      <c r="E7944" s="11" t="s">
        <v>12</v>
      </c>
      <c r="F7944" s="11" t="s">
        <v>58</v>
      </c>
      <c r="G7944" s="37">
        <v>42419</v>
      </c>
      <c r="H7944" s="13">
        <v>42424</v>
      </c>
      <c r="I7944" s="21">
        <v>5</v>
      </c>
      <c r="J7944" s="43" t="s">
        <v>1478</v>
      </c>
      <c r="K7944" s="21">
        <f t="shared" si="248"/>
        <v>2016</v>
      </c>
      <c r="L7944" s="24">
        <f t="shared" si="249"/>
        <v>1</v>
      </c>
      <c r="M7944" s="11" t="s">
        <v>14</v>
      </c>
      <c r="N7944" s="11" t="s">
        <v>15</v>
      </c>
      <c r="O7944" s="11" t="str">
        <f>VLOOKUP(E7944,State_Code_Name!$B$1:$C$52,2,0)</f>
        <v>Virginia</v>
      </c>
    </row>
    <row r="7945" spans="1:15" x14ac:dyDescent="0.3">
      <c r="A7945" s="11">
        <v>1716083</v>
      </c>
      <c r="B7945" s="12" t="s">
        <v>44</v>
      </c>
      <c r="C7945" s="12" t="s">
        <v>16</v>
      </c>
      <c r="D7945" s="12" t="s">
        <v>25</v>
      </c>
      <c r="E7945" s="11" t="s">
        <v>41</v>
      </c>
      <c r="F7945" s="11" t="s">
        <v>19</v>
      </c>
      <c r="G7945" s="37">
        <v>42362</v>
      </c>
      <c r="H7945" s="13">
        <v>42362</v>
      </c>
      <c r="I7945" s="21">
        <v>0</v>
      </c>
      <c r="J7945" s="43" t="s">
        <v>1475</v>
      </c>
      <c r="K7945" s="21">
        <f t="shared" si="248"/>
        <v>2015</v>
      </c>
      <c r="L7945" s="24">
        <f t="shared" si="249"/>
        <v>4</v>
      </c>
      <c r="M7945" s="11" t="s">
        <v>14</v>
      </c>
      <c r="N7945" s="11" t="s">
        <v>14</v>
      </c>
      <c r="O7945" s="11" t="str">
        <f>VLOOKUP(E7945,State_Code_Name!$B$1:$C$52,2,0)</f>
        <v>Nevada</v>
      </c>
    </row>
    <row r="7946" spans="1:15" x14ac:dyDescent="0.3">
      <c r="A7946" s="11">
        <v>1482509</v>
      </c>
      <c r="B7946" s="12" t="s">
        <v>251</v>
      </c>
      <c r="C7946" s="12" t="s">
        <v>33</v>
      </c>
      <c r="D7946" s="12" t="s">
        <v>42</v>
      </c>
      <c r="E7946" s="11" t="s">
        <v>117</v>
      </c>
      <c r="F7946" s="11" t="s">
        <v>19</v>
      </c>
      <c r="G7946" s="37">
        <v>42207</v>
      </c>
      <c r="H7946" s="13">
        <v>42207</v>
      </c>
      <c r="I7946" s="21">
        <v>0</v>
      </c>
      <c r="J7946" s="43" t="s">
        <v>1481</v>
      </c>
      <c r="K7946" s="21">
        <f t="shared" si="248"/>
        <v>2015</v>
      </c>
      <c r="L7946" s="24">
        <f t="shared" si="249"/>
        <v>3</v>
      </c>
      <c r="M7946" s="11" t="s">
        <v>14</v>
      </c>
      <c r="N7946" s="11" t="s">
        <v>14</v>
      </c>
      <c r="O7946" s="11" t="str">
        <f>VLOOKUP(E7946,State_Code_Name!$B$1:$C$52,2,0)</f>
        <v>Alabama</v>
      </c>
    </row>
    <row r="7947" spans="1:15" x14ac:dyDescent="0.3">
      <c r="A7947" s="11">
        <v>1907176</v>
      </c>
      <c r="B7947" s="12" t="s">
        <v>292</v>
      </c>
      <c r="C7947" s="12" t="s">
        <v>33</v>
      </c>
      <c r="D7947" s="12" t="s">
        <v>45</v>
      </c>
      <c r="E7947" s="11" t="s">
        <v>40</v>
      </c>
      <c r="F7947" s="11" t="s">
        <v>19</v>
      </c>
      <c r="G7947" s="37">
        <v>42493</v>
      </c>
      <c r="H7947" s="13">
        <v>42493</v>
      </c>
      <c r="I7947" s="21">
        <v>0</v>
      </c>
      <c r="J7947" s="43" t="s">
        <v>1471</v>
      </c>
      <c r="K7947" s="21">
        <f t="shared" si="248"/>
        <v>2016</v>
      </c>
      <c r="L7947" s="24">
        <f t="shared" si="249"/>
        <v>2</v>
      </c>
      <c r="M7947" s="11" t="s">
        <v>14</v>
      </c>
      <c r="N7947" s="11" t="s">
        <v>14</v>
      </c>
      <c r="O7947" s="11" t="str">
        <f>VLOOKUP(E7947,State_Code_Name!$B$1:$C$52,2,0)</f>
        <v>Ohio</v>
      </c>
    </row>
    <row r="7948" spans="1:15" x14ac:dyDescent="0.3">
      <c r="A7948" s="11">
        <v>1765261</v>
      </c>
      <c r="B7948" s="12" t="s">
        <v>31</v>
      </c>
      <c r="C7948" s="12" t="s">
        <v>16</v>
      </c>
      <c r="D7948" s="12" t="s">
        <v>1442</v>
      </c>
      <c r="E7948" s="11" t="s">
        <v>32</v>
      </c>
      <c r="F7948" s="11" t="s">
        <v>19</v>
      </c>
      <c r="G7948" s="37">
        <v>42398</v>
      </c>
      <c r="H7948" s="13">
        <v>42398</v>
      </c>
      <c r="I7948" s="21">
        <v>0</v>
      </c>
      <c r="J7948" s="43" t="s">
        <v>1474</v>
      </c>
      <c r="K7948" s="21">
        <f t="shared" si="248"/>
        <v>2016</v>
      </c>
      <c r="L7948" s="24">
        <f t="shared" si="249"/>
        <v>1</v>
      </c>
      <c r="M7948" s="11" t="s">
        <v>14</v>
      </c>
      <c r="N7948" s="11" t="s">
        <v>15</v>
      </c>
      <c r="O7948" s="11" t="str">
        <f>VLOOKUP(E7948,State_Code_Name!$B$1:$C$52,2,0)</f>
        <v>Texas</v>
      </c>
    </row>
    <row r="7949" spans="1:15" x14ac:dyDescent="0.3">
      <c r="A7949" s="11">
        <v>296917</v>
      </c>
      <c r="B7949" s="12" t="s">
        <v>82</v>
      </c>
      <c r="C7949" s="12" t="s">
        <v>37</v>
      </c>
      <c r="D7949" s="12" t="s">
        <v>1445</v>
      </c>
      <c r="E7949" s="11" t="s">
        <v>12</v>
      </c>
      <c r="F7949" s="11" t="s">
        <v>19</v>
      </c>
      <c r="G7949" s="37">
        <v>41309</v>
      </c>
      <c r="H7949" s="13">
        <v>41310</v>
      </c>
      <c r="I7949" s="21">
        <v>1</v>
      </c>
      <c r="J7949" s="43" t="s">
        <v>1478</v>
      </c>
      <c r="K7949" s="21">
        <f t="shared" si="248"/>
        <v>2013</v>
      </c>
      <c r="L7949" s="24">
        <f t="shared" si="249"/>
        <v>1</v>
      </c>
      <c r="M7949" s="11" t="s">
        <v>14</v>
      </c>
      <c r="N7949" s="11" t="s">
        <v>15</v>
      </c>
      <c r="O7949" s="11" t="str">
        <f>VLOOKUP(E7949,State_Code_Name!$B$1:$C$52,2,0)</f>
        <v>Virginia</v>
      </c>
    </row>
    <row r="7950" spans="1:15" x14ac:dyDescent="0.3">
      <c r="A7950" s="11">
        <v>1251375</v>
      </c>
      <c r="B7950" s="12" t="s">
        <v>31</v>
      </c>
      <c r="C7950" s="12" t="s">
        <v>16</v>
      </c>
      <c r="D7950" s="12" t="s">
        <v>76</v>
      </c>
      <c r="E7950" s="11" t="s">
        <v>122</v>
      </c>
      <c r="F7950" s="11" t="s">
        <v>13</v>
      </c>
      <c r="G7950" s="37">
        <v>42058</v>
      </c>
      <c r="H7950" s="13">
        <v>42059</v>
      </c>
      <c r="I7950" s="21">
        <v>1</v>
      </c>
      <c r="J7950" s="43" t="s">
        <v>1478</v>
      </c>
      <c r="K7950" s="21">
        <f t="shared" si="248"/>
        <v>2015</v>
      </c>
      <c r="L7950" s="24">
        <f t="shared" si="249"/>
        <v>1</v>
      </c>
      <c r="M7950" s="11" t="s">
        <v>14</v>
      </c>
      <c r="N7950" s="11" t="s">
        <v>14</v>
      </c>
      <c r="O7950" s="11" t="str">
        <f>VLOOKUP(E7950,State_Code_Name!$B$1:$C$52,2,0)</f>
        <v>Maryland</v>
      </c>
    </row>
    <row r="7951" spans="1:15" x14ac:dyDescent="0.3">
      <c r="A7951" s="11">
        <v>1648881</v>
      </c>
      <c r="B7951" s="12" t="s">
        <v>11</v>
      </c>
      <c r="C7951" s="12" t="s">
        <v>27</v>
      </c>
      <c r="D7951" s="12" t="s">
        <v>57</v>
      </c>
      <c r="E7951" s="11" t="s">
        <v>36</v>
      </c>
      <c r="F7951" s="11" t="s">
        <v>19</v>
      </c>
      <c r="G7951" s="37">
        <v>42318</v>
      </c>
      <c r="H7951" s="13">
        <v>42318</v>
      </c>
      <c r="I7951" s="21">
        <v>0</v>
      </c>
      <c r="J7951" s="43" t="s">
        <v>1479</v>
      </c>
      <c r="K7951" s="21">
        <f t="shared" si="248"/>
        <v>2015</v>
      </c>
      <c r="L7951" s="24">
        <f t="shared" si="249"/>
        <v>4</v>
      </c>
      <c r="M7951" s="11" t="s">
        <v>14</v>
      </c>
      <c r="N7951" s="11" t="s">
        <v>15</v>
      </c>
      <c r="O7951" s="11" t="str">
        <f>VLOOKUP(E7951,State_Code_Name!$B$1:$C$52,2,0)</f>
        <v>Florida</v>
      </c>
    </row>
    <row r="7952" spans="1:15" x14ac:dyDescent="0.3">
      <c r="A7952" s="11">
        <v>849373</v>
      </c>
      <c r="B7952" s="12" t="s">
        <v>178</v>
      </c>
      <c r="C7952" s="12" t="s">
        <v>16</v>
      </c>
      <c r="D7952" s="12" t="s">
        <v>21</v>
      </c>
      <c r="E7952" s="11"/>
      <c r="F7952" s="11" t="s">
        <v>303</v>
      </c>
      <c r="G7952" s="37">
        <v>41772</v>
      </c>
      <c r="H7952" s="13">
        <v>41774</v>
      </c>
      <c r="I7952" s="21">
        <v>2</v>
      </c>
      <c r="J7952" s="43" t="s">
        <v>1471</v>
      </c>
      <c r="K7952" s="21">
        <f t="shared" si="248"/>
        <v>2014</v>
      </c>
      <c r="L7952" s="24">
        <f t="shared" si="249"/>
        <v>2</v>
      </c>
      <c r="M7952" s="11" t="s">
        <v>14</v>
      </c>
      <c r="N7952" s="11" t="s">
        <v>15</v>
      </c>
      <c r="O7952" s="11" t="e">
        <f>VLOOKUP(E7952,State_Code_Name!$B$1:$C$52,2,0)</f>
        <v>#N/A</v>
      </c>
    </row>
    <row r="7953" spans="1:15" x14ac:dyDescent="0.3">
      <c r="A7953" s="11">
        <v>1337758</v>
      </c>
      <c r="B7953" s="12" t="s">
        <v>523</v>
      </c>
      <c r="C7953" s="12" t="s">
        <v>33</v>
      </c>
      <c r="D7953" s="12" t="s">
        <v>42</v>
      </c>
      <c r="E7953" s="11" t="s">
        <v>98</v>
      </c>
      <c r="F7953" s="11" t="s">
        <v>19</v>
      </c>
      <c r="G7953" s="37">
        <v>42114</v>
      </c>
      <c r="H7953" s="13">
        <v>42114</v>
      </c>
      <c r="I7953" s="21">
        <v>0</v>
      </c>
      <c r="J7953" s="43" t="s">
        <v>1483</v>
      </c>
      <c r="K7953" s="21">
        <f t="shared" si="248"/>
        <v>2015</v>
      </c>
      <c r="L7953" s="24">
        <f t="shared" si="249"/>
        <v>2</v>
      </c>
      <c r="M7953" s="11" t="s">
        <v>14</v>
      </c>
      <c r="N7953" s="11" t="s">
        <v>15</v>
      </c>
      <c r="O7953" s="11" t="str">
        <f>VLOOKUP(E7953,State_Code_Name!$B$1:$C$52,2,0)</f>
        <v>Colorado</v>
      </c>
    </row>
    <row r="7954" spans="1:15" x14ac:dyDescent="0.3">
      <c r="A7954" s="11">
        <v>318940</v>
      </c>
      <c r="B7954" s="12" t="s">
        <v>55</v>
      </c>
      <c r="C7954" s="12" t="s">
        <v>53</v>
      </c>
      <c r="D7954" s="12" t="s">
        <v>1439</v>
      </c>
      <c r="E7954" s="11" t="s">
        <v>75</v>
      </c>
      <c r="F7954" s="11" t="s">
        <v>19</v>
      </c>
      <c r="G7954" s="37">
        <v>41323</v>
      </c>
      <c r="H7954" s="13">
        <v>41323</v>
      </c>
      <c r="I7954" s="21">
        <v>0</v>
      </c>
      <c r="J7954" s="43" t="s">
        <v>1478</v>
      </c>
      <c r="K7954" s="21">
        <f t="shared" si="248"/>
        <v>2013</v>
      </c>
      <c r="L7954" s="24">
        <f t="shared" si="249"/>
        <v>1</v>
      </c>
      <c r="M7954" s="11" t="s">
        <v>14</v>
      </c>
      <c r="N7954" s="11" t="s">
        <v>15</v>
      </c>
      <c r="O7954" s="11" t="str">
        <f>VLOOKUP(E7954,State_Code_Name!$B$1:$C$52,2,0)</f>
        <v>Tennessee</v>
      </c>
    </row>
    <row r="7955" spans="1:15" x14ac:dyDescent="0.3">
      <c r="A7955" s="11">
        <v>1090887</v>
      </c>
      <c r="B7955" s="12" t="s">
        <v>59</v>
      </c>
      <c r="C7955" s="12" t="s">
        <v>16</v>
      </c>
      <c r="D7955" s="12" t="s">
        <v>21</v>
      </c>
      <c r="E7955" s="11" t="s">
        <v>36</v>
      </c>
      <c r="F7955" s="11" t="s">
        <v>19</v>
      </c>
      <c r="G7955" s="37">
        <v>41939</v>
      </c>
      <c r="H7955" s="13">
        <v>41943</v>
      </c>
      <c r="I7955" s="21">
        <v>4</v>
      </c>
      <c r="J7955" s="43" t="s">
        <v>1473</v>
      </c>
      <c r="K7955" s="21">
        <f t="shared" si="248"/>
        <v>2014</v>
      </c>
      <c r="L7955" s="24">
        <f t="shared" si="249"/>
        <v>4</v>
      </c>
      <c r="M7955" s="11" t="s">
        <v>14</v>
      </c>
      <c r="N7955" s="11" t="s">
        <v>15</v>
      </c>
      <c r="O7955" s="11" t="str">
        <f>VLOOKUP(E7955,State_Code_Name!$B$1:$C$52,2,0)</f>
        <v>Florida</v>
      </c>
    </row>
    <row r="7956" spans="1:15" x14ac:dyDescent="0.3">
      <c r="A7956" s="11">
        <v>1467828</v>
      </c>
      <c r="B7956" s="12" t="s">
        <v>1272</v>
      </c>
      <c r="C7956" s="12" t="s">
        <v>27</v>
      </c>
      <c r="D7956" s="12" t="s">
        <v>57</v>
      </c>
      <c r="E7956" s="11" t="s">
        <v>47</v>
      </c>
      <c r="F7956" s="11" t="s">
        <v>19</v>
      </c>
      <c r="G7956" s="37">
        <v>42199</v>
      </c>
      <c r="H7956" s="13">
        <v>42199</v>
      </c>
      <c r="I7956" s="21">
        <v>0</v>
      </c>
      <c r="J7956" s="43" t="s">
        <v>1481</v>
      </c>
      <c r="K7956" s="21">
        <f t="shared" si="248"/>
        <v>2015</v>
      </c>
      <c r="L7956" s="24">
        <f t="shared" si="249"/>
        <v>3</v>
      </c>
      <c r="M7956" s="11" t="s">
        <v>14</v>
      </c>
      <c r="N7956" s="11" t="s">
        <v>15</v>
      </c>
      <c r="O7956" s="11" t="str">
        <f>VLOOKUP(E7956,State_Code_Name!$B$1:$C$52,2,0)</f>
        <v>Pennsylvania</v>
      </c>
    </row>
    <row r="7957" spans="1:15" x14ac:dyDescent="0.3">
      <c r="A7957" s="11">
        <v>628394</v>
      </c>
      <c r="B7957" s="12" t="s">
        <v>70</v>
      </c>
      <c r="C7957" s="12" t="s">
        <v>27</v>
      </c>
      <c r="D7957" s="12" t="s">
        <v>57</v>
      </c>
      <c r="E7957" s="11" t="s">
        <v>36</v>
      </c>
      <c r="F7957" s="11" t="s">
        <v>19</v>
      </c>
      <c r="G7957" s="37">
        <v>41618</v>
      </c>
      <c r="H7957" s="13">
        <v>41618</v>
      </c>
      <c r="I7957" s="21">
        <v>0</v>
      </c>
      <c r="J7957" s="43" t="s">
        <v>1475</v>
      </c>
      <c r="K7957" s="21">
        <f t="shared" si="248"/>
        <v>2013</v>
      </c>
      <c r="L7957" s="24">
        <f t="shared" si="249"/>
        <v>4</v>
      </c>
      <c r="M7957" s="11" t="s">
        <v>14</v>
      </c>
      <c r="N7957" s="11" t="s">
        <v>14</v>
      </c>
      <c r="O7957" s="11" t="str">
        <f>VLOOKUP(E7957,State_Code_Name!$B$1:$C$52,2,0)</f>
        <v>Florida</v>
      </c>
    </row>
    <row r="7958" spans="1:15" x14ac:dyDescent="0.3">
      <c r="A7958" s="11">
        <v>1991442</v>
      </c>
      <c r="B7958" s="12" t="s">
        <v>48</v>
      </c>
      <c r="C7958" s="12" t="s">
        <v>27</v>
      </c>
      <c r="D7958" s="12" t="s">
        <v>28</v>
      </c>
      <c r="E7958" s="11" t="s">
        <v>23</v>
      </c>
      <c r="F7958" s="11" t="s">
        <v>19</v>
      </c>
      <c r="G7958" s="37">
        <v>42551</v>
      </c>
      <c r="H7958" s="13">
        <v>42551</v>
      </c>
      <c r="I7958" s="21">
        <v>0</v>
      </c>
      <c r="J7958" s="43" t="s">
        <v>1477</v>
      </c>
      <c r="K7958" s="21">
        <f t="shared" si="248"/>
        <v>2016</v>
      </c>
      <c r="L7958" s="24">
        <f t="shared" si="249"/>
        <v>2</v>
      </c>
      <c r="M7958" s="11" t="s">
        <v>14</v>
      </c>
      <c r="N7958" s="11" t="s">
        <v>15</v>
      </c>
      <c r="O7958" s="11" t="str">
        <f>VLOOKUP(E7958,State_Code_Name!$B$1:$C$52,2,0)</f>
        <v>New York</v>
      </c>
    </row>
    <row r="7959" spans="1:15" x14ac:dyDescent="0.3">
      <c r="A7959" s="11">
        <v>1916337</v>
      </c>
      <c r="B7959" s="12" t="s">
        <v>74</v>
      </c>
      <c r="C7959" s="12" t="s">
        <v>27</v>
      </c>
      <c r="D7959" s="12" t="s">
        <v>28</v>
      </c>
      <c r="E7959" s="11" t="s">
        <v>52</v>
      </c>
      <c r="F7959" s="11" t="s">
        <v>303</v>
      </c>
      <c r="G7959" s="37">
        <v>42499</v>
      </c>
      <c r="H7959" s="13">
        <v>42501</v>
      </c>
      <c r="I7959" s="21">
        <v>2</v>
      </c>
      <c r="J7959" s="43" t="s">
        <v>1471</v>
      </c>
      <c r="K7959" s="21">
        <f t="shared" si="248"/>
        <v>2016</v>
      </c>
      <c r="L7959" s="24">
        <f t="shared" si="249"/>
        <v>2</v>
      </c>
      <c r="M7959" s="11" t="s">
        <v>14</v>
      </c>
      <c r="N7959" s="11" t="s">
        <v>14</v>
      </c>
      <c r="O7959" s="11" t="str">
        <f>VLOOKUP(E7959,State_Code_Name!$B$1:$C$52,2,0)</f>
        <v>Washington</v>
      </c>
    </row>
    <row r="7960" spans="1:15" x14ac:dyDescent="0.3">
      <c r="A7960" s="11">
        <v>1466867</v>
      </c>
      <c r="B7960" s="12" t="s">
        <v>104</v>
      </c>
      <c r="C7960" s="12" t="s">
        <v>33</v>
      </c>
      <c r="D7960" s="12" t="s">
        <v>160</v>
      </c>
      <c r="E7960" s="11" t="s">
        <v>36</v>
      </c>
      <c r="F7960" s="11" t="s">
        <v>19</v>
      </c>
      <c r="G7960" s="37">
        <v>42199</v>
      </c>
      <c r="H7960" s="13">
        <v>42199</v>
      </c>
      <c r="I7960" s="21">
        <v>0</v>
      </c>
      <c r="J7960" s="43" t="s">
        <v>1481</v>
      </c>
      <c r="K7960" s="21">
        <f t="shared" si="248"/>
        <v>2015</v>
      </c>
      <c r="L7960" s="24">
        <f t="shared" si="249"/>
        <v>3</v>
      </c>
      <c r="M7960" s="11" t="s">
        <v>14</v>
      </c>
      <c r="N7960" s="11" t="s">
        <v>15</v>
      </c>
      <c r="O7960" s="11" t="str">
        <f>VLOOKUP(E7960,State_Code_Name!$B$1:$C$52,2,0)</f>
        <v>Florida</v>
      </c>
    </row>
    <row r="7961" spans="1:15" x14ac:dyDescent="0.3">
      <c r="A7961" s="11">
        <v>1285260</v>
      </c>
      <c r="B7961" s="12" t="s">
        <v>48</v>
      </c>
      <c r="C7961" s="12" t="s">
        <v>27</v>
      </c>
      <c r="D7961" s="12" t="s">
        <v>28</v>
      </c>
      <c r="E7961" s="11" t="s">
        <v>113</v>
      </c>
      <c r="F7961" s="11" t="s">
        <v>19</v>
      </c>
      <c r="G7961" s="37">
        <v>42079</v>
      </c>
      <c r="H7961" s="13">
        <v>42079</v>
      </c>
      <c r="I7961" s="21">
        <v>0</v>
      </c>
      <c r="J7961" s="43" t="s">
        <v>1476</v>
      </c>
      <c r="K7961" s="21">
        <f t="shared" si="248"/>
        <v>2015</v>
      </c>
      <c r="L7961" s="24">
        <f t="shared" si="249"/>
        <v>1</v>
      </c>
      <c r="M7961" s="11" t="s">
        <v>14</v>
      </c>
      <c r="N7961" s="11" t="s">
        <v>15</v>
      </c>
      <c r="O7961" s="11" t="str">
        <f>VLOOKUP(E7961,State_Code_Name!$B$1:$C$52,2,0)</f>
        <v>South Carolina</v>
      </c>
    </row>
    <row r="7962" spans="1:15" x14ac:dyDescent="0.3">
      <c r="A7962" s="11">
        <v>1642861</v>
      </c>
      <c r="B7962" s="12" t="s">
        <v>284</v>
      </c>
      <c r="C7962" s="12" t="s">
        <v>33</v>
      </c>
      <c r="D7962" s="12" t="s">
        <v>45</v>
      </c>
      <c r="E7962" s="11" t="s">
        <v>18</v>
      </c>
      <c r="F7962" s="11" t="s">
        <v>19</v>
      </c>
      <c r="G7962" s="37">
        <v>42314</v>
      </c>
      <c r="H7962" s="13">
        <v>42345</v>
      </c>
      <c r="I7962" s="21">
        <v>31</v>
      </c>
      <c r="J7962" s="43" t="s">
        <v>1479</v>
      </c>
      <c r="K7962" s="21">
        <f t="shared" si="248"/>
        <v>2015</v>
      </c>
      <c r="L7962" s="24">
        <f t="shared" si="249"/>
        <v>4</v>
      </c>
      <c r="M7962" s="11" t="s">
        <v>14</v>
      </c>
      <c r="N7962" s="11" t="s">
        <v>15</v>
      </c>
      <c r="O7962" s="11" t="str">
        <f>VLOOKUP(E7962,State_Code_Name!$B$1:$C$52,2,0)</f>
        <v>California</v>
      </c>
    </row>
    <row r="7963" spans="1:15" x14ac:dyDescent="0.3">
      <c r="A7963" s="11">
        <v>1089435</v>
      </c>
      <c r="B7963" s="12" t="s">
        <v>84</v>
      </c>
      <c r="C7963" s="12" t="s">
        <v>37</v>
      </c>
      <c r="D7963" s="12" t="s">
        <v>1444</v>
      </c>
      <c r="E7963" s="11" t="s">
        <v>12</v>
      </c>
      <c r="F7963" s="11" t="s">
        <v>19</v>
      </c>
      <c r="G7963" s="37">
        <v>41939</v>
      </c>
      <c r="H7963" s="13">
        <v>41939</v>
      </c>
      <c r="I7963" s="21">
        <v>0</v>
      </c>
      <c r="J7963" s="43" t="s">
        <v>1473</v>
      </c>
      <c r="K7963" s="21">
        <f t="shared" si="248"/>
        <v>2014</v>
      </c>
      <c r="L7963" s="24">
        <f t="shared" si="249"/>
        <v>4</v>
      </c>
      <c r="M7963" s="11" t="s">
        <v>14</v>
      </c>
      <c r="N7963" s="11" t="s">
        <v>15</v>
      </c>
      <c r="O7963" s="11" t="str">
        <f>VLOOKUP(E7963,State_Code_Name!$B$1:$C$52,2,0)</f>
        <v>Virginia</v>
      </c>
    </row>
    <row r="7964" spans="1:15" x14ac:dyDescent="0.3">
      <c r="A7964" s="11">
        <v>901916</v>
      </c>
      <c r="B7964" s="12" t="s">
        <v>82</v>
      </c>
      <c r="C7964" s="12" t="s">
        <v>37</v>
      </c>
      <c r="D7964" s="12" t="s">
        <v>1450</v>
      </c>
      <c r="E7964" s="11" t="s">
        <v>47</v>
      </c>
      <c r="F7964" s="11" t="s">
        <v>303</v>
      </c>
      <c r="G7964" s="37">
        <v>41809</v>
      </c>
      <c r="H7964" s="13">
        <v>41813</v>
      </c>
      <c r="I7964" s="21">
        <v>4</v>
      </c>
      <c r="J7964" s="43" t="s">
        <v>1477</v>
      </c>
      <c r="K7964" s="21">
        <f t="shared" si="248"/>
        <v>2014</v>
      </c>
      <c r="L7964" s="24">
        <f t="shared" si="249"/>
        <v>2</v>
      </c>
      <c r="M7964" s="11" t="s">
        <v>14</v>
      </c>
      <c r="N7964" s="11" t="s">
        <v>15</v>
      </c>
      <c r="O7964" s="11" t="str">
        <f>VLOOKUP(E7964,State_Code_Name!$B$1:$C$52,2,0)</f>
        <v>Pennsylvania</v>
      </c>
    </row>
    <row r="7965" spans="1:15" x14ac:dyDescent="0.3">
      <c r="A7965" s="11">
        <v>1113460</v>
      </c>
      <c r="B7965" s="12" t="s">
        <v>891</v>
      </c>
      <c r="C7965" s="12" t="s">
        <v>33</v>
      </c>
      <c r="D7965" s="12" t="s">
        <v>45</v>
      </c>
      <c r="E7965" s="11" t="s">
        <v>127</v>
      </c>
      <c r="F7965" s="11" t="s">
        <v>19</v>
      </c>
      <c r="G7965" s="37">
        <v>41955</v>
      </c>
      <c r="H7965" s="13">
        <v>41955</v>
      </c>
      <c r="I7965" s="21">
        <v>0</v>
      </c>
      <c r="J7965" s="43" t="s">
        <v>1479</v>
      </c>
      <c r="K7965" s="21">
        <f t="shared" si="248"/>
        <v>2014</v>
      </c>
      <c r="L7965" s="24">
        <f t="shared" si="249"/>
        <v>4</v>
      </c>
      <c r="M7965" s="11" t="s">
        <v>14</v>
      </c>
      <c r="N7965" s="11" t="s">
        <v>15</v>
      </c>
      <c r="O7965" s="11" t="str">
        <f>VLOOKUP(E7965,State_Code_Name!$B$1:$C$52,2,0)</f>
        <v>Oklahoma</v>
      </c>
    </row>
    <row r="7966" spans="1:15" x14ac:dyDescent="0.3">
      <c r="A7966" s="11">
        <v>825623</v>
      </c>
      <c r="B7966" s="12" t="s">
        <v>418</v>
      </c>
      <c r="C7966" s="12" t="s">
        <v>9</v>
      </c>
      <c r="D7966" s="12" t="s">
        <v>10</v>
      </c>
      <c r="E7966" s="11" t="s">
        <v>60</v>
      </c>
      <c r="F7966" s="11" t="s">
        <v>19</v>
      </c>
      <c r="G7966" s="37">
        <v>41754</v>
      </c>
      <c r="H7966" s="13">
        <v>41754</v>
      </c>
      <c r="I7966" s="21">
        <v>0</v>
      </c>
      <c r="J7966" s="43" t="s">
        <v>1483</v>
      </c>
      <c r="K7966" s="21">
        <f t="shared" si="248"/>
        <v>2014</v>
      </c>
      <c r="L7966" s="24">
        <f t="shared" si="249"/>
        <v>2</v>
      </c>
      <c r="M7966" s="11" t="s">
        <v>14</v>
      </c>
      <c r="N7966" s="11" t="s">
        <v>15</v>
      </c>
      <c r="O7966" s="11" t="str">
        <f>VLOOKUP(E7966,State_Code_Name!$B$1:$C$52,2,0)</f>
        <v>Illinois</v>
      </c>
    </row>
    <row r="7967" spans="1:15" x14ac:dyDescent="0.3">
      <c r="A7967" s="11">
        <v>2020350</v>
      </c>
      <c r="B7967" s="12" t="s">
        <v>11</v>
      </c>
      <c r="C7967" s="12" t="s">
        <v>37</v>
      </c>
      <c r="D7967" s="12" t="s">
        <v>81</v>
      </c>
      <c r="E7967" s="11" t="s">
        <v>41</v>
      </c>
      <c r="F7967" s="11" t="s">
        <v>19</v>
      </c>
      <c r="G7967" s="37">
        <v>42570</v>
      </c>
      <c r="H7967" s="13">
        <v>42570</v>
      </c>
      <c r="I7967" s="21">
        <v>0</v>
      </c>
      <c r="J7967" s="43" t="s">
        <v>1481</v>
      </c>
      <c r="K7967" s="21">
        <f t="shared" si="248"/>
        <v>2016</v>
      </c>
      <c r="L7967" s="24">
        <f t="shared" si="249"/>
        <v>3</v>
      </c>
      <c r="M7967" s="11" t="s">
        <v>14</v>
      </c>
      <c r="N7967" s="11" t="s">
        <v>14</v>
      </c>
      <c r="O7967" s="11" t="str">
        <f>VLOOKUP(E7967,State_Code_Name!$B$1:$C$52,2,0)</f>
        <v>Nevada</v>
      </c>
    </row>
    <row r="7968" spans="1:15" x14ac:dyDescent="0.3">
      <c r="A7968" s="11">
        <v>972437</v>
      </c>
      <c r="B7968" s="12" t="s">
        <v>61</v>
      </c>
      <c r="C7968" s="12" t="s">
        <v>53</v>
      </c>
      <c r="D7968" s="12" t="s">
        <v>54</v>
      </c>
      <c r="E7968" s="11" t="s">
        <v>105</v>
      </c>
      <c r="F7968" s="11" t="s">
        <v>19</v>
      </c>
      <c r="G7968" s="37">
        <v>41857</v>
      </c>
      <c r="H7968" s="13">
        <v>41857</v>
      </c>
      <c r="I7968" s="21">
        <v>0</v>
      </c>
      <c r="J7968" s="43" t="s">
        <v>1482</v>
      </c>
      <c r="K7968" s="21">
        <f t="shared" si="248"/>
        <v>2014</v>
      </c>
      <c r="L7968" s="24">
        <f t="shared" si="249"/>
        <v>3</v>
      </c>
      <c r="M7968" s="11" t="s">
        <v>14</v>
      </c>
      <c r="N7968" s="11" t="s">
        <v>15</v>
      </c>
      <c r="O7968" s="11" t="str">
        <f>VLOOKUP(E7968,State_Code_Name!$B$1:$C$52,2,0)</f>
        <v>Indiana</v>
      </c>
    </row>
    <row r="7969" spans="1:15" x14ac:dyDescent="0.3">
      <c r="A7969" s="11">
        <v>2048151</v>
      </c>
      <c r="B7969" s="12" t="s">
        <v>39</v>
      </c>
      <c r="C7969" s="12" t="s">
        <v>16</v>
      </c>
      <c r="D7969" s="12" t="s">
        <v>21</v>
      </c>
      <c r="E7969" s="11" t="s">
        <v>41</v>
      </c>
      <c r="F7969" s="11" t="s">
        <v>19</v>
      </c>
      <c r="G7969" s="37">
        <v>42587</v>
      </c>
      <c r="H7969" s="13">
        <v>42587</v>
      </c>
      <c r="I7969" s="21">
        <v>0</v>
      </c>
      <c r="J7969" s="43" t="s">
        <v>1482</v>
      </c>
      <c r="K7969" s="21">
        <f t="shared" si="248"/>
        <v>2016</v>
      </c>
      <c r="L7969" s="24">
        <f t="shared" si="249"/>
        <v>3</v>
      </c>
      <c r="M7969" s="11" t="s">
        <v>14</v>
      </c>
      <c r="N7969" s="11" t="s">
        <v>15</v>
      </c>
      <c r="O7969" s="11" t="str">
        <f>VLOOKUP(E7969,State_Code_Name!$B$1:$C$52,2,0)</f>
        <v>Nevada</v>
      </c>
    </row>
    <row r="7970" spans="1:15" x14ac:dyDescent="0.3">
      <c r="A7970" s="11">
        <v>1467697</v>
      </c>
      <c r="B7970" s="12" t="s">
        <v>44</v>
      </c>
      <c r="C7970" s="12" t="s">
        <v>27</v>
      </c>
      <c r="D7970" s="12" t="s">
        <v>28</v>
      </c>
      <c r="E7970" s="11" t="s">
        <v>52</v>
      </c>
      <c r="F7970" s="11" t="s">
        <v>58</v>
      </c>
      <c r="G7970" s="37">
        <v>42199</v>
      </c>
      <c r="H7970" s="13">
        <v>42205</v>
      </c>
      <c r="I7970" s="21">
        <v>6</v>
      </c>
      <c r="J7970" s="43" t="s">
        <v>1481</v>
      </c>
      <c r="K7970" s="21">
        <f t="shared" si="248"/>
        <v>2015</v>
      </c>
      <c r="L7970" s="24">
        <f t="shared" si="249"/>
        <v>3</v>
      </c>
      <c r="M7970" s="11" t="s">
        <v>14</v>
      </c>
      <c r="N7970" s="11" t="s">
        <v>14</v>
      </c>
      <c r="O7970" s="11" t="str">
        <f>VLOOKUP(E7970,State_Code_Name!$B$1:$C$52,2,0)</f>
        <v>Washington</v>
      </c>
    </row>
    <row r="7971" spans="1:15" x14ac:dyDescent="0.3">
      <c r="A7971" s="11">
        <v>462201</v>
      </c>
      <c r="B7971" s="12" t="s">
        <v>11</v>
      </c>
      <c r="C7971" s="12" t="s">
        <v>37</v>
      </c>
      <c r="D7971" s="12" t="s">
        <v>50</v>
      </c>
      <c r="E7971" s="11" t="s">
        <v>113</v>
      </c>
      <c r="F7971" s="11" t="s">
        <v>303</v>
      </c>
      <c r="G7971" s="37">
        <v>41474</v>
      </c>
      <c r="H7971" s="13">
        <v>41478</v>
      </c>
      <c r="I7971" s="21">
        <v>4</v>
      </c>
      <c r="J7971" s="43" t="s">
        <v>1481</v>
      </c>
      <c r="K7971" s="21">
        <f t="shared" si="248"/>
        <v>2013</v>
      </c>
      <c r="L7971" s="24">
        <f t="shared" si="249"/>
        <v>3</v>
      </c>
      <c r="M7971" s="11" t="s">
        <v>14</v>
      </c>
      <c r="N7971" s="11" t="s">
        <v>15</v>
      </c>
      <c r="O7971" s="11" t="str">
        <f>VLOOKUP(E7971,State_Code_Name!$B$1:$C$52,2,0)</f>
        <v>South Carolina</v>
      </c>
    </row>
    <row r="7972" spans="1:15" x14ac:dyDescent="0.3">
      <c r="A7972" s="11">
        <v>1379203</v>
      </c>
      <c r="B7972" s="12" t="s">
        <v>74</v>
      </c>
      <c r="C7972" s="12" t="s">
        <v>27</v>
      </c>
      <c r="D7972" s="12" t="s">
        <v>1449</v>
      </c>
      <c r="E7972" s="11" t="s">
        <v>71</v>
      </c>
      <c r="F7972" s="11" t="s">
        <v>19</v>
      </c>
      <c r="G7972" s="37">
        <v>42140</v>
      </c>
      <c r="H7972" s="13">
        <v>42140</v>
      </c>
      <c r="I7972" s="21">
        <v>0</v>
      </c>
      <c r="J7972" s="43" t="s">
        <v>1471</v>
      </c>
      <c r="K7972" s="21">
        <f t="shared" si="248"/>
        <v>2015</v>
      </c>
      <c r="L7972" s="24">
        <f t="shared" si="249"/>
        <v>2</v>
      </c>
      <c r="M7972" s="11" t="s">
        <v>14</v>
      </c>
      <c r="N7972" s="11" t="s">
        <v>15</v>
      </c>
      <c r="O7972" s="11" t="str">
        <f>VLOOKUP(E7972,State_Code_Name!$B$1:$C$52,2,0)</f>
        <v>Massachusetts</v>
      </c>
    </row>
    <row r="7973" spans="1:15" x14ac:dyDescent="0.3">
      <c r="A7973" s="11">
        <v>1048457</v>
      </c>
      <c r="B7973" s="12" t="s">
        <v>66</v>
      </c>
      <c r="C7973" s="12" t="s">
        <v>9</v>
      </c>
      <c r="D7973" s="12" t="s">
        <v>10</v>
      </c>
      <c r="E7973" s="11" t="s">
        <v>67</v>
      </c>
      <c r="F7973" s="11" t="s">
        <v>19</v>
      </c>
      <c r="G7973" s="37">
        <v>41911</v>
      </c>
      <c r="H7973" s="13">
        <v>41911</v>
      </c>
      <c r="I7973" s="21">
        <v>0</v>
      </c>
      <c r="J7973" s="43" t="s">
        <v>1480</v>
      </c>
      <c r="K7973" s="21">
        <f t="shared" si="248"/>
        <v>2014</v>
      </c>
      <c r="L7973" s="24">
        <f t="shared" si="249"/>
        <v>3</v>
      </c>
      <c r="M7973" s="11" t="s">
        <v>14</v>
      </c>
      <c r="N7973" s="11" t="s">
        <v>15</v>
      </c>
      <c r="O7973" s="11" t="str">
        <f>VLOOKUP(E7973,State_Code_Name!$B$1:$C$52,2,0)</f>
        <v>Michigan</v>
      </c>
    </row>
    <row r="7974" spans="1:15" x14ac:dyDescent="0.3">
      <c r="A7974" s="11">
        <v>1191560</v>
      </c>
      <c r="B7974" s="12" t="s">
        <v>377</v>
      </c>
      <c r="C7974" s="12" t="s">
        <v>27</v>
      </c>
      <c r="D7974" s="12" t="s">
        <v>28</v>
      </c>
      <c r="E7974" s="11" t="s">
        <v>32</v>
      </c>
      <c r="F7974" s="11" t="s">
        <v>19</v>
      </c>
      <c r="G7974" s="37">
        <v>42017</v>
      </c>
      <c r="H7974" s="13">
        <v>42017</v>
      </c>
      <c r="I7974" s="21">
        <v>0</v>
      </c>
      <c r="J7974" s="43" t="s">
        <v>1474</v>
      </c>
      <c r="K7974" s="21">
        <f t="shared" si="248"/>
        <v>2015</v>
      </c>
      <c r="L7974" s="24">
        <f t="shared" si="249"/>
        <v>1</v>
      </c>
      <c r="M7974" s="11" t="s">
        <v>14</v>
      </c>
      <c r="N7974" s="11" t="s">
        <v>14</v>
      </c>
      <c r="O7974" s="11" t="str">
        <f>VLOOKUP(E7974,State_Code_Name!$B$1:$C$52,2,0)</f>
        <v>Texas</v>
      </c>
    </row>
    <row r="7975" spans="1:15" x14ac:dyDescent="0.3">
      <c r="A7975" s="11">
        <v>553890</v>
      </c>
      <c r="B7975" s="12" t="s">
        <v>137</v>
      </c>
      <c r="C7975" s="12" t="s">
        <v>37</v>
      </c>
      <c r="D7975" s="12" t="s">
        <v>1443</v>
      </c>
      <c r="E7975" s="11" t="s">
        <v>36</v>
      </c>
      <c r="F7975" s="11" t="s">
        <v>303</v>
      </c>
      <c r="G7975" s="37">
        <v>41554</v>
      </c>
      <c r="H7975" s="13">
        <v>41555</v>
      </c>
      <c r="I7975" s="21">
        <v>1</v>
      </c>
      <c r="J7975" s="43" t="s">
        <v>1473</v>
      </c>
      <c r="K7975" s="21">
        <f t="shared" si="248"/>
        <v>2013</v>
      </c>
      <c r="L7975" s="24">
        <f t="shared" si="249"/>
        <v>4</v>
      </c>
      <c r="M7975" s="11" t="s">
        <v>14</v>
      </c>
      <c r="N7975" s="11" t="s">
        <v>15</v>
      </c>
      <c r="O7975" s="11" t="str">
        <f>VLOOKUP(E7975,State_Code_Name!$B$1:$C$52,2,0)</f>
        <v>Florida</v>
      </c>
    </row>
    <row r="7976" spans="1:15" x14ac:dyDescent="0.3">
      <c r="A7976" s="11">
        <v>2012261</v>
      </c>
      <c r="B7976" s="12" t="s">
        <v>1120</v>
      </c>
      <c r="C7976" s="12" t="s">
        <v>27</v>
      </c>
      <c r="D7976" s="12" t="s">
        <v>57</v>
      </c>
      <c r="E7976" s="11" t="s">
        <v>99</v>
      </c>
      <c r="F7976" s="11" t="s">
        <v>19</v>
      </c>
      <c r="G7976" s="37">
        <v>42565</v>
      </c>
      <c r="H7976" s="13">
        <v>42565</v>
      </c>
      <c r="I7976" s="21">
        <v>0</v>
      </c>
      <c r="J7976" s="43" t="s">
        <v>1481</v>
      </c>
      <c r="K7976" s="21">
        <f t="shared" si="248"/>
        <v>2016</v>
      </c>
      <c r="L7976" s="24">
        <f t="shared" si="249"/>
        <v>3</v>
      </c>
      <c r="M7976" s="11" t="s">
        <v>14</v>
      </c>
      <c r="N7976" s="11" t="s">
        <v>15</v>
      </c>
      <c r="O7976" s="11" t="str">
        <f>VLOOKUP(E7976,State_Code_Name!$B$1:$C$52,2,0)</f>
        <v>Arizona</v>
      </c>
    </row>
    <row r="7977" spans="1:15" x14ac:dyDescent="0.3">
      <c r="A7977" s="11">
        <v>489665</v>
      </c>
      <c r="B7977" s="12" t="s">
        <v>257</v>
      </c>
      <c r="C7977" s="12" t="s">
        <v>27</v>
      </c>
      <c r="D7977" s="12" t="s">
        <v>57</v>
      </c>
      <c r="E7977" s="11" t="s">
        <v>26</v>
      </c>
      <c r="F7977" s="11" t="s">
        <v>19</v>
      </c>
      <c r="G7977" s="37">
        <v>41500</v>
      </c>
      <c r="H7977" s="13">
        <v>41501</v>
      </c>
      <c r="I7977" s="21">
        <v>1</v>
      </c>
      <c r="J7977" s="43" t="s">
        <v>1482</v>
      </c>
      <c r="K7977" s="21">
        <f t="shared" si="248"/>
        <v>2013</v>
      </c>
      <c r="L7977" s="24">
        <f t="shared" si="249"/>
        <v>3</v>
      </c>
      <c r="M7977" s="11" t="s">
        <v>14</v>
      </c>
      <c r="N7977" s="11" t="s">
        <v>15</v>
      </c>
      <c r="O7977" s="11" t="str">
        <f>VLOOKUP(E7977,State_Code_Name!$B$1:$C$52,2,0)</f>
        <v>Georgia</v>
      </c>
    </row>
    <row r="7978" spans="1:15" x14ac:dyDescent="0.3">
      <c r="A7978" s="11">
        <v>1840317</v>
      </c>
      <c r="B7978" s="12" t="s">
        <v>261</v>
      </c>
      <c r="C7978" s="12" t="s">
        <v>33</v>
      </c>
      <c r="D7978" s="12" t="s">
        <v>160</v>
      </c>
      <c r="E7978" s="11" t="s">
        <v>23</v>
      </c>
      <c r="F7978" s="11" t="s">
        <v>19</v>
      </c>
      <c r="G7978" s="37">
        <v>42448</v>
      </c>
      <c r="H7978" s="13">
        <v>42448</v>
      </c>
      <c r="I7978" s="21">
        <v>0</v>
      </c>
      <c r="J7978" s="43" t="s">
        <v>1476</v>
      </c>
      <c r="K7978" s="21">
        <f t="shared" si="248"/>
        <v>2016</v>
      </c>
      <c r="L7978" s="24">
        <f t="shared" si="249"/>
        <v>1</v>
      </c>
      <c r="M7978" s="11" t="s">
        <v>14</v>
      </c>
      <c r="N7978" s="11" t="s">
        <v>15</v>
      </c>
      <c r="O7978" s="11" t="str">
        <f>VLOOKUP(E7978,State_Code_Name!$B$1:$C$52,2,0)</f>
        <v>New York</v>
      </c>
    </row>
    <row r="7979" spans="1:15" x14ac:dyDescent="0.3">
      <c r="A7979" s="11">
        <v>854771</v>
      </c>
      <c r="B7979" s="12" t="s">
        <v>681</v>
      </c>
      <c r="C7979" s="12" t="s">
        <v>33</v>
      </c>
      <c r="D7979" s="12" t="s">
        <v>42</v>
      </c>
      <c r="E7979" s="11" t="s">
        <v>36</v>
      </c>
      <c r="F7979" s="11" t="s">
        <v>19</v>
      </c>
      <c r="G7979" s="37">
        <v>41774</v>
      </c>
      <c r="H7979" s="13">
        <v>41774</v>
      </c>
      <c r="I7979" s="21">
        <v>0</v>
      </c>
      <c r="J7979" s="43" t="s">
        <v>1471</v>
      </c>
      <c r="K7979" s="21">
        <f t="shared" si="248"/>
        <v>2014</v>
      </c>
      <c r="L7979" s="24">
        <f t="shared" si="249"/>
        <v>2</v>
      </c>
      <c r="M7979" s="11" t="s">
        <v>14</v>
      </c>
      <c r="N7979" s="11" t="s">
        <v>14</v>
      </c>
      <c r="O7979" s="11" t="str">
        <f>VLOOKUP(E7979,State_Code_Name!$B$1:$C$52,2,0)</f>
        <v>Florida</v>
      </c>
    </row>
    <row r="7980" spans="1:15" x14ac:dyDescent="0.3">
      <c r="A7980" s="11">
        <v>256142</v>
      </c>
      <c r="B7980" s="12" t="s">
        <v>11</v>
      </c>
      <c r="C7980" s="12" t="s">
        <v>27</v>
      </c>
      <c r="D7980" s="12" t="s">
        <v>57</v>
      </c>
      <c r="E7980" s="11" t="s">
        <v>98</v>
      </c>
      <c r="F7980" s="11" t="s">
        <v>303</v>
      </c>
      <c r="G7980" s="37">
        <v>41297</v>
      </c>
      <c r="H7980" s="13">
        <v>41298</v>
      </c>
      <c r="I7980" s="21">
        <v>1</v>
      </c>
      <c r="J7980" s="43" t="s">
        <v>1474</v>
      </c>
      <c r="K7980" s="21">
        <f t="shared" si="248"/>
        <v>2013</v>
      </c>
      <c r="L7980" s="24">
        <f t="shared" si="249"/>
        <v>1</v>
      </c>
      <c r="M7980" s="11" t="s">
        <v>14</v>
      </c>
      <c r="N7980" s="11" t="s">
        <v>15</v>
      </c>
      <c r="O7980" s="11" t="str">
        <f>VLOOKUP(E7980,State_Code_Name!$B$1:$C$52,2,0)</f>
        <v>Colorado</v>
      </c>
    </row>
    <row r="7981" spans="1:15" x14ac:dyDescent="0.3">
      <c r="A7981" s="11">
        <v>1794860</v>
      </c>
      <c r="B7981" s="12" t="s">
        <v>61</v>
      </c>
      <c r="C7981" s="12" t="s">
        <v>53</v>
      </c>
      <c r="D7981" s="12" t="s">
        <v>1439</v>
      </c>
      <c r="E7981" s="11" t="s">
        <v>60</v>
      </c>
      <c r="F7981" s="11" t="s">
        <v>303</v>
      </c>
      <c r="G7981" s="37">
        <v>42419</v>
      </c>
      <c r="H7981" s="13">
        <v>42423</v>
      </c>
      <c r="I7981" s="21">
        <v>4</v>
      </c>
      <c r="J7981" s="43" t="s">
        <v>1478</v>
      </c>
      <c r="K7981" s="21">
        <f t="shared" si="248"/>
        <v>2016</v>
      </c>
      <c r="L7981" s="24">
        <f t="shared" si="249"/>
        <v>1</v>
      </c>
      <c r="M7981" s="11" t="s">
        <v>14</v>
      </c>
      <c r="N7981" s="11" t="s">
        <v>15</v>
      </c>
      <c r="O7981" s="11" t="str">
        <f>VLOOKUP(E7981,State_Code_Name!$B$1:$C$52,2,0)</f>
        <v>Illinois</v>
      </c>
    </row>
    <row r="7982" spans="1:15" x14ac:dyDescent="0.3">
      <c r="A7982" s="11">
        <v>1208117</v>
      </c>
      <c r="B7982" s="12" t="s">
        <v>35</v>
      </c>
      <c r="C7982" s="12" t="s">
        <v>16</v>
      </c>
      <c r="D7982" s="12" t="s">
        <v>76</v>
      </c>
      <c r="E7982" s="11" t="s">
        <v>122</v>
      </c>
      <c r="F7982" s="11" t="s">
        <v>303</v>
      </c>
      <c r="G7982" s="37">
        <v>42028</v>
      </c>
      <c r="H7982" s="13">
        <v>42031</v>
      </c>
      <c r="I7982" s="21">
        <v>3</v>
      </c>
      <c r="J7982" s="43" t="s">
        <v>1474</v>
      </c>
      <c r="K7982" s="21">
        <f t="shared" si="248"/>
        <v>2015</v>
      </c>
      <c r="L7982" s="24">
        <f t="shared" si="249"/>
        <v>1</v>
      </c>
      <c r="M7982" s="11" t="s">
        <v>14</v>
      </c>
      <c r="N7982" s="11" t="s">
        <v>15</v>
      </c>
      <c r="O7982" s="11" t="str">
        <f>VLOOKUP(E7982,State_Code_Name!$B$1:$C$52,2,0)</f>
        <v>Maryland</v>
      </c>
    </row>
    <row r="7983" spans="1:15" x14ac:dyDescent="0.3">
      <c r="A7983" s="11">
        <v>1946446</v>
      </c>
      <c r="B7983" s="12" t="s">
        <v>48</v>
      </c>
      <c r="C7983" s="12" t="s">
        <v>27</v>
      </c>
      <c r="D7983" s="12" t="s">
        <v>79</v>
      </c>
      <c r="E7983" s="11" t="s">
        <v>78</v>
      </c>
      <c r="F7983" s="11" t="s">
        <v>19</v>
      </c>
      <c r="G7983" s="37">
        <v>42519</v>
      </c>
      <c r="H7983" s="13">
        <v>42519</v>
      </c>
      <c r="I7983" s="21">
        <v>0</v>
      </c>
      <c r="J7983" s="43" t="s">
        <v>1471</v>
      </c>
      <c r="K7983" s="21">
        <f t="shared" si="248"/>
        <v>2016</v>
      </c>
      <c r="L7983" s="24">
        <f t="shared" si="249"/>
        <v>2</v>
      </c>
      <c r="M7983" s="11" t="s">
        <v>14</v>
      </c>
      <c r="N7983" s="11" t="s">
        <v>15</v>
      </c>
      <c r="O7983" s="11" t="str">
        <f>VLOOKUP(E7983,State_Code_Name!$B$1:$C$52,2,0)</f>
        <v>Missouri</v>
      </c>
    </row>
    <row r="7984" spans="1:15" x14ac:dyDescent="0.3">
      <c r="A7984" s="11">
        <v>415543</v>
      </c>
      <c r="B7984" s="12" t="s">
        <v>164</v>
      </c>
      <c r="C7984" s="12" t="s">
        <v>16</v>
      </c>
      <c r="D7984" s="12" t="s">
        <v>76</v>
      </c>
      <c r="E7984" s="11" t="s">
        <v>98</v>
      </c>
      <c r="F7984" s="11" t="s">
        <v>13</v>
      </c>
      <c r="G7984" s="37">
        <v>41417</v>
      </c>
      <c r="H7984" s="13">
        <v>41424</v>
      </c>
      <c r="I7984" s="21">
        <v>7</v>
      </c>
      <c r="J7984" s="43" t="s">
        <v>1471</v>
      </c>
      <c r="K7984" s="21">
        <f t="shared" si="248"/>
        <v>2013</v>
      </c>
      <c r="L7984" s="24">
        <f t="shared" si="249"/>
        <v>2</v>
      </c>
      <c r="M7984" s="11" t="s">
        <v>14</v>
      </c>
      <c r="N7984" s="11" t="s">
        <v>15</v>
      </c>
      <c r="O7984" s="11" t="str">
        <f>VLOOKUP(E7984,State_Code_Name!$B$1:$C$52,2,0)</f>
        <v>Colorado</v>
      </c>
    </row>
    <row r="7985" spans="1:15" x14ac:dyDescent="0.3">
      <c r="A7985" s="11">
        <v>1188872</v>
      </c>
      <c r="B7985" s="12" t="s">
        <v>328</v>
      </c>
      <c r="C7985" s="12" t="s">
        <v>33</v>
      </c>
      <c r="D7985" s="12" t="s">
        <v>160</v>
      </c>
      <c r="E7985" s="11" t="s">
        <v>32</v>
      </c>
      <c r="F7985" s="11" t="s">
        <v>19</v>
      </c>
      <c r="G7985" s="37">
        <v>42013</v>
      </c>
      <c r="H7985" s="13">
        <v>42013</v>
      </c>
      <c r="I7985" s="21">
        <v>0</v>
      </c>
      <c r="J7985" s="43" t="s">
        <v>1474</v>
      </c>
      <c r="K7985" s="21">
        <f t="shared" si="248"/>
        <v>2015</v>
      </c>
      <c r="L7985" s="24">
        <f t="shared" si="249"/>
        <v>1</v>
      </c>
      <c r="M7985" s="11" t="s">
        <v>14</v>
      </c>
      <c r="N7985" s="11" t="s">
        <v>15</v>
      </c>
      <c r="O7985" s="11" t="str">
        <f>VLOOKUP(E7985,State_Code_Name!$B$1:$C$52,2,0)</f>
        <v>Texas</v>
      </c>
    </row>
    <row r="7986" spans="1:15" x14ac:dyDescent="0.3">
      <c r="A7986" s="11">
        <v>566248</v>
      </c>
      <c r="B7986" s="12" t="s">
        <v>59</v>
      </c>
      <c r="C7986" s="12" t="s">
        <v>27</v>
      </c>
      <c r="D7986" s="12" t="s">
        <v>28</v>
      </c>
      <c r="E7986" s="11" t="s">
        <v>12</v>
      </c>
      <c r="F7986" s="11" t="s">
        <v>303</v>
      </c>
      <c r="G7986" s="37">
        <v>41569</v>
      </c>
      <c r="H7986" s="13">
        <v>41570</v>
      </c>
      <c r="I7986" s="21">
        <v>1</v>
      </c>
      <c r="J7986" s="43" t="s">
        <v>1473</v>
      </c>
      <c r="K7986" s="21">
        <f t="shared" si="248"/>
        <v>2013</v>
      </c>
      <c r="L7986" s="24">
        <f t="shared" si="249"/>
        <v>4</v>
      </c>
      <c r="M7986" s="11" t="s">
        <v>14</v>
      </c>
      <c r="N7986" s="11" t="s">
        <v>15</v>
      </c>
      <c r="O7986" s="11" t="str">
        <f>VLOOKUP(E7986,State_Code_Name!$B$1:$C$52,2,0)</f>
        <v>Virginia</v>
      </c>
    </row>
    <row r="7987" spans="1:15" x14ac:dyDescent="0.3">
      <c r="A7987" s="11">
        <v>503550</v>
      </c>
      <c r="B7987" s="12" t="s">
        <v>61</v>
      </c>
      <c r="C7987" s="12" t="s">
        <v>53</v>
      </c>
      <c r="D7987" s="12" t="s">
        <v>102</v>
      </c>
      <c r="E7987" s="11" t="s">
        <v>36</v>
      </c>
      <c r="F7987" s="11" t="s">
        <v>19</v>
      </c>
      <c r="G7987" s="37">
        <v>41510</v>
      </c>
      <c r="H7987" s="13">
        <v>41510</v>
      </c>
      <c r="I7987" s="21">
        <v>0</v>
      </c>
      <c r="J7987" s="43" t="s">
        <v>1482</v>
      </c>
      <c r="K7987" s="21">
        <f t="shared" si="248"/>
        <v>2013</v>
      </c>
      <c r="L7987" s="24">
        <f t="shared" si="249"/>
        <v>3</v>
      </c>
      <c r="M7987" s="11" t="s">
        <v>14</v>
      </c>
      <c r="N7987" s="11" t="s">
        <v>15</v>
      </c>
      <c r="O7987" s="11" t="str">
        <f>VLOOKUP(E7987,State_Code_Name!$B$1:$C$52,2,0)</f>
        <v>Florida</v>
      </c>
    </row>
    <row r="7988" spans="1:15" x14ac:dyDescent="0.3">
      <c r="A7988" s="11">
        <v>1193999</v>
      </c>
      <c r="B7988" s="12" t="s">
        <v>59</v>
      </c>
      <c r="C7988" s="12" t="s">
        <v>37</v>
      </c>
      <c r="D7988" s="12" t="s">
        <v>108</v>
      </c>
      <c r="E7988" s="11" t="s">
        <v>60</v>
      </c>
      <c r="F7988" s="11" t="s">
        <v>303</v>
      </c>
      <c r="G7988" s="37">
        <v>42017</v>
      </c>
      <c r="H7988" s="13">
        <v>42019</v>
      </c>
      <c r="I7988" s="21">
        <v>2</v>
      </c>
      <c r="J7988" s="43" t="s">
        <v>1474</v>
      </c>
      <c r="K7988" s="21">
        <f t="shared" si="248"/>
        <v>2015</v>
      </c>
      <c r="L7988" s="24">
        <f t="shared" si="249"/>
        <v>1</v>
      </c>
      <c r="M7988" s="11" t="s">
        <v>14</v>
      </c>
      <c r="N7988" s="11" t="s">
        <v>15</v>
      </c>
      <c r="O7988" s="11" t="str">
        <f>VLOOKUP(E7988,State_Code_Name!$B$1:$C$52,2,0)</f>
        <v>Illinois</v>
      </c>
    </row>
    <row r="7989" spans="1:15" x14ac:dyDescent="0.3">
      <c r="A7989" s="11">
        <v>1041581</v>
      </c>
      <c r="B7989" s="12" t="s">
        <v>35</v>
      </c>
      <c r="C7989" s="12" t="s">
        <v>16</v>
      </c>
      <c r="D7989" s="12" t="s">
        <v>21</v>
      </c>
      <c r="E7989" s="11" t="s">
        <v>122</v>
      </c>
      <c r="F7989" s="11" t="s">
        <v>19</v>
      </c>
      <c r="G7989" s="37">
        <v>41905</v>
      </c>
      <c r="H7989" s="13">
        <v>41905</v>
      </c>
      <c r="I7989" s="21">
        <v>0</v>
      </c>
      <c r="J7989" s="43" t="s">
        <v>1480</v>
      </c>
      <c r="K7989" s="21">
        <f t="shared" si="248"/>
        <v>2014</v>
      </c>
      <c r="L7989" s="24">
        <f t="shared" si="249"/>
        <v>3</v>
      </c>
      <c r="M7989" s="11" t="s">
        <v>14</v>
      </c>
      <c r="N7989" s="11" t="s">
        <v>15</v>
      </c>
      <c r="O7989" s="11" t="str">
        <f>VLOOKUP(E7989,State_Code_Name!$B$1:$C$52,2,0)</f>
        <v>Maryland</v>
      </c>
    </row>
    <row r="7990" spans="1:15" x14ac:dyDescent="0.3">
      <c r="A7990" s="11">
        <v>1189476</v>
      </c>
      <c r="B7990" s="12" t="s">
        <v>344</v>
      </c>
      <c r="C7990" s="12" t="s">
        <v>9</v>
      </c>
      <c r="D7990" s="12" t="s">
        <v>133</v>
      </c>
      <c r="E7990" s="11" t="s">
        <v>129</v>
      </c>
      <c r="F7990" s="11" t="s">
        <v>19</v>
      </c>
      <c r="G7990" s="37">
        <v>42014</v>
      </c>
      <c r="H7990" s="13">
        <v>42014</v>
      </c>
      <c r="I7990" s="21">
        <v>0</v>
      </c>
      <c r="J7990" s="43" t="s">
        <v>1474</v>
      </c>
      <c r="K7990" s="21">
        <f t="shared" si="248"/>
        <v>2015</v>
      </c>
      <c r="L7990" s="24">
        <f t="shared" si="249"/>
        <v>1</v>
      </c>
      <c r="M7990" s="11" t="s">
        <v>14</v>
      </c>
      <c r="N7990" s="11" t="s">
        <v>14</v>
      </c>
      <c r="O7990" s="11" t="str">
        <f>VLOOKUP(E7990,State_Code_Name!$B$1:$C$52,2,0)</f>
        <v>New Hampshire</v>
      </c>
    </row>
    <row r="7991" spans="1:15" x14ac:dyDescent="0.3">
      <c r="A7991" s="11">
        <v>2083729</v>
      </c>
      <c r="B7991" s="12" t="s">
        <v>69</v>
      </c>
      <c r="C7991" s="12" t="s">
        <v>37</v>
      </c>
      <c r="D7991" s="12" t="s">
        <v>1445</v>
      </c>
      <c r="E7991" s="11" t="s">
        <v>23</v>
      </c>
      <c r="F7991" s="11" t="s">
        <v>19</v>
      </c>
      <c r="G7991" s="37">
        <v>42608</v>
      </c>
      <c r="H7991" s="13">
        <v>42608</v>
      </c>
      <c r="I7991" s="21">
        <v>0</v>
      </c>
      <c r="J7991" s="43" t="s">
        <v>1482</v>
      </c>
      <c r="K7991" s="21">
        <f t="shared" si="248"/>
        <v>2016</v>
      </c>
      <c r="L7991" s="24">
        <f t="shared" si="249"/>
        <v>3</v>
      </c>
      <c r="M7991" s="11" t="s">
        <v>14</v>
      </c>
      <c r="N7991" s="11" t="s">
        <v>15</v>
      </c>
      <c r="O7991" s="11" t="str">
        <f>VLOOKUP(E7991,State_Code_Name!$B$1:$C$52,2,0)</f>
        <v>New York</v>
      </c>
    </row>
    <row r="7992" spans="1:15" x14ac:dyDescent="0.3">
      <c r="A7992" s="11">
        <v>1062227</v>
      </c>
      <c r="B7992" s="12" t="s">
        <v>232</v>
      </c>
      <c r="C7992" s="12" t="s">
        <v>33</v>
      </c>
      <c r="D7992" s="12" t="s">
        <v>115</v>
      </c>
      <c r="E7992" s="11" t="s">
        <v>36</v>
      </c>
      <c r="F7992" s="11" t="s">
        <v>19</v>
      </c>
      <c r="G7992" s="37">
        <v>41919</v>
      </c>
      <c r="H7992" s="13">
        <v>41922</v>
      </c>
      <c r="I7992" s="21">
        <v>3</v>
      </c>
      <c r="J7992" s="43" t="s">
        <v>1473</v>
      </c>
      <c r="K7992" s="21">
        <f t="shared" si="248"/>
        <v>2014</v>
      </c>
      <c r="L7992" s="24">
        <f t="shared" si="249"/>
        <v>4</v>
      </c>
      <c r="M7992" s="11" t="s">
        <v>14</v>
      </c>
      <c r="N7992" s="11" t="s">
        <v>15</v>
      </c>
      <c r="O7992" s="11" t="str">
        <f>VLOOKUP(E7992,State_Code_Name!$B$1:$C$52,2,0)</f>
        <v>Florida</v>
      </c>
    </row>
    <row r="7993" spans="1:15" x14ac:dyDescent="0.3">
      <c r="A7993" s="11">
        <v>815997</v>
      </c>
      <c r="B7993" s="12" t="s">
        <v>11</v>
      </c>
      <c r="C7993" s="12" t="s">
        <v>37</v>
      </c>
      <c r="D7993" s="12" t="s">
        <v>1451</v>
      </c>
      <c r="E7993" s="11" t="s">
        <v>18</v>
      </c>
      <c r="F7993" s="11" t="s">
        <v>19</v>
      </c>
      <c r="G7993" s="37">
        <v>41747</v>
      </c>
      <c r="H7993" s="13">
        <v>41752</v>
      </c>
      <c r="I7993" s="21">
        <v>5</v>
      </c>
      <c r="J7993" s="43" t="s">
        <v>1483</v>
      </c>
      <c r="K7993" s="21">
        <f t="shared" si="248"/>
        <v>2014</v>
      </c>
      <c r="L7993" s="24">
        <f t="shared" si="249"/>
        <v>2</v>
      </c>
      <c r="M7993" s="11" t="s">
        <v>14</v>
      </c>
      <c r="N7993" s="11" t="s">
        <v>14</v>
      </c>
      <c r="O7993" s="11" t="str">
        <f>VLOOKUP(E7993,State_Code_Name!$B$1:$C$52,2,0)</f>
        <v>California</v>
      </c>
    </row>
    <row r="7994" spans="1:15" x14ac:dyDescent="0.3">
      <c r="A7994" s="11">
        <v>1663947</v>
      </c>
      <c r="B7994" s="12" t="s">
        <v>647</v>
      </c>
      <c r="C7994" s="12" t="s">
        <v>33</v>
      </c>
      <c r="D7994" s="12" t="s">
        <v>42</v>
      </c>
      <c r="E7994" s="11" t="s">
        <v>36</v>
      </c>
      <c r="F7994" s="11" t="s">
        <v>13</v>
      </c>
      <c r="G7994" s="37">
        <v>42327</v>
      </c>
      <c r="H7994" s="13">
        <v>42331</v>
      </c>
      <c r="I7994" s="21">
        <v>4</v>
      </c>
      <c r="J7994" s="43" t="s">
        <v>1479</v>
      </c>
      <c r="K7994" s="21">
        <f t="shared" si="248"/>
        <v>2015</v>
      </c>
      <c r="L7994" s="24">
        <f t="shared" si="249"/>
        <v>4</v>
      </c>
      <c r="M7994" s="11" t="s">
        <v>15</v>
      </c>
      <c r="N7994" s="11" t="s">
        <v>15</v>
      </c>
      <c r="O7994" s="11" t="str">
        <f>VLOOKUP(E7994,State_Code_Name!$B$1:$C$52,2,0)</f>
        <v>Florida</v>
      </c>
    </row>
    <row r="7995" spans="1:15" x14ac:dyDescent="0.3">
      <c r="A7995" s="11">
        <v>768198</v>
      </c>
      <c r="B7995" s="12" t="s">
        <v>144</v>
      </c>
      <c r="C7995" s="12" t="s">
        <v>16</v>
      </c>
      <c r="D7995" s="12" t="s">
        <v>21</v>
      </c>
      <c r="E7995" s="11" t="s">
        <v>78</v>
      </c>
      <c r="F7995" s="11" t="s">
        <v>303</v>
      </c>
      <c r="G7995" s="37">
        <v>41712</v>
      </c>
      <c r="H7995" s="13">
        <v>41717</v>
      </c>
      <c r="I7995" s="21">
        <v>5</v>
      </c>
      <c r="J7995" s="43" t="s">
        <v>1476</v>
      </c>
      <c r="K7995" s="21">
        <f t="shared" si="248"/>
        <v>2014</v>
      </c>
      <c r="L7995" s="24">
        <f t="shared" si="249"/>
        <v>1</v>
      </c>
      <c r="M7995" s="11" t="s">
        <v>14</v>
      </c>
      <c r="N7995" s="11" t="s">
        <v>15</v>
      </c>
      <c r="O7995" s="11" t="str">
        <f>VLOOKUP(E7995,State_Code_Name!$B$1:$C$52,2,0)</f>
        <v>Missouri</v>
      </c>
    </row>
    <row r="7996" spans="1:15" x14ac:dyDescent="0.3">
      <c r="A7996" s="11">
        <v>681785</v>
      </c>
      <c r="B7996" s="12" t="s">
        <v>584</v>
      </c>
      <c r="C7996" s="12" t="s">
        <v>16</v>
      </c>
      <c r="D7996" s="12" t="s">
        <v>21</v>
      </c>
      <c r="E7996" s="11" t="s">
        <v>56</v>
      </c>
      <c r="F7996" s="11" t="s">
        <v>19</v>
      </c>
      <c r="G7996" s="37">
        <v>41662</v>
      </c>
      <c r="H7996" s="13">
        <v>41662</v>
      </c>
      <c r="I7996" s="21">
        <v>0</v>
      </c>
      <c r="J7996" s="43" t="s">
        <v>1474</v>
      </c>
      <c r="K7996" s="21">
        <f t="shared" si="248"/>
        <v>2014</v>
      </c>
      <c r="L7996" s="24">
        <f t="shared" si="249"/>
        <v>1</v>
      </c>
      <c r="M7996" s="11" t="s">
        <v>14</v>
      </c>
      <c r="N7996" s="11" t="s">
        <v>15</v>
      </c>
      <c r="O7996" s="11" t="str">
        <f>VLOOKUP(E7996,State_Code_Name!$B$1:$C$52,2,0)</f>
        <v>Hawaii</v>
      </c>
    </row>
    <row r="7997" spans="1:15" x14ac:dyDescent="0.3">
      <c r="A7997" s="11">
        <v>2005133</v>
      </c>
      <c r="B7997" s="12" t="s">
        <v>119</v>
      </c>
      <c r="C7997" s="12" t="s">
        <v>33</v>
      </c>
      <c r="D7997" s="12" t="s">
        <v>42</v>
      </c>
      <c r="E7997" s="11" t="s">
        <v>85</v>
      </c>
      <c r="F7997" s="11" t="s">
        <v>19</v>
      </c>
      <c r="G7997" s="37">
        <v>42560</v>
      </c>
      <c r="H7997" s="13">
        <v>42560</v>
      </c>
      <c r="I7997" s="21">
        <v>0</v>
      </c>
      <c r="J7997" s="43" t="s">
        <v>1481</v>
      </c>
      <c r="K7997" s="21">
        <f t="shared" si="248"/>
        <v>2016</v>
      </c>
      <c r="L7997" s="24">
        <f t="shared" si="249"/>
        <v>3</v>
      </c>
      <c r="M7997" s="11" t="s">
        <v>14</v>
      </c>
      <c r="N7997" s="11" t="s">
        <v>14</v>
      </c>
      <c r="O7997" s="11" t="str">
        <f>VLOOKUP(E7997,State_Code_Name!$B$1:$C$52,2,0)</f>
        <v>Wisconsin</v>
      </c>
    </row>
    <row r="7998" spans="1:15" x14ac:dyDescent="0.3">
      <c r="A7998" s="11">
        <v>1517335</v>
      </c>
      <c r="B7998" s="12" t="s">
        <v>74</v>
      </c>
      <c r="C7998" s="12" t="s">
        <v>27</v>
      </c>
      <c r="D7998" s="12" t="s">
        <v>28</v>
      </c>
      <c r="E7998" s="11" t="s">
        <v>43</v>
      </c>
      <c r="F7998" s="11" t="s">
        <v>19</v>
      </c>
      <c r="G7998" s="37">
        <v>42229</v>
      </c>
      <c r="H7998" s="13">
        <v>42229</v>
      </c>
      <c r="I7998" s="21">
        <v>0</v>
      </c>
      <c r="J7998" s="43" t="s">
        <v>1482</v>
      </c>
      <c r="K7998" s="21">
        <f t="shared" si="248"/>
        <v>2015</v>
      </c>
      <c r="L7998" s="24">
        <f t="shared" si="249"/>
        <v>3</v>
      </c>
      <c r="M7998" s="11" t="s">
        <v>14</v>
      </c>
      <c r="N7998" s="11" t="s">
        <v>15</v>
      </c>
      <c r="O7998" s="11" t="str">
        <f>VLOOKUP(E7998,State_Code_Name!$B$1:$C$52,2,0)</f>
        <v>North Carolina</v>
      </c>
    </row>
    <row r="7999" spans="1:15" x14ac:dyDescent="0.3">
      <c r="A7999" s="11">
        <v>1836103</v>
      </c>
      <c r="B7999" s="12" t="s">
        <v>688</v>
      </c>
      <c r="C7999" s="12" t="s">
        <v>27</v>
      </c>
      <c r="D7999" s="12" t="s">
        <v>57</v>
      </c>
      <c r="E7999" s="11" t="s">
        <v>32</v>
      </c>
      <c r="F7999" s="11" t="s">
        <v>19</v>
      </c>
      <c r="G7999" s="37">
        <v>42446</v>
      </c>
      <c r="H7999" s="13">
        <v>42446</v>
      </c>
      <c r="I7999" s="21">
        <v>0</v>
      </c>
      <c r="J7999" s="43" t="s">
        <v>1476</v>
      </c>
      <c r="K7999" s="21">
        <f t="shared" si="248"/>
        <v>2016</v>
      </c>
      <c r="L7999" s="24">
        <f t="shared" si="249"/>
        <v>1</v>
      </c>
      <c r="M7999" s="11" t="s">
        <v>14</v>
      </c>
      <c r="N7999" s="11" t="s">
        <v>15</v>
      </c>
      <c r="O7999" s="11" t="str">
        <f>VLOOKUP(E7999,State_Code_Name!$B$1:$C$52,2,0)</f>
        <v>Texas</v>
      </c>
    </row>
    <row r="8000" spans="1:15" x14ac:dyDescent="0.3">
      <c r="A8000" s="11">
        <v>464970</v>
      </c>
      <c r="B8000" s="12" t="s">
        <v>31</v>
      </c>
      <c r="C8000" s="12" t="s">
        <v>37</v>
      </c>
      <c r="D8000" s="12" t="s">
        <v>81</v>
      </c>
      <c r="E8000" s="11" t="s">
        <v>52</v>
      </c>
      <c r="F8000" s="11" t="s">
        <v>19</v>
      </c>
      <c r="G8000" s="37">
        <v>41479</v>
      </c>
      <c r="H8000" s="13">
        <v>41479</v>
      </c>
      <c r="I8000" s="21">
        <v>0</v>
      </c>
      <c r="J8000" s="43" t="s">
        <v>1481</v>
      </c>
      <c r="K8000" s="21">
        <f t="shared" si="248"/>
        <v>2013</v>
      </c>
      <c r="L8000" s="24">
        <f t="shared" si="249"/>
        <v>3</v>
      </c>
      <c r="M8000" s="11" t="s">
        <v>14</v>
      </c>
      <c r="N8000" s="11" t="s">
        <v>15</v>
      </c>
      <c r="O8000" s="11" t="str">
        <f>VLOOKUP(E8000,State_Code_Name!$B$1:$C$52,2,0)</f>
        <v>Washington</v>
      </c>
    </row>
    <row r="8001" spans="1:15" x14ac:dyDescent="0.3">
      <c r="A8001" s="11">
        <v>1413653</v>
      </c>
      <c r="B8001" s="12" t="s">
        <v>31</v>
      </c>
      <c r="C8001" s="12" t="s">
        <v>27</v>
      </c>
      <c r="D8001" s="12" t="s">
        <v>28</v>
      </c>
      <c r="E8001" s="11" t="s">
        <v>194</v>
      </c>
      <c r="F8001" s="11" t="s">
        <v>303</v>
      </c>
      <c r="G8001" s="37">
        <v>42164</v>
      </c>
      <c r="H8001" s="13">
        <v>42167</v>
      </c>
      <c r="I8001" s="21">
        <v>3</v>
      </c>
      <c r="J8001" s="43" t="s">
        <v>1477</v>
      </c>
      <c r="K8001" s="21">
        <f t="shared" si="248"/>
        <v>2015</v>
      </c>
      <c r="L8001" s="24">
        <f t="shared" si="249"/>
        <v>2</v>
      </c>
      <c r="M8001" s="11" t="s">
        <v>14</v>
      </c>
      <c r="N8001" s="11" t="s">
        <v>15</v>
      </c>
      <c r="O8001" s="11" t="str">
        <f>VLOOKUP(E8001,State_Code_Name!$B$1:$C$52,2,0)</f>
        <v>Nebraska</v>
      </c>
    </row>
    <row r="8002" spans="1:15" x14ac:dyDescent="0.3">
      <c r="A8002" s="11">
        <v>1977928</v>
      </c>
      <c r="B8002" s="12" t="s">
        <v>61</v>
      </c>
      <c r="C8002" s="12" t="s">
        <v>53</v>
      </c>
      <c r="D8002" s="12" t="s">
        <v>1439</v>
      </c>
      <c r="E8002" s="11" t="s">
        <v>122</v>
      </c>
      <c r="F8002" s="11" t="s">
        <v>58</v>
      </c>
      <c r="G8002" s="37">
        <v>42542</v>
      </c>
      <c r="H8002" s="13">
        <v>42543</v>
      </c>
      <c r="I8002" s="21">
        <v>1</v>
      </c>
      <c r="J8002" s="43" t="s">
        <v>1477</v>
      </c>
      <c r="K8002" s="21">
        <f t="shared" si="248"/>
        <v>2016</v>
      </c>
      <c r="L8002" s="24">
        <f t="shared" si="249"/>
        <v>2</v>
      </c>
      <c r="M8002" s="11" t="s">
        <v>14</v>
      </c>
      <c r="N8002" s="11" t="s">
        <v>15</v>
      </c>
      <c r="O8002" s="11" t="str">
        <f>VLOOKUP(E8002,State_Code_Name!$B$1:$C$52,2,0)</f>
        <v>Maryland</v>
      </c>
    </row>
    <row r="8003" spans="1:15" x14ac:dyDescent="0.3">
      <c r="A8003" s="11">
        <v>906163</v>
      </c>
      <c r="B8003" s="12" t="s">
        <v>11</v>
      </c>
      <c r="C8003" s="12" t="s">
        <v>27</v>
      </c>
      <c r="D8003" s="12" t="s">
        <v>1449</v>
      </c>
      <c r="E8003" s="11" t="s">
        <v>49</v>
      </c>
      <c r="F8003" s="11" t="s">
        <v>19</v>
      </c>
      <c r="G8003" s="37">
        <v>41813</v>
      </c>
      <c r="H8003" s="13">
        <v>41813</v>
      </c>
      <c r="I8003" s="21">
        <v>0</v>
      </c>
      <c r="J8003" s="43" t="s">
        <v>1477</v>
      </c>
      <c r="K8003" s="21">
        <f t="shared" ref="K8003:K8066" si="250">YEAR(G8003)</f>
        <v>2014</v>
      </c>
      <c r="L8003" s="24">
        <f t="shared" ref="L8003:L8066" si="251">ROUNDUP(MONTH(G8003)/3,0)</f>
        <v>2</v>
      </c>
      <c r="M8003" s="11" t="s">
        <v>14</v>
      </c>
      <c r="N8003" s="11" t="s">
        <v>15</v>
      </c>
      <c r="O8003" s="11" t="str">
        <f>VLOOKUP(E8003,State_Code_Name!$B$1:$C$52,2,0)</f>
        <v>New Jersey</v>
      </c>
    </row>
    <row r="8004" spans="1:15" x14ac:dyDescent="0.3">
      <c r="A8004" s="11">
        <v>516817</v>
      </c>
      <c r="B8004" s="12" t="s">
        <v>39</v>
      </c>
      <c r="C8004" s="12" t="s">
        <v>37</v>
      </c>
      <c r="D8004" s="12" t="s">
        <v>68</v>
      </c>
      <c r="E8004" s="11" t="s">
        <v>40</v>
      </c>
      <c r="F8004" s="11" t="s">
        <v>19</v>
      </c>
      <c r="G8004" s="37">
        <v>41524</v>
      </c>
      <c r="H8004" s="13">
        <v>41526</v>
      </c>
      <c r="I8004" s="21">
        <v>2</v>
      </c>
      <c r="J8004" s="43" t="s">
        <v>1480</v>
      </c>
      <c r="K8004" s="21">
        <f t="shared" si="250"/>
        <v>2013</v>
      </c>
      <c r="L8004" s="24">
        <f t="shared" si="251"/>
        <v>3</v>
      </c>
      <c r="M8004" s="11" t="s">
        <v>14</v>
      </c>
      <c r="N8004" s="11" t="s">
        <v>15</v>
      </c>
      <c r="O8004" s="11" t="str">
        <f>VLOOKUP(E8004,State_Code_Name!$B$1:$C$52,2,0)</f>
        <v>Ohio</v>
      </c>
    </row>
    <row r="8005" spans="1:15" x14ac:dyDescent="0.3">
      <c r="A8005" s="11">
        <v>888982</v>
      </c>
      <c r="B8005" s="12" t="s">
        <v>95</v>
      </c>
      <c r="C8005" s="12" t="s">
        <v>16</v>
      </c>
      <c r="D8005" s="12" t="s">
        <v>21</v>
      </c>
      <c r="E8005" s="11" t="s">
        <v>52</v>
      </c>
      <c r="F8005" s="11" t="s">
        <v>13</v>
      </c>
      <c r="G8005" s="37">
        <v>41800</v>
      </c>
      <c r="H8005" s="13">
        <v>41802</v>
      </c>
      <c r="I8005" s="21">
        <v>2</v>
      </c>
      <c r="J8005" s="43" t="s">
        <v>1477</v>
      </c>
      <c r="K8005" s="21">
        <f t="shared" si="250"/>
        <v>2014</v>
      </c>
      <c r="L8005" s="24">
        <f t="shared" si="251"/>
        <v>2</v>
      </c>
      <c r="M8005" s="11" t="s">
        <v>14</v>
      </c>
      <c r="N8005" s="11" t="s">
        <v>15</v>
      </c>
      <c r="O8005" s="11" t="str">
        <f>VLOOKUP(E8005,State_Code_Name!$B$1:$C$52,2,0)</f>
        <v>Washington</v>
      </c>
    </row>
    <row r="8006" spans="1:15" x14ac:dyDescent="0.3">
      <c r="A8006" s="11">
        <v>1477311</v>
      </c>
      <c r="B8006" s="12" t="s">
        <v>1137</v>
      </c>
      <c r="C8006" s="12" t="s">
        <v>33</v>
      </c>
      <c r="D8006" s="12" t="s">
        <v>42</v>
      </c>
      <c r="E8006" s="11" t="s">
        <v>32</v>
      </c>
      <c r="F8006" s="11" t="s">
        <v>19</v>
      </c>
      <c r="G8006" s="37">
        <v>42202</v>
      </c>
      <c r="H8006" s="13">
        <v>42213</v>
      </c>
      <c r="I8006" s="21">
        <v>11</v>
      </c>
      <c r="J8006" s="43" t="s">
        <v>1481</v>
      </c>
      <c r="K8006" s="21">
        <f t="shared" si="250"/>
        <v>2015</v>
      </c>
      <c r="L8006" s="24">
        <f t="shared" si="251"/>
        <v>3</v>
      </c>
      <c r="M8006" s="11" t="s">
        <v>14</v>
      </c>
      <c r="N8006" s="11" t="s">
        <v>14</v>
      </c>
      <c r="O8006" s="11" t="str">
        <f>VLOOKUP(E8006,State_Code_Name!$B$1:$C$52,2,0)</f>
        <v>Texas</v>
      </c>
    </row>
    <row r="8007" spans="1:15" x14ac:dyDescent="0.3">
      <c r="A8007" s="11">
        <v>1128030</v>
      </c>
      <c r="B8007" s="12" t="s">
        <v>39</v>
      </c>
      <c r="C8007" s="12" t="s">
        <v>37</v>
      </c>
      <c r="D8007" s="12" t="s">
        <v>150</v>
      </c>
      <c r="E8007" s="11" t="s">
        <v>75</v>
      </c>
      <c r="F8007" s="11" t="s">
        <v>19</v>
      </c>
      <c r="G8007" s="37">
        <v>41967</v>
      </c>
      <c r="H8007" s="13">
        <v>41967</v>
      </c>
      <c r="I8007" s="21">
        <v>0</v>
      </c>
      <c r="J8007" s="43" t="s">
        <v>1479</v>
      </c>
      <c r="K8007" s="21">
        <f t="shared" si="250"/>
        <v>2014</v>
      </c>
      <c r="L8007" s="24">
        <f t="shared" si="251"/>
        <v>4</v>
      </c>
      <c r="M8007" s="11" t="s">
        <v>14</v>
      </c>
      <c r="N8007" s="11" t="s">
        <v>15</v>
      </c>
      <c r="O8007" s="11" t="str">
        <f>VLOOKUP(E8007,State_Code_Name!$B$1:$C$52,2,0)</f>
        <v>Tennessee</v>
      </c>
    </row>
    <row r="8008" spans="1:15" x14ac:dyDescent="0.3">
      <c r="A8008" s="11">
        <v>2038106</v>
      </c>
      <c r="B8008" s="12" t="s">
        <v>39</v>
      </c>
      <c r="C8008" s="12" t="s">
        <v>33</v>
      </c>
      <c r="D8008" s="12" t="s">
        <v>1441</v>
      </c>
      <c r="E8008" s="11" t="s">
        <v>36</v>
      </c>
      <c r="F8008" s="11" t="s">
        <v>19</v>
      </c>
      <c r="G8008" s="37">
        <v>42580</v>
      </c>
      <c r="H8008" s="13">
        <v>42580</v>
      </c>
      <c r="I8008" s="21">
        <v>0</v>
      </c>
      <c r="J8008" s="43" t="s">
        <v>1481</v>
      </c>
      <c r="K8008" s="21">
        <f t="shared" si="250"/>
        <v>2016</v>
      </c>
      <c r="L8008" s="24">
        <f t="shared" si="251"/>
        <v>3</v>
      </c>
      <c r="M8008" s="11" t="s">
        <v>14</v>
      </c>
      <c r="N8008" s="11" t="s">
        <v>15</v>
      </c>
      <c r="O8008" s="11" t="str">
        <f>VLOOKUP(E8008,State_Code_Name!$B$1:$C$52,2,0)</f>
        <v>Florida</v>
      </c>
    </row>
    <row r="8009" spans="1:15" x14ac:dyDescent="0.3">
      <c r="A8009" s="11">
        <v>1863672</v>
      </c>
      <c r="B8009" s="12" t="s">
        <v>31</v>
      </c>
      <c r="C8009" s="12" t="s">
        <v>16</v>
      </c>
      <c r="D8009" s="12" t="s">
        <v>21</v>
      </c>
      <c r="E8009" s="11" t="s">
        <v>52</v>
      </c>
      <c r="F8009" s="11" t="s">
        <v>58</v>
      </c>
      <c r="G8009" s="37">
        <v>42464</v>
      </c>
      <c r="H8009" s="13">
        <v>42464</v>
      </c>
      <c r="I8009" s="21">
        <v>0</v>
      </c>
      <c r="J8009" s="43" t="s">
        <v>1483</v>
      </c>
      <c r="K8009" s="21">
        <f t="shared" si="250"/>
        <v>2016</v>
      </c>
      <c r="L8009" s="24">
        <f t="shared" si="251"/>
        <v>2</v>
      </c>
      <c r="M8009" s="11" t="s">
        <v>14</v>
      </c>
      <c r="N8009" s="11" t="s">
        <v>14</v>
      </c>
      <c r="O8009" s="11" t="str">
        <f>VLOOKUP(E8009,State_Code_Name!$B$1:$C$52,2,0)</f>
        <v>Washington</v>
      </c>
    </row>
    <row r="8010" spans="1:15" x14ac:dyDescent="0.3">
      <c r="A8010" s="11">
        <v>1529347</v>
      </c>
      <c r="B8010" s="12" t="s">
        <v>230</v>
      </c>
      <c r="C8010" s="12" t="s">
        <v>16</v>
      </c>
      <c r="D8010" s="12" t="s">
        <v>76</v>
      </c>
      <c r="E8010" s="11" t="s">
        <v>36</v>
      </c>
      <c r="F8010" s="11" t="s">
        <v>303</v>
      </c>
      <c r="G8010" s="37">
        <v>42236</v>
      </c>
      <c r="H8010" s="13">
        <v>42244</v>
      </c>
      <c r="I8010" s="21">
        <v>8</v>
      </c>
      <c r="J8010" s="43" t="s">
        <v>1482</v>
      </c>
      <c r="K8010" s="21">
        <f t="shared" si="250"/>
        <v>2015</v>
      </c>
      <c r="L8010" s="24">
        <f t="shared" si="251"/>
        <v>3</v>
      </c>
      <c r="M8010" s="11" t="s">
        <v>14</v>
      </c>
      <c r="N8010" s="11" t="s">
        <v>15</v>
      </c>
      <c r="O8010" s="11" t="str">
        <f>VLOOKUP(E8010,State_Code_Name!$B$1:$C$52,2,0)</f>
        <v>Florida</v>
      </c>
    </row>
    <row r="8011" spans="1:15" x14ac:dyDescent="0.3">
      <c r="A8011" s="11">
        <v>865476</v>
      </c>
      <c r="B8011" s="12" t="s">
        <v>284</v>
      </c>
      <c r="C8011" s="12" t="s">
        <v>9</v>
      </c>
      <c r="D8011" s="12" t="s">
        <v>174</v>
      </c>
      <c r="E8011" s="11" t="s">
        <v>117</v>
      </c>
      <c r="F8011" s="11" t="s">
        <v>19</v>
      </c>
      <c r="G8011" s="37">
        <v>41781</v>
      </c>
      <c r="H8011" s="13">
        <v>41782</v>
      </c>
      <c r="I8011" s="21">
        <v>1</v>
      </c>
      <c r="J8011" s="43" t="s">
        <v>1471</v>
      </c>
      <c r="K8011" s="21">
        <f t="shared" si="250"/>
        <v>2014</v>
      </c>
      <c r="L8011" s="24">
        <f t="shared" si="251"/>
        <v>2</v>
      </c>
      <c r="M8011" s="11" t="s">
        <v>14</v>
      </c>
      <c r="N8011" s="11" t="s">
        <v>15</v>
      </c>
      <c r="O8011" s="11" t="str">
        <f>VLOOKUP(E8011,State_Code_Name!$B$1:$C$52,2,0)</f>
        <v>Alabama</v>
      </c>
    </row>
    <row r="8012" spans="1:15" x14ac:dyDescent="0.3">
      <c r="A8012" s="11">
        <v>356167</v>
      </c>
      <c r="B8012" s="12" t="s">
        <v>31</v>
      </c>
      <c r="C8012" s="12" t="s">
        <v>37</v>
      </c>
      <c r="D8012" s="12" t="s">
        <v>1183</v>
      </c>
      <c r="E8012" s="11" t="s">
        <v>75</v>
      </c>
      <c r="F8012" s="11" t="s">
        <v>19</v>
      </c>
      <c r="G8012" s="37">
        <v>41349</v>
      </c>
      <c r="H8012" s="13">
        <v>41351</v>
      </c>
      <c r="I8012" s="21">
        <v>2</v>
      </c>
      <c r="J8012" s="43" t="s">
        <v>1476</v>
      </c>
      <c r="K8012" s="21">
        <f t="shared" si="250"/>
        <v>2013</v>
      </c>
      <c r="L8012" s="24">
        <f t="shared" si="251"/>
        <v>1</v>
      </c>
      <c r="M8012" s="11" t="s">
        <v>14</v>
      </c>
      <c r="N8012" s="11" t="s">
        <v>14</v>
      </c>
      <c r="O8012" s="11" t="str">
        <f>VLOOKUP(E8012,State_Code_Name!$B$1:$C$52,2,0)</f>
        <v>Tennessee</v>
      </c>
    </row>
    <row r="8013" spans="1:15" x14ac:dyDescent="0.3">
      <c r="A8013" s="11">
        <v>430187</v>
      </c>
      <c r="B8013" s="12" t="s">
        <v>44</v>
      </c>
      <c r="C8013" s="12" t="s">
        <v>27</v>
      </c>
      <c r="D8013" s="12" t="s">
        <v>1449</v>
      </c>
      <c r="E8013" s="11" t="s">
        <v>43</v>
      </c>
      <c r="F8013" s="11" t="s">
        <v>19</v>
      </c>
      <c r="G8013" s="37">
        <v>41437</v>
      </c>
      <c r="H8013" s="13">
        <v>41437</v>
      </c>
      <c r="I8013" s="21">
        <v>0</v>
      </c>
      <c r="J8013" s="43" t="s">
        <v>1477</v>
      </c>
      <c r="K8013" s="21">
        <f t="shared" si="250"/>
        <v>2013</v>
      </c>
      <c r="L8013" s="24">
        <f t="shared" si="251"/>
        <v>2</v>
      </c>
      <c r="M8013" s="11" t="s">
        <v>14</v>
      </c>
      <c r="N8013" s="11" t="s">
        <v>15</v>
      </c>
      <c r="O8013" s="11" t="str">
        <f>VLOOKUP(E8013,State_Code_Name!$B$1:$C$52,2,0)</f>
        <v>North Carolina</v>
      </c>
    </row>
    <row r="8014" spans="1:15" x14ac:dyDescent="0.3">
      <c r="A8014" s="11">
        <v>1337548</v>
      </c>
      <c r="B8014" s="12" t="s">
        <v>1016</v>
      </c>
      <c r="C8014" s="12" t="s">
        <v>53</v>
      </c>
      <c r="D8014" s="12" t="s">
        <v>1439</v>
      </c>
      <c r="E8014" s="11" t="s">
        <v>49</v>
      </c>
      <c r="F8014" s="11" t="s">
        <v>19</v>
      </c>
      <c r="G8014" s="37">
        <v>42114</v>
      </c>
      <c r="H8014" s="13">
        <v>42114</v>
      </c>
      <c r="I8014" s="21">
        <v>0</v>
      </c>
      <c r="J8014" s="43" t="s">
        <v>1483</v>
      </c>
      <c r="K8014" s="21">
        <f t="shared" si="250"/>
        <v>2015</v>
      </c>
      <c r="L8014" s="24">
        <f t="shared" si="251"/>
        <v>2</v>
      </c>
      <c r="M8014" s="11" t="s">
        <v>14</v>
      </c>
      <c r="N8014" s="11" t="s">
        <v>15</v>
      </c>
      <c r="O8014" s="11" t="str">
        <f>VLOOKUP(E8014,State_Code_Name!$B$1:$C$52,2,0)</f>
        <v>New Jersey</v>
      </c>
    </row>
    <row r="8015" spans="1:15" x14ac:dyDescent="0.3">
      <c r="A8015" s="11">
        <v>707042</v>
      </c>
      <c r="B8015" s="12" t="s">
        <v>31</v>
      </c>
      <c r="C8015" s="12" t="s">
        <v>16</v>
      </c>
      <c r="D8015" s="12" t="s">
        <v>21</v>
      </c>
      <c r="E8015" s="11" t="s">
        <v>47</v>
      </c>
      <c r="F8015" s="11" t="s">
        <v>303</v>
      </c>
      <c r="G8015" s="37">
        <v>41680</v>
      </c>
      <c r="H8015" s="13">
        <v>41681</v>
      </c>
      <c r="I8015" s="21">
        <v>1</v>
      </c>
      <c r="J8015" s="43" t="s">
        <v>1478</v>
      </c>
      <c r="K8015" s="21">
        <f t="shared" si="250"/>
        <v>2014</v>
      </c>
      <c r="L8015" s="24">
        <f t="shared" si="251"/>
        <v>1</v>
      </c>
      <c r="M8015" s="11" t="s">
        <v>14</v>
      </c>
      <c r="N8015" s="11" t="s">
        <v>15</v>
      </c>
      <c r="O8015" s="11" t="str">
        <f>VLOOKUP(E8015,State_Code_Name!$B$1:$C$52,2,0)</f>
        <v>Pennsylvania</v>
      </c>
    </row>
    <row r="8016" spans="1:15" x14ac:dyDescent="0.3">
      <c r="A8016" s="11">
        <v>1361449</v>
      </c>
      <c r="B8016" s="12" t="s">
        <v>119</v>
      </c>
      <c r="C8016" s="12" t="s">
        <v>33</v>
      </c>
      <c r="D8016" s="12" t="s">
        <v>45</v>
      </c>
      <c r="E8016" s="11" t="s">
        <v>78</v>
      </c>
      <c r="F8016" s="11" t="s">
        <v>19</v>
      </c>
      <c r="G8016" s="37">
        <v>42129</v>
      </c>
      <c r="H8016" s="13">
        <v>42131</v>
      </c>
      <c r="I8016" s="21">
        <v>2</v>
      </c>
      <c r="J8016" s="43" t="s">
        <v>1471</v>
      </c>
      <c r="K8016" s="21">
        <f t="shared" si="250"/>
        <v>2015</v>
      </c>
      <c r="L8016" s="24">
        <f t="shared" si="251"/>
        <v>2</v>
      </c>
      <c r="M8016" s="11" t="s">
        <v>14</v>
      </c>
      <c r="N8016" s="11" t="s">
        <v>15</v>
      </c>
      <c r="O8016" s="11" t="str">
        <f>VLOOKUP(E8016,State_Code_Name!$B$1:$C$52,2,0)</f>
        <v>Missouri</v>
      </c>
    </row>
    <row r="8017" spans="1:15" x14ac:dyDescent="0.3">
      <c r="A8017" s="11">
        <v>1936162</v>
      </c>
      <c r="B8017" s="12" t="s">
        <v>55</v>
      </c>
      <c r="C8017" s="12" t="s">
        <v>53</v>
      </c>
      <c r="D8017" s="12" t="s">
        <v>77</v>
      </c>
      <c r="E8017" s="11" t="s">
        <v>32</v>
      </c>
      <c r="F8017" s="11" t="s">
        <v>19</v>
      </c>
      <c r="G8017" s="37">
        <v>42512</v>
      </c>
      <c r="H8017" s="13">
        <v>42512</v>
      </c>
      <c r="I8017" s="21">
        <v>0</v>
      </c>
      <c r="J8017" s="43" t="s">
        <v>1471</v>
      </c>
      <c r="K8017" s="21">
        <f t="shared" si="250"/>
        <v>2016</v>
      </c>
      <c r="L8017" s="24">
        <f t="shared" si="251"/>
        <v>2</v>
      </c>
      <c r="M8017" s="11" t="s">
        <v>14</v>
      </c>
      <c r="N8017" s="11" t="s">
        <v>15</v>
      </c>
      <c r="O8017" s="11" t="str">
        <f>VLOOKUP(E8017,State_Code_Name!$B$1:$C$52,2,0)</f>
        <v>Texas</v>
      </c>
    </row>
    <row r="8018" spans="1:15" x14ac:dyDescent="0.3">
      <c r="A8018" s="11">
        <v>1997666</v>
      </c>
      <c r="B8018" s="12" t="s">
        <v>97</v>
      </c>
      <c r="C8018" s="12" t="s">
        <v>53</v>
      </c>
      <c r="D8018" s="12" t="s">
        <v>102</v>
      </c>
      <c r="E8018" s="11" t="s">
        <v>12</v>
      </c>
      <c r="F8018" s="11" t="s">
        <v>19</v>
      </c>
      <c r="G8018" s="37">
        <v>42556</v>
      </c>
      <c r="H8018" s="13">
        <v>42556</v>
      </c>
      <c r="I8018" s="21">
        <v>0</v>
      </c>
      <c r="J8018" s="43" t="s">
        <v>1481</v>
      </c>
      <c r="K8018" s="21">
        <f t="shared" si="250"/>
        <v>2016</v>
      </c>
      <c r="L8018" s="24">
        <f t="shared" si="251"/>
        <v>3</v>
      </c>
      <c r="M8018" s="11" t="s">
        <v>14</v>
      </c>
      <c r="N8018" s="11" t="s">
        <v>14</v>
      </c>
      <c r="O8018" s="11" t="str">
        <f>VLOOKUP(E8018,State_Code_Name!$B$1:$C$52,2,0)</f>
        <v>Virginia</v>
      </c>
    </row>
    <row r="8019" spans="1:15" x14ac:dyDescent="0.3">
      <c r="A8019" s="11">
        <v>1428682</v>
      </c>
      <c r="B8019" s="12" t="s">
        <v>135</v>
      </c>
      <c r="C8019" s="12" t="s">
        <v>16</v>
      </c>
      <c r="D8019" s="12" t="s">
        <v>21</v>
      </c>
      <c r="E8019" s="11" t="s">
        <v>99</v>
      </c>
      <c r="F8019" s="11" t="s">
        <v>19</v>
      </c>
      <c r="G8019" s="37">
        <v>42175</v>
      </c>
      <c r="H8019" s="13">
        <v>42175</v>
      </c>
      <c r="I8019" s="21">
        <v>0</v>
      </c>
      <c r="J8019" s="43" t="s">
        <v>1477</v>
      </c>
      <c r="K8019" s="21">
        <f t="shared" si="250"/>
        <v>2015</v>
      </c>
      <c r="L8019" s="24">
        <f t="shared" si="251"/>
        <v>2</v>
      </c>
      <c r="M8019" s="11" t="s">
        <v>14</v>
      </c>
      <c r="N8019" s="11" t="s">
        <v>14</v>
      </c>
      <c r="O8019" s="11" t="str">
        <f>VLOOKUP(E8019,State_Code_Name!$B$1:$C$52,2,0)</f>
        <v>Arizona</v>
      </c>
    </row>
    <row r="8020" spans="1:15" x14ac:dyDescent="0.3">
      <c r="A8020" s="11">
        <v>497674</v>
      </c>
      <c r="B8020" s="12" t="s">
        <v>11</v>
      </c>
      <c r="C8020" s="12" t="s">
        <v>37</v>
      </c>
      <c r="D8020" s="12" t="s">
        <v>1445</v>
      </c>
      <c r="E8020" s="11" t="s">
        <v>32</v>
      </c>
      <c r="F8020" s="11" t="s">
        <v>58</v>
      </c>
      <c r="G8020" s="37">
        <v>41506</v>
      </c>
      <c r="H8020" s="13">
        <v>41508</v>
      </c>
      <c r="I8020" s="21">
        <v>2</v>
      </c>
      <c r="J8020" s="43" t="s">
        <v>1482</v>
      </c>
      <c r="K8020" s="21">
        <f t="shared" si="250"/>
        <v>2013</v>
      </c>
      <c r="L8020" s="24">
        <f t="shared" si="251"/>
        <v>3</v>
      </c>
      <c r="M8020" s="11" t="s">
        <v>14</v>
      </c>
      <c r="N8020" s="11" t="s">
        <v>15</v>
      </c>
      <c r="O8020" s="11" t="str">
        <f>VLOOKUP(E8020,State_Code_Name!$B$1:$C$52,2,0)</f>
        <v>Texas</v>
      </c>
    </row>
    <row r="8021" spans="1:15" x14ac:dyDescent="0.3">
      <c r="A8021" s="11">
        <v>265211</v>
      </c>
      <c r="B8021" s="12" t="s">
        <v>59</v>
      </c>
      <c r="C8021" s="12" t="s">
        <v>16</v>
      </c>
      <c r="D8021" s="12" t="s">
        <v>1442</v>
      </c>
      <c r="E8021" s="11" t="s">
        <v>40</v>
      </c>
      <c r="F8021" s="11" t="s">
        <v>19</v>
      </c>
      <c r="G8021" s="37">
        <v>41300</v>
      </c>
      <c r="H8021" s="13">
        <v>41303</v>
      </c>
      <c r="I8021" s="21">
        <v>3</v>
      </c>
      <c r="J8021" s="43" t="s">
        <v>1474</v>
      </c>
      <c r="K8021" s="21">
        <f t="shared" si="250"/>
        <v>2013</v>
      </c>
      <c r="L8021" s="24">
        <f t="shared" si="251"/>
        <v>1</v>
      </c>
      <c r="M8021" s="11" t="s">
        <v>14</v>
      </c>
      <c r="N8021" s="11" t="s">
        <v>15</v>
      </c>
      <c r="O8021" s="11" t="str">
        <f>VLOOKUP(E8021,State_Code_Name!$B$1:$C$52,2,0)</f>
        <v>Ohio</v>
      </c>
    </row>
    <row r="8022" spans="1:15" x14ac:dyDescent="0.3">
      <c r="A8022" s="11">
        <v>1180741</v>
      </c>
      <c r="B8022" s="12" t="s">
        <v>1004</v>
      </c>
      <c r="C8022" s="12" t="s">
        <v>33</v>
      </c>
      <c r="D8022" s="12" t="s">
        <v>45</v>
      </c>
      <c r="E8022" s="11" t="s">
        <v>60</v>
      </c>
      <c r="F8022" s="11" t="s">
        <v>19</v>
      </c>
      <c r="G8022" s="37">
        <v>42009</v>
      </c>
      <c r="H8022" s="13">
        <v>42010</v>
      </c>
      <c r="I8022" s="21">
        <v>1</v>
      </c>
      <c r="J8022" s="43" t="s">
        <v>1474</v>
      </c>
      <c r="K8022" s="21">
        <f t="shared" si="250"/>
        <v>2015</v>
      </c>
      <c r="L8022" s="24">
        <f t="shared" si="251"/>
        <v>1</v>
      </c>
      <c r="M8022" s="11" t="s">
        <v>14</v>
      </c>
      <c r="N8022" s="11" t="s">
        <v>15</v>
      </c>
      <c r="O8022" s="11" t="str">
        <f>VLOOKUP(E8022,State_Code_Name!$B$1:$C$52,2,0)</f>
        <v>Illinois</v>
      </c>
    </row>
    <row r="8023" spans="1:15" x14ac:dyDescent="0.3">
      <c r="A8023" s="11">
        <v>597970</v>
      </c>
      <c r="B8023" s="12" t="s">
        <v>11</v>
      </c>
      <c r="C8023" s="12" t="s">
        <v>27</v>
      </c>
      <c r="D8023" s="12" t="s">
        <v>28</v>
      </c>
      <c r="E8023" s="11" t="s">
        <v>36</v>
      </c>
      <c r="F8023" s="11" t="s">
        <v>19</v>
      </c>
      <c r="G8023" s="37">
        <v>41592</v>
      </c>
      <c r="H8023" s="13">
        <v>41592</v>
      </c>
      <c r="I8023" s="21">
        <v>0</v>
      </c>
      <c r="J8023" s="43" t="s">
        <v>1479</v>
      </c>
      <c r="K8023" s="21">
        <f t="shared" si="250"/>
        <v>2013</v>
      </c>
      <c r="L8023" s="24">
        <f t="shared" si="251"/>
        <v>4</v>
      </c>
      <c r="M8023" s="11" t="s">
        <v>14</v>
      </c>
      <c r="N8023" s="11" t="s">
        <v>15</v>
      </c>
      <c r="O8023" s="11" t="str">
        <f>VLOOKUP(E8023,State_Code_Name!$B$1:$C$52,2,0)</f>
        <v>Florida</v>
      </c>
    </row>
    <row r="8024" spans="1:15" x14ac:dyDescent="0.3">
      <c r="A8024" s="11">
        <v>1904465</v>
      </c>
      <c r="B8024" s="12" t="s">
        <v>55</v>
      </c>
      <c r="C8024" s="12" t="s">
        <v>53</v>
      </c>
      <c r="D8024" s="12" t="s">
        <v>102</v>
      </c>
      <c r="E8024" s="11" t="s">
        <v>43</v>
      </c>
      <c r="F8024" s="11" t="s">
        <v>19</v>
      </c>
      <c r="G8024" s="37">
        <v>42491</v>
      </c>
      <c r="H8024" s="13">
        <v>42491</v>
      </c>
      <c r="I8024" s="21">
        <v>0</v>
      </c>
      <c r="J8024" s="43" t="s">
        <v>1471</v>
      </c>
      <c r="K8024" s="21">
        <f t="shared" si="250"/>
        <v>2016</v>
      </c>
      <c r="L8024" s="24">
        <f t="shared" si="251"/>
        <v>2</v>
      </c>
      <c r="M8024" s="11" t="s">
        <v>14</v>
      </c>
      <c r="N8024" s="11" t="s">
        <v>15</v>
      </c>
      <c r="O8024" s="11" t="str">
        <f>VLOOKUP(E8024,State_Code_Name!$B$1:$C$52,2,0)</f>
        <v>North Carolina</v>
      </c>
    </row>
    <row r="8025" spans="1:15" x14ac:dyDescent="0.3">
      <c r="A8025" s="11">
        <v>1990252</v>
      </c>
      <c r="B8025" s="12" t="s">
        <v>61</v>
      </c>
      <c r="C8025" s="12" t="s">
        <v>53</v>
      </c>
      <c r="D8025" s="12" t="s">
        <v>102</v>
      </c>
      <c r="E8025" s="11" t="s">
        <v>129</v>
      </c>
      <c r="F8025" s="11" t="s">
        <v>19</v>
      </c>
      <c r="G8025" s="37">
        <v>42550</v>
      </c>
      <c r="H8025" s="13">
        <v>42550</v>
      </c>
      <c r="I8025" s="21">
        <v>0</v>
      </c>
      <c r="J8025" s="43" t="s">
        <v>1477</v>
      </c>
      <c r="K8025" s="21">
        <f t="shared" si="250"/>
        <v>2016</v>
      </c>
      <c r="L8025" s="24">
        <f t="shared" si="251"/>
        <v>2</v>
      </c>
      <c r="M8025" s="11" t="s">
        <v>14</v>
      </c>
      <c r="N8025" s="11" t="s">
        <v>15</v>
      </c>
      <c r="O8025" s="11" t="str">
        <f>VLOOKUP(E8025,State_Code_Name!$B$1:$C$52,2,0)</f>
        <v>New Hampshire</v>
      </c>
    </row>
    <row r="8026" spans="1:15" x14ac:dyDescent="0.3">
      <c r="A8026" s="11">
        <v>699882</v>
      </c>
      <c r="B8026" s="12" t="s">
        <v>167</v>
      </c>
      <c r="C8026" s="12" t="s">
        <v>37</v>
      </c>
      <c r="D8026" s="12" t="s">
        <v>68</v>
      </c>
      <c r="E8026" s="11" t="s">
        <v>36</v>
      </c>
      <c r="F8026" s="11" t="s">
        <v>303</v>
      </c>
      <c r="G8026" s="37">
        <v>41674</v>
      </c>
      <c r="H8026" s="13">
        <v>41677</v>
      </c>
      <c r="I8026" s="21">
        <v>3</v>
      </c>
      <c r="J8026" s="43" t="s">
        <v>1478</v>
      </c>
      <c r="K8026" s="21">
        <f t="shared" si="250"/>
        <v>2014</v>
      </c>
      <c r="L8026" s="24">
        <f t="shared" si="251"/>
        <v>1</v>
      </c>
      <c r="M8026" s="11" t="s">
        <v>14</v>
      </c>
      <c r="N8026" s="11" t="s">
        <v>15</v>
      </c>
      <c r="O8026" s="11" t="str">
        <f>VLOOKUP(E8026,State_Code_Name!$B$1:$C$52,2,0)</f>
        <v>Florida</v>
      </c>
    </row>
    <row r="8027" spans="1:15" x14ac:dyDescent="0.3">
      <c r="A8027" s="11">
        <v>773185</v>
      </c>
      <c r="B8027" s="12" t="s">
        <v>65</v>
      </c>
      <c r="C8027" s="12" t="s">
        <v>33</v>
      </c>
      <c r="D8027" s="12" t="s">
        <v>45</v>
      </c>
      <c r="E8027" s="11" t="s">
        <v>18</v>
      </c>
      <c r="F8027" s="11" t="s">
        <v>19</v>
      </c>
      <c r="G8027" s="37">
        <v>41719</v>
      </c>
      <c r="H8027" s="13">
        <v>41719</v>
      </c>
      <c r="I8027" s="21">
        <v>0</v>
      </c>
      <c r="J8027" s="43" t="s">
        <v>1476</v>
      </c>
      <c r="K8027" s="21">
        <f t="shared" si="250"/>
        <v>2014</v>
      </c>
      <c r="L8027" s="24">
        <f t="shared" si="251"/>
        <v>1</v>
      </c>
      <c r="M8027" s="11" t="s">
        <v>14</v>
      </c>
      <c r="N8027" s="11" t="s">
        <v>15</v>
      </c>
      <c r="O8027" s="11" t="str">
        <f>VLOOKUP(E8027,State_Code_Name!$B$1:$C$52,2,0)</f>
        <v>California</v>
      </c>
    </row>
    <row r="8028" spans="1:15" x14ac:dyDescent="0.3">
      <c r="A8028" s="11">
        <v>1723057</v>
      </c>
      <c r="B8028" s="12" t="s">
        <v>890</v>
      </c>
      <c r="C8028" s="12" t="s">
        <v>33</v>
      </c>
      <c r="D8028" s="12" t="s">
        <v>45</v>
      </c>
      <c r="E8028" s="11" t="s">
        <v>18</v>
      </c>
      <c r="F8028" s="11" t="s">
        <v>19</v>
      </c>
      <c r="G8028" s="37">
        <v>42369</v>
      </c>
      <c r="H8028" s="13">
        <v>42369</v>
      </c>
      <c r="I8028" s="21">
        <v>0</v>
      </c>
      <c r="J8028" s="43" t="s">
        <v>1475</v>
      </c>
      <c r="K8028" s="21">
        <f t="shared" si="250"/>
        <v>2015</v>
      </c>
      <c r="L8028" s="24">
        <f t="shared" si="251"/>
        <v>4</v>
      </c>
      <c r="M8028" s="11" t="s">
        <v>14</v>
      </c>
      <c r="N8028" s="11" t="s">
        <v>15</v>
      </c>
      <c r="O8028" s="11" t="str">
        <f>VLOOKUP(E8028,State_Code_Name!$B$1:$C$52,2,0)</f>
        <v>California</v>
      </c>
    </row>
    <row r="8029" spans="1:15" x14ac:dyDescent="0.3">
      <c r="A8029" s="11">
        <v>1129703</v>
      </c>
      <c r="B8029" s="12" t="s">
        <v>149</v>
      </c>
      <c r="C8029" s="12" t="s">
        <v>37</v>
      </c>
      <c r="D8029" s="12" t="s">
        <v>81</v>
      </c>
      <c r="E8029" s="11" t="s">
        <v>32</v>
      </c>
      <c r="F8029" s="11" t="s">
        <v>19</v>
      </c>
      <c r="G8029" s="37">
        <v>41967</v>
      </c>
      <c r="H8029" s="13">
        <v>41967</v>
      </c>
      <c r="I8029" s="21">
        <v>0</v>
      </c>
      <c r="J8029" s="43" t="s">
        <v>1479</v>
      </c>
      <c r="K8029" s="21">
        <f t="shared" si="250"/>
        <v>2014</v>
      </c>
      <c r="L8029" s="24">
        <f t="shared" si="251"/>
        <v>4</v>
      </c>
      <c r="M8029" s="11" t="s">
        <v>14</v>
      </c>
      <c r="N8029" s="11" t="s">
        <v>15</v>
      </c>
      <c r="O8029" s="11" t="str">
        <f>VLOOKUP(E8029,State_Code_Name!$B$1:$C$52,2,0)</f>
        <v>Texas</v>
      </c>
    </row>
    <row r="8030" spans="1:15" x14ac:dyDescent="0.3">
      <c r="A8030" s="11">
        <v>1358854</v>
      </c>
      <c r="B8030" s="12" t="s">
        <v>11</v>
      </c>
      <c r="C8030" s="12" t="s">
        <v>27</v>
      </c>
      <c r="D8030" s="12" t="s">
        <v>28</v>
      </c>
      <c r="E8030" s="11" t="s">
        <v>75</v>
      </c>
      <c r="F8030" s="11" t="s">
        <v>19</v>
      </c>
      <c r="G8030" s="37">
        <v>42128</v>
      </c>
      <c r="H8030" s="13">
        <v>42128</v>
      </c>
      <c r="I8030" s="21">
        <v>0</v>
      </c>
      <c r="J8030" s="43" t="s">
        <v>1471</v>
      </c>
      <c r="K8030" s="21">
        <f t="shared" si="250"/>
        <v>2015</v>
      </c>
      <c r="L8030" s="24">
        <f t="shared" si="251"/>
        <v>2</v>
      </c>
      <c r="M8030" s="11" t="s">
        <v>14</v>
      </c>
      <c r="N8030" s="11" t="s">
        <v>15</v>
      </c>
      <c r="O8030" s="11" t="str">
        <f>VLOOKUP(E8030,State_Code_Name!$B$1:$C$52,2,0)</f>
        <v>Tennessee</v>
      </c>
    </row>
    <row r="8031" spans="1:15" x14ac:dyDescent="0.3">
      <c r="A8031" s="11">
        <v>1710626</v>
      </c>
      <c r="B8031" s="12" t="s">
        <v>44</v>
      </c>
      <c r="C8031" s="12" t="s">
        <v>16</v>
      </c>
      <c r="D8031" s="12" t="s">
        <v>76</v>
      </c>
      <c r="E8031" s="11" t="s">
        <v>23</v>
      </c>
      <c r="F8031" s="11" t="s">
        <v>19</v>
      </c>
      <c r="G8031" s="37">
        <v>42359</v>
      </c>
      <c r="H8031" s="13">
        <v>42369</v>
      </c>
      <c r="I8031" s="21">
        <v>10</v>
      </c>
      <c r="J8031" s="43" t="s">
        <v>1475</v>
      </c>
      <c r="K8031" s="21">
        <f t="shared" si="250"/>
        <v>2015</v>
      </c>
      <c r="L8031" s="24">
        <f t="shared" si="251"/>
        <v>4</v>
      </c>
      <c r="M8031" s="11" t="s">
        <v>14</v>
      </c>
      <c r="N8031" s="11" t="s">
        <v>14</v>
      </c>
      <c r="O8031" s="11" t="str">
        <f>VLOOKUP(E8031,State_Code_Name!$B$1:$C$52,2,0)</f>
        <v>New York</v>
      </c>
    </row>
    <row r="8032" spans="1:15" x14ac:dyDescent="0.3">
      <c r="A8032" s="11">
        <v>726780</v>
      </c>
      <c r="B8032" s="12" t="s">
        <v>382</v>
      </c>
      <c r="C8032" s="12" t="s">
        <v>33</v>
      </c>
      <c r="D8032" s="12" t="s">
        <v>45</v>
      </c>
      <c r="E8032" s="11" t="s">
        <v>75</v>
      </c>
      <c r="F8032" s="11" t="s">
        <v>19</v>
      </c>
      <c r="G8032" s="37">
        <v>41692</v>
      </c>
      <c r="H8032" s="13">
        <v>41695</v>
      </c>
      <c r="I8032" s="21">
        <v>3</v>
      </c>
      <c r="J8032" s="43" t="s">
        <v>1478</v>
      </c>
      <c r="K8032" s="21">
        <f t="shared" si="250"/>
        <v>2014</v>
      </c>
      <c r="L8032" s="24">
        <f t="shared" si="251"/>
        <v>1</v>
      </c>
      <c r="M8032" s="11" t="s">
        <v>14</v>
      </c>
      <c r="N8032" s="11" t="s">
        <v>15</v>
      </c>
      <c r="O8032" s="11" t="str">
        <f>VLOOKUP(E8032,State_Code_Name!$B$1:$C$52,2,0)</f>
        <v>Tennessee</v>
      </c>
    </row>
    <row r="8033" spans="1:15" x14ac:dyDescent="0.3">
      <c r="A8033" s="11">
        <v>1771697</v>
      </c>
      <c r="B8033" s="12" t="s">
        <v>104</v>
      </c>
      <c r="C8033" s="12" t="s">
        <v>33</v>
      </c>
      <c r="D8033" s="12" t="s">
        <v>42</v>
      </c>
      <c r="E8033" s="11" t="s">
        <v>23</v>
      </c>
      <c r="F8033" s="11" t="s">
        <v>19</v>
      </c>
      <c r="G8033" s="37">
        <v>42403</v>
      </c>
      <c r="H8033" s="13">
        <v>42403</v>
      </c>
      <c r="I8033" s="21">
        <v>0</v>
      </c>
      <c r="J8033" s="43" t="s">
        <v>1478</v>
      </c>
      <c r="K8033" s="21">
        <f t="shared" si="250"/>
        <v>2016</v>
      </c>
      <c r="L8033" s="24">
        <f t="shared" si="251"/>
        <v>1</v>
      </c>
      <c r="M8033" s="11" t="s">
        <v>14</v>
      </c>
      <c r="N8033" s="11" t="s">
        <v>15</v>
      </c>
      <c r="O8033" s="11" t="str">
        <f>VLOOKUP(E8033,State_Code_Name!$B$1:$C$52,2,0)</f>
        <v>New York</v>
      </c>
    </row>
    <row r="8034" spans="1:15" x14ac:dyDescent="0.3">
      <c r="A8034" s="11">
        <v>895495</v>
      </c>
      <c r="B8034" s="12" t="s">
        <v>39</v>
      </c>
      <c r="C8034" s="12" t="s">
        <v>37</v>
      </c>
      <c r="D8034" s="12" t="s">
        <v>50</v>
      </c>
      <c r="E8034" s="11" t="s">
        <v>30</v>
      </c>
      <c r="F8034" s="11" t="s">
        <v>19</v>
      </c>
      <c r="G8034" s="37">
        <v>41804</v>
      </c>
      <c r="H8034" s="13">
        <v>41807</v>
      </c>
      <c r="I8034" s="21">
        <v>3</v>
      </c>
      <c r="J8034" s="43" t="s">
        <v>1477</v>
      </c>
      <c r="K8034" s="21">
        <f t="shared" si="250"/>
        <v>2014</v>
      </c>
      <c r="L8034" s="24">
        <f t="shared" si="251"/>
        <v>2</v>
      </c>
      <c r="M8034" s="11" t="s">
        <v>14</v>
      </c>
      <c r="N8034" s="11" t="s">
        <v>15</v>
      </c>
      <c r="O8034" s="11" t="str">
        <f>VLOOKUP(E8034,State_Code_Name!$B$1:$C$52,2,0)</f>
        <v>Connecticut</v>
      </c>
    </row>
    <row r="8035" spans="1:15" x14ac:dyDescent="0.3">
      <c r="A8035" s="11">
        <v>1060065</v>
      </c>
      <c r="B8035" s="12" t="s">
        <v>104</v>
      </c>
      <c r="C8035" s="12" t="s">
        <v>33</v>
      </c>
      <c r="D8035" s="12" t="s">
        <v>42</v>
      </c>
      <c r="E8035" s="11" t="s">
        <v>80</v>
      </c>
      <c r="F8035" s="11" t="s">
        <v>19</v>
      </c>
      <c r="G8035" s="37">
        <v>41918</v>
      </c>
      <c r="H8035" s="13">
        <v>41918</v>
      </c>
      <c r="I8035" s="21">
        <v>0</v>
      </c>
      <c r="J8035" s="43" t="s">
        <v>1473</v>
      </c>
      <c r="K8035" s="21">
        <f t="shared" si="250"/>
        <v>2014</v>
      </c>
      <c r="L8035" s="24">
        <f t="shared" si="251"/>
        <v>4</v>
      </c>
      <c r="M8035" s="11" t="s">
        <v>14</v>
      </c>
      <c r="N8035" s="11" t="s">
        <v>14</v>
      </c>
      <c r="O8035" s="11" t="str">
        <f>VLOOKUP(E8035,State_Code_Name!$B$1:$C$52,2,0)</f>
        <v>Minnesota</v>
      </c>
    </row>
    <row r="8036" spans="1:15" x14ac:dyDescent="0.3">
      <c r="A8036" s="11">
        <v>1509950</v>
      </c>
      <c r="B8036" s="12" t="s">
        <v>104</v>
      </c>
      <c r="C8036" s="12" t="s">
        <v>33</v>
      </c>
      <c r="D8036" s="12" t="s">
        <v>115</v>
      </c>
      <c r="E8036" s="11" t="s">
        <v>23</v>
      </c>
      <c r="F8036" s="11" t="s">
        <v>19</v>
      </c>
      <c r="G8036" s="37">
        <v>42225</v>
      </c>
      <c r="H8036" s="13">
        <v>42225</v>
      </c>
      <c r="I8036" s="21">
        <v>0</v>
      </c>
      <c r="J8036" s="43" t="s">
        <v>1482</v>
      </c>
      <c r="K8036" s="21">
        <f t="shared" si="250"/>
        <v>2015</v>
      </c>
      <c r="L8036" s="24">
        <f t="shared" si="251"/>
        <v>3</v>
      </c>
      <c r="M8036" s="11" t="s">
        <v>14</v>
      </c>
      <c r="N8036" s="11" t="s">
        <v>15</v>
      </c>
      <c r="O8036" s="11" t="str">
        <f>VLOOKUP(E8036,State_Code_Name!$B$1:$C$52,2,0)</f>
        <v>New York</v>
      </c>
    </row>
    <row r="8037" spans="1:15" x14ac:dyDescent="0.3">
      <c r="A8037" s="11">
        <v>594380</v>
      </c>
      <c r="B8037" s="12" t="s">
        <v>31</v>
      </c>
      <c r="C8037" s="12" t="s">
        <v>27</v>
      </c>
      <c r="D8037" s="12" t="s">
        <v>1449</v>
      </c>
      <c r="E8037" s="11" t="s">
        <v>18</v>
      </c>
      <c r="F8037" s="11" t="s">
        <v>19</v>
      </c>
      <c r="G8037" s="37">
        <v>41590</v>
      </c>
      <c r="H8037" s="13">
        <v>41590</v>
      </c>
      <c r="I8037" s="21">
        <v>0</v>
      </c>
      <c r="J8037" s="43" t="s">
        <v>1479</v>
      </c>
      <c r="K8037" s="21">
        <f t="shared" si="250"/>
        <v>2013</v>
      </c>
      <c r="L8037" s="24">
        <f t="shared" si="251"/>
        <v>4</v>
      </c>
      <c r="M8037" s="11" t="s">
        <v>14</v>
      </c>
      <c r="N8037" s="11" t="s">
        <v>14</v>
      </c>
      <c r="O8037" s="11" t="str">
        <f>VLOOKUP(E8037,State_Code_Name!$B$1:$C$52,2,0)</f>
        <v>California</v>
      </c>
    </row>
    <row r="8038" spans="1:15" x14ac:dyDescent="0.3">
      <c r="A8038" s="11">
        <v>1336038</v>
      </c>
      <c r="B8038" s="12" t="s">
        <v>39</v>
      </c>
      <c r="C8038" s="12" t="s">
        <v>37</v>
      </c>
      <c r="D8038" s="12" t="s">
        <v>81</v>
      </c>
      <c r="E8038" s="11" t="s">
        <v>60</v>
      </c>
      <c r="F8038" s="11" t="s">
        <v>19</v>
      </c>
      <c r="G8038" s="37">
        <v>42111</v>
      </c>
      <c r="H8038" s="13">
        <v>42111</v>
      </c>
      <c r="I8038" s="21">
        <v>0</v>
      </c>
      <c r="J8038" s="43" t="s">
        <v>1483</v>
      </c>
      <c r="K8038" s="21">
        <f t="shared" si="250"/>
        <v>2015</v>
      </c>
      <c r="L8038" s="24">
        <f t="shared" si="251"/>
        <v>2</v>
      </c>
      <c r="M8038" s="11" t="s">
        <v>14</v>
      </c>
      <c r="N8038" s="11" t="s">
        <v>15</v>
      </c>
      <c r="O8038" s="11" t="str">
        <f>VLOOKUP(E8038,State_Code_Name!$B$1:$C$52,2,0)</f>
        <v>Illinois</v>
      </c>
    </row>
    <row r="8039" spans="1:15" x14ac:dyDescent="0.3">
      <c r="A8039" s="11">
        <v>2039479</v>
      </c>
      <c r="B8039" s="12" t="s">
        <v>148</v>
      </c>
      <c r="C8039" s="12" t="s">
        <v>16</v>
      </c>
      <c r="D8039" s="12" t="s">
        <v>25</v>
      </c>
      <c r="E8039" s="11" t="s">
        <v>18</v>
      </c>
      <c r="F8039" s="11" t="s">
        <v>19</v>
      </c>
      <c r="G8039" s="37">
        <v>42583</v>
      </c>
      <c r="H8039" s="13">
        <v>42583</v>
      </c>
      <c r="I8039" s="21">
        <v>0</v>
      </c>
      <c r="J8039" s="43" t="s">
        <v>1482</v>
      </c>
      <c r="K8039" s="21">
        <f t="shared" si="250"/>
        <v>2016</v>
      </c>
      <c r="L8039" s="24">
        <f t="shared" si="251"/>
        <v>3</v>
      </c>
      <c r="M8039" s="11" t="s">
        <v>14</v>
      </c>
      <c r="N8039" s="11" t="s">
        <v>15</v>
      </c>
      <c r="O8039" s="11" t="str">
        <f>VLOOKUP(E8039,State_Code_Name!$B$1:$C$52,2,0)</f>
        <v>California</v>
      </c>
    </row>
    <row r="8040" spans="1:15" x14ac:dyDescent="0.3">
      <c r="A8040" s="11">
        <v>1236408</v>
      </c>
      <c r="B8040" s="12" t="s">
        <v>110</v>
      </c>
      <c r="C8040" s="12" t="s">
        <v>27</v>
      </c>
      <c r="D8040" s="12" t="s">
        <v>28</v>
      </c>
      <c r="E8040" s="11" t="s">
        <v>36</v>
      </c>
      <c r="F8040" s="11" t="s">
        <v>13</v>
      </c>
      <c r="G8040" s="37">
        <v>42046</v>
      </c>
      <c r="H8040" s="13">
        <v>42047</v>
      </c>
      <c r="I8040" s="21">
        <v>1</v>
      </c>
      <c r="J8040" s="43" t="s">
        <v>1478</v>
      </c>
      <c r="K8040" s="21">
        <f t="shared" si="250"/>
        <v>2015</v>
      </c>
      <c r="L8040" s="24">
        <f t="shared" si="251"/>
        <v>1</v>
      </c>
      <c r="M8040" s="11" t="s">
        <v>14</v>
      </c>
      <c r="N8040" s="11" t="s">
        <v>15</v>
      </c>
      <c r="O8040" s="11" t="str">
        <f>VLOOKUP(E8040,State_Code_Name!$B$1:$C$52,2,0)</f>
        <v>Florida</v>
      </c>
    </row>
    <row r="8041" spans="1:15" x14ac:dyDescent="0.3">
      <c r="A8041" s="11">
        <v>1882121</v>
      </c>
      <c r="B8041" s="12" t="s">
        <v>302</v>
      </c>
      <c r="C8041" s="12" t="s">
        <v>33</v>
      </c>
      <c r="D8041" s="12" t="s">
        <v>42</v>
      </c>
      <c r="E8041" s="11" t="s">
        <v>18</v>
      </c>
      <c r="F8041" s="11" t="s">
        <v>303</v>
      </c>
      <c r="G8041" s="37">
        <v>42475</v>
      </c>
      <c r="H8041" s="13">
        <v>42475</v>
      </c>
      <c r="I8041" s="21">
        <v>0</v>
      </c>
      <c r="J8041" s="43" t="s">
        <v>1483</v>
      </c>
      <c r="K8041" s="21">
        <f t="shared" si="250"/>
        <v>2016</v>
      </c>
      <c r="L8041" s="24">
        <f t="shared" si="251"/>
        <v>2</v>
      </c>
      <c r="M8041" s="11" t="s">
        <v>14</v>
      </c>
      <c r="N8041" s="11" t="s">
        <v>15</v>
      </c>
      <c r="O8041" s="11" t="str">
        <f>VLOOKUP(E8041,State_Code_Name!$B$1:$C$52,2,0)</f>
        <v>California</v>
      </c>
    </row>
    <row r="8042" spans="1:15" x14ac:dyDescent="0.3">
      <c r="A8042" s="11">
        <v>1844567</v>
      </c>
      <c r="B8042" s="12" t="s">
        <v>271</v>
      </c>
      <c r="C8042" s="12" t="s">
        <v>27</v>
      </c>
      <c r="D8042" s="12" t="s">
        <v>28</v>
      </c>
      <c r="E8042" s="11" t="s">
        <v>52</v>
      </c>
      <c r="F8042" s="11" t="s">
        <v>58</v>
      </c>
      <c r="G8042" s="37">
        <v>42451</v>
      </c>
      <c r="H8042" s="13">
        <v>42451</v>
      </c>
      <c r="I8042" s="21">
        <v>0</v>
      </c>
      <c r="J8042" s="43" t="s">
        <v>1476</v>
      </c>
      <c r="K8042" s="21">
        <f t="shared" si="250"/>
        <v>2016</v>
      </c>
      <c r="L8042" s="24">
        <f t="shared" si="251"/>
        <v>1</v>
      </c>
      <c r="M8042" s="11" t="s">
        <v>14</v>
      </c>
      <c r="N8042" s="11" t="s">
        <v>15</v>
      </c>
      <c r="O8042" s="11" t="str">
        <f>VLOOKUP(E8042,State_Code_Name!$B$1:$C$52,2,0)</f>
        <v>Washington</v>
      </c>
    </row>
    <row r="8043" spans="1:15" x14ac:dyDescent="0.3">
      <c r="A8043" s="11">
        <v>2073487</v>
      </c>
      <c r="B8043" s="12" t="s">
        <v>541</v>
      </c>
      <c r="C8043" s="12" t="s">
        <v>33</v>
      </c>
      <c r="D8043" s="12" t="s">
        <v>115</v>
      </c>
      <c r="E8043" s="11" t="s">
        <v>32</v>
      </c>
      <c r="F8043" s="11" t="s">
        <v>19</v>
      </c>
      <c r="G8043" s="37">
        <v>42602</v>
      </c>
      <c r="H8043" s="13">
        <v>42602</v>
      </c>
      <c r="I8043" s="21">
        <v>0</v>
      </c>
      <c r="J8043" s="43" t="s">
        <v>1482</v>
      </c>
      <c r="K8043" s="21">
        <f t="shared" si="250"/>
        <v>2016</v>
      </c>
      <c r="L8043" s="24">
        <f t="shared" si="251"/>
        <v>3</v>
      </c>
      <c r="M8043" s="11" t="s">
        <v>14</v>
      </c>
      <c r="N8043" s="11" t="s">
        <v>15</v>
      </c>
      <c r="O8043" s="11" t="str">
        <f>VLOOKUP(E8043,State_Code_Name!$B$1:$C$52,2,0)</f>
        <v>Texas</v>
      </c>
    </row>
    <row r="8044" spans="1:15" x14ac:dyDescent="0.3">
      <c r="A8044" s="11">
        <v>730389</v>
      </c>
      <c r="B8044" s="12" t="s">
        <v>97</v>
      </c>
      <c r="C8044" s="12" t="s">
        <v>53</v>
      </c>
      <c r="D8044" s="12" t="s">
        <v>54</v>
      </c>
      <c r="E8044" s="11" t="s">
        <v>36</v>
      </c>
      <c r="F8044" s="11" t="s">
        <v>19</v>
      </c>
      <c r="G8044" s="37">
        <v>41695</v>
      </c>
      <c r="H8044" s="13">
        <v>41695</v>
      </c>
      <c r="I8044" s="21">
        <v>0</v>
      </c>
      <c r="J8044" s="43" t="s">
        <v>1478</v>
      </c>
      <c r="K8044" s="21">
        <f t="shared" si="250"/>
        <v>2014</v>
      </c>
      <c r="L8044" s="24">
        <f t="shared" si="251"/>
        <v>1</v>
      </c>
      <c r="M8044" s="11" t="s">
        <v>14</v>
      </c>
      <c r="N8044" s="11" t="s">
        <v>15</v>
      </c>
      <c r="O8044" s="11" t="str">
        <f>VLOOKUP(E8044,State_Code_Name!$B$1:$C$52,2,0)</f>
        <v>Florida</v>
      </c>
    </row>
    <row r="8045" spans="1:15" x14ac:dyDescent="0.3">
      <c r="A8045" s="11">
        <v>1922047</v>
      </c>
      <c r="B8045" s="12" t="s">
        <v>55</v>
      </c>
      <c r="C8045" s="12" t="s">
        <v>53</v>
      </c>
      <c r="D8045" s="12" t="s">
        <v>54</v>
      </c>
      <c r="E8045" s="11" t="s">
        <v>32</v>
      </c>
      <c r="F8045" s="11" t="s">
        <v>19</v>
      </c>
      <c r="G8045" s="37">
        <v>42502</v>
      </c>
      <c r="H8045" s="13">
        <v>42502</v>
      </c>
      <c r="I8045" s="21">
        <v>0</v>
      </c>
      <c r="J8045" s="43" t="s">
        <v>1471</v>
      </c>
      <c r="K8045" s="21">
        <f t="shared" si="250"/>
        <v>2016</v>
      </c>
      <c r="L8045" s="24">
        <f t="shared" si="251"/>
        <v>2</v>
      </c>
      <c r="M8045" s="11" t="s">
        <v>14</v>
      </c>
      <c r="N8045" s="11" t="s">
        <v>15</v>
      </c>
      <c r="O8045" s="11" t="str">
        <f>VLOOKUP(E8045,State_Code_Name!$B$1:$C$52,2,0)</f>
        <v>Texas</v>
      </c>
    </row>
    <row r="8046" spans="1:15" x14ac:dyDescent="0.3">
      <c r="A8046" s="11">
        <v>496241</v>
      </c>
      <c r="B8046" s="12" t="s">
        <v>39</v>
      </c>
      <c r="C8046" s="12" t="s">
        <v>37</v>
      </c>
      <c r="D8046" s="12" t="s">
        <v>154</v>
      </c>
      <c r="E8046" s="11" t="s">
        <v>73</v>
      </c>
      <c r="F8046" s="11" t="s">
        <v>303</v>
      </c>
      <c r="G8046" s="37">
        <v>41505</v>
      </c>
      <c r="H8046" s="13">
        <v>41506</v>
      </c>
      <c r="I8046" s="21">
        <v>1</v>
      </c>
      <c r="J8046" s="43" t="s">
        <v>1482</v>
      </c>
      <c r="K8046" s="21">
        <f t="shared" si="250"/>
        <v>2013</v>
      </c>
      <c r="L8046" s="24">
        <f t="shared" si="251"/>
        <v>3</v>
      </c>
      <c r="M8046" s="11" t="s">
        <v>14</v>
      </c>
      <c r="N8046" s="11" t="s">
        <v>15</v>
      </c>
      <c r="O8046" s="11" t="str">
        <f>VLOOKUP(E8046,State_Code_Name!$B$1:$C$52,2,0)</f>
        <v>Kentucky</v>
      </c>
    </row>
    <row r="8047" spans="1:15" x14ac:dyDescent="0.3">
      <c r="A8047" s="11">
        <v>860870</v>
      </c>
      <c r="B8047" s="12" t="s">
        <v>11</v>
      </c>
      <c r="C8047" s="12" t="s">
        <v>27</v>
      </c>
      <c r="D8047" s="12" t="s">
        <v>28</v>
      </c>
      <c r="E8047" s="11" t="s">
        <v>113</v>
      </c>
      <c r="F8047" s="11" t="s">
        <v>58</v>
      </c>
      <c r="G8047" s="37">
        <v>41779</v>
      </c>
      <c r="H8047" s="13">
        <v>41780</v>
      </c>
      <c r="I8047" s="21">
        <v>1</v>
      </c>
      <c r="J8047" s="43" t="s">
        <v>1471</v>
      </c>
      <c r="K8047" s="21">
        <f t="shared" si="250"/>
        <v>2014</v>
      </c>
      <c r="L8047" s="24">
        <f t="shared" si="251"/>
        <v>2</v>
      </c>
      <c r="M8047" s="11" t="s">
        <v>14</v>
      </c>
      <c r="N8047" s="11" t="s">
        <v>15</v>
      </c>
      <c r="O8047" s="11" t="str">
        <f>VLOOKUP(E8047,State_Code_Name!$B$1:$C$52,2,0)</f>
        <v>South Carolina</v>
      </c>
    </row>
    <row r="8048" spans="1:15" x14ac:dyDescent="0.3">
      <c r="A8048" s="11">
        <v>2052617</v>
      </c>
      <c r="B8048" s="12" t="s">
        <v>533</v>
      </c>
      <c r="C8048" s="12" t="s">
        <v>27</v>
      </c>
      <c r="D8048" s="12" t="s">
        <v>28</v>
      </c>
      <c r="E8048" s="11" t="s">
        <v>60</v>
      </c>
      <c r="F8048" s="11" t="s">
        <v>19</v>
      </c>
      <c r="G8048" s="37">
        <v>42591</v>
      </c>
      <c r="H8048" s="13">
        <v>42593</v>
      </c>
      <c r="I8048" s="21">
        <v>2</v>
      </c>
      <c r="J8048" s="43" t="s">
        <v>1482</v>
      </c>
      <c r="K8048" s="21">
        <f t="shared" si="250"/>
        <v>2016</v>
      </c>
      <c r="L8048" s="24">
        <f t="shared" si="251"/>
        <v>3</v>
      </c>
      <c r="M8048" s="11" t="s">
        <v>14</v>
      </c>
      <c r="N8048" s="11" t="s">
        <v>15</v>
      </c>
      <c r="O8048" s="11" t="str">
        <f>VLOOKUP(E8048,State_Code_Name!$B$1:$C$52,2,0)</f>
        <v>Illinois</v>
      </c>
    </row>
    <row r="8049" spans="1:15" x14ac:dyDescent="0.3">
      <c r="A8049" s="11">
        <v>1200057</v>
      </c>
      <c r="B8049" s="12" t="s">
        <v>206</v>
      </c>
      <c r="C8049" s="12" t="s">
        <v>33</v>
      </c>
      <c r="D8049" s="12" t="s">
        <v>45</v>
      </c>
      <c r="E8049" s="11" t="s">
        <v>32</v>
      </c>
      <c r="F8049" s="11" t="s">
        <v>19</v>
      </c>
      <c r="G8049" s="37">
        <v>42024</v>
      </c>
      <c r="H8049" s="13">
        <v>42024</v>
      </c>
      <c r="I8049" s="21">
        <v>0</v>
      </c>
      <c r="J8049" s="43" t="s">
        <v>1474</v>
      </c>
      <c r="K8049" s="21">
        <f t="shared" si="250"/>
        <v>2015</v>
      </c>
      <c r="L8049" s="24">
        <f t="shared" si="251"/>
        <v>1</v>
      </c>
      <c r="M8049" s="11" t="s">
        <v>14</v>
      </c>
      <c r="N8049" s="11" t="s">
        <v>15</v>
      </c>
      <c r="O8049" s="11" t="str">
        <f>VLOOKUP(E8049,State_Code_Name!$B$1:$C$52,2,0)</f>
        <v>Texas</v>
      </c>
    </row>
    <row r="8050" spans="1:15" x14ac:dyDescent="0.3">
      <c r="A8050" s="11">
        <v>2004062</v>
      </c>
      <c r="B8050" s="12" t="s">
        <v>82</v>
      </c>
      <c r="C8050" s="12" t="s">
        <v>33</v>
      </c>
      <c r="D8050" s="12" t="s">
        <v>45</v>
      </c>
      <c r="E8050" s="11" t="s">
        <v>26</v>
      </c>
      <c r="F8050" s="11" t="s">
        <v>19</v>
      </c>
      <c r="G8050" s="37">
        <v>42559</v>
      </c>
      <c r="H8050" s="13">
        <v>42562</v>
      </c>
      <c r="I8050" s="21">
        <v>3</v>
      </c>
      <c r="J8050" s="43" t="s">
        <v>1481</v>
      </c>
      <c r="K8050" s="21">
        <f t="shared" si="250"/>
        <v>2016</v>
      </c>
      <c r="L8050" s="24">
        <f t="shared" si="251"/>
        <v>3</v>
      </c>
      <c r="M8050" s="11" t="s">
        <v>14</v>
      </c>
      <c r="N8050" s="11" t="s">
        <v>15</v>
      </c>
      <c r="O8050" s="11" t="str">
        <f>VLOOKUP(E8050,State_Code_Name!$B$1:$C$52,2,0)</f>
        <v>Georgia</v>
      </c>
    </row>
    <row r="8051" spans="1:15" x14ac:dyDescent="0.3">
      <c r="A8051" s="11">
        <v>1208845</v>
      </c>
      <c r="B8051" s="12" t="s">
        <v>167</v>
      </c>
      <c r="C8051" s="12" t="s">
        <v>33</v>
      </c>
      <c r="D8051" s="12" t="s">
        <v>160</v>
      </c>
      <c r="E8051" s="11" t="s">
        <v>18</v>
      </c>
      <c r="F8051" s="11" t="s">
        <v>19</v>
      </c>
      <c r="G8051" s="37">
        <v>42029</v>
      </c>
      <c r="H8051" s="13">
        <v>42029</v>
      </c>
      <c r="I8051" s="21">
        <v>0</v>
      </c>
      <c r="J8051" s="43" t="s">
        <v>1474</v>
      </c>
      <c r="K8051" s="21">
        <f t="shared" si="250"/>
        <v>2015</v>
      </c>
      <c r="L8051" s="24">
        <f t="shared" si="251"/>
        <v>1</v>
      </c>
      <c r="M8051" s="11" t="s">
        <v>14</v>
      </c>
      <c r="N8051" s="11" t="s">
        <v>15</v>
      </c>
      <c r="O8051" s="11" t="str">
        <f>VLOOKUP(E8051,State_Code_Name!$B$1:$C$52,2,0)</f>
        <v>California</v>
      </c>
    </row>
    <row r="8052" spans="1:15" x14ac:dyDescent="0.3">
      <c r="A8052" s="11">
        <v>1752502</v>
      </c>
      <c r="B8052" s="12" t="s">
        <v>210</v>
      </c>
      <c r="C8052" s="12" t="s">
        <v>27</v>
      </c>
      <c r="D8052" s="12" t="s">
        <v>57</v>
      </c>
      <c r="E8052" s="11" t="s">
        <v>40</v>
      </c>
      <c r="F8052" s="11" t="s">
        <v>19</v>
      </c>
      <c r="G8052" s="37">
        <v>42391</v>
      </c>
      <c r="H8052" s="13">
        <v>42391</v>
      </c>
      <c r="I8052" s="21">
        <v>0</v>
      </c>
      <c r="J8052" s="43" t="s">
        <v>1474</v>
      </c>
      <c r="K8052" s="21">
        <f t="shared" si="250"/>
        <v>2016</v>
      </c>
      <c r="L8052" s="24">
        <f t="shared" si="251"/>
        <v>1</v>
      </c>
      <c r="M8052" s="11" t="s">
        <v>14</v>
      </c>
      <c r="N8052" s="11" t="s">
        <v>15</v>
      </c>
      <c r="O8052" s="11" t="str">
        <f>VLOOKUP(E8052,State_Code_Name!$B$1:$C$52,2,0)</f>
        <v>Ohio</v>
      </c>
    </row>
    <row r="8053" spans="1:15" x14ac:dyDescent="0.3">
      <c r="A8053" s="11">
        <v>346039</v>
      </c>
      <c r="B8053" s="12" t="s">
        <v>61</v>
      </c>
      <c r="C8053" s="12" t="s">
        <v>53</v>
      </c>
      <c r="D8053" s="12" t="s">
        <v>1439</v>
      </c>
      <c r="E8053" s="11" t="s">
        <v>47</v>
      </c>
      <c r="F8053" s="11" t="s">
        <v>19</v>
      </c>
      <c r="G8053" s="37">
        <v>41340</v>
      </c>
      <c r="H8053" s="13">
        <v>41341</v>
      </c>
      <c r="I8053" s="21">
        <v>1</v>
      </c>
      <c r="J8053" s="43" t="s">
        <v>1476</v>
      </c>
      <c r="K8053" s="21">
        <f t="shared" si="250"/>
        <v>2013</v>
      </c>
      <c r="L8053" s="24">
        <f t="shared" si="251"/>
        <v>1</v>
      </c>
      <c r="M8053" s="11" t="s">
        <v>14</v>
      </c>
      <c r="N8053" s="11" t="s">
        <v>14</v>
      </c>
      <c r="O8053" s="11" t="str">
        <f>VLOOKUP(E8053,State_Code_Name!$B$1:$C$52,2,0)</f>
        <v>Pennsylvania</v>
      </c>
    </row>
    <row r="8054" spans="1:15" x14ac:dyDescent="0.3">
      <c r="A8054" s="11">
        <v>2015992</v>
      </c>
      <c r="B8054" s="12" t="s">
        <v>61</v>
      </c>
      <c r="C8054" s="12" t="s">
        <v>53</v>
      </c>
      <c r="D8054" s="12" t="s">
        <v>1439</v>
      </c>
      <c r="E8054" s="11" t="s">
        <v>32</v>
      </c>
      <c r="F8054" s="11" t="s">
        <v>19</v>
      </c>
      <c r="G8054" s="37">
        <v>42568</v>
      </c>
      <c r="H8054" s="13">
        <v>42569</v>
      </c>
      <c r="I8054" s="21">
        <v>1</v>
      </c>
      <c r="J8054" s="43" t="s">
        <v>1481</v>
      </c>
      <c r="K8054" s="21">
        <f t="shared" si="250"/>
        <v>2016</v>
      </c>
      <c r="L8054" s="24">
        <f t="shared" si="251"/>
        <v>3</v>
      </c>
      <c r="M8054" s="11" t="s">
        <v>14</v>
      </c>
      <c r="N8054" s="11" t="s">
        <v>15</v>
      </c>
      <c r="O8054" s="11" t="str">
        <f>VLOOKUP(E8054,State_Code_Name!$B$1:$C$52,2,0)</f>
        <v>Texas</v>
      </c>
    </row>
    <row r="8055" spans="1:15" x14ac:dyDescent="0.3">
      <c r="A8055" s="11">
        <v>1854095</v>
      </c>
      <c r="B8055" s="12" t="s">
        <v>31</v>
      </c>
      <c r="C8055" s="12" t="s">
        <v>37</v>
      </c>
      <c r="D8055" s="12" t="s">
        <v>1451</v>
      </c>
      <c r="E8055" s="11" t="s">
        <v>36</v>
      </c>
      <c r="F8055" s="11" t="s">
        <v>303</v>
      </c>
      <c r="G8055" s="37">
        <v>42458</v>
      </c>
      <c r="H8055" s="13">
        <v>42460</v>
      </c>
      <c r="I8055" s="21">
        <v>2</v>
      </c>
      <c r="J8055" s="43" t="s">
        <v>1476</v>
      </c>
      <c r="K8055" s="21">
        <f t="shared" si="250"/>
        <v>2016</v>
      </c>
      <c r="L8055" s="24">
        <f t="shared" si="251"/>
        <v>1</v>
      </c>
      <c r="M8055" s="11" t="s">
        <v>14</v>
      </c>
      <c r="N8055" s="11" t="s">
        <v>15</v>
      </c>
      <c r="O8055" s="11" t="str">
        <f>VLOOKUP(E8055,State_Code_Name!$B$1:$C$52,2,0)</f>
        <v>Florida</v>
      </c>
    </row>
    <row r="8056" spans="1:15" x14ac:dyDescent="0.3">
      <c r="A8056" s="11">
        <v>1666087</v>
      </c>
      <c r="B8056" s="12" t="s">
        <v>70</v>
      </c>
      <c r="C8056" s="12" t="s">
        <v>27</v>
      </c>
      <c r="D8056" s="12" t="s">
        <v>28</v>
      </c>
      <c r="E8056" s="11" t="s">
        <v>52</v>
      </c>
      <c r="F8056" s="11" t="s">
        <v>19</v>
      </c>
      <c r="G8056" s="37">
        <v>42328</v>
      </c>
      <c r="H8056" s="13">
        <v>42328</v>
      </c>
      <c r="I8056" s="21">
        <v>0</v>
      </c>
      <c r="J8056" s="43" t="s">
        <v>1479</v>
      </c>
      <c r="K8056" s="21">
        <f t="shared" si="250"/>
        <v>2015</v>
      </c>
      <c r="L8056" s="24">
        <f t="shared" si="251"/>
        <v>4</v>
      </c>
      <c r="M8056" s="11" t="s">
        <v>14</v>
      </c>
      <c r="N8056" s="11" t="s">
        <v>15</v>
      </c>
      <c r="O8056" s="11" t="str">
        <f>VLOOKUP(E8056,State_Code_Name!$B$1:$C$52,2,0)</f>
        <v>Washington</v>
      </c>
    </row>
    <row r="8057" spans="1:15" x14ac:dyDescent="0.3">
      <c r="A8057" s="11">
        <v>1522340</v>
      </c>
      <c r="B8057" s="12" t="s">
        <v>59</v>
      </c>
      <c r="C8057" s="12" t="s">
        <v>37</v>
      </c>
      <c r="D8057" s="12" t="s">
        <v>120</v>
      </c>
      <c r="E8057" s="11" t="s">
        <v>26</v>
      </c>
      <c r="F8057" s="11" t="s">
        <v>303</v>
      </c>
      <c r="G8057" s="37">
        <v>42233</v>
      </c>
      <c r="H8057" s="13">
        <v>42234</v>
      </c>
      <c r="I8057" s="21">
        <v>1</v>
      </c>
      <c r="J8057" s="43" t="s">
        <v>1482</v>
      </c>
      <c r="K8057" s="21">
        <f t="shared" si="250"/>
        <v>2015</v>
      </c>
      <c r="L8057" s="24">
        <f t="shared" si="251"/>
        <v>3</v>
      </c>
      <c r="M8057" s="11" t="s">
        <v>14</v>
      </c>
      <c r="N8057" s="11" t="s">
        <v>15</v>
      </c>
      <c r="O8057" s="11" t="str">
        <f>VLOOKUP(E8057,State_Code_Name!$B$1:$C$52,2,0)</f>
        <v>Georgia</v>
      </c>
    </row>
    <row r="8058" spans="1:15" x14ac:dyDescent="0.3">
      <c r="A8058" s="11">
        <v>1409727</v>
      </c>
      <c r="B8058" s="12" t="s">
        <v>59</v>
      </c>
      <c r="C8058" s="12" t="s">
        <v>37</v>
      </c>
      <c r="D8058" s="12" t="s">
        <v>150</v>
      </c>
      <c r="E8058" s="11" t="s">
        <v>85</v>
      </c>
      <c r="F8058" s="11" t="s">
        <v>19</v>
      </c>
      <c r="G8058" s="37">
        <v>42162</v>
      </c>
      <c r="H8058" s="13">
        <v>42162</v>
      </c>
      <c r="I8058" s="21">
        <v>0</v>
      </c>
      <c r="J8058" s="43" t="s">
        <v>1477</v>
      </c>
      <c r="K8058" s="21">
        <f t="shared" si="250"/>
        <v>2015</v>
      </c>
      <c r="L8058" s="24">
        <f t="shared" si="251"/>
        <v>2</v>
      </c>
      <c r="M8058" s="11" t="s">
        <v>14</v>
      </c>
      <c r="N8058" s="11" t="s">
        <v>15</v>
      </c>
      <c r="O8058" s="11" t="str">
        <f>VLOOKUP(E8058,State_Code_Name!$B$1:$C$52,2,0)</f>
        <v>Wisconsin</v>
      </c>
    </row>
    <row r="8059" spans="1:15" x14ac:dyDescent="0.3">
      <c r="A8059" s="11">
        <v>223014</v>
      </c>
      <c r="B8059" s="12" t="s">
        <v>61</v>
      </c>
      <c r="C8059" s="12" t="s">
        <v>53</v>
      </c>
      <c r="D8059" s="12" t="s">
        <v>1439</v>
      </c>
      <c r="E8059" s="11" t="s">
        <v>18</v>
      </c>
      <c r="F8059" s="11" t="s">
        <v>19</v>
      </c>
      <c r="G8059" s="37">
        <v>41281</v>
      </c>
      <c r="H8059" s="13">
        <v>41281</v>
      </c>
      <c r="I8059" s="21">
        <v>0</v>
      </c>
      <c r="J8059" s="43" t="s">
        <v>1474</v>
      </c>
      <c r="K8059" s="21">
        <f t="shared" si="250"/>
        <v>2013</v>
      </c>
      <c r="L8059" s="24">
        <f t="shared" si="251"/>
        <v>1</v>
      </c>
      <c r="M8059" s="11" t="s">
        <v>14</v>
      </c>
      <c r="N8059" s="11" t="s">
        <v>15</v>
      </c>
      <c r="O8059" s="11" t="str">
        <f>VLOOKUP(E8059,State_Code_Name!$B$1:$C$52,2,0)</f>
        <v>California</v>
      </c>
    </row>
    <row r="8060" spans="1:15" x14ac:dyDescent="0.3">
      <c r="A8060" s="11">
        <v>1810726</v>
      </c>
      <c r="B8060" s="12" t="s">
        <v>195</v>
      </c>
      <c r="C8060" s="12" t="s">
        <v>27</v>
      </c>
      <c r="D8060" s="12" t="s">
        <v>28</v>
      </c>
      <c r="E8060" s="11" t="s">
        <v>12</v>
      </c>
      <c r="F8060" s="11" t="s">
        <v>19</v>
      </c>
      <c r="G8060" s="37">
        <v>42430</v>
      </c>
      <c r="H8060" s="13">
        <v>42431</v>
      </c>
      <c r="I8060" s="21">
        <v>1</v>
      </c>
      <c r="J8060" s="43" t="s">
        <v>1476</v>
      </c>
      <c r="K8060" s="21">
        <f t="shared" si="250"/>
        <v>2016</v>
      </c>
      <c r="L8060" s="24">
        <f t="shared" si="251"/>
        <v>1</v>
      </c>
      <c r="M8060" s="11" t="s">
        <v>14</v>
      </c>
      <c r="N8060" s="11" t="s">
        <v>15</v>
      </c>
      <c r="O8060" s="11" t="str">
        <f>VLOOKUP(E8060,State_Code_Name!$B$1:$C$52,2,0)</f>
        <v>Virginia</v>
      </c>
    </row>
    <row r="8061" spans="1:15" x14ac:dyDescent="0.3">
      <c r="A8061" s="11">
        <v>1128237</v>
      </c>
      <c r="B8061" s="12" t="s">
        <v>379</v>
      </c>
      <c r="C8061" s="12" t="s">
        <v>33</v>
      </c>
      <c r="D8061" s="12" t="s">
        <v>45</v>
      </c>
      <c r="E8061" s="11" t="s">
        <v>18</v>
      </c>
      <c r="F8061" s="11" t="s">
        <v>19</v>
      </c>
      <c r="G8061" s="37">
        <v>41964</v>
      </c>
      <c r="H8061" s="13">
        <v>41964</v>
      </c>
      <c r="I8061" s="21">
        <v>0</v>
      </c>
      <c r="J8061" s="43" t="s">
        <v>1479</v>
      </c>
      <c r="K8061" s="21">
        <f t="shared" si="250"/>
        <v>2014</v>
      </c>
      <c r="L8061" s="24">
        <f t="shared" si="251"/>
        <v>4</v>
      </c>
      <c r="M8061" s="11" t="s">
        <v>14</v>
      </c>
      <c r="N8061" s="11" t="s">
        <v>15</v>
      </c>
      <c r="O8061" s="11" t="str">
        <f>VLOOKUP(E8061,State_Code_Name!$B$1:$C$52,2,0)</f>
        <v>California</v>
      </c>
    </row>
    <row r="8062" spans="1:15" x14ac:dyDescent="0.3">
      <c r="A8062" s="11">
        <v>1004544</v>
      </c>
      <c r="B8062" s="12" t="s">
        <v>31</v>
      </c>
      <c r="C8062" s="12" t="s">
        <v>9</v>
      </c>
      <c r="D8062" s="12" t="s">
        <v>182</v>
      </c>
      <c r="E8062" s="11" t="s">
        <v>78</v>
      </c>
      <c r="F8062" s="11" t="s">
        <v>19</v>
      </c>
      <c r="G8062" s="37">
        <v>41878</v>
      </c>
      <c r="H8062" s="13">
        <v>41878</v>
      </c>
      <c r="I8062" s="21">
        <v>0</v>
      </c>
      <c r="J8062" s="43" t="s">
        <v>1482</v>
      </c>
      <c r="K8062" s="21">
        <f t="shared" si="250"/>
        <v>2014</v>
      </c>
      <c r="L8062" s="24">
        <f t="shared" si="251"/>
        <v>3</v>
      </c>
      <c r="M8062" s="11" t="s">
        <v>14</v>
      </c>
      <c r="N8062" s="11" t="s">
        <v>15</v>
      </c>
      <c r="O8062" s="11" t="str">
        <f>VLOOKUP(E8062,State_Code_Name!$B$1:$C$52,2,0)</f>
        <v>Missouri</v>
      </c>
    </row>
    <row r="8063" spans="1:15" x14ac:dyDescent="0.3">
      <c r="A8063" s="11">
        <v>1211313</v>
      </c>
      <c r="B8063" s="12" t="s">
        <v>55</v>
      </c>
      <c r="C8063" s="12" t="s">
        <v>53</v>
      </c>
      <c r="D8063" s="12" t="s">
        <v>102</v>
      </c>
      <c r="E8063" s="11" t="s">
        <v>49</v>
      </c>
      <c r="F8063" s="11" t="s">
        <v>19</v>
      </c>
      <c r="G8063" s="37">
        <v>42031</v>
      </c>
      <c r="H8063" s="13">
        <v>42034</v>
      </c>
      <c r="I8063" s="21">
        <v>3</v>
      </c>
      <c r="J8063" s="43" t="s">
        <v>1474</v>
      </c>
      <c r="K8063" s="21">
        <f t="shared" si="250"/>
        <v>2015</v>
      </c>
      <c r="L8063" s="24">
        <f t="shared" si="251"/>
        <v>1</v>
      </c>
      <c r="M8063" s="11" t="s">
        <v>14</v>
      </c>
      <c r="N8063" s="11" t="s">
        <v>15</v>
      </c>
      <c r="O8063" s="11" t="str">
        <f>VLOOKUP(E8063,State_Code_Name!$B$1:$C$52,2,0)</f>
        <v>New Jersey</v>
      </c>
    </row>
    <row r="8064" spans="1:15" x14ac:dyDescent="0.3">
      <c r="A8064" s="11">
        <v>900085</v>
      </c>
      <c r="B8064" s="12" t="s">
        <v>39</v>
      </c>
      <c r="C8064" s="12" t="s">
        <v>16</v>
      </c>
      <c r="D8064" s="12" t="s">
        <v>21</v>
      </c>
      <c r="E8064" s="11" t="s">
        <v>40</v>
      </c>
      <c r="F8064" s="11" t="s">
        <v>13</v>
      </c>
      <c r="G8064" s="37">
        <v>41808</v>
      </c>
      <c r="H8064" s="13">
        <v>41810</v>
      </c>
      <c r="I8064" s="21">
        <v>2</v>
      </c>
      <c r="J8064" s="43" t="s">
        <v>1477</v>
      </c>
      <c r="K8064" s="21">
        <f t="shared" si="250"/>
        <v>2014</v>
      </c>
      <c r="L8064" s="24">
        <f t="shared" si="251"/>
        <v>2</v>
      </c>
      <c r="M8064" s="11" t="s">
        <v>14</v>
      </c>
      <c r="N8064" s="11" t="s">
        <v>14</v>
      </c>
      <c r="O8064" s="11" t="str">
        <f>VLOOKUP(E8064,State_Code_Name!$B$1:$C$52,2,0)</f>
        <v>Ohio</v>
      </c>
    </row>
    <row r="8065" spans="1:15" x14ac:dyDescent="0.3">
      <c r="A8065" s="11">
        <v>1894475</v>
      </c>
      <c r="B8065" s="12" t="s">
        <v>11</v>
      </c>
      <c r="C8065" s="12" t="s">
        <v>16</v>
      </c>
      <c r="D8065" s="12" t="s">
        <v>17</v>
      </c>
      <c r="E8065" s="11" t="s">
        <v>36</v>
      </c>
      <c r="F8065" s="11" t="s">
        <v>19</v>
      </c>
      <c r="G8065" s="37">
        <v>42486</v>
      </c>
      <c r="H8065" s="13">
        <v>42486</v>
      </c>
      <c r="I8065" s="21">
        <v>0</v>
      </c>
      <c r="J8065" s="43" t="s">
        <v>1483</v>
      </c>
      <c r="K8065" s="21">
        <f t="shared" si="250"/>
        <v>2016</v>
      </c>
      <c r="L8065" s="24">
        <f t="shared" si="251"/>
        <v>2</v>
      </c>
      <c r="M8065" s="11" t="s">
        <v>14</v>
      </c>
      <c r="N8065" s="11" t="s">
        <v>15</v>
      </c>
      <c r="O8065" s="11" t="str">
        <f>VLOOKUP(E8065,State_Code_Name!$B$1:$C$52,2,0)</f>
        <v>Florida</v>
      </c>
    </row>
    <row r="8066" spans="1:15" x14ac:dyDescent="0.3">
      <c r="A8066" s="11">
        <v>1758794</v>
      </c>
      <c r="B8066" s="12" t="s">
        <v>236</v>
      </c>
      <c r="C8066" s="12" t="s">
        <v>33</v>
      </c>
      <c r="D8066" s="12" t="s">
        <v>115</v>
      </c>
      <c r="E8066" s="11" t="s">
        <v>36</v>
      </c>
      <c r="F8066" s="11" t="s">
        <v>19</v>
      </c>
      <c r="G8066" s="37">
        <v>42396</v>
      </c>
      <c r="H8066" s="13">
        <v>42396</v>
      </c>
      <c r="I8066" s="21">
        <v>0</v>
      </c>
      <c r="J8066" s="43" t="s">
        <v>1474</v>
      </c>
      <c r="K8066" s="21">
        <f t="shared" si="250"/>
        <v>2016</v>
      </c>
      <c r="L8066" s="24">
        <f t="shared" si="251"/>
        <v>1</v>
      </c>
      <c r="M8066" s="11" t="s">
        <v>14</v>
      </c>
      <c r="N8066" s="11" t="s">
        <v>14</v>
      </c>
      <c r="O8066" s="11" t="str">
        <f>VLOOKUP(E8066,State_Code_Name!$B$1:$C$52,2,0)</f>
        <v>Florida</v>
      </c>
    </row>
    <row r="8067" spans="1:15" x14ac:dyDescent="0.3">
      <c r="A8067" s="11">
        <v>1038166</v>
      </c>
      <c r="B8067" s="12" t="s">
        <v>55</v>
      </c>
      <c r="C8067" s="12" t="s">
        <v>53</v>
      </c>
      <c r="D8067" s="12" t="s">
        <v>1439</v>
      </c>
      <c r="E8067" s="11"/>
      <c r="F8067" s="11" t="s">
        <v>19</v>
      </c>
      <c r="G8067" s="37">
        <v>41903</v>
      </c>
      <c r="H8067" s="13">
        <v>41908</v>
      </c>
      <c r="I8067" s="21">
        <v>5</v>
      </c>
      <c r="J8067" s="43" t="s">
        <v>1480</v>
      </c>
      <c r="K8067" s="21">
        <f t="shared" ref="K8067:K8130" si="252">YEAR(G8067)</f>
        <v>2014</v>
      </c>
      <c r="L8067" s="24">
        <f t="shared" ref="L8067:L8130" si="253">ROUNDUP(MONTH(G8067)/3,0)</f>
        <v>3</v>
      </c>
      <c r="M8067" s="11" t="s">
        <v>14</v>
      </c>
      <c r="N8067" s="11" t="s">
        <v>14</v>
      </c>
      <c r="O8067" s="11" t="e">
        <f>VLOOKUP(E8067,State_Code_Name!$B$1:$C$52,2,0)</f>
        <v>#N/A</v>
      </c>
    </row>
    <row r="8068" spans="1:15" x14ac:dyDescent="0.3">
      <c r="A8068" s="11">
        <v>626632</v>
      </c>
      <c r="B8068" s="12" t="s">
        <v>39</v>
      </c>
      <c r="C8068" s="12" t="s">
        <v>37</v>
      </c>
      <c r="D8068" s="12" t="s">
        <v>81</v>
      </c>
      <c r="E8068" s="11" t="s">
        <v>26</v>
      </c>
      <c r="F8068" s="11" t="s">
        <v>19</v>
      </c>
      <c r="G8068" s="37">
        <v>41617</v>
      </c>
      <c r="H8068" s="13">
        <v>41625</v>
      </c>
      <c r="I8068" s="21">
        <v>8</v>
      </c>
      <c r="J8068" s="43" t="s">
        <v>1475</v>
      </c>
      <c r="K8068" s="21">
        <f t="shared" si="252"/>
        <v>2013</v>
      </c>
      <c r="L8068" s="24">
        <f t="shared" si="253"/>
        <v>4</v>
      </c>
      <c r="M8068" s="11" t="s">
        <v>14</v>
      </c>
      <c r="N8068" s="11" t="s">
        <v>15</v>
      </c>
      <c r="O8068" s="11" t="str">
        <f>VLOOKUP(E8068,State_Code_Name!$B$1:$C$52,2,0)</f>
        <v>Georgia</v>
      </c>
    </row>
    <row r="8069" spans="1:15" x14ac:dyDescent="0.3">
      <c r="A8069" s="11">
        <v>1675131</v>
      </c>
      <c r="B8069" s="12" t="s">
        <v>770</v>
      </c>
      <c r="C8069" s="12" t="s">
        <v>33</v>
      </c>
      <c r="D8069" s="12" t="s">
        <v>160</v>
      </c>
      <c r="E8069" s="11" t="s">
        <v>60</v>
      </c>
      <c r="F8069" s="11" t="s">
        <v>19</v>
      </c>
      <c r="G8069" s="37">
        <v>42338</v>
      </c>
      <c r="H8069" s="13">
        <v>42338</v>
      </c>
      <c r="I8069" s="21">
        <v>0</v>
      </c>
      <c r="J8069" s="43" t="s">
        <v>1479</v>
      </c>
      <c r="K8069" s="21">
        <f t="shared" si="252"/>
        <v>2015</v>
      </c>
      <c r="L8069" s="24">
        <f t="shared" si="253"/>
        <v>4</v>
      </c>
      <c r="M8069" s="11" t="s">
        <v>14</v>
      </c>
      <c r="N8069" s="11" t="s">
        <v>15</v>
      </c>
      <c r="O8069" s="11" t="str">
        <f>VLOOKUP(E8069,State_Code_Name!$B$1:$C$52,2,0)</f>
        <v>Illinois</v>
      </c>
    </row>
    <row r="8070" spans="1:15" x14ac:dyDescent="0.3">
      <c r="A8070" s="11">
        <v>1838850</v>
      </c>
      <c r="B8070" s="12" t="s">
        <v>11</v>
      </c>
      <c r="C8070" s="12" t="s">
        <v>27</v>
      </c>
      <c r="D8070" s="12" t="s">
        <v>28</v>
      </c>
      <c r="E8070" s="11" t="s">
        <v>36</v>
      </c>
      <c r="F8070" s="11" t="s">
        <v>303</v>
      </c>
      <c r="G8070" s="37">
        <v>42447</v>
      </c>
      <c r="H8070" s="13">
        <v>42453</v>
      </c>
      <c r="I8070" s="21">
        <v>6</v>
      </c>
      <c r="J8070" s="43" t="s">
        <v>1476</v>
      </c>
      <c r="K8070" s="21">
        <f t="shared" si="252"/>
        <v>2016</v>
      </c>
      <c r="L8070" s="24">
        <f t="shared" si="253"/>
        <v>1</v>
      </c>
      <c r="M8070" s="11" t="s">
        <v>14</v>
      </c>
      <c r="N8070" s="11" t="s">
        <v>15</v>
      </c>
      <c r="O8070" s="11" t="str">
        <f>VLOOKUP(E8070,State_Code_Name!$B$1:$C$52,2,0)</f>
        <v>Florida</v>
      </c>
    </row>
    <row r="8071" spans="1:15" x14ac:dyDescent="0.3">
      <c r="A8071" s="11">
        <v>1593236</v>
      </c>
      <c r="B8071" s="12" t="s">
        <v>142</v>
      </c>
      <c r="C8071" s="12" t="s">
        <v>27</v>
      </c>
      <c r="D8071" s="12" t="s">
        <v>28</v>
      </c>
      <c r="E8071" s="11" t="s">
        <v>36</v>
      </c>
      <c r="F8071" s="11" t="s">
        <v>19</v>
      </c>
      <c r="G8071" s="37">
        <v>42282</v>
      </c>
      <c r="H8071" s="13">
        <v>42282</v>
      </c>
      <c r="I8071" s="21">
        <v>0</v>
      </c>
      <c r="J8071" s="43" t="s">
        <v>1473</v>
      </c>
      <c r="K8071" s="21">
        <f t="shared" si="252"/>
        <v>2015</v>
      </c>
      <c r="L8071" s="24">
        <f t="shared" si="253"/>
        <v>4</v>
      </c>
      <c r="M8071" s="11" t="s">
        <v>14</v>
      </c>
      <c r="N8071" s="11" t="s">
        <v>15</v>
      </c>
      <c r="O8071" s="11" t="str">
        <f>VLOOKUP(E8071,State_Code_Name!$B$1:$C$52,2,0)</f>
        <v>Florida</v>
      </c>
    </row>
    <row r="8072" spans="1:15" x14ac:dyDescent="0.3">
      <c r="A8072" s="11">
        <v>1617285</v>
      </c>
      <c r="B8072" s="12" t="s">
        <v>257</v>
      </c>
      <c r="C8072" s="12" t="s">
        <v>27</v>
      </c>
      <c r="D8072" s="12" t="s">
        <v>28</v>
      </c>
      <c r="E8072" s="11" t="s">
        <v>99</v>
      </c>
      <c r="F8072" s="11" t="s">
        <v>19</v>
      </c>
      <c r="G8072" s="37">
        <v>42298</v>
      </c>
      <c r="H8072" s="13">
        <v>42298</v>
      </c>
      <c r="I8072" s="21">
        <v>0</v>
      </c>
      <c r="J8072" s="43" t="s">
        <v>1473</v>
      </c>
      <c r="K8072" s="21">
        <f t="shared" si="252"/>
        <v>2015</v>
      </c>
      <c r="L8072" s="24">
        <f t="shared" si="253"/>
        <v>4</v>
      </c>
      <c r="M8072" s="11" t="s">
        <v>14</v>
      </c>
      <c r="N8072" s="11" t="s">
        <v>15</v>
      </c>
      <c r="O8072" s="11" t="str">
        <f>VLOOKUP(E8072,State_Code_Name!$B$1:$C$52,2,0)</f>
        <v>Arizona</v>
      </c>
    </row>
    <row r="8073" spans="1:15" x14ac:dyDescent="0.3">
      <c r="A8073" s="11">
        <v>1213806</v>
      </c>
      <c r="B8073" s="12" t="s">
        <v>377</v>
      </c>
      <c r="C8073" s="12" t="s">
        <v>27</v>
      </c>
      <c r="D8073" s="12" t="s">
        <v>57</v>
      </c>
      <c r="E8073" s="11" t="s">
        <v>32</v>
      </c>
      <c r="F8073" s="11" t="s">
        <v>19</v>
      </c>
      <c r="G8073" s="37">
        <v>42032</v>
      </c>
      <c r="H8073" s="13">
        <v>42032</v>
      </c>
      <c r="I8073" s="21">
        <v>0</v>
      </c>
      <c r="J8073" s="43" t="s">
        <v>1474</v>
      </c>
      <c r="K8073" s="21">
        <f t="shared" si="252"/>
        <v>2015</v>
      </c>
      <c r="L8073" s="24">
        <f t="shared" si="253"/>
        <v>1</v>
      </c>
      <c r="M8073" s="11" t="s">
        <v>15</v>
      </c>
      <c r="N8073" s="11" t="s">
        <v>15</v>
      </c>
      <c r="O8073" s="11" t="str">
        <f>VLOOKUP(E8073,State_Code_Name!$B$1:$C$52,2,0)</f>
        <v>Texas</v>
      </c>
    </row>
    <row r="8074" spans="1:15" x14ac:dyDescent="0.3">
      <c r="A8074" s="11">
        <v>1170742</v>
      </c>
      <c r="B8074" s="12" t="s">
        <v>31</v>
      </c>
      <c r="C8074" s="12" t="s">
        <v>27</v>
      </c>
      <c r="D8074" s="12" t="s">
        <v>28</v>
      </c>
      <c r="E8074" s="11" t="s">
        <v>18</v>
      </c>
      <c r="F8074" s="11" t="s">
        <v>303</v>
      </c>
      <c r="G8074" s="37">
        <v>41997</v>
      </c>
      <c r="H8074" s="13">
        <v>42004</v>
      </c>
      <c r="I8074" s="21">
        <v>7</v>
      </c>
      <c r="J8074" s="43" t="s">
        <v>1475</v>
      </c>
      <c r="K8074" s="21">
        <f t="shared" si="252"/>
        <v>2014</v>
      </c>
      <c r="L8074" s="24">
        <f t="shared" si="253"/>
        <v>4</v>
      </c>
      <c r="M8074" s="11" t="s">
        <v>14</v>
      </c>
      <c r="N8074" s="11" t="s">
        <v>15</v>
      </c>
      <c r="O8074" s="11" t="str">
        <f>VLOOKUP(E8074,State_Code_Name!$B$1:$C$52,2,0)</f>
        <v>California</v>
      </c>
    </row>
    <row r="8075" spans="1:15" x14ac:dyDescent="0.3">
      <c r="A8075" s="11">
        <v>1464449</v>
      </c>
      <c r="B8075" s="12" t="s">
        <v>39</v>
      </c>
      <c r="C8075" s="12" t="s">
        <v>37</v>
      </c>
      <c r="D8075" s="12" t="s">
        <v>1443</v>
      </c>
      <c r="E8075" s="11" t="s">
        <v>23</v>
      </c>
      <c r="F8075" s="11" t="s">
        <v>19</v>
      </c>
      <c r="G8075" s="37">
        <v>42198</v>
      </c>
      <c r="H8075" s="13">
        <v>42198</v>
      </c>
      <c r="I8075" s="21">
        <v>0</v>
      </c>
      <c r="J8075" s="43" t="s">
        <v>1481</v>
      </c>
      <c r="K8075" s="21">
        <f t="shared" si="252"/>
        <v>2015</v>
      </c>
      <c r="L8075" s="24">
        <f t="shared" si="253"/>
        <v>3</v>
      </c>
      <c r="M8075" s="11" t="s">
        <v>14</v>
      </c>
      <c r="N8075" s="11" t="s">
        <v>15</v>
      </c>
      <c r="O8075" s="11" t="str">
        <f>VLOOKUP(E8075,State_Code_Name!$B$1:$C$52,2,0)</f>
        <v>New York</v>
      </c>
    </row>
    <row r="8076" spans="1:15" x14ac:dyDescent="0.3">
      <c r="A8076" s="11">
        <v>2033566</v>
      </c>
      <c r="B8076" s="12" t="s">
        <v>59</v>
      </c>
      <c r="C8076" s="12" t="s">
        <v>16</v>
      </c>
      <c r="D8076" s="12" t="s">
        <v>21</v>
      </c>
      <c r="E8076" s="11" t="s">
        <v>36</v>
      </c>
      <c r="F8076" s="11" t="s">
        <v>58</v>
      </c>
      <c r="G8076" s="37">
        <v>42578</v>
      </c>
      <c r="H8076" s="13">
        <v>42590</v>
      </c>
      <c r="I8076" s="21">
        <v>12</v>
      </c>
      <c r="J8076" s="43" t="s">
        <v>1481</v>
      </c>
      <c r="K8076" s="21">
        <f t="shared" si="252"/>
        <v>2016</v>
      </c>
      <c r="L8076" s="24">
        <f t="shared" si="253"/>
        <v>3</v>
      </c>
      <c r="M8076" s="11" t="s">
        <v>14</v>
      </c>
      <c r="N8076" s="11" t="s">
        <v>15</v>
      </c>
      <c r="O8076" s="11" t="str">
        <f>VLOOKUP(E8076,State_Code_Name!$B$1:$C$52,2,0)</f>
        <v>Florida</v>
      </c>
    </row>
    <row r="8077" spans="1:15" x14ac:dyDescent="0.3">
      <c r="A8077" s="11">
        <v>1433120</v>
      </c>
      <c r="B8077" s="12" t="s">
        <v>228</v>
      </c>
      <c r="C8077" s="12" t="s">
        <v>27</v>
      </c>
      <c r="D8077" s="12" t="s">
        <v>28</v>
      </c>
      <c r="E8077" s="11" t="s">
        <v>18</v>
      </c>
      <c r="F8077" s="11" t="s">
        <v>19</v>
      </c>
      <c r="G8077" s="37">
        <v>42178</v>
      </c>
      <c r="H8077" s="13">
        <v>42178</v>
      </c>
      <c r="I8077" s="21">
        <v>0</v>
      </c>
      <c r="J8077" s="43" t="s">
        <v>1477</v>
      </c>
      <c r="K8077" s="21">
        <f t="shared" si="252"/>
        <v>2015</v>
      </c>
      <c r="L8077" s="24">
        <f t="shared" si="253"/>
        <v>2</v>
      </c>
      <c r="M8077" s="11" t="s">
        <v>14</v>
      </c>
      <c r="N8077" s="11" t="s">
        <v>15</v>
      </c>
      <c r="O8077" s="11" t="str">
        <f>VLOOKUP(E8077,State_Code_Name!$B$1:$C$52,2,0)</f>
        <v>California</v>
      </c>
    </row>
    <row r="8078" spans="1:15" x14ac:dyDescent="0.3">
      <c r="A8078" s="11">
        <v>2019704</v>
      </c>
      <c r="B8078" s="12" t="s">
        <v>44</v>
      </c>
      <c r="C8078" s="12" t="s">
        <v>16</v>
      </c>
      <c r="D8078" s="12" t="s">
        <v>25</v>
      </c>
      <c r="E8078" s="11" t="s">
        <v>26</v>
      </c>
      <c r="F8078" s="11" t="s">
        <v>19</v>
      </c>
      <c r="G8078" s="37">
        <v>42570</v>
      </c>
      <c r="H8078" s="13">
        <v>42570</v>
      </c>
      <c r="I8078" s="21">
        <v>0</v>
      </c>
      <c r="J8078" s="43" t="s">
        <v>1481</v>
      </c>
      <c r="K8078" s="21">
        <f t="shared" si="252"/>
        <v>2016</v>
      </c>
      <c r="L8078" s="24">
        <f t="shared" si="253"/>
        <v>3</v>
      </c>
      <c r="M8078" s="11" t="s">
        <v>14</v>
      </c>
      <c r="N8078" s="11" t="s">
        <v>15</v>
      </c>
      <c r="O8078" s="11" t="str">
        <f>VLOOKUP(E8078,State_Code_Name!$B$1:$C$52,2,0)</f>
        <v>Georgia</v>
      </c>
    </row>
    <row r="8079" spans="1:15" x14ac:dyDescent="0.3">
      <c r="A8079" s="11">
        <v>1880257</v>
      </c>
      <c r="B8079" s="12" t="s">
        <v>48</v>
      </c>
      <c r="C8079" s="12" t="s">
        <v>27</v>
      </c>
      <c r="D8079" s="12" t="s">
        <v>28</v>
      </c>
      <c r="E8079" s="11" t="s">
        <v>171</v>
      </c>
      <c r="F8079" s="11" t="s">
        <v>303</v>
      </c>
      <c r="G8079" s="37">
        <v>42474</v>
      </c>
      <c r="H8079" s="13">
        <v>42475</v>
      </c>
      <c r="I8079" s="21">
        <v>1</v>
      </c>
      <c r="J8079" s="43" t="s">
        <v>1483</v>
      </c>
      <c r="K8079" s="21">
        <f t="shared" si="252"/>
        <v>2016</v>
      </c>
      <c r="L8079" s="24">
        <f t="shared" si="253"/>
        <v>2</v>
      </c>
      <c r="M8079" s="11" t="s">
        <v>14</v>
      </c>
      <c r="N8079" s="11" t="s">
        <v>15</v>
      </c>
      <c r="O8079" s="11" t="str">
        <f>VLOOKUP(E8079,State_Code_Name!$B$1:$C$52,2,0)</f>
        <v>Louisiana</v>
      </c>
    </row>
    <row r="8080" spans="1:15" x14ac:dyDescent="0.3">
      <c r="A8080" s="11">
        <v>394184</v>
      </c>
      <c r="B8080" s="12" t="s">
        <v>11</v>
      </c>
      <c r="C8080" s="12" t="s">
        <v>16</v>
      </c>
      <c r="D8080" s="12" t="s">
        <v>76</v>
      </c>
      <c r="E8080" s="11" t="s">
        <v>18</v>
      </c>
      <c r="F8080" s="11" t="s">
        <v>303</v>
      </c>
      <c r="G8080" s="37">
        <v>41393</v>
      </c>
      <c r="H8080" s="13">
        <v>41394</v>
      </c>
      <c r="I8080" s="21">
        <v>1</v>
      </c>
      <c r="J8080" s="43" t="s">
        <v>1483</v>
      </c>
      <c r="K8080" s="21">
        <f t="shared" si="252"/>
        <v>2013</v>
      </c>
      <c r="L8080" s="24">
        <f t="shared" si="253"/>
        <v>2</v>
      </c>
      <c r="M8080" s="11" t="s">
        <v>14</v>
      </c>
      <c r="N8080" s="11" t="s">
        <v>15</v>
      </c>
      <c r="O8080" s="11" t="str">
        <f>VLOOKUP(E8080,State_Code_Name!$B$1:$C$52,2,0)</f>
        <v>California</v>
      </c>
    </row>
    <row r="8081" spans="1:15" x14ac:dyDescent="0.3">
      <c r="A8081" s="11">
        <v>688774</v>
      </c>
      <c r="B8081" s="12" t="s">
        <v>31</v>
      </c>
      <c r="C8081" s="12" t="s">
        <v>27</v>
      </c>
      <c r="D8081" s="12" t="s">
        <v>79</v>
      </c>
      <c r="E8081" s="11" t="s">
        <v>23</v>
      </c>
      <c r="F8081" s="11" t="s">
        <v>19</v>
      </c>
      <c r="G8081" s="37">
        <v>41667</v>
      </c>
      <c r="H8081" s="13">
        <v>41667</v>
      </c>
      <c r="I8081" s="21">
        <v>0</v>
      </c>
      <c r="J8081" s="43" t="s">
        <v>1474</v>
      </c>
      <c r="K8081" s="21">
        <f t="shared" si="252"/>
        <v>2014</v>
      </c>
      <c r="L8081" s="24">
        <f t="shared" si="253"/>
        <v>1</v>
      </c>
      <c r="M8081" s="11" t="s">
        <v>14</v>
      </c>
      <c r="N8081" s="11" t="s">
        <v>15</v>
      </c>
      <c r="O8081" s="11" t="str">
        <f>VLOOKUP(E8081,State_Code_Name!$B$1:$C$52,2,0)</f>
        <v>New York</v>
      </c>
    </row>
    <row r="8082" spans="1:15" x14ac:dyDescent="0.3">
      <c r="A8082" s="11">
        <v>1017569</v>
      </c>
      <c r="B8082" s="12" t="s">
        <v>55</v>
      </c>
      <c r="C8082" s="12" t="s">
        <v>53</v>
      </c>
      <c r="D8082" s="12" t="s">
        <v>1439</v>
      </c>
      <c r="E8082" s="11" t="s">
        <v>138</v>
      </c>
      <c r="F8082" s="11" t="s">
        <v>19</v>
      </c>
      <c r="G8082" s="37">
        <v>41888</v>
      </c>
      <c r="H8082" s="13">
        <v>41888</v>
      </c>
      <c r="I8082" s="21">
        <v>0</v>
      </c>
      <c r="J8082" s="43" t="s">
        <v>1480</v>
      </c>
      <c r="K8082" s="21">
        <f t="shared" si="252"/>
        <v>2014</v>
      </c>
      <c r="L8082" s="24">
        <f t="shared" si="253"/>
        <v>3</v>
      </c>
      <c r="M8082" s="11" t="s">
        <v>14</v>
      </c>
      <c r="N8082" s="11" t="s">
        <v>14</v>
      </c>
      <c r="O8082" s="11" t="str">
        <f>VLOOKUP(E8082,State_Code_Name!$B$1:$C$52,2,0)</f>
        <v>Kansas</v>
      </c>
    </row>
    <row r="8083" spans="1:15" x14ac:dyDescent="0.3">
      <c r="A8083" s="11">
        <v>1207350</v>
      </c>
      <c r="B8083" s="12" t="s">
        <v>31</v>
      </c>
      <c r="C8083" s="12" t="s">
        <v>27</v>
      </c>
      <c r="D8083" s="12" t="s">
        <v>28</v>
      </c>
      <c r="E8083" s="11" t="s">
        <v>49</v>
      </c>
      <c r="F8083" s="11" t="s">
        <v>58</v>
      </c>
      <c r="G8083" s="37">
        <v>42027</v>
      </c>
      <c r="H8083" s="13">
        <v>42032</v>
      </c>
      <c r="I8083" s="21">
        <v>5</v>
      </c>
      <c r="J8083" s="43" t="s">
        <v>1474</v>
      </c>
      <c r="K8083" s="21">
        <f t="shared" si="252"/>
        <v>2015</v>
      </c>
      <c r="L8083" s="24">
        <f t="shared" si="253"/>
        <v>1</v>
      </c>
      <c r="M8083" s="11" t="s">
        <v>14</v>
      </c>
      <c r="N8083" s="11" t="s">
        <v>15</v>
      </c>
      <c r="O8083" s="11" t="str">
        <f>VLOOKUP(E8083,State_Code_Name!$B$1:$C$52,2,0)</f>
        <v>New Jersey</v>
      </c>
    </row>
    <row r="8084" spans="1:15" x14ac:dyDescent="0.3">
      <c r="A8084" s="11">
        <v>503394</v>
      </c>
      <c r="B8084" s="12" t="s">
        <v>271</v>
      </c>
      <c r="C8084" s="12" t="s">
        <v>27</v>
      </c>
      <c r="D8084" s="12" t="s">
        <v>28</v>
      </c>
      <c r="E8084" s="11" t="s">
        <v>122</v>
      </c>
      <c r="F8084" s="11" t="s">
        <v>58</v>
      </c>
      <c r="G8084" s="37">
        <v>41510</v>
      </c>
      <c r="H8084" s="13">
        <v>41512</v>
      </c>
      <c r="I8084" s="21">
        <v>2</v>
      </c>
      <c r="J8084" s="43" t="s">
        <v>1482</v>
      </c>
      <c r="K8084" s="21">
        <f t="shared" si="252"/>
        <v>2013</v>
      </c>
      <c r="L8084" s="24">
        <f t="shared" si="253"/>
        <v>3</v>
      </c>
      <c r="M8084" s="11" t="s">
        <v>14</v>
      </c>
      <c r="N8084" s="11" t="s">
        <v>15</v>
      </c>
      <c r="O8084" s="11" t="str">
        <f>VLOOKUP(E8084,State_Code_Name!$B$1:$C$52,2,0)</f>
        <v>Maryland</v>
      </c>
    </row>
    <row r="8085" spans="1:15" x14ac:dyDescent="0.3">
      <c r="A8085" s="11">
        <v>756046</v>
      </c>
      <c r="B8085" s="12" t="s">
        <v>1440</v>
      </c>
      <c r="C8085" s="12" t="s">
        <v>62</v>
      </c>
      <c r="D8085" s="12" t="s">
        <v>198</v>
      </c>
      <c r="E8085" s="11" t="s">
        <v>91</v>
      </c>
      <c r="F8085" s="11" t="s">
        <v>19</v>
      </c>
      <c r="G8085" s="37">
        <v>41710</v>
      </c>
      <c r="H8085" s="13">
        <v>41710</v>
      </c>
      <c r="I8085" s="21">
        <v>0</v>
      </c>
      <c r="J8085" s="43" t="s">
        <v>1476</v>
      </c>
      <c r="K8085" s="21">
        <f t="shared" si="252"/>
        <v>2014</v>
      </c>
      <c r="L8085" s="24">
        <f t="shared" si="253"/>
        <v>1</v>
      </c>
      <c r="M8085" s="11" t="s">
        <v>14</v>
      </c>
      <c r="N8085" s="11" t="s">
        <v>15</v>
      </c>
      <c r="O8085" s="11" t="str">
        <f>VLOOKUP(E8085,State_Code_Name!$B$1:$C$52,2,0)</f>
        <v>Vermont</v>
      </c>
    </row>
    <row r="8086" spans="1:15" x14ac:dyDescent="0.3">
      <c r="A8086" s="11">
        <v>1980229</v>
      </c>
      <c r="B8086" s="12" t="s">
        <v>55</v>
      </c>
      <c r="C8086" s="12" t="s">
        <v>53</v>
      </c>
      <c r="D8086" s="12" t="s">
        <v>102</v>
      </c>
      <c r="E8086" s="11" t="s">
        <v>43</v>
      </c>
      <c r="F8086" s="11" t="s">
        <v>19</v>
      </c>
      <c r="G8086" s="37">
        <v>42543</v>
      </c>
      <c r="H8086" s="13">
        <v>42543</v>
      </c>
      <c r="I8086" s="21">
        <v>0</v>
      </c>
      <c r="J8086" s="43" t="s">
        <v>1477</v>
      </c>
      <c r="K8086" s="21">
        <f t="shared" si="252"/>
        <v>2016</v>
      </c>
      <c r="L8086" s="24">
        <f t="shared" si="253"/>
        <v>2</v>
      </c>
      <c r="M8086" s="11" t="s">
        <v>14</v>
      </c>
      <c r="N8086" s="11" t="s">
        <v>15</v>
      </c>
      <c r="O8086" s="11" t="str">
        <f>VLOOKUP(E8086,State_Code_Name!$B$1:$C$52,2,0)</f>
        <v>North Carolina</v>
      </c>
    </row>
    <row r="8087" spans="1:15" x14ac:dyDescent="0.3">
      <c r="A8087" s="11">
        <v>1961227</v>
      </c>
      <c r="B8087" s="12" t="s">
        <v>11</v>
      </c>
      <c r="C8087" s="12" t="s">
        <v>27</v>
      </c>
      <c r="D8087" s="12" t="s">
        <v>28</v>
      </c>
      <c r="E8087" s="11" t="s">
        <v>153</v>
      </c>
      <c r="F8087" s="11" t="s">
        <v>19</v>
      </c>
      <c r="G8087" s="37">
        <v>42530</v>
      </c>
      <c r="H8087" s="13">
        <v>42530</v>
      </c>
      <c r="I8087" s="21">
        <v>0</v>
      </c>
      <c r="J8087" s="43" t="s">
        <v>1477</v>
      </c>
      <c r="K8087" s="21">
        <f t="shared" si="252"/>
        <v>2016</v>
      </c>
      <c r="L8087" s="24">
        <f t="shared" si="253"/>
        <v>2</v>
      </c>
      <c r="M8087" s="11" t="s">
        <v>14</v>
      </c>
      <c r="N8087" s="11" t="s">
        <v>15</v>
      </c>
      <c r="O8087" s="11" t="str">
        <f>VLOOKUP(E8087,State_Code_Name!$B$1:$C$52,2,0)</f>
        <v>Rhode Island</v>
      </c>
    </row>
    <row r="8088" spans="1:15" x14ac:dyDescent="0.3">
      <c r="A8088" s="11">
        <v>577348</v>
      </c>
      <c r="B8088" s="12" t="s">
        <v>31</v>
      </c>
      <c r="C8088" s="12" t="s">
        <v>27</v>
      </c>
      <c r="D8088" s="12" t="s">
        <v>28</v>
      </c>
      <c r="E8088" s="11" t="s">
        <v>47</v>
      </c>
      <c r="F8088" s="11" t="s">
        <v>19</v>
      </c>
      <c r="G8088" s="37">
        <v>41577</v>
      </c>
      <c r="H8088" s="13">
        <v>41577</v>
      </c>
      <c r="I8088" s="21">
        <v>0</v>
      </c>
      <c r="J8088" s="43" t="s">
        <v>1473</v>
      </c>
      <c r="K8088" s="21">
        <f t="shared" si="252"/>
        <v>2013</v>
      </c>
      <c r="L8088" s="24">
        <f t="shared" si="253"/>
        <v>4</v>
      </c>
      <c r="M8088" s="11" t="s">
        <v>14</v>
      </c>
      <c r="N8088" s="11" t="s">
        <v>14</v>
      </c>
      <c r="O8088" s="11" t="str">
        <f>VLOOKUP(E8088,State_Code_Name!$B$1:$C$52,2,0)</f>
        <v>Pennsylvania</v>
      </c>
    </row>
    <row r="8089" spans="1:15" x14ac:dyDescent="0.3">
      <c r="A8089" s="11">
        <v>506717</v>
      </c>
      <c r="B8089" s="12" t="s">
        <v>533</v>
      </c>
      <c r="C8089" s="12" t="s">
        <v>27</v>
      </c>
      <c r="D8089" s="12" t="s">
        <v>79</v>
      </c>
      <c r="E8089" s="11" t="s">
        <v>151</v>
      </c>
      <c r="F8089" s="11" t="s">
        <v>19</v>
      </c>
      <c r="G8089" s="37">
        <v>41514</v>
      </c>
      <c r="H8089" s="13">
        <v>41515</v>
      </c>
      <c r="I8089" s="21">
        <v>1</v>
      </c>
      <c r="J8089" s="43" t="s">
        <v>1482</v>
      </c>
      <c r="K8089" s="21">
        <f t="shared" si="252"/>
        <v>2013</v>
      </c>
      <c r="L8089" s="24">
        <f t="shared" si="253"/>
        <v>3</v>
      </c>
      <c r="M8089" s="11" t="s">
        <v>14</v>
      </c>
      <c r="N8089" s="11" t="s">
        <v>14</v>
      </c>
      <c r="O8089" s="11" t="str">
        <f>VLOOKUP(E8089,State_Code_Name!$B$1:$C$52,2,0)</f>
        <v>Idaho</v>
      </c>
    </row>
    <row r="8090" spans="1:15" x14ac:dyDescent="0.3">
      <c r="A8090" s="11">
        <v>2013782</v>
      </c>
      <c r="B8090" s="12" t="s">
        <v>414</v>
      </c>
      <c r="C8090" s="12" t="s">
        <v>539</v>
      </c>
      <c r="D8090" s="12" t="s">
        <v>552</v>
      </c>
      <c r="E8090" s="11" t="s">
        <v>23</v>
      </c>
      <c r="F8090" s="11" t="s">
        <v>13</v>
      </c>
      <c r="G8090" s="37">
        <v>42566</v>
      </c>
      <c r="H8090" s="13">
        <v>42569</v>
      </c>
      <c r="I8090" s="21">
        <v>3</v>
      </c>
      <c r="J8090" s="43" t="s">
        <v>1481</v>
      </c>
      <c r="K8090" s="21">
        <f t="shared" si="252"/>
        <v>2016</v>
      </c>
      <c r="L8090" s="24">
        <f t="shared" si="253"/>
        <v>3</v>
      </c>
      <c r="M8090" s="11" t="s">
        <v>14</v>
      </c>
      <c r="N8090" s="11" t="s">
        <v>15</v>
      </c>
      <c r="O8090" s="11" t="str">
        <f>VLOOKUP(E8090,State_Code_Name!$B$1:$C$52,2,0)</f>
        <v>New York</v>
      </c>
    </row>
    <row r="8091" spans="1:15" x14ac:dyDescent="0.3">
      <c r="A8091" s="11">
        <v>2002837</v>
      </c>
      <c r="B8091" s="12" t="s">
        <v>59</v>
      </c>
      <c r="C8091" s="12" t="s">
        <v>37</v>
      </c>
      <c r="D8091" s="12" t="s">
        <v>81</v>
      </c>
      <c r="E8091" s="11" t="s">
        <v>85</v>
      </c>
      <c r="F8091" s="11" t="s">
        <v>303</v>
      </c>
      <c r="G8091" s="37">
        <v>42558</v>
      </c>
      <c r="H8091" s="13">
        <v>42559</v>
      </c>
      <c r="I8091" s="21">
        <v>1</v>
      </c>
      <c r="J8091" s="43" t="s">
        <v>1481</v>
      </c>
      <c r="K8091" s="21">
        <f t="shared" si="252"/>
        <v>2016</v>
      </c>
      <c r="L8091" s="24">
        <f t="shared" si="253"/>
        <v>3</v>
      </c>
      <c r="M8091" s="11" t="s">
        <v>14</v>
      </c>
      <c r="N8091" s="11" t="s">
        <v>15</v>
      </c>
      <c r="O8091" s="11" t="str">
        <f>VLOOKUP(E8091,State_Code_Name!$B$1:$C$52,2,0)</f>
        <v>Wisconsin</v>
      </c>
    </row>
    <row r="8092" spans="1:15" x14ac:dyDescent="0.3">
      <c r="A8092" s="11">
        <v>1176377</v>
      </c>
      <c r="B8092" s="12" t="s">
        <v>59</v>
      </c>
      <c r="C8092" s="12" t="s">
        <v>16</v>
      </c>
      <c r="D8092" s="12" t="s">
        <v>76</v>
      </c>
      <c r="E8092" s="11" t="s">
        <v>85</v>
      </c>
      <c r="F8092" s="11" t="s">
        <v>19</v>
      </c>
      <c r="G8092" s="37">
        <v>42004</v>
      </c>
      <c r="H8092" s="13">
        <v>42004</v>
      </c>
      <c r="I8092" s="21">
        <v>0</v>
      </c>
      <c r="J8092" s="43" t="s">
        <v>1475</v>
      </c>
      <c r="K8092" s="21">
        <f t="shared" si="252"/>
        <v>2014</v>
      </c>
      <c r="L8092" s="24">
        <f t="shared" si="253"/>
        <v>4</v>
      </c>
      <c r="M8092" s="11" t="s">
        <v>14</v>
      </c>
      <c r="N8092" s="11" t="s">
        <v>15</v>
      </c>
      <c r="O8092" s="11" t="str">
        <f>VLOOKUP(E8092,State_Code_Name!$B$1:$C$52,2,0)</f>
        <v>Wisconsin</v>
      </c>
    </row>
    <row r="8093" spans="1:15" x14ac:dyDescent="0.3">
      <c r="A8093" s="11">
        <v>1613011</v>
      </c>
      <c r="B8093" s="12" t="s">
        <v>31</v>
      </c>
      <c r="C8093" s="12" t="s">
        <v>27</v>
      </c>
      <c r="D8093" s="12" t="s">
        <v>28</v>
      </c>
      <c r="E8093" s="11" t="s">
        <v>113</v>
      </c>
      <c r="F8093" s="11" t="s">
        <v>19</v>
      </c>
      <c r="G8093" s="37">
        <v>42296</v>
      </c>
      <c r="H8093" s="13">
        <v>42296</v>
      </c>
      <c r="I8093" s="21">
        <v>0</v>
      </c>
      <c r="J8093" s="43" t="s">
        <v>1473</v>
      </c>
      <c r="K8093" s="21">
        <f t="shared" si="252"/>
        <v>2015</v>
      </c>
      <c r="L8093" s="24">
        <f t="shared" si="253"/>
        <v>4</v>
      </c>
      <c r="M8093" s="11" t="s">
        <v>14</v>
      </c>
      <c r="N8093" s="11" t="s">
        <v>15</v>
      </c>
      <c r="O8093" s="11" t="str">
        <f>VLOOKUP(E8093,State_Code_Name!$B$1:$C$52,2,0)</f>
        <v>South Carolina</v>
      </c>
    </row>
    <row r="8094" spans="1:15" x14ac:dyDescent="0.3">
      <c r="A8094" s="11">
        <v>1793303</v>
      </c>
      <c r="B8094" s="12" t="s">
        <v>162</v>
      </c>
      <c r="C8094" s="12" t="s">
        <v>16</v>
      </c>
      <c r="D8094" s="12" t="s">
        <v>21</v>
      </c>
      <c r="E8094" s="11" t="s">
        <v>60</v>
      </c>
      <c r="F8094" s="11" t="s">
        <v>303</v>
      </c>
      <c r="G8094" s="37">
        <v>42418</v>
      </c>
      <c r="H8094" s="13">
        <v>42419</v>
      </c>
      <c r="I8094" s="21">
        <v>1</v>
      </c>
      <c r="J8094" s="43" t="s">
        <v>1478</v>
      </c>
      <c r="K8094" s="21">
        <f t="shared" si="252"/>
        <v>2016</v>
      </c>
      <c r="L8094" s="24">
        <f t="shared" si="253"/>
        <v>1</v>
      </c>
      <c r="M8094" s="11" t="s">
        <v>14</v>
      </c>
      <c r="N8094" s="11" t="s">
        <v>15</v>
      </c>
      <c r="O8094" s="11" t="str">
        <f>VLOOKUP(E8094,State_Code_Name!$B$1:$C$52,2,0)</f>
        <v>Illinois</v>
      </c>
    </row>
    <row r="8095" spans="1:15" x14ac:dyDescent="0.3">
      <c r="A8095" s="11">
        <v>1231812</v>
      </c>
      <c r="B8095" s="12" t="s">
        <v>216</v>
      </c>
      <c r="C8095" s="12" t="s">
        <v>27</v>
      </c>
      <c r="D8095" s="12" t="s">
        <v>28</v>
      </c>
      <c r="E8095" s="11" t="s">
        <v>141</v>
      </c>
      <c r="F8095" s="11" t="s">
        <v>13</v>
      </c>
      <c r="G8095" s="37">
        <v>42044</v>
      </c>
      <c r="H8095" s="13">
        <v>42045</v>
      </c>
      <c r="I8095" s="21">
        <v>1</v>
      </c>
      <c r="J8095" s="43" t="s">
        <v>1478</v>
      </c>
      <c r="K8095" s="21">
        <f t="shared" si="252"/>
        <v>2015</v>
      </c>
      <c r="L8095" s="24">
        <f t="shared" si="253"/>
        <v>1</v>
      </c>
      <c r="M8095" s="11" t="s">
        <v>14</v>
      </c>
      <c r="N8095" s="11" t="s">
        <v>15</v>
      </c>
      <c r="O8095" s="11" t="str">
        <f>VLOOKUP(E8095,State_Code_Name!$B$1:$C$52,2,0)</f>
        <v>Maine</v>
      </c>
    </row>
    <row r="8096" spans="1:15" x14ac:dyDescent="0.3">
      <c r="A8096" s="11">
        <v>726366</v>
      </c>
      <c r="B8096" s="12" t="s">
        <v>104</v>
      </c>
      <c r="C8096" s="12" t="s">
        <v>33</v>
      </c>
      <c r="D8096" s="12" t="s">
        <v>160</v>
      </c>
      <c r="E8096" s="11" t="s">
        <v>36</v>
      </c>
      <c r="F8096" s="11" t="s">
        <v>19</v>
      </c>
      <c r="G8096" s="37">
        <v>41691</v>
      </c>
      <c r="H8096" s="13">
        <v>41691</v>
      </c>
      <c r="I8096" s="21">
        <v>0</v>
      </c>
      <c r="J8096" s="43" t="s">
        <v>1478</v>
      </c>
      <c r="K8096" s="21">
        <f t="shared" si="252"/>
        <v>2014</v>
      </c>
      <c r="L8096" s="24">
        <f t="shared" si="253"/>
        <v>1</v>
      </c>
      <c r="M8096" s="11" t="s">
        <v>14</v>
      </c>
      <c r="N8096" s="11" t="s">
        <v>15</v>
      </c>
      <c r="O8096" s="11" t="str">
        <f>VLOOKUP(E8096,State_Code_Name!$B$1:$C$52,2,0)</f>
        <v>Florida</v>
      </c>
    </row>
    <row r="8097" spans="1:15" x14ac:dyDescent="0.3">
      <c r="A8097" s="11">
        <v>966687</v>
      </c>
      <c r="B8097" s="12" t="s">
        <v>51</v>
      </c>
      <c r="C8097" s="12" t="s">
        <v>37</v>
      </c>
      <c r="D8097" s="12" t="s">
        <v>1443</v>
      </c>
      <c r="E8097" s="11" t="s">
        <v>26</v>
      </c>
      <c r="F8097" s="11" t="s">
        <v>19</v>
      </c>
      <c r="G8097" s="37">
        <v>41855</v>
      </c>
      <c r="H8097" s="13">
        <v>41857</v>
      </c>
      <c r="I8097" s="21">
        <v>2</v>
      </c>
      <c r="J8097" s="43" t="s">
        <v>1482</v>
      </c>
      <c r="K8097" s="21">
        <f t="shared" si="252"/>
        <v>2014</v>
      </c>
      <c r="L8097" s="24">
        <f t="shared" si="253"/>
        <v>3</v>
      </c>
      <c r="M8097" s="11" t="s">
        <v>14</v>
      </c>
      <c r="N8097" s="11" t="s">
        <v>14</v>
      </c>
      <c r="O8097" s="11" t="str">
        <f>VLOOKUP(E8097,State_Code_Name!$B$1:$C$52,2,0)</f>
        <v>Georgia</v>
      </c>
    </row>
    <row r="8098" spans="1:15" x14ac:dyDescent="0.3">
      <c r="A8098" s="11">
        <v>784204</v>
      </c>
      <c r="B8098" s="12" t="s">
        <v>344</v>
      </c>
      <c r="C8098" s="12" t="s">
        <v>9</v>
      </c>
      <c r="D8098" s="12" t="s">
        <v>133</v>
      </c>
      <c r="E8098" s="11" t="s">
        <v>113</v>
      </c>
      <c r="F8098" s="11" t="s">
        <v>19</v>
      </c>
      <c r="G8098" s="37">
        <v>41726</v>
      </c>
      <c r="H8098" s="13">
        <v>41726</v>
      </c>
      <c r="I8098" s="21">
        <v>0</v>
      </c>
      <c r="J8098" s="43" t="s">
        <v>1476</v>
      </c>
      <c r="K8098" s="21">
        <f t="shared" si="252"/>
        <v>2014</v>
      </c>
      <c r="L8098" s="24">
        <f t="shared" si="253"/>
        <v>1</v>
      </c>
      <c r="M8098" s="11" t="s">
        <v>14</v>
      </c>
      <c r="N8098" s="11" t="s">
        <v>14</v>
      </c>
      <c r="O8098" s="11" t="str">
        <f>VLOOKUP(E8098,State_Code_Name!$B$1:$C$52,2,0)</f>
        <v>South Carolina</v>
      </c>
    </row>
    <row r="8099" spans="1:15" x14ac:dyDescent="0.3">
      <c r="A8099" s="11">
        <v>1813686</v>
      </c>
      <c r="B8099" s="12" t="s">
        <v>31</v>
      </c>
      <c r="C8099" s="12" t="s">
        <v>16</v>
      </c>
      <c r="D8099" s="12" t="s">
        <v>76</v>
      </c>
      <c r="E8099" s="11" t="s">
        <v>18</v>
      </c>
      <c r="F8099" s="11" t="s">
        <v>303</v>
      </c>
      <c r="G8099" s="37">
        <v>42431</v>
      </c>
      <c r="H8099" s="13">
        <v>42433</v>
      </c>
      <c r="I8099" s="21">
        <v>2</v>
      </c>
      <c r="J8099" s="43" t="s">
        <v>1476</v>
      </c>
      <c r="K8099" s="21">
        <f t="shared" si="252"/>
        <v>2016</v>
      </c>
      <c r="L8099" s="24">
        <f t="shared" si="253"/>
        <v>1</v>
      </c>
      <c r="M8099" s="11" t="s">
        <v>14</v>
      </c>
      <c r="N8099" s="11" t="s">
        <v>15</v>
      </c>
      <c r="O8099" s="11" t="str">
        <f>VLOOKUP(E8099,State_Code_Name!$B$1:$C$52,2,0)</f>
        <v>California</v>
      </c>
    </row>
    <row r="8100" spans="1:15" x14ac:dyDescent="0.3">
      <c r="A8100" s="11">
        <v>601443</v>
      </c>
      <c r="B8100" s="12" t="s">
        <v>82</v>
      </c>
      <c r="C8100" s="12" t="s">
        <v>37</v>
      </c>
      <c r="D8100" s="12" t="s">
        <v>50</v>
      </c>
      <c r="E8100" s="11" t="s">
        <v>18</v>
      </c>
      <c r="F8100" s="11" t="s">
        <v>19</v>
      </c>
      <c r="G8100" s="37">
        <v>41594</v>
      </c>
      <c r="H8100" s="13">
        <v>41594</v>
      </c>
      <c r="I8100" s="21">
        <v>0</v>
      </c>
      <c r="J8100" s="43" t="s">
        <v>1479</v>
      </c>
      <c r="K8100" s="21">
        <f t="shared" si="252"/>
        <v>2013</v>
      </c>
      <c r="L8100" s="24">
        <f t="shared" si="253"/>
        <v>4</v>
      </c>
      <c r="M8100" s="11" t="s">
        <v>14</v>
      </c>
      <c r="N8100" s="11" t="s">
        <v>15</v>
      </c>
      <c r="O8100" s="11" t="str">
        <f>VLOOKUP(E8100,State_Code_Name!$B$1:$C$52,2,0)</f>
        <v>California</v>
      </c>
    </row>
    <row r="8101" spans="1:15" x14ac:dyDescent="0.3">
      <c r="A8101" s="11">
        <v>504290</v>
      </c>
      <c r="B8101" s="12" t="s">
        <v>48</v>
      </c>
      <c r="C8101" s="12" t="s">
        <v>27</v>
      </c>
      <c r="D8101" s="12" t="s">
        <v>28</v>
      </c>
      <c r="E8101" s="11" t="s">
        <v>18</v>
      </c>
      <c r="F8101" s="11" t="s">
        <v>19</v>
      </c>
      <c r="G8101" s="37">
        <v>41512</v>
      </c>
      <c r="H8101" s="13">
        <v>41514</v>
      </c>
      <c r="I8101" s="21">
        <v>2</v>
      </c>
      <c r="J8101" s="43" t="s">
        <v>1482</v>
      </c>
      <c r="K8101" s="21">
        <f t="shared" si="252"/>
        <v>2013</v>
      </c>
      <c r="L8101" s="24">
        <f t="shared" si="253"/>
        <v>3</v>
      </c>
      <c r="M8101" s="11" t="s">
        <v>14</v>
      </c>
      <c r="N8101" s="11" t="s">
        <v>15</v>
      </c>
      <c r="O8101" s="11" t="str">
        <f>VLOOKUP(E8101,State_Code_Name!$B$1:$C$52,2,0)</f>
        <v>California</v>
      </c>
    </row>
    <row r="8102" spans="1:15" x14ac:dyDescent="0.3">
      <c r="A8102" s="11">
        <v>1023343</v>
      </c>
      <c r="B8102" s="12" t="s">
        <v>31</v>
      </c>
      <c r="C8102" s="12" t="s">
        <v>16</v>
      </c>
      <c r="D8102" s="12" t="s">
        <v>21</v>
      </c>
      <c r="E8102" s="11" t="s">
        <v>75</v>
      </c>
      <c r="F8102" s="11" t="s">
        <v>19</v>
      </c>
      <c r="G8102" s="37">
        <v>41892</v>
      </c>
      <c r="H8102" s="13">
        <v>41892</v>
      </c>
      <c r="I8102" s="21">
        <v>0</v>
      </c>
      <c r="J8102" s="43" t="s">
        <v>1480</v>
      </c>
      <c r="K8102" s="21">
        <f t="shared" si="252"/>
        <v>2014</v>
      </c>
      <c r="L8102" s="24">
        <f t="shared" si="253"/>
        <v>3</v>
      </c>
      <c r="M8102" s="11" t="s">
        <v>14</v>
      </c>
      <c r="N8102" s="11" t="s">
        <v>15</v>
      </c>
      <c r="O8102" s="11" t="str">
        <f>VLOOKUP(E8102,State_Code_Name!$B$1:$C$52,2,0)</f>
        <v>Tennessee</v>
      </c>
    </row>
    <row r="8103" spans="1:15" x14ac:dyDescent="0.3">
      <c r="A8103" s="11">
        <v>329903</v>
      </c>
      <c r="B8103" s="12" t="s">
        <v>44</v>
      </c>
      <c r="C8103" s="12" t="s">
        <v>62</v>
      </c>
      <c r="D8103" s="12" t="s">
        <v>133</v>
      </c>
      <c r="E8103" s="11" t="s">
        <v>52</v>
      </c>
      <c r="F8103" s="11" t="s">
        <v>19</v>
      </c>
      <c r="G8103" s="37">
        <v>41330</v>
      </c>
      <c r="H8103" s="13">
        <v>41331</v>
      </c>
      <c r="I8103" s="21">
        <v>1</v>
      </c>
      <c r="J8103" s="43" t="s">
        <v>1478</v>
      </c>
      <c r="K8103" s="21">
        <f t="shared" si="252"/>
        <v>2013</v>
      </c>
      <c r="L8103" s="24">
        <f t="shared" si="253"/>
        <v>1</v>
      </c>
      <c r="M8103" s="11" t="s">
        <v>14</v>
      </c>
      <c r="N8103" s="11" t="s">
        <v>15</v>
      </c>
      <c r="O8103" s="11" t="str">
        <f>VLOOKUP(E8103,State_Code_Name!$B$1:$C$52,2,0)</f>
        <v>Washington</v>
      </c>
    </row>
    <row r="8104" spans="1:15" x14ac:dyDescent="0.3">
      <c r="A8104" s="11">
        <v>1490870</v>
      </c>
      <c r="B8104" s="12" t="s">
        <v>1212</v>
      </c>
      <c r="C8104" s="12" t="s">
        <v>9</v>
      </c>
      <c r="D8104" s="12" t="s">
        <v>552</v>
      </c>
      <c r="E8104" s="11" t="s">
        <v>52</v>
      </c>
      <c r="F8104" s="11" t="s">
        <v>13</v>
      </c>
      <c r="G8104" s="37">
        <v>42213</v>
      </c>
      <c r="H8104" s="13">
        <v>42241</v>
      </c>
      <c r="I8104" s="21">
        <v>28</v>
      </c>
      <c r="J8104" s="43" t="s">
        <v>1481</v>
      </c>
      <c r="K8104" s="21">
        <f t="shared" si="252"/>
        <v>2015</v>
      </c>
      <c r="L8104" s="24">
        <f t="shared" si="253"/>
        <v>3</v>
      </c>
      <c r="M8104" s="11" t="s">
        <v>14</v>
      </c>
      <c r="N8104" s="11" t="s">
        <v>15</v>
      </c>
      <c r="O8104" s="11" t="str">
        <f>VLOOKUP(E8104,State_Code_Name!$B$1:$C$52,2,0)</f>
        <v>Washington</v>
      </c>
    </row>
    <row r="8105" spans="1:15" x14ac:dyDescent="0.3">
      <c r="A8105" s="11">
        <v>1876815</v>
      </c>
      <c r="B8105" s="12" t="s">
        <v>647</v>
      </c>
      <c r="C8105" s="12" t="s">
        <v>33</v>
      </c>
      <c r="D8105" s="12" t="s">
        <v>115</v>
      </c>
      <c r="E8105" s="11" t="s">
        <v>36</v>
      </c>
      <c r="F8105" s="11" t="s">
        <v>19</v>
      </c>
      <c r="G8105" s="37">
        <v>42473</v>
      </c>
      <c r="H8105" s="13">
        <v>42473</v>
      </c>
      <c r="I8105" s="21">
        <v>0</v>
      </c>
      <c r="J8105" s="43" t="s">
        <v>1483</v>
      </c>
      <c r="K8105" s="21">
        <f t="shared" si="252"/>
        <v>2016</v>
      </c>
      <c r="L8105" s="24">
        <f t="shared" si="253"/>
        <v>2</v>
      </c>
      <c r="M8105" s="11" t="s">
        <v>14</v>
      </c>
      <c r="N8105" s="11" t="s">
        <v>15</v>
      </c>
      <c r="O8105" s="11" t="str">
        <f>VLOOKUP(E8105,State_Code_Name!$B$1:$C$52,2,0)</f>
        <v>Florida</v>
      </c>
    </row>
    <row r="8106" spans="1:15" x14ac:dyDescent="0.3">
      <c r="A8106" s="11">
        <v>1856106</v>
      </c>
      <c r="B8106" s="12" t="s">
        <v>592</v>
      </c>
      <c r="C8106" s="12" t="s">
        <v>33</v>
      </c>
      <c r="D8106" s="12" t="s">
        <v>115</v>
      </c>
      <c r="E8106" s="11" t="s">
        <v>99</v>
      </c>
      <c r="F8106" s="11" t="s">
        <v>19</v>
      </c>
      <c r="G8106" s="37">
        <v>42459</v>
      </c>
      <c r="H8106" s="13">
        <v>42460</v>
      </c>
      <c r="I8106" s="21">
        <v>1</v>
      </c>
      <c r="J8106" s="43" t="s">
        <v>1476</v>
      </c>
      <c r="K8106" s="21">
        <f t="shared" si="252"/>
        <v>2016</v>
      </c>
      <c r="L8106" s="24">
        <f t="shared" si="253"/>
        <v>1</v>
      </c>
      <c r="M8106" s="11" t="s">
        <v>14</v>
      </c>
      <c r="N8106" s="11" t="s">
        <v>14</v>
      </c>
      <c r="O8106" s="11" t="str">
        <f>VLOOKUP(E8106,State_Code_Name!$B$1:$C$52,2,0)</f>
        <v>Arizona</v>
      </c>
    </row>
    <row r="8107" spans="1:15" x14ac:dyDescent="0.3">
      <c r="A8107" s="11">
        <v>1090402</v>
      </c>
      <c r="B8107" s="12" t="s">
        <v>31</v>
      </c>
      <c r="C8107" s="12" t="s">
        <v>37</v>
      </c>
      <c r="D8107" s="12" t="s">
        <v>1451</v>
      </c>
      <c r="E8107" s="11" t="s">
        <v>158</v>
      </c>
      <c r="F8107" s="11" t="s">
        <v>19</v>
      </c>
      <c r="G8107" s="37">
        <v>41939</v>
      </c>
      <c r="H8107" s="13">
        <v>41943</v>
      </c>
      <c r="I8107" s="21">
        <v>4</v>
      </c>
      <c r="J8107" s="43" t="s">
        <v>1473</v>
      </c>
      <c r="K8107" s="21">
        <f t="shared" si="252"/>
        <v>2014</v>
      </c>
      <c r="L8107" s="24">
        <f t="shared" si="253"/>
        <v>4</v>
      </c>
      <c r="M8107" s="11" t="s">
        <v>14</v>
      </c>
      <c r="N8107" s="11" t="s">
        <v>15</v>
      </c>
      <c r="O8107" s="11" t="str">
        <f>VLOOKUP(E8107,State_Code_Name!$B$1:$C$52,2,0)</f>
        <v>New Mexico</v>
      </c>
    </row>
    <row r="8108" spans="1:15" x14ac:dyDescent="0.3">
      <c r="A8108" s="11">
        <v>1863383</v>
      </c>
      <c r="B8108" s="12" t="s">
        <v>39</v>
      </c>
      <c r="C8108" s="12" t="s">
        <v>37</v>
      </c>
      <c r="D8108" s="12" t="s">
        <v>150</v>
      </c>
      <c r="E8108" s="11" t="s">
        <v>18</v>
      </c>
      <c r="F8108" s="11" t="s">
        <v>19</v>
      </c>
      <c r="G8108" s="37">
        <v>42464</v>
      </c>
      <c r="H8108" s="13">
        <v>42464</v>
      </c>
      <c r="I8108" s="21">
        <v>0</v>
      </c>
      <c r="J8108" s="43" t="s">
        <v>1483</v>
      </c>
      <c r="K8108" s="21">
        <f t="shared" si="252"/>
        <v>2016</v>
      </c>
      <c r="L8108" s="24">
        <f t="shared" si="253"/>
        <v>2</v>
      </c>
      <c r="M8108" s="11" t="s">
        <v>14</v>
      </c>
      <c r="N8108" s="11" t="s">
        <v>15</v>
      </c>
      <c r="O8108" s="11" t="str">
        <f>VLOOKUP(E8108,State_Code_Name!$B$1:$C$52,2,0)</f>
        <v>California</v>
      </c>
    </row>
    <row r="8109" spans="1:15" x14ac:dyDescent="0.3">
      <c r="A8109" s="11">
        <v>787629</v>
      </c>
      <c r="B8109" s="12" t="s">
        <v>617</v>
      </c>
      <c r="C8109" s="12" t="s">
        <v>33</v>
      </c>
      <c r="D8109" s="12" t="s">
        <v>115</v>
      </c>
      <c r="E8109" s="11" t="s">
        <v>40</v>
      </c>
      <c r="F8109" s="11" t="s">
        <v>19</v>
      </c>
      <c r="G8109" s="37">
        <v>41730</v>
      </c>
      <c r="H8109" s="13">
        <v>41730</v>
      </c>
      <c r="I8109" s="21">
        <v>0</v>
      </c>
      <c r="J8109" s="43" t="s">
        <v>1483</v>
      </c>
      <c r="K8109" s="21">
        <f t="shared" si="252"/>
        <v>2014</v>
      </c>
      <c r="L8109" s="24">
        <f t="shared" si="253"/>
        <v>2</v>
      </c>
      <c r="M8109" s="11" t="s">
        <v>14</v>
      </c>
      <c r="N8109" s="11" t="s">
        <v>15</v>
      </c>
      <c r="O8109" s="11" t="str">
        <f>VLOOKUP(E8109,State_Code_Name!$B$1:$C$52,2,0)</f>
        <v>Ohio</v>
      </c>
    </row>
    <row r="8110" spans="1:15" x14ac:dyDescent="0.3">
      <c r="A8110" s="11">
        <v>494377</v>
      </c>
      <c r="B8110" s="12" t="s">
        <v>168</v>
      </c>
      <c r="C8110" s="12" t="s">
        <v>53</v>
      </c>
      <c r="D8110" s="12" t="s">
        <v>54</v>
      </c>
      <c r="E8110" s="11" t="s">
        <v>151</v>
      </c>
      <c r="F8110" s="11" t="s">
        <v>19</v>
      </c>
      <c r="G8110" s="37">
        <v>41502</v>
      </c>
      <c r="H8110" s="13">
        <v>41505</v>
      </c>
      <c r="I8110" s="21">
        <v>3</v>
      </c>
      <c r="J8110" s="43" t="s">
        <v>1482</v>
      </c>
      <c r="K8110" s="21">
        <f t="shared" si="252"/>
        <v>2013</v>
      </c>
      <c r="L8110" s="24">
        <f t="shared" si="253"/>
        <v>3</v>
      </c>
      <c r="M8110" s="11" t="s">
        <v>14</v>
      </c>
      <c r="N8110" s="11" t="s">
        <v>15</v>
      </c>
      <c r="O8110" s="11" t="str">
        <f>VLOOKUP(E8110,State_Code_Name!$B$1:$C$52,2,0)</f>
        <v>Idaho</v>
      </c>
    </row>
    <row r="8111" spans="1:15" x14ac:dyDescent="0.3">
      <c r="A8111" s="11">
        <v>1316982</v>
      </c>
      <c r="B8111" s="12" t="s">
        <v>64</v>
      </c>
      <c r="C8111" s="12" t="s">
        <v>62</v>
      </c>
      <c r="D8111" s="12" t="s">
        <v>460</v>
      </c>
      <c r="E8111" s="11" t="s">
        <v>75</v>
      </c>
      <c r="F8111" s="11" t="s">
        <v>19</v>
      </c>
      <c r="G8111" s="37">
        <v>42100</v>
      </c>
      <c r="H8111" s="13">
        <v>42100</v>
      </c>
      <c r="I8111" s="21">
        <v>0</v>
      </c>
      <c r="J8111" s="43" t="s">
        <v>1483</v>
      </c>
      <c r="K8111" s="21">
        <f t="shared" si="252"/>
        <v>2015</v>
      </c>
      <c r="L8111" s="24">
        <f t="shared" si="253"/>
        <v>2</v>
      </c>
      <c r="M8111" s="11" t="s">
        <v>14</v>
      </c>
      <c r="N8111" s="11" t="s">
        <v>15</v>
      </c>
      <c r="O8111" s="11" t="str">
        <f>VLOOKUP(E8111,State_Code_Name!$B$1:$C$52,2,0)</f>
        <v>Tennessee</v>
      </c>
    </row>
    <row r="8112" spans="1:15" x14ac:dyDescent="0.3">
      <c r="A8112" s="11">
        <v>673930</v>
      </c>
      <c r="B8112" s="12" t="s">
        <v>97</v>
      </c>
      <c r="C8112" s="12" t="s">
        <v>53</v>
      </c>
      <c r="D8112" s="12" t="s">
        <v>102</v>
      </c>
      <c r="E8112" s="11" t="s">
        <v>32</v>
      </c>
      <c r="F8112" s="11" t="s">
        <v>19</v>
      </c>
      <c r="G8112" s="37">
        <v>41656</v>
      </c>
      <c r="H8112" s="13">
        <v>41656</v>
      </c>
      <c r="I8112" s="21">
        <v>0</v>
      </c>
      <c r="J8112" s="43" t="s">
        <v>1474</v>
      </c>
      <c r="K8112" s="21">
        <f t="shared" si="252"/>
        <v>2014</v>
      </c>
      <c r="L8112" s="24">
        <f t="shared" si="253"/>
        <v>1</v>
      </c>
      <c r="M8112" s="11" t="s">
        <v>14</v>
      </c>
      <c r="N8112" s="11" t="s">
        <v>15</v>
      </c>
      <c r="O8112" s="11" t="str">
        <f>VLOOKUP(E8112,State_Code_Name!$B$1:$C$52,2,0)</f>
        <v>Texas</v>
      </c>
    </row>
    <row r="8113" spans="1:15" x14ac:dyDescent="0.3">
      <c r="A8113" s="11">
        <v>1846944</v>
      </c>
      <c r="B8113" s="12" t="s">
        <v>55</v>
      </c>
      <c r="C8113" s="12" t="s">
        <v>53</v>
      </c>
      <c r="D8113" s="12" t="s">
        <v>54</v>
      </c>
      <c r="E8113" s="11" t="s">
        <v>99</v>
      </c>
      <c r="F8113" s="11" t="s">
        <v>19</v>
      </c>
      <c r="G8113" s="37">
        <v>42452</v>
      </c>
      <c r="H8113" s="13">
        <v>42452</v>
      </c>
      <c r="I8113" s="21">
        <v>0</v>
      </c>
      <c r="J8113" s="43" t="s">
        <v>1476</v>
      </c>
      <c r="K8113" s="21">
        <f t="shared" si="252"/>
        <v>2016</v>
      </c>
      <c r="L8113" s="24">
        <f t="shared" si="253"/>
        <v>1</v>
      </c>
      <c r="M8113" s="11" t="s">
        <v>14</v>
      </c>
      <c r="N8113" s="11" t="s">
        <v>15</v>
      </c>
      <c r="O8113" s="11" t="str">
        <f>VLOOKUP(E8113,State_Code_Name!$B$1:$C$52,2,0)</f>
        <v>Arizona</v>
      </c>
    </row>
    <row r="8114" spans="1:15" x14ac:dyDescent="0.3">
      <c r="A8114" s="11">
        <v>730677</v>
      </c>
      <c r="B8114" s="12" t="s">
        <v>110</v>
      </c>
      <c r="C8114" s="12" t="s">
        <v>27</v>
      </c>
      <c r="D8114" s="12" t="s">
        <v>79</v>
      </c>
      <c r="E8114" s="11" t="s">
        <v>80</v>
      </c>
      <c r="F8114" s="11" t="s">
        <v>19</v>
      </c>
      <c r="G8114" s="37">
        <v>41695</v>
      </c>
      <c r="H8114" s="13">
        <v>41695</v>
      </c>
      <c r="I8114" s="21">
        <v>0</v>
      </c>
      <c r="J8114" s="43" t="s">
        <v>1478</v>
      </c>
      <c r="K8114" s="21">
        <f t="shared" si="252"/>
        <v>2014</v>
      </c>
      <c r="L8114" s="24">
        <f t="shared" si="253"/>
        <v>1</v>
      </c>
      <c r="M8114" s="11" t="s">
        <v>14</v>
      </c>
      <c r="N8114" s="11" t="s">
        <v>15</v>
      </c>
      <c r="O8114" s="11" t="str">
        <f>VLOOKUP(E8114,State_Code_Name!$B$1:$C$52,2,0)</f>
        <v>Minnesota</v>
      </c>
    </row>
    <row r="8115" spans="1:15" x14ac:dyDescent="0.3">
      <c r="A8115" s="11">
        <v>1074977</v>
      </c>
      <c r="B8115" s="12" t="s">
        <v>559</v>
      </c>
      <c r="C8115" s="12" t="s">
        <v>539</v>
      </c>
      <c r="D8115" s="12" t="s">
        <v>595</v>
      </c>
      <c r="E8115" s="11" t="s">
        <v>32</v>
      </c>
      <c r="F8115" s="11" t="s">
        <v>19</v>
      </c>
      <c r="G8115" s="37">
        <v>41928</v>
      </c>
      <c r="H8115" s="13">
        <v>41928</v>
      </c>
      <c r="I8115" s="21">
        <v>0</v>
      </c>
      <c r="J8115" s="43" t="s">
        <v>1473</v>
      </c>
      <c r="K8115" s="21">
        <f t="shared" si="252"/>
        <v>2014</v>
      </c>
      <c r="L8115" s="24">
        <f t="shared" si="253"/>
        <v>4</v>
      </c>
      <c r="M8115" s="11" t="s">
        <v>14</v>
      </c>
      <c r="N8115" s="11" t="s">
        <v>15</v>
      </c>
      <c r="O8115" s="11" t="str">
        <f>VLOOKUP(E8115,State_Code_Name!$B$1:$C$52,2,0)</f>
        <v>Texas</v>
      </c>
    </row>
    <row r="8116" spans="1:15" x14ac:dyDescent="0.3">
      <c r="A8116" s="11">
        <v>905632</v>
      </c>
      <c r="B8116" s="12" t="s">
        <v>11</v>
      </c>
      <c r="C8116" s="12" t="s">
        <v>27</v>
      </c>
      <c r="D8116" s="12" t="s">
        <v>1449</v>
      </c>
      <c r="E8116" s="11" t="s">
        <v>49</v>
      </c>
      <c r="F8116" s="11" t="s">
        <v>19</v>
      </c>
      <c r="G8116" s="37">
        <v>41813</v>
      </c>
      <c r="H8116" s="13">
        <v>41813</v>
      </c>
      <c r="I8116" s="21">
        <v>0</v>
      </c>
      <c r="J8116" s="43" t="s">
        <v>1477</v>
      </c>
      <c r="K8116" s="21">
        <f t="shared" si="252"/>
        <v>2014</v>
      </c>
      <c r="L8116" s="24">
        <f t="shared" si="253"/>
        <v>2</v>
      </c>
      <c r="M8116" s="11" t="s">
        <v>14</v>
      </c>
      <c r="N8116" s="11" t="s">
        <v>15</v>
      </c>
      <c r="O8116" s="11" t="str">
        <f>VLOOKUP(E8116,State_Code_Name!$B$1:$C$52,2,0)</f>
        <v>New Jersey</v>
      </c>
    </row>
    <row r="8117" spans="1:15" x14ac:dyDescent="0.3">
      <c r="A8117" s="11">
        <v>302677</v>
      </c>
      <c r="B8117" s="12" t="s">
        <v>39</v>
      </c>
      <c r="C8117" s="12" t="s">
        <v>16</v>
      </c>
      <c r="D8117" s="12" t="s">
        <v>21</v>
      </c>
      <c r="E8117" s="11" t="s">
        <v>18</v>
      </c>
      <c r="F8117" s="11" t="s">
        <v>58</v>
      </c>
      <c r="G8117" s="37">
        <v>41311</v>
      </c>
      <c r="H8117" s="13">
        <v>41312</v>
      </c>
      <c r="I8117" s="21">
        <v>1</v>
      </c>
      <c r="J8117" s="43" t="s">
        <v>1478</v>
      </c>
      <c r="K8117" s="21">
        <f t="shared" si="252"/>
        <v>2013</v>
      </c>
      <c r="L8117" s="24">
        <f t="shared" si="253"/>
        <v>1</v>
      </c>
      <c r="M8117" s="11" t="s">
        <v>14</v>
      </c>
      <c r="N8117" s="11" t="s">
        <v>15</v>
      </c>
      <c r="O8117" s="11" t="str">
        <f>VLOOKUP(E8117,State_Code_Name!$B$1:$C$52,2,0)</f>
        <v>California</v>
      </c>
    </row>
    <row r="8118" spans="1:15" x14ac:dyDescent="0.3">
      <c r="A8118" s="11">
        <v>712299</v>
      </c>
      <c r="B8118" s="12" t="s">
        <v>31</v>
      </c>
      <c r="C8118" s="12" t="s">
        <v>27</v>
      </c>
      <c r="D8118" s="12" t="s">
        <v>1449</v>
      </c>
      <c r="E8118" s="11" t="s">
        <v>122</v>
      </c>
      <c r="F8118" s="11" t="s">
        <v>58</v>
      </c>
      <c r="G8118" s="37">
        <v>41683</v>
      </c>
      <c r="H8118" s="13">
        <v>41689</v>
      </c>
      <c r="I8118" s="21">
        <v>6</v>
      </c>
      <c r="J8118" s="43" t="s">
        <v>1478</v>
      </c>
      <c r="K8118" s="21">
        <f t="shared" si="252"/>
        <v>2014</v>
      </c>
      <c r="L8118" s="24">
        <f t="shared" si="253"/>
        <v>1</v>
      </c>
      <c r="M8118" s="11" t="s">
        <v>14</v>
      </c>
      <c r="N8118" s="11" t="s">
        <v>15</v>
      </c>
      <c r="O8118" s="11" t="str">
        <f>VLOOKUP(E8118,State_Code_Name!$B$1:$C$52,2,0)</f>
        <v>Maryland</v>
      </c>
    </row>
    <row r="8119" spans="1:15" x14ac:dyDescent="0.3">
      <c r="A8119" s="11">
        <v>1566442</v>
      </c>
      <c r="B8119" s="12" t="s">
        <v>11</v>
      </c>
      <c r="C8119" s="12" t="s">
        <v>9</v>
      </c>
      <c r="D8119" s="12" t="s">
        <v>10</v>
      </c>
      <c r="E8119" s="11" t="s">
        <v>368</v>
      </c>
      <c r="F8119" s="11" t="s">
        <v>19</v>
      </c>
      <c r="G8119" s="37">
        <v>42263</v>
      </c>
      <c r="H8119" s="13">
        <v>42263</v>
      </c>
      <c r="I8119" s="21">
        <v>0</v>
      </c>
      <c r="J8119" s="43" t="s">
        <v>1480</v>
      </c>
      <c r="K8119" s="21">
        <f t="shared" si="252"/>
        <v>2015</v>
      </c>
      <c r="L8119" s="24">
        <f t="shared" si="253"/>
        <v>3</v>
      </c>
      <c r="M8119" s="11" t="s">
        <v>14</v>
      </c>
      <c r="N8119" s="11" t="s">
        <v>15</v>
      </c>
      <c r="O8119" s="11" t="str">
        <f>VLOOKUP(E8119,State_Code_Name!$B$1:$C$52,2,0)</f>
        <v>North Dakota</v>
      </c>
    </row>
    <row r="8120" spans="1:15" x14ac:dyDescent="0.3">
      <c r="A8120" s="11">
        <v>1884404</v>
      </c>
      <c r="B8120" s="12" t="s">
        <v>44</v>
      </c>
      <c r="C8120" s="12" t="s">
        <v>16</v>
      </c>
      <c r="D8120" s="12" t="s">
        <v>17</v>
      </c>
      <c r="E8120" s="11" t="s">
        <v>23</v>
      </c>
      <c r="F8120" s="11" t="s">
        <v>19</v>
      </c>
      <c r="G8120" s="37">
        <v>42478</v>
      </c>
      <c r="H8120" s="13">
        <v>42478</v>
      </c>
      <c r="I8120" s="21">
        <v>0</v>
      </c>
      <c r="J8120" s="43" t="s">
        <v>1483</v>
      </c>
      <c r="K8120" s="21">
        <f t="shared" si="252"/>
        <v>2016</v>
      </c>
      <c r="L8120" s="24">
        <f t="shared" si="253"/>
        <v>2</v>
      </c>
      <c r="M8120" s="11" t="s">
        <v>14</v>
      </c>
      <c r="N8120" s="11" t="s">
        <v>15</v>
      </c>
      <c r="O8120" s="11" t="str">
        <f>VLOOKUP(E8120,State_Code_Name!$B$1:$C$52,2,0)</f>
        <v>New York</v>
      </c>
    </row>
    <row r="8121" spans="1:15" x14ac:dyDescent="0.3">
      <c r="A8121" s="11">
        <v>2056526</v>
      </c>
      <c r="B8121" s="12" t="s">
        <v>31</v>
      </c>
      <c r="C8121" s="12" t="s">
        <v>16</v>
      </c>
      <c r="D8121" s="12" t="s">
        <v>1442</v>
      </c>
      <c r="E8121" s="11" t="s">
        <v>23</v>
      </c>
      <c r="F8121" s="11" t="s">
        <v>19</v>
      </c>
      <c r="G8121" s="37">
        <v>42592</v>
      </c>
      <c r="H8121" s="13">
        <v>42592</v>
      </c>
      <c r="I8121" s="21">
        <v>0</v>
      </c>
      <c r="J8121" s="43" t="s">
        <v>1482</v>
      </c>
      <c r="K8121" s="21">
        <f t="shared" si="252"/>
        <v>2016</v>
      </c>
      <c r="L8121" s="24">
        <f t="shared" si="253"/>
        <v>3</v>
      </c>
      <c r="M8121" s="11" t="s">
        <v>14</v>
      </c>
      <c r="N8121" s="11" t="s">
        <v>15</v>
      </c>
      <c r="O8121" s="11" t="str">
        <f>VLOOKUP(E8121,State_Code_Name!$B$1:$C$52,2,0)</f>
        <v>New York</v>
      </c>
    </row>
    <row r="8122" spans="1:15" x14ac:dyDescent="0.3">
      <c r="A8122" s="11">
        <v>1170346</v>
      </c>
      <c r="B8122" s="12" t="s">
        <v>136</v>
      </c>
      <c r="C8122" s="12" t="s">
        <v>27</v>
      </c>
      <c r="D8122" s="12" t="s">
        <v>79</v>
      </c>
      <c r="E8122" s="11" t="s">
        <v>52</v>
      </c>
      <c r="F8122" s="11" t="s">
        <v>19</v>
      </c>
      <c r="G8122" s="37">
        <v>41997</v>
      </c>
      <c r="H8122" s="13">
        <v>41997</v>
      </c>
      <c r="I8122" s="21">
        <v>0</v>
      </c>
      <c r="J8122" s="43" t="s">
        <v>1475</v>
      </c>
      <c r="K8122" s="21">
        <f t="shared" si="252"/>
        <v>2014</v>
      </c>
      <c r="L8122" s="24">
        <f t="shared" si="253"/>
        <v>4</v>
      </c>
      <c r="M8122" s="11" t="s">
        <v>14</v>
      </c>
      <c r="N8122" s="11" t="s">
        <v>14</v>
      </c>
      <c r="O8122" s="11" t="str">
        <f>VLOOKUP(E8122,State_Code_Name!$B$1:$C$52,2,0)</f>
        <v>Washington</v>
      </c>
    </row>
    <row r="8123" spans="1:15" x14ac:dyDescent="0.3">
      <c r="A8123" s="11">
        <v>1015289</v>
      </c>
      <c r="B8123" s="12" t="s">
        <v>11</v>
      </c>
      <c r="C8123" s="12" t="s">
        <v>16</v>
      </c>
      <c r="D8123" s="12" t="s">
        <v>25</v>
      </c>
      <c r="E8123" s="11" t="s">
        <v>36</v>
      </c>
      <c r="F8123" s="11" t="s">
        <v>19</v>
      </c>
      <c r="G8123" s="37">
        <v>41886</v>
      </c>
      <c r="H8123" s="13">
        <v>41886</v>
      </c>
      <c r="I8123" s="21">
        <v>0</v>
      </c>
      <c r="J8123" s="43" t="s">
        <v>1480</v>
      </c>
      <c r="K8123" s="21">
        <f t="shared" si="252"/>
        <v>2014</v>
      </c>
      <c r="L8123" s="24">
        <f t="shared" si="253"/>
        <v>3</v>
      </c>
      <c r="M8123" s="11" t="s">
        <v>14</v>
      </c>
      <c r="N8123" s="11" t="s">
        <v>15</v>
      </c>
      <c r="O8123" s="11" t="str">
        <f>VLOOKUP(E8123,State_Code_Name!$B$1:$C$52,2,0)</f>
        <v>Florida</v>
      </c>
    </row>
    <row r="8124" spans="1:15" x14ac:dyDescent="0.3">
      <c r="A8124" s="11">
        <v>1608689</v>
      </c>
      <c r="B8124" s="12" t="s">
        <v>732</v>
      </c>
      <c r="C8124" s="12" t="s">
        <v>37</v>
      </c>
      <c r="D8124" s="12" t="s">
        <v>1451</v>
      </c>
      <c r="E8124" s="11" t="s">
        <v>52</v>
      </c>
      <c r="F8124" s="11" t="s">
        <v>19</v>
      </c>
      <c r="G8124" s="37">
        <v>42292</v>
      </c>
      <c r="H8124" s="13">
        <v>42292</v>
      </c>
      <c r="I8124" s="21">
        <v>0</v>
      </c>
      <c r="J8124" s="43" t="s">
        <v>1473</v>
      </c>
      <c r="K8124" s="21">
        <f t="shared" si="252"/>
        <v>2015</v>
      </c>
      <c r="L8124" s="24">
        <f t="shared" si="253"/>
        <v>4</v>
      </c>
      <c r="M8124" s="11" t="s">
        <v>14</v>
      </c>
      <c r="N8124" s="11" t="s">
        <v>14</v>
      </c>
      <c r="O8124" s="11" t="str">
        <f>VLOOKUP(E8124,State_Code_Name!$B$1:$C$52,2,0)</f>
        <v>Washington</v>
      </c>
    </row>
    <row r="8125" spans="1:15" x14ac:dyDescent="0.3">
      <c r="A8125" s="11">
        <v>1622743</v>
      </c>
      <c r="B8125" s="12" t="s">
        <v>397</v>
      </c>
      <c r="C8125" s="12" t="s">
        <v>33</v>
      </c>
      <c r="D8125" s="12" t="s">
        <v>42</v>
      </c>
      <c r="E8125" s="11" t="s">
        <v>71</v>
      </c>
      <c r="F8125" s="11" t="s">
        <v>19</v>
      </c>
      <c r="G8125" s="37">
        <v>42300</v>
      </c>
      <c r="H8125" s="13">
        <v>42304</v>
      </c>
      <c r="I8125" s="21">
        <v>4</v>
      </c>
      <c r="J8125" s="43" t="s">
        <v>1473</v>
      </c>
      <c r="K8125" s="21">
        <f t="shared" si="252"/>
        <v>2015</v>
      </c>
      <c r="L8125" s="24">
        <f t="shared" si="253"/>
        <v>4</v>
      </c>
      <c r="M8125" s="11" t="s">
        <v>14</v>
      </c>
      <c r="N8125" s="11" t="s">
        <v>15</v>
      </c>
      <c r="O8125" s="11" t="str">
        <f>VLOOKUP(E8125,State_Code_Name!$B$1:$C$52,2,0)</f>
        <v>Massachusetts</v>
      </c>
    </row>
    <row r="8126" spans="1:15" x14ac:dyDescent="0.3">
      <c r="A8126" s="11">
        <v>543733</v>
      </c>
      <c r="B8126" s="12" t="s">
        <v>59</v>
      </c>
      <c r="C8126" s="12" t="s">
        <v>37</v>
      </c>
      <c r="D8126" s="12" t="s">
        <v>1445</v>
      </c>
      <c r="E8126" s="11" t="s">
        <v>325</v>
      </c>
      <c r="F8126" s="11" t="s">
        <v>19</v>
      </c>
      <c r="G8126" s="37">
        <v>41543</v>
      </c>
      <c r="H8126" s="13">
        <v>41543</v>
      </c>
      <c r="I8126" s="21">
        <v>0</v>
      </c>
      <c r="J8126" s="43" t="s">
        <v>1480</v>
      </c>
      <c r="K8126" s="21">
        <f t="shared" si="252"/>
        <v>2013</v>
      </c>
      <c r="L8126" s="24">
        <f t="shared" si="253"/>
        <v>3</v>
      </c>
      <c r="M8126" s="11" t="s">
        <v>14</v>
      </c>
      <c r="N8126" s="11" t="s">
        <v>15</v>
      </c>
      <c r="O8126" s="11" t="str">
        <f>VLOOKUP(E8126,State_Code_Name!$B$1:$C$52,2,0)</f>
        <v>South Dakota</v>
      </c>
    </row>
    <row r="8127" spans="1:15" x14ac:dyDescent="0.3">
      <c r="A8127" s="11">
        <v>1076443</v>
      </c>
      <c r="B8127" s="12" t="s">
        <v>295</v>
      </c>
      <c r="C8127" s="12" t="s">
        <v>53</v>
      </c>
      <c r="D8127" s="12" t="s">
        <v>102</v>
      </c>
      <c r="E8127" s="11" t="s">
        <v>30</v>
      </c>
      <c r="F8127" s="11" t="s">
        <v>19</v>
      </c>
      <c r="G8127" s="37">
        <v>41929</v>
      </c>
      <c r="H8127" s="13">
        <v>41935</v>
      </c>
      <c r="I8127" s="21">
        <v>6</v>
      </c>
      <c r="J8127" s="43" t="s">
        <v>1473</v>
      </c>
      <c r="K8127" s="21">
        <f t="shared" si="252"/>
        <v>2014</v>
      </c>
      <c r="L8127" s="24">
        <f t="shared" si="253"/>
        <v>4</v>
      </c>
      <c r="M8127" s="11" t="s">
        <v>15</v>
      </c>
      <c r="N8127" s="11" t="s">
        <v>15</v>
      </c>
      <c r="O8127" s="11" t="str">
        <f>VLOOKUP(E8127,State_Code_Name!$B$1:$C$52,2,0)</f>
        <v>Connecticut</v>
      </c>
    </row>
    <row r="8128" spans="1:15" x14ac:dyDescent="0.3">
      <c r="A8128" s="11">
        <v>1110221</v>
      </c>
      <c r="B8128" s="12" t="s">
        <v>70</v>
      </c>
      <c r="C8128" s="12" t="s">
        <v>27</v>
      </c>
      <c r="D8128" s="12" t="s">
        <v>79</v>
      </c>
      <c r="E8128" s="11" t="s">
        <v>36</v>
      </c>
      <c r="F8128" s="11" t="s">
        <v>303</v>
      </c>
      <c r="G8128" s="37">
        <v>41953</v>
      </c>
      <c r="H8128" s="13">
        <v>41953</v>
      </c>
      <c r="I8128" s="21">
        <v>0</v>
      </c>
      <c r="J8128" s="43" t="s">
        <v>1479</v>
      </c>
      <c r="K8128" s="21">
        <f t="shared" si="252"/>
        <v>2014</v>
      </c>
      <c r="L8128" s="24">
        <f t="shared" si="253"/>
        <v>4</v>
      </c>
      <c r="M8128" s="11" t="s">
        <v>14</v>
      </c>
      <c r="N8128" s="11" t="s">
        <v>15</v>
      </c>
      <c r="O8128" s="11" t="str">
        <f>VLOOKUP(E8128,State_Code_Name!$B$1:$C$52,2,0)</f>
        <v>Florida</v>
      </c>
    </row>
    <row r="8129" spans="1:15" x14ac:dyDescent="0.3">
      <c r="A8129" s="11">
        <v>392917</v>
      </c>
      <c r="B8129" s="12" t="s">
        <v>344</v>
      </c>
      <c r="C8129" s="12" t="s">
        <v>9</v>
      </c>
      <c r="D8129" s="12" t="s">
        <v>133</v>
      </c>
      <c r="E8129" s="11" t="s">
        <v>18</v>
      </c>
      <c r="F8129" s="11" t="s">
        <v>19</v>
      </c>
      <c r="G8129" s="37">
        <v>41390</v>
      </c>
      <c r="H8129" s="13">
        <v>41394</v>
      </c>
      <c r="I8129" s="21">
        <v>4</v>
      </c>
      <c r="J8129" s="43" t="s">
        <v>1483</v>
      </c>
      <c r="K8129" s="21">
        <f t="shared" si="252"/>
        <v>2013</v>
      </c>
      <c r="L8129" s="24">
        <f t="shared" si="253"/>
        <v>2</v>
      </c>
      <c r="M8129" s="11" t="s">
        <v>14</v>
      </c>
      <c r="N8129" s="11" t="s">
        <v>15</v>
      </c>
      <c r="O8129" s="11" t="str">
        <f>VLOOKUP(E8129,State_Code_Name!$B$1:$C$52,2,0)</f>
        <v>California</v>
      </c>
    </row>
    <row r="8130" spans="1:15" x14ac:dyDescent="0.3">
      <c r="A8130" s="11">
        <v>1626509</v>
      </c>
      <c r="B8130" s="12" t="s">
        <v>210</v>
      </c>
      <c r="C8130" s="12" t="s">
        <v>27</v>
      </c>
      <c r="D8130" s="12" t="s">
        <v>79</v>
      </c>
      <c r="E8130" s="11" t="s">
        <v>67</v>
      </c>
      <c r="F8130" s="11" t="s">
        <v>19</v>
      </c>
      <c r="G8130" s="37">
        <v>42304</v>
      </c>
      <c r="H8130" s="13">
        <v>42304</v>
      </c>
      <c r="I8130" s="21">
        <v>0</v>
      </c>
      <c r="J8130" s="43" t="s">
        <v>1473</v>
      </c>
      <c r="K8130" s="21">
        <f t="shared" si="252"/>
        <v>2015</v>
      </c>
      <c r="L8130" s="24">
        <f t="shared" si="253"/>
        <v>4</v>
      </c>
      <c r="M8130" s="11" t="s">
        <v>14</v>
      </c>
      <c r="N8130" s="11" t="s">
        <v>15</v>
      </c>
      <c r="O8130" s="11" t="str">
        <f>VLOOKUP(E8130,State_Code_Name!$B$1:$C$52,2,0)</f>
        <v>Michigan</v>
      </c>
    </row>
    <row r="8131" spans="1:15" x14ac:dyDescent="0.3">
      <c r="A8131" s="11">
        <v>1676483</v>
      </c>
      <c r="B8131" s="12" t="s">
        <v>48</v>
      </c>
      <c r="C8131" s="12" t="s">
        <v>27</v>
      </c>
      <c r="D8131" s="12" t="s">
        <v>28</v>
      </c>
      <c r="E8131" s="11" t="s">
        <v>18</v>
      </c>
      <c r="F8131" s="11" t="s">
        <v>19</v>
      </c>
      <c r="G8131" s="37">
        <v>42338</v>
      </c>
      <c r="H8131" s="13">
        <v>42338</v>
      </c>
      <c r="I8131" s="21">
        <v>0</v>
      </c>
      <c r="J8131" s="43" t="s">
        <v>1479</v>
      </c>
      <c r="K8131" s="21">
        <f t="shared" ref="K8131:K8194" si="254">YEAR(G8131)</f>
        <v>2015</v>
      </c>
      <c r="L8131" s="24">
        <f t="shared" ref="L8131:L8194" si="255">ROUNDUP(MONTH(G8131)/3,0)</f>
        <v>4</v>
      </c>
      <c r="M8131" s="11" t="s">
        <v>14</v>
      </c>
      <c r="N8131" s="11" t="s">
        <v>15</v>
      </c>
      <c r="O8131" s="11" t="str">
        <f>VLOOKUP(E8131,State_Code_Name!$B$1:$C$52,2,0)</f>
        <v>California</v>
      </c>
    </row>
    <row r="8132" spans="1:15" x14ac:dyDescent="0.3">
      <c r="A8132" s="11">
        <v>533122</v>
      </c>
      <c r="B8132" s="12" t="s">
        <v>83</v>
      </c>
      <c r="C8132" s="12" t="s">
        <v>27</v>
      </c>
      <c r="D8132" s="12" t="s">
        <v>28</v>
      </c>
      <c r="E8132" s="11" t="s">
        <v>185</v>
      </c>
      <c r="F8132" s="11" t="s">
        <v>303</v>
      </c>
      <c r="G8132" s="37">
        <v>41535</v>
      </c>
      <c r="H8132" s="13">
        <v>41540</v>
      </c>
      <c r="I8132" s="21">
        <v>5</v>
      </c>
      <c r="J8132" s="43" t="s">
        <v>1480</v>
      </c>
      <c r="K8132" s="21">
        <f t="shared" si="254"/>
        <v>2013</v>
      </c>
      <c r="L8132" s="24">
        <f t="shared" si="255"/>
        <v>3</v>
      </c>
      <c r="M8132" s="11" t="s">
        <v>14</v>
      </c>
      <c r="N8132" s="11" t="s">
        <v>15</v>
      </c>
      <c r="O8132" s="11" t="str">
        <f>VLOOKUP(E8132,State_Code_Name!$B$1:$C$52,2,0)</f>
        <v>Arkansas</v>
      </c>
    </row>
    <row r="8133" spans="1:15" x14ac:dyDescent="0.3">
      <c r="A8133" s="11">
        <v>1713891</v>
      </c>
      <c r="B8133" s="12" t="s">
        <v>44</v>
      </c>
      <c r="C8133" s="12" t="s">
        <v>37</v>
      </c>
      <c r="D8133" s="12" t="s">
        <v>81</v>
      </c>
      <c r="E8133" s="11" t="s">
        <v>12</v>
      </c>
      <c r="F8133" s="11" t="s">
        <v>19</v>
      </c>
      <c r="G8133" s="37">
        <v>42360</v>
      </c>
      <c r="H8133" s="13">
        <v>42360</v>
      </c>
      <c r="I8133" s="21">
        <v>0</v>
      </c>
      <c r="J8133" s="43" t="s">
        <v>1475</v>
      </c>
      <c r="K8133" s="21">
        <f t="shared" si="254"/>
        <v>2015</v>
      </c>
      <c r="L8133" s="24">
        <f t="shared" si="255"/>
        <v>4</v>
      </c>
      <c r="M8133" s="11" t="s">
        <v>14</v>
      </c>
      <c r="N8133" s="11" t="s">
        <v>15</v>
      </c>
      <c r="O8133" s="11" t="str">
        <f>VLOOKUP(E8133,State_Code_Name!$B$1:$C$52,2,0)</f>
        <v>Virginia</v>
      </c>
    </row>
    <row r="8134" spans="1:15" x14ac:dyDescent="0.3">
      <c r="A8134" s="11">
        <v>388295</v>
      </c>
      <c r="B8134" s="12" t="s">
        <v>941</v>
      </c>
      <c r="C8134" s="12" t="s">
        <v>27</v>
      </c>
      <c r="D8134" s="12" t="s">
        <v>57</v>
      </c>
      <c r="E8134" s="11" t="s">
        <v>60</v>
      </c>
      <c r="F8134" s="11" t="s">
        <v>58</v>
      </c>
      <c r="G8134" s="37">
        <v>41386</v>
      </c>
      <c r="H8134" s="13">
        <v>41387</v>
      </c>
      <c r="I8134" s="21">
        <v>1</v>
      </c>
      <c r="J8134" s="43" t="s">
        <v>1483</v>
      </c>
      <c r="K8134" s="21">
        <f t="shared" si="254"/>
        <v>2013</v>
      </c>
      <c r="L8134" s="24">
        <f t="shared" si="255"/>
        <v>2</v>
      </c>
      <c r="M8134" s="11" t="s">
        <v>14</v>
      </c>
      <c r="N8134" s="11" t="s">
        <v>15</v>
      </c>
      <c r="O8134" s="11" t="str">
        <f>VLOOKUP(E8134,State_Code_Name!$B$1:$C$52,2,0)</f>
        <v>Illinois</v>
      </c>
    </row>
    <row r="8135" spans="1:15" x14ac:dyDescent="0.3">
      <c r="A8135" s="11">
        <v>335363</v>
      </c>
      <c r="B8135" s="12" t="s">
        <v>51</v>
      </c>
      <c r="C8135" s="12" t="s">
        <v>37</v>
      </c>
      <c r="D8135" s="12" t="s">
        <v>38</v>
      </c>
      <c r="E8135" s="11" t="s">
        <v>47</v>
      </c>
      <c r="F8135" s="11" t="s">
        <v>58</v>
      </c>
      <c r="G8135" s="37">
        <v>41332</v>
      </c>
      <c r="H8135" s="13">
        <v>41332</v>
      </c>
      <c r="I8135" s="21">
        <v>0</v>
      </c>
      <c r="J8135" s="43" t="s">
        <v>1478</v>
      </c>
      <c r="K8135" s="21">
        <f t="shared" si="254"/>
        <v>2013</v>
      </c>
      <c r="L8135" s="24">
        <f t="shared" si="255"/>
        <v>1</v>
      </c>
      <c r="M8135" s="11" t="s">
        <v>14</v>
      </c>
      <c r="N8135" s="11" t="s">
        <v>15</v>
      </c>
      <c r="O8135" s="11" t="str">
        <f>VLOOKUP(E8135,State_Code_Name!$B$1:$C$52,2,0)</f>
        <v>Pennsylvania</v>
      </c>
    </row>
    <row r="8136" spans="1:15" x14ac:dyDescent="0.3">
      <c r="A8136" s="11">
        <v>1688127</v>
      </c>
      <c r="B8136" s="12" t="s">
        <v>48</v>
      </c>
      <c r="C8136" s="12" t="s">
        <v>27</v>
      </c>
      <c r="D8136" s="12" t="s">
        <v>28</v>
      </c>
      <c r="E8136" s="11" t="s">
        <v>52</v>
      </c>
      <c r="F8136" s="11" t="s">
        <v>19</v>
      </c>
      <c r="G8136" s="37">
        <v>42346</v>
      </c>
      <c r="H8136" s="13">
        <v>42346</v>
      </c>
      <c r="I8136" s="21">
        <v>0</v>
      </c>
      <c r="J8136" s="43" t="s">
        <v>1475</v>
      </c>
      <c r="K8136" s="21">
        <f t="shared" si="254"/>
        <v>2015</v>
      </c>
      <c r="L8136" s="24">
        <f t="shared" si="255"/>
        <v>4</v>
      </c>
      <c r="M8136" s="11" t="s">
        <v>14</v>
      </c>
      <c r="N8136" s="11" t="s">
        <v>15</v>
      </c>
      <c r="O8136" s="11" t="str">
        <f>VLOOKUP(E8136,State_Code_Name!$B$1:$C$52,2,0)</f>
        <v>Washington</v>
      </c>
    </row>
    <row r="8137" spans="1:15" x14ac:dyDescent="0.3">
      <c r="A8137" s="11">
        <v>592989</v>
      </c>
      <c r="B8137" s="12" t="s">
        <v>135</v>
      </c>
      <c r="C8137" s="12" t="s">
        <v>27</v>
      </c>
      <c r="D8137" s="12" t="s">
        <v>79</v>
      </c>
      <c r="E8137" s="11" t="s">
        <v>40</v>
      </c>
      <c r="F8137" s="11" t="s">
        <v>19</v>
      </c>
      <c r="G8137" s="37">
        <v>41589</v>
      </c>
      <c r="H8137" s="13">
        <v>41589</v>
      </c>
      <c r="I8137" s="21">
        <v>0</v>
      </c>
      <c r="J8137" s="43" t="s">
        <v>1479</v>
      </c>
      <c r="K8137" s="21">
        <f t="shared" si="254"/>
        <v>2013</v>
      </c>
      <c r="L8137" s="24">
        <f t="shared" si="255"/>
        <v>4</v>
      </c>
      <c r="M8137" s="11" t="s">
        <v>14</v>
      </c>
      <c r="N8137" s="11" t="s">
        <v>15</v>
      </c>
      <c r="O8137" s="11" t="str">
        <f>VLOOKUP(E8137,State_Code_Name!$B$1:$C$52,2,0)</f>
        <v>Ohio</v>
      </c>
    </row>
    <row r="8138" spans="1:15" x14ac:dyDescent="0.3">
      <c r="A8138" s="11">
        <v>649085</v>
      </c>
      <c r="B8138" s="12" t="s">
        <v>97</v>
      </c>
      <c r="C8138" s="12" t="s">
        <v>53</v>
      </c>
      <c r="D8138" s="12" t="s">
        <v>1439</v>
      </c>
      <c r="E8138" s="11" t="s">
        <v>18</v>
      </c>
      <c r="F8138" s="11" t="s">
        <v>19</v>
      </c>
      <c r="G8138" s="37">
        <v>41638</v>
      </c>
      <c r="H8138" s="13">
        <v>41638</v>
      </c>
      <c r="I8138" s="21">
        <v>0</v>
      </c>
      <c r="J8138" s="43" t="s">
        <v>1475</v>
      </c>
      <c r="K8138" s="21">
        <f t="shared" si="254"/>
        <v>2013</v>
      </c>
      <c r="L8138" s="24">
        <f t="shared" si="255"/>
        <v>4</v>
      </c>
      <c r="M8138" s="11" t="s">
        <v>14</v>
      </c>
      <c r="N8138" s="11" t="s">
        <v>15</v>
      </c>
      <c r="O8138" s="11" t="str">
        <f>VLOOKUP(E8138,State_Code_Name!$B$1:$C$52,2,0)</f>
        <v>California</v>
      </c>
    </row>
    <row r="8139" spans="1:15" x14ac:dyDescent="0.3">
      <c r="A8139" s="11">
        <v>443756</v>
      </c>
      <c r="B8139" s="12" t="s">
        <v>400</v>
      </c>
      <c r="C8139" s="12" t="s">
        <v>27</v>
      </c>
      <c r="D8139" s="12" t="s">
        <v>28</v>
      </c>
      <c r="E8139" s="11" t="s">
        <v>105</v>
      </c>
      <c r="F8139" s="11" t="s">
        <v>19</v>
      </c>
      <c r="G8139" s="37">
        <v>41450</v>
      </c>
      <c r="H8139" s="13">
        <v>41451</v>
      </c>
      <c r="I8139" s="21">
        <v>1</v>
      </c>
      <c r="J8139" s="43" t="s">
        <v>1477</v>
      </c>
      <c r="K8139" s="21">
        <f t="shared" si="254"/>
        <v>2013</v>
      </c>
      <c r="L8139" s="24">
        <f t="shared" si="255"/>
        <v>2</v>
      </c>
      <c r="M8139" s="11" t="s">
        <v>14</v>
      </c>
      <c r="N8139" s="11" t="s">
        <v>15</v>
      </c>
      <c r="O8139" s="11" t="str">
        <f>VLOOKUP(E8139,State_Code_Name!$B$1:$C$52,2,0)</f>
        <v>Indiana</v>
      </c>
    </row>
    <row r="8140" spans="1:15" x14ac:dyDescent="0.3">
      <c r="A8140" s="11">
        <v>522835</v>
      </c>
      <c r="B8140" s="12" t="s">
        <v>31</v>
      </c>
      <c r="C8140" s="12" t="s">
        <v>16</v>
      </c>
      <c r="D8140" s="12" t="s">
        <v>21</v>
      </c>
      <c r="E8140" s="11" t="s">
        <v>18</v>
      </c>
      <c r="F8140" s="11" t="s">
        <v>19</v>
      </c>
      <c r="G8140" s="37">
        <v>41528</v>
      </c>
      <c r="H8140" s="13">
        <v>41529</v>
      </c>
      <c r="I8140" s="21">
        <v>1</v>
      </c>
      <c r="J8140" s="43" t="s">
        <v>1480</v>
      </c>
      <c r="K8140" s="21">
        <f t="shared" si="254"/>
        <v>2013</v>
      </c>
      <c r="L8140" s="24">
        <f t="shared" si="255"/>
        <v>3</v>
      </c>
      <c r="M8140" s="11" t="s">
        <v>14</v>
      </c>
      <c r="N8140" s="11" t="s">
        <v>15</v>
      </c>
      <c r="O8140" s="11" t="str">
        <f>VLOOKUP(E8140,State_Code_Name!$B$1:$C$52,2,0)</f>
        <v>California</v>
      </c>
    </row>
    <row r="8141" spans="1:15" x14ac:dyDescent="0.3">
      <c r="A8141" s="11">
        <v>1103326</v>
      </c>
      <c r="B8141" s="12" t="s">
        <v>392</v>
      </c>
      <c r="C8141" s="12" t="s">
        <v>539</v>
      </c>
      <c r="D8141" s="12" t="s">
        <v>1448</v>
      </c>
      <c r="E8141" s="11" t="s">
        <v>52</v>
      </c>
      <c r="F8141" s="11" t="s">
        <v>19</v>
      </c>
      <c r="G8141" s="37">
        <v>41948</v>
      </c>
      <c r="H8141" s="13">
        <v>41948</v>
      </c>
      <c r="I8141" s="21">
        <v>0</v>
      </c>
      <c r="J8141" s="43" t="s">
        <v>1479</v>
      </c>
      <c r="K8141" s="21">
        <f t="shared" si="254"/>
        <v>2014</v>
      </c>
      <c r="L8141" s="24">
        <f t="shared" si="255"/>
        <v>4</v>
      </c>
      <c r="M8141" s="11" t="s">
        <v>14</v>
      </c>
      <c r="N8141" s="11" t="s">
        <v>15</v>
      </c>
      <c r="O8141" s="11" t="str">
        <f>VLOOKUP(E8141,State_Code_Name!$B$1:$C$52,2,0)</f>
        <v>Washington</v>
      </c>
    </row>
    <row r="8142" spans="1:15" x14ac:dyDescent="0.3">
      <c r="A8142" s="11">
        <v>1718969</v>
      </c>
      <c r="B8142" s="12" t="s">
        <v>11</v>
      </c>
      <c r="C8142" s="12" t="s">
        <v>16</v>
      </c>
      <c r="D8142" s="12" t="s">
        <v>25</v>
      </c>
      <c r="E8142" s="11" t="s">
        <v>26</v>
      </c>
      <c r="F8142" s="11" t="s">
        <v>19</v>
      </c>
      <c r="G8142" s="37">
        <v>42366</v>
      </c>
      <c r="H8142" s="13">
        <v>42366</v>
      </c>
      <c r="I8142" s="21">
        <v>0</v>
      </c>
      <c r="J8142" s="43" t="s">
        <v>1475</v>
      </c>
      <c r="K8142" s="21">
        <f t="shared" si="254"/>
        <v>2015</v>
      </c>
      <c r="L8142" s="24">
        <f t="shared" si="255"/>
        <v>4</v>
      </c>
      <c r="M8142" s="11" t="s">
        <v>14</v>
      </c>
      <c r="N8142" s="11" t="s">
        <v>15</v>
      </c>
      <c r="O8142" s="11" t="str">
        <f>VLOOKUP(E8142,State_Code_Name!$B$1:$C$52,2,0)</f>
        <v>Georgia</v>
      </c>
    </row>
    <row r="8143" spans="1:15" x14ac:dyDescent="0.3">
      <c r="A8143" s="11">
        <v>1661578</v>
      </c>
      <c r="B8143" s="12" t="s">
        <v>55</v>
      </c>
      <c r="C8143" s="12" t="s">
        <v>53</v>
      </c>
      <c r="D8143" s="12" t="s">
        <v>77</v>
      </c>
      <c r="E8143" s="11" t="s">
        <v>18</v>
      </c>
      <c r="F8143" s="11" t="s">
        <v>58</v>
      </c>
      <c r="G8143" s="37">
        <v>42326</v>
      </c>
      <c r="H8143" s="13">
        <v>42331</v>
      </c>
      <c r="I8143" s="21">
        <v>5</v>
      </c>
      <c r="J8143" s="43" t="s">
        <v>1479</v>
      </c>
      <c r="K8143" s="21">
        <f t="shared" si="254"/>
        <v>2015</v>
      </c>
      <c r="L8143" s="24">
        <f t="shared" si="255"/>
        <v>4</v>
      </c>
      <c r="M8143" s="11" t="s">
        <v>14</v>
      </c>
      <c r="N8143" s="11" t="s">
        <v>15</v>
      </c>
      <c r="O8143" s="11" t="str">
        <f>VLOOKUP(E8143,State_Code_Name!$B$1:$C$52,2,0)</f>
        <v>California</v>
      </c>
    </row>
    <row r="8144" spans="1:15" x14ac:dyDescent="0.3">
      <c r="A8144" s="11">
        <v>1778896</v>
      </c>
      <c r="B8144" s="12" t="s">
        <v>110</v>
      </c>
      <c r="C8144" s="12" t="s">
        <v>27</v>
      </c>
      <c r="D8144" s="12" t="s">
        <v>1449</v>
      </c>
      <c r="E8144" s="11" t="s">
        <v>23</v>
      </c>
      <c r="F8144" s="11" t="s">
        <v>19</v>
      </c>
      <c r="G8144" s="37">
        <v>42408</v>
      </c>
      <c r="H8144" s="13">
        <v>42408</v>
      </c>
      <c r="I8144" s="21">
        <v>0</v>
      </c>
      <c r="J8144" s="43" t="s">
        <v>1478</v>
      </c>
      <c r="K8144" s="21">
        <f t="shared" si="254"/>
        <v>2016</v>
      </c>
      <c r="L8144" s="24">
        <f t="shared" si="255"/>
        <v>1</v>
      </c>
      <c r="M8144" s="11" t="s">
        <v>14</v>
      </c>
      <c r="N8144" s="11" t="s">
        <v>15</v>
      </c>
      <c r="O8144" s="11" t="str">
        <f>VLOOKUP(E8144,State_Code_Name!$B$1:$C$52,2,0)</f>
        <v>New York</v>
      </c>
    </row>
    <row r="8145" spans="1:15" x14ac:dyDescent="0.3">
      <c r="A8145" s="11">
        <v>567074</v>
      </c>
      <c r="B8145" s="12" t="s">
        <v>11</v>
      </c>
      <c r="C8145" s="12" t="s">
        <v>27</v>
      </c>
      <c r="D8145" s="12" t="s">
        <v>57</v>
      </c>
      <c r="E8145" s="11" t="s">
        <v>23</v>
      </c>
      <c r="F8145" s="11" t="s">
        <v>303</v>
      </c>
      <c r="G8145" s="37">
        <v>41569</v>
      </c>
      <c r="H8145" s="13">
        <v>41570</v>
      </c>
      <c r="I8145" s="21">
        <v>1</v>
      </c>
      <c r="J8145" s="43" t="s">
        <v>1473</v>
      </c>
      <c r="K8145" s="21">
        <f t="shared" si="254"/>
        <v>2013</v>
      </c>
      <c r="L8145" s="24">
        <f t="shared" si="255"/>
        <v>4</v>
      </c>
      <c r="M8145" s="11" t="s">
        <v>14</v>
      </c>
      <c r="N8145" s="11" t="s">
        <v>15</v>
      </c>
      <c r="O8145" s="11" t="str">
        <f>VLOOKUP(E8145,State_Code_Name!$B$1:$C$52,2,0)</f>
        <v>New York</v>
      </c>
    </row>
    <row r="8146" spans="1:15" x14ac:dyDescent="0.3">
      <c r="A8146" s="11">
        <v>1705716</v>
      </c>
      <c r="B8146" s="12" t="s">
        <v>205</v>
      </c>
      <c r="C8146" s="12" t="s">
        <v>27</v>
      </c>
      <c r="D8146" s="12" t="s">
        <v>79</v>
      </c>
      <c r="E8146" s="11" t="s">
        <v>18</v>
      </c>
      <c r="F8146" s="11" t="s">
        <v>19</v>
      </c>
      <c r="G8146" s="37">
        <v>42355</v>
      </c>
      <c r="H8146" s="13">
        <v>42355</v>
      </c>
      <c r="I8146" s="21">
        <v>0</v>
      </c>
      <c r="J8146" s="43" t="s">
        <v>1475</v>
      </c>
      <c r="K8146" s="21">
        <f t="shared" si="254"/>
        <v>2015</v>
      </c>
      <c r="L8146" s="24">
        <f t="shared" si="255"/>
        <v>4</v>
      </c>
      <c r="M8146" s="11" t="s">
        <v>14</v>
      </c>
      <c r="N8146" s="11" t="s">
        <v>15</v>
      </c>
      <c r="O8146" s="11" t="str">
        <f>VLOOKUP(E8146,State_Code_Name!$B$1:$C$52,2,0)</f>
        <v>California</v>
      </c>
    </row>
    <row r="8147" spans="1:15" x14ac:dyDescent="0.3">
      <c r="A8147" s="11">
        <v>939727</v>
      </c>
      <c r="B8147" s="12" t="s">
        <v>229</v>
      </c>
      <c r="C8147" s="12" t="s">
        <v>37</v>
      </c>
      <c r="D8147" s="12" t="s">
        <v>38</v>
      </c>
      <c r="E8147" s="11" t="s">
        <v>36</v>
      </c>
      <c r="F8147" s="11" t="s">
        <v>19</v>
      </c>
      <c r="G8147" s="37">
        <v>41836</v>
      </c>
      <c r="H8147" s="13">
        <v>41836</v>
      </c>
      <c r="I8147" s="21">
        <v>0</v>
      </c>
      <c r="J8147" s="43" t="s">
        <v>1481</v>
      </c>
      <c r="K8147" s="21">
        <f t="shared" si="254"/>
        <v>2014</v>
      </c>
      <c r="L8147" s="24">
        <f t="shared" si="255"/>
        <v>3</v>
      </c>
      <c r="M8147" s="11" t="s">
        <v>14</v>
      </c>
      <c r="N8147" s="11" t="s">
        <v>15</v>
      </c>
      <c r="O8147" s="11" t="str">
        <f>VLOOKUP(E8147,State_Code_Name!$B$1:$C$52,2,0)</f>
        <v>Florida</v>
      </c>
    </row>
    <row r="8148" spans="1:15" x14ac:dyDescent="0.3">
      <c r="A8148" s="11">
        <v>422314</v>
      </c>
      <c r="B8148" s="12" t="s">
        <v>48</v>
      </c>
      <c r="C8148" s="12" t="s">
        <v>27</v>
      </c>
      <c r="D8148" s="12" t="s">
        <v>28</v>
      </c>
      <c r="E8148" s="11" t="s">
        <v>23</v>
      </c>
      <c r="F8148" s="11" t="s">
        <v>19</v>
      </c>
      <c r="G8148" s="37">
        <v>41427</v>
      </c>
      <c r="H8148" s="13">
        <v>41429</v>
      </c>
      <c r="I8148" s="21">
        <v>2</v>
      </c>
      <c r="J8148" s="43" t="s">
        <v>1477</v>
      </c>
      <c r="K8148" s="21">
        <f t="shared" si="254"/>
        <v>2013</v>
      </c>
      <c r="L8148" s="24">
        <f t="shared" si="255"/>
        <v>2</v>
      </c>
      <c r="M8148" s="11" t="s">
        <v>14</v>
      </c>
      <c r="N8148" s="11" t="s">
        <v>15</v>
      </c>
      <c r="O8148" s="11" t="str">
        <f>VLOOKUP(E8148,State_Code_Name!$B$1:$C$52,2,0)</f>
        <v>New York</v>
      </c>
    </row>
    <row r="8149" spans="1:15" x14ac:dyDescent="0.3">
      <c r="A8149" s="11">
        <v>1170517</v>
      </c>
      <c r="B8149" s="12" t="s">
        <v>11</v>
      </c>
      <c r="C8149" s="12" t="s">
        <v>37</v>
      </c>
      <c r="D8149" s="12" t="s">
        <v>120</v>
      </c>
      <c r="E8149" s="11" t="s">
        <v>43</v>
      </c>
      <c r="F8149" s="11" t="s">
        <v>19</v>
      </c>
      <c r="G8149" s="37">
        <v>41997</v>
      </c>
      <c r="H8149" s="13">
        <v>41997</v>
      </c>
      <c r="I8149" s="21">
        <v>0</v>
      </c>
      <c r="J8149" s="43" t="s">
        <v>1475</v>
      </c>
      <c r="K8149" s="21">
        <f t="shared" si="254"/>
        <v>2014</v>
      </c>
      <c r="L8149" s="24">
        <f t="shared" si="255"/>
        <v>4</v>
      </c>
      <c r="M8149" s="11" t="s">
        <v>14</v>
      </c>
      <c r="N8149" s="11" t="s">
        <v>14</v>
      </c>
      <c r="O8149" s="11" t="str">
        <f>VLOOKUP(E8149,State_Code_Name!$B$1:$C$52,2,0)</f>
        <v>North Carolina</v>
      </c>
    </row>
    <row r="8150" spans="1:15" x14ac:dyDescent="0.3">
      <c r="A8150" s="11">
        <v>1509748</v>
      </c>
      <c r="B8150" s="12" t="s">
        <v>282</v>
      </c>
      <c r="C8150" s="12" t="s">
        <v>9</v>
      </c>
      <c r="D8150" s="12" t="s">
        <v>182</v>
      </c>
      <c r="E8150" s="11" t="s">
        <v>18</v>
      </c>
      <c r="F8150" s="11" t="s">
        <v>19</v>
      </c>
      <c r="G8150" s="37">
        <v>42224</v>
      </c>
      <c r="H8150" s="13">
        <v>42224</v>
      </c>
      <c r="I8150" s="21">
        <v>0</v>
      </c>
      <c r="J8150" s="43" t="s">
        <v>1482</v>
      </c>
      <c r="K8150" s="21">
        <f t="shared" si="254"/>
        <v>2015</v>
      </c>
      <c r="L8150" s="24">
        <f t="shared" si="255"/>
        <v>3</v>
      </c>
      <c r="M8150" s="11" t="s">
        <v>14</v>
      </c>
      <c r="N8150" s="11" t="s">
        <v>14</v>
      </c>
      <c r="O8150" s="11" t="str">
        <f>VLOOKUP(E8150,State_Code_Name!$B$1:$C$52,2,0)</f>
        <v>California</v>
      </c>
    </row>
    <row r="8151" spans="1:15" x14ac:dyDescent="0.3">
      <c r="A8151" s="11">
        <v>366074</v>
      </c>
      <c r="B8151" s="12" t="s">
        <v>48</v>
      </c>
      <c r="C8151" s="12" t="s">
        <v>27</v>
      </c>
      <c r="D8151" s="12" t="s">
        <v>28</v>
      </c>
      <c r="E8151" s="11" t="s">
        <v>18</v>
      </c>
      <c r="F8151" s="11" t="s">
        <v>58</v>
      </c>
      <c r="G8151" s="37">
        <v>41359</v>
      </c>
      <c r="H8151" s="13">
        <v>41359</v>
      </c>
      <c r="I8151" s="21">
        <v>0</v>
      </c>
      <c r="J8151" s="43" t="s">
        <v>1476</v>
      </c>
      <c r="K8151" s="21">
        <f t="shared" si="254"/>
        <v>2013</v>
      </c>
      <c r="L8151" s="24">
        <f t="shared" si="255"/>
        <v>1</v>
      </c>
      <c r="M8151" s="11" t="s">
        <v>14</v>
      </c>
      <c r="N8151" s="11" t="s">
        <v>15</v>
      </c>
      <c r="O8151" s="11" t="str">
        <f>VLOOKUP(E8151,State_Code_Name!$B$1:$C$52,2,0)</f>
        <v>California</v>
      </c>
    </row>
    <row r="8152" spans="1:15" x14ac:dyDescent="0.3">
      <c r="A8152" s="11">
        <v>628006</v>
      </c>
      <c r="B8152" s="12" t="s">
        <v>92</v>
      </c>
      <c r="C8152" s="12" t="s">
        <v>16</v>
      </c>
      <c r="D8152" s="12" t="s">
        <v>21</v>
      </c>
      <c r="E8152" s="11" t="s">
        <v>23</v>
      </c>
      <c r="F8152" s="11" t="s">
        <v>303</v>
      </c>
      <c r="G8152" s="37">
        <v>41618</v>
      </c>
      <c r="H8152" s="13">
        <v>41621</v>
      </c>
      <c r="I8152" s="21">
        <v>3</v>
      </c>
      <c r="J8152" s="43" t="s">
        <v>1475</v>
      </c>
      <c r="K8152" s="21">
        <f t="shared" si="254"/>
        <v>2013</v>
      </c>
      <c r="L8152" s="24">
        <f t="shared" si="255"/>
        <v>4</v>
      </c>
      <c r="M8152" s="11" t="s">
        <v>14</v>
      </c>
      <c r="N8152" s="11" t="s">
        <v>14</v>
      </c>
      <c r="O8152" s="11" t="str">
        <f>VLOOKUP(E8152,State_Code_Name!$B$1:$C$52,2,0)</f>
        <v>New York</v>
      </c>
    </row>
    <row r="8153" spans="1:15" x14ac:dyDescent="0.3">
      <c r="A8153" s="11">
        <v>527830</v>
      </c>
      <c r="B8153" s="12" t="s">
        <v>312</v>
      </c>
      <c r="C8153" s="12" t="s">
        <v>33</v>
      </c>
      <c r="D8153" s="12" t="s">
        <v>115</v>
      </c>
      <c r="E8153" s="11" t="s">
        <v>18</v>
      </c>
      <c r="F8153" s="11" t="s">
        <v>19</v>
      </c>
      <c r="G8153" s="37">
        <v>41530</v>
      </c>
      <c r="H8153" s="13">
        <v>41532</v>
      </c>
      <c r="I8153" s="21">
        <v>2</v>
      </c>
      <c r="J8153" s="43" t="s">
        <v>1480</v>
      </c>
      <c r="K8153" s="21">
        <f t="shared" si="254"/>
        <v>2013</v>
      </c>
      <c r="L8153" s="24">
        <f t="shared" si="255"/>
        <v>3</v>
      </c>
      <c r="M8153" s="11" t="s">
        <v>14</v>
      </c>
      <c r="N8153" s="11" t="s">
        <v>15</v>
      </c>
      <c r="O8153" s="11" t="str">
        <f>VLOOKUP(E8153,State_Code_Name!$B$1:$C$52,2,0)</f>
        <v>California</v>
      </c>
    </row>
    <row r="8154" spans="1:15" x14ac:dyDescent="0.3">
      <c r="A8154" s="11">
        <v>1621888</v>
      </c>
      <c r="B8154" s="12" t="s">
        <v>969</v>
      </c>
      <c r="C8154" s="12" t="s">
        <v>903</v>
      </c>
      <c r="D8154" s="12" t="s">
        <v>935</v>
      </c>
      <c r="E8154" s="11" t="s">
        <v>41</v>
      </c>
      <c r="F8154" s="11" t="s">
        <v>19</v>
      </c>
      <c r="G8154" s="37">
        <v>42300</v>
      </c>
      <c r="H8154" s="13">
        <v>42304</v>
      </c>
      <c r="I8154" s="21">
        <v>4</v>
      </c>
      <c r="J8154" s="43" t="s">
        <v>1473</v>
      </c>
      <c r="K8154" s="21">
        <f t="shared" si="254"/>
        <v>2015</v>
      </c>
      <c r="L8154" s="24">
        <f t="shared" si="255"/>
        <v>4</v>
      </c>
      <c r="M8154" s="11" t="s">
        <v>14</v>
      </c>
      <c r="N8154" s="11" t="s">
        <v>14</v>
      </c>
      <c r="O8154" s="11" t="str">
        <f>VLOOKUP(E8154,State_Code_Name!$B$1:$C$52,2,0)</f>
        <v>Nevada</v>
      </c>
    </row>
    <row r="8155" spans="1:15" x14ac:dyDescent="0.3">
      <c r="A8155" s="11">
        <v>432610</v>
      </c>
      <c r="B8155" s="12" t="s">
        <v>95</v>
      </c>
      <c r="C8155" s="12" t="s">
        <v>16</v>
      </c>
      <c r="D8155" s="12" t="s">
        <v>21</v>
      </c>
      <c r="E8155" s="11" t="s">
        <v>129</v>
      </c>
      <c r="F8155" s="11" t="s">
        <v>303</v>
      </c>
      <c r="G8155" s="37">
        <v>41439</v>
      </c>
      <c r="H8155" s="13">
        <v>41443</v>
      </c>
      <c r="I8155" s="21">
        <v>4</v>
      </c>
      <c r="J8155" s="43" t="s">
        <v>1477</v>
      </c>
      <c r="K8155" s="21">
        <f t="shared" si="254"/>
        <v>2013</v>
      </c>
      <c r="L8155" s="24">
        <f t="shared" si="255"/>
        <v>2</v>
      </c>
      <c r="M8155" s="11" t="s">
        <v>14</v>
      </c>
      <c r="N8155" s="11" t="s">
        <v>15</v>
      </c>
      <c r="O8155" s="11" t="str">
        <f>VLOOKUP(E8155,State_Code_Name!$B$1:$C$52,2,0)</f>
        <v>New Hampshire</v>
      </c>
    </row>
    <row r="8156" spans="1:15" x14ac:dyDescent="0.3">
      <c r="A8156" s="11">
        <v>1045271</v>
      </c>
      <c r="B8156" s="12" t="s">
        <v>125</v>
      </c>
      <c r="C8156" s="12" t="s">
        <v>27</v>
      </c>
      <c r="D8156" s="12" t="s">
        <v>28</v>
      </c>
      <c r="E8156" s="11" t="s">
        <v>122</v>
      </c>
      <c r="F8156" s="11" t="s">
        <v>19</v>
      </c>
      <c r="G8156" s="37">
        <v>41907</v>
      </c>
      <c r="H8156" s="13">
        <v>41907</v>
      </c>
      <c r="I8156" s="21">
        <v>0</v>
      </c>
      <c r="J8156" s="43" t="s">
        <v>1480</v>
      </c>
      <c r="K8156" s="21">
        <f t="shared" si="254"/>
        <v>2014</v>
      </c>
      <c r="L8156" s="24">
        <f t="shared" si="255"/>
        <v>3</v>
      </c>
      <c r="M8156" s="11" t="s">
        <v>14</v>
      </c>
      <c r="N8156" s="11" t="s">
        <v>15</v>
      </c>
      <c r="O8156" s="11" t="str">
        <f>VLOOKUP(E8156,State_Code_Name!$B$1:$C$52,2,0)</f>
        <v>Maryland</v>
      </c>
    </row>
    <row r="8157" spans="1:15" x14ac:dyDescent="0.3">
      <c r="A8157" s="11">
        <v>610843</v>
      </c>
      <c r="B8157" s="12" t="s">
        <v>621</v>
      </c>
      <c r="C8157" s="12" t="s">
        <v>33</v>
      </c>
      <c r="D8157" s="12" t="s">
        <v>115</v>
      </c>
      <c r="E8157" s="11" t="s">
        <v>71</v>
      </c>
      <c r="F8157" s="11" t="s">
        <v>19</v>
      </c>
      <c r="G8157" s="37">
        <v>41603</v>
      </c>
      <c r="H8157" s="13">
        <v>41603</v>
      </c>
      <c r="I8157" s="21">
        <v>0</v>
      </c>
      <c r="J8157" s="43" t="s">
        <v>1479</v>
      </c>
      <c r="K8157" s="21">
        <f t="shared" si="254"/>
        <v>2013</v>
      </c>
      <c r="L8157" s="24">
        <f t="shared" si="255"/>
        <v>4</v>
      </c>
      <c r="M8157" s="11" t="s">
        <v>14</v>
      </c>
      <c r="N8157" s="11" t="s">
        <v>15</v>
      </c>
      <c r="O8157" s="11" t="str">
        <f>VLOOKUP(E8157,State_Code_Name!$B$1:$C$52,2,0)</f>
        <v>Massachusetts</v>
      </c>
    </row>
    <row r="8158" spans="1:15" x14ac:dyDescent="0.3">
      <c r="A8158" s="11">
        <v>1028174</v>
      </c>
      <c r="B8158" s="12" t="s">
        <v>245</v>
      </c>
      <c r="C8158" s="12" t="s">
        <v>33</v>
      </c>
      <c r="D8158" s="12" t="s">
        <v>42</v>
      </c>
      <c r="E8158" s="11" t="s">
        <v>32</v>
      </c>
      <c r="F8158" s="11" t="s">
        <v>19</v>
      </c>
      <c r="G8158" s="37">
        <v>41897</v>
      </c>
      <c r="H8158" s="13">
        <v>41900</v>
      </c>
      <c r="I8158" s="21">
        <v>3</v>
      </c>
      <c r="J8158" s="43" t="s">
        <v>1480</v>
      </c>
      <c r="K8158" s="21">
        <f t="shared" si="254"/>
        <v>2014</v>
      </c>
      <c r="L8158" s="24">
        <f t="shared" si="255"/>
        <v>3</v>
      </c>
      <c r="M8158" s="11" t="s">
        <v>14</v>
      </c>
      <c r="N8158" s="11" t="s">
        <v>15</v>
      </c>
      <c r="O8158" s="11" t="str">
        <f>VLOOKUP(E8158,State_Code_Name!$B$1:$C$52,2,0)</f>
        <v>Texas</v>
      </c>
    </row>
    <row r="8159" spans="1:15" x14ac:dyDescent="0.3">
      <c r="A8159" s="11">
        <v>1562293</v>
      </c>
      <c r="B8159" s="12" t="s">
        <v>97</v>
      </c>
      <c r="C8159" s="12" t="s">
        <v>53</v>
      </c>
      <c r="D8159" s="12" t="s">
        <v>1439</v>
      </c>
      <c r="E8159" s="11" t="s">
        <v>43</v>
      </c>
      <c r="F8159" s="11" t="s">
        <v>19</v>
      </c>
      <c r="G8159" s="37">
        <v>42260</v>
      </c>
      <c r="H8159" s="13">
        <v>42260</v>
      </c>
      <c r="I8159" s="21">
        <v>0</v>
      </c>
      <c r="J8159" s="43" t="s">
        <v>1480</v>
      </c>
      <c r="K8159" s="21">
        <f t="shared" si="254"/>
        <v>2015</v>
      </c>
      <c r="L8159" s="24">
        <f t="shared" si="255"/>
        <v>3</v>
      </c>
      <c r="M8159" s="11" t="s">
        <v>14</v>
      </c>
      <c r="N8159" s="11" t="s">
        <v>15</v>
      </c>
      <c r="O8159" s="11" t="str">
        <f>VLOOKUP(E8159,State_Code_Name!$B$1:$C$52,2,0)</f>
        <v>North Carolina</v>
      </c>
    </row>
    <row r="8160" spans="1:15" x14ac:dyDescent="0.3">
      <c r="A8160" s="11">
        <v>1141742</v>
      </c>
      <c r="B8160" s="12" t="s">
        <v>55</v>
      </c>
      <c r="C8160" s="12" t="s">
        <v>53</v>
      </c>
      <c r="D8160" s="12" t="s">
        <v>102</v>
      </c>
      <c r="E8160" s="11" t="s">
        <v>36</v>
      </c>
      <c r="F8160" s="11" t="s">
        <v>19</v>
      </c>
      <c r="G8160" s="37">
        <v>41976</v>
      </c>
      <c r="H8160" s="13">
        <v>41976</v>
      </c>
      <c r="I8160" s="21">
        <v>0</v>
      </c>
      <c r="J8160" s="43" t="s">
        <v>1475</v>
      </c>
      <c r="K8160" s="21">
        <f t="shared" si="254"/>
        <v>2014</v>
      </c>
      <c r="L8160" s="24">
        <f t="shared" si="255"/>
        <v>4</v>
      </c>
      <c r="M8160" s="11" t="s">
        <v>14</v>
      </c>
      <c r="N8160" s="11" t="s">
        <v>14</v>
      </c>
      <c r="O8160" s="11" t="str">
        <f>VLOOKUP(E8160,State_Code_Name!$B$1:$C$52,2,0)</f>
        <v>Florida</v>
      </c>
    </row>
    <row r="8161" spans="1:15" x14ac:dyDescent="0.3">
      <c r="A8161" s="11">
        <v>1335697</v>
      </c>
      <c r="B8161" s="12" t="s">
        <v>31</v>
      </c>
      <c r="C8161" s="12" t="s">
        <v>37</v>
      </c>
      <c r="D8161" s="12" t="s">
        <v>68</v>
      </c>
      <c r="E8161" s="11" t="s">
        <v>113</v>
      </c>
      <c r="F8161" s="11" t="s">
        <v>19</v>
      </c>
      <c r="G8161" s="37">
        <v>42111</v>
      </c>
      <c r="H8161" s="13">
        <v>42111</v>
      </c>
      <c r="I8161" s="21">
        <v>0</v>
      </c>
      <c r="J8161" s="43" t="s">
        <v>1483</v>
      </c>
      <c r="K8161" s="21">
        <f t="shared" si="254"/>
        <v>2015</v>
      </c>
      <c r="L8161" s="24">
        <f t="shared" si="255"/>
        <v>2</v>
      </c>
      <c r="M8161" s="11" t="s">
        <v>14</v>
      </c>
      <c r="N8161" s="11" t="s">
        <v>14</v>
      </c>
      <c r="O8161" s="11" t="str">
        <f>VLOOKUP(E8161,State_Code_Name!$B$1:$C$52,2,0)</f>
        <v>South Carolina</v>
      </c>
    </row>
    <row r="8162" spans="1:15" x14ac:dyDescent="0.3">
      <c r="A8162" s="11">
        <v>2000034</v>
      </c>
      <c r="B8162" s="12" t="s">
        <v>59</v>
      </c>
      <c r="C8162" s="12" t="s">
        <v>37</v>
      </c>
      <c r="D8162" s="12" t="s">
        <v>150</v>
      </c>
      <c r="E8162" s="11" t="s">
        <v>99</v>
      </c>
      <c r="F8162" s="11" t="s">
        <v>19</v>
      </c>
      <c r="G8162" s="37">
        <v>42557</v>
      </c>
      <c r="H8162" s="13">
        <v>42557</v>
      </c>
      <c r="I8162" s="21">
        <v>0</v>
      </c>
      <c r="J8162" s="43" t="s">
        <v>1481</v>
      </c>
      <c r="K8162" s="21">
        <f t="shared" si="254"/>
        <v>2016</v>
      </c>
      <c r="L8162" s="24">
        <f t="shared" si="255"/>
        <v>3</v>
      </c>
      <c r="M8162" s="11" t="s">
        <v>14</v>
      </c>
      <c r="N8162" s="11" t="s">
        <v>14</v>
      </c>
      <c r="O8162" s="11" t="str">
        <f>VLOOKUP(E8162,State_Code_Name!$B$1:$C$52,2,0)</f>
        <v>Arizona</v>
      </c>
    </row>
    <row r="8163" spans="1:15" x14ac:dyDescent="0.3">
      <c r="A8163" s="11">
        <v>1599692</v>
      </c>
      <c r="B8163" s="12" t="s">
        <v>407</v>
      </c>
      <c r="C8163" s="12" t="s">
        <v>16</v>
      </c>
      <c r="D8163" s="12" t="s">
        <v>21</v>
      </c>
      <c r="E8163" s="11" t="s">
        <v>78</v>
      </c>
      <c r="F8163" s="11" t="s">
        <v>303</v>
      </c>
      <c r="G8163" s="37">
        <v>42285</v>
      </c>
      <c r="H8163" s="13">
        <v>42290</v>
      </c>
      <c r="I8163" s="21">
        <v>5</v>
      </c>
      <c r="J8163" s="43" t="s">
        <v>1473</v>
      </c>
      <c r="K8163" s="21">
        <f t="shared" si="254"/>
        <v>2015</v>
      </c>
      <c r="L8163" s="24">
        <f t="shared" si="255"/>
        <v>4</v>
      </c>
      <c r="M8163" s="11" t="s">
        <v>14</v>
      </c>
      <c r="N8163" s="11" t="s">
        <v>15</v>
      </c>
      <c r="O8163" s="11" t="str">
        <f>VLOOKUP(E8163,State_Code_Name!$B$1:$C$52,2,0)</f>
        <v>Missouri</v>
      </c>
    </row>
    <row r="8164" spans="1:15" x14ac:dyDescent="0.3">
      <c r="A8164" s="11">
        <v>2040797</v>
      </c>
      <c r="B8164" s="12" t="s">
        <v>55</v>
      </c>
      <c r="C8164" s="12" t="s">
        <v>53</v>
      </c>
      <c r="D8164" s="12" t="s">
        <v>102</v>
      </c>
      <c r="E8164" s="11" t="s">
        <v>99</v>
      </c>
      <c r="F8164" s="11" t="s">
        <v>19</v>
      </c>
      <c r="G8164" s="37">
        <v>42583</v>
      </c>
      <c r="H8164" s="13">
        <v>42583</v>
      </c>
      <c r="I8164" s="21">
        <v>0</v>
      </c>
      <c r="J8164" s="43" t="s">
        <v>1482</v>
      </c>
      <c r="K8164" s="21">
        <f t="shared" si="254"/>
        <v>2016</v>
      </c>
      <c r="L8164" s="24">
        <f t="shared" si="255"/>
        <v>3</v>
      </c>
      <c r="M8164" s="11" t="s">
        <v>14</v>
      </c>
      <c r="N8164" s="11" t="s">
        <v>15</v>
      </c>
      <c r="O8164" s="11" t="str">
        <f>VLOOKUP(E8164,State_Code_Name!$B$1:$C$52,2,0)</f>
        <v>Arizona</v>
      </c>
    </row>
    <row r="8165" spans="1:15" x14ac:dyDescent="0.3">
      <c r="A8165" s="11">
        <v>644482</v>
      </c>
      <c r="B8165" s="12" t="s">
        <v>305</v>
      </c>
      <c r="C8165" s="12" t="s">
        <v>33</v>
      </c>
      <c r="D8165" s="12" t="s">
        <v>42</v>
      </c>
      <c r="E8165" s="11" t="s">
        <v>113</v>
      </c>
      <c r="F8165" s="11" t="s">
        <v>303</v>
      </c>
      <c r="G8165" s="37">
        <v>41626</v>
      </c>
      <c r="H8165" s="13">
        <v>41690</v>
      </c>
      <c r="I8165" s="21">
        <v>64</v>
      </c>
      <c r="J8165" s="43" t="s">
        <v>1475</v>
      </c>
      <c r="K8165" s="21">
        <f t="shared" si="254"/>
        <v>2013</v>
      </c>
      <c r="L8165" s="24">
        <f t="shared" si="255"/>
        <v>4</v>
      </c>
      <c r="M8165" s="11" t="s">
        <v>14</v>
      </c>
      <c r="N8165" s="11" t="s">
        <v>15</v>
      </c>
      <c r="O8165" s="11" t="str">
        <f>VLOOKUP(E8165,State_Code_Name!$B$1:$C$52,2,0)</f>
        <v>South Carolina</v>
      </c>
    </row>
    <row r="8166" spans="1:15" x14ac:dyDescent="0.3">
      <c r="A8166" s="11">
        <v>1741310</v>
      </c>
      <c r="B8166" s="12" t="s">
        <v>44</v>
      </c>
      <c r="C8166" s="12" t="s">
        <v>16</v>
      </c>
      <c r="D8166" s="12" t="s">
        <v>76</v>
      </c>
      <c r="E8166" s="11" t="s">
        <v>23</v>
      </c>
      <c r="F8166" s="11" t="s">
        <v>58</v>
      </c>
      <c r="G8166" s="37">
        <v>42383</v>
      </c>
      <c r="H8166" s="13">
        <v>42383</v>
      </c>
      <c r="I8166" s="21">
        <v>0</v>
      </c>
      <c r="J8166" s="43" t="s">
        <v>1474</v>
      </c>
      <c r="K8166" s="21">
        <f t="shared" si="254"/>
        <v>2016</v>
      </c>
      <c r="L8166" s="24">
        <f t="shared" si="255"/>
        <v>1</v>
      </c>
      <c r="M8166" s="11" t="s">
        <v>14</v>
      </c>
      <c r="N8166" s="11" t="s">
        <v>15</v>
      </c>
      <c r="O8166" s="11" t="str">
        <f>VLOOKUP(E8166,State_Code_Name!$B$1:$C$52,2,0)</f>
        <v>New York</v>
      </c>
    </row>
    <row r="8167" spans="1:15" x14ac:dyDescent="0.3">
      <c r="A8167" s="11">
        <v>2092488</v>
      </c>
      <c r="B8167" s="12" t="s">
        <v>64</v>
      </c>
      <c r="C8167" s="12" t="s">
        <v>62</v>
      </c>
      <c r="D8167" s="12" t="s">
        <v>279</v>
      </c>
      <c r="E8167" s="11" t="s">
        <v>105</v>
      </c>
      <c r="F8167" s="11" t="s">
        <v>19</v>
      </c>
      <c r="G8167" s="37">
        <v>42615</v>
      </c>
      <c r="H8167" s="13">
        <v>42615</v>
      </c>
      <c r="I8167" s="21">
        <v>0</v>
      </c>
      <c r="J8167" s="43" t="s">
        <v>1480</v>
      </c>
      <c r="K8167" s="21">
        <f t="shared" si="254"/>
        <v>2016</v>
      </c>
      <c r="L8167" s="24">
        <f t="shared" si="255"/>
        <v>3</v>
      </c>
      <c r="M8167" s="11" t="s">
        <v>14</v>
      </c>
      <c r="N8167" s="11" t="s">
        <v>15</v>
      </c>
      <c r="O8167" s="11" t="str">
        <f>VLOOKUP(E8167,State_Code_Name!$B$1:$C$52,2,0)</f>
        <v>Indiana</v>
      </c>
    </row>
    <row r="8168" spans="1:15" x14ac:dyDescent="0.3">
      <c r="A8168" s="11">
        <v>405235</v>
      </c>
      <c r="B8168" s="12" t="s">
        <v>82</v>
      </c>
      <c r="C8168" s="12" t="s">
        <v>37</v>
      </c>
      <c r="D8168" s="12" t="s">
        <v>81</v>
      </c>
      <c r="E8168" s="11" t="s">
        <v>47</v>
      </c>
      <c r="F8168" s="11" t="s">
        <v>19</v>
      </c>
      <c r="G8168" s="37">
        <v>41407</v>
      </c>
      <c r="H8168" s="13">
        <v>41408</v>
      </c>
      <c r="I8168" s="21">
        <v>1</v>
      </c>
      <c r="J8168" s="43" t="s">
        <v>1471</v>
      </c>
      <c r="K8168" s="21">
        <f t="shared" si="254"/>
        <v>2013</v>
      </c>
      <c r="L8168" s="24">
        <f t="shared" si="255"/>
        <v>2</v>
      </c>
      <c r="M8168" s="11" t="s">
        <v>14</v>
      </c>
      <c r="N8168" s="11" t="s">
        <v>15</v>
      </c>
      <c r="O8168" s="11" t="str">
        <f>VLOOKUP(E8168,State_Code_Name!$B$1:$C$52,2,0)</f>
        <v>Pennsylvania</v>
      </c>
    </row>
    <row r="8169" spans="1:15" x14ac:dyDescent="0.3">
      <c r="A8169" s="11">
        <v>1356748</v>
      </c>
      <c r="B8169" s="12" t="s">
        <v>31</v>
      </c>
      <c r="C8169" s="12" t="s">
        <v>37</v>
      </c>
      <c r="D8169" s="12" t="s">
        <v>150</v>
      </c>
      <c r="E8169" s="11" t="s">
        <v>30</v>
      </c>
      <c r="F8169" s="11" t="s">
        <v>13</v>
      </c>
      <c r="G8169" s="37">
        <v>42125</v>
      </c>
      <c r="H8169" s="13">
        <v>42128</v>
      </c>
      <c r="I8169" s="21">
        <v>3</v>
      </c>
      <c r="J8169" s="43" t="s">
        <v>1471</v>
      </c>
      <c r="K8169" s="21">
        <f t="shared" si="254"/>
        <v>2015</v>
      </c>
      <c r="L8169" s="24">
        <f t="shared" si="255"/>
        <v>2</v>
      </c>
      <c r="M8169" s="11" t="s">
        <v>14</v>
      </c>
      <c r="N8169" s="11" t="s">
        <v>15</v>
      </c>
      <c r="O8169" s="11" t="str">
        <f>VLOOKUP(E8169,State_Code_Name!$B$1:$C$52,2,0)</f>
        <v>Connecticut</v>
      </c>
    </row>
    <row r="8170" spans="1:15" x14ac:dyDescent="0.3">
      <c r="A8170" s="11">
        <v>1648436</v>
      </c>
      <c r="B8170" s="12" t="s">
        <v>142</v>
      </c>
      <c r="C8170" s="12" t="s">
        <v>27</v>
      </c>
      <c r="D8170" s="12" t="s">
        <v>28</v>
      </c>
      <c r="E8170" s="11" t="s">
        <v>26</v>
      </c>
      <c r="F8170" s="11" t="s">
        <v>19</v>
      </c>
      <c r="G8170" s="37">
        <v>42318</v>
      </c>
      <c r="H8170" s="13">
        <v>42318</v>
      </c>
      <c r="I8170" s="21">
        <v>0</v>
      </c>
      <c r="J8170" s="43" t="s">
        <v>1479</v>
      </c>
      <c r="K8170" s="21">
        <f t="shared" si="254"/>
        <v>2015</v>
      </c>
      <c r="L8170" s="24">
        <f t="shared" si="255"/>
        <v>4</v>
      </c>
      <c r="M8170" s="11" t="s">
        <v>14</v>
      </c>
      <c r="N8170" s="11" t="s">
        <v>15</v>
      </c>
      <c r="O8170" s="11" t="str">
        <f>VLOOKUP(E8170,State_Code_Name!$B$1:$C$52,2,0)</f>
        <v>Georgia</v>
      </c>
    </row>
    <row r="8171" spans="1:15" x14ac:dyDescent="0.3">
      <c r="A8171" s="11">
        <v>1793567</v>
      </c>
      <c r="B8171" s="12" t="s">
        <v>808</v>
      </c>
      <c r="C8171" s="12" t="s">
        <v>27</v>
      </c>
      <c r="D8171" s="12" t="s">
        <v>28</v>
      </c>
      <c r="E8171" s="11" t="s">
        <v>52</v>
      </c>
      <c r="F8171" s="11" t="s">
        <v>303</v>
      </c>
      <c r="G8171" s="37">
        <v>42418</v>
      </c>
      <c r="H8171" s="13">
        <v>42422</v>
      </c>
      <c r="I8171" s="21">
        <v>4</v>
      </c>
      <c r="J8171" s="43" t="s">
        <v>1478</v>
      </c>
      <c r="K8171" s="21">
        <f t="shared" si="254"/>
        <v>2016</v>
      </c>
      <c r="L8171" s="24">
        <f t="shared" si="255"/>
        <v>1</v>
      </c>
      <c r="M8171" s="11" t="s">
        <v>14</v>
      </c>
      <c r="N8171" s="11" t="s">
        <v>15</v>
      </c>
      <c r="O8171" s="11" t="str">
        <f>VLOOKUP(E8171,State_Code_Name!$B$1:$C$52,2,0)</f>
        <v>Washington</v>
      </c>
    </row>
    <row r="8172" spans="1:15" x14ac:dyDescent="0.3">
      <c r="A8172" s="11">
        <v>479492</v>
      </c>
      <c r="B8172" s="12" t="s">
        <v>44</v>
      </c>
      <c r="C8172" s="12" t="s">
        <v>9</v>
      </c>
      <c r="D8172" s="12" t="s">
        <v>10</v>
      </c>
      <c r="E8172" s="11" t="s">
        <v>26</v>
      </c>
      <c r="F8172" s="11" t="s">
        <v>19</v>
      </c>
      <c r="G8172" s="37">
        <v>41472</v>
      </c>
      <c r="H8172" s="13">
        <v>41507</v>
      </c>
      <c r="I8172" s="21">
        <v>35</v>
      </c>
      <c r="J8172" s="43" t="s">
        <v>1481</v>
      </c>
      <c r="K8172" s="21">
        <f t="shared" si="254"/>
        <v>2013</v>
      </c>
      <c r="L8172" s="24">
        <f t="shared" si="255"/>
        <v>3</v>
      </c>
      <c r="M8172" s="11" t="s">
        <v>14</v>
      </c>
      <c r="N8172" s="11" t="s">
        <v>15</v>
      </c>
      <c r="O8172" s="11" t="str">
        <f>VLOOKUP(E8172,State_Code_Name!$B$1:$C$52,2,0)</f>
        <v>Georgia</v>
      </c>
    </row>
    <row r="8173" spans="1:15" x14ac:dyDescent="0.3">
      <c r="A8173" s="11">
        <v>1535787</v>
      </c>
      <c r="B8173" s="12" t="s">
        <v>104</v>
      </c>
      <c r="C8173" s="12" t="s">
        <v>37</v>
      </c>
      <c r="D8173" s="12" t="s">
        <v>561</v>
      </c>
      <c r="E8173" s="11" t="s">
        <v>75</v>
      </c>
      <c r="F8173" s="11" t="s">
        <v>19</v>
      </c>
      <c r="G8173" s="37">
        <v>42241</v>
      </c>
      <c r="H8173" s="13">
        <v>42247</v>
      </c>
      <c r="I8173" s="21">
        <v>6</v>
      </c>
      <c r="J8173" s="43" t="s">
        <v>1482</v>
      </c>
      <c r="K8173" s="21">
        <f t="shared" si="254"/>
        <v>2015</v>
      </c>
      <c r="L8173" s="24">
        <f t="shared" si="255"/>
        <v>3</v>
      </c>
      <c r="M8173" s="11" t="s">
        <v>14</v>
      </c>
      <c r="N8173" s="11" t="s">
        <v>15</v>
      </c>
      <c r="O8173" s="11" t="str">
        <f>VLOOKUP(E8173,State_Code_Name!$B$1:$C$52,2,0)</f>
        <v>Tennessee</v>
      </c>
    </row>
    <row r="8174" spans="1:15" x14ac:dyDescent="0.3">
      <c r="A8174" s="11">
        <v>717647</v>
      </c>
      <c r="B8174" s="12" t="s">
        <v>123</v>
      </c>
      <c r="C8174" s="12" t="s">
        <v>27</v>
      </c>
      <c r="D8174" s="12" t="s">
        <v>28</v>
      </c>
      <c r="E8174" s="11" t="s">
        <v>12</v>
      </c>
      <c r="F8174" s="11" t="s">
        <v>19</v>
      </c>
      <c r="G8174" s="37">
        <v>41688</v>
      </c>
      <c r="H8174" s="13">
        <v>41688</v>
      </c>
      <c r="I8174" s="21">
        <v>0</v>
      </c>
      <c r="J8174" s="43" t="s">
        <v>1478</v>
      </c>
      <c r="K8174" s="21">
        <f t="shared" si="254"/>
        <v>2014</v>
      </c>
      <c r="L8174" s="24">
        <f t="shared" si="255"/>
        <v>1</v>
      </c>
      <c r="M8174" s="11" t="s">
        <v>14</v>
      </c>
      <c r="N8174" s="11" t="s">
        <v>15</v>
      </c>
      <c r="O8174" s="11" t="str">
        <f>VLOOKUP(E8174,State_Code_Name!$B$1:$C$52,2,0)</f>
        <v>Virginia</v>
      </c>
    </row>
    <row r="8175" spans="1:15" x14ac:dyDescent="0.3">
      <c r="A8175" s="11">
        <v>929140</v>
      </c>
      <c r="B8175" s="12" t="s">
        <v>168</v>
      </c>
      <c r="C8175" s="12" t="s">
        <v>33</v>
      </c>
      <c r="D8175" s="12" t="s">
        <v>160</v>
      </c>
      <c r="E8175" s="11" t="s">
        <v>49</v>
      </c>
      <c r="F8175" s="11" t="s">
        <v>13</v>
      </c>
      <c r="G8175" s="37">
        <v>41829</v>
      </c>
      <c r="H8175" s="13">
        <v>41862</v>
      </c>
      <c r="I8175" s="21">
        <v>33</v>
      </c>
      <c r="J8175" s="43" t="s">
        <v>1481</v>
      </c>
      <c r="K8175" s="21">
        <f t="shared" si="254"/>
        <v>2014</v>
      </c>
      <c r="L8175" s="24">
        <f t="shared" si="255"/>
        <v>3</v>
      </c>
      <c r="M8175" s="11" t="s">
        <v>14</v>
      </c>
      <c r="N8175" s="11" t="s">
        <v>15</v>
      </c>
      <c r="O8175" s="11" t="str">
        <f>VLOOKUP(E8175,State_Code_Name!$B$1:$C$52,2,0)</f>
        <v>New Jersey</v>
      </c>
    </row>
    <row r="8176" spans="1:15" x14ac:dyDescent="0.3">
      <c r="A8176" s="11">
        <v>1876076</v>
      </c>
      <c r="B8176" s="12" t="s">
        <v>11</v>
      </c>
      <c r="C8176" s="12" t="s">
        <v>16</v>
      </c>
      <c r="D8176" s="12" t="s">
        <v>21</v>
      </c>
      <c r="E8176" s="11" t="s">
        <v>26</v>
      </c>
      <c r="F8176" s="11" t="s">
        <v>19</v>
      </c>
      <c r="G8176" s="37">
        <v>42472</v>
      </c>
      <c r="H8176" s="13">
        <v>42472</v>
      </c>
      <c r="I8176" s="21">
        <v>0</v>
      </c>
      <c r="J8176" s="43" t="s">
        <v>1483</v>
      </c>
      <c r="K8176" s="21">
        <f t="shared" si="254"/>
        <v>2016</v>
      </c>
      <c r="L8176" s="24">
        <f t="shared" si="255"/>
        <v>2</v>
      </c>
      <c r="M8176" s="11" t="s">
        <v>14</v>
      </c>
      <c r="N8176" s="11" t="s">
        <v>15</v>
      </c>
      <c r="O8176" s="11" t="str">
        <f>VLOOKUP(E8176,State_Code_Name!$B$1:$C$52,2,0)</f>
        <v>Georgia</v>
      </c>
    </row>
    <row r="8177" spans="1:15" x14ac:dyDescent="0.3">
      <c r="A8177" s="11">
        <v>278273</v>
      </c>
      <c r="B8177" s="12" t="s">
        <v>55</v>
      </c>
      <c r="C8177" s="12" t="s">
        <v>53</v>
      </c>
      <c r="D8177" s="12" t="s">
        <v>1439</v>
      </c>
      <c r="E8177" s="11" t="s">
        <v>71</v>
      </c>
      <c r="F8177" s="11" t="s">
        <v>19</v>
      </c>
      <c r="G8177" s="37">
        <v>41304</v>
      </c>
      <c r="H8177" s="13">
        <v>41304</v>
      </c>
      <c r="I8177" s="21">
        <v>0</v>
      </c>
      <c r="J8177" s="43" t="s">
        <v>1474</v>
      </c>
      <c r="K8177" s="21">
        <f t="shared" si="254"/>
        <v>2013</v>
      </c>
      <c r="L8177" s="24">
        <f t="shared" si="255"/>
        <v>1</v>
      </c>
      <c r="M8177" s="11" t="s">
        <v>14</v>
      </c>
      <c r="N8177" s="11" t="s">
        <v>15</v>
      </c>
      <c r="O8177" s="11" t="str">
        <f>VLOOKUP(E8177,State_Code_Name!$B$1:$C$52,2,0)</f>
        <v>Massachusetts</v>
      </c>
    </row>
    <row r="8178" spans="1:15" x14ac:dyDescent="0.3">
      <c r="A8178" s="11">
        <v>620666</v>
      </c>
      <c r="B8178" s="12" t="s">
        <v>419</v>
      </c>
      <c r="C8178" s="12" t="s">
        <v>33</v>
      </c>
      <c r="D8178" s="12" t="s">
        <v>160</v>
      </c>
      <c r="E8178" s="11" t="s">
        <v>36</v>
      </c>
      <c r="F8178" s="11" t="s">
        <v>13</v>
      </c>
      <c r="G8178" s="37">
        <v>41612</v>
      </c>
      <c r="H8178" s="13">
        <v>41613</v>
      </c>
      <c r="I8178" s="21">
        <v>1</v>
      </c>
      <c r="J8178" s="43" t="s">
        <v>1475</v>
      </c>
      <c r="K8178" s="21">
        <f t="shared" si="254"/>
        <v>2013</v>
      </c>
      <c r="L8178" s="24">
        <f t="shared" si="255"/>
        <v>4</v>
      </c>
      <c r="M8178" s="11" t="s">
        <v>14</v>
      </c>
      <c r="N8178" s="11" t="s">
        <v>15</v>
      </c>
      <c r="O8178" s="11" t="str">
        <f>VLOOKUP(E8178,State_Code_Name!$B$1:$C$52,2,0)</f>
        <v>Florida</v>
      </c>
    </row>
    <row r="8179" spans="1:15" x14ac:dyDescent="0.3">
      <c r="A8179" s="11">
        <v>1791597</v>
      </c>
      <c r="B8179" s="12" t="s">
        <v>196</v>
      </c>
      <c r="C8179" s="12" t="s">
        <v>33</v>
      </c>
      <c r="D8179" s="12" t="s">
        <v>45</v>
      </c>
      <c r="E8179" s="11" t="s">
        <v>105</v>
      </c>
      <c r="F8179" s="11" t="s">
        <v>19</v>
      </c>
      <c r="G8179" s="37">
        <v>42417</v>
      </c>
      <c r="H8179" s="13">
        <v>42422</v>
      </c>
      <c r="I8179" s="21">
        <v>5</v>
      </c>
      <c r="J8179" s="43" t="s">
        <v>1478</v>
      </c>
      <c r="K8179" s="21">
        <f t="shared" si="254"/>
        <v>2016</v>
      </c>
      <c r="L8179" s="24">
        <f t="shared" si="255"/>
        <v>1</v>
      </c>
      <c r="M8179" s="11" t="s">
        <v>14</v>
      </c>
      <c r="N8179" s="11" t="s">
        <v>15</v>
      </c>
      <c r="O8179" s="11" t="str">
        <f>VLOOKUP(E8179,State_Code_Name!$B$1:$C$52,2,0)</f>
        <v>Indiana</v>
      </c>
    </row>
    <row r="8180" spans="1:15" x14ac:dyDescent="0.3">
      <c r="A8180" s="11">
        <v>1080342</v>
      </c>
      <c r="B8180" s="12" t="s">
        <v>39</v>
      </c>
      <c r="C8180" s="12" t="s">
        <v>37</v>
      </c>
      <c r="D8180" s="12" t="s">
        <v>120</v>
      </c>
      <c r="E8180" s="11" t="s">
        <v>32</v>
      </c>
      <c r="F8180" s="11" t="s">
        <v>19</v>
      </c>
      <c r="G8180" s="37">
        <v>41933</v>
      </c>
      <c r="H8180" s="13">
        <v>41933</v>
      </c>
      <c r="I8180" s="21">
        <v>0</v>
      </c>
      <c r="J8180" s="43" t="s">
        <v>1473</v>
      </c>
      <c r="K8180" s="21">
        <f t="shared" si="254"/>
        <v>2014</v>
      </c>
      <c r="L8180" s="24">
        <f t="shared" si="255"/>
        <v>4</v>
      </c>
      <c r="M8180" s="11" t="s">
        <v>14</v>
      </c>
      <c r="N8180" s="11" t="s">
        <v>14</v>
      </c>
      <c r="O8180" s="11" t="str">
        <f>VLOOKUP(E8180,State_Code_Name!$B$1:$C$52,2,0)</f>
        <v>Texas</v>
      </c>
    </row>
    <row r="8181" spans="1:15" x14ac:dyDescent="0.3">
      <c r="A8181" s="11">
        <v>1879244</v>
      </c>
      <c r="B8181" s="12" t="s">
        <v>130</v>
      </c>
      <c r="C8181" s="12" t="s">
        <v>33</v>
      </c>
      <c r="D8181" s="12" t="s">
        <v>160</v>
      </c>
      <c r="E8181" s="11" t="s">
        <v>49</v>
      </c>
      <c r="F8181" s="11" t="s">
        <v>19</v>
      </c>
      <c r="G8181" s="37">
        <v>42474</v>
      </c>
      <c r="H8181" s="13">
        <v>42474</v>
      </c>
      <c r="I8181" s="21">
        <v>0</v>
      </c>
      <c r="J8181" s="43" t="s">
        <v>1483</v>
      </c>
      <c r="K8181" s="21">
        <f t="shared" si="254"/>
        <v>2016</v>
      </c>
      <c r="L8181" s="24">
        <f t="shared" si="255"/>
        <v>2</v>
      </c>
      <c r="M8181" s="11" t="s">
        <v>14</v>
      </c>
      <c r="N8181" s="11" t="s">
        <v>15</v>
      </c>
      <c r="O8181" s="11" t="str">
        <f>VLOOKUP(E8181,State_Code_Name!$B$1:$C$52,2,0)</f>
        <v>New Jersey</v>
      </c>
    </row>
    <row r="8182" spans="1:15" x14ac:dyDescent="0.3">
      <c r="A8182" s="11">
        <v>2003828</v>
      </c>
      <c r="B8182" s="12" t="s">
        <v>299</v>
      </c>
      <c r="C8182" s="12" t="s">
        <v>27</v>
      </c>
      <c r="D8182" s="12" t="s">
        <v>57</v>
      </c>
      <c r="E8182" s="11" t="s">
        <v>73</v>
      </c>
      <c r="F8182" s="11" t="s">
        <v>58</v>
      </c>
      <c r="G8182" s="37">
        <v>42559</v>
      </c>
      <c r="H8182" s="13">
        <v>42562</v>
      </c>
      <c r="I8182" s="21">
        <v>3</v>
      </c>
      <c r="J8182" s="43" t="s">
        <v>1481</v>
      </c>
      <c r="K8182" s="21">
        <f t="shared" si="254"/>
        <v>2016</v>
      </c>
      <c r="L8182" s="24">
        <f t="shared" si="255"/>
        <v>3</v>
      </c>
      <c r="M8182" s="11" t="s">
        <v>14</v>
      </c>
      <c r="N8182" s="11" t="s">
        <v>15</v>
      </c>
      <c r="O8182" s="11" t="str">
        <f>VLOOKUP(E8182,State_Code_Name!$B$1:$C$52,2,0)</f>
        <v>Kentucky</v>
      </c>
    </row>
    <row r="8183" spans="1:15" x14ac:dyDescent="0.3">
      <c r="A8183" s="11">
        <v>1636725</v>
      </c>
      <c r="B8183" s="12" t="s">
        <v>220</v>
      </c>
      <c r="C8183" s="12" t="s">
        <v>27</v>
      </c>
      <c r="D8183" s="12" t="s">
        <v>57</v>
      </c>
      <c r="E8183" s="11" t="s">
        <v>18</v>
      </c>
      <c r="F8183" s="11" t="s">
        <v>13</v>
      </c>
      <c r="G8183" s="37">
        <v>42311</v>
      </c>
      <c r="H8183" s="13">
        <v>42311</v>
      </c>
      <c r="I8183" s="21">
        <v>0</v>
      </c>
      <c r="J8183" s="43" t="s">
        <v>1479</v>
      </c>
      <c r="K8183" s="21">
        <f t="shared" si="254"/>
        <v>2015</v>
      </c>
      <c r="L8183" s="24">
        <f t="shared" si="255"/>
        <v>4</v>
      </c>
      <c r="M8183" s="11" t="s">
        <v>14</v>
      </c>
      <c r="N8183" s="11" t="s">
        <v>14</v>
      </c>
      <c r="O8183" s="11" t="str">
        <f>VLOOKUP(E8183,State_Code_Name!$B$1:$C$52,2,0)</f>
        <v>California</v>
      </c>
    </row>
    <row r="8184" spans="1:15" x14ac:dyDescent="0.3">
      <c r="A8184" s="11">
        <v>1805691</v>
      </c>
      <c r="B8184" s="12" t="s">
        <v>51</v>
      </c>
      <c r="C8184" s="12" t="s">
        <v>37</v>
      </c>
      <c r="D8184" s="12" t="s">
        <v>50</v>
      </c>
      <c r="E8184" s="11" t="s">
        <v>113</v>
      </c>
      <c r="F8184" s="11" t="s">
        <v>19</v>
      </c>
      <c r="G8184" s="37">
        <v>42426</v>
      </c>
      <c r="H8184" s="13">
        <v>42426</v>
      </c>
      <c r="I8184" s="21">
        <v>0</v>
      </c>
      <c r="J8184" s="43" t="s">
        <v>1478</v>
      </c>
      <c r="K8184" s="21">
        <f t="shared" si="254"/>
        <v>2016</v>
      </c>
      <c r="L8184" s="24">
        <f t="shared" si="255"/>
        <v>1</v>
      </c>
      <c r="M8184" s="11" t="s">
        <v>14</v>
      </c>
      <c r="N8184" s="11" t="s">
        <v>14</v>
      </c>
      <c r="O8184" s="11" t="str">
        <f>VLOOKUP(E8184,State_Code_Name!$B$1:$C$52,2,0)</f>
        <v>South Carolina</v>
      </c>
    </row>
    <row r="8185" spans="1:15" x14ac:dyDescent="0.3">
      <c r="A8185" s="11">
        <v>881641</v>
      </c>
      <c r="B8185" s="12" t="s">
        <v>48</v>
      </c>
      <c r="C8185" s="12" t="s">
        <v>27</v>
      </c>
      <c r="D8185" s="12" t="s">
        <v>28</v>
      </c>
      <c r="E8185" s="11" t="s">
        <v>60</v>
      </c>
      <c r="F8185" s="11" t="s">
        <v>19</v>
      </c>
      <c r="G8185" s="37">
        <v>41794</v>
      </c>
      <c r="H8185" s="13">
        <v>41794</v>
      </c>
      <c r="I8185" s="21">
        <v>0</v>
      </c>
      <c r="J8185" s="43" t="s">
        <v>1477</v>
      </c>
      <c r="K8185" s="21">
        <f t="shared" si="254"/>
        <v>2014</v>
      </c>
      <c r="L8185" s="24">
        <f t="shared" si="255"/>
        <v>2</v>
      </c>
      <c r="M8185" s="11" t="s">
        <v>14</v>
      </c>
      <c r="N8185" s="11" t="s">
        <v>15</v>
      </c>
      <c r="O8185" s="11" t="str">
        <f>VLOOKUP(E8185,State_Code_Name!$B$1:$C$52,2,0)</f>
        <v>Illinois</v>
      </c>
    </row>
    <row r="8186" spans="1:15" x14ac:dyDescent="0.3">
      <c r="A8186" s="11">
        <v>1413397</v>
      </c>
      <c r="B8186" s="12" t="s">
        <v>1100</v>
      </c>
      <c r="C8186" s="12" t="s">
        <v>27</v>
      </c>
      <c r="D8186" s="12" t="s">
        <v>57</v>
      </c>
      <c r="E8186" s="11" t="s">
        <v>99</v>
      </c>
      <c r="F8186" s="11" t="s">
        <v>58</v>
      </c>
      <c r="G8186" s="37">
        <v>42164</v>
      </c>
      <c r="H8186" s="13">
        <v>42167</v>
      </c>
      <c r="I8186" s="21">
        <v>3</v>
      </c>
      <c r="J8186" s="43" t="s">
        <v>1477</v>
      </c>
      <c r="K8186" s="21">
        <f t="shared" si="254"/>
        <v>2015</v>
      </c>
      <c r="L8186" s="24">
        <f t="shared" si="255"/>
        <v>2</v>
      </c>
      <c r="M8186" s="11" t="s">
        <v>14</v>
      </c>
      <c r="N8186" s="11" t="s">
        <v>15</v>
      </c>
      <c r="O8186" s="11" t="str">
        <f>VLOOKUP(E8186,State_Code_Name!$B$1:$C$52,2,0)</f>
        <v>Arizona</v>
      </c>
    </row>
    <row r="8187" spans="1:15" x14ac:dyDescent="0.3">
      <c r="A8187" s="11">
        <v>1805672</v>
      </c>
      <c r="B8187" s="12" t="s">
        <v>97</v>
      </c>
      <c r="C8187" s="12" t="s">
        <v>53</v>
      </c>
      <c r="D8187" s="12" t="s">
        <v>77</v>
      </c>
      <c r="E8187" s="11" t="s">
        <v>18</v>
      </c>
      <c r="F8187" s="11" t="s">
        <v>19</v>
      </c>
      <c r="G8187" s="37">
        <v>42427</v>
      </c>
      <c r="H8187" s="13">
        <v>42427</v>
      </c>
      <c r="I8187" s="21">
        <v>0</v>
      </c>
      <c r="J8187" s="43" t="s">
        <v>1478</v>
      </c>
      <c r="K8187" s="21">
        <f t="shared" si="254"/>
        <v>2016</v>
      </c>
      <c r="L8187" s="24">
        <f t="shared" si="255"/>
        <v>1</v>
      </c>
      <c r="M8187" s="11" t="s">
        <v>14</v>
      </c>
      <c r="N8187" s="11" t="s">
        <v>15</v>
      </c>
      <c r="O8187" s="11" t="str">
        <f>VLOOKUP(E8187,State_Code_Name!$B$1:$C$52,2,0)</f>
        <v>California</v>
      </c>
    </row>
    <row r="8188" spans="1:15" x14ac:dyDescent="0.3">
      <c r="A8188" s="11">
        <v>2038435</v>
      </c>
      <c r="B8188" s="12" t="s">
        <v>44</v>
      </c>
      <c r="C8188" s="12" t="s">
        <v>37</v>
      </c>
      <c r="D8188" s="12" t="s">
        <v>260</v>
      </c>
      <c r="E8188" s="11" t="s">
        <v>23</v>
      </c>
      <c r="F8188" s="11" t="s">
        <v>19</v>
      </c>
      <c r="G8188" s="37">
        <v>42582</v>
      </c>
      <c r="H8188" s="13">
        <v>42582</v>
      </c>
      <c r="I8188" s="21">
        <v>0</v>
      </c>
      <c r="J8188" s="43" t="s">
        <v>1481</v>
      </c>
      <c r="K8188" s="21">
        <f t="shared" si="254"/>
        <v>2016</v>
      </c>
      <c r="L8188" s="24">
        <f t="shared" si="255"/>
        <v>3</v>
      </c>
      <c r="M8188" s="11" t="s">
        <v>14</v>
      </c>
      <c r="N8188" s="11" t="s">
        <v>14</v>
      </c>
      <c r="O8188" s="11" t="str">
        <f>VLOOKUP(E8188,State_Code_Name!$B$1:$C$52,2,0)</f>
        <v>New York</v>
      </c>
    </row>
    <row r="8189" spans="1:15" x14ac:dyDescent="0.3">
      <c r="A8189" s="11">
        <v>762125</v>
      </c>
      <c r="B8189" s="12" t="s">
        <v>69</v>
      </c>
      <c r="C8189" s="12" t="s">
        <v>33</v>
      </c>
      <c r="D8189" s="12" t="s">
        <v>1441</v>
      </c>
      <c r="E8189" s="11" t="s">
        <v>49</v>
      </c>
      <c r="F8189" s="11" t="s">
        <v>19</v>
      </c>
      <c r="G8189" s="37">
        <v>41709</v>
      </c>
      <c r="H8189" s="13">
        <v>41709</v>
      </c>
      <c r="I8189" s="21">
        <v>0</v>
      </c>
      <c r="J8189" s="43" t="s">
        <v>1476</v>
      </c>
      <c r="K8189" s="21">
        <f t="shared" si="254"/>
        <v>2014</v>
      </c>
      <c r="L8189" s="24">
        <f t="shared" si="255"/>
        <v>1</v>
      </c>
      <c r="M8189" s="11" t="s">
        <v>14</v>
      </c>
      <c r="N8189" s="11" t="s">
        <v>15</v>
      </c>
      <c r="O8189" s="11" t="str">
        <f>VLOOKUP(E8189,State_Code_Name!$B$1:$C$52,2,0)</f>
        <v>New Jersey</v>
      </c>
    </row>
    <row r="8190" spans="1:15" x14ac:dyDescent="0.3">
      <c r="A8190" s="11">
        <v>1696995</v>
      </c>
      <c r="B8190" s="12" t="s">
        <v>163</v>
      </c>
      <c r="C8190" s="12" t="s">
        <v>16</v>
      </c>
      <c r="D8190" s="12" t="s">
        <v>21</v>
      </c>
      <c r="E8190" s="11" t="s">
        <v>49</v>
      </c>
      <c r="F8190" s="11" t="s">
        <v>13</v>
      </c>
      <c r="G8190" s="37">
        <v>42353</v>
      </c>
      <c r="H8190" s="13">
        <v>42354</v>
      </c>
      <c r="I8190" s="21">
        <v>1</v>
      </c>
      <c r="J8190" s="43" t="s">
        <v>1475</v>
      </c>
      <c r="K8190" s="21">
        <f t="shared" si="254"/>
        <v>2015</v>
      </c>
      <c r="L8190" s="24">
        <f t="shared" si="255"/>
        <v>4</v>
      </c>
      <c r="M8190" s="11" t="s">
        <v>14</v>
      </c>
      <c r="N8190" s="11" t="s">
        <v>15</v>
      </c>
      <c r="O8190" s="11" t="str">
        <f>VLOOKUP(E8190,State_Code_Name!$B$1:$C$52,2,0)</f>
        <v>New Jersey</v>
      </c>
    </row>
    <row r="8191" spans="1:15" x14ac:dyDescent="0.3">
      <c r="A8191" s="11">
        <v>899611</v>
      </c>
      <c r="B8191" s="12" t="s">
        <v>433</v>
      </c>
      <c r="C8191" s="12" t="s">
        <v>9</v>
      </c>
      <c r="D8191" s="12" t="s">
        <v>10</v>
      </c>
      <c r="E8191" s="11" t="s">
        <v>43</v>
      </c>
      <c r="F8191" s="11" t="s">
        <v>19</v>
      </c>
      <c r="G8191" s="37">
        <v>41808</v>
      </c>
      <c r="H8191" s="13">
        <v>41842</v>
      </c>
      <c r="I8191" s="21">
        <v>34</v>
      </c>
      <c r="J8191" s="43" t="s">
        <v>1477</v>
      </c>
      <c r="K8191" s="21">
        <f t="shared" si="254"/>
        <v>2014</v>
      </c>
      <c r="L8191" s="24">
        <f t="shared" si="255"/>
        <v>2</v>
      </c>
      <c r="M8191" s="11" t="s">
        <v>14</v>
      </c>
      <c r="N8191" s="11" t="s">
        <v>15</v>
      </c>
      <c r="O8191" s="11" t="str">
        <f>VLOOKUP(E8191,State_Code_Name!$B$1:$C$52,2,0)</f>
        <v>North Carolina</v>
      </c>
    </row>
    <row r="8192" spans="1:15" x14ac:dyDescent="0.3">
      <c r="A8192" s="11">
        <v>1948516</v>
      </c>
      <c r="B8192" s="12" t="s">
        <v>61</v>
      </c>
      <c r="C8192" s="12" t="s">
        <v>53</v>
      </c>
      <c r="D8192" s="12" t="s">
        <v>102</v>
      </c>
      <c r="E8192" s="11" t="s">
        <v>80</v>
      </c>
      <c r="F8192" s="11" t="s">
        <v>19</v>
      </c>
      <c r="G8192" s="37">
        <v>42521</v>
      </c>
      <c r="H8192" s="13">
        <v>42521</v>
      </c>
      <c r="I8192" s="21">
        <v>0</v>
      </c>
      <c r="J8192" s="43" t="s">
        <v>1471</v>
      </c>
      <c r="K8192" s="21">
        <f t="shared" si="254"/>
        <v>2016</v>
      </c>
      <c r="L8192" s="24">
        <f t="shared" si="255"/>
        <v>2</v>
      </c>
      <c r="M8192" s="11" t="s">
        <v>14</v>
      </c>
      <c r="N8192" s="11" t="s">
        <v>15</v>
      </c>
      <c r="O8192" s="11" t="str">
        <f>VLOOKUP(E8192,State_Code_Name!$B$1:$C$52,2,0)</f>
        <v>Minnesota</v>
      </c>
    </row>
    <row r="8193" spans="1:15" x14ac:dyDescent="0.3">
      <c r="A8193" s="11">
        <v>1436181</v>
      </c>
      <c r="B8193" s="12" t="s">
        <v>853</v>
      </c>
      <c r="C8193" s="12" t="s">
        <v>33</v>
      </c>
      <c r="D8193" s="12" t="s">
        <v>45</v>
      </c>
      <c r="E8193" s="11" t="s">
        <v>30</v>
      </c>
      <c r="F8193" s="11" t="s">
        <v>19</v>
      </c>
      <c r="G8193" s="37">
        <v>42179</v>
      </c>
      <c r="H8193" s="13">
        <v>42179</v>
      </c>
      <c r="I8193" s="21">
        <v>0</v>
      </c>
      <c r="J8193" s="43" t="s">
        <v>1477</v>
      </c>
      <c r="K8193" s="21">
        <f t="shared" si="254"/>
        <v>2015</v>
      </c>
      <c r="L8193" s="24">
        <f t="shared" si="255"/>
        <v>2</v>
      </c>
      <c r="M8193" s="11" t="s">
        <v>14</v>
      </c>
      <c r="N8193" s="11" t="s">
        <v>15</v>
      </c>
      <c r="O8193" s="11" t="str">
        <f>VLOOKUP(E8193,State_Code_Name!$B$1:$C$52,2,0)</f>
        <v>Connecticut</v>
      </c>
    </row>
    <row r="8194" spans="1:15" x14ac:dyDescent="0.3">
      <c r="A8194" s="11">
        <v>2024192</v>
      </c>
      <c r="B8194" s="12" t="s">
        <v>64</v>
      </c>
      <c r="C8194" s="12" t="s">
        <v>62</v>
      </c>
      <c r="D8194" s="12" t="s">
        <v>460</v>
      </c>
      <c r="E8194" s="11" t="s">
        <v>113</v>
      </c>
      <c r="F8194" s="11" t="s">
        <v>303</v>
      </c>
      <c r="G8194" s="37">
        <v>42572</v>
      </c>
      <c r="H8194" s="13">
        <v>42608</v>
      </c>
      <c r="I8194" s="21">
        <v>36</v>
      </c>
      <c r="J8194" s="43" t="s">
        <v>1481</v>
      </c>
      <c r="K8194" s="21">
        <f t="shared" si="254"/>
        <v>2016</v>
      </c>
      <c r="L8194" s="24">
        <f t="shared" si="255"/>
        <v>3</v>
      </c>
      <c r="M8194" s="11" t="s">
        <v>14</v>
      </c>
      <c r="N8194" s="11" t="s">
        <v>15</v>
      </c>
      <c r="O8194" s="11" t="str">
        <f>VLOOKUP(E8194,State_Code_Name!$B$1:$C$52,2,0)</f>
        <v>South Carolina</v>
      </c>
    </row>
    <row r="8195" spans="1:15" x14ac:dyDescent="0.3">
      <c r="A8195" s="11">
        <v>566995</v>
      </c>
      <c r="B8195" s="12" t="s">
        <v>180</v>
      </c>
      <c r="C8195" s="12" t="s">
        <v>33</v>
      </c>
      <c r="D8195" s="12" t="s">
        <v>1441</v>
      </c>
      <c r="E8195" s="11" t="s">
        <v>32</v>
      </c>
      <c r="F8195" s="11" t="s">
        <v>19</v>
      </c>
      <c r="G8195" s="37">
        <v>41569</v>
      </c>
      <c r="H8195" s="13">
        <v>41571</v>
      </c>
      <c r="I8195" s="21">
        <v>2</v>
      </c>
      <c r="J8195" s="43" t="s">
        <v>1473</v>
      </c>
      <c r="K8195" s="21">
        <f t="shared" ref="K8195:K8258" si="256">YEAR(G8195)</f>
        <v>2013</v>
      </c>
      <c r="L8195" s="24">
        <f t="shared" ref="L8195:L8258" si="257">ROUNDUP(MONTH(G8195)/3,0)</f>
        <v>4</v>
      </c>
      <c r="M8195" s="11" t="s">
        <v>14</v>
      </c>
      <c r="N8195" s="11" t="s">
        <v>15</v>
      </c>
      <c r="O8195" s="11" t="str">
        <f>VLOOKUP(E8195,State_Code_Name!$B$1:$C$52,2,0)</f>
        <v>Texas</v>
      </c>
    </row>
    <row r="8196" spans="1:15" x14ac:dyDescent="0.3">
      <c r="A8196" s="11">
        <v>1618031</v>
      </c>
      <c r="B8196" s="12" t="s">
        <v>51</v>
      </c>
      <c r="C8196" s="12" t="s">
        <v>37</v>
      </c>
      <c r="D8196" s="12" t="s">
        <v>81</v>
      </c>
      <c r="E8196" s="11" t="s">
        <v>12</v>
      </c>
      <c r="F8196" s="11" t="s">
        <v>13</v>
      </c>
      <c r="G8196" s="37">
        <v>42298</v>
      </c>
      <c r="H8196" s="13">
        <v>42300</v>
      </c>
      <c r="I8196" s="21">
        <v>2</v>
      </c>
      <c r="J8196" s="43" t="s">
        <v>1473</v>
      </c>
      <c r="K8196" s="21">
        <f t="shared" si="256"/>
        <v>2015</v>
      </c>
      <c r="L8196" s="24">
        <f t="shared" si="257"/>
        <v>4</v>
      </c>
      <c r="M8196" s="11" t="s">
        <v>14</v>
      </c>
      <c r="N8196" s="11" t="s">
        <v>15</v>
      </c>
      <c r="O8196" s="11" t="str">
        <f>VLOOKUP(E8196,State_Code_Name!$B$1:$C$52,2,0)</f>
        <v>Virginia</v>
      </c>
    </row>
    <row r="8197" spans="1:15" x14ac:dyDescent="0.3">
      <c r="A8197" s="11">
        <v>1923986</v>
      </c>
      <c r="B8197" s="12" t="s">
        <v>69</v>
      </c>
      <c r="C8197" s="12" t="s">
        <v>903</v>
      </c>
      <c r="D8197" s="12" t="s">
        <v>906</v>
      </c>
      <c r="E8197" s="11" t="s">
        <v>67</v>
      </c>
      <c r="F8197" s="11" t="s">
        <v>19</v>
      </c>
      <c r="G8197" s="37">
        <v>42503</v>
      </c>
      <c r="H8197" s="13">
        <v>42508</v>
      </c>
      <c r="I8197" s="21">
        <v>5</v>
      </c>
      <c r="J8197" s="43" t="s">
        <v>1471</v>
      </c>
      <c r="K8197" s="21">
        <f t="shared" si="256"/>
        <v>2016</v>
      </c>
      <c r="L8197" s="24">
        <f t="shared" si="257"/>
        <v>2</v>
      </c>
      <c r="M8197" s="11" t="s">
        <v>14</v>
      </c>
      <c r="N8197" s="11" t="s">
        <v>15</v>
      </c>
      <c r="O8197" s="11" t="str">
        <f>VLOOKUP(E8197,State_Code_Name!$B$1:$C$52,2,0)</f>
        <v>Michigan</v>
      </c>
    </row>
    <row r="8198" spans="1:15" x14ac:dyDescent="0.3">
      <c r="A8198" s="11">
        <v>2005623</v>
      </c>
      <c r="B8198" s="12" t="s">
        <v>64</v>
      </c>
      <c r="C8198" s="12" t="s">
        <v>62</v>
      </c>
      <c r="D8198" s="12" t="s">
        <v>279</v>
      </c>
      <c r="E8198" s="11" t="s">
        <v>52</v>
      </c>
      <c r="F8198" s="11" t="s">
        <v>19</v>
      </c>
      <c r="G8198" s="37">
        <v>42562</v>
      </c>
      <c r="H8198" s="13">
        <v>42562</v>
      </c>
      <c r="I8198" s="21">
        <v>0</v>
      </c>
      <c r="J8198" s="43" t="s">
        <v>1481</v>
      </c>
      <c r="K8198" s="21">
        <f t="shared" si="256"/>
        <v>2016</v>
      </c>
      <c r="L8198" s="24">
        <f t="shared" si="257"/>
        <v>3</v>
      </c>
      <c r="M8198" s="11" t="s">
        <v>14</v>
      </c>
      <c r="N8198" s="11" t="s">
        <v>15</v>
      </c>
      <c r="O8198" s="11" t="str">
        <f>VLOOKUP(E8198,State_Code_Name!$B$1:$C$52,2,0)</f>
        <v>Washington</v>
      </c>
    </row>
    <row r="8199" spans="1:15" x14ac:dyDescent="0.3">
      <c r="A8199" s="11">
        <v>967957</v>
      </c>
      <c r="B8199" s="12" t="s">
        <v>31</v>
      </c>
      <c r="C8199" s="12" t="s">
        <v>16</v>
      </c>
      <c r="D8199" s="12" t="s">
        <v>21</v>
      </c>
      <c r="E8199" s="11" t="s">
        <v>67</v>
      </c>
      <c r="F8199" s="11" t="s">
        <v>19</v>
      </c>
      <c r="G8199" s="37">
        <v>41855</v>
      </c>
      <c r="H8199" s="13">
        <v>41855</v>
      </c>
      <c r="I8199" s="21">
        <v>0</v>
      </c>
      <c r="J8199" s="43" t="s">
        <v>1482</v>
      </c>
      <c r="K8199" s="21">
        <f t="shared" si="256"/>
        <v>2014</v>
      </c>
      <c r="L8199" s="24">
        <f t="shared" si="257"/>
        <v>3</v>
      </c>
      <c r="M8199" s="11" t="s">
        <v>14</v>
      </c>
      <c r="N8199" s="11" t="s">
        <v>15</v>
      </c>
      <c r="O8199" s="11" t="str">
        <f>VLOOKUP(E8199,State_Code_Name!$B$1:$C$52,2,0)</f>
        <v>Michigan</v>
      </c>
    </row>
    <row r="8200" spans="1:15" x14ac:dyDescent="0.3">
      <c r="A8200" s="11">
        <v>1622441</v>
      </c>
      <c r="B8200" s="12" t="s">
        <v>1162</v>
      </c>
      <c r="C8200" s="12" t="s">
        <v>16</v>
      </c>
      <c r="D8200" s="12" t="s">
        <v>17</v>
      </c>
      <c r="E8200" s="11" t="s">
        <v>122</v>
      </c>
      <c r="F8200" s="11" t="s">
        <v>19</v>
      </c>
      <c r="G8200" s="37">
        <v>42300</v>
      </c>
      <c r="H8200" s="13">
        <v>42321</v>
      </c>
      <c r="I8200" s="21">
        <v>21</v>
      </c>
      <c r="J8200" s="43" t="s">
        <v>1473</v>
      </c>
      <c r="K8200" s="21">
        <f t="shared" si="256"/>
        <v>2015</v>
      </c>
      <c r="L8200" s="24">
        <f t="shared" si="257"/>
        <v>4</v>
      </c>
      <c r="M8200" s="11" t="s">
        <v>14</v>
      </c>
      <c r="N8200" s="11" t="s">
        <v>15</v>
      </c>
      <c r="O8200" s="11" t="str">
        <f>VLOOKUP(E8200,State_Code_Name!$B$1:$C$52,2,0)</f>
        <v>Maryland</v>
      </c>
    </row>
    <row r="8201" spans="1:15" x14ac:dyDescent="0.3">
      <c r="A8201" s="11">
        <v>363804</v>
      </c>
      <c r="B8201" s="12" t="s">
        <v>31</v>
      </c>
      <c r="C8201" s="12" t="s">
        <v>27</v>
      </c>
      <c r="D8201" s="12" t="s">
        <v>28</v>
      </c>
      <c r="E8201" s="11" t="s">
        <v>47</v>
      </c>
      <c r="F8201" s="11" t="s">
        <v>19</v>
      </c>
      <c r="G8201" s="37">
        <v>41356</v>
      </c>
      <c r="H8201" s="13">
        <v>41358</v>
      </c>
      <c r="I8201" s="21">
        <v>2</v>
      </c>
      <c r="J8201" s="43" t="s">
        <v>1476</v>
      </c>
      <c r="K8201" s="21">
        <f t="shared" si="256"/>
        <v>2013</v>
      </c>
      <c r="L8201" s="24">
        <f t="shared" si="257"/>
        <v>1</v>
      </c>
      <c r="M8201" s="11" t="s">
        <v>14</v>
      </c>
      <c r="N8201" s="11" t="s">
        <v>15</v>
      </c>
      <c r="O8201" s="11" t="str">
        <f>VLOOKUP(E8201,State_Code_Name!$B$1:$C$52,2,0)</f>
        <v>Pennsylvania</v>
      </c>
    </row>
    <row r="8202" spans="1:15" x14ac:dyDescent="0.3">
      <c r="A8202" s="11">
        <v>1399611</v>
      </c>
      <c r="B8202" s="12" t="s">
        <v>142</v>
      </c>
      <c r="C8202" s="12" t="s">
        <v>27</v>
      </c>
      <c r="D8202" s="12" t="s">
        <v>79</v>
      </c>
      <c r="E8202" s="11" t="s">
        <v>36</v>
      </c>
      <c r="F8202" s="11" t="s">
        <v>19</v>
      </c>
      <c r="G8202" s="37">
        <v>42156</v>
      </c>
      <c r="H8202" s="13">
        <v>42156</v>
      </c>
      <c r="I8202" s="21">
        <v>0</v>
      </c>
      <c r="J8202" s="43" t="s">
        <v>1477</v>
      </c>
      <c r="K8202" s="21">
        <f t="shared" si="256"/>
        <v>2015</v>
      </c>
      <c r="L8202" s="24">
        <f t="shared" si="257"/>
        <v>2</v>
      </c>
      <c r="M8202" s="11" t="s">
        <v>14</v>
      </c>
      <c r="N8202" s="11" t="s">
        <v>15</v>
      </c>
      <c r="O8202" s="11" t="str">
        <f>VLOOKUP(E8202,State_Code_Name!$B$1:$C$52,2,0)</f>
        <v>Florida</v>
      </c>
    </row>
    <row r="8203" spans="1:15" x14ac:dyDescent="0.3">
      <c r="A8203" s="11">
        <v>2005788</v>
      </c>
      <c r="B8203" s="12" t="s">
        <v>82</v>
      </c>
      <c r="C8203" s="12" t="s">
        <v>16</v>
      </c>
      <c r="D8203" s="12" t="s">
        <v>25</v>
      </c>
      <c r="E8203" s="11" t="s">
        <v>32</v>
      </c>
      <c r="F8203" s="11" t="s">
        <v>303</v>
      </c>
      <c r="G8203" s="37">
        <v>42562</v>
      </c>
      <c r="H8203" s="13">
        <v>42563</v>
      </c>
      <c r="I8203" s="21">
        <v>1</v>
      </c>
      <c r="J8203" s="43" t="s">
        <v>1481</v>
      </c>
      <c r="K8203" s="21">
        <f t="shared" si="256"/>
        <v>2016</v>
      </c>
      <c r="L8203" s="24">
        <f t="shared" si="257"/>
        <v>3</v>
      </c>
      <c r="M8203" s="11" t="s">
        <v>14</v>
      </c>
      <c r="N8203" s="11" t="s">
        <v>15</v>
      </c>
      <c r="O8203" s="11" t="str">
        <f>VLOOKUP(E8203,State_Code_Name!$B$1:$C$52,2,0)</f>
        <v>Texas</v>
      </c>
    </row>
    <row r="8204" spans="1:15" x14ac:dyDescent="0.3">
      <c r="A8204" s="11">
        <v>1134581</v>
      </c>
      <c r="B8204" s="12" t="s">
        <v>31</v>
      </c>
      <c r="C8204" s="12" t="s">
        <v>16</v>
      </c>
      <c r="D8204" s="12" t="s">
        <v>1442</v>
      </c>
      <c r="E8204" s="11" t="s">
        <v>23</v>
      </c>
      <c r="F8204" s="11" t="s">
        <v>19</v>
      </c>
      <c r="G8204" s="37">
        <v>41964</v>
      </c>
      <c r="H8204" s="13">
        <v>41971</v>
      </c>
      <c r="I8204" s="21">
        <v>7</v>
      </c>
      <c r="J8204" s="43" t="s">
        <v>1479</v>
      </c>
      <c r="K8204" s="21">
        <f t="shared" si="256"/>
        <v>2014</v>
      </c>
      <c r="L8204" s="24">
        <f t="shared" si="257"/>
        <v>4</v>
      </c>
      <c r="M8204" s="11" t="s">
        <v>14</v>
      </c>
      <c r="N8204" s="11" t="s">
        <v>15</v>
      </c>
      <c r="O8204" s="11" t="str">
        <f>VLOOKUP(E8204,State_Code_Name!$B$1:$C$52,2,0)</f>
        <v>New York</v>
      </c>
    </row>
    <row r="8205" spans="1:15" x14ac:dyDescent="0.3">
      <c r="A8205" s="11">
        <v>539385</v>
      </c>
      <c r="B8205" s="12" t="s">
        <v>51</v>
      </c>
      <c r="C8205" s="12" t="s">
        <v>37</v>
      </c>
      <c r="D8205" s="12" t="s">
        <v>38</v>
      </c>
      <c r="E8205" s="11" t="s">
        <v>30</v>
      </c>
      <c r="F8205" s="11" t="s">
        <v>19</v>
      </c>
      <c r="G8205" s="37">
        <v>41541</v>
      </c>
      <c r="H8205" s="13">
        <v>41541</v>
      </c>
      <c r="I8205" s="21">
        <v>0</v>
      </c>
      <c r="J8205" s="43" t="s">
        <v>1480</v>
      </c>
      <c r="K8205" s="21">
        <f t="shared" si="256"/>
        <v>2013</v>
      </c>
      <c r="L8205" s="24">
        <f t="shared" si="257"/>
        <v>3</v>
      </c>
      <c r="M8205" s="11" t="s">
        <v>14</v>
      </c>
      <c r="N8205" s="11" t="s">
        <v>15</v>
      </c>
      <c r="O8205" s="11" t="str">
        <f>VLOOKUP(E8205,State_Code_Name!$B$1:$C$52,2,0)</f>
        <v>Connecticut</v>
      </c>
    </row>
    <row r="8206" spans="1:15" x14ac:dyDescent="0.3">
      <c r="A8206" s="11">
        <v>693920</v>
      </c>
      <c r="B8206" s="12" t="s">
        <v>82</v>
      </c>
      <c r="C8206" s="12" t="s">
        <v>33</v>
      </c>
      <c r="D8206" s="12" t="s">
        <v>42</v>
      </c>
      <c r="E8206" s="11" t="s">
        <v>23</v>
      </c>
      <c r="F8206" s="11" t="s">
        <v>19</v>
      </c>
      <c r="G8206" s="37">
        <v>41670</v>
      </c>
      <c r="H8206" s="13">
        <v>41670</v>
      </c>
      <c r="I8206" s="21">
        <v>0</v>
      </c>
      <c r="J8206" s="43" t="s">
        <v>1474</v>
      </c>
      <c r="K8206" s="21">
        <f t="shared" si="256"/>
        <v>2014</v>
      </c>
      <c r="L8206" s="24">
        <f t="shared" si="257"/>
        <v>1</v>
      </c>
      <c r="M8206" s="11" t="s">
        <v>14</v>
      </c>
      <c r="N8206" s="11" t="s">
        <v>15</v>
      </c>
      <c r="O8206" s="11" t="str">
        <f>VLOOKUP(E8206,State_Code_Name!$B$1:$C$52,2,0)</f>
        <v>New York</v>
      </c>
    </row>
    <row r="8207" spans="1:15" x14ac:dyDescent="0.3">
      <c r="A8207" s="11">
        <v>648898</v>
      </c>
      <c r="B8207" s="12" t="s">
        <v>162</v>
      </c>
      <c r="C8207" s="12" t="s">
        <v>27</v>
      </c>
      <c r="D8207" s="12" t="s">
        <v>28</v>
      </c>
      <c r="E8207" s="11" t="s">
        <v>36</v>
      </c>
      <c r="F8207" s="11" t="s">
        <v>303</v>
      </c>
      <c r="G8207" s="37">
        <v>41638</v>
      </c>
      <c r="H8207" s="13">
        <v>41652</v>
      </c>
      <c r="I8207" s="21">
        <v>14</v>
      </c>
      <c r="J8207" s="43" t="s">
        <v>1475</v>
      </c>
      <c r="K8207" s="21">
        <f t="shared" si="256"/>
        <v>2013</v>
      </c>
      <c r="L8207" s="24">
        <f t="shared" si="257"/>
        <v>4</v>
      </c>
      <c r="M8207" s="11" t="s">
        <v>14</v>
      </c>
      <c r="N8207" s="11" t="s">
        <v>15</v>
      </c>
      <c r="O8207" s="11" t="str">
        <f>VLOOKUP(E8207,State_Code_Name!$B$1:$C$52,2,0)</f>
        <v>Florida</v>
      </c>
    </row>
    <row r="8208" spans="1:15" x14ac:dyDescent="0.3">
      <c r="A8208" s="11">
        <v>1468894</v>
      </c>
      <c r="B8208" s="12" t="s">
        <v>31</v>
      </c>
      <c r="C8208" s="12" t="s">
        <v>37</v>
      </c>
      <c r="D8208" s="12" t="s">
        <v>38</v>
      </c>
      <c r="E8208" s="11" t="s">
        <v>49</v>
      </c>
      <c r="F8208" s="11" t="s">
        <v>303</v>
      </c>
      <c r="G8208" s="37">
        <v>42200</v>
      </c>
      <c r="H8208" s="13">
        <v>42205</v>
      </c>
      <c r="I8208" s="21">
        <v>5</v>
      </c>
      <c r="J8208" s="43" t="s">
        <v>1481</v>
      </c>
      <c r="K8208" s="21">
        <f t="shared" si="256"/>
        <v>2015</v>
      </c>
      <c r="L8208" s="24">
        <f t="shared" si="257"/>
        <v>3</v>
      </c>
      <c r="M8208" s="11" t="s">
        <v>14</v>
      </c>
      <c r="N8208" s="11" t="s">
        <v>15</v>
      </c>
      <c r="O8208" s="11" t="str">
        <f>VLOOKUP(E8208,State_Code_Name!$B$1:$C$52,2,0)</f>
        <v>New Jersey</v>
      </c>
    </row>
    <row r="8209" spans="1:15" x14ac:dyDescent="0.3">
      <c r="A8209" s="11">
        <v>1640741</v>
      </c>
      <c r="B8209" s="12" t="s">
        <v>1440</v>
      </c>
      <c r="C8209" s="12" t="s">
        <v>62</v>
      </c>
      <c r="D8209" s="12" t="s">
        <v>460</v>
      </c>
      <c r="E8209" s="11" t="s">
        <v>40</v>
      </c>
      <c r="F8209" s="11" t="s">
        <v>19</v>
      </c>
      <c r="G8209" s="37">
        <v>42312</v>
      </c>
      <c r="H8209" s="13">
        <v>42312</v>
      </c>
      <c r="I8209" s="21">
        <v>0</v>
      </c>
      <c r="J8209" s="43" t="s">
        <v>1479</v>
      </c>
      <c r="K8209" s="21">
        <f t="shared" si="256"/>
        <v>2015</v>
      </c>
      <c r="L8209" s="24">
        <f t="shared" si="257"/>
        <v>4</v>
      </c>
      <c r="M8209" s="11" t="s">
        <v>14</v>
      </c>
      <c r="N8209" s="11" t="s">
        <v>15</v>
      </c>
      <c r="O8209" s="11" t="str">
        <f>VLOOKUP(E8209,State_Code_Name!$B$1:$C$52,2,0)</f>
        <v>Ohio</v>
      </c>
    </row>
    <row r="8210" spans="1:15" x14ac:dyDescent="0.3">
      <c r="A8210" s="11">
        <v>584760</v>
      </c>
      <c r="B8210" s="12" t="s">
        <v>477</v>
      </c>
      <c r="C8210" s="12" t="s">
        <v>33</v>
      </c>
      <c r="D8210" s="12" t="s">
        <v>45</v>
      </c>
      <c r="E8210" s="11" t="s">
        <v>32</v>
      </c>
      <c r="F8210" s="11" t="s">
        <v>13</v>
      </c>
      <c r="G8210" s="37">
        <v>41582</v>
      </c>
      <c r="H8210" s="13">
        <v>41584</v>
      </c>
      <c r="I8210" s="21">
        <v>2</v>
      </c>
      <c r="J8210" s="43" t="s">
        <v>1479</v>
      </c>
      <c r="K8210" s="21">
        <f t="shared" si="256"/>
        <v>2013</v>
      </c>
      <c r="L8210" s="24">
        <f t="shared" si="257"/>
        <v>4</v>
      </c>
      <c r="M8210" s="11" t="s">
        <v>14</v>
      </c>
      <c r="N8210" s="11" t="s">
        <v>15</v>
      </c>
      <c r="O8210" s="11" t="str">
        <f>VLOOKUP(E8210,State_Code_Name!$B$1:$C$52,2,0)</f>
        <v>Texas</v>
      </c>
    </row>
    <row r="8211" spans="1:15" x14ac:dyDescent="0.3">
      <c r="A8211" s="11">
        <v>1948957</v>
      </c>
      <c r="B8211" s="12" t="s">
        <v>216</v>
      </c>
      <c r="C8211" s="12" t="s">
        <v>27</v>
      </c>
      <c r="D8211" s="12" t="s">
        <v>28</v>
      </c>
      <c r="E8211" s="11" t="s">
        <v>117</v>
      </c>
      <c r="F8211" s="11" t="s">
        <v>19</v>
      </c>
      <c r="G8211" s="37">
        <v>42523</v>
      </c>
      <c r="H8211" s="13">
        <v>42523</v>
      </c>
      <c r="I8211" s="21">
        <v>0</v>
      </c>
      <c r="J8211" s="43" t="s">
        <v>1477</v>
      </c>
      <c r="K8211" s="21">
        <f t="shared" si="256"/>
        <v>2016</v>
      </c>
      <c r="L8211" s="24">
        <f t="shared" si="257"/>
        <v>2</v>
      </c>
      <c r="M8211" s="11" t="s">
        <v>14</v>
      </c>
      <c r="N8211" s="11" t="s">
        <v>15</v>
      </c>
      <c r="O8211" s="11" t="str">
        <f>VLOOKUP(E8211,State_Code_Name!$B$1:$C$52,2,0)</f>
        <v>Alabama</v>
      </c>
    </row>
    <row r="8212" spans="1:15" x14ac:dyDescent="0.3">
      <c r="A8212" s="11">
        <v>669041</v>
      </c>
      <c r="B8212" s="12" t="s">
        <v>82</v>
      </c>
      <c r="C8212" s="12" t="s">
        <v>33</v>
      </c>
      <c r="D8212" s="12" t="s">
        <v>1441</v>
      </c>
      <c r="E8212" s="11" t="s">
        <v>158</v>
      </c>
      <c r="F8212" s="11" t="s">
        <v>13</v>
      </c>
      <c r="G8212" s="37">
        <v>41653</v>
      </c>
      <c r="H8212" s="13">
        <v>41656</v>
      </c>
      <c r="I8212" s="21">
        <v>3</v>
      </c>
      <c r="J8212" s="43" t="s">
        <v>1474</v>
      </c>
      <c r="K8212" s="21">
        <f t="shared" si="256"/>
        <v>2014</v>
      </c>
      <c r="L8212" s="24">
        <f t="shared" si="257"/>
        <v>1</v>
      </c>
      <c r="M8212" s="11" t="s">
        <v>14</v>
      </c>
      <c r="N8212" s="11" t="s">
        <v>14</v>
      </c>
      <c r="O8212" s="11" t="str">
        <f>VLOOKUP(E8212,State_Code_Name!$B$1:$C$52,2,0)</f>
        <v>New Mexico</v>
      </c>
    </row>
    <row r="8213" spans="1:15" x14ac:dyDescent="0.3">
      <c r="A8213" s="11">
        <v>1550094</v>
      </c>
      <c r="B8213" s="12" t="s">
        <v>69</v>
      </c>
      <c r="C8213" s="12" t="s">
        <v>37</v>
      </c>
      <c r="D8213" s="12" t="s">
        <v>278</v>
      </c>
      <c r="E8213" s="11" t="s">
        <v>23</v>
      </c>
      <c r="F8213" s="11" t="s">
        <v>19</v>
      </c>
      <c r="G8213" s="37">
        <v>42250</v>
      </c>
      <c r="H8213" s="13">
        <v>42250</v>
      </c>
      <c r="I8213" s="21">
        <v>0</v>
      </c>
      <c r="J8213" s="43" t="s">
        <v>1480</v>
      </c>
      <c r="K8213" s="21">
        <f t="shared" si="256"/>
        <v>2015</v>
      </c>
      <c r="L8213" s="24">
        <f t="shared" si="257"/>
        <v>3</v>
      </c>
      <c r="M8213" s="11" t="s">
        <v>14</v>
      </c>
      <c r="N8213" s="11" t="s">
        <v>14</v>
      </c>
      <c r="O8213" s="11" t="str">
        <f>VLOOKUP(E8213,State_Code_Name!$B$1:$C$52,2,0)</f>
        <v>New York</v>
      </c>
    </row>
    <row r="8214" spans="1:15" x14ac:dyDescent="0.3">
      <c r="A8214" s="11">
        <v>1989717</v>
      </c>
      <c r="B8214" s="12" t="s">
        <v>412</v>
      </c>
      <c r="C8214" s="12" t="s">
        <v>33</v>
      </c>
      <c r="D8214" s="12" t="s">
        <v>42</v>
      </c>
      <c r="E8214" s="11" t="s">
        <v>117</v>
      </c>
      <c r="F8214" s="11" t="s">
        <v>19</v>
      </c>
      <c r="G8214" s="37">
        <v>42549</v>
      </c>
      <c r="H8214" s="13">
        <v>42549</v>
      </c>
      <c r="I8214" s="21">
        <v>0</v>
      </c>
      <c r="J8214" s="43" t="s">
        <v>1477</v>
      </c>
      <c r="K8214" s="21">
        <f t="shared" si="256"/>
        <v>2016</v>
      </c>
      <c r="L8214" s="24">
        <f t="shared" si="257"/>
        <v>2</v>
      </c>
      <c r="M8214" s="11" t="s">
        <v>14</v>
      </c>
      <c r="N8214" s="11" t="s">
        <v>15</v>
      </c>
      <c r="O8214" s="11" t="str">
        <f>VLOOKUP(E8214,State_Code_Name!$B$1:$C$52,2,0)</f>
        <v>Alabama</v>
      </c>
    </row>
    <row r="8215" spans="1:15" x14ac:dyDescent="0.3">
      <c r="A8215" s="11">
        <v>1934200</v>
      </c>
      <c r="B8215" s="12" t="s">
        <v>136</v>
      </c>
      <c r="C8215" s="12" t="s">
        <v>27</v>
      </c>
      <c r="D8215" s="12" t="s">
        <v>28</v>
      </c>
      <c r="E8215" s="11" t="s">
        <v>36</v>
      </c>
      <c r="F8215" s="11" t="s">
        <v>19</v>
      </c>
      <c r="G8215" s="37">
        <v>42510</v>
      </c>
      <c r="H8215" s="13">
        <v>42515</v>
      </c>
      <c r="I8215" s="21">
        <v>5</v>
      </c>
      <c r="J8215" s="43" t="s">
        <v>1471</v>
      </c>
      <c r="K8215" s="21">
        <f t="shared" si="256"/>
        <v>2016</v>
      </c>
      <c r="L8215" s="24">
        <f t="shared" si="257"/>
        <v>2</v>
      </c>
      <c r="M8215" s="11" t="s">
        <v>14</v>
      </c>
      <c r="N8215" s="11" t="s">
        <v>15</v>
      </c>
      <c r="O8215" s="11" t="str">
        <f>VLOOKUP(E8215,State_Code_Name!$B$1:$C$52,2,0)</f>
        <v>Florida</v>
      </c>
    </row>
    <row r="8216" spans="1:15" x14ac:dyDescent="0.3">
      <c r="A8216" s="11">
        <v>1241495</v>
      </c>
      <c r="B8216" s="12" t="s">
        <v>31</v>
      </c>
      <c r="C8216" s="12" t="s">
        <v>27</v>
      </c>
      <c r="D8216" s="12" t="s">
        <v>28</v>
      </c>
      <c r="E8216" s="11" t="s">
        <v>129</v>
      </c>
      <c r="F8216" s="11" t="s">
        <v>19</v>
      </c>
      <c r="G8216" s="37">
        <v>42051</v>
      </c>
      <c r="H8216" s="13">
        <v>42051</v>
      </c>
      <c r="I8216" s="21">
        <v>0</v>
      </c>
      <c r="J8216" s="43" t="s">
        <v>1478</v>
      </c>
      <c r="K8216" s="21">
        <f t="shared" si="256"/>
        <v>2015</v>
      </c>
      <c r="L8216" s="24">
        <f t="shared" si="257"/>
        <v>1</v>
      </c>
      <c r="M8216" s="11" t="s">
        <v>14</v>
      </c>
      <c r="N8216" s="11" t="s">
        <v>14</v>
      </c>
      <c r="O8216" s="11" t="str">
        <f>VLOOKUP(E8216,State_Code_Name!$B$1:$C$52,2,0)</f>
        <v>New Hampshire</v>
      </c>
    </row>
    <row r="8217" spans="1:15" x14ac:dyDescent="0.3">
      <c r="A8217" s="11">
        <v>1901919</v>
      </c>
      <c r="B8217" s="12" t="s">
        <v>11</v>
      </c>
      <c r="C8217" s="12" t="s">
        <v>27</v>
      </c>
      <c r="D8217" s="12" t="s">
        <v>28</v>
      </c>
      <c r="E8217" s="11" t="s">
        <v>78</v>
      </c>
      <c r="F8217" s="11" t="s">
        <v>13</v>
      </c>
      <c r="G8217" s="37">
        <v>42488</v>
      </c>
      <c r="H8217" s="13">
        <v>42488</v>
      </c>
      <c r="I8217" s="21">
        <v>0</v>
      </c>
      <c r="J8217" s="43" t="s">
        <v>1483</v>
      </c>
      <c r="K8217" s="21">
        <f t="shared" si="256"/>
        <v>2016</v>
      </c>
      <c r="L8217" s="24">
        <f t="shared" si="257"/>
        <v>2</v>
      </c>
      <c r="M8217" s="11" t="s">
        <v>14</v>
      </c>
      <c r="N8217" s="11" t="s">
        <v>15</v>
      </c>
      <c r="O8217" s="11" t="str">
        <f>VLOOKUP(E8217,State_Code_Name!$B$1:$C$52,2,0)</f>
        <v>Missouri</v>
      </c>
    </row>
    <row r="8218" spans="1:15" x14ac:dyDescent="0.3">
      <c r="A8218" s="11">
        <v>1892314</v>
      </c>
      <c r="B8218" s="12" t="s">
        <v>11</v>
      </c>
      <c r="C8218" s="12" t="s">
        <v>27</v>
      </c>
      <c r="D8218" s="12" t="s">
        <v>57</v>
      </c>
      <c r="E8218" s="11" t="s">
        <v>18</v>
      </c>
      <c r="F8218" s="11" t="s">
        <v>19</v>
      </c>
      <c r="G8218" s="37">
        <v>42482</v>
      </c>
      <c r="H8218" s="13">
        <v>42485</v>
      </c>
      <c r="I8218" s="21">
        <v>3</v>
      </c>
      <c r="J8218" s="43" t="s">
        <v>1483</v>
      </c>
      <c r="K8218" s="21">
        <f t="shared" si="256"/>
        <v>2016</v>
      </c>
      <c r="L8218" s="24">
        <f t="shared" si="257"/>
        <v>2</v>
      </c>
      <c r="M8218" s="11" t="s">
        <v>14</v>
      </c>
      <c r="N8218" s="11" t="s">
        <v>15</v>
      </c>
      <c r="O8218" s="11" t="str">
        <f>VLOOKUP(E8218,State_Code_Name!$B$1:$C$52,2,0)</f>
        <v>California</v>
      </c>
    </row>
    <row r="8219" spans="1:15" x14ac:dyDescent="0.3">
      <c r="A8219" s="11">
        <v>965450</v>
      </c>
      <c r="B8219" s="12" t="s">
        <v>200</v>
      </c>
      <c r="C8219" s="12" t="s">
        <v>16</v>
      </c>
      <c r="D8219" s="12" t="s">
        <v>21</v>
      </c>
      <c r="E8219" s="11" t="s">
        <v>122</v>
      </c>
      <c r="F8219" s="11" t="s">
        <v>19</v>
      </c>
      <c r="G8219" s="37">
        <v>41852</v>
      </c>
      <c r="H8219" s="13">
        <v>41886</v>
      </c>
      <c r="I8219" s="21">
        <v>34</v>
      </c>
      <c r="J8219" s="43" t="s">
        <v>1482</v>
      </c>
      <c r="K8219" s="21">
        <f t="shared" si="256"/>
        <v>2014</v>
      </c>
      <c r="L8219" s="24">
        <f t="shared" si="257"/>
        <v>3</v>
      </c>
      <c r="M8219" s="11" t="s">
        <v>14</v>
      </c>
      <c r="N8219" s="11" t="s">
        <v>14</v>
      </c>
      <c r="O8219" s="11" t="str">
        <f>VLOOKUP(E8219,State_Code_Name!$B$1:$C$52,2,0)</f>
        <v>Maryland</v>
      </c>
    </row>
    <row r="8220" spans="1:15" x14ac:dyDescent="0.3">
      <c r="A8220" s="11">
        <v>1064615</v>
      </c>
      <c r="B8220" s="12" t="s">
        <v>70</v>
      </c>
      <c r="C8220" s="12" t="s">
        <v>27</v>
      </c>
      <c r="D8220" s="12" t="s">
        <v>28</v>
      </c>
      <c r="E8220" s="11" t="s">
        <v>47</v>
      </c>
      <c r="F8220" s="11" t="s">
        <v>19</v>
      </c>
      <c r="G8220" s="37">
        <v>41921</v>
      </c>
      <c r="H8220" s="13">
        <v>41928</v>
      </c>
      <c r="I8220" s="21">
        <v>7</v>
      </c>
      <c r="J8220" s="43" t="s">
        <v>1473</v>
      </c>
      <c r="K8220" s="21">
        <f t="shared" si="256"/>
        <v>2014</v>
      </c>
      <c r="L8220" s="24">
        <f t="shared" si="257"/>
        <v>4</v>
      </c>
      <c r="M8220" s="11" t="s">
        <v>14</v>
      </c>
      <c r="N8220" s="11" t="s">
        <v>14</v>
      </c>
      <c r="O8220" s="11" t="str">
        <f>VLOOKUP(E8220,State_Code_Name!$B$1:$C$52,2,0)</f>
        <v>Pennsylvania</v>
      </c>
    </row>
    <row r="8221" spans="1:15" x14ac:dyDescent="0.3">
      <c r="A8221" s="11">
        <v>914534</v>
      </c>
      <c r="B8221" s="12" t="s">
        <v>110</v>
      </c>
      <c r="C8221" s="12" t="s">
        <v>27</v>
      </c>
      <c r="D8221" s="12" t="s">
        <v>28</v>
      </c>
      <c r="E8221" s="11" t="s">
        <v>12</v>
      </c>
      <c r="F8221" s="11" t="s">
        <v>19</v>
      </c>
      <c r="G8221" s="37">
        <v>41816</v>
      </c>
      <c r="H8221" s="13">
        <v>41816</v>
      </c>
      <c r="I8221" s="21">
        <v>0</v>
      </c>
      <c r="J8221" s="43" t="s">
        <v>1477</v>
      </c>
      <c r="K8221" s="21">
        <f t="shared" si="256"/>
        <v>2014</v>
      </c>
      <c r="L8221" s="24">
        <f t="shared" si="257"/>
        <v>2</v>
      </c>
      <c r="M8221" s="11" t="s">
        <v>14</v>
      </c>
      <c r="N8221" s="11" t="s">
        <v>15</v>
      </c>
      <c r="O8221" s="11" t="str">
        <f>VLOOKUP(E8221,State_Code_Name!$B$1:$C$52,2,0)</f>
        <v>Virginia</v>
      </c>
    </row>
    <row r="8222" spans="1:15" x14ac:dyDescent="0.3">
      <c r="A8222" s="11">
        <v>1703849</v>
      </c>
      <c r="B8222" s="12" t="s">
        <v>55</v>
      </c>
      <c r="C8222" s="12" t="s">
        <v>53</v>
      </c>
      <c r="D8222" s="12" t="s">
        <v>102</v>
      </c>
      <c r="E8222" s="11" t="s">
        <v>18</v>
      </c>
      <c r="F8222" s="11" t="s">
        <v>13</v>
      </c>
      <c r="G8222" s="37">
        <v>42354</v>
      </c>
      <c r="H8222" s="13">
        <v>42355</v>
      </c>
      <c r="I8222" s="21">
        <v>1</v>
      </c>
      <c r="J8222" s="43" t="s">
        <v>1475</v>
      </c>
      <c r="K8222" s="21">
        <f t="shared" si="256"/>
        <v>2015</v>
      </c>
      <c r="L8222" s="24">
        <f t="shared" si="257"/>
        <v>4</v>
      </c>
      <c r="M8222" s="11" t="s">
        <v>14</v>
      </c>
      <c r="N8222" s="11" t="s">
        <v>15</v>
      </c>
      <c r="O8222" s="11" t="str">
        <f>VLOOKUP(E8222,State_Code_Name!$B$1:$C$52,2,0)</f>
        <v>California</v>
      </c>
    </row>
    <row r="8223" spans="1:15" x14ac:dyDescent="0.3">
      <c r="A8223" s="11">
        <v>226362</v>
      </c>
      <c r="B8223" s="12" t="s">
        <v>144</v>
      </c>
      <c r="C8223" s="12" t="s">
        <v>9</v>
      </c>
      <c r="D8223" s="12" t="s">
        <v>276</v>
      </c>
      <c r="E8223" s="11" t="s">
        <v>80</v>
      </c>
      <c r="F8223" s="11" t="s">
        <v>19</v>
      </c>
      <c r="G8223" s="37">
        <v>41283</v>
      </c>
      <c r="H8223" s="13">
        <v>41283</v>
      </c>
      <c r="I8223" s="21">
        <v>0</v>
      </c>
      <c r="J8223" s="43" t="s">
        <v>1474</v>
      </c>
      <c r="K8223" s="21">
        <f t="shared" si="256"/>
        <v>2013</v>
      </c>
      <c r="L8223" s="24">
        <f t="shared" si="257"/>
        <v>1</v>
      </c>
      <c r="M8223" s="11" t="s">
        <v>14</v>
      </c>
      <c r="N8223" s="11" t="s">
        <v>15</v>
      </c>
      <c r="O8223" s="11" t="str">
        <f>VLOOKUP(E8223,State_Code_Name!$B$1:$C$52,2,0)</f>
        <v>Minnesota</v>
      </c>
    </row>
    <row r="8224" spans="1:15" x14ac:dyDescent="0.3">
      <c r="A8224" s="11">
        <v>2175041</v>
      </c>
      <c r="B8224" s="12" t="s">
        <v>70</v>
      </c>
      <c r="C8224" s="12" t="s">
        <v>27</v>
      </c>
      <c r="D8224" s="12" t="s">
        <v>28</v>
      </c>
      <c r="E8224" s="11" t="s">
        <v>18</v>
      </c>
      <c r="F8224" s="11" t="s">
        <v>19</v>
      </c>
      <c r="G8224" s="37">
        <v>42667</v>
      </c>
      <c r="H8224" s="13">
        <v>42667</v>
      </c>
      <c r="I8224" s="21">
        <v>0</v>
      </c>
      <c r="J8224" s="43" t="s">
        <v>1473</v>
      </c>
      <c r="K8224" s="21">
        <f t="shared" si="256"/>
        <v>2016</v>
      </c>
      <c r="L8224" s="24">
        <f t="shared" si="257"/>
        <v>4</v>
      </c>
      <c r="M8224" s="11" t="s">
        <v>14</v>
      </c>
      <c r="N8224" s="11" t="s">
        <v>14</v>
      </c>
      <c r="O8224" s="11" t="str">
        <f>VLOOKUP(E8224,State_Code_Name!$B$1:$C$52,2,0)</f>
        <v>California</v>
      </c>
    </row>
    <row r="8225" spans="1:15" x14ac:dyDescent="0.3">
      <c r="A8225" s="11">
        <v>462463</v>
      </c>
      <c r="B8225" s="12" t="s">
        <v>39</v>
      </c>
      <c r="C8225" s="12" t="s">
        <v>37</v>
      </c>
      <c r="D8225" s="12" t="s">
        <v>68</v>
      </c>
      <c r="E8225" s="11" t="s">
        <v>18</v>
      </c>
      <c r="F8225" s="11" t="s">
        <v>19</v>
      </c>
      <c r="G8225" s="37">
        <v>41476</v>
      </c>
      <c r="H8225" s="13">
        <v>41476</v>
      </c>
      <c r="I8225" s="21">
        <v>0</v>
      </c>
      <c r="J8225" s="43" t="s">
        <v>1481</v>
      </c>
      <c r="K8225" s="21">
        <f t="shared" si="256"/>
        <v>2013</v>
      </c>
      <c r="L8225" s="24">
        <f t="shared" si="257"/>
        <v>3</v>
      </c>
      <c r="M8225" s="11" t="s">
        <v>14</v>
      </c>
      <c r="N8225" s="11" t="s">
        <v>15</v>
      </c>
      <c r="O8225" s="11" t="str">
        <f>VLOOKUP(E8225,State_Code_Name!$B$1:$C$52,2,0)</f>
        <v>California</v>
      </c>
    </row>
    <row r="8226" spans="1:15" x14ac:dyDescent="0.3">
      <c r="A8226" s="11">
        <v>321420</v>
      </c>
      <c r="B8226" s="12" t="s">
        <v>35</v>
      </c>
      <c r="C8226" s="12" t="s">
        <v>16</v>
      </c>
      <c r="D8226" s="12" t="s">
        <v>21</v>
      </c>
      <c r="E8226" s="11" t="s">
        <v>18</v>
      </c>
      <c r="F8226" s="11" t="s">
        <v>303</v>
      </c>
      <c r="G8226" s="37">
        <v>41325</v>
      </c>
      <c r="H8226" s="13">
        <v>41326</v>
      </c>
      <c r="I8226" s="21">
        <v>1</v>
      </c>
      <c r="J8226" s="43" t="s">
        <v>1478</v>
      </c>
      <c r="K8226" s="21">
        <f t="shared" si="256"/>
        <v>2013</v>
      </c>
      <c r="L8226" s="24">
        <f t="shared" si="257"/>
        <v>1</v>
      </c>
      <c r="M8226" s="11" t="s">
        <v>14</v>
      </c>
      <c r="N8226" s="11" t="s">
        <v>15</v>
      </c>
      <c r="O8226" s="11" t="str">
        <f>VLOOKUP(E8226,State_Code_Name!$B$1:$C$52,2,0)</f>
        <v>California</v>
      </c>
    </row>
    <row r="8227" spans="1:15" x14ac:dyDescent="0.3">
      <c r="A8227" s="11">
        <v>1990984</v>
      </c>
      <c r="B8227" s="12" t="s">
        <v>392</v>
      </c>
      <c r="C8227" s="12" t="s">
        <v>539</v>
      </c>
      <c r="D8227" s="12" t="s">
        <v>540</v>
      </c>
      <c r="E8227" s="11" t="s">
        <v>122</v>
      </c>
      <c r="F8227" s="11" t="s">
        <v>19</v>
      </c>
      <c r="G8227" s="37">
        <v>42550</v>
      </c>
      <c r="H8227" s="13">
        <v>42550</v>
      </c>
      <c r="I8227" s="21">
        <v>0</v>
      </c>
      <c r="J8227" s="43" t="s">
        <v>1477</v>
      </c>
      <c r="K8227" s="21">
        <f t="shared" si="256"/>
        <v>2016</v>
      </c>
      <c r="L8227" s="24">
        <f t="shared" si="257"/>
        <v>2</v>
      </c>
      <c r="M8227" s="11" t="s">
        <v>14</v>
      </c>
      <c r="N8227" s="11" t="s">
        <v>14</v>
      </c>
      <c r="O8227" s="11" t="str">
        <f>VLOOKUP(E8227,State_Code_Name!$B$1:$C$52,2,0)</f>
        <v>Maryland</v>
      </c>
    </row>
    <row r="8228" spans="1:15" x14ac:dyDescent="0.3">
      <c r="A8228" s="11">
        <v>362329</v>
      </c>
      <c r="B8228" s="12" t="s">
        <v>11</v>
      </c>
      <c r="C8228" s="12" t="s">
        <v>16</v>
      </c>
      <c r="D8228" s="12" t="s">
        <v>21</v>
      </c>
      <c r="E8228" s="11" t="s">
        <v>32</v>
      </c>
      <c r="F8228" s="11" t="s">
        <v>19</v>
      </c>
      <c r="G8228" s="37">
        <v>41354</v>
      </c>
      <c r="H8228" s="13">
        <v>41358</v>
      </c>
      <c r="I8228" s="21">
        <v>4</v>
      </c>
      <c r="J8228" s="43" t="s">
        <v>1476</v>
      </c>
      <c r="K8228" s="21">
        <f t="shared" si="256"/>
        <v>2013</v>
      </c>
      <c r="L8228" s="24">
        <f t="shared" si="257"/>
        <v>1</v>
      </c>
      <c r="M8228" s="11" t="s">
        <v>14</v>
      </c>
      <c r="N8228" s="11" t="s">
        <v>15</v>
      </c>
      <c r="O8228" s="11" t="str">
        <f>VLOOKUP(E8228,State_Code_Name!$B$1:$C$52,2,0)</f>
        <v>Texas</v>
      </c>
    </row>
    <row r="8229" spans="1:15" x14ac:dyDescent="0.3">
      <c r="A8229" s="11">
        <v>1545386</v>
      </c>
      <c r="B8229" s="12" t="s">
        <v>31</v>
      </c>
      <c r="C8229" s="12" t="s">
        <v>27</v>
      </c>
      <c r="D8229" s="12" t="s">
        <v>28</v>
      </c>
      <c r="E8229" s="11" t="s">
        <v>32</v>
      </c>
      <c r="F8229" s="11" t="s">
        <v>19</v>
      </c>
      <c r="G8229" s="37">
        <v>42247</v>
      </c>
      <c r="H8229" s="13">
        <v>42247</v>
      </c>
      <c r="I8229" s="21">
        <v>0</v>
      </c>
      <c r="J8229" s="43" t="s">
        <v>1482</v>
      </c>
      <c r="K8229" s="21">
        <f t="shared" si="256"/>
        <v>2015</v>
      </c>
      <c r="L8229" s="24">
        <f t="shared" si="257"/>
        <v>3</v>
      </c>
      <c r="M8229" s="11" t="s">
        <v>14</v>
      </c>
      <c r="N8229" s="11" t="s">
        <v>15</v>
      </c>
      <c r="O8229" s="11" t="str">
        <f>VLOOKUP(E8229,State_Code_Name!$B$1:$C$52,2,0)</f>
        <v>Texas</v>
      </c>
    </row>
    <row r="8230" spans="1:15" x14ac:dyDescent="0.3">
      <c r="A8230" s="11">
        <v>1441728</v>
      </c>
      <c r="B8230" s="12" t="s">
        <v>216</v>
      </c>
      <c r="C8230" s="12" t="s">
        <v>27</v>
      </c>
      <c r="D8230" s="12" t="s">
        <v>28</v>
      </c>
      <c r="E8230" s="11" t="s">
        <v>26</v>
      </c>
      <c r="F8230" s="11" t="s">
        <v>19</v>
      </c>
      <c r="G8230" s="37">
        <v>42183</v>
      </c>
      <c r="H8230" s="13">
        <v>42183</v>
      </c>
      <c r="I8230" s="21">
        <v>0</v>
      </c>
      <c r="J8230" s="43" t="s">
        <v>1477</v>
      </c>
      <c r="K8230" s="21">
        <f t="shared" si="256"/>
        <v>2015</v>
      </c>
      <c r="L8230" s="24">
        <f t="shared" si="257"/>
        <v>2</v>
      </c>
      <c r="M8230" s="11" t="s">
        <v>14</v>
      </c>
      <c r="N8230" s="11" t="s">
        <v>15</v>
      </c>
      <c r="O8230" s="11" t="str">
        <f>VLOOKUP(E8230,State_Code_Name!$B$1:$C$52,2,0)</f>
        <v>Georgia</v>
      </c>
    </row>
    <row r="8231" spans="1:15" x14ac:dyDescent="0.3">
      <c r="A8231" s="11">
        <v>666124</v>
      </c>
      <c r="B8231" s="12" t="s">
        <v>44</v>
      </c>
      <c r="C8231" s="12" t="s">
        <v>27</v>
      </c>
      <c r="D8231" s="12" t="s">
        <v>28</v>
      </c>
      <c r="E8231" s="11" t="s">
        <v>47</v>
      </c>
      <c r="F8231" s="11" t="s">
        <v>13</v>
      </c>
      <c r="G8231" s="37">
        <v>41652</v>
      </c>
      <c r="H8231" s="13">
        <v>41661</v>
      </c>
      <c r="I8231" s="21">
        <v>9</v>
      </c>
      <c r="J8231" s="43" t="s">
        <v>1474</v>
      </c>
      <c r="K8231" s="21">
        <f t="shared" si="256"/>
        <v>2014</v>
      </c>
      <c r="L8231" s="24">
        <f t="shared" si="257"/>
        <v>1</v>
      </c>
      <c r="M8231" s="11" t="s">
        <v>14</v>
      </c>
      <c r="N8231" s="11" t="s">
        <v>15</v>
      </c>
      <c r="O8231" s="11" t="str">
        <f>VLOOKUP(E8231,State_Code_Name!$B$1:$C$52,2,0)</f>
        <v>Pennsylvania</v>
      </c>
    </row>
    <row r="8232" spans="1:15" x14ac:dyDescent="0.3">
      <c r="A8232" s="11">
        <v>734303</v>
      </c>
      <c r="B8232" s="12" t="s">
        <v>51</v>
      </c>
      <c r="C8232" s="12" t="s">
        <v>37</v>
      </c>
      <c r="D8232" s="12" t="s">
        <v>201</v>
      </c>
      <c r="E8232" s="11" t="s">
        <v>36</v>
      </c>
      <c r="F8232" s="11" t="s">
        <v>19</v>
      </c>
      <c r="G8232" s="37">
        <v>41697</v>
      </c>
      <c r="H8232" s="13">
        <v>41698</v>
      </c>
      <c r="I8232" s="21">
        <v>1</v>
      </c>
      <c r="J8232" s="43" t="s">
        <v>1478</v>
      </c>
      <c r="K8232" s="21">
        <f t="shared" si="256"/>
        <v>2014</v>
      </c>
      <c r="L8232" s="24">
        <f t="shared" si="257"/>
        <v>1</v>
      </c>
      <c r="M8232" s="11" t="s">
        <v>14</v>
      </c>
      <c r="N8232" s="11" t="s">
        <v>15</v>
      </c>
      <c r="O8232" s="11" t="str">
        <f>VLOOKUP(E8232,State_Code_Name!$B$1:$C$52,2,0)</f>
        <v>Florida</v>
      </c>
    </row>
    <row r="8233" spans="1:15" x14ac:dyDescent="0.3">
      <c r="A8233" s="11">
        <v>1285839</v>
      </c>
      <c r="B8233" s="12" t="s">
        <v>64</v>
      </c>
      <c r="C8233" s="12" t="s">
        <v>62</v>
      </c>
      <c r="D8233" s="12" t="s">
        <v>279</v>
      </c>
      <c r="E8233" s="11" t="s">
        <v>23</v>
      </c>
      <c r="F8233" s="11" t="s">
        <v>19</v>
      </c>
      <c r="G8233" s="37">
        <v>42079</v>
      </c>
      <c r="H8233" s="13">
        <v>42111</v>
      </c>
      <c r="I8233" s="21">
        <v>32</v>
      </c>
      <c r="J8233" s="43" t="s">
        <v>1476</v>
      </c>
      <c r="K8233" s="21">
        <f t="shared" si="256"/>
        <v>2015</v>
      </c>
      <c r="L8233" s="24">
        <f t="shared" si="257"/>
        <v>1</v>
      </c>
      <c r="M8233" s="11" t="s">
        <v>14</v>
      </c>
      <c r="N8233" s="11" t="s">
        <v>14</v>
      </c>
      <c r="O8233" s="11" t="str">
        <f>VLOOKUP(E8233,State_Code_Name!$B$1:$C$52,2,0)</f>
        <v>New York</v>
      </c>
    </row>
    <row r="8234" spans="1:15" x14ac:dyDescent="0.3">
      <c r="A8234" s="11">
        <v>1884568</v>
      </c>
      <c r="B8234" s="12" t="s">
        <v>64</v>
      </c>
      <c r="C8234" s="12" t="s">
        <v>62</v>
      </c>
      <c r="D8234" s="12" t="s">
        <v>460</v>
      </c>
      <c r="E8234" s="11" t="s">
        <v>73</v>
      </c>
      <c r="F8234" s="11" t="s">
        <v>19</v>
      </c>
      <c r="G8234" s="37">
        <v>42478</v>
      </c>
      <c r="H8234" s="13">
        <v>42478</v>
      </c>
      <c r="I8234" s="21">
        <v>0</v>
      </c>
      <c r="J8234" s="43" t="s">
        <v>1483</v>
      </c>
      <c r="K8234" s="21">
        <f t="shared" si="256"/>
        <v>2016</v>
      </c>
      <c r="L8234" s="24">
        <f t="shared" si="257"/>
        <v>2</v>
      </c>
      <c r="M8234" s="11" t="s">
        <v>14</v>
      </c>
      <c r="N8234" s="11" t="s">
        <v>15</v>
      </c>
      <c r="O8234" s="11" t="str">
        <f>VLOOKUP(E8234,State_Code_Name!$B$1:$C$52,2,0)</f>
        <v>Kentucky</v>
      </c>
    </row>
    <row r="8235" spans="1:15" x14ac:dyDescent="0.3">
      <c r="A8235" s="11">
        <v>1844562</v>
      </c>
      <c r="B8235" s="12" t="s">
        <v>408</v>
      </c>
      <c r="C8235" s="12" t="s">
        <v>9</v>
      </c>
      <c r="D8235" s="12" t="s">
        <v>10</v>
      </c>
      <c r="E8235" s="11" t="s">
        <v>23</v>
      </c>
      <c r="F8235" s="11" t="s">
        <v>19</v>
      </c>
      <c r="G8235" s="37">
        <v>42451</v>
      </c>
      <c r="H8235" s="13">
        <v>42452</v>
      </c>
      <c r="I8235" s="21">
        <v>1</v>
      </c>
      <c r="J8235" s="43" t="s">
        <v>1476</v>
      </c>
      <c r="K8235" s="21">
        <f t="shared" si="256"/>
        <v>2016</v>
      </c>
      <c r="L8235" s="24">
        <f t="shared" si="257"/>
        <v>1</v>
      </c>
      <c r="M8235" s="11" t="s">
        <v>14</v>
      </c>
      <c r="N8235" s="11" t="s">
        <v>14</v>
      </c>
      <c r="O8235" s="11" t="str">
        <f>VLOOKUP(E8235,State_Code_Name!$B$1:$C$52,2,0)</f>
        <v>New York</v>
      </c>
    </row>
    <row r="8236" spans="1:15" x14ac:dyDescent="0.3">
      <c r="A8236" s="11">
        <v>1476922</v>
      </c>
      <c r="B8236" s="12" t="s">
        <v>44</v>
      </c>
      <c r="C8236" s="12" t="s">
        <v>33</v>
      </c>
      <c r="D8236" s="12" t="s">
        <v>42</v>
      </c>
      <c r="E8236" s="11" t="s">
        <v>18</v>
      </c>
      <c r="F8236" s="11" t="s">
        <v>19</v>
      </c>
      <c r="G8236" s="37">
        <v>42206</v>
      </c>
      <c r="H8236" s="13">
        <v>42206</v>
      </c>
      <c r="I8236" s="21">
        <v>0</v>
      </c>
      <c r="J8236" s="43" t="s">
        <v>1481</v>
      </c>
      <c r="K8236" s="21">
        <f t="shared" si="256"/>
        <v>2015</v>
      </c>
      <c r="L8236" s="24">
        <f t="shared" si="257"/>
        <v>3</v>
      </c>
      <c r="M8236" s="11" t="s">
        <v>14</v>
      </c>
      <c r="N8236" s="11" t="s">
        <v>15</v>
      </c>
      <c r="O8236" s="11" t="str">
        <f>VLOOKUP(E8236,State_Code_Name!$B$1:$C$52,2,0)</f>
        <v>California</v>
      </c>
    </row>
    <row r="8237" spans="1:15" x14ac:dyDescent="0.3">
      <c r="A8237" s="11">
        <v>836129</v>
      </c>
      <c r="B8237" s="12" t="s">
        <v>11</v>
      </c>
      <c r="C8237" s="12" t="s">
        <v>16</v>
      </c>
      <c r="D8237" s="12" t="s">
        <v>76</v>
      </c>
      <c r="E8237" s="11" t="s">
        <v>80</v>
      </c>
      <c r="F8237" s="11" t="s">
        <v>19</v>
      </c>
      <c r="G8237" s="37">
        <v>41761</v>
      </c>
      <c r="H8237" s="13">
        <v>41761</v>
      </c>
      <c r="I8237" s="21">
        <v>0</v>
      </c>
      <c r="J8237" s="43" t="s">
        <v>1471</v>
      </c>
      <c r="K8237" s="21">
        <f t="shared" si="256"/>
        <v>2014</v>
      </c>
      <c r="L8237" s="24">
        <f t="shared" si="257"/>
        <v>2</v>
      </c>
      <c r="M8237" s="11" t="s">
        <v>14</v>
      </c>
      <c r="N8237" s="11" t="s">
        <v>15</v>
      </c>
      <c r="O8237" s="11" t="str">
        <f>VLOOKUP(E8237,State_Code_Name!$B$1:$C$52,2,0)</f>
        <v>Minnesota</v>
      </c>
    </row>
    <row r="8238" spans="1:15" x14ac:dyDescent="0.3">
      <c r="A8238" s="11">
        <v>703307</v>
      </c>
      <c r="B8238" s="12" t="s">
        <v>31</v>
      </c>
      <c r="C8238" s="12" t="s">
        <v>37</v>
      </c>
      <c r="D8238" s="12" t="s">
        <v>1451</v>
      </c>
      <c r="E8238" s="11" t="s">
        <v>12</v>
      </c>
      <c r="F8238" s="11" t="s">
        <v>19</v>
      </c>
      <c r="G8238" s="37">
        <v>41677</v>
      </c>
      <c r="H8238" s="13">
        <v>41677</v>
      </c>
      <c r="I8238" s="21">
        <v>0</v>
      </c>
      <c r="J8238" s="43" t="s">
        <v>1478</v>
      </c>
      <c r="K8238" s="21">
        <f t="shared" si="256"/>
        <v>2014</v>
      </c>
      <c r="L8238" s="24">
        <f t="shared" si="257"/>
        <v>1</v>
      </c>
      <c r="M8238" s="11" t="s">
        <v>14</v>
      </c>
      <c r="N8238" s="11" t="s">
        <v>15</v>
      </c>
      <c r="O8238" s="11" t="str">
        <f>VLOOKUP(E8238,State_Code_Name!$B$1:$C$52,2,0)</f>
        <v>Virginia</v>
      </c>
    </row>
    <row r="8239" spans="1:15" x14ac:dyDescent="0.3">
      <c r="A8239" s="11">
        <v>2079944</v>
      </c>
      <c r="B8239" s="12" t="s">
        <v>142</v>
      </c>
      <c r="C8239" s="12" t="s">
        <v>27</v>
      </c>
      <c r="D8239" s="12" t="s">
        <v>28</v>
      </c>
      <c r="E8239" s="11" t="s">
        <v>80</v>
      </c>
      <c r="F8239" s="11" t="s">
        <v>19</v>
      </c>
      <c r="G8239" s="37">
        <v>42607</v>
      </c>
      <c r="H8239" s="13">
        <v>42611</v>
      </c>
      <c r="I8239" s="21">
        <v>4</v>
      </c>
      <c r="J8239" s="43" t="s">
        <v>1482</v>
      </c>
      <c r="K8239" s="21">
        <f t="shared" si="256"/>
        <v>2016</v>
      </c>
      <c r="L8239" s="24">
        <f t="shared" si="257"/>
        <v>3</v>
      </c>
      <c r="M8239" s="11" t="s">
        <v>14</v>
      </c>
      <c r="N8239" s="11" t="s">
        <v>15</v>
      </c>
      <c r="O8239" s="11" t="str">
        <f>VLOOKUP(E8239,State_Code_Name!$B$1:$C$52,2,0)</f>
        <v>Minnesota</v>
      </c>
    </row>
    <row r="8240" spans="1:15" x14ac:dyDescent="0.3">
      <c r="A8240" s="11">
        <v>1430452</v>
      </c>
      <c r="B8240" s="12" t="s">
        <v>727</v>
      </c>
      <c r="C8240" s="12" t="s">
        <v>33</v>
      </c>
      <c r="D8240" s="12" t="s">
        <v>42</v>
      </c>
      <c r="E8240" s="11" t="s">
        <v>75</v>
      </c>
      <c r="F8240" s="11" t="s">
        <v>19</v>
      </c>
      <c r="G8240" s="37">
        <v>42174</v>
      </c>
      <c r="H8240" s="13">
        <v>42174</v>
      </c>
      <c r="I8240" s="21">
        <v>0</v>
      </c>
      <c r="J8240" s="43" t="s">
        <v>1477</v>
      </c>
      <c r="K8240" s="21">
        <f t="shared" si="256"/>
        <v>2015</v>
      </c>
      <c r="L8240" s="24">
        <f t="shared" si="257"/>
        <v>2</v>
      </c>
      <c r="M8240" s="11" t="s">
        <v>14</v>
      </c>
      <c r="N8240" s="11" t="s">
        <v>15</v>
      </c>
      <c r="O8240" s="11" t="str">
        <f>VLOOKUP(E8240,State_Code_Name!$B$1:$C$52,2,0)</f>
        <v>Tennessee</v>
      </c>
    </row>
    <row r="8241" spans="1:15" x14ac:dyDescent="0.3">
      <c r="A8241" s="11">
        <v>485373</v>
      </c>
      <c r="B8241" s="12" t="s">
        <v>31</v>
      </c>
      <c r="C8241" s="12" t="s">
        <v>16</v>
      </c>
      <c r="D8241" s="12" t="s">
        <v>25</v>
      </c>
      <c r="E8241" s="11" t="s">
        <v>71</v>
      </c>
      <c r="F8241" s="11" t="s">
        <v>13</v>
      </c>
      <c r="G8241" s="37">
        <v>41495</v>
      </c>
      <c r="H8241" s="13">
        <v>41498</v>
      </c>
      <c r="I8241" s="21">
        <v>3</v>
      </c>
      <c r="J8241" s="43" t="s">
        <v>1482</v>
      </c>
      <c r="K8241" s="21">
        <f t="shared" si="256"/>
        <v>2013</v>
      </c>
      <c r="L8241" s="24">
        <f t="shared" si="257"/>
        <v>3</v>
      </c>
      <c r="M8241" s="11" t="s">
        <v>14</v>
      </c>
      <c r="N8241" s="11" t="s">
        <v>15</v>
      </c>
      <c r="O8241" s="11" t="str">
        <f>VLOOKUP(E8241,State_Code_Name!$B$1:$C$52,2,0)</f>
        <v>Massachusetts</v>
      </c>
    </row>
    <row r="8242" spans="1:15" x14ac:dyDescent="0.3">
      <c r="A8242" s="11">
        <v>1205984</v>
      </c>
      <c r="B8242" s="12" t="s">
        <v>200</v>
      </c>
      <c r="C8242" s="12" t="s">
        <v>37</v>
      </c>
      <c r="D8242" s="12" t="s">
        <v>154</v>
      </c>
      <c r="E8242" s="11" t="s">
        <v>100</v>
      </c>
      <c r="F8242" s="11" t="s">
        <v>19</v>
      </c>
      <c r="G8242" s="37">
        <v>42027</v>
      </c>
      <c r="H8242" s="13">
        <v>42030</v>
      </c>
      <c r="I8242" s="21">
        <v>3</v>
      </c>
      <c r="J8242" s="43" t="s">
        <v>1474</v>
      </c>
      <c r="K8242" s="21">
        <f t="shared" si="256"/>
        <v>2015</v>
      </c>
      <c r="L8242" s="24">
        <f t="shared" si="257"/>
        <v>1</v>
      </c>
      <c r="M8242" s="11" t="s">
        <v>14</v>
      </c>
      <c r="N8242" s="11" t="s">
        <v>15</v>
      </c>
      <c r="O8242" s="11" t="str">
        <f>VLOOKUP(E8242,State_Code_Name!$B$1:$C$52,2,0)</f>
        <v>Delaware</v>
      </c>
    </row>
    <row r="8243" spans="1:15" x14ac:dyDescent="0.3">
      <c r="A8243" s="11">
        <v>1394424</v>
      </c>
      <c r="B8243" s="12" t="s">
        <v>200</v>
      </c>
      <c r="C8243" s="12" t="s">
        <v>27</v>
      </c>
      <c r="D8243" s="12" t="s">
        <v>28</v>
      </c>
      <c r="E8243" s="11" t="s">
        <v>127</v>
      </c>
      <c r="F8243" s="11" t="s">
        <v>19</v>
      </c>
      <c r="G8243" s="37">
        <v>42151</v>
      </c>
      <c r="H8243" s="13">
        <v>42151</v>
      </c>
      <c r="I8243" s="21">
        <v>0</v>
      </c>
      <c r="J8243" s="43" t="s">
        <v>1471</v>
      </c>
      <c r="K8243" s="21">
        <f t="shared" si="256"/>
        <v>2015</v>
      </c>
      <c r="L8243" s="24">
        <f t="shared" si="257"/>
        <v>2</v>
      </c>
      <c r="M8243" s="11" t="s">
        <v>14</v>
      </c>
      <c r="N8243" s="11" t="s">
        <v>15</v>
      </c>
      <c r="O8243" s="11" t="str">
        <f>VLOOKUP(E8243,State_Code_Name!$B$1:$C$52,2,0)</f>
        <v>Oklahoma</v>
      </c>
    </row>
    <row r="8244" spans="1:15" x14ac:dyDescent="0.3">
      <c r="A8244" s="11">
        <v>1041285</v>
      </c>
      <c r="B8244" s="12" t="s">
        <v>436</v>
      </c>
      <c r="C8244" s="12" t="s">
        <v>33</v>
      </c>
      <c r="D8244" s="12" t="s">
        <v>42</v>
      </c>
      <c r="E8244" s="11" t="s">
        <v>52</v>
      </c>
      <c r="F8244" s="11" t="s">
        <v>19</v>
      </c>
      <c r="G8244" s="37">
        <v>41905</v>
      </c>
      <c r="H8244" s="13">
        <v>41912</v>
      </c>
      <c r="I8244" s="21">
        <v>7</v>
      </c>
      <c r="J8244" s="43" t="s">
        <v>1480</v>
      </c>
      <c r="K8244" s="21">
        <f t="shared" si="256"/>
        <v>2014</v>
      </c>
      <c r="L8244" s="24">
        <f t="shared" si="257"/>
        <v>3</v>
      </c>
      <c r="M8244" s="11" t="s">
        <v>14</v>
      </c>
      <c r="N8244" s="11" t="s">
        <v>14</v>
      </c>
      <c r="O8244" s="11" t="str">
        <f>VLOOKUP(E8244,State_Code_Name!$B$1:$C$52,2,0)</f>
        <v>Washington</v>
      </c>
    </row>
    <row r="8245" spans="1:15" x14ac:dyDescent="0.3">
      <c r="A8245" s="11">
        <v>2096408</v>
      </c>
      <c r="B8245" s="12" t="s">
        <v>97</v>
      </c>
      <c r="C8245" s="12" t="s">
        <v>53</v>
      </c>
      <c r="D8245" s="12" t="s">
        <v>1439</v>
      </c>
      <c r="E8245" s="11" t="s">
        <v>18</v>
      </c>
      <c r="F8245" s="11" t="s">
        <v>303</v>
      </c>
      <c r="G8245" s="37">
        <v>42619</v>
      </c>
      <c r="H8245" s="13">
        <v>42622</v>
      </c>
      <c r="I8245" s="21">
        <v>3</v>
      </c>
      <c r="J8245" s="43" t="s">
        <v>1480</v>
      </c>
      <c r="K8245" s="21">
        <f t="shared" si="256"/>
        <v>2016</v>
      </c>
      <c r="L8245" s="24">
        <f t="shared" si="257"/>
        <v>3</v>
      </c>
      <c r="M8245" s="11" t="s">
        <v>14</v>
      </c>
      <c r="N8245" s="11" t="s">
        <v>15</v>
      </c>
      <c r="O8245" s="11" t="str">
        <f>VLOOKUP(E8245,State_Code_Name!$B$1:$C$52,2,0)</f>
        <v>California</v>
      </c>
    </row>
    <row r="8246" spans="1:15" x14ac:dyDescent="0.3">
      <c r="A8246" s="11">
        <v>1086721</v>
      </c>
      <c r="B8246" s="12" t="s">
        <v>74</v>
      </c>
      <c r="C8246" s="12" t="s">
        <v>27</v>
      </c>
      <c r="D8246" s="12" t="s">
        <v>28</v>
      </c>
      <c r="E8246" s="11" t="s">
        <v>32</v>
      </c>
      <c r="F8246" s="11" t="s">
        <v>19</v>
      </c>
      <c r="G8246" s="37">
        <v>41937</v>
      </c>
      <c r="H8246" s="13">
        <v>41937</v>
      </c>
      <c r="I8246" s="21">
        <v>0</v>
      </c>
      <c r="J8246" s="43" t="s">
        <v>1473</v>
      </c>
      <c r="K8246" s="21">
        <f t="shared" si="256"/>
        <v>2014</v>
      </c>
      <c r="L8246" s="24">
        <f t="shared" si="257"/>
        <v>4</v>
      </c>
      <c r="M8246" s="11" t="s">
        <v>14</v>
      </c>
      <c r="N8246" s="11" t="s">
        <v>14</v>
      </c>
      <c r="O8246" s="11" t="str">
        <f>VLOOKUP(E8246,State_Code_Name!$B$1:$C$52,2,0)</f>
        <v>Texas</v>
      </c>
    </row>
    <row r="8247" spans="1:15" x14ac:dyDescent="0.3">
      <c r="A8247" s="11">
        <v>1922187</v>
      </c>
      <c r="B8247" s="12" t="s">
        <v>97</v>
      </c>
      <c r="C8247" s="12" t="s">
        <v>53</v>
      </c>
      <c r="D8247" s="12" t="s">
        <v>102</v>
      </c>
      <c r="E8247" s="11" t="s">
        <v>36</v>
      </c>
      <c r="F8247" s="11" t="s">
        <v>19</v>
      </c>
      <c r="G8247" s="37">
        <v>42503</v>
      </c>
      <c r="H8247" s="13">
        <v>42507</v>
      </c>
      <c r="I8247" s="21">
        <v>4</v>
      </c>
      <c r="J8247" s="43" t="s">
        <v>1471</v>
      </c>
      <c r="K8247" s="21">
        <f t="shared" si="256"/>
        <v>2016</v>
      </c>
      <c r="L8247" s="24">
        <f t="shared" si="257"/>
        <v>2</v>
      </c>
      <c r="M8247" s="11" t="s">
        <v>14</v>
      </c>
      <c r="N8247" s="11" t="s">
        <v>14</v>
      </c>
      <c r="O8247" s="11" t="str">
        <f>VLOOKUP(E8247,State_Code_Name!$B$1:$C$52,2,0)</f>
        <v>Florida</v>
      </c>
    </row>
    <row r="8248" spans="1:15" x14ac:dyDescent="0.3">
      <c r="A8248" s="11">
        <v>1147643</v>
      </c>
      <c r="B8248" s="12" t="s">
        <v>167</v>
      </c>
      <c r="C8248" s="12" t="s">
        <v>539</v>
      </c>
      <c r="D8248" s="12" t="s">
        <v>549</v>
      </c>
      <c r="E8248" s="11" t="s">
        <v>56</v>
      </c>
      <c r="F8248" s="11" t="s">
        <v>19</v>
      </c>
      <c r="G8248" s="37">
        <v>41981</v>
      </c>
      <c r="H8248" s="13">
        <v>41984</v>
      </c>
      <c r="I8248" s="21">
        <v>3</v>
      </c>
      <c r="J8248" s="43" t="s">
        <v>1475</v>
      </c>
      <c r="K8248" s="21">
        <f t="shared" si="256"/>
        <v>2014</v>
      </c>
      <c r="L8248" s="24">
        <f t="shared" si="257"/>
        <v>4</v>
      </c>
      <c r="M8248" s="11" t="s">
        <v>14</v>
      </c>
      <c r="N8248" s="11" t="s">
        <v>15</v>
      </c>
      <c r="O8248" s="11" t="str">
        <f>VLOOKUP(E8248,State_Code_Name!$B$1:$C$52,2,0)</f>
        <v>Hawaii</v>
      </c>
    </row>
    <row r="8249" spans="1:15" x14ac:dyDescent="0.3">
      <c r="A8249" s="11">
        <v>1195589</v>
      </c>
      <c r="B8249" s="12" t="s">
        <v>11</v>
      </c>
      <c r="C8249" s="12" t="s">
        <v>16</v>
      </c>
      <c r="D8249" s="12" t="s">
        <v>25</v>
      </c>
      <c r="E8249" s="11" t="s">
        <v>41</v>
      </c>
      <c r="F8249" s="11" t="s">
        <v>19</v>
      </c>
      <c r="G8249" s="37">
        <v>42019</v>
      </c>
      <c r="H8249" s="13">
        <v>42019</v>
      </c>
      <c r="I8249" s="21">
        <v>0</v>
      </c>
      <c r="J8249" s="43" t="s">
        <v>1474</v>
      </c>
      <c r="K8249" s="21">
        <f t="shared" si="256"/>
        <v>2015</v>
      </c>
      <c r="L8249" s="24">
        <f t="shared" si="257"/>
        <v>1</v>
      </c>
      <c r="M8249" s="11" t="s">
        <v>14</v>
      </c>
      <c r="N8249" s="11" t="s">
        <v>14</v>
      </c>
      <c r="O8249" s="11" t="str">
        <f>VLOOKUP(E8249,State_Code_Name!$B$1:$C$52,2,0)</f>
        <v>Nevada</v>
      </c>
    </row>
    <row r="8250" spans="1:15" x14ac:dyDescent="0.3">
      <c r="A8250" s="11">
        <v>401956</v>
      </c>
      <c r="B8250" s="12" t="s">
        <v>82</v>
      </c>
      <c r="C8250" s="12" t="s">
        <v>9</v>
      </c>
      <c r="D8250" s="12" t="s">
        <v>10</v>
      </c>
      <c r="E8250" s="11" t="s">
        <v>40</v>
      </c>
      <c r="F8250" s="11" t="s">
        <v>303</v>
      </c>
      <c r="G8250" s="37">
        <v>41402</v>
      </c>
      <c r="H8250" s="13">
        <v>41403</v>
      </c>
      <c r="I8250" s="21">
        <v>1</v>
      </c>
      <c r="J8250" s="43" t="s">
        <v>1471</v>
      </c>
      <c r="K8250" s="21">
        <f t="shared" si="256"/>
        <v>2013</v>
      </c>
      <c r="L8250" s="24">
        <f t="shared" si="257"/>
        <v>2</v>
      </c>
      <c r="M8250" s="11" t="s">
        <v>14</v>
      </c>
      <c r="N8250" s="11" t="s">
        <v>15</v>
      </c>
      <c r="O8250" s="11" t="str">
        <f>VLOOKUP(E8250,State_Code_Name!$B$1:$C$52,2,0)</f>
        <v>Ohio</v>
      </c>
    </row>
    <row r="8251" spans="1:15" x14ac:dyDescent="0.3">
      <c r="A8251" s="11">
        <v>1328638</v>
      </c>
      <c r="B8251" s="12" t="s">
        <v>11</v>
      </c>
      <c r="C8251" s="12" t="s">
        <v>16</v>
      </c>
      <c r="D8251" s="12" t="s">
        <v>21</v>
      </c>
      <c r="E8251" s="11" t="s">
        <v>49</v>
      </c>
      <c r="F8251" s="11" t="s">
        <v>13</v>
      </c>
      <c r="G8251" s="37">
        <v>42108</v>
      </c>
      <c r="H8251" s="13">
        <v>42110</v>
      </c>
      <c r="I8251" s="21">
        <v>2</v>
      </c>
      <c r="J8251" s="43" t="s">
        <v>1483</v>
      </c>
      <c r="K8251" s="21">
        <f t="shared" si="256"/>
        <v>2015</v>
      </c>
      <c r="L8251" s="24">
        <f t="shared" si="257"/>
        <v>2</v>
      </c>
      <c r="M8251" s="11" t="s">
        <v>14</v>
      </c>
      <c r="N8251" s="11" t="s">
        <v>15</v>
      </c>
      <c r="O8251" s="11" t="str">
        <f>VLOOKUP(E8251,State_Code_Name!$B$1:$C$52,2,0)</f>
        <v>New Jersey</v>
      </c>
    </row>
    <row r="8252" spans="1:15" x14ac:dyDescent="0.3">
      <c r="A8252" s="11">
        <v>1477888</v>
      </c>
      <c r="B8252" s="12" t="s">
        <v>48</v>
      </c>
      <c r="C8252" s="12" t="s">
        <v>27</v>
      </c>
      <c r="D8252" s="12" t="s">
        <v>28</v>
      </c>
      <c r="E8252" s="11" t="s">
        <v>60</v>
      </c>
      <c r="F8252" s="11" t="s">
        <v>19</v>
      </c>
      <c r="G8252" s="37">
        <v>42202</v>
      </c>
      <c r="H8252" s="13">
        <v>42202</v>
      </c>
      <c r="I8252" s="21">
        <v>0</v>
      </c>
      <c r="J8252" s="43" t="s">
        <v>1481</v>
      </c>
      <c r="K8252" s="21">
        <f t="shared" si="256"/>
        <v>2015</v>
      </c>
      <c r="L8252" s="24">
        <f t="shared" si="257"/>
        <v>3</v>
      </c>
      <c r="M8252" s="11" t="s">
        <v>14</v>
      </c>
      <c r="N8252" s="11" t="s">
        <v>15</v>
      </c>
      <c r="O8252" s="11" t="str">
        <f>VLOOKUP(E8252,State_Code_Name!$B$1:$C$52,2,0)</f>
        <v>Illinois</v>
      </c>
    </row>
    <row r="8253" spans="1:15" x14ac:dyDescent="0.3">
      <c r="A8253" s="11">
        <v>885412</v>
      </c>
      <c r="B8253" s="12" t="s">
        <v>64</v>
      </c>
      <c r="C8253" s="12" t="s">
        <v>62</v>
      </c>
      <c r="D8253" s="12" t="s">
        <v>460</v>
      </c>
      <c r="E8253" s="11" t="s">
        <v>26</v>
      </c>
      <c r="F8253" s="11" t="s">
        <v>19</v>
      </c>
      <c r="G8253" s="37">
        <v>41797</v>
      </c>
      <c r="H8253" s="13">
        <v>41797</v>
      </c>
      <c r="I8253" s="21">
        <v>0</v>
      </c>
      <c r="J8253" s="43" t="s">
        <v>1477</v>
      </c>
      <c r="K8253" s="21">
        <f t="shared" si="256"/>
        <v>2014</v>
      </c>
      <c r="L8253" s="24">
        <f t="shared" si="257"/>
        <v>2</v>
      </c>
      <c r="M8253" s="11" t="s">
        <v>14</v>
      </c>
      <c r="N8253" s="11" t="s">
        <v>15</v>
      </c>
      <c r="O8253" s="11" t="str">
        <f>VLOOKUP(E8253,State_Code_Name!$B$1:$C$52,2,0)</f>
        <v>Georgia</v>
      </c>
    </row>
    <row r="8254" spans="1:15" x14ac:dyDescent="0.3">
      <c r="A8254" s="11">
        <v>546419</v>
      </c>
      <c r="B8254" s="12" t="s">
        <v>237</v>
      </c>
      <c r="C8254" s="12" t="s">
        <v>33</v>
      </c>
      <c r="D8254" s="12" t="s">
        <v>45</v>
      </c>
      <c r="E8254" s="11" t="s">
        <v>43</v>
      </c>
      <c r="F8254" s="11" t="s">
        <v>19</v>
      </c>
      <c r="G8254" s="37">
        <v>41545</v>
      </c>
      <c r="H8254" s="13">
        <v>41547</v>
      </c>
      <c r="I8254" s="21">
        <v>2</v>
      </c>
      <c r="J8254" s="43" t="s">
        <v>1480</v>
      </c>
      <c r="K8254" s="21">
        <f t="shared" si="256"/>
        <v>2013</v>
      </c>
      <c r="L8254" s="24">
        <f t="shared" si="257"/>
        <v>3</v>
      </c>
      <c r="M8254" s="11" t="s">
        <v>14</v>
      </c>
      <c r="N8254" s="11" t="s">
        <v>15</v>
      </c>
      <c r="O8254" s="11" t="str">
        <f>VLOOKUP(E8254,State_Code_Name!$B$1:$C$52,2,0)</f>
        <v>North Carolina</v>
      </c>
    </row>
    <row r="8255" spans="1:15" x14ac:dyDescent="0.3">
      <c r="A8255" s="11">
        <v>414337</v>
      </c>
      <c r="B8255" s="12" t="s">
        <v>31</v>
      </c>
      <c r="C8255" s="12" t="s">
        <v>37</v>
      </c>
      <c r="D8255" s="12" t="s">
        <v>81</v>
      </c>
      <c r="E8255" s="11" t="s">
        <v>105</v>
      </c>
      <c r="F8255" s="11" t="s">
        <v>19</v>
      </c>
      <c r="G8255" s="37">
        <v>41416</v>
      </c>
      <c r="H8255" s="13">
        <v>41416</v>
      </c>
      <c r="I8255" s="21">
        <v>0</v>
      </c>
      <c r="J8255" s="43" t="s">
        <v>1471</v>
      </c>
      <c r="K8255" s="21">
        <f t="shared" si="256"/>
        <v>2013</v>
      </c>
      <c r="L8255" s="24">
        <f t="shared" si="257"/>
        <v>2</v>
      </c>
      <c r="M8255" s="11" t="s">
        <v>14</v>
      </c>
      <c r="N8255" s="11" t="s">
        <v>14</v>
      </c>
      <c r="O8255" s="11" t="str">
        <f>VLOOKUP(E8255,State_Code_Name!$B$1:$C$52,2,0)</f>
        <v>Indiana</v>
      </c>
    </row>
    <row r="8256" spans="1:15" x14ac:dyDescent="0.3">
      <c r="A8256" s="11">
        <v>1330641</v>
      </c>
      <c r="B8256" s="12" t="s">
        <v>31</v>
      </c>
      <c r="C8256" s="12" t="s">
        <v>16</v>
      </c>
      <c r="D8256" s="12" t="s">
        <v>1442</v>
      </c>
      <c r="E8256" s="11" t="s">
        <v>32</v>
      </c>
      <c r="F8256" s="11" t="s">
        <v>19</v>
      </c>
      <c r="G8256" s="37">
        <v>42109</v>
      </c>
      <c r="H8256" s="13">
        <v>42109</v>
      </c>
      <c r="I8256" s="21">
        <v>0</v>
      </c>
      <c r="J8256" s="43" t="s">
        <v>1483</v>
      </c>
      <c r="K8256" s="21">
        <f t="shared" si="256"/>
        <v>2015</v>
      </c>
      <c r="L8256" s="24">
        <f t="shared" si="257"/>
        <v>2</v>
      </c>
      <c r="M8256" s="11" t="s">
        <v>14</v>
      </c>
      <c r="N8256" s="11" t="s">
        <v>15</v>
      </c>
      <c r="O8256" s="11" t="str">
        <f>VLOOKUP(E8256,State_Code_Name!$B$1:$C$52,2,0)</f>
        <v>Texas</v>
      </c>
    </row>
    <row r="8257" spans="1:15" x14ac:dyDescent="0.3">
      <c r="A8257" s="11">
        <v>1226376</v>
      </c>
      <c r="B8257" s="12" t="s">
        <v>44</v>
      </c>
      <c r="C8257" s="12" t="s">
        <v>37</v>
      </c>
      <c r="D8257" s="12" t="s">
        <v>68</v>
      </c>
      <c r="E8257" s="11" t="s">
        <v>99</v>
      </c>
      <c r="F8257" s="11" t="s">
        <v>58</v>
      </c>
      <c r="G8257" s="37">
        <v>42040</v>
      </c>
      <c r="H8257" s="13">
        <v>42041</v>
      </c>
      <c r="I8257" s="21">
        <v>1</v>
      </c>
      <c r="J8257" s="43" t="s">
        <v>1478</v>
      </c>
      <c r="K8257" s="21">
        <f t="shared" si="256"/>
        <v>2015</v>
      </c>
      <c r="L8257" s="24">
        <f t="shared" si="257"/>
        <v>1</v>
      </c>
      <c r="M8257" s="11" t="s">
        <v>14</v>
      </c>
      <c r="N8257" s="11" t="s">
        <v>14</v>
      </c>
      <c r="O8257" s="11" t="str">
        <f>VLOOKUP(E8257,State_Code_Name!$B$1:$C$52,2,0)</f>
        <v>Arizona</v>
      </c>
    </row>
    <row r="8258" spans="1:15" x14ac:dyDescent="0.3">
      <c r="A8258" s="11">
        <v>1112386</v>
      </c>
      <c r="B8258" s="12" t="s">
        <v>39</v>
      </c>
      <c r="C8258" s="12" t="s">
        <v>37</v>
      </c>
      <c r="D8258" s="12" t="s">
        <v>146</v>
      </c>
      <c r="E8258" s="11" t="s">
        <v>12</v>
      </c>
      <c r="F8258" s="11" t="s">
        <v>19</v>
      </c>
      <c r="G8258" s="37">
        <v>41955</v>
      </c>
      <c r="H8258" s="13">
        <v>41955</v>
      </c>
      <c r="I8258" s="21">
        <v>0</v>
      </c>
      <c r="J8258" s="43" t="s">
        <v>1479</v>
      </c>
      <c r="K8258" s="21">
        <f t="shared" si="256"/>
        <v>2014</v>
      </c>
      <c r="L8258" s="24">
        <f t="shared" si="257"/>
        <v>4</v>
      </c>
      <c r="M8258" s="11" t="s">
        <v>14</v>
      </c>
      <c r="N8258" s="11" t="s">
        <v>15</v>
      </c>
      <c r="O8258" s="11" t="str">
        <f>VLOOKUP(E8258,State_Code_Name!$B$1:$C$52,2,0)</f>
        <v>Virginia</v>
      </c>
    </row>
    <row r="8259" spans="1:15" x14ac:dyDescent="0.3">
      <c r="A8259" s="11">
        <v>1126550</v>
      </c>
      <c r="B8259" s="12" t="s">
        <v>82</v>
      </c>
      <c r="C8259" s="12" t="s">
        <v>16</v>
      </c>
      <c r="D8259" s="12" t="s">
        <v>21</v>
      </c>
      <c r="E8259" s="11" t="s">
        <v>32</v>
      </c>
      <c r="F8259" s="11" t="s">
        <v>19</v>
      </c>
      <c r="G8259" s="37">
        <v>41962</v>
      </c>
      <c r="H8259" s="13">
        <v>41962</v>
      </c>
      <c r="I8259" s="21">
        <v>0</v>
      </c>
      <c r="J8259" s="43" t="s">
        <v>1479</v>
      </c>
      <c r="K8259" s="21">
        <f t="shared" ref="K8259:K8322" si="258">YEAR(G8259)</f>
        <v>2014</v>
      </c>
      <c r="L8259" s="24">
        <f t="shared" ref="L8259:L8322" si="259">ROUNDUP(MONTH(G8259)/3,0)</f>
        <v>4</v>
      </c>
      <c r="M8259" s="11" t="s">
        <v>14</v>
      </c>
      <c r="N8259" s="11" t="s">
        <v>15</v>
      </c>
      <c r="O8259" s="11" t="str">
        <f>VLOOKUP(E8259,State_Code_Name!$B$1:$C$52,2,0)</f>
        <v>Texas</v>
      </c>
    </row>
    <row r="8260" spans="1:15" x14ac:dyDescent="0.3">
      <c r="A8260" s="11">
        <v>1966167</v>
      </c>
      <c r="B8260" s="12" t="s">
        <v>165</v>
      </c>
      <c r="C8260" s="12" t="s">
        <v>33</v>
      </c>
      <c r="D8260" s="12" t="s">
        <v>42</v>
      </c>
      <c r="E8260" s="11" t="s">
        <v>60</v>
      </c>
      <c r="F8260" s="11" t="s">
        <v>19</v>
      </c>
      <c r="G8260" s="37">
        <v>42534</v>
      </c>
      <c r="H8260" s="13">
        <v>42536</v>
      </c>
      <c r="I8260" s="21">
        <v>2</v>
      </c>
      <c r="J8260" s="43" t="s">
        <v>1477</v>
      </c>
      <c r="K8260" s="21">
        <f t="shared" si="258"/>
        <v>2016</v>
      </c>
      <c r="L8260" s="24">
        <f t="shared" si="259"/>
        <v>2</v>
      </c>
      <c r="M8260" s="11" t="s">
        <v>14</v>
      </c>
      <c r="N8260" s="11" t="s">
        <v>15</v>
      </c>
      <c r="O8260" s="11" t="str">
        <f>VLOOKUP(E8260,State_Code_Name!$B$1:$C$52,2,0)</f>
        <v>Illinois</v>
      </c>
    </row>
    <row r="8261" spans="1:15" x14ac:dyDescent="0.3">
      <c r="A8261" s="11">
        <v>1332402</v>
      </c>
      <c r="B8261" s="12" t="s">
        <v>163</v>
      </c>
      <c r="C8261" s="12" t="s">
        <v>27</v>
      </c>
      <c r="D8261" s="12" t="s">
        <v>57</v>
      </c>
      <c r="E8261" s="11" t="s">
        <v>18</v>
      </c>
      <c r="F8261" s="11" t="s">
        <v>13</v>
      </c>
      <c r="G8261" s="37">
        <v>42110</v>
      </c>
      <c r="H8261" s="13">
        <v>42111</v>
      </c>
      <c r="I8261" s="21">
        <v>1</v>
      </c>
      <c r="J8261" s="43" t="s">
        <v>1483</v>
      </c>
      <c r="K8261" s="21">
        <f t="shared" si="258"/>
        <v>2015</v>
      </c>
      <c r="L8261" s="24">
        <f t="shared" si="259"/>
        <v>2</v>
      </c>
      <c r="M8261" s="11" t="s">
        <v>14</v>
      </c>
      <c r="N8261" s="11" t="s">
        <v>15</v>
      </c>
      <c r="O8261" s="11" t="str">
        <f>VLOOKUP(E8261,State_Code_Name!$B$1:$C$52,2,0)</f>
        <v>California</v>
      </c>
    </row>
    <row r="8262" spans="1:15" x14ac:dyDescent="0.3">
      <c r="A8262" s="11">
        <v>846507</v>
      </c>
      <c r="B8262" s="12" t="s">
        <v>92</v>
      </c>
      <c r="C8262" s="12" t="s">
        <v>33</v>
      </c>
      <c r="D8262" s="12" t="s">
        <v>45</v>
      </c>
      <c r="E8262" s="11" t="s">
        <v>325</v>
      </c>
      <c r="F8262" s="11" t="s">
        <v>19</v>
      </c>
      <c r="G8262" s="37">
        <v>41768</v>
      </c>
      <c r="H8262" s="13">
        <v>41768</v>
      </c>
      <c r="I8262" s="21">
        <v>0</v>
      </c>
      <c r="J8262" s="43" t="s">
        <v>1471</v>
      </c>
      <c r="K8262" s="21">
        <f t="shared" si="258"/>
        <v>2014</v>
      </c>
      <c r="L8262" s="24">
        <f t="shared" si="259"/>
        <v>2</v>
      </c>
      <c r="M8262" s="11" t="s">
        <v>14</v>
      </c>
      <c r="N8262" s="11" t="s">
        <v>15</v>
      </c>
      <c r="O8262" s="11" t="str">
        <f>VLOOKUP(E8262,State_Code_Name!$B$1:$C$52,2,0)</f>
        <v>South Dakota</v>
      </c>
    </row>
    <row r="8263" spans="1:15" x14ac:dyDescent="0.3">
      <c r="A8263" s="11">
        <v>500233</v>
      </c>
      <c r="B8263" s="12" t="s">
        <v>44</v>
      </c>
      <c r="C8263" s="12" t="s">
        <v>37</v>
      </c>
      <c r="D8263" s="12" t="s">
        <v>146</v>
      </c>
      <c r="E8263" s="11" t="s">
        <v>18</v>
      </c>
      <c r="F8263" s="11" t="s">
        <v>303</v>
      </c>
      <c r="G8263" s="37">
        <v>41508</v>
      </c>
      <c r="H8263" s="13">
        <v>41509</v>
      </c>
      <c r="I8263" s="21">
        <v>1</v>
      </c>
      <c r="J8263" s="43" t="s">
        <v>1482</v>
      </c>
      <c r="K8263" s="21">
        <f t="shared" si="258"/>
        <v>2013</v>
      </c>
      <c r="L8263" s="24">
        <f t="shared" si="259"/>
        <v>3</v>
      </c>
      <c r="M8263" s="11" t="s">
        <v>14</v>
      </c>
      <c r="N8263" s="11" t="s">
        <v>14</v>
      </c>
      <c r="O8263" s="11" t="str">
        <f>VLOOKUP(E8263,State_Code_Name!$B$1:$C$52,2,0)</f>
        <v>California</v>
      </c>
    </row>
    <row r="8264" spans="1:15" x14ac:dyDescent="0.3">
      <c r="A8264" s="11">
        <v>960278</v>
      </c>
      <c r="B8264" s="12" t="s">
        <v>55</v>
      </c>
      <c r="C8264" s="12" t="s">
        <v>53</v>
      </c>
      <c r="D8264" s="12" t="s">
        <v>1439</v>
      </c>
      <c r="E8264" s="11" t="s">
        <v>36</v>
      </c>
      <c r="F8264" s="11" t="s">
        <v>19</v>
      </c>
      <c r="G8264" s="37">
        <v>41850</v>
      </c>
      <c r="H8264" s="13">
        <v>41850</v>
      </c>
      <c r="I8264" s="21">
        <v>0</v>
      </c>
      <c r="J8264" s="43" t="s">
        <v>1481</v>
      </c>
      <c r="K8264" s="21">
        <f t="shared" si="258"/>
        <v>2014</v>
      </c>
      <c r="L8264" s="24">
        <f t="shared" si="259"/>
        <v>3</v>
      </c>
      <c r="M8264" s="11" t="s">
        <v>14</v>
      </c>
      <c r="N8264" s="11" t="s">
        <v>15</v>
      </c>
      <c r="O8264" s="11" t="str">
        <f>VLOOKUP(E8264,State_Code_Name!$B$1:$C$52,2,0)</f>
        <v>Florida</v>
      </c>
    </row>
    <row r="8265" spans="1:15" x14ac:dyDescent="0.3">
      <c r="A8265" s="11">
        <v>968068</v>
      </c>
      <c r="B8265" s="12" t="s">
        <v>135</v>
      </c>
      <c r="C8265" s="12" t="s">
        <v>27</v>
      </c>
      <c r="D8265" s="12" t="s">
        <v>57</v>
      </c>
      <c r="E8265" s="11" t="s">
        <v>12</v>
      </c>
      <c r="F8265" s="11" t="s">
        <v>19</v>
      </c>
      <c r="G8265" s="37">
        <v>41855</v>
      </c>
      <c r="H8265" s="13">
        <v>41855</v>
      </c>
      <c r="I8265" s="21">
        <v>0</v>
      </c>
      <c r="J8265" s="43" t="s">
        <v>1482</v>
      </c>
      <c r="K8265" s="21">
        <f t="shared" si="258"/>
        <v>2014</v>
      </c>
      <c r="L8265" s="24">
        <f t="shared" si="259"/>
        <v>3</v>
      </c>
      <c r="M8265" s="11" t="s">
        <v>14</v>
      </c>
      <c r="N8265" s="11" t="s">
        <v>15</v>
      </c>
      <c r="O8265" s="11" t="str">
        <f>VLOOKUP(E8265,State_Code_Name!$B$1:$C$52,2,0)</f>
        <v>Virginia</v>
      </c>
    </row>
    <row r="8266" spans="1:15" x14ac:dyDescent="0.3">
      <c r="A8266" s="11">
        <v>568467</v>
      </c>
      <c r="B8266" s="12" t="s">
        <v>74</v>
      </c>
      <c r="C8266" s="12" t="s">
        <v>33</v>
      </c>
      <c r="D8266" s="12" t="s">
        <v>45</v>
      </c>
      <c r="E8266" s="11" t="s">
        <v>18</v>
      </c>
      <c r="F8266" s="11" t="s">
        <v>13</v>
      </c>
      <c r="G8266" s="37">
        <v>41570</v>
      </c>
      <c r="H8266" s="13">
        <v>41571</v>
      </c>
      <c r="I8266" s="21">
        <v>1</v>
      </c>
      <c r="J8266" s="43" t="s">
        <v>1473</v>
      </c>
      <c r="K8266" s="21">
        <f t="shared" si="258"/>
        <v>2013</v>
      </c>
      <c r="L8266" s="24">
        <f t="shared" si="259"/>
        <v>4</v>
      </c>
      <c r="M8266" s="11" t="s">
        <v>14</v>
      </c>
      <c r="N8266" s="11" t="s">
        <v>15</v>
      </c>
      <c r="O8266" s="11" t="str">
        <f>VLOOKUP(E8266,State_Code_Name!$B$1:$C$52,2,0)</f>
        <v>California</v>
      </c>
    </row>
    <row r="8267" spans="1:15" x14ac:dyDescent="0.3">
      <c r="A8267" s="11">
        <v>1040254</v>
      </c>
      <c r="B8267" s="12" t="s">
        <v>11</v>
      </c>
      <c r="C8267" s="12" t="s">
        <v>33</v>
      </c>
      <c r="D8267" s="12" t="s">
        <v>45</v>
      </c>
      <c r="E8267" s="11" t="s">
        <v>18</v>
      </c>
      <c r="F8267" s="11" t="s">
        <v>24</v>
      </c>
      <c r="G8267" s="37">
        <v>41904</v>
      </c>
      <c r="H8267" s="13">
        <v>41908</v>
      </c>
      <c r="I8267" s="21">
        <v>4</v>
      </c>
      <c r="J8267" s="43" t="s">
        <v>1480</v>
      </c>
      <c r="K8267" s="21">
        <f t="shared" si="258"/>
        <v>2014</v>
      </c>
      <c r="L8267" s="24">
        <f t="shared" si="259"/>
        <v>3</v>
      </c>
      <c r="M8267" s="11" t="s">
        <v>14</v>
      </c>
      <c r="N8267" s="11" t="s">
        <v>15</v>
      </c>
      <c r="O8267" s="11" t="str">
        <f>VLOOKUP(E8267,State_Code_Name!$B$1:$C$52,2,0)</f>
        <v>California</v>
      </c>
    </row>
    <row r="8268" spans="1:15" x14ac:dyDescent="0.3">
      <c r="A8268" s="11">
        <v>379219</v>
      </c>
      <c r="B8268" s="12" t="s">
        <v>144</v>
      </c>
      <c r="C8268" s="12" t="s">
        <v>16</v>
      </c>
      <c r="D8268" s="12" t="s">
        <v>21</v>
      </c>
      <c r="E8268" s="11" t="s">
        <v>36</v>
      </c>
      <c r="F8268" s="11" t="s">
        <v>13</v>
      </c>
      <c r="G8268" s="37">
        <v>41374</v>
      </c>
      <c r="H8268" s="13">
        <v>41376</v>
      </c>
      <c r="I8268" s="21">
        <v>2</v>
      </c>
      <c r="J8268" s="43" t="s">
        <v>1483</v>
      </c>
      <c r="K8268" s="21">
        <f t="shared" si="258"/>
        <v>2013</v>
      </c>
      <c r="L8268" s="24">
        <f t="shared" si="259"/>
        <v>2</v>
      </c>
      <c r="M8268" s="11" t="s">
        <v>14</v>
      </c>
      <c r="N8268" s="11" t="s">
        <v>15</v>
      </c>
      <c r="O8268" s="11" t="str">
        <f>VLOOKUP(E8268,State_Code_Name!$B$1:$C$52,2,0)</f>
        <v>Florida</v>
      </c>
    </row>
    <row r="8269" spans="1:15" x14ac:dyDescent="0.3">
      <c r="A8269" s="11">
        <v>1422000</v>
      </c>
      <c r="B8269" s="12" t="s">
        <v>70</v>
      </c>
      <c r="C8269" s="12" t="s">
        <v>27</v>
      </c>
      <c r="D8269" s="12" t="s">
        <v>28</v>
      </c>
      <c r="E8269" s="11" t="s">
        <v>99</v>
      </c>
      <c r="F8269" s="11" t="s">
        <v>19</v>
      </c>
      <c r="G8269" s="37">
        <v>42170</v>
      </c>
      <c r="H8269" s="13">
        <v>42173</v>
      </c>
      <c r="I8269" s="21">
        <v>3</v>
      </c>
      <c r="J8269" s="43" t="s">
        <v>1477</v>
      </c>
      <c r="K8269" s="21">
        <f t="shared" si="258"/>
        <v>2015</v>
      </c>
      <c r="L8269" s="24">
        <f t="shared" si="259"/>
        <v>2</v>
      </c>
      <c r="M8269" s="11" t="s">
        <v>14</v>
      </c>
      <c r="N8269" s="11" t="s">
        <v>15</v>
      </c>
      <c r="O8269" s="11" t="str">
        <f>VLOOKUP(E8269,State_Code_Name!$B$1:$C$52,2,0)</f>
        <v>Arizona</v>
      </c>
    </row>
    <row r="8270" spans="1:15" x14ac:dyDescent="0.3">
      <c r="A8270" s="11">
        <v>1254421</v>
      </c>
      <c r="B8270" s="12" t="s">
        <v>55</v>
      </c>
      <c r="C8270" s="12" t="s">
        <v>53</v>
      </c>
      <c r="D8270" s="12" t="s">
        <v>102</v>
      </c>
      <c r="E8270" s="11" t="s">
        <v>18</v>
      </c>
      <c r="F8270" s="11" t="s">
        <v>19</v>
      </c>
      <c r="G8270" s="37">
        <v>42059</v>
      </c>
      <c r="H8270" s="13">
        <v>42066</v>
      </c>
      <c r="I8270" s="21">
        <v>7</v>
      </c>
      <c r="J8270" s="43" t="s">
        <v>1478</v>
      </c>
      <c r="K8270" s="21">
        <f t="shared" si="258"/>
        <v>2015</v>
      </c>
      <c r="L8270" s="24">
        <f t="shared" si="259"/>
        <v>1</v>
      </c>
      <c r="M8270" s="11" t="s">
        <v>14</v>
      </c>
      <c r="N8270" s="11" t="s">
        <v>15</v>
      </c>
      <c r="O8270" s="11" t="str">
        <f>VLOOKUP(E8270,State_Code_Name!$B$1:$C$52,2,0)</f>
        <v>California</v>
      </c>
    </row>
    <row r="8271" spans="1:15" x14ac:dyDescent="0.3">
      <c r="A8271" s="11">
        <v>1138555</v>
      </c>
      <c r="B8271" s="12" t="s">
        <v>134</v>
      </c>
      <c r="C8271" s="12" t="s">
        <v>9</v>
      </c>
      <c r="D8271" s="12" t="s">
        <v>133</v>
      </c>
      <c r="E8271" s="11" t="s">
        <v>75</v>
      </c>
      <c r="F8271" s="11" t="s">
        <v>19</v>
      </c>
      <c r="G8271" s="37">
        <v>41975</v>
      </c>
      <c r="H8271" s="13">
        <v>41975</v>
      </c>
      <c r="I8271" s="21">
        <v>0</v>
      </c>
      <c r="J8271" s="43" t="s">
        <v>1475</v>
      </c>
      <c r="K8271" s="21">
        <f t="shared" si="258"/>
        <v>2014</v>
      </c>
      <c r="L8271" s="24">
        <f t="shared" si="259"/>
        <v>4</v>
      </c>
      <c r="M8271" s="11" t="s">
        <v>14</v>
      </c>
      <c r="N8271" s="11" t="s">
        <v>14</v>
      </c>
      <c r="O8271" s="11" t="str">
        <f>VLOOKUP(E8271,State_Code_Name!$B$1:$C$52,2,0)</f>
        <v>Tennessee</v>
      </c>
    </row>
    <row r="8272" spans="1:15" x14ac:dyDescent="0.3">
      <c r="A8272" s="11">
        <v>450094</v>
      </c>
      <c r="B8272" s="12" t="s">
        <v>39</v>
      </c>
      <c r="C8272" s="12" t="s">
        <v>37</v>
      </c>
      <c r="D8272" s="12" t="s">
        <v>81</v>
      </c>
      <c r="E8272" s="11" t="s">
        <v>18</v>
      </c>
      <c r="F8272" s="11" t="s">
        <v>303</v>
      </c>
      <c r="G8272" s="37">
        <v>41460</v>
      </c>
      <c r="H8272" s="13">
        <v>41463</v>
      </c>
      <c r="I8272" s="21">
        <v>3</v>
      </c>
      <c r="J8272" s="43" t="s">
        <v>1481</v>
      </c>
      <c r="K8272" s="21">
        <f t="shared" si="258"/>
        <v>2013</v>
      </c>
      <c r="L8272" s="24">
        <f t="shared" si="259"/>
        <v>3</v>
      </c>
      <c r="M8272" s="11" t="s">
        <v>14</v>
      </c>
      <c r="N8272" s="11" t="s">
        <v>15</v>
      </c>
      <c r="O8272" s="11" t="str">
        <f>VLOOKUP(E8272,State_Code_Name!$B$1:$C$52,2,0)</f>
        <v>California</v>
      </c>
    </row>
    <row r="8273" spans="1:15" x14ac:dyDescent="0.3">
      <c r="A8273" s="11">
        <v>1848865</v>
      </c>
      <c r="B8273" s="12" t="s">
        <v>1329</v>
      </c>
      <c r="C8273" s="12" t="s">
        <v>27</v>
      </c>
      <c r="D8273" s="12" t="s">
        <v>28</v>
      </c>
      <c r="E8273" s="11" t="s">
        <v>23</v>
      </c>
      <c r="F8273" s="11" t="s">
        <v>19</v>
      </c>
      <c r="G8273" s="37">
        <v>42453</v>
      </c>
      <c r="H8273" s="13">
        <v>42453</v>
      </c>
      <c r="I8273" s="21">
        <v>0</v>
      </c>
      <c r="J8273" s="43" t="s">
        <v>1476</v>
      </c>
      <c r="K8273" s="21">
        <f t="shared" si="258"/>
        <v>2016</v>
      </c>
      <c r="L8273" s="24">
        <f t="shared" si="259"/>
        <v>1</v>
      </c>
      <c r="M8273" s="11" t="s">
        <v>14</v>
      </c>
      <c r="N8273" s="11" t="s">
        <v>15</v>
      </c>
      <c r="O8273" s="11" t="str">
        <f>VLOOKUP(E8273,State_Code_Name!$B$1:$C$52,2,0)</f>
        <v>New York</v>
      </c>
    </row>
    <row r="8274" spans="1:15" x14ac:dyDescent="0.3">
      <c r="A8274" s="11">
        <v>1314554</v>
      </c>
      <c r="B8274" s="12" t="s">
        <v>44</v>
      </c>
      <c r="C8274" s="12" t="s">
        <v>16</v>
      </c>
      <c r="D8274" s="12" t="s">
        <v>25</v>
      </c>
      <c r="E8274" s="11" t="s">
        <v>18</v>
      </c>
      <c r="F8274" s="11" t="s">
        <v>19</v>
      </c>
      <c r="G8274" s="37">
        <v>42097</v>
      </c>
      <c r="H8274" s="13">
        <v>42097</v>
      </c>
      <c r="I8274" s="21">
        <v>0</v>
      </c>
      <c r="J8274" s="43" t="s">
        <v>1483</v>
      </c>
      <c r="K8274" s="21">
        <f t="shared" si="258"/>
        <v>2015</v>
      </c>
      <c r="L8274" s="24">
        <f t="shared" si="259"/>
        <v>2</v>
      </c>
      <c r="M8274" s="11" t="s">
        <v>14</v>
      </c>
      <c r="N8274" s="11" t="s">
        <v>14</v>
      </c>
      <c r="O8274" s="11" t="str">
        <f>VLOOKUP(E8274,State_Code_Name!$B$1:$C$52,2,0)</f>
        <v>California</v>
      </c>
    </row>
    <row r="8275" spans="1:15" x14ac:dyDescent="0.3">
      <c r="A8275" s="11">
        <v>1205844</v>
      </c>
      <c r="B8275" s="12" t="s">
        <v>61</v>
      </c>
      <c r="C8275" s="12" t="s">
        <v>53</v>
      </c>
      <c r="D8275" s="12" t="s">
        <v>102</v>
      </c>
      <c r="E8275" s="11" t="s">
        <v>32</v>
      </c>
      <c r="F8275" s="11" t="s">
        <v>19</v>
      </c>
      <c r="G8275" s="37">
        <v>42027</v>
      </c>
      <c r="H8275" s="13">
        <v>42027</v>
      </c>
      <c r="I8275" s="21">
        <v>0</v>
      </c>
      <c r="J8275" s="43" t="s">
        <v>1474</v>
      </c>
      <c r="K8275" s="21">
        <f t="shared" si="258"/>
        <v>2015</v>
      </c>
      <c r="L8275" s="24">
        <f t="shared" si="259"/>
        <v>1</v>
      </c>
      <c r="M8275" s="11" t="s">
        <v>14</v>
      </c>
      <c r="N8275" s="11" t="s">
        <v>15</v>
      </c>
      <c r="O8275" s="11" t="str">
        <f>VLOOKUP(E8275,State_Code_Name!$B$1:$C$52,2,0)</f>
        <v>Texas</v>
      </c>
    </row>
    <row r="8276" spans="1:15" x14ac:dyDescent="0.3">
      <c r="A8276" s="11">
        <v>1167633</v>
      </c>
      <c r="B8276" s="12" t="s">
        <v>89</v>
      </c>
      <c r="C8276" s="12" t="s">
        <v>16</v>
      </c>
      <c r="D8276" s="12" t="s">
        <v>76</v>
      </c>
      <c r="E8276" s="11" t="s">
        <v>91</v>
      </c>
      <c r="F8276" s="11" t="s">
        <v>303</v>
      </c>
      <c r="G8276" s="37">
        <v>41996</v>
      </c>
      <c r="H8276" s="13">
        <v>42003</v>
      </c>
      <c r="I8276" s="21">
        <v>7</v>
      </c>
      <c r="J8276" s="43" t="s">
        <v>1475</v>
      </c>
      <c r="K8276" s="21">
        <f t="shared" si="258"/>
        <v>2014</v>
      </c>
      <c r="L8276" s="24">
        <f t="shared" si="259"/>
        <v>4</v>
      </c>
      <c r="M8276" s="11" t="s">
        <v>14</v>
      </c>
      <c r="N8276" s="11" t="s">
        <v>15</v>
      </c>
      <c r="O8276" s="11" t="str">
        <f>VLOOKUP(E8276,State_Code_Name!$B$1:$C$52,2,0)</f>
        <v>Vermont</v>
      </c>
    </row>
    <row r="8277" spans="1:15" x14ac:dyDescent="0.3">
      <c r="A8277" s="11">
        <v>1029174</v>
      </c>
      <c r="B8277" s="12" t="s">
        <v>31</v>
      </c>
      <c r="C8277" s="12" t="s">
        <v>37</v>
      </c>
      <c r="D8277" s="12" t="s">
        <v>81</v>
      </c>
      <c r="E8277" s="11" t="s">
        <v>12</v>
      </c>
      <c r="F8277" s="11" t="s">
        <v>19</v>
      </c>
      <c r="G8277" s="37">
        <v>41897</v>
      </c>
      <c r="H8277" s="13">
        <v>41897</v>
      </c>
      <c r="I8277" s="21">
        <v>0</v>
      </c>
      <c r="J8277" s="43" t="s">
        <v>1480</v>
      </c>
      <c r="K8277" s="21">
        <f t="shared" si="258"/>
        <v>2014</v>
      </c>
      <c r="L8277" s="24">
        <f t="shared" si="259"/>
        <v>3</v>
      </c>
      <c r="M8277" s="11" t="s">
        <v>14</v>
      </c>
      <c r="N8277" s="11" t="s">
        <v>14</v>
      </c>
      <c r="O8277" s="11" t="str">
        <f>VLOOKUP(E8277,State_Code_Name!$B$1:$C$52,2,0)</f>
        <v>Virginia</v>
      </c>
    </row>
    <row r="8278" spans="1:15" x14ac:dyDescent="0.3">
      <c r="A8278" s="11">
        <v>979313</v>
      </c>
      <c r="B8278" s="12" t="s">
        <v>339</v>
      </c>
      <c r="C8278" s="12" t="s">
        <v>33</v>
      </c>
      <c r="D8278" s="12" t="s">
        <v>42</v>
      </c>
      <c r="E8278" s="11" t="s">
        <v>60</v>
      </c>
      <c r="F8278" s="11" t="s">
        <v>19</v>
      </c>
      <c r="G8278" s="37">
        <v>41863</v>
      </c>
      <c r="H8278" s="13">
        <v>41863</v>
      </c>
      <c r="I8278" s="21">
        <v>0</v>
      </c>
      <c r="J8278" s="43" t="s">
        <v>1482</v>
      </c>
      <c r="K8278" s="21">
        <f t="shared" si="258"/>
        <v>2014</v>
      </c>
      <c r="L8278" s="24">
        <f t="shared" si="259"/>
        <v>3</v>
      </c>
      <c r="M8278" s="11" t="s">
        <v>14</v>
      </c>
      <c r="N8278" s="11" t="s">
        <v>15</v>
      </c>
      <c r="O8278" s="11" t="str">
        <f>VLOOKUP(E8278,State_Code_Name!$B$1:$C$52,2,0)</f>
        <v>Illinois</v>
      </c>
    </row>
    <row r="8279" spans="1:15" x14ac:dyDescent="0.3">
      <c r="A8279" s="11">
        <v>1521375</v>
      </c>
      <c r="B8279" s="12" t="s">
        <v>31</v>
      </c>
      <c r="C8279" s="12" t="s">
        <v>27</v>
      </c>
      <c r="D8279" s="12" t="s">
        <v>28</v>
      </c>
      <c r="E8279" s="11" t="s">
        <v>43</v>
      </c>
      <c r="F8279" s="11" t="s">
        <v>19</v>
      </c>
      <c r="G8279" s="37">
        <v>42233</v>
      </c>
      <c r="H8279" s="13">
        <v>42233</v>
      </c>
      <c r="I8279" s="21">
        <v>0</v>
      </c>
      <c r="J8279" s="43" t="s">
        <v>1482</v>
      </c>
      <c r="K8279" s="21">
        <f t="shared" si="258"/>
        <v>2015</v>
      </c>
      <c r="L8279" s="24">
        <f t="shared" si="259"/>
        <v>3</v>
      </c>
      <c r="M8279" s="11" t="s">
        <v>14</v>
      </c>
      <c r="N8279" s="11" t="s">
        <v>14</v>
      </c>
      <c r="O8279" s="11" t="str">
        <f>VLOOKUP(E8279,State_Code_Name!$B$1:$C$52,2,0)</f>
        <v>North Carolina</v>
      </c>
    </row>
    <row r="8280" spans="1:15" x14ac:dyDescent="0.3">
      <c r="A8280" s="11">
        <v>567151</v>
      </c>
      <c r="B8280" s="12" t="s">
        <v>64</v>
      </c>
      <c r="C8280" s="12" t="s">
        <v>62</v>
      </c>
      <c r="D8280" s="12" t="s">
        <v>133</v>
      </c>
      <c r="E8280" s="11" t="s">
        <v>23</v>
      </c>
      <c r="F8280" s="11" t="s">
        <v>19</v>
      </c>
      <c r="G8280" s="37">
        <v>41569</v>
      </c>
      <c r="H8280" s="13">
        <v>41570</v>
      </c>
      <c r="I8280" s="21">
        <v>1</v>
      </c>
      <c r="J8280" s="43" t="s">
        <v>1473</v>
      </c>
      <c r="K8280" s="21">
        <f t="shared" si="258"/>
        <v>2013</v>
      </c>
      <c r="L8280" s="24">
        <f t="shared" si="259"/>
        <v>4</v>
      </c>
      <c r="M8280" s="11" t="s">
        <v>14</v>
      </c>
      <c r="N8280" s="11" t="s">
        <v>14</v>
      </c>
      <c r="O8280" s="11" t="str">
        <f>VLOOKUP(E8280,State_Code_Name!$B$1:$C$52,2,0)</f>
        <v>New York</v>
      </c>
    </row>
    <row r="8281" spans="1:15" x14ac:dyDescent="0.3">
      <c r="A8281" s="11">
        <v>1885008</v>
      </c>
      <c r="B8281" s="12" t="s">
        <v>95</v>
      </c>
      <c r="C8281" s="12" t="s">
        <v>37</v>
      </c>
      <c r="D8281" s="12" t="s">
        <v>1443</v>
      </c>
      <c r="E8281" s="11" t="s">
        <v>75</v>
      </c>
      <c r="F8281" s="11" t="s">
        <v>19</v>
      </c>
      <c r="G8281" s="37">
        <v>42479</v>
      </c>
      <c r="H8281" s="13">
        <v>42479</v>
      </c>
      <c r="I8281" s="21">
        <v>0</v>
      </c>
      <c r="J8281" s="43" t="s">
        <v>1483</v>
      </c>
      <c r="K8281" s="21">
        <f t="shared" si="258"/>
        <v>2016</v>
      </c>
      <c r="L8281" s="24">
        <f t="shared" si="259"/>
        <v>2</v>
      </c>
      <c r="M8281" s="11" t="s">
        <v>14</v>
      </c>
      <c r="N8281" s="11" t="s">
        <v>14</v>
      </c>
      <c r="O8281" s="11" t="str">
        <f>VLOOKUP(E8281,State_Code_Name!$B$1:$C$52,2,0)</f>
        <v>Tennessee</v>
      </c>
    </row>
    <row r="8282" spans="1:15" x14ac:dyDescent="0.3">
      <c r="A8282" s="11">
        <v>1571531</v>
      </c>
      <c r="B8282" s="12" t="s">
        <v>125</v>
      </c>
      <c r="C8282" s="12" t="s">
        <v>27</v>
      </c>
      <c r="D8282" s="12" t="s">
        <v>28</v>
      </c>
      <c r="E8282" s="11" t="s">
        <v>151</v>
      </c>
      <c r="F8282" s="11" t="s">
        <v>19</v>
      </c>
      <c r="G8282" s="37">
        <v>42266</v>
      </c>
      <c r="H8282" s="13">
        <v>42266</v>
      </c>
      <c r="I8282" s="21">
        <v>0</v>
      </c>
      <c r="J8282" s="43" t="s">
        <v>1480</v>
      </c>
      <c r="K8282" s="21">
        <f t="shared" si="258"/>
        <v>2015</v>
      </c>
      <c r="L8282" s="24">
        <f t="shared" si="259"/>
        <v>3</v>
      </c>
      <c r="M8282" s="11" t="s">
        <v>14</v>
      </c>
      <c r="N8282" s="11" t="s">
        <v>14</v>
      </c>
      <c r="O8282" s="11" t="str">
        <f>VLOOKUP(E8282,State_Code_Name!$B$1:$C$52,2,0)</f>
        <v>Idaho</v>
      </c>
    </row>
    <row r="8283" spans="1:15" x14ac:dyDescent="0.3">
      <c r="A8283" s="11">
        <v>849275</v>
      </c>
      <c r="B8283" s="12" t="s">
        <v>139</v>
      </c>
      <c r="C8283" s="12" t="s">
        <v>27</v>
      </c>
      <c r="D8283" s="12" t="s">
        <v>28</v>
      </c>
      <c r="E8283" s="11" t="s">
        <v>122</v>
      </c>
      <c r="F8283" s="11" t="s">
        <v>19</v>
      </c>
      <c r="G8283" s="37">
        <v>41772</v>
      </c>
      <c r="H8283" s="13">
        <v>41772</v>
      </c>
      <c r="I8283" s="21">
        <v>0</v>
      </c>
      <c r="J8283" s="43" t="s">
        <v>1471</v>
      </c>
      <c r="K8283" s="21">
        <f t="shared" si="258"/>
        <v>2014</v>
      </c>
      <c r="L8283" s="24">
        <f t="shared" si="259"/>
        <v>2</v>
      </c>
      <c r="M8283" s="11" t="s">
        <v>14</v>
      </c>
      <c r="N8283" s="11" t="s">
        <v>15</v>
      </c>
      <c r="O8283" s="11" t="str">
        <f>VLOOKUP(E8283,State_Code_Name!$B$1:$C$52,2,0)</f>
        <v>Maryland</v>
      </c>
    </row>
    <row r="8284" spans="1:15" x14ac:dyDescent="0.3">
      <c r="A8284" s="11">
        <v>1994331</v>
      </c>
      <c r="B8284" s="12" t="s">
        <v>74</v>
      </c>
      <c r="C8284" s="12" t="s">
        <v>27</v>
      </c>
      <c r="D8284" s="12" t="s">
        <v>28</v>
      </c>
      <c r="E8284" s="11" t="s">
        <v>18</v>
      </c>
      <c r="F8284" s="11" t="s">
        <v>19</v>
      </c>
      <c r="G8284" s="37">
        <v>42551</v>
      </c>
      <c r="H8284" s="13">
        <v>42551</v>
      </c>
      <c r="I8284" s="21">
        <v>0</v>
      </c>
      <c r="J8284" s="43" t="s">
        <v>1477</v>
      </c>
      <c r="K8284" s="21">
        <f t="shared" si="258"/>
        <v>2016</v>
      </c>
      <c r="L8284" s="24">
        <f t="shared" si="259"/>
        <v>2</v>
      </c>
      <c r="M8284" s="11" t="s">
        <v>14</v>
      </c>
      <c r="N8284" s="11" t="s">
        <v>15</v>
      </c>
      <c r="O8284" s="11" t="str">
        <f>VLOOKUP(E8284,State_Code_Name!$B$1:$C$52,2,0)</f>
        <v>California</v>
      </c>
    </row>
    <row r="8285" spans="1:15" x14ac:dyDescent="0.3">
      <c r="A8285" s="11">
        <v>1283572</v>
      </c>
      <c r="B8285" s="12" t="s">
        <v>320</v>
      </c>
      <c r="C8285" s="12" t="s">
        <v>172</v>
      </c>
      <c r="D8285" s="12" t="s">
        <v>264</v>
      </c>
      <c r="E8285" s="11" t="s">
        <v>32</v>
      </c>
      <c r="F8285" s="11" t="s">
        <v>19</v>
      </c>
      <c r="G8285" s="37">
        <v>42078</v>
      </c>
      <c r="H8285" s="13">
        <v>42088</v>
      </c>
      <c r="I8285" s="21">
        <v>10</v>
      </c>
      <c r="J8285" s="43" t="s">
        <v>1476</v>
      </c>
      <c r="K8285" s="21">
        <f t="shared" si="258"/>
        <v>2015</v>
      </c>
      <c r="L8285" s="24">
        <f t="shared" si="259"/>
        <v>1</v>
      </c>
      <c r="M8285" s="11" t="s">
        <v>14</v>
      </c>
      <c r="N8285" s="11" t="s">
        <v>15</v>
      </c>
      <c r="O8285" s="11" t="str">
        <f>VLOOKUP(E8285,State_Code_Name!$B$1:$C$52,2,0)</f>
        <v>Texas</v>
      </c>
    </row>
    <row r="8286" spans="1:15" x14ac:dyDescent="0.3">
      <c r="A8286" s="11">
        <v>1070535</v>
      </c>
      <c r="B8286" s="12" t="s">
        <v>830</v>
      </c>
      <c r="C8286" s="12" t="s">
        <v>33</v>
      </c>
      <c r="D8286" s="12" t="s">
        <v>42</v>
      </c>
      <c r="E8286" s="11" t="s">
        <v>158</v>
      </c>
      <c r="F8286" s="11" t="s">
        <v>19</v>
      </c>
      <c r="G8286" s="37">
        <v>41926</v>
      </c>
      <c r="H8286" s="13">
        <v>41926</v>
      </c>
      <c r="I8286" s="21">
        <v>0</v>
      </c>
      <c r="J8286" s="43" t="s">
        <v>1473</v>
      </c>
      <c r="K8286" s="21">
        <f t="shared" si="258"/>
        <v>2014</v>
      </c>
      <c r="L8286" s="24">
        <f t="shared" si="259"/>
        <v>4</v>
      </c>
      <c r="M8286" s="11" t="s">
        <v>14</v>
      </c>
      <c r="N8286" s="11" t="s">
        <v>15</v>
      </c>
      <c r="O8286" s="11" t="str">
        <f>VLOOKUP(E8286,State_Code_Name!$B$1:$C$52,2,0)</f>
        <v>New Mexico</v>
      </c>
    </row>
    <row r="8287" spans="1:15" x14ac:dyDescent="0.3">
      <c r="A8287" s="11">
        <v>842299</v>
      </c>
      <c r="B8287" s="12" t="s">
        <v>82</v>
      </c>
      <c r="C8287" s="12" t="s">
        <v>37</v>
      </c>
      <c r="D8287" s="12" t="s">
        <v>150</v>
      </c>
      <c r="E8287" s="11" t="s">
        <v>60</v>
      </c>
      <c r="F8287" s="11" t="s">
        <v>19</v>
      </c>
      <c r="G8287" s="37">
        <v>41766</v>
      </c>
      <c r="H8287" s="13">
        <v>41799</v>
      </c>
      <c r="I8287" s="21">
        <v>33</v>
      </c>
      <c r="J8287" s="43" t="s">
        <v>1471</v>
      </c>
      <c r="K8287" s="21">
        <f t="shared" si="258"/>
        <v>2014</v>
      </c>
      <c r="L8287" s="24">
        <f t="shared" si="259"/>
        <v>2</v>
      </c>
      <c r="M8287" s="11" t="s">
        <v>14</v>
      </c>
      <c r="N8287" s="11" t="s">
        <v>15</v>
      </c>
      <c r="O8287" s="11" t="str">
        <f>VLOOKUP(E8287,State_Code_Name!$B$1:$C$52,2,0)</f>
        <v>Illinois</v>
      </c>
    </row>
    <row r="8288" spans="1:15" x14ac:dyDescent="0.3">
      <c r="A8288" s="11">
        <v>1434494</v>
      </c>
      <c r="B8288" s="12" t="s">
        <v>82</v>
      </c>
      <c r="C8288" s="12" t="s">
        <v>37</v>
      </c>
      <c r="D8288" s="12" t="s">
        <v>1443</v>
      </c>
      <c r="E8288" s="11" t="s">
        <v>211</v>
      </c>
      <c r="F8288" s="11" t="s">
        <v>19</v>
      </c>
      <c r="G8288" s="37">
        <v>42178</v>
      </c>
      <c r="H8288" s="13">
        <v>42178</v>
      </c>
      <c r="I8288" s="21">
        <v>0</v>
      </c>
      <c r="J8288" s="43" t="s">
        <v>1477</v>
      </c>
      <c r="K8288" s="21">
        <f t="shared" si="258"/>
        <v>2015</v>
      </c>
      <c r="L8288" s="24">
        <f t="shared" si="259"/>
        <v>2</v>
      </c>
      <c r="M8288" s="11" t="s">
        <v>14</v>
      </c>
      <c r="N8288" s="11" t="s">
        <v>15</v>
      </c>
      <c r="O8288" s="11" t="str">
        <f>VLOOKUP(E8288,State_Code_Name!$B$1:$C$52,2,0)</f>
        <v>West Virginia</v>
      </c>
    </row>
    <row r="8289" spans="1:15" x14ac:dyDescent="0.3">
      <c r="A8289" s="11">
        <v>861024</v>
      </c>
      <c r="B8289" s="12" t="s">
        <v>95</v>
      </c>
      <c r="C8289" s="12" t="s">
        <v>16</v>
      </c>
      <c r="D8289" s="12" t="s">
        <v>25</v>
      </c>
      <c r="E8289" s="11" t="s">
        <v>49</v>
      </c>
      <c r="F8289" s="11" t="s">
        <v>13</v>
      </c>
      <c r="G8289" s="37">
        <v>41779</v>
      </c>
      <c r="H8289" s="13">
        <v>41780</v>
      </c>
      <c r="I8289" s="21">
        <v>1</v>
      </c>
      <c r="J8289" s="43" t="s">
        <v>1471</v>
      </c>
      <c r="K8289" s="21">
        <f t="shared" si="258"/>
        <v>2014</v>
      </c>
      <c r="L8289" s="24">
        <f t="shared" si="259"/>
        <v>2</v>
      </c>
      <c r="M8289" s="11" t="s">
        <v>14</v>
      </c>
      <c r="N8289" s="11" t="s">
        <v>15</v>
      </c>
      <c r="O8289" s="11" t="str">
        <f>VLOOKUP(E8289,State_Code_Name!$B$1:$C$52,2,0)</f>
        <v>New Jersey</v>
      </c>
    </row>
    <row r="8290" spans="1:15" x14ac:dyDescent="0.3">
      <c r="A8290" s="11">
        <v>1144605</v>
      </c>
      <c r="B8290" s="12" t="s">
        <v>31</v>
      </c>
      <c r="C8290" s="12" t="s">
        <v>16</v>
      </c>
      <c r="D8290" s="12" t="s">
        <v>25</v>
      </c>
      <c r="E8290" s="11" t="s">
        <v>36</v>
      </c>
      <c r="F8290" s="11" t="s">
        <v>13</v>
      </c>
      <c r="G8290" s="37">
        <v>41978</v>
      </c>
      <c r="H8290" s="13">
        <v>41978</v>
      </c>
      <c r="I8290" s="21">
        <v>0</v>
      </c>
      <c r="J8290" s="43" t="s">
        <v>1475</v>
      </c>
      <c r="K8290" s="21">
        <f t="shared" si="258"/>
        <v>2014</v>
      </c>
      <c r="L8290" s="24">
        <f t="shared" si="259"/>
        <v>4</v>
      </c>
      <c r="M8290" s="11" t="s">
        <v>14</v>
      </c>
      <c r="N8290" s="11" t="s">
        <v>15</v>
      </c>
      <c r="O8290" s="11" t="str">
        <f>VLOOKUP(E8290,State_Code_Name!$B$1:$C$52,2,0)</f>
        <v>Florida</v>
      </c>
    </row>
    <row r="8291" spans="1:15" x14ac:dyDescent="0.3">
      <c r="A8291" s="11">
        <v>787333</v>
      </c>
      <c r="B8291" s="12" t="s">
        <v>97</v>
      </c>
      <c r="C8291" s="12" t="s">
        <v>53</v>
      </c>
      <c r="D8291" s="12" t="s">
        <v>102</v>
      </c>
      <c r="E8291" s="11" t="s">
        <v>12</v>
      </c>
      <c r="F8291" s="11" t="s">
        <v>19</v>
      </c>
      <c r="G8291" s="37">
        <v>41730</v>
      </c>
      <c r="H8291" s="13">
        <v>41730</v>
      </c>
      <c r="I8291" s="21">
        <v>0</v>
      </c>
      <c r="J8291" s="43" t="s">
        <v>1483</v>
      </c>
      <c r="K8291" s="21">
        <f t="shared" si="258"/>
        <v>2014</v>
      </c>
      <c r="L8291" s="24">
        <f t="shared" si="259"/>
        <v>2</v>
      </c>
      <c r="M8291" s="11" t="s">
        <v>14</v>
      </c>
      <c r="N8291" s="11" t="s">
        <v>15</v>
      </c>
      <c r="O8291" s="11" t="str">
        <f>VLOOKUP(E8291,State_Code_Name!$B$1:$C$52,2,0)</f>
        <v>Virginia</v>
      </c>
    </row>
    <row r="8292" spans="1:15" x14ac:dyDescent="0.3">
      <c r="A8292" s="11">
        <v>1428284</v>
      </c>
      <c r="B8292" s="12" t="s">
        <v>31</v>
      </c>
      <c r="C8292" s="12" t="s">
        <v>27</v>
      </c>
      <c r="D8292" s="12" t="s">
        <v>28</v>
      </c>
      <c r="E8292" s="11" t="s">
        <v>121</v>
      </c>
      <c r="F8292" s="11" t="s">
        <v>19</v>
      </c>
      <c r="G8292" s="37">
        <v>42173</v>
      </c>
      <c r="H8292" s="13">
        <v>42173</v>
      </c>
      <c r="I8292" s="21">
        <v>0</v>
      </c>
      <c r="J8292" s="43" t="s">
        <v>1477</v>
      </c>
      <c r="K8292" s="21">
        <f t="shared" si="258"/>
        <v>2015</v>
      </c>
      <c r="L8292" s="24">
        <f t="shared" si="259"/>
        <v>2</v>
      </c>
      <c r="M8292" s="11" t="s">
        <v>14</v>
      </c>
      <c r="N8292" s="11" t="s">
        <v>15</v>
      </c>
      <c r="O8292" s="11" t="str">
        <f>VLOOKUP(E8292,State_Code_Name!$B$1:$C$52,2,0)</f>
        <v>Oregon</v>
      </c>
    </row>
    <row r="8293" spans="1:15" x14ac:dyDescent="0.3">
      <c r="A8293" s="11">
        <v>1717024</v>
      </c>
      <c r="B8293" s="12" t="s">
        <v>74</v>
      </c>
      <c r="C8293" s="12" t="s">
        <v>27</v>
      </c>
      <c r="D8293" s="12" t="s">
        <v>28</v>
      </c>
      <c r="E8293" s="11" t="s">
        <v>18</v>
      </c>
      <c r="F8293" s="11" t="s">
        <v>19</v>
      </c>
      <c r="G8293" s="37">
        <v>42364</v>
      </c>
      <c r="H8293" s="13">
        <v>42364</v>
      </c>
      <c r="I8293" s="21">
        <v>0</v>
      </c>
      <c r="J8293" s="43" t="s">
        <v>1475</v>
      </c>
      <c r="K8293" s="21">
        <f t="shared" si="258"/>
        <v>2015</v>
      </c>
      <c r="L8293" s="24">
        <f t="shared" si="259"/>
        <v>4</v>
      </c>
      <c r="M8293" s="11" t="s">
        <v>14</v>
      </c>
      <c r="N8293" s="11" t="s">
        <v>15</v>
      </c>
      <c r="O8293" s="11" t="str">
        <f>VLOOKUP(E8293,State_Code_Name!$B$1:$C$52,2,0)</f>
        <v>California</v>
      </c>
    </row>
    <row r="8294" spans="1:15" x14ac:dyDescent="0.3">
      <c r="A8294" s="11">
        <v>830465</v>
      </c>
      <c r="B8294" s="12" t="s">
        <v>70</v>
      </c>
      <c r="C8294" s="12" t="s">
        <v>27</v>
      </c>
      <c r="D8294" s="12" t="s">
        <v>28</v>
      </c>
      <c r="E8294" s="11" t="s">
        <v>47</v>
      </c>
      <c r="F8294" s="11" t="s">
        <v>19</v>
      </c>
      <c r="G8294" s="37">
        <v>41758</v>
      </c>
      <c r="H8294" s="13">
        <v>41758</v>
      </c>
      <c r="I8294" s="21">
        <v>0</v>
      </c>
      <c r="J8294" s="43" t="s">
        <v>1483</v>
      </c>
      <c r="K8294" s="21">
        <f t="shared" si="258"/>
        <v>2014</v>
      </c>
      <c r="L8294" s="24">
        <f t="shared" si="259"/>
        <v>2</v>
      </c>
      <c r="M8294" s="11" t="s">
        <v>14</v>
      </c>
      <c r="N8294" s="11" t="s">
        <v>15</v>
      </c>
      <c r="O8294" s="11" t="str">
        <f>VLOOKUP(E8294,State_Code_Name!$B$1:$C$52,2,0)</f>
        <v>Pennsylvania</v>
      </c>
    </row>
    <row r="8295" spans="1:15" x14ac:dyDescent="0.3">
      <c r="A8295" s="11">
        <v>850178</v>
      </c>
      <c r="B8295" s="12" t="s">
        <v>333</v>
      </c>
      <c r="C8295" s="12" t="s">
        <v>33</v>
      </c>
      <c r="D8295" s="12" t="s">
        <v>160</v>
      </c>
      <c r="E8295" s="11" t="s">
        <v>121</v>
      </c>
      <c r="F8295" s="11" t="s">
        <v>19</v>
      </c>
      <c r="G8295" s="37">
        <v>41772</v>
      </c>
      <c r="H8295" s="13">
        <v>41774</v>
      </c>
      <c r="I8295" s="21">
        <v>2</v>
      </c>
      <c r="J8295" s="43" t="s">
        <v>1471</v>
      </c>
      <c r="K8295" s="21">
        <f t="shared" si="258"/>
        <v>2014</v>
      </c>
      <c r="L8295" s="24">
        <f t="shared" si="259"/>
        <v>2</v>
      </c>
      <c r="M8295" s="11" t="s">
        <v>14</v>
      </c>
      <c r="N8295" s="11" t="s">
        <v>15</v>
      </c>
      <c r="O8295" s="11" t="str">
        <f>VLOOKUP(E8295,State_Code_Name!$B$1:$C$52,2,0)</f>
        <v>Oregon</v>
      </c>
    </row>
    <row r="8296" spans="1:15" x14ac:dyDescent="0.3">
      <c r="A8296" s="11">
        <v>552930</v>
      </c>
      <c r="B8296" s="12" t="s">
        <v>95</v>
      </c>
      <c r="C8296" s="12" t="s">
        <v>37</v>
      </c>
      <c r="D8296" s="12" t="s">
        <v>81</v>
      </c>
      <c r="E8296" s="11" t="s">
        <v>18</v>
      </c>
      <c r="F8296" s="11" t="s">
        <v>19</v>
      </c>
      <c r="G8296" s="37">
        <v>41551</v>
      </c>
      <c r="H8296" s="13">
        <v>41554</v>
      </c>
      <c r="I8296" s="21">
        <v>3</v>
      </c>
      <c r="J8296" s="43" t="s">
        <v>1473</v>
      </c>
      <c r="K8296" s="21">
        <f t="shared" si="258"/>
        <v>2013</v>
      </c>
      <c r="L8296" s="24">
        <f t="shared" si="259"/>
        <v>4</v>
      </c>
      <c r="M8296" s="11" t="s">
        <v>14</v>
      </c>
      <c r="N8296" s="11" t="s">
        <v>15</v>
      </c>
      <c r="O8296" s="11" t="str">
        <f>VLOOKUP(E8296,State_Code_Name!$B$1:$C$52,2,0)</f>
        <v>California</v>
      </c>
    </row>
    <row r="8297" spans="1:15" x14ac:dyDescent="0.3">
      <c r="A8297" s="11">
        <v>2056630</v>
      </c>
      <c r="B8297" s="12" t="s">
        <v>44</v>
      </c>
      <c r="C8297" s="12" t="s">
        <v>16</v>
      </c>
      <c r="D8297" s="12" t="s">
        <v>25</v>
      </c>
      <c r="E8297" s="11" t="s">
        <v>36</v>
      </c>
      <c r="F8297" s="11" t="s">
        <v>58</v>
      </c>
      <c r="G8297" s="37">
        <v>42592</v>
      </c>
      <c r="H8297" s="13">
        <v>42594</v>
      </c>
      <c r="I8297" s="21">
        <v>2</v>
      </c>
      <c r="J8297" s="43" t="s">
        <v>1482</v>
      </c>
      <c r="K8297" s="21">
        <f t="shared" si="258"/>
        <v>2016</v>
      </c>
      <c r="L8297" s="24">
        <f t="shared" si="259"/>
        <v>3</v>
      </c>
      <c r="M8297" s="11" t="s">
        <v>14</v>
      </c>
      <c r="N8297" s="11" t="s">
        <v>15</v>
      </c>
      <c r="O8297" s="11" t="str">
        <f>VLOOKUP(E8297,State_Code_Name!$B$1:$C$52,2,0)</f>
        <v>Florida</v>
      </c>
    </row>
    <row r="8298" spans="1:15" x14ac:dyDescent="0.3">
      <c r="A8298" s="11">
        <v>1481640</v>
      </c>
      <c r="B8298" s="12" t="s">
        <v>82</v>
      </c>
      <c r="C8298" s="12" t="s">
        <v>37</v>
      </c>
      <c r="D8298" s="12" t="s">
        <v>150</v>
      </c>
      <c r="E8298" s="11" t="s">
        <v>80</v>
      </c>
      <c r="F8298" s="11" t="s">
        <v>19</v>
      </c>
      <c r="G8298" s="37">
        <v>42207</v>
      </c>
      <c r="H8298" s="13">
        <v>42207</v>
      </c>
      <c r="I8298" s="21">
        <v>0</v>
      </c>
      <c r="J8298" s="43" t="s">
        <v>1481</v>
      </c>
      <c r="K8298" s="21">
        <f t="shared" si="258"/>
        <v>2015</v>
      </c>
      <c r="L8298" s="24">
        <f t="shared" si="259"/>
        <v>3</v>
      </c>
      <c r="M8298" s="11" t="s">
        <v>14</v>
      </c>
      <c r="N8298" s="11" t="s">
        <v>15</v>
      </c>
      <c r="O8298" s="11" t="str">
        <f>VLOOKUP(E8298,State_Code_Name!$B$1:$C$52,2,0)</f>
        <v>Minnesota</v>
      </c>
    </row>
    <row r="8299" spans="1:15" x14ac:dyDescent="0.3">
      <c r="A8299" s="11">
        <v>1077594</v>
      </c>
      <c r="B8299" s="12" t="s">
        <v>39</v>
      </c>
      <c r="C8299" s="12" t="s">
        <v>37</v>
      </c>
      <c r="D8299" s="12" t="s">
        <v>38</v>
      </c>
      <c r="E8299" s="11" t="s">
        <v>23</v>
      </c>
      <c r="F8299" s="11" t="s">
        <v>19</v>
      </c>
      <c r="G8299" s="37">
        <v>41932</v>
      </c>
      <c r="H8299" s="13">
        <v>41932</v>
      </c>
      <c r="I8299" s="21">
        <v>0</v>
      </c>
      <c r="J8299" s="43" t="s">
        <v>1473</v>
      </c>
      <c r="K8299" s="21">
        <f t="shared" si="258"/>
        <v>2014</v>
      </c>
      <c r="L8299" s="24">
        <f t="shared" si="259"/>
        <v>4</v>
      </c>
      <c r="M8299" s="11" t="s">
        <v>14</v>
      </c>
      <c r="N8299" s="11" t="s">
        <v>15</v>
      </c>
      <c r="O8299" s="11" t="str">
        <f>VLOOKUP(E8299,State_Code_Name!$B$1:$C$52,2,0)</f>
        <v>New York</v>
      </c>
    </row>
    <row r="8300" spans="1:15" x14ac:dyDescent="0.3">
      <c r="A8300" s="11">
        <v>1796735</v>
      </c>
      <c r="B8300" s="12" t="s">
        <v>31</v>
      </c>
      <c r="C8300" s="12" t="s">
        <v>27</v>
      </c>
      <c r="D8300" s="12" t="s">
        <v>79</v>
      </c>
      <c r="E8300" s="11" t="s">
        <v>23</v>
      </c>
      <c r="F8300" s="11" t="s">
        <v>19</v>
      </c>
      <c r="G8300" s="37">
        <v>42420</v>
      </c>
      <c r="H8300" s="13">
        <v>42420</v>
      </c>
      <c r="I8300" s="21">
        <v>0</v>
      </c>
      <c r="J8300" s="43" t="s">
        <v>1478</v>
      </c>
      <c r="K8300" s="21">
        <f t="shared" si="258"/>
        <v>2016</v>
      </c>
      <c r="L8300" s="24">
        <f t="shared" si="259"/>
        <v>1</v>
      </c>
      <c r="M8300" s="11" t="s">
        <v>14</v>
      </c>
      <c r="N8300" s="11" t="s">
        <v>14</v>
      </c>
      <c r="O8300" s="11" t="str">
        <f>VLOOKUP(E8300,State_Code_Name!$B$1:$C$52,2,0)</f>
        <v>New York</v>
      </c>
    </row>
    <row r="8301" spans="1:15" x14ac:dyDescent="0.3">
      <c r="A8301" s="11">
        <v>1998176</v>
      </c>
      <c r="B8301" s="12" t="s">
        <v>144</v>
      </c>
      <c r="C8301" s="12" t="s">
        <v>16</v>
      </c>
      <c r="D8301" s="12" t="s">
        <v>21</v>
      </c>
      <c r="E8301" s="11" t="s">
        <v>117</v>
      </c>
      <c r="F8301" s="11" t="s">
        <v>58</v>
      </c>
      <c r="G8301" s="37">
        <v>42556</v>
      </c>
      <c r="H8301" s="13">
        <v>42557</v>
      </c>
      <c r="I8301" s="21">
        <v>1</v>
      </c>
      <c r="J8301" s="43" t="s">
        <v>1481</v>
      </c>
      <c r="K8301" s="21">
        <f t="shared" si="258"/>
        <v>2016</v>
      </c>
      <c r="L8301" s="24">
        <f t="shared" si="259"/>
        <v>3</v>
      </c>
      <c r="M8301" s="11" t="s">
        <v>14</v>
      </c>
      <c r="N8301" s="11" t="s">
        <v>14</v>
      </c>
      <c r="O8301" s="11" t="str">
        <f>VLOOKUP(E8301,State_Code_Name!$B$1:$C$52,2,0)</f>
        <v>Alabama</v>
      </c>
    </row>
    <row r="8302" spans="1:15" x14ac:dyDescent="0.3">
      <c r="A8302" s="11">
        <v>817563</v>
      </c>
      <c r="B8302" s="12" t="s">
        <v>135</v>
      </c>
      <c r="C8302" s="12" t="s">
        <v>16</v>
      </c>
      <c r="D8302" s="12" t="s">
        <v>25</v>
      </c>
      <c r="E8302" s="11" t="s">
        <v>122</v>
      </c>
      <c r="F8302" s="11" t="s">
        <v>303</v>
      </c>
      <c r="G8302" s="37">
        <v>41750</v>
      </c>
      <c r="H8302" s="13">
        <v>41752</v>
      </c>
      <c r="I8302" s="21">
        <v>2</v>
      </c>
      <c r="J8302" s="43" t="s">
        <v>1483</v>
      </c>
      <c r="K8302" s="21">
        <f t="shared" si="258"/>
        <v>2014</v>
      </c>
      <c r="L8302" s="24">
        <f t="shared" si="259"/>
        <v>2</v>
      </c>
      <c r="M8302" s="11" t="s">
        <v>14</v>
      </c>
      <c r="N8302" s="11" t="s">
        <v>15</v>
      </c>
      <c r="O8302" s="11" t="str">
        <f>VLOOKUP(E8302,State_Code_Name!$B$1:$C$52,2,0)</f>
        <v>Maryland</v>
      </c>
    </row>
    <row r="8303" spans="1:15" x14ac:dyDescent="0.3">
      <c r="A8303" s="11">
        <v>1748136</v>
      </c>
      <c r="B8303" s="12" t="s">
        <v>48</v>
      </c>
      <c r="C8303" s="12" t="s">
        <v>27</v>
      </c>
      <c r="D8303" s="12" t="s">
        <v>79</v>
      </c>
      <c r="E8303" s="11" t="s">
        <v>32</v>
      </c>
      <c r="F8303" s="11" t="s">
        <v>19</v>
      </c>
      <c r="G8303" s="37">
        <v>42388</v>
      </c>
      <c r="H8303" s="13">
        <v>42388</v>
      </c>
      <c r="I8303" s="21">
        <v>0</v>
      </c>
      <c r="J8303" s="43" t="s">
        <v>1474</v>
      </c>
      <c r="K8303" s="21">
        <f t="shared" si="258"/>
        <v>2016</v>
      </c>
      <c r="L8303" s="24">
        <f t="shared" si="259"/>
        <v>1</v>
      </c>
      <c r="M8303" s="11" t="s">
        <v>14</v>
      </c>
      <c r="N8303" s="11" t="s">
        <v>15</v>
      </c>
      <c r="O8303" s="11" t="str">
        <f>VLOOKUP(E8303,State_Code_Name!$B$1:$C$52,2,0)</f>
        <v>Texas</v>
      </c>
    </row>
    <row r="8304" spans="1:15" x14ac:dyDescent="0.3">
      <c r="A8304" s="11">
        <v>1106857</v>
      </c>
      <c r="B8304" s="12" t="s">
        <v>110</v>
      </c>
      <c r="C8304" s="12" t="s">
        <v>27</v>
      </c>
      <c r="D8304" s="12" t="s">
        <v>28</v>
      </c>
      <c r="E8304" s="11" t="s">
        <v>138</v>
      </c>
      <c r="F8304" s="11" t="s">
        <v>19</v>
      </c>
      <c r="G8304" s="37">
        <v>41950</v>
      </c>
      <c r="H8304" s="13">
        <v>41950</v>
      </c>
      <c r="I8304" s="21">
        <v>0</v>
      </c>
      <c r="J8304" s="43" t="s">
        <v>1479</v>
      </c>
      <c r="K8304" s="21">
        <f t="shared" si="258"/>
        <v>2014</v>
      </c>
      <c r="L8304" s="24">
        <f t="shared" si="259"/>
        <v>4</v>
      </c>
      <c r="M8304" s="11" t="s">
        <v>14</v>
      </c>
      <c r="N8304" s="11" t="s">
        <v>15</v>
      </c>
      <c r="O8304" s="11" t="str">
        <f>VLOOKUP(E8304,State_Code_Name!$B$1:$C$52,2,0)</f>
        <v>Kansas</v>
      </c>
    </row>
    <row r="8305" spans="1:15" x14ac:dyDescent="0.3">
      <c r="A8305" s="11">
        <v>1464214</v>
      </c>
      <c r="B8305" s="12" t="s">
        <v>44</v>
      </c>
      <c r="C8305" s="12" t="s">
        <v>27</v>
      </c>
      <c r="D8305" s="12" t="s">
        <v>28</v>
      </c>
      <c r="E8305" s="11"/>
      <c r="F8305" s="11" t="s">
        <v>303</v>
      </c>
      <c r="G8305" s="37">
        <v>42198</v>
      </c>
      <c r="H8305" s="13">
        <v>42202</v>
      </c>
      <c r="I8305" s="21">
        <v>4</v>
      </c>
      <c r="J8305" s="43" t="s">
        <v>1481</v>
      </c>
      <c r="K8305" s="21">
        <f t="shared" si="258"/>
        <v>2015</v>
      </c>
      <c r="L8305" s="24">
        <f t="shared" si="259"/>
        <v>3</v>
      </c>
      <c r="M8305" s="11" t="s">
        <v>14</v>
      </c>
      <c r="N8305" s="11" t="s">
        <v>14</v>
      </c>
      <c r="O8305" s="11" t="e">
        <f>VLOOKUP(E8305,State_Code_Name!$B$1:$C$52,2,0)</f>
        <v>#N/A</v>
      </c>
    </row>
    <row r="8306" spans="1:15" x14ac:dyDescent="0.3">
      <c r="A8306" s="11">
        <v>867569</v>
      </c>
      <c r="B8306" s="12" t="s">
        <v>31</v>
      </c>
      <c r="C8306" s="12" t="s">
        <v>37</v>
      </c>
      <c r="D8306" s="12" t="s">
        <v>1444</v>
      </c>
      <c r="E8306" s="11" t="s">
        <v>32</v>
      </c>
      <c r="F8306" s="11" t="s">
        <v>19</v>
      </c>
      <c r="G8306" s="37">
        <v>41783</v>
      </c>
      <c r="H8306" s="13">
        <v>41788</v>
      </c>
      <c r="I8306" s="21">
        <v>5</v>
      </c>
      <c r="J8306" s="43" t="s">
        <v>1471</v>
      </c>
      <c r="K8306" s="21">
        <f t="shared" si="258"/>
        <v>2014</v>
      </c>
      <c r="L8306" s="24">
        <f t="shared" si="259"/>
        <v>2</v>
      </c>
      <c r="M8306" s="11" t="s">
        <v>14</v>
      </c>
      <c r="N8306" s="11" t="s">
        <v>15</v>
      </c>
      <c r="O8306" s="11" t="str">
        <f>VLOOKUP(E8306,State_Code_Name!$B$1:$C$52,2,0)</f>
        <v>Texas</v>
      </c>
    </row>
    <row r="8307" spans="1:15" x14ac:dyDescent="0.3">
      <c r="A8307" s="11">
        <v>1946428</v>
      </c>
      <c r="B8307" s="12" t="s">
        <v>84</v>
      </c>
      <c r="C8307" s="12" t="s">
        <v>62</v>
      </c>
      <c r="D8307" s="12" t="s">
        <v>279</v>
      </c>
      <c r="E8307" s="11" t="s">
        <v>49</v>
      </c>
      <c r="F8307" s="11" t="s">
        <v>19</v>
      </c>
      <c r="G8307" s="37">
        <v>42519</v>
      </c>
      <c r="H8307" s="13">
        <v>42519</v>
      </c>
      <c r="I8307" s="21">
        <v>0</v>
      </c>
      <c r="J8307" s="43" t="s">
        <v>1471</v>
      </c>
      <c r="K8307" s="21">
        <f t="shared" si="258"/>
        <v>2016</v>
      </c>
      <c r="L8307" s="24">
        <f t="shared" si="259"/>
        <v>2</v>
      </c>
      <c r="M8307" s="11" t="s">
        <v>14</v>
      </c>
      <c r="N8307" s="11" t="s">
        <v>14</v>
      </c>
      <c r="O8307" s="11" t="str">
        <f>VLOOKUP(E8307,State_Code_Name!$B$1:$C$52,2,0)</f>
        <v>New Jersey</v>
      </c>
    </row>
    <row r="8308" spans="1:15" x14ac:dyDescent="0.3">
      <c r="A8308" s="11">
        <v>1558770</v>
      </c>
      <c r="B8308" s="12" t="s">
        <v>180</v>
      </c>
      <c r="C8308" s="12" t="s">
        <v>33</v>
      </c>
      <c r="D8308" s="12" t="s">
        <v>1441</v>
      </c>
      <c r="E8308" s="11" t="s">
        <v>12</v>
      </c>
      <c r="F8308" s="11" t="s">
        <v>19</v>
      </c>
      <c r="G8308" s="37">
        <v>42257</v>
      </c>
      <c r="H8308" s="13">
        <v>42257</v>
      </c>
      <c r="I8308" s="21">
        <v>0</v>
      </c>
      <c r="J8308" s="43" t="s">
        <v>1480</v>
      </c>
      <c r="K8308" s="21">
        <f t="shared" si="258"/>
        <v>2015</v>
      </c>
      <c r="L8308" s="24">
        <f t="shared" si="259"/>
        <v>3</v>
      </c>
      <c r="M8308" s="11" t="s">
        <v>14</v>
      </c>
      <c r="N8308" s="11" t="s">
        <v>14</v>
      </c>
      <c r="O8308" s="11" t="str">
        <f>VLOOKUP(E8308,State_Code_Name!$B$1:$C$52,2,0)</f>
        <v>Virginia</v>
      </c>
    </row>
    <row r="8309" spans="1:15" x14ac:dyDescent="0.3">
      <c r="A8309" s="11">
        <v>1967139</v>
      </c>
      <c r="B8309" s="12" t="s">
        <v>69</v>
      </c>
      <c r="C8309" s="12" t="s">
        <v>903</v>
      </c>
      <c r="D8309" s="12" t="s">
        <v>264</v>
      </c>
      <c r="E8309" s="11" t="s">
        <v>67</v>
      </c>
      <c r="F8309" s="11" t="s">
        <v>19</v>
      </c>
      <c r="G8309" s="37">
        <v>42534</v>
      </c>
      <c r="H8309" s="13">
        <v>42536</v>
      </c>
      <c r="I8309" s="21">
        <v>2</v>
      </c>
      <c r="J8309" s="43" t="s">
        <v>1477</v>
      </c>
      <c r="K8309" s="21">
        <f t="shared" si="258"/>
        <v>2016</v>
      </c>
      <c r="L8309" s="24">
        <f t="shared" si="259"/>
        <v>2</v>
      </c>
      <c r="M8309" s="11" t="s">
        <v>14</v>
      </c>
      <c r="N8309" s="11" t="s">
        <v>15</v>
      </c>
      <c r="O8309" s="11" t="str">
        <f>VLOOKUP(E8309,State_Code_Name!$B$1:$C$52,2,0)</f>
        <v>Michigan</v>
      </c>
    </row>
    <row r="8310" spans="1:15" x14ac:dyDescent="0.3">
      <c r="A8310" s="11">
        <v>1975403</v>
      </c>
      <c r="B8310" s="12" t="s">
        <v>137</v>
      </c>
      <c r="C8310" s="12" t="s">
        <v>16</v>
      </c>
      <c r="D8310" s="12" t="s">
        <v>21</v>
      </c>
      <c r="E8310" s="11" t="s">
        <v>36</v>
      </c>
      <c r="F8310" s="11" t="s">
        <v>13</v>
      </c>
      <c r="G8310" s="37">
        <v>42541</v>
      </c>
      <c r="H8310" s="13">
        <v>42543</v>
      </c>
      <c r="I8310" s="21">
        <v>2</v>
      </c>
      <c r="J8310" s="43" t="s">
        <v>1477</v>
      </c>
      <c r="K8310" s="21">
        <f t="shared" si="258"/>
        <v>2016</v>
      </c>
      <c r="L8310" s="24">
        <f t="shared" si="259"/>
        <v>2</v>
      </c>
      <c r="M8310" s="11" t="s">
        <v>14</v>
      </c>
      <c r="N8310" s="11" t="s">
        <v>15</v>
      </c>
      <c r="O8310" s="11" t="str">
        <f>VLOOKUP(E8310,State_Code_Name!$B$1:$C$52,2,0)</f>
        <v>Florida</v>
      </c>
    </row>
    <row r="8311" spans="1:15" x14ac:dyDescent="0.3">
      <c r="A8311" s="11">
        <v>967514</v>
      </c>
      <c r="B8311" s="12" t="s">
        <v>93</v>
      </c>
      <c r="C8311" s="12" t="s">
        <v>33</v>
      </c>
      <c r="D8311" s="12" t="s">
        <v>45</v>
      </c>
      <c r="E8311" s="11" t="s">
        <v>121</v>
      </c>
      <c r="F8311" s="11" t="s">
        <v>19</v>
      </c>
      <c r="G8311" s="37">
        <v>41855</v>
      </c>
      <c r="H8311" s="13">
        <v>41858</v>
      </c>
      <c r="I8311" s="21">
        <v>3</v>
      </c>
      <c r="J8311" s="43" t="s">
        <v>1482</v>
      </c>
      <c r="K8311" s="21">
        <f t="shared" si="258"/>
        <v>2014</v>
      </c>
      <c r="L8311" s="24">
        <f t="shared" si="259"/>
        <v>3</v>
      </c>
      <c r="M8311" s="11" t="s">
        <v>14</v>
      </c>
      <c r="N8311" s="11" t="s">
        <v>15</v>
      </c>
      <c r="O8311" s="11" t="str">
        <f>VLOOKUP(E8311,State_Code_Name!$B$1:$C$52,2,0)</f>
        <v>Oregon</v>
      </c>
    </row>
    <row r="8312" spans="1:15" x14ac:dyDescent="0.3">
      <c r="A8312" s="11">
        <v>1198849</v>
      </c>
      <c r="B8312" s="12" t="s">
        <v>31</v>
      </c>
      <c r="C8312" s="12" t="s">
        <v>16</v>
      </c>
      <c r="D8312" s="12" t="s">
        <v>1442</v>
      </c>
      <c r="E8312" s="11" t="s">
        <v>60</v>
      </c>
      <c r="F8312" s="11" t="s">
        <v>19</v>
      </c>
      <c r="G8312" s="37">
        <v>42023</v>
      </c>
      <c r="H8312" s="13">
        <v>42023</v>
      </c>
      <c r="I8312" s="21">
        <v>0</v>
      </c>
      <c r="J8312" s="43" t="s">
        <v>1474</v>
      </c>
      <c r="K8312" s="21">
        <f t="shared" si="258"/>
        <v>2015</v>
      </c>
      <c r="L8312" s="24">
        <f t="shared" si="259"/>
        <v>1</v>
      </c>
      <c r="M8312" s="11" t="s">
        <v>14</v>
      </c>
      <c r="N8312" s="11" t="s">
        <v>15</v>
      </c>
      <c r="O8312" s="11" t="str">
        <f>VLOOKUP(E8312,State_Code_Name!$B$1:$C$52,2,0)</f>
        <v>Illinois</v>
      </c>
    </row>
    <row r="8313" spans="1:15" x14ac:dyDescent="0.3">
      <c r="A8313" s="11">
        <v>1146555</v>
      </c>
      <c r="B8313" s="12" t="s">
        <v>517</v>
      </c>
      <c r="C8313" s="12" t="s">
        <v>33</v>
      </c>
      <c r="D8313" s="12" t="s">
        <v>45</v>
      </c>
      <c r="E8313" s="11" t="s">
        <v>32</v>
      </c>
      <c r="F8313" s="11" t="s">
        <v>19</v>
      </c>
      <c r="G8313" s="37">
        <v>41981</v>
      </c>
      <c r="H8313" s="13">
        <v>41981</v>
      </c>
      <c r="I8313" s="21">
        <v>0</v>
      </c>
      <c r="J8313" s="43" t="s">
        <v>1475</v>
      </c>
      <c r="K8313" s="21">
        <f t="shared" si="258"/>
        <v>2014</v>
      </c>
      <c r="L8313" s="24">
        <f t="shared" si="259"/>
        <v>4</v>
      </c>
      <c r="M8313" s="11" t="s">
        <v>14</v>
      </c>
      <c r="N8313" s="11" t="s">
        <v>15</v>
      </c>
      <c r="O8313" s="11" t="str">
        <f>VLOOKUP(E8313,State_Code_Name!$B$1:$C$52,2,0)</f>
        <v>Texas</v>
      </c>
    </row>
    <row r="8314" spans="1:15" x14ac:dyDescent="0.3">
      <c r="A8314" s="11">
        <v>1220366</v>
      </c>
      <c r="B8314" s="12" t="s">
        <v>59</v>
      </c>
      <c r="C8314" s="12" t="s">
        <v>16</v>
      </c>
      <c r="D8314" s="12" t="s">
        <v>25</v>
      </c>
      <c r="E8314" s="11" t="s">
        <v>18</v>
      </c>
      <c r="F8314" s="11" t="s">
        <v>303</v>
      </c>
      <c r="G8314" s="37">
        <v>42037</v>
      </c>
      <c r="H8314" s="13">
        <v>42039</v>
      </c>
      <c r="I8314" s="21">
        <v>2</v>
      </c>
      <c r="J8314" s="43" t="s">
        <v>1478</v>
      </c>
      <c r="K8314" s="21">
        <f t="shared" si="258"/>
        <v>2015</v>
      </c>
      <c r="L8314" s="24">
        <f t="shared" si="259"/>
        <v>1</v>
      </c>
      <c r="M8314" s="11" t="s">
        <v>14</v>
      </c>
      <c r="N8314" s="11" t="s">
        <v>15</v>
      </c>
      <c r="O8314" s="11" t="str">
        <f>VLOOKUP(E8314,State_Code_Name!$B$1:$C$52,2,0)</f>
        <v>California</v>
      </c>
    </row>
    <row r="8315" spans="1:15" x14ac:dyDescent="0.3">
      <c r="A8315" s="11">
        <v>376183</v>
      </c>
      <c r="B8315" s="12" t="s">
        <v>61</v>
      </c>
      <c r="C8315" s="12" t="s">
        <v>53</v>
      </c>
      <c r="D8315" s="12" t="s">
        <v>77</v>
      </c>
      <c r="E8315" s="11" t="s">
        <v>78</v>
      </c>
      <c r="F8315" s="11" t="s">
        <v>19</v>
      </c>
      <c r="G8315" s="37">
        <v>41372</v>
      </c>
      <c r="H8315" s="13">
        <v>41372</v>
      </c>
      <c r="I8315" s="21">
        <v>0</v>
      </c>
      <c r="J8315" s="43" t="s">
        <v>1483</v>
      </c>
      <c r="K8315" s="21">
        <f t="shared" si="258"/>
        <v>2013</v>
      </c>
      <c r="L8315" s="24">
        <f t="shared" si="259"/>
        <v>2</v>
      </c>
      <c r="M8315" s="11" t="s">
        <v>14</v>
      </c>
      <c r="N8315" s="11" t="s">
        <v>15</v>
      </c>
      <c r="O8315" s="11" t="str">
        <f>VLOOKUP(E8315,State_Code_Name!$B$1:$C$52,2,0)</f>
        <v>Missouri</v>
      </c>
    </row>
    <row r="8316" spans="1:15" x14ac:dyDescent="0.3">
      <c r="A8316" s="11">
        <v>1827391</v>
      </c>
      <c r="B8316" s="12" t="s">
        <v>324</v>
      </c>
      <c r="C8316" s="12" t="s">
        <v>33</v>
      </c>
      <c r="D8316" s="12" t="s">
        <v>160</v>
      </c>
      <c r="E8316" s="11" t="s">
        <v>183</v>
      </c>
      <c r="F8316" s="11" t="s">
        <v>19</v>
      </c>
      <c r="G8316" s="37">
        <v>42440</v>
      </c>
      <c r="H8316" s="13">
        <v>42440</v>
      </c>
      <c r="I8316" s="21">
        <v>0</v>
      </c>
      <c r="J8316" s="43" t="s">
        <v>1476</v>
      </c>
      <c r="K8316" s="21">
        <f t="shared" si="258"/>
        <v>2016</v>
      </c>
      <c r="L8316" s="24">
        <f t="shared" si="259"/>
        <v>1</v>
      </c>
      <c r="M8316" s="11" t="s">
        <v>14</v>
      </c>
      <c r="N8316" s="11" t="s">
        <v>14</v>
      </c>
      <c r="O8316" s="11" t="str">
        <f>VLOOKUP(E8316,State_Code_Name!$B$1:$C$52,2,0)</f>
        <v>Mississippi</v>
      </c>
    </row>
    <row r="8317" spans="1:15" x14ac:dyDescent="0.3">
      <c r="A8317" s="11">
        <v>1888065</v>
      </c>
      <c r="B8317" s="12" t="s">
        <v>64</v>
      </c>
      <c r="C8317" s="12" t="s">
        <v>62</v>
      </c>
      <c r="D8317" s="12" t="s">
        <v>279</v>
      </c>
      <c r="E8317" s="11" t="s">
        <v>23</v>
      </c>
      <c r="F8317" s="11" t="s">
        <v>303</v>
      </c>
      <c r="G8317" s="37">
        <v>42480</v>
      </c>
      <c r="H8317" s="13">
        <v>42485</v>
      </c>
      <c r="I8317" s="21">
        <v>5</v>
      </c>
      <c r="J8317" s="43" t="s">
        <v>1483</v>
      </c>
      <c r="K8317" s="21">
        <f t="shared" si="258"/>
        <v>2016</v>
      </c>
      <c r="L8317" s="24">
        <f t="shared" si="259"/>
        <v>2</v>
      </c>
      <c r="M8317" s="11" t="s">
        <v>14</v>
      </c>
      <c r="N8317" s="11" t="s">
        <v>15</v>
      </c>
      <c r="O8317" s="11" t="str">
        <f>VLOOKUP(E8317,State_Code_Name!$B$1:$C$52,2,0)</f>
        <v>New York</v>
      </c>
    </row>
    <row r="8318" spans="1:15" x14ac:dyDescent="0.3">
      <c r="A8318" s="11">
        <v>1343824</v>
      </c>
      <c r="B8318" s="12" t="s">
        <v>205</v>
      </c>
      <c r="C8318" s="12" t="s">
        <v>27</v>
      </c>
      <c r="D8318" s="12" t="s">
        <v>28</v>
      </c>
      <c r="E8318" s="11" t="s">
        <v>36</v>
      </c>
      <c r="F8318" s="11" t="s">
        <v>19</v>
      </c>
      <c r="G8318" s="37">
        <v>42117</v>
      </c>
      <c r="H8318" s="13">
        <v>42117</v>
      </c>
      <c r="I8318" s="21">
        <v>0</v>
      </c>
      <c r="J8318" s="43" t="s">
        <v>1483</v>
      </c>
      <c r="K8318" s="21">
        <f t="shared" si="258"/>
        <v>2015</v>
      </c>
      <c r="L8318" s="24">
        <f t="shared" si="259"/>
        <v>2</v>
      </c>
      <c r="M8318" s="11" t="s">
        <v>14</v>
      </c>
      <c r="N8318" s="11" t="s">
        <v>15</v>
      </c>
      <c r="O8318" s="11" t="str">
        <f>VLOOKUP(E8318,State_Code_Name!$B$1:$C$52,2,0)</f>
        <v>Florida</v>
      </c>
    </row>
    <row r="8319" spans="1:15" x14ac:dyDescent="0.3">
      <c r="A8319" s="11">
        <v>1171265</v>
      </c>
      <c r="B8319" s="12" t="s">
        <v>104</v>
      </c>
      <c r="C8319" s="12" t="s">
        <v>33</v>
      </c>
      <c r="D8319" s="12" t="s">
        <v>42</v>
      </c>
      <c r="E8319" s="11" t="s">
        <v>12</v>
      </c>
      <c r="F8319" s="11" t="s">
        <v>19</v>
      </c>
      <c r="G8319" s="37">
        <v>41999</v>
      </c>
      <c r="H8319" s="13">
        <v>41999</v>
      </c>
      <c r="I8319" s="21">
        <v>0</v>
      </c>
      <c r="J8319" s="43" t="s">
        <v>1475</v>
      </c>
      <c r="K8319" s="21">
        <f t="shared" si="258"/>
        <v>2014</v>
      </c>
      <c r="L8319" s="24">
        <f t="shared" si="259"/>
        <v>4</v>
      </c>
      <c r="M8319" s="11" t="s">
        <v>14</v>
      </c>
      <c r="N8319" s="11" t="s">
        <v>15</v>
      </c>
      <c r="O8319" s="11" t="str">
        <f>VLOOKUP(E8319,State_Code_Name!$B$1:$C$52,2,0)</f>
        <v>Virginia</v>
      </c>
    </row>
    <row r="8320" spans="1:15" x14ac:dyDescent="0.3">
      <c r="A8320" s="11">
        <v>1973072</v>
      </c>
      <c r="B8320" s="12" t="s">
        <v>112</v>
      </c>
      <c r="C8320" s="12" t="s">
        <v>33</v>
      </c>
      <c r="D8320" s="12" t="s">
        <v>42</v>
      </c>
      <c r="E8320" s="11" t="s">
        <v>32</v>
      </c>
      <c r="F8320" s="11" t="s">
        <v>303</v>
      </c>
      <c r="G8320" s="37">
        <v>42537</v>
      </c>
      <c r="H8320" s="13">
        <v>42541</v>
      </c>
      <c r="I8320" s="21">
        <v>4</v>
      </c>
      <c r="J8320" s="43" t="s">
        <v>1477</v>
      </c>
      <c r="K8320" s="21">
        <f t="shared" si="258"/>
        <v>2016</v>
      </c>
      <c r="L8320" s="24">
        <f t="shared" si="259"/>
        <v>2</v>
      </c>
      <c r="M8320" s="11" t="s">
        <v>14</v>
      </c>
      <c r="N8320" s="11" t="s">
        <v>15</v>
      </c>
      <c r="O8320" s="11" t="str">
        <f>VLOOKUP(E8320,State_Code_Name!$B$1:$C$52,2,0)</f>
        <v>Texas</v>
      </c>
    </row>
    <row r="8321" spans="1:15" x14ac:dyDescent="0.3">
      <c r="A8321" s="11">
        <v>1629507</v>
      </c>
      <c r="B8321" s="12" t="s">
        <v>11</v>
      </c>
      <c r="C8321" s="12" t="s">
        <v>27</v>
      </c>
      <c r="D8321" s="12" t="s">
        <v>28</v>
      </c>
      <c r="E8321" s="11" t="s">
        <v>32</v>
      </c>
      <c r="F8321" s="11" t="s">
        <v>13</v>
      </c>
      <c r="G8321" s="37">
        <v>42305</v>
      </c>
      <c r="H8321" s="13">
        <v>42305</v>
      </c>
      <c r="I8321" s="21">
        <v>0</v>
      </c>
      <c r="J8321" s="43" t="s">
        <v>1473</v>
      </c>
      <c r="K8321" s="21">
        <f t="shared" si="258"/>
        <v>2015</v>
      </c>
      <c r="L8321" s="24">
        <f t="shared" si="259"/>
        <v>4</v>
      </c>
      <c r="M8321" s="11" t="s">
        <v>14</v>
      </c>
      <c r="N8321" s="11" t="s">
        <v>15</v>
      </c>
      <c r="O8321" s="11" t="str">
        <f>VLOOKUP(E8321,State_Code_Name!$B$1:$C$52,2,0)</f>
        <v>Texas</v>
      </c>
    </row>
    <row r="8322" spans="1:15" x14ac:dyDescent="0.3">
      <c r="A8322" s="11">
        <v>1017050</v>
      </c>
      <c r="B8322" s="12" t="s">
        <v>31</v>
      </c>
      <c r="C8322" s="12" t="s">
        <v>27</v>
      </c>
      <c r="D8322" s="12" t="s">
        <v>28</v>
      </c>
      <c r="E8322" s="11" t="s">
        <v>43</v>
      </c>
      <c r="F8322" s="11" t="s">
        <v>19</v>
      </c>
      <c r="G8322" s="37">
        <v>41887</v>
      </c>
      <c r="H8322" s="13">
        <v>41887</v>
      </c>
      <c r="I8322" s="21">
        <v>0</v>
      </c>
      <c r="J8322" s="43" t="s">
        <v>1480</v>
      </c>
      <c r="K8322" s="21">
        <f t="shared" si="258"/>
        <v>2014</v>
      </c>
      <c r="L8322" s="24">
        <f t="shared" si="259"/>
        <v>3</v>
      </c>
      <c r="M8322" s="11" t="s">
        <v>14</v>
      </c>
      <c r="N8322" s="11" t="s">
        <v>14</v>
      </c>
      <c r="O8322" s="11" t="str">
        <f>VLOOKUP(E8322,State_Code_Name!$B$1:$C$52,2,0)</f>
        <v>North Carolina</v>
      </c>
    </row>
    <row r="8323" spans="1:15" x14ac:dyDescent="0.3">
      <c r="A8323" s="11">
        <v>1962441</v>
      </c>
      <c r="B8323" s="12" t="s">
        <v>239</v>
      </c>
      <c r="C8323" s="12" t="s">
        <v>33</v>
      </c>
      <c r="D8323" s="12" t="s">
        <v>45</v>
      </c>
      <c r="E8323" s="11" t="s">
        <v>75</v>
      </c>
      <c r="F8323" s="11" t="s">
        <v>19</v>
      </c>
      <c r="G8323" s="37">
        <v>42530</v>
      </c>
      <c r="H8323" s="13">
        <v>42530</v>
      </c>
      <c r="I8323" s="21">
        <v>0</v>
      </c>
      <c r="J8323" s="43" t="s">
        <v>1477</v>
      </c>
      <c r="K8323" s="21">
        <f t="shared" ref="K8323:K8386" si="260">YEAR(G8323)</f>
        <v>2016</v>
      </c>
      <c r="L8323" s="24">
        <f t="shared" ref="L8323:L8386" si="261">ROUNDUP(MONTH(G8323)/3,0)</f>
        <v>2</v>
      </c>
      <c r="M8323" s="11" t="s">
        <v>14</v>
      </c>
      <c r="N8323" s="11" t="s">
        <v>15</v>
      </c>
      <c r="O8323" s="11" t="str">
        <f>VLOOKUP(E8323,State_Code_Name!$B$1:$C$52,2,0)</f>
        <v>Tennessee</v>
      </c>
    </row>
    <row r="8324" spans="1:15" x14ac:dyDescent="0.3">
      <c r="A8324" s="11">
        <v>427458</v>
      </c>
      <c r="B8324" s="12" t="s">
        <v>44</v>
      </c>
      <c r="C8324" s="12" t="s">
        <v>37</v>
      </c>
      <c r="D8324" s="12" t="s">
        <v>1447</v>
      </c>
      <c r="E8324" s="11" t="s">
        <v>18</v>
      </c>
      <c r="F8324" s="11" t="s">
        <v>58</v>
      </c>
      <c r="G8324" s="37">
        <v>41432</v>
      </c>
      <c r="H8324" s="13">
        <v>41435</v>
      </c>
      <c r="I8324" s="21">
        <v>3</v>
      </c>
      <c r="J8324" s="43" t="s">
        <v>1477</v>
      </c>
      <c r="K8324" s="21">
        <f t="shared" si="260"/>
        <v>2013</v>
      </c>
      <c r="L8324" s="24">
        <f t="shared" si="261"/>
        <v>2</v>
      </c>
      <c r="M8324" s="11" t="s">
        <v>14</v>
      </c>
      <c r="N8324" s="11" t="s">
        <v>14</v>
      </c>
      <c r="O8324" s="11" t="str">
        <f>VLOOKUP(E8324,State_Code_Name!$B$1:$C$52,2,0)</f>
        <v>California</v>
      </c>
    </row>
    <row r="8325" spans="1:15" x14ac:dyDescent="0.3">
      <c r="A8325" s="11">
        <v>2049050</v>
      </c>
      <c r="B8325" s="12" t="s">
        <v>531</v>
      </c>
      <c r="C8325" s="12" t="s">
        <v>62</v>
      </c>
      <c r="D8325" s="12" t="s">
        <v>279</v>
      </c>
      <c r="E8325" s="11" t="s">
        <v>78</v>
      </c>
      <c r="F8325" s="11" t="s">
        <v>19</v>
      </c>
      <c r="G8325" s="37">
        <v>42587</v>
      </c>
      <c r="H8325" s="13">
        <v>42587</v>
      </c>
      <c r="I8325" s="21">
        <v>0</v>
      </c>
      <c r="J8325" s="43" t="s">
        <v>1482</v>
      </c>
      <c r="K8325" s="21">
        <f t="shared" si="260"/>
        <v>2016</v>
      </c>
      <c r="L8325" s="24">
        <f t="shared" si="261"/>
        <v>3</v>
      </c>
      <c r="M8325" s="11" t="s">
        <v>14</v>
      </c>
      <c r="N8325" s="11" t="s">
        <v>15</v>
      </c>
      <c r="O8325" s="11" t="str">
        <f>VLOOKUP(E8325,State_Code_Name!$B$1:$C$52,2,0)</f>
        <v>Missouri</v>
      </c>
    </row>
    <row r="8326" spans="1:15" x14ac:dyDescent="0.3">
      <c r="A8326" s="11">
        <v>1165665</v>
      </c>
      <c r="B8326" s="12" t="s">
        <v>11</v>
      </c>
      <c r="C8326" s="12" t="s">
        <v>27</v>
      </c>
      <c r="D8326" s="12" t="s">
        <v>79</v>
      </c>
      <c r="E8326" s="11" t="s">
        <v>12</v>
      </c>
      <c r="F8326" s="11" t="s">
        <v>19</v>
      </c>
      <c r="G8326" s="37">
        <v>41994</v>
      </c>
      <c r="H8326" s="13">
        <v>41994</v>
      </c>
      <c r="I8326" s="21">
        <v>0</v>
      </c>
      <c r="J8326" s="43" t="s">
        <v>1475</v>
      </c>
      <c r="K8326" s="21">
        <f t="shared" si="260"/>
        <v>2014</v>
      </c>
      <c r="L8326" s="24">
        <f t="shared" si="261"/>
        <v>4</v>
      </c>
      <c r="M8326" s="11" t="s">
        <v>14</v>
      </c>
      <c r="N8326" s="11" t="s">
        <v>15</v>
      </c>
      <c r="O8326" s="11" t="str">
        <f>VLOOKUP(E8326,State_Code_Name!$B$1:$C$52,2,0)</f>
        <v>Virginia</v>
      </c>
    </row>
    <row r="8327" spans="1:15" x14ac:dyDescent="0.3">
      <c r="A8327" s="11">
        <v>831081</v>
      </c>
      <c r="B8327" s="12" t="s">
        <v>209</v>
      </c>
      <c r="C8327" s="12" t="s">
        <v>33</v>
      </c>
      <c r="D8327" s="12" t="s">
        <v>1441</v>
      </c>
      <c r="E8327" s="11" t="s">
        <v>32</v>
      </c>
      <c r="F8327" s="11" t="s">
        <v>19</v>
      </c>
      <c r="G8327" s="37">
        <v>41759</v>
      </c>
      <c r="H8327" s="13">
        <v>41759</v>
      </c>
      <c r="I8327" s="21">
        <v>0</v>
      </c>
      <c r="J8327" s="43" t="s">
        <v>1483</v>
      </c>
      <c r="K8327" s="21">
        <f t="shared" si="260"/>
        <v>2014</v>
      </c>
      <c r="L8327" s="24">
        <f t="shared" si="261"/>
        <v>2</v>
      </c>
      <c r="M8327" s="11" t="s">
        <v>14</v>
      </c>
      <c r="N8327" s="11" t="s">
        <v>14</v>
      </c>
      <c r="O8327" s="11" t="str">
        <f>VLOOKUP(E8327,State_Code_Name!$B$1:$C$52,2,0)</f>
        <v>Texas</v>
      </c>
    </row>
    <row r="8328" spans="1:15" x14ac:dyDescent="0.3">
      <c r="A8328" s="11">
        <v>1008930</v>
      </c>
      <c r="B8328" s="12" t="s">
        <v>82</v>
      </c>
      <c r="C8328" s="12" t="s">
        <v>37</v>
      </c>
      <c r="D8328" s="12" t="s">
        <v>94</v>
      </c>
      <c r="E8328" s="11" t="s">
        <v>49</v>
      </c>
      <c r="F8328" s="11" t="s">
        <v>19</v>
      </c>
      <c r="G8328" s="37">
        <v>41882</v>
      </c>
      <c r="H8328" s="13">
        <v>41882</v>
      </c>
      <c r="I8328" s="21">
        <v>0</v>
      </c>
      <c r="J8328" s="43" t="s">
        <v>1482</v>
      </c>
      <c r="K8328" s="21">
        <f t="shared" si="260"/>
        <v>2014</v>
      </c>
      <c r="L8328" s="24">
        <f t="shared" si="261"/>
        <v>3</v>
      </c>
      <c r="M8328" s="11" t="s">
        <v>14</v>
      </c>
      <c r="N8328" s="11" t="s">
        <v>15</v>
      </c>
      <c r="O8328" s="11" t="str">
        <f>VLOOKUP(E8328,State_Code_Name!$B$1:$C$52,2,0)</f>
        <v>New Jersey</v>
      </c>
    </row>
    <row r="8329" spans="1:15" x14ac:dyDescent="0.3">
      <c r="A8329" s="11">
        <v>1079762</v>
      </c>
      <c r="B8329" s="12" t="s">
        <v>82</v>
      </c>
      <c r="C8329" s="12" t="s">
        <v>9</v>
      </c>
      <c r="D8329" s="12" t="s">
        <v>10</v>
      </c>
      <c r="E8329" s="11" t="s">
        <v>67</v>
      </c>
      <c r="F8329" s="11" t="s">
        <v>13</v>
      </c>
      <c r="G8329" s="37">
        <v>41933</v>
      </c>
      <c r="H8329" s="13">
        <v>41939</v>
      </c>
      <c r="I8329" s="21">
        <v>6</v>
      </c>
      <c r="J8329" s="43" t="s">
        <v>1473</v>
      </c>
      <c r="K8329" s="21">
        <f t="shared" si="260"/>
        <v>2014</v>
      </c>
      <c r="L8329" s="24">
        <f t="shared" si="261"/>
        <v>4</v>
      </c>
      <c r="M8329" s="11" t="s">
        <v>14</v>
      </c>
      <c r="N8329" s="11" t="s">
        <v>14</v>
      </c>
      <c r="O8329" s="11" t="str">
        <f>VLOOKUP(E8329,State_Code_Name!$B$1:$C$52,2,0)</f>
        <v>Michigan</v>
      </c>
    </row>
    <row r="8330" spans="1:15" x14ac:dyDescent="0.3">
      <c r="A8330" s="11">
        <v>1909186</v>
      </c>
      <c r="B8330" s="12" t="s">
        <v>862</v>
      </c>
      <c r="C8330" s="12" t="s">
        <v>9</v>
      </c>
      <c r="D8330" s="12" t="s">
        <v>133</v>
      </c>
      <c r="E8330" s="11" t="s">
        <v>18</v>
      </c>
      <c r="F8330" s="11" t="s">
        <v>19</v>
      </c>
      <c r="G8330" s="37">
        <v>42494</v>
      </c>
      <c r="H8330" s="13">
        <v>42496</v>
      </c>
      <c r="I8330" s="21">
        <v>2</v>
      </c>
      <c r="J8330" s="43" t="s">
        <v>1471</v>
      </c>
      <c r="K8330" s="21">
        <f t="shared" si="260"/>
        <v>2016</v>
      </c>
      <c r="L8330" s="24">
        <f t="shared" si="261"/>
        <v>2</v>
      </c>
      <c r="M8330" s="11" t="s">
        <v>14</v>
      </c>
      <c r="N8330" s="11" t="s">
        <v>15</v>
      </c>
      <c r="O8330" s="11" t="str">
        <f>VLOOKUP(E8330,State_Code_Name!$B$1:$C$52,2,0)</f>
        <v>California</v>
      </c>
    </row>
    <row r="8331" spans="1:15" x14ac:dyDescent="0.3">
      <c r="A8331" s="11">
        <v>559102</v>
      </c>
      <c r="B8331" s="12" t="s">
        <v>82</v>
      </c>
      <c r="C8331" s="12" t="s">
        <v>37</v>
      </c>
      <c r="D8331" s="12" t="s">
        <v>1443</v>
      </c>
      <c r="E8331" s="11" t="s">
        <v>60</v>
      </c>
      <c r="F8331" s="11" t="s">
        <v>24</v>
      </c>
      <c r="G8331" s="37">
        <v>41562</v>
      </c>
      <c r="H8331" s="13">
        <v>41563</v>
      </c>
      <c r="I8331" s="21">
        <v>1</v>
      </c>
      <c r="J8331" s="43" t="s">
        <v>1473</v>
      </c>
      <c r="K8331" s="21">
        <f t="shared" si="260"/>
        <v>2013</v>
      </c>
      <c r="L8331" s="24">
        <f t="shared" si="261"/>
        <v>4</v>
      </c>
      <c r="M8331" s="11" t="s">
        <v>14</v>
      </c>
      <c r="N8331" s="11" t="s">
        <v>15</v>
      </c>
      <c r="O8331" s="11" t="str">
        <f>VLOOKUP(E8331,State_Code_Name!$B$1:$C$52,2,0)</f>
        <v>Illinois</v>
      </c>
    </row>
    <row r="8332" spans="1:15" x14ac:dyDescent="0.3">
      <c r="A8332" s="11">
        <v>1850414</v>
      </c>
      <c r="B8332" s="12" t="s">
        <v>97</v>
      </c>
      <c r="C8332" s="12" t="s">
        <v>53</v>
      </c>
      <c r="D8332" s="12" t="s">
        <v>1439</v>
      </c>
      <c r="E8332" s="11" t="s">
        <v>18</v>
      </c>
      <c r="F8332" s="11" t="s">
        <v>19</v>
      </c>
      <c r="G8332" s="37">
        <v>42454</v>
      </c>
      <c r="H8332" s="13">
        <v>42455</v>
      </c>
      <c r="I8332" s="21">
        <v>1</v>
      </c>
      <c r="J8332" s="43" t="s">
        <v>1476</v>
      </c>
      <c r="K8332" s="21">
        <f t="shared" si="260"/>
        <v>2016</v>
      </c>
      <c r="L8332" s="24">
        <f t="shared" si="261"/>
        <v>1</v>
      </c>
      <c r="M8332" s="11" t="s">
        <v>14</v>
      </c>
      <c r="N8332" s="11" t="s">
        <v>15</v>
      </c>
      <c r="O8332" s="11" t="str">
        <f>VLOOKUP(E8332,State_Code_Name!$B$1:$C$52,2,0)</f>
        <v>California</v>
      </c>
    </row>
    <row r="8333" spans="1:15" x14ac:dyDescent="0.3">
      <c r="A8333" s="11">
        <v>1540817</v>
      </c>
      <c r="B8333" s="12" t="s">
        <v>228</v>
      </c>
      <c r="C8333" s="12" t="s">
        <v>27</v>
      </c>
      <c r="D8333" s="12" t="s">
        <v>1449</v>
      </c>
      <c r="E8333" s="11" t="s">
        <v>85</v>
      </c>
      <c r="F8333" s="11" t="s">
        <v>19</v>
      </c>
      <c r="G8333" s="37">
        <v>42243</v>
      </c>
      <c r="H8333" s="13">
        <v>42243</v>
      </c>
      <c r="I8333" s="21">
        <v>0</v>
      </c>
      <c r="J8333" s="43" t="s">
        <v>1482</v>
      </c>
      <c r="K8333" s="21">
        <f t="shared" si="260"/>
        <v>2015</v>
      </c>
      <c r="L8333" s="24">
        <f t="shared" si="261"/>
        <v>3</v>
      </c>
      <c r="M8333" s="11" t="s">
        <v>14</v>
      </c>
      <c r="N8333" s="11" t="s">
        <v>15</v>
      </c>
      <c r="O8333" s="11" t="str">
        <f>VLOOKUP(E8333,State_Code_Name!$B$1:$C$52,2,0)</f>
        <v>Wisconsin</v>
      </c>
    </row>
    <row r="8334" spans="1:15" x14ac:dyDescent="0.3">
      <c r="A8334" s="11">
        <v>2103742</v>
      </c>
      <c r="B8334" s="12" t="s">
        <v>162</v>
      </c>
      <c r="C8334" s="12" t="s">
        <v>16</v>
      </c>
      <c r="D8334" s="12" t="s">
        <v>21</v>
      </c>
      <c r="E8334" s="11" t="s">
        <v>26</v>
      </c>
      <c r="F8334" s="11" t="s">
        <v>303</v>
      </c>
      <c r="G8334" s="37">
        <v>42622</v>
      </c>
      <c r="H8334" s="13">
        <v>42627</v>
      </c>
      <c r="I8334" s="21">
        <v>5</v>
      </c>
      <c r="J8334" s="43" t="s">
        <v>1480</v>
      </c>
      <c r="K8334" s="21">
        <f t="shared" si="260"/>
        <v>2016</v>
      </c>
      <c r="L8334" s="24">
        <f t="shared" si="261"/>
        <v>3</v>
      </c>
      <c r="M8334" s="11" t="s">
        <v>14</v>
      </c>
      <c r="N8334" s="11" t="s">
        <v>15</v>
      </c>
      <c r="O8334" s="11" t="str">
        <f>VLOOKUP(E8334,State_Code_Name!$B$1:$C$52,2,0)</f>
        <v>Georgia</v>
      </c>
    </row>
    <row r="8335" spans="1:15" x14ac:dyDescent="0.3">
      <c r="A8335" s="11">
        <v>1207731</v>
      </c>
      <c r="B8335" s="12" t="s">
        <v>142</v>
      </c>
      <c r="C8335" s="12" t="s">
        <v>27</v>
      </c>
      <c r="D8335" s="12" t="s">
        <v>28</v>
      </c>
      <c r="E8335" s="11" t="s">
        <v>122</v>
      </c>
      <c r="F8335" s="11" t="s">
        <v>19</v>
      </c>
      <c r="G8335" s="37">
        <v>42027</v>
      </c>
      <c r="H8335" s="13">
        <v>42027</v>
      </c>
      <c r="I8335" s="21">
        <v>0</v>
      </c>
      <c r="J8335" s="43" t="s">
        <v>1474</v>
      </c>
      <c r="K8335" s="21">
        <f t="shared" si="260"/>
        <v>2015</v>
      </c>
      <c r="L8335" s="24">
        <f t="shared" si="261"/>
        <v>1</v>
      </c>
      <c r="M8335" s="11" t="s">
        <v>14</v>
      </c>
      <c r="N8335" s="11" t="s">
        <v>14</v>
      </c>
      <c r="O8335" s="11" t="str">
        <f>VLOOKUP(E8335,State_Code_Name!$B$1:$C$52,2,0)</f>
        <v>Maryland</v>
      </c>
    </row>
    <row r="8336" spans="1:15" x14ac:dyDescent="0.3">
      <c r="A8336" s="11">
        <v>763534</v>
      </c>
      <c r="B8336" s="12" t="s">
        <v>168</v>
      </c>
      <c r="C8336" s="12" t="s">
        <v>33</v>
      </c>
      <c r="D8336" s="12" t="s">
        <v>45</v>
      </c>
      <c r="E8336" s="11" t="s">
        <v>18</v>
      </c>
      <c r="F8336" s="11" t="s">
        <v>19</v>
      </c>
      <c r="G8336" s="37">
        <v>41715</v>
      </c>
      <c r="H8336" s="13">
        <v>41715</v>
      </c>
      <c r="I8336" s="21">
        <v>0</v>
      </c>
      <c r="J8336" s="43" t="s">
        <v>1476</v>
      </c>
      <c r="K8336" s="21">
        <f t="shared" si="260"/>
        <v>2014</v>
      </c>
      <c r="L8336" s="24">
        <f t="shared" si="261"/>
        <v>1</v>
      </c>
      <c r="M8336" s="11" t="s">
        <v>14</v>
      </c>
      <c r="N8336" s="11" t="s">
        <v>15</v>
      </c>
      <c r="O8336" s="11" t="str">
        <f>VLOOKUP(E8336,State_Code_Name!$B$1:$C$52,2,0)</f>
        <v>California</v>
      </c>
    </row>
    <row r="8337" spans="1:15" x14ac:dyDescent="0.3">
      <c r="A8337" s="11">
        <v>466668</v>
      </c>
      <c r="B8337" s="12" t="s">
        <v>144</v>
      </c>
      <c r="C8337" s="12" t="s">
        <v>16</v>
      </c>
      <c r="D8337" s="12" t="s">
        <v>76</v>
      </c>
      <c r="E8337" s="11" t="s">
        <v>183</v>
      </c>
      <c r="F8337" s="11" t="s">
        <v>19</v>
      </c>
      <c r="G8337" s="37">
        <v>41480</v>
      </c>
      <c r="H8337" s="13">
        <v>41484</v>
      </c>
      <c r="I8337" s="21">
        <v>4</v>
      </c>
      <c r="J8337" s="43" t="s">
        <v>1481</v>
      </c>
      <c r="K8337" s="21">
        <f t="shared" si="260"/>
        <v>2013</v>
      </c>
      <c r="L8337" s="24">
        <f t="shared" si="261"/>
        <v>3</v>
      </c>
      <c r="M8337" s="11" t="s">
        <v>14</v>
      </c>
      <c r="N8337" s="11" t="s">
        <v>15</v>
      </c>
      <c r="O8337" s="11" t="str">
        <f>VLOOKUP(E8337,State_Code_Name!$B$1:$C$52,2,0)</f>
        <v>Mississippi</v>
      </c>
    </row>
    <row r="8338" spans="1:15" x14ac:dyDescent="0.3">
      <c r="A8338" s="11">
        <v>742525</v>
      </c>
      <c r="B8338" s="12" t="s">
        <v>168</v>
      </c>
      <c r="C8338" s="12" t="s">
        <v>33</v>
      </c>
      <c r="D8338" s="12" t="s">
        <v>115</v>
      </c>
      <c r="E8338" s="11" t="s">
        <v>43</v>
      </c>
      <c r="F8338" s="11" t="s">
        <v>19</v>
      </c>
      <c r="G8338" s="37">
        <v>41702</v>
      </c>
      <c r="H8338" s="13">
        <v>41702</v>
      </c>
      <c r="I8338" s="21">
        <v>0</v>
      </c>
      <c r="J8338" s="43" t="s">
        <v>1476</v>
      </c>
      <c r="K8338" s="21">
        <f t="shared" si="260"/>
        <v>2014</v>
      </c>
      <c r="L8338" s="24">
        <f t="shared" si="261"/>
        <v>1</v>
      </c>
      <c r="M8338" s="11" t="s">
        <v>14</v>
      </c>
      <c r="N8338" s="11" t="s">
        <v>15</v>
      </c>
      <c r="O8338" s="11" t="str">
        <f>VLOOKUP(E8338,State_Code_Name!$B$1:$C$52,2,0)</f>
        <v>North Carolina</v>
      </c>
    </row>
    <row r="8339" spans="1:15" x14ac:dyDescent="0.3">
      <c r="A8339" s="11">
        <v>1498630</v>
      </c>
      <c r="B8339" s="12" t="s">
        <v>1263</v>
      </c>
      <c r="C8339" s="12" t="s">
        <v>16</v>
      </c>
      <c r="D8339" s="12" t="s">
        <v>1442</v>
      </c>
      <c r="E8339" s="11" t="s">
        <v>18</v>
      </c>
      <c r="F8339" s="11" t="s">
        <v>19</v>
      </c>
      <c r="G8339" s="37">
        <v>42219</v>
      </c>
      <c r="H8339" s="13">
        <v>42219</v>
      </c>
      <c r="I8339" s="21">
        <v>0</v>
      </c>
      <c r="J8339" s="43" t="s">
        <v>1482</v>
      </c>
      <c r="K8339" s="21">
        <f t="shared" si="260"/>
        <v>2015</v>
      </c>
      <c r="L8339" s="24">
        <f t="shared" si="261"/>
        <v>3</v>
      </c>
      <c r="M8339" s="11" t="s">
        <v>14</v>
      </c>
      <c r="N8339" s="11" t="s">
        <v>15</v>
      </c>
      <c r="O8339" s="11" t="str">
        <f>VLOOKUP(E8339,State_Code_Name!$B$1:$C$52,2,0)</f>
        <v>California</v>
      </c>
    </row>
    <row r="8340" spans="1:15" x14ac:dyDescent="0.3">
      <c r="A8340" s="11">
        <v>642628</v>
      </c>
      <c r="B8340" s="12" t="s">
        <v>48</v>
      </c>
      <c r="C8340" s="12" t="s">
        <v>27</v>
      </c>
      <c r="D8340" s="12" t="s">
        <v>28</v>
      </c>
      <c r="E8340" s="11" t="s">
        <v>18</v>
      </c>
      <c r="F8340" s="11" t="s">
        <v>303</v>
      </c>
      <c r="G8340" s="37">
        <v>41626</v>
      </c>
      <c r="H8340" s="13">
        <v>41635</v>
      </c>
      <c r="I8340" s="21">
        <v>9</v>
      </c>
      <c r="J8340" s="43" t="s">
        <v>1475</v>
      </c>
      <c r="K8340" s="21">
        <f t="shared" si="260"/>
        <v>2013</v>
      </c>
      <c r="L8340" s="24">
        <f t="shared" si="261"/>
        <v>4</v>
      </c>
      <c r="M8340" s="11" t="s">
        <v>14</v>
      </c>
      <c r="N8340" s="11" t="s">
        <v>15</v>
      </c>
      <c r="O8340" s="11" t="str">
        <f>VLOOKUP(E8340,State_Code_Name!$B$1:$C$52,2,0)</f>
        <v>California</v>
      </c>
    </row>
    <row r="8341" spans="1:15" x14ac:dyDescent="0.3">
      <c r="A8341" s="11">
        <v>2196410</v>
      </c>
      <c r="B8341" s="12" t="s">
        <v>44</v>
      </c>
      <c r="C8341" s="12" t="s">
        <v>9</v>
      </c>
      <c r="D8341" s="12" t="s">
        <v>133</v>
      </c>
      <c r="E8341" s="11" t="s">
        <v>26</v>
      </c>
      <c r="F8341" s="11" t="s">
        <v>19</v>
      </c>
      <c r="G8341" s="37">
        <v>42681</v>
      </c>
      <c r="H8341" s="13">
        <v>42682</v>
      </c>
      <c r="I8341" s="21">
        <v>1</v>
      </c>
      <c r="J8341" s="43" t="s">
        <v>1479</v>
      </c>
      <c r="K8341" s="21">
        <f t="shared" si="260"/>
        <v>2016</v>
      </c>
      <c r="L8341" s="24">
        <f t="shared" si="261"/>
        <v>4</v>
      </c>
      <c r="M8341" s="11" t="s">
        <v>14</v>
      </c>
      <c r="N8341" s="11" t="s">
        <v>14</v>
      </c>
      <c r="O8341" s="11" t="str">
        <f>VLOOKUP(E8341,State_Code_Name!$B$1:$C$52,2,0)</f>
        <v>Georgia</v>
      </c>
    </row>
    <row r="8342" spans="1:15" x14ac:dyDescent="0.3">
      <c r="A8342" s="11">
        <v>1466297</v>
      </c>
      <c r="B8342" s="12" t="s">
        <v>31</v>
      </c>
      <c r="C8342" s="12" t="s">
        <v>16</v>
      </c>
      <c r="D8342" s="12" t="s">
        <v>76</v>
      </c>
      <c r="E8342" s="11" t="s">
        <v>41</v>
      </c>
      <c r="F8342" s="11" t="s">
        <v>19</v>
      </c>
      <c r="G8342" s="37">
        <v>42198</v>
      </c>
      <c r="H8342" s="13">
        <v>42198</v>
      </c>
      <c r="I8342" s="21">
        <v>0</v>
      </c>
      <c r="J8342" s="43" t="s">
        <v>1481</v>
      </c>
      <c r="K8342" s="21">
        <f t="shared" si="260"/>
        <v>2015</v>
      </c>
      <c r="L8342" s="24">
        <f t="shared" si="261"/>
        <v>3</v>
      </c>
      <c r="M8342" s="11" t="s">
        <v>14</v>
      </c>
      <c r="N8342" s="11" t="s">
        <v>15</v>
      </c>
      <c r="O8342" s="11" t="str">
        <f>VLOOKUP(E8342,State_Code_Name!$B$1:$C$52,2,0)</f>
        <v>Nevada</v>
      </c>
    </row>
    <row r="8343" spans="1:15" x14ac:dyDescent="0.3">
      <c r="A8343" s="11">
        <v>2026830</v>
      </c>
      <c r="B8343" s="12" t="s">
        <v>11</v>
      </c>
      <c r="C8343" s="12" t="s">
        <v>16</v>
      </c>
      <c r="D8343" s="12" t="s">
        <v>21</v>
      </c>
      <c r="E8343" s="11" t="s">
        <v>18</v>
      </c>
      <c r="F8343" s="11" t="s">
        <v>19</v>
      </c>
      <c r="G8343" s="37">
        <v>42574</v>
      </c>
      <c r="H8343" s="13">
        <v>42574</v>
      </c>
      <c r="I8343" s="21">
        <v>0</v>
      </c>
      <c r="J8343" s="43" t="s">
        <v>1481</v>
      </c>
      <c r="K8343" s="21">
        <f t="shared" si="260"/>
        <v>2016</v>
      </c>
      <c r="L8343" s="24">
        <f t="shared" si="261"/>
        <v>3</v>
      </c>
      <c r="M8343" s="11" t="s">
        <v>14</v>
      </c>
      <c r="N8343" s="11" t="s">
        <v>15</v>
      </c>
      <c r="O8343" s="11" t="str">
        <f>VLOOKUP(E8343,State_Code_Name!$B$1:$C$52,2,0)</f>
        <v>California</v>
      </c>
    </row>
    <row r="8344" spans="1:15" x14ac:dyDescent="0.3">
      <c r="A8344" s="11">
        <v>361513</v>
      </c>
      <c r="B8344" s="12" t="s">
        <v>39</v>
      </c>
      <c r="C8344" s="12" t="s">
        <v>62</v>
      </c>
      <c r="D8344" s="12" t="s">
        <v>133</v>
      </c>
      <c r="E8344" s="11" t="s">
        <v>18</v>
      </c>
      <c r="F8344" s="11" t="s">
        <v>19</v>
      </c>
      <c r="G8344" s="37">
        <v>41354</v>
      </c>
      <c r="H8344" s="13">
        <v>41354</v>
      </c>
      <c r="I8344" s="21">
        <v>0</v>
      </c>
      <c r="J8344" s="43" t="s">
        <v>1476</v>
      </c>
      <c r="K8344" s="21">
        <f t="shared" si="260"/>
        <v>2013</v>
      </c>
      <c r="L8344" s="24">
        <f t="shared" si="261"/>
        <v>1</v>
      </c>
      <c r="M8344" s="11" t="s">
        <v>14</v>
      </c>
      <c r="N8344" s="11" t="s">
        <v>15</v>
      </c>
      <c r="O8344" s="11" t="str">
        <f>VLOOKUP(E8344,State_Code_Name!$B$1:$C$52,2,0)</f>
        <v>California</v>
      </c>
    </row>
    <row r="8345" spans="1:15" x14ac:dyDescent="0.3">
      <c r="A8345" s="11">
        <v>916838</v>
      </c>
      <c r="B8345" s="12" t="s">
        <v>82</v>
      </c>
      <c r="C8345" s="12" t="s">
        <v>9</v>
      </c>
      <c r="D8345" s="12" t="s">
        <v>10</v>
      </c>
      <c r="E8345" s="11" t="s">
        <v>49</v>
      </c>
      <c r="F8345" s="11" t="s">
        <v>19</v>
      </c>
      <c r="G8345" s="37">
        <v>41820</v>
      </c>
      <c r="H8345" s="13">
        <v>41820</v>
      </c>
      <c r="I8345" s="21">
        <v>0</v>
      </c>
      <c r="J8345" s="43" t="s">
        <v>1477</v>
      </c>
      <c r="K8345" s="21">
        <f t="shared" si="260"/>
        <v>2014</v>
      </c>
      <c r="L8345" s="24">
        <f t="shared" si="261"/>
        <v>2</v>
      </c>
      <c r="M8345" s="11" t="s">
        <v>14</v>
      </c>
      <c r="N8345" s="11" t="s">
        <v>15</v>
      </c>
      <c r="O8345" s="11" t="str">
        <f>VLOOKUP(E8345,State_Code_Name!$B$1:$C$52,2,0)</f>
        <v>New Jersey</v>
      </c>
    </row>
    <row r="8346" spans="1:15" x14ac:dyDescent="0.3">
      <c r="A8346" s="11">
        <v>973752</v>
      </c>
      <c r="B8346" s="12" t="s">
        <v>31</v>
      </c>
      <c r="C8346" s="12" t="s">
        <v>33</v>
      </c>
      <c r="D8346" s="12" t="s">
        <v>115</v>
      </c>
      <c r="E8346" s="11" t="s">
        <v>40</v>
      </c>
      <c r="F8346" s="11" t="s">
        <v>19</v>
      </c>
      <c r="G8346" s="37">
        <v>41858</v>
      </c>
      <c r="H8346" s="13">
        <v>41858</v>
      </c>
      <c r="I8346" s="21">
        <v>0</v>
      </c>
      <c r="J8346" s="43" t="s">
        <v>1482</v>
      </c>
      <c r="K8346" s="21">
        <f t="shared" si="260"/>
        <v>2014</v>
      </c>
      <c r="L8346" s="24">
        <f t="shared" si="261"/>
        <v>3</v>
      </c>
      <c r="M8346" s="11" t="s">
        <v>14</v>
      </c>
      <c r="N8346" s="11" t="s">
        <v>15</v>
      </c>
      <c r="O8346" s="11" t="str">
        <f>VLOOKUP(E8346,State_Code_Name!$B$1:$C$52,2,0)</f>
        <v>Ohio</v>
      </c>
    </row>
    <row r="8347" spans="1:15" x14ac:dyDescent="0.3">
      <c r="A8347" s="11">
        <v>1656421</v>
      </c>
      <c r="B8347" s="12" t="s">
        <v>1162</v>
      </c>
      <c r="C8347" s="12" t="s">
        <v>903</v>
      </c>
      <c r="D8347" s="12" t="s">
        <v>1446</v>
      </c>
      <c r="E8347" s="11" t="s">
        <v>75</v>
      </c>
      <c r="F8347" s="11" t="s">
        <v>13</v>
      </c>
      <c r="G8347" s="37">
        <v>42324</v>
      </c>
      <c r="H8347" s="13">
        <v>42326</v>
      </c>
      <c r="I8347" s="21">
        <v>2</v>
      </c>
      <c r="J8347" s="43" t="s">
        <v>1479</v>
      </c>
      <c r="K8347" s="21">
        <f t="shared" si="260"/>
        <v>2015</v>
      </c>
      <c r="L8347" s="24">
        <f t="shared" si="261"/>
        <v>4</v>
      </c>
      <c r="M8347" s="11" t="s">
        <v>14</v>
      </c>
      <c r="N8347" s="11" t="s">
        <v>15</v>
      </c>
      <c r="O8347" s="11" t="str">
        <f>VLOOKUP(E8347,State_Code_Name!$B$1:$C$52,2,0)</f>
        <v>Tennessee</v>
      </c>
    </row>
    <row r="8348" spans="1:15" x14ac:dyDescent="0.3">
      <c r="A8348" s="11">
        <v>1219710</v>
      </c>
      <c r="B8348" s="12" t="s">
        <v>11</v>
      </c>
      <c r="C8348" s="12" t="s">
        <v>9</v>
      </c>
      <c r="D8348" s="12" t="s">
        <v>174</v>
      </c>
      <c r="E8348" s="11" t="s">
        <v>121</v>
      </c>
      <c r="F8348" s="11" t="s">
        <v>19</v>
      </c>
      <c r="G8348" s="37">
        <v>42036</v>
      </c>
      <c r="H8348" s="13">
        <v>42038</v>
      </c>
      <c r="I8348" s="21">
        <v>2</v>
      </c>
      <c r="J8348" s="43" t="s">
        <v>1478</v>
      </c>
      <c r="K8348" s="21">
        <f t="shared" si="260"/>
        <v>2015</v>
      </c>
      <c r="L8348" s="24">
        <f t="shared" si="261"/>
        <v>1</v>
      </c>
      <c r="M8348" s="11" t="s">
        <v>14</v>
      </c>
      <c r="N8348" s="11" t="s">
        <v>15</v>
      </c>
      <c r="O8348" s="11" t="str">
        <f>VLOOKUP(E8348,State_Code_Name!$B$1:$C$52,2,0)</f>
        <v>Oregon</v>
      </c>
    </row>
    <row r="8349" spans="1:15" x14ac:dyDescent="0.3">
      <c r="A8349" s="11">
        <v>424612</v>
      </c>
      <c r="B8349" s="12" t="s">
        <v>11</v>
      </c>
      <c r="C8349" s="12" t="s">
        <v>27</v>
      </c>
      <c r="D8349" s="12" t="s">
        <v>79</v>
      </c>
      <c r="E8349" s="11" t="s">
        <v>122</v>
      </c>
      <c r="F8349" s="11" t="s">
        <v>58</v>
      </c>
      <c r="G8349" s="37">
        <v>41430</v>
      </c>
      <c r="H8349" s="13">
        <v>41432</v>
      </c>
      <c r="I8349" s="21">
        <v>2</v>
      </c>
      <c r="J8349" s="43" t="s">
        <v>1477</v>
      </c>
      <c r="K8349" s="21">
        <f t="shared" si="260"/>
        <v>2013</v>
      </c>
      <c r="L8349" s="24">
        <f t="shared" si="261"/>
        <v>2</v>
      </c>
      <c r="M8349" s="11" t="s">
        <v>14</v>
      </c>
      <c r="N8349" s="11" t="s">
        <v>14</v>
      </c>
      <c r="O8349" s="11" t="str">
        <f>VLOOKUP(E8349,State_Code_Name!$B$1:$C$52,2,0)</f>
        <v>Maryland</v>
      </c>
    </row>
    <row r="8350" spans="1:15" x14ac:dyDescent="0.3">
      <c r="A8350" s="11">
        <v>1892029</v>
      </c>
      <c r="B8350" s="12" t="s">
        <v>389</v>
      </c>
      <c r="C8350" s="12" t="s">
        <v>33</v>
      </c>
      <c r="D8350" s="12" t="s">
        <v>45</v>
      </c>
      <c r="E8350" s="11" t="s">
        <v>23</v>
      </c>
      <c r="F8350" s="11" t="s">
        <v>19</v>
      </c>
      <c r="G8350" s="37">
        <v>42482</v>
      </c>
      <c r="H8350" s="13">
        <v>42482</v>
      </c>
      <c r="I8350" s="21">
        <v>0</v>
      </c>
      <c r="J8350" s="43" t="s">
        <v>1483</v>
      </c>
      <c r="K8350" s="21">
        <f t="shared" si="260"/>
        <v>2016</v>
      </c>
      <c r="L8350" s="24">
        <f t="shared" si="261"/>
        <v>2</v>
      </c>
      <c r="M8350" s="11" t="s">
        <v>14</v>
      </c>
      <c r="N8350" s="11" t="s">
        <v>14</v>
      </c>
      <c r="O8350" s="11" t="str">
        <f>VLOOKUP(E8350,State_Code_Name!$B$1:$C$52,2,0)</f>
        <v>New York</v>
      </c>
    </row>
    <row r="8351" spans="1:15" x14ac:dyDescent="0.3">
      <c r="A8351" s="11">
        <v>1292685</v>
      </c>
      <c r="B8351" s="12" t="s">
        <v>112</v>
      </c>
      <c r="C8351" s="12" t="s">
        <v>33</v>
      </c>
      <c r="D8351" s="12" t="s">
        <v>45</v>
      </c>
      <c r="E8351" s="11" t="s">
        <v>183</v>
      </c>
      <c r="F8351" s="11" t="s">
        <v>19</v>
      </c>
      <c r="G8351" s="37">
        <v>42083</v>
      </c>
      <c r="H8351" s="13">
        <v>42088</v>
      </c>
      <c r="I8351" s="21">
        <v>5</v>
      </c>
      <c r="J8351" s="43" t="s">
        <v>1476</v>
      </c>
      <c r="K8351" s="21">
        <f t="shared" si="260"/>
        <v>2015</v>
      </c>
      <c r="L8351" s="24">
        <f t="shared" si="261"/>
        <v>1</v>
      </c>
      <c r="M8351" s="11" t="s">
        <v>14</v>
      </c>
      <c r="N8351" s="11" t="s">
        <v>15</v>
      </c>
      <c r="O8351" s="11" t="str">
        <f>VLOOKUP(E8351,State_Code_Name!$B$1:$C$52,2,0)</f>
        <v>Mississippi</v>
      </c>
    </row>
    <row r="8352" spans="1:15" x14ac:dyDescent="0.3">
      <c r="A8352" s="11">
        <v>862461</v>
      </c>
      <c r="B8352" s="12" t="s">
        <v>31</v>
      </c>
      <c r="C8352" s="12" t="s">
        <v>27</v>
      </c>
      <c r="D8352" s="12" t="s">
        <v>28</v>
      </c>
      <c r="E8352" s="11" t="s">
        <v>194</v>
      </c>
      <c r="F8352" s="11" t="s">
        <v>303</v>
      </c>
      <c r="G8352" s="37">
        <v>41780</v>
      </c>
      <c r="H8352" s="13">
        <v>41781</v>
      </c>
      <c r="I8352" s="21">
        <v>1</v>
      </c>
      <c r="J8352" s="43" t="s">
        <v>1471</v>
      </c>
      <c r="K8352" s="21">
        <f t="shared" si="260"/>
        <v>2014</v>
      </c>
      <c r="L8352" s="24">
        <f t="shared" si="261"/>
        <v>2</v>
      </c>
      <c r="M8352" s="11" t="s">
        <v>14</v>
      </c>
      <c r="N8352" s="11" t="s">
        <v>14</v>
      </c>
      <c r="O8352" s="11" t="str">
        <f>VLOOKUP(E8352,State_Code_Name!$B$1:$C$52,2,0)</f>
        <v>Nebraska</v>
      </c>
    </row>
    <row r="8353" spans="1:15" x14ac:dyDescent="0.3">
      <c r="A8353" s="11">
        <v>1013800</v>
      </c>
      <c r="B8353" s="12" t="s">
        <v>35</v>
      </c>
      <c r="C8353" s="12" t="s">
        <v>16</v>
      </c>
      <c r="D8353" s="12" t="s">
        <v>76</v>
      </c>
      <c r="E8353" s="11" t="s">
        <v>36</v>
      </c>
      <c r="F8353" s="11" t="s">
        <v>19</v>
      </c>
      <c r="G8353" s="37">
        <v>41886</v>
      </c>
      <c r="H8353" s="13">
        <v>41886</v>
      </c>
      <c r="I8353" s="21">
        <v>0</v>
      </c>
      <c r="J8353" s="43" t="s">
        <v>1480</v>
      </c>
      <c r="K8353" s="21">
        <f t="shared" si="260"/>
        <v>2014</v>
      </c>
      <c r="L8353" s="24">
        <f t="shared" si="261"/>
        <v>3</v>
      </c>
      <c r="M8353" s="11" t="s">
        <v>14</v>
      </c>
      <c r="N8353" s="11" t="s">
        <v>15</v>
      </c>
      <c r="O8353" s="11" t="str">
        <f>VLOOKUP(E8353,State_Code_Name!$B$1:$C$52,2,0)</f>
        <v>Florida</v>
      </c>
    </row>
    <row r="8354" spans="1:15" x14ac:dyDescent="0.3">
      <c r="A8354" s="11">
        <v>1441603</v>
      </c>
      <c r="B8354" s="12" t="s">
        <v>55</v>
      </c>
      <c r="C8354" s="12" t="s">
        <v>53</v>
      </c>
      <c r="D8354" s="12" t="s">
        <v>1439</v>
      </c>
      <c r="E8354" s="11" t="s">
        <v>117</v>
      </c>
      <c r="F8354" s="11" t="s">
        <v>19</v>
      </c>
      <c r="G8354" s="37">
        <v>42183</v>
      </c>
      <c r="H8354" s="13">
        <v>42183</v>
      </c>
      <c r="I8354" s="21">
        <v>0</v>
      </c>
      <c r="J8354" s="43" t="s">
        <v>1477</v>
      </c>
      <c r="K8354" s="21">
        <f t="shared" si="260"/>
        <v>2015</v>
      </c>
      <c r="L8354" s="24">
        <f t="shared" si="261"/>
        <v>2</v>
      </c>
      <c r="M8354" s="11" t="s">
        <v>14</v>
      </c>
      <c r="N8354" s="11" t="s">
        <v>15</v>
      </c>
      <c r="O8354" s="11" t="str">
        <f>VLOOKUP(E8354,State_Code_Name!$B$1:$C$52,2,0)</f>
        <v>Alabama</v>
      </c>
    </row>
    <row r="8355" spans="1:15" x14ac:dyDescent="0.3">
      <c r="A8355" s="11">
        <v>1687867</v>
      </c>
      <c r="B8355" s="12" t="s">
        <v>219</v>
      </c>
      <c r="C8355" s="12" t="s">
        <v>9</v>
      </c>
      <c r="D8355" s="12" t="s">
        <v>133</v>
      </c>
      <c r="E8355" s="11" t="s">
        <v>185</v>
      </c>
      <c r="F8355" s="11" t="s">
        <v>303</v>
      </c>
      <c r="G8355" s="37">
        <v>42346</v>
      </c>
      <c r="H8355" s="13">
        <v>42347</v>
      </c>
      <c r="I8355" s="21">
        <v>1</v>
      </c>
      <c r="J8355" s="43" t="s">
        <v>1475</v>
      </c>
      <c r="K8355" s="21">
        <f t="shared" si="260"/>
        <v>2015</v>
      </c>
      <c r="L8355" s="24">
        <f t="shared" si="261"/>
        <v>4</v>
      </c>
      <c r="M8355" s="11" t="s">
        <v>14</v>
      </c>
      <c r="N8355" s="11" t="s">
        <v>15</v>
      </c>
      <c r="O8355" s="11" t="str">
        <f>VLOOKUP(E8355,State_Code_Name!$B$1:$C$52,2,0)</f>
        <v>Arkansas</v>
      </c>
    </row>
    <row r="8356" spans="1:15" x14ac:dyDescent="0.3">
      <c r="A8356" s="11">
        <v>2020523</v>
      </c>
      <c r="B8356" s="12" t="s">
        <v>97</v>
      </c>
      <c r="C8356" s="12" t="s">
        <v>53</v>
      </c>
      <c r="D8356" s="12" t="s">
        <v>1439</v>
      </c>
      <c r="E8356" s="11" t="s">
        <v>30</v>
      </c>
      <c r="F8356" s="11" t="s">
        <v>58</v>
      </c>
      <c r="G8356" s="37">
        <v>42570</v>
      </c>
      <c r="H8356" s="13">
        <v>42571</v>
      </c>
      <c r="I8356" s="21">
        <v>1</v>
      </c>
      <c r="J8356" s="43" t="s">
        <v>1481</v>
      </c>
      <c r="K8356" s="21">
        <f t="shared" si="260"/>
        <v>2016</v>
      </c>
      <c r="L8356" s="24">
        <f t="shared" si="261"/>
        <v>3</v>
      </c>
      <c r="M8356" s="11" t="s">
        <v>14</v>
      </c>
      <c r="N8356" s="11" t="s">
        <v>15</v>
      </c>
      <c r="O8356" s="11" t="str">
        <f>VLOOKUP(E8356,State_Code_Name!$B$1:$C$52,2,0)</f>
        <v>Connecticut</v>
      </c>
    </row>
    <row r="8357" spans="1:15" x14ac:dyDescent="0.3">
      <c r="A8357" s="11">
        <v>1352168</v>
      </c>
      <c r="B8357" s="12" t="s">
        <v>59</v>
      </c>
      <c r="C8357" s="12" t="s">
        <v>37</v>
      </c>
      <c r="D8357" s="12" t="s">
        <v>278</v>
      </c>
      <c r="E8357" s="11" t="s">
        <v>23</v>
      </c>
      <c r="F8357" s="11" t="s">
        <v>19</v>
      </c>
      <c r="G8357" s="37">
        <v>42123</v>
      </c>
      <c r="H8357" s="13">
        <v>42123</v>
      </c>
      <c r="I8357" s="21">
        <v>0</v>
      </c>
      <c r="J8357" s="43" t="s">
        <v>1483</v>
      </c>
      <c r="K8357" s="21">
        <f t="shared" si="260"/>
        <v>2015</v>
      </c>
      <c r="L8357" s="24">
        <f t="shared" si="261"/>
        <v>2</v>
      </c>
      <c r="M8357" s="11" t="s">
        <v>14</v>
      </c>
      <c r="N8357" s="11" t="s">
        <v>15</v>
      </c>
      <c r="O8357" s="11" t="str">
        <f>VLOOKUP(E8357,State_Code_Name!$B$1:$C$52,2,0)</f>
        <v>New York</v>
      </c>
    </row>
    <row r="8358" spans="1:15" x14ac:dyDescent="0.3">
      <c r="A8358" s="11">
        <v>1914365</v>
      </c>
      <c r="B8358" s="12" t="s">
        <v>44</v>
      </c>
      <c r="C8358" s="12" t="s">
        <v>16</v>
      </c>
      <c r="D8358" s="12" t="s">
        <v>1442</v>
      </c>
      <c r="E8358" s="11" t="s">
        <v>60</v>
      </c>
      <c r="F8358" s="11" t="s">
        <v>19</v>
      </c>
      <c r="G8358" s="37">
        <v>42496</v>
      </c>
      <c r="H8358" s="13">
        <v>42496</v>
      </c>
      <c r="I8358" s="21">
        <v>0</v>
      </c>
      <c r="J8358" s="43" t="s">
        <v>1471</v>
      </c>
      <c r="K8358" s="21">
        <f t="shared" si="260"/>
        <v>2016</v>
      </c>
      <c r="L8358" s="24">
        <f t="shared" si="261"/>
        <v>2</v>
      </c>
      <c r="M8358" s="11" t="s">
        <v>14</v>
      </c>
      <c r="N8358" s="11" t="s">
        <v>15</v>
      </c>
      <c r="O8358" s="11" t="str">
        <f>VLOOKUP(E8358,State_Code_Name!$B$1:$C$52,2,0)</f>
        <v>Illinois</v>
      </c>
    </row>
    <row r="8359" spans="1:15" x14ac:dyDescent="0.3">
      <c r="A8359" s="11">
        <v>972190</v>
      </c>
      <c r="B8359" s="12" t="s">
        <v>44</v>
      </c>
      <c r="C8359" s="12" t="s">
        <v>27</v>
      </c>
      <c r="D8359" s="12" t="s">
        <v>57</v>
      </c>
      <c r="E8359" s="11" t="s">
        <v>18</v>
      </c>
      <c r="F8359" s="11" t="s">
        <v>303</v>
      </c>
      <c r="G8359" s="37">
        <v>41857</v>
      </c>
      <c r="H8359" s="13">
        <v>41859</v>
      </c>
      <c r="I8359" s="21">
        <v>2</v>
      </c>
      <c r="J8359" s="43" t="s">
        <v>1482</v>
      </c>
      <c r="K8359" s="21">
        <f t="shared" si="260"/>
        <v>2014</v>
      </c>
      <c r="L8359" s="24">
        <f t="shared" si="261"/>
        <v>3</v>
      </c>
      <c r="M8359" s="11" t="s">
        <v>14</v>
      </c>
      <c r="N8359" s="11" t="s">
        <v>15</v>
      </c>
      <c r="O8359" s="11" t="str">
        <f>VLOOKUP(E8359,State_Code_Name!$B$1:$C$52,2,0)</f>
        <v>California</v>
      </c>
    </row>
    <row r="8360" spans="1:15" x14ac:dyDescent="0.3">
      <c r="A8360" s="11">
        <v>370385</v>
      </c>
      <c r="B8360" s="12" t="s">
        <v>70</v>
      </c>
      <c r="C8360" s="12" t="s">
        <v>27</v>
      </c>
      <c r="D8360" s="12" t="s">
        <v>28</v>
      </c>
      <c r="E8360" s="11" t="s">
        <v>36</v>
      </c>
      <c r="F8360" s="11" t="s">
        <v>19</v>
      </c>
      <c r="G8360" s="37">
        <v>41365</v>
      </c>
      <c r="H8360" s="13">
        <v>41366</v>
      </c>
      <c r="I8360" s="21">
        <v>1</v>
      </c>
      <c r="J8360" s="43" t="s">
        <v>1483</v>
      </c>
      <c r="K8360" s="21">
        <f t="shared" si="260"/>
        <v>2013</v>
      </c>
      <c r="L8360" s="24">
        <f t="shared" si="261"/>
        <v>2</v>
      </c>
      <c r="M8360" s="11" t="s">
        <v>14</v>
      </c>
      <c r="N8360" s="11" t="s">
        <v>15</v>
      </c>
      <c r="O8360" s="11" t="str">
        <f>VLOOKUP(E8360,State_Code_Name!$B$1:$C$52,2,0)</f>
        <v>Florida</v>
      </c>
    </row>
    <row r="8361" spans="1:15" x14ac:dyDescent="0.3">
      <c r="A8361" s="11">
        <v>1273172</v>
      </c>
      <c r="B8361" s="12" t="s">
        <v>135</v>
      </c>
      <c r="C8361" s="12" t="s">
        <v>16</v>
      </c>
      <c r="D8361" s="12" t="s">
        <v>25</v>
      </c>
      <c r="E8361" s="11" t="s">
        <v>67</v>
      </c>
      <c r="F8361" s="11" t="s">
        <v>13</v>
      </c>
      <c r="G8361" s="37">
        <v>42072</v>
      </c>
      <c r="H8361" s="13">
        <v>42072</v>
      </c>
      <c r="I8361" s="21">
        <v>0</v>
      </c>
      <c r="J8361" s="43" t="s">
        <v>1476</v>
      </c>
      <c r="K8361" s="21">
        <f t="shared" si="260"/>
        <v>2015</v>
      </c>
      <c r="L8361" s="24">
        <f t="shared" si="261"/>
        <v>1</v>
      </c>
      <c r="M8361" s="11" t="s">
        <v>14</v>
      </c>
      <c r="N8361" s="11" t="s">
        <v>15</v>
      </c>
      <c r="O8361" s="11" t="str">
        <f>VLOOKUP(E8361,State_Code_Name!$B$1:$C$52,2,0)</f>
        <v>Michigan</v>
      </c>
    </row>
    <row r="8362" spans="1:15" x14ac:dyDescent="0.3">
      <c r="A8362" s="11">
        <v>1655690</v>
      </c>
      <c r="B8362" s="12" t="s">
        <v>144</v>
      </c>
      <c r="C8362" s="12" t="s">
        <v>27</v>
      </c>
      <c r="D8362" s="12" t="s">
        <v>1449</v>
      </c>
      <c r="E8362" s="11" t="s">
        <v>183</v>
      </c>
      <c r="F8362" s="11" t="s">
        <v>19</v>
      </c>
      <c r="G8362" s="37">
        <v>42322</v>
      </c>
      <c r="H8362" s="13">
        <v>42322</v>
      </c>
      <c r="I8362" s="21">
        <v>0</v>
      </c>
      <c r="J8362" s="43" t="s">
        <v>1479</v>
      </c>
      <c r="K8362" s="21">
        <f t="shared" si="260"/>
        <v>2015</v>
      </c>
      <c r="L8362" s="24">
        <f t="shared" si="261"/>
        <v>4</v>
      </c>
      <c r="M8362" s="11" t="s">
        <v>14</v>
      </c>
      <c r="N8362" s="11" t="s">
        <v>14</v>
      </c>
      <c r="O8362" s="11" t="str">
        <f>VLOOKUP(E8362,State_Code_Name!$B$1:$C$52,2,0)</f>
        <v>Mississippi</v>
      </c>
    </row>
    <row r="8363" spans="1:15" x14ac:dyDescent="0.3">
      <c r="A8363" s="11">
        <v>1623117</v>
      </c>
      <c r="B8363" s="12" t="s">
        <v>44</v>
      </c>
      <c r="C8363" s="12" t="s">
        <v>9</v>
      </c>
      <c r="D8363" s="12" t="s">
        <v>10</v>
      </c>
      <c r="E8363" s="11" t="s">
        <v>32</v>
      </c>
      <c r="F8363" s="11" t="s">
        <v>19</v>
      </c>
      <c r="G8363" s="37">
        <v>42302</v>
      </c>
      <c r="H8363" s="13">
        <v>42304</v>
      </c>
      <c r="I8363" s="21">
        <v>2</v>
      </c>
      <c r="J8363" s="43" t="s">
        <v>1473</v>
      </c>
      <c r="K8363" s="21">
        <f t="shared" si="260"/>
        <v>2015</v>
      </c>
      <c r="L8363" s="24">
        <f t="shared" si="261"/>
        <v>4</v>
      </c>
      <c r="M8363" s="11" t="s">
        <v>14</v>
      </c>
      <c r="N8363" s="11" t="s">
        <v>15</v>
      </c>
      <c r="O8363" s="11" t="str">
        <f>VLOOKUP(E8363,State_Code_Name!$B$1:$C$52,2,0)</f>
        <v>Texas</v>
      </c>
    </row>
    <row r="8364" spans="1:15" x14ac:dyDescent="0.3">
      <c r="A8364" s="11">
        <v>534452</v>
      </c>
      <c r="B8364" s="12" t="s">
        <v>61</v>
      </c>
      <c r="C8364" s="12" t="s">
        <v>53</v>
      </c>
      <c r="D8364" s="12" t="s">
        <v>77</v>
      </c>
      <c r="E8364" s="11" t="s">
        <v>98</v>
      </c>
      <c r="F8364" s="11" t="s">
        <v>19</v>
      </c>
      <c r="G8364" s="37">
        <v>41536</v>
      </c>
      <c r="H8364" s="13">
        <v>41537</v>
      </c>
      <c r="I8364" s="21">
        <v>1</v>
      </c>
      <c r="J8364" s="43" t="s">
        <v>1480</v>
      </c>
      <c r="K8364" s="21">
        <f t="shared" si="260"/>
        <v>2013</v>
      </c>
      <c r="L8364" s="24">
        <f t="shared" si="261"/>
        <v>3</v>
      </c>
      <c r="M8364" s="11" t="s">
        <v>14</v>
      </c>
      <c r="N8364" s="11" t="s">
        <v>15</v>
      </c>
      <c r="O8364" s="11" t="str">
        <f>VLOOKUP(E8364,State_Code_Name!$B$1:$C$52,2,0)</f>
        <v>Colorado</v>
      </c>
    </row>
    <row r="8365" spans="1:15" x14ac:dyDescent="0.3">
      <c r="A8365" s="11">
        <v>773158</v>
      </c>
      <c r="B8365" s="12" t="s">
        <v>39</v>
      </c>
      <c r="C8365" s="12" t="s">
        <v>37</v>
      </c>
      <c r="D8365" s="12" t="s">
        <v>81</v>
      </c>
      <c r="E8365" s="11" t="s">
        <v>23</v>
      </c>
      <c r="F8365" s="11" t="s">
        <v>58</v>
      </c>
      <c r="G8365" s="37">
        <v>41719</v>
      </c>
      <c r="H8365" s="13">
        <v>41725</v>
      </c>
      <c r="I8365" s="21">
        <v>6</v>
      </c>
      <c r="J8365" s="43" t="s">
        <v>1476</v>
      </c>
      <c r="K8365" s="21">
        <f t="shared" si="260"/>
        <v>2014</v>
      </c>
      <c r="L8365" s="24">
        <f t="shared" si="261"/>
        <v>1</v>
      </c>
      <c r="M8365" s="11" t="s">
        <v>14</v>
      </c>
      <c r="N8365" s="11" t="s">
        <v>15</v>
      </c>
      <c r="O8365" s="11" t="str">
        <f>VLOOKUP(E8365,State_Code_Name!$B$1:$C$52,2,0)</f>
        <v>New York</v>
      </c>
    </row>
    <row r="8366" spans="1:15" x14ac:dyDescent="0.3">
      <c r="A8366" s="11">
        <v>1213320</v>
      </c>
      <c r="B8366" s="12" t="s">
        <v>602</v>
      </c>
      <c r="C8366" s="12" t="s">
        <v>33</v>
      </c>
      <c r="D8366" s="12" t="s">
        <v>42</v>
      </c>
      <c r="E8366" s="11" t="s">
        <v>26</v>
      </c>
      <c r="F8366" s="11" t="s">
        <v>24</v>
      </c>
      <c r="G8366" s="37">
        <v>42032</v>
      </c>
      <c r="H8366" s="13">
        <v>42038</v>
      </c>
      <c r="I8366" s="21">
        <v>6</v>
      </c>
      <c r="J8366" s="43" t="s">
        <v>1474</v>
      </c>
      <c r="K8366" s="21">
        <f t="shared" si="260"/>
        <v>2015</v>
      </c>
      <c r="L8366" s="24">
        <f t="shared" si="261"/>
        <v>1</v>
      </c>
      <c r="M8366" s="11" t="s">
        <v>14</v>
      </c>
      <c r="N8366" s="11" t="s">
        <v>15</v>
      </c>
      <c r="O8366" s="11" t="str">
        <f>VLOOKUP(E8366,State_Code_Name!$B$1:$C$52,2,0)</f>
        <v>Georgia</v>
      </c>
    </row>
    <row r="8367" spans="1:15" x14ac:dyDescent="0.3">
      <c r="A8367" s="11">
        <v>365455</v>
      </c>
      <c r="B8367" s="12" t="s">
        <v>82</v>
      </c>
      <c r="C8367" s="12" t="s">
        <v>37</v>
      </c>
      <c r="D8367" s="12" t="s">
        <v>1171</v>
      </c>
      <c r="E8367" s="11" t="s">
        <v>49</v>
      </c>
      <c r="F8367" s="11" t="s">
        <v>13</v>
      </c>
      <c r="G8367" s="37">
        <v>41359</v>
      </c>
      <c r="H8367" s="13">
        <v>41360</v>
      </c>
      <c r="I8367" s="21">
        <v>1</v>
      </c>
      <c r="J8367" s="43" t="s">
        <v>1476</v>
      </c>
      <c r="K8367" s="21">
        <f t="shared" si="260"/>
        <v>2013</v>
      </c>
      <c r="L8367" s="24">
        <f t="shared" si="261"/>
        <v>1</v>
      </c>
      <c r="M8367" s="11" t="s">
        <v>14</v>
      </c>
      <c r="N8367" s="11" t="s">
        <v>14</v>
      </c>
      <c r="O8367" s="11" t="str">
        <f>VLOOKUP(E8367,State_Code_Name!$B$1:$C$52,2,0)</f>
        <v>New Jersey</v>
      </c>
    </row>
    <row r="8368" spans="1:15" x14ac:dyDescent="0.3">
      <c r="A8368" s="11">
        <v>2047000</v>
      </c>
      <c r="B8368" s="12" t="s">
        <v>228</v>
      </c>
      <c r="C8368" s="12" t="s">
        <v>27</v>
      </c>
      <c r="D8368" s="12" t="s">
        <v>28</v>
      </c>
      <c r="E8368" s="11" t="s">
        <v>129</v>
      </c>
      <c r="F8368" s="11" t="s">
        <v>19</v>
      </c>
      <c r="G8368" s="37">
        <v>42587</v>
      </c>
      <c r="H8368" s="13">
        <v>42587</v>
      </c>
      <c r="I8368" s="21">
        <v>0</v>
      </c>
      <c r="J8368" s="43" t="s">
        <v>1482</v>
      </c>
      <c r="K8368" s="21">
        <f t="shared" si="260"/>
        <v>2016</v>
      </c>
      <c r="L8368" s="24">
        <f t="shared" si="261"/>
        <v>3</v>
      </c>
      <c r="M8368" s="11" t="s">
        <v>14</v>
      </c>
      <c r="N8368" s="11" t="s">
        <v>15</v>
      </c>
      <c r="O8368" s="11" t="str">
        <f>VLOOKUP(E8368,State_Code_Name!$B$1:$C$52,2,0)</f>
        <v>New Hampshire</v>
      </c>
    </row>
    <row r="8369" spans="1:15" x14ac:dyDescent="0.3">
      <c r="A8369" s="11">
        <v>1836048</v>
      </c>
      <c r="B8369" s="12" t="s">
        <v>641</v>
      </c>
      <c r="C8369" s="12" t="s">
        <v>33</v>
      </c>
      <c r="D8369" s="12" t="s">
        <v>42</v>
      </c>
      <c r="E8369" s="11" t="s">
        <v>26</v>
      </c>
      <c r="F8369" s="11" t="s">
        <v>13</v>
      </c>
      <c r="G8369" s="37">
        <v>42445</v>
      </c>
      <c r="H8369" s="13">
        <v>42445</v>
      </c>
      <c r="I8369" s="21">
        <v>0</v>
      </c>
      <c r="J8369" s="43" t="s">
        <v>1476</v>
      </c>
      <c r="K8369" s="21">
        <f t="shared" si="260"/>
        <v>2016</v>
      </c>
      <c r="L8369" s="24">
        <f t="shared" si="261"/>
        <v>1</v>
      </c>
      <c r="M8369" s="11" t="s">
        <v>14</v>
      </c>
      <c r="N8369" s="11" t="s">
        <v>15</v>
      </c>
      <c r="O8369" s="11" t="str">
        <f>VLOOKUP(E8369,State_Code_Name!$B$1:$C$52,2,0)</f>
        <v>Georgia</v>
      </c>
    </row>
    <row r="8370" spans="1:15" x14ac:dyDescent="0.3">
      <c r="A8370" s="11">
        <v>1331993</v>
      </c>
      <c r="B8370" s="12" t="s">
        <v>95</v>
      </c>
      <c r="C8370" s="12" t="s">
        <v>37</v>
      </c>
      <c r="D8370" s="12" t="s">
        <v>81</v>
      </c>
      <c r="E8370" s="11" t="s">
        <v>36</v>
      </c>
      <c r="F8370" s="11" t="s">
        <v>19</v>
      </c>
      <c r="G8370" s="37">
        <v>42109</v>
      </c>
      <c r="H8370" s="13">
        <v>42109</v>
      </c>
      <c r="I8370" s="21">
        <v>0</v>
      </c>
      <c r="J8370" s="43" t="s">
        <v>1483</v>
      </c>
      <c r="K8370" s="21">
        <f t="shared" si="260"/>
        <v>2015</v>
      </c>
      <c r="L8370" s="24">
        <f t="shared" si="261"/>
        <v>2</v>
      </c>
      <c r="M8370" s="11" t="s">
        <v>14</v>
      </c>
      <c r="N8370" s="11" t="s">
        <v>14</v>
      </c>
      <c r="O8370" s="11" t="str">
        <f>VLOOKUP(E8370,State_Code_Name!$B$1:$C$52,2,0)</f>
        <v>Florida</v>
      </c>
    </row>
    <row r="8371" spans="1:15" x14ac:dyDescent="0.3">
      <c r="A8371" s="11">
        <v>1037000</v>
      </c>
      <c r="B8371" s="12" t="s">
        <v>104</v>
      </c>
      <c r="C8371" s="12" t="s">
        <v>33</v>
      </c>
      <c r="D8371" s="12" t="s">
        <v>160</v>
      </c>
      <c r="E8371" s="11" t="s">
        <v>105</v>
      </c>
      <c r="F8371" s="11" t="s">
        <v>19</v>
      </c>
      <c r="G8371" s="37">
        <v>41901</v>
      </c>
      <c r="H8371" s="13">
        <v>41901</v>
      </c>
      <c r="I8371" s="21">
        <v>0</v>
      </c>
      <c r="J8371" s="43" t="s">
        <v>1480</v>
      </c>
      <c r="K8371" s="21">
        <f t="shared" si="260"/>
        <v>2014</v>
      </c>
      <c r="L8371" s="24">
        <f t="shared" si="261"/>
        <v>3</v>
      </c>
      <c r="M8371" s="11" t="s">
        <v>14</v>
      </c>
      <c r="N8371" s="11" t="s">
        <v>15</v>
      </c>
      <c r="O8371" s="11" t="str">
        <f>VLOOKUP(E8371,State_Code_Name!$B$1:$C$52,2,0)</f>
        <v>Indiana</v>
      </c>
    </row>
    <row r="8372" spans="1:15" x14ac:dyDescent="0.3">
      <c r="A8372" s="11">
        <v>2084499</v>
      </c>
      <c r="B8372" s="12" t="s">
        <v>162</v>
      </c>
      <c r="C8372" s="12" t="s">
        <v>33</v>
      </c>
      <c r="D8372" s="12" t="s">
        <v>1441</v>
      </c>
      <c r="E8372" s="11" t="s">
        <v>67</v>
      </c>
      <c r="F8372" s="11" t="s">
        <v>19</v>
      </c>
      <c r="G8372" s="37">
        <v>42609</v>
      </c>
      <c r="H8372" s="13">
        <v>42609</v>
      </c>
      <c r="I8372" s="21">
        <v>0</v>
      </c>
      <c r="J8372" s="43" t="s">
        <v>1482</v>
      </c>
      <c r="K8372" s="21">
        <f t="shared" si="260"/>
        <v>2016</v>
      </c>
      <c r="L8372" s="24">
        <f t="shared" si="261"/>
        <v>3</v>
      </c>
      <c r="M8372" s="11" t="s">
        <v>14</v>
      </c>
      <c r="N8372" s="11" t="s">
        <v>14</v>
      </c>
      <c r="O8372" s="11" t="str">
        <f>VLOOKUP(E8372,State_Code_Name!$B$1:$C$52,2,0)</f>
        <v>Michigan</v>
      </c>
    </row>
    <row r="8373" spans="1:15" x14ac:dyDescent="0.3">
      <c r="A8373" s="11">
        <v>1710667</v>
      </c>
      <c r="B8373" s="12" t="s">
        <v>51</v>
      </c>
      <c r="C8373" s="12" t="s">
        <v>33</v>
      </c>
      <c r="D8373" s="12" t="s">
        <v>115</v>
      </c>
      <c r="E8373" s="11" t="s">
        <v>47</v>
      </c>
      <c r="F8373" s="11" t="s">
        <v>19</v>
      </c>
      <c r="G8373" s="37">
        <v>42359</v>
      </c>
      <c r="H8373" s="13">
        <v>42359</v>
      </c>
      <c r="I8373" s="21">
        <v>0</v>
      </c>
      <c r="J8373" s="43" t="s">
        <v>1475</v>
      </c>
      <c r="K8373" s="21">
        <f t="shared" si="260"/>
        <v>2015</v>
      </c>
      <c r="L8373" s="24">
        <f t="shared" si="261"/>
        <v>4</v>
      </c>
      <c r="M8373" s="11" t="s">
        <v>14</v>
      </c>
      <c r="N8373" s="11" t="s">
        <v>15</v>
      </c>
      <c r="O8373" s="11" t="str">
        <f>VLOOKUP(E8373,State_Code_Name!$B$1:$C$52,2,0)</f>
        <v>Pennsylvania</v>
      </c>
    </row>
    <row r="8374" spans="1:15" x14ac:dyDescent="0.3">
      <c r="A8374" s="11">
        <v>1083300</v>
      </c>
      <c r="B8374" s="12" t="s">
        <v>1329</v>
      </c>
      <c r="C8374" s="12" t="s">
        <v>62</v>
      </c>
      <c r="D8374" s="12" t="s">
        <v>279</v>
      </c>
      <c r="E8374" s="11" t="s">
        <v>26</v>
      </c>
      <c r="F8374" s="11" t="s">
        <v>19</v>
      </c>
      <c r="G8374" s="37">
        <v>41935</v>
      </c>
      <c r="H8374" s="13">
        <v>41935</v>
      </c>
      <c r="I8374" s="21">
        <v>0</v>
      </c>
      <c r="J8374" s="43" t="s">
        <v>1473</v>
      </c>
      <c r="K8374" s="21">
        <f t="shared" si="260"/>
        <v>2014</v>
      </c>
      <c r="L8374" s="24">
        <f t="shared" si="261"/>
        <v>4</v>
      </c>
      <c r="M8374" s="11" t="s">
        <v>14</v>
      </c>
      <c r="N8374" s="11" t="s">
        <v>15</v>
      </c>
      <c r="O8374" s="11" t="str">
        <f>VLOOKUP(E8374,State_Code_Name!$B$1:$C$52,2,0)</f>
        <v>Georgia</v>
      </c>
    </row>
    <row r="8375" spans="1:15" x14ac:dyDescent="0.3">
      <c r="A8375" s="11">
        <v>1796051</v>
      </c>
      <c r="B8375" s="12" t="s">
        <v>162</v>
      </c>
      <c r="C8375" s="12" t="s">
        <v>27</v>
      </c>
      <c r="D8375" s="12" t="s">
        <v>28</v>
      </c>
      <c r="E8375" s="11" t="s">
        <v>40</v>
      </c>
      <c r="F8375" s="11" t="s">
        <v>303</v>
      </c>
      <c r="G8375" s="37">
        <v>42419</v>
      </c>
      <c r="H8375" s="13">
        <v>42422</v>
      </c>
      <c r="I8375" s="21">
        <v>3</v>
      </c>
      <c r="J8375" s="43" t="s">
        <v>1478</v>
      </c>
      <c r="K8375" s="21">
        <f t="shared" si="260"/>
        <v>2016</v>
      </c>
      <c r="L8375" s="24">
        <f t="shared" si="261"/>
        <v>1</v>
      </c>
      <c r="M8375" s="11" t="s">
        <v>14</v>
      </c>
      <c r="N8375" s="11" t="s">
        <v>15</v>
      </c>
      <c r="O8375" s="11" t="str">
        <f>VLOOKUP(E8375,State_Code_Name!$B$1:$C$52,2,0)</f>
        <v>Ohio</v>
      </c>
    </row>
    <row r="8376" spans="1:15" x14ac:dyDescent="0.3">
      <c r="A8376" s="11">
        <v>720175</v>
      </c>
      <c r="B8376" s="12" t="s">
        <v>227</v>
      </c>
      <c r="C8376" s="12" t="s">
        <v>33</v>
      </c>
      <c r="D8376" s="12" t="s">
        <v>45</v>
      </c>
      <c r="E8376" s="11" t="s">
        <v>32</v>
      </c>
      <c r="F8376" s="11" t="s">
        <v>19</v>
      </c>
      <c r="G8376" s="37">
        <v>41689</v>
      </c>
      <c r="H8376" s="13">
        <v>41691</v>
      </c>
      <c r="I8376" s="21">
        <v>2</v>
      </c>
      <c r="J8376" s="43" t="s">
        <v>1478</v>
      </c>
      <c r="K8376" s="21">
        <f t="shared" si="260"/>
        <v>2014</v>
      </c>
      <c r="L8376" s="24">
        <f t="shared" si="261"/>
        <v>1</v>
      </c>
      <c r="M8376" s="11" t="s">
        <v>14</v>
      </c>
      <c r="N8376" s="11" t="s">
        <v>15</v>
      </c>
      <c r="O8376" s="11" t="str">
        <f>VLOOKUP(E8376,State_Code_Name!$B$1:$C$52,2,0)</f>
        <v>Texas</v>
      </c>
    </row>
    <row r="8377" spans="1:15" x14ac:dyDescent="0.3">
      <c r="A8377" s="11">
        <v>1189843</v>
      </c>
      <c r="B8377" s="12" t="s">
        <v>294</v>
      </c>
      <c r="C8377" s="12" t="s">
        <v>33</v>
      </c>
      <c r="D8377" s="12" t="s">
        <v>1441</v>
      </c>
      <c r="E8377" s="11" t="s">
        <v>78</v>
      </c>
      <c r="F8377" s="11" t="s">
        <v>19</v>
      </c>
      <c r="G8377" s="37">
        <v>42016</v>
      </c>
      <c r="H8377" s="13">
        <v>42016</v>
      </c>
      <c r="I8377" s="21">
        <v>0</v>
      </c>
      <c r="J8377" s="43" t="s">
        <v>1474</v>
      </c>
      <c r="K8377" s="21">
        <f t="shared" si="260"/>
        <v>2015</v>
      </c>
      <c r="L8377" s="24">
        <f t="shared" si="261"/>
        <v>1</v>
      </c>
      <c r="M8377" s="11" t="s">
        <v>14</v>
      </c>
      <c r="N8377" s="11" t="s">
        <v>15</v>
      </c>
      <c r="O8377" s="11" t="str">
        <f>VLOOKUP(E8377,State_Code_Name!$B$1:$C$52,2,0)</f>
        <v>Missouri</v>
      </c>
    </row>
    <row r="8378" spans="1:15" x14ac:dyDescent="0.3">
      <c r="A8378" s="11">
        <v>1968634</v>
      </c>
      <c r="B8378" s="12" t="s">
        <v>74</v>
      </c>
      <c r="C8378" s="12" t="s">
        <v>27</v>
      </c>
      <c r="D8378" s="12" t="s">
        <v>28</v>
      </c>
      <c r="E8378" s="11" t="s">
        <v>98</v>
      </c>
      <c r="F8378" s="11" t="s">
        <v>19</v>
      </c>
      <c r="G8378" s="37">
        <v>42535</v>
      </c>
      <c r="H8378" s="13">
        <v>42535</v>
      </c>
      <c r="I8378" s="21">
        <v>0</v>
      </c>
      <c r="J8378" s="43" t="s">
        <v>1477</v>
      </c>
      <c r="K8378" s="21">
        <f t="shared" si="260"/>
        <v>2016</v>
      </c>
      <c r="L8378" s="24">
        <f t="shared" si="261"/>
        <v>2</v>
      </c>
      <c r="M8378" s="11" t="s">
        <v>14</v>
      </c>
      <c r="N8378" s="11" t="s">
        <v>15</v>
      </c>
      <c r="O8378" s="11" t="str">
        <f>VLOOKUP(E8378,State_Code_Name!$B$1:$C$52,2,0)</f>
        <v>Colorado</v>
      </c>
    </row>
    <row r="8379" spans="1:15" x14ac:dyDescent="0.3">
      <c r="A8379" s="11">
        <v>2010442</v>
      </c>
      <c r="B8379" s="12" t="s">
        <v>61</v>
      </c>
      <c r="C8379" s="12" t="s">
        <v>53</v>
      </c>
      <c r="D8379" s="12" t="s">
        <v>1439</v>
      </c>
      <c r="E8379" s="11" t="s">
        <v>98</v>
      </c>
      <c r="F8379" s="11" t="s">
        <v>19</v>
      </c>
      <c r="G8379" s="37">
        <v>42564</v>
      </c>
      <c r="H8379" s="13">
        <v>42564</v>
      </c>
      <c r="I8379" s="21">
        <v>0</v>
      </c>
      <c r="J8379" s="43" t="s">
        <v>1481</v>
      </c>
      <c r="K8379" s="21">
        <f t="shared" si="260"/>
        <v>2016</v>
      </c>
      <c r="L8379" s="24">
        <f t="shared" si="261"/>
        <v>3</v>
      </c>
      <c r="M8379" s="11" t="s">
        <v>14</v>
      </c>
      <c r="N8379" s="11" t="s">
        <v>15</v>
      </c>
      <c r="O8379" s="11" t="str">
        <f>VLOOKUP(E8379,State_Code_Name!$B$1:$C$52,2,0)</f>
        <v>Colorado</v>
      </c>
    </row>
    <row r="8380" spans="1:15" x14ac:dyDescent="0.3">
      <c r="A8380" s="11">
        <v>1764878</v>
      </c>
      <c r="B8380" s="12" t="s">
        <v>64</v>
      </c>
      <c r="C8380" s="12" t="s">
        <v>33</v>
      </c>
      <c r="D8380" s="12" t="s">
        <v>45</v>
      </c>
      <c r="E8380" s="11" t="s">
        <v>138</v>
      </c>
      <c r="F8380" s="11" t="s">
        <v>19</v>
      </c>
      <c r="G8380" s="37">
        <v>42398</v>
      </c>
      <c r="H8380" s="13">
        <v>42398</v>
      </c>
      <c r="I8380" s="21">
        <v>0</v>
      </c>
      <c r="J8380" s="43" t="s">
        <v>1474</v>
      </c>
      <c r="K8380" s="21">
        <f t="shared" si="260"/>
        <v>2016</v>
      </c>
      <c r="L8380" s="24">
        <f t="shared" si="261"/>
        <v>1</v>
      </c>
      <c r="M8380" s="11" t="s">
        <v>14</v>
      </c>
      <c r="N8380" s="11" t="s">
        <v>15</v>
      </c>
      <c r="O8380" s="11" t="str">
        <f>VLOOKUP(E8380,State_Code_Name!$B$1:$C$52,2,0)</f>
        <v>Kansas</v>
      </c>
    </row>
    <row r="8381" spans="1:15" x14ac:dyDescent="0.3">
      <c r="A8381" s="11">
        <v>966158</v>
      </c>
      <c r="B8381" s="12" t="s">
        <v>61</v>
      </c>
      <c r="C8381" s="12" t="s">
        <v>53</v>
      </c>
      <c r="D8381" s="12" t="s">
        <v>77</v>
      </c>
      <c r="E8381" s="11" t="s">
        <v>18</v>
      </c>
      <c r="F8381" s="11" t="s">
        <v>19</v>
      </c>
      <c r="G8381" s="37">
        <v>41854</v>
      </c>
      <c r="H8381" s="13">
        <v>41854</v>
      </c>
      <c r="I8381" s="21">
        <v>0</v>
      </c>
      <c r="J8381" s="43" t="s">
        <v>1482</v>
      </c>
      <c r="K8381" s="21">
        <f t="shared" si="260"/>
        <v>2014</v>
      </c>
      <c r="L8381" s="24">
        <f t="shared" si="261"/>
        <v>3</v>
      </c>
      <c r="M8381" s="11" t="s">
        <v>14</v>
      </c>
      <c r="N8381" s="11" t="s">
        <v>14</v>
      </c>
      <c r="O8381" s="11" t="str">
        <f>VLOOKUP(E8381,State_Code_Name!$B$1:$C$52,2,0)</f>
        <v>California</v>
      </c>
    </row>
    <row r="8382" spans="1:15" x14ac:dyDescent="0.3">
      <c r="A8382" s="11">
        <v>1716915</v>
      </c>
      <c r="B8382" s="12" t="s">
        <v>84</v>
      </c>
      <c r="C8382" s="12" t="s">
        <v>37</v>
      </c>
      <c r="D8382" s="12" t="s">
        <v>1451</v>
      </c>
      <c r="E8382" s="11" t="s">
        <v>36</v>
      </c>
      <c r="F8382" s="11" t="s">
        <v>19</v>
      </c>
      <c r="G8382" s="37">
        <v>42363</v>
      </c>
      <c r="H8382" s="13">
        <v>42363</v>
      </c>
      <c r="I8382" s="21">
        <v>0</v>
      </c>
      <c r="J8382" s="43" t="s">
        <v>1475</v>
      </c>
      <c r="K8382" s="21">
        <f t="shared" si="260"/>
        <v>2015</v>
      </c>
      <c r="L8382" s="24">
        <f t="shared" si="261"/>
        <v>4</v>
      </c>
      <c r="M8382" s="11" t="s">
        <v>14</v>
      </c>
      <c r="N8382" s="11" t="s">
        <v>15</v>
      </c>
      <c r="O8382" s="11" t="str">
        <f>VLOOKUP(E8382,State_Code_Name!$B$1:$C$52,2,0)</f>
        <v>Florida</v>
      </c>
    </row>
    <row r="8383" spans="1:15" x14ac:dyDescent="0.3">
      <c r="A8383" s="11">
        <v>1220657</v>
      </c>
      <c r="B8383" s="12" t="s">
        <v>1067</v>
      </c>
      <c r="C8383" s="12" t="s">
        <v>9</v>
      </c>
      <c r="D8383" s="12" t="s">
        <v>10</v>
      </c>
      <c r="E8383" s="11" t="s">
        <v>32</v>
      </c>
      <c r="F8383" s="11" t="s">
        <v>58</v>
      </c>
      <c r="G8383" s="37">
        <v>42037</v>
      </c>
      <c r="H8383" s="13">
        <v>42076</v>
      </c>
      <c r="I8383" s="21">
        <v>39</v>
      </c>
      <c r="J8383" s="43" t="s">
        <v>1478</v>
      </c>
      <c r="K8383" s="21">
        <f t="shared" si="260"/>
        <v>2015</v>
      </c>
      <c r="L8383" s="24">
        <f t="shared" si="261"/>
        <v>1</v>
      </c>
      <c r="M8383" s="11" t="s">
        <v>14</v>
      </c>
      <c r="N8383" s="11" t="s">
        <v>14</v>
      </c>
      <c r="O8383" s="11" t="str">
        <f>VLOOKUP(E8383,State_Code_Name!$B$1:$C$52,2,0)</f>
        <v>Texas</v>
      </c>
    </row>
    <row r="8384" spans="1:15" x14ac:dyDescent="0.3">
      <c r="A8384" s="11">
        <v>447487</v>
      </c>
      <c r="B8384" s="12" t="s">
        <v>61</v>
      </c>
      <c r="C8384" s="12" t="s">
        <v>53</v>
      </c>
      <c r="D8384" s="12" t="s">
        <v>102</v>
      </c>
      <c r="E8384" s="11" t="s">
        <v>23</v>
      </c>
      <c r="F8384" s="11" t="s">
        <v>19</v>
      </c>
      <c r="G8384" s="37">
        <v>41456</v>
      </c>
      <c r="H8384" s="13">
        <v>41458</v>
      </c>
      <c r="I8384" s="21">
        <v>2</v>
      </c>
      <c r="J8384" s="43" t="s">
        <v>1481</v>
      </c>
      <c r="K8384" s="21">
        <f t="shared" si="260"/>
        <v>2013</v>
      </c>
      <c r="L8384" s="24">
        <f t="shared" si="261"/>
        <v>3</v>
      </c>
      <c r="M8384" s="11" t="s">
        <v>14</v>
      </c>
      <c r="N8384" s="11" t="s">
        <v>15</v>
      </c>
      <c r="O8384" s="11" t="str">
        <f>VLOOKUP(E8384,State_Code_Name!$B$1:$C$52,2,0)</f>
        <v>New York</v>
      </c>
    </row>
    <row r="8385" spans="1:15" x14ac:dyDescent="0.3">
      <c r="A8385" s="11">
        <v>359803</v>
      </c>
      <c r="B8385" s="12" t="s">
        <v>39</v>
      </c>
      <c r="C8385" s="12" t="s">
        <v>37</v>
      </c>
      <c r="D8385" s="12" t="s">
        <v>1443</v>
      </c>
      <c r="E8385" s="11" t="s">
        <v>100</v>
      </c>
      <c r="F8385" s="11" t="s">
        <v>19</v>
      </c>
      <c r="G8385" s="37">
        <v>41352</v>
      </c>
      <c r="H8385" s="13">
        <v>41353</v>
      </c>
      <c r="I8385" s="21">
        <v>1</v>
      </c>
      <c r="J8385" s="43" t="s">
        <v>1476</v>
      </c>
      <c r="K8385" s="21">
        <f t="shared" si="260"/>
        <v>2013</v>
      </c>
      <c r="L8385" s="24">
        <f t="shared" si="261"/>
        <v>1</v>
      </c>
      <c r="M8385" s="11" t="s">
        <v>14</v>
      </c>
      <c r="N8385" s="11" t="s">
        <v>15</v>
      </c>
      <c r="O8385" s="11" t="str">
        <f>VLOOKUP(E8385,State_Code_Name!$B$1:$C$52,2,0)</f>
        <v>Delaware</v>
      </c>
    </row>
    <row r="8386" spans="1:15" x14ac:dyDescent="0.3">
      <c r="A8386" s="11">
        <v>869806</v>
      </c>
      <c r="B8386" s="12" t="s">
        <v>97</v>
      </c>
      <c r="C8386" s="12" t="s">
        <v>53</v>
      </c>
      <c r="D8386" s="12" t="s">
        <v>102</v>
      </c>
      <c r="E8386" s="11" t="s">
        <v>23</v>
      </c>
      <c r="F8386" s="11" t="s">
        <v>19</v>
      </c>
      <c r="G8386" s="37">
        <v>41787</v>
      </c>
      <c r="H8386" s="13">
        <v>41787</v>
      </c>
      <c r="I8386" s="21">
        <v>0</v>
      </c>
      <c r="J8386" s="43" t="s">
        <v>1471</v>
      </c>
      <c r="K8386" s="21">
        <f t="shared" si="260"/>
        <v>2014</v>
      </c>
      <c r="L8386" s="24">
        <f t="shared" si="261"/>
        <v>2</v>
      </c>
      <c r="M8386" s="11" t="s">
        <v>14</v>
      </c>
      <c r="N8386" s="11" t="s">
        <v>15</v>
      </c>
      <c r="O8386" s="11" t="str">
        <f>VLOOKUP(E8386,State_Code_Name!$B$1:$C$52,2,0)</f>
        <v>New York</v>
      </c>
    </row>
    <row r="8387" spans="1:15" x14ac:dyDescent="0.3">
      <c r="A8387" s="11">
        <v>1727159</v>
      </c>
      <c r="B8387" s="12" t="s">
        <v>31</v>
      </c>
      <c r="C8387" s="12" t="s">
        <v>27</v>
      </c>
      <c r="D8387" s="12" t="s">
        <v>1449</v>
      </c>
      <c r="E8387" s="11" t="s">
        <v>40</v>
      </c>
      <c r="F8387" s="11" t="s">
        <v>19</v>
      </c>
      <c r="G8387" s="37">
        <v>42374</v>
      </c>
      <c r="H8387" s="13">
        <v>42374</v>
      </c>
      <c r="I8387" s="21">
        <v>0</v>
      </c>
      <c r="J8387" s="43" t="s">
        <v>1474</v>
      </c>
      <c r="K8387" s="21">
        <f t="shared" ref="K8387:K8450" si="262">YEAR(G8387)</f>
        <v>2016</v>
      </c>
      <c r="L8387" s="24">
        <f t="shared" ref="L8387:L8450" si="263">ROUNDUP(MONTH(G8387)/3,0)</f>
        <v>1</v>
      </c>
      <c r="M8387" s="11" t="s">
        <v>14</v>
      </c>
      <c r="N8387" s="11" t="s">
        <v>15</v>
      </c>
      <c r="O8387" s="11" t="str">
        <f>VLOOKUP(E8387,State_Code_Name!$B$1:$C$52,2,0)</f>
        <v>Ohio</v>
      </c>
    </row>
    <row r="8388" spans="1:15" x14ac:dyDescent="0.3">
      <c r="A8388" s="11">
        <v>1725142</v>
      </c>
      <c r="B8388" s="12" t="s">
        <v>101</v>
      </c>
      <c r="C8388" s="12" t="s">
        <v>27</v>
      </c>
      <c r="D8388" s="12" t="s">
        <v>57</v>
      </c>
      <c r="E8388" s="11" t="s">
        <v>23</v>
      </c>
      <c r="F8388" s="11" t="s">
        <v>19</v>
      </c>
      <c r="G8388" s="37">
        <v>42374</v>
      </c>
      <c r="H8388" s="13">
        <v>42374</v>
      </c>
      <c r="I8388" s="21">
        <v>0</v>
      </c>
      <c r="J8388" s="43" t="s">
        <v>1474</v>
      </c>
      <c r="K8388" s="21">
        <f t="shared" si="262"/>
        <v>2016</v>
      </c>
      <c r="L8388" s="24">
        <f t="shared" si="263"/>
        <v>1</v>
      </c>
      <c r="M8388" s="11" t="s">
        <v>14</v>
      </c>
      <c r="N8388" s="11" t="s">
        <v>15</v>
      </c>
      <c r="O8388" s="11" t="str">
        <f>VLOOKUP(E8388,State_Code_Name!$B$1:$C$52,2,0)</f>
        <v>New York</v>
      </c>
    </row>
    <row r="8389" spans="1:15" x14ac:dyDescent="0.3">
      <c r="A8389" s="11">
        <v>1983416</v>
      </c>
      <c r="B8389" s="12" t="s">
        <v>97</v>
      </c>
      <c r="C8389" s="12" t="s">
        <v>53</v>
      </c>
      <c r="D8389" s="12" t="s">
        <v>1439</v>
      </c>
      <c r="E8389" s="11" t="s">
        <v>18</v>
      </c>
      <c r="F8389" s="11" t="s">
        <v>19</v>
      </c>
      <c r="G8389" s="37">
        <v>42545</v>
      </c>
      <c r="H8389" s="13">
        <v>42548</v>
      </c>
      <c r="I8389" s="21">
        <v>3</v>
      </c>
      <c r="J8389" s="43" t="s">
        <v>1477</v>
      </c>
      <c r="K8389" s="21">
        <f t="shared" si="262"/>
        <v>2016</v>
      </c>
      <c r="L8389" s="24">
        <f t="shared" si="263"/>
        <v>2</v>
      </c>
      <c r="M8389" s="11" t="s">
        <v>14</v>
      </c>
      <c r="N8389" s="11" t="s">
        <v>15</v>
      </c>
      <c r="O8389" s="11" t="str">
        <f>VLOOKUP(E8389,State_Code_Name!$B$1:$C$52,2,0)</f>
        <v>California</v>
      </c>
    </row>
    <row r="8390" spans="1:15" x14ac:dyDescent="0.3">
      <c r="A8390" s="11">
        <v>1904388</v>
      </c>
      <c r="B8390" s="12" t="s">
        <v>365</v>
      </c>
      <c r="C8390" s="12" t="s">
        <v>33</v>
      </c>
      <c r="D8390" s="12" t="s">
        <v>45</v>
      </c>
      <c r="E8390" s="11" t="s">
        <v>26</v>
      </c>
      <c r="F8390" s="11" t="s">
        <v>19</v>
      </c>
      <c r="G8390" s="37">
        <v>42490</v>
      </c>
      <c r="H8390" s="13">
        <v>42490</v>
      </c>
      <c r="I8390" s="21">
        <v>0</v>
      </c>
      <c r="J8390" s="43" t="s">
        <v>1483</v>
      </c>
      <c r="K8390" s="21">
        <f t="shared" si="262"/>
        <v>2016</v>
      </c>
      <c r="L8390" s="24">
        <f t="shared" si="263"/>
        <v>2</v>
      </c>
      <c r="M8390" s="11" t="s">
        <v>14</v>
      </c>
      <c r="N8390" s="11" t="s">
        <v>15</v>
      </c>
      <c r="O8390" s="11" t="str">
        <f>VLOOKUP(E8390,State_Code_Name!$B$1:$C$52,2,0)</f>
        <v>Georgia</v>
      </c>
    </row>
    <row r="8391" spans="1:15" x14ac:dyDescent="0.3">
      <c r="A8391" s="11">
        <v>1128266</v>
      </c>
      <c r="B8391" s="12" t="s">
        <v>31</v>
      </c>
      <c r="C8391" s="12" t="s">
        <v>33</v>
      </c>
      <c r="D8391" s="12" t="s">
        <v>45</v>
      </c>
      <c r="E8391" s="11" t="s">
        <v>12</v>
      </c>
      <c r="F8391" s="11" t="s">
        <v>19</v>
      </c>
      <c r="G8391" s="37">
        <v>41966</v>
      </c>
      <c r="H8391" s="13">
        <v>41966</v>
      </c>
      <c r="I8391" s="21">
        <v>0</v>
      </c>
      <c r="J8391" s="43" t="s">
        <v>1479</v>
      </c>
      <c r="K8391" s="21">
        <f t="shared" si="262"/>
        <v>2014</v>
      </c>
      <c r="L8391" s="24">
        <f t="shared" si="263"/>
        <v>4</v>
      </c>
      <c r="M8391" s="11" t="s">
        <v>14</v>
      </c>
      <c r="N8391" s="11" t="s">
        <v>15</v>
      </c>
      <c r="O8391" s="11" t="str">
        <f>VLOOKUP(E8391,State_Code_Name!$B$1:$C$52,2,0)</f>
        <v>Virginia</v>
      </c>
    </row>
    <row r="8392" spans="1:15" x14ac:dyDescent="0.3">
      <c r="A8392" s="11">
        <v>364614</v>
      </c>
      <c r="B8392" s="12" t="s">
        <v>1031</v>
      </c>
      <c r="C8392" s="12" t="s">
        <v>27</v>
      </c>
      <c r="D8392" s="12" t="s">
        <v>57</v>
      </c>
      <c r="E8392" s="11" t="s">
        <v>18</v>
      </c>
      <c r="F8392" s="11" t="s">
        <v>19</v>
      </c>
      <c r="G8392" s="37">
        <v>41358</v>
      </c>
      <c r="H8392" s="13">
        <v>41409</v>
      </c>
      <c r="I8392" s="21">
        <v>51</v>
      </c>
      <c r="J8392" s="43" t="s">
        <v>1476</v>
      </c>
      <c r="K8392" s="21">
        <f t="shared" si="262"/>
        <v>2013</v>
      </c>
      <c r="L8392" s="24">
        <f t="shared" si="263"/>
        <v>1</v>
      </c>
      <c r="M8392" s="11" t="s">
        <v>14</v>
      </c>
      <c r="N8392" s="11" t="s">
        <v>15</v>
      </c>
      <c r="O8392" s="11" t="str">
        <f>VLOOKUP(E8392,State_Code_Name!$B$1:$C$52,2,0)</f>
        <v>California</v>
      </c>
    </row>
    <row r="8393" spans="1:15" x14ac:dyDescent="0.3">
      <c r="A8393" s="11">
        <v>442015</v>
      </c>
      <c r="B8393" s="12" t="s">
        <v>35</v>
      </c>
      <c r="C8393" s="12" t="s">
        <v>27</v>
      </c>
      <c r="D8393" s="12" t="s">
        <v>28</v>
      </c>
      <c r="E8393" s="11" t="s">
        <v>113</v>
      </c>
      <c r="F8393" s="11" t="s">
        <v>303</v>
      </c>
      <c r="G8393" s="37">
        <v>41450</v>
      </c>
      <c r="H8393" s="13">
        <v>41452</v>
      </c>
      <c r="I8393" s="21">
        <v>2</v>
      </c>
      <c r="J8393" s="43" t="s">
        <v>1477</v>
      </c>
      <c r="K8393" s="21">
        <f t="shared" si="262"/>
        <v>2013</v>
      </c>
      <c r="L8393" s="24">
        <f t="shared" si="263"/>
        <v>2</v>
      </c>
      <c r="M8393" s="11" t="s">
        <v>14</v>
      </c>
      <c r="N8393" s="11" t="s">
        <v>14</v>
      </c>
      <c r="O8393" s="11" t="str">
        <f>VLOOKUP(E8393,State_Code_Name!$B$1:$C$52,2,0)</f>
        <v>South Carolina</v>
      </c>
    </row>
    <row r="8394" spans="1:15" x14ac:dyDescent="0.3">
      <c r="A8394" s="11">
        <v>543188</v>
      </c>
      <c r="B8394" s="12" t="s">
        <v>31</v>
      </c>
      <c r="C8394" s="12" t="s">
        <v>27</v>
      </c>
      <c r="D8394" s="12" t="s">
        <v>28</v>
      </c>
      <c r="E8394" s="11" t="s">
        <v>32</v>
      </c>
      <c r="F8394" s="11" t="s">
        <v>303</v>
      </c>
      <c r="G8394" s="37">
        <v>41542</v>
      </c>
      <c r="H8394" s="13">
        <v>41547</v>
      </c>
      <c r="I8394" s="21">
        <v>5</v>
      </c>
      <c r="J8394" s="43" t="s">
        <v>1480</v>
      </c>
      <c r="K8394" s="21">
        <f t="shared" si="262"/>
        <v>2013</v>
      </c>
      <c r="L8394" s="24">
        <f t="shared" si="263"/>
        <v>3</v>
      </c>
      <c r="M8394" s="11" t="s">
        <v>14</v>
      </c>
      <c r="N8394" s="11" t="s">
        <v>14</v>
      </c>
      <c r="O8394" s="11" t="str">
        <f>VLOOKUP(E8394,State_Code_Name!$B$1:$C$52,2,0)</f>
        <v>Texas</v>
      </c>
    </row>
    <row r="8395" spans="1:15" x14ac:dyDescent="0.3">
      <c r="A8395" s="11">
        <v>1931978</v>
      </c>
      <c r="B8395" s="12" t="s">
        <v>162</v>
      </c>
      <c r="C8395" s="12" t="s">
        <v>27</v>
      </c>
      <c r="D8395" s="12" t="s">
        <v>57</v>
      </c>
      <c r="E8395" s="11"/>
      <c r="F8395" s="11" t="s">
        <v>19</v>
      </c>
      <c r="G8395" s="37">
        <v>42508</v>
      </c>
      <c r="H8395" s="13">
        <v>42508</v>
      </c>
      <c r="I8395" s="21">
        <v>0</v>
      </c>
      <c r="J8395" s="43" t="s">
        <v>1471</v>
      </c>
      <c r="K8395" s="21">
        <f t="shared" si="262"/>
        <v>2016</v>
      </c>
      <c r="L8395" s="24">
        <f t="shared" si="263"/>
        <v>2</v>
      </c>
      <c r="M8395" s="11" t="s">
        <v>14</v>
      </c>
      <c r="N8395" s="11" t="s">
        <v>15</v>
      </c>
      <c r="O8395" s="11" t="e">
        <f>VLOOKUP(E8395,State_Code_Name!$B$1:$C$52,2,0)</f>
        <v>#N/A</v>
      </c>
    </row>
    <row r="8396" spans="1:15" x14ac:dyDescent="0.3">
      <c r="A8396" s="11">
        <v>2095425</v>
      </c>
      <c r="B8396" s="12" t="s">
        <v>59</v>
      </c>
      <c r="C8396" s="12" t="s">
        <v>16</v>
      </c>
      <c r="D8396" s="12" t="s">
        <v>76</v>
      </c>
      <c r="E8396" s="11" t="s">
        <v>138</v>
      </c>
      <c r="F8396" s="11" t="s">
        <v>19</v>
      </c>
      <c r="G8396" s="37">
        <v>42618</v>
      </c>
      <c r="H8396" s="13">
        <v>42618</v>
      </c>
      <c r="I8396" s="21">
        <v>0</v>
      </c>
      <c r="J8396" s="43" t="s">
        <v>1480</v>
      </c>
      <c r="K8396" s="21">
        <f t="shared" si="262"/>
        <v>2016</v>
      </c>
      <c r="L8396" s="24">
        <f t="shared" si="263"/>
        <v>3</v>
      </c>
      <c r="M8396" s="11" t="s">
        <v>14</v>
      </c>
      <c r="N8396" s="11" t="s">
        <v>15</v>
      </c>
      <c r="O8396" s="11" t="str">
        <f>VLOOKUP(E8396,State_Code_Name!$B$1:$C$52,2,0)</f>
        <v>Kansas</v>
      </c>
    </row>
    <row r="8397" spans="1:15" x14ac:dyDescent="0.3">
      <c r="A8397" s="11">
        <v>562453</v>
      </c>
      <c r="B8397" s="12" t="s">
        <v>44</v>
      </c>
      <c r="C8397" s="12" t="s">
        <v>27</v>
      </c>
      <c r="D8397" s="12" t="s">
        <v>28</v>
      </c>
      <c r="E8397" s="11" t="s">
        <v>41</v>
      </c>
      <c r="F8397" s="11" t="s">
        <v>303</v>
      </c>
      <c r="G8397" s="37">
        <v>41564</v>
      </c>
      <c r="H8397" s="13">
        <v>41565</v>
      </c>
      <c r="I8397" s="21">
        <v>1</v>
      </c>
      <c r="J8397" s="43" t="s">
        <v>1473</v>
      </c>
      <c r="K8397" s="21">
        <f t="shared" si="262"/>
        <v>2013</v>
      </c>
      <c r="L8397" s="24">
        <f t="shared" si="263"/>
        <v>4</v>
      </c>
      <c r="M8397" s="11" t="s">
        <v>14</v>
      </c>
      <c r="N8397" s="11" t="s">
        <v>15</v>
      </c>
      <c r="O8397" s="11" t="str">
        <f>VLOOKUP(E8397,State_Code_Name!$B$1:$C$52,2,0)</f>
        <v>Nevada</v>
      </c>
    </row>
    <row r="8398" spans="1:15" x14ac:dyDescent="0.3">
      <c r="A8398" s="11">
        <v>549508</v>
      </c>
      <c r="B8398" s="12" t="s">
        <v>31</v>
      </c>
      <c r="C8398" s="12" t="s">
        <v>27</v>
      </c>
      <c r="D8398" s="12" t="s">
        <v>1449</v>
      </c>
      <c r="E8398" s="11" t="s">
        <v>36</v>
      </c>
      <c r="F8398" s="11" t="s">
        <v>19</v>
      </c>
      <c r="G8398" s="37">
        <v>41548</v>
      </c>
      <c r="H8398" s="13">
        <v>41548</v>
      </c>
      <c r="I8398" s="21">
        <v>0</v>
      </c>
      <c r="J8398" s="43" t="s">
        <v>1473</v>
      </c>
      <c r="K8398" s="21">
        <f t="shared" si="262"/>
        <v>2013</v>
      </c>
      <c r="L8398" s="24">
        <f t="shared" si="263"/>
        <v>4</v>
      </c>
      <c r="M8398" s="11" t="s">
        <v>14</v>
      </c>
      <c r="N8398" s="11" t="s">
        <v>15</v>
      </c>
      <c r="O8398" s="11" t="str">
        <f>VLOOKUP(E8398,State_Code_Name!$B$1:$C$52,2,0)</f>
        <v>Florida</v>
      </c>
    </row>
    <row r="8399" spans="1:15" x14ac:dyDescent="0.3">
      <c r="A8399" s="11">
        <v>1905433</v>
      </c>
      <c r="B8399" s="12" t="s">
        <v>44</v>
      </c>
      <c r="C8399" s="12" t="s">
        <v>27</v>
      </c>
      <c r="D8399" s="12" t="s">
        <v>28</v>
      </c>
      <c r="E8399" s="11" t="s">
        <v>98</v>
      </c>
      <c r="F8399" s="11" t="s">
        <v>303</v>
      </c>
      <c r="G8399" s="37">
        <v>42492</v>
      </c>
      <c r="H8399" s="13">
        <v>42494</v>
      </c>
      <c r="I8399" s="21">
        <v>2</v>
      </c>
      <c r="J8399" s="43" t="s">
        <v>1471</v>
      </c>
      <c r="K8399" s="21">
        <f t="shared" si="262"/>
        <v>2016</v>
      </c>
      <c r="L8399" s="24">
        <f t="shared" si="263"/>
        <v>2</v>
      </c>
      <c r="M8399" s="11" t="s">
        <v>14</v>
      </c>
      <c r="N8399" s="11" t="s">
        <v>15</v>
      </c>
      <c r="O8399" s="11" t="str">
        <f>VLOOKUP(E8399,State_Code_Name!$B$1:$C$52,2,0)</f>
        <v>Colorado</v>
      </c>
    </row>
    <row r="8400" spans="1:15" x14ac:dyDescent="0.3">
      <c r="A8400" s="11">
        <v>2084757</v>
      </c>
      <c r="B8400" s="12" t="s">
        <v>59</v>
      </c>
      <c r="C8400" s="12" t="s">
        <v>62</v>
      </c>
      <c r="D8400" s="12" t="s">
        <v>460</v>
      </c>
      <c r="E8400" s="11" t="s">
        <v>36</v>
      </c>
      <c r="F8400" s="11" t="s">
        <v>19</v>
      </c>
      <c r="G8400" s="37">
        <v>42610</v>
      </c>
      <c r="H8400" s="13">
        <v>42613</v>
      </c>
      <c r="I8400" s="21">
        <v>3</v>
      </c>
      <c r="J8400" s="43" t="s">
        <v>1482</v>
      </c>
      <c r="K8400" s="21">
        <f t="shared" si="262"/>
        <v>2016</v>
      </c>
      <c r="L8400" s="24">
        <f t="shared" si="263"/>
        <v>3</v>
      </c>
      <c r="M8400" s="11" t="s">
        <v>14</v>
      </c>
      <c r="N8400" s="11" t="s">
        <v>15</v>
      </c>
      <c r="O8400" s="11" t="str">
        <f>VLOOKUP(E8400,State_Code_Name!$B$1:$C$52,2,0)</f>
        <v>Florida</v>
      </c>
    </row>
    <row r="8401" spans="1:15" x14ac:dyDescent="0.3">
      <c r="A8401" s="11">
        <v>458537</v>
      </c>
      <c r="B8401" s="12" t="s">
        <v>247</v>
      </c>
      <c r="C8401" s="12" t="s">
        <v>27</v>
      </c>
      <c r="D8401" s="12" t="s">
        <v>57</v>
      </c>
      <c r="E8401" s="11" t="s">
        <v>32</v>
      </c>
      <c r="F8401" s="11" t="s">
        <v>19</v>
      </c>
      <c r="G8401" s="37">
        <v>41471</v>
      </c>
      <c r="H8401" s="13">
        <v>41477</v>
      </c>
      <c r="I8401" s="21">
        <v>6</v>
      </c>
      <c r="J8401" s="43" t="s">
        <v>1481</v>
      </c>
      <c r="K8401" s="21">
        <f t="shared" si="262"/>
        <v>2013</v>
      </c>
      <c r="L8401" s="24">
        <f t="shared" si="263"/>
        <v>3</v>
      </c>
      <c r="M8401" s="11" t="s">
        <v>14</v>
      </c>
      <c r="N8401" s="11" t="s">
        <v>14</v>
      </c>
      <c r="O8401" s="11" t="str">
        <f>VLOOKUP(E8401,State_Code_Name!$B$1:$C$52,2,0)</f>
        <v>Texas</v>
      </c>
    </row>
    <row r="8402" spans="1:15" x14ac:dyDescent="0.3">
      <c r="A8402" s="11">
        <v>1849117</v>
      </c>
      <c r="B8402" s="12" t="s">
        <v>39</v>
      </c>
      <c r="C8402" s="12" t="s">
        <v>901</v>
      </c>
      <c r="D8402" s="12" t="s">
        <v>1059</v>
      </c>
      <c r="E8402" s="11" t="s">
        <v>71</v>
      </c>
      <c r="F8402" s="11" t="s">
        <v>303</v>
      </c>
      <c r="G8402" s="37">
        <v>42453</v>
      </c>
      <c r="H8402" s="13">
        <v>42457</v>
      </c>
      <c r="I8402" s="21">
        <v>4</v>
      </c>
      <c r="J8402" s="43" t="s">
        <v>1476</v>
      </c>
      <c r="K8402" s="21">
        <f t="shared" si="262"/>
        <v>2016</v>
      </c>
      <c r="L8402" s="24">
        <f t="shared" si="263"/>
        <v>1</v>
      </c>
      <c r="M8402" s="11" t="s">
        <v>14</v>
      </c>
      <c r="N8402" s="11" t="s">
        <v>14</v>
      </c>
      <c r="O8402" s="11" t="str">
        <f>VLOOKUP(E8402,State_Code_Name!$B$1:$C$52,2,0)</f>
        <v>Massachusetts</v>
      </c>
    </row>
    <row r="8403" spans="1:15" x14ac:dyDescent="0.3">
      <c r="A8403" s="11">
        <v>864413</v>
      </c>
      <c r="B8403" s="12" t="s">
        <v>162</v>
      </c>
      <c r="C8403" s="12" t="s">
        <v>16</v>
      </c>
      <c r="D8403" s="12" t="s">
        <v>1442</v>
      </c>
      <c r="E8403" s="11" t="s">
        <v>75</v>
      </c>
      <c r="F8403" s="11" t="s">
        <v>19</v>
      </c>
      <c r="G8403" s="37">
        <v>41781</v>
      </c>
      <c r="H8403" s="13">
        <v>41781</v>
      </c>
      <c r="I8403" s="21">
        <v>0</v>
      </c>
      <c r="J8403" s="43" t="s">
        <v>1471</v>
      </c>
      <c r="K8403" s="21">
        <f t="shared" si="262"/>
        <v>2014</v>
      </c>
      <c r="L8403" s="24">
        <f t="shared" si="263"/>
        <v>2</v>
      </c>
      <c r="M8403" s="11" t="s">
        <v>14</v>
      </c>
      <c r="N8403" s="11" t="s">
        <v>15</v>
      </c>
      <c r="O8403" s="11" t="str">
        <f>VLOOKUP(E8403,State_Code_Name!$B$1:$C$52,2,0)</f>
        <v>Tennessee</v>
      </c>
    </row>
    <row r="8404" spans="1:15" x14ac:dyDescent="0.3">
      <c r="A8404" s="11">
        <v>474509</v>
      </c>
      <c r="B8404" s="12" t="s">
        <v>135</v>
      </c>
      <c r="C8404" s="12" t="s">
        <v>16</v>
      </c>
      <c r="D8404" s="12" t="s">
        <v>25</v>
      </c>
      <c r="E8404" s="11" t="s">
        <v>52</v>
      </c>
      <c r="F8404" s="11" t="s">
        <v>13</v>
      </c>
      <c r="G8404" s="37">
        <v>41491</v>
      </c>
      <c r="H8404" s="13">
        <v>41494</v>
      </c>
      <c r="I8404" s="21">
        <v>3</v>
      </c>
      <c r="J8404" s="43" t="s">
        <v>1482</v>
      </c>
      <c r="K8404" s="21">
        <f t="shared" si="262"/>
        <v>2013</v>
      </c>
      <c r="L8404" s="24">
        <f t="shared" si="263"/>
        <v>3</v>
      </c>
      <c r="M8404" s="11" t="s">
        <v>14</v>
      </c>
      <c r="N8404" s="11" t="s">
        <v>15</v>
      </c>
      <c r="O8404" s="11" t="str">
        <f>VLOOKUP(E8404,State_Code_Name!$B$1:$C$52,2,0)</f>
        <v>Washington</v>
      </c>
    </row>
    <row r="8405" spans="1:15" x14ac:dyDescent="0.3">
      <c r="A8405" s="11">
        <v>1596225</v>
      </c>
      <c r="B8405" s="12" t="s">
        <v>379</v>
      </c>
      <c r="C8405" s="12" t="s">
        <v>539</v>
      </c>
      <c r="D8405" s="12" t="s">
        <v>552</v>
      </c>
      <c r="E8405" s="11" t="s">
        <v>41</v>
      </c>
      <c r="F8405" s="11" t="s">
        <v>19</v>
      </c>
      <c r="G8405" s="37">
        <v>42284</v>
      </c>
      <c r="H8405" s="13">
        <v>42284</v>
      </c>
      <c r="I8405" s="21">
        <v>0</v>
      </c>
      <c r="J8405" s="43" t="s">
        <v>1473</v>
      </c>
      <c r="K8405" s="21">
        <f t="shared" si="262"/>
        <v>2015</v>
      </c>
      <c r="L8405" s="24">
        <f t="shared" si="263"/>
        <v>4</v>
      </c>
      <c r="M8405" s="11" t="s">
        <v>14</v>
      </c>
      <c r="N8405" s="11" t="s">
        <v>14</v>
      </c>
      <c r="O8405" s="11" t="str">
        <f>VLOOKUP(E8405,State_Code_Name!$B$1:$C$52,2,0)</f>
        <v>Nevada</v>
      </c>
    </row>
    <row r="8406" spans="1:15" x14ac:dyDescent="0.3">
      <c r="A8406" s="11">
        <v>1396950</v>
      </c>
      <c r="B8406" s="12" t="s">
        <v>11</v>
      </c>
      <c r="C8406" s="12" t="s">
        <v>27</v>
      </c>
      <c r="D8406" s="12" t="s">
        <v>28</v>
      </c>
      <c r="E8406" s="11" t="s">
        <v>71</v>
      </c>
      <c r="F8406" s="11" t="s">
        <v>19</v>
      </c>
      <c r="G8406" s="37">
        <v>42152</v>
      </c>
      <c r="H8406" s="13">
        <v>42152</v>
      </c>
      <c r="I8406" s="21">
        <v>0</v>
      </c>
      <c r="J8406" s="43" t="s">
        <v>1471</v>
      </c>
      <c r="K8406" s="21">
        <f t="shared" si="262"/>
        <v>2015</v>
      </c>
      <c r="L8406" s="24">
        <f t="shared" si="263"/>
        <v>2</v>
      </c>
      <c r="M8406" s="11" t="s">
        <v>14</v>
      </c>
      <c r="N8406" s="11" t="s">
        <v>15</v>
      </c>
      <c r="O8406" s="11" t="str">
        <f>VLOOKUP(E8406,State_Code_Name!$B$1:$C$52,2,0)</f>
        <v>Massachusetts</v>
      </c>
    </row>
    <row r="8407" spans="1:15" x14ac:dyDescent="0.3">
      <c r="A8407" s="11">
        <v>1402418</v>
      </c>
      <c r="B8407" s="12" t="s">
        <v>84</v>
      </c>
      <c r="C8407" s="12" t="s">
        <v>37</v>
      </c>
      <c r="D8407" s="12" t="s">
        <v>1451</v>
      </c>
      <c r="E8407" s="11" t="s">
        <v>127</v>
      </c>
      <c r="F8407" s="11" t="s">
        <v>19</v>
      </c>
      <c r="G8407" s="37">
        <v>42157</v>
      </c>
      <c r="H8407" s="13">
        <v>42158</v>
      </c>
      <c r="I8407" s="21">
        <v>1</v>
      </c>
      <c r="J8407" s="43" t="s">
        <v>1477</v>
      </c>
      <c r="K8407" s="21">
        <f t="shared" si="262"/>
        <v>2015</v>
      </c>
      <c r="L8407" s="24">
        <f t="shared" si="263"/>
        <v>2</v>
      </c>
      <c r="M8407" s="11" t="s">
        <v>14</v>
      </c>
      <c r="N8407" s="11" t="s">
        <v>15</v>
      </c>
      <c r="O8407" s="11" t="str">
        <f>VLOOKUP(E8407,State_Code_Name!$B$1:$C$52,2,0)</f>
        <v>Oklahoma</v>
      </c>
    </row>
    <row r="8408" spans="1:15" x14ac:dyDescent="0.3">
      <c r="A8408" s="11">
        <v>724843</v>
      </c>
      <c r="B8408" s="12" t="s">
        <v>59</v>
      </c>
      <c r="C8408" s="12" t="s">
        <v>27</v>
      </c>
      <c r="D8408" s="12" t="s">
        <v>28</v>
      </c>
      <c r="E8408" s="11" t="s">
        <v>98</v>
      </c>
      <c r="F8408" s="11" t="s">
        <v>303</v>
      </c>
      <c r="G8408" s="37">
        <v>41691</v>
      </c>
      <c r="H8408" s="13">
        <v>41695</v>
      </c>
      <c r="I8408" s="21">
        <v>4</v>
      </c>
      <c r="J8408" s="43" t="s">
        <v>1478</v>
      </c>
      <c r="K8408" s="21">
        <f t="shared" si="262"/>
        <v>2014</v>
      </c>
      <c r="L8408" s="24">
        <f t="shared" si="263"/>
        <v>1</v>
      </c>
      <c r="M8408" s="11" t="s">
        <v>14</v>
      </c>
      <c r="N8408" s="11" t="s">
        <v>15</v>
      </c>
      <c r="O8408" s="11" t="str">
        <f>VLOOKUP(E8408,State_Code_Name!$B$1:$C$52,2,0)</f>
        <v>Colorado</v>
      </c>
    </row>
    <row r="8409" spans="1:15" x14ac:dyDescent="0.3">
      <c r="A8409" s="11">
        <v>1970839</v>
      </c>
      <c r="B8409" s="12" t="s">
        <v>74</v>
      </c>
      <c r="C8409" s="12" t="s">
        <v>27</v>
      </c>
      <c r="D8409" s="12" t="s">
        <v>28</v>
      </c>
      <c r="E8409" s="11" t="s">
        <v>75</v>
      </c>
      <c r="F8409" s="11" t="s">
        <v>19</v>
      </c>
      <c r="G8409" s="37">
        <v>42536</v>
      </c>
      <c r="H8409" s="13">
        <v>42536</v>
      </c>
      <c r="I8409" s="21">
        <v>0</v>
      </c>
      <c r="J8409" s="43" t="s">
        <v>1477</v>
      </c>
      <c r="K8409" s="21">
        <f t="shared" si="262"/>
        <v>2016</v>
      </c>
      <c r="L8409" s="24">
        <f t="shared" si="263"/>
        <v>2</v>
      </c>
      <c r="M8409" s="11" t="s">
        <v>14</v>
      </c>
      <c r="N8409" s="11" t="s">
        <v>14</v>
      </c>
      <c r="O8409" s="11" t="str">
        <f>VLOOKUP(E8409,State_Code_Name!$B$1:$C$52,2,0)</f>
        <v>Tennessee</v>
      </c>
    </row>
    <row r="8410" spans="1:15" x14ac:dyDescent="0.3">
      <c r="A8410" s="11">
        <v>1814410</v>
      </c>
      <c r="B8410" s="12" t="s">
        <v>84</v>
      </c>
      <c r="C8410" s="12" t="s">
        <v>33</v>
      </c>
      <c r="D8410" s="12" t="s">
        <v>42</v>
      </c>
      <c r="E8410" s="11" t="s">
        <v>127</v>
      </c>
      <c r="F8410" s="11" t="s">
        <v>58</v>
      </c>
      <c r="G8410" s="37">
        <v>42432</v>
      </c>
      <c r="H8410" s="13">
        <v>42433</v>
      </c>
      <c r="I8410" s="21">
        <v>1</v>
      </c>
      <c r="J8410" s="43" t="s">
        <v>1476</v>
      </c>
      <c r="K8410" s="21">
        <f t="shared" si="262"/>
        <v>2016</v>
      </c>
      <c r="L8410" s="24">
        <f t="shared" si="263"/>
        <v>1</v>
      </c>
      <c r="M8410" s="11" t="s">
        <v>14</v>
      </c>
      <c r="N8410" s="11" t="s">
        <v>15</v>
      </c>
      <c r="O8410" s="11" t="str">
        <f>VLOOKUP(E8410,State_Code_Name!$B$1:$C$52,2,0)</f>
        <v>Oklahoma</v>
      </c>
    </row>
    <row r="8411" spans="1:15" x14ac:dyDescent="0.3">
      <c r="A8411" s="11">
        <v>2052227</v>
      </c>
      <c r="B8411" s="12" t="s">
        <v>39</v>
      </c>
      <c r="C8411" s="12" t="s">
        <v>37</v>
      </c>
      <c r="D8411" s="12" t="s">
        <v>146</v>
      </c>
      <c r="E8411" s="11" t="s">
        <v>32</v>
      </c>
      <c r="F8411" s="11" t="s">
        <v>19</v>
      </c>
      <c r="G8411" s="37">
        <v>42590</v>
      </c>
      <c r="H8411" s="13">
        <v>42590</v>
      </c>
      <c r="I8411" s="21">
        <v>0</v>
      </c>
      <c r="J8411" s="43" t="s">
        <v>1482</v>
      </c>
      <c r="K8411" s="21">
        <f t="shared" si="262"/>
        <v>2016</v>
      </c>
      <c r="L8411" s="24">
        <f t="shared" si="263"/>
        <v>3</v>
      </c>
      <c r="M8411" s="11" t="s">
        <v>14</v>
      </c>
      <c r="N8411" s="11" t="s">
        <v>15</v>
      </c>
      <c r="O8411" s="11" t="str">
        <f>VLOOKUP(E8411,State_Code_Name!$B$1:$C$52,2,0)</f>
        <v>Texas</v>
      </c>
    </row>
    <row r="8412" spans="1:15" x14ac:dyDescent="0.3">
      <c r="A8412" s="11">
        <v>1391134</v>
      </c>
      <c r="B8412" s="12" t="s">
        <v>11</v>
      </c>
      <c r="C8412" s="12" t="s">
        <v>27</v>
      </c>
      <c r="D8412" s="12" t="s">
        <v>28</v>
      </c>
      <c r="E8412" s="11" t="s">
        <v>141</v>
      </c>
      <c r="F8412" s="11" t="s">
        <v>19</v>
      </c>
      <c r="G8412" s="37">
        <v>42150</v>
      </c>
      <c r="H8412" s="13">
        <v>42150</v>
      </c>
      <c r="I8412" s="21">
        <v>0</v>
      </c>
      <c r="J8412" s="43" t="s">
        <v>1471</v>
      </c>
      <c r="K8412" s="21">
        <f t="shared" si="262"/>
        <v>2015</v>
      </c>
      <c r="L8412" s="24">
        <f t="shared" si="263"/>
        <v>2</v>
      </c>
      <c r="M8412" s="11" t="s">
        <v>14</v>
      </c>
      <c r="N8412" s="11" t="s">
        <v>14</v>
      </c>
      <c r="O8412" s="11" t="str">
        <f>VLOOKUP(E8412,State_Code_Name!$B$1:$C$52,2,0)</f>
        <v>Maine</v>
      </c>
    </row>
    <row r="8413" spans="1:15" x14ac:dyDescent="0.3">
      <c r="A8413" s="11">
        <v>475318</v>
      </c>
      <c r="B8413" s="12" t="s">
        <v>74</v>
      </c>
      <c r="C8413" s="12" t="s">
        <v>27</v>
      </c>
      <c r="D8413" s="12" t="s">
        <v>28</v>
      </c>
      <c r="E8413" s="11" t="s">
        <v>49</v>
      </c>
      <c r="F8413" s="11" t="s">
        <v>58</v>
      </c>
      <c r="G8413" s="37">
        <v>41470</v>
      </c>
      <c r="H8413" s="13">
        <v>41471</v>
      </c>
      <c r="I8413" s="21">
        <v>1</v>
      </c>
      <c r="J8413" s="43" t="s">
        <v>1481</v>
      </c>
      <c r="K8413" s="21">
        <f t="shared" si="262"/>
        <v>2013</v>
      </c>
      <c r="L8413" s="24">
        <f t="shared" si="263"/>
        <v>3</v>
      </c>
      <c r="M8413" s="11" t="s">
        <v>14</v>
      </c>
      <c r="N8413" s="11" t="s">
        <v>14</v>
      </c>
      <c r="O8413" s="11" t="str">
        <f>VLOOKUP(E8413,State_Code_Name!$B$1:$C$52,2,0)</f>
        <v>New Jersey</v>
      </c>
    </row>
    <row r="8414" spans="1:15" x14ac:dyDescent="0.3">
      <c r="A8414" s="11">
        <v>1458814</v>
      </c>
      <c r="B8414" s="12" t="s">
        <v>97</v>
      </c>
      <c r="C8414" s="12" t="s">
        <v>53</v>
      </c>
      <c r="D8414" s="12" t="s">
        <v>77</v>
      </c>
      <c r="E8414" s="11" t="s">
        <v>43</v>
      </c>
      <c r="F8414" s="11" t="s">
        <v>19</v>
      </c>
      <c r="G8414" s="37">
        <v>42194</v>
      </c>
      <c r="H8414" s="13">
        <v>42194</v>
      </c>
      <c r="I8414" s="21">
        <v>0</v>
      </c>
      <c r="J8414" s="43" t="s">
        <v>1481</v>
      </c>
      <c r="K8414" s="21">
        <f t="shared" si="262"/>
        <v>2015</v>
      </c>
      <c r="L8414" s="24">
        <f t="shared" si="263"/>
        <v>3</v>
      </c>
      <c r="M8414" s="11" t="s">
        <v>14</v>
      </c>
      <c r="N8414" s="11" t="s">
        <v>14</v>
      </c>
      <c r="O8414" s="11" t="str">
        <f>VLOOKUP(E8414,State_Code_Name!$B$1:$C$52,2,0)</f>
        <v>North Carolina</v>
      </c>
    </row>
    <row r="8415" spans="1:15" x14ac:dyDescent="0.3">
      <c r="A8415" s="11">
        <v>1162564</v>
      </c>
      <c r="B8415" s="12" t="s">
        <v>439</v>
      </c>
      <c r="C8415" s="12" t="s">
        <v>9</v>
      </c>
      <c r="D8415" s="12" t="s">
        <v>10</v>
      </c>
      <c r="E8415" s="11" t="s">
        <v>158</v>
      </c>
      <c r="F8415" s="11" t="s">
        <v>19</v>
      </c>
      <c r="G8415" s="37">
        <v>41991</v>
      </c>
      <c r="H8415" s="13">
        <v>41995</v>
      </c>
      <c r="I8415" s="21">
        <v>4</v>
      </c>
      <c r="J8415" s="43" t="s">
        <v>1475</v>
      </c>
      <c r="K8415" s="21">
        <f t="shared" si="262"/>
        <v>2014</v>
      </c>
      <c r="L8415" s="24">
        <f t="shared" si="263"/>
        <v>4</v>
      </c>
      <c r="M8415" s="11" t="s">
        <v>14</v>
      </c>
      <c r="N8415" s="11" t="s">
        <v>14</v>
      </c>
      <c r="O8415" s="11" t="str">
        <f>VLOOKUP(E8415,State_Code_Name!$B$1:$C$52,2,0)</f>
        <v>New Mexico</v>
      </c>
    </row>
    <row r="8416" spans="1:15" x14ac:dyDescent="0.3">
      <c r="A8416" s="11">
        <v>1958671</v>
      </c>
      <c r="B8416" s="12" t="s">
        <v>167</v>
      </c>
      <c r="C8416" s="12" t="s">
        <v>37</v>
      </c>
      <c r="D8416" s="12" t="s">
        <v>1444</v>
      </c>
      <c r="E8416" s="11" t="s">
        <v>32</v>
      </c>
      <c r="F8416" s="11" t="s">
        <v>19</v>
      </c>
      <c r="G8416" s="37">
        <v>42528</v>
      </c>
      <c r="H8416" s="13">
        <v>42528</v>
      </c>
      <c r="I8416" s="21">
        <v>0</v>
      </c>
      <c r="J8416" s="43" t="s">
        <v>1477</v>
      </c>
      <c r="K8416" s="21">
        <f t="shared" si="262"/>
        <v>2016</v>
      </c>
      <c r="L8416" s="24">
        <f t="shared" si="263"/>
        <v>2</v>
      </c>
      <c r="M8416" s="11" t="s">
        <v>14</v>
      </c>
      <c r="N8416" s="11" t="s">
        <v>15</v>
      </c>
      <c r="O8416" s="11" t="str">
        <f>VLOOKUP(E8416,State_Code_Name!$B$1:$C$52,2,0)</f>
        <v>Texas</v>
      </c>
    </row>
    <row r="8417" spans="1:15" x14ac:dyDescent="0.3">
      <c r="A8417" s="11">
        <v>1009794</v>
      </c>
      <c r="B8417" s="12" t="s">
        <v>55</v>
      </c>
      <c r="C8417" s="12" t="s">
        <v>53</v>
      </c>
      <c r="D8417" s="12" t="s">
        <v>102</v>
      </c>
      <c r="E8417" s="11" t="s">
        <v>18</v>
      </c>
      <c r="F8417" s="11" t="s">
        <v>19</v>
      </c>
      <c r="G8417" s="37">
        <v>41884</v>
      </c>
      <c r="H8417" s="13">
        <v>41884</v>
      </c>
      <c r="I8417" s="21">
        <v>0</v>
      </c>
      <c r="J8417" s="43" t="s">
        <v>1480</v>
      </c>
      <c r="K8417" s="21">
        <f t="shared" si="262"/>
        <v>2014</v>
      </c>
      <c r="L8417" s="24">
        <f t="shared" si="263"/>
        <v>3</v>
      </c>
      <c r="M8417" s="11" t="s">
        <v>14</v>
      </c>
      <c r="N8417" s="11" t="s">
        <v>15</v>
      </c>
      <c r="O8417" s="11" t="str">
        <f>VLOOKUP(E8417,State_Code_Name!$B$1:$C$52,2,0)</f>
        <v>California</v>
      </c>
    </row>
    <row r="8418" spans="1:15" x14ac:dyDescent="0.3">
      <c r="A8418" s="11">
        <v>1899278</v>
      </c>
      <c r="B8418" s="12" t="s">
        <v>44</v>
      </c>
      <c r="C8418" s="12" t="s">
        <v>27</v>
      </c>
      <c r="D8418" s="12" t="s">
        <v>28</v>
      </c>
      <c r="E8418" s="11" t="s">
        <v>49</v>
      </c>
      <c r="F8418" s="11" t="s">
        <v>303</v>
      </c>
      <c r="G8418" s="37">
        <v>42487</v>
      </c>
      <c r="H8418" s="13">
        <v>42489</v>
      </c>
      <c r="I8418" s="21">
        <v>2</v>
      </c>
      <c r="J8418" s="43" t="s">
        <v>1483</v>
      </c>
      <c r="K8418" s="21">
        <f t="shared" si="262"/>
        <v>2016</v>
      </c>
      <c r="L8418" s="24">
        <f t="shared" si="263"/>
        <v>2</v>
      </c>
      <c r="M8418" s="11" t="s">
        <v>14</v>
      </c>
      <c r="N8418" s="11" t="s">
        <v>14</v>
      </c>
      <c r="O8418" s="11" t="str">
        <f>VLOOKUP(E8418,State_Code_Name!$B$1:$C$52,2,0)</f>
        <v>New Jersey</v>
      </c>
    </row>
    <row r="8419" spans="1:15" x14ac:dyDescent="0.3">
      <c r="A8419" s="11">
        <v>860016</v>
      </c>
      <c r="B8419" s="12" t="s">
        <v>289</v>
      </c>
      <c r="C8419" s="12" t="s">
        <v>33</v>
      </c>
      <c r="D8419" s="12" t="s">
        <v>45</v>
      </c>
      <c r="E8419" s="11" t="s">
        <v>78</v>
      </c>
      <c r="F8419" s="11" t="s">
        <v>19</v>
      </c>
      <c r="G8419" s="37">
        <v>41779</v>
      </c>
      <c r="H8419" s="13">
        <v>41779</v>
      </c>
      <c r="I8419" s="21">
        <v>0</v>
      </c>
      <c r="J8419" s="43" t="s">
        <v>1471</v>
      </c>
      <c r="K8419" s="21">
        <f t="shared" si="262"/>
        <v>2014</v>
      </c>
      <c r="L8419" s="24">
        <f t="shared" si="263"/>
        <v>2</v>
      </c>
      <c r="M8419" s="11" t="s">
        <v>14</v>
      </c>
      <c r="N8419" s="11" t="s">
        <v>14</v>
      </c>
      <c r="O8419" s="11" t="str">
        <f>VLOOKUP(E8419,State_Code_Name!$B$1:$C$52,2,0)</f>
        <v>Missouri</v>
      </c>
    </row>
    <row r="8420" spans="1:15" x14ac:dyDescent="0.3">
      <c r="A8420" s="11">
        <v>239768</v>
      </c>
      <c r="B8420" s="12" t="s">
        <v>55</v>
      </c>
      <c r="C8420" s="12" t="s">
        <v>53</v>
      </c>
      <c r="D8420" s="12" t="s">
        <v>102</v>
      </c>
      <c r="E8420" s="11" t="s">
        <v>153</v>
      </c>
      <c r="F8420" s="11" t="s">
        <v>19</v>
      </c>
      <c r="G8420" s="37">
        <v>41291</v>
      </c>
      <c r="H8420" s="13">
        <v>41294</v>
      </c>
      <c r="I8420" s="21">
        <v>3</v>
      </c>
      <c r="J8420" s="43" t="s">
        <v>1474</v>
      </c>
      <c r="K8420" s="21">
        <f t="shared" si="262"/>
        <v>2013</v>
      </c>
      <c r="L8420" s="24">
        <f t="shared" si="263"/>
        <v>1</v>
      </c>
      <c r="M8420" s="11" t="s">
        <v>14</v>
      </c>
      <c r="N8420" s="11" t="s">
        <v>14</v>
      </c>
      <c r="O8420" s="11" t="str">
        <f>VLOOKUP(E8420,State_Code_Name!$B$1:$C$52,2,0)</f>
        <v>Rhode Island</v>
      </c>
    </row>
    <row r="8421" spans="1:15" x14ac:dyDescent="0.3">
      <c r="A8421" s="11">
        <v>293472</v>
      </c>
      <c r="B8421" s="12" t="s">
        <v>135</v>
      </c>
      <c r="C8421" s="12" t="s">
        <v>16</v>
      </c>
      <c r="D8421" s="12" t="s">
        <v>76</v>
      </c>
      <c r="E8421" s="11" t="s">
        <v>73</v>
      </c>
      <c r="F8421" s="11" t="s">
        <v>13</v>
      </c>
      <c r="G8421" s="37">
        <v>41310</v>
      </c>
      <c r="H8421" s="13">
        <v>41313</v>
      </c>
      <c r="I8421" s="21">
        <v>3</v>
      </c>
      <c r="J8421" s="43" t="s">
        <v>1478</v>
      </c>
      <c r="K8421" s="21">
        <f t="shared" si="262"/>
        <v>2013</v>
      </c>
      <c r="L8421" s="24">
        <f t="shared" si="263"/>
        <v>1</v>
      </c>
      <c r="M8421" s="11" t="s">
        <v>14</v>
      </c>
      <c r="N8421" s="11" t="s">
        <v>15</v>
      </c>
      <c r="O8421" s="11" t="str">
        <f>VLOOKUP(E8421,State_Code_Name!$B$1:$C$52,2,0)</f>
        <v>Kentucky</v>
      </c>
    </row>
    <row r="8422" spans="1:15" x14ac:dyDescent="0.3">
      <c r="A8422" s="11">
        <v>1416568</v>
      </c>
      <c r="B8422" s="12" t="s">
        <v>95</v>
      </c>
      <c r="C8422" s="12" t="s">
        <v>16</v>
      </c>
      <c r="D8422" s="12" t="s">
        <v>76</v>
      </c>
      <c r="E8422" s="11" t="s">
        <v>30</v>
      </c>
      <c r="F8422" s="11" t="s">
        <v>19</v>
      </c>
      <c r="G8422" s="37">
        <v>42166</v>
      </c>
      <c r="H8422" s="13">
        <v>42166</v>
      </c>
      <c r="I8422" s="21">
        <v>0</v>
      </c>
      <c r="J8422" s="43" t="s">
        <v>1477</v>
      </c>
      <c r="K8422" s="21">
        <f t="shared" si="262"/>
        <v>2015</v>
      </c>
      <c r="L8422" s="24">
        <f t="shared" si="263"/>
        <v>2</v>
      </c>
      <c r="M8422" s="11" t="s">
        <v>14</v>
      </c>
      <c r="N8422" s="11" t="s">
        <v>15</v>
      </c>
      <c r="O8422" s="11" t="str">
        <f>VLOOKUP(E8422,State_Code_Name!$B$1:$C$52,2,0)</f>
        <v>Connecticut</v>
      </c>
    </row>
    <row r="8423" spans="1:15" x14ac:dyDescent="0.3">
      <c r="A8423" s="11">
        <v>408635</v>
      </c>
      <c r="B8423" s="12" t="s">
        <v>11</v>
      </c>
      <c r="C8423" s="12" t="s">
        <v>27</v>
      </c>
      <c r="D8423" s="12" t="s">
        <v>28</v>
      </c>
      <c r="E8423" s="11" t="s">
        <v>80</v>
      </c>
      <c r="F8423" s="11" t="s">
        <v>303</v>
      </c>
      <c r="G8423" s="37">
        <v>41410</v>
      </c>
      <c r="H8423" s="13">
        <v>41411</v>
      </c>
      <c r="I8423" s="21">
        <v>1</v>
      </c>
      <c r="J8423" s="43" t="s">
        <v>1471</v>
      </c>
      <c r="K8423" s="21">
        <f t="shared" si="262"/>
        <v>2013</v>
      </c>
      <c r="L8423" s="24">
        <f t="shared" si="263"/>
        <v>2</v>
      </c>
      <c r="M8423" s="11" t="s">
        <v>14</v>
      </c>
      <c r="N8423" s="11" t="s">
        <v>15</v>
      </c>
      <c r="O8423" s="11" t="str">
        <f>VLOOKUP(E8423,State_Code_Name!$B$1:$C$52,2,0)</f>
        <v>Minnesota</v>
      </c>
    </row>
    <row r="8424" spans="1:15" x14ac:dyDescent="0.3">
      <c r="A8424" s="11">
        <v>1564189</v>
      </c>
      <c r="B8424" s="12" t="s">
        <v>55</v>
      </c>
      <c r="C8424" s="12" t="s">
        <v>53</v>
      </c>
      <c r="D8424" s="12" t="s">
        <v>77</v>
      </c>
      <c r="E8424" s="11" t="s">
        <v>18</v>
      </c>
      <c r="F8424" s="11" t="s">
        <v>19</v>
      </c>
      <c r="G8424" s="37">
        <v>42260</v>
      </c>
      <c r="H8424" s="13">
        <v>42261</v>
      </c>
      <c r="I8424" s="21">
        <v>1</v>
      </c>
      <c r="J8424" s="43" t="s">
        <v>1480</v>
      </c>
      <c r="K8424" s="21">
        <f t="shared" si="262"/>
        <v>2015</v>
      </c>
      <c r="L8424" s="24">
        <f t="shared" si="263"/>
        <v>3</v>
      </c>
      <c r="M8424" s="11" t="s">
        <v>14</v>
      </c>
      <c r="N8424" s="11" t="s">
        <v>15</v>
      </c>
      <c r="O8424" s="11" t="str">
        <f>VLOOKUP(E8424,State_Code_Name!$B$1:$C$52,2,0)</f>
        <v>California</v>
      </c>
    </row>
    <row r="8425" spans="1:15" x14ac:dyDescent="0.3">
      <c r="A8425" s="11">
        <v>1760796</v>
      </c>
      <c r="B8425" s="12" t="s">
        <v>965</v>
      </c>
      <c r="C8425" s="12" t="s">
        <v>33</v>
      </c>
      <c r="D8425" s="12" t="s">
        <v>160</v>
      </c>
      <c r="E8425" s="11" t="s">
        <v>121</v>
      </c>
      <c r="F8425" s="11" t="s">
        <v>19</v>
      </c>
      <c r="G8425" s="37">
        <v>42396</v>
      </c>
      <c r="H8425" s="13">
        <v>42396</v>
      </c>
      <c r="I8425" s="21">
        <v>0</v>
      </c>
      <c r="J8425" s="43" t="s">
        <v>1474</v>
      </c>
      <c r="K8425" s="21">
        <f t="shared" si="262"/>
        <v>2016</v>
      </c>
      <c r="L8425" s="24">
        <f t="shared" si="263"/>
        <v>1</v>
      </c>
      <c r="M8425" s="11" t="s">
        <v>14</v>
      </c>
      <c r="N8425" s="11" t="s">
        <v>15</v>
      </c>
      <c r="O8425" s="11" t="str">
        <f>VLOOKUP(E8425,State_Code_Name!$B$1:$C$52,2,0)</f>
        <v>Oregon</v>
      </c>
    </row>
    <row r="8426" spans="1:15" x14ac:dyDescent="0.3">
      <c r="A8426" s="11">
        <v>1445009</v>
      </c>
      <c r="B8426" s="12" t="s">
        <v>193</v>
      </c>
      <c r="C8426" s="12" t="s">
        <v>16</v>
      </c>
      <c r="D8426" s="12" t="s">
        <v>76</v>
      </c>
      <c r="E8426" s="11" t="s">
        <v>23</v>
      </c>
      <c r="F8426" s="11" t="s">
        <v>19</v>
      </c>
      <c r="G8426" s="37">
        <v>42185</v>
      </c>
      <c r="H8426" s="13">
        <v>42185</v>
      </c>
      <c r="I8426" s="21">
        <v>0</v>
      </c>
      <c r="J8426" s="43" t="s">
        <v>1477</v>
      </c>
      <c r="K8426" s="21">
        <f t="shared" si="262"/>
        <v>2015</v>
      </c>
      <c r="L8426" s="24">
        <f t="shared" si="263"/>
        <v>2</v>
      </c>
      <c r="M8426" s="11" t="s">
        <v>14</v>
      </c>
      <c r="N8426" s="11" t="s">
        <v>14</v>
      </c>
      <c r="O8426" s="11" t="str">
        <f>VLOOKUP(E8426,State_Code_Name!$B$1:$C$52,2,0)</f>
        <v>New York</v>
      </c>
    </row>
    <row r="8427" spans="1:15" x14ac:dyDescent="0.3">
      <c r="A8427" s="11">
        <v>1429610</v>
      </c>
      <c r="B8427" s="12" t="s">
        <v>39</v>
      </c>
      <c r="C8427" s="12" t="s">
        <v>16</v>
      </c>
      <c r="D8427" s="12" t="s">
        <v>25</v>
      </c>
      <c r="E8427" s="11" t="s">
        <v>32</v>
      </c>
      <c r="F8427" s="11" t="s">
        <v>303</v>
      </c>
      <c r="G8427" s="37">
        <v>42174</v>
      </c>
      <c r="H8427" s="13">
        <v>42177</v>
      </c>
      <c r="I8427" s="21">
        <v>3</v>
      </c>
      <c r="J8427" s="43" t="s">
        <v>1477</v>
      </c>
      <c r="K8427" s="21">
        <f t="shared" si="262"/>
        <v>2015</v>
      </c>
      <c r="L8427" s="24">
        <f t="shared" si="263"/>
        <v>2</v>
      </c>
      <c r="M8427" s="11" t="s">
        <v>14</v>
      </c>
      <c r="N8427" s="11" t="s">
        <v>15</v>
      </c>
      <c r="O8427" s="11" t="str">
        <f>VLOOKUP(E8427,State_Code_Name!$B$1:$C$52,2,0)</f>
        <v>Texas</v>
      </c>
    </row>
    <row r="8428" spans="1:15" x14ac:dyDescent="0.3">
      <c r="A8428" s="11">
        <v>657033</v>
      </c>
      <c r="B8428" s="12" t="s">
        <v>35</v>
      </c>
      <c r="C8428" s="12" t="s">
        <v>16</v>
      </c>
      <c r="D8428" s="12" t="s">
        <v>25</v>
      </c>
      <c r="E8428" s="11" t="s">
        <v>75</v>
      </c>
      <c r="F8428" s="11" t="s">
        <v>303</v>
      </c>
      <c r="G8428" s="37">
        <v>41646</v>
      </c>
      <c r="H8428" s="13">
        <v>41647</v>
      </c>
      <c r="I8428" s="21">
        <v>1</v>
      </c>
      <c r="J8428" s="43" t="s">
        <v>1474</v>
      </c>
      <c r="K8428" s="21">
        <f t="shared" si="262"/>
        <v>2014</v>
      </c>
      <c r="L8428" s="24">
        <f t="shared" si="263"/>
        <v>1</v>
      </c>
      <c r="M8428" s="11" t="s">
        <v>14</v>
      </c>
      <c r="N8428" s="11" t="s">
        <v>15</v>
      </c>
      <c r="O8428" s="11" t="str">
        <f>VLOOKUP(E8428,State_Code_Name!$B$1:$C$52,2,0)</f>
        <v>Tennessee</v>
      </c>
    </row>
    <row r="8429" spans="1:15" x14ac:dyDescent="0.3">
      <c r="A8429" s="11">
        <v>387810</v>
      </c>
      <c r="B8429" s="12" t="s">
        <v>112</v>
      </c>
      <c r="C8429" s="12" t="s">
        <v>37</v>
      </c>
      <c r="D8429" s="12" t="s">
        <v>53</v>
      </c>
      <c r="E8429" s="11" t="s">
        <v>67</v>
      </c>
      <c r="F8429" s="11" t="s">
        <v>19</v>
      </c>
      <c r="G8429" s="37">
        <v>41383</v>
      </c>
      <c r="H8429" s="13">
        <v>41387</v>
      </c>
      <c r="I8429" s="21">
        <v>4</v>
      </c>
      <c r="J8429" s="43" t="s">
        <v>1483</v>
      </c>
      <c r="K8429" s="21">
        <f t="shared" si="262"/>
        <v>2013</v>
      </c>
      <c r="L8429" s="24">
        <f t="shared" si="263"/>
        <v>2</v>
      </c>
      <c r="M8429" s="11" t="s">
        <v>14</v>
      </c>
      <c r="N8429" s="11" t="s">
        <v>15</v>
      </c>
      <c r="O8429" s="11" t="str">
        <f>VLOOKUP(E8429,State_Code_Name!$B$1:$C$52,2,0)</f>
        <v>Michigan</v>
      </c>
    </row>
    <row r="8430" spans="1:15" x14ac:dyDescent="0.3">
      <c r="A8430" s="11">
        <v>435176</v>
      </c>
      <c r="B8430" s="12" t="s">
        <v>11</v>
      </c>
      <c r="C8430" s="12" t="s">
        <v>27</v>
      </c>
      <c r="D8430" s="12" t="s">
        <v>1449</v>
      </c>
      <c r="E8430" s="11" t="s">
        <v>49</v>
      </c>
      <c r="F8430" s="11" t="s">
        <v>19</v>
      </c>
      <c r="G8430" s="37">
        <v>41442</v>
      </c>
      <c r="H8430" s="13">
        <v>41444</v>
      </c>
      <c r="I8430" s="21">
        <v>2</v>
      </c>
      <c r="J8430" s="43" t="s">
        <v>1477</v>
      </c>
      <c r="K8430" s="21">
        <f t="shared" si="262"/>
        <v>2013</v>
      </c>
      <c r="L8430" s="24">
        <f t="shared" si="263"/>
        <v>2</v>
      </c>
      <c r="M8430" s="11" t="s">
        <v>14</v>
      </c>
      <c r="N8430" s="11" t="s">
        <v>14</v>
      </c>
      <c r="O8430" s="11" t="str">
        <f>VLOOKUP(E8430,State_Code_Name!$B$1:$C$52,2,0)</f>
        <v>New Jersey</v>
      </c>
    </row>
    <row r="8431" spans="1:15" x14ac:dyDescent="0.3">
      <c r="A8431" s="11">
        <v>860637</v>
      </c>
      <c r="B8431" s="12" t="s">
        <v>48</v>
      </c>
      <c r="C8431" s="12" t="s">
        <v>27</v>
      </c>
      <c r="D8431" s="12" t="s">
        <v>28</v>
      </c>
      <c r="E8431" s="11" t="s">
        <v>60</v>
      </c>
      <c r="F8431" s="11" t="s">
        <v>19</v>
      </c>
      <c r="G8431" s="37">
        <v>41779</v>
      </c>
      <c r="H8431" s="13">
        <v>41779</v>
      </c>
      <c r="I8431" s="21">
        <v>0</v>
      </c>
      <c r="J8431" s="43" t="s">
        <v>1471</v>
      </c>
      <c r="K8431" s="21">
        <f t="shared" si="262"/>
        <v>2014</v>
      </c>
      <c r="L8431" s="24">
        <f t="shared" si="263"/>
        <v>2</v>
      </c>
      <c r="M8431" s="11" t="s">
        <v>14</v>
      </c>
      <c r="N8431" s="11" t="s">
        <v>15</v>
      </c>
      <c r="O8431" s="11" t="str">
        <f>VLOOKUP(E8431,State_Code_Name!$B$1:$C$52,2,0)</f>
        <v>Illinois</v>
      </c>
    </row>
    <row r="8432" spans="1:15" x14ac:dyDescent="0.3">
      <c r="A8432" s="11">
        <v>2039622</v>
      </c>
      <c r="B8432" s="12" t="s">
        <v>31</v>
      </c>
      <c r="C8432" s="12" t="s">
        <v>27</v>
      </c>
      <c r="D8432" s="12" t="s">
        <v>28</v>
      </c>
      <c r="E8432" s="11" t="s">
        <v>127</v>
      </c>
      <c r="F8432" s="11" t="s">
        <v>19</v>
      </c>
      <c r="G8432" s="37">
        <v>42583</v>
      </c>
      <c r="H8432" s="13">
        <v>42585</v>
      </c>
      <c r="I8432" s="21">
        <v>2</v>
      </c>
      <c r="J8432" s="43" t="s">
        <v>1482</v>
      </c>
      <c r="K8432" s="21">
        <f t="shared" si="262"/>
        <v>2016</v>
      </c>
      <c r="L8432" s="24">
        <f t="shared" si="263"/>
        <v>3</v>
      </c>
      <c r="M8432" s="11" t="s">
        <v>14</v>
      </c>
      <c r="N8432" s="11" t="s">
        <v>15</v>
      </c>
      <c r="O8432" s="11" t="str">
        <f>VLOOKUP(E8432,State_Code_Name!$B$1:$C$52,2,0)</f>
        <v>Oklahoma</v>
      </c>
    </row>
    <row r="8433" spans="1:15" x14ac:dyDescent="0.3">
      <c r="A8433" s="11">
        <v>1737893</v>
      </c>
      <c r="B8433" s="12" t="s">
        <v>324</v>
      </c>
      <c r="C8433" s="12" t="s">
        <v>33</v>
      </c>
      <c r="D8433" s="12" t="s">
        <v>160</v>
      </c>
      <c r="E8433" s="11" t="s">
        <v>32</v>
      </c>
      <c r="F8433" s="11" t="s">
        <v>19</v>
      </c>
      <c r="G8433" s="37">
        <v>42381</v>
      </c>
      <c r="H8433" s="13">
        <v>42381</v>
      </c>
      <c r="I8433" s="21">
        <v>0</v>
      </c>
      <c r="J8433" s="43" t="s">
        <v>1474</v>
      </c>
      <c r="K8433" s="21">
        <f t="shared" si="262"/>
        <v>2016</v>
      </c>
      <c r="L8433" s="24">
        <f t="shared" si="263"/>
        <v>1</v>
      </c>
      <c r="M8433" s="11" t="s">
        <v>14</v>
      </c>
      <c r="N8433" s="11" t="s">
        <v>15</v>
      </c>
      <c r="O8433" s="11" t="str">
        <f>VLOOKUP(E8433,State_Code_Name!$B$1:$C$52,2,0)</f>
        <v>Texas</v>
      </c>
    </row>
    <row r="8434" spans="1:15" x14ac:dyDescent="0.3">
      <c r="A8434" s="11">
        <v>1033396</v>
      </c>
      <c r="B8434" s="12" t="s">
        <v>61</v>
      </c>
      <c r="C8434" s="12" t="s">
        <v>53</v>
      </c>
      <c r="D8434" s="12" t="s">
        <v>1439</v>
      </c>
      <c r="E8434" s="11" t="s">
        <v>121</v>
      </c>
      <c r="F8434" s="11" t="s">
        <v>19</v>
      </c>
      <c r="G8434" s="37">
        <v>41899</v>
      </c>
      <c r="H8434" s="13">
        <v>41899</v>
      </c>
      <c r="I8434" s="21">
        <v>0</v>
      </c>
      <c r="J8434" s="43" t="s">
        <v>1480</v>
      </c>
      <c r="K8434" s="21">
        <f t="shared" si="262"/>
        <v>2014</v>
      </c>
      <c r="L8434" s="24">
        <f t="shared" si="263"/>
        <v>3</v>
      </c>
      <c r="M8434" s="11" t="s">
        <v>14</v>
      </c>
      <c r="N8434" s="11" t="s">
        <v>15</v>
      </c>
      <c r="O8434" s="11" t="str">
        <f>VLOOKUP(E8434,State_Code_Name!$B$1:$C$52,2,0)</f>
        <v>Oregon</v>
      </c>
    </row>
    <row r="8435" spans="1:15" x14ac:dyDescent="0.3">
      <c r="A8435" s="11">
        <v>2048515</v>
      </c>
      <c r="B8435" s="12" t="s">
        <v>11</v>
      </c>
      <c r="C8435" s="12" t="s">
        <v>16</v>
      </c>
      <c r="D8435" s="12" t="s">
        <v>25</v>
      </c>
      <c r="E8435" s="11" t="s">
        <v>47</v>
      </c>
      <c r="F8435" s="11" t="s">
        <v>19</v>
      </c>
      <c r="G8435" s="37">
        <v>42587</v>
      </c>
      <c r="H8435" s="13">
        <v>42587</v>
      </c>
      <c r="I8435" s="21">
        <v>0</v>
      </c>
      <c r="J8435" s="43" t="s">
        <v>1482</v>
      </c>
      <c r="K8435" s="21">
        <f t="shared" si="262"/>
        <v>2016</v>
      </c>
      <c r="L8435" s="24">
        <f t="shared" si="263"/>
        <v>3</v>
      </c>
      <c r="M8435" s="11" t="s">
        <v>14</v>
      </c>
      <c r="N8435" s="11" t="s">
        <v>15</v>
      </c>
      <c r="O8435" s="11" t="str">
        <f>VLOOKUP(E8435,State_Code_Name!$B$1:$C$52,2,0)</f>
        <v>Pennsylvania</v>
      </c>
    </row>
    <row r="8436" spans="1:15" x14ac:dyDescent="0.3">
      <c r="A8436" s="11">
        <v>618002</v>
      </c>
      <c r="B8436" s="12" t="s">
        <v>44</v>
      </c>
      <c r="C8436" s="12" t="s">
        <v>37</v>
      </c>
      <c r="D8436" s="12" t="s">
        <v>81</v>
      </c>
      <c r="E8436" s="11" t="s">
        <v>47</v>
      </c>
      <c r="F8436" s="11" t="s">
        <v>19</v>
      </c>
      <c r="G8436" s="37">
        <v>41610</v>
      </c>
      <c r="H8436" s="13">
        <v>41610</v>
      </c>
      <c r="I8436" s="21">
        <v>0</v>
      </c>
      <c r="J8436" s="43" t="s">
        <v>1475</v>
      </c>
      <c r="K8436" s="21">
        <f t="shared" si="262"/>
        <v>2013</v>
      </c>
      <c r="L8436" s="24">
        <f t="shared" si="263"/>
        <v>4</v>
      </c>
      <c r="M8436" s="11" t="s">
        <v>14</v>
      </c>
      <c r="N8436" s="11" t="s">
        <v>15</v>
      </c>
      <c r="O8436" s="11" t="str">
        <f>VLOOKUP(E8436,State_Code_Name!$B$1:$C$52,2,0)</f>
        <v>Pennsylvania</v>
      </c>
    </row>
    <row r="8437" spans="1:15" x14ac:dyDescent="0.3">
      <c r="A8437" s="11">
        <v>609697</v>
      </c>
      <c r="B8437" s="12" t="s">
        <v>51</v>
      </c>
      <c r="C8437" s="12" t="s">
        <v>37</v>
      </c>
      <c r="D8437" s="12" t="s">
        <v>38</v>
      </c>
      <c r="E8437" s="11" t="s">
        <v>47</v>
      </c>
      <c r="F8437" s="11" t="s">
        <v>19</v>
      </c>
      <c r="G8437" s="37">
        <v>41602</v>
      </c>
      <c r="H8437" s="13">
        <v>41602</v>
      </c>
      <c r="I8437" s="21">
        <v>0</v>
      </c>
      <c r="J8437" s="43" t="s">
        <v>1479</v>
      </c>
      <c r="K8437" s="21">
        <f t="shared" si="262"/>
        <v>2013</v>
      </c>
      <c r="L8437" s="24">
        <f t="shared" si="263"/>
        <v>4</v>
      </c>
      <c r="M8437" s="11" t="s">
        <v>14</v>
      </c>
      <c r="N8437" s="11" t="s">
        <v>15</v>
      </c>
      <c r="O8437" s="11" t="str">
        <f>VLOOKUP(E8437,State_Code_Name!$B$1:$C$52,2,0)</f>
        <v>Pennsylvania</v>
      </c>
    </row>
    <row r="8438" spans="1:15" x14ac:dyDescent="0.3">
      <c r="A8438" s="11">
        <v>1235400</v>
      </c>
      <c r="B8438" s="12" t="s">
        <v>59</v>
      </c>
      <c r="C8438" s="12" t="s">
        <v>37</v>
      </c>
      <c r="D8438" s="12" t="s">
        <v>81</v>
      </c>
      <c r="E8438" s="11" t="s">
        <v>36</v>
      </c>
      <c r="F8438" s="11" t="s">
        <v>19</v>
      </c>
      <c r="G8438" s="37">
        <v>42046</v>
      </c>
      <c r="H8438" s="13">
        <v>42046</v>
      </c>
      <c r="I8438" s="21">
        <v>0</v>
      </c>
      <c r="J8438" s="43" t="s">
        <v>1478</v>
      </c>
      <c r="K8438" s="21">
        <f t="shared" si="262"/>
        <v>2015</v>
      </c>
      <c r="L8438" s="24">
        <f t="shared" si="263"/>
        <v>1</v>
      </c>
      <c r="M8438" s="11" t="s">
        <v>14</v>
      </c>
      <c r="N8438" s="11" t="s">
        <v>15</v>
      </c>
      <c r="O8438" s="11" t="str">
        <f>VLOOKUP(E8438,State_Code_Name!$B$1:$C$52,2,0)</f>
        <v>Florida</v>
      </c>
    </row>
    <row r="8439" spans="1:15" x14ac:dyDescent="0.3">
      <c r="A8439" s="11">
        <v>635858</v>
      </c>
      <c r="B8439" s="12" t="s">
        <v>66</v>
      </c>
      <c r="C8439" s="12" t="s">
        <v>33</v>
      </c>
      <c r="D8439" s="12" t="s">
        <v>42</v>
      </c>
      <c r="E8439" s="11" t="s">
        <v>67</v>
      </c>
      <c r="F8439" s="11" t="s">
        <v>19</v>
      </c>
      <c r="G8439" s="37">
        <v>41624</v>
      </c>
      <c r="H8439" s="13">
        <v>41624</v>
      </c>
      <c r="I8439" s="21">
        <v>0</v>
      </c>
      <c r="J8439" s="43" t="s">
        <v>1475</v>
      </c>
      <c r="K8439" s="21">
        <f t="shared" si="262"/>
        <v>2013</v>
      </c>
      <c r="L8439" s="24">
        <f t="shared" si="263"/>
        <v>4</v>
      </c>
      <c r="M8439" s="11" t="s">
        <v>14</v>
      </c>
      <c r="N8439" s="11" t="s">
        <v>15</v>
      </c>
      <c r="O8439" s="11" t="str">
        <f>VLOOKUP(E8439,State_Code_Name!$B$1:$C$52,2,0)</f>
        <v>Michigan</v>
      </c>
    </row>
    <row r="8440" spans="1:15" x14ac:dyDescent="0.3">
      <c r="A8440" s="11">
        <v>1138417</v>
      </c>
      <c r="B8440" s="12" t="s">
        <v>123</v>
      </c>
      <c r="C8440" s="12" t="s">
        <v>27</v>
      </c>
      <c r="D8440" s="12" t="s">
        <v>28</v>
      </c>
      <c r="E8440" s="11" t="s">
        <v>60</v>
      </c>
      <c r="F8440" s="11" t="s">
        <v>19</v>
      </c>
      <c r="G8440" s="37">
        <v>41974</v>
      </c>
      <c r="H8440" s="13">
        <v>41974</v>
      </c>
      <c r="I8440" s="21">
        <v>0</v>
      </c>
      <c r="J8440" s="43" t="s">
        <v>1475</v>
      </c>
      <c r="K8440" s="21">
        <f t="shared" si="262"/>
        <v>2014</v>
      </c>
      <c r="L8440" s="24">
        <f t="shared" si="263"/>
        <v>4</v>
      </c>
      <c r="M8440" s="11" t="s">
        <v>14</v>
      </c>
      <c r="N8440" s="11" t="s">
        <v>15</v>
      </c>
      <c r="O8440" s="11" t="str">
        <f>VLOOKUP(E8440,State_Code_Name!$B$1:$C$52,2,0)</f>
        <v>Illinois</v>
      </c>
    </row>
    <row r="8441" spans="1:15" x14ac:dyDescent="0.3">
      <c r="A8441" s="11">
        <v>993210</v>
      </c>
      <c r="B8441" s="12" t="s">
        <v>61</v>
      </c>
      <c r="C8441" s="12" t="s">
        <v>53</v>
      </c>
      <c r="D8441" s="12" t="s">
        <v>102</v>
      </c>
      <c r="E8441" s="11" t="s">
        <v>18</v>
      </c>
      <c r="F8441" s="11" t="s">
        <v>19</v>
      </c>
      <c r="G8441" s="37">
        <v>41871</v>
      </c>
      <c r="H8441" s="13">
        <v>41871</v>
      </c>
      <c r="I8441" s="21">
        <v>0</v>
      </c>
      <c r="J8441" s="43" t="s">
        <v>1482</v>
      </c>
      <c r="K8441" s="21">
        <f t="shared" si="262"/>
        <v>2014</v>
      </c>
      <c r="L8441" s="24">
        <f t="shared" si="263"/>
        <v>3</v>
      </c>
      <c r="M8441" s="11" t="s">
        <v>14</v>
      </c>
      <c r="N8441" s="11" t="s">
        <v>15</v>
      </c>
      <c r="O8441" s="11" t="str">
        <f>VLOOKUP(E8441,State_Code_Name!$B$1:$C$52,2,0)</f>
        <v>California</v>
      </c>
    </row>
    <row r="8442" spans="1:15" x14ac:dyDescent="0.3">
      <c r="A8442" s="11">
        <v>1141646</v>
      </c>
      <c r="B8442" s="12" t="s">
        <v>135</v>
      </c>
      <c r="C8442" s="12" t="s">
        <v>16</v>
      </c>
      <c r="D8442" s="12" t="s">
        <v>1442</v>
      </c>
      <c r="E8442" s="11" t="s">
        <v>67</v>
      </c>
      <c r="F8442" s="11" t="s">
        <v>19</v>
      </c>
      <c r="G8442" s="37">
        <v>41976</v>
      </c>
      <c r="H8442" s="13">
        <v>41976</v>
      </c>
      <c r="I8442" s="21">
        <v>0</v>
      </c>
      <c r="J8442" s="43" t="s">
        <v>1475</v>
      </c>
      <c r="K8442" s="21">
        <f t="shared" si="262"/>
        <v>2014</v>
      </c>
      <c r="L8442" s="24">
        <f t="shared" si="263"/>
        <v>4</v>
      </c>
      <c r="M8442" s="11" t="s">
        <v>14</v>
      </c>
      <c r="N8442" s="11" t="s">
        <v>14</v>
      </c>
      <c r="O8442" s="11" t="str">
        <f>VLOOKUP(E8442,State_Code_Name!$B$1:$C$52,2,0)</f>
        <v>Michigan</v>
      </c>
    </row>
    <row r="8443" spans="1:15" x14ac:dyDescent="0.3">
      <c r="A8443" s="11">
        <v>1383321</v>
      </c>
      <c r="B8443" s="12" t="s">
        <v>465</v>
      </c>
      <c r="C8443" s="12" t="s">
        <v>33</v>
      </c>
      <c r="D8443" s="12" t="s">
        <v>45</v>
      </c>
      <c r="E8443" s="11" t="s">
        <v>36</v>
      </c>
      <c r="F8443" s="11" t="s">
        <v>19</v>
      </c>
      <c r="G8443" s="37">
        <v>42143</v>
      </c>
      <c r="H8443" s="13">
        <v>42143</v>
      </c>
      <c r="I8443" s="21">
        <v>0</v>
      </c>
      <c r="J8443" s="43" t="s">
        <v>1471</v>
      </c>
      <c r="K8443" s="21">
        <f t="shared" si="262"/>
        <v>2015</v>
      </c>
      <c r="L8443" s="24">
        <f t="shared" si="263"/>
        <v>2</v>
      </c>
      <c r="M8443" s="11" t="s">
        <v>14</v>
      </c>
      <c r="N8443" s="11" t="s">
        <v>15</v>
      </c>
      <c r="O8443" s="11" t="str">
        <f>VLOOKUP(E8443,State_Code_Name!$B$1:$C$52,2,0)</f>
        <v>Florida</v>
      </c>
    </row>
    <row r="8444" spans="1:15" x14ac:dyDescent="0.3">
      <c r="A8444" s="11">
        <v>1657318</v>
      </c>
      <c r="B8444" s="12" t="s">
        <v>74</v>
      </c>
      <c r="C8444" s="12" t="s">
        <v>27</v>
      </c>
      <c r="D8444" s="12" t="s">
        <v>28</v>
      </c>
      <c r="E8444" s="11" t="s">
        <v>368</v>
      </c>
      <c r="F8444" s="11" t="s">
        <v>19</v>
      </c>
      <c r="G8444" s="37">
        <v>42324</v>
      </c>
      <c r="H8444" s="13">
        <v>42324</v>
      </c>
      <c r="I8444" s="21">
        <v>0</v>
      </c>
      <c r="J8444" s="43" t="s">
        <v>1479</v>
      </c>
      <c r="K8444" s="21">
        <f t="shared" si="262"/>
        <v>2015</v>
      </c>
      <c r="L8444" s="24">
        <f t="shared" si="263"/>
        <v>4</v>
      </c>
      <c r="M8444" s="11" t="s">
        <v>14</v>
      </c>
      <c r="N8444" s="11" t="s">
        <v>15</v>
      </c>
      <c r="O8444" s="11" t="str">
        <f>VLOOKUP(E8444,State_Code_Name!$B$1:$C$52,2,0)</f>
        <v>North Dakota</v>
      </c>
    </row>
    <row r="8445" spans="1:15" x14ac:dyDescent="0.3">
      <c r="A8445" s="11">
        <v>325322</v>
      </c>
      <c r="B8445" s="12" t="s">
        <v>11</v>
      </c>
      <c r="C8445" s="12" t="s">
        <v>16</v>
      </c>
      <c r="D8445" s="12" t="s">
        <v>25</v>
      </c>
      <c r="E8445" s="11" t="s">
        <v>47</v>
      </c>
      <c r="F8445" s="11" t="s">
        <v>13</v>
      </c>
      <c r="G8445" s="37">
        <v>41326</v>
      </c>
      <c r="H8445" s="13">
        <v>41326</v>
      </c>
      <c r="I8445" s="21">
        <v>0</v>
      </c>
      <c r="J8445" s="43" t="s">
        <v>1478</v>
      </c>
      <c r="K8445" s="21">
        <f t="shared" si="262"/>
        <v>2013</v>
      </c>
      <c r="L8445" s="24">
        <f t="shared" si="263"/>
        <v>1</v>
      </c>
      <c r="M8445" s="11" t="s">
        <v>14</v>
      </c>
      <c r="N8445" s="11" t="s">
        <v>14</v>
      </c>
      <c r="O8445" s="11" t="str">
        <f>VLOOKUP(E8445,State_Code_Name!$B$1:$C$52,2,0)</f>
        <v>Pennsylvania</v>
      </c>
    </row>
    <row r="8446" spans="1:15" x14ac:dyDescent="0.3">
      <c r="A8446" s="11">
        <v>642952</v>
      </c>
      <c r="B8446" s="12" t="s">
        <v>373</v>
      </c>
      <c r="C8446" s="12" t="s">
        <v>33</v>
      </c>
      <c r="D8446" s="12" t="s">
        <v>45</v>
      </c>
      <c r="E8446" s="11" t="s">
        <v>40</v>
      </c>
      <c r="F8446" s="11" t="s">
        <v>19</v>
      </c>
      <c r="G8446" s="37">
        <v>41631</v>
      </c>
      <c r="H8446" s="13">
        <v>41638</v>
      </c>
      <c r="I8446" s="21">
        <v>7</v>
      </c>
      <c r="J8446" s="43" t="s">
        <v>1475</v>
      </c>
      <c r="K8446" s="21">
        <f t="shared" si="262"/>
        <v>2013</v>
      </c>
      <c r="L8446" s="24">
        <f t="shared" si="263"/>
        <v>4</v>
      </c>
      <c r="M8446" s="11" t="s">
        <v>14</v>
      </c>
      <c r="N8446" s="11" t="s">
        <v>15</v>
      </c>
      <c r="O8446" s="11" t="str">
        <f>VLOOKUP(E8446,State_Code_Name!$B$1:$C$52,2,0)</f>
        <v>Ohio</v>
      </c>
    </row>
    <row r="8447" spans="1:15" x14ac:dyDescent="0.3">
      <c r="A8447" s="11">
        <v>608291</v>
      </c>
      <c r="B8447" s="12" t="s">
        <v>97</v>
      </c>
      <c r="C8447" s="12" t="s">
        <v>53</v>
      </c>
      <c r="D8447" s="12" t="s">
        <v>1439</v>
      </c>
      <c r="E8447" s="11" t="s">
        <v>30</v>
      </c>
      <c r="F8447" s="11" t="s">
        <v>19</v>
      </c>
      <c r="G8447" s="37">
        <v>41599</v>
      </c>
      <c r="H8447" s="13">
        <v>41599</v>
      </c>
      <c r="I8447" s="21">
        <v>0</v>
      </c>
      <c r="J8447" s="43" t="s">
        <v>1479</v>
      </c>
      <c r="K8447" s="21">
        <f t="shared" si="262"/>
        <v>2013</v>
      </c>
      <c r="L8447" s="24">
        <f t="shared" si="263"/>
        <v>4</v>
      </c>
      <c r="M8447" s="11" t="s">
        <v>14</v>
      </c>
      <c r="N8447" s="11" t="s">
        <v>15</v>
      </c>
      <c r="O8447" s="11" t="str">
        <f>VLOOKUP(E8447,State_Code_Name!$B$1:$C$52,2,0)</f>
        <v>Connecticut</v>
      </c>
    </row>
    <row r="8448" spans="1:15" x14ac:dyDescent="0.3">
      <c r="A8448" s="11">
        <v>1194703</v>
      </c>
      <c r="B8448" s="12" t="s">
        <v>338</v>
      </c>
      <c r="C8448" s="12" t="s">
        <v>33</v>
      </c>
      <c r="D8448" s="12" t="s">
        <v>42</v>
      </c>
      <c r="E8448" s="11" t="s">
        <v>32</v>
      </c>
      <c r="F8448" s="11" t="s">
        <v>19</v>
      </c>
      <c r="G8448" s="37">
        <v>42019</v>
      </c>
      <c r="H8448" s="13">
        <v>42025</v>
      </c>
      <c r="I8448" s="21">
        <v>6</v>
      </c>
      <c r="J8448" s="43" t="s">
        <v>1474</v>
      </c>
      <c r="K8448" s="21">
        <f t="shared" si="262"/>
        <v>2015</v>
      </c>
      <c r="L8448" s="24">
        <f t="shared" si="263"/>
        <v>1</v>
      </c>
      <c r="M8448" s="11" t="s">
        <v>14</v>
      </c>
      <c r="N8448" s="11" t="s">
        <v>14</v>
      </c>
      <c r="O8448" s="11" t="str">
        <f>VLOOKUP(E8448,State_Code_Name!$B$1:$C$52,2,0)</f>
        <v>Texas</v>
      </c>
    </row>
    <row r="8449" spans="1:15" x14ac:dyDescent="0.3">
      <c r="A8449" s="11">
        <v>1735690</v>
      </c>
      <c r="B8449" s="12" t="s">
        <v>11</v>
      </c>
      <c r="C8449" s="12" t="s">
        <v>27</v>
      </c>
      <c r="D8449" s="12" t="s">
        <v>57</v>
      </c>
      <c r="E8449" s="11" t="s">
        <v>122</v>
      </c>
      <c r="F8449" s="11" t="s">
        <v>19</v>
      </c>
      <c r="G8449" s="37">
        <v>42380</v>
      </c>
      <c r="H8449" s="13">
        <v>42380</v>
      </c>
      <c r="I8449" s="21">
        <v>0</v>
      </c>
      <c r="J8449" s="43" t="s">
        <v>1474</v>
      </c>
      <c r="K8449" s="21">
        <f t="shared" si="262"/>
        <v>2016</v>
      </c>
      <c r="L8449" s="24">
        <f t="shared" si="263"/>
        <v>1</v>
      </c>
      <c r="M8449" s="11" t="s">
        <v>14</v>
      </c>
      <c r="N8449" s="11" t="s">
        <v>15</v>
      </c>
      <c r="O8449" s="11" t="str">
        <f>VLOOKUP(E8449,State_Code_Name!$B$1:$C$52,2,0)</f>
        <v>Maryland</v>
      </c>
    </row>
    <row r="8450" spans="1:15" x14ac:dyDescent="0.3">
      <c r="A8450" s="11">
        <v>990474</v>
      </c>
      <c r="B8450" s="12" t="s">
        <v>35</v>
      </c>
      <c r="C8450" s="12" t="s">
        <v>16</v>
      </c>
      <c r="D8450" s="12" t="s">
        <v>21</v>
      </c>
      <c r="E8450" s="11" t="s">
        <v>26</v>
      </c>
      <c r="F8450" s="11" t="s">
        <v>303</v>
      </c>
      <c r="G8450" s="37">
        <v>41870</v>
      </c>
      <c r="H8450" s="13">
        <v>41872</v>
      </c>
      <c r="I8450" s="21">
        <v>2</v>
      </c>
      <c r="J8450" s="43" t="s">
        <v>1482</v>
      </c>
      <c r="K8450" s="21">
        <f t="shared" si="262"/>
        <v>2014</v>
      </c>
      <c r="L8450" s="24">
        <f t="shared" si="263"/>
        <v>3</v>
      </c>
      <c r="M8450" s="11" t="s">
        <v>14</v>
      </c>
      <c r="N8450" s="11" t="s">
        <v>14</v>
      </c>
      <c r="O8450" s="11" t="str">
        <f>VLOOKUP(E8450,State_Code_Name!$B$1:$C$52,2,0)</f>
        <v>Georgia</v>
      </c>
    </row>
    <row r="8451" spans="1:15" x14ac:dyDescent="0.3">
      <c r="A8451" s="11">
        <v>1035381</v>
      </c>
      <c r="B8451" s="12" t="s">
        <v>82</v>
      </c>
      <c r="C8451" s="12" t="s">
        <v>37</v>
      </c>
      <c r="D8451" s="12" t="s">
        <v>1447</v>
      </c>
      <c r="E8451" s="11" t="s">
        <v>41</v>
      </c>
      <c r="F8451" s="11" t="s">
        <v>19</v>
      </c>
      <c r="G8451" s="37">
        <v>41900</v>
      </c>
      <c r="H8451" s="13">
        <v>41900</v>
      </c>
      <c r="I8451" s="21">
        <v>0</v>
      </c>
      <c r="J8451" s="43" t="s">
        <v>1480</v>
      </c>
      <c r="K8451" s="21">
        <f t="shared" ref="K8451:K8514" si="264">YEAR(G8451)</f>
        <v>2014</v>
      </c>
      <c r="L8451" s="24">
        <f t="shared" ref="L8451:L8514" si="265">ROUNDUP(MONTH(G8451)/3,0)</f>
        <v>3</v>
      </c>
      <c r="M8451" s="11" t="s">
        <v>14</v>
      </c>
      <c r="N8451" s="11" t="s">
        <v>15</v>
      </c>
      <c r="O8451" s="11" t="str">
        <f>VLOOKUP(E8451,State_Code_Name!$B$1:$C$52,2,0)</f>
        <v>Nevada</v>
      </c>
    </row>
    <row r="8452" spans="1:15" x14ac:dyDescent="0.3">
      <c r="A8452" s="11">
        <v>729867</v>
      </c>
      <c r="B8452" s="12" t="s">
        <v>84</v>
      </c>
      <c r="C8452" s="12" t="s">
        <v>37</v>
      </c>
      <c r="D8452" s="12" t="s">
        <v>1445</v>
      </c>
      <c r="E8452" s="11" t="s">
        <v>30</v>
      </c>
      <c r="F8452" s="11" t="s">
        <v>303</v>
      </c>
      <c r="G8452" s="37">
        <v>41695</v>
      </c>
      <c r="H8452" s="13">
        <v>41696</v>
      </c>
      <c r="I8452" s="21">
        <v>1</v>
      </c>
      <c r="J8452" s="43" t="s">
        <v>1478</v>
      </c>
      <c r="K8452" s="21">
        <f t="shared" si="264"/>
        <v>2014</v>
      </c>
      <c r="L8452" s="24">
        <f t="shared" si="265"/>
        <v>1</v>
      </c>
      <c r="M8452" s="11" t="s">
        <v>14</v>
      </c>
      <c r="N8452" s="11" t="s">
        <v>15</v>
      </c>
      <c r="O8452" s="11" t="str">
        <f>VLOOKUP(E8452,State_Code_Name!$B$1:$C$52,2,0)</f>
        <v>Connecticut</v>
      </c>
    </row>
    <row r="8453" spans="1:15" x14ac:dyDescent="0.3">
      <c r="A8453" s="11">
        <v>1033993</v>
      </c>
      <c r="B8453" s="12" t="s">
        <v>61</v>
      </c>
      <c r="C8453" s="12" t="s">
        <v>53</v>
      </c>
      <c r="D8453" s="12" t="s">
        <v>1439</v>
      </c>
      <c r="E8453" s="11" t="s">
        <v>78</v>
      </c>
      <c r="F8453" s="11" t="s">
        <v>19</v>
      </c>
      <c r="G8453" s="37">
        <v>41900</v>
      </c>
      <c r="H8453" s="13">
        <v>41900</v>
      </c>
      <c r="I8453" s="21">
        <v>0</v>
      </c>
      <c r="J8453" s="43" t="s">
        <v>1480</v>
      </c>
      <c r="K8453" s="21">
        <f t="shared" si="264"/>
        <v>2014</v>
      </c>
      <c r="L8453" s="24">
        <f t="shared" si="265"/>
        <v>3</v>
      </c>
      <c r="M8453" s="11" t="s">
        <v>14</v>
      </c>
      <c r="N8453" s="11" t="s">
        <v>15</v>
      </c>
      <c r="O8453" s="11" t="str">
        <f>VLOOKUP(E8453,State_Code_Name!$B$1:$C$52,2,0)</f>
        <v>Missouri</v>
      </c>
    </row>
    <row r="8454" spans="1:15" x14ac:dyDescent="0.3">
      <c r="A8454" s="11">
        <v>1151136</v>
      </c>
      <c r="B8454" s="12" t="s">
        <v>11</v>
      </c>
      <c r="C8454" s="12" t="s">
        <v>33</v>
      </c>
      <c r="D8454" s="12" t="s">
        <v>42</v>
      </c>
      <c r="E8454" s="11" t="s">
        <v>23</v>
      </c>
      <c r="F8454" s="11" t="s">
        <v>58</v>
      </c>
      <c r="G8454" s="37">
        <v>41983</v>
      </c>
      <c r="H8454" s="13">
        <v>41985</v>
      </c>
      <c r="I8454" s="21">
        <v>2</v>
      </c>
      <c r="J8454" s="43" t="s">
        <v>1475</v>
      </c>
      <c r="K8454" s="21">
        <f t="shared" si="264"/>
        <v>2014</v>
      </c>
      <c r="L8454" s="24">
        <f t="shared" si="265"/>
        <v>4</v>
      </c>
      <c r="M8454" s="11" t="s">
        <v>14</v>
      </c>
      <c r="N8454" s="11" t="s">
        <v>15</v>
      </c>
      <c r="O8454" s="11" t="str">
        <f>VLOOKUP(E8454,State_Code_Name!$B$1:$C$52,2,0)</f>
        <v>New York</v>
      </c>
    </row>
    <row r="8455" spans="1:15" x14ac:dyDescent="0.3">
      <c r="A8455" s="11">
        <v>808721</v>
      </c>
      <c r="B8455" s="12" t="s">
        <v>31</v>
      </c>
      <c r="C8455" s="12" t="s">
        <v>16</v>
      </c>
      <c r="D8455" s="12" t="s">
        <v>76</v>
      </c>
      <c r="E8455" s="11" t="s">
        <v>32</v>
      </c>
      <c r="F8455" s="11" t="s">
        <v>303</v>
      </c>
      <c r="G8455" s="37">
        <v>41744</v>
      </c>
      <c r="H8455" s="13">
        <v>41747</v>
      </c>
      <c r="I8455" s="21">
        <v>3</v>
      </c>
      <c r="J8455" s="43" t="s">
        <v>1483</v>
      </c>
      <c r="K8455" s="21">
        <f t="shared" si="264"/>
        <v>2014</v>
      </c>
      <c r="L8455" s="24">
        <f t="shared" si="265"/>
        <v>2</v>
      </c>
      <c r="M8455" s="11" t="s">
        <v>14</v>
      </c>
      <c r="N8455" s="11" t="s">
        <v>15</v>
      </c>
      <c r="O8455" s="11" t="str">
        <f>VLOOKUP(E8455,State_Code_Name!$B$1:$C$52,2,0)</f>
        <v>Texas</v>
      </c>
    </row>
    <row r="8456" spans="1:15" x14ac:dyDescent="0.3">
      <c r="A8456" s="11">
        <v>442770</v>
      </c>
      <c r="B8456" s="12" t="s">
        <v>39</v>
      </c>
      <c r="C8456" s="12" t="s">
        <v>16</v>
      </c>
      <c r="D8456" s="12" t="s">
        <v>1442</v>
      </c>
      <c r="E8456" s="11" t="s">
        <v>36</v>
      </c>
      <c r="F8456" s="11" t="s">
        <v>19</v>
      </c>
      <c r="G8456" s="37">
        <v>41451</v>
      </c>
      <c r="H8456" s="13">
        <v>41451</v>
      </c>
      <c r="I8456" s="21">
        <v>0</v>
      </c>
      <c r="J8456" s="43" t="s">
        <v>1477</v>
      </c>
      <c r="K8456" s="21">
        <f t="shared" si="264"/>
        <v>2013</v>
      </c>
      <c r="L8456" s="24">
        <f t="shared" si="265"/>
        <v>2</v>
      </c>
      <c r="M8456" s="11" t="s">
        <v>14</v>
      </c>
      <c r="N8456" s="11" t="s">
        <v>15</v>
      </c>
      <c r="O8456" s="11" t="str">
        <f>VLOOKUP(E8456,State_Code_Name!$B$1:$C$52,2,0)</f>
        <v>Florida</v>
      </c>
    </row>
    <row r="8457" spans="1:15" x14ac:dyDescent="0.3">
      <c r="A8457" s="11">
        <v>1036513</v>
      </c>
      <c r="B8457" s="12" t="s">
        <v>223</v>
      </c>
      <c r="C8457" s="12" t="s">
        <v>62</v>
      </c>
      <c r="D8457" s="12" t="s">
        <v>460</v>
      </c>
      <c r="E8457" s="11" t="s">
        <v>36</v>
      </c>
      <c r="F8457" s="11" t="s">
        <v>19</v>
      </c>
      <c r="G8457" s="37">
        <v>41901</v>
      </c>
      <c r="H8457" s="13">
        <v>41901</v>
      </c>
      <c r="I8457" s="21">
        <v>0</v>
      </c>
      <c r="J8457" s="43" t="s">
        <v>1480</v>
      </c>
      <c r="K8457" s="21">
        <f t="shared" si="264"/>
        <v>2014</v>
      </c>
      <c r="L8457" s="24">
        <f t="shared" si="265"/>
        <v>3</v>
      </c>
      <c r="M8457" s="11" t="s">
        <v>14</v>
      </c>
      <c r="N8457" s="11" t="s">
        <v>15</v>
      </c>
      <c r="O8457" s="11" t="str">
        <f>VLOOKUP(E8457,State_Code_Name!$B$1:$C$52,2,0)</f>
        <v>Florida</v>
      </c>
    </row>
    <row r="8458" spans="1:15" x14ac:dyDescent="0.3">
      <c r="A8458" s="11">
        <v>1121033</v>
      </c>
      <c r="B8458" s="12" t="s">
        <v>969</v>
      </c>
      <c r="C8458" s="12" t="s">
        <v>903</v>
      </c>
      <c r="D8458" s="12" t="s">
        <v>1446</v>
      </c>
      <c r="E8458" s="11" t="s">
        <v>99</v>
      </c>
      <c r="F8458" s="11" t="s">
        <v>19</v>
      </c>
      <c r="G8458" s="37">
        <v>41961</v>
      </c>
      <c r="H8458" s="13">
        <v>41961</v>
      </c>
      <c r="I8458" s="21">
        <v>0</v>
      </c>
      <c r="J8458" s="43" t="s">
        <v>1479</v>
      </c>
      <c r="K8458" s="21">
        <f t="shared" si="264"/>
        <v>2014</v>
      </c>
      <c r="L8458" s="24">
        <f t="shared" si="265"/>
        <v>4</v>
      </c>
      <c r="M8458" s="11" t="s">
        <v>14</v>
      </c>
      <c r="N8458" s="11" t="s">
        <v>15</v>
      </c>
      <c r="O8458" s="11" t="str">
        <f>VLOOKUP(E8458,State_Code_Name!$B$1:$C$52,2,0)</f>
        <v>Arizona</v>
      </c>
    </row>
    <row r="8459" spans="1:15" x14ac:dyDescent="0.3">
      <c r="A8459" s="11">
        <v>1830202</v>
      </c>
      <c r="B8459" s="12" t="s">
        <v>400</v>
      </c>
      <c r="C8459" s="12" t="s">
        <v>27</v>
      </c>
      <c r="D8459" s="12" t="s">
        <v>28</v>
      </c>
      <c r="E8459" s="11" t="s">
        <v>99</v>
      </c>
      <c r="F8459" s="11" t="s">
        <v>19</v>
      </c>
      <c r="G8459" s="37">
        <v>42443</v>
      </c>
      <c r="H8459" s="13">
        <v>42445</v>
      </c>
      <c r="I8459" s="21">
        <v>2</v>
      </c>
      <c r="J8459" s="43" t="s">
        <v>1476</v>
      </c>
      <c r="K8459" s="21">
        <f t="shared" si="264"/>
        <v>2016</v>
      </c>
      <c r="L8459" s="24">
        <f t="shared" si="265"/>
        <v>1</v>
      </c>
      <c r="M8459" s="11" t="s">
        <v>14</v>
      </c>
      <c r="N8459" s="11" t="s">
        <v>15</v>
      </c>
      <c r="O8459" s="11" t="str">
        <f>VLOOKUP(E8459,State_Code_Name!$B$1:$C$52,2,0)</f>
        <v>Arizona</v>
      </c>
    </row>
    <row r="8460" spans="1:15" x14ac:dyDescent="0.3">
      <c r="A8460" s="11">
        <v>1959515</v>
      </c>
      <c r="B8460" s="12" t="s">
        <v>44</v>
      </c>
      <c r="C8460" s="12" t="s">
        <v>9</v>
      </c>
      <c r="D8460" s="12" t="s">
        <v>174</v>
      </c>
      <c r="E8460" s="11" t="s">
        <v>18</v>
      </c>
      <c r="F8460" s="11" t="s">
        <v>303</v>
      </c>
      <c r="G8460" s="37">
        <v>42529</v>
      </c>
      <c r="H8460" s="13">
        <v>42531</v>
      </c>
      <c r="I8460" s="21">
        <v>2</v>
      </c>
      <c r="J8460" s="43" t="s">
        <v>1477</v>
      </c>
      <c r="K8460" s="21">
        <f t="shared" si="264"/>
        <v>2016</v>
      </c>
      <c r="L8460" s="24">
        <f t="shared" si="265"/>
        <v>2</v>
      </c>
      <c r="M8460" s="11" t="s">
        <v>14</v>
      </c>
      <c r="N8460" s="11" t="s">
        <v>15</v>
      </c>
      <c r="O8460" s="11" t="str">
        <f>VLOOKUP(E8460,State_Code_Name!$B$1:$C$52,2,0)</f>
        <v>California</v>
      </c>
    </row>
    <row r="8461" spans="1:15" x14ac:dyDescent="0.3">
      <c r="A8461" s="11">
        <v>1717489</v>
      </c>
      <c r="B8461" s="12" t="s">
        <v>162</v>
      </c>
      <c r="C8461" s="12" t="s">
        <v>27</v>
      </c>
      <c r="D8461" s="12" t="s">
        <v>28</v>
      </c>
      <c r="E8461" s="11" t="s">
        <v>67</v>
      </c>
      <c r="F8461" s="11" t="s">
        <v>19</v>
      </c>
      <c r="G8461" s="37">
        <v>42366</v>
      </c>
      <c r="H8461" s="13">
        <v>42366</v>
      </c>
      <c r="I8461" s="21">
        <v>0</v>
      </c>
      <c r="J8461" s="43" t="s">
        <v>1475</v>
      </c>
      <c r="K8461" s="21">
        <f t="shared" si="264"/>
        <v>2015</v>
      </c>
      <c r="L8461" s="24">
        <f t="shared" si="265"/>
        <v>4</v>
      </c>
      <c r="M8461" s="11" t="s">
        <v>14</v>
      </c>
      <c r="N8461" s="11" t="s">
        <v>15</v>
      </c>
      <c r="O8461" s="11" t="str">
        <f>VLOOKUP(E8461,State_Code_Name!$B$1:$C$52,2,0)</f>
        <v>Michigan</v>
      </c>
    </row>
    <row r="8462" spans="1:15" x14ac:dyDescent="0.3">
      <c r="A8462" s="11">
        <v>1867389</v>
      </c>
      <c r="B8462" s="12" t="s">
        <v>39</v>
      </c>
      <c r="C8462" s="12" t="s">
        <v>9</v>
      </c>
      <c r="D8462" s="12" t="s">
        <v>10</v>
      </c>
      <c r="E8462" s="11" t="s">
        <v>49</v>
      </c>
      <c r="F8462" s="11" t="s">
        <v>19</v>
      </c>
      <c r="G8462" s="37">
        <v>42466</v>
      </c>
      <c r="H8462" s="13">
        <v>42466</v>
      </c>
      <c r="I8462" s="21">
        <v>0</v>
      </c>
      <c r="J8462" s="43" t="s">
        <v>1483</v>
      </c>
      <c r="K8462" s="21">
        <f t="shared" si="264"/>
        <v>2016</v>
      </c>
      <c r="L8462" s="24">
        <f t="shared" si="265"/>
        <v>2</v>
      </c>
      <c r="M8462" s="11" t="s">
        <v>14</v>
      </c>
      <c r="N8462" s="11" t="s">
        <v>15</v>
      </c>
      <c r="O8462" s="11" t="str">
        <f>VLOOKUP(E8462,State_Code_Name!$B$1:$C$52,2,0)</f>
        <v>New Jersey</v>
      </c>
    </row>
    <row r="8463" spans="1:15" x14ac:dyDescent="0.3">
      <c r="A8463" s="11">
        <v>1756295</v>
      </c>
      <c r="B8463" s="12" t="s">
        <v>11</v>
      </c>
      <c r="C8463" s="12" t="s">
        <v>37</v>
      </c>
      <c r="D8463" s="12" t="s">
        <v>1445</v>
      </c>
      <c r="E8463" s="11" t="s">
        <v>23</v>
      </c>
      <c r="F8463" s="11" t="s">
        <v>19</v>
      </c>
      <c r="G8463" s="37">
        <v>42394</v>
      </c>
      <c r="H8463" s="13">
        <v>42394</v>
      </c>
      <c r="I8463" s="21">
        <v>0</v>
      </c>
      <c r="J8463" s="43" t="s">
        <v>1474</v>
      </c>
      <c r="K8463" s="21">
        <f t="shared" si="264"/>
        <v>2016</v>
      </c>
      <c r="L8463" s="24">
        <f t="shared" si="265"/>
        <v>1</v>
      </c>
      <c r="M8463" s="11" t="s">
        <v>14</v>
      </c>
      <c r="N8463" s="11" t="s">
        <v>14</v>
      </c>
      <c r="O8463" s="11" t="str">
        <f>VLOOKUP(E8463,State_Code_Name!$B$1:$C$52,2,0)</f>
        <v>New York</v>
      </c>
    </row>
    <row r="8464" spans="1:15" x14ac:dyDescent="0.3">
      <c r="A8464" s="11">
        <v>1251608</v>
      </c>
      <c r="B8464" s="12" t="s">
        <v>31</v>
      </c>
      <c r="C8464" s="12" t="s">
        <v>16</v>
      </c>
      <c r="D8464" s="12" t="s">
        <v>21</v>
      </c>
      <c r="E8464" s="11" t="s">
        <v>71</v>
      </c>
      <c r="F8464" s="11" t="s">
        <v>303</v>
      </c>
      <c r="G8464" s="37">
        <v>42058</v>
      </c>
      <c r="H8464" s="13">
        <v>42060</v>
      </c>
      <c r="I8464" s="21">
        <v>2</v>
      </c>
      <c r="J8464" s="43" t="s">
        <v>1478</v>
      </c>
      <c r="K8464" s="21">
        <f t="shared" si="264"/>
        <v>2015</v>
      </c>
      <c r="L8464" s="24">
        <f t="shared" si="265"/>
        <v>1</v>
      </c>
      <c r="M8464" s="11" t="s">
        <v>14</v>
      </c>
      <c r="N8464" s="11" t="s">
        <v>15</v>
      </c>
      <c r="O8464" s="11" t="str">
        <f>VLOOKUP(E8464,State_Code_Name!$B$1:$C$52,2,0)</f>
        <v>Massachusetts</v>
      </c>
    </row>
    <row r="8465" spans="1:15" x14ac:dyDescent="0.3">
      <c r="A8465" s="11">
        <v>1458056</v>
      </c>
      <c r="B8465" s="12" t="s">
        <v>82</v>
      </c>
      <c r="C8465" s="12" t="s">
        <v>37</v>
      </c>
      <c r="D8465" s="12" t="s">
        <v>1451</v>
      </c>
      <c r="E8465" s="11" t="s">
        <v>18</v>
      </c>
      <c r="F8465" s="11" t="s">
        <v>19</v>
      </c>
      <c r="G8465" s="37">
        <v>42193</v>
      </c>
      <c r="H8465" s="13">
        <v>42193</v>
      </c>
      <c r="I8465" s="21">
        <v>0</v>
      </c>
      <c r="J8465" s="43" t="s">
        <v>1481</v>
      </c>
      <c r="K8465" s="21">
        <f t="shared" si="264"/>
        <v>2015</v>
      </c>
      <c r="L8465" s="24">
        <f t="shared" si="265"/>
        <v>3</v>
      </c>
      <c r="M8465" s="11" t="s">
        <v>14</v>
      </c>
      <c r="N8465" s="11" t="s">
        <v>15</v>
      </c>
      <c r="O8465" s="11" t="str">
        <f>VLOOKUP(E8465,State_Code_Name!$B$1:$C$52,2,0)</f>
        <v>California</v>
      </c>
    </row>
    <row r="8466" spans="1:15" x14ac:dyDescent="0.3">
      <c r="A8466" s="11">
        <v>1403513</v>
      </c>
      <c r="B8466" s="12" t="s">
        <v>61</v>
      </c>
      <c r="C8466" s="12" t="s">
        <v>53</v>
      </c>
      <c r="D8466" s="12" t="s">
        <v>102</v>
      </c>
      <c r="E8466" s="11" t="s">
        <v>26</v>
      </c>
      <c r="F8466" s="11" t="s">
        <v>19</v>
      </c>
      <c r="G8466" s="37">
        <v>42158</v>
      </c>
      <c r="H8466" s="13">
        <v>42158</v>
      </c>
      <c r="I8466" s="21">
        <v>0</v>
      </c>
      <c r="J8466" s="43" t="s">
        <v>1477</v>
      </c>
      <c r="K8466" s="21">
        <f t="shared" si="264"/>
        <v>2015</v>
      </c>
      <c r="L8466" s="24">
        <f t="shared" si="265"/>
        <v>2</v>
      </c>
      <c r="M8466" s="11" t="s">
        <v>14</v>
      </c>
      <c r="N8466" s="11" t="s">
        <v>14</v>
      </c>
      <c r="O8466" s="11" t="str">
        <f>VLOOKUP(E8466,State_Code_Name!$B$1:$C$52,2,0)</f>
        <v>Georgia</v>
      </c>
    </row>
    <row r="8467" spans="1:15" x14ac:dyDescent="0.3">
      <c r="A8467" s="11">
        <v>1805604</v>
      </c>
      <c r="B8467" s="12" t="s">
        <v>11</v>
      </c>
      <c r="C8467" s="12" t="s">
        <v>62</v>
      </c>
      <c r="D8467" s="12" t="s">
        <v>279</v>
      </c>
      <c r="E8467" s="11" t="s">
        <v>117</v>
      </c>
      <c r="F8467" s="11" t="s">
        <v>19</v>
      </c>
      <c r="G8467" s="37">
        <v>42425</v>
      </c>
      <c r="H8467" s="13">
        <v>42425</v>
      </c>
      <c r="I8467" s="21">
        <v>0</v>
      </c>
      <c r="J8467" s="43" t="s">
        <v>1478</v>
      </c>
      <c r="K8467" s="21">
        <f t="shared" si="264"/>
        <v>2016</v>
      </c>
      <c r="L8467" s="24">
        <f t="shared" si="265"/>
        <v>1</v>
      </c>
      <c r="M8467" s="11" t="s">
        <v>14</v>
      </c>
      <c r="N8467" s="11" t="s">
        <v>15</v>
      </c>
      <c r="O8467" s="11" t="str">
        <f>VLOOKUP(E8467,State_Code_Name!$B$1:$C$52,2,0)</f>
        <v>Alabama</v>
      </c>
    </row>
    <row r="8468" spans="1:15" x14ac:dyDescent="0.3">
      <c r="A8468" s="11">
        <v>1580147</v>
      </c>
      <c r="B8468" s="12" t="s">
        <v>48</v>
      </c>
      <c r="C8468" s="12" t="s">
        <v>27</v>
      </c>
      <c r="D8468" s="12" t="s">
        <v>28</v>
      </c>
      <c r="E8468" s="11" t="s">
        <v>47</v>
      </c>
      <c r="F8468" s="11" t="s">
        <v>19</v>
      </c>
      <c r="G8468" s="37">
        <v>42272</v>
      </c>
      <c r="H8468" s="13">
        <v>42272</v>
      </c>
      <c r="I8468" s="21">
        <v>0</v>
      </c>
      <c r="J8468" s="43" t="s">
        <v>1480</v>
      </c>
      <c r="K8468" s="21">
        <f t="shared" si="264"/>
        <v>2015</v>
      </c>
      <c r="L8468" s="24">
        <f t="shared" si="265"/>
        <v>3</v>
      </c>
      <c r="M8468" s="11" t="s">
        <v>14</v>
      </c>
      <c r="N8468" s="11" t="s">
        <v>15</v>
      </c>
      <c r="O8468" s="11" t="str">
        <f>VLOOKUP(E8468,State_Code_Name!$B$1:$C$52,2,0)</f>
        <v>Pennsylvania</v>
      </c>
    </row>
    <row r="8469" spans="1:15" x14ac:dyDescent="0.3">
      <c r="A8469" s="11">
        <v>2103801</v>
      </c>
      <c r="B8469" s="12" t="s">
        <v>44</v>
      </c>
      <c r="C8469" s="12" t="s">
        <v>37</v>
      </c>
      <c r="D8469" s="12" t="s">
        <v>150</v>
      </c>
      <c r="E8469" s="11" t="s">
        <v>23</v>
      </c>
      <c r="F8469" s="11" t="s">
        <v>19</v>
      </c>
      <c r="G8469" s="37">
        <v>42622</v>
      </c>
      <c r="H8469" s="13">
        <v>42622</v>
      </c>
      <c r="I8469" s="21">
        <v>0</v>
      </c>
      <c r="J8469" s="43" t="s">
        <v>1480</v>
      </c>
      <c r="K8469" s="21">
        <f t="shared" si="264"/>
        <v>2016</v>
      </c>
      <c r="L8469" s="24">
        <f t="shared" si="265"/>
        <v>3</v>
      </c>
      <c r="M8469" s="11" t="s">
        <v>14</v>
      </c>
      <c r="N8469" s="11" t="s">
        <v>14</v>
      </c>
      <c r="O8469" s="11" t="str">
        <f>VLOOKUP(E8469,State_Code_Name!$B$1:$C$52,2,0)</f>
        <v>New York</v>
      </c>
    </row>
    <row r="8470" spans="1:15" x14ac:dyDescent="0.3">
      <c r="A8470" s="11">
        <v>1252729</v>
      </c>
      <c r="B8470" s="12" t="s">
        <v>11</v>
      </c>
      <c r="C8470" s="12" t="s">
        <v>16</v>
      </c>
      <c r="D8470" s="12" t="s">
        <v>76</v>
      </c>
      <c r="E8470" s="11" t="s">
        <v>80</v>
      </c>
      <c r="F8470" s="11" t="s">
        <v>303</v>
      </c>
      <c r="G8470" s="37">
        <v>42058</v>
      </c>
      <c r="H8470" s="13">
        <v>42062</v>
      </c>
      <c r="I8470" s="21">
        <v>4</v>
      </c>
      <c r="J8470" s="43" t="s">
        <v>1478</v>
      </c>
      <c r="K8470" s="21">
        <f t="shared" si="264"/>
        <v>2015</v>
      </c>
      <c r="L8470" s="24">
        <f t="shared" si="265"/>
        <v>1</v>
      </c>
      <c r="M8470" s="11" t="s">
        <v>14</v>
      </c>
      <c r="N8470" s="11" t="s">
        <v>15</v>
      </c>
      <c r="O8470" s="11" t="str">
        <f>VLOOKUP(E8470,State_Code_Name!$B$1:$C$52,2,0)</f>
        <v>Minnesota</v>
      </c>
    </row>
    <row r="8471" spans="1:15" x14ac:dyDescent="0.3">
      <c r="A8471" s="11">
        <v>747381</v>
      </c>
      <c r="B8471" s="12" t="s">
        <v>11</v>
      </c>
      <c r="C8471" s="12" t="s">
        <v>16</v>
      </c>
      <c r="D8471" s="12" t="s">
        <v>1442</v>
      </c>
      <c r="E8471" s="11" t="s">
        <v>73</v>
      </c>
      <c r="F8471" s="11" t="s">
        <v>303</v>
      </c>
      <c r="G8471" s="37">
        <v>41704</v>
      </c>
      <c r="H8471" s="13">
        <v>41705</v>
      </c>
      <c r="I8471" s="21">
        <v>1</v>
      </c>
      <c r="J8471" s="43" t="s">
        <v>1476</v>
      </c>
      <c r="K8471" s="21">
        <f t="shared" si="264"/>
        <v>2014</v>
      </c>
      <c r="L8471" s="24">
        <f t="shared" si="265"/>
        <v>1</v>
      </c>
      <c r="M8471" s="11" t="s">
        <v>14</v>
      </c>
      <c r="N8471" s="11" t="s">
        <v>15</v>
      </c>
      <c r="O8471" s="11" t="str">
        <f>VLOOKUP(E8471,State_Code_Name!$B$1:$C$52,2,0)</f>
        <v>Kentucky</v>
      </c>
    </row>
    <row r="8472" spans="1:15" x14ac:dyDescent="0.3">
      <c r="A8472" s="11">
        <v>716036</v>
      </c>
      <c r="B8472" s="12" t="s">
        <v>39</v>
      </c>
      <c r="C8472" s="12" t="s">
        <v>37</v>
      </c>
      <c r="D8472" s="12" t="s">
        <v>1443</v>
      </c>
      <c r="E8472" s="11" t="s">
        <v>30</v>
      </c>
      <c r="F8472" s="11" t="s">
        <v>19</v>
      </c>
      <c r="G8472" s="37">
        <v>41685</v>
      </c>
      <c r="H8472" s="13">
        <v>41711</v>
      </c>
      <c r="I8472" s="21">
        <v>26</v>
      </c>
      <c r="J8472" s="43" t="s">
        <v>1478</v>
      </c>
      <c r="K8472" s="21">
        <f t="shared" si="264"/>
        <v>2014</v>
      </c>
      <c r="L8472" s="24">
        <f t="shared" si="265"/>
        <v>1</v>
      </c>
      <c r="M8472" s="11" t="s">
        <v>14</v>
      </c>
      <c r="N8472" s="11" t="s">
        <v>15</v>
      </c>
      <c r="O8472" s="11" t="str">
        <f>VLOOKUP(E8472,State_Code_Name!$B$1:$C$52,2,0)</f>
        <v>Connecticut</v>
      </c>
    </row>
    <row r="8473" spans="1:15" x14ac:dyDescent="0.3">
      <c r="A8473" s="11">
        <v>2112215</v>
      </c>
      <c r="B8473" s="12" t="s">
        <v>11</v>
      </c>
      <c r="C8473" s="12" t="s">
        <v>27</v>
      </c>
      <c r="D8473" s="12" t="s">
        <v>79</v>
      </c>
      <c r="E8473" s="11" t="s">
        <v>52</v>
      </c>
      <c r="F8473" s="11" t="s">
        <v>19</v>
      </c>
      <c r="G8473" s="37">
        <v>42627</v>
      </c>
      <c r="H8473" s="13">
        <v>42627</v>
      </c>
      <c r="I8473" s="21">
        <v>0</v>
      </c>
      <c r="J8473" s="43" t="s">
        <v>1480</v>
      </c>
      <c r="K8473" s="21">
        <f t="shared" si="264"/>
        <v>2016</v>
      </c>
      <c r="L8473" s="24">
        <f t="shared" si="265"/>
        <v>3</v>
      </c>
      <c r="M8473" s="11" t="s">
        <v>14</v>
      </c>
      <c r="N8473" s="11" t="s">
        <v>14</v>
      </c>
      <c r="O8473" s="11" t="str">
        <f>VLOOKUP(E8473,State_Code_Name!$B$1:$C$52,2,0)</f>
        <v>Washington</v>
      </c>
    </row>
    <row r="8474" spans="1:15" x14ac:dyDescent="0.3">
      <c r="A8474" s="11">
        <v>1162737</v>
      </c>
      <c r="B8474" s="12" t="s">
        <v>220</v>
      </c>
      <c r="C8474" s="12" t="s">
        <v>16</v>
      </c>
      <c r="D8474" s="12" t="s">
        <v>21</v>
      </c>
      <c r="E8474" s="11" t="s">
        <v>18</v>
      </c>
      <c r="F8474" s="11" t="s">
        <v>303</v>
      </c>
      <c r="G8474" s="37">
        <v>41991</v>
      </c>
      <c r="H8474" s="13">
        <v>41995</v>
      </c>
      <c r="I8474" s="21">
        <v>4</v>
      </c>
      <c r="J8474" s="43" t="s">
        <v>1475</v>
      </c>
      <c r="K8474" s="21">
        <f t="shared" si="264"/>
        <v>2014</v>
      </c>
      <c r="L8474" s="24">
        <f t="shared" si="265"/>
        <v>4</v>
      </c>
      <c r="M8474" s="11" t="s">
        <v>14</v>
      </c>
      <c r="N8474" s="11" t="s">
        <v>15</v>
      </c>
      <c r="O8474" s="11" t="str">
        <f>VLOOKUP(E8474,State_Code_Name!$B$1:$C$52,2,0)</f>
        <v>California</v>
      </c>
    </row>
    <row r="8475" spans="1:15" x14ac:dyDescent="0.3">
      <c r="A8475" s="11">
        <v>1643818</v>
      </c>
      <c r="B8475" s="12" t="s">
        <v>470</v>
      </c>
      <c r="C8475" s="12" t="s">
        <v>33</v>
      </c>
      <c r="D8475" s="12" t="s">
        <v>45</v>
      </c>
      <c r="E8475" s="11" t="s">
        <v>18</v>
      </c>
      <c r="F8475" s="11" t="s">
        <v>19</v>
      </c>
      <c r="G8475" s="37">
        <v>42314</v>
      </c>
      <c r="H8475" s="13">
        <v>42314</v>
      </c>
      <c r="I8475" s="21">
        <v>0</v>
      </c>
      <c r="J8475" s="43" t="s">
        <v>1479</v>
      </c>
      <c r="K8475" s="21">
        <f t="shared" si="264"/>
        <v>2015</v>
      </c>
      <c r="L8475" s="24">
        <f t="shared" si="265"/>
        <v>4</v>
      </c>
      <c r="M8475" s="11" t="s">
        <v>14</v>
      </c>
      <c r="N8475" s="11" t="s">
        <v>15</v>
      </c>
      <c r="O8475" s="11" t="str">
        <f>VLOOKUP(E8475,State_Code_Name!$B$1:$C$52,2,0)</f>
        <v>California</v>
      </c>
    </row>
    <row r="8476" spans="1:15" x14ac:dyDescent="0.3">
      <c r="A8476" s="11">
        <v>1073483</v>
      </c>
      <c r="B8476" s="12" t="s">
        <v>48</v>
      </c>
      <c r="C8476" s="12" t="s">
        <v>27</v>
      </c>
      <c r="D8476" s="12" t="s">
        <v>28</v>
      </c>
      <c r="E8476" s="11" t="s">
        <v>12</v>
      </c>
      <c r="F8476" s="11" t="s">
        <v>19</v>
      </c>
      <c r="G8476" s="37">
        <v>41928</v>
      </c>
      <c r="H8476" s="13">
        <v>41928</v>
      </c>
      <c r="I8476" s="21">
        <v>0</v>
      </c>
      <c r="J8476" s="43" t="s">
        <v>1473</v>
      </c>
      <c r="K8476" s="21">
        <f t="shared" si="264"/>
        <v>2014</v>
      </c>
      <c r="L8476" s="24">
        <f t="shared" si="265"/>
        <v>4</v>
      </c>
      <c r="M8476" s="11" t="s">
        <v>14</v>
      </c>
      <c r="N8476" s="11" t="s">
        <v>14</v>
      </c>
      <c r="O8476" s="11" t="str">
        <f>VLOOKUP(E8476,State_Code_Name!$B$1:$C$52,2,0)</f>
        <v>Virginia</v>
      </c>
    </row>
    <row r="8477" spans="1:15" x14ac:dyDescent="0.3">
      <c r="A8477" s="11">
        <v>1745045</v>
      </c>
      <c r="B8477" s="12" t="s">
        <v>44</v>
      </c>
      <c r="C8477" s="12" t="s">
        <v>37</v>
      </c>
      <c r="D8477" s="12" t="s">
        <v>260</v>
      </c>
      <c r="E8477" s="11" t="s">
        <v>23</v>
      </c>
      <c r="F8477" s="11" t="s">
        <v>19</v>
      </c>
      <c r="G8477" s="37">
        <v>42386</v>
      </c>
      <c r="H8477" s="13">
        <v>42386</v>
      </c>
      <c r="I8477" s="21">
        <v>0</v>
      </c>
      <c r="J8477" s="43" t="s">
        <v>1474</v>
      </c>
      <c r="K8477" s="21">
        <f t="shared" si="264"/>
        <v>2016</v>
      </c>
      <c r="L8477" s="24">
        <f t="shared" si="265"/>
        <v>1</v>
      </c>
      <c r="M8477" s="11" t="s">
        <v>14</v>
      </c>
      <c r="N8477" s="11" t="s">
        <v>15</v>
      </c>
      <c r="O8477" s="11" t="str">
        <f>VLOOKUP(E8477,State_Code_Name!$B$1:$C$52,2,0)</f>
        <v>New York</v>
      </c>
    </row>
    <row r="8478" spans="1:15" x14ac:dyDescent="0.3">
      <c r="A8478" s="11">
        <v>1380199</v>
      </c>
      <c r="B8478" s="12" t="s">
        <v>473</v>
      </c>
      <c r="C8478" s="12" t="s">
        <v>62</v>
      </c>
      <c r="D8478" s="12" t="s">
        <v>279</v>
      </c>
      <c r="E8478" s="11" t="s">
        <v>36</v>
      </c>
      <c r="F8478" s="11" t="s">
        <v>13</v>
      </c>
      <c r="G8478" s="37">
        <v>42142</v>
      </c>
      <c r="H8478" s="13">
        <v>42143</v>
      </c>
      <c r="I8478" s="21">
        <v>1</v>
      </c>
      <c r="J8478" s="43" t="s">
        <v>1471</v>
      </c>
      <c r="K8478" s="21">
        <f t="shared" si="264"/>
        <v>2015</v>
      </c>
      <c r="L8478" s="24">
        <f t="shared" si="265"/>
        <v>2</v>
      </c>
      <c r="M8478" s="11" t="s">
        <v>14</v>
      </c>
      <c r="N8478" s="11" t="s">
        <v>15</v>
      </c>
      <c r="O8478" s="11" t="str">
        <f>VLOOKUP(E8478,State_Code_Name!$B$1:$C$52,2,0)</f>
        <v>Florida</v>
      </c>
    </row>
    <row r="8479" spans="1:15" x14ac:dyDescent="0.3">
      <c r="A8479" s="11">
        <v>536871</v>
      </c>
      <c r="B8479" s="12" t="s">
        <v>74</v>
      </c>
      <c r="C8479" s="12" t="s">
        <v>27</v>
      </c>
      <c r="D8479" s="12" t="s">
        <v>28</v>
      </c>
      <c r="E8479" s="11" t="s">
        <v>18</v>
      </c>
      <c r="F8479" s="11" t="s">
        <v>303</v>
      </c>
      <c r="G8479" s="37">
        <v>41537</v>
      </c>
      <c r="H8479" s="13">
        <v>41540</v>
      </c>
      <c r="I8479" s="21">
        <v>3</v>
      </c>
      <c r="J8479" s="43" t="s">
        <v>1480</v>
      </c>
      <c r="K8479" s="21">
        <f t="shared" si="264"/>
        <v>2013</v>
      </c>
      <c r="L8479" s="24">
        <f t="shared" si="265"/>
        <v>3</v>
      </c>
      <c r="M8479" s="11" t="s">
        <v>14</v>
      </c>
      <c r="N8479" s="11" t="s">
        <v>15</v>
      </c>
      <c r="O8479" s="11" t="str">
        <f>VLOOKUP(E8479,State_Code_Name!$B$1:$C$52,2,0)</f>
        <v>California</v>
      </c>
    </row>
    <row r="8480" spans="1:15" x14ac:dyDescent="0.3">
      <c r="A8480" s="11">
        <v>1327633</v>
      </c>
      <c r="B8480" s="12" t="s">
        <v>573</v>
      </c>
      <c r="C8480" s="12" t="s">
        <v>33</v>
      </c>
      <c r="D8480" s="12" t="s">
        <v>45</v>
      </c>
      <c r="E8480" s="11" t="s">
        <v>12</v>
      </c>
      <c r="F8480" s="11" t="s">
        <v>19</v>
      </c>
      <c r="G8480" s="37">
        <v>42107</v>
      </c>
      <c r="H8480" s="13">
        <v>42109</v>
      </c>
      <c r="I8480" s="21">
        <v>2</v>
      </c>
      <c r="J8480" s="43" t="s">
        <v>1483</v>
      </c>
      <c r="K8480" s="21">
        <f t="shared" si="264"/>
        <v>2015</v>
      </c>
      <c r="L8480" s="24">
        <f t="shared" si="265"/>
        <v>2</v>
      </c>
      <c r="M8480" s="11" t="s">
        <v>14</v>
      </c>
      <c r="N8480" s="11" t="s">
        <v>14</v>
      </c>
      <c r="O8480" s="11" t="str">
        <f>VLOOKUP(E8480,State_Code_Name!$B$1:$C$52,2,0)</f>
        <v>Virginia</v>
      </c>
    </row>
    <row r="8481" spans="1:15" x14ac:dyDescent="0.3">
      <c r="A8481" s="11">
        <v>1476924</v>
      </c>
      <c r="B8481" s="12" t="s">
        <v>162</v>
      </c>
      <c r="C8481" s="12" t="s">
        <v>9</v>
      </c>
      <c r="D8481" s="12" t="s">
        <v>182</v>
      </c>
      <c r="E8481" s="11" t="s">
        <v>40</v>
      </c>
      <c r="F8481" s="11" t="s">
        <v>19</v>
      </c>
      <c r="G8481" s="37">
        <v>42206</v>
      </c>
      <c r="H8481" s="13">
        <v>42206</v>
      </c>
      <c r="I8481" s="21">
        <v>0</v>
      </c>
      <c r="J8481" s="43" t="s">
        <v>1481</v>
      </c>
      <c r="K8481" s="21">
        <f t="shared" si="264"/>
        <v>2015</v>
      </c>
      <c r="L8481" s="24">
        <f t="shared" si="265"/>
        <v>3</v>
      </c>
      <c r="M8481" s="11" t="s">
        <v>14</v>
      </c>
      <c r="N8481" s="11" t="s">
        <v>14</v>
      </c>
      <c r="O8481" s="11" t="str">
        <f>VLOOKUP(E8481,State_Code_Name!$B$1:$C$52,2,0)</f>
        <v>Ohio</v>
      </c>
    </row>
    <row r="8482" spans="1:15" x14ac:dyDescent="0.3">
      <c r="A8482" s="11">
        <v>1198539</v>
      </c>
      <c r="B8482" s="12" t="s">
        <v>969</v>
      </c>
      <c r="C8482" s="12" t="s">
        <v>903</v>
      </c>
      <c r="D8482" s="12" t="s">
        <v>1446</v>
      </c>
      <c r="E8482" s="11" t="s">
        <v>105</v>
      </c>
      <c r="F8482" s="11" t="s">
        <v>19</v>
      </c>
      <c r="G8482" s="37">
        <v>42023</v>
      </c>
      <c r="H8482" s="13">
        <v>42023</v>
      </c>
      <c r="I8482" s="21">
        <v>0</v>
      </c>
      <c r="J8482" s="43" t="s">
        <v>1474</v>
      </c>
      <c r="K8482" s="21">
        <f t="shared" si="264"/>
        <v>2015</v>
      </c>
      <c r="L8482" s="24">
        <f t="shared" si="265"/>
        <v>1</v>
      </c>
      <c r="M8482" s="11" t="s">
        <v>14</v>
      </c>
      <c r="N8482" s="11" t="s">
        <v>15</v>
      </c>
      <c r="O8482" s="11" t="str">
        <f>VLOOKUP(E8482,State_Code_Name!$B$1:$C$52,2,0)</f>
        <v>Indiana</v>
      </c>
    </row>
    <row r="8483" spans="1:15" x14ac:dyDescent="0.3">
      <c r="A8483" s="11">
        <v>1091814</v>
      </c>
      <c r="B8483" s="12" t="s">
        <v>61</v>
      </c>
      <c r="C8483" s="12" t="s">
        <v>53</v>
      </c>
      <c r="D8483" s="12" t="s">
        <v>77</v>
      </c>
      <c r="E8483" s="11" t="s">
        <v>12</v>
      </c>
      <c r="F8483" s="11" t="s">
        <v>19</v>
      </c>
      <c r="G8483" s="37">
        <v>41941</v>
      </c>
      <c r="H8483" s="13">
        <v>41941</v>
      </c>
      <c r="I8483" s="21">
        <v>0</v>
      </c>
      <c r="J8483" s="43" t="s">
        <v>1473</v>
      </c>
      <c r="K8483" s="21">
        <f t="shared" si="264"/>
        <v>2014</v>
      </c>
      <c r="L8483" s="24">
        <f t="shared" si="265"/>
        <v>4</v>
      </c>
      <c r="M8483" s="11" t="s">
        <v>14</v>
      </c>
      <c r="N8483" s="11" t="s">
        <v>15</v>
      </c>
      <c r="O8483" s="11" t="str">
        <f>VLOOKUP(E8483,State_Code_Name!$B$1:$C$52,2,0)</f>
        <v>Virginia</v>
      </c>
    </row>
    <row r="8484" spans="1:15" x14ac:dyDescent="0.3">
      <c r="A8484" s="11">
        <v>1385371</v>
      </c>
      <c r="B8484" s="12" t="s">
        <v>339</v>
      </c>
      <c r="C8484" s="12" t="s">
        <v>33</v>
      </c>
      <c r="D8484" s="12" t="s">
        <v>160</v>
      </c>
      <c r="E8484" s="11" t="s">
        <v>40</v>
      </c>
      <c r="F8484" s="11" t="s">
        <v>19</v>
      </c>
      <c r="G8484" s="37">
        <v>42144</v>
      </c>
      <c r="H8484" s="13">
        <v>42144</v>
      </c>
      <c r="I8484" s="21">
        <v>0</v>
      </c>
      <c r="J8484" s="43" t="s">
        <v>1471</v>
      </c>
      <c r="K8484" s="21">
        <f t="shared" si="264"/>
        <v>2015</v>
      </c>
      <c r="L8484" s="24">
        <f t="shared" si="265"/>
        <v>2</v>
      </c>
      <c r="M8484" s="11" t="s">
        <v>14</v>
      </c>
      <c r="N8484" s="11" t="s">
        <v>14</v>
      </c>
      <c r="O8484" s="11" t="str">
        <f>VLOOKUP(E8484,State_Code_Name!$B$1:$C$52,2,0)</f>
        <v>Ohio</v>
      </c>
    </row>
    <row r="8485" spans="1:15" x14ac:dyDescent="0.3">
      <c r="A8485" s="11">
        <v>1931441</v>
      </c>
      <c r="B8485" s="12" t="s">
        <v>31</v>
      </c>
      <c r="C8485" s="12" t="s">
        <v>9</v>
      </c>
      <c r="D8485" s="12" t="s">
        <v>133</v>
      </c>
      <c r="E8485" s="11" t="s">
        <v>36</v>
      </c>
      <c r="F8485" s="11" t="s">
        <v>19</v>
      </c>
      <c r="G8485" s="37">
        <v>42508</v>
      </c>
      <c r="H8485" s="13">
        <v>42513</v>
      </c>
      <c r="I8485" s="21">
        <v>5</v>
      </c>
      <c r="J8485" s="43" t="s">
        <v>1471</v>
      </c>
      <c r="K8485" s="21">
        <f t="shared" si="264"/>
        <v>2016</v>
      </c>
      <c r="L8485" s="24">
        <f t="shared" si="265"/>
        <v>2</v>
      </c>
      <c r="M8485" s="11" t="s">
        <v>14</v>
      </c>
      <c r="N8485" s="11" t="s">
        <v>15</v>
      </c>
      <c r="O8485" s="11" t="str">
        <f>VLOOKUP(E8485,State_Code_Name!$B$1:$C$52,2,0)</f>
        <v>Florida</v>
      </c>
    </row>
    <row r="8486" spans="1:15" x14ac:dyDescent="0.3">
      <c r="A8486" s="11">
        <v>451768</v>
      </c>
      <c r="B8486" s="12" t="s">
        <v>95</v>
      </c>
      <c r="C8486" s="12" t="s">
        <v>37</v>
      </c>
      <c r="D8486" s="12" t="s">
        <v>50</v>
      </c>
      <c r="E8486" s="11" t="s">
        <v>18</v>
      </c>
      <c r="F8486" s="11" t="s">
        <v>303</v>
      </c>
      <c r="G8486" s="37">
        <v>41463</v>
      </c>
      <c r="H8486" s="13">
        <v>41466</v>
      </c>
      <c r="I8486" s="21">
        <v>3</v>
      </c>
      <c r="J8486" s="43" t="s">
        <v>1481</v>
      </c>
      <c r="K8486" s="21">
        <f t="shared" si="264"/>
        <v>2013</v>
      </c>
      <c r="L8486" s="24">
        <f t="shared" si="265"/>
        <v>3</v>
      </c>
      <c r="M8486" s="11" t="s">
        <v>14</v>
      </c>
      <c r="N8486" s="11" t="s">
        <v>15</v>
      </c>
      <c r="O8486" s="11" t="str">
        <f>VLOOKUP(E8486,State_Code_Name!$B$1:$C$52,2,0)</f>
        <v>California</v>
      </c>
    </row>
    <row r="8487" spans="1:15" x14ac:dyDescent="0.3">
      <c r="A8487" s="11">
        <v>1734940</v>
      </c>
      <c r="B8487" s="12" t="s">
        <v>84</v>
      </c>
      <c r="C8487" s="12" t="s">
        <v>37</v>
      </c>
      <c r="D8487" s="12" t="s">
        <v>150</v>
      </c>
      <c r="E8487" s="11" t="s">
        <v>85</v>
      </c>
      <c r="F8487" s="11" t="s">
        <v>19</v>
      </c>
      <c r="G8487" s="37">
        <v>42378</v>
      </c>
      <c r="H8487" s="13">
        <v>42378</v>
      </c>
      <c r="I8487" s="21">
        <v>0</v>
      </c>
      <c r="J8487" s="43" t="s">
        <v>1474</v>
      </c>
      <c r="K8487" s="21">
        <f t="shared" si="264"/>
        <v>2016</v>
      </c>
      <c r="L8487" s="24">
        <f t="shared" si="265"/>
        <v>1</v>
      </c>
      <c r="M8487" s="11" t="s">
        <v>14</v>
      </c>
      <c r="N8487" s="11" t="s">
        <v>14</v>
      </c>
      <c r="O8487" s="11" t="str">
        <f>VLOOKUP(E8487,State_Code_Name!$B$1:$C$52,2,0)</f>
        <v>Wisconsin</v>
      </c>
    </row>
    <row r="8488" spans="1:15" x14ac:dyDescent="0.3">
      <c r="A8488" s="11">
        <v>968979</v>
      </c>
      <c r="B8488" s="12" t="s">
        <v>136</v>
      </c>
      <c r="C8488" s="12" t="s">
        <v>27</v>
      </c>
      <c r="D8488" s="12" t="s">
        <v>28</v>
      </c>
      <c r="E8488" s="11" t="s">
        <v>32</v>
      </c>
      <c r="F8488" s="11" t="s">
        <v>303</v>
      </c>
      <c r="G8488" s="37">
        <v>41856</v>
      </c>
      <c r="H8488" s="13">
        <v>41858</v>
      </c>
      <c r="I8488" s="21">
        <v>2</v>
      </c>
      <c r="J8488" s="43" t="s">
        <v>1482</v>
      </c>
      <c r="K8488" s="21">
        <f t="shared" si="264"/>
        <v>2014</v>
      </c>
      <c r="L8488" s="24">
        <f t="shared" si="265"/>
        <v>3</v>
      </c>
      <c r="M8488" s="11" t="s">
        <v>14</v>
      </c>
      <c r="N8488" s="11" t="s">
        <v>15</v>
      </c>
      <c r="O8488" s="11" t="str">
        <f>VLOOKUP(E8488,State_Code_Name!$B$1:$C$52,2,0)</f>
        <v>Texas</v>
      </c>
    </row>
    <row r="8489" spans="1:15" x14ac:dyDescent="0.3">
      <c r="A8489" s="11">
        <v>1765248</v>
      </c>
      <c r="B8489" s="12" t="s">
        <v>51</v>
      </c>
      <c r="C8489" s="12" t="s">
        <v>37</v>
      </c>
      <c r="D8489" s="12" t="s">
        <v>201</v>
      </c>
      <c r="E8489" s="11" t="s">
        <v>32</v>
      </c>
      <c r="F8489" s="11" t="s">
        <v>19</v>
      </c>
      <c r="G8489" s="37">
        <v>42398</v>
      </c>
      <c r="H8489" s="13">
        <v>42398</v>
      </c>
      <c r="I8489" s="21">
        <v>0</v>
      </c>
      <c r="J8489" s="43" t="s">
        <v>1474</v>
      </c>
      <c r="K8489" s="21">
        <f t="shared" si="264"/>
        <v>2016</v>
      </c>
      <c r="L8489" s="24">
        <f t="shared" si="265"/>
        <v>1</v>
      </c>
      <c r="M8489" s="11" t="s">
        <v>14</v>
      </c>
      <c r="N8489" s="11" t="s">
        <v>15</v>
      </c>
      <c r="O8489" s="11" t="str">
        <f>VLOOKUP(E8489,State_Code_Name!$B$1:$C$52,2,0)</f>
        <v>Texas</v>
      </c>
    </row>
    <row r="8490" spans="1:15" x14ac:dyDescent="0.3">
      <c r="A8490" s="11">
        <v>1567525</v>
      </c>
      <c r="B8490" s="12" t="s">
        <v>874</v>
      </c>
      <c r="C8490" s="12" t="s">
        <v>33</v>
      </c>
      <c r="D8490" s="12" t="s">
        <v>45</v>
      </c>
      <c r="E8490" s="11" t="s">
        <v>52</v>
      </c>
      <c r="F8490" s="11" t="s">
        <v>19</v>
      </c>
      <c r="G8490" s="37">
        <v>42263</v>
      </c>
      <c r="H8490" s="13">
        <v>42263</v>
      </c>
      <c r="I8490" s="21">
        <v>0</v>
      </c>
      <c r="J8490" s="43" t="s">
        <v>1480</v>
      </c>
      <c r="K8490" s="21">
        <f t="shared" si="264"/>
        <v>2015</v>
      </c>
      <c r="L8490" s="24">
        <f t="shared" si="265"/>
        <v>3</v>
      </c>
      <c r="M8490" s="11" t="s">
        <v>14</v>
      </c>
      <c r="N8490" s="11" t="s">
        <v>15</v>
      </c>
      <c r="O8490" s="11" t="str">
        <f>VLOOKUP(E8490,State_Code_Name!$B$1:$C$52,2,0)</f>
        <v>Washington</v>
      </c>
    </row>
    <row r="8491" spans="1:15" x14ac:dyDescent="0.3">
      <c r="A8491" s="11">
        <v>1642997</v>
      </c>
      <c r="B8491" s="12" t="s">
        <v>1162</v>
      </c>
      <c r="C8491" s="12" t="s">
        <v>903</v>
      </c>
      <c r="D8491" s="12" t="s">
        <v>1446</v>
      </c>
      <c r="E8491" s="11" t="s">
        <v>47</v>
      </c>
      <c r="F8491" s="11" t="s">
        <v>19</v>
      </c>
      <c r="G8491" s="37">
        <v>42314</v>
      </c>
      <c r="H8491" s="13">
        <v>42317</v>
      </c>
      <c r="I8491" s="21">
        <v>3</v>
      </c>
      <c r="J8491" s="43" t="s">
        <v>1479</v>
      </c>
      <c r="K8491" s="21">
        <f t="shared" si="264"/>
        <v>2015</v>
      </c>
      <c r="L8491" s="24">
        <f t="shared" si="265"/>
        <v>4</v>
      </c>
      <c r="M8491" s="11" t="s">
        <v>14</v>
      </c>
      <c r="N8491" s="11" t="s">
        <v>15</v>
      </c>
      <c r="O8491" s="11" t="str">
        <f>VLOOKUP(E8491,State_Code_Name!$B$1:$C$52,2,0)</f>
        <v>Pennsylvania</v>
      </c>
    </row>
    <row r="8492" spans="1:15" x14ac:dyDescent="0.3">
      <c r="A8492" s="11">
        <v>1152398</v>
      </c>
      <c r="B8492" s="12" t="s">
        <v>835</v>
      </c>
      <c r="C8492" s="12" t="s">
        <v>9</v>
      </c>
      <c r="D8492" s="12" t="s">
        <v>133</v>
      </c>
      <c r="E8492" s="11" t="s">
        <v>183</v>
      </c>
      <c r="F8492" s="11" t="s">
        <v>19</v>
      </c>
      <c r="G8492" s="37">
        <v>41984</v>
      </c>
      <c r="H8492" s="13">
        <v>41988</v>
      </c>
      <c r="I8492" s="21">
        <v>4</v>
      </c>
      <c r="J8492" s="43" t="s">
        <v>1475</v>
      </c>
      <c r="K8492" s="21">
        <f t="shared" si="264"/>
        <v>2014</v>
      </c>
      <c r="L8492" s="24">
        <f t="shared" si="265"/>
        <v>4</v>
      </c>
      <c r="M8492" s="11" t="s">
        <v>14</v>
      </c>
      <c r="N8492" s="11" t="s">
        <v>15</v>
      </c>
      <c r="O8492" s="11" t="str">
        <f>VLOOKUP(E8492,State_Code_Name!$B$1:$C$52,2,0)</f>
        <v>Mississippi</v>
      </c>
    </row>
    <row r="8493" spans="1:15" x14ac:dyDescent="0.3">
      <c r="A8493" s="11">
        <v>1559741</v>
      </c>
      <c r="B8493" s="12" t="s">
        <v>396</v>
      </c>
      <c r="C8493" s="12" t="s">
        <v>33</v>
      </c>
      <c r="D8493" s="12" t="s">
        <v>45</v>
      </c>
      <c r="E8493" s="11" t="s">
        <v>36</v>
      </c>
      <c r="F8493" s="11" t="s">
        <v>19</v>
      </c>
      <c r="G8493" s="37">
        <v>42257</v>
      </c>
      <c r="H8493" s="13">
        <v>42257</v>
      </c>
      <c r="I8493" s="21">
        <v>0</v>
      </c>
      <c r="J8493" s="43" t="s">
        <v>1480</v>
      </c>
      <c r="K8493" s="21">
        <f t="shared" si="264"/>
        <v>2015</v>
      </c>
      <c r="L8493" s="24">
        <f t="shared" si="265"/>
        <v>3</v>
      </c>
      <c r="M8493" s="11" t="s">
        <v>14</v>
      </c>
      <c r="N8493" s="11" t="s">
        <v>14</v>
      </c>
      <c r="O8493" s="11" t="str">
        <f>VLOOKUP(E8493,State_Code_Name!$B$1:$C$52,2,0)</f>
        <v>Florida</v>
      </c>
    </row>
    <row r="8494" spans="1:15" x14ac:dyDescent="0.3">
      <c r="A8494" s="11">
        <v>1411457</v>
      </c>
      <c r="B8494" s="12" t="s">
        <v>59</v>
      </c>
      <c r="C8494" s="12" t="s">
        <v>9</v>
      </c>
      <c r="D8494" s="12" t="s">
        <v>10</v>
      </c>
      <c r="E8494" s="11" t="s">
        <v>18</v>
      </c>
      <c r="F8494" s="11" t="s">
        <v>19</v>
      </c>
      <c r="G8494" s="37">
        <v>42163</v>
      </c>
      <c r="H8494" s="13">
        <v>42163</v>
      </c>
      <c r="I8494" s="21">
        <v>0</v>
      </c>
      <c r="J8494" s="43" t="s">
        <v>1477</v>
      </c>
      <c r="K8494" s="21">
        <f t="shared" si="264"/>
        <v>2015</v>
      </c>
      <c r="L8494" s="24">
        <f t="shared" si="265"/>
        <v>2</v>
      </c>
      <c r="M8494" s="11" t="s">
        <v>14</v>
      </c>
      <c r="N8494" s="11" t="s">
        <v>15</v>
      </c>
      <c r="O8494" s="11" t="str">
        <f>VLOOKUP(E8494,State_Code_Name!$B$1:$C$52,2,0)</f>
        <v>California</v>
      </c>
    </row>
    <row r="8495" spans="1:15" x14ac:dyDescent="0.3">
      <c r="A8495" s="11">
        <v>1073565</v>
      </c>
      <c r="B8495" s="12" t="s">
        <v>89</v>
      </c>
      <c r="C8495" s="12" t="s">
        <v>16</v>
      </c>
      <c r="D8495" s="12" t="s">
        <v>25</v>
      </c>
      <c r="E8495" s="11" t="s">
        <v>30</v>
      </c>
      <c r="F8495" s="11" t="s">
        <v>303</v>
      </c>
      <c r="G8495" s="37">
        <v>41928</v>
      </c>
      <c r="H8495" s="13">
        <v>41934</v>
      </c>
      <c r="I8495" s="21">
        <v>6</v>
      </c>
      <c r="J8495" s="43" t="s">
        <v>1473</v>
      </c>
      <c r="K8495" s="21">
        <f t="shared" si="264"/>
        <v>2014</v>
      </c>
      <c r="L8495" s="24">
        <f t="shared" si="265"/>
        <v>4</v>
      </c>
      <c r="M8495" s="11" t="s">
        <v>14</v>
      </c>
      <c r="N8495" s="11" t="s">
        <v>15</v>
      </c>
      <c r="O8495" s="11" t="str">
        <f>VLOOKUP(E8495,State_Code_Name!$B$1:$C$52,2,0)</f>
        <v>Connecticut</v>
      </c>
    </row>
    <row r="8496" spans="1:15" x14ac:dyDescent="0.3">
      <c r="A8496" s="11">
        <v>1377348</v>
      </c>
      <c r="B8496" s="12" t="s">
        <v>162</v>
      </c>
      <c r="C8496" s="12" t="s">
        <v>16</v>
      </c>
      <c r="D8496" s="12" t="s">
        <v>25</v>
      </c>
      <c r="E8496" s="11" t="s">
        <v>60</v>
      </c>
      <c r="F8496" s="11" t="s">
        <v>303</v>
      </c>
      <c r="G8496" s="37">
        <v>42139</v>
      </c>
      <c r="H8496" s="13">
        <v>42142</v>
      </c>
      <c r="I8496" s="21">
        <v>3</v>
      </c>
      <c r="J8496" s="43" t="s">
        <v>1471</v>
      </c>
      <c r="K8496" s="21">
        <f t="shared" si="264"/>
        <v>2015</v>
      </c>
      <c r="L8496" s="24">
        <f t="shared" si="265"/>
        <v>2</v>
      </c>
      <c r="M8496" s="11" t="s">
        <v>14</v>
      </c>
      <c r="N8496" s="11" t="s">
        <v>15</v>
      </c>
      <c r="O8496" s="11" t="str">
        <f>VLOOKUP(E8496,State_Code_Name!$B$1:$C$52,2,0)</f>
        <v>Illinois</v>
      </c>
    </row>
    <row r="8497" spans="1:15" x14ac:dyDescent="0.3">
      <c r="A8497" s="11">
        <v>1822512</v>
      </c>
      <c r="B8497" s="12" t="s">
        <v>112</v>
      </c>
      <c r="C8497" s="12" t="s">
        <v>37</v>
      </c>
      <c r="D8497" s="12" t="s">
        <v>364</v>
      </c>
      <c r="E8497" s="11" t="s">
        <v>40</v>
      </c>
      <c r="F8497" s="11" t="s">
        <v>303</v>
      </c>
      <c r="G8497" s="37">
        <v>42437</v>
      </c>
      <c r="H8497" s="13">
        <v>42439</v>
      </c>
      <c r="I8497" s="21">
        <v>2</v>
      </c>
      <c r="J8497" s="43" t="s">
        <v>1476</v>
      </c>
      <c r="K8497" s="21">
        <f t="shared" si="264"/>
        <v>2016</v>
      </c>
      <c r="L8497" s="24">
        <f t="shared" si="265"/>
        <v>1</v>
      </c>
      <c r="M8497" s="11" t="s">
        <v>14</v>
      </c>
      <c r="N8497" s="11" t="s">
        <v>15</v>
      </c>
      <c r="O8497" s="11" t="str">
        <f>VLOOKUP(E8497,State_Code_Name!$B$1:$C$52,2,0)</f>
        <v>Ohio</v>
      </c>
    </row>
    <row r="8498" spans="1:15" x14ac:dyDescent="0.3">
      <c r="A8498" s="11">
        <v>912110</v>
      </c>
      <c r="B8498" s="12" t="s">
        <v>347</v>
      </c>
      <c r="C8498" s="12" t="s">
        <v>62</v>
      </c>
      <c r="D8498" s="12" t="s">
        <v>460</v>
      </c>
      <c r="E8498" s="11" t="s">
        <v>18</v>
      </c>
      <c r="F8498" s="11" t="s">
        <v>19</v>
      </c>
      <c r="G8498" s="37">
        <v>41816</v>
      </c>
      <c r="H8498" s="13">
        <v>41816</v>
      </c>
      <c r="I8498" s="21">
        <v>0</v>
      </c>
      <c r="J8498" s="43" t="s">
        <v>1477</v>
      </c>
      <c r="K8498" s="21">
        <f t="shared" si="264"/>
        <v>2014</v>
      </c>
      <c r="L8498" s="24">
        <f t="shared" si="265"/>
        <v>2</v>
      </c>
      <c r="M8498" s="11" t="s">
        <v>14</v>
      </c>
      <c r="N8498" s="11" t="s">
        <v>15</v>
      </c>
      <c r="O8498" s="11" t="str">
        <f>VLOOKUP(E8498,State_Code_Name!$B$1:$C$52,2,0)</f>
        <v>California</v>
      </c>
    </row>
    <row r="8499" spans="1:15" x14ac:dyDescent="0.3">
      <c r="A8499" s="11">
        <v>951846</v>
      </c>
      <c r="B8499" s="12" t="s">
        <v>176</v>
      </c>
      <c r="C8499" s="12" t="s">
        <v>33</v>
      </c>
      <c r="D8499" s="12" t="s">
        <v>160</v>
      </c>
      <c r="E8499" s="11" t="s">
        <v>23</v>
      </c>
      <c r="F8499" s="11" t="s">
        <v>19</v>
      </c>
      <c r="G8499" s="37">
        <v>41844</v>
      </c>
      <c r="H8499" s="13">
        <v>41848</v>
      </c>
      <c r="I8499" s="21">
        <v>4</v>
      </c>
      <c r="J8499" s="43" t="s">
        <v>1481</v>
      </c>
      <c r="K8499" s="21">
        <f t="shared" si="264"/>
        <v>2014</v>
      </c>
      <c r="L8499" s="24">
        <f t="shared" si="265"/>
        <v>3</v>
      </c>
      <c r="M8499" s="11" t="s">
        <v>14</v>
      </c>
      <c r="N8499" s="11" t="s">
        <v>15</v>
      </c>
      <c r="O8499" s="11" t="str">
        <f>VLOOKUP(E8499,State_Code_Name!$B$1:$C$52,2,0)</f>
        <v>New York</v>
      </c>
    </row>
    <row r="8500" spans="1:15" x14ac:dyDescent="0.3">
      <c r="A8500" s="11">
        <v>890992</v>
      </c>
      <c r="B8500" s="12" t="s">
        <v>254</v>
      </c>
      <c r="C8500" s="12" t="s">
        <v>27</v>
      </c>
      <c r="D8500" s="12" t="s">
        <v>28</v>
      </c>
      <c r="E8500" s="11" t="s">
        <v>98</v>
      </c>
      <c r="F8500" s="11" t="s">
        <v>19</v>
      </c>
      <c r="G8500" s="37">
        <v>41801</v>
      </c>
      <c r="H8500" s="13">
        <v>41801</v>
      </c>
      <c r="I8500" s="21">
        <v>0</v>
      </c>
      <c r="J8500" s="43" t="s">
        <v>1477</v>
      </c>
      <c r="K8500" s="21">
        <f t="shared" si="264"/>
        <v>2014</v>
      </c>
      <c r="L8500" s="24">
        <f t="shared" si="265"/>
        <v>2</v>
      </c>
      <c r="M8500" s="11" t="s">
        <v>14</v>
      </c>
      <c r="N8500" s="11" t="s">
        <v>15</v>
      </c>
      <c r="O8500" s="11" t="str">
        <f>VLOOKUP(E8500,State_Code_Name!$B$1:$C$52,2,0)</f>
        <v>Colorado</v>
      </c>
    </row>
    <row r="8501" spans="1:15" x14ac:dyDescent="0.3">
      <c r="A8501" s="11">
        <v>1259993</v>
      </c>
      <c r="B8501" s="12" t="s">
        <v>101</v>
      </c>
      <c r="C8501" s="12" t="s">
        <v>27</v>
      </c>
      <c r="D8501" s="12" t="s">
        <v>28</v>
      </c>
      <c r="E8501" s="11" t="s">
        <v>47</v>
      </c>
      <c r="F8501" s="11" t="s">
        <v>19</v>
      </c>
      <c r="G8501" s="37">
        <v>42062</v>
      </c>
      <c r="H8501" s="13">
        <v>42062</v>
      </c>
      <c r="I8501" s="21">
        <v>0</v>
      </c>
      <c r="J8501" s="43" t="s">
        <v>1478</v>
      </c>
      <c r="K8501" s="21">
        <f t="shared" si="264"/>
        <v>2015</v>
      </c>
      <c r="L8501" s="24">
        <f t="shared" si="265"/>
        <v>1</v>
      </c>
      <c r="M8501" s="11" t="s">
        <v>14</v>
      </c>
      <c r="N8501" s="11" t="s">
        <v>14</v>
      </c>
      <c r="O8501" s="11" t="str">
        <f>VLOOKUP(E8501,State_Code_Name!$B$1:$C$52,2,0)</f>
        <v>Pennsylvania</v>
      </c>
    </row>
    <row r="8502" spans="1:15" x14ac:dyDescent="0.3">
      <c r="A8502" s="11">
        <v>1857976</v>
      </c>
      <c r="B8502" s="12" t="s">
        <v>61</v>
      </c>
      <c r="C8502" s="12" t="s">
        <v>53</v>
      </c>
      <c r="D8502" s="12" t="s">
        <v>77</v>
      </c>
      <c r="E8502" s="11" t="s">
        <v>36</v>
      </c>
      <c r="F8502" s="11" t="s">
        <v>19</v>
      </c>
      <c r="G8502" s="37">
        <v>42461</v>
      </c>
      <c r="H8502" s="13">
        <v>42461</v>
      </c>
      <c r="I8502" s="21">
        <v>0</v>
      </c>
      <c r="J8502" s="43" t="s">
        <v>1483</v>
      </c>
      <c r="K8502" s="21">
        <f t="shared" si="264"/>
        <v>2016</v>
      </c>
      <c r="L8502" s="24">
        <f t="shared" si="265"/>
        <v>2</v>
      </c>
      <c r="M8502" s="11" t="s">
        <v>14</v>
      </c>
      <c r="N8502" s="11" t="s">
        <v>14</v>
      </c>
      <c r="O8502" s="11" t="str">
        <f>VLOOKUP(E8502,State_Code_Name!$B$1:$C$52,2,0)</f>
        <v>Florida</v>
      </c>
    </row>
    <row r="8503" spans="1:15" x14ac:dyDescent="0.3">
      <c r="A8503" s="11">
        <v>1116490</v>
      </c>
      <c r="B8503" s="12" t="s">
        <v>11</v>
      </c>
      <c r="C8503" s="12" t="s">
        <v>37</v>
      </c>
      <c r="D8503" s="12" t="s">
        <v>81</v>
      </c>
      <c r="E8503" s="11" t="s">
        <v>49</v>
      </c>
      <c r="F8503" s="11" t="s">
        <v>19</v>
      </c>
      <c r="G8503" s="37">
        <v>41957</v>
      </c>
      <c r="H8503" s="13">
        <v>41957</v>
      </c>
      <c r="I8503" s="21">
        <v>0</v>
      </c>
      <c r="J8503" s="43" t="s">
        <v>1479</v>
      </c>
      <c r="K8503" s="21">
        <f t="shared" si="264"/>
        <v>2014</v>
      </c>
      <c r="L8503" s="24">
        <f t="shared" si="265"/>
        <v>4</v>
      </c>
      <c r="M8503" s="11" t="s">
        <v>14</v>
      </c>
      <c r="N8503" s="11" t="s">
        <v>15</v>
      </c>
      <c r="O8503" s="11" t="str">
        <f>VLOOKUP(E8503,State_Code_Name!$B$1:$C$52,2,0)</f>
        <v>New Jersey</v>
      </c>
    </row>
    <row r="8504" spans="1:15" x14ac:dyDescent="0.3">
      <c r="A8504" s="11">
        <v>1255685</v>
      </c>
      <c r="B8504" s="12" t="s">
        <v>51</v>
      </c>
      <c r="C8504" s="12" t="s">
        <v>33</v>
      </c>
      <c r="D8504" s="12" t="s">
        <v>160</v>
      </c>
      <c r="E8504" s="11" t="s">
        <v>194</v>
      </c>
      <c r="F8504" s="11" t="s">
        <v>19</v>
      </c>
      <c r="G8504" s="37">
        <v>42060</v>
      </c>
      <c r="H8504" s="13">
        <v>42060</v>
      </c>
      <c r="I8504" s="21">
        <v>0</v>
      </c>
      <c r="J8504" s="43" t="s">
        <v>1478</v>
      </c>
      <c r="K8504" s="21">
        <f t="shared" si="264"/>
        <v>2015</v>
      </c>
      <c r="L8504" s="24">
        <f t="shared" si="265"/>
        <v>1</v>
      </c>
      <c r="M8504" s="11" t="s">
        <v>14</v>
      </c>
      <c r="N8504" s="11" t="s">
        <v>15</v>
      </c>
      <c r="O8504" s="11" t="str">
        <f>VLOOKUP(E8504,State_Code_Name!$B$1:$C$52,2,0)</f>
        <v>Nebraska</v>
      </c>
    </row>
    <row r="8505" spans="1:15" x14ac:dyDescent="0.3">
      <c r="A8505" s="11">
        <v>2034730</v>
      </c>
      <c r="B8505" s="12" t="s">
        <v>39</v>
      </c>
      <c r="C8505" s="12" t="s">
        <v>16</v>
      </c>
      <c r="D8505" s="12" t="s">
        <v>21</v>
      </c>
      <c r="E8505" s="11" t="s">
        <v>121</v>
      </c>
      <c r="F8505" s="11" t="s">
        <v>19</v>
      </c>
      <c r="G8505" s="37">
        <v>42579</v>
      </c>
      <c r="H8505" s="13">
        <v>42579</v>
      </c>
      <c r="I8505" s="21">
        <v>0</v>
      </c>
      <c r="J8505" s="43" t="s">
        <v>1481</v>
      </c>
      <c r="K8505" s="21">
        <f t="shared" si="264"/>
        <v>2016</v>
      </c>
      <c r="L8505" s="24">
        <f t="shared" si="265"/>
        <v>3</v>
      </c>
      <c r="M8505" s="11" t="s">
        <v>14</v>
      </c>
      <c r="N8505" s="11" t="s">
        <v>15</v>
      </c>
      <c r="O8505" s="11" t="str">
        <f>VLOOKUP(E8505,State_Code_Name!$B$1:$C$52,2,0)</f>
        <v>Oregon</v>
      </c>
    </row>
    <row r="8506" spans="1:15" x14ac:dyDescent="0.3">
      <c r="A8506" s="11">
        <v>221408</v>
      </c>
      <c r="B8506" s="12" t="s">
        <v>137</v>
      </c>
      <c r="C8506" s="12" t="s">
        <v>16</v>
      </c>
      <c r="D8506" s="12" t="s">
        <v>21</v>
      </c>
      <c r="E8506" s="11" t="s">
        <v>36</v>
      </c>
      <c r="F8506" s="11" t="s">
        <v>13</v>
      </c>
      <c r="G8506" s="37">
        <v>41277</v>
      </c>
      <c r="H8506" s="13">
        <v>41278</v>
      </c>
      <c r="I8506" s="21">
        <v>1</v>
      </c>
      <c r="J8506" s="43" t="s">
        <v>1474</v>
      </c>
      <c r="K8506" s="21">
        <f t="shared" si="264"/>
        <v>2013</v>
      </c>
      <c r="L8506" s="24">
        <f t="shared" si="265"/>
        <v>1</v>
      </c>
      <c r="M8506" s="11" t="s">
        <v>14</v>
      </c>
      <c r="N8506" s="11" t="s">
        <v>15</v>
      </c>
      <c r="O8506" s="11" t="str">
        <f>VLOOKUP(E8506,State_Code_Name!$B$1:$C$52,2,0)</f>
        <v>Florida</v>
      </c>
    </row>
    <row r="8507" spans="1:15" x14ac:dyDescent="0.3">
      <c r="A8507" s="11">
        <v>1258169</v>
      </c>
      <c r="B8507" s="12" t="s">
        <v>210</v>
      </c>
      <c r="C8507" s="12" t="s">
        <v>27</v>
      </c>
      <c r="D8507" s="12" t="s">
        <v>1449</v>
      </c>
      <c r="E8507" s="11" t="s">
        <v>52</v>
      </c>
      <c r="F8507" s="11" t="s">
        <v>19</v>
      </c>
      <c r="G8507" s="37">
        <v>42061</v>
      </c>
      <c r="H8507" s="13">
        <v>42061</v>
      </c>
      <c r="I8507" s="21">
        <v>0</v>
      </c>
      <c r="J8507" s="43" t="s">
        <v>1478</v>
      </c>
      <c r="K8507" s="21">
        <f t="shared" si="264"/>
        <v>2015</v>
      </c>
      <c r="L8507" s="24">
        <f t="shared" si="265"/>
        <v>1</v>
      </c>
      <c r="M8507" s="11" t="s">
        <v>14</v>
      </c>
      <c r="N8507" s="11" t="s">
        <v>15</v>
      </c>
      <c r="O8507" s="11" t="str">
        <f>VLOOKUP(E8507,State_Code_Name!$B$1:$C$52,2,0)</f>
        <v>Washington</v>
      </c>
    </row>
    <row r="8508" spans="1:15" x14ac:dyDescent="0.3">
      <c r="A8508" s="11">
        <v>1437493</v>
      </c>
      <c r="B8508" s="12" t="s">
        <v>55</v>
      </c>
      <c r="C8508" s="12" t="s">
        <v>53</v>
      </c>
      <c r="D8508" s="12" t="s">
        <v>1439</v>
      </c>
      <c r="E8508" s="11" t="s">
        <v>18</v>
      </c>
      <c r="F8508" s="11" t="s">
        <v>19</v>
      </c>
      <c r="G8508" s="37">
        <v>42180</v>
      </c>
      <c r="H8508" s="13">
        <v>42180</v>
      </c>
      <c r="I8508" s="21">
        <v>0</v>
      </c>
      <c r="J8508" s="43" t="s">
        <v>1477</v>
      </c>
      <c r="K8508" s="21">
        <f t="shared" si="264"/>
        <v>2015</v>
      </c>
      <c r="L8508" s="24">
        <f t="shared" si="265"/>
        <v>2</v>
      </c>
      <c r="M8508" s="11" t="s">
        <v>14</v>
      </c>
      <c r="N8508" s="11" t="s">
        <v>15</v>
      </c>
      <c r="O8508" s="11" t="str">
        <f>VLOOKUP(E8508,State_Code_Name!$B$1:$C$52,2,0)</f>
        <v>California</v>
      </c>
    </row>
    <row r="8509" spans="1:15" x14ac:dyDescent="0.3">
      <c r="A8509" s="11">
        <v>1544076</v>
      </c>
      <c r="B8509" s="12" t="s">
        <v>97</v>
      </c>
      <c r="C8509" s="12" t="s">
        <v>53</v>
      </c>
      <c r="D8509" s="12" t="s">
        <v>102</v>
      </c>
      <c r="E8509" s="11" t="s">
        <v>67</v>
      </c>
      <c r="F8509" s="11" t="s">
        <v>19</v>
      </c>
      <c r="G8509" s="37">
        <v>42247</v>
      </c>
      <c r="H8509" s="13">
        <v>42247</v>
      </c>
      <c r="I8509" s="21">
        <v>0</v>
      </c>
      <c r="J8509" s="43" t="s">
        <v>1482</v>
      </c>
      <c r="K8509" s="21">
        <f t="shared" si="264"/>
        <v>2015</v>
      </c>
      <c r="L8509" s="24">
        <f t="shared" si="265"/>
        <v>3</v>
      </c>
      <c r="M8509" s="11" t="s">
        <v>14</v>
      </c>
      <c r="N8509" s="11" t="s">
        <v>14</v>
      </c>
      <c r="O8509" s="11" t="str">
        <f>VLOOKUP(E8509,State_Code_Name!$B$1:$C$52,2,0)</f>
        <v>Michigan</v>
      </c>
    </row>
    <row r="8510" spans="1:15" x14ac:dyDescent="0.3">
      <c r="A8510" s="11">
        <v>1810539</v>
      </c>
      <c r="B8510" s="12" t="s">
        <v>92</v>
      </c>
      <c r="C8510" s="12" t="s">
        <v>9</v>
      </c>
      <c r="D8510" s="12" t="s">
        <v>10</v>
      </c>
      <c r="E8510" s="11" t="s">
        <v>80</v>
      </c>
      <c r="F8510" s="11" t="s">
        <v>303</v>
      </c>
      <c r="G8510" s="37">
        <v>42430</v>
      </c>
      <c r="H8510" s="13">
        <v>42431</v>
      </c>
      <c r="I8510" s="21">
        <v>1</v>
      </c>
      <c r="J8510" s="43" t="s">
        <v>1476</v>
      </c>
      <c r="K8510" s="21">
        <f t="shared" si="264"/>
        <v>2016</v>
      </c>
      <c r="L8510" s="24">
        <f t="shared" si="265"/>
        <v>1</v>
      </c>
      <c r="M8510" s="11" t="s">
        <v>14</v>
      </c>
      <c r="N8510" s="11" t="s">
        <v>15</v>
      </c>
      <c r="O8510" s="11" t="str">
        <f>VLOOKUP(E8510,State_Code_Name!$B$1:$C$52,2,0)</f>
        <v>Minnesota</v>
      </c>
    </row>
    <row r="8511" spans="1:15" x14ac:dyDescent="0.3">
      <c r="A8511" s="11">
        <v>1799320</v>
      </c>
      <c r="B8511" s="12" t="s">
        <v>44</v>
      </c>
      <c r="C8511" s="12" t="s">
        <v>16</v>
      </c>
      <c r="D8511" s="12" t="s">
        <v>21</v>
      </c>
      <c r="E8511" s="11" t="s">
        <v>41</v>
      </c>
      <c r="F8511" s="11" t="s">
        <v>303</v>
      </c>
      <c r="G8511" s="37">
        <v>42423</v>
      </c>
      <c r="H8511" s="13">
        <v>42424</v>
      </c>
      <c r="I8511" s="21">
        <v>1</v>
      </c>
      <c r="J8511" s="43" t="s">
        <v>1478</v>
      </c>
      <c r="K8511" s="21">
        <f t="shared" si="264"/>
        <v>2016</v>
      </c>
      <c r="L8511" s="24">
        <f t="shared" si="265"/>
        <v>1</v>
      </c>
      <c r="M8511" s="11" t="s">
        <v>14</v>
      </c>
      <c r="N8511" s="11" t="s">
        <v>14</v>
      </c>
      <c r="O8511" s="11" t="str">
        <f>VLOOKUP(E8511,State_Code_Name!$B$1:$C$52,2,0)</f>
        <v>Nevada</v>
      </c>
    </row>
    <row r="8512" spans="1:15" x14ac:dyDescent="0.3">
      <c r="A8512" s="11">
        <v>1430918</v>
      </c>
      <c r="B8512" s="12" t="s">
        <v>210</v>
      </c>
      <c r="C8512" s="12" t="s">
        <v>27</v>
      </c>
      <c r="D8512" s="12" t="s">
        <v>57</v>
      </c>
      <c r="E8512" s="11" t="s">
        <v>12</v>
      </c>
      <c r="F8512" s="11" t="s">
        <v>19</v>
      </c>
      <c r="G8512" s="37">
        <v>42176</v>
      </c>
      <c r="H8512" s="13">
        <v>42176</v>
      </c>
      <c r="I8512" s="21">
        <v>0</v>
      </c>
      <c r="J8512" s="43" t="s">
        <v>1477</v>
      </c>
      <c r="K8512" s="21">
        <f t="shared" si="264"/>
        <v>2015</v>
      </c>
      <c r="L8512" s="24">
        <f t="shared" si="265"/>
        <v>2</v>
      </c>
      <c r="M8512" s="11" t="s">
        <v>14</v>
      </c>
      <c r="N8512" s="11" t="s">
        <v>15</v>
      </c>
      <c r="O8512" s="11" t="str">
        <f>VLOOKUP(E8512,State_Code_Name!$B$1:$C$52,2,0)</f>
        <v>Virginia</v>
      </c>
    </row>
    <row r="8513" spans="1:15" x14ac:dyDescent="0.3">
      <c r="A8513" s="11">
        <v>1955454</v>
      </c>
      <c r="B8513" s="12" t="s">
        <v>31</v>
      </c>
      <c r="C8513" s="12" t="s">
        <v>37</v>
      </c>
      <c r="D8513" s="12" t="s">
        <v>1443</v>
      </c>
      <c r="E8513" s="11" t="s">
        <v>141</v>
      </c>
      <c r="F8513" s="11" t="s">
        <v>19</v>
      </c>
      <c r="G8513" s="37">
        <v>42527</v>
      </c>
      <c r="H8513" s="13">
        <v>42527</v>
      </c>
      <c r="I8513" s="21">
        <v>0</v>
      </c>
      <c r="J8513" s="43" t="s">
        <v>1477</v>
      </c>
      <c r="K8513" s="21">
        <f t="shared" si="264"/>
        <v>2016</v>
      </c>
      <c r="L8513" s="24">
        <f t="shared" si="265"/>
        <v>2</v>
      </c>
      <c r="M8513" s="11" t="s">
        <v>14</v>
      </c>
      <c r="N8513" s="11" t="s">
        <v>15</v>
      </c>
      <c r="O8513" s="11" t="str">
        <f>VLOOKUP(E8513,State_Code_Name!$B$1:$C$52,2,0)</f>
        <v>Maine</v>
      </c>
    </row>
    <row r="8514" spans="1:15" x14ac:dyDescent="0.3">
      <c r="A8514" s="11">
        <v>712335</v>
      </c>
      <c r="B8514" s="12" t="s">
        <v>44</v>
      </c>
      <c r="C8514" s="12" t="s">
        <v>16</v>
      </c>
      <c r="D8514" s="12" t="s">
        <v>25</v>
      </c>
      <c r="E8514" s="11" t="s">
        <v>171</v>
      </c>
      <c r="F8514" s="11" t="s">
        <v>303</v>
      </c>
      <c r="G8514" s="37">
        <v>41683</v>
      </c>
      <c r="H8514" s="13">
        <v>41688</v>
      </c>
      <c r="I8514" s="21">
        <v>5</v>
      </c>
      <c r="J8514" s="43" t="s">
        <v>1478</v>
      </c>
      <c r="K8514" s="21">
        <f t="shared" si="264"/>
        <v>2014</v>
      </c>
      <c r="L8514" s="24">
        <f t="shared" si="265"/>
        <v>1</v>
      </c>
      <c r="M8514" s="11" t="s">
        <v>14</v>
      </c>
      <c r="N8514" s="11" t="s">
        <v>15</v>
      </c>
      <c r="O8514" s="11" t="str">
        <f>VLOOKUP(E8514,State_Code_Name!$B$1:$C$52,2,0)</f>
        <v>Louisiana</v>
      </c>
    </row>
    <row r="8515" spans="1:15" x14ac:dyDescent="0.3">
      <c r="A8515" s="11">
        <v>2064032</v>
      </c>
      <c r="B8515" s="12" t="s">
        <v>1198</v>
      </c>
      <c r="C8515" s="12" t="s">
        <v>901</v>
      </c>
      <c r="D8515" s="12" t="s">
        <v>264</v>
      </c>
      <c r="E8515" s="11" t="s">
        <v>23</v>
      </c>
      <c r="F8515" s="11" t="s">
        <v>19</v>
      </c>
      <c r="G8515" s="37">
        <v>42597</v>
      </c>
      <c r="H8515" s="13">
        <v>42597</v>
      </c>
      <c r="I8515" s="21">
        <v>0</v>
      </c>
      <c r="J8515" s="43" t="s">
        <v>1482</v>
      </c>
      <c r="K8515" s="21">
        <f t="shared" ref="K8515:K8578" si="266">YEAR(G8515)</f>
        <v>2016</v>
      </c>
      <c r="L8515" s="24">
        <f t="shared" ref="L8515:L8578" si="267">ROUNDUP(MONTH(G8515)/3,0)</f>
        <v>3</v>
      </c>
      <c r="M8515" s="11" t="s">
        <v>14</v>
      </c>
      <c r="N8515" s="11" t="s">
        <v>14</v>
      </c>
      <c r="O8515" s="11" t="str">
        <f>VLOOKUP(E8515,State_Code_Name!$B$1:$C$52,2,0)</f>
        <v>New York</v>
      </c>
    </row>
    <row r="8516" spans="1:15" x14ac:dyDescent="0.3">
      <c r="A8516" s="11">
        <v>679536</v>
      </c>
      <c r="B8516" s="12" t="s">
        <v>48</v>
      </c>
      <c r="C8516" s="12" t="s">
        <v>27</v>
      </c>
      <c r="D8516" s="12" t="s">
        <v>28</v>
      </c>
      <c r="E8516" s="11" t="s">
        <v>98</v>
      </c>
      <c r="F8516" s="11" t="s">
        <v>19</v>
      </c>
      <c r="G8516" s="37">
        <v>41661</v>
      </c>
      <c r="H8516" s="13">
        <v>41661</v>
      </c>
      <c r="I8516" s="21">
        <v>0</v>
      </c>
      <c r="J8516" s="43" t="s">
        <v>1474</v>
      </c>
      <c r="K8516" s="21">
        <f t="shared" si="266"/>
        <v>2014</v>
      </c>
      <c r="L8516" s="24">
        <f t="shared" si="267"/>
        <v>1</v>
      </c>
      <c r="M8516" s="11" t="s">
        <v>14</v>
      </c>
      <c r="N8516" s="11" t="s">
        <v>15</v>
      </c>
      <c r="O8516" s="11" t="str">
        <f>VLOOKUP(E8516,State_Code_Name!$B$1:$C$52,2,0)</f>
        <v>Colorado</v>
      </c>
    </row>
    <row r="8517" spans="1:15" x14ac:dyDescent="0.3">
      <c r="A8517" s="11">
        <v>1572152</v>
      </c>
      <c r="B8517" s="12" t="s">
        <v>751</v>
      </c>
      <c r="C8517" s="12" t="s">
        <v>16</v>
      </c>
      <c r="D8517" s="12" t="s">
        <v>1442</v>
      </c>
      <c r="E8517" s="11" t="s">
        <v>43</v>
      </c>
      <c r="F8517" s="11" t="s">
        <v>13</v>
      </c>
      <c r="G8517" s="37">
        <v>42268</v>
      </c>
      <c r="H8517" s="13">
        <v>42270</v>
      </c>
      <c r="I8517" s="21">
        <v>2</v>
      </c>
      <c r="J8517" s="43" t="s">
        <v>1480</v>
      </c>
      <c r="K8517" s="21">
        <f t="shared" si="266"/>
        <v>2015</v>
      </c>
      <c r="L8517" s="24">
        <f t="shared" si="267"/>
        <v>3</v>
      </c>
      <c r="M8517" s="11" t="s">
        <v>14</v>
      </c>
      <c r="N8517" s="11" t="s">
        <v>15</v>
      </c>
      <c r="O8517" s="11" t="str">
        <f>VLOOKUP(E8517,State_Code_Name!$B$1:$C$52,2,0)</f>
        <v>North Carolina</v>
      </c>
    </row>
    <row r="8518" spans="1:15" x14ac:dyDescent="0.3">
      <c r="A8518" s="11">
        <v>955952</v>
      </c>
      <c r="B8518" s="12" t="s">
        <v>88</v>
      </c>
      <c r="C8518" s="12" t="s">
        <v>16</v>
      </c>
      <c r="D8518" s="12" t="s">
        <v>1442</v>
      </c>
      <c r="E8518" s="11" t="s">
        <v>36</v>
      </c>
      <c r="F8518" s="11" t="s">
        <v>19</v>
      </c>
      <c r="G8518" s="37">
        <v>41848</v>
      </c>
      <c r="H8518" s="13">
        <v>41851</v>
      </c>
      <c r="I8518" s="21">
        <v>3</v>
      </c>
      <c r="J8518" s="43" t="s">
        <v>1481</v>
      </c>
      <c r="K8518" s="21">
        <f t="shared" si="266"/>
        <v>2014</v>
      </c>
      <c r="L8518" s="24">
        <f t="shared" si="267"/>
        <v>3</v>
      </c>
      <c r="M8518" s="11" t="s">
        <v>14</v>
      </c>
      <c r="N8518" s="11" t="s">
        <v>15</v>
      </c>
      <c r="O8518" s="11" t="str">
        <f>VLOOKUP(E8518,State_Code_Name!$B$1:$C$52,2,0)</f>
        <v>Florida</v>
      </c>
    </row>
    <row r="8519" spans="1:15" x14ac:dyDescent="0.3">
      <c r="A8519" s="11">
        <v>1665912</v>
      </c>
      <c r="B8519" s="12" t="s">
        <v>64</v>
      </c>
      <c r="C8519" s="12" t="s">
        <v>33</v>
      </c>
      <c r="D8519" s="12" t="s">
        <v>115</v>
      </c>
      <c r="E8519" s="11" t="s">
        <v>18</v>
      </c>
      <c r="F8519" s="11" t="s">
        <v>19</v>
      </c>
      <c r="G8519" s="37">
        <v>42328</v>
      </c>
      <c r="H8519" s="13">
        <v>42328</v>
      </c>
      <c r="I8519" s="21">
        <v>0</v>
      </c>
      <c r="J8519" s="43" t="s">
        <v>1479</v>
      </c>
      <c r="K8519" s="21">
        <f t="shared" si="266"/>
        <v>2015</v>
      </c>
      <c r="L8519" s="24">
        <f t="shared" si="267"/>
        <v>4</v>
      </c>
      <c r="M8519" s="11" t="s">
        <v>14</v>
      </c>
      <c r="N8519" s="11" t="s">
        <v>15</v>
      </c>
      <c r="O8519" s="11" t="str">
        <f>VLOOKUP(E8519,State_Code_Name!$B$1:$C$52,2,0)</f>
        <v>California</v>
      </c>
    </row>
    <row r="8520" spans="1:15" x14ac:dyDescent="0.3">
      <c r="A8520" s="11">
        <v>1303677</v>
      </c>
      <c r="B8520" s="12" t="s">
        <v>294</v>
      </c>
      <c r="C8520" s="12" t="s">
        <v>33</v>
      </c>
      <c r="D8520" s="12" t="s">
        <v>45</v>
      </c>
      <c r="E8520" s="11" t="s">
        <v>32</v>
      </c>
      <c r="F8520" s="11" t="s">
        <v>19</v>
      </c>
      <c r="G8520" s="37">
        <v>42089</v>
      </c>
      <c r="H8520" s="13">
        <v>42089</v>
      </c>
      <c r="I8520" s="21">
        <v>0</v>
      </c>
      <c r="J8520" s="43" t="s">
        <v>1476</v>
      </c>
      <c r="K8520" s="21">
        <f t="shared" si="266"/>
        <v>2015</v>
      </c>
      <c r="L8520" s="24">
        <f t="shared" si="267"/>
        <v>1</v>
      </c>
      <c r="M8520" s="11" t="s">
        <v>14</v>
      </c>
      <c r="N8520" s="11" t="s">
        <v>15</v>
      </c>
      <c r="O8520" s="11" t="str">
        <f>VLOOKUP(E8520,State_Code_Name!$B$1:$C$52,2,0)</f>
        <v>Texas</v>
      </c>
    </row>
    <row r="8521" spans="1:15" x14ac:dyDescent="0.3">
      <c r="A8521" s="11">
        <v>1411160</v>
      </c>
      <c r="B8521" s="12" t="s">
        <v>82</v>
      </c>
      <c r="C8521" s="12" t="s">
        <v>37</v>
      </c>
      <c r="D8521" s="12" t="s">
        <v>1443</v>
      </c>
      <c r="E8521" s="11" t="s">
        <v>47</v>
      </c>
      <c r="F8521" s="11" t="s">
        <v>19</v>
      </c>
      <c r="G8521" s="37">
        <v>42163</v>
      </c>
      <c r="H8521" s="13">
        <v>42165</v>
      </c>
      <c r="I8521" s="21">
        <v>2</v>
      </c>
      <c r="J8521" s="43" t="s">
        <v>1477</v>
      </c>
      <c r="K8521" s="21">
        <f t="shared" si="266"/>
        <v>2015</v>
      </c>
      <c r="L8521" s="24">
        <f t="shared" si="267"/>
        <v>2</v>
      </c>
      <c r="M8521" s="11" t="s">
        <v>14</v>
      </c>
      <c r="N8521" s="11" t="s">
        <v>15</v>
      </c>
      <c r="O8521" s="11" t="str">
        <f>VLOOKUP(E8521,State_Code_Name!$B$1:$C$52,2,0)</f>
        <v>Pennsylvania</v>
      </c>
    </row>
    <row r="8522" spans="1:15" x14ac:dyDescent="0.3">
      <c r="A8522" s="11">
        <v>1980864</v>
      </c>
      <c r="B8522" s="12" t="s">
        <v>39</v>
      </c>
      <c r="C8522" s="12" t="s">
        <v>37</v>
      </c>
      <c r="D8522" s="12" t="s">
        <v>1451</v>
      </c>
      <c r="E8522" s="11" t="s">
        <v>23</v>
      </c>
      <c r="F8522" s="11" t="s">
        <v>19</v>
      </c>
      <c r="G8522" s="37">
        <v>42543</v>
      </c>
      <c r="H8522" s="13">
        <v>42544</v>
      </c>
      <c r="I8522" s="21">
        <v>1</v>
      </c>
      <c r="J8522" s="43" t="s">
        <v>1477</v>
      </c>
      <c r="K8522" s="21">
        <f t="shared" si="266"/>
        <v>2016</v>
      </c>
      <c r="L8522" s="24">
        <f t="shared" si="267"/>
        <v>2</v>
      </c>
      <c r="M8522" s="11" t="s">
        <v>14</v>
      </c>
      <c r="N8522" s="11" t="s">
        <v>15</v>
      </c>
      <c r="O8522" s="11" t="str">
        <f>VLOOKUP(E8522,State_Code_Name!$B$1:$C$52,2,0)</f>
        <v>New York</v>
      </c>
    </row>
    <row r="8523" spans="1:15" x14ac:dyDescent="0.3">
      <c r="A8523" s="11">
        <v>1229537</v>
      </c>
      <c r="B8523" s="12" t="s">
        <v>51</v>
      </c>
      <c r="C8523" s="12" t="s">
        <v>37</v>
      </c>
      <c r="D8523" s="12" t="s">
        <v>81</v>
      </c>
      <c r="E8523" s="11" t="s">
        <v>18</v>
      </c>
      <c r="F8523" s="11" t="s">
        <v>19</v>
      </c>
      <c r="G8523" s="37">
        <v>42041</v>
      </c>
      <c r="H8523" s="13">
        <v>42041</v>
      </c>
      <c r="I8523" s="21">
        <v>0</v>
      </c>
      <c r="J8523" s="43" t="s">
        <v>1478</v>
      </c>
      <c r="K8523" s="21">
        <f t="shared" si="266"/>
        <v>2015</v>
      </c>
      <c r="L8523" s="24">
        <f t="shared" si="267"/>
        <v>1</v>
      </c>
      <c r="M8523" s="11" t="s">
        <v>14</v>
      </c>
      <c r="N8523" s="11" t="s">
        <v>15</v>
      </c>
      <c r="O8523" s="11" t="str">
        <f>VLOOKUP(E8523,State_Code_Name!$B$1:$C$52,2,0)</f>
        <v>California</v>
      </c>
    </row>
    <row r="8524" spans="1:15" x14ac:dyDescent="0.3">
      <c r="A8524" s="11">
        <v>2012580</v>
      </c>
      <c r="B8524" s="12" t="s">
        <v>51</v>
      </c>
      <c r="C8524" s="12" t="s">
        <v>37</v>
      </c>
      <c r="D8524" s="12" t="s">
        <v>1443</v>
      </c>
      <c r="E8524" s="11" t="s">
        <v>60</v>
      </c>
      <c r="F8524" s="11" t="s">
        <v>19</v>
      </c>
      <c r="G8524" s="37">
        <v>42565</v>
      </c>
      <c r="H8524" s="13">
        <v>42565</v>
      </c>
      <c r="I8524" s="21">
        <v>0</v>
      </c>
      <c r="J8524" s="43" t="s">
        <v>1481</v>
      </c>
      <c r="K8524" s="21">
        <f t="shared" si="266"/>
        <v>2016</v>
      </c>
      <c r="L8524" s="24">
        <f t="shared" si="267"/>
        <v>3</v>
      </c>
      <c r="M8524" s="11" t="s">
        <v>14</v>
      </c>
      <c r="N8524" s="11" t="s">
        <v>14</v>
      </c>
      <c r="O8524" s="11" t="str">
        <f>VLOOKUP(E8524,State_Code_Name!$B$1:$C$52,2,0)</f>
        <v>Illinois</v>
      </c>
    </row>
    <row r="8525" spans="1:15" x14ac:dyDescent="0.3">
      <c r="A8525" s="11">
        <v>1081453</v>
      </c>
      <c r="B8525" s="12" t="s">
        <v>35</v>
      </c>
      <c r="C8525" s="12" t="s">
        <v>16</v>
      </c>
      <c r="D8525" s="12" t="s">
        <v>25</v>
      </c>
      <c r="E8525" s="11" t="s">
        <v>26</v>
      </c>
      <c r="F8525" s="11" t="s">
        <v>19</v>
      </c>
      <c r="G8525" s="37">
        <v>41934</v>
      </c>
      <c r="H8525" s="13">
        <v>41934</v>
      </c>
      <c r="I8525" s="21">
        <v>0</v>
      </c>
      <c r="J8525" s="43" t="s">
        <v>1473</v>
      </c>
      <c r="K8525" s="21">
        <f t="shared" si="266"/>
        <v>2014</v>
      </c>
      <c r="L8525" s="24">
        <f t="shared" si="267"/>
        <v>4</v>
      </c>
      <c r="M8525" s="11" t="s">
        <v>14</v>
      </c>
      <c r="N8525" s="11" t="s">
        <v>14</v>
      </c>
      <c r="O8525" s="11" t="str">
        <f>VLOOKUP(E8525,State_Code_Name!$B$1:$C$52,2,0)</f>
        <v>Georgia</v>
      </c>
    </row>
    <row r="8526" spans="1:15" x14ac:dyDescent="0.3">
      <c r="A8526" s="11">
        <v>1677954</v>
      </c>
      <c r="B8526" s="12" t="s">
        <v>44</v>
      </c>
      <c r="C8526" s="12" t="s">
        <v>37</v>
      </c>
      <c r="D8526" s="12" t="s">
        <v>1444</v>
      </c>
      <c r="E8526" s="11" t="s">
        <v>114</v>
      </c>
      <c r="F8526" s="11" t="s">
        <v>19</v>
      </c>
      <c r="G8526" s="37">
        <v>42339</v>
      </c>
      <c r="H8526" s="13">
        <v>42339</v>
      </c>
      <c r="I8526" s="21">
        <v>0</v>
      </c>
      <c r="J8526" s="43" t="s">
        <v>1475</v>
      </c>
      <c r="K8526" s="21">
        <f t="shared" si="266"/>
        <v>2015</v>
      </c>
      <c r="L8526" s="24">
        <f t="shared" si="267"/>
        <v>4</v>
      </c>
      <c r="M8526" s="11" t="s">
        <v>14</v>
      </c>
      <c r="N8526" s="11" t="s">
        <v>15</v>
      </c>
      <c r="O8526" s="11" t="str">
        <f>VLOOKUP(E8526,State_Code_Name!$B$1:$C$52,2,0)</f>
        <v>Iowa</v>
      </c>
    </row>
    <row r="8527" spans="1:15" x14ac:dyDescent="0.3">
      <c r="A8527" s="11">
        <v>1877024</v>
      </c>
      <c r="B8527" s="12" t="s">
        <v>167</v>
      </c>
      <c r="C8527" s="12" t="s">
        <v>9</v>
      </c>
      <c r="D8527" s="12" t="s">
        <v>182</v>
      </c>
      <c r="E8527" s="11"/>
      <c r="F8527" s="11" t="s">
        <v>303</v>
      </c>
      <c r="G8527" s="37">
        <v>42473</v>
      </c>
      <c r="H8527" s="13">
        <v>42475</v>
      </c>
      <c r="I8527" s="21">
        <v>2</v>
      </c>
      <c r="J8527" s="43" t="s">
        <v>1483</v>
      </c>
      <c r="K8527" s="21">
        <f t="shared" si="266"/>
        <v>2016</v>
      </c>
      <c r="L8527" s="24">
        <f t="shared" si="267"/>
        <v>2</v>
      </c>
      <c r="M8527" s="11" t="s">
        <v>14</v>
      </c>
      <c r="N8527" s="11" t="s">
        <v>15</v>
      </c>
      <c r="O8527" s="11" t="e">
        <f>VLOOKUP(E8527,State_Code_Name!$B$1:$C$52,2,0)</f>
        <v>#N/A</v>
      </c>
    </row>
    <row r="8528" spans="1:15" x14ac:dyDescent="0.3">
      <c r="A8528" s="11">
        <v>2168226</v>
      </c>
      <c r="B8528" s="12" t="s">
        <v>911</v>
      </c>
      <c r="C8528" s="12" t="s">
        <v>539</v>
      </c>
      <c r="D8528" s="12" t="s">
        <v>540</v>
      </c>
      <c r="E8528" s="11" t="s">
        <v>12</v>
      </c>
      <c r="F8528" s="11" t="s">
        <v>19</v>
      </c>
      <c r="G8528" s="37">
        <v>42662</v>
      </c>
      <c r="H8528" s="13">
        <v>42662</v>
      </c>
      <c r="I8528" s="21">
        <v>0</v>
      </c>
      <c r="J8528" s="43" t="s">
        <v>1473</v>
      </c>
      <c r="K8528" s="21">
        <f t="shared" si="266"/>
        <v>2016</v>
      </c>
      <c r="L8528" s="24">
        <f t="shared" si="267"/>
        <v>4</v>
      </c>
      <c r="M8528" s="11" t="s">
        <v>14</v>
      </c>
      <c r="N8528" s="11" t="s">
        <v>14</v>
      </c>
      <c r="O8528" s="11" t="str">
        <f>VLOOKUP(E8528,State_Code_Name!$B$1:$C$52,2,0)</f>
        <v>Virginia</v>
      </c>
    </row>
    <row r="8529" spans="1:15" x14ac:dyDescent="0.3">
      <c r="A8529" s="11">
        <v>1238420</v>
      </c>
      <c r="B8529" s="12" t="s">
        <v>44</v>
      </c>
      <c r="C8529" s="12" t="s">
        <v>9</v>
      </c>
      <c r="D8529" s="12" t="s">
        <v>133</v>
      </c>
      <c r="E8529" s="11" t="s">
        <v>67</v>
      </c>
      <c r="F8529" s="11" t="s">
        <v>19</v>
      </c>
      <c r="G8529" s="37">
        <v>42047</v>
      </c>
      <c r="H8529" s="13">
        <v>42047</v>
      </c>
      <c r="I8529" s="21">
        <v>0</v>
      </c>
      <c r="J8529" s="43" t="s">
        <v>1478</v>
      </c>
      <c r="K8529" s="21">
        <f t="shared" si="266"/>
        <v>2015</v>
      </c>
      <c r="L8529" s="24">
        <f t="shared" si="267"/>
        <v>1</v>
      </c>
      <c r="M8529" s="11" t="s">
        <v>14</v>
      </c>
      <c r="N8529" s="11" t="s">
        <v>15</v>
      </c>
      <c r="O8529" s="11" t="str">
        <f>VLOOKUP(E8529,State_Code_Name!$B$1:$C$52,2,0)</f>
        <v>Michigan</v>
      </c>
    </row>
    <row r="8530" spans="1:15" x14ac:dyDescent="0.3">
      <c r="A8530" s="11">
        <v>765078</v>
      </c>
      <c r="B8530" s="12" t="s">
        <v>31</v>
      </c>
      <c r="C8530" s="12" t="s">
        <v>27</v>
      </c>
      <c r="D8530" s="12" t="s">
        <v>28</v>
      </c>
      <c r="E8530" s="11" t="s">
        <v>78</v>
      </c>
      <c r="F8530" s="11" t="s">
        <v>303</v>
      </c>
      <c r="G8530" s="37">
        <v>41717</v>
      </c>
      <c r="H8530" s="13">
        <v>41722</v>
      </c>
      <c r="I8530" s="21">
        <v>5</v>
      </c>
      <c r="J8530" s="43" t="s">
        <v>1476</v>
      </c>
      <c r="K8530" s="21">
        <f t="shared" si="266"/>
        <v>2014</v>
      </c>
      <c r="L8530" s="24">
        <f t="shared" si="267"/>
        <v>1</v>
      </c>
      <c r="M8530" s="11" t="s">
        <v>14</v>
      </c>
      <c r="N8530" s="11" t="s">
        <v>15</v>
      </c>
      <c r="O8530" s="11" t="str">
        <f>VLOOKUP(E8530,State_Code_Name!$B$1:$C$52,2,0)</f>
        <v>Missouri</v>
      </c>
    </row>
    <row r="8531" spans="1:15" x14ac:dyDescent="0.3">
      <c r="A8531" s="11">
        <v>353613</v>
      </c>
      <c r="B8531" s="12" t="s">
        <v>90</v>
      </c>
      <c r="C8531" s="12" t="s">
        <v>16</v>
      </c>
      <c r="D8531" s="12" t="s">
        <v>21</v>
      </c>
      <c r="E8531" s="11" t="s">
        <v>129</v>
      </c>
      <c r="F8531" s="11" t="s">
        <v>303</v>
      </c>
      <c r="G8531" s="37">
        <v>41346</v>
      </c>
      <c r="H8531" s="13">
        <v>41347</v>
      </c>
      <c r="I8531" s="21">
        <v>1</v>
      </c>
      <c r="J8531" s="43" t="s">
        <v>1476</v>
      </c>
      <c r="K8531" s="21">
        <f t="shared" si="266"/>
        <v>2013</v>
      </c>
      <c r="L8531" s="24">
        <f t="shared" si="267"/>
        <v>1</v>
      </c>
      <c r="M8531" s="11" t="s">
        <v>14</v>
      </c>
      <c r="N8531" s="11" t="s">
        <v>15</v>
      </c>
      <c r="O8531" s="11" t="str">
        <f>VLOOKUP(E8531,State_Code_Name!$B$1:$C$52,2,0)</f>
        <v>New Hampshire</v>
      </c>
    </row>
    <row r="8532" spans="1:15" x14ac:dyDescent="0.3">
      <c r="A8532" s="11">
        <v>1806374</v>
      </c>
      <c r="B8532" s="12" t="s">
        <v>110</v>
      </c>
      <c r="C8532" s="12" t="s">
        <v>27</v>
      </c>
      <c r="D8532" s="12" t="s">
        <v>28</v>
      </c>
      <c r="E8532" s="11" t="s">
        <v>36</v>
      </c>
      <c r="F8532" s="11" t="s">
        <v>19</v>
      </c>
      <c r="G8532" s="37">
        <v>42426</v>
      </c>
      <c r="H8532" s="13">
        <v>42429</v>
      </c>
      <c r="I8532" s="21">
        <v>3</v>
      </c>
      <c r="J8532" s="43" t="s">
        <v>1478</v>
      </c>
      <c r="K8532" s="21">
        <f t="shared" si="266"/>
        <v>2016</v>
      </c>
      <c r="L8532" s="24">
        <f t="shared" si="267"/>
        <v>1</v>
      </c>
      <c r="M8532" s="11" t="s">
        <v>14</v>
      </c>
      <c r="N8532" s="11" t="s">
        <v>15</v>
      </c>
      <c r="O8532" s="11" t="str">
        <f>VLOOKUP(E8532,State_Code_Name!$B$1:$C$52,2,0)</f>
        <v>Florida</v>
      </c>
    </row>
    <row r="8533" spans="1:15" x14ac:dyDescent="0.3">
      <c r="A8533" s="11">
        <v>1209679</v>
      </c>
      <c r="B8533" s="12" t="s">
        <v>1046</v>
      </c>
      <c r="C8533" s="12" t="s">
        <v>33</v>
      </c>
      <c r="D8533" s="12" t="s">
        <v>115</v>
      </c>
      <c r="E8533" s="11" t="s">
        <v>158</v>
      </c>
      <c r="F8533" s="11" t="s">
        <v>19</v>
      </c>
      <c r="G8533" s="37">
        <v>42030</v>
      </c>
      <c r="H8533" s="13">
        <v>42034</v>
      </c>
      <c r="I8533" s="21">
        <v>4</v>
      </c>
      <c r="J8533" s="43" t="s">
        <v>1474</v>
      </c>
      <c r="K8533" s="21">
        <f t="shared" si="266"/>
        <v>2015</v>
      </c>
      <c r="L8533" s="24">
        <f t="shared" si="267"/>
        <v>1</v>
      </c>
      <c r="M8533" s="11" t="s">
        <v>14</v>
      </c>
      <c r="N8533" s="11" t="s">
        <v>15</v>
      </c>
      <c r="O8533" s="11" t="str">
        <f>VLOOKUP(E8533,State_Code_Name!$B$1:$C$52,2,0)</f>
        <v>New Mexico</v>
      </c>
    </row>
    <row r="8534" spans="1:15" x14ac:dyDescent="0.3">
      <c r="A8534" s="11">
        <v>551631</v>
      </c>
      <c r="B8534" s="12" t="s">
        <v>219</v>
      </c>
      <c r="C8534" s="12" t="s">
        <v>16</v>
      </c>
      <c r="D8534" s="12" t="s">
        <v>17</v>
      </c>
      <c r="E8534" s="11" t="s">
        <v>40</v>
      </c>
      <c r="F8534" s="11" t="s">
        <v>303</v>
      </c>
      <c r="G8534" s="37">
        <v>41550</v>
      </c>
      <c r="H8534" s="13">
        <v>41550</v>
      </c>
      <c r="I8534" s="21">
        <v>0</v>
      </c>
      <c r="J8534" s="43" t="s">
        <v>1473</v>
      </c>
      <c r="K8534" s="21">
        <f t="shared" si="266"/>
        <v>2013</v>
      </c>
      <c r="L8534" s="24">
        <f t="shared" si="267"/>
        <v>4</v>
      </c>
      <c r="M8534" s="11" t="s">
        <v>14</v>
      </c>
      <c r="N8534" s="11" t="s">
        <v>15</v>
      </c>
      <c r="O8534" s="11" t="str">
        <f>VLOOKUP(E8534,State_Code_Name!$B$1:$C$52,2,0)</f>
        <v>Ohio</v>
      </c>
    </row>
    <row r="8535" spans="1:15" x14ac:dyDescent="0.3">
      <c r="A8535" s="11">
        <v>1471535</v>
      </c>
      <c r="B8535" s="12" t="s">
        <v>11</v>
      </c>
      <c r="C8535" s="12" t="s">
        <v>27</v>
      </c>
      <c r="D8535" s="12" t="s">
        <v>79</v>
      </c>
      <c r="E8535" s="11" t="s">
        <v>18</v>
      </c>
      <c r="F8535" s="11" t="s">
        <v>19</v>
      </c>
      <c r="G8535" s="37">
        <v>42201</v>
      </c>
      <c r="H8535" s="13">
        <v>42207</v>
      </c>
      <c r="I8535" s="21">
        <v>6</v>
      </c>
      <c r="J8535" s="43" t="s">
        <v>1481</v>
      </c>
      <c r="K8535" s="21">
        <f t="shared" si="266"/>
        <v>2015</v>
      </c>
      <c r="L8535" s="24">
        <f t="shared" si="267"/>
        <v>3</v>
      </c>
      <c r="M8535" s="11" t="s">
        <v>14</v>
      </c>
      <c r="N8535" s="11" t="s">
        <v>15</v>
      </c>
      <c r="O8535" s="11" t="str">
        <f>VLOOKUP(E8535,State_Code_Name!$B$1:$C$52,2,0)</f>
        <v>California</v>
      </c>
    </row>
    <row r="8536" spans="1:15" x14ac:dyDescent="0.3">
      <c r="A8536" s="11">
        <v>1981705</v>
      </c>
      <c r="B8536" s="12" t="s">
        <v>70</v>
      </c>
      <c r="C8536" s="12" t="s">
        <v>27</v>
      </c>
      <c r="D8536" s="12" t="s">
        <v>28</v>
      </c>
      <c r="E8536" s="11" t="s">
        <v>43</v>
      </c>
      <c r="F8536" s="11" t="s">
        <v>19</v>
      </c>
      <c r="G8536" s="37">
        <v>42545</v>
      </c>
      <c r="H8536" s="13">
        <v>42545</v>
      </c>
      <c r="I8536" s="21">
        <v>0</v>
      </c>
      <c r="J8536" s="43" t="s">
        <v>1477</v>
      </c>
      <c r="K8536" s="21">
        <f t="shared" si="266"/>
        <v>2016</v>
      </c>
      <c r="L8536" s="24">
        <f t="shared" si="267"/>
        <v>2</v>
      </c>
      <c r="M8536" s="11" t="s">
        <v>14</v>
      </c>
      <c r="N8536" s="11" t="s">
        <v>15</v>
      </c>
      <c r="O8536" s="11" t="str">
        <f>VLOOKUP(E8536,State_Code_Name!$B$1:$C$52,2,0)</f>
        <v>North Carolina</v>
      </c>
    </row>
    <row r="8537" spans="1:15" x14ac:dyDescent="0.3">
      <c r="A8537" s="11">
        <v>441478</v>
      </c>
      <c r="B8537" s="12" t="s">
        <v>101</v>
      </c>
      <c r="C8537" s="12" t="s">
        <v>27</v>
      </c>
      <c r="D8537" s="12" t="s">
        <v>57</v>
      </c>
      <c r="E8537" s="11" t="s">
        <v>23</v>
      </c>
      <c r="F8537" s="11" t="s">
        <v>19</v>
      </c>
      <c r="G8537" s="37">
        <v>41449</v>
      </c>
      <c r="H8537" s="13">
        <v>41451</v>
      </c>
      <c r="I8537" s="21">
        <v>2</v>
      </c>
      <c r="J8537" s="43" t="s">
        <v>1477</v>
      </c>
      <c r="K8537" s="21">
        <f t="shared" si="266"/>
        <v>2013</v>
      </c>
      <c r="L8537" s="24">
        <f t="shared" si="267"/>
        <v>2</v>
      </c>
      <c r="M8537" s="11" t="s">
        <v>14</v>
      </c>
      <c r="N8537" s="11" t="s">
        <v>14</v>
      </c>
      <c r="O8537" s="11" t="str">
        <f>VLOOKUP(E8537,State_Code_Name!$B$1:$C$52,2,0)</f>
        <v>New York</v>
      </c>
    </row>
    <row r="8538" spans="1:15" x14ac:dyDescent="0.3">
      <c r="A8538" s="11">
        <v>397952</v>
      </c>
      <c r="B8538" s="12" t="s">
        <v>97</v>
      </c>
      <c r="C8538" s="12" t="s">
        <v>53</v>
      </c>
      <c r="D8538" s="12" t="s">
        <v>102</v>
      </c>
      <c r="E8538" s="11" t="s">
        <v>41</v>
      </c>
      <c r="F8538" s="11" t="s">
        <v>19</v>
      </c>
      <c r="G8538" s="37">
        <v>41397</v>
      </c>
      <c r="H8538" s="13">
        <v>41397</v>
      </c>
      <c r="I8538" s="21">
        <v>0</v>
      </c>
      <c r="J8538" s="43" t="s">
        <v>1471</v>
      </c>
      <c r="K8538" s="21">
        <f t="shared" si="266"/>
        <v>2013</v>
      </c>
      <c r="L8538" s="24">
        <f t="shared" si="267"/>
        <v>2</v>
      </c>
      <c r="M8538" s="11" t="s">
        <v>14</v>
      </c>
      <c r="N8538" s="11" t="s">
        <v>15</v>
      </c>
      <c r="O8538" s="11" t="str">
        <f>VLOOKUP(E8538,State_Code_Name!$B$1:$C$52,2,0)</f>
        <v>Nevada</v>
      </c>
    </row>
    <row r="8539" spans="1:15" x14ac:dyDescent="0.3">
      <c r="A8539" s="11">
        <v>1678311</v>
      </c>
      <c r="B8539" s="12" t="s">
        <v>74</v>
      </c>
      <c r="C8539" s="12" t="s">
        <v>27</v>
      </c>
      <c r="D8539" s="12" t="s">
        <v>28</v>
      </c>
      <c r="E8539" s="11" t="s">
        <v>12</v>
      </c>
      <c r="F8539" s="11" t="s">
        <v>19</v>
      </c>
      <c r="G8539" s="37">
        <v>42339</v>
      </c>
      <c r="H8539" s="13">
        <v>42339</v>
      </c>
      <c r="I8539" s="21">
        <v>0</v>
      </c>
      <c r="J8539" s="43" t="s">
        <v>1475</v>
      </c>
      <c r="K8539" s="21">
        <f t="shared" si="266"/>
        <v>2015</v>
      </c>
      <c r="L8539" s="24">
        <f t="shared" si="267"/>
        <v>4</v>
      </c>
      <c r="M8539" s="11" t="s">
        <v>14</v>
      </c>
      <c r="N8539" s="11" t="s">
        <v>14</v>
      </c>
      <c r="O8539" s="11" t="str">
        <f>VLOOKUP(E8539,State_Code_Name!$B$1:$C$52,2,0)</f>
        <v>Virginia</v>
      </c>
    </row>
    <row r="8540" spans="1:15" x14ac:dyDescent="0.3">
      <c r="A8540" s="11">
        <v>948141</v>
      </c>
      <c r="B8540" s="12" t="s">
        <v>70</v>
      </c>
      <c r="C8540" s="12" t="s">
        <v>27</v>
      </c>
      <c r="D8540" s="12" t="s">
        <v>57</v>
      </c>
      <c r="E8540" s="11" t="s">
        <v>648</v>
      </c>
      <c r="F8540" s="11" t="s">
        <v>13</v>
      </c>
      <c r="G8540" s="37">
        <v>41842</v>
      </c>
      <c r="H8540" s="13">
        <v>41845</v>
      </c>
      <c r="I8540" s="21">
        <v>3</v>
      </c>
      <c r="J8540" s="43" t="s">
        <v>1481</v>
      </c>
      <c r="K8540" s="21">
        <f t="shared" si="266"/>
        <v>2014</v>
      </c>
      <c r="L8540" s="24">
        <f t="shared" si="267"/>
        <v>3</v>
      </c>
      <c r="M8540" s="11" t="s">
        <v>14</v>
      </c>
      <c r="N8540" s="11" t="s">
        <v>15</v>
      </c>
      <c r="O8540" s="11" t="e">
        <f>VLOOKUP(E8540,State_Code_Name!$B$1:$C$52,2,0)</f>
        <v>#N/A</v>
      </c>
    </row>
    <row r="8541" spans="1:15" x14ac:dyDescent="0.3">
      <c r="A8541" s="11">
        <v>431108</v>
      </c>
      <c r="B8541" s="12" t="s">
        <v>110</v>
      </c>
      <c r="C8541" s="12" t="s">
        <v>27</v>
      </c>
      <c r="D8541" s="12" t="s">
        <v>28</v>
      </c>
      <c r="E8541" s="11" t="s">
        <v>12</v>
      </c>
      <c r="F8541" s="11" t="s">
        <v>58</v>
      </c>
      <c r="G8541" s="37">
        <v>41436</v>
      </c>
      <c r="H8541" s="13">
        <v>41437</v>
      </c>
      <c r="I8541" s="21">
        <v>1</v>
      </c>
      <c r="J8541" s="43" t="s">
        <v>1477</v>
      </c>
      <c r="K8541" s="21">
        <f t="shared" si="266"/>
        <v>2013</v>
      </c>
      <c r="L8541" s="24">
        <f t="shared" si="267"/>
        <v>2</v>
      </c>
      <c r="M8541" s="11" t="s">
        <v>14</v>
      </c>
      <c r="N8541" s="11" t="s">
        <v>15</v>
      </c>
      <c r="O8541" s="11" t="str">
        <f>VLOOKUP(E8541,State_Code_Name!$B$1:$C$52,2,0)</f>
        <v>Virginia</v>
      </c>
    </row>
    <row r="8542" spans="1:15" x14ac:dyDescent="0.3">
      <c r="A8542" s="11">
        <v>1980422</v>
      </c>
      <c r="B8542" s="12" t="s">
        <v>165</v>
      </c>
      <c r="C8542" s="12" t="s">
        <v>62</v>
      </c>
      <c r="D8542" s="12" t="s">
        <v>460</v>
      </c>
      <c r="E8542" s="11" t="s">
        <v>18</v>
      </c>
      <c r="F8542" s="11" t="s">
        <v>19</v>
      </c>
      <c r="G8542" s="37">
        <v>42543</v>
      </c>
      <c r="H8542" s="13">
        <v>42545</v>
      </c>
      <c r="I8542" s="21">
        <v>2</v>
      </c>
      <c r="J8542" s="43" t="s">
        <v>1477</v>
      </c>
      <c r="K8542" s="21">
        <f t="shared" si="266"/>
        <v>2016</v>
      </c>
      <c r="L8542" s="24">
        <f t="shared" si="267"/>
        <v>2</v>
      </c>
      <c r="M8542" s="11" t="s">
        <v>14</v>
      </c>
      <c r="N8542" s="11" t="s">
        <v>14</v>
      </c>
      <c r="O8542" s="11" t="str">
        <f>VLOOKUP(E8542,State_Code_Name!$B$1:$C$52,2,0)</f>
        <v>California</v>
      </c>
    </row>
    <row r="8543" spans="1:15" x14ac:dyDescent="0.3">
      <c r="A8543" s="11">
        <v>296265</v>
      </c>
      <c r="B8543" s="12" t="s">
        <v>84</v>
      </c>
      <c r="C8543" s="12" t="s">
        <v>37</v>
      </c>
      <c r="D8543" s="12" t="s">
        <v>278</v>
      </c>
      <c r="E8543" s="11" t="s">
        <v>105</v>
      </c>
      <c r="F8543" s="11" t="s">
        <v>19</v>
      </c>
      <c r="G8543" s="37">
        <v>41309</v>
      </c>
      <c r="H8543" s="13">
        <v>41309</v>
      </c>
      <c r="I8543" s="21">
        <v>0</v>
      </c>
      <c r="J8543" s="43" t="s">
        <v>1478</v>
      </c>
      <c r="K8543" s="21">
        <f t="shared" si="266"/>
        <v>2013</v>
      </c>
      <c r="L8543" s="24">
        <f t="shared" si="267"/>
        <v>1</v>
      </c>
      <c r="M8543" s="11" t="s">
        <v>14</v>
      </c>
      <c r="N8543" s="11" t="s">
        <v>15</v>
      </c>
      <c r="O8543" s="11" t="str">
        <f>VLOOKUP(E8543,State_Code_Name!$B$1:$C$52,2,0)</f>
        <v>Indiana</v>
      </c>
    </row>
    <row r="8544" spans="1:15" x14ac:dyDescent="0.3">
      <c r="A8544" s="11">
        <v>1504600</v>
      </c>
      <c r="B8544" s="12" t="s">
        <v>515</v>
      </c>
      <c r="C8544" s="12" t="s">
        <v>9</v>
      </c>
      <c r="D8544" s="12" t="s">
        <v>133</v>
      </c>
      <c r="E8544" s="11" t="s">
        <v>32</v>
      </c>
      <c r="F8544" s="11" t="s">
        <v>19</v>
      </c>
      <c r="G8544" s="37">
        <v>42221</v>
      </c>
      <c r="H8544" s="13">
        <v>42221</v>
      </c>
      <c r="I8544" s="21">
        <v>0</v>
      </c>
      <c r="J8544" s="43" t="s">
        <v>1482</v>
      </c>
      <c r="K8544" s="21">
        <f t="shared" si="266"/>
        <v>2015</v>
      </c>
      <c r="L8544" s="24">
        <f t="shared" si="267"/>
        <v>3</v>
      </c>
      <c r="M8544" s="11" t="s">
        <v>14</v>
      </c>
      <c r="N8544" s="11" t="s">
        <v>15</v>
      </c>
      <c r="O8544" s="11" t="str">
        <f>VLOOKUP(E8544,State_Code_Name!$B$1:$C$52,2,0)</f>
        <v>Texas</v>
      </c>
    </row>
    <row r="8545" spans="1:15" x14ac:dyDescent="0.3">
      <c r="A8545" s="11">
        <v>755661</v>
      </c>
      <c r="B8545" s="12" t="s">
        <v>48</v>
      </c>
      <c r="C8545" s="12" t="s">
        <v>27</v>
      </c>
      <c r="D8545" s="12" t="s">
        <v>28</v>
      </c>
      <c r="E8545" s="11" t="s">
        <v>121</v>
      </c>
      <c r="F8545" s="11" t="s">
        <v>19</v>
      </c>
      <c r="G8545" s="37">
        <v>41709</v>
      </c>
      <c r="H8545" s="13">
        <v>41710</v>
      </c>
      <c r="I8545" s="21">
        <v>1</v>
      </c>
      <c r="J8545" s="43" t="s">
        <v>1476</v>
      </c>
      <c r="K8545" s="21">
        <f t="shared" si="266"/>
        <v>2014</v>
      </c>
      <c r="L8545" s="24">
        <f t="shared" si="267"/>
        <v>1</v>
      </c>
      <c r="M8545" s="11" t="s">
        <v>14</v>
      </c>
      <c r="N8545" s="11" t="s">
        <v>15</v>
      </c>
      <c r="O8545" s="11" t="str">
        <f>VLOOKUP(E8545,State_Code_Name!$B$1:$C$52,2,0)</f>
        <v>Oregon</v>
      </c>
    </row>
    <row r="8546" spans="1:15" x14ac:dyDescent="0.3">
      <c r="A8546" s="11">
        <v>1664239</v>
      </c>
      <c r="B8546" s="12" t="s">
        <v>11</v>
      </c>
      <c r="C8546" s="12" t="s">
        <v>27</v>
      </c>
      <c r="D8546" s="12" t="s">
        <v>28</v>
      </c>
      <c r="E8546" s="11"/>
      <c r="F8546" s="11" t="s">
        <v>24</v>
      </c>
      <c r="G8546" s="37">
        <v>42327</v>
      </c>
      <c r="H8546" s="13">
        <v>42359</v>
      </c>
      <c r="I8546" s="21">
        <v>32</v>
      </c>
      <c r="J8546" s="43" t="s">
        <v>1479</v>
      </c>
      <c r="K8546" s="21">
        <f t="shared" si="266"/>
        <v>2015</v>
      </c>
      <c r="L8546" s="24">
        <f t="shared" si="267"/>
        <v>4</v>
      </c>
      <c r="M8546" s="11" t="s">
        <v>14</v>
      </c>
      <c r="N8546" s="11" t="s">
        <v>15</v>
      </c>
      <c r="O8546" s="11" t="e">
        <f>VLOOKUP(E8546,State_Code_Name!$B$1:$C$52,2,0)</f>
        <v>#N/A</v>
      </c>
    </row>
    <row r="8547" spans="1:15" x14ac:dyDescent="0.3">
      <c r="A8547" s="11">
        <v>730335</v>
      </c>
      <c r="B8547" s="12" t="s">
        <v>84</v>
      </c>
      <c r="C8547" s="12" t="s">
        <v>37</v>
      </c>
      <c r="D8547" s="12" t="s">
        <v>1443</v>
      </c>
      <c r="E8547" s="11" t="s">
        <v>40</v>
      </c>
      <c r="F8547" s="11" t="s">
        <v>13</v>
      </c>
      <c r="G8547" s="37">
        <v>41695</v>
      </c>
      <c r="H8547" s="13">
        <v>41696</v>
      </c>
      <c r="I8547" s="21">
        <v>1</v>
      </c>
      <c r="J8547" s="43" t="s">
        <v>1478</v>
      </c>
      <c r="K8547" s="21">
        <f t="shared" si="266"/>
        <v>2014</v>
      </c>
      <c r="L8547" s="24">
        <f t="shared" si="267"/>
        <v>1</v>
      </c>
      <c r="M8547" s="11" t="s">
        <v>14</v>
      </c>
      <c r="N8547" s="11" t="s">
        <v>15</v>
      </c>
      <c r="O8547" s="11" t="str">
        <f>VLOOKUP(E8547,State_Code_Name!$B$1:$C$52,2,0)</f>
        <v>Ohio</v>
      </c>
    </row>
    <row r="8548" spans="1:15" x14ac:dyDescent="0.3">
      <c r="A8548" s="11">
        <v>432543</v>
      </c>
      <c r="B8548" s="12" t="s">
        <v>101</v>
      </c>
      <c r="C8548" s="12" t="s">
        <v>37</v>
      </c>
      <c r="D8548" s="12" t="s">
        <v>278</v>
      </c>
      <c r="E8548" s="11" t="s">
        <v>23</v>
      </c>
      <c r="F8548" s="11" t="s">
        <v>19</v>
      </c>
      <c r="G8548" s="37">
        <v>41439</v>
      </c>
      <c r="H8548" s="13">
        <v>41442</v>
      </c>
      <c r="I8548" s="21">
        <v>3</v>
      </c>
      <c r="J8548" s="43" t="s">
        <v>1477</v>
      </c>
      <c r="K8548" s="21">
        <f t="shared" si="266"/>
        <v>2013</v>
      </c>
      <c r="L8548" s="24">
        <f t="shared" si="267"/>
        <v>2</v>
      </c>
      <c r="M8548" s="11" t="s">
        <v>14</v>
      </c>
      <c r="N8548" s="11" t="s">
        <v>15</v>
      </c>
      <c r="O8548" s="11" t="str">
        <f>VLOOKUP(E8548,State_Code_Name!$B$1:$C$52,2,0)</f>
        <v>New York</v>
      </c>
    </row>
    <row r="8549" spans="1:15" x14ac:dyDescent="0.3">
      <c r="A8549" s="11">
        <v>362004</v>
      </c>
      <c r="B8549" s="12" t="s">
        <v>74</v>
      </c>
      <c r="C8549" s="12" t="s">
        <v>27</v>
      </c>
      <c r="D8549" s="12" t="s">
        <v>28</v>
      </c>
      <c r="E8549" s="11" t="s">
        <v>122</v>
      </c>
      <c r="F8549" s="11" t="s">
        <v>19</v>
      </c>
      <c r="G8549" s="37">
        <v>41354</v>
      </c>
      <c r="H8549" s="13">
        <v>41355</v>
      </c>
      <c r="I8549" s="21">
        <v>1</v>
      </c>
      <c r="J8549" s="43" t="s">
        <v>1476</v>
      </c>
      <c r="K8549" s="21">
        <f t="shared" si="266"/>
        <v>2013</v>
      </c>
      <c r="L8549" s="24">
        <f t="shared" si="267"/>
        <v>1</v>
      </c>
      <c r="M8549" s="11" t="s">
        <v>14</v>
      </c>
      <c r="N8549" s="11" t="s">
        <v>15</v>
      </c>
      <c r="O8549" s="11" t="str">
        <f>VLOOKUP(E8549,State_Code_Name!$B$1:$C$52,2,0)</f>
        <v>Maryland</v>
      </c>
    </row>
    <row r="8550" spans="1:15" x14ac:dyDescent="0.3">
      <c r="A8550" s="11">
        <v>275788</v>
      </c>
      <c r="B8550" s="12" t="s">
        <v>31</v>
      </c>
      <c r="C8550" s="12" t="s">
        <v>37</v>
      </c>
      <c r="D8550" s="12" t="s">
        <v>260</v>
      </c>
      <c r="E8550" s="11" t="s">
        <v>36</v>
      </c>
      <c r="F8550" s="11" t="s">
        <v>13</v>
      </c>
      <c r="G8550" s="37">
        <v>41304</v>
      </c>
      <c r="H8550" s="13">
        <v>41304</v>
      </c>
      <c r="I8550" s="21">
        <v>0</v>
      </c>
      <c r="J8550" s="43" t="s">
        <v>1474</v>
      </c>
      <c r="K8550" s="21">
        <f t="shared" si="266"/>
        <v>2013</v>
      </c>
      <c r="L8550" s="24">
        <f t="shared" si="267"/>
        <v>1</v>
      </c>
      <c r="M8550" s="11" t="s">
        <v>14</v>
      </c>
      <c r="N8550" s="11" t="s">
        <v>15</v>
      </c>
      <c r="O8550" s="11" t="str">
        <f>VLOOKUP(E8550,State_Code_Name!$B$1:$C$52,2,0)</f>
        <v>Florida</v>
      </c>
    </row>
    <row r="8551" spans="1:15" x14ac:dyDescent="0.3">
      <c r="A8551" s="11">
        <v>1861948</v>
      </c>
      <c r="B8551" s="12" t="s">
        <v>686</v>
      </c>
      <c r="C8551" s="12" t="s">
        <v>33</v>
      </c>
      <c r="D8551" s="12" t="s">
        <v>42</v>
      </c>
      <c r="E8551" s="11" t="s">
        <v>99</v>
      </c>
      <c r="F8551" s="11" t="s">
        <v>19</v>
      </c>
      <c r="G8551" s="37">
        <v>42462</v>
      </c>
      <c r="H8551" s="13">
        <v>42462</v>
      </c>
      <c r="I8551" s="21">
        <v>0</v>
      </c>
      <c r="J8551" s="43" t="s">
        <v>1483</v>
      </c>
      <c r="K8551" s="21">
        <f t="shared" si="266"/>
        <v>2016</v>
      </c>
      <c r="L8551" s="24">
        <f t="shared" si="267"/>
        <v>2</v>
      </c>
      <c r="M8551" s="11" t="s">
        <v>14</v>
      </c>
      <c r="N8551" s="11" t="s">
        <v>14</v>
      </c>
      <c r="O8551" s="11" t="str">
        <f>VLOOKUP(E8551,State_Code_Name!$B$1:$C$52,2,0)</f>
        <v>Arizona</v>
      </c>
    </row>
    <row r="8552" spans="1:15" x14ac:dyDescent="0.3">
      <c r="A8552" s="11">
        <v>1352345</v>
      </c>
      <c r="B8552" s="12" t="s">
        <v>239</v>
      </c>
      <c r="C8552" s="12" t="s">
        <v>33</v>
      </c>
      <c r="D8552" s="12" t="s">
        <v>115</v>
      </c>
      <c r="E8552" s="11" t="s">
        <v>26</v>
      </c>
      <c r="F8552" s="11" t="s">
        <v>19</v>
      </c>
      <c r="G8552" s="37">
        <v>42123</v>
      </c>
      <c r="H8552" s="13">
        <v>42123</v>
      </c>
      <c r="I8552" s="21">
        <v>0</v>
      </c>
      <c r="J8552" s="43" t="s">
        <v>1483</v>
      </c>
      <c r="K8552" s="21">
        <f t="shared" si="266"/>
        <v>2015</v>
      </c>
      <c r="L8552" s="24">
        <f t="shared" si="267"/>
        <v>2</v>
      </c>
      <c r="M8552" s="11" t="s">
        <v>14</v>
      </c>
      <c r="N8552" s="11" t="s">
        <v>15</v>
      </c>
      <c r="O8552" s="11" t="str">
        <f>VLOOKUP(E8552,State_Code_Name!$B$1:$C$52,2,0)</f>
        <v>Georgia</v>
      </c>
    </row>
    <row r="8553" spans="1:15" x14ac:dyDescent="0.3">
      <c r="A8553" s="11">
        <v>1065591</v>
      </c>
      <c r="B8553" s="12" t="s">
        <v>104</v>
      </c>
      <c r="C8553" s="12" t="s">
        <v>33</v>
      </c>
      <c r="D8553" s="12" t="s">
        <v>160</v>
      </c>
      <c r="E8553" s="11" t="s">
        <v>80</v>
      </c>
      <c r="F8553" s="11" t="s">
        <v>19</v>
      </c>
      <c r="G8553" s="37">
        <v>41921</v>
      </c>
      <c r="H8553" s="13">
        <v>41921</v>
      </c>
      <c r="I8553" s="21">
        <v>0</v>
      </c>
      <c r="J8553" s="43" t="s">
        <v>1473</v>
      </c>
      <c r="K8553" s="21">
        <f t="shared" si="266"/>
        <v>2014</v>
      </c>
      <c r="L8553" s="24">
        <f t="shared" si="267"/>
        <v>4</v>
      </c>
      <c r="M8553" s="11" t="s">
        <v>14</v>
      </c>
      <c r="N8553" s="11" t="s">
        <v>15</v>
      </c>
      <c r="O8553" s="11" t="str">
        <f>VLOOKUP(E8553,State_Code_Name!$B$1:$C$52,2,0)</f>
        <v>Minnesota</v>
      </c>
    </row>
    <row r="8554" spans="1:15" x14ac:dyDescent="0.3">
      <c r="A8554" s="11">
        <v>1508449</v>
      </c>
      <c r="B8554" s="12" t="s">
        <v>1146</v>
      </c>
      <c r="C8554" s="12" t="s">
        <v>33</v>
      </c>
      <c r="D8554" s="12" t="s">
        <v>115</v>
      </c>
      <c r="E8554" s="11" t="s">
        <v>99</v>
      </c>
      <c r="F8554" s="11" t="s">
        <v>19</v>
      </c>
      <c r="G8554" s="37">
        <v>42223</v>
      </c>
      <c r="H8554" s="13">
        <v>42268</v>
      </c>
      <c r="I8554" s="21">
        <v>45</v>
      </c>
      <c r="J8554" s="43" t="s">
        <v>1482</v>
      </c>
      <c r="K8554" s="21">
        <f t="shared" si="266"/>
        <v>2015</v>
      </c>
      <c r="L8554" s="24">
        <f t="shared" si="267"/>
        <v>3</v>
      </c>
      <c r="M8554" s="11" t="s">
        <v>15</v>
      </c>
      <c r="N8554" s="11" t="s">
        <v>15</v>
      </c>
      <c r="O8554" s="11" t="str">
        <f>VLOOKUP(E8554,State_Code_Name!$B$1:$C$52,2,0)</f>
        <v>Arizona</v>
      </c>
    </row>
    <row r="8555" spans="1:15" x14ac:dyDescent="0.3">
      <c r="A8555" s="11">
        <v>1870107</v>
      </c>
      <c r="B8555" s="12" t="s">
        <v>97</v>
      </c>
      <c r="C8555" s="12" t="s">
        <v>53</v>
      </c>
      <c r="D8555" s="12" t="s">
        <v>77</v>
      </c>
      <c r="E8555" s="11" t="s">
        <v>40</v>
      </c>
      <c r="F8555" s="11" t="s">
        <v>58</v>
      </c>
      <c r="G8555" s="37">
        <v>42467</v>
      </c>
      <c r="H8555" s="13">
        <v>42467</v>
      </c>
      <c r="I8555" s="21">
        <v>0</v>
      </c>
      <c r="J8555" s="43" t="s">
        <v>1483</v>
      </c>
      <c r="K8555" s="21">
        <f t="shared" si="266"/>
        <v>2016</v>
      </c>
      <c r="L8555" s="24">
        <f t="shared" si="267"/>
        <v>2</v>
      </c>
      <c r="M8555" s="11" t="s">
        <v>14</v>
      </c>
      <c r="N8555" s="11" t="s">
        <v>15</v>
      </c>
      <c r="O8555" s="11" t="str">
        <f>VLOOKUP(E8555,State_Code_Name!$B$1:$C$52,2,0)</f>
        <v>Ohio</v>
      </c>
    </row>
    <row r="8556" spans="1:15" x14ac:dyDescent="0.3">
      <c r="A8556" s="11">
        <v>1760828</v>
      </c>
      <c r="B8556" s="12" t="s">
        <v>35</v>
      </c>
      <c r="C8556" s="12" t="s">
        <v>16</v>
      </c>
      <c r="D8556" s="12" t="s">
        <v>76</v>
      </c>
      <c r="E8556" s="11" t="s">
        <v>26</v>
      </c>
      <c r="F8556" s="11" t="s">
        <v>303</v>
      </c>
      <c r="G8556" s="37">
        <v>42396</v>
      </c>
      <c r="H8556" s="13">
        <v>42397</v>
      </c>
      <c r="I8556" s="21">
        <v>1</v>
      </c>
      <c r="J8556" s="43" t="s">
        <v>1474</v>
      </c>
      <c r="K8556" s="21">
        <f t="shared" si="266"/>
        <v>2016</v>
      </c>
      <c r="L8556" s="24">
        <f t="shared" si="267"/>
        <v>1</v>
      </c>
      <c r="M8556" s="11" t="s">
        <v>14</v>
      </c>
      <c r="N8556" s="11" t="s">
        <v>15</v>
      </c>
      <c r="O8556" s="11" t="str">
        <f>VLOOKUP(E8556,State_Code_Name!$B$1:$C$52,2,0)</f>
        <v>Georgia</v>
      </c>
    </row>
    <row r="8557" spans="1:15" x14ac:dyDescent="0.3">
      <c r="A8557" s="11">
        <v>1761307</v>
      </c>
      <c r="B8557" s="12" t="s">
        <v>31</v>
      </c>
      <c r="C8557" s="12" t="s">
        <v>27</v>
      </c>
      <c r="D8557" s="12" t="s">
        <v>28</v>
      </c>
      <c r="E8557" s="11" t="s">
        <v>36</v>
      </c>
      <c r="F8557" s="11" t="s">
        <v>19</v>
      </c>
      <c r="G8557" s="37">
        <v>42396</v>
      </c>
      <c r="H8557" s="13">
        <v>42396</v>
      </c>
      <c r="I8557" s="21">
        <v>0</v>
      </c>
      <c r="J8557" s="43" t="s">
        <v>1474</v>
      </c>
      <c r="K8557" s="21">
        <f t="shared" si="266"/>
        <v>2016</v>
      </c>
      <c r="L8557" s="24">
        <f t="shared" si="267"/>
        <v>1</v>
      </c>
      <c r="M8557" s="11" t="s">
        <v>14</v>
      </c>
      <c r="N8557" s="11" t="s">
        <v>14</v>
      </c>
      <c r="O8557" s="11" t="str">
        <f>VLOOKUP(E8557,State_Code_Name!$B$1:$C$52,2,0)</f>
        <v>Florida</v>
      </c>
    </row>
    <row r="8558" spans="1:15" x14ac:dyDescent="0.3">
      <c r="A8558" s="11">
        <v>1754965</v>
      </c>
      <c r="B8558" s="12" t="s">
        <v>82</v>
      </c>
      <c r="C8558" s="12" t="s">
        <v>37</v>
      </c>
      <c r="D8558" s="12" t="s">
        <v>81</v>
      </c>
      <c r="E8558" s="11" t="s">
        <v>26</v>
      </c>
      <c r="F8558" s="11" t="s">
        <v>19</v>
      </c>
      <c r="G8558" s="37">
        <v>42392</v>
      </c>
      <c r="H8558" s="13">
        <v>42392</v>
      </c>
      <c r="I8558" s="21">
        <v>0</v>
      </c>
      <c r="J8558" s="43" t="s">
        <v>1474</v>
      </c>
      <c r="K8558" s="21">
        <f t="shared" si="266"/>
        <v>2016</v>
      </c>
      <c r="L8558" s="24">
        <f t="shared" si="267"/>
        <v>1</v>
      </c>
      <c r="M8558" s="11" t="s">
        <v>14</v>
      </c>
      <c r="N8558" s="11" t="s">
        <v>15</v>
      </c>
      <c r="O8558" s="11" t="str">
        <f>VLOOKUP(E8558,State_Code_Name!$B$1:$C$52,2,0)</f>
        <v>Georgia</v>
      </c>
    </row>
    <row r="8559" spans="1:15" x14ac:dyDescent="0.3">
      <c r="A8559" s="11">
        <v>442499</v>
      </c>
      <c r="B8559" s="12" t="s">
        <v>1329</v>
      </c>
      <c r="C8559" s="12" t="s">
        <v>27</v>
      </c>
      <c r="D8559" s="12" t="s">
        <v>57</v>
      </c>
      <c r="E8559" s="11" t="s">
        <v>113</v>
      </c>
      <c r="F8559" s="11" t="s">
        <v>303</v>
      </c>
      <c r="G8559" s="37">
        <v>41451</v>
      </c>
      <c r="H8559" s="13">
        <v>41453</v>
      </c>
      <c r="I8559" s="21">
        <v>2</v>
      </c>
      <c r="J8559" s="43" t="s">
        <v>1477</v>
      </c>
      <c r="K8559" s="21">
        <f t="shared" si="266"/>
        <v>2013</v>
      </c>
      <c r="L8559" s="24">
        <f t="shared" si="267"/>
        <v>2</v>
      </c>
      <c r="M8559" s="11" t="s">
        <v>14</v>
      </c>
      <c r="N8559" s="11" t="s">
        <v>14</v>
      </c>
      <c r="O8559" s="11" t="str">
        <f>VLOOKUP(E8559,State_Code_Name!$B$1:$C$52,2,0)</f>
        <v>South Carolina</v>
      </c>
    </row>
    <row r="8560" spans="1:15" x14ac:dyDescent="0.3">
      <c r="A8560" s="11">
        <v>221493</v>
      </c>
      <c r="B8560" s="12" t="s">
        <v>39</v>
      </c>
      <c r="C8560" s="12" t="s">
        <v>37</v>
      </c>
      <c r="D8560" s="12" t="s">
        <v>260</v>
      </c>
      <c r="E8560" s="11" t="s">
        <v>36</v>
      </c>
      <c r="F8560" s="11" t="s">
        <v>19</v>
      </c>
      <c r="G8560" s="37">
        <v>41277</v>
      </c>
      <c r="H8560" s="13">
        <v>41278</v>
      </c>
      <c r="I8560" s="21">
        <v>1</v>
      </c>
      <c r="J8560" s="43" t="s">
        <v>1474</v>
      </c>
      <c r="K8560" s="21">
        <f t="shared" si="266"/>
        <v>2013</v>
      </c>
      <c r="L8560" s="24">
        <f t="shared" si="267"/>
        <v>1</v>
      </c>
      <c r="M8560" s="11" t="s">
        <v>14</v>
      </c>
      <c r="N8560" s="11" t="s">
        <v>14</v>
      </c>
      <c r="O8560" s="11" t="str">
        <f>VLOOKUP(E8560,State_Code_Name!$B$1:$C$52,2,0)</f>
        <v>Florida</v>
      </c>
    </row>
    <row r="8561" spans="1:15" x14ac:dyDescent="0.3">
      <c r="A8561" s="11">
        <v>474155</v>
      </c>
      <c r="B8561" s="12" t="s">
        <v>69</v>
      </c>
      <c r="C8561" s="12" t="s">
        <v>37</v>
      </c>
      <c r="D8561" s="12" t="s">
        <v>81</v>
      </c>
      <c r="E8561" s="11" t="s">
        <v>99</v>
      </c>
      <c r="F8561" s="11" t="s">
        <v>303</v>
      </c>
      <c r="G8561" s="37">
        <v>41491</v>
      </c>
      <c r="H8561" s="13">
        <v>41493</v>
      </c>
      <c r="I8561" s="21">
        <v>2</v>
      </c>
      <c r="J8561" s="43" t="s">
        <v>1482</v>
      </c>
      <c r="K8561" s="21">
        <f t="shared" si="266"/>
        <v>2013</v>
      </c>
      <c r="L8561" s="24">
        <f t="shared" si="267"/>
        <v>3</v>
      </c>
      <c r="M8561" s="11" t="s">
        <v>14</v>
      </c>
      <c r="N8561" s="11" t="s">
        <v>15</v>
      </c>
      <c r="O8561" s="11" t="str">
        <f>VLOOKUP(E8561,State_Code_Name!$B$1:$C$52,2,0)</f>
        <v>Arizona</v>
      </c>
    </row>
    <row r="8562" spans="1:15" x14ac:dyDescent="0.3">
      <c r="A8562" s="11">
        <v>2032135</v>
      </c>
      <c r="B8562" s="12" t="s">
        <v>39</v>
      </c>
      <c r="C8562" s="12" t="s">
        <v>37</v>
      </c>
      <c r="D8562" s="12" t="s">
        <v>201</v>
      </c>
      <c r="E8562" s="11" t="s">
        <v>98</v>
      </c>
      <c r="F8562" s="11" t="s">
        <v>303</v>
      </c>
      <c r="G8562" s="37">
        <v>42578</v>
      </c>
      <c r="H8562" s="13">
        <v>42592</v>
      </c>
      <c r="I8562" s="21">
        <v>14</v>
      </c>
      <c r="J8562" s="43" t="s">
        <v>1481</v>
      </c>
      <c r="K8562" s="21">
        <f t="shared" si="266"/>
        <v>2016</v>
      </c>
      <c r="L8562" s="24">
        <f t="shared" si="267"/>
        <v>3</v>
      </c>
      <c r="M8562" s="11" t="s">
        <v>14</v>
      </c>
      <c r="N8562" s="11" t="s">
        <v>15</v>
      </c>
      <c r="O8562" s="11" t="str">
        <f>VLOOKUP(E8562,State_Code_Name!$B$1:$C$52,2,0)</f>
        <v>Colorado</v>
      </c>
    </row>
    <row r="8563" spans="1:15" x14ac:dyDescent="0.3">
      <c r="A8563" s="11">
        <v>620853</v>
      </c>
      <c r="B8563" s="12" t="s">
        <v>55</v>
      </c>
      <c r="C8563" s="12" t="s">
        <v>53</v>
      </c>
      <c r="D8563" s="12" t="s">
        <v>102</v>
      </c>
      <c r="E8563" s="11" t="s">
        <v>36</v>
      </c>
      <c r="F8563" s="11" t="s">
        <v>19</v>
      </c>
      <c r="G8563" s="37">
        <v>41612</v>
      </c>
      <c r="H8563" s="13">
        <v>41612</v>
      </c>
      <c r="I8563" s="21">
        <v>0</v>
      </c>
      <c r="J8563" s="43" t="s">
        <v>1475</v>
      </c>
      <c r="K8563" s="21">
        <f t="shared" si="266"/>
        <v>2013</v>
      </c>
      <c r="L8563" s="24">
        <f t="shared" si="267"/>
        <v>4</v>
      </c>
      <c r="M8563" s="11" t="s">
        <v>14</v>
      </c>
      <c r="N8563" s="11" t="s">
        <v>14</v>
      </c>
      <c r="O8563" s="11" t="str">
        <f>VLOOKUP(E8563,State_Code_Name!$B$1:$C$52,2,0)</f>
        <v>Florida</v>
      </c>
    </row>
    <row r="8564" spans="1:15" x14ac:dyDescent="0.3">
      <c r="A8564" s="11">
        <v>457376</v>
      </c>
      <c r="B8564" s="12" t="s">
        <v>397</v>
      </c>
      <c r="C8564" s="12" t="s">
        <v>33</v>
      </c>
      <c r="D8564" s="12" t="s">
        <v>42</v>
      </c>
      <c r="E8564" s="11" t="s">
        <v>32</v>
      </c>
      <c r="F8564" s="11" t="s">
        <v>58</v>
      </c>
      <c r="G8564" s="37">
        <v>41470</v>
      </c>
      <c r="H8564" s="13">
        <v>41484</v>
      </c>
      <c r="I8564" s="21">
        <v>14</v>
      </c>
      <c r="J8564" s="43" t="s">
        <v>1481</v>
      </c>
      <c r="K8564" s="21">
        <f t="shared" si="266"/>
        <v>2013</v>
      </c>
      <c r="L8564" s="24">
        <f t="shared" si="267"/>
        <v>3</v>
      </c>
      <c r="M8564" s="11" t="s">
        <v>14</v>
      </c>
      <c r="N8564" s="11" t="s">
        <v>15</v>
      </c>
      <c r="O8564" s="11" t="str">
        <f>VLOOKUP(E8564,State_Code_Name!$B$1:$C$52,2,0)</f>
        <v>Texas</v>
      </c>
    </row>
    <row r="8565" spans="1:15" x14ac:dyDescent="0.3">
      <c r="A8565" s="11">
        <v>331606</v>
      </c>
      <c r="B8565" s="12" t="s">
        <v>31</v>
      </c>
      <c r="C8565" s="12" t="s">
        <v>27</v>
      </c>
      <c r="D8565" s="12" t="s">
        <v>57</v>
      </c>
      <c r="E8565" s="11" t="s">
        <v>40</v>
      </c>
      <c r="F8565" s="11" t="s">
        <v>19</v>
      </c>
      <c r="G8565" s="37">
        <v>41331</v>
      </c>
      <c r="H8565" s="13">
        <v>41331</v>
      </c>
      <c r="I8565" s="21">
        <v>0</v>
      </c>
      <c r="J8565" s="43" t="s">
        <v>1478</v>
      </c>
      <c r="K8565" s="21">
        <f t="shared" si="266"/>
        <v>2013</v>
      </c>
      <c r="L8565" s="24">
        <f t="shared" si="267"/>
        <v>1</v>
      </c>
      <c r="M8565" s="11" t="s">
        <v>14</v>
      </c>
      <c r="N8565" s="11" t="s">
        <v>15</v>
      </c>
      <c r="O8565" s="11" t="str">
        <f>VLOOKUP(E8565,State_Code_Name!$B$1:$C$52,2,0)</f>
        <v>Ohio</v>
      </c>
    </row>
    <row r="8566" spans="1:15" x14ac:dyDescent="0.3">
      <c r="A8566" s="11">
        <v>1326049</v>
      </c>
      <c r="B8566" s="12" t="s">
        <v>31</v>
      </c>
      <c r="C8566" s="12" t="s">
        <v>37</v>
      </c>
      <c r="D8566" s="12" t="s">
        <v>202</v>
      </c>
      <c r="E8566" s="11" t="s">
        <v>47</v>
      </c>
      <c r="F8566" s="11" t="s">
        <v>19</v>
      </c>
      <c r="G8566" s="37">
        <v>42105</v>
      </c>
      <c r="H8566" s="13">
        <v>42105</v>
      </c>
      <c r="I8566" s="21">
        <v>0</v>
      </c>
      <c r="J8566" s="43" t="s">
        <v>1483</v>
      </c>
      <c r="K8566" s="21">
        <f t="shared" si="266"/>
        <v>2015</v>
      </c>
      <c r="L8566" s="24">
        <f t="shared" si="267"/>
        <v>2</v>
      </c>
      <c r="M8566" s="11" t="s">
        <v>14</v>
      </c>
      <c r="N8566" s="11" t="s">
        <v>14</v>
      </c>
      <c r="O8566" s="11" t="str">
        <f>VLOOKUP(E8566,State_Code_Name!$B$1:$C$52,2,0)</f>
        <v>Pennsylvania</v>
      </c>
    </row>
    <row r="8567" spans="1:15" x14ac:dyDescent="0.3">
      <c r="A8567" s="11">
        <v>1805909</v>
      </c>
      <c r="B8567" s="12" t="s">
        <v>74</v>
      </c>
      <c r="C8567" s="12" t="s">
        <v>27</v>
      </c>
      <c r="D8567" s="12" t="s">
        <v>28</v>
      </c>
      <c r="E8567" s="11" t="s">
        <v>73</v>
      </c>
      <c r="F8567" s="11" t="s">
        <v>19</v>
      </c>
      <c r="G8567" s="37">
        <v>42426</v>
      </c>
      <c r="H8567" s="13">
        <v>42426</v>
      </c>
      <c r="I8567" s="21">
        <v>0</v>
      </c>
      <c r="J8567" s="43" t="s">
        <v>1478</v>
      </c>
      <c r="K8567" s="21">
        <f t="shared" si="266"/>
        <v>2016</v>
      </c>
      <c r="L8567" s="24">
        <f t="shared" si="267"/>
        <v>1</v>
      </c>
      <c r="M8567" s="11" t="s">
        <v>14</v>
      </c>
      <c r="N8567" s="11" t="s">
        <v>15</v>
      </c>
      <c r="O8567" s="11" t="str">
        <f>VLOOKUP(E8567,State_Code_Name!$B$1:$C$52,2,0)</f>
        <v>Kentucky</v>
      </c>
    </row>
    <row r="8568" spans="1:15" x14ac:dyDescent="0.3">
      <c r="A8568" s="11">
        <v>1075318</v>
      </c>
      <c r="B8568" s="12" t="s">
        <v>31</v>
      </c>
      <c r="C8568" s="12" t="s">
        <v>37</v>
      </c>
      <c r="D8568" s="12" t="s">
        <v>1444</v>
      </c>
      <c r="E8568" s="11"/>
      <c r="F8568" s="11" t="s">
        <v>19</v>
      </c>
      <c r="G8568" s="37">
        <v>41929</v>
      </c>
      <c r="H8568" s="13">
        <v>41936</v>
      </c>
      <c r="I8568" s="21">
        <v>7</v>
      </c>
      <c r="J8568" s="43" t="s">
        <v>1473</v>
      </c>
      <c r="K8568" s="21">
        <f t="shared" si="266"/>
        <v>2014</v>
      </c>
      <c r="L8568" s="24">
        <f t="shared" si="267"/>
        <v>4</v>
      </c>
      <c r="M8568" s="11" t="s">
        <v>14</v>
      </c>
      <c r="N8568" s="11" t="s">
        <v>15</v>
      </c>
      <c r="O8568" s="11" t="e">
        <f>VLOOKUP(E8568,State_Code_Name!$B$1:$C$52,2,0)</f>
        <v>#N/A</v>
      </c>
    </row>
    <row r="8569" spans="1:15" x14ac:dyDescent="0.3">
      <c r="A8569" s="11">
        <v>1339447</v>
      </c>
      <c r="B8569" s="12" t="s">
        <v>95</v>
      </c>
      <c r="C8569" s="12" t="s">
        <v>33</v>
      </c>
      <c r="D8569" s="12" t="s">
        <v>115</v>
      </c>
      <c r="E8569" s="11" t="s">
        <v>194</v>
      </c>
      <c r="F8569" s="11" t="s">
        <v>19</v>
      </c>
      <c r="G8569" s="37">
        <v>42115</v>
      </c>
      <c r="H8569" s="13">
        <v>42117</v>
      </c>
      <c r="I8569" s="21">
        <v>2</v>
      </c>
      <c r="J8569" s="43" t="s">
        <v>1483</v>
      </c>
      <c r="K8569" s="21">
        <f t="shared" si="266"/>
        <v>2015</v>
      </c>
      <c r="L8569" s="24">
        <f t="shared" si="267"/>
        <v>2</v>
      </c>
      <c r="M8569" s="11" t="s">
        <v>14</v>
      </c>
      <c r="N8569" s="11" t="s">
        <v>14</v>
      </c>
      <c r="O8569" s="11" t="str">
        <f>VLOOKUP(E8569,State_Code_Name!$B$1:$C$52,2,0)</f>
        <v>Nebraska</v>
      </c>
    </row>
    <row r="8570" spans="1:15" x14ac:dyDescent="0.3">
      <c r="A8570" s="11">
        <v>1362471</v>
      </c>
      <c r="B8570" s="12" t="s">
        <v>148</v>
      </c>
      <c r="C8570" s="12" t="s">
        <v>16</v>
      </c>
      <c r="D8570" s="12" t="s">
        <v>21</v>
      </c>
      <c r="E8570" s="11" t="s">
        <v>40</v>
      </c>
      <c r="F8570" s="11" t="s">
        <v>303</v>
      </c>
      <c r="G8570" s="37">
        <v>42130</v>
      </c>
      <c r="H8570" s="13">
        <v>42131</v>
      </c>
      <c r="I8570" s="21">
        <v>1</v>
      </c>
      <c r="J8570" s="43" t="s">
        <v>1471</v>
      </c>
      <c r="K8570" s="21">
        <f t="shared" si="266"/>
        <v>2015</v>
      </c>
      <c r="L8570" s="24">
        <f t="shared" si="267"/>
        <v>2</v>
      </c>
      <c r="M8570" s="11" t="s">
        <v>14</v>
      </c>
      <c r="N8570" s="11" t="s">
        <v>15</v>
      </c>
      <c r="O8570" s="11" t="str">
        <f>VLOOKUP(E8570,State_Code_Name!$B$1:$C$52,2,0)</f>
        <v>Ohio</v>
      </c>
    </row>
    <row r="8571" spans="1:15" x14ac:dyDescent="0.3">
      <c r="A8571" s="11">
        <v>742185</v>
      </c>
      <c r="B8571" s="12" t="s">
        <v>92</v>
      </c>
      <c r="C8571" s="12" t="s">
        <v>9</v>
      </c>
      <c r="D8571" s="12" t="s">
        <v>10</v>
      </c>
      <c r="E8571" s="11" t="s">
        <v>47</v>
      </c>
      <c r="F8571" s="11" t="s">
        <v>19</v>
      </c>
      <c r="G8571" s="37">
        <v>41702</v>
      </c>
      <c r="H8571" s="13">
        <v>41702</v>
      </c>
      <c r="I8571" s="21">
        <v>0</v>
      </c>
      <c r="J8571" s="43" t="s">
        <v>1476</v>
      </c>
      <c r="K8571" s="21">
        <f t="shared" si="266"/>
        <v>2014</v>
      </c>
      <c r="L8571" s="24">
        <f t="shared" si="267"/>
        <v>1</v>
      </c>
      <c r="M8571" s="11" t="s">
        <v>14</v>
      </c>
      <c r="N8571" s="11" t="s">
        <v>15</v>
      </c>
      <c r="O8571" s="11" t="str">
        <f>VLOOKUP(E8571,State_Code_Name!$B$1:$C$52,2,0)</f>
        <v>Pennsylvania</v>
      </c>
    </row>
    <row r="8572" spans="1:15" x14ac:dyDescent="0.3">
      <c r="A8572" s="11">
        <v>939715</v>
      </c>
      <c r="B8572" s="12" t="s">
        <v>11</v>
      </c>
      <c r="C8572" s="12" t="s">
        <v>9</v>
      </c>
      <c r="D8572" s="12" t="s">
        <v>10</v>
      </c>
      <c r="E8572" s="11" t="s">
        <v>12</v>
      </c>
      <c r="F8572" s="11" t="s">
        <v>19</v>
      </c>
      <c r="G8572" s="37">
        <v>41836</v>
      </c>
      <c r="H8572" s="13">
        <v>41836</v>
      </c>
      <c r="I8572" s="21">
        <v>0</v>
      </c>
      <c r="J8572" s="43" t="s">
        <v>1481</v>
      </c>
      <c r="K8572" s="21">
        <f t="shared" si="266"/>
        <v>2014</v>
      </c>
      <c r="L8572" s="24">
        <f t="shared" si="267"/>
        <v>3</v>
      </c>
      <c r="M8572" s="11" t="s">
        <v>14</v>
      </c>
      <c r="N8572" s="11" t="s">
        <v>15</v>
      </c>
      <c r="O8572" s="11" t="str">
        <f>VLOOKUP(E8572,State_Code_Name!$B$1:$C$52,2,0)</f>
        <v>Virginia</v>
      </c>
    </row>
    <row r="8573" spans="1:15" x14ac:dyDescent="0.3">
      <c r="A8573" s="11">
        <v>1234152</v>
      </c>
      <c r="B8573" s="12" t="s">
        <v>84</v>
      </c>
      <c r="C8573" s="12" t="s">
        <v>37</v>
      </c>
      <c r="D8573" s="12" t="s">
        <v>1445</v>
      </c>
      <c r="E8573" s="11" t="s">
        <v>60</v>
      </c>
      <c r="F8573" s="11" t="s">
        <v>19</v>
      </c>
      <c r="G8573" s="37">
        <v>42045</v>
      </c>
      <c r="H8573" s="13">
        <v>42045</v>
      </c>
      <c r="I8573" s="21">
        <v>0</v>
      </c>
      <c r="J8573" s="43" t="s">
        <v>1478</v>
      </c>
      <c r="K8573" s="21">
        <f t="shared" si="266"/>
        <v>2015</v>
      </c>
      <c r="L8573" s="24">
        <f t="shared" si="267"/>
        <v>1</v>
      </c>
      <c r="M8573" s="11" t="s">
        <v>14</v>
      </c>
      <c r="N8573" s="11" t="s">
        <v>15</v>
      </c>
      <c r="O8573" s="11" t="str">
        <f>VLOOKUP(E8573,State_Code_Name!$B$1:$C$52,2,0)</f>
        <v>Illinois</v>
      </c>
    </row>
    <row r="8574" spans="1:15" x14ac:dyDescent="0.3">
      <c r="A8574" s="11">
        <v>426795</v>
      </c>
      <c r="B8574" s="12" t="s">
        <v>11</v>
      </c>
      <c r="C8574" s="12" t="s">
        <v>27</v>
      </c>
      <c r="D8574" s="12" t="s">
        <v>79</v>
      </c>
      <c r="E8574" s="11" t="s">
        <v>85</v>
      </c>
      <c r="F8574" s="11" t="s">
        <v>19</v>
      </c>
      <c r="G8574" s="37">
        <v>41434</v>
      </c>
      <c r="H8574" s="13">
        <v>41435</v>
      </c>
      <c r="I8574" s="21">
        <v>1</v>
      </c>
      <c r="J8574" s="43" t="s">
        <v>1477</v>
      </c>
      <c r="K8574" s="21">
        <f t="shared" si="266"/>
        <v>2013</v>
      </c>
      <c r="L8574" s="24">
        <f t="shared" si="267"/>
        <v>2</v>
      </c>
      <c r="M8574" s="11" t="s">
        <v>14</v>
      </c>
      <c r="N8574" s="11" t="s">
        <v>14</v>
      </c>
      <c r="O8574" s="11" t="str">
        <f>VLOOKUP(E8574,State_Code_Name!$B$1:$C$52,2,0)</f>
        <v>Wisconsin</v>
      </c>
    </row>
    <row r="8575" spans="1:15" x14ac:dyDescent="0.3">
      <c r="A8575" s="11">
        <v>1913115</v>
      </c>
      <c r="B8575" s="12" t="s">
        <v>180</v>
      </c>
      <c r="C8575" s="12" t="s">
        <v>33</v>
      </c>
      <c r="D8575" s="12" t="s">
        <v>45</v>
      </c>
      <c r="E8575" s="11" t="s">
        <v>36</v>
      </c>
      <c r="F8575" s="11" t="s">
        <v>19</v>
      </c>
      <c r="G8575" s="37">
        <v>42496</v>
      </c>
      <c r="H8575" s="13">
        <v>42499</v>
      </c>
      <c r="I8575" s="21">
        <v>3</v>
      </c>
      <c r="J8575" s="43" t="s">
        <v>1471</v>
      </c>
      <c r="K8575" s="21">
        <f t="shared" si="266"/>
        <v>2016</v>
      </c>
      <c r="L8575" s="24">
        <f t="shared" si="267"/>
        <v>2</v>
      </c>
      <c r="M8575" s="11" t="s">
        <v>14</v>
      </c>
      <c r="N8575" s="11" t="s">
        <v>15</v>
      </c>
      <c r="O8575" s="11" t="str">
        <f>VLOOKUP(E8575,State_Code_Name!$B$1:$C$52,2,0)</f>
        <v>Florida</v>
      </c>
    </row>
    <row r="8576" spans="1:15" x14ac:dyDescent="0.3">
      <c r="A8576" s="11">
        <v>1630905</v>
      </c>
      <c r="B8576" s="12" t="s">
        <v>39</v>
      </c>
      <c r="C8576" s="12" t="s">
        <v>16</v>
      </c>
      <c r="D8576" s="12" t="s">
        <v>21</v>
      </c>
      <c r="E8576" s="11" t="s">
        <v>60</v>
      </c>
      <c r="F8576" s="11" t="s">
        <v>303</v>
      </c>
      <c r="G8576" s="37">
        <v>42306</v>
      </c>
      <c r="H8576" s="13">
        <v>42307</v>
      </c>
      <c r="I8576" s="21">
        <v>1</v>
      </c>
      <c r="J8576" s="43" t="s">
        <v>1473</v>
      </c>
      <c r="K8576" s="21">
        <f t="shared" si="266"/>
        <v>2015</v>
      </c>
      <c r="L8576" s="24">
        <f t="shared" si="267"/>
        <v>4</v>
      </c>
      <c r="M8576" s="11" t="s">
        <v>14</v>
      </c>
      <c r="N8576" s="11" t="s">
        <v>15</v>
      </c>
      <c r="O8576" s="11" t="str">
        <f>VLOOKUP(E8576,State_Code_Name!$B$1:$C$52,2,0)</f>
        <v>Illinois</v>
      </c>
    </row>
    <row r="8577" spans="1:15" x14ac:dyDescent="0.3">
      <c r="A8577" s="11">
        <v>577868</v>
      </c>
      <c r="B8577" s="12" t="s">
        <v>70</v>
      </c>
      <c r="C8577" s="12" t="s">
        <v>27</v>
      </c>
      <c r="D8577" s="12" t="s">
        <v>28</v>
      </c>
      <c r="E8577" s="11" t="s">
        <v>26</v>
      </c>
      <c r="F8577" s="11" t="s">
        <v>303</v>
      </c>
      <c r="G8577" s="37">
        <v>41577</v>
      </c>
      <c r="H8577" s="13">
        <v>41577</v>
      </c>
      <c r="I8577" s="21">
        <v>0</v>
      </c>
      <c r="J8577" s="43" t="s">
        <v>1473</v>
      </c>
      <c r="K8577" s="21">
        <f t="shared" si="266"/>
        <v>2013</v>
      </c>
      <c r="L8577" s="24">
        <f t="shared" si="267"/>
        <v>4</v>
      </c>
      <c r="M8577" s="11" t="s">
        <v>14</v>
      </c>
      <c r="N8577" s="11" t="s">
        <v>15</v>
      </c>
      <c r="O8577" s="11" t="str">
        <f>VLOOKUP(E8577,State_Code_Name!$B$1:$C$52,2,0)</f>
        <v>Georgia</v>
      </c>
    </row>
    <row r="8578" spans="1:15" x14ac:dyDescent="0.3">
      <c r="A8578" s="11">
        <v>509912</v>
      </c>
      <c r="B8578" s="12" t="s">
        <v>148</v>
      </c>
      <c r="C8578" s="12" t="s">
        <v>37</v>
      </c>
      <c r="D8578" s="12" t="s">
        <v>81</v>
      </c>
      <c r="E8578" s="11" t="s">
        <v>98</v>
      </c>
      <c r="F8578" s="11" t="s">
        <v>303</v>
      </c>
      <c r="G8578" s="37">
        <v>41515</v>
      </c>
      <c r="H8578" s="13">
        <v>41527</v>
      </c>
      <c r="I8578" s="21">
        <v>12</v>
      </c>
      <c r="J8578" s="43" t="s">
        <v>1482</v>
      </c>
      <c r="K8578" s="21">
        <f t="shared" si="266"/>
        <v>2013</v>
      </c>
      <c r="L8578" s="24">
        <f t="shared" si="267"/>
        <v>3</v>
      </c>
      <c r="M8578" s="11" t="s">
        <v>14</v>
      </c>
      <c r="N8578" s="11" t="s">
        <v>15</v>
      </c>
      <c r="O8578" s="11" t="str">
        <f>VLOOKUP(E8578,State_Code_Name!$B$1:$C$52,2,0)</f>
        <v>Colorado</v>
      </c>
    </row>
    <row r="8579" spans="1:15" x14ac:dyDescent="0.3">
      <c r="A8579" s="11">
        <v>545738</v>
      </c>
      <c r="B8579" s="12" t="s">
        <v>11</v>
      </c>
      <c r="C8579" s="12" t="s">
        <v>9</v>
      </c>
      <c r="D8579" s="12" t="s">
        <v>10</v>
      </c>
      <c r="E8579" s="11" t="s">
        <v>60</v>
      </c>
      <c r="F8579" s="11" t="s">
        <v>19</v>
      </c>
      <c r="G8579" s="37">
        <v>41544</v>
      </c>
      <c r="H8579" s="13">
        <v>41547</v>
      </c>
      <c r="I8579" s="21">
        <v>3</v>
      </c>
      <c r="J8579" s="43" t="s">
        <v>1480</v>
      </c>
      <c r="K8579" s="21">
        <f t="shared" ref="K8579:K8642" si="268">YEAR(G8579)</f>
        <v>2013</v>
      </c>
      <c r="L8579" s="24">
        <f t="shared" ref="L8579:L8642" si="269">ROUNDUP(MONTH(G8579)/3,0)</f>
        <v>3</v>
      </c>
      <c r="M8579" s="11" t="s">
        <v>14</v>
      </c>
      <c r="N8579" s="11" t="s">
        <v>14</v>
      </c>
      <c r="O8579" s="11" t="str">
        <f>VLOOKUP(E8579,State_Code_Name!$B$1:$C$52,2,0)</f>
        <v>Illinois</v>
      </c>
    </row>
    <row r="8580" spans="1:15" x14ac:dyDescent="0.3">
      <c r="A8580" s="11">
        <v>1479491</v>
      </c>
      <c r="B8580" s="12" t="s">
        <v>44</v>
      </c>
      <c r="C8580" s="12" t="s">
        <v>37</v>
      </c>
      <c r="D8580" s="12" t="s">
        <v>50</v>
      </c>
      <c r="E8580" s="11" t="s">
        <v>121</v>
      </c>
      <c r="F8580" s="11" t="s">
        <v>19</v>
      </c>
      <c r="G8580" s="37">
        <v>42206</v>
      </c>
      <c r="H8580" s="13">
        <v>42213</v>
      </c>
      <c r="I8580" s="21">
        <v>7</v>
      </c>
      <c r="J8580" s="43" t="s">
        <v>1481</v>
      </c>
      <c r="K8580" s="21">
        <f t="shared" si="268"/>
        <v>2015</v>
      </c>
      <c r="L8580" s="24">
        <f t="shared" si="269"/>
        <v>3</v>
      </c>
      <c r="M8580" s="11" t="s">
        <v>14</v>
      </c>
      <c r="N8580" s="11" t="s">
        <v>15</v>
      </c>
      <c r="O8580" s="11" t="str">
        <f>VLOOKUP(E8580,State_Code_Name!$B$1:$C$52,2,0)</f>
        <v>Oregon</v>
      </c>
    </row>
    <row r="8581" spans="1:15" x14ac:dyDescent="0.3">
      <c r="A8581" s="11">
        <v>1661902</v>
      </c>
      <c r="B8581" s="12" t="s">
        <v>282</v>
      </c>
      <c r="C8581" s="12" t="s">
        <v>9</v>
      </c>
      <c r="D8581" s="12" t="s">
        <v>133</v>
      </c>
      <c r="E8581" s="11" t="s">
        <v>47</v>
      </c>
      <c r="F8581" s="11" t="s">
        <v>19</v>
      </c>
      <c r="G8581" s="37">
        <v>42326</v>
      </c>
      <c r="H8581" s="13">
        <v>42326</v>
      </c>
      <c r="I8581" s="21">
        <v>0</v>
      </c>
      <c r="J8581" s="43" t="s">
        <v>1479</v>
      </c>
      <c r="K8581" s="21">
        <f t="shared" si="268"/>
        <v>2015</v>
      </c>
      <c r="L8581" s="24">
        <f t="shared" si="269"/>
        <v>4</v>
      </c>
      <c r="M8581" s="11" t="s">
        <v>14</v>
      </c>
      <c r="N8581" s="11" t="s">
        <v>15</v>
      </c>
      <c r="O8581" s="11" t="str">
        <f>VLOOKUP(E8581,State_Code_Name!$B$1:$C$52,2,0)</f>
        <v>Pennsylvania</v>
      </c>
    </row>
    <row r="8582" spans="1:15" x14ac:dyDescent="0.3">
      <c r="A8582" s="11">
        <v>2016211</v>
      </c>
      <c r="B8582" s="12" t="s">
        <v>61</v>
      </c>
      <c r="C8582" s="12" t="s">
        <v>53</v>
      </c>
      <c r="D8582" s="12" t="s">
        <v>102</v>
      </c>
      <c r="E8582" s="11" t="s">
        <v>23</v>
      </c>
      <c r="F8582" s="11" t="s">
        <v>19</v>
      </c>
      <c r="G8582" s="37">
        <v>42569</v>
      </c>
      <c r="H8582" s="13">
        <v>42569</v>
      </c>
      <c r="I8582" s="21">
        <v>0</v>
      </c>
      <c r="J8582" s="43" t="s">
        <v>1481</v>
      </c>
      <c r="K8582" s="21">
        <f t="shared" si="268"/>
        <v>2016</v>
      </c>
      <c r="L8582" s="24">
        <f t="shared" si="269"/>
        <v>3</v>
      </c>
      <c r="M8582" s="11" t="s">
        <v>14</v>
      </c>
      <c r="N8582" s="11" t="s">
        <v>15</v>
      </c>
      <c r="O8582" s="11" t="str">
        <f>VLOOKUP(E8582,State_Code_Name!$B$1:$C$52,2,0)</f>
        <v>New York</v>
      </c>
    </row>
    <row r="8583" spans="1:15" x14ac:dyDescent="0.3">
      <c r="A8583" s="11">
        <v>799472</v>
      </c>
      <c r="B8583" s="12" t="s">
        <v>82</v>
      </c>
      <c r="C8583" s="12" t="s">
        <v>27</v>
      </c>
      <c r="D8583" s="12" t="s">
        <v>28</v>
      </c>
      <c r="E8583" s="11" t="s">
        <v>121</v>
      </c>
      <c r="F8583" s="11" t="s">
        <v>19</v>
      </c>
      <c r="G8583" s="37">
        <v>41737</v>
      </c>
      <c r="H8583" s="13">
        <v>41737</v>
      </c>
      <c r="I8583" s="21">
        <v>0</v>
      </c>
      <c r="J8583" s="43" t="s">
        <v>1483</v>
      </c>
      <c r="K8583" s="21">
        <f t="shared" si="268"/>
        <v>2014</v>
      </c>
      <c r="L8583" s="24">
        <f t="shared" si="269"/>
        <v>2</v>
      </c>
      <c r="M8583" s="11" t="s">
        <v>14</v>
      </c>
      <c r="N8583" s="11" t="s">
        <v>15</v>
      </c>
      <c r="O8583" s="11" t="str">
        <f>VLOOKUP(E8583,State_Code_Name!$B$1:$C$52,2,0)</f>
        <v>Oregon</v>
      </c>
    </row>
    <row r="8584" spans="1:15" x14ac:dyDescent="0.3">
      <c r="A8584" s="11">
        <v>1076937</v>
      </c>
      <c r="B8584" s="12" t="s">
        <v>11</v>
      </c>
      <c r="C8584" s="12" t="s">
        <v>27</v>
      </c>
      <c r="D8584" s="12" t="s">
        <v>57</v>
      </c>
      <c r="E8584" s="11" t="s">
        <v>177</v>
      </c>
      <c r="F8584" s="11" t="s">
        <v>19</v>
      </c>
      <c r="G8584" s="37">
        <v>41930</v>
      </c>
      <c r="H8584" s="13">
        <v>41934</v>
      </c>
      <c r="I8584" s="21">
        <v>4</v>
      </c>
      <c r="J8584" s="43" t="s">
        <v>1473</v>
      </c>
      <c r="K8584" s="21">
        <f t="shared" si="268"/>
        <v>2014</v>
      </c>
      <c r="L8584" s="24">
        <f t="shared" si="269"/>
        <v>4</v>
      </c>
      <c r="M8584" s="11" t="s">
        <v>14</v>
      </c>
      <c r="N8584" s="11" t="s">
        <v>15</v>
      </c>
      <c r="O8584" s="11" t="str">
        <f>VLOOKUP(E8584,State_Code_Name!$B$1:$C$52,2,0)</f>
        <v>Utah</v>
      </c>
    </row>
    <row r="8585" spans="1:15" x14ac:dyDescent="0.3">
      <c r="A8585" s="11">
        <v>1885580</v>
      </c>
      <c r="B8585" s="12" t="s">
        <v>44</v>
      </c>
      <c r="C8585" s="12" t="s">
        <v>37</v>
      </c>
      <c r="D8585" s="12" t="s">
        <v>278</v>
      </c>
      <c r="E8585" s="11" t="s">
        <v>71</v>
      </c>
      <c r="F8585" s="11" t="s">
        <v>303</v>
      </c>
      <c r="G8585" s="37">
        <v>42478</v>
      </c>
      <c r="H8585" s="13">
        <v>42480</v>
      </c>
      <c r="I8585" s="21">
        <v>2</v>
      </c>
      <c r="J8585" s="43" t="s">
        <v>1483</v>
      </c>
      <c r="K8585" s="21">
        <f t="shared" si="268"/>
        <v>2016</v>
      </c>
      <c r="L8585" s="24">
        <f t="shared" si="269"/>
        <v>2</v>
      </c>
      <c r="M8585" s="11" t="s">
        <v>14</v>
      </c>
      <c r="N8585" s="11" t="s">
        <v>14</v>
      </c>
      <c r="O8585" s="11" t="str">
        <f>VLOOKUP(E8585,State_Code_Name!$B$1:$C$52,2,0)</f>
        <v>Massachusetts</v>
      </c>
    </row>
    <row r="8586" spans="1:15" x14ac:dyDescent="0.3">
      <c r="A8586" s="11">
        <v>2028531</v>
      </c>
      <c r="B8586" s="12" t="s">
        <v>190</v>
      </c>
      <c r="C8586" s="12" t="s">
        <v>33</v>
      </c>
      <c r="D8586" s="12" t="s">
        <v>42</v>
      </c>
      <c r="E8586" s="11" t="s">
        <v>138</v>
      </c>
      <c r="F8586" s="11" t="s">
        <v>19</v>
      </c>
      <c r="G8586" s="37">
        <v>42576</v>
      </c>
      <c r="H8586" s="13">
        <v>42576</v>
      </c>
      <c r="I8586" s="21">
        <v>0</v>
      </c>
      <c r="J8586" s="43" t="s">
        <v>1481</v>
      </c>
      <c r="K8586" s="21">
        <f t="shared" si="268"/>
        <v>2016</v>
      </c>
      <c r="L8586" s="24">
        <f t="shared" si="269"/>
        <v>3</v>
      </c>
      <c r="M8586" s="11" t="s">
        <v>14</v>
      </c>
      <c r="N8586" s="11" t="s">
        <v>15</v>
      </c>
      <c r="O8586" s="11" t="str">
        <f>VLOOKUP(E8586,State_Code_Name!$B$1:$C$52,2,0)</f>
        <v>Kansas</v>
      </c>
    </row>
    <row r="8587" spans="1:15" x14ac:dyDescent="0.3">
      <c r="A8587" s="11">
        <v>1928095</v>
      </c>
      <c r="B8587" s="12" t="s">
        <v>51</v>
      </c>
      <c r="C8587" s="12" t="s">
        <v>37</v>
      </c>
      <c r="D8587" s="12" t="s">
        <v>1443</v>
      </c>
      <c r="E8587" s="11" t="s">
        <v>105</v>
      </c>
      <c r="F8587" s="11" t="s">
        <v>58</v>
      </c>
      <c r="G8587" s="37">
        <v>42507</v>
      </c>
      <c r="H8587" s="13">
        <v>42513</v>
      </c>
      <c r="I8587" s="21">
        <v>6</v>
      </c>
      <c r="J8587" s="43" t="s">
        <v>1471</v>
      </c>
      <c r="K8587" s="21">
        <f t="shared" si="268"/>
        <v>2016</v>
      </c>
      <c r="L8587" s="24">
        <f t="shared" si="269"/>
        <v>2</v>
      </c>
      <c r="M8587" s="11" t="s">
        <v>14</v>
      </c>
      <c r="N8587" s="11" t="s">
        <v>15</v>
      </c>
      <c r="O8587" s="11" t="str">
        <f>VLOOKUP(E8587,State_Code_Name!$B$1:$C$52,2,0)</f>
        <v>Indiana</v>
      </c>
    </row>
    <row r="8588" spans="1:15" x14ac:dyDescent="0.3">
      <c r="A8588" s="11">
        <v>1682932</v>
      </c>
      <c r="B8588" s="12" t="s">
        <v>101</v>
      </c>
      <c r="C8588" s="12" t="s">
        <v>37</v>
      </c>
      <c r="D8588" s="12" t="s">
        <v>278</v>
      </c>
      <c r="E8588" s="11" t="s">
        <v>23</v>
      </c>
      <c r="F8588" s="11" t="s">
        <v>19</v>
      </c>
      <c r="G8588" s="37">
        <v>42342</v>
      </c>
      <c r="H8588" s="13">
        <v>42342</v>
      </c>
      <c r="I8588" s="21">
        <v>0</v>
      </c>
      <c r="J8588" s="43" t="s">
        <v>1475</v>
      </c>
      <c r="K8588" s="21">
        <f t="shared" si="268"/>
        <v>2015</v>
      </c>
      <c r="L8588" s="24">
        <f t="shared" si="269"/>
        <v>4</v>
      </c>
      <c r="M8588" s="11" t="s">
        <v>14</v>
      </c>
      <c r="N8588" s="11" t="s">
        <v>15</v>
      </c>
      <c r="O8588" s="11" t="str">
        <f>VLOOKUP(E8588,State_Code_Name!$B$1:$C$52,2,0)</f>
        <v>New York</v>
      </c>
    </row>
    <row r="8589" spans="1:15" x14ac:dyDescent="0.3">
      <c r="A8589" s="11">
        <v>1491291</v>
      </c>
      <c r="B8589" s="12" t="s">
        <v>39</v>
      </c>
      <c r="C8589" s="12" t="s">
        <v>37</v>
      </c>
      <c r="D8589" s="12" t="s">
        <v>1443</v>
      </c>
      <c r="E8589" s="11" t="s">
        <v>18</v>
      </c>
      <c r="F8589" s="11" t="s">
        <v>19</v>
      </c>
      <c r="G8589" s="37">
        <v>42213</v>
      </c>
      <c r="H8589" s="13">
        <v>42214</v>
      </c>
      <c r="I8589" s="21">
        <v>1</v>
      </c>
      <c r="J8589" s="43" t="s">
        <v>1481</v>
      </c>
      <c r="K8589" s="21">
        <f t="shared" si="268"/>
        <v>2015</v>
      </c>
      <c r="L8589" s="24">
        <f t="shared" si="269"/>
        <v>3</v>
      </c>
      <c r="M8589" s="11" t="s">
        <v>14</v>
      </c>
      <c r="N8589" s="11" t="s">
        <v>15</v>
      </c>
      <c r="O8589" s="11" t="str">
        <f>VLOOKUP(E8589,State_Code_Name!$B$1:$C$52,2,0)</f>
        <v>California</v>
      </c>
    </row>
    <row r="8590" spans="1:15" x14ac:dyDescent="0.3">
      <c r="A8590" s="11">
        <v>2014477</v>
      </c>
      <c r="B8590" s="12" t="s">
        <v>112</v>
      </c>
      <c r="C8590" s="12" t="s">
        <v>37</v>
      </c>
      <c r="D8590" s="12" t="s">
        <v>1443</v>
      </c>
      <c r="E8590" s="11" t="s">
        <v>18</v>
      </c>
      <c r="F8590" s="11" t="s">
        <v>24</v>
      </c>
      <c r="G8590" s="37">
        <v>42566</v>
      </c>
      <c r="H8590" s="13">
        <v>42569</v>
      </c>
      <c r="I8590" s="21">
        <v>3</v>
      </c>
      <c r="J8590" s="43" t="s">
        <v>1481</v>
      </c>
      <c r="K8590" s="21">
        <f t="shared" si="268"/>
        <v>2016</v>
      </c>
      <c r="L8590" s="24">
        <f t="shared" si="269"/>
        <v>3</v>
      </c>
      <c r="M8590" s="11" t="s">
        <v>14</v>
      </c>
      <c r="N8590" s="11" t="s">
        <v>15</v>
      </c>
      <c r="O8590" s="11" t="str">
        <f>VLOOKUP(E8590,State_Code_Name!$B$1:$C$52,2,0)</f>
        <v>California</v>
      </c>
    </row>
    <row r="8591" spans="1:15" x14ac:dyDescent="0.3">
      <c r="A8591" s="11">
        <v>1284935</v>
      </c>
      <c r="B8591" s="12" t="s">
        <v>180</v>
      </c>
      <c r="C8591" s="12" t="s">
        <v>33</v>
      </c>
      <c r="D8591" s="12" t="s">
        <v>45</v>
      </c>
      <c r="E8591" s="11"/>
      <c r="F8591" s="11" t="s">
        <v>13</v>
      </c>
      <c r="G8591" s="37">
        <v>42079</v>
      </c>
      <c r="H8591" s="13">
        <v>42080</v>
      </c>
      <c r="I8591" s="21">
        <v>1</v>
      </c>
      <c r="J8591" s="43" t="s">
        <v>1476</v>
      </c>
      <c r="K8591" s="21">
        <f t="shared" si="268"/>
        <v>2015</v>
      </c>
      <c r="L8591" s="24">
        <f t="shared" si="269"/>
        <v>1</v>
      </c>
      <c r="M8591" s="11" t="s">
        <v>14</v>
      </c>
      <c r="N8591" s="11" t="s">
        <v>15</v>
      </c>
      <c r="O8591" s="11" t="e">
        <f>VLOOKUP(E8591,State_Code_Name!$B$1:$C$52,2,0)</f>
        <v>#N/A</v>
      </c>
    </row>
    <row r="8592" spans="1:15" x14ac:dyDescent="0.3">
      <c r="A8592" s="11">
        <v>631571</v>
      </c>
      <c r="B8592" s="12" t="s">
        <v>269</v>
      </c>
      <c r="C8592" s="12" t="s">
        <v>27</v>
      </c>
      <c r="D8592" s="12" t="s">
        <v>28</v>
      </c>
      <c r="E8592" s="11" t="s">
        <v>98</v>
      </c>
      <c r="F8592" s="11" t="s">
        <v>19</v>
      </c>
      <c r="G8592" s="37">
        <v>41620</v>
      </c>
      <c r="H8592" s="13">
        <v>41626</v>
      </c>
      <c r="I8592" s="21">
        <v>6</v>
      </c>
      <c r="J8592" s="43" t="s">
        <v>1475</v>
      </c>
      <c r="K8592" s="21">
        <f t="shared" si="268"/>
        <v>2013</v>
      </c>
      <c r="L8592" s="24">
        <f t="shared" si="269"/>
        <v>4</v>
      </c>
      <c r="M8592" s="11" t="s">
        <v>14</v>
      </c>
      <c r="N8592" s="11" t="s">
        <v>15</v>
      </c>
      <c r="O8592" s="11" t="str">
        <f>VLOOKUP(E8592,State_Code_Name!$B$1:$C$52,2,0)</f>
        <v>Colorado</v>
      </c>
    </row>
    <row r="8593" spans="1:15" x14ac:dyDescent="0.3">
      <c r="A8593" s="11">
        <v>1148809</v>
      </c>
      <c r="B8593" s="12" t="s">
        <v>55</v>
      </c>
      <c r="C8593" s="12" t="s">
        <v>53</v>
      </c>
      <c r="D8593" s="12" t="s">
        <v>102</v>
      </c>
      <c r="E8593" s="11" t="s">
        <v>117</v>
      </c>
      <c r="F8593" s="11" t="s">
        <v>19</v>
      </c>
      <c r="G8593" s="37">
        <v>41982</v>
      </c>
      <c r="H8593" s="13">
        <v>41982</v>
      </c>
      <c r="I8593" s="21">
        <v>0</v>
      </c>
      <c r="J8593" s="43" t="s">
        <v>1475</v>
      </c>
      <c r="K8593" s="21">
        <f t="shared" si="268"/>
        <v>2014</v>
      </c>
      <c r="L8593" s="24">
        <f t="shared" si="269"/>
        <v>4</v>
      </c>
      <c r="M8593" s="11" t="s">
        <v>14</v>
      </c>
      <c r="N8593" s="11" t="s">
        <v>15</v>
      </c>
      <c r="O8593" s="11" t="str">
        <f>VLOOKUP(E8593,State_Code_Name!$B$1:$C$52,2,0)</f>
        <v>Alabama</v>
      </c>
    </row>
    <row r="8594" spans="1:15" x14ac:dyDescent="0.3">
      <c r="A8594" s="11">
        <v>2062856</v>
      </c>
      <c r="B8594" s="12" t="s">
        <v>531</v>
      </c>
      <c r="C8594" s="12" t="s">
        <v>62</v>
      </c>
      <c r="D8594" s="12" t="s">
        <v>279</v>
      </c>
      <c r="E8594" s="11" t="s">
        <v>32</v>
      </c>
      <c r="F8594" s="11" t="s">
        <v>19</v>
      </c>
      <c r="G8594" s="37">
        <v>42596</v>
      </c>
      <c r="H8594" s="13">
        <v>42596</v>
      </c>
      <c r="I8594" s="21">
        <v>0</v>
      </c>
      <c r="J8594" s="43" t="s">
        <v>1482</v>
      </c>
      <c r="K8594" s="21">
        <f t="shared" si="268"/>
        <v>2016</v>
      </c>
      <c r="L8594" s="24">
        <f t="shared" si="269"/>
        <v>3</v>
      </c>
      <c r="M8594" s="11" t="s">
        <v>14</v>
      </c>
      <c r="N8594" s="11" t="s">
        <v>15</v>
      </c>
      <c r="O8594" s="11" t="str">
        <f>VLOOKUP(E8594,State_Code_Name!$B$1:$C$52,2,0)</f>
        <v>Texas</v>
      </c>
    </row>
    <row r="8595" spans="1:15" x14ac:dyDescent="0.3">
      <c r="A8595" s="11">
        <v>1867394</v>
      </c>
      <c r="B8595" s="12" t="s">
        <v>69</v>
      </c>
      <c r="C8595" s="12" t="s">
        <v>37</v>
      </c>
      <c r="D8595" s="12" t="s">
        <v>1443</v>
      </c>
      <c r="E8595" s="11" t="s">
        <v>36</v>
      </c>
      <c r="F8595" s="11" t="s">
        <v>13</v>
      </c>
      <c r="G8595" s="37">
        <v>42466</v>
      </c>
      <c r="H8595" s="13">
        <v>42466</v>
      </c>
      <c r="I8595" s="21">
        <v>0</v>
      </c>
      <c r="J8595" s="43" t="s">
        <v>1483</v>
      </c>
      <c r="K8595" s="21">
        <f t="shared" si="268"/>
        <v>2016</v>
      </c>
      <c r="L8595" s="24">
        <f t="shared" si="269"/>
        <v>2</v>
      </c>
      <c r="M8595" s="11" t="s">
        <v>14</v>
      </c>
      <c r="N8595" s="11" t="s">
        <v>15</v>
      </c>
      <c r="O8595" s="11" t="str">
        <f>VLOOKUP(E8595,State_Code_Name!$B$1:$C$52,2,0)</f>
        <v>Florida</v>
      </c>
    </row>
    <row r="8596" spans="1:15" x14ac:dyDescent="0.3">
      <c r="A8596" s="11">
        <v>660680</v>
      </c>
      <c r="B8596" s="12" t="s">
        <v>766</v>
      </c>
      <c r="C8596" s="12" t="s">
        <v>33</v>
      </c>
      <c r="D8596" s="12" t="s">
        <v>115</v>
      </c>
      <c r="E8596" s="11" t="s">
        <v>32</v>
      </c>
      <c r="F8596" s="11" t="s">
        <v>19</v>
      </c>
      <c r="G8596" s="37">
        <v>41648</v>
      </c>
      <c r="H8596" s="13">
        <v>41649</v>
      </c>
      <c r="I8596" s="21">
        <v>1</v>
      </c>
      <c r="J8596" s="43" t="s">
        <v>1474</v>
      </c>
      <c r="K8596" s="21">
        <f t="shared" si="268"/>
        <v>2014</v>
      </c>
      <c r="L8596" s="24">
        <f t="shared" si="269"/>
        <v>1</v>
      </c>
      <c r="M8596" s="11" t="s">
        <v>14</v>
      </c>
      <c r="N8596" s="11" t="s">
        <v>15</v>
      </c>
      <c r="O8596" s="11" t="str">
        <f>VLOOKUP(E8596,State_Code_Name!$B$1:$C$52,2,0)</f>
        <v>Texas</v>
      </c>
    </row>
    <row r="8597" spans="1:15" x14ac:dyDescent="0.3">
      <c r="A8597" s="11">
        <v>589443</v>
      </c>
      <c r="B8597" s="12" t="s">
        <v>101</v>
      </c>
      <c r="C8597" s="12" t="s">
        <v>27</v>
      </c>
      <c r="D8597" s="12" t="s">
        <v>28</v>
      </c>
      <c r="E8597" s="11" t="s">
        <v>114</v>
      </c>
      <c r="F8597" s="11" t="s">
        <v>303</v>
      </c>
      <c r="G8597" s="37">
        <v>41585</v>
      </c>
      <c r="H8597" s="13">
        <v>41586</v>
      </c>
      <c r="I8597" s="21">
        <v>1</v>
      </c>
      <c r="J8597" s="43" t="s">
        <v>1479</v>
      </c>
      <c r="K8597" s="21">
        <f t="shared" si="268"/>
        <v>2013</v>
      </c>
      <c r="L8597" s="24">
        <f t="shared" si="269"/>
        <v>4</v>
      </c>
      <c r="M8597" s="11" t="s">
        <v>14</v>
      </c>
      <c r="N8597" s="11" t="s">
        <v>15</v>
      </c>
      <c r="O8597" s="11" t="str">
        <f>VLOOKUP(E8597,State_Code_Name!$B$1:$C$52,2,0)</f>
        <v>Iowa</v>
      </c>
    </row>
    <row r="8598" spans="1:15" x14ac:dyDescent="0.3">
      <c r="A8598" s="11">
        <v>986090</v>
      </c>
      <c r="B8598" s="12" t="s">
        <v>55</v>
      </c>
      <c r="C8598" s="12" t="s">
        <v>53</v>
      </c>
      <c r="D8598" s="12" t="s">
        <v>77</v>
      </c>
      <c r="E8598" s="11" t="s">
        <v>23</v>
      </c>
      <c r="F8598" s="11" t="s">
        <v>19</v>
      </c>
      <c r="G8598" s="37">
        <v>41866</v>
      </c>
      <c r="H8598" s="13">
        <v>41870</v>
      </c>
      <c r="I8598" s="21">
        <v>4</v>
      </c>
      <c r="J8598" s="43" t="s">
        <v>1482</v>
      </c>
      <c r="K8598" s="21">
        <f t="shared" si="268"/>
        <v>2014</v>
      </c>
      <c r="L8598" s="24">
        <f t="shared" si="269"/>
        <v>3</v>
      </c>
      <c r="M8598" s="11" t="s">
        <v>14</v>
      </c>
      <c r="N8598" s="11" t="s">
        <v>15</v>
      </c>
      <c r="O8598" s="11" t="str">
        <f>VLOOKUP(E8598,State_Code_Name!$B$1:$C$52,2,0)</f>
        <v>New York</v>
      </c>
    </row>
    <row r="8599" spans="1:15" x14ac:dyDescent="0.3">
      <c r="A8599" s="11">
        <v>1958255</v>
      </c>
      <c r="B8599" s="12" t="s">
        <v>215</v>
      </c>
      <c r="C8599" s="12" t="s">
        <v>16</v>
      </c>
      <c r="D8599" s="12" t="s">
        <v>1442</v>
      </c>
      <c r="E8599" s="11" t="s">
        <v>40</v>
      </c>
      <c r="F8599" s="11" t="s">
        <v>13</v>
      </c>
      <c r="G8599" s="37">
        <v>42528</v>
      </c>
      <c r="H8599" s="13">
        <v>42528</v>
      </c>
      <c r="I8599" s="21">
        <v>0</v>
      </c>
      <c r="J8599" s="43" t="s">
        <v>1477</v>
      </c>
      <c r="K8599" s="21">
        <f t="shared" si="268"/>
        <v>2016</v>
      </c>
      <c r="L8599" s="24">
        <f t="shared" si="269"/>
        <v>2</v>
      </c>
      <c r="M8599" s="11" t="s">
        <v>14</v>
      </c>
      <c r="N8599" s="11" t="s">
        <v>15</v>
      </c>
      <c r="O8599" s="11" t="str">
        <f>VLOOKUP(E8599,State_Code_Name!$B$1:$C$52,2,0)</f>
        <v>Ohio</v>
      </c>
    </row>
    <row r="8600" spans="1:15" x14ac:dyDescent="0.3">
      <c r="A8600" s="11">
        <v>1913879</v>
      </c>
      <c r="B8600" s="12" t="s">
        <v>39</v>
      </c>
      <c r="C8600" s="12" t="s">
        <v>16</v>
      </c>
      <c r="D8600" s="12" t="s">
        <v>21</v>
      </c>
      <c r="E8600" s="11" t="s">
        <v>60</v>
      </c>
      <c r="F8600" s="11" t="s">
        <v>19</v>
      </c>
      <c r="G8600" s="37">
        <v>42496</v>
      </c>
      <c r="H8600" s="13">
        <v>42496</v>
      </c>
      <c r="I8600" s="21">
        <v>0</v>
      </c>
      <c r="J8600" s="43" t="s">
        <v>1471</v>
      </c>
      <c r="K8600" s="21">
        <f t="shared" si="268"/>
        <v>2016</v>
      </c>
      <c r="L8600" s="24">
        <f t="shared" si="269"/>
        <v>2</v>
      </c>
      <c r="M8600" s="11" t="s">
        <v>14</v>
      </c>
      <c r="N8600" s="11" t="s">
        <v>15</v>
      </c>
      <c r="O8600" s="11" t="str">
        <f>VLOOKUP(E8600,State_Code_Name!$B$1:$C$52,2,0)</f>
        <v>Illinois</v>
      </c>
    </row>
    <row r="8601" spans="1:15" x14ac:dyDescent="0.3">
      <c r="A8601" s="11">
        <v>1283302</v>
      </c>
      <c r="B8601" s="12" t="s">
        <v>31</v>
      </c>
      <c r="C8601" s="12" t="s">
        <v>37</v>
      </c>
      <c r="D8601" s="12" t="s">
        <v>38</v>
      </c>
      <c r="E8601" s="11" t="s">
        <v>32</v>
      </c>
      <c r="F8601" s="11" t="s">
        <v>19</v>
      </c>
      <c r="G8601" s="37">
        <v>42077</v>
      </c>
      <c r="H8601" s="13">
        <v>42077</v>
      </c>
      <c r="I8601" s="21">
        <v>0</v>
      </c>
      <c r="J8601" s="43" t="s">
        <v>1476</v>
      </c>
      <c r="K8601" s="21">
        <f t="shared" si="268"/>
        <v>2015</v>
      </c>
      <c r="L8601" s="24">
        <f t="shared" si="269"/>
        <v>1</v>
      </c>
      <c r="M8601" s="11" t="s">
        <v>14</v>
      </c>
      <c r="N8601" s="11" t="s">
        <v>15</v>
      </c>
      <c r="O8601" s="11" t="str">
        <f>VLOOKUP(E8601,State_Code_Name!$B$1:$C$52,2,0)</f>
        <v>Texas</v>
      </c>
    </row>
    <row r="8602" spans="1:15" x14ac:dyDescent="0.3">
      <c r="A8602" s="11">
        <v>1948750</v>
      </c>
      <c r="B8602" s="12" t="s">
        <v>11</v>
      </c>
      <c r="C8602" s="12" t="s">
        <v>27</v>
      </c>
      <c r="D8602" s="12" t="s">
        <v>28</v>
      </c>
      <c r="E8602" s="11" t="s">
        <v>18</v>
      </c>
      <c r="F8602" s="11" t="s">
        <v>19</v>
      </c>
      <c r="G8602" s="37">
        <v>42522</v>
      </c>
      <c r="H8602" s="13">
        <v>42524</v>
      </c>
      <c r="I8602" s="21">
        <v>2</v>
      </c>
      <c r="J8602" s="43" t="s">
        <v>1477</v>
      </c>
      <c r="K8602" s="21">
        <f t="shared" si="268"/>
        <v>2016</v>
      </c>
      <c r="L8602" s="24">
        <f t="shared" si="269"/>
        <v>2</v>
      </c>
      <c r="M8602" s="11" t="s">
        <v>14</v>
      </c>
      <c r="N8602" s="11" t="s">
        <v>15</v>
      </c>
      <c r="O8602" s="11" t="str">
        <f>VLOOKUP(E8602,State_Code_Name!$B$1:$C$52,2,0)</f>
        <v>California</v>
      </c>
    </row>
    <row r="8603" spans="1:15" x14ac:dyDescent="0.3">
      <c r="A8603" s="11">
        <v>1054674</v>
      </c>
      <c r="B8603" s="12" t="s">
        <v>31</v>
      </c>
      <c r="C8603" s="12" t="s">
        <v>27</v>
      </c>
      <c r="D8603" s="12" t="s">
        <v>28</v>
      </c>
      <c r="E8603" s="11" t="s">
        <v>52</v>
      </c>
      <c r="F8603" s="11" t="s">
        <v>19</v>
      </c>
      <c r="G8603" s="37">
        <v>41914</v>
      </c>
      <c r="H8603" s="13">
        <v>41914</v>
      </c>
      <c r="I8603" s="21">
        <v>0</v>
      </c>
      <c r="J8603" s="43" t="s">
        <v>1473</v>
      </c>
      <c r="K8603" s="21">
        <f t="shared" si="268"/>
        <v>2014</v>
      </c>
      <c r="L8603" s="24">
        <f t="shared" si="269"/>
        <v>4</v>
      </c>
      <c r="M8603" s="11" t="s">
        <v>14</v>
      </c>
      <c r="N8603" s="11" t="s">
        <v>14</v>
      </c>
      <c r="O8603" s="11" t="str">
        <f>VLOOKUP(E8603,State_Code_Name!$B$1:$C$52,2,0)</f>
        <v>Washington</v>
      </c>
    </row>
    <row r="8604" spans="1:15" x14ac:dyDescent="0.3">
      <c r="A8604" s="11">
        <v>851946</v>
      </c>
      <c r="B8604" s="12" t="s">
        <v>31</v>
      </c>
      <c r="C8604" s="12" t="s">
        <v>33</v>
      </c>
      <c r="D8604" s="12" t="s">
        <v>42</v>
      </c>
      <c r="E8604" s="11" t="s">
        <v>67</v>
      </c>
      <c r="F8604" s="11" t="s">
        <v>303</v>
      </c>
      <c r="G8604" s="37">
        <v>41773</v>
      </c>
      <c r="H8604" s="13">
        <v>41775</v>
      </c>
      <c r="I8604" s="21">
        <v>2</v>
      </c>
      <c r="J8604" s="43" t="s">
        <v>1471</v>
      </c>
      <c r="K8604" s="21">
        <f t="shared" si="268"/>
        <v>2014</v>
      </c>
      <c r="L8604" s="24">
        <f t="shared" si="269"/>
        <v>2</v>
      </c>
      <c r="M8604" s="11" t="s">
        <v>14</v>
      </c>
      <c r="N8604" s="11" t="s">
        <v>15</v>
      </c>
      <c r="O8604" s="11" t="str">
        <f>VLOOKUP(E8604,State_Code_Name!$B$1:$C$52,2,0)</f>
        <v>Michigan</v>
      </c>
    </row>
    <row r="8605" spans="1:15" x14ac:dyDescent="0.3">
      <c r="A8605" s="11">
        <v>1043441</v>
      </c>
      <c r="B8605" s="12" t="s">
        <v>709</v>
      </c>
      <c r="C8605" s="12" t="s">
        <v>33</v>
      </c>
      <c r="D8605" s="12" t="s">
        <v>42</v>
      </c>
      <c r="E8605" s="11" t="s">
        <v>75</v>
      </c>
      <c r="F8605" s="11" t="s">
        <v>303</v>
      </c>
      <c r="G8605" s="37">
        <v>41906</v>
      </c>
      <c r="H8605" s="13">
        <v>41935</v>
      </c>
      <c r="I8605" s="21">
        <v>29</v>
      </c>
      <c r="J8605" s="43" t="s">
        <v>1480</v>
      </c>
      <c r="K8605" s="21">
        <f t="shared" si="268"/>
        <v>2014</v>
      </c>
      <c r="L8605" s="24">
        <f t="shared" si="269"/>
        <v>3</v>
      </c>
      <c r="M8605" s="11" t="s">
        <v>14</v>
      </c>
      <c r="N8605" s="11" t="s">
        <v>15</v>
      </c>
      <c r="O8605" s="11" t="str">
        <f>VLOOKUP(E8605,State_Code_Name!$B$1:$C$52,2,0)</f>
        <v>Tennessee</v>
      </c>
    </row>
    <row r="8606" spans="1:15" x14ac:dyDescent="0.3">
      <c r="A8606" s="11">
        <v>663400</v>
      </c>
      <c r="B8606" s="12" t="s">
        <v>11</v>
      </c>
      <c r="C8606" s="12" t="s">
        <v>33</v>
      </c>
      <c r="D8606" s="12" t="s">
        <v>160</v>
      </c>
      <c r="E8606" s="11" t="s">
        <v>32</v>
      </c>
      <c r="F8606" s="11" t="s">
        <v>58</v>
      </c>
      <c r="G8606" s="37">
        <v>41649</v>
      </c>
      <c r="H8606" s="13">
        <v>41649</v>
      </c>
      <c r="I8606" s="21">
        <v>0</v>
      </c>
      <c r="J8606" s="43" t="s">
        <v>1474</v>
      </c>
      <c r="K8606" s="21">
        <f t="shared" si="268"/>
        <v>2014</v>
      </c>
      <c r="L8606" s="24">
        <f t="shared" si="269"/>
        <v>1</v>
      </c>
      <c r="M8606" s="11" t="s">
        <v>14</v>
      </c>
      <c r="N8606" s="11" t="s">
        <v>15</v>
      </c>
      <c r="O8606" s="11" t="str">
        <f>VLOOKUP(E8606,State_Code_Name!$B$1:$C$52,2,0)</f>
        <v>Texas</v>
      </c>
    </row>
    <row r="8607" spans="1:15" x14ac:dyDescent="0.3">
      <c r="A8607" s="11">
        <v>2066592</v>
      </c>
      <c r="B8607" s="12" t="s">
        <v>137</v>
      </c>
      <c r="C8607" s="12" t="s">
        <v>16</v>
      </c>
      <c r="D8607" s="12" t="s">
        <v>76</v>
      </c>
      <c r="E8607" s="11" t="s">
        <v>26</v>
      </c>
      <c r="F8607" s="11" t="s">
        <v>19</v>
      </c>
      <c r="G8607" s="37">
        <v>42598</v>
      </c>
      <c r="H8607" s="13">
        <v>42598</v>
      </c>
      <c r="I8607" s="21">
        <v>0</v>
      </c>
      <c r="J8607" s="43" t="s">
        <v>1482</v>
      </c>
      <c r="K8607" s="21">
        <f t="shared" si="268"/>
        <v>2016</v>
      </c>
      <c r="L8607" s="24">
        <f t="shared" si="269"/>
        <v>3</v>
      </c>
      <c r="M8607" s="11" t="s">
        <v>14</v>
      </c>
      <c r="N8607" s="11" t="s">
        <v>15</v>
      </c>
      <c r="O8607" s="11" t="str">
        <f>VLOOKUP(E8607,State_Code_Name!$B$1:$C$52,2,0)</f>
        <v>Georgia</v>
      </c>
    </row>
    <row r="8608" spans="1:15" x14ac:dyDescent="0.3">
      <c r="A8608" s="11">
        <v>1976610</v>
      </c>
      <c r="B8608" s="12" t="s">
        <v>571</v>
      </c>
      <c r="C8608" s="12" t="s">
        <v>33</v>
      </c>
      <c r="D8608" s="12" t="s">
        <v>42</v>
      </c>
      <c r="E8608" s="11" t="s">
        <v>75</v>
      </c>
      <c r="F8608" s="11" t="s">
        <v>19</v>
      </c>
      <c r="G8608" s="37">
        <v>42541</v>
      </c>
      <c r="H8608" s="13">
        <v>42541</v>
      </c>
      <c r="I8608" s="21">
        <v>0</v>
      </c>
      <c r="J8608" s="43" t="s">
        <v>1477</v>
      </c>
      <c r="K8608" s="21">
        <f t="shared" si="268"/>
        <v>2016</v>
      </c>
      <c r="L8608" s="24">
        <f t="shared" si="269"/>
        <v>2</v>
      </c>
      <c r="M8608" s="11" t="s">
        <v>14</v>
      </c>
      <c r="N8608" s="11" t="s">
        <v>14</v>
      </c>
      <c r="O8608" s="11" t="str">
        <f>VLOOKUP(E8608,State_Code_Name!$B$1:$C$52,2,0)</f>
        <v>Tennessee</v>
      </c>
    </row>
    <row r="8609" spans="1:15" x14ac:dyDescent="0.3">
      <c r="A8609" s="11">
        <v>535607</v>
      </c>
      <c r="B8609" s="12" t="s">
        <v>44</v>
      </c>
      <c r="C8609" s="12" t="s">
        <v>16</v>
      </c>
      <c r="D8609" s="12" t="s">
        <v>21</v>
      </c>
      <c r="E8609" s="11" t="s">
        <v>43</v>
      </c>
      <c r="F8609" s="11" t="s">
        <v>19</v>
      </c>
      <c r="G8609" s="37">
        <v>41539</v>
      </c>
      <c r="H8609" s="13">
        <v>41564</v>
      </c>
      <c r="I8609" s="21">
        <v>25</v>
      </c>
      <c r="J8609" s="43" t="s">
        <v>1480</v>
      </c>
      <c r="K8609" s="21">
        <f t="shared" si="268"/>
        <v>2013</v>
      </c>
      <c r="L8609" s="24">
        <f t="shared" si="269"/>
        <v>3</v>
      </c>
      <c r="M8609" s="11" t="s">
        <v>14</v>
      </c>
      <c r="N8609" s="11" t="s">
        <v>15</v>
      </c>
      <c r="O8609" s="11" t="str">
        <f>VLOOKUP(E8609,State_Code_Name!$B$1:$C$52,2,0)</f>
        <v>North Carolina</v>
      </c>
    </row>
    <row r="8610" spans="1:15" x14ac:dyDescent="0.3">
      <c r="A8610" s="11">
        <v>466871</v>
      </c>
      <c r="B8610" s="12" t="s">
        <v>135</v>
      </c>
      <c r="C8610" s="12" t="s">
        <v>16</v>
      </c>
      <c r="D8610" s="12" t="s">
        <v>21</v>
      </c>
      <c r="E8610" s="11" t="s">
        <v>60</v>
      </c>
      <c r="F8610" s="11" t="s">
        <v>303</v>
      </c>
      <c r="G8610" s="37">
        <v>41480</v>
      </c>
      <c r="H8610" s="13">
        <v>41481</v>
      </c>
      <c r="I8610" s="21">
        <v>1</v>
      </c>
      <c r="J8610" s="43" t="s">
        <v>1481</v>
      </c>
      <c r="K8610" s="21">
        <f t="shared" si="268"/>
        <v>2013</v>
      </c>
      <c r="L8610" s="24">
        <f t="shared" si="269"/>
        <v>3</v>
      </c>
      <c r="M8610" s="11" t="s">
        <v>14</v>
      </c>
      <c r="N8610" s="11" t="s">
        <v>15</v>
      </c>
      <c r="O8610" s="11" t="str">
        <f>VLOOKUP(E8610,State_Code_Name!$B$1:$C$52,2,0)</f>
        <v>Illinois</v>
      </c>
    </row>
    <row r="8611" spans="1:15" x14ac:dyDescent="0.3">
      <c r="A8611" s="11">
        <v>259847</v>
      </c>
      <c r="B8611" s="12" t="s">
        <v>82</v>
      </c>
      <c r="C8611" s="12" t="s">
        <v>16</v>
      </c>
      <c r="D8611" s="12" t="s">
        <v>21</v>
      </c>
      <c r="E8611" s="11" t="s">
        <v>32</v>
      </c>
      <c r="F8611" s="11" t="s">
        <v>19</v>
      </c>
      <c r="G8611" s="37">
        <v>41298</v>
      </c>
      <c r="H8611" s="13">
        <v>41299</v>
      </c>
      <c r="I8611" s="21">
        <v>1</v>
      </c>
      <c r="J8611" s="43" t="s">
        <v>1474</v>
      </c>
      <c r="K8611" s="21">
        <f t="shared" si="268"/>
        <v>2013</v>
      </c>
      <c r="L8611" s="24">
        <f t="shared" si="269"/>
        <v>1</v>
      </c>
      <c r="M8611" s="11" t="s">
        <v>14</v>
      </c>
      <c r="N8611" s="11" t="s">
        <v>14</v>
      </c>
      <c r="O8611" s="11" t="str">
        <f>VLOOKUP(E8611,State_Code_Name!$B$1:$C$52,2,0)</f>
        <v>Texas</v>
      </c>
    </row>
    <row r="8612" spans="1:15" x14ac:dyDescent="0.3">
      <c r="A8612" s="11">
        <v>1507814</v>
      </c>
      <c r="B8612" s="12" t="s">
        <v>144</v>
      </c>
      <c r="C8612" s="12" t="s">
        <v>37</v>
      </c>
      <c r="D8612" s="12" t="s">
        <v>81</v>
      </c>
      <c r="E8612" s="11" t="s">
        <v>36</v>
      </c>
      <c r="F8612" s="11" t="s">
        <v>19</v>
      </c>
      <c r="G8612" s="37">
        <v>42223</v>
      </c>
      <c r="H8612" s="13">
        <v>42223</v>
      </c>
      <c r="I8612" s="21">
        <v>0</v>
      </c>
      <c r="J8612" s="43" t="s">
        <v>1482</v>
      </c>
      <c r="K8612" s="21">
        <f t="shared" si="268"/>
        <v>2015</v>
      </c>
      <c r="L8612" s="24">
        <f t="shared" si="269"/>
        <v>3</v>
      </c>
      <c r="M8612" s="11" t="s">
        <v>14</v>
      </c>
      <c r="N8612" s="11" t="s">
        <v>15</v>
      </c>
      <c r="O8612" s="11" t="str">
        <f>VLOOKUP(E8612,State_Code_Name!$B$1:$C$52,2,0)</f>
        <v>Florida</v>
      </c>
    </row>
    <row r="8613" spans="1:15" x14ac:dyDescent="0.3">
      <c r="A8613" s="11">
        <v>1679613</v>
      </c>
      <c r="B8613" s="12" t="s">
        <v>82</v>
      </c>
      <c r="C8613" s="12" t="s">
        <v>37</v>
      </c>
      <c r="D8613" s="12" t="s">
        <v>1443</v>
      </c>
      <c r="E8613" s="11" t="s">
        <v>67</v>
      </c>
      <c r="F8613" s="11" t="s">
        <v>19</v>
      </c>
      <c r="G8613" s="37">
        <v>42340</v>
      </c>
      <c r="H8613" s="13">
        <v>42340</v>
      </c>
      <c r="I8613" s="21">
        <v>0</v>
      </c>
      <c r="J8613" s="43" t="s">
        <v>1475</v>
      </c>
      <c r="K8613" s="21">
        <f t="shared" si="268"/>
        <v>2015</v>
      </c>
      <c r="L8613" s="24">
        <f t="shared" si="269"/>
        <v>4</v>
      </c>
      <c r="M8613" s="11" t="s">
        <v>14</v>
      </c>
      <c r="N8613" s="11" t="s">
        <v>15</v>
      </c>
      <c r="O8613" s="11" t="str">
        <f>VLOOKUP(E8613,State_Code_Name!$B$1:$C$52,2,0)</f>
        <v>Michigan</v>
      </c>
    </row>
    <row r="8614" spans="1:15" x14ac:dyDescent="0.3">
      <c r="A8614" s="11">
        <v>1240239</v>
      </c>
      <c r="B8614" s="12" t="s">
        <v>225</v>
      </c>
      <c r="C8614" s="12" t="s">
        <v>33</v>
      </c>
      <c r="D8614" s="12" t="s">
        <v>45</v>
      </c>
      <c r="E8614" s="11" t="s">
        <v>105</v>
      </c>
      <c r="F8614" s="11" t="s">
        <v>19</v>
      </c>
      <c r="G8614" s="37">
        <v>42048</v>
      </c>
      <c r="H8614" s="13">
        <v>42048</v>
      </c>
      <c r="I8614" s="21">
        <v>0</v>
      </c>
      <c r="J8614" s="43" t="s">
        <v>1478</v>
      </c>
      <c r="K8614" s="21">
        <f t="shared" si="268"/>
        <v>2015</v>
      </c>
      <c r="L8614" s="24">
        <f t="shared" si="269"/>
        <v>1</v>
      </c>
      <c r="M8614" s="11" t="s">
        <v>14</v>
      </c>
      <c r="N8614" s="11" t="s">
        <v>15</v>
      </c>
      <c r="O8614" s="11" t="str">
        <f>VLOOKUP(E8614,State_Code_Name!$B$1:$C$52,2,0)</f>
        <v>Indiana</v>
      </c>
    </row>
    <row r="8615" spans="1:15" x14ac:dyDescent="0.3">
      <c r="A8615" s="11">
        <v>1279274</v>
      </c>
      <c r="B8615" s="12" t="s">
        <v>277</v>
      </c>
      <c r="C8615" s="12" t="s">
        <v>33</v>
      </c>
      <c r="D8615" s="12" t="s">
        <v>1441</v>
      </c>
      <c r="E8615" s="11" t="s">
        <v>49</v>
      </c>
      <c r="F8615" s="11" t="s">
        <v>19</v>
      </c>
      <c r="G8615" s="37">
        <v>42074</v>
      </c>
      <c r="H8615" s="13">
        <v>42074</v>
      </c>
      <c r="I8615" s="21">
        <v>0</v>
      </c>
      <c r="J8615" s="43" t="s">
        <v>1476</v>
      </c>
      <c r="K8615" s="21">
        <f t="shared" si="268"/>
        <v>2015</v>
      </c>
      <c r="L8615" s="24">
        <f t="shared" si="269"/>
        <v>1</v>
      </c>
      <c r="M8615" s="11" t="s">
        <v>14</v>
      </c>
      <c r="N8615" s="11" t="s">
        <v>15</v>
      </c>
      <c r="O8615" s="11" t="str">
        <f>VLOOKUP(E8615,State_Code_Name!$B$1:$C$52,2,0)</f>
        <v>New Jersey</v>
      </c>
    </row>
    <row r="8616" spans="1:15" x14ac:dyDescent="0.3">
      <c r="A8616" s="11">
        <v>1836819</v>
      </c>
      <c r="B8616" s="12" t="s">
        <v>64</v>
      </c>
      <c r="C8616" s="12" t="s">
        <v>62</v>
      </c>
      <c r="D8616" s="12" t="s">
        <v>279</v>
      </c>
      <c r="E8616" s="11" t="s">
        <v>36</v>
      </c>
      <c r="F8616" s="11" t="s">
        <v>19</v>
      </c>
      <c r="G8616" s="37">
        <v>42446</v>
      </c>
      <c r="H8616" s="13">
        <v>42454</v>
      </c>
      <c r="I8616" s="21">
        <v>8</v>
      </c>
      <c r="J8616" s="43" t="s">
        <v>1476</v>
      </c>
      <c r="K8616" s="21">
        <f t="shared" si="268"/>
        <v>2016</v>
      </c>
      <c r="L8616" s="24">
        <f t="shared" si="269"/>
        <v>1</v>
      </c>
      <c r="M8616" s="11" t="s">
        <v>14</v>
      </c>
      <c r="N8616" s="11" t="s">
        <v>14</v>
      </c>
      <c r="O8616" s="11" t="str">
        <f>VLOOKUP(E8616,State_Code_Name!$B$1:$C$52,2,0)</f>
        <v>Florida</v>
      </c>
    </row>
    <row r="8617" spans="1:15" x14ac:dyDescent="0.3">
      <c r="A8617" s="11">
        <v>1973537</v>
      </c>
      <c r="B8617" s="12" t="s">
        <v>97</v>
      </c>
      <c r="C8617" s="12" t="s">
        <v>53</v>
      </c>
      <c r="D8617" s="12" t="s">
        <v>1439</v>
      </c>
      <c r="E8617" s="11" t="s">
        <v>12</v>
      </c>
      <c r="F8617" s="11" t="s">
        <v>19</v>
      </c>
      <c r="G8617" s="37">
        <v>42538</v>
      </c>
      <c r="H8617" s="13">
        <v>42538</v>
      </c>
      <c r="I8617" s="21">
        <v>0</v>
      </c>
      <c r="J8617" s="43" t="s">
        <v>1477</v>
      </c>
      <c r="K8617" s="21">
        <f t="shared" si="268"/>
        <v>2016</v>
      </c>
      <c r="L8617" s="24">
        <f t="shared" si="269"/>
        <v>2</v>
      </c>
      <c r="M8617" s="11" t="s">
        <v>14</v>
      </c>
      <c r="N8617" s="11" t="s">
        <v>15</v>
      </c>
      <c r="O8617" s="11" t="str">
        <f>VLOOKUP(E8617,State_Code_Name!$B$1:$C$52,2,0)</f>
        <v>Virginia</v>
      </c>
    </row>
    <row r="8618" spans="1:15" x14ac:dyDescent="0.3">
      <c r="A8618" s="11">
        <v>1546473</v>
      </c>
      <c r="B8618" s="12" t="s">
        <v>11</v>
      </c>
      <c r="C8618" s="12" t="s">
        <v>9</v>
      </c>
      <c r="D8618" s="12" t="s">
        <v>182</v>
      </c>
      <c r="E8618" s="11" t="s">
        <v>18</v>
      </c>
      <c r="F8618" s="11" t="s">
        <v>58</v>
      </c>
      <c r="G8618" s="37">
        <v>42248</v>
      </c>
      <c r="H8618" s="13">
        <v>42248</v>
      </c>
      <c r="I8618" s="21">
        <v>0</v>
      </c>
      <c r="J8618" s="43" t="s">
        <v>1480</v>
      </c>
      <c r="K8618" s="21">
        <f t="shared" si="268"/>
        <v>2015</v>
      </c>
      <c r="L8618" s="24">
        <f t="shared" si="269"/>
        <v>3</v>
      </c>
      <c r="M8618" s="11" t="s">
        <v>14</v>
      </c>
      <c r="N8618" s="11" t="s">
        <v>15</v>
      </c>
      <c r="O8618" s="11" t="str">
        <f>VLOOKUP(E8618,State_Code_Name!$B$1:$C$52,2,0)</f>
        <v>California</v>
      </c>
    </row>
    <row r="8619" spans="1:15" x14ac:dyDescent="0.3">
      <c r="A8619" s="11">
        <v>1953319</v>
      </c>
      <c r="B8619" s="12" t="s">
        <v>383</v>
      </c>
      <c r="C8619" s="12" t="s">
        <v>33</v>
      </c>
      <c r="D8619" s="12" t="s">
        <v>160</v>
      </c>
      <c r="E8619" s="11" t="s">
        <v>49</v>
      </c>
      <c r="F8619" s="11" t="s">
        <v>19</v>
      </c>
      <c r="G8619" s="37">
        <v>42524</v>
      </c>
      <c r="H8619" s="13">
        <v>42524</v>
      </c>
      <c r="I8619" s="21">
        <v>0</v>
      </c>
      <c r="J8619" s="43" t="s">
        <v>1477</v>
      </c>
      <c r="K8619" s="21">
        <f t="shared" si="268"/>
        <v>2016</v>
      </c>
      <c r="L8619" s="24">
        <f t="shared" si="269"/>
        <v>2</v>
      </c>
      <c r="M8619" s="11" t="s">
        <v>14</v>
      </c>
      <c r="N8619" s="11" t="s">
        <v>14</v>
      </c>
      <c r="O8619" s="11" t="str">
        <f>VLOOKUP(E8619,State_Code_Name!$B$1:$C$52,2,0)</f>
        <v>New Jersey</v>
      </c>
    </row>
    <row r="8620" spans="1:15" x14ac:dyDescent="0.3">
      <c r="A8620" s="11">
        <v>1159296</v>
      </c>
      <c r="B8620" s="12" t="s">
        <v>39</v>
      </c>
      <c r="C8620" s="12" t="s">
        <v>27</v>
      </c>
      <c r="D8620" s="12" t="s">
        <v>28</v>
      </c>
      <c r="E8620" s="11" t="s">
        <v>117</v>
      </c>
      <c r="F8620" s="11" t="s">
        <v>303</v>
      </c>
      <c r="G8620" s="37">
        <v>41989</v>
      </c>
      <c r="H8620" s="13">
        <v>41990</v>
      </c>
      <c r="I8620" s="21">
        <v>1</v>
      </c>
      <c r="J8620" s="43" t="s">
        <v>1475</v>
      </c>
      <c r="K8620" s="21">
        <f t="shared" si="268"/>
        <v>2014</v>
      </c>
      <c r="L8620" s="24">
        <f t="shared" si="269"/>
        <v>4</v>
      </c>
      <c r="M8620" s="11" t="s">
        <v>14</v>
      </c>
      <c r="N8620" s="11" t="s">
        <v>15</v>
      </c>
      <c r="O8620" s="11" t="str">
        <f>VLOOKUP(E8620,State_Code_Name!$B$1:$C$52,2,0)</f>
        <v>Alabama</v>
      </c>
    </row>
    <row r="8621" spans="1:15" x14ac:dyDescent="0.3">
      <c r="A8621" s="11">
        <v>429863</v>
      </c>
      <c r="B8621" s="12" t="s">
        <v>44</v>
      </c>
      <c r="C8621" s="12" t="s">
        <v>37</v>
      </c>
      <c r="D8621" s="12" t="s">
        <v>1443</v>
      </c>
      <c r="E8621" s="11" t="s">
        <v>32</v>
      </c>
      <c r="F8621" s="11" t="s">
        <v>19</v>
      </c>
      <c r="G8621" s="37">
        <v>41437</v>
      </c>
      <c r="H8621" s="13">
        <v>41437</v>
      </c>
      <c r="I8621" s="21">
        <v>0</v>
      </c>
      <c r="J8621" s="43" t="s">
        <v>1477</v>
      </c>
      <c r="K8621" s="21">
        <f t="shared" si="268"/>
        <v>2013</v>
      </c>
      <c r="L8621" s="24">
        <f t="shared" si="269"/>
        <v>2</v>
      </c>
      <c r="M8621" s="11" t="s">
        <v>14</v>
      </c>
      <c r="N8621" s="11" t="s">
        <v>15</v>
      </c>
      <c r="O8621" s="11" t="str">
        <f>VLOOKUP(E8621,State_Code_Name!$B$1:$C$52,2,0)</f>
        <v>Texas</v>
      </c>
    </row>
    <row r="8622" spans="1:15" x14ac:dyDescent="0.3">
      <c r="A8622" s="11">
        <v>760560</v>
      </c>
      <c r="B8622" s="12" t="s">
        <v>48</v>
      </c>
      <c r="C8622" s="12" t="s">
        <v>27</v>
      </c>
      <c r="D8622" s="12" t="s">
        <v>28</v>
      </c>
      <c r="E8622" s="11" t="s">
        <v>52</v>
      </c>
      <c r="F8622" s="11" t="s">
        <v>19</v>
      </c>
      <c r="G8622" s="37">
        <v>41714</v>
      </c>
      <c r="H8622" s="13">
        <v>41714</v>
      </c>
      <c r="I8622" s="21">
        <v>0</v>
      </c>
      <c r="J8622" s="43" t="s">
        <v>1476</v>
      </c>
      <c r="K8622" s="21">
        <f t="shared" si="268"/>
        <v>2014</v>
      </c>
      <c r="L8622" s="24">
        <f t="shared" si="269"/>
        <v>1</v>
      </c>
      <c r="M8622" s="11" t="s">
        <v>14</v>
      </c>
      <c r="N8622" s="11" t="s">
        <v>14</v>
      </c>
      <c r="O8622" s="11" t="str">
        <f>VLOOKUP(E8622,State_Code_Name!$B$1:$C$52,2,0)</f>
        <v>Washington</v>
      </c>
    </row>
    <row r="8623" spans="1:15" x14ac:dyDescent="0.3">
      <c r="A8623" s="11">
        <v>1251598</v>
      </c>
      <c r="B8623" s="12" t="s">
        <v>31</v>
      </c>
      <c r="C8623" s="12" t="s">
        <v>27</v>
      </c>
      <c r="D8623" s="12" t="s">
        <v>28</v>
      </c>
      <c r="E8623" s="11" t="s">
        <v>177</v>
      </c>
      <c r="F8623" s="11" t="s">
        <v>19</v>
      </c>
      <c r="G8623" s="37">
        <v>42058</v>
      </c>
      <c r="H8623" s="13">
        <v>42058</v>
      </c>
      <c r="I8623" s="21">
        <v>0</v>
      </c>
      <c r="J8623" s="43" t="s">
        <v>1478</v>
      </c>
      <c r="K8623" s="21">
        <f t="shared" si="268"/>
        <v>2015</v>
      </c>
      <c r="L8623" s="24">
        <f t="shared" si="269"/>
        <v>1</v>
      </c>
      <c r="M8623" s="11" t="s">
        <v>14</v>
      </c>
      <c r="N8623" s="11" t="s">
        <v>15</v>
      </c>
      <c r="O8623" s="11" t="str">
        <f>VLOOKUP(E8623,State_Code_Name!$B$1:$C$52,2,0)</f>
        <v>Utah</v>
      </c>
    </row>
    <row r="8624" spans="1:15" x14ac:dyDescent="0.3">
      <c r="A8624" s="11">
        <v>1173927</v>
      </c>
      <c r="B8624" s="12" t="s">
        <v>64</v>
      </c>
      <c r="C8624" s="12" t="s">
        <v>62</v>
      </c>
      <c r="D8624" s="12" t="s">
        <v>460</v>
      </c>
      <c r="E8624" s="11" t="s">
        <v>26</v>
      </c>
      <c r="F8624" s="11" t="s">
        <v>19</v>
      </c>
      <c r="G8624" s="37">
        <v>42002</v>
      </c>
      <c r="H8624" s="13">
        <v>42002</v>
      </c>
      <c r="I8624" s="21">
        <v>0</v>
      </c>
      <c r="J8624" s="43" t="s">
        <v>1475</v>
      </c>
      <c r="K8624" s="21">
        <f t="shared" si="268"/>
        <v>2014</v>
      </c>
      <c r="L8624" s="24">
        <f t="shared" si="269"/>
        <v>4</v>
      </c>
      <c r="M8624" s="11" t="s">
        <v>14</v>
      </c>
      <c r="N8624" s="11" t="s">
        <v>14</v>
      </c>
      <c r="O8624" s="11" t="str">
        <f>VLOOKUP(E8624,State_Code_Name!$B$1:$C$52,2,0)</f>
        <v>Georgia</v>
      </c>
    </row>
    <row r="8625" spans="1:15" x14ac:dyDescent="0.3">
      <c r="A8625" s="11">
        <v>1850880</v>
      </c>
      <c r="B8625" s="12" t="s">
        <v>95</v>
      </c>
      <c r="C8625" s="12" t="s">
        <v>16</v>
      </c>
      <c r="D8625" s="12" t="s">
        <v>17</v>
      </c>
      <c r="E8625" s="11" t="s">
        <v>23</v>
      </c>
      <c r="F8625" s="11" t="s">
        <v>19</v>
      </c>
      <c r="G8625" s="37">
        <v>42454</v>
      </c>
      <c r="H8625" s="13">
        <v>42454</v>
      </c>
      <c r="I8625" s="21">
        <v>0</v>
      </c>
      <c r="J8625" s="43" t="s">
        <v>1476</v>
      </c>
      <c r="K8625" s="21">
        <f t="shared" si="268"/>
        <v>2016</v>
      </c>
      <c r="L8625" s="24">
        <f t="shared" si="269"/>
        <v>1</v>
      </c>
      <c r="M8625" s="11" t="s">
        <v>14</v>
      </c>
      <c r="N8625" s="11" t="s">
        <v>14</v>
      </c>
      <c r="O8625" s="11" t="str">
        <f>VLOOKUP(E8625,State_Code_Name!$B$1:$C$52,2,0)</f>
        <v>New York</v>
      </c>
    </row>
    <row r="8626" spans="1:15" x14ac:dyDescent="0.3">
      <c r="A8626" s="11">
        <v>1475810</v>
      </c>
      <c r="B8626" s="12" t="s">
        <v>615</v>
      </c>
      <c r="C8626" s="12" t="s">
        <v>33</v>
      </c>
      <c r="D8626" s="12" t="s">
        <v>42</v>
      </c>
      <c r="E8626" s="11" t="s">
        <v>128</v>
      </c>
      <c r="F8626" s="11" t="s">
        <v>19</v>
      </c>
      <c r="G8626" s="37">
        <v>42205</v>
      </c>
      <c r="H8626" s="13">
        <v>42205</v>
      </c>
      <c r="I8626" s="21">
        <v>0</v>
      </c>
      <c r="J8626" s="43" t="s">
        <v>1481</v>
      </c>
      <c r="K8626" s="21">
        <f t="shared" si="268"/>
        <v>2015</v>
      </c>
      <c r="L8626" s="24">
        <f t="shared" si="269"/>
        <v>3</v>
      </c>
      <c r="M8626" s="11" t="s">
        <v>14</v>
      </c>
      <c r="N8626" s="11" t="s">
        <v>14</v>
      </c>
      <c r="O8626" s="11" t="str">
        <f>VLOOKUP(E8626,State_Code_Name!$B$1:$C$52,2,0)</f>
        <v>Montana</v>
      </c>
    </row>
    <row r="8627" spans="1:15" x14ac:dyDescent="0.3">
      <c r="A8627" s="11">
        <v>388454</v>
      </c>
      <c r="B8627" s="12" t="s">
        <v>51</v>
      </c>
      <c r="C8627" s="12" t="s">
        <v>37</v>
      </c>
      <c r="D8627" s="12" t="s">
        <v>1171</v>
      </c>
      <c r="E8627" s="11" t="s">
        <v>194</v>
      </c>
      <c r="F8627" s="11" t="s">
        <v>303</v>
      </c>
      <c r="G8627" s="37">
        <v>41386</v>
      </c>
      <c r="H8627" s="13">
        <v>41387</v>
      </c>
      <c r="I8627" s="21">
        <v>1</v>
      </c>
      <c r="J8627" s="43" t="s">
        <v>1483</v>
      </c>
      <c r="K8627" s="21">
        <f t="shared" si="268"/>
        <v>2013</v>
      </c>
      <c r="L8627" s="24">
        <f t="shared" si="269"/>
        <v>2</v>
      </c>
      <c r="M8627" s="11" t="s">
        <v>14</v>
      </c>
      <c r="N8627" s="11" t="s">
        <v>15</v>
      </c>
      <c r="O8627" s="11" t="str">
        <f>VLOOKUP(E8627,State_Code_Name!$B$1:$C$52,2,0)</f>
        <v>Nebraska</v>
      </c>
    </row>
    <row r="8628" spans="1:15" x14ac:dyDescent="0.3">
      <c r="A8628" s="11">
        <v>869776</v>
      </c>
      <c r="B8628" s="12" t="s">
        <v>59</v>
      </c>
      <c r="C8628" s="12" t="s">
        <v>16</v>
      </c>
      <c r="D8628" s="12" t="s">
        <v>21</v>
      </c>
      <c r="E8628" s="11" t="s">
        <v>18</v>
      </c>
      <c r="F8628" s="11" t="s">
        <v>19</v>
      </c>
      <c r="G8628" s="37">
        <v>41787</v>
      </c>
      <c r="H8628" s="13">
        <v>41787</v>
      </c>
      <c r="I8628" s="21">
        <v>0</v>
      </c>
      <c r="J8628" s="43" t="s">
        <v>1471</v>
      </c>
      <c r="K8628" s="21">
        <f t="shared" si="268"/>
        <v>2014</v>
      </c>
      <c r="L8628" s="24">
        <f t="shared" si="269"/>
        <v>2</v>
      </c>
      <c r="M8628" s="11" t="s">
        <v>14</v>
      </c>
      <c r="N8628" s="11" t="s">
        <v>14</v>
      </c>
      <c r="O8628" s="11" t="str">
        <f>VLOOKUP(E8628,State_Code_Name!$B$1:$C$52,2,0)</f>
        <v>California</v>
      </c>
    </row>
    <row r="8629" spans="1:15" x14ac:dyDescent="0.3">
      <c r="A8629" s="11">
        <v>913206</v>
      </c>
      <c r="B8629" s="12" t="s">
        <v>11</v>
      </c>
      <c r="C8629" s="12" t="s">
        <v>27</v>
      </c>
      <c r="D8629" s="12" t="s">
        <v>28</v>
      </c>
      <c r="E8629" s="11" t="s">
        <v>18</v>
      </c>
      <c r="F8629" s="11" t="s">
        <v>19</v>
      </c>
      <c r="G8629" s="37">
        <v>41816</v>
      </c>
      <c r="H8629" s="13">
        <v>41816</v>
      </c>
      <c r="I8629" s="21">
        <v>0</v>
      </c>
      <c r="J8629" s="43" t="s">
        <v>1477</v>
      </c>
      <c r="K8629" s="21">
        <f t="shared" si="268"/>
        <v>2014</v>
      </c>
      <c r="L8629" s="24">
        <f t="shared" si="269"/>
        <v>2</v>
      </c>
      <c r="M8629" s="11" t="s">
        <v>14</v>
      </c>
      <c r="N8629" s="11" t="s">
        <v>15</v>
      </c>
      <c r="O8629" s="11" t="str">
        <f>VLOOKUP(E8629,State_Code_Name!$B$1:$C$52,2,0)</f>
        <v>California</v>
      </c>
    </row>
    <row r="8630" spans="1:15" x14ac:dyDescent="0.3">
      <c r="A8630" s="11">
        <v>861940</v>
      </c>
      <c r="B8630" s="12" t="s">
        <v>44</v>
      </c>
      <c r="C8630" s="12" t="s">
        <v>62</v>
      </c>
      <c r="D8630" s="12" t="s">
        <v>460</v>
      </c>
      <c r="E8630" s="11" t="s">
        <v>40</v>
      </c>
      <c r="F8630" s="11" t="s">
        <v>19</v>
      </c>
      <c r="G8630" s="37">
        <v>41780</v>
      </c>
      <c r="H8630" s="13">
        <v>41780</v>
      </c>
      <c r="I8630" s="21">
        <v>0</v>
      </c>
      <c r="J8630" s="43" t="s">
        <v>1471</v>
      </c>
      <c r="K8630" s="21">
        <f t="shared" si="268"/>
        <v>2014</v>
      </c>
      <c r="L8630" s="24">
        <f t="shared" si="269"/>
        <v>2</v>
      </c>
      <c r="M8630" s="11" t="s">
        <v>14</v>
      </c>
      <c r="N8630" s="11" t="s">
        <v>15</v>
      </c>
      <c r="O8630" s="11" t="str">
        <f>VLOOKUP(E8630,State_Code_Name!$B$1:$C$52,2,0)</f>
        <v>Ohio</v>
      </c>
    </row>
    <row r="8631" spans="1:15" x14ac:dyDescent="0.3">
      <c r="A8631" s="11">
        <v>1588208</v>
      </c>
      <c r="B8631" s="12" t="s">
        <v>92</v>
      </c>
      <c r="C8631" s="12" t="s">
        <v>9</v>
      </c>
      <c r="D8631" s="12" t="s">
        <v>182</v>
      </c>
      <c r="E8631" s="11" t="s">
        <v>32</v>
      </c>
      <c r="F8631" s="11" t="s">
        <v>19</v>
      </c>
      <c r="G8631" s="37">
        <v>42278</v>
      </c>
      <c r="H8631" s="13">
        <v>42278</v>
      </c>
      <c r="I8631" s="21">
        <v>0</v>
      </c>
      <c r="J8631" s="43" t="s">
        <v>1473</v>
      </c>
      <c r="K8631" s="21">
        <f t="shared" si="268"/>
        <v>2015</v>
      </c>
      <c r="L8631" s="24">
        <f t="shared" si="269"/>
        <v>4</v>
      </c>
      <c r="M8631" s="11" t="s">
        <v>14</v>
      </c>
      <c r="N8631" s="11" t="s">
        <v>15</v>
      </c>
      <c r="O8631" s="11" t="str">
        <f>VLOOKUP(E8631,State_Code_Name!$B$1:$C$52,2,0)</f>
        <v>Texas</v>
      </c>
    </row>
    <row r="8632" spans="1:15" x14ac:dyDescent="0.3">
      <c r="A8632" s="11">
        <v>1879660</v>
      </c>
      <c r="B8632" s="12" t="s">
        <v>11</v>
      </c>
      <c r="C8632" s="12" t="s">
        <v>172</v>
      </c>
      <c r="D8632" s="12" t="s">
        <v>264</v>
      </c>
      <c r="E8632" s="11" t="s">
        <v>18</v>
      </c>
      <c r="F8632" s="11" t="s">
        <v>19</v>
      </c>
      <c r="G8632" s="37">
        <v>42475</v>
      </c>
      <c r="H8632" s="13">
        <v>42478</v>
      </c>
      <c r="I8632" s="21">
        <v>3</v>
      </c>
      <c r="J8632" s="43" t="s">
        <v>1483</v>
      </c>
      <c r="K8632" s="21">
        <f t="shared" si="268"/>
        <v>2016</v>
      </c>
      <c r="L8632" s="24">
        <f t="shared" si="269"/>
        <v>2</v>
      </c>
      <c r="M8632" s="11" t="s">
        <v>14</v>
      </c>
      <c r="N8632" s="11" t="s">
        <v>15</v>
      </c>
      <c r="O8632" s="11" t="str">
        <f>VLOOKUP(E8632,State_Code_Name!$B$1:$C$52,2,0)</f>
        <v>California</v>
      </c>
    </row>
    <row r="8633" spans="1:15" x14ac:dyDescent="0.3">
      <c r="A8633" s="11">
        <v>543527</v>
      </c>
      <c r="B8633" s="12" t="s">
        <v>899</v>
      </c>
      <c r="C8633" s="12" t="s">
        <v>33</v>
      </c>
      <c r="D8633" s="12" t="s">
        <v>45</v>
      </c>
      <c r="E8633" s="11" t="s">
        <v>67</v>
      </c>
      <c r="F8633" s="11" t="s">
        <v>13</v>
      </c>
      <c r="G8633" s="37">
        <v>41543</v>
      </c>
      <c r="H8633" s="13">
        <v>41543</v>
      </c>
      <c r="I8633" s="21">
        <v>0</v>
      </c>
      <c r="J8633" s="43" t="s">
        <v>1480</v>
      </c>
      <c r="K8633" s="21">
        <f t="shared" si="268"/>
        <v>2013</v>
      </c>
      <c r="L8633" s="24">
        <f t="shared" si="269"/>
        <v>3</v>
      </c>
      <c r="M8633" s="11" t="s">
        <v>14</v>
      </c>
      <c r="N8633" s="11" t="s">
        <v>15</v>
      </c>
      <c r="O8633" s="11" t="str">
        <f>VLOOKUP(E8633,State_Code_Name!$B$1:$C$52,2,0)</f>
        <v>Michigan</v>
      </c>
    </row>
    <row r="8634" spans="1:15" x14ac:dyDescent="0.3">
      <c r="A8634" s="11">
        <v>1633230</v>
      </c>
      <c r="B8634" s="12" t="s">
        <v>1294</v>
      </c>
      <c r="C8634" s="12" t="s">
        <v>33</v>
      </c>
      <c r="D8634" s="12" t="s">
        <v>1441</v>
      </c>
      <c r="E8634" s="11" t="s">
        <v>40</v>
      </c>
      <c r="F8634" s="11" t="s">
        <v>19</v>
      </c>
      <c r="G8634" s="37">
        <v>42307</v>
      </c>
      <c r="H8634" s="13">
        <v>42325</v>
      </c>
      <c r="I8634" s="21">
        <v>18</v>
      </c>
      <c r="J8634" s="43" t="s">
        <v>1473</v>
      </c>
      <c r="K8634" s="21">
        <f t="shared" si="268"/>
        <v>2015</v>
      </c>
      <c r="L8634" s="24">
        <f t="shared" si="269"/>
        <v>4</v>
      </c>
      <c r="M8634" s="11" t="s">
        <v>14</v>
      </c>
      <c r="N8634" s="11" t="s">
        <v>15</v>
      </c>
      <c r="O8634" s="11" t="str">
        <f>VLOOKUP(E8634,State_Code_Name!$B$1:$C$52,2,0)</f>
        <v>Ohio</v>
      </c>
    </row>
    <row r="8635" spans="1:15" x14ac:dyDescent="0.3">
      <c r="A8635" s="11">
        <v>1384934</v>
      </c>
      <c r="B8635" s="12" t="s">
        <v>82</v>
      </c>
      <c r="C8635" s="12" t="s">
        <v>37</v>
      </c>
      <c r="D8635" s="12" t="s">
        <v>81</v>
      </c>
      <c r="E8635" s="11" t="s">
        <v>18</v>
      </c>
      <c r="F8635" s="11" t="s">
        <v>58</v>
      </c>
      <c r="G8635" s="37">
        <v>42144</v>
      </c>
      <c r="H8635" s="13">
        <v>42150</v>
      </c>
      <c r="I8635" s="21">
        <v>6</v>
      </c>
      <c r="J8635" s="43" t="s">
        <v>1471</v>
      </c>
      <c r="K8635" s="21">
        <f t="shared" si="268"/>
        <v>2015</v>
      </c>
      <c r="L8635" s="24">
        <f t="shared" si="269"/>
        <v>2</v>
      </c>
      <c r="M8635" s="11" t="s">
        <v>14</v>
      </c>
      <c r="N8635" s="11" t="s">
        <v>15</v>
      </c>
      <c r="O8635" s="11" t="str">
        <f>VLOOKUP(E8635,State_Code_Name!$B$1:$C$52,2,0)</f>
        <v>California</v>
      </c>
    </row>
    <row r="8636" spans="1:15" x14ac:dyDescent="0.3">
      <c r="A8636" s="11">
        <v>1362051</v>
      </c>
      <c r="B8636" s="12" t="s">
        <v>44</v>
      </c>
      <c r="C8636" s="12" t="s">
        <v>37</v>
      </c>
      <c r="D8636" s="12" t="s">
        <v>1447</v>
      </c>
      <c r="E8636" s="11" t="s">
        <v>36</v>
      </c>
      <c r="F8636" s="11" t="s">
        <v>19</v>
      </c>
      <c r="G8636" s="37">
        <v>42129</v>
      </c>
      <c r="H8636" s="13">
        <v>42129</v>
      </c>
      <c r="I8636" s="21">
        <v>0</v>
      </c>
      <c r="J8636" s="43" t="s">
        <v>1471</v>
      </c>
      <c r="K8636" s="21">
        <f t="shared" si="268"/>
        <v>2015</v>
      </c>
      <c r="L8636" s="24">
        <f t="shared" si="269"/>
        <v>2</v>
      </c>
      <c r="M8636" s="11" t="s">
        <v>14</v>
      </c>
      <c r="N8636" s="11" t="s">
        <v>14</v>
      </c>
      <c r="O8636" s="11" t="str">
        <f>VLOOKUP(E8636,State_Code_Name!$B$1:$C$52,2,0)</f>
        <v>Florida</v>
      </c>
    </row>
    <row r="8637" spans="1:15" x14ac:dyDescent="0.3">
      <c r="A8637" s="11">
        <v>1293287</v>
      </c>
      <c r="B8637" s="12" t="s">
        <v>64</v>
      </c>
      <c r="C8637" s="12" t="s">
        <v>33</v>
      </c>
      <c r="D8637" s="12" t="s">
        <v>115</v>
      </c>
      <c r="E8637" s="11" t="s">
        <v>99</v>
      </c>
      <c r="F8637" s="11" t="s">
        <v>19</v>
      </c>
      <c r="G8637" s="37">
        <v>42083</v>
      </c>
      <c r="H8637" s="13">
        <v>42083</v>
      </c>
      <c r="I8637" s="21">
        <v>0</v>
      </c>
      <c r="J8637" s="43" t="s">
        <v>1476</v>
      </c>
      <c r="K8637" s="21">
        <f t="shared" si="268"/>
        <v>2015</v>
      </c>
      <c r="L8637" s="24">
        <f t="shared" si="269"/>
        <v>1</v>
      </c>
      <c r="M8637" s="11" t="s">
        <v>14</v>
      </c>
      <c r="N8637" s="11" t="s">
        <v>15</v>
      </c>
      <c r="O8637" s="11" t="str">
        <f>VLOOKUP(E8637,State_Code_Name!$B$1:$C$52,2,0)</f>
        <v>Arizona</v>
      </c>
    </row>
    <row r="8638" spans="1:15" x14ac:dyDescent="0.3">
      <c r="A8638" s="11">
        <v>1546461</v>
      </c>
      <c r="B8638" s="12" t="s">
        <v>282</v>
      </c>
      <c r="C8638" s="12" t="s">
        <v>9</v>
      </c>
      <c r="D8638" s="12" t="s">
        <v>182</v>
      </c>
      <c r="E8638" s="11" t="s">
        <v>32</v>
      </c>
      <c r="F8638" s="11" t="s">
        <v>19</v>
      </c>
      <c r="G8638" s="37">
        <v>42248</v>
      </c>
      <c r="H8638" s="13">
        <v>42248</v>
      </c>
      <c r="I8638" s="21">
        <v>0</v>
      </c>
      <c r="J8638" s="43" t="s">
        <v>1480</v>
      </c>
      <c r="K8638" s="21">
        <f t="shared" si="268"/>
        <v>2015</v>
      </c>
      <c r="L8638" s="24">
        <f t="shared" si="269"/>
        <v>3</v>
      </c>
      <c r="M8638" s="11" t="s">
        <v>14</v>
      </c>
      <c r="N8638" s="11" t="s">
        <v>15</v>
      </c>
      <c r="O8638" s="11" t="str">
        <f>VLOOKUP(E8638,State_Code_Name!$B$1:$C$52,2,0)</f>
        <v>Texas</v>
      </c>
    </row>
    <row r="8639" spans="1:15" x14ac:dyDescent="0.3">
      <c r="A8639" s="11">
        <v>1075827</v>
      </c>
      <c r="B8639" s="12" t="s">
        <v>59</v>
      </c>
      <c r="C8639" s="12" t="s">
        <v>16</v>
      </c>
      <c r="D8639" s="12" t="s">
        <v>21</v>
      </c>
      <c r="E8639" s="11" t="s">
        <v>18</v>
      </c>
      <c r="F8639" s="11" t="s">
        <v>19</v>
      </c>
      <c r="G8639" s="37">
        <v>41929</v>
      </c>
      <c r="H8639" s="13">
        <v>41929</v>
      </c>
      <c r="I8639" s="21">
        <v>0</v>
      </c>
      <c r="J8639" s="43" t="s">
        <v>1473</v>
      </c>
      <c r="K8639" s="21">
        <f t="shared" si="268"/>
        <v>2014</v>
      </c>
      <c r="L8639" s="24">
        <f t="shared" si="269"/>
        <v>4</v>
      </c>
      <c r="M8639" s="11" t="s">
        <v>14</v>
      </c>
      <c r="N8639" s="11" t="s">
        <v>15</v>
      </c>
      <c r="O8639" s="11" t="str">
        <f>VLOOKUP(E8639,State_Code_Name!$B$1:$C$52,2,0)</f>
        <v>California</v>
      </c>
    </row>
    <row r="8640" spans="1:15" x14ac:dyDescent="0.3">
      <c r="A8640" s="11">
        <v>547803</v>
      </c>
      <c r="B8640" s="12" t="s">
        <v>61</v>
      </c>
      <c r="C8640" s="12" t="s">
        <v>53</v>
      </c>
      <c r="D8640" s="12" t="s">
        <v>77</v>
      </c>
      <c r="E8640" s="11" t="s">
        <v>43</v>
      </c>
      <c r="F8640" s="11" t="s">
        <v>19</v>
      </c>
      <c r="G8640" s="37">
        <v>41547</v>
      </c>
      <c r="H8640" s="13">
        <v>41547</v>
      </c>
      <c r="I8640" s="21">
        <v>0</v>
      </c>
      <c r="J8640" s="43" t="s">
        <v>1480</v>
      </c>
      <c r="K8640" s="21">
        <f t="shared" si="268"/>
        <v>2013</v>
      </c>
      <c r="L8640" s="24">
        <f t="shared" si="269"/>
        <v>3</v>
      </c>
      <c r="M8640" s="11" t="s">
        <v>14</v>
      </c>
      <c r="N8640" s="11" t="s">
        <v>15</v>
      </c>
      <c r="O8640" s="11" t="str">
        <f>VLOOKUP(E8640,State_Code_Name!$B$1:$C$52,2,0)</f>
        <v>North Carolina</v>
      </c>
    </row>
    <row r="8641" spans="1:15" x14ac:dyDescent="0.3">
      <c r="A8641" s="11">
        <v>235440</v>
      </c>
      <c r="B8641" s="12" t="s">
        <v>31</v>
      </c>
      <c r="C8641" s="12" t="s">
        <v>37</v>
      </c>
      <c r="D8641" s="12" t="s">
        <v>81</v>
      </c>
      <c r="E8641" s="11" t="s">
        <v>23</v>
      </c>
      <c r="F8641" s="11" t="s">
        <v>19</v>
      </c>
      <c r="G8641" s="37">
        <v>41289</v>
      </c>
      <c r="H8641" s="13">
        <v>41290</v>
      </c>
      <c r="I8641" s="21">
        <v>1</v>
      </c>
      <c r="J8641" s="43" t="s">
        <v>1474</v>
      </c>
      <c r="K8641" s="21">
        <f t="shared" si="268"/>
        <v>2013</v>
      </c>
      <c r="L8641" s="24">
        <f t="shared" si="269"/>
        <v>1</v>
      </c>
      <c r="M8641" s="11" t="s">
        <v>14</v>
      </c>
      <c r="N8641" s="11" t="s">
        <v>14</v>
      </c>
      <c r="O8641" s="11" t="str">
        <f>VLOOKUP(E8641,State_Code_Name!$B$1:$C$52,2,0)</f>
        <v>New York</v>
      </c>
    </row>
    <row r="8642" spans="1:15" x14ac:dyDescent="0.3">
      <c r="A8642" s="11">
        <v>2049074</v>
      </c>
      <c r="B8642" s="12" t="s">
        <v>51</v>
      </c>
      <c r="C8642" s="12" t="s">
        <v>37</v>
      </c>
      <c r="D8642" s="12" t="s">
        <v>1444</v>
      </c>
      <c r="E8642" s="11" t="s">
        <v>78</v>
      </c>
      <c r="F8642" s="11" t="s">
        <v>19</v>
      </c>
      <c r="G8642" s="37">
        <v>42587</v>
      </c>
      <c r="H8642" s="13">
        <v>42587</v>
      </c>
      <c r="I8642" s="21">
        <v>0</v>
      </c>
      <c r="J8642" s="43" t="s">
        <v>1482</v>
      </c>
      <c r="K8642" s="21">
        <f t="shared" si="268"/>
        <v>2016</v>
      </c>
      <c r="L8642" s="24">
        <f t="shared" si="269"/>
        <v>3</v>
      </c>
      <c r="M8642" s="11" t="s">
        <v>14</v>
      </c>
      <c r="N8642" s="11" t="s">
        <v>15</v>
      </c>
      <c r="O8642" s="11" t="str">
        <f>VLOOKUP(E8642,State_Code_Name!$B$1:$C$52,2,0)</f>
        <v>Missouri</v>
      </c>
    </row>
    <row r="8643" spans="1:15" x14ac:dyDescent="0.3">
      <c r="A8643" s="11">
        <v>278292</v>
      </c>
      <c r="B8643" s="12" t="s">
        <v>82</v>
      </c>
      <c r="C8643" s="12" t="s">
        <v>37</v>
      </c>
      <c r="D8643" s="12" t="s">
        <v>53</v>
      </c>
      <c r="E8643" s="11" t="s">
        <v>78</v>
      </c>
      <c r="F8643" s="11" t="s">
        <v>19</v>
      </c>
      <c r="G8643" s="37">
        <v>41304</v>
      </c>
      <c r="H8643" s="13">
        <v>41305</v>
      </c>
      <c r="I8643" s="21">
        <v>1</v>
      </c>
      <c r="J8643" s="43" t="s">
        <v>1474</v>
      </c>
      <c r="K8643" s="21">
        <f t="shared" ref="K8643:K8706" si="270">YEAR(G8643)</f>
        <v>2013</v>
      </c>
      <c r="L8643" s="24">
        <f t="shared" ref="L8643:L8706" si="271">ROUNDUP(MONTH(G8643)/3,0)</f>
        <v>1</v>
      </c>
      <c r="M8643" s="11" t="s">
        <v>14</v>
      </c>
      <c r="N8643" s="11" t="s">
        <v>15</v>
      </c>
      <c r="O8643" s="11" t="str">
        <f>VLOOKUP(E8643,State_Code_Name!$B$1:$C$52,2,0)</f>
        <v>Missouri</v>
      </c>
    </row>
    <row r="8644" spans="1:15" x14ac:dyDescent="0.3">
      <c r="A8644" s="11">
        <v>772845</v>
      </c>
      <c r="B8644" s="12" t="s">
        <v>74</v>
      </c>
      <c r="C8644" s="12" t="s">
        <v>27</v>
      </c>
      <c r="D8644" s="12" t="s">
        <v>28</v>
      </c>
      <c r="E8644" s="11" t="s">
        <v>36</v>
      </c>
      <c r="F8644" s="11" t="s">
        <v>19</v>
      </c>
      <c r="G8644" s="37">
        <v>41719</v>
      </c>
      <c r="H8644" s="13">
        <v>41726</v>
      </c>
      <c r="I8644" s="21">
        <v>7</v>
      </c>
      <c r="J8644" s="43" t="s">
        <v>1476</v>
      </c>
      <c r="K8644" s="21">
        <f t="shared" si="270"/>
        <v>2014</v>
      </c>
      <c r="L8644" s="24">
        <f t="shared" si="271"/>
        <v>1</v>
      </c>
      <c r="M8644" s="11" t="s">
        <v>14</v>
      </c>
      <c r="N8644" s="11" t="s">
        <v>14</v>
      </c>
      <c r="O8644" s="11" t="str">
        <f>VLOOKUP(E8644,State_Code_Name!$B$1:$C$52,2,0)</f>
        <v>Florida</v>
      </c>
    </row>
    <row r="8645" spans="1:15" x14ac:dyDescent="0.3">
      <c r="A8645" s="11">
        <v>683433</v>
      </c>
      <c r="B8645" s="12" t="s">
        <v>144</v>
      </c>
      <c r="C8645" s="12" t="s">
        <v>16</v>
      </c>
      <c r="D8645" s="12" t="s">
        <v>21</v>
      </c>
      <c r="E8645" s="11" t="s">
        <v>26</v>
      </c>
      <c r="F8645" s="11" t="s">
        <v>303</v>
      </c>
      <c r="G8645" s="37">
        <v>41663</v>
      </c>
      <c r="H8645" s="13">
        <v>41674</v>
      </c>
      <c r="I8645" s="21">
        <v>11</v>
      </c>
      <c r="J8645" s="43" t="s">
        <v>1474</v>
      </c>
      <c r="K8645" s="21">
        <f t="shared" si="270"/>
        <v>2014</v>
      </c>
      <c r="L8645" s="24">
        <f t="shared" si="271"/>
        <v>1</v>
      </c>
      <c r="M8645" s="11" t="s">
        <v>14</v>
      </c>
      <c r="N8645" s="11" t="s">
        <v>15</v>
      </c>
      <c r="O8645" s="11" t="str">
        <f>VLOOKUP(E8645,State_Code_Name!$B$1:$C$52,2,0)</f>
        <v>Georgia</v>
      </c>
    </row>
    <row r="8646" spans="1:15" x14ac:dyDescent="0.3">
      <c r="A8646" s="11">
        <v>1219440</v>
      </c>
      <c r="B8646" s="12" t="s">
        <v>11</v>
      </c>
      <c r="C8646" s="12" t="s">
        <v>9</v>
      </c>
      <c r="D8646" s="12" t="s">
        <v>10</v>
      </c>
      <c r="E8646" s="11" t="s">
        <v>18</v>
      </c>
      <c r="F8646" s="11" t="s">
        <v>19</v>
      </c>
      <c r="G8646" s="37">
        <v>42035</v>
      </c>
      <c r="H8646" s="13">
        <v>42038</v>
      </c>
      <c r="I8646" s="21">
        <v>3</v>
      </c>
      <c r="J8646" s="43" t="s">
        <v>1474</v>
      </c>
      <c r="K8646" s="21">
        <f t="shared" si="270"/>
        <v>2015</v>
      </c>
      <c r="L8646" s="24">
        <f t="shared" si="271"/>
        <v>1</v>
      </c>
      <c r="M8646" s="11" t="s">
        <v>14</v>
      </c>
      <c r="N8646" s="11" t="s">
        <v>15</v>
      </c>
      <c r="O8646" s="11" t="str">
        <f>VLOOKUP(E8646,State_Code_Name!$B$1:$C$52,2,0)</f>
        <v>California</v>
      </c>
    </row>
    <row r="8647" spans="1:15" x14ac:dyDescent="0.3">
      <c r="A8647" s="11">
        <v>1575831</v>
      </c>
      <c r="B8647" s="12" t="s">
        <v>55</v>
      </c>
      <c r="C8647" s="12" t="s">
        <v>53</v>
      </c>
      <c r="D8647" s="12" t="s">
        <v>102</v>
      </c>
      <c r="E8647" s="11" t="s">
        <v>23</v>
      </c>
      <c r="F8647" s="11" t="s">
        <v>19</v>
      </c>
      <c r="G8647" s="37">
        <v>42270</v>
      </c>
      <c r="H8647" s="13">
        <v>42270</v>
      </c>
      <c r="I8647" s="21">
        <v>0</v>
      </c>
      <c r="J8647" s="43" t="s">
        <v>1480</v>
      </c>
      <c r="K8647" s="21">
        <f t="shared" si="270"/>
        <v>2015</v>
      </c>
      <c r="L8647" s="24">
        <f t="shared" si="271"/>
        <v>3</v>
      </c>
      <c r="M8647" s="11" t="s">
        <v>14</v>
      </c>
      <c r="N8647" s="11" t="s">
        <v>15</v>
      </c>
      <c r="O8647" s="11" t="str">
        <f>VLOOKUP(E8647,State_Code_Name!$B$1:$C$52,2,0)</f>
        <v>New York</v>
      </c>
    </row>
    <row r="8648" spans="1:15" x14ac:dyDescent="0.3">
      <c r="A8648" s="11">
        <v>1263224</v>
      </c>
      <c r="B8648" s="12" t="s">
        <v>70</v>
      </c>
      <c r="C8648" s="12" t="s">
        <v>27</v>
      </c>
      <c r="D8648" s="12" t="s">
        <v>28</v>
      </c>
      <c r="E8648" s="11" t="s">
        <v>18</v>
      </c>
      <c r="F8648" s="11" t="s">
        <v>19</v>
      </c>
      <c r="G8648" s="37">
        <v>42065</v>
      </c>
      <c r="H8648" s="13">
        <v>42065</v>
      </c>
      <c r="I8648" s="21">
        <v>0</v>
      </c>
      <c r="J8648" s="43" t="s">
        <v>1476</v>
      </c>
      <c r="K8648" s="21">
        <f t="shared" si="270"/>
        <v>2015</v>
      </c>
      <c r="L8648" s="24">
        <f t="shared" si="271"/>
        <v>1</v>
      </c>
      <c r="M8648" s="11" t="s">
        <v>14</v>
      </c>
      <c r="N8648" s="11" t="s">
        <v>14</v>
      </c>
      <c r="O8648" s="11" t="str">
        <f>VLOOKUP(E8648,State_Code_Name!$B$1:$C$52,2,0)</f>
        <v>California</v>
      </c>
    </row>
    <row r="8649" spans="1:15" x14ac:dyDescent="0.3">
      <c r="A8649" s="11">
        <v>1555616</v>
      </c>
      <c r="B8649" s="12" t="s">
        <v>200</v>
      </c>
      <c r="C8649" s="12" t="s">
        <v>16</v>
      </c>
      <c r="D8649" s="12" t="s">
        <v>17</v>
      </c>
      <c r="E8649" s="11" t="s">
        <v>122</v>
      </c>
      <c r="F8649" s="11" t="s">
        <v>19</v>
      </c>
      <c r="G8649" s="37">
        <v>42255</v>
      </c>
      <c r="H8649" s="13">
        <v>42255</v>
      </c>
      <c r="I8649" s="21">
        <v>0</v>
      </c>
      <c r="J8649" s="43" t="s">
        <v>1480</v>
      </c>
      <c r="K8649" s="21">
        <f t="shared" si="270"/>
        <v>2015</v>
      </c>
      <c r="L8649" s="24">
        <f t="shared" si="271"/>
        <v>3</v>
      </c>
      <c r="M8649" s="11" t="s">
        <v>14</v>
      </c>
      <c r="N8649" s="11" t="s">
        <v>15</v>
      </c>
      <c r="O8649" s="11" t="str">
        <f>VLOOKUP(E8649,State_Code_Name!$B$1:$C$52,2,0)</f>
        <v>Maryland</v>
      </c>
    </row>
    <row r="8650" spans="1:15" x14ac:dyDescent="0.3">
      <c r="A8650" s="11">
        <v>1239969</v>
      </c>
      <c r="B8650" s="12" t="s">
        <v>867</v>
      </c>
      <c r="C8650" s="12" t="s">
        <v>27</v>
      </c>
      <c r="D8650" s="12" t="s">
        <v>28</v>
      </c>
      <c r="E8650" s="11" t="s">
        <v>18</v>
      </c>
      <c r="F8650" s="11" t="s">
        <v>58</v>
      </c>
      <c r="G8650" s="37">
        <v>42048</v>
      </c>
      <c r="H8650" s="13">
        <v>42055</v>
      </c>
      <c r="I8650" s="21">
        <v>7</v>
      </c>
      <c r="J8650" s="43" t="s">
        <v>1478</v>
      </c>
      <c r="K8650" s="21">
        <f t="shared" si="270"/>
        <v>2015</v>
      </c>
      <c r="L8650" s="24">
        <f t="shared" si="271"/>
        <v>1</v>
      </c>
      <c r="M8650" s="11" t="s">
        <v>14</v>
      </c>
      <c r="N8650" s="11" t="s">
        <v>14</v>
      </c>
      <c r="O8650" s="11" t="str">
        <f>VLOOKUP(E8650,State_Code_Name!$B$1:$C$52,2,0)</f>
        <v>California</v>
      </c>
    </row>
    <row r="8651" spans="1:15" x14ac:dyDescent="0.3">
      <c r="A8651" s="11">
        <v>1535128</v>
      </c>
      <c r="B8651" s="12" t="s">
        <v>295</v>
      </c>
      <c r="C8651" s="12" t="s">
        <v>33</v>
      </c>
      <c r="D8651" s="12" t="s">
        <v>42</v>
      </c>
      <c r="E8651" s="11" t="s">
        <v>32</v>
      </c>
      <c r="F8651" s="11" t="s">
        <v>13</v>
      </c>
      <c r="G8651" s="37">
        <v>42241</v>
      </c>
      <c r="H8651" s="13">
        <v>42244</v>
      </c>
      <c r="I8651" s="21">
        <v>3</v>
      </c>
      <c r="J8651" s="43" t="s">
        <v>1482</v>
      </c>
      <c r="K8651" s="21">
        <f t="shared" si="270"/>
        <v>2015</v>
      </c>
      <c r="L8651" s="24">
        <f t="shared" si="271"/>
        <v>3</v>
      </c>
      <c r="M8651" s="11" t="s">
        <v>14</v>
      </c>
      <c r="N8651" s="11" t="s">
        <v>15</v>
      </c>
      <c r="O8651" s="11" t="str">
        <f>VLOOKUP(E8651,State_Code_Name!$B$1:$C$52,2,0)</f>
        <v>Texas</v>
      </c>
    </row>
    <row r="8652" spans="1:15" x14ac:dyDescent="0.3">
      <c r="A8652" s="11">
        <v>1384193</v>
      </c>
      <c r="B8652" s="12" t="s">
        <v>352</v>
      </c>
      <c r="C8652" s="12" t="s">
        <v>9</v>
      </c>
      <c r="D8652" s="12" t="s">
        <v>540</v>
      </c>
      <c r="E8652" s="11" t="s">
        <v>75</v>
      </c>
      <c r="F8652" s="11" t="s">
        <v>19</v>
      </c>
      <c r="G8652" s="37">
        <v>42144</v>
      </c>
      <c r="H8652" s="13">
        <v>42151</v>
      </c>
      <c r="I8652" s="21">
        <v>7</v>
      </c>
      <c r="J8652" s="43" t="s">
        <v>1471</v>
      </c>
      <c r="K8652" s="21">
        <f t="shared" si="270"/>
        <v>2015</v>
      </c>
      <c r="L8652" s="24">
        <f t="shared" si="271"/>
        <v>2</v>
      </c>
      <c r="M8652" s="11" t="s">
        <v>14</v>
      </c>
      <c r="N8652" s="11" t="s">
        <v>14</v>
      </c>
      <c r="O8652" s="11" t="str">
        <f>VLOOKUP(E8652,State_Code_Name!$B$1:$C$52,2,0)</f>
        <v>Tennessee</v>
      </c>
    </row>
    <row r="8653" spans="1:15" x14ac:dyDescent="0.3">
      <c r="A8653" s="11">
        <v>1533030</v>
      </c>
      <c r="B8653" s="12" t="s">
        <v>967</v>
      </c>
      <c r="C8653" s="12" t="s">
        <v>903</v>
      </c>
      <c r="D8653" s="12" t="s">
        <v>906</v>
      </c>
      <c r="E8653" s="11" t="s">
        <v>18</v>
      </c>
      <c r="F8653" s="11" t="s">
        <v>19</v>
      </c>
      <c r="G8653" s="37">
        <v>42240</v>
      </c>
      <c r="H8653" s="13">
        <v>42240</v>
      </c>
      <c r="I8653" s="21">
        <v>0</v>
      </c>
      <c r="J8653" s="43" t="s">
        <v>1482</v>
      </c>
      <c r="K8653" s="21">
        <f t="shared" si="270"/>
        <v>2015</v>
      </c>
      <c r="L8653" s="24">
        <f t="shared" si="271"/>
        <v>3</v>
      </c>
      <c r="M8653" s="11" t="s">
        <v>14</v>
      </c>
      <c r="N8653" s="11" t="s">
        <v>15</v>
      </c>
      <c r="O8653" s="11" t="str">
        <f>VLOOKUP(E8653,State_Code_Name!$B$1:$C$52,2,0)</f>
        <v>California</v>
      </c>
    </row>
    <row r="8654" spans="1:15" x14ac:dyDescent="0.3">
      <c r="A8654" s="11">
        <v>870976</v>
      </c>
      <c r="B8654" s="12" t="s">
        <v>64</v>
      </c>
      <c r="C8654" s="12" t="s">
        <v>62</v>
      </c>
      <c r="D8654" s="12" t="s">
        <v>460</v>
      </c>
      <c r="E8654" s="11" t="s">
        <v>47</v>
      </c>
      <c r="F8654" s="11" t="s">
        <v>19</v>
      </c>
      <c r="G8654" s="37">
        <v>41787</v>
      </c>
      <c r="H8654" s="13">
        <v>41787</v>
      </c>
      <c r="I8654" s="21">
        <v>0</v>
      </c>
      <c r="J8654" s="43" t="s">
        <v>1471</v>
      </c>
      <c r="K8654" s="21">
        <f t="shared" si="270"/>
        <v>2014</v>
      </c>
      <c r="L8654" s="24">
        <f t="shared" si="271"/>
        <v>2</v>
      </c>
      <c r="M8654" s="11" t="s">
        <v>14</v>
      </c>
      <c r="N8654" s="11" t="s">
        <v>15</v>
      </c>
      <c r="O8654" s="11" t="str">
        <f>VLOOKUP(E8654,State_Code_Name!$B$1:$C$52,2,0)</f>
        <v>Pennsylvania</v>
      </c>
    </row>
    <row r="8655" spans="1:15" x14ac:dyDescent="0.3">
      <c r="A8655" s="11">
        <v>1507148</v>
      </c>
      <c r="B8655" s="12" t="s">
        <v>39</v>
      </c>
      <c r="C8655" s="12" t="s">
        <v>37</v>
      </c>
      <c r="D8655" s="12" t="s">
        <v>81</v>
      </c>
      <c r="E8655" s="11" t="s">
        <v>26</v>
      </c>
      <c r="F8655" s="11" t="s">
        <v>13</v>
      </c>
      <c r="G8655" s="37">
        <v>42222</v>
      </c>
      <c r="H8655" s="13">
        <v>42222</v>
      </c>
      <c r="I8655" s="21">
        <v>0</v>
      </c>
      <c r="J8655" s="43" t="s">
        <v>1482</v>
      </c>
      <c r="K8655" s="21">
        <f t="shared" si="270"/>
        <v>2015</v>
      </c>
      <c r="L8655" s="24">
        <f t="shared" si="271"/>
        <v>3</v>
      </c>
      <c r="M8655" s="11" t="s">
        <v>14</v>
      </c>
      <c r="N8655" s="11" t="s">
        <v>15</v>
      </c>
      <c r="O8655" s="11" t="str">
        <f>VLOOKUP(E8655,State_Code_Name!$B$1:$C$52,2,0)</f>
        <v>Georgia</v>
      </c>
    </row>
    <row r="8656" spans="1:15" x14ac:dyDescent="0.3">
      <c r="A8656" s="11">
        <v>1028097</v>
      </c>
      <c r="B8656" s="12" t="s">
        <v>1329</v>
      </c>
      <c r="C8656" s="12" t="s">
        <v>16</v>
      </c>
      <c r="D8656" s="12" t="s">
        <v>25</v>
      </c>
      <c r="E8656" s="11" t="s">
        <v>23</v>
      </c>
      <c r="F8656" s="11" t="s">
        <v>303</v>
      </c>
      <c r="G8656" s="37">
        <v>41897</v>
      </c>
      <c r="H8656" s="13">
        <v>41901</v>
      </c>
      <c r="I8656" s="21">
        <v>4</v>
      </c>
      <c r="J8656" s="43" t="s">
        <v>1480</v>
      </c>
      <c r="K8656" s="21">
        <f t="shared" si="270"/>
        <v>2014</v>
      </c>
      <c r="L8656" s="24">
        <f t="shared" si="271"/>
        <v>3</v>
      </c>
      <c r="M8656" s="11" t="s">
        <v>14</v>
      </c>
      <c r="N8656" s="11" t="s">
        <v>15</v>
      </c>
      <c r="O8656" s="11" t="str">
        <f>VLOOKUP(E8656,State_Code_Name!$B$1:$C$52,2,0)</f>
        <v>New York</v>
      </c>
    </row>
    <row r="8657" spans="1:15" x14ac:dyDescent="0.3">
      <c r="A8657" s="11">
        <v>707100</v>
      </c>
      <c r="B8657" s="12" t="s">
        <v>61</v>
      </c>
      <c r="C8657" s="12" t="s">
        <v>53</v>
      </c>
      <c r="D8657" s="12" t="s">
        <v>102</v>
      </c>
      <c r="E8657" s="11" t="s">
        <v>113</v>
      </c>
      <c r="F8657" s="11" t="s">
        <v>19</v>
      </c>
      <c r="G8657" s="37">
        <v>41680</v>
      </c>
      <c r="H8657" s="13">
        <v>41680</v>
      </c>
      <c r="I8657" s="21">
        <v>0</v>
      </c>
      <c r="J8657" s="43" t="s">
        <v>1478</v>
      </c>
      <c r="K8657" s="21">
        <f t="shared" si="270"/>
        <v>2014</v>
      </c>
      <c r="L8657" s="24">
        <f t="shared" si="271"/>
        <v>1</v>
      </c>
      <c r="M8657" s="11" t="s">
        <v>14</v>
      </c>
      <c r="N8657" s="11" t="s">
        <v>15</v>
      </c>
      <c r="O8657" s="11" t="str">
        <f>VLOOKUP(E8657,State_Code_Name!$B$1:$C$52,2,0)</f>
        <v>South Carolina</v>
      </c>
    </row>
    <row r="8658" spans="1:15" x14ac:dyDescent="0.3">
      <c r="A8658" s="11">
        <v>1438713</v>
      </c>
      <c r="B8658" s="12" t="s">
        <v>11</v>
      </c>
      <c r="C8658" s="12" t="s">
        <v>37</v>
      </c>
      <c r="D8658" s="12" t="s">
        <v>81</v>
      </c>
      <c r="E8658" s="11" t="s">
        <v>26</v>
      </c>
      <c r="F8658" s="11" t="s">
        <v>19</v>
      </c>
      <c r="G8658" s="37">
        <v>42180</v>
      </c>
      <c r="H8658" s="13">
        <v>42180</v>
      </c>
      <c r="I8658" s="21">
        <v>0</v>
      </c>
      <c r="J8658" s="43" t="s">
        <v>1477</v>
      </c>
      <c r="K8658" s="21">
        <f t="shared" si="270"/>
        <v>2015</v>
      </c>
      <c r="L8658" s="24">
        <f t="shared" si="271"/>
        <v>2</v>
      </c>
      <c r="M8658" s="11" t="s">
        <v>14</v>
      </c>
      <c r="N8658" s="11" t="s">
        <v>15</v>
      </c>
      <c r="O8658" s="11" t="str">
        <f>VLOOKUP(E8658,State_Code_Name!$B$1:$C$52,2,0)</f>
        <v>Georgia</v>
      </c>
    </row>
    <row r="8659" spans="1:15" x14ac:dyDescent="0.3">
      <c r="A8659" s="11">
        <v>788323</v>
      </c>
      <c r="B8659" s="12" t="s">
        <v>95</v>
      </c>
      <c r="C8659" s="12" t="s">
        <v>33</v>
      </c>
      <c r="D8659" s="12" t="s">
        <v>45</v>
      </c>
      <c r="E8659" s="11" t="s">
        <v>18</v>
      </c>
      <c r="F8659" s="11" t="s">
        <v>19</v>
      </c>
      <c r="G8659" s="37">
        <v>41730</v>
      </c>
      <c r="H8659" s="13">
        <v>41733</v>
      </c>
      <c r="I8659" s="21">
        <v>3</v>
      </c>
      <c r="J8659" s="43" t="s">
        <v>1483</v>
      </c>
      <c r="K8659" s="21">
        <f t="shared" si="270"/>
        <v>2014</v>
      </c>
      <c r="L8659" s="24">
        <f t="shared" si="271"/>
        <v>2</v>
      </c>
      <c r="M8659" s="11" t="s">
        <v>14</v>
      </c>
      <c r="N8659" s="11" t="s">
        <v>15</v>
      </c>
      <c r="O8659" s="11" t="str">
        <f>VLOOKUP(E8659,State_Code_Name!$B$1:$C$52,2,0)</f>
        <v>California</v>
      </c>
    </row>
    <row r="8660" spans="1:15" x14ac:dyDescent="0.3">
      <c r="A8660" s="11">
        <v>1393920</v>
      </c>
      <c r="B8660" s="12" t="s">
        <v>180</v>
      </c>
      <c r="C8660" s="12" t="s">
        <v>33</v>
      </c>
      <c r="D8660" s="12" t="s">
        <v>45</v>
      </c>
      <c r="E8660" s="11" t="s">
        <v>36</v>
      </c>
      <c r="F8660" s="11" t="s">
        <v>19</v>
      </c>
      <c r="G8660" s="37">
        <v>42151</v>
      </c>
      <c r="H8660" s="13">
        <v>42151</v>
      </c>
      <c r="I8660" s="21">
        <v>0</v>
      </c>
      <c r="J8660" s="43" t="s">
        <v>1471</v>
      </c>
      <c r="K8660" s="21">
        <f t="shared" si="270"/>
        <v>2015</v>
      </c>
      <c r="L8660" s="24">
        <f t="shared" si="271"/>
        <v>2</v>
      </c>
      <c r="M8660" s="11" t="s">
        <v>14</v>
      </c>
      <c r="N8660" s="11" t="s">
        <v>14</v>
      </c>
      <c r="O8660" s="11" t="str">
        <f>VLOOKUP(E8660,State_Code_Name!$B$1:$C$52,2,0)</f>
        <v>Florida</v>
      </c>
    </row>
    <row r="8661" spans="1:15" x14ac:dyDescent="0.3">
      <c r="A8661" s="11">
        <v>518708</v>
      </c>
      <c r="B8661" s="12" t="s">
        <v>401</v>
      </c>
      <c r="C8661" s="12" t="s">
        <v>33</v>
      </c>
      <c r="D8661" s="12" t="s">
        <v>42</v>
      </c>
      <c r="E8661" s="11" t="s">
        <v>23</v>
      </c>
      <c r="F8661" s="11" t="s">
        <v>19</v>
      </c>
      <c r="G8661" s="37">
        <v>41524</v>
      </c>
      <c r="H8661" s="13">
        <v>41530</v>
      </c>
      <c r="I8661" s="21">
        <v>6</v>
      </c>
      <c r="J8661" s="43" t="s">
        <v>1480</v>
      </c>
      <c r="K8661" s="21">
        <f t="shared" si="270"/>
        <v>2013</v>
      </c>
      <c r="L8661" s="24">
        <f t="shared" si="271"/>
        <v>3</v>
      </c>
      <c r="M8661" s="11" t="s">
        <v>14</v>
      </c>
      <c r="N8661" s="11" t="s">
        <v>14</v>
      </c>
      <c r="O8661" s="11" t="str">
        <f>VLOOKUP(E8661,State_Code_Name!$B$1:$C$52,2,0)</f>
        <v>New York</v>
      </c>
    </row>
    <row r="8662" spans="1:15" x14ac:dyDescent="0.3">
      <c r="A8662" s="11">
        <v>1883187</v>
      </c>
      <c r="B8662" s="12" t="s">
        <v>1440</v>
      </c>
      <c r="C8662" s="12" t="s">
        <v>62</v>
      </c>
      <c r="D8662" s="12" t="s">
        <v>279</v>
      </c>
      <c r="E8662" s="11" t="s">
        <v>18</v>
      </c>
      <c r="F8662" s="11" t="s">
        <v>19</v>
      </c>
      <c r="G8662" s="37">
        <v>42476</v>
      </c>
      <c r="H8662" s="13">
        <v>42476</v>
      </c>
      <c r="I8662" s="21">
        <v>0</v>
      </c>
      <c r="J8662" s="43" t="s">
        <v>1483</v>
      </c>
      <c r="K8662" s="21">
        <f t="shared" si="270"/>
        <v>2016</v>
      </c>
      <c r="L8662" s="24">
        <f t="shared" si="271"/>
        <v>2</v>
      </c>
      <c r="M8662" s="11" t="s">
        <v>14</v>
      </c>
      <c r="N8662" s="11" t="s">
        <v>15</v>
      </c>
      <c r="O8662" s="11" t="str">
        <f>VLOOKUP(E8662,State_Code_Name!$B$1:$C$52,2,0)</f>
        <v>California</v>
      </c>
    </row>
    <row r="8663" spans="1:15" x14ac:dyDescent="0.3">
      <c r="A8663" s="11">
        <v>1739688</v>
      </c>
      <c r="B8663" s="12" t="s">
        <v>44</v>
      </c>
      <c r="C8663" s="12" t="s">
        <v>37</v>
      </c>
      <c r="D8663" s="12" t="s">
        <v>1443</v>
      </c>
      <c r="E8663" s="11" t="s">
        <v>12</v>
      </c>
      <c r="F8663" s="11" t="s">
        <v>19</v>
      </c>
      <c r="G8663" s="37">
        <v>42383</v>
      </c>
      <c r="H8663" s="13">
        <v>42383</v>
      </c>
      <c r="I8663" s="21">
        <v>0</v>
      </c>
      <c r="J8663" s="43" t="s">
        <v>1474</v>
      </c>
      <c r="K8663" s="21">
        <f t="shared" si="270"/>
        <v>2016</v>
      </c>
      <c r="L8663" s="24">
        <f t="shared" si="271"/>
        <v>1</v>
      </c>
      <c r="M8663" s="11" t="s">
        <v>14</v>
      </c>
      <c r="N8663" s="11" t="s">
        <v>14</v>
      </c>
      <c r="O8663" s="11" t="str">
        <f>VLOOKUP(E8663,State_Code_Name!$B$1:$C$52,2,0)</f>
        <v>Virginia</v>
      </c>
    </row>
    <row r="8664" spans="1:15" x14ac:dyDescent="0.3">
      <c r="A8664" s="11">
        <v>692999</v>
      </c>
      <c r="B8664" s="12" t="s">
        <v>101</v>
      </c>
      <c r="C8664" s="12" t="s">
        <v>33</v>
      </c>
      <c r="D8664" s="12" t="s">
        <v>1441</v>
      </c>
      <c r="E8664" s="11" t="s">
        <v>129</v>
      </c>
      <c r="F8664" s="11" t="s">
        <v>19</v>
      </c>
      <c r="G8664" s="37">
        <v>41669</v>
      </c>
      <c r="H8664" s="13">
        <v>41674</v>
      </c>
      <c r="I8664" s="21">
        <v>5</v>
      </c>
      <c r="J8664" s="43" t="s">
        <v>1474</v>
      </c>
      <c r="K8664" s="21">
        <f t="shared" si="270"/>
        <v>2014</v>
      </c>
      <c r="L8664" s="24">
        <f t="shared" si="271"/>
        <v>1</v>
      </c>
      <c r="M8664" s="11" t="s">
        <v>14</v>
      </c>
      <c r="N8664" s="11" t="s">
        <v>15</v>
      </c>
      <c r="O8664" s="11" t="str">
        <f>VLOOKUP(E8664,State_Code_Name!$B$1:$C$52,2,0)</f>
        <v>New Hampshire</v>
      </c>
    </row>
    <row r="8665" spans="1:15" x14ac:dyDescent="0.3">
      <c r="A8665" s="11">
        <v>1543764</v>
      </c>
      <c r="B8665" s="12" t="s">
        <v>142</v>
      </c>
      <c r="C8665" s="12" t="s">
        <v>27</v>
      </c>
      <c r="D8665" s="12" t="s">
        <v>28</v>
      </c>
      <c r="E8665" s="11" t="s">
        <v>105</v>
      </c>
      <c r="F8665" s="11" t="s">
        <v>19</v>
      </c>
      <c r="G8665" s="37">
        <v>42244</v>
      </c>
      <c r="H8665" s="13">
        <v>42244</v>
      </c>
      <c r="I8665" s="21">
        <v>0</v>
      </c>
      <c r="J8665" s="43" t="s">
        <v>1482</v>
      </c>
      <c r="K8665" s="21">
        <f t="shared" si="270"/>
        <v>2015</v>
      </c>
      <c r="L8665" s="24">
        <f t="shared" si="271"/>
        <v>3</v>
      </c>
      <c r="M8665" s="11" t="s">
        <v>14</v>
      </c>
      <c r="N8665" s="11" t="s">
        <v>15</v>
      </c>
      <c r="O8665" s="11" t="str">
        <f>VLOOKUP(E8665,State_Code_Name!$B$1:$C$52,2,0)</f>
        <v>Indiana</v>
      </c>
    </row>
    <row r="8666" spans="1:15" x14ac:dyDescent="0.3">
      <c r="A8666" s="11">
        <v>1140558</v>
      </c>
      <c r="B8666" s="12" t="s">
        <v>1440</v>
      </c>
      <c r="C8666" s="12" t="s">
        <v>62</v>
      </c>
      <c r="D8666" s="12" t="s">
        <v>460</v>
      </c>
      <c r="E8666" s="11" t="s">
        <v>18</v>
      </c>
      <c r="F8666" s="11" t="s">
        <v>19</v>
      </c>
      <c r="G8666" s="37">
        <v>41976</v>
      </c>
      <c r="H8666" s="13">
        <v>41976</v>
      </c>
      <c r="I8666" s="21">
        <v>0</v>
      </c>
      <c r="J8666" s="43" t="s">
        <v>1475</v>
      </c>
      <c r="K8666" s="21">
        <f t="shared" si="270"/>
        <v>2014</v>
      </c>
      <c r="L8666" s="24">
        <f t="shared" si="271"/>
        <v>4</v>
      </c>
      <c r="M8666" s="11" t="s">
        <v>14</v>
      </c>
      <c r="N8666" s="11" t="s">
        <v>15</v>
      </c>
      <c r="O8666" s="11" t="str">
        <f>VLOOKUP(E8666,State_Code_Name!$B$1:$C$52,2,0)</f>
        <v>California</v>
      </c>
    </row>
    <row r="8667" spans="1:15" x14ac:dyDescent="0.3">
      <c r="A8667" s="11">
        <v>1069185</v>
      </c>
      <c r="B8667" s="12" t="s">
        <v>855</v>
      </c>
      <c r="C8667" s="12" t="s">
        <v>33</v>
      </c>
      <c r="D8667" s="12" t="s">
        <v>45</v>
      </c>
      <c r="E8667" s="11" t="s">
        <v>171</v>
      </c>
      <c r="F8667" s="11" t="s">
        <v>19</v>
      </c>
      <c r="G8667" s="37">
        <v>41926</v>
      </c>
      <c r="H8667" s="13">
        <v>41933</v>
      </c>
      <c r="I8667" s="21">
        <v>7</v>
      </c>
      <c r="J8667" s="43" t="s">
        <v>1473</v>
      </c>
      <c r="K8667" s="21">
        <f t="shared" si="270"/>
        <v>2014</v>
      </c>
      <c r="L8667" s="24">
        <f t="shared" si="271"/>
        <v>4</v>
      </c>
      <c r="M8667" s="11" t="s">
        <v>14</v>
      </c>
      <c r="N8667" s="11" t="s">
        <v>14</v>
      </c>
      <c r="O8667" s="11" t="str">
        <f>VLOOKUP(E8667,State_Code_Name!$B$1:$C$52,2,0)</f>
        <v>Louisiana</v>
      </c>
    </row>
    <row r="8668" spans="1:15" x14ac:dyDescent="0.3">
      <c r="A8668" s="11">
        <v>2069840</v>
      </c>
      <c r="B8668" s="12" t="s">
        <v>44</v>
      </c>
      <c r="C8668" s="12" t="s">
        <v>37</v>
      </c>
      <c r="D8668" s="12" t="s">
        <v>202</v>
      </c>
      <c r="E8668" s="11" t="s">
        <v>18</v>
      </c>
      <c r="F8668" s="11" t="s">
        <v>19</v>
      </c>
      <c r="G8668" s="37">
        <v>42600</v>
      </c>
      <c r="H8668" s="13">
        <v>42600</v>
      </c>
      <c r="I8668" s="21">
        <v>0</v>
      </c>
      <c r="J8668" s="43" t="s">
        <v>1482</v>
      </c>
      <c r="K8668" s="21">
        <f t="shared" si="270"/>
        <v>2016</v>
      </c>
      <c r="L8668" s="24">
        <f t="shared" si="271"/>
        <v>3</v>
      </c>
      <c r="M8668" s="11" t="s">
        <v>14</v>
      </c>
      <c r="N8668" s="11" t="s">
        <v>14</v>
      </c>
      <c r="O8668" s="11" t="str">
        <f>VLOOKUP(E8668,State_Code_Name!$B$1:$C$52,2,0)</f>
        <v>California</v>
      </c>
    </row>
    <row r="8669" spans="1:15" x14ac:dyDescent="0.3">
      <c r="A8669" s="11">
        <v>2083502</v>
      </c>
      <c r="B8669" s="12" t="s">
        <v>11</v>
      </c>
      <c r="C8669" s="12" t="s">
        <v>27</v>
      </c>
      <c r="D8669" s="12" t="s">
        <v>57</v>
      </c>
      <c r="E8669" s="11" t="s">
        <v>56</v>
      </c>
      <c r="F8669" s="11" t="s">
        <v>19</v>
      </c>
      <c r="G8669" s="37">
        <v>42608</v>
      </c>
      <c r="H8669" s="13">
        <v>42608</v>
      </c>
      <c r="I8669" s="21">
        <v>0</v>
      </c>
      <c r="J8669" s="43" t="s">
        <v>1482</v>
      </c>
      <c r="K8669" s="21">
        <f t="shared" si="270"/>
        <v>2016</v>
      </c>
      <c r="L8669" s="24">
        <f t="shared" si="271"/>
        <v>3</v>
      </c>
      <c r="M8669" s="11" t="s">
        <v>14</v>
      </c>
      <c r="N8669" s="11" t="s">
        <v>14</v>
      </c>
      <c r="O8669" s="11" t="str">
        <f>VLOOKUP(E8669,State_Code_Name!$B$1:$C$52,2,0)</f>
        <v>Hawaii</v>
      </c>
    </row>
    <row r="8670" spans="1:15" x14ac:dyDescent="0.3">
      <c r="A8670" s="11">
        <v>1530902</v>
      </c>
      <c r="B8670" s="12" t="s">
        <v>48</v>
      </c>
      <c r="C8670" s="12" t="s">
        <v>27</v>
      </c>
      <c r="D8670" s="12" t="s">
        <v>28</v>
      </c>
      <c r="E8670" s="11" t="s">
        <v>26</v>
      </c>
      <c r="F8670" s="11" t="s">
        <v>13</v>
      </c>
      <c r="G8670" s="37">
        <v>42237</v>
      </c>
      <c r="H8670" s="13">
        <v>42239</v>
      </c>
      <c r="I8670" s="21">
        <v>2</v>
      </c>
      <c r="J8670" s="43" t="s">
        <v>1482</v>
      </c>
      <c r="K8670" s="21">
        <f t="shared" si="270"/>
        <v>2015</v>
      </c>
      <c r="L8670" s="24">
        <f t="shared" si="271"/>
        <v>3</v>
      </c>
      <c r="M8670" s="11" t="s">
        <v>14</v>
      </c>
      <c r="N8670" s="11" t="s">
        <v>15</v>
      </c>
      <c r="O8670" s="11" t="str">
        <f>VLOOKUP(E8670,State_Code_Name!$B$1:$C$52,2,0)</f>
        <v>Georgia</v>
      </c>
    </row>
    <row r="8671" spans="1:15" x14ac:dyDescent="0.3">
      <c r="A8671" s="11">
        <v>2072772</v>
      </c>
      <c r="B8671" s="12" t="s">
        <v>969</v>
      </c>
      <c r="C8671" s="12" t="s">
        <v>903</v>
      </c>
      <c r="D8671" s="12" t="s">
        <v>264</v>
      </c>
      <c r="E8671" s="11" t="s">
        <v>32</v>
      </c>
      <c r="F8671" s="11" t="s">
        <v>19</v>
      </c>
      <c r="G8671" s="37">
        <v>42601</v>
      </c>
      <c r="H8671" s="13">
        <v>42606</v>
      </c>
      <c r="I8671" s="21">
        <v>5</v>
      </c>
      <c r="J8671" s="43" t="s">
        <v>1482</v>
      </c>
      <c r="K8671" s="21">
        <f t="shared" si="270"/>
        <v>2016</v>
      </c>
      <c r="L8671" s="24">
        <f t="shared" si="271"/>
        <v>3</v>
      </c>
      <c r="M8671" s="11" t="s">
        <v>14</v>
      </c>
      <c r="N8671" s="11" t="s">
        <v>15</v>
      </c>
      <c r="O8671" s="11" t="str">
        <f>VLOOKUP(E8671,State_Code_Name!$B$1:$C$52,2,0)</f>
        <v>Texas</v>
      </c>
    </row>
    <row r="8672" spans="1:15" x14ac:dyDescent="0.3">
      <c r="A8672" s="11">
        <v>1272083</v>
      </c>
      <c r="B8672" s="12" t="s">
        <v>97</v>
      </c>
      <c r="C8672" s="12" t="s">
        <v>53</v>
      </c>
      <c r="D8672" s="12" t="s">
        <v>102</v>
      </c>
      <c r="E8672" s="11" t="s">
        <v>49</v>
      </c>
      <c r="F8672" s="11" t="s">
        <v>19</v>
      </c>
      <c r="G8672" s="37">
        <v>42069</v>
      </c>
      <c r="H8672" s="13">
        <v>42069</v>
      </c>
      <c r="I8672" s="21">
        <v>0</v>
      </c>
      <c r="J8672" s="43" t="s">
        <v>1476</v>
      </c>
      <c r="K8672" s="21">
        <f t="shared" si="270"/>
        <v>2015</v>
      </c>
      <c r="L8672" s="24">
        <f t="shared" si="271"/>
        <v>1</v>
      </c>
      <c r="M8672" s="11" t="s">
        <v>14</v>
      </c>
      <c r="N8672" s="11" t="s">
        <v>15</v>
      </c>
      <c r="O8672" s="11" t="str">
        <f>VLOOKUP(E8672,State_Code_Name!$B$1:$C$52,2,0)</f>
        <v>New Jersey</v>
      </c>
    </row>
    <row r="8673" spans="1:15" x14ac:dyDescent="0.3">
      <c r="A8673" s="11">
        <v>2080243</v>
      </c>
      <c r="B8673" s="12" t="s">
        <v>69</v>
      </c>
      <c r="C8673" s="12" t="s">
        <v>37</v>
      </c>
      <c r="D8673" s="12" t="s">
        <v>278</v>
      </c>
      <c r="E8673" s="11" t="s">
        <v>18</v>
      </c>
      <c r="F8673" s="11" t="s">
        <v>19</v>
      </c>
      <c r="G8673" s="37">
        <v>42607</v>
      </c>
      <c r="H8673" s="13">
        <v>42607</v>
      </c>
      <c r="I8673" s="21">
        <v>0</v>
      </c>
      <c r="J8673" s="43" t="s">
        <v>1482</v>
      </c>
      <c r="K8673" s="21">
        <f t="shared" si="270"/>
        <v>2016</v>
      </c>
      <c r="L8673" s="24">
        <f t="shared" si="271"/>
        <v>3</v>
      </c>
      <c r="M8673" s="11" t="s">
        <v>14</v>
      </c>
      <c r="N8673" s="11" t="s">
        <v>15</v>
      </c>
      <c r="O8673" s="11" t="str">
        <f>VLOOKUP(E8673,State_Code_Name!$B$1:$C$52,2,0)</f>
        <v>California</v>
      </c>
    </row>
    <row r="8674" spans="1:15" x14ac:dyDescent="0.3">
      <c r="A8674" s="11">
        <v>1765729</v>
      </c>
      <c r="B8674" s="12" t="s">
        <v>61</v>
      </c>
      <c r="C8674" s="12" t="s">
        <v>53</v>
      </c>
      <c r="D8674" s="12" t="s">
        <v>102</v>
      </c>
      <c r="E8674" s="11" t="s">
        <v>23</v>
      </c>
      <c r="F8674" s="11" t="s">
        <v>19</v>
      </c>
      <c r="G8674" s="37">
        <v>42400</v>
      </c>
      <c r="H8674" s="13">
        <v>42400</v>
      </c>
      <c r="I8674" s="21">
        <v>0</v>
      </c>
      <c r="J8674" s="43" t="s">
        <v>1474</v>
      </c>
      <c r="K8674" s="21">
        <f t="shared" si="270"/>
        <v>2016</v>
      </c>
      <c r="L8674" s="24">
        <f t="shared" si="271"/>
        <v>1</v>
      </c>
      <c r="M8674" s="11" t="s">
        <v>14</v>
      </c>
      <c r="N8674" s="11" t="s">
        <v>15</v>
      </c>
      <c r="O8674" s="11" t="str">
        <f>VLOOKUP(E8674,State_Code_Name!$B$1:$C$52,2,0)</f>
        <v>New York</v>
      </c>
    </row>
    <row r="8675" spans="1:15" x14ac:dyDescent="0.3">
      <c r="A8675" s="11">
        <v>1337023</v>
      </c>
      <c r="B8675" s="12" t="s">
        <v>74</v>
      </c>
      <c r="C8675" s="12" t="s">
        <v>27</v>
      </c>
      <c r="D8675" s="12" t="s">
        <v>28</v>
      </c>
      <c r="E8675" s="11"/>
      <c r="F8675" s="11" t="s">
        <v>13</v>
      </c>
      <c r="G8675" s="37">
        <v>42114</v>
      </c>
      <c r="H8675" s="13">
        <v>42114</v>
      </c>
      <c r="I8675" s="21">
        <v>0</v>
      </c>
      <c r="J8675" s="43" t="s">
        <v>1483</v>
      </c>
      <c r="K8675" s="21">
        <f t="shared" si="270"/>
        <v>2015</v>
      </c>
      <c r="L8675" s="24">
        <f t="shared" si="271"/>
        <v>2</v>
      </c>
      <c r="M8675" s="11" t="s">
        <v>14</v>
      </c>
      <c r="N8675" s="11" t="s">
        <v>15</v>
      </c>
      <c r="O8675" s="11" t="e">
        <f>VLOOKUP(E8675,State_Code_Name!$B$1:$C$52,2,0)</f>
        <v>#N/A</v>
      </c>
    </row>
    <row r="8676" spans="1:15" x14ac:dyDescent="0.3">
      <c r="A8676" s="11">
        <v>734091</v>
      </c>
      <c r="B8676" s="12" t="s">
        <v>31</v>
      </c>
      <c r="C8676" s="12" t="s">
        <v>16</v>
      </c>
      <c r="D8676" s="12" t="s">
        <v>21</v>
      </c>
      <c r="E8676" s="11" t="s">
        <v>18</v>
      </c>
      <c r="F8676" s="11" t="s">
        <v>58</v>
      </c>
      <c r="G8676" s="37">
        <v>41696</v>
      </c>
      <c r="H8676" s="13">
        <v>41697</v>
      </c>
      <c r="I8676" s="21">
        <v>1</v>
      </c>
      <c r="J8676" s="43" t="s">
        <v>1478</v>
      </c>
      <c r="K8676" s="21">
        <f t="shared" si="270"/>
        <v>2014</v>
      </c>
      <c r="L8676" s="24">
        <f t="shared" si="271"/>
        <v>1</v>
      </c>
      <c r="M8676" s="11" t="s">
        <v>14</v>
      </c>
      <c r="N8676" s="11" t="s">
        <v>15</v>
      </c>
      <c r="O8676" s="11" t="str">
        <f>VLOOKUP(E8676,State_Code_Name!$B$1:$C$52,2,0)</f>
        <v>California</v>
      </c>
    </row>
    <row r="8677" spans="1:15" x14ac:dyDescent="0.3">
      <c r="A8677" s="11">
        <v>1886695</v>
      </c>
      <c r="B8677" s="12" t="s">
        <v>64</v>
      </c>
      <c r="C8677" s="12" t="s">
        <v>62</v>
      </c>
      <c r="D8677" s="12" t="s">
        <v>279</v>
      </c>
      <c r="E8677" s="11" t="s">
        <v>40</v>
      </c>
      <c r="F8677" s="11" t="s">
        <v>19</v>
      </c>
      <c r="G8677" s="37">
        <v>42479</v>
      </c>
      <c r="H8677" s="13">
        <v>42479</v>
      </c>
      <c r="I8677" s="21">
        <v>0</v>
      </c>
      <c r="J8677" s="43" t="s">
        <v>1483</v>
      </c>
      <c r="K8677" s="21">
        <f t="shared" si="270"/>
        <v>2016</v>
      </c>
      <c r="L8677" s="24">
        <f t="shared" si="271"/>
        <v>2</v>
      </c>
      <c r="M8677" s="11" t="s">
        <v>14</v>
      </c>
      <c r="N8677" s="11" t="s">
        <v>15</v>
      </c>
      <c r="O8677" s="11" t="str">
        <f>VLOOKUP(E8677,State_Code_Name!$B$1:$C$52,2,0)</f>
        <v>Ohio</v>
      </c>
    </row>
    <row r="8678" spans="1:15" x14ac:dyDescent="0.3">
      <c r="A8678" s="11">
        <v>1287152</v>
      </c>
      <c r="B8678" s="12" t="s">
        <v>39</v>
      </c>
      <c r="C8678" s="12" t="s">
        <v>16</v>
      </c>
      <c r="D8678" s="12" t="s">
        <v>21</v>
      </c>
      <c r="E8678" s="11" t="s">
        <v>18</v>
      </c>
      <c r="F8678" s="11" t="s">
        <v>19</v>
      </c>
      <c r="G8678" s="37">
        <v>42080</v>
      </c>
      <c r="H8678" s="13">
        <v>42080</v>
      </c>
      <c r="I8678" s="21">
        <v>0</v>
      </c>
      <c r="J8678" s="43" t="s">
        <v>1476</v>
      </c>
      <c r="K8678" s="21">
        <f t="shared" si="270"/>
        <v>2015</v>
      </c>
      <c r="L8678" s="24">
        <f t="shared" si="271"/>
        <v>1</v>
      </c>
      <c r="M8678" s="11" t="s">
        <v>14</v>
      </c>
      <c r="N8678" s="11" t="s">
        <v>15</v>
      </c>
      <c r="O8678" s="11" t="str">
        <f>VLOOKUP(E8678,State_Code_Name!$B$1:$C$52,2,0)</f>
        <v>California</v>
      </c>
    </row>
    <row r="8679" spans="1:15" x14ac:dyDescent="0.3">
      <c r="A8679" s="11">
        <v>1514102</v>
      </c>
      <c r="B8679" s="12" t="s">
        <v>61</v>
      </c>
      <c r="C8679" s="12" t="s">
        <v>53</v>
      </c>
      <c r="D8679" s="12" t="s">
        <v>102</v>
      </c>
      <c r="E8679" s="11" t="s">
        <v>49</v>
      </c>
      <c r="F8679" s="11" t="s">
        <v>19</v>
      </c>
      <c r="G8679" s="37">
        <v>42227</v>
      </c>
      <c r="H8679" s="13">
        <v>42227</v>
      </c>
      <c r="I8679" s="21">
        <v>0</v>
      </c>
      <c r="J8679" s="43" t="s">
        <v>1482</v>
      </c>
      <c r="K8679" s="21">
        <f t="shared" si="270"/>
        <v>2015</v>
      </c>
      <c r="L8679" s="24">
        <f t="shared" si="271"/>
        <v>3</v>
      </c>
      <c r="M8679" s="11" t="s">
        <v>14</v>
      </c>
      <c r="N8679" s="11" t="s">
        <v>14</v>
      </c>
      <c r="O8679" s="11" t="str">
        <f>VLOOKUP(E8679,State_Code_Name!$B$1:$C$52,2,0)</f>
        <v>New Jersey</v>
      </c>
    </row>
    <row r="8680" spans="1:15" x14ac:dyDescent="0.3">
      <c r="A8680" s="11">
        <v>2161227</v>
      </c>
      <c r="B8680" s="12" t="s">
        <v>1329</v>
      </c>
      <c r="C8680" s="12" t="s">
        <v>16</v>
      </c>
      <c r="D8680" s="12" t="s">
        <v>17</v>
      </c>
      <c r="E8680" s="11" t="s">
        <v>40</v>
      </c>
      <c r="F8680" s="11" t="s">
        <v>19</v>
      </c>
      <c r="G8680" s="37">
        <v>42657</v>
      </c>
      <c r="H8680" s="13">
        <v>42657</v>
      </c>
      <c r="I8680" s="21">
        <v>0</v>
      </c>
      <c r="J8680" s="43" t="s">
        <v>1473</v>
      </c>
      <c r="K8680" s="21">
        <f t="shared" si="270"/>
        <v>2016</v>
      </c>
      <c r="L8680" s="24">
        <f t="shared" si="271"/>
        <v>4</v>
      </c>
      <c r="M8680" s="11" t="s">
        <v>14</v>
      </c>
      <c r="N8680" s="11" t="s">
        <v>14</v>
      </c>
      <c r="O8680" s="11" t="str">
        <f>VLOOKUP(E8680,State_Code_Name!$B$1:$C$52,2,0)</f>
        <v>Ohio</v>
      </c>
    </row>
    <row r="8681" spans="1:15" x14ac:dyDescent="0.3">
      <c r="A8681" s="11">
        <v>1255130</v>
      </c>
      <c r="B8681" s="12" t="s">
        <v>268</v>
      </c>
      <c r="C8681" s="12" t="s">
        <v>33</v>
      </c>
      <c r="D8681" s="12" t="s">
        <v>42</v>
      </c>
      <c r="E8681" s="11" t="s">
        <v>47</v>
      </c>
      <c r="F8681" s="11" t="s">
        <v>19</v>
      </c>
      <c r="G8681" s="37">
        <v>42058</v>
      </c>
      <c r="H8681" s="13">
        <v>42058</v>
      </c>
      <c r="I8681" s="21">
        <v>0</v>
      </c>
      <c r="J8681" s="43" t="s">
        <v>1478</v>
      </c>
      <c r="K8681" s="21">
        <f t="shared" si="270"/>
        <v>2015</v>
      </c>
      <c r="L8681" s="24">
        <f t="shared" si="271"/>
        <v>1</v>
      </c>
      <c r="M8681" s="11" t="s">
        <v>14</v>
      </c>
      <c r="N8681" s="11" t="s">
        <v>15</v>
      </c>
      <c r="O8681" s="11" t="str">
        <f>VLOOKUP(E8681,State_Code_Name!$B$1:$C$52,2,0)</f>
        <v>Pennsylvania</v>
      </c>
    </row>
    <row r="8682" spans="1:15" x14ac:dyDescent="0.3">
      <c r="A8682" s="11">
        <v>466405</v>
      </c>
      <c r="B8682" s="12" t="s">
        <v>48</v>
      </c>
      <c r="C8682" s="12" t="s">
        <v>27</v>
      </c>
      <c r="D8682" s="12" t="s">
        <v>28</v>
      </c>
      <c r="E8682" s="11" t="s">
        <v>47</v>
      </c>
      <c r="F8682" s="11" t="s">
        <v>303</v>
      </c>
      <c r="G8682" s="37">
        <v>41480</v>
      </c>
      <c r="H8682" s="13">
        <v>41484</v>
      </c>
      <c r="I8682" s="21">
        <v>4</v>
      </c>
      <c r="J8682" s="43" t="s">
        <v>1481</v>
      </c>
      <c r="K8682" s="21">
        <f t="shared" si="270"/>
        <v>2013</v>
      </c>
      <c r="L8682" s="24">
        <f t="shared" si="271"/>
        <v>3</v>
      </c>
      <c r="M8682" s="11" t="s">
        <v>14</v>
      </c>
      <c r="N8682" s="11" t="s">
        <v>15</v>
      </c>
      <c r="O8682" s="11" t="str">
        <f>VLOOKUP(E8682,State_Code_Name!$B$1:$C$52,2,0)</f>
        <v>Pennsylvania</v>
      </c>
    </row>
    <row r="8683" spans="1:15" x14ac:dyDescent="0.3">
      <c r="A8683" s="11">
        <v>1644987</v>
      </c>
      <c r="B8683" s="12" t="s">
        <v>148</v>
      </c>
      <c r="C8683" s="12" t="s">
        <v>16</v>
      </c>
      <c r="D8683" s="12" t="s">
        <v>21</v>
      </c>
      <c r="E8683" s="11" t="s">
        <v>49</v>
      </c>
      <c r="F8683" s="11" t="s">
        <v>19</v>
      </c>
      <c r="G8683" s="37">
        <v>42315</v>
      </c>
      <c r="H8683" s="13">
        <v>42315</v>
      </c>
      <c r="I8683" s="21">
        <v>0</v>
      </c>
      <c r="J8683" s="43" t="s">
        <v>1479</v>
      </c>
      <c r="K8683" s="21">
        <f t="shared" si="270"/>
        <v>2015</v>
      </c>
      <c r="L8683" s="24">
        <f t="shared" si="271"/>
        <v>4</v>
      </c>
      <c r="M8683" s="11" t="s">
        <v>14</v>
      </c>
      <c r="N8683" s="11" t="s">
        <v>14</v>
      </c>
      <c r="O8683" s="11" t="str">
        <f>VLOOKUP(E8683,State_Code_Name!$B$1:$C$52,2,0)</f>
        <v>New Jersey</v>
      </c>
    </row>
    <row r="8684" spans="1:15" x14ac:dyDescent="0.3">
      <c r="A8684" s="11">
        <v>864247</v>
      </c>
      <c r="B8684" s="12" t="s">
        <v>70</v>
      </c>
      <c r="C8684" s="12" t="s">
        <v>33</v>
      </c>
      <c r="D8684" s="12" t="s">
        <v>160</v>
      </c>
      <c r="E8684" s="11" t="s">
        <v>67</v>
      </c>
      <c r="F8684" s="11" t="s">
        <v>19</v>
      </c>
      <c r="G8684" s="37">
        <v>41781</v>
      </c>
      <c r="H8684" s="13">
        <v>41781</v>
      </c>
      <c r="I8684" s="21">
        <v>0</v>
      </c>
      <c r="J8684" s="43" t="s">
        <v>1471</v>
      </c>
      <c r="K8684" s="21">
        <f t="shared" si="270"/>
        <v>2014</v>
      </c>
      <c r="L8684" s="24">
        <f t="shared" si="271"/>
        <v>2</v>
      </c>
      <c r="M8684" s="11" t="s">
        <v>14</v>
      </c>
      <c r="N8684" s="11" t="s">
        <v>14</v>
      </c>
      <c r="O8684" s="11" t="str">
        <f>VLOOKUP(E8684,State_Code_Name!$B$1:$C$52,2,0)</f>
        <v>Michigan</v>
      </c>
    </row>
    <row r="8685" spans="1:15" x14ac:dyDescent="0.3">
      <c r="A8685" s="11">
        <v>1150824</v>
      </c>
      <c r="B8685" s="12" t="s">
        <v>741</v>
      </c>
      <c r="C8685" s="12" t="s">
        <v>33</v>
      </c>
      <c r="D8685" s="12" t="s">
        <v>42</v>
      </c>
      <c r="E8685" s="11" t="s">
        <v>73</v>
      </c>
      <c r="F8685" s="11" t="s">
        <v>19</v>
      </c>
      <c r="G8685" s="37">
        <v>41983</v>
      </c>
      <c r="H8685" s="13">
        <v>41983</v>
      </c>
      <c r="I8685" s="21">
        <v>0</v>
      </c>
      <c r="J8685" s="43" t="s">
        <v>1475</v>
      </c>
      <c r="K8685" s="21">
        <f t="shared" si="270"/>
        <v>2014</v>
      </c>
      <c r="L8685" s="24">
        <f t="shared" si="271"/>
        <v>4</v>
      </c>
      <c r="M8685" s="11" t="s">
        <v>14</v>
      </c>
      <c r="N8685" s="11" t="s">
        <v>15</v>
      </c>
      <c r="O8685" s="11" t="str">
        <f>VLOOKUP(E8685,State_Code_Name!$B$1:$C$52,2,0)</f>
        <v>Kentucky</v>
      </c>
    </row>
    <row r="8686" spans="1:15" x14ac:dyDescent="0.3">
      <c r="A8686" s="11">
        <v>1428330</v>
      </c>
      <c r="B8686" s="12" t="s">
        <v>61</v>
      </c>
      <c r="C8686" s="12" t="s">
        <v>53</v>
      </c>
      <c r="D8686" s="12" t="s">
        <v>77</v>
      </c>
      <c r="E8686" s="11" t="s">
        <v>18</v>
      </c>
      <c r="F8686" s="11" t="s">
        <v>19</v>
      </c>
      <c r="G8686" s="37">
        <v>42173</v>
      </c>
      <c r="H8686" s="13">
        <v>42173</v>
      </c>
      <c r="I8686" s="21">
        <v>0</v>
      </c>
      <c r="J8686" s="43" t="s">
        <v>1477</v>
      </c>
      <c r="K8686" s="21">
        <f t="shared" si="270"/>
        <v>2015</v>
      </c>
      <c r="L8686" s="24">
        <f t="shared" si="271"/>
        <v>2</v>
      </c>
      <c r="M8686" s="11" t="s">
        <v>14</v>
      </c>
      <c r="N8686" s="11" t="s">
        <v>15</v>
      </c>
      <c r="O8686" s="11" t="str">
        <f>VLOOKUP(E8686,State_Code_Name!$B$1:$C$52,2,0)</f>
        <v>California</v>
      </c>
    </row>
    <row r="8687" spans="1:15" x14ac:dyDescent="0.3">
      <c r="A8687" s="11">
        <v>1863528</v>
      </c>
      <c r="B8687" s="12" t="s">
        <v>390</v>
      </c>
      <c r="C8687" s="12" t="s">
        <v>33</v>
      </c>
      <c r="D8687" s="12" t="s">
        <v>45</v>
      </c>
      <c r="E8687" s="11" t="s">
        <v>98</v>
      </c>
      <c r="F8687" s="11" t="s">
        <v>19</v>
      </c>
      <c r="G8687" s="37">
        <v>42465</v>
      </c>
      <c r="H8687" s="13">
        <v>42466</v>
      </c>
      <c r="I8687" s="21">
        <v>1</v>
      </c>
      <c r="J8687" s="43" t="s">
        <v>1483</v>
      </c>
      <c r="K8687" s="21">
        <f t="shared" si="270"/>
        <v>2016</v>
      </c>
      <c r="L8687" s="24">
        <f t="shared" si="271"/>
        <v>2</v>
      </c>
      <c r="M8687" s="11" t="s">
        <v>14</v>
      </c>
      <c r="N8687" s="11" t="s">
        <v>15</v>
      </c>
      <c r="O8687" s="11" t="str">
        <f>VLOOKUP(E8687,State_Code_Name!$B$1:$C$52,2,0)</f>
        <v>Colorado</v>
      </c>
    </row>
    <row r="8688" spans="1:15" x14ac:dyDescent="0.3">
      <c r="A8688" s="11">
        <v>942682</v>
      </c>
      <c r="B8688" s="12" t="s">
        <v>181</v>
      </c>
      <c r="C8688" s="12" t="s">
        <v>37</v>
      </c>
      <c r="D8688" s="12" t="s">
        <v>1443</v>
      </c>
      <c r="E8688" s="11" t="s">
        <v>99</v>
      </c>
      <c r="F8688" s="11" t="s">
        <v>19</v>
      </c>
      <c r="G8688" s="37">
        <v>41837</v>
      </c>
      <c r="H8688" s="13">
        <v>41837</v>
      </c>
      <c r="I8688" s="21">
        <v>0</v>
      </c>
      <c r="J8688" s="43" t="s">
        <v>1481</v>
      </c>
      <c r="K8688" s="21">
        <f t="shared" si="270"/>
        <v>2014</v>
      </c>
      <c r="L8688" s="24">
        <f t="shared" si="271"/>
        <v>3</v>
      </c>
      <c r="M8688" s="11" t="s">
        <v>14</v>
      </c>
      <c r="N8688" s="11" t="s">
        <v>14</v>
      </c>
      <c r="O8688" s="11" t="str">
        <f>VLOOKUP(E8688,State_Code_Name!$B$1:$C$52,2,0)</f>
        <v>Arizona</v>
      </c>
    </row>
    <row r="8689" spans="1:15" x14ac:dyDescent="0.3">
      <c r="A8689" s="11">
        <v>1219410</v>
      </c>
      <c r="B8689" s="12" t="s">
        <v>44</v>
      </c>
      <c r="C8689" s="12" t="s">
        <v>37</v>
      </c>
      <c r="D8689" s="12" t="s">
        <v>94</v>
      </c>
      <c r="E8689" s="11" t="s">
        <v>32</v>
      </c>
      <c r="F8689" s="11" t="s">
        <v>19</v>
      </c>
      <c r="G8689" s="37">
        <v>42035</v>
      </c>
      <c r="H8689" s="13">
        <v>42035</v>
      </c>
      <c r="I8689" s="21">
        <v>0</v>
      </c>
      <c r="J8689" s="43" t="s">
        <v>1474</v>
      </c>
      <c r="K8689" s="21">
        <f t="shared" si="270"/>
        <v>2015</v>
      </c>
      <c r="L8689" s="24">
        <f t="shared" si="271"/>
        <v>1</v>
      </c>
      <c r="M8689" s="11" t="s">
        <v>14</v>
      </c>
      <c r="N8689" s="11" t="s">
        <v>15</v>
      </c>
      <c r="O8689" s="11" t="str">
        <f>VLOOKUP(E8689,State_Code_Name!$B$1:$C$52,2,0)</f>
        <v>Texas</v>
      </c>
    </row>
    <row r="8690" spans="1:15" x14ac:dyDescent="0.3">
      <c r="A8690" s="11">
        <v>541400</v>
      </c>
      <c r="B8690" s="12" t="s">
        <v>214</v>
      </c>
      <c r="C8690" s="12" t="s">
        <v>9</v>
      </c>
      <c r="D8690" s="12" t="s">
        <v>10</v>
      </c>
      <c r="E8690" s="11" t="s">
        <v>40</v>
      </c>
      <c r="F8690" s="11" t="s">
        <v>19</v>
      </c>
      <c r="G8690" s="37">
        <v>41542</v>
      </c>
      <c r="H8690" s="13">
        <v>41542</v>
      </c>
      <c r="I8690" s="21">
        <v>0</v>
      </c>
      <c r="J8690" s="43" t="s">
        <v>1480</v>
      </c>
      <c r="K8690" s="21">
        <f t="shared" si="270"/>
        <v>2013</v>
      </c>
      <c r="L8690" s="24">
        <f t="shared" si="271"/>
        <v>3</v>
      </c>
      <c r="M8690" s="11" t="s">
        <v>14</v>
      </c>
      <c r="N8690" s="11" t="s">
        <v>15</v>
      </c>
      <c r="O8690" s="11" t="str">
        <f>VLOOKUP(E8690,State_Code_Name!$B$1:$C$52,2,0)</f>
        <v>Ohio</v>
      </c>
    </row>
    <row r="8691" spans="1:15" x14ac:dyDescent="0.3">
      <c r="A8691" s="11">
        <v>1779342</v>
      </c>
      <c r="B8691" s="12" t="s">
        <v>293</v>
      </c>
      <c r="C8691" s="12" t="s">
        <v>9</v>
      </c>
      <c r="D8691" s="12" t="s">
        <v>182</v>
      </c>
      <c r="E8691" s="11" t="s">
        <v>122</v>
      </c>
      <c r="F8691" s="11" t="s">
        <v>19</v>
      </c>
      <c r="G8691" s="37">
        <v>42409</v>
      </c>
      <c r="H8691" s="13">
        <v>42409</v>
      </c>
      <c r="I8691" s="21">
        <v>0</v>
      </c>
      <c r="J8691" s="43" t="s">
        <v>1478</v>
      </c>
      <c r="K8691" s="21">
        <f t="shared" si="270"/>
        <v>2016</v>
      </c>
      <c r="L8691" s="24">
        <f t="shared" si="271"/>
        <v>1</v>
      </c>
      <c r="M8691" s="11" t="s">
        <v>14</v>
      </c>
      <c r="N8691" s="11" t="s">
        <v>15</v>
      </c>
      <c r="O8691" s="11" t="str">
        <f>VLOOKUP(E8691,State_Code_Name!$B$1:$C$52,2,0)</f>
        <v>Maryland</v>
      </c>
    </row>
    <row r="8692" spans="1:15" x14ac:dyDescent="0.3">
      <c r="A8692" s="11">
        <v>854474</v>
      </c>
      <c r="B8692" s="12" t="s">
        <v>61</v>
      </c>
      <c r="C8692" s="12" t="s">
        <v>53</v>
      </c>
      <c r="D8692" s="12" t="s">
        <v>102</v>
      </c>
      <c r="E8692" s="11" t="s">
        <v>98</v>
      </c>
      <c r="F8692" s="11" t="s">
        <v>19</v>
      </c>
      <c r="G8692" s="37">
        <v>41774</v>
      </c>
      <c r="H8692" s="13">
        <v>41778</v>
      </c>
      <c r="I8692" s="21">
        <v>4</v>
      </c>
      <c r="J8692" s="43" t="s">
        <v>1471</v>
      </c>
      <c r="K8692" s="21">
        <f t="shared" si="270"/>
        <v>2014</v>
      </c>
      <c r="L8692" s="24">
        <f t="shared" si="271"/>
        <v>2</v>
      </c>
      <c r="M8692" s="11" t="s">
        <v>14</v>
      </c>
      <c r="N8692" s="11" t="s">
        <v>14</v>
      </c>
      <c r="O8692" s="11" t="str">
        <f>VLOOKUP(E8692,State_Code_Name!$B$1:$C$52,2,0)</f>
        <v>Colorado</v>
      </c>
    </row>
    <row r="8693" spans="1:15" x14ac:dyDescent="0.3">
      <c r="A8693" s="11">
        <v>851332</v>
      </c>
      <c r="B8693" s="12" t="s">
        <v>64</v>
      </c>
      <c r="C8693" s="12" t="s">
        <v>62</v>
      </c>
      <c r="D8693" s="12" t="s">
        <v>460</v>
      </c>
      <c r="E8693" s="11" t="s">
        <v>40</v>
      </c>
      <c r="F8693" s="11" t="s">
        <v>19</v>
      </c>
      <c r="G8693" s="37">
        <v>41773</v>
      </c>
      <c r="H8693" s="13">
        <v>41773</v>
      </c>
      <c r="I8693" s="21">
        <v>0</v>
      </c>
      <c r="J8693" s="43" t="s">
        <v>1471</v>
      </c>
      <c r="K8693" s="21">
        <f t="shared" si="270"/>
        <v>2014</v>
      </c>
      <c r="L8693" s="24">
        <f t="shared" si="271"/>
        <v>2</v>
      </c>
      <c r="M8693" s="11" t="s">
        <v>14</v>
      </c>
      <c r="N8693" s="11" t="s">
        <v>15</v>
      </c>
      <c r="O8693" s="11" t="str">
        <f>VLOOKUP(E8693,State_Code_Name!$B$1:$C$52,2,0)</f>
        <v>Ohio</v>
      </c>
    </row>
    <row r="8694" spans="1:15" x14ac:dyDescent="0.3">
      <c r="A8694" s="11">
        <v>1926268</v>
      </c>
      <c r="B8694" s="12" t="s">
        <v>31</v>
      </c>
      <c r="C8694" s="12" t="s">
        <v>27</v>
      </c>
      <c r="D8694" s="12" t="s">
        <v>28</v>
      </c>
      <c r="E8694" s="11" t="s">
        <v>99</v>
      </c>
      <c r="F8694" s="11" t="s">
        <v>303</v>
      </c>
      <c r="G8694" s="37">
        <v>42506</v>
      </c>
      <c r="H8694" s="13">
        <v>42509</v>
      </c>
      <c r="I8694" s="21">
        <v>3</v>
      </c>
      <c r="J8694" s="43" t="s">
        <v>1471</v>
      </c>
      <c r="K8694" s="21">
        <f t="shared" si="270"/>
        <v>2016</v>
      </c>
      <c r="L8694" s="24">
        <f t="shared" si="271"/>
        <v>2</v>
      </c>
      <c r="M8694" s="11" t="s">
        <v>14</v>
      </c>
      <c r="N8694" s="11" t="s">
        <v>15</v>
      </c>
      <c r="O8694" s="11" t="str">
        <f>VLOOKUP(E8694,State_Code_Name!$B$1:$C$52,2,0)</f>
        <v>Arizona</v>
      </c>
    </row>
    <row r="8695" spans="1:15" x14ac:dyDescent="0.3">
      <c r="A8695" s="11">
        <v>490238</v>
      </c>
      <c r="B8695" s="12" t="s">
        <v>39</v>
      </c>
      <c r="C8695" s="12" t="s">
        <v>27</v>
      </c>
      <c r="D8695" s="12" t="s">
        <v>28</v>
      </c>
      <c r="E8695" s="11" t="s">
        <v>18</v>
      </c>
      <c r="F8695" s="11" t="s">
        <v>303</v>
      </c>
      <c r="G8695" s="37">
        <v>41501</v>
      </c>
      <c r="H8695" s="13">
        <v>41505</v>
      </c>
      <c r="I8695" s="21">
        <v>4</v>
      </c>
      <c r="J8695" s="43" t="s">
        <v>1482</v>
      </c>
      <c r="K8695" s="21">
        <f t="shared" si="270"/>
        <v>2013</v>
      </c>
      <c r="L8695" s="24">
        <f t="shared" si="271"/>
        <v>3</v>
      </c>
      <c r="M8695" s="11" t="s">
        <v>14</v>
      </c>
      <c r="N8695" s="11" t="s">
        <v>15</v>
      </c>
      <c r="O8695" s="11" t="str">
        <f>VLOOKUP(E8695,State_Code_Name!$B$1:$C$52,2,0)</f>
        <v>California</v>
      </c>
    </row>
    <row r="8696" spans="1:15" x14ac:dyDescent="0.3">
      <c r="A8696" s="11">
        <v>870220</v>
      </c>
      <c r="B8696" s="12" t="s">
        <v>592</v>
      </c>
      <c r="C8696" s="12" t="s">
        <v>33</v>
      </c>
      <c r="D8696" s="12" t="s">
        <v>160</v>
      </c>
      <c r="E8696" s="11" t="s">
        <v>18</v>
      </c>
      <c r="F8696" s="11" t="s">
        <v>19</v>
      </c>
      <c r="G8696" s="37">
        <v>41787</v>
      </c>
      <c r="H8696" s="13">
        <v>41787</v>
      </c>
      <c r="I8696" s="21">
        <v>0</v>
      </c>
      <c r="J8696" s="43" t="s">
        <v>1471</v>
      </c>
      <c r="K8696" s="21">
        <f t="shared" si="270"/>
        <v>2014</v>
      </c>
      <c r="L8696" s="24">
        <f t="shared" si="271"/>
        <v>2</v>
      </c>
      <c r="M8696" s="11" t="s">
        <v>14</v>
      </c>
      <c r="N8696" s="11" t="s">
        <v>15</v>
      </c>
      <c r="O8696" s="11" t="str">
        <f>VLOOKUP(E8696,State_Code_Name!$B$1:$C$52,2,0)</f>
        <v>California</v>
      </c>
    </row>
    <row r="8697" spans="1:15" x14ac:dyDescent="0.3">
      <c r="A8697" s="11">
        <v>1849718</v>
      </c>
      <c r="B8697" s="12" t="s">
        <v>142</v>
      </c>
      <c r="C8697" s="12" t="s">
        <v>27</v>
      </c>
      <c r="D8697" s="12" t="s">
        <v>28</v>
      </c>
      <c r="E8697" s="11" t="s">
        <v>23</v>
      </c>
      <c r="F8697" s="11" t="s">
        <v>19</v>
      </c>
      <c r="G8697" s="37">
        <v>42455</v>
      </c>
      <c r="H8697" s="13">
        <v>42455</v>
      </c>
      <c r="I8697" s="21">
        <v>0</v>
      </c>
      <c r="J8697" s="43" t="s">
        <v>1476</v>
      </c>
      <c r="K8697" s="21">
        <f t="shared" si="270"/>
        <v>2016</v>
      </c>
      <c r="L8697" s="24">
        <f t="shared" si="271"/>
        <v>1</v>
      </c>
      <c r="M8697" s="11" t="s">
        <v>14</v>
      </c>
      <c r="N8697" s="11" t="s">
        <v>14</v>
      </c>
      <c r="O8697" s="11" t="str">
        <f>VLOOKUP(E8697,State_Code_Name!$B$1:$C$52,2,0)</f>
        <v>New York</v>
      </c>
    </row>
    <row r="8698" spans="1:15" x14ac:dyDescent="0.3">
      <c r="A8698" s="11">
        <v>1846054</v>
      </c>
      <c r="B8698" s="12" t="s">
        <v>48</v>
      </c>
      <c r="C8698" s="12" t="s">
        <v>33</v>
      </c>
      <c r="D8698" s="12" t="s">
        <v>42</v>
      </c>
      <c r="E8698" s="11" t="s">
        <v>36</v>
      </c>
      <c r="F8698" s="11" t="s">
        <v>303</v>
      </c>
      <c r="G8698" s="37">
        <v>42452</v>
      </c>
      <c r="H8698" s="13">
        <v>42454</v>
      </c>
      <c r="I8698" s="21">
        <v>2</v>
      </c>
      <c r="J8698" s="43" t="s">
        <v>1476</v>
      </c>
      <c r="K8698" s="21">
        <f t="shared" si="270"/>
        <v>2016</v>
      </c>
      <c r="L8698" s="24">
        <f t="shared" si="271"/>
        <v>1</v>
      </c>
      <c r="M8698" s="11" t="s">
        <v>14</v>
      </c>
      <c r="N8698" s="11" t="s">
        <v>15</v>
      </c>
      <c r="O8698" s="11" t="str">
        <f>VLOOKUP(E8698,State_Code_Name!$B$1:$C$52,2,0)</f>
        <v>Florida</v>
      </c>
    </row>
    <row r="8699" spans="1:15" x14ac:dyDescent="0.3">
      <c r="A8699" s="11">
        <v>1538580</v>
      </c>
      <c r="B8699" s="12" t="s">
        <v>11</v>
      </c>
      <c r="C8699" s="12" t="s">
        <v>9</v>
      </c>
      <c r="D8699" s="12" t="s">
        <v>285</v>
      </c>
      <c r="E8699" s="11" t="s">
        <v>18</v>
      </c>
      <c r="F8699" s="11" t="s">
        <v>303</v>
      </c>
      <c r="G8699" s="37">
        <v>42242</v>
      </c>
      <c r="H8699" s="13">
        <v>42258</v>
      </c>
      <c r="I8699" s="21">
        <v>16</v>
      </c>
      <c r="J8699" s="43" t="s">
        <v>1482</v>
      </c>
      <c r="K8699" s="21">
        <f t="shared" si="270"/>
        <v>2015</v>
      </c>
      <c r="L8699" s="24">
        <f t="shared" si="271"/>
        <v>3</v>
      </c>
      <c r="M8699" s="11" t="s">
        <v>15</v>
      </c>
      <c r="N8699" s="11" t="s">
        <v>15</v>
      </c>
      <c r="O8699" s="11" t="str">
        <f>VLOOKUP(E8699,State_Code_Name!$B$1:$C$52,2,0)</f>
        <v>California</v>
      </c>
    </row>
    <row r="8700" spans="1:15" x14ac:dyDescent="0.3">
      <c r="A8700" s="11">
        <v>1480996</v>
      </c>
      <c r="B8700" s="12" t="s">
        <v>39</v>
      </c>
      <c r="C8700" s="12" t="s">
        <v>16</v>
      </c>
      <c r="D8700" s="12" t="s">
        <v>76</v>
      </c>
      <c r="E8700" s="11" t="s">
        <v>18</v>
      </c>
      <c r="F8700" s="11" t="s">
        <v>19</v>
      </c>
      <c r="G8700" s="37">
        <v>42207</v>
      </c>
      <c r="H8700" s="13">
        <v>42207</v>
      </c>
      <c r="I8700" s="21">
        <v>0</v>
      </c>
      <c r="J8700" s="43" t="s">
        <v>1481</v>
      </c>
      <c r="K8700" s="21">
        <f t="shared" si="270"/>
        <v>2015</v>
      </c>
      <c r="L8700" s="24">
        <f t="shared" si="271"/>
        <v>3</v>
      </c>
      <c r="M8700" s="11" t="s">
        <v>14</v>
      </c>
      <c r="N8700" s="11" t="s">
        <v>15</v>
      </c>
      <c r="O8700" s="11" t="str">
        <f>VLOOKUP(E8700,State_Code_Name!$B$1:$C$52,2,0)</f>
        <v>California</v>
      </c>
    </row>
    <row r="8701" spans="1:15" x14ac:dyDescent="0.3">
      <c r="A8701" s="11">
        <v>812715</v>
      </c>
      <c r="B8701" s="12" t="s">
        <v>44</v>
      </c>
      <c r="C8701" s="12" t="s">
        <v>27</v>
      </c>
      <c r="D8701" s="12" t="s">
        <v>28</v>
      </c>
      <c r="E8701" s="11" t="s">
        <v>43</v>
      </c>
      <c r="F8701" s="11" t="s">
        <v>19</v>
      </c>
      <c r="G8701" s="37">
        <v>41746</v>
      </c>
      <c r="H8701" s="13">
        <v>41750</v>
      </c>
      <c r="I8701" s="21">
        <v>4</v>
      </c>
      <c r="J8701" s="43" t="s">
        <v>1483</v>
      </c>
      <c r="K8701" s="21">
        <f t="shared" si="270"/>
        <v>2014</v>
      </c>
      <c r="L8701" s="24">
        <f t="shared" si="271"/>
        <v>2</v>
      </c>
      <c r="M8701" s="11" t="s">
        <v>14</v>
      </c>
      <c r="N8701" s="11" t="s">
        <v>15</v>
      </c>
      <c r="O8701" s="11" t="str">
        <f>VLOOKUP(E8701,State_Code_Name!$B$1:$C$52,2,0)</f>
        <v>North Carolina</v>
      </c>
    </row>
    <row r="8702" spans="1:15" x14ac:dyDescent="0.3">
      <c r="A8702" s="11">
        <v>1488607</v>
      </c>
      <c r="B8702" s="12" t="s">
        <v>229</v>
      </c>
      <c r="C8702" s="12" t="s">
        <v>27</v>
      </c>
      <c r="D8702" s="12" t="s">
        <v>1449</v>
      </c>
      <c r="E8702" s="11" t="s">
        <v>32</v>
      </c>
      <c r="F8702" s="11" t="s">
        <v>19</v>
      </c>
      <c r="G8702" s="37">
        <v>42212</v>
      </c>
      <c r="H8702" s="13">
        <v>42212</v>
      </c>
      <c r="I8702" s="21">
        <v>0</v>
      </c>
      <c r="J8702" s="43" t="s">
        <v>1481</v>
      </c>
      <c r="K8702" s="21">
        <f t="shared" si="270"/>
        <v>2015</v>
      </c>
      <c r="L8702" s="24">
        <f t="shared" si="271"/>
        <v>3</v>
      </c>
      <c r="M8702" s="11" t="s">
        <v>14</v>
      </c>
      <c r="N8702" s="11" t="s">
        <v>15</v>
      </c>
      <c r="O8702" s="11" t="str">
        <f>VLOOKUP(E8702,State_Code_Name!$B$1:$C$52,2,0)</f>
        <v>Texas</v>
      </c>
    </row>
    <row r="8703" spans="1:15" x14ac:dyDescent="0.3">
      <c r="A8703" s="11">
        <v>239922</v>
      </c>
      <c r="B8703" s="12" t="s">
        <v>66</v>
      </c>
      <c r="C8703" s="12" t="s">
        <v>9</v>
      </c>
      <c r="D8703" s="12" t="s">
        <v>10</v>
      </c>
      <c r="E8703" s="11" t="s">
        <v>122</v>
      </c>
      <c r="F8703" s="11" t="s">
        <v>19</v>
      </c>
      <c r="G8703" s="37">
        <v>41291</v>
      </c>
      <c r="H8703" s="13">
        <v>41292</v>
      </c>
      <c r="I8703" s="21">
        <v>1</v>
      </c>
      <c r="J8703" s="43" t="s">
        <v>1474</v>
      </c>
      <c r="K8703" s="21">
        <f t="shared" si="270"/>
        <v>2013</v>
      </c>
      <c r="L8703" s="24">
        <f t="shared" si="271"/>
        <v>1</v>
      </c>
      <c r="M8703" s="11" t="s">
        <v>14</v>
      </c>
      <c r="N8703" s="11" t="s">
        <v>15</v>
      </c>
      <c r="O8703" s="11" t="str">
        <f>VLOOKUP(E8703,State_Code_Name!$B$1:$C$52,2,0)</f>
        <v>Maryland</v>
      </c>
    </row>
    <row r="8704" spans="1:15" x14ac:dyDescent="0.3">
      <c r="A8704" s="11">
        <v>1322399</v>
      </c>
      <c r="B8704" s="12" t="s">
        <v>70</v>
      </c>
      <c r="C8704" s="12" t="s">
        <v>27</v>
      </c>
      <c r="D8704" s="12" t="s">
        <v>28</v>
      </c>
      <c r="E8704" s="11" t="s">
        <v>18</v>
      </c>
      <c r="F8704" s="11" t="s">
        <v>19</v>
      </c>
      <c r="G8704" s="37">
        <v>42103</v>
      </c>
      <c r="H8704" s="13">
        <v>42103</v>
      </c>
      <c r="I8704" s="21">
        <v>0</v>
      </c>
      <c r="J8704" s="43" t="s">
        <v>1483</v>
      </c>
      <c r="K8704" s="21">
        <f t="shared" si="270"/>
        <v>2015</v>
      </c>
      <c r="L8704" s="24">
        <f t="shared" si="271"/>
        <v>2</v>
      </c>
      <c r="M8704" s="11" t="s">
        <v>14</v>
      </c>
      <c r="N8704" s="11" t="s">
        <v>14</v>
      </c>
      <c r="O8704" s="11" t="str">
        <f>VLOOKUP(E8704,State_Code_Name!$B$1:$C$52,2,0)</f>
        <v>California</v>
      </c>
    </row>
    <row r="8705" spans="1:15" x14ac:dyDescent="0.3">
      <c r="A8705" s="11">
        <v>799585</v>
      </c>
      <c r="B8705" s="12" t="s">
        <v>107</v>
      </c>
      <c r="C8705" s="12" t="s">
        <v>27</v>
      </c>
      <c r="D8705" s="12" t="s">
        <v>28</v>
      </c>
      <c r="E8705" s="11" t="s">
        <v>122</v>
      </c>
      <c r="F8705" s="11" t="s">
        <v>19</v>
      </c>
      <c r="G8705" s="37">
        <v>41737</v>
      </c>
      <c r="H8705" s="13">
        <v>41737</v>
      </c>
      <c r="I8705" s="21">
        <v>0</v>
      </c>
      <c r="J8705" s="43" t="s">
        <v>1483</v>
      </c>
      <c r="K8705" s="21">
        <f t="shared" si="270"/>
        <v>2014</v>
      </c>
      <c r="L8705" s="24">
        <f t="shared" si="271"/>
        <v>2</v>
      </c>
      <c r="M8705" s="11" t="s">
        <v>14</v>
      </c>
      <c r="N8705" s="11" t="s">
        <v>15</v>
      </c>
      <c r="O8705" s="11" t="str">
        <f>VLOOKUP(E8705,State_Code_Name!$B$1:$C$52,2,0)</f>
        <v>Maryland</v>
      </c>
    </row>
    <row r="8706" spans="1:15" x14ac:dyDescent="0.3">
      <c r="A8706" s="11">
        <v>820530</v>
      </c>
      <c r="B8706" s="12" t="s">
        <v>104</v>
      </c>
      <c r="C8706" s="12" t="s">
        <v>33</v>
      </c>
      <c r="D8706" s="12" t="s">
        <v>42</v>
      </c>
      <c r="E8706" s="11" t="s">
        <v>32</v>
      </c>
      <c r="F8706" s="11" t="s">
        <v>19</v>
      </c>
      <c r="G8706" s="37">
        <v>41756</v>
      </c>
      <c r="H8706" s="13">
        <v>41756</v>
      </c>
      <c r="I8706" s="21">
        <v>0</v>
      </c>
      <c r="J8706" s="43" t="s">
        <v>1483</v>
      </c>
      <c r="K8706" s="21">
        <f t="shared" si="270"/>
        <v>2014</v>
      </c>
      <c r="L8706" s="24">
        <f t="shared" si="271"/>
        <v>2</v>
      </c>
      <c r="M8706" s="11" t="s">
        <v>14</v>
      </c>
      <c r="N8706" s="11" t="s">
        <v>15</v>
      </c>
      <c r="O8706" s="11" t="str">
        <f>VLOOKUP(E8706,State_Code_Name!$B$1:$C$52,2,0)</f>
        <v>Texas</v>
      </c>
    </row>
    <row r="8707" spans="1:15" x14ac:dyDescent="0.3">
      <c r="A8707" s="11">
        <v>1625273</v>
      </c>
      <c r="B8707" s="12" t="s">
        <v>61</v>
      </c>
      <c r="C8707" s="12" t="s">
        <v>53</v>
      </c>
      <c r="D8707" s="12" t="s">
        <v>1439</v>
      </c>
      <c r="E8707" s="11" t="s">
        <v>12</v>
      </c>
      <c r="F8707" s="11" t="s">
        <v>19</v>
      </c>
      <c r="G8707" s="37">
        <v>42303</v>
      </c>
      <c r="H8707" s="13">
        <v>42303</v>
      </c>
      <c r="I8707" s="21">
        <v>0</v>
      </c>
      <c r="J8707" s="43" t="s">
        <v>1473</v>
      </c>
      <c r="K8707" s="21">
        <f t="shared" ref="K8707:K8770" si="272">YEAR(G8707)</f>
        <v>2015</v>
      </c>
      <c r="L8707" s="24">
        <f t="shared" ref="L8707:L8770" si="273">ROUNDUP(MONTH(G8707)/3,0)</f>
        <v>4</v>
      </c>
      <c r="M8707" s="11" t="s">
        <v>14</v>
      </c>
      <c r="N8707" s="11" t="s">
        <v>15</v>
      </c>
      <c r="O8707" s="11" t="str">
        <f>VLOOKUP(E8707,State_Code_Name!$B$1:$C$52,2,0)</f>
        <v>Virginia</v>
      </c>
    </row>
    <row r="8708" spans="1:15" x14ac:dyDescent="0.3">
      <c r="A8708" s="11">
        <v>1683031</v>
      </c>
      <c r="B8708" s="12" t="s">
        <v>180</v>
      </c>
      <c r="C8708" s="12" t="s">
        <v>33</v>
      </c>
      <c r="D8708" s="12" t="s">
        <v>115</v>
      </c>
      <c r="E8708" s="11" t="s">
        <v>18</v>
      </c>
      <c r="F8708" s="11" t="s">
        <v>19</v>
      </c>
      <c r="G8708" s="37">
        <v>42342</v>
      </c>
      <c r="H8708" s="13">
        <v>42342</v>
      </c>
      <c r="I8708" s="21">
        <v>0</v>
      </c>
      <c r="J8708" s="43" t="s">
        <v>1475</v>
      </c>
      <c r="K8708" s="21">
        <f t="shared" si="272"/>
        <v>2015</v>
      </c>
      <c r="L8708" s="24">
        <f t="shared" si="273"/>
        <v>4</v>
      </c>
      <c r="M8708" s="11" t="s">
        <v>14</v>
      </c>
      <c r="N8708" s="11" t="s">
        <v>15</v>
      </c>
      <c r="O8708" s="11" t="str">
        <f>VLOOKUP(E8708,State_Code_Name!$B$1:$C$52,2,0)</f>
        <v>California</v>
      </c>
    </row>
    <row r="8709" spans="1:15" x14ac:dyDescent="0.3">
      <c r="A8709" s="11">
        <v>1882036</v>
      </c>
      <c r="B8709" s="12" t="s">
        <v>1023</v>
      </c>
      <c r="C8709" s="12" t="s">
        <v>33</v>
      </c>
      <c r="D8709" s="12" t="s">
        <v>45</v>
      </c>
      <c r="E8709" s="11" t="s">
        <v>129</v>
      </c>
      <c r="F8709" s="11" t="s">
        <v>13</v>
      </c>
      <c r="G8709" s="37">
        <v>42475</v>
      </c>
      <c r="H8709" s="13">
        <v>42475</v>
      </c>
      <c r="I8709" s="21">
        <v>0</v>
      </c>
      <c r="J8709" s="43" t="s">
        <v>1483</v>
      </c>
      <c r="K8709" s="21">
        <f t="shared" si="272"/>
        <v>2016</v>
      </c>
      <c r="L8709" s="24">
        <f t="shared" si="273"/>
        <v>2</v>
      </c>
      <c r="M8709" s="11" t="s">
        <v>14</v>
      </c>
      <c r="N8709" s="11" t="s">
        <v>15</v>
      </c>
      <c r="O8709" s="11" t="str">
        <f>VLOOKUP(E8709,State_Code_Name!$B$1:$C$52,2,0)</f>
        <v>New Hampshire</v>
      </c>
    </row>
    <row r="8710" spans="1:15" x14ac:dyDescent="0.3">
      <c r="A8710" s="11">
        <v>1651195</v>
      </c>
      <c r="B8710" s="12" t="s">
        <v>39</v>
      </c>
      <c r="C8710" s="12" t="s">
        <v>37</v>
      </c>
      <c r="D8710" s="12" t="s">
        <v>1443</v>
      </c>
      <c r="E8710" s="11" t="s">
        <v>26</v>
      </c>
      <c r="F8710" s="11" t="s">
        <v>19</v>
      </c>
      <c r="G8710" s="37">
        <v>42320</v>
      </c>
      <c r="H8710" s="13">
        <v>42320</v>
      </c>
      <c r="I8710" s="21">
        <v>0</v>
      </c>
      <c r="J8710" s="43" t="s">
        <v>1479</v>
      </c>
      <c r="K8710" s="21">
        <f t="shared" si="272"/>
        <v>2015</v>
      </c>
      <c r="L8710" s="24">
        <f t="shared" si="273"/>
        <v>4</v>
      </c>
      <c r="M8710" s="11" t="s">
        <v>14</v>
      </c>
      <c r="N8710" s="11" t="s">
        <v>15</v>
      </c>
      <c r="O8710" s="11" t="str">
        <f>VLOOKUP(E8710,State_Code_Name!$B$1:$C$52,2,0)</f>
        <v>Georgia</v>
      </c>
    </row>
    <row r="8711" spans="1:15" x14ac:dyDescent="0.3">
      <c r="A8711" s="11">
        <v>809952</v>
      </c>
      <c r="B8711" s="12" t="s">
        <v>66</v>
      </c>
      <c r="C8711" s="12" t="s">
        <v>33</v>
      </c>
      <c r="D8711" s="12" t="s">
        <v>1441</v>
      </c>
      <c r="E8711" s="11" t="s">
        <v>36</v>
      </c>
      <c r="F8711" s="11" t="s">
        <v>19</v>
      </c>
      <c r="G8711" s="37">
        <v>41744</v>
      </c>
      <c r="H8711" s="13">
        <v>41747</v>
      </c>
      <c r="I8711" s="21">
        <v>3</v>
      </c>
      <c r="J8711" s="43" t="s">
        <v>1483</v>
      </c>
      <c r="K8711" s="21">
        <f t="shared" si="272"/>
        <v>2014</v>
      </c>
      <c r="L8711" s="24">
        <f t="shared" si="273"/>
        <v>2</v>
      </c>
      <c r="M8711" s="11" t="s">
        <v>14</v>
      </c>
      <c r="N8711" s="11" t="s">
        <v>14</v>
      </c>
      <c r="O8711" s="11" t="str">
        <f>VLOOKUP(E8711,State_Code_Name!$B$1:$C$52,2,0)</f>
        <v>Florida</v>
      </c>
    </row>
    <row r="8712" spans="1:15" x14ac:dyDescent="0.3">
      <c r="A8712" s="11">
        <v>1881053</v>
      </c>
      <c r="B8712" s="12" t="s">
        <v>74</v>
      </c>
      <c r="C8712" s="12" t="s">
        <v>9</v>
      </c>
      <c r="D8712" s="12" t="s">
        <v>10</v>
      </c>
      <c r="E8712" s="11" t="s">
        <v>36</v>
      </c>
      <c r="F8712" s="11" t="s">
        <v>19</v>
      </c>
      <c r="G8712" s="37">
        <v>42475</v>
      </c>
      <c r="H8712" s="13">
        <v>42475</v>
      </c>
      <c r="I8712" s="21">
        <v>0</v>
      </c>
      <c r="J8712" s="43" t="s">
        <v>1483</v>
      </c>
      <c r="K8712" s="21">
        <f t="shared" si="272"/>
        <v>2016</v>
      </c>
      <c r="L8712" s="24">
        <f t="shared" si="273"/>
        <v>2</v>
      </c>
      <c r="M8712" s="11" t="s">
        <v>14</v>
      </c>
      <c r="N8712" s="11" t="s">
        <v>15</v>
      </c>
      <c r="O8712" s="11" t="str">
        <f>VLOOKUP(E8712,State_Code_Name!$B$1:$C$52,2,0)</f>
        <v>Florida</v>
      </c>
    </row>
    <row r="8713" spans="1:15" x14ac:dyDescent="0.3">
      <c r="A8713" s="11">
        <v>673020</v>
      </c>
      <c r="B8713" s="12" t="s">
        <v>64</v>
      </c>
      <c r="C8713" s="12" t="s">
        <v>33</v>
      </c>
      <c r="D8713" s="12" t="s">
        <v>1441</v>
      </c>
      <c r="E8713" s="11" t="s">
        <v>43</v>
      </c>
      <c r="F8713" s="11" t="s">
        <v>19</v>
      </c>
      <c r="G8713" s="37">
        <v>41655</v>
      </c>
      <c r="H8713" s="13">
        <v>41655</v>
      </c>
      <c r="I8713" s="21">
        <v>0</v>
      </c>
      <c r="J8713" s="43" t="s">
        <v>1474</v>
      </c>
      <c r="K8713" s="21">
        <f t="shared" si="272"/>
        <v>2014</v>
      </c>
      <c r="L8713" s="24">
        <f t="shared" si="273"/>
        <v>1</v>
      </c>
      <c r="M8713" s="11" t="s">
        <v>14</v>
      </c>
      <c r="N8713" s="11" t="s">
        <v>15</v>
      </c>
      <c r="O8713" s="11" t="str">
        <f>VLOOKUP(E8713,State_Code_Name!$B$1:$C$52,2,0)</f>
        <v>North Carolina</v>
      </c>
    </row>
    <row r="8714" spans="1:15" x14ac:dyDescent="0.3">
      <c r="A8714" s="11">
        <v>653695</v>
      </c>
      <c r="B8714" s="12" t="s">
        <v>64</v>
      </c>
      <c r="C8714" s="12" t="s">
        <v>62</v>
      </c>
      <c r="D8714" s="12" t="s">
        <v>460</v>
      </c>
      <c r="E8714" s="11" t="s">
        <v>43</v>
      </c>
      <c r="F8714" s="11" t="s">
        <v>19</v>
      </c>
      <c r="G8714" s="37">
        <v>41641</v>
      </c>
      <c r="H8714" s="13">
        <v>41641</v>
      </c>
      <c r="I8714" s="21">
        <v>0</v>
      </c>
      <c r="J8714" s="43" t="s">
        <v>1474</v>
      </c>
      <c r="K8714" s="21">
        <f t="shared" si="272"/>
        <v>2014</v>
      </c>
      <c r="L8714" s="24">
        <f t="shared" si="273"/>
        <v>1</v>
      </c>
      <c r="M8714" s="11" t="s">
        <v>14</v>
      </c>
      <c r="N8714" s="11" t="s">
        <v>15</v>
      </c>
      <c r="O8714" s="11" t="str">
        <f>VLOOKUP(E8714,State_Code_Name!$B$1:$C$52,2,0)</f>
        <v>North Carolina</v>
      </c>
    </row>
    <row r="8715" spans="1:15" x14ac:dyDescent="0.3">
      <c r="A8715" s="11">
        <v>1583608</v>
      </c>
      <c r="B8715" s="12" t="s">
        <v>95</v>
      </c>
      <c r="C8715" s="12" t="s">
        <v>37</v>
      </c>
      <c r="D8715" s="12" t="s">
        <v>1443</v>
      </c>
      <c r="E8715" s="11" t="s">
        <v>32</v>
      </c>
      <c r="F8715" s="11" t="s">
        <v>19</v>
      </c>
      <c r="G8715" s="37">
        <v>42275</v>
      </c>
      <c r="H8715" s="13">
        <v>42275</v>
      </c>
      <c r="I8715" s="21">
        <v>0</v>
      </c>
      <c r="J8715" s="43" t="s">
        <v>1480</v>
      </c>
      <c r="K8715" s="21">
        <f t="shared" si="272"/>
        <v>2015</v>
      </c>
      <c r="L8715" s="24">
        <f t="shared" si="273"/>
        <v>3</v>
      </c>
      <c r="M8715" s="11" t="s">
        <v>14</v>
      </c>
      <c r="N8715" s="11" t="s">
        <v>14</v>
      </c>
      <c r="O8715" s="11" t="str">
        <f>VLOOKUP(E8715,State_Code_Name!$B$1:$C$52,2,0)</f>
        <v>Texas</v>
      </c>
    </row>
    <row r="8716" spans="1:15" x14ac:dyDescent="0.3">
      <c r="A8716" s="11">
        <v>527015</v>
      </c>
      <c r="B8716" s="12" t="s">
        <v>39</v>
      </c>
      <c r="C8716" s="12" t="s">
        <v>33</v>
      </c>
      <c r="D8716" s="12" t="s">
        <v>45</v>
      </c>
      <c r="E8716" s="11" t="s">
        <v>122</v>
      </c>
      <c r="F8716" s="11" t="s">
        <v>19</v>
      </c>
      <c r="G8716" s="37">
        <v>41530</v>
      </c>
      <c r="H8716" s="13">
        <v>41533</v>
      </c>
      <c r="I8716" s="21">
        <v>3</v>
      </c>
      <c r="J8716" s="43" t="s">
        <v>1480</v>
      </c>
      <c r="K8716" s="21">
        <f t="shared" si="272"/>
        <v>2013</v>
      </c>
      <c r="L8716" s="24">
        <f t="shared" si="273"/>
        <v>3</v>
      </c>
      <c r="M8716" s="11" t="s">
        <v>14</v>
      </c>
      <c r="N8716" s="11" t="s">
        <v>14</v>
      </c>
      <c r="O8716" s="11" t="str">
        <f>VLOOKUP(E8716,State_Code_Name!$B$1:$C$52,2,0)</f>
        <v>Maryland</v>
      </c>
    </row>
    <row r="8717" spans="1:15" x14ac:dyDescent="0.3">
      <c r="A8717" s="11">
        <v>1134569</v>
      </c>
      <c r="B8717" s="12" t="s">
        <v>61</v>
      </c>
      <c r="C8717" s="12" t="s">
        <v>53</v>
      </c>
      <c r="D8717" s="12" t="s">
        <v>1439</v>
      </c>
      <c r="E8717" s="11" t="s">
        <v>60</v>
      </c>
      <c r="F8717" s="11" t="s">
        <v>19</v>
      </c>
      <c r="G8717" s="37">
        <v>41970</v>
      </c>
      <c r="H8717" s="13">
        <v>41970</v>
      </c>
      <c r="I8717" s="21">
        <v>0</v>
      </c>
      <c r="J8717" s="43" t="s">
        <v>1479</v>
      </c>
      <c r="K8717" s="21">
        <f t="shared" si="272"/>
        <v>2014</v>
      </c>
      <c r="L8717" s="24">
        <f t="shared" si="273"/>
        <v>4</v>
      </c>
      <c r="M8717" s="11" t="s">
        <v>14</v>
      </c>
      <c r="N8717" s="11" t="s">
        <v>14</v>
      </c>
      <c r="O8717" s="11" t="str">
        <f>VLOOKUP(E8717,State_Code_Name!$B$1:$C$52,2,0)</f>
        <v>Illinois</v>
      </c>
    </row>
    <row r="8718" spans="1:15" x14ac:dyDescent="0.3">
      <c r="A8718" s="11">
        <v>896950</v>
      </c>
      <c r="B8718" s="12" t="s">
        <v>181</v>
      </c>
      <c r="C8718" s="12" t="s">
        <v>16</v>
      </c>
      <c r="D8718" s="12" t="s">
        <v>76</v>
      </c>
      <c r="E8718" s="11" t="s">
        <v>60</v>
      </c>
      <c r="F8718" s="11" t="s">
        <v>19</v>
      </c>
      <c r="G8718" s="37">
        <v>41806</v>
      </c>
      <c r="H8718" s="13">
        <v>41806</v>
      </c>
      <c r="I8718" s="21">
        <v>0</v>
      </c>
      <c r="J8718" s="43" t="s">
        <v>1477</v>
      </c>
      <c r="K8718" s="21">
        <f t="shared" si="272"/>
        <v>2014</v>
      </c>
      <c r="L8718" s="24">
        <f t="shared" si="273"/>
        <v>2</v>
      </c>
      <c r="M8718" s="11" t="s">
        <v>14</v>
      </c>
      <c r="N8718" s="11" t="s">
        <v>15</v>
      </c>
      <c r="O8718" s="11" t="str">
        <f>VLOOKUP(E8718,State_Code_Name!$B$1:$C$52,2,0)</f>
        <v>Illinois</v>
      </c>
    </row>
    <row r="8719" spans="1:15" x14ac:dyDescent="0.3">
      <c r="A8719" s="11">
        <v>1236889</v>
      </c>
      <c r="B8719" s="12" t="s">
        <v>104</v>
      </c>
      <c r="C8719" s="12" t="s">
        <v>33</v>
      </c>
      <c r="D8719" s="12" t="s">
        <v>160</v>
      </c>
      <c r="E8719" s="11" t="s">
        <v>18</v>
      </c>
      <c r="F8719" s="11" t="s">
        <v>19</v>
      </c>
      <c r="G8719" s="37">
        <v>42047</v>
      </c>
      <c r="H8719" s="13">
        <v>42047</v>
      </c>
      <c r="I8719" s="21">
        <v>0</v>
      </c>
      <c r="J8719" s="43" t="s">
        <v>1478</v>
      </c>
      <c r="K8719" s="21">
        <f t="shared" si="272"/>
        <v>2015</v>
      </c>
      <c r="L8719" s="24">
        <f t="shared" si="273"/>
        <v>1</v>
      </c>
      <c r="M8719" s="11" t="s">
        <v>14</v>
      </c>
      <c r="N8719" s="11" t="s">
        <v>15</v>
      </c>
      <c r="O8719" s="11" t="str">
        <f>VLOOKUP(E8719,State_Code_Name!$B$1:$C$52,2,0)</f>
        <v>California</v>
      </c>
    </row>
    <row r="8720" spans="1:15" x14ac:dyDescent="0.3">
      <c r="A8720" s="11">
        <v>1693070</v>
      </c>
      <c r="B8720" s="12" t="s">
        <v>95</v>
      </c>
      <c r="C8720" s="12" t="s">
        <v>16</v>
      </c>
      <c r="D8720" s="12" t="s">
        <v>21</v>
      </c>
      <c r="E8720" s="11" t="s">
        <v>36</v>
      </c>
      <c r="F8720" s="11" t="s">
        <v>19</v>
      </c>
      <c r="G8720" s="37">
        <v>42349</v>
      </c>
      <c r="H8720" s="13">
        <v>42349</v>
      </c>
      <c r="I8720" s="21">
        <v>0</v>
      </c>
      <c r="J8720" s="43" t="s">
        <v>1475</v>
      </c>
      <c r="K8720" s="21">
        <f t="shared" si="272"/>
        <v>2015</v>
      </c>
      <c r="L8720" s="24">
        <f t="shared" si="273"/>
        <v>4</v>
      </c>
      <c r="M8720" s="11" t="s">
        <v>14</v>
      </c>
      <c r="N8720" s="11" t="s">
        <v>15</v>
      </c>
      <c r="O8720" s="11" t="str">
        <f>VLOOKUP(E8720,State_Code_Name!$B$1:$C$52,2,0)</f>
        <v>Florida</v>
      </c>
    </row>
    <row r="8721" spans="1:15" x14ac:dyDescent="0.3">
      <c r="A8721" s="11">
        <v>2116775</v>
      </c>
      <c r="B8721" s="12" t="s">
        <v>11</v>
      </c>
      <c r="C8721" s="12" t="s">
        <v>27</v>
      </c>
      <c r="D8721" s="12" t="s">
        <v>57</v>
      </c>
      <c r="E8721" s="11" t="s">
        <v>153</v>
      </c>
      <c r="F8721" s="11" t="s">
        <v>19</v>
      </c>
      <c r="G8721" s="37">
        <v>42629</v>
      </c>
      <c r="H8721" s="13">
        <v>42629</v>
      </c>
      <c r="I8721" s="21">
        <v>0</v>
      </c>
      <c r="J8721" s="43" t="s">
        <v>1480</v>
      </c>
      <c r="K8721" s="21">
        <f t="shared" si="272"/>
        <v>2016</v>
      </c>
      <c r="L8721" s="24">
        <f t="shared" si="273"/>
        <v>3</v>
      </c>
      <c r="M8721" s="11" t="s">
        <v>14</v>
      </c>
      <c r="N8721" s="11" t="s">
        <v>14</v>
      </c>
      <c r="O8721" s="11" t="str">
        <f>VLOOKUP(E8721,State_Code_Name!$B$1:$C$52,2,0)</f>
        <v>Rhode Island</v>
      </c>
    </row>
    <row r="8722" spans="1:15" x14ac:dyDescent="0.3">
      <c r="A8722" s="11">
        <v>252372</v>
      </c>
      <c r="B8722" s="12" t="s">
        <v>11</v>
      </c>
      <c r="C8722" s="12" t="s">
        <v>37</v>
      </c>
      <c r="D8722" s="12" t="s">
        <v>146</v>
      </c>
      <c r="E8722" s="11" t="s">
        <v>60</v>
      </c>
      <c r="F8722" s="11" t="s">
        <v>303</v>
      </c>
      <c r="G8722" s="37">
        <v>41298</v>
      </c>
      <c r="H8722" s="13">
        <v>41299</v>
      </c>
      <c r="I8722" s="21">
        <v>1</v>
      </c>
      <c r="J8722" s="43" t="s">
        <v>1474</v>
      </c>
      <c r="K8722" s="21">
        <f t="shared" si="272"/>
        <v>2013</v>
      </c>
      <c r="L8722" s="24">
        <f t="shared" si="273"/>
        <v>1</v>
      </c>
      <c r="M8722" s="11" t="s">
        <v>14</v>
      </c>
      <c r="N8722" s="11" t="s">
        <v>15</v>
      </c>
      <c r="O8722" s="11" t="str">
        <f>VLOOKUP(E8722,State_Code_Name!$B$1:$C$52,2,0)</f>
        <v>Illinois</v>
      </c>
    </row>
    <row r="8723" spans="1:15" x14ac:dyDescent="0.3">
      <c r="A8723" s="11">
        <v>1737706</v>
      </c>
      <c r="B8723" s="12" t="s">
        <v>31</v>
      </c>
      <c r="C8723" s="12" t="s">
        <v>16</v>
      </c>
      <c r="D8723" s="12" t="s">
        <v>21</v>
      </c>
      <c r="E8723" s="11" t="s">
        <v>18</v>
      </c>
      <c r="F8723" s="11" t="s">
        <v>303</v>
      </c>
      <c r="G8723" s="37">
        <v>42381</v>
      </c>
      <c r="H8723" s="13">
        <v>42381</v>
      </c>
      <c r="I8723" s="21">
        <v>0</v>
      </c>
      <c r="J8723" s="43" t="s">
        <v>1474</v>
      </c>
      <c r="K8723" s="21">
        <f t="shared" si="272"/>
        <v>2016</v>
      </c>
      <c r="L8723" s="24">
        <f t="shared" si="273"/>
        <v>1</v>
      </c>
      <c r="M8723" s="11" t="s">
        <v>14</v>
      </c>
      <c r="N8723" s="11" t="s">
        <v>15</v>
      </c>
      <c r="O8723" s="11" t="str">
        <f>VLOOKUP(E8723,State_Code_Name!$B$1:$C$52,2,0)</f>
        <v>California</v>
      </c>
    </row>
    <row r="8724" spans="1:15" x14ac:dyDescent="0.3">
      <c r="A8724" s="11">
        <v>2028718</v>
      </c>
      <c r="B8724" s="12" t="s">
        <v>337</v>
      </c>
      <c r="C8724" s="12" t="s">
        <v>33</v>
      </c>
      <c r="D8724" s="12" t="s">
        <v>45</v>
      </c>
      <c r="E8724" s="11" t="s">
        <v>49</v>
      </c>
      <c r="F8724" s="11" t="s">
        <v>19</v>
      </c>
      <c r="G8724" s="37">
        <v>42576</v>
      </c>
      <c r="H8724" s="13">
        <v>42578</v>
      </c>
      <c r="I8724" s="21">
        <v>2</v>
      </c>
      <c r="J8724" s="43" t="s">
        <v>1481</v>
      </c>
      <c r="K8724" s="21">
        <f t="shared" si="272"/>
        <v>2016</v>
      </c>
      <c r="L8724" s="24">
        <f t="shared" si="273"/>
        <v>3</v>
      </c>
      <c r="M8724" s="11" t="s">
        <v>14</v>
      </c>
      <c r="N8724" s="11" t="s">
        <v>15</v>
      </c>
      <c r="O8724" s="11" t="str">
        <f>VLOOKUP(E8724,State_Code_Name!$B$1:$C$52,2,0)</f>
        <v>New Jersey</v>
      </c>
    </row>
    <row r="8725" spans="1:15" x14ac:dyDescent="0.3">
      <c r="A8725" s="11">
        <v>1097797</v>
      </c>
      <c r="B8725" s="12" t="s">
        <v>31</v>
      </c>
      <c r="C8725" s="12" t="s">
        <v>27</v>
      </c>
      <c r="D8725" s="12" t="s">
        <v>28</v>
      </c>
      <c r="E8725" s="11" t="s">
        <v>60</v>
      </c>
      <c r="F8725" s="11" t="s">
        <v>19</v>
      </c>
      <c r="G8725" s="37">
        <v>41946</v>
      </c>
      <c r="H8725" s="13">
        <v>41946</v>
      </c>
      <c r="I8725" s="21">
        <v>0</v>
      </c>
      <c r="J8725" s="43" t="s">
        <v>1479</v>
      </c>
      <c r="K8725" s="21">
        <f t="shared" si="272"/>
        <v>2014</v>
      </c>
      <c r="L8725" s="24">
        <f t="shared" si="273"/>
        <v>4</v>
      </c>
      <c r="M8725" s="11" t="s">
        <v>14</v>
      </c>
      <c r="N8725" s="11" t="s">
        <v>15</v>
      </c>
      <c r="O8725" s="11" t="str">
        <f>VLOOKUP(E8725,State_Code_Name!$B$1:$C$52,2,0)</f>
        <v>Illinois</v>
      </c>
    </row>
    <row r="8726" spans="1:15" x14ac:dyDescent="0.3">
      <c r="A8726" s="11">
        <v>319589</v>
      </c>
      <c r="B8726" s="12" t="s">
        <v>59</v>
      </c>
      <c r="C8726" s="12" t="s">
        <v>16</v>
      </c>
      <c r="D8726" s="12" t="s">
        <v>76</v>
      </c>
      <c r="E8726" s="11" t="s">
        <v>52</v>
      </c>
      <c r="F8726" s="11" t="s">
        <v>19</v>
      </c>
      <c r="G8726" s="37">
        <v>41321</v>
      </c>
      <c r="H8726" s="13">
        <v>41324</v>
      </c>
      <c r="I8726" s="21">
        <v>3</v>
      </c>
      <c r="J8726" s="43" t="s">
        <v>1478</v>
      </c>
      <c r="K8726" s="21">
        <f t="shared" si="272"/>
        <v>2013</v>
      </c>
      <c r="L8726" s="24">
        <f t="shared" si="273"/>
        <v>1</v>
      </c>
      <c r="M8726" s="11" t="s">
        <v>14</v>
      </c>
      <c r="N8726" s="11" t="s">
        <v>15</v>
      </c>
      <c r="O8726" s="11" t="str">
        <f>VLOOKUP(E8726,State_Code_Name!$B$1:$C$52,2,0)</f>
        <v>Washington</v>
      </c>
    </row>
    <row r="8727" spans="1:15" x14ac:dyDescent="0.3">
      <c r="A8727" s="11">
        <v>1180549</v>
      </c>
      <c r="B8727" s="12" t="s">
        <v>44</v>
      </c>
      <c r="C8727" s="12" t="s">
        <v>16</v>
      </c>
      <c r="D8727" s="12" t="s">
        <v>25</v>
      </c>
      <c r="E8727" s="11" t="s">
        <v>99</v>
      </c>
      <c r="F8727" s="11" t="s">
        <v>303</v>
      </c>
      <c r="G8727" s="37">
        <v>42009</v>
      </c>
      <c r="H8727" s="13">
        <v>42009</v>
      </c>
      <c r="I8727" s="21">
        <v>0</v>
      </c>
      <c r="J8727" s="43" t="s">
        <v>1474</v>
      </c>
      <c r="K8727" s="21">
        <f t="shared" si="272"/>
        <v>2015</v>
      </c>
      <c r="L8727" s="24">
        <f t="shared" si="273"/>
        <v>1</v>
      </c>
      <c r="M8727" s="11" t="s">
        <v>14</v>
      </c>
      <c r="N8727" s="11" t="s">
        <v>15</v>
      </c>
      <c r="O8727" s="11" t="str">
        <f>VLOOKUP(E8727,State_Code_Name!$B$1:$C$52,2,0)</f>
        <v>Arizona</v>
      </c>
    </row>
    <row r="8728" spans="1:15" x14ac:dyDescent="0.3">
      <c r="A8728" s="11">
        <v>1907303</v>
      </c>
      <c r="B8728" s="12" t="s">
        <v>1329</v>
      </c>
      <c r="C8728" s="12" t="s">
        <v>16</v>
      </c>
      <c r="D8728" s="12" t="s">
        <v>25</v>
      </c>
      <c r="E8728" s="11" t="s">
        <v>23</v>
      </c>
      <c r="F8728" s="11" t="s">
        <v>19</v>
      </c>
      <c r="G8728" s="37">
        <v>42493</v>
      </c>
      <c r="H8728" s="13">
        <v>42493</v>
      </c>
      <c r="I8728" s="21">
        <v>0</v>
      </c>
      <c r="J8728" s="43" t="s">
        <v>1471</v>
      </c>
      <c r="K8728" s="21">
        <f t="shared" si="272"/>
        <v>2016</v>
      </c>
      <c r="L8728" s="24">
        <f t="shared" si="273"/>
        <v>2</v>
      </c>
      <c r="M8728" s="11" t="s">
        <v>14</v>
      </c>
      <c r="N8728" s="11" t="s">
        <v>15</v>
      </c>
      <c r="O8728" s="11" t="str">
        <f>VLOOKUP(E8728,State_Code_Name!$B$1:$C$52,2,0)</f>
        <v>New York</v>
      </c>
    </row>
    <row r="8729" spans="1:15" x14ac:dyDescent="0.3">
      <c r="A8729" s="11">
        <v>857418</v>
      </c>
      <c r="B8729" s="12" t="s">
        <v>104</v>
      </c>
      <c r="C8729" s="12" t="s">
        <v>33</v>
      </c>
      <c r="D8729" s="12" t="s">
        <v>45</v>
      </c>
      <c r="E8729" s="11" t="s">
        <v>49</v>
      </c>
      <c r="F8729" s="11" t="s">
        <v>19</v>
      </c>
      <c r="G8729" s="37">
        <v>41777</v>
      </c>
      <c r="H8729" s="13">
        <v>41796</v>
      </c>
      <c r="I8729" s="21">
        <v>19</v>
      </c>
      <c r="J8729" s="43" t="s">
        <v>1471</v>
      </c>
      <c r="K8729" s="21">
        <f t="shared" si="272"/>
        <v>2014</v>
      </c>
      <c r="L8729" s="24">
        <f t="shared" si="273"/>
        <v>2</v>
      </c>
      <c r="M8729" s="11" t="s">
        <v>14</v>
      </c>
      <c r="N8729" s="11" t="s">
        <v>15</v>
      </c>
      <c r="O8729" s="11" t="str">
        <f>VLOOKUP(E8729,State_Code_Name!$B$1:$C$52,2,0)</f>
        <v>New Jersey</v>
      </c>
    </row>
    <row r="8730" spans="1:15" x14ac:dyDescent="0.3">
      <c r="A8730" s="11">
        <v>600484</v>
      </c>
      <c r="B8730" s="12" t="s">
        <v>204</v>
      </c>
      <c r="C8730" s="12" t="s">
        <v>33</v>
      </c>
      <c r="D8730" s="12" t="s">
        <v>160</v>
      </c>
      <c r="E8730" s="11" t="s">
        <v>23</v>
      </c>
      <c r="F8730" s="11" t="s">
        <v>13</v>
      </c>
      <c r="G8730" s="37">
        <v>41593</v>
      </c>
      <c r="H8730" s="13">
        <v>41597</v>
      </c>
      <c r="I8730" s="21">
        <v>4</v>
      </c>
      <c r="J8730" s="43" t="s">
        <v>1479</v>
      </c>
      <c r="K8730" s="21">
        <f t="shared" si="272"/>
        <v>2013</v>
      </c>
      <c r="L8730" s="24">
        <f t="shared" si="273"/>
        <v>4</v>
      </c>
      <c r="M8730" s="11" t="s">
        <v>14</v>
      </c>
      <c r="N8730" s="11" t="s">
        <v>15</v>
      </c>
      <c r="O8730" s="11" t="str">
        <f>VLOOKUP(E8730,State_Code_Name!$B$1:$C$52,2,0)</f>
        <v>New York</v>
      </c>
    </row>
    <row r="8731" spans="1:15" x14ac:dyDescent="0.3">
      <c r="A8731" s="11">
        <v>465397</v>
      </c>
      <c r="B8731" s="12" t="s">
        <v>90</v>
      </c>
      <c r="C8731" s="12" t="s">
        <v>16</v>
      </c>
      <c r="D8731" s="12" t="s">
        <v>76</v>
      </c>
      <c r="E8731" s="11" t="s">
        <v>153</v>
      </c>
      <c r="F8731" s="11" t="s">
        <v>19</v>
      </c>
      <c r="G8731" s="37">
        <v>41479</v>
      </c>
      <c r="H8731" s="13">
        <v>41485</v>
      </c>
      <c r="I8731" s="21">
        <v>6</v>
      </c>
      <c r="J8731" s="43" t="s">
        <v>1481</v>
      </c>
      <c r="K8731" s="21">
        <f t="shared" si="272"/>
        <v>2013</v>
      </c>
      <c r="L8731" s="24">
        <f t="shared" si="273"/>
        <v>3</v>
      </c>
      <c r="M8731" s="11" t="s">
        <v>14</v>
      </c>
      <c r="N8731" s="11" t="s">
        <v>15</v>
      </c>
      <c r="O8731" s="11" t="str">
        <f>VLOOKUP(E8731,State_Code_Name!$B$1:$C$52,2,0)</f>
        <v>Rhode Island</v>
      </c>
    </row>
    <row r="8732" spans="1:15" x14ac:dyDescent="0.3">
      <c r="A8732" s="11">
        <v>592868</v>
      </c>
      <c r="B8732" s="12" t="s">
        <v>39</v>
      </c>
      <c r="C8732" s="12" t="s">
        <v>33</v>
      </c>
      <c r="D8732" s="12" t="s">
        <v>45</v>
      </c>
      <c r="E8732" s="11" t="s">
        <v>32</v>
      </c>
      <c r="F8732" s="11" t="s">
        <v>19</v>
      </c>
      <c r="G8732" s="37">
        <v>41589</v>
      </c>
      <c r="H8732" s="13">
        <v>41590</v>
      </c>
      <c r="I8732" s="21">
        <v>1</v>
      </c>
      <c r="J8732" s="43" t="s">
        <v>1479</v>
      </c>
      <c r="K8732" s="21">
        <f t="shared" si="272"/>
        <v>2013</v>
      </c>
      <c r="L8732" s="24">
        <f t="shared" si="273"/>
        <v>4</v>
      </c>
      <c r="M8732" s="11" t="s">
        <v>14</v>
      </c>
      <c r="N8732" s="11" t="s">
        <v>15</v>
      </c>
      <c r="O8732" s="11" t="str">
        <f>VLOOKUP(E8732,State_Code_Name!$B$1:$C$52,2,0)</f>
        <v>Texas</v>
      </c>
    </row>
    <row r="8733" spans="1:15" x14ac:dyDescent="0.3">
      <c r="A8733" s="11">
        <v>966226</v>
      </c>
      <c r="B8733" s="12" t="s">
        <v>66</v>
      </c>
      <c r="C8733" s="12" t="s">
        <v>9</v>
      </c>
      <c r="D8733" s="12" t="s">
        <v>133</v>
      </c>
      <c r="E8733" s="11" t="s">
        <v>183</v>
      </c>
      <c r="F8733" s="11" t="s">
        <v>19</v>
      </c>
      <c r="G8733" s="37">
        <v>41854</v>
      </c>
      <c r="H8733" s="13">
        <v>41854</v>
      </c>
      <c r="I8733" s="21">
        <v>0</v>
      </c>
      <c r="J8733" s="43" t="s">
        <v>1482</v>
      </c>
      <c r="K8733" s="21">
        <f t="shared" si="272"/>
        <v>2014</v>
      </c>
      <c r="L8733" s="24">
        <f t="shared" si="273"/>
        <v>3</v>
      </c>
      <c r="M8733" s="11" t="s">
        <v>14</v>
      </c>
      <c r="N8733" s="11" t="s">
        <v>14</v>
      </c>
      <c r="O8733" s="11" t="str">
        <f>VLOOKUP(E8733,State_Code_Name!$B$1:$C$52,2,0)</f>
        <v>Mississippi</v>
      </c>
    </row>
    <row r="8734" spans="1:15" x14ac:dyDescent="0.3">
      <c r="A8734" s="11">
        <v>2029863</v>
      </c>
      <c r="B8734" s="12" t="s">
        <v>69</v>
      </c>
      <c r="C8734" s="12" t="s">
        <v>16</v>
      </c>
      <c r="D8734" s="12" t="s">
        <v>1442</v>
      </c>
      <c r="E8734" s="11" t="s">
        <v>23</v>
      </c>
      <c r="F8734" s="11" t="s">
        <v>19</v>
      </c>
      <c r="G8734" s="37">
        <v>42577</v>
      </c>
      <c r="H8734" s="13">
        <v>42577</v>
      </c>
      <c r="I8734" s="21">
        <v>0</v>
      </c>
      <c r="J8734" s="43" t="s">
        <v>1481</v>
      </c>
      <c r="K8734" s="21">
        <f t="shared" si="272"/>
        <v>2016</v>
      </c>
      <c r="L8734" s="24">
        <f t="shared" si="273"/>
        <v>3</v>
      </c>
      <c r="M8734" s="11" t="s">
        <v>14</v>
      </c>
      <c r="N8734" s="11" t="s">
        <v>15</v>
      </c>
      <c r="O8734" s="11" t="str">
        <f>VLOOKUP(E8734,State_Code_Name!$B$1:$C$52,2,0)</f>
        <v>New York</v>
      </c>
    </row>
    <row r="8735" spans="1:15" x14ac:dyDescent="0.3">
      <c r="A8735" s="11">
        <v>631480</v>
      </c>
      <c r="B8735" s="12" t="s">
        <v>518</v>
      </c>
      <c r="C8735" s="12" t="s">
        <v>33</v>
      </c>
      <c r="D8735" s="12" t="s">
        <v>115</v>
      </c>
      <c r="E8735" s="11" t="s">
        <v>41</v>
      </c>
      <c r="F8735" s="11" t="s">
        <v>19</v>
      </c>
      <c r="G8735" s="37">
        <v>41620</v>
      </c>
      <c r="H8735" s="13">
        <v>41620</v>
      </c>
      <c r="I8735" s="21">
        <v>0</v>
      </c>
      <c r="J8735" s="43" t="s">
        <v>1475</v>
      </c>
      <c r="K8735" s="21">
        <f t="shared" si="272"/>
        <v>2013</v>
      </c>
      <c r="L8735" s="24">
        <f t="shared" si="273"/>
        <v>4</v>
      </c>
      <c r="M8735" s="11" t="s">
        <v>14</v>
      </c>
      <c r="N8735" s="11" t="s">
        <v>15</v>
      </c>
      <c r="O8735" s="11" t="str">
        <f>VLOOKUP(E8735,State_Code_Name!$B$1:$C$52,2,0)</f>
        <v>Nevada</v>
      </c>
    </row>
    <row r="8736" spans="1:15" x14ac:dyDescent="0.3">
      <c r="A8736" s="11">
        <v>1708070</v>
      </c>
      <c r="B8736" s="12" t="s">
        <v>162</v>
      </c>
      <c r="C8736" s="12" t="s">
        <v>16</v>
      </c>
      <c r="D8736" s="12" t="s">
        <v>25</v>
      </c>
      <c r="E8736" s="11"/>
      <c r="F8736" s="11" t="s">
        <v>13</v>
      </c>
      <c r="G8736" s="37">
        <v>42356</v>
      </c>
      <c r="H8736" s="13">
        <v>42356</v>
      </c>
      <c r="I8736" s="21">
        <v>0</v>
      </c>
      <c r="J8736" s="43" t="s">
        <v>1475</v>
      </c>
      <c r="K8736" s="21">
        <f t="shared" si="272"/>
        <v>2015</v>
      </c>
      <c r="L8736" s="24">
        <f t="shared" si="273"/>
        <v>4</v>
      </c>
      <c r="M8736" s="11" t="s">
        <v>14</v>
      </c>
      <c r="N8736" s="11" t="s">
        <v>14</v>
      </c>
      <c r="O8736" s="11" t="e">
        <f>VLOOKUP(E8736,State_Code_Name!$B$1:$C$52,2,0)</f>
        <v>#N/A</v>
      </c>
    </row>
    <row r="8737" spans="1:15" x14ac:dyDescent="0.3">
      <c r="A8737" s="11">
        <v>946256</v>
      </c>
      <c r="B8737" s="12" t="s">
        <v>51</v>
      </c>
      <c r="C8737" s="12" t="s">
        <v>37</v>
      </c>
      <c r="D8737" s="12" t="s">
        <v>1443</v>
      </c>
      <c r="E8737" s="11" t="s">
        <v>32</v>
      </c>
      <c r="F8737" s="11" t="s">
        <v>19</v>
      </c>
      <c r="G8737" s="37">
        <v>41841</v>
      </c>
      <c r="H8737" s="13">
        <v>41844</v>
      </c>
      <c r="I8737" s="21">
        <v>3</v>
      </c>
      <c r="J8737" s="43" t="s">
        <v>1481</v>
      </c>
      <c r="K8737" s="21">
        <f t="shared" si="272"/>
        <v>2014</v>
      </c>
      <c r="L8737" s="24">
        <f t="shared" si="273"/>
        <v>3</v>
      </c>
      <c r="M8737" s="11" t="s">
        <v>14</v>
      </c>
      <c r="N8737" s="11" t="s">
        <v>15</v>
      </c>
      <c r="O8737" s="11" t="str">
        <f>VLOOKUP(E8737,State_Code_Name!$B$1:$C$52,2,0)</f>
        <v>Texas</v>
      </c>
    </row>
    <row r="8738" spans="1:15" x14ac:dyDescent="0.3">
      <c r="A8738" s="11">
        <v>1785389</v>
      </c>
      <c r="B8738" s="12" t="s">
        <v>293</v>
      </c>
      <c r="C8738" s="12" t="s">
        <v>9</v>
      </c>
      <c r="D8738" s="12" t="s">
        <v>182</v>
      </c>
      <c r="E8738" s="11" t="s">
        <v>60</v>
      </c>
      <c r="F8738" s="11" t="s">
        <v>19</v>
      </c>
      <c r="G8738" s="37">
        <v>42412</v>
      </c>
      <c r="H8738" s="13">
        <v>42412</v>
      </c>
      <c r="I8738" s="21">
        <v>0</v>
      </c>
      <c r="J8738" s="43" t="s">
        <v>1478</v>
      </c>
      <c r="K8738" s="21">
        <f t="shared" si="272"/>
        <v>2016</v>
      </c>
      <c r="L8738" s="24">
        <f t="shared" si="273"/>
        <v>1</v>
      </c>
      <c r="M8738" s="11" t="s">
        <v>14</v>
      </c>
      <c r="N8738" s="11" t="s">
        <v>14</v>
      </c>
      <c r="O8738" s="11" t="str">
        <f>VLOOKUP(E8738,State_Code_Name!$B$1:$C$52,2,0)</f>
        <v>Illinois</v>
      </c>
    </row>
    <row r="8739" spans="1:15" x14ac:dyDescent="0.3">
      <c r="A8739" s="11">
        <v>744278</v>
      </c>
      <c r="B8739" s="12" t="s">
        <v>39</v>
      </c>
      <c r="C8739" s="12" t="s">
        <v>37</v>
      </c>
      <c r="D8739" s="12" t="s">
        <v>108</v>
      </c>
      <c r="E8739" s="11" t="s">
        <v>32</v>
      </c>
      <c r="F8739" s="11" t="s">
        <v>19</v>
      </c>
      <c r="G8739" s="37">
        <v>41703</v>
      </c>
      <c r="H8739" s="13">
        <v>41703</v>
      </c>
      <c r="I8739" s="21">
        <v>0</v>
      </c>
      <c r="J8739" s="43" t="s">
        <v>1476</v>
      </c>
      <c r="K8739" s="21">
        <f t="shared" si="272"/>
        <v>2014</v>
      </c>
      <c r="L8739" s="24">
        <f t="shared" si="273"/>
        <v>1</v>
      </c>
      <c r="M8739" s="11" t="s">
        <v>14</v>
      </c>
      <c r="N8739" s="11" t="s">
        <v>15</v>
      </c>
      <c r="O8739" s="11" t="str">
        <f>VLOOKUP(E8739,State_Code_Name!$B$1:$C$52,2,0)</f>
        <v>Texas</v>
      </c>
    </row>
    <row r="8740" spans="1:15" x14ac:dyDescent="0.3">
      <c r="A8740" s="11">
        <v>2059825</v>
      </c>
      <c r="B8740" s="12" t="s">
        <v>61</v>
      </c>
      <c r="C8740" s="12" t="s">
        <v>53</v>
      </c>
      <c r="D8740" s="12" t="s">
        <v>102</v>
      </c>
      <c r="E8740" s="11" t="s">
        <v>32</v>
      </c>
      <c r="F8740" s="11" t="s">
        <v>19</v>
      </c>
      <c r="G8740" s="37">
        <v>42593</v>
      </c>
      <c r="H8740" s="13">
        <v>42593</v>
      </c>
      <c r="I8740" s="21">
        <v>0</v>
      </c>
      <c r="J8740" s="43" t="s">
        <v>1482</v>
      </c>
      <c r="K8740" s="21">
        <f t="shared" si="272"/>
        <v>2016</v>
      </c>
      <c r="L8740" s="24">
        <f t="shared" si="273"/>
        <v>3</v>
      </c>
      <c r="M8740" s="11" t="s">
        <v>14</v>
      </c>
      <c r="N8740" s="11" t="s">
        <v>14</v>
      </c>
      <c r="O8740" s="11" t="str">
        <f>VLOOKUP(E8740,State_Code_Name!$B$1:$C$52,2,0)</f>
        <v>Texas</v>
      </c>
    </row>
    <row r="8741" spans="1:15" x14ac:dyDescent="0.3">
      <c r="A8741" s="11">
        <v>1255645</v>
      </c>
      <c r="B8741" s="12" t="s">
        <v>61</v>
      </c>
      <c r="C8741" s="12" t="s">
        <v>53</v>
      </c>
      <c r="D8741" s="12" t="s">
        <v>1439</v>
      </c>
      <c r="E8741" s="11" t="s">
        <v>12</v>
      </c>
      <c r="F8741" s="11" t="s">
        <v>19</v>
      </c>
      <c r="G8741" s="37">
        <v>42060</v>
      </c>
      <c r="H8741" s="13">
        <v>42060</v>
      </c>
      <c r="I8741" s="21">
        <v>0</v>
      </c>
      <c r="J8741" s="43" t="s">
        <v>1478</v>
      </c>
      <c r="K8741" s="21">
        <f t="shared" si="272"/>
        <v>2015</v>
      </c>
      <c r="L8741" s="24">
        <f t="shared" si="273"/>
        <v>1</v>
      </c>
      <c r="M8741" s="11" t="s">
        <v>14</v>
      </c>
      <c r="N8741" s="11" t="s">
        <v>15</v>
      </c>
      <c r="O8741" s="11" t="str">
        <f>VLOOKUP(E8741,State_Code_Name!$B$1:$C$52,2,0)</f>
        <v>Virginia</v>
      </c>
    </row>
    <row r="8742" spans="1:15" x14ac:dyDescent="0.3">
      <c r="A8742" s="11">
        <v>1600042</v>
      </c>
      <c r="B8742" s="12" t="s">
        <v>39</v>
      </c>
      <c r="C8742" s="12" t="s">
        <v>37</v>
      </c>
      <c r="D8742" s="12" t="s">
        <v>81</v>
      </c>
      <c r="E8742" s="11" t="s">
        <v>78</v>
      </c>
      <c r="F8742" s="11" t="s">
        <v>19</v>
      </c>
      <c r="G8742" s="37">
        <v>42285</v>
      </c>
      <c r="H8742" s="13">
        <v>42285</v>
      </c>
      <c r="I8742" s="21">
        <v>0</v>
      </c>
      <c r="J8742" s="43" t="s">
        <v>1473</v>
      </c>
      <c r="K8742" s="21">
        <f t="shared" si="272"/>
        <v>2015</v>
      </c>
      <c r="L8742" s="24">
        <f t="shared" si="273"/>
        <v>4</v>
      </c>
      <c r="M8742" s="11" t="s">
        <v>14</v>
      </c>
      <c r="N8742" s="11" t="s">
        <v>15</v>
      </c>
      <c r="O8742" s="11" t="str">
        <f>VLOOKUP(E8742,State_Code_Name!$B$1:$C$52,2,0)</f>
        <v>Missouri</v>
      </c>
    </row>
    <row r="8743" spans="1:15" x14ac:dyDescent="0.3">
      <c r="A8743" s="11">
        <v>1568538</v>
      </c>
      <c r="B8743" s="12" t="s">
        <v>104</v>
      </c>
      <c r="C8743" s="12" t="s">
        <v>33</v>
      </c>
      <c r="D8743" s="12" t="s">
        <v>45</v>
      </c>
      <c r="E8743" s="11" t="s">
        <v>40</v>
      </c>
      <c r="F8743" s="11" t="s">
        <v>19</v>
      </c>
      <c r="G8743" s="37">
        <v>42264</v>
      </c>
      <c r="H8743" s="13">
        <v>42270</v>
      </c>
      <c r="I8743" s="21">
        <v>6</v>
      </c>
      <c r="J8743" s="43" t="s">
        <v>1480</v>
      </c>
      <c r="K8743" s="21">
        <f t="shared" si="272"/>
        <v>2015</v>
      </c>
      <c r="L8743" s="24">
        <f t="shared" si="273"/>
        <v>3</v>
      </c>
      <c r="M8743" s="11" t="s">
        <v>14</v>
      </c>
      <c r="N8743" s="11" t="s">
        <v>15</v>
      </c>
      <c r="O8743" s="11" t="str">
        <f>VLOOKUP(E8743,State_Code_Name!$B$1:$C$52,2,0)</f>
        <v>Ohio</v>
      </c>
    </row>
    <row r="8744" spans="1:15" x14ac:dyDescent="0.3">
      <c r="A8744" s="11">
        <v>1837593</v>
      </c>
      <c r="B8744" s="12" t="s">
        <v>69</v>
      </c>
      <c r="C8744" s="12" t="s">
        <v>37</v>
      </c>
      <c r="D8744" s="12" t="s">
        <v>108</v>
      </c>
      <c r="E8744" s="11" t="s">
        <v>155</v>
      </c>
      <c r="F8744" s="11" t="s">
        <v>303</v>
      </c>
      <c r="G8744" s="37">
        <v>42446</v>
      </c>
      <c r="H8744" s="13">
        <v>42450</v>
      </c>
      <c r="I8744" s="21">
        <v>4</v>
      </c>
      <c r="J8744" s="43" t="s">
        <v>1476</v>
      </c>
      <c r="K8744" s="21">
        <f t="shared" si="272"/>
        <v>2016</v>
      </c>
      <c r="L8744" s="24">
        <f t="shared" si="273"/>
        <v>1</v>
      </c>
      <c r="M8744" s="11" t="s">
        <v>14</v>
      </c>
      <c r="N8744" s="11" t="s">
        <v>15</v>
      </c>
      <c r="O8744" s="11" t="e">
        <f>VLOOKUP(E8744,State_Code_Name!$B$1:$C$52,2,0)</f>
        <v>#N/A</v>
      </c>
    </row>
    <row r="8745" spans="1:15" x14ac:dyDescent="0.3">
      <c r="A8745" s="11">
        <v>1744402</v>
      </c>
      <c r="B8745" s="12" t="s">
        <v>258</v>
      </c>
      <c r="C8745" s="12" t="s">
        <v>27</v>
      </c>
      <c r="D8745" s="12" t="s">
        <v>28</v>
      </c>
      <c r="E8745" s="11" t="s">
        <v>26</v>
      </c>
      <c r="F8745" s="11" t="s">
        <v>19</v>
      </c>
      <c r="G8745" s="37">
        <v>42385</v>
      </c>
      <c r="H8745" s="13">
        <v>42388</v>
      </c>
      <c r="I8745" s="21">
        <v>3</v>
      </c>
      <c r="J8745" s="43" t="s">
        <v>1474</v>
      </c>
      <c r="K8745" s="21">
        <f t="shared" si="272"/>
        <v>2016</v>
      </c>
      <c r="L8745" s="24">
        <f t="shared" si="273"/>
        <v>1</v>
      </c>
      <c r="M8745" s="11" t="s">
        <v>14</v>
      </c>
      <c r="N8745" s="11" t="s">
        <v>15</v>
      </c>
      <c r="O8745" s="11" t="str">
        <f>VLOOKUP(E8745,State_Code_Name!$B$1:$C$52,2,0)</f>
        <v>Georgia</v>
      </c>
    </row>
    <row r="8746" spans="1:15" x14ac:dyDescent="0.3">
      <c r="A8746" s="11">
        <v>837023</v>
      </c>
      <c r="B8746" s="12" t="s">
        <v>55</v>
      </c>
      <c r="C8746" s="12" t="s">
        <v>53</v>
      </c>
      <c r="D8746" s="12" t="s">
        <v>1439</v>
      </c>
      <c r="E8746" s="11" t="s">
        <v>71</v>
      </c>
      <c r="F8746" s="11" t="s">
        <v>19</v>
      </c>
      <c r="G8746" s="37">
        <v>41763</v>
      </c>
      <c r="H8746" s="13">
        <v>41763</v>
      </c>
      <c r="I8746" s="21">
        <v>0</v>
      </c>
      <c r="J8746" s="43" t="s">
        <v>1471</v>
      </c>
      <c r="K8746" s="21">
        <f t="shared" si="272"/>
        <v>2014</v>
      </c>
      <c r="L8746" s="24">
        <f t="shared" si="273"/>
        <v>2</v>
      </c>
      <c r="M8746" s="11" t="s">
        <v>14</v>
      </c>
      <c r="N8746" s="11" t="s">
        <v>15</v>
      </c>
      <c r="O8746" s="11" t="str">
        <f>VLOOKUP(E8746,State_Code_Name!$B$1:$C$52,2,0)</f>
        <v>Massachusetts</v>
      </c>
    </row>
    <row r="8747" spans="1:15" x14ac:dyDescent="0.3">
      <c r="A8747" s="11">
        <v>1124145</v>
      </c>
      <c r="B8747" s="12" t="s">
        <v>382</v>
      </c>
      <c r="C8747" s="12" t="s">
        <v>33</v>
      </c>
      <c r="D8747" s="12" t="s">
        <v>115</v>
      </c>
      <c r="E8747" s="11" t="s">
        <v>18</v>
      </c>
      <c r="F8747" s="11" t="s">
        <v>19</v>
      </c>
      <c r="G8747" s="37">
        <v>41963</v>
      </c>
      <c r="H8747" s="13">
        <v>41969</v>
      </c>
      <c r="I8747" s="21">
        <v>6</v>
      </c>
      <c r="J8747" s="43" t="s">
        <v>1479</v>
      </c>
      <c r="K8747" s="21">
        <f t="shared" si="272"/>
        <v>2014</v>
      </c>
      <c r="L8747" s="24">
        <f t="shared" si="273"/>
        <v>4</v>
      </c>
      <c r="M8747" s="11" t="s">
        <v>14</v>
      </c>
      <c r="N8747" s="11" t="s">
        <v>15</v>
      </c>
      <c r="O8747" s="11" t="str">
        <f>VLOOKUP(E8747,State_Code_Name!$B$1:$C$52,2,0)</f>
        <v>California</v>
      </c>
    </row>
    <row r="8748" spans="1:15" x14ac:dyDescent="0.3">
      <c r="A8748" s="11">
        <v>1767931</v>
      </c>
      <c r="B8748" s="12" t="s">
        <v>55</v>
      </c>
      <c r="C8748" s="12" t="s">
        <v>53</v>
      </c>
      <c r="D8748" s="12" t="s">
        <v>102</v>
      </c>
      <c r="E8748" s="11" t="s">
        <v>18</v>
      </c>
      <c r="F8748" s="11" t="s">
        <v>19</v>
      </c>
      <c r="G8748" s="37">
        <v>42402</v>
      </c>
      <c r="H8748" s="13">
        <v>42402</v>
      </c>
      <c r="I8748" s="21">
        <v>0</v>
      </c>
      <c r="J8748" s="43" t="s">
        <v>1478</v>
      </c>
      <c r="K8748" s="21">
        <f t="shared" si="272"/>
        <v>2016</v>
      </c>
      <c r="L8748" s="24">
        <f t="shared" si="273"/>
        <v>1</v>
      </c>
      <c r="M8748" s="11" t="s">
        <v>14</v>
      </c>
      <c r="N8748" s="11" t="s">
        <v>15</v>
      </c>
      <c r="O8748" s="11" t="str">
        <f>VLOOKUP(E8748,State_Code_Name!$B$1:$C$52,2,0)</f>
        <v>California</v>
      </c>
    </row>
    <row r="8749" spans="1:15" x14ac:dyDescent="0.3">
      <c r="A8749" s="11">
        <v>970894</v>
      </c>
      <c r="B8749" s="12" t="s">
        <v>61</v>
      </c>
      <c r="C8749" s="12" t="s">
        <v>53</v>
      </c>
      <c r="D8749" s="12" t="s">
        <v>102</v>
      </c>
      <c r="E8749" s="11" t="s">
        <v>113</v>
      </c>
      <c r="F8749" s="11" t="s">
        <v>19</v>
      </c>
      <c r="G8749" s="37">
        <v>41857</v>
      </c>
      <c r="H8749" s="13">
        <v>41857</v>
      </c>
      <c r="I8749" s="21">
        <v>0</v>
      </c>
      <c r="J8749" s="43" t="s">
        <v>1482</v>
      </c>
      <c r="K8749" s="21">
        <f t="shared" si="272"/>
        <v>2014</v>
      </c>
      <c r="L8749" s="24">
        <f t="shared" si="273"/>
        <v>3</v>
      </c>
      <c r="M8749" s="11" t="s">
        <v>14</v>
      </c>
      <c r="N8749" s="11" t="s">
        <v>15</v>
      </c>
      <c r="O8749" s="11" t="str">
        <f>VLOOKUP(E8749,State_Code_Name!$B$1:$C$52,2,0)</f>
        <v>South Carolina</v>
      </c>
    </row>
    <row r="8750" spans="1:15" x14ac:dyDescent="0.3">
      <c r="A8750" s="11">
        <v>1650831</v>
      </c>
      <c r="B8750" s="12" t="s">
        <v>261</v>
      </c>
      <c r="C8750" s="12" t="s">
        <v>33</v>
      </c>
      <c r="D8750" s="12" t="s">
        <v>45</v>
      </c>
      <c r="E8750" s="11" t="s">
        <v>30</v>
      </c>
      <c r="F8750" s="11" t="s">
        <v>19</v>
      </c>
      <c r="G8750" s="37">
        <v>42319</v>
      </c>
      <c r="H8750" s="13">
        <v>42321</v>
      </c>
      <c r="I8750" s="21">
        <v>2</v>
      </c>
      <c r="J8750" s="43" t="s">
        <v>1479</v>
      </c>
      <c r="K8750" s="21">
        <f t="shared" si="272"/>
        <v>2015</v>
      </c>
      <c r="L8750" s="24">
        <f t="shared" si="273"/>
        <v>4</v>
      </c>
      <c r="M8750" s="11" t="s">
        <v>14</v>
      </c>
      <c r="N8750" s="11" t="s">
        <v>15</v>
      </c>
      <c r="O8750" s="11" t="str">
        <f>VLOOKUP(E8750,State_Code_Name!$B$1:$C$52,2,0)</f>
        <v>Connecticut</v>
      </c>
    </row>
    <row r="8751" spans="1:15" x14ac:dyDescent="0.3">
      <c r="A8751" s="11">
        <v>1889092</v>
      </c>
      <c r="B8751" s="12" t="s">
        <v>222</v>
      </c>
      <c r="C8751" s="12" t="s">
        <v>33</v>
      </c>
      <c r="D8751" s="12" t="s">
        <v>160</v>
      </c>
      <c r="E8751" s="11" t="s">
        <v>99</v>
      </c>
      <c r="F8751" s="11" t="s">
        <v>19</v>
      </c>
      <c r="G8751" s="37">
        <v>42480</v>
      </c>
      <c r="H8751" s="13">
        <v>42480</v>
      </c>
      <c r="I8751" s="21">
        <v>0</v>
      </c>
      <c r="J8751" s="43" t="s">
        <v>1483</v>
      </c>
      <c r="K8751" s="21">
        <f t="shared" si="272"/>
        <v>2016</v>
      </c>
      <c r="L8751" s="24">
        <f t="shared" si="273"/>
        <v>2</v>
      </c>
      <c r="M8751" s="11" t="s">
        <v>14</v>
      </c>
      <c r="N8751" s="11" t="s">
        <v>15</v>
      </c>
      <c r="O8751" s="11" t="str">
        <f>VLOOKUP(E8751,State_Code_Name!$B$1:$C$52,2,0)</f>
        <v>Arizona</v>
      </c>
    </row>
    <row r="8752" spans="1:15" x14ac:dyDescent="0.3">
      <c r="A8752" s="11">
        <v>796018</v>
      </c>
      <c r="B8752" s="12" t="s">
        <v>104</v>
      </c>
      <c r="C8752" s="12" t="s">
        <v>33</v>
      </c>
      <c r="D8752" s="12" t="s">
        <v>45</v>
      </c>
      <c r="E8752" s="11" t="s">
        <v>127</v>
      </c>
      <c r="F8752" s="11" t="s">
        <v>19</v>
      </c>
      <c r="G8752" s="37">
        <v>41736</v>
      </c>
      <c r="H8752" s="13">
        <v>41737</v>
      </c>
      <c r="I8752" s="21">
        <v>1</v>
      </c>
      <c r="J8752" s="43" t="s">
        <v>1483</v>
      </c>
      <c r="K8752" s="21">
        <f t="shared" si="272"/>
        <v>2014</v>
      </c>
      <c r="L8752" s="24">
        <f t="shared" si="273"/>
        <v>2</v>
      </c>
      <c r="M8752" s="11" t="s">
        <v>14</v>
      </c>
      <c r="N8752" s="11" t="s">
        <v>15</v>
      </c>
      <c r="O8752" s="11" t="str">
        <f>VLOOKUP(E8752,State_Code_Name!$B$1:$C$52,2,0)</f>
        <v>Oklahoma</v>
      </c>
    </row>
    <row r="8753" spans="1:15" x14ac:dyDescent="0.3">
      <c r="A8753" s="11">
        <v>277241</v>
      </c>
      <c r="B8753" s="12" t="s">
        <v>72</v>
      </c>
      <c r="C8753" s="12" t="s">
        <v>27</v>
      </c>
      <c r="D8753" s="12" t="s">
        <v>57</v>
      </c>
      <c r="E8753" s="11" t="s">
        <v>23</v>
      </c>
      <c r="F8753" s="11" t="s">
        <v>19</v>
      </c>
      <c r="G8753" s="37">
        <v>41304</v>
      </c>
      <c r="H8753" s="13">
        <v>41305</v>
      </c>
      <c r="I8753" s="21">
        <v>1</v>
      </c>
      <c r="J8753" s="43" t="s">
        <v>1474</v>
      </c>
      <c r="K8753" s="21">
        <f t="shared" si="272"/>
        <v>2013</v>
      </c>
      <c r="L8753" s="24">
        <f t="shared" si="273"/>
        <v>1</v>
      </c>
      <c r="M8753" s="11" t="s">
        <v>14</v>
      </c>
      <c r="N8753" s="11" t="s">
        <v>15</v>
      </c>
      <c r="O8753" s="11" t="str">
        <f>VLOOKUP(E8753,State_Code_Name!$B$1:$C$52,2,0)</f>
        <v>New York</v>
      </c>
    </row>
    <row r="8754" spans="1:15" x14ac:dyDescent="0.3">
      <c r="A8754" s="11">
        <v>1346420</v>
      </c>
      <c r="B8754" s="12" t="s">
        <v>59</v>
      </c>
      <c r="C8754" s="12" t="s">
        <v>37</v>
      </c>
      <c r="D8754" s="12" t="s">
        <v>278</v>
      </c>
      <c r="E8754" s="11" t="s">
        <v>121</v>
      </c>
      <c r="F8754" s="11" t="s">
        <v>19</v>
      </c>
      <c r="G8754" s="37">
        <v>42118</v>
      </c>
      <c r="H8754" s="13">
        <v>42118</v>
      </c>
      <c r="I8754" s="21">
        <v>0</v>
      </c>
      <c r="J8754" s="43" t="s">
        <v>1483</v>
      </c>
      <c r="K8754" s="21">
        <f t="shared" si="272"/>
        <v>2015</v>
      </c>
      <c r="L8754" s="24">
        <f t="shared" si="273"/>
        <v>2</v>
      </c>
      <c r="M8754" s="11" t="s">
        <v>14</v>
      </c>
      <c r="N8754" s="11" t="s">
        <v>15</v>
      </c>
      <c r="O8754" s="11" t="str">
        <f>VLOOKUP(E8754,State_Code_Name!$B$1:$C$52,2,0)</f>
        <v>Oregon</v>
      </c>
    </row>
    <row r="8755" spans="1:15" x14ac:dyDescent="0.3">
      <c r="A8755" s="11">
        <v>1604351</v>
      </c>
      <c r="B8755" s="12" t="s">
        <v>59</v>
      </c>
      <c r="C8755" s="12" t="s">
        <v>27</v>
      </c>
      <c r="D8755" s="12" t="s">
        <v>79</v>
      </c>
      <c r="E8755" s="11" t="s">
        <v>99</v>
      </c>
      <c r="F8755" s="11" t="s">
        <v>19</v>
      </c>
      <c r="G8755" s="37">
        <v>42290</v>
      </c>
      <c r="H8755" s="13">
        <v>42290</v>
      </c>
      <c r="I8755" s="21">
        <v>0</v>
      </c>
      <c r="J8755" s="43" t="s">
        <v>1473</v>
      </c>
      <c r="K8755" s="21">
        <f t="shared" si="272"/>
        <v>2015</v>
      </c>
      <c r="L8755" s="24">
        <f t="shared" si="273"/>
        <v>4</v>
      </c>
      <c r="M8755" s="11" t="s">
        <v>14</v>
      </c>
      <c r="N8755" s="11" t="s">
        <v>14</v>
      </c>
      <c r="O8755" s="11" t="str">
        <f>VLOOKUP(E8755,State_Code_Name!$B$1:$C$52,2,0)</f>
        <v>Arizona</v>
      </c>
    </row>
    <row r="8756" spans="1:15" x14ac:dyDescent="0.3">
      <c r="A8756" s="11">
        <v>1342335</v>
      </c>
      <c r="B8756" s="12" t="s">
        <v>64</v>
      </c>
      <c r="C8756" s="12" t="s">
        <v>62</v>
      </c>
      <c r="D8756" s="12" t="s">
        <v>279</v>
      </c>
      <c r="E8756" s="11" t="s">
        <v>99</v>
      </c>
      <c r="F8756" s="11" t="s">
        <v>19</v>
      </c>
      <c r="G8756" s="37">
        <v>42116</v>
      </c>
      <c r="H8756" s="13">
        <v>42116</v>
      </c>
      <c r="I8756" s="21">
        <v>0</v>
      </c>
      <c r="J8756" s="43" t="s">
        <v>1483</v>
      </c>
      <c r="K8756" s="21">
        <f t="shared" si="272"/>
        <v>2015</v>
      </c>
      <c r="L8756" s="24">
        <f t="shared" si="273"/>
        <v>2</v>
      </c>
      <c r="M8756" s="11" t="s">
        <v>14</v>
      </c>
      <c r="N8756" s="11" t="s">
        <v>15</v>
      </c>
      <c r="O8756" s="11" t="str">
        <f>VLOOKUP(E8756,State_Code_Name!$B$1:$C$52,2,0)</f>
        <v>Arizona</v>
      </c>
    </row>
    <row r="8757" spans="1:15" x14ac:dyDescent="0.3">
      <c r="A8757" s="11">
        <v>1007323</v>
      </c>
      <c r="B8757" s="12" t="s">
        <v>61</v>
      </c>
      <c r="C8757" s="12" t="s">
        <v>53</v>
      </c>
      <c r="D8757" s="12" t="s">
        <v>1439</v>
      </c>
      <c r="E8757" s="11" t="s">
        <v>52</v>
      </c>
      <c r="F8757" s="11" t="s">
        <v>19</v>
      </c>
      <c r="G8757" s="37">
        <v>41880</v>
      </c>
      <c r="H8757" s="13">
        <v>41880</v>
      </c>
      <c r="I8757" s="21">
        <v>0</v>
      </c>
      <c r="J8757" s="43" t="s">
        <v>1482</v>
      </c>
      <c r="K8757" s="21">
        <f t="shared" si="272"/>
        <v>2014</v>
      </c>
      <c r="L8757" s="24">
        <f t="shared" si="273"/>
        <v>3</v>
      </c>
      <c r="M8757" s="11" t="s">
        <v>14</v>
      </c>
      <c r="N8757" s="11" t="s">
        <v>15</v>
      </c>
      <c r="O8757" s="11" t="str">
        <f>VLOOKUP(E8757,State_Code_Name!$B$1:$C$52,2,0)</f>
        <v>Washington</v>
      </c>
    </row>
    <row r="8758" spans="1:15" x14ac:dyDescent="0.3">
      <c r="A8758" s="11">
        <v>408045</v>
      </c>
      <c r="B8758" s="12" t="s">
        <v>48</v>
      </c>
      <c r="C8758" s="12" t="s">
        <v>27</v>
      </c>
      <c r="D8758" s="12" t="s">
        <v>28</v>
      </c>
      <c r="E8758" s="11" t="s">
        <v>36</v>
      </c>
      <c r="F8758" s="11" t="s">
        <v>303</v>
      </c>
      <c r="G8758" s="37">
        <v>41409</v>
      </c>
      <c r="H8758" s="13">
        <v>41410</v>
      </c>
      <c r="I8758" s="21">
        <v>1</v>
      </c>
      <c r="J8758" s="43" t="s">
        <v>1471</v>
      </c>
      <c r="K8758" s="21">
        <f t="shared" si="272"/>
        <v>2013</v>
      </c>
      <c r="L8758" s="24">
        <f t="shared" si="273"/>
        <v>2</v>
      </c>
      <c r="M8758" s="11" t="s">
        <v>14</v>
      </c>
      <c r="N8758" s="11" t="s">
        <v>15</v>
      </c>
      <c r="O8758" s="11" t="str">
        <f>VLOOKUP(E8758,State_Code_Name!$B$1:$C$52,2,0)</f>
        <v>Florida</v>
      </c>
    </row>
    <row r="8759" spans="1:15" x14ac:dyDescent="0.3">
      <c r="A8759" s="11">
        <v>1544148</v>
      </c>
      <c r="B8759" s="12" t="s">
        <v>44</v>
      </c>
      <c r="C8759" s="12" t="s">
        <v>37</v>
      </c>
      <c r="D8759" s="12" t="s">
        <v>81</v>
      </c>
      <c r="E8759" s="11" t="s">
        <v>12</v>
      </c>
      <c r="F8759" s="11" t="s">
        <v>19</v>
      </c>
      <c r="G8759" s="37">
        <v>42247</v>
      </c>
      <c r="H8759" s="13">
        <v>42247</v>
      </c>
      <c r="I8759" s="21">
        <v>0</v>
      </c>
      <c r="J8759" s="43" t="s">
        <v>1482</v>
      </c>
      <c r="K8759" s="21">
        <f t="shared" si="272"/>
        <v>2015</v>
      </c>
      <c r="L8759" s="24">
        <f t="shared" si="273"/>
        <v>3</v>
      </c>
      <c r="M8759" s="11" t="s">
        <v>14</v>
      </c>
      <c r="N8759" s="11" t="s">
        <v>14</v>
      </c>
      <c r="O8759" s="11" t="str">
        <f>VLOOKUP(E8759,State_Code_Name!$B$1:$C$52,2,0)</f>
        <v>Virginia</v>
      </c>
    </row>
    <row r="8760" spans="1:15" x14ac:dyDescent="0.3">
      <c r="A8760" s="11">
        <v>1433297</v>
      </c>
      <c r="B8760" s="12" t="s">
        <v>70</v>
      </c>
      <c r="C8760" s="12" t="s">
        <v>27</v>
      </c>
      <c r="D8760" s="12" t="s">
        <v>28</v>
      </c>
      <c r="E8760" s="11" t="s">
        <v>36</v>
      </c>
      <c r="F8760" s="11" t="s">
        <v>19</v>
      </c>
      <c r="G8760" s="37">
        <v>42178</v>
      </c>
      <c r="H8760" s="13">
        <v>42178</v>
      </c>
      <c r="I8760" s="21">
        <v>0</v>
      </c>
      <c r="J8760" s="43" t="s">
        <v>1477</v>
      </c>
      <c r="K8760" s="21">
        <f t="shared" si="272"/>
        <v>2015</v>
      </c>
      <c r="L8760" s="24">
        <f t="shared" si="273"/>
        <v>2</v>
      </c>
      <c r="M8760" s="11" t="s">
        <v>14</v>
      </c>
      <c r="N8760" s="11" t="s">
        <v>15</v>
      </c>
      <c r="O8760" s="11" t="str">
        <f>VLOOKUP(E8760,State_Code_Name!$B$1:$C$52,2,0)</f>
        <v>Florida</v>
      </c>
    </row>
    <row r="8761" spans="1:15" x14ac:dyDescent="0.3">
      <c r="A8761" s="11">
        <v>2020545</v>
      </c>
      <c r="B8761" s="12" t="s">
        <v>64</v>
      </c>
      <c r="C8761" s="12" t="s">
        <v>62</v>
      </c>
      <c r="D8761" s="12" t="s">
        <v>279</v>
      </c>
      <c r="E8761" s="11" t="s">
        <v>99</v>
      </c>
      <c r="F8761" s="11" t="s">
        <v>19</v>
      </c>
      <c r="G8761" s="37">
        <v>42571</v>
      </c>
      <c r="H8761" s="13">
        <v>42571</v>
      </c>
      <c r="I8761" s="21">
        <v>0</v>
      </c>
      <c r="J8761" s="43" t="s">
        <v>1481</v>
      </c>
      <c r="K8761" s="21">
        <f t="shared" si="272"/>
        <v>2016</v>
      </c>
      <c r="L8761" s="24">
        <f t="shared" si="273"/>
        <v>3</v>
      </c>
      <c r="M8761" s="11" t="s">
        <v>14</v>
      </c>
      <c r="N8761" s="11" t="s">
        <v>15</v>
      </c>
      <c r="O8761" s="11" t="str">
        <f>VLOOKUP(E8761,State_Code_Name!$B$1:$C$52,2,0)</f>
        <v>Arizona</v>
      </c>
    </row>
    <row r="8762" spans="1:15" x14ac:dyDescent="0.3">
      <c r="A8762" s="11">
        <v>1849999</v>
      </c>
      <c r="B8762" s="12" t="s">
        <v>69</v>
      </c>
      <c r="C8762" s="12" t="s">
        <v>37</v>
      </c>
      <c r="D8762" s="12" t="s">
        <v>278</v>
      </c>
      <c r="E8762" s="11" t="s">
        <v>49</v>
      </c>
      <c r="F8762" s="11" t="s">
        <v>19</v>
      </c>
      <c r="G8762" s="37">
        <v>42454</v>
      </c>
      <c r="H8762" s="13">
        <v>42454</v>
      </c>
      <c r="I8762" s="21">
        <v>0</v>
      </c>
      <c r="J8762" s="43" t="s">
        <v>1476</v>
      </c>
      <c r="K8762" s="21">
        <f t="shared" si="272"/>
        <v>2016</v>
      </c>
      <c r="L8762" s="24">
        <f t="shared" si="273"/>
        <v>1</v>
      </c>
      <c r="M8762" s="11" t="s">
        <v>14</v>
      </c>
      <c r="N8762" s="11" t="s">
        <v>14</v>
      </c>
      <c r="O8762" s="11" t="str">
        <f>VLOOKUP(E8762,State_Code_Name!$B$1:$C$52,2,0)</f>
        <v>New Jersey</v>
      </c>
    </row>
    <row r="8763" spans="1:15" x14ac:dyDescent="0.3">
      <c r="A8763" s="11">
        <v>1662708</v>
      </c>
      <c r="B8763" s="12" t="s">
        <v>489</v>
      </c>
      <c r="C8763" s="12" t="s">
        <v>27</v>
      </c>
      <c r="D8763" s="12" t="s">
        <v>79</v>
      </c>
      <c r="E8763" s="11" t="s">
        <v>32</v>
      </c>
      <c r="F8763" s="11" t="s">
        <v>19</v>
      </c>
      <c r="G8763" s="37">
        <v>42327</v>
      </c>
      <c r="H8763" s="13">
        <v>42327</v>
      </c>
      <c r="I8763" s="21">
        <v>0</v>
      </c>
      <c r="J8763" s="43" t="s">
        <v>1479</v>
      </c>
      <c r="K8763" s="21">
        <f t="shared" si="272"/>
        <v>2015</v>
      </c>
      <c r="L8763" s="24">
        <f t="shared" si="273"/>
        <v>4</v>
      </c>
      <c r="M8763" s="11" t="s">
        <v>14</v>
      </c>
      <c r="N8763" s="11" t="s">
        <v>15</v>
      </c>
      <c r="O8763" s="11" t="str">
        <f>VLOOKUP(E8763,State_Code_Name!$B$1:$C$52,2,0)</f>
        <v>Texas</v>
      </c>
    </row>
    <row r="8764" spans="1:15" x14ac:dyDescent="0.3">
      <c r="A8764" s="11">
        <v>795369</v>
      </c>
      <c r="B8764" s="12" t="s">
        <v>31</v>
      </c>
      <c r="C8764" s="12" t="s">
        <v>37</v>
      </c>
      <c r="D8764" s="12" t="s">
        <v>150</v>
      </c>
      <c r="E8764" s="11" t="s">
        <v>18</v>
      </c>
      <c r="F8764" s="11" t="s">
        <v>19</v>
      </c>
      <c r="G8764" s="37">
        <v>41734</v>
      </c>
      <c r="H8764" s="13">
        <v>41734</v>
      </c>
      <c r="I8764" s="21">
        <v>0</v>
      </c>
      <c r="J8764" s="43" t="s">
        <v>1483</v>
      </c>
      <c r="K8764" s="21">
        <f t="shared" si="272"/>
        <v>2014</v>
      </c>
      <c r="L8764" s="24">
        <f t="shared" si="273"/>
        <v>2</v>
      </c>
      <c r="M8764" s="11" t="s">
        <v>14</v>
      </c>
      <c r="N8764" s="11" t="s">
        <v>14</v>
      </c>
      <c r="O8764" s="11" t="str">
        <f>VLOOKUP(E8764,State_Code_Name!$B$1:$C$52,2,0)</f>
        <v>California</v>
      </c>
    </row>
    <row r="8765" spans="1:15" x14ac:dyDescent="0.3">
      <c r="A8765" s="11">
        <v>1860462</v>
      </c>
      <c r="B8765" s="12" t="s">
        <v>1052</v>
      </c>
      <c r="C8765" s="12" t="s">
        <v>33</v>
      </c>
      <c r="D8765" s="12" t="s">
        <v>45</v>
      </c>
      <c r="E8765" s="11" t="s">
        <v>171</v>
      </c>
      <c r="F8765" s="11" t="s">
        <v>19</v>
      </c>
      <c r="G8765" s="37">
        <v>42461</v>
      </c>
      <c r="H8765" s="13">
        <v>42461</v>
      </c>
      <c r="I8765" s="21">
        <v>0</v>
      </c>
      <c r="J8765" s="43" t="s">
        <v>1483</v>
      </c>
      <c r="K8765" s="21">
        <f t="shared" si="272"/>
        <v>2016</v>
      </c>
      <c r="L8765" s="24">
        <f t="shared" si="273"/>
        <v>2</v>
      </c>
      <c r="M8765" s="11" t="s">
        <v>14</v>
      </c>
      <c r="N8765" s="11" t="s">
        <v>15</v>
      </c>
      <c r="O8765" s="11" t="str">
        <f>VLOOKUP(E8765,State_Code_Name!$B$1:$C$52,2,0)</f>
        <v>Louisiana</v>
      </c>
    </row>
    <row r="8766" spans="1:15" x14ac:dyDescent="0.3">
      <c r="A8766" s="11">
        <v>1629610</v>
      </c>
      <c r="B8766" s="12" t="s">
        <v>849</v>
      </c>
      <c r="C8766" s="12" t="s">
        <v>27</v>
      </c>
      <c r="D8766" s="12" t="s">
        <v>28</v>
      </c>
      <c r="E8766" s="11" t="s">
        <v>52</v>
      </c>
      <c r="F8766" s="11" t="s">
        <v>19</v>
      </c>
      <c r="G8766" s="37">
        <v>42305</v>
      </c>
      <c r="H8766" s="13">
        <v>42305</v>
      </c>
      <c r="I8766" s="21">
        <v>0</v>
      </c>
      <c r="J8766" s="43" t="s">
        <v>1473</v>
      </c>
      <c r="K8766" s="21">
        <f t="shared" si="272"/>
        <v>2015</v>
      </c>
      <c r="L8766" s="24">
        <f t="shared" si="273"/>
        <v>4</v>
      </c>
      <c r="M8766" s="11" t="s">
        <v>14</v>
      </c>
      <c r="N8766" s="11" t="s">
        <v>15</v>
      </c>
      <c r="O8766" s="11" t="str">
        <f>VLOOKUP(E8766,State_Code_Name!$B$1:$C$52,2,0)</f>
        <v>Washington</v>
      </c>
    </row>
    <row r="8767" spans="1:15" x14ac:dyDescent="0.3">
      <c r="A8767" s="11">
        <v>552492</v>
      </c>
      <c r="B8767" s="12" t="s">
        <v>39</v>
      </c>
      <c r="C8767" s="12" t="s">
        <v>37</v>
      </c>
      <c r="D8767" s="12" t="s">
        <v>50</v>
      </c>
      <c r="E8767" s="11" t="s">
        <v>36</v>
      </c>
      <c r="F8767" s="11" t="s">
        <v>19</v>
      </c>
      <c r="G8767" s="37">
        <v>41553</v>
      </c>
      <c r="H8767" s="13">
        <v>41553</v>
      </c>
      <c r="I8767" s="21">
        <v>0</v>
      </c>
      <c r="J8767" s="43" t="s">
        <v>1473</v>
      </c>
      <c r="K8767" s="21">
        <f t="shared" si="272"/>
        <v>2013</v>
      </c>
      <c r="L8767" s="24">
        <f t="shared" si="273"/>
        <v>4</v>
      </c>
      <c r="M8767" s="11" t="s">
        <v>14</v>
      </c>
      <c r="N8767" s="11" t="s">
        <v>15</v>
      </c>
      <c r="O8767" s="11" t="str">
        <f>VLOOKUP(E8767,State_Code_Name!$B$1:$C$52,2,0)</f>
        <v>Florida</v>
      </c>
    </row>
    <row r="8768" spans="1:15" x14ac:dyDescent="0.3">
      <c r="A8768" s="11">
        <v>1187718</v>
      </c>
      <c r="B8768" s="12" t="s">
        <v>219</v>
      </c>
      <c r="C8768" s="12" t="s">
        <v>16</v>
      </c>
      <c r="D8768" s="12" t="s">
        <v>25</v>
      </c>
      <c r="E8768" s="11" t="s">
        <v>67</v>
      </c>
      <c r="F8768" s="11" t="s">
        <v>19</v>
      </c>
      <c r="G8768" s="37">
        <v>42013</v>
      </c>
      <c r="H8768" s="13">
        <v>42013</v>
      </c>
      <c r="I8768" s="21">
        <v>0</v>
      </c>
      <c r="J8768" s="43" t="s">
        <v>1474</v>
      </c>
      <c r="K8768" s="21">
        <f t="shared" si="272"/>
        <v>2015</v>
      </c>
      <c r="L8768" s="24">
        <f t="shared" si="273"/>
        <v>1</v>
      </c>
      <c r="M8768" s="11" t="s">
        <v>14</v>
      </c>
      <c r="N8768" s="11" t="s">
        <v>15</v>
      </c>
      <c r="O8768" s="11" t="str">
        <f>VLOOKUP(E8768,State_Code_Name!$B$1:$C$52,2,0)</f>
        <v>Michigan</v>
      </c>
    </row>
    <row r="8769" spans="1:15" x14ac:dyDescent="0.3">
      <c r="A8769" s="11">
        <v>358675</v>
      </c>
      <c r="B8769" s="12" t="s">
        <v>82</v>
      </c>
      <c r="C8769" s="12" t="s">
        <v>37</v>
      </c>
      <c r="D8769" s="12" t="s">
        <v>1445</v>
      </c>
      <c r="E8769" s="11" t="s">
        <v>32</v>
      </c>
      <c r="F8769" s="11" t="s">
        <v>19</v>
      </c>
      <c r="G8769" s="37">
        <v>41351</v>
      </c>
      <c r="H8769" s="13">
        <v>41352</v>
      </c>
      <c r="I8769" s="21">
        <v>1</v>
      </c>
      <c r="J8769" s="43" t="s">
        <v>1476</v>
      </c>
      <c r="K8769" s="21">
        <f t="shared" si="272"/>
        <v>2013</v>
      </c>
      <c r="L8769" s="24">
        <f t="shared" si="273"/>
        <v>1</v>
      </c>
      <c r="M8769" s="11" t="s">
        <v>14</v>
      </c>
      <c r="N8769" s="11" t="s">
        <v>15</v>
      </c>
      <c r="O8769" s="11" t="str">
        <f>VLOOKUP(E8769,State_Code_Name!$B$1:$C$52,2,0)</f>
        <v>Texas</v>
      </c>
    </row>
    <row r="8770" spans="1:15" x14ac:dyDescent="0.3">
      <c r="A8770" s="11">
        <v>564805</v>
      </c>
      <c r="B8770" s="12" t="s">
        <v>176</v>
      </c>
      <c r="C8770" s="12" t="s">
        <v>33</v>
      </c>
      <c r="D8770" s="12" t="s">
        <v>42</v>
      </c>
      <c r="E8770" s="11" t="s">
        <v>171</v>
      </c>
      <c r="F8770" s="11" t="s">
        <v>19</v>
      </c>
      <c r="G8770" s="37">
        <v>41568</v>
      </c>
      <c r="H8770" s="13">
        <v>41569</v>
      </c>
      <c r="I8770" s="21">
        <v>1</v>
      </c>
      <c r="J8770" s="43" t="s">
        <v>1473</v>
      </c>
      <c r="K8770" s="21">
        <f t="shared" si="272"/>
        <v>2013</v>
      </c>
      <c r="L8770" s="24">
        <f t="shared" si="273"/>
        <v>4</v>
      </c>
      <c r="M8770" s="11" t="s">
        <v>14</v>
      </c>
      <c r="N8770" s="11" t="s">
        <v>15</v>
      </c>
      <c r="O8770" s="11" t="str">
        <f>VLOOKUP(E8770,State_Code_Name!$B$1:$C$52,2,0)</f>
        <v>Louisiana</v>
      </c>
    </row>
    <row r="8771" spans="1:15" x14ac:dyDescent="0.3">
      <c r="A8771" s="11">
        <v>1552264</v>
      </c>
      <c r="B8771" s="12" t="s">
        <v>226</v>
      </c>
      <c r="C8771" s="12" t="s">
        <v>37</v>
      </c>
      <c r="D8771" s="12" t="s">
        <v>68</v>
      </c>
      <c r="E8771" s="11" t="s">
        <v>71</v>
      </c>
      <c r="F8771" s="11" t="s">
        <v>19</v>
      </c>
      <c r="G8771" s="37">
        <v>42251</v>
      </c>
      <c r="H8771" s="13">
        <v>42252</v>
      </c>
      <c r="I8771" s="21">
        <v>1</v>
      </c>
      <c r="J8771" s="43" t="s">
        <v>1480</v>
      </c>
      <c r="K8771" s="21">
        <f t="shared" ref="K8771:K8834" si="274">YEAR(G8771)</f>
        <v>2015</v>
      </c>
      <c r="L8771" s="24">
        <f t="shared" ref="L8771:L8834" si="275">ROUNDUP(MONTH(G8771)/3,0)</f>
        <v>3</v>
      </c>
      <c r="M8771" s="11" t="s">
        <v>14</v>
      </c>
      <c r="N8771" s="11" t="s">
        <v>15</v>
      </c>
      <c r="O8771" s="11" t="str">
        <f>VLOOKUP(E8771,State_Code_Name!$B$1:$C$52,2,0)</f>
        <v>Massachusetts</v>
      </c>
    </row>
    <row r="8772" spans="1:15" x14ac:dyDescent="0.3">
      <c r="A8772" s="11">
        <v>779247</v>
      </c>
      <c r="B8772" s="12" t="s">
        <v>48</v>
      </c>
      <c r="C8772" s="12" t="s">
        <v>27</v>
      </c>
      <c r="D8772" s="12" t="s">
        <v>28</v>
      </c>
      <c r="E8772" s="11" t="s">
        <v>18</v>
      </c>
      <c r="F8772" s="11" t="s">
        <v>58</v>
      </c>
      <c r="G8772" s="37">
        <v>41724</v>
      </c>
      <c r="H8772" s="13">
        <v>41745</v>
      </c>
      <c r="I8772" s="21">
        <v>21</v>
      </c>
      <c r="J8772" s="43" t="s">
        <v>1476</v>
      </c>
      <c r="K8772" s="21">
        <f t="shared" si="274"/>
        <v>2014</v>
      </c>
      <c r="L8772" s="24">
        <f t="shared" si="275"/>
        <v>1</v>
      </c>
      <c r="M8772" s="11" t="s">
        <v>14</v>
      </c>
      <c r="N8772" s="11" t="s">
        <v>15</v>
      </c>
      <c r="O8772" s="11" t="str">
        <f>VLOOKUP(E8772,State_Code_Name!$B$1:$C$52,2,0)</f>
        <v>California</v>
      </c>
    </row>
    <row r="8773" spans="1:15" x14ac:dyDescent="0.3">
      <c r="A8773" s="11">
        <v>1211819</v>
      </c>
      <c r="B8773" s="12" t="s">
        <v>1056</v>
      </c>
      <c r="C8773" s="12" t="s">
        <v>33</v>
      </c>
      <c r="D8773" s="12" t="s">
        <v>42</v>
      </c>
      <c r="E8773" s="11" t="s">
        <v>78</v>
      </c>
      <c r="F8773" s="11" t="s">
        <v>19</v>
      </c>
      <c r="G8773" s="37">
        <v>42031</v>
      </c>
      <c r="H8773" s="13">
        <v>42037</v>
      </c>
      <c r="I8773" s="21">
        <v>6</v>
      </c>
      <c r="J8773" s="43" t="s">
        <v>1474</v>
      </c>
      <c r="K8773" s="21">
        <f t="shared" si="274"/>
        <v>2015</v>
      </c>
      <c r="L8773" s="24">
        <f t="shared" si="275"/>
        <v>1</v>
      </c>
      <c r="M8773" s="11" t="s">
        <v>14</v>
      </c>
      <c r="N8773" s="11" t="s">
        <v>15</v>
      </c>
      <c r="O8773" s="11" t="str">
        <f>VLOOKUP(E8773,State_Code_Name!$B$1:$C$52,2,0)</f>
        <v>Missouri</v>
      </c>
    </row>
    <row r="8774" spans="1:15" x14ac:dyDescent="0.3">
      <c r="A8774" s="11">
        <v>1019914</v>
      </c>
      <c r="B8774" s="12" t="s">
        <v>11</v>
      </c>
      <c r="C8774" s="12" t="s">
        <v>37</v>
      </c>
      <c r="D8774" s="12" t="s">
        <v>203</v>
      </c>
      <c r="E8774" s="11" t="s">
        <v>26</v>
      </c>
      <c r="F8774" s="11" t="s">
        <v>19</v>
      </c>
      <c r="G8774" s="37">
        <v>41891</v>
      </c>
      <c r="H8774" s="13">
        <v>41891</v>
      </c>
      <c r="I8774" s="21">
        <v>0</v>
      </c>
      <c r="J8774" s="43" t="s">
        <v>1480</v>
      </c>
      <c r="K8774" s="21">
        <f t="shared" si="274"/>
        <v>2014</v>
      </c>
      <c r="L8774" s="24">
        <f t="shared" si="275"/>
        <v>3</v>
      </c>
      <c r="M8774" s="11" t="s">
        <v>14</v>
      </c>
      <c r="N8774" s="11" t="s">
        <v>15</v>
      </c>
      <c r="O8774" s="11" t="str">
        <f>VLOOKUP(E8774,State_Code_Name!$B$1:$C$52,2,0)</f>
        <v>Georgia</v>
      </c>
    </row>
    <row r="8775" spans="1:15" x14ac:dyDescent="0.3">
      <c r="A8775" s="11">
        <v>362450</v>
      </c>
      <c r="B8775" s="12" t="s">
        <v>51</v>
      </c>
      <c r="C8775" s="12" t="s">
        <v>37</v>
      </c>
      <c r="D8775" s="12" t="s">
        <v>81</v>
      </c>
      <c r="E8775" s="11" t="s">
        <v>32</v>
      </c>
      <c r="F8775" s="11" t="s">
        <v>303</v>
      </c>
      <c r="G8775" s="37">
        <v>41354</v>
      </c>
      <c r="H8775" s="13">
        <v>41359</v>
      </c>
      <c r="I8775" s="21">
        <v>5</v>
      </c>
      <c r="J8775" s="43" t="s">
        <v>1476</v>
      </c>
      <c r="K8775" s="21">
        <f t="shared" si="274"/>
        <v>2013</v>
      </c>
      <c r="L8775" s="24">
        <f t="shared" si="275"/>
        <v>1</v>
      </c>
      <c r="M8775" s="11" t="s">
        <v>14</v>
      </c>
      <c r="N8775" s="11" t="s">
        <v>14</v>
      </c>
      <c r="O8775" s="11" t="str">
        <f>VLOOKUP(E8775,State_Code_Name!$B$1:$C$52,2,0)</f>
        <v>Texas</v>
      </c>
    </row>
    <row r="8776" spans="1:15" x14ac:dyDescent="0.3">
      <c r="A8776" s="11">
        <v>1620064</v>
      </c>
      <c r="B8776" s="12" t="s">
        <v>44</v>
      </c>
      <c r="C8776" s="12" t="s">
        <v>37</v>
      </c>
      <c r="D8776" s="12" t="s">
        <v>260</v>
      </c>
      <c r="E8776" s="11" t="s">
        <v>36</v>
      </c>
      <c r="F8776" s="11" t="s">
        <v>13</v>
      </c>
      <c r="G8776" s="37">
        <v>42299</v>
      </c>
      <c r="H8776" s="13">
        <v>42299</v>
      </c>
      <c r="I8776" s="21">
        <v>0</v>
      </c>
      <c r="J8776" s="43" t="s">
        <v>1473</v>
      </c>
      <c r="K8776" s="21">
        <f t="shared" si="274"/>
        <v>2015</v>
      </c>
      <c r="L8776" s="24">
        <f t="shared" si="275"/>
        <v>4</v>
      </c>
      <c r="M8776" s="11" t="s">
        <v>14</v>
      </c>
      <c r="N8776" s="11" t="s">
        <v>15</v>
      </c>
      <c r="O8776" s="11" t="str">
        <f>VLOOKUP(E8776,State_Code_Name!$B$1:$C$52,2,0)</f>
        <v>Florida</v>
      </c>
    </row>
    <row r="8777" spans="1:15" x14ac:dyDescent="0.3">
      <c r="A8777" s="11">
        <v>1621371</v>
      </c>
      <c r="B8777" s="12" t="s">
        <v>1162</v>
      </c>
      <c r="C8777" s="12" t="s">
        <v>903</v>
      </c>
      <c r="D8777" s="12" t="s">
        <v>1446</v>
      </c>
      <c r="E8777" s="11" t="s">
        <v>67</v>
      </c>
      <c r="F8777" s="11" t="s">
        <v>19</v>
      </c>
      <c r="G8777" s="37">
        <v>42300</v>
      </c>
      <c r="H8777" s="13">
        <v>42321</v>
      </c>
      <c r="I8777" s="21">
        <v>21</v>
      </c>
      <c r="J8777" s="43" t="s">
        <v>1473</v>
      </c>
      <c r="K8777" s="21">
        <f t="shared" si="274"/>
        <v>2015</v>
      </c>
      <c r="L8777" s="24">
        <f t="shared" si="275"/>
        <v>4</v>
      </c>
      <c r="M8777" s="11" t="s">
        <v>14</v>
      </c>
      <c r="N8777" s="11" t="s">
        <v>15</v>
      </c>
      <c r="O8777" s="11" t="str">
        <f>VLOOKUP(E8777,State_Code_Name!$B$1:$C$52,2,0)</f>
        <v>Michigan</v>
      </c>
    </row>
    <row r="8778" spans="1:15" x14ac:dyDescent="0.3">
      <c r="A8778" s="11">
        <v>1219455</v>
      </c>
      <c r="B8778" s="12" t="s">
        <v>31</v>
      </c>
      <c r="C8778" s="12" t="s">
        <v>16</v>
      </c>
      <c r="D8778" s="12" t="s">
        <v>25</v>
      </c>
      <c r="E8778" s="11" t="s">
        <v>18</v>
      </c>
      <c r="F8778" s="11" t="s">
        <v>19</v>
      </c>
      <c r="G8778" s="37">
        <v>42035</v>
      </c>
      <c r="H8778" s="13">
        <v>42035</v>
      </c>
      <c r="I8778" s="21">
        <v>0</v>
      </c>
      <c r="J8778" s="43" t="s">
        <v>1474</v>
      </c>
      <c r="K8778" s="21">
        <f t="shared" si="274"/>
        <v>2015</v>
      </c>
      <c r="L8778" s="24">
        <f t="shared" si="275"/>
        <v>1</v>
      </c>
      <c r="M8778" s="11" t="s">
        <v>14</v>
      </c>
      <c r="N8778" s="11" t="s">
        <v>15</v>
      </c>
      <c r="O8778" s="11" t="str">
        <f>VLOOKUP(E8778,State_Code_Name!$B$1:$C$52,2,0)</f>
        <v>California</v>
      </c>
    </row>
    <row r="8779" spans="1:15" x14ac:dyDescent="0.3">
      <c r="A8779" s="11">
        <v>368745</v>
      </c>
      <c r="B8779" s="12" t="s">
        <v>44</v>
      </c>
      <c r="C8779" s="12" t="s">
        <v>9</v>
      </c>
      <c r="D8779" s="12" t="s">
        <v>182</v>
      </c>
      <c r="E8779" s="11" t="s">
        <v>40</v>
      </c>
      <c r="F8779" s="11" t="s">
        <v>19</v>
      </c>
      <c r="G8779" s="37">
        <v>41361</v>
      </c>
      <c r="H8779" s="13">
        <v>41362</v>
      </c>
      <c r="I8779" s="21">
        <v>1</v>
      </c>
      <c r="J8779" s="43" t="s">
        <v>1476</v>
      </c>
      <c r="K8779" s="21">
        <f t="shared" si="274"/>
        <v>2013</v>
      </c>
      <c r="L8779" s="24">
        <f t="shared" si="275"/>
        <v>1</v>
      </c>
      <c r="M8779" s="11" t="s">
        <v>14</v>
      </c>
      <c r="N8779" s="11" t="s">
        <v>15</v>
      </c>
      <c r="O8779" s="11" t="str">
        <f>VLOOKUP(E8779,State_Code_Name!$B$1:$C$52,2,0)</f>
        <v>Ohio</v>
      </c>
    </row>
    <row r="8780" spans="1:15" x14ac:dyDescent="0.3">
      <c r="A8780" s="11">
        <v>480698</v>
      </c>
      <c r="B8780" s="12" t="s">
        <v>61</v>
      </c>
      <c r="C8780" s="12" t="s">
        <v>53</v>
      </c>
      <c r="D8780" s="12" t="s">
        <v>102</v>
      </c>
      <c r="E8780" s="11" t="s">
        <v>47</v>
      </c>
      <c r="F8780" s="11" t="s">
        <v>19</v>
      </c>
      <c r="G8780" s="37">
        <v>41478</v>
      </c>
      <c r="H8780" s="13">
        <v>41486</v>
      </c>
      <c r="I8780" s="21">
        <v>8</v>
      </c>
      <c r="J8780" s="43" t="s">
        <v>1481</v>
      </c>
      <c r="K8780" s="21">
        <f t="shared" si="274"/>
        <v>2013</v>
      </c>
      <c r="L8780" s="24">
        <f t="shared" si="275"/>
        <v>3</v>
      </c>
      <c r="M8780" s="11" t="s">
        <v>14</v>
      </c>
      <c r="N8780" s="11" t="s">
        <v>15</v>
      </c>
      <c r="O8780" s="11" t="str">
        <f>VLOOKUP(E8780,State_Code_Name!$B$1:$C$52,2,0)</f>
        <v>Pennsylvania</v>
      </c>
    </row>
    <row r="8781" spans="1:15" x14ac:dyDescent="0.3">
      <c r="A8781" s="11">
        <v>2065511</v>
      </c>
      <c r="B8781" s="12" t="s">
        <v>1305</v>
      </c>
      <c r="C8781" s="12" t="s">
        <v>9</v>
      </c>
      <c r="D8781" s="12" t="s">
        <v>10</v>
      </c>
      <c r="E8781" s="11" t="s">
        <v>36</v>
      </c>
      <c r="F8781" s="11" t="s">
        <v>13</v>
      </c>
      <c r="G8781" s="37">
        <v>42598</v>
      </c>
      <c r="H8781" s="13">
        <v>42598</v>
      </c>
      <c r="I8781" s="21">
        <v>0</v>
      </c>
      <c r="J8781" s="43" t="s">
        <v>1482</v>
      </c>
      <c r="K8781" s="21">
        <f t="shared" si="274"/>
        <v>2016</v>
      </c>
      <c r="L8781" s="24">
        <f t="shared" si="275"/>
        <v>3</v>
      </c>
      <c r="M8781" s="11" t="s">
        <v>14</v>
      </c>
      <c r="N8781" s="11" t="s">
        <v>15</v>
      </c>
      <c r="O8781" s="11" t="str">
        <f>VLOOKUP(E8781,State_Code_Name!$B$1:$C$52,2,0)</f>
        <v>Florida</v>
      </c>
    </row>
    <row r="8782" spans="1:15" x14ac:dyDescent="0.3">
      <c r="A8782" s="11">
        <v>1375634</v>
      </c>
      <c r="B8782" s="12" t="s">
        <v>11</v>
      </c>
      <c r="C8782" s="12" t="s">
        <v>37</v>
      </c>
      <c r="D8782" s="12" t="s">
        <v>146</v>
      </c>
      <c r="E8782" s="11" t="s">
        <v>105</v>
      </c>
      <c r="F8782" s="11" t="s">
        <v>19</v>
      </c>
      <c r="G8782" s="37">
        <v>42138</v>
      </c>
      <c r="H8782" s="13">
        <v>42138</v>
      </c>
      <c r="I8782" s="21">
        <v>0</v>
      </c>
      <c r="J8782" s="43" t="s">
        <v>1471</v>
      </c>
      <c r="K8782" s="21">
        <f t="shared" si="274"/>
        <v>2015</v>
      </c>
      <c r="L8782" s="24">
        <f t="shared" si="275"/>
        <v>2</v>
      </c>
      <c r="M8782" s="11" t="s">
        <v>14</v>
      </c>
      <c r="N8782" s="11" t="s">
        <v>15</v>
      </c>
      <c r="O8782" s="11" t="str">
        <f>VLOOKUP(E8782,State_Code_Name!$B$1:$C$52,2,0)</f>
        <v>Indiana</v>
      </c>
    </row>
    <row r="8783" spans="1:15" x14ac:dyDescent="0.3">
      <c r="A8783" s="11">
        <v>1440472</v>
      </c>
      <c r="B8783" s="12" t="s">
        <v>61</v>
      </c>
      <c r="C8783" s="12" t="s">
        <v>53</v>
      </c>
      <c r="D8783" s="12" t="s">
        <v>102</v>
      </c>
      <c r="E8783" s="11" t="s">
        <v>122</v>
      </c>
      <c r="F8783" s="11" t="s">
        <v>19</v>
      </c>
      <c r="G8783" s="37">
        <v>42181</v>
      </c>
      <c r="H8783" s="13">
        <v>42181</v>
      </c>
      <c r="I8783" s="21">
        <v>0</v>
      </c>
      <c r="J8783" s="43" t="s">
        <v>1477</v>
      </c>
      <c r="K8783" s="21">
        <f t="shared" si="274"/>
        <v>2015</v>
      </c>
      <c r="L8783" s="24">
        <f t="shared" si="275"/>
        <v>2</v>
      </c>
      <c r="M8783" s="11" t="s">
        <v>14</v>
      </c>
      <c r="N8783" s="11" t="s">
        <v>15</v>
      </c>
      <c r="O8783" s="11" t="str">
        <f>VLOOKUP(E8783,State_Code_Name!$B$1:$C$52,2,0)</f>
        <v>Maryland</v>
      </c>
    </row>
    <row r="8784" spans="1:15" x14ac:dyDescent="0.3">
      <c r="A8784" s="11">
        <v>370946</v>
      </c>
      <c r="B8784" s="12" t="s">
        <v>61</v>
      </c>
      <c r="C8784" s="12" t="s">
        <v>53</v>
      </c>
      <c r="D8784" s="12" t="s">
        <v>77</v>
      </c>
      <c r="E8784" s="11" t="s">
        <v>183</v>
      </c>
      <c r="F8784" s="11" t="s">
        <v>19</v>
      </c>
      <c r="G8784" s="37">
        <v>41365</v>
      </c>
      <c r="H8784" s="13">
        <v>41366</v>
      </c>
      <c r="I8784" s="21">
        <v>1</v>
      </c>
      <c r="J8784" s="43" t="s">
        <v>1483</v>
      </c>
      <c r="K8784" s="21">
        <f t="shared" si="274"/>
        <v>2013</v>
      </c>
      <c r="L8784" s="24">
        <f t="shared" si="275"/>
        <v>2</v>
      </c>
      <c r="M8784" s="11" t="s">
        <v>14</v>
      </c>
      <c r="N8784" s="11" t="s">
        <v>15</v>
      </c>
      <c r="O8784" s="11" t="str">
        <f>VLOOKUP(E8784,State_Code_Name!$B$1:$C$52,2,0)</f>
        <v>Mississippi</v>
      </c>
    </row>
    <row r="8785" spans="1:15" x14ac:dyDescent="0.3">
      <c r="A8785" s="11">
        <v>696337</v>
      </c>
      <c r="B8785" s="12" t="s">
        <v>48</v>
      </c>
      <c r="C8785" s="12" t="s">
        <v>27</v>
      </c>
      <c r="D8785" s="12" t="s">
        <v>28</v>
      </c>
      <c r="E8785" s="11" t="s">
        <v>36</v>
      </c>
      <c r="F8785" s="11" t="s">
        <v>19</v>
      </c>
      <c r="G8785" s="37">
        <v>41670</v>
      </c>
      <c r="H8785" s="13">
        <v>41670</v>
      </c>
      <c r="I8785" s="21">
        <v>0</v>
      </c>
      <c r="J8785" s="43" t="s">
        <v>1474</v>
      </c>
      <c r="K8785" s="21">
        <f t="shared" si="274"/>
        <v>2014</v>
      </c>
      <c r="L8785" s="24">
        <f t="shared" si="275"/>
        <v>1</v>
      </c>
      <c r="M8785" s="11" t="s">
        <v>14</v>
      </c>
      <c r="N8785" s="11" t="s">
        <v>14</v>
      </c>
      <c r="O8785" s="11" t="str">
        <f>VLOOKUP(E8785,State_Code_Name!$B$1:$C$52,2,0)</f>
        <v>Florida</v>
      </c>
    </row>
    <row r="8786" spans="1:15" x14ac:dyDescent="0.3">
      <c r="A8786" s="11">
        <v>909068</v>
      </c>
      <c r="B8786" s="12" t="s">
        <v>347</v>
      </c>
      <c r="C8786" s="12" t="s">
        <v>62</v>
      </c>
      <c r="D8786" s="12" t="s">
        <v>460</v>
      </c>
      <c r="E8786" s="11" t="s">
        <v>122</v>
      </c>
      <c r="F8786" s="11" t="s">
        <v>19</v>
      </c>
      <c r="G8786" s="37">
        <v>41814</v>
      </c>
      <c r="H8786" s="13">
        <v>41814</v>
      </c>
      <c r="I8786" s="21">
        <v>0</v>
      </c>
      <c r="J8786" s="43" t="s">
        <v>1477</v>
      </c>
      <c r="K8786" s="21">
        <f t="shared" si="274"/>
        <v>2014</v>
      </c>
      <c r="L8786" s="24">
        <f t="shared" si="275"/>
        <v>2</v>
      </c>
      <c r="M8786" s="11" t="s">
        <v>14</v>
      </c>
      <c r="N8786" s="11" t="s">
        <v>15</v>
      </c>
      <c r="O8786" s="11" t="str">
        <f>VLOOKUP(E8786,State_Code_Name!$B$1:$C$52,2,0)</f>
        <v>Maryland</v>
      </c>
    </row>
    <row r="8787" spans="1:15" x14ac:dyDescent="0.3">
      <c r="A8787" s="11">
        <v>354594</v>
      </c>
      <c r="B8787" s="12" t="s">
        <v>82</v>
      </c>
      <c r="C8787" s="12" t="s">
        <v>37</v>
      </c>
      <c r="D8787" s="12" t="s">
        <v>53</v>
      </c>
      <c r="E8787" s="11" t="s">
        <v>80</v>
      </c>
      <c r="F8787" s="11" t="s">
        <v>13</v>
      </c>
      <c r="G8787" s="37">
        <v>41347</v>
      </c>
      <c r="H8787" s="13">
        <v>41347</v>
      </c>
      <c r="I8787" s="21">
        <v>0</v>
      </c>
      <c r="J8787" s="43" t="s">
        <v>1476</v>
      </c>
      <c r="K8787" s="21">
        <f t="shared" si="274"/>
        <v>2013</v>
      </c>
      <c r="L8787" s="24">
        <f t="shared" si="275"/>
        <v>1</v>
      </c>
      <c r="M8787" s="11" t="s">
        <v>14</v>
      </c>
      <c r="N8787" s="11" t="s">
        <v>15</v>
      </c>
      <c r="O8787" s="11" t="str">
        <f>VLOOKUP(E8787,State_Code_Name!$B$1:$C$52,2,0)</f>
        <v>Minnesota</v>
      </c>
    </row>
    <row r="8788" spans="1:15" x14ac:dyDescent="0.3">
      <c r="A8788" s="11">
        <v>591360</v>
      </c>
      <c r="B8788" s="12" t="s">
        <v>116</v>
      </c>
      <c r="C8788" s="12" t="s">
        <v>33</v>
      </c>
      <c r="D8788" s="12" t="s">
        <v>45</v>
      </c>
      <c r="E8788" s="11" t="s">
        <v>71</v>
      </c>
      <c r="F8788" s="11" t="s">
        <v>19</v>
      </c>
      <c r="G8788" s="37">
        <v>41586</v>
      </c>
      <c r="H8788" s="13">
        <v>41593</v>
      </c>
      <c r="I8788" s="21">
        <v>7</v>
      </c>
      <c r="J8788" s="43" t="s">
        <v>1479</v>
      </c>
      <c r="K8788" s="21">
        <f t="shared" si="274"/>
        <v>2013</v>
      </c>
      <c r="L8788" s="24">
        <f t="shared" si="275"/>
        <v>4</v>
      </c>
      <c r="M8788" s="11" t="s">
        <v>14</v>
      </c>
      <c r="N8788" s="11" t="s">
        <v>15</v>
      </c>
      <c r="O8788" s="11" t="str">
        <f>VLOOKUP(E8788,State_Code_Name!$B$1:$C$52,2,0)</f>
        <v>Massachusetts</v>
      </c>
    </row>
    <row r="8789" spans="1:15" x14ac:dyDescent="0.3">
      <c r="A8789" s="11">
        <v>1147240</v>
      </c>
      <c r="B8789" s="12" t="s">
        <v>157</v>
      </c>
      <c r="C8789" s="12" t="s">
        <v>16</v>
      </c>
      <c r="D8789" s="12" t="s">
        <v>25</v>
      </c>
      <c r="E8789" s="11" t="s">
        <v>60</v>
      </c>
      <c r="F8789" s="11" t="s">
        <v>303</v>
      </c>
      <c r="G8789" s="37">
        <v>41981</v>
      </c>
      <c r="H8789" s="13">
        <v>41981</v>
      </c>
      <c r="I8789" s="21">
        <v>0</v>
      </c>
      <c r="J8789" s="43" t="s">
        <v>1475</v>
      </c>
      <c r="K8789" s="21">
        <f t="shared" si="274"/>
        <v>2014</v>
      </c>
      <c r="L8789" s="24">
        <f t="shared" si="275"/>
        <v>4</v>
      </c>
      <c r="M8789" s="11" t="s">
        <v>14</v>
      </c>
      <c r="N8789" s="11" t="s">
        <v>15</v>
      </c>
      <c r="O8789" s="11" t="str">
        <f>VLOOKUP(E8789,State_Code_Name!$B$1:$C$52,2,0)</f>
        <v>Illinois</v>
      </c>
    </row>
    <row r="8790" spans="1:15" x14ac:dyDescent="0.3">
      <c r="A8790" s="11">
        <v>2084256</v>
      </c>
      <c r="B8790" s="12" t="s">
        <v>1004</v>
      </c>
      <c r="C8790" s="12" t="s">
        <v>33</v>
      </c>
      <c r="D8790" s="12" t="s">
        <v>1441</v>
      </c>
      <c r="E8790" s="11" t="s">
        <v>36</v>
      </c>
      <c r="F8790" s="11" t="s">
        <v>19</v>
      </c>
      <c r="G8790" s="37">
        <v>42609</v>
      </c>
      <c r="H8790" s="13">
        <v>42609</v>
      </c>
      <c r="I8790" s="21">
        <v>0</v>
      </c>
      <c r="J8790" s="43" t="s">
        <v>1482</v>
      </c>
      <c r="K8790" s="21">
        <f t="shared" si="274"/>
        <v>2016</v>
      </c>
      <c r="L8790" s="24">
        <f t="shared" si="275"/>
        <v>3</v>
      </c>
      <c r="M8790" s="11" t="s">
        <v>14</v>
      </c>
      <c r="N8790" s="11" t="s">
        <v>15</v>
      </c>
      <c r="O8790" s="11" t="str">
        <f>VLOOKUP(E8790,State_Code_Name!$B$1:$C$52,2,0)</f>
        <v>Florida</v>
      </c>
    </row>
    <row r="8791" spans="1:15" x14ac:dyDescent="0.3">
      <c r="A8791" s="11">
        <v>1795983</v>
      </c>
      <c r="B8791" s="12" t="s">
        <v>167</v>
      </c>
      <c r="C8791" s="12" t="s">
        <v>27</v>
      </c>
      <c r="D8791" s="12" t="s">
        <v>79</v>
      </c>
      <c r="E8791" s="11" t="s">
        <v>47</v>
      </c>
      <c r="F8791" s="11" t="s">
        <v>19</v>
      </c>
      <c r="G8791" s="37">
        <v>42419</v>
      </c>
      <c r="H8791" s="13">
        <v>42419</v>
      </c>
      <c r="I8791" s="21">
        <v>0</v>
      </c>
      <c r="J8791" s="43" t="s">
        <v>1478</v>
      </c>
      <c r="K8791" s="21">
        <f t="shared" si="274"/>
        <v>2016</v>
      </c>
      <c r="L8791" s="24">
        <f t="shared" si="275"/>
        <v>1</v>
      </c>
      <c r="M8791" s="11" t="s">
        <v>14</v>
      </c>
      <c r="N8791" s="11" t="s">
        <v>15</v>
      </c>
      <c r="O8791" s="11" t="str">
        <f>VLOOKUP(E8791,State_Code_Name!$B$1:$C$52,2,0)</f>
        <v>Pennsylvania</v>
      </c>
    </row>
    <row r="8792" spans="1:15" x14ac:dyDescent="0.3">
      <c r="A8792" s="11">
        <v>1094082</v>
      </c>
      <c r="B8792" s="12" t="s">
        <v>44</v>
      </c>
      <c r="C8792" s="12" t="s">
        <v>37</v>
      </c>
      <c r="D8792" s="12" t="s">
        <v>1445</v>
      </c>
      <c r="E8792" s="11" t="s">
        <v>99</v>
      </c>
      <c r="F8792" s="11" t="s">
        <v>19</v>
      </c>
      <c r="G8792" s="37">
        <v>41942</v>
      </c>
      <c r="H8792" s="13">
        <v>41942</v>
      </c>
      <c r="I8792" s="21">
        <v>0</v>
      </c>
      <c r="J8792" s="43" t="s">
        <v>1473</v>
      </c>
      <c r="K8792" s="21">
        <f t="shared" si="274"/>
        <v>2014</v>
      </c>
      <c r="L8792" s="24">
        <f t="shared" si="275"/>
        <v>4</v>
      </c>
      <c r="M8792" s="11" t="s">
        <v>14</v>
      </c>
      <c r="N8792" s="11" t="s">
        <v>15</v>
      </c>
      <c r="O8792" s="11" t="str">
        <f>VLOOKUP(E8792,State_Code_Name!$B$1:$C$52,2,0)</f>
        <v>Arizona</v>
      </c>
    </row>
    <row r="8793" spans="1:15" x14ac:dyDescent="0.3">
      <c r="A8793" s="11">
        <v>1079171</v>
      </c>
      <c r="B8793" s="12" t="s">
        <v>82</v>
      </c>
      <c r="C8793" s="12" t="s">
        <v>33</v>
      </c>
      <c r="D8793" s="12" t="s">
        <v>42</v>
      </c>
      <c r="E8793" s="11" t="s">
        <v>30</v>
      </c>
      <c r="F8793" s="11" t="s">
        <v>13</v>
      </c>
      <c r="G8793" s="37">
        <v>41933</v>
      </c>
      <c r="H8793" s="13">
        <v>41939</v>
      </c>
      <c r="I8793" s="21">
        <v>6</v>
      </c>
      <c r="J8793" s="43" t="s">
        <v>1473</v>
      </c>
      <c r="K8793" s="21">
        <f t="shared" si="274"/>
        <v>2014</v>
      </c>
      <c r="L8793" s="24">
        <f t="shared" si="275"/>
        <v>4</v>
      </c>
      <c r="M8793" s="11" t="s">
        <v>14</v>
      </c>
      <c r="N8793" s="11" t="s">
        <v>15</v>
      </c>
      <c r="O8793" s="11" t="str">
        <f>VLOOKUP(E8793,State_Code_Name!$B$1:$C$52,2,0)</f>
        <v>Connecticut</v>
      </c>
    </row>
    <row r="8794" spans="1:15" x14ac:dyDescent="0.3">
      <c r="A8794" s="11">
        <v>880240</v>
      </c>
      <c r="B8794" s="12" t="s">
        <v>31</v>
      </c>
      <c r="C8794" s="12" t="s">
        <v>16</v>
      </c>
      <c r="D8794" s="12" t="s">
        <v>25</v>
      </c>
      <c r="E8794" s="11" t="s">
        <v>43</v>
      </c>
      <c r="F8794" s="11" t="s">
        <v>19</v>
      </c>
      <c r="G8794" s="37">
        <v>41794</v>
      </c>
      <c r="H8794" s="13">
        <v>41794</v>
      </c>
      <c r="I8794" s="21">
        <v>0</v>
      </c>
      <c r="J8794" s="43" t="s">
        <v>1477</v>
      </c>
      <c r="K8794" s="21">
        <f t="shared" si="274"/>
        <v>2014</v>
      </c>
      <c r="L8794" s="24">
        <f t="shared" si="275"/>
        <v>2</v>
      </c>
      <c r="M8794" s="11" t="s">
        <v>14</v>
      </c>
      <c r="N8794" s="11" t="s">
        <v>15</v>
      </c>
      <c r="O8794" s="11" t="str">
        <f>VLOOKUP(E8794,State_Code_Name!$B$1:$C$52,2,0)</f>
        <v>North Carolina</v>
      </c>
    </row>
    <row r="8795" spans="1:15" x14ac:dyDescent="0.3">
      <c r="A8795" s="11">
        <v>739704</v>
      </c>
      <c r="B8795" s="12" t="s">
        <v>392</v>
      </c>
      <c r="C8795" s="12" t="s">
        <v>33</v>
      </c>
      <c r="D8795" s="12" t="s">
        <v>115</v>
      </c>
      <c r="E8795" s="11" t="s">
        <v>40</v>
      </c>
      <c r="F8795" s="11" t="s">
        <v>19</v>
      </c>
      <c r="G8795" s="37">
        <v>41701</v>
      </c>
      <c r="H8795" s="13">
        <v>41701</v>
      </c>
      <c r="I8795" s="21">
        <v>0</v>
      </c>
      <c r="J8795" s="43" t="s">
        <v>1476</v>
      </c>
      <c r="K8795" s="21">
        <f t="shared" si="274"/>
        <v>2014</v>
      </c>
      <c r="L8795" s="24">
        <f t="shared" si="275"/>
        <v>1</v>
      </c>
      <c r="M8795" s="11" t="s">
        <v>14</v>
      </c>
      <c r="N8795" s="11" t="s">
        <v>15</v>
      </c>
      <c r="O8795" s="11" t="str">
        <f>VLOOKUP(E8795,State_Code_Name!$B$1:$C$52,2,0)</f>
        <v>Ohio</v>
      </c>
    </row>
    <row r="8796" spans="1:15" x14ac:dyDescent="0.3">
      <c r="A8796" s="11">
        <v>1528763</v>
      </c>
      <c r="B8796" s="12" t="s">
        <v>39</v>
      </c>
      <c r="C8796" s="12" t="s">
        <v>33</v>
      </c>
      <c r="D8796" s="12" t="s">
        <v>160</v>
      </c>
      <c r="E8796" s="11" t="s">
        <v>32</v>
      </c>
      <c r="F8796" s="11" t="s">
        <v>19</v>
      </c>
      <c r="G8796" s="37">
        <v>42236</v>
      </c>
      <c r="H8796" s="13">
        <v>42239</v>
      </c>
      <c r="I8796" s="21">
        <v>3</v>
      </c>
      <c r="J8796" s="43" t="s">
        <v>1482</v>
      </c>
      <c r="K8796" s="21">
        <f t="shared" si="274"/>
        <v>2015</v>
      </c>
      <c r="L8796" s="24">
        <f t="shared" si="275"/>
        <v>3</v>
      </c>
      <c r="M8796" s="11" t="s">
        <v>14</v>
      </c>
      <c r="N8796" s="11" t="s">
        <v>15</v>
      </c>
      <c r="O8796" s="11" t="str">
        <f>VLOOKUP(E8796,State_Code_Name!$B$1:$C$52,2,0)</f>
        <v>Texas</v>
      </c>
    </row>
    <row r="8797" spans="1:15" x14ac:dyDescent="0.3">
      <c r="A8797" s="11">
        <v>1628607</v>
      </c>
      <c r="B8797" s="12" t="s">
        <v>44</v>
      </c>
      <c r="C8797" s="12" t="s">
        <v>37</v>
      </c>
      <c r="D8797" s="12" t="s">
        <v>81</v>
      </c>
      <c r="E8797" s="11" t="s">
        <v>23</v>
      </c>
      <c r="F8797" s="11" t="s">
        <v>19</v>
      </c>
      <c r="G8797" s="37">
        <v>42305</v>
      </c>
      <c r="H8797" s="13">
        <v>42306</v>
      </c>
      <c r="I8797" s="21">
        <v>1</v>
      </c>
      <c r="J8797" s="43" t="s">
        <v>1473</v>
      </c>
      <c r="K8797" s="21">
        <f t="shared" si="274"/>
        <v>2015</v>
      </c>
      <c r="L8797" s="24">
        <f t="shared" si="275"/>
        <v>4</v>
      </c>
      <c r="M8797" s="11" t="s">
        <v>14</v>
      </c>
      <c r="N8797" s="11" t="s">
        <v>14</v>
      </c>
      <c r="O8797" s="11" t="str">
        <f>VLOOKUP(E8797,State_Code_Name!$B$1:$C$52,2,0)</f>
        <v>New York</v>
      </c>
    </row>
    <row r="8798" spans="1:15" x14ac:dyDescent="0.3">
      <c r="A8798" s="11">
        <v>220144</v>
      </c>
      <c r="B8798" s="12" t="s">
        <v>31</v>
      </c>
      <c r="C8798" s="12" t="s">
        <v>27</v>
      </c>
      <c r="D8798" s="12" t="s">
        <v>28</v>
      </c>
      <c r="E8798" s="11" t="s">
        <v>122</v>
      </c>
      <c r="F8798" s="11" t="s">
        <v>13</v>
      </c>
      <c r="G8798" s="37">
        <v>41277</v>
      </c>
      <c r="H8798" s="13">
        <v>41277</v>
      </c>
      <c r="I8798" s="21">
        <v>0</v>
      </c>
      <c r="J8798" s="43" t="s">
        <v>1474</v>
      </c>
      <c r="K8798" s="21">
        <f t="shared" si="274"/>
        <v>2013</v>
      </c>
      <c r="L8798" s="24">
        <f t="shared" si="275"/>
        <v>1</v>
      </c>
      <c r="M8798" s="11" t="s">
        <v>15</v>
      </c>
      <c r="N8798" s="11" t="s">
        <v>14</v>
      </c>
      <c r="O8798" s="11" t="str">
        <f>VLOOKUP(E8798,State_Code_Name!$B$1:$C$52,2,0)</f>
        <v>Maryland</v>
      </c>
    </row>
    <row r="8799" spans="1:15" x14ac:dyDescent="0.3">
      <c r="A8799" s="11">
        <v>1959137</v>
      </c>
      <c r="B8799" s="12" t="s">
        <v>257</v>
      </c>
      <c r="C8799" s="12" t="s">
        <v>27</v>
      </c>
      <c r="D8799" s="12" t="s">
        <v>57</v>
      </c>
      <c r="E8799" s="11" t="s">
        <v>18</v>
      </c>
      <c r="F8799" s="11" t="s">
        <v>19</v>
      </c>
      <c r="G8799" s="37">
        <v>42529</v>
      </c>
      <c r="H8799" s="13">
        <v>42529</v>
      </c>
      <c r="I8799" s="21">
        <v>0</v>
      </c>
      <c r="J8799" s="43" t="s">
        <v>1477</v>
      </c>
      <c r="K8799" s="21">
        <f t="shared" si="274"/>
        <v>2016</v>
      </c>
      <c r="L8799" s="24">
        <f t="shared" si="275"/>
        <v>2</v>
      </c>
      <c r="M8799" s="11" t="s">
        <v>14</v>
      </c>
      <c r="N8799" s="11" t="s">
        <v>15</v>
      </c>
      <c r="O8799" s="11" t="str">
        <f>VLOOKUP(E8799,State_Code_Name!$B$1:$C$52,2,0)</f>
        <v>California</v>
      </c>
    </row>
    <row r="8800" spans="1:15" x14ac:dyDescent="0.3">
      <c r="A8800" s="11">
        <v>1243234</v>
      </c>
      <c r="B8800" s="12" t="s">
        <v>44</v>
      </c>
      <c r="C8800" s="12" t="s">
        <v>37</v>
      </c>
      <c r="D8800" s="12" t="s">
        <v>1445</v>
      </c>
      <c r="E8800" s="11" t="s">
        <v>18</v>
      </c>
      <c r="F8800" s="11" t="s">
        <v>19</v>
      </c>
      <c r="G8800" s="37">
        <v>42052</v>
      </c>
      <c r="H8800" s="13">
        <v>42052</v>
      </c>
      <c r="I8800" s="21">
        <v>0</v>
      </c>
      <c r="J8800" s="43" t="s">
        <v>1478</v>
      </c>
      <c r="K8800" s="21">
        <f t="shared" si="274"/>
        <v>2015</v>
      </c>
      <c r="L8800" s="24">
        <f t="shared" si="275"/>
        <v>1</v>
      </c>
      <c r="M8800" s="11" t="s">
        <v>14</v>
      </c>
      <c r="N8800" s="11" t="s">
        <v>15</v>
      </c>
      <c r="O8800" s="11" t="str">
        <f>VLOOKUP(E8800,State_Code_Name!$B$1:$C$52,2,0)</f>
        <v>California</v>
      </c>
    </row>
    <row r="8801" spans="1:15" x14ac:dyDescent="0.3">
      <c r="A8801" s="11">
        <v>638034</v>
      </c>
      <c r="B8801" s="12" t="s">
        <v>39</v>
      </c>
      <c r="C8801" s="12" t="s">
        <v>37</v>
      </c>
      <c r="D8801" s="12" t="s">
        <v>81</v>
      </c>
      <c r="E8801" s="11" t="s">
        <v>49</v>
      </c>
      <c r="F8801" s="11" t="s">
        <v>19</v>
      </c>
      <c r="G8801" s="37">
        <v>41625</v>
      </c>
      <c r="H8801" s="13">
        <v>41631</v>
      </c>
      <c r="I8801" s="21">
        <v>6</v>
      </c>
      <c r="J8801" s="43" t="s">
        <v>1475</v>
      </c>
      <c r="K8801" s="21">
        <f t="shared" si="274"/>
        <v>2013</v>
      </c>
      <c r="L8801" s="24">
        <f t="shared" si="275"/>
        <v>4</v>
      </c>
      <c r="M8801" s="11" t="s">
        <v>14</v>
      </c>
      <c r="N8801" s="11" t="s">
        <v>14</v>
      </c>
      <c r="O8801" s="11" t="str">
        <f>VLOOKUP(E8801,State_Code_Name!$B$1:$C$52,2,0)</f>
        <v>New Jersey</v>
      </c>
    </row>
    <row r="8802" spans="1:15" x14ac:dyDescent="0.3">
      <c r="A8802" s="11">
        <v>817623</v>
      </c>
      <c r="B8802" s="12" t="s">
        <v>39</v>
      </c>
      <c r="C8802" s="12" t="s">
        <v>37</v>
      </c>
      <c r="D8802" s="12" t="s">
        <v>68</v>
      </c>
      <c r="E8802" s="11" t="s">
        <v>71</v>
      </c>
      <c r="F8802" s="11" t="s">
        <v>19</v>
      </c>
      <c r="G8802" s="37">
        <v>41750</v>
      </c>
      <c r="H8802" s="13">
        <v>41750</v>
      </c>
      <c r="I8802" s="21">
        <v>0</v>
      </c>
      <c r="J8802" s="43" t="s">
        <v>1483</v>
      </c>
      <c r="K8802" s="21">
        <f t="shared" si="274"/>
        <v>2014</v>
      </c>
      <c r="L8802" s="24">
        <f t="shared" si="275"/>
        <v>2</v>
      </c>
      <c r="M8802" s="11" t="s">
        <v>14</v>
      </c>
      <c r="N8802" s="11" t="s">
        <v>15</v>
      </c>
      <c r="O8802" s="11" t="str">
        <f>VLOOKUP(E8802,State_Code_Name!$B$1:$C$52,2,0)</f>
        <v>Massachusetts</v>
      </c>
    </row>
    <row r="8803" spans="1:15" x14ac:dyDescent="0.3">
      <c r="A8803" s="11">
        <v>1603122</v>
      </c>
      <c r="B8803" s="12" t="s">
        <v>374</v>
      </c>
      <c r="C8803" s="12" t="s">
        <v>33</v>
      </c>
      <c r="D8803" s="12" t="s">
        <v>160</v>
      </c>
      <c r="E8803" s="11" t="s">
        <v>18</v>
      </c>
      <c r="F8803" s="11" t="s">
        <v>19</v>
      </c>
      <c r="G8803" s="37">
        <v>42289</v>
      </c>
      <c r="H8803" s="13">
        <v>42289</v>
      </c>
      <c r="I8803" s="21">
        <v>0</v>
      </c>
      <c r="J8803" s="43" t="s">
        <v>1473</v>
      </c>
      <c r="K8803" s="21">
        <f t="shared" si="274"/>
        <v>2015</v>
      </c>
      <c r="L8803" s="24">
        <f t="shared" si="275"/>
        <v>4</v>
      </c>
      <c r="M8803" s="11" t="s">
        <v>14</v>
      </c>
      <c r="N8803" s="11" t="s">
        <v>15</v>
      </c>
      <c r="O8803" s="11" t="str">
        <f>VLOOKUP(E8803,State_Code_Name!$B$1:$C$52,2,0)</f>
        <v>California</v>
      </c>
    </row>
    <row r="8804" spans="1:15" x14ac:dyDescent="0.3">
      <c r="A8804" s="11">
        <v>1328053</v>
      </c>
      <c r="B8804" s="12" t="s">
        <v>119</v>
      </c>
      <c r="C8804" s="12" t="s">
        <v>33</v>
      </c>
      <c r="D8804" s="12" t="s">
        <v>45</v>
      </c>
      <c r="E8804" s="11" t="s">
        <v>26</v>
      </c>
      <c r="F8804" s="11" t="s">
        <v>13</v>
      </c>
      <c r="G8804" s="37">
        <v>42107</v>
      </c>
      <c r="H8804" s="13">
        <v>42109</v>
      </c>
      <c r="I8804" s="21">
        <v>2</v>
      </c>
      <c r="J8804" s="43" t="s">
        <v>1483</v>
      </c>
      <c r="K8804" s="21">
        <f t="shared" si="274"/>
        <v>2015</v>
      </c>
      <c r="L8804" s="24">
        <f t="shared" si="275"/>
        <v>2</v>
      </c>
      <c r="M8804" s="11" t="s">
        <v>14</v>
      </c>
      <c r="N8804" s="11" t="s">
        <v>15</v>
      </c>
      <c r="O8804" s="11" t="str">
        <f>VLOOKUP(E8804,State_Code_Name!$B$1:$C$52,2,0)</f>
        <v>Georgia</v>
      </c>
    </row>
    <row r="8805" spans="1:15" x14ac:dyDescent="0.3">
      <c r="A8805" s="11">
        <v>2061336</v>
      </c>
      <c r="B8805" s="12" t="s">
        <v>82</v>
      </c>
      <c r="C8805" s="12" t="s">
        <v>37</v>
      </c>
      <c r="D8805" s="12" t="s">
        <v>1445</v>
      </c>
      <c r="E8805" s="11" t="s">
        <v>60</v>
      </c>
      <c r="F8805" s="11" t="s">
        <v>19</v>
      </c>
      <c r="G8805" s="37">
        <v>42594</v>
      </c>
      <c r="H8805" s="13">
        <v>42594</v>
      </c>
      <c r="I8805" s="21">
        <v>0</v>
      </c>
      <c r="J8805" s="43" t="s">
        <v>1482</v>
      </c>
      <c r="K8805" s="21">
        <f t="shared" si="274"/>
        <v>2016</v>
      </c>
      <c r="L8805" s="24">
        <f t="shared" si="275"/>
        <v>3</v>
      </c>
      <c r="M8805" s="11" t="s">
        <v>14</v>
      </c>
      <c r="N8805" s="11" t="s">
        <v>15</v>
      </c>
      <c r="O8805" s="11" t="str">
        <f>VLOOKUP(E8805,State_Code_Name!$B$1:$C$52,2,0)</f>
        <v>Illinois</v>
      </c>
    </row>
    <row r="8806" spans="1:15" x14ac:dyDescent="0.3">
      <c r="A8806" s="11">
        <v>1932017</v>
      </c>
      <c r="B8806" s="12" t="s">
        <v>31</v>
      </c>
      <c r="C8806" s="12" t="s">
        <v>27</v>
      </c>
      <c r="D8806" s="12" t="s">
        <v>28</v>
      </c>
      <c r="E8806" s="11" t="s">
        <v>26</v>
      </c>
      <c r="F8806" s="11" t="s">
        <v>19</v>
      </c>
      <c r="G8806" s="37">
        <v>42508</v>
      </c>
      <c r="H8806" s="13">
        <v>42509</v>
      </c>
      <c r="I8806" s="21">
        <v>1</v>
      </c>
      <c r="J8806" s="43" t="s">
        <v>1471</v>
      </c>
      <c r="K8806" s="21">
        <f t="shared" si="274"/>
        <v>2016</v>
      </c>
      <c r="L8806" s="24">
        <f t="shared" si="275"/>
        <v>2</v>
      </c>
      <c r="M8806" s="11" t="s">
        <v>14</v>
      </c>
      <c r="N8806" s="11" t="s">
        <v>15</v>
      </c>
      <c r="O8806" s="11" t="str">
        <f>VLOOKUP(E8806,State_Code_Name!$B$1:$C$52,2,0)</f>
        <v>Georgia</v>
      </c>
    </row>
    <row r="8807" spans="1:15" x14ac:dyDescent="0.3">
      <c r="A8807" s="11">
        <v>1757235</v>
      </c>
      <c r="B8807" s="12" t="s">
        <v>164</v>
      </c>
      <c r="C8807" s="12" t="s">
        <v>16</v>
      </c>
      <c r="D8807" s="12" t="s">
        <v>76</v>
      </c>
      <c r="E8807" s="11" t="s">
        <v>98</v>
      </c>
      <c r="F8807" s="11" t="s">
        <v>19</v>
      </c>
      <c r="G8807" s="37">
        <v>42394</v>
      </c>
      <c r="H8807" s="13">
        <v>42394</v>
      </c>
      <c r="I8807" s="21">
        <v>0</v>
      </c>
      <c r="J8807" s="43" t="s">
        <v>1474</v>
      </c>
      <c r="K8807" s="21">
        <f t="shared" si="274"/>
        <v>2016</v>
      </c>
      <c r="L8807" s="24">
        <f t="shared" si="275"/>
        <v>1</v>
      </c>
      <c r="M8807" s="11" t="s">
        <v>14</v>
      </c>
      <c r="N8807" s="11" t="s">
        <v>15</v>
      </c>
      <c r="O8807" s="11" t="str">
        <f>VLOOKUP(E8807,State_Code_Name!$B$1:$C$52,2,0)</f>
        <v>Colorado</v>
      </c>
    </row>
    <row r="8808" spans="1:15" x14ac:dyDescent="0.3">
      <c r="A8808" s="11">
        <v>1111750</v>
      </c>
      <c r="B8808" s="12" t="s">
        <v>51</v>
      </c>
      <c r="C8808" s="12" t="s">
        <v>37</v>
      </c>
      <c r="D8808" s="12" t="s">
        <v>1443</v>
      </c>
      <c r="E8808" s="11" t="s">
        <v>18</v>
      </c>
      <c r="F8808" s="11" t="s">
        <v>19</v>
      </c>
      <c r="G8808" s="37">
        <v>41954</v>
      </c>
      <c r="H8808" s="13">
        <v>41960</v>
      </c>
      <c r="I8808" s="21">
        <v>6</v>
      </c>
      <c r="J8808" s="43" t="s">
        <v>1479</v>
      </c>
      <c r="K8808" s="21">
        <f t="shared" si="274"/>
        <v>2014</v>
      </c>
      <c r="L8808" s="24">
        <f t="shared" si="275"/>
        <v>4</v>
      </c>
      <c r="M8808" s="11" t="s">
        <v>14</v>
      </c>
      <c r="N8808" s="11" t="s">
        <v>15</v>
      </c>
      <c r="O8808" s="11" t="str">
        <f>VLOOKUP(E8808,State_Code_Name!$B$1:$C$52,2,0)</f>
        <v>California</v>
      </c>
    </row>
    <row r="8809" spans="1:15" x14ac:dyDescent="0.3">
      <c r="A8809" s="11">
        <v>1010751</v>
      </c>
      <c r="B8809" s="12" t="s">
        <v>66</v>
      </c>
      <c r="C8809" s="12" t="s">
        <v>9</v>
      </c>
      <c r="D8809" s="12" t="s">
        <v>10</v>
      </c>
      <c r="E8809" s="11" t="s">
        <v>78</v>
      </c>
      <c r="F8809" s="11" t="s">
        <v>19</v>
      </c>
      <c r="G8809" s="37">
        <v>41884</v>
      </c>
      <c r="H8809" s="13">
        <v>41884</v>
      </c>
      <c r="I8809" s="21">
        <v>0</v>
      </c>
      <c r="J8809" s="43" t="s">
        <v>1480</v>
      </c>
      <c r="K8809" s="21">
        <f t="shared" si="274"/>
        <v>2014</v>
      </c>
      <c r="L8809" s="24">
        <f t="shared" si="275"/>
        <v>3</v>
      </c>
      <c r="M8809" s="11" t="s">
        <v>14</v>
      </c>
      <c r="N8809" s="11" t="s">
        <v>15</v>
      </c>
      <c r="O8809" s="11" t="str">
        <f>VLOOKUP(E8809,State_Code_Name!$B$1:$C$52,2,0)</f>
        <v>Missouri</v>
      </c>
    </row>
    <row r="8810" spans="1:15" x14ac:dyDescent="0.3">
      <c r="A8810" s="11">
        <v>1937613</v>
      </c>
      <c r="B8810" s="12" t="s">
        <v>44</v>
      </c>
      <c r="C8810" s="12" t="s">
        <v>16</v>
      </c>
      <c r="D8810" s="12" t="s">
        <v>21</v>
      </c>
      <c r="E8810" s="11"/>
      <c r="F8810" s="11" t="s">
        <v>303</v>
      </c>
      <c r="G8810" s="37">
        <v>42513</v>
      </c>
      <c r="H8810" s="13">
        <v>42517</v>
      </c>
      <c r="I8810" s="21">
        <v>4</v>
      </c>
      <c r="J8810" s="43" t="s">
        <v>1471</v>
      </c>
      <c r="K8810" s="21">
        <f t="shared" si="274"/>
        <v>2016</v>
      </c>
      <c r="L8810" s="24">
        <f t="shared" si="275"/>
        <v>2</v>
      </c>
      <c r="M8810" s="11" t="s">
        <v>14</v>
      </c>
      <c r="N8810" s="11" t="s">
        <v>15</v>
      </c>
      <c r="O8810" s="11" t="e">
        <f>VLOOKUP(E8810,State_Code_Name!$B$1:$C$52,2,0)</f>
        <v>#N/A</v>
      </c>
    </row>
    <row r="8811" spans="1:15" x14ac:dyDescent="0.3">
      <c r="A8811" s="11">
        <v>1125246</v>
      </c>
      <c r="B8811" s="12" t="s">
        <v>39</v>
      </c>
      <c r="C8811" s="12" t="s">
        <v>16</v>
      </c>
      <c r="D8811" s="12" t="s">
        <v>1442</v>
      </c>
      <c r="E8811" s="11" t="s">
        <v>32</v>
      </c>
      <c r="F8811" s="11" t="s">
        <v>19</v>
      </c>
      <c r="G8811" s="37">
        <v>41965</v>
      </c>
      <c r="H8811" s="13">
        <v>41965</v>
      </c>
      <c r="I8811" s="21">
        <v>0</v>
      </c>
      <c r="J8811" s="43" t="s">
        <v>1479</v>
      </c>
      <c r="K8811" s="21">
        <f t="shared" si="274"/>
        <v>2014</v>
      </c>
      <c r="L8811" s="24">
        <f t="shared" si="275"/>
        <v>4</v>
      </c>
      <c r="M8811" s="11" t="s">
        <v>14</v>
      </c>
      <c r="N8811" s="11" t="s">
        <v>15</v>
      </c>
      <c r="O8811" s="11" t="str">
        <f>VLOOKUP(E8811,State_Code_Name!$B$1:$C$52,2,0)</f>
        <v>Texas</v>
      </c>
    </row>
    <row r="8812" spans="1:15" x14ac:dyDescent="0.3">
      <c r="A8812" s="11">
        <v>1575589</v>
      </c>
      <c r="B8812" s="12" t="s">
        <v>44</v>
      </c>
      <c r="C8812" s="12" t="s">
        <v>16</v>
      </c>
      <c r="D8812" s="12" t="s">
        <v>25</v>
      </c>
      <c r="E8812" s="11" t="s">
        <v>23</v>
      </c>
      <c r="F8812" s="11" t="s">
        <v>19</v>
      </c>
      <c r="G8812" s="37">
        <v>42270</v>
      </c>
      <c r="H8812" s="13">
        <v>42270</v>
      </c>
      <c r="I8812" s="21">
        <v>0</v>
      </c>
      <c r="J8812" s="43" t="s">
        <v>1480</v>
      </c>
      <c r="K8812" s="21">
        <f t="shared" si="274"/>
        <v>2015</v>
      </c>
      <c r="L8812" s="24">
        <f t="shared" si="275"/>
        <v>3</v>
      </c>
      <c r="M8812" s="11" t="s">
        <v>14</v>
      </c>
      <c r="N8812" s="11" t="s">
        <v>15</v>
      </c>
      <c r="O8812" s="11" t="str">
        <f>VLOOKUP(E8812,State_Code_Name!$B$1:$C$52,2,0)</f>
        <v>New York</v>
      </c>
    </row>
    <row r="8813" spans="1:15" x14ac:dyDescent="0.3">
      <c r="A8813" s="11">
        <v>1940618</v>
      </c>
      <c r="B8813" s="12" t="s">
        <v>64</v>
      </c>
      <c r="C8813" s="12" t="s">
        <v>62</v>
      </c>
      <c r="D8813" s="12" t="s">
        <v>279</v>
      </c>
      <c r="E8813" s="11" t="s">
        <v>32</v>
      </c>
      <c r="F8813" s="11" t="s">
        <v>19</v>
      </c>
      <c r="G8813" s="37">
        <v>42515</v>
      </c>
      <c r="H8813" s="13">
        <v>42515</v>
      </c>
      <c r="I8813" s="21">
        <v>0</v>
      </c>
      <c r="J8813" s="43" t="s">
        <v>1471</v>
      </c>
      <c r="K8813" s="21">
        <f t="shared" si="274"/>
        <v>2016</v>
      </c>
      <c r="L8813" s="24">
        <f t="shared" si="275"/>
        <v>2</v>
      </c>
      <c r="M8813" s="11" t="s">
        <v>14</v>
      </c>
      <c r="N8813" s="11" t="s">
        <v>14</v>
      </c>
      <c r="O8813" s="11" t="str">
        <f>VLOOKUP(E8813,State_Code_Name!$B$1:$C$52,2,0)</f>
        <v>Texas</v>
      </c>
    </row>
    <row r="8814" spans="1:15" x14ac:dyDescent="0.3">
      <c r="A8814" s="11">
        <v>1876078</v>
      </c>
      <c r="B8814" s="12" t="s">
        <v>200</v>
      </c>
      <c r="C8814" s="12" t="s">
        <v>27</v>
      </c>
      <c r="D8814" s="12" t="s">
        <v>28</v>
      </c>
      <c r="E8814" s="11" t="s">
        <v>99</v>
      </c>
      <c r="F8814" s="11" t="s">
        <v>19</v>
      </c>
      <c r="G8814" s="37">
        <v>42472</v>
      </c>
      <c r="H8814" s="13">
        <v>42472</v>
      </c>
      <c r="I8814" s="21">
        <v>0</v>
      </c>
      <c r="J8814" s="43" t="s">
        <v>1483</v>
      </c>
      <c r="K8814" s="21">
        <f t="shared" si="274"/>
        <v>2016</v>
      </c>
      <c r="L8814" s="24">
        <f t="shared" si="275"/>
        <v>2</v>
      </c>
      <c r="M8814" s="11" t="s">
        <v>14</v>
      </c>
      <c r="N8814" s="11" t="s">
        <v>15</v>
      </c>
      <c r="O8814" s="11" t="str">
        <f>VLOOKUP(E8814,State_Code_Name!$B$1:$C$52,2,0)</f>
        <v>Arizona</v>
      </c>
    </row>
    <row r="8815" spans="1:15" x14ac:dyDescent="0.3">
      <c r="A8815" s="11">
        <v>2003660</v>
      </c>
      <c r="B8815" s="12" t="s">
        <v>44</v>
      </c>
      <c r="C8815" s="12" t="s">
        <v>16</v>
      </c>
      <c r="D8815" s="12" t="s">
        <v>25</v>
      </c>
      <c r="E8815" s="11" t="s">
        <v>32</v>
      </c>
      <c r="F8815" s="11" t="s">
        <v>303</v>
      </c>
      <c r="G8815" s="37">
        <v>42559</v>
      </c>
      <c r="H8815" s="13">
        <v>42562</v>
      </c>
      <c r="I8815" s="21">
        <v>3</v>
      </c>
      <c r="J8815" s="43" t="s">
        <v>1481</v>
      </c>
      <c r="K8815" s="21">
        <f t="shared" si="274"/>
        <v>2016</v>
      </c>
      <c r="L8815" s="24">
        <f t="shared" si="275"/>
        <v>3</v>
      </c>
      <c r="M8815" s="11" t="s">
        <v>14</v>
      </c>
      <c r="N8815" s="11" t="s">
        <v>15</v>
      </c>
      <c r="O8815" s="11" t="str">
        <f>VLOOKUP(E8815,State_Code_Name!$B$1:$C$52,2,0)</f>
        <v>Texas</v>
      </c>
    </row>
    <row r="8816" spans="1:15" x14ac:dyDescent="0.3">
      <c r="A8816" s="11">
        <v>1459398</v>
      </c>
      <c r="B8816" s="12" t="s">
        <v>69</v>
      </c>
      <c r="C8816" s="12" t="s">
        <v>33</v>
      </c>
      <c r="D8816" s="12" t="s">
        <v>1441</v>
      </c>
      <c r="E8816" s="11" t="s">
        <v>113</v>
      </c>
      <c r="F8816" s="11" t="s">
        <v>19</v>
      </c>
      <c r="G8816" s="37">
        <v>42194</v>
      </c>
      <c r="H8816" s="13">
        <v>42194</v>
      </c>
      <c r="I8816" s="21">
        <v>0</v>
      </c>
      <c r="J8816" s="43" t="s">
        <v>1481</v>
      </c>
      <c r="K8816" s="21">
        <f t="shared" si="274"/>
        <v>2015</v>
      </c>
      <c r="L8816" s="24">
        <f t="shared" si="275"/>
        <v>3</v>
      </c>
      <c r="M8816" s="11" t="s">
        <v>14</v>
      </c>
      <c r="N8816" s="11" t="s">
        <v>15</v>
      </c>
      <c r="O8816" s="11" t="str">
        <f>VLOOKUP(E8816,State_Code_Name!$B$1:$C$52,2,0)</f>
        <v>South Carolina</v>
      </c>
    </row>
    <row r="8817" spans="1:15" x14ac:dyDescent="0.3">
      <c r="A8817" s="11">
        <v>1749300</v>
      </c>
      <c r="B8817" s="12" t="s">
        <v>90</v>
      </c>
      <c r="C8817" s="12" t="s">
        <v>16</v>
      </c>
      <c r="D8817" s="12" t="s">
        <v>25</v>
      </c>
      <c r="E8817" s="11" t="s">
        <v>47</v>
      </c>
      <c r="F8817" s="11" t="s">
        <v>19</v>
      </c>
      <c r="G8817" s="37">
        <v>42389</v>
      </c>
      <c r="H8817" s="13">
        <v>42389</v>
      </c>
      <c r="I8817" s="21">
        <v>0</v>
      </c>
      <c r="J8817" s="43" t="s">
        <v>1474</v>
      </c>
      <c r="K8817" s="21">
        <f t="shared" si="274"/>
        <v>2016</v>
      </c>
      <c r="L8817" s="24">
        <f t="shared" si="275"/>
        <v>1</v>
      </c>
      <c r="M8817" s="11" t="s">
        <v>14</v>
      </c>
      <c r="N8817" s="11" t="s">
        <v>14</v>
      </c>
      <c r="O8817" s="11" t="str">
        <f>VLOOKUP(E8817,State_Code_Name!$B$1:$C$52,2,0)</f>
        <v>Pennsylvania</v>
      </c>
    </row>
    <row r="8818" spans="1:15" x14ac:dyDescent="0.3">
      <c r="A8818" s="11">
        <v>2033513</v>
      </c>
      <c r="B8818" s="12" t="s">
        <v>44</v>
      </c>
      <c r="C8818" s="12" t="s">
        <v>16</v>
      </c>
      <c r="D8818" s="12" t="s">
        <v>21</v>
      </c>
      <c r="E8818" s="11" t="s">
        <v>32</v>
      </c>
      <c r="F8818" s="11" t="s">
        <v>13</v>
      </c>
      <c r="G8818" s="37">
        <v>42578</v>
      </c>
      <c r="H8818" s="13">
        <v>42578</v>
      </c>
      <c r="I8818" s="21">
        <v>0</v>
      </c>
      <c r="J8818" s="43" t="s">
        <v>1481</v>
      </c>
      <c r="K8818" s="21">
        <f t="shared" si="274"/>
        <v>2016</v>
      </c>
      <c r="L8818" s="24">
        <f t="shared" si="275"/>
        <v>3</v>
      </c>
      <c r="M8818" s="11" t="s">
        <v>14</v>
      </c>
      <c r="N8818" s="11" t="s">
        <v>15</v>
      </c>
      <c r="O8818" s="11" t="str">
        <f>VLOOKUP(E8818,State_Code_Name!$B$1:$C$52,2,0)</f>
        <v>Texas</v>
      </c>
    </row>
    <row r="8819" spans="1:15" x14ac:dyDescent="0.3">
      <c r="A8819" s="11">
        <v>1784322</v>
      </c>
      <c r="B8819" s="12" t="s">
        <v>271</v>
      </c>
      <c r="C8819" s="12" t="s">
        <v>27</v>
      </c>
      <c r="D8819" s="12" t="s">
        <v>28</v>
      </c>
      <c r="E8819" s="11" t="s">
        <v>12</v>
      </c>
      <c r="F8819" s="11" t="s">
        <v>19</v>
      </c>
      <c r="G8819" s="37">
        <v>42412</v>
      </c>
      <c r="H8819" s="13">
        <v>42412</v>
      </c>
      <c r="I8819" s="21">
        <v>0</v>
      </c>
      <c r="J8819" s="43" t="s">
        <v>1478</v>
      </c>
      <c r="K8819" s="21">
        <f t="shared" si="274"/>
        <v>2016</v>
      </c>
      <c r="L8819" s="24">
        <f t="shared" si="275"/>
        <v>1</v>
      </c>
      <c r="M8819" s="11" t="s">
        <v>14</v>
      </c>
      <c r="N8819" s="11" t="s">
        <v>14</v>
      </c>
      <c r="O8819" s="11" t="str">
        <f>VLOOKUP(E8819,State_Code_Name!$B$1:$C$52,2,0)</f>
        <v>Virginia</v>
      </c>
    </row>
    <row r="8820" spans="1:15" x14ac:dyDescent="0.3">
      <c r="A8820" s="11">
        <v>1944996</v>
      </c>
      <c r="B8820" s="12" t="s">
        <v>92</v>
      </c>
      <c r="C8820" s="12" t="s">
        <v>9</v>
      </c>
      <c r="D8820" s="12" t="s">
        <v>10</v>
      </c>
      <c r="E8820" s="11" t="s">
        <v>47</v>
      </c>
      <c r="F8820" s="11" t="s">
        <v>19</v>
      </c>
      <c r="G8820" s="37">
        <v>42517</v>
      </c>
      <c r="H8820" s="13">
        <v>42519</v>
      </c>
      <c r="I8820" s="21">
        <v>2</v>
      </c>
      <c r="J8820" s="43" t="s">
        <v>1471</v>
      </c>
      <c r="K8820" s="21">
        <f t="shared" si="274"/>
        <v>2016</v>
      </c>
      <c r="L8820" s="24">
        <f t="shared" si="275"/>
        <v>2</v>
      </c>
      <c r="M8820" s="11" t="s">
        <v>14</v>
      </c>
      <c r="N8820" s="11" t="s">
        <v>15</v>
      </c>
      <c r="O8820" s="11" t="str">
        <f>VLOOKUP(E8820,State_Code_Name!$B$1:$C$52,2,0)</f>
        <v>Pennsylvania</v>
      </c>
    </row>
    <row r="8821" spans="1:15" x14ac:dyDescent="0.3">
      <c r="A8821" s="11">
        <v>1711287</v>
      </c>
      <c r="B8821" s="12" t="s">
        <v>55</v>
      </c>
      <c r="C8821" s="12" t="s">
        <v>53</v>
      </c>
      <c r="D8821" s="12" t="s">
        <v>102</v>
      </c>
      <c r="E8821" s="11" t="s">
        <v>113</v>
      </c>
      <c r="F8821" s="11" t="s">
        <v>19</v>
      </c>
      <c r="G8821" s="37">
        <v>42359</v>
      </c>
      <c r="H8821" s="13">
        <v>42359</v>
      </c>
      <c r="I8821" s="21">
        <v>0</v>
      </c>
      <c r="J8821" s="43" t="s">
        <v>1475</v>
      </c>
      <c r="K8821" s="21">
        <f t="shared" si="274"/>
        <v>2015</v>
      </c>
      <c r="L8821" s="24">
        <f t="shared" si="275"/>
        <v>4</v>
      </c>
      <c r="M8821" s="11" t="s">
        <v>14</v>
      </c>
      <c r="N8821" s="11" t="s">
        <v>15</v>
      </c>
      <c r="O8821" s="11" t="str">
        <f>VLOOKUP(E8821,State_Code_Name!$B$1:$C$52,2,0)</f>
        <v>South Carolina</v>
      </c>
    </row>
    <row r="8822" spans="1:15" x14ac:dyDescent="0.3">
      <c r="A8822" s="11">
        <v>1181462</v>
      </c>
      <c r="B8822" s="12" t="s">
        <v>225</v>
      </c>
      <c r="C8822" s="12" t="s">
        <v>33</v>
      </c>
      <c r="D8822" s="12" t="s">
        <v>160</v>
      </c>
      <c r="E8822" s="11" t="s">
        <v>52</v>
      </c>
      <c r="F8822" s="11" t="s">
        <v>19</v>
      </c>
      <c r="G8822" s="37">
        <v>42009</v>
      </c>
      <c r="H8822" s="13">
        <v>42009</v>
      </c>
      <c r="I8822" s="21">
        <v>0</v>
      </c>
      <c r="J8822" s="43" t="s">
        <v>1474</v>
      </c>
      <c r="K8822" s="21">
        <f t="shared" si="274"/>
        <v>2015</v>
      </c>
      <c r="L8822" s="24">
        <f t="shared" si="275"/>
        <v>1</v>
      </c>
      <c r="M8822" s="11" t="s">
        <v>14</v>
      </c>
      <c r="N8822" s="11" t="s">
        <v>14</v>
      </c>
      <c r="O8822" s="11" t="str">
        <f>VLOOKUP(E8822,State_Code_Name!$B$1:$C$52,2,0)</f>
        <v>Washington</v>
      </c>
    </row>
    <row r="8823" spans="1:15" x14ac:dyDescent="0.3">
      <c r="A8823" s="11">
        <v>1848481</v>
      </c>
      <c r="B8823" s="12" t="s">
        <v>44</v>
      </c>
      <c r="C8823" s="12" t="s">
        <v>16</v>
      </c>
      <c r="D8823" s="12" t="s">
        <v>25</v>
      </c>
      <c r="E8823" s="11" t="s">
        <v>121</v>
      </c>
      <c r="F8823" s="11" t="s">
        <v>303</v>
      </c>
      <c r="G8823" s="37">
        <v>42453</v>
      </c>
      <c r="H8823" s="13">
        <v>42457</v>
      </c>
      <c r="I8823" s="21">
        <v>4</v>
      </c>
      <c r="J8823" s="43" t="s">
        <v>1476</v>
      </c>
      <c r="K8823" s="21">
        <f t="shared" si="274"/>
        <v>2016</v>
      </c>
      <c r="L8823" s="24">
        <f t="shared" si="275"/>
        <v>1</v>
      </c>
      <c r="M8823" s="11" t="s">
        <v>14</v>
      </c>
      <c r="N8823" s="11" t="s">
        <v>14</v>
      </c>
      <c r="O8823" s="11" t="str">
        <f>VLOOKUP(E8823,State_Code_Name!$B$1:$C$52,2,0)</f>
        <v>Oregon</v>
      </c>
    </row>
    <row r="8824" spans="1:15" x14ac:dyDescent="0.3">
      <c r="A8824" s="11">
        <v>2025374</v>
      </c>
      <c r="B8824" s="12" t="s">
        <v>55</v>
      </c>
      <c r="C8824" s="12" t="s">
        <v>53</v>
      </c>
      <c r="D8824" s="12" t="s">
        <v>1439</v>
      </c>
      <c r="E8824" s="11" t="s">
        <v>36</v>
      </c>
      <c r="F8824" s="11" t="s">
        <v>19</v>
      </c>
      <c r="G8824" s="37">
        <v>42573</v>
      </c>
      <c r="H8824" s="13">
        <v>42573</v>
      </c>
      <c r="I8824" s="21">
        <v>0</v>
      </c>
      <c r="J8824" s="43" t="s">
        <v>1481</v>
      </c>
      <c r="K8824" s="21">
        <f t="shared" si="274"/>
        <v>2016</v>
      </c>
      <c r="L8824" s="24">
        <f t="shared" si="275"/>
        <v>3</v>
      </c>
      <c r="M8824" s="11" t="s">
        <v>14</v>
      </c>
      <c r="N8824" s="11" t="s">
        <v>15</v>
      </c>
      <c r="O8824" s="11" t="str">
        <f>VLOOKUP(E8824,State_Code_Name!$B$1:$C$52,2,0)</f>
        <v>Florida</v>
      </c>
    </row>
    <row r="8825" spans="1:15" x14ac:dyDescent="0.3">
      <c r="A8825" s="11">
        <v>646189</v>
      </c>
      <c r="B8825" s="12" t="s">
        <v>61</v>
      </c>
      <c r="C8825" s="12" t="s">
        <v>53</v>
      </c>
      <c r="D8825" s="12" t="s">
        <v>102</v>
      </c>
      <c r="E8825" s="11" t="s">
        <v>18</v>
      </c>
      <c r="F8825" s="11" t="s">
        <v>19</v>
      </c>
      <c r="G8825" s="37">
        <v>41634</v>
      </c>
      <c r="H8825" s="13">
        <v>41634</v>
      </c>
      <c r="I8825" s="21">
        <v>0</v>
      </c>
      <c r="J8825" s="43" t="s">
        <v>1475</v>
      </c>
      <c r="K8825" s="21">
        <f t="shared" si="274"/>
        <v>2013</v>
      </c>
      <c r="L8825" s="24">
        <f t="shared" si="275"/>
        <v>4</v>
      </c>
      <c r="M8825" s="11" t="s">
        <v>14</v>
      </c>
      <c r="N8825" s="11" t="s">
        <v>15</v>
      </c>
      <c r="O8825" s="11" t="str">
        <f>VLOOKUP(E8825,State_Code_Name!$B$1:$C$52,2,0)</f>
        <v>California</v>
      </c>
    </row>
    <row r="8826" spans="1:15" x14ac:dyDescent="0.3">
      <c r="A8826" s="11">
        <v>992818</v>
      </c>
      <c r="B8826" s="12" t="s">
        <v>59</v>
      </c>
      <c r="C8826" s="12" t="s">
        <v>33</v>
      </c>
      <c r="D8826" s="12" t="s">
        <v>1441</v>
      </c>
      <c r="E8826" s="11" t="s">
        <v>40</v>
      </c>
      <c r="F8826" s="11" t="s">
        <v>19</v>
      </c>
      <c r="G8826" s="37">
        <v>41871</v>
      </c>
      <c r="H8826" s="13">
        <v>41871</v>
      </c>
      <c r="I8826" s="21">
        <v>0</v>
      </c>
      <c r="J8826" s="43" t="s">
        <v>1482</v>
      </c>
      <c r="K8826" s="21">
        <f t="shared" si="274"/>
        <v>2014</v>
      </c>
      <c r="L8826" s="24">
        <f t="shared" si="275"/>
        <v>3</v>
      </c>
      <c r="M8826" s="11" t="s">
        <v>14</v>
      </c>
      <c r="N8826" s="11" t="s">
        <v>14</v>
      </c>
      <c r="O8826" s="11" t="str">
        <f>VLOOKUP(E8826,State_Code_Name!$B$1:$C$52,2,0)</f>
        <v>Ohio</v>
      </c>
    </row>
    <row r="8827" spans="1:15" x14ac:dyDescent="0.3">
      <c r="A8827" s="11">
        <v>1591695</v>
      </c>
      <c r="B8827" s="12" t="s">
        <v>35</v>
      </c>
      <c r="C8827" s="12" t="s">
        <v>16</v>
      </c>
      <c r="D8827" s="12" t="s">
        <v>21</v>
      </c>
      <c r="E8827" s="11" t="s">
        <v>12</v>
      </c>
      <c r="F8827" s="11" t="s">
        <v>19</v>
      </c>
      <c r="G8827" s="37">
        <v>42280</v>
      </c>
      <c r="H8827" s="13">
        <v>42280</v>
      </c>
      <c r="I8827" s="21">
        <v>0</v>
      </c>
      <c r="J8827" s="43" t="s">
        <v>1473</v>
      </c>
      <c r="K8827" s="21">
        <f t="shared" si="274"/>
        <v>2015</v>
      </c>
      <c r="L8827" s="24">
        <f t="shared" si="275"/>
        <v>4</v>
      </c>
      <c r="M8827" s="11" t="s">
        <v>14</v>
      </c>
      <c r="N8827" s="11" t="s">
        <v>15</v>
      </c>
      <c r="O8827" s="11" t="str">
        <f>VLOOKUP(E8827,State_Code_Name!$B$1:$C$52,2,0)</f>
        <v>Virginia</v>
      </c>
    </row>
    <row r="8828" spans="1:15" x14ac:dyDescent="0.3">
      <c r="A8828" s="11">
        <v>1220071</v>
      </c>
      <c r="B8828" s="12" t="s">
        <v>11</v>
      </c>
      <c r="C8828" s="12" t="s">
        <v>16</v>
      </c>
      <c r="D8828" s="12" t="s">
        <v>21</v>
      </c>
      <c r="E8828" s="11" t="s">
        <v>18</v>
      </c>
      <c r="F8828" s="11" t="s">
        <v>58</v>
      </c>
      <c r="G8828" s="37">
        <v>42037</v>
      </c>
      <c r="H8828" s="13">
        <v>42037</v>
      </c>
      <c r="I8828" s="21">
        <v>0</v>
      </c>
      <c r="J8828" s="43" t="s">
        <v>1478</v>
      </c>
      <c r="K8828" s="21">
        <f t="shared" si="274"/>
        <v>2015</v>
      </c>
      <c r="L8828" s="24">
        <f t="shared" si="275"/>
        <v>1</v>
      </c>
      <c r="M8828" s="11" t="s">
        <v>14</v>
      </c>
      <c r="N8828" s="11" t="s">
        <v>15</v>
      </c>
      <c r="O8828" s="11" t="str">
        <f>VLOOKUP(E8828,State_Code_Name!$B$1:$C$52,2,0)</f>
        <v>California</v>
      </c>
    </row>
    <row r="8829" spans="1:15" x14ac:dyDescent="0.3">
      <c r="A8829" s="11">
        <v>2184167</v>
      </c>
      <c r="B8829" s="12" t="s">
        <v>39</v>
      </c>
      <c r="C8829" s="12" t="s">
        <v>37</v>
      </c>
      <c r="D8829" s="12" t="s">
        <v>81</v>
      </c>
      <c r="E8829" s="11" t="s">
        <v>18</v>
      </c>
      <c r="F8829" s="11" t="s">
        <v>19</v>
      </c>
      <c r="G8829" s="37">
        <v>42671</v>
      </c>
      <c r="H8829" s="13">
        <v>42671</v>
      </c>
      <c r="I8829" s="21">
        <v>0</v>
      </c>
      <c r="J8829" s="43" t="s">
        <v>1473</v>
      </c>
      <c r="K8829" s="21">
        <f t="shared" si="274"/>
        <v>2016</v>
      </c>
      <c r="L8829" s="24">
        <f t="shared" si="275"/>
        <v>4</v>
      </c>
      <c r="M8829" s="11" t="s">
        <v>14</v>
      </c>
      <c r="N8829" s="11" t="s">
        <v>14</v>
      </c>
      <c r="O8829" s="11" t="str">
        <f>VLOOKUP(E8829,State_Code_Name!$B$1:$C$52,2,0)</f>
        <v>California</v>
      </c>
    </row>
    <row r="8830" spans="1:15" x14ac:dyDescent="0.3">
      <c r="A8830" s="11">
        <v>1246788</v>
      </c>
      <c r="B8830" s="12" t="s">
        <v>176</v>
      </c>
      <c r="C8830" s="12" t="s">
        <v>33</v>
      </c>
      <c r="D8830" s="12" t="s">
        <v>42</v>
      </c>
      <c r="E8830" s="11" t="s">
        <v>47</v>
      </c>
      <c r="F8830" s="11" t="s">
        <v>19</v>
      </c>
      <c r="G8830" s="37">
        <v>42054</v>
      </c>
      <c r="H8830" s="13">
        <v>42060</v>
      </c>
      <c r="I8830" s="21">
        <v>6</v>
      </c>
      <c r="J8830" s="43" t="s">
        <v>1478</v>
      </c>
      <c r="K8830" s="21">
        <f t="shared" si="274"/>
        <v>2015</v>
      </c>
      <c r="L8830" s="24">
        <f t="shared" si="275"/>
        <v>1</v>
      </c>
      <c r="M8830" s="11" t="s">
        <v>14</v>
      </c>
      <c r="N8830" s="11" t="s">
        <v>15</v>
      </c>
      <c r="O8830" s="11" t="str">
        <f>VLOOKUP(E8830,State_Code_Name!$B$1:$C$52,2,0)</f>
        <v>Pennsylvania</v>
      </c>
    </row>
    <row r="8831" spans="1:15" x14ac:dyDescent="0.3">
      <c r="A8831" s="11">
        <v>1045816</v>
      </c>
      <c r="B8831" s="12" t="s">
        <v>82</v>
      </c>
      <c r="C8831" s="12" t="s">
        <v>37</v>
      </c>
      <c r="D8831" s="12" t="s">
        <v>1445</v>
      </c>
      <c r="E8831" s="11" t="s">
        <v>23</v>
      </c>
      <c r="F8831" s="11" t="s">
        <v>19</v>
      </c>
      <c r="G8831" s="37">
        <v>41907</v>
      </c>
      <c r="H8831" s="13">
        <v>41907</v>
      </c>
      <c r="I8831" s="21">
        <v>0</v>
      </c>
      <c r="J8831" s="43" t="s">
        <v>1480</v>
      </c>
      <c r="K8831" s="21">
        <f t="shared" si="274"/>
        <v>2014</v>
      </c>
      <c r="L8831" s="24">
        <f t="shared" si="275"/>
        <v>3</v>
      </c>
      <c r="M8831" s="11" t="s">
        <v>14</v>
      </c>
      <c r="N8831" s="11" t="s">
        <v>15</v>
      </c>
      <c r="O8831" s="11" t="str">
        <f>VLOOKUP(E8831,State_Code_Name!$B$1:$C$52,2,0)</f>
        <v>New York</v>
      </c>
    </row>
    <row r="8832" spans="1:15" x14ac:dyDescent="0.3">
      <c r="A8832" s="11">
        <v>863057</v>
      </c>
      <c r="B8832" s="12" t="s">
        <v>97</v>
      </c>
      <c r="C8832" s="12" t="s">
        <v>53</v>
      </c>
      <c r="D8832" s="12" t="s">
        <v>1439</v>
      </c>
      <c r="E8832" s="11" t="s">
        <v>185</v>
      </c>
      <c r="F8832" s="11" t="s">
        <v>19</v>
      </c>
      <c r="G8832" s="37">
        <v>41780</v>
      </c>
      <c r="H8832" s="13">
        <v>41782</v>
      </c>
      <c r="I8832" s="21">
        <v>2</v>
      </c>
      <c r="J8832" s="43" t="s">
        <v>1471</v>
      </c>
      <c r="K8832" s="21">
        <f t="shared" si="274"/>
        <v>2014</v>
      </c>
      <c r="L8832" s="24">
        <f t="shared" si="275"/>
        <v>2</v>
      </c>
      <c r="M8832" s="11" t="s">
        <v>14</v>
      </c>
      <c r="N8832" s="11" t="s">
        <v>15</v>
      </c>
      <c r="O8832" s="11" t="str">
        <f>VLOOKUP(E8832,State_Code_Name!$B$1:$C$52,2,0)</f>
        <v>Arkansas</v>
      </c>
    </row>
    <row r="8833" spans="1:15" x14ac:dyDescent="0.3">
      <c r="A8833" s="11">
        <v>1353377</v>
      </c>
      <c r="B8833" s="12" t="s">
        <v>61</v>
      </c>
      <c r="C8833" s="12" t="s">
        <v>53</v>
      </c>
      <c r="D8833" s="12" t="s">
        <v>102</v>
      </c>
      <c r="E8833" s="11" t="s">
        <v>26</v>
      </c>
      <c r="F8833" s="11" t="s">
        <v>19</v>
      </c>
      <c r="G8833" s="37">
        <v>42123</v>
      </c>
      <c r="H8833" s="13">
        <v>42123</v>
      </c>
      <c r="I8833" s="21">
        <v>0</v>
      </c>
      <c r="J8833" s="43" t="s">
        <v>1483</v>
      </c>
      <c r="K8833" s="21">
        <f t="shared" si="274"/>
        <v>2015</v>
      </c>
      <c r="L8833" s="24">
        <f t="shared" si="275"/>
        <v>2</v>
      </c>
      <c r="M8833" s="11" t="s">
        <v>14</v>
      </c>
      <c r="N8833" s="11" t="s">
        <v>15</v>
      </c>
      <c r="O8833" s="11" t="str">
        <f>VLOOKUP(E8833,State_Code_Name!$B$1:$C$52,2,0)</f>
        <v>Georgia</v>
      </c>
    </row>
    <row r="8834" spans="1:15" x14ac:dyDescent="0.3">
      <c r="A8834" s="11">
        <v>1182536</v>
      </c>
      <c r="B8834" s="12" t="s">
        <v>281</v>
      </c>
      <c r="C8834" s="12" t="s">
        <v>33</v>
      </c>
      <c r="D8834" s="12" t="s">
        <v>42</v>
      </c>
      <c r="E8834" s="11" t="s">
        <v>75</v>
      </c>
      <c r="F8834" s="11" t="s">
        <v>19</v>
      </c>
      <c r="G8834" s="37">
        <v>42010</v>
      </c>
      <c r="H8834" s="13">
        <v>42010</v>
      </c>
      <c r="I8834" s="21">
        <v>0</v>
      </c>
      <c r="J8834" s="43" t="s">
        <v>1474</v>
      </c>
      <c r="K8834" s="21">
        <f t="shared" si="274"/>
        <v>2015</v>
      </c>
      <c r="L8834" s="24">
        <f t="shared" si="275"/>
        <v>1</v>
      </c>
      <c r="M8834" s="11" t="s">
        <v>14</v>
      </c>
      <c r="N8834" s="11" t="s">
        <v>15</v>
      </c>
      <c r="O8834" s="11" t="str">
        <f>VLOOKUP(E8834,State_Code_Name!$B$1:$C$52,2,0)</f>
        <v>Tennessee</v>
      </c>
    </row>
    <row r="8835" spans="1:15" x14ac:dyDescent="0.3">
      <c r="A8835" s="11">
        <v>1415799</v>
      </c>
      <c r="B8835" s="12" t="s">
        <v>44</v>
      </c>
      <c r="C8835" s="12" t="s">
        <v>16</v>
      </c>
      <c r="D8835" s="12" t="s">
        <v>21</v>
      </c>
      <c r="E8835" s="11" t="s">
        <v>36</v>
      </c>
      <c r="F8835" s="11" t="s">
        <v>303</v>
      </c>
      <c r="G8835" s="37">
        <v>42165</v>
      </c>
      <c r="H8835" s="13">
        <v>42166</v>
      </c>
      <c r="I8835" s="21">
        <v>1</v>
      </c>
      <c r="J8835" s="43" t="s">
        <v>1477</v>
      </c>
      <c r="K8835" s="21">
        <f t="shared" ref="K8835:K8898" si="276">YEAR(G8835)</f>
        <v>2015</v>
      </c>
      <c r="L8835" s="24">
        <f t="shared" ref="L8835:L8898" si="277">ROUNDUP(MONTH(G8835)/3,0)</f>
        <v>2</v>
      </c>
      <c r="M8835" s="11" t="s">
        <v>14</v>
      </c>
      <c r="N8835" s="11" t="s">
        <v>14</v>
      </c>
      <c r="O8835" s="11" t="str">
        <f>VLOOKUP(E8835,State_Code_Name!$B$1:$C$52,2,0)</f>
        <v>Florida</v>
      </c>
    </row>
    <row r="8836" spans="1:15" x14ac:dyDescent="0.3">
      <c r="A8836" s="11">
        <v>1810916</v>
      </c>
      <c r="B8836" s="12" t="s">
        <v>256</v>
      </c>
      <c r="C8836" s="12" t="s">
        <v>16</v>
      </c>
      <c r="D8836" s="12" t="s">
        <v>17</v>
      </c>
      <c r="E8836" s="11" t="s">
        <v>71</v>
      </c>
      <c r="F8836" s="11" t="s">
        <v>19</v>
      </c>
      <c r="G8836" s="37">
        <v>42430</v>
      </c>
      <c r="H8836" s="13">
        <v>42432</v>
      </c>
      <c r="I8836" s="21">
        <v>2</v>
      </c>
      <c r="J8836" s="43" t="s">
        <v>1476</v>
      </c>
      <c r="K8836" s="21">
        <f t="shared" si="276"/>
        <v>2016</v>
      </c>
      <c r="L8836" s="24">
        <f t="shared" si="277"/>
        <v>1</v>
      </c>
      <c r="M8836" s="11" t="s">
        <v>14</v>
      </c>
      <c r="N8836" s="11" t="s">
        <v>15</v>
      </c>
      <c r="O8836" s="11" t="str">
        <f>VLOOKUP(E8836,State_Code_Name!$B$1:$C$52,2,0)</f>
        <v>Massachusetts</v>
      </c>
    </row>
    <row r="8837" spans="1:15" x14ac:dyDescent="0.3">
      <c r="A8837" s="11">
        <v>1898995</v>
      </c>
      <c r="B8837" s="12" t="s">
        <v>148</v>
      </c>
      <c r="C8837" s="12" t="s">
        <v>903</v>
      </c>
      <c r="D8837" s="12" t="s">
        <v>1446</v>
      </c>
      <c r="E8837" s="11" t="s">
        <v>78</v>
      </c>
      <c r="F8837" s="11" t="s">
        <v>13</v>
      </c>
      <c r="G8837" s="37">
        <v>42487</v>
      </c>
      <c r="H8837" s="13">
        <v>42489</v>
      </c>
      <c r="I8837" s="21">
        <v>2</v>
      </c>
      <c r="J8837" s="43" t="s">
        <v>1483</v>
      </c>
      <c r="K8837" s="21">
        <f t="shared" si="276"/>
        <v>2016</v>
      </c>
      <c r="L8837" s="24">
        <f t="shared" si="277"/>
        <v>2</v>
      </c>
      <c r="M8837" s="11" t="s">
        <v>14</v>
      </c>
      <c r="N8837" s="11" t="s">
        <v>15</v>
      </c>
      <c r="O8837" s="11" t="str">
        <f>VLOOKUP(E8837,State_Code_Name!$B$1:$C$52,2,0)</f>
        <v>Missouri</v>
      </c>
    </row>
    <row r="8838" spans="1:15" x14ac:dyDescent="0.3">
      <c r="A8838" s="11">
        <v>1025536</v>
      </c>
      <c r="B8838" s="12" t="s">
        <v>149</v>
      </c>
      <c r="C8838" s="12" t="s">
        <v>9</v>
      </c>
      <c r="D8838" s="12" t="s">
        <v>10</v>
      </c>
      <c r="E8838" s="11" t="s">
        <v>99</v>
      </c>
      <c r="F8838" s="11" t="s">
        <v>19</v>
      </c>
      <c r="G8838" s="37">
        <v>41893</v>
      </c>
      <c r="H8838" s="13">
        <v>41893</v>
      </c>
      <c r="I8838" s="21">
        <v>0</v>
      </c>
      <c r="J8838" s="43" t="s">
        <v>1480</v>
      </c>
      <c r="K8838" s="21">
        <f t="shared" si="276"/>
        <v>2014</v>
      </c>
      <c r="L8838" s="24">
        <f t="shared" si="277"/>
        <v>3</v>
      </c>
      <c r="M8838" s="11" t="s">
        <v>14</v>
      </c>
      <c r="N8838" s="11" t="s">
        <v>14</v>
      </c>
      <c r="O8838" s="11" t="str">
        <f>VLOOKUP(E8838,State_Code_Name!$B$1:$C$52,2,0)</f>
        <v>Arizona</v>
      </c>
    </row>
    <row r="8839" spans="1:15" x14ac:dyDescent="0.3">
      <c r="A8839" s="11">
        <v>997698</v>
      </c>
      <c r="B8839" s="12" t="s">
        <v>11</v>
      </c>
      <c r="C8839" s="12" t="s">
        <v>37</v>
      </c>
      <c r="D8839" s="12" t="s">
        <v>120</v>
      </c>
      <c r="E8839" s="11" t="s">
        <v>49</v>
      </c>
      <c r="F8839" s="11" t="s">
        <v>19</v>
      </c>
      <c r="G8839" s="37">
        <v>41873</v>
      </c>
      <c r="H8839" s="13">
        <v>41873</v>
      </c>
      <c r="I8839" s="21">
        <v>0</v>
      </c>
      <c r="J8839" s="43" t="s">
        <v>1482</v>
      </c>
      <c r="K8839" s="21">
        <f t="shared" si="276"/>
        <v>2014</v>
      </c>
      <c r="L8839" s="24">
        <f t="shared" si="277"/>
        <v>3</v>
      </c>
      <c r="M8839" s="11" t="s">
        <v>14</v>
      </c>
      <c r="N8839" s="11" t="s">
        <v>15</v>
      </c>
      <c r="O8839" s="11" t="str">
        <f>VLOOKUP(E8839,State_Code_Name!$B$1:$C$52,2,0)</f>
        <v>New Jersey</v>
      </c>
    </row>
    <row r="8840" spans="1:15" x14ac:dyDescent="0.3">
      <c r="A8840" s="11">
        <v>1904578</v>
      </c>
      <c r="B8840" s="12" t="s">
        <v>61</v>
      </c>
      <c r="C8840" s="12" t="s">
        <v>53</v>
      </c>
      <c r="D8840" s="12" t="s">
        <v>102</v>
      </c>
      <c r="E8840" s="11" t="s">
        <v>36</v>
      </c>
      <c r="F8840" s="11" t="s">
        <v>19</v>
      </c>
      <c r="G8840" s="37">
        <v>42491</v>
      </c>
      <c r="H8840" s="13">
        <v>42491</v>
      </c>
      <c r="I8840" s="21">
        <v>0</v>
      </c>
      <c r="J8840" s="43" t="s">
        <v>1471</v>
      </c>
      <c r="K8840" s="21">
        <f t="shared" si="276"/>
        <v>2016</v>
      </c>
      <c r="L8840" s="24">
        <f t="shared" si="277"/>
        <v>2</v>
      </c>
      <c r="M8840" s="11" t="s">
        <v>14</v>
      </c>
      <c r="N8840" s="11" t="s">
        <v>15</v>
      </c>
      <c r="O8840" s="11" t="str">
        <f>VLOOKUP(E8840,State_Code_Name!$B$1:$C$52,2,0)</f>
        <v>Florida</v>
      </c>
    </row>
    <row r="8841" spans="1:15" x14ac:dyDescent="0.3">
      <c r="A8841" s="11">
        <v>1282944</v>
      </c>
      <c r="B8841" s="12" t="s">
        <v>44</v>
      </c>
      <c r="C8841" s="12" t="s">
        <v>37</v>
      </c>
      <c r="D8841" s="12" t="s">
        <v>81</v>
      </c>
      <c r="E8841" s="11" t="s">
        <v>23</v>
      </c>
      <c r="F8841" s="11" t="s">
        <v>13</v>
      </c>
      <c r="G8841" s="37">
        <v>42076</v>
      </c>
      <c r="H8841" s="13">
        <v>42079</v>
      </c>
      <c r="I8841" s="21">
        <v>3</v>
      </c>
      <c r="J8841" s="43" t="s">
        <v>1476</v>
      </c>
      <c r="K8841" s="21">
        <f t="shared" si="276"/>
        <v>2015</v>
      </c>
      <c r="L8841" s="24">
        <f t="shared" si="277"/>
        <v>1</v>
      </c>
      <c r="M8841" s="11" t="s">
        <v>14</v>
      </c>
      <c r="N8841" s="11" t="s">
        <v>14</v>
      </c>
      <c r="O8841" s="11" t="str">
        <f>VLOOKUP(E8841,State_Code_Name!$B$1:$C$52,2,0)</f>
        <v>New York</v>
      </c>
    </row>
    <row r="8842" spans="1:15" x14ac:dyDescent="0.3">
      <c r="A8842" s="11">
        <v>378210</v>
      </c>
      <c r="B8842" s="12" t="s">
        <v>149</v>
      </c>
      <c r="C8842" s="12" t="s">
        <v>16</v>
      </c>
      <c r="D8842" s="12" t="s">
        <v>21</v>
      </c>
      <c r="E8842" s="11" t="s">
        <v>32</v>
      </c>
      <c r="F8842" s="11" t="s">
        <v>303</v>
      </c>
      <c r="G8842" s="37">
        <v>41373</v>
      </c>
      <c r="H8842" s="13">
        <v>41375</v>
      </c>
      <c r="I8842" s="21">
        <v>2</v>
      </c>
      <c r="J8842" s="43" t="s">
        <v>1483</v>
      </c>
      <c r="K8842" s="21">
        <f t="shared" si="276"/>
        <v>2013</v>
      </c>
      <c r="L8842" s="24">
        <f t="shared" si="277"/>
        <v>2</v>
      </c>
      <c r="M8842" s="11" t="s">
        <v>14</v>
      </c>
      <c r="N8842" s="11" t="s">
        <v>15</v>
      </c>
      <c r="O8842" s="11" t="str">
        <f>VLOOKUP(E8842,State_Code_Name!$B$1:$C$52,2,0)</f>
        <v>Texas</v>
      </c>
    </row>
    <row r="8843" spans="1:15" x14ac:dyDescent="0.3">
      <c r="A8843" s="11">
        <v>752120</v>
      </c>
      <c r="B8843" s="12" t="s">
        <v>134</v>
      </c>
      <c r="C8843" s="12" t="s">
        <v>9</v>
      </c>
      <c r="D8843" s="12" t="s">
        <v>10</v>
      </c>
      <c r="E8843" s="11" t="s">
        <v>75</v>
      </c>
      <c r="F8843" s="11" t="s">
        <v>19</v>
      </c>
      <c r="G8843" s="37">
        <v>41706</v>
      </c>
      <c r="H8843" s="13">
        <v>41709</v>
      </c>
      <c r="I8843" s="21">
        <v>3</v>
      </c>
      <c r="J8843" s="43" t="s">
        <v>1476</v>
      </c>
      <c r="K8843" s="21">
        <f t="shared" si="276"/>
        <v>2014</v>
      </c>
      <c r="L8843" s="24">
        <f t="shared" si="277"/>
        <v>1</v>
      </c>
      <c r="M8843" s="11" t="s">
        <v>14</v>
      </c>
      <c r="N8843" s="11" t="s">
        <v>15</v>
      </c>
      <c r="O8843" s="11" t="str">
        <f>VLOOKUP(E8843,State_Code_Name!$B$1:$C$52,2,0)</f>
        <v>Tennessee</v>
      </c>
    </row>
    <row r="8844" spans="1:15" x14ac:dyDescent="0.3">
      <c r="A8844" s="11">
        <v>225487</v>
      </c>
      <c r="B8844" s="12" t="s">
        <v>95</v>
      </c>
      <c r="C8844" s="12" t="s">
        <v>16</v>
      </c>
      <c r="D8844" s="12" t="s">
        <v>17</v>
      </c>
      <c r="E8844" s="11" t="s">
        <v>71</v>
      </c>
      <c r="F8844" s="11" t="s">
        <v>303</v>
      </c>
      <c r="G8844" s="37">
        <v>41282</v>
      </c>
      <c r="H8844" s="13">
        <v>41283</v>
      </c>
      <c r="I8844" s="21">
        <v>1</v>
      </c>
      <c r="J8844" s="43" t="s">
        <v>1474</v>
      </c>
      <c r="K8844" s="21">
        <f t="shared" si="276"/>
        <v>2013</v>
      </c>
      <c r="L8844" s="24">
        <f t="shared" si="277"/>
        <v>1</v>
      </c>
      <c r="M8844" s="11" t="s">
        <v>14</v>
      </c>
      <c r="N8844" s="11" t="s">
        <v>15</v>
      </c>
      <c r="O8844" s="11" t="str">
        <f>VLOOKUP(E8844,State_Code_Name!$B$1:$C$52,2,0)</f>
        <v>Massachusetts</v>
      </c>
    </row>
    <row r="8845" spans="1:15" x14ac:dyDescent="0.3">
      <c r="A8845" s="11">
        <v>1383105</v>
      </c>
      <c r="B8845" s="12" t="s">
        <v>31</v>
      </c>
      <c r="C8845" s="12" t="s">
        <v>16</v>
      </c>
      <c r="D8845" s="12" t="s">
        <v>25</v>
      </c>
      <c r="E8845" s="11" t="s">
        <v>18</v>
      </c>
      <c r="F8845" s="11" t="s">
        <v>303</v>
      </c>
      <c r="G8845" s="37">
        <v>42143</v>
      </c>
      <c r="H8845" s="13">
        <v>42144</v>
      </c>
      <c r="I8845" s="21">
        <v>1</v>
      </c>
      <c r="J8845" s="43" t="s">
        <v>1471</v>
      </c>
      <c r="K8845" s="21">
        <f t="shared" si="276"/>
        <v>2015</v>
      </c>
      <c r="L8845" s="24">
        <f t="shared" si="277"/>
        <v>2</v>
      </c>
      <c r="M8845" s="11" t="s">
        <v>14</v>
      </c>
      <c r="N8845" s="11" t="s">
        <v>15</v>
      </c>
      <c r="O8845" s="11" t="str">
        <f>VLOOKUP(E8845,State_Code_Name!$B$1:$C$52,2,0)</f>
        <v>California</v>
      </c>
    </row>
    <row r="8846" spans="1:15" x14ac:dyDescent="0.3">
      <c r="A8846" s="11">
        <v>2023308</v>
      </c>
      <c r="B8846" s="12" t="s">
        <v>59</v>
      </c>
      <c r="C8846" s="12" t="s">
        <v>16</v>
      </c>
      <c r="D8846" s="12" t="s">
        <v>21</v>
      </c>
      <c r="E8846" s="11" t="s">
        <v>99</v>
      </c>
      <c r="F8846" s="11" t="s">
        <v>13</v>
      </c>
      <c r="G8846" s="37">
        <v>42572</v>
      </c>
      <c r="H8846" s="13">
        <v>42572</v>
      </c>
      <c r="I8846" s="21">
        <v>0</v>
      </c>
      <c r="J8846" s="43" t="s">
        <v>1481</v>
      </c>
      <c r="K8846" s="21">
        <f t="shared" si="276"/>
        <v>2016</v>
      </c>
      <c r="L8846" s="24">
        <f t="shared" si="277"/>
        <v>3</v>
      </c>
      <c r="M8846" s="11" t="s">
        <v>14</v>
      </c>
      <c r="N8846" s="11" t="s">
        <v>15</v>
      </c>
      <c r="O8846" s="11" t="str">
        <f>VLOOKUP(E8846,State_Code_Name!$B$1:$C$52,2,0)</f>
        <v>Arizona</v>
      </c>
    </row>
    <row r="8847" spans="1:15" x14ac:dyDescent="0.3">
      <c r="A8847" s="11">
        <v>1994039</v>
      </c>
      <c r="B8847" s="12" t="s">
        <v>39</v>
      </c>
      <c r="C8847" s="12" t="s">
        <v>16</v>
      </c>
      <c r="D8847" s="12" t="s">
        <v>21</v>
      </c>
      <c r="E8847" s="11" t="s">
        <v>121</v>
      </c>
      <c r="F8847" s="11" t="s">
        <v>19</v>
      </c>
      <c r="G8847" s="37">
        <v>42551</v>
      </c>
      <c r="H8847" s="13">
        <v>42551</v>
      </c>
      <c r="I8847" s="21">
        <v>0</v>
      </c>
      <c r="J8847" s="43" t="s">
        <v>1477</v>
      </c>
      <c r="K8847" s="21">
        <f t="shared" si="276"/>
        <v>2016</v>
      </c>
      <c r="L8847" s="24">
        <f t="shared" si="277"/>
        <v>2</v>
      </c>
      <c r="M8847" s="11" t="s">
        <v>14</v>
      </c>
      <c r="N8847" s="11" t="s">
        <v>14</v>
      </c>
      <c r="O8847" s="11" t="str">
        <f>VLOOKUP(E8847,State_Code_Name!$B$1:$C$52,2,0)</f>
        <v>Oregon</v>
      </c>
    </row>
    <row r="8848" spans="1:15" x14ac:dyDescent="0.3">
      <c r="A8848" s="11">
        <v>1435374</v>
      </c>
      <c r="B8848" s="12" t="s">
        <v>97</v>
      </c>
      <c r="C8848" s="12" t="s">
        <v>53</v>
      </c>
      <c r="D8848" s="12" t="s">
        <v>77</v>
      </c>
      <c r="E8848" s="11" t="s">
        <v>73</v>
      </c>
      <c r="F8848" s="11" t="s">
        <v>19</v>
      </c>
      <c r="G8848" s="37">
        <v>42179</v>
      </c>
      <c r="H8848" s="13">
        <v>42179</v>
      </c>
      <c r="I8848" s="21">
        <v>0</v>
      </c>
      <c r="J8848" s="43" t="s">
        <v>1477</v>
      </c>
      <c r="K8848" s="21">
        <f t="shared" si="276"/>
        <v>2015</v>
      </c>
      <c r="L8848" s="24">
        <f t="shared" si="277"/>
        <v>2</v>
      </c>
      <c r="M8848" s="11" t="s">
        <v>14</v>
      </c>
      <c r="N8848" s="11" t="s">
        <v>15</v>
      </c>
      <c r="O8848" s="11" t="str">
        <f>VLOOKUP(E8848,State_Code_Name!$B$1:$C$52,2,0)</f>
        <v>Kentucky</v>
      </c>
    </row>
    <row r="8849" spans="1:15" x14ac:dyDescent="0.3">
      <c r="A8849" s="11">
        <v>1791197</v>
      </c>
      <c r="B8849" s="12" t="s">
        <v>59</v>
      </c>
      <c r="C8849" s="12" t="s">
        <v>27</v>
      </c>
      <c r="D8849" s="12" t="s">
        <v>28</v>
      </c>
      <c r="E8849" s="11" t="s">
        <v>52</v>
      </c>
      <c r="F8849" s="11" t="s">
        <v>303</v>
      </c>
      <c r="G8849" s="37">
        <v>42417</v>
      </c>
      <c r="H8849" s="13">
        <v>42419</v>
      </c>
      <c r="I8849" s="21">
        <v>2</v>
      </c>
      <c r="J8849" s="43" t="s">
        <v>1478</v>
      </c>
      <c r="K8849" s="21">
        <f t="shared" si="276"/>
        <v>2016</v>
      </c>
      <c r="L8849" s="24">
        <f t="shared" si="277"/>
        <v>1</v>
      </c>
      <c r="M8849" s="11" t="s">
        <v>14</v>
      </c>
      <c r="N8849" s="11" t="s">
        <v>14</v>
      </c>
      <c r="O8849" s="11" t="str">
        <f>VLOOKUP(E8849,State_Code_Name!$B$1:$C$52,2,0)</f>
        <v>Washington</v>
      </c>
    </row>
    <row r="8850" spans="1:15" x14ac:dyDescent="0.3">
      <c r="A8850" s="11">
        <v>1237254</v>
      </c>
      <c r="B8850" s="12" t="s">
        <v>433</v>
      </c>
      <c r="C8850" s="12" t="s">
        <v>9</v>
      </c>
      <c r="D8850" s="12" t="s">
        <v>10</v>
      </c>
      <c r="E8850" s="11" t="s">
        <v>40</v>
      </c>
      <c r="F8850" s="11" t="s">
        <v>19</v>
      </c>
      <c r="G8850" s="37">
        <v>42047</v>
      </c>
      <c r="H8850" s="13">
        <v>42047</v>
      </c>
      <c r="I8850" s="21">
        <v>0</v>
      </c>
      <c r="J8850" s="43" t="s">
        <v>1478</v>
      </c>
      <c r="K8850" s="21">
        <f t="shared" si="276"/>
        <v>2015</v>
      </c>
      <c r="L8850" s="24">
        <f t="shared" si="277"/>
        <v>1</v>
      </c>
      <c r="M8850" s="11" t="s">
        <v>14</v>
      </c>
      <c r="N8850" s="11" t="s">
        <v>15</v>
      </c>
      <c r="O8850" s="11" t="str">
        <f>VLOOKUP(E8850,State_Code_Name!$B$1:$C$52,2,0)</f>
        <v>Ohio</v>
      </c>
    </row>
    <row r="8851" spans="1:15" x14ac:dyDescent="0.3">
      <c r="A8851" s="11">
        <v>1205621</v>
      </c>
      <c r="B8851" s="12" t="s">
        <v>327</v>
      </c>
      <c r="C8851" s="12" t="s">
        <v>33</v>
      </c>
      <c r="D8851" s="12" t="s">
        <v>42</v>
      </c>
      <c r="E8851" s="11" t="s">
        <v>114</v>
      </c>
      <c r="F8851" s="11" t="s">
        <v>19</v>
      </c>
      <c r="G8851" s="37">
        <v>42017</v>
      </c>
      <c r="H8851" s="13">
        <v>42017</v>
      </c>
      <c r="I8851" s="21">
        <v>0</v>
      </c>
      <c r="J8851" s="43" t="s">
        <v>1474</v>
      </c>
      <c r="K8851" s="21">
        <f t="shared" si="276"/>
        <v>2015</v>
      </c>
      <c r="L8851" s="24">
        <f t="shared" si="277"/>
        <v>1</v>
      </c>
      <c r="M8851" s="11" t="s">
        <v>14</v>
      </c>
      <c r="N8851" s="11" t="s">
        <v>15</v>
      </c>
      <c r="O8851" s="11" t="str">
        <f>VLOOKUP(E8851,State_Code_Name!$B$1:$C$52,2,0)</f>
        <v>Iowa</v>
      </c>
    </row>
    <row r="8852" spans="1:15" x14ac:dyDescent="0.3">
      <c r="A8852" s="11">
        <v>1945061</v>
      </c>
      <c r="B8852" s="12" t="s">
        <v>39</v>
      </c>
      <c r="C8852" s="12" t="s">
        <v>16</v>
      </c>
      <c r="D8852" s="12" t="s">
        <v>21</v>
      </c>
      <c r="E8852" s="11" t="s">
        <v>18</v>
      </c>
      <c r="F8852" s="11" t="s">
        <v>19</v>
      </c>
      <c r="G8852" s="37">
        <v>42517</v>
      </c>
      <c r="H8852" s="13">
        <v>42517</v>
      </c>
      <c r="I8852" s="21">
        <v>0</v>
      </c>
      <c r="J8852" s="43" t="s">
        <v>1471</v>
      </c>
      <c r="K8852" s="21">
        <f t="shared" si="276"/>
        <v>2016</v>
      </c>
      <c r="L8852" s="24">
        <f t="shared" si="277"/>
        <v>2</v>
      </c>
      <c r="M8852" s="11" t="s">
        <v>14</v>
      </c>
      <c r="N8852" s="11" t="s">
        <v>15</v>
      </c>
      <c r="O8852" s="11" t="str">
        <f>VLOOKUP(E8852,State_Code_Name!$B$1:$C$52,2,0)</f>
        <v>California</v>
      </c>
    </row>
    <row r="8853" spans="1:15" x14ac:dyDescent="0.3">
      <c r="A8853" s="11">
        <v>1495500</v>
      </c>
      <c r="B8853" s="12" t="s">
        <v>344</v>
      </c>
      <c r="C8853" s="12" t="s">
        <v>9</v>
      </c>
      <c r="D8853" s="12" t="s">
        <v>133</v>
      </c>
      <c r="E8853" s="11" t="s">
        <v>18</v>
      </c>
      <c r="F8853" s="11" t="s">
        <v>19</v>
      </c>
      <c r="G8853" s="37">
        <v>42215</v>
      </c>
      <c r="H8853" s="13">
        <v>42215</v>
      </c>
      <c r="I8853" s="21">
        <v>0</v>
      </c>
      <c r="J8853" s="43" t="s">
        <v>1481</v>
      </c>
      <c r="K8853" s="21">
        <f t="shared" si="276"/>
        <v>2015</v>
      </c>
      <c r="L8853" s="24">
        <f t="shared" si="277"/>
        <v>3</v>
      </c>
      <c r="M8853" s="11" t="s">
        <v>14</v>
      </c>
      <c r="N8853" s="11" t="s">
        <v>15</v>
      </c>
      <c r="O8853" s="11" t="str">
        <f>VLOOKUP(E8853,State_Code_Name!$B$1:$C$52,2,0)</f>
        <v>California</v>
      </c>
    </row>
    <row r="8854" spans="1:15" x14ac:dyDescent="0.3">
      <c r="A8854" s="11">
        <v>1803043</v>
      </c>
      <c r="B8854" s="12" t="s">
        <v>31</v>
      </c>
      <c r="C8854" s="12" t="s">
        <v>27</v>
      </c>
      <c r="D8854" s="12" t="s">
        <v>1449</v>
      </c>
      <c r="E8854" s="11" t="s">
        <v>175</v>
      </c>
      <c r="F8854" s="11" t="s">
        <v>19</v>
      </c>
      <c r="G8854" s="37">
        <v>42424</v>
      </c>
      <c r="H8854" s="13">
        <v>42429</v>
      </c>
      <c r="I8854" s="21">
        <v>5</v>
      </c>
      <c r="J8854" s="43" t="s">
        <v>1478</v>
      </c>
      <c r="K8854" s="21">
        <f t="shared" si="276"/>
        <v>2016</v>
      </c>
      <c r="L8854" s="24">
        <f t="shared" si="277"/>
        <v>1</v>
      </c>
      <c r="M8854" s="11" t="s">
        <v>14</v>
      </c>
      <c r="N8854" s="11" t="s">
        <v>15</v>
      </c>
      <c r="O8854" s="11" t="str">
        <f>VLOOKUP(E8854,State_Code_Name!$B$1:$C$52,2,0)</f>
        <v>District of Columbia</v>
      </c>
    </row>
    <row r="8855" spans="1:15" x14ac:dyDescent="0.3">
      <c r="A8855" s="11">
        <v>1711311</v>
      </c>
      <c r="B8855" s="12" t="s">
        <v>1046</v>
      </c>
      <c r="C8855" s="12" t="s">
        <v>33</v>
      </c>
      <c r="D8855" s="12" t="s">
        <v>45</v>
      </c>
      <c r="E8855" s="11" t="s">
        <v>113</v>
      </c>
      <c r="F8855" s="11" t="s">
        <v>19</v>
      </c>
      <c r="G8855" s="37">
        <v>42359</v>
      </c>
      <c r="H8855" s="13">
        <v>42359</v>
      </c>
      <c r="I8855" s="21">
        <v>0</v>
      </c>
      <c r="J8855" s="43" t="s">
        <v>1475</v>
      </c>
      <c r="K8855" s="21">
        <f t="shared" si="276"/>
        <v>2015</v>
      </c>
      <c r="L8855" s="24">
        <f t="shared" si="277"/>
        <v>4</v>
      </c>
      <c r="M8855" s="11" t="s">
        <v>14</v>
      </c>
      <c r="N8855" s="11" t="s">
        <v>14</v>
      </c>
      <c r="O8855" s="11" t="str">
        <f>VLOOKUP(E8855,State_Code_Name!$B$1:$C$52,2,0)</f>
        <v>South Carolina</v>
      </c>
    </row>
    <row r="8856" spans="1:15" x14ac:dyDescent="0.3">
      <c r="A8856" s="11">
        <v>2005884</v>
      </c>
      <c r="B8856" s="12" t="s">
        <v>39</v>
      </c>
      <c r="C8856" s="12" t="s">
        <v>16</v>
      </c>
      <c r="D8856" s="12" t="s">
        <v>21</v>
      </c>
      <c r="E8856" s="11" t="s">
        <v>18</v>
      </c>
      <c r="F8856" s="11" t="s">
        <v>19</v>
      </c>
      <c r="G8856" s="37">
        <v>42562</v>
      </c>
      <c r="H8856" s="13">
        <v>42562</v>
      </c>
      <c r="I8856" s="21">
        <v>0</v>
      </c>
      <c r="J8856" s="43" t="s">
        <v>1481</v>
      </c>
      <c r="K8856" s="21">
        <f t="shared" si="276"/>
        <v>2016</v>
      </c>
      <c r="L8856" s="24">
        <f t="shared" si="277"/>
        <v>3</v>
      </c>
      <c r="M8856" s="11" t="s">
        <v>14</v>
      </c>
      <c r="N8856" s="11" t="s">
        <v>15</v>
      </c>
      <c r="O8856" s="11" t="str">
        <f>VLOOKUP(E8856,State_Code_Name!$B$1:$C$52,2,0)</f>
        <v>California</v>
      </c>
    </row>
    <row r="8857" spans="1:15" x14ac:dyDescent="0.3">
      <c r="A8857" s="11">
        <v>643880</v>
      </c>
      <c r="B8857" s="12" t="s">
        <v>39</v>
      </c>
      <c r="C8857" s="12" t="s">
        <v>37</v>
      </c>
      <c r="D8857" s="12" t="s">
        <v>81</v>
      </c>
      <c r="E8857" s="11" t="s">
        <v>18</v>
      </c>
      <c r="F8857" s="11" t="s">
        <v>24</v>
      </c>
      <c r="G8857" s="37">
        <v>41631</v>
      </c>
      <c r="H8857" s="13">
        <v>41639</v>
      </c>
      <c r="I8857" s="21">
        <v>8</v>
      </c>
      <c r="J8857" s="43" t="s">
        <v>1475</v>
      </c>
      <c r="K8857" s="21">
        <f t="shared" si="276"/>
        <v>2013</v>
      </c>
      <c r="L8857" s="24">
        <f t="shared" si="277"/>
        <v>4</v>
      </c>
      <c r="M8857" s="11" t="s">
        <v>14</v>
      </c>
      <c r="N8857" s="11" t="s">
        <v>14</v>
      </c>
      <c r="O8857" s="11" t="str">
        <f>VLOOKUP(E8857,State_Code_Name!$B$1:$C$52,2,0)</f>
        <v>California</v>
      </c>
    </row>
    <row r="8858" spans="1:15" x14ac:dyDescent="0.3">
      <c r="A8858" s="11">
        <v>1673254</v>
      </c>
      <c r="B8858" s="12" t="s">
        <v>39</v>
      </c>
      <c r="C8858" s="12" t="s">
        <v>37</v>
      </c>
      <c r="D8858" s="12" t="s">
        <v>81</v>
      </c>
      <c r="E8858" s="11" t="s">
        <v>49</v>
      </c>
      <c r="F8858" s="11" t="s">
        <v>19</v>
      </c>
      <c r="G8858" s="37">
        <v>42335</v>
      </c>
      <c r="H8858" s="13">
        <v>42335</v>
      </c>
      <c r="I8858" s="21">
        <v>0</v>
      </c>
      <c r="J8858" s="43" t="s">
        <v>1479</v>
      </c>
      <c r="K8858" s="21">
        <f t="shared" si="276"/>
        <v>2015</v>
      </c>
      <c r="L8858" s="24">
        <f t="shared" si="277"/>
        <v>4</v>
      </c>
      <c r="M8858" s="11" t="s">
        <v>14</v>
      </c>
      <c r="N8858" s="11" t="s">
        <v>15</v>
      </c>
      <c r="O8858" s="11" t="str">
        <f>VLOOKUP(E8858,State_Code_Name!$B$1:$C$52,2,0)</f>
        <v>New Jersey</v>
      </c>
    </row>
    <row r="8859" spans="1:15" x14ac:dyDescent="0.3">
      <c r="A8859" s="11">
        <v>693182</v>
      </c>
      <c r="B8859" s="12" t="s">
        <v>300</v>
      </c>
      <c r="C8859" s="12" t="s">
        <v>33</v>
      </c>
      <c r="D8859" s="12" t="s">
        <v>160</v>
      </c>
      <c r="E8859" s="11" t="s">
        <v>122</v>
      </c>
      <c r="F8859" s="11" t="s">
        <v>19</v>
      </c>
      <c r="G8859" s="37">
        <v>41669</v>
      </c>
      <c r="H8859" s="13">
        <v>41669</v>
      </c>
      <c r="I8859" s="21">
        <v>0</v>
      </c>
      <c r="J8859" s="43" t="s">
        <v>1474</v>
      </c>
      <c r="K8859" s="21">
        <f t="shared" si="276"/>
        <v>2014</v>
      </c>
      <c r="L8859" s="24">
        <f t="shared" si="277"/>
        <v>1</v>
      </c>
      <c r="M8859" s="11" t="s">
        <v>14</v>
      </c>
      <c r="N8859" s="11" t="s">
        <v>15</v>
      </c>
      <c r="O8859" s="11" t="str">
        <f>VLOOKUP(E8859,State_Code_Name!$B$1:$C$52,2,0)</f>
        <v>Maryland</v>
      </c>
    </row>
    <row r="8860" spans="1:15" x14ac:dyDescent="0.3">
      <c r="A8860" s="11">
        <v>1916599</v>
      </c>
      <c r="B8860" s="12" t="s">
        <v>64</v>
      </c>
      <c r="C8860" s="12" t="s">
        <v>62</v>
      </c>
      <c r="D8860" s="12" t="s">
        <v>279</v>
      </c>
      <c r="E8860" s="11" t="s">
        <v>18</v>
      </c>
      <c r="F8860" s="11" t="s">
        <v>19</v>
      </c>
      <c r="G8860" s="37">
        <v>42499</v>
      </c>
      <c r="H8860" s="13">
        <v>42499</v>
      </c>
      <c r="I8860" s="21">
        <v>0</v>
      </c>
      <c r="J8860" s="43" t="s">
        <v>1471</v>
      </c>
      <c r="K8860" s="21">
        <f t="shared" si="276"/>
        <v>2016</v>
      </c>
      <c r="L8860" s="24">
        <f t="shared" si="277"/>
        <v>2</v>
      </c>
      <c r="M8860" s="11" t="s">
        <v>14</v>
      </c>
      <c r="N8860" s="11" t="s">
        <v>15</v>
      </c>
      <c r="O8860" s="11" t="str">
        <f>VLOOKUP(E8860,State_Code_Name!$B$1:$C$52,2,0)</f>
        <v>California</v>
      </c>
    </row>
    <row r="8861" spans="1:15" x14ac:dyDescent="0.3">
      <c r="A8861" s="11">
        <v>1970285</v>
      </c>
      <c r="B8861" s="12" t="s">
        <v>61</v>
      </c>
      <c r="C8861" s="12" t="s">
        <v>53</v>
      </c>
      <c r="D8861" s="12" t="s">
        <v>77</v>
      </c>
      <c r="E8861" s="11" t="s">
        <v>36</v>
      </c>
      <c r="F8861" s="11" t="s">
        <v>58</v>
      </c>
      <c r="G8861" s="37">
        <v>42536</v>
      </c>
      <c r="H8861" s="13">
        <v>42542</v>
      </c>
      <c r="I8861" s="21">
        <v>6</v>
      </c>
      <c r="J8861" s="43" t="s">
        <v>1477</v>
      </c>
      <c r="K8861" s="21">
        <f t="shared" si="276"/>
        <v>2016</v>
      </c>
      <c r="L8861" s="24">
        <f t="shared" si="277"/>
        <v>2</v>
      </c>
      <c r="M8861" s="11" t="s">
        <v>14</v>
      </c>
      <c r="N8861" s="11" t="s">
        <v>15</v>
      </c>
      <c r="O8861" s="11" t="str">
        <f>VLOOKUP(E8861,State_Code_Name!$B$1:$C$52,2,0)</f>
        <v>Florida</v>
      </c>
    </row>
    <row r="8862" spans="1:15" x14ac:dyDescent="0.3">
      <c r="A8862" s="11">
        <v>503552</v>
      </c>
      <c r="B8862" s="12" t="s">
        <v>179</v>
      </c>
      <c r="C8862" s="12" t="s">
        <v>172</v>
      </c>
      <c r="D8862" s="12" t="s">
        <v>264</v>
      </c>
      <c r="E8862" s="11"/>
      <c r="F8862" s="11" t="s">
        <v>19</v>
      </c>
      <c r="G8862" s="37">
        <v>41510</v>
      </c>
      <c r="H8862" s="13">
        <v>41510</v>
      </c>
      <c r="I8862" s="21">
        <v>0</v>
      </c>
      <c r="J8862" s="43" t="s">
        <v>1482</v>
      </c>
      <c r="K8862" s="21">
        <f t="shared" si="276"/>
        <v>2013</v>
      </c>
      <c r="L8862" s="24">
        <f t="shared" si="277"/>
        <v>3</v>
      </c>
      <c r="M8862" s="11" t="s">
        <v>14</v>
      </c>
      <c r="N8862" s="11" t="s">
        <v>15</v>
      </c>
      <c r="O8862" s="11" t="e">
        <f>VLOOKUP(E8862,State_Code_Name!$B$1:$C$52,2,0)</f>
        <v>#N/A</v>
      </c>
    </row>
    <row r="8863" spans="1:15" x14ac:dyDescent="0.3">
      <c r="A8863" s="11">
        <v>399612</v>
      </c>
      <c r="B8863" s="12" t="s">
        <v>61</v>
      </c>
      <c r="C8863" s="12" t="s">
        <v>53</v>
      </c>
      <c r="D8863" s="12" t="s">
        <v>102</v>
      </c>
      <c r="E8863" s="11" t="s">
        <v>32</v>
      </c>
      <c r="F8863" s="11" t="s">
        <v>19</v>
      </c>
      <c r="G8863" s="37">
        <v>41400</v>
      </c>
      <c r="H8863" s="13">
        <v>41401</v>
      </c>
      <c r="I8863" s="21">
        <v>1</v>
      </c>
      <c r="J8863" s="43" t="s">
        <v>1471</v>
      </c>
      <c r="K8863" s="21">
        <f t="shared" si="276"/>
        <v>2013</v>
      </c>
      <c r="L8863" s="24">
        <f t="shared" si="277"/>
        <v>2</v>
      </c>
      <c r="M8863" s="11" t="s">
        <v>14</v>
      </c>
      <c r="N8863" s="11" t="s">
        <v>14</v>
      </c>
      <c r="O8863" s="11" t="str">
        <f>VLOOKUP(E8863,State_Code_Name!$B$1:$C$52,2,0)</f>
        <v>Texas</v>
      </c>
    </row>
    <row r="8864" spans="1:15" x14ac:dyDescent="0.3">
      <c r="A8864" s="11">
        <v>1791149</v>
      </c>
      <c r="B8864" s="12" t="s">
        <v>180</v>
      </c>
      <c r="C8864" s="12" t="s">
        <v>33</v>
      </c>
      <c r="D8864" s="12" t="s">
        <v>42</v>
      </c>
      <c r="E8864" s="11" t="s">
        <v>47</v>
      </c>
      <c r="F8864" s="11" t="s">
        <v>19</v>
      </c>
      <c r="G8864" s="37">
        <v>42417</v>
      </c>
      <c r="H8864" s="13">
        <v>42417</v>
      </c>
      <c r="I8864" s="21">
        <v>0</v>
      </c>
      <c r="J8864" s="43" t="s">
        <v>1478</v>
      </c>
      <c r="K8864" s="21">
        <f t="shared" si="276"/>
        <v>2016</v>
      </c>
      <c r="L8864" s="24">
        <f t="shared" si="277"/>
        <v>1</v>
      </c>
      <c r="M8864" s="11" t="s">
        <v>14</v>
      </c>
      <c r="N8864" s="11" t="s">
        <v>15</v>
      </c>
      <c r="O8864" s="11" t="str">
        <f>VLOOKUP(E8864,State_Code_Name!$B$1:$C$52,2,0)</f>
        <v>Pennsylvania</v>
      </c>
    </row>
    <row r="8865" spans="1:15" x14ac:dyDescent="0.3">
      <c r="A8865" s="11">
        <v>1378443</v>
      </c>
      <c r="B8865" s="12" t="s">
        <v>197</v>
      </c>
      <c r="C8865" s="12" t="s">
        <v>16</v>
      </c>
      <c r="D8865" s="12" t="s">
        <v>21</v>
      </c>
      <c r="E8865" s="11" t="s">
        <v>32</v>
      </c>
      <c r="F8865" s="11" t="s">
        <v>58</v>
      </c>
      <c r="G8865" s="37">
        <v>42139</v>
      </c>
      <c r="H8865" s="13">
        <v>42142</v>
      </c>
      <c r="I8865" s="21">
        <v>3</v>
      </c>
      <c r="J8865" s="43" t="s">
        <v>1471</v>
      </c>
      <c r="K8865" s="21">
        <f t="shared" si="276"/>
        <v>2015</v>
      </c>
      <c r="L8865" s="24">
        <f t="shared" si="277"/>
        <v>2</v>
      </c>
      <c r="M8865" s="11" t="s">
        <v>14</v>
      </c>
      <c r="N8865" s="11" t="s">
        <v>15</v>
      </c>
      <c r="O8865" s="11" t="str">
        <f>VLOOKUP(E8865,State_Code_Name!$B$1:$C$52,2,0)</f>
        <v>Texas</v>
      </c>
    </row>
    <row r="8866" spans="1:15" x14ac:dyDescent="0.3">
      <c r="A8866" s="11">
        <v>1668448</v>
      </c>
      <c r="B8866" s="12" t="s">
        <v>82</v>
      </c>
      <c r="C8866" s="12" t="s">
        <v>37</v>
      </c>
      <c r="D8866" s="12" t="s">
        <v>146</v>
      </c>
      <c r="E8866" s="11" t="s">
        <v>75</v>
      </c>
      <c r="F8866" s="11" t="s">
        <v>303</v>
      </c>
      <c r="G8866" s="37">
        <v>42331</v>
      </c>
      <c r="H8866" s="13">
        <v>42338</v>
      </c>
      <c r="I8866" s="21">
        <v>7</v>
      </c>
      <c r="J8866" s="43" t="s">
        <v>1479</v>
      </c>
      <c r="K8866" s="21">
        <f t="shared" si="276"/>
        <v>2015</v>
      </c>
      <c r="L8866" s="24">
        <f t="shared" si="277"/>
        <v>4</v>
      </c>
      <c r="M8866" s="11" t="s">
        <v>14</v>
      </c>
      <c r="N8866" s="11" t="s">
        <v>15</v>
      </c>
      <c r="O8866" s="11" t="str">
        <f>VLOOKUP(E8866,State_Code_Name!$B$1:$C$52,2,0)</f>
        <v>Tennessee</v>
      </c>
    </row>
    <row r="8867" spans="1:15" x14ac:dyDescent="0.3">
      <c r="A8867" s="11">
        <v>1744918</v>
      </c>
      <c r="B8867" s="12" t="s">
        <v>59</v>
      </c>
      <c r="C8867" s="12" t="s">
        <v>16</v>
      </c>
      <c r="D8867" s="12" t="s">
        <v>21</v>
      </c>
      <c r="E8867" s="11" t="s">
        <v>138</v>
      </c>
      <c r="F8867" s="11" t="s">
        <v>303</v>
      </c>
      <c r="G8867" s="37">
        <v>42384</v>
      </c>
      <c r="H8867" s="13">
        <v>42384</v>
      </c>
      <c r="I8867" s="21">
        <v>0</v>
      </c>
      <c r="J8867" s="43" t="s">
        <v>1474</v>
      </c>
      <c r="K8867" s="21">
        <f t="shared" si="276"/>
        <v>2016</v>
      </c>
      <c r="L8867" s="24">
        <f t="shared" si="277"/>
        <v>1</v>
      </c>
      <c r="M8867" s="11" t="s">
        <v>14</v>
      </c>
      <c r="N8867" s="11" t="s">
        <v>15</v>
      </c>
      <c r="O8867" s="11" t="str">
        <f>VLOOKUP(E8867,State_Code_Name!$B$1:$C$52,2,0)</f>
        <v>Kansas</v>
      </c>
    </row>
    <row r="8868" spans="1:15" x14ac:dyDescent="0.3">
      <c r="A8868" s="11">
        <v>1140432</v>
      </c>
      <c r="B8868" s="12" t="s">
        <v>64</v>
      </c>
      <c r="C8868" s="12" t="s">
        <v>62</v>
      </c>
      <c r="D8868" s="12" t="s">
        <v>460</v>
      </c>
      <c r="E8868" s="11" t="s">
        <v>80</v>
      </c>
      <c r="F8868" s="11" t="s">
        <v>303</v>
      </c>
      <c r="G8868" s="37">
        <v>41975</v>
      </c>
      <c r="H8868" s="13">
        <v>41978</v>
      </c>
      <c r="I8868" s="21">
        <v>3</v>
      </c>
      <c r="J8868" s="43" t="s">
        <v>1475</v>
      </c>
      <c r="K8868" s="21">
        <f t="shared" si="276"/>
        <v>2014</v>
      </c>
      <c r="L8868" s="24">
        <f t="shared" si="277"/>
        <v>4</v>
      </c>
      <c r="M8868" s="11" t="s">
        <v>14</v>
      </c>
      <c r="N8868" s="11" t="s">
        <v>15</v>
      </c>
      <c r="O8868" s="11" t="str">
        <f>VLOOKUP(E8868,State_Code_Name!$B$1:$C$52,2,0)</f>
        <v>Minnesota</v>
      </c>
    </row>
    <row r="8869" spans="1:15" x14ac:dyDescent="0.3">
      <c r="A8869" s="11">
        <v>490221</v>
      </c>
      <c r="B8869" s="12" t="s">
        <v>69</v>
      </c>
      <c r="C8869" s="12" t="s">
        <v>37</v>
      </c>
      <c r="D8869" s="12" t="s">
        <v>201</v>
      </c>
      <c r="E8869" s="11" t="s">
        <v>36</v>
      </c>
      <c r="F8869" s="11" t="s">
        <v>13</v>
      </c>
      <c r="G8869" s="37">
        <v>41501</v>
      </c>
      <c r="H8869" s="13">
        <v>41505</v>
      </c>
      <c r="I8869" s="21">
        <v>4</v>
      </c>
      <c r="J8869" s="43" t="s">
        <v>1482</v>
      </c>
      <c r="K8869" s="21">
        <f t="shared" si="276"/>
        <v>2013</v>
      </c>
      <c r="L8869" s="24">
        <f t="shared" si="277"/>
        <v>3</v>
      </c>
      <c r="M8869" s="11" t="s">
        <v>14</v>
      </c>
      <c r="N8869" s="11" t="s">
        <v>15</v>
      </c>
      <c r="O8869" s="11" t="str">
        <f>VLOOKUP(E8869,State_Code_Name!$B$1:$C$52,2,0)</f>
        <v>Florida</v>
      </c>
    </row>
    <row r="8870" spans="1:15" x14ac:dyDescent="0.3">
      <c r="A8870" s="11">
        <v>367369</v>
      </c>
      <c r="B8870" s="12" t="s">
        <v>156</v>
      </c>
      <c r="C8870" s="12" t="s">
        <v>62</v>
      </c>
      <c r="D8870" s="12" t="s">
        <v>63</v>
      </c>
      <c r="E8870" s="11" t="s">
        <v>18</v>
      </c>
      <c r="F8870" s="11" t="s">
        <v>19</v>
      </c>
      <c r="G8870" s="37">
        <v>41360</v>
      </c>
      <c r="H8870" s="13">
        <v>41361</v>
      </c>
      <c r="I8870" s="21">
        <v>1</v>
      </c>
      <c r="J8870" s="43" t="s">
        <v>1476</v>
      </c>
      <c r="K8870" s="21">
        <f t="shared" si="276"/>
        <v>2013</v>
      </c>
      <c r="L8870" s="24">
        <f t="shared" si="277"/>
        <v>1</v>
      </c>
      <c r="M8870" s="11" t="s">
        <v>14</v>
      </c>
      <c r="N8870" s="11" t="s">
        <v>15</v>
      </c>
      <c r="O8870" s="11" t="str">
        <f>VLOOKUP(E8870,State_Code_Name!$B$1:$C$52,2,0)</f>
        <v>California</v>
      </c>
    </row>
    <row r="8871" spans="1:15" x14ac:dyDescent="0.3">
      <c r="A8871" s="11">
        <v>952552</v>
      </c>
      <c r="B8871" s="12" t="s">
        <v>74</v>
      </c>
      <c r="C8871" s="12" t="s">
        <v>27</v>
      </c>
      <c r="D8871" s="12" t="s">
        <v>28</v>
      </c>
      <c r="E8871" s="11" t="s">
        <v>36</v>
      </c>
      <c r="F8871" s="11" t="s">
        <v>13</v>
      </c>
      <c r="G8871" s="37">
        <v>41844</v>
      </c>
      <c r="H8871" s="13">
        <v>41849</v>
      </c>
      <c r="I8871" s="21">
        <v>5</v>
      </c>
      <c r="J8871" s="43" t="s">
        <v>1481</v>
      </c>
      <c r="K8871" s="21">
        <f t="shared" si="276"/>
        <v>2014</v>
      </c>
      <c r="L8871" s="24">
        <f t="shared" si="277"/>
        <v>3</v>
      </c>
      <c r="M8871" s="11" t="s">
        <v>14</v>
      </c>
      <c r="N8871" s="11" t="s">
        <v>15</v>
      </c>
      <c r="O8871" s="11" t="str">
        <f>VLOOKUP(E8871,State_Code_Name!$B$1:$C$52,2,0)</f>
        <v>Florida</v>
      </c>
    </row>
    <row r="8872" spans="1:15" x14ac:dyDescent="0.3">
      <c r="A8872" s="11">
        <v>1255500</v>
      </c>
      <c r="B8872" s="12" t="s">
        <v>31</v>
      </c>
      <c r="C8872" s="12" t="s">
        <v>16</v>
      </c>
      <c r="D8872" s="12" t="s">
        <v>17</v>
      </c>
      <c r="E8872" s="11" t="s">
        <v>75</v>
      </c>
      <c r="F8872" s="11" t="s">
        <v>19</v>
      </c>
      <c r="G8872" s="37">
        <v>42059</v>
      </c>
      <c r="H8872" s="13">
        <v>42059</v>
      </c>
      <c r="I8872" s="21">
        <v>0</v>
      </c>
      <c r="J8872" s="43" t="s">
        <v>1478</v>
      </c>
      <c r="K8872" s="21">
        <f t="shared" si="276"/>
        <v>2015</v>
      </c>
      <c r="L8872" s="24">
        <f t="shared" si="277"/>
        <v>1</v>
      </c>
      <c r="M8872" s="11" t="s">
        <v>14</v>
      </c>
      <c r="N8872" s="11" t="s">
        <v>15</v>
      </c>
      <c r="O8872" s="11" t="str">
        <f>VLOOKUP(E8872,State_Code_Name!$B$1:$C$52,2,0)</f>
        <v>Tennessee</v>
      </c>
    </row>
    <row r="8873" spans="1:15" x14ac:dyDescent="0.3">
      <c r="A8873" s="11">
        <v>1087080</v>
      </c>
      <c r="B8873" s="12" t="s">
        <v>11</v>
      </c>
      <c r="C8873" s="12" t="s">
        <v>9</v>
      </c>
      <c r="D8873" s="12" t="s">
        <v>174</v>
      </c>
      <c r="E8873" s="11" t="s">
        <v>32</v>
      </c>
      <c r="F8873" s="11" t="s">
        <v>19</v>
      </c>
      <c r="G8873" s="37">
        <v>41938</v>
      </c>
      <c r="H8873" s="13">
        <v>41938</v>
      </c>
      <c r="I8873" s="21">
        <v>0</v>
      </c>
      <c r="J8873" s="43" t="s">
        <v>1473</v>
      </c>
      <c r="K8873" s="21">
        <f t="shared" si="276"/>
        <v>2014</v>
      </c>
      <c r="L8873" s="24">
        <f t="shared" si="277"/>
        <v>4</v>
      </c>
      <c r="M8873" s="11" t="s">
        <v>14</v>
      </c>
      <c r="N8873" s="11" t="s">
        <v>15</v>
      </c>
      <c r="O8873" s="11" t="str">
        <f>VLOOKUP(E8873,State_Code_Name!$B$1:$C$52,2,0)</f>
        <v>Texas</v>
      </c>
    </row>
    <row r="8874" spans="1:15" x14ac:dyDescent="0.3">
      <c r="A8874" s="11">
        <v>2034434</v>
      </c>
      <c r="B8874" s="12" t="s">
        <v>61</v>
      </c>
      <c r="C8874" s="12" t="s">
        <v>53</v>
      </c>
      <c r="D8874" s="12" t="s">
        <v>54</v>
      </c>
      <c r="E8874" s="11" t="s">
        <v>26</v>
      </c>
      <c r="F8874" s="11" t="s">
        <v>303</v>
      </c>
      <c r="G8874" s="37">
        <v>42580</v>
      </c>
      <c r="H8874" s="13">
        <v>42580</v>
      </c>
      <c r="I8874" s="21">
        <v>0</v>
      </c>
      <c r="J8874" s="43" t="s">
        <v>1481</v>
      </c>
      <c r="K8874" s="21">
        <f t="shared" si="276"/>
        <v>2016</v>
      </c>
      <c r="L8874" s="24">
        <f t="shared" si="277"/>
        <v>3</v>
      </c>
      <c r="M8874" s="11" t="s">
        <v>14</v>
      </c>
      <c r="N8874" s="11" t="s">
        <v>15</v>
      </c>
      <c r="O8874" s="11" t="str">
        <f>VLOOKUP(E8874,State_Code_Name!$B$1:$C$52,2,0)</f>
        <v>Georgia</v>
      </c>
    </row>
    <row r="8875" spans="1:15" x14ac:dyDescent="0.3">
      <c r="A8875" s="11">
        <v>378768</v>
      </c>
      <c r="B8875" s="12" t="s">
        <v>31</v>
      </c>
      <c r="C8875" s="12" t="s">
        <v>16</v>
      </c>
      <c r="D8875" s="12" t="s">
        <v>1442</v>
      </c>
      <c r="E8875" s="11" t="s">
        <v>98</v>
      </c>
      <c r="F8875" s="11" t="s">
        <v>19</v>
      </c>
      <c r="G8875" s="37">
        <v>41374</v>
      </c>
      <c r="H8875" s="13">
        <v>41375</v>
      </c>
      <c r="I8875" s="21">
        <v>1</v>
      </c>
      <c r="J8875" s="43" t="s">
        <v>1483</v>
      </c>
      <c r="K8875" s="21">
        <f t="shared" si="276"/>
        <v>2013</v>
      </c>
      <c r="L8875" s="24">
        <f t="shared" si="277"/>
        <v>2</v>
      </c>
      <c r="M8875" s="11" t="s">
        <v>14</v>
      </c>
      <c r="N8875" s="11" t="s">
        <v>14</v>
      </c>
      <c r="O8875" s="11" t="str">
        <f>VLOOKUP(E8875,State_Code_Name!$B$1:$C$52,2,0)</f>
        <v>Colorado</v>
      </c>
    </row>
    <row r="8876" spans="1:15" x14ac:dyDescent="0.3">
      <c r="A8876" s="11">
        <v>1081364</v>
      </c>
      <c r="B8876" s="12" t="s">
        <v>692</v>
      </c>
      <c r="C8876" s="12" t="s">
        <v>9</v>
      </c>
      <c r="D8876" s="12" t="s">
        <v>133</v>
      </c>
      <c r="E8876" s="11" t="s">
        <v>117</v>
      </c>
      <c r="F8876" s="11" t="s">
        <v>19</v>
      </c>
      <c r="G8876" s="37">
        <v>41934</v>
      </c>
      <c r="H8876" s="13">
        <v>41940</v>
      </c>
      <c r="I8876" s="21">
        <v>6</v>
      </c>
      <c r="J8876" s="43" t="s">
        <v>1473</v>
      </c>
      <c r="K8876" s="21">
        <f t="shared" si="276"/>
        <v>2014</v>
      </c>
      <c r="L8876" s="24">
        <f t="shared" si="277"/>
        <v>4</v>
      </c>
      <c r="M8876" s="11" t="s">
        <v>14</v>
      </c>
      <c r="N8876" s="11" t="s">
        <v>15</v>
      </c>
      <c r="O8876" s="11" t="str">
        <f>VLOOKUP(E8876,State_Code_Name!$B$1:$C$52,2,0)</f>
        <v>Alabama</v>
      </c>
    </row>
    <row r="8877" spans="1:15" x14ac:dyDescent="0.3">
      <c r="A8877" s="11">
        <v>353793</v>
      </c>
      <c r="B8877" s="12" t="s">
        <v>55</v>
      </c>
      <c r="C8877" s="12" t="s">
        <v>53</v>
      </c>
      <c r="D8877" s="12" t="s">
        <v>1439</v>
      </c>
      <c r="E8877" s="11" t="s">
        <v>36</v>
      </c>
      <c r="F8877" s="11" t="s">
        <v>19</v>
      </c>
      <c r="G8877" s="37">
        <v>41347</v>
      </c>
      <c r="H8877" s="13">
        <v>41347</v>
      </c>
      <c r="I8877" s="21">
        <v>0</v>
      </c>
      <c r="J8877" s="43" t="s">
        <v>1476</v>
      </c>
      <c r="K8877" s="21">
        <f t="shared" si="276"/>
        <v>2013</v>
      </c>
      <c r="L8877" s="24">
        <f t="shared" si="277"/>
        <v>1</v>
      </c>
      <c r="M8877" s="11" t="s">
        <v>14</v>
      </c>
      <c r="N8877" s="11" t="s">
        <v>15</v>
      </c>
      <c r="O8877" s="11" t="str">
        <f>VLOOKUP(E8877,State_Code_Name!$B$1:$C$52,2,0)</f>
        <v>Florida</v>
      </c>
    </row>
    <row r="8878" spans="1:15" x14ac:dyDescent="0.3">
      <c r="A8878" s="11">
        <v>1804790</v>
      </c>
      <c r="B8878" s="12" t="s">
        <v>31</v>
      </c>
      <c r="C8878" s="12" t="s">
        <v>27</v>
      </c>
      <c r="D8878" s="12" t="s">
        <v>28</v>
      </c>
      <c r="E8878" s="11" t="s">
        <v>18</v>
      </c>
      <c r="F8878" s="11" t="s">
        <v>19</v>
      </c>
      <c r="G8878" s="37">
        <v>42425</v>
      </c>
      <c r="H8878" s="13">
        <v>42425</v>
      </c>
      <c r="I8878" s="21">
        <v>0</v>
      </c>
      <c r="J8878" s="43" t="s">
        <v>1478</v>
      </c>
      <c r="K8878" s="21">
        <f t="shared" si="276"/>
        <v>2016</v>
      </c>
      <c r="L8878" s="24">
        <f t="shared" si="277"/>
        <v>1</v>
      </c>
      <c r="M8878" s="11" t="s">
        <v>14</v>
      </c>
      <c r="N8878" s="11" t="s">
        <v>15</v>
      </c>
      <c r="O8878" s="11" t="str">
        <f>VLOOKUP(E8878,State_Code_Name!$B$1:$C$52,2,0)</f>
        <v>California</v>
      </c>
    </row>
    <row r="8879" spans="1:15" x14ac:dyDescent="0.3">
      <c r="A8879" s="11">
        <v>971266</v>
      </c>
      <c r="B8879" s="12" t="s">
        <v>55</v>
      </c>
      <c r="C8879" s="12" t="s">
        <v>53</v>
      </c>
      <c r="D8879" s="12" t="s">
        <v>102</v>
      </c>
      <c r="E8879" s="11" t="s">
        <v>185</v>
      </c>
      <c r="F8879" s="11" t="s">
        <v>19</v>
      </c>
      <c r="G8879" s="37">
        <v>41857</v>
      </c>
      <c r="H8879" s="13">
        <v>41857</v>
      </c>
      <c r="I8879" s="21">
        <v>0</v>
      </c>
      <c r="J8879" s="43" t="s">
        <v>1482</v>
      </c>
      <c r="K8879" s="21">
        <f t="shared" si="276"/>
        <v>2014</v>
      </c>
      <c r="L8879" s="24">
        <f t="shared" si="277"/>
        <v>3</v>
      </c>
      <c r="M8879" s="11" t="s">
        <v>14</v>
      </c>
      <c r="N8879" s="11" t="s">
        <v>14</v>
      </c>
      <c r="O8879" s="11" t="str">
        <f>VLOOKUP(E8879,State_Code_Name!$B$1:$C$52,2,0)</f>
        <v>Arkansas</v>
      </c>
    </row>
    <row r="8880" spans="1:15" x14ac:dyDescent="0.3">
      <c r="A8880" s="11">
        <v>223958</v>
      </c>
      <c r="B8880" s="12" t="s">
        <v>44</v>
      </c>
      <c r="C8880" s="12" t="s">
        <v>27</v>
      </c>
      <c r="D8880" s="12" t="s">
        <v>57</v>
      </c>
      <c r="E8880" s="11" t="s">
        <v>32</v>
      </c>
      <c r="F8880" s="11" t="s">
        <v>19</v>
      </c>
      <c r="G8880" s="37">
        <v>41281</v>
      </c>
      <c r="H8880" s="13">
        <v>41282</v>
      </c>
      <c r="I8880" s="21">
        <v>1</v>
      </c>
      <c r="J8880" s="43" t="s">
        <v>1474</v>
      </c>
      <c r="K8880" s="21">
        <f t="shared" si="276"/>
        <v>2013</v>
      </c>
      <c r="L8880" s="24">
        <f t="shared" si="277"/>
        <v>1</v>
      </c>
      <c r="M8880" s="11" t="s">
        <v>14</v>
      </c>
      <c r="N8880" s="11" t="s">
        <v>14</v>
      </c>
      <c r="O8880" s="11" t="str">
        <f>VLOOKUP(E8880,State_Code_Name!$B$1:$C$52,2,0)</f>
        <v>Texas</v>
      </c>
    </row>
    <row r="8881" spans="1:15" x14ac:dyDescent="0.3">
      <c r="A8881" s="11">
        <v>566949</v>
      </c>
      <c r="B8881" s="12" t="s">
        <v>137</v>
      </c>
      <c r="C8881" s="12" t="s">
        <v>27</v>
      </c>
      <c r="D8881" s="12" t="s">
        <v>57</v>
      </c>
      <c r="E8881" s="11" t="s">
        <v>122</v>
      </c>
      <c r="F8881" s="11" t="s">
        <v>303</v>
      </c>
      <c r="G8881" s="37">
        <v>41569</v>
      </c>
      <c r="H8881" s="13">
        <v>41570</v>
      </c>
      <c r="I8881" s="21">
        <v>1</v>
      </c>
      <c r="J8881" s="43" t="s">
        <v>1473</v>
      </c>
      <c r="K8881" s="21">
        <f t="shared" si="276"/>
        <v>2013</v>
      </c>
      <c r="L8881" s="24">
        <f t="shared" si="277"/>
        <v>4</v>
      </c>
      <c r="M8881" s="11" t="s">
        <v>14</v>
      </c>
      <c r="N8881" s="11" t="s">
        <v>15</v>
      </c>
      <c r="O8881" s="11" t="str">
        <f>VLOOKUP(E8881,State_Code_Name!$B$1:$C$52,2,0)</f>
        <v>Maryland</v>
      </c>
    </row>
    <row r="8882" spans="1:15" x14ac:dyDescent="0.3">
      <c r="A8882" s="11">
        <v>1401337</v>
      </c>
      <c r="B8882" s="12" t="s">
        <v>51</v>
      </c>
      <c r="C8882" s="12" t="s">
        <v>37</v>
      </c>
      <c r="D8882" s="12" t="s">
        <v>202</v>
      </c>
      <c r="E8882" s="11" t="s">
        <v>18</v>
      </c>
      <c r="F8882" s="11" t="s">
        <v>19</v>
      </c>
      <c r="G8882" s="37">
        <v>42157</v>
      </c>
      <c r="H8882" s="13">
        <v>42159</v>
      </c>
      <c r="I8882" s="21">
        <v>2</v>
      </c>
      <c r="J8882" s="43" t="s">
        <v>1477</v>
      </c>
      <c r="K8882" s="21">
        <f t="shared" si="276"/>
        <v>2015</v>
      </c>
      <c r="L8882" s="24">
        <f t="shared" si="277"/>
        <v>2</v>
      </c>
      <c r="M8882" s="11" t="s">
        <v>14</v>
      </c>
      <c r="N8882" s="11" t="s">
        <v>14</v>
      </c>
      <c r="O8882" s="11" t="str">
        <f>VLOOKUP(E8882,State_Code_Name!$B$1:$C$52,2,0)</f>
        <v>California</v>
      </c>
    </row>
    <row r="8883" spans="1:15" x14ac:dyDescent="0.3">
      <c r="A8883" s="11">
        <v>1981099</v>
      </c>
      <c r="B8883" s="12" t="s">
        <v>55</v>
      </c>
      <c r="C8883" s="12" t="s">
        <v>53</v>
      </c>
      <c r="D8883" s="12" t="s">
        <v>102</v>
      </c>
      <c r="E8883" s="11" t="s">
        <v>36</v>
      </c>
      <c r="F8883" s="11" t="s">
        <v>19</v>
      </c>
      <c r="G8883" s="37">
        <v>42543</v>
      </c>
      <c r="H8883" s="13">
        <v>42543</v>
      </c>
      <c r="I8883" s="21">
        <v>0</v>
      </c>
      <c r="J8883" s="43" t="s">
        <v>1477</v>
      </c>
      <c r="K8883" s="21">
        <f t="shared" si="276"/>
        <v>2016</v>
      </c>
      <c r="L8883" s="24">
        <f t="shared" si="277"/>
        <v>2</v>
      </c>
      <c r="M8883" s="11" t="s">
        <v>14</v>
      </c>
      <c r="N8883" s="11" t="s">
        <v>15</v>
      </c>
      <c r="O8883" s="11" t="str">
        <f>VLOOKUP(E8883,State_Code_Name!$B$1:$C$52,2,0)</f>
        <v>Florida</v>
      </c>
    </row>
    <row r="8884" spans="1:15" x14ac:dyDescent="0.3">
      <c r="A8884" s="11">
        <v>713132</v>
      </c>
      <c r="B8884" s="12" t="s">
        <v>51</v>
      </c>
      <c r="C8884" s="12" t="s">
        <v>33</v>
      </c>
      <c r="D8884" s="12" t="s">
        <v>45</v>
      </c>
      <c r="E8884" s="11" t="s">
        <v>86</v>
      </c>
      <c r="F8884" s="11" t="s">
        <v>19</v>
      </c>
      <c r="G8884" s="37">
        <v>41683</v>
      </c>
      <c r="H8884" s="13">
        <v>41685</v>
      </c>
      <c r="I8884" s="21">
        <v>2</v>
      </c>
      <c r="J8884" s="43" t="s">
        <v>1478</v>
      </c>
      <c r="K8884" s="21">
        <f t="shared" si="276"/>
        <v>2014</v>
      </c>
      <c r="L8884" s="24">
        <f t="shared" si="277"/>
        <v>1</v>
      </c>
      <c r="M8884" s="11" t="s">
        <v>14</v>
      </c>
      <c r="N8884" s="11" t="s">
        <v>15</v>
      </c>
      <c r="O8884" s="11" t="str">
        <f>VLOOKUP(E8884,State_Code_Name!$B$1:$C$52,2,0)</f>
        <v>Wyoming</v>
      </c>
    </row>
    <row r="8885" spans="1:15" x14ac:dyDescent="0.3">
      <c r="A8885" s="11">
        <v>1544152</v>
      </c>
      <c r="B8885" s="12" t="s">
        <v>44</v>
      </c>
      <c r="C8885" s="12" t="s">
        <v>37</v>
      </c>
      <c r="D8885" s="12" t="s">
        <v>1445</v>
      </c>
      <c r="E8885" s="11" t="s">
        <v>78</v>
      </c>
      <c r="F8885" s="11" t="s">
        <v>19</v>
      </c>
      <c r="G8885" s="37">
        <v>42247</v>
      </c>
      <c r="H8885" s="13">
        <v>42247</v>
      </c>
      <c r="I8885" s="21">
        <v>0</v>
      </c>
      <c r="J8885" s="43" t="s">
        <v>1482</v>
      </c>
      <c r="K8885" s="21">
        <f t="shared" si="276"/>
        <v>2015</v>
      </c>
      <c r="L8885" s="24">
        <f t="shared" si="277"/>
        <v>3</v>
      </c>
      <c r="M8885" s="11" t="s">
        <v>14</v>
      </c>
      <c r="N8885" s="11" t="s">
        <v>14</v>
      </c>
      <c r="O8885" s="11" t="str">
        <f>VLOOKUP(E8885,State_Code_Name!$B$1:$C$52,2,0)</f>
        <v>Missouri</v>
      </c>
    </row>
    <row r="8886" spans="1:15" x14ac:dyDescent="0.3">
      <c r="A8886" s="11">
        <v>1515121</v>
      </c>
      <c r="B8886" s="12" t="s">
        <v>59</v>
      </c>
      <c r="C8886" s="12" t="s">
        <v>27</v>
      </c>
      <c r="D8886" s="12" t="s">
        <v>28</v>
      </c>
      <c r="E8886" s="11" t="s">
        <v>113</v>
      </c>
      <c r="F8886" s="11" t="s">
        <v>19</v>
      </c>
      <c r="G8886" s="37">
        <v>42228</v>
      </c>
      <c r="H8886" s="13">
        <v>42228</v>
      </c>
      <c r="I8886" s="21">
        <v>0</v>
      </c>
      <c r="J8886" s="43" t="s">
        <v>1482</v>
      </c>
      <c r="K8886" s="21">
        <f t="shared" si="276"/>
        <v>2015</v>
      </c>
      <c r="L8886" s="24">
        <f t="shared" si="277"/>
        <v>3</v>
      </c>
      <c r="M8886" s="11" t="s">
        <v>14</v>
      </c>
      <c r="N8886" s="11" t="s">
        <v>15</v>
      </c>
      <c r="O8886" s="11" t="str">
        <f>VLOOKUP(E8886,State_Code_Name!$B$1:$C$52,2,0)</f>
        <v>South Carolina</v>
      </c>
    </row>
    <row r="8887" spans="1:15" x14ac:dyDescent="0.3">
      <c r="A8887" s="11">
        <v>1935333</v>
      </c>
      <c r="B8887" s="12" t="s">
        <v>275</v>
      </c>
      <c r="C8887" s="12" t="s">
        <v>62</v>
      </c>
      <c r="D8887" s="12" t="s">
        <v>279</v>
      </c>
      <c r="E8887" s="11" t="s">
        <v>23</v>
      </c>
      <c r="F8887" s="11" t="s">
        <v>19</v>
      </c>
      <c r="G8887" s="37">
        <v>42510</v>
      </c>
      <c r="H8887" s="13">
        <v>42539</v>
      </c>
      <c r="I8887" s="21">
        <v>29</v>
      </c>
      <c r="J8887" s="43" t="s">
        <v>1471</v>
      </c>
      <c r="K8887" s="21">
        <f t="shared" si="276"/>
        <v>2016</v>
      </c>
      <c r="L8887" s="24">
        <f t="shared" si="277"/>
        <v>2</v>
      </c>
      <c r="M8887" s="11" t="s">
        <v>14</v>
      </c>
      <c r="N8887" s="11" t="s">
        <v>15</v>
      </c>
      <c r="O8887" s="11" t="str">
        <f>VLOOKUP(E8887,State_Code_Name!$B$1:$C$52,2,0)</f>
        <v>New York</v>
      </c>
    </row>
    <row r="8888" spans="1:15" x14ac:dyDescent="0.3">
      <c r="A8888" s="11">
        <v>700554</v>
      </c>
      <c r="B8888" s="12" t="s">
        <v>112</v>
      </c>
      <c r="C8888" s="12" t="s">
        <v>37</v>
      </c>
      <c r="D8888" s="12" t="s">
        <v>150</v>
      </c>
      <c r="E8888" s="11" t="s">
        <v>183</v>
      </c>
      <c r="F8888" s="11" t="s">
        <v>19</v>
      </c>
      <c r="G8888" s="37">
        <v>41675</v>
      </c>
      <c r="H8888" s="13">
        <v>41675</v>
      </c>
      <c r="I8888" s="21">
        <v>0</v>
      </c>
      <c r="J8888" s="43" t="s">
        <v>1478</v>
      </c>
      <c r="K8888" s="21">
        <f t="shared" si="276"/>
        <v>2014</v>
      </c>
      <c r="L8888" s="24">
        <f t="shared" si="277"/>
        <v>1</v>
      </c>
      <c r="M8888" s="11" t="s">
        <v>14</v>
      </c>
      <c r="N8888" s="11" t="s">
        <v>15</v>
      </c>
      <c r="O8888" s="11" t="str">
        <f>VLOOKUP(E8888,State_Code_Name!$B$1:$C$52,2,0)</f>
        <v>Mississippi</v>
      </c>
    </row>
    <row r="8889" spans="1:15" x14ac:dyDescent="0.3">
      <c r="A8889" s="11">
        <v>405220</v>
      </c>
      <c r="B8889" s="12" t="s">
        <v>135</v>
      </c>
      <c r="C8889" s="12" t="s">
        <v>37</v>
      </c>
      <c r="D8889" s="12" t="s">
        <v>68</v>
      </c>
      <c r="E8889" s="11" t="s">
        <v>175</v>
      </c>
      <c r="F8889" s="11" t="s">
        <v>58</v>
      </c>
      <c r="G8889" s="37">
        <v>41407</v>
      </c>
      <c r="H8889" s="13">
        <v>41431</v>
      </c>
      <c r="I8889" s="21">
        <v>24</v>
      </c>
      <c r="J8889" s="43" t="s">
        <v>1471</v>
      </c>
      <c r="K8889" s="21">
        <f t="shared" si="276"/>
        <v>2013</v>
      </c>
      <c r="L8889" s="24">
        <f t="shared" si="277"/>
        <v>2</v>
      </c>
      <c r="M8889" s="11" t="s">
        <v>14</v>
      </c>
      <c r="N8889" s="11" t="s">
        <v>15</v>
      </c>
      <c r="O8889" s="11" t="str">
        <f>VLOOKUP(E8889,State_Code_Name!$B$1:$C$52,2,0)</f>
        <v>District of Columbia</v>
      </c>
    </row>
    <row r="8890" spans="1:15" x14ac:dyDescent="0.3">
      <c r="A8890" s="11">
        <v>1376383</v>
      </c>
      <c r="B8890" s="12" t="s">
        <v>44</v>
      </c>
      <c r="C8890" s="12" t="s">
        <v>33</v>
      </c>
      <c r="D8890" s="12" t="s">
        <v>115</v>
      </c>
      <c r="E8890" s="11" t="s">
        <v>36</v>
      </c>
      <c r="F8890" s="11" t="s">
        <v>19</v>
      </c>
      <c r="G8890" s="37">
        <v>42138</v>
      </c>
      <c r="H8890" s="13">
        <v>42138</v>
      </c>
      <c r="I8890" s="21">
        <v>0</v>
      </c>
      <c r="J8890" s="43" t="s">
        <v>1471</v>
      </c>
      <c r="K8890" s="21">
        <f t="shared" si="276"/>
        <v>2015</v>
      </c>
      <c r="L8890" s="24">
        <f t="shared" si="277"/>
        <v>2</v>
      </c>
      <c r="M8890" s="11" t="s">
        <v>14</v>
      </c>
      <c r="N8890" s="11" t="s">
        <v>14</v>
      </c>
      <c r="O8890" s="11" t="str">
        <f>VLOOKUP(E8890,State_Code_Name!$B$1:$C$52,2,0)</f>
        <v>Florida</v>
      </c>
    </row>
    <row r="8891" spans="1:15" x14ac:dyDescent="0.3">
      <c r="A8891" s="11">
        <v>1995658</v>
      </c>
      <c r="B8891" s="12" t="s">
        <v>39</v>
      </c>
      <c r="C8891" s="12" t="s">
        <v>37</v>
      </c>
      <c r="D8891" s="12" t="s">
        <v>38</v>
      </c>
      <c r="E8891" s="11" t="s">
        <v>49</v>
      </c>
      <c r="F8891" s="11" t="s">
        <v>19</v>
      </c>
      <c r="G8891" s="37">
        <v>42552</v>
      </c>
      <c r="H8891" s="13">
        <v>42552</v>
      </c>
      <c r="I8891" s="21">
        <v>0</v>
      </c>
      <c r="J8891" s="43" t="s">
        <v>1481</v>
      </c>
      <c r="K8891" s="21">
        <f t="shared" si="276"/>
        <v>2016</v>
      </c>
      <c r="L8891" s="24">
        <f t="shared" si="277"/>
        <v>3</v>
      </c>
      <c r="M8891" s="11" t="s">
        <v>14</v>
      </c>
      <c r="N8891" s="11" t="s">
        <v>15</v>
      </c>
      <c r="O8891" s="11" t="str">
        <f>VLOOKUP(E8891,State_Code_Name!$B$1:$C$52,2,0)</f>
        <v>New Jersey</v>
      </c>
    </row>
    <row r="8892" spans="1:15" x14ac:dyDescent="0.3">
      <c r="A8892" s="11">
        <v>1200238</v>
      </c>
      <c r="B8892" s="12" t="s">
        <v>82</v>
      </c>
      <c r="C8892" s="12" t="s">
        <v>9</v>
      </c>
      <c r="D8892" s="12" t="s">
        <v>133</v>
      </c>
      <c r="E8892" s="11" t="s">
        <v>85</v>
      </c>
      <c r="F8892" s="11" t="s">
        <v>13</v>
      </c>
      <c r="G8892" s="37">
        <v>42024</v>
      </c>
      <c r="H8892" s="13">
        <v>42025</v>
      </c>
      <c r="I8892" s="21">
        <v>1</v>
      </c>
      <c r="J8892" s="43" t="s">
        <v>1474</v>
      </c>
      <c r="K8892" s="21">
        <f t="shared" si="276"/>
        <v>2015</v>
      </c>
      <c r="L8892" s="24">
        <f t="shared" si="277"/>
        <v>1</v>
      </c>
      <c r="M8892" s="11" t="s">
        <v>14</v>
      </c>
      <c r="N8892" s="11" t="s">
        <v>15</v>
      </c>
      <c r="O8892" s="11" t="str">
        <f>VLOOKUP(E8892,State_Code_Name!$B$1:$C$52,2,0)</f>
        <v>Wisconsin</v>
      </c>
    </row>
    <row r="8893" spans="1:15" x14ac:dyDescent="0.3">
      <c r="A8893" s="11">
        <v>1968786</v>
      </c>
      <c r="B8893" s="12" t="s">
        <v>11</v>
      </c>
      <c r="C8893" s="12" t="s">
        <v>172</v>
      </c>
      <c r="D8893" s="12" t="s">
        <v>189</v>
      </c>
      <c r="E8893" s="11" t="s">
        <v>47</v>
      </c>
      <c r="F8893" s="11" t="s">
        <v>19</v>
      </c>
      <c r="G8893" s="37">
        <v>42535</v>
      </c>
      <c r="H8893" s="13">
        <v>42535</v>
      </c>
      <c r="I8893" s="21">
        <v>0</v>
      </c>
      <c r="J8893" s="43" t="s">
        <v>1477</v>
      </c>
      <c r="K8893" s="21">
        <f t="shared" si="276"/>
        <v>2016</v>
      </c>
      <c r="L8893" s="24">
        <f t="shared" si="277"/>
        <v>2</v>
      </c>
      <c r="M8893" s="11" t="s">
        <v>14</v>
      </c>
      <c r="N8893" s="11" t="s">
        <v>14</v>
      </c>
      <c r="O8893" s="11" t="str">
        <f>VLOOKUP(E8893,State_Code_Name!$B$1:$C$52,2,0)</f>
        <v>Pennsylvania</v>
      </c>
    </row>
    <row r="8894" spans="1:15" x14ac:dyDescent="0.3">
      <c r="A8894" s="11">
        <v>576061</v>
      </c>
      <c r="B8894" s="12" t="s">
        <v>157</v>
      </c>
      <c r="C8894" s="12" t="s">
        <v>16</v>
      </c>
      <c r="D8894" s="12" t="s">
        <v>21</v>
      </c>
      <c r="E8894" s="11" t="s">
        <v>60</v>
      </c>
      <c r="F8894" s="11" t="s">
        <v>19</v>
      </c>
      <c r="G8894" s="37">
        <v>41576</v>
      </c>
      <c r="H8894" s="13">
        <v>41576</v>
      </c>
      <c r="I8894" s="21">
        <v>0</v>
      </c>
      <c r="J8894" s="43" t="s">
        <v>1473</v>
      </c>
      <c r="K8894" s="21">
        <f t="shared" si="276"/>
        <v>2013</v>
      </c>
      <c r="L8894" s="24">
        <f t="shared" si="277"/>
        <v>4</v>
      </c>
      <c r="M8894" s="11" t="s">
        <v>14</v>
      </c>
      <c r="N8894" s="11" t="s">
        <v>15</v>
      </c>
      <c r="O8894" s="11" t="str">
        <f>VLOOKUP(E8894,State_Code_Name!$B$1:$C$52,2,0)</f>
        <v>Illinois</v>
      </c>
    </row>
    <row r="8895" spans="1:15" x14ac:dyDescent="0.3">
      <c r="A8895" s="11">
        <v>1005288</v>
      </c>
      <c r="B8895" s="12" t="s">
        <v>39</v>
      </c>
      <c r="C8895" s="12" t="s">
        <v>27</v>
      </c>
      <c r="D8895" s="12" t="s">
        <v>28</v>
      </c>
      <c r="E8895" s="11" t="s">
        <v>183</v>
      </c>
      <c r="F8895" s="11" t="s">
        <v>19</v>
      </c>
      <c r="G8895" s="37">
        <v>41879</v>
      </c>
      <c r="H8895" s="13">
        <v>41879</v>
      </c>
      <c r="I8895" s="21">
        <v>0</v>
      </c>
      <c r="J8895" s="43" t="s">
        <v>1482</v>
      </c>
      <c r="K8895" s="21">
        <f t="shared" si="276"/>
        <v>2014</v>
      </c>
      <c r="L8895" s="24">
        <f t="shared" si="277"/>
        <v>3</v>
      </c>
      <c r="M8895" s="11" t="s">
        <v>14</v>
      </c>
      <c r="N8895" s="11" t="s">
        <v>14</v>
      </c>
      <c r="O8895" s="11" t="str">
        <f>VLOOKUP(E8895,State_Code_Name!$B$1:$C$52,2,0)</f>
        <v>Mississippi</v>
      </c>
    </row>
    <row r="8896" spans="1:15" x14ac:dyDescent="0.3">
      <c r="A8896" s="11">
        <v>1649375</v>
      </c>
      <c r="B8896" s="12" t="s">
        <v>66</v>
      </c>
      <c r="C8896" s="12" t="s">
        <v>9</v>
      </c>
      <c r="D8896" s="12" t="s">
        <v>182</v>
      </c>
      <c r="E8896" s="11" t="s">
        <v>26</v>
      </c>
      <c r="F8896" s="11" t="s">
        <v>19</v>
      </c>
      <c r="G8896" s="37">
        <v>42318</v>
      </c>
      <c r="H8896" s="13">
        <v>42318</v>
      </c>
      <c r="I8896" s="21">
        <v>0</v>
      </c>
      <c r="J8896" s="43" t="s">
        <v>1479</v>
      </c>
      <c r="K8896" s="21">
        <f t="shared" si="276"/>
        <v>2015</v>
      </c>
      <c r="L8896" s="24">
        <f t="shared" si="277"/>
        <v>4</v>
      </c>
      <c r="M8896" s="11" t="s">
        <v>14</v>
      </c>
      <c r="N8896" s="11" t="s">
        <v>14</v>
      </c>
      <c r="O8896" s="11" t="str">
        <f>VLOOKUP(E8896,State_Code_Name!$B$1:$C$52,2,0)</f>
        <v>Georgia</v>
      </c>
    </row>
    <row r="8897" spans="1:15" x14ac:dyDescent="0.3">
      <c r="A8897" s="11">
        <v>1223253</v>
      </c>
      <c r="B8897" s="12" t="s">
        <v>210</v>
      </c>
      <c r="C8897" s="12" t="s">
        <v>27</v>
      </c>
      <c r="D8897" s="12" t="s">
        <v>57</v>
      </c>
      <c r="E8897" s="11" t="s">
        <v>18</v>
      </c>
      <c r="F8897" s="11" t="s">
        <v>19</v>
      </c>
      <c r="G8897" s="37">
        <v>42038</v>
      </c>
      <c r="H8897" s="13">
        <v>42038</v>
      </c>
      <c r="I8897" s="21">
        <v>0</v>
      </c>
      <c r="J8897" s="43" t="s">
        <v>1478</v>
      </c>
      <c r="K8897" s="21">
        <f t="shared" si="276"/>
        <v>2015</v>
      </c>
      <c r="L8897" s="24">
        <f t="shared" si="277"/>
        <v>1</v>
      </c>
      <c r="M8897" s="11" t="s">
        <v>14</v>
      </c>
      <c r="N8897" s="11" t="s">
        <v>15</v>
      </c>
      <c r="O8897" s="11" t="str">
        <f>VLOOKUP(E8897,State_Code_Name!$B$1:$C$52,2,0)</f>
        <v>California</v>
      </c>
    </row>
    <row r="8898" spans="1:15" x14ac:dyDescent="0.3">
      <c r="A8898" s="11">
        <v>1587500</v>
      </c>
      <c r="B8898" s="12" t="s">
        <v>471</v>
      </c>
      <c r="C8898" s="12" t="s">
        <v>33</v>
      </c>
      <c r="D8898" s="12" t="s">
        <v>45</v>
      </c>
      <c r="E8898" s="11" t="s">
        <v>98</v>
      </c>
      <c r="F8898" s="11" t="s">
        <v>19</v>
      </c>
      <c r="G8898" s="37">
        <v>42277</v>
      </c>
      <c r="H8898" s="13">
        <v>42277</v>
      </c>
      <c r="I8898" s="21">
        <v>0</v>
      </c>
      <c r="J8898" s="43" t="s">
        <v>1480</v>
      </c>
      <c r="K8898" s="21">
        <f t="shared" si="276"/>
        <v>2015</v>
      </c>
      <c r="L8898" s="24">
        <f t="shared" si="277"/>
        <v>3</v>
      </c>
      <c r="M8898" s="11" t="s">
        <v>14</v>
      </c>
      <c r="N8898" s="11" t="s">
        <v>14</v>
      </c>
      <c r="O8898" s="11" t="str">
        <f>VLOOKUP(E8898,State_Code_Name!$B$1:$C$52,2,0)</f>
        <v>Colorado</v>
      </c>
    </row>
    <row r="8899" spans="1:15" x14ac:dyDescent="0.3">
      <c r="A8899" s="11">
        <v>1795087</v>
      </c>
      <c r="B8899" s="12" t="s">
        <v>92</v>
      </c>
      <c r="C8899" s="12" t="s">
        <v>9</v>
      </c>
      <c r="D8899" s="12" t="s">
        <v>10</v>
      </c>
      <c r="E8899" s="11" t="s">
        <v>18</v>
      </c>
      <c r="F8899" s="11" t="s">
        <v>19</v>
      </c>
      <c r="G8899" s="37">
        <v>42420</v>
      </c>
      <c r="H8899" s="13">
        <v>42420</v>
      </c>
      <c r="I8899" s="21">
        <v>0</v>
      </c>
      <c r="J8899" s="43" t="s">
        <v>1478</v>
      </c>
      <c r="K8899" s="21">
        <f t="shared" ref="K8899:K8962" si="278">YEAR(G8899)</f>
        <v>2016</v>
      </c>
      <c r="L8899" s="24">
        <f t="shared" ref="L8899:L8962" si="279">ROUNDUP(MONTH(G8899)/3,0)</f>
        <v>1</v>
      </c>
      <c r="M8899" s="11" t="s">
        <v>14</v>
      </c>
      <c r="N8899" s="11" t="s">
        <v>15</v>
      </c>
      <c r="O8899" s="11" t="str">
        <f>VLOOKUP(E8899,State_Code_Name!$B$1:$C$52,2,0)</f>
        <v>California</v>
      </c>
    </row>
    <row r="8900" spans="1:15" x14ac:dyDescent="0.3">
      <c r="A8900" s="11">
        <v>678298</v>
      </c>
      <c r="B8900" s="12" t="s">
        <v>200</v>
      </c>
      <c r="C8900" s="12" t="s">
        <v>27</v>
      </c>
      <c r="D8900" s="12" t="s">
        <v>28</v>
      </c>
      <c r="E8900" s="11" t="s">
        <v>43</v>
      </c>
      <c r="F8900" s="11" t="s">
        <v>19</v>
      </c>
      <c r="G8900" s="37">
        <v>41660</v>
      </c>
      <c r="H8900" s="13">
        <v>41660</v>
      </c>
      <c r="I8900" s="21">
        <v>0</v>
      </c>
      <c r="J8900" s="43" t="s">
        <v>1474</v>
      </c>
      <c r="K8900" s="21">
        <f t="shared" si="278"/>
        <v>2014</v>
      </c>
      <c r="L8900" s="24">
        <f t="shared" si="279"/>
        <v>1</v>
      </c>
      <c r="M8900" s="11" t="s">
        <v>14</v>
      </c>
      <c r="N8900" s="11" t="s">
        <v>15</v>
      </c>
      <c r="O8900" s="11" t="str">
        <f>VLOOKUP(E8900,State_Code_Name!$B$1:$C$52,2,0)</f>
        <v>North Carolina</v>
      </c>
    </row>
    <row r="8901" spans="1:15" x14ac:dyDescent="0.3">
      <c r="A8901" s="11">
        <v>1071525</v>
      </c>
      <c r="B8901" s="12" t="s">
        <v>39</v>
      </c>
      <c r="C8901" s="12" t="s">
        <v>37</v>
      </c>
      <c r="D8901" s="12" t="s">
        <v>1447</v>
      </c>
      <c r="E8901" s="11" t="s">
        <v>36</v>
      </c>
      <c r="F8901" s="11" t="s">
        <v>19</v>
      </c>
      <c r="G8901" s="37">
        <v>41927</v>
      </c>
      <c r="H8901" s="13">
        <v>41927</v>
      </c>
      <c r="I8901" s="21">
        <v>0</v>
      </c>
      <c r="J8901" s="43" t="s">
        <v>1473</v>
      </c>
      <c r="K8901" s="21">
        <f t="shared" si="278"/>
        <v>2014</v>
      </c>
      <c r="L8901" s="24">
        <f t="shared" si="279"/>
        <v>4</v>
      </c>
      <c r="M8901" s="11" t="s">
        <v>14</v>
      </c>
      <c r="N8901" s="11" t="s">
        <v>15</v>
      </c>
      <c r="O8901" s="11" t="str">
        <f>VLOOKUP(E8901,State_Code_Name!$B$1:$C$52,2,0)</f>
        <v>Florida</v>
      </c>
    </row>
    <row r="8902" spans="1:15" x14ac:dyDescent="0.3">
      <c r="A8902" s="11">
        <v>1525009</v>
      </c>
      <c r="B8902" s="12" t="s">
        <v>119</v>
      </c>
      <c r="C8902" s="12" t="s">
        <v>33</v>
      </c>
      <c r="D8902" s="12" t="s">
        <v>160</v>
      </c>
      <c r="E8902" s="11" t="s">
        <v>99</v>
      </c>
      <c r="F8902" s="11" t="s">
        <v>19</v>
      </c>
      <c r="G8902" s="37">
        <v>42234</v>
      </c>
      <c r="H8902" s="13">
        <v>42234</v>
      </c>
      <c r="I8902" s="21">
        <v>0</v>
      </c>
      <c r="J8902" s="43" t="s">
        <v>1482</v>
      </c>
      <c r="K8902" s="21">
        <f t="shared" si="278"/>
        <v>2015</v>
      </c>
      <c r="L8902" s="24">
        <f t="shared" si="279"/>
        <v>3</v>
      </c>
      <c r="M8902" s="11" t="s">
        <v>14</v>
      </c>
      <c r="N8902" s="11" t="s">
        <v>15</v>
      </c>
      <c r="O8902" s="11" t="str">
        <f>VLOOKUP(E8902,State_Code_Name!$B$1:$C$52,2,0)</f>
        <v>Arizona</v>
      </c>
    </row>
    <row r="8903" spans="1:15" x14ac:dyDescent="0.3">
      <c r="A8903" s="11">
        <v>1153389</v>
      </c>
      <c r="B8903" s="12" t="s">
        <v>11</v>
      </c>
      <c r="C8903" s="12" t="s">
        <v>9</v>
      </c>
      <c r="D8903" s="12" t="s">
        <v>133</v>
      </c>
      <c r="E8903" s="11" t="s">
        <v>40</v>
      </c>
      <c r="F8903" s="11" t="s">
        <v>19</v>
      </c>
      <c r="G8903" s="37">
        <v>41984</v>
      </c>
      <c r="H8903" s="13">
        <v>41984</v>
      </c>
      <c r="I8903" s="21">
        <v>0</v>
      </c>
      <c r="J8903" s="43" t="s">
        <v>1475</v>
      </c>
      <c r="K8903" s="21">
        <f t="shared" si="278"/>
        <v>2014</v>
      </c>
      <c r="L8903" s="24">
        <f t="shared" si="279"/>
        <v>4</v>
      </c>
      <c r="M8903" s="11" t="s">
        <v>14</v>
      </c>
      <c r="N8903" s="11" t="s">
        <v>14</v>
      </c>
      <c r="O8903" s="11" t="str">
        <f>VLOOKUP(E8903,State_Code_Name!$B$1:$C$52,2,0)</f>
        <v>Ohio</v>
      </c>
    </row>
    <row r="8904" spans="1:15" x14ac:dyDescent="0.3">
      <c r="A8904" s="11">
        <v>1621580</v>
      </c>
      <c r="B8904" s="12" t="s">
        <v>92</v>
      </c>
      <c r="C8904" s="12" t="s">
        <v>9</v>
      </c>
      <c r="D8904" s="12" t="s">
        <v>133</v>
      </c>
      <c r="E8904" s="11" t="s">
        <v>49</v>
      </c>
      <c r="F8904" s="11" t="s">
        <v>19</v>
      </c>
      <c r="G8904" s="37">
        <v>42300</v>
      </c>
      <c r="H8904" s="13">
        <v>42300</v>
      </c>
      <c r="I8904" s="21">
        <v>0</v>
      </c>
      <c r="J8904" s="43" t="s">
        <v>1473</v>
      </c>
      <c r="K8904" s="21">
        <f t="shared" si="278"/>
        <v>2015</v>
      </c>
      <c r="L8904" s="24">
        <f t="shared" si="279"/>
        <v>4</v>
      </c>
      <c r="M8904" s="11" t="s">
        <v>14</v>
      </c>
      <c r="N8904" s="11" t="s">
        <v>15</v>
      </c>
      <c r="O8904" s="11" t="str">
        <f>VLOOKUP(E8904,State_Code_Name!$B$1:$C$52,2,0)</f>
        <v>New Jersey</v>
      </c>
    </row>
    <row r="8905" spans="1:15" x14ac:dyDescent="0.3">
      <c r="A8905" s="11">
        <v>541478</v>
      </c>
      <c r="B8905" s="12" t="s">
        <v>70</v>
      </c>
      <c r="C8905" s="12" t="s">
        <v>27</v>
      </c>
      <c r="D8905" s="12" t="s">
        <v>57</v>
      </c>
      <c r="E8905" s="11" t="s">
        <v>67</v>
      </c>
      <c r="F8905" s="11" t="s">
        <v>19</v>
      </c>
      <c r="G8905" s="37">
        <v>41542</v>
      </c>
      <c r="H8905" s="13">
        <v>41542</v>
      </c>
      <c r="I8905" s="21">
        <v>0</v>
      </c>
      <c r="J8905" s="43" t="s">
        <v>1480</v>
      </c>
      <c r="K8905" s="21">
        <f t="shared" si="278"/>
        <v>2013</v>
      </c>
      <c r="L8905" s="24">
        <f t="shared" si="279"/>
        <v>3</v>
      </c>
      <c r="M8905" s="11" t="s">
        <v>14</v>
      </c>
      <c r="N8905" s="11" t="s">
        <v>15</v>
      </c>
      <c r="O8905" s="11" t="str">
        <f>VLOOKUP(E8905,State_Code_Name!$B$1:$C$52,2,0)</f>
        <v>Michigan</v>
      </c>
    </row>
    <row r="8906" spans="1:15" x14ac:dyDescent="0.3">
      <c r="A8906" s="11">
        <v>1757651</v>
      </c>
      <c r="B8906" s="12" t="s">
        <v>955</v>
      </c>
      <c r="C8906" s="12" t="s">
        <v>27</v>
      </c>
      <c r="D8906" s="12" t="s">
        <v>28</v>
      </c>
      <c r="E8906" s="11" t="s">
        <v>67</v>
      </c>
      <c r="F8906" s="11" t="s">
        <v>19</v>
      </c>
      <c r="G8906" s="37">
        <v>42395</v>
      </c>
      <c r="H8906" s="13">
        <v>42402</v>
      </c>
      <c r="I8906" s="21">
        <v>7</v>
      </c>
      <c r="J8906" s="43" t="s">
        <v>1474</v>
      </c>
      <c r="K8906" s="21">
        <f t="shared" si="278"/>
        <v>2016</v>
      </c>
      <c r="L8906" s="24">
        <f t="shared" si="279"/>
        <v>1</v>
      </c>
      <c r="M8906" s="11" t="s">
        <v>14</v>
      </c>
      <c r="N8906" s="11" t="s">
        <v>15</v>
      </c>
      <c r="O8906" s="11" t="str">
        <f>VLOOKUP(E8906,State_Code_Name!$B$1:$C$52,2,0)</f>
        <v>Michigan</v>
      </c>
    </row>
    <row r="8907" spans="1:15" x14ac:dyDescent="0.3">
      <c r="A8907" s="11">
        <v>1168228</v>
      </c>
      <c r="B8907" s="12" t="s">
        <v>39</v>
      </c>
      <c r="C8907" s="12" t="s">
        <v>37</v>
      </c>
      <c r="D8907" s="12" t="s">
        <v>120</v>
      </c>
      <c r="E8907" s="11" t="s">
        <v>73</v>
      </c>
      <c r="F8907" s="11" t="s">
        <v>303</v>
      </c>
      <c r="G8907" s="37">
        <v>41996</v>
      </c>
      <c r="H8907" s="13">
        <v>42003</v>
      </c>
      <c r="I8907" s="21">
        <v>7</v>
      </c>
      <c r="J8907" s="43" t="s">
        <v>1475</v>
      </c>
      <c r="K8907" s="21">
        <f t="shared" si="278"/>
        <v>2014</v>
      </c>
      <c r="L8907" s="24">
        <f t="shared" si="279"/>
        <v>4</v>
      </c>
      <c r="M8907" s="11" t="s">
        <v>14</v>
      </c>
      <c r="N8907" s="11" t="s">
        <v>14</v>
      </c>
      <c r="O8907" s="11" t="str">
        <f>VLOOKUP(E8907,State_Code_Name!$B$1:$C$52,2,0)</f>
        <v>Kentucky</v>
      </c>
    </row>
    <row r="8908" spans="1:15" x14ac:dyDescent="0.3">
      <c r="A8908" s="11">
        <v>665962</v>
      </c>
      <c r="B8908" s="12" t="s">
        <v>44</v>
      </c>
      <c r="C8908" s="12" t="s">
        <v>37</v>
      </c>
      <c r="D8908" s="12" t="s">
        <v>38</v>
      </c>
      <c r="E8908" s="11" t="s">
        <v>40</v>
      </c>
      <c r="F8908" s="11" t="s">
        <v>19</v>
      </c>
      <c r="G8908" s="37">
        <v>41652</v>
      </c>
      <c r="H8908" s="13">
        <v>41652</v>
      </c>
      <c r="I8908" s="21">
        <v>0</v>
      </c>
      <c r="J8908" s="43" t="s">
        <v>1474</v>
      </c>
      <c r="K8908" s="21">
        <f t="shared" si="278"/>
        <v>2014</v>
      </c>
      <c r="L8908" s="24">
        <f t="shared" si="279"/>
        <v>1</v>
      </c>
      <c r="M8908" s="11" t="s">
        <v>14</v>
      </c>
      <c r="N8908" s="11" t="s">
        <v>15</v>
      </c>
      <c r="O8908" s="11" t="str">
        <f>VLOOKUP(E8908,State_Code_Name!$B$1:$C$52,2,0)</f>
        <v>Ohio</v>
      </c>
    </row>
    <row r="8909" spans="1:15" x14ac:dyDescent="0.3">
      <c r="A8909" s="11">
        <v>1439790</v>
      </c>
      <c r="B8909" s="12" t="s">
        <v>44</v>
      </c>
      <c r="C8909" s="12" t="s">
        <v>16</v>
      </c>
      <c r="D8909" s="12" t="s">
        <v>25</v>
      </c>
      <c r="E8909" s="11" t="s">
        <v>23</v>
      </c>
      <c r="F8909" s="11" t="s">
        <v>13</v>
      </c>
      <c r="G8909" s="37">
        <v>42181</v>
      </c>
      <c r="H8909" s="13">
        <v>42184</v>
      </c>
      <c r="I8909" s="21">
        <v>3</v>
      </c>
      <c r="J8909" s="43" t="s">
        <v>1477</v>
      </c>
      <c r="K8909" s="21">
        <f t="shared" si="278"/>
        <v>2015</v>
      </c>
      <c r="L8909" s="24">
        <f t="shared" si="279"/>
        <v>2</v>
      </c>
      <c r="M8909" s="11" t="s">
        <v>14</v>
      </c>
      <c r="N8909" s="11" t="s">
        <v>15</v>
      </c>
      <c r="O8909" s="11" t="str">
        <f>VLOOKUP(E8909,State_Code_Name!$B$1:$C$52,2,0)</f>
        <v>New York</v>
      </c>
    </row>
    <row r="8910" spans="1:15" x14ac:dyDescent="0.3">
      <c r="A8910" s="11">
        <v>1158844</v>
      </c>
      <c r="B8910" s="12" t="s">
        <v>11</v>
      </c>
      <c r="C8910" s="12" t="s">
        <v>27</v>
      </c>
      <c r="D8910" s="12" t="s">
        <v>1449</v>
      </c>
      <c r="E8910" s="11" t="s">
        <v>49</v>
      </c>
      <c r="F8910" s="11" t="s">
        <v>19</v>
      </c>
      <c r="G8910" s="37">
        <v>41989</v>
      </c>
      <c r="H8910" s="13">
        <v>41989</v>
      </c>
      <c r="I8910" s="21">
        <v>0</v>
      </c>
      <c r="J8910" s="43" t="s">
        <v>1475</v>
      </c>
      <c r="K8910" s="21">
        <f t="shared" si="278"/>
        <v>2014</v>
      </c>
      <c r="L8910" s="24">
        <f t="shared" si="279"/>
        <v>4</v>
      </c>
      <c r="M8910" s="11" t="s">
        <v>14</v>
      </c>
      <c r="N8910" s="11" t="s">
        <v>14</v>
      </c>
      <c r="O8910" s="11" t="str">
        <f>VLOOKUP(E8910,State_Code_Name!$B$1:$C$52,2,0)</f>
        <v>New Jersey</v>
      </c>
    </row>
    <row r="8911" spans="1:15" x14ac:dyDescent="0.3">
      <c r="A8911" s="11">
        <v>1695189</v>
      </c>
      <c r="B8911" s="12" t="s">
        <v>31</v>
      </c>
      <c r="C8911" s="12" t="s">
        <v>16</v>
      </c>
      <c r="D8911" s="12" t="s">
        <v>1442</v>
      </c>
      <c r="E8911" s="11" t="s">
        <v>71</v>
      </c>
      <c r="F8911" s="11" t="s">
        <v>13</v>
      </c>
      <c r="G8911" s="37">
        <v>42352</v>
      </c>
      <c r="H8911" s="13">
        <v>42354</v>
      </c>
      <c r="I8911" s="21">
        <v>2</v>
      </c>
      <c r="J8911" s="43" t="s">
        <v>1475</v>
      </c>
      <c r="K8911" s="21">
        <f t="shared" si="278"/>
        <v>2015</v>
      </c>
      <c r="L8911" s="24">
        <f t="shared" si="279"/>
        <v>4</v>
      </c>
      <c r="M8911" s="11" t="s">
        <v>14</v>
      </c>
      <c r="N8911" s="11" t="s">
        <v>15</v>
      </c>
      <c r="O8911" s="11" t="str">
        <f>VLOOKUP(E8911,State_Code_Name!$B$1:$C$52,2,0)</f>
        <v>Massachusetts</v>
      </c>
    </row>
    <row r="8912" spans="1:15" x14ac:dyDescent="0.3">
      <c r="A8912" s="11">
        <v>448150</v>
      </c>
      <c r="B8912" s="12" t="s">
        <v>11</v>
      </c>
      <c r="C8912" s="12" t="s">
        <v>16</v>
      </c>
      <c r="D8912" s="12" t="s">
        <v>1442</v>
      </c>
      <c r="E8912" s="11" t="s">
        <v>18</v>
      </c>
      <c r="F8912" s="11" t="s">
        <v>19</v>
      </c>
      <c r="G8912" s="37">
        <v>41457</v>
      </c>
      <c r="H8912" s="13">
        <v>41458</v>
      </c>
      <c r="I8912" s="21">
        <v>1</v>
      </c>
      <c r="J8912" s="43" t="s">
        <v>1481</v>
      </c>
      <c r="K8912" s="21">
        <f t="shared" si="278"/>
        <v>2013</v>
      </c>
      <c r="L8912" s="24">
        <f t="shared" si="279"/>
        <v>3</v>
      </c>
      <c r="M8912" s="11" t="s">
        <v>14</v>
      </c>
      <c r="N8912" s="11" t="s">
        <v>14</v>
      </c>
      <c r="O8912" s="11" t="str">
        <f>VLOOKUP(E8912,State_Code_Name!$B$1:$C$52,2,0)</f>
        <v>California</v>
      </c>
    </row>
    <row r="8913" spans="1:15" x14ac:dyDescent="0.3">
      <c r="A8913" s="11">
        <v>926571</v>
      </c>
      <c r="B8913" s="12" t="s">
        <v>44</v>
      </c>
      <c r="C8913" s="12" t="s">
        <v>37</v>
      </c>
      <c r="D8913" s="12" t="s">
        <v>1444</v>
      </c>
      <c r="E8913" s="11" t="s">
        <v>98</v>
      </c>
      <c r="F8913" s="11" t="s">
        <v>303</v>
      </c>
      <c r="G8913" s="37">
        <v>41827</v>
      </c>
      <c r="H8913" s="13">
        <v>41830</v>
      </c>
      <c r="I8913" s="21">
        <v>3</v>
      </c>
      <c r="J8913" s="43" t="s">
        <v>1481</v>
      </c>
      <c r="K8913" s="21">
        <f t="shared" si="278"/>
        <v>2014</v>
      </c>
      <c r="L8913" s="24">
        <f t="shared" si="279"/>
        <v>3</v>
      </c>
      <c r="M8913" s="11" t="s">
        <v>14</v>
      </c>
      <c r="N8913" s="11" t="s">
        <v>14</v>
      </c>
      <c r="O8913" s="11" t="str">
        <f>VLOOKUP(E8913,State_Code_Name!$B$1:$C$52,2,0)</f>
        <v>Colorado</v>
      </c>
    </row>
    <row r="8914" spans="1:15" x14ac:dyDescent="0.3">
      <c r="A8914" s="11">
        <v>1480406</v>
      </c>
      <c r="B8914" s="12" t="s">
        <v>48</v>
      </c>
      <c r="C8914" s="12" t="s">
        <v>27</v>
      </c>
      <c r="D8914" s="12" t="s">
        <v>28</v>
      </c>
      <c r="E8914" s="11" t="s">
        <v>18</v>
      </c>
      <c r="F8914" s="11" t="s">
        <v>19</v>
      </c>
      <c r="G8914" s="37">
        <v>42207</v>
      </c>
      <c r="H8914" s="13">
        <v>42207</v>
      </c>
      <c r="I8914" s="21">
        <v>0</v>
      </c>
      <c r="J8914" s="43" t="s">
        <v>1481</v>
      </c>
      <c r="K8914" s="21">
        <f t="shared" si="278"/>
        <v>2015</v>
      </c>
      <c r="L8914" s="24">
        <f t="shared" si="279"/>
        <v>3</v>
      </c>
      <c r="M8914" s="11" t="s">
        <v>14</v>
      </c>
      <c r="N8914" s="11" t="s">
        <v>15</v>
      </c>
      <c r="O8914" s="11" t="str">
        <f>VLOOKUP(E8914,State_Code_Name!$B$1:$C$52,2,0)</f>
        <v>California</v>
      </c>
    </row>
    <row r="8915" spans="1:15" x14ac:dyDescent="0.3">
      <c r="A8915" s="11">
        <v>1173749</v>
      </c>
      <c r="B8915" s="12" t="s">
        <v>144</v>
      </c>
      <c r="C8915" s="12" t="s">
        <v>16</v>
      </c>
      <c r="D8915" s="12" t="s">
        <v>25</v>
      </c>
      <c r="E8915" s="11" t="s">
        <v>113</v>
      </c>
      <c r="F8915" s="11" t="s">
        <v>19</v>
      </c>
      <c r="G8915" s="37">
        <v>42002</v>
      </c>
      <c r="H8915" s="13">
        <v>42002</v>
      </c>
      <c r="I8915" s="21">
        <v>0</v>
      </c>
      <c r="J8915" s="43" t="s">
        <v>1475</v>
      </c>
      <c r="K8915" s="21">
        <f t="shared" si="278"/>
        <v>2014</v>
      </c>
      <c r="L8915" s="24">
        <f t="shared" si="279"/>
        <v>4</v>
      </c>
      <c r="M8915" s="11" t="s">
        <v>14</v>
      </c>
      <c r="N8915" s="11" t="s">
        <v>15</v>
      </c>
      <c r="O8915" s="11" t="str">
        <f>VLOOKUP(E8915,State_Code_Name!$B$1:$C$52,2,0)</f>
        <v>South Carolina</v>
      </c>
    </row>
    <row r="8916" spans="1:15" x14ac:dyDescent="0.3">
      <c r="A8916" s="11">
        <v>1150025</v>
      </c>
      <c r="B8916" s="12" t="s">
        <v>227</v>
      </c>
      <c r="C8916" s="12" t="s">
        <v>33</v>
      </c>
      <c r="D8916" s="12" t="s">
        <v>1441</v>
      </c>
      <c r="E8916" s="11" t="s">
        <v>52</v>
      </c>
      <c r="F8916" s="11" t="s">
        <v>19</v>
      </c>
      <c r="G8916" s="37">
        <v>41983</v>
      </c>
      <c r="H8916" s="13">
        <v>41985</v>
      </c>
      <c r="I8916" s="21">
        <v>2</v>
      </c>
      <c r="J8916" s="43" t="s">
        <v>1475</v>
      </c>
      <c r="K8916" s="21">
        <f t="shared" si="278"/>
        <v>2014</v>
      </c>
      <c r="L8916" s="24">
        <f t="shared" si="279"/>
        <v>4</v>
      </c>
      <c r="M8916" s="11" t="s">
        <v>14</v>
      </c>
      <c r="N8916" s="11" t="s">
        <v>14</v>
      </c>
      <c r="O8916" s="11" t="str">
        <f>VLOOKUP(E8916,State_Code_Name!$B$1:$C$52,2,0)</f>
        <v>Washington</v>
      </c>
    </row>
    <row r="8917" spans="1:15" x14ac:dyDescent="0.3">
      <c r="A8917" s="11">
        <v>1925561</v>
      </c>
      <c r="B8917" s="12" t="s">
        <v>377</v>
      </c>
      <c r="C8917" s="12" t="s">
        <v>27</v>
      </c>
      <c r="D8917" s="12" t="s">
        <v>28</v>
      </c>
      <c r="E8917" s="11" t="s">
        <v>18</v>
      </c>
      <c r="F8917" s="11" t="s">
        <v>19</v>
      </c>
      <c r="G8917" s="37">
        <v>42503</v>
      </c>
      <c r="H8917" s="13">
        <v>42503</v>
      </c>
      <c r="I8917" s="21">
        <v>0</v>
      </c>
      <c r="J8917" s="43" t="s">
        <v>1471</v>
      </c>
      <c r="K8917" s="21">
        <f t="shared" si="278"/>
        <v>2016</v>
      </c>
      <c r="L8917" s="24">
        <f t="shared" si="279"/>
        <v>2</v>
      </c>
      <c r="M8917" s="11" t="s">
        <v>14</v>
      </c>
      <c r="N8917" s="11" t="s">
        <v>15</v>
      </c>
      <c r="O8917" s="11" t="str">
        <f>VLOOKUP(E8917,State_Code_Name!$B$1:$C$52,2,0)</f>
        <v>California</v>
      </c>
    </row>
    <row r="8918" spans="1:15" x14ac:dyDescent="0.3">
      <c r="A8918" s="11">
        <v>986674</v>
      </c>
      <c r="B8918" s="12" t="s">
        <v>461</v>
      </c>
      <c r="C8918" s="12" t="s">
        <v>33</v>
      </c>
      <c r="D8918" s="12" t="s">
        <v>45</v>
      </c>
      <c r="E8918" s="11" t="s">
        <v>100</v>
      </c>
      <c r="F8918" s="11" t="s">
        <v>19</v>
      </c>
      <c r="G8918" s="37">
        <v>41866</v>
      </c>
      <c r="H8918" s="13">
        <v>41866</v>
      </c>
      <c r="I8918" s="21">
        <v>0</v>
      </c>
      <c r="J8918" s="43" t="s">
        <v>1482</v>
      </c>
      <c r="K8918" s="21">
        <f t="shared" si="278"/>
        <v>2014</v>
      </c>
      <c r="L8918" s="24">
        <f t="shared" si="279"/>
        <v>3</v>
      </c>
      <c r="M8918" s="11" t="s">
        <v>14</v>
      </c>
      <c r="N8918" s="11" t="s">
        <v>15</v>
      </c>
      <c r="O8918" s="11" t="str">
        <f>VLOOKUP(E8918,State_Code_Name!$B$1:$C$52,2,0)</f>
        <v>Delaware</v>
      </c>
    </row>
    <row r="8919" spans="1:15" x14ac:dyDescent="0.3">
      <c r="A8919" s="11">
        <v>1243125</v>
      </c>
      <c r="B8919" s="12" t="s">
        <v>64</v>
      </c>
      <c r="C8919" s="12" t="s">
        <v>62</v>
      </c>
      <c r="D8919" s="12" t="s">
        <v>460</v>
      </c>
      <c r="E8919" s="11" t="s">
        <v>67</v>
      </c>
      <c r="F8919" s="11" t="s">
        <v>19</v>
      </c>
      <c r="G8919" s="37">
        <v>42052</v>
      </c>
      <c r="H8919" s="13">
        <v>42052</v>
      </c>
      <c r="I8919" s="21">
        <v>0</v>
      </c>
      <c r="J8919" s="43" t="s">
        <v>1478</v>
      </c>
      <c r="K8919" s="21">
        <f t="shared" si="278"/>
        <v>2015</v>
      </c>
      <c r="L8919" s="24">
        <f t="shared" si="279"/>
        <v>1</v>
      </c>
      <c r="M8919" s="11" t="s">
        <v>14</v>
      </c>
      <c r="N8919" s="11" t="s">
        <v>15</v>
      </c>
      <c r="O8919" s="11" t="str">
        <f>VLOOKUP(E8919,State_Code_Name!$B$1:$C$52,2,0)</f>
        <v>Michigan</v>
      </c>
    </row>
    <row r="8920" spans="1:15" x14ac:dyDescent="0.3">
      <c r="A8920" s="11">
        <v>2022070</v>
      </c>
      <c r="B8920" s="12" t="s">
        <v>39</v>
      </c>
      <c r="C8920" s="12" t="s">
        <v>37</v>
      </c>
      <c r="D8920" s="12" t="s">
        <v>1444</v>
      </c>
      <c r="E8920" s="11" t="s">
        <v>23</v>
      </c>
      <c r="F8920" s="11" t="s">
        <v>19</v>
      </c>
      <c r="G8920" s="37">
        <v>42571</v>
      </c>
      <c r="H8920" s="13">
        <v>42571</v>
      </c>
      <c r="I8920" s="21">
        <v>0</v>
      </c>
      <c r="J8920" s="43" t="s">
        <v>1481</v>
      </c>
      <c r="K8920" s="21">
        <f t="shared" si="278"/>
        <v>2016</v>
      </c>
      <c r="L8920" s="24">
        <f t="shared" si="279"/>
        <v>3</v>
      </c>
      <c r="M8920" s="11" t="s">
        <v>14</v>
      </c>
      <c r="N8920" s="11" t="s">
        <v>15</v>
      </c>
      <c r="O8920" s="11" t="str">
        <f>VLOOKUP(E8920,State_Code_Name!$B$1:$C$52,2,0)</f>
        <v>New York</v>
      </c>
    </row>
    <row r="8921" spans="1:15" x14ac:dyDescent="0.3">
      <c r="A8921" s="11">
        <v>495754</v>
      </c>
      <c r="B8921" s="12" t="s">
        <v>82</v>
      </c>
      <c r="C8921" s="12" t="s">
        <v>37</v>
      </c>
      <c r="D8921" s="12" t="s">
        <v>1443</v>
      </c>
      <c r="E8921" s="11" t="s">
        <v>26</v>
      </c>
      <c r="F8921" s="11" t="s">
        <v>58</v>
      </c>
      <c r="G8921" s="37">
        <v>41505</v>
      </c>
      <c r="H8921" s="13">
        <v>41507</v>
      </c>
      <c r="I8921" s="21">
        <v>2</v>
      </c>
      <c r="J8921" s="43" t="s">
        <v>1482</v>
      </c>
      <c r="K8921" s="21">
        <f t="shared" si="278"/>
        <v>2013</v>
      </c>
      <c r="L8921" s="24">
        <f t="shared" si="279"/>
        <v>3</v>
      </c>
      <c r="M8921" s="11" t="s">
        <v>14</v>
      </c>
      <c r="N8921" s="11" t="s">
        <v>15</v>
      </c>
      <c r="O8921" s="11" t="str">
        <f>VLOOKUP(E8921,State_Code_Name!$B$1:$C$52,2,0)</f>
        <v>Georgia</v>
      </c>
    </row>
    <row r="8922" spans="1:15" x14ac:dyDescent="0.3">
      <c r="A8922" s="11">
        <v>392281</v>
      </c>
      <c r="B8922" s="12" t="s">
        <v>55</v>
      </c>
      <c r="C8922" s="12" t="s">
        <v>53</v>
      </c>
      <c r="D8922" s="12" t="s">
        <v>77</v>
      </c>
      <c r="E8922" s="11" t="s">
        <v>18</v>
      </c>
      <c r="F8922" s="11" t="s">
        <v>19</v>
      </c>
      <c r="G8922" s="37">
        <v>41389</v>
      </c>
      <c r="H8922" s="13">
        <v>41390</v>
      </c>
      <c r="I8922" s="21">
        <v>1</v>
      </c>
      <c r="J8922" s="43" t="s">
        <v>1483</v>
      </c>
      <c r="K8922" s="21">
        <f t="shared" si="278"/>
        <v>2013</v>
      </c>
      <c r="L8922" s="24">
        <f t="shared" si="279"/>
        <v>2</v>
      </c>
      <c r="M8922" s="11" t="s">
        <v>14</v>
      </c>
      <c r="N8922" s="11" t="s">
        <v>15</v>
      </c>
      <c r="O8922" s="11" t="str">
        <f>VLOOKUP(E8922,State_Code_Name!$B$1:$C$52,2,0)</f>
        <v>California</v>
      </c>
    </row>
    <row r="8923" spans="1:15" x14ac:dyDescent="0.3">
      <c r="A8923" s="11">
        <v>1509741</v>
      </c>
      <c r="B8923" s="12" t="s">
        <v>55</v>
      </c>
      <c r="C8923" s="12" t="s">
        <v>53</v>
      </c>
      <c r="D8923" s="12" t="s">
        <v>102</v>
      </c>
      <c r="E8923" s="11" t="s">
        <v>41</v>
      </c>
      <c r="F8923" s="11" t="s">
        <v>19</v>
      </c>
      <c r="G8923" s="37">
        <v>42224</v>
      </c>
      <c r="H8923" s="13">
        <v>42224</v>
      </c>
      <c r="I8923" s="21">
        <v>0</v>
      </c>
      <c r="J8923" s="43" t="s">
        <v>1482</v>
      </c>
      <c r="K8923" s="21">
        <f t="shared" si="278"/>
        <v>2015</v>
      </c>
      <c r="L8923" s="24">
        <f t="shared" si="279"/>
        <v>3</v>
      </c>
      <c r="M8923" s="11" t="s">
        <v>14</v>
      </c>
      <c r="N8923" s="11" t="s">
        <v>15</v>
      </c>
      <c r="O8923" s="11" t="str">
        <f>VLOOKUP(E8923,State_Code_Name!$B$1:$C$52,2,0)</f>
        <v>Nevada</v>
      </c>
    </row>
    <row r="8924" spans="1:15" x14ac:dyDescent="0.3">
      <c r="A8924" s="11">
        <v>1862654</v>
      </c>
      <c r="B8924" s="12" t="s">
        <v>686</v>
      </c>
      <c r="C8924" s="12" t="s">
        <v>37</v>
      </c>
      <c r="D8924" s="12" t="s">
        <v>68</v>
      </c>
      <c r="E8924" s="11" t="s">
        <v>85</v>
      </c>
      <c r="F8924" s="11" t="s">
        <v>19</v>
      </c>
      <c r="G8924" s="37">
        <v>42464</v>
      </c>
      <c r="H8924" s="13">
        <v>42466</v>
      </c>
      <c r="I8924" s="21">
        <v>2</v>
      </c>
      <c r="J8924" s="43" t="s">
        <v>1483</v>
      </c>
      <c r="K8924" s="21">
        <f t="shared" si="278"/>
        <v>2016</v>
      </c>
      <c r="L8924" s="24">
        <f t="shared" si="279"/>
        <v>2</v>
      </c>
      <c r="M8924" s="11" t="s">
        <v>14</v>
      </c>
      <c r="N8924" s="11" t="s">
        <v>14</v>
      </c>
      <c r="O8924" s="11" t="str">
        <f>VLOOKUP(E8924,State_Code_Name!$B$1:$C$52,2,0)</f>
        <v>Wisconsin</v>
      </c>
    </row>
    <row r="8925" spans="1:15" x14ac:dyDescent="0.3">
      <c r="A8925" s="11">
        <v>856191</v>
      </c>
      <c r="B8925" s="12" t="s">
        <v>82</v>
      </c>
      <c r="C8925" s="12" t="s">
        <v>37</v>
      </c>
      <c r="D8925" s="12" t="s">
        <v>1443</v>
      </c>
      <c r="E8925" s="11" t="s">
        <v>73</v>
      </c>
      <c r="F8925" s="11" t="s">
        <v>13</v>
      </c>
      <c r="G8925" s="37">
        <v>41775</v>
      </c>
      <c r="H8925" s="13">
        <v>41779</v>
      </c>
      <c r="I8925" s="21">
        <v>4</v>
      </c>
      <c r="J8925" s="43" t="s">
        <v>1471</v>
      </c>
      <c r="K8925" s="21">
        <f t="shared" si="278"/>
        <v>2014</v>
      </c>
      <c r="L8925" s="24">
        <f t="shared" si="279"/>
        <v>2</v>
      </c>
      <c r="M8925" s="11" t="s">
        <v>14</v>
      </c>
      <c r="N8925" s="11" t="s">
        <v>15</v>
      </c>
      <c r="O8925" s="11" t="str">
        <f>VLOOKUP(E8925,State_Code_Name!$B$1:$C$52,2,0)</f>
        <v>Kentucky</v>
      </c>
    </row>
    <row r="8926" spans="1:15" x14ac:dyDescent="0.3">
      <c r="A8926" s="11">
        <v>432571</v>
      </c>
      <c r="B8926" s="12" t="s">
        <v>74</v>
      </c>
      <c r="C8926" s="12" t="s">
        <v>27</v>
      </c>
      <c r="D8926" s="12" t="s">
        <v>28</v>
      </c>
      <c r="E8926" s="11" t="s">
        <v>12</v>
      </c>
      <c r="F8926" s="11" t="s">
        <v>19</v>
      </c>
      <c r="G8926" s="37">
        <v>41439</v>
      </c>
      <c r="H8926" s="13">
        <v>41442</v>
      </c>
      <c r="I8926" s="21">
        <v>3</v>
      </c>
      <c r="J8926" s="43" t="s">
        <v>1477</v>
      </c>
      <c r="K8926" s="21">
        <f t="shared" si="278"/>
        <v>2013</v>
      </c>
      <c r="L8926" s="24">
        <f t="shared" si="279"/>
        <v>2</v>
      </c>
      <c r="M8926" s="11" t="s">
        <v>14</v>
      </c>
      <c r="N8926" s="11" t="s">
        <v>15</v>
      </c>
      <c r="O8926" s="11" t="str">
        <f>VLOOKUP(E8926,State_Code_Name!$B$1:$C$52,2,0)</f>
        <v>Virginia</v>
      </c>
    </row>
    <row r="8927" spans="1:15" x14ac:dyDescent="0.3">
      <c r="A8927" s="11">
        <v>905856</v>
      </c>
      <c r="B8927" s="12" t="s">
        <v>39</v>
      </c>
      <c r="C8927" s="12" t="s">
        <v>33</v>
      </c>
      <c r="D8927" s="12" t="s">
        <v>45</v>
      </c>
      <c r="E8927" s="11" t="s">
        <v>43</v>
      </c>
      <c r="F8927" s="11" t="s">
        <v>19</v>
      </c>
      <c r="G8927" s="37">
        <v>41813</v>
      </c>
      <c r="H8927" s="13">
        <v>41813</v>
      </c>
      <c r="I8927" s="21">
        <v>0</v>
      </c>
      <c r="J8927" s="43" t="s">
        <v>1477</v>
      </c>
      <c r="K8927" s="21">
        <f t="shared" si="278"/>
        <v>2014</v>
      </c>
      <c r="L8927" s="24">
        <f t="shared" si="279"/>
        <v>2</v>
      </c>
      <c r="M8927" s="11" t="s">
        <v>14</v>
      </c>
      <c r="N8927" s="11" t="s">
        <v>15</v>
      </c>
      <c r="O8927" s="11" t="str">
        <f>VLOOKUP(E8927,State_Code_Name!$B$1:$C$52,2,0)</f>
        <v>North Carolina</v>
      </c>
    </row>
    <row r="8928" spans="1:15" x14ac:dyDescent="0.3">
      <c r="A8928" s="11">
        <v>1944287</v>
      </c>
      <c r="B8928" s="12" t="s">
        <v>301</v>
      </c>
      <c r="C8928" s="12" t="s">
        <v>62</v>
      </c>
      <c r="D8928" s="12" t="s">
        <v>279</v>
      </c>
      <c r="E8928" s="11" t="s">
        <v>47</v>
      </c>
      <c r="F8928" s="11" t="s">
        <v>19</v>
      </c>
      <c r="G8928" s="37">
        <v>42517</v>
      </c>
      <c r="H8928" s="13">
        <v>42517</v>
      </c>
      <c r="I8928" s="21">
        <v>0</v>
      </c>
      <c r="J8928" s="43" t="s">
        <v>1471</v>
      </c>
      <c r="K8928" s="21">
        <f t="shared" si="278"/>
        <v>2016</v>
      </c>
      <c r="L8928" s="24">
        <f t="shared" si="279"/>
        <v>2</v>
      </c>
      <c r="M8928" s="11" t="s">
        <v>14</v>
      </c>
      <c r="N8928" s="11" t="s">
        <v>14</v>
      </c>
      <c r="O8928" s="11" t="str">
        <f>VLOOKUP(E8928,State_Code_Name!$B$1:$C$52,2,0)</f>
        <v>Pennsylvania</v>
      </c>
    </row>
    <row r="8929" spans="1:15" x14ac:dyDescent="0.3">
      <c r="A8929" s="11">
        <v>1262674</v>
      </c>
      <c r="B8929" s="12" t="s">
        <v>104</v>
      </c>
      <c r="C8929" s="12" t="s">
        <v>33</v>
      </c>
      <c r="D8929" s="12" t="s">
        <v>42</v>
      </c>
      <c r="E8929" s="11" t="s">
        <v>71</v>
      </c>
      <c r="F8929" s="11" t="s">
        <v>19</v>
      </c>
      <c r="G8929" s="37">
        <v>42065</v>
      </c>
      <c r="H8929" s="13">
        <v>42065</v>
      </c>
      <c r="I8929" s="21">
        <v>0</v>
      </c>
      <c r="J8929" s="43" t="s">
        <v>1476</v>
      </c>
      <c r="K8929" s="21">
        <f t="shared" si="278"/>
        <v>2015</v>
      </c>
      <c r="L8929" s="24">
        <f t="shared" si="279"/>
        <v>1</v>
      </c>
      <c r="M8929" s="11" t="s">
        <v>14</v>
      </c>
      <c r="N8929" s="11" t="s">
        <v>14</v>
      </c>
      <c r="O8929" s="11" t="str">
        <f>VLOOKUP(E8929,State_Code_Name!$B$1:$C$52,2,0)</f>
        <v>Massachusetts</v>
      </c>
    </row>
    <row r="8930" spans="1:15" x14ac:dyDescent="0.3">
      <c r="A8930" s="11">
        <v>2026302</v>
      </c>
      <c r="B8930" s="12" t="s">
        <v>791</v>
      </c>
      <c r="C8930" s="12" t="s">
        <v>33</v>
      </c>
      <c r="D8930" s="12" t="s">
        <v>45</v>
      </c>
      <c r="E8930" s="11" t="s">
        <v>60</v>
      </c>
      <c r="F8930" s="11" t="s">
        <v>303</v>
      </c>
      <c r="G8930" s="37">
        <v>42573</v>
      </c>
      <c r="H8930" s="13">
        <v>42573</v>
      </c>
      <c r="I8930" s="21">
        <v>0</v>
      </c>
      <c r="J8930" s="43" t="s">
        <v>1481</v>
      </c>
      <c r="K8930" s="21">
        <f t="shared" si="278"/>
        <v>2016</v>
      </c>
      <c r="L8930" s="24">
        <f t="shared" si="279"/>
        <v>3</v>
      </c>
      <c r="M8930" s="11" t="s">
        <v>14</v>
      </c>
      <c r="N8930" s="11" t="s">
        <v>15</v>
      </c>
      <c r="O8930" s="11" t="str">
        <f>VLOOKUP(E8930,State_Code_Name!$B$1:$C$52,2,0)</f>
        <v>Illinois</v>
      </c>
    </row>
    <row r="8931" spans="1:15" x14ac:dyDescent="0.3">
      <c r="A8931" s="11">
        <v>1777262</v>
      </c>
      <c r="B8931" s="12" t="s">
        <v>142</v>
      </c>
      <c r="C8931" s="12" t="s">
        <v>27</v>
      </c>
      <c r="D8931" s="12" t="s">
        <v>28</v>
      </c>
      <c r="E8931" s="11" t="s">
        <v>175</v>
      </c>
      <c r="F8931" s="11" t="s">
        <v>19</v>
      </c>
      <c r="G8931" s="37">
        <v>42408</v>
      </c>
      <c r="H8931" s="13">
        <v>42408</v>
      </c>
      <c r="I8931" s="21">
        <v>0</v>
      </c>
      <c r="J8931" s="43" t="s">
        <v>1478</v>
      </c>
      <c r="K8931" s="21">
        <f t="shared" si="278"/>
        <v>2016</v>
      </c>
      <c r="L8931" s="24">
        <f t="shared" si="279"/>
        <v>1</v>
      </c>
      <c r="M8931" s="11" t="s">
        <v>14</v>
      </c>
      <c r="N8931" s="11" t="s">
        <v>15</v>
      </c>
      <c r="O8931" s="11" t="str">
        <f>VLOOKUP(E8931,State_Code_Name!$B$1:$C$52,2,0)</f>
        <v>District of Columbia</v>
      </c>
    </row>
    <row r="8932" spans="1:15" x14ac:dyDescent="0.3">
      <c r="A8932" s="11">
        <v>1463452</v>
      </c>
      <c r="B8932" s="12" t="s">
        <v>229</v>
      </c>
      <c r="C8932" s="12" t="s">
        <v>37</v>
      </c>
      <c r="D8932" s="12" t="s">
        <v>1443</v>
      </c>
      <c r="E8932" s="11" t="s">
        <v>122</v>
      </c>
      <c r="F8932" s="11" t="s">
        <v>19</v>
      </c>
      <c r="G8932" s="37">
        <v>42196</v>
      </c>
      <c r="H8932" s="13">
        <v>42196</v>
      </c>
      <c r="I8932" s="21">
        <v>0</v>
      </c>
      <c r="J8932" s="43" t="s">
        <v>1481</v>
      </c>
      <c r="K8932" s="21">
        <f t="shared" si="278"/>
        <v>2015</v>
      </c>
      <c r="L8932" s="24">
        <f t="shared" si="279"/>
        <v>3</v>
      </c>
      <c r="M8932" s="11" t="s">
        <v>14</v>
      </c>
      <c r="N8932" s="11" t="s">
        <v>15</v>
      </c>
      <c r="O8932" s="11" t="str">
        <f>VLOOKUP(E8932,State_Code_Name!$B$1:$C$52,2,0)</f>
        <v>Maryland</v>
      </c>
    </row>
    <row r="8933" spans="1:15" x14ac:dyDescent="0.3">
      <c r="A8933" s="11">
        <v>598978</v>
      </c>
      <c r="B8933" s="12" t="s">
        <v>55</v>
      </c>
      <c r="C8933" s="12" t="s">
        <v>53</v>
      </c>
      <c r="D8933" s="12" t="s">
        <v>102</v>
      </c>
      <c r="E8933" s="11" t="s">
        <v>49</v>
      </c>
      <c r="F8933" s="11" t="s">
        <v>19</v>
      </c>
      <c r="G8933" s="37">
        <v>41592</v>
      </c>
      <c r="H8933" s="13">
        <v>41592</v>
      </c>
      <c r="I8933" s="21">
        <v>0</v>
      </c>
      <c r="J8933" s="43" t="s">
        <v>1479</v>
      </c>
      <c r="K8933" s="21">
        <f t="shared" si="278"/>
        <v>2013</v>
      </c>
      <c r="L8933" s="24">
        <f t="shared" si="279"/>
        <v>4</v>
      </c>
      <c r="M8933" s="11" t="s">
        <v>14</v>
      </c>
      <c r="N8933" s="11" t="s">
        <v>15</v>
      </c>
      <c r="O8933" s="11" t="str">
        <f>VLOOKUP(E8933,State_Code_Name!$B$1:$C$52,2,0)</f>
        <v>New Jersey</v>
      </c>
    </row>
    <row r="8934" spans="1:15" x14ac:dyDescent="0.3">
      <c r="A8934" s="11">
        <v>600779</v>
      </c>
      <c r="B8934" s="12" t="s">
        <v>55</v>
      </c>
      <c r="C8934" s="12" t="s">
        <v>53</v>
      </c>
      <c r="D8934" s="12" t="s">
        <v>1439</v>
      </c>
      <c r="E8934" s="11" t="s">
        <v>32</v>
      </c>
      <c r="F8934" s="11" t="s">
        <v>19</v>
      </c>
      <c r="G8934" s="37">
        <v>41596</v>
      </c>
      <c r="H8934" s="13">
        <v>41596</v>
      </c>
      <c r="I8934" s="21">
        <v>0</v>
      </c>
      <c r="J8934" s="43" t="s">
        <v>1479</v>
      </c>
      <c r="K8934" s="21">
        <f t="shared" si="278"/>
        <v>2013</v>
      </c>
      <c r="L8934" s="24">
        <f t="shared" si="279"/>
        <v>4</v>
      </c>
      <c r="M8934" s="11" t="s">
        <v>14</v>
      </c>
      <c r="N8934" s="11" t="s">
        <v>15</v>
      </c>
      <c r="O8934" s="11" t="str">
        <f>VLOOKUP(E8934,State_Code_Name!$B$1:$C$52,2,0)</f>
        <v>Texas</v>
      </c>
    </row>
    <row r="8935" spans="1:15" x14ac:dyDescent="0.3">
      <c r="A8935" s="11">
        <v>1302077</v>
      </c>
      <c r="B8935" s="12" t="s">
        <v>55</v>
      </c>
      <c r="C8935" s="12" t="s">
        <v>53</v>
      </c>
      <c r="D8935" s="12" t="s">
        <v>1439</v>
      </c>
      <c r="E8935" s="11" t="s">
        <v>26</v>
      </c>
      <c r="F8935" s="11" t="s">
        <v>19</v>
      </c>
      <c r="G8935" s="37">
        <v>42089</v>
      </c>
      <c r="H8935" s="13">
        <v>42089</v>
      </c>
      <c r="I8935" s="21">
        <v>0</v>
      </c>
      <c r="J8935" s="43" t="s">
        <v>1476</v>
      </c>
      <c r="K8935" s="21">
        <f t="shared" si="278"/>
        <v>2015</v>
      </c>
      <c r="L8935" s="24">
        <f t="shared" si="279"/>
        <v>1</v>
      </c>
      <c r="M8935" s="11" t="s">
        <v>14</v>
      </c>
      <c r="N8935" s="11" t="s">
        <v>15</v>
      </c>
      <c r="O8935" s="11" t="str">
        <f>VLOOKUP(E8935,State_Code_Name!$B$1:$C$52,2,0)</f>
        <v>Georgia</v>
      </c>
    </row>
    <row r="8936" spans="1:15" x14ac:dyDescent="0.3">
      <c r="A8936" s="11">
        <v>463688</v>
      </c>
      <c r="B8936" s="12" t="s">
        <v>31</v>
      </c>
      <c r="C8936" s="12" t="s">
        <v>37</v>
      </c>
      <c r="D8936" s="12" t="s">
        <v>81</v>
      </c>
      <c r="E8936" s="11" t="s">
        <v>12</v>
      </c>
      <c r="F8936" s="11" t="s">
        <v>303</v>
      </c>
      <c r="G8936" s="37">
        <v>41478</v>
      </c>
      <c r="H8936" s="13">
        <v>41480</v>
      </c>
      <c r="I8936" s="21">
        <v>2</v>
      </c>
      <c r="J8936" s="43" t="s">
        <v>1481</v>
      </c>
      <c r="K8936" s="21">
        <f t="shared" si="278"/>
        <v>2013</v>
      </c>
      <c r="L8936" s="24">
        <f t="shared" si="279"/>
        <v>3</v>
      </c>
      <c r="M8936" s="11" t="s">
        <v>14</v>
      </c>
      <c r="N8936" s="11" t="s">
        <v>14</v>
      </c>
      <c r="O8936" s="11" t="str">
        <f>VLOOKUP(E8936,State_Code_Name!$B$1:$C$52,2,0)</f>
        <v>Virginia</v>
      </c>
    </row>
    <row r="8937" spans="1:15" x14ac:dyDescent="0.3">
      <c r="A8937" s="11">
        <v>422400</v>
      </c>
      <c r="B8937" s="12" t="s">
        <v>31</v>
      </c>
      <c r="C8937" s="12" t="s">
        <v>16</v>
      </c>
      <c r="D8937" s="12" t="s">
        <v>25</v>
      </c>
      <c r="E8937" s="11" t="s">
        <v>32</v>
      </c>
      <c r="F8937" s="11" t="s">
        <v>19</v>
      </c>
      <c r="G8937" s="37">
        <v>41428</v>
      </c>
      <c r="H8937" s="13">
        <v>41428</v>
      </c>
      <c r="I8937" s="21">
        <v>0</v>
      </c>
      <c r="J8937" s="43" t="s">
        <v>1477</v>
      </c>
      <c r="K8937" s="21">
        <f t="shared" si="278"/>
        <v>2013</v>
      </c>
      <c r="L8937" s="24">
        <f t="shared" si="279"/>
        <v>2</v>
      </c>
      <c r="M8937" s="11" t="s">
        <v>14</v>
      </c>
      <c r="N8937" s="11" t="s">
        <v>14</v>
      </c>
      <c r="O8937" s="11" t="str">
        <f>VLOOKUP(E8937,State_Code_Name!$B$1:$C$52,2,0)</f>
        <v>Texas</v>
      </c>
    </row>
    <row r="8938" spans="1:15" x14ac:dyDescent="0.3">
      <c r="A8938" s="11">
        <v>1869848</v>
      </c>
      <c r="B8938" s="12" t="s">
        <v>301</v>
      </c>
      <c r="C8938" s="12" t="s">
        <v>62</v>
      </c>
      <c r="D8938" s="12" t="s">
        <v>279</v>
      </c>
      <c r="E8938" s="11" t="s">
        <v>113</v>
      </c>
      <c r="F8938" s="11" t="s">
        <v>19</v>
      </c>
      <c r="G8938" s="37">
        <v>42467</v>
      </c>
      <c r="H8938" s="13">
        <v>42467</v>
      </c>
      <c r="I8938" s="21">
        <v>0</v>
      </c>
      <c r="J8938" s="43" t="s">
        <v>1483</v>
      </c>
      <c r="K8938" s="21">
        <f t="shared" si="278"/>
        <v>2016</v>
      </c>
      <c r="L8938" s="24">
        <f t="shared" si="279"/>
        <v>2</v>
      </c>
      <c r="M8938" s="11" t="s">
        <v>14</v>
      </c>
      <c r="N8938" s="11" t="s">
        <v>15</v>
      </c>
      <c r="O8938" s="11" t="str">
        <f>VLOOKUP(E8938,State_Code_Name!$B$1:$C$52,2,0)</f>
        <v>South Carolina</v>
      </c>
    </row>
    <row r="8939" spans="1:15" x14ac:dyDescent="0.3">
      <c r="A8939" s="11">
        <v>1773182</v>
      </c>
      <c r="B8939" s="12" t="s">
        <v>326</v>
      </c>
      <c r="C8939" s="12" t="s">
        <v>33</v>
      </c>
      <c r="D8939" s="12" t="s">
        <v>115</v>
      </c>
      <c r="E8939" s="11" t="s">
        <v>40</v>
      </c>
      <c r="F8939" s="11" t="s">
        <v>19</v>
      </c>
      <c r="G8939" s="37">
        <v>42404</v>
      </c>
      <c r="H8939" s="13">
        <v>42404</v>
      </c>
      <c r="I8939" s="21">
        <v>0</v>
      </c>
      <c r="J8939" s="43" t="s">
        <v>1478</v>
      </c>
      <c r="K8939" s="21">
        <f t="shared" si="278"/>
        <v>2016</v>
      </c>
      <c r="L8939" s="24">
        <f t="shared" si="279"/>
        <v>1</v>
      </c>
      <c r="M8939" s="11" t="s">
        <v>14</v>
      </c>
      <c r="N8939" s="11" t="s">
        <v>15</v>
      </c>
      <c r="O8939" s="11" t="str">
        <f>VLOOKUP(E8939,State_Code_Name!$B$1:$C$52,2,0)</f>
        <v>Ohio</v>
      </c>
    </row>
    <row r="8940" spans="1:15" x14ac:dyDescent="0.3">
      <c r="A8940" s="11">
        <v>439146</v>
      </c>
      <c r="B8940" s="12" t="s">
        <v>82</v>
      </c>
      <c r="C8940" s="12" t="s">
        <v>37</v>
      </c>
      <c r="D8940" s="12" t="s">
        <v>1444</v>
      </c>
      <c r="E8940" s="11" t="s">
        <v>49</v>
      </c>
      <c r="F8940" s="11" t="s">
        <v>303</v>
      </c>
      <c r="G8940" s="37">
        <v>41445</v>
      </c>
      <c r="H8940" s="13">
        <v>41446</v>
      </c>
      <c r="I8940" s="21">
        <v>1</v>
      </c>
      <c r="J8940" s="43" t="s">
        <v>1477</v>
      </c>
      <c r="K8940" s="21">
        <f t="shared" si="278"/>
        <v>2013</v>
      </c>
      <c r="L8940" s="24">
        <f t="shared" si="279"/>
        <v>2</v>
      </c>
      <c r="M8940" s="11" t="s">
        <v>14</v>
      </c>
      <c r="N8940" s="11" t="s">
        <v>15</v>
      </c>
      <c r="O8940" s="11" t="str">
        <f>VLOOKUP(E8940,State_Code_Name!$B$1:$C$52,2,0)</f>
        <v>New Jersey</v>
      </c>
    </row>
    <row r="8941" spans="1:15" x14ac:dyDescent="0.3">
      <c r="A8941" s="11">
        <v>1220556</v>
      </c>
      <c r="B8941" s="12" t="s">
        <v>101</v>
      </c>
      <c r="C8941" s="12" t="s">
        <v>27</v>
      </c>
      <c r="D8941" s="12" t="s">
        <v>28</v>
      </c>
      <c r="E8941" s="11" t="s">
        <v>23</v>
      </c>
      <c r="F8941" s="11" t="s">
        <v>19</v>
      </c>
      <c r="G8941" s="37">
        <v>42037</v>
      </c>
      <c r="H8941" s="13">
        <v>42037</v>
      </c>
      <c r="I8941" s="21">
        <v>0</v>
      </c>
      <c r="J8941" s="43" t="s">
        <v>1478</v>
      </c>
      <c r="K8941" s="21">
        <f t="shared" si="278"/>
        <v>2015</v>
      </c>
      <c r="L8941" s="24">
        <f t="shared" si="279"/>
        <v>1</v>
      </c>
      <c r="M8941" s="11" t="s">
        <v>14</v>
      </c>
      <c r="N8941" s="11" t="s">
        <v>15</v>
      </c>
      <c r="O8941" s="11" t="str">
        <f>VLOOKUP(E8941,State_Code_Name!$B$1:$C$52,2,0)</f>
        <v>New York</v>
      </c>
    </row>
    <row r="8942" spans="1:15" x14ac:dyDescent="0.3">
      <c r="A8942" s="11">
        <v>1363953</v>
      </c>
      <c r="B8942" s="12" t="s">
        <v>55</v>
      </c>
      <c r="C8942" s="12" t="s">
        <v>53</v>
      </c>
      <c r="D8942" s="12" t="s">
        <v>102</v>
      </c>
      <c r="E8942" s="11" t="s">
        <v>60</v>
      </c>
      <c r="F8942" s="11" t="s">
        <v>19</v>
      </c>
      <c r="G8942" s="37">
        <v>42130</v>
      </c>
      <c r="H8942" s="13">
        <v>42130</v>
      </c>
      <c r="I8942" s="21">
        <v>0</v>
      </c>
      <c r="J8942" s="43" t="s">
        <v>1471</v>
      </c>
      <c r="K8942" s="21">
        <f t="shared" si="278"/>
        <v>2015</v>
      </c>
      <c r="L8942" s="24">
        <f t="shared" si="279"/>
        <v>2</v>
      </c>
      <c r="M8942" s="11" t="s">
        <v>14</v>
      </c>
      <c r="N8942" s="11" t="s">
        <v>15</v>
      </c>
      <c r="O8942" s="11" t="str">
        <f>VLOOKUP(E8942,State_Code_Name!$B$1:$C$52,2,0)</f>
        <v>Illinois</v>
      </c>
    </row>
    <row r="8943" spans="1:15" x14ac:dyDescent="0.3">
      <c r="A8943" s="11">
        <v>1223417</v>
      </c>
      <c r="B8943" s="12" t="s">
        <v>104</v>
      </c>
      <c r="C8943" s="12" t="s">
        <v>33</v>
      </c>
      <c r="D8943" s="12" t="s">
        <v>42</v>
      </c>
      <c r="E8943" s="11" t="s">
        <v>75</v>
      </c>
      <c r="F8943" s="11" t="s">
        <v>19</v>
      </c>
      <c r="G8943" s="37">
        <v>42038</v>
      </c>
      <c r="H8943" s="13">
        <v>42038</v>
      </c>
      <c r="I8943" s="21">
        <v>0</v>
      </c>
      <c r="J8943" s="43" t="s">
        <v>1478</v>
      </c>
      <c r="K8943" s="21">
        <f t="shared" si="278"/>
        <v>2015</v>
      </c>
      <c r="L8943" s="24">
        <f t="shared" si="279"/>
        <v>1</v>
      </c>
      <c r="M8943" s="11" t="s">
        <v>14</v>
      </c>
      <c r="N8943" s="11" t="s">
        <v>14</v>
      </c>
      <c r="O8943" s="11" t="str">
        <f>VLOOKUP(E8943,State_Code_Name!$B$1:$C$52,2,0)</f>
        <v>Tennessee</v>
      </c>
    </row>
    <row r="8944" spans="1:15" x14ac:dyDescent="0.3">
      <c r="A8944" s="11">
        <v>648220</v>
      </c>
      <c r="B8944" s="12" t="s">
        <v>55</v>
      </c>
      <c r="C8944" s="12" t="s">
        <v>53</v>
      </c>
      <c r="D8944" s="12" t="s">
        <v>54</v>
      </c>
      <c r="E8944" s="11" t="s">
        <v>49</v>
      </c>
      <c r="F8944" s="11" t="s">
        <v>19</v>
      </c>
      <c r="G8944" s="37">
        <v>41636</v>
      </c>
      <c r="H8944" s="13">
        <v>41636</v>
      </c>
      <c r="I8944" s="21">
        <v>0</v>
      </c>
      <c r="J8944" s="43" t="s">
        <v>1475</v>
      </c>
      <c r="K8944" s="21">
        <f t="shared" si="278"/>
        <v>2013</v>
      </c>
      <c r="L8944" s="24">
        <f t="shared" si="279"/>
        <v>4</v>
      </c>
      <c r="M8944" s="11" t="s">
        <v>14</v>
      </c>
      <c r="N8944" s="11" t="s">
        <v>15</v>
      </c>
      <c r="O8944" s="11" t="str">
        <f>VLOOKUP(E8944,State_Code_Name!$B$1:$C$52,2,0)</f>
        <v>New Jersey</v>
      </c>
    </row>
    <row r="8945" spans="1:15" x14ac:dyDescent="0.3">
      <c r="A8945" s="11">
        <v>1587936</v>
      </c>
      <c r="B8945" s="12" t="s">
        <v>61</v>
      </c>
      <c r="C8945" s="12" t="s">
        <v>53</v>
      </c>
      <c r="D8945" s="12" t="s">
        <v>102</v>
      </c>
      <c r="E8945" s="11" t="s">
        <v>71</v>
      </c>
      <c r="F8945" s="11" t="s">
        <v>19</v>
      </c>
      <c r="G8945" s="37">
        <v>42277</v>
      </c>
      <c r="H8945" s="13">
        <v>42277</v>
      </c>
      <c r="I8945" s="21">
        <v>0</v>
      </c>
      <c r="J8945" s="43" t="s">
        <v>1480</v>
      </c>
      <c r="K8945" s="21">
        <f t="shared" si="278"/>
        <v>2015</v>
      </c>
      <c r="L8945" s="24">
        <f t="shared" si="279"/>
        <v>3</v>
      </c>
      <c r="M8945" s="11" t="s">
        <v>14</v>
      </c>
      <c r="N8945" s="11" t="s">
        <v>15</v>
      </c>
      <c r="O8945" s="11" t="str">
        <f>VLOOKUP(E8945,State_Code_Name!$B$1:$C$52,2,0)</f>
        <v>Massachusetts</v>
      </c>
    </row>
    <row r="8946" spans="1:15" x14ac:dyDescent="0.3">
      <c r="A8946" s="11">
        <v>1423008</v>
      </c>
      <c r="B8946" s="12" t="s">
        <v>180</v>
      </c>
      <c r="C8946" s="12" t="s">
        <v>33</v>
      </c>
      <c r="D8946" s="12" t="s">
        <v>42</v>
      </c>
      <c r="E8946" s="11" t="s">
        <v>23</v>
      </c>
      <c r="F8946" s="11" t="s">
        <v>58</v>
      </c>
      <c r="G8946" s="37">
        <v>42171</v>
      </c>
      <c r="H8946" s="13">
        <v>42173</v>
      </c>
      <c r="I8946" s="21">
        <v>2</v>
      </c>
      <c r="J8946" s="43" t="s">
        <v>1477</v>
      </c>
      <c r="K8946" s="21">
        <f t="shared" si="278"/>
        <v>2015</v>
      </c>
      <c r="L8946" s="24">
        <f t="shared" si="279"/>
        <v>2</v>
      </c>
      <c r="M8946" s="11" t="s">
        <v>14</v>
      </c>
      <c r="N8946" s="11" t="s">
        <v>15</v>
      </c>
      <c r="O8946" s="11" t="str">
        <f>VLOOKUP(E8946,State_Code_Name!$B$1:$C$52,2,0)</f>
        <v>New York</v>
      </c>
    </row>
    <row r="8947" spans="1:15" x14ac:dyDescent="0.3">
      <c r="A8947" s="11">
        <v>1896958</v>
      </c>
      <c r="B8947" s="12" t="s">
        <v>11</v>
      </c>
      <c r="C8947" s="12" t="s">
        <v>27</v>
      </c>
      <c r="D8947" s="12" t="s">
        <v>79</v>
      </c>
      <c r="E8947" s="11" t="s">
        <v>43</v>
      </c>
      <c r="F8947" s="11" t="s">
        <v>19</v>
      </c>
      <c r="G8947" s="37">
        <v>42487</v>
      </c>
      <c r="H8947" s="13">
        <v>42487</v>
      </c>
      <c r="I8947" s="21">
        <v>0</v>
      </c>
      <c r="J8947" s="43" t="s">
        <v>1483</v>
      </c>
      <c r="K8947" s="21">
        <f t="shared" si="278"/>
        <v>2016</v>
      </c>
      <c r="L8947" s="24">
        <f t="shared" si="279"/>
        <v>2</v>
      </c>
      <c r="M8947" s="11" t="s">
        <v>14</v>
      </c>
      <c r="N8947" s="11" t="s">
        <v>15</v>
      </c>
      <c r="O8947" s="11" t="str">
        <f>VLOOKUP(E8947,State_Code_Name!$B$1:$C$52,2,0)</f>
        <v>North Carolina</v>
      </c>
    </row>
    <row r="8948" spans="1:15" x14ac:dyDescent="0.3">
      <c r="A8948" s="11">
        <v>1452983</v>
      </c>
      <c r="B8948" s="12" t="s">
        <v>70</v>
      </c>
      <c r="C8948" s="12" t="s">
        <v>27</v>
      </c>
      <c r="D8948" s="12" t="s">
        <v>79</v>
      </c>
      <c r="E8948" s="11" t="s">
        <v>36</v>
      </c>
      <c r="F8948" s="11" t="s">
        <v>19</v>
      </c>
      <c r="G8948" s="37">
        <v>42191</v>
      </c>
      <c r="H8948" s="13">
        <v>42191</v>
      </c>
      <c r="I8948" s="21">
        <v>0</v>
      </c>
      <c r="J8948" s="43" t="s">
        <v>1481</v>
      </c>
      <c r="K8948" s="21">
        <f t="shared" si="278"/>
        <v>2015</v>
      </c>
      <c r="L8948" s="24">
        <f t="shared" si="279"/>
        <v>3</v>
      </c>
      <c r="M8948" s="11" t="s">
        <v>14</v>
      </c>
      <c r="N8948" s="11" t="s">
        <v>15</v>
      </c>
      <c r="O8948" s="11" t="str">
        <f>VLOOKUP(E8948,State_Code_Name!$B$1:$C$52,2,0)</f>
        <v>Florida</v>
      </c>
    </row>
    <row r="8949" spans="1:15" x14ac:dyDescent="0.3">
      <c r="A8949" s="11">
        <v>899048</v>
      </c>
      <c r="B8949" s="12" t="s">
        <v>44</v>
      </c>
      <c r="C8949" s="12" t="s">
        <v>37</v>
      </c>
      <c r="D8949" s="12" t="s">
        <v>120</v>
      </c>
      <c r="E8949" s="11" t="s">
        <v>32</v>
      </c>
      <c r="F8949" s="11" t="s">
        <v>13</v>
      </c>
      <c r="G8949" s="37">
        <v>41807</v>
      </c>
      <c r="H8949" s="13">
        <v>41809</v>
      </c>
      <c r="I8949" s="21">
        <v>2</v>
      </c>
      <c r="J8949" s="43" t="s">
        <v>1477</v>
      </c>
      <c r="K8949" s="21">
        <f t="shared" si="278"/>
        <v>2014</v>
      </c>
      <c r="L8949" s="24">
        <f t="shared" si="279"/>
        <v>2</v>
      </c>
      <c r="M8949" s="11" t="s">
        <v>14</v>
      </c>
      <c r="N8949" s="11" t="s">
        <v>15</v>
      </c>
      <c r="O8949" s="11" t="str">
        <f>VLOOKUP(E8949,State_Code_Name!$B$1:$C$52,2,0)</f>
        <v>Texas</v>
      </c>
    </row>
    <row r="8950" spans="1:15" x14ac:dyDescent="0.3">
      <c r="A8950" s="11">
        <v>2005304</v>
      </c>
      <c r="B8950" s="12" t="s">
        <v>1164</v>
      </c>
      <c r="C8950" s="12" t="s">
        <v>53</v>
      </c>
      <c r="D8950" s="12" t="s">
        <v>1439</v>
      </c>
      <c r="E8950" s="11" t="s">
        <v>18</v>
      </c>
      <c r="F8950" s="11" t="s">
        <v>19</v>
      </c>
      <c r="G8950" s="37">
        <v>42561</v>
      </c>
      <c r="H8950" s="13">
        <v>42561</v>
      </c>
      <c r="I8950" s="21">
        <v>0</v>
      </c>
      <c r="J8950" s="43" t="s">
        <v>1481</v>
      </c>
      <c r="K8950" s="21">
        <f t="shared" si="278"/>
        <v>2016</v>
      </c>
      <c r="L8950" s="24">
        <f t="shared" si="279"/>
        <v>3</v>
      </c>
      <c r="M8950" s="11" t="s">
        <v>14</v>
      </c>
      <c r="N8950" s="11" t="s">
        <v>15</v>
      </c>
      <c r="O8950" s="11" t="str">
        <f>VLOOKUP(E8950,State_Code_Name!$B$1:$C$52,2,0)</f>
        <v>California</v>
      </c>
    </row>
    <row r="8951" spans="1:15" x14ac:dyDescent="0.3">
      <c r="A8951" s="11">
        <v>893816</v>
      </c>
      <c r="B8951" s="12" t="s">
        <v>90</v>
      </c>
      <c r="C8951" s="12" t="s">
        <v>27</v>
      </c>
      <c r="D8951" s="12" t="s">
        <v>57</v>
      </c>
      <c r="E8951" s="11" t="s">
        <v>71</v>
      </c>
      <c r="F8951" s="11" t="s">
        <v>58</v>
      </c>
      <c r="G8951" s="37">
        <v>41803</v>
      </c>
      <c r="H8951" s="13">
        <v>41807</v>
      </c>
      <c r="I8951" s="21">
        <v>4</v>
      </c>
      <c r="J8951" s="43" t="s">
        <v>1477</v>
      </c>
      <c r="K8951" s="21">
        <f t="shared" si="278"/>
        <v>2014</v>
      </c>
      <c r="L8951" s="24">
        <f t="shared" si="279"/>
        <v>2</v>
      </c>
      <c r="M8951" s="11" t="s">
        <v>14</v>
      </c>
      <c r="N8951" s="11" t="s">
        <v>15</v>
      </c>
      <c r="O8951" s="11" t="str">
        <f>VLOOKUP(E8951,State_Code_Name!$B$1:$C$52,2,0)</f>
        <v>Massachusetts</v>
      </c>
    </row>
    <row r="8952" spans="1:15" x14ac:dyDescent="0.3">
      <c r="A8952" s="11">
        <v>1591941</v>
      </c>
      <c r="B8952" s="12" t="s">
        <v>320</v>
      </c>
      <c r="C8952" s="12" t="s">
        <v>172</v>
      </c>
      <c r="D8952" s="12" t="s">
        <v>264</v>
      </c>
      <c r="E8952" s="11" t="s">
        <v>12</v>
      </c>
      <c r="F8952" s="11" t="s">
        <v>19</v>
      </c>
      <c r="G8952" s="37">
        <v>42281</v>
      </c>
      <c r="H8952" s="13">
        <v>42281</v>
      </c>
      <c r="I8952" s="21">
        <v>0</v>
      </c>
      <c r="J8952" s="43" t="s">
        <v>1473</v>
      </c>
      <c r="K8952" s="21">
        <f t="shared" si="278"/>
        <v>2015</v>
      </c>
      <c r="L8952" s="24">
        <f t="shared" si="279"/>
        <v>4</v>
      </c>
      <c r="M8952" s="11" t="s">
        <v>14</v>
      </c>
      <c r="N8952" s="11" t="s">
        <v>15</v>
      </c>
      <c r="O8952" s="11" t="str">
        <f>VLOOKUP(E8952,State_Code_Name!$B$1:$C$52,2,0)</f>
        <v>Virginia</v>
      </c>
    </row>
    <row r="8953" spans="1:15" x14ac:dyDescent="0.3">
      <c r="A8953" s="11">
        <v>426616</v>
      </c>
      <c r="B8953" s="12" t="s">
        <v>59</v>
      </c>
      <c r="C8953" s="12" t="s">
        <v>16</v>
      </c>
      <c r="D8953" s="12" t="s">
        <v>76</v>
      </c>
      <c r="E8953" s="11" t="s">
        <v>99</v>
      </c>
      <c r="F8953" s="11" t="s">
        <v>19</v>
      </c>
      <c r="G8953" s="37">
        <v>41433</v>
      </c>
      <c r="H8953" s="13">
        <v>41436</v>
      </c>
      <c r="I8953" s="21">
        <v>3</v>
      </c>
      <c r="J8953" s="43" t="s">
        <v>1477</v>
      </c>
      <c r="K8953" s="21">
        <f t="shared" si="278"/>
        <v>2013</v>
      </c>
      <c r="L8953" s="24">
        <f t="shared" si="279"/>
        <v>2</v>
      </c>
      <c r="M8953" s="11" t="s">
        <v>14</v>
      </c>
      <c r="N8953" s="11" t="s">
        <v>15</v>
      </c>
      <c r="O8953" s="11" t="str">
        <f>VLOOKUP(E8953,State_Code_Name!$B$1:$C$52,2,0)</f>
        <v>Arizona</v>
      </c>
    </row>
    <row r="8954" spans="1:15" x14ac:dyDescent="0.3">
      <c r="A8954" s="11">
        <v>857450</v>
      </c>
      <c r="B8954" s="12" t="s">
        <v>168</v>
      </c>
      <c r="C8954" s="12" t="s">
        <v>33</v>
      </c>
      <c r="D8954" s="12" t="s">
        <v>1441</v>
      </c>
      <c r="E8954" s="11" t="s">
        <v>32</v>
      </c>
      <c r="F8954" s="11" t="s">
        <v>19</v>
      </c>
      <c r="G8954" s="37">
        <v>41777</v>
      </c>
      <c r="H8954" s="13">
        <v>41777</v>
      </c>
      <c r="I8954" s="21">
        <v>0</v>
      </c>
      <c r="J8954" s="43" t="s">
        <v>1471</v>
      </c>
      <c r="K8954" s="21">
        <f t="shared" si="278"/>
        <v>2014</v>
      </c>
      <c r="L8954" s="24">
        <f t="shared" si="279"/>
        <v>2</v>
      </c>
      <c r="M8954" s="11" t="s">
        <v>14</v>
      </c>
      <c r="N8954" s="11" t="s">
        <v>15</v>
      </c>
      <c r="O8954" s="11" t="str">
        <f>VLOOKUP(E8954,State_Code_Name!$B$1:$C$52,2,0)</f>
        <v>Texas</v>
      </c>
    </row>
    <row r="8955" spans="1:15" x14ac:dyDescent="0.3">
      <c r="A8955" s="11">
        <v>1998616</v>
      </c>
      <c r="B8955" s="12" t="s">
        <v>61</v>
      </c>
      <c r="C8955" s="12" t="s">
        <v>53</v>
      </c>
      <c r="D8955" s="12" t="s">
        <v>54</v>
      </c>
      <c r="E8955" s="11" t="s">
        <v>18</v>
      </c>
      <c r="F8955" s="11" t="s">
        <v>19</v>
      </c>
      <c r="G8955" s="37">
        <v>42556</v>
      </c>
      <c r="H8955" s="13">
        <v>42556</v>
      </c>
      <c r="I8955" s="21">
        <v>0</v>
      </c>
      <c r="J8955" s="43" t="s">
        <v>1481</v>
      </c>
      <c r="K8955" s="21">
        <f t="shared" si="278"/>
        <v>2016</v>
      </c>
      <c r="L8955" s="24">
        <f t="shared" si="279"/>
        <v>3</v>
      </c>
      <c r="M8955" s="11" t="s">
        <v>14</v>
      </c>
      <c r="N8955" s="11" t="s">
        <v>15</v>
      </c>
      <c r="O8955" s="11" t="str">
        <f>VLOOKUP(E8955,State_Code_Name!$B$1:$C$52,2,0)</f>
        <v>California</v>
      </c>
    </row>
    <row r="8956" spans="1:15" x14ac:dyDescent="0.3">
      <c r="A8956" s="11">
        <v>2036890</v>
      </c>
      <c r="B8956" s="12" t="s">
        <v>531</v>
      </c>
      <c r="C8956" s="12" t="s">
        <v>62</v>
      </c>
      <c r="D8956" s="12" t="s">
        <v>460</v>
      </c>
      <c r="E8956" s="11" t="s">
        <v>122</v>
      </c>
      <c r="F8956" s="11" t="s">
        <v>303</v>
      </c>
      <c r="G8956" s="37">
        <v>42580</v>
      </c>
      <c r="H8956" s="13">
        <v>42598</v>
      </c>
      <c r="I8956" s="21">
        <v>18</v>
      </c>
      <c r="J8956" s="43" t="s">
        <v>1481</v>
      </c>
      <c r="K8956" s="21">
        <f t="shared" si="278"/>
        <v>2016</v>
      </c>
      <c r="L8956" s="24">
        <f t="shared" si="279"/>
        <v>3</v>
      </c>
      <c r="M8956" s="11" t="s">
        <v>14</v>
      </c>
      <c r="N8956" s="11" t="s">
        <v>15</v>
      </c>
      <c r="O8956" s="11" t="str">
        <f>VLOOKUP(E8956,State_Code_Name!$B$1:$C$52,2,0)</f>
        <v>Maryland</v>
      </c>
    </row>
    <row r="8957" spans="1:15" x14ac:dyDescent="0.3">
      <c r="A8957" s="11">
        <v>1670885</v>
      </c>
      <c r="B8957" s="12" t="s">
        <v>11</v>
      </c>
      <c r="C8957" s="12" t="s">
        <v>9</v>
      </c>
      <c r="D8957" s="12" t="s">
        <v>10</v>
      </c>
      <c r="E8957" s="11" t="s">
        <v>138</v>
      </c>
      <c r="F8957" s="11" t="s">
        <v>303</v>
      </c>
      <c r="G8957" s="37">
        <v>42332</v>
      </c>
      <c r="H8957" s="13">
        <v>42333</v>
      </c>
      <c r="I8957" s="21">
        <v>1</v>
      </c>
      <c r="J8957" s="43" t="s">
        <v>1479</v>
      </c>
      <c r="K8957" s="21">
        <f t="shared" si="278"/>
        <v>2015</v>
      </c>
      <c r="L8957" s="24">
        <f t="shared" si="279"/>
        <v>4</v>
      </c>
      <c r="M8957" s="11" t="s">
        <v>14</v>
      </c>
      <c r="N8957" s="11" t="s">
        <v>14</v>
      </c>
      <c r="O8957" s="11" t="str">
        <f>VLOOKUP(E8957,State_Code_Name!$B$1:$C$52,2,0)</f>
        <v>Kansas</v>
      </c>
    </row>
    <row r="8958" spans="1:15" x14ac:dyDescent="0.3">
      <c r="A8958" s="11">
        <v>837218</v>
      </c>
      <c r="B8958" s="12" t="s">
        <v>59</v>
      </c>
      <c r="C8958" s="12" t="s">
        <v>16</v>
      </c>
      <c r="D8958" s="12" t="s">
        <v>21</v>
      </c>
      <c r="E8958" s="11" t="s">
        <v>85</v>
      </c>
      <c r="F8958" s="11" t="s">
        <v>303</v>
      </c>
      <c r="G8958" s="37">
        <v>41764</v>
      </c>
      <c r="H8958" s="13">
        <v>41781</v>
      </c>
      <c r="I8958" s="21">
        <v>17</v>
      </c>
      <c r="J8958" s="43" t="s">
        <v>1471</v>
      </c>
      <c r="K8958" s="21">
        <f t="shared" si="278"/>
        <v>2014</v>
      </c>
      <c r="L8958" s="24">
        <f t="shared" si="279"/>
        <v>2</v>
      </c>
      <c r="M8958" s="11" t="s">
        <v>14</v>
      </c>
      <c r="N8958" s="11" t="s">
        <v>14</v>
      </c>
      <c r="O8958" s="11" t="str">
        <f>VLOOKUP(E8958,State_Code_Name!$B$1:$C$52,2,0)</f>
        <v>Wisconsin</v>
      </c>
    </row>
    <row r="8959" spans="1:15" x14ac:dyDescent="0.3">
      <c r="A8959" s="11">
        <v>1608352</v>
      </c>
      <c r="B8959" s="12" t="s">
        <v>291</v>
      </c>
      <c r="C8959" s="12" t="s">
        <v>27</v>
      </c>
      <c r="D8959" s="12" t="s">
        <v>28</v>
      </c>
      <c r="E8959" s="11" t="s">
        <v>114</v>
      </c>
      <c r="F8959" s="11" t="s">
        <v>19</v>
      </c>
      <c r="G8959" s="37">
        <v>42292</v>
      </c>
      <c r="H8959" s="13">
        <v>42296</v>
      </c>
      <c r="I8959" s="21">
        <v>4</v>
      </c>
      <c r="J8959" s="43" t="s">
        <v>1473</v>
      </c>
      <c r="K8959" s="21">
        <f t="shared" si="278"/>
        <v>2015</v>
      </c>
      <c r="L8959" s="24">
        <f t="shared" si="279"/>
        <v>4</v>
      </c>
      <c r="M8959" s="11" t="s">
        <v>14</v>
      </c>
      <c r="N8959" s="11" t="s">
        <v>14</v>
      </c>
      <c r="O8959" s="11" t="str">
        <f>VLOOKUP(E8959,State_Code_Name!$B$1:$C$52,2,0)</f>
        <v>Iowa</v>
      </c>
    </row>
    <row r="8960" spans="1:15" x14ac:dyDescent="0.3">
      <c r="A8960" s="11">
        <v>1622725</v>
      </c>
      <c r="B8960" s="12" t="s">
        <v>44</v>
      </c>
      <c r="C8960" s="12" t="s">
        <v>37</v>
      </c>
      <c r="D8960" s="12" t="s">
        <v>278</v>
      </c>
      <c r="E8960" s="11" t="s">
        <v>43</v>
      </c>
      <c r="F8960" s="11" t="s">
        <v>303</v>
      </c>
      <c r="G8960" s="37">
        <v>42300</v>
      </c>
      <c r="H8960" s="13">
        <v>42304</v>
      </c>
      <c r="I8960" s="21">
        <v>4</v>
      </c>
      <c r="J8960" s="43" t="s">
        <v>1473</v>
      </c>
      <c r="K8960" s="21">
        <f t="shared" si="278"/>
        <v>2015</v>
      </c>
      <c r="L8960" s="24">
        <f t="shared" si="279"/>
        <v>4</v>
      </c>
      <c r="M8960" s="11" t="s">
        <v>14</v>
      </c>
      <c r="N8960" s="11" t="s">
        <v>15</v>
      </c>
      <c r="O8960" s="11" t="str">
        <f>VLOOKUP(E8960,State_Code_Name!$B$1:$C$52,2,0)</f>
        <v>North Carolina</v>
      </c>
    </row>
    <row r="8961" spans="1:15" x14ac:dyDescent="0.3">
      <c r="A8961" s="11">
        <v>1571863</v>
      </c>
      <c r="B8961" s="12" t="s">
        <v>142</v>
      </c>
      <c r="C8961" s="12" t="s">
        <v>27</v>
      </c>
      <c r="D8961" s="12" t="s">
        <v>28</v>
      </c>
      <c r="E8961" s="11" t="s">
        <v>18</v>
      </c>
      <c r="F8961" s="11" t="s">
        <v>19</v>
      </c>
      <c r="G8961" s="37">
        <v>42268</v>
      </c>
      <c r="H8961" s="13">
        <v>42268</v>
      </c>
      <c r="I8961" s="21">
        <v>0</v>
      </c>
      <c r="J8961" s="43" t="s">
        <v>1480</v>
      </c>
      <c r="K8961" s="21">
        <f t="shared" si="278"/>
        <v>2015</v>
      </c>
      <c r="L8961" s="24">
        <f t="shared" si="279"/>
        <v>3</v>
      </c>
      <c r="M8961" s="11" t="s">
        <v>14</v>
      </c>
      <c r="N8961" s="11" t="s">
        <v>15</v>
      </c>
      <c r="O8961" s="11" t="str">
        <f>VLOOKUP(E8961,State_Code_Name!$B$1:$C$52,2,0)</f>
        <v>California</v>
      </c>
    </row>
    <row r="8962" spans="1:15" x14ac:dyDescent="0.3">
      <c r="A8962" s="11">
        <v>1529900</v>
      </c>
      <c r="B8962" s="12" t="s">
        <v>11</v>
      </c>
      <c r="C8962" s="12" t="s">
        <v>27</v>
      </c>
      <c r="D8962" s="12" t="s">
        <v>28</v>
      </c>
      <c r="E8962" s="11" t="s">
        <v>40</v>
      </c>
      <c r="F8962" s="11" t="s">
        <v>19</v>
      </c>
      <c r="G8962" s="37">
        <v>42237</v>
      </c>
      <c r="H8962" s="13">
        <v>42237</v>
      </c>
      <c r="I8962" s="21">
        <v>0</v>
      </c>
      <c r="J8962" s="43" t="s">
        <v>1482</v>
      </c>
      <c r="K8962" s="21">
        <f t="shared" si="278"/>
        <v>2015</v>
      </c>
      <c r="L8962" s="24">
        <f t="shared" si="279"/>
        <v>3</v>
      </c>
      <c r="M8962" s="11" t="s">
        <v>14</v>
      </c>
      <c r="N8962" s="11" t="s">
        <v>15</v>
      </c>
      <c r="O8962" s="11" t="str">
        <f>VLOOKUP(E8962,State_Code_Name!$B$1:$C$52,2,0)</f>
        <v>Ohio</v>
      </c>
    </row>
    <row r="8963" spans="1:15" x14ac:dyDescent="0.3">
      <c r="A8963" s="11">
        <v>1752257</v>
      </c>
      <c r="B8963" s="12" t="s">
        <v>11</v>
      </c>
      <c r="C8963" s="12" t="s">
        <v>16</v>
      </c>
      <c r="D8963" s="12" t="s">
        <v>21</v>
      </c>
      <c r="E8963" s="11" t="s">
        <v>141</v>
      </c>
      <c r="F8963" s="11" t="s">
        <v>13</v>
      </c>
      <c r="G8963" s="37">
        <v>42390</v>
      </c>
      <c r="H8963" s="13">
        <v>42391</v>
      </c>
      <c r="I8963" s="21">
        <v>1</v>
      </c>
      <c r="J8963" s="43" t="s">
        <v>1474</v>
      </c>
      <c r="K8963" s="21">
        <f t="shared" ref="K8963:K9026" si="280">YEAR(G8963)</f>
        <v>2016</v>
      </c>
      <c r="L8963" s="24">
        <f t="shared" ref="L8963:L9026" si="281">ROUNDUP(MONTH(G8963)/3,0)</f>
        <v>1</v>
      </c>
      <c r="M8963" s="11" t="s">
        <v>14</v>
      </c>
      <c r="N8963" s="11" t="s">
        <v>15</v>
      </c>
      <c r="O8963" s="11" t="str">
        <f>VLOOKUP(E8963,State_Code_Name!$B$1:$C$52,2,0)</f>
        <v>Maine</v>
      </c>
    </row>
    <row r="8964" spans="1:15" x14ac:dyDescent="0.3">
      <c r="A8964" s="11">
        <v>365856</v>
      </c>
      <c r="B8964" s="12" t="s">
        <v>55</v>
      </c>
      <c r="C8964" s="12" t="s">
        <v>53</v>
      </c>
      <c r="D8964" s="12" t="s">
        <v>77</v>
      </c>
      <c r="E8964" s="11" t="s">
        <v>36</v>
      </c>
      <c r="F8964" s="11" t="s">
        <v>19</v>
      </c>
      <c r="G8964" s="37">
        <v>41359</v>
      </c>
      <c r="H8964" s="13">
        <v>41361</v>
      </c>
      <c r="I8964" s="21">
        <v>2</v>
      </c>
      <c r="J8964" s="43" t="s">
        <v>1476</v>
      </c>
      <c r="K8964" s="21">
        <f t="shared" si="280"/>
        <v>2013</v>
      </c>
      <c r="L8964" s="24">
        <f t="shared" si="281"/>
        <v>1</v>
      </c>
      <c r="M8964" s="11" t="s">
        <v>14</v>
      </c>
      <c r="N8964" s="11" t="s">
        <v>15</v>
      </c>
      <c r="O8964" s="11" t="str">
        <f>VLOOKUP(E8964,State_Code_Name!$B$1:$C$52,2,0)</f>
        <v>Florida</v>
      </c>
    </row>
    <row r="8965" spans="1:15" x14ac:dyDescent="0.3">
      <c r="A8965" s="11">
        <v>1855196</v>
      </c>
      <c r="B8965" s="12" t="s">
        <v>271</v>
      </c>
      <c r="C8965" s="12" t="s">
        <v>27</v>
      </c>
      <c r="D8965" s="12" t="s">
        <v>28</v>
      </c>
      <c r="E8965" s="11" t="s">
        <v>32</v>
      </c>
      <c r="F8965" s="11" t="s">
        <v>19</v>
      </c>
      <c r="G8965" s="37">
        <v>42458</v>
      </c>
      <c r="H8965" s="13">
        <v>42458</v>
      </c>
      <c r="I8965" s="21">
        <v>0</v>
      </c>
      <c r="J8965" s="43" t="s">
        <v>1476</v>
      </c>
      <c r="K8965" s="21">
        <f t="shared" si="280"/>
        <v>2016</v>
      </c>
      <c r="L8965" s="24">
        <f t="shared" si="281"/>
        <v>1</v>
      </c>
      <c r="M8965" s="11" t="s">
        <v>14</v>
      </c>
      <c r="N8965" s="11" t="s">
        <v>14</v>
      </c>
      <c r="O8965" s="11" t="str">
        <f>VLOOKUP(E8965,State_Code_Name!$B$1:$C$52,2,0)</f>
        <v>Texas</v>
      </c>
    </row>
    <row r="8966" spans="1:15" x14ac:dyDescent="0.3">
      <c r="A8966" s="11">
        <v>546293</v>
      </c>
      <c r="B8966" s="12" t="s">
        <v>44</v>
      </c>
      <c r="C8966" s="12" t="s">
        <v>37</v>
      </c>
      <c r="D8966" s="12" t="s">
        <v>120</v>
      </c>
      <c r="E8966" s="11" t="s">
        <v>175</v>
      </c>
      <c r="F8966" s="11" t="s">
        <v>19</v>
      </c>
      <c r="G8966" s="37">
        <v>41544</v>
      </c>
      <c r="H8966" s="13">
        <v>41544</v>
      </c>
      <c r="I8966" s="21">
        <v>0</v>
      </c>
      <c r="J8966" s="43" t="s">
        <v>1480</v>
      </c>
      <c r="K8966" s="21">
        <f t="shared" si="280"/>
        <v>2013</v>
      </c>
      <c r="L8966" s="24">
        <f t="shared" si="281"/>
        <v>3</v>
      </c>
      <c r="M8966" s="11" t="s">
        <v>14</v>
      </c>
      <c r="N8966" s="11" t="s">
        <v>15</v>
      </c>
      <c r="O8966" s="11" t="str">
        <f>VLOOKUP(E8966,State_Code_Name!$B$1:$C$52,2,0)</f>
        <v>District of Columbia</v>
      </c>
    </row>
    <row r="8967" spans="1:15" x14ac:dyDescent="0.3">
      <c r="A8967" s="11">
        <v>1682337</v>
      </c>
      <c r="B8967" s="12" t="s">
        <v>229</v>
      </c>
      <c r="C8967" s="12" t="s">
        <v>37</v>
      </c>
      <c r="D8967" s="12" t="s">
        <v>81</v>
      </c>
      <c r="E8967" s="11" t="s">
        <v>18</v>
      </c>
      <c r="F8967" s="11" t="s">
        <v>19</v>
      </c>
      <c r="G8967" s="37">
        <v>42341</v>
      </c>
      <c r="H8967" s="13">
        <v>42341</v>
      </c>
      <c r="I8967" s="21">
        <v>0</v>
      </c>
      <c r="J8967" s="43" t="s">
        <v>1475</v>
      </c>
      <c r="K8967" s="21">
        <f t="shared" si="280"/>
        <v>2015</v>
      </c>
      <c r="L8967" s="24">
        <f t="shared" si="281"/>
        <v>4</v>
      </c>
      <c r="M8967" s="11" t="s">
        <v>14</v>
      </c>
      <c r="N8967" s="11" t="s">
        <v>14</v>
      </c>
      <c r="O8967" s="11" t="str">
        <f>VLOOKUP(E8967,State_Code_Name!$B$1:$C$52,2,0)</f>
        <v>California</v>
      </c>
    </row>
    <row r="8968" spans="1:15" x14ac:dyDescent="0.3">
      <c r="A8968" s="11">
        <v>1817846</v>
      </c>
      <c r="B8968" s="12" t="s">
        <v>84</v>
      </c>
      <c r="C8968" s="12" t="s">
        <v>33</v>
      </c>
      <c r="D8968" s="12" t="s">
        <v>45</v>
      </c>
      <c r="E8968" s="11" t="s">
        <v>41</v>
      </c>
      <c r="F8968" s="11" t="s">
        <v>19</v>
      </c>
      <c r="G8968" s="37">
        <v>42435</v>
      </c>
      <c r="H8968" s="13">
        <v>42437</v>
      </c>
      <c r="I8968" s="21">
        <v>2</v>
      </c>
      <c r="J8968" s="43" t="s">
        <v>1476</v>
      </c>
      <c r="K8968" s="21">
        <f t="shared" si="280"/>
        <v>2016</v>
      </c>
      <c r="L8968" s="24">
        <f t="shared" si="281"/>
        <v>1</v>
      </c>
      <c r="M8968" s="11" t="s">
        <v>14</v>
      </c>
      <c r="N8968" s="11" t="s">
        <v>15</v>
      </c>
      <c r="O8968" s="11" t="str">
        <f>VLOOKUP(E8968,State_Code_Name!$B$1:$C$52,2,0)</f>
        <v>Nevada</v>
      </c>
    </row>
    <row r="8969" spans="1:15" x14ac:dyDescent="0.3">
      <c r="A8969" s="11">
        <v>742636</v>
      </c>
      <c r="B8969" s="12" t="s">
        <v>70</v>
      </c>
      <c r="C8969" s="12" t="s">
        <v>27</v>
      </c>
      <c r="D8969" s="12" t="s">
        <v>28</v>
      </c>
      <c r="E8969" s="11" t="s">
        <v>18</v>
      </c>
      <c r="F8969" s="11" t="s">
        <v>19</v>
      </c>
      <c r="G8969" s="37">
        <v>41702</v>
      </c>
      <c r="H8969" s="13">
        <v>41702</v>
      </c>
      <c r="I8969" s="21">
        <v>0</v>
      </c>
      <c r="J8969" s="43" t="s">
        <v>1476</v>
      </c>
      <c r="K8969" s="21">
        <f t="shared" si="280"/>
        <v>2014</v>
      </c>
      <c r="L8969" s="24">
        <f t="shared" si="281"/>
        <v>1</v>
      </c>
      <c r="M8969" s="11" t="s">
        <v>14</v>
      </c>
      <c r="N8969" s="11" t="s">
        <v>15</v>
      </c>
      <c r="O8969" s="11" t="str">
        <f>VLOOKUP(E8969,State_Code_Name!$B$1:$C$52,2,0)</f>
        <v>California</v>
      </c>
    </row>
    <row r="8970" spans="1:15" x14ac:dyDescent="0.3">
      <c r="A8970" s="11">
        <v>883108</v>
      </c>
      <c r="B8970" s="12" t="s">
        <v>48</v>
      </c>
      <c r="C8970" s="12" t="s">
        <v>27</v>
      </c>
      <c r="D8970" s="12" t="s">
        <v>28</v>
      </c>
      <c r="E8970" s="11" t="s">
        <v>18</v>
      </c>
      <c r="F8970" s="11" t="s">
        <v>19</v>
      </c>
      <c r="G8970" s="37">
        <v>41795</v>
      </c>
      <c r="H8970" s="13">
        <v>41795</v>
      </c>
      <c r="I8970" s="21">
        <v>0</v>
      </c>
      <c r="J8970" s="43" t="s">
        <v>1477</v>
      </c>
      <c r="K8970" s="21">
        <f t="shared" si="280"/>
        <v>2014</v>
      </c>
      <c r="L8970" s="24">
        <f t="shared" si="281"/>
        <v>2</v>
      </c>
      <c r="M8970" s="11" t="s">
        <v>14</v>
      </c>
      <c r="N8970" s="11" t="s">
        <v>15</v>
      </c>
      <c r="O8970" s="11" t="str">
        <f>VLOOKUP(E8970,State_Code_Name!$B$1:$C$52,2,0)</f>
        <v>California</v>
      </c>
    </row>
    <row r="8971" spans="1:15" x14ac:dyDescent="0.3">
      <c r="A8971" s="11">
        <v>1346298</v>
      </c>
      <c r="B8971" s="12" t="s">
        <v>612</v>
      </c>
      <c r="C8971" s="12" t="s">
        <v>33</v>
      </c>
      <c r="D8971" s="12" t="s">
        <v>42</v>
      </c>
      <c r="E8971" s="11" t="s">
        <v>75</v>
      </c>
      <c r="F8971" s="11" t="s">
        <v>19</v>
      </c>
      <c r="G8971" s="37">
        <v>42118</v>
      </c>
      <c r="H8971" s="13">
        <v>42123</v>
      </c>
      <c r="I8971" s="21">
        <v>5</v>
      </c>
      <c r="J8971" s="43" t="s">
        <v>1483</v>
      </c>
      <c r="K8971" s="21">
        <f t="shared" si="280"/>
        <v>2015</v>
      </c>
      <c r="L8971" s="24">
        <f t="shared" si="281"/>
        <v>2</v>
      </c>
      <c r="M8971" s="11" t="s">
        <v>14</v>
      </c>
      <c r="N8971" s="11" t="s">
        <v>15</v>
      </c>
      <c r="O8971" s="11" t="str">
        <f>VLOOKUP(E8971,State_Code_Name!$B$1:$C$52,2,0)</f>
        <v>Tennessee</v>
      </c>
    </row>
    <row r="8972" spans="1:15" x14ac:dyDescent="0.3">
      <c r="A8972" s="11">
        <v>739315</v>
      </c>
      <c r="B8972" s="12" t="s">
        <v>82</v>
      </c>
      <c r="C8972" s="12" t="s">
        <v>27</v>
      </c>
      <c r="D8972" s="12" t="s">
        <v>28</v>
      </c>
      <c r="E8972" s="11" t="s">
        <v>23</v>
      </c>
      <c r="F8972" s="11" t="s">
        <v>19</v>
      </c>
      <c r="G8972" s="37">
        <v>41682</v>
      </c>
      <c r="H8972" s="13">
        <v>41682</v>
      </c>
      <c r="I8972" s="21">
        <v>0</v>
      </c>
      <c r="J8972" s="43" t="s">
        <v>1478</v>
      </c>
      <c r="K8972" s="21">
        <f t="shared" si="280"/>
        <v>2014</v>
      </c>
      <c r="L8972" s="24">
        <f t="shared" si="281"/>
        <v>1</v>
      </c>
      <c r="M8972" s="11" t="s">
        <v>14</v>
      </c>
      <c r="N8972" s="11" t="s">
        <v>15</v>
      </c>
      <c r="O8972" s="11" t="str">
        <f>VLOOKUP(E8972,State_Code_Name!$B$1:$C$52,2,0)</f>
        <v>New York</v>
      </c>
    </row>
    <row r="8973" spans="1:15" x14ac:dyDescent="0.3">
      <c r="A8973" s="11">
        <v>460610</v>
      </c>
      <c r="B8973" s="12" t="s">
        <v>11</v>
      </c>
      <c r="C8973" s="12" t="s">
        <v>27</v>
      </c>
      <c r="D8973" s="12" t="s">
        <v>57</v>
      </c>
      <c r="E8973" s="11" t="s">
        <v>36</v>
      </c>
      <c r="F8973" s="11" t="s">
        <v>19</v>
      </c>
      <c r="G8973" s="37">
        <v>41473</v>
      </c>
      <c r="H8973" s="13">
        <v>41477</v>
      </c>
      <c r="I8973" s="21">
        <v>4</v>
      </c>
      <c r="J8973" s="43" t="s">
        <v>1481</v>
      </c>
      <c r="K8973" s="21">
        <f t="shared" si="280"/>
        <v>2013</v>
      </c>
      <c r="L8973" s="24">
        <f t="shared" si="281"/>
        <v>3</v>
      </c>
      <c r="M8973" s="11" t="s">
        <v>14</v>
      </c>
      <c r="N8973" s="11" t="s">
        <v>14</v>
      </c>
      <c r="O8973" s="11" t="str">
        <f>VLOOKUP(E8973,State_Code_Name!$B$1:$C$52,2,0)</f>
        <v>Florida</v>
      </c>
    </row>
    <row r="8974" spans="1:15" x14ac:dyDescent="0.3">
      <c r="A8974" s="11">
        <v>1716200</v>
      </c>
      <c r="B8974" s="12" t="s">
        <v>44</v>
      </c>
      <c r="C8974" s="12" t="s">
        <v>16</v>
      </c>
      <c r="D8974" s="12" t="s">
        <v>21</v>
      </c>
      <c r="E8974" s="11" t="s">
        <v>23</v>
      </c>
      <c r="F8974" s="11" t="s">
        <v>303</v>
      </c>
      <c r="G8974" s="37">
        <v>42363</v>
      </c>
      <c r="H8974" s="13">
        <v>42366</v>
      </c>
      <c r="I8974" s="21">
        <v>3</v>
      </c>
      <c r="J8974" s="43" t="s">
        <v>1475</v>
      </c>
      <c r="K8974" s="21">
        <f t="shared" si="280"/>
        <v>2015</v>
      </c>
      <c r="L8974" s="24">
        <f t="shared" si="281"/>
        <v>4</v>
      </c>
      <c r="M8974" s="11" t="s">
        <v>14</v>
      </c>
      <c r="N8974" s="11" t="s">
        <v>15</v>
      </c>
      <c r="O8974" s="11" t="str">
        <f>VLOOKUP(E8974,State_Code_Name!$B$1:$C$52,2,0)</f>
        <v>New York</v>
      </c>
    </row>
    <row r="8975" spans="1:15" x14ac:dyDescent="0.3">
      <c r="A8975" s="11">
        <v>1196102</v>
      </c>
      <c r="B8975" s="12" t="s">
        <v>910</v>
      </c>
      <c r="C8975" s="12" t="s">
        <v>33</v>
      </c>
      <c r="D8975" s="12" t="s">
        <v>160</v>
      </c>
      <c r="E8975" s="11" t="s">
        <v>99</v>
      </c>
      <c r="F8975" s="11" t="s">
        <v>13</v>
      </c>
      <c r="G8975" s="37">
        <v>42017</v>
      </c>
      <c r="H8975" s="13">
        <v>42020</v>
      </c>
      <c r="I8975" s="21">
        <v>3</v>
      </c>
      <c r="J8975" s="43" t="s">
        <v>1474</v>
      </c>
      <c r="K8975" s="21">
        <f t="shared" si="280"/>
        <v>2015</v>
      </c>
      <c r="L8975" s="24">
        <f t="shared" si="281"/>
        <v>1</v>
      </c>
      <c r="M8975" s="11" t="s">
        <v>14</v>
      </c>
      <c r="N8975" s="11" t="s">
        <v>15</v>
      </c>
      <c r="O8975" s="11" t="str">
        <f>VLOOKUP(E8975,State_Code_Name!$B$1:$C$52,2,0)</f>
        <v>Arizona</v>
      </c>
    </row>
    <row r="8976" spans="1:15" x14ac:dyDescent="0.3">
      <c r="A8976" s="11">
        <v>1938416</v>
      </c>
      <c r="B8976" s="12" t="s">
        <v>59</v>
      </c>
      <c r="C8976" s="12" t="s">
        <v>16</v>
      </c>
      <c r="D8976" s="12" t="s">
        <v>76</v>
      </c>
      <c r="E8976" s="11" t="s">
        <v>18</v>
      </c>
      <c r="F8976" s="11" t="s">
        <v>19</v>
      </c>
      <c r="G8976" s="37">
        <v>42514</v>
      </c>
      <c r="H8976" s="13">
        <v>42514</v>
      </c>
      <c r="I8976" s="21">
        <v>0</v>
      </c>
      <c r="J8976" s="43" t="s">
        <v>1471</v>
      </c>
      <c r="K8976" s="21">
        <f t="shared" si="280"/>
        <v>2016</v>
      </c>
      <c r="L8976" s="24">
        <f t="shared" si="281"/>
        <v>2</v>
      </c>
      <c r="M8976" s="11" t="s">
        <v>14</v>
      </c>
      <c r="N8976" s="11" t="s">
        <v>14</v>
      </c>
      <c r="O8976" s="11" t="str">
        <f>VLOOKUP(E8976,State_Code_Name!$B$1:$C$52,2,0)</f>
        <v>California</v>
      </c>
    </row>
    <row r="8977" spans="1:15" x14ac:dyDescent="0.3">
      <c r="A8977" s="11">
        <v>2087868</v>
      </c>
      <c r="B8977" s="12" t="s">
        <v>61</v>
      </c>
      <c r="C8977" s="12" t="s">
        <v>53</v>
      </c>
      <c r="D8977" s="12" t="s">
        <v>102</v>
      </c>
      <c r="E8977" s="11" t="s">
        <v>18</v>
      </c>
      <c r="F8977" s="11" t="s">
        <v>19</v>
      </c>
      <c r="G8977" s="37">
        <v>42612</v>
      </c>
      <c r="H8977" s="13">
        <v>42612</v>
      </c>
      <c r="I8977" s="21">
        <v>0</v>
      </c>
      <c r="J8977" s="43" t="s">
        <v>1482</v>
      </c>
      <c r="K8977" s="21">
        <f t="shared" si="280"/>
        <v>2016</v>
      </c>
      <c r="L8977" s="24">
        <f t="shared" si="281"/>
        <v>3</v>
      </c>
      <c r="M8977" s="11" t="s">
        <v>14</v>
      </c>
      <c r="N8977" s="11" t="s">
        <v>14</v>
      </c>
      <c r="O8977" s="11" t="str">
        <f>VLOOKUP(E8977,State_Code_Name!$B$1:$C$52,2,0)</f>
        <v>California</v>
      </c>
    </row>
    <row r="8978" spans="1:15" x14ac:dyDescent="0.3">
      <c r="A8978" s="11">
        <v>1901026</v>
      </c>
      <c r="B8978" s="12" t="s">
        <v>61</v>
      </c>
      <c r="C8978" s="12" t="s">
        <v>53</v>
      </c>
      <c r="D8978" s="12" t="s">
        <v>102</v>
      </c>
      <c r="E8978" s="11" t="s">
        <v>47</v>
      </c>
      <c r="F8978" s="11" t="s">
        <v>19</v>
      </c>
      <c r="G8978" s="37">
        <v>42488</v>
      </c>
      <c r="H8978" s="13">
        <v>42489</v>
      </c>
      <c r="I8978" s="21">
        <v>1</v>
      </c>
      <c r="J8978" s="43" t="s">
        <v>1483</v>
      </c>
      <c r="K8978" s="21">
        <f t="shared" si="280"/>
        <v>2016</v>
      </c>
      <c r="L8978" s="24">
        <f t="shared" si="281"/>
        <v>2</v>
      </c>
      <c r="M8978" s="11" t="s">
        <v>14</v>
      </c>
      <c r="N8978" s="11" t="s">
        <v>15</v>
      </c>
      <c r="O8978" s="11" t="str">
        <f>VLOOKUP(E8978,State_Code_Name!$B$1:$C$52,2,0)</f>
        <v>Pennsylvania</v>
      </c>
    </row>
    <row r="8979" spans="1:15" x14ac:dyDescent="0.3">
      <c r="A8979" s="11">
        <v>862180</v>
      </c>
      <c r="B8979" s="12" t="s">
        <v>692</v>
      </c>
      <c r="C8979" s="12" t="s">
        <v>9</v>
      </c>
      <c r="D8979" s="12" t="s">
        <v>10</v>
      </c>
      <c r="E8979" s="11" t="s">
        <v>117</v>
      </c>
      <c r="F8979" s="11" t="s">
        <v>13</v>
      </c>
      <c r="G8979" s="37">
        <v>41780</v>
      </c>
      <c r="H8979" s="13">
        <v>41781</v>
      </c>
      <c r="I8979" s="21">
        <v>1</v>
      </c>
      <c r="J8979" s="43" t="s">
        <v>1471</v>
      </c>
      <c r="K8979" s="21">
        <f t="shared" si="280"/>
        <v>2014</v>
      </c>
      <c r="L8979" s="24">
        <f t="shared" si="281"/>
        <v>2</v>
      </c>
      <c r="M8979" s="11" t="s">
        <v>14</v>
      </c>
      <c r="N8979" s="11" t="s">
        <v>15</v>
      </c>
      <c r="O8979" s="11" t="str">
        <f>VLOOKUP(E8979,State_Code_Name!$B$1:$C$52,2,0)</f>
        <v>Alabama</v>
      </c>
    </row>
    <row r="8980" spans="1:15" x14ac:dyDescent="0.3">
      <c r="A8980" s="11">
        <v>606137</v>
      </c>
      <c r="B8980" s="12" t="s">
        <v>508</v>
      </c>
      <c r="C8980" s="12" t="s">
        <v>27</v>
      </c>
      <c r="D8980" s="12" t="s">
        <v>28</v>
      </c>
      <c r="E8980" s="11" t="s">
        <v>85</v>
      </c>
      <c r="F8980" s="11" t="s">
        <v>303</v>
      </c>
      <c r="G8980" s="37">
        <v>41598</v>
      </c>
      <c r="H8980" s="13">
        <v>41603</v>
      </c>
      <c r="I8980" s="21">
        <v>5</v>
      </c>
      <c r="J8980" s="43" t="s">
        <v>1479</v>
      </c>
      <c r="K8980" s="21">
        <f t="shared" si="280"/>
        <v>2013</v>
      </c>
      <c r="L8980" s="24">
        <f t="shared" si="281"/>
        <v>4</v>
      </c>
      <c r="M8980" s="11" t="s">
        <v>14</v>
      </c>
      <c r="N8980" s="11" t="s">
        <v>15</v>
      </c>
      <c r="O8980" s="11" t="str">
        <f>VLOOKUP(E8980,State_Code_Name!$B$1:$C$52,2,0)</f>
        <v>Wisconsin</v>
      </c>
    </row>
    <row r="8981" spans="1:15" x14ac:dyDescent="0.3">
      <c r="A8981" s="11">
        <v>1289605</v>
      </c>
      <c r="B8981" s="12" t="s">
        <v>1289</v>
      </c>
      <c r="C8981" s="12" t="s">
        <v>33</v>
      </c>
      <c r="D8981" s="12" t="s">
        <v>42</v>
      </c>
      <c r="E8981" s="11" t="s">
        <v>32</v>
      </c>
      <c r="F8981" s="11" t="s">
        <v>19</v>
      </c>
      <c r="G8981" s="37">
        <v>42081</v>
      </c>
      <c r="H8981" s="13">
        <v>42116</v>
      </c>
      <c r="I8981" s="21">
        <v>35</v>
      </c>
      <c r="J8981" s="43" t="s">
        <v>1476</v>
      </c>
      <c r="K8981" s="21">
        <f t="shared" si="280"/>
        <v>2015</v>
      </c>
      <c r="L8981" s="24">
        <f t="shared" si="281"/>
        <v>1</v>
      </c>
      <c r="M8981" s="11" t="s">
        <v>14</v>
      </c>
      <c r="N8981" s="11" t="s">
        <v>15</v>
      </c>
      <c r="O8981" s="11" t="str">
        <f>VLOOKUP(E8981,State_Code_Name!$B$1:$C$52,2,0)</f>
        <v>Texas</v>
      </c>
    </row>
    <row r="8982" spans="1:15" x14ac:dyDescent="0.3">
      <c r="A8982" s="11">
        <v>807906</v>
      </c>
      <c r="B8982" s="12" t="s">
        <v>838</v>
      </c>
      <c r="C8982" s="12" t="s">
        <v>9</v>
      </c>
      <c r="D8982" s="12" t="s">
        <v>10</v>
      </c>
      <c r="E8982" s="11" t="s">
        <v>47</v>
      </c>
      <c r="F8982" s="11" t="s">
        <v>13</v>
      </c>
      <c r="G8982" s="37">
        <v>41743</v>
      </c>
      <c r="H8982" s="13">
        <v>41746</v>
      </c>
      <c r="I8982" s="21">
        <v>3</v>
      </c>
      <c r="J8982" s="43" t="s">
        <v>1483</v>
      </c>
      <c r="K8982" s="21">
        <f t="shared" si="280"/>
        <v>2014</v>
      </c>
      <c r="L8982" s="24">
        <f t="shared" si="281"/>
        <v>2</v>
      </c>
      <c r="M8982" s="11" t="s">
        <v>14</v>
      </c>
      <c r="N8982" s="11" t="s">
        <v>15</v>
      </c>
      <c r="O8982" s="11" t="str">
        <f>VLOOKUP(E8982,State_Code_Name!$B$1:$C$52,2,0)</f>
        <v>Pennsylvania</v>
      </c>
    </row>
    <row r="8983" spans="1:15" x14ac:dyDescent="0.3">
      <c r="A8983" s="11">
        <v>1865829</v>
      </c>
      <c r="B8983" s="12" t="s">
        <v>137</v>
      </c>
      <c r="C8983" s="12" t="s">
        <v>539</v>
      </c>
      <c r="D8983" s="12" t="s">
        <v>540</v>
      </c>
      <c r="E8983" s="11" t="s">
        <v>18</v>
      </c>
      <c r="F8983" s="11" t="s">
        <v>19</v>
      </c>
      <c r="G8983" s="37">
        <v>42465</v>
      </c>
      <c r="H8983" s="13">
        <v>42466</v>
      </c>
      <c r="I8983" s="21">
        <v>1</v>
      </c>
      <c r="J8983" s="43" t="s">
        <v>1483</v>
      </c>
      <c r="K8983" s="21">
        <f t="shared" si="280"/>
        <v>2016</v>
      </c>
      <c r="L8983" s="24">
        <f t="shared" si="281"/>
        <v>2</v>
      </c>
      <c r="M8983" s="11" t="s">
        <v>14</v>
      </c>
      <c r="N8983" s="11" t="s">
        <v>15</v>
      </c>
      <c r="O8983" s="11" t="str">
        <f>VLOOKUP(E8983,State_Code_Name!$B$1:$C$52,2,0)</f>
        <v>California</v>
      </c>
    </row>
    <row r="8984" spans="1:15" x14ac:dyDescent="0.3">
      <c r="A8984" s="11">
        <v>541856</v>
      </c>
      <c r="B8984" s="12" t="s">
        <v>31</v>
      </c>
      <c r="C8984" s="12" t="s">
        <v>16</v>
      </c>
      <c r="D8984" s="12" t="s">
        <v>25</v>
      </c>
      <c r="E8984" s="11" t="s">
        <v>71</v>
      </c>
      <c r="F8984" s="11" t="s">
        <v>19</v>
      </c>
      <c r="G8984" s="37">
        <v>41542</v>
      </c>
      <c r="H8984" s="13">
        <v>41543</v>
      </c>
      <c r="I8984" s="21">
        <v>1</v>
      </c>
      <c r="J8984" s="43" t="s">
        <v>1480</v>
      </c>
      <c r="K8984" s="21">
        <f t="shared" si="280"/>
        <v>2013</v>
      </c>
      <c r="L8984" s="24">
        <f t="shared" si="281"/>
        <v>3</v>
      </c>
      <c r="M8984" s="11" t="s">
        <v>14</v>
      </c>
      <c r="N8984" s="11" t="s">
        <v>15</v>
      </c>
      <c r="O8984" s="11" t="str">
        <f>VLOOKUP(E8984,State_Code_Name!$B$1:$C$52,2,0)</f>
        <v>Massachusetts</v>
      </c>
    </row>
    <row r="8985" spans="1:15" x14ac:dyDescent="0.3">
      <c r="A8985" s="11">
        <v>815739</v>
      </c>
      <c r="B8985" s="12" t="s">
        <v>74</v>
      </c>
      <c r="C8985" s="12" t="s">
        <v>33</v>
      </c>
      <c r="D8985" s="12" t="s">
        <v>45</v>
      </c>
      <c r="E8985" s="11" t="s">
        <v>43</v>
      </c>
      <c r="F8985" s="11" t="s">
        <v>19</v>
      </c>
      <c r="G8985" s="37">
        <v>41747</v>
      </c>
      <c r="H8985" s="13">
        <v>41747</v>
      </c>
      <c r="I8985" s="21">
        <v>0</v>
      </c>
      <c r="J8985" s="43" t="s">
        <v>1483</v>
      </c>
      <c r="K8985" s="21">
        <f t="shared" si="280"/>
        <v>2014</v>
      </c>
      <c r="L8985" s="24">
        <f t="shared" si="281"/>
        <v>2</v>
      </c>
      <c r="M8985" s="11" t="s">
        <v>14</v>
      </c>
      <c r="N8985" s="11" t="s">
        <v>15</v>
      </c>
      <c r="O8985" s="11" t="str">
        <f>VLOOKUP(E8985,State_Code_Name!$B$1:$C$52,2,0)</f>
        <v>North Carolina</v>
      </c>
    </row>
    <row r="8986" spans="1:15" x14ac:dyDescent="0.3">
      <c r="A8986" s="11">
        <v>1647194</v>
      </c>
      <c r="B8986" s="12" t="s">
        <v>1098</v>
      </c>
      <c r="C8986" s="12" t="s">
        <v>33</v>
      </c>
      <c r="D8986" s="12" t="s">
        <v>115</v>
      </c>
      <c r="E8986" s="11" t="s">
        <v>40</v>
      </c>
      <c r="F8986" s="11" t="s">
        <v>19</v>
      </c>
      <c r="G8986" s="37">
        <v>42317</v>
      </c>
      <c r="H8986" s="13">
        <v>42320</v>
      </c>
      <c r="I8986" s="21">
        <v>3</v>
      </c>
      <c r="J8986" s="43" t="s">
        <v>1479</v>
      </c>
      <c r="K8986" s="21">
        <f t="shared" si="280"/>
        <v>2015</v>
      </c>
      <c r="L8986" s="24">
        <f t="shared" si="281"/>
        <v>4</v>
      </c>
      <c r="M8986" s="11" t="s">
        <v>14</v>
      </c>
      <c r="N8986" s="11" t="s">
        <v>15</v>
      </c>
      <c r="O8986" s="11" t="str">
        <f>VLOOKUP(E8986,State_Code_Name!$B$1:$C$52,2,0)</f>
        <v>Ohio</v>
      </c>
    </row>
    <row r="8987" spans="1:15" x14ac:dyDescent="0.3">
      <c r="A8987" s="11">
        <v>515594</v>
      </c>
      <c r="B8987" s="12" t="s">
        <v>70</v>
      </c>
      <c r="C8987" s="12" t="s">
        <v>27</v>
      </c>
      <c r="D8987" s="12" t="s">
        <v>28</v>
      </c>
      <c r="E8987" s="11" t="s">
        <v>171</v>
      </c>
      <c r="F8987" s="11" t="s">
        <v>303</v>
      </c>
      <c r="G8987" s="37">
        <v>41522</v>
      </c>
      <c r="H8987" s="13">
        <v>41522</v>
      </c>
      <c r="I8987" s="21">
        <v>0</v>
      </c>
      <c r="J8987" s="43" t="s">
        <v>1480</v>
      </c>
      <c r="K8987" s="21">
        <f t="shared" si="280"/>
        <v>2013</v>
      </c>
      <c r="L8987" s="24">
        <f t="shared" si="281"/>
        <v>3</v>
      </c>
      <c r="M8987" s="11" t="s">
        <v>14</v>
      </c>
      <c r="N8987" s="11" t="s">
        <v>15</v>
      </c>
      <c r="O8987" s="11" t="str">
        <f>VLOOKUP(E8987,State_Code_Name!$B$1:$C$52,2,0)</f>
        <v>Louisiana</v>
      </c>
    </row>
    <row r="8988" spans="1:15" x14ac:dyDescent="0.3">
      <c r="A8988" s="11">
        <v>1569812</v>
      </c>
      <c r="B8988" s="12" t="s">
        <v>59</v>
      </c>
      <c r="C8988" s="12" t="s">
        <v>37</v>
      </c>
      <c r="D8988" s="12" t="s">
        <v>1443</v>
      </c>
      <c r="E8988" s="11" t="s">
        <v>18</v>
      </c>
      <c r="F8988" s="11" t="s">
        <v>58</v>
      </c>
      <c r="G8988" s="37">
        <v>42265</v>
      </c>
      <c r="H8988" s="13">
        <v>42269</v>
      </c>
      <c r="I8988" s="21">
        <v>4</v>
      </c>
      <c r="J8988" s="43" t="s">
        <v>1480</v>
      </c>
      <c r="K8988" s="21">
        <f t="shared" si="280"/>
        <v>2015</v>
      </c>
      <c r="L8988" s="24">
        <f t="shared" si="281"/>
        <v>3</v>
      </c>
      <c r="M8988" s="11" t="s">
        <v>14</v>
      </c>
      <c r="N8988" s="11" t="s">
        <v>15</v>
      </c>
      <c r="O8988" s="11" t="str">
        <f>VLOOKUP(E8988,State_Code_Name!$B$1:$C$52,2,0)</f>
        <v>California</v>
      </c>
    </row>
    <row r="8989" spans="1:15" x14ac:dyDescent="0.3">
      <c r="A8989" s="11">
        <v>489430</v>
      </c>
      <c r="B8989" s="12" t="s">
        <v>104</v>
      </c>
      <c r="C8989" s="12" t="s">
        <v>33</v>
      </c>
      <c r="D8989" s="12" t="s">
        <v>160</v>
      </c>
      <c r="E8989" s="11" t="s">
        <v>32</v>
      </c>
      <c r="F8989" s="11" t="s">
        <v>19</v>
      </c>
      <c r="G8989" s="37">
        <v>41500</v>
      </c>
      <c r="H8989" s="13">
        <v>41502</v>
      </c>
      <c r="I8989" s="21">
        <v>2</v>
      </c>
      <c r="J8989" s="43" t="s">
        <v>1482</v>
      </c>
      <c r="K8989" s="21">
        <f t="shared" si="280"/>
        <v>2013</v>
      </c>
      <c r="L8989" s="24">
        <f t="shared" si="281"/>
        <v>3</v>
      </c>
      <c r="M8989" s="11" t="s">
        <v>14</v>
      </c>
      <c r="N8989" s="11" t="s">
        <v>15</v>
      </c>
      <c r="O8989" s="11" t="str">
        <f>VLOOKUP(E8989,State_Code_Name!$B$1:$C$52,2,0)</f>
        <v>Texas</v>
      </c>
    </row>
    <row r="8990" spans="1:15" x14ac:dyDescent="0.3">
      <c r="A8990" s="11">
        <v>1227133</v>
      </c>
      <c r="B8990" s="12" t="s">
        <v>135</v>
      </c>
      <c r="C8990" s="12" t="s">
        <v>37</v>
      </c>
      <c r="D8990" s="12" t="s">
        <v>150</v>
      </c>
      <c r="E8990" s="11" t="s">
        <v>36</v>
      </c>
      <c r="F8990" s="11" t="s">
        <v>19</v>
      </c>
      <c r="G8990" s="37">
        <v>42040</v>
      </c>
      <c r="H8990" s="13">
        <v>42041</v>
      </c>
      <c r="I8990" s="21">
        <v>1</v>
      </c>
      <c r="J8990" s="43" t="s">
        <v>1478</v>
      </c>
      <c r="K8990" s="21">
        <f t="shared" si="280"/>
        <v>2015</v>
      </c>
      <c r="L8990" s="24">
        <f t="shared" si="281"/>
        <v>1</v>
      </c>
      <c r="M8990" s="11" t="s">
        <v>14</v>
      </c>
      <c r="N8990" s="11" t="s">
        <v>15</v>
      </c>
      <c r="O8990" s="11" t="str">
        <f>VLOOKUP(E8990,State_Code_Name!$B$1:$C$52,2,0)</f>
        <v>Florida</v>
      </c>
    </row>
    <row r="8991" spans="1:15" x14ac:dyDescent="0.3">
      <c r="A8991" s="11">
        <v>1982385</v>
      </c>
      <c r="B8991" s="12" t="s">
        <v>55</v>
      </c>
      <c r="C8991" s="12" t="s">
        <v>53</v>
      </c>
      <c r="D8991" s="12" t="s">
        <v>54</v>
      </c>
      <c r="E8991" s="11" t="s">
        <v>26</v>
      </c>
      <c r="F8991" s="11" t="s">
        <v>303</v>
      </c>
      <c r="G8991" s="37">
        <v>42544</v>
      </c>
      <c r="H8991" s="13">
        <v>42548</v>
      </c>
      <c r="I8991" s="21">
        <v>4</v>
      </c>
      <c r="J8991" s="43" t="s">
        <v>1477</v>
      </c>
      <c r="K8991" s="21">
        <f t="shared" si="280"/>
        <v>2016</v>
      </c>
      <c r="L8991" s="24">
        <f t="shared" si="281"/>
        <v>2</v>
      </c>
      <c r="M8991" s="11" t="s">
        <v>14</v>
      </c>
      <c r="N8991" s="11" t="s">
        <v>15</v>
      </c>
      <c r="O8991" s="11" t="str">
        <f>VLOOKUP(E8991,State_Code_Name!$B$1:$C$52,2,0)</f>
        <v>Georgia</v>
      </c>
    </row>
    <row r="8992" spans="1:15" x14ac:dyDescent="0.3">
      <c r="A8992" s="11">
        <v>1908299</v>
      </c>
      <c r="B8992" s="12" t="s">
        <v>39</v>
      </c>
      <c r="C8992" s="12" t="s">
        <v>37</v>
      </c>
      <c r="D8992" s="12" t="s">
        <v>81</v>
      </c>
      <c r="E8992" s="11" t="s">
        <v>177</v>
      </c>
      <c r="F8992" s="11" t="s">
        <v>19</v>
      </c>
      <c r="G8992" s="37">
        <v>42493</v>
      </c>
      <c r="H8992" s="13">
        <v>42493</v>
      </c>
      <c r="I8992" s="21">
        <v>0</v>
      </c>
      <c r="J8992" s="43" t="s">
        <v>1471</v>
      </c>
      <c r="K8992" s="21">
        <f t="shared" si="280"/>
        <v>2016</v>
      </c>
      <c r="L8992" s="24">
        <f t="shared" si="281"/>
        <v>2</v>
      </c>
      <c r="M8992" s="11" t="s">
        <v>14</v>
      </c>
      <c r="N8992" s="11" t="s">
        <v>15</v>
      </c>
      <c r="O8992" s="11" t="str">
        <f>VLOOKUP(E8992,State_Code_Name!$B$1:$C$52,2,0)</f>
        <v>Utah</v>
      </c>
    </row>
    <row r="8993" spans="1:15" x14ac:dyDescent="0.3">
      <c r="A8993" s="11">
        <v>1310538</v>
      </c>
      <c r="B8993" s="12" t="s">
        <v>39</v>
      </c>
      <c r="C8993" s="12" t="s">
        <v>27</v>
      </c>
      <c r="D8993" s="12" t="s">
        <v>57</v>
      </c>
      <c r="E8993" s="11" t="s">
        <v>26</v>
      </c>
      <c r="F8993" s="11" t="s">
        <v>19</v>
      </c>
      <c r="G8993" s="37">
        <v>42095</v>
      </c>
      <c r="H8993" s="13">
        <v>42095</v>
      </c>
      <c r="I8993" s="21">
        <v>0</v>
      </c>
      <c r="J8993" s="43" t="s">
        <v>1483</v>
      </c>
      <c r="K8993" s="21">
        <f t="shared" si="280"/>
        <v>2015</v>
      </c>
      <c r="L8993" s="24">
        <f t="shared" si="281"/>
        <v>2</v>
      </c>
      <c r="M8993" s="11" t="s">
        <v>14</v>
      </c>
      <c r="N8993" s="11" t="s">
        <v>15</v>
      </c>
      <c r="O8993" s="11" t="str">
        <f>VLOOKUP(E8993,State_Code_Name!$B$1:$C$52,2,0)</f>
        <v>Georgia</v>
      </c>
    </row>
    <row r="8994" spans="1:15" x14ac:dyDescent="0.3">
      <c r="A8994" s="11">
        <v>1638797</v>
      </c>
      <c r="B8994" s="12" t="s">
        <v>554</v>
      </c>
      <c r="C8994" s="12" t="s">
        <v>9</v>
      </c>
      <c r="D8994" s="12" t="s">
        <v>182</v>
      </c>
      <c r="E8994" s="11" t="s">
        <v>18</v>
      </c>
      <c r="F8994" s="11" t="s">
        <v>19</v>
      </c>
      <c r="G8994" s="37">
        <v>42312</v>
      </c>
      <c r="H8994" s="13">
        <v>42312</v>
      </c>
      <c r="I8994" s="21">
        <v>0</v>
      </c>
      <c r="J8994" s="43" t="s">
        <v>1479</v>
      </c>
      <c r="K8994" s="21">
        <f t="shared" si="280"/>
        <v>2015</v>
      </c>
      <c r="L8994" s="24">
        <f t="shared" si="281"/>
        <v>4</v>
      </c>
      <c r="M8994" s="11" t="s">
        <v>14</v>
      </c>
      <c r="N8994" s="11" t="s">
        <v>14</v>
      </c>
      <c r="O8994" s="11" t="str">
        <f>VLOOKUP(E8994,State_Code_Name!$B$1:$C$52,2,0)</f>
        <v>California</v>
      </c>
    </row>
    <row r="8995" spans="1:15" x14ac:dyDescent="0.3">
      <c r="A8995" s="11">
        <v>938969</v>
      </c>
      <c r="B8995" s="12" t="s">
        <v>31</v>
      </c>
      <c r="C8995" s="12" t="s">
        <v>33</v>
      </c>
      <c r="D8995" s="12" t="s">
        <v>45</v>
      </c>
      <c r="E8995" s="11" t="s">
        <v>23</v>
      </c>
      <c r="F8995" s="11" t="s">
        <v>19</v>
      </c>
      <c r="G8995" s="37">
        <v>41836</v>
      </c>
      <c r="H8995" s="13">
        <v>41837</v>
      </c>
      <c r="I8995" s="21">
        <v>1</v>
      </c>
      <c r="J8995" s="43" t="s">
        <v>1481</v>
      </c>
      <c r="K8995" s="21">
        <f t="shared" si="280"/>
        <v>2014</v>
      </c>
      <c r="L8995" s="24">
        <f t="shared" si="281"/>
        <v>3</v>
      </c>
      <c r="M8995" s="11" t="s">
        <v>14</v>
      </c>
      <c r="N8995" s="11" t="s">
        <v>15</v>
      </c>
      <c r="O8995" s="11" t="str">
        <f>VLOOKUP(E8995,State_Code_Name!$B$1:$C$52,2,0)</f>
        <v>New York</v>
      </c>
    </row>
    <row r="8996" spans="1:15" x14ac:dyDescent="0.3">
      <c r="A8996" s="11">
        <v>986024</v>
      </c>
      <c r="B8996" s="12" t="s">
        <v>82</v>
      </c>
      <c r="C8996" s="12" t="s">
        <v>37</v>
      </c>
      <c r="D8996" s="12" t="s">
        <v>50</v>
      </c>
      <c r="E8996" s="11" t="s">
        <v>30</v>
      </c>
      <c r="F8996" s="11" t="s">
        <v>19</v>
      </c>
      <c r="G8996" s="37">
        <v>41866</v>
      </c>
      <c r="H8996" s="13">
        <v>41866</v>
      </c>
      <c r="I8996" s="21">
        <v>0</v>
      </c>
      <c r="J8996" s="43" t="s">
        <v>1482</v>
      </c>
      <c r="K8996" s="21">
        <f t="shared" si="280"/>
        <v>2014</v>
      </c>
      <c r="L8996" s="24">
        <f t="shared" si="281"/>
        <v>3</v>
      </c>
      <c r="M8996" s="11" t="s">
        <v>14</v>
      </c>
      <c r="N8996" s="11" t="s">
        <v>15</v>
      </c>
      <c r="O8996" s="11" t="str">
        <f>VLOOKUP(E8996,State_Code_Name!$B$1:$C$52,2,0)</f>
        <v>Connecticut</v>
      </c>
    </row>
    <row r="8997" spans="1:15" x14ac:dyDescent="0.3">
      <c r="A8997" s="11">
        <v>727931</v>
      </c>
      <c r="B8997" s="12" t="s">
        <v>44</v>
      </c>
      <c r="C8997" s="12" t="s">
        <v>27</v>
      </c>
      <c r="D8997" s="12" t="s">
        <v>28</v>
      </c>
      <c r="E8997" s="11" t="s">
        <v>43</v>
      </c>
      <c r="F8997" s="11" t="s">
        <v>303</v>
      </c>
      <c r="G8997" s="37">
        <v>41694</v>
      </c>
      <c r="H8997" s="13">
        <v>41695</v>
      </c>
      <c r="I8997" s="21">
        <v>1</v>
      </c>
      <c r="J8997" s="43" t="s">
        <v>1478</v>
      </c>
      <c r="K8997" s="21">
        <f t="shared" si="280"/>
        <v>2014</v>
      </c>
      <c r="L8997" s="24">
        <f t="shared" si="281"/>
        <v>1</v>
      </c>
      <c r="M8997" s="11" t="s">
        <v>14</v>
      </c>
      <c r="N8997" s="11" t="s">
        <v>14</v>
      </c>
      <c r="O8997" s="11" t="str">
        <f>VLOOKUP(E8997,State_Code_Name!$B$1:$C$52,2,0)</f>
        <v>North Carolina</v>
      </c>
    </row>
    <row r="8998" spans="1:15" x14ac:dyDescent="0.3">
      <c r="A8998" s="11">
        <v>1685303</v>
      </c>
      <c r="B8998" s="12" t="s">
        <v>39</v>
      </c>
      <c r="C8998" s="12" t="s">
        <v>37</v>
      </c>
      <c r="D8998" s="12" t="s">
        <v>81</v>
      </c>
      <c r="E8998" s="11" t="s">
        <v>18</v>
      </c>
      <c r="F8998" s="11" t="s">
        <v>19</v>
      </c>
      <c r="G8998" s="37">
        <v>42345</v>
      </c>
      <c r="H8998" s="13">
        <v>42345</v>
      </c>
      <c r="I8998" s="21">
        <v>0</v>
      </c>
      <c r="J8998" s="43" t="s">
        <v>1475</v>
      </c>
      <c r="K8998" s="21">
        <f t="shared" si="280"/>
        <v>2015</v>
      </c>
      <c r="L8998" s="24">
        <f t="shared" si="281"/>
        <v>4</v>
      </c>
      <c r="M8998" s="11" t="s">
        <v>14</v>
      </c>
      <c r="N8998" s="11" t="s">
        <v>14</v>
      </c>
      <c r="O8998" s="11" t="str">
        <f>VLOOKUP(E8998,State_Code_Name!$B$1:$C$52,2,0)</f>
        <v>California</v>
      </c>
    </row>
    <row r="8999" spans="1:15" x14ac:dyDescent="0.3">
      <c r="A8999" s="11">
        <v>1717701</v>
      </c>
      <c r="B8999" s="12" t="s">
        <v>55</v>
      </c>
      <c r="C8999" s="12" t="s">
        <v>53</v>
      </c>
      <c r="D8999" s="12" t="s">
        <v>1439</v>
      </c>
      <c r="E8999" s="11" t="s">
        <v>47</v>
      </c>
      <c r="F8999" s="11" t="s">
        <v>19</v>
      </c>
      <c r="G8999" s="37">
        <v>42367</v>
      </c>
      <c r="H8999" s="13">
        <v>42367</v>
      </c>
      <c r="I8999" s="21">
        <v>0</v>
      </c>
      <c r="J8999" s="43" t="s">
        <v>1475</v>
      </c>
      <c r="K8999" s="21">
        <f t="shared" si="280"/>
        <v>2015</v>
      </c>
      <c r="L8999" s="24">
        <f t="shared" si="281"/>
        <v>4</v>
      </c>
      <c r="M8999" s="11" t="s">
        <v>14</v>
      </c>
      <c r="N8999" s="11" t="s">
        <v>15</v>
      </c>
      <c r="O8999" s="11" t="str">
        <f>VLOOKUP(E8999,State_Code_Name!$B$1:$C$52,2,0)</f>
        <v>Pennsylvania</v>
      </c>
    </row>
    <row r="9000" spans="1:15" x14ac:dyDescent="0.3">
      <c r="A9000" s="11">
        <v>2172338</v>
      </c>
      <c r="B9000" s="12" t="s">
        <v>61</v>
      </c>
      <c r="C9000" s="12" t="s">
        <v>53</v>
      </c>
      <c r="D9000" s="12" t="s">
        <v>102</v>
      </c>
      <c r="E9000" s="11" t="s">
        <v>40</v>
      </c>
      <c r="F9000" s="11" t="s">
        <v>19</v>
      </c>
      <c r="G9000" s="37">
        <v>42663</v>
      </c>
      <c r="H9000" s="13">
        <v>42663</v>
      </c>
      <c r="I9000" s="21">
        <v>0</v>
      </c>
      <c r="J9000" s="43" t="s">
        <v>1473</v>
      </c>
      <c r="K9000" s="21">
        <f t="shared" si="280"/>
        <v>2016</v>
      </c>
      <c r="L9000" s="24">
        <f t="shared" si="281"/>
        <v>4</v>
      </c>
      <c r="M9000" s="11" t="s">
        <v>14</v>
      </c>
      <c r="N9000" s="11" t="s">
        <v>14</v>
      </c>
      <c r="O9000" s="11" t="str">
        <f>VLOOKUP(E9000,State_Code_Name!$B$1:$C$52,2,0)</f>
        <v>Ohio</v>
      </c>
    </row>
    <row r="9001" spans="1:15" x14ac:dyDescent="0.3">
      <c r="A9001" s="11">
        <v>1433467</v>
      </c>
      <c r="B9001" s="12" t="s">
        <v>11</v>
      </c>
      <c r="C9001" s="12" t="s">
        <v>9</v>
      </c>
      <c r="D9001" s="12" t="s">
        <v>182</v>
      </c>
      <c r="E9001" s="11" t="s">
        <v>30</v>
      </c>
      <c r="F9001" s="11" t="s">
        <v>58</v>
      </c>
      <c r="G9001" s="37">
        <v>42178</v>
      </c>
      <c r="H9001" s="13">
        <v>42179</v>
      </c>
      <c r="I9001" s="21">
        <v>1</v>
      </c>
      <c r="J9001" s="43" t="s">
        <v>1477</v>
      </c>
      <c r="K9001" s="21">
        <f t="shared" si="280"/>
        <v>2015</v>
      </c>
      <c r="L9001" s="24">
        <f t="shared" si="281"/>
        <v>2</v>
      </c>
      <c r="M9001" s="11" t="s">
        <v>14</v>
      </c>
      <c r="N9001" s="11" t="s">
        <v>15</v>
      </c>
      <c r="O9001" s="11" t="str">
        <f>VLOOKUP(E9001,State_Code_Name!$B$1:$C$52,2,0)</f>
        <v>Connecticut</v>
      </c>
    </row>
    <row r="9002" spans="1:15" x14ac:dyDescent="0.3">
      <c r="A9002" s="11">
        <v>1569089</v>
      </c>
      <c r="B9002" s="12" t="s">
        <v>993</v>
      </c>
      <c r="C9002" s="12" t="s">
        <v>9</v>
      </c>
      <c r="D9002" s="12" t="s">
        <v>10</v>
      </c>
      <c r="E9002" s="11" t="s">
        <v>18</v>
      </c>
      <c r="F9002" s="11" t="s">
        <v>19</v>
      </c>
      <c r="G9002" s="37">
        <v>42264</v>
      </c>
      <c r="H9002" s="13">
        <v>42269</v>
      </c>
      <c r="I9002" s="21">
        <v>5</v>
      </c>
      <c r="J9002" s="43" t="s">
        <v>1480</v>
      </c>
      <c r="K9002" s="21">
        <f t="shared" si="280"/>
        <v>2015</v>
      </c>
      <c r="L9002" s="24">
        <f t="shared" si="281"/>
        <v>3</v>
      </c>
      <c r="M9002" s="11" t="s">
        <v>14</v>
      </c>
      <c r="N9002" s="11" t="s">
        <v>14</v>
      </c>
      <c r="O9002" s="11" t="str">
        <f>VLOOKUP(E9002,State_Code_Name!$B$1:$C$52,2,0)</f>
        <v>California</v>
      </c>
    </row>
    <row r="9003" spans="1:15" x14ac:dyDescent="0.3">
      <c r="A9003" s="11">
        <v>1563919</v>
      </c>
      <c r="B9003" s="12" t="s">
        <v>11</v>
      </c>
      <c r="C9003" s="12" t="s">
        <v>16</v>
      </c>
      <c r="D9003" s="12" t="s">
        <v>76</v>
      </c>
      <c r="E9003" s="11" t="s">
        <v>122</v>
      </c>
      <c r="F9003" s="11" t="s">
        <v>13</v>
      </c>
      <c r="G9003" s="37">
        <v>42261</v>
      </c>
      <c r="H9003" s="13">
        <v>42261</v>
      </c>
      <c r="I9003" s="21">
        <v>0</v>
      </c>
      <c r="J9003" s="43" t="s">
        <v>1480</v>
      </c>
      <c r="K9003" s="21">
        <f t="shared" si="280"/>
        <v>2015</v>
      </c>
      <c r="L9003" s="24">
        <f t="shared" si="281"/>
        <v>3</v>
      </c>
      <c r="M9003" s="11" t="s">
        <v>14</v>
      </c>
      <c r="N9003" s="11" t="s">
        <v>15</v>
      </c>
      <c r="O9003" s="11" t="str">
        <f>VLOOKUP(E9003,State_Code_Name!$B$1:$C$52,2,0)</f>
        <v>Maryland</v>
      </c>
    </row>
    <row r="9004" spans="1:15" x14ac:dyDescent="0.3">
      <c r="A9004" s="11">
        <v>978614</v>
      </c>
      <c r="B9004" s="12" t="s">
        <v>59</v>
      </c>
      <c r="C9004" s="12" t="s">
        <v>9</v>
      </c>
      <c r="D9004" s="12" t="s">
        <v>10</v>
      </c>
      <c r="E9004" s="11" t="s">
        <v>60</v>
      </c>
      <c r="F9004" s="11" t="s">
        <v>19</v>
      </c>
      <c r="G9004" s="37">
        <v>41862</v>
      </c>
      <c r="H9004" s="13">
        <v>41862</v>
      </c>
      <c r="I9004" s="21">
        <v>0</v>
      </c>
      <c r="J9004" s="43" t="s">
        <v>1482</v>
      </c>
      <c r="K9004" s="21">
        <f t="shared" si="280"/>
        <v>2014</v>
      </c>
      <c r="L9004" s="24">
        <f t="shared" si="281"/>
        <v>3</v>
      </c>
      <c r="M9004" s="11" t="s">
        <v>14</v>
      </c>
      <c r="N9004" s="11" t="s">
        <v>15</v>
      </c>
      <c r="O9004" s="11" t="str">
        <f>VLOOKUP(E9004,State_Code_Name!$B$1:$C$52,2,0)</f>
        <v>Illinois</v>
      </c>
    </row>
    <row r="9005" spans="1:15" x14ac:dyDescent="0.3">
      <c r="A9005" s="11">
        <v>1339891</v>
      </c>
      <c r="B9005" s="12" t="s">
        <v>31</v>
      </c>
      <c r="C9005" s="12" t="s">
        <v>37</v>
      </c>
      <c r="D9005" s="12" t="s">
        <v>50</v>
      </c>
      <c r="E9005" s="11" t="s">
        <v>49</v>
      </c>
      <c r="F9005" s="11" t="s">
        <v>303</v>
      </c>
      <c r="G9005" s="37">
        <v>42115</v>
      </c>
      <c r="H9005" s="13">
        <v>42117</v>
      </c>
      <c r="I9005" s="21">
        <v>2</v>
      </c>
      <c r="J9005" s="43" t="s">
        <v>1483</v>
      </c>
      <c r="K9005" s="21">
        <f t="shared" si="280"/>
        <v>2015</v>
      </c>
      <c r="L9005" s="24">
        <f t="shared" si="281"/>
        <v>2</v>
      </c>
      <c r="M9005" s="11" t="s">
        <v>14</v>
      </c>
      <c r="N9005" s="11" t="s">
        <v>15</v>
      </c>
      <c r="O9005" s="11" t="str">
        <f>VLOOKUP(E9005,State_Code_Name!$B$1:$C$52,2,0)</f>
        <v>New Jersey</v>
      </c>
    </row>
    <row r="9006" spans="1:15" x14ac:dyDescent="0.3">
      <c r="A9006" s="11">
        <v>1662828</v>
      </c>
      <c r="B9006" s="12" t="s">
        <v>11</v>
      </c>
      <c r="C9006" s="12" t="s">
        <v>901</v>
      </c>
      <c r="D9006" s="12" t="s">
        <v>264</v>
      </c>
      <c r="E9006" s="11" t="s">
        <v>36</v>
      </c>
      <c r="F9006" s="11" t="s">
        <v>13</v>
      </c>
      <c r="G9006" s="37">
        <v>42327</v>
      </c>
      <c r="H9006" s="13">
        <v>42331</v>
      </c>
      <c r="I9006" s="21">
        <v>4</v>
      </c>
      <c r="J9006" s="43" t="s">
        <v>1479</v>
      </c>
      <c r="K9006" s="21">
        <f t="shared" si="280"/>
        <v>2015</v>
      </c>
      <c r="L9006" s="24">
        <f t="shared" si="281"/>
        <v>4</v>
      </c>
      <c r="M9006" s="11" t="s">
        <v>14</v>
      </c>
      <c r="N9006" s="11" t="s">
        <v>15</v>
      </c>
      <c r="O9006" s="11" t="str">
        <f>VLOOKUP(E9006,State_Code_Name!$B$1:$C$52,2,0)</f>
        <v>Florida</v>
      </c>
    </row>
    <row r="9007" spans="1:15" x14ac:dyDescent="0.3">
      <c r="A9007" s="11">
        <v>1746596</v>
      </c>
      <c r="B9007" s="12" t="s">
        <v>199</v>
      </c>
      <c r="C9007" s="12" t="s">
        <v>33</v>
      </c>
      <c r="D9007" s="12" t="s">
        <v>160</v>
      </c>
      <c r="E9007" s="11" t="s">
        <v>30</v>
      </c>
      <c r="F9007" s="11" t="s">
        <v>19</v>
      </c>
      <c r="G9007" s="37">
        <v>42387</v>
      </c>
      <c r="H9007" s="13">
        <v>42390</v>
      </c>
      <c r="I9007" s="21">
        <v>3</v>
      </c>
      <c r="J9007" s="43" t="s">
        <v>1474</v>
      </c>
      <c r="K9007" s="21">
        <f t="shared" si="280"/>
        <v>2016</v>
      </c>
      <c r="L9007" s="24">
        <f t="shared" si="281"/>
        <v>1</v>
      </c>
      <c r="M9007" s="11" t="s">
        <v>14</v>
      </c>
      <c r="N9007" s="11" t="s">
        <v>15</v>
      </c>
      <c r="O9007" s="11" t="str">
        <f>VLOOKUP(E9007,State_Code_Name!$B$1:$C$52,2,0)</f>
        <v>Connecticut</v>
      </c>
    </row>
    <row r="9008" spans="1:15" x14ac:dyDescent="0.3">
      <c r="A9008" s="11">
        <v>836788</v>
      </c>
      <c r="B9008" s="12" t="s">
        <v>48</v>
      </c>
      <c r="C9008" s="12" t="s">
        <v>27</v>
      </c>
      <c r="D9008" s="12" t="s">
        <v>28</v>
      </c>
      <c r="E9008" s="11" t="s">
        <v>75</v>
      </c>
      <c r="F9008" s="11" t="s">
        <v>19</v>
      </c>
      <c r="G9008" s="37">
        <v>41762</v>
      </c>
      <c r="H9008" s="13">
        <v>41762</v>
      </c>
      <c r="I9008" s="21">
        <v>0</v>
      </c>
      <c r="J9008" s="43" t="s">
        <v>1471</v>
      </c>
      <c r="K9008" s="21">
        <f t="shared" si="280"/>
        <v>2014</v>
      </c>
      <c r="L9008" s="24">
        <f t="shared" si="281"/>
        <v>2</v>
      </c>
      <c r="M9008" s="11" t="s">
        <v>14</v>
      </c>
      <c r="N9008" s="11" t="s">
        <v>15</v>
      </c>
      <c r="O9008" s="11" t="str">
        <f>VLOOKUP(E9008,State_Code_Name!$B$1:$C$52,2,0)</f>
        <v>Tennessee</v>
      </c>
    </row>
    <row r="9009" spans="1:15" x14ac:dyDescent="0.3">
      <c r="A9009" s="11">
        <v>2020480</v>
      </c>
      <c r="B9009" s="12" t="s">
        <v>226</v>
      </c>
      <c r="C9009" s="12" t="s">
        <v>33</v>
      </c>
      <c r="D9009" s="12" t="s">
        <v>1441</v>
      </c>
      <c r="E9009" s="11" t="s">
        <v>99</v>
      </c>
      <c r="F9009" s="11" t="s">
        <v>19</v>
      </c>
      <c r="G9009" s="37">
        <v>42570</v>
      </c>
      <c r="H9009" s="13">
        <v>42570</v>
      </c>
      <c r="I9009" s="21">
        <v>0</v>
      </c>
      <c r="J9009" s="43" t="s">
        <v>1481</v>
      </c>
      <c r="K9009" s="21">
        <f t="shared" si="280"/>
        <v>2016</v>
      </c>
      <c r="L9009" s="24">
        <f t="shared" si="281"/>
        <v>3</v>
      </c>
      <c r="M9009" s="11" t="s">
        <v>14</v>
      </c>
      <c r="N9009" s="11" t="s">
        <v>15</v>
      </c>
      <c r="O9009" s="11" t="str">
        <f>VLOOKUP(E9009,State_Code_Name!$B$1:$C$52,2,0)</f>
        <v>Arizona</v>
      </c>
    </row>
    <row r="9010" spans="1:15" x14ac:dyDescent="0.3">
      <c r="A9010" s="11">
        <v>2129710</v>
      </c>
      <c r="B9010" s="12" t="s">
        <v>44</v>
      </c>
      <c r="C9010" s="12" t="s">
        <v>172</v>
      </c>
      <c r="D9010" s="12" t="s">
        <v>264</v>
      </c>
      <c r="E9010" s="11" t="s">
        <v>36</v>
      </c>
      <c r="F9010" s="11" t="s">
        <v>19</v>
      </c>
      <c r="G9010" s="37">
        <v>42637</v>
      </c>
      <c r="H9010" s="13">
        <v>42637</v>
      </c>
      <c r="I9010" s="21">
        <v>0</v>
      </c>
      <c r="J9010" s="43" t="s">
        <v>1480</v>
      </c>
      <c r="K9010" s="21">
        <f t="shared" si="280"/>
        <v>2016</v>
      </c>
      <c r="L9010" s="24">
        <f t="shared" si="281"/>
        <v>3</v>
      </c>
      <c r="M9010" s="11" t="s">
        <v>14</v>
      </c>
      <c r="N9010" s="11" t="s">
        <v>14</v>
      </c>
      <c r="O9010" s="11" t="str">
        <f>VLOOKUP(E9010,State_Code_Name!$B$1:$C$52,2,0)</f>
        <v>Florida</v>
      </c>
    </row>
    <row r="9011" spans="1:15" x14ac:dyDescent="0.3">
      <c r="A9011" s="11">
        <v>716379</v>
      </c>
      <c r="B9011" s="12" t="s">
        <v>74</v>
      </c>
      <c r="C9011" s="12" t="s">
        <v>27</v>
      </c>
      <c r="D9011" s="12" t="s">
        <v>28</v>
      </c>
      <c r="E9011" s="11" t="s">
        <v>18</v>
      </c>
      <c r="F9011" s="11" t="s">
        <v>19</v>
      </c>
      <c r="G9011" s="37">
        <v>41687</v>
      </c>
      <c r="H9011" s="13">
        <v>41696</v>
      </c>
      <c r="I9011" s="21">
        <v>9</v>
      </c>
      <c r="J9011" s="43" t="s">
        <v>1478</v>
      </c>
      <c r="K9011" s="21">
        <f t="shared" si="280"/>
        <v>2014</v>
      </c>
      <c r="L9011" s="24">
        <f t="shared" si="281"/>
        <v>1</v>
      </c>
      <c r="M9011" s="11" t="s">
        <v>14</v>
      </c>
      <c r="N9011" s="11" t="s">
        <v>15</v>
      </c>
      <c r="O9011" s="11" t="str">
        <f>VLOOKUP(E9011,State_Code_Name!$B$1:$C$52,2,0)</f>
        <v>California</v>
      </c>
    </row>
    <row r="9012" spans="1:15" x14ac:dyDescent="0.3">
      <c r="A9012" s="11">
        <v>323378</v>
      </c>
      <c r="B9012" s="12" t="s">
        <v>90</v>
      </c>
      <c r="C9012" s="12" t="s">
        <v>27</v>
      </c>
      <c r="D9012" s="12" t="s">
        <v>57</v>
      </c>
      <c r="E9012" s="11" t="s">
        <v>47</v>
      </c>
      <c r="F9012" s="11" t="s">
        <v>19</v>
      </c>
      <c r="G9012" s="37">
        <v>41325</v>
      </c>
      <c r="H9012" s="13">
        <v>41326</v>
      </c>
      <c r="I9012" s="21">
        <v>1</v>
      </c>
      <c r="J9012" s="43" t="s">
        <v>1478</v>
      </c>
      <c r="K9012" s="21">
        <f t="shared" si="280"/>
        <v>2013</v>
      </c>
      <c r="L9012" s="24">
        <f t="shared" si="281"/>
        <v>1</v>
      </c>
      <c r="M9012" s="11" t="s">
        <v>14</v>
      </c>
      <c r="N9012" s="11" t="s">
        <v>15</v>
      </c>
      <c r="O9012" s="11" t="str">
        <f>VLOOKUP(E9012,State_Code_Name!$B$1:$C$52,2,0)</f>
        <v>Pennsylvania</v>
      </c>
    </row>
    <row r="9013" spans="1:15" x14ac:dyDescent="0.3">
      <c r="A9013" s="11">
        <v>1280441</v>
      </c>
      <c r="B9013" s="12" t="s">
        <v>110</v>
      </c>
      <c r="C9013" s="12" t="s">
        <v>27</v>
      </c>
      <c r="D9013" s="12" t="s">
        <v>57</v>
      </c>
      <c r="E9013" s="11" t="s">
        <v>23</v>
      </c>
      <c r="F9013" s="11" t="s">
        <v>19</v>
      </c>
      <c r="G9013" s="37">
        <v>42075</v>
      </c>
      <c r="H9013" s="13">
        <v>42075</v>
      </c>
      <c r="I9013" s="21">
        <v>0</v>
      </c>
      <c r="J9013" s="43" t="s">
        <v>1476</v>
      </c>
      <c r="K9013" s="21">
        <f t="shared" si="280"/>
        <v>2015</v>
      </c>
      <c r="L9013" s="24">
        <f t="shared" si="281"/>
        <v>1</v>
      </c>
      <c r="M9013" s="11" t="s">
        <v>14</v>
      </c>
      <c r="N9013" s="11" t="s">
        <v>14</v>
      </c>
      <c r="O9013" s="11" t="str">
        <f>VLOOKUP(E9013,State_Code_Name!$B$1:$C$52,2,0)</f>
        <v>New York</v>
      </c>
    </row>
    <row r="9014" spans="1:15" x14ac:dyDescent="0.3">
      <c r="A9014" s="11">
        <v>364012</v>
      </c>
      <c r="B9014" s="12" t="s">
        <v>31</v>
      </c>
      <c r="C9014" s="12" t="s">
        <v>27</v>
      </c>
      <c r="D9014" s="12" t="s">
        <v>28</v>
      </c>
      <c r="E9014" s="11" t="s">
        <v>80</v>
      </c>
      <c r="F9014" s="11" t="s">
        <v>303</v>
      </c>
      <c r="G9014" s="37">
        <v>41358</v>
      </c>
      <c r="H9014" s="13">
        <v>41359</v>
      </c>
      <c r="I9014" s="21">
        <v>1</v>
      </c>
      <c r="J9014" s="43" t="s">
        <v>1476</v>
      </c>
      <c r="K9014" s="21">
        <f t="shared" si="280"/>
        <v>2013</v>
      </c>
      <c r="L9014" s="24">
        <f t="shared" si="281"/>
        <v>1</v>
      </c>
      <c r="M9014" s="11" t="s">
        <v>14</v>
      </c>
      <c r="N9014" s="11" t="s">
        <v>15</v>
      </c>
      <c r="O9014" s="11" t="str">
        <f>VLOOKUP(E9014,State_Code_Name!$B$1:$C$52,2,0)</f>
        <v>Minnesota</v>
      </c>
    </row>
    <row r="9015" spans="1:15" x14ac:dyDescent="0.3">
      <c r="A9015" s="11">
        <v>956971</v>
      </c>
      <c r="B9015" s="12" t="s">
        <v>61</v>
      </c>
      <c r="C9015" s="12" t="s">
        <v>53</v>
      </c>
      <c r="D9015" s="12" t="s">
        <v>1439</v>
      </c>
      <c r="E9015" s="11" t="s">
        <v>117</v>
      </c>
      <c r="F9015" s="11" t="s">
        <v>19</v>
      </c>
      <c r="G9015" s="37">
        <v>41848</v>
      </c>
      <c r="H9015" s="13">
        <v>41848</v>
      </c>
      <c r="I9015" s="21">
        <v>0</v>
      </c>
      <c r="J9015" s="43" t="s">
        <v>1481</v>
      </c>
      <c r="K9015" s="21">
        <f t="shared" si="280"/>
        <v>2014</v>
      </c>
      <c r="L9015" s="24">
        <f t="shared" si="281"/>
        <v>3</v>
      </c>
      <c r="M9015" s="11" t="s">
        <v>14</v>
      </c>
      <c r="N9015" s="11" t="s">
        <v>15</v>
      </c>
      <c r="O9015" s="11" t="str">
        <f>VLOOKUP(E9015,State_Code_Name!$B$1:$C$52,2,0)</f>
        <v>Alabama</v>
      </c>
    </row>
    <row r="9016" spans="1:15" x14ac:dyDescent="0.3">
      <c r="A9016" s="11">
        <v>333328</v>
      </c>
      <c r="B9016" s="12" t="s">
        <v>55</v>
      </c>
      <c r="C9016" s="12" t="s">
        <v>53</v>
      </c>
      <c r="D9016" s="12" t="s">
        <v>1439</v>
      </c>
      <c r="E9016" s="11" t="s">
        <v>52</v>
      </c>
      <c r="F9016" s="11" t="s">
        <v>19</v>
      </c>
      <c r="G9016" s="37">
        <v>41331</v>
      </c>
      <c r="H9016" s="13">
        <v>41331</v>
      </c>
      <c r="I9016" s="21">
        <v>0</v>
      </c>
      <c r="J9016" s="43" t="s">
        <v>1478</v>
      </c>
      <c r="K9016" s="21">
        <f t="shared" si="280"/>
        <v>2013</v>
      </c>
      <c r="L9016" s="24">
        <f t="shared" si="281"/>
        <v>1</v>
      </c>
      <c r="M9016" s="11" t="s">
        <v>14</v>
      </c>
      <c r="N9016" s="11" t="s">
        <v>15</v>
      </c>
      <c r="O9016" s="11" t="str">
        <f>VLOOKUP(E9016,State_Code_Name!$B$1:$C$52,2,0)</f>
        <v>Washington</v>
      </c>
    </row>
    <row r="9017" spans="1:15" x14ac:dyDescent="0.3">
      <c r="A9017" s="11">
        <v>335517</v>
      </c>
      <c r="B9017" s="12" t="s">
        <v>39</v>
      </c>
      <c r="C9017" s="12" t="s">
        <v>37</v>
      </c>
      <c r="D9017" s="12" t="s">
        <v>1171</v>
      </c>
      <c r="E9017" s="11" t="s">
        <v>325</v>
      </c>
      <c r="F9017" s="11" t="s">
        <v>19</v>
      </c>
      <c r="G9017" s="37">
        <v>41333</v>
      </c>
      <c r="H9017" s="13">
        <v>41333</v>
      </c>
      <c r="I9017" s="21">
        <v>0</v>
      </c>
      <c r="J9017" s="43" t="s">
        <v>1478</v>
      </c>
      <c r="K9017" s="21">
        <f t="shared" si="280"/>
        <v>2013</v>
      </c>
      <c r="L9017" s="24">
        <f t="shared" si="281"/>
        <v>1</v>
      </c>
      <c r="M9017" s="11" t="s">
        <v>14</v>
      </c>
      <c r="N9017" s="11" t="s">
        <v>15</v>
      </c>
      <c r="O9017" s="11" t="str">
        <f>VLOOKUP(E9017,State_Code_Name!$B$1:$C$52,2,0)</f>
        <v>South Dakota</v>
      </c>
    </row>
    <row r="9018" spans="1:15" x14ac:dyDescent="0.3">
      <c r="A9018" s="11">
        <v>503337</v>
      </c>
      <c r="B9018" s="12" t="s">
        <v>31</v>
      </c>
      <c r="C9018" s="12" t="s">
        <v>16</v>
      </c>
      <c r="D9018" s="12" t="s">
        <v>25</v>
      </c>
      <c r="E9018" s="11" t="s">
        <v>18</v>
      </c>
      <c r="F9018" s="11" t="s">
        <v>303</v>
      </c>
      <c r="G9018" s="37">
        <v>41509</v>
      </c>
      <c r="H9018" s="13">
        <v>41512</v>
      </c>
      <c r="I9018" s="21">
        <v>3</v>
      </c>
      <c r="J9018" s="43" t="s">
        <v>1482</v>
      </c>
      <c r="K9018" s="21">
        <f t="shared" si="280"/>
        <v>2013</v>
      </c>
      <c r="L9018" s="24">
        <f t="shared" si="281"/>
        <v>3</v>
      </c>
      <c r="M9018" s="11" t="s">
        <v>14</v>
      </c>
      <c r="N9018" s="11" t="s">
        <v>14</v>
      </c>
      <c r="O9018" s="11" t="str">
        <f>VLOOKUP(E9018,State_Code_Name!$B$1:$C$52,2,0)</f>
        <v>California</v>
      </c>
    </row>
    <row r="9019" spans="1:15" x14ac:dyDescent="0.3">
      <c r="A9019" s="11">
        <v>1118814</v>
      </c>
      <c r="B9019" s="12" t="s">
        <v>908</v>
      </c>
      <c r="C9019" s="12" t="s">
        <v>33</v>
      </c>
      <c r="D9019" s="12" t="s">
        <v>160</v>
      </c>
      <c r="E9019" s="11" t="s">
        <v>52</v>
      </c>
      <c r="F9019" s="11" t="s">
        <v>19</v>
      </c>
      <c r="G9019" s="37">
        <v>41959</v>
      </c>
      <c r="H9019" s="13">
        <v>41959</v>
      </c>
      <c r="I9019" s="21">
        <v>0</v>
      </c>
      <c r="J9019" s="43" t="s">
        <v>1479</v>
      </c>
      <c r="K9019" s="21">
        <f t="shared" si="280"/>
        <v>2014</v>
      </c>
      <c r="L9019" s="24">
        <f t="shared" si="281"/>
        <v>4</v>
      </c>
      <c r="M9019" s="11" t="s">
        <v>14</v>
      </c>
      <c r="N9019" s="11" t="s">
        <v>15</v>
      </c>
      <c r="O9019" s="11" t="str">
        <f>VLOOKUP(E9019,State_Code_Name!$B$1:$C$52,2,0)</f>
        <v>Washington</v>
      </c>
    </row>
    <row r="9020" spans="1:15" x14ac:dyDescent="0.3">
      <c r="A9020" s="11">
        <v>640111</v>
      </c>
      <c r="B9020" s="12" t="s">
        <v>923</v>
      </c>
      <c r="C9020" s="12" t="s">
        <v>33</v>
      </c>
      <c r="D9020" s="12" t="s">
        <v>42</v>
      </c>
      <c r="E9020" s="11" t="s">
        <v>60</v>
      </c>
      <c r="F9020" s="11" t="s">
        <v>19</v>
      </c>
      <c r="G9020" s="37">
        <v>41629</v>
      </c>
      <c r="H9020" s="13">
        <v>41629</v>
      </c>
      <c r="I9020" s="21">
        <v>0</v>
      </c>
      <c r="J9020" s="43" t="s">
        <v>1475</v>
      </c>
      <c r="K9020" s="21">
        <f t="shared" si="280"/>
        <v>2013</v>
      </c>
      <c r="L9020" s="24">
        <f t="shared" si="281"/>
        <v>4</v>
      </c>
      <c r="M9020" s="11" t="s">
        <v>14</v>
      </c>
      <c r="N9020" s="11" t="s">
        <v>14</v>
      </c>
      <c r="O9020" s="11" t="str">
        <f>VLOOKUP(E9020,State_Code_Name!$B$1:$C$52,2,0)</f>
        <v>Illinois</v>
      </c>
    </row>
    <row r="9021" spans="1:15" x14ac:dyDescent="0.3">
      <c r="A9021" s="11">
        <v>989148</v>
      </c>
      <c r="B9021" s="12" t="s">
        <v>11</v>
      </c>
      <c r="C9021" s="12" t="s">
        <v>62</v>
      </c>
      <c r="D9021" s="12" t="s">
        <v>198</v>
      </c>
      <c r="E9021" s="11" t="s">
        <v>49</v>
      </c>
      <c r="F9021" s="11" t="s">
        <v>303</v>
      </c>
      <c r="G9021" s="37">
        <v>41869</v>
      </c>
      <c r="H9021" s="13">
        <v>41871</v>
      </c>
      <c r="I9021" s="21">
        <v>2</v>
      </c>
      <c r="J9021" s="43" t="s">
        <v>1482</v>
      </c>
      <c r="K9021" s="21">
        <f t="shared" si="280"/>
        <v>2014</v>
      </c>
      <c r="L9021" s="24">
        <f t="shared" si="281"/>
        <v>3</v>
      </c>
      <c r="M9021" s="11" t="s">
        <v>14</v>
      </c>
      <c r="N9021" s="11" t="s">
        <v>15</v>
      </c>
      <c r="O9021" s="11" t="str">
        <f>VLOOKUP(E9021,State_Code_Name!$B$1:$C$52,2,0)</f>
        <v>New Jersey</v>
      </c>
    </row>
    <row r="9022" spans="1:15" x14ac:dyDescent="0.3">
      <c r="A9022" s="11">
        <v>1894249</v>
      </c>
      <c r="B9022" s="12" t="s">
        <v>11</v>
      </c>
      <c r="C9022" s="12" t="s">
        <v>27</v>
      </c>
      <c r="D9022" s="12" t="s">
        <v>57</v>
      </c>
      <c r="E9022" s="11" t="s">
        <v>47</v>
      </c>
      <c r="F9022" s="11" t="s">
        <v>19</v>
      </c>
      <c r="G9022" s="37">
        <v>42485</v>
      </c>
      <c r="H9022" s="13">
        <v>42487</v>
      </c>
      <c r="I9022" s="21">
        <v>2</v>
      </c>
      <c r="J9022" s="43" t="s">
        <v>1483</v>
      </c>
      <c r="K9022" s="21">
        <f t="shared" si="280"/>
        <v>2016</v>
      </c>
      <c r="L9022" s="24">
        <f t="shared" si="281"/>
        <v>2</v>
      </c>
      <c r="M9022" s="11" t="s">
        <v>14</v>
      </c>
      <c r="N9022" s="11" t="s">
        <v>15</v>
      </c>
      <c r="O9022" s="11" t="str">
        <f>VLOOKUP(E9022,State_Code_Name!$B$1:$C$52,2,0)</f>
        <v>Pennsylvania</v>
      </c>
    </row>
    <row r="9023" spans="1:15" x14ac:dyDescent="0.3">
      <c r="A9023" s="11">
        <v>528440</v>
      </c>
      <c r="B9023" s="12" t="s">
        <v>51</v>
      </c>
      <c r="C9023" s="12" t="s">
        <v>16</v>
      </c>
      <c r="D9023" s="12" t="s">
        <v>21</v>
      </c>
      <c r="E9023" s="11" t="s">
        <v>43</v>
      </c>
      <c r="F9023" s="11" t="s">
        <v>13</v>
      </c>
      <c r="G9023" s="37">
        <v>41533</v>
      </c>
      <c r="H9023" s="13">
        <v>41535</v>
      </c>
      <c r="I9023" s="21">
        <v>2</v>
      </c>
      <c r="J9023" s="43" t="s">
        <v>1480</v>
      </c>
      <c r="K9023" s="21">
        <f t="shared" si="280"/>
        <v>2013</v>
      </c>
      <c r="L9023" s="24">
        <f t="shared" si="281"/>
        <v>3</v>
      </c>
      <c r="M9023" s="11" t="s">
        <v>14</v>
      </c>
      <c r="N9023" s="11" t="s">
        <v>15</v>
      </c>
      <c r="O9023" s="11" t="str">
        <f>VLOOKUP(E9023,State_Code_Name!$B$1:$C$52,2,0)</f>
        <v>North Carolina</v>
      </c>
    </row>
    <row r="9024" spans="1:15" x14ac:dyDescent="0.3">
      <c r="A9024" s="11">
        <v>1139604</v>
      </c>
      <c r="B9024" s="12" t="s">
        <v>433</v>
      </c>
      <c r="C9024" s="12" t="s">
        <v>9</v>
      </c>
      <c r="D9024" s="12" t="s">
        <v>182</v>
      </c>
      <c r="E9024" s="11" t="s">
        <v>122</v>
      </c>
      <c r="F9024" s="11" t="s">
        <v>19</v>
      </c>
      <c r="G9024" s="37">
        <v>41975</v>
      </c>
      <c r="H9024" s="13">
        <v>41975</v>
      </c>
      <c r="I9024" s="21">
        <v>0</v>
      </c>
      <c r="J9024" s="43" t="s">
        <v>1475</v>
      </c>
      <c r="K9024" s="21">
        <f t="shared" si="280"/>
        <v>2014</v>
      </c>
      <c r="L9024" s="24">
        <f t="shared" si="281"/>
        <v>4</v>
      </c>
      <c r="M9024" s="11" t="s">
        <v>14</v>
      </c>
      <c r="N9024" s="11" t="s">
        <v>14</v>
      </c>
      <c r="O9024" s="11" t="str">
        <f>VLOOKUP(E9024,State_Code_Name!$B$1:$C$52,2,0)</f>
        <v>Maryland</v>
      </c>
    </row>
    <row r="9025" spans="1:15" x14ac:dyDescent="0.3">
      <c r="A9025" s="11">
        <v>352786</v>
      </c>
      <c r="B9025" s="12" t="s">
        <v>39</v>
      </c>
      <c r="C9025" s="12" t="s">
        <v>37</v>
      </c>
      <c r="D9025" s="12" t="s">
        <v>81</v>
      </c>
      <c r="E9025" s="11" t="s">
        <v>175</v>
      </c>
      <c r="F9025" s="11" t="s">
        <v>13</v>
      </c>
      <c r="G9025" s="37">
        <v>41346</v>
      </c>
      <c r="H9025" s="13">
        <v>41347</v>
      </c>
      <c r="I9025" s="21">
        <v>1</v>
      </c>
      <c r="J9025" s="43" t="s">
        <v>1476</v>
      </c>
      <c r="K9025" s="21">
        <f t="shared" si="280"/>
        <v>2013</v>
      </c>
      <c r="L9025" s="24">
        <f t="shared" si="281"/>
        <v>1</v>
      </c>
      <c r="M9025" s="11" t="s">
        <v>14</v>
      </c>
      <c r="N9025" s="11" t="s">
        <v>15</v>
      </c>
      <c r="O9025" s="11" t="str">
        <f>VLOOKUP(E9025,State_Code_Name!$B$1:$C$52,2,0)</f>
        <v>District of Columbia</v>
      </c>
    </row>
    <row r="9026" spans="1:15" x14ac:dyDescent="0.3">
      <c r="A9026" s="11">
        <v>436436</v>
      </c>
      <c r="B9026" s="12" t="s">
        <v>157</v>
      </c>
      <c r="C9026" s="12" t="s">
        <v>16</v>
      </c>
      <c r="D9026" s="12" t="s">
        <v>76</v>
      </c>
      <c r="E9026" s="11" t="s">
        <v>80</v>
      </c>
      <c r="F9026" s="11" t="s">
        <v>19</v>
      </c>
      <c r="G9026" s="37">
        <v>41444</v>
      </c>
      <c r="H9026" s="13">
        <v>41444</v>
      </c>
      <c r="I9026" s="21">
        <v>0</v>
      </c>
      <c r="J9026" s="43" t="s">
        <v>1477</v>
      </c>
      <c r="K9026" s="21">
        <f t="shared" si="280"/>
        <v>2013</v>
      </c>
      <c r="L9026" s="24">
        <f t="shared" si="281"/>
        <v>2</v>
      </c>
      <c r="M9026" s="11" t="s">
        <v>14</v>
      </c>
      <c r="N9026" s="11" t="s">
        <v>15</v>
      </c>
      <c r="O9026" s="11" t="str">
        <f>VLOOKUP(E9026,State_Code_Name!$B$1:$C$52,2,0)</f>
        <v>Minnesota</v>
      </c>
    </row>
    <row r="9027" spans="1:15" x14ac:dyDescent="0.3">
      <c r="A9027" s="11">
        <v>1739094</v>
      </c>
      <c r="B9027" s="12" t="s">
        <v>112</v>
      </c>
      <c r="C9027" s="12" t="s">
        <v>37</v>
      </c>
      <c r="D9027" s="12" t="s">
        <v>1445</v>
      </c>
      <c r="E9027" s="11" t="s">
        <v>36</v>
      </c>
      <c r="F9027" s="11" t="s">
        <v>19</v>
      </c>
      <c r="G9027" s="37">
        <v>42382</v>
      </c>
      <c r="H9027" s="13">
        <v>42382</v>
      </c>
      <c r="I9027" s="21">
        <v>0</v>
      </c>
      <c r="J9027" s="43" t="s">
        <v>1474</v>
      </c>
      <c r="K9027" s="21">
        <f t="shared" ref="K9027:K9090" si="282">YEAR(G9027)</f>
        <v>2016</v>
      </c>
      <c r="L9027" s="24">
        <f t="shared" ref="L9027:L9090" si="283">ROUNDUP(MONTH(G9027)/3,0)</f>
        <v>1</v>
      </c>
      <c r="M9027" s="11" t="s">
        <v>14</v>
      </c>
      <c r="N9027" s="11" t="s">
        <v>15</v>
      </c>
      <c r="O9027" s="11" t="str">
        <f>VLOOKUP(E9027,State_Code_Name!$B$1:$C$52,2,0)</f>
        <v>Florida</v>
      </c>
    </row>
    <row r="9028" spans="1:15" x14ac:dyDescent="0.3">
      <c r="A9028" s="11">
        <v>1813706</v>
      </c>
      <c r="B9028" s="12" t="s">
        <v>277</v>
      </c>
      <c r="C9028" s="12" t="s">
        <v>62</v>
      </c>
      <c r="D9028" s="12" t="s">
        <v>279</v>
      </c>
      <c r="E9028" s="11" t="s">
        <v>85</v>
      </c>
      <c r="F9028" s="11" t="s">
        <v>19</v>
      </c>
      <c r="G9028" s="37">
        <v>42431</v>
      </c>
      <c r="H9028" s="13">
        <v>42433</v>
      </c>
      <c r="I9028" s="21">
        <v>2</v>
      </c>
      <c r="J9028" s="43" t="s">
        <v>1476</v>
      </c>
      <c r="K9028" s="21">
        <f t="shared" si="282"/>
        <v>2016</v>
      </c>
      <c r="L9028" s="24">
        <f t="shared" si="283"/>
        <v>1</v>
      </c>
      <c r="M9028" s="11" t="s">
        <v>14</v>
      </c>
      <c r="N9028" s="11" t="s">
        <v>15</v>
      </c>
      <c r="O9028" s="11" t="str">
        <f>VLOOKUP(E9028,State_Code_Name!$B$1:$C$52,2,0)</f>
        <v>Wisconsin</v>
      </c>
    </row>
    <row r="9029" spans="1:15" x14ac:dyDescent="0.3">
      <c r="A9029" s="11">
        <v>904143</v>
      </c>
      <c r="B9029" s="12" t="s">
        <v>55</v>
      </c>
      <c r="C9029" s="12" t="s">
        <v>53</v>
      </c>
      <c r="D9029" s="12" t="s">
        <v>102</v>
      </c>
      <c r="E9029" s="11" t="s">
        <v>47</v>
      </c>
      <c r="F9029" s="11" t="s">
        <v>19</v>
      </c>
      <c r="G9029" s="37">
        <v>41810</v>
      </c>
      <c r="H9029" s="13">
        <v>41810</v>
      </c>
      <c r="I9029" s="21">
        <v>0</v>
      </c>
      <c r="J9029" s="43" t="s">
        <v>1477</v>
      </c>
      <c r="K9029" s="21">
        <f t="shared" si="282"/>
        <v>2014</v>
      </c>
      <c r="L9029" s="24">
        <f t="shared" si="283"/>
        <v>2</v>
      </c>
      <c r="M9029" s="11" t="s">
        <v>14</v>
      </c>
      <c r="N9029" s="11" t="s">
        <v>15</v>
      </c>
      <c r="O9029" s="11" t="str">
        <f>VLOOKUP(E9029,State_Code_Name!$B$1:$C$52,2,0)</f>
        <v>Pennsylvania</v>
      </c>
    </row>
    <row r="9030" spans="1:15" x14ac:dyDescent="0.3">
      <c r="A9030" s="11">
        <v>768538</v>
      </c>
      <c r="B9030" s="12" t="s">
        <v>70</v>
      </c>
      <c r="C9030" s="12" t="s">
        <v>27</v>
      </c>
      <c r="D9030" s="12" t="s">
        <v>28</v>
      </c>
      <c r="E9030" s="11" t="s">
        <v>43</v>
      </c>
      <c r="F9030" s="11" t="s">
        <v>19</v>
      </c>
      <c r="G9030" s="37">
        <v>41716</v>
      </c>
      <c r="H9030" s="13">
        <v>41716</v>
      </c>
      <c r="I9030" s="21">
        <v>0</v>
      </c>
      <c r="J9030" s="43" t="s">
        <v>1476</v>
      </c>
      <c r="K9030" s="21">
        <f t="shared" si="282"/>
        <v>2014</v>
      </c>
      <c r="L9030" s="24">
        <f t="shared" si="283"/>
        <v>1</v>
      </c>
      <c r="M9030" s="11" t="s">
        <v>14</v>
      </c>
      <c r="N9030" s="11" t="s">
        <v>15</v>
      </c>
      <c r="O9030" s="11" t="str">
        <f>VLOOKUP(E9030,State_Code_Name!$B$1:$C$52,2,0)</f>
        <v>North Carolina</v>
      </c>
    </row>
    <row r="9031" spans="1:15" x14ac:dyDescent="0.3">
      <c r="A9031" s="11">
        <v>1266728</v>
      </c>
      <c r="B9031" s="12" t="s">
        <v>44</v>
      </c>
      <c r="C9031" s="12" t="s">
        <v>16</v>
      </c>
      <c r="D9031" s="12" t="s">
        <v>21</v>
      </c>
      <c r="E9031" s="11" t="s">
        <v>23</v>
      </c>
      <c r="F9031" s="11" t="s">
        <v>19</v>
      </c>
      <c r="G9031" s="37">
        <v>42067</v>
      </c>
      <c r="H9031" s="13">
        <v>42067</v>
      </c>
      <c r="I9031" s="21">
        <v>0</v>
      </c>
      <c r="J9031" s="43" t="s">
        <v>1476</v>
      </c>
      <c r="K9031" s="21">
        <f t="shared" si="282"/>
        <v>2015</v>
      </c>
      <c r="L9031" s="24">
        <f t="shared" si="283"/>
        <v>1</v>
      </c>
      <c r="M9031" s="11" t="s">
        <v>14</v>
      </c>
      <c r="N9031" s="11" t="s">
        <v>15</v>
      </c>
      <c r="O9031" s="11" t="str">
        <f>VLOOKUP(E9031,State_Code_Name!$B$1:$C$52,2,0)</f>
        <v>New York</v>
      </c>
    </row>
    <row r="9032" spans="1:15" x14ac:dyDescent="0.3">
      <c r="A9032" s="11">
        <v>763014</v>
      </c>
      <c r="B9032" s="12" t="s">
        <v>64</v>
      </c>
      <c r="C9032" s="12" t="s">
        <v>62</v>
      </c>
      <c r="D9032" s="12" t="s">
        <v>460</v>
      </c>
      <c r="E9032" s="11" t="s">
        <v>80</v>
      </c>
      <c r="F9032" s="11" t="s">
        <v>19</v>
      </c>
      <c r="G9032" s="37">
        <v>41711</v>
      </c>
      <c r="H9032" s="13">
        <v>41716</v>
      </c>
      <c r="I9032" s="21">
        <v>5</v>
      </c>
      <c r="J9032" s="43" t="s">
        <v>1476</v>
      </c>
      <c r="K9032" s="21">
        <f t="shared" si="282"/>
        <v>2014</v>
      </c>
      <c r="L9032" s="24">
        <f t="shared" si="283"/>
        <v>1</v>
      </c>
      <c r="M9032" s="11" t="s">
        <v>14</v>
      </c>
      <c r="N9032" s="11" t="s">
        <v>15</v>
      </c>
      <c r="O9032" s="11" t="str">
        <f>VLOOKUP(E9032,State_Code_Name!$B$1:$C$52,2,0)</f>
        <v>Minnesota</v>
      </c>
    </row>
    <row r="9033" spans="1:15" x14ac:dyDescent="0.3">
      <c r="A9033" s="11">
        <v>810686</v>
      </c>
      <c r="B9033" s="12" t="s">
        <v>104</v>
      </c>
      <c r="C9033" s="12" t="s">
        <v>33</v>
      </c>
      <c r="D9033" s="12" t="s">
        <v>45</v>
      </c>
      <c r="E9033" s="11" t="s">
        <v>23</v>
      </c>
      <c r="F9033" s="11" t="s">
        <v>19</v>
      </c>
      <c r="G9033" s="37">
        <v>41745</v>
      </c>
      <c r="H9033" s="13">
        <v>41750</v>
      </c>
      <c r="I9033" s="21">
        <v>5</v>
      </c>
      <c r="J9033" s="43" t="s">
        <v>1483</v>
      </c>
      <c r="K9033" s="21">
        <f t="shared" si="282"/>
        <v>2014</v>
      </c>
      <c r="L9033" s="24">
        <f t="shared" si="283"/>
        <v>2</v>
      </c>
      <c r="M9033" s="11" t="s">
        <v>14</v>
      </c>
      <c r="N9033" s="11" t="s">
        <v>15</v>
      </c>
      <c r="O9033" s="11" t="str">
        <f>VLOOKUP(E9033,State_Code_Name!$B$1:$C$52,2,0)</f>
        <v>New York</v>
      </c>
    </row>
    <row r="9034" spans="1:15" x14ac:dyDescent="0.3">
      <c r="A9034" s="11">
        <v>1340219</v>
      </c>
      <c r="B9034" s="12" t="s">
        <v>374</v>
      </c>
      <c r="C9034" s="12" t="s">
        <v>62</v>
      </c>
      <c r="D9034" s="12" t="s">
        <v>279</v>
      </c>
      <c r="E9034" s="11" t="s">
        <v>158</v>
      </c>
      <c r="F9034" s="11" t="s">
        <v>19</v>
      </c>
      <c r="G9034" s="37">
        <v>42115</v>
      </c>
      <c r="H9034" s="13">
        <v>42118</v>
      </c>
      <c r="I9034" s="21">
        <v>3</v>
      </c>
      <c r="J9034" s="43" t="s">
        <v>1483</v>
      </c>
      <c r="K9034" s="21">
        <f t="shared" si="282"/>
        <v>2015</v>
      </c>
      <c r="L9034" s="24">
        <f t="shared" si="283"/>
        <v>2</v>
      </c>
      <c r="M9034" s="11" t="s">
        <v>14</v>
      </c>
      <c r="N9034" s="11" t="s">
        <v>15</v>
      </c>
      <c r="O9034" s="11" t="str">
        <f>VLOOKUP(E9034,State_Code_Name!$B$1:$C$52,2,0)</f>
        <v>New Mexico</v>
      </c>
    </row>
    <row r="9035" spans="1:15" x14ac:dyDescent="0.3">
      <c r="A9035" s="11">
        <v>1473809</v>
      </c>
      <c r="B9035" s="12" t="s">
        <v>39</v>
      </c>
      <c r="C9035" s="12" t="s">
        <v>37</v>
      </c>
      <c r="D9035" s="12" t="s">
        <v>81</v>
      </c>
      <c r="E9035" s="11" t="s">
        <v>26</v>
      </c>
      <c r="F9035" s="11" t="s">
        <v>58</v>
      </c>
      <c r="G9035" s="37">
        <v>42205</v>
      </c>
      <c r="H9035" s="13">
        <v>42214</v>
      </c>
      <c r="I9035" s="21">
        <v>9</v>
      </c>
      <c r="J9035" s="43" t="s">
        <v>1481</v>
      </c>
      <c r="K9035" s="21">
        <f t="shared" si="282"/>
        <v>2015</v>
      </c>
      <c r="L9035" s="24">
        <f t="shared" si="283"/>
        <v>3</v>
      </c>
      <c r="M9035" s="11" t="s">
        <v>14</v>
      </c>
      <c r="N9035" s="11" t="s">
        <v>15</v>
      </c>
      <c r="O9035" s="11" t="str">
        <f>VLOOKUP(E9035,State_Code_Name!$B$1:$C$52,2,0)</f>
        <v>Georgia</v>
      </c>
    </row>
    <row r="9036" spans="1:15" x14ac:dyDescent="0.3">
      <c r="A9036" s="11">
        <v>431720</v>
      </c>
      <c r="B9036" s="12" t="s">
        <v>11</v>
      </c>
      <c r="C9036" s="12" t="s">
        <v>37</v>
      </c>
      <c r="D9036" s="12" t="s">
        <v>81</v>
      </c>
      <c r="E9036" s="11" t="s">
        <v>141</v>
      </c>
      <c r="F9036" s="11" t="s">
        <v>19</v>
      </c>
      <c r="G9036" s="37">
        <v>41438</v>
      </c>
      <c r="H9036" s="13">
        <v>41439</v>
      </c>
      <c r="I9036" s="21">
        <v>1</v>
      </c>
      <c r="J9036" s="43" t="s">
        <v>1477</v>
      </c>
      <c r="K9036" s="21">
        <f t="shared" si="282"/>
        <v>2013</v>
      </c>
      <c r="L9036" s="24">
        <f t="shared" si="283"/>
        <v>2</v>
      </c>
      <c r="M9036" s="11" t="s">
        <v>14</v>
      </c>
      <c r="N9036" s="11" t="s">
        <v>14</v>
      </c>
      <c r="O9036" s="11" t="str">
        <f>VLOOKUP(E9036,State_Code_Name!$B$1:$C$52,2,0)</f>
        <v>Maine</v>
      </c>
    </row>
    <row r="9037" spans="1:15" x14ac:dyDescent="0.3">
      <c r="A9037" s="11">
        <v>1138920</v>
      </c>
      <c r="B9037" s="12" t="s">
        <v>732</v>
      </c>
      <c r="C9037" s="12" t="s">
        <v>172</v>
      </c>
      <c r="D9037" s="12" t="s">
        <v>189</v>
      </c>
      <c r="E9037" s="11" t="s">
        <v>52</v>
      </c>
      <c r="F9037" s="11" t="s">
        <v>19</v>
      </c>
      <c r="G9037" s="37">
        <v>41975</v>
      </c>
      <c r="H9037" s="13">
        <v>41975</v>
      </c>
      <c r="I9037" s="21">
        <v>0</v>
      </c>
      <c r="J9037" s="43" t="s">
        <v>1475</v>
      </c>
      <c r="K9037" s="21">
        <f t="shared" si="282"/>
        <v>2014</v>
      </c>
      <c r="L9037" s="24">
        <f t="shared" si="283"/>
        <v>4</v>
      </c>
      <c r="M9037" s="11" t="s">
        <v>14</v>
      </c>
      <c r="N9037" s="11" t="s">
        <v>15</v>
      </c>
      <c r="O9037" s="11" t="str">
        <f>VLOOKUP(E9037,State_Code_Name!$B$1:$C$52,2,0)</f>
        <v>Washington</v>
      </c>
    </row>
    <row r="9038" spans="1:15" x14ac:dyDescent="0.3">
      <c r="A9038" s="11">
        <v>292883</v>
      </c>
      <c r="B9038" s="12" t="s">
        <v>131</v>
      </c>
      <c r="C9038" s="12" t="s">
        <v>9</v>
      </c>
      <c r="D9038" s="12" t="s">
        <v>182</v>
      </c>
      <c r="E9038" s="11" t="s">
        <v>36</v>
      </c>
      <c r="F9038" s="11" t="s">
        <v>19</v>
      </c>
      <c r="G9038" s="37">
        <v>41311</v>
      </c>
      <c r="H9038" s="13">
        <v>41312</v>
      </c>
      <c r="I9038" s="21">
        <v>1</v>
      </c>
      <c r="J9038" s="43" t="s">
        <v>1478</v>
      </c>
      <c r="K9038" s="21">
        <f t="shared" si="282"/>
        <v>2013</v>
      </c>
      <c r="L9038" s="24">
        <f t="shared" si="283"/>
        <v>1</v>
      </c>
      <c r="M9038" s="11" t="s">
        <v>14</v>
      </c>
      <c r="N9038" s="11" t="s">
        <v>15</v>
      </c>
      <c r="O9038" s="11" t="str">
        <f>VLOOKUP(E9038,State_Code_Name!$B$1:$C$52,2,0)</f>
        <v>Florida</v>
      </c>
    </row>
    <row r="9039" spans="1:15" x14ac:dyDescent="0.3">
      <c r="A9039" s="11">
        <v>1832403</v>
      </c>
      <c r="B9039" s="12" t="s">
        <v>176</v>
      </c>
      <c r="C9039" s="12" t="s">
        <v>33</v>
      </c>
      <c r="D9039" s="12" t="s">
        <v>45</v>
      </c>
      <c r="E9039" s="11" t="s">
        <v>171</v>
      </c>
      <c r="F9039" s="11" t="s">
        <v>13</v>
      </c>
      <c r="G9039" s="37">
        <v>42444</v>
      </c>
      <c r="H9039" s="13">
        <v>42444</v>
      </c>
      <c r="I9039" s="21">
        <v>0</v>
      </c>
      <c r="J9039" s="43" t="s">
        <v>1476</v>
      </c>
      <c r="K9039" s="21">
        <f t="shared" si="282"/>
        <v>2016</v>
      </c>
      <c r="L9039" s="24">
        <f t="shared" si="283"/>
        <v>1</v>
      </c>
      <c r="M9039" s="11" t="s">
        <v>14</v>
      </c>
      <c r="N9039" s="11" t="s">
        <v>15</v>
      </c>
      <c r="O9039" s="11" t="str">
        <f>VLOOKUP(E9039,State_Code_Name!$B$1:$C$52,2,0)</f>
        <v>Louisiana</v>
      </c>
    </row>
    <row r="9040" spans="1:15" x14ac:dyDescent="0.3">
      <c r="A9040" s="11">
        <v>1273619</v>
      </c>
      <c r="B9040" s="12" t="s">
        <v>1440</v>
      </c>
      <c r="C9040" s="12" t="s">
        <v>62</v>
      </c>
      <c r="D9040" s="12" t="s">
        <v>279</v>
      </c>
      <c r="E9040" s="11" t="s">
        <v>47</v>
      </c>
      <c r="F9040" s="11" t="s">
        <v>19</v>
      </c>
      <c r="G9040" s="37">
        <v>42072</v>
      </c>
      <c r="H9040" s="13">
        <v>42072</v>
      </c>
      <c r="I9040" s="21">
        <v>0</v>
      </c>
      <c r="J9040" s="43" t="s">
        <v>1476</v>
      </c>
      <c r="K9040" s="21">
        <f t="shared" si="282"/>
        <v>2015</v>
      </c>
      <c r="L9040" s="24">
        <f t="shared" si="283"/>
        <v>1</v>
      </c>
      <c r="M9040" s="11" t="s">
        <v>14</v>
      </c>
      <c r="N9040" s="11" t="s">
        <v>14</v>
      </c>
      <c r="O9040" s="11" t="str">
        <f>VLOOKUP(E9040,State_Code_Name!$B$1:$C$52,2,0)</f>
        <v>Pennsylvania</v>
      </c>
    </row>
    <row r="9041" spans="1:15" x14ac:dyDescent="0.3">
      <c r="A9041" s="11">
        <v>723476</v>
      </c>
      <c r="B9041" s="12" t="s">
        <v>11</v>
      </c>
      <c r="C9041" s="12" t="s">
        <v>33</v>
      </c>
      <c r="D9041" s="12" t="s">
        <v>42</v>
      </c>
      <c r="E9041" s="11" t="s">
        <v>23</v>
      </c>
      <c r="F9041" s="11" t="s">
        <v>19</v>
      </c>
      <c r="G9041" s="37">
        <v>41690</v>
      </c>
      <c r="H9041" s="13">
        <v>41690</v>
      </c>
      <c r="I9041" s="21">
        <v>0</v>
      </c>
      <c r="J9041" s="43" t="s">
        <v>1478</v>
      </c>
      <c r="K9041" s="21">
        <f t="shared" si="282"/>
        <v>2014</v>
      </c>
      <c r="L9041" s="24">
        <f t="shared" si="283"/>
        <v>1</v>
      </c>
      <c r="M9041" s="11" t="s">
        <v>14</v>
      </c>
      <c r="N9041" s="11" t="s">
        <v>15</v>
      </c>
      <c r="O9041" s="11" t="str">
        <f>VLOOKUP(E9041,State_Code_Name!$B$1:$C$52,2,0)</f>
        <v>New York</v>
      </c>
    </row>
    <row r="9042" spans="1:15" x14ac:dyDescent="0.3">
      <c r="A9042" s="11">
        <v>311393</v>
      </c>
      <c r="B9042" s="12" t="s">
        <v>31</v>
      </c>
      <c r="C9042" s="12" t="s">
        <v>27</v>
      </c>
      <c r="D9042" s="12" t="s">
        <v>57</v>
      </c>
      <c r="E9042" s="11" t="s">
        <v>122</v>
      </c>
      <c r="F9042" s="11" t="s">
        <v>19</v>
      </c>
      <c r="G9042" s="37">
        <v>41313</v>
      </c>
      <c r="H9042" s="13">
        <v>41316</v>
      </c>
      <c r="I9042" s="21">
        <v>3</v>
      </c>
      <c r="J9042" s="43" t="s">
        <v>1478</v>
      </c>
      <c r="K9042" s="21">
        <f t="shared" si="282"/>
        <v>2013</v>
      </c>
      <c r="L9042" s="24">
        <f t="shared" si="283"/>
        <v>1</v>
      </c>
      <c r="M9042" s="11" t="s">
        <v>14</v>
      </c>
      <c r="N9042" s="11" t="s">
        <v>15</v>
      </c>
      <c r="O9042" s="11" t="str">
        <f>VLOOKUP(E9042,State_Code_Name!$B$1:$C$52,2,0)</f>
        <v>Maryland</v>
      </c>
    </row>
    <row r="9043" spans="1:15" x14ac:dyDescent="0.3">
      <c r="A9043" s="11">
        <v>1222724</v>
      </c>
      <c r="B9043" s="12" t="s">
        <v>11</v>
      </c>
      <c r="C9043" s="12" t="s">
        <v>27</v>
      </c>
      <c r="D9043" s="12" t="s">
        <v>28</v>
      </c>
      <c r="E9043" s="11" t="s">
        <v>49</v>
      </c>
      <c r="F9043" s="11" t="s">
        <v>19</v>
      </c>
      <c r="G9043" s="37">
        <v>42038</v>
      </c>
      <c r="H9043" s="13">
        <v>42038</v>
      </c>
      <c r="I9043" s="21">
        <v>0</v>
      </c>
      <c r="J9043" s="43" t="s">
        <v>1478</v>
      </c>
      <c r="K9043" s="21">
        <f t="shared" si="282"/>
        <v>2015</v>
      </c>
      <c r="L9043" s="24">
        <f t="shared" si="283"/>
        <v>1</v>
      </c>
      <c r="M9043" s="11" t="s">
        <v>14</v>
      </c>
      <c r="N9043" s="11" t="s">
        <v>15</v>
      </c>
      <c r="O9043" s="11" t="str">
        <f>VLOOKUP(E9043,State_Code_Name!$B$1:$C$52,2,0)</f>
        <v>New Jersey</v>
      </c>
    </row>
    <row r="9044" spans="1:15" x14ac:dyDescent="0.3">
      <c r="A9044" s="11">
        <v>1065996</v>
      </c>
      <c r="B9044" s="12" t="s">
        <v>11</v>
      </c>
      <c r="C9044" s="12" t="s">
        <v>16</v>
      </c>
      <c r="D9044" s="12" t="s">
        <v>17</v>
      </c>
      <c r="E9044" s="11" t="s">
        <v>12</v>
      </c>
      <c r="F9044" s="11" t="s">
        <v>13</v>
      </c>
      <c r="G9044" s="37">
        <v>41921</v>
      </c>
      <c r="H9044" s="13">
        <v>41928</v>
      </c>
      <c r="I9044" s="21">
        <v>7</v>
      </c>
      <c r="J9044" s="43" t="s">
        <v>1473</v>
      </c>
      <c r="K9044" s="21">
        <f t="shared" si="282"/>
        <v>2014</v>
      </c>
      <c r="L9044" s="24">
        <f t="shared" si="283"/>
        <v>4</v>
      </c>
      <c r="M9044" s="11" t="s">
        <v>14</v>
      </c>
      <c r="N9044" s="11" t="s">
        <v>14</v>
      </c>
      <c r="O9044" s="11" t="str">
        <f>VLOOKUP(E9044,State_Code_Name!$B$1:$C$52,2,0)</f>
        <v>Virginia</v>
      </c>
    </row>
    <row r="9045" spans="1:15" x14ac:dyDescent="0.3">
      <c r="A9045" s="11">
        <v>312599</v>
      </c>
      <c r="B9045" s="12" t="s">
        <v>48</v>
      </c>
      <c r="C9045" s="12" t="s">
        <v>27</v>
      </c>
      <c r="D9045" s="12" t="s">
        <v>28</v>
      </c>
      <c r="E9045" s="11" t="s">
        <v>32</v>
      </c>
      <c r="F9045" s="11" t="s">
        <v>19</v>
      </c>
      <c r="G9045" s="37">
        <v>41316</v>
      </c>
      <c r="H9045" s="13">
        <v>41317</v>
      </c>
      <c r="I9045" s="21">
        <v>1</v>
      </c>
      <c r="J9045" s="43" t="s">
        <v>1478</v>
      </c>
      <c r="K9045" s="21">
        <f t="shared" si="282"/>
        <v>2013</v>
      </c>
      <c r="L9045" s="24">
        <f t="shared" si="283"/>
        <v>1</v>
      </c>
      <c r="M9045" s="11" t="s">
        <v>14</v>
      </c>
      <c r="N9045" s="11" t="s">
        <v>15</v>
      </c>
      <c r="O9045" s="11" t="str">
        <f>VLOOKUP(E9045,State_Code_Name!$B$1:$C$52,2,0)</f>
        <v>Texas</v>
      </c>
    </row>
    <row r="9046" spans="1:15" x14ac:dyDescent="0.3">
      <c r="A9046" s="11">
        <v>785584</v>
      </c>
      <c r="B9046" s="12" t="s">
        <v>61</v>
      </c>
      <c r="C9046" s="12" t="s">
        <v>53</v>
      </c>
      <c r="D9046" s="12" t="s">
        <v>102</v>
      </c>
      <c r="E9046" s="11" t="s">
        <v>12</v>
      </c>
      <c r="F9046" s="11" t="s">
        <v>19</v>
      </c>
      <c r="G9046" s="37">
        <v>41729</v>
      </c>
      <c r="H9046" s="13">
        <v>41729</v>
      </c>
      <c r="I9046" s="21">
        <v>0</v>
      </c>
      <c r="J9046" s="43" t="s">
        <v>1476</v>
      </c>
      <c r="K9046" s="21">
        <f t="shared" si="282"/>
        <v>2014</v>
      </c>
      <c r="L9046" s="24">
        <f t="shared" si="283"/>
        <v>1</v>
      </c>
      <c r="M9046" s="11" t="s">
        <v>14</v>
      </c>
      <c r="N9046" s="11" t="s">
        <v>15</v>
      </c>
      <c r="O9046" s="11" t="str">
        <f>VLOOKUP(E9046,State_Code_Name!$B$1:$C$52,2,0)</f>
        <v>Virginia</v>
      </c>
    </row>
    <row r="9047" spans="1:15" x14ac:dyDescent="0.3">
      <c r="A9047" s="11">
        <v>354860</v>
      </c>
      <c r="B9047" s="12" t="s">
        <v>82</v>
      </c>
      <c r="C9047" s="12" t="s">
        <v>16</v>
      </c>
      <c r="D9047" s="12" t="s">
        <v>1442</v>
      </c>
      <c r="E9047" s="11" t="s">
        <v>23</v>
      </c>
      <c r="F9047" s="11" t="s">
        <v>13</v>
      </c>
      <c r="G9047" s="37">
        <v>41347</v>
      </c>
      <c r="H9047" s="13">
        <v>41351</v>
      </c>
      <c r="I9047" s="21">
        <v>4</v>
      </c>
      <c r="J9047" s="43" t="s">
        <v>1476</v>
      </c>
      <c r="K9047" s="21">
        <f t="shared" si="282"/>
        <v>2013</v>
      </c>
      <c r="L9047" s="24">
        <f t="shared" si="283"/>
        <v>1</v>
      </c>
      <c r="M9047" s="11" t="s">
        <v>14</v>
      </c>
      <c r="N9047" s="11" t="s">
        <v>15</v>
      </c>
      <c r="O9047" s="11" t="str">
        <f>VLOOKUP(E9047,State_Code_Name!$B$1:$C$52,2,0)</f>
        <v>New York</v>
      </c>
    </row>
    <row r="9048" spans="1:15" x14ac:dyDescent="0.3">
      <c r="A9048" s="11">
        <v>1246821</v>
      </c>
      <c r="B9048" s="12" t="s">
        <v>44</v>
      </c>
      <c r="C9048" s="12" t="s">
        <v>62</v>
      </c>
      <c r="D9048" s="12" t="s">
        <v>279</v>
      </c>
      <c r="E9048" s="11" t="s">
        <v>47</v>
      </c>
      <c r="F9048" s="11" t="s">
        <v>19</v>
      </c>
      <c r="G9048" s="37">
        <v>42054</v>
      </c>
      <c r="H9048" s="13">
        <v>42054</v>
      </c>
      <c r="I9048" s="21">
        <v>0</v>
      </c>
      <c r="J9048" s="43" t="s">
        <v>1478</v>
      </c>
      <c r="K9048" s="21">
        <f t="shared" si="282"/>
        <v>2015</v>
      </c>
      <c r="L9048" s="24">
        <f t="shared" si="283"/>
        <v>1</v>
      </c>
      <c r="M9048" s="11" t="s">
        <v>14</v>
      </c>
      <c r="N9048" s="11" t="s">
        <v>15</v>
      </c>
      <c r="O9048" s="11" t="str">
        <f>VLOOKUP(E9048,State_Code_Name!$B$1:$C$52,2,0)</f>
        <v>Pennsylvania</v>
      </c>
    </row>
    <row r="9049" spans="1:15" x14ac:dyDescent="0.3">
      <c r="A9049" s="11">
        <v>1939862</v>
      </c>
      <c r="B9049" s="12" t="s">
        <v>59</v>
      </c>
      <c r="C9049" s="12" t="s">
        <v>16</v>
      </c>
      <c r="D9049" s="12" t="s">
        <v>25</v>
      </c>
      <c r="E9049" s="11" t="s">
        <v>18</v>
      </c>
      <c r="F9049" s="11" t="s">
        <v>303</v>
      </c>
      <c r="G9049" s="37">
        <v>42514</v>
      </c>
      <c r="H9049" s="13">
        <v>42521</v>
      </c>
      <c r="I9049" s="21">
        <v>7</v>
      </c>
      <c r="J9049" s="43" t="s">
        <v>1471</v>
      </c>
      <c r="K9049" s="21">
        <f t="shared" si="282"/>
        <v>2016</v>
      </c>
      <c r="L9049" s="24">
        <f t="shared" si="283"/>
        <v>2</v>
      </c>
      <c r="M9049" s="11" t="s">
        <v>14</v>
      </c>
      <c r="N9049" s="11" t="s">
        <v>15</v>
      </c>
      <c r="O9049" s="11" t="str">
        <f>VLOOKUP(E9049,State_Code_Name!$B$1:$C$52,2,0)</f>
        <v>California</v>
      </c>
    </row>
    <row r="9050" spans="1:15" x14ac:dyDescent="0.3">
      <c r="A9050" s="11">
        <v>1989258</v>
      </c>
      <c r="B9050" s="12" t="s">
        <v>84</v>
      </c>
      <c r="C9050" s="12" t="s">
        <v>37</v>
      </c>
      <c r="D9050" s="12" t="s">
        <v>68</v>
      </c>
      <c r="E9050" s="11" t="s">
        <v>141</v>
      </c>
      <c r="F9050" s="11" t="s">
        <v>303</v>
      </c>
      <c r="G9050" s="37">
        <v>42549</v>
      </c>
      <c r="H9050" s="13">
        <v>42550</v>
      </c>
      <c r="I9050" s="21">
        <v>1</v>
      </c>
      <c r="J9050" s="43" t="s">
        <v>1477</v>
      </c>
      <c r="K9050" s="21">
        <f t="shared" si="282"/>
        <v>2016</v>
      </c>
      <c r="L9050" s="24">
        <f t="shared" si="283"/>
        <v>2</v>
      </c>
      <c r="M9050" s="11" t="s">
        <v>14</v>
      </c>
      <c r="N9050" s="11" t="s">
        <v>14</v>
      </c>
      <c r="O9050" s="11" t="str">
        <f>VLOOKUP(E9050,State_Code_Name!$B$1:$C$52,2,0)</f>
        <v>Maine</v>
      </c>
    </row>
    <row r="9051" spans="1:15" x14ac:dyDescent="0.3">
      <c r="A9051" s="11">
        <v>1649662</v>
      </c>
      <c r="B9051" s="12" t="s">
        <v>347</v>
      </c>
      <c r="C9051" s="12" t="s">
        <v>62</v>
      </c>
      <c r="D9051" s="12" t="s">
        <v>279</v>
      </c>
      <c r="E9051" s="11" t="s">
        <v>36</v>
      </c>
      <c r="F9051" s="11" t="s">
        <v>19</v>
      </c>
      <c r="G9051" s="37">
        <v>42318</v>
      </c>
      <c r="H9051" s="13">
        <v>42318</v>
      </c>
      <c r="I9051" s="21">
        <v>0</v>
      </c>
      <c r="J9051" s="43" t="s">
        <v>1479</v>
      </c>
      <c r="K9051" s="21">
        <f t="shared" si="282"/>
        <v>2015</v>
      </c>
      <c r="L9051" s="24">
        <f t="shared" si="283"/>
        <v>4</v>
      </c>
      <c r="M9051" s="11" t="s">
        <v>15</v>
      </c>
      <c r="N9051" s="11" t="s">
        <v>15</v>
      </c>
      <c r="O9051" s="11" t="str">
        <f>VLOOKUP(E9051,State_Code_Name!$B$1:$C$52,2,0)</f>
        <v>Florida</v>
      </c>
    </row>
    <row r="9052" spans="1:15" x14ac:dyDescent="0.3">
      <c r="A9052" s="11">
        <v>1185029</v>
      </c>
      <c r="B9052" s="12" t="s">
        <v>300</v>
      </c>
      <c r="C9052" s="12" t="s">
        <v>33</v>
      </c>
      <c r="D9052" s="12" t="s">
        <v>160</v>
      </c>
      <c r="E9052" s="11" t="s">
        <v>26</v>
      </c>
      <c r="F9052" s="11" t="s">
        <v>19</v>
      </c>
      <c r="G9052" s="37">
        <v>42011</v>
      </c>
      <c r="H9052" s="13">
        <v>42011</v>
      </c>
      <c r="I9052" s="21">
        <v>0</v>
      </c>
      <c r="J9052" s="43" t="s">
        <v>1474</v>
      </c>
      <c r="K9052" s="21">
        <f t="shared" si="282"/>
        <v>2015</v>
      </c>
      <c r="L9052" s="24">
        <f t="shared" si="283"/>
        <v>1</v>
      </c>
      <c r="M9052" s="11" t="s">
        <v>14</v>
      </c>
      <c r="N9052" s="11" t="s">
        <v>15</v>
      </c>
      <c r="O9052" s="11" t="str">
        <f>VLOOKUP(E9052,State_Code_Name!$B$1:$C$52,2,0)</f>
        <v>Georgia</v>
      </c>
    </row>
    <row r="9053" spans="1:15" x14ac:dyDescent="0.3">
      <c r="A9053" s="11">
        <v>1307496</v>
      </c>
      <c r="B9053" s="12" t="s">
        <v>473</v>
      </c>
      <c r="C9053" s="12" t="s">
        <v>62</v>
      </c>
      <c r="D9053" s="12" t="s">
        <v>279</v>
      </c>
      <c r="E9053" s="11" t="s">
        <v>43</v>
      </c>
      <c r="F9053" s="11" t="s">
        <v>19</v>
      </c>
      <c r="G9053" s="37">
        <v>42093</v>
      </c>
      <c r="H9053" s="13">
        <v>42093</v>
      </c>
      <c r="I9053" s="21">
        <v>0</v>
      </c>
      <c r="J9053" s="43" t="s">
        <v>1476</v>
      </c>
      <c r="K9053" s="21">
        <f t="shared" si="282"/>
        <v>2015</v>
      </c>
      <c r="L9053" s="24">
        <f t="shared" si="283"/>
        <v>1</v>
      </c>
      <c r="M9053" s="11" t="s">
        <v>15</v>
      </c>
      <c r="N9053" s="11" t="s">
        <v>15</v>
      </c>
      <c r="O9053" s="11" t="str">
        <f>VLOOKUP(E9053,State_Code_Name!$B$1:$C$52,2,0)</f>
        <v>North Carolina</v>
      </c>
    </row>
    <row r="9054" spans="1:15" x14ac:dyDescent="0.3">
      <c r="A9054" s="11">
        <v>801634</v>
      </c>
      <c r="B9054" s="12" t="s">
        <v>135</v>
      </c>
      <c r="C9054" s="12" t="s">
        <v>16</v>
      </c>
      <c r="D9054" s="12" t="s">
        <v>21</v>
      </c>
      <c r="E9054" s="11" t="s">
        <v>122</v>
      </c>
      <c r="F9054" s="11" t="s">
        <v>19</v>
      </c>
      <c r="G9054" s="37">
        <v>41738</v>
      </c>
      <c r="H9054" s="13">
        <v>41738</v>
      </c>
      <c r="I9054" s="21">
        <v>0</v>
      </c>
      <c r="J9054" s="43" t="s">
        <v>1483</v>
      </c>
      <c r="K9054" s="21">
        <f t="shared" si="282"/>
        <v>2014</v>
      </c>
      <c r="L9054" s="24">
        <f t="shared" si="283"/>
        <v>2</v>
      </c>
      <c r="M9054" s="11" t="s">
        <v>14</v>
      </c>
      <c r="N9054" s="11" t="s">
        <v>14</v>
      </c>
      <c r="O9054" s="11" t="str">
        <f>VLOOKUP(E9054,State_Code_Name!$B$1:$C$52,2,0)</f>
        <v>Maryland</v>
      </c>
    </row>
    <row r="9055" spans="1:15" x14ac:dyDescent="0.3">
      <c r="A9055" s="11">
        <v>1905622</v>
      </c>
      <c r="B9055" s="12" t="s">
        <v>144</v>
      </c>
      <c r="C9055" s="12" t="s">
        <v>16</v>
      </c>
      <c r="D9055" s="12" t="s">
        <v>76</v>
      </c>
      <c r="E9055" s="11" t="s">
        <v>36</v>
      </c>
      <c r="F9055" s="11" t="s">
        <v>19</v>
      </c>
      <c r="G9055" s="37">
        <v>42492</v>
      </c>
      <c r="H9055" s="13">
        <v>42492</v>
      </c>
      <c r="I9055" s="21">
        <v>0</v>
      </c>
      <c r="J9055" s="43" t="s">
        <v>1471</v>
      </c>
      <c r="K9055" s="21">
        <f t="shared" si="282"/>
        <v>2016</v>
      </c>
      <c r="L9055" s="24">
        <f t="shared" si="283"/>
        <v>2</v>
      </c>
      <c r="M9055" s="11" t="s">
        <v>14</v>
      </c>
      <c r="N9055" s="11" t="s">
        <v>14</v>
      </c>
      <c r="O9055" s="11" t="str">
        <f>VLOOKUP(E9055,State_Code_Name!$B$1:$C$52,2,0)</f>
        <v>Florida</v>
      </c>
    </row>
    <row r="9056" spans="1:15" x14ac:dyDescent="0.3">
      <c r="A9056" s="11">
        <v>1066871</v>
      </c>
      <c r="B9056" s="12" t="s">
        <v>11</v>
      </c>
      <c r="C9056" s="12" t="s">
        <v>37</v>
      </c>
      <c r="D9056" s="12" t="s">
        <v>1450</v>
      </c>
      <c r="E9056" s="11" t="s">
        <v>18</v>
      </c>
      <c r="F9056" s="11" t="s">
        <v>13</v>
      </c>
      <c r="G9056" s="37">
        <v>41922</v>
      </c>
      <c r="H9056" s="13">
        <v>41928</v>
      </c>
      <c r="I9056" s="21">
        <v>6</v>
      </c>
      <c r="J9056" s="43" t="s">
        <v>1473</v>
      </c>
      <c r="K9056" s="21">
        <f t="shared" si="282"/>
        <v>2014</v>
      </c>
      <c r="L9056" s="24">
        <f t="shared" si="283"/>
        <v>4</v>
      </c>
      <c r="M9056" s="11" t="s">
        <v>14</v>
      </c>
      <c r="N9056" s="11" t="s">
        <v>15</v>
      </c>
      <c r="O9056" s="11" t="str">
        <f>VLOOKUP(E9056,State_Code_Name!$B$1:$C$52,2,0)</f>
        <v>California</v>
      </c>
    </row>
    <row r="9057" spans="1:15" x14ac:dyDescent="0.3">
      <c r="A9057" s="11">
        <v>1597853</v>
      </c>
      <c r="B9057" s="12" t="s">
        <v>51</v>
      </c>
      <c r="C9057" s="12" t="s">
        <v>37</v>
      </c>
      <c r="D9057" s="12" t="s">
        <v>38</v>
      </c>
      <c r="E9057" s="11" t="s">
        <v>49</v>
      </c>
      <c r="F9057" s="11" t="s">
        <v>303</v>
      </c>
      <c r="G9057" s="37">
        <v>42284</v>
      </c>
      <c r="H9057" s="13">
        <v>42286</v>
      </c>
      <c r="I9057" s="21">
        <v>2</v>
      </c>
      <c r="J9057" s="43" t="s">
        <v>1473</v>
      </c>
      <c r="K9057" s="21">
        <f t="shared" si="282"/>
        <v>2015</v>
      </c>
      <c r="L9057" s="24">
        <f t="shared" si="283"/>
        <v>4</v>
      </c>
      <c r="M9057" s="11" t="s">
        <v>14</v>
      </c>
      <c r="N9057" s="11" t="s">
        <v>14</v>
      </c>
      <c r="O9057" s="11" t="str">
        <f>VLOOKUP(E9057,State_Code_Name!$B$1:$C$52,2,0)</f>
        <v>New Jersey</v>
      </c>
    </row>
    <row r="9058" spans="1:15" x14ac:dyDescent="0.3">
      <c r="A9058" s="11">
        <v>1610036</v>
      </c>
      <c r="B9058" s="12" t="s">
        <v>39</v>
      </c>
      <c r="C9058" s="12" t="s">
        <v>37</v>
      </c>
      <c r="D9058" s="12" t="s">
        <v>1444</v>
      </c>
      <c r="E9058" s="11" t="s">
        <v>60</v>
      </c>
      <c r="F9058" s="11" t="s">
        <v>19</v>
      </c>
      <c r="G9058" s="37">
        <v>42293</v>
      </c>
      <c r="H9058" s="13">
        <v>42293</v>
      </c>
      <c r="I9058" s="21">
        <v>0</v>
      </c>
      <c r="J9058" s="43" t="s">
        <v>1473</v>
      </c>
      <c r="K9058" s="21">
        <f t="shared" si="282"/>
        <v>2015</v>
      </c>
      <c r="L9058" s="24">
        <f t="shared" si="283"/>
        <v>4</v>
      </c>
      <c r="M9058" s="11" t="s">
        <v>14</v>
      </c>
      <c r="N9058" s="11" t="s">
        <v>15</v>
      </c>
      <c r="O9058" s="11" t="str">
        <f>VLOOKUP(E9058,State_Code_Name!$B$1:$C$52,2,0)</f>
        <v>Illinois</v>
      </c>
    </row>
    <row r="9059" spans="1:15" x14ac:dyDescent="0.3">
      <c r="A9059" s="11">
        <v>1632873</v>
      </c>
      <c r="B9059" s="12" t="s">
        <v>558</v>
      </c>
      <c r="C9059" s="12" t="s">
        <v>33</v>
      </c>
      <c r="D9059" s="12" t="s">
        <v>45</v>
      </c>
      <c r="E9059" s="11" t="s">
        <v>75</v>
      </c>
      <c r="F9059" s="11" t="s">
        <v>19</v>
      </c>
      <c r="G9059" s="37">
        <v>42307</v>
      </c>
      <c r="H9059" s="13">
        <v>42307</v>
      </c>
      <c r="I9059" s="21">
        <v>0</v>
      </c>
      <c r="J9059" s="43" t="s">
        <v>1473</v>
      </c>
      <c r="K9059" s="21">
        <f t="shared" si="282"/>
        <v>2015</v>
      </c>
      <c r="L9059" s="24">
        <f t="shared" si="283"/>
        <v>4</v>
      </c>
      <c r="M9059" s="11" t="s">
        <v>14</v>
      </c>
      <c r="N9059" s="11" t="s">
        <v>15</v>
      </c>
      <c r="O9059" s="11" t="str">
        <f>VLOOKUP(E9059,State_Code_Name!$B$1:$C$52,2,0)</f>
        <v>Tennessee</v>
      </c>
    </row>
    <row r="9060" spans="1:15" x14ac:dyDescent="0.3">
      <c r="A9060" s="11">
        <v>262948</v>
      </c>
      <c r="B9060" s="12" t="s">
        <v>82</v>
      </c>
      <c r="C9060" s="12" t="s">
        <v>37</v>
      </c>
      <c r="D9060" s="12" t="s">
        <v>50</v>
      </c>
      <c r="E9060" s="11" t="s">
        <v>40</v>
      </c>
      <c r="F9060" s="11" t="s">
        <v>19</v>
      </c>
      <c r="G9060" s="37">
        <v>41299</v>
      </c>
      <c r="H9060" s="13">
        <v>41299</v>
      </c>
      <c r="I9060" s="21">
        <v>0</v>
      </c>
      <c r="J9060" s="43" t="s">
        <v>1474</v>
      </c>
      <c r="K9060" s="21">
        <f t="shared" si="282"/>
        <v>2013</v>
      </c>
      <c r="L9060" s="24">
        <f t="shared" si="283"/>
        <v>1</v>
      </c>
      <c r="M9060" s="11" t="s">
        <v>14</v>
      </c>
      <c r="N9060" s="11" t="s">
        <v>15</v>
      </c>
      <c r="O9060" s="11" t="str">
        <f>VLOOKUP(E9060,State_Code_Name!$B$1:$C$52,2,0)</f>
        <v>Ohio</v>
      </c>
    </row>
    <row r="9061" spans="1:15" x14ac:dyDescent="0.3">
      <c r="A9061" s="11">
        <v>1160698</v>
      </c>
      <c r="B9061" s="12" t="s">
        <v>31</v>
      </c>
      <c r="C9061" s="12" t="s">
        <v>16</v>
      </c>
      <c r="D9061" s="12" t="s">
        <v>21</v>
      </c>
      <c r="E9061" s="11" t="s">
        <v>52</v>
      </c>
      <c r="F9061" s="11" t="s">
        <v>58</v>
      </c>
      <c r="G9061" s="37">
        <v>41990</v>
      </c>
      <c r="H9061" s="13">
        <v>41991</v>
      </c>
      <c r="I9061" s="21">
        <v>1</v>
      </c>
      <c r="J9061" s="43" t="s">
        <v>1475</v>
      </c>
      <c r="K9061" s="21">
        <f t="shared" si="282"/>
        <v>2014</v>
      </c>
      <c r="L9061" s="24">
        <f t="shared" si="283"/>
        <v>4</v>
      </c>
      <c r="M9061" s="11" t="s">
        <v>14</v>
      </c>
      <c r="N9061" s="11" t="s">
        <v>15</v>
      </c>
      <c r="O9061" s="11" t="str">
        <f>VLOOKUP(E9061,State_Code_Name!$B$1:$C$52,2,0)</f>
        <v>Washington</v>
      </c>
    </row>
    <row r="9062" spans="1:15" x14ac:dyDescent="0.3">
      <c r="A9062" s="11">
        <v>222443</v>
      </c>
      <c r="B9062" s="12" t="s">
        <v>95</v>
      </c>
      <c r="C9062" s="12" t="s">
        <v>16</v>
      </c>
      <c r="D9062" s="12" t="s">
        <v>76</v>
      </c>
      <c r="E9062" s="11" t="s">
        <v>49</v>
      </c>
      <c r="F9062" s="11" t="s">
        <v>19</v>
      </c>
      <c r="G9062" s="37">
        <v>41279</v>
      </c>
      <c r="H9062" s="13">
        <v>41281</v>
      </c>
      <c r="I9062" s="21">
        <v>2</v>
      </c>
      <c r="J9062" s="43" t="s">
        <v>1474</v>
      </c>
      <c r="K9062" s="21">
        <f t="shared" si="282"/>
        <v>2013</v>
      </c>
      <c r="L9062" s="24">
        <f t="shared" si="283"/>
        <v>1</v>
      </c>
      <c r="M9062" s="11" t="s">
        <v>14</v>
      </c>
      <c r="N9062" s="11" t="s">
        <v>15</v>
      </c>
      <c r="O9062" s="11" t="str">
        <f>VLOOKUP(E9062,State_Code_Name!$B$1:$C$52,2,0)</f>
        <v>New Jersey</v>
      </c>
    </row>
    <row r="9063" spans="1:15" x14ac:dyDescent="0.3">
      <c r="A9063" s="11">
        <v>1659096</v>
      </c>
      <c r="B9063" s="12" t="s">
        <v>69</v>
      </c>
      <c r="C9063" s="12" t="s">
        <v>37</v>
      </c>
      <c r="D9063" s="12" t="s">
        <v>1444</v>
      </c>
      <c r="E9063" s="11" t="s">
        <v>121</v>
      </c>
      <c r="F9063" s="11" t="s">
        <v>13</v>
      </c>
      <c r="G9063" s="37">
        <v>42325</v>
      </c>
      <c r="H9063" s="13">
        <v>42327</v>
      </c>
      <c r="I9063" s="21">
        <v>2</v>
      </c>
      <c r="J9063" s="43" t="s">
        <v>1479</v>
      </c>
      <c r="K9063" s="21">
        <f t="shared" si="282"/>
        <v>2015</v>
      </c>
      <c r="L9063" s="24">
        <f t="shared" si="283"/>
        <v>4</v>
      </c>
      <c r="M9063" s="11" t="s">
        <v>14</v>
      </c>
      <c r="N9063" s="11" t="s">
        <v>15</v>
      </c>
      <c r="O9063" s="11" t="str">
        <f>VLOOKUP(E9063,State_Code_Name!$B$1:$C$52,2,0)</f>
        <v>Oregon</v>
      </c>
    </row>
    <row r="9064" spans="1:15" x14ac:dyDescent="0.3">
      <c r="A9064" s="11">
        <v>670458</v>
      </c>
      <c r="B9064" s="12" t="s">
        <v>61</v>
      </c>
      <c r="C9064" s="12" t="s">
        <v>53</v>
      </c>
      <c r="D9064" s="12" t="s">
        <v>102</v>
      </c>
      <c r="E9064" s="11" t="s">
        <v>43</v>
      </c>
      <c r="F9064" s="11" t="s">
        <v>19</v>
      </c>
      <c r="G9064" s="37">
        <v>41654</v>
      </c>
      <c r="H9064" s="13">
        <v>41654</v>
      </c>
      <c r="I9064" s="21">
        <v>0</v>
      </c>
      <c r="J9064" s="43" t="s">
        <v>1474</v>
      </c>
      <c r="K9064" s="21">
        <f t="shared" si="282"/>
        <v>2014</v>
      </c>
      <c r="L9064" s="24">
        <f t="shared" si="283"/>
        <v>1</v>
      </c>
      <c r="M9064" s="11" t="s">
        <v>14</v>
      </c>
      <c r="N9064" s="11" t="s">
        <v>15</v>
      </c>
      <c r="O9064" s="11" t="str">
        <f>VLOOKUP(E9064,State_Code_Name!$B$1:$C$52,2,0)</f>
        <v>North Carolina</v>
      </c>
    </row>
    <row r="9065" spans="1:15" x14ac:dyDescent="0.3">
      <c r="A9065" s="11">
        <v>1320746</v>
      </c>
      <c r="B9065" s="12" t="s">
        <v>717</v>
      </c>
      <c r="C9065" s="12" t="s">
        <v>33</v>
      </c>
      <c r="D9065" s="12" t="s">
        <v>42</v>
      </c>
      <c r="E9065" s="11" t="s">
        <v>47</v>
      </c>
      <c r="F9065" s="11" t="s">
        <v>19</v>
      </c>
      <c r="G9065" s="37">
        <v>42102</v>
      </c>
      <c r="H9065" s="13">
        <v>42102</v>
      </c>
      <c r="I9065" s="21">
        <v>0</v>
      </c>
      <c r="J9065" s="43" t="s">
        <v>1483</v>
      </c>
      <c r="K9065" s="21">
        <f t="shared" si="282"/>
        <v>2015</v>
      </c>
      <c r="L9065" s="24">
        <f t="shared" si="283"/>
        <v>2</v>
      </c>
      <c r="M9065" s="11" t="s">
        <v>14</v>
      </c>
      <c r="N9065" s="11" t="s">
        <v>14</v>
      </c>
      <c r="O9065" s="11" t="str">
        <f>VLOOKUP(E9065,State_Code_Name!$B$1:$C$52,2,0)</f>
        <v>Pennsylvania</v>
      </c>
    </row>
    <row r="9066" spans="1:15" x14ac:dyDescent="0.3">
      <c r="A9066" s="11">
        <v>1897280</v>
      </c>
      <c r="B9066" s="12" t="s">
        <v>531</v>
      </c>
      <c r="C9066" s="12" t="s">
        <v>62</v>
      </c>
      <c r="D9066" s="12" t="s">
        <v>279</v>
      </c>
      <c r="E9066" s="11" t="s">
        <v>78</v>
      </c>
      <c r="F9066" s="11" t="s">
        <v>19</v>
      </c>
      <c r="G9066" s="37">
        <v>42486</v>
      </c>
      <c r="H9066" s="13">
        <v>42486</v>
      </c>
      <c r="I9066" s="21">
        <v>0</v>
      </c>
      <c r="J9066" s="43" t="s">
        <v>1483</v>
      </c>
      <c r="K9066" s="21">
        <f t="shared" si="282"/>
        <v>2016</v>
      </c>
      <c r="L9066" s="24">
        <f t="shared" si="283"/>
        <v>2</v>
      </c>
      <c r="M9066" s="11" t="s">
        <v>14</v>
      </c>
      <c r="N9066" s="11" t="s">
        <v>15</v>
      </c>
      <c r="O9066" s="11" t="str">
        <f>VLOOKUP(E9066,State_Code_Name!$B$1:$C$52,2,0)</f>
        <v>Missouri</v>
      </c>
    </row>
    <row r="9067" spans="1:15" x14ac:dyDescent="0.3">
      <c r="A9067" s="11">
        <v>377336</v>
      </c>
      <c r="B9067" s="12" t="s">
        <v>11</v>
      </c>
      <c r="C9067" s="12" t="s">
        <v>27</v>
      </c>
      <c r="D9067" s="12" t="s">
        <v>28</v>
      </c>
      <c r="E9067" s="11" t="s">
        <v>47</v>
      </c>
      <c r="F9067" s="11" t="s">
        <v>24</v>
      </c>
      <c r="G9067" s="37">
        <v>41372</v>
      </c>
      <c r="H9067" s="13">
        <v>41373</v>
      </c>
      <c r="I9067" s="21">
        <v>1</v>
      </c>
      <c r="J9067" s="43" t="s">
        <v>1483</v>
      </c>
      <c r="K9067" s="21">
        <f t="shared" si="282"/>
        <v>2013</v>
      </c>
      <c r="L9067" s="24">
        <f t="shared" si="283"/>
        <v>2</v>
      </c>
      <c r="M9067" s="11" t="s">
        <v>14</v>
      </c>
      <c r="N9067" s="11" t="s">
        <v>15</v>
      </c>
      <c r="O9067" s="11" t="str">
        <f>VLOOKUP(E9067,State_Code_Name!$B$1:$C$52,2,0)</f>
        <v>Pennsylvania</v>
      </c>
    </row>
    <row r="9068" spans="1:15" x14ac:dyDescent="0.3">
      <c r="A9068" s="11">
        <v>1054396</v>
      </c>
      <c r="B9068" s="12" t="s">
        <v>210</v>
      </c>
      <c r="C9068" s="12" t="s">
        <v>27</v>
      </c>
      <c r="D9068" s="12" t="s">
        <v>28</v>
      </c>
      <c r="E9068" s="11" t="s">
        <v>43</v>
      </c>
      <c r="F9068" s="11" t="s">
        <v>19</v>
      </c>
      <c r="G9068" s="37">
        <v>41913</v>
      </c>
      <c r="H9068" s="13">
        <v>41913</v>
      </c>
      <c r="I9068" s="21">
        <v>0</v>
      </c>
      <c r="J9068" s="43" t="s">
        <v>1473</v>
      </c>
      <c r="K9068" s="21">
        <f t="shared" si="282"/>
        <v>2014</v>
      </c>
      <c r="L9068" s="24">
        <f t="shared" si="283"/>
        <v>4</v>
      </c>
      <c r="M9068" s="11" t="s">
        <v>14</v>
      </c>
      <c r="N9068" s="11" t="s">
        <v>15</v>
      </c>
      <c r="O9068" s="11" t="str">
        <f>VLOOKUP(E9068,State_Code_Name!$B$1:$C$52,2,0)</f>
        <v>North Carolina</v>
      </c>
    </row>
    <row r="9069" spans="1:15" x14ac:dyDescent="0.3">
      <c r="A9069" s="11">
        <v>1188925</v>
      </c>
      <c r="B9069" s="12" t="s">
        <v>180</v>
      </c>
      <c r="C9069" s="12" t="s">
        <v>33</v>
      </c>
      <c r="D9069" s="12" t="s">
        <v>115</v>
      </c>
      <c r="E9069" s="11" t="s">
        <v>32</v>
      </c>
      <c r="F9069" s="11" t="s">
        <v>19</v>
      </c>
      <c r="G9069" s="37">
        <v>42013</v>
      </c>
      <c r="H9069" s="13">
        <v>42013</v>
      </c>
      <c r="I9069" s="21">
        <v>0</v>
      </c>
      <c r="J9069" s="43" t="s">
        <v>1474</v>
      </c>
      <c r="K9069" s="21">
        <f t="shared" si="282"/>
        <v>2015</v>
      </c>
      <c r="L9069" s="24">
        <f t="shared" si="283"/>
        <v>1</v>
      </c>
      <c r="M9069" s="11" t="s">
        <v>14</v>
      </c>
      <c r="N9069" s="11" t="s">
        <v>15</v>
      </c>
      <c r="O9069" s="11" t="str">
        <f>VLOOKUP(E9069,State_Code_Name!$B$1:$C$52,2,0)</f>
        <v>Texas</v>
      </c>
    </row>
    <row r="9070" spans="1:15" x14ac:dyDescent="0.3">
      <c r="A9070" s="11">
        <v>747860</v>
      </c>
      <c r="B9070" s="12" t="s">
        <v>61</v>
      </c>
      <c r="C9070" s="12" t="s">
        <v>53</v>
      </c>
      <c r="D9070" s="12" t="s">
        <v>1439</v>
      </c>
      <c r="E9070" s="11" t="s">
        <v>36</v>
      </c>
      <c r="F9070" s="11" t="s">
        <v>19</v>
      </c>
      <c r="G9070" s="37">
        <v>41704</v>
      </c>
      <c r="H9070" s="13">
        <v>41704</v>
      </c>
      <c r="I9070" s="21">
        <v>0</v>
      </c>
      <c r="J9070" s="43" t="s">
        <v>1476</v>
      </c>
      <c r="K9070" s="21">
        <f t="shared" si="282"/>
        <v>2014</v>
      </c>
      <c r="L9070" s="24">
        <f t="shared" si="283"/>
        <v>1</v>
      </c>
      <c r="M9070" s="11" t="s">
        <v>14</v>
      </c>
      <c r="N9070" s="11" t="s">
        <v>14</v>
      </c>
      <c r="O9070" s="11" t="str">
        <f>VLOOKUP(E9070,State_Code_Name!$B$1:$C$52,2,0)</f>
        <v>Florida</v>
      </c>
    </row>
    <row r="9071" spans="1:15" x14ac:dyDescent="0.3">
      <c r="A9071" s="11">
        <v>1936341</v>
      </c>
      <c r="B9071" s="12" t="s">
        <v>284</v>
      </c>
      <c r="C9071" s="12" t="s">
        <v>9</v>
      </c>
      <c r="D9071" s="12" t="s">
        <v>10</v>
      </c>
      <c r="E9071" s="11" t="s">
        <v>18</v>
      </c>
      <c r="F9071" s="11" t="s">
        <v>13</v>
      </c>
      <c r="G9071" s="37">
        <v>42513</v>
      </c>
      <c r="H9071" s="13">
        <v>42516</v>
      </c>
      <c r="I9071" s="21">
        <v>3</v>
      </c>
      <c r="J9071" s="43" t="s">
        <v>1471</v>
      </c>
      <c r="K9071" s="21">
        <f t="shared" si="282"/>
        <v>2016</v>
      </c>
      <c r="L9071" s="24">
        <f t="shared" si="283"/>
        <v>2</v>
      </c>
      <c r="M9071" s="11" t="s">
        <v>14</v>
      </c>
      <c r="N9071" s="11" t="s">
        <v>15</v>
      </c>
      <c r="O9071" s="11" t="str">
        <f>VLOOKUP(E9071,State_Code_Name!$B$1:$C$52,2,0)</f>
        <v>California</v>
      </c>
    </row>
    <row r="9072" spans="1:15" x14ac:dyDescent="0.3">
      <c r="A9072" s="11">
        <v>513631</v>
      </c>
      <c r="B9072" s="12" t="s">
        <v>11</v>
      </c>
      <c r="C9072" s="12" t="s">
        <v>27</v>
      </c>
      <c r="D9072" s="12" t="s">
        <v>28</v>
      </c>
      <c r="E9072" s="11" t="s">
        <v>99</v>
      </c>
      <c r="F9072" s="11" t="s">
        <v>303</v>
      </c>
      <c r="G9072" s="37">
        <v>41520</v>
      </c>
      <c r="H9072" s="13">
        <v>41521</v>
      </c>
      <c r="I9072" s="21">
        <v>1</v>
      </c>
      <c r="J9072" s="43" t="s">
        <v>1480</v>
      </c>
      <c r="K9072" s="21">
        <f t="shared" si="282"/>
        <v>2013</v>
      </c>
      <c r="L9072" s="24">
        <f t="shared" si="283"/>
        <v>3</v>
      </c>
      <c r="M9072" s="11" t="s">
        <v>14</v>
      </c>
      <c r="N9072" s="11" t="s">
        <v>14</v>
      </c>
      <c r="O9072" s="11" t="str">
        <f>VLOOKUP(E9072,State_Code_Name!$B$1:$C$52,2,0)</f>
        <v>Arizona</v>
      </c>
    </row>
    <row r="9073" spans="1:15" x14ac:dyDescent="0.3">
      <c r="A9073" s="11">
        <v>1241119</v>
      </c>
      <c r="B9073" s="12" t="s">
        <v>61</v>
      </c>
      <c r="C9073" s="12" t="s">
        <v>53</v>
      </c>
      <c r="D9073" s="12" t="s">
        <v>102</v>
      </c>
      <c r="E9073" s="11" t="s">
        <v>36</v>
      </c>
      <c r="F9073" s="11" t="s">
        <v>19</v>
      </c>
      <c r="G9073" s="37">
        <v>42049</v>
      </c>
      <c r="H9073" s="13">
        <v>42049</v>
      </c>
      <c r="I9073" s="21">
        <v>0</v>
      </c>
      <c r="J9073" s="43" t="s">
        <v>1478</v>
      </c>
      <c r="K9073" s="21">
        <f t="shared" si="282"/>
        <v>2015</v>
      </c>
      <c r="L9073" s="24">
        <f t="shared" si="283"/>
        <v>1</v>
      </c>
      <c r="M9073" s="11" t="s">
        <v>14</v>
      </c>
      <c r="N9073" s="11" t="s">
        <v>14</v>
      </c>
      <c r="O9073" s="11" t="str">
        <f>VLOOKUP(E9073,State_Code_Name!$B$1:$C$52,2,0)</f>
        <v>Florida</v>
      </c>
    </row>
    <row r="9074" spans="1:15" x14ac:dyDescent="0.3">
      <c r="A9074" s="11">
        <v>1593731</v>
      </c>
      <c r="B9074" s="12" t="s">
        <v>200</v>
      </c>
      <c r="C9074" s="12" t="s">
        <v>16</v>
      </c>
      <c r="D9074" s="12" t="s">
        <v>21</v>
      </c>
      <c r="E9074" s="11" t="s">
        <v>23</v>
      </c>
      <c r="F9074" s="11" t="s">
        <v>303</v>
      </c>
      <c r="G9074" s="37">
        <v>42282</v>
      </c>
      <c r="H9074" s="13">
        <v>42284</v>
      </c>
      <c r="I9074" s="21">
        <v>2</v>
      </c>
      <c r="J9074" s="43" t="s">
        <v>1473</v>
      </c>
      <c r="K9074" s="21">
        <f t="shared" si="282"/>
        <v>2015</v>
      </c>
      <c r="L9074" s="24">
        <f t="shared" si="283"/>
        <v>4</v>
      </c>
      <c r="M9074" s="11" t="s">
        <v>14</v>
      </c>
      <c r="N9074" s="11" t="s">
        <v>14</v>
      </c>
      <c r="O9074" s="11" t="str">
        <f>VLOOKUP(E9074,State_Code_Name!$B$1:$C$52,2,0)</f>
        <v>New York</v>
      </c>
    </row>
    <row r="9075" spans="1:15" x14ac:dyDescent="0.3">
      <c r="A9075" s="11">
        <v>970603</v>
      </c>
      <c r="B9075" s="12" t="s">
        <v>48</v>
      </c>
      <c r="C9075" s="12" t="s">
        <v>27</v>
      </c>
      <c r="D9075" s="12" t="s">
        <v>28</v>
      </c>
      <c r="E9075" s="11" t="s">
        <v>12</v>
      </c>
      <c r="F9075" s="11" t="s">
        <v>19</v>
      </c>
      <c r="G9075" s="37">
        <v>41857</v>
      </c>
      <c r="H9075" s="13">
        <v>41857</v>
      </c>
      <c r="I9075" s="21">
        <v>0</v>
      </c>
      <c r="J9075" s="43" t="s">
        <v>1482</v>
      </c>
      <c r="K9075" s="21">
        <f t="shared" si="282"/>
        <v>2014</v>
      </c>
      <c r="L9075" s="24">
        <f t="shared" si="283"/>
        <v>3</v>
      </c>
      <c r="M9075" s="11" t="s">
        <v>14</v>
      </c>
      <c r="N9075" s="11" t="s">
        <v>14</v>
      </c>
      <c r="O9075" s="11" t="str">
        <f>VLOOKUP(E9075,State_Code_Name!$B$1:$C$52,2,0)</f>
        <v>Virginia</v>
      </c>
    </row>
    <row r="9076" spans="1:15" x14ac:dyDescent="0.3">
      <c r="A9076" s="11">
        <v>983089</v>
      </c>
      <c r="B9076" s="12" t="s">
        <v>257</v>
      </c>
      <c r="C9076" s="12" t="s">
        <v>27</v>
      </c>
      <c r="D9076" s="12" t="s">
        <v>28</v>
      </c>
      <c r="E9076" s="11" t="s">
        <v>32</v>
      </c>
      <c r="F9076" s="11" t="s">
        <v>19</v>
      </c>
      <c r="G9076" s="37">
        <v>41864</v>
      </c>
      <c r="H9076" s="13">
        <v>41864</v>
      </c>
      <c r="I9076" s="21">
        <v>0</v>
      </c>
      <c r="J9076" s="43" t="s">
        <v>1482</v>
      </c>
      <c r="K9076" s="21">
        <f t="shared" si="282"/>
        <v>2014</v>
      </c>
      <c r="L9076" s="24">
        <f t="shared" si="283"/>
        <v>3</v>
      </c>
      <c r="M9076" s="11" t="s">
        <v>14</v>
      </c>
      <c r="N9076" s="11" t="s">
        <v>15</v>
      </c>
      <c r="O9076" s="11" t="str">
        <f>VLOOKUP(E9076,State_Code_Name!$B$1:$C$52,2,0)</f>
        <v>Texas</v>
      </c>
    </row>
    <row r="9077" spans="1:15" x14ac:dyDescent="0.3">
      <c r="A9077" s="11">
        <v>1244368</v>
      </c>
      <c r="B9077" s="12" t="s">
        <v>282</v>
      </c>
      <c r="C9077" s="12" t="s">
        <v>9</v>
      </c>
      <c r="D9077" s="12" t="s">
        <v>182</v>
      </c>
      <c r="E9077" s="11" t="s">
        <v>18</v>
      </c>
      <c r="F9077" s="11" t="s">
        <v>19</v>
      </c>
      <c r="G9077" s="37">
        <v>42053</v>
      </c>
      <c r="H9077" s="13">
        <v>42058</v>
      </c>
      <c r="I9077" s="21">
        <v>5</v>
      </c>
      <c r="J9077" s="43" t="s">
        <v>1478</v>
      </c>
      <c r="K9077" s="21">
        <f t="shared" si="282"/>
        <v>2015</v>
      </c>
      <c r="L9077" s="24">
        <f t="shared" si="283"/>
        <v>1</v>
      </c>
      <c r="M9077" s="11" t="s">
        <v>14</v>
      </c>
      <c r="N9077" s="11" t="s">
        <v>14</v>
      </c>
      <c r="O9077" s="11" t="str">
        <f>VLOOKUP(E9077,State_Code_Name!$B$1:$C$52,2,0)</f>
        <v>California</v>
      </c>
    </row>
    <row r="9078" spans="1:15" x14ac:dyDescent="0.3">
      <c r="A9078" s="11">
        <v>941056</v>
      </c>
      <c r="B9078" s="12" t="s">
        <v>55</v>
      </c>
      <c r="C9078" s="12" t="s">
        <v>53</v>
      </c>
      <c r="D9078" s="12" t="s">
        <v>54</v>
      </c>
      <c r="E9078" s="11" t="s">
        <v>49</v>
      </c>
      <c r="F9078" s="11" t="s">
        <v>19</v>
      </c>
      <c r="G9078" s="37">
        <v>41837</v>
      </c>
      <c r="H9078" s="13">
        <v>41837</v>
      </c>
      <c r="I9078" s="21">
        <v>0</v>
      </c>
      <c r="J9078" s="43" t="s">
        <v>1481</v>
      </c>
      <c r="K9078" s="21">
        <f t="shared" si="282"/>
        <v>2014</v>
      </c>
      <c r="L9078" s="24">
        <f t="shared" si="283"/>
        <v>3</v>
      </c>
      <c r="M9078" s="11" t="s">
        <v>14</v>
      </c>
      <c r="N9078" s="11" t="s">
        <v>15</v>
      </c>
      <c r="O9078" s="11" t="str">
        <f>VLOOKUP(E9078,State_Code_Name!$B$1:$C$52,2,0)</f>
        <v>New Jersey</v>
      </c>
    </row>
    <row r="9079" spans="1:15" x14ac:dyDescent="0.3">
      <c r="A9079" s="11">
        <v>1799554</v>
      </c>
      <c r="B9079" s="12" t="s">
        <v>31</v>
      </c>
      <c r="C9079" s="12" t="s">
        <v>16</v>
      </c>
      <c r="D9079" s="12" t="s">
        <v>1442</v>
      </c>
      <c r="E9079" s="11" t="s">
        <v>23</v>
      </c>
      <c r="F9079" s="11" t="s">
        <v>13</v>
      </c>
      <c r="G9079" s="37">
        <v>42423</v>
      </c>
      <c r="H9079" s="13">
        <v>42424</v>
      </c>
      <c r="I9079" s="21">
        <v>1</v>
      </c>
      <c r="J9079" s="43" t="s">
        <v>1478</v>
      </c>
      <c r="K9079" s="21">
        <f t="shared" si="282"/>
        <v>2016</v>
      </c>
      <c r="L9079" s="24">
        <f t="shared" si="283"/>
        <v>1</v>
      </c>
      <c r="M9079" s="11" t="s">
        <v>14</v>
      </c>
      <c r="N9079" s="11" t="s">
        <v>15</v>
      </c>
      <c r="O9079" s="11" t="str">
        <f>VLOOKUP(E9079,State_Code_Name!$B$1:$C$52,2,0)</f>
        <v>New York</v>
      </c>
    </row>
    <row r="9080" spans="1:15" x14ac:dyDescent="0.3">
      <c r="A9080" s="11">
        <v>1536855</v>
      </c>
      <c r="B9080" s="12" t="s">
        <v>31</v>
      </c>
      <c r="C9080" s="12" t="s">
        <v>27</v>
      </c>
      <c r="D9080" s="12" t="s">
        <v>57</v>
      </c>
      <c r="E9080" s="11" t="s">
        <v>43</v>
      </c>
      <c r="F9080" s="11" t="s">
        <v>303</v>
      </c>
      <c r="G9080" s="37">
        <v>42242</v>
      </c>
      <c r="H9080" s="13">
        <v>42244</v>
      </c>
      <c r="I9080" s="21">
        <v>2</v>
      </c>
      <c r="J9080" s="43" t="s">
        <v>1482</v>
      </c>
      <c r="K9080" s="21">
        <f t="shared" si="282"/>
        <v>2015</v>
      </c>
      <c r="L9080" s="24">
        <f t="shared" si="283"/>
        <v>3</v>
      </c>
      <c r="M9080" s="11" t="s">
        <v>14</v>
      </c>
      <c r="N9080" s="11" t="s">
        <v>15</v>
      </c>
      <c r="O9080" s="11" t="str">
        <f>VLOOKUP(E9080,State_Code_Name!$B$1:$C$52,2,0)</f>
        <v>North Carolina</v>
      </c>
    </row>
    <row r="9081" spans="1:15" x14ac:dyDescent="0.3">
      <c r="A9081" s="11">
        <v>1718417</v>
      </c>
      <c r="B9081" s="12" t="s">
        <v>59</v>
      </c>
      <c r="C9081" s="12" t="s">
        <v>27</v>
      </c>
      <c r="D9081" s="12" t="s">
        <v>57</v>
      </c>
      <c r="E9081" s="11" t="s">
        <v>18</v>
      </c>
      <c r="F9081" s="11" t="s">
        <v>19</v>
      </c>
      <c r="G9081" s="37">
        <v>42367</v>
      </c>
      <c r="H9081" s="13">
        <v>42367</v>
      </c>
      <c r="I9081" s="21">
        <v>0</v>
      </c>
      <c r="J9081" s="43" t="s">
        <v>1475</v>
      </c>
      <c r="K9081" s="21">
        <f t="shared" si="282"/>
        <v>2015</v>
      </c>
      <c r="L9081" s="24">
        <f t="shared" si="283"/>
        <v>4</v>
      </c>
      <c r="M9081" s="11" t="s">
        <v>14</v>
      </c>
      <c r="N9081" s="11" t="s">
        <v>15</v>
      </c>
      <c r="O9081" s="11" t="str">
        <f>VLOOKUP(E9081,State_Code_Name!$B$1:$C$52,2,0)</f>
        <v>California</v>
      </c>
    </row>
    <row r="9082" spans="1:15" x14ac:dyDescent="0.3">
      <c r="A9082" s="11">
        <v>1310315</v>
      </c>
      <c r="B9082" s="12" t="s">
        <v>55</v>
      </c>
      <c r="C9082" s="12" t="s">
        <v>53</v>
      </c>
      <c r="D9082" s="12" t="s">
        <v>102</v>
      </c>
      <c r="E9082" s="11" t="s">
        <v>36</v>
      </c>
      <c r="F9082" s="11" t="s">
        <v>19</v>
      </c>
      <c r="G9082" s="37">
        <v>42095</v>
      </c>
      <c r="H9082" s="13">
        <v>42095</v>
      </c>
      <c r="I9082" s="21">
        <v>0</v>
      </c>
      <c r="J9082" s="43" t="s">
        <v>1483</v>
      </c>
      <c r="K9082" s="21">
        <f t="shared" si="282"/>
        <v>2015</v>
      </c>
      <c r="L9082" s="24">
        <f t="shared" si="283"/>
        <v>2</v>
      </c>
      <c r="M9082" s="11" t="s">
        <v>14</v>
      </c>
      <c r="N9082" s="11" t="s">
        <v>14</v>
      </c>
      <c r="O9082" s="11" t="str">
        <f>VLOOKUP(E9082,State_Code_Name!$B$1:$C$52,2,0)</f>
        <v>Florida</v>
      </c>
    </row>
    <row r="9083" spans="1:15" x14ac:dyDescent="0.3">
      <c r="A9083" s="11">
        <v>1041207</v>
      </c>
      <c r="B9083" s="12" t="s">
        <v>31</v>
      </c>
      <c r="C9083" s="12" t="s">
        <v>27</v>
      </c>
      <c r="D9083" s="12" t="s">
        <v>28</v>
      </c>
      <c r="E9083" s="11" t="s">
        <v>60</v>
      </c>
      <c r="F9083" s="11" t="s">
        <v>19</v>
      </c>
      <c r="G9083" s="37">
        <v>41905</v>
      </c>
      <c r="H9083" s="13">
        <v>41905</v>
      </c>
      <c r="I9083" s="21">
        <v>0</v>
      </c>
      <c r="J9083" s="43" t="s">
        <v>1480</v>
      </c>
      <c r="K9083" s="21">
        <f t="shared" si="282"/>
        <v>2014</v>
      </c>
      <c r="L9083" s="24">
        <f t="shared" si="283"/>
        <v>3</v>
      </c>
      <c r="M9083" s="11" t="s">
        <v>14</v>
      </c>
      <c r="N9083" s="11" t="s">
        <v>15</v>
      </c>
      <c r="O9083" s="11" t="str">
        <f>VLOOKUP(E9083,State_Code_Name!$B$1:$C$52,2,0)</f>
        <v>Illinois</v>
      </c>
    </row>
    <row r="9084" spans="1:15" x14ac:dyDescent="0.3">
      <c r="A9084" s="11">
        <v>1710318</v>
      </c>
      <c r="B9084" s="12" t="s">
        <v>11</v>
      </c>
      <c r="C9084" s="12" t="s">
        <v>37</v>
      </c>
      <c r="D9084" s="12" t="s">
        <v>81</v>
      </c>
      <c r="E9084" s="11" t="s">
        <v>80</v>
      </c>
      <c r="F9084" s="11" t="s">
        <v>58</v>
      </c>
      <c r="G9084" s="37">
        <v>42359</v>
      </c>
      <c r="H9084" s="13">
        <v>42360</v>
      </c>
      <c r="I9084" s="21">
        <v>1</v>
      </c>
      <c r="J9084" s="43" t="s">
        <v>1475</v>
      </c>
      <c r="K9084" s="21">
        <f t="shared" si="282"/>
        <v>2015</v>
      </c>
      <c r="L9084" s="24">
        <f t="shared" si="283"/>
        <v>4</v>
      </c>
      <c r="M9084" s="11" t="s">
        <v>14</v>
      </c>
      <c r="N9084" s="11" t="s">
        <v>15</v>
      </c>
      <c r="O9084" s="11" t="str">
        <f>VLOOKUP(E9084,State_Code_Name!$B$1:$C$52,2,0)</f>
        <v>Minnesota</v>
      </c>
    </row>
    <row r="9085" spans="1:15" x14ac:dyDescent="0.3">
      <c r="A9085" s="11">
        <v>1246397</v>
      </c>
      <c r="B9085" s="12" t="s">
        <v>44</v>
      </c>
      <c r="C9085" s="12" t="s">
        <v>37</v>
      </c>
      <c r="D9085" s="12" t="s">
        <v>124</v>
      </c>
      <c r="E9085" s="11" t="s">
        <v>113</v>
      </c>
      <c r="F9085" s="11" t="s">
        <v>19</v>
      </c>
      <c r="G9085" s="37">
        <v>42054</v>
      </c>
      <c r="H9085" s="13">
        <v>42060</v>
      </c>
      <c r="I9085" s="21">
        <v>6</v>
      </c>
      <c r="J9085" s="43" t="s">
        <v>1478</v>
      </c>
      <c r="K9085" s="21">
        <f t="shared" si="282"/>
        <v>2015</v>
      </c>
      <c r="L9085" s="24">
        <f t="shared" si="283"/>
        <v>1</v>
      </c>
      <c r="M9085" s="11" t="s">
        <v>14</v>
      </c>
      <c r="N9085" s="11" t="s">
        <v>15</v>
      </c>
      <c r="O9085" s="11" t="str">
        <f>VLOOKUP(E9085,State_Code_Name!$B$1:$C$52,2,0)</f>
        <v>South Carolina</v>
      </c>
    </row>
    <row r="9086" spans="1:15" x14ac:dyDescent="0.3">
      <c r="A9086" s="11">
        <v>1630438</v>
      </c>
      <c r="B9086" s="12" t="s">
        <v>64</v>
      </c>
      <c r="C9086" s="12" t="s">
        <v>62</v>
      </c>
      <c r="D9086" s="12" t="s">
        <v>279</v>
      </c>
      <c r="E9086" s="11" t="s">
        <v>26</v>
      </c>
      <c r="F9086" s="11" t="s">
        <v>19</v>
      </c>
      <c r="G9086" s="37">
        <v>42306</v>
      </c>
      <c r="H9086" s="13">
        <v>42306</v>
      </c>
      <c r="I9086" s="21">
        <v>0</v>
      </c>
      <c r="J9086" s="43" t="s">
        <v>1473</v>
      </c>
      <c r="K9086" s="21">
        <f t="shared" si="282"/>
        <v>2015</v>
      </c>
      <c r="L9086" s="24">
        <f t="shared" si="283"/>
        <v>4</v>
      </c>
      <c r="M9086" s="11" t="s">
        <v>14</v>
      </c>
      <c r="N9086" s="11" t="s">
        <v>15</v>
      </c>
      <c r="O9086" s="11" t="str">
        <f>VLOOKUP(E9086,State_Code_Name!$B$1:$C$52,2,0)</f>
        <v>Georgia</v>
      </c>
    </row>
    <row r="9087" spans="1:15" x14ac:dyDescent="0.3">
      <c r="A9087" s="11">
        <v>500022</v>
      </c>
      <c r="B9087" s="12" t="s">
        <v>167</v>
      </c>
      <c r="C9087" s="12" t="s">
        <v>37</v>
      </c>
      <c r="D9087" s="12" t="s">
        <v>81</v>
      </c>
      <c r="E9087" s="11" t="s">
        <v>122</v>
      </c>
      <c r="F9087" s="11" t="s">
        <v>19</v>
      </c>
      <c r="G9087" s="37">
        <v>41508</v>
      </c>
      <c r="H9087" s="13">
        <v>41508</v>
      </c>
      <c r="I9087" s="21">
        <v>0</v>
      </c>
      <c r="J9087" s="43" t="s">
        <v>1482</v>
      </c>
      <c r="K9087" s="21">
        <f t="shared" si="282"/>
        <v>2013</v>
      </c>
      <c r="L9087" s="24">
        <f t="shared" si="283"/>
        <v>3</v>
      </c>
      <c r="M9087" s="11" t="s">
        <v>14</v>
      </c>
      <c r="N9087" s="11" t="s">
        <v>14</v>
      </c>
      <c r="O9087" s="11" t="str">
        <f>VLOOKUP(E9087,State_Code_Name!$B$1:$C$52,2,0)</f>
        <v>Maryland</v>
      </c>
    </row>
    <row r="9088" spans="1:15" x14ac:dyDescent="0.3">
      <c r="A9088" s="11">
        <v>1177372</v>
      </c>
      <c r="B9088" s="12" t="s">
        <v>70</v>
      </c>
      <c r="C9088" s="12" t="s">
        <v>27</v>
      </c>
      <c r="D9088" s="12" t="s">
        <v>28</v>
      </c>
      <c r="E9088" s="11" t="s">
        <v>18</v>
      </c>
      <c r="F9088" s="11" t="s">
        <v>19</v>
      </c>
      <c r="G9088" s="37">
        <v>42004</v>
      </c>
      <c r="H9088" s="13">
        <v>42004</v>
      </c>
      <c r="I9088" s="21">
        <v>0</v>
      </c>
      <c r="J9088" s="43" t="s">
        <v>1475</v>
      </c>
      <c r="K9088" s="21">
        <f t="shared" si="282"/>
        <v>2014</v>
      </c>
      <c r="L9088" s="24">
        <f t="shared" si="283"/>
        <v>4</v>
      </c>
      <c r="M9088" s="11" t="s">
        <v>14</v>
      </c>
      <c r="N9088" s="11" t="s">
        <v>15</v>
      </c>
      <c r="O9088" s="11" t="str">
        <f>VLOOKUP(E9088,State_Code_Name!$B$1:$C$52,2,0)</f>
        <v>California</v>
      </c>
    </row>
    <row r="9089" spans="1:15" x14ac:dyDescent="0.3">
      <c r="A9089" s="11">
        <v>1653499</v>
      </c>
      <c r="B9089" s="12" t="s">
        <v>1162</v>
      </c>
      <c r="C9089" s="12" t="s">
        <v>903</v>
      </c>
      <c r="D9089" s="12" t="s">
        <v>1446</v>
      </c>
      <c r="E9089" s="11" t="s">
        <v>26</v>
      </c>
      <c r="F9089" s="11" t="s">
        <v>19</v>
      </c>
      <c r="G9089" s="37">
        <v>42321</v>
      </c>
      <c r="H9089" s="13">
        <v>42325</v>
      </c>
      <c r="I9089" s="21">
        <v>4</v>
      </c>
      <c r="J9089" s="43" t="s">
        <v>1479</v>
      </c>
      <c r="K9089" s="21">
        <f t="shared" si="282"/>
        <v>2015</v>
      </c>
      <c r="L9089" s="24">
        <f t="shared" si="283"/>
        <v>4</v>
      </c>
      <c r="M9089" s="11" t="s">
        <v>14</v>
      </c>
      <c r="N9089" s="11" t="s">
        <v>15</v>
      </c>
      <c r="O9089" s="11" t="str">
        <f>VLOOKUP(E9089,State_Code_Name!$B$1:$C$52,2,0)</f>
        <v>Georgia</v>
      </c>
    </row>
    <row r="9090" spans="1:15" x14ac:dyDescent="0.3">
      <c r="A9090" s="11">
        <v>1902669</v>
      </c>
      <c r="B9090" s="12" t="s">
        <v>324</v>
      </c>
      <c r="C9090" s="12" t="s">
        <v>33</v>
      </c>
      <c r="D9090" s="12" t="s">
        <v>45</v>
      </c>
      <c r="E9090" s="11" t="s">
        <v>71</v>
      </c>
      <c r="F9090" s="11" t="s">
        <v>13</v>
      </c>
      <c r="G9090" s="37">
        <v>42489</v>
      </c>
      <c r="H9090" s="13">
        <v>42529</v>
      </c>
      <c r="I9090" s="21">
        <v>40</v>
      </c>
      <c r="J9090" s="43" t="s">
        <v>1483</v>
      </c>
      <c r="K9090" s="21">
        <f t="shared" si="282"/>
        <v>2016</v>
      </c>
      <c r="L9090" s="24">
        <f t="shared" si="283"/>
        <v>2</v>
      </c>
      <c r="M9090" s="11" t="s">
        <v>14</v>
      </c>
      <c r="N9090" s="11" t="s">
        <v>15</v>
      </c>
      <c r="O9090" s="11" t="str">
        <f>VLOOKUP(E9090,State_Code_Name!$B$1:$C$52,2,0)</f>
        <v>Massachusetts</v>
      </c>
    </row>
    <row r="9091" spans="1:15" x14ac:dyDescent="0.3">
      <c r="A9091" s="11">
        <v>329116</v>
      </c>
      <c r="B9091" s="12" t="s">
        <v>74</v>
      </c>
      <c r="C9091" s="12" t="s">
        <v>27</v>
      </c>
      <c r="D9091" s="12" t="s">
        <v>28</v>
      </c>
      <c r="E9091" s="11" t="s">
        <v>26</v>
      </c>
      <c r="F9091" s="11" t="s">
        <v>19</v>
      </c>
      <c r="G9091" s="37">
        <v>41329</v>
      </c>
      <c r="H9091" s="13">
        <v>41330</v>
      </c>
      <c r="I9091" s="21">
        <v>1</v>
      </c>
      <c r="J9091" s="43" t="s">
        <v>1478</v>
      </c>
      <c r="K9091" s="21">
        <f t="shared" ref="K9091:K9154" si="284">YEAR(G9091)</f>
        <v>2013</v>
      </c>
      <c r="L9091" s="24">
        <f t="shared" ref="L9091:L9154" si="285">ROUNDUP(MONTH(G9091)/3,0)</f>
        <v>1</v>
      </c>
      <c r="M9091" s="11" t="s">
        <v>14</v>
      </c>
      <c r="N9091" s="11" t="s">
        <v>15</v>
      </c>
      <c r="O9091" s="11" t="str">
        <f>VLOOKUP(E9091,State_Code_Name!$B$1:$C$52,2,0)</f>
        <v>Georgia</v>
      </c>
    </row>
    <row r="9092" spans="1:15" x14ac:dyDescent="0.3">
      <c r="A9092" s="11">
        <v>1674510</v>
      </c>
      <c r="B9092" s="12" t="s">
        <v>44</v>
      </c>
      <c r="C9092" s="12" t="s">
        <v>37</v>
      </c>
      <c r="D9092" s="12" t="s">
        <v>1443</v>
      </c>
      <c r="E9092" s="11" t="s">
        <v>18</v>
      </c>
      <c r="F9092" s="11" t="s">
        <v>19</v>
      </c>
      <c r="G9092" s="37">
        <v>42336</v>
      </c>
      <c r="H9092" s="13">
        <v>42336</v>
      </c>
      <c r="I9092" s="21">
        <v>0</v>
      </c>
      <c r="J9092" s="43" t="s">
        <v>1479</v>
      </c>
      <c r="K9092" s="21">
        <f t="shared" si="284"/>
        <v>2015</v>
      </c>
      <c r="L9092" s="24">
        <f t="shared" si="285"/>
        <v>4</v>
      </c>
      <c r="M9092" s="11" t="s">
        <v>14</v>
      </c>
      <c r="N9092" s="11" t="s">
        <v>14</v>
      </c>
      <c r="O9092" s="11" t="str">
        <f>VLOOKUP(E9092,State_Code_Name!$B$1:$C$52,2,0)</f>
        <v>California</v>
      </c>
    </row>
    <row r="9093" spans="1:15" x14ac:dyDescent="0.3">
      <c r="A9093" s="11">
        <v>1228738</v>
      </c>
      <c r="B9093" s="12" t="s">
        <v>82</v>
      </c>
      <c r="C9093" s="12" t="s">
        <v>37</v>
      </c>
      <c r="D9093" s="12" t="s">
        <v>1445</v>
      </c>
      <c r="E9093" s="11" t="s">
        <v>67</v>
      </c>
      <c r="F9093" s="11" t="s">
        <v>19</v>
      </c>
      <c r="G9093" s="37">
        <v>42041</v>
      </c>
      <c r="H9093" s="13">
        <v>42041</v>
      </c>
      <c r="I9093" s="21">
        <v>0</v>
      </c>
      <c r="J9093" s="43" t="s">
        <v>1478</v>
      </c>
      <c r="K9093" s="21">
        <f t="shared" si="284"/>
        <v>2015</v>
      </c>
      <c r="L9093" s="24">
        <f t="shared" si="285"/>
        <v>1</v>
      </c>
      <c r="M9093" s="11" t="s">
        <v>14</v>
      </c>
      <c r="N9093" s="11" t="s">
        <v>15</v>
      </c>
      <c r="O9093" s="11" t="str">
        <f>VLOOKUP(E9093,State_Code_Name!$B$1:$C$52,2,0)</f>
        <v>Michigan</v>
      </c>
    </row>
    <row r="9094" spans="1:15" x14ac:dyDescent="0.3">
      <c r="A9094" s="11">
        <v>1746866</v>
      </c>
      <c r="B9094" s="12" t="s">
        <v>181</v>
      </c>
      <c r="C9094" s="12" t="s">
        <v>9</v>
      </c>
      <c r="D9094" s="12" t="s">
        <v>182</v>
      </c>
      <c r="E9094" s="11" t="s">
        <v>325</v>
      </c>
      <c r="F9094" s="11" t="s">
        <v>19</v>
      </c>
      <c r="G9094" s="37">
        <v>42387</v>
      </c>
      <c r="H9094" s="13">
        <v>42387</v>
      </c>
      <c r="I9094" s="21">
        <v>0</v>
      </c>
      <c r="J9094" s="43" t="s">
        <v>1474</v>
      </c>
      <c r="K9094" s="21">
        <f t="shared" si="284"/>
        <v>2016</v>
      </c>
      <c r="L9094" s="24">
        <f t="shared" si="285"/>
        <v>1</v>
      </c>
      <c r="M9094" s="11" t="s">
        <v>14</v>
      </c>
      <c r="N9094" s="11" t="s">
        <v>15</v>
      </c>
      <c r="O9094" s="11" t="str">
        <f>VLOOKUP(E9094,State_Code_Name!$B$1:$C$52,2,0)</f>
        <v>South Dakota</v>
      </c>
    </row>
    <row r="9095" spans="1:15" x14ac:dyDescent="0.3">
      <c r="A9095" s="11">
        <v>401542</v>
      </c>
      <c r="B9095" s="12" t="s">
        <v>225</v>
      </c>
      <c r="C9095" s="12" t="s">
        <v>9</v>
      </c>
      <c r="D9095" s="12" t="s">
        <v>174</v>
      </c>
      <c r="E9095" s="11" t="s">
        <v>23</v>
      </c>
      <c r="F9095" s="11" t="s">
        <v>19</v>
      </c>
      <c r="G9095" s="37">
        <v>41401</v>
      </c>
      <c r="H9095" s="13">
        <v>41402</v>
      </c>
      <c r="I9095" s="21">
        <v>1</v>
      </c>
      <c r="J9095" s="43" t="s">
        <v>1471</v>
      </c>
      <c r="K9095" s="21">
        <f t="shared" si="284"/>
        <v>2013</v>
      </c>
      <c r="L9095" s="24">
        <f t="shared" si="285"/>
        <v>2</v>
      </c>
      <c r="M9095" s="11" t="s">
        <v>14</v>
      </c>
      <c r="N9095" s="11" t="s">
        <v>15</v>
      </c>
      <c r="O9095" s="11" t="str">
        <f>VLOOKUP(E9095,State_Code_Name!$B$1:$C$52,2,0)</f>
        <v>New York</v>
      </c>
    </row>
    <row r="9096" spans="1:15" x14ac:dyDescent="0.3">
      <c r="A9096" s="11">
        <v>768135</v>
      </c>
      <c r="B9096" s="12" t="s">
        <v>74</v>
      </c>
      <c r="C9096" s="12" t="s">
        <v>27</v>
      </c>
      <c r="D9096" s="12" t="s">
        <v>28</v>
      </c>
      <c r="E9096" s="11" t="s">
        <v>75</v>
      </c>
      <c r="F9096" s="11" t="s">
        <v>19</v>
      </c>
      <c r="G9096" s="37">
        <v>41713</v>
      </c>
      <c r="H9096" s="13">
        <v>41713</v>
      </c>
      <c r="I9096" s="21">
        <v>0</v>
      </c>
      <c r="J9096" s="43" t="s">
        <v>1476</v>
      </c>
      <c r="K9096" s="21">
        <f t="shared" si="284"/>
        <v>2014</v>
      </c>
      <c r="L9096" s="24">
        <f t="shared" si="285"/>
        <v>1</v>
      </c>
      <c r="M9096" s="11" t="s">
        <v>14</v>
      </c>
      <c r="N9096" s="11" t="s">
        <v>15</v>
      </c>
      <c r="O9096" s="11" t="str">
        <f>VLOOKUP(E9096,State_Code_Name!$B$1:$C$52,2,0)</f>
        <v>Tennessee</v>
      </c>
    </row>
    <row r="9097" spans="1:15" x14ac:dyDescent="0.3">
      <c r="A9097" s="11">
        <v>1132495</v>
      </c>
      <c r="B9097" s="12" t="s">
        <v>22</v>
      </c>
      <c r="C9097" s="12" t="s">
        <v>27</v>
      </c>
      <c r="D9097" s="12" t="s">
        <v>28</v>
      </c>
      <c r="E9097" s="11" t="s">
        <v>47</v>
      </c>
      <c r="F9097" s="11" t="s">
        <v>13</v>
      </c>
      <c r="G9097" s="37">
        <v>41963</v>
      </c>
      <c r="H9097" s="13">
        <v>41969</v>
      </c>
      <c r="I9097" s="21">
        <v>6</v>
      </c>
      <c r="J9097" s="43" t="s">
        <v>1479</v>
      </c>
      <c r="K9097" s="21">
        <f t="shared" si="284"/>
        <v>2014</v>
      </c>
      <c r="L9097" s="24">
        <f t="shared" si="285"/>
        <v>4</v>
      </c>
      <c r="M9097" s="11" t="s">
        <v>14</v>
      </c>
      <c r="N9097" s="11" t="s">
        <v>15</v>
      </c>
      <c r="O9097" s="11" t="str">
        <f>VLOOKUP(E9097,State_Code_Name!$B$1:$C$52,2,0)</f>
        <v>Pennsylvania</v>
      </c>
    </row>
    <row r="9098" spans="1:15" x14ac:dyDescent="0.3">
      <c r="A9098" s="11">
        <v>722873</v>
      </c>
      <c r="B9098" s="12" t="s">
        <v>320</v>
      </c>
      <c r="C9098" s="12" t="s">
        <v>172</v>
      </c>
      <c r="D9098" s="12" t="s">
        <v>264</v>
      </c>
      <c r="E9098" s="11" t="s">
        <v>40</v>
      </c>
      <c r="F9098" s="11" t="s">
        <v>13</v>
      </c>
      <c r="G9098" s="37">
        <v>41690</v>
      </c>
      <c r="H9098" s="13">
        <v>41691</v>
      </c>
      <c r="I9098" s="21">
        <v>1</v>
      </c>
      <c r="J9098" s="43" t="s">
        <v>1478</v>
      </c>
      <c r="K9098" s="21">
        <f t="shared" si="284"/>
        <v>2014</v>
      </c>
      <c r="L9098" s="24">
        <f t="shared" si="285"/>
        <v>1</v>
      </c>
      <c r="M9098" s="11" t="s">
        <v>14</v>
      </c>
      <c r="N9098" s="11" t="s">
        <v>14</v>
      </c>
      <c r="O9098" s="11" t="str">
        <f>VLOOKUP(E9098,State_Code_Name!$B$1:$C$52,2,0)</f>
        <v>Ohio</v>
      </c>
    </row>
    <row r="9099" spans="1:15" x14ac:dyDescent="0.3">
      <c r="A9099" s="11">
        <v>1788334</v>
      </c>
      <c r="B9099" s="12" t="s">
        <v>125</v>
      </c>
      <c r="C9099" s="12" t="s">
        <v>27</v>
      </c>
      <c r="D9099" s="12" t="s">
        <v>28</v>
      </c>
      <c r="E9099" s="11" t="s">
        <v>18</v>
      </c>
      <c r="F9099" s="11" t="s">
        <v>19</v>
      </c>
      <c r="G9099" s="37">
        <v>42416</v>
      </c>
      <c r="H9099" s="13">
        <v>42416</v>
      </c>
      <c r="I9099" s="21">
        <v>0</v>
      </c>
      <c r="J9099" s="43" t="s">
        <v>1478</v>
      </c>
      <c r="K9099" s="21">
        <f t="shared" si="284"/>
        <v>2016</v>
      </c>
      <c r="L9099" s="24">
        <f t="shared" si="285"/>
        <v>1</v>
      </c>
      <c r="M9099" s="11" t="s">
        <v>14</v>
      </c>
      <c r="N9099" s="11" t="s">
        <v>14</v>
      </c>
      <c r="O9099" s="11" t="str">
        <f>VLOOKUP(E9099,State_Code_Name!$B$1:$C$52,2,0)</f>
        <v>California</v>
      </c>
    </row>
    <row r="9100" spans="1:15" x14ac:dyDescent="0.3">
      <c r="A9100" s="11">
        <v>1671784</v>
      </c>
      <c r="B9100" s="12" t="s">
        <v>137</v>
      </c>
      <c r="C9100" s="12" t="s">
        <v>172</v>
      </c>
      <c r="D9100" s="12" t="s">
        <v>536</v>
      </c>
      <c r="E9100" s="11" t="s">
        <v>36</v>
      </c>
      <c r="F9100" s="11" t="s">
        <v>19</v>
      </c>
      <c r="G9100" s="37">
        <v>42333</v>
      </c>
      <c r="H9100" s="13">
        <v>42333</v>
      </c>
      <c r="I9100" s="21">
        <v>0</v>
      </c>
      <c r="J9100" s="43" t="s">
        <v>1479</v>
      </c>
      <c r="K9100" s="21">
        <f t="shared" si="284"/>
        <v>2015</v>
      </c>
      <c r="L9100" s="24">
        <f t="shared" si="285"/>
        <v>4</v>
      </c>
      <c r="M9100" s="11" t="s">
        <v>14</v>
      </c>
      <c r="N9100" s="11" t="s">
        <v>14</v>
      </c>
      <c r="O9100" s="11" t="str">
        <f>VLOOKUP(E9100,State_Code_Name!$B$1:$C$52,2,0)</f>
        <v>Florida</v>
      </c>
    </row>
    <row r="9101" spans="1:15" x14ac:dyDescent="0.3">
      <c r="A9101" s="11">
        <v>1079542</v>
      </c>
      <c r="B9101" s="12" t="s">
        <v>112</v>
      </c>
      <c r="C9101" s="12" t="s">
        <v>37</v>
      </c>
      <c r="D9101" s="12" t="s">
        <v>1445</v>
      </c>
      <c r="E9101" s="11" t="s">
        <v>47</v>
      </c>
      <c r="F9101" s="11" t="s">
        <v>19</v>
      </c>
      <c r="G9101" s="37">
        <v>41933</v>
      </c>
      <c r="H9101" s="13">
        <v>41939</v>
      </c>
      <c r="I9101" s="21">
        <v>6</v>
      </c>
      <c r="J9101" s="43" t="s">
        <v>1473</v>
      </c>
      <c r="K9101" s="21">
        <f t="shared" si="284"/>
        <v>2014</v>
      </c>
      <c r="L9101" s="24">
        <f t="shared" si="285"/>
        <v>4</v>
      </c>
      <c r="M9101" s="11" t="s">
        <v>14</v>
      </c>
      <c r="N9101" s="11" t="s">
        <v>15</v>
      </c>
      <c r="O9101" s="11" t="str">
        <f>VLOOKUP(E9101,State_Code_Name!$B$1:$C$52,2,0)</f>
        <v>Pennsylvania</v>
      </c>
    </row>
    <row r="9102" spans="1:15" x14ac:dyDescent="0.3">
      <c r="A9102" s="11">
        <v>1594285</v>
      </c>
      <c r="B9102" s="12" t="s">
        <v>271</v>
      </c>
      <c r="C9102" s="12" t="s">
        <v>27</v>
      </c>
      <c r="D9102" s="12" t="s">
        <v>28</v>
      </c>
      <c r="E9102" s="11" t="s">
        <v>32</v>
      </c>
      <c r="F9102" s="11" t="s">
        <v>19</v>
      </c>
      <c r="G9102" s="37">
        <v>42283</v>
      </c>
      <c r="H9102" s="13">
        <v>42283</v>
      </c>
      <c r="I9102" s="21">
        <v>0</v>
      </c>
      <c r="J9102" s="43" t="s">
        <v>1473</v>
      </c>
      <c r="K9102" s="21">
        <f t="shared" si="284"/>
        <v>2015</v>
      </c>
      <c r="L9102" s="24">
        <f t="shared" si="285"/>
        <v>4</v>
      </c>
      <c r="M9102" s="11" t="s">
        <v>14</v>
      </c>
      <c r="N9102" s="11" t="s">
        <v>15</v>
      </c>
      <c r="O9102" s="11" t="str">
        <f>VLOOKUP(E9102,State_Code_Name!$B$1:$C$52,2,0)</f>
        <v>Texas</v>
      </c>
    </row>
    <row r="9103" spans="1:15" x14ac:dyDescent="0.3">
      <c r="A9103" s="11">
        <v>665642</v>
      </c>
      <c r="B9103" s="12" t="s">
        <v>31</v>
      </c>
      <c r="C9103" s="12" t="s">
        <v>27</v>
      </c>
      <c r="D9103" s="12" t="s">
        <v>28</v>
      </c>
      <c r="E9103" s="11" t="s">
        <v>211</v>
      </c>
      <c r="F9103" s="11" t="s">
        <v>19</v>
      </c>
      <c r="G9103" s="37">
        <v>41652</v>
      </c>
      <c r="H9103" s="13">
        <v>41652</v>
      </c>
      <c r="I9103" s="21">
        <v>0</v>
      </c>
      <c r="J9103" s="43" t="s">
        <v>1474</v>
      </c>
      <c r="K9103" s="21">
        <f t="shared" si="284"/>
        <v>2014</v>
      </c>
      <c r="L9103" s="24">
        <f t="shared" si="285"/>
        <v>1</v>
      </c>
      <c r="M9103" s="11" t="s">
        <v>14</v>
      </c>
      <c r="N9103" s="11" t="s">
        <v>15</v>
      </c>
      <c r="O9103" s="11" t="str">
        <f>VLOOKUP(E9103,State_Code_Name!$B$1:$C$52,2,0)</f>
        <v>West Virginia</v>
      </c>
    </row>
    <row r="9104" spans="1:15" x14ac:dyDescent="0.3">
      <c r="A9104" s="11">
        <v>1264665</v>
      </c>
      <c r="B9104" s="12" t="s">
        <v>55</v>
      </c>
      <c r="C9104" s="12" t="s">
        <v>53</v>
      </c>
      <c r="D9104" s="12" t="s">
        <v>102</v>
      </c>
      <c r="E9104" s="11" t="s">
        <v>18</v>
      </c>
      <c r="F9104" s="11" t="s">
        <v>19</v>
      </c>
      <c r="G9104" s="37">
        <v>42066</v>
      </c>
      <c r="H9104" s="13">
        <v>42066</v>
      </c>
      <c r="I9104" s="21">
        <v>0</v>
      </c>
      <c r="J9104" s="43" t="s">
        <v>1476</v>
      </c>
      <c r="K9104" s="21">
        <f t="shared" si="284"/>
        <v>2015</v>
      </c>
      <c r="L9104" s="24">
        <f t="shared" si="285"/>
        <v>1</v>
      </c>
      <c r="M9104" s="11" t="s">
        <v>14</v>
      </c>
      <c r="N9104" s="11" t="s">
        <v>14</v>
      </c>
      <c r="O9104" s="11" t="str">
        <f>VLOOKUP(E9104,State_Code_Name!$B$1:$C$52,2,0)</f>
        <v>California</v>
      </c>
    </row>
    <row r="9105" spans="1:15" x14ac:dyDescent="0.3">
      <c r="A9105" s="11">
        <v>1571032</v>
      </c>
      <c r="B9105" s="12" t="s">
        <v>61</v>
      </c>
      <c r="C9105" s="12" t="s">
        <v>53</v>
      </c>
      <c r="D9105" s="12" t="s">
        <v>1439</v>
      </c>
      <c r="E9105" s="11" t="s">
        <v>18</v>
      </c>
      <c r="F9105" s="11" t="s">
        <v>19</v>
      </c>
      <c r="G9105" s="37">
        <v>42265</v>
      </c>
      <c r="H9105" s="13">
        <v>42265</v>
      </c>
      <c r="I9105" s="21">
        <v>0</v>
      </c>
      <c r="J9105" s="43" t="s">
        <v>1480</v>
      </c>
      <c r="K9105" s="21">
        <f t="shared" si="284"/>
        <v>2015</v>
      </c>
      <c r="L9105" s="24">
        <f t="shared" si="285"/>
        <v>3</v>
      </c>
      <c r="M9105" s="11" t="s">
        <v>14</v>
      </c>
      <c r="N9105" s="11" t="s">
        <v>15</v>
      </c>
      <c r="O9105" s="11" t="str">
        <f>VLOOKUP(E9105,State_Code_Name!$B$1:$C$52,2,0)</f>
        <v>California</v>
      </c>
    </row>
    <row r="9106" spans="1:15" x14ac:dyDescent="0.3">
      <c r="A9106" s="11">
        <v>1257930</v>
      </c>
      <c r="B9106" s="12" t="s">
        <v>39</v>
      </c>
      <c r="C9106" s="12" t="s">
        <v>9</v>
      </c>
      <c r="D9106" s="12" t="s">
        <v>133</v>
      </c>
      <c r="E9106" s="11" t="s">
        <v>73</v>
      </c>
      <c r="F9106" s="11" t="s">
        <v>19</v>
      </c>
      <c r="G9106" s="37">
        <v>42061</v>
      </c>
      <c r="H9106" s="13">
        <v>42082</v>
      </c>
      <c r="I9106" s="21">
        <v>21</v>
      </c>
      <c r="J9106" s="43" t="s">
        <v>1478</v>
      </c>
      <c r="K9106" s="21">
        <f t="shared" si="284"/>
        <v>2015</v>
      </c>
      <c r="L9106" s="24">
        <f t="shared" si="285"/>
        <v>1</v>
      </c>
      <c r="M9106" s="11" t="s">
        <v>14</v>
      </c>
      <c r="N9106" s="11" t="s">
        <v>15</v>
      </c>
      <c r="O9106" s="11" t="str">
        <f>VLOOKUP(E9106,State_Code_Name!$B$1:$C$52,2,0)</f>
        <v>Kentucky</v>
      </c>
    </row>
    <row r="9107" spans="1:15" x14ac:dyDescent="0.3">
      <c r="A9107" s="11">
        <v>2025832</v>
      </c>
      <c r="B9107" s="12" t="s">
        <v>229</v>
      </c>
      <c r="C9107" s="12" t="s">
        <v>37</v>
      </c>
      <c r="D9107" s="12" t="s">
        <v>1445</v>
      </c>
      <c r="E9107" s="11" t="s">
        <v>26</v>
      </c>
      <c r="F9107" s="11" t="s">
        <v>303</v>
      </c>
      <c r="G9107" s="37">
        <v>42573</v>
      </c>
      <c r="H9107" s="13">
        <v>42576</v>
      </c>
      <c r="I9107" s="21">
        <v>3</v>
      </c>
      <c r="J9107" s="43" t="s">
        <v>1481</v>
      </c>
      <c r="K9107" s="21">
        <f t="shared" si="284"/>
        <v>2016</v>
      </c>
      <c r="L9107" s="24">
        <f t="shared" si="285"/>
        <v>3</v>
      </c>
      <c r="M9107" s="11" t="s">
        <v>14</v>
      </c>
      <c r="N9107" s="11" t="s">
        <v>15</v>
      </c>
      <c r="O9107" s="11" t="str">
        <f>VLOOKUP(E9107,State_Code_Name!$B$1:$C$52,2,0)</f>
        <v>Georgia</v>
      </c>
    </row>
    <row r="9108" spans="1:15" x14ac:dyDescent="0.3">
      <c r="A9108" s="11">
        <v>737133</v>
      </c>
      <c r="B9108" s="12" t="s">
        <v>31</v>
      </c>
      <c r="C9108" s="12" t="s">
        <v>27</v>
      </c>
      <c r="D9108" s="12" t="s">
        <v>1449</v>
      </c>
      <c r="E9108" s="11" t="s">
        <v>18</v>
      </c>
      <c r="F9108" s="11" t="s">
        <v>19</v>
      </c>
      <c r="G9108" s="37">
        <v>41698</v>
      </c>
      <c r="H9108" s="13">
        <v>41698</v>
      </c>
      <c r="I9108" s="21">
        <v>0</v>
      </c>
      <c r="J9108" s="43" t="s">
        <v>1478</v>
      </c>
      <c r="K9108" s="21">
        <f t="shared" si="284"/>
        <v>2014</v>
      </c>
      <c r="L9108" s="24">
        <f t="shared" si="285"/>
        <v>1</v>
      </c>
      <c r="M9108" s="11" t="s">
        <v>14</v>
      </c>
      <c r="N9108" s="11" t="s">
        <v>15</v>
      </c>
      <c r="O9108" s="11" t="str">
        <f>VLOOKUP(E9108,State_Code_Name!$B$1:$C$52,2,0)</f>
        <v>California</v>
      </c>
    </row>
    <row r="9109" spans="1:15" x14ac:dyDescent="0.3">
      <c r="A9109" s="11">
        <v>670619</v>
      </c>
      <c r="B9109" s="12" t="s">
        <v>39</v>
      </c>
      <c r="C9109" s="12" t="s">
        <v>37</v>
      </c>
      <c r="D9109" s="12" t="s">
        <v>81</v>
      </c>
      <c r="E9109" s="11" t="s">
        <v>36</v>
      </c>
      <c r="F9109" s="11" t="s">
        <v>303</v>
      </c>
      <c r="G9109" s="37">
        <v>41654</v>
      </c>
      <c r="H9109" s="13">
        <v>41661</v>
      </c>
      <c r="I9109" s="21">
        <v>7</v>
      </c>
      <c r="J9109" s="43" t="s">
        <v>1474</v>
      </c>
      <c r="K9109" s="21">
        <f t="shared" si="284"/>
        <v>2014</v>
      </c>
      <c r="L9109" s="24">
        <f t="shared" si="285"/>
        <v>1</v>
      </c>
      <c r="M9109" s="11" t="s">
        <v>14</v>
      </c>
      <c r="N9109" s="11" t="s">
        <v>15</v>
      </c>
      <c r="O9109" s="11" t="str">
        <f>VLOOKUP(E9109,State_Code_Name!$B$1:$C$52,2,0)</f>
        <v>Florida</v>
      </c>
    </row>
    <row r="9110" spans="1:15" x14ac:dyDescent="0.3">
      <c r="A9110" s="11">
        <v>1218702</v>
      </c>
      <c r="B9110" s="12" t="s">
        <v>48</v>
      </c>
      <c r="C9110" s="12" t="s">
        <v>27</v>
      </c>
      <c r="D9110" s="12" t="s">
        <v>28</v>
      </c>
      <c r="E9110" s="11" t="s">
        <v>49</v>
      </c>
      <c r="F9110" s="11" t="s">
        <v>19</v>
      </c>
      <c r="G9110" s="37">
        <v>42034</v>
      </c>
      <c r="H9110" s="13">
        <v>42034</v>
      </c>
      <c r="I9110" s="21">
        <v>0</v>
      </c>
      <c r="J9110" s="43" t="s">
        <v>1474</v>
      </c>
      <c r="K9110" s="21">
        <f t="shared" si="284"/>
        <v>2015</v>
      </c>
      <c r="L9110" s="24">
        <f t="shared" si="285"/>
        <v>1</v>
      </c>
      <c r="M9110" s="11" t="s">
        <v>15</v>
      </c>
      <c r="N9110" s="11" t="s">
        <v>15</v>
      </c>
      <c r="O9110" s="11" t="str">
        <f>VLOOKUP(E9110,State_Code_Name!$B$1:$C$52,2,0)</f>
        <v>New Jersey</v>
      </c>
    </row>
    <row r="9111" spans="1:15" x14ac:dyDescent="0.3">
      <c r="A9111" s="11">
        <v>1069764</v>
      </c>
      <c r="B9111" s="12" t="s">
        <v>11</v>
      </c>
      <c r="C9111" s="12" t="s">
        <v>27</v>
      </c>
      <c r="D9111" s="12" t="s">
        <v>79</v>
      </c>
      <c r="E9111" s="11" t="s">
        <v>32</v>
      </c>
      <c r="F9111" s="11" t="s">
        <v>13</v>
      </c>
      <c r="G9111" s="37">
        <v>41926</v>
      </c>
      <c r="H9111" s="13">
        <v>41932</v>
      </c>
      <c r="I9111" s="21">
        <v>6</v>
      </c>
      <c r="J9111" s="43" t="s">
        <v>1473</v>
      </c>
      <c r="K9111" s="21">
        <f t="shared" si="284"/>
        <v>2014</v>
      </c>
      <c r="L9111" s="24">
        <f t="shared" si="285"/>
        <v>4</v>
      </c>
      <c r="M9111" s="11" t="s">
        <v>14</v>
      </c>
      <c r="N9111" s="11" t="s">
        <v>15</v>
      </c>
      <c r="O9111" s="11" t="str">
        <f>VLOOKUP(E9111,State_Code_Name!$B$1:$C$52,2,0)</f>
        <v>Texas</v>
      </c>
    </row>
    <row r="9112" spans="1:15" x14ac:dyDescent="0.3">
      <c r="A9112" s="11">
        <v>1218676</v>
      </c>
      <c r="B9112" s="12" t="s">
        <v>1329</v>
      </c>
      <c r="C9112" s="12" t="s">
        <v>37</v>
      </c>
      <c r="D9112" s="12" t="s">
        <v>50</v>
      </c>
      <c r="E9112" s="11" t="s">
        <v>40</v>
      </c>
      <c r="F9112" s="11" t="s">
        <v>303</v>
      </c>
      <c r="G9112" s="37">
        <v>42034</v>
      </c>
      <c r="H9112" s="13">
        <v>42039</v>
      </c>
      <c r="I9112" s="21">
        <v>5</v>
      </c>
      <c r="J9112" s="43" t="s">
        <v>1474</v>
      </c>
      <c r="K9112" s="21">
        <f t="shared" si="284"/>
        <v>2015</v>
      </c>
      <c r="L9112" s="24">
        <f t="shared" si="285"/>
        <v>1</v>
      </c>
      <c r="M9112" s="11" t="s">
        <v>14</v>
      </c>
      <c r="N9112" s="11" t="s">
        <v>15</v>
      </c>
      <c r="O9112" s="11" t="str">
        <f>VLOOKUP(E9112,State_Code_Name!$B$1:$C$52,2,0)</f>
        <v>Ohio</v>
      </c>
    </row>
    <row r="9113" spans="1:15" x14ac:dyDescent="0.3">
      <c r="A9113" s="11">
        <v>1024239</v>
      </c>
      <c r="B9113" s="12" t="s">
        <v>101</v>
      </c>
      <c r="C9113" s="12" t="s">
        <v>27</v>
      </c>
      <c r="D9113" s="12" t="s">
        <v>1449</v>
      </c>
      <c r="E9113" s="11" t="s">
        <v>30</v>
      </c>
      <c r="F9113" s="11" t="s">
        <v>19</v>
      </c>
      <c r="G9113" s="37">
        <v>41893</v>
      </c>
      <c r="H9113" s="13">
        <v>41893</v>
      </c>
      <c r="I9113" s="21">
        <v>0</v>
      </c>
      <c r="J9113" s="43" t="s">
        <v>1480</v>
      </c>
      <c r="K9113" s="21">
        <f t="shared" si="284"/>
        <v>2014</v>
      </c>
      <c r="L9113" s="24">
        <f t="shared" si="285"/>
        <v>3</v>
      </c>
      <c r="M9113" s="11" t="s">
        <v>14</v>
      </c>
      <c r="N9113" s="11" t="s">
        <v>15</v>
      </c>
      <c r="O9113" s="11" t="str">
        <f>VLOOKUP(E9113,State_Code_Name!$B$1:$C$52,2,0)</f>
        <v>Connecticut</v>
      </c>
    </row>
    <row r="9114" spans="1:15" x14ac:dyDescent="0.3">
      <c r="A9114" s="11">
        <v>1927618</v>
      </c>
      <c r="B9114" s="12" t="s">
        <v>39</v>
      </c>
      <c r="C9114" s="12" t="s">
        <v>16</v>
      </c>
      <c r="D9114" s="12" t="s">
        <v>21</v>
      </c>
      <c r="E9114" s="11" t="s">
        <v>49</v>
      </c>
      <c r="F9114" s="11" t="s">
        <v>19</v>
      </c>
      <c r="G9114" s="37">
        <v>42506</v>
      </c>
      <c r="H9114" s="13">
        <v>42506</v>
      </c>
      <c r="I9114" s="21">
        <v>0</v>
      </c>
      <c r="J9114" s="43" t="s">
        <v>1471</v>
      </c>
      <c r="K9114" s="21">
        <f t="shared" si="284"/>
        <v>2016</v>
      </c>
      <c r="L9114" s="24">
        <f t="shared" si="285"/>
        <v>2</v>
      </c>
      <c r="M9114" s="11" t="s">
        <v>14</v>
      </c>
      <c r="N9114" s="11" t="s">
        <v>15</v>
      </c>
      <c r="O9114" s="11" t="str">
        <f>VLOOKUP(E9114,State_Code_Name!$B$1:$C$52,2,0)</f>
        <v>New Jersey</v>
      </c>
    </row>
    <row r="9115" spans="1:15" x14ac:dyDescent="0.3">
      <c r="A9115" s="11">
        <v>1741035</v>
      </c>
      <c r="B9115" s="12" t="s">
        <v>48</v>
      </c>
      <c r="C9115" s="12" t="s">
        <v>27</v>
      </c>
      <c r="D9115" s="12" t="s">
        <v>28</v>
      </c>
      <c r="E9115" s="11" t="s">
        <v>98</v>
      </c>
      <c r="F9115" s="11" t="s">
        <v>19</v>
      </c>
      <c r="G9115" s="37">
        <v>42383</v>
      </c>
      <c r="H9115" s="13">
        <v>42383</v>
      </c>
      <c r="I9115" s="21">
        <v>0</v>
      </c>
      <c r="J9115" s="43" t="s">
        <v>1474</v>
      </c>
      <c r="K9115" s="21">
        <f t="shared" si="284"/>
        <v>2016</v>
      </c>
      <c r="L9115" s="24">
        <f t="shared" si="285"/>
        <v>1</v>
      </c>
      <c r="M9115" s="11" t="s">
        <v>14</v>
      </c>
      <c r="N9115" s="11" t="s">
        <v>15</v>
      </c>
      <c r="O9115" s="11" t="str">
        <f>VLOOKUP(E9115,State_Code_Name!$B$1:$C$52,2,0)</f>
        <v>Colorado</v>
      </c>
    </row>
    <row r="9116" spans="1:15" x14ac:dyDescent="0.3">
      <c r="A9116" s="11">
        <v>912287</v>
      </c>
      <c r="B9116" s="12" t="s">
        <v>521</v>
      </c>
      <c r="C9116" s="12" t="s">
        <v>33</v>
      </c>
      <c r="D9116" s="12" t="s">
        <v>42</v>
      </c>
      <c r="E9116" s="11" t="s">
        <v>67</v>
      </c>
      <c r="F9116" s="11" t="s">
        <v>19</v>
      </c>
      <c r="G9116" s="37">
        <v>41816</v>
      </c>
      <c r="H9116" s="13">
        <v>41816</v>
      </c>
      <c r="I9116" s="21">
        <v>0</v>
      </c>
      <c r="J9116" s="43" t="s">
        <v>1477</v>
      </c>
      <c r="K9116" s="21">
        <f t="shared" si="284"/>
        <v>2014</v>
      </c>
      <c r="L9116" s="24">
        <f t="shared" si="285"/>
        <v>2</v>
      </c>
      <c r="M9116" s="11" t="s">
        <v>14</v>
      </c>
      <c r="N9116" s="11" t="s">
        <v>15</v>
      </c>
      <c r="O9116" s="11" t="str">
        <f>VLOOKUP(E9116,State_Code_Name!$B$1:$C$52,2,0)</f>
        <v>Michigan</v>
      </c>
    </row>
    <row r="9117" spans="1:15" x14ac:dyDescent="0.3">
      <c r="A9117" s="11">
        <v>594937</v>
      </c>
      <c r="B9117" s="12" t="s">
        <v>525</v>
      </c>
      <c r="C9117" s="12" t="s">
        <v>33</v>
      </c>
      <c r="D9117" s="12" t="s">
        <v>42</v>
      </c>
      <c r="E9117" s="11" t="s">
        <v>18</v>
      </c>
      <c r="F9117" s="11" t="s">
        <v>19</v>
      </c>
      <c r="G9117" s="37">
        <v>41590</v>
      </c>
      <c r="H9117" s="13">
        <v>41590</v>
      </c>
      <c r="I9117" s="21">
        <v>0</v>
      </c>
      <c r="J9117" s="43" t="s">
        <v>1479</v>
      </c>
      <c r="K9117" s="21">
        <f t="shared" si="284"/>
        <v>2013</v>
      </c>
      <c r="L9117" s="24">
        <f t="shared" si="285"/>
        <v>4</v>
      </c>
      <c r="M9117" s="11" t="s">
        <v>14</v>
      </c>
      <c r="N9117" s="11" t="s">
        <v>15</v>
      </c>
      <c r="O9117" s="11" t="str">
        <f>VLOOKUP(E9117,State_Code_Name!$B$1:$C$52,2,0)</f>
        <v>California</v>
      </c>
    </row>
    <row r="9118" spans="1:15" x14ac:dyDescent="0.3">
      <c r="A9118" s="11">
        <v>1027288</v>
      </c>
      <c r="B9118" s="12" t="s">
        <v>64</v>
      </c>
      <c r="C9118" s="12" t="s">
        <v>62</v>
      </c>
      <c r="D9118" s="12" t="s">
        <v>279</v>
      </c>
      <c r="E9118" s="11" t="s">
        <v>67</v>
      </c>
      <c r="F9118" s="11" t="s">
        <v>19</v>
      </c>
      <c r="G9118" s="37">
        <v>41894</v>
      </c>
      <c r="H9118" s="13">
        <v>41894</v>
      </c>
      <c r="I9118" s="21">
        <v>0</v>
      </c>
      <c r="J9118" s="43" t="s">
        <v>1480</v>
      </c>
      <c r="K9118" s="21">
        <f t="shared" si="284"/>
        <v>2014</v>
      </c>
      <c r="L9118" s="24">
        <f t="shared" si="285"/>
        <v>3</v>
      </c>
      <c r="M9118" s="11" t="s">
        <v>14</v>
      </c>
      <c r="N9118" s="11" t="s">
        <v>15</v>
      </c>
      <c r="O9118" s="11" t="str">
        <f>VLOOKUP(E9118,State_Code_Name!$B$1:$C$52,2,0)</f>
        <v>Michigan</v>
      </c>
    </row>
    <row r="9119" spans="1:15" x14ac:dyDescent="0.3">
      <c r="A9119" s="11">
        <v>1018917</v>
      </c>
      <c r="B9119" s="12" t="s">
        <v>392</v>
      </c>
      <c r="C9119" s="12" t="s">
        <v>539</v>
      </c>
      <c r="D9119" s="12" t="s">
        <v>552</v>
      </c>
      <c r="E9119" s="11" t="s">
        <v>12</v>
      </c>
      <c r="F9119" s="11" t="s">
        <v>19</v>
      </c>
      <c r="G9119" s="37">
        <v>41890</v>
      </c>
      <c r="H9119" s="13">
        <v>41893</v>
      </c>
      <c r="I9119" s="21">
        <v>3</v>
      </c>
      <c r="J9119" s="43" t="s">
        <v>1480</v>
      </c>
      <c r="K9119" s="21">
        <f t="shared" si="284"/>
        <v>2014</v>
      </c>
      <c r="L9119" s="24">
        <f t="shared" si="285"/>
        <v>3</v>
      </c>
      <c r="M9119" s="11" t="s">
        <v>14</v>
      </c>
      <c r="N9119" s="11" t="s">
        <v>15</v>
      </c>
      <c r="O9119" s="11" t="str">
        <f>VLOOKUP(E9119,State_Code_Name!$B$1:$C$52,2,0)</f>
        <v>Virginia</v>
      </c>
    </row>
    <row r="9120" spans="1:15" x14ac:dyDescent="0.3">
      <c r="A9120" s="11">
        <v>2097586</v>
      </c>
      <c r="B9120" s="12" t="s">
        <v>61</v>
      </c>
      <c r="C9120" s="12" t="s">
        <v>53</v>
      </c>
      <c r="D9120" s="12" t="s">
        <v>102</v>
      </c>
      <c r="E9120" s="11" t="s">
        <v>12</v>
      </c>
      <c r="F9120" s="11" t="s">
        <v>19</v>
      </c>
      <c r="G9120" s="37">
        <v>42619</v>
      </c>
      <c r="H9120" s="13">
        <v>42619</v>
      </c>
      <c r="I9120" s="21">
        <v>0</v>
      </c>
      <c r="J9120" s="43" t="s">
        <v>1480</v>
      </c>
      <c r="K9120" s="21">
        <f t="shared" si="284"/>
        <v>2016</v>
      </c>
      <c r="L9120" s="24">
        <f t="shared" si="285"/>
        <v>3</v>
      </c>
      <c r="M9120" s="11" t="s">
        <v>14</v>
      </c>
      <c r="N9120" s="11" t="s">
        <v>14</v>
      </c>
      <c r="O9120" s="11" t="str">
        <f>VLOOKUP(E9120,State_Code_Name!$B$1:$C$52,2,0)</f>
        <v>Virginia</v>
      </c>
    </row>
    <row r="9121" spans="1:15" x14ac:dyDescent="0.3">
      <c r="A9121" s="11">
        <v>1567068</v>
      </c>
      <c r="B9121" s="12" t="s">
        <v>39</v>
      </c>
      <c r="C9121" s="12" t="s">
        <v>16</v>
      </c>
      <c r="D9121" s="12" t="s">
        <v>21</v>
      </c>
      <c r="E9121" s="11" t="s">
        <v>23</v>
      </c>
      <c r="F9121" s="11" t="s">
        <v>13</v>
      </c>
      <c r="G9121" s="37">
        <v>42263</v>
      </c>
      <c r="H9121" s="13">
        <v>42264</v>
      </c>
      <c r="I9121" s="21">
        <v>1</v>
      </c>
      <c r="J9121" s="43" t="s">
        <v>1480</v>
      </c>
      <c r="K9121" s="21">
        <f t="shared" si="284"/>
        <v>2015</v>
      </c>
      <c r="L9121" s="24">
        <f t="shared" si="285"/>
        <v>3</v>
      </c>
      <c r="M9121" s="11" t="s">
        <v>14</v>
      </c>
      <c r="N9121" s="11" t="s">
        <v>15</v>
      </c>
      <c r="O9121" s="11" t="str">
        <f>VLOOKUP(E9121,State_Code_Name!$B$1:$C$52,2,0)</f>
        <v>New York</v>
      </c>
    </row>
    <row r="9122" spans="1:15" x14ac:dyDescent="0.3">
      <c r="A9122" s="11">
        <v>716476</v>
      </c>
      <c r="B9122" s="12" t="s">
        <v>39</v>
      </c>
      <c r="C9122" s="12" t="s">
        <v>9</v>
      </c>
      <c r="D9122" s="12" t="s">
        <v>133</v>
      </c>
      <c r="E9122" s="11" t="s">
        <v>98</v>
      </c>
      <c r="F9122" s="11" t="s">
        <v>19</v>
      </c>
      <c r="G9122" s="37">
        <v>41687</v>
      </c>
      <c r="H9122" s="13">
        <v>41687</v>
      </c>
      <c r="I9122" s="21">
        <v>0</v>
      </c>
      <c r="J9122" s="43" t="s">
        <v>1478</v>
      </c>
      <c r="K9122" s="21">
        <f t="shared" si="284"/>
        <v>2014</v>
      </c>
      <c r="L9122" s="24">
        <f t="shared" si="285"/>
        <v>1</v>
      </c>
      <c r="M9122" s="11" t="s">
        <v>14</v>
      </c>
      <c r="N9122" s="11" t="s">
        <v>15</v>
      </c>
      <c r="O9122" s="11" t="str">
        <f>VLOOKUP(E9122,State_Code_Name!$B$1:$C$52,2,0)</f>
        <v>Colorado</v>
      </c>
    </row>
    <row r="9123" spans="1:15" x14ac:dyDescent="0.3">
      <c r="A9123" s="11">
        <v>1903409</v>
      </c>
      <c r="B9123" s="12" t="s">
        <v>1039</v>
      </c>
      <c r="C9123" s="12" t="s">
        <v>33</v>
      </c>
      <c r="D9123" s="12" t="s">
        <v>160</v>
      </c>
      <c r="E9123" s="11" t="s">
        <v>141</v>
      </c>
      <c r="F9123" s="11" t="s">
        <v>19</v>
      </c>
      <c r="G9123" s="37">
        <v>42489</v>
      </c>
      <c r="H9123" s="13">
        <v>42489</v>
      </c>
      <c r="I9123" s="21">
        <v>0</v>
      </c>
      <c r="J9123" s="43" t="s">
        <v>1483</v>
      </c>
      <c r="K9123" s="21">
        <f t="shared" si="284"/>
        <v>2016</v>
      </c>
      <c r="L9123" s="24">
        <f t="shared" si="285"/>
        <v>2</v>
      </c>
      <c r="M9123" s="11" t="s">
        <v>14</v>
      </c>
      <c r="N9123" s="11" t="s">
        <v>15</v>
      </c>
      <c r="O9123" s="11" t="str">
        <f>VLOOKUP(E9123,State_Code_Name!$B$1:$C$52,2,0)</f>
        <v>Maine</v>
      </c>
    </row>
    <row r="9124" spans="1:15" x14ac:dyDescent="0.3">
      <c r="A9124" s="11">
        <v>1162083</v>
      </c>
      <c r="B9124" s="12" t="s">
        <v>250</v>
      </c>
      <c r="C9124" s="12" t="s">
        <v>33</v>
      </c>
      <c r="D9124" s="12" t="s">
        <v>1441</v>
      </c>
      <c r="E9124" s="11" t="s">
        <v>49</v>
      </c>
      <c r="F9124" s="11" t="s">
        <v>19</v>
      </c>
      <c r="G9124" s="37">
        <v>41991</v>
      </c>
      <c r="H9124" s="13">
        <v>41991</v>
      </c>
      <c r="I9124" s="21">
        <v>0</v>
      </c>
      <c r="J9124" s="43" t="s">
        <v>1475</v>
      </c>
      <c r="K9124" s="21">
        <f t="shared" si="284"/>
        <v>2014</v>
      </c>
      <c r="L9124" s="24">
        <f t="shared" si="285"/>
        <v>4</v>
      </c>
      <c r="M9124" s="11" t="s">
        <v>14</v>
      </c>
      <c r="N9124" s="11" t="s">
        <v>15</v>
      </c>
      <c r="O9124" s="11" t="str">
        <f>VLOOKUP(E9124,State_Code_Name!$B$1:$C$52,2,0)</f>
        <v>New Jersey</v>
      </c>
    </row>
    <row r="9125" spans="1:15" x14ac:dyDescent="0.3">
      <c r="A9125" s="11">
        <v>1477305</v>
      </c>
      <c r="B9125" s="12" t="s">
        <v>69</v>
      </c>
      <c r="C9125" s="12" t="s">
        <v>903</v>
      </c>
      <c r="D9125" s="12" t="s">
        <v>1446</v>
      </c>
      <c r="E9125" s="11" t="s">
        <v>67</v>
      </c>
      <c r="F9125" s="11" t="s">
        <v>303</v>
      </c>
      <c r="G9125" s="37">
        <v>42202</v>
      </c>
      <c r="H9125" s="13">
        <v>42208</v>
      </c>
      <c r="I9125" s="21">
        <v>6</v>
      </c>
      <c r="J9125" s="43" t="s">
        <v>1481</v>
      </c>
      <c r="K9125" s="21">
        <f t="shared" si="284"/>
        <v>2015</v>
      </c>
      <c r="L9125" s="24">
        <f t="shared" si="285"/>
        <v>3</v>
      </c>
      <c r="M9125" s="11" t="s">
        <v>14</v>
      </c>
      <c r="N9125" s="11" t="s">
        <v>15</v>
      </c>
      <c r="O9125" s="11" t="str">
        <f>VLOOKUP(E9125,State_Code_Name!$B$1:$C$52,2,0)</f>
        <v>Michigan</v>
      </c>
    </row>
    <row r="9126" spans="1:15" x14ac:dyDescent="0.3">
      <c r="A9126" s="11">
        <v>1895749</v>
      </c>
      <c r="B9126" s="12" t="s">
        <v>55</v>
      </c>
      <c r="C9126" s="12" t="s">
        <v>53</v>
      </c>
      <c r="D9126" s="12" t="s">
        <v>77</v>
      </c>
      <c r="E9126" s="11" t="s">
        <v>122</v>
      </c>
      <c r="F9126" s="11" t="s">
        <v>24</v>
      </c>
      <c r="G9126" s="37">
        <v>42485</v>
      </c>
      <c r="H9126" s="13">
        <v>42485</v>
      </c>
      <c r="I9126" s="21">
        <v>0</v>
      </c>
      <c r="J9126" s="43" t="s">
        <v>1483</v>
      </c>
      <c r="K9126" s="21">
        <f t="shared" si="284"/>
        <v>2016</v>
      </c>
      <c r="L9126" s="24">
        <f t="shared" si="285"/>
        <v>2</v>
      </c>
      <c r="M9126" s="11" t="s">
        <v>14</v>
      </c>
      <c r="N9126" s="11" t="s">
        <v>15</v>
      </c>
      <c r="O9126" s="11" t="str">
        <f>VLOOKUP(E9126,State_Code_Name!$B$1:$C$52,2,0)</f>
        <v>Maryland</v>
      </c>
    </row>
    <row r="9127" spans="1:15" x14ac:dyDescent="0.3">
      <c r="A9127" s="11">
        <v>801431</v>
      </c>
      <c r="B9127" s="12" t="s">
        <v>760</v>
      </c>
      <c r="C9127" s="12" t="s">
        <v>33</v>
      </c>
      <c r="D9127" s="12" t="s">
        <v>160</v>
      </c>
      <c r="E9127" s="11" t="s">
        <v>36</v>
      </c>
      <c r="F9127" s="11" t="s">
        <v>19</v>
      </c>
      <c r="G9127" s="37">
        <v>41738</v>
      </c>
      <c r="H9127" s="13">
        <v>41738</v>
      </c>
      <c r="I9127" s="21">
        <v>0</v>
      </c>
      <c r="J9127" s="43" t="s">
        <v>1483</v>
      </c>
      <c r="K9127" s="21">
        <f t="shared" si="284"/>
        <v>2014</v>
      </c>
      <c r="L9127" s="24">
        <f t="shared" si="285"/>
        <v>2</v>
      </c>
      <c r="M9127" s="11" t="s">
        <v>15</v>
      </c>
      <c r="N9127" s="11" t="s">
        <v>15</v>
      </c>
      <c r="O9127" s="11" t="str">
        <f>VLOOKUP(E9127,State_Code_Name!$B$1:$C$52,2,0)</f>
        <v>Florida</v>
      </c>
    </row>
    <row r="9128" spans="1:15" x14ac:dyDescent="0.3">
      <c r="A9128" s="11">
        <v>1420479</v>
      </c>
      <c r="B9128" s="12" t="s">
        <v>446</v>
      </c>
      <c r="C9128" s="12" t="s">
        <v>27</v>
      </c>
      <c r="D9128" s="12" t="s">
        <v>28</v>
      </c>
      <c r="E9128" s="11" t="s">
        <v>30</v>
      </c>
      <c r="F9128" s="11" t="s">
        <v>19</v>
      </c>
      <c r="G9128" s="37">
        <v>42169</v>
      </c>
      <c r="H9128" s="13">
        <v>42169</v>
      </c>
      <c r="I9128" s="21">
        <v>0</v>
      </c>
      <c r="J9128" s="43" t="s">
        <v>1477</v>
      </c>
      <c r="K9128" s="21">
        <f t="shared" si="284"/>
        <v>2015</v>
      </c>
      <c r="L9128" s="24">
        <f t="shared" si="285"/>
        <v>2</v>
      </c>
      <c r="M9128" s="11" t="s">
        <v>14</v>
      </c>
      <c r="N9128" s="11" t="s">
        <v>15</v>
      </c>
      <c r="O9128" s="11" t="str">
        <f>VLOOKUP(E9128,State_Code_Name!$B$1:$C$52,2,0)</f>
        <v>Connecticut</v>
      </c>
    </row>
    <row r="9129" spans="1:15" x14ac:dyDescent="0.3">
      <c r="A9129" s="11">
        <v>1780737</v>
      </c>
      <c r="B9129" s="12" t="s">
        <v>149</v>
      </c>
      <c r="C9129" s="12" t="s">
        <v>16</v>
      </c>
      <c r="D9129" s="12" t="s">
        <v>25</v>
      </c>
      <c r="E9129" s="11" t="s">
        <v>99</v>
      </c>
      <c r="F9129" s="11" t="s">
        <v>303</v>
      </c>
      <c r="G9129" s="37">
        <v>42409</v>
      </c>
      <c r="H9129" s="13">
        <v>42412</v>
      </c>
      <c r="I9129" s="21">
        <v>3</v>
      </c>
      <c r="J9129" s="43" t="s">
        <v>1478</v>
      </c>
      <c r="K9129" s="21">
        <f t="shared" si="284"/>
        <v>2016</v>
      </c>
      <c r="L9129" s="24">
        <f t="shared" si="285"/>
        <v>1</v>
      </c>
      <c r="M9129" s="11" t="s">
        <v>14</v>
      </c>
      <c r="N9129" s="11" t="s">
        <v>15</v>
      </c>
      <c r="O9129" s="11" t="str">
        <f>VLOOKUP(E9129,State_Code_Name!$B$1:$C$52,2,0)</f>
        <v>Arizona</v>
      </c>
    </row>
    <row r="9130" spans="1:15" x14ac:dyDescent="0.3">
      <c r="A9130" s="11">
        <v>319059</v>
      </c>
      <c r="B9130" s="12" t="s">
        <v>11</v>
      </c>
      <c r="C9130" s="12" t="s">
        <v>37</v>
      </c>
      <c r="D9130" s="12" t="s">
        <v>94</v>
      </c>
      <c r="E9130" s="11" t="s">
        <v>67</v>
      </c>
      <c r="F9130" s="11" t="s">
        <v>19</v>
      </c>
      <c r="G9130" s="37">
        <v>41324</v>
      </c>
      <c r="H9130" s="13">
        <v>41326</v>
      </c>
      <c r="I9130" s="21">
        <v>2</v>
      </c>
      <c r="J9130" s="43" t="s">
        <v>1478</v>
      </c>
      <c r="K9130" s="21">
        <f t="shared" si="284"/>
        <v>2013</v>
      </c>
      <c r="L9130" s="24">
        <f t="shared" si="285"/>
        <v>1</v>
      </c>
      <c r="M9130" s="11" t="s">
        <v>14</v>
      </c>
      <c r="N9130" s="11" t="s">
        <v>15</v>
      </c>
      <c r="O9130" s="11" t="str">
        <f>VLOOKUP(E9130,State_Code_Name!$B$1:$C$52,2,0)</f>
        <v>Michigan</v>
      </c>
    </row>
    <row r="9131" spans="1:15" x14ac:dyDescent="0.3">
      <c r="A9131" s="11">
        <v>1911822</v>
      </c>
      <c r="B9131" s="12" t="s">
        <v>39</v>
      </c>
      <c r="C9131" s="12" t="s">
        <v>37</v>
      </c>
      <c r="D9131" s="12" t="s">
        <v>1444</v>
      </c>
      <c r="E9131" s="11" t="s">
        <v>23</v>
      </c>
      <c r="F9131" s="11" t="s">
        <v>19</v>
      </c>
      <c r="G9131" s="37">
        <v>42495</v>
      </c>
      <c r="H9131" s="13">
        <v>42495</v>
      </c>
      <c r="I9131" s="21">
        <v>0</v>
      </c>
      <c r="J9131" s="43" t="s">
        <v>1471</v>
      </c>
      <c r="K9131" s="21">
        <f t="shared" si="284"/>
        <v>2016</v>
      </c>
      <c r="L9131" s="24">
        <f t="shared" si="285"/>
        <v>2</v>
      </c>
      <c r="M9131" s="11" t="s">
        <v>14</v>
      </c>
      <c r="N9131" s="11" t="s">
        <v>15</v>
      </c>
      <c r="O9131" s="11" t="str">
        <f>VLOOKUP(E9131,State_Code_Name!$B$1:$C$52,2,0)</f>
        <v>New York</v>
      </c>
    </row>
    <row r="9132" spans="1:15" x14ac:dyDescent="0.3">
      <c r="A9132" s="11">
        <v>1362171</v>
      </c>
      <c r="B9132" s="12" t="s">
        <v>61</v>
      </c>
      <c r="C9132" s="12" t="s">
        <v>53</v>
      </c>
      <c r="D9132" s="12" t="s">
        <v>77</v>
      </c>
      <c r="E9132" s="11" t="s">
        <v>177</v>
      </c>
      <c r="F9132" s="11" t="s">
        <v>19</v>
      </c>
      <c r="G9132" s="37">
        <v>42129</v>
      </c>
      <c r="H9132" s="13">
        <v>42130</v>
      </c>
      <c r="I9132" s="21">
        <v>1</v>
      </c>
      <c r="J9132" s="43" t="s">
        <v>1471</v>
      </c>
      <c r="K9132" s="21">
        <f t="shared" si="284"/>
        <v>2015</v>
      </c>
      <c r="L9132" s="24">
        <f t="shared" si="285"/>
        <v>2</v>
      </c>
      <c r="M9132" s="11" t="s">
        <v>14</v>
      </c>
      <c r="N9132" s="11" t="s">
        <v>15</v>
      </c>
      <c r="O9132" s="11" t="str">
        <f>VLOOKUP(E9132,State_Code_Name!$B$1:$C$52,2,0)</f>
        <v>Utah</v>
      </c>
    </row>
    <row r="9133" spans="1:15" x14ac:dyDescent="0.3">
      <c r="A9133" s="11">
        <v>1774360</v>
      </c>
      <c r="B9133" s="12" t="s">
        <v>31</v>
      </c>
      <c r="C9133" s="12" t="s">
        <v>37</v>
      </c>
      <c r="D9133" s="12" t="s">
        <v>68</v>
      </c>
      <c r="E9133" s="11" t="s">
        <v>60</v>
      </c>
      <c r="F9133" s="11" t="s">
        <v>19</v>
      </c>
      <c r="G9133" s="37">
        <v>42405</v>
      </c>
      <c r="H9133" s="13">
        <v>42405</v>
      </c>
      <c r="I9133" s="21">
        <v>0</v>
      </c>
      <c r="J9133" s="43" t="s">
        <v>1478</v>
      </c>
      <c r="K9133" s="21">
        <f t="shared" si="284"/>
        <v>2016</v>
      </c>
      <c r="L9133" s="24">
        <f t="shared" si="285"/>
        <v>1</v>
      </c>
      <c r="M9133" s="11" t="s">
        <v>14</v>
      </c>
      <c r="N9133" s="11" t="s">
        <v>15</v>
      </c>
      <c r="O9133" s="11" t="str">
        <f>VLOOKUP(E9133,State_Code_Name!$B$1:$C$52,2,0)</f>
        <v>Illinois</v>
      </c>
    </row>
    <row r="9134" spans="1:15" x14ac:dyDescent="0.3">
      <c r="A9134" s="11">
        <v>1784490</v>
      </c>
      <c r="B9134" s="12" t="s">
        <v>55</v>
      </c>
      <c r="C9134" s="12" t="s">
        <v>53</v>
      </c>
      <c r="D9134" s="12" t="s">
        <v>1439</v>
      </c>
      <c r="E9134" s="11" t="s">
        <v>113</v>
      </c>
      <c r="F9134" s="11" t="s">
        <v>19</v>
      </c>
      <c r="G9134" s="37">
        <v>42411</v>
      </c>
      <c r="H9134" s="13">
        <v>42411</v>
      </c>
      <c r="I9134" s="21">
        <v>0</v>
      </c>
      <c r="J9134" s="43" t="s">
        <v>1478</v>
      </c>
      <c r="K9134" s="21">
        <f t="shared" si="284"/>
        <v>2016</v>
      </c>
      <c r="L9134" s="24">
        <f t="shared" si="285"/>
        <v>1</v>
      </c>
      <c r="M9134" s="11" t="s">
        <v>14</v>
      </c>
      <c r="N9134" s="11" t="s">
        <v>15</v>
      </c>
      <c r="O9134" s="11" t="str">
        <f>VLOOKUP(E9134,State_Code_Name!$B$1:$C$52,2,0)</f>
        <v>South Carolina</v>
      </c>
    </row>
    <row r="9135" spans="1:15" x14ac:dyDescent="0.3">
      <c r="A9135" s="11">
        <v>1187143</v>
      </c>
      <c r="B9135" s="12" t="s">
        <v>97</v>
      </c>
      <c r="C9135" s="12" t="s">
        <v>53</v>
      </c>
      <c r="D9135" s="12" t="s">
        <v>1439</v>
      </c>
      <c r="E9135" s="11" t="s">
        <v>18</v>
      </c>
      <c r="F9135" s="11" t="s">
        <v>19</v>
      </c>
      <c r="G9135" s="37">
        <v>42012</v>
      </c>
      <c r="H9135" s="13">
        <v>42012</v>
      </c>
      <c r="I9135" s="21">
        <v>0</v>
      </c>
      <c r="J9135" s="43" t="s">
        <v>1474</v>
      </c>
      <c r="K9135" s="21">
        <f t="shared" si="284"/>
        <v>2015</v>
      </c>
      <c r="L9135" s="24">
        <f t="shared" si="285"/>
        <v>1</v>
      </c>
      <c r="M9135" s="11" t="s">
        <v>14</v>
      </c>
      <c r="N9135" s="11" t="s">
        <v>14</v>
      </c>
      <c r="O9135" s="11" t="str">
        <f>VLOOKUP(E9135,State_Code_Name!$B$1:$C$52,2,0)</f>
        <v>California</v>
      </c>
    </row>
    <row r="9136" spans="1:15" x14ac:dyDescent="0.3">
      <c r="A9136" s="11">
        <v>365138</v>
      </c>
      <c r="B9136" s="12" t="s">
        <v>64</v>
      </c>
      <c r="C9136" s="12" t="s">
        <v>62</v>
      </c>
      <c r="D9136" s="12" t="s">
        <v>63</v>
      </c>
      <c r="E9136" s="11" t="s">
        <v>117</v>
      </c>
      <c r="F9136" s="11" t="s">
        <v>19</v>
      </c>
      <c r="G9136" s="37">
        <v>41358</v>
      </c>
      <c r="H9136" s="13">
        <v>41359</v>
      </c>
      <c r="I9136" s="21">
        <v>1</v>
      </c>
      <c r="J9136" s="43" t="s">
        <v>1476</v>
      </c>
      <c r="K9136" s="21">
        <f t="shared" si="284"/>
        <v>2013</v>
      </c>
      <c r="L9136" s="24">
        <f t="shared" si="285"/>
        <v>1</v>
      </c>
      <c r="M9136" s="11" t="s">
        <v>14</v>
      </c>
      <c r="N9136" s="11" t="s">
        <v>15</v>
      </c>
      <c r="O9136" s="11" t="str">
        <f>VLOOKUP(E9136,State_Code_Name!$B$1:$C$52,2,0)</f>
        <v>Alabama</v>
      </c>
    </row>
    <row r="9137" spans="1:15" x14ac:dyDescent="0.3">
      <c r="A9137" s="11">
        <v>1746774</v>
      </c>
      <c r="B9137" s="12" t="s">
        <v>69</v>
      </c>
      <c r="C9137" s="12" t="s">
        <v>37</v>
      </c>
      <c r="D9137" s="12" t="s">
        <v>1443</v>
      </c>
      <c r="E9137" s="11" t="s">
        <v>113</v>
      </c>
      <c r="F9137" s="11" t="s">
        <v>19</v>
      </c>
      <c r="G9137" s="37">
        <v>42387</v>
      </c>
      <c r="H9137" s="13">
        <v>42387</v>
      </c>
      <c r="I9137" s="21">
        <v>0</v>
      </c>
      <c r="J9137" s="43" t="s">
        <v>1474</v>
      </c>
      <c r="K9137" s="21">
        <f t="shared" si="284"/>
        <v>2016</v>
      </c>
      <c r="L9137" s="24">
        <f t="shared" si="285"/>
        <v>1</v>
      </c>
      <c r="M9137" s="11" t="s">
        <v>14</v>
      </c>
      <c r="N9137" s="11" t="s">
        <v>15</v>
      </c>
      <c r="O9137" s="11" t="str">
        <f>VLOOKUP(E9137,State_Code_Name!$B$1:$C$52,2,0)</f>
        <v>South Carolina</v>
      </c>
    </row>
    <row r="9138" spans="1:15" x14ac:dyDescent="0.3">
      <c r="A9138" s="11">
        <v>1231375</v>
      </c>
      <c r="B9138" s="12" t="s">
        <v>95</v>
      </c>
      <c r="C9138" s="12" t="s">
        <v>37</v>
      </c>
      <c r="D9138" s="12" t="s">
        <v>1443</v>
      </c>
      <c r="E9138" s="11" t="s">
        <v>36</v>
      </c>
      <c r="F9138" s="11" t="s">
        <v>19</v>
      </c>
      <c r="G9138" s="37">
        <v>42044</v>
      </c>
      <c r="H9138" s="13">
        <v>42047</v>
      </c>
      <c r="I9138" s="21">
        <v>3</v>
      </c>
      <c r="J9138" s="43" t="s">
        <v>1478</v>
      </c>
      <c r="K9138" s="21">
        <f t="shared" si="284"/>
        <v>2015</v>
      </c>
      <c r="L9138" s="24">
        <f t="shared" si="285"/>
        <v>1</v>
      </c>
      <c r="M9138" s="11" t="s">
        <v>14</v>
      </c>
      <c r="N9138" s="11" t="s">
        <v>15</v>
      </c>
      <c r="O9138" s="11" t="str">
        <f>VLOOKUP(E9138,State_Code_Name!$B$1:$C$52,2,0)</f>
        <v>Florida</v>
      </c>
    </row>
    <row r="9139" spans="1:15" x14ac:dyDescent="0.3">
      <c r="A9139" s="11">
        <v>2181174</v>
      </c>
      <c r="B9139" s="12" t="s">
        <v>344</v>
      </c>
      <c r="C9139" s="12" t="s">
        <v>9</v>
      </c>
      <c r="D9139" s="12" t="s">
        <v>10</v>
      </c>
      <c r="E9139" s="11" t="s">
        <v>49</v>
      </c>
      <c r="F9139" s="11" t="s">
        <v>19</v>
      </c>
      <c r="G9139" s="37">
        <v>42670</v>
      </c>
      <c r="H9139" s="13">
        <v>42670</v>
      </c>
      <c r="I9139" s="21">
        <v>0</v>
      </c>
      <c r="J9139" s="43" t="s">
        <v>1473</v>
      </c>
      <c r="K9139" s="21">
        <f t="shared" si="284"/>
        <v>2016</v>
      </c>
      <c r="L9139" s="24">
        <f t="shared" si="285"/>
        <v>4</v>
      </c>
      <c r="M9139" s="11" t="s">
        <v>14</v>
      </c>
      <c r="N9139" s="11" t="s">
        <v>14</v>
      </c>
      <c r="O9139" s="11" t="str">
        <f>VLOOKUP(E9139,State_Code_Name!$B$1:$C$52,2,0)</f>
        <v>New Jersey</v>
      </c>
    </row>
    <row r="9140" spans="1:15" x14ac:dyDescent="0.3">
      <c r="A9140" s="11">
        <v>1177932</v>
      </c>
      <c r="B9140" s="12" t="s">
        <v>31</v>
      </c>
      <c r="C9140" s="12" t="s">
        <v>37</v>
      </c>
      <c r="D9140" s="12" t="s">
        <v>81</v>
      </c>
      <c r="E9140" s="11" t="s">
        <v>36</v>
      </c>
      <c r="F9140" s="11" t="s">
        <v>19</v>
      </c>
      <c r="G9140" s="37">
        <v>42005</v>
      </c>
      <c r="H9140" s="13">
        <v>42005</v>
      </c>
      <c r="I9140" s="21">
        <v>0</v>
      </c>
      <c r="J9140" s="43" t="s">
        <v>1474</v>
      </c>
      <c r="K9140" s="21">
        <f t="shared" si="284"/>
        <v>2015</v>
      </c>
      <c r="L9140" s="24">
        <f t="shared" si="285"/>
        <v>1</v>
      </c>
      <c r="M9140" s="11" t="s">
        <v>14</v>
      </c>
      <c r="N9140" s="11" t="s">
        <v>15</v>
      </c>
      <c r="O9140" s="11" t="str">
        <f>VLOOKUP(E9140,State_Code_Name!$B$1:$C$52,2,0)</f>
        <v>Florida</v>
      </c>
    </row>
    <row r="9141" spans="1:15" x14ac:dyDescent="0.3">
      <c r="A9141" s="11">
        <v>236039</v>
      </c>
      <c r="B9141" s="12" t="s">
        <v>31</v>
      </c>
      <c r="C9141" s="12" t="s">
        <v>27</v>
      </c>
      <c r="D9141" s="12" t="s">
        <v>79</v>
      </c>
      <c r="E9141" s="11" t="s">
        <v>36</v>
      </c>
      <c r="F9141" s="11" t="s">
        <v>19</v>
      </c>
      <c r="G9141" s="37">
        <v>41289</v>
      </c>
      <c r="H9141" s="13">
        <v>41290</v>
      </c>
      <c r="I9141" s="21">
        <v>1</v>
      </c>
      <c r="J9141" s="43" t="s">
        <v>1474</v>
      </c>
      <c r="K9141" s="21">
        <f t="shared" si="284"/>
        <v>2013</v>
      </c>
      <c r="L9141" s="24">
        <f t="shared" si="285"/>
        <v>1</v>
      </c>
      <c r="M9141" s="11" t="s">
        <v>14</v>
      </c>
      <c r="N9141" s="11" t="s">
        <v>15</v>
      </c>
      <c r="O9141" s="11" t="str">
        <f>VLOOKUP(E9141,State_Code_Name!$B$1:$C$52,2,0)</f>
        <v>Florida</v>
      </c>
    </row>
    <row r="9142" spans="1:15" x14ac:dyDescent="0.3">
      <c r="A9142" s="11">
        <v>1198013</v>
      </c>
      <c r="B9142" s="12" t="s">
        <v>70</v>
      </c>
      <c r="C9142" s="12" t="s">
        <v>27</v>
      </c>
      <c r="D9142" s="12" t="s">
        <v>28</v>
      </c>
      <c r="E9142" s="11" t="s">
        <v>49</v>
      </c>
      <c r="F9142" s="11" t="s">
        <v>19</v>
      </c>
      <c r="G9142" s="37">
        <v>42021</v>
      </c>
      <c r="H9142" s="13">
        <v>42021</v>
      </c>
      <c r="I9142" s="21">
        <v>0</v>
      </c>
      <c r="J9142" s="43" t="s">
        <v>1474</v>
      </c>
      <c r="K9142" s="21">
        <f t="shared" si="284"/>
        <v>2015</v>
      </c>
      <c r="L9142" s="24">
        <f t="shared" si="285"/>
        <v>1</v>
      </c>
      <c r="M9142" s="11" t="s">
        <v>14</v>
      </c>
      <c r="N9142" s="11" t="s">
        <v>14</v>
      </c>
      <c r="O9142" s="11" t="str">
        <f>VLOOKUP(E9142,State_Code_Name!$B$1:$C$52,2,0)</f>
        <v>New Jersey</v>
      </c>
    </row>
    <row r="9143" spans="1:15" x14ac:dyDescent="0.3">
      <c r="A9143" s="11">
        <v>1093402</v>
      </c>
      <c r="B9143" s="12" t="s">
        <v>82</v>
      </c>
      <c r="C9143" s="12" t="s">
        <v>37</v>
      </c>
      <c r="D9143" s="12" t="s">
        <v>1445</v>
      </c>
      <c r="E9143" s="11" t="s">
        <v>43</v>
      </c>
      <c r="F9143" s="11" t="s">
        <v>19</v>
      </c>
      <c r="G9143" s="37">
        <v>41942</v>
      </c>
      <c r="H9143" s="13">
        <v>41942</v>
      </c>
      <c r="I9143" s="21">
        <v>0</v>
      </c>
      <c r="J9143" s="43" t="s">
        <v>1473</v>
      </c>
      <c r="K9143" s="21">
        <f t="shared" si="284"/>
        <v>2014</v>
      </c>
      <c r="L9143" s="24">
        <f t="shared" si="285"/>
        <v>4</v>
      </c>
      <c r="M9143" s="11" t="s">
        <v>14</v>
      </c>
      <c r="N9143" s="11" t="s">
        <v>14</v>
      </c>
      <c r="O9143" s="11" t="str">
        <f>VLOOKUP(E9143,State_Code_Name!$B$1:$C$52,2,0)</f>
        <v>North Carolina</v>
      </c>
    </row>
    <row r="9144" spans="1:15" x14ac:dyDescent="0.3">
      <c r="A9144" s="11">
        <v>328515</v>
      </c>
      <c r="B9144" s="12" t="s">
        <v>604</v>
      </c>
      <c r="C9144" s="12" t="s">
        <v>27</v>
      </c>
      <c r="D9144" s="12" t="s">
        <v>28</v>
      </c>
      <c r="E9144" s="11" t="s">
        <v>26</v>
      </c>
      <c r="F9144" s="11" t="s">
        <v>303</v>
      </c>
      <c r="G9144" s="37">
        <v>41327</v>
      </c>
      <c r="H9144" s="13">
        <v>41330</v>
      </c>
      <c r="I9144" s="21">
        <v>3</v>
      </c>
      <c r="J9144" s="43" t="s">
        <v>1478</v>
      </c>
      <c r="K9144" s="21">
        <f t="shared" si="284"/>
        <v>2013</v>
      </c>
      <c r="L9144" s="24">
        <f t="shared" si="285"/>
        <v>1</v>
      </c>
      <c r="M9144" s="11" t="s">
        <v>14</v>
      </c>
      <c r="N9144" s="11" t="s">
        <v>15</v>
      </c>
      <c r="O9144" s="11" t="str">
        <f>VLOOKUP(E9144,State_Code_Name!$B$1:$C$52,2,0)</f>
        <v>Georgia</v>
      </c>
    </row>
    <row r="9145" spans="1:15" x14ac:dyDescent="0.3">
      <c r="A9145" s="11">
        <v>1446582</v>
      </c>
      <c r="B9145" s="12" t="s">
        <v>64</v>
      </c>
      <c r="C9145" s="12" t="s">
        <v>62</v>
      </c>
      <c r="D9145" s="12" t="s">
        <v>460</v>
      </c>
      <c r="E9145" s="11" t="s">
        <v>23</v>
      </c>
      <c r="F9145" s="11" t="s">
        <v>19</v>
      </c>
      <c r="G9145" s="37">
        <v>42186</v>
      </c>
      <c r="H9145" s="13">
        <v>42186</v>
      </c>
      <c r="I9145" s="21">
        <v>0</v>
      </c>
      <c r="J9145" s="43" t="s">
        <v>1481</v>
      </c>
      <c r="K9145" s="21">
        <f t="shared" si="284"/>
        <v>2015</v>
      </c>
      <c r="L9145" s="24">
        <f t="shared" si="285"/>
        <v>3</v>
      </c>
      <c r="M9145" s="11" t="s">
        <v>14</v>
      </c>
      <c r="N9145" s="11" t="s">
        <v>15</v>
      </c>
      <c r="O9145" s="11" t="str">
        <f>VLOOKUP(E9145,State_Code_Name!$B$1:$C$52,2,0)</f>
        <v>New York</v>
      </c>
    </row>
    <row r="9146" spans="1:15" x14ac:dyDescent="0.3">
      <c r="A9146" s="11">
        <v>1580701</v>
      </c>
      <c r="B9146" s="12" t="s">
        <v>112</v>
      </c>
      <c r="C9146" s="12" t="s">
        <v>37</v>
      </c>
      <c r="D9146" s="12" t="s">
        <v>81</v>
      </c>
      <c r="E9146" s="11" t="s">
        <v>23</v>
      </c>
      <c r="F9146" s="11" t="s">
        <v>19</v>
      </c>
      <c r="G9146" s="37">
        <v>42272</v>
      </c>
      <c r="H9146" s="13">
        <v>42272</v>
      </c>
      <c r="I9146" s="21">
        <v>0</v>
      </c>
      <c r="J9146" s="43" t="s">
        <v>1480</v>
      </c>
      <c r="K9146" s="21">
        <f t="shared" si="284"/>
        <v>2015</v>
      </c>
      <c r="L9146" s="24">
        <f t="shared" si="285"/>
        <v>3</v>
      </c>
      <c r="M9146" s="11" t="s">
        <v>14</v>
      </c>
      <c r="N9146" s="11" t="s">
        <v>15</v>
      </c>
      <c r="O9146" s="11" t="str">
        <f>VLOOKUP(E9146,State_Code_Name!$B$1:$C$52,2,0)</f>
        <v>New York</v>
      </c>
    </row>
    <row r="9147" spans="1:15" x14ac:dyDescent="0.3">
      <c r="A9147" s="11">
        <v>1050865</v>
      </c>
      <c r="B9147" s="12" t="s">
        <v>31</v>
      </c>
      <c r="C9147" s="12" t="s">
        <v>37</v>
      </c>
      <c r="D9147" s="12" t="s">
        <v>1445</v>
      </c>
      <c r="E9147" s="11" t="s">
        <v>23</v>
      </c>
      <c r="F9147" s="11" t="s">
        <v>19</v>
      </c>
      <c r="G9147" s="37">
        <v>41912</v>
      </c>
      <c r="H9147" s="13">
        <v>41912</v>
      </c>
      <c r="I9147" s="21">
        <v>0</v>
      </c>
      <c r="J9147" s="43" t="s">
        <v>1480</v>
      </c>
      <c r="K9147" s="21">
        <f t="shared" si="284"/>
        <v>2014</v>
      </c>
      <c r="L9147" s="24">
        <f t="shared" si="285"/>
        <v>3</v>
      </c>
      <c r="M9147" s="11" t="s">
        <v>14</v>
      </c>
      <c r="N9147" s="11" t="s">
        <v>15</v>
      </c>
      <c r="O9147" s="11" t="str">
        <f>VLOOKUP(E9147,State_Code_Name!$B$1:$C$52,2,0)</f>
        <v>New York</v>
      </c>
    </row>
    <row r="9148" spans="1:15" x14ac:dyDescent="0.3">
      <c r="A9148" s="11">
        <v>936515</v>
      </c>
      <c r="B9148" s="12" t="s">
        <v>55</v>
      </c>
      <c r="C9148" s="12" t="s">
        <v>53</v>
      </c>
      <c r="D9148" s="12" t="s">
        <v>77</v>
      </c>
      <c r="E9148" s="11" t="s">
        <v>73</v>
      </c>
      <c r="F9148" s="11" t="s">
        <v>19</v>
      </c>
      <c r="G9148" s="37">
        <v>41834</v>
      </c>
      <c r="H9148" s="13">
        <v>41838</v>
      </c>
      <c r="I9148" s="21">
        <v>4</v>
      </c>
      <c r="J9148" s="43" t="s">
        <v>1481</v>
      </c>
      <c r="K9148" s="21">
        <f t="shared" si="284"/>
        <v>2014</v>
      </c>
      <c r="L9148" s="24">
        <f t="shared" si="285"/>
        <v>3</v>
      </c>
      <c r="M9148" s="11" t="s">
        <v>14</v>
      </c>
      <c r="N9148" s="11" t="s">
        <v>15</v>
      </c>
      <c r="O9148" s="11" t="str">
        <f>VLOOKUP(E9148,State_Code_Name!$B$1:$C$52,2,0)</f>
        <v>Kentucky</v>
      </c>
    </row>
    <row r="9149" spans="1:15" x14ac:dyDescent="0.3">
      <c r="A9149" s="11">
        <v>1840912</v>
      </c>
      <c r="B9149" s="12" t="s">
        <v>180</v>
      </c>
      <c r="C9149" s="12" t="s">
        <v>33</v>
      </c>
      <c r="D9149" s="12" t="s">
        <v>42</v>
      </c>
      <c r="E9149" s="11" t="s">
        <v>98</v>
      </c>
      <c r="F9149" s="11" t="s">
        <v>19</v>
      </c>
      <c r="G9149" s="37">
        <v>42449</v>
      </c>
      <c r="H9149" s="13">
        <v>42449</v>
      </c>
      <c r="I9149" s="21">
        <v>0</v>
      </c>
      <c r="J9149" s="43" t="s">
        <v>1476</v>
      </c>
      <c r="K9149" s="21">
        <f t="shared" si="284"/>
        <v>2016</v>
      </c>
      <c r="L9149" s="24">
        <f t="shared" si="285"/>
        <v>1</v>
      </c>
      <c r="M9149" s="11" t="s">
        <v>14</v>
      </c>
      <c r="N9149" s="11" t="s">
        <v>15</v>
      </c>
      <c r="O9149" s="11" t="str">
        <f>VLOOKUP(E9149,State_Code_Name!$B$1:$C$52,2,0)</f>
        <v>Colorado</v>
      </c>
    </row>
    <row r="9150" spans="1:15" x14ac:dyDescent="0.3">
      <c r="A9150" s="11">
        <v>2018023</v>
      </c>
      <c r="B9150" s="12" t="s">
        <v>61</v>
      </c>
      <c r="C9150" s="12" t="s">
        <v>53</v>
      </c>
      <c r="D9150" s="12" t="s">
        <v>102</v>
      </c>
      <c r="E9150" s="11" t="s">
        <v>85</v>
      </c>
      <c r="F9150" s="11" t="s">
        <v>19</v>
      </c>
      <c r="G9150" s="37">
        <v>42570</v>
      </c>
      <c r="H9150" s="13">
        <v>42571</v>
      </c>
      <c r="I9150" s="21">
        <v>1</v>
      </c>
      <c r="J9150" s="43" t="s">
        <v>1481</v>
      </c>
      <c r="K9150" s="21">
        <f t="shared" si="284"/>
        <v>2016</v>
      </c>
      <c r="L9150" s="24">
        <f t="shared" si="285"/>
        <v>3</v>
      </c>
      <c r="M9150" s="11" t="s">
        <v>14</v>
      </c>
      <c r="N9150" s="11" t="s">
        <v>15</v>
      </c>
      <c r="O9150" s="11" t="str">
        <f>VLOOKUP(E9150,State_Code_Name!$B$1:$C$52,2,0)</f>
        <v>Wisconsin</v>
      </c>
    </row>
    <row r="9151" spans="1:15" x14ac:dyDescent="0.3">
      <c r="A9151" s="11">
        <v>616961</v>
      </c>
      <c r="B9151" s="12" t="s">
        <v>281</v>
      </c>
      <c r="C9151" s="12" t="s">
        <v>33</v>
      </c>
      <c r="D9151" s="12" t="s">
        <v>160</v>
      </c>
      <c r="E9151" s="11" t="s">
        <v>18</v>
      </c>
      <c r="F9151" s="11" t="s">
        <v>13</v>
      </c>
      <c r="G9151" s="37">
        <v>41610</v>
      </c>
      <c r="H9151" s="13">
        <v>41611</v>
      </c>
      <c r="I9151" s="21">
        <v>1</v>
      </c>
      <c r="J9151" s="43" t="s">
        <v>1475</v>
      </c>
      <c r="K9151" s="21">
        <f t="shared" si="284"/>
        <v>2013</v>
      </c>
      <c r="L9151" s="24">
        <f t="shared" si="285"/>
        <v>4</v>
      </c>
      <c r="M9151" s="11" t="s">
        <v>14</v>
      </c>
      <c r="N9151" s="11" t="s">
        <v>15</v>
      </c>
      <c r="O9151" s="11" t="str">
        <f>VLOOKUP(E9151,State_Code_Name!$B$1:$C$52,2,0)</f>
        <v>California</v>
      </c>
    </row>
    <row r="9152" spans="1:15" x14ac:dyDescent="0.3">
      <c r="A9152" s="11">
        <v>1632405</v>
      </c>
      <c r="B9152" s="12" t="s">
        <v>92</v>
      </c>
      <c r="C9152" s="12" t="s">
        <v>9</v>
      </c>
      <c r="D9152" s="12" t="s">
        <v>10</v>
      </c>
      <c r="E9152" s="11" t="s">
        <v>36</v>
      </c>
      <c r="F9152" s="11" t="s">
        <v>58</v>
      </c>
      <c r="G9152" s="37">
        <v>42306</v>
      </c>
      <c r="H9152" s="13">
        <v>42307</v>
      </c>
      <c r="I9152" s="21">
        <v>1</v>
      </c>
      <c r="J9152" s="43" t="s">
        <v>1473</v>
      </c>
      <c r="K9152" s="21">
        <f t="shared" si="284"/>
        <v>2015</v>
      </c>
      <c r="L9152" s="24">
        <f t="shared" si="285"/>
        <v>4</v>
      </c>
      <c r="M9152" s="11" t="s">
        <v>14</v>
      </c>
      <c r="N9152" s="11" t="s">
        <v>15</v>
      </c>
      <c r="O9152" s="11" t="str">
        <f>VLOOKUP(E9152,State_Code_Name!$B$1:$C$52,2,0)</f>
        <v>Florida</v>
      </c>
    </row>
    <row r="9153" spans="1:15" x14ac:dyDescent="0.3">
      <c r="A9153" s="11">
        <v>1991496</v>
      </c>
      <c r="B9153" s="12" t="s">
        <v>74</v>
      </c>
      <c r="C9153" s="12" t="s">
        <v>27</v>
      </c>
      <c r="D9153" s="12" t="s">
        <v>57</v>
      </c>
      <c r="E9153" s="11" t="s">
        <v>32</v>
      </c>
      <c r="F9153" s="11" t="s">
        <v>19</v>
      </c>
      <c r="G9153" s="37">
        <v>42551</v>
      </c>
      <c r="H9153" s="13">
        <v>42551</v>
      </c>
      <c r="I9153" s="21">
        <v>0</v>
      </c>
      <c r="J9153" s="43" t="s">
        <v>1477</v>
      </c>
      <c r="K9153" s="21">
        <f t="shared" si="284"/>
        <v>2016</v>
      </c>
      <c r="L9153" s="24">
        <f t="shared" si="285"/>
        <v>2</v>
      </c>
      <c r="M9153" s="11" t="s">
        <v>14</v>
      </c>
      <c r="N9153" s="11" t="s">
        <v>15</v>
      </c>
      <c r="O9153" s="11" t="str">
        <f>VLOOKUP(E9153,State_Code_Name!$B$1:$C$52,2,0)</f>
        <v>Texas</v>
      </c>
    </row>
    <row r="9154" spans="1:15" x14ac:dyDescent="0.3">
      <c r="A9154" s="11">
        <v>1098398</v>
      </c>
      <c r="B9154" s="12" t="s">
        <v>149</v>
      </c>
      <c r="C9154" s="12" t="s">
        <v>172</v>
      </c>
      <c r="D9154" s="12" t="s">
        <v>264</v>
      </c>
      <c r="E9154" s="11"/>
      <c r="F9154" s="11" t="s">
        <v>19</v>
      </c>
      <c r="G9154" s="37">
        <v>41946</v>
      </c>
      <c r="H9154" s="13">
        <v>41946</v>
      </c>
      <c r="I9154" s="21">
        <v>0</v>
      </c>
      <c r="J9154" s="43" t="s">
        <v>1479</v>
      </c>
      <c r="K9154" s="21">
        <f t="shared" si="284"/>
        <v>2014</v>
      </c>
      <c r="L9154" s="24">
        <f t="shared" si="285"/>
        <v>4</v>
      </c>
      <c r="M9154" s="11" t="s">
        <v>14</v>
      </c>
      <c r="N9154" s="11" t="s">
        <v>15</v>
      </c>
      <c r="O9154" s="11" t="e">
        <f>VLOOKUP(E9154,State_Code_Name!$B$1:$C$52,2,0)</f>
        <v>#N/A</v>
      </c>
    </row>
    <row r="9155" spans="1:15" x14ac:dyDescent="0.3">
      <c r="A9155" s="11">
        <v>1722915</v>
      </c>
      <c r="B9155" s="12" t="s">
        <v>673</v>
      </c>
      <c r="C9155" s="12" t="s">
        <v>33</v>
      </c>
      <c r="D9155" s="12" t="s">
        <v>45</v>
      </c>
      <c r="E9155" s="11" t="s">
        <v>26</v>
      </c>
      <c r="F9155" s="11" t="s">
        <v>19</v>
      </c>
      <c r="G9155" s="37">
        <v>42368</v>
      </c>
      <c r="H9155" s="13">
        <v>42401</v>
      </c>
      <c r="I9155" s="21">
        <v>33</v>
      </c>
      <c r="J9155" s="43" t="s">
        <v>1475</v>
      </c>
      <c r="K9155" s="21">
        <f t="shared" ref="K9155:K9218" si="286">YEAR(G9155)</f>
        <v>2015</v>
      </c>
      <c r="L9155" s="24">
        <f t="shared" ref="L9155:L9218" si="287">ROUNDUP(MONTH(G9155)/3,0)</f>
        <v>4</v>
      </c>
      <c r="M9155" s="11" t="s">
        <v>15</v>
      </c>
      <c r="N9155" s="11" t="s">
        <v>15</v>
      </c>
      <c r="O9155" s="11" t="str">
        <f>VLOOKUP(E9155,State_Code_Name!$B$1:$C$52,2,0)</f>
        <v>Georgia</v>
      </c>
    </row>
    <row r="9156" spans="1:15" x14ac:dyDescent="0.3">
      <c r="A9156" s="11">
        <v>1115698</v>
      </c>
      <c r="B9156" s="12" t="s">
        <v>1440</v>
      </c>
      <c r="C9156" s="12" t="s">
        <v>62</v>
      </c>
      <c r="D9156" s="12" t="s">
        <v>460</v>
      </c>
      <c r="E9156" s="11" t="s">
        <v>98</v>
      </c>
      <c r="F9156" s="11" t="s">
        <v>19</v>
      </c>
      <c r="G9156" s="37">
        <v>41956</v>
      </c>
      <c r="H9156" s="13">
        <v>41956</v>
      </c>
      <c r="I9156" s="21">
        <v>0</v>
      </c>
      <c r="J9156" s="43" t="s">
        <v>1479</v>
      </c>
      <c r="K9156" s="21">
        <f t="shared" si="286"/>
        <v>2014</v>
      </c>
      <c r="L9156" s="24">
        <f t="shared" si="287"/>
        <v>4</v>
      </c>
      <c r="M9156" s="11" t="s">
        <v>14</v>
      </c>
      <c r="N9156" s="11" t="s">
        <v>14</v>
      </c>
      <c r="O9156" s="11" t="str">
        <f>VLOOKUP(E9156,State_Code_Name!$B$1:$C$52,2,0)</f>
        <v>Colorado</v>
      </c>
    </row>
    <row r="9157" spans="1:15" x14ac:dyDescent="0.3">
      <c r="A9157" s="11">
        <v>1480456</v>
      </c>
      <c r="B9157" s="12" t="s">
        <v>256</v>
      </c>
      <c r="C9157" s="12" t="s">
        <v>27</v>
      </c>
      <c r="D9157" s="12" t="s">
        <v>79</v>
      </c>
      <c r="E9157" s="11" t="s">
        <v>36</v>
      </c>
      <c r="F9157" s="11" t="s">
        <v>19</v>
      </c>
      <c r="G9157" s="37">
        <v>42207</v>
      </c>
      <c r="H9157" s="13">
        <v>42207</v>
      </c>
      <c r="I9157" s="21">
        <v>0</v>
      </c>
      <c r="J9157" s="43" t="s">
        <v>1481</v>
      </c>
      <c r="K9157" s="21">
        <f t="shared" si="286"/>
        <v>2015</v>
      </c>
      <c r="L9157" s="24">
        <f t="shared" si="287"/>
        <v>3</v>
      </c>
      <c r="M9157" s="11" t="s">
        <v>14</v>
      </c>
      <c r="N9157" s="11" t="s">
        <v>15</v>
      </c>
      <c r="O9157" s="11" t="str">
        <f>VLOOKUP(E9157,State_Code_Name!$B$1:$C$52,2,0)</f>
        <v>Florida</v>
      </c>
    </row>
    <row r="9158" spans="1:15" x14ac:dyDescent="0.3">
      <c r="A9158" s="11">
        <v>1934361</v>
      </c>
      <c r="B9158" s="12" t="s">
        <v>505</v>
      </c>
      <c r="C9158" s="12" t="s">
        <v>62</v>
      </c>
      <c r="D9158" s="12" t="s">
        <v>460</v>
      </c>
      <c r="E9158" s="11" t="s">
        <v>40</v>
      </c>
      <c r="F9158" s="11" t="s">
        <v>19</v>
      </c>
      <c r="G9158" s="37">
        <v>42510</v>
      </c>
      <c r="H9158" s="13">
        <v>42521</v>
      </c>
      <c r="I9158" s="21">
        <v>11</v>
      </c>
      <c r="J9158" s="43" t="s">
        <v>1471</v>
      </c>
      <c r="K9158" s="21">
        <f t="shared" si="286"/>
        <v>2016</v>
      </c>
      <c r="L9158" s="24">
        <f t="shared" si="287"/>
        <v>2</v>
      </c>
      <c r="M9158" s="11" t="s">
        <v>14</v>
      </c>
      <c r="N9158" s="11" t="s">
        <v>15</v>
      </c>
      <c r="O9158" s="11" t="str">
        <f>VLOOKUP(E9158,State_Code_Name!$B$1:$C$52,2,0)</f>
        <v>Ohio</v>
      </c>
    </row>
    <row r="9159" spans="1:15" x14ac:dyDescent="0.3">
      <c r="A9159" s="11">
        <v>1208833</v>
      </c>
      <c r="B9159" s="12" t="s">
        <v>180</v>
      </c>
      <c r="C9159" s="12" t="s">
        <v>33</v>
      </c>
      <c r="D9159" s="12" t="s">
        <v>45</v>
      </c>
      <c r="E9159" s="11" t="s">
        <v>75</v>
      </c>
      <c r="F9159" s="11" t="s">
        <v>19</v>
      </c>
      <c r="G9159" s="37">
        <v>42029</v>
      </c>
      <c r="H9159" s="13">
        <v>42029</v>
      </c>
      <c r="I9159" s="21">
        <v>0</v>
      </c>
      <c r="J9159" s="43" t="s">
        <v>1474</v>
      </c>
      <c r="K9159" s="21">
        <f t="shared" si="286"/>
        <v>2015</v>
      </c>
      <c r="L9159" s="24">
        <f t="shared" si="287"/>
        <v>1</v>
      </c>
      <c r="M9159" s="11" t="s">
        <v>14</v>
      </c>
      <c r="N9159" s="11" t="s">
        <v>15</v>
      </c>
      <c r="O9159" s="11" t="str">
        <f>VLOOKUP(E9159,State_Code_Name!$B$1:$C$52,2,0)</f>
        <v>Tennessee</v>
      </c>
    </row>
    <row r="9160" spans="1:15" x14ac:dyDescent="0.3">
      <c r="A9160" s="11">
        <v>1740193</v>
      </c>
      <c r="B9160" s="12" t="s">
        <v>44</v>
      </c>
      <c r="C9160" s="12" t="s">
        <v>27</v>
      </c>
      <c r="D9160" s="12" t="s">
        <v>28</v>
      </c>
      <c r="E9160" s="11" t="s">
        <v>23</v>
      </c>
      <c r="F9160" s="11" t="s">
        <v>19</v>
      </c>
      <c r="G9160" s="37">
        <v>42383</v>
      </c>
      <c r="H9160" s="13">
        <v>42383</v>
      </c>
      <c r="I9160" s="21">
        <v>0</v>
      </c>
      <c r="J9160" s="43" t="s">
        <v>1474</v>
      </c>
      <c r="K9160" s="21">
        <f t="shared" si="286"/>
        <v>2016</v>
      </c>
      <c r="L9160" s="24">
        <f t="shared" si="287"/>
        <v>1</v>
      </c>
      <c r="M9160" s="11" t="s">
        <v>14</v>
      </c>
      <c r="N9160" s="11" t="s">
        <v>14</v>
      </c>
      <c r="O9160" s="11" t="str">
        <f>VLOOKUP(E9160,State_Code_Name!$B$1:$C$52,2,0)</f>
        <v>New York</v>
      </c>
    </row>
    <row r="9161" spans="1:15" x14ac:dyDescent="0.3">
      <c r="A9161" s="11">
        <v>1933654</v>
      </c>
      <c r="B9161" s="12" t="s">
        <v>1008</v>
      </c>
      <c r="C9161" s="12" t="s">
        <v>33</v>
      </c>
      <c r="D9161" s="12" t="s">
        <v>42</v>
      </c>
      <c r="E9161" s="11" t="s">
        <v>36</v>
      </c>
      <c r="F9161" s="11" t="s">
        <v>19</v>
      </c>
      <c r="G9161" s="37">
        <v>42509</v>
      </c>
      <c r="H9161" s="13">
        <v>42509</v>
      </c>
      <c r="I9161" s="21">
        <v>0</v>
      </c>
      <c r="J9161" s="43" t="s">
        <v>1471</v>
      </c>
      <c r="K9161" s="21">
        <f t="shared" si="286"/>
        <v>2016</v>
      </c>
      <c r="L9161" s="24">
        <f t="shared" si="287"/>
        <v>2</v>
      </c>
      <c r="M9161" s="11" t="s">
        <v>14</v>
      </c>
      <c r="N9161" s="11" t="s">
        <v>14</v>
      </c>
      <c r="O9161" s="11" t="str">
        <f>VLOOKUP(E9161,State_Code_Name!$B$1:$C$52,2,0)</f>
        <v>Florida</v>
      </c>
    </row>
    <row r="9162" spans="1:15" x14ac:dyDescent="0.3">
      <c r="A9162" s="11">
        <v>1665422</v>
      </c>
      <c r="B9162" s="12" t="s">
        <v>519</v>
      </c>
      <c r="C9162" s="12" t="s">
        <v>9</v>
      </c>
      <c r="D9162" s="12" t="s">
        <v>133</v>
      </c>
      <c r="E9162" s="11" t="s">
        <v>99</v>
      </c>
      <c r="F9162" s="11" t="s">
        <v>13</v>
      </c>
      <c r="G9162" s="37">
        <v>42328</v>
      </c>
      <c r="H9162" s="13">
        <v>42333</v>
      </c>
      <c r="I9162" s="21">
        <v>5</v>
      </c>
      <c r="J9162" s="43" t="s">
        <v>1479</v>
      </c>
      <c r="K9162" s="21">
        <f t="shared" si="286"/>
        <v>2015</v>
      </c>
      <c r="L9162" s="24">
        <f t="shared" si="287"/>
        <v>4</v>
      </c>
      <c r="M9162" s="11" t="s">
        <v>15</v>
      </c>
      <c r="N9162" s="11" t="s">
        <v>15</v>
      </c>
      <c r="O9162" s="11" t="str">
        <f>VLOOKUP(E9162,State_Code_Name!$B$1:$C$52,2,0)</f>
        <v>Arizona</v>
      </c>
    </row>
    <row r="9163" spans="1:15" x14ac:dyDescent="0.3">
      <c r="A9163" s="11">
        <v>2018076</v>
      </c>
      <c r="B9163" s="12" t="s">
        <v>229</v>
      </c>
      <c r="C9163" s="12" t="s">
        <v>16</v>
      </c>
      <c r="D9163" s="12" t="s">
        <v>25</v>
      </c>
      <c r="E9163" s="11" t="s">
        <v>151</v>
      </c>
      <c r="F9163" s="11" t="s">
        <v>19</v>
      </c>
      <c r="G9163" s="37">
        <v>42570</v>
      </c>
      <c r="H9163" s="13">
        <v>42571</v>
      </c>
      <c r="I9163" s="21">
        <v>1</v>
      </c>
      <c r="J9163" s="43" t="s">
        <v>1481</v>
      </c>
      <c r="K9163" s="21">
        <f t="shared" si="286"/>
        <v>2016</v>
      </c>
      <c r="L9163" s="24">
        <f t="shared" si="287"/>
        <v>3</v>
      </c>
      <c r="M9163" s="11" t="s">
        <v>14</v>
      </c>
      <c r="N9163" s="11" t="s">
        <v>15</v>
      </c>
      <c r="O9163" s="11" t="str">
        <f>VLOOKUP(E9163,State_Code_Name!$B$1:$C$52,2,0)</f>
        <v>Idaho</v>
      </c>
    </row>
    <row r="9164" spans="1:15" x14ac:dyDescent="0.3">
      <c r="A9164" s="11">
        <v>222675</v>
      </c>
      <c r="B9164" s="12" t="s">
        <v>11</v>
      </c>
      <c r="C9164" s="12" t="s">
        <v>16</v>
      </c>
      <c r="D9164" s="12" t="s">
        <v>76</v>
      </c>
      <c r="E9164" s="11" t="s">
        <v>36</v>
      </c>
      <c r="F9164" s="11" t="s">
        <v>19</v>
      </c>
      <c r="G9164" s="37">
        <v>41278</v>
      </c>
      <c r="H9164" s="13">
        <v>41278</v>
      </c>
      <c r="I9164" s="21">
        <v>0</v>
      </c>
      <c r="J9164" s="43" t="s">
        <v>1474</v>
      </c>
      <c r="K9164" s="21">
        <f t="shared" si="286"/>
        <v>2013</v>
      </c>
      <c r="L9164" s="24">
        <f t="shared" si="287"/>
        <v>1</v>
      </c>
      <c r="M9164" s="11" t="s">
        <v>14</v>
      </c>
      <c r="N9164" s="11" t="s">
        <v>15</v>
      </c>
      <c r="O9164" s="11" t="str">
        <f>VLOOKUP(E9164,State_Code_Name!$B$1:$C$52,2,0)</f>
        <v>Florida</v>
      </c>
    </row>
    <row r="9165" spans="1:15" x14ac:dyDescent="0.3">
      <c r="A9165" s="11">
        <v>662436</v>
      </c>
      <c r="B9165" s="12" t="s">
        <v>70</v>
      </c>
      <c r="C9165" s="12" t="s">
        <v>27</v>
      </c>
      <c r="D9165" s="12" t="s">
        <v>28</v>
      </c>
      <c r="E9165" s="11" t="s">
        <v>78</v>
      </c>
      <c r="F9165" s="11" t="s">
        <v>19</v>
      </c>
      <c r="G9165" s="37">
        <v>41648</v>
      </c>
      <c r="H9165" s="13">
        <v>41648</v>
      </c>
      <c r="I9165" s="21">
        <v>0</v>
      </c>
      <c r="J9165" s="43" t="s">
        <v>1474</v>
      </c>
      <c r="K9165" s="21">
        <f t="shared" si="286"/>
        <v>2014</v>
      </c>
      <c r="L9165" s="24">
        <f t="shared" si="287"/>
        <v>1</v>
      </c>
      <c r="M9165" s="11" t="s">
        <v>14</v>
      </c>
      <c r="N9165" s="11" t="s">
        <v>15</v>
      </c>
      <c r="O9165" s="11" t="str">
        <f>VLOOKUP(E9165,State_Code_Name!$B$1:$C$52,2,0)</f>
        <v>Missouri</v>
      </c>
    </row>
    <row r="9166" spans="1:15" x14ac:dyDescent="0.3">
      <c r="A9166" s="11">
        <v>664801</v>
      </c>
      <c r="B9166" s="12" t="s">
        <v>31</v>
      </c>
      <c r="C9166" s="12" t="s">
        <v>27</v>
      </c>
      <c r="D9166" s="12" t="s">
        <v>1449</v>
      </c>
      <c r="E9166" s="11" t="s">
        <v>32</v>
      </c>
      <c r="F9166" s="11" t="s">
        <v>19</v>
      </c>
      <c r="G9166" s="37">
        <v>41651</v>
      </c>
      <c r="H9166" s="13">
        <v>41651</v>
      </c>
      <c r="I9166" s="21">
        <v>0</v>
      </c>
      <c r="J9166" s="43" t="s">
        <v>1474</v>
      </c>
      <c r="K9166" s="21">
        <f t="shared" si="286"/>
        <v>2014</v>
      </c>
      <c r="L9166" s="24">
        <f t="shared" si="287"/>
        <v>1</v>
      </c>
      <c r="M9166" s="11" t="s">
        <v>14</v>
      </c>
      <c r="N9166" s="11" t="s">
        <v>14</v>
      </c>
      <c r="O9166" s="11" t="str">
        <f>VLOOKUP(E9166,State_Code_Name!$B$1:$C$52,2,0)</f>
        <v>Texas</v>
      </c>
    </row>
    <row r="9167" spans="1:15" x14ac:dyDescent="0.3">
      <c r="A9167" s="11">
        <v>776162</v>
      </c>
      <c r="B9167" s="12" t="s">
        <v>70</v>
      </c>
      <c r="C9167" s="12" t="s">
        <v>27</v>
      </c>
      <c r="D9167" s="12" t="s">
        <v>28</v>
      </c>
      <c r="E9167" s="11" t="s">
        <v>23</v>
      </c>
      <c r="F9167" s="11" t="s">
        <v>19</v>
      </c>
      <c r="G9167" s="37">
        <v>41723</v>
      </c>
      <c r="H9167" s="13">
        <v>41728</v>
      </c>
      <c r="I9167" s="21">
        <v>5</v>
      </c>
      <c r="J9167" s="43" t="s">
        <v>1476</v>
      </c>
      <c r="K9167" s="21">
        <f t="shared" si="286"/>
        <v>2014</v>
      </c>
      <c r="L9167" s="24">
        <f t="shared" si="287"/>
        <v>1</v>
      </c>
      <c r="M9167" s="11" t="s">
        <v>14</v>
      </c>
      <c r="N9167" s="11" t="s">
        <v>15</v>
      </c>
      <c r="O9167" s="11" t="str">
        <f>VLOOKUP(E9167,State_Code_Name!$B$1:$C$52,2,0)</f>
        <v>New York</v>
      </c>
    </row>
    <row r="9168" spans="1:15" x14ac:dyDescent="0.3">
      <c r="A9168" s="11">
        <v>1157920</v>
      </c>
      <c r="B9168" s="12" t="s">
        <v>232</v>
      </c>
      <c r="C9168" s="12" t="s">
        <v>33</v>
      </c>
      <c r="D9168" s="12" t="s">
        <v>115</v>
      </c>
      <c r="E9168" s="11" t="s">
        <v>60</v>
      </c>
      <c r="F9168" s="11" t="s">
        <v>19</v>
      </c>
      <c r="G9168" s="37">
        <v>41989</v>
      </c>
      <c r="H9168" s="13">
        <v>41991</v>
      </c>
      <c r="I9168" s="21">
        <v>2</v>
      </c>
      <c r="J9168" s="43" t="s">
        <v>1475</v>
      </c>
      <c r="K9168" s="21">
        <f t="shared" si="286"/>
        <v>2014</v>
      </c>
      <c r="L9168" s="24">
        <f t="shared" si="287"/>
        <v>4</v>
      </c>
      <c r="M9168" s="11" t="s">
        <v>14</v>
      </c>
      <c r="N9168" s="11" t="s">
        <v>15</v>
      </c>
      <c r="O9168" s="11" t="str">
        <f>VLOOKUP(E9168,State_Code_Name!$B$1:$C$52,2,0)</f>
        <v>Illinois</v>
      </c>
    </row>
    <row r="9169" spans="1:15" x14ac:dyDescent="0.3">
      <c r="A9169" s="11">
        <v>377355</v>
      </c>
      <c r="B9169" s="12" t="s">
        <v>95</v>
      </c>
      <c r="C9169" s="12" t="s">
        <v>37</v>
      </c>
      <c r="D9169" s="12" t="s">
        <v>50</v>
      </c>
      <c r="E9169" s="11" t="s">
        <v>36</v>
      </c>
      <c r="F9169" s="11" t="s">
        <v>19</v>
      </c>
      <c r="G9169" s="37">
        <v>41372</v>
      </c>
      <c r="H9169" s="13">
        <v>41373</v>
      </c>
      <c r="I9169" s="21">
        <v>1</v>
      </c>
      <c r="J9169" s="43" t="s">
        <v>1483</v>
      </c>
      <c r="K9169" s="21">
        <f t="shared" si="286"/>
        <v>2013</v>
      </c>
      <c r="L9169" s="24">
        <f t="shared" si="287"/>
        <v>2</v>
      </c>
      <c r="M9169" s="11" t="s">
        <v>14</v>
      </c>
      <c r="N9169" s="11" t="s">
        <v>15</v>
      </c>
      <c r="O9169" s="11" t="str">
        <f>VLOOKUP(E9169,State_Code_Name!$B$1:$C$52,2,0)</f>
        <v>Florida</v>
      </c>
    </row>
    <row r="9170" spans="1:15" x14ac:dyDescent="0.3">
      <c r="A9170" s="11">
        <v>577051</v>
      </c>
      <c r="B9170" s="12" t="s">
        <v>11</v>
      </c>
      <c r="C9170" s="12" t="s">
        <v>16</v>
      </c>
      <c r="D9170" s="12" t="s">
        <v>25</v>
      </c>
      <c r="E9170" s="11" t="s">
        <v>49</v>
      </c>
      <c r="F9170" s="11" t="s">
        <v>58</v>
      </c>
      <c r="G9170" s="37">
        <v>41576</v>
      </c>
      <c r="H9170" s="13">
        <v>41576</v>
      </c>
      <c r="I9170" s="21">
        <v>0</v>
      </c>
      <c r="J9170" s="43" t="s">
        <v>1473</v>
      </c>
      <c r="K9170" s="21">
        <f t="shared" si="286"/>
        <v>2013</v>
      </c>
      <c r="L9170" s="24">
        <f t="shared" si="287"/>
        <v>4</v>
      </c>
      <c r="M9170" s="11" t="s">
        <v>14</v>
      </c>
      <c r="N9170" s="11" t="s">
        <v>14</v>
      </c>
      <c r="O9170" s="11" t="str">
        <f>VLOOKUP(E9170,State_Code_Name!$B$1:$C$52,2,0)</f>
        <v>New Jersey</v>
      </c>
    </row>
    <row r="9171" spans="1:15" x14ac:dyDescent="0.3">
      <c r="A9171" s="11">
        <v>1889559</v>
      </c>
      <c r="B9171" s="12" t="s">
        <v>64</v>
      </c>
      <c r="C9171" s="12" t="s">
        <v>62</v>
      </c>
      <c r="D9171" s="12" t="s">
        <v>279</v>
      </c>
      <c r="E9171" s="11" t="s">
        <v>141</v>
      </c>
      <c r="F9171" s="11" t="s">
        <v>19</v>
      </c>
      <c r="G9171" s="37">
        <v>42480</v>
      </c>
      <c r="H9171" s="13">
        <v>42481</v>
      </c>
      <c r="I9171" s="21">
        <v>1</v>
      </c>
      <c r="J9171" s="43" t="s">
        <v>1483</v>
      </c>
      <c r="K9171" s="21">
        <f t="shared" si="286"/>
        <v>2016</v>
      </c>
      <c r="L9171" s="24">
        <f t="shared" si="287"/>
        <v>2</v>
      </c>
      <c r="M9171" s="11" t="s">
        <v>14</v>
      </c>
      <c r="N9171" s="11" t="s">
        <v>15</v>
      </c>
      <c r="O9171" s="11" t="str">
        <f>VLOOKUP(E9171,State_Code_Name!$B$1:$C$52,2,0)</f>
        <v>Maine</v>
      </c>
    </row>
    <row r="9172" spans="1:15" x14ac:dyDescent="0.3">
      <c r="A9172" s="11">
        <v>847159</v>
      </c>
      <c r="B9172" s="12" t="s">
        <v>554</v>
      </c>
      <c r="C9172" s="12" t="s">
        <v>9</v>
      </c>
      <c r="D9172" s="12" t="s">
        <v>182</v>
      </c>
      <c r="E9172" s="11" t="s">
        <v>23</v>
      </c>
      <c r="F9172" s="11" t="s">
        <v>19</v>
      </c>
      <c r="G9172" s="37">
        <v>41771</v>
      </c>
      <c r="H9172" s="13">
        <v>41771</v>
      </c>
      <c r="I9172" s="21">
        <v>0</v>
      </c>
      <c r="J9172" s="43" t="s">
        <v>1471</v>
      </c>
      <c r="K9172" s="21">
        <f t="shared" si="286"/>
        <v>2014</v>
      </c>
      <c r="L9172" s="24">
        <f t="shared" si="287"/>
        <v>2</v>
      </c>
      <c r="M9172" s="11" t="s">
        <v>14</v>
      </c>
      <c r="N9172" s="11" t="s">
        <v>15</v>
      </c>
      <c r="O9172" s="11" t="str">
        <f>VLOOKUP(E9172,State_Code_Name!$B$1:$C$52,2,0)</f>
        <v>New York</v>
      </c>
    </row>
    <row r="9173" spans="1:15" x14ac:dyDescent="0.3">
      <c r="A9173" s="11">
        <v>1529905</v>
      </c>
      <c r="B9173" s="12" t="s">
        <v>1109</v>
      </c>
      <c r="C9173" s="12" t="s">
        <v>33</v>
      </c>
      <c r="D9173" s="12" t="s">
        <v>42</v>
      </c>
      <c r="E9173" s="11" t="s">
        <v>26</v>
      </c>
      <c r="F9173" s="11" t="s">
        <v>19</v>
      </c>
      <c r="G9173" s="37">
        <v>42237</v>
      </c>
      <c r="H9173" s="13">
        <v>42237</v>
      </c>
      <c r="I9173" s="21">
        <v>0</v>
      </c>
      <c r="J9173" s="43" t="s">
        <v>1482</v>
      </c>
      <c r="K9173" s="21">
        <f t="shared" si="286"/>
        <v>2015</v>
      </c>
      <c r="L9173" s="24">
        <f t="shared" si="287"/>
        <v>3</v>
      </c>
      <c r="M9173" s="11" t="s">
        <v>14</v>
      </c>
      <c r="N9173" s="11" t="s">
        <v>15</v>
      </c>
      <c r="O9173" s="11" t="str">
        <f>VLOOKUP(E9173,State_Code_Name!$B$1:$C$52,2,0)</f>
        <v>Georgia</v>
      </c>
    </row>
    <row r="9174" spans="1:15" x14ac:dyDescent="0.3">
      <c r="A9174" s="11">
        <v>897015</v>
      </c>
      <c r="B9174" s="12" t="s">
        <v>547</v>
      </c>
      <c r="C9174" s="12" t="s">
        <v>33</v>
      </c>
      <c r="D9174" s="12" t="s">
        <v>1441</v>
      </c>
      <c r="E9174" s="11" t="s">
        <v>18</v>
      </c>
      <c r="F9174" s="11" t="s">
        <v>13</v>
      </c>
      <c r="G9174" s="37">
        <v>41806</v>
      </c>
      <c r="H9174" s="13">
        <v>41808</v>
      </c>
      <c r="I9174" s="21">
        <v>2</v>
      </c>
      <c r="J9174" s="43" t="s">
        <v>1477</v>
      </c>
      <c r="K9174" s="21">
        <f t="shared" si="286"/>
        <v>2014</v>
      </c>
      <c r="L9174" s="24">
        <f t="shared" si="287"/>
        <v>2</v>
      </c>
      <c r="M9174" s="11" t="s">
        <v>14</v>
      </c>
      <c r="N9174" s="11" t="s">
        <v>15</v>
      </c>
      <c r="O9174" s="11" t="str">
        <f>VLOOKUP(E9174,State_Code_Name!$B$1:$C$52,2,0)</f>
        <v>California</v>
      </c>
    </row>
    <row r="9175" spans="1:15" x14ac:dyDescent="0.3">
      <c r="A9175" s="11">
        <v>1891057</v>
      </c>
      <c r="B9175" s="12" t="s">
        <v>39</v>
      </c>
      <c r="C9175" s="12" t="s">
        <v>37</v>
      </c>
      <c r="D9175" s="12" t="s">
        <v>1445</v>
      </c>
      <c r="E9175" s="11" t="s">
        <v>99</v>
      </c>
      <c r="F9175" s="11" t="s">
        <v>303</v>
      </c>
      <c r="G9175" s="37">
        <v>42481</v>
      </c>
      <c r="H9175" s="13">
        <v>42485</v>
      </c>
      <c r="I9175" s="21">
        <v>4</v>
      </c>
      <c r="J9175" s="43" t="s">
        <v>1483</v>
      </c>
      <c r="K9175" s="21">
        <f t="shared" si="286"/>
        <v>2016</v>
      </c>
      <c r="L9175" s="24">
        <f t="shared" si="287"/>
        <v>2</v>
      </c>
      <c r="M9175" s="11" t="s">
        <v>14</v>
      </c>
      <c r="N9175" s="11" t="s">
        <v>15</v>
      </c>
      <c r="O9175" s="11" t="str">
        <f>VLOOKUP(E9175,State_Code_Name!$B$1:$C$52,2,0)</f>
        <v>Arizona</v>
      </c>
    </row>
    <row r="9176" spans="1:15" x14ac:dyDescent="0.3">
      <c r="A9176" s="11">
        <v>1429576</v>
      </c>
      <c r="B9176" s="12" t="s">
        <v>55</v>
      </c>
      <c r="C9176" s="12" t="s">
        <v>53</v>
      </c>
      <c r="D9176" s="12" t="s">
        <v>102</v>
      </c>
      <c r="E9176" s="11" t="s">
        <v>18</v>
      </c>
      <c r="F9176" s="11" t="s">
        <v>19</v>
      </c>
      <c r="G9176" s="37">
        <v>42174</v>
      </c>
      <c r="H9176" s="13">
        <v>42174</v>
      </c>
      <c r="I9176" s="21">
        <v>0</v>
      </c>
      <c r="J9176" s="43" t="s">
        <v>1477</v>
      </c>
      <c r="K9176" s="21">
        <f t="shared" si="286"/>
        <v>2015</v>
      </c>
      <c r="L9176" s="24">
        <f t="shared" si="287"/>
        <v>2</v>
      </c>
      <c r="M9176" s="11" t="s">
        <v>14</v>
      </c>
      <c r="N9176" s="11" t="s">
        <v>15</v>
      </c>
      <c r="O9176" s="11" t="str">
        <f>VLOOKUP(E9176,State_Code_Name!$B$1:$C$52,2,0)</f>
        <v>California</v>
      </c>
    </row>
    <row r="9177" spans="1:15" x14ac:dyDescent="0.3">
      <c r="A9177" s="11">
        <v>1716861</v>
      </c>
      <c r="B9177" s="12" t="s">
        <v>59</v>
      </c>
      <c r="C9177" s="12" t="s">
        <v>903</v>
      </c>
      <c r="D9177" s="12" t="s">
        <v>918</v>
      </c>
      <c r="E9177" s="11" t="s">
        <v>43</v>
      </c>
      <c r="F9177" s="11" t="s">
        <v>19</v>
      </c>
      <c r="G9177" s="37">
        <v>42362</v>
      </c>
      <c r="H9177" s="13">
        <v>42367</v>
      </c>
      <c r="I9177" s="21">
        <v>5</v>
      </c>
      <c r="J9177" s="43" t="s">
        <v>1475</v>
      </c>
      <c r="K9177" s="21">
        <f t="shared" si="286"/>
        <v>2015</v>
      </c>
      <c r="L9177" s="24">
        <f t="shared" si="287"/>
        <v>4</v>
      </c>
      <c r="M9177" s="11" t="s">
        <v>14</v>
      </c>
      <c r="N9177" s="11" t="s">
        <v>15</v>
      </c>
      <c r="O9177" s="11" t="str">
        <f>VLOOKUP(E9177,State_Code_Name!$B$1:$C$52,2,0)</f>
        <v>North Carolina</v>
      </c>
    </row>
    <row r="9178" spans="1:15" x14ac:dyDescent="0.3">
      <c r="A9178" s="11">
        <v>1847515</v>
      </c>
      <c r="B9178" s="12" t="s">
        <v>97</v>
      </c>
      <c r="C9178" s="12" t="s">
        <v>53</v>
      </c>
      <c r="D9178" s="12" t="s">
        <v>54</v>
      </c>
      <c r="E9178" s="11" t="s">
        <v>47</v>
      </c>
      <c r="F9178" s="11" t="s">
        <v>19</v>
      </c>
      <c r="G9178" s="37">
        <v>42453</v>
      </c>
      <c r="H9178" s="13">
        <v>42453</v>
      </c>
      <c r="I9178" s="21">
        <v>0</v>
      </c>
      <c r="J9178" s="43" t="s">
        <v>1476</v>
      </c>
      <c r="K9178" s="21">
        <f t="shared" si="286"/>
        <v>2016</v>
      </c>
      <c r="L9178" s="24">
        <f t="shared" si="287"/>
        <v>1</v>
      </c>
      <c r="M9178" s="11" t="s">
        <v>14</v>
      </c>
      <c r="N9178" s="11" t="s">
        <v>15</v>
      </c>
      <c r="O9178" s="11" t="str">
        <f>VLOOKUP(E9178,State_Code_Name!$B$1:$C$52,2,0)</f>
        <v>Pennsylvania</v>
      </c>
    </row>
    <row r="9179" spans="1:15" x14ac:dyDescent="0.3">
      <c r="A9179" s="11">
        <v>838342</v>
      </c>
      <c r="B9179" s="12" t="s">
        <v>48</v>
      </c>
      <c r="C9179" s="12" t="s">
        <v>27</v>
      </c>
      <c r="D9179" s="12" t="s">
        <v>28</v>
      </c>
      <c r="E9179" s="11" t="s">
        <v>18</v>
      </c>
      <c r="F9179" s="11" t="s">
        <v>19</v>
      </c>
      <c r="G9179" s="37">
        <v>41764</v>
      </c>
      <c r="H9179" s="13">
        <v>41764</v>
      </c>
      <c r="I9179" s="21">
        <v>0</v>
      </c>
      <c r="J9179" s="43" t="s">
        <v>1471</v>
      </c>
      <c r="K9179" s="21">
        <f t="shared" si="286"/>
        <v>2014</v>
      </c>
      <c r="L9179" s="24">
        <f t="shared" si="287"/>
        <v>2</v>
      </c>
      <c r="M9179" s="11" t="s">
        <v>14</v>
      </c>
      <c r="N9179" s="11" t="s">
        <v>15</v>
      </c>
      <c r="O9179" s="11" t="str">
        <f>VLOOKUP(E9179,State_Code_Name!$B$1:$C$52,2,0)</f>
        <v>California</v>
      </c>
    </row>
    <row r="9180" spans="1:15" x14ac:dyDescent="0.3">
      <c r="A9180" s="11">
        <v>993230</v>
      </c>
      <c r="B9180" s="12" t="s">
        <v>90</v>
      </c>
      <c r="C9180" s="12" t="s">
        <v>9</v>
      </c>
      <c r="D9180" s="12" t="s">
        <v>276</v>
      </c>
      <c r="E9180" s="11" t="s">
        <v>67</v>
      </c>
      <c r="F9180" s="11" t="s">
        <v>303</v>
      </c>
      <c r="G9180" s="37">
        <v>41871</v>
      </c>
      <c r="H9180" s="13">
        <v>41876</v>
      </c>
      <c r="I9180" s="21">
        <v>5</v>
      </c>
      <c r="J9180" s="43" t="s">
        <v>1482</v>
      </c>
      <c r="K9180" s="21">
        <f t="shared" si="286"/>
        <v>2014</v>
      </c>
      <c r="L9180" s="24">
        <f t="shared" si="287"/>
        <v>3</v>
      </c>
      <c r="M9180" s="11" t="s">
        <v>14</v>
      </c>
      <c r="N9180" s="11" t="s">
        <v>15</v>
      </c>
      <c r="O9180" s="11" t="str">
        <f>VLOOKUP(E9180,State_Code_Name!$B$1:$C$52,2,0)</f>
        <v>Michigan</v>
      </c>
    </row>
    <row r="9181" spans="1:15" x14ac:dyDescent="0.3">
      <c r="A9181" s="11">
        <v>225646</v>
      </c>
      <c r="B9181" s="12" t="s">
        <v>55</v>
      </c>
      <c r="C9181" s="12" t="s">
        <v>37</v>
      </c>
      <c r="D9181" s="12" t="s">
        <v>1445</v>
      </c>
      <c r="E9181" s="11" t="s">
        <v>67</v>
      </c>
      <c r="F9181" s="11" t="s">
        <v>19</v>
      </c>
      <c r="G9181" s="37">
        <v>41283</v>
      </c>
      <c r="H9181" s="13">
        <v>41283</v>
      </c>
      <c r="I9181" s="21">
        <v>0</v>
      </c>
      <c r="J9181" s="43" t="s">
        <v>1474</v>
      </c>
      <c r="K9181" s="21">
        <f t="shared" si="286"/>
        <v>2013</v>
      </c>
      <c r="L9181" s="24">
        <f t="shared" si="287"/>
        <v>1</v>
      </c>
      <c r="M9181" s="11" t="s">
        <v>14</v>
      </c>
      <c r="N9181" s="11" t="s">
        <v>15</v>
      </c>
      <c r="O9181" s="11" t="str">
        <f>VLOOKUP(E9181,State_Code_Name!$B$1:$C$52,2,0)</f>
        <v>Michigan</v>
      </c>
    </row>
    <row r="9182" spans="1:15" x14ac:dyDescent="0.3">
      <c r="A9182" s="11">
        <v>1871136</v>
      </c>
      <c r="B9182" s="12" t="s">
        <v>261</v>
      </c>
      <c r="C9182" s="12" t="s">
        <v>33</v>
      </c>
      <c r="D9182" s="12" t="s">
        <v>42</v>
      </c>
      <c r="E9182" s="11" t="s">
        <v>26</v>
      </c>
      <c r="F9182" s="11" t="s">
        <v>303</v>
      </c>
      <c r="G9182" s="37">
        <v>42468</v>
      </c>
      <c r="H9182" s="13">
        <v>42471</v>
      </c>
      <c r="I9182" s="21">
        <v>3</v>
      </c>
      <c r="J9182" s="43" t="s">
        <v>1483</v>
      </c>
      <c r="K9182" s="21">
        <f t="shared" si="286"/>
        <v>2016</v>
      </c>
      <c r="L9182" s="24">
        <f t="shared" si="287"/>
        <v>2</v>
      </c>
      <c r="M9182" s="11" t="s">
        <v>14</v>
      </c>
      <c r="N9182" s="11" t="s">
        <v>15</v>
      </c>
      <c r="O9182" s="11" t="str">
        <f>VLOOKUP(E9182,State_Code_Name!$B$1:$C$52,2,0)</f>
        <v>Georgia</v>
      </c>
    </row>
    <row r="9183" spans="1:15" x14ac:dyDescent="0.3">
      <c r="A9183" s="11">
        <v>1603599</v>
      </c>
      <c r="B9183" s="12" t="s">
        <v>521</v>
      </c>
      <c r="C9183" s="12" t="s">
        <v>539</v>
      </c>
      <c r="D9183" s="12" t="s">
        <v>540</v>
      </c>
      <c r="E9183" s="11" t="s">
        <v>80</v>
      </c>
      <c r="F9183" s="11" t="s">
        <v>19</v>
      </c>
      <c r="G9183" s="37">
        <v>42290</v>
      </c>
      <c r="H9183" s="13">
        <v>42292</v>
      </c>
      <c r="I9183" s="21">
        <v>2</v>
      </c>
      <c r="J9183" s="43" t="s">
        <v>1473</v>
      </c>
      <c r="K9183" s="21">
        <f t="shared" si="286"/>
        <v>2015</v>
      </c>
      <c r="L9183" s="24">
        <f t="shared" si="287"/>
        <v>4</v>
      </c>
      <c r="M9183" s="11" t="s">
        <v>14</v>
      </c>
      <c r="N9183" s="11" t="s">
        <v>14</v>
      </c>
      <c r="O9183" s="11" t="str">
        <f>VLOOKUP(E9183,State_Code_Name!$B$1:$C$52,2,0)</f>
        <v>Minnesota</v>
      </c>
    </row>
    <row r="9184" spans="1:15" x14ac:dyDescent="0.3">
      <c r="A9184" s="11">
        <v>1112436</v>
      </c>
      <c r="B9184" s="12" t="s">
        <v>11</v>
      </c>
      <c r="C9184" s="12" t="s">
        <v>27</v>
      </c>
      <c r="D9184" s="12" t="s">
        <v>28</v>
      </c>
      <c r="E9184" s="11" t="s">
        <v>49</v>
      </c>
      <c r="F9184" s="11" t="s">
        <v>19</v>
      </c>
      <c r="G9184" s="37">
        <v>41955</v>
      </c>
      <c r="H9184" s="13">
        <v>41955</v>
      </c>
      <c r="I9184" s="21">
        <v>0</v>
      </c>
      <c r="J9184" s="43" t="s">
        <v>1479</v>
      </c>
      <c r="K9184" s="21">
        <f t="shared" si="286"/>
        <v>2014</v>
      </c>
      <c r="L9184" s="24">
        <f t="shared" si="287"/>
        <v>4</v>
      </c>
      <c r="M9184" s="11" t="s">
        <v>14</v>
      </c>
      <c r="N9184" s="11" t="s">
        <v>15</v>
      </c>
      <c r="O9184" s="11" t="str">
        <f>VLOOKUP(E9184,State_Code_Name!$B$1:$C$52,2,0)</f>
        <v>New Jersey</v>
      </c>
    </row>
    <row r="9185" spans="1:15" x14ac:dyDescent="0.3">
      <c r="A9185" s="11">
        <v>1229108</v>
      </c>
      <c r="B9185" s="12" t="s">
        <v>862</v>
      </c>
      <c r="C9185" s="12" t="s">
        <v>539</v>
      </c>
      <c r="D9185" s="12" t="s">
        <v>540</v>
      </c>
      <c r="E9185" s="11" t="s">
        <v>40</v>
      </c>
      <c r="F9185" s="11" t="s">
        <v>19</v>
      </c>
      <c r="G9185" s="37">
        <v>42041</v>
      </c>
      <c r="H9185" s="13">
        <v>42041</v>
      </c>
      <c r="I9185" s="21">
        <v>0</v>
      </c>
      <c r="J9185" s="43" t="s">
        <v>1478</v>
      </c>
      <c r="K9185" s="21">
        <f t="shared" si="286"/>
        <v>2015</v>
      </c>
      <c r="L9185" s="24">
        <f t="shared" si="287"/>
        <v>1</v>
      </c>
      <c r="M9185" s="11" t="s">
        <v>14</v>
      </c>
      <c r="N9185" s="11" t="s">
        <v>15</v>
      </c>
      <c r="O9185" s="11" t="str">
        <f>VLOOKUP(E9185,State_Code_Name!$B$1:$C$52,2,0)</f>
        <v>Ohio</v>
      </c>
    </row>
    <row r="9186" spans="1:15" x14ac:dyDescent="0.3">
      <c r="A9186" s="11">
        <v>1815256</v>
      </c>
      <c r="B9186" s="12" t="s">
        <v>281</v>
      </c>
      <c r="C9186" s="12" t="s">
        <v>33</v>
      </c>
      <c r="D9186" s="12" t="s">
        <v>160</v>
      </c>
      <c r="E9186" s="11" t="s">
        <v>121</v>
      </c>
      <c r="F9186" s="11" t="s">
        <v>19</v>
      </c>
      <c r="G9186" s="37">
        <v>42432</v>
      </c>
      <c r="H9186" s="13">
        <v>42432</v>
      </c>
      <c r="I9186" s="21">
        <v>0</v>
      </c>
      <c r="J9186" s="43" t="s">
        <v>1476</v>
      </c>
      <c r="K9186" s="21">
        <f t="shared" si="286"/>
        <v>2016</v>
      </c>
      <c r="L9186" s="24">
        <f t="shared" si="287"/>
        <v>1</v>
      </c>
      <c r="M9186" s="11" t="s">
        <v>14</v>
      </c>
      <c r="N9186" s="11" t="s">
        <v>14</v>
      </c>
      <c r="O9186" s="11" t="str">
        <f>VLOOKUP(E9186,State_Code_Name!$B$1:$C$52,2,0)</f>
        <v>Oregon</v>
      </c>
    </row>
    <row r="9187" spans="1:15" x14ac:dyDescent="0.3">
      <c r="A9187" s="11">
        <v>1336078</v>
      </c>
      <c r="B9187" s="12" t="s">
        <v>157</v>
      </c>
      <c r="C9187" s="12" t="s">
        <v>33</v>
      </c>
      <c r="D9187" s="12" t="s">
        <v>115</v>
      </c>
      <c r="E9187" s="11" t="s">
        <v>18</v>
      </c>
      <c r="F9187" s="11" t="s">
        <v>19</v>
      </c>
      <c r="G9187" s="37">
        <v>42112</v>
      </c>
      <c r="H9187" s="13">
        <v>42115</v>
      </c>
      <c r="I9187" s="21">
        <v>3</v>
      </c>
      <c r="J9187" s="43" t="s">
        <v>1483</v>
      </c>
      <c r="K9187" s="21">
        <f t="shared" si="286"/>
        <v>2015</v>
      </c>
      <c r="L9187" s="24">
        <f t="shared" si="287"/>
        <v>2</v>
      </c>
      <c r="M9187" s="11" t="s">
        <v>14</v>
      </c>
      <c r="N9187" s="11" t="s">
        <v>14</v>
      </c>
      <c r="O9187" s="11" t="str">
        <f>VLOOKUP(E9187,State_Code_Name!$B$1:$C$52,2,0)</f>
        <v>California</v>
      </c>
    </row>
    <row r="9188" spans="1:15" x14ac:dyDescent="0.3">
      <c r="A9188" s="11">
        <v>1343190</v>
      </c>
      <c r="B9188" s="12" t="s">
        <v>179</v>
      </c>
      <c r="C9188" s="12" t="s">
        <v>172</v>
      </c>
      <c r="D9188" s="12" t="s">
        <v>189</v>
      </c>
      <c r="E9188" s="11" t="s">
        <v>67</v>
      </c>
      <c r="F9188" s="11" t="s">
        <v>13</v>
      </c>
      <c r="G9188" s="37">
        <v>42117</v>
      </c>
      <c r="H9188" s="13">
        <v>42117</v>
      </c>
      <c r="I9188" s="21">
        <v>0</v>
      </c>
      <c r="J9188" s="43" t="s">
        <v>1483</v>
      </c>
      <c r="K9188" s="21">
        <f t="shared" si="286"/>
        <v>2015</v>
      </c>
      <c r="L9188" s="24">
        <f t="shared" si="287"/>
        <v>2</v>
      </c>
      <c r="M9188" s="11" t="s">
        <v>14</v>
      </c>
      <c r="N9188" s="11" t="s">
        <v>15</v>
      </c>
      <c r="O9188" s="11" t="str">
        <f>VLOOKUP(E9188,State_Code_Name!$B$1:$C$52,2,0)</f>
        <v>Michigan</v>
      </c>
    </row>
    <row r="9189" spans="1:15" x14ac:dyDescent="0.3">
      <c r="A9189" s="11">
        <v>2045794</v>
      </c>
      <c r="B9189" s="12" t="s">
        <v>74</v>
      </c>
      <c r="C9189" s="12" t="s">
        <v>27</v>
      </c>
      <c r="D9189" s="12" t="s">
        <v>28</v>
      </c>
      <c r="E9189" s="11" t="s">
        <v>18</v>
      </c>
      <c r="F9189" s="11" t="s">
        <v>19</v>
      </c>
      <c r="G9189" s="37">
        <v>42586</v>
      </c>
      <c r="H9189" s="13">
        <v>42586</v>
      </c>
      <c r="I9189" s="21">
        <v>0</v>
      </c>
      <c r="J9189" s="43" t="s">
        <v>1482</v>
      </c>
      <c r="K9189" s="21">
        <f t="shared" si="286"/>
        <v>2016</v>
      </c>
      <c r="L9189" s="24">
        <f t="shared" si="287"/>
        <v>3</v>
      </c>
      <c r="M9189" s="11" t="s">
        <v>14</v>
      </c>
      <c r="N9189" s="11" t="s">
        <v>15</v>
      </c>
      <c r="O9189" s="11" t="str">
        <f>VLOOKUP(E9189,State_Code_Name!$B$1:$C$52,2,0)</f>
        <v>California</v>
      </c>
    </row>
    <row r="9190" spans="1:15" x14ac:dyDescent="0.3">
      <c r="A9190" s="11">
        <v>1561633</v>
      </c>
      <c r="B9190" s="12" t="s">
        <v>180</v>
      </c>
      <c r="C9190" s="12" t="s">
        <v>33</v>
      </c>
      <c r="D9190" s="12" t="s">
        <v>42</v>
      </c>
      <c r="E9190" s="11" t="s">
        <v>18</v>
      </c>
      <c r="F9190" s="11" t="s">
        <v>19</v>
      </c>
      <c r="G9190" s="37">
        <v>42258</v>
      </c>
      <c r="H9190" s="13">
        <v>42258</v>
      </c>
      <c r="I9190" s="21">
        <v>0</v>
      </c>
      <c r="J9190" s="43" t="s">
        <v>1480</v>
      </c>
      <c r="K9190" s="21">
        <f t="shared" si="286"/>
        <v>2015</v>
      </c>
      <c r="L9190" s="24">
        <f t="shared" si="287"/>
        <v>3</v>
      </c>
      <c r="M9190" s="11" t="s">
        <v>14</v>
      </c>
      <c r="N9190" s="11" t="s">
        <v>15</v>
      </c>
      <c r="O9190" s="11" t="str">
        <f>VLOOKUP(E9190,State_Code_Name!$B$1:$C$52,2,0)</f>
        <v>California</v>
      </c>
    </row>
    <row r="9191" spans="1:15" x14ac:dyDescent="0.3">
      <c r="A9191" s="11">
        <v>968785</v>
      </c>
      <c r="B9191" s="12" t="s">
        <v>70</v>
      </c>
      <c r="C9191" s="12" t="s">
        <v>27</v>
      </c>
      <c r="D9191" s="12" t="s">
        <v>28</v>
      </c>
      <c r="E9191" s="11" t="s">
        <v>36</v>
      </c>
      <c r="F9191" s="11" t="s">
        <v>19</v>
      </c>
      <c r="G9191" s="37">
        <v>41856</v>
      </c>
      <c r="H9191" s="13">
        <v>41856</v>
      </c>
      <c r="I9191" s="21">
        <v>0</v>
      </c>
      <c r="J9191" s="43" t="s">
        <v>1482</v>
      </c>
      <c r="K9191" s="21">
        <f t="shared" si="286"/>
        <v>2014</v>
      </c>
      <c r="L9191" s="24">
        <f t="shared" si="287"/>
        <v>3</v>
      </c>
      <c r="M9191" s="11" t="s">
        <v>14</v>
      </c>
      <c r="N9191" s="11" t="s">
        <v>15</v>
      </c>
      <c r="O9191" s="11" t="str">
        <f>VLOOKUP(E9191,State_Code_Name!$B$1:$C$52,2,0)</f>
        <v>Florida</v>
      </c>
    </row>
    <row r="9192" spans="1:15" x14ac:dyDescent="0.3">
      <c r="A9192" s="11">
        <v>1605781</v>
      </c>
      <c r="B9192" s="12" t="s">
        <v>162</v>
      </c>
      <c r="C9192" s="12" t="s">
        <v>33</v>
      </c>
      <c r="D9192" s="12" t="s">
        <v>45</v>
      </c>
      <c r="E9192" s="11" t="s">
        <v>36</v>
      </c>
      <c r="F9192" s="11" t="s">
        <v>19</v>
      </c>
      <c r="G9192" s="37">
        <v>42291</v>
      </c>
      <c r="H9192" s="13">
        <v>42291</v>
      </c>
      <c r="I9192" s="21">
        <v>0</v>
      </c>
      <c r="J9192" s="43" t="s">
        <v>1473</v>
      </c>
      <c r="K9192" s="21">
        <f t="shared" si="286"/>
        <v>2015</v>
      </c>
      <c r="L9192" s="24">
        <f t="shared" si="287"/>
        <v>4</v>
      </c>
      <c r="M9192" s="11" t="s">
        <v>14</v>
      </c>
      <c r="N9192" s="11" t="s">
        <v>14</v>
      </c>
      <c r="O9192" s="11" t="str">
        <f>VLOOKUP(E9192,State_Code_Name!$B$1:$C$52,2,0)</f>
        <v>Florida</v>
      </c>
    </row>
    <row r="9193" spans="1:15" x14ac:dyDescent="0.3">
      <c r="A9193" s="11">
        <v>1121165</v>
      </c>
      <c r="B9193" s="12" t="s">
        <v>39</v>
      </c>
      <c r="C9193" s="12" t="s">
        <v>27</v>
      </c>
      <c r="D9193" s="12" t="s">
        <v>28</v>
      </c>
      <c r="E9193" s="11" t="s">
        <v>43</v>
      </c>
      <c r="F9193" s="11" t="s">
        <v>19</v>
      </c>
      <c r="G9193" s="37">
        <v>41961</v>
      </c>
      <c r="H9193" s="13">
        <v>41961</v>
      </c>
      <c r="I9193" s="21">
        <v>0</v>
      </c>
      <c r="J9193" s="43" t="s">
        <v>1479</v>
      </c>
      <c r="K9193" s="21">
        <f t="shared" si="286"/>
        <v>2014</v>
      </c>
      <c r="L9193" s="24">
        <f t="shared" si="287"/>
        <v>4</v>
      </c>
      <c r="M9193" s="11" t="s">
        <v>14</v>
      </c>
      <c r="N9193" s="11" t="s">
        <v>15</v>
      </c>
      <c r="O9193" s="11" t="str">
        <f>VLOOKUP(E9193,State_Code_Name!$B$1:$C$52,2,0)</f>
        <v>North Carolina</v>
      </c>
    </row>
    <row r="9194" spans="1:15" x14ac:dyDescent="0.3">
      <c r="A9194" s="11">
        <v>1214165</v>
      </c>
      <c r="B9194" s="12" t="s">
        <v>44</v>
      </c>
      <c r="C9194" s="12" t="s">
        <v>16</v>
      </c>
      <c r="D9194" s="12" t="s">
        <v>25</v>
      </c>
      <c r="E9194" s="11" t="s">
        <v>32</v>
      </c>
      <c r="F9194" s="11" t="s">
        <v>19</v>
      </c>
      <c r="G9194" s="37">
        <v>42032</v>
      </c>
      <c r="H9194" s="13">
        <v>42032</v>
      </c>
      <c r="I9194" s="21">
        <v>0</v>
      </c>
      <c r="J9194" s="43" t="s">
        <v>1474</v>
      </c>
      <c r="K9194" s="21">
        <f t="shared" si="286"/>
        <v>2015</v>
      </c>
      <c r="L9194" s="24">
        <f t="shared" si="287"/>
        <v>1</v>
      </c>
      <c r="M9194" s="11" t="s">
        <v>14</v>
      </c>
      <c r="N9194" s="11" t="s">
        <v>15</v>
      </c>
      <c r="O9194" s="11" t="str">
        <f>VLOOKUP(E9194,State_Code_Name!$B$1:$C$52,2,0)</f>
        <v>Texas</v>
      </c>
    </row>
    <row r="9195" spans="1:15" x14ac:dyDescent="0.3">
      <c r="A9195" s="11">
        <v>962894</v>
      </c>
      <c r="B9195" s="12" t="s">
        <v>31</v>
      </c>
      <c r="C9195" s="12" t="s">
        <v>37</v>
      </c>
      <c r="D9195" s="12" t="s">
        <v>150</v>
      </c>
      <c r="E9195" s="11" t="s">
        <v>60</v>
      </c>
      <c r="F9195" s="11" t="s">
        <v>19</v>
      </c>
      <c r="G9195" s="37">
        <v>41851</v>
      </c>
      <c r="H9195" s="13">
        <v>41851</v>
      </c>
      <c r="I9195" s="21">
        <v>0</v>
      </c>
      <c r="J9195" s="43" t="s">
        <v>1481</v>
      </c>
      <c r="K9195" s="21">
        <f t="shared" si="286"/>
        <v>2014</v>
      </c>
      <c r="L9195" s="24">
        <f t="shared" si="287"/>
        <v>3</v>
      </c>
      <c r="M9195" s="11" t="s">
        <v>14</v>
      </c>
      <c r="N9195" s="11" t="s">
        <v>15</v>
      </c>
      <c r="O9195" s="11" t="str">
        <f>VLOOKUP(E9195,State_Code_Name!$B$1:$C$52,2,0)</f>
        <v>Illinois</v>
      </c>
    </row>
    <row r="9196" spans="1:15" x14ac:dyDescent="0.3">
      <c r="A9196" s="11">
        <v>1403856</v>
      </c>
      <c r="B9196" s="12" t="s">
        <v>55</v>
      </c>
      <c r="C9196" s="12" t="s">
        <v>53</v>
      </c>
      <c r="D9196" s="12" t="s">
        <v>102</v>
      </c>
      <c r="E9196" s="11" t="s">
        <v>99</v>
      </c>
      <c r="F9196" s="11" t="s">
        <v>19</v>
      </c>
      <c r="G9196" s="37">
        <v>42158</v>
      </c>
      <c r="H9196" s="13">
        <v>42158</v>
      </c>
      <c r="I9196" s="21">
        <v>0</v>
      </c>
      <c r="J9196" s="43" t="s">
        <v>1477</v>
      </c>
      <c r="K9196" s="21">
        <f t="shared" si="286"/>
        <v>2015</v>
      </c>
      <c r="L9196" s="24">
        <f t="shared" si="287"/>
        <v>2</v>
      </c>
      <c r="M9196" s="11" t="s">
        <v>14</v>
      </c>
      <c r="N9196" s="11" t="s">
        <v>15</v>
      </c>
      <c r="O9196" s="11" t="str">
        <f>VLOOKUP(E9196,State_Code_Name!$B$1:$C$52,2,0)</f>
        <v>Arizona</v>
      </c>
    </row>
    <row r="9197" spans="1:15" x14ac:dyDescent="0.3">
      <c r="A9197" s="11">
        <v>2005255</v>
      </c>
      <c r="B9197" s="12" t="s">
        <v>95</v>
      </c>
      <c r="C9197" s="12" t="s">
        <v>37</v>
      </c>
      <c r="D9197" s="12" t="s">
        <v>146</v>
      </c>
      <c r="E9197" s="11" t="s">
        <v>18</v>
      </c>
      <c r="F9197" s="11" t="s">
        <v>19</v>
      </c>
      <c r="G9197" s="37">
        <v>42560</v>
      </c>
      <c r="H9197" s="13">
        <v>42560</v>
      </c>
      <c r="I9197" s="21">
        <v>0</v>
      </c>
      <c r="J9197" s="43" t="s">
        <v>1481</v>
      </c>
      <c r="K9197" s="21">
        <f t="shared" si="286"/>
        <v>2016</v>
      </c>
      <c r="L9197" s="24">
        <f t="shared" si="287"/>
        <v>3</v>
      </c>
      <c r="M9197" s="11" t="s">
        <v>14</v>
      </c>
      <c r="N9197" s="11" t="s">
        <v>15</v>
      </c>
      <c r="O9197" s="11" t="str">
        <f>VLOOKUP(E9197,State_Code_Name!$B$1:$C$52,2,0)</f>
        <v>California</v>
      </c>
    </row>
    <row r="9198" spans="1:15" x14ac:dyDescent="0.3">
      <c r="A9198" s="11">
        <v>467298</v>
      </c>
      <c r="B9198" s="12" t="s">
        <v>70</v>
      </c>
      <c r="C9198" s="12" t="s">
        <v>27</v>
      </c>
      <c r="D9198" s="12" t="s">
        <v>28</v>
      </c>
      <c r="E9198" s="11" t="s">
        <v>40</v>
      </c>
      <c r="F9198" s="11" t="s">
        <v>13</v>
      </c>
      <c r="G9198" s="37">
        <v>41481</v>
      </c>
      <c r="H9198" s="13">
        <v>41484</v>
      </c>
      <c r="I9198" s="21">
        <v>3</v>
      </c>
      <c r="J9198" s="43" t="s">
        <v>1481</v>
      </c>
      <c r="K9198" s="21">
        <f t="shared" si="286"/>
        <v>2013</v>
      </c>
      <c r="L9198" s="24">
        <f t="shared" si="287"/>
        <v>3</v>
      </c>
      <c r="M9198" s="11" t="s">
        <v>14</v>
      </c>
      <c r="N9198" s="11" t="s">
        <v>15</v>
      </c>
      <c r="O9198" s="11" t="str">
        <f>VLOOKUP(E9198,State_Code_Name!$B$1:$C$52,2,0)</f>
        <v>Ohio</v>
      </c>
    </row>
    <row r="9199" spans="1:15" x14ac:dyDescent="0.3">
      <c r="A9199" s="11">
        <v>2003855</v>
      </c>
      <c r="B9199" s="12" t="s">
        <v>39</v>
      </c>
      <c r="C9199" s="12" t="s">
        <v>16</v>
      </c>
      <c r="D9199" s="12" t="s">
        <v>21</v>
      </c>
      <c r="E9199" s="11" t="s">
        <v>23</v>
      </c>
      <c r="F9199" s="11" t="s">
        <v>19</v>
      </c>
      <c r="G9199" s="37">
        <v>42559</v>
      </c>
      <c r="H9199" s="13">
        <v>42559</v>
      </c>
      <c r="I9199" s="21">
        <v>0</v>
      </c>
      <c r="J9199" s="43" t="s">
        <v>1481</v>
      </c>
      <c r="K9199" s="21">
        <f t="shared" si="286"/>
        <v>2016</v>
      </c>
      <c r="L9199" s="24">
        <f t="shared" si="287"/>
        <v>3</v>
      </c>
      <c r="M9199" s="11" t="s">
        <v>14</v>
      </c>
      <c r="N9199" s="11" t="s">
        <v>15</v>
      </c>
      <c r="O9199" s="11" t="str">
        <f>VLOOKUP(E9199,State_Code_Name!$B$1:$C$52,2,0)</f>
        <v>New York</v>
      </c>
    </row>
    <row r="9200" spans="1:15" x14ac:dyDescent="0.3">
      <c r="A9200" s="11">
        <v>1371794</v>
      </c>
      <c r="B9200" s="12" t="s">
        <v>55</v>
      </c>
      <c r="C9200" s="12" t="s">
        <v>53</v>
      </c>
      <c r="D9200" s="12" t="s">
        <v>77</v>
      </c>
      <c r="E9200" s="11" t="s">
        <v>18</v>
      </c>
      <c r="F9200" s="11" t="s">
        <v>19</v>
      </c>
      <c r="G9200" s="37">
        <v>42136</v>
      </c>
      <c r="H9200" s="13">
        <v>42136</v>
      </c>
      <c r="I9200" s="21">
        <v>0</v>
      </c>
      <c r="J9200" s="43" t="s">
        <v>1471</v>
      </c>
      <c r="K9200" s="21">
        <f t="shared" si="286"/>
        <v>2015</v>
      </c>
      <c r="L9200" s="24">
        <f t="shared" si="287"/>
        <v>2</v>
      </c>
      <c r="M9200" s="11" t="s">
        <v>14</v>
      </c>
      <c r="N9200" s="11" t="s">
        <v>15</v>
      </c>
      <c r="O9200" s="11" t="str">
        <f>VLOOKUP(E9200,State_Code_Name!$B$1:$C$52,2,0)</f>
        <v>California</v>
      </c>
    </row>
    <row r="9201" spans="1:15" x14ac:dyDescent="0.3">
      <c r="A9201" s="11">
        <v>1529808</v>
      </c>
      <c r="B9201" s="12" t="s">
        <v>1290</v>
      </c>
      <c r="C9201" s="12" t="s">
        <v>27</v>
      </c>
      <c r="D9201" s="12" t="s">
        <v>1449</v>
      </c>
      <c r="E9201" s="11" t="s">
        <v>26</v>
      </c>
      <c r="F9201" s="11" t="s">
        <v>19</v>
      </c>
      <c r="G9201" s="37">
        <v>42237</v>
      </c>
      <c r="H9201" s="13">
        <v>42237</v>
      </c>
      <c r="I9201" s="21">
        <v>0</v>
      </c>
      <c r="J9201" s="43" t="s">
        <v>1482</v>
      </c>
      <c r="K9201" s="21">
        <f t="shared" si="286"/>
        <v>2015</v>
      </c>
      <c r="L9201" s="24">
        <f t="shared" si="287"/>
        <v>3</v>
      </c>
      <c r="M9201" s="11" t="s">
        <v>14</v>
      </c>
      <c r="N9201" s="11" t="s">
        <v>14</v>
      </c>
      <c r="O9201" s="11" t="str">
        <f>VLOOKUP(E9201,State_Code_Name!$B$1:$C$52,2,0)</f>
        <v>Georgia</v>
      </c>
    </row>
    <row r="9202" spans="1:15" x14ac:dyDescent="0.3">
      <c r="A9202" s="11">
        <v>366398</v>
      </c>
      <c r="B9202" s="12" t="s">
        <v>82</v>
      </c>
      <c r="C9202" s="12" t="s">
        <v>16</v>
      </c>
      <c r="D9202" s="12" t="s">
        <v>21</v>
      </c>
      <c r="E9202" s="11" t="s">
        <v>23</v>
      </c>
      <c r="F9202" s="11" t="s">
        <v>303</v>
      </c>
      <c r="G9202" s="37">
        <v>41359</v>
      </c>
      <c r="H9202" s="13">
        <v>41361</v>
      </c>
      <c r="I9202" s="21">
        <v>2</v>
      </c>
      <c r="J9202" s="43" t="s">
        <v>1476</v>
      </c>
      <c r="K9202" s="21">
        <f t="shared" si="286"/>
        <v>2013</v>
      </c>
      <c r="L9202" s="24">
        <f t="shared" si="287"/>
        <v>1</v>
      </c>
      <c r="M9202" s="11" t="s">
        <v>14</v>
      </c>
      <c r="N9202" s="11" t="s">
        <v>15</v>
      </c>
      <c r="O9202" s="11" t="str">
        <f>VLOOKUP(E9202,State_Code_Name!$B$1:$C$52,2,0)</f>
        <v>New York</v>
      </c>
    </row>
    <row r="9203" spans="1:15" x14ac:dyDescent="0.3">
      <c r="A9203" s="11">
        <v>1931895</v>
      </c>
      <c r="B9203" s="12" t="s">
        <v>95</v>
      </c>
      <c r="C9203" s="12" t="s">
        <v>16</v>
      </c>
      <c r="D9203" s="12" t="s">
        <v>21</v>
      </c>
      <c r="E9203" s="11" t="s">
        <v>71</v>
      </c>
      <c r="F9203" s="11" t="s">
        <v>19</v>
      </c>
      <c r="G9203" s="37">
        <v>42508</v>
      </c>
      <c r="H9203" s="13">
        <v>42508</v>
      </c>
      <c r="I9203" s="21">
        <v>0</v>
      </c>
      <c r="J9203" s="43" t="s">
        <v>1471</v>
      </c>
      <c r="K9203" s="21">
        <f t="shared" si="286"/>
        <v>2016</v>
      </c>
      <c r="L9203" s="24">
        <f t="shared" si="287"/>
        <v>2</v>
      </c>
      <c r="M9203" s="11" t="s">
        <v>14</v>
      </c>
      <c r="N9203" s="11" t="s">
        <v>15</v>
      </c>
      <c r="O9203" s="11" t="str">
        <f>VLOOKUP(E9203,State_Code_Name!$B$1:$C$52,2,0)</f>
        <v>Massachusetts</v>
      </c>
    </row>
    <row r="9204" spans="1:15" x14ac:dyDescent="0.3">
      <c r="A9204" s="11">
        <v>1845069</v>
      </c>
      <c r="B9204" s="12" t="s">
        <v>406</v>
      </c>
      <c r="C9204" s="12" t="s">
        <v>33</v>
      </c>
      <c r="D9204" s="12" t="s">
        <v>115</v>
      </c>
      <c r="E9204" s="11" t="s">
        <v>75</v>
      </c>
      <c r="F9204" s="11" t="s">
        <v>19</v>
      </c>
      <c r="G9204" s="37">
        <v>42451</v>
      </c>
      <c r="H9204" s="13">
        <v>42452</v>
      </c>
      <c r="I9204" s="21">
        <v>1</v>
      </c>
      <c r="J9204" s="43" t="s">
        <v>1476</v>
      </c>
      <c r="K9204" s="21">
        <f t="shared" si="286"/>
        <v>2016</v>
      </c>
      <c r="L9204" s="24">
        <f t="shared" si="287"/>
        <v>1</v>
      </c>
      <c r="M9204" s="11" t="s">
        <v>14</v>
      </c>
      <c r="N9204" s="11" t="s">
        <v>15</v>
      </c>
      <c r="O9204" s="11" t="str">
        <f>VLOOKUP(E9204,State_Code_Name!$B$1:$C$52,2,0)</f>
        <v>Tennessee</v>
      </c>
    </row>
    <row r="9205" spans="1:15" x14ac:dyDescent="0.3">
      <c r="A9205" s="11">
        <v>1787059</v>
      </c>
      <c r="B9205" s="12" t="s">
        <v>180</v>
      </c>
      <c r="C9205" s="12" t="s">
        <v>33</v>
      </c>
      <c r="D9205" s="12" t="s">
        <v>45</v>
      </c>
      <c r="E9205" s="11" t="s">
        <v>18</v>
      </c>
      <c r="F9205" s="11" t="s">
        <v>19</v>
      </c>
      <c r="G9205" s="37">
        <v>42413</v>
      </c>
      <c r="H9205" s="13">
        <v>42413</v>
      </c>
      <c r="I9205" s="21">
        <v>0</v>
      </c>
      <c r="J9205" s="43" t="s">
        <v>1478</v>
      </c>
      <c r="K9205" s="21">
        <f t="shared" si="286"/>
        <v>2016</v>
      </c>
      <c r="L9205" s="24">
        <f t="shared" si="287"/>
        <v>1</v>
      </c>
      <c r="M9205" s="11" t="s">
        <v>14</v>
      </c>
      <c r="N9205" s="11" t="s">
        <v>15</v>
      </c>
      <c r="O9205" s="11" t="str">
        <f>VLOOKUP(E9205,State_Code_Name!$B$1:$C$52,2,0)</f>
        <v>California</v>
      </c>
    </row>
    <row r="9206" spans="1:15" x14ac:dyDescent="0.3">
      <c r="A9206" s="11">
        <v>1283760</v>
      </c>
      <c r="B9206" s="12" t="s">
        <v>465</v>
      </c>
      <c r="C9206" s="12" t="s">
        <v>33</v>
      </c>
      <c r="D9206" s="12" t="s">
        <v>160</v>
      </c>
      <c r="E9206" s="11" t="s">
        <v>18</v>
      </c>
      <c r="F9206" s="11" t="s">
        <v>24</v>
      </c>
      <c r="G9206" s="37">
        <v>42079</v>
      </c>
      <c r="H9206" s="13">
        <v>42083</v>
      </c>
      <c r="I9206" s="21">
        <v>4</v>
      </c>
      <c r="J9206" s="43" t="s">
        <v>1476</v>
      </c>
      <c r="K9206" s="21">
        <f t="shared" si="286"/>
        <v>2015</v>
      </c>
      <c r="L9206" s="24">
        <f t="shared" si="287"/>
        <v>1</v>
      </c>
      <c r="M9206" s="11" t="s">
        <v>14</v>
      </c>
      <c r="N9206" s="11" t="s">
        <v>15</v>
      </c>
      <c r="O9206" s="11" t="str">
        <f>VLOOKUP(E9206,State_Code_Name!$B$1:$C$52,2,0)</f>
        <v>California</v>
      </c>
    </row>
    <row r="9207" spans="1:15" x14ac:dyDescent="0.3">
      <c r="A9207" s="11">
        <v>1761289</v>
      </c>
      <c r="B9207" s="12" t="s">
        <v>218</v>
      </c>
      <c r="C9207" s="12" t="s">
        <v>33</v>
      </c>
      <c r="D9207" s="12" t="s">
        <v>42</v>
      </c>
      <c r="E9207" s="11" t="s">
        <v>18</v>
      </c>
      <c r="F9207" s="11" t="s">
        <v>13</v>
      </c>
      <c r="G9207" s="37">
        <v>42396</v>
      </c>
      <c r="H9207" s="13">
        <v>42397</v>
      </c>
      <c r="I9207" s="21">
        <v>1</v>
      </c>
      <c r="J9207" s="43" t="s">
        <v>1474</v>
      </c>
      <c r="K9207" s="21">
        <f t="shared" si="286"/>
        <v>2016</v>
      </c>
      <c r="L9207" s="24">
        <f t="shared" si="287"/>
        <v>1</v>
      </c>
      <c r="M9207" s="11" t="s">
        <v>14</v>
      </c>
      <c r="N9207" s="11" t="s">
        <v>15</v>
      </c>
      <c r="O9207" s="11" t="str">
        <f>VLOOKUP(E9207,State_Code_Name!$B$1:$C$52,2,0)</f>
        <v>California</v>
      </c>
    </row>
    <row r="9208" spans="1:15" x14ac:dyDescent="0.3">
      <c r="A9208" s="11">
        <v>465536</v>
      </c>
      <c r="B9208" s="12" t="s">
        <v>11</v>
      </c>
      <c r="C9208" s="12" t="s">
        <v>9</v>
      </c>
      <c r="D9208" s="12" t="s">
        <v>10</v>
      </c>
      <c r="E9208" s="11" t="s">
        <v>32</v>
      </c>
      <c r="F9208" s="11" t="s">
        <v>19</v>
      </c>
      <c r="G9208" s="37">
        <v>41479</v>
      </c>
      <c r="H9208" s="13">
        <v>41481</v>
      </c>
      <c r="I9208" s="21">
        <v>2</v>
      </c>
      <c r="J9208" s="43" t="s">
        <v>1481</v>
      </c>
      <c r="K9208" s="21">
        <f t="shared" si="286"/>
        <v>2013</v>
      </c>
      <c r="L9208" s="24">
        <f t="shared" si="287"/>
        <v>3</v>
      </c>
      <c r="M9208" s="11" t="s">
        <v>14</v>
      </c>
      <c r="N9208" s="11" t="s">
        <v>15</v>
      </c>
      <c r="O9208" s="11" t="str">
        <f>VLOOKUP(E9208,State_Code_Name!$B$1:$C$52,2,0)</f>
        <v>Texas</v>
      </c>
    </row>
    <row r="9209" spans="1:15" x14ac:dyDescent="0.3">
      <c r="A9209" s="11">
        <v>1197521</v>
      </c>
      <c r="B9209" s="12" t="s">
        <v>180</v>
      </c>
      <c r="C9209" s="12" t="s">
        <v>33</v>
      </c>
      <c r="D9209" s="12" t="s">
        <v>1441</v>
      </c>
      <c r="E9209" s="11" t="s">
        <v>36</v>
      </c>
      <c r="F9209" s="11" t="s">
        <v>19</v>
      </c>
      <c r="G9209" s="37">
        <v>42017</v>
      </c>
      <c r="H9209" s="13">
        <v>42020</v>
      </c>
      <c r="I9209" s="21">
        <v>3</v>
      </c>
      <c r="J9209" s="43" t="s">
        <v>1474</v>
      </c>
      <c r="K9209" s="21">
        <f t="shared" si="286"/>
        <v>2015</v>
      </c>
      <c r="L9209" s="24">
        <f t="shared" si="287"/>
        <v>1</v>
      </c>
      <c r="M9209" s="11" t="s">
        <v>14</v>
      </c>
      <c r="N9209" s="11" t="s">
        <v>15</v>
      </c>
      <c r="O9209" s="11" t="str">
        <f>VLOOKUP(E9209,State_Code_Name!$B$1:$C$52,2,0)</f>
        <v>Florida</v>
      </c>
    </row>
    <row r="9210" spans="1:15" x14ac:dyDescent="0.3">
      <c r="A9210" s="11">
        <v>690736</v>
      </c>
      <c r="B9210" s="12" t="s">
        <v>39</v>
      </c>
      <c r="C9210" s="12" t="s">
        <v>37</v>
      </c>
      <c r="D9210" s="12" t="s">
        <v>146</v>
      </c>
      <c r="E9210" s="11" t="s">
        <v>36</v>
      </c>
      <c r="F9210" s="11" t="s">
        <v>303</v>
      </c>
      <c r="G9210" s="37">
        <v>41668</v>
      </c>
      <c r="H9210" s="13">
        <v>41675</v>
      </c>
      <c r="I9210" s="21">
        <v>7</v>
      </c>
      <c r="J9210" s="43" t="s">
        <v>1474</v>
      </c>
      <c r="K9210" s="21">
        <f t="shared" si="286"/>
        <v>2014</v>
      </c>
      <c r="L9210" s="24">
        <f t="shared" si="287"/>
        <v>1</v>
      </c>
      <c r="M9210" s="11" t="s">
        <v>14</v>
      </c>
      <c r="N9210" s="11" t="s">
        <v>14</v>
      </c>
      <c r="O9210" s="11" t="str">
        <f>VLOOKUP(E9210,State_Code_Name!$B$1:$C$52,2,0)</f>
        <v>Florida</v>
      </c>
    </row>
    <row r="9211" spans="1:15" x14ac:dyDescent="0.3">
      <c r="A9211" s="11">
        <v>658687</v>
      </c>
      <c r="B9211" s="12" t="s">
        <v>288</v>
      </c>
      <c r="C9211" s="12" t="s">
        <v>33</v>
      </c>
      <c r="D9211" s="12" t="s">
        <v>115</v>
      </c>
      <c r="E9211" s="11" t="s">
        <v>12</v>
      </c>
      <c r="F9211" s="11" t="s">
        <v>19</v>
      </c>
      <c r="G9211" s="37">
        <v>41647</v>
      </c>
      <c r="H9211" s="13">
        <v>41649</v>
      </c>
      <c r="I9211" s="21">
        <v>2</v>
      </c>
      <c r="J9211" s="43" t="s">
        <v>1474</v>
      </c>
      <c r="K9211" s="21">
        <f t="shared" si="286"/>
        <v>2014</v>
      </c>
      <c r="L9211" s="24">
        <f t="shared" si="287"/>
        <v>1</v>
      </c>
      <c r="M9211" s="11" t="s">
        <v>14</v>
      </c>
      <c r="N9211" s="11" t="s">
        <v>15</v>
      </c>
      <c r="O9211" s="11" t="str">
        <f>VLOOKUP(E9211,State_Code_Name!$B$1:$C$52,2,0)</f>
        <v>Virginia</v>
      </c>
    </row>
    <row r="9212" spans="1:15" x14ac:dyDescent="0.3">
      <c r="A9212" s="11">
        <v>481064</v>
      </c>
      <c r="B9212" s="12" t="s">
        <v>59</v>
      </c>
      <c r="C9212" s="12" t="s">
        <v>16</v>
      </c>
      <c r="D9212" s="12" t="s">
        <v>1442</v>
      </c>
      <c r="E9212" s="11" t="s">
        <v>18</v>
      </c>
      <c r="F9212" s="11" t="s">
        <v>19</v>
      </c>
      <c r="G9212" s="37">
        <v>41492</v>
      </c>
      <c r="H9212" s="13">
        <v>41494</v>
      </c>
      <c r="I9212" s="21">
        <v>2</v>
      </c>
      <c r="J9212" s="43" t="s">
        <v>1482</v>
      </c>
      <c r="K9212" s="21">
        <f t="shared" si="286"/>
        <v>2013</v>
      </c>
      <c r="L9212" s="24">
        <f t="shared" si="287"/>
        <v>3</v>
      </c>
      <c r="M9212" s="11" t="s">
        <v>14</v>
      </c>
      <c r="N9212" s="11" t="s">
        <v>15</v>
      </c>
      <c r="O9212" s="11" t="str">
        <f>VLOOKUP(E9212,State_Code_Name!$B$1:$C$52,2,0)</f>
        <v>California</v>
      </c>
    </row>
    <row r="9213" spans="1:15" x14ac:dyDescent="0.3">
      <c r="A9213" s="11">
        <v>1418613</v>
      </c>
      <c r="B9213" s="12" t="s">
        <v>48</v>
      </c>
      <c r="C9213" s="12" t="s">
        <v>27</v>
      </c>
      <c r="D9213" s="12" t="s">
        <v>28</v>
      </c>
      <c r="E9213" s="11" t="s">
        <v>41</v>
      </c>
      <c r="F9213" s="11" t="s">
        <v>19</v>
      </c>
      <c r="G9213" s="37">
        <v>42167</v>
      </c>
      <c r="H9213" s="13">
        <v>42167</v>
      </c>
      <c r="I9213" s="21">
        <v>0</v>
      </c>
      <c r="J9213" s="43" t="s">
        <v>1477</v>
      </c>
      <c r="K9213" s="21">
        <f t="shared" si="286"/>
        <v>2015</v>
      </c>
      <c r="L9213" s="24">
        <f t="shared" si="287"/>
        <v>2</v>
      </c>
      <c r="M9213" s="11" t="s">
        <v>14</v>
      </c>
      <c r="N9213" s="11" t="s">
        <v>14</v>
      </c>
      <c r="O9213" s="11" t="str">
        <f>VLOOKUP(E9213,State_Code_Name!$B$1:$C$52,2,0)</f>
        <v>Nevada</v>
      </c>
    </row>
    <row r="9214" spans="1:15" x14ac:dyDescent="0.3">
      <c r="A9214" s="11">
        <v>921390</v>
      </c>
      <c r="B9214" s="12" t="s">
        <v>39</v>
      </c>
      <c r="C9214" s="12" t="s">
        <v>37</v>
      </c>
      <c r="D9214" s="12" t="s">
        <v>1444</v>
      </c>
      <c r="E9214" s="11" t="s">
        <v>26</v>
      </c>
      <c r="F9214" s="11" t="s">
        <v>19</v>
      </c>
      <c r="G9214" s="37">
        <v>41822</v>
      </c>
      <c r="H9214" s="13">
        <v>41822</v>
      </c>
      <c r="I9214" s="21">
        <v>0</v>
      </c>
      <c r="J9214" s="43" t="s">
        <v>1481</v>
      </c>
      <c r="K9214" s="21">
        <f t="shared" si="286"/>
        <v>2014</v>
      </c>
      <c r="L9214" s="24">
        <f t="shared" si="287"/>
        <v>3</v>
      </c>
      <c r="M9214" s="11" t="s">
        <v>14</v>
      </c>
      <c r="N9214" s="11" t="s">
        <v>15</v>
      </c>
      <c r="O9214" s="11" t="str">
        <f>VLOOKUP(E9214,State_Code_Name!$B$1:$C$52,2,0)</f>
        <v>Georgia</v>
      </c>
    </row>
    <row r="9215" spans="1:15" x14ac:dyDescent="0.3">
      <c r="A9215" s="11">
        <v>796686</v>
      </c>
      <c r="B9215" s="12" t="s">
        <v>31</v>
      </c>
      <c r="C9215" s="12" t="s">
        <v>16</v>
      </c>
      <c r="D9215" s="12" t="s">
        <v>25</v>
      </c>
      <c r="E9215" s="11" t="s">
        <v>75</v>
      </c>
      <c r="F9215" s="11" t="s">
        <v>19</v>
      </c>
      <c r="G9215" s="37">
        <v>41736</v>
      </c>
      <c r="H9215" s="13">
        <v>41736</v>
      </c>
      <c r="I9215" s="21">
        <v>0</v>
      </c>
      <c r="J9215" s="43" t="s">
        <v>1483</v>
      </c>
      <c r="K9215" s="21">
        <f t="shared" si="286"/>
        <v>2014</v>
      </c>
      <c r="L9215" s="24">
        <f t="shared" si="287"/>
        <v>2</v>
      </c>
      <c r="M9215" s="11" t="s">
        <v>14</v>
      </c>
      <c r="N9215" s="11" t="s">
        <v>15</v>
      </c>
      <c r="O9215" s="11" t="str">
        <f>VLOOKUP(E9215,State_Code_Name!$B$1:$C$52,2,0)</f>
        <v>Tennessee</v>
      </c>
    </row>
    <row r="9216" spans="1:15" x14ac:dyDescent="0.3">
      <c r="A9216" s="11">
        <v>521611</v>
      </c>
      <c r="B9216" s="12" t="s">
        <v>101</v>
      </c>
      <c r="C9216" s="12" t="s">
        <v>27</v>
      </c>
      <c r="D9216" s="12" t="s">
        <v>57</v>
      </c>
      <c r="E9216" s="11" t="s">
        <v>52</v>
      </c>
      <c r="F9216" s="11" t="s">
        <v>19</v>
      </c>
      <c r="G9216" s="37">
        <v>41527</v>
      </c>
      <c r="H9216" s="13">
        <v>41527</v>
      </c>
      <c r="I9216" s="21">
        <v>0</v>
      </c>
      <c r="J9216" s="43" t="s">
        <v>1480</v>
      </c>
      <c r="K9216" s="21">
        <f t="shared" si="286"/>
        <v>2013</v>
      </c>
      <c r="L9216" s="24">
        <f t="shared" si="287"/>
        <v>3</v>
      </c>
      <c r="M9216" s="11" t="s">
        <v>14</v>
      </c>
      <c r="N9216" s="11" t="s">
        <v>15</v>
      </c>
      <c r="O9216" s="11" t="str">
        <f>VLOOKUP(E9216,State_Code_Name!$B$1:$C$52,2,0)</f>
        <v>Washington</v>
      </c>
    </row>
    <row r="9217" spans="1:15" x14ac:dyDescent="0.3">
      <c r="A9217" s="11">
        <v>1889862</v>
      </c>
      <c r="B9217" s="12" t="s">
        <v>64</v>
      </c>
      <c r="C9217" s="12" t="s">
        <v>33</v>
      </c>
      <c r="D9217" s="12" t="s">
        <v>1441</v>
      </c>
      <c r="E9217" s="11" t="s">
        <v>36</v>
      </c>
      <c r="F9217" s="11" t="s">
        <v>19</v>
      </c>
      <c r="G9217" s="37">
        <v>42481</v>
      </c>
      <c r="H9217" s="13">
        <v>42481</v>
      </c>
      <c r="I9217" s="21">
        <v>0</v>
      </c>
      <c r="J9217" s="43" t="s">
        <v>1483</v>
      </c>
      <c r="K9217" s="21">
        <f t="shared" si="286"/>
        <v>2016</v>
      </c>
      <c r="L9217" s="24">
        <f t="shared" si="287"/>
        <v>2</v>
      </c>
      <c r="M9217" s="11" t="s">
        <v>14</v>
      </c>
      <c r="N9217" s="11" t="s">
        <v>15</v>
      </c>
      <c r="O9217" s="11" t="str">
        <f>VLOOKUP(E9217,State_Code_Name!$B$1:$C$52,2,0)</f>
        <v>Florida</v>
      </c>
    </row>
    <row r="9218" spans="1:15" x14ac:dyDescent="0.3">
      <c r="A9218" s="11">
        <v>1889190</v>
      </c>
      <c r="B9218" s="12" t="s">
        <v>165</v>
      </c>
      <c r="C9218" s="12" t="s">
        <v>33</v>
      </c>
      <c r="D9218" s="12" t="s">
        <v>160</v>
      </c>
      <c r="E9218" s="11" t="s">
        <v>75</v>
      </c>
      <c r="F9218" s="11" t="s">
        <v>19</v>
      </c>
      <c r="G9218" s="37">
        <v>42480</v>
      </c>
      <c r="H9218" s="13">
        <v>42480</v>
      </c>
      <c r="I9218" s="21">
        <v>0</v>
      </c>
      <c r="J9218" s="43" t="s">
        <v>1483</v>
      </c>
      <c r="K9218" s="21">
        <f t="shared" si="286"/>
        <v>2016</v>
      </c>
      <c r="L9218" s="24">
        <f t="shared" si="287"/>
        <v>2</v>
      </c>
      <c r="M9218" s="11" t="s">
        <v>14</v>
      </c>
      <c r="N9218" s="11" t="s">
        <v>15</v>
      </c>
      <c r="O9218" s="11" t="str">
        <f>VLOOKUP(E9218,State_Code_Name!$B$1:$C$52,2,0)</f>
        <v>Tennessee</v>
      </c>
    </row>
    <row r="9219" spans="1:15" x14ac:dyDescent="0.3">
      <c r="A9219" s="11">
        <v>1048092</v>
      </c>
      <c r="B9219" s="12" t="s">
        <v>61</v>
      </c>
      <c r="C9219" s="12" t="s">
        <v>53</v>
      </c>
      <c r="D9219" s="12" t="s">
        <v>1439</v>
      </c>
      <c r="E9219" s="11" t="s">
        <v>43</v>
      </c>
      <c r="F9219" s="11" t="s">
        <v>19</v>
      </c>
      <c r="G9219" s="37">
        <v>41909</v>
      </c>
      <c r="H9219" s="13">
        <v>41909</v>
      </c>
      <c r="I9219" s="21">
        <v>0</v>
      </c>
      <c r="J9219" s="43" t="s">
        <v>1480</v>
      </c>
      <c r="K9219" s="21">
        <f t="shared" ref="K9219:K9282" si="288">YEAR(G9219)</f>
        <v>2014</v>
      </c>
      <c r="L9219" s="24">
        <f t="shared" ref="L9219:L9282" si="289">ROUNDUP(MONTH(G9219)/3,0)</f>
        <v>3</v>
      </c>
      <c r="M9219" s="11" t="s">
        <v>14</v>
      </c>
      <c r="N9219" s="11" t="s">
        <v>15</v>
      </c>
      <c r="O9219" s="11" t="str">
        <f>VLOOKUP(E9219,State_Code_Name!$B$1:$C$52,2,0)</f>
        <v>North Carolina</v>
      </c>
    </row>
    <row r="9220" spans="1:15" x14ac:dyDescent="0.3">
      <c r="A9220" s="11">
        <v>329293</v>
      </c>
      <c r="B9220" s="12" t="s">
        <v>64</v>
      </c>
      <c r="C9220" s="12" t="s">
        <v>62</v>
      </c>
      <c r="D9220" s="12" t="s">
        <v>133</v>
      </c>
      <c r="E9220" s="11" t="s">
        <v>40</v>
      </c>
      <c r="F9220" s="11" t="s">
        <v>19</v>
      </c>
      <c r="G9220" s="37">
        <v>41330</v>
      </c>
      <c r="H9220" s="13">
        <v>41330</v>
      </c>
      <c r="I9220" s="21">
        <v>0</v>
      </c>
      <c r="J9220" s="43" t="s">
        <v>1478</v>
      </c>
      <c r="K9220" s="21">
        <f t="shared" si="288"/>
        <v>2013</v>
      </c>
      <c r="L9220" s="24">
        <f t="shared" si="289"/>
        <v>1</v>
      </c>
      <c r="M9220" s="11" t="s">
        <v>14</v>
      </c>
      <c r="N9220" s="11" t="s">
        <v>14</v>
      </c>
      <c r="O9220" s="11" t="str">
        <f>VLOOKUP(E9220,State_Code_Name!$B$1:$C$52,2,0)</f>
        <v>Ohio</v>
      </c>
    </row>
    <row r="9221" spans="1:15" x14ac:dyDescent="0.3">
      <c r="A9221" s="11">
        <v>1297470</v>
      </c>
      <c r="B9221" s="12" t="s">
        <v>44</v>
      </c>
      <c r="C9221" s="12" t="s">
        <v>27</v>
      </c>
      <c r="D9221" s="12" t="s">
        <v>28</v>
      </c>
      <c r="E9221" s="11" t="s">
        <v>177</v>
      </c>
      <c r="F9221" s="11" t="s">
        <v>303</v>
      </c>
      <c r="G9221" s="37">
        <v>42087</v>
      </c>
      <c r="H9221" s="13">
        <v>42093</v>
      </c>
      <c r="I9221" s="21">
        <v>6</v>
      </c>
      <c r="J9221" s="43" t="s">
        <v>1476</v>
      </c>
      <c r="K9221" s="21">
        <f t="shared" si="288"/>
        <v>2015</v>
      </c>
      <c r="L9221" s="24">
        <f t="shared" si="289"/>
        <v>1</v>
      </c>
      <c r="M9221" s="11" t="s">
        <v>14</v>
      </c>
      <c r="N9221" s="11" t="s">
        <v>14</v>
      </c>
      <c r="O9221" s="11" t="str">
        <f>VLOOKUP(E9221,State_Code_Name!$B$1:$C$52,2,0)</f>
        <v>Utah</v>
      </c>
    </row>
    <row r="9222" spans="1:15" x14ac:dyDescent="0.3">
      <c r="A9222" s="11">
        <v>1074675</v>
      </c>
      <c r="B9222" s="12" t="s">
        <v>161</v>
      </c>
      <c r="C9222" s="12" t="s">
        <v>33</v>
      </c>
      <c r="D9222" s="12" t="s">
        <v>42</v>
      </c>
      <c r="E9222" s="11" t="s">
        <v>36</v>
      </c>
      <c r="F9222" s="11" t="s">
        <v>19</v>
      </c>
      <c r="G9222" s="37">
        <v>41929</v>
      </c>
      <c r="H9222" s="13">
        <v>41936</v>
      </c>
      <c r="I9222" s="21">
        <v>7</v>
      </c>
      <c r="J9222" s="43" t="s">
        <v>1473</v>
      </c>
      <c r="K9222" s="21">
        <f t="shared" si="288"/>
        <v>2014</v>
      </c>
      <c r="L9222" s="24">
        <f t="shared" si="289"/>
        <v>4</v>
      </c>
      <c r="M9222" s="11" t="s">
        <v>14</v>
      </c>
      <c r="N9222" s="11" t="s">
        <v>15</v>
      </c>
      <c r="O9222" s="11" t="str">
        <f>VLOOKUP(E9222,State_Code_Name!$B$1:$C$52,2,0)</f>
        <v>Florida</v>
      </c>
    </row>
    <row r="9223" spans="1:15" x14ac:dyDescent="0.3">
      <c r="A9223" s="11">
        <v>520863</v>
      </c>
      <c r="B9223" s="12" t="s">
        <v>97</v>
      </c>
      <c r="C9223" s="12" t="s">
        <v>53</v>
      </c>
      <c r="D9223" s="12" t="s">
        <v>1439</v>
      </c>
      <c r="E9223" s="11" t="s">
        <v>36</v>
      </c>
      <c r="F9223" s="11" t="s">
        <v>19</v>
      </c>
      <c r="G9223" s="37">
        <v>41527</v>
      </c>
      <c r="H9223" s="13">
        <v>41527</v>
      </c>
      <c r="I9223" s="21">
        <v>0</v>
      </c>
      <c r="J9223" s="43" t="s">
        <v>1480</v>
      </c>
      <c r="K9223" s="21">
        <f t="shared" si="288"/>
        <v>2013</v>
      </c>
      <c r="L9223" s="24">
        <f t="shared" si="289"/>
        <v>3</v>
      </c>
      <c r="M9223" s="11" t="s">
        <v>14</v>
      </c>
      <c r="N9223" s="11" t="s">
        <v>15</v>
      </c>
      <c r="O9223" s="11" t="str">
        <f>VLOOKUP(E9223,State_Code_Name!$B$1:$C$52,2,0)</f>
        <v>Florida</v>
      </c>
    </row>
    <row r="9224" spans="1:15" x14ac:dyDescent="0.3">
      <c r="A9224" s="11">
        <v>603170</v>
      </c>
      <c r="B9224" s="12" t="s">
        <v>149</v>
      </c>
      <c r="C9224" s="12" t="s">
        <v>27</v>
      </c>
      <c r="D9224" s="12" t="s">
        <v>57</v>
      </c>
      <c r="E9224" s="11" t="s">
        <v>117</v>
      </c>
      <c r="F9224" s="11" t="s">
        <v>19</v>
      </c>
      <c r="G9224" s="37">
        <v>41597</v>
      </c>
      <c r="H9224" s="13">
        <v>41603</v>
      </c>
      <c r="I9224" s="21">
        <v>6</v>
      </c>
      <c r="J9224" s="43" t="s">
        <v>1479</v>
      </c>
      <c r="K9224" s="21">
        <f t="shared" si="288"/>
        <v>2013</v>
      </c>
      <c r="L9224" s="24">
        <f t="shared" si="289"/>
        <v>4</v>
      </c>
      <c r="M9224" s="11" t="s">
        <v>14</v>
      </c>
      <c r="N9224" s="11" t="s">
        <v>14</v>
      </c>
      <c r="O9224" s="11" t="str">
        <f>VLOOKUP(E9224,State_Code_Name!$B$1:$C$52,2,0)</f>
        <v>Alabama</v>
      </c>
    </row>
    <row r="9225" spans="1:15" x14ac:dyDescent="0.3">
      <c r="A9225" s="11">
        <v>631809</v>
      </c>
      <c r="B9225" s="12" t="s">
        <v>11</v>
      </c>
      <c r="C9225" s="12" t="s">
        <v>16</v>
      </c>
      <c r="D9225" s="12" t="s">
        <v>25</v>
      </c>
      <c r="E9225" s="11" t="s">
        <v>32</v>
      </c>
      <c r="F9225" s="11" t="s">
        <v>13</v>
      </c>
      <c r="G9225" s="37">
        <v>41620</v>
      </c>
      <c r="H9225" s="13">
        <v>41621</v>
      </c>
      <c r="I9225" s="21">
        <v>1</v>
      </c>
      <c r="J9225" s="43" t="s">
        <v>1475</v>
      </c>
      <c r="K9225" s="21">
        <f t="shared" si="288"/>
        <v>2013</v>
      </c>
      <c r="L9225" s="24">
        <f t="shared" si="289"/>
        <v>4</v>
      </c>
      <c r="M9225" s="11" t="s">
        <v>14</v>
      </c>
      <c r="N9225" s="11" t="s">
        <v>15</v>
      </c>
      <c r="O9225" s="11" t="str">
        <f>VLOOKUP(E9225,State_Code_Name!$B$1:$C$52,2,0)</f>
        <v>Texas</v>
      </c>
    </row>
    <row r="9226" spans="1:15" x14ac:dyDescent="0.3">
      <c r="A9226" s="11">
        <v>1151371</v>
      </c>
      <c r="B9226" s="12" t="s">
        <v>48</v>
      </c>
      <c r="C9226" s="12" t="s">
        <v>27</v>
      </c>
      <c r="D9226" s="12" t="s">
        <v>28</v>
      </c>
      <c r="E9226" s="11" t="s">
        <v>67</v>
      </c>
      <c r="F9226" s="11" t="s">
        <v>19</v>
      </c>
      <c r="G9226" s="37">
        <v>41983</v>
      </c>
      <c r="H9226" s="13">
        <v>41983</v>
      </c>
      <c r="I9226" s="21">
        <v>0</v>
      </c>
      <c r="J9226" s="43" t="s">
        <v>1475</v>
      </c>
      <c r="K9226" s="21">
        <f t="shared" si="288"/>
        <v>2014</v>
      </c>
      <c r="L9226" s="24">
        <f t="shared" si="289"/>
        <v>4</v>
      </c>
      <c r="M9226" s="11" t="s">
        <v>14</v>
      </c>
      <c r="N9226" s="11" t="s">
        <v>15</v>
      </c>
      <c r="O9226" s="11" t="str">
        <f>VLOOKUP(E9226,State_Code_Name!$B$1:$C$52,2,0)</f>
        <v>Michigan</v>
      </c>
    </row>
    <row r="9227" spans="1:15" x14ac:dyDescent="0.3">
      <c r="A9227" s="11">
        <v>1204177</v>
      </c>
      <c r="B9227" s="12" t="s">
        <v>11</v>
      </c>
      <c r="C9227" s="12" t="s">
        <v>27</v>
      </c>
      <c r="D9227" s="12" t="s">
        <v>57</v>
      </c>
      <c r="E9227" s="11" t="s">
        <v>23</v>
      </c>
      <c r="F9227" s="11" t="s">
        <v>303</v>
      </c>
      <c r="G9227" s="37">
        <v>42026</v>
      </c>
      <c r="H9227" s="13">
        <v>42031</v>
      </c>
      <c r="I9227" s="21">
        <v>5</v>
      </c>
      <c r="J9227" s="43" t="s">
        <v>1474</v>
      </c>
      <c r="K9227" s="21">
        <f t="shared" si="288"/>
        <v>2015</v>
      </c>
      <c r="L9227" s="24">
        <f t="shared" si="289"/>
        <v>1</v>
      </c>
      <c r="M9227" s="11" t="s">
        <v>14</v>
      </c>
      <c r="N9227" s="11" t="s">
        <v>15</v>
      </c>
      <c r="O9227" s="11" t="str">
        <f>VLOOKUP(E9227,State_Code_Name!$B$1:$C$52,2,0)</f>
        <v>New York</v>
      </c>
    </row>
    <row r="9228" spans="1:15" x14ac:dyDescent="0.3">
      <c r="A9228" s="11">
        <v>1855366</v>
      </c>
      <c r="B9228" s="12" t="s">
        <v>112</v>
      </c>
      <c r="C9228" s="12" t="s">
        <v>37</v>
      </c>
      <c r="D9228" s="12" t="s">
        <v>120</v>
      </c>
      <c r="E9228" s="11" t="s">
        <v>36</v>
      </c>
      <c r="F9228" s="11" t="s">
        <v>19</v>
      </c>
      <c r="G9228" s="37">
        <v>42458</v>
      </c>
      <c r="H9228" s="13">
        <v>42458</v>
      </c>
      <c r="I9228" s="21">
        <v>0</v>
      </c>
      <c r="J9228" s="43" t="s">
        <v>1476</v>
      </c>
      <c r="K9228" s="21">
        <f t="shared" si="288"/>
        <v>2016</v>
      </c>
      <c r="L9228" s="24">
        <f t="shared" si="289"/>
        <v>1</v>
      </c>
      <c r="M9228" s="11" t="s">
        <v>14</v>
      </c>
      <c r="N9228" s="11" t="s">
        <v>14</v>
      </c>
      <c r="O9228" s="11" t="str">
        <f>VLOOKUP(E9228,State_Code_Name!$B$1:$C$52,2,0)</f>
        <v>Florida</v>
      </c>
    </row>
    <row r="9229" spans="1:15" x14ac:dyDescent="0.3">
      <c r="A9229" s="11">
        <v>1387533</v>
      </c>
      <c r="B9229" s="12" t="s">
        <v>48</v>
      </c>
      <c r="C9229" s="12" t="s">
        <v>27</v>
      </c>
      <c r="D9229" s="12" t="s">
        <v>28</v>
      </c>
      <c r="E9229" s="11" t="s">
        <v>32</v>
      </c>
      <c r="F9229" s="11" t="s">
        <v>19</v>
      </c>
      <c r="G9229" s="37">
        <v>42145</v>
      </c>
      <c r="H9229" s="13">
        <v>42145</v>
      </c>
      <c r="I9229" s="21">
        <v>0</v>
      </c>
      <c r="J9229" s="43" t="s">
        <v>1471</v>
      </c>
      <c r="K9229" s="21">
        <f t="shared" si="288"/>
        <v>2015</v>
      </c>
      <c r="L9229" s="24">
        <f t="shared" si="289"/>
        <v>2</v>
      </c>
      <c r="M9229" s="11" t="s">
        <v>14</v>
      </c>
      <c r="N9229" s="11" t="s">
        <v>15</v>
      </c>
      <c r="O9229" s="11" t="str">
        <f>VLOOKUP(E9229,State_Code_Name!$B$1:$C$52,2,0)</f>
        <v>Texas</v>
      </c>
    </row>
    <row r="9230" spans="1:15" x14ac:dyDescent="0.3">
      <c r="A9230" s="11">
        <v>860813</v>
      </c>
      <c r="B9230" s="12" t="s">
        <v>210</v>
      </c>
      <c r="C9230" s="12" t="s">
        <v>27</v>
      </c>
      <c r="D9230" s="12" t="s">
        <v>57</v>
      </c>
      <c r="E9230" s="11" t="s">
        <v>18</v>
      </c>
      <c r="F9230" s="11" t="s">
        <v>19</v>
      </c>
      <c r="G9230" s="37">
        <v>41779</v>
      </c>
      <c r="H9230" s="13">
        <v>41779</v>
      </c>
      <c r="I9230" s="21">
        <v>0</v>
      </c>
      <c r="J9230" s="43" t="s">
        <v>1471</v>
      </c>
      <c r="K9230" s="21">
        <f t="shared" si="288"/>
        <v>2014</v>
      </c>
      <c r="L9230" s="24">
        <f t="shared" si="289"/>
        <v>2</v>
      </c>
      <c r="M9230" s="11" t="s">
        <v>14</v>
      </c>
      <c r="N9230" s="11" t="s">
        <v>15</v>
      </c>
      <c r="O9230" s="11" t="str">
        <f>VLOOKUP(E9230,State_Code_Name!$B$1:$C$52,2,0)</f>
        <v>California</v>
      </c>
    </row>
    <row r="9231" spans="1:15" x14ac:dyDescent="0.3">
      <c r="A9231" s="11">
        <v>1293728</v>
      </c>
      <c r="B9231" s="12" t="s">
        <v>44</v>
      </c>
      <c r="C9231" s="12" t="s">
        <v>16</v>
      </c>
      <c r="D9231" s="12" t="s">
        <v>1442</v>
      </c>
      <c r="E9231" s="11" t="s">
        <v>36</v>
      </c>
      <c r="F9231" s="11" t="s">
        <v>19</v>
      </c>
      <c r="G9231" s="37">
        <v>42083</v>
      </c>
      <c r="H9231" s="13">
        <v>42083</v>
      </c>
      <c r="I9231" s="21">
        <v>0</v>
      </c>
      <c r="J9231" s="43" t="s">
        <v>1476</v>
      </c>
      <c r="K9231" s="21">
        <f t="shared" si="288"/>
        <v>2015</v>
      </c>
      <c r="L9231" s="24">
        <f t="shared" si="289"/>
        <v>1</v>
      </c>
      <c r="M9231" s="11" t="s">
        <v>14</v>
      </c>
      <c r="N9231" s="11" t="s">
        <v>14</v>
      </c>
      <c r="O9231" s="11" t="str">
        <f>VLOOKUP(E9231,State_Code_Name!$B$1:$C$52,2,0)</f>
        <v>Florida</v>
      </c>
    </row>
    <row r="9232" spans="1:15" x14ac:dyDescent="0.3">
      <c r="A9232" s="11">
        <v>1149334</v>
      </c>
      <c r="B9232" s="12" t="s">
        <v>919</v>
      </c>
      <c r="C9232" s="12" t="s">
        <v>33</v>
      </c>
      <c r="D9232" s="12" t="s">
        <v>1441</v>
      </c>
      <c r="E9232" s="11" t="s">
        <v>105</v>
      </c>
      <c r="F9232" s="11" t="s">
        <v>19</v>
      </c>
      <c r="G9232" s="37">
        <v>41982</v>
      </c>
      <c r="H9232" s="13">
        <v>41988</v>
      </c>
      <c r="I9232" s="21">
        <v>6</v>
      </c>
      <c r="J9232" s="43" t="s">
        <v>1475</v>
      </c>
      <c r="K9232" s="21">
        <f t="shared" si="288"/>
        <v>2014</v>
      </c>
      <c r="L9232" s="24">
        <f t="shared" si="289"/>
        <v>4</v>
      </c>
      <c r="M9232" s="11" t="s">
        <v>14</v>
      </c>
      <c r="N9232" s="11" t="s">
        <v>15</v>
      </c>
      <c r="O9232" s="11" t="str">
        <f>VLOOKUP(E9232,State_Code_Name!$B$1:$C$52,2,0)</f>
        <v>Indiana</v>
      </c>
    </row>
    <row r="9233" spans="1:15" x14ac:dyDescent="0.3">
      <c r="A9233" s="11">
        <v>1290998</v>
      </c>
      <c r="B9233" s="12" t="s">
        <v>261</v>
      </c>
      <c r="C9233" s="12" t="s">
        <v>33</v>
      </c>
      <c r="D9233" s="12" t="s">
        <v>45</v>
      </c>
      <c r="E9233" s="11" t="s">
        <v>75</v>
      </c>
      <c r="F9233" s="11" t="s">
        <v>19</v>
      </c>
      <c r="G9233" s="37">
        <v>42082</v>
      </c>
      <c r="H9233" s="13">
        <v>42082</v>
      </c>
      <c r="I9233" s="21">
        <v>0</v>
      </c>
      <c r="J9233" s="43" t="s">
        <v>1476</v>
      </c>
      <c r="K9233" s="21">
        <f t="shared" si="288"/>
        <v>2015</v>
      </c>
      <c r="L9233" s="24">
        <f t="shared" si="289"/>
        <v>1</v>
      </c>
      <c r="M9233" s="11" t="s">
        <v>14</v>
      </c>
      <c r="N9233" s="11" t="s">
        <v>15</v>
      </c>
      <c r="O9233" s="11" t="str">
        <f>VLOOKUP(E9233,State_Code_Name!$B$1:$C$52,2,0)</f>
        <v>Tennessee</v>
      </c>
    </row>
    <row r="9234" spans="1:15" x14ac:dyDescent="0.3">
      <c r="A9234" s="11">
        <v>1316629</v>
      </c>
      <c r="B9234" s="12" t="s">
        <v>61</v>
      </c>
      <c r="C9234" s="12" t="s">
        <v>53</v>
      </c>
      <c r="D9234" s="12" t="s">
        <v>102</v>
      </c>
      <c r="E9234" s="11" t="s">
        <v>36</v>
      </c>
      <c r="F9234" s="11" t="s">
        <v>19</v>
      </c>
      <c r="G9234" s="37">
        <v>42100</v>
      </c>
      <c r="H9234" s="13">
        <v>42100</v>
      </c>
      <c r="I9234" s="21">
        <v>0</v>
      </c>
      <c r="J9234" s="43" t="s">
        <v>1483</v>
      </c>
      <c r="K9234" s="21">
        <f t="shared" si="288"/>
        <v>2015</v>
      </c>
      <c r="L9234" s="24">
        <f t="shared" si="289"/>
        <v>2</v>
      </c>
      <c r="M9234" s="11" t="s">
        <v>14</v>
      </c>
      <c r="N9234" s="11" t="s">
        <v>15</v>
      </c>
      <c r="O9234" s="11" t="str">
        <f>VLOOKUP(E9234,State_Code_Name!$B$1:$C$52,2,0)</f>
        <v>Florida</v>
      </c>
    </row>
    <row r="9235" spans="1:15" x14ac:dyDescent="0.3">
      <c r="A9235" s="11">
        <v>1969559</v>
      </c>
      <c r="B9235" s="12" t="s">
        <v>324</v>
      </c>
      <c r="C9235" s="12" t="s">
        <v>33</v>
      </c>
      <c r="D9235" s="12" t="s">
        <v>115</v>
      </c>
      <c r="E9235" s="11" t="s">
        <v>18</v>
      </c>
      <c r="F9235" s="11" t="s">
        <v>19</v>
      </c>
      <c r="G9235" s="37">
        <v>42536</v>
      </c>
      <c r="H9235" s="13">
        <v>42536</v>
      </c>
      <c r="I9235" s="21">
        <v>0</v>
      </c>
      <c r="J9235" s="43" t="s">
        <v>1477</v>
      </c>
      <c r="K9235" s="21">
        <f t="shared" si="288"/>
        <v>2016</v>
      </c>
      <c r="L9235" s="24">
        <f t="shared" si="289"/>
        <v>2</v>
      </c>
      <c r="M9235" s="11" t="s">
        <v>14</v>
      </c>
      <c r="N9235" s="11" t="s">
        <v>15</v>
      </c>
      <c r="O9235" s="11" t="str">
        <f>VLOOKUP(E9235,State_Code_Name!$B$1:$C$52,2,0)</f>
        <v>California</v>
      </c>
    </row>
    <row r="9236" spans="1:15" x14ac:dyDescent="0.3">
      <c r="A9236" s="11">
        <v>2109691</v>
      </c>
      <c r="B9236" s="12" t="s">
        <v>74</v>
      </c>
      <c r="C9236" s="12" t="s">
        <v>27</v>
      </c>
      <c r="D9236" s="12" t="s">
        <v>79</v>
      </c>
      <c r="E9236" s="11" t="s">
        <v>26</v>
      </c>
      <c r="F9236" s="11" t="s">
        <v>19</v>
      </c>
      <c r="G9236" s="37">
        <v>42626</v>
      </c>
      <c r="H9236" s="13">
        <v>42628</v>
      </c>
      <c r="I9236" s="21">
        <v>2</v>
      </c>
      <c r="J9236" s="43" t="s">
        <v>1480</v>
      </c>
      <c r="K9236" s="21">
        <f t="shared" si="288"/>
        <v>2016</v>
      </c>
      <c r="L9236" s="24">
        <f t="shared" si="289"/>
        <v>3</v>
      </c>
      <c r="M9236" s="11" t="s">
        <v>14</v>
      </c>
      <c r="N9236" s="11" t="s">
        <v>14</v>
      </c>
      <c r="O9236" s="11" t="str">
        <f>VLOOKUP(E9236,State_Code_Name!$B$1:$C$52,2,0)</f>
        <v>Georgia</v>
      </c>
    </row>
    <row r="9237" spans="1:15" x14ac:dyDescent="0.3">
      <c r="A9237" s="11">
        <v>1366155</v>
      </c>
      <c r="B9237" s="12" t="s">
        <v>765</v>
      </c>
      <c r="C9237" s="12" t="s">
        <v>33</v>
      </c>
      <c r="D9237" s="12" t="s">
        <v>45</v>
      </c>
      <c r="E9237" s="11" t="s">
        <v>18</v>
      </c>
      <c r="F9237" s="11" t="s">
        <v>19</v>
      </c>
      <c r="G9237" s="37">
        <v>42131</v>
      </c>
      <c r="H9237" s="13">
        <v>42131</v>
      </c>
      <c r="I9237" s="21">
        <v>0</v>
      </c>
      <c r="J9237" s="43" t="s">
        <v>1471</v>
      </c>
      <c r="K9237" s="21">
        <f t="shared" si="288"/>
        <v>2015</v>
      </c>
      <c r="L9237" s="24">
        <f t="shared" si="289"/>
        <v>2</v>
      </c>
      <c r="M9237" s="11" t="s">
        <v>14</v>
      </c>
      <c r="N9237" s="11" t="s">
        <v>15</v>
      </c>
      <c r="O9237" s="11" t="str">
        <f>VLOOKUP(E9237,State_Code_Name!$B$1:$C$52,2,0)</f>
        <v>California</v>
      </c>
    </row>
    <row r="9238" spans="1:15" x14ac:dyDescent="0.3">
      <c r="A9238" s="11">
        <v>1163366</v>
      </c>
      <c r="B9238" s="12" t="s">
        <v>39</v>
      </c>
      <c r="C9238" s="12" t="s">
        <v>37</v>
      </c>
      <c r="D9238" s="12" t="s">
        <v>150</v>
      </c>
      <c r="E9238" s="11" t="s">
        <v>194</v>
      </c>
      <c r="F9238" s="11" t="s">
        <v>19</v>
      </c>
      <c r="G9238" s="37">
        <v>41991</v>
      </c>
      <c r="H9238" s="13">
        <v>41991</v>
      </c>
      <c r="I9238" s="21">
        <v>0</v>
      </c>
      <c r="J9238" s="43" t="s">
        <v>1475</v>
      </c>
      <c r="K9238" s="21">
        <f t="shared" si="288"/>
        <v>2014</v>
      </c>
      <c r="L9238" s="24">
        <f t="shared" si="289"/>
        <v>4</v>
      </c>
      <c r="M9238" s="11" t="s">
        <v>14</v>
      </c>
      <c r="N9238" s="11" t="s">
        <v>15</v>
      </c>
      <c r="O9238" s="11" t="str">
        <f>VLOOKUP(E9238,State_Code_Name!$B$1:$C$52,2,0)</f>
        <v>Nebraska</v>
      </c>
    </row>
    <row r="9239" spans="1:15" x14ac:dyDescent="0.3">
      <c r="A9239" s="11">
        <v>1251313</v>
      </c>
      <c r="B9239" s="12" t="s">
        <v>44</v>
      </c>
      <c r="C9239" s="12" t="s">
        <v>37</v>
      </c>
      <c r="D9239" s="12" t="s">
        <v>81</v>
      </c>
      <c r="E9239" s="11" t="s">
        <v>105</v>
      </c>
      <c r="F9239" s="11" t="s">
        <v>19</v>
      </c>
      <c r="G9239" s="37">
        <v>42058</v>
      </c>
      <c r="H9239" s="13">
        <v>42058</v>
      </c>
      <c r="I9239" s="21">
        <v>0</v>
      </c>
      <c r="J9239" s="43" t="s">
        <v>1478</v>
      </c>
      <c r="K9239" s="21">
        <f t="shared" si="288"/>
        <v>2015</v>
      </c>
      <c r="L9239" s="24">
        <f t="shared" si="289"/>
        <v>1</v>
      </c>
      <c r="M9239" s="11" t="s">
        <v>14</v>
      </c>
      <c r="N9239" s="11" t="s">
        <v>14</v>
      </c>
      <c r="O9239" s="11" t="str">
        <f>VLOOKUP(E9239,State_Code_Name!$B$1:$C$52,2,0)</f>
        <v>Indiana</v>
      </c>
    </row>
    <row r="9240" spans="1:15" x14ac:dyDescent="0.3">
      <c r="A9240" s="11">
        <v>1138332</v>
      </c>
      <c r="B9240" s="12" t="s">
        <v>92</v>
      </c>
      <c r="C9240" s="12" t="s">
        <v>9</v>
      </c>
      <c r="D9240" s="12" t="s">
        <v>133</v>
      </c>
      <c r="E9240" s="11" t="s">
        <v>43</v>
      </c>
      <c r="F9240" s="11" t="s">
        <v>13</v>
      </c>
      <c r="G9240" s="37">
        <v>41975</v>
      </c>
      <c r="H9240" s="13">
        <v>41976</v>
      </c>
      <c r="I9240" s="21">
        <v>1</v>
      </c>
      <c r="J9240" s="43" t="s">
        <v>1475</v>
      </c>
      <c r="K9240" s="21">
        <f t="shared" si="288"/>
        <v>2014</v>
      </c>
      <c r="L9240" s="24">
        <f t="shared" si="289"/>
        <v>4</v>
      </c>
      <c r="M9240" s="11" t="s">
        <v>14</v>
      </c>
      <c r="N9240" s="11" t="s">
        <v>15</v>
      </c>
      <c r="O9240" s="11" t="str">
        <f>VLOOKUP(E9240,State_Code_Name!$B$1:$C$52,2,0)</f>
        <v>North Carolina</v>
      </c>
    </row>
    <row r="9241" spans="1:15" x14ac:dyDescent="0.3">
      <c r="A9241" s="11">
        <v>1246702</v>
      </c>
      <c r="B9241" s="12" t="s">
        <v>84</v>
      </c>
      <c r="C9241" s="12" t="s">
        <v>37</v>
      </c>
      <c r="D9241" s="12" t="s">
        <v>1445</v>
      </c>
      <c r="E9241" s="11" t="s">
        <v>121</v>
      </c>
      <c r="F9241" s="11" t="s">
        <v>19</v>
      </c>
      <c r="G9241" s="37">
        <v>42054</v>
      </c>
      <c r="H9241" s="13">
        <v>42054</v>
      </c>
      <c r="I9241" s="21">
        <v>0</v>
      </c>
      <c r="J9241" s="43" t="s">
        <v>1478</v>
      </c>
      <c r="K9241" s="21">
        <f t="shared" si="288"/>
        <v>2015</v>
      </c>
      <c r="L9241" s="24">
        <f t="shared" si="289"/>
        <v>1</v>
      </c>
      <c r="M9241" s="11" t="s">
        <v>14</v>
      </c>
      <c r="N9241" s="11" t="s">
        <v>15</v>
      </c>
      <c r="O9241" s="11" t="str">
        <f>VLOOKUP(E9241,State_Code_Name!$B$1:$C$52,2,0)</f>
        <v>Oregon</v>
      </c>
    </row>
    <row r="9242" spans="1:15" x14ac:dyDescent="0.3">
      <c r="A9242" s="11">
        <v>551754</v>
      </c>
      <c r="B9242" s="12" t="s">
        <v>48</v>
      </c>
      <c r="C9242" s="12" t="s">
        <v>27</v>
      </c>
      <c r="D9242" s="12" t="s">
        <v>28</v>
      </c>
      <c r="E9242" s="11" t="s">
        <v>78</v>
      </c>
      <c r="F9242" s="11" t="s">
        <v>19</v>
      </c>
      <c r="G9242" s="37">
        <v>41550</v>
      </c>
      <c r="H9242" s="13">
        <v>41551</v>
      </c>
      <c r="I9242" s="21">
        <v>1</v>
      </c>
      <c r="J9242" s="43" t="s">
        <v>1473</v>
      </c>
      <c r="K9242" s="21">
        <f t="shared" si="288"/>
        <v>2013</v>
      </c>
      <c r="L9242" s="24">
        <f t="shared" si="289"/>
        <v>4</v>
      </c>
      <c r="M9242" s="11" t="s">
        <v>14</v>
      </c>
      <c r="N9242" s="11" t="s">
        <v>15</v>
      </c>
      <c r="O9242" s="11" t="str">
        <f>VLOOKUP(E9242,State_Code_Name!$B$1:$C$52,2,0)</f>
        <v>Missouri</v>
      </c>
    </row>
    <row r="9243" spans="1:15" x14ac:dyDescent="0.3">
      <c r="A9243" s="11">
        <v>1876139</v>
      </c>
      <c r="B9243" s="12" t="s">
        <v>379</v>
      </c>
      <c r="C9243" s="12" t="s">
        <v>539</v>
      </c>
      <c r="D9243" s="12" t="s">
        <v>656</v>
      </c>
      <c r="E9243" s="11" t="s">
        <v>40</v>
      </c>
      <c r="F9243" s="11" t="s">
        <v>19</v>
      </c>
      <c r="G9243" s="37">
        <v>42472</v>
      </c>
      <c r="H9243" s="13">
        <v>42472</v>
      </c>
      <c r="I9243" s="21">
        <v>0</v>
      </c>
      <c r="J9243" s="43" t="s">
        <v>1483</v>
      </c>
      <c r="K9243" s="21">
        <f t="shared" si="288"/>
        <v>2016</v>
      </c>
      <c r="L9243" s="24">
        <f t="shared" si="289"/>
        <v>2</v>
      </c>
      <c r="M9243" s="11" t="s">
        <v>14</v>
      </c>
      <c r="N9243" s="11" t="s">
        <v>14</v>
      </c>
      <c r="O9243" s="11" t="str">
        <f>VLOOKUP(E9243,State_Code_Name!$B$1:$C$52,2,0)</f>
        <v>Ohio</v>
      </c>
    </row>
    <row r="9244" spans="1:15" x14ac:dyDescent="0.3">
      <c r="A9244" s="11">
        <v>1130453</v>
      </c>
      <c r="B9244" s="12" t="s">
        <v>104</v>
      </c>
      <c r="C9244" s="12" t="s">
        <v>33</v>
      </c>
      <c r="D9244" s="12" t="s">
        <v>42</v>
      </c>
      <c r="E9244" s="11" t="s">
        <v>32</v>
      </c>
      <c r="F9244" s="11" t="s">
        <v>303</v>
      </c>
      <c r="G9244" s="37">
        <v>41968</v>
      </c>
      <c r="H9244" s="13">
        <v>41971</v>
      </c>
      <c r="I9244" s="21">
        <v>3</v>
      </c>
      <c r="J9244" s="43" t="s">
        <v>1479</v>
      </c>
      <c r="K9244" s="21">
        <f t="shared" si="288"/>
        <v>2014</v>
      </c>
      <c r="L9244" s="24">
        <f t="shared" si="289"/>
        <v>4</v>
      </c>
      <c r="M9244" s="11" t="s">
        <v>14</v>
      </c>
      <c r="N9244" s="11" t="s">
        <v>15</v>
      </c>
      <c r="O9244" s="11" t="str">
        <f>VLOOKUP(E9244,State_Code_Name!$B$1:$C$52,2,0)</f>
        <v>Texas</v>
      </c>
    </row>
    <row r="9245" spans="1:15" x14ac:dyDescent="0.3">
      <c r="A9245" s="11">
        <v>2051321</v>
      </c>
      <c r="B9245" s="12" t="s">
        <v>545</v>
      </c>
      <c r="C9245" s="12" t="s">
        <v>33</v>
      </c>
      <c r="D9245" s="12" t="s">
        <v>42</v>
      </c>
      <c r="E9245" s="11" t="s">
        <v>99</v>
      </c>
      <c r="F9245" s="11" t="s">
        <v>19</v>
      </c>
      <c r="G9245" s="37">
        <v>42590</v>
      </c>
      <c r="H9245" s="13">
        <v>42590</v>
      </c>
      <c r="I9245" s="21">
        <v>0</v>
      </c>
      <c r="J9245" s="43" t="s">
        <v>1482</v>
      </c>
      <c r="K9245" s="21">
        <f t="shared" si="288"/>
        <v>2016</v>
      </c>
      <c r="L9245" s="24">
        <f t="shared" si="289"/>
        <v>3</v>
      </c>
      <c r="M9245" s="11" t="s">
        <v>14</v>
      </c>
      <c r="N9245" s="11" t="s">
        <v>15</v>
      </c>
      <c r="O9245" s="11" t="str">
        <f>VLOOKUP(E9245,State_Code_Name!$B$1:$C$52,2,0)</f>
        <v>Arizona</v>
      </c>
    </row>
    <row r="9246" spans="1:15" x14ac:dyDescent="0.3">
      <c r="A9246" s="11">
        <v>578021</v>
      </c>
      <c r="B9246" s="12" t="s">
        <v>39</v>
      </c>
      <c r="C9246" s="12" t="s">
        <v>33</v>
      </c>
      <c r="D9246" s="12" t="s">
        <v>115</v>
      </c>
      <c r="E9246" s="11" t="s">
        <v>18</v>
      </c>
      <c r="F9246" s="11" t="s">
        <v>303</v>
      </c>
      <c r="G9246" s="37">
        <v>41577</v>
      </c>
      <c r="H9246" s="13">
        <v>41578</v>
      </c>
      <c r="I9246" s="21">
        <v>1</v>
      </c>
      <c r="J9246" s="43" t="s">
        <v>1473</v>
      </c>
      <c r="K9246" s="21">
        <f t="shared" si="288"/>
        <v>2013</v>
      </c>
      <c r="L9246" s="24">
        <f t="shared" si="289"/>
        <v>4</v>
      </c>
      <c r="M9246" s="11" t="s">
        <v>14</v>
      </c>
      <c r="N9246" s="11" t="s">
        <v>15</v>
      </c>
      <c r="O9246" s="11" t="str">
        <f>VLOOKUP(E9246,State_Code_Name!$B$1:$C$52,2,0)</f>
        <v>California</v>
      </c>
    </row>
    <row r="9247" spans="1:15" x14ac:dyDescent="0.3">
      <c r="A9247" s="11">
        <v>1596690</v>
      </c>
      <c r="B9247" s="12" t="s">
        <v>69</v>
      </c>
      <c r="C9247" s="12" t="s">
        <v>37</v>
      </c>
      <c r="D9247" s="12" t="s">
        <v>150</v>
      </c>
      <c r="E9247" s="11" t="s">
        <v>23</v>
      </c>
      <c r="F9247" s="11" t="s">
        <v>19</v>
      </c>
      <c r="G9247" s="37">
        <v>42284</v>
      </c>
      <c r="H9247" s="13">
        <v>42284</v>
      </c>
      <c r="I9247" s="21">
        <v>0</v>
      </c>
      <c r="J9247" s="43" t="s">
        <v>1473</v>
      </c>
      <c r="K9247" s="21">
        <f t="shared" si="288"/>
        <v>2015</v>
      </c>
      <c r="L9247" s="24">
        <f t="shared" si="289"/>
        <v>4</v>
      </c>
      <c r="M9247" s="11" t="s">
        <v>14</v>
      </c>
      <c r="N9247" s="11" t="s">
        <v>15</v>
      </c>
      <c r="O9247" s="11" t="str">
        <f>VLOOKUP(E9247,State_Code_Name!$B$1:$C$52,2,0)</f>
        <v>New York</v>
      </c>
    </row>
    <row r="9248" spans="1:15" x14ac:dyDescent="0.3">
      <c r="A9248" s="11">
        <v>1363320</v>
      </c>
      <c r="B9248" s="12" t="s">
        <v>59</v>
      </c>
      <c r="C9248" s="12" t="s">
        <v>27</v>
      </c>
      <c r="D9248" s="12" t="s">
        <v>28</v>
      </c>
      <c r="E9248" s="11" t="s">
        <v>99</v>
      </c>
      <c r="F9248" s="11" t="s">
        <v>19</v>
      </c>
      <c r="G9248" s="37">
        <v>42130</v>
      </c>
      <c r="H9248" s="13">
        <v>42130</v>
      </c>
      <c r="I9248" s="21">
        <v>0</v>
      </c>
      <c r="J9248" s="43" t="s">
        <v>1471</v>
      </c>
      <c r="K9248" s="21">
        <f t="shared" si="288"/>
        <v>2015</v>
      </c>
      <c r="L9248" s="24">
        <f t="shared" si="289"/>
        <v>2</v>
      </c>
      <c r="M9248" s="11" t="s">
        <v>14</v>
      </c>
      <c r="N9248" s="11" t="s">
        <v>15</v>
      </c>
      <c r="O9248" s="11" t="str">
        <f>VLOOKUP(E9248,State_Code_Name!$B$1:$C$52,2,0)</f>
        <v>Arizona</v>
      </c>
    </row>
    <row r="9249" spans="1:15" x14ac:dyDescent="0.3">
      <c r="A9249" s="11">
        <v>1019532</v>
      </c>
      <c r="B9249" s="12" t="s">
        <v>832</v>
      </c>
      <c r="C9249" s="12" t="s">
        <v>33</v>
      </c>
      <c r="D9249" s="12" t="s">
        <v>45</v>
      </c>
      <c r="E9249" s="11" t="s">
        <v>122</v>
      </c>
      <c r="F9249" s="11" t="s">
        <v>24</v>
      </c>
      <c r="G9249" s="37">
        <v>41890</v>
      </c>
      <c r="H9249" s="13">
        <v>41893</v>
      </c>
      <c r="I9249" s="21">
        <v>3</v>
      </c>
      <c r="J9249" s="43" t="s">
        <v>1480</v>
      </c>
      <c r="K9249" s="21">
        <f t="shared" si="288"/>
        <v>2014</v>
      </c>
      <c r="L9249" s="24">
        <f t="shared" si="289"/>
        <v>3</v>
      </c>
      <c r="M9249" s="11" t="s">
        <v>14</v>
      </c>
      <c r="N9249" s="11" t="s">
        <v>15</v>
      </c>
      <c r="O9249" s="11" t="str">
        <f>VLOOKUP(E9249,State_Code_Name!$B$1:$C$52,2,0)</f>
        <v>Maryland</v>
      </c>
    </row>
    <row r="9250" spans="1:15" x14ac:dyDescent="0.3">
      <c r="A9250" s="11">
        <v>1682400</v>
      </c>
      <c r="B9250" s="12" t="s">
        <v>646</v>
      </c>
      <c r="C9250" s="12" t="s">
        <v>33</v>
      </c>
      <c r="D9250" s="12" t="s">
        <v>45</v>
      </c>
      <c r="E9250" s="11" t="s">
        <v>122</v>
      </c>
      <c r="F9250" s="11" t="s">
        <v>19</v>
      </c>
      <c r="G9250" s="37">
        <v>42341</v>
      </c>
      <c r="H9250" s="13">
        <v>42341</v>
      </c>
      <c r="I9250" s="21">
        <v>0</v>
      </c>
      <c r="J9250" s="43" t="s">
        <v>1475</v>
      </c>
      <c r="K9250" s="21">
        <f t="shared" si="288"/>
        <v>2015</v>
      </c>
      <c r="L9250" s="24">
        <f t="shared" si="289"/>
        <v>4</v>
      </c>
      <c r="M9250" s="11" t="s">
        <v>15</v>
      </c>
      <c r="N9250" s="11" t="s">
        <v>14</v>
      </c>
      <c r="O9250" s="11" t="str">
        <f>VLOOKUP(E9250,State_Code_Name!$B$1:$C$52,2,0)</f>
        <v>Maryland</v>
      </c>
    </row>
    <row r="9251" spans="1:15" x14ac:dyDescent="0.3">
      <c r="A9251" s="11">
        <v>1489288</v>
      </c>
      <c r="B9251" s="12" t="s">
        <v>11</v>
      </c>
      <c r="C9251" s="12" t="s">
        <v>27</v>
      </c>
      <c r="D9251" s="12" t="s">
        <v>1449</v>
      </c>
      <c r="E9251" s="11" t="s">
        <v>47</v>
      </c>
      <c r="F9251" s="11" t="s">
        <v>19</v>
      </c>
      <c r="G9251" s="37">
        <v>42212</v>
      </c>
      <c r="H9251" s="13">
        <v>42212</v>
      </c>
      <c r="I9251" s="21">
        <v>0</v>
      </c>
      <c r="J9251" s="43" t="s">
        <v>1481</v>
      </c>
      <c r="K9251" s="21">
        <f t="shared" si="288"/>
        <v>2015</v>
      </c>
      <c r="L9251" s="24">
        <f t="shared" si="289"/>
        <v>3</v>
      </c>
      <c r="M9251" s="11" t="s">
        <v>14</v>
      </c>
      <c r="N9251" s="11" t="s">
        <v>15</v>
      </c>
      <c r="O9251" s="11" t="str">
        <f>VLOOKUP(E9251,State_Code_Name!$B$1:$C$52,2,0)</f>
        <v>Pennsylvania</v>
      </c>
    </row>
    <row r="9252" spans="1:15" x14ac:dyDescent="0.3">
      <c r="A9252" s="11">
        <v>912963</v>
      </c>
      <c r="B9252" s="12" t="s">
        <v>180</v>
      </c>
      <c r="C9252" s="12" t="s">
        <v>33</v>
      </c>
      <c r="D9252" s="12" t="s">
        <v>115</v>
      </c>
      <c r="E9252" s="11" t="s">
        <v>67</v>
      </c>
      <c r="F9252" s="11" t="s">
        <v>19</v>
      </c>
      <c r="G9252" s="37">
        <v>41816</v>
      </c>
      <c r="H9252" s="13">
        <v>41816</v>
      </c>
      <c r="I9252" s="21">
        <v>0</v>
      </c>
      <c r="J9252" s="43" t="s">
        <v>1477</v>
      </c>
      <c r="K9252" s="21">
        <f t="shared" si="288"/>
        <v>2014</v>
      </c>
      <c r="L9252" s="24">
        <f t="shared" si="289"/>
        <v>2</v>
      </c>
      <c r="M9252" s="11" t="s">
        <v>14</v>
      </c>
      <c r="N9252" s="11" t="s">
        <v>15</v>
      </c>
      <c r="O9252" s="11" t="str">
        <f>VLOOKUP(E9252,State_Code_Name!$B$1:$C$52,2,0)</f>
        <v>Michigan</v>
      </c>
    </row>
    <row r="9253" spans="1:15" x14ac:dyDescent="0.3">
      <c r="A9253" s="11">
        <v>1330683</v>
      </c>
      <c r="B9253" s="12" t="s">
        <v>84</v>
      </c>
      <c r="C9253" s="12" t="s">
        <v>9</v>
      </c>
      <c r="D9253" s="12" t="s">
        <v>182</v>
      </c>
      <c r="E9253" s="11" t="s">
        <v>36</v>
      </c>
      <c r="F9253" s="11" t="s">
        <v>19</v>
      </c>
      <c r="G9253" s="37">
        <v>42109</v>
      </c>
      <c r="H9253" s="13">
        <v>42111</v>
      </c>
      <c r="I9253" s="21">
        <v>2</v>
      </c>
      <c r="J9253" s="43" t="s">
        <v>1483</v>
      </c>
      <c r="K9253" s="21">
        <f t="shared" si="288"/>
        <v>2015</v>
      </c>
      <c r="L9253" s="24">
        <f t="shared" si="289"/>
        <v>2</v>
      </c>
      <c r="M9253" s="11" t="s">
        <v>14</v>
      </c>
      <c r="N9253" s="11" t="s">
        <v>14</v>
      </c>
      <c r="O9253" s="11" t="str">
        <f>VLOOKUP(E9253,State_Code_Name!$B$1:$C$52,2,0)</f>
        <v>Florida</v>
      </c>
    </row>
    <row r="9254" spans="1:15" x14ac:dyDescent="0.3">
      <c r="A9254" s="11">
        <v>2081884</v>
      </c>
      <c r="B9254" s="12" t="s">
        <v>69</v>
      </c>
      <c r="C9254" s="12" t="s">
        <v>37</v>
      </c>
      <c r="D9254" s="12" t="s">
        <v>278</v>
      </c>
      <c r="E9254" s="11" t="s">
        <v>32</v>
      </c>
      <c r="F9254" s="11" t="s">
        <v>19</v>
      </c>
      <c r="G9254" s="37">
        <v>42607</v>
      </c>
      <c r="H9254" s="13">
        <v>42607</v>
      </c>
      <c r="I9254" s="21">
        <v>0</v>
      </c>
      <c r="J9254" s="43" t="s">
        <v>1482</v>
      </c>
      <c r="K9254" s="21">
        <f t="shared" si="288"/>
        <v>2016</v>
      </c>
      <c r="L9254" s="24">
        <f t="shared" si="289"/>
        <v>3</v>
      </c>
      <c r="M9254" s="11" t="s">
        <v>14</v>
      </c>
      <c r="N9254" s="11" t="s">
        <v>14</v>
      </c>
      <c r="O9254" s="11" t="str">
        <f>VLOOKUP(E9254,State_Code_Name!$B$1:$C$52,2,0)</f>
        <v>Texas</v>
      </c>
    </row>
    <row r="9255" spans="1:15" x14ac:dyDescent="0.3">
      <c r="A9255" s="11">
        <v>1617215</v>
      </c>
      <c r="B9255" s="12" t="s">
        <v>44</v>
      </c>
      <c r="C9255" s="12" t="s">
        <v>16</v>
      </c>
      <c r="D9255" s="12" t="s">
        <v>21</v>
      </c>
      <c r="E9255" s="11" t="s">
        <v>32</v>
      </c>
      <c r="F9255" s="11" t="s">
        <v>19</v>
      </c>
      <c r="G9255" s="37">
        <v>42298</v>
      </c>
      <c r="H9255" s="13">
        <v>42298</v>
      </c>
      <c r="I9255" s="21">
        <v>0</v>
      </c>
      <c r="J9255" s="43" t="s">
        <v>1473</v>
      </c>
      <c r="K9255" s="21">
        <f t="shared" si="288"/>
        <v>2015</v>
      </c>
      <c r="L9255" s="24">
        <f t="shared" si="289"/>
        <v>4</v>
      </c>
      <c r="M9255" s="11" t="s">
        <v>14</v>
      </c>
      <c r="N9255" s="11" t="s">
        <v>15</v>
      </c>
      <c r="O9255" s="11" t="str">
        <f>VLOOKUP(E9255,State_Code_Name!$B$1:$C$52,2,0)</f>
        <v>Texas</v>
      </c>
    </row>
    <row r="9256" spans="1:15" x14ac:dyDescent="0.3">
      <c r="A9256" s="11">
        <v>323760</v>
      </c>
      <c r="B9256" s="12" t="s">
        <v>48</v>
      </c>
      <c r="C9256" s="12" t="s">
        <v>27</v>
      </c>
      <c r="D9256" s="12" t="s">
        <v>1449</v>
      </c>
      <c r="E9256" s="11" t="s">
        <v>71</v>
      </c>
      <c r="F9256" s="11" t="s">
        <v>58</v>
      </c>
      <c r="G9256" s="37">
        <v>41325</v>
      </c>
      <c r="H9256" s="13">
        <v>41325</v>
      </c>
      <c r="I9256" s="21">
        <v>0</v>
      </c>
      <c r="J9256" s="43" t="s">
        <v>1478</v>
      </c>
      <c r="K9256" s="21">
        <f t="shared" si="288"/>
        <v>2013</v>
      </c>
      <c r="L9256" s="24">
        <f t="shared" si="289"/>
        <v>1</v>
      </c>
      <c r="M9256" s="11" t="s">
        <v>14</v>
      </c>
      <c r="N9256" s="11" t="s">
        <v>15</v>
      </c>
      <c r="O9256" s="11" t="str">
        <f>VLOOKUP(E9256,State_Code_Name!$B$1:$C$52,2,0)</f>
        <v>Massachusetts</v>
      </c>
    </row>
    <row r="9257" spans="1:15" x14ac:dyDescent="0.3">
      <c r="A9257" s="11">
        <v>2051406</v>
      </c>
      <c r="B9257" s="12" t="s">
        <v>251</v>
      </c>
      <c r="C9257" s="12" t="s">
        <v>33</v>
      </c>
      <c r="D9257" s="12" t="s">
        <v>160</v>
      </c>
      <c r="E9257" s="11" t="s">
        <v>26</v>
      </c>
      <c r="F9257" s="11" t="s">
        <v>19</v>
      </c>
      <c r="G9257" s="37">
        <v>42591</v>
      </c>
      <c r="H9257" s="13">
        <v>42591</v>
      </c>
      <c r="I9257" s="21">
        <v>0</v>
      </c>
      <c r="J9257" s="43" t="s">
        <v>1482</v>
      </c>
      <c r="K9257" s="21">
        <f t="shared" si="288"/>
        <v>2016</v>
      </c>
      <c r="L9257" s="24">
        <f t="shared" si="289"/>
        <v>3</v>
      </c>
      <c r="M9257" s="11" t="s">
        <v>14</v>
      </c>
      <c r="N9257" s="11" t="s">
        <v>14</v>
      </c>
      <c r="O9257" s="11" t="str">
        <f>VLOOKUP(E9257,State_Code_Name!$B$1:$C$52,2,0)</f>
        <v>Georgia</v>
      </c>
    </row>
    <row r="9258" spans="1:15" x14ac:dyDescent="0.3">
      <c r="A9258" s="11">
        <v>1329297</v>
      </c>
      <c r="B9258" s="12" t="s">
        <v>39</v>
      </c>
      <c r="C9258" s="12" t="s">
        <v>37</v>
      </c>
      <c r="D9258" s="12" t="s">
        <v>124</v>
      </c>
      <c r="E9258" s="11" t="s">
        <v>121</v>
      </c>
      <c r="F9258" s="11" t="s">
        <v>19</v>
      </c>
      <c r="G9258" s="37">
        <v>42108</v>
      </c>
      <c r="H9258" s="13">
        <v>42108</v>
      </c>
      <c r="I9258" s="21">
        <v>0</v>
      </c>
      <c r="J9258" s="43" t="s">
        <v>1483</v>
      </c>
      <c r="K9258" s="21">
        <f t="shared" si="288"/>
        <v>2015</v>
      </c>
      <c r="L9258" s="24">
        <f t="shared" si="289"/>
        <v>2</v>
      </c>
      <c r="M9258" s="11" t="s">
        <v>14</v>
      </c>
      <c r="N9258" s="11" t="s">
        <v>15</v>
      </c>
      <c r="O9258" s="11" t="str">
        <f>VLOOKUP(E9258,State_Code_Name!$B$1:$C$52,2,0)</f>
        <v>Oregon</v>
      </c>
    </row>
    <row r="9259" spans="1:15" x14ac:dyDescent="0.3">
      <c r="A9259" s="11">
        <v>866873</v>
      </c>
      <c r="B9259" s="12" t="s">
        <v>802</v>
      </c>
      <c r="C9259" s="12" t="s">
        <v>33</v>
      </c>
      <c r="D9259" s="12" t="s">
        <v>42</v>
      </c>
      <c r="E9259" s="11" t="s">
        <v>18</v>
      </c>
      <c r="F9259" s="11" t="s">
        <v>19</v>
      </c>
      <c r="G9259" s="37">
        <v>41782</v>
      </c>
      <c r="H9259" s="13">
        <v>41782</v>
      </c>
      <c r="I9259" s="21">
        <v>0</v>
      </c>
      <c r="J9259" s="43" t="s">
        <v>1471</v>
      </c>
      <c r="K9259" s="21">
        <f t="shared" si="288"/>
        <v>2014</v>
      </c>
      <c r="L9259" s="24">
        <f t="shared" si="289"/>
        <v>2</v>
      </c>
      <c r="M9259" s="11" t="s">
        <v>14</v>
      </c>
      <c r="N9259" s="11" t="s">
        <v>15</v>
      </c>
      <c r="O9259" s="11" t="str">
        <f>VLOOKUP(E9259,State_Code_Name!$B$1:$C$52,2,0)</f>
        <v>California</v>
      </c>
    </row>
    <row r="9260" spans="1:15" x14ac:dyDescent="0.3">
      <c r="A9260" s="11">
        <v>1616707</v>
      </c>
      <c r="B9260" s="12" t="s">
        <v>135</v>
      </c>
      <c r="C9260" s="12" t="s">
        <v>9</v>
      </c>
      <c r="D9260" s="12" t="s">
        <v>10</v>
      </c>
      <c r="E9260" s="11" t="s">
        <v>49</v>
      </c>
      <c r="F9260" s="11" t="s">
        <v>13</v>
      </c>
      <c r="G9260" s="37">
        <v>42297</v>
      </c>
      <c r="H9260" s="13">
        <v>42300</v>
      </c>
      <c r="I9260" s="21">
        <v>3</v>
      </c>
      <c r="J9260" s="43" t="s">
        <v>1473</v>
      </c>
      <c r="K9260" s="21">
        <f t="shared" si="288"/>
        <v>2015</v>
      </c>
      <c r="L9260" s="24">
        <f t="shared" si="289"/>
        <v>4</v>
      </c>
      <c r="M9260" s="11" t="s">
        <v>14</v>
      </c>
      <c r="N9260" s="11" t="s">
        <v>15</v>
      </c>
      <c r="O9260" s="11" t="str">
        <f>VLOOKUP(E9260,State_Code_Name!$B$1:$C$52,2,0)</f>
        <v>New Jersey</v>
      </c>
    </row>
    <row r="9261" spans="1:15" x14ac:dyDescent="0.3">
      <c r="A9261" s="11">
        <v>221515</v>
      </c>
      <c r="B9261" s="12" t="s">
        <v>11</v>
      </c>
      <c r="C9261" s="12" t="s">
        <v>16</v>
      </c>
      <c r="D9261" s="12" t="s">
        <v>21</v>
      </c>
      <c r="E9261" s="11" t="s">
        <v>158</v>
      </c>
      <c r="F9261" s="11" t="s">
        <v>303</v>
      </c>
      <c r="G9261" s="37">
        <v>41277</v>
      </c>
      <c r="H9261" s="13">
        <v>41277</v>
      </c>
      <c r="I9261" s="21">
        <v>0</v>
      </c>
      <c r="J9261" s="43" t="s">
        <v>1474</v>
      </c>
      <c r="K9261" s="21">
        <f t="shared" si="288"/>
        <v>2013</v>
      </c>
      <c r="L9261" s="24">
        <f t="shared" si="289"/>
        <v>1</v>
      </c>
      <c r="M9261" s="11" t="s">
        <v>14</v>
      </c>
      <c r="N9261" s="11" t="s">
        <v>15</v>
      </c>
      <c r="O9261" s="11" t="str">
        <f>VLOOKUP(E9261,State_Code_Name!$B$1:$C$52,2,0)</f>
        <v>New Mexico</v>
      </c>
    </row>
    <row r="9262" spans="1:15" x14ac:dyDescent="0.3">
      <c r="A9262" s="11">
        <v>1062845</v>
      </c>
      <c r="B9262" s="12" t="s">
        <v>664</v>
      </c>
      <c r="C9262" s="12" t="s">
        <v>33</v>
      </c>
      <c r="D9262" s="12" t="s">
        <v>115</v>
      </c>
      <c r="E9262" s="11" t="s">
        <v>18</v>
      </c>
      <c r="F9262" s="11" t="s">
        <v>19</v>
      </c>
      <c r="G9262" s="37">
        <v>41920</v>
      </c>
      <c r="H9262" s="13">
        <v>41920</v>
      </c>
      <c r="I9262" s="21">
        <v>0</v>
      </c>
      <c r="J9262" s="43" t="s">
        <v>1473</v>
      </c>
      <c r="K9262" s="21">
        <f t="shared" si="288"/>
        <v>2014</v>
      </c>
      <c r="L9262" s="24">
        <f t="shared" si="289"/>
        <v>4</v>
      </c>
      <c r="M9262" s="11" t="s">
        <v>14</v>
      </c>
      <c r="N9262" s="11" t="s">
        <v>14</v>
      </c>
      <c r="O9262" s="11" t="str">
        <f>VLOOKUP(E9262,State_Code_Name!$B$1:$C$52,2,0)</f>
        <v>California</v>
      </c>
    </row>
    <row r="9263" spans="1:15" x14ac:dyDescent="0.3">
      <c r="A9263" s="11">
        <v>1964387</v>
      </c>
      <c r="B9263" s="12" t="s">
        <v>110</v>
      </c>
      <c r="C9263" s="12" t="s">
        <v>27</v>
      </c>
      <c r="D9263" s="12" t="s">
        <v>28</v>
      </c>
      <c r="E9263" s="11" t="s">
        <v>67</v>
      </c>
      <c r="F9263" s="11" t="s">
        <v>19</v>
      </c>
      <c r="G9263" s="37">
        <v>42532</v>
      </c>
      <c r="H9263" s="13">
        <v>42532</v>
      </c>
      <c r="I9263" s="21">
        <v>0</v>
      </c>
      <c r="J9263" s="43" t="s">
        <v>1477</v>
      </c>
      <c r="K9263" s="21">
        <f t="shared" si="288"/>
        <v>2016</v>
      </c>
      <c r="L9263" s="24">
        <f t="shared" si="289"/>
        <v>2</v>
      </c>
      <c r="M9263" s="11" t="s">
        <v>14</v>
      </c>
      <c r="N9263" s="11" t="s">
        <v>15</v>
      </c>
      <c r="O9263" s="11" t="str">
        <f>VLOOKUP(E9263,State_Code_Name!$B$1:$C$52,2,0)</f>
        <v>Michigan</v>
      </c>
    </row>
    <row r="9264" spans="1:15" x14ac:dyDescent="0.3">
      <c r="A9264" s="11">
        <v>2044127</v>
      </c>
      <c r="B9264" s="12" t="s">
        <v>70</v>
      </c>
      <c r="C9264" s="12" t="s">
        <v>27</v>
      </c>
      <c r="D9264" s="12" t="s">
        <v>28</v>
      </c>
      <c r="E9264" s="11" t="s">
        <v>49</v>
      </c>
      <c r="F9264" s="11" t="s">
        <v>19</v>
      </c>
      <c r="G9264" s="37">
        <v>42585</v>
      </c>
      <c r="H9264" s="13">
        <v>42587</v>
      </c>
      <c r="I9264" s="21">
        <v>2</v>
      </c>
      <c r="J9264" s="43" t="s">
        <v>1482</v>
      </c>
      <c r="K9264" s="21">
        <f t="shared" si="288"/>
        <v>2016</v>
      </c>
      <c r="L9264" s="24">
        <f t="shared" si="289"/>
        <v>3</v>
      </c>
      <c r="M9264" s="11" t="s">
        <v>14</v>
      </c>
      <c r="N9264" s="11" t="s">
        <v>15</v>
      </c>
      <c r="O9264" s="11" t="str">
        <f>VLOOKUP(E9264,State_Code_Name!$B$1:$C$52,2,0)</f>
        <v>New Jersey</v>
      </c>
    </row>
    <row r="9265" spans="1:15" x14ac:dyDescent="0.3">
      <c r="A9265" s="11">
        <v>1473842</v>
      </c>
      <c r="B9265" s="12" t="s">
        <v>112</v>
      </c>
      <c r="C9265" s="12" t="s">
        <v>37</v>
      </c>
      <c r="D9265" s="12" t="s">
        <v>108</v>
      </c>
      <c r="E9265" s="11" t="s">
        <v>36</v>
      </c>
      <c r="F9265" s="11" t="s">
        <v>19</v>
      </c>
      <c r="G9265" s="37">
        <v>42205</v>
      </c>
      <c r="H9265" s="13">
        <v>42206</v>
      </c>
      <c r="I9265" s="21">
        <v>1</v>
      </c>
      <c r="J9265" s="43" t="s">
        <v>1481</v>
      </c>
      <c r="K9265" s="21">
        <f t="shared" si="288"/>
        <v>2015</v>
      </c>
      <c r="L9265" s="24">
        <f t="shared" si="289"/>
        <v>3</v>
      </c>
      <c r="M9265" s="11" t="s">
        <v>14</v>
      </c>
      <c r="N9265" s="11" t="s">
        <v>14</v>
      </c>
      <c r="O9265" s="11" t="str">
        <f>VLOOKUP(E9265,State_Code_Name!$B$1:$C$52,2,0)</f>
        <v>Florida</v>
      </c>
    </row>
    <row r="9266" spans="1:15" x14ac:dyDescent="0.3">
      <c r="A9266" s="11">
        <v>776941</v>
      </c>
      <c r="B9266" s="12" t="s">
        <v>39</v>
      </c>
      <c r="C9266" s="12" t="s">
        <v>27</v>
      </c>
      <c r="D9266" s="12" t="s">
        <v>28</v>
      </c>
      <c r="E9266" s="11" t="s">
        <v>98</v>
      </c>
      <c r="F9266" s="11" t="s">
        <v>19</v>
      </c>
      <c r="G9266" s="37">
        <v>41723</v>
      </c>
      <c r="H9266" s="13">
        <v>41723</v>
      </c>
      <c r="I9266" s="21">
        <v>0</v>
      </c>
      <c r="J9266" s="43" t="s">
        <v>1476</v>
      </c>
      <c r="K9266" s="21">
        <f t="shared" si="288"/>
        <v>2014</v>
      </c>
      <c r="L9266" s="24">
        <f t="shared" si="289"/>
        <v>1</v>
      </c>
      <c r="M9266" s="11" t="s">
        <v>14</v>
      </c>
      <c r="N9266" s="11" t="s">
        <v>14</v>
      </c>
      <c r="O9266" s="11" t="str">
        <f>VLOOKUP(E9266,State_Code_Name!$B$1:$C$52,2,0)</f>
        <v>Colorado</v>
      </c>
    </row>
    <row r="9267" spans="1:15" x14ac:dyDescent="0.3">
      <c r="A9267" s="11">
        <v>1696058</v>
      </c>
      <c r="B9267" s="12" t="s">
        <v>59</v>
      </c>
      <c r="C9267" s="12" t="s">
        <v>16</v>
      </c>
      <c r="D9267" s="12" t="s">
        <v>76</v>
      </c>
      <c r="E9267" s="11" t="s">
        <v>18</v>
      </c>
      <c r="F9267" s="11" t="s">
        <v>19</v>
      </c>
      <c r="G9267" s="37">
        <v>42352</v>
      </c>
      <c r="H9267" s="13">
        <v>42352</v>
      </c>
      <c r="I9267" s="21">
        <v>0</v>
      </c>
      <c r="J9267" s="43" t="s">
        <v>1475</v>
      </c>
      <c r="K9267" s="21">
        <f t="shared" si="288"/>
        <v>2015</v>
      </c>
      <c r="L9267" s="24">
        <f t="shared" si="289"/>
        <v>4</v>
      </c>
      <c r="M9267" s="11" t="s">
        <v>14</v>
      </c>
      <c r="N9267" s="11" t="s">
        <v>15</v>
      </c>
      <c r="O9267" s="11" t="str">
        <f>VLOOKUP(E9267,State_Code_Name!$B$1:$C$52,2,0)</f>
        <v>California</v>
      </c>
    </row>
    <row r="9268" spans="1:15" x14ac:dyDescent="0.3">
      <c r="A9268" s="11">
        <v>1830837</v>
      </c>
      <c r="B9268" s="12" t="s">
        <v>31</v>
      </c>
      <c r="C9268" s="12" t="s">
        <v>37</v>
      </c>
      <c r="D9268" s="12" t="s">
        <v>1445</v>
      </c>
      <c r="E9268" s="11" t="s">
        <v>32</v>
      </c>
      <c r="F9268" s="11" t="s">
        <v>13</v>
      </c>
      <c r="G9268" s="37">
        <v>42443</v>
      </c>
      <c r="H9268" s="13">
        <v>42443</v>
      </c>
      <c r="I9268" s="21">
        <v>0</v>
      </c>
      <c r="J9268" s="43" t="s">
        <v>1476</v>
      </c>
      <c r="K9268" s="21">
        <f t="shared" si="288"/>
        <v>2016</v>
      </c>
      <c r="L9268" s="24">
        <f t="shared" si="289"/>
        <v>1</v>
      </c>
      <c r="M9268" s="11" t="s">
        <v>14</v>
      </c>
      <c r="N9268" s="11" t="s">
        <v>14</v>
      </c>
      <c r="O9268" s="11" t="str">
        <f>VLOOKUP(E9268,State_Code_Name!$B$1:$C$52,2,0)</f>
        <v>Texas</v>
      </c>
    </row>
    <row r="9269" spans="1:15" x14ac:dyDescent="0.3">
      <c r="A9269" s="11">
        <v>1230427</v>
      </c>
      <c r="B9269" s="12" t="s">
        <v>97</v>
      </c>
      <c r="C9269" s="12" t="s">
        <v>53</v>
      </c>
      <c r="D9269" s="12" t="s">
        <v>77</v>
      </c>
      <c r="E9269" s="11" t="s">
        <v>47</v>
      </c>
      <c r="F9269" s="11" t="s">
        <v>19</v>
      </c>
      <c r="G9269" s="37">
        <v>42043</v>
      </c>
      <c r="H9269" s="13">
        <v>42046</v>
      </c>
      <c r="I9269" s="21">
        <v>3</v>
      </c>
      <c r="J9269" s="43" t="s">
        <v>1478</v>
      </c>
      <c r="K9269" s="21">
        <f t="shared" si="288"/>
        <v>2015</v>
      </c>
      <c r="L9269" s="24">
        <f t="shared" si="289"/>
        <v>1</v>
      </c>
      <c r="M9269" s="11" t="s">
        <v>14</v>
      </c>
      <c r="N9269" s="11" t="s">
        <v>15</v>
      </c>
      <c r="O9269" s="11" t="str">
        <f>VLOOKUP(E9269,State_Code_Name!$B$1:$C$52,2,0)</f>
        <v>Pennsylvania</v>
      </c>
    </row>
    <row r="9270" spans="1:15" x14ac:dyDescent="0.3">
      <c r="A9270" s="11">
        <v>2128463</v>
      </c>
      <c r="B9270" s="12" t="s">
        <v>55</v>
      </c>
      <c r="C9270" s="12" t="s">
        <v>53</v>
      </c>
      <c r="D9270" s="12" t="s">
        <v>102</v>
      </c>
      <c r="E9270" s="11" t="s">
        <v>41</v>
      </c>
      <c r="F9270" s="11" t="s">
        <v>19</v>
      </c>
      <c r="G9270" s="37">
        <v>42636</v>
      </c>
      <c r="H9270" s="13">
        <v>42636</v>
      </c>
      <c r="I9270" s="21">
        <v>0</v>
      </c>
      <c r="J9270" s="43" t="s">
        <v>1480</v>
      </c>
      <c r="K9270" s="21">
        <f t="shared" si="288"/>
        <v>2016</v>
      </c>
      <c r="L9270" s="24">
        <f t="shared" si="289"/>
        <v>3</v>
      </c>
      <c r="M9270" s="11" t="s">
        <v>14</v>
      </c>
      <c r="N9270" s="11" t="s">
        <v>14</v>
      </c>
      <c r="O9270" s="11" t="str">
        <f>VLOOKUP(E9270,State_Code_Name!$B$1:$C$52,2,0)</f>
        <v>Nevada</v>
      </c>
    </row>
    <row r="9271" spans="1:15" x14ac:dyDescent="0.3">
      <c r="A9271" s="11">
        <v>1140277</v>
      </c>
      <c r="B9271" s="12" t="s">
        <v>92</v>
      </c>
      <c r="C9271" s="12" t="s">
        <v>9</v>
      </c>
      <c r="D9271" s="12" t="s">
        <v>133</v>
      </c>
      <c r="E9271" s="11" t="s">
        <v>40</v>
      </c>
      <c r="F9271" s="11" t="s">
        <v>19</v>
      </c>
      <c r="G9271" s="37">
        <v>41976</v>
      </c>
      <c r="H9271" s="13">
        <v>41976</v>
      </c>
      <c r="I9271" s="21">
        <v>0</v>
      </c>
      <c r="J9271" s="43" t="s">
        <v>1475</v>
      </c>
      <c r="K9271" s="21">
        <f t="shared" si="288"/>
        <v>2014</v>
      </c>
      <c r="L9271" s="24">
        <f t="shared" si="289"/>
        <v>4</v>
      </c>
      <c r="M9271" s="11" t="s">
        <v>14</v>
      </c>
      <c r="N9271" s="11" t="s">
        <v>15</v>
      </c>
      <c r="O9271" s="11" t="str">
        <f>VLOOKUP(E9271,State_Code_Name!$B$1:$C$52,2,0)</f>
        <v>Ohio</v>
      </c>
    </row>
    <row r="9272" spans="1:15" x14ac:dyDescent="0.3">
      <c r="A9272" s="11">
        <v>1350355</v>
      </c>
      <c r="B9272" s="12" t="s">
        <v>55</v>
      </c>
      <c r="C9272" s="12" t="s">
        <v>53</v>
      </c>
      <c r="D9272" s="12" t="s">
        <v>1439</v>
      </c>
      <c r="E9272" s="11" t="s">
        <v>114</v>
      </c>
      <c r="F9272" s="11" t="s">
        <v>19</v>
      </c>
      <c r="G9272" s="37">
        <v>42122</v>
      </c>
      <c r="H9272" s="13">
        <v>42122</v>
      </c>
      <c r="I9272" s="21">
        <v>0</v>
      </c>
      <c r="J9272" s="43" t="s">
        <v>1483</v>
      </c>
      <c r="K9272" s="21">
        <f t="shared" si="288"/>
        <v>2015</v>
      </c>
      <c r="L9272" s="24">
        <f t="shared" si="289"/>
        <v>2</v>
      </c>
      <c r="M9272" s="11" t="s">
        <v>14</v>
      </c>
      <c r="N9272" s="11" t="s">
        <v>15</v>
      </c>
      <c r="O9272" s="11" t="str">
        <f>VLOOKUP(E9272,State_Code_Name!$B$1:$C$52,2,0)</f>
        <v>Iowa</v>
      </c>
    </row>
    <row r="9273" spans="1:15" x14ac:dyDescent="0.3">
      <c r="A9273" s="11">
        <v>1179730</v>
      </c>
      <c r="B9273" s="12" t="s">
        <v>55</v>
      </c>
      <c r="C9273" s="12" t="s">
        <v>53</v>
      </c>
      <c r="D9273" s="12" t="s">
        <v>102</v>
      </c>
      <c r="E9273" s="11" t="s">
        <v>80</v>
      </c>
      <c r="F9273" s="11" t="s">
        <v>19</v>
      </c>
      <c r="G9273" s="37">
        <v>42007</v>
      </c>
      <c r="H9273" s="13">
        <v>42007</v>
      </c>
      <c r="I9273" s="21">
        <v>0</v>
      </c>
      <c r="J9273" s="43" t="s">
        <v>1474</v>
      </c>
      <c r="K9273" s="21">
        <f t="shared" si="288"/>
        <v>2015</v>
      </c>
      <c r="L9273" s="24">
        <f t="shared" si="289"/>
        <v>1</v>
      </c>
      <c r="M9273" s="11" t="s">
        <v>14</v>
      </c>
      <c r="N9273" s="11" t="s">
        <v>14</v>
      </c>
      <c r="O9273" s="11" t="str">
        <f>VLOOKUP(E9273,State_Code_Name!$B$1:$C$52,2,0)</f>
        <v>Minnesota</v>
      </c>
    </row>
    <row r="9274" spans="1:15" x14ac:dyDescent="0.3">
      <c r="A9274" s="11">
        <v>1379463</v>
      </c>
      <c r="B9274" s="12" t="s">
        <v>11</v>
      </c>
      <c r="C9274" s="12" t="s">
        <v>27</v>
      </c>
      <c r="D9274" s="12" t="s">
        <v>79</v>
      </c>
      <c r="E9274" s="11" t="s">
        <v>18</v>
      </c>
      <c r="F9274" s="11" t="s">
        <v>19</v>
      </c>
      <c r="G9274" s="37">
        <v>42141</v>
      </c>
      <c r="H9274" s="13">
        <v>42141</v>
      </c>
      <c r="I9274" s="21">
        <v>0</v>
      </c>
      <c r="J9274" s="43" t="s">
        <v>1471</v>
      </c>
      <c r="K9274" s="21">
        <f t="shared" si="288"/>
        <v>2015</v>
      </c>
      <c r="L9274" s="24">
        <f t="shared" si="289"/>
        <v>2</v>
      </c>
      <c r="M9274" s="11" t="s">
        <v>14</v>
      </c>
      <c r="N9274" s="11" t="s">
        <v>15</v>
      </c>
      <c r="O9274" s="11" t="str">
        <f>VLOOKUP(E9274,State_Code_Name!$B$1:$C$52,2,0)</f>
        <v>California</v>
      </c>
    </row>
    <row r="9275" spans="1:15" x14ac:dyDescent="0.3">
      <c r="A9275" s="11">
        <v>704838</v>
      </c>
      <c r="B9275" s="12" t="s">
        <v>48</v>
      </c>
      <c r="C9275" s="12" t="s">
        <v>27</v>
      </c>
      <c r="D9275" s="12" t="s">
        <v>79</v>
      </c>
      <c r="E9275" s="11" t="s">
        <v>18</v>
      </c>
      <c r="F9275" s="11" t="s">
        <v>19</v>
      </c>
      <c r="G9275" s="37">
        <v>41679</v>
      </c>
      <c r="H9275" s="13">
        <v>41682</v>
      </c>
      <c r="I9275" s="21">
        <v>3</v>
      </c>
      <c r="J9275" s="43" t="s">
        <v>1478</v>
      </c>
      <c r="K9275" s="21">
        <f t="shared" si="288"/>
        <v>2014</v>
      </c>
      <c r="L9275" s="24">
        <f t="shared" si="289"/>
        <v>1</v>
      </c>
      <c r="M9275" s="11" t="s">
        <v>14</v>
      </c>
      <c r="N9275" s="11" t="s">
        <v>14</v>
      </c>
      <c r="O9275" s="11" t="str">
        <f>VLOOKUP(E9275,State_Code_Name!$B$1:$C$52,2,0)</f>
        <v>California</v>
      </c>
    </row>
    <row r="9276" spans="1:15" x14ac:dyDescent="0.3">
      <c r="A9276" s="11">
        <v>1805826</v>
      </c>
      <c r="B9276" s="12" t="s">
        <v>97</v>
      </c>
      <c r="C9276" s="12" t="s">
        <v>53</v>
      </c>
      <c r="D9276" s="12" t="s">
        <v>77</v>
      </c>
      <c r="E9276" s="11" t="s">
        <v>36</v>
      </c>
      <c r="F9276" s="11" t="s">
        <v>19</v>
      </c>
      <c r="G9276" s="37">
        <v>42426</v>
      </c>
      <c r="H9276" s="13">
        <v>42426</v>
      </c>
      <c r="I9276" s="21">
        <v>0</v>
      </c>
      <c r="J9276" s="43" t="s">
        <v>1478</v>
      </c>
      <c r="K9276" s="21">
        <f t="shared" si="288"/>
        <v>2016</v>
      </c>
      <c r="L9276" s="24">
        <f t="shared" si="289"/>
        <v>1</v>
      </c>
      <c r="M9276" s="11" t="s">
        <v>14</v>
      </c>
      <c r="N9276" s="11" t="s">
        <v>14</v>
      </c>
      <c r="O9276" s="11" t="str">
        <f>VLOOKUP(E9276,State_Code_Name!$B$1:$C$52,2,0)</f>
        <v>Florida</v>
      </c>
    </row>
    <row r="9277" spans="1:15" x14ac:dyDescent="0.3">
      <c r="A9277" s="11">
        <v>1057602</v>
      </c>
      <c r="B9277" s="12" t="s">
        <v>48</v>
      </c>
      <c r="C9277" s="12" t="s">
        <v>27</v>
      </c>
      <c r="D9277" s="12" t="s">
        <v>28</v>
      </c>
      <c r="E9277" s="11" t="s">
        <v>153</v>
      </c>
      <c r="F9277" s="11" t="s">
        <v>19</v>
      </c>
      <c r="G9277" s="37">
        <v>41915</v>
      </c>
      <c r="H9277" s="13">
        <v>41915</v>
      </c>
      <c r="I9277" s="21">
        <v>0</v>
      </c>
      <c r="J9277" s="43" t="s">
        <v>1473</v>
      </c>
      <c r="K9277" s="21">
        <f t="shared" si="288"/>
        <v>2014</v>
      </c>
      <c r="L9277" s="24">
        <f t="shared" si="289"/>
        <v>4</v>
      </c>
      <c r="M9277" s="11" t="s">
        <v>15</v>
      </c>
      <c r="N9277" s="11" t="s">
        <v>15</v>
      </c>
      <c r="O9277" s="11" t="str">
        <f>VLOOKUP(E9277,State_Code_Name!$B$1:$C$52,2,0)</f>
        <v>Rhode Island</v>
      </c>
    </row>
    <row r="9278" spans="1:15" x14ac:dyDescent="0.3">
      <c r="A9278" s="11">
        <v>2120690</v>
      </c>
      <c r="B9278" s="12" t="s">
        <v>377</v>
      </c>
      <c r="C9278" s="12" t="s">
        <v>27</v>
      </c>
      <c r="D9278" s="12" t="s">
        <v>28</v>
      </c>
      <c r="E9278" s="11" t="s">
        <v>18</v>
      </c>
      <c r="F9278" s="11" t="s">
        <v>19</v>
      </c>
      <c r="G9278" s="37">
        <v>42633</v>
      </c>
      <c r="H9278" s="13">
        <v>42633</v>
      </c>
      <c r="I9278" s="21">
        <v>0</v>
      </c>
      <c r="J9278" s="43" t="s">
        <v>1480</v>
      </c>
      <c r="K9278" s="21">
        <f t="shared" si="288"/>
        <v>2016</v>
      </c>
      <c r="L9278" s="24">
        <f t="shared" si="289"/>
        <v>3</v>
      </c>
      <c r="M9278" s="11" t="s">
        <v>14</v>
      </c>
      <c r="N9278" s="11" t="s">
        <v>14</v>
      </c>
      <c r="O9278" s="11" t="str">
        <f>VLOOKUP(E9278,State_Code_Name!$B$1:$C$52,2,0)</f>
        <v>California</v>
      </c>
    </row>
    <row r="9279" spans="1:15" x14ac:dyDescent="0.3">
      <c r="A9279" s="11">
        <v>1288213</v>
      </c>
      <c r="B9279" s="12" t="s">
        <v>70</v>
      </c>
      <c r="C9279" s="12" t="s">
        <v>27</v>
      </c>
      <c r="D9279" s="12" t="s">
        <v>1449</v>
      </c>
      <c r="E9279" s="11" t="s">
        <v>18</v>
      </c>
      <c r="F9279" s="11" t="s">
        <v>19</v>
      </c>
      <c r="G9279" s="37">
        <v>42081</v>
      </c>
      <c r="H9279" s="13">
        <v>42081</v>
      </c>
      <c r="I9279" s="21">
        <v>0</v>
      </c>
      <c r="J9279" s="43" t="s">
        <v>1476</v>
      </c>
      <c r="K9279" s="21">
        <f t="shared" si="288"/>
        <v>2015</v>
      </c>
      <c r="L9279" s="24">
        <f t="shared" si="289"/>
        <v>1</v>
      </c>
      <c r="M9279" s="11" t="s">
        <v>14</v>
      </c>
      <c r="N9279" s="11" t="s">
        <v>15</v>
      </c>
      <c r="O9279" s="11" t="str">
        <f>VLOOKUP(E9279,State_Code_Name!$B$1:$C$52,2,0)</f>
        <v>California</v>
      </c>
    </row>
    <row r="9280" spans="1:15" x14ac:dyDescent="0.3">
      <c r="A9280" s="11">
        <v>2028166</v>
      </c>
      <c r="B9280" s="12" t="s">
        <v>163</v>
      </c>
      <c r="C9280" s="12" t="s">
        <v>172</v>
      </c>
      <c r="D9280" s="12" t="s">
        <v>264</v>
      </c>
      <c r="E9280" s="11" t="s">
        <v>12</v>
      </c>
      <c r="F9280" s="11" t="s">
        <v>19</v>
      </c>
      <c r="G9280" s="37">
        <v>42576</v>
      </c>
      <c r="H9280" s="13">
        <v>42576</v>
      </c>
      <c r="I9280" s="21">
        <v>0</v>
      </c>
      <c r="J9280" s="43" t="s">
        <v>1481</v>
      </c>
      <c r="K9280" s="21">
        <f t="shared" si="288"/>
        <v>2016</v>
      </c>
      <c r="L9280" s="24">
        <f t="shared" si="289"/>
        <v>3</v>
      </c>
      <c r="M9280" s="11" t="s">
        <v>14</v>
      </c>
      <c r="N9280" s="11" t="s">
        <v>15</v>
      </c>
      <c r="O9280" s="11" t="str">
        <f>VLOOKUP(E9280,State_Code_Name!$B$1:$C$52,2,0)</f>
        <v>Virginia</v>
      </c>
    </row>
    <row r="9281" spans="1:15" x14ac:dyDescent="0.3">
      <c r="A9281" s="11">
        <v>430800</v>
      </c>
      <c r="B9281" s="12" t="s">
        <v>163</v>
      </c>
      <c r="C9281" s="12" t="s">
        <v>37</v>
      </c>
      <c r="D9281" s="12" t="s">
        <v>81</v>
      </c>
      <c r="E9281" s="11" t="s">
        <v>122</v>
      </c>
      <c r="F9281" s="11" t="s">
        <v>19</v>
      </c>
      <c r="G9281" s="37">
        <v>41438</v>
      </c>
      <c r="H9281" s="13">
        <v>41442</v>
      </c>
      <c r="I9281" s="21">
        <v>4</v>
      </c>
      <c r="J9281" s="43" t="s">
        <v>1477</v>
      </c>
      <c r="K9281" s="21">
        <f t="shared" si="288"/>
        <v>2013</v>
      </c>
      <c r="L9281" s="24">
        <f t="shared" si="289"/>
        <v>2</v>
      </c>
      <c r="M9281" s="11" t="s">
        <v>14</v>
      </c>
      <c r="N9281" s="11" t="s">
        <v>15</v>
      </c>
      <c r="O9281" s="11" t="str">
        <f>VLOOKUP(E9281,State_Code_Name!$B$1:$C$52,2,0)</f>
        <v>Maryland</v>
      </c>
    </row>
    <row r="9282" spans="1:15" x14ac:dyDescent="0.3">
      <c r="A9282" s="11">
        <v>697532</v>
      </c>
      <c r="B9282" s="12" t="s">
        <v>307</v>
      </c>
      <c r="C9282" s="12" t="s">
        <v>33</v>
      </c>
      <c r="D9282" s="12" t="s">
        <v>1441</v>
      </c>
      <c r="E9282" s="11" t="s">
        <v>75</v>
      </c>
      <c r="F9282" s="11" t="s">
        <v>19</v>
      </c>
      <c r="G9282" s="37">
        <v>41673</v>
      </c>
      <c r="H9282" s="13">
        <v>41673</v>
      </c>
      <c r="I9282" s="21">
        <v>0</v>
      </c>
      <c r="J9282" s="43" t="s">
        <v>1478</v>
      </c>
      <c r="K9282" s="21">
        <f t="shared" si="288"/>
        <v>2014</v>
      </c>
      <c r="L9282" s="24">
        <f t="shared" si="289"/>
        <v>1</v>
      </c>
      <c r="M9282" s="11" t="s">
        <v>14</v>
      </c>
      <c r="N9282" s="11" t="s">
        <v>15</v>
      </c>
      <c r="O9282" s="11" t="str">
        <f>VLOOKUP(E9282,State_Code_Name!$B$1:$C$52,2,0)</f>
        <v>Tennessee</v>
      </c>
    </row>
    <row r="9283" spans="1:15" x14ac:dyDescent="0.3">
      <c r="A9283" s="11">
        <v>1540031</v>
      </c>
      <c r="B9283" s="12" t="s">
        <v>11</v>
      </c>
      <c r="C9283" s="12" t="s">
        <v>16</v>
      </c>
      <c r="D9283" s="12" t="s">
        <v>76</v>
      </c>
      <c r="E9283" s="11" t="s">
        <v>49</v>
      </c>
      <c r="F9283" s="11" t="s">
        <v>303</v>
      </c>
      <c r="G9283" s="37">
        <v>42243</v>
      </c>
      <c r="H9283" s="13">
        <v>42243</v>
      </c>
      <c r="I9283" s="21">
        <v>0</v>
      </c>
      <c r="J9283" s="43" t="s">
        <v>1482</v>
      </c>
      <c r="K9283" s="21">
        <f t="shared" ref="K9283:K9346" si="290">YEAR(G9283)</f>
        <v>2015</v>
      </c>
      <c r="L9283" s="24">
        <f t="shared" ref="L9283:L9346" si="291">ROUNDUP(MONTH(G9283)/3,0)</f>
        <v>3</v>
      </c>
      <c r="M9283" s="11" t="s">
        <v>14</v>
      </c>
      <c r="N9283" s="11" t="s">
        <v>15</v>
      </c>
      <c r="O9283" s="11" t="str">
        <f>VLOOKUP(E9283,State_Code_Name!$B$1:$C$52,2,0)</f>
        <v>New Jersey</v>
      </c>
    </row>
    <row r="9284" spans="1:15" x14ac:dyDescent="0.3">
      <c r="A9284" s="11">
        <v>1770714</v>
      </c>
      <c r="B9284" s="12" t="s">
        <v>1440</v>
      </c>
      <c r="C9284" s="12" t="s">
        <v>62</v>
      </c>
      <c r="D9284" s="12" t="s">
        <v>460</v>
      </c>
      <c r="E9284" s="11" t="s">
        <v>47</v>
      </c>
      <c r="F9284" s="11" t="s">
        <v>19</v>
      </c>
      <c r="G9284" s="37">
        <v>42404</v>
      </c>
      <c r="H9284" s="13">
        <v>42404</v>
      </c>
      <c r="I9284" s="21">
        <v>0</v>
      </c>
      <c r="J9284" s="43" t="s">
        <v>1478</v>
      </c>
      <c r="K9284" s="21">
        <f t="shared" si="290"/>
        <v>2016</v>
      </c>
      <c r="L9284" s="24">
        <f t="shared" si="291"/>
        <v>1</v>
      </c>
      <c r="M9284" s="11" t="s">
        <v>14</v>
      </c>
      <c r="N9284" s="11" t="s">
        <v>15</v>
      </c>
      <c r="O9284" s="11" t="str">
        <f>VLOOKUP(E9284,State_Code_Name!$B$1:$C$52,2,0)</f>
        <v>Pennsylvania</v>
      </c>
    </row>
    <row r="9285" spans="1:15" x14ac:dyDescent="0.3">
      <c r="A9285" s="11">
        <v>2080614</v>
      </c>
      <c r="B9285" s="12" t="s">
        <v>97</v>
      </c>
      <c r="C9285" s="12" t="s">
        <v>53</v>
      </c>
      <c r="D9285" s="12" t="s">
        <v>102</v>
      </c>
      <c r="E9285" s="11" t="s">
        <v>52</v>
      </c>
      <c r="F9285" s="11" t="s">
        <v>19</v>
      </c>
      <c r="G9285" s="37">
        <v>42607</v>
      </c>
      <c r="H9285" s="13">
        <v>42607</v>
      </c>
      <c r="I9285" s="21">
        <v>0</v>
      </c>
      <c r="J9285" s="43" t="s">
        <v>1482</v>
      </c>
      <c r="K9285" s="21">
        <f t="shared" si="290"/>
        <v>2016</v>
      </c>
      <c r="L9285" s="24">
        <f t="shared" si="291"/>
        <v>3</v>
      </c>
      <c r="M9285" s="11" t="s">
        <v>14</v>
      </c>
      <c r="N9285" s="11" t="s">
        <v>15</v>
      </c>
      <c r="O9285" s="11" t="str">
        <f>VLOOKUP(E9285,State_Code_Name!$B$1:$C$52,2,0)</f>
        <v>Washington</v>
      </c>
    </row>
    <row r="9286" spans="1:15" x14ac:dyDescent="0.3">
      <c r="A9286" s="11">
        <v>1029988</v>
      </c>
      <c r="B9286" s="12" t="s">
        <v>31</v>
      </c>
      <c r="C9286" s="12" t="s">
        <v>27</v>
      </c>
      <c r="D9286" s="12" t="s">
        <v>28</v>
      </c>
      <c r="E9286" s="11" t="s">
        <v>122</v>
      </c>
      <c r="F9286" s="11" t="s">
        <v>19</v>
      </c>
      <c r="G9286" s="37">
        <v>41897</v>
      </c>
      <c r="H9286" s="13">
        <v>41897</v>
      </c>
      <c r="I9286" s="21">
        <v>0</v>
      </c>
      <c r="J9286" s="43" t="s">
        <v>1480</v>
      </c>
      <c r="K9286" s="21">
        <f t="shared" si="290"/>
        <v>2014</v>
      </c>
      <c r="L9286" s="24">
        <f t="shared" si="291"/>
        <v>3</v>
      </c>
      <c r="M9286" s="11" t="s">
        <v>14</v>
      </c>
      <c r="N9286" s="11" t="s">
        <v>14</v>
      </c>
      <c r="O9286" s="11" t="str">
        <f>VLOOKUP(E9286,State_Code_Name!$B$1:$C$52,2,0)</f>
        <v>Maryland</v>
      </c>
    </row>
    <row r="9287" spans="1:15" x14ac:dyDescent="0.3">
      <c r="A9287" s="11">
        <v>1941563</v>
      </c>
      <c r="B9287" s="12" t="s">
        <v>961</v>
      </c>
      <c r="C9287" s="12" t="s">
        <v>33</v>
      </c>
      <c r="D9287" s="12" t="s">
        <v>1441</v>
      </c>
      <c r="E9287" s="11" t="s">
        <v>32</v>
      </c>
      <c r="F9287" s="11" t="s">
        <v>19</v>
      </c>
      <c r="G9287" s="37">
        <v>42515</v>
      </c>
      <c r="H9287" s="13">
        <v>42520</v>
      </c>
      <c r="I9287" s="21">
        <v>5</v>
      </c>
      <c r="J9287" s="43" t="s">
        <v>1471</v>
      </c>
      <c r="K9287" s="21">
        <f t="shared" si="290"/>
        <v>2016</v>
      </c>
      <c r="L9287" s="24">
        <f t="shared" si="291"/>
        <v>2</v>
      </c>
      <c r="M9287" s="11" t="s">
        <v>14</v>
      </c>
      <c r="N9287" s="11" t="s">
        <v>15</v>
      </c>
      <c r="O9287" s="11" t="str">
        <f>VLOOKUP(E9287,State_Code_Name!$B$1:$C$52,2,0)</f>
        <v>Texas</v>
      </c>
    </row>
    <row r="9288" spans="1:15" x14ac:dyDescent="0.3">
      <c r="A9288" s="11">
        <v>538809</v>
      </c>
      <c r="B9288" s="12" t="s">
        <v>11</v>
      </c>
      <c r="C9288" s="12" t="s">
        <v>27</v>
      </c>
      <c r="D9288" s="12" t="s">
        <v>28</v>
      </c>
      <c r="E9288" s="11" t="s">
        <v>122</v>
      </c>
      <c r="F9288" s="11" t="s">
        <v>19</v>
      </c>
      <c r="G9288" s="37">
        <v>41540</v>
      </c>
      <c r="H9288" s="13">
        <v>41542</v>
      </c>
      <c r="I9288" s="21">
        <v>2</v>
      </c>
      <c r="J9288" s="43" t="s">
        <v>1480</v>
      </c>
      <c r="K9288" s="21">
        <f t="shared" si="290"/>
        <v>2013</v>
      </c>
      <c r="L9288" s="24">
        <f t="shared" si="291"/>
        <v>3</v>
      </c>
      <c r="M9288" s="11" t="s">
        <v>14</v>
      </c>
      <c r="N9288" s="11" t="s">
        <v>15</v>
      </c>
      <c r="O9288" s="11" t="str">
        <f>VLOOKUP(E9288,State_Code_Name!$B$1:$C$52,2,0)</f>
        <v>Maryland</v>
      </c>
    </row>
    <row r="9289" spans="1:15" x14ac:dyDescent="0.3">
      <c r="A9289" s="11">
        <v>1581186</v>
      </c>
      <c r="B9289" s="12" t="s">
        <v>104</v>
      </c>
      <c r="C9289" s="12" t="s">
        <v>33</v>
      </c>
      <c r="D9289" s="12" t="s">
        <v>42</v>
      </c>
      <c r="E9289" s="11" t="s">
        <v>171</v>
      </c>
      <c r="F9289" s="11" t="s">
        <v>19</v>
      </c>
      <c r="G9289" s="37">
        <v>42272</v>
      </c>
      <c r="H9289" s="13">
        <v>42272</v>
      </c>
      <c r="I9289" s="21">
        <v>0</v>
      </c>
      <c r="J9289" s="43" t="s">
        <v>1480</v>
      </c>
      <c r="K9289" s="21">
        <f t="shared" si="290"/>
        <v>2015</v>
      </c>
      <c r="L9289" s="24">
        <f t="shared" si="291"/>
        <v>3</v>
      </c>
      <c r="M9289" s="11" t="s">
        <v>14</v>
      </c>
      <c r="N9289" s="11" t="s">
        <v>15</v>
      </c>
      <c r="O9289" s="11" t="str">
        <f>VLOOKUP(E9289,State_Code_Name!$B$1:$C$52,2,0)</f>
        <v>Louisiana</v>
      </c>
    </row>
    <row r="9290" spans="1:15" x14ac:dyDescent="0.3">
      <c r="A9290" s="11">
        <v>1012415</v>
      </c>
      <c r="B9290" s="12" t="s">
        <v>11</v>
      </c>
      <c r="C9290" s="12" t="s">
        <v>9</v>
      </c>
      <c r="D9290" s="12" t="s">
        <v>10</v>
      </c>
      <c r="E9290" s="11" t="s">
        <v>98</v>
      </c>
      <c r="F9290" s="11" t="s">
        <v>19</v>
      </c>
      <c r="G9290" s="37">
        <v>41885</v>
      </c>
      <c r="H9290" s="13">
        <v>41885</v>
      </c>
      <c r="I9290" s="21">
        <v>0</v>
      </c>
      <c r="J9290" s="43" t="s">
        <v>1480</v>
      </c>
      <c r="K9290" s="21">
        <f t="shared" si="290"/>
        <v>2014</v>
      </c>
      <c r="L9290" s="24">
        <f t="shared" si="291"/>
        <v>3</v>
      </c>
      <c r="M9290" s="11" t="s">
        <v>14</v>
      </c>
      <c r="N9290" s="11" t="s">
        <v>15</v>
      </c>
      <c r="O9290" s="11" t="str">
        <f>VLOOKUP(E9290,State_Code_Name!$B$1:$C$52,2,0)</f>
        <v>Colorado</v>
      </c>
    </row>
    <row r="9291" spans="1:15" x14ac:dyDescent="0.3">
      <c r="A9291" s="11">
        <v>577428</v>
      </c>
      <c r="B9291" s="12" t="s">
        <v>11</v>
      </c>
      <c r="C9291" s="12" t="s">
        <v>37</v>
      </c>
      <c r="D9291" s="12" t="s">
        <v>50</v>
      </c>
      <c r="E9291" s="11" t="s">
        <v>52</v>
      </c>
      <c r="F9291" s="11" t="s">
        <v>19</v>
      </c>
      <c r="G9291" s="37">
        <v>41577</v>
      </c>
      <c r="H9291" s="13">
        <v>41577</v>
      </c>
      <c r="I9291" s="21">
        <v>0</v>
      </c>
      <c r="J9291" s="43" t="s">
        <v>1473</v>
      </c>
      <c r="K9291" s="21">
        <f t="shared" si="290"/>
        <v>2013</v>
      </c>
      <c r="L9291" s="24">
        <f t="shared" si="291"/>
        <v>4</v>
      </c>
      <c r="M9291" s="11" t="s">
        <v>14</v>
      </c>
      <c r="N9291" s="11" t="s">
        <v>14</v>
      </c>
      <c r="O9291" s="11" t="str">
        <f>VLOOKUP(E9291,State_Code_Name!$B$1:$C$52,2,0)</f>
        <v>Washington</v>
      </c>
    </row>
    <row r="9292" spans="1:15" x14ac:dyDescent="0.3">
      <c r="A9292" s="11">
        <v>807059</v>
      </c>
      <c r="B9292" s="12" t="s">
        <v>168</v>
      </c>
      <c r="C9292" s="12" t="s">
        <v>33</v>
      </c>
      <c r="D9292" s="12" t="s">
        <v>160</v>
      </c>
      <c r="E9292" s="11" t="s">
        <v>36</v>
      </c>
      <c r="F9292" s="11" t="s">
        <v>19</v>
      </c>
      <c r="G9292" s="37">
        <v>41743</v>
      </c>
      <c r="H9292" s="13">
        <v>41750</v>
      </c>
      <c r="I9292" s="21">
        <v>7</v>
      </c>
      <c r="J9292" s="43" t="s">
        <v>1483</v>
      </c>
      <c r="K9292" s="21">
        <f t="shared" si="290"/>
        <v>2014</v>
      </c>
      <c r="L9292" s="24">
        <f t="shared" si="291"/>
        <v>2</v>
      </c>
      <c r="M9292" s="11" t="s">
        <v>14</v>
      </c>
      <c r="N9292" s="11" t="s">
        <v>15</v>
      </c>
      <c r="O9292" s="11" t="str">
        <f>VLOOKUP(E9292,State_Code_Name!$B$1:$C$52,2,0)</f>
        <v>Florida</v>
      </c>
    </row>
    <row r="9293" spans="1:15" x14ac:dyDescent="0.3">
      <c r="A9293" s="11">
        <v>1878062</v>
      </c>
      <c r="B9293" s="12" t="s">
        <v>90</v>
      </c>
      <c r="C9293" s="12" t="s">
        <v>16</v>
      </c>
      <c r="D9293" s="12" t="s">
        <v>21</v>
      </c>
      <c r="E9293" s="11" t="s">
        <v>23</v>
      </c>
      <c r="F9293" s="11" t="s">
        <v>19</v>
      </c>
      <c r="G9293" s="37">
        <v>42474</v>
      </c>
      <c r="H9293" s="13">
        <v>42474</v>
      </c>
      <c r="I9293" s="21">
        <v>0</v>
      </c>
      <c r="J9293" s="43" t="s">
        <v>1483</v>
      </c>
      <c r="K9293" s="21">
        <f t="shared" si="290"/>
        <v>2016</v>
      </c>
      <c r="L9293" s="24">
        <f t="shared" si="291"/>
        <v>2</v>
      </c>
      <c r="M9293" s="11" t="s">
        <v>14</v>
      </c>
      <c r="N9293" s="11" t="s">
        <v>15</v>
      </c>
      <c r="O9293" s="11" t="str">
        <f>VLOOKUP(E9293,State_Code_Name!$B$1:$C$52,2,0)</f>
        <v>New York</v>
      </c>
    </row>
    <row r="9294" spans="1:15" x14ac:dyDescent="0.3">
      <c r="A9294" s="11">
        <v>906403</v>
      </c>
      <c r="B9294" s="12" t="s">
        <v>521</v>
      </c>
      <c r="C9294" s="12" t="s">
        <v>33</v>
      </c>
      <c r="D9294" s="12" t="s">
        <v>45</v>
      </c>
      <c r="E9294" s="11" t="s">
        <v>36</v>
      </c>
      <c r="F9294" s="11" t="s">
        <v>19</v>
      </c>
      <c r="G9294" s="37">
        <v>41813</v>
      </c>
      <c r="H9294" s="13">
        <v>41813</v>
      </c>
      <c r="I9294" s="21">
        <v>0</v>
      </c>
      <c r="J9294" s="43" t="s">
        <v>1477</v>
      </c>
      <c r="K9294" s="21">
        <f t="shared" si="290"/>
        <v>2014</v>
      </c>
      <c r="L9294" s="24">
        <f t="shared" si="291"/>
        <v>2</v>
      </c>
      <c r="M9294" s="11" t="s">
        <v>14</v>
      </c>
      <c r="N9294" s="11" t="s">
        <v>15</v>
      </c>
      <c r="O9294" s="11" t="str">
        <f>VLOOKUP(E9294,State_Code_Name!$B$1:$C$52,2,0)</f>
        <v>Florida</v>
      </c>
    </row>
    <row r="9295" spans="1:15" x14ac:dyDescent="0.3">
      <c r="A9295" s="11">
        <v>1670044</v>
      </c>
      <c r="B9295" s="12" t="s">
        <v>61</v>
      </c>
      <c r="C9295" s="12" t="s">
        <v>53</v>
      </c>
      <c r="D9295" s="12" t="s">
        <v>1439</v>
      </c>
      <c r="E9295" s="11" t="s">
        <v>43</v>
      </c>
      <c r="F9295" s="11" t="s">
        <v>19</v>
      </c>
      <c r="G9295" s="37">
        <v>42332</v>
      </c>
      <c r="H9295" s="13">
        <v>42332</v>
      </c>
      <c r="I9295" s="21">
        <v>0</v>
      </c>
      <c r="J9295" s="43" t="s">
        <v>1479</v>
      </c>
      <c r="K9295" s="21">
        <f t="shared" si="290"/>
        <v>2015</v>
      </c>
      <c r="L9295" s="24">
        <f t="shared" si="291"/>
        <v>4</v>
      </c>
      <c r="M9295" s="11" t="s">
        <v>14</v>
      </c>
      <c r="N9295" s="11" t="s">
        <v>15</v>
      </c>
      <c r="O9295" s="11" t="str">
        <f>VLOOKUP(E9295,State_Code_Name!$B$1:$C$52,2,0)</f>
        <v>North Carolina</v>
      </c>
    </row>
    <row r="9296" spans="1:15" x14ac:dyDescent="0.3">
      <c r="A9296" s="11">
        <v>1805395</v>
      </c>
      <c r="B9296" s="12" t="s">
        <v>11</v>
      </c>
      <c r="C9296" s="12" t="s">
        <v>16</v>
      </c>
      <c r="D9296" s="12" t="s">
        <v>25</v>
      </c>
      <c r="E9296" s="11" t="s">
        <v>36</v>
      </c>
      <c r="F9296" s="11" t="s">
        <v>13</v>
      </c>
      <c r="G9296" s="37">
        <v>42424</v>
      </c>
      <c r="H9296" s="13">
        <v>42425</v>
      </c>
      <c r="I9296" s="21">
        <v>1</v>
      </c>
      <c r="J9296" s="43" t="s">
        <v>1478</v>
      </c>
      <c r="K9296" s="21">
        <f t="shared" si="290"/>
        <v>2016</v>
      </c>
      <c r="L9296" s="24">
        <f t="shared" si="291"/>
        <v>1</v>
      </c>
      <c r="M9296" s="11" t="s">
        <v>14</v>
      </c>
      <c r="N9296" s="11" t="s">
        <v>15</v>
      </c>
      <c r="O9296" s="11" t="str">
        <f>VLOOKUP(E9296,State_Code_Name!$B$1:$C$52,2,0)</f>
        <v>Florida</v>
      </c>
    </row>
    <row r="9297" spans="1:15" x14ac:dyDescent="0.3">
      <c r="A9297" s="11">
        <v>1494228</v>
      </c>
      <c r="B9297" s="12" t="s">
        <v>972</v>
      </c>
      <c r="C9297" s="12" t="s">
        <v>33</v>
      </c>
      <c r="D9297" s="12" t="s">
        <v>115</v>
      </c>
      <c r="E9297" s="11" t="s">
        <v>32</v>
      </c>
      <c r="F9297" s="11" t="s">
        <v>13</v>
      </c>
      <c r="G9297" s="37">
        <v>42215</v>
      </c>
      <c r="H9297" s="13">
        <v>42215</v>
      </c>
      <c r="I9297" s="21">
        <v>0</v>
      </c>
      <c r="J9297" s="43" t="s">
        <v>1481</v>
      </c>
      <c r="K9297" s="21">
        <f t="shared" si="290"/>
        <v>2015</v>
      </c>
      <c r="L9297" s="24">
        <f t="shared" si="291"/>
        <v>3</v>
      </c>
      <c r="M9297" s="11" t="s">
        <v>14</v>
      </c>
      <c r="N9297" s="11" t="s">
        <v>15</v>
      </c>
      <c r="O9297" s="11" t="str">
        <f>VLOOKUP(E9297,State_Code_Name!$B$1:$C$52,2,0)</f>
        <v>Texas</v>
      </c>
    </row>
    <row r="9298" spans="1:15" x14ac:dyDescent="0.3">
      <c r="A9298" s="11">
        <v>1953521</v>
      </c>
      <c r="B9298" s="12" t="s">
        <v>11</v>
      </c>
      <c r="C9298" s="12" t="s">
        <v>27</v>
      </c>
      <c r="D9298" s="12" t="s">
        <v>1449</v>
      </c>
      <c r="E9298" s="11" t="s">
        <v>18</v>
      </c>
      <c r="F9298" s="11" t="s">
        <v>19</v>
      </c>
      <c r="G9298" s="37">
        <v>42524</v>
      </c>
      <c r="H9298" s="13">
        <v>42524</v>
      </c>
      <c r="I9298" s="21">
        <v>0</v>
      </c>
      <c r="J9298" s="43" t="s">
        <v>1477</v>
      </c>
      <c r="K9298" s="21">
        <f t="shared" si="290"/>
        <v>2016</v>
      </c>
      <c r="L9298" s="24">
        <f t="shared" si="291"/>
        <v>2</v>
      </c>
      <c r="M9298" s="11" t="s">
        <v>14</v>
      </c>
      <c r="N9298" s="11" t="s">
        <v>15</v>
      </c>
      <c r="O9298" s="11" t="str">
        <f>VLOOKUP(E9298,State_Code_Name!$B$1:$C$52,2,0)</f>
        <v>California</v>
      </c>
    </row>
    <row r="9299" spans="1:15" x14ac:dyDescent="0.3">
      <c r="A9299" s="11">
        <v>1743314</v>
      </c>
      <c r="B9299" s="12" t="s">
        <v>44</v>
      </c>
      <c r="C9299" s="12" t="s">
        <v>16</v>
      </c>
      <c r="D9299" s="12" t="s">
        <v>21</v>
      </c>
      <c r="E9299" s="11" t="s">
        <v>60</v>
      </c>
      <c r="F9299" s="11" t="s">
        <v>303</v>
      </c>
      <c r="G9299" s="37">
        <v>42383</v>
      </c>
      <c r="H9299" s="13">
        <v>42388</v>
      </c>
      <c r="I9299" s="21">
        <v>5</v>
      </c>
      <c r="J9299" s="43" t="s">
        <v>1474</v>
      </c>
      <c r="K9299" s="21">
        <f t="shared" si="290"/>
        <v>2016</v>
      </c>
      <c r="L9299" s="24">
        <f t="shared" si="291"/>
        <v>1</v>
      </c>
      <c r="M9299" s="11" t="s">
        <v>14</v>
      </c>
      <c r="N9299" s="11" t="s">
        <v>15</v>
      </c>
      <c r="O9299" s="11" t="str">
        <f>VLOOKUP(E9299,State_Code_Name!$B$1:$C$52,2,0)</f>
        <v>Illinois</v>
      </c>
    </row>
    <row r="9300" spans="1:15" x14ac:dyDescent="0.3">
      <c r="A9300" s="11">
        <v>781402</v>
      </c>
      <c r="B9300" s="12" t="s">
        <v>31</v>
      </c>
      <c r="C9300" s="12" t="s">
        <v>16</v>
      </c>
      <c r="D9300" s="12" t="s">
        <v>21</v>
      </c>
      <c r="E9300" s="11" t="s">
        <v>113</v>
      </c>
      <c r="F9300" s="11" t="s">
        <v>19</v>
      </c>
      <c r="G9300" s="37">
        <v>41725</v>
      </c>
      <c r="H9300" s="13">
        <v>41743</v>
      </c>
      <c r="I9300" s="21">
        <v>18</v>
      </c>
      <c r="J9300" s="43" t="s">
        <v>1476</v>
      </c>
      <c r="K9300" s="21">
        <f t="shared" si="290"/>
        <v>2014</v>
      </c>
      <c r="L9300" s="24">
        <f t="shared" si="291"/>
        <v>1</v>
      </c>
      <c r="M9300" s="11" t="s">
        <v>14</v>
      </c>
      <c r="N9300" s="11" t="s">
        <v>15</v>
      </c>
      <c r="O9300" s="11" t="str">
        <f>VLOOKUP(E9300,State_Code_Name!$B$1:$C$52,2,0)</f>
        <v>South Carolina</v>
      </c>
    </row>
    <row r="9301" spans="1:15" x14ac:dyDescent="0.3">
      <c r="A9301" s="11">
        <v>1884889</v>
      </c>
      <c r="B9301" s="12" t="s">
        <v>74</v>
      </c>
      <c r="C9301" s="12" t="s">
        <v>27</v>
      </c>
      <c r="D9301" s="12" t="s">
        <v>28</v>
      </c>
      <c r="E9301" s="11" t="s">
        <v>36</v>
      </c>
      <c r="F9301" s="11" t="s">
        <v>19</v>
      </c>
      <c r="G9301" s="37">
        <v>42478</v>
      </c>
      <c r="H9301" s="13">
        <v>42478</v>
      </c>
      <c r="I9301" s="21">
        <v>0</v>
      </c>
      <c r="J9301" s="43" t="s">
        <v>1483</v>
      </c>
      <c r="K9301" s="21">
        <f t="shared" si="290"/>
        <v>2016</v>
      </c>
      <c r="L9301" s="24">
        <f t="shared" si="291"/>
        <v>2</v>
      </c>
      <c r="M9301" s="11" t="s">
        <v>14</v>
      </c>
      <c r="N9301" s="11" t="s">
        <v>14</v>
      </c>
      <c r="O9301" s="11" t="str">
        <f>VLOOKUP(E9301,State_Code_Name!$B$1:$C$52,2,0)</f>
        <v>Florida</v>
      </c>
    </row>
    <row r="9302" spans="1:15" x14ac:dyDescent="0.3">
      <c r="A9302" s="11">
        <v>1695519</v>
      </c>
      <c r="B9302" s="12" t="s">
        <v>95</v>
      </c>
      <c r="C9302" s="12" t="s">
        <v>37</v>
      </c>
      <c r="D9302" s="12" t="s">
        <v>201</v>
      </c>
      <c r="E9302" s="11" t="s">
        <v>75</v>
      </c>
      <c r="F9302" s="11" t="s">
        <v>19</v>
      </c>
      <c r="G9302" s="37">
        <v>42352</v>
      </c>
      <c r="H9302" s="13">
        <v>42355</v>
      </c>
      <c r="I9302" s="21">
        <v>3</v>
      </c>
      <c r="J9302" s="43" t="s">
        <v>1475</v>
      </c>
      <c r="K9302" s="21">
        <f t="shared" si="290"/>
        <v>2015</v>
      </c>
      <c r="L9302" s="24">
        <f t="shared" si="291"/>
        <v>4</v>
      </c>
      <c r="M9302" s="11" t="s">
        <v>14</v>
      </c>
      <c r="N9302" s="11" t="s">
        <v>15</v>
      </c>
      <c r="O9302" s="11" t="str">
        <f>VLOOKUP(E9302,State_Code_Name!$B$1:$C$52,2,0)</f>
        <v>Tennessee</v>
      </c>
    </row>
    <row r="9303" spans="1:15" x14ac:dyDescent="0.3">
      <c r="A9303" s="11">
        <v>1779107</v>
      </c>
      <c r="B9303" s="12" t="s">
        <v>95</v>
      </c>
      <c r="C9303" s="12" t="s">
        <v>16</v>
      </c>
      <c r="D9303" s="12" t="s">
        <v>25</v>
      </c>
      <c r="E9303" s="11" t="s">
        <v>36</v>
      </c>
      <c r="F9303" s="11" t="s">
        <v>303</v>
      </c>
      <c r="G9303" s="37">
        <v>42409</v>
      </c>
      <c r="H9303" s="13">
        <v>42409</v>
      </c>
      <c r="I9303" s="21">
        <v>0</v>
      </c>
      <c r="J9303" s="43" t="s">
        <v>1478</v>
      </c>
      <c r="K9303" s="21">
        <f t="shared" si="290"/>
        <v>2016</v>
      </c>
      <c r="L9303" s="24">
        <f t="shared" si="291"/>
        <v>1</v>
      </c>
      <c r="M9303" s="11" t="s">
        <v>14</v>
      </c>
      <c r="N9303" s="11" t="s">
        <v>15</v>
      </c>
      <c r="O9303" s="11" t="str">
        <f>VLOOKUP(E9303,State_Code_Name!$B$1:$C$52,2,0)</f>
        <v>Florida</v>
      </c>
    </row>
    <row r="9304" spans="1:15" x14ac:dyDescent="0.3">
      <c r="A9304" s="11">
        <v>1454160</v>
      </c>
      <c r="B9304" s="12" t="s">
        <v>1190</v>
      </c>
      <c r="C9304" s="12" t="s">
        <v>27</v>
      </c>
      <c r="D9304" s="12" t="s">
        <v>28</v>
      </c>
      <c r="E9304" s="11" t="s">
        <v>36</v>
      </c>
      <c r="F9304" s="11" t="s">
        <v>303</v>
      </c>
      <c r="G9304" s="37">
        <v>42192</v>
      </c>
      <c r="H9304" s="13">
        <v>42195</v>
      </c>
      <c r="I9304" s="21">
        <v>3</v>
      </c>
      <c r="J9304" s="43" t="s">
        <v>1481</v>
      </c>
      <c r="K9304" s="21">
        <f t="shared" si="290"/>
        <v>2015</v>
      </c>
      <c r="L9304" s="24">
        <f t="shared" si="291"/>
        <v>3</v>
      </c>
      <c r="M9304" s="11" t="s">
        <v>14</v>
      </c>
      <c r="N9304" s="11" t="s">
        <v>15</v>
      </c>
      <c r="O9304" s="11" t="str">
        <f>VLOOKUP(E9304,State_Code_Name!$B$1:$C$52,2,0)</f>
        <v>Florida</v>
      </c>
    </row>
    <row r="9305" spans="1:15" x14ac:dyDescent="0.3">
      <c r="A9305" s="11">
        <v>2107263</v>
      </c>
      <c r="B9305" s="12" t="s">
        <v>61</v>
      </c>
      <c r="C9305" s="12" t="s">
        <v>53</v>
      </c>
      <c r="D9305" s="12" t="s">
        <v>77</v>
      </c>
      <c r="E9305" s="11" t="s">
        <v>23</v>
      </c>
      <c r="F9305" s="11" t="s">
        <v>19</v>
      </c>
      <c r="G9305" s="37">
        <v>42625</v>
      </c>
      <c r="H9305" s="13">
        <v>42625</v>
      </c>
      <c r="I9305" s="21">
        <v>0</v>
      </c>
      <c r="J9305" s="43" t="s">
        <v>1480</v>
      </c>
      <c r="K9305" s="21">
        <f t="shared" si="290"/>
        <v>2016</v>
      </c>
      <c r="L9305" s="24">
        <f t="shared" si="291"/>
        <v>3</v>
      </c>
      <c r="M9305" s="11" t="s">
        <v>14</v>
      </c>
      <c r="N9305" s="11" t="s">
        <v>14</v>
      </c>
      <c r="O9305" s="11" t="str">
        <f>VLOOKUP(E9305,State_Code_Name!$B$1:$C$52,2,0)</f>
        <v>New York</v>
      </c>
    </row>
    <row r="9306" spans="1:15" x14ac:dyDescent="0.3">
      <c r="A9306" s="11">
        <v>499470</v>
      </c>
      <c r="B9306" s="12" t="s">
        <v>1440</v>
      </c>
      <c r="C9306" s="12" t="s">
        <v>62</v>
      </c>
      <c r="D9306" s="12" t="s">
        <v>63</v>
      </c>
      <c r="E9306" s="11" t="s">
        <v>36</v>
      </c>
      <c r="F9306" s="11" t="s">
        <v>19</v>
      </c>
      <c r="G9306" s="37">
        <v>41507</v>
      </c>
      <c r="H9306" s="13">
        <v>41508</v>
      </c>
      <c r="I9306" s="21">
        <v>1</v>
      </c>
      <c r="J9306" s="43" t="s">
        <v>1482</v>
      </c>
      <c r="K9306" s="21">
        <f t="shared" si="290"/>
        <v>2013</v>
      </c>
      <c r="L9306" s="24">
        <f t="shared" si="291"/>
        <v>3</v>
      </c>
      <c r="M9306" s="11" t="s">
        <v>14</v>
      </c>
      <c r="N9306" s="11" t="s">
        <v>14</v>
      </c>
      <c r="O9306" s="11" t="str">
        <f>VLOOKUP(E9306,State_Code_Name!$B$1:$C$52,2,0)</f>
        <v>Florida</v>
      </c>
    </row>
    <row r="9307" spans="1:15" x14ac:dyDescent="0.3">
      <c r="A9307" s="11">
        <v>1775628</v>
      </c>
      <c r="B9307" s="12" t="s">
        <v>84</v>
      </c>
      <c r="C9307" s="12" t="s">
        <v>37</v>
      </c>
      <c r="D9307" s="12" t="s">
        <v>154</v>
      </c>
      <c r="E9307" s="11" t="s">
        <v>41</v>
      </c>
      <c r="F9307" s="11" t="s">
        <v>19</v>
      </c>
      <c r="G9307" s="37">
        <v>42405</v>
      </c>
      <c r="H9307" s="13">
        <v>42405</v>
      </c>
      <c r="I9307" s="21">
        <v>0</v>
      </c>
      <c r="J9307" s="43" t="s">
        <v>1478</v>
      </c>
      <c r="K9307" s="21">
        <f t="shared" si="290"/>
        <v>2016</v>
      </c>
      <c r="L9307" s="24">
        <f t="shared" si="291"/>
        <v>1</v>
      </c>
      <c r="M9307" s="11" t="s">
        <v>14</v>
      </c>
      <c r="N9307" s="11" t="s">
        <v>15</v>
      </c>
      <c r="O9307" s="11" t="str">
        <f>VLOOKUP(E9307,State_Code_Name!$B$1:$C$52,2,0)</f>
        <v>Nevada</v>
      </c>
    </row>
    <row r="9308" spans="1:15" x14ac:dyDescent="0.3">
      <c r="A9308" s="11">
        <v>362418</v>
      </c>
      <c r="B9308" s="12" t="s">
        <v>48</v>
      </c>
      <c r="C9308" s="12" t="s">
        <v>27</v>
      </c>
      <c r="D9308" s="12" t="s">
        <v>28</v>
      </c>
      <c r="E9308" s="11" t="s">
        <v>98</v>
      </c>
      <c r="F9308" s="11" t="s">
        <v>13</v>
      </c>
      <c r="G9308" s="37">
        <v>41354</v>
      </c>
      <c r="H9308" s="13">
        <v>41355</v>
      </c>
      <c r="I9308" s="21">
        <v>1</v>
      </c>
      <c r="J9308" s="43" t="s">
        <v>1476</v>
      </c>
      <c r="K9308" s="21">
        <f t="shared" si="290"/>
        <v>2013</v>
      </c>
      <c r="L9308" s="24">
        <f t="shared" si="291"/>
        <v>1</v>
      </c>
      <c r="M9308" s="11" t="s">
        <v>14</v>
      </c>
      <c r="N9308" s="11" t="s">
        <v>15</v>
      </c>
      <c r="O9308" s="11" t="str">
        <f>VLOOKUP(E9308,State_Code_Name!$B$1:$C$52,2,0)</f>
        <v>Colorado</v>
      </c>
    </row>
    <row r="9309" spans="1:15" x14ac:dyDescent="0.3">
      <c r="A9309" s="11">
        <v>1202086</v>
      </c>
      <c r="B9309" s="12" t="s">
        <v>179</v>
      </c>
      <c r="C9309" s="12" t="s">
        <v>901</v>
      </c>
      <c r="D9309" s="12" t="s">
        <v>264</v>
      </c>
      <c r="E9309" s="11" t="s">
        <v>23</v>
      </c>
      <c r="F9309" s="11" t="s">
        <v>303</v>
      </c>
      <c r="G9309" s="37">
        <v>42025</v>
      </c>
      <c r="H9309" s="13">
        <v>42030</v>
      </c>
      <c r="I9309" s="21">
        <v>5</v>
      </c>
      <c r="J9309" s="43" t="s">
        <v>1474</v>
      </c>
      <c r="K9309" s="21">
        <f t="shared" si="290"/>
        <v>2015</v>
      </c>
      <c r="L9309" s="24">
        <f t="shared" si="291"/>
        <v>1</v>
      </c>
      <c r="M9309" s="11" t="s">
        <v>14</v>
      </c>
      <c r="N9309" s="11" t="s">
        <v>15</v>
      </c>
      <c r="O9309" s="11" t="str">
        <f>VLOOKUP(E9309,State_Code_Name!$B$1:$C$52,2,0)</f>
        <v>New York</v>
      </c>
    </row>
    <row r="9310" spans="1:15" x14ac:dyDescent="0.3">
      <c r="A9310" s="11">
        <v>1781527</v>
      </c>
      <c r="B9310" s="12" t="s">
        <v>31</v>
      </c>
      <c r="C9310" s="12" t="s">
        <v>27</v>
      </c>
      <c r="D9310" s="12" t="s">
        <v>28</v>
      </c>
      <c r="E9310" s="11" t="s">
        <v>26</v>
      </c>
      <c r="F9310" s="11" t="s">
        <v>19</v>
      </c>
      <c r="G9310" s="37">
        <v>42410</v>
      </c>
      <c r="H9310" s="13">
        <v>42412</v>
      </c>
      <c r="I9310" s="21">
        <v>2</v>
      </c>
      <c r="J9310" s="43" t="s">
        <v>1478</v>
      </c>
      <c r="K9310" s="21">
        <f t="shared" si="290"/>
        <v>2016</v>
      </c>
      <c r="L9310" s="24">
        <f t="shared" si="291"/>
        <v>1</v>
      </c>
      <c r="M9310" s="11" t="s">
        <v>14</v>
      </c>
      <c r="N9310" s="11" t="s">
        <v>15</v>
      </c>
      <c r="O9310" s="11" t="str">
        <f>VLOOKUP(E9310,State_Code_Name!$B$1:$C$52,2,0)</f>
        <v>Georgia</v>
      </c>
    </row>
    <row r="9311" spans="1:15" x14ac:dyDescent="0.3">
      <c r="A9311" s="11">
        <v>878046</v>
      </c>
      <c r="B9311" s="12" t="s">
        <v>750</v>
      </c>
      <c r="C9311" s="12" t="s">
        <v>33</v>
      </c>
      <c r="D9311" s="12" t="s">
        <v>45</v>
      </c>
      <c r="E9311" s="11" t="s">
        <v>18</v>
      </c>
      <c r="F9311" s="11" t="s">
        <v>19</v>
      </c>
      <c r="G9311" s="37">
        <v>41793</v>
      </c>
      <c r="H9311" s="13">
        <v>41795</v>
      </c>
      <c r="I9311" s="21">
        <v>2</v>
      </c>
      <c r="J9311" s="43" t="s">
        <v>1477</v>
      </c>
      <c r="K9311" s="21">
        <f t="shared" si="290"/>
        <v>2014</v>
      </c>
      <c r="L9311" s="24">
        <f t="shared" si="291"/>
        <v>2</v>
      </c>
      <c r="M9311" s="11" t="s">
        <v>14</v>
      </c>
      <c r="N9311" s="11" t="s">
        <v>15</v>
      </c>
      <c r="O9311" s="11" t="str">
        <f>VLOOKUP(E9311,State_Code_Name!$B$1:$C$52,2,0)</f>
        <v>California</v>
      </c>
    </row>
    <row r="9312" spans="1:15" x14ac:dyDescent="0.3">
      <c r="A9312" s="11">
        <v>1835828</v>
      </c>
      <c r="B9312" s="12" t="s">
        <v>518</v>
      </c>
      <c r="C9312" s="12" t="s">
        <v>33</v>
      </c>
      <c r="D9312" s="12" t="s">
        <v>42</v>
      </c>
      <c r="E9312" s="11" t="s">
        <v>105</v>
      </c>
      <c r="F9312" s="11" t="s">
        <v>19</v>
      </c>
      <c r="G9312" s="37">
        <v>42445</v>
      </c>
      <c r="H9312" s="13">
        <v>42445</v>
      </c>
      <c r="I9312" s="21">
        <v>0</v>
      </c>
      <c r="J9312" s="43" t="s">
        <v>1476</v>
      </c>
      <c r="K9312" s="21">
        <f t="shared" si="290"/>
        <v>2016</v>
      </c>
      <c r="L9312" s="24">
        <f t="shared" si="291"/>
        <v>1</v>
      </c>
      <c r="M9312" s="11" t="s">
        <v>14</v>
      </c>
      <c r="N9312" s="11" t="s">
        <v>15</v>
      </c>
      <c r="O9312" s="11" t="str">
        <f>VLOOKUP(E9312,State_Code_Name!$B$1:$C$52,2,0)</f>
        <v>Indiana</v>
      </c>
    </row>
    <row r="9313" spans="1:15" x14ac:dyDescent="0.3">
      <c r="A9313" s="11">
        <v>688604</v>
      </c>
      <c r="B9313" s="12" t="s">
        <v>11</v>
      </c>
      <c r="C9313" s="12" t="s">
        <v>27</v>
      </c>
      <c r="D9313" s="12" t="s">
        <v>79</v>
      </c>
      <c r="E9313" s="11" t="s">
        <v>80</v>
      </c>
      <c r="F9313" s="11" t="s">
        <v>19</v>
      </c>
      <c r="G9313" s="37">
        <v>41667</v>
      </c>
      <c r="H9313" s="13">
        <v>41667</v>
      </c>
      <c r="I9313" s="21">
        <v>0</v>
      </c>
      <c r="J9313" s="43" t="s">
        <v>1474</v>
      </c>
      <c r="K9313" s="21">
        <f t="shared" si="290"/>
        <v>2014</v>
      </c>
      <c r="L9313" s="24">
        <f t="shared" si="291"/>
        <v>1</v>
      </c>
      <c r="M9313" s="11" t="s">
        <v>14</v>
      </c>
      <c r="N9313" s="11" t="s">
        <v>15</v>
      </c>
      <c r="O9313" s="11" t="str">
        <f>VLOOKUP(E9313,State_Code_Name!$B$1:$C$52,2,0)</f>
        <v>Minnesota</v>
      </c>
    </row>
    <row r="9314" spans="1:15" x14ac:dyDescent="0.3">
      <c r="A9314" s="11">
        <v>1482418</v>
      </c>
      <c r="B9314" s="12" t="s">
        <v>39</v>
      </c>
      <c r="C9314" s="12" t="s">
        <v>33</v>
      </c>
      <c r="D9314" s="12" t="s">
        <v>45</v>
      </c>
      <c r="E9314" s="11" t="s">
        <v>18</v>
      </c>
      <c r="F9314" s="11" t="s">
        <v>19</v>
      </c>
      <c r="G9314" s="37">
        <v>42207</v>
      </c>
      <c r="H9314" s="13">
        <v>42214</v>
      </c>
      <c r="I9314" s="21">
        <v>7</v>
      </c>
      <c r="J9314" s="43" t="s">
        <v>1481</v>
      </c>
      <c r="K9314" s="21">
        <f t="shared" si="290"/>
        <v>2015</v>
      </c>
      <c r="L9314" s="24">
        <f t="shared" si="291"/>
        <v>3</v>
      </c>
      <c r="M9314" s="11" t="s">
        <v>14</v>
      </c>
      <c r="N9314" s="11" t="s">
        <v>15</v>
      </c>
      <c r="O9314" s="11" t="str">
        <f>VLOOKUP(E9314,State_Code_Name!$B$1:$C$52,2,0)</f>
        <v>California</v>
      </c>
    </row>
    <row r="9315" spans="1:15" x14ac:dyDescent="0.3">
      <c r="A9315" s="11">
        <v>883790</v>
      </c>
      <c r="B9315" s="12" t="s">
        <v>107</v>
      </c>
      <c r="C9315" s="12" t="s">
        <v>27</v>
      </c>
      <c r="D9315" s="12" t="s">
        <v>28</v>
      </c>
      <c r="E9315" s="11" t="s">
        <v>18</v>
      </c>
      <c r="F9315" s="11" t="s">
        <v>19</v>
      </c>
      <c r="G9315" s="37">
        <v>41796</v>
      </c>
      <c r="H9315" s="13">
        <v>41796</v>
      </c>
      <c r="I9315" s="21">
        <v>0</v>
      </c>
      <c r="J9315" s="43" t="s">
        <v>1477</v>
      </c>
      <c r="K9315" s="21">
        <f t="shared" si="290"/>
        <v>2014</v>
      </c>
      <c r="L9315" s="24">
        <f t="shared" si="291"/>
        <v>2</v>
      </c>
      <c r="M9315" s="11" t="s">
        <v>14</v>
      </c>
      <c r="N9315" s="11" t="s">
        <v>15</v>
      </c>
      <c r="O9315" s="11" t="str">
        <f>VLOOKUP(E9315,State_Code_Name!$B$1:$C$52,2,0)</f>
        <v>California</v>
      </c>
    </row>
    <row r="9316" spans="1:15" x14ac:dyDescent="0.3">
      <c r="A9316" s="11">
        <v>2069641</v>
      </c>
      <c r="B9316" s="12" t="s">
        <v>229</v>
      </c>
      <c r="C9316" s="12" t="s">
        <v>27</v>
      </c>
      <c r="D9316" s="12" t="s">
        <v>79</v>
      </c>
      <c r="E9316" s="11" t="s">
        <v>98</v>
      </c>
      <c r="F9316" s="11" t="s">
        <v>19</v>
      </c>
      <c r="G9316" s="37">
        <v>42600</v>
      </c>
      <c r="H9316" s="13">
        <v>42600</v>
      </c>
      <c r="I9316" s="21">
        <v>0</v>
      </c>
      <c r="J9316" s="43" t="s">
        <v>1482</v>
      </c>
      <c r="K9316" s="21">
        <f t="shared" si="290"/>
        <v>2016</v>
      </c>
      <c r="L9316" s="24">
        <f t="shared" si="291"/>
        <v>3</v>
      </c>
      <c r="M9316" s="11" t="s">
        <v>14</v>
      </c>
      <c r="N9316" s="11" t="s">
        <v>15</v>
      </c>
      <c r="O9316" s="11" t="str">
        <f>VLOOKUP(E9316,State_Code_Name!$B$1:$C$52,2,0)</f>
        <v>Colorado</v>
      </c>
    </row>
    <row r="9317" spans="1:15" x14ac:dyDescent="0.3">
      <c r="A9317" s="11">
        <v>449958</v>
      </c>
      <c r="B9317" s="12" t="s">
        <v>55</v>
      </c>
      <c r="C9317" s="12" t="s">
        <v>53</v>
      </c>
      <c r="D9317" s="12" t="s">
        <v>102</v>
      </c>
      <c r="E9317" s="11" t="s">
        <v>32</v>
      </c>
      <c r="F9317" s="11" t="s">
        <v>19</v>
      </c>
      <c r="G9317" s="37">
        <v>41460</v>
      </c>
      <c r="H9317" s="13">
        <v>41460</v>
      </c>
      <c r="I9317" s="21">
        <v>0</v>
      </c>
      <c r="J9317" s="43" t="s">
        <v>1481</v>
      </c>
      <c r="K9317" s="21">
        <f t="shared" si="290"/>
        <v>2013</v>
      </c>
      <c r="L9317" s="24">
        <f t="shared" si="291"/>
        <v>3</v>
      </c>
      <c r="M9317" s="11" t="s">
        <v>14</v>
      </c>
      <c r="N9317" s="11" t="s">
        <v>15</v>
      </c>
      <c r="O9317" s="11" t="str">
        <f>VLOOKUP(E9317,State_Code_Name!$B$1:$C$52,2,0)</f>
        <v>Texas</v>
      </c>
    </row>
    <row r="9318" spans="1:15" x14ac:dyDescent="0.3">
      <c r="A9318" s="11">
        <v>1924500</v>
      </c>
      <c r="B9318" s="12" t="s">
        <v>39</v>
      </c>
      <c r="C9318" s="12" t="s">
        <v>27</v>
      </c>
      <c r="D9318" s="12" t="s">
        <v>28</v>
      </c>
      <c r="E9318" s="11" t="s">
        <v>47</v>
      </c>
      <c r="F9318" s="11" t="s">
        <v>19</v>
      </c>
      <c r="G9318" s="37">
        <v>42505</v>
      </c>
      <c r="H9318" s="13">
        <v>42505</v>
      </c>
      <c r="I9318" s="21">
        <v>0</v>
      </c>
      <c r="J9318" s="43" t="s">
        <v>1471</v>
      </c>
      <c r="K9318" s="21">
        <f t="shared" si="290"/>
        <v>2016</v>
      </c>
      <c r="L9318" s="24">
        <f t="shared" si="291"/>
        <v>2</v>
      </c>
      <c r="M9318" s="11" t="s">
        <v>14</v>
      </c>
      <c r="N9318" s="11" t="s">
        <v>15</v>
      </c>
      <c r="O9318" s="11" t="str">
        <f>VLOOKUP(E9318,State_Code_Name!$B$1:$C$52,2,0)</f>
        <v>Pennsylvania</v>
      </c>
    </row>
    <row r="9319" spans="1:15" x14ac:dyDescent="0.3">
      <c r="A9319" s="11">
        <v>602336</v>
      </c>
      <c r="B9319" s="12" t="s">
        <v>112</v>
      </c>
      <c r="C9319" s="12" t="s">
        <v>37</v>
      </c>
      <c r="D9319" s="12" t="s">
        <v>50</v>
      </c>
      <c r="E9319" s="11" t="s">
        <v>60</v>
      </c>
      <c r="F9319" s="11" t="s">
        <v>19</v>
      </c>
      <c r="G9319" s="37">
        <v>41596</v>
      </c>
      <c r="H9319" s="13">
        <v>41604</v>
      </c>
      <c r="I9319" s="21">
        <v>8</v>
      </c>
      <c r="J9319" s="43" t="s">
        <v>1479</v>
      </c>
      <c r="K9319" s="21">
        <f t="shared" si="290"/>
        <v>2013</v>
      </c>
      <c r="L9319" s="24">
        <f t="shared" si="291"/>
        <v>4</v>
      </c>
      <c r="M9319" s="11" t="s">
        <v>14</v>
      </c>
      <c r="N9319" s="11" t="s">
        <v>15</v>
      </c>
      <c r="O9319" s="11" t="str">
        <f>VLOOKUP(E9319,State_Code_Name!$B$1:$C$52,2,0)</f>
        <v>Illinois</v>
      </c>
    </row>
    <row r="9320" spans="1:15" x14ac:dyDescent="0.3">
      <c r="A9320" s="11">
        <v>1524327</v>
      </c>
      <c r="B9320" s="12" t="s">
        <v>168</v>
      </c>
      <c r="C9320" s="12" t="s">
        <v>9</v>
      </c>
      <c r="D9320" s="12" t="s">
        <v>133</v>
      </c>
      <c r="E9320" s="11" t="s">
        <v>75</v>
      </c>
      <c r="F9320" s="11" t="s">
        <v>19</v>
      </c>
      <c r="G9320" s="37">
        <v>42234</v>
      </c>
      <c r="H9320" s="13">
        <v>42258</v>
      </c>
      <c r="I9320" s="21">
        <v>24</v>
      </c>
      <c r="J9320" s="43" t="s">
        <v>1482</v>
      </c>
      <c r="K9320" s="21">
        <f t="shared" si="290"/>
        <v>2015</v>
      </c>
      <c r="L9320" s="24">
        <f t="shared" si="291"/>
        <v>3</v>
      </c>
      <c r="M9320" s="11" t="s">
        <v>14</v>
      </c>
      <c r="N9320" s="11" t="s">
        <v>15</v>
      </c>
      <c r="O9320" s="11" t="str">
        <f>VLOOKUP(E9320,State_Code_Name!$B$1:$C$52,2,0)</f>
        <v>Tennessee</v>
      </c>
    </row>
    <row r="9321" spans="1:15" x14ac:dyDescent="0.3">
      <c r="A9321" s="11">
        <v>1089381</v>
      </c>
      <c r="B9321" s="12" t="s">
        <v>48</v>
      </c>
      <c r="C9321" s="12" t="s">
        <v>27</v>
      </c>
      <c r="D9321" s="12" t="s">
        <v>28</v>
      </c>
      <c r="E9321" s="11" t="s">
        <v>12</v>
      </c>
      <c r="F9321" s="11" t="s">
        <v>58</v>
      </c>
      <c r="G9321" s="37">
        <v>41939</v>
      </c>
      <c r="H9321" s="13">
        <v>41955</v>
      </c>
      <c r="I9321" s="21">
        <v>16</v>
      </c>
      <c r="J9321" s="43" t="s">
        <v>1473</v>
      </c>
      <c r="K9321" s="21">
        <f t="shared" si="290"/>
        <v>2014</v>
      </c>
      <c r="L9321" s="24">
        <f t="shared" si="291"/>
        <v>4</v>
      </c>
      <c r="M9321" s="11" t="s">
        <v>14</v>
      </c>
      <c r="N9321" s="11" t="s">
        <v>14</v>
      </c>
      <c r="O9321" s="11" t="str">
        <f>VLOOKUP(E9321,State_Code_Name!$B$1:$C$52,2,0)</f>
        <v>Virginia</v>
      </c>
    </row>
    <row r="9322" spans="1:15" x14ac:dyDescent="0.3">
      <c r="A9322" s="11">
        <v>2026135</v>
      </c>
      <c r="B9322" s="12" t="s">
        <v>61</v>
      </c>
      <c r="C9322" s="12" t="s">
        <v>53</v>
      </c>
      <c r="D9322" s="12" t="s">
        <v>102</v>
      </c>
      <c r="E9322" s="11" t="s">
        <v>36</v>
      </c>
      <c r="F9322" s="11" t="s">
        <v>19</v>
      </c>
      <c r="G9322" s="37">
        <v>42573</v>
      </c>
      <c r="H9322" s="13">
        <v>42573</v>
      </c>
      <c r="I9322" s="21">
        <v>0</v>
      </c>
      <c r="J9322" s="43" t="s">
        <v>1481</v>
      </c>
      <c r="K9322" s="21">
        <f t="shared" si="290"/>
        <v>2016</v>
      </c>
      <c r="L9322" s="24">
        <f t="shared" si="291"/>
        <v>3</v>
      </c>
      <c r="M9322" s="11" t="s">
        <v>14</v>
      </c>
      <c r="N9322" s="11" t="s">
        <v>14</v>
      </c>
      <c r="O9322" s="11" t="str">
        <f>VLOOKUP(E9322,State_Code_Name!$B$1:$C$52,2,0)</f>
        <v>Florida</v>
      </c>
    </row>
    <row r="9323" spans="1:15" x14ac:dyDescent="0.3">
      <c r="A9323" s="11">
        <v>1364487</v>
      </c>
      <c r="B9323" s="12" t="s">
        <v>855</v>
      </c>
      <c r="C9323" s="12" t="s">
        <v>33</v>
      </c>
      <c r="D9323" s="12" t="s">
        <v>1441</v>
      </c>
      <c r="E9323" s="11" t="s">
        <v>18</v>
      </c>
      <c r="F9323" s="11" t="s">
        <v>19</v>
      </c>
      <c r="G9323" s="37">
        <v>42131</v>
      </c>
      <c r="H9323" s="13">
        <v>42131</v>
      </c>
      <c r="I9323" s="21">
        <v>0</v>
      </c>
      <c r="J9323" s="43" t="s">
        <v>1471</v>
      </c>
      <c r="K9323" s="21">
        <f t="shared" si="290"/>
        <v>2015</v>
      </c>
      <c r="L9323" s="24">
        <f t="shared" si="291"/>
        <v>2</v>
      </c>
      <c r="M9323" s="11" t="s">
        <v>14</v>
      </c>
      <c r="N9323" s="11" t="s">
        <v>15</v>
      </c>
      <c r="O9323" s="11" t="str">
        <f>VLOOKUP(E9323,State_Code_Name!$B$1:$C$52,2,0)</f>
        <v>California</v>
      </c>
    </row>
    <row r="9324" spans="1:15" x14ac:dyDescent="0.3">
      <c r="A9324" s="11">
        <v>1942049</v>
      </c>
      <c r="B9324" s="12" t="s">
        <v>137</v>
      </c>
      <c r="C9324" s="12" t="s">
        <v>16</v>
      </c>
      <c r="D9324" s="12" t="s">
        <v>76</v>
      </c>
      <c r="E9324" s="11" t="s">
        <v>32</v>
      </c>
      <c r="F9324" s="11" t="s">
        <v>19</v>
      </c>
      <c r="G9324" s="37">
        <v>42516</v>
      </c>
      <c r="H9324" s="13">
        <v>42516</v>
      </c>
      <c r="I9324" s="21">
        <v>0</v>
      </c>
      <c r="J9324" s="43" t="s">
        <v>1471</v>
      </c>
      <c r="K9324" s="21">
        <f t="shared" si="290"/>
        <v>2016</v>
      </c>
      <c r="L9324" s="24">
        <f t="shared" si="291"/>
        <v>2</v>
      </c>
      <c r="M9324" s="11" t="s">
        <v>14</v>
      </c>
      <c r="N9324" s="11" t="s">
        <v>14</v>
      </c>
      <c r="O9324" s="11" t="str">
        <f>VLOOKUP(E9324,State_Code_Name!$B$1:$C$52,2,0)</f>
        <v>Texas</v>
      </c>
    </row>
    <row r="9325" spans="1:15" x14ac:dyDescent="0.3">
      <c r="A9325" s="11">
        <v>1847319</v>
      </c>
      <c r="B9325" s="12" t="s">
        <v>559</v>
      </c>
      <c r="C9325" s="12" t="s">
        <v>539</v>
      </c>
      <c r="D9325" s="12" t="s">
        <v>656</v>
      </c>
      <c r="E9325" s="11" t="s">
        <v>41</v>
      </c>
      <c r="F9325" s="11" t="s">
        <v>13</v>
      </c>
      <c r="G9325" s="37">
        <v>42452</v>
      </c>
      <c r="H9325" s="13">
        <v>42452</v>
      </c>
      <c r="I9325" s="21">
        <v>0</v>
      </c>
      <c r="J9325" s="43" t="s">
        <v>1476</v>
      </c>
      <c r="K9325" s="21">
        <f t="shared" si="290"/>
        <v>2016</v>
      </c>
      <c r="L9325" s="24">
        <f t="shared" si="291"/>
        <v>1</v>
      </c>
      <c r="M9325" s="11" t="s">
        <v>14</v>
      </c>
      <c r="N9325" s="11" t="s">
        <v>15</v>
      </c>
      <c r="O9325" s="11" t="str">
        <f>VLOOKUP(E9325,State_Code_Name!$B$1:$C$52,2,0)</f>
        <v>Nevada</v>
      </c>
    </row>
    <row r="9326" spans="1:15" x14ac:dyDescent="0.3">
      <c r="A9326" s="11">
        <v>1116279</v>
      </c>
      <c r="B9326" s="12" t="s">
        <v>152</v>
      </c>
      <c r="C9326" s="12" t="s">
        <v>37</v>
      </c>
      <c r="D9326" s="12" t="s">
        <v>146</v>
      </c>
      <c r="E9326" s="11" t="s">
        <v>26</v>
      </c>
      <c r="F9326" s="11" t="s">
        <v>19</v>
      </c>
      <c r="G9326" s="37">
        <v>41957</v>
      </c>
      <c r="H9326" s="13">
        <v>41960</v>
      </c>
      <c r="I9326" s="21">
        <v>3</v>
      </c>
      <c r="J9326" s="43" t="s">
        <v>1479</v>
      </c>
      <c r="K9326" s="21">
        <f t="shared" si="290"/>
        <v>2014</v>
      </c>
      <c r="L9326" s="24">
        <f t="shared" si="291"/>
        <v>4</v>
      </c>
      <c r="M9326" s="11" t="s">
        <v>14</v>
      </c>
      <c r="N9326" s="11" t="s">
        <v>15</v>
      </c>
      <c r="O9326" s="11" t="str">
        <f>VLOOKUP(E9326,State_Code_Name!$B$1:$C$52,2,0)</f>
        <v>Georgia</v>
      </c>
    </row>
    <row r="9327" spans="1:15" x14ac:dyDescent="0.3">
      <c r="A9327" s="11">
        <v>500017</v>
      </c>
      <c r="B9327" s="12" t="s">
        <v>31</v>
      </c>
      <c r="C9327" s="12" t="s">
        <v>16</v>
      </c>
      <c r="D9327" s="12" t="s">
        <v>76</v>
      </c>
      <c r="E9327" s="11" t="s">
        <v>18</v>
      </c>
      <c r="F9327" s="11" t="s">
        <v>19</v>
      </c>
      <c r="G9327" s="37">
        <v>41508</v>
      </c>
      <c r="H9327" s="13">
        <v>41508</v>
      </c>
      <c r="I9327" s="21">
        <v>0</v>
      </c>
      <c r="J9327" s="43" t="s">
        <v>1482</v>
      </c>
      <c r="K9327" s="21">
        <f t="shared" si="290"/>
        <v>2013</v>
      </c>
      <c r="L9327" s="24">
        <f t="shared" si="291"/>
        <v>3</v>
      </c>
      <c r="M9327" s="11" t="s">
        <v>14</v>
      </c>
      <c r="N9327" s="11" t="s">
        <v>15</v>
      </c>
      <c r="O9327" s="11" t="str">
        <f>VLOOKUP(E9327,State_Code_Name!$B$1:$C$52,2,0)</f>
        <v>California</v>
      </c>
    </row>
    <row r="9328" spans="1:15" x14ac:dyDescent="0.3">
      <c r="A9328" s="11">
        <v>1915914</v>
      </c>
      <c r="B9328" s="12" t="s">
        <v>61</v>
      </c>
      <c r="C9328" s="12" t="s">
        <v>53</v>
      </c>
      <c r="D9328" s="12" t="s">
        <v>77</v>
      </c>
      <c r="E9328" s="11" t="s">
        <v>18</v>
      </c>
      <c r="F9328" s="11" t="s">
        <v>19</v>
      </c>
      <c r="G9328" s="37">
        <v>42499</v>
      </c>
      <c r="H9328" s="13">
        <v>42499</v>
      </c>
      <c r="I9328" s="21">
        <v>0</v>
      </c>
      <c r="J9328" s="43" t="s">
        <v>1471</v>
      </c>
      <c r="K9328" s="21">
        <f t="shared" si="290"/>
        <v>2016</v>
      </c>
      <c r="L9328" s="24">
        <f t="shared" si="291"/>
        <v>2</v>
      </c>
      <c r="M9328" s="11" t="s">
        <v>14</v>
      </c>
      <c r="N9328" s="11" t="s">
        <v>15</v>
      </c>
      <c r="O9328" s="11" t="str">
        <f>VLOOKUP(E9328,State_Code_Name!$B$1:$C$52,2,0)</f>
        <v>California</v>
      </c>
    </row>
    <row r="9329" spans="1:15" x14ac:dyDescent="0.3">
      <c r="A9329" s="11">
        <v>1339170</v>
      </c>
      <c r="B9329" s="12" t="s">
        <v>84</v>
      </c>
      <c r="C9329" s="12" t="s">
        <v>33</v>
      </c>
      <c r="D9329" s="12" t="s">
        <v>45</v>
      </c>
      <c r="E9329" s="11" t="s">
        <v>60</v>
      </c>
      <c r="F9329" s="11" t="s">
        <v>19</v>
      </c>
      <c r="G9329" s="37">
        <v>42115</v>
      </c>
      <c r="H9329" s="13">
        <v>42115</v>
      </c>
      <c r="I9329" s="21">
        <v>0</v>
      </c>
      <c r="J9329" s="43" t="s">
        <v>1483</v>
      </c>
      <c r="K9329" s="21">
        <f t="shared" si="290"/>
        <v>2015</v>
      </c>
      <c r="L9329" s="24">
        <f t="shared" si="291"/>
        <v>2</v>
      </c>
      <c r="M9329" s="11" t="s">
        <v>14</v>
      </c>
      <c r="N9329" s="11" t="s">
        <v>14</v>
      </c>
      <c r="O9329" s="11" t="str">
        <f>VLOOKUP(E9329,State_Code_Name!$B$1:$C$52,2,0)</f>
        <v>Illinois</v>
      </c>
    </row>
    <row r="9330" spans="1:15" x14ac:dyDescent="0.3">
      <c r="A9330" s="11">
        <v>374611</v>
      </c>
      <c r="B9330" s="12" t="s">
        <v>95</v>
      </c>
      <c r="C9330" s="12" t="s">
        <v>16</v>
      </c>
      <c r="D9330" s="12" t="s">
        <v>76</v>
      </c>
      <c r="E9330" s="11" t="s">
        <v>71</v>
      </c>
      <c r="F9330" s="11" t="s">
        <v>19</v>
      </c>
      <c r="G9330" s="37">
        <v>41368</v>
      </c>
      <c r="H9330" s="13">
        <v>41369</v>
      </c>
      <c r="I9330" s="21">
        <v>1</v>
      </c>
      <c r="J9330" s="43" t="s">
        <v>1483</v>
      </c>
      <c r="K9330" s="21">
        <f t="shared" si="290"/>
        <v>2013</v>
      </c>
      <c r="L9330" s="24">
        <f t="shared" si="291"/>
        <v>2</v>
      </c>
      <c r="M9330" s="11" t="s">
        <v>14</v>
      </c>
      <c r="N9330" s="11" t="s">
        <v>15</v>
      </c>
      <c r="O9330" s="11" t="str">
        <f>VLOOKUP(E9330,State_Code_Name!$B$1:$C$52,2,0)</f>
        <v>Massachusetts</v>
      </c>
    </row>
    <row r="9331" spans="1:15" x14ac:dyDescent="0.3">
      <c r="A9331" s="11">
        <v>1083896</v>
      </c>
      <c r="B9331" s="12" t="s">
        <v>51</v>
      </c>
      <c r="C9331" s="12" t="s">
        <v>37</v>
      </c>
      <c r="D9331" s="12" t="s">
        <v>1445</v>
      </c>
      <c r="E9331" s="11" t="s">
        <v>43</v>
      </c>
      <c r="F9331" s="11" t="s">
        <v>19</v>
      </c>
      <c r="G9331" s="37">
        <v>41935</v>
      </c>
      <c r="H9331" s="13">
        <v>41942</v>
      </c>
      <c r="I9331" s="21">
        <v>7</v>
      </c>
      <c r="J9331" s="43" t="s">
        <v>1473</v>
      </c>
      <c r="K9331" s="21">
        <f t="shared" si="290"/>
        <v>2014</v>
      </c>
      <c r="L9331" s="24">
        <f t="shared" si="291"/>
        <v>4</v>
      </c>
      <c r="M9331" s="11" t="s">
        <v>14</v>
      </c>
      <c r="N9331" s="11" t="s">
        <v>15</v>
      </c>
      <c r="O9331" s="11" t="str">
        <f>VLOOKUP(E9331,State_Code_Name!$B$1:$C$52,2,0)</f>
        <v>North Carolina</v>
      </c>
    </row>
    <row r="9332" spans="1:15" x14ac:dyDescent="0.3">
      <c r="A9332" s="11">
        <v>2075411</v>
      </c>
      <c r="B9332" s="12" t="s">
        <v>59</v>
      </c>
      <c r="C9332" s="12" t="s">
        <v>16</v>
      </c>
      <c r="D9332" s="12" t="s">
        <v>25</v>
      </c>
      <c r="E9332" s="11" t="s">
        <v>18</v>
      </c>
      <c r="F9332" s="11" t="s">
        <v>58</v>
      </c>
      <c r="G9332" s="37">
        <v>42605</v>
      </c>
      <c r="H9332" s="13">
        <v>42607</v>
      </c>
      <c r="I9332" s="21">
        <v>2</v>
      </c>
      <c r="J9332" s="43" t="s">
        <v>1482</v>
      </c>
      <c r="K9332" s="21">
        <f t="shared" si="290"/>
        <v>2016</v>
      </c>
      <c r="L9332" s="24">
        <f t="shared" si="291"/>
        <v>3</v>
      </c>
      <c r="M9332" s="11" t="s">
        <v>14</v>
      </c>
      <c r="N9332" s="11" t="s">
        <v>15</v>
      </c>
      <c r="O9332" s="11" t="str">
        <f>VLOOKUP(E9332,State_Code_Name!$B$1:$C$52,2,0)</f>
        <v>California</v>
      </c>
    </row>
    <row r="9333" spans="1:15" x14ac:dyDescent="0.3">
      <c r="A9333" s="11">
        <v>857398</v>
      </c>
      <c r="B9333" s="12" t="s">
        <v>51</v>
      </c>
      <c r="C9333" s="12" t="s">
        <v>33</v>
      </c>
      <c r="D9333" s="12" t="s">
        <v>45</v>
      </c>
      <c r="E9333" s="11" t="s">
        <v>56</v>
      </c>
      <c r="F9333" s="11" t="s">
        <v>19</v>
      </c>
      <c r="G9333" s="37">
        <v>41777</v>
      </c>
      <c r="H9333" s="13">
        <v>41777</v>
      </c>
      <c r="I9333" s="21">
        <v>0</v>
      </c>
      <c r="J9333" s="43" t="s">
        <v>1471</v>
      </c>
      <c r="K9333" s="21">
        <f t="shared" si="290"/>
        <v>2014</v>
      </c>
      <c r="L9333" s="24">
        <f t="shared" si="291"/>
        <v>2</v>
      </c>
      <c r="M9333" s="11" t="s">
        <v>14</v>
      </c>
      <c r="N9333" s="11" t="s">
        <v>15</v>
      </c>
      <c r="O9333" s="11" t="str">
        <f>VLOOKUP(E9333,State_Code_Name!$B$1:$C$52,2,0)</f>
        <v>Hawaii</v>
      </c>
    </row>
    <row r="9334" spans="1:15" x14ac:dyDescent="0.3">
      <c r="A9334" s="11">
        <v>1791569</v>
      </c>
      <c r="B9334" s="12" t="s">
        <v>1087</v>
      </c>
      <c r="C9334" s="12" t="s">
        <v>9</v>
      </c>
      <c r="D9334" s="12" t="s">
        <v>10</v>
      </c>
      <c r="E9334" s="11" t="s">
        <v>100</v>
      </c>
      <c r="F9334" s="11" t="s">
        <v>19</v>
      </c>
      <c r="G9334" s="37">
        <v>42417</v>
      </c>
      <c r="H9334" s="13">
        <v>42417</v>
      </c>
      <c r="I9334" s="21">
        <v>0</v>
      </c>
      <c r="J9334" s="43" t="s">
        <v>1478</v>
      </c>
      <c r="K9334" s="21">
        <f t="shared" si="290"/>
        <v>2016</v>
      </c>
      <c r="L9334" s="24">
        <f t="shared" si="291"/>
        <v>1</v>
      </c>
      <c r="M9334" s="11" t="s">
        <v>14</v>
      </c>
      <c r="N9334" s="11" t="s">
        <v>15</v>
      </c>
      <c r="O9334" s="11" t="str">
        <f>VLOOKUP(E9334,State_Code_Name!$B$1:$C$52,2,0)</f>
        <v>Delaware</v>
      </c>
    </row>
    <row r="9335" spans="1:15" x14ac:dyDescent="0.3">
      <c r="A9335" s="11">
        <v>1391312</v>
      </c>
      <c r="B9335" s="12" t="s">
        <v>11</v>
      </c>
      <c r="C9335" s="12" t="s">
        <v>62</v>
      </c>
      <c r="D9335" s="12" t="s">
        <v>198</v>
      </c>
      <c r="E9335" s="11" t="s">
        <v>18</v>
      </c>
      <c r="F9335" s="11" t="s">
        <v>19</v>
      </c>
      <c r="G9335" s="37">
        <v>42150</v>
      </c>
      <c r="H9335" s="13">
        <v>42150</v>
      </c>
      <c r="I9335" s="21">
        <v>0</v>
      </c>
      <c r="J9335" s="43" t="s">
        <v>1471</v>
      </c>
      <c r="K9335" s="21">
        <f t="shared" si="290"/>
        <v>2015</v>
      </c>
      <c r="L9335" s="24">
        <f t="shared" si="291"/>
        <v>2</v>
      </c>
      <c r="M9335" s="11" t="s">
        <v>14</v>
      </c>
      <c r="N9335" s="11" t="s">
        <v>15</v>
      </c>
      <c r="O9335" s="11" t="str">
        <f>VLOOKUP(E9335,State_Code_Name!$B$1:$C$52,2,0)</f>
        <v>California</v>
      </c>
    </row>
    <row r="9336" spans="1:15" x14ac:dyDescent="0.3">
      <c r="A9336" s="11">
        <v>240234</v>
      </c>
      <c r="B9336" s="12" t="s">
        <v>144</v>
      </c>
      <c r="C9336" s="12" t="s">
        <v>27</v>
      </c>
      <c r="D9336" s="12" t="s">
        <v>28</v>
      </c>
      <c r="E9336" s="11" t="s">
        <v>36</v>
      </c>
      <c r="F9336" s="11" t="s">
        <v>303</v>
      </c>
      <c r="G9336" s="37">
        <v>41291</v>
      </c>
      <c r="H9336" s="13">
        <v>41292</v>
      </c>
      <c r="I9336" s="21">
        <v>1</v>
      </c>
      <c r="J9336" s="43" t="s">
        <v>1474</v>
      </c>
      <c r="K9336" s="21">
        <f t="shared" si="290"/>
        <v>2013</v>
      </c>
      <c r="L9336" s="24">
        <f t="shared" si="291"/>
        <v>1</v>
      </c>
      <c r="M9336" s="11" t="s">
        <v>14</v>
      </c>
      <c r="N9336" s="11" t="s">
        <v>15</v>
      </c>
      <c r="O9336" s="11" t="str">
        <f>VLOOKUP(E9336,State_Code_Name!$B$1:$C$52,2,0)</f>
        <v>Florida</v>
      </c>
    </row>
    <row r="9337" spans="1:15" x14ac:dyDescent="0.3">
      <c r="A9337" s="11">
        <v>1924353</v>
      </c>
      <c r="B9337" s="12" t="s">
        <v>82</v>
      </c>
      <c r="C9337" s="12" t="s">
        <v>37</v>
      </c>
      <c r="D9337" s="12" t="s">
        <v>108</v>
      </c>
      <c r="E9337" s="11" t="s">
        <v>40</v>
      </c>
      <c r="F9337" s="11" t="s">
        <v>19</v>
      </c>
      <c r="G9337" s="37">
        <v>42503</v>
      </c>
      <c r="H9337" s="13">
        <v>42503</v>
      </c>
      <c r="I9337" s="21">
        <v>0</v>
      </c>
      <c r="J9337" s="43" t="s">
        <v>1471</v>
      </c>
      <c r="K9337" s="21">
        <f t="shared" si="290"/>
        <v>2016</v>
      </c>
      <c r="L9337" s="24">
        <f t="shared" si="291"/>
        <v>2</v>
      </c>
      <c r="M9337" s="11" t="s">
        <v>14</v>
      </c>
      <c r="N9337" s="11" t="s">
        <v>15</v>
      </c>
      <c r="O9337" s="11" t="str">
        <f>VLOOKUP(E9337,State_Code_Name!$B$1:$C$52,2,0)</f>
        <v>Ohio</v>
      </c>
    </row>
    <row r="9338" spans="1:15" x14ac:dyDescent="0.3">
      <c r="A9338" s="11">
        <v>1053355</v>
      </c>
      <c r="B9338" s="12" t="s">
        <v>493</v>
      </c>
      <c r="C9338" s="12" t="s">
        <v>9</v>
      </c>
      <c r="D9338" s="12" t="s">
        <v>10</v>
      </c>
      <c r="E9338" s="11" t="s">
        <v>18</v>
      </c>
      <c r="F9338" s="11" t="s">
        <v>19</v>
      </c>
      <c r="G9338" s="37">
        <v>41913</v>
      </c>
      <c r="H9338" s="13">
        <v>41913</v>
      </c>
      <c r="I9338" s="21">
        <v>0</v>
      </c>
      <c r="J9338" s="43" t="s">
        <v>1473</v>
      </c>
      <c r="K9338" s="21">
        <f t="shared" si="290"/>
        <v>2014</v>
      </c>
      <c r="L9338" s="24">
        <f t="shared" si="291"/>
        <v>4</v>
      </c>
      <c r="M9338" s="11" t="s">
        <v>14</v>
      </c>
      <c r="N9338" s="11" t="s">
        <v>15</v>
      </c>
      <c r="O9338" s="11" t="str">
        <f>VLOOKUP(E9338,State_Code_Name!$B$1:$C$52,2,0)</f>
        <v>California</v>
      </c>
    </row>
    <row r="9339" spans="1:15" x14ac:dyDescent="0.3">
      <c r="A9339" s="11">
        <v>908832</v>
      </c>
      <c r="B9339" s="12" t="s">
        <v>11</v>
      </c>
      <c r="C9339" s="12" t="s">
        <v>27</v>
      </c>
      <c r="D9339" s="12" t="s">
        <v>79</v>
      </c>
      <c r="E9339" s="11" t="s">
        <v>138</v>
      </c>
      <c r="F9339" s="11" t="s">
        <v>13</v>
      </c>
      <c r="G9339" s="37">
        <v>41814</v>
      </c>
      <c r="H9339" s="13">
        <v>41816</v>
      </c>
      <c r="I9339" s="21">
        <v>2</v>
      </c>
      <c r="J9339" s="43" t="s">
        <v>1477</v>
      </c>
      <c r="K9339" s="21">
        <f t="shared" si="290"/>
        <v>2014</v>
      </c>
      <c r="L9339" s="24">
        <f t="shared" si="291"/>
        <v>2</v>
      </c>
      <c r="M9339" s="11" t="s">
        <v>14</v>
      </c>
      <c r="N9339" s="11" t="s">
        <v>15</v>
      </c>
      <c r="O9339" s="11" t="str">
        <f>VLOOKUP(E9339,State_Code_Name!$B$1:$C$52,2,0)</f>
        <v>Kansas</v>
      </c>
    </row>
    <row r="9340" spans="1:15" x14ac:dyDescent="0.3">
      <c r="A9340" s="11">
        <v>1377643</v>
      </c>
      <c r="B9340" s="12" t="s">
        <v>1264</v>
      </c>
      <c r="C9340" s="12" t="s">
        <v>33</v>
      </c>
      <c r="D9340" s="12" t="s">
        <v>115</v>
      </c>
      <c r="E9340" s="11" t="s">
        <v>52</v>
      </c>
      <c r="F9340" s="11" t="s">
        <v>19</v>
      </c>
      <c r="G9340" s="37">
        <v>42139</v>
      </c>
      <c r="H9340" s="13">
        <v>42142</v>
      </c>
      <c r="I9340" s="21">
        <v>3</v>
      </c>
      <c r="J9340" s="43" t="s">
        <v>1471</v>
      </c>
      <c r="K9340" s="21">
        <f t="shared" si="290"/>
        <v>2015</v>
      </c>
      <c r="L9340" s="24">
        <f t="shared" si="291"/>
        <v>2</v>
      </c>
      <c r="M9340" s="11" t="s">
        <v>14</v>
      </c>
      <c r="N9340" s="11" t="s">
        <v>15</v>
      </c>
      <c r="O9340" s="11" t="str">
        <f>VLOOKUP(E9340,State_Code_Name!$B$1:$C$52,2,0)</f>
        <v>Washington</v>
      </c>
    </row>
    <row r="9341" spans="1:15" x14ac:dyDescent="0.3">
      <c r="A9341" s="11">
        <v>516276</v>
      </c>
      <c r="B9341" s="12" t="s">
        <v>144</v>
      </c>
      <c r="C9341" s="12" t="s">
        <v>16</v>
      </c>
      <c r="D9341" s="12" t="s">
        <v>76</v>
      </c>
      <c r="E9341" s="11" t="s">
        <v>36</v>
      </c>
      <c r="F9341" s="11" t="s">
        <v>19</v>
      </c>
      <c r="G9341" s="37">
        <v>41522</v>
      </c>
      <c r="H9341" s="13">
        <v>41523</v>
      </c>
      <c r="I9341" s="21">
        <v>1</v>
      </c>
      <c r="J9341" s="43" t="s">
        <v>1480</v>
      </c>
      <c r="K9341" s="21">
        <f t="shared" si="290"/>
        <v>2013</v>
      </c>
      <c r="L9341" s="24">
        <f t="shared" si="291"/>
        <v>3</v>
      </c>
      <c r="M9341" s="11" t="s">
        <v>14</v>
      </c>
      <c r="N9341" s="11" t="s">
        <v>15</v>
      </c>
      <c r="O9341" s="11" t="str">
        <f>VLOOKUP(E9341,State_Code_Name!$B$1:$C$52,2,0)</f>
        <v>Florida</v>
      </c>
    </row>
    <row r="9342" spans="1:15" x14ac:dyDescent="0.3">
      <c r="A9342" s="11">
        <v>1312854</v>
      </c>
      <c r="B9342" s="12" t="s">
        <v>31</v>
      </c>
      <c r="C9342" s="12" t="s">
        <v>37</v>
      </c>
      <c r="D9342" s="12" t="s">
        <v>260</v>
      </c>
      <c r="E9342" s="11" t="s">
        <v>43</v>
      </c>
      <c r="F9342" s="11" t="s">
        <v>19</v>
      </c>
      <c r="G9342" s="37">
        <v>42096</v>
      </c>
      <c r="H9342" s="13">
        <v>42096</v>
      </c>
      <c r="I9342" s="21">
        <v>0</v>
      </c>
      <c r="J9342" s="43" t="s">
        <v>1483</v>
      </c>
      <c r="K9342" s="21">
        <f t="shared" si="290"/>
        <v>2015</v>
      </c>
      <c r="L9342" s="24">
        <f t="shared" si="291"/>
        <v>2</v>
      </c>
      <c r="M9342" s="11" t="s">
        <v>14</v>
      </c>
      <c r="N9342" s="11" t="s">
        <v>15</v>
      </c>
      <c r="O9342" s="11" t="str">
        <f>VLOOKUP(E9342,State_Code_Name!$B$1:$C$52,2,0)</f>
        <v>North Carolina</v>
      </c>
    </row>
    <row r="9343" spans="1:15" x14ac:dyDescent="0.3">
      <c r="A9343" s="11">
        <v>1564713</v>
      </c>
      <c r="B9343" s="12" t="s">
        <v>1329</v>
      </c>
      <c r="C9343" s="12" t="s">
        <v>16</v>
      </c>
      <c r="D9343" s="12" t="s">
        <v>21</v>
      </c>
      <c r="E9343" s="11" t="s">
        <v>259</v>
      </c>
      <c r="F9343" s="11" t="s">
        <v>19</v>
      </c>
      <c r="G9343" s="37">
        <v>42262</v>
      </c>
      <c r="H9343" s="13">
        <v>42262</v>
      </c>
      <c r="I9343" s="21">
        <v>0</v>
      </c>
      <c r="J9343" s="43" t="s">
        <v>1480</v>
      </c>
      <c r="K9343" s="21">
        <f t="shared" si="290"/>
        <v>2015</v>
      </c>
      <c r="L9343" s="24">
        <f t="shared" si="291"/>
        <v>3</v>
      </c>
      <c r="M9343" s="11" t="s">
        <v>14</v>
      </c>
      <c r="N9343" s="11" t="s">
        <v>15</v>
      </c>
      <c r="O9343" s="11" t="str">
        <f>VLOOKUP(E9343,State_Code_Name!$B$1:$C$52,2,0)</f>
        <v>Alaska</v>
      </c>
    </row>
    <row r="9344" spans="1:15" x14ac:dyDescent="0.3">
      <c r="A9344" s="11">
        <v>2007424</v>
      </c>
      <c r="B9344" s="12" t="s">
        <v>51</v>
      </c>
      <c r="C9344" s="12" t="s">
        <v>37</v>
      </c>
      <c r="D9344" s="12" t="s">
        <v>38</v>
      </c>
      <c r="E9344" s="11" t="s">
        <v>49</v>
      </c>
      <c r="F9344" s="11" t="s">
        <v>19</v>
      </c>
      <c r="G9344" s="37">
        <v>42562</v>
      </c>
      <c r="H9344" s="13">
        <v>42562</v>
      </c>
      <c r="I9344" s="21">
        <v>0</v>
      </c>
      <c r="J9344" s="43" t="s">
        <v>1481</v>
      </c>
      <c r="K9344" s="21">
        <f t="shared" si="290"/>
        <v>2016</v>
      </c>
      <c r="L9344" s="24">
        <f t="shared" si="291"/>
        <v>3</v>
      </c>
      <c r="M9344" s="11" t="s">
        <v>14</v>
      </c>
      <c r="N9344" s="11" t="s">
        <v>15</v>
      </c>
      <c r="O9344" s="11" t="str">
        <f>VLOOKUP(E9344,State_Code_Name!$B$1:$C$52,2,0)</f>
        <v>New Jersey</v>
      </c>
    </row>
    <row r="9345" spans="1:15" x14ac:dyDescent="0.3">
      <c r="A9345" s="11">
        <v>463672</v>
      </c>
      <c r="B9345" s="12" t="s">
        <v>31</v>
      </c>
      <c r="C9345" s="12" t="s">
        <v>27</v>
      </c>
      <c r="D9345" s="12" t="s">
        <v>28</v>
      </c>
      <c r="E9345" s="11" t="s">
        <v>18</v>
      </c>
      <c r="F9345" s="11" t="s">
        <v>19</v>
      </c>
      <c r="G9345" s="37">
        <v>41478</v>
      </c>
      <c r="H9345" s="13">
        <v>41479</v>
      </c>
      <c r="I9345" s="21">
        <v>1</v>
      </c>
      <c r="J9345" s="43" t="s">
        <v>1481</v>
      </c>
      <c r="K9345" s="21">
        <f t="shared" si="290"/>
        <v>2013</v>
      </c>
      <c r="L9345" s="24">
        <f t="shared" si="291"/>
        <v>3</v>
      </c>
      <c r="M9345" s="11" t="s">
        <v>14</v>
      </c>
      <c r="N9345" s="11" t="s">
        <v>15</v>
      </c>
      <c r="O9345" s="11" t="str">
        <f>VLOOKUP(E9345,State_Code_Name!$B$1:$C$52,2,0)</f>
        <v>California</v>
      </c>
    </row>
    <row r="9346" spans="1:15" x14ac:dyDescent="0.3">
      <c r="A9346" s="11">
        <v>833721</v>
      </c>
      <c r="B9346" s="12" t="s">
        <v>144</v>
      </c>
      <c r="C9346" s="12" t="s">
        <v>27</v>
      </c>
      <c r="D9346" s="12" t="s">
        <v>57</v>
      </c>
      <c r="E9346" s="11" t="s">
        <v>32</v>
      </c>
      <c r="F9346" s="11" t="s">
        <v>19</v>
      </c>
      <c r="G9346" s="37">
        <v>41760</v>
      </c>
      <c r="H9346" s="13">
        <v>41760</v>
      </c>
      <c r="I9346" s="21">
        <v>0</v>
      </c>
      <c r="J9346" s="43" t="s">
        <v>1471</v>
      </c>
      <c r="K9346" s="21">
        <f t="shared" si="290"/>
        <v>2014</v>
      </c>
      <c r="L9346" s="24">
        <f t="shared" si="291"/>
        <v>2</v>
      </c>
      <c r="M9346" s="11" t="s">
        <v>14</v>
      </c>
      <c r="N9346" s="11" t="s">
        <v>15</v>
      </c>
      <c r="O9346" s="11" t="str">
        <f>VLOOKUP(E9346,State_Code_Name!$B$1:$C$52,2,0)</f>
        <v>Texas</v>
      </c>
    </row>
    <row r="9347" spans="1:15" x14ac:dyDescent="0.3">
      <c r="A9347" s="11">
        <v>1933933</v>
      </c>
      <c r="B9347" s="12" t="s">
        <v>11</v>
      </c>
      <c r="C9347" s="12" t="s">
        <v>16</v>
      </c>
      <c r="D9347" s="12" t="s">
        <v>21</v>
      </c>
      <c r="E9347" s="11" t="s">
        <v>18</v>
      </c>
      <c r="F9347" s="11" t="s">
        <v>13</v>
      </c>
      <c r="G9347" s="37">
        <v>42509</v>
      </c>
      <c r="H9347" s="13">
        <v>42509</v>
      </c>
      <c r="I9347" s="21">
        <v>0</v>
      </c>
      <c r="J9347" s="43" t="s">
        <v>1471</v>
      </c>
      <c r="K9347" s="21">
        <f t="shared" ref="K9347:K9410" si="292">YEAR(G9347)</f>
        <v>2016</v>
      </c>
      <c r="L9347" s="24">
        <f t="shared" ref="L9347:L9410" si="293">ROUNDUP(MONTH(G9347)/3,0)</f>
        <v>2</v>
      </c>
      <c r="M9347" s="11" t="s">
        <v>14</v>
      </c>
      <c r="N9347" s="11" t="s">
        <v>15</v>
      </c>
      <c r="O9347" s="11" t="str">
        <f>VLOOKUP(E9347,State_Code_Name!$B$1:$C$52,2,0)</f>
        <v>California</v>
      </c>
    </row>
    <row r="9348" spans="1:15" x14ac:dyDescent="0.3">
      <c r="A9348" s="11">
        <v>773180</v>
      </c>
      <c r="B9348" s="12" t="s">
        <v>64</v>
      </c>
      <c r="C9348" s="12" t="s">
        <v>62</v>
      </c>
      <c r="D9348" s="12" t="s">
        <v>198</v>
      </c>
      <c r="E9348" s="11" t="s">
        <v>175</v>
      </c>
      <c r="F9348" s="11" t="s">
        <v>19</v>
      </c>
      <c r="G9348" s="37">
        <v>41719</v>
      </c>
      <c r="H9348" s="13">
        <v>41719</v>
      </c>
      <c r="I9348" s="21">
        <v>0</v>
      </c>
      <c r="J9348" s="43" t="s">
        <v>1476</v>
      </c>
      <c r="K9348" s="21">
        <f t="shared" si="292"/>
        <v>2014</v>
      </c>
      <c r="L9348" s="24">
        <f t="shared" si="293"/>
        <v>1</v>
      </c>
      <c r="M9348" s="11" t="s">
        <v>14</v>
      </c>
      <c r="N9348" s="11" t="s">
        <v>14</v>
      </c>
      <c r="O9348" s="11" t="str">
        <f>VLOOKUP(E9348,State_Code_Name!$B$1:$C$52,2,0)</f>
        <v>District of Columbia</v>
      </c>
    </row>
    <row r="9349" spans="1:15" x14ac:dyDescent="0.3">
      <c r="A9349" s="11">
        <v>1979614</v>
      </c>
      <c r="B9349" s="12" t="s">
        <v>35</v>
      </c>
      <c r="C9349" s="12" t="s">
        <v>16</v>
      </c>
      <c r="D9349" s="12" t="s">
        <v>21</v>
      </c>
      <c r="E9349" s="11" t="s">
        <v>36</v>
      </c>
      <c r="F9349" s="11" t="s">
        <v>13</v>
      </c>
      <c r="G9349" s="37">
        <v>42543</v>
      </c>
      <c r="H9349" s="13">
        <v>42543</v>
      </c>
      <c r="I9349" s="21">
        <v>0</v>
      </c>
      <c r="J9349" s="43" t="s">
        <v>1477</v>
      </c>
      <c r="K9349" s="21">
        <f t="shared" si="292"/>
        <v>2016</v>
      </c>
      <c r="L9349" s="24">
        <f t="shared" si="293"/>
        <v>2</v>
      </c>
      <c r="M9349" s="11" t="s">
        <v>14</v>
      </c>
      <c r="N9349" s="11" t="s">
        <v>15</v>
      </c>
      <c r="O9349" s="11" t="str">
        <f>VLOOKUP(E9349,State_Code_Name!$B$1:$C$52,2,0)</f>
        <v>Florida</v>
      </c>
    </row>
    <row r="9350" spans="1:15" x14ac:dyDescent="0.3">
      <c r="A9350" s="11">
        <v>1537556</v>
      </c>
      <c r="B9350" s="12" t="s">
        <v>61</v>
      </c>
      <c r="C9350" s="12" t="s">
        <v>53</v>
      </c>
      <c r="D9350" s="12" t="s">
        <v>102</v>
      </c>
      <c r="E9350" s="11" t="s">
        <v>32</v>
      </c>
      <c r="F9350" s="11" t="s">
        <v>19</v>
      </c>
      <c r="G9350" s="37">
        <v>42242</v>
      </c>
      <c r="H9350" s="13">
        <v>42242</v>
      </c>
      <c r="I9350" s="21">
        <v>0</v>
      </c>
      <c r="J9350" s="43" t="s">
        <v>1482</v>
      </c>
      <c r="K9350" s="21">
        <f t="shared" si="292"/>
        <v>2015</v>
      </c>
      <c r="L9350" s="24">
        <f t="shared" si="293"/>
        <v>3</v>
      </c>
      <c r="M9350" s="11" t="s">
        <v>14</v>
      </c>
      <c r="N9350" s="11" t="s">
        <v>15</v>
      </c>
      <c r="O9350" s="11" t="str">
        <f>VLOOKUP(E9350,State_Code_Name!$B$1:$C$52,2,0)</f>
        <v>Texas</v>
      </c>
    </row>
    <row r="9351" spans="1:15" x14ac:dyDescent="0.3">
      <c r="A9351" s="11">
        <v>1839619</v>
      </c>
      <c r="B9351" s="12" t="s">
        <v>31</v>
      </c>
      <c r="C9351" s="12" t="s">
        <v>37</v>
      </c>
      <c r="D9351" s="12" t="s">
        <v>1447</v>
      </c>
      <c r="E9351" s="11" t="s">
        <v>49</v>
      </c>
      <c r="F9351" s="11" t="s">
        <v>58</v>
      </c>
      <c r="G9351" s="37">
        <v>42447</v>
      </c>
      <c r="H9351" s="13">
        <v>42447</v>
      </c>
      <c r="I9351" s="21">
        <v>0</v>
      </c>
      <c r="J9351" s="43" t="s">
        <v>1476</v>
      </c>
      <c r="K9351" s="21">
        <f t="shared" si="292"/>
        <v>2016</v>
      </c>
      <c r="L9351" s="24">
        <f t="shared" si="293"/>
        <v>1</v>
      </c>
      <c r="M9351" s="11" t="s">
        <v>14</v>
      </c>
      <c r="N9351" s="11" t="s">
        <v>15</v>
      </c>
      <c r="O9351" s="11" t="str">
        <f>VLOOKUP(E9351,State_Code_Name!$B$1:$C$52,2,0)</f>
        <v>New Jersey</v>
      </c>
    </row>
    <row r="9352" spans="1:15" x14ac:dyDescent="0.3">
      <c r="A9352" s="11">
        <v>230754</v>
      </c>
      <c r="B9352" s="12" t="s">
        <v>11</v>
      </c>
      <c r="C9352" s="12" t="s">
        <v>27</v>
      </c>
      <c r="D9352" s="12" t="s">
        <v>28</v>
      </c>
      <c r="E9352" s="11" t="s">
        <v>36</v>
      </c>
      <c r="F9352" s="11" t="s">
        <v>303</v>
      </c>
      <c r="G9352" s="37">
        <v>41288</v>
      </c>
      <c r="H9352" s="13">
        <v>41289</v>
      </c>
      <c r="I9352" s="21">
        <v>1</v>
      </c>
      <c r="J9352" s="43" t="s">
        <v>1474</v>
      </c>
      <c r="K9352" s="21">
        <f t="shared" si="292"/>
        <v>2013</v>
      </c>
      <c r="L9352" s="24">
        <f t="shared" si="293"/>
        <v>1</v>
      </c>
      <c r="M9352" s="11" t="s">
        <v>14</v>
      </c>
      <c r="N9352" s="11" t="s">
        <v>15</v>
      </c>
      <c r="O9352" s="11" t="str">
        <f>VLOOKUP(E9352,State_Code_Name!$B$1:$C$52,2,0)</f>
        <v>Florida</v>
      </c>
    </row>
    <row r="9353" spans="1:15" x14ac:dyDescent="0.3">
      <c r="A9353" s="11">
        <v>805435</v>
      </c>
      <c r="B9353" s="12" t="s">
        <v>433</v>
      </c>
      <c r="C9353" s="12" t="s">
        <v>9</v>
      </c>
      <c r="D9353" s="12" t="s">
        <v>10</v>
      </c>
      <c r="E9353" s="11" t="s">
        <v>23</v>
      </c>
      <c r="F9353" s="11" t="s">
        <v>19</v>
      </c>
      <c r="G9353" s="37">
        <v>41740</v>
      </c>
      <c r="H9353" s="13">
        <v>41740</v>
      </c>
      <c r="I9353" s="21">
        <v>0</v>
      </c>
      <c r="J9353" s="43" t="s">
        <v>1483</v>
      </c>
      <c r="K9353" s="21">
        <f t="shared" si="292"/>
        <v>2014</v>
      </c>
      <c r="L9353" s="24">
        <f t="shared" si="293"/>
        <v>2</v>
      </c>
      <c r="M9353" s="11" t="s">
        <v>14</v>
      </c>
      <c r="N9353" s="11" t="s">
        <v>15</v>
      </c>
      <c r="O9353" s="11" t="str">
        <f>VLOOKUP(E9353,State_Code_Name!$B$1:$C$52,2,0)</f>
        <v>New York</v>
      </c>
    </row>
    <row r="9354" spans="1:15" x14ac:dyDescent="0.3">
      <c r="A9354" s="11">
        <v>550564</v>
      </c>
      <c r="B9354" s="12" t="s">
        <v>104</v>
      </c>
      <c r="C9354" s="12" t="s">
        <v>53</v>
      </c>
      <c r="D9354" s="12" t="s">
        <v>102</v>
      </c>
      <c r="E9354" s="11" t="s">
        <v>36</v>
      </c>
      <c r="F9354" s="11" t="s">
        <v>19</v>
      </c>
      <c r="G9354" s="37">
        <v>41549</v>
      </c>
      <c r="H9354" s="13">
        <v>41550</v>
      </c>
      <c r="I9354" s="21">
        <v>1</v>
      </c>
      <c r="J9354" s="43" t="s">
        <v>1473</v>
      </c>
      <c r="K9354" s="21">
        <f t="shared" si="292"/>
        <v>2013</v>
      </c>
      <c r="L9354" s="24">
        <f t="shared" si="293"/>
        <v>4</v>
      </c>
      <c r="M9354" s="11" t="s">
        <v>14</v>
      </c>
      <c r="N9354" s="11" t="s">
        <v>15</v>
      </c>
      <c r="O9354" s="11" t="str">
        <f>VLOOKUP(E9354,State_Code_Name!$B$1:$C$52,2,0)</f>
        <v>Florida</v>
      </c>
    </row>
    <row r="9355" spans="1:15" x14ac:dyDescent="0.3">
      <c r="A9355" s="11">
        <v>1597116</v>
      </c>
      <c r="B9355" s="12" t="s">
        <v>48</v>
      </c>
      <c r="C9355" s="12" t="s">
        <v>27</v>
      </c>
      <c r="D9355" s="12" t="s">
        <v>28</v>
      </c>
      <c r="E9355" s="11" t="s">
        <v>99</v>
      </c>
      <c r="F9355" s="11" t="s">
        <v>19</v>
      </c>
      <c r="G9355" s="37">
        <v>42284</v>
      </c>
      <c r="H9355" s="13">
        <v>42284</v>
      </c>
      <c r="I9355" s="21">
        <v>0</v>
      </c>
      <c r="J9355" s="43" t="s">
        <v>1473</v>
      </c>
      <c r="K9355" s="21">
        <f t="shared" si="292"/>
        <v>2015</v>
      </c>
      <c r="L9355" s="24">
        <f t="shared" si="293"/>
        <v>4</v>
      </c>
      <c r="M9355" s="11" t="s">
        <v>14</v>
      </c>
      <c r="N9355" s="11" t="s">
        <v>14</v>
      </c>
      <c r="O9355" s="11" t="str">
        <f>VLOOKUP(E9355,State_Code_Name!$B$1:$C$52,2,0)</f>
        <v>Arizona</v>
      </c>
    </row>
    <row r="9356" spans="1:15" x14ac:dyDescent="0.3">
      <c r="A9356" s="11">
        <v>257270</v>
      </c>
      <c r="B9356" s="12" t="s">
        <v>82</v>
      </c>
      <c r="C9356" s="12" t="s">
        <v>37</v>
      </c>
      <c r="D9356" s="12" t="s">
        <v>53</v>
      </c>
      <c r="E9356" s="11" t="s">
        <v>60</v>
      </c>
      <c r="F9356" s="11" t="s">
        <v>19</v>
      </c>
      <c r="G9356" s="37">
        <v>41298</v>
      </c>
      <c r="H9356" s="13">
        <v>41299</v>
      </c>
      <c r="I9356" s="21">
        <v>1</v>
      </c>
      <c r="J9356" s="43" t="s">
        <v>1474</v>
      </c>
      <c r="K9356" s="21">
        <f t="shared" si="292"/>
        <v>2013</v>
      </c>
      <c r="L9356" s="24">
        <f t="shared" si="293"/>
        <v>1</v>
      </c>
      <c r="M9356" s="11" t="s">
        <v>14</v>
      </c>
      <c r="N9356" s="11" t="s">
        <v>15</v>
      </c>
      <c r="O9356" s="11" t="str">
        <f>VLOOKUP(E9356,State_Code_Name!$B$1:$C$52,2,0)</f>
        <v>Illinois</v>
      </c>
    </row>
    <row r="9357" spans="1:15" x14ac:dyDescent="0.3">
      <c r="A9357" s="11">
        <v>1168231</v>
      </c>
      <c r="B9357" s="12" t="s">
        <v>44</v>
      </c>
      <c r="C9357" s="12" t="s">
        <v>27</v>
      </c>
      <c r="D9357" s="12" t="s">
        <v>28</v>
      </c>
      <c r="E9357" s="11" t="s">
        <v>18</v>
      </c>
      <c r="F9357" s="11" t="s">
        <v>303</v>
      </c>
      <c r="G9357" s="37">
        <v>41996</v>
      </c>
      <c r="H9357" s="13">
        <v>42002</v>
      </c>
      <c r="I9357" s="21">
        <v>6</v>
      </c>
      <c r="J9357" s="43" t="s">
        <v>1475</v>
      </c>
      <c r="K9357" s="21">
        <f t="shared" si="292"/>
        <v>2014</v>
      </c>
      <c r="L9357" s="24">
        <f t="shared" si="293"/>
        <v>4</v>
      </c>
      <c r="M9357" s="11" t="s">
        <v>14</v>
      </c>
      <c r="N9357" s="11" t="s">
        <v>15</v>
      </c>
      <c r="O9357" s="11" t="str">
        <f>VLOOKUP(E9357,State_Code_Name!$B$1:$C$52,2,0)</f>
        <v>California</v>
      </c>
    </row>
    <row r="9358" spans="1:15" x14ac:dyDescent="0.3">
      <c r="A9358" s="11">
        <v>1576819</v>
      </c>
      <c r="B9358" s="12" t="s">
        <v>144</v>
      </c>
      <c r="C9358" s="12" t="s">
        <v>9</v>
      </c>
      <c r="D9358" s="12" t="s">
        <v>182</v>
      </c>
      <c r="E9358" s="11" t="s">
        <v>99</v>
      </c>
      <c r="F9358" s="11" t="s">
        <v>58</v>
      </c>
      <c r="G9358" s="37">
        <v>42270</v>
      </c>
      <c r="H9358" s="13">
        <v>42270</v>
      </c>
      <c r="I9358" s="21">
        <v>0</v>
      </c>
      <c r="J9358" s="43" t="s">
        <v>1480</v>
      </c>
      <c r="K9358" s="21">
        <f t="shared" si="292"/>
        <v>2015</v>
      </c>
      <c r="L9358" s="24">
        <f t="shared" si="293"/>
        <v>3</v>
      </c>
      <c r="M9358" s="11" t="s">
        <v>14</v>
      </c>
      <c r="N9358" s="11" t="s">
        <v>15</v>
      </c>
      <c r="O9358" s="11" t="str">
        <f>VLOOKUP(E9358,State_Code_Name!$B$1:$C$52,2,0)</f>
        <v>Arizona</v>
      </c>
    </row>
    <row r="9359" spans="1:15" x14ac:dyDescent="0.3">
      <c r="A9359" s="11">
        <v>415811</v>
      </c>
      <c r="B9359" s="12" t="s">
        <v>90</v>
      </c>
      <c r="C9359" s="12" t="s">
        <v>16</v>
      </c>
      <c r="D9359" s="12" t="s">
        <v>76</v>
      </c>
      <c r="E9359" s="11" t="s">
        <v>67</v>
      </c>
      <c r="F9359" s="11" t="s">
        <v>303</v>
      </c>
      <c r="G9359" s="37">
        <v>41417</v>
      </c>
      <c r="H9359" s="13">
        <v>41422</v>
      </c>
      <c r="I9359" s="21">
        <v>5</v>
      </c>
      <c r="J9359" s="43" t="s">
        <v>1471</v>
      </c>
      <c r="K9359" s="21">
        <f t="shared" si="292"/>
        <v>2013</v>
      </c>
      <c r="L9359" s="24">
        <f t="shared" si="293"/>
        <v>2</v>
      </c>
      <c r="M9359" s="11" t="s">
        <v>14</v>
      </c>
      <c r="N9359" s="11" t="s">
        <v>15</v>
      </c>
      <c r="O9359" s="11" t="str">
        <f>VLOOKUP(E9359,State_Code_Name!$B$1:$C$52,2,0)</f>
        <v>Michigan</v>
      </c>
    </row>
    <row r="9360" spans="1:15" x14ac:dyDescent="0.3">
      <c r="A9360" s="11">
        <v>485426</v>
      </c>
      <c r="B9360" s="12" t="s">
        <v>92</v>
      </c>
      <c r="C9360" s="12" t="s">
        <v>9</v>
      </c>
      <c r="D9360" s="12" t="s">
        <v>10</v>
      </c>
      <c r="E9360" s="11" t="s">
        <v>12</v>
      </c>
      <c r="F9360" s="11" t="s">
        <v>19</v>
      </c>
      <c r="G9360" s="37">
        <v>41495</v>
      </c>
      <c r="H9360" s="13">
        <v>41498</v>
      </c>
      <c r="I9360" s="21">
        <v>3</v>
      </c>
      <c r="J9360" s="43" t="s">
        <v>1482</v>
      </c>
      <c r="K9360" s="21">
        <f t="shared" si="292"/>
        <v>2013</v>
      </c>
      <c r="L9360" s="24">
        <f t="shared" si="293"/>
        <v>3</v>
      </c>
      <c r="M9360" s="11" t="s">
        <v>14</v>
      </c>
      <c r="N9360" s="11" t="s">
        <v>14</v>
      </c>
      <c r="O9360" s="11" t="str">
        <f>VLOOKUP(E9360,State_Code_Name!$B$1:$C$52,2,0)</f>
        <v>Virginia</v>
      </c>
    </row>
    <row r="9361" spans="1:15" x14ac:dyDescent="0.3">
      <c r="A9361" s="11">
        <v>1034645</v>
      </c>
      <c r="B9361" s="12" t="s">
        <v>152</v>
      </c>
      <c r="C9361" s="12" t="s">
        <v>37</v>
      </c>
      <c r="D9361" s="12" t="s">
        <v>108</v>
      </c>
      <c r="E9361" s="11" t="s">
        <v>99</v>
      </c>
      <c r="F9361" s="11" t="s">
        <v>303</v>
      </c>
      <c r="G9361" s="37">
        <v>41900</v>
      </c>
      <c r="H9361" s="13">
        <v>41906</v>
      </c>
      <c r="I9361" s="21">
        <v>6</v>
      </c>
      <c r="J9361" s="43" t="s">
        <v>1480</v>
      </c>
      <c r="K9361" s="21">
        <f t="shared" si="292"/>
        <v>2014</v>
      </c>
      <c r="L9361" s="24">
        <f t="shared" si="293"/>
        <v>3</v>
      </c>
      <c r="M9361" s="11" t="s">
        <v>14</v>
      </c>
      <c r="N9361" s="11" t="s">
        <v>15</v>
      </c>
      <c r="O9361" s="11" t="str">
        <f>VLOOKUP(E9361,State_Code_Name!$B$1:$C$52,2,0)</f>
        <v>Arizona</v>
      </c>
    </row>
    <row r="9362" spans="1:15" x14ac:dyDescent="0.3">
      <c r="A9362" s="11">
        <v>1167580</v>
      </c>
      <c r="B9362" s="12" t="s">
        <v>82</v>
      </c>
      <c r="C9362" s="12" t="s">
        <v>33</v>
      </c>
      <c r="D9362" s="12" t="s">
        <v>42</v>
      </c>
      <c r="E9362" s="11" t="s">
        <v>56</v>
      </c>
      <c r="F9362" s="11" t="s">
        <v>303</v>
      </c>
      <c r="G9362" s="37">
        <v>41995</v>
      </c>
      <c r="H9362" s="13">
        <v>42002</v>
      </c>
      <c r="I9362" s="21">
        <v>7</v>
      </c>
      <c r="J9362" s="43" t="s">
        <v>1475</v>
      </c>
      <c r="K9362" s="21">
        <f t="shared" si="292"/>
        <v>2014</v>
      </c>
      <c r="L9362" s="24">
        <f t="shared" si="293"/>
        <v>4</v>
      </c>
      <c r="M9362" s="11" t="s">
        <v>14</v>
      </c>
      <c r="N9362" s="11" t="s">
        <v>15</v>
      </c>
      <c r="O9362" s="11" t="str">
        <f>VLOOKUP(E9362,State_Code_Name!$B$1:$C$52,2,0)</f>
        <v>Hawaii</v>
      </c>
    </row>
    <row r="9363" spans="1:15" x14ac:dyDescent="0.3">
      <c r="A9363" s="11">
        <v>1420586</v>
      </c>
      <c r="B9363" s="12" t="s">
        <v>44</v>
      </c>
      <c r="C9363" s="12" t="s">
        <v>27</v>
      </c>
      <c r="D9363" s="12" t="s">
        <v>1449</v>
      </c>
      <c r="E9363" s="11" t="s">
        <v>36</v>
      </c>
      <c r="F9363" s="11" t="s">
        <v>19</v>
      </c>
      <c r="G9363" s="37">
        <v>42170</v>
      </c>
      <c r="H9363" s="13">
        <v>42170</v>
      </c>
      <c r="I9363" s="21">
        <v>0</v>
      </c>
      <c r="J9363" s="43" t="s">
        <v>1477</v>
      </c>
      <c r="K9363" s="21">
        <f t="shared" si="292"/>
        <v>2015</v>
      </c>
      <c r="L9363" s="24">
        <f t="shared" si="293"/>
        <v>2</v>
      </c>
      <c r="M9363" s="11" t="s">
        <v>14</v>
      </c>
      <c r="N9363" s="11" t="s">
        <v>14</v>
      </c>
      <c r="O9363" s="11" t="str">
        <f>VLOOKUP(E9363,State_Code_Name!$B$1:$C$52,2,0)</f>
        <v>Florida</v>
      </c>
    </row>
    <row r="9364" spans="1:15" x14ac:dyDescent="0.3">
      <c r="A9364" s="11">
        <v>363955</v>
      </c>
      <c r="B9364" s="12" t="s">
        <v>55</v>
      </c>
      <c r="C9364" s="12" t="s">
        <v>53</v>
      </c>
      <c r="D9364" s="12" t="s">
        <v>1439</v>
      </c>
      <c r="E9364" s="11" t="s">
        <v>175</v>
      </c>
      <c r="F9364" s="11" t="s">
        <v>19</v>
      </c>
      <c r="G9364" s="37">
        <v>41357</v>
      </c>
      <c r="H9364" s="13">
        <v>41358</v>
      </c>
      <c r="I9364" s="21">
        <v>1</v>
      </c>
      <c r="J9364" s="43" t="s">
        <v>1476</v>
      </c>
      <c r="K9364" s="21">
        <f t="shared" si="292"/>
        <v>2013</v>
      </c>
      <c r="L9364" s="24">
        <f t="shared" si="293"/>
        <v>1</v>
      </c>
      <c r="M9364" s="11" t="s">
        <v>14</v>
      </c>
      <c r="N9364" s="11" t="s">
        <v>15</v>
      </c>
      <c r="O9364" s="11" t="str">
        <f>VLOOKUP(E9364,State_Code_Name!$B$1:$C$52,2,0)</f>
        <v>District of Columbia</v>
      </c>
    </row>
    <row r="9365" spans="1:15" x14ac:dyDescent="0.3">
      <c r="A9365" s="11">
        <v>726245</v>
      </c>
      <c r="B9365" s="12" t="s">
        <v>61</v>
      </c>
      <c r="C9365" s="12" t="s">
        <v>53</v>
      </c>
      <c r="D9365" s="12" t="s">
        <v>102</v>
      </c>
      <c r="E9365" s="11" t="s">
        <v>52</v>
      </c>
      <c r="F9365" s="11" t="s">
        <v>19</v>
      </c>
      <c r="G9365" s="37">
        <v>41691</v>
      </c>
      <c r="H9365" s="13">
        <v>41696</v>
      </c>
      <c r="I9365" s="21">
        <v>5</v>
      </c>
      <c r="J9365" s="43" t="s">
        <v>1478</v>
      </c>
      <c r="K9365" s="21">
        <f t="shared" si="292"/>
        <v>2014</v>
      </c>
      <c r="L9365" s="24">
        <f t="shared" si="293"/>
        <v>1</v>
      </c>
      <c r="M9365" s="11" t="s">
        <v>14</v>
      </c>
      <c r="N9365" s="11" t="s">
        <v>15</v>
      </c>
      <c r="O9365" s="11" t="str">
        <f>VLOOKUP(E9365,State_Code_Name!$B$1:$C$52,2,0)</f>
        <v>Washington</v>
      </c>
    </row>
    <row r="9366" spans="1:15" x14ac:dyDescent="0.3">
      <c r="A9366" s="11">
        <v>1933609</v>
      </c>
      <c r="B9366" s="12" t="s">
        <v>31</v>
      </c>
      <c r="C9366" s="12" t="s">
        <v>16</v>
      </c>
      <c r="D9366" s="12" t="s">
        <v>21</v>
      </c>
      <c r="E9366" s="11" t="s">
        <v>32</v>
      </c>
      <c r="F9366" s="11" t="s">
        <v>303</v>
      </c>
      <c r="G9366" s="37">
        <v>42509</v>
      </c>
      <c r="H9366" s="13">
        <v>42515</v>
      </c>
      <c r="I9366" s="21">
        <v>6</v>
      </c>
      <c r="J9366" s="43" t="s">
        <v>1471</v>
      </c>
      <c r="K9366" s="21">
        <f t="shared" si="292"/>
        <v>2016</v>
      </c>
      <c r="L9366" s="24">
        <f t="shared" si="293"/>
        <v>2</v>
      </c>
      <c r="M9366" s="11" t="s">
        <v>14</v>
      </c>
      <c r="N9366" s="11" t="s">
        <v>14</v>
      </c>
      <c r="O9366" s="11" t="str">
        <f>VLOOKUP(E9366,State_Code_Name!$B$1:$C$52,2,0)</f>
        <v>Texas</v>
      </c>
    </row>
    <row r="9367" spans="1:15" x14ac:dyDescent="0.3">
      <c r="A9367" s="11">
        <v>1683009</v>
      </c>
      <c r="B9367" s="12" t="s">
        <v>271</v>
      </c>
      <c r="C9367" s="12" t="s">
        <v>27</v>
      </c>
      <c r="D9367" s="12" t="s">
        <v>57</v>
      </c>
      <c r="E9367" s="11" t="s">
        <v>18</v>
      </c>
      <c r="F9367" s="11" t="s">
        <v>19</v>
      </c>
      <c r="G9367" s="37">
        <v>42342</v>
      </c>
      <c r="H9367" s="13">
        <v>42342</v>
      </c>
      <c r="I9367" s="21">
        <v>0</v>
      </c>
      <c r="J9367" s="43" t="s">
        <v>1475</v>
      </c>
      <c r="K9367" s="21">
        <f t="shared" si="292"/>
        <v>2015</v>
      </c>
      <c r="L9367" s="24">
        <f t="shared" si="293"/>
        <v>4</v>
      </c>
      <c r="M9367" s="11" t="s">
        <v>14</v>
      </c>
      <c r="N9367" s="11" t="s">
        <v>14</v>
      </c>
      <c r="O9367" s="11" t="str">
        <f>VLOOKUP(E9367,State_Code_Name!$B$1:$C$52,2,0)</f>
        <v>California</v>
      </c>
    </row>
    <row r="9368" spans="1:15" x14ac:dyDescent="0.3">
      <c r="A9368" s="11">
        <v>947686</v>
      </c>
      <c r="B9368" s="12" t="s">
        <v>441</v>
      </c>
      <c r="C9368" s="12" t="s">
        <v>33</v>
      </c>
      <c r="D9368" s="12" t="s">
        <v>45</v>
      </c>
      <c r="E9368" s="11" t="s">
        <v>43</v>
      </c>
      <c r="F9368" s="11" t="s">
        <v>19</v>
      </c>
      <c r="G9368" s="37">
        <v>41842</v>
      </c>
      <c r="H9368" s="13">
        <v>41871</v>
      </c>
      <c r="I9368" s="21">
        <v>29</v>
      </c>
      <c r="J9368" s="43" t="s">
        <v>1481</v>
      </c>
      <c r="K9368" s="21">
        <f t="shared" si="292"/>
        <v>2014</v>
      </c>
      <c r="L9368" s="24">
        <f t="shared" si="293"/>
        <v>3</v>
      </c>
      <c r="M9368" s="11" t="s">
        <v>14</v>
      </c>
      <c r="N9368" s="11" t="s">
        <v>15</v>
      </c>
      <c r="O9368" s="11" t="str">
        <f>VLOOKUP(E9368,State_Code_Name!$B$1:$C$52,2,0)</f>
        <v>North Carolina</v>
      </c>
    </row>
    <row r="9369" spans="1:15" x14ac:dyDescent="0.3">
      <c r="A9369" s="11">
        <v>567158</v>
      </c>
      <c r="B9369" s="12" t="s">
        <v>451</v>
      </c>
      <c r="C9369" s="12" t="s">
        <v>27</v>
      </c>
      <c r="D9369" s="12" t="s">
        <v>57</v>
      </c>
      <c r="E9369" s="11" t="s">
        <v>153</v>
      </c>
      <c r="F9369" s="11" t="s">
        <v>19</v>
      </c>
      <c r="G9369" s="37">
        <v>41569</v>
      </c>
      <c r="H9369" s="13">
        <v>41571</v>
      </c>
      <c r="I9369" s="21">
        <v>2</v>
      </c>
      <c r="J9369" s="43" t="s">
        <v>1473</v>
      </c>
      <c r="K9369" s="21">
        <f t="shared" si="292"/>
        <v>2013</v>
      </c>
      <c r="L9369" s="24">
        <f t="shared" si="293"/>
        <v>4</v>
      </c>
      <c r="M9369" s="11" t="s">
        <v>14</v>
      </c>
      <c r="N9369" s="11" t="s">
        <v>14</v>
      </c>
      <c r="O9369" s="11" t="str">
        <f>VLOOKUP(E9369,State_Code_Name!$B$1:$C$52,2,0)</f>
        <v>Rhode Island</v>
      </c>
    </row>
    <row r="9370" spans="1:15" x14ac:dyDescent="0.3">
      <c r="A9370" s="11">
        <v>986106</v>
      </c>
      <c r="B9370" s="12" t="s">
        <v>365</v>
      </c>
      <c r="C9370" s="12" t="s">
        <v>33</v>
      </c>
      <c r="D9370" s="12" t="s">
        <v>115</v>
      </c>
      <c r="E9370" s="11" t="s">
        <v>36</v>
      </c>
      <c r="F9370" s="11" t="s">
        <v>19</v>
      </c>
      <c r="G9370" s="37">
        <v>41866</v>
      </c>
      <c r="H9370" s="13">
        <v>41866</v>
      </c>
      <c r="I9370" s="21">
        <v>0</v>
      </c>
      <c r="J9370" s="43" t="s">
        <v>1482</v>
      </c>
      <c r="K9370" s="21">
        <f t="shared" si="292"/>
        <v>2014</v>
      </c>
      <c r="L9370" s="24">
        <f t="shared" si="293"/>
        <v>3</v>
      </c>
      <c r="M9370" s="11" t="s">
        <v>14</v>
      </c>
      <c r="N9370" s="11" t="s">
        <v>15</v>
      </c>
      <c r="O9370" s="11" t="str">
        <f>VLOOKUP(E9370,State_Code_Name!$B$1:$C$52,2,0)</f>
        <v>Florida</v>
      </c>
    </row>
    <row r="9371" spans="1:15" x14ac:dyDescent="0.3">
      <c r="A9371" s="11">
        <v>1849642</v>
      </c>
      <c r="B9371" s="12" t="s">
        <v>448</v>
      </c>
      <c r="C9371" s="12" t="s">
        <v>27</v>
      </c>
      <c r="D9371" s="12" t="s">
        <v>28</v>
      </c>
      <c r="E9371" s="11" t="s">
        <v>113</v>
      </c>
      <c r="F9371" s="11" t="s">
        <v>303</v>
      </c>
      <c r="G9371" s="37">
        <v>42454</v>
      </c>
      <c r="H9371" s="13">
        <v>42458</v>
      </c>
      <c r="I9371" s="21">
        <v>4</v>
      </c>
      <c r="J9371" s="43" t="s">
        <v>1476</v>
      </c>
      <c r="K9371" s="21">
        <f t="shared" si="292"/>
        <v>2016</v>
      </c>
      <c r="L9371" s="24">
        <f t="shared" si="293"/>
        <v>1</v>
      </c>
      <c r="M9371" s="11" t="s">
        <v>14</v>
      </c>
      <c r="N9371" s="11" t="s">
        <v>15</v>
      </c>
      <c r="O9371" s="11" t="str">
        <f>VLOOKUP(E9371,State_Code_Name!$B$1:$C$52,2,0)</f>
        <v>South Carolina</v>
      </c>
    </row>
    <row r="9372" spans="1:15" x14ac:dyDescent="0.3">
      <c r="A9372" s="11">
        <v>376820</v>
      </c>
      <c r="B9372" s="12" t="s">
        <v>55</v>
      </c>
      <c r="C9372" s="12" t="s">
        <v>53</v>
      </c>
      <c r="D9372" s="12" t="s">
        <v>1439</v>
      </c>
      <c r="E9372" s="11" t="s">
        <v>18</v>
      </c>
      <c r="F9372" s="11" t="s">
        <v>19</v>
      </c>
      <c r="G9372" s="37">
        <v>41373</v>
      </c>
      <c r="H9372" s="13">
        <v>41373</v>
      </c>
      <c r="I9372" s="21">
        <v>0</v>
      </c>
      <c r="J9372" s="43" t="s">
        <v>1483</v>
      </c>
      <c r="K9372" s="21">
        <f t="shared" si="292"/>
        <v>2013</v>
      </c>
      <c r="L9372" s="24">
        <f t="shared" si="293"/>
        <v>2</v>
      </c>
      <c r="M9372" s="11" t="s">
        <v>14</v>
      </c>
      <c r="N9372" s="11" t="s">
        <v>15</v>
      </c>
      <c r="O9372" s="11" t="str">
        <f>VLOOKUP(E9372,State_Code_Name!$B$1:$C$52,2,0)</f>
        <v>California</v>
      </c>
    </row>
    <row r="9373" spans="1:15" x14ac:dyDescent="0.3">
      <c r="A9373" s="11">
        <v>1524961</v>
      </c>
      <c r="B9373" s="12" t="s">
        <v>473</v>
      </c>
      <c r="C9373" s="12" t="s">
        <v>62</v>
      </c>
      <c r="D9373" s="12" t="s">
        <v>279</v>
      </c>
      <c r="E9373" s="11"/>
      <c r="F9373" s="11" t="s">
        <v>19</v>
      </c>
      <c r="G9373" s="37">
        <v>42234</v>
      </c>
      <c r="H9373" s="13">
        <v>42234</v>
      </c>
      <c r="I9373" s="21">
        <v>0</v>
      </c>
      <c r="J9373" s="43" t="s">
        <v>1482</v>
      </c>
      <c r="K9373" s="21">
        <f t="shared" si="292"/>
        <v>2015</v>
      </c>
      <c r="L9373" s="24">
        <f t="shared" si="293"/>
        <v>3</v>
      </c>
      <c r="M9373" s="11" t="s">
        <v>14</v>
      </c>
      <c r="N9373" s="11" t="s">
        <v>14</v>
      </c>
      <c r="O9373" s="11" t="e">
        <f>VLOOKUP(E9373,State_Code_Name!$B$1:$C$52,2,0)</f>
        <v>#N/A</v>
      </c>
    </row>
    <row r="9374" spans="1:15" x14ac:dyDescent="0.3">
      <c r="A9374" s="11">
        <v>1765121</v>
      </c>
      <c r="B9374" s="12" t="s">
        <v>11</v>
      </c>
      <c r="C9374" s="12" t="s">
        <v>16</v>
      </c>
      <c r="D9374" s="12" t="s">
        <v>21</v>
      </c>
      <c r="E9374" s="11" t="s">
        <v>23</v>
      </c>
      <c r="F9374" s="11" t="s">
        <v>303</v>
      </c>
      <c r="G9374" s="37">
        <v>42398</v>
      </c>
      <c r="H9374" s="13">
        <v>42403</v>
      </c>
      <c r="I9374" s="21">
        <v>5</v>
      </c>
      <c r="J9374" s="43" t="s">
        <v>1474</v>
      </c>
      <c r="K9374" s="21">
        <f t="shared" si="292"/>
        <v>2016</v>
      </c>
      <c r="L9374" s="24">
        <f t="shared" si="293"/>
        <v>1</v>
      </c>
      <c r="M9374" s="11" t="s">
        <v>14</v>
      </c>
      <c r="N9374" s="11" t="s">
        <v>15</v>
      </c>
      <c r="O9374" s="11" t="str">
        <f>VLOOKUP(E9374,State_Code_Name!$B$1:$C$52,2,0)</f>
        <v>New York</v>
      </c>
    </row>
    <row r="9375" spans="1:15" x14ac:dyDescent="0.3">
      <c r="A9375" s="11">
        <v>781622</v>
      </c>
      <c r="B9375" s="12" t="s">
        <v>181</v>
      </c>
      <c r="C9375" s="12" t="s">
        <v>27</v>
      </c>
      <c r="D9375" s="12" t="s">
        <v>28</v>
      </c>
      <c r="E9375" s="11" t="s">
        <v>40</v>
      </c>
      <c r="F9375" s="11" t="s">
        <v>13</v>
      </c>
      <c r="G9375" s="37">
        <v>41725</v>
      </c>
      <c r="H9375" s="13">
        <v>41729</v>
      </c>
      <c r="I9375" s="21">
        <v>4</v>
      </c>
      <c r="J9375" s="43" t="s">
        <v>1476</v>
      </c>
      <c r="K9375" s="21">
        <f t="shared" si="292"/>
        <v>2014</v>
      </c>
      <c r="L9375" s="24">
        <f t="shared" si="293"/>
        <v>1</v>
      </c>
      <c r="M9375" s="11" t="s">
        <v>14</v>
      </c>
      <c r="N9375" s="11" t="s">
        <v>15</v>
      </c>
      <c r="O9375" s="11" t="str">
        <f>VLOOKUP(E9375,State_Code_Name!$B$1:$C$52,2,0)</f>
        <v>Ohio</v>
      </c>
    </row>
    <row r="9376" spans="1:15" x14ac:dyDescent="0.3">
      <c r="A9376" s="11">
        <v>1521457</v>
      </c>
      <c r="B9376" s="12" t="s">
        <v>324</v>
      </c>
      <c r="C9376" s="12" t="s">
        <v>33</v>
      </c>
      <c r="D9376" s="12" t="s">
        <v>42</v>
      </c>
      <c r="E9376" s="11" t="s">
        <v>122</v>
      </c>
      <c r="F9376" s="11" t="s">
        <v>19</v>
      </c>
      <c r="G9376" s="37">
        <v>42233</v>
      </c>
      <c r="H9376" s="13">
        <v>42233</v>
      </c>
      <c r="I9376" s="21">
        <v>0</v>
      </c>
      <c r="J9376" s="43" t="s">
        <v>1482</v>
      </c>
      <c r="K9376" s="21">
        <f t="shared" si="292"/>
        <v>2015</v>
      </c>
      <c r="L9376" s="24">
        <f t="shared" si="293"/>
        <v>3</v>
      </c>
      <c r="M9376" s="11" t="s">
        <v>14</v>
      </c>
      <c r="N9376" s="11" t="s">
        <v>14</v>
      </c>
      <c r="O9376" s="11" t="str">
        <f>VLOOKUP(E9376,State_Code_Name!$B$1:$C$52,2,0)</f>
        <v>Maryland</v>
      </c>
    </row>
    <row r="9377" spans="1:15" x14ac:dyDescent="0.3">
      <c r="A9377" s="11">
        <v>1020816</v>
      </c>
      <c r="B9377" s="12" t="s">
        <v>39</v>
      </c>
      <c r="C9377" s="12" t="s">
        <v>16</v>
      </c>
      <c r="D9377" s="12" t="s">
        <v>17</v>
      </c>
      <c r="E9377" s="11" t="s">
        <v>23</v>
      </c>
      <c r="F9377" s="11" t="s">
        <v>13</v>
      </c>
      <c r="G9377" s="37">
        <v>41891</v>
      </c>
      <c r="H9377" s="13">
        <v>41894</v>
      </c>
      <c r="I9377" s="21">
        <v>3</v>
      </c>
      <c r="J9377" s="43" t="s">
        <v>1480</v>
      </c>
      <c r="K9377" s="21">
        <f t="shared" si="292"/>
        <v>2014</v>
      </c>
      <c r="L9377" s="24">
        <f t="shared" si="293"/>
        <v>3</v>
      </c>
      <c r="M9377" s="11" t="s">
        <v>14</v>
      </c>
      <c r="N9377" s="11" t="s">
        <v>15</v>
      </c>
      <c r="O9377" s="11" t="str">
        <f>VLOOKUP(E9377,State_Code_Name!$B$1:$C$52,2,0)</f>
        <v>New York</v>
      </c>
    </row>
    <row r="9378" spans="1:15" x14ac:dyDescent="0.3">
      <c r="A9378" s="11">
        <v>918825</v>
      </c>
      <c r="B9378" s="12" t="s">
        <v>125</v>
      </c>
      <c r="C9378" s="12" t="s">
        <v>27</v>
      </c>
      <c r="D9378" s="12" t="s">
        <v>28</v>
      </c>
      <c r="E9378" s="11" t="s">
        <v>26</v>
      </c>
      <c r="F9378" s="11" t="s">
        <v>19</v>
      </c>
      <c r="G9378" s="37">
        <v>41821</v>
      </c>
      <c r="H9378" s="13">
        <v>41821</v>
      </c>
      <c r="I9378" s="21">
        <v>0</v>
      </c>
      <c r="J9378" s="43" t="s">
        <v>1481</v>
      </c>
      <c r="K9378" s="21">
        <f t="shared" si="292"/>
        <v>2014</v>
      </c>
      <c r="L9378" s="24">
        <f t="shared" si="293"/>
        <v>3</v>
      </c>
      <c r="M9378" s="11" t="s">
        <v>14</v>
      </c>
      <c r="N9378" s="11" t="s">
        <v>15</v>
      </c>
      <c r="O9378" s="11" t="str">
        <f>VLOOKUP(E9378,State_Code_Name!$B$1:$C$52,2,0)</f>
        <v>Georgia</v>
      </c>
    </row>
    <row r="9379" spans="1:15" x14ac:dyDescent="0.3">
      <c r="A9379" s="11">
        <v>1527794</v>
      </c>
      <c r="B9379" s="12" t="s">
        <v>261</v>
      </c>
      <c r="C9379" s="12" t="s">
        <v>33</v>
      </c>
      <c r="D9379" s="12" t="s">
        <v>115</v>
      </c>
      <c r="E9379" s="11" t="s">
        <v>177</v>
      </c>
      <c r="F9379" s="11" t="s">
        <v>19</v>
      </c>
      <c r="G9379" s="37">
        <v>42236</v>
      </c>
      <c r="H9379" s="13">
        <v>42241</v>
      </c>
      <c r="I9379" s="21">
        <v>5</v>
      </c>
      <c r="J9379" s="43" t="s">
        <v>1482</v>
      </c>
      <c r="K9379" s="21">
        <f t="shared" si="292"/>
        <v>2015</v>
      </c>
      <c r="L9379" s="24">
        <f t="shared" si="293"/>
        <v>3</v>
      </c>
      <c r="M9379" s="11" t="s">
        <v>14</v>
      </c>
      <c r="N9379" s="11" t="s">
        <v>14</v>
      </c>
      <c r="O9379" s="11" t="str">
        <f>VLOOKUP(E9379,State_Code_Name!$B$1:$C$52,2,0)</f>
        <v>Utah</v>
      </c>
    </row>
    <row r="9380" spans="1:15" x14ac:dyDescent="0.3">
      <c r="A9380" s="11">
        <v>1495569</v>
      </c>
      <c r="B9380" s="12" t="s">
        <v>97</v>
      </c>
      <c r="C9380" s="12" t="s">
        <v>53</v>
      </c>
      <c r="D9380" s="12" t="s">
        <v>77</v>
      </c>
      <c r="E9380" s="11" t="s">
        <v>113</v>
      </c>
      <c r="F9380" s="11" t="s">
        <v>19</v>
      </c>
      <c r="G9380" s="37">
        <v>42215</v>
      </c>
      <c r="H9380" s="13">
        <v>42215</v>
      </c>
      <c r="I9380" s="21">
        <v>0</v>
      </c>
      <c r="J9380" s="43" t="s">
        <v>1481</v>
      </c>
      <c r="K9380" s="21">
        <f t="shared" si="292"/>
        <v>2015</v>
      </c>
      <c r="L9380" s="24">
        <f t="shared" si="293"/>
        <v>3</v>
      </c>
      <c r="M9380" s="11" t="s">
        <v>14</v>
      </c>
      <c r="N9380" s="11" t="s">
        <v>15</v>
      </c>
      <c r="O9380" s="11" t="str">
        <f>VLOOKUP(E9380,State_Code_Name!$B$1:$C$52,2,0)</f>
        <v>South Carolina</v>
      </c>
    </row>
    <row r="9381" spans="1:15" x14ac:dyDescent="0.3">
      <c r="A9381" s="11">
        <v>409704</v>
      </c>
      <c r="B9381" s="12" t="s">
        <v>55</v>
      </c>
      <c r="C9381" s="12" t="s">
        <v>53</v>
      </c>
      <c r="D9381" s="12" t="s">
        <v>1439</v>
      </c>
      <c r="E9381" s="11" t="s">
        <v>117</v>
      </c>
      <c r="F9381" s="11" t="s">
        <v>19</v>
      </c>
      <c r="G9381" s="37">
        <v>41411</v>
      </c>
      <c r="H9381" s="13">
        <v>41411</v>
      </c>
      <c r="I9381" s="21">
        <v>0</v>
      </c>
      <c r="J9381" s="43" t="s">
        <v>1471</v>
      </c>
      <c r="K9381" s="21">
        <f t="shared" si="292"/>
        <v>2013</v>
      </c>
      <c r="L9381" s="24">
        <f t="shared" si="293"/>
        <v>2</v>
      </c>
      <c r="M9381" s="11" t="s">
        <v>14</v>
      </c>
      <c r="N9381" s="11" t="s">
        <v>15</v>
      </c>
      <c r="O9381" s="11" t="str">
        <f>VLOOKUP(E9381,State_Code_Name!$B$1:$C$52,2,0)</f>
        <v>Alabama</v>
      </c>
    </row>
    <row r="9382" spans="1:15" x14ac:dyDescent="0.3">
      <c r="A9382" s="11">
        <v>1243509</v>
      </c>
      <c r="B9382" s="12" t="s">
        <v>11</v>
      </c>
      <c r="C9382" s="12" t="s">
        <v>27</v>
      </c>
      <c r="D9382" s="12" t="s">
        <v>79</v>
      </c>
      <c r="E9382" s="11" t="s">
        <v>122</v>
      </c>
      <c r="F9382" s="11" t="s">
        <v>19</v>
      </c>
      <c r="G9382" s="37">
        <v>42052</v>
      </c>
      <c r="H9382" s="13">
        <v>42052</v>
      </c>
      <c r="I9382" s="21">
        <v>0</v>
      </c>
      <c r="J9382" s="43" t="s">
        <v>1478</v>
      </c>
      <c r="K9382" s="21">
        <f t="shared" si="292"/>
        <v>2015</v>
      </c>
      <c r="L9382" s="24">
        <f t="shared" si="293"/>
        <v>1</v>
      </c>
      <c r="M9382" s="11" t="s">
        <v>14</v>
      </c>
      <c r="N9382" s="11" t="s">
        <v>15</v>
      </c>
      <c r="O9382" s="11" t="str">
        <f>VLOOKUP(E9382,State_Code_Name!$B$1:$C$52,2,0)</f>
        <v>Maryland</v>
      </c>
    </row>
    <row r="9383" spans="1:15" x14ac:dyDescent="0.3">
      <c r="A9383" s="11">
        <v>1206046</v>
      </c>
      <c r="B9383" s="12" t="s">
        <v>31</v>
      </c>
      <c r="C9383" s="12" t="s">
        <v>27</v>
      </c>
      <c r="D9383" s="12" t="s">
        <v>28</v>
      </c>
      <c r="E9383" s="11" t="s">
        <v>49</v>
      </c>
      <c r="F9383" s="11" t="s">
        <v>303</v>
      </c>
      <c r="G9383" s="37">
        <v>42027</v>
      </c>
      <c r="H9383" s="13">
        <v>42032</v>
      </c>
      <c r="I9383" s="21">
        <v>5</v>
      </c>
      <c r="J9383" s="43" t="s">
        <v>1474</v>
      </c>
      <c r="K9383" s="21">
        <f t="shared" si="292"/>
        <v>2015</v>
      </c>
      <c r="L9383" s="24">
        <f t="shared" si="293"/>
        <v>1</v>
      </c>
      <c r="M9383" s="11" t="s">
        <v>14</v>
      </c>
      <c r="N9383" s="11" t="s">
        <v>14</v>
      </c>
      <c r="O9383" s="11" t="str">
        <f>VLOOKUP(E9383,State_Code_Name!$B$1:$C$52,2,0)</f>
        <v>New Jersey</v>
      </c>
    </row>
    <row r="9384" spans="1:15" x14ac:dyDescent="0.3">
      <c r="A9384" s="11">
        <v>1260607</v>
      </c>
      <c r="B9384" s="12" t="s">
        <v>403</v>
      </c>
      <c r="C9384" s="12" t="s">
        <v>9</v>
      </c>
      <c r="D9384" s="12" t="s">
        <v>10</v>
      </c>
      <c r="E9384" s="11" t="s">
        <v>98</v>
      </c>
      <c r="F9384" s="11" t="s">
        <v>19</v>
      </c>
      <c r="G9384" s="37">
        <v>42062</v>
      </c>
      <c r="H9384" s="13">
        <v>42067</v>
      </c>
      <c r="I9384" s="21">
        <v>5</v>
      </c>
      <c r="J9384" s="43" t="s">
        <v>1478</v>
      </c>
      <c r="K9384" s="21">
        <f t="shared" si="292"/>
        <v>2015</v>
      </c>
      <c r="L9384" s="24">
        <f t="shared" si="293"/>
        <v>1</v>
      </c>
      <c r="M9384" s="11" t="s">
        <v>14</v>
      </c>
      <c r="N9384" s="11" t="s">
        <v>15</v>
      </c>
      <c r="O9384" s="11" t="str">
        <f>VLOOKUP(E9384,State_Code_Name!$B$1:$C$52,2,0)</f>
        <v>Colorado</v>
      </c>
    </row>
    <row r="9385" spans="1:15" x14ac:dyDescent="0.3">
      <c r="A9385" s="11">
        <v>1997993</v>
      </c>
      <c r="B9385" s="12" t="s">
        <v>1128</v>
      </c>
      <c r="C9385" s="12" t="s">
        <v>33</v>
      </c>
      <c r="D9385" s="12" t="s">
        <v>45</v>
      </c>
      <c r="E9385" s="11" t="s">
        <v>18</v>
      </c>
      <c r="F9385" s="11" t="s">
        <v>19</v>
      </c>
      <c r="G9385" s="37">
        <v>42556</v>
      </c>
      <c r="H9385" s="13">
        <v>42556</v>
      </c>
      <c r="I9385" s="21">
        <v>0</v>
      </c>
      <c r="J9385" s="43" t="s">
        <v>1481</v>
      </c>
      <c r="K9385" s="21">
        <f t="shared" si="292"/>
        <v>2016</v>
      </c>
      <c r="L9385" s="24">
        <f t="shared" si="293"/>
        <v>3</v>
      </c>
      <c r="M9385" s="11" t="s">
        <v>15</v>
      </c>
      <c r="N9385" s="11" t="s">
        <v>15</v>
      </c>
      <c r="O9385" s="11" t="str">
        <f>VLOOKUP(E9385,State_Code_Name!$B$1:$C$52,2,0)</f>
        <v>California</v>
      </c>
    </row>
    <row r="9386" spans="1:15" x14ac:dyDescent="0.3">
      <c r="A9386" s="11">
        <v>1368003</v>
      </c>
      <c r="B9386" s="12" t="s">
        <v>11</v>
      </c>
      <c r="C9386" s="12" t="s">
        <v>27</v>
      </c>
      <c r="D9386" s="12" t="s">
        <v>79</v>
      </c>
      <c r="E9386" s="11" t="s">
        <v>49</v>
      </c>
      <c r="F9386" s="11" t="s">
        <v>19</v>
      </c>
      <c r="G9386" s="37">
        <v>42132</v>
      </c>
      <c r="H9386" s="13">
        <v>42132</v>
      </c>
      <c r="I9386" s="21">
        <v>0</v>
      </c>
      <c r="J9386" s="43" t="s">
        <v>1471</v>
      </c>
      <c r="K9386" s="21">
        <f t="shared" si="292"/>
        <v>2015</v>
      </c>
      <c r="L9386" s="24">
        <f t="shared" si="293"/>
        <v>2</v>
      </c>
      <c r="M9386" s="11" t="s">
        <v>14</v>
      </c>
      <c r="N9386" s="11" t="s">
        <v>14</v>
      </c>
      <c r="O9386" s="11" t="str">
        <f>VLOOKUP(E9386,State_Code_Name!$B$1:$C$52,2,0)</f>
        <v>New Jersey</v>
      </c>
    </row>
    <row r="9387" spans="1:15" x14ac:dyDescent="0.3">
      <c r="A9387" s="11">
        <v>1535603</v>
      </c>
      <c r="B9387" s="12" t="s">
        <v>70</v>
      </c>
      <c r="C9387" s="12" t="s">
        <v>27</v>
      </c>
      <c r="D9387" s="12" t="s">
        <v>28</v>
      </c>
      <c r="E9387" s="11" t="s">
        <v>36</v>
      </c>
      <c r="F9387" s="11" t="s">
        <v>13</v>
      </c>
      <c r="G9387" s="37">
        <v>42241</v>
      </c>
      <c r="H9387" s="13">
        <v>42242</v>
      </c>
      <c r="I9387" s="21">
        <v>1</v>
      </c>
      <c r="J9387" s="43" t="s">
        <v>1482</v>
      </c>
      <c r="K9387" s="21">
        <f t="shared" si="292"/>
        <v>2015</v>
      </c>
      <c r="L9387" s="24">
        <f t="shared" si="293"/>
        <v>3</v>
      </c>
      <c r="M9387" s="11" t="s">
        <v>14</v>
      </c>
      <c r="N9387" s="11" t="s">
        <v>15</v>
      </c>
      <c r="O9387" s="11" t="str">
        <f>VLOOKUP(E9387,State_Code_Name!$B$1:$C$52,2,0)</f>
        <v>Florida</v>
      </c>
    </row>
    <row r="9388" spans="1:15" x14ac:dyDescent="0.3">
      <c r="A9388" s="11">
        <v>992190</v>
      </c>
      <c r="B9388" s="12" t="s">
        <v>137</v>
      </c>
      <c r="C9388" s="12" t="s">
        <v>9</v>
      </c>
      <c r="D9388" s="12" t="s">
        <v>10</v>
      </c>
      <c r="E9388" s="11" t="s">
        <v>12</v>
      </c>
      <c r="F9388" s="11" t="s">
        <v>19</v>
      </c>
      <c r="G9388" s="37">
        <v>41871</v>
      </c>
      <c r="H9388" s="13">
        <v>41871</v>
      </c>
      <c r="I9388" s="21">
        <v>0</v>
      </c>
      <c r="J9388" s="43" t="s">
        <v>1482</v>
      </c>
      <c r="K9388" s="21">
        <f t="shared" si="292"/>
        <v>2014</v>
      </c>
      <c r="L9388" s="24">
        <f t="shared" si="293"/>
        <v>3</v>
      </c>
      <c r="M9388" s="11" t="s">
        <v>14</v>
      </c>
      <c r="N9388" s="11" t="s">
        <v>14</v>
      </c>
      <c r="O9388" s="11" t="str">
        <f>VLOOKUP(E9388,State_Code_Name!$B$1:$C$52,2,0)</f>
        <v>Virginia</v>
      </c>
    </row>
    <row r="9389" spans="1:15" x14ac:dyDescent="0.3">
      <c r="A9389" s="11">
        <v>395808</v>
      </c>
      <c r="B9389" s="12" t="s">
        <v>197</v>
      </c>
      <c r="C9389" s="12" t="s">
        <v>27</v>
      </c>
      <c r="D9389" s="12" t="s">
        <v>28</v>
      </c>
      <c r="E9389" s="11" t="s">
        <v>18</v>
      </c>
      <c r="F9389" s="11" t="s">
        <v>19</v>
      </c>
      <c r="G9389" s="37">
        <v>41395</v>
      </c>
      <c r="H9389" s="13">
        <v>41396</v>
      </c>
      <c r="I9389" s="21">
        <v>1</v>
      </c>
      <c r="J9389" s="43" t="s">
        <v>1471</v>
      </c>
      <c r="K9389" s="21">
        <f t="shared" si="292"/>
        <v>2013</v>
      </c>
      <c r="L9389" s="24">
        <f t="shared" si="293"/>
        <v>2</v>
      </c>
      <c r="M9389" s="11" t="s">
        <v>14</v>
      </c>
      <c r="N9389" s="11" t="s">
        <v>15</v>
      </c>
      <c r="O9389" s="11" t="str">
        <f>VLOOKUP(E9389,State_Code_Name!$B$1:$C$52,2,0)</f>
        <v>California</v>
      </c>
    </row>
    <row r="9390" spans="1:15" x14ac:dyDescent="0.3">
      <c r="A9390" s="11">
        <v>2031607</v>
      </c>
      <c r="B9390" s="12" t="s">
        <v>1440</v>
      </c>
      <c r="C9390" s="12" t="s">
        <v>62</v>
      </c>
      <c r="D9390" s="12" t="s">
        <v>279</v>
      </c>
      <c r="E9390" s="11" t="s">
        <v>98</v>
      </c>
      <c r="F9390" s="11" t="s">
        <v>19</v>
      </c>
      <c r="G9390" s="37">
        <v>42577</v>
      </c>
      <c r="H9390" s="13">
        <v>42577</v>
      </c>
      <c r="I9390" s="21">
        <v>0</v>
      </c>
      <c r="J9390" s="43" t="s">
        <v>1481</v>
      </c>
      <c r="K9390" s="21">
        <f t="shared" si="292"/>
        <v>2016</v>
      </c>
      <c r="L9390" s="24">
        <f t="shared" si="293"/>
        <v>3</v>
      </c>
      <c r="M9390" s="11" t="s">
        <v>14</v>
      </c>
      <c r="N9390" s="11" t="s">
        <v>14</v>
      </c>
      <c r="O9390" s="11" t="str">
        <f>VLOOKUP(E9390,State_Code_Name!$B$1:$C$52,2,0)</f>
        <v>Colorado</v>
      </c>
    </row>
    <row r="9391" spans="1:15" x14ac:dyDescent="0.3">
      <c r="A9391" s="11">
        <v>1728350</v>
      </c>
      <c r="B9391" s="12" t="s">
        <v>44</v>
      </c>
      <c r="C9391" s="12" t="s">
        <v>37</v>
      </c>
      <c r="D9391" s="12" t="s">
        <v>1445</v>
      </c>
      <c r="E9391" s="11" t="s">
        <v>49</v>
      </c>
      <c r="F9391" s="11" t="s">
        <v>19</v>
      </c>
      <c r="G9391" s="37">
        <v>42374</v>
      </c>
      <c r="H9391" s="13">
        <v>42377</v>
      </c>
      <c r="I9391" s="21">
        <v>3</v>
      </c>
      <c r="J9391" s="43" t="s">
        <v>1474</v>
      </c>
      <c r="K9391" s="21">
        <f t="shared" si="292"/>
        <v>2016</v>
      </c>
      <c r="L9391" s="24">
        <f t="shared" si="293"/>
        <v>1</v>
      </c>
      <c r="M9391" s="11" t="s">
        <v>14</v>
      </c>
      <c r="N9391" s="11" t="s">
        <v>15</v>
      </c>
      <c r="O9391" s="11" t="str">
        <f>VLOOKUP(E9391,State_Code_Name!$B$1:$C$52,2,0)</f>
        <v>New Jersey</v>
      </c>
    </row>
    <row r="9392" spans="1:15" x14ac:dyDescent="0.3">
      <c r="A9392" s="11">
        <v>1453980</v>
      </c>
      <c r="B9392" s="12" t="s">
        <v>44</v>
      </c>
      <c r="C9392" s="12" t="s">
        <v>27</v>
      </c>
      <c r="D9392" s="12" t="s">
        <v>28</v>
      </c>
      <c r="E9392" s="11" t="s">
        <v>71</v>
      </c>
      <c r="F9392" s="11" t="s">
        <v>19</v>
      </c>
      <c r="G9392" s="37">
        <v>42192</v>
      </c>
      <c r="H9392" s="13">
        <v>42192</v>
      </c>
      <c r="I9392" s="21">
        <v>0</v>
      </c>
      <c r="J9392" s="43" t="s">
        <v>1481</v>
      </c>
      <c r="K9392" s="21">
        <f t="shared" si="292"/>
        <v>2015</v>
      </c>
      <c r="L9392" s="24">
        <f t="shared" si="293"/>
        <v>3</v>
      </c>
      <c r="M9392" s="11" t="s">
        <v>14</v>
      </c>
      <c r="N9392" s="11" t="s">
        <v>14</v>
      </c>
      <c r="O9392" s="11" t="str">
        <f>VLOOKUP(E9392,State_Code_Name!$B$1:$C$52,2,0)</f>
        <v>Massachusetts</v>
      </c>
    </row>
    <row r="9393" spans="1:15" x14ac:dyDescent="0.3">
      <c r="A9393" s="11">
        <v>233530</v>
      </c>
      <c r="B9393" s="12" t="s">
        <v>35</v>
      </c>
      <c r="C9393" s="12" t="s">
        <v>16</v>
      </c>
      <c r="D9393" s="12" t="s">
        <v>25</v>
      </c>
      <c r="E9393" s="11" t="s">
        <v>122</v>
      </c>
      <c r="F9393" s="11" t="s">
        <v>303</v>
      </c>
      <c r="G9393" s="37">
        <v>41289</v>
      </c>
      <c r="H9393" s="13">
        <v>41292</v>
      </c>
      <c r="I9393" s="21">
        <v>3</v>
      </c>
      <c r="J9393" s="43" t="s">
        <v>1474</v>
      </c>
      <c r="K9393" s="21">
        <f t="shared" si="292"/>
        <v>2013</v>
      </c>
      <c r="L9393" s="24">
        <f t="shared" si="293"/>
        <v>1</v>
      </c>
      <c r="M9393" s="11" t="s">
        <v>14</v>
      </c>
      <c r="N9393" s="11" t="s">
        <v>15</v>
      </c>
      <c r="O9393" s="11" t="str">
        <f>VLOOKUP(E9393,State_Code_Name!$B$1:$C$52,2,0)</f>
        <v>Maryland</v>
      </c>
    </row>
    <row r="9394" spans="1:15" x14ac:dyDescent="0.3">
      <c r="A9394" s="11">
        <v>1566426</v>
      </c>
      <c r="B9394" s="12" t="s">
        <v>229</v>
      </c>
      <c r="C9394" s="12" t="s">
        <v>16</v>
      </c>
      <c r="D9394" s="12" t="s">
        <v>17</v>
      </c>
      <c r="E9394" s="11" t="s">
        <v>12</v>
      </c>
      <c r="F9394" s="11" t="s">
        <v>19</v>
      </c>
      <c r="G9394" s="37">
        <v>42263</v>
      </c>
      <c r="H9394" s="13">
        <v>42263</v>
      </c>
      <c r="I9394" s="21">
        <v>0</v>
      </c>
      <c r="J9394" s="43" t="s">
        <v>1480</v>
      </c>
      <c r="K9394" s="21">
        <f t="shared" si="292"/>
        <v>2015</v>
      </c>
      <c r="L9394" s="24">
        <f t="shared" si="293"/>
        <v>3</v>
      </c>
      <c r="M9394" s="11" t="s">
        <v>14</v>
      </c>
      <c r="N9394" s="11" t="s">
        <v>15</v>
      </c>
      <c r="O9394" s="11" t="str">
        <f>VLOOKUP(E9394,State_Code_Name!$B$1:$C$52,2,0)</f>
        <v>Virginia</v>
      </c>
    </row>
    <row r="9395" spans="1:15" x14ac:dyDescent="0.3">
      <c r="A9395" s="11">
        <v>1592797</v>
      </c>
      <c r="B9395" s="12" t="s">
        <v>39</v>
      </c>
      <c r="C9395" s="12" t="s">
        <v>37</v>
      </c>
      <c r="D9395" s="12" t="s">
        <v>81</v>
      </c>
      <c r="E9395" s="11" t="s">
        <v>12</v>
      </c>
      <c r="F9395" s="11" t="s">
        <v>19</v>
      </c>
      <c r="G9395" s="37">
        <v>42282</v>
      </c>
      <c r="H9395" s="13">
        <v>42284</v>
      </c>
      <c r="I9395" s="21">
        <v>2</v>
      </c>
      <c r="J9395" s="43" t="s">
        <v>1473</v>
      </c>
      <c r="K9395" s="21">
        <f t="shared" si="292"/>
        <v>2015</v>
      </c>
      <c r="L9395" s="24">
        <f t="shared" si="293"/>
        <v>4</v>
      </c>
      <c r="M9395" s="11" t="s">
        <v>14</v>
      </c>
      <c r="N9395" s="11" t="s">
        <v>15</v>
      </c>
      <c r="O9395" s="11" t="str">
        <f>VLOOKUP(E9395,State_Code_Name!$B$1:$C$52,2,0)</f>
        <v>Virginia</v>
      </c>
    </row>
    <row r="9396" spans="1:15" x14ac:dyDescent="0.3">
      <c r="A9396" s="11">
        <v>1219630</v>
      </c>
      <c r="B9396" s="12" t="s">
        <v>11</v>
      </c>
      <c r="C9396" s="12" t="s">
        <v>27</v>
      </c>
      <c r="D9396" s="12" t="s">
        <v>28</v>
      </c>
      <c r="E9396" s="11" t="s">
        <v>177</v>
      </c>
      <c r="F9396" s="11" t="s">
        <v>19</v>
      </c>
      <c r="G9396" s="37">
        <v>42036</v>
      </c>
      <c r="H9396" s="13">
        <v>42036</v>
      </c>
      <c r="I9396" s="21">
        <v>0</v>
      </c>
      <c r="J9396" s="43" t="s">
        <v>1478</v>
      </c>
      <c r="K9396" s="21">
        <f t="shared" si="292"/>
        <v>2015</v>
      </c>
      <c r="L9396" s="24">
        <f t="shared" si="293"/>
        <v>1</v>
      </c>
      <c r="M9396" s="11" t="s">
        <v>14</v>
      </c>
      <c r="N9396" s="11" t="s">
        <v>15</v>
      </c>
      <c r="O9396" s="11" t="str">
        <f>VLOOKUP(E9396,State_Code_Name!$B$1:$C$52,2,0)</f>
        <v>Utah</v>
      </c>
    </row>
    <row r="9397" spans="1:15" x14ac:dyDescent="0.3">
      <c r="A9397" s="11">
        <v>2105554</v>
      </c>
      <c r="B9397" s="12" t="s">
        <v>70</v>
      </c>
      <c r="C9397" s="12" t="s">
        <v>27</v>
      </c>
      <c r="D9397" s="12" t="s">
        <v>28</v>
      </c>
      <c r="E9397" s="11" t="s">
        <v>36</v>
      </c>
      <c r="F9397" s="11" t="s">
        <v>19</v>
      </c>
      <c r="G9397" s="37">
        <v>42624</v>
      </c>
      <c r="H9397" s="13">
        <v>42624</v>
      </c>
      <c r="I9397" s="21">
        <v>0</v>
      </c>
      <c r="J9397" s="43" t="s">
        <v>1480</v>
      </c>
      <c r="K9397" s="21">
        <f t="shared" si="292"/>
        <v>2016</v>
      </c>
      <c r="L9397" s="24">
        <f t="shared" si="293"/>
        <v>3</v>
      </c>
      <c r="M9397" s="11" t="s">
        <v>14</v>
      </c>
      <c r="N9397" s="11" t="s">
        <v>15</v>
      </c>
      <c r="O9397" s="11" t="str">
        <f>VLOOKUP(E9397,State_Code_Name!$B$1:$C$52,2,0)</f>
        <v>Florida</v>
      </c>
    </row>
    <row r="9398" spans="1:15" x14ac:dyDescent="0.3">
      <c r="A9398" s="11">
        <v>1135420</v>
      </c>
      <c r="B9398" s="12" t="s">
        <v>31</v>
      </c>
      <c r="C9398" s="12" t="s">
        <v>16</v>
      </c>
      <c r="D9398" s="12" t="s">
        <v>21</v>
      </c>
      <c r="E9398" s="11" t="s">
        <v>18</v>
      </c>
      <c r="F9398" s="11" t="s">
        <v>19</v>
      </c>
      <c r="G9398" s="37">
        <v>41971</v>
      </c>
      <c r="H9398" s="13">
        <v>41971</v>
      </c>
      <c r="I9398" s="21">
        <v>0</v>
      </c>
      <c r="J9398" s="43" t="s">
        <v>1479</v>
      </c>
      <c r="K9398" s="21">
        <f t="shared" si="292"/>
        <v>2014</v>
      </c>
      <c r="L9398" s="24">
        <f t="shared" si="293"/>
        <v>4</v>
      </c>
      <c r="M9398" s="11" t="s">
        <v>14</v>
      </c>
      <c r="N9398" s="11" t="s">
        <v>14</v>
      </c>
      <c r="O9398" s="11" t="str">
        <f>VLOOKUP(E9398,State_Code_Name!$B$1:$C$52,2,0)</f>
        <v>California</v>
      </c>
    </row>
    <row r="9399" spans="1:15" x14ac:dyDescent="0.3">
      <c r="A9399" s="11">
        <v>1175249</v>
      </c>
      <c r="B9399" s="12" t="s">
        <v>144</v>
      </c>
      <c r="C9399" s="12" t="s">
        <v>16</v>
      </c>
      <c r="D9399" s="12" t="s">
        <v>76</v>
      </c>
      <c r="E9399" s="11" t="s">
        <v>36</v>
      </c>
      <c r="F9399" s="11" t="s">
        <v>303</v>
      </c>
      <c r="G9399" s="37">
        <v>42003</v>
      </c>
      <c r="H9399" s="13">
        <v>42004</v>
      </c>
      <c r="I9399" s="21">
        <v>1</v>
      </c>
      <c r="J9399" s="43" t="s">
        <v>1475</v>
      </c>
      <c r="K9399" s="21">
        <f t="shared" si="292"/>
        <v>2014</v>
      </c>
      <c r="L9399" s="24">
        <f t="shared" si="293"/>
        <v>4</v>
      </c>
      <c r="M9399" s="11" t="s">
        <v>14</v>
      </c>
      <c r="N9399" s="11" t="s">
        <v>15</v>
      </c>
      <c r="O9399" s="11" t="str">
        <f>VLOOKUP(E9399,State_Code_Name!$B$1:$C$52,2,0)</f>
        <v>Florida</v>
      </c>
    </row>
    <row r="9400" spans="1:15" x14ac:dyDescent="0.3">
      <c r="A9400" s="11">
        <v>729212</v>
      </c>
      <c r="B9400" s="12" t="s">
        <v>82</v>
      </c>
      <c r="C9400" s="12" t="s">
        <v>33</v>
      </c>
      <c r="D9400" s="12" t="s">
        <v>115</v>
      </c>
      <c r="E9400" s="11" t="s">
        <v>60</v>
      </c>
      <c r="F9400" s="11" t="s">
        <v>19</v>
      </c>
      <c r="G9400" s="37">
        <v>41694</v>
      </c>
      <c r="H9400" s="13">
        <v>41696</v>
      </c>
      <c r="I9400" s="21">
        <v>2</v>
      </c>
      <c r="J9400" s="43" t="s">
        <v>1478</v>
      </c>
      <c r="K9400" s="21">
        <f t="shared" si="292"/>
        <v>2014</v>
      </c>
      <c r="L9400" s="24">
        <f t="shared" si="293"/>
        <v>1</v>
      </c>
      <c r="M9400" s="11" t="s">
        <v>14</v>
      </c>
      <c r="N9400" s="11" t="s">
        <v>15</v>
      </c>
      <c r="O9400" s="11" t="str">
        <f>VLOOKUP(E9400,State_Code_Name!$B$1:$C$52,2,0)</f>
        <v>Illinois</v>
      </c>
    </row>
    <row r="9401" spans="1:15" x14ac:dyDescent="0.3">
      <c r="A9401" s="11">
        <v>1079956</v>
      </c>
      <c r="B9401" s="12" t="s">
        <v>61</v>
      </c>
      <c r="C9401" s="12" t="s">
        <v>53</v>
      </c>
      <c r="D9401" s="12" t="s">
        <v>102</v>
      </c>
      <c r="E9401" s="11" t="s">
        <v>18</v>
      </c>
      <c r="F9401" s="11" t="s">
        <v>19</v>
      </c>
      <c r="G9401" s="37">
        <v>41933</v>
      </c>
      <c r="H9401" s="13">
        <v>41933</v>
      </c>
      <c r="I9401" s="21">
        <v>0</v>
      </c>
      <c r="J9401" s="43" t="s">
        <v>1473</v>
      </c>
      <c r="K9401" s="21">
        <f t="shared" si="292"/>
        <v>2014</v>
      </c>
      <c r="L9401" s="24">
        <f t="shared" si="293"/>
        <v>4</v>
      </c>
      <c r="M9401" s="11" t="s">
        <v>14</v>
      </c>
      <c r="N9401" s="11" t="s">
        <v>15</v>
      </c>
      <c r="O9401" s="11" t="str">
        <f>VLOOKUP(E9401,State_Code_Name!$B$1:$C$52,2,0)</f>
        <v>California</v>
      </c>
    </row>
    <row r="9402" spans="1:15" x14ac:dyDescent="0.3">
      <c r="A9402" s="11">
        <v>1582046</v>
      </c>
      <c r="B9402" s="12" t="s">
        <v>789</v>
      </c>
      <c r="C9402" s="12" t="s">
        <v>27</v>
      </c>
      <c r="D9402" s="12" t="s">
        <v>28</v>
      </c>
      <c r="E9402" s="11" t="s">
        <v>49</v>
      </c>
      <c r="F9402" s="11" t="s">
        <v>19</v>
      </c>
      <c r="G9402" s="37">
        <v>42274</v>
      </c>
      <c r="H9402" s="13">
        <v>42277</v>
      </c>
      <c r="I9402" s="21">
        <v>3</v>
      </c>
      <c r="J9402" s="43" t="s">
        <v>1480</v>
      </c>
      <c r="K9402" s="21">
        <f t="shared" si="292"/>
        <v>2015</v>
      </c>
      <c r="L9402" s="24">
        <f t="shared" si="293"/>
        <v>3</v>
      </c>
      <c r="M9402" s="11" t="s">
        <v>14</v>
      </c>
      <c r="N9402" s="11" t="s">
        <v>15</v>
      </c>
      <c r="O9402" s="11" t="str">
        <f>VLOOKUP(E9402,State_Code_Name!$B$1:$C$52,2,0)</f>
        <v>New Jersey</v>
      </c>
    </row>
    <row r="9403" spans="1:15" x14ac:dyDescent="0.3">
      <c r="A9403" s="11">
        <v>1129702</v>
      </c>
      <c r="B9403" s="12" t="s">
        <v>751</v>
      </c>
      <c r="C9403" s="12" t="s">
        <v>9</v>
      </c>
      <c r="D9403" s="12" t="s">
        <v>174</v>
      </c>
      <c r="E9403" s="11" t="s">
        <v>43</v>
      </c>
      <c r="F9403" s="11" t="s">
        <v>303</v>
      </c>
      <c r="G9403" s="37">
        <v>41963</v>
      </c>
      <c r="H9403" s="13">
        <v>41968</v>
      </c>
      <c r="I9403" s="21">
        <v>5</v>
      </c>
      <c r="J9403" s="43" t="s">
        <v>1479</v>
      </c>
      <c r="K9403" s="21">
        <f t="shared" si="292"/>
        <v>2014</v>
      </c>
      <c r="L9403" s="24">
        <f t="shared" si="293"/>
        <v>4</v>
      </c>
      <c r="M9403" s="11" t="s">
        <v>14</v>
      </c>
      <c r="N9403" s="11" t="s">
        <v>15</v>
      </c>
      <c r="O9403" s="11" t="str">
        <f>VLOOKUP(E9403,State_Code_Name!$B$1:$C$52,2,0)</f>
        <v>North Carolina</v>
      </c>
    </row>
    <row r="9404" spans="1:15" x14ac:dyDescent="0.3">
      <c r="A9404" s="11">
        <v>1666324</v>
      </c>
      <c r="B9404" s="12" t="s">
        <v>90</v>
      </c>
      <c r="C9404" s="12" t="s">
        <v>16</v>
      </c>
      <c r="D9404" s="12" t="s">
        <v>76</v>
      </c>
      <c r="E9404" s="11" t="s">
        <v>71</v>
      </c>
      <c r="F9404" s="11" t="s">
        <v>19</v>
      </c>
      <c r="G9404" s="37">
        <v>42328</v>
      </c>
      <c r="H9404" s="13">
        <v>42328</v>
      </c>
      <c r="I9404" s="21">
        <v>0</v>
      </c>
      <c r="J9404" s="43" t="s">
        <v>1479</v>
      </c>
      <c r="K9404" s="21">
        <f t="shared" si="292"/>
        <v>2015</v>
      </c>
      <c r="L9404" s="24">
        <f t="shared" si="293"/>
        <v>4</v>
      </c>
      <c r="M9404" s="11" t="s">
        <v>14</v>
      </c>
      <c r="N9404" s="11" t="s">
        <v>14</v>
      </c>
      <c r="O9404" s="11" t="str">
        <f>VLOOKUP(E9404,State_Code_Name!$B$1:$C$52,2,0)</f>
        <v>Massachusetts</v>
      </c>
    </row>
    <row r="9405" spans="1:15" x14ac:dyDescent="0.3">
      <c r="A9405" s="11">
        <v>1844338</v>
      </c>
      <c r="B9405" s="12" t="s">
        <v>51</v>
      </c>
      <c r="C9405" s="12" t="s">
        <v>37</v>
      </c>
      <c r="D9405" s="12" t="s">
        <v>81</v>
      </c>
      <c r="E9405" s="11" t="s">
        <v>85</v>
      </c>
      <c r="F9405" s="11" t="s">
        <v>303</v>
      </c>
      <c r="G9405" s="37">
        <v>42451</v>
      </c>
      <c r="H9405" s="13">
        <v>42452</v>
      </c>
      <c r="I9405" s="21">
        <v>1</v>
      </c>
      <c r="J9405" s="43" t="s">
        <v>1476</v>
      </c>
      <c r="K9405" s="21">
        <f t="shared" si="292"/>
        <v>2016</v>
      </c>
      <c r="L9405" s="24">
        <f t="shared" si="293"/>
        <v>1</v>
      </c>
      <c r="M9405" s="11" t="s">
        <v>14</v>
      </c>
      <c r="N9405" s="11" t="s">
        <v>15</v>
      </c>
      <c r="O9405" s="11" t="str">
        <f>VLOOKUP(E9405,State_Code_Name!$B$1:$C$52,2,0)</f>
        <v>Wisconsin</v>
      </c>
    </row>
    <row r="9406" spans="1:15" x14ac:dyDescent="0.3">
      <c r="A9406" s="11">
        <v>1784452</v>
      </c>
      <c r="B9406" s="12" t="s">
        <v>70</v>
      </c>
      <c r="C9406" s="12" t="s">
        <v>27</v>
      </c>
      <c r="D9406" s="12" t="s">
        <v>28</v>
      </c>
      <c r="E9406" s="11" t="s">
        <v>36</v>
      </c>
      <c r="F9406" s="11" t="s">
        <v>19</v>
      </c>
      <c r="G9406" s="37">
        <v>42411</v>
      </c>
      <c r="H9406" s="13">
        <v>42411</v>
      </c>
      <c r="I9406" s="21">
        <v>0</v>
      </c>
      <c r="J9406" s="43" t="s">
        <v>1478</v>
      </c>
      <c r="K9406" s="21">
        <f t="shared" si="292"/>
        <v>2016</v>
      </c>
      <c r="L9406" s="24">
        <f t="shared" si="293"/>
        <v>1</v>
      </c>
      <c r="M9406" s="11" t="s">
        <v>14</v>
      </c>
      <c r="N9406" s="11" t="s">
        <v>14</v>
      </c>
      <c r="O9406" s="11" t="str">
        <f>VLOOKUP(E9406,State_Code_Name!$B$1:$C$52,2,0)</f>
        <v>Florida</v>
      </c>
    </row>
    <row r="9407" spans="1:15" x14ac:dyDescent="0.3">
      <c r="A9407" s="11">
        <v>2059174</v>
      </c>
      <c r="B9407" s="12" t="s">
        <v>44</v>
      </c>
      <c r="C9407" s="12" t="s">
        <v>37</v>
      </c>
      <c r="D9407" s="12" t="s">
        <v>81</v>
      </c>
      <c r="E9407" s="11" t="s">
        <v>80</v>
      </c>
      <c r="F9407" s="11" t="s">
        <v>19</v>
      </c>
      <c r="G9407" s="37">
        <v>42593</v>
      </c>
      <c r="H9407" s="13">
        <v>42593</v>
      </c>
      <c r="I9407" s="21">
        <v>0</v>
      </c>
      <c r="J9407" s="43" t="s">
        <v>1482</v>
      </c>
      <c r="K9407" s="21">
        <f t="shared" si="292"/>
        <v>2016</v>
      </c>
      <c r="L9407" s="24">
        <f t="shared" si="293"/>
        <v>3</v>
      </c>
      <c r="M9407" s="11" t="s">
        <v>14</v>
      </c>
      <c r="N9407" s="11" t="s">
        <v>15</v>
      </c>
      <c r="O9407" s="11" t="str">
        <f>VLOOKUP(E9407,State_Code_Name!$B$1:$C$52,2,0)</f>
        <v>Minnesota</v>
      </c>
    </row>
    <row r="9408" spans="1:15" x14ac:dyDescent="0.3">
      <c r="A9408" s="11">
        <v>1293137</v>
      </c>
      <c r="B9408" s="12" t="s">
        <v>148</v>
      </c>
      <c r="C9408" s="12" t="s">
        <v>903</v>
      </c>
      <c r="D9408" s="12" t="s">
        <v>264</v>
      </c>
      <c r="E9408" s="11"/>
      <c r="F9408" s="11" t="s">
        <v>13</v>
      </c>
      <c r="G9408" s="37">
        <v>42083</v>
      </c>
      <c r="H9408" s="13">
        <v>42086</v>
      </c>
      <c r="I9408" s="21">
        <v>3</v>
      </c>
      <c r="J9408" s="43" t="s">
        <v>1476</v>
      </c>
      <c r="K9408" s="21">
        <f t="shared" si="292"/>
        <v>2015</v>
      </c>
      <c r="L9408" s="24">
        <f t="shared" si="293"/>
        <v>1</v>
      </c>
      <c r="M9408" s="11" t="s">
        <v>14</v>
      </c>
      <c r="N9408" s="11" t="s">
        <v>15</v>
      </c>
      <c r="O9408" s="11" t="e">
        <f>VLOOKUP(E9408,State_Code_Name!$B$1:$C$52,2,0)</f>
        <v>#N/A</v>
      </c>
    </row>
    <row r="9409" spans="1:15" x14ac:dyDescent="0.3">
      <c r="A9409" s="11">
        <v>1263679</v>
      </c>
      <c r="B9409" s="12" t="s">
        <v>82</v>
      </c>
      <c r="C9409" s="12" t="s">
        <v>9</v>
      </c>
      <c r="D9409" s="12" t="s">
        <v>182</v>
      </c>
      <c r="E9409" s="11" t="s">
        <v>52</v>
      </c>
      <c r="F9409" s="11" t="s">
        <v>19</v>
      </c>
      <c r="G9409" s="37">
        <v>42065</v>
      </c>
      <c r="H9409" s="13">
        <v>42065</v>
      </c>
      <c r="I9409" s="21">
        <v>0</v>
      </c>
      <c r="J9409" s="43" t="s">
        <v>1476</v>
      </c>
      <c r="K9409" s="21">
        <f t="shared" si="292"/>
        <v>2015</v>
      </c>
      <c r="L9409" s="24">
        <f t="shared" si="293"/>
        <v>1</v>
      </c>
      <c r="M9409" s="11" t="s">
        <v>14</v>
      </c>
      <c r="N9409" s="11" t="s">
        <v>15</v>
      </c>
      <c r="O9409" s="11" t="str">
        <f>VLOOKUP(E9409,State_Code_Name!$B$1:$C$52,2,0)</f>
        <v>Washington</v>
      </c>
    </row>
    <row r="9410" spans="1:15" x14ac:dyDescent="0.3">
      <c r="A9410" s="11">
        <v>1645700</v>
      </c>
      <c r="B9410" s="12" t="s">
        <v>1184</v>
      </c>
      <c r="C9410" s="12" t="s">
        <v>9</v>
      </c>
      <c r="D9410" s="12" t="s">
        <v>10</v>
      </c>
      <c r="E9410" s="11" t="s">
        <v>26</v>
      </c>
      <c r="F9410" s="11" t="s">
        <v>19</v>
      </c>
      <c r="G9410" s="37">
        <v>42317</v>
      </c>
      <c r="H9410" s="13">
        <v>42320</v>
      </c>
      <c r="I9410" s="21">
        <v>3</v>
      </c>
      <c r="J9410" s="43" t="s">
        <v>1479</v>
      </c>
      <c r="K9410" s="21">
        <f t="shared" si="292"/>
        <v>2015</v>
      </c>
      <c r="L9410" s="24">
        <f t="shared" si="293"/>
        <v>4</v>
      </c>
      <c r="M9410" s="11" t="s">
        <v>14</v>
      </c>
      <c r="N9410" s="11" t="s">
        <v>15</v>
      </c>
      <c r="O9410" s="11" t="str">
        <f>VLOOKUP(E9410,State_Code_Name!$B$1:$C$52,2,0)</f>
        <v>Georgia</v>
      </c>
    </row>
    <row r="9411" spans="1:15" x14ac:dyDescent="0.3">
      <c r="A9411" s="11">
        <v>1602660</v>
      </c>
      <c r="B9411" s="12" t="s">
        <v>125</v>
      </c>
      <c r="C9411" s="12" t="s">
        <v>27</v>
      </c>
      <c r="D9411" s="12" t="s">
        <v>28</v>
      </c>
      <c r="E9411" s="11" t="s">
        <v>73</v>
      </c>
      <c r="F9411" s="11" t="s">
        <v>19</v>
      </c>
      <c r="G9411" s="37">
        <v>42289</v>
      </c>
      <c r="H9411" s="13">
        <v>42289</v>
      </c>
      <c r="I9411" s="21">
        <v>0</v>
      </c>
      <c r="J9411" s="43" t="s">
        <v>1473</v>
      </c>
      <c r="K9411" s="21">
        <f t="shared" ref="K9411:K9474" si="294">YEAR(G9411)</f>
        <v>2015</v>
      </c>
      <c r="L9411" s="24">
        <f t="shared" ref="L9411:L9474" si="295">ROUNDUP(MONTH(G9411)/3,0)</f>
        <v>4</v>
      </c>
      <c r="M9411" s="11" t="s">
        <v>14</v>
      </c>
      <c r="N9411" s="11" t="s">
        <v>15</v>
      </c>
      <c r="O9411" s="11" t="str">
        <f>VLOOKUP(E9411,State_Code_Name!$B$1:$C$52,2,0)</f>
        <v>Kentucky</v>
      </c>
    </row>
    <row r="9412" spans="1:15" x14ac:dyDescent="0.3">
      <c r="A9412" s="11">
        <v>1331562</v>
      </c>
      <c r="B9412" s="12" t="s">
        <v>70</v>
      </c>
      <c r="C9412" s="12" t="s">
        <v>27</v>
      </c>
      <c r="D9412" s="12" t="s">
        <v>57</v>
      </c>
      <c r="E9412" s="11" t="s">
        <v>60</v>
      </c>
      <c r="F9412" s="11" t="s">
        <v>19</v>
      </c>
      <c r="G9412" s="37">
        <v>42109</v>
      </c>
      <c r="H9412" s="13">
        <v>42109</v>
      </c>
      <c r="I9412" s="21">
        <v>0</v>
      </c>
      <c r="J9412" s="43" t="s">
        <v>1483</v>
      </c>
      <c r="K9412" s="21">
        <f t="shared" si="294"/>
        <v>2015</v>
      </c>
      <c r="L9412" s="24">
        <f t="shared" si="295"/>
        <v>2</v>
      </c>
      <c r="M9412" s="11" t="s">
        <v>14</v>
      </c>
      <c r="N9412" s="11" t="s">
        <v>15</v>
      </c>
      <c r="O9412" s="11" t="str">
        <f>VLOOKUP(E9412,State_Code_Name!$B$1:$C$52,2,0)</f>
        <v>Illinois</v>
      </c>
    </row>
    <row r="9413" spans="1:15" x14ac:dyDescent="0.3">
      <c r="A9413" s="11">
        <v>1170174</v>
      </c>
      <c r="B9413" s="12" t="s">
        <v>465</v>
      </c>
      <c r="C9413" s="12" t="s">
        <v>33</v>
      </c>
      <c r="D9413" s="12" t="s">
        <v>115</v>
      </c>
      <c r="E9413" s="11" t="s">
        <v>36</v>
      </c>
      <c r="F9413" s="11" t="s">
        <v>19</v>
      </c>
      <c r="G9413" s="37">
        <v>41997</v>
      </c>
      <c r="H9413" s="13">
        <v>41997</v>
      </c>
      <c r="I9413" s="21">
        <v>0</v>
      </c>
      <c r="J9413" s="43" t="s">
        <v>1475</v>
      </c>
      <c r="K9413" s="21">
        <f t="shared" si="294"/>
        <v>2014</v>
      </c>
      <c r="L9413" s="24">
        <f t="shared" si="295"/>
        <v>4</v>
      </c>
      <c r="M9413" s="11" t="s">
        <v>14</v>
      </c>
      <c r="N9413" s="11" t="s">
        <v>14</v>
      </c>
      <c r="O9413" s="11" t="str">
        <f>VLOOKUP(E9413,State_Code_Name!$B$1:$C$52,2,0)</f>
        <v>Florida</v>
      </c>
    </row>
    <row r="9414" spans="1:15" x14ac:dyDescent="0.3">
      <c r="A9414" s="11">
        <v>1518886</v>
      </c>
      <c r="B9414" s="12" t="s">
        <v>55</v>
      </c>
      <c r="C9414" s="12" t="s">
        <v>53</v>
      </c>
      <c r="D9414" s="12" t="s">
        <v>102</v>
      </c>
      <c r="E9414" s="11" t="s">
        <v>98</v>
      </c>
      <c r="F9414" s="11" t="s">
        <v>19</v>
      </c>
      <c r="G9414" s="37">
        <v>42230</v>
      </c>
      <c r="H9414" s="13">
        <v>42239</v>
      </c>
      <c r="I9414" s="21">
        <v>9</v>
      </c>
      <c r="J9414" s="43" t="s">
        <v>1482</v>
      </c>
      <c r="K9414" s="21">
        <f t="shared" si="294"/>
        <v>2015</v>
      </c>
      <c r="L9414" s="24">
        <f t="shared" si="295"/>
        <v>3</v>
      </c>
      <c r="M9414" s="11" t="s">
        <v>14</v>
      </c>
      <c r="N9414" s="11" t="s">
        <v>15</v>
      </c>
      <c r="O9414" s="11" t="str">
        <f>VLOOKUP(E9414,State_Code_Name!$B$1:$C$52,2,0)</f>
        <v>Colorado</v>
      </c>
    </row>
    <row r="9415" spans="1:15" x14ac:dyDescent="0.3">
      <c r="A9415" s="11">
        <v>451393</v>
      </c>
      <c r="B9415" s="12" t="s">
        <v>22</v>
      </c>
      <c r="C9415" s="12" t="s">
        <v>16</v>
      </c>
      <c r="D9415" s="12" t="s">
        <v>21</v>
      </c>
      <c r="E9415" s="11" t="s">
        <v>47</v>
      </c>
      <c r="F9415" s="11" t="s">
        <v>303</v>
      </c>
      <c r="G9415" s="37">
        <v>41463</v>
      </c>
      <c r="H9415" s="13">
        <v>41465</v>
      </c>
      <c r="I9415" s="21">
        <v>2</v>
      </c>
      <c r="J9415" s="43" t="s">
        <v>1481</v>
      </c>
      <c r="K9415" s="21">
        <f t="shared" si="294"/>
        <v>2013</v>
      </c>
      <c r="L9415" s="24">
        <f t="shared" si="295"/>
        <v>3</v>
      </c>
      <c r="M9415" s="11" t="s">
        <v>14</v>
      </c>
      <c r="N9415" s="11" t="s">
        <v>15</v>
      </c>
      <c r="O9415" s="11" t="str">
        <f>VLOOKUP(E9415,State_Code_Name!$B$1:$C$52,2,0)</f>
        <v>Pennsylvania</v>
      </c>
    </row>
    <row r="9416" spans="1:15" x14ac:dyDescent="0.3">
      <c r="A9416" s="11">
        <v>1806097</v>
      </c>
      <c r="B9416" s="12" t="s">
        <v>44</v>
      </c>
      <c r="C9416" s="12" t="s">
        <v>27</v>
      </c>
      <c r="D9416" s="12" t="s">
        <v>1449</v>
      </c>
      <c r="E9416" s="11" t="s">
        <v>47</v>
      </c>
      <c r="F9416" s="11" t="s">
        <v>19</v>
      </c>
      <c r="G9416" s="37">
        <v>42426</v>
      </c>
      <c r="H9416" s="13">
        <v>42426</v>
      </c>
      <c r="I9416" s="21">
        <v>0</v>
      </c>
      <c r="J9416" s="43" t="s">
        <v>1478</v>
      </c>
      <c r="K9416" s="21">
        <f t="shared" si="294"/>
        <v>2016</v>
      </c>
      <c r="L9416" s="24">
        <f t="shared" si="295"/>
        <v>1</v>
      </c>
      <c r="M9416" s="11" t="s">
        <v>14</v>
      </c>
      <c r="N9416" s="11" t="s">
        <v>15</v>
      </c>
      <c r="O9416" s="11" t="str">
        <f>VLOOKUP(E9416,State_Code_Name!$B$1:$C$52,2,0)</f>
        <v>Pennsylvania</v>
      </c>
    </row>
    <row r="9417" spans="1:15" x14ac:dyDescent="0.3">
      <c r="A9417" s="11">
        <v>1525652</v>
      </c>
      <c r="B9417" s="12" t="s">
        <v>44</v>
      </c>
      <c r="C9417" s="12" t="s">
        <v>16</v>
      </c>
      <c r="D9417" s="12" t="s">
        <v>25</v>
      </c>
      <c r="E9417" s="11" t="s">
        <v>18</v>
      </c>
      <c r="F9417" s="11" t="s">
        <v>19</v>
      </c>
      <c r="G9417" s="37">
        <v>42235</v>
      </c>
      <c r="H9417" s="13">
        <v>42235</v>
      </c>
      <c r="I9417" s="21">
        <v>0</v>
      </c>
      <c r="J9417" s="43" t="s">
        <v>1482</v>
      </c>
      <c r="K9417" s="21">
        <f t="shared" si="294"/>
        <v>2015</v>
      </c>
      <c r="L9417" s="24">
        <f t="shared" si="295"/>
        <v>3</v>
      </c>
      <c r="M9417" s="11" t="s">
        <v>14</v>
      </c>
      <c r="N9417" s="11" t="s">
        <v>15</v>
      </c>
      <c r="O9417" s="11" t="str">
        <f>VLOOKUP(E9417,State_Code_Name!$B$1:$C$52,2,0)</f>
        <v>California</v>
      </c>
    </row>
    <row r="9418" spans="1:15" x14ac:dyDescent="0.3">
      <c r="A9418" s="11">
        <v>1665822</v>
      </c>
      <c r="B9418" s="12" t="s">
        <v>92</v>
      </c>
      <c r="C9418" s="12" t="s">
        <v>9</v>
      </c>
      <c r="D9418" s="12" t="s">
        <v>10</v>
      </c>
      <c r="E9418" s="11" t="s">
        <v>60</v>
      </c>
      <c r="F9418" s="11" t="s">
        <v>13</v>
      </c>
      <c r="G9418" s="37">
        <v>42328</v>
      </c>
      <c r="H9418" s="13">
        <v>42333</v>
      </c>
      <c r="I9418" s="21">
        <v>5</v>
      </c>
      <c r="J9418" s="43" t="s">
        <v>1479</v>
      </c>
      <c r="K9418" s="21">
        <f t="shared" si="294"/>
        <v>2015</v>
      </c>
      <c r="L9418" s="24">
        <f t="shared" si="295"/>
        <v>4</v>
      </c>
      <c r="M9418" s="11" t="s">
        <v>14</v>
      </c>
      <c r="N9418" s="11" t="s">
        <v>15</v>
      </c>
      <c r="O9418" s="11" t="str">
        <f>VLOOKUP(E9418,State_Code_Name!$B$1:$C$52,2,0)</f>
        <v>Illinois</v>
      </c>
    </row>
    <row r="9419" spans="1:15" x14ac:dyDescent="0.3">
      <c r="A9419" s="11">
        <v>1586165</v>
      </c>
      <c r="B9419" s="12" t="s">
        <v>11</v>
      </c>
      <c r="C9419" s="12" t="s">
        <v>16</v>
      </c>
      <c r="D9419" s="12" t="s">
        <v>76</v>
      </c>
      <c r="E9419" s="11" t="s">
        <v>43</v>
      </c>
      <c r="F9419" s="11" t="s">
        <v>19</v>
      </c>
      <c r="G9419" s="37">
        <v>42277</v>
      </c>
      <c r="H9419" s="13">
        <v>42277</v>
      </c>
      <c r="I9419" s="21">
        <v>0</v>
      </c>
      <c r="J9419" s="43" t="s">
        <v>1480</v>
      </c>
      <c r="K9419" s="21">
        <f t="shared" si="294"/>
        <v>2015</v>
      </c>
      <c r="L9419" s="24">
        <f t="shared" si="295"/>
        <v>3</v>
      </c>
      <c r="M9419" s="11" t="s">
        <v>14</v>
      </c>
      <c r="N9419" s="11" t="s">
        <v>15</v>
      </c>
      <c r="O9419" s="11" t="str">
        <f>VLOOKUP(E9419,State_Code_Name!$B$1:$C$52,2,0)</f>
        <v>North Carolina</v>
      </c>
    </row>
    <row r="9420" spans="1:15" x14ac:dyDescent="0.3">
      <c r="A9420" s="11">
        <v>1778477</v>
      </c>
      <c r="B9420" s="12" t="s">
        <v>521</v>
      </c>
      <c r="C9420" s="12" t="s">
        <v>33</v>
      </c>
      <c r="D9420" s="12" t="s">
        <v>160</v>
      </c>
      <c r="E9420" s="11" t="s">
        <v>185</v>
      </c>
      <c r="F9420" s="11" t="s">
        <v>19</v>
      </c>
      <c r="G9420" s="37">
        <v>42409</v>
      </c>
      <c r="H9420" s="13">
        <v>42409</v>
      </c>
      <c r="I9420" s="21">
        <v>0</v>
      </c>
      <c r="J9420" s="43" t="s">
        <v>1478</v>
      </c>
      <c r="K9420" s="21">
        <f t="shared" si="294"/>
        <v>2016</v>
      </c>
      <c r="L9420" s="24">
        <f t="shared" si="295"/>
        <v>1</v>
      </c>
      <c r="M9420" s="11" t="s">
        <v>14</v>
      </c>
      <c r="N9420" s="11" t="s">
        <v>15</v>
      </c>
      <c r="O9420" s="11" t="str">
        <f>VLOOKUP(E9420,State_Code_Name!$B$1:$C$52,2,0)</f>
        <v>Arkansas</v>
      </c>
    </row>
    <row r="9421" spans="1:15" x14ac:dyDescent="0.3">
      <c r="A9421" s="11">
        <v>349975</v>
      </c>
      <c r="B9421" s="12" t="s">
        <v>51</v>
      </c>
      <c r="C9421" s="12" t="s">
        <v>37</v>
      </c>
      <c r="D9421" s="12" t="s">
        <v>1183</v>
      </c>
      <c r="E9421" s="11" t="s">
        <v>91</v>
      </c>
      <c r="F9421" s="11" t="s">
        <v>303</v>
      </c>
      <c r="G9421" s="37">
        <v>41345</v>
      </c>
      <c r="H9421" s="13">
        <v>41345</v>
      </c>
      <c r="I9421" s="21">
        <v>0</v>
      </c>
      <c r="J9421" s="43" t="s">
        <v>1476</v>
      </c>
      <c r="K9421" s="21">
        <f t="shared" si="294"/>
        <v>2013</v>
      </c>
      <c r="L9421" s="24">
        <f t="shared" si="295"/>
        <v>1</v>
      </c>
      <c r="M9421" s="11" t="s">
        <v>14</v>
      </c>
      <c r="N9421" s="11" t="s">
        <v>15</v>
      </c>
      <c r="O9421" s="11" t="str">
        <f>VLOOKUP(E9421,State_Code_Name!$B$1:$C$52,2,0)</f>
        <v>Vermont</v>
      </c>
    </row>
    <row r="9422" spans="1:15" x14ac:dyDescent="0.3">
      <c r="A9422" s="11">
        <v>2029329</v>
      </c>
      <c r="B9422" s="12" t="s">
        <v>39</v>
      </c>
      <c r="C9422" s="12" t="s">
        <v>37</v>
      </c>
      <c r="D9422" s="12" t="s">
        <v>81</v>
      </c>
      <c r="E9422" s="11" t="s">
        <v>18</v>
      </c>
      <c r="F9422" s="11" t="s">
        <v>19</v>
      </c>
      <c r="G9422" s="37">
        <v>42577</v>
      </c>
      <c r="H9422" s="13">
        <v>42577</v>
      </c>
      <c r="I9422" s="21">
        <v>0</v>
      </c>
      <c r="J9422" s="43" t="s">
        <v>1481</v>
      </c>
      <c r="K9422" s="21">
        <f t="shared" si="294"/>
        <v>2016</v>
      </c>
      <c r="L9422" s="24">
        <f t="shared" si="295"/>
        <v>3</v>
      </c>
      <c r="M9422" s="11" t="s">
        <v>14</v>
      </c>
      <c r="N9422" s="11" t="s">
        <v>15</v>
      </c>
      <c r="O9422" s="11" t="str">
        <f>VLOOKUP(E9422,State_Code_Name!$B$1:$C$52,2,0)</f>
        <v>California</v>
      </c>
    </row>
    <row r="9423" spans="1:15" x14ac:dyDescent="0.3">
      <c r="A9423" s="11">
        <v>773459</v>
      </c>
      <c r="B9423" s="12" t="s">
        <v>61</v>
      </c>
      <c r="C9423" s="12" t="s">
        <v>53</v>
      </c>
      <c r="D9423" s="12" t="s">
        <v>1439</v>
      </c>
      <c r="E9423" s="11" t="s">
        <v>85</v>
      </c>
      <c r="F9423" s="11" t="s">
        <v>19</v>
      </c>
      <c r="G9423" s="37">
        <v>41720</v>
      </c>
      <c r="H9423" s="13">
        <v>41720</v>
      </c>
      <c r="I9423" s="21">
        <v>0</v>
      </c>
      <c r="J9423" s="43" t="s">
        <v>1476</v>
      </c>
      <c r="K9423" s="21">
        <f t="shared" si="294"/>
        <v>2014</v>
      </c>
      <c r="L9423" s="24">
        <f t="shared" si="295"/>
        <v>1</v>
      </c>
      <c r="M9423" s="11" t="s">
        <v>14</v>
      </c>
      <c r="N9423" s="11" t="s">
        <v>15</v>
      </c>
      <c r="O9423" s="11" t="str">
        <f>VLOOKUP(E9423,State_Code_Name!$B$1:$C$52,2,0)</f>
        <v>Wisconsin</v>
      </c>
    </row>
    <row r="9424" spans="1:15" x14ac:dyDescent="0.3">
      <c r="A9424" s="11">
        <v>489798</v>
      </c>
      <c r="B9424" s="12" t="s">
        <v>219</v>
      </c>
      <c r="C9424" s="12" t="s">
        <v>16</v>
      </c>
      <c r="D9424" s="12" t="s">
        <v>21</v>
      </c>
      <c r="E9424" s="11" t="s">
        <v>325</v>
      </c>
      <c r="F9424" s="11" t="s">
        <v>303</v>
      </c>
      <c r="G9424" s="37">
        <v>41500</v>
      </c>
      <c r="H9424" s="13">
        <v>41502</v>
      </c>
      <c r="I9424" s="21">
        <v>2</v>
      </c>
      <c r="J9424" s="43" t="s">
        <v>1482</v>
      </c>
      <c r="K9424" s="21">
        <f t="shared" si="294"/>
        <v>2013</v>
      </c>
      <c r="L9424" s="24">
        <f t="shared" si="295"/>
        <v>3</v>
      </c>
      <c r="M9424" s="11" t="s">
        <v>14</v>
      </c>
      <c r="N9424" s="11" t="s">
        <v>14</v>
      </c>
      <c r="O9424" s="11" t="str">
        <f>VLOOKUP(E9424,State_Code_Name!$B$1:$C$52,2,0)</f>
        <v>South Dakota</v>
      </c>
    </row>
    <row r="9425" spans="1:15" x14ac:dyDescent="0.3">
      <c r="A9425" s="11">
        <v>447694</v>
      </c>
      <c r="B9425" s="12" t="s">
        <v>31</v>
      </c>
      <c r="C9425" s="12" t="s">
        <v>9</v>
      </c>
      <c r="D9425" s="12" t="s">
        <v>133</v>
      </c>
      <c r="E9425" s="11" t="s">
        <v>122</v>
      </c>
      <c r="F9425" s="11" t="s">
        <v>19</v>
      </c>
      <c r="G9425" s="37">
        <v>41457</v>
      </c>
      <c r="H9425" s="13">
        <v>41460</v>
      </c>
      <c r="I9425" s="21">
        <v>3</v>
      </c>
      <c r="J9425" s="43" t="s">
        <v>1481</v>
      </c>
      <c r="K9425" s="21">
        <f t="shared" si="294"/>
        <v>2013</v>
      </c>
      <c r="L9425" s="24">
        <f t="shared" si="295"/>
        <v>3</v>
      </c>
      <c r="M9425" s="11" t="s">
        <v>14</v>
      </c>
      <c r="N9425" s="11" t="s">
        <v>14</v>
      </c>
      <c r="O9425" s="11" t="str">
        <f>VLOOKUP(E9425,State_Code_Name!$B$1:$C$52,2,0)</f>
        <v>Maryland</v>
      </c>
    </row>
    <row r="9426" spans="1:15" x14ac:dyDescent="0.3">
      <c r="A9426" s="11">
        <v>1976037</v>
      </c>
      <c r="B9426" s="12" t="s">
        <v>307</v>
      </c>
      <c r="C9426" s="12" t="s">
        <v>33</v>
      </c>
      <c r="D9426" s="12" t="s">
        <v>42</v>
      </c>
      <c r="E9426" s="11" t="s">
        <v>41</v>
      </c>
      <c r="F9426" s="11" t="s">
        <v>58</v>
      </c>
      <c r="G9426" s="37">
        <v>42541</v>
      </c>
      <c r="H9426" s="13">
        <v>42578</v>
      </c>
      <c r="I9426" s="21">
        <v>37</v>
      </c>
      <c r="J9426" s="43" t="s">
        <v>1477</v>
      </c>
      <c r="K9426" s="21">
        <f t="shared" si="294"/>
        <v>2016</v>
      </c>
      <c r="L9426" s="24">
        <f t="shared" si="295"/>
        <v>2</v>
      </c>
      <c r="M9426" s="11" t="s">
        <v>14</v>
      </c>
      <c r="N9426" s="11" t="s">
        <v>15</v>
      </c>
      <c r="O9426" s="11" t="str">
        <f>VLOOKUP(E9426,State_Code_Name!$B$1:$C$52,2,0)</f>
        <v>Nevada</v>
      </c>
    </row>
    <row r="9427" spans="1:15" x14ac:dyDescent="0.3">
      <c r="A9427" s="11">
        <v>1879383</v>
      </c>
      <c r="B9427" s="12" t="s">
        <v>55</v>
      </c>
      <c r="C9427" s="12" t="s">
        <v>53</v>
      </c>
      <c r="D9427" s="12" t="s">
        <v>102</v>
      </c>
      <c r="E9427" s="11" t="s">
        <v>71</v>
      </c>
      <c r="F9427" s="11" t="s">
        <v>19</v>
      </c>
      <c r="G9427" s="37">
        <v>42474</v>
      </c>
      <c r="H9427" s="13">
        <v>42478</v>
      </c>
      <c r="I9427" s="21">
        <v>4</v>
      </c>
      <c r="J9427" s="43" t="s">
        <v>1483</v>
      </c>
      <c r="K9427" s="21">
        <f t="shared" si="294"/>
        <v>2016</v>
      </c>
      <c r="L9427" s="24">
        <f t="shared" si="295"/>
        <v>2</v>
      </c>
      <c r="M9427" s="11" t="s">
        <v>14</v>
      </c>
      <c r="N9427" s="11" t="s">
        <v>15</v>
      </c>
      <c r="O9427" s="11" t="str">
        <f>VLOOKUP(E9427,State_Code_Name!$B$1:$C$52,2,0)</f>
        <v>Massachusetts</v>
      </c>
    </row>
    <row r="9428" spans="1:15" x14ac:dyDescent="0.3">
      <c r="A9428" s="11">
        <v>391347</v>
      </c>
      <c r="B9428" s="12" t="s">
        <v>11</v>
      </c>
      <c r="C9428" s="12" t="s">
        <v>27</v>
      </c>
      <c r="D9428" s="12" t="s">
        <v>1449</v>
      </c>
      <c r="E9428" s="11" t="s">
        <v>12</v>
      </c>
      <c r="F9428" s="11" t="s">
        <v>19</v>
      </c>
      <c r="G9428" s="37">
        <v>41388</v>
      </c>
      <c r="H9428" s="13">
        <v>41389</v>
      </c>
      <c r="I9428" s="21">
        <v>1</v>
      </c>
      <c r="J9428" s="43" t="s">
        <v>1483</v>
      </c>
      <c r="K9428" s="21">
        <f t="shared" si="294"/>
        <v>2013</v>
      </c>
      <c r="L9428" s="24">
        <f t="shared" si="295"/>
        <v>2</v>
      </c>
      <c r="M9428" s="11" t="s">
        <v>14</v>
      </c>
      <c r="N9428" s="11" t="s">
        <v>15</v>
      </c>
      <c r="O9428" s="11" t="str">
        <f>VLOOKUP(E9428,State_Code_Name!$B$1:$C$52,2,0)</f>
        <v>Virginia</v>
      </c>
    </row>
    <row r="9429" spans="1:15" x14ac:dyDescent="0.3">
      <c r="A9429" s="11">
        <v>1028823</v>
      </c>
      <c r="B9429" s="12" t="s">
        <v>51</v>
      </c>
      <c r="C9429" s="12" t="s">
        <v>33</v>
      </c>
      <c r="D9429" s="12" t="s">
        <v>160</v>
      </c>
      <c r="E9429" s="11" t="s">
        <v>36</v>
      </c>
      <c r="F9429" s="11" t="s">
        <v>19</v>
      </c>
      <c r="G9429" s="37">
        <v>41897</v>
      </c>
      <c r="H9429" s="13">
        <v>41897</v>
      </c>
      <c r="I9429" s="21">
        <v>0</v>
      </c>
      <c r="J9429" s="43" t="s">
        <v>1480</v>
      </c>
      <c r="K9429" s="21">
        <f t="shared" si="294"/>
        <v>2014</v>
      </c>
      <c r="L9429" s="24">
        <f t="shared" si="295"/>
        <v>3</v>
      </c>
      <c r="M9429" s="11" t="s">
        <v>14</v>
      </c>
      <c r="N9429" s="11" t="s">
        <v>15</v>
      </c>
      <c r="O9429" s="11" t="str">
        <f>VLOOKUP(E9429,State_Code_Name!$B$1:$C$52,2,0)</f>
        <v>Florida</v>
      </c>
    </row>
    <row r="9430" spans="1:15" x14ac:dyDescent="0.3">
      <c r="A9430" s="11">
        <v>1992276</v>
      </c>
      <c r="B9430" s="12" t="s">
        <v>44</v>
      </c>
      <c r="C9430" s="12" t="s">
        <v>37</v>
      </c>
      <c r="D9430" s="12" t="s">
        <v>120</v>
      </c>
      <c r="E9430" s="11" t="s">
        <v>122</v>
      </c>
      <c r="F9430" s="11" t="s">
        <v>19</v>
      </c>
      <c r="G9430" s="37">
        <v>42550</v>
      </c>
      <c r="H9430" s="13">
        <v>42550</v>
      </c>
      <c r="I9430" s="21">
        <v>0</v>
      </c>
      <c r="J9430" s="43" t="s">
        <v>1477</v>
      </c>
      <c r="K9430" s="21">
        <f t="shared" si="294"/>
        <v>2016</v>
      </c>
      <c r="L9430" s="24">
        <f t="shared" si="295"/>
        <v>2</v>
      </c>
      <c r="M9430" s="11" t="s">
        <v>14</v>
      </c>
      <c r="N9430" s="11" t="s">
        <v>14</v>
      </c>
      <c r="O9430" s="11" t="str">
        <f>VLOOKUP(E9430,State_Code_Name!$B$1:$C$52,2,0)</f>
        <v>Maryland</v>
      </c>
    </row>
    <row r="9431" spans="1:15" x14ac:dyDescent="0.3">
      <c r="A9431" s="11">
        <v>1896775</v>
      </c>
      <c r="B9431" s="12" t="s">
        <v>11</v>
      </c>
      <c r="C9431" s="12" t="s">
        <v>27</v>
      </c>
      <c r="D9431" s="12" t="s">
        <v>57</v>
      </c>
      <c r="E9431" s="11" t="s">
        <v>52</v>
      </c>
      <c r="F9431" s="11" t="s">
        <v>19</v>
      </c>
      <c r="G9431" s="37">
        <v>42486</v>
      </c>
      <c r="H9431" s="13">
        <v>42486</v>
      </c>
      <c r="I9431" s="21">
        <v>0</v>
      </c>
      <c r="J9431" s="43" t="s">
        <v>1483</v>
      </c>
      <c r="K9431" s="21">
        <f t="shared" si="294"/>
        <v>2016</v>
      </c>
      <c r="L9431" s="24">
        <f t="shared" si="295"/>
        <v>2</v>
      </c>
      <c r="M9431" s="11" t="s">
        <v>14</v>
      </c>
      <c r="N9431" s="11" t="s">
        <v>15</v>
      </c>
      <c r="O9431" s="11" t="str">
        <f>VLOOKUP(E9431,State_Code_Name!$B$1:$C$52,2,0)</f>
        <v>Washington</v>
      </c>
    </row>
    <row r="9432" spans="1:15" x14ac:dyDescent="0.3">
      <c r="A9432" s="11">
        <v>520414</v>
      </c>
      <c r="B9432" s="12" t="s">
        <v>31</v>
      </c>
      <c r="C9432" s="12" t="s">
        <v>27</v>
      </c>
      <c r="D9432" s="12" t="s">
        <v>79</v>
      </c>
      <c r="E9432" s="11" t="s">
        <v>12</v>
      </c>
      <c r="F9432" s="11" t="s">
        <v>19</v>
      </c>
      <c r="G9432" s="37">
        <v>41526</v>
      </c>
      <c r="H9432" s="13">
        <v>41527</v>
      </c>
      <c r="I9432" s="21">
        <v>1</v>
      </c>
      <c r="J9432" s="43" t="s">
        <v>1480</v>
      </c>
      <c r="K9432" s="21">
        <f t="shared" si="294"/>
        <v>2013</v>
      </c>
      <c r="L9432" s="24">
        <f t="shared" si="295"/>
        <v>3</v>
      </c>
      <c r="M9432" s="11" t="s">
        <v>14</v>
      </c>
      <c r="N9432" s="11" t="s">
        <v>15</v>
      </c>
      <c r="O9432" s="11" t="str">
        <f>VLOOKUP(E9432,State_Code_Name!$B$1:$C$52,2,0)</f>
        <v>Virginia</v>
      </c>
    </row>
    <row r="9433" spans="1:15" x14ac:dyDescent="0.3">
      <c r="A9433" s="11">
        <v>1593504</v>
      </c>
      <c r="B9433" s="12" t="s">
        <v>329</v>
      </c>
      <c r="C9433" s="12" t="s">
        <v>62</v>
      </c>
      <c r="D9433" s="12" t="s">
        <v>279</v>
      </c>
      <c r="E9433" s="11" t="s">
        <v>73</v>
      </c>
      <c r="F9433" s="11" t="s">
        <v>19</v>
      </c>
      <c r="G9433" s="37">
        <v>42282</v>
      </c>
      <c r="H9433" s="13">
        <v>42282</v>
      </c>
      <c r="I9433" s="21">
        <v>0</v>
      </c>
      <c r="J9433" s="43" t="s">
        <v>1473</v>
      </c>
      <c r="K9433" s="21">
        <f t="shared" si="294"/>
        <v>2015</v>
      </c>
      <c r="L9433" s="24">
        <f t="shared" si="295"/>
        <v>4</v>
      </c>
      <c r="M9433" s="11" t="s">
        <v>14</v>
      </c>
      <c r="N9433" s="11" t="s">
        <v>15</v>
      </c>
      <c r="O9433" s="11" t="str">
        <f>VLOOKUP(E9433,State_Code_Name!$B$1:$C$52,2,0)</f>
        <v>Kentucky</v>
      </c>
    </row>
    <row r="9434" spans="1:15" x14ac:dyDescent="0.3">
      <c r="A9434" s="11">
        <v>1792537</v>
      </c>
      <c r="B9434" s="12" t="s">
        <v>84</v>
      </c>
      <c r="C9434" s="12" t="s">
        <v>16</v>
      </c>
      <c r="D9434" s="12" t="s">
        <v>21</v>
      </c>
      <c r="E9434" s="11" t="s">
        <v>40</v>
      </c>
      <c r="F9434" s="11" t="s">
        <v>19</v>
      </c>
      <c r="G9434" s="37">
        <v>42419</v>
      </c>
      <c r="H9434" s="13">
        <v>42422</v>
      </c>
      <c r="I9434" s="21">
        <v>3</v>
      </c>
      <c r="J9434" s="43" t="s">
        <v>1478</v>
      </c>
      <c r="K9434" s="21">
        <f t="shared" si="294"/>
        <v>2016</v>
      </c>
      <c r="L9434" s="24">
        <f t="shared" si="295"/>
        <v>1</v>
      </c>
      <c r="M9434" s="11" t="s">
        <v>14</v>
      </c>
      <c r="N9434" s="11" t="s">
        <v>14</v>
      </c>
      <c r="O9434" s="11" t="str">
        <f>VLOOKUP(E9434,State_Code_Name!$B$1:$C$52,2,0)</f>
        <v>Ohio</v>
      </c>
    </row>
    <row r="9435" spans="1:15" x14ac:dyDescent="0.3">
      <c r="A9435" s="11">
        <v>219574</v>
      </c>
      <c r="B9435" s="12" t="s">
        <v>48</v>
      </c>
      <c r="C9435" s="12" t="s">
        <v>27</v>
      </c>
      <c r="D9435" s="12" t="s">
        <v>28</v>
      </c>
      <c r="E9435" s="11" t="s">
        <v>18</v>
      </c>
      <c r="F9435" s="11" t="s">
        <v>19</v>
      </c>
      <c r="G9435" s="37">
        <v>41276</v>
      </c>
      <c r="H9435" s="13">
        <v>41277</v>
      </c>
      <c r="I9435" s="21">
        <v>1</v>
      </c>
      <c r="J9435" s="43" t="s">
        <v>1474</v>
      </c>
      <c r="K9435" s="21">
        <f t="shared" si="294"/>
        <v>2013</v>
      </c>
      <c r="L9435" s="24">
        <f t="shared" si="295"/>
        <v>1</v>
      </c>
      <c r="M9435" s="11" t="s">
        <v>14</v>
      </c>
      <c r="N9435" s="11" t="s">
        <v>15</v>
      </c>
      <c r="O9435" s="11" t="str">
        <f>VLOOKUP(E9435,State_Code_Name!$B$1:$C$52,2,0)</f>
        <v>California</v>
      </c>
    </row>
    <row r="9436" spans="1:15" x14ac:dyDescent="0.3">
      <c r="A9436" s="11">
        <v>320232</v>
      </c>
      <c r="B9436" s="12" t="s">
        <v>51</v>
      </c>
      <c r="C9436" s="12" t="s">
        <v>37</v>
      </c>
      <c r="D9436" s="12" t="s">
        <v>1451</v>
      </c>
      <c r="E9436" s="11" t="s">
        <v>60</v>
      </c>
      <c r="F9436" s="11" t="s">
        <v>19</v>
      </c>
      <c r="G9436" s="37">
        <v>41324</v>
      </c>
      <c r="H9436" s="13">
        <v>41324</v>
      </c>
      <c r="I9436" s="21">
        <v>0</v>
      </c>
      <c r="J9436" s="43" t="s">
        <v>1478</v>
      </c>
      <c r="K9436" s="21">
        <f t="shared" si="294"/>
        <v>2013</v>
      </c>
      <c r="L9436" s="24">
        <f t="shared" si="295"/>
        <v>1</v>
      </c>
      <c r="M9436" s="11" t="s">
        <v>14</v>
      </c>
      <c r="N9436" s="11" t="s">
        <v>14</v>
      </c>
      <c r="O9436" s="11" t="str">
        <f>VLOOKUP(E9436,State_Code_Name!$B$1:$C$52,2,0)</f>
        <v>Illinois</v>
      </c>
    </row>
    <row r="9437" spans="1:15" x14ac:dyDescent="0.3">
      <c r="A9437" s="11">
        <v>2084027</v>
      </c>
      <c r="B9437" s="12" t="s">
        <v>69</v>
      </c>
      <c r="C9437" s="12" t="s">
        <v>37</v>
      </c>
      <c r="D9437" s="12" t="s">
        <v>278</v>
      </c>
      <c r="E9437" s="11" t="s">
        <v>40</v>
      </c>
      <c r="F9437" s="11" t="s">
        <v>19</v>
      </c>
      <c r="G9437" s="37">
        <v>42608</v>
      </c>
      <c r="H9437" s="13">
        <v>42608</v>
      </c>
      <c r="I9437" s="21">
        <v>0</v>
      </c>
      <c r="J9437" s="43" t="s">
        <v>1482</v>
      </c>
      <c r="K9437" s="21">
        <f t="shared" si="294"/>
        <v>2016</v>
      </c>
      <c r="L9437" s="24">
        <f t="shared" si="295"/>
        <v>3</v>
      </c>
      <c r="M9437" s="11" t="s">
        <v>14</v>
      </c>
      <c r="N9437" s="11" t="s">
        <v>14</v>
      </c>
      <c r="O9437" s="11" t="str">
        <f>VLOOKUP(E9437,State_Code_Name!$B$1:$C$52,2,0)</f>
        <v>Ohio</v>
      </c>
    </row>
    <row r="9438" spans="1:15" x14ac:dyDescent="0.3">
      <c r="A9438" s="11">
        <v>1179505</v>
      </c>
      <c r="B9438" s="12" t="s">
        <v>11</v>
      </c>
      <c r="C9438" s="12" t="s">
        <v>27</v>
      </c>
      <c r="D9438" s="12" t="s">
        <v>28</v>
      </c>
      <c r="E9438" s="11" t="s">
        <v>99</v>
      </c>
      <c r="F9438" s="11" t="s">
        <v>19</v>
      </c>
      <c r="G9438" s="37">
        <v>42007</v>
      </c>
      <c r="H9438" s="13">
        <v>42007</v>
      </c>
      <c r="I9438" s="21">
        <v>0</v>
      </c>
      <c r="J9438" s="43" t="s">
        <v>1474</v>
      </c>
      <c r="K9438" s="21">
        <f t="shared" si="294"/>
        <v>2015</v>
      </c>
      <c r="L9438" s="24">
        <f t="shared" si="295"/>
        <v>1</v>
      </c>
      <c r="M9438" s="11" t="s">
        <v>14</v>
      </c>
      <c r="N9438" s="11" t="s">
        <v>15</v>
      </c>
      <c r="O9438" s="11" t="str">
        <f>VLOOKUP(E9438,State_Code_Name!$B$1:$C$52,2,0)</f>
        <v>Arizona</v>
      </c>
    </row>
    <row r="9439" spans="1:15" x14ac:dyDescent="0.3">
      <c r="A9439" s="11">
        <v>716238</v>
      </c>
      <c r="B9439" s="12" t="s">
        <v>59</v>
      </c>
      <c r="C9439" s="12" t="s">
        <v>37</v>
      </c>
      <c r="D9439" s="12" t="s">
        <v>1444</v>
      </c>
      <c r="E9439" s="11" t="s">
        <v>40</v>
      </c>
      <c r="F9439" s="11" t="s">
        <v>19</v>
      </c>
      <c r="G9439" s="37">
        <v>41687</v>
      </c>
      <c r="H9439" s="13">
        <v>41690</v>
      </c>
      <c r="I9439" s="21">
        <v>3</v>
      </c>
      <c r="J9439" s="43" t="s">
        <v>1478</v>
      </c>
      <c r="K9439" s="21">
        <f t="shared" si="294"/>
        <v>2014</v>
      </c>
      <c r="L9439" s="24">
        <f t="shared" si="295"/>
        <v>1</v>
      </c>
      <c r="M9439" s="11" t="s">
        <v>14</v>
      </c>
      <c r="N9439" s="11" t="s">
        <v>15</v>
      </c>
      <c r="O9439" s="11" t="str">
        <f>VLOOKUP(E9439,State_Code_Name!$B$1:$C$52,2,0)</f>
        <v>Ohio</v>
      </c>
    </row>
    <row r="9440" spans="1:15" x14ac:dyDescent="0.3">
      <c r="A9440" s="11">
        <v>1038593</v>
      </c>
      <c r="B9440" s="12" t="s">
        <v>82</v>
      </c>
      <c r="C9440" s="12" t="s">
        <v>37</v>
      </c>
      <c r="D9440" s="12" t="s">
        <v>1445</v>
      </c>
      <c r="E9440" s="11" t="s">
        <v>129</v>
      </c>
      <c r="F9440" s="11" t="s">
        <v>19</v>
      </c>
      <c r="G9440" s="37">
        <v>41904</v>
      </c>
      <c r="H9440" s="13">
        <v>41904</v>
      </c>
      <c r="I9440" s="21">
        <v>0</v>
      </c>
      <c r="J9440" s="43" t="s">
        <v>1480</v>
      </c>
      <c r="K9440" s="21">
        <f t="shared" si="294"/>
        <v>2014</v>
      </c>
      <c r="L9440" s="24">
        <f t="shared" si="295"/>
        <v>3</v>
      </c>
      <c r="M9440" s="11" t="s">
        <v>14</v>
      </c>
      <c r="N9440" s="11" t="s">
        <v>15</v>
      </c>
      <c r="O9440" s="11" t="str">
        <f>VLOOKUP(E9440,State_Code_Name!$B$1:$C$52,2,0)</f>
        <v>New Hampshire</v>
      </c>
    </row>
    <row r="9441" spans="1:15" x14ac:dyDescent="0.3">
      <c r="A9441" s="11">
        <v>1931251</v>
      </c>
      <c r="B9441" s="12" t="s">
        <v>421</v>
      </c>
      <c r="C9441" s="12" t="s">
        <v>33</v>
      </c>
      <c r="D9441" s="12" t="s">
        <v>115</v>
      </c>
      <c r="E9441" s="11" t="s">
        <v>175</v>
      </c>
      <c r="F9441" s="11" t="s">
        <v>19</v>
      </c>
      <c r="G9441" s="37">
        <v>42508</v>
      </c>
      <c r="H9441" s="13">
        <v>42513</v>
      </c>
      <c r="I9441" s="21">
        <v>5</v>
      </c>
      <c r="J9441" s="43" t="s">
        <v>1471</v>
      </c>
      <c r="K9441" s="21">
        <f t="shared" si="294"/>
        <v>2016</v>
      </c>
      <c r="L9441" s="24">
        <f t="shared" si="295"/>
        <v>2</v>
      </c>
      <c r="M9441" s="11" t="s">
        <v>14</v>
      </c>
      <c r="N9441" s="11" t="s">
        <v>15</v>
      </c>
      <c r="O9441" s="11" t="str">
        <f>VLOOKUP(E9441,State_Code_Name!$B$1:$C$52,2,0)</f>
        <v>District of Columbia</v>
      </c>
    </row>
    <row r="9442" spans="1:15" x14ac:dyDescent="0.3">
      <c r="A9442" s="11">
        <v>517588</v>
      </c>
      <c r="B9442" s="12" t="s">
        <v>82</v>
      </c>
      <c r="C9442" s="12" t="s">
        <v>33</v>
      </c>
      <c r="D9442" s="12" t="s">
        <v>42</v>
      </c>
      <c r="E9442" s="11" t="s">
        <v>18</v>
      </c>
      <c r="F9442" s="11" t="s">
        <v>19</v>
      </c>
      <c r="G9442" s="37">
        <v>41523</v>
      </c>
      <c r="H9442" s="13">
        <v>41523</v>
      </c>
      <c r="I9442" s="21">
        <v>0</v>
      </c>
      <c r="J9442" s="43" t="s">
        <v>1480</v>
      </c>
      <c r="K9442" s="21">
        <f t="shared" si="294"/>
        <v>2013</v>
      </c>
      <c r="L9442" s="24">
        <f t="shared" si="295"/>
        <v>3</v>
      </c>
      <c r="M9442" s="11" t="s">
        <v>14</v>
      </c>
      <c r="N9442" s="11" t="s">
        <v>15</v>
      </c>
      <c r="O9442" s="11" t="str">
        <f>VLOOKUP(E9442,State_Code_Name!$B$1:$C$52,2,0)</f>
        <v>California</v>
      </c>
    </row>
    <row r="9443" spans="1:15" x14ac:dyDescent="0.3">
      <c r="A9443" s="11">
        <v>611232</v>
      </c>
      <c r="B9443" s="12" t="s">
        <v>44</v>
      </c>
      <c r="C9443" s="12" t="s">
        <v>37</v>
      </c>
      <c r="D9443" s="12" t="s">
        <v>150</v>
      </c>
      <c r="E9443" s="11" t="s">
        <v>23</v>
      </c>
      <c r="F9443" s="11" t="s">
        <v>13</v>
      </c>
      <c r="G9443" s="37">
        <v>41603</v>
      </c>
      <c r="H9443" s="13">
        <v>41604</v>
      </c>
      <c r="I9443" s="21">
        <v>1</v>
      </c>
      <c r="J9443" s="43" t="s">
        <v>1479</v>
      </c>
      <c r="K9443" s="21">
        <f t="shared" si="294"/>
        <v>2013</v>
      </c>
      <c r="L9443" s="24">
        <f t="shared" si="295"/>
        <v>4</v>
      </c>
      <c r="M9443" s="11" t="s">
        <v>14</v>
      </c>
      <c r="N9443" s="11" t="s">
        <v>15</v>
      </c>
      <c r="O9443" s="11" t="str">
        <f>VLOOKUP(E9443,State_Code_Name!$B$1:$C$52,2,0)</f>
        <v>New York</v>
      </c>
    </row>
    <row r="9444" spans="1:15" x14ac:dyDescent="0.3">
      <c r="A9444" s="11">
        <v>1887009</v>
      </c>
      <c r="B9444" s="12" t="s">
        <v>505</v>
      </c>
      <c r="C9444" s="12" t="s">
        <v>62</v>
      </c>
      <c r="D9444" s="12" t="s">
        <v>198</v>
      </c>
      <c r="E9444" s="11" t="s">
        <v>52</v>
      </c>
      <c r="F9444" s="11" t="s">
        <v>19</v>
      </c>
      <c r="G9444" s="37">
        <v>42479</v>
      </c>
      <c r="H9444" s="13">
        <v>42479</v>
      </c>
      <c r="I9444" s="21">
        <v>0</v>
      </c>
      <c r="J9444" s="43" t="s">
        <v>1483</v>
      </c>
      <c r="K9444" s="21">
        <f t="shared" si="294"/>
        <v>2016</v>
      </c>
      <c r="L9444" s="24">
        <f t="shared" si="295"/>
        <v>2</v>
      </c>
      <c r="M9444" s="11" t="s">
        <v>14</v>
      </c>
      <c r="N9444" s="11" t="s">
        <v>15</v>
      </c>
      <c r="O9444" s="11" t="str">
        <f>VLOOKUP(E9444,State_Code_Name!$B$1:$C$52,2,0)</f>
        <v>Washington</v>
      </c>
    </row>
    <row r="9445" spans="1:15" x14ac:dyDescent="0.3">
      <c r="A9445" s="11">
        <v>559550</v>
      </c>
      <c r="B9445" s="12" t="s">
        <v>11</v>
      </c>
      <c r="C9445" s="12" t="s">
        <v>27</v>
      </c>
      <c r="D9445" s="12" t="s">
        <v>57</v>
      </c>
      <c r="E9445" s="11" t="s">
        <v>85</v>
      </c>
      <c r="F9445" s="11" t="s">
        <v>19</v>
      </c>
      <c r="G9445" s="37">
        <v>41562</v>
      </c>
      <c r="H9445" s="13">
        <v>41563</v>
      </c>
      <c r="I9445" s="21">
        <v>1</v>
      </c>
      <c r="J9445" s="43" t="s">
        <v>1473</v>
      </c>
      <c r="K9445" s="21">
        <f t="shared" si="294"/>
        <v>2013</v>
      </c>
      <c r="L9445" s="24">
        <f t="shared" si="295"/>
        <v>4</v>
      </c>
      <c r="M9445" s="11" t="s">
        <v>14</v>
      </c>
      <c r="N9445" s="11" t="s">
        <v>15</v>
      </c>
      <c r="O9445" s="11" t="str">
        <f>VLOOKUP(E9445,State_Code_Name!$B$1:$C$52,2,0)</f>
        <v>Wisconsin</v>
      </c>
    </row>
    <row r="9446" spans="1:15" x14ac:dyDescent="0.3">
      <c r="A9446" s="11">
        <v>679760</v>
      </c>
      <c r="B9446" s="12" t="s">
        <v>396</v>
      </c>
      <c r="C9446" s="12" t="s">
        <v>33</v>
      </c>
      <c r="D9446" s="12" t="s">
        <v>42</v>
      </c>
      <c r="E9446" s="11" t="s">
        <v>26</v>
      </c>
      <c r="F9446" s="11" t="s">
        <v>303</v>
      </c>
      <c r="G9446" s="37">
        <v>41661</v>
      </c>
      <c r="H9446" s="13">
        <v>41668</v>
      </c>
      <c r="I9446" s="21">
        <v>7</v>
      </c>
      <c r="J9446" s="43" t="s">
        <v>1474</v>
      </c>
      <c r="K9446" s="21">
        <f t="shared" si="294"/>
        <v>2014</v>
      </c>
      <c r="L9446" s="24">
        <f t="shared" si="295"/>
        <v>1</v>
      </c>
      <c r="M9446" s="11" t="s">
        <v>14</v>
      </c>
      <c r="N9446" s="11" t="s">
        <v>15</v>
      </c>
      <c r="O9446" s="11" t="str">
        <f>VLOOKUP(E9446,State_Code_Name!$B$1:$C$52,2,0)</f>
        <v>Georgia</v>
      </c>
    </row>
    <row r="9447" spans="1:15" x14ac:dyDescent="0.3">
      <c r="A9447" s="11">
        <v>1594241</v>
      </c>
      <c r="B9447" s="12" t="s">
        <v>61</v>
      </c>
      <c r="C9447" s="12" t="s">
        <v>53</v>
      </c>
      <c r="D9447" s="12" t="s">
        <v>102</v>
      </c>
      <c r="E9447" s="11" t="s">
        <v>26</v>
      </c>
      <c r="F9447" s="11" t="s">
        <v>19</v>
      </c>
      <c r="G9447" s="37">
        <v>42283</v>
      </c>
      <c r="H9447" s="13">
        <v>42283</v>
      </c>
      <c r="I9447" s="21">
        <v>0</v>
      </c>
      <c r="J9447" s="43" t="s">
        <v>1473</v>
      </c>
      <c r="K9447" s="21">
        <f t="shared" si="294"/>
        <v>2015</v>
      </c>
      <c r="L9447" s="24">
        <f t="shared" si="295"/>
        <v>4</v>
      </c>
      <c r="M9447" s="11" t="s">
        <v>14</v>
      </c>
      <c r="N9447" s="11" t="s">
        <v>15</v>
      </c>
      <c r="O9447" s="11" t="str">
        <f>VLOOKUP(E9447,State_Code_Name!$B$1:$C$52,2,0)</f>
        <v>Georgia</v>
      </c>
    </row>
    <row r="9448" spans="1:15" x14ac:dyDescent="0.3">
      <c r="A9448" s="11">
        <v>815484</v>
      </c>
      <c r="B9448" s="12" t="s">
        <v>180</v>
      </c>
      <c r="C9448" s="12" t="s">
        <v>33</v>
      </c>
      <c r="D9448" s="12" t="s">
        <v>42</v>
      </c>
      <c r="E9448" s="11" t="s">
        <v>122</v>
      </c>
      <c r="F9448" s="11" t="s">
        <v>19</v>
      </c>
      <c r="G9448" s="37">
        <v>41747</v>
      </c>
      <c r="H9448" s="13">
        <v>41747</v>
      </c>
      <c r="I9448" s="21">
        <v>0</v>
      </c>
      <c r="J9448" s="43" t="s">
        <v>1483</v>
      </c>
      <c r="K9448" s="21">
        <f t="shared" si="294"/>
        <v>2014</v>
      </c>
      <c r="L9448" s="24">
        <f t="shared" si="295"/>
        <v>2</v>
      </c>
      <c r="M9448" s="11" t="s">
        <v>14</v>
      </c>
      <c r="N9448" s="11" t="s">
        <v>14</v>
      </c>
      <c r="O9448" s="11" t="str">
        <f>VLOOKUP(E9448,State_Code_Name!$B$1:$C$52,2,0)</f>
        <v>Maryland</v>
      </c>
    </row>
    <row r="9449" spans="1:15" x14ac:dyDescent="0.3">
      <c r="A9449" s="11">
        <v>887055</v>
      </c>
      <c r="B9449" s="12" t="s">
        <v>64</v>
      </c>
      <c r="C9449" s="12" t="s">
        <v>62</v>
      </c>
      <c r="D9449" s="12" t="s">
        <v>279</v>
      </c>
      <c r="E9449" s="11" t="s">
        <v>18</v>
      </c>
      <c r="F9449" s="11" t="s">
        <v>13</v>
      </c>
      <c r="G9449" s="37">
        <v>41799</v>
      </c>
      <c r="H9449" s="13">
        <v>41801</v>
      </c>
      <c r="I9449" s="21">
        <v>2</v>
      </c>
      <c r="J9449" s="43" t="s">
        <v>1477</v>
      </c>
      <c r="K9449" s="21">
        <f t="shared" si="294"/>
        <v>2014</v>
      </c>
      <c r="L9449" s="24">
        <f t="shared" si="295"/>
        <v>2</v>
      </c>
      <c r="M9449" s="11" t="s">
        <v>14</v>
      </c>
      <c r="N9449" s="11" t="s">
        <v>15</v>
      </c>
      <c r="O9449" s="11" t="str">
        <f>VLOOKUP(E9449,State_Code_Name!$B$1:$C$52,2,0)</f>
        <v>California</v>
      </c>
    </row>
    <row r="9450" spans="1:15" x14ac:dyDescent="0.3">
      <c r="A9450" s="11">
        <v>1955089</v>
      </c>
      <c r="B9450" s="12" t="s">
        <v>97</v>
      </c>
      <c r="C9450" s="12" t="s">
        <v>53</v>
      </c>
      <c r="D9450" s="12" t="s">
        <v>77</v>
      </c>
      <c r="E9450" s="11" t="s">
        <v>26</v>
      </c>
      <c r="F9450" s="11" t="s">
        <v>19</v>
      </c>
      <c r="G9450" s="37">
        <v>42526</v>
      </c>
      <c r="H9450" s="13">
        <v>42526</v>
      </c>
      <c r="I9450" s="21">
        <v>0</v>
      </c>
      <c r="J9450" s="43" t="s">
        <v>1477</v>
      </c>
      <c r="K9450" s="21">
        <f t="shared" si="294"/>
        <v>2016</v>
      </c>
      <c r="L9450" s="24">
        <f t="shared" si="295"/>
        <v>2</v>
      </c>
      <c r="M9450" s="11" t="s">
        <v>14</v>
      </c>
      <c r="N9450" s="11" t="s">
        <v>15</v>
      </c>
      <c r="O9450" s="11" t="str">
        <f>VLOOKUP(E9450,State_Code_Name!$B$1:$C$52,2,0)</f>
        <v>Georgia</v>
      </c>
    </row>
    <row r="9451" spans="1:15" x14ac:dyDescent="0.3">
      <c r="A9451" s="11">
        <v>473770</v>
      </c>
      <c r="B9451" s="12" t="s">
        <v>200</v>
      </c>
      <c r="C9451" s="12" t="s">
        <v>9</v>
      </c>
      <c r="D9451" s="12" t="s">
        <v>10</v>
      </c>
      <c r="E9451" s="11"/>
      <c r="F9451" s="11" t="s">
        <v>303</v>
      </c>
      <c r="G9451" s="37">
        <v>41491</v>
      </c>
      <c r="H9451" s="13">
        <v>41493</v>
      </c>
      <c r="I9451" s="21">
        <v>2</v>
      </c>
      <c r="J9451" s="43" t="s">
        <v>1482</v>
      </c>
      <c r="K9451" s="21">
        <f t="shared" si="294"/>
        <v>2013</v>
      </c>
      <c r="L9451" s="24">
        <f t="shared" si="295"/>
        <v>3</v>
      </c>
      <c r="M9451" s="11" t="s">
        <v>14</v>
      </c>
      <c r="N9451" s="11" t="s">
        <v>15</v>
      </c>
      <c r="O9451" s="11" t="e">
        <f>VLOOKUP(E9451,State_Code_Name!$B$1:$C$52,2,0)</f>
        <v>#N/A</v>
      </c>
    </row>
    <row r="9452" spans="1:15" x14ac:dyDescent="0.3">
      <c r="A9452" s="11">
        <v>1973141</v>
      </c>
      <c r="B9452" s="12" t="s">
        <v>59</v>
      </c>
      <c r="C9452" s="12" t="s">
        <v>172</v>
      </c>
      <c r="D9452" s="12" t="s">
        <v>536</v>
      </c>
      <c r="E9452" s="11" t="s">
        <v>177</v>
      </c>
      <c r="F9452" s="11" t="s">
        <v>19</v>
      </c>
      <c r="G9452" s="37">
        <v>42537</v>
      </c>
      <c r="H9452" s="13">
        <v>42537</v>
      </c>
      <c r="I9452" s="21">
        <v>0</v>
      </c>
      <c r="J9452" s="43" t="s">
        <v>1477</v>
      </c>
      <c r="K9452" s="21">
        <f t="shared" si="294"/>
        <v>2016</v>
      </c>
      <c r="L9452" s="24">
        <f t="shared" si="295"/>
        <v>2</v>
      </c>
      <c r="M9452" s="11" t="s">
        <v>14</v>
      </c>
      <c r="N9452" s="11" t="s">
        <v>14</v>
      </c>
      <c r="O9452" s="11" t="str">
        <f>VLOOKUP(E9452,State_Code_Name!$B$1:$C$52,2,0)</f>
        <v>Utah</v>
      </c>
    </row>
    <row r="9453" spans="1:15" x14ac:dyDescent="0.3">
      <c r="A9453" s="11">
        <v>488908</v>
      </c>
      <c r="B9453" s="12" t="s">
        <v>101</v>
      </c>
      <c r="C9453" s="12" t="s">
        <v>27</v>
      </c>
      <c r="D9453" s="12" t="s">
        <v>28</v>
      </c>
      <c r="E9453" s="11" t="s">
        <v>49</v>
      </c>
      <c r="F9453" s="11" t="s">
        <v>303</v>
      </c>
      <c r="G9453" s="37">
        <v>41501</v>
      </c>
      <c r="H9453" s="13">
        <v>41502</v>
      </c>
      <c r="I9453" s="21">
        <v>1</v>
      </c>
      <c r="J9453" s="43" t="s">
        <v>1482</v>
      </c>
      <c r="K9453" s="21">
        <f t="shared" si="294"/>
        <v>2013</v>
      </c>
      <c r="L9453" s="24">
        <f t="shared" si="295"/>
        <v>3</v>
      </c>
      <c r="M9453" s="11" t="s">
        <v>14</v>
      </c>
      <c r="N9453" s="11" t="s">
        <v>15</v>
      </c>
      <c r="O9453" s="11" t="str">
        <f>VLOOKUP(E9453,State_Code_Name!$B$1:$C$52,2,0)</f>
        <v>New Jersey</v>
      </c>
    </row>
    <row r="9454" spans="1:15" x14ac:dyDescent="0.3">
      <c r="A9454" s="11">
        <v>1892614</v>
      </c>
      <c r="B9454" s="12" t="s">
        <v>135</v>
      </c>
      <c r="C9454" s="12" t="s">
        <v>16</v>
      </c>
      <c r="D9454" s="12" t="s">
        <v>1442</v>
      </c>
      <c r="E9454" s="11" t="s">
        <v>175</v>
      </c>
      <c r="F9454" s="11" t="s">
        <v>13</v>
      </c>
      <c r="G9454" s="37">
        <v>42482</v>
      </c>
      <c r="H9454" s="13">
        <v>42483</v>
      </c>
      <c r="I9454" s="21">
        <v>1</v>
      </c>
      <c r="J9454" s="43" t="s">
        <v>1483</v>
      </c>
      <c r="K9454" s="21">
        <f t="shared" si="294"/>
        <v>2016</v>
      </c>
      <c r="L9454" s="24">
        <f t="shared" si="295"/>
        <v>2</v>
      </c>
      <c r="M9454" s="11" t="s">
        <v>14</v>
      </c>
      <c r="N9454" s="11" t="s">
        <v>15</v>
      </c>
      <c r="O9454" s="11" t="str">
        <f>VLOOKUP(E9454,State_Code_Name!$B$1:$C$52,2,0)</f>
        <v>District of Columbia</v>
      </c>
    </row>
    <row r="9455" spans="1:15" x14ac:dyDescent="0.3">
      <c r="A9455" s="11">
        <v>2027188</v>
      </c>
      <c r="B9455" s="12" t="s">
        <v>135</v>
      </c>
      <c r="C9455" s="12" t="s">
        <v>16</v>
      </c>
      <c r="D9455" s="12" t="s">
        <v>25</v>
      </c>
      <c r="E9455" s="11" t="s">
        <v>60</v>
      </c>
      <c r="F9455" s="11" t="s">
        <v>19</v>
      </c>
      <c r="G9455" s="37">
        <v>42576</v>
      </c>
      <c r="H9455" s="13">
        <v>42576</v>
      </c>
      <c r="I9455" s="21">
        <v>0</v>
      </c>
      <c r="J9455" s="43" t="s">
        <v>1481</v>
      </c>
      <c r="K9455" s="21">
        <f t="shared" si="294"/>
        <v>2016</v>
      </c>
      <c r="L9455" s="24">
        <f t="shared" si="295"/>
        <v>3</v>
      </c>
      <c r="M9455" s="11" t="s">
        <v>14</v>
      </c>
      <c r="N9455" s="11" t="s">
        <v>15</v>
      </c>
      <c r="O9455" s="11" t="str">
        <f>VLOOKUP(E9455,State_Code_Name!$B$1:$C$52,2,0)</f>
        <v>Illinois</v>
      </c>
    </row>
    <row r="9456" spans="1:15" x14ac:dyDescent="0.3">
      <c r="A9456" s="11">
        <v>609214</v>
      </c>
      <c r="B9456" s="12" t="s">
        <v>148</v>
      </c>
      <c r="C9456" s="12" t="s">
        <v>37</v>
      </c>
      <c r="D9456" s="12" t="s">
        <v>1443</v>
      </c>
      <c r="E9456" s="11" t="s">
        <v>18</v>
      </c>
      <c r="F9456" s="11" t="s">
        <v>19</v>
      </c>
      <c r="G9456" s="37">
        <v>41600</v>
      </c>
      <c r="H9456" s="13">
        <v>41600</v>
      </c>
      <c r="I9456" s="21">
        <v>0</v>
      </c>
      <c r="J9456" s="43" t="s">
        <v>1479</v>
      </c>
      <c r="K9456" s="21">
        <f t="shared" si="294"/>
        <v>2013</v>
      </c>
      <c r="L9456" s="24">
        <f t="shared" si="295"/>
        <v>4</v>
      </c>
      <c r="M9456" s="11" t="s">
        <v>14</v>
      </c>
      <c r="N9456" s="11" t="s">
        <v>15</v>
      </c>
      <c r="O9456" s="11" t="str">
        <f>VLOOKUP(E9456,State_Code_Name!$B$1:$C$52,2,0)</f>
        <v>California</v>
      </c>
    </row>
    <row r="9457" spans="1:15" x14ac:dyDescent="0.3">
      <c r="A9457" s="11">
        <v>1084137</v>
      </c>
      <c r="B9457" s="12" t="s">
        <v>48</v>
      </c>
      <c r="C9457" s="12" t="s">
        <v>27</v>
      </c>
      <c r="D9457" s="12" t="s">
        <v>28</v>
      </c>
      <c r="E9457" s="11" t="s">
        <v>23</v>
      </c>
      <c r="F9457" s="11" t="s">
        <v>19</v>
      </c>
      <c r="G9457" s="37">
        <v>41935</v>
      </c>
      <c r="H9457" s="13">
        <v>41935</v>
      </c>
      <c r="I9457" s="21">
        <v>0</v>
      </c>
      <c r="J9457" s="43" t="s">
        <v>1473</v>
      </c>
      <c r="K9457" s="21">
        <f t="shared" si="294"/>
        <v>2014</v>
      </c>
      <c r="L9457" s="24">
        <f t="shared" si="295"/>
        <v>4</v>
      </c>
      <c r="M9457" s="11" t="s">
        <v>14</v>
      </c>
      <c r="N9457" s="11" t="s">
        <v>15</v>
      </c>
      <c r="O9457" s="11" t="str">
        <f>VLOOKUP(E9457,State_Code_Name!$B$1:$C$52,2,0)</f>
        <v>New York</v>
      </c>
    </row>
    <row r="9458" spans="1:15" x14ac:dyDescent="0.3">
      <c r="A9458" s="11">
        <v>1344802</v>
      </c>
      <c r="B9458" s="12" t="s">
        <v>347</v>
      </c>
      <c r="C9458" s="12" t="s">
        <v>33</v>
      </c>
      <c r="D9458" s="12" t="s">
        <v>45</v>
      </c>
      <c r="E9458" s="11" t="s">
        <v>52</v>
      </c>
      <c r="F9458" s="11" t="s">
        <v>13</v>
      </c>
      <c r="G9458" s="37">
        <v>42117</v>
      </c>
      <c r="H9458" s="13">
        <v>42117</v>
      </c>
      <c r="I9458" s="21">
        <v>0</v>
      </c>
      <c r="J9458" s="43" t="s">
        <v>1483</v>
      </c>
      <c r="K9458" s="21">
        <f t="shared" si="294"/>
        <v>2015</v>
      </c>
      <c r="L9458" s="24">
        <f t="shared" si="295"/>
        <v>2</v>
      </c>
      <c r="M9458" s="11" t="s">
        <v>14</v>
      </c>
      <c r="N9458" s="11" t="s">
        <v>15</v>
      </c>
      <c r="O9458" s="11" t="str">
        <f>VLOOKUP(E9458,State_Code_Name!$B$1:$C$52,2,0)</f>
        <v>Washington</v>
      </c>
    </row>
    <row r="9459" spans="1:15" x14ac:dyDescent="0.3">
      <c r="A9459" s="11">
        <v>947515</v>
      </c>
      <c r="B9459" s="12" t="s">
        <v>31</v>
      </c>
      <c r="C9459" s="12" t="s">
        <v>27</v>
      </c>
      <c r="D9459" s="12" t="s">
        <v>28</v>
      </c>
      <c r="E9459" s="11" t="s">
        <v>122</v>
      </c>
      <c r="F9459" s="11" t="s">
        <v>19</v>
      </c>
      <c r="G9459" s="37">
        <v>41842</v>
      </c>
      <c r="H9459" s="13">
        <v>41842</v>
      </c>
      <c r="I9459" s="21">
        <v>0</v>
      </c>
      <c r="J9459" s="43" t="s">
        <v>1481</v>
      </c>
      <c r="K9459" s="21">
        <f t="shared" si="294"/>
        <v>2014</v>
      </c>
      <c r="L9459" s="24">
        <f t="shared" si="295"/>
        <v>3</v>
      </c>
      <c r="M9459" s="11" t="s">
        <v>14</v>
      </c>
      <c r="N9459" s="11" t="s">
        <v>14</v>
      </c>
      <c r="O9459" s="11" t="str">
        <f>VLOOKUP(E9459,State_Code_Name!$B$1:$C$52,2,0)</f>
        <v>Maryland</v>
      </c>
    </row>
    <row r="9460" spans="1:15" x14ac:dyDescent="0.3">
      <c r="A9460" s="11">
        <v>1578440</v>
      </c>
      <c r="B9460" s="12" t="s">
        <v>11</v>
      </c>
      <c r="C9460" s="12" t="s">
        <v>16</v>
      </c>
      <c r="D9460" s="12" t="s">
        <v>25</v>
      </c>
      <c r="E9460" s="11" t="s">
        <v>36</v>
      </c>
      <c r="F9460" s="11" t="s">
        <v>19</v>
      </c>
      <c r="G9460" s="37">
        <v>42271</v>
      </c>
      <c r="H9460" s="13">
        <v>42271</v>
      </c>
      <c r="I9460" s="21">
        <v>0</v>
      </c>
      <c r="J9460" s="43" t="s">
        <v>1480</v>
      </c>
      <c r="K9460" s="21">
        <f t="shared" si="294"/>
        <v>2015</v>
      </c>
      <c r="L9460" s="24">
        <f t="shared" si="295"/>
        <v>3</v>
      </c>
      <c r="M9460" s="11" t="s">
        <v>14</v>
      </c>
      <c r="N9460" s="11" t="s">
        <v>15</v>
      </c>
      <c r="O9460" s="11" t="str">
        <f>VLOOKUP(E9460,State_Code_Name!$B$1:$C$52,2,0)</f>
        <v>Florida</v>
      </c>
    </row>
    <row r="9461" spans="1:15" x14ac:dyDescent="0.3">
      <c r="A9461" s="11">
        <v>752262</v>
      </c>
      <c r="B9461" s="12" t="s">
        <v>92</v>
      </c>
      <c r="C9461" s="12" t="s">
        <v>16</v>
      </c>
      <c r="D9461" s="12" t="s">
        <v>25</v>
      </c>
      <c r="E9461" s="11" t="s">
        <v>121</v>
      </c>
      <c r="F9461" s="11" t="s">
        <v>303</v>
      </c>
      <c r="G9461" s="37">
        <v>41708</v>
      </c>
      <c r="H9461" s="13">
        <v>41709</v>
      </c>
      <c r="I9461" s="21">
        <v>1</v>
      </c>
      <c r="J9461" s="43" t="s">
        <v>1476</v>
      </c>
      <c r="K9461" s="21">
        <f t="shared" si="294"/>
        <v>2014</v>
      </c>
      <c r="L9461" s="24">
        <f t="shared" si="295"/>
        <v>1</v>
      </c>
      <c r="M9461" s="11" t="s">
        <v>14</v>
      </c>
      <c r="N9461" s="11" t="s">
        <v>15</v>
      </c>
      <c r="O9461" s="11" t="str">
        <f>VLOOKUP(E9461,State_Code_Name!$B$1:$C$52,2,0)</f>
        <v>Oregon</v>
      </c>
    </row>
    <row r="9462" spans="1:15" x14ac:dyDescent="0.3">
      <c r="A9462" s="11">
        <v>998319</v>
      </c>
      <c r="B9462" s="12" t="s">
        <v>333</v>
      </c>
      <c r="C9462" s="12" t="s">
        <v>903</v>
      </c>
      <c r="D9462" s="12" t="s">
        <v>918</v>
      </c>
      <c r="E9462" s="11" t="s">
        <v>23</v>
      </c>
      <c r="F9462" s="11" t="s">
        <v>19</v>
      </c>
      <c r="G9462" s="37">
        <v>41874</v>
      </c>
      <c r="H9462" s="13">
        <v>41878</v>
      </c>
      <c r="I9462" s="21">
        <v>4</v>
      </c>
      <c r="J9462" s="43" t="s">
        <v>1482</v>
      </c>
      <c r="K9462" s="21">
        <f t="shared" si="294"/>
        <v>2014</v>
      </c>
      <c r="L9462" s="24">
        <f t="shared" si="295"/>
        <v>3</v>
      </c>
      <c r="M9462" s="11" t="s">
        <v>14</v>
      </c>
      <c r="N9462" s="11" t="s">
        <v>15</v>
      </c>
      <c r="O9462" s="11" t="str">
        <f>VLOOKUP(E9462,State_Code_Name!$B$1:$C$52,2,0)</f>
        <v>New York</v>
      </c>
    </row>
    <row r="9463" spans="1:15" x14ac:dyDescent="0.3">
      <c r="A9463" s="11">
        <v>904473</v>
      </c>
      <c r="B9463" s="12" t="s">
        <v>44</v>
      </c>
      <c r="C9463" s="12" t="s">
        <v>27</v>
      </c>
      <c r="D9463" s="12" t="s">
        <v>79</v>
      </c>
      <c r="E9463" s="11" t="s">
        <v>60</v>
      </c>
      <c r="F9463" s="11" t="s">
        <v>19</v>
      </c>
      <c r="G9463" s="37">
        <v>41810</v>
      </c>
      <c r="H9463" s="13">
        <v>41810</v>
      </c>
      <c r="I9463" s="21">
        <v>0</v>
      </c>
      <c r="J9463" s="43" t="s">
        <v>1477</v>
      </c>
      <c r="K9463" s="21">
        <f t="shared" si="294"/>
        <v>2014</v>
      </c>
      <c r="L9463" s="24">
        <f t="shared" si="295"/>
        <v>2</v>
      </c>
      <c r="M9463" s="11" t="s">
        <v>14</v>
      </c>
      <c r="N9463" s="11" t="s">
        <v>15</v>
      </c>
      <c r="O9463" s="11" t="str">
        <f>VLOOKUP(E9463,State_Code_Name!$B$1:$C$52,2,0)</f>
        <v>Illinois</v>
      </c>
    </row>
    <row r="9464" spans="1:15" x14ac:dyDescent="0.3">
      <c r="A9464" s="11">
        <v>1883829</v>
      </c>
      <c r="B9464" s="12" t="s">
        <v>11</v>
      </c>
      <c r="C9464" s="12" t="s">
        <v>16</v>
      </c>
      <c r="D9464" s="12" t="s">
        <v>25</v>
      </c>
      <c r="E9464" s="11" t="s">
        <v>18</v>
      </c>
      <c r="F9464" s="11" t="s">
        <v>19</v>
      </c>
      <c r="G9464" s="37">
        <v>42478</v>
      </c>
      <c r="H9464" s="13">
        <v>42478</v>
      </c>
      <c r="I9464" s="21">
        <v>0</v>
      </c>
      <c r="J9464" s="43" t="s">
        <v>1483</v>
      </c>
      <c r="K9464" s="21">
        <f t="shared" si="294"/>
        <v>2016</v>
      </c>
      <c r="L9464" s="24">
        <f t="shared" si="295"/>
        <v>2</v>
      </c>
      <c r="M9464" s="11" t="s">
        <v>14</v>
      </c>
      <c r="N9464" s="11" t="s">
        <v>15</v>
      </c>
      <c r="O9464" s="11" t="str">
        <f>VLOOKUP(E9464,State_Code_Name!$B$1:$C$52,2,0)</f>
        <v>California</v>
      </c>
    </row>
    <row r="9465" spans="1:15" x14ac:dyDescent="0.3">
      <c r="A9465" s="11">
        <v>655465</v>
      </c>
      <c r="B9465" s="12" t="s">
        <v>61</v>
      </c>
      <c r="C9465" s="12" t="s">
        <v>53</v>
      </c>
      <c r="D9465" s="12" t="s">
        <v>1439</v>
      </c>
      <c r="E9465" s="11" t="s">
        <v>122</v>
      </c>
      <c r="F9465" s="11" t="s">
        <v>19</v>
      </c>
      <c r="G9465" s="37">
        <v>41645</v>
      </c>
      <c r="H9465" s="13">
        <v>41645</v>
      </c>
      <c r="I9465" s="21">
        <v>0</v>
      </c>
      <c r="J9465" s="43" t="s">
        <v>1474</v>
      </c>
      <c r="K9465" s="21">
        <f t="shared" si="294"/>
        <v>2014</v>
      </c>
      <c r="L9465" s="24">
        <f t="shared" si="295"/>
        <v>1</v>
      </c>
      <c r="M9465" s="11" t="s">
        <v>14</v>
      </c>
      <c r="N9465" s="11" t="s">
        <v>14</v>
      </c>
      <c r="O9465" s="11" t="str">
        <f>VLOOKUP(E9465,State_Code_Name!$B$1:$C$52,2,0)</f>
        <v>Maryland</v>
      </c>
    </row>
    <row r="9466" spans="1:15" x14ac:dyDescent="0.3">
      <c r="A9466" s="11">
        <v>1717280</v>
      </c>
      <c r="B9466" s="12" t="s">
        <v>74</v>
      </c>
      <c r="C9466" s="12" t="s">
        <v>27</v>
      </c>
      <c r="D9466" s="12" t="s">
        <v>28</v>
      </c>
      <c r="E9466" s="11" t="s">
        <v>60</v>
      </c>
      <c r="F9466" s="11" t="s">
        <v>19</v>
      </c>
      <c r="G9466" s="37">
        <v>42365</v>
      </c>
      <c r="H9466" s="13">
        <v>42368</v>
      </c>
      <c r="I9466" s="21">
        <v>3</v>
      </c>
      <c r="J9466" s="43" t="s">
        <v>1475</v>
      </c>
      <c r="K9466" s="21">
        <f t="shared" si="294"/>
        <v>2015</v>
      </c>
      <c r="L9466" s="24">
        <f t="shared" si="295"/>
        <v>4</v>
      </c>
      <c r="M9466" s="11" t="s">
        <v>14</v>
      </c>
      <c r="N9466" s="11" t="s">
        <v>15</v>
      </c>
      <c r="O9466" s="11" t="str">
        <f>VLOOKUP(E9466,State_Code_Name!$B$1:$C$52,2,0)</f>
        <v>Illinois</v>
      </c>
    </row>
    <row r="9467" spans="1:15" x14ac:dyDescent="0.3">
      <c r="A9467" s="11">
        <v>983617</v>
      </c>
      <c r="B9467" s="12" t="s">
        <v>135</v>
      </c>
      <c r="C9467" s="12" t="s">
        <v>16</v>
      </c>
      <c r="D9467" s="12" t="s">
        <v>76</v>
      </c>
      <c r="E9467" s="11" t="s">
        <v>47</v>
      </c>
      <c r="F9467" s="11" t="s">
        <v>19</v>
      </c>
      <c r="G9467" s="37">
        <v>41865</v>
      </c>
      <c r="H9467" s="13">
        <v>41865</v>
      </c>
      <c r="I9467" s="21">
        <v>0</v>
      </c>
      <c r="J9467" s="43" t="s">
        <v>1482</v>
      </c>
      <c r="K9467" s="21">
        <f t="shared" si="294"/>
        <v>2014</v>
      </c>
      <c r="L9467" s="24">
        <f t="shared" si="295"/>
        <v>3</v>
      </c>
      <c r="M9467" s="11" t="s">
        <v>14</v>
      </c>
      <c r="N9467" s="11" t="s">
        <v>14</v>
      </c>
      <c r="O9467" s="11" t="str">
        <f>VLOOKUP(E9467,State_Code_Name!$B$1:$C$52,2,0)</f>
        <v>Pennsylvania</v>
      </c>
    </row>
    <row r="9468" spans="1:15" x14ac:dyDescent="0.3">
      <c r="A9468" s="11">
        <v>708309</v>
      </c>
      <c r="B9468" s="12" t="s">
        <v>137</v>
      </c>
      <c r="C9468" s="12" t="s">
        <v>27</v>
      </c>
      <c r="D9468" s="12" t="s">
        <v>28</v>
      </c>
      <c r="E9468" s="11" t="s">
        <v>113</v>
      </c>
      <c r="F9468" s="11" t="s">
        <v>19</v>
      </c>
      <c r="G9468" s="37">
        <v>41681</v>
      </c>
      <c r="H9468" s="13">
        <v>41681</v>
      </c>
      <c r="I9468" s="21">
        <v>0</v>
      </c>
      <c r="J9468" s="43" t="s">
        <v>1478</v>
      </c>
      <c r="K9468" s="21">
        <f t="shared" si="294"/>
        <v>2014</v>
      </c>
      <c r="L9468" s="24">
        <f t="shared" si="295"/>
        <v>1</v>
      </c>
      <c r="M9468" s="11" t="s">
        <v>14</v>
      </c>
      <c r="N9468" s="11" t="s">
        <v>15</v>
      </c>
      <c r="O9468" s="11" t="str">
        <f>VLOOKUP(E9468,State_Code_Name!$B$1:$C$52,2,0)</f>
        <v>South Carolina</v>
      </c>
    </row>
    <row r="9469" spans="1:15" x14ac:dyDescent="0.3">
      <c r="A9469" s="11">
        <v>801735</v>
      </c>
      <c r="B9469" s="12" t="s">
        <v>61</v>
      </c>
      <c r="C9469" s="12" t="s">
        <v>53</v>
      </c>
      <c r="D9469" s="12" t="s">
        <v>102</v>
      </c>
      <c r="E9469" s="11" t="s">
        <v>18</v>
      </c>
      <c r="F9469" s="11" t="s">
        <v>19</v>
      </c>
      <c r="G9469" s="37">
        <v>41738</v>
      </c>
      <c r="H9469" s="13">
        <v>41738</v>
      </c>
      <c r="I9469" s="21">
        <v>0</v>
      </c>
      <c r="J9469" s="43" t="s">
        <v>1483</v>
      </c>
      <c r="K9469" s="21">
        <f t="shared" si="294"/>
        <v>2014</v>
      </c>
      <c r="L9469" s="24">
        <f t="shared" si="295"/>
        <v>2</v>
      </c>
      <c r="M9469" s="11" t="s">
        <v>14</v>
      </c>
      <c r="N9469" s="11" t="s">
        <v>15</v>
      </c>
      <c r="O9469" s="11" t="str">
        <f>VLOOKUP(E9469,State_Code_Name!$B$1:$C$52,2,0)</f>
        <v>California</v>
      </c>
    </row>
    <row r="9470" spans="1:15" x14ac:dyDescent="0.3">
      <c r="A9470" s="11">
        <v>1496198</v>
      </c>
      <c r="B9470" s="12" t="s">
        <v>59</v>
      </c>
      <c r="C9470" s="12" t="s">
        <v>37</v>
      </c>
      <c r="D9470" s="12" t="s">
        <v>1445</v>
      </c>
      <c r="E9470" s="11" t="s">
        <v>80</v>
      </c>
      <c r="F9470" s="11" t="s">
        <v>19</v>
      </c>
      <c r="G9470" s="37">
        <v>42216</v>
      </c>
      <c r="H9470" s="13">
        <v>42216</v>
      </c>
      <c r="I9470" s="21">
        <v>0</v>
      </c>
      <c r="J9470" s="43" t="s">
        <v>1481</v>
      </c>
      <c r="K9470" s="21">
        <f t="shared" si="294"/>
        <v>2015</v>
      </c>
      <c r="L9470" s="24">
        <f t="shared" si="295"/>
        <v>3</v>
      </c>
      <c r="M9470" s="11" t="s">
        <v>14</v>
      </c>
      <c r="N9470" s="11" t="s">
        <v>15</v>
      </c>
      <c r="O9470" s="11" t="str">
        <f>VLOOKUP(E9470,State_Code_Name!$B$1:$C$52,2,0)</f>
        <v>Minnesota</v>
      </c>
    </row>
    <row r="9471" spans="1:15" x14ac:dyDescent="0.3">
      <c r="A9471" s="11">
        <v>725423</v>
      </c>
      <c r="B9471" s="12" t="s">
        <v>44</v>
      </c>
      <c r="C9471" s="12" t="s">
        <v>27</v>
      </c>
      <c r="D9471" s="12" t="s">
        <v>28</v>
      </c>
      <c r="E9471" s="11" t="s">
        <v>36</v>
      </c>
      <c r="F9471" s="11" t="s">
        <v>13</v>
      </c>
      <c r="G9471" s="37">
        <v>41691</v>
      </c>
      <c r="H9471" s="13">
        <v>41694</v>
      </c>
      <c r="I9471" s="21">
        <v>3</v>
      </c>
      <c r="J9471" s="43" t="s">
        <v>1478</v>
      </c>
      <c r="K9471" s="21">
        <f t="shared" si="294"/>
        <v>2014</v>
      </c>
      <c r="L9471" s="24">
        <f t="shared" si="295"/>
        <v>1</v>
      </c>
      <c r="M9471" s="11" t="s">
        <v>14</v>
      </c>
      <c r="N9471" s="11" t="s">
        <v>14</v>
      </c>
      <c r="O9471" s="11" t="str">
        <f>VLOOKUP(E9471,State_Code_Name!$B$1:$C$52,2,0)</f>
        <v>Florida</v>
      </c>
    </row>
    <row r="9472" spans="1:15" x14ac:dyDescent="0.3">
      <c r="A9472" s="11">
        <v>650547</v>
      </c>
      <c r="B9472" s="12" t="s">
        <v>125</v>
      </c>
      <c r="C9472" s="12" t="s">
        <v>27</v>
      </c>
      <c r="D9472" s="12" t="s">
        <v>28</v>
      </c>
      <c r="E9472" s="11" t="s">
        <v>117</v>
      </c>
      <c r="F9472" s="11" t="s">
        <v>19</v>
      </c>
      <c r="G9472" s="37">
        <v>41639</v>
      </c>
      <c r="H9472" s="13">
        <v>41667</v>
      </c>
      <c r="I9472" s="21">
        <v>28</v>
      </c>
      <c r="J9472" s="43" t="s">
        <v>1475</v>
      </c>
      <c r="K9472" s="21">
        <f t="shared" si="294"/>
        <v>2013</v>
      </c>
      <c r="L9472" s="24">
        <f t="shared" si="295"/>
        <v>4</v>
      </c>
      <c r="M9472" s="11" t="s">
        <v>14</v>
      </c>
      <c r="N9472" s="11" t="s">
        <v>15</v>
      </c>
      <c r="O9472" s="11" t="str">
        <f>VLOOKUP(E9472,State_Code_Name!$B$1:$C$52,2,0)</f>
        <v>Alabama</v>
      </c>
    </row>
    <row r="9473" spans="1:15" x14ac:dyDescent="0.3">
      <c r="A9473" s="11">
        <v>1693507</v>
      </c>
      <c r="B9473" s="12" t="s">
        <v>424</v>
      </c>
      <c r="C9473" s="12" t="s">
        <v>33</v>
      </c>
      <c r="D9473" s="12" t="s">
        <v>42</v>
      </c>
      <c r="E9473" s="11" t="s">
        <v>113</v>
      </c>
      <c r="F9473" s="11" t="s">
        <v>58</v>
      </c>
      <c r="G9473" s="37">
        <v>42349</v>
      </c>
      <c r="H9473" s="13">
        <v>42354</v>
      </c>
      <c r="I9473" s="21">
        <v>5</v>
      </c>
      <c r="J9473" s="43" t="s">
        <v>1475</v>
      </c>
      <c r="K9473" s="21">
        <f t="shared" si="294"/>
        <v>2015</v>
      </c>
      <c r="L9473" s="24">
        <f t="shared" si="295"/>
        <v>4</v>
      </c>
      <c r="M9473" s="11" t="s">
        <v>14</v>
      </c>
      <c r="N9473" s="11" t="s">
        <v>15</v>
      </c>
      <c r="O9473" s="11" t="str">
        <f>VLOOKUP(E9473,State_Code_Name!$B$1:$C$52,2,0)</f>
        <v>South Carolina</v>
      </c>
    </row>
    <row r="9474" spans="1:15" x14ac:dyDescent="0.3">
      <c r="A9474" s="11">
        <v>1944588</v>
      </c>
      <c r="B9474" s="12" t="s">
        <v>229</v>
      </c>
      <c r="C9474" s="12" t="s">
        <v>37</v>
      </c>
      <c r="D9474" s="12" t="s">
        <v>81</v>
      </c>
      <c r="E9474" s="11" t="s">
        <v>75</v>
      </c>
      <c r="F9474" s="11" t="s">
        <v>19</v>
      </c>
      <c r="G9474" s="37">
        <v>42517</v>
      </c>
      <c r="H9474" s="13">
        <v>42517</v>
      </c>
      <c r="I9474" s="21">
        <v>0</v>
      </c>
      <c r="J9474" s="43" t="s">
        <v>1471</v>
      </c>
      <c r="K9474" s="21">
        <f t="shared" si="294"/>
        <v>2016</v>
      </c>
      <c r="L9474" s="24">
        <f t="shared" si="295"/>
        <v>2</v>
      </c>
      <c r="M9474" s="11" t="s">
        <v>14</v>
      </c>
      <c r="N9474" s="11" t="s">
        <v>14</v>
      </c>
      <c r="O9474" s="11" t="str">
        <f>VLOOKUP(E9474,State_Code_Name!$B$1:$C$52,2,0)</f>
        <v>Tennessee</v>
      </c>
    </row>
    <row r="9475" spans="1:15" x14ac:dyDescent="0.3">
      <c r="A9475" s="11">
        <v>1711393</v>
      </c>
      <c r="B9475" s="12" t="s">
        <v>622</v>
      </c>
      <c r="C9475" s="12" t="s">
        <v>9</v>
      </c>
      <c r="D9475" s="12" t="s">
        <v>133</v>
      </c>
      <c r="E9475" s="11" t="s">
        <v>18</v>
      </c>
      <c r="F9475" s="11" t="s">
        <v>19</v>
      </c>
      <c r="G9475" s="37">
        <v>42359</v>
      </c>
      <c r="H9475" s="13">
        <v>42359</v>
      </c>
      <c r="I9475" s="21">
        <v>0</v>
      </c>
      <c r="J9475" s="43" t="s">
        <v>1475</v>
      </c>
      <c r="K9475" s="21">
        <f t="shared" ref="K9475:K9538" si="296">YEAR(G9475)</f>
        <v>2015</v>
      </c>
      <c r="L9475" s="24">
        <f t="shared" ref="L9475:L9538" si="297">ROUNDUP(MONTH(G9475)/3,0)</f>
        <v>4</v>
      </c>
      <c r="M9475" s="11" t="s">
        <v>14</v>
      </c>
      <c r="N9475" s="11" t="s">
        <v>15</v>
      </c>
      <c r="O9475" s="11" t="str">
        <f>VLOOKUP(E9475,State_Code_Name!$B$1:$C$52,2,0)</f>
        <v>California</v>
      </c>
    </row>
    <row r="9476" spans="1:15" x14ac:dyDescent="0.3">
      <c r="A9476" s="11">
        <v>1864184</v>
      </c>
      <c r="B9476" s="12" t="s">
        <v>39</v>
      </c>
      <c r="C9476" s="12" t="s">
        <v>33</v>
      </c>
      <c r="D9476" s="12" t="s">
        <v>45</v>
      </c>
      <c r="E9476" s="11" t="s">
        <v>36</v>
      </c>
      <c r="F9476" s="11" t="s">
        <v>19</v>
      </c>
      <c r="G9476" s="37">
        <v>42465</v>
      </c>
      <c r="H9476" s="13">
        <v>42465</v>
      </c>
      <c r="I9476" s="21">
        <v>0</v>
      </c>
      <c r="J9476" s="43" t="s">
        <v>1483</v>
      </c>
      <c r="K9476" s="21">
        <f t="shared" si="296"/>
        <v>2016</v>
      </c>
      <c r="L9476" s="24">
        <f t="shared" si="297"/>
        <v>2</v>
      </c>
      <c r="M9476" s="11" t="s">
        <v>14</v>
      </c>
      <c r="N9476" s="11" t="s">
        <v>15</v>
      </c>
      <c r="O9476" s="11" t="str">
        <f>VLOOKUP(E9476,State_Code_Name!$B$1:$C$52,2,0)</f>
        <v>Florida</v>
      </c>
    </row>
    <row r="9477" spans="1:15" x14ac:dyDescent="0.3">
      <c r="A9477" s="11">
        <v>1302197</v>
      </c>
      <c r="B9477" s="12" t="s">
        <v>69</v>
      </c>
      <c r="C9477" s="12" t="s">
        <v>37</v>
      </c>
      <c r="D9477" s="12" t="s">
        <v>81</v>
      </c>
      <c r="E9477" s="11" t="s">
        <v>122</v>
      </c>
      <c r="F9477" s="11" t="s">
        <v>58</v>
      </c>
      <c r="G9477" s="37">
        <v>42089</v>
      </c>
      <c r="H9477" s="13">
        <v>42094</v>
      </c>
      <c r="I9477" s="21">
        <v>5</v>
      </c>
      <c r="J9477" s="43" t="s">
        <v>1476</v>
      </c>
      <c r="K9477" s="21">
        <f t="shared" si="296"/>
        <v>2015</v>
      </c>
      <c r="L9477" s="24">
        <f t="shared" si="297"/>
        <v>1</v>
      </c>
      <c r="M9477" s="11" t="s">
        <v>14</v>
      </c>
      <c r="N9477" s="11" t="s">
        <v>15</v>
      </c>
      <c r="O9477" s="11" t="str">
        <f>VLOOKUP(E9477,State_Code_Name!$B$1:$C$52,2,0)</f>
        <v>Maryland</v>
      </c>
    </row>
    <row r="9478" spans="1:15" x14ac:dyDescent="0.3">
      <c r="A9478" s="11">
        <v>1574388</v>
      </c>
      <c r="B9478" s="12" t="s">
        <v>167</v>
      </c>
      <c r="C9478" s="12" t="s">
        <v>16</v>
      </c>
      <c r="D9478" s="12" t="s">
        <v>25</v>
      </c>
      <c r="E9478" s="11" t="s">
        <v>158</v>
      </c>
      <c r="F9478" s="11" t="s">
        <v>19</v>
      </c>
      <c r="G9478" s="37">
        <v>42269</v>
      </c>
      <c r="H9478" s="13">
        <v>42269</v>
      </c>
      <c r="I9478" s="21">
        <v>0</v>
      </c>
      <c r="J9478" s="43" t="s">
        <v>1480</v>
      </c>
      <c r="K9478" s="21">
        <f t="shared" si="296"/>
        <v>2015</v>
      </c>
      <c r="L9478" s="24">
        <f t="shared" si="297"/>
        <v>3</v>
      </c>
      <c r="M9478" s="11" t="s">
        <v>14</v>
      </c>
      <c r="N9478" s="11" t="s">
        <v>15</v>
      </c>
      <c r="O9478" s="11" t="str">
        <f>VLOOKUP(E9478,State_Code_Name!$B$1:$C$52,2,0)</f>
        <v>New Mexico</v>
      </c>
    </row>
    <row r="9479" spans="1:15" x14ac:dyDescent="0.3">
      <c r="A9479" s="11">
        <v>1197397</v>
      </c>
      <c r="B9479" s="12" t="s">
        <v>162</v>
      </c>
      <c r="C9479" s="12" t="s">
        <v>37</v>
      </c>
      <c r="D9479" s="12" t="s">
        <v>81</v>
      </c>
      <c r="E9479" s="11" t="s">
        <v>60</v>
      </c>
      <c r="F9479" s="11" t="s">
        <v>19</v>
      </c>
      <c r="G9479" s="37">
        <v>42020</v>
      </c>
      <c r="H9479" s="13">
        <v>42020</v>
      </c>
      <c r="I9479" s="21">
        <v>0</v>
      </c>
      <c r="J9479" s="43" t="s">
        <v>1474</v>
      </c>
      <c r="K9479" s="21">
        <f t="shared" si="296"/>
        <v>2015</v>
      </c>
      <c r="L9479" s="24">
        <f t="shared" si="297"/>
        <v>1</v>
      </c>
      <c r="M9479" s="11" t="s">
        <v>14</v>
      </c>
      <c r="N9479" s="11" t="s">
        <v>15</v>
      </c>
      <c r="O9479" s="11" t="str">
        <f>VLOOKUP(E9479,State_Code_Name!$B$1:$C$52,2,0)</f>
        <v>Illinois</v>
      </c>
    </row>
    <row r="9480" spans="1:15" x14ac:dyDescent="0.3">
      <c r="A9480" s="11">
        <v>514787</v>
      </c>
      <c r="B9480" s="12" t="s">
        <v>271</v>
      </c>
      <c r="C9480" s="12" t="s">
        <v>27</v>
      </c>
      <c r="D9480" s="12" t="s">
        <v>28</v>
      </c>
      <c r="E9480" s="11" t="s">
        <v>18</v>
      </c>
      <c r="F9480" s="11" t="s">
        <v>19</v>
      </c>
      <c r="G9480" s="37">
        <v>41521</v>
      </c>
      <c r="H9480" s="13">
        <v>41522</v>
      </c>
      <c r="I9480" s="21">
        <v>1</v>
      </c>
      <c r="J9480" s="43" t="s">
        <v>1480</v>
      </c>
      <c r="K9480" s="21">
        <f t="shared" si="296"/>
        <v>2013</v>
      </c>
      <c r="L9480" s="24">
        <f t="shared" si="297"/>
        <v>3</v>
      </c>
      <c r="M9480" s="11" t="s">
        <v>14</v>
      </c>
      <c r="N9480" s="11" t="s">
        <v>15</v>
      </c>
      <c r="O9480" s="11" t="str">
        <f>VLOOKUP(E9480,State_Code_Name!$B$1:$C$52,2,0)</f>
        <v>California</v>
      </c>
    </row>
    <row r="9481" spans="1:15" x14ac:dyDescent="0.3">
      <c r="A9481" s="11">
        <v>1374872</v>
      </c>
      <c r="B9481" s="12" t="s">
        <v>51</v>
      </c>
      <c r="C9481" s="12" t="s">
        <v>37</v>
      </c>
      <c r="D9481" s="12" t="s">
        <v>81</v>
      </c>
      <c r="E9481" s="11" t="s">
        <v>32</v>
      </c>
      <c r="F9481" s="11" t="s">
        <v>58</v>
      </c>
      <c r="G9481" s="37">
        <v>42138</v>
      </c>
      <c r="H9481" s="13">
        <v>42138</v>
      </c>
      <c r="I9481" s="21">
        <v>0</v>
      </c>
      <c r="J9481" s="43" t="s">
        <v>1471</v>
      </c>
      <c r="K9481" s="21">
        <f t="shared" si="296"/>
        <v>2015</v>
      </c>
      <c r="L9481" s="24">
        <f t="shared" si="297"/>
        <v>2</v>
      </c>
      <c r="M9481" s="11" t="s">
        <v>14</v>
      </c>
      <c r="N9481" s="11" t="s">
        <v>15</v>
      </c>
      <c r="O9481" s="11" t="str">
        <f>VLOOKUP(E9481,State_Code_Name!$B$1:$C$52,2,0)</f>
        <v>Texas</v>
      </c>
    </row>
    <row r="9482" spans="1:15" x14ac:dyDescent="0.3">
      <c r="A9482" s="11">
        <v>812931</v>
      </c>
      <c r="B9482" s="12" t="s">
        <v>382</v>
      </c>
      <c r="C9482" s="12" t="s">
        <v>33</v>
      </c>
      <c r="D9482" s="12" t="s">
        <v>42</v>
      </c>
      <c r="E9482" s="11" t="s">
        <v>122</v>
      </c>
      <c r="F9482" s="11" t="s">
        <v>19</v>
      </c>
      <c r="G9482" s="37">
        <v>41746</v>
      </c>
      <c r="H9482" s="13">
        <v>41746</v>
      </c>
      <c r="I9482" s="21">
        <v>0</v>
      </c>
      <c r="J9482" s="43" t="s">
        <v>1483</v>
      </c>
      <c r="K9482" s="21">
        <f t="shared" si="296"/>
        <v>2014</v>
      </c>
      <c r="L9482" s="24">
        <f t="shared" si="297"/>
        <v>2</v>
      </c>
      <c r="M9482" s="11" t="s">
        <v>14</v>
      </c>
      <c r="N9482" s="11" t="s">
        <v>15</v>
      </c>
      <c r="O9482" s="11" t="str">
        <f>VLOOKUP(E9482,State_Code_Name!$B$1:$C$52,2,0)</f>
        <v>Maryland</v>
      </c>
    </row>
    <row r="9483" spans="1:15" x14ac:dyDescent="0.3">
      <c r="A9483" s="11">
        <v>885539</v>
      </c>
      <c r="B9483" s="12" t="s">
        <v>61</v>
      </c>
      <c r="C9483" s="12" t="s">
        <v>53</v>
      </c>
      <c r="D9483" s="12" t="s">
        <v>77</v>
      </c>
      <c r="E9483" s="11" t="s">
        <v>36</v>
      </c>
      <c r="F9483" s="11" t="s">
        <v>19</v>
      </c>
      <c r="G9483" s="37">
        <v>41798</v>
      </c>
      <c r="H9483" s="13">
        <v>41801</v>
      </c>
      <c r="I9483" s="21">
        <v>3</v>
      </c>
      <c r="J9483" s="43" t="s">
        <v>1477</v>
      </c>
      <c r="K9483" s="21">
        <f t="shared" si="296"/>
        <v>2014</v>
      </c>
      <c r="L9483" s="24">
        <f t="shared" si="297"/>
        <v>2</v>
      </c>
      <c r="M9483" s="11" t="s">
        <v>14</v>
      </c>
      <c r="N9483" s="11" t="s">
        <v>15</v>
      </c>
      <c r="O9483" s="11" t="str">
        <f>VLOOKUP(E9483,State_Code_Name!$B$1:$C$52,2,0)</f>
        <v>Florida</v>
      </c>
    </row>
    <row r="9484" spans="1:15" x14ac:dyDescent="0.3">
      <c r="A9484" s="11">
        <v>1604610</v>
      </c>
      <c r="B9484" s="12" t="s">
        <v>704</v>
      </c>
      <c r="C9484" s="12" t="s">
        <v>172</v>
      </c>
      <c r="D9484" s="12" t="s">
        <v>189</v>
      </c>
      <c r="E9484" s="11" t="s">
        <v>47</v>
      </c>
      <c r="F9484" s="11" t="s">
        <v>19</v>
      </c>
      <c r="G9484" s="37">
        <v>42290</v>
      </c>
      <c r="H9484" s="13">
        <v>42290</v>
      </c>
      <c r="I9484" s="21">
        <v>0</v>
      </c>
      <c r="J9484" s="43" t="s">
        <v>1473</v>
      </c>
      <c r="K9484" s="21">
        <f t="shared" si="296"/>
        <v>2015</v>
      </c>
      <c r="L9484" s="24">
        <f t="shared" si="297"/>
        <v>4</v>
      </c>
      <c r="M9484" s="11" t="s">
        <v>15</v>
      </c>
      <c r="N9484" s="11" t="s">
        <v>14</v>
      </c>
      <c r="O9484" s="11" t="str">
        <f>VLOOKUP(E9484,State_Code_Name!$B$1:$C$52,2,0)</f>
        <v>Pennsylvania</v>
      </c>
    </row>
    <row r="9485" spans="1:15" x14ac:dyDescent="0.3">
      <c r="A9485" s="11">
        <v>1820166</v>
      </c>
      <c r="B9485" s="12" t="s">
        <v>256</v>
      </c>
      <c r="C9485" s="12" t="s">
        <v>903</v>
      </c>
      <c r="D9485" s="12" t="s">
        <v>264</v>
      </c>
      <c r="E9485" s="11" t="s">
        <v>26</v>
      </c>
      <c r="F9485" s="11" t="s">
        <v>13</v>
      </c>
      <c r="G9485" s="37">
        <v>42436</v>
      </c>
      <c r="H9485" s="13">
        <v>42438</v>
      </c>
      <c r="I9485" s="21">
        <v>2</v>
      </c>
      <c r="J9485" s="43" t="s">
        <v>1476</v>
      </c>
      <c r="K9485" s="21">
        <f t="shared" si="296"/>
        <v>2016</v>
      </c>
      <c r="L9485" s="24">
        <f t="shared" si="297"/>
        <v>1</v>
      </c>
      <c r="M9485" s="11" t="s">
        <v>14</v>
      </c>
      <c r="N9485" s="11" t="s">
        <v>15</v>
      </c>
      <c r="O9485" s="11" t="str">
        <f>VLOOKUP(E9485,State_Code_Name!$B$1:$C$52,2,0)</f>
        <v>Georgia</v>
      </c>
    </row>
    <row r="9486" spans="1:15" x14ac:dyDescent="0.3">
      <c r="A9486" s="11">
        <v>1401697</v>
      </c>
      <c r="B9486" s="12" t="s">
        <v>44</v>
      </c>
      <c r="C9486" s="12" t="s">
        <v>37</v>
      </c>
      <c r="D9486" s="12" t="s">
        <v>1445</v>
      </c>
      <c r="E9486" s="11" t="s">
        <v>18</v>
      </c>
      <c r="F9486" s="11" t="s">
        <v>19</v>
      </c>
      <c r="G9486" s="37">
        <v>42157</v>
      </c>
      <c r="H9486" s="13">
        <v>42157</v>
      </c>
      <c r="I9486" s="21">
        <v>0</v>
      </c>
      <c r="J9486" s="43" t="s">
        <v>1477</v>
      </c>
      <c r="K9486" s="21">
        <f t="shared" si="296"/>
        <v>2015</v>
      </c>
      <c r="L9486" s="24">
        <f t="shared" si="297"/>
        <v>2</v>
      </c>
      <c r="M9486" s="11" t="s">
        <v>14</v>
      </c>
      <c r="N9486" s="11" t="s">
        <v>15</v>
      </c>
      <c r="O9486" s="11" t="str">
        <f>VLOOKUP(E9486,State_Code_Name!$B$1:$C$52,2,0)</f>
        <v>California</v>
      </c>
    </row>
    <row r="9487" spans="1:15" x14ac:dyDescent="0.3">
      <c r="A9487" s="11">
        <v>2010685</v>
      </c>
      <c r="B9487" s="12" t="s">
        <v>568</v>
      </c>
      <c r="C9487" s="12" t="s">
        <v>27</v>
      </c>
      <c r="D9487" s="12" t="s">
        <v>28</v>
      </c>
      <c r="E9487" s="11" t="s">
        <v>18</v>
      </c>
      <c r="F9487" s="11" t="s">
        <v>19</v>
      </c>
      <c r="G9487" s="37">
        <v>42565</v>
      </c>
      <c r="H9487" s="13">
        <v>42565</v>
      </c>
      <c r="I9487" s="21">
        <v>0</v>
      </c>
      <c r="J9487" s="43" t="s">
        <v>1481</v>
      </c>
      <c r="K9487" s="21">
        <f t="shared" si="296"/>
        <v>2016</v>
      </c>
      <c r="L9487" s="24">
        <f t="shared" si="297"/>
        <v>3</v>
      </c>
      <c r="M9487" s="11" t="s">
        <v>14</v>
      </c>
      <c r="N9487" s="11" t="s">
        <v>15</v>
      </c>
      <c r="O9487" s="11" t="str">
        <f>VLOOKUP(E9487,State_Code_Name!$B$1:$C$52,2,0)</f>
        <v>California</v>
      </c>
    </row>
    <row r="9488" spans="1:15" x14ac:dyDescent="0.3">
      <c r="A9488" s="11">
        <v>841726</v>
      </c>
      <c r="B9488" s="12" t="s">
        <v>229</v>
      </c>
      <c r="C9488" s="12" t="s">
        <v>37</v>
      </c>
      <c r="D9488" s="12" t="s">
        <v>81</v>
      </c>
      <c r="E9488" s="11" t="s">
        <v>12</v>
      </c>
      <c r="F9488" s="11" t="s">
        <v>303</v>
      </c>
      <c r="G9488" s="37">
        <v>41766</v>
      </c>
      <c r="H9488" s="13">
        <v>41768</v>
      </c>
      <c r="I9488" s="21">
        <v>2</v>
      </c>
      <c r="J9488" s="43" t="s">
        <v>1471</v>
      </c>
      <c r="K9488" s="21">
        <f t="shared" si="296"/>
        <v>2014</v>
      </c>
      <c r="L9488" s="24">
        <f t="shared" si="297"/>
        <v>2</v>
      </c>
      <c r="M9488" s="11" t="s">
        <v>14</v>
      </c>
      <c r="N9488" s="11" t="s">
        <v>15</v>
      </c>
      <c r="O9488" s="11" t="str">
        <f>VLOOKUP(E9488,State_Code_Name!$B$1:$C$52,2,0)</f>
        <v>Virginia</v>
      </c>
    </row>
    <row r="9489" spans="1:15" x14ac:dyDescent="0.3">
      <c r="A9489" s="11">
        <v>1274913</v>
      </c>
      <c r="B9489" s="12" t="s">
        <v>11</v>
      </c>
      <c r="C9489" s="12" t="s">
        <v>27</v>
      </c>
      <c r="D9489" s="12" t="s">
        <v>28</v>
      </c>
      <c r="E9489" s="11" t="s">
        <v>18</v>
      </c>
      <c r="F9489" s="11" t="s">
        <v>19</v>
      </c>
      <c r="G9489" s="37">
        <v>42073</v>
      </c>
      <c r="H9489" s="13">
        <v>42073</v>
      </c>
      <c r="I9489" s="21">
        <v>0</v>
      </c>
      <c r="J9489" s="43" t="s">
        <v>1476</v>
      </c>
      <c r="K9489" s="21">
        <f t="shared" si="296"/>
        <v>2015</v>
      </c>
      <c r="L9489" s="24">
        <f t="shared" si="297"/>
        <v>1</v>
      </c>
      <c r="M9489" s="11" t="s">
        <v>14</v>
      </c>
      <c r="N9489" s="11" t="s">
        <v>14</v>
      </c>
      <c r="O9489" s="11" t="str">
        <f>VLOOKUP(E9489,State_Code_Name!$B$1:$C$52,2,0)</f>
        <v>California</v>
      </c>
    </row>
    <row r="9490" spans="1:15" x14ac:dyDescent="0.3">
      <c r="A9490" s="11">
        <v>1269028</v>
      </c>
      <c r="B9490" s="12" t="s">
        <v>229</v>
      </c>
      <c r="C9490" s="12" t="s">
        <v>9</v>
      </c>
      <c r="D9490" s="12" t="s">
        <v>276</v>
      </c>
      <c r="E9490" s="11" t="s">
        <v>85</v>
      </c>
      <c r="F9490" s="11" t="s">
        <v>19</v>
      </c>
      <c r="G9490" s="37">
        <v>42068</v>
      </c>
      <c r="H9490" s="13">
        <v>42068</v>
      </c>
      <c r="I9490" s="21">
        <v>0</v>
      </c>
      <c r="J9490" s="43" t="s">
        <v>1476</v>
      </c>
      <c r="K9490" s="21">
        <f t="shared" si="296"/>
        <v>2015</v>
      </c>
      <c r="L9490" s="24">
        <f t="shared" si="297"/>
        <v>1</v>
      </c>
      <c r="M9490" s="11" t="s">
        <v>14</v>
      </c>
      <c r="N9490" s="11" t="s">
        <v>15</v>
      </c>
      <c r="O9490" s="11" t="str">
        <f>VLOOKUP(E9490,State_Code_Name!$B$1:$C$52,2,0)</f>
        <v>Wisconsin</v>
      </c>
    </row>
    <row r="9491" spans="1:15" x14ac:dyDescent="0.3">
      <c r="A9491" s="11">
        <v>948266</v>
      </c>
      <c r="B9491" s="12" t="s">
        <v>64</v>
      </c>
      <c r="C9491" s="12" t="s">
        <v>62</v>
      </c>
      <c r="D9491" s="12" t="s">
        <v>279</v>
      </c>
      <c r="E9491" s="11" t="s">
        <v>43</v>
      </c>
      <c r="F9491" s="11" t="s">
        <v>19</v>
      </c>
      <c r="G9491" s="37">
        <v>41842</v>
      </c>
      <c r="H9491" s="13">
        <v>41845</v>
      </c>
      <c r="I9491" s="21">
        <v>3</v>
      </c>
      <c r="J9491" s="43" t="s">
        <v>1481</v>
      </c>
      <c r="K9491" s="21">
        <f t="shared" si="296"/>
        <v>2014</v>
      </c>
      <c r="L9491" s="24">
        <f t="shared" si="297"/>
        <v>3</v>
      </c>
      <c r="M9491" s="11" t="s">
        <v>14</v>
      </c>
      <c r="N9491" s="11" t="s">
        <v>15</v>
      </c>
      <c r="O9491" s="11" t="str">
        <f>VLOOKUP(E9491,State_Code_Name!$B$1:$C$52,2,0)</f>
        <v>North Carolina</v>
      </c>
    </row>
    <row r="9492" spans="1:15" x14ac:dyDescent="0.3">
      <c r="A9492" s="11">
        <v>1047972</v>
      </c>
      <c r="B9492" s="12" t="s">
        <v>1440</v>
      </c>
      <c r="C9492" s="12" t="s">
        <v>62</v>
      </c>
      <c r="D9492" s="12" t="s">
        <v>279</v>
      </c>
      <c r="E9492" s="11" t="s">
        <v>60</v>
      </c>
      <c r="F9492" s="11" t="s">
        <v>19</v>
      </c>
      <c r="G9492" s="37">
        <v>41909</v>
      </c>
      <c r="H9492" s="13">
        <v>41909</v>
      </c>
      <c r="I9492" s="21">
        <v>0</v>
      </c>
      <c r="J9492" s="43" t="s">
        <v>1480</v>
      </c>
      <c r="K9492" s="21">
        <f t="shared" si="296"/>
        <v>2014</v>
      </c>
      <c r="L9492" s="24">
        <f t="shared" si="297"/>
        <v>3</v>
      </c>
      <c r="M9492" s="11" t="s">
        <v>14</v>
      </c>
      <c r="N9492" s="11" t="s">
        <v>14</v>
      </c>
      <c r="O9492" s="11" t="str">
        <f>VLOOKUP(E9492,State_Code_Name!$B$1:$C$52,2,0)</f>
        <v>Illinois</v>
      </c>
    </row>
    <row r="9493" spans="1:15" x14ac:dyDescent="0.3">
      <c r="A9493" s="11">
        <v>318962</v>
      </c>
      <c r="B9493" s="12" t="s">
        <v>44</v>
      </c>
      <c r="C9493" s="12" t="s">
        <v>27</v>
      </c>
      <c r="D9493" s="12" t="s">
        <v>28</v>
      </c>
      <c r="E9493" s="11" t="s">
        <v>18</v>
      </c>
      <c r="F9493" s="11" t="s">
        <v>19</v>
      </c>
      <c r="G9493" s="37">
        <v>41323</v>
      </c>
      <c r="H9493" s="13">
        <v>41324</v>
      </c>
      <c r="I9493" s="21">
        <v>1</v>
      </c>
      <c r="J9493" s="43" t="s">
        <v>1478</v>
      </c>
      <c r="K9493" s="21">
        <f t="shared" si="296"/>
        <v>2013</v>
      </c>
      <c r="L9493" s="24">
        <f t="shared" si="297"/>
        <v>1</v>
      </c>
      <c r="M9493" s="11" t="s">
        <v>14</v>
      </c>
      <c r="N9493" s="11" t="s">
        <v>15</v>
      </c>
      <c r="O9493" s="11" t="str">
        <f>VLOOKUP(E9493,State_Code_Name!$B$1:$C$52,2,0)</f>
        <v>California</v>
      </c>
    </row>
    <row r="9494" spans="1:15" x14ac:dyDescent="0.3">
      <c r="A9494" s="11">
        <v>1261749</v>
      </c>
      <c r="B9494" s="12" t="s">
        <v>70</v>
      </c>
      <c r="C9494" s="12" t="s">
        <v>27</v>
      </c>
      <c r="D9494" s="12" t="s">
        <v>28</v>
      </c>
      <c r="E9494" s="11" t="s">
        <v>18</v>
      </c>
      <c r="F9494" s="11" t="s">
        <v>19</v>
      </c>
      <c r="G9494" s="37">
        <v>42063</v>
      </c>
      <c r="H9494" s="13">
        <v>42063</v>
      </c>
      <c r="I9494" s="21">
        <v>0</v>
      </c>
      <c r="J9494" s="43" t="s">
        <v>1478</v>
      </c>
      <c r="K9494" s="21">
        <f t="shared" si="296"/>
        <v>2015</v>
      </c>
      <c r="L9494" s="24">
        <f t="shared" si="297"/>
        <v>1</v>
      </c>
      <c r="M9494" s="11" t="s">
        <v>14</v>
      </c>
      <c r="N9494" s="11" t="s">
        <v>14</v>
      </c>
      <c r="O9494" s="11" t="str">
        <f>VLOOKUP(E9494,State_Code_Name!$B$1:$C$52,2,0)</f>
        <v>California</v>
      </c>
    </row>
    <row r="9495" spans="1:15" x14ac:dyDescent="0.3">
      <c r="A9495" s="11">
        <v>812841</v>
      </c>
      <c r="B9495" s="12" t="s">
        <v>101</v>
      </c>
      <c r="C9495" s="12" t="s">
        <v>33</v>
      </c>
      <c r="D9495" s="12" t="s">
        <v>45</v>
      </c>
      <c r="E9495" s="11" t="s">
        <v>23</v>
      </c>
      <c r="F9495" s="11" t="s">
        <v>19</v>
      </c>
      <c r="G9495" s="37">
        <v>41746</v>
      </c>
      <c r="H9495" s="13">
        <v>41746</v>
      </c>
      <c r="I9495" s="21">
        <v>0</v>
      </c>
      <c r="J9495" s="43" t="s">
        <v>1483</v>
      </c>
      <c r="K9495" s="21">
        <f t="shared" si="296"/>
        <v>2014</v>
      </c>
      <c r="L9495" s="24">
        <f t="shared" si="297"/>
        <v>2</v>
      </c>
      <c r="M9495" s="11" t="s">
        <v>14</v>
      </c>
      <c r="N9495" s="11" t="s">
        <v>15</v>
      </c>
      <c r="O9495" s="11" t="str">
        <f>VLOOKUP(E9495,State_Code_Name!$B$1:$C$52,2,0)</f>
        <v>New York</v>
      </c>
    </row>
    <row r="9496" spans="1:15" x14ac:dyDescent="0.3">
      <c r="A9496" s="11">
        <v>1985945</v>
      </c>
      <c r="B9496" s="12" t="s">
        <v>48</v>
      </c>
      <c r="C9496" s="12" t="s">
        <v>33</v>
      </c>
      <c r="D9496" s="12" t="s">
        <v>45</v>
      </c>
      <c r="E9496" s="11" t="s">
        <v>100</v>
      </c>
      <c r="F9496" s="11" t="s">
        <v>24</v>
      </c>
      <c r="G9496" s="37">
        <v>42548</v>
      </c>
      <c r="H9496" s="13">
        <v>42549</v>
      </c>
      <c r="I9496" s="21">
        <v>1</v>
      </c>
      <c r="J9496" s="43" t="s">
        <v>1477</v>
      </c>
      <c r="K9496" s="21">
        <f t="shared" si="296"/>
        <v>2016</v>
      </c>
      <c r="L9496" s="24">
        <f t="shared" si="297"/>
        <v>2</v>
      </c>
      <c r="M9496" s="11" t="s">
        <v>14</v>
      </c>
      <c r="N9496" s="11" t="s">
        <v>15</v>
      </c>
      <c r="O9496" s="11" t="str">
        <f>VLOOKUP(E9496,State_Code_Name!$B$1:$C$52,2,0)</f>
        <v>Delaware</v>
      </c>
    </row>
    <row r="9497" spans="1:15" x14ac:dyDescent="0.3">
      <c r="A9497" s="11">
        <v>1490649</v>
      </c>
      <c r="B9497" s="12" t="s">
        <v>97</v>
      </c>
      <c r="C9497" s="12" t="s">
        <v>53</v>
      </c>
      <c r="D9497" s="12" t="s">
        <v>77</v>
      </c>
      <c r="E9497" s="11" t="s">
        <v>26</v>
      </c>
      <c r="F9497" s="11" t="s">
        <v>19</v>
      </c>
      <c r="G9497" s="37">
        <v>42213</v>
      </c>
      <c r="H9497" s="13">
        <v>42213</v>
      </c>
      <c r="I9497" s="21">
        <v>0</v>
      </c>
      <c r="J9497" s="43" t="s">
        <v>1481</v>
      </c>
      <c r="K9497" s="21">
        <f t="shared" si="296"/>
        <v>2015</v>
      </c>
      <c r="L9497" s="24">
        <f t="shared" si="297"/>
        <v>3</v>
      </c>
      <c r="M9497" s="11" t="s">
        <v>14</v>
      </c>
      <c r="N9497" s="11" t="s">
        <v>15</v>
      </c>
      <c r="O9497" s="11" t="str">
        <f>VLOOKUP(E9497,State_Code_Name!$B$1:$C$52,2,0)</f>
        <v>Georgia</v>
      </c>
    </row>
    <row r="9498" spans="1:15" x14ac:dyDescent="0.3">
      <c r="A9498" s="11">
        <v>2010376</v>
      </c>
      <c r="B9498" s="12" t="s">
        <v>44</v>
      </c>
      <c r="C9498" s="12" t="s">
        <v>27</v>
      </c>
      <c r="D9498" s="12" t="s">
        <v>57</v>
      </c>
      <c r="E9498" s="11" t="s">
        <v>30</v>
      </c>
      <c r="F9498" s="11" t="s">
        <v>19</v>
      </c>
      <c r="G9498" s="37">
        <v>42564</v>
      </c>
      <c r="H9498" s="13">
        <v>42564</v>
      </c>
      <c r="I9498" s="21">
        <v>0</v>
      </c>
      <c r="J9498" s="43" t="s">
        <v>1481</v>
      </c>
      <c r="K9498" s="21">
        <f t="shared" si="296"/>
        <v>2016</v>
      </c>
      <c r="L9498" s="24">
        <f t="shared" si="297"/>
        <v>3</v>
      </c>
      <c r="M9498" s="11" t="s">
        <v>14</v>
      </c>
      <c r="N9498" s="11" t="s">
        <v>15</v>
      </c>
      <c r="O9498" s="11" t="str">
        <f>VLOOKUP(E9498,State_Code_Name!$B$1:$C$52,2,0)</f>
        <v>Connecticut</v>
      </c>
    </row>
    <row r="9499" spans="1:15" x14ac:dyDescent="0.3">
      <c r="A9499" s="11">
        <v>1883446</v>
      </c>
      <c r="B9499" s="12" t="s">
        <v>64</v>
      </c>
      <c r="C9499" s="12" t="s">
        <v>62</v>
      </c>
      <c r="D9499" s="12" t="s">
        <v>279</v>
      </c>
      <c r="E9499" s="11" t="s">
        <v>71</v>
      </c>
      <c r="F9499" s="11" t="s">
        <v>19</v>
      </c>
      <c r="G9499" s="37">
        <v>42477</v>
      </c>
      <c r="H9499" s="13">
        <v>42477</v>
      </c>
      <c r="I9499" s="21">
        <v>0</v>
      </c>
      <c r="J9499" s="43" t="s">
        <v>1483</v>
      </c>
      <c r="K9499" s="21">
        <f t="shared" si="296"/>
        <v>2016</v>
      </c>
      <c r="L9499" s="24">
        <f t="shared" si="297"/>
        <v>2</v>
      </c>
      <c r="M9499" s="11" t="s">
        <v>14</v>
      </c>
      <c r="N9499" s="11" t="s">
        <v>15</v>
      </c>
      <c r="O9499" s="11" t="str">
        <f>VLOOKUP(E9499,State_Code_Name!$B$1:$C$52,2,0)</f>
        <v>Massachusetts</v>
      </c>
    </row>
    <row r="9500" spans="1:15" x14ac:dyDescent="0.3">
      <c r="A9500" s="11">
        <v>1032051</v>
      </c>
      <c r="B9500" s="12" t="s">
        <v>1440</v>
      </c>
      <c r="C9500" s="12" t="s">
        <v>62</v>
      </c>
      <c r="D9500" s="12" t="s">
        <v>460</v>
      </c>
      <c r="E9500" s="11" t="s">
        <v>183</v>
      </c>
      <c r="F9500" s="11" t="s">
        <v>19</v>
      </c>
      <c r="G9500" s="37">
        <v>41898</v>
      </c>
      <c r="H9500" s="13">
        <v>41898</v>
      </c>
      <c r="I9500" s="21">
        <v>0</v>
      </c>
      <c r="J9500" s="43" t="s">
        <v>1480</v>
      </c>
      <c r="K9500" s="21">
        <f t="shared" si="296"/>
        <v>2014</v>
      </c>
      <c r="L9500" s="24">
        <f t="shared" si="297"/>
        <v>3</v>
      </c>
      <c r="M9500" s="11" t="s">
        <v>14</v>
      </c>
      <c r="N9500" s="11" t="s">
        <v>15</v>
      </c>
      <c r="O9500" s="11" t="str">
        <f>VLOOKUP(E9500,State_Code_Name!$B$1:$C$52,2,0)</f>
        <v>Mississippi</v>
      </c>
    </row>
    <row r="9501" spans="1:15" x14ac:dyDescent="0.3">
      <c r="A9501" s="11">
        <v>2061812</v>
      </c>
      <c r="B9501" s="12" t="s">
        <v>39</v>
      </c>
      <c r="C9501" s="12" t="s">
        <v>37</v>
      </c>
      <c r="D9501" s="12" t="s">
        <v>278</v>
      </c>
      <c r="E9501" s="11" t="s">
        <v>23</v>
      </c>
      <c r="F9501" s="11" t="s">
        <v>19</v>
      </c>
      <c r="G9501" s="37">
        <v>42594</v>
      </c>
      <c r="H9501" s="13">
        <v>42594</v>
      </c>
      <c r="I9501" s="21">
        <v>0</v>
      </c>
      <c r="J9501" s="43" t="s">
        <v>1482</v>
      </c>
      <c r="K9501" s="21">
        <f t="shared" si="296"/>
        <v>2016</v>
      </c>
      <c r="L9501" s="24">
        <f t="shared" si="297"/>
        <v>3</v>
      </c>
      <c r="M9501" s="11" t="s">
        <v>14</v>
      </c>
      <c r="N9501" s="11" t="s">
        <v>14</v>
      </c>
      <c r="O9501" s="11" t="str">
        <f>VLOOKUP(E9501,State_Code_Name!$B$1:$C$52,2,0)</f>
        <v>New York</v>
      </c>
    </row>
    <row r="9502" spans="1:15" x14ac:dyDescent="0.3">
      <c r="A9502" s="11">
        <v>1487190</v>
      </c>
      <c r="B9502" s="12" t="s">
        <v>95</v>
      </c>
      <c r="C9502" s="12" t="s">
        <v>16</v>
      </c>
      <c r="D9502" s="12" t="s">
        <v>21</v>
      </c>
      <c r="E9502" s="11" t="s">
        <v>36</v>
      </c>
      <c r="F9502" s="11" t="s">
        <v>19</v>
      </c>
      <c r="G9502" s="37">
        <v>42211</v>
      </c>
      <c r="H9502" s="13">
        <v>42211</v>
      </c>
      <c r="I9502" s="21">
        <v>0</v>
      </c>
      <c r="J9502" s="43" t="s">
        <v>1481</v>
      </c>
      <c r="K9502" s="21">
        <f t="shared" si="296"/>
        <v>2015</v>
      </c>
      <c r="L9502" s="24">
        <f t="shared" si="297"/>
        <v>3</v>
      </c>
      <c r="M9502" s="11" t="s">
        <v>14</v>
      </c>
      <c r="N9502" s="11" t="s">
        <v>15</v>
      </c>
      <c r="O9502" s="11" t="str">
        <f>VLOOKUP(E9502,State_Code_Name!$B$1:$C$52,2,0)</f>
        <v>Florida</v>
      </c>
    </row>
    <row r="9503" spans="1:15" x14ac:dyDescent="0.3">
      <c r="A9503" s="11">
        <v>1915076</v>
      </c>
      <c r="B9503" s="12" t="s">
        <v>61</v>
      </c>
      <c r="C9503" s="12" t="s">
        <v>53</v>
      </c>
      <c r="D9503" s="12" t="s">
        <v>102</v>
      </c>
      <c r="E9503" s="11" t="s">
        <v>36</v>
      </c>
      <c r="F9503" s="11" t="s">
        <v>19</v>
      </c>
      <c r="G9503" s="37">
        <v>42498</v>
      </c>
      <c r="H9503" s="13">
        <v>42498</v>
      </c>
      <c r="I9503" s="21">
        <v>0</v>
      </c>
      <c r="J9503" s="43" t="s">
        <v>1471</v>
      </c>
      <c r="K9503" s="21">
        <f t="shared" si="296"/>
        <v>2016</v>
      </c>
      <c r="L9503" s="24">
        <f t="shared" si="297"/>
        <v>2</v>
      </c>
      <c r="M9503" s="11" t="s">
        <v>14</v>
      </c>
      <c r="N9503" s="11" t="s">
        <v>15</v>
      </c>
      <c r="O9503" s="11" t="str">
        <f>VLOOKUP(E9503,State_Code_Name!$B$1:$C$52,2,0)</f>
        <v>Florida</v>
      </c>
    </row>
    <row r="9504" spans="1:15" x14ac:dyDescent="0.3">
      <c r="A9504" s="11">
        <v>1971051</v>
      </c>
      <c r="B9504" s="12" t="s">
        <v>200</v>
      </c>
      <c r="C9504" s="12" t="s">
        <v>16</v>
      </c>
      <c r="D9504" s="12" t="s">
        <v>21</v>
      </c>
      <c r="E9504" s="11" t="s">
        <v>23</v>
      </c>
      <c r="F9504" s="11" t="s">
        <v>303</v>
      </c>
      <c r="G9504" s="37">
        <v>42536</v>
      </c>
      <c r="H9504" s="13">
        <v>42538</v>
      </c>
      <c r="I9504" s="21">
        <v>2</v>
      </c>
      <c r="J9504" s="43" t="s">
        <v>1477</v>
      </c>
      <c r="K9504" s="21">
        <f t="shared" si="296"/>
        <v>2016</v>
      </c>
      <c r="L9504" s="24">
        <f t="shared" si="297"/>
        <v>2</v>
      </c>
      <c r="M9504" s="11" t="s">
        <v>14</v>
      </c>
      <c r="N9504" s="11" t="s">
        <v>15</v>
      </c>
      <c r="O9504" s="11" t="str">
        <f>VLOOKUP(E9504,State_Code_Name!$B$1:$C$52,2,0)</f>
        <v>New York</v>
      </c>
    </row>
    <row r="9505" spans="1:15" x14ac:dyDescent="0.3">
      <c r="A9505" s="11">
        <v>1183201</v>
      </c>
      <c r="B9505" s="12" t="s">
        <v>31</v>
      </c>
      <c r="C9505" s="12" t="s">
        <v>16</v>
      </c>
      <c r="D9505" s="12" t="s">
        <v>25</v>
      </c>
      <c r="E9505" s="11" t="s">
        <v>36</v>
      </c>
      <c r="F9505" s="11" t="s">
        <v>303</v>
      </c>
      <c r="G9505" s="37">
        <v>42009</v>
      </c>
      <c r="H9505" s="13">
        <v>42009</v>
      </c>
      <c r="I9505" s="21">
        <v>0</v>
      </c>
      <c r="J9505" s="43" t="s">
        <v>1474</v>
      </c>
      <c r="K9505" s="21">
        <f t="shared" si="296"/>
        <v>2015</v>
      </c>
      <c r="L9505" s="24">
        <f t="shared" si="297"/>
        <v>1</v>
      </c>
      <c r="M9505" s="11" t="s">
        <v>14</v>
      </c>
      <c r="N9505" s="11" t="s">
        <v>15</v>
      </c>
      <c r="O9505" s="11" t="str">
        <f>VLOOKUP(E9505,State_Code_Name!$B$1:$C$52,2,0)</f>
        <v>Florida</v>
      </c>
    </row>
    <row r="9506" spans="1:15" x14ac:dyDescent="0.3">
      <c r="A9506" s="11">
        <v>1290534</v>
      </c>
      <c r="B9506" s="12" t="s">
        <v>74</v>
      </c>
      <c r="C9506" s="12" t="s">
        <v>27</v>
      </c>
      <c r="D9506" s="12" t="s">
        <v>28</v>
      </c>
      <c r="E9506" s="11" t="s">
        <v>18</v>
      </c>
      <c r="F9506" s="11" t="s">
        <v>19</v>
      </c>
      <c r="G9506" s="37">
        <v>42082</v>
      </c>
      <c r="H9506" s="13">
        <v>42082</v>
      </c>
      <c r="I9506" s="21">
        <v>0</v>
      </c>
      <c r="J9506" s="43" t="s">
        <v>1476</v>
      </c>
      <c r="K9506" s="21">
        <f t="shared" si="296"/>
        <v>2015</v>
      </c>
      <c r="L9506" s="24">
        <f t="shared" si="297"/>
        <v>1</v>
      </c>
      <c r="M9506" s="11" t="s">
        <v>14</v>
      </c>
      <c r="N9506" s="11" t="s">
        <v>15</v>
      </c>
      <c r="O9506" s="11" t="str">
        <f>VLOOKUP(E9506,State_Code_Name!$B$1:$C$52,2,0)</f>
        <v>California</v>
      </c>
    </row>
    <row r="9507" spans="1:15" x14ac:dyDescent="0.3">
      <c r="A9507" s="11">
        <v>904735</v>
      </c>
      <c r="B9507" s="12" t="s">
        <v>95</v>
      </c>
      <c r="C9507" s="12" t="s">
        <v>37</v>
      </c>
      <c r="D9507" s="12" t="s">
        <v>146</v>
      </c>
      <c r="E9507" s="11" t="s">
        <v>47</v>
      </c>
      <c r="F9507" s="11" t="s">
        <v>13</v>
      </c>
      <c r="G9507" s="37">
        <v>41810</v>
      </c>
      <c r="H9507" s="13">
        <v>41815</v>
      </c>
      <c r="I9507" s="21">
        <v>5</v>
      </c>
      <c r="J9507" s="43" t="s">
        <v>1477</v>
      </c>
      <c r="K9507" s="21">
        <f t="shared" si="296"/>
        <v>2014</v>
      </c>
      <c r="L9507" s="24">
        <f t="shared" si="297"/>
        <v>2</v>
      </c>
      <c r="M9507" s="11" t="s">
        <v>14</v>
      </c>
      <c r="N9507" s="11" t="s">
        <v>14</v>
      </c>
      <c r="O9507" s="11" t="str">
        <f>VLOOKUP(E9507,State_Code_Name!$B$1:$C$52,2,0)</f>
        <v>Pennsylvania</v>
      </c>
    </row>
    <row r="9508" spans="1:15" x14ac:dyDescent="0.3">
      <c r="A9508" s="11">
        <v>1406108</v>
      </c>
      <c r="B9508" s="12" t="s">
        <v>31</v>
      </c>
      <c r="C9508" s="12" t="s">
        <v>37</v>
      </c>
      <c r="D9508" s="12" t="s">
        <v>1443</v>
      </c>
      <c r="E9508" s="11" t="s">
        <v>23</v>
      </c>
      <c r="F9508" s="11" t="s">
        <v>19</v>
      </c>
      <c r="G9508" s="37">
        <v>42159</v>
      </c>
      <c r="H9508" s="13">
        <v>42159</v>
      </c>
      <c r="I9508" s="21">
        <v>0</v>
      </c>
      <c r="J9508" s="43" t="s">
        <v>1477</v>
      </c>
      <c r="K9508" s="21">
        <f t="shared" si="296"/>
        <v>2015</v>
      </c>
      <c r="L9508" s="24">
        <f t="shared" si="297"/>
        <v>2</v>
      </c>
      <c r="M9508" s="11" t="s">
        <v>14</v>
      </c>
      <c r="N9508" s="11" t="s">
        <v>15</v>
      </c>
      <c r="O9508" s="11" t="str">
        <f>VLOOKUP(E9508,State_Code_Name!$B$1:$C$52,2,0)</f>
        <v>New York</v>
      </c>
    </row>
    <row r="9509" spans="1:15" x14ac:dyDescent="0.3">
      <c r="A9509" s="11">
        <v>291950</v>
      </c>
      <c r="B9509" s="12" t="s">
        <v>82</v>
      </c>
      <c r="C9509" s="12" t="s">
        <v>37</v>
      </c>
      <c r="D9509" s="12" t="s">
        <v>38</v>
      </c>
      <c r="E9509" s="11" t="s">
        <v>12</v>
      </c>
      <c r="F9509" s="11" t="s">
        <v>303</v>
      </c>
      <c r="G9509" s="37">
        <v>41312</v>
      </c>
      <c r="H9509" s="13">
        <v>41313</v>
      </c>
      <c r="I9509" s="21">
        <v>1</v>
      </c>
      <c r="J9509" s="43" t="s">
        <v>1478</v>
      </c>
      <c r="K9509" s="21">
        <f t="shared" si="296"/>
        <v>2013</v>
      </c>
      <c r="L9509" s="24">
        <f t="shared" si="297"/>
        <v>1</v>
      </c>
      <c r="M9509" s="11" t="s">
        <v>14</v>
      </c>
      <c r="N9509" s="11" t="s">
        <v>15</v>
      </c>
      <c r="O9509" s="11" t="str">
        <f>VLOOKUP(E9509,State_Code_Name!$B$1:$C$52,2,0)</f>
        <v>Virginia</v>
      </c>
    </row>
    <row r="9510" spans="1:15" x14ac:dyDescent="0.3">
      <c r="A9510" s="11">
        <v>1317776</v>
      </c>
      <c r="B9510" s="12" t="s">
        <v>841</v>
      </c>
      <c r="C9510" s="12" t="s">
        <v>27</v>
      </c>
      <c r="D9510" s="12" t="s">
        <v>57</v>
      </c>
      <c r="E9510" s="11" t="s">
        <v>18</v>
      </c>
      <c r="F9510" s="11" t="s">
        <v>19</v>
      </c>
      <c r="G9510" s="37">
        <v>42100</v>
      </c>
      <c r="H9510" s="13">
        <v>42100</v>
      </c>
      <c r="I9510" s="21">
        <v>0</v>
      </c>
      <c r="J9510" s="43" t="s">
        <v>1483</v>
      </c>
      <c r="K9510" s="21">
        <f t="shared" si="296"/>
        <v>2015</v>
      </c>
      <c r="L9510" s="24">
        <f t="shared" si="297"/>
        <v>2</v>
      </c>
      <c r="M9510" s="11" t="s">
        <v>14</v>
      </c>
      <c r="N9510" s="11" t="s">
        <v>15</v>
      </c>
      <c r="O9510" s="11" t="str">
        <f>VLOOKUP(E9510,State_Code_Name!$B$1:$C$52,2,0)</f>
        <v>California</v>
      </c>
    </row>
    <row r="9511" spans="1:15" x14ac:dyDescent="0.3">
      <c r="A9511" s="11">
        <v>2017657</v>
      </c>
      <c r="B9511" s="12" t="s">
        <v>180</v>
      </c>
      <c r="C9511" s="12" t="s">
        <v>33</v>
      </c>
      <c r="D9511" s="12" t="s">
        <v>45</v>
      </c>
      <c r="E9511" s="11" t="s">
        <v>41</v>
      </c>
      <c r="F9511" s="11" t="s">
        <v>19</v>
      </c>
      <c r="G9511" s="37">
        <v>42569</v>
      </c>
      <c r="H9511" s="13">
        <v>42569</v>
      </c>
      <c r="I9511" s="21">
        <v>0</v>
      </c>
      <c r="J9511" s="43" t="s">
        <v>1481</v>
      </c>
      <c r="K9511" s="21">
        <f t="shared" si="296"/>
        <v>2016</v>
      </c>
      <c r="L9511" s="24">
        <f t="shared" si="297"/>
        <v>3</v>
      </c>
      <c r="M9511" s="11" t="s">
        <v>14</v>
      </c>
      <c r="N9511" s="11" t="s">
        <v>15</v>
      </c>
      <c r="O9511" s="11" t="str">
        <f>VLOOKUP(E9511,State_Code_Name!$B$1:$C$52,2,0)</f>
        <v>Nevada</v>
      </c>
    </row>
    <row r="9512" spans="1:15" x14ac:dyDescent="0.3">
      <c r="A9512" s="11">
        <v>2026326</v>
      </c>
      <c r="B9512" s="12" t="s">
        <v>1440</v>
      </c>
      <c r="C9512" s="12" t="s">
        <v>62</v>
      </c>
      <c r="D9512" s="12" t="s">
        <v>460</v>
      </c>
      <c r="E9512" s="11" t="s">
        <v>73</v>
      </c>
      <c r="F9512" s="11" t="s">
        <v>303</v>
      </c>
      <c r="G9512" s="37">
        <v>42573</v>
      </c>
      <c r="H9512" s="13">
        <v>42577</v>
      </c>
      <c r="I9512" s="21">
        <v>4</v>
      </c>
      <c r="J9512" s="43" t="s">
        <v>1481</v>
      </c>
      <c r="K9512" s="21">
        <f t="shared" si="296"/>
        <v>2016</v>
      </c>
      <c r="L9512" s="24">
        <f t="shared" si="297"/>
        <v>3</v>
      </c>
      <c r="M9512" s="11" t="s">
        <v>14</v>
      </c>
      <c r="N9512" s="11" t="s">
        <v>14</v>
      </c>
      <c r="O9512" s="11" t="str">
        <f>VLOOKUP(E9512,State_Code_Name!$B$1:$C$52,2,0)</f>
        <v>Kentucky</v>
      </c>
    </row>
    <row r="9513" spans="1:15" x14ac:dyDescent="0.3">
      <c r="A9513" s="11">
        <v>1578601</v>
      </c>
      <c r="B9513" s="12" t="s">
        <v>95</v>
      </c>
      <c r="C9513" s="12" t="s">
        <v>27</v>
      </c>
      <c r="D9513" s="12" t="s">
        <v>79</v>
      </c>
      <c r="E9513" s="11" t="s">
        <v>43</v>
      </c>
      <c r="F9513" s="11" t="s">
        <v>303</v>
      </c>
      <c r="G9513" s="37">
        <v>42271</v>
      </c>
      <c r="H9513" s="13">
        <v>42276</v>
      </c>
      <c r="I9513" s="21">
        <v>5</v>
      </c>
      <c r="J9513" s="43" t="s">
        <v>1480</v>
      </c>
      <c r="K9513" s="21">
        <f t="shared" si="296"/>
        <v>2015</v>
      </c>
      <c r="L9513" s="24">
        <f t="shared" si="297"/>
        <v>3</v>
      </c>
      <c r="M9513" s="11" t="s">
        <v>14</v>
      </c>
      <c r="N9513" s="11" t="s">
        <v>15</v>
      </c>
      <c r="O9513" s="11" t="str">
        <f>VLOOKUP(E9513,State_Code_Name!$B$1:$C$52,2,0)</f>
        <v>North Carolina</v>
      </c>
    </row>
    <row r="9514" spans="1:15" x14ac:dyDescent="0.3">
      <c r="A9514" s="11">
        <v>363507</v>
      </c>
      <c r="B9514" s="12" t="s">
        <v>72</v>
      </c>
      <c r="C9514" s="12" t="s">
        <v>27</v>
      </c>
      <c r="D9514" s="12" t="s">
        <v>28</v>
      </c>
      <c r="E9514" s="11" t="s">
        <v>18</v>
      </c>
      <c r="F9514" s="11" t="s">
        <v>19</v>
      </c>
      <c r="G9514" s="37">
        <v>41358</v>
      </c>
      <c r="H9514" s="13">
        <v>41358</v>
      </c>
      <c r="I9514" s="21">
        <v>0</v>
      </c>
      <c r="J9514" s="43" t="s">
        <v>1476</v>
      </c>
      <c r="K9514" s="21">
        <f t="shared" si="296"/>
        <v>2013</v>
      </c>
      <c r="L9514" s="24">
        <f t="shared" si="297"/>
        <v>1</v>
      </c>
      <c r="M9514" s="11" t="s">
        <v>14</v>
      </c>
      <c r="N9514" s="11" t="s">
        <v>14</v>
      </c>
      <c r="O9514" s="11" t="str">
        <f>VLOOKUP(E9514,State_Code_Name!$B$1:$C$52,2,0)</f>
        <v>California</v>
      </c>
    </row>
    <row r="9515" spans="1:15" x14ac:dyDescent="0.3">
      <c r="A9515" s="11">
        <v>1986517</v>
      </c>
      <c r="B9515" s="12" t="s">
        <v>11</v>
      </c>
      <c r="C9515" s="12" t="s">
        <v>16</v>
      </c>
      <c r="D9515" s="12" t="s">
        <v>25</v>
      </c>
      <c r="E9515" s="11" t="s">
        <v>36</v>
      </c>
      <c r="F9515" s="11" t="s">
        <v>13</v>
      </c>
      <c r="G9515" s="37">
        <v>42548</v>
      </c>
      <c r="H9515" s="13">
        <v>42548</v>
      </c>
      <c r="I9515" s="21">
        <v>0</v>
      </c>
      <c r="J9515" s="43" t="s">
        <v>1477</v>
      </c>
      <c r="K9515" s="21">
        <f t="shared" si="296"/>
        <v>2016</v>
      </c>
      <c r="L9515" s="24">
        <f t="shared" si="297"/>
        <v>2</v>
      </c>
      <c r="M9515" s="11" t="s">
        <v>14</v>
      </c>
      <c r="N9515" s="11" t="s">
        <v>15</v>
      </c>
      <c r="O9515" s="11" t="str">
        <f>VLOOKUP(E9515,State_Code_Name!$B$1:$C$52,2,0)</f>
        <v>Florida</v>
      </c>
    </row>
    <row r="9516" spans="1:15" x14ac:dyDescent="0.3">
      <c r="A9516" s="11">
        <v>550165</v>
      </c>
      <c r="B9516" s="12" t="s">
        <v>44</v>
      </c>
      <c r="C9516" s="12" t="s">
        <v>16</v>
      </c>
      <c r="D9516" s="12" t="s">
        <v>17</v>
      </c>
      <c r="E9516" s="11" t="s">
        <v>60</v>
      </c>
      <c r="F9516" s="11" t="s">
        <v>19</v>
      </c>
      <c r="G9516" s="37">
        <v>41548</v>
      </c>
      <c r="H9516" s="13">
        <v>41549</v>
      </c>
      <c r="I9516" s="21">
        <v>1</v>
      </c>
      <c r="J9516" s="43" t="s">
        <v>1473</v>
      </c>
      <c r="K9516" s="21">
        <f t="shared" si="296"/>
        <v>2013</v>
      </c>
      <c r="L9516" s="24">
        <f t="shared" si="297"/>
        <v>4</v>
      </c>
      <c r="M9516" s="11" t="s">
        <v>14</v>
      </c>
      <c r="N9516" s="11" t="s">
        <v>15</v>
      </c>
      <c r="O9516" s="11" t="str">
        <f>VLOOKUP(E9516,State_Code_Name!$B$1:$C$52,2,0)</f>
        <v>Illinois</v>
      </c>
    </row>
    <row r="9517" spans="1:15" x14ac:dyDescent="0.3">
      <c r="A9517" s="11">
        <v>860033</v>
      </c>
      <c r="B9517" s="12" t="s">
        <v>582</v>
      </c>
      <c r="C9517" s="12" t="s">
        <v>33</v>
      </c>
      <c r="D9517" s="12" t="s">
        <v>1441</v>
      </c>
      <c r="E9517" s="11" t="s">
        <v>18</v>
      </c>
      <c r="F9517" s="11" t="s">
        <v>19</v>
      </c>
      <c r="G9517" s="37">
        <v>41779</v>
      </c>
      <c r="H9517" s="13">
        <v>41780</v>
      </c>
      <c r="I9517" s="21">
        <v>1</v>
      </c>
      <c r="J9517" s="43" t="s">
        <v>1471</v>
      </c>
      <c r="K9517" s="21">
        <f t="shared" si="296"/>
        <v>2014</v>
      </c>
      <c r="L9517" s="24">
        <f t="shared" si="297"/>
        <v>2</v>
      </c>
      <c r="M9517" s="11" t="s">
        <v>14</v>
      </c>
      <c r="N9517" s="11" t="s">
        <v>15</v>
      </c>
      <c r="O9517" s="11" t="str">
        <f>VLOOKUP(E9517,State_Code_Name!$B$1:$C$52,2,0)</f>
        <v>California</v>
      </c>
    </row>
    <row r="9518" spans="1:15" x14ac:dyDescent="0.3">
      <c r="A9518" s="11">
        <v>1151247</v>
      </c>
      <c r="B9518" s="12" t="s">
        <v>406</v>
      </c>
      <c r="C9518" s="12" t="s">
        <v>9</v>
      </c>
      <c r="D9518" s="12" t="s">
        <v>133</v>
      </c>
      <c r="E9518" s="11" t="s">
        <v>171</v>
      </c>
      <c r="F9518" s="11" t="s">
        <v>19</v>
      </c>
      <c r="G9518" s="37">
        <v>41983</v>
      </c>
      <c r="H9518" s="13">
        <v>41985</v>
      </c>
      <c r="I9518" s="21">
        <v>2</v>
      </c>
      <c r="J9518" s="43" t="s">
        <v>1475</v>
      </c>
      <c r="K9518" s="21">
        <f t="shared" si="296"/>
        <v>2014</v>
      </c>
      <c r="L9518" s="24">
        <f t="shared" si="297"/>
        <v>4</v>
      </c>
      <c r="M9518" s="11" t="s">
        <v>14</v>
      </c>
      <c r="N9518" s="11" t="s">
        <v>15</v>
      </c>
      <c r="O9518" s="11" t="str">
        <f>VLOOKUP(E9518,State_Code_Name!$B$1:$C$52,2,0)</f>
        <v>Louisiana</v>
      </c>
    </row>
    <row r="9519" spans="1:15" x14ac:dyDescent="0.3">
      <c r="A9519" s="11">
        <v>1787224</v>
      </c>
      <c r="B9519" s="12" t="s">
        <v>112</v>
      </c>
      <c r="C9519" s="12" t="s">
        <v>37</v>
      </c>
      <c r="D9519" s="12" t="s">
        <v>81</v>
      </c>
      <c r="E9519" s="11" t="s">
        <v>52</v>
      </c>
      <c r="F9519" s="11" t="s">
        <v>19</v>
      </c>
      <c r="G9519" s="37">
        <v>42415</v>
      </c>
      <c r="H9519" s="13">
        <v>42415</v>
      </c>
      <c r="I9519" s="21">
        <v>0</v>
      </c>
      <c r="J9519" s="43" t="s">
        <v>1478</v>
      </c>
      <c r="K9519" s="21">
        <f t="shared" si="296"/>
        <v>2016</v>
      </c>
      <c r="L9519" s="24">
        <f t="shared" si="297"/>
        <v>1</v>
      </c>
      <c r="M9519" s="11" t="s">
        <v>14</v>
      </c>
      <c r="N9519" s="11" t="s">
        <v>14</v>
      </c>
      <c r="O9519" s="11" t="str">
        <f>VLOOKUP(E9519,State_Code_Name!$B$1:$C$52,2,0)</f>
        <v>Washington</v>
      </c>
    </row>
    <row r="9520" spans="1:15" x14ac:dyDescent="0.3">
      <c r="A9520" s="11">
        <v>1492488</v>
      </c>
      <c r="B9520" s="12" t="s">
        <v>61</v>
      </c>
      <c r="C9520" s="12" t="s">
        <v>53</v>
      </c>
      <c r="D9520" s="12" t="s">
        <v>1439</v>
      </c>
      <c r="E9520" s="11" t="s">
        <v>127</v>
      </c>
      <c r="F9520" s="11" t="s">
        <v>58</v>
      </c>
      <c r="G9520" s="37">
        <v>42214</v>
      </c>
      <c r="H9520" s="13">
        <v>42240</v>
      </c>
      <c r="I9520" s="21">
        <v>26</v>
      </c>
      <c r="J9520" s="43" t="s">
        <v>1481</v>
      </c>
      <c r="K9520" s="21">
        <f t="shared" si="296"/>
        <v>2015</v>
      </c>
      <c r="L9520" s="24">
        <f t="shared" si="297"/>
        <v>3</v>
      </c>
      <c r="M9520" s="11" t="s">
        <v>14</v>
      </c>
      <c r="N9520" s="11" t="s">
        <v>15</v>
      </c>
      <c r="O9520" s="11" t="str">
        <f>VLOOKUP(E9520,State_Code_Name!$B$1:$C$52,2,0)</f>
        <v>Oklahoma</v>
      </c>
    </row>
    <row r="9521" spans="1:15" x14ac:dyDescent="0.3">
      <c r="A9521" s="11">
        <v>970704</v>
      </c>
      <c r="B9521" s="12" t="s">
        <v>44</v>
      </c>
      <c r="C9521" s="12" t="s">
        <v>16</v>
      </c>
      <c r="D9521" s="12" t="s">
        <v>21</v>
      </c>
      <c r="E9521" s="11" t="s">
        <v>49</v>
      </c>
      <c r="F9521" s="11" t="s">
        <v>13</v>
      </c>
      <c r="G9521" s="37">
        <v>41857</v>
      </c>
      <c r="H9521" s="13">
        <v>41858</v>
      </c>
      <c r="I9521" s="21">
        <v>1</v>
      </c>
      <c r="J9521" s="43" t="s">
        <v>1482</v>
      </c>
      <c r="K9521" s="21">
        <f t="shared" si="296"/>
        <v>2014</v>
      </c>
      <c r="L9521" s="24">
        <f t="shared" si="297"/>
        <v>3</v>
      </c>
      <c r="M9521" s="11" t="s">
        <v>14</v>
      </c>
      <c r="N9521" s="11" t="s">
        <v>14</v>
      </c>
      <c r="O9521" s="11" t="str">
        <f>VLOOKUP(E9521,State_Code_Name!$B$1:$C$52,2,0)</f>
        <v>New Jersey</v>
      </c>
    </row>
    <row r="9522" spans="1:15" x14ac:dyDescent="0.3">
      <c r="A9522" s="11">
        <v>1944777</v>
      </c>
      <c r="B9522" s="12" t="s">
        <v>288</v>
      </c>
      <c r="C9522" s="12" t="s">
        <v>62</v>
      </c>
      <c r="D9522" s="12" t="s">
        <v>279</v>
      </c>
      <c r="E9522" s="11" t="s">
        <v>52</v>
      </c>
      <c r="F9522" s="11" t="s">
        <v>19</v>
      </c>
      <c r="G9522" s="37">
        <v>42517</v>
      </c>
      <c r="H9522" s="13">
        <v>42519</v>
      </c>
      <c r="I9522" s="21">
        <v>2</v>
      </c>
      <c r="J9522" s="43" t="s">
        <v>1471</v>
      </c>
      <c r="K9522" s="21">
        <f t="shared" si="296"/>
        <v>2016</v>
      </c>
      <c r="L9522" s="24">
        <f t="shared" si="297"/>
        <v>2</v>
      </c>
      <c r="M9522" s="11" t="s">
        <v>14</v>
      </c>
      <c r="N9522" s="11" t="s">
        <v>15</v>
      </c>
      <c r="O9522" s="11" t="str">
        <f>VLOOKUP(E9522,State_Code_Name!$B$1:$C$52,2,0)</f>
        <v>Washington</v>
      </c>
    </row>
    <row r="9523" spans="1:15" x14ac:dyDescent="0.3">
      <c r="A9523" s="11">
        <v>975036</v>
      </c>
      <c r="B9523" s="12" t="s">
        <v>31</v>
      </c>
      <c r="C9523" s="12" t="s">
        <v>27</v>
      </c>
      <c r="D9523" s="12" t="s">
        <v>28</v>
      </c>
      <c r="E9523" s="11" t="s">
        <v>23</v>
      </c>
      <c r="F9523" s="11" t="s">
        <v>19</v>
      </c>
      <c r="G9523" s="37">
        <v>41859</v>
      </c>
      <c r="H9523" s="13">
        <v>41859</v>
      </c>
      <c r="I9523" s="21">
        <v>0</v>
      </c>
      <c r="J9523" s="43" t="s">
        <v>1482</v>
      </c>
      <c r="K9523" s="21">
        <f t="shared" si="296"/>
        <v>2014</v>
      </c>
      <c r="L9523" s="24">
        <f t="shared" si="297"/>
        <v>3</v>
      </c>
      <c r="M9523" s="11" t="s">
        <v>14</v>
      </c>
      <c r="N9523" s="11" t="s">
        <v>15</v>
      </c>
      <c r="O9523" s="11" t="str">
        <f>VLOOKUP(E9523,State_Code_Name!$B$1:$C$52,2,0)</f>
        <v>New York</v>
      </c>
    </row>
    <row r="9524" spans="1:15" x14ac:dyDescent="0.3">
      <c r="A9524" s="11">
        <v>380497</v>
      </c>
      <c r="B9524" s="12" t="s">
        <v>31</v>
      </c>
      <c r="C9524" s="12" t="s">
        <v>27</v>
      </c>
      <c r="D9524" s="12" t="s">
        <v>28</v>
      </c>
      <c r="E9524" s="11" t="s">
        <v>18</v>
      </c>
      <c r="F9524" s="11" t="s">
        <v>19</v>
      </c>
      <c r="G9524" s="37">
        <v>41375</v>
      </c>
      <c r="H9524" s="13">
        <v>41376</v>
      </c>
      <c r="I9524" s="21">
        <v>1</v>
      </c>
      <c r="J9524" s="43" t="s">
        <v>1483</v>
      </c>
      <c r="K9524" s="21">
        <f t="shared" si="296"/>
        <v>2013</v>
      </c>
      <c r="L9524" s="24">
        <f t="shared" si="297"/>
        <v>2</v>
      </c>
      <c r="M9524" s="11" t="s">
        <v>14</v>
      </c>
      <c r="N9524" s="11" t="s">
        <v>14</v>
      </c>
      <c r="O9524" s="11" t="str">
        <f>VLOOKUP(E9524,State_Code_Name!$B$1:$C$52,2,0)</f>
        <v>California</v>
      </c>
    </row>
    <row r="9525" spans="1:15" x14ac:dyDescent="0.3">
      <c r="A9525" s="11">
        <v>1775354</v>
      </c>
      <c r="B9525" s="12" t="s">
        <v>44</v>
      </c>
      <c r="C9525" s="12" t="s">
        <v>9</v>
      </c>
      <c r="D9525" s="12" t="s">
        <v>10</v>
      </c>
      <c r="E9525" s="11" t="s">
        <v>71</v>
      </c>
      <c r="F9525" s="11" t="s">
        <v>13</v>
      </c>
      <c r="G9525" s="37">
        <v>42405</v>
      </c>
      <c r="H9525" s="13">
        <v>42408</v>
      </c>
      <c r="I9525" s="21">
        <v>3</v>
      </c>
      <c r="J9525" s="43" t="s">
        <v>1478</v>
      </c>
      <c r="K9525" s="21">
        <f t="shared" si="296"/>
        <v>2016</v>
      </c>
      <c r="L9525" s="24">
        <f t="shared" si="297"/>
        <v>1</v>
      </c>
      <c r="M9525" s="11" t="s">
        <v>14</v>
      </c>
      <c r="N9525" s="11" t="s">
        <v>15</v>
      </c>
      <c r="O9525" s="11" t="str">
        <f>VLOOKUP(E9525,State_Code_Name!$B$1:$C$52,2,0)</f>
        <v>Massachusetts</v>
      </c>
    </row>
    <row r="9526" spans="1:15" x14ac:dyDescent="0.3">
      <c r="A9526" s="11">
        <v>1695911</v>
      </c>
      <c r="B9526" s="12" t="s">
        <v>354</v>
      </c>
      <c r="C9526" s="12" t="s">
        <v>33</v>
      </c>
      <c r="D9526" s="12" t="s">
        <v>45</v>
      </c>
      <c r="E9526" s="11" t="s">
        <v>47</v>
      </c>
      <c r="F9526" s="11" t="s">
        <v>303</v>
      </c>
      <c r="G9526" s="37">
        <v>42352</v>
      </c>
      <c r="H9526" s="13">
        <v>42354</v>
      </c>
      <c r="I9526" s="21">
        <v>2</v>
      </c>
      <c r="J9526" s="43" t="s">
        <v>1475</v>
      </c>
      <c r="K9526" s="21">
        <f t="shared" si="296"/>
        <v>2015</v>
      </c>
      <c r="L9526" s="24">
        <f t="shared" si="297"/>
        <v>4</v>
      </c>
      <c r="M9526" s="11" t="s">
        <v>14</v>
      </c>
      <c r="N9526" s="11" t="s">
        <v>15</v>
      </c>
      <c r="O9526" s="11" t="str">
        <f>VLOOKUP(E9526,State_Code_Name!$B$1:$C$52,2,0)</f>
        <v>Pennsylvania</v>
      </c>
    </row>
    <row r="9527" spans="1:15" x14ac:dyDescent="0.3">
      <c r="A9527" s="11">
        <v>2126404</v>
      </c>
      <c r="B9527" s="12" t="s">
        <v>64</v>
      </c>
      <c r="C9527" s="12" t="s">
        <v>62</v>
      </c>
      <c r="D9527" s="12" t="s">
        <v>460</v>
      </c>
      <c r="E9527" s="11" t="s">
        <v>30</v>
      </c>
      <c r="F9527" s="11" t="s">
        <v>19</v>
      </c>
      <c r="G9527" s="37">
        <v>42635</v>
      </c>
      <c r="H9527" s="13">
        <v>42635</v>
      </c>
      <c r="I9527" s="21">
        <v>0</v>
      </c>
      <c r="J9527" s="43" t="s">
        <v>1480</v>
      </c>
      <c r="K9527" s="21">
        <f t="shared" si="296"/>
        <v>2016</v>
      </c>
      <c r="L9527" s="24">
        <f t="shared" si="297"/>
        <v>3</v>
      </c>
      <c r="M9527" s="11" t="s">
        <v>14</v>
      </c>
      <c r="N9527" s="11" t="s">
        <v>14</v>
      </c>
      <c r="O9527" s="11" t="str">
        <f>VLOOKUP(E9527,State_Code_Name!$B$1:$C$52,2,0)</f>
        <v>Connecticut</v>
      </c>
    </row>
    <row r="9528" spans="1:15" x14ac:dyDescent="0.3">
      <c r="A9528" s="11">
        <v>1922142</v>
      </c>
      <c r="B9528" s="12" t="s">
        <v>39</v>
      </c>
      <c r="C9528" s="12" t="s">
        <v>16</v>
      </c>
      <c r="D9528" s="12" t="s">
        <v>21</v>
      </c>
      <c r="E9528" s="11" t="s">
        <v>23</v>
      </c>
      <c r="F9528" s="11" t="s">
        <v>19</v>
      </c>
      <c r="G9528" s="37">
        <v>42502</v>
      </c>
      <c r="H9528" s="13">
        <v>42502</v>
      </c>
      <c r="I9528" s="21">
        <v>0</v>
      </c>
      <c r="J9528" s="43" t="s">
        <v>1471</v>
      </c>
      <c r="K9528" s="21">
        <f t="shared" si="296"/>
        <v>2016</v>
      </c>
      <c r="L9528" s="24">
        <f t="shared" si="297"/>
        <v>2</v>
      </c>
      <c r="M9528" s="11" t="s">
        <v>14</v>
      </c>
      <c r="N9528" s="11" t="s">
        <v>15</v>
      </c>
      <c r="O9528" s="11" t="str">
        <f>VLOOKUP(E9528,State_Code_Name!$B$1:$C$52,2,0)</f>
        <v>New York</v>
      </c>
    </row>
    <row r="9529" spans="1:15" x14ac:dyDescent="0.3">
      <c r="A9529" s="11">
        <v>1977425</v>
      </c>
      <c r="B9529" s="12" t="s">
        <v>95</v>
      </c>
      <c r="C9529" s="12" t="s">
        <v>16</v>
      </c>
      <c r="D9529" s="12" t="s">
        <v>21</v>
      </c>
      <c r="E9529" s="11" t="s">
        <v>100</v>
      </c>
      <c r="F9529" s="11" t="s">
        <v>19</v>
      </c>
      <c r="G9529" s="37">
        <v>42542</v>
      </c>
      <c r="H9529" s="13">
        <v>42542</v>
      </c>
      <c r="I9529" s="21">
        <v>0</v>
      </c>
      <c r="J9529" s="43" t="s">
        <v>1477</v>
      </c>
      <c r="K9529" s="21">
        <f t="shared" si="296"/>
        <v>2016</v>
      </c>
      <c r="L9529" s="24">
        <f t="shared" si="297"/>
        <v>2</v>
      </c>
      <c r="M9529" s="11" t="s">
        <v>14</v>
      </c>
      <c r="N9529" s="11" t="s">
        <v>15</v>
      </c>
      <c r="O9529" s="11" t="str">
        <f>VLOOKUP(E9529,State_Code_Name!$B$1:$C$52,2,0)</f>
        <v>Delaware</v>
      </c>
    </row>
    <row r="9530" spans="1:15" x14ac:dyDescent="0.3">
      <c r="A9530" s="11">
        <v>264093</v>
      </c>
      <c r="B9530" s="12" t="s">
        <v>39</v>
      </c>
      <c r="C9530" s="12" t="s">
        <v>37</v>
      </c>
      <c r="D9530" s="12" t="s">
        <v>1445</v>
      </c>
      <c r="E9530" s="11" t="s">
        <v>648</v>
      </c>
      <c r="F9530" s="11" t="s">
        <v>19</v>
      </c>
      <c r="G9530" s="37">
        <v>41299</v>
      </c>
      <c r="H9530" s="13">
        <v>41299</v>
      </c>
      <c r="I9530" s="21">
        <v>0</v>
      </c>
      <c r="J9530" s="43" t="s">
        <v>1474</v>
      </c>
      <c r="K9530" s="21">
        <f t="shared" si="296"/>
        <v>2013</v>
      </c>
      <c r="L9530" s="24">
        <f t="shared" si="297"/>
        <v>1</v>
      </c>
      <c r="M9530" s="11" t="s">
        <v>14</v>
      </c>
      <c r="N9530" s="11" t="s">
        <v>14</v>
      </c>
      <c r="O9530" s="11" t="e">
        <f>VLOOKUP(E9530,State_Code_Name!$B$1:$C$52,2,0)</f>
        <v>#N/A</v>
      </c>
    </row>
    <row r="9531" spans="1:15" x14ac:dyDescent="0.3">
      <c r="A9531" s="11">
        <v>318336</v>
      </c>
      <c r="B9531" s="12" t="s">
        <v>55</v>
      </c>
      <c r="C9531" s="12" t="s">
        <v>53</v>
      </c>
      <c r="D9531" s="12" t="s">
        <v>54</v>
      </c>
      <c r="E9531" s="11" t="s">
        <v>36</v>
      </c>
      <c r="F9531" s="11" t="s">
        <v>19</v>
      </c>
      <c r="G9531" s="37">
        <v>41320</v>
      </c>
      <c r="H9531" s="13">
        <v>41320</v>
      </c>
      <c r="I9531" s="21">
        <v>0</v>
      </c>
      <c r="J9531" s="43" t="s">
        <v>1478</v>
      </c>
      <c r="K9531" s="21">
        <f t="shared" si="296"/>
        <v>2013</v>
      </c>
      <c r="L9531" s="24">
        <f t="shared" si="297"/>
        <v>1</v>
      </c>
      <c r="M9531" s="11" t="s">
        <v>14</v>
      </c>
      <c r="N9531" s="11" t="s">
        <v>15</v>
      </c>
      <c r="O9531" s="11" t="str">
        <f>VLOOKUP(E9531,State_Code_Name!$B$1:$C$52,2,0)</f>
        <v>Florida</v>
      </c>
    </row>
    <row r="9532" spans="1:15" x14ac:dyDescent="0.3">
      <c r="A9532" s="11">
        <v>1441331</v>
      </c>
      <c r="B9532" s="12" t="s">
        <v>931</v>
      </c>
      <c r="C9532" s="12" t="s">
        <v>33</v>
      </c>
      <c r="D9532" s="12" t="s">
        <v>42</v>
      </c>
      <c r="E9532" s="11" t="s">
        <v>98</v>
      </c>
      <c r="F9532" s="11" t="s">
        <v>19</v>
      </c>
      <c r="G9532" s="37">
        <v>42182</v>
      </c>
      <c r="H9532" s="13">
        <v>42193</v>
      </c>
      <c r="I9532" s="21">
        <v>11</v>
      </c>
      <c r="J9532" s="43" t="s">
        <v>1477</v>
      </c>
      <c r="K9532" s="21">
        <f t="shared" si="296"/>
        <v>2015</v>
      </c>
      <c r="L9532" s="24">
        <f t="shared" si="297"/>
        <v>2</v>
      </c>
      <c r="M9532" s="11" t="s">
        <v>14</v>
      </c>
      <c r="N9532" s="11" t="s">
        <v>14</v>
      </c>
      <c r="O9532" s="11" t="str">
        <f>VLOOKUP(E9532,State_Code_Name!$B$1:$C$52,2,0)</f>
        <v>Colorado</v>
      </c>
    </row>
    <row r="9533" spans="1:15" x14ac:dyDescent="0.3">
      <c r="A9533" s="11">
        <v>1507905</v>
      </c>
      <c r="B9533" s="12" t="s">
        <v>70</v>
      </c>
      <c r="C9533" s="12" t="s">
        <v>27</v>
      </c>
      <c r="D9533" s="12" t="s">
        <v>28</v>
      </c>
      <c r="E9533" s="11" t="s">
        <v>40</v>
      </c>
      <c r="F9533" s="11" t="s">
        <v>19</v>
      </c>
      <c r="G9533" s="37">
        <v>42223</v>
      </c>
      <c r="H9533" s="13">
        <v>42223</v>
      </c>
      <c r="I9533" s="21">
        <v>0</v>
      </c>
      <c r="J9533" s="43" t="s">
        <v>1482</v>
      </c>
      <c r="K9533" s="21">
        <f t="shared" si="296"/>
        <v>2015</v>
      </c>
      <c r="L9533" s="24">
        <f t="shared" si="297"/>
        <v>3</v>
      </c>
      <c r="M9533" s="11" t="s">
        <v>14</v>
      </c>
      <c r="N9533" s="11" t="s">
        <v>15</v>
      </c>
      <c r="O9533" s="11" t="str">
        <f>VLOOKUP(E9533,State_Code_Name!$B$1:$C$52,2,0)</f>
        <v>Ohio</v>
      </c>
    </row>
    <row r="9534" spans="1:15" x14ac:dyDescent="0.3">
      <c r="A9534" s="11">
        <v>1549644</v>
      </c>
      <c r="B9534" s="12" t="s">
        <v>44</v>
      </c>
      <c r="C9534" s="12" t="s">
        <v>27</v>
      </c>
      <c r="D9534" s="12" t="s">
        <v>1449</v>
      </c>
      <c r="E9534" s="11" t="s">
        <v>67</v>
      </c>
      <c r="F9534" s="11" t="s">
        <v>303</v>
      </c>
      <c r="G9534" s="37">
        <v>42249</v>
      </c>
      <c r="H9534" s="13">
        <v>42251</v>
      </c>
      <c r="I9534" s="21">
        <v>2</v>
      </c>
      <c r="J9534" s="43" t="s">
        <v>1480</v>
      </c>
      <c r="K9534" s="21">
        <f t="shared" si="296"/>
        <v>2015</v>
      </c>
      <c r="L9534" s="24">
        <f t="shared" si="297"/>
        <v>3</v>
      </c>
      <c r="M9534" s="11" t="s">
        <v>14</v>
      </c>
      <c r="N9534" s="11" t="s">
        <v>14</v>
      </c>
      <c r="O9534" s="11" t="str">
        <f>VLOOKUP(E9534,State_Code_Name!$B$1:$C$52,2,0)</f>
        <v>Michigan</v>
      </c>
    </row>
    <row r="9535" spans="1:15" x14ac:dyDescent="0.3">
      <c r="A9535" s="11">
        <v>1878487</v>
      </c>
      <c r="B9535" s="12" t="s">
        <v>55</v>
      </c>
      <c r="C9535" s="12" t="s">
        <v>53</v>
      </c>
      <c r="D9535" s="12" t="s">
        <v>102</v>
      </c>
      <c r="E9535" s="11" t="s">
        <v>18</v>
      </c>
      <c r="F9535" s="11" t="s">
        <v>19</v>
      </c>
      <c r="G9535" s="37">
        <v>42473</v>
      </c>
      <c r="H9535" s="13">
        <v>42473</v>
      </c>
      <c r="I9535" s="21">
        <v>0</v>
      </c>
      <c r="J9535" s="43" t="s">
        <v>1483</v>
      </c>
      <c r="K9535" s="21">
        <f t="shared" si="296"/>
        <v>2016</v>
      </c>
      <c r="L9535" s="24">
        <f t="shared" si="297"/>
        <v>2</v>
      </c>
      <c r="M9535" s="11" t="s">
        <v>14</v>
      </c>
      <c r="N9535" s="11" t="s">
        <v>15</v>
      </c>
      <c r="O9535" s="11" t="str">
        <f>VLOOKUP(E9535,State_Code_Name!$B$1:$C$52,2,0)</f>
        <v>California</v>
      </c>
    </row>
    <row r="9536" spans="1:15" x14ac:dyDescent="0.3">
      <c r="A9536" s="11">
        <v>605745</v>
      </c>
      <c r="B9536" s="12" t="s">
        <v>254</v>
      </c>
      <c r="C9536" s="12" t="s">
        <v>27</v>
      </c>
      <c r="D9536" s="12" t="s">
        <v>28</v>
      </c>
      <c r="E9536" s="11" t="s">
        <v>36</v>
      </c>
      <c r="F9536" s="11" t="s">
        <v>19</v>
      </c>
      <c r="G9536" s="37">
        <v>41598</v>
      </c>
      <c r="H9536" s="13">
        <v>41604</v>
      </c>
      <c r="I9536" s="21">
        <v>6</v>
      </c>
      <c r="J9536" s="43" t="s">
        <v>1479</v>
      </c>
      <c r="K9536" s="21">
        <f t="shared" si="296"/>
        <v>2013</v>
      </c>
      <c r="L9536" s="24">
        <f t="shared" si="297"/>
        <v>4</v>
      </c>
      <c r="M9536" s="11" t="s">
        <v>14</v>
      </c>
      <c r="N9536" s="11" t="s">
        <v>14</v>
      </c>
      <c r="O9536" s="11" t="str">
        <f>VLOOKUP(E9536,State_Code_Name!$B$1:$C$52,2,0)</f>
        <v>Florida</v>
      </c>
    </row>
    <row r="9537" spans="1:15" x14ac:dyDescent="0.3">
      <c r="A9537" s="11">
        <v>1528108</v>
      </c>
      <c r="B9537" s="12" t="s">
        <v>228</v>
      </c>
      <c r="C9537" s="12" t="s">
        <v>27</v>
      </c>
      <c r="D9537" s="12" t="s">
        <v>28</v>
      </c>
      <c r="E9537" s="11" t="s">
        <v>32</v>
      </c>
      <c r="F9537" s="11" t="s">
        <v>19</v>
      </c>
      <c r="G9537" s="37">
        <v>42236</v>
      </c>
      <c r="H9537" s="13">
        <v>42236</v>
      </c>
      <c r="I9537" s="21">
        <v>0</v>
      </c>
      <c r="J9537" s="43" t="s">
        <v>1482</v>
      </c>
      <c r="K9537" s="21">
        <f t="shared" si="296"/>
        <v>2015</v>
      </c>
      <c r="L9537" s="24">
        <f t="shared" si="297"/>
        <v>3</v>
      </c>
      <c r="M9537" s="11" t="s">
        <v>14</v>
      </c>
      <c r="N9537" s="11" t="s">
        <v>15</v>
      </c>
      <c r="O9537" s="11" t="str">
        <f>VLOOKUP(E9537,State_Code_Name!$B$1:$C$52,2,0)</f>
        <v>Texas</v>
      </c>
    </row>
    <row r="9538" spans="1:15" x14ac:dyDescent="0.3">
      <c r="A9538" s="11">
        <v>2139070</v>
      </c>
      <c r="B9538" s="12" t="s">
        <v>39</v>
      </c>
      <c r="C9538" s="12" t="s">
        <v>37</v>
      </c>
      <c r="D9538" s="12" t="s">
        <v>81</v>
      </c>
      <c r="E9538" s="11" t="s">
        <v>12</v>
      </c>
      <c r="F9538" s="11" t="s">
        <v>19</v>
      </c>
      <c r="G9538" s="37">
        <v>42642</v>
      </c>
      <c r="H9538" s="13">
        <v>42642</v>
      </c>
      <c r="I9538" s="21">
        <v>0</v>
      </c>
      <c r="J9538" s="43" t="s">
        <v>1480</v>
      </c>
      <c r="K9538" s="21">
        <f t="shared" si="296"/>
        <v>2016</v>
      </c>
      <c r="L9538" s="24">
        <f t="shared" si="297"/>
        <v>3</v>
      </c>
      <c r="M9538" s="11" t="s">
        <v>14</v>
      </c>
      <c r="N9538" s="11" t="s">
        <v>14</v>
      </c>
      <c r="O9538" s="11" t="str">
        <f>VLOOKUP(E9538,State_Code_Name!$B$1:$C$52,2,0)</f>
        <v>Virginia</v>
      </c>
    </row>
    <row r="9539" spans="1:15" x14ac:dyDescent="0.3">
      <c r="A9539" s="11">
        <v>1985903</v>
      </c>
      <c r="B9539" s="12" t="s">
        <v>44</v>
      </c>
      <c r="C9539" s="12" t="s">
        <v>27</v>
      </c>
      <c r="D9539" s="12" t="s">
        <v>28</v>
      </c>
      <c r="E9539" s="11" t="s">
        <v>75</v>
      </c>
      <c r="F9539" s="11" t="s">
        <v>19</v>
      </c>
      <c r="G9539" s="37">
        <v>42548</v>
      </c>
      <c r="H9539" s="13">
        <v>42550</v>
      </c>
      <c r="I9539" s="21">
        <v>2</v>
      </c>
      <c r="J9539" s="43" t="s">
        <v>1477</v>
      </c>
      <c r="K9539" s="21">
        <f t="shared" ref="K9539:K9602" si="298">YEAR(G9539)</f>
        <v>2016</v>
      </c>
      <c r="L9539" s="24">
        <f t="shared" ref="L9539:L9602" si="299">ROUNDUP(MONTH(G9539)/3,0)</f>
        <v>2</v>
      </c>
      <c r="M9539" s="11" t="s">
        <v>14</v>
      </c>
      <c r="N9539" s="11" t="s">
        <v>15</v>
      </c>
      <c r="O9539" s="11" t="str">
        <f>VLOOKUP(E9539,State_Code_Name!$B$1:$C$52,2,0)</f>
        <v>Tennessee</v>
      </c>
    </row>
    <row r="9540" spans="1:15" x14ac:dyDescent="0.3">
      <c r="A9540" s="11">
        <v>1976557</v>
      </c>
      <c r="B9540" s="12" t="s">
        <v>82</v>
      </c>
      <c r="C9540" s="12" t="s">
        <v>37</v>
      </c>
      <c r="D9540" s="12" t="s">
        <v>50</v>
      </c>
      <c r="E9540" s="11" t="s">
        <v>23</v>
      </c>
      <c r="F9540" s="11" t="s">
        <v>19</v>
      </c>
      <c r="G9540" s="37">
        <v>42541</v>
      </c>
      <c r="H9540" s="13">
        <v>42542</v>
      </c>
      <c r="I9540" s="21">
        <v>1</v>
      </c>
      <c r="J9540" s="43" t="s">
        <v>1477</v>
      </c>
      <c r="K9540" s="21">
        <f t="shared" si="298"/>
        <v>2016</v>
      </c>
      <c r="L9540" s="24">
        <f t="shared" si="299"/>
        <v>2</v>
      </c>
      <c r="M9540" s="11" t="s">
        <v>14</v>
      </c>
      <c r="N9540" s="11" t="s">
        <v>14</v>
      </c>
      <c r="O9540" s="11" t="str">
        <f>VLOOKUP(E9540,State_Code_Name!$B$1:$C$52,2,0)</f>
        <v>New York</v>
      </c>
    </row>
    <row r="9541" spans="1:15" x14ac:dyDescent="0.3">
      <c r="A9541" s="11">
        <v>1507602</v>
      </c>
      <c r="B9541" s="12" t="s">
        <v>163</v>
      </c>
      <c r="C9541" s="12" t="s">
        <v>9</v>
      </c>
      <c r="D9541" s="12" t="s">
        <v>182</v>
      </c>
      <c r="E9541" s="11" t="s">
        <v>122</v>
      </c>
      <c r="F9541" s="11" t="s">
        <v>19</v>
      </c>
      <c r="G9541" s="37">
        <v>42223</v>
      </c>
      <c r="H9541" s="13">
        <v>42226</v>
      </c>
      <c r="I9541" s="21">
        <v>3</v>
      </c>
      <c r="J9541" s="43" t="s">
        <v>1482</v>
      </c>
      <c r="K9541" s="21">
        <f t="shared" si="298"/>
        <v>2015</v>
      </c>
      <c r="L9541" s="24">
        <f t="shared" si="299"/>
        <v>3</v>
      </c>
      <c r="M9541" s="11" t="s">
        <v>14</v>
      </c>
      <c r="N9541" s="11" t="s">
        <v>15</v>
      </c>
      <c r="O9541" s="11" t="str">
        <f>VLOOKUP(E9541,State_Code_Name!$B$1:$C$52,2,0)</f>
        <v>Maryland</v>
      </c>
    </row>
    <row r="9542" spans="1:15" x14ac:dyDescent="0.3">
      <c r="A9542" s="11">
        <v>1888840</v>
      </c>
      <c r="B9542" s="12" t="s">
        <v>55</v>
      </c>
      <c r="C9542" s="12" t="s">
        <v>53</v>
      </c>
      <c r="D9542" s="12" t="s">
        <v>77</v>
      </c>
      <c r="E9542" s="11" t="s">
        <v>80</v>
      </c>
      <c r="F9542" s="11" t="s">
        <v>19</v>
      </c>
      <c r="G9542" s="37">
        <v>42480</v>
      </c>
      <c r="H9542" s="13">
        <v>42486</v>
      </c>
      <c r="I9542" s="21">
        <v>6</v>
      </c>
      <c r="J9542" s="43" t="s">
        <v>1483</v>
      </c>
      <c r="K9542" s="21">
        <f t="shared" si="298"/>
        <v>2016</v>
      </c>
      <c r="L9542" s="24">
        <f t="shared" si="299"/>
        <v>2</v>
      </c>
      <c r="M9542" s="11" t="s">
        <v>14</v>
      </c>
      <c r="N9542" s="11" t="s">
        <v>15</v>
      </c>
      <c r="O9542" s="11" t="str">
        <f>VLOOKUP(E9542,State_Code_Name!$B$1:$C$52,2,0)</f>
        <v>Minnesota</v>
      </c>
    </row>
    <row r="9543" spans="1:15" x14ac:dyDescent="0.3">
      <c r="A9543" s="11">
        <v>1434732</v>
      </c>
      <c r="B9543" s="12" t="s">
        <v>180</v>
      </c>
      <c r="C9543" s="12" t="s">
        <v>33</v>
      </c>
      <c r="D9543" s="12" t="s">
        <v>42</v>
      </c>
      <c r="E9543" s="11" t="s">
        <v>36</v>
      </c>
      <c r="F9543" s="11" t="s">
        <v>19</v>
      </c>
      <c r="G9543" s="37">
        <v>42178</v>
      </c>
      <c r="H9543" s="13">
        <v>42229</v>
      </c>
      <c r="I9543" s="21">
        <v>51</v>
      </c>
      <c r="J9543" s="43" t="s">
        <v>1477</v>
      </c>
      <c r="K9543" s="21">
        <f t="shared" si="298"/>
        <v>2015</v>
      </c>
      <c r="L9543" s="24">
        <f t="shared" si="299"/>
        <v>2</v>
      </c>
      <c r="M9543" s="11" t="s">
        <v>14</v>
      </c>
      <c r="N9543" s="11" t="s">
        <v>14</v>
      </c>
      <c r="O9543" s="11" t="str">
        <f>VLOOKUP(E9543,State_Code_Name!$B$1:$C$52,2,0)</f>
        <v>Florida</v>
      </c>
    </row>
    <row r="9544" spans="1:15" x14ac:dyDescent="0.3">
      <c r="A9544" s="11">
        <v>620588</v>
      </c>
      <c r="B9544" s="12" t="s">
        <v>125</v>
      </c>
      <c r="C9544" s="12" t="s">
        <v>27</v>
      </c>
      <c r="D9544" s="12" t="s">
        <v>28</v>
      </c>
      <c r="E9544" s="11" t="s">
        <v>23</v>
      </c>
      <c r="F9544" s="11" t="s">
        <v>303</v>
      </c>
      <c r="G9544" s="37">
        <v>41612</v>
      </c>
      <c r="H9544" s="13">
        <v>41612</v>
      </c>
      <c r="I9544" s="21">
        <v>0</v>
      </c>
      <c r="J9544" s="43" t="s">
        <v>1475</v>
      </c>
      <c r="K9544" s="21">
        <f t="shared" si="298"/>
        <v>2013</v>
      </c>
      <c r="L9544" s="24">
        <f t="shared" si="299"/>
        <v>4</v>
      </c>
      <c r="M9544" s="11" t="s">
        <v>14</v>
      </c>
      <c r="N9544" s="11" t="s">
        <v>15</v>
      </c>
      <c r="O9544" s="11" t="str">
        <f>VLOOKUP(E9544,State_Code_Name!$B$1:$C$52,2,0)</f>
        <v>New York</v>
      </c>
    </row>
    <row r="9545" spans="1:15" x14ac:dyDescent="0.3">
      <c r="A9545" s="11">
        <v>346841</v>
      </c>
      <c r="B9545" s="12" t="s">
        <v>82</v>
      </c>
      <c r="C9545" s="12" t="s">
        <v>37</v>
      </c>
      <c r="D9545" s="12" t="s">
        <v>81</v>
      </c>
      <c r="E9545" s="11" t="s">
        <v>36</v>
      </c>
      <c r="F9545" s="11" t="s">
        <v>58</v>
      </c>
      <c r="G9545" s="37">
        <v>41342</v>
      </c>
      <c r="H9545" s="13">
        <v>41344</v>
      </c>
      <c r="I9545" s="21">
        <v>2</v>
      </c>
      <c r="J9545" s="43" t="s">
        <v>1476</v>
      </c>
      <c r="K9545" s="21">
        <f t="shared" si="298"/>
        <v>2013</v>
      </c>
      <c r="L9545" s="24">
        <f t="shared" si="299"/>
        <v>1</v>
      </c>
      <c r="M9545" s="11" t="s">
        <v>14</v>
      </c>
      <c r="N9545" s="11" t="s">
        <v>14</v>
      </c>
      <c r="O9545" s="11" t="str">
        <f>VLOOKUP(E9545,State_Code_Name!$B$1:$C$52,2,0)</f>
        <v>Florida</v>
      </c>
    </row>
    <row r="9546" spans="1:15" x14ac:dyDescent="0.3">
      <c r="A9546" s="11">
        <v>832284</v>
      </c>
      <c r="B9546" s="12" t="s">
        <v>44</v>
      </c>
      <c r="C9546" s="12" t="s">
        <v>37</v>
      </c>
      <c r="D9546" s="12" t="s">
        <v>50</v>
      </c>
      <c r="E9546" s="11" t="s">
        <v>78</v>
      </c>
      <c r="F9546" s="11" t="s">
        <v>19</v>
      </c>
      <c r="G9546" s="37">
        <v>41759</v>
      </c>
      <c r="H9546" s="13">
        <v>41759</v>
      </c>
      <c r="I9546" s="21">
        <v>0</v>
      </c>
      <c r="J9546" s="43" t="s">
        <v>1483</v>
      </c>
      <c r="K9546" s="21">
        <f t="shared" si="298"/>
        <v>2014</v>
      </c>
      <c r="L9546" s="24">
        <f t="shared" si="299"/>
        <v>2</v>
      </c>
      <c r="M9546" s="11" t="s">
        <v>14</v>
      </c>
      <c r="N9546" s="11" t="s">
        <v>14</v>
      </c>
      <c r="O9546" s="11" t="str">
        <f>VLOOKUP(E9546,State_Code_Name!$B$1:$C$52,2,0)</f>
        <v>Missouri</v>
      </c>
    </row>
    <row r="9547" spans="1:15" x14ac:dyDescent="0.3">
      <c r="A9547" s="11">
        <v>907340</v>
      </c>
      <c r="B9547" s="12" t="s">
        <v>268</v>
      </c>
      <c r="C9547" s="12" t="s">
        <v>33</v>
      </c>
      <c r="D9547" s="12" t="s">
        <v>1441</v>
      </c>
      <c r="E9547" s="11" t="s">
        <v>49</v>
      </c>
      <c r="F9547" s="11" t="s">
        <v>19</v>
      </c>
      <c r="G9547" s="37">
        <v>41813</v>
      </c>
      <c r="H9547" s="13">
        <v>41813</v>
      </c>
      <c r="I9547" s="21">
        <v>0</v>
      </c>
      <c r="J9547" s="43" t="s">
        <v>1477</v>
      </c>
      <c r="K9547" s="21">
        <f t="shared" si="298"/>
        <v>2014</v>
      </c>
      <c r="L9547" s="24">
        <f t="shared" si="299"/>
        <v>2</v>
      </c>
      <c r="M9547" s="11" t="s">
        <v>14</v>
      </c>
      <c r="N9547" s="11" t="s">
        <v>14</v>
      </c>
      <c r="O9547" s="11" t="str">
        <f>VLOOKUP(E9547,State_Code_Name!$B$1:$C$52,2,0)</f>
        <v>New Jersey</v>
      </c>
    </row>
    <row r="9548" spans="1:15" x14ac:dyDescent="0.3">
      <c r="A9548" s="11">
        <v>944904</v>
      </c>
      <c r="B9548" s="12" t="s">
        <v>180</v>
      </c>
      <c r="C9548" s="12" t="s">
        <v>33</v>
      </c>
      <c r="D9548" s="12" t="s">
        <v>160</v>
      </c>
      <c r="E9548" s="11" t="s">
        <v>32</v>
      </c>
      <c r="F9548" s="11" t="s">
        <v>19</v>
      </c>
      <c r="G9548" s="37">
        <v>41840</v>
      </c>
      <c r="H9548" s="13">
        <v>41840</v>
      </c>
      <c r="I9548" s="21">
        <v>0</v>
      </c>
      <c r="J9548" s="43" t="s">
        <v>1481</v>
      </c>
      <c r="K9548" s="21">
        <f t="shared" si="298"/>
        <v>2014</v>
      </c>
      <c r="L9548" s="24">
        <f t="shared" si="299"/>
        <v>3</v>
      </c>
      <c r="M9548" s="11" t="s">
        <v>14</v>
      </c>
      <c r="N9548" s="11" t="s">
        <v>14</v>
      </c>
      <c r="O9548" s="11" t="str">
        <f>VLOOKUP(E9548,State_Code_Name!$B$1:$C$52,2,0)</f>
        <v>Texas</v>
      </c>
    </row>
    <row r="9549" spans="1:15" x14ac:dyDescent="0.3">
      <c r="A9549" s="11">
        <v>832682</v>
      </c>
      <c r="B9549" s="12" t="s">
        <v>776</v>
      </c>
      <c r="C9549" s="12" t="s">
        <v>33</v>
      </c>
      <c r="D9549" s="12" t="s">
        <v>115</v>
      </c>
      <c r="E9549" s="11" t="s">
        <v>67</v>
      </c>
      <c r="F9549" s="11" t="s">
        <v>19</v>
      </c>
      <c r="G9549" s="37">
        <v>41759</v>
      </c>
      <c r="H9549" s="13">
        <v>41780</v>
      </c>
      <c r="I9549" s="21">
        <v>21</v>
      </c>
      <c r="J9549" s="43" t="s">
        <v>1483</v>
      </c>
      <c r="K9549" s="21">
        <f t="shared" si="298"/>
        <v>2014</v>
      </c>
      <c r="L9549" s="24">
        <f t="shared" si="299"/>
        <v>2</v>
      </c>
      <c r="M9549" s="11" t="s">
        <v>14</v>
      </c>
      <c r="N9549" s="11" t="s">
        <v>15</v>
      </c>
      <c r="O9549" s="11" t="str">
        <f>VLOOKUP(E9549,State_Code_Name!$B$1:$C$52,2,0)</f>
        <v>Michigan</v>
      </c>
    </row>
    <row r="9550" spans="1:15" x14ac:dyDescent="0.3">
      <c r="A9550" s="11">
        <v>410546</v>
      </c>
      <c r="B9550" s="12" t="s">
        <v>11</v>
      </c>
      <c r="C9550" s="12" t="s">
        <v>16</v>
      </c>
      <c r="D9550" s="12" t="s">
        <v>21</v>
      </c>
      <c r="E9550" s="11" t="s">
        <v>122</v>
      </c>
      <c r="F9550" s="11" t="s">
        <v>13</v>
      </c>
      <c r="G9550" s="37">
        <v>41411</v>
      </c>
      <c r="H9550" s="13">
        <v>41414</v>
      </c>
      <c r="I9550" s="21">
        <v>3</v>
      </c>
      <c r="J9550" s="43" t="s">
        <v>1471</v>
      </c>
      <c r="K9550" s="21">
        <f t="shared" si="298"/>
        <v>2013</v>
      </c>
      <c r="L9550" s="24">
        <f t="shared" si="299"/>
        <v>2</v>
      </c>
      <c r="M9550" s="11" t="s">
        <v>14</v>
      </c>
      <c r="N9550" s="11" t="s">
        <v>15</v>
      </c>
      <c r="O9550" s="11" t="str">
        <f>VLOOKUP(E9550,State_Code_Name!$B$1:$C$52,2,0)</f>
        <v>Maryland</v>
      </c>
    </row>
    <row r="9551" spans="1:15" x14ac:dyDescent="0.3">
      <c r="A9551" s="11">
        <v>433680</v>
      </c>
      <c r="B9551" s="12" t="s">
        <v>97</v>
      </c>
      <c r="C9551" s="12" t="s">
        <v>53</v>
      </c>
      <c r="D9551" s="12" t="s">
        <v>102</v>
      </c>
      <c r="E9551" s="11" t="s">
        <v>47</v>
      </c>
      <c r="F9551" s="11" t="s">
        <v>19</v>
      </c>
      <c r="G9551" s="37">
        <v>41440</v>
      </c>
      <c r="H9551" s="13">
        <v>41442</v>
      </c>
      <c r="I9551" s="21">
        <v>2</v>
      </c>
      <c r="J9551" s="43" t="s">
        <v>1477</v>
      </c>
      <c r="K9551" s="21">
        <f t="shared" si="298"/>
        <v>2013</v>
      </c>
      <c r="L9551" s="24">
        <f t="shared" si="299"/>
        <v>2</v>
      </c>
      <c r="M9551" s="11" t="s">
        <v>14</v>
      </c>
      <c r="N9551" s="11" t="s">
        <v>15</v>
      </c>
      <c r="O9551" s="11" t="str">
        <f>VLOOKUP(E9551,State_Code_Name!$B$1:$C$52,2,0)</f>
        <v>Pennsylvania</v>
      </c>
    </row>
    <row r="9552" spans="1:15" x14ac:dyDescent="0.3">
      <c r="A9552" s="11">
        <v>346872</v>
      </c>
      <c r="B9552" s="12" t="s">
        <v>97</v>
      </c>
      <c r="C9552" s="12" t="s">
        <v>53</v>
      </c>
      <c r="D9552" s="12" t="s">
        <v>102</v>
      </c>
      <c r="E9552" s="11" t="s">
        <v>113</v>
      </c>
      <c r="F9552" s="11" t="s">
        <v>19</v>
      </c>
      <c r="G9552" s="37">
        <v>41341</v>
      </c>
      <c r="H9552" s="13">
        <v>41344</v>
      </c>
      <c r="I9552" s="21">
        <v>3</v>
      </c>
      <c r="J9552" s="43" t="s">
        <v>1476</v>
      </c>
      <c r="K9552" s="21">
        <f t="shared" si="298"/>
        <v>2013</v>
      </c>
      <c r="L9552" s="24">
        <f t="shared" si="299"/>
        <v>1</v>
      </c>
      <c r="M9552" s="11" t="s">
        <v>14</v>
      </c>
      <c r="N9552" s="11" t="s">
        <v>15</v>
      </c>
      <c r="O9552" s="11" t="str">
        <f>VLOOKUP(E9552,State_Code_Name!$B$1:$C$52,2,0)</f>
        <v>South Carolina</v>
      </c>
    </row>
    <row r="9553" spans="1:15" x14ac:dyDescent="0.3">
      <c r="A9553" s="11">
        <v>591356</v>
      </c>
      <c r="B9553" s="12" t="s">
        <v>11</v>
      </c>
      <c r="C9553" s="12" t="s">
        <v>27</v>
      </c>
      <c r="D9553" s="12" t="s">
        <v>28</v>
      </c>
      <c r="E9553" s="11" t="s">
        <v>26</v>
      </c>
      <c r="F9553" s="11" t="s">
        <v>303</v>
      </c>
      <c r="G9553" s="37">
        <v>41586</v>
      </c>
      <c r="H9553" s="13">
        <v>41591</v>
      </c>
      <c r="I9553" s="21">
        <v>5</v>
      </c>
      <c r="J9553" s="43" t="s">
        <v>1479</v>
      </c>
      <c r="K9553" s="21">
        <f t="shared" si="298"/>
        <v>2013</v>
      </c>
      <c r="L9553" s="24">
        <f t="shared" si="299"/>
        <v>4</v>
      </c>
      <c r="M9553" s="11" t="s">
        <v>14</v>
      </c>
      <c r="N9553" s="11" t="s">
        <v>15</v>
      </c>
      <c r="O9553" s="11" t="str">
        <f>VLOOKUP(E9553,State_Code_Name!$B$1:$C$52,2,0)</f>
        <v>Georgia</v>
      </c>
    </row>
    <row r="9554" spans="1:15" x14ac:dyDescent="0.3">
      <c r="A9554" s="11">
        <v>224817</v>
      </c>
      <c r="B9554" s="12" t="s">
        <v>59</v>
      </c>
      <c r="C9554" s="12" t="s">
        <v>16</v>
      </c>
      <c r="D9554" s="12" t="s">
        <v>25</v>
      </c>
      <c r="E9554" s="11" t="s">
        <v>18</v>
      </c>
      <c r="F9554" s="11" t="s">
        <v>13</v>
      </c>
      <c r="G9554" s="37">
        <v>41282</v>
      </c>
      <c r="H9554" s="13">
        <v>41282</v>
      </c>
      <c r="I9554" s="21">
        <v>0</v>
      </c>
      <c r="J9554" s="43" t="s">
        <v>1474</v>
      </c>
      <c r="K9554" s="21">
        <f t="shared" si="298"/>
        <v>2013</v>
      </c>
      <c r="L9554" s="24">
        <f t="shared" si="299"/>
        <v>1</v>
      </c>
      <c r="M9554" s="11" t="s">
        <v>14</v>
      </c>
      <c r="N9554" s="11" t="s">
        <v>15</v>
      </c>
      <c r="O9554" s="11" t="str">
        <f>VLOOKUP(E9554,State_Code_Name!$B$1:$C$52,2,0)</f>
        <v>California</v>
      </c>
    </row>
    <row r="9555" spans="1:15" x14ac:dyDescent="0.3">
      <c r="A9555" s="11">
        <v>1603059</v>
      </c>
      <c r="B9555" s="12" t="s">
        <v>11</v>
      </c>
      <c r="C9555" s="12" t="s">
        <v>27</v>
      </c>
      <c r="D9555" s="12" t="s">
        <v>28</v>
      </c>
      <c r="E9555" s="11" t="s">
        <v>99</v>
      </c>
      <c r="F9555" s="11" t="s">
        <v>19</v>
      </c>
      <c r="G9555" s="37">
        <v>42289</v>
      </c>
      <c r="H9555" s="13">
        <v>42289</v>
      </c>
      <c r="I9555" s="21">
        <v>0</v>
      </c>
      <c r="J9555" s="43" t="s">
        <v>1473</v>
      </c>
      <c r="K9555" s="21">
        <f t="shared" si="298"/>
        <v>2015</v>
      </c>
      <c r="L9555" s="24">
        <f t="shared" si="299"/>
        <v>4</v>
      </c>
      <c r="M9555" s="11" t="s">
        <v>14</v>
      </c>
      <c r="N9555" s="11" t="s">
        <v>15</v>
      </c>
      <c r="O9555" s="11" t="str">
        <f>VLOOKUP(E9555,State_Code_Name!$B$1:$C$52,2,0)</f>
        <v>Arizona</v>
      </c>
    </row>
    <row r="9556" spans="1:15" x14ac:dyDescent="0.3">
      <c r="A9556" s="11">
        <v>1129422</v>
      </c>
      <c r="B9556" s="12" t="s">
        <v>44</v>
      </c>
      <c r="C9556" s="12" t="s">
        <v>172</v>
      </c>
      <c r="D9556" s="12" t="s">
        <v>264</v>
      </c>
      <c r="E9556" s="11" t="s">
        <v>18</v>
      </c>
      <c r="F9556" s="11" t="s">
        <v>19</v>
      </c>
      <c r="G9556" s="37">
        <v>41967</v>
      </c>
      <c r="H9556" s="13">
        <v>41967</v>
      </c>
      <c r="I9556" s="21">
        <v>0</v>
      </c>
      <c r="J9556" s="43" t="s">
        <v>1479</v>
      </c>
      <c r="K9556" s="21">
        <f t="shared" si="298"/>
        <v>2014</v>
      </c>
      <c r="L9556" s="24">
        <f t="shared" si="299"/>
        <v>4</v>
      </c>
      <c r="M9556" s="11" t="s">
        <v>14</v>
      </c>
      <c r="N9556" s="11" t="s">
        <v>15</v>
      </c>
      <c r="O9556" s="11" t="str">
        <f>VLOOKUP(E9556,State_Code_Name!$B$1:$C$52,2,0)</f>
        <v>California</v>
      </c>
    </row>
    <row r="9557" spans="1:15" x14ac:dyDescent="0.3">
      <c r="A9557" s="11">
        <v>1898880</v>
      </c>
      <c r="B9557" s="12" t="s">
        <v>11</v>
      </c>
      <c r="C9557" s="12" t="s">
        <v>16</v>
      </c>
      <c r="D9557" s="12" t="s">
        <v>25</v>
      </c>
      <c r="E9557" s="11" t="s">
        <v>41</v>
      </c>
      <c r="F9557" s="11" t="s">
        <v>303</v>
      </c>
      <c r="G9557" s="37">
        <v>42487</v>
      </c>
      <c r="H9557" s="13">
        <v>42489</v>
      </c>
      <c r="I9557" s="21">
        <v>2</v>
      </c>
      <c r="J9557" s="43" t="s">
        <v>1483</v>
      </c>
      <c r="K9557" s="21">
        <f t="shared" si="298"/>
        <v>2016</v>
      </c>
      <c r="L9557" s="24">
        <f t="shared" si="299"/>
        <v>2</v>
      </c>
      <c r="M9557" s="11" t="s">
        <v>14</v>
      </c>
      <c r="N9557" s="11" t="s">
        <v>15</v>
      </c>
      <c r="O9557" s="11" t="str">
        <f>VLOOKUP(E9557,State_Code_Name!$B$1:$C$52,2,0)</f>
        <v>Nevada</v>
      </c>
    </row>
    <row r="9558" spans="1:15" x14ac:dyDescent="0.3">
      <c r="A9558" s="11">
        <v>475665</v>
      </c>
      <c r="B9558" s="12" t="s">
        <v>61</v>
      </c>
      <c r="C9558" s="12" t="s">
        <v>53</v>
      </c>
      <c r="D9558" s="12" t="s">
        <v>102</v>
      </c>
      <c r="E9558" s="11" t="s">
        <v>138</v>
      </c>
      <c r="F9558" s="11" t="s">
        <v>19</v>
      </c>
      <c r="G9558" s="37">
        <v>41478</v>
      </c>
      <c r="H9558" s="13">
        <v>41478</v>
      </c>
      <c r="I9558" s="21">
        <v>0</v>
      </c>
      <c r="J9558" s="43" t="s">
        <v>1481</v>
      </c>
      <c r="K9558" s="21">
        <f t="shared" si="298"/>
        <v>2013</v>
      </c>
      <c r="L9558" s="24">
        <f t="shared" si="299"/>
        <v>3</v>
      </c>
      <c r="M9558" s="11" t="s">
        <v>14</v>
      </c>
      <c r="N9558" s="11" t="s">
        <v>15</v>
      </c>
      <c r="O9558" s="11" t="str">
        <f>VLOOKUP(E9558,State_Code_Name!$B$1:$C$52,2,0)</f>
        <v>Kansas</v>
      </c>
    </row>
    <row r="9559" spans="1:15" x14ac:dyDescent="0.3">
      <c r="A9559" s="11">
        <v>1628442</v>
      </c>
      <c r="B9559" s="12" t="s">
        <v>44</v>
      </c>
      <c r="C9559" s="12" t="s">
        <v>16</v>
      </c>
      <c r="D9559" s="12" t="s">
        <v>76</v>
      </c>
      <c r="E9559" s="11" t="s">
        <v>32</v>
      </c>
      <c r="F9559" s="11" t="s">
        <v>19</v>
      </c>
      <c r="G9559" s="37">
        <v>42305</v>
      </c>
      <c r="H9559" s="13">
        <v>42305</v>
      </c>
      <c r="I9559" s="21">
        <v>0</v>
      </c>
      <c r="J9559" s="43" t="s">
        <v>1473</v>
      </c>
      <c r="K9559" s="21">
        <f t="shared" si="298"/>
        <v>2015</v>
      </c>
      <c r="L9559" s="24">
        <f t="shared" si="299"/>
        <v>4</v>
      </c>
      <c r="M9559" s="11" t="s">
        <v>14</v>
      </c>
      <c r="N9559" s="11" t="s">
        <v>15</v>
      </c>
      <c r="O9559" s="11" t="str">
        <f>VLOOKUP(E9559,State_Code_Name!$B$1:$C$52,2,0)</f>
        <v>Texas</v>
      </c>
    </row>
    <row r="9560" spans="1:15" x14ac:dyDescent="0.3">
      <c r="A9560" s="11">
        <v>1249348</v>
      </c>
      <c r="B9560" s="12" t="s">
        <v>39</v>
      </c>
      <c r="C9560" s="12" t="s">
        <v>16</v>
      </c>
      <c r="D9560" s="12" t="s">
        <v>1442</v>
      </c>
      <c r="E9560" s="11" t="s">
        <v>23</v>
      </c>
      <c r="F9560" s="11" t="s">
        <v>24</v>
      </c>
      <c r="G9560" s="37">
        <v>42055</v>
      </c>
      <c r="H9560" s="13">
        <v>42058</v>
      </c>
      <c r="I9560" s="21">
        <v>3</v>
      </c>
      <c r="J9560" s="43" t="s">
        <v>1478</v>
      </c>
      <c r="K9560" s="21">
        <f t="shared" si="298"/>
        <v>2015</v>
      </c>
      <c r="L9560" s="24">
        <f t="shared" si="299"/>
        <v>1</v>
      </c>
      <c r="M9560" s="11" t="s">
        <v>14</v>
      </c>
      <c r="N9560" s="11" t="s">
        <v>15</v>
      </c>
      <c r="O9560" s="11" t="str">
        <f>VLOOKUP(E9560,State_Code_Name!$B$1:$C$52,2,0)</f>
        <v>New York</v>
      </c>
    </row>
    <row r="9561" spans="1:15" x14ac:dyDescent="0.3">
      <c r="A9561" s="11">
        <v>1305227</v>
      </c>
      <c r="B9561" s="12" t="s">
        <v>180</v>
      </c>
      <c r="C9561" s="12" t="s">
        <v>33</v>
      </c>
      <c r="D9561" s="12" t="s">
        <v>45</v>
      </c>
      <c r="E9561" s="11" t="s">
        <v>26</v>
      </c>
      <c r="F9561" s="11" t="s">
        <v>19</v>
      </c>
      <c r="G9561" s="37">
        <v>42090</v>
      </c>
      <c r="H9561" s="13">
        <v>42090</v>
      </c>
      <c r="I9561" s="21">
        <v>0</v>
      </c>
      <c r="J9561" s="43" t="s">
        <v>1476</v>
      </c>
      <c r="K9561" s="21">
        <f t="shared" si="298"/>
        <v>2015</v>
      </c>
      <c r="L9561" s="24">
        <f t="shared" si="299"/>
        <v>1</v>
      </c>
      <c r="M9561" s="11" t="s">
        <v>14</v>
      </c>
      <c r="N9561" s="11" t="s">
        <v>15</v>
      </c>
      <c r="O9561" s="11" t="str">
        <f>VLOOKUP(E9561,State_Code_Name!$B$1:$C$52,2,0)</f>
        <v>Georgia</v>
      </c>
    </row>
    <row r="9562" spans="1:15" x14ac:dyDescent="0.3">
      <c r="A9562" s="11">
        <v>1916645</v>
      </c>
      <c r="B9562" s="12" t="s">
        <v>474</v>
      </c>
      <c r="C9562" s="12" t="s">
        <v>37</v>
      </c>
      <c r="D9562" s="12" t="s">
        <v>1445</v>
      </c>
      <c r="E9562" s="11" t="s">
        <v>155</v>
      </c>
      <c r="F9562" s="11" t="s">
        <v>13</v>
      </c>
      <c r="G9562" s="37">
        <v>42499</v>
      </c>
      <c r="H9562" s="13">
        <v>42501</v>
      </c>
      <c r="I9562" s="21">
        <v>2</v>
      </c>
      <c r="J9562" s="43" t="s">
        <v>1471</v>
      </c>
      <c r="K9562" s="21">
        <f t="shared" si="298"/>
        <v>2016</v>
      </c>
      <c r="L9562" s="24">
        <f t="shared" si="299"/>
        <v>2</v>
      </c>
      <c r="M9562" s="11" t="s">
        <v>14</v>
      </c>
      <c r="N9562" s="11" t="s">
        <v>15</v>
      </c>
      <c r="O9562" s="11" t="e">
        <f>VLOOKUP(E9562,State_Code_Name!$B$1:$C$52,2,0)</f>
        <v>#N/A</v>
      </c>
    </row>
    <row r="9563" spans="1:15" x14ac:dyDescent="0.3">
      <c r="A9563" s="11">
        <v>281926</v>
      </c>
      <c r="B9563" s="12" t="s">
        <v>55</v>
      </c>
      <c r="C9563" s="12" t="s">
        <v>53</v>
      </c>
      <c r="D9563" s="12" t="s">
        <v>1439</v>
      </c>
      <c r="E9563" s="11" t="s">
        <v>26</v>
      </c>
      <c r="F9563" s="11" t="s">
        <v>58</v>
      </c>
      <c r="G9563" s="37">
        <v>41303</v>
      </c>
      <c r="H9563" s="13">
        <v>41303</v>
      </c>
      <c r="I9563" s="21">
        <v>0</v>
      </c>
      <c r="J9563" s="43" t="s">
        <v>1474</v>
      </c>
      <c r="K9563" s="21">
        <f t="shared" si="298"/>
        <v>2013</v>
      </c>
      <c r="L9563" s="24">
        <f t="shared" si="299"/>
        <v>1</v>
      </c>
      <c r="M9563" s="11" t="s">
        <v>14</v>
      </c>
      <c r="N9563" s="11" t="s">
        <v>15</v>
      </c>
      <c r="O9563" s="11" t="str">
        <f>VLOOKUP(E9563,State_Code_Name!$B$1:$C$52,2,0)</f>
        <v>Georgia</v>
      </c>
    </row>
    <row r="9564" spans="1:15" x14ac:dyDescent="0.3">
      <c r="A9564" s="11">
        <v>1784303</v>
      </c>
      <c r="B9564" s="12" t="s">
        <v>44</v>
      </c>
      <c r="C9564" s="12" t="s">
        <v>37</v>
      </c>
      <c r="D9564" s="12" t="s">
        <v>68</v>
      </c>
      <c r="E9564" s="11" t="s">
        <v>18</v>
      </c>
      <c r="F9564" s="11" t="s">
        <v>19</v>
      </c>
      <c r="G9564" s="37">
        <v>42411</v>
      </c>
      <c r="H9564" s="13">
        <v>42411</v>
      </c>
      <c r="I9564" s="21">
        <v>0</v>
      </c>
      <c r="J9564" s="43" t="s">
        <v>1478</v>
      </c>
      <c r="K9564" s="21">
        <f t="shared" si="298"/>
        <v>2016</v>
      </c>
      <c r="L9564" s="24">
        <f t="shared" si="299"/>
        <v>1</v>
      </c>
      <c r="M9564" s="11" t="s">
        <v>14</v>
      </c>
      <c r="N9564" s="11" t="s">
        <v>15</v>
      </c>
      <c r="O9564" s="11" t="str">
        <f>VLOOKUP(E9564,State_Code_Name!$B$1:$C$52,2,0)</f>
        <v>California</v>
      </c>
    </row>
    <row r="9565" spans="1:15" x14ac:dyDescent="0.3">
      <c r="A9565" s="11">
        <v>934649</v>
      </c>
      <c r="B9565" s="12" t="s">
        <v>11</v>
      </c>
      <c r="C9565" s="12" t="s">
        <v>16</v>
      </c>
      <c r="D9565" s="12" t="s">
        <v>25</v>
      </c>
      <c r="E9565" s="11" t="s">
        <v>32</v>
      </c>
      <c r="F9565" s="11" t="s">
        <v>19</v>
      </c>
      <c r="G9565" s="37">
        <v>41833</v>
      </c>
      <c r="H9565" s="13">
        <v>41833</v>
      </c>
      <c r="I9565" s="21">
        <v>0</v>
      </c>
      <c r="J9565" s="43" t="s">
        <v>1481</v>
      </c>
      <c r="K9565" s="21">
        <f t="shared" si="298"/>
        <v>2014</v>
      </c>
      <c r="L9565" s="24">
        <f t="shared" si="299"/>
        <v>3</v>
      </c>
      <c r="M9565" s="11" t="s">
        <v>14</v>
      </c>
      <c r="N9565" s="11" t="s">
        <v>15</v>
      </c>
      <c r="O9565" s="11" t="str">
        <f>VLOOKUP(E9565,State_Code_Name!$B$1:$C$52,2,0)</f>
        <v>Texas</v>
      </c>
    </row>
    <row r="9566" spans="1:15" x14ac:dyDescent="0.3">
      <c r="A9566" s="11">
        <v>1329718</v>
      </c>
      <c r="B9566" s="12" t="s">
        <v>797</v>
      </c>
      <c r="C9566" s="12" t="s">
        <v>33</v>
      </c>
      <c r="D9566" s="12" t="s">
        <v>1441</v>
      </c>
      <c r="E9566" s="11" t="s">
        <v>128</v>
      </c>
      <c r="F9566" s="11" t="s">
        <v>19</v>
      </c>
      <c r="G9566" s="37">
        <v>42108</v>
      </c>
      <c r="H9566" s="13">
        <v>42108</v>
      </c>
      <c r="I9566" s="21">
        <v>0</v>
      </c>
      <c r="J9566" s="43" t="s">
        <v>1483</v>
      </c>
      <c r="K9566" s="21">
        <f t="shared" si="298"/>
        <v>2015</v>
      </c>
      <c r="L9566" s="24">
        <f t="shared" si="299"/>
        <v>2</v>
      </c>
      <c r="M9566" s="11" t="s">
        <v>14</v>
      </c>
      <c r="N9566" s="11" t="s">
        <v>15</v>
      </c>
      <c r="O9566" s="11" t="str">
        <f>VLOOKUP(E9566,State_Code_Name!$B$1:$C$52,2,0)</f>
        <v>Montana</v>
      </c>
    </row>
    <row r="9567" spans="1:15" x14ac:dyDescent="0.3">
      <c r="A9567" s="11">
        <v>1903052</v>
      </c>
      <c r="B9567" s="12" t="s">
        <v>74</v>
      </c>
      <c r="C9567" s="12" t="s">
        <v>27</v>
      </c>
      <c r="D9567" s="12" t="s">
        <v>28</v>
      </c>
      <c r="E9567" s="11" t="s">
        <v>47</v>
      </c>
      <c r="F9567" s="11" t="s">
        <v>19</v>
      </c>
      <c r="G9567" s="37">
        <v>42489</v>
      </c>
      <c r="H9567" s="13">
        <v>42489</v>
      </c>
      <c r="I9567" s="21">
        <v>0</v>
      </c>
      <c r="J9567" s="43" t="s">
        <v>1483</v>
      </c>
      <c r="K9567" s="21">
        <f t="shared" si="298"/>
        <v>2016</v>
      </c>
      <c r="L9567" s="24">
        <f t="shared" si="299"/>
        <v>2</v>
      </c>
      <c r="M9567" s="11" t="s">
        <v>14</v>
      </c>
      <c r="N9567" s="11" t="s">
        <v>15</v>
      </c>
      <c r="O9567" s="11" t="str">
        <f>VLOOKUP(E9567,State_Code_Name!$B$1:$C$52,2,0)</f>
        <v>Pennsylvania</v>
      </c>
    </row>
    <row r="9568" spans="1:15" x14ac:dyDescent="0.3">
      <c r="A9568" s="11">
        <v>1239655</v>
      </c>
      <c r="B9568" s="12" t="s">
        <v>84</v>
      </c>
      <c r="C9568" s="12" t="s">
        <v>16</v>
      </c>
      <c r="D9568" s="12" t="s">
        <v>25</v>
      </c>
      <c r="E9568" s="11" t="s">
        <v>26</v>
      </c>
      <c r="F9568" s="11" t="s">
        <v>19</v>
      </c>
      <c r="G9568" s="37">
        <v>42048</v>
      </c>
      <c r="H9568" s="13">
        <v>42048</v>
      </c>
      <c r="I9568" s="21">
        <v>0</v>
      </c>
      <c r="J9568" s="43" t="s">
        <v>1478</v>
      </c>
      <c r="K9568" s="21">
        <f t="shared" si="298"/>
        <v>2015</v>
      </c>
      <c r="L9568" s="24">
        <f t="shared" si="299"/>
        <v>1</v>
      </c>
      <c r="M9568" s="11" t="s">
        <v>14</v>
      </c>
      <c r="N9568" s="11" t="s">
        <v>15</v>
      </c>
      <c r="O9568" s="11" t="str">
        <f>VLOOKUP(E9568,State_Code_Name!$B$1:$C$52,2,0)</f>
        <v>Georgia</v>
      </c>
    </row>
    <row r="9569" spans="1:15" x14ac:dyDescent="0.3">
      <c r="A9569" s="11">
        <v>1172067</v>
      </c>
      <c r="B9569" s="12" t="s">
        <v>645</v>
      </c>
      <c r="C9569" s="12" t="s">
        <v>62</v>
      </c>
      <c r="D9569" s="12" t="s">
        <v>279</v>
      </c>
      <c r="E9569" s="11" t="s">
        <v>26</v>
      </c>
      <c r="F9569" s="11" t="s">
        <v>19</v>
      </c>
      <c r="G9569" s="37">
        <v>42000</v>
      </c>
      <c r="H9569" s="13">
        <v>42006</v>
      </c>
      <c r="I9569" s="21">
        <v>6</v>
      </c>
      <c r="J9569" s="43" t="s">
        <v>1475</v>
      </c>
      <c r="K9569" s="21">
        <f t="shared" si="298"/>
        <v>2014</v>
      </c>
      <c r="L9569" s="24">
        <f t="shared" si="299"/>
        <v>4</v>
      </c>
      <c r="M9569" s="11" t="s">
        <v>14</v>
      </c>
      <c r="N9569" s="11" t="s">
        <v>15</v>
      </c>
      <c r="O9569" s="11" t="str">
        <f>VLOOKUP(E9569,State_Code_Name!$B$1:$C$52,2,0)</f>
        <v>Georgia</v>
      </c>
    </row>
    <row r="9570" spans="1:15" x14ac:dyDescent="0.3">
      <c r="A9570" s="11">
        <v>1187086</v>
      </c>
      <c r="B9570" s="12" t="s">
        <v>142</v>
      </c>
      <c r="C9570" s="12" t="s">
        <v>27</v>
      </c>
      <c r="D9570" s="12" t="s">
        <v>28</v>
      </c>
      <c r="E9570" s="11" t="s">
        <v>18</v>
      </c>
      <c r="F9570" s="11" t="s">
        <v>19</v>
      </c>
      <c r="G9570" s="37">
        <v>42012</v>
      </c>
      <c r="H9570" s="13">
        <v>42012</v>
      </c>
      <c r="I9570" s="21">
        <v>0</v>
      </c>
      <c r="J9570" s="43" t="s">
        <v>1474</v>
      </c>
      <c r="K9570" s="21">
        <f t="shared" si="298"/>
        <v>2015</v>
      </c>
      <c r="L9570" s="24">
        <f t="shared" si="299"/>
        <v>1</v>
      </c>
      <c r="M9570" s="11" t="s">
        <v>14</v>
      </c>
      <c r="N9570" s="11" t="s">
        <v>15</v>
      </c>
      <c r="O9570" s="11" t="str">
        <f>VLOOKUP(E9570,State_Code_Name!$B$1:$C$52,2,0)</f>
        <v>California</v>
      </c>
    </row>
    <row r="9571" spans="1:15" x14ac:dyDescent="0.3">
      <c r="A9571" s="11">
        <v>441544</v>
      </c>
      <c r="B9571" s="12" t="s">
        <v>64</v>
      </c>
      <c r="C9571" s="12" t="s">
        <v>62</v>
      </c>
      <c r="D9571" s="12" t="s">
        <v>63</v>
      </c>
      <c r="E9571" s="11" t="s">
        <v>99</v>
      </c>
      <c r="F9571" s="11" t="s">
        <v>19</v>
      </c>
      <c r="G9571" s="37">
        <v>41449</v>
      </c>
      <c r="H9571" s="13">
        <v>41450</v>
      </c>
      <c r="I9571" s="21">
        <v>1</v>
      </c>
      <c r="J9571" s="43" t="s">
        <v>1477</v>
      </c>
      <c r="K9571" s="21">
        <f t="shared" si="298"/>
        <v>2013</v>
      </c>
      <c r="L9571" s="24">
        <f t="shared" si="299"/>
        <v>2</v>
      </c>
      <c r="M9571" s="11" t="s">
        <v>14</v>
      </c>
      <c r="N9571" s="11" t="s">
        <v>15</v>
      </c>
      <c r="O9571" s="11" t="str">
        <f>VLOOKUP(E9571,State_Code_Name!$B$1:$C$52,2,0)</f>
        <v>Arizona</v>
      </c>
    </row>
    <row r="9572" spans="1:15" x14ac:dyDescent="0.3">
      <c r="A9572" s="11">
        <v>1964288</v>
      </c>
      <c r="B9572" s="12" t="s">
        <v>31</v>
      </c>
      <c r="C9572" s="12" t="s">
        <v>37</v>
      </c>
      <c r="D9572" s="12" t="s">
        <v>1445</v>
      </c>
      <c r="E9572" s="11" t="s">
        <v>30</v>
      </c>
      <c r="F9572" s="11" t="s">
        <v>19</v>
      </c>
      <c r="G9572" s="37">
        <v>42531</v>
      </c>
      <c r="H9572" s="13">
        <v>42531</v>
      </c>
      <c r="I9572" s="21">
        <v>0</v>
      </c>
      <c r="J9572" s="43" t="s">
        <v>1477</v>
      </c>
      <c r="K9572" s="21">
        <f t="shared" si="298"/>
        <v>2016</v>
      </c>
      <c r="L9572" s="24">
        <f t="shared" si="299"/>
        <v>2</v>
      </c>
      <c r="M9572" s="11" t="s">
        <v>14</v>
      </c>
      <c r="N9572" s="11" t="s">
        <v>14</v>
      </c>
      <c r="O9572" s="11" t="str">
        <f>VLOOKUP(E9572,State_Code_Name!$B$1:$C$52,2,0)</f>
        <v>Connecticut</v>
      </c>
    </row>
    <row r="9573" spans="1:15" x14ac:dyDescent="0.3">
      <c r="A9573" s="11">
        <v>1769314</v>
      </c>
      <c r="B9573" s="12" t="s">
        <v>44</v>
      </c>
      <c r="C9573" s="12" t="s">
        <v>16</v>
      </c>
      <c r="D9573" s="12" t="s">
        <v>25</v>
      </c>
      <c r="E9573" s="11" t="s">
        <v>121</v>
      </c>
      <c r="F9573" s="11" t="s">
        <v>19</v>
      </c>
      <c r="G9573" s="37">
        <v>42402</v>
      </c>
      <c r="H9573" s="13">
        <v>42402</v>
      </c>
      <c r="I9573" s="21">
        <v>0</v>
      </c>
      <c r="J9573" s="43" t="s">
        <v>1478</v>
      </c>
      <c r="K9573" s="21">
        <f t="shared" si="298"/>
        <v>2016</v>
      </c>
      <c r="L9573" s="24">
        <f t="shared" si="299"/>
        <v>1</v>
      </c>
      <c r="M9573" s="11" t="s">
        <v>14</v>
      </c>
      <c r="N9573" s="11" t="s">
        <v>14</v>
      </c>
      <c r="O9573" s="11" t="str">
        <f>VLOOKUP(E9573,State_Code_Name!$B$1:$C$52,2,0)</f>
        <v>Oregon</v>
      </c>
    </row>
    <row r="9574" spans="1:15" x14ac:dyDescent="0.3">
      <c r="A9574" s="11">
        <v>2037295</v>
      </c>
      <c r="B9574" s="12" t="s">
        <v>31</v>
      </c>
      <c r="C9574" s="12" t="s">
        <v>27</v>
      </c>
      <c r="D9574" s="12" t="s">
        <v>1449</v>
      </c>
      <c r="E9574" s="11" t="s">
        <v>60</v>
      </c>
      <c r="F9574" s="11" t="s">
        <v>19</v>
      </c>
      <c r="G9574" s="37">
        <v>42580</v>
      </c>
      <c r="H9574" s="13">
        <v>42580</v>
      </c>
      <c r="I9574" s="21">
        <v>0</v>
      </c>
      <c r="J9574" s="43" t="s">
        <v>1481</v>
      </c>
      <c r="K9574" s="21">
        <f t="shared" si="298"/>
        <v>2016</v>
      </c>
      <c r="L9574" s="24">
        <f t="shared" si="299"/>
        <v>3</v>
      </c>
      <c r="M9574" s="11" t="s">
        <v>14</v>
      </c>
      <c r="N9574" s="11" t="s">
        <v>15</v>
      </c>
      <c r="O9574" s="11" t="str">
        <f>VLOOKUP(E9574,State_Code_Name!$B$1:$C$52,2,0)</f>
        <v>Illinois</v>
      </c>
    </row>
    <row r="9575" spans="1:15" x14ac:dyDescent="0.3">
      <c r="A9575" s="11">
        <v>1385577</v>
      </c>
      <c r="B9575" s="12" t="s">
        <v>84</v>
      </c>
      <c r="C9575" s="12" t="s">
        <v>62</v>
      </c>
      <c r="D9575" s="12" t="s">
        <v>279</v>
      </c>
      <c r="E9575" s="11" t="s">
        <v>23</v>
      </c>
      <c r="F9575" s="11" t="s">
        <v>19</v>
      </c>
      <c r="G9575" s="37">
        <v>42144</v>
      </c>
      <c r="H9575" s="13">
        <v>42144</v>
      </c>
      <c r="I9575" s="21">
        <v>0</v>
      </c>
      <c r="J9575" s="43" t="s">
        <v>1471</v>
      </c>
      <c r="K9575" s="21">
        <f t="shared" si="298"/>
        <v>2015</v>
      </c>
      <c r="L9575" s="24">
        <f t="shared" si="299"/>
        <v>2</v>
      </c>
      <c r="M9575" s="11" t="s">
        <v>14</v>
      </c>
      <c r="N9575" s="11" t="s">
        <v>15</v>
      </c>
      <c r="O9575" s="11" t="str">
        <f>VLOOKUP(E9575,State_Code_Name!$B$1:$C$52,2,0)</f>
        <v>New York</v>
      </c>
    </row>
    <row r="9576" spans="1:15" x14ac:dyDescent="0.3">
      <c r="A9576" s="11">
        <v>958265</v>
      </c>
      <c r="B9576" s="12" t="s">
        <v>261</v>
      </c>
      <c r="C9576" s="12" t="s">
        <v>33</v>
      </c>
      <c r="D9576" s="12" t="s">
        <v>45</v>
      </c>
      <c r="E9576" s="11" t="s">
        <v>73</v>
      </c>
      <c r="F9576" s="11" t="s">
        <v>19</v>
      </c>
      <c r="G9576" s="37">
        <v>41849</v>
      </c>
      <c r="H9576" s="13">
        <v>41849</v>
      </c>
      <c r="I9576" s="21">
        <v>0</v>
      </c>
      <c r="J9576" s="43" t="s">
        <v>1481</v>
      </c>
      <c r="K9576" s="21">
        <f t="shared" si="298"/>
        <v>2014</v>
      </c>
      <c r="L9576" s="24">
        <f t="shared" si="299"/>
        <v>3</v>
      </c>
      <c r="M9576" s="11" t="s">
        <v>14</v>
      </c>
      <c r="N9576" s="11" t="s">
        <v>15</v>
      </c>
      <c r="O9576" s="11" t="str">
        <f>VLOOKUP(E9576,State_Code_Name!$B$1:$C$52,2,0)</f>
        <v>Kentucky</v>
      </c>
    </row>
    <row r="9577" spans="1:15" x14ac:dyDescent="0.3">
      <c r="A9577" s="11">
        <v>1388334</v>
      </c>
      <c r="B9577" s="12" t="s">
        <v>130</v>
      </c>
      <c r="C9577" s="12" t="s">
        <v>33</v>
      </c>
      <c r="D9577" s="12" t="s">
        <v>42</v>
      </c>
      <c r="E9577" s="11" t="s">
        <v>23</v>
      </c>
      <c r="F9577" s="11" t="s">
        <v>19</v>
      </c>
      <c r="G9577" s="37">
        <v>42146</v>
      </c>
      <c r="H9577" s="13">
        <v>42146</v>
      </c>
      <c r="I9577" s="21">
        <v>0</v>
      </c>
      <c r="J9577" s="43" t="s">
        <v>1471</v>
      </c>
      <c r="K9577" s="21">
        <f t="shared" si="298"/>
        <v>2015</v>
      </c>
      <c r="L9577" s="24">
        <f t="shared" si="299"/>
        <v>2</v>
      </c>
      <c r="M9577" s="11" t="s">
        <v>14</v>
      </c>
      <c r="N9577" s="11" t="s">
        <v>14</v>
      </c>
      <c r="O9577" s="11" t="str">
        <f>VLOOKUP(E9577,State_Code_Name!$B$1:$C$52,2,0)</f>
        <v>New York</v>
      </c>
    </row>
    <row r="9578" spans="1:15" x14ac:dyDescent="0.3">
      <c r="A9578" s="11">
        <v>744615</v>
      </c>
      <c r="B9578" s="12" t="s">
        <v>216</v>
      </c>
      <c r="C9578" s="12" t="s">
        <v>27</v>
      </c>
      <c r="D9578" s="12" t="s">
        <v>1449</v>
      </c>
      <c r="E9578" s="11" t="s">
        <v>194</v>
      </c>
      <c r="F9578" s="11" t="s">
        <v>19</v>
      </c>
      <c r="G9578" s="37">
        <v>41703</v>
      </c>
      <c r="H9578" s="13">
        <v>41703</v>
      </c>
      <c r="I9578" s="21">
        <v>0</v>
      </c>
      <c r="J9578" s="43" t="s">
        <v>1476</v>
      </c>
      <c r="K9578" s="21">
        <f t="shared" si="298"/>
        <v>2014</v>
      </c>
      <c r="L9578" s="24">
        <f t="shared" si="299"/>
        <v>1</v>
      </c>
      <c r="M9578" s="11" t="s">
        <v>14</v>
      </c>
      <c r="N9578" s="11" t="s">
        <v>15</v>
      </c>
      <c r="O9578" s="11" t="str">
        <f>VLOOKUP(E9578,State_Code_Name!$B$1:$C$52,2,0)</f>
        <v>Nebraska</v>
      </c>
    </row>
    <row r="9579" spans="1:15" x14ac:dyDescent="0.3">
      <c r="A9579" s="11">
        <v>1795077</v>
      </c>
      <c r="B9579" s="12" t="s">
        <v>142</v>
      </c>
      <c r="C9579" s="12" t="s">
        <v>27</v>
      </c>
      <c r="D9579" s="12" t="s">
        <v>28</v>
      </c>
      <c r="E9579" s="11" t="s">
        <v>18</v>
      </c>
      <c r="F9579" s="11" t="s">
        <v>19</v>
      </c>
      <c r="G9579" s="37">
        <v>42419</v>
      </c>
      <c r="H9579" s="13">
        <v>42419</v>
      </c>
      <c r="I9579" s="21">
        <v>0</v>
      </c>
      <c r="J9579" s="43" t="s">
        <v>1478</v>
      </c>
      <c r="K9579" s="21">
        <f t="shared" si="298"/>
        <v>2016</v>
      </c>
      <c r="L9579" s="24">
        <f t="shared" si="299"/>
        <v>1</v>
      </c>
      <c r="M9579" s="11" t="s">
        <v>14</v>
      </c>
      <c r="N9579" s="11" t="s">
        <v>15</v>
      </c>
      <c r="O9579" s="11" t="str">
        <f>VLOOKUP(E9579,State_Code_Name!$B$1:$C$52,2,0)</f>
        <v>California</v>
      </c>
    </row>
    <row r="9580" spans="1:15" x14ac:dyDescent="0.3">
      <c r="A9580" s="11">
        <v>1032825</v>
      </c>
      <c r="B9580" s="12" t="s">
        <v>82</v>
      </c>
      <c r="C9580" s="12" t="s">
        <v>37</v>
      </c>
      <c r="D9580" s="12" t="s">
        <v>81</v>
      </c>
      <c r="E9580" s="11" t="s">
        <v>49</v>
      </c>
      <c r="F9580" s="11" t="s">
        <v>19</v>
      </c>
      <c r="G9580" s="37">
        <v>41899</v>
      </c>
      <c r="H9580" s="13">
        <v>41899</v>
      </c>
      <c r="I9580" s="21">
        <v>0</v>
      </c>
      <c r="J9580" s="43" t="s">
        <v>1480</v>
      </c>
      <c r="K9580" s="21">
        <f t="shared" si="298"/>
        <v>2014</v>
      </c>
      <c r="L9580" s="24">
        <f t="shared" si="299"/>
        <v>3</v>
      </c>
      <c r="M9580" s="11" t="s">
        <v>14</v>
      </c>
      <c r="N9580" s="11" t="s">
        <v>15</v>
      </c>
      <c r="O9580" s="11" t="str">
        <f>VLOOKUP(E9580,State_Code_Name!$B$1:$C$52,2,0)</f>
        <v>New Jersey</v>
      </c>
    </row>
    <row r="9581" spans="1:15" x14ac:dyDescent="0.3">
      <c r="A9581" s="11">
        <v>760012</v>
      </c>
      <c r="B9581" s="12" t="s">
        <v>69</v>
      </c>
      <c r="C9581" s="12" t="s">
        <v>37</v>
      </c>
      <c r="D9581" s="12" t="s">
        <v>81</v>
      </c>
      <c r="E9581" s="11" t="s">
        <v>26</v>
      </c>
      <c r="F9581" s="11" t="s">
        <v>303</v>
      </c>
      <c r="G9581" s="37">
        <v>41709</v>
      </c>
      <c r="H9581" s="13">
        <v>41710</v>
      </c>
      <c r="I9581" s="21">
        <v>1</v>
      </c>
      <c r="J9581" s="43" t="s">
        <v>1476</v>
      </c>
      <c r="K9581" s="21">
        <f t="shared" si="298"/>
        <v>2014</v>
      </c>
      <c r="L9581" s="24">
        <f t="shared" si="299"/>
        <v>1</v>
      </c>
      <c r="M9581" s="11" t="s">
        <v>14</v>
      </c>
      <c r="N9581" s="11" t="s">
        <v>14</v>
      </c>
      <c r="O9581" s="11" t="str">
        <f>VLOOKUP(E9581,State_Code_Name!$B$1:$C$52,2,0)</f>
        <v>Georgia</v>
      </c>
    </row>
    <row r="9582" spans="1:15" x14ac:dyDescent="0.3">
      <c r="A9582" s="11">
        <v>2084182</v>
      </c>
      <c r="B9582" s="12" t="s">
        <v>66</v>
      </c>
      <c r="C9582" s="12" t="s">
        <v>9</v>
      </c>
      <c r="D9582" s="12" t="s">
        <v>133</v>
      </c>
      <c r="E9582" s="11" t="s">
        <v>47</v>
      </c>
      <c r="F9582" s="11" t="s">
        <v>19</v>
      </c>
      <c r="G9582" s="37">
        <v>42608</v>
      </c>
      <c r="H9582" s="13">
        <v>42612</v>
      </c>
      <c r="I9582" s="21">
        <v>4</v>
      </c>
      <c r="J9582" s="43" t="s">
        <v>1482</v>
      </c>
      <c r="K9582" s="21">
        <f t="shared" si="298"/>
        <v>2016</v>
      </c>
      <c r="L9582" s="24">
        <f t="shared" si="299"/>
        <v>3</v>
      </c>
      <c r="M9582" s="11" t="s">
        <v>14</v>
      </c>
      <c r="N9582" s="11" t="s">
        <v>15</v>
      </c>
      <c r="O9582" s="11" t="str">
        <f>VLOOKUP(E9582,State_Code_Name!$B$1:$C$52,2,0)</f>
        <v>Pennsylvania</v>
      </c>
    </row>
    <row r="9583" spans="1:15" x14ac:dyDescent="0.3">
      <c r="A9583" s="11">
        <v>2162367</v>
      </c>
      <c r="B9583" s="12" t="s">
        <v>253</v>
      </c>
      <c r="C9583" s="12" t="s">
        <v>62</v>
      </c>
      <c r="D9583" s="12" t="s">
        <v>279</v>
      </c>
      <c r="E9583" s="11" t="s">
        <v>113</v>
      </c>
      <c r="F9583" s="11" t="s">
        <v>19</v>
      </c>
      <c r="G9583" s="37">
        <v>42658</v>
      </c>
      <c r="H9583" s="13">
        <v>42662</v>
      </c>
      <c r="I9583" s="21">
        <v>4</v>
      </c>
      <c r="J9583" s="43" t="s">
        <v>1473</v>
      </c>
      <c r="K9583" s="21">
        <f t="shared" si="298"/>
        <v>2016</v>
      </c>
      <c r="L9583" s="24">
        <f t="shared" si="299"/>
        <v>4</v>
      </c>
      <c r="M9583" s="11" t="s">
        <v>14</v>
      </c>
      <c r="N9583" s="11" t="s">
        <v>14</v>
      </c>
      <c r="O9583" s="11" t="str">
        <f>VLOOKUP(E9583,State_Code_Name!$B$1:$C$52,2,0)</f>
        <v>South Carolina</v>
      </c>
    </row>
    <row r="9584" spans="1:15" x14ac:dyDescent="0.3">
      <c r="A9584" s="11">
        <v>1521125</v>
      </c>
      <c r="B9584" s="12" t="s">
        <v>39</v>
      </c>
      <c r="C9584" s="12" t="s">
        <v>37</v>
      </c>
      <c r="D9584" s="12" t="s">
        <v>1444</v>
      </c>
      <c r="E9584" s="11" t="s">
        <v>18</v>
      </c>
      <c r="F9584" s="11" t="s">
        <v>13</v>
      </c>
      <c r="G9584" s="37">
        <v>42233</v>
      </c>
      <c r="H9584" s="13">
        <v>42235</v>
      </c>
      <c r="I9584" s="21">
        <v>2</v>
      </c>
      <c r="J9584" s="43" t="s">
        <v>1482</v>
      </c>
      <c r="K9584" s="21">
        <f t="shared" si="298"/>
        <v>2015</v>
      </c>
      <c r="L9584" s="24">
        <f t="shared" si="299"/>
        <v>3</v>
      </c>
      <c r="M9584" s="11" t="s">
        <v>14</v>
      </c>
      <c r="N9584" s="11" t="s">
        <v>15</v>
      </c>
      <c r="O9584" s="11" t="str">
        <f>VLOOKUP(E9584,State_Code_Name!$B$1:$C$52,2,0)</f>
        <v>California</v>
      </c>
    </row>
    <row r="9585" spans="1:15" x14ac:dyDescent="0.3">
      <c r="A9585" s="11">
        <v>1783207</v>
      </c>
      <c r="B9585" s="12" t="s">
        <v>139</v>
      </c>
      <c r="C9585" s="12" t="s">
        <v>27</v>
      </c>
      <c r="D9585" s="12" t="s">
        <v>57</v>
      </c>
      <c r="E9585" s="11" t="s">
        <v>36</v>
      </c>
      <c r="F9585" s="11" t="s">
        <v>19</v>
      </c>
      <c r="G9585" s="37">
        <v>42411</v>
      </c>
      <c r="H9585" s="13">
        <v>42411</v>
      </c>
      <c r="I9585" s="21">
        <v>0</v>
      </c>
      <c r="J9585" s="43" t="s">
        <v>1478</v>
      </c>
      <c r="K9585" s="21">
        <f t="shared" si="298"/>
        <v>2016</v>
      </c>
      <c r="L9585" s="24">
        <f t="shared" si="299"/>
        <v>1</v>
      </c>
      <c r="M9585" s="11" t="s">
        <v>14</v>
      </c>
      <c r="N9585" s="11" t="s">
        <v>15</v>
      </c>
      <c r="O9585" s="11" t="str">
        <f>VLOOKUP(E9585,State_Code_Name!$B$1:$C$52,2,0)</f>
        <v>Florida</v>
      </c>
    </row>
    <row r="9586" spans="1:15" x14ac:dyDescent="0.3">
      <c r="A9586" s="11">
        <v>1382489</v>
      </c>
      <c r="B9586" s="12" t="s">
        <v>229</v>
      </c>
      <c r="C9586" s="12" t="s">
        <v>16</v>
      </c>
      <c r="D9586" s="12" t="s">
        <v>25</v>
      </c>
      <c r="E9586" s="11" t="s">
        <v>32</v>
      </c>
      <c r="F9586" s="11" t="s">
        <v>19</v>
      </c>
      <c r="G9586" s="37">
        <v>42143</v>
      </c>
      <c r="H9586" s="13">
        <v>42143</v>
      </c>
      <c r="I9586" s="21">
        <v>0</v>
      </c>
      <c r="J9586" s="43" t="s">
        <v>1471</v>
      </c>
      <c r="K9586" s="21">
        <f t="shared" si="298"/>
        <v>2015</v>
      </c>
      <c r="L9586" s="24">
        <f t="shared" si="299"/>
        <v>2</v>
      </c>
      <c r="M9586" s="11" t="s">
        <v>14</v>
      </c>
      <c r="N9586" s="11" t="s">
        <v>15</v>
      </c>
      <c r="O9586" s="11" t="str">
        <f>VLOOKUP(E9586,State_Code_Name!$B$1:$C$52,2,0)</f>
        <v>Texas</v>
      </c>
    </row>
    <row r="9587" spans="1:15" x14ac:dyDescent="0.3">
      <c r="A9587" s="11">
        <v>273823</v>
      </c>
      <c r="B9587" s="12" t="s">
        <v>210</v>
      </c>
      <c r="C9587" s="12" t="s">
        <v>27</v>
      </c>
      <c r="D9587" s="12" t="s">
        <v>57</v>
      </c>
      <c r="E9587" s="11" t="s">
        <v>18</v>
      </c>
      <c r="F9587" s="11" t="s">
        <v>13</v>
      </c>
      <c r="G9587" s="37">
        <v>41303</v>
      </c>
      <c r="H9587" s="13">
        <v>41304</v>
      </c>
      <c r="I9587" s="21">
        <v>1</v>
      </c>
      <c r="J9587" s="43" t="s">
        <v>1474</v>
      </c>
      <c r="K9587" s="21">
        <f t="shared" si="298"/>
        <v>2013</v>
      </c>
      <c r="L9587" s="24">
        <f t="shared" si="299"/>
        <v>1</v>
      </c>
      <c r="M9587" s="11" t="s">
        <v>14</v>
      </c>
      <c r="N9587" s="11" t="s">
        <v>14</v>
      </c>
      <c r="O9587" s="11" t="str">
        <f>VLOOKUP(E9587,State_Code_Name!$B$1:$C$52,2,0)</f>
        <v>California</v>
      </c>
    </row>
    <row r="9588" spans="1:15" x14ac:dyDescent="0.3">
      <c r="A9588" s="11">
        <v>1869065</v>
      </c>
      <c r="B9588" s="12" t="s">
        <v>110</v>
      </c>
      <c r="C9588" s="12" t="s">
        <v>27</v>
      </c>
      <c r="D9588" s="12" t="s">
        <v>28</v>
      </c>
      <c r="E9588" s="11" t="s">
        <v>18</v>
      </c>
      <c r="F9588" s="11" t="s">
        <v>19</v>
      </c>
      <c r="G9588" s="37">
        <v>42467</v>
      </c>
      <c r="H9588" s="13">
        <v>42467</v>
      </c>
      <c r="I9588" s="21">
        <v>0</v>
      </c>
      <c r="J9588" s="43" t="s">
        <v>1483</v>
      </c>
      <c r="K9588" s="21">
        <f t="shared" si="298"/>
        <v>2016</v>
      </c>
      <c r="L9588" s="24">
        <f t="shared" si="299"/>
        <v>2</v>
      </c>
      <c r="M9588" s="11" t="s">
        <v>14</v>
      </c>
      <c r="N9588" s="11" t="s">
        <v>14</v>
      </c>
      <c r="O9588" s="11" t="str">
        <f>VLOOKUP(E9588,State_Code_Name!$B$1:$C$52,2,0)</f>
        <v>California</v>
      </c>
    </row>
    <row r="9589" spans="1:15" x14ac:dyDescent="0.3">
      <c r="A9589" s="11">
        <v>2163548</v>
      </c>
      <c r="B9589" s="12" t="s">
        <v>39</v>
      </c>
      <c r="C9589" s="12" t="s">
        <v>37</v>
      </c>
      <c r="D9589" s="12" t="s">
        <v>1451</v>
      </c>
      <c r="E9589" s="11" t="s">
        <v>32</v>
      </c>
      <c r="F9589" s="11" t="s">
        <v>19</v>
      </c>
      <c r="G9589" s="37">
        <v>42661</v>
      </c>
      <c r="H9589" s="13">
        <v>42661</v>
      </c>
      <c r="I9589" s="21">
        <v>0</v>
      </c>
      <c r="J9589" s="43" t="s">
        <v>1473</v>
      </c>
      <c r="K9589" s="21">
        <f t="shared" si="298"/>
        <v>2016</v>
      </c>
      <c r="L9589" s="24">
        <f t="shared" si="299"/>
        <v>4</v>
      </c>
      <c r="M9589" s="11" t="s">
        <v>14</v>
      </c>
      <c r="N9589" s="11" t="s">
        <v>14</v>
      </c>
      <c r="O9589" s="11" t="str">
        <f>VLOOKUP(E9589,State_Code_Name!$B$1:$C$52,2,0)</f>
        <v>Texas</v>
      </c>
    </row>
    <row r="9590" spans="1:15" x14ac:dyDescent="0.3">
      <c r="A9590" s="11">
        <v>1564287</v>
      </c>
      <c r="B9590" s="12" t="s">
        <v>55</v>
      </c>
      <c r="C9590" s="12" t="s">
        <v>53</v>
      </c>
      <c r="D9590" s="12" t="s">
        <v>102</v>
      </c>
      <c r="E9590" s="11" t="s">
        <v>49</v>
      </c>
      <c r="F9590" s="11" t="s">
        <v>19</v>
      </c>
      <c r="G9590" s="37">
        <v>42261</v>
      </c>
      <c r="H9590" s="13">
        <v>42262</v>
      </c>
      <c r="I9590" s="21">
        <v>1</v>
      </c>
      <c r="J9590" s="43" t="s">
        <v>1480</v>
      </c>
      <c r="K9590" s="21">
        <f t="shared" si="298"/>
        <v>2015</v>
      </c>
      <c r="L9590" s="24">
        <f t="shared" si="299"/>
        <v>3</v>
      </c>
      <c r="M9590" s="11" t="s">
        <v>14</v>
      </c>
      <c r="N9590" s="11" t="s">
        <v>15</v>
      </c>
      <c r="O9590" s="11" t="str">
        <f>VLOOKUP(E9590,State_Code_Name!$B$1:$C$52,2,0)</f>
        <v>New Jersey</v>
      </c>
    </row>
    <row r="9591" spans="1:15" x14ac:dyDescent="0.3">
      <c r="A9591" s="11">
        <v>1458706</v>
      </c>
      <c r="B9591" s="12" t="s">
        <v>655</v>
      </c>
      <c r="C9591" s="12" t="s">
        <v>33</v>
      </c>
      <c r="D9591" s="12" t="s">
        <v>42</v>
      </c>
      <c r="E9591" s="11" t="s">
        <v>122</v>
      </c>
      <c r="F9591" s="11" t="s">
        <v>19</v>
      </c>
      <c r="G9591" s="37">
        <v>42194</v>
      </c>
      <c r="H9591" s="13">
        <v>42194</v>
      </c>
      <c r="I9591" s="21">
        <v>0</v>
      </c>
      <c r="J9591" s="43" t="s">
        <v>1481</v>
      </c>
      <c r="K9591" s="21">
        <f t="shared" si="298"/>
        <v>2015</v>
      </c>
      <c r="L9591" s="24">
        <f t="shared" si="299"/>
        <v>3</v>
      </c>
      <c r="M9591" s="11" t="s">
        <v>14</v>
      </c>
      <c r="N9591" s="11" t="s">
        <v>15</v>
      </c>
      <c r="O9591" s="11" t="str">
        <f>VLOOKUP(E9591,State_Code_Name!$B$1:$C$52,2,0)</f>
        <v>Maryland</v>
      </c>
    </row>
    <row r="9592" spans="1:15" x14ac:dyDescent="0.3">
      <c r="A9592" s="11">
        <v>1137153</v>
      </c>
      <c r="B9592" s="12" t="s">
        <v>59</v>
      </c>
      <c r="C9592" s="12" t="s">
        <v>33</v>
      </c>
      <c r="D9592" s="12" t="s">
        <v>160</v>
      </c>
      <c r="E9592" s="11" t="s">
        <v>40</v>
      </c>
      <c r="F9592" s="11" t="s">
        <v>19</v>
      </c>
      <c r="G9592" s="37">
        <v>41974</v>
      </c>
      <c r="H9592" s="13">
        <v>41974</v>
      </c>
      <c r="I9592" s="21">
        <v>0</v>
      </c>
      <c r="J9592" s="43" t="s">
        <v>1475</v>
      </c>
      <c r="K9592" s="21">
        <f t="shared" si="298"/>
        <v>2014</v>
      </c>
      <c r="L9592" s="24">
        <f t="shared" si="299"/>
        <v>4</v>
      </c>
      <c r="M9592" s="11" t="s">
        <v>14</v>
      </c>
      <c r="N9592" s="11" t="s">
        <v>15</v>
      </c>
      <c r="O9592" s="11" t="str">
        <f>VLOOKUP(E9592,State_Code_Name!$B$1:$C$52,2,0)</f>
        <v>Ohio</v>
      </c>
    </row>
    <row r="9593" spans="1:15" x14ac:dyDescent="0.3">
      <c r="A9593" s="11">
        <v>1693561</v>
      </c>
      <c r="B9593" s="12" t="s">
        <v>55</v>
      </c>
      <c r="C9593" s="12" t="s">
        <v>53</v>
      </c>
      <c r="D9593" s="12" t="s">
        <v>54</v>
      </c>
      <c r="E9593" s="11" t="s">
        <v>67</v>
      </c>
      <c r="F9593" s="11" t="s">
        <v>13</v>
      </c>
      <c r="G9593" s="37">
        <v>42349</v>
      </c>
      <c r="H9593" s="13">
        <v>42354</v>
      </c>
      <c r="I9593" s="21">
        <v>5</v>
      </c>
      <c r="J9593" s="43" t="s">
        <v>1475</v>
      </c>
      <c r="K9593" s="21">
        <f t="shared" si="298"/>
        <v>2015</v>
      </c>
      <c r="L9593" s="24">
        <f t="shared" si="299"/>
        <v>4</v>
      </c>
      <c r="M9593" s="11" t="s">
        <v>14</v>
      </c>
      <c r="N9593" s="11" t="s">
        <v>15</v>
      </c>
      <c r="O9593" s="11" t="str">
        <f>VLOOKUP(E9593,State_Code_Name!$B$1:$C$52,2,0)</f>
        <v>Michigan</v>
      </c>
    </row>
    <row r="9594" spans="1:15" x14ac:dyDescent="0.3">
      <c r="A9594" s="11">
        <v>695566</v>
      </c>
      <c r="B9594" s="12" t="s">
        <v>44</v>
      </c>
      <c r="C9594" s="12" t="s">
        <v>16</v>
      </c>
      <c r="D9594" s="12" t="s">
        <v>17</v>
      </c>
      <c r="E9594" s="11" t="s">
        <v>23</v>
      </c>
      <c r="F9594" s="11" t="s">
        <v>19</v>
      </c>
      <c r="G9594" s="37">
        <v>41671</v>
      </c>
      <c r="H9594" s="13">
        <v>41671</v>
      </c>
      <c r="I9594" s="21">
        <v>0</v>
      </c>
      <c r="J9594" s="43" t="s">
        <v>1478</v>
      </c>
      <c r="K9594" s="21">
        <f t="shared" si="298"/>
        <v>2014</v>
      </c>
      <c r="L9594" s="24">
        <f t="shared" si="299"/>
        <v>1</v>
      </c>
      <c r="M9594" s="11" t="s">
        <v>14</v>
      </c>
      <c r="N9594" s="11" t="s">
        <v>15</v>
      </c>
      <c r="O9594" s="11" t="str">
        <f>VLOOKUP(E9594,State_Code_Name!$B$1:$C$52,2,0)</f>
        <v>New York</v>
      </c>
    </row>
    <row r="9595" spans="1:15" x14ac:dyDescent="0.3">
      <c r="A9595" s="11">
        <v>653554</v>
      </c>
      <c r="B9595" s="12" t="s">
        <v>521</v>
      </c>
      <c r="C9595" s="12" t="s">
        <v>33</v>
      </c>
      <c r="D9595" s="12" t="s">
        <v>115</v>
      </c>
      <c r="E9595" s="11" t="s">
        <v>12</v>
      </c>
      <c r="F9595" s="11" t="s">
        <v>19</v>
      </c>
      <c r="G9595" s="37">
        <v>41626</v>
      </c>
      <c r="H9595" s="13">
        <v>41626</v>
      </c>
      <c r="I9595" s="21">
        <v>0</v>
      </c>
      <c r="J9595" s="43" t="s">
        <v>1475</v>
      </c>
      <c r="K9595" s="21">
        <f t="shared" si="298"/>
        <v>2013</v>
      </c>
      <c r="L9595" s="24">
        <f t="shared" si="299"/>
        <v>4</v>
      </c>
      <c r="M9595" s="11" t="s">
        <v>14</v>
      </c>
      <c r="N9595" s="11" t="s">
        <v>15</v>
      </c>
      <c r="O9595" s="11" t="str">
        <f>VLOOKUP(E9595,State_Code_Name!$B$1:$C$52,2,0)</f>
        <v>Virginia</v>
      </c>
    </row>
    <row r="9596" spans="1:15" x14ac:dyDescent="0.3">
      <c r="A9596" s="11">
        <v>1403934</v>
      </c>
      <c r="B9596" s="12" t="s">
        <v>162</v>
      </c>
      <c r="C9596" s="12" t="s">
        <v>33</v>
      </c>
      <c r="D9596" s="12" t="s">
        <v>1441</v>
      </c>
      <c r="E9596" s="11" t="s">
        <v>23</v>
      </c>
      <c r="F9596" s="11" t="s">
        <v>19</v>
      </c>
      <c r="G9596" s="37">
        <v>42158</v>
      </c>
      <c r="H9596" s="13">
        <v>42158</v>
      </c>
      <c r="I9596" s="21">
        <v>0</v>
      </c>
      <c r="J9596" s="43" t="s">
        <v>1477</v>
      </c>
      <c r="K9596" s="21">
        <f t="shared" si="298"/>
        <v>2015</v>
      </c>
      <c r="L9596" s="24">
        <f t="shared" si="299"/>
        <v>2</v>
      </c>
      <c r="M9596" s="11" t="s">
        <v>14</v>
      </c>
      <c r="N9596" s="11" t="s">
        <v>14</v>
      </c>
      <c r="O9596" s="11" t="str">
        <f>VLOOKUP(E9596,State_Code_Name!$B$1:$C$52,2,0)</f>
        <v>New York</v>
      </c>
    </row>
    <row r="9597" spans="1:15" x14ac:dyDescent="0.3">
      <c r="A9597" s="11">
        <v>1697833</v>
      </c>
      <c r="B9597" s="12" t="s">
        <v>1147</v>
      </c>
      <c r="C9597" s="12" t="s">
        <v>9</v>
      </c>
      <c r="D9597" s="12" t="s">
        <v>276</v>
      </c>
      <c r="E9597" s="11" t="s">
        <v>127</v>
      </c>
      <c r="F9597" s="11" t="s">
        <v>13</v>
      </c>
      <c r="G9597" s="37">
        <v>42353</v>
      </c>
      <c r="H9597" s="13">
        <v>42355</v>
      </c>
      <c r="I9597" s="21">
        <v>2</v>
      </c>
      <c r="J9597" s="43" t="s">
        <v>1475</v>
      </c>
      <c r="K9597" s="21">
        <f t="shared" si="298"/>
        <v>2015</v>
      </c>
      <c r="L9597" s="24">
        <f t="shared" si="299"/>
        <v>4</v>
      </c>
      <c r="M9597" s="11" t="s">
        <v>15</v>
      </c>
      <c r="N9597" s="11" t="s">
        <v>15</v>
      </c>
      <c r="O9597" s="11" t="str">
        <f>VLOOKUP(E9597,State_Code_Name!$B$1:$C$52,2,0)</f>
        <v>Oklahoma</v>
      </c>
    </row>
    <row r="9598" spans="1:15" x14ac:dyDescent="0.3">
      <c r="A9598" s="11">
        <v>853968</v>
      </c>
      <c r="B9598" s="12" t="s">
        <v>44</v>
      </c>
      <c r="C9598" s="12" t="s">
        <v>27</v>
      </c>
      <c r="D9598" s="12" t="s">
        <v>28</v>
      </c>
      <c r="E9598" s="11" t="s">
        <v>43</v>
      </c>
      <c r="F9598" s="11" t="s">
        <v>303</v>
      </c>
      <c r="G9598" s="37">
        <v>41774</v>
      </c>
      <c r="H9598" s="13">
        <v>41787</v>
      </c>
      <c r="I9598" s="21">
        <v>13</v>
      </c>
      <c r="J9598" s="43" t="s">
        <v>1471</v>
      </c>
      <c r="K9598" s="21">
        <f t="shared" si="298"/>
        <v>2014</v>
      </c>
      <c r="L9598" s="24">
        <f t="shared" si="299"/>
        <v>2</v>
      </c>
      <c r="M9598" s="11" t="s">
        <v>14</v>
      </c>
      <c r="N9598" s="11" t="s">
        <v>14</v>
      </c>
      <c r="O9598" s="11" t="str">
        <f>VLOOKUP(E9598,State_Code_Name!$B$1:$C$52,2,0)</f>
        <v>North Carolina</v>
      </c>
    </row>
    <row r="9599" spans="1:15" x14ac:dyDescent="0.3">
      <c r="A9599" s="11">
        <v>1003698</v>
      </c>
      <c r="B9599" s="12" t="s">
        <v>505</v>
      </c>
      <c r="C9599" s="12" t="s">
        <v>62</v>
      </c>
      <c r="D9599" s="12" t="s">
        <v>460</v>
      </c>
      <c r="E9599" s="11" t="s">
        <v>99</v>
      </c>
      <c r="F9599" s="11" t="s">
        <v>19</v>
      </c>
      <c r="G9599" s="37">
        <v>41878</v>
      </c>
      <c r="H9599" s="13">
        <v>41878</v>
      </c>
      <c r="I9599" s="21">
        <v>0</v>
      </c>
      <c r="J9599" s="43" t="s">
        <v>1482</v>
      </c>
      <c r="K9599" s="21">
        <f t="shared" si="298"/>
        <v>2014</v>
      </c>
      <c r="L9599" s="24">
        <f t="shared" si="299"/>
        <v>3</v>
      </c>
      <c r="M9599" s="11" t="s">
        <v>14</v>
      </c>
      <c r="N9599" s="11" t="s">
        <v>15</v>
      </c>
      <c r="O9599" s="11" t="str">
        <f>VLOOKUP(E9599,State_Code_Name!$B$1:$C$52,2,0)</f>
        <v>Arizona</v>
      </c>
    </row>
    <row r="9600" spans="1:15" x14ac:dyDescent="0.3">
      <c r="A9600" s="11">
        <v>1692811</v>
      </c>
      <c r="B9600" s="12" t="s">
        <v>61</v>
      </c>
      <c r="C9600" s="12" t="s">
        <v>53</v>
      </c>
      <c r="D9600" s="12" t="s">
        <v>77</v>
      </c>
      <c r="E9600" s="11" t="s">
        <v>52</v>
      </c>
      <c r="F9600" s="11" t="s">
        <v>19</v>
      </c>
      <c r="G9600" s="37">
        <v>42349</v>
      </c>
      <c r="H9600" s="13">
        <v>42349</v>
      </c>
      <c r="I9600" s="21">
        <v>0</v>
      </c>
      <c r="J9600" s="43" t="s">
        <v>1475</v>
      </c>
      <c r="K9600" s="21">
        <f t="shared" si="298"/>
        <v>2015</v>
      </c>
      <c r="L9600" s="24">
        <f t="shared" si="299"/>
        <v>4</v>
      </c>
      <c r="M9600" s="11" t="s">
        <v>14</v>
      </c>
      <c r="N9600" s="11" t="s">
        <v>15</v>
      </c>
      <c r="O9600" s="11" t="str">
        <f>VLOOKUP(E9600,State_Code_Name!$B$1:$C$52,2,0)</f>
        <v>Washington</v>
      </c>
    </row>
    <row r="9601" spans="1:15" x14ac:dyDescent="0.3">
      <c r="A9601" s="11">
        <v>1663022</v>
      </c>
      <c r="B9601" s="12" t="s">
        <v>95</v>
      </c>
      <c r="C9601" s="12" t="s">
        <v>37</v>
      </c>
      <c r="D9601" s="12" t="s">
        <v>146</v>
      </c>
      <c r="E9601" s="11" t="s">
        <v>171</v>
      </c>
      <c r="F9601" s="11" t="s">
        <v>19</v>
      </c>
      <c r="G9601" s="37">
        <v>42327</v>
      </c>
      <c r="H9601" s="13">
        <v>42327</v>
      </c>
      <c r="I9601" s="21">
        <v>0</v>
      </c>
      <c r="J9601" s="43" t="s">
        <v>1479</v>
      </c>
      <c r="K9601" s="21">
        <f t="shared" si="298"/>
        <v>2015</v>
      </c>
      <c r="L9601" s="24">
        <f t="shared" si="299"/>
        <v>4</v>
      </c>
      <c r="M9601" s="11" t="s">
        <v>14</v>
      </c>
      <c r="N9601" s="11" t="s">
        <v>15</v>
      </c>
      <c r="O9601" s="11" t="str">
        <f>VLOOKUP(E9601,State_Code_Name!$B$1:$C$52,2,0)</f>
        <v>Louisiana</v>
      </c>
    </row>
    <row r="9602" spans="1:15" x14ac:dyDescent="0.3">
      <c r="A9602" s="11">
        <v>371214</v>
      </c>
      <c r="B9602" s="12" t="s">
        <v>74</v>
      </c>
      <c r="C9602" s="12" t="s">
        <v>27</v>
      </c>
      <c r="D9602" s="12" t="s">
        <v>28</v>
      </c>
      <c r="E9602" s="11" t="s">
        <v>36</v>
      </c>
      <c r="F9602" s="11" t="s">
        <v>19</v>
      </c>
      <c r="G9602" s="37">
        <v>41365</v>
      </c>
      <c r="H9602" s="13">
        <v>41366</v>
      </c>
      <c r="I9602" s="21">
        <v>1</v>
      </c>
      <c r="J9602" s="43" t="s">
        <v>1483</v>
      </c>
      <c r="K9602" s="21">
        <f t="shared" si="298"/>
        <v>2013</v>
      </c>
      <c r="L9602" s="24">
        <f t="shared" si="299"/>
        <v>2</v>
      </c>
      <c r="M9602" s="11" t="s">
        <v>14</v>
      </c>
      <c r="N9602" s="11" t="s">
        <v>15</v>
      </c>
      <c r="O9602" s="11" t="str">
        <f>VLOOKUP(E9602,State_Code_Name!$B$1:$C$52,2,0)</f>
        <v>Florida</v>
      </c>
    </row>
    <row r="9603" spans="1:15" x14ac:dyDescent="0.3">
      <c r="A9603" s="11">
        <v>899658</v>
      </c>
      <c r="B9603" s="12" t="s">
        <v>104</v>
      </c>
      <c r="C9603" s="12" t="s">
        <v>33</v>
      </c>
      <c r="D9603" s="12" t="s">
        <v>45</v>
      </c>
      <c r="E9603" s="11" t="s">
        <v>99</v>
      </c>
      <c r="F9603" s="11" t="s">
        <v>19</v>
      </c>
      <c r="G9603" s="37">
        <v>41808</v>
      </c>
      <c r="H9603" s="13">
        <v>41808</v>
      </c>
      <c r="I9603" s="21">
        <v>0</v>
      </c>
      <c r="J9603" s="43" t="s">
        <v>1477</v>
      </c>
      <c r="K9603" s="21">
        <f t="shared" ref="K9603:K9666" si="300">YEAR(G9603)</f>
        <v>2014</v>
      </c>
      <c r="L9603" s="24">
        <f t="shared" ref="L9603:L9666" si="301">ROUNDUP(MONTH(G9603)/3,0)</f>
        <v>2</v>
      </c>
      <c r="M9603" s="11" t="s">
        <v>14</v>
      </c>
      <c r="N9603" s="11" t="s">
        <v>15</v>
      </c>
      <c r="O9603" s="11" t="str">
        <f>VLOOKUP(E9603,State_Code_Name!$B$1:$C$52,2,0)</f>
        <v>Arizona</v>
      </c>
    </row>
    <row r="9604" spans="1:15" x14ac:dyDescent="0.3">
      <c r="A9604" s="11">
        <v>1661989</v>
      </c>
      <c r="B9604" s="12" t="s">
        <v>97</v>
      </c>
      <c r="C9604" s="12" t="s">
        <v>53</v>
      </c>
      <c r="D9604" s="12" t="s">
        <v>102</v>
      </c>
      <c r="E9604" s="11" t="s">
        <v>99</v>
      </c>
      <c r="F9604" s="11" t="s">
        <v>19</v>
      </c>
      <c r="G9604" s="37">
        <v>42326</v>
      </c>
      <c r="H9604" s="13">
        <v>42326</v>
      </c>
      <c r="I9604" s="21">
        <v>0</v>
      </c>
      <c r="J9604" s="43" t="s">
        <v>1479</v>
      </c>
      <c r="K9604" s="21">
        <f t="shared" si="300"/>
        <v>2015</v>
      </c>
      <c r="L9604" s="24">
        <f t="shared" si="301"/>
        <v>4</v>
      </c>
      <c r="M9604" s="11" t="s">
        <v>14</v>
      </c>
      <c r="N9604" s="11" t="s">
        <v>15</v>
      </c>
      <c r="O9604" s="11" t="str">
        <f>VLOOKUP(E9604,State_Code_Name!$B$1:$C$52,2,0)</f>
        <v>Arizona</v>
      </c>
    </row>
    <row r="9605" spans="1:15" x14ac:dyDescent="0.3">
      <c r="A9605" s="11">
        <v>1591671</v>
      </c>
      <c r="B9605" s="12" t="s">
        <v>66</v>
      </c>
      <c r="C9605" s="12" t="s">
        <v>9</v>
      </c>
      <c r="D9605" s="12" t="s">
        <v>133</v>
      </c>
      <c r="E9605" s="11" t="s">
        <v>128</v>
      </c>
      <c r="F9605" s="11" t="s">
        <v>19</v>
      </c>
      <c r="G9605" s="37">
        <v>42280</v>
      </c>
      <c r="H9605" s="13">
        <v>42280</v>
      </c>
      <c r="I9605" s="21">
        <v>0</v>
      </c>
      <c r="J9605" s="43" t="s">
        <v>1473</v>
      </c>
      <c r="K9605" s="21">
        <f t="shared" si="300"/>
        <v>2015</v>
      </c>
      <c r="L9605" s="24">
        <f t="shared" si="301"/>
        <v>4</v>
      </c>
      <c r="M9605" s="11" t="s">
        <v>14</v>
      </c>
      <c r="N9605" s="11" t="s">
        <v>14</v>
      </c>
      <c r="O9605" s="11" t="str">
        <f>VLOOKUP(E9605,State_Code_Name!$B$1:$C$52,2,0)</f>
        <v>Montana</v>
      </c>
    </row>
    <row r="9606" spans="1:15" x14ac:dyDescent="0.3">
      <c r="A9606" s="11">
        <v>986601</v>
      </c>
      <c r="B9606" s="12" t="s">
        <v>64</v>
      </c>
      <c r="C9606" s="12" t="s">
        <v>62</v>
      </c>
      <c r="D9606" s="12" t="s">
        <v>460</v>
      </c>
      <c r="E9606" s="11" t="s">
        <v>18</v>
      </c>
      <c r="F9606" s="11" t="s">
        <v>303</v>
      </c>
      <c r="G9606" s="37">
        <v>41866</v>
      </c>
      <c r="H9606" s="13">
        <v>41870</v>
      </c>
      <c r="I9606" s="21">
        <v>4</v>
      </c>
      <c r="J9606" s="43" t="s">
        <v>1482</v>
      </c>
      <c r="K9606" s="21">
        <f t="shared" si="300"/>
        <v>2014</v>
      </c>
      <c r="L9606" s="24">
        <f t="shared" si="301"/>
        <v>3</v>
      </c>
      <c r="M9606" s="11" t="s">
        <v>14</v>
      </c>
      <c r="N9606" s="11" t="s">
        <v>14</v>
      </c>
      <c r="O9606" s="11" t="str">
        <f>VLOOKUP(E9606,State_Code_Name!$B$1:$C$52,2,0)</f>
        <v>California</v>
      </c>
    </row>
    <row r="9607" spans="1:15" x14ac:dyDescent="0.3">
      <c r="A9607" s="11">
        <v>594644</v>
      </c>
      <c r="B9607" s="12" t="s">
        <v>513</v>
      </c>
      <c r="C9607" s="12" t="s">
        <v>33</v>
      </c>
      <c r="D9607" s="12" t="s">
        <v>115</v>
      </c>
      <c r="E9607" s="11" t="s">
        <v>138</v>
      </c>
      <c r="F9607" s="11" t="s">
        <v>19</v>
      </c>
      <c r="G9607" s="37">
        <v>41590</v>
      </c>
      <c r="H9607" s="13">
        <v>41590</v>
      </c>
      <c r="I9607" s="21">
        <v>0</v>
      </c>
      <c r="J9607" s="43" t="s">
        <v>1479</v>
      </c>
      <c r="K9607" s="21">
        <f t="shared" si="300"/>
        <v>2013</v>
      </c>
      <c r="L9607" s="24">
        <f t="shared" si="301"/>
        <v>4</v>
      </c>
      <c r="M9607" s="11" t="s">
        <v>14</v>
      </c>
      <c r="N9607" s="11" t="s">
        <v>15</v>
      </c>
      <c r="O9607" s="11" t="str">
        <f>VLOOKUP(E9607,State_Code_Name!$B$1:$C$52,2,0)</f>
        <v>Kansas</v>
      </c>
    </row>
    <row r="9608" spans="1:15" x14ac:dyDescent="0.3">
      <c r="A9608" s="11">
        <v>1751640</v>
      </c>
      <c r="B9608" s="12" t="s">
        <v>31</v>
      </c>
      <c r="C9608" s="12" t="s">
        <v>16</v>
      </c>
      <c r="D9608" s="12" t="s">
        <v>76</v>
      </c>
      <c r="E9608" s="11" t="s">
        <v>153</v>
      </c>
      <c r="F9608" s="11" t="s">
        <v>19</v>
      </c>
      <c r="G9608" s="37">
        <v>42390</v>
      </c>
      <c r="H9608" s="13">
        <v>42397</v>
      </c>
      <c r="I9608" s="21">
        <v>7</v>
      </c>
      <c r="J9608" s="43" t="s">
        <v>1474</v>
      </c>
      <c r="K9608" s="21">
        <f t="shared" si="300"/>
        <v>2016</v>
      </c>
      <c r="L9608" s="24">
        <f t="shared" si="301"/>
        <v>1</v>
      </c>
      <c r="M9608" s="11" t="s">
        <v>14</v>
      </c>
      <c r="N9608" s="11" t="s">
        <v>15</v>
      </c>
      <c r="O9608" s="11" t="str">
        <f>VLOOKUP(E9608,State_Code_Name!$B$1:$C$52,2,0)</f>
        <v>Rhode Island</v>
      </c>
    </row>
    <row r="9609" spans="1:15" x14ac:dyDescent="0.3">
      <c r="A9609" s="11">
        <v>2033898</v>
      </c>
      <c r="B9609" s="12" t="s">
        <v>1329</v>
      </c>
      <c r="C9609" s="12" t="s">
        <v>16</v>
      </c>
      <c r="D9609" s="12" t="s">
        <v>21</v>
      </c>
      <c r="E9609" s="11" t="s">
        <v>23</v>
      </c>
      <c r="F9609" s="11" t="s">
        <v>19</v>
      </c>
      <c r="G9609" s="37">
        <v>42578</v>
      </c>
      <c r="H9609" s="13">
        <v>42578</v>
      </c>
      <c r="I9609" s="21">
        <v>0</v>
      </c>
      <c r="J9609" s="43" t="s">
        <v>1481</v>
      </c>
      <c r="K9609" s="21">
        <f t="shared" si="300"/>
        <v>2016</v>
      </c>
      <c r="L9609" s="24">
        <f t="shared" si="301"/>
        <v>3</v>
      </c>
      <c r="M9609" s="11" t="s">
        <v>14</v>
      </c>
      <c r="N9609" s="11" t="s">
        <v>14</v>
      </c>
      <c r="O9609" s="11" t="str">
        <f>VLOOKUP(E9609,State_Code_Name!$B$1:$C$52,2,0)</f>
        <v>New York</v>
      </c>
    </row>
    <row r="9610" spans="1:15" x14ac:dyDescent="0.3">
      <c r="A9610" s="11">
        <v>364828</v>
      </c>
      <c r="B9610" s="12" t="s">
        <v>135</v>
      </c>
      <c r="C9610" s="12" t="s">
        <v>37</v>
      </c>
      <c r="D9610" s="12" t="s">
        <v>81</v>
      </c>
      <c r="E9610" s="11" t="s">
        <v>12</v>
      </c>
      <c r="F9610" s="11" t="s">
        <v>303</v>
      </c>
      <c r="G9610" s="37">
        <v>41358</v>
      </c>
      <c r="H9610" s="13">
        <v>41359</v>
      </c>
      <c r="I9610" s="21">
        <v>1</v>
      </c>
      <c r="J9610" s="43" t="s">
        <v>1476</v>
      </c>
      <c r="K9610" s="21">
        <f t="shared" si="300"/>
        <v>2013</v>
      </c>
      <c r="L9610" s="24">
        <f t="shared" si="301"/>
        <v>1</v>
      </c>
      <c r="M9610" s="11" t="s">
        <v>14</v>
      </c>
      <c r="N9610" s="11" t="s">
        <v>15</v>
      </c>
      <c r="O9610" s="11" t="str">
        <f>VLOOKUP(E9610,State_Code_Name!$B$1:$C$52,2,0)</f>
        <v>Virginia</v>
      </c>
    </row>
    <row r="9611" spans="1:15" x14ac:dyDescent="0.3">
      <c r="A9611" s="11">
        <v>495319</v>
      </c>
      <c r="B9611" s="12" t="s">
        <v>39</v>
      </c>
      <c r="C9611" s="12" t="s">
        <v>27</v>
      </c>
      <c r="D9611" s="12" t="s">
        <v>28</v>
      </c>
      <c r="E9611" s="11" t="s">
        <v>23</v>
      </c>
      <c r="F9611" s="11" t="s">
        <v>303</v>
      </c>
      <c r="G9611" s="37">
        <v>41505</v>
      </c>
      <c r="H9611" s="13">
        <v>41507</v>
      </c>
      <c r="I9611" s="21">
        <v>2</v>
      </c>
      <c r="J9611" s="43" t="s">
        <v>1482</v>
      </c>
      <c r="K9611" s="21">
        <f t="shared" si="300"/>
        <v>2013</v>
      </c>
      <c r="L9611" s="24">
        <f t="shared" si="301"/>
        <v>3</v>
      </c>
      <c r="M9611" s="11" t="s">
        <v>14</v>
      </c>
      <c r="N9611" s="11" t="s">
        <v>14</v>
      </c>
      <c r="O9611" s="11" t="str">
        <f>VLOOKUP(E9611,State_Code_Name!$B$1:$C$52,2,0)</f>
        <v>New York</v>
      </c>
    </row>
    <row r="9612" spans="1:15" x14ac:dyDescent="0.3">
      <c r="A9612" s="11">
        <v>1904894</v>
      </c>
      <c r="B9612" s="12" t="s">
        <v>44</v>
      </c>
      <c r="C9612" s="12" t="s">
        <v>27</v>
      </c>
      <c r="D9612" s="12" t="s">
        <v>28</v>
      </c>
      <c r="E9612" s="11" t="s">
        <v>75</v>
      </c>
      <c r="F9612" s="11" t="s">
        <v>19</v>
      </c>
      <c r="G9612" s="37">
        <v>42492</v>
      </c>
      <c r="H9612" s="13">
        <v>42493</v>
      </c>
      <c r="I9612" s="21">
        <v>1</v>
      </c>
      <c r="J9612" s="43" t="s">
        <v>1471</v>
      </c>
      <c r="K9612" s="21">
        <f t="shared" si="300"/>
        <v>2016</v>
      </c>
      <c r="L9612" s="24">
        <f t="shared" si="301"/>
        <v>2</v>
      </c>
      <c r="M9612" s="11" t="s">
        <v>14</v>
      </c>
      <c r="N9612" s="11" t="s">
        <v>15</v>
      </c>
      <c r="O9612" s="11" t="str">
        <f>VLOOKUP(E9612,State_Code_Name!$B$1:$C$52,2,0)</f>
        <v>Tennessee</v>
      </c>
    </row>
    <row r="9613" spans="1:15" x14ac:dyDescent="0.3">
      <c r="A9613" s="11">
        <v>1220460</v>
      </c>
      <c r="B9613" s="12" t="s">
        <v>95</v>
      </c>
      <c r="C9613" s="12" t="s">
        <v>16</v>
      </c>
      <c r="D9613" s="12" t="s">
        <v>76</v>
      </c>
      <c r="E9613" s="11" t="s">
        <v>71</v>
      </c>
      <c r="F9613" s="11" t="s">
        <v>19</v>
      </c>
      <c r="G9613" s="37">
        <v>42037</v>
      </c>
      <c r="H9613" s="13">
        <v>42037</v>
      </c>
      <c r="I9613" s="21">
        <v>0</v>
      </c>
      <c r="J9613" s="43" t="s">
        <v>1478</v>
      </c>
      <c r="K9613" s="21">
        <f t="shared" si="300"/>
        <v>2015</v>
      </c>
      <c r="L9613" s="24">
        <f t="shared" si="301"/>
        <v>1</v>
      </c>
      <c r="M9613" s="11" t="s">
        <v>14</v>
      </c>
      <c r="N9613" s="11" t="s">
        <v>15</v>
      </c>
      <c r="O9613" s="11" t="str">
        <f>VLOOKUP(E9613,State_Code_Name!$B$1:$C$52,2,0)</f>
        <v>Massachusetts</v>
      </c>
    </row>
    <row r="9614" spans="1:15" x14ac:dyDescent="0.3">
      <c r="A9614" s="11">
        <v>1840379</v>
      </c>
      <c r="B9614" s="12" t="s">
        <v>97</v>
      </c>
      <c r="C9614" s="12" t="s">
        <v>53</v>
      </c>
      <c r="D9614" s="12" t="s">
        <v>102</v>
      </c>
      <c r="E9614" s="11" t="s">
        <v>23</v>
      </c>
      <c r="F9614" s="11" t="s">
        <v>19</v>
      </c>
      <c r="G9614" s="37">
        <v>42449</v>
      </c>
      <c r="H9614" s="13">
        <v>42449</v>
      </c>
      <c r="I9614" s="21">
        <v>0</v>
      </c>
      <c r="J9614" s="43" t="s">
        <v>1476</v>
      </c>
      <c r="K9614" s="21">
        <f t="shared" si="300"/>
        <v>2016</v>
      </c>
      <c r="L9614" s="24">
        <f t="shared" si="301"/>
        <v>1</v>
      </c>
      <c r="M9614" s="11" t="s">
        <v>14</v>
      </c>
      <c r="N9614" s="11" t="s">
        <v>15</v>
      </c>
      <c r="O9614" s="11" t="str">
        <f>VLOOKUP(E9614,State_Code_Name!$B$1:$C$52,2,0)</f>
        <v>New York</v>
      </c>
    </row>
    <row r="9615" spans="1:15" x14ac:dyDescent="0.3">
      <c r="A9615" s="11">
        <v>1309613</v>
      </c>
      <c r="B9615" s="12" t="s">
        <v>39</v>
      </c>
      <c r="C9615" s="12" t="s">
        <v>27</v>
      </c>
      <c r="D9615" s="12" t="s">
        <v>28</v>
      </c>
      <c r="E9615" s="11" t="s">
        <v>49</v>
      </c>
      <c r="F9615" s="11" t="s">
        <v>19</v>
      </c>
      <c r="G9615" s="37">
        <v>42094</v>
      </c>
      <c r="H9615" s="13">
        <v>42094</v>
      </c>
      <c r="I9615" s="21">
        <v>0</v>
      </c>
      <c r="J9615" s="43" t="s">
        <v>1476</v>
      </c>
      <c r="K9615" s="21">
        <f t="shared" si="300"/>
        <v>2015</v>
      </c>
      <c r="L9615" s="24">
        <f t="shared" si="301"/>
        <v>1</v>
      </c>
      <c r="M9615" s="11" t="s">
        <v>14</v>
      </c>
      <c r="N9615" s="11" t="s">
        <v>15</v>
      </c>
      <c r="O9615" s="11" t="str">
        <f>VLOOKUP(E9615,State_Code_Name!$B$1:$C$52,2,0)</f>
        <v>New Jersey</v>
      </c>
    </row>
    <row r="9616" spans="1:15" x14ac:dyDescent="0.3">
      <c r="A9616" s="11">
        <v>1241190</v>
      </c>
      <c r="B9616" s="12" t="s">
        <v>61</v>
      </c>
      <c r="C9616" s="12" t="s">
        <v>53</v>
      </c>
      <c r="D9616" s="12" t="s">
        <v>102</v>
      </c>
      <c r="E9616" s="11" t="s">
        <v>18</v>
      </c>
      <c r="F9616" s="11" t="s">
        <v>19</v>
      </c>
      <c r="G9616" s="37">
        <v>42050</v>
      </c>
      <c r="H9616" s="13">
        <v>42058</v>
      </c>
      <c r="I9616" s="21">
        <v>8</v>
      </c>
      <c r="J9616" s="43" t="s">
        <v>1478</v>
      </c>
      <c r="K9616" s="21">
        <f t="shared" si="300"/>
        <v>2015</v>
      </c>
      <c r="L9616" s="24">
        <f t="shared" si="301"/>
        <v>1</v>
      </c>
      <c r="M9616" s="11" t="s">
        <v>14</v>
      </c>
      <c r="N9616" s="11" t="s">
        <v>15</v>
      </c>
      <c r="O9616" s="11" t="str">
        <f>VLOOKUP(E9616,State_Code_Name!$B$1:$C$52,2,0)</f>
        <v>California</v>
      </c>
    </row>
    <row r="9617" spans="1:15" x14ac:dyDescent="0.3">
      <c r="A9617" s="11">
        <v>514307</v>
      </c>
      <c r="B9617" s="12" t="s">
        <v>149</v>
      </c>
      <c r="C9617" s="12" t="s">
        <v>27</v>
      </c>
      <c r="D9617" s="12" t="s">
        <v>28</v>
      </c>
      <c r="E9617" s="11" t="s">
        <v>98</v>
      </c>
      <c r="F9617" s="11" t="s">
        <v>19</v>
      </c>
      <c r="G9617" s="37">
        <v>41521</v>
      </c>
      <c r="H9617" s="13">
        <v>41522</v>
      </c>
      <c r="I9617" s="21">
        <v>1</v>
      </c>
      <c r="J9617" s="43" t="s">
        <v>1480</v>
      </c>
      <c r="K9617" s="21">
        <f t="shared" si="300"/>
        <v>2013</v>
      </c>
      <c r="L9617" s="24">
        <f t="shared" si="301"/>
        <v>3</v>
      </c>
      <c r="M9617" s="11" t="s">
        <v>14</v>
      </c>
      <c r="N9617" s="11" t="s">
        <v>15</v>
      </c>
      <c r="O9617" s="11" t="str">
        <f>VLOOKUP(E9617,State_Code_Name!$B$1:$C$52,2,0)</f>
        <v>Colorado</v>
      </c>
    </row>
    <row r="9618" spans="1:15" x14ac:dyDescent="0.3">
      <c r="A9618" s="11">
        <v>1503748</v>
      </c>
      <c r="B9618" s="12" t="s">
        <v>11</v>
      </c>
      <c r="C9618" s="12" t="s">
        <v>27</v>
      </c>
      <c r="D9618" s="12" t="s">
        <v>28</v>
      </c>
      <c r="E9618" s="11" t="s">
        <v>36</v>
      </c>
      <c r="F9618" s="11" t="s">
        <v>19</v>
      </c>
      <c r="G9618" s="37">
        <v>42221</v>
      </c>
      <c r="H9618" s="13">
        <v>42221</v>
      </c>
      <c r="I9618" s="21">
        <v>0</v>
      </c>
      <c r="J9618" s="43" t="s">
        <v>1482</v>
      </c>
      <c r="K9618" s="21">
        <f t="shared" si="300"/>
        <v>2015</v>
      </c>
      <c r="L9618" s="24">
        <f t="shared" si="301"/>
        <v>3</v>
      </c>
      <c r="M9618" s="11" t="s">
        <v>14</v>
      </c>
      <c r="N9618" s="11" t="s">
        <v>15</v>
      </c>
      <c r="O9618" s="11" t="str">
        <f>VLOOKUP(E9618,State_Code_Name!$B$1:$C$52,2,0)</f>
        <v>Florida</v>
      </c>
    </row>
    <row r="9619" spans="1:15" x14ac:dyDescent="0.3">
      <c r="A9619" s="11">
        <v>1997108</v>
      </c>
      <c r="B9619" s="12" t="s">
        <v>1004</v>
      </c>
      <c r="C9619" s="12" t="s">
        <v>62</v>
      </c>
      <c r="D9619" s="12" t="s">
        <v>460</v>
      </c>
      <c r="E9619" s="11" t="s">
        <v>18</v>
      </c>
      <c r="F9619" s="11" t="s">
        <v>19</v>
      </c>
      <c r="G9619" s="37">
        <v>42556</v>
      </c>
      <c r="H9619" s="13">
        <v>42558</v>
      </c>
      <c r="I9619" s="21">
        <v>2</v>
      </c>
      <c r="J9619" s="43" t="s">
        <v>1481</v>
      </c>
      <c r="K9619" s="21">
        <f t="shared" si="300"/>
        <v>2016</v>
      </c>
      <c r="L9619" s="24">
        <f t="shared" si="301"/>
        <v>3</v>
      </c>
      <c r="M9619" s="11" t="s">
        <v>14</v>
      </c>
      <c r="N9619" s="11" t="s">
        <v>14</v>
      </c>
      <c r="O9619" s="11" t="str">
        <f>VLOOKUP(E9619,State_Code_Name!$B$1:$C$52,2,0)</f>
        <v>California</v>
      </c>
    </row>
    <row r="9620" spans="1:15" x14ac:dyDescent="0.3">
      <c r="A9620" s="11">
        <v>614130</v>
      </c>
      <c r="B9620" s="12" t="s">
        <v>48</v>
      </c>
      <c r="C9620" s="12" t="s">
        <v>27</v>
      </c>
      <c r="D9620" s="12" t="s">
        <v>28</v>
      </c>
      <c r="E9620" s="11" t="s">
        <v>60</v>
      </c>
      <c r="F9620" s="11" t="s">
        <v>303</v>
      </c>
      <c r="G9620" s="37">
        <v>41605</v>
      </c>
      <c r="H9620" s="13">
        <v>41605</v>
      </c>
      <c r="I9620" s="21">
        <v>0</v>
      </c>
      <c r="J9620" s="43" t="s">
        <v>1479</v>
      </c>
      <c r="K9620" s="21">
        <f t="shared" si="300"/>
        <v>2013</v>
      </c>
      <c r="L9620" s="24">
        <f t="shared" si="301"/>
        <v>4</v>
      </c>
      <c r="M9620" s="11" t="s">
        <v>14</v>
      </c>
      <c r="N9620" s="11" t="s">
        <v>15</v>
      </c>
      <c r="O9620" s="11" t="str">
        <f>VLOOKUP(E9620,State_Code_Name!$B$1:$C$52,2,0)</f>
        <v>Illinois</v>
      </c>
    </row>
    <row r="9621" spans="1:15" x14ac:dyDescent="0.3">
      <c r="A9621" s="11">
        <v>872003</v>
      </c>
      <c r="B9621" s="12" t="s">
        <v>521</v>
      </c>
      <c r="C9621" s="12" t="s">
        <v>33</v>
      </c>
      <c r="D9621" s="12" t="s">
        <v>160</v>
      </c>
      <c r="E9621" s="11" t="s">
        <v>36</v>
      </c>
      <c r="F9621" s="11" t="s">
        <v>19</v>
      </c>
      <c r="G9621" s="37">
        <v>41788</v>
      </c>
      <c r="H9621" s="13">
        <v>41788</v>
      </c>
      <c r="I9621" s="21">
        <v>0</v>
      </c>
      <c r="J9621" s="43" t="s">
        <v>1471</v>
      </c>
      <c r="K9621" s="21">
        <f t="shared" si="300"/>
        <v>2014</v>
      </c>
      <c r="L9621" s="24">
        <f t="shared" si="301"/>
        <v>2</v>
      </c>
      <c r="M9621" s="11" t="s">
        <v>14</v>
      </c>
      <c r="N9621" s="11" t="s">
        <v>14</v>
      </c>
      <c r="O9621" s="11" t="str">
        <f>VLOOKUP(E9621,State_Code_Name!$B$1:$C$52,2,0)</f>
        <v>Florida</v>
      </c>
    </row>
    <row r="9622" spans="1:15" x14ac:dyDescent="0.3">
      <c r="A9622" s="11">
        <v>2057466</v>
      </c>
      <c r="B9622" s="12" t="s">
        <v>31</v>
      </c>
      <c r="C9622" s="12" t="s">
        <v>37</v>
      </c>
      <c r="D9622" s="12" t="s">
        <v>120</v>
      </c>
      <c r="E9622" s="11" t="s">
        <v>32</v>
      </c>
      <c r="F9622" s="11" t="s">
        <v>19</v>
      </c>
      <c r="G9622" s="37">
        <v>42592</v>
      </c>
      <c r="H9622" s="13">
        <v>42592</v>
      </c>
      <c r="I9622" s="21">
        <v>0</v>
      </c>
      <c r="J9622" s="43" t="s">
        <v>1482</v>
      </c>
      <c r="K9622" s="21">
        <f t="shared" si="300"/>
        <v>2016</v>
      </c>
      <c r="L9622" s="24">
        <f t="shared" si="301"/>
        <v>3</v>
      </c>
      <c r="M9622" s="11" t="s">
        <v>14</v>
      </c>
      <c r="N9622" s="11" t="s">
        <v>15</v>
      </c>
      <c r="O9622" s="11" t="str">
        <f>VLOOKUP(E9622,State_Code_Name!$B$1:$C$52,2,0)</f>
        <v>Texas</v>
      </c>
    </row>
    <row r="9623" spans="1:15" x14ac:dyDescent="0.3">
      <c r="A9623" s="11">
        <v>1368660</v>
      </c>
      <c r="B9623" s="12" t="s">
        <v>39</v>
      </c>
      <c r="C9623" s="12" t="s">
        <v>37</v>
      </c>
      <c r="D9623" s="12" t="s">
        <v>150</v>
      </c>
      <c r="E9623" s="11" t="s">
        <v>85</v>
      </c>
      <c r="F9623" s="11" t="s">
        <v>19</v>
      </c>
      <c r="G9623" s="37">
        <v>42134</v>
      </c>
      <c r="H9623" s="13">
        <v>42134</v>
      </c>
      <c r="I9623" s="21">
        <v>0</v>
      </c>
      <c r="J9623" s="43" t="s">
        <v>1471</v>
      </c>
      <c r="K9623" s="21">
        <f t="shared" si="300"/>
        <v>2015</v>
      </c>
      <c r="L9623" s="24">
        <f t="shared" si="301"/>
        <v>2</v>
      </c>
      <c r="M9623" s="11" t="s">
        <v>14</v>
      </c>
      <c r="N9623" s="11" t="s">
        <v>15</v>
      </c>
      <c r="O9623" s="11" t="str">
        <f>VLOOKUP(E9623,State_Code_Name!$B$1:$C$52,2,0)</f>
        <v>Wisconsin</v>
      </c>
    </row>
    <row r="9624" spans="1:15" x14ac:dyDescent="0.3">
      <c r="A9624" s="11">
        <v>1452934</v>
      </c>
      <c r="B9624" s="12" t="s">
        <v>55</v>
      </c>
      <c r="C9624" s="12" t="s">
        <v>53</v>
      </c>
      <c r="D9624" s="12" t="s">
        <v>102</v>
      </c>
      <c r="E9624" s="11" t="s">
        <v>52</v>
      </c>
      <c r="F9624" s="11" t="s">
        <v>19</v>
      </c>
      <c r="G9624" s="37">
        <v>42191</v>
      </c>
      <c r="H9624" s="13">
        <v>42191</v>
      </c>
      <c r="I9624" s="21">
        <v>0</v>
      </c>
      <c r="J9624" s="43" t="s">
        <v>1481</v>
      </c>
      <c r="K9624" s="21">
        <f t="shared" si="300"/>
        <v>2015</v>
      </c>
      <c r="L9624" s="24">
        <f t="shared" si="301"/>
        <v>3</v>
      </c>
      <c r="M9624" s="11" t="s">
        <v>14</v>
      </c>
      <c r="N9624" s="11" t="s">
        <v>15</v>
      </c>
      <c r="O9624" s="11" t="str">
        <f>VLOOKUP(E9624,State_Code_Name!$B$1:$C$52,2,0)</f>
        <v>Washington</v>
      </c>
    </row>
    <row r="9625" spans="1:15" x14ac:dyDescent="0.3">
      <c r="A9625" s="11">
        <v>459458</v>
      </c>
      <c r="B9625" s="12" t="s">
        <v>82</v>
      </c>
      <c r="C9625" s="12" t="s">
        <v>37</v>
      </c>
      <c r="D9625" s="12" t="s">
        <v>1444</v>
      </c>
      <c r="E9625" s="11" t="s">
        <v>129</v>
      </c>
      <c r="F9625" s="11" t="s">
        <v>303</v>
      </c>
      <c r="G9625" s="37">
        <v>41472</v>
      </c>
      <c r="H9625" s="13">
        <v>41473</v>
      </c>
      <c r="I9625" s="21">
        <v>1</v>
      </c>
      <c r="J9625" s="43" t="s">
        <v>1481</v>
      </c>
      <c r="K9625" s="21">
        <f t="shared" si="300"/>
        <v>2013</v>
      </c>
      <c r="L9625" s="24">
        <f t="shared" si="301"/>
        <v>3</v>
      </c>
      <c r="M9625" s="11" t="s">
        <v>14</v>
      </c>
      <c r="N9625" s="11" t="s">
        <v>15</v>
      </c>
      <c r="O9625" s="11" t="str">
        <f>VLOOKUP(E9625,State_Code_Name!$B$1:$C$52,2,0)</f>
        <v>New Hampshire</v>
      </c>
    </row>
    <row r="9626" spans="1:15" x14ac:dyDescent="0.3">
      <c r="A9626" s="11">
        <v>1960258</v>
      </c>
      <c r="B9626" s="12" t="s">
        <v>135</v>
      </c>
      <c r="C9626" s="12" t="s">
        <v>16</v>
      </c>
      <c r="D9626" s="12" t="s">
        <v>76</v>
      </c>
      <c r="E9626" s="11" t="s">
        <v>60</v>
      </c>
      <c r="F9626" s="11" t="s">
        <v>19</v>
      </c>
      <c r="G9626" s="37">
        <v>42529</v>
      </c>
      <c r="H9626" s="13">
        <v>42529</v>
      </c>
      <c r="I9626" s="21">
        <v>0</v>
      </c>
      <c r="J9626" s="43" t="s">
        <v>1477</v>
      </c>
      <c r="K9626" s="21">
        <f t="shared" si="300"/>
        <v>2016</v>
      </c>
      <c r="L9626" s="24">
        <f t="shared" si="301"/>
        <v>2</v>
      </c>
      <c r="M9626" s="11" t="s">
        <v>14</v>
      </c>
      <c r="N9626" s="11" t="s">
        <v>15</v>
      </c>
      <c r="O9626" s="11" t="str">
        <f>VLOOKUP(E9626,State_Code_Name!$B$1:$C$52,2,0)</f>
        <v>Illinois</v>
      </c>
    </row>
    <row r="9627" spans="1:15" x14ac:dyDescent="0.3">
      <c r="A9627" s="11">
        <v>811703</v>
      </c>
      <c r="B9627" s="12" t="s">
        <v>326</v>
      </c>
      <c r="C9627" s="12" t="s">
        <v>33</v>
      </c>
      <c r="D9627" s="12" t="s">
        <v>42</v>
      </c>
      <c r="E9627" s="11" t="s">
        <v>18</v>
      </c>
      <c r="F9627" s="11" t="s">
        <v>19</v>
      </c>
      <c r="G9627" s="37">
        <v>41745</v>
      </c>
      <c r="H9627" s="13">
        <v>41745</v>
      </c>
      <c r="I9627" s="21">
        <v>0</v>
      </c>
      <c r="J9627" s="43" t="s">
        <v>1483</v>
      </c>
      <c r="K9627" s="21">
        <f t="shared" si="300"/>
        <v>2014</v>
      </c>
      <c r="L9627" s="24">
        <f t="shared" si="301"/>
        <v>2</v>
      </c>
      <c r="M9627" s="11" t="s">
        <v>14</v>
      </c>
      <c r="N9627" s="11" t="s">
        <v>15</v>
      </c>
      <c r="O9627" s="11" t="str">
        <f>VLOOKUP(E9627,State_Code_Name!$B$1:$C$52,2,0)</f>
        <v>California</v>
      </c>
    </row>
    <row r="9628" spans="1:15" x14ac:dyDescent="0.3">
      <c r="A9628" s="11">
        <v>221296</v>
      </c>
      <c r="B9628" s="12" t="s">
        <v>39</v>
      </c>
      <c r="C9628" s="12" t="s">
        <v>37</v>
      </c>
      <c r="D9628" s="12" t="s">
        <v>1444</v>
      </c>
      <c r="E9628" s="11" t="s">
        <v>40</v>
      </c>
      <c r="F9628" s="11" t="s">
        <v>19</v>
      </c>
      <c r="G9628" s="37">
        <v>41277</v>
      </c>
      <c r="H9628" s="13">
        <v>41278</v>
      </c>
      <c r="I9628" s="21">
        <v>1</v>
      </c>
      <c r="J9628" s="43" t="s">
        <v>1474</v>
      </c>
      <c r="K9628" s="21">
        <f t="shared" si="300"/>
        <v>2013</v>
      </c>
      <c r="L9628" s="24">
        <f t="shared" si="301"/>
        <v>1</v>
      </c>
      <c r="M9628" s="11" t="s">
        <v>14</v>
      </c>
      <c r="N9628" s="11" t="s">
        <v>14</v>
      </c>
      <c r="O9628" s="11" t="str">
        <f>VLOOKUP(E9628,State_Code_Name!$B$1:$C$52,2,0)</f>
        <v>Ohio</v>
      </c>
    </row>
    <row r="9629" spans="1:15" x14ac:dyDescent="0.3">
      <c r="A9629" s="11">
        <v>230230</v>
      </c>
      <c r="B9629" s="12" t="s">
        <v>31</v>
      </c>
      <c r="C9629" s="12" t="s">
        <v>16</v>
      </c>
      <c r="D9629" s="12" t="s">
        <v>25</v>
      </c>
      <c r="E9629" s="11" t="s">
        <v>18</v>
      </c>
      <c r="F9629" s="11" t="s">
        <v>303</v>
      </c>
      <c r="G9629" s="37">
        <v>41288</v>
      </c>
      <c r="H9629" s="13">
        <v>41289</v>
      </c>
      <c r="I9629" s="21">
        <v>1</v>
      </c>
      <c r="J9629" s="43" t="s">
        <v>1474</v>
      </c>
      <c r="K9629" s="21">
        <f t="shared" si="300"/>
        <v>2013</v>
      </c>
      <c r="L9629" s="24">
        <f t="shared" si="301"/>
        <v>1</v>
      </c>
      <c r="M9629" s="11" t="s">
        <v>14</v>
      </c>
      <c r="N9629" s="11" t="s">
        <v>15</v>
      </c>
      <c r="O9629" s="11" t="str">
        <f>VLOOKUP(E9629,State_Code_Name!$B$1:$C$52,2,0)</f>
        <v>California</v>
      </c>
    </row>
    <row r="9630" spans="1:15" x14ac:dyDescent="0.3">
      <c r="A9630" s="11">
        <v>867784</v>
      </c>
      <c r="B9630" s="12" t="s">
        <v>55</v>
      </c>
      <c r="C9630" s="12" t="s">
        <v>53</v>
      </c>
      <c r="D9630" s="12" t="s">
        <v>1439</v>
      </c>
      <c r="E9630" s="11" t="s">
        <v>171</v>
      </c>
      <c r="F9630" s="11" t="s">
        <v>19</v>
      </c>
      <c r="G9630" s="37">
        <v>41784</v>
      </c>
      <c r="H9630" s="13">
        <v>41788</v>
      </c>
      <c r="I9630" s="21">
        <v>4</v>
      </c>
      <c r="J9630" s="43" t="s">
        <v>1471</v>
      </c>
      <c r="K9630" s="21">
        <f t="shared" si="300"/>
        <v>2014</v>
      </c>
      <c r="L9630" s="24">
        <f t="shared" si="301"/>
        <v>2</v>
      </c>
      <c r="M9630" s="11" t="s">
        <v>14</v>
      </c>
      <c r="N9630" s="11" t="s">
        <v>15</v>
      </c>
      <c r="O9630" s="11" t="str">
        <f>VLOOKUP(E9630,State_Code_Name!$B$1:$C$52,2,0)</f>
        <v>Louisiana</v>
      </c>
    </row>
    <row r="9631" spans="1:15" x14ac:dyDescent="0.3">
      <c r="A9631" s="11">
        <v>1307289</v>
      </c>
      <c r="B9631" s="12" t="s">
        <v>97</v>
      </c>
      <c r="C9631" s="12" t="s">
        <v>53</v>
      </c>
      <c r="D9631" s="12" t="s">
        <v>102</v>
      </c>
      <c r="E9631" s="11" t="s">
        <v>60</v>
      </c>
      <c r="F9631" s="11" t="s">
        <v>19</v>
      </c>
      <c r="G9631" s="37">
        <v>42093</v>
      </c>
      <c r="H9631" s="13">
        <v>42093</v>
      </c>
      <c r="I9631" s="21">
        <v>0</v>
      </c>
      <c r="J9631" s="43" t="s">
        <v>1476</v>
      </c>
      <c r="K9631" s="21">
        <f t="shared" si="300"/>
        <v>2015</v>
      </c>
      <c r="L9631" s="24">
        <f t="shared" si="301"/>
        <v>1</v>
      </c>
      <c r="M9631" s="11" t="s">
        <v>14</v>
      </c>
      <c r="N9631" s="11" t="s">
        <v>15</v>
      </c>
      <c r="O9631" s="11" t="str">
        <f>VLOOKUP(E9631,State_Code_Name!$B$1:$C$52,2,0)</f>
        <v>Illinois</v>
      </c>
    </row>
    <row r="9632" spans="1:15" x14ac:dyDescent="0.3">
      <c r="A9632" s="11">
        <v>1230617</v>
      </c>
      <c r="B9632" s="12" t="s">
        <v>61</v>
      </c>
      <c r="C9632" s="12" t="s">
        <v>53</v>
      </c>
      <c r="D9632" s="12" t="s">
        <v>102</v>
      </c>
      <c r="E9632" s="11" t="s">
        <v>40</v>
      </c>
      <c r="F9632" s="11" t="s">
        <v>19</v>
      </c>
      <c r="G9632" s="37">
        <v>42043</v>
      </c>
      <c r="H9632" s="13">
        <v>42043</v>
      </c>
      <c r="I9632" s="21">
        <v>0</v>
      </c>
      <c r="J9632" s="43" t="s">
        <v>1478</v>
      </c>
      <c r="K9632" s="21">
        <f t="shared" si="300"/>
        <v>2015</v>
      </c>
      <c r="L9632" s="24">
        <f t="shared" si="301"/>
        <v>1</v>
      </c>
      <c r="M9632" s="11" t="s">
        <v>14</v>
      </c>
      <c r="N9632" s="11" t="s">
        <v>14</v>
      </c>
      <c r="O9632" s="11" t="str">
        <f>VLOOKUP(E9632,State_Code_Name!$B$1:$C$52,2,0)</f>
        <v>Ohio</v>
      </c>
    </row>
    <row r="9633" spans="1:15" x14ac:dyDescent="0.3">
      <c r="A9633" s="11">
        <v>1679371</v>
      </c>
      <c r="B9633" s="12" t="s">
        <v>70</v>
      </c>
      <c r="C9633" s="12" t="s">
        <v>27</v>
      </c>
      <c r="D9633" s="12" t="s">
        <v>28</v>
      </c>
      <c r="E9633" s="11" t="s">
        <v>47</v>
      </c>
      <c r="F9633" s="11" t="s">
        <v>19</v>
      </c>
      <c r="G9633" s="37">
        <v>42340</v>
      </c>
      <c r="H9633" s="13">
        <v>42340</v>
      </c>
      <c r="I9633" s="21">
        <v>0</v>
      </c>
      <c r="J9633" s="43" t="s">
        <v>1475</v>
      </c>
      <c r="K9633" s="21">
        <f t="shared" si="300"/>
        <v>2015</v>
      </c>
      <c r="L9633" s="24">
        <f t="shared" si="301"/>
        <v>4</v>
      </c>
      <c r="M9633" s="11" t="s">
        <v>14</v>
      </c>
      <c r="N9633" s="11" t="s">
        <v>14</v>
      </c>
      <c r="O9633" s="11" t="str">
        <f>VLOOKUP(E9633,State_Code_Name!$B$1:$C$52,2,0)</f>
        <v>Pennsylvania</v>
      </c>
    </row>
    <row r="9634" spans="1:15" x14ac:dyDescent="0.3">
      <c r="A9634" s="11">
        <v>1753019</v>
      </c>
      <c r="B9634" s="12" t="s">
        <v>144</v>
      </c>
      <c r="C9634" s="12" t="s">
        <v>16</v>
      </c>
      <c r="D9634" s="12" t="s">
        <v>76</v>
      </c>
      <c r="E9634" s="11" t="s">
        <v>105</v>
      </c>
      <c r="F9634" s="11" t="s">
        <v>303</v>
      </c>
      <c r="G9634" s="37">
        <v>42390</v>
      </c>
      <c r="H9634" s="13">
        <v>42396</v>
      </c>
      <c r="I9634" s="21">
        <v>6</v>
      </c>
      <c r="J9634" s="43" t="s">
        <v>1474</v>
      </c>
      <c r="K9634" s="21">
        <f t="shared" si="300"/>
        <v>2016</v>
      </c>
      <c r="L9634" s="24">
        <f t="shared" si="301"/>
        <v>1</v>
      </c>
      <c r="M9634" s="11" t="s">
        <v>14</v>
      </c>
      <c r="N9634" s="11" t="s">
        <v>15</v>
      </c>
      <c r="O9634" s="11" t="str">
        <f>VLOOKUP(E9634,State_Code_Name!$B$1:$C$52,2,0)</f>
        <v>Indiana</v>
      </c>
    </row>
    <row r="9635" spans="1:15" x14ac:dyDescent="0.3">
      <c r="A9635" s="11">
        <v>2098317</v>
      </c>
      <c r="B9635" s="12" t="s">
        <v>875</v>
      </c>
      <c r="C9635" s="12" t="s">
        <v>9</v>
      </c>
      <c r="D9635" s="12" t="s">
        <v>10</v>
      </c>
      <c r="E9635" s="11" t="s">
        <v>177</v>
      </c>
      <c r="F9635" s="11" t="s">
        <v>19</v>
      </c>
      <c r="G9635" s="37">
        <v>42620</v>
      </c>
      <c r="H9635" s="13">
        <v>42620</v>
      </c>
      <c r="I9635" s="21">
        <v>0</v>
      </c>
      <c r="J9635" s="43" t="s">
        <v>1480</v>
      </c>
      <c r="K9635" s="21">
        <f t="shared" si="300"/>
        <v>2016</v>
      </c>
      <c r="L9635" s="24">
        <f t="shared" si="301"/>
        <v>3</v>
      </c>
      <c r="M9635" s="11" t="s">
        <v>14</v>
      </c>
      <c r="N9635" s="11" t="s">
        <v>15</v>
      </c>
      <c r="O9635" s="11" t="str">
        <f>VLOOKUP(E9635,State_Code_Name!$B$1:$C$52,2,0)</f>
        <v>Utah</v>
      </c>
    </row>
    <row r="9636" spans="1:15" x14ac:dyDescent="0.3">
      <c r="A9636" s="11">
        <v>2014263</v>
      </c>
      <c r="B9636" s="12" t="s">
        <v>61</v>
      </c>
      <c r="C9636" s="12" t="s">
        <v>53</v>
      </c>
      <c r="D9636" s="12" t="s">
        <v>102</v>
      </c>
      <c r="E9636" s="11" t="s">
        <v>117</v>
      </c>
      <c r="F9636" s="11" t="s">
        <v>19</v>
      </c>
      <c r="G9636" s="37">
        <v>42566</v>
      </c>
      <c r="H9636" s="13">
        <v>42566</v>
      </c>
      <c r="I9636" s="21">
        <v>0</v>
      </c>
      <c r="J9636" s="43" t="s">
        <v>1481</v>
      </c>
      <c r="K9636" s="21">
        <f t="shared" si="300"/>
        <v>2016</v>
      </c>
      <c r="L9636" s="24">
        <f t="shared" si="301"/>
        <v>3</v>
      </c>
      <c r="M9636" s="11" t="s">
        <v>14</v>
      </c>
      <c r="N9636" s="11" t="s">
        <v>15</v>
      </c>
      <c r="O9636" s="11" t="str">
        <f>VLOOKUP(E9636,State_Code_Name!$B$1:$C$52,2,0)</f>
        <v>Alabama</v>
      </c>
    </row>
    <row r="9637" spans="1:15" x14ac:dyDescent="0.3">
      <c r="A9637" s="11">
        <v>1733925</v>
      </c>
      <c r="B9637" s="12" t="s">
        <v>900</v>
      </c>
      <c r="C9637" s="12" t="s">
        <v>33</v>
      </c>
      <c r="D9637" s="12" t="s">
        <v>115</v>
      </c>
      <c r="E9637" s="11" t="s">
        <v>122</v>
      </c>
      <c r="F9637" s="11" t="s">
        <v>19</v>
      </c>
      <c r="G9637" s="37">
        <v>42377</v>
      </c>
      <c r="H9637" s="13">
        <v>42377</v>
      </c>
      <c r="I9637" s="21">
        <v>0</v>
      </c>
      <c r="J9637" s="43" t="s">
        <v>1474</v>
      </c>
      <c r="K9637" s="21">
        <f t="shared" si="300"/>
        <v>2016</v>
      </c>
      <c r="L9637" s="24">
        <f t="shared" si="301"/>
        <v>1</v>
      </c>
      <c r="M9637" s="11" t="s">
        <v>15</v>
      </c>
      <c r="N9637" s="11" t="s">
        <v>14</v>
      </c>
      <c r="O9637" s="11" t="str">
        <f>VLOOKUP(E9637,State_Code_Name!$B$1:$C$52,2,0)</f>
        <v>Maryland</v>
      </c>
    </row>
    <row r="9638" spans="1:15" x14ac:dyDescent="0.3">
      <c r="A9638" s="11">
        <v>1379656</v>
      </c>
      <c r="B9638" s="12" t="s">
        <v>1274</v>
      </c>
      <c r="C9638" s="12" t="s">
        <v>27</v>
      </c>
      <c r="D9638" s="12" t="s">
        <v>28</v>
      </c>
      <c r="E9638" s="11" t="s">
        <v>18</v>
      </c>
      <c r="F9638" s="11" t="s">
        <v>19</v>
      </c>
      <c r="G9638" s="37">
        <v>42142</v>
      </c>
      <c r="H9638" s="13">
        <v>42142</v>
      </c>
      <c r="I9638" s="21">
        <v>0</v>
      </c>
      <c r="J9638" s="43" t="s">
        <v>1471</v>
      </c>
      <c r="K9638" s="21">
        <f t="shared" si="300"/>
        <v>2015</v>
      </c>
      <c r="L9638" s="24">
        <f t="shared" si="301"/>
        <v>2</v>
      </c>
      <c r="M9638" s="11" t="s">
        <v>14</v>
      </c>
      <c r="N9638" s="11" t="s">
        <v>15</v>
      </c>
      <c r="O9638" s="11" t="str">
        <f>VLOOKUP(E9638,State_Code_Name!$B$1:$C$52,2,0)</f>
        <v>California</v>
      </c>
    </row>
    <row r="9639" spans="1:15" x14ac:dyDescent="0.3">
      <c r="A9639" s="11">
        <v>1421873</v>
      </c>
      <c r="B9639" s="12" t="s">
        <v>109</v>
      </c>
      <c r="C9639" s="12" t="s">
        <v>33</v>
      </c>
      <c r="D9639" s="12" t="s">
        <v>42</v>
      </c>
      <c r="E9639" s="11" t="s">
        <v>36</v>
      </c>
      <c r="F9639" s="11" t="s">
        <v>19</v>
      </c>
      <c r="G9639" s="37">
        <v>42170</v>
      </c>
      <c r="H9639" s="13">
        <v>42170</v>
      </c>
      <c r="I9639" s="21">
        <v>0</v>
      </c>
      <c r="J9639" s="43" t="s">
        <v>1477</v>
      </c>
      <c r="K9639" s="21">
        <f t="shared" si="300"/>
        <v>2015</v>
      </c>
      <c r="L9639" s="24">
        <f t="shared" si="301"/>
        <v>2</v>
      </c>
      <c r="M9639" s="11" t="s">
        <v>14</v>
      </c>
      <c r="N9639" s="11" t="s">
        <v>15</v>
      </c>
      <c r="O9639" s="11" t="str">
        <f>VLOOKUP(E9639,State_Code_Name!$B$1:$C$52,2,0)</f>
        <v>Florida</v>
      </c>
    </row>
    <row r="9640" spans="1:15" x14ac:dyDescent="0.3">
      <c r="A9640" s="11">
        <v>457832</v>
      </c>
      <c r="B9640" s="12" t="s">
        <v>31</v>
      </c>
      <c r="C9640" s="12" t="s">
        <v>37</v>
      </c>
      <c r="D9640" s="12" t="s">
        <v>1445</v>
      </c>
      <c r="E9640" s="11" t="s">
        <v>18</v>
      </c>
      <c r="F9640" s="11" t="s">
        <v>13</v>
      </c>
      <c r="G9640" s="37">
        <v>41470</v>
      </c>
      <c r="H9640" s="13">
        <v>41515</v>
      </c>
      <c r="I9640" s="21">
        <v>45</v>
      </c>
      <c r="J9640" s="43" t="s">
        <v>1481</v>
      </c>
      <c r="K9640" s="21">
        <f t="shared" si="300"/>
        <v>2013</v>
      </c>
      <c r="L9640" s="24">
        <f t="shared" si="301"/>
        <v>3</v>
      </c>
      <c r="M9640" s="11" t="s">
        <v>14</v>
      </c>
      <c r="N9640" s="11" t="s">
        <v>14</v>
      </c>
      <c r="O9640" s="11" t="str">
        <f>VLOOKUP(E9640,State_Code_Name!$B$1:$C$52,2,0)</f>
        <v>California</v>
      </c>
    </row>
    <row r="9641" spans="1:15" x14ac:dyDescent="0.3">
      <c r="A9641" s="11">
        <v>616305</v>
      </c>
      <c r="B9641" s="12" t="s">
        <v>44</v>
      </c>
      <c r="C9641" s="12" t="s">
        <v>37</v>
      </c>
      <c r="D9641" s="12" t="s">
        <v>81</v>
      </c>
      <c r="E9641" s="11" t="s">
        <v>49</v>
      </c>
      <c r="F9641" s="11" t="s">
        <v>19</v>
      </c>
      <c r="G9641" s="37">
        <v>41607</v>
      </c>
      <c r="H9641" s="13">
        <v>41607</v>
      </c>
      <c r="I9641" s="21">
        <v>0</v>
      </c>
      <c r="J9641" s="43" t="s">
        <v>1479</v>
      </c>
      <c r="K9641" s="21">
        <f t="shared" si="300"/>
        <v>2013</v>
      </c>
      <c r="L9641" s="24">
        <f t="shared" si="301"/>
        <v>4</v>
      </c>
      <c r="M9641" s="11" t="s">
        <v>14</v>
      </c>
      <c r="N9641" s="11" t="s">
        <v>15</v>
      </c>
      <c r="O9641" s="11" t="str">
        <f>VLOOKUP(E9641,State_Code_Name!$B$1:$C$52,2,0)</f>
        <v>New Jersey</v>
      </c>
    </row>
    <row r="9642" spans="1:15" x14ac:dyDescent="0.3">
      <c r="A9642" s="11">
        <v>1937858</v>
      </c>
      <c r="B9642" s="12" t="s">
        <v>862</v>
      </c>
      <c r="C9642" s="12" t="s">
        <v>9</v>
      </c>
      <c r="D9642" s="12" t="s">
        <v>182</v>
      </c>
      <c r="E9642" s="11" t="s">
        <v>60</v>
      </c>
      <c r="F9642" s="11" t="s">
        <v>19</v>
      </c>
      <c r="G9642" s="37">
        <v>42513</v>
      </c>
      <c r="H9642" s="13">
        <v>42513</v>
      </c>
      <c r="I9642" s="21">
        <v>0</v>
      </c>
      <c r="J9642" s="43" t="s">
        <v>1471</v>
      </c>
      <c r="K9642" s="21">
        <f t="shared" si="300"/>
        <v>2016</v>
      </c>
      <c r="L9642" s="24">
        <f t="shared" si="301"/>
        <v>2</v>
      </c>
      <c r="M9642" s="11" t="s">
        <v>14</v>
      </c>
      <c r="N9642" s="11" t="s">
        <v>15</v>
      </c>
      <c r="O9642" s="11" t="str">
        <f>VLOOKUP(E9642,State_Code_Name!$B$1:$C$52,2,0)</f>
        <v>Illinois</v>
      </c>
    </row>
    <row r="9643" spans="1:15" x14ac:dyDescent="0.3">
      <c r="A9643" s="11">
        <v>493227</v>
      </c>
      <c r="B9643" s="12" t="s">
        <v>97</v>
      </c>
      <c r="C9643" s="12" t="s">
        <v>53</v>
      </c>
      <c r="D9643" s="12" t="s">
        <v>1439</v>
      </c>
      <c r="E9643" s="11" t="s">
        <v>91</v>
      </c>
      <c r="F9643" s="11" t="s">
        <v>19</v>
      </c>
      <c r="G9643" s="37">
        <v>41503</v>
      </c>
      <c r="H9643" s="13">
        <v>41503</v>
      </c>
      <c r="I9643" s="21">
        <v>0</v>
      </c>
      <c r="J9643" s="43" t="s">
        <v>1482</v>
      </c>
      <c r="K9643" s="21">
        <f t="shared" si="300"/>
        <v>2013</v>
      </c>
      <c r="L9643" s="24">
        <f t="shared" si="301"/>
        <v>3</v>
      </c>
      <c r="M9643" s="11" t="s">
        <v>14</v>
      </c>
      <c r="N9643" s="11" t="s">
        <v>15</v>
      </c>
      <c r="O9643" s="11" t="str">
        <f>VLOOKUP(E9643,State_Code_Name!$B$1:$C$52,2,0)</f>
        <v>Vermont</v>
      </c>
    </row>
    <row r="9644" spans="1:15" x14ac:dyDescent="0.3">
      <c r="A9644" s="11">
        <v>1675273</v>
      </c>
      <c r="B9644" s="12" t="s">
        <v>64</v>
      </c>
      <c r="C9644" s="12" t="s">
        <v>62</v>
      </c>
      <c r="D9644" s="12" t="s">
        <v>460</v>
      </c>
      <c r="E9644" s="11" t="s">
        <v>153</v>
      </c>
      <c r="F9644" s="11" t="s">
        <v>19</v>
      </c>
      <c r="G9644" s="37">
        <v>42338</v>
      </c>
      <c r="H9644" s="13">
        <v>42338</v>
      </c>
      <c r="I9644" s="21">
        <v>0</v>
      </c>
      <c r="J9644" s="43" t="s">
        <v>1479</v>
      </c>
      <c r="K9644" s="21">
        <f t="shared" si="300"/>
        <v>2015</v>
      </c>
      <c r="L9644" s="24">
        <f t="shared" si="301"/>
        <v>4</v>
      </c>
      <c r="M9644" s="11" t="s">
        <v>14</v>
      </c>
      <c r="N9644" s="11" t="s">
        <v>15</v>
      </c>
      <c r="O9644" s="11" t="str">
        <f>VLOOKUP(E9644,State_Code_Name!$B$1:$C$52,2,0)</f>
        <v>Rhode Island</v>
      </c>
    </row>
    <row r="9645" spans="1:15" x14ac:dyDescent="0.3">
      <c r="A9645" s="11">
        <v>1605289</v>
      </c>
      <c r="B9645" s="12" t="s">
        <v>64</v>
      </c>
      <c r="C9645" s="12" t="s">
        <v>62</v>
      </c>
      <c r="D9645" s="12" t="s">
        <v>279</v>
      </c>
      <c r="E9645" s="11" t="s">
        <v>129</v>
      </c>
      <c r="F9645" s="11" t="s">
        <v>19</v>
      </c>
      <c r="G9645" s="37">
        <v>42291</v>
      </c>
      <c r="H9645" s="13">
        <v>42291</v>
      </c>
      <c r="I9645" s="21">
        <v>0</v>
      </c>
      <c r="J9645" s="43" t="s">
        <v>1473</v>
      </c>
      <c r="K9645" s="21">
        <f t="shared" si="300"/>
        <v>2015</v>
      </c>
      <c r="L9645" s="24">
        <f t="shared" si="301"/>
        <v>4</v>
      </c>
      <c r="M9645" s="11" t="s">
        <v>14</v>
      </c>
      <c r="N9645" s="11" t="s">
        <v>15</v>
      </c>
      <c r="O9645" s="11" t="str">
        <f>VLOOKUP(E9645,State_Code_Name!$B$1:$C$52,2,0)</f>
        <v>New Hampshire</v>
      </c>
    </row>
    <row r="9646" spans="1:15" x14ac:dyDescent="0.3">
      <c r="A9646" s="11">
        <v>437897</v>
      </c>
      <c r="B9646" s="12" t="s">
        <v>82</v>
      </c>
      <c r="C9646" s="12" t="s">
        <v>27</v>
      </c>
      <c r="D9646" s="12" t="s">
        <v>28</v>
      </c>
      <c r="E9646" s="11"/>
      <c r="F9646" s="11" t="s">
        <v>303</v>
      </c>
      <c r="G9646" s="37">
        <v>41445</v>
      </c>
      <c r="H9646" s="13">
        <v>41446</v>
      </c>
      <c r="I9646" s="21">
        <v>1</v>
      </c>
      <c r="J9646" s="43" t="s">
        <v>1477</v>
      </c>
      <c r="K9646" s="21">
        <f t="shared" si="300"/>
        <v>2013</v>
      </c>
      <c r="L9646" s="24">
        <f t="shared" si="301"/>
        <v>2</v>
      </c>
      <c r="M9646" s="11" t="s">
        <v>14</v>
      </c>
      <c r="N9646" s="11" t="s">
        <v>15</v>
      </c>
      <c r="O9646" s="11" t="e">
        <f>VLOOKUP(E9646,State_Code_Name!$B$1:$C$52,2,0)</f>
        <v>#N/A</v>
      </c>
    </row>
    <row r="9647" spans="1:15" x14ac:dyDescent="0.3">
      <c r="A9647" s="11">
        <v>1892859</v>
      </c>
      <c r="B9647" s="12" t="s">
        <v>44</v>
      </c>
      <c r="C9647" s="12" t="s">
        <v>27</v>
      </c>
      <c r="D9647" s="12" t="s">
        <v>28</v>
      </c>
      <c r="E9647" s="11" t="s">
        <v>98</v>
      </c>
      <c r="F9647" s="11" t="s">
        <v>13</v>
      </c>
      <c r="G9647" s="37">
        <v>42482</v>
      </c>
      <c r="H9647" s="13">
        <v>42482</v>
      </c>
      <c r="I9647" s="21">
        <v>0</v>
      </c>
      <c r="J9647" s="43" t="s">
        <v>1483</v>
      </c>
      <c r="K9647" s="21">
        <f t="shared" si="300"/>
        <v>2016</v>
      </c>
      <c r="L9647" s="24">
        <f t="shared" si="301"/>
        <v>2</v>
      </c>
      <c r="M9647" s="11" t="s">
        <v>14</v>
      </c>
      <c r="N9647" s="11" t="s">
        <v>15</v>
      </c>
      <c r="O9647" s="11" t="str">
        <f>VLOOKUP(E9647,State_Code_Name!$B$1:$C$52,2,0)</f>
        <v>Colorado</v>
      </c>
    </row>
    <row r="9648" spans="1:15" x14ac:dyDescent="0.3">
      <c r="A9648" s="11">
        <v>1373903</v>
      </c>
      <c r="B9648" s="12" t="s">
        <v>969</v>
      </c>
      <c r="C9648" s="12" t="s">
        <v>903</v>
      </c>
      <c r="D9648" s="12" t="s">
        <v>906</v>
      </c>
      <c r="E9648" s="11" t="s">
        <v>32</v>
      </c>
      <c r="F9648" s="11" t="s">
        <v>19</v>
      </c>
      <c r="G9648" s="37">
        <v>42137</v>
      </c>
      <c r="H9648" s="13">
        <v>42138</v>
      </c>
      <c r="I9648" s="21">
        <v>1</v>
      </c>
      <c r="J9648" s="43" t="s">
        <v>1471</v>
      </c>
      <c r="K9648" s="21">
        <f t="shared" si="300"/>
        <v>2015</v>
      </c>
      <c r="L9648" s="24">
        <f t="shared" si="301"/>
        <v>2</v>
      </c>
      <c r="M9648" s="11" t="s">
        <v>14</v>
      </c>
      <c r="N9648" s="11" t="s">
        <v>14</v>
      </c>
      <c r="O9648" s="11" t="str">
        <f>VLOOKUP(E9648,State_Code_Name!$B$1:$C$52,2,0)</f>
        <v>Texas</v>
      </c>
    </row>
    <row r="9649" spans="1:15" x14ac:dyDescent="0.3">
      <c r="A9649" s="11">
        <v>1188400</v>
      </c>
      <c r="B9649" s="12" t="s">
        <v>1440</v>
      </c>
      <c r="C9649" s="12" t="s">
        <v>62</v>
      </c>
      <c r="D9649" s="12" t="s">
        <v>460</v>
      </c>
      <c r="E9649" s="11" t="s">
        <v>40</v>
      </c>
      <c r="F9649" s="11" t="s">
        <v>19</v>
      </c>
      <c r="G9649" s="37">
        <v>42013</v>
      </c>
      <c r="H9649" s="13">
        <v>42013</v>
      </c>
      <c r="I9649" s="21">
        <v>0</v>
      </c>
      <c r="J9649" s="43" t="s">
        <v>1474</v>
      </c>
      <c r="K9649" s="21">
        <f t="shared" si="300"/>
        <v>2015</v>
      </c>
      <c r="L9649" s="24">
        <f t="shared" si="301"/>
        <v>1</v>
      </c>
      <c r="M9649" s="11" t="s">
        <v>14</v>
      </c>
      <c r="N9649" s="11" t="s">
        <v>15</v>
      </c>
      <c r="O9649" s="11" t="str">
        <f>VLOOKUP(E9649,State_Code_Name!$B$1:$C$52,2,0)</f>
        <v>Ohio</v>
      </c>
    </row>
    <row r="9650" spans="1:15" x14ac:dyDescent="0.3">
      <c r="A9650" s="11">
        <v>1084363</v>
      </c>
      <c r="B9650" s="12" t="s">
        <v>383</v>
      </c>
      <c r="C9650" s="12" t="s">
        <v>33</v>
      </c>
      <c r="D9650" s="12" t="s">
        <v>115</v>
      </c>
      <c r="E9650" s="11" t="s">
        <v>122</v>
      </c>
      <c r="F9650" s="11" t="s">
        <v>19</v>
      </c>
      <c r="G9650" s="37">
        <v>41935</v>
      </c>
      <c r="H9650" s="13">
        <v>41935</v>
      </c>
      <c r="I9650" s="21">
        <v>0</v>
      </c>
      <c r="J9650" s="43" t="s">
        <v>1473</v>
      </c>
      <c r="K9650" s="21">
        <f t="shared" si="300"/>
        <v>2014</v>
      </c>
      <c r="L9650" s="24">
        <f t="shared" si="301"/>
        <v>4</v>
      </c>
      <c r="M9650" s="11" t="s">
        <v>14</v>
      </c>
      <c r="N9650" s="11" t="s">
        <v>15</v>
      </c>
      <c r="O9650" s="11" t="str">
        <f>VLOOKUP(E9650,State_Code_Name!$B$1:$C$52,2,0)</f>
        <v>Maryland</v>
      </c>
    </row>
    <row r="9651" spans="1:15" x14ac:dyDescent="0.3">
      <c r="A9651" s="11">
        <v>1364627</v>
      </c>
      <c r="B9651" s="12" t="s">
        <v>48</v>
      </c>
      <c r="C9651" s="12" t="s">
        <v>27</v>
      </c>
      <c r="D9651" s="12" t="s">
        <v>28</v>
      </c>
      <c r="E9651" s="11" t="s">
        <v>18</v>
      </c>
      <c r="F9651" s="11" t="s">
        <v>19</v>
      </c>
      <c r="G9651" s="37">
        <v>42131</v>
      </c>
      <c r="H9651" s="13">
        <v>42131</v>
      </c>
      <c r="I9651" s="21">
        <v>0</v>
      </c>
      <c r="J9651" s="43" t="s">
        <v>1471</v>
      </c>
      <c r="K9651" s="21">
        <f t="shared" si="300"/>
        <v>2015</v>
      </c>
      <c r="L9651" s="24">
        <f t="shared" si="301"/>
        <v>2</v>
      </c>
      <c r="M9651" s="11" t="s">
        <v>14</v>
      </c>
      <c r="N9651" s="11" t="s">
        <v>15</v>
      </c>
      <c r="O9651" s="11" t="str">
        <f>VLOOKUP(E9651,State_Code_Name!$B$1:$C$52,2,0)</f>
        <v>California</v>
      </c>
    </row>
    <row r="9652" spans="1:15" x14ac:dyDescent="0.3">
      <c r="A9652" s="11">
        <v>520663</v>
      </c>
      <c r="B9652" s="12" t="s">
        <v>31</v>
      </c>
      <c r="C9652" s="12" t="s">
        <v>27</v>
      </c>
      <c r="D9652" s="12" t="s">
        <v>28</v>
      </c>
      <c r="E9652" s="11" t="s">
        <v>73</v>
      </c>
      <c r="F9652" s="11" t="s">
        <v>13</v>
      </c>
      <c r="G9652" s="37">
        <v>41526</v>
      </c>
      <c r="H9652" s="13">
        <v>41527</v>
      </c>
      <c r="I9652" s="21">
        <v>1</v>
      </c>
      <c r="J9652" s="43" t="s">
        <v>1480</v>
      </c>
      <c r="K9652" s="21">
        <f t="shared" si="300"/>
        <v>2013</v>
      </c>
      <c r="L9652" s="24">
        <f t="shared" si="301"/>
        <v>3</v>
      </c>
      <c r="M9652" s="11" t="s">
        <v>14</v>
      </c>
      <c r="N9652" s="11" t="s">
        <v>15</v>
      </c>
      <c r="O9652" s="11" t="str">
        <f>VLOOKUP(E9652,State_Code_Name!$B$1:$C$52,2,0)</f>
        <v>Kentucky</v>
      </c>
    </row>
    <row r="9653" spans="1:15" x14ac:dyDescent="0.3">
      <c r="A9653" s="11">
        <v>1908556</v>
      </c>
      <c r="B9653" s="12" t="s">
        <v>92</v>
      </c>
      <c r="C9653" s="12" t="s">
        <v>16</v>
      </c>
      <c r="D9653" s="12" t="s">
        <v>21</v>
      </c>
      <c r="E9653" s="11" t="s">
        <v>78</v>
      </c>
      <c r="F9653" s="11" t="s">
        <v>303</v>
      </c>
      <c r="G9653" s="37">
        <v>42493</v>
      </c>
      <c r="H9653" s="13">
        <v>42495</v>
      </c>
      <c r="I9653" s="21">
        <v>2</v>
      </c>
      <c r="J9653" s="43" t="s">
        <v>1471</v>
      </c>
      <c r="K9653" s="21">
        <f t="shared" si="300"/>
        <v>2016</v>
      </c>
      <c r="L9653" s="24">
        <f t="shared" si="301"/>
        <v>2</v>
      </c>
      <c r="M9653" s="11" t="s">
        <v>14</v>
      </c>
      <c r="N9653" s="11" t="s">
        <v>15</v>
      </c>
      <c r="O9653" s="11" t="str">
        <f>VLOOKUP(E9653,State_Code_Name!$B$1:$C$52,2,0)</f>
        <v>Missouri</v>
      </c>
    </row>
    <row r="9654" spans="1:15" x14ac:dyDescent="0.3">
      <c r="A9654" s="11">
        <v>896672</v>
      </c>
      <c r="B9654" s="12" t="s">
        <v>92</v>
      </c>
      <c r="C9654" s="12" t="s">
        <v>9</v>
      </c>
      <c r="D9654" s="12" t="s">
        <v>10</v>
      </c>
      <c r="E9654" s="11" t="s">
        <v>23</v>
      </c>
      <c r="F9654" s="11" t="s">
        <v>19</v>
      </c>
      <c r="G9654" s="37">
        <v>41806</v>
      </c>
      <c r="H9654" s="13">
        <v>41806</v>
      </c>
      <c r="I9654" s="21">
        <v>0</v>
      </c>
      <c r="J9654" s="43" t="s">
        <v>1477</v>
      </c>
      <c r="K9654" s="21">
        <f t="shared" si="300"/>
        <v>2014</v>
      </c>
      <c r="L9654" s="24">
        <f t="shared" si="301"/>
        <v>2</v>
      </c>
      <c r="M9654" s="11" t="s">
        <v>14</v>
      </c>
      <c r="N9654" s="11" t="s">
        <v>14</v>
      </c>
      <c r="O9654" s="11" t="str">
        <f>VLOOKUP(E9654,State_Code_Name!$B$1:$C$52,2,0)</f>
        <v>New York</v>
      </c>
    </row>
    <row r="9655" spans="1:15" x14ac:dyDescent="0.3">
      <c r="A9655" s="11">
        <v>410779</v>
      </c>
      <c r="B9655" s="12" t="s">
        <v>69</v>
      </c>
      <c r="C9655" s="12" t="s">
        <v>37</v>
      </c>
      <c r="D9655" s="12" t="s">
        <v>278</v>
      </c>
      <c r="E9655" s="11" t="s">
        <v>23</v>
      </c>
      <c r="F9655" s="11" t="s">
        <v>19</v>
      </c>
      <c r="G9655" s="37">
        <v>41413</v>
      </c>
      <c r="H9655" s="13">
        <v>41413</v>
      </c>
      <c r="I9655" s="21">
        <v>0</v>
      </c>
      <c r="J9655" s="43" t="s">
        <v>1471</v>
      </c>
      <c r="K9655" s="21">
        <f t="shared" si="300"/>
        <v>2013</v>
      </c>
      <c r="L9655" s="24">
        <f t="shared" si="301"/>
        <v>2</v>
      </c>
      <c r="M9655" s="11" t="s">
        <v>14</v>
      </c>
      <c r="N9655" s="11" t="s">
        <v>15</v>
      </c>
      <c r="O9655" s="11" t="str">
        <f>VLOOKUP(E9655,State_Code_Name!$B$1:$C$52,2,0)</f>
        <v>New York</v>
      </c>
    </row>
    <row r="9656" spans="1:15" x14ac:dyDescent="0.3">
      <c r="A9656" s="11">
        <v>977005</v>
      </c>
      <c r="B9656" s="12" t="s">
        <v>11</v>
      </c>
      <c r="C9656" s="12" t="s">
        <v>27</v>
      </c>
      <c r="D9656" s="12" t="s">
        <v>28</v>
      </c>
      <c r="E9656" s="11" t="s">
        <v>47</v>
      </c>
      <c r="F9656" s="11" t="s">
        <v>19</v>
      </c>
      <c r="G9656" s="37">
        <v>41861</v>
      </c>
      <c r="H9656" s="13">
        <v>41861</v>
      </c>
      <c r="I9656" s="21">
        <v>0</v>
      </c>
      <c r="J9656" s="43" t="s">
        <v>1482</v>
      </c>
      <c r="K9656" s="21">
        <f t="shared" si="300"/>
        <v>2014</v>
      </c>
      <c r="L9656" s="24">
        <f t="shared" si="301"/>
        <v>3</v>
      </c>
      <c r="M9656" s="11" t="s">
        <v>14</v>
      </c>
      <c r="N9656" s="11" t="s">
        <v>14</v>
      </c>
      <c r="O9656" s="11" t="str">
        <f>VLOOKUP(E9656,State_Code_Name!$B$1:$C$52,2,0)</f>
        <v>Pennsylvania</v>
      </c>
    </row>
    <row r="9657" spans="1:15" x14ac:dyDescent="0.3">
      <c r="A9657" s="11">
        <v>1114321</v>
      </c>
      <c r="B9657" s="12" t="s">
        <v>309</v>
      </c>
      <c r="C9657" s="12" t="s">
        <v>9</v>
      </c>
      <c r="D9657" s="12" t="s">
        <v>552</v>
      </c>
      <c r="E9657" s="11" t="s">
        <v>155</v>
      </c>
      <c r="F9657" s="11" t="s">
        <v>19</v>
      </c>
      <c r="G9657" s="37">
        <v>41956</v>
      </c>
      <c r="H9657" s="13">
        <v>41961</v>
      </c>
      <c r="I9657" s="21">
        <v>5</v>
      </c>
      <c r="J9657" s="43" t="s">
        <v>1479</v>
      </c>
      <c r="K9657" s="21">
        <f t="shared" si="300"/>
        <v>2014</v>
      </c>
      <c r="L9657" s="24">
        <f t="shared" si="301"/>
        <v>4</v>
      </c>
      <c r="M9657" s="11" t="s">
        <v>14</v>
      </c>
      <c r="N9657" s="11" t="s">
        <v>15</v>
      </c>
      <c r="O9657" s="11" t="e">
        <f>VLOOKUP(E9657,State_Code_Name!$B$1:$C$52,2,0)</f>
        <v>#N/A</v>
      </c>
    </row>
    <row r="9658" spans="1:15" x14ac:dyDescent="0.3">
      <c r="A9658" s="11">
        <v>1009252</v>
      </c>
      <c r="B9658" s="12" t="s">
        <v>92</v>
      </c>
      <c r="C9658" s="12" t="s">
        <v>9</v>
      </c>
      <c r="D9658" s="12" t="s">
        <v>174</v>
      </c>
      <c r="E9658" s="11" t="s">
        <v>99</v>
      </c>
      <c r="F9658" s="11" t="s">
        <v>19</v>
      </c>
      <c r="G9658" s="37">
        <v>41883</v>
      </c>
      <c r="H9658" s="13">
        <v>41883</v>
      </c>
      <c r="I9658" s="21">
        <v>0</v>
      </c>
      <c r="J9658" s="43" t="s">
        <v>1480</v>
      </c>
      <c r="K9658" s="21">
        <f t="shared" si="300"/>
        <v>2014</v>
      </c>
      <c r="L9658" s="24">
        <f t="shared" si="301"/>
        <v>3</v>
      </c>
      <c r="M9658" s="11" t="s">
        <v>14</v>
      </c>
      <c r="N9658" s="11" t="s">
        <v>15</v>
      </c>
      <c r="O9658" s="11" t="str">
        <f>VLOOKUP(E9658,State_Code_Name!$B$1:$C$52,2,0)</f>
        <v>Arizona</v>
      </c>
    </row>
    <row r="9659" spans="1:15" x14ac:dyDescent="0.3">
      <c r="A9659" s="11">
        <v>1266968</v>
      </c>
      <c r="B9659" s="12" t="s">
        <v>1329</v>
      </c>
      <c r="C9659" s="12" t="s">
        <v>62</v>
      </c>
      <c r="D9659" s="12" t="s">
        <v>279</v>
      </c>
      <c r="E9659" s="11" t="s">
        <v>18</v>
      </c>
      <c r="F9659" s="11" t="s">
        <v>13</v>
      </c>
      <c r="G9659" s="37">
        <v>42067</v>
      </c>
      <c r="H9659" s="13">
        <v>42068</v>
      </c>
      <c r="I9659" s="21">
        <v>1</v>
      </c>
      <c r="J9659" s="43" t="s">
        <v>1476</v>
      </c>
      <c r="K9659" s="21">
        <f t="shared" si="300"/>
        <v>2015</v>
      </c>
      <c r="L9659" s="24">
        <f t="shared" si="301"/>
        <v>1</v>
      </c>
      <c r="M9659" s="11" t="s">
        <v>14</v>
      </c>
      <c r="N9659" s="11" t="s">
        <v>15</v>
      </c>
      <c r="O9659" s="11" t="str">
        <f>VLOOKUP(E9659,State_Code_Name!$B$1:$C$52,2,0)</f>
        <v>California</v>
      </c>
    </row>
    <row r="9660" spans="1:15" x14ac:dyDescent="0.3">
      <c r="A9660" s="11">
        <v>806780</v>
      </c>
      <c r="B9660" s="12" t="s">
        <v>11</v>
      </c>
      <c r="C9660" s="12" t="s">
        <v>27</v>
      </c>
      <c r="D9660" s="12" t="s">
        <v>28</v>
      </c>
      <c r="E9660" s="11" t="s">
        <v>18</v>
      </c>
      <c r="F9660" s="11" t="s">
        <v>303</v>
      </c>
      <c r="G9660" s="37">
        <v>41743</v>
      </c>
      <c r="H9660" s="13">
        <v>41746</v>
      </c>
      <c r="I9660" s="21">
        <v>3</v>
      </c>
      <c r="J9660" s="43" t="s">
        <v>1483</v>
      </c>
      <c r="K9660" s="21">
        <f t="shared" si="300"/>
        <v>2014</v>
      </c>
      <c r="L9660" s="24">
        <f t="shared" si="301"/>
        <v>2</v>
      </c>
      <c r="M9660" s="11" t="s">
        <v>14</v>
      </c>
      <c r="N9660" s="11" t="s">
        <v>15</v>
      </c>
      <c r="O9660" s="11" t="str">
        <f>VLOOKUP(E9660,State_Code_Name!$B$1:$C$52,2,0)</f>
        <v>California</v>
      </c>
    </row>
    <row r="9661" spans="1:15" x14ac:dyDescent="0.3">
      <c r="A9661" s="11">
        <v>532166</v>
      </c>
      <c r="B9661" s="12" t="s">
        <v>391</v>
      </c>
      <c r="C9661" s="12" t="s">
        <v>33</v>
      </c>
      <c r="D9661" s="12" t="s">
        <v>1441</v>
      </c>
      <c r="E9661" s="11" t="s">
        <v>127</v>
      </c>
      <c r="F9661" s="11" t="s">
        <v>19</v>
      </c>
      <c r="G9661" s="37">
        <v>41535</v>
      </c>
      <c r="H9661" s="13">
        <v>41535</v>
      </c>
      <c r="I9661" s="21">
        <v>0</v>
      </c>
      <c r="J9661" s="43" t="s">
        <v>1480</v>
      </c>
      <c r="K9661" s="21">
        <f t="shared" si="300"/>
        <v>2013</v>
      </c>
      <c r="L9661" s="24">
        <f t="shared" si="301"/>
        <v>3</v>
      </c>
      <c r="M9661" s="11" t="s">
        <v>14</v>
      </c>
      <c r="N9661" s="11" t="s">
        <v>15</v>
      </c>
      <c r="O9661" s="11" t="str">
        <f>VLOOKUP(E9661,State_Code_Name!$B$1:$C$52,2,0)</f>
        <v>Oklahoma</v>
      </c>
    </row>
    <row r="9662" spans="1:15" x14ac:dyDescent="0.3">
      <c r="A9662" s="11">
        <v>1571748</v>
      </c>
      <c r="B9662" s="12" t="s">
        <v>84</v>
      </c>
      <c r="C9662" s="12" t="s">
        <v>62</v>
      </c>
      <c r="D9662" s="12" t="s">
        <v>460</v>
      </c>
      <c r="E9662" s="11" t="s">
        <v>18</v>
      </c>
      <c r="F9662" s="11" t="s">
        <v>19</v>
      </c>
      <c r="G9662" s="37">
        <v>42267</v>
      </c>
      <c r="H9662" s="13">
        <v>42267</v>
      </c>
      <c r="I9662" s="21">
        <v>0</v>
      </c>
      <c r="J9662" s="43" t="s">
        <v>1480</v>
      </c>
      <c r="K9662" s="21">
        <f t="shared" si="300"/>
        <v>2015</v>
      </c>
      <c r="L9662" s="24">
        <f t="shared" si="301"/>
        <v>3</v>
      </c>
      <c r="M9662" s="11" t="s">
        <v>14</v>
      </c>
      <c r="N9662" s="11" t="s">
        <v>15</v>
      </c>
      <c r="O9662" s="11" t="str">
        <f>VLOOKUP(E9662,State_Code_Name!$B$1:$C$52,2,0)</f>
        <v>California</v>
      </c>
    </row>
    <row r="9663" spans="1:15" x14ac:dyDescent="0.3">
      <c r="A9663" s="11">
        <v>1440539</v>
      </c>
      <c r="B9663" s="12" t="s">
        <v>82</v>
      </c>
      <c r="C9663" s="12" t="s">
        <v>37</v>
      </c>
      <c r="D9663" s="12" t="s">
        <v>1443</v>
      </c>
      <c r="E9663" s="11" t="s">
        <v>99</v>
      </c>
      <c r="F9663" s="11" t="s">
        <v>19</v>
      </c>
      <c r="G9663" s="37">
        <v>42181</v>
      </c>
      <c r="H9663" s="13">
        <v>42185</v>
      </c>
      <c r="I9663" s="21">
        <v>4</v>
      </c>
      <c r="J9663" s="43" t="s">
        <v>1477</v>
      </c>
      <c r="K9663" s="21">
        <f t="shared" si="300"/>
        <v>2015</v>
      </c>
      <c r="L9663" s="24">
        <f t="shared" si="301"/>
        <v>2</v>
      </c>
      <c r="M9663" s="11" t="s">
        <v>14</v>
      </c>
      <c r="N9663" s="11" t="s">
        <v>15</v>
      </c>
      <c r="O9663" s="11" t="str">
        <f>VLOOKUP(E9663,State_Code_Name!$B$1:$C$52,2,0)</f>
        <v>Arizona</v>
      </c>
    </row>
    <row r="9664" spans="1:15" x14ac:dyDescent="0.3">
      <c r="A9664" s="11">
        <v>1390894</v>
      </c>
      <c r="B9664" s="12" t="s">
        <v>135</v>
      </c>
      <c r="C9664" s="12" t="s">
        <v>27</v>
      </c>
      <c r="D9664" s="12" t="s">
        <v>28</v>
      </c>
      <c r="E9664" s="11" t="s">
        <v>47</v>
      </c>
      <c r="F9664" s="11" t="s">
        <v>19</v>
      </c>
      <c r="G9664" s="37">
        <v>42150</v>
      </c>
      <c r="H9664" s="13">
        <v>42150</v>
      </c>
      <c r="I9664" s="21">
        <v>0</v>
      </c>
      <c r="J9664" s="43" t="s">
        <v>1471</v>
      </c>
      <c r="K9664" s="21">
        <f t="shared" si="300"/>
        <v>2015</v>
      </c>
      <c r="L9664" s="24">
        <f t="shared" si="301"/>
        <v>2</v>
      </c>
      <c r="M9664" s="11" t="s">
        <v>14</v>
      </c>
      <c r="N9664" s="11" t="s">
        <v>15</v>
      </c>
      <c r="O9664" s="11" t="str">
        <f>VLOOKUP(E9664,State_Code_Name!$B$1:$C$52,2,0)</f>
        <v>Pennsylvania</v>
      </c>
    </row>
    <row r="9665" spans="1:15" x14ac:dyDescent="0.3">
      <c r="A9665" s="11">
        <v>1017851</v>
      </c>
      <c r="B9665" s="12" t="s">
        <v>55</v>
      </c>
      <c r="C9665" s="12" t="s">
        <v>27</v>
      </c>
      <c r="D9665" s="12" t="s">
        <v>57</v>
      </c>
      <c r="E9665" s="11" t="s">
        <v>26</v>
      </c>
      <c r="F9665" s="11" t="s">
        <v>19</v>
      </c>
      <c r="G9665" s="37">
        <v>41890</v>
      </c>
      <c r="H9665" s="13">
        <v>41893</v>
      </c>
      <c r="I9665" s="21">
        <v>3</v>
      </c>
      <c r="J9665" s="43" t="s">
        <v>1480</v>
      </c>
      <c r="K9665" s="21">
        <f t="shared" si="300"/>
        <v>2014</v>
      </c>
      <c r="L9665" s="24">
        <f t="shared" si="301"/>
        <v>3</v>
      </c>
      <c r="M9665" s="11" t="s">
        <v>14</v>
      </c>
      <c r="N9665" s="11" t="s">
        <v>15</v>
      </c>
      <c r="O9665" s="11" t="str">
        <f>VLOOKUP(E9665,State_Code_Name!$B$1:$C$52,2,0)</f>
        <v>Georgia</v>
      </c>
    </row>
    <row r="9666" spans="1:15" x14ac:dyDescent="0.3">
      <c r="A9666" s="11">
        <v>1858427</v>
      </c>
      <c r="B9666" s="12" t="s">
        <v>55</v>
      </c>
      <c r="C9666" s="12" t="s">
        <v>53</v>
      </c>
      <c r="D9666" s="12" t="s">
        <v>102</v>
      </c>
      <c r="E9666" s="11" t="s">
        <v>36</v>
      </c>
      <c r="F9666" s="11" t="s">
        <v>19</v>
      </c>
      <c r="G9666" s="37">
        <v>42461</v>
      </c>
      <c r="H9666" s="13">
        <v>42461</v>
      </c>
      <c r="I9666" s="21">
        <v>0</v>
      </c>
      <c r="J9666" s="43" t="s">
        <v>1483</v>
      </c>
      <c r="K9666" s="21">
        <f t="shared" si="300"/>
        <v>2016</v>
      </c>
      <c r="L9666" s="24">
        <f t="shared" si="301"/>
        <v>2</v>
      </c>
      <c r="M9666" s="11" t="s">
        <v>14</v>
      </c>
      <c r="N9666" s="11" t="s">
        <v>15</v>
      </c>
      <c r="O9666" s="11" t="str">
        <f>VLOOKUP(E9666,State_Code_Name!$B$1:$C$52,2,0)</f>
        <v>Florida</v>
      </c>
    </row>
    <row r="9667" spans="1:15" x14ac:dyDescent="0.3">
      <c r="A9667" s="11">
        <v>1390861</v>
      </c>
      <c r="B9667" s="12" t="s">
        <v>31</v>
      </c>
      <c r="C9667" s="12" t="s">
        <v>37</v>
      </c>
      <c r="D9667" s="12" t="s">
        <v>94</v>
      </c>
      <c r="E9667" s="11" t="s">
        <v>121</v>
      </c>
      <c r="F9667" s="11" t="s">
        <v>19</v>
      </c>
      <c r="G9667" s="37">
        <v>42150</v>
      </c>
      <c r="H9667" s="13">
        <v>42150</v>
      </c>
      <c r="I9667" s="21">
        <v>0</v>
      </c>
      <c r="J9667" s="43" t="s">
        <v>1471</v>
      </c>
      <c r="K9667" s="21">
        <f t="shared" ref="K9667:K9730" si="302">YEAR(G9667)</f>
        <v>2015</v>
      </c>
      <c r="L9667" s="24">
        <f t="shared" ref="L9667:L9730" si="303">ROUNDUP(MONTH(G9667)/3,0)</f>
        <v>2</v>
      </c>
      <c r="M9667" s="11" t="s">
        <v>14</v>
      </c>
      <c r="N9667" s="11" t="s">
        <v>15</v>
      </c>
      <c r="O9667" s="11" t="str">
        <f>VLOOKUP(E9667,State_Code_Name!$B$1:$C$52,2,0)</f>
        <v>Oregon</v>
      </c>
    </row>
    <row r="9668" spans="1:15" x14ac:dyDescent="0.3">
      <c r="A9668" s="11">
        <v>1251299</v>
      </c>
      <c r="B9668" s="12" t="s">
        <v>1329</v>
      </c>
      <c r="C9668" s="12" t="s">
        <v>9</v>
      </c>
      <c r="D9668" s="12" t="s">
        <v>353</v>
      </c>
      <c r="E9668" s="11" t="s">
        <v>47</v>
      </c>
      <c r="F9668" s="11" t="s">
        <v>19</v>
      </c>
      <c r="G9668" s="37">
        <v>42058</v>
      </c>
      <c r="H9668" s="13">
        <v>42066</v>
      </c>
      <c r="I9668" s="21">
        <v>8</v>
      </c>
      <c r="J9668" s="43" t="s">
        <v>1478</v>
      </c>
      <c r="K9668" s="21">
        <f t="shared" si="302"/>
        <v>2015</v>
      </c>
      <c r="L9668" s="24">
        <f t="shared" si="303"/>
        <v>1</v>
      </c>
      <c r="M9668" s="11" t="s">
        <v>14</v>
      </c>
      <c r="N9668" s="11" t="s">
        <v>15</v>
      </c>
      <c r="O9668" s="11" t="str">
        <f>VLOOKUP(E9668,State_Code_Name!$B$1:$C$52,2,0)</f>
        <v>Pennsylvania</v>
      </c>
    </row>
    <row r="9669" spans="1:15" x14ac:dyDescent="0.3">
      <c r="A9669" s="11">
        <v>2046561</v>
      </c>
      <c r="B9669" s="12" t="s">
        <v>61</v>
      </c>
      <c r="C9669" s="12" t="s">
        <v>53</v>
      </c>
      <c r="D9669" s="12" t="s">
        <v>77</v>
      </c>
      <c r="E9669" s="11" t="s">
        <v>32</v>
      </c>
      <c r="F9669" s="11" t="s">
        <v>19</v>
      </c>
      <c r="G9669" s="37">
        <v>42586</v>
      </c>
      <c r="H9669" s="13">
        <v>42586</v>
      </c>
      <c r="I9669" s="21">
        <v>0</v>
      </c>
      <c r="J9669" s="43" t="s">
        <v>1482</v>
      </c>
      <c r="K9669" s="21">
        <f t="shared" si="302"/>
        <v>2016</v>
      </c>
      <c r="L9669" s="24">
        <f t="shared" si="303"/>
        <v>3</v>
      </c>
      <c r="M9669" s="11" t="s">
        <v>14</v>
      </c>
      <c r="N9669" s="11" t="s">
        <v>15</v>
      </c>
      <c r="O9669" s="11" t="str">
        <f>VLOOKUP(E9669,State_Code_Name!$B$1:$C$52,2,0)</f>
        <v>Texas</v>
      </c>
    </row>
    <row r="9670" spans="1:15" x14ac:dyDescent="0.3">
      <c r="A9670" s="11">
        <v>1646131</v>
      </c>
      <c r="B9670" s="12" t="s">
        <v>860</v>
      </c>
      <c r="C9670" s="12" t="s">
        <v>27</v>
      </c>
      <c r="D9670" s="12" t="s">
        <v>57</v>
      </c>
      <c r="E9670" s="11" t="s">
        <v>75</v>
      </c>
      <c r="F9670" s="11" t="s">
        <v>19</v>
      </c>
      <c r="G9670" s="37">
        <v>42317</v>
      </c>
      <c r="H9670" s="13">
        <v>42317</v>
      </c>
      <c r="I9670" s="21">
        <v>0</v>
      </c>
      <c r="J9670" s="43" t="s">
        <v>1479</v>
      </c>
      <c r="K9670" s="21">
        <f t="shared" si="302"/>
        <v>2015</v>
      </c>
      <c r="L9670" s="24">
        <f t="shared" si="303"/>
        <v>4</v>
      </c>
      <c r="M9670" s="11" t="s">
        <v>14</v>
      </c>
      <c r="N9670" s="11" t="s">
        <v>15</v>
      </c>
      <c r="O9670" s="11" t="str">
        <f>VLOOKUP(E9670,State_Code_Name!$B$1:$C$52,2,0)</f>
        <v>Tennessee</v>
      </c>
    </row>
    <row r="9671" spans="1:15" x14ac:dyDescent="0.3">
      <c r="A9671" s="11">
        <v>612420</v>
      </c>
      <c r="B9671" s="12" t="s">
        <v>39</v>
      </c>
      <c r="C9671" s="12" t="s">
        <v>27</v>
      </c>
      <c r="D9671" s="12" t="s">
        <v>28</v>
      </c>
      <c r="E9671" s="11" t="s">
        <v>18</v>
      </c>
      <c r="F9671" s="11" t="s">
        <v>19</v>
      </c>
      <c r="G9671" s="37">
        <v>41604</v>
      </c>
      <c r="H9671" s="13">
        <v>41604</v>
      </c>
      <c r="I9671" s="21">
        <v>0</v>
      </c>
      <c r="J9671" s="43" t="s">
        <v>1479</v>
      </c>
      <c r="K9671" s="21">
        <f t="shared" si="302"/>
        <v>2013</v>
      </c>
      <c r="L9671" s="24">
        <f t="shared" si="303"/>
        <v>4</v>
      </c>
      <c r="M9671" s="11" t="s">
        <v>14</v>
      </c>
      <c r="N9671" s="11" t="s">
        <v>14</v>
      </c>
      <c r="O9671" s="11" t="str">
        <f>VLOOKUP(E9671,State_Code_Name!$B$1:$C$52,2,0)</f>
        <v>California</v>
      </c>
    </row>
    <row r="9672" spans="1:15" x14ac:dyDescent="0.3">
      <c r="A9672" s="11">
        <v>2095596</v>
      </c>
      <c r="B9672" s="12" t="s">
        <v>44</v>
      </c>
      <c r="C9672" s="12" t="s">
        <v>37</v>
      </c>
      <c r="D9672" s="12" t="s">
        <v>150</v>
      </c>
      <c r="E9672" s="11" t="s">
        <v>52</v>
      </c>
      <c r="F9672" s="11" t="s">
        <v>19</v>
      </c>
      <c r="G9672" s="37">
        <v>42619</v>
      </c>
      <c r="H9672" s="13">
        <v>42619</v>
      </c>
      <c r="I9672" s="21">
        <v>0</v>
      </c>
      <c r="J9672" s="43" t="s">
        <v>1480</v>
      </c>
      <c r="K9672" s="21">
        <f t="shared" si="302"/>
        <v>2016</v>
      </c>
      <c r="L9672" s="24">
        <f t="shared" si="303"/>
        <v>3</v>
      </c>
      <c r="M9672" s="11" t="s">
        <v>14</v>
      </c>
      <c r="N9672" s="11" t="s">
        <v>14</v>
      </c>
      <c r="O9672" s="11" t="str">
        <f>VLOOKUP(E9672,State_Code_Name!$B$1:$C$52,2,0)</f>
        <v>Washington</v>
      </c>
    </row>
    <row r="9673" spans="1:15" x14ac:dyDescent="0.3">
      <c r="A9673" s="11">
        <v>2055822</v>
      </c>
      <c r="B9673" s="12" t="s">
        <v>39</v>
      </c>
      <c r="C9673" s="12" t="s">
        <v>16</v>
      </c>
      <c r="D9673" s="12" t="s">
        <v>21</v>
      </c>
      <c r="E9673" s="11" t="s">
        <v>99</v>
      </c>
      <c r="F9673" s="11" t="s">
        <v>19</v>
      </c>
      <c r="G9673" s="37">
        <v>42592</v>
      </c>
      <c r="H9673" s="13">
        <v>42594</v>
      </c>
      <c r="I9673" s="21">
        <v>2</v>
      </c>
      <c r="J9673" s="43" t="s">
        <v>1482</v>
      </c>
      <c r="K9673" s="21">
        <f t="shared" si="302"/>
        <v>2016</v>
      </c>
      <c r="L9673" s="24">
        <f t="shared" si="303"/>
        <v>3</v>
      </c>
      <c r="M9673" s="11" t="s">
        <v>14</v>
      </c>
      <c r="N9673" s="11" t="s">
        <v>15</v>
      </c>
      <c r="O9673" s="11" t="str">
        <f>VLOOKUP(E9673,State_Code_Name!$B$1:$C$52,2,0)</f>
        <v>Arizona</v>
      </c>
    </row>
    <row r="9674" spans="1:15" x14ac:dyDescent="0.3">
      <c r="A9674" s="11">
        <v>1287683</v>
      </c>
      <c r="B9674" s="12" t="s">
        <v>44</v>
      </c>
      <c r="C9674" s="12" t="s">
        <v>27</v>
      </c>
      <c r="D9674" s="12" t="s">
        <v>28</v>
      </c>
      <c r="E9674" s="11" t="s">
        <v>23</v>
      </c>
      <c r="F9674" s="11" t="s">
        <v>303</v>
      </c>
      <c r="G9674" s="37">
        <v>42080</v>
      </c>
      <c r="H9674" s="13">
        <v>42086</v>
      </c>
      <c r="I9674" s="21">
        <v>6</v>
      </c>
      <c r="J9674" s="43" t="s">
        <v>1476</v>
      </c>
      <c r="K9674" s="21">
        <f t="shared" si="302"/>
        <v>2015</v>
      </c>
      <c r="L9674" s="24">
        <f t="shared" si="303"/>
        <v>1</v>
      </c>
      <c r="M9674" s="11" t="s">
        <v>14</v>
      </c>
      <c r="N9674" s="11" t="s">
        <v>15</v>
      </c>
      <c r="O9674" s="11" t="str">
        <f>VLOOKUP(E9674,State_Code_Name!$B$1:$C$52,2,0)</f>
        <v>New York</v>
      </c>
    </row>
    <row r="9675" spans="1:15" x14ac:dyDescent="0.3">
      <c r="A9675" s="11">
        <v>1765003</v>
      </c>
      <c r="B9675" s="12" t="s">
        <v>881</v>
      </c>
      <c r="C9675" s="12" t="s">
        <v>62</v>
      </c>
      <c r="D9675" s="12" t="s">
        <v>279</v>
      </c>
      <c r="E9675" s="11" t="s">
        <v>85</v>
      </c>
      <c r="F9675" s="11" t="s">
        <v>19</v>
      </c>
      <c r="G9675" s="37">
        <v>42399</v>
      </c>
      <c r="H9675" s="13">
        <v>42399</v>
      </c>
      <c r="I9675" s="21">
        <v>0</v>
      </c>
      <c r="J9675" s="43" t="s">
        <v>1474</v>
      </c>
      <c r="K9675" s="21">
        <f t="shared" si="302"/>
        <v>2016</v>
      </c>
      <c r="L9675" s="24">
        <f t="shared" si="303"/>
        <v>1</v>
      </c>
      <c r="M9675" s="11" t="s">
        <v>14</v>
      </c>
      <c r="N9675" s="11" t="s">
        <v>15</v>
      </c>
      <c r="O9675" s="11" t="str">
        <f>VLOOKUP(E9675,State_Code_Name!$B$1:$C$52,2,0)</f>
        <v>Wisconsin</v>
      </c>
    </row>
    <row r="9676" spans="1:15" x14ac:dyDescent="0.3">
      <c r="A9676" s="11">
        <v>2083265</v>
      </c>
      <c r="B9676" s="12" t="s">
        <v>808</v>
      </c>
      <c r="C9676" s="12" t="s">
        <v>27</v>
      </c>
      <c r="D9676" s="12" t="s">
        <v>28</v>
      </c>
      <c r="E9676" s="11" t="s">
        <v>98</v>
      </c>
      <c r="F9676" s="11" t="s">
        <v>19</v>
      </c>
      <c r="G9676" s="37">
        <v>42609</v>
      </c>
      <c r="H9676" s="13">
        <v>42609</v>
      </c>
      <c r="I9676" s="21">
        <v>0</v>
      </c>
      <c r="J9676" s="43" t="s">
        <v>1482</v>
      </c>
      <c r="K9676" s="21">
        <f t="shared" si="302"/>
        <v>2016</v>
      </c>
      <c r="L9676" s="24">
        <f t="shared" si="303"/>
        <v>3</v>
      </c>
      <c r="M9676" s="11" t="s">
        <v>14</v>
      </c>
      <c r="N9676" s="11" t="s">
        <v>15</v>
      </c>
      <c r="O9676" s="11" t="str">
        <f>VLOOKUP(E9676,State_Code_Name!$B$1:$C$52,2,0)</f>
        <v>Colorado</v>
      </c>
    </row>
    <row r="9677" spans="1:15" x14ac:dyDescent="0.3">
      <c r="A9677" s="11">
        <v>997393</v>
      </c>
      <c r="B9677" s="12" t="s">
        <v>59</v>
      </c>
      <c r="C9677" s="12" t="s">
        <v>16</v>
      </c>
      <c r="D9677" s="12" t="s">
        <v>21</v>
      </c>
      <c r="E9677" s="11" t="s">
        <v>75</v>
      </c>
      <c r="F9677" s="11" t="s">
        <v>303</v>
      </c>
      <c r="G9677" s="37">
        <v>41873</v>
      </c>
      <c r="H9677" s="13">
        <v>41877</v>
      </c>
      <c r="I9677" s="21">
        <v>4</v>
      </c>
      <c r="J9677" s="43" t="s">
        <v>1482</v>
      </c>
      <c r="K9677" s="21">
        <f t="shared" si="302"/>
        <v>2014</v>
      </c>
      <c r="L9677" s="24">
        <f t="shared" si="303"/>
        <v>3</v>
      </c>
      <c r="M9677" s="11" t="s">
        <v>14</v>
      </c>
      <c r="N9677" s="11" t="s">
        <v>14</v>
      </c>
      <c r="O9677" s="11" t="str">
        <f>VLOOKUP(E9677,State_Code_Name!$B$1:$C$52,2,0)</f>
        <v>Tennessee</v>
      </c>
    </row>
    <row r="9678" spans="1:15" x14ac:dyDescent="0.3">
      <c r="A9678" s="11">
        <v>562137</v>
      </c>
      <c r="B9678" s="12" t="s">
        <v>31</v>
      </c>
      <c r="C9678" s="12" t="s">
        <v>16</v>
      </c>
      <c r="D9678" s="12" t="s">
        <v>21</v>
      </c>
      <c r="E9678" s="11" t="s">
        <v>18</v>
      </c>
      <c r="F9678" s="11" t="s">
        <v>303</v>
      </c>
      <c r="G9678" s="37">
        <v>41564</v>
      </c>
      <c r="H9678" s="13">
        <v>41568</v>
      </c>
      <c r="I9678" s="21">
        <v>4</v>
      </c>
      <c r="J9678" s="43" t="s">
        <v>1473</v>
      </c>
      <c r="K9678" s="21">
        <f t="shared" si="302"/>
        <v>2013</v>
      </c>
      <c r="L9678" s="24">
        <f t="shared" si="303"/>
        <v>4</v>
      </c>
      <c r="M9678" s="11" t="s">
        <v>14</v>
      </c>
      <c r="N9678" s="11" t="s">
        <v>14</v>
      </c>
      <c r="O9678" s="11" t="str">
        <f>VLOOKUP(E9678,State_Code_Name!$B$1:$C$52,2,0)</f>
        <v>California</v>
      </c>
    </row>
    <row r="9679" spans="1:15" x14ac:dyDescent="0.3">
      <c r="A9679" s="11">
        <v>330717</v>
      </c>
      <c r="B9679" s="12" t="s">
        <v>31</v>
      </c>
      <c r="C9679" s="12" t="s">
        <v>27</v>
      </c>
      <c r="D9679" s="12" t="s">
        <v>57</v>
      </c>
      <c r="E9679" s="11" t="s">
        <v>129</v>
      </c>
      <c r="F9679" s="11" t="s">
        <v>303</v>
      </c>
      <c r="G9679" s="37">
        <v>41330</v>
      </c>
      <c r="H9679" s="13">
        <v>41331</v>
      </c>
      <c r="I9679" s="21">
        <v>1</v>
      </c>
      <c r="J9679" s="43" t="s">
        <v>1478</v>
      </c>
      <c r="K9679" s="21">
        <f t="shared" si="302"/>
        <v>2013</v>
      </c>
      <c r="L9679" s="24">
        <f t="shared" si="303"/>
        <v>1</v>
      </c>
      <c r="M9679" s="11" t="s">
        <v>14</v>
      </c>
      <c r="N9679" s="11" t="s">
        <v>15</v>
      </c>
      <c r="O9679" s="11" t="str">
        <f>VLOOKUP(E9679,State_Code_Name!$B$1:$C$52,2,0)</f>
        <v>New Hampshire</v>
      </c>
    </row>
    <row r="9680" spans="1:15" x14ac:dyDescent="0.3">
      <c r="A9680" s="11">
        <v>506180</v>
      </c>
      <c r="B9680" s="12" t="s">
        <v>137</v>
      </c>
      <c r="C9680" s="12" t="s">
        <v>27</v>
      </c>
      <c r="D9680" s="12" t="s">
        <v>57</v>
      </c>
      <c r="E9680" s="11" t="s">
        <v>117</v>
      </c>
      <c r="F9680" s="11" t="s">
        <v>19</v>
      </c>
      <c r="G9680" s="37">
        <v>41514</v>
      </c>
      <c r="H9680" s="13">
        <v>41516</v>
      </c>
      <c r="I9680" s="21">
        <v>2</v>
      </c>
      <c r="J9680" s="43" t="s">
        <v>1482</v>
      </c>
      <c r="K9680" s="21">
        <f t="shared" si="302"/>
        <v>2013</v>
      </c>
      <c r="L9680" s="24">
        <f t="shared" si="303"/>
        <v>3</v>
      </c>
      <c r="M9680" s="11" t="s">
        <v>14</v>
      </c>
      <c r="N9680" s="11" t="s">
        <v>15</v>
      </c>
      <c r="O9680" s="11" t="str">
        <f>VLOOKUP(E9680,State_Code_Name!$B$1:$C$52,2,0)</f>
        <v>Alabama</v>
      </c>
    </row>
    <row r="9681" spans="1:15" x14ac:dyDescent="0.3">
      <c r="A9681" s="11">
        <v>1487432</v>
      </c>
      <c r="B9681" s="12" t="s">
        <v>110</v>
      </c>
      <c r="C9681" s="12" t="s">
        <v>27</v>
      </c>
      <c r="D9681" s="12" t="s">
        <v>28</v>
      </c>
      <c r="E9681" s="11" t="s">
        <v>18</v>
      </c>
      <c r="F9681" s="11" t="s">
        <v>19</v>
      </c>
      <c r="G9681" s="37">
        <v>42212</v>
      </c>
      <c r="H9681" s="13">
        <v>42212</v>
      </c>
      <c r="I9681" s="21">
        <v>0</v>
      </c>
      <c r="J9681" s="43" t="s">
        <v>1481</v>
      </c>
      <c r="K9681" s="21">
        <f t="shared" si="302"/>
        <v>2015</v>
      </c>
      <c r="L9681" s="24">
        <f t="shared" si="303"/>
        <v>3</v>
      </c>
      <c r="M9681" s="11" t="s">
        <v>14</v>
      </c>
      <c r="N9681" s="11" t="s">
        <v>15</v>
      </c>
      <c r="O9681" s="11" t="str">
        <f>VLOOKUP(E9681,State_Code_Name!$B$1:$C$52,2,0)</f>
        <v>California</v>
      </c>
    </row>
    <row r="9682" spans="1:15" x14ac:dyDescent="0.3">
      <c r="A9682" s="11">
        <v>1488182</v>
      </c>
      <c r="B9682" s="12" t="s">
        <v>885</v>
      </c>
      <c r="C9682" s="12" t="s">
        <v>27</v>
      </c>
      <c r="D9682" s="12" t="s">
        <v>28</v>
      </c>
      <c r="E9682" s="11" t="s">
        <v>32</v>
      </c>
      <c r="F9682" s="11" t="s">
        <v>19</v>
      </c>
      <c r="G9682" s="37">
        <v>42212</v>
      </c>
      <c r="H9682" s="13">
        <v>42212</v>
      </c>
      <c r="I9682" s="21">
        <v>0</v>
      </c>
      <c r="J9682" s="43" t="s">
        <v>1481</v>
      </c>
      <c r="K9682" s="21">
        <f t="shared" si="302"/>
        <v>2015</v>
      </c>
      <c r="L9682" s="24">
        <f t="shared" si="303"/>
        <v>3</v>
      </c>
      <c r="M9682" s="11" t="s">
        <v>14</v>
      </c>
      <c r="N9682" s="11" t="s">
        <v>15</v>
      </c>
      <c r="O9682" s="11" t="str">
        <f>VLOOKUP(E9682,State_Code_Name!$B$1:$C$52,2,0)</f>
        <v>Texas</v>
      </c>
    </row>
    <row r="9683" spans="1:15" x14ac:dyDescent="0.3">
      <c r="A9683" s="11">
        <v>1084571</v>
      </c>
      <c r="B9683" s="12" t="s">
        <v>82</v>
      </c>
      <c r="C9683" s="12" t="s">
        <v>37</v>
      </c>
      <c r="D9683" s="12" t="s">
        <v>81</v>
      </c>
      <c r="E9683" s="11" t="s">
        <v>32</v>
      </c>
      <c r="F9683" s="11" t="s">
        <v>19</v>
      </c>
      <c r="G9683" s="37">
        <v>41935</v>
      </c>
      <c r="H9683" s="13">
        <v>41956</v>
      </c>
      <c r="I9683" s="21">
        <v>21</v>
      </c>
      <c r="J9683" s="43" t="s">
        <v>1473</v>
      </c>
      <c r="K9683" s="21">
        <f t="shared" si="302"/>
        <v>2014</v>
      </c>
      <c r="L9683" s="24">
        <f t="shared" si="303"/>
        <v>4</v>
      </c>
      <c r="M9683" s="11" t="s">
        <v>14</v>
      </c>
      <c r="N9683" s="11" t="s">
        <v>15</v>
      </c>
      <c r="O9683" s="11" t="str">
        <f>VLOOKUP(E9683,State_Code_Name!$B$1:$C$52,2,0)</f>
        <v>Texas</v>
      </c>
    </row>
    <row r="9684" spans="1:15" x14ac:dyDescent="0.3">
      <c r="A9684" s="11">
        <v>2051193</v>
      </c>
      <c r="B9684" s="12" t="s">
        <v>220</v>
      </c>
      <c r="C9684" s="12" t="s">
        <v>16</v>
      </c>
      <c r="D9684" s="12" t="s">
        <v>25</v>
      </c>
      <c r="E9684" s="11"/>
      <c r="F9684" s="11" t="s">
        <v>303</v>
      </c>
      <c r="G9684" s="37">
        <v>42590</v>
      </c>
      <c r="H9684" s="13">
        <v>42592</v>
      </c>
      <c r="I9684" s="21">
        <v>2</v>
      </c>
      <c r="J9684" s="43" t="s">
        <v>1482</v>
      </c>
      <c r="K9684" s="21">
        <f t="shared" si="302"/>
        <v>2016</v>
      </c>
      <c r="L9684" s="24">
        <f t="shared" si="303"/>
        <v>3</v>
      </c>
      <c r="M9684" s="11" t="s">
        <v>14</v>
      </c>
      <c r="N9684" s="11" t="s">
        <v>15</v>
      </c>
      <c r="O9684" s="11" t="e">
        <f>VLOOKUP(E9684,State_Code_Name!$B$1:$C$52,2,0)</f>
        <v>#N/A</v>
      </c>
    </row>
    <row r="9685" spans="1:15" x14ac:dyDescent="0.3">
      <c r="A9685" s="11">
        <v>1362030</v>
      </c>
      <c r="B9685" s="12" t="s">
        <v>1033</v>
      </c>
      <c r="C9685" s="12" t="s">
        <v>33</v>
      </c>
      <c r="D9685" s="12" t="s">
        <v>45</v>
      </c>
      <c r="E9685" s="11" t="s">
        <v>75</v>
      </c>
      <c r="F9685" s="11" t="s">
        <v>19</v>
      </c>
      <c r="G9685" s="37">
        <v>42129</v>
      </c>
      <c r="H9685" s="13">
        <v>42129</v>
      </c>
      <c r="I9685" s="21">
        <v>0</v>
      </c>
      <c r="J9685" s="43" t="s">
        <v>1471</v>
      </c>
      <c r="K9685" s="21">
        <f t="shared" si="302"/>
        <v>2015</v>
      </c>
      <c r="L9685" s="24">
        <f t="shared" si="303"/>
        <v>2</v>
      </c>
      <c r="M9685" s="11" t="s">
        <v>14</v>
      </c>
      <c r="N9685" s="11" t="s">
        <v>15</v>
      </c>
      <c r="O9685" s="11" t="str">
        <f>VLOOKUP(E9685,State_Code_Name!$B$1:$C$52,2,0)</f>
        <v>Tennessee</v>
      </c>
    </row>
    <row r="9686" spans="1:15" x14ac:dyDescent="0.3">
      <c r="A9686" s="11">
        <v>808700</v>
      </c>
      <c r="B9686" s="12" t="s">
        <v>11</v>
      </c>
      <c r="C9686" s="12" t="s">
        <v>16</v>
      </c>
      <c r="D9686" s="12" t="s">
        <v>1442</v>
      </c>
      <c r="E9686" s="11" t="s">
        <v>49</v>
      </c>
      <c r="F9686" s="11" t="s">
        <v>19</v>
      </c>
      <c r="G9686" s="37">
        <v>41744</v>
      </c>
      <c r="H9686" s="13">
        <v>41744</v>
      </c>
      <c r="I9686" s="21">
        <v>0</v>
      </c>
      <c r="J9686" s="43" t="s">
        <v>1483</v>
      </c>
      <c r="K9686" s="21">
        <f t="shared" si="302"/>
        <v>2014</v>
      </c>
      <c r="L9686" s="24">
        <f t="shared" si="303"/>
        <v>2</v>
      </c>
      <c r="M9686" s="11" t="s">
        <v>14</v>
      </c>
      <c r="N9686" s="11" t="s">
        <v>15</v>
      </c>
      <c r="O9686" s="11" t="str">
        <f>VLOOKUP(E9686,State_Code_Name!$B$1:$C$52,2,0)</f>
        <v>New Jersey</v>
      </c>
    </row>
    <row r="9687" spans="1:15" x14ac:dyDescent="0.3">
      <c r="A9687" s="11">
        <v>797099</v>
      </c>
      <c r="B9687" s="12" t="s">
        <v>70</v>
      </c>
      <c r="C9687" s="12" t="s">
        <v>27</v>
      </c>
      <c r="D9687" s="12" t="s">
        <v>28</v>
      </c>
      <c r="E9687" s="11" t="s">
        <v>60</v>
      </c>
      <c r="F9687" s="11" t="s">
        <v>19</v>
      </c>
      <c r="G9687" s="37">
        <v>41736</v>
      </c>
      <c r="H9687" s="13">
        <v>41739</v>
      </c>
      <c r="I9687" s="21">
        <v>3</v>
      </c>
      <c r="J9687" s="43" t="s">
        <v>1483</v>
      </c>
      <c r="K9687" s="21">
        <f t="shared" si="302"/>
        <v>2014</v>
      </c>
      <c r="L9687" s="24">
        <f t="shared" si="303"/>
        <v>2</v>
      </c>
      <c r="M9687" s="11" t="s">
        <v>14</v>
      </c>
      <c r="N9687" s="11" t="s">
        <v>15</v>
      </c>
      <c r="O9687" s="11" t="str">
        <f>VLOOKUP(E9687,State_Code_Name!$B$1:$C$52,2,0)</f>
        <v>Illinois</v>
      </c>
    </row>
    <row r="9688" spans="1:15" x14ac:dyDescent="0.3">
      <c r="A9688" s="11">
        <v>1007797</v>
      </c>
      <c r="B9688" s="12" t="s">
        <v>11</v>
      </c>
      <c r="C9688" s="12" t="s">
        <v>27</v>
      </c>
      <c r="D9688" s="12" t="s">
        <v>28</v>
      </c>
      <c r="E9688" s="11" t="s">
        <v>122</v>
      </c>
      <c r="F9688" s="11" t="s">
        <v>19</v>
      </c>
      <c r="G9688" s="37">
        <v>41880</v>
      </c>
      <c r="H9688" s="13">
        <v>41880</v>
      </c>
      <c r="I9688" s="21">
        <v>0</v>
      </c>
      <c r="J9688" s="43" t="s">
        <v>1482</v>
      </c>
      <c r="K9688" s="21">
        <f t="shared" si="302"/>
        <v>2014</v>
      </c>
      <c r="L9688" s="24">
        <f t="shared" si="303"/>
        <v>3</v>
      </c>
      <c r="M9688" s="11" t="s">
        <v>14</v>
      </c>
      <c r="N9688" s="11" t="s">
        <v>14</v>
      </c>
      <c r="O9688" s="11" t="str">
        <f>VLOOKUP(E9688,State_Code_Name!$B$1:$C$52,2,0)</f>
        <v>Maryland</v>
      </c>
    </row>
    <row r="9689" spans="1:15" x14ac:dyDescent="0.3">
      <c r="A9689" s="11">
        <v>2069618</v>
      </c>
      <c r="B9689" s="12" t="s">
        <v>39</v>
      </c>
      <c r="C9689" s="12" t="s">
        <v>37</v>
      </c>
      <c r="D9689" s="12" t="s">
        <v>68</v>
      </c>
      <c r="E9689" s="11" t="s">
        <v>47</v>
      </c>
      <c r="F9689" s="11" t="s">
        <v>19</v>
      </c>
      <c r="G9689" s="37">
        <v>42600</v>
      </c>
      <c r="H9689" s="13">
        <v>42605</v>
      </c>
      <c r="I9689" s="21">
        <v>5</v>
      </c>
      <c r="J9689" s="43" t="s">
        <v>1482</v>
      </c>
      <c r="K9689" s="21">
        <f t="shared" si="302"/>
        <v>2016</v>
      </c>
      <c r="L9689" s="24">
        <f t="shared" si="303"/>
        <v>3</v>
      </c>
      <c r="M9689" s="11" t="s">
        <v>14</v>
      </c>
      <c r="N9689" s="11" t="s">
        <v>15</v>
      </c>
      <c r="O9689" s="11" t="str">
        <f>VLOOKUP(E9689,State_Code_Name!$B$1:$C$52,2,0)</f>
        <v>Pennsylvania</v>
      </c>
    </row>
    <row r="9690" spans="1:15" x14ac:dyDescent="0.3">
      <c r="A9690" s="11">
        <v>701138</v>
      </c>
      <c r="B9690" s="12" t="s">
        <v>592</v>
      </c>
      <c r="C9690" s="12" t="s">
        <v>33</v>
      </c>
      <c r="D9690" s="12" t="s">
        <v>45</v>
      </c>
      <c r="E9690" s="11" t="s">
        <v>18</v>
      </c>
      <c r="F9690" s="11" t="s">
        <v>19</v>
      </c>
      <c r="G9690" s="37">
        <v>41676</v>
      </c>
      <c r="H9690" s="13">
        <v>41676</v>
      </c>
      <c r="I9690" s="21">
        <v>0</v>
      </c>
      <c r="J9690" s="43" t="s">
        <v>1478</v>
      </c>
      <c r="K9690" s="21">
        <f t="shared" si="302"/>
        <v>2014</v>
      </c>
      <c r="L9690" s="24">
        <f t="shared" si="303"/>
        <v>1</v>
      </c>
      <c r="M9690" s="11" t="s">
        <v>14</v>
      </c>
      <c r="N9690" s="11" t="s">
        <v>15</v>
      </c>
      <c r="O9690" s="11" t="str">
        <f>VLOOKUP(E9690,State_Code_Name!$B$1:$C$52,2,0)</f>
        <v>California</v>
      </c>
    </row>
    <row r="9691" spans="1:15" x14ac:dyDescent="0.3">
      <c r="A9691" s="11">
        <v>1441508</v>
      </c>
      <c r="B9691" s="12" t="s">
        <v>69</v>
      </c>
      <c r="C9691" s="12" t="s">
        <v>37</v>
      </c>
      <c r="D9691" s="12" t="s">
        <v>1443</v>
      </c>
      <c r="E9691" s="11" t="s">
        <v>151</v>
      </c>
      <c r="F9691" s="11" t="s">
        <v>19</v>
      </c>
      <c r="G9691" s="37">
        <v>42182</v>
      </c>
      <c r="H9691" s="13">
        <v>42182</v>
      </c>
      <c r="I9691" s="21">
        <v>0</v>
      </c>
      <c r="J9691" s="43" t="s">
        <v>1477</v>
      </c>
      <c r="K9691" s="21">
        <f t="shared" si="302"/>
        <v>2015</v>
      </c>
      <c r="L9691" s="24">
        <f t="shared" si="303"/>
        <v>2</v>
      </c>
      <c r="M9691" s="11" t="s">
        <v>14</v>
      </c>
      <c r="N9691" s="11" t="s">
        <v>14</v>
      </c>
      <c r="O9691" s="11" t="str">
        <f>VLOOKUP(E9691,State_Code_Name!$B$1:$C$52,2,0)</f>
        <v>Idaho</v>
      </c>
    </row>
    <row r="9692" spans="1:15" x14ac:dyDescent="0.3">
      <c r="A9692" s="11">
        <v>329150</v>
      </c>
      <c r="B9692" s="12" t="s">
        <v>82</v>
      </c>
      <c r="C9692" s="12" t="s">
        <v>37</v>
      </c>
      <c r="D9692" s="12" t="s">
        <v>53</v>
      </c>
      <c r="E9692" s="11" t="s">
        <v>80</v>
      </c>
      <c r="F9692" s="11" t="s">
        <v>19</v>
      </c>
      <c r="G9692" s="37">
        <v>41329</v>
      </c>
      <c r="H9692" s="13">
        <v>41329</v>
      </c>
      <c r="I9692" s="21">
        <v>0</v>
      </c>
      <c r="J9692" s="43" t="s">
        <v>1478</v>
      </c>
      <c r="K9692" s="21">
        <f t="shared" si="302"/>
        <v>2013</v>
      </c>
      <c r="L9692" s="24">
        <f t="shared" si="303"/>
        <v>1</v>
      </c>
      <c r="M9692" s="11" t="s">
        <v>14</v>
      </c>
      <c r="N9692" s="11" t="s">
        <v>15</v>
      </c>
      <c r="O9692" s="11" t="str">
        <f>VLOOKUP(E9692,State_Code_Name!$B$1:$C$52,2,0)</f>
        <v>Minnesota</v>
      </c>
    </row>
    <row r="9693" spans="1:15" x14ac:dyDescent="0.3">
      <c r="A9693" s="11">
        <v>662205</v>
      </c>
      <c r="B9693" s="12" t="s">
        <v>70</v>
      </c>
      <c r="C9693" s="12" t="s">
        <v>27</v>
      </c>
      <c r="D9693" s="12" t="s">
        <v>28</v>
      </c>
      <c r="E9693" s="11" t="s">
        <v>32</v>
      </c>
      <c r="F9693" s="11" t="s">
        <v>58</v>
      </c>
      <c r="G9693" s="37">
        <v>41648</v>
      </c>
      <c r="H9693" s="13">
        <v>41648</v>
      </c>
      <c r="I9693" s="21">
        <v>0</v>
      </c>
      <c r="J9693" s="43" t="s">
        <v>1474</v>
      </c>
      <c r="K9693" s="21">
        <f t="shared" si="302"/>
        <v>2014</v>
      </c>
      <c r="L9693" s="24">
        <f t="shared" si="303"/>
        <v>1</v>
      </c>
      <c r="M9693" s="11" t="s">
        <v>14</v>
      </c>
      <c r="N9693" s="11" t="s">
        <v>15</v>
      </c>
      <c r="O9693" s="11" t="str">
        <f>VLOOKUP(E9693,State_Code_Name!$B$1:$C$52,2,0)</f>
        <v>Texas</v>
      </c>
    </row>
    <row r="9694" spans="1:15" x14ac:dyDescent="0.3">
      <c r="A9694" s="11">
        <v>492005</v>
      </c>
      <c r="B9694" s="12" t="s">
        <v>39</v>
      </c>
      <c r="C9694" s="12" t="s">
        <v>37</v>
      </c>
      <c r="D9694" s="12" t="s">
        <v>150</v>
      </c>
      <c r="E9694" s="11" t="s">
        <v>47</v>
      </c>
      <c r="F9694" s="11" t="s">
        <v>19</v>
      </c>
      <c r="G9694" s="37">
        <v>41499</v>
      </c>
      <c r="H9694" s="13">
        <v>41499</v>
      </c>
      <c r="I9694" s="21">
        <v>0</v>
      </c>
      <c r="J9694" s="43" t="s">
        <v>1482</v>
      </c>
      <c r="K9694" s="21">
        <f t="shared" si="302"/>
        <v>2013</v>
      </c>
      <c r="L9694" s="24">
        <f t="shared" si="303"/>
        <v>3</v>
      </c>
      <c r="M9694" s="11" t="s">
        <v>14</v>
      </c>
      <c r="N9694" s="11" t="s">
        <v>15</v>
      </c>
      <c r="O9694" s="11" t="str">
        <f>VLOOKUP(E9694,State_Code_Name!$B$1:$C$52,2,0)</f>
        <v>Pennsylvania</v>
      </c>
    </row>
    <row r="9695" spans="1:15" x14ac:dyDescent="0.3">
      <c r="A9695" s="11">
        <v>537022</v>
      </c>
      <c r="B9695" s="12" t="s">
        <v>44</v>
      </c>
      <c r="C9695" s="12" t="s">
        <v>27</v>
      </c>
      <c r="D9695" s="12" t="s">
        <v>28</v>
      </c>
      <c r="E9695" s="11" t="s">
        <v>105</v>
      </c>
      <c r="F9695" s="11" t="s">
        <v>19</v>
      </c>
      <c r="G9695" s="37">
        <v>41538</v>
      </c>
      <c r="H9695" s="13">
        <v>41540</v>
      </c>
      <c r="I9695" s="21">
        <v>2</v>
      </c>
      <c r="J9695" s="43" t="s">
        <v>1480</v>
      </c>
      <c r="K9695" s="21">
        <f t="shared" si="302"/>
        <v>2013</v>
      </c>
      <c r="L9695" s="24">
        <f t="shared" si="303"/>
        <v>3</v>
      </c>
      <c r="M9695" s="11" t="s">
        <v>14</v>
      </c>
      <c r="N9695" s="11" t="s">
        <v>14</v>
      </c>
      <c r="O9695" s="11" t="str">
        <f>VLOOKUP(E9695,State_Code_Name!$B$1:$C$52,2,0)</f>
        <v>Indiana</v>
      </c>
    </row>
    <row r="9696" spans="1:15" x14ac:dyDescent="0.3">
      <c r="A9696" s="11">
        <v>493308</v>
      </c>
      <c r="B9696" s="12" t="s">
        <v>70</v>
      </c>
      <c r="C9696" s="12" t="s">
        <v>27</v>
      </c>
      <c r="D9696" s="12" t="s">
        <v>28</v>
      </c>
      <c r="E9696" s="11" t="s">
        <v>12</v>
      </c>
      <c r="F9696" s="11" t="s">
        <v>19</v>
      </c>
      <c r="G9696" s="37">
        <v>41500</v>
      </c>
      <c r="H9696" s="13">
        <v>41500</v>
      </c>
      <c r="I9696" s="21">
        <v>0</v>
      </c>
      <c r="J9696" s="43" t="s">
        <v>1482</v>
      </c>
      <c r="K9696" s="21">
        <f t="shared" si="302"/>
        <v>2013</v>
      </c>
      <c r="L9696" s="24">
        <f t="shared" si="303"/>
        <v>3</v>
      </c>
      <c r="M9696" s="11" t="s">
        <v>14</v>
      </c>
      <c r="N9696" s="11" t="s">
        <v>15</v>
      </c>
      <c r="O9696" s="11" t="str">
        <f>VLOOKUP(E9696,State_Code_Name!$B$1:$C$52,2,0)</f>
        <v>Virginia</v>
      </c>
    </row>
    <row r="9697" spans="1:15" x14ac:dyDescent="0.3">
      <c r="A9697" s="11">
        <v>2063283</v>
      </c>
      <c r="B9697" s="12" t="s">
        <v>97</v>
      </c>
      <c r="C9697" s="12" t="s">
        <v>53</v>
      </c>
      <c r="D9697" s="12" t="s">
        <v>102</v>
      </c>
      <c r="E9697" s="11" t="s">
        <v>36</v>
      </c>
      <c r="F9697" s="11" t="s">
        <v>19</v>
      </c>
      <c r="G9697" s="37">
        <v>42597</v>
      </c>
      <c r="H9697" s="13">
        <v>42597</v>
      </c>
      <c r="I9697" s="21">
        <v>0</v>
      </c>
      <c r="J9697" s="43" t="s">
        <v>1482</v>
      </c>
      <c r="K9697" s="21">
        <f t="shared" si="302"/>
        <v>2016</v>
      </c>
      <c r="L9697" s="24">
        <f t="shared" si="303"/>
        <v>3</v>
      </c>
      <c r="M9697" s="11" t="s">
        <v>14</v>
      </c>
      <c r="N9697" s="11" t="s">
        <v>14</v>
      </c>
      <c r="O9697" s="11" t="str">
        <f>VLOOKUP(E9697,State_Code_Name!$B$1:$C$52,2,0)</f>
        <v>Florida</v>
      </c>
    </row>
    <row r="9698" spans="1:15" x14ac:dyDescent="0.3">
      <c r="A9698" s="11">
        <v>1929668</v>
      </c>
      <c r="B9698" s="12" t="s">
        <v>69</v>
      </c>
      <c r="C9698" s="12" t="s">
        <v>16</v>
      </c>
      <c r="D9698" s="12" t="s">
        <v>21</v>
      </c>
      <c r="E9698" s="11" t="s">
        <v>40</v>
      </c>
      <c r="F9698" s="11" t="s">
        <v>303</v>
      </c>
      <c r="G9698" s="37">
        <v>42507</v>
      </c>
      <c r="H9698" s="13">
        <v>42513</v>
      </c>
      <c r="I9698" s="21">
        <v>6</v>
      </c>
      <c r="J9698" s="43" t="s">
        <v>1471</v>
      </c>
      <c r="K9698" s="21">
        <f t="shared" si="302"/>
        <v>2016</v>
      </c>
      <c r="L9698" s="24">
        <f t="shared" si="303"/>
        <v>2</v>
      </c>
      <c r="M9698" s="11" t="s">
        <v>14</v>
      </c>
      <c r="N9698" s="11" t="s">
        <v>15</v>
      </c>
      <c r="O9698" s="11" t="str">
        <f>VLOOKUP(E9698,State_Code_Name!$B$1:$C$52,2,0)</f>
        <v>Ohio</v>
      </c>
    </row>
    <row r="9699" spans="1:15" x14ac:dyDescent="0.3">
      <c r="A9699" s="11">
        <v>1735814</v>
      </c>
      <c r="B9699" s="12" t="s">
        <v>55</v>
      </c>
      <c r="C9699" s="12" t="s">
        <v>53</v>
      </c>
      <c r="D9699" s="12" t="s">
        <v>1439</v>
      </c>
      <c r="E9699" s="11" t="s">
        <v>23</v>
      </c>
      <c r="F9699" s="11" t="s">
        <v>19</v>
      </c>
      <c r="G9699" s="37">
        <v>42381</v>
      </c>
      <c r="H9699" s="13">
        <v>42381</v>
      </c>
      <c r="I9699" s="21">
        <v>0</v>
      </c>
      <c r="J9699" s="43" t="s">
        <v>1474</v>
      </c>
      <c r="K9699" s="21">
        <f t="shared" si="302"/>
        <v>2016</v>
      </c>
      <c r="L9699" s="24">
        <f t="shared" si="303"/>
        <v>1</v>
      </c>
      <c r="M9699" s="11" t="s">
        <v>14</v>
      </c>
      <c r="N9699" s="11" t="s">
        <v>15</v>
      </c>
      <c r="O9699" s="11" t="str">
        <f>VLOOKUP(E9699,State_Code_Name!$B$1:$C$52,2,0)</f>
        <v>New York</v>
      </c>
    </row>
    <row r="9700" spans="1:15" x14ac:dyDescent="0.3">
      <c r="A9700" s="11">
        <v>894898</v>
      </c>
      <c r="B9700" s="12" t="s">
        <v>48</v>
      </c>
      <c r="C9700" s="12" t="s">
        <v>27</v>
      </c>
      <c r="D9700" s="12" t="s">
        <v>28</v>
      </c>
      <c r="E9700" s="11" t="s">
        <v>18</v>
      </c>
      <c r="F9700" s="11" t="s">
        <v>19</v>
      </c>
      <c r="G9700" s="37">
        <v>41803</v>
      </c>
      <c r="H9700" s="13">
        <v>41803</v>
      </c>
      <c r="I9700" s="21">
        <v>0</v>
      </c>
      <c r="J9700" s="43" t="s">
        <v>1477</v>
      </c>
      <c r="K9700" s="21">
        <f t="shared" si="302"/>
        <v>2014</v>
      </c>
      <c r="L9700" s="24">
        <f t="shared" si="303"/>
        <v>2</v>
      </c>
      <c r="M9700" s="11" t="s">
        <v>14</v>
      </c>
      <c r="N9700" s="11" t="s">
        <v>14</v>
      </c>
      <c r="O9700" s="11" t="str">
        <f>VLOOKUP(E9700,State_Code_Name!$B$1:$C$52,2,0)</f>
        <v>California</v>
      </c>
    </row>
    <row r="9701" spans="1:15" x14ac:dyDescent="0.3">
      <c r="A9701" s="11">
        <v>249446</v>
      </c>
      <c r="B9701" s="12" t="s">
        <v>459</v>
      </c>
      <c r="C9701" s="12" t="s">
        <v>9</v>
      </c>
      <c r="D9701" s="12" t="s">
        <v>133</v>
      </c>
      <c r="E9701" s="11" t="s">
        <v>122</v>
      </c>
      <c r="F9701" s="11" t="s">
        <v>19</v>
      </c>
      <c r="G9701" s="37">
        <v>41296</v>
      </c>
      <c r="H9701" s="13">
        <v>41296</v>
      </c>
      <c r="I9701" s="21">
        <v>0</v>
      </c>
      <c r="J9701" s="43" t="s">
        <v>1474</v>
      </c>
      <c r="K9701" s="21">
        <f t="shared" si="302"/>
        <v>2013</v>
      </c>
      <c r="L9701" s="24">
        <f t="shared" si="303"/>
        <v>1</v>
      </c>
      <c r="M9701" s="11" t="s">
        <v>14</v>
      </c>
      <c r="N9701" s="11" t="s">
        <v>14</v>
      </c>
      <c r="O9701" s="11" t="str">
        <f>VLOOKUP(E9701,State_Code_Name!$B$1:$C$52,2,0)</f>
        <v>Maryland</v>
      </c>
    </row>
    <row r="9702" spans="1:15" x14ac:dyDescent="0.3">
      <c r="A9702" s="11">
        <v>765471</v>
      </c>
      <c r="B9702" s="12" t="s">
        <v>48</v>
      </c>
      <c r="C9702" s="12" t="s">
        <v>27</v>
      </c>
      <c r="D9702" s="12" t="s">
        <v>28</v>
      </c>
      <c r="E9702" s="11" t="s">
        <v>49</v>
      </c>
      <c r="F9702" s="11" t="s">
        <v>19</v>
      </c>
      <c r="G9702" s="37">
        <v>41717</v>
      </c>
      <c r="H9702" s="13">
        <v>41723</v>
      </c>
      <c r="I9702" s="21">
        <v>6</v>
      </c>
      <c r="J9702" s="43" t="s">
        <v>1476</v>
      </c>
      <c r="K9702" s="21">
        <f t="shared" si="302"/>
        <v>2014</v>
      </c>
      <c r="L9702" s="24">
        <f t="shared" si="303"/>
        <v>1</v>
      </c>
      <c r="M9702" s="11" t="s">
        <v>14</v>
      </c>
      <c r="N9702" s="11" t="s">
        <v>15</v>
      </c>
      <c r="O9702" s="11" t="str">
        <f>VLOOKUP(E9702,State_Code_Name!$B$1:$C$52,2,0)</f>
        <v>New Jersey</v>
      </c>
    </row>
    <row r="9703" spans="1:15" x14ac:dyDescent="0.3">
      <c r="A9703" s="11">
        <v>1633037</v>
      </c>
      <c r="B9703" s="12" t="s">
        <v>95</v>
      </c>
      <c r="C9703" s="12" t="s">
        <v>27</v>
      </c>
      <c r="D9703" s="12" t="s">
        <v>28</v>
      </c>
      <c r="E9703" s="11" t="s">
        <v>49</v>
      </c>
      <c r="F9703" s="11" t="s">
        <v>19</v>
      </c>
      <c r="G9703" s="37">
        <v>42307</v>
      </c>
      <c r="H9703" s="13">
        <v>42307</v>
      </c>
      <c r="I9703" s="21">
        <v>0</v>
      </c>
      <c r="J9703" s="43" t="s">
        <v>1473</v>
      </c>
      <c r="K9703" s="21">
        <f t="shared" si="302"/>
        <v>2015</v>
      </c>
      <c r="L9703" s="24">
        <f t="shared" si="303"/>
        <v>4</v>
      </c>
      <c r="M9703" s="11" t="s">
        <v>14</v>
      </c>
      <c r="N9703" s="11" t="s">
        <v>15</v>
      </c>
      <c r="O9703" s="11" t="str">
        <f>VLOOKUP(E9703,State_Code_Name!$B$1:$C$52,2,0)</f>
        <v>New Jersey</v>
      </c>
    </row>
    <row r="9704" spans="1:15" x14ac:dyDescent="0.3">
      <c r="A9704" s="11">
        <v>603937</v>
      </c>
      <c r="B9704" s="12" t="s">
        <v>417</v>
      </c>
      <c r="C9704" s="12" t="s">
        <v>33</v>
      </c>
      <c r="D9704" s="12" t="s">
        <v>42</v>
      </c>
      <c r="E9704" s="11" t="s">
        <v>98</v>
      </c>
      <c r="F9704" s="11" t="s">
        <v>19</v>
      </c>
      <c r="G9704" s="37">
        <v>41597</v>
      </c>
      <c r="H9704" s="13">
        <v>41597</v>
      </c>
      <c r="I9704" s="21">
        <v>0</v>
      </c>
      <c r="J9704" s="43" t="s">
        <v>1479</v>
      </c>
      <c r="K9704" s="21">
        <f t="shared" si="302"/>
        <v>2013</v>
      </c>
      <c r="L9704" s="24">
        <f t="shared" si="303"/>
        <v>4</v>
      </c>
      <c r="M9704" s="11" t="s">
        <v>14</v>
      </c>
      <c r="N9704" s="11" t="s">
        <v>14</v>
      </c>
      <c r="O9704" s="11" t="str">
        <f>VLOOKUP(E9704,State_Code_Name!$B$1:$C$52,2,0)</f>
        <v>Colorado</v>
      </c>
    </row>
    <row r="9705" spans="1:15" x14ac:dyDescent="0.3">
      <c r="A9705" s="11">
        <v>1016612</v>
      </c>
      <c r="B9705" s="12" t="s">
        <v>31</v>
      </c>
      <c r="C9705" s="12" t="s">
        <v>16</v>
      </c>
      <c r="D9705" s="12" t="s">
        <v>17</v>
      </c>
      <c r="E9705" s="11" t="s">
        <v>26</v>
      </c>
      <c r="F9705" s="11" t="s">
        <v>19</v>
      </c>
      <c r="G9705" s="37">
        <v>41887</v>
      </c>
      <c r="H9705" s="13">
        <v>41887</v>
      </c>
      <c r="I9705" s="21">
        <v>0</v>
      </c>
      <c r="J9705" s="43" t="s">
        <v>1480</v>
      </c>
      <c r="K9705" s="21">
        <f t="shared" si="302"/>
        <v>2014</v>
      </c>
      <c r="L9705" s="24">
        <f t="shared" si="303"/>
        <v>3</v>
      </c>
      <c r="M9705" s="11" t="s">
        <v>14</v>
      </c>
      <c r="N9705" s="11" t="s">
        <v>15</v>
      </c>
      <c r="O9705" s="11" t="str">
        <f>VLOOKUP(E9705,State_Code_Name!$B$1:$C$52,2,0)</f>
        <v>Georgia</v>
      </c>
    </row>
    <row r="9706" spans="1:15" x14ac:dyDescent="0.3">
      <c r="A9706" s="11">
        <v>1365115</v>
      </c>
      <c r="B9706" s="12" t="s">
        <v>320</v>
      </c>
      <c r="C9706" s="12" t="s">
        <v>172</v>
      </c>
      <c r="D9706" s="12" t="s">
        <v>189</v>
      </c>
      <c r="E9706" s="11" t="s">
        <v>23</v>
      </c>
      <c r="F9706" s="11" t="s">
        <v>19</v>
      </c>
      <c r="G9706" s="37">
        <v>42131</v>
      </c>
      <c r="H9706" s="13">
        <v>42132</v>
      </c>
      <c r="I9706" s="21">
        <v>1</v>
      </c>
      <c r="J9706" s="43" t="s">
        <v>1471</v>
      </c>
      <c r="K9706" s="21">
        <f t="shared" si="302"/>
        <v>2015</v>
      </c>
      <c r="L9706" s="24">
        <f t="shared" si="303"/>
        <v>2</v>
      </c>
      <c r="M9706" s="11" t="s">
        <v>14</v>
      </c>
      <c r="N9706" s="11" t="s">
        <v>15</v>
      </c>
      <c r="O9706" s="11" t="str">
        <f>VLOOKUP(E9706,State_Code_Name!$B$1:$C$52,2,0)</f>
        <v>New York</v>
      </c>
    </row>
    <row r="9707" spans="1:15" x14ac:dyDescent="0.3">
      <c r="A9707" s="11">
        <v>1053440</v>
      </c>
      <c r="B9707" s="12" t="s">
        <v>84</v>
      </c>
      <c r="C9707" s="12" t="s">
        <v>37</v>
      </c>
      <c r="D9707" s="12" t="s">
        <v>50</v>
      </c>
      <c r="E9707" s="11" t="s">
        <v>12</v>
      </c>
      <c r="F9707" s="11" t="s">
        <v>19</v>
      </c>
      <c r="G9707" s="37">
        <v>41913</v>
      </c>
      <c r="H9707" s="13">
        <v>41913</v>
      </c>
      <c r="I9707" s="21">
        <v>0</v>
      </c>
      <c r="J9707" s="43" t="s">
        <v>1473</v>
      </c>
      <c r="K9707" s="21">
        <f t="shared" si="302"/>
        <v>2014</v>
      </c>
      <c r="L9707" s="24">
        <f t="shared" si="303"/>
        <v>4</v>
      </c>
      <c r="M9707" s="11" t="s">
        <v>14</v>
      </c>
      <c r="N9707" s="11" t="s">
        <v>15</v>
      </c>
      <c r="O9707" s="11" t="str">
        <f>VLOOKUP(E9707,State_Code_Name!$B$1:$C$52,2,0)</f>
        <v>Virginia</v>
      </c>
    </row>
    <row r="9708" spans="1:15" x14ac:dyDescent="0.3">
      <c r="A9708" s="11">
        <v>1381794</v>
      </c>
      <c r="B9708" s="12" t="s">
        <v>39</v>
      </c>
      <c r="C9708" s="12" t="s">
        <v>27</v>
      </c>
      <c r="D9708" s="12" t="s">
        <v>28</v>
      </c>
      <c r="E9708" s="11" t="s">
        <v>40</v>
      </c>
      <c r="F9708" s="11" t="s">
        <v>19</v>
      </c>
      <c r="G9708" s="37">
        <v>42143</v>
      </c>
      <c r="H9708" s="13">
        <v>42143</v>
      </c>
      <c r="I9708" s="21">
        <v>0</v>
      </c>
      <c r="J9708" s="43" t="s">
        <v>1471</v>
      </c>
      <c r="K9708" s="21">
        <f t="shared" si="302"/>
        <v>2015</v>
      </c>
      <c r="L9708" s="24">
        <f t="shared" si="303"/>
        <v>2</v>
      </c>
      <c r="M9708" s="11" t="s">
        <v>14</v>
      </c>
      <c r="N9708" s="11" t="s">
        <v>14</v>
      </c>
      <c r="O9708" s="11" t="str">
        <f>VLOOKUP(E9708,State_Code_Name!$B$1:$C$52,2,0)</f>
        <v>Ohio</v>
      </c>
    </row>
    <row r="9709" spans="1:15" x14ac:dyDescent="0.3">
      <c r="A9709" s="11">
        <v>1182294</v>
      </c>
      <c r="B9709" s="12" t="s">
        <v>39</v>
      </c>
      <c r="C9709" s="12" t="s">
        <v>37</v>
      </c>
      <c r="D9709" s="12" t="s">
        <v>202</v>
      </c>
      <c r="E9709" s="11" t="s">
        <v>18</v>
      </c>
      <c r="F9709" s="11" t="s">
        <v>19</v>
      </c>
      <c r="G9709" s="37">
        <v>42010</v>
      </c>
      <c r="H9709" s="13">
        <v>42013</v>
      </c>
      <c r="I9709" s="21">
        <v>3</v>
      </c>
      <c r="J9709" s="43" t="s">
        <v>1474</v>
      </c>
      <c r="K9709" s="21">
        <f t="shared" si="302"/>
        <v>2015</v>
      </c>
      <c r="L9709" s="24">
        <f t="shared" si="303"/>
        <v>1</v>
      </c>
      <c r="M9709" s="11" t="s">
        <v>14</v>
      </c>
      <c r="N9709" s="11" t="s">
        <v>14</v>
      </c>
      <c r="O9709" s="11" t="str">
        <f>VLOOKUP(E9709,State_Code_Name!$B$1:$C$52,2,0)</f>
        <v>California</v>
      </c>
    </row>
    <row r="9710" spans="1:15" x14ac:dyDescent="0.3">
      <c r="A9710" s="11">
        <v>1845675</v>
      </c>
      <c r="B9710" s="12" t="s">
        <v>11</v>
      </c>
      <c r="C9710" s="12" t="s">
        <v>27</v>
      </c>
      <c r="D9710" s="12" t="s">
        <v>28</v>
      </c>
      <c r="E9710" s="11" t="s">
        <v>18</v>
      </c>
      <c r="F9710" s="11" t="s">
        <v>13</v>
      </c>
      <c r="G9710" s="37">
        <v>42452</v>
      </c>
      <c r="H9710" s="13">
        <v>42452</v>
      </c>
      <c r="I9710" s="21">
        <v>0</v>
      </c>
      <c r="J9710" s="43" t="s">
        <v>1476</v>
      </c>
      <c r="K9710" s="21">
        <f t="shared" si="302"/>
        <v>2016</v>
      </c>
      <c r="L9710" s="24">
        <f t="shared" si="303"/>
        <v>1</v>
      </c>
      <c r="M9710" s="11" t="s">
        <v>14</v>
      </c>
      <c r="N9710" s="11" t="s">
        <v>15</v>
      </c>
      <c r="O9710" s="11" t="str">
        <f>VLOOKUP(E9710,State_Code_Name!$B$1:$C$52,2,0)</f>
        <v>California</v>
      </c>
    </row>
    <row r="9711" spans="1:15" x14ac:dyDescent="0.3">
      <c r="A9711" s="11">
        <v>809274</v>
      </c>
      <c r="B9711" s="12" t="s">
        <v>97</v>
      </c>
      <c r="C9711" s="12" t="s">
        <v>53</v>
      </c>
      <c r="D9711" s="12" t="s">
        <v>1439</v>
      </c>
      <c r="E9711" s="11" t="s">
        <v>32</v>
      </c>
      <c r="F9711" s="11" t="s">
        <v>19</v>
      </c>
      <c r="G9711" s="37">
        <v>41744</v>
      </c>
      <c r="H9711" s="13">
        <v>41744</v>
      </c>
      <c r="I9711" s="21">
        <v>0</v>
      </c>
      <c r="J9711" s="43" t="s">
        <v>1483</v>
      </c>
      <c r="K9711" s="21">
        <f t="shared" si="302"/>
        <v>2014</v>
      </c>
      <c r="L9711" s="24">
        <f t="shared" si="303"/>
        <v>2</v>
      </c>
      <c r="M9711" s="11" t="s">
        <v>14</v>
      </c>
      <c r="N9711" s="11" t="s">
        <v>15</v>
      </c>
      <c r="O9711" s="11" t="str">
        <f>VLOOKUP(E9711,State_Code_Name!$B$1:$C$52,2,0)</f>
        <v>Texas</v>
      </c>
    </row>
    <row r="9712" spans="1:15" x14ac:dyDescent="0.3">
      <c r="A9712" s="11">
        <v>373513</v>
      </c>
      <c r="B9712" s="12" t="s">
        <v>31</v>
      </c>
      <c r="C9712" s="12" t="s">
        <v>37</v>
      </c>
      <c r="D9712" s="12" t="s">
        <v>81</v>
      </c>
      <c r="E9712" s="11" t="s">
        <v>43</v>
      </c>
      <c r="F9712" s="11" t="s">
        <v>24</v>
      </c>
      <c r="G9712" s="37">
        <v>41367</v>
      </c>
      <c r="H9712" s="13">
        <v>41379</v>
      </c>
      <c r="I9712" s="21">
        <v>12</v>
      </c>
      <c r="J9712" s="43" t="s">
        <v>1483</v>
      </c>
      <c r="K9712" s="21">
        <f t="shared" si="302"/>
        <v>2013</v>
      </c>
      <c r="L9712" s="24">
        <f t="shared" si="303"/>
        <v>2</v>
      </c>
      <c r="M9712" s="11" t="s">
        <v>14</v>
      </c>
      <c r="N9712" s="11" t="s">
        <v>14</v>
      </c>
      <c r="O9712" s="11" t="str">
        <f>VLOOKUP(E9712,State_Code_Name!$B$1:$C$52,2,0)</f>
        <v>North Carolina</v>
      </c>
    </row>
    <row r="9713" spans="1:15" x14ac:dyDescent="0.3">
      <c r="A9713" s="11">
        <v>1254538</v>
      </c>
      <c r="B9713" s="12" t="s">
        <v>92</v>
      </c>
      <c r="C9713" s="12" t="s">
        <v>16</v>
      </c>
      <c r="D9713" s="12" t="s">
        <v>25</v>
      </c>
      <c r="E9713" s="11" t="s">
        <v>73</v>
      </c>
      <c r="F9713" s="11" t="s">
        <v>19</v>
      </c>
      <c r="G9713" s="37">
        <v>42059</v>
      </c>
      <c r="H9713" s="13">
        <v>42059</v>
      </c>
      <c r="I9713" s="21">
        <v>0</v>
      </c>
      <c r="J9713" s="43" t="s">
        <v>1478</v>
      </c>
      <c r="K9713" s="21">
        <f t="shared" si="302"/>
        <v>2015</v>
      </c>
      <c r="L9713" s="24">
        <f t="shared" si="303"/>
        <v>1</v>
      </c>
      <c r="M9713" s="11" t="s">
        <v>14</v>
      </c>
      <c r="N9713" s="11" t="s">
        <v>15</v>
      </c>
      <c r="O9713" s="11" t="str">
        <f>VLOOKUP(E9713,State_Code_Name!$B$1:$C$52,2,0)</f>
        <v>Kentucky</v>
      </c>
    </row>
    <row r="9714" spans="1:15" x14ac:dyDescent="0.3">
      <c r="A9714" s="11">
        <v>746217</v>
      </c>
      <c r="B9714" s="12" t="s">
        <v>44</v>
      </c>
      <c r="C9714" s="12" t="s">
        <v>37</v>
      </c>
      <c r="D9714" s="12" t="s">
        <v>201</v>
      </c>
      <c r="E9714" s="11" t="s">
        <v>98</v>
      </c>
      <c r="F9714" s="11" t="s">
        <v>303</v>
      </c>
      <c r="G9714" s="37">
        <v>41703</v>
      </c>
      <c r="H9714" s="13">
        <v>41705</v>
      </c>
      <c r="I9714" s="21">
        <v>2</v>
      </c>
      <c r="J9714" s="43" t="s">
        <v>1476</v>
      </c>
      <c r="K9714" s="21">
        <f t="shared" si="302"/>
        <v>2014</v>
      </c>
      <c r="L9714" s="24">
        <f t="shared" si="303"/>
        <v>1</v>
      </c>
      <c r="M9714" s="11" t="s">
        <v>14</v>
      </c>
      <c r="N9714" s="11" t="s">
        <v>15</v>
      </c>
      <c r="O9714" s="11" t="str">
        <f>VLOOKUP(E9714,State_Code_Name!$B$1:$C$52,2,0)</f>
        <v>Colorado</v>
      </c>
    </row>
    <row r="9715" spans="1:15" x14ac:dyDescent="0.3">
      <c r="A9715" s="11">
        <v>910752</v>
      </c>
      <c r="B9715" s="12" t="s">
        <v>70</v>
      </c>
      <c r="C9715" s="12" t="s">
        <v>27</v>
      </c>
      <c r="D9715" s="12" t="s">
        <v>28</v>
      </c>
      <c r="E9715" s="11" t="s">
        <v>49</v>
      </c>
      <c r="F9715" s="11" t="s">
        <v>19</v>
      </c>
      <c r="G9715" s="37">
        <v>41815</v>
      </c>
      <c r="H9715" s="13">
        <v>41815</v>
      </c>
      <c r="I9715" s="21">
        <v>0</v>
      </c>
      <c r="J9715" s="43" t="s">
        <v>1477</v>
      </c>
      <c r="K9715" s="21">
        <f t="shared" si="302"/>
        <v>2014</v>
      </c>
      <c r="L9715" s="24">
        <f t="shared" si="303"/>
        <v>2</v>
      </c>
      <c r="M9715" s="11" t="s">
        <v>14</v>
      </c>
      <c r="N9715" s="11" t="s">
        <v>15</v>
      </c>
      <c r="O9715" s="11" t="str">
        <f>VLOOKUP(E9715,State_Code_Name!$B$1:$C$52,2,0)</f>
        <v>New Jersey</v>
      </c>
    </row>
    <row r="9716" spans="1:15" x14ac:dyDescent="0.3">
      <c r="A9716" s="11">
        <v>2008447</v>
      </c>
      <c r="B9716" s="12" t="s">
        <v>65</v>
      </c>
      <c r="C9716" s="12" t="s">
        <v>62</v>
      </c>
      <c r="D9716" s="12" t="s">
        <v>279</v>
      </c>
      <c r="E9716" s="11" t="s">
        <v>113</v>
      </c>
      <c r="F9716" s="11" t="s">
        <v>19</v>
      </c>
      <c r="G9716" s="37">
        <v>42564</v>
      </c>
      <c r="H9716" s="13">
        <v>42565</v>
      </c>
      <c r="I9716" s="21">
        <v>1</v>
      </c>
      <c r="J9716" s="43" t="s">
        <v>1481</v>
      </c>
      <c r="K9716" s="21">
        <f t="shared" si="302"/>
        <v>2016</v>
      </c>
      <c r="L9716" s="24">
        <f t="shared" si="303"/>
        <v>3</v>
      </c>
      <c r="M9716" s="11" t="s">
        <v>14</v>
      </c>
      <c r="N9716" s="11" t="s">
        <v>15</v>
      </c>
      <c r="O9716" s="11" t="str">
        <f>VLOOKUP(E9716,State_Code_Name!$B$1:$C$52,2,0)</f>
        <v>South Carolina</v>
      </c>
    </row>
    <row r="9717" spans="1:15" x14ac:dyDescent="0.3">
      <c r="A9717" s="11">
        <v>2078498</v>
      </c>
      <c r="B9717" s="12" t="s">
        <v>82</v>
      </c>
      <c r="C9717" s="12" t="s">
        <v>33</v>
      </c>
      <c r="D9717" s="12" t="s">
        <v>42</v>
      </c>
      <c r="E9717" s="11" t="s">
        <v>36</v>
      </c>
      <c r="F9717" s="11" t="s">
        <v>58</v>
      </c>
      <c r="G9717" s="37">
        <v>42606</v>
      </c>
      <c r="H9717" s="13">
        <v>42608</v>
      </c>
      <c r="I9717" s="21">
        <v>2</v>
      </c>
      <c r="J9717" s="43" t="s">
        <v>1482</v>
      </c>
      <c r="K9717" s="21">
        <f t="shared" si="302"/>
        <v>2016</v>
      </c>
      <c r="L9717" s="24">
        <f t="shared" si="303"/>
        <v>3</v>
      </c>
      <c r="M9717" s="11" t="s">
        <v>14</v>
      </c>
      <c r="N9717" s="11" t="s">
        <v>15</v>
      </c>
      <c r="O9717" s="11" t="str">
        <f>VLOOKUP(E9717,State_Code_Name!$B$1:$C$52,2,0)</f>
        <v>Florida</v>
      </c>
    </row>
    <row r="9718" spans="1:15" x14ac:dyDescent="0.3">
      <c r="A9718" s="11">
        <v>1491490</v>
      </c>
      <c r="B9718" s="12" t="s">
        <v>1071</v>
      </c>
      <c r="C9718" s="12" t="s">
        <v>9</v>
      </c>
      <c r="D9718" s="12" t="s">
        <v>10</v>
      </c>
      <c r="E9718" s="11" t="s">
        <v>185</v>
      </c>
      <c r="F9718" s="11" t="s">
        <v>19</v>
      </c>
      <c r="G9718" s="37">
        <v>42213</v>
      </c>
      <c r="H9718" s="13">
        <v>42213</v>
      </c>
      <c r="I9718" s="21">
        <v>0</v>
      </c>
      <c r="J9718" s="43" t="s">
        <v>1481</v>
      </c>
      <c r="K9718" s="21">
        <f t="shared" si="302"/>
        <v>2015</v>
      </c>
      <c r="L9718" s="24">
        <f t="shared" si="303"/>
        <v>3</v>
      </c>
      <c r="M9718" s="11" t="s">
        <v>14</v>
      </c>
      <c r="N9718" s="11" t="s">
        <v>14</v>
      </c>
      <c r="O9718" s="11" t="str">
        <f>VLOOKUP(E9718,State_Code_Name!$B$1:$C$52,2,0)</f>
        <v>Arkansas</v>
      </c>
    </row>
    <row r="9719" spans="1:15" x14ac:dyDescent="0.3">
      <c r="A9719" s="11">
        <v>648249</v>
      </c>
      <c r="B9719" s="12" t="s">
        <v>101</v>
      </c>
      <c r="C9719" s="12" t="s">
        <v>27</v>
      </c>
      <c r="D9719" s="12" t="s">
        <v>28</v>
      </c>
      <c r="E9719" s="11" t="s">
        <v>153</v>
      </c>
      <c r="F9719" s="11" t="s">
        <v>19</v>
      </c>
      <c r="G9719" s="37">
        <v>41636</v>
      </c>
      <c r="H9719" s="13">
        <v>41636</v>
      </c>
      <c r="I9719" s="21">
        <v>0</v>
      </c>
      <c r="J9719" s="43" t="s">
        <v>1475</v>
      </c>
      <c r="K9719" s="21">
        <f t="shared" si="302"/>
        <v>2013</v>
      </c>
      <c r="L9719" s="24">
        <f t="shared" si="303"/>
        <v>4</v>
      </c>
      <c r="M9719" s="11" t="s">
        <v>14</v>
      </c>
      <c r="N9719" s="11" t="s">
        <v>15</v>
      </c>
      <c r="O9719" s="11" t="str">
        <f>VLOOKUP(E9719,State_Code_Name!$B$1:$C$52,2,0)</f>
        <v>Rhode Island</v>
      </c>
    </row>
    <row r="9720" spans="1:15" x14ac:dyDescent="0.3">
      <c r="A9720" s="11">
        <v>1472420</v>
      </c>
      <c r="B9720" s="12" t="s">
        <v>135</v>
      </c>
      <c r="C9720" s="12" t="s">
        <v>9</v>
      </c>
      <c r="D9720" s="12" t="s">
        <v>10</v>
      </c>
      <c r="E9720" s="11" t="s">
        <v>100</v>
      </c>
      <c r="F9720" s="11" t="s">
        <v>19</v>
      </c>
      <c r="G9720" s="37">
        <v>42201</v>
      </c>
      <c r="H9720" s="13">
        <v>42207</v>
      </c>
      <c r="I9720" s="21">
        <v>6</v>
      </c>
      <c r="J9720" s="43" t="s">
        <v>1481</v>
      </c>
      <c r="K9720" s="21">
        <f t="shared" si="302"/>
        <v>2015</v>
      </c>
      <c r="L9720" s="24">
        <f t="shared" si="303"/>
        <v>3</v>
      </c>
      <c r="M9720" s="11" t="s">
        <v>14</v>
      </c>
      <c r="N9720" s="11" t="s">
        <v>14</v>
      </c>
      <c r="O9720" s="11" t="str">
        <f>VLOOKUP(E9720,State_Code_Name!$B$1:$C$52,2,0)</f>
        <v>Delaware</v>
      </c>
    </row>
    <row r="9721" spans="1:15" x14ac:dyDescent="0.3">
      <c r="A9721" s="11">
        <v>853370</v>
      </c>
      <c r="B9721" s="12" t="s">
        <v>852</v>
      </c>
      <c r="C9721" s="12" t="s">
        <v>33</v>
      </c>
      <c r="D9721" s="12" t="s">
        <v>42</v>
      </c>
      <c r="E9721" s="11" t="s">
        <v>18</v>
      </c>
      <c r="F9721" s="11" t="s">
        <v>19</v>
      </c>
      <c r="G9721" s="37">
        <v>41773</v>
      </c>
      <c r="H9721" s="13">
        <v>41773</v>
      </c>
      <c r="I9721" s="21">
        <v>0</v>
      </c>
      <c r="J9721" s="43" t="s">
        <v>1471</v>
      </c>
      <c r="K9721" s="21">
        <f t="shared" si="302"/>
        <v>2014</v>
      </c>
      <c r="L9721" s="24">
        <f t="shared" si="303"/>
        <v>2</v>
      </c>
      <c r="M9721" s="11" t="s">
        <v>14</v>
      </c>
      <c r="N9721" s="11" t="s">
        <v>15</v>
      </c>
      <c r="O9721" s="11" t="str">
        <f>VLOOKUP(E9721,State_Code_Name!$B$1:$C$52,2,0)</f>
        <v>California</v>
      </c>
    </row>
    <row r="9722" spans="1:15" x14ac:dyDescent="0.3">
      <c r="A9722" s="11">
        <v>1261372</v>
      </c>
      <c r="B9722" s="12" t="s">
        <v>70</v>
      </c>
      <c r="C9722" s="12" t="s">
        <v>27</v>
      </c>
      <c r="D9722" s="12" t="s">
        <v>28</v>
      </c>
      <c r="E9722" s="11" t="s">
        <v>41</v>
      </c>
      <c r="F9722" s="11" t="s">
        <v>58</v>
      </c>
      <c r="G9722" s="37">
        <v>42062</v>
      </c>
      <c r="H9722" s="13">
        <v>42069</v>
      </c>
      <c r="I9722" s="21">
        <v>7</v>
      </c>
      <c r="J9722" s="43" t="s">
        <v>1478</v>
      </c>
      <c r="K9722" s="21">
        <f t="shared" si="302"/>
        <v>2015</v>
      </c>
      <c r="L9722" s="24">
        <f t="shared" si="303"/>
        <v>1</v>
      </c>
      <c r="M9722" s="11" t="s">
        <v>14</v>
      </c>
      <c r="N9722" s="11" t="s">
        <v>15</v>
      </c>
      <c r="O9722" s="11" t="str">
        <f>VLOOKUP(E9722,State_Code_Name!$B$1:$C$52,2,0)</f>
        <v>Nevada</v>
      </c>
    </row>
    <row r="9723" spans="1:15" x14ac:dyDescent="0.3">
      <c r="A9723" s="11">
        <v>966312</v>
      </c>
      <c r="B9723" s="12" t="s">
        <v>61</v>
      </c>
      <c r="C9723" s="12" t="s">
        <v>53</v>
      </c>
      <c r="D9723" s="12" t="s">
        <v>102</v>
      </c>
      <c r="E9723" s="11" t="s">
        <v>26</v>
      </c>
      <c r="F9723" s="11" t="s">
        <v>19</v>
      </c>
      <c r="G9723" s="37">
        <v>41855</v>
      </c>
      <c r="H9723" s="13">
        <v>41855</v>
      </c>
      <c r="I9723" s="21">
        <v>0</v>
      </c>
      <c r="J9723" s="43" t="s">
        <v>1482</v>
      </c>
      <c r="K9723" s="21">
        <f t="shared" si="302"/>
        <v>2014</v>
      </c>
      <c r="L9723" s="24">
        <f t="shared" si="303"/>
        <v>3</v>
      </c>
      <c r="M9723" s="11" t="s">
        <v>14</v>
      </c>
      <c r="N9723" s="11" t="s">
        <v>14</v>
      </c>
      <c r="O9723" s="11" t="str">
        <f>VLOOKUP(E9723,State_Code_Name!$B$1:$C$52,2,0)</f>
        <v>Georgia</v>
      </c>
    </row>
    <row r="9724" spans="1:15" x14ac:dyDescent="0.3">
      <c r="A9724" s="11">
        <v>1267959</v>
      </c>
      <c r="B9724" s="12" t="s">
        <v>205</v>
      </c>
      <c r="C9724" s="12" t="s">
        <v>33</v>
      </c>
      <c r="D9724" s="12" t="s">
        <v>42</v>
      </c>
      <c r="E9724" s="11" t="s">
        <v>117</v>
      </c>
      <c r="F9724" s="11" t="s">
        <v>19</v>
      </c>
      <c r="G9724" s="37">
        <v>42067</v>
      </c>
      <c r="H9724" s="13">
        <v>42067</v>
      </c>
      <c r="I9724" s="21">
        <v>0</v>
      </c>
      <c r="J9724" s="43" t="s">
        <v>1476</v>
      </c>
      <c r="K9724" s="21">
        <f t="shared" si="302"/>
        <v>2015</v>
      </c>
      <c r="L9724" s="24">
        <f t="shared" si="303"/>
        <v>1</v>
      </c>
      <c r="M9724" s="11" t="s">
        <v>14</v>
      </c>
      <c r="N9724" s="11" t="s">
        <v>14</v>
      </c>
      <c r="O9724" s="11" t="str">
        <f>VLOOKUP(E9724,State_Code_Name!$B$1:$C$52,2,0)</f>
        <v>Alabama</v>
      </c>
    </row>
    <row r="9725" spans="1:15" x14ac:dyDescent="0.3">
      <c r="A9725" s="11">
        <v>427158</v>
      </c>
      <c r="B9725" s="12" t="s">
        <v>162</v>
      </c>
      <c r="C9725" s="12" t="s">
        <v>27</v>
      </c>
      <c r="D9725" s="12" t="s">
        <v>28</v>
      </c>
      <c r="E9725" s="11" t="s">
        <v>32</v>
      </c>
      <c r="F9725" s="11" t="s">
        <v>303</v>
      </c>
      <c r="G9725" s="37">
        <v>41435</v>
      </c>
      <c r="H9725" s="13">
        <v>41436</v>
      </c>
      <c r="I9725" s="21">
        <v>1</v>
      </c>
      <c r="J9725" s="43" t="s">
        <v>1477</v>
      </c>
      <c r="K9725" s="21">
        <f t="shared" si="302"/>
        <v>2013</v>
      </c>
      <c r="L9725" s="24">
        <f t="shared" si="303"/>
        <v>2</v>
      </c>
      <c r="M9725" s="11" t="s">
        <v>14</v>
      </c>
      <c r="N9725" s="11" t="s">
        <v>14</v>
      </c>
      <c r="O9725" s="11" t="str">
        <f>VLOOKUP(E9725,State_Code_Name!$B$1:$C$52,2,0)</f>
        <v>Texas</v>
      </c>
    </row>
    <row r="9726" spans="1:15" x14ac:dyDescent="0.3">
      <c r="A9726" s="11">
        <v>439929</v>
      </c>
      <c r="B9726" s="12" t="s">
        <v>31</v>
      </c>
      <c r="C9726" s="12" t="s">
        <v>27</v>
      </c>
      <c r="D9726" s="12" t="s">
        <v>28</v>
      </c>
      <c r="E9726" s="11" t="s">
        <v>67</v>
      </c>
      <c r="F9726" s="11" t="s">
        <v>303</v>
      </c>
      <c r="G9726" s="37">
        <v>41447</v>
      </c>
      <c r="H9726" s="13">
        <v>41450</v>
      </c>
      <c r="I9726" s="21">
        <v>3</v>
      </c>
      <c r="J9726" s="43" t="s">
        <v>1477</v>
      </c>
      <c r="K9726" s="21">
        <f t="shared" si="302"/>
        <v>2013</v>
      </c>
      <c r="L9726" s="24">
        <f t="shared" si="303"/>
        <v>2</v>
      </c>
      <c r="M9726" s="11" t="s">
        <v>14</v>
      </c>
      <c r="N9726" s="11" t="s">
        <v>14</v>
      </c>
      <c r="O9726" s="11" t="str">
        <f>VLOOKUP(E9726,State_Code_Name!$B$1:$C$52,2,0)</f>
        <v>Michigan</v>
      </c>
    </row>
    <row r="9727" spans="1:15" x14ac:dyDescent="0.3">
      <c r="A9727" s="11">
        <v>1560101</v>
      </c>
      <c r="B9727" s="12" t="s">
        <v>11</v>
      </c>
      <c r="C9727" s="12" t="s">
        <v>16</v>
      </c>
      <c r="D9727" s="12" t="s">
        <v>76</v>
      </c>
      <c r="E9727" s="11" t="s">
        <v>26</v>
      </c>
      <c r="F9727" s="11" t="s">
        <v>13</v>
      </c>
      <c r="G9727" s="37">
        <v>42258</v>
      </c>
      <c r="H9727" s="13">
        <v>42259</v>
      </c>
      <c r="I9727" s="21">
        <v>1</v>
      </c>
      <c r="J9727" s="43" t="s">
        <v>1480</v>
      </c>
      <c r="K9727" s="21">
        <f t="shared" si="302"/>
        <v>2015</v>
      </c>
      <c r="L9727" s="24">
        <f t="shared" si="303"/>
        <v>3</v>
      </c>
      <c r="M9727" s="11" t="s">
        <v>14</v>
      </c>
      <c r="N9727" s="11" t="s">
        <v>15</v>
      </c>
      <c r="O9727" s="11" t="str">
        <f>VLOOKUP(E9727,State_Code_Name!$B$1:$C$52,2,0)</f>
        <v>Georgia</v>
      </c>
    </row>
    <row r="9728" spans="1:15" x14ac:dyDescent="0.3">
      <c r="A9728" s="11">
        <v>1142068</v>
      </c>
      <c r="B9728" s="12" t="s">
        <v>358</v>
      </c>
      <c r="C9728" s="12" t="s">
        <v>33</v>
      </c>
      <c r="D9728" s="12" t="s">
        <v>160</v>
      </c>
      <c r="E9728" s="11" t="s">
        <v>67</v>
      </c>
      <c r="F9728" s="11" t="s">
        <v>19</v>
      </c>
      <c r="G9728" s="37">
        <v>41977</v>
      </c>
      <c r="H9728" s="13">
        <v>41977</v>
      </c>
      <c r="I9728" s="21">
        <v>0</v>
      </c>
      <c r="J9728" s="43" t="s">
        <v>1475</v>
      </c>
      <c r="K9728" s="21">
        <f t="shared" si="302"/>
        <v>2014</v>
      </c>
      <c r="L9728" s="24">
        <f t="shared" si="303"/>
        <v>4</v>
      </c>
      <c r="M9728" s="11" t="s">
        <v>14</v>
      </c>
      <c r="N9728" s="11" t="s">
        <v>15</v>
      </c>
      <c r="O9728" s="11" t="str">
        <f>VLOOKUP(E9728,State_Code_Name!$B$1:$C$52,2,0)</f>
        <v>Michigan</v>
      </c>
    </row>
    <row r="9729" spans="1:15" x14ac:dyDescent="0.3">
      <c r="A9729" s="11">
        <v>1845347</v>
      </c>
      <c r="B9729" s="12" t="s">
        <v>135</v>
      </c>
      <c r="C9729" s="12" t="s">
        <v>27</v>
      </c>
      <c r="D9729" s="12" t="s">
        <v>57</v>
      </c>
      <c r="E9729" s="11" t="s">
        <v>36</v>
      </c>
      <c r="F9729" s="11" t="s">
        <v>19</v>
      </c>
      <c r="G9729" s="37">
        <v>42452</v>
      </c>
      <c r="H9729" s="13">
        <v>42453</v>
      </c>
      <c r="I9729" s="21">
        <v>1</v>
      </c>
      <c r="J9729" s="43" t="s">
        <v>1476</v>
      </c>
      <c r="K9729" s="21">
        <f t="shared" si="302"/>
        <v>2016</v>
      </c>
      <c r="L9729" s="24">
        <f t="shared" si="303"/>
        <v>1</v>
      </c>
      <c r="M9729" s="11" t="s">
        <v>14</v>
      </c>
      <c r="N9729" s="11" t="s">
        <v>14</v>
      </c>
      <c r="O9729" s="11" t="str">
        <f>VLOOKUP(E9729,State_Code_Name!$B$1:$C$52,2,0)</f>
        <v>Florida</v>
      </c>
    </row>
    <row r="9730" spans="1:15" x14ac:dyDescent="0.3">
      <c r="A9730" s="11">
        <v>1610260</v>
      </c>
      <c r="B9730" s="12" t="s">
        <v>59</v>
      </c>
      <c r="C9730" s="12" t="s">
        <v>27</v>
      </c>
      <c r="D9730" s="12" t="s">
        <v>28</v>
      </c>
      <c r="E9730" s="11" t="s">
        <v>18</v>
      </c>
      <c r="F9730" s="11" t="s">
        <v>19</v>
      </c>
      <c r="G9730" s="37">
        <v>42293</v>
      </c>
      <c r="H9730" s="13">
        <v>42293</v>
      </c>
      <c r="I9730" s="21">
        <v>0</v>
      </c>
      <c r="J9730" s="43" t="s">
        <v>1473</v>
      </c>
      <c r="K9730" s="21">
        <f t="shared" si="302"/>
        <v>2015</v>
      </c>
      <c r="L9730" s="24">
        <f t="shared" si="303"/>
        <v>4</v>
      </c>
      <c r="M9730" s="11" t="s">
        <v>14</v>
      </c>
      <c r="N9730" s="11" t="s">
        <v>14</v>
      </c>
      <c r="O9730" s="11" t="str">
        <f>VLOOKUP(E9730,State_Code_Name!$B$1:$C$52,2,0)</f>
        <v>California</v>
      </c>
    </row>
    <row r="9731" spans="1:15" x14ac:dyDescent="0.3">
      <c r="A9731" s="11">
        <v>731969</v>
      </c>
      <c r="B9731" s="12" t="s">
        <v>31</v>
      </c>
      <c r="C9731" s="12" t="s">
        <v>37</v>
      </c>
      <c r="D9731" s="12" t="s">
        <v>1443</v>
      </c>
      <c r="E9731" s="11" t="s">
        <v>36</v>
      </c>
      <c r="F9731" s="11" t="s">
        <v>19</v>
      </c>
      <c r="G9731" s="37">
        <v>41696</v>
      </c>
      <c r="H9731" s="13">
        <v>41697</v>
      </c>
      <c r="I9731" s="21">
        <v>1</v>
      </c>
      <c r="J9731" s="43" t="s">
        <v>1478</v>
      </c>
      <c r="K9731" s="21">
        <f t="shared" ref="K9731:K9794" si="304">YEAR(G9731)</f>
        <v>2014</v>
      </c>
      <c r="L9731" s="24">
        <f t="shared" ref="L9731:L9794" si="305">ROUNDUP(MONTH(G9731)/3,0)</f>
        <v>1</v>
      </c>
      <c r="M9731" s="11" t="s">
        <v>14</v>
      </c>
      <c r="N9731" s="11" t="s">
        <v>14</v>
      </c>
      <c r="O9731" s="11" t="str">
        <f>VLOOKUP(E9731,State_Code_Name!$B$1:$C$52,2,0)</f>
        <v>Florida</v>
      </c>
    </row>
    <row r="9732" spans="1:15" x14ac:dyDescent="0.3">
      <c r="A9732" s="11">
        <v>522060</v>
      </c>
      <c r="B9732" s="12" t="s">
        <v>11</v>
      </c>
      <c r="C9732" s="12" t="s">
        <v>16</v>
      </c>
      <c r="D9732" s="12" t="s">
        <v>25</v>
      </c>
      <c r="E9732" s="11" t="s">
        <v>32</v>
      </c>
      <c r="F9732" s="11" t="s">
        <v>19</v>
      </c>
      <c r="G9732" s="37">
        <v>41527</v>
      </c>
      <c r="H9732" s="13">
        <v>41528</v>
      </c>
      <c r="I9732" s="21">
        <v>1</v>
      </c>
      <c r="J9732" s="43" t="s">
        <v>1480</v>
      </c>
      <c r="K9732" s="21">
        <f t="shared" si="304"/>
        <v>2013</v>
      </c>
      <c r="L9732" s="24">
        <f t="shared" si="305"/>
        <v>3</v>
      </c>
      <c r="M9732" s="11" t="s">
        <v>14</v>
      </c>
      <c r="N9732" s="11" t="s">
        <v>14</v>
      </c>
      <c r="O9732" s="11" t="str">
        <f>VLOOKUP(E9732,State_Code_Name!$B$1:$C$52,2,0)</f>
        <v>Texas</v>
      </c>
    </row>
    <row r="9733" spans="1:15" x14ac:dyDescent="0.3">
      <c r="A9733" s="11">
        <v>716427</v>
      </c>
      <c r="B9733" s="12" t="s">
        <v>318</v>
      </c>
      <c r="C9733" s="12" t="s">
        <v>62</v>
      </c>
      <c r="D9733" s="12" t="s">
        <v>460</v>
      </c>
      <c r="E9733" s="11" t="s">
        <v>40</v>
      </c>
      <c r="F9733" s="11" t="s">
        <v>19</v>
      </c>
      <c r="G9733" s="37">
        <v>41687</v>
      </c>
      <c r="H9733" s="13">
        <v>41687</v>
      </c>
      <c r="I9733" s="21">
        <v>0</v>
      </c>
      <c r="J9733" s="43" t="s">
        <v>1478</v>
      </c>
      <c r="K9733" s="21">
        <f t="shared" si="304"/>
        <v>2014</v>
      </c>
      <c r="L9733" s="24">
        <f t="shared" si="305"/>
        <v>1</v>
      </c>
      <c r="M9733" s="11" t="s">
        <v>14</v>
      </c>
      <c r="N9733" s="11" t="s">
        <v>15</v>
      </c>
      <c r="O9733" s="11" t="str">
        <f>VLOOKUP(E9733,State_Code_Name!$B$1:$C$52,2,0)</f>
        <v>Ohio</v>
      </c>
    </row>
    <row r="9734" spans="1:15" x14ac:dyDescent="0.3">
      <c r="A9734" s="11">
        <v>1228741</v>
      </c>
      <c r="B9734" s="12" t="s">
        <v>578</v>
      </c>
      <c r="C9734" s="12" t="s">
        <v>33</v>
      </c>
      <c r="D9734" s="12" t="s">
        <v>115</v>
      </c>
      <c r="E9734" s="11" t="s">
        <v>175</v>
      </c>
      <c r="F9734" s="11" t="s">
        <v>19</v>
      </c>
      <c r="G9734" s="37">
        <v>42041</v>
      </c>
      <c r="H9734" s="13">
        <v>42041</v>
      </c>
      <c r="I9734" s="21">
        <v>0</v>
      </c>
      <c r="J9734" s="43" t="s">
        <v>1478</v>
      </c>
      <c r="K9734" s="21">
        <f t="shared" si="304"/>
        <v>2015</v>
      </c>
      <c r="L9734" s="24">
        <f t="shared" si="305"/>
        <v>1</v>
      </c>
      <c r="M9734" s="11" t="s">
        <v>14</v>
      </c>
      <c r="N9734" s="11" t="s">
        <v>15</v>
      </c>
      <c r="O9734" s="11" t="str">
        <f>VLOOKUP(E9734,State_Code_Name!$B$1:$C$52,2,0)</f>
        <v>District of Columbia</v>
      </c>
    </row>
    <row r="9735" spans="1:15" x14ac:dyDescent="0.3">
      <c r="A9735" s="11">
        <v>1490928</v>
      </c>
      <c r="B9735" s="12" t="s">
        <v>433</v>
      </c>
      <c r="C9735" s="12" t="s">
        <v>9</v>
      </c>
      <c r="D9735" s="12" t="s">
        <v>10</v>
      </c>
      <c r="E9735" s="11" t="s">
        <v>32</v>
      </c>
      <c r="F9735" s="11" t="s">
        <v>19</v>
      </c>
      <c r="G9735" s="37">
        <v>42213</v>
      </c>
      <c r="H9735" s="13">
        <v>42213</v>
      </c>
      <c r="I9735" s="21">
        <v>0</v>
      </c>
      <c r="J9735" s="43" t="s">
        <v>1481</v>
      </c>
      <c r="K9735" s="21">
        <f t="shared" si="304"/>
        <v>2015</v>
      </c>
      <c r="L9735" s="24">
        <f t="shared" si="305"/>
        <v>3</v>
      </c>
      <c r="M9735" s="11" t="s">
        <v>14</v>
      </c>
      <c r="N9735" s="11" t="s">
        <v>15</v>
      </c>
      <c r="O9735" s="11" t="str">
        <f>VLOOKUP(E9735,State_Code_Name!$B$1:$C$52,2,0)</f>
        <v>Texas</v>
      </c>
    </row>
    <row r="9736" spans="1:15" x14ac:dyDescent="0.3">
      <c r="A9736" s="11">
        <v>1851895</v>
      </c>
      <c r="B9736" s="12" t="s">
        <v>862</v>
      </c>
      <c r="C9736" s="12" t="s">
        <v>539</v>
      </c>
      <c r="D9736" s="12" t="s">
        <v>540</v>
      </c>
      <c r="E9736" s="11" t="s">
        <v>99</v>
      </c>
      <c r="F9736" s="11" t="s">
        <v>19</v>
      </c>
      <c r="G9736" s="37">
        <v>42457</v>
      </c>
      <c r="H9736" s="13">
        <v>42459</v>
      </c>
      <c r="I9736" s="21">
        <v>2</v>
      </c>
      <c r="J9736" s="43" t="s">
        <v>1476</v>
      </c>
      <c r="K9736" s="21">
        <f t="shared" si="304"/>
        <v>2016</v>
      </c>
      <c r="L9736" s="24">
        <f t="shared" si="305"/>
        <v>1</v>
      </c>
      <c r="M9736" s="11" t="s">
        <v>14</v>
      </c>
      <c r="N9736" s="11" t="s">
        <v>15</v>
      </c>
      <c r="O9736" s="11" t="str">
        <f>VLOOKUP(E9736,State_Code_Name!$B$1:$C$52,2,0)</f>
        <v>Arizona</v>
      </c>
    </row>
    <row r="9737" spans="1:15" x14ac:dyDescent="0.3">
      <c r="A9737" s="11">
        <v>1651032</v>
      </c>
      <c r="B9737" s="12" t="s">
        <v>1095</v>
      </c>
      <c r="C9737" s="12" t="s">
        <v>16</v>
      </c>
      <c r="D9737" s="12" t="s">
        <v>21</v>
      </c>
      <c r="E9737" s="11" t="s">
        <v>18</v>
      </c>
      <c r="F9737" s="11" t="s">
        <v>19</v>
      </c>
      <c r="G9737" s="37">
        <v>42319</v>
      </c>
      <c r="H9737" s="13">
        <v>42320</v>
      </c>
      <c r="I9737" s="21">
        <v>1</v>
      </c>
      <c r="J9737" s="43" t="s">
        <v>1479</v>
      </c>
      <c r="K9737" s="21">
        <f t="shared" si="304"/>
        <v>2015</v>
      </c>
      <c r="L9737" s="24">
        <f t="shared" si="305"/>
        <v>4</v>
      </c>
      <c r="M9737" s="11" t="s">
        <v>14</v>
      </c>
      <c r="N9737" s="11" t="s">
        <v>14</v>
      </c>
      <c r="O9737" s="11" t="str">
        <f>VLOOKUP(E9737,State_Code_Name!$B$1:$C$52,2,0)</f>
        <v>California</v>
      </c>
    </row>
    <row r="9738" spans="1:15" x14ac:dyDescent="0.3">
      <c r="A9738" s="11">
        <v>1486997</v>
      </c>
      <c r="B9738" s="12" t="s">
        <v>250</v>
      </c>
      <c r="C9738" s="12" t="s">
        <v>33</v>
      </c>
      <c r="D9738" s="12" t="s">
        <v>1441</v>
      </c>
      <c r="E9738" s="11" t="s">
        <v>18</v>
      </c>
      <c r="F9738" s="11" t="s">
        <v>19</v>
      </c>
      <c r="G9738" s="37">
        <v>42210</v>
      </c>
      <c r="H9738" s="13">
        <v>42210</v>
      </c>
      <c r="I9738" s="21">
        <v>0</v>
      </c>
      <c r="J9738" s="43" t="s">
        <v>1481</v>
      </c>
      <c r="K9738" s="21">
        <f t="shared" si="304"/>
        <v>2015</v>
      </c>
      <c r="L9738" s="24">
        <f t="shared" si="305"/>
        <v>3</v>
      </c>
      <c r="M9738" s="11" t="s">
        <v>14</v>
      </c>
      <c r="N9738" s="11" t="s">
        <v>15</v>
      </c>
      <c r="O9738" s="11" t="str">
        <f>VLOOKUP(E9738,State_Code_Name!$B$1:$C$52,2,0)</f>
        <v>California</v>
      </c>
    </row>
    <row r="9739" spans="1:15" x14ac:dyDescent="0.3">
      <c r="A9739" s="11">
        <v>921120</v>
      </c>
      <c r="B9739" s="12" t="s">
        <v>61</v>
      </c>
      <c r="C9739" s="12" t="s">
        <v>53</v>
      </c>
      <c r="D9739" s="12" t="s">
        <v>102</v>
      </c>
      <c r="E9739" s="11" t="s">
        <v>43</v>
      </c>
      <c r="F9739" s="11" t="s">
        <v>19</v>
      </c>
      <c r="G9739" s="37">
        <v>41822</v>
      </c>
      <c r="H9739" s="13">
        <v>41822</v>
      </c>
      <c r="I9739" s="21">
        <v>0</v>
      </c>
      <c r="J9739" s="43" t="s">
        <v>1481</v>
      </c>
      <c r="K9739" s="21">
        <f t="shared" si="304"/>
        <v>2014</v>
      </c>
      <c r="L9739" s="24">
        <f t="shared" si="305"/>
        <v>3</v>
      </c>
      <c r="M9739" s="11" t="s">
        <v>14</v>
      </c>
      <c r="N9739" s="11" t="s">
        <v>15</v>
      </c>
      <c r="O9739" s="11" t="str">
        <f>VLOOKUP(E9739,State_Code_Name!$B$1:$C$52,2,0)</f>
        <v>North Carolina</v>
      </c>
    </row>
    <row r="9740" spans="1:15" x14ac:dyDescent="0.3">
      <c r="A9740" s="11">
        <v>1748428</v>
      </c>
      <c r="B9740" s="12" t="s">
        <v>377</v>
      </c>
      <c r="C9740" s="12" t="s">
        <v>27</v>
      </c>
      <c r="D9740" s="12" t="s">
        <v>28</v>
      </c>
      <c r="E9740" s="11" t="s">
        <v>52</v>
      </c>
      <c r="F9740" s="11" t="s">
        <v>19</v>
      </c>
      <c r="G9740" s="37">
        <v>42388</v>
      </c>
      <c r="H9740" s="13">
        <v>42388</v>
      </c>
      <c r="I9740" s="21">
        <v>0</v>
      </c>
      <c r="J9740" s="43" t="s">
        <v>1474</v>
      </c>
      <c r="K9740" s="21">
        <f t="shared" si="304"/>
        <v>2016</v>
      </c>
      <c r="L9740" s="24">
        <f t="shared" si="305"/>
        <v>1</v>
      </c>
      <c r="M9740" s="11" t="s">
        <v>14</v>
      </c>
      <c r="N9740" s="11" t="s">
        <v>15</v>
      </c>
      <c r="O9740" s="11" t="str">
        <f>VLOOKUP(E9740,State_Code_Name!$B$1:$C$52,2,0)</f>
        <v>Washington</v>
      </c>
    </row>
    <row r="9741" spans="1:15" x14ac:dyDescent="0.3">
      <c r="A9741" s="11">
        <v>2120745</v>
      </c>
      <c r="B9741" s="12" t="s">
        <v>82</v>
      </c>
      <c r="C9741" s="12" t="s">
        <v>37</v>
      </c>
      <c r="D9741" s="12" t="s">
        <v>1445</v>
      </c>
      <c r="E9741" s="11" t="s">
        <v>67</v>
      </c>
      <c r="F9741" s="11" t="s">
        <v>19</v>
      </c>
      <c r="G9741" s="37">
        <v>42633</v>
      </c>
      <c r="H9741" s="13">
        <v>42633</v>
      </c>
      <c r="I9741" s="21">
        <v>0</v>
      </c>
      <c r="J9741" s="43" t="s">
        <v>1480</v>
      </c>
      <c r="K9741" s="21">
        <f t="shared" si="304"/>
        <v>2016</v>
      </c>
      <c r="L9741" s="24">
        <f t="shared" si="305"/>
        <v>3</v>
      </c>
      <c r="M9741" s="11" t="s">
        <v>14</v>
      </c>
      <c r="N9741" s="11" t="s">
        <v>14</v>
      </c>
      <c r="O9741" s="11" t="str">
        <f>VLOOKUP(E9741,State_Code_Name!$B$1:$C$52,2,0)</f>
        <v>Michigan</v>
      </c>
    </row>
    <row r="9742" spans="1:15" x14ac:dyDescent="0.3">
      <c r="A9742" s="11">
        <v>981869</v>
      </c>
      <c r="B9742" s="12" t="s">
        <v>11</v>
      </c>
      <c r="C9742" s="12" t="s">
        <v>27</v>
      </c>
      <c r="D9742" s="12" t="s">
        <v>79</v>
      </c>
      <c r="E9742" s="11" t="s">
        <v>18</v>
      </c>
      <c r="F9742" s="11" t="s">
        <v>19</v>
      </c>
      <c r="G9742" s="37">
        <v>41864</v>
      </c>
      <c r="H9742" s="13">
        <v>41864</v>
      </c>
      <c r="I9742" s="21">
        <v>0</v>
      </c>
      <c r="J9742" s="43" t="s">
        <v>1482</v>
      </c>
      <c r="K9742" s="21">
        <f t="shared" si="304"/>
        <v>2014</v>
      </c>
      <c r="L9742" s="24">
        <f t="shared" si="305"/>
        <v>3</v>
      </c>
      <c r="M9742" s="11" t="s">
        <v>14</v>
      </c>
      <c r="N9742" s="11" t="s">
        <v>15</v>
      </c>
      <c r="O9742" s="11" t="str">
        <f>VLOOKUP(E9742,State_Code_Name!$B$1:$C$52,2,0)</f>
        <v>California</v>
      </c>
    </row>
    <row r="9743" spans="1:15" x14ac:dyDescent="0.3">
      <c r="A9743" s="11">
        <v>1294567</v>
      </c>
      <c r="B9743" s="12" t="s">
        <v>360</v>
      </c>
      <c r="C9743" s="12" t="s">
        <v>33</v>
      </c>
      <c r="D9743" s="12" t="s">
        <v>45</v>
      </c>
      <c r="E9743" s="11" t="s">
        <v>78</v>
      </c>
      <c r="F9743" s="11" t="s">
        <v>19</v>
      </c>
      <c r="G9743" s="37">
        <v>42084</v>
      </c>
      <c r="H9743" s="13">
        <v>42093</v>
      </c>
      <c r="I9743" s="21">
        <v>9</v>
      </c>
      <c r="J9743" s="43" t="s">
        <v>1476</v>
      </c>
      <c r="K9743" s="21">
        <f t="shared" si="304"/>
        <v>2015</v>
      </c>
      <c r="L9743" s="24">
        <f t="shared" si="305"/>
        <v>1</v>
      </c>
      <c r="M9743" s="11" t="s">
        <v>14</v>
      </c>
      <c r="N9743" s="11" t="s">
        <v>15</v>
      </c>
      <c r="O9743" s="11" t="str">
        <f>VLOOKUP(E9743,State_Code_Name!$B$1:$C$52,2,0)</f>
        <v>Missouri</v>
      </c>
    </row>
    <row r="9744" spans="1:15" x14ac:dyDescent="0.3">
      <c r="A9744" s="11">
        <v>697316</v>
      </c>
      <c r="B9744" s="12" t="s">
        <v>39</v>
      </c>
      <c r="C9744" s="12" t="s">
        <v>37</v>
      </c>
      <c r="D9744" s="12" t="s">
        <v>81</v>
      </c>
      <c r="E9744" s="11" t="s">
        <v>122</v>
      </c>
      <c r="F9744" s="11" t="s">
        <v>19</v>
      </c>
      <c r="G9744" s="37">
        <v>41673</v>
      </c>
      <c r="H9744" s="13">
        <v>41673</v>
      </c>
      <c r="I9744" s="21">
        <v>0</v>
      </c>
      <c r="J9744" s="43" t="s">
        <v>1478</v>
      </c>
      <c r="K9744" s="21">
        <f t="shared" si="304"/>
        <v>2014</v>
      </c>
      <c r="L9744" s="24">
        <f t="shared" si="305"/>
        <v>1</v>
      </c>
      <c r="M9744" s="11" t="s">
        <v>14</v>
      </c>
      <c r="N9744" s="11" t="s">
        <v>15</v>
      </c>
      <c r="O9744" s="11" t="str">
        <f>VLOOKUP(E9744,State_Code_Name!$B$1:$C$52,2,0)</f>
        <v>Maryland</v>
      </c>
    </row>
    <row r="9745" spans="1:15" x14ac:dyDescent="0.3">
      <c r="A9745" s="11">
        <v>1210239</v>
      </c>
      <c r="B9745" s="12" t="s">
        <v>11</v>
      </c>
      <c r="C9745" s="12" t="s">
        <v>27</v>
      </c>
      <c r="D9745" s="12" t="s">
        <v>28</v>
      </c>
      <c r="E9745" s="11" t="s">
        <v>18</v>
      </c>
      <c r="F9745" s="11" t="s">
        <v>19</v>
      </c>
      <c r="G9745" s="37">
        <v>42030</v>
      </c>
      <c r="H9745" s="13">
        <v>42030</v>
      </c>
      <c r="I9745" s="21">
        <v>0</v>
      </c>
      <c r="J9745" s="43" t="s">
        <v>1474</v>
      </c>
      <c r="K9745" s="21">
        <f t="shared" si="304"/>
        <v>2015</v>
      </c>
      <c r="L9745" s="24">
        <f t="shared" si="305"/>
        <v>1</v>
      </c>
      <c r="M9745" s="11" t="s">
        <v>14</v>
      </c>
      <c r="N9745" s="11" t="s">
        <v>15</v>
      </c>
      <c r="O9745" s="11" t="str">
        <f>VLOOKUP(E9745,State_Code_Name!$B$1:$C$52,2,0)</f>
        <v>California</v>
      </c>
    </row>
    <row r="9746" spans="1:15" x14ac:dyDescent="0.3">
      <c r="A9746" s="11">
        <v>2011530</v>
      </c>
      <c r="B9746" s="12" t="s">
        <v>61</v>
      </c>
      <c r="C9746" s="12" t="s">
        <v>53</v>
      </c>
      <c r="D9746" s="12" t="s">
        <v>77</v>
      </c>
      <c r="E9746" s="11" t="s">
        <v>12</v>
      </c>
      <c r="F9746" s="11" t="s">
        <v>58</v>
      </c>
      <c r="G9746" s="37">
        <v>42564</v>
      </c>
      <c r="H9746" s="13">
        <v>42565</v>
      </c>
      <c r="I9746" s="21">
        <v>1</v>
      </c>
      <c r="J9746" s="43" t="s">
        <v>1481</v>
      </c>
      <c r="K9746" s="21">
        <f t="shared" si="304"/>
        <v>2016</v>
      </c>
      <c r="L9746" s="24">
        <f t="shared" si="305"/>
        <v>3</v>
      </c>
      <c r="M9746" s="11" t="s">
        <v>14</v>
      </c>
      <c r="N9746" s="11" t="s">
        <v>15</v>
      </c>
      <c r="O9746" s="11" t="str">
        <f>VLOOKUP(E9746,State_Code_Name!$B$1:$C$52,2,0)</f>
        <v>Virginia</v>
      </c>
    </row>
    <row r="9747" spans="1:15" x14ac:dyDescent="0.3">
      <c r="A9747" s="11">
        <v>1908115</v>
      </c>
      <c r="B9747" s="12" t="s">
        <v>82</v>
      </c>
      <c r="C9747" s="12" t="s">
        <v>37</v>
      </c>
      <c r="D9747" s="12" t="s">
        <v>81</v>
      </c>
      <c r="E9747" s="11" t="s">
        <v>127</v>
      </c>
      <c r="F9747" s="11" t="s">
        <v>19</v>
      </c>
      <c r="G9747" s="37">
        <v>42493</v>
      </c>
      <c r="H9747" s="13">
        <v>42518</v>
      </c>
      <c r="I9747" s="21">
        <v>25</v>
      </c>
      <c r="J9747" s="43" t="s">
        <v>1471</v>
      </c>
      <c r="K9747" s="21">
        <f t="shared" si="304"/>
        <v>2016</v>
      </c>
      <c r="L9747" s="24">
        <f t="shared" si="305"/>
        <v>2</v>
      </c>
      <c r="M9747" s="11" t="s">
        <v>14</v>
      </c>
      <c r="N9747" s="11" t="s">
        <v>15</v>
      </c>
      <c r="O9747" s="11" t="str">
        <f>VLOOKUP(E9747,State_Code_Name!$B$1:$C$52,2,0)</f>
        <v>Oklahoma</v>
      </c>
    </row>
    <row r="9748" spans="1:15" x14ac:dyDescent="0.3">
      <c r="A9748" s="11">
        <v>1558474</v>
      </c>
      <c r="B9748" s="12" t="s">
        <v>152</v>
      </c>
      <c r="C9748" s="12" t="s">
        <v>16</v>
      </c>
      <c r="D9748" s="12" t="s">
        <v>1442</v>
      </c>
      <c r="E9748" s="11" t="s">
        <v>85</v>
      </c>
      <c r="F9748" s="11" t="s">
        <v>19</v>
      </c>
      <c r="G9748" s="37">
        <v>42257</v>
      </c>
      <c r="H9748" s="13">
        <v>42257</v>
      </c>
      <c r="I9748" s="21">
        <v>0</v>
      </c>
      <c r="J9748" s="43" t="s">
        <v>1480</v>
      </c>
      <c r="K9748" s="21">
        <f t="shared" si="304"/>
        <v>2015</v>
      </c>
      <c r="L9748" s="24">
        <f t="shared" si="305"/>
        <v>3</v>
      </c>
      <c r="M9748" s="11" t="s">
        <v>14</v>
      </c>
      <c r="N9748" s="11" t="s">
        <v>15</v>
      </c>
      <c r="O9748" s="11" t="str">
        <f>VLOOKUP(E9748,State_Code_Name!$B$1:$C$52,2,0)</f>
        <v>Wisconsin</v>
      </c>
    </row>
    <row r="9749" spans="1:15" x14ac:dyDescent="0.3">
      <c r="A9749" s="11">
        <v>899601</v>
      </c>
      <c r="B9749" s="12" t="s">
        <v>48</v>
      </c>
      <c r="C9749" s="12" t="s">
        <v>27</v>
      </c>
      <c r="D9749" s="12" t="s">
        <v>28</v>
      </c>
      <c r="E9749" s="11" t="s">
        <v>32</v>
      </c>
      <c r="F9749" s="11" t="s">
        <v>19</v>
      </c>
      <c r="G9749" s="37">
        <v>41808</v>
      </c>
      <c r="H9749" s="13">
        <v>41810</v>
      </c>
      <c r="I9749" s="21">
        <v>2</v>
      </c>
      <c r="J9749" s="43" t="s">
        <v>1477</v>
      </c>
      <c r="K9749" s="21">
        <f t="shared" si="304"/>
        <v>2014</v>
      </c>
      <c r="L9749" s="24">
        <f t="shared" si="305"/>
        <v>2</v>
      </c>
      <c r="M9749" s="11" t="s">
        <v>14</v>
      </c>
      <c r="N9749" s="11" t="s">
        <v>15</v>
      </c>
      <c r="O9749" s="11" t="str">
        <f>VLOOKUP(E9749,State_Code_Name!$B$1:$C$52,2,0)</f>
        <v>Texas</v>
      </c>
    </row>
    <row r="9750" spans="1:15" x14ac:dyDescent="0.3">
      <c r="A9750" s="11">
        <v>1628775</v>
      </c>
      <c r="B9750" s="12" t="s">
        <v>44</v>
      </c>
      <c r="C9750" s="12" t="s">
        <v>37</v>
      </c>
      <c r="D9750" s="12" t="s">
        <v>81</v>
      </c>
      <c r="E9750" s="11" t="s">
        <v>36</v>
      </c>
      <c r="F9750" s="11" t="s">
        <v>13</v>
      </c>
      <c r="G9750" s="37">
        <v>42305</v>
      </c>
      <c r="H9750" s="13">
        <v>42305</v>
      </c>
      <c r="I9750" s="21">
        <v>0</v>
      </c>
      <c r="J9750" s="43" t="s">
        <v>1473</v>
      </c>
      <c r="K9750" s="21">
        <f t="shared" si="304"/>
        <v>2015</v>
      </c>
      <c r="L9750" s="24">
        <f t="shared" si="305"/>
        <v>4</v>
      </c>
      <c r="M9750" s="11" t="s">
        <v>14</v>
      </c>
      <c r="N9750" s="11" t="s">
        <v>15</v>
      </c>
      <c r="O9750" s="11" t="str">
        <f>VLOOKUP(E9750,State_Code_Name!$B$1:$C$52,2,0)</f>
        <v>Florida</v>
      </c>
    </row>
    <row r="9751" spans="1:15" x14ac:dyDescent="0.3">
      <c r="A9751" s="11">
        <v>2070069</v>
      </c>
      <c r="B9751" s="12" t="s">
        <v>11</v>
      </c>
      <c r="C9751" s="12" t="s">
        <v>27</v>
      </c>
      <c r="D9751" s="12" t="s">
        <v>57</v>
      </c>
      <c r="E9751" s="11" t="s">
        <v>85</v>
      </c>
      <c r="F9751" s="11" t="s">
        <v>19</v>
      </c>
      <c r="G9751" s="37">
        <v>42600</v>
      </c>
      <c r="H9751" s="13">
        <v>42600</v>
      </c>
      <c r="I9751" s="21">
        <v>0</v>
      </c>
      <c r="J9751" s="43" t="s">
        <v>1482</v>
      </c>
      <c r="K9751" s="21">
        <f t="shared" si="304"/>
        <v>2016</v>
      </c>
      <c r="L9751" s="24">
        <f t="shared" si="305"/>
        <v>3</v>
      </c>
      <c r="M9751" s="11" t="s">
        <v>14</v>
      </c>
      <c r="N9751" s="11" t="s">
        <v>15</v>
      </c>
      <c r="O9751" s="11" t="str">
        <f>VLOOKUP(E9751,State_Code_Name!$B$1:$C$52,2,0)</f>
        <v>Wisconsin</v>
      </c>
    </row>
    <row r="9752" spans="1:15" x14ac:dyDescent="0.3">
      <c r="A9752" s="11">
        <v>2063975</v>
      </c>
      <c r="B9752" s="12" t="s">
        <v>74</v>
      </c>
      <c r="C9752" s="12" t="s">
        <v>27</v>
      </c>
      <c r="D9752" s="12" t="s">
        <v>28</v>
      </c>
      <c r="E9752" s="11" t="s">
        <v>18</v>
      </c>
      <c r="F9752" s="11" t="s">
        <v>19</v>
      </c>
      <c r="G9752" s="37">
        <v>42597</v>
      </c>
      <c r="H9752" s="13">
        <v>42597</v>
      </c>
      <c r="I9752" s="21">
        <v>0</v>
      </c>
      <c r="J9752" s="43" t="s">
        <v>1482</v>
      </c>
      <c r="K9752" s="21">
        <f t="shared" si="304"/>
        <v>2016</v>
      </c>
      <c r="L9752" s="24">
        <f t="shared" si="305"/>
        <v>3</v>
      </c>
      <c r="M9752" s="11" t="s">
        <v>14</v>
      </c>
      <c r="N9752" s="11" t="s">
        <v>15</v>
      </c>
      <c r="O9752" s="11" t="str">
        <f>VLOOKUP(E9752,State_Code_Name!$B$1:$C$52,2,0)</f>
        <v>California</v>
      </c>
    </row>
    <row r="9753" spans="1:15" x14ac:dyDescent="0.3">
      <c r="A9753" s="11">
        <v>1051509</v>
      </c>
      <c r="B9753" s="12" t="s">
        <v>808</v>
      </c>
      <c r="C9753" s="12" t="s">
        <v>27</v>
      </c>
      <c r="D9753" s="12" t="s">
        <v>28</v>
      </c>
      <c r="E9753" s="11" t="s">
        <v>47</v>
      </c>
      <c r="F9753" s="11" t="s">
        <v>19</v>
      </c>
      <c r="G9753" s="37">
        <v>41912</v>
      </c>
      <c r="H9753" s="13">
        <v>41912</v>
      </c>
      <c r="I9753" s="21">
        <v>0</v>
      </c>
      <c r="J9753" s="43" t="s">
        <v>1480</v>
      </c>
      <c r="K9753" s="21">
        <f t="shared" si="304"/>
        <v>2014</v>
      </c>
      <c r="L9753" s="24">
        <f t="shared" si="305"/>
        <v>3</v>
      </c>
      <c r="M9753" s="11" t="s">
        <v>14</v>
      </c>
      <c r="N9753" s="11" t="s">
        <v>15</v>
      </c>
      <c r="O9753" s="11" t="str">
        <f>VLOOKUP(E9753,State_Code_Name!$B$1:$C$52,2,0)</f>
        <v>Pennsylvania</v>
      </c>
    </row>
    <row r="9754" spans="1:15" x14ac:dyDescent="0.3">
      <c r="A9754" s="11">
        <v>885277</v>
      </c>
      <c r="B9754" s="12" t="s">
        <v>61</v>
      </c>
      <c r="C9754" s="12" t="s">
        <v>53</v>
      </c>
      <c r="D9754" s="12" t="s">
        <v>1439</v>
      </c>
      <c r="E9754" s="11" t="s">
        <v>23</v>
      </c>
      <c r="F9754" s="11" t="s">
        <v>19</v>
      </c>
      <c r="G9754" s="37">
        <v>41797</v>
      </c>
      <c r="H9754" s="13">
        <v>41797</v>
      </c>
      <c r="I9754" s="21">
        <v>0</v>
      </c>
      <c r="J9754" s="43" t="s">
        <v>1477</v>
      </c>
      <c r="K9754" s="21">
        <f t="shared" si="304"/>
        <v>2014</v>
      </c>
      <c r="L9754" s="24">
        <f t="shared" si="305"/>
        <v>2</v>
      </c>
      <c r="M9754" s="11" t="s">
        <v>14</v>
      </c>
      <c r="N9754" s="11" t="s">
        <v>14</v>
      </c>
      <c r="O9754" s="11" t="str">
        <f>VLOOKUP(E9754,State_Code_Name!$B$1:$C$52,2,0)</f>
        <v>New York</v>
      </c>
    </row>
    <row r="9755" spans="1:15" x14ac:dyDescent="0.3">
      <c r="A9755" s="11">
        <v>561703</v>
      </c>
      <c r="B9755" s="12" t="s">
        <v>11</v>
      </c>
      <c r="C9755" s="12" t="s">
        <v>27</v>
      </c>
      <c r="D9755" s="12" t="s">
        <v>28</v>
      </c>
      <c r="E9755" s="11" t="s">
        <v>40</v>
      </c>
      <c r="F9755" s="11" t="s">
        <v>19</v>
      </c>
      <c r="G9755" s="37">
        <v>41564</v>
      </c>
      <c r="H9755" s="13">
        <v>41565</v>
      </c>
      <c r="I9755" s="21">
        <v>1</v>
      </c>
      <c r="J9755" s="43" t="s">
        <v>1473</v>
      </c>
      <c r="K9755" s="21">
        <f t="shared" si="304"/>
        <v>2013</v>
      </c>
      <c r="L9755" s="24">
        <f t="shared" si="305"/>
        <v>4</v>
      </c>
      <c r="M9755" s="11" t="s">
        <v>14</v>
      </c>
      <c r="N9755" s="11" t="s">
        <v>15</v>
      </c>
      <c r="O9755" s="11" t="str">
        <f>VLOOKUP(E9755,State_Code_Name!$B$1:$C$52,2,0)</f>
        <v>Ohio</v>
      </c>
    </row>
    <row r="9756" spans="1:15" x14ac:dyDescent="0.3">
      <c r="A9756" s="11">
        <v>1535033</v>
      </c>
      <c r="B9756" s="12" t="s">
        <v>84</v>
      </c>
      <c r="C9756" s="12" t="s">
        <v>16</v>
      </c>
      <c r="D9756" s="12" t="s">
        <v>21</v>
      </c>
      <c r="E9756" s="11" t="s">
        <v>23</v>
      </c>
      <c r="F9756" s="11" t="s">
        <v>19</v>
      </c>
      <c r="G9756" s="37">
        <v>42241</v>
      </c>
      <c r="H9756" s="13">
        <v>42241</v>
      </c>
      <c r="I9756" s="21">
        <v>0</v>
      </c>
      <c r="J9756" s="43" t="s">
        <v>1482</v>
      </c>
      <c r="K9756" s="21">
        <f t="shared" si="304"/>
        <v>2015</v>
      </c>
      <c r="L9756" s="24">
        <f t="shared" si="305"/>
        <v>3</v>
      </c>
      <c r="M9756" s="11" t="s">
        <v>14</v>
      </c>
      <c r="N9756" s="11" t="s">
        <v>15</v>
      </c>
      <c r="O9756" s="11" t="str">
        <f>VLOOKUP(E9756,State_Code_Name!$B$1:$C$52,2,0)</f>
        <v>New York</v>
      </c>
    </row>
    <row r="9757" spans="1:15" x14ac:dyDescent="0.3">
      <c r="A9757" s="11">
        <v>702967</v>
      </c>
      <c r="B9757" s="12" t="s">
        <v>229</v>
      </c>
      <c r="C9757" s="12" t="s">
        <v>37</v>
      </c>
      <c r="D9757" s="12" t="s">
        <v>1443</v>
      </c>
      <c r="E9757" s="11" t="s">
        <v>18</v>
      </c>
      <c r="F9757" s="11" t="s">
        <v>19</v>
      </c>
      <c r="G9757" s="37">
        <v>41677</v>
      </c>
      <c r="H9757" s="13">
        <v>41677</v>
      </c>
      <c r="I9757" s="21">
        <v>0</v>
      </c>
      <c r="J9757" s="43" t="s">
        <v>1478</v>
      </c>
      <c r="K9757" s="21">
        <f t="shared" si="304"/>
        <v>2014</v>
      </c>
      <c r="L9757" s="24">
        <f t="shared" si="305"/>
        <v>1</v>
      </c>
      <c r="M9757" s="11" t="s">
        <v>14</v>
      </c>
      <c r="N9757" s="11" t="s">
        <v>15</v>
      </c>
      <c r="O9757" s="11" t="str">
        <f>VLOOKUP(E9757,State_Code_Name!$B$1:$C$52,2,0)</f>
        <v>California</v>
      </c>
    </row>
    <row r="9758" spans="1:15" x14ac:dyDescent="0.3">
      <c r="A9758" s="11">
        <v>807466</v>
      </c>
      <c r="B9758" s="12" t="s">
        <v>74</v>
      </c>
      <c r="C9758" s="12" t="s">
        <v>27</v>
      </c>
      <c r="D9758" s="12" t="s">
        <v>28</v>
      </c>
      <c r="E9758" s="11" t="s">
        <v>18</v>
      </c>
      <c r="F9758" s="11" t="s">
        <v>19</v>
      </c>
      <c r="G9758" s="37">
        <v>41743</v>
      </c>
      <c r="H9758" s="13">
        <v>41743</v>
      </c>
      <c r="I9758" s="21">
        <v>0</v>
      </c>
      <c r="J9758" s="43" t="s">
        <v>1483</v>
      </c>
      <c r="K9758" s="21">
        <f t="shared" si="304"/>
        <v>2014</v>
      </c>
      <c r="L9758" s="24">
        <f t="shared" si="305"/>
        <v>2</v>
      </c>
      <c r="M9758" s="11" t="s">
        <v>14</v>
      </c>
      <c r="N9758" s="11" t="s">
        <v>14</v>
      </c>
      <c r="O9758" s="11" t="str">
        <f>VLOOKUP(E9758,State_Code_Name!$B$1:$C$52,2,0)</f>
        <v>California</v>
      </c>
    </row>
    <row r="9759" spans="1:15" x14ac:dyDescent="0.3">
      <c r="A9759" s="11">
        <v>573151</v>
      </c>
      <c r="B9759" s="12" t="s">
        <v>82</v>
      </c>
      <c r="C9759" s="12" t="s">
        <v>33</v>
      </c>
      <c r="D9759" s="12" t="s">
        <v>45</v>
      </c>
      <c r="E9759" s="11" t="s">
        <v>99</v>
      </c>
      <c r="F9759" s="11" t="s">
        <v>19</v>
      </c>
      <c r="G9759" s="37">
        <v>41575</v>
      </c>
      <c r="H9759" s="13">
        <v>41575</v>
      </c>
      <c r="I9759" s="21">
        <v>0</v>
      </c>
      <c r="J9759" s="43" t="s">
        <v>1473</v>
      </c>
      <c r="K9759" s="21">
        <f t="shared" si="304"/>
        <v>2013</v>
      </c>
      <c r="L9759" s="24">
        <f t="shared" si="305"/>
        <v>4</v>
      </c>
      <c r="M9759" s="11" t="s">
        <v>14</v>
      </c>
      <c r="N9759" s="11" t="s">
        <v>15</v>
      </c>
      <c r="O9759" s="11" t="str">
        <f>VLOOKUP(E9759,State_Code_Name!$B$1:$C$52,2,0)</f>
        <v>Arizona</v>
      </c>
    </row>
    <row r="9760" spans="1:15" x14ac:dyDescent="0.3">
      <c r="A9760" s="11">
        <v>2025519</v>
      </c>
      <c r="B9760" s="12" t="s">
        <v>64</v>
      </c>
      <c r="C9760" s="12" t="s">
        <v>62</v>
      </c>
      <c r="D9760" s="12" t="s">
        <v>279</v>
      </c>
      <c r="E9760" s="11" t="s">
        <v>122</v>
      </c>
      <c r="F9760" s="11" t="s">
        <v>13</v>
      </c>
      <c r="G9760" s="37">
        <v>42573</v>
      </c>
      <c r="H9760" s="13">
        <v>42573</v>
      </c>
      <c r="I9760" s="21">
        <v>0</v>
      </c>
      <c r="J9760" s="43" t="s">
        <v>1481</v>
      </c>
      <c r="K9760" s="21">
        <f t="shared" si="304"/>
        <v>2016</v>
      </c>
      <c r="L9760" s="24">
        <f t="shared" si="305"/>
        <v>3</v>
      </c>
      <c r="M9760" s="11" t="s">
        <v>14</v>
      </c>
      <c r="N9760" s="11" t="s">
        <v>15</v>
      </c>
      <c r="O9760" s="11" t="str">
        <f>VLOOKUP(E9760,State_Code_Name!$B$1:$C$52,2,0)</f>
        <v>Maryland</v>
      </c>
    </row>
    <row r="9761" spans="1:15" x14ac:dyDescent="0.3">
      <c r="A9761" s="11">
        <v>1556746</v>
      </c>
      <c r="B9761" s="12" t="s">
        <v>69</v>
      </c>
      <c r="C9761" s="12" t="s">
        <v>37</v>
      </c>
      <c r="D9761" s="12" t="s">
        <v>81</v>
      </c>
      <c r="E9761" s="11" t="s">
        <v>18</v>
      </c>
      <c r="F9761" s="11" t="s">
        <v>19</v>
      </c>
      <c r="G9761" s="37">
        <v>42256</v>
      </c>
      <c r="H9761" s="13">
        <v>42256</v>
      </c>
      <c r="I9761" s="21">
        <v>0</v>
      </c>
      <c r="J9761" s="43" t="s">
        <v>1480</v>
      </c>
      <c r="K9761" s="21">
        <f t="shared" si="304"/>
        <v>2015</v>
      </c>
      <c r="L9761" s="24">
        <f t="shared" si="305"/>
        <v>3</v>
      </c>
      <c r="M9761" s="11" t="s">
        <v>14</v>
      </c>
      <c r="N9761" s="11" t="s">
        <v>14</v>
      </c>
      <c r="O9761" s="11" t="str">
        <f>VLOOKUP(E9761,State_Code_Name!$B$1:$C$52,2,0)</f>
        <v>California</v>
      </c>
    </row>
    <row r="9762" spans="1:15" x14ac:dyDescent="0.3">
      <c r="A9762" s="11">
        <v>953596</v>
      </c>
      <c r="B9762" s="12" t="s">
        <v>11</v>
      </c>
      <c r="C9762" s="12" t="s">
        <v>27</v>
      </c>
      <c r="D9762" s="12" t="s">
        <v>28</v>
      </c>
      <c r="E9762" s="11" t="s">
        <v>36</v>
      </c>
      <c r="F9762" s="11" t="s">
        <v>19</v>
      </c>
      <c r="G9762" s="37">
        <v>41845</v>
      </c>
      <c r="H9762" s="13">
        <v>41845</v>
      </c>
      <c r="I9762" s="21">
        <v>0</v>
      </c>
      <c r="J9762" s="43" t="s">
        <v>1481</v>
      </c>
      <c r="K9762" s="21">
        <f t="shared" si="304"/>
        <v>2014</v>
      </c>
      <c r="L9762" s="24">
        <f t="shared" si="305"/>
        <v>3</v>
      </c>
      <c r="M9762" s="11" t="s">
        <v>14</v>
      </c>
      <c r="N9762" s="11" t="s">
        <v>15</v>
      </c>
      <c r="O9762" s="11" t="str">
        <f>VLOOKUP(E9762,State_Code_Name!$B$1:$C$52,2,0)</f>
        <v>Florida</v>
      </c>
    </row>
    <row r="9763" spans="1:15" x14ac:dyDescent="0.3">
      <c r="A9763" s="11">
        <v>527153</v>
      </c>
      <c r="B9763" s="12" t="s">
        <v>70</v>
      </c>
      <c r="C9763" s="12" t="s">
        <v>27</v>
      </c>
      <c r="D9763" s="12" t="s">
        <v>28</v>
      </c>
      <c r="E9763" s="11" t="s">
        <v>128</v>
      </c>
      <c r="F9763" s="11" t="s">
        <v>19</v>
      </c>
      <c r="G9763" s="37">
        <v>41530</v>
      </c>
      <c r="H9763" s="13">
        <v>41530</v>
      </c>
      <c r="I9763" s="21">
        <v>0</v>
      </c>
      <c r="J9763" s="43" t="s">
        <v>1480</v>
      </c>
      <c r="K9763" s="21">
        <f t="shared" si="304"/>
        <v>2013</v>
      </c>
      <c r="L9763" s="24">
        <f t="shared" si="305"/>
        <v>3</v>
      </c>
      <c r="M9763" s="11" t="s">
        <v>14</v>
      </c>
      <c r="N9763" s="11" t="s">
        <v>15</v>
      </c>
      <c r="O9763" s="11" t="str">
        <f>VLOOKUP(E9763,State_Code_Name!$B$1:$C$52,2,0)</f>
        <v>Montana</v>
      </c>
    </row>
    <row r="9764" spans="1:15" x14ac:dyDescent="0.3">
      <c r="A9764" s="11">
        <v>1564108</v>
      </c>
      <c r="B9764" s="12" t="s">
        <v>82</v>
      </c>
      <c r="C9764" s="12" t="s">
        <v>37</v>
      </c>
      <c r="D9764" s="12" t="s">
        <v>1443</v>
      </c>
      <c r="E9764" s="11" t="s">
        <v>100</v>
      </c>
      <c r="F9764" s="11" t="s">
        <v>19</v>
      </c>
      <c r="G9764" s="37">
        <v>42261</v>
      </c>
      <c r="H9764" s="13">
        <v>42262</v>
      </c>
      <c r="I9764" s="21">
        <v>1</v>
      </c>
      <c r="J9764" s="43" t="s">
        <v>1480</v>
      </c>
      <c r="K9764" s="21">
        <f t="shared" si="304"/>
        <v>2015</v>
      </c>
      <c r="L9764" s="24">
        <f t="shared" si="305"/>
        <v>3</v>
      </c>
      <c r="M9764" s="11" t="s">
        <v>14</v>
      </c>
      <c r="N9764" s="11" t="s">
        <v>15</v>
      </c>
      <c r="O9764" s="11" t="str">
        <f>VLOOKUP(E9764,State_Code_Name!$B$1:$C$52,2,0)</f>
        <v>Delaware</v>
      </c>
    </row>
    <row r="9765" spans="1:15" x14ac:dyDescent="0.3">
      <c r="A9765" s="11">
        <v>2094982</v>
      </c>
      <c r="B9765" s="12" t="s">
        <v>11</v>
      </c>
      <c r="C9765" s="12" t="s">
        <v>16</v>
      </c>
      <c r="D9765" s="12" t="s">
        <v>21</v>
      </c>
      <c r="E9765" s="11" t="s">
        <v>49</v>
      </c>
      <c r="F9765" s="11" t="s">
        <v>19</v>
      </c>
      <c r="G9765" s="37">
        <v>42616</v>
      </c>
      <c r="H9765" s="13">
        <v>42616</v>
      </c>
      <c r="I9765" s="21">
        <v>0</v>
      </c>
      <c r="J9765" s="43" t="s">
        <v>1480</v>
      </c>
      <c r="K9765" s="21">
        <f t="shared" si="304"/>
        <v>2016</v>
      </c>
      <c r="L9765" s="24">
        <f t="shared" si="305"/>
        <v>3</v>
      </c>
      <c r="M9765" s="11" t="s">
        <v>14</v>
      </c>
      <c r="N9765" s="11" t="s">
        <v>15</v>
      </c>
      <c r="O9765" s="11" t="str">
        <f>VLOOKUP(E9765,State_Code_Name!$B$1:$C$52,2,0)</f>
        <v>New Jersey</v>
      </c>
    </row>
    <row r="9766" spans="1:15" x14ac:dyDescent="0.3">
      <c r="A9766" s="11">
        <v>1751033</v>
      </c>
      <c r="B9766" s="12" t="s">
        <v>70</v>
      </c>
      <c r="C9766" s="12" t="s">
        <v>27</v>
      </c>
      <c r="D9766" s="12" t="s">
        <v>28</v>
      </c>
      <c r="E9766" s="11" t="s">
        <v>60</v>
      </c>
      <c r="F9766" s="11" t="s">
        <v>13</v>
      </c>
      <c r="G9766" s="37">
        <v>42389</v>
      </c>
      <c r="H9766" s="13">
        <v>42389</v>
      </c>
      <c r="I9766" s="21">
        <v>0</v>
      </c>
      <c r="J9766" s="43" t="s">
        <v>1474</v>
      </c>
      <c r="K9766" s="21">
        <f t="shared" si="304"/>
        <v>2016</v>
      </c>
      <c r="L9766" s="24">
        <f t="shared" si="305"/>
        <v>1</v>
      </c>
      <c r="M9766" s="11" t="s">
        <v>14</v>
      </c>
      <c r="N9766" s="11" t="s">
        <v>15</v>
      </c>
      <c r="O9766" s="11" t="str">
        <f>VLOOKUP(E9766,State_Code_Name!$B$1:$C$52,2,0)</f>
        <v>Illinois</v>
      </c>
    </row>
    <row r="9767" spans="1:15" x14ac:dyDescent="0.3">
      <c r="A9767" s="11">
        <v>1181845</v>
      </c>
      <c r="B9767" s="12" t="s">
        <v>889</v>
      </c>
      <c r="C9767" s="12" t="s">
        <v>27</v>
      </c>
      <c r="D9767" s="12" t="s">
        <v>28</v>
      </c>
      <c r="E9767" s="11" t="s">
        <v>158</v>
      </c>
      <c r="F9767" s="11" t="s">
        <v>19</v>
      </c>
      <c r="G9767" s="37">
        <v>42010</v>
      </c>
      <c r="H9767" s="13">
        <v>42010</v>
      </c>
      <c r="I9767" s="21">
        <v>0</v>
      </c>
      <c r="J9767" s="43" t="s">
        <v>1474</v>
      </c>
      <c r="K9767" s="21">
        <f t="shared" si="304"/>
        <v>2015</v>
      </c>
      <c r="L9767" s="24">
        <f t="shared" si="305"/>
        <v>1</v>
      </c>
      <c r="M9767" s="11" t="s">
        <v>14</v>
      </c>
      <c r="N9767" s="11" t="s">
        <v>15</v>
      </c>
      <c r="O9767" s="11" t="str">
        <f>VLOOKUP(E9767,State_Code_Name!$B$1:$C$52,2,0)</f>
        <v>New Mexico</v>
      </c>
    </row>
    <row r="9768" spans="1:15" x14ac:dyDescent="0.3">
      <c r="A9768" s="11">
        <v>303684</v>
      </c>
      <c r="B9768" s="12" t="s">
        <v>74</v>
      </c>
      <c r="C9768" s="12" t="s">
        <v>27</v>
      </c>
      <c r="D9768" s="12" t="s">
        <v>28</v>
      </c>
      <c r="E9768" s="11" t="s">
        <v>113</v>
      </c>
      <c r="F9768" s="11" t="s">
        <v>19</v>
      </c>
      <c r="G9768" s="37">
        <v>41311</v>
      </c>
      <c r="H9768" s="13">
        <v>41311</v>
      </c>
      <c r="I9768" s="21">
        <v>0</v>
      </c>
      <c r="J9768" s="43" t="s">
        <v>1478</v>
      </c>
      <c r="K9768" s="21">
        <f t="shared" si="304"/>
        <v>2013</v>
      </c>
      <c r="L9768" s="24">
        <f t="shared" si="305"/>
        <v>1</v>
      </c>
      <c r="M9768" s="11" t="s">
        <v>14</v>
      </c>
      <c r="N9768" s="11" t="s">
        <v>15</v>
      </c>
      <c r="O9768" s="11" t="str">
        <f>VLOOKUP(E9768,State_Code_Name!$B$1:$C$52,2,0)</f>
        <v>South Carolina</v>
      </c>
    </row>
    <row r="9769" spans="1:15" x14ac:dyDescent="0.3">
      <c r="A9769" s="11">
        <v>895623</v>
      </c>
      <c r="B9769" s="12" t="s">
        <v>1440</v>
      </c>
      <c r="C9769" s="12" t="s">
        <v>62</v>
      </c>
      <c r="D9769" s="12" t="s">
        <v>460</v>
      </c>
      <c r="E9769" s="11" t="s">
        <v>71</v>
      </c>
      <c r="F9769" s="11" t="s">
        <v>19</v>
      </c>
      <c r="G9769" s="37">
        <v>41805</v>
      </c>
      <c r="H9769" s="13">
        <v>41805</v>
      </c>
      <c r="I9769" s="21">
        <v>0</v>
      </c>
      <c r="J9769" s="43" t="s">
        <v>1477</v>
      </c>
      <c r="K9769" s="21">
        <f t="shared" si="304"/>
        <v>2014</v>
      </c>
      <c r="L9769" s="24">
        <f t="shared" si="305"/>
        <v>2</v>
      </c>
      <c r="M9769" s="11" t="s">
        <v>14</v>
      </c>
      <c r="N9769" s="11" t="s">
        <v>15</v>
      </c>
      <c r="O9769" s="11" t="str">
        <f>VLOOKUP(E9769,State_Code_Name!$B$1:$C$52,2,0)</f>
        <v>Massachusetts</v>
      </c>
    </row>
    <row r="9770" spans="1:15" x14ac:dyDescent="0.3">
      <c r="A9770" s="11">
        <v>1596845</v>
      </c>
      <c r="B9770" s="12" t="s">
        <v>64</v>
      </c>
      <c r="C9770" s="12" t="s">
        <v>62</v>
      </c>
      <c r="D9770" s="12" t="s">
        <v>460</v>
      </c>
      <c r="E9770" s="11" t="s">
        <v>23</v>
      </c>
      <c r="F9770" s="11" t="s">
        <v>19</v>
      </c>
      <c r="G9770" s="37">
        <v>42284</v>
      </c>
      <c r="H9770" s="13">
        <v>42284</v>
      </c>
      <c r="I9770" s="21">
        <v>0</v>
      </c>
      <c r="J9770" s="43" t="s">
        <v>1473</v>
      </c>
      <c r="K9770" s="21">
        <f t="shared" si="304"/>
        <v>2015</v>
      </c>
      <c r="L9770" s="24">
        <f t="shared" si="305"/>
        <v>4</v>
      </c>
      <c r="M9770" s="11" t="s">
        <v>14</v>
      </c>
      <c r="N9770" s="11" t="s">
        <v>15</v>
      </c>
      <c r="O9770" s="11" t="str">
        <f>VLOOKUP(E9770,State_Code_Name!$B$1:$C$52,2,0)</f>
        <v>New York</v>
      </c>
    </row>
    <row r="9771" spans="1:15" x14ac:dyDescent="0.3">
      <c r="A9771" s="11">
        <v>2065207</v>
      </c>
      <c r="B9771" s="12" t="s">
        <v>31</v>
      </c>
      <c r="C9771" s="12" t="s">
        <v>16</v>
      </c>
      <c r="D9771" s="12" t="s">
        <v>25</v>
      </c>
      <c r="E9771" s="11" t="s">
        <v>18</v>
      </c>
      <c r="F9771" s="11" t="s">
        <v>303</v>
      </c>
      <c r="G9771" s="37">
        <v>42598</v>
      </c>
      <c r="H9771" s="13">
        <v>42600</v>
      </c>
      <c r="I9771" s="21">
        <v>2</v>
      </c>
      <c r="J9771" s="43" t="s">
        <v>1482</v>
      </c>
      <c r="K9771" s="21">
        <f t="shared" si="304"/>
        <v>2016</v>
      </c>
      <c r="L9771" s="24">
        <f t="shared" si="305"/>
        <v>3</v>
      </c>
      <c r="M9771" s="11" t="s">
        <v>14</v>
      </c>
      <c r="N9771" s="11" t="s">
        <v>15</v>
      </c>
      <c r="O9771" s="11" t="str">
        <f>VLOOKUP(E9771,State_Code_Name!$B$1:$C$52,2,0)</f>
        <v>California</v>
      </c>
    </row>
    <row r="9772" spans="1:15" x14ac:dyDescent="0.3">
      <c r="A9772" s="11">
        <v>1903315</v>
      </c>
      <c r="B9772" s="12" t="s">
        <v>61</v>
      </c>
      <c r="C9772" s="12" t="s">
        <v>53</v>
      </c>
      <c r="D9772" s="12" t="s">
        <v>77</v>
      </c>
      <c r="E9772" s="11" t="s">
        <v>49</v>
      </c>
      <c r="F9772" s="11" t="s">
        <v>19</v>
      </c>
      <c r="G9772" s="37">
        <v>42490</v>
      </c>
      <c r="H9772" s="13">
        <v>42490</v>
      </c>
      <c r="I9772" s="21">
        <v>0</v>
      </c>
      <c r="J9772" s="43" t="s">
        <v>1483</v>
      </c>
      <c r="K9772" s="21">
        <f t="shared" si="304"/>
        <v>2016</v>
      </c>
      <c r="L9772" s="24">
        <f t="shared" si="305"/>
        <v>2</v>
      </c>
      <c r="M9772" s="11" t="s">
        <v>14</v>
      </c>
      <c r="N9772" s="11" t="s">
        <v>14</v>
      </c>
      <c r="O9772" s="11" t="str">
        <f>VLOOKUP(E9772,State_Code_Name!$B$1:$C$52,2,0)</f>
        <v>New Jersey</v>
      </c>
    </row>
    <row r="9773" spans="1:15" x14ac:dyDescent="0.3">
      <c r="A9773" s="11">
        <v>1637293</v>
      </c>
      <c r="B9773" s="12" t="s">
        <v>241</v>
      </c>
      <c r="C9773" s="12" t="s">
        <v>16</v>
      </c>
      <c r="D9773" s="12" t="s">
        <v>21</v>
      </c>
      <c r="E9773" s="11" t="s">
        <v>52</v>
      </c>
      <c r="F9773" s="11" t="s">
        <v>19</v>
      </c>
      <c r="G9773" s="37">
        <v>42311</v>
      </c>
      <c r="H9773" s="13">
        <v>42311</v>
      </c>
      <c r="I9773" s="21">
        <v>0</v>
      </c>
      <c r="J9773" s="43" t="s">
        <v>1479</v>
      </c>
      <c r="K9773" s="21">
        <f t="shared" si="304"/>
        <v>2015</v>
      </c>
      <c r="L9773" s="24">
        <f t="shared" si="305"/>
        <v>4</v>
      </c>
      <c r="M9773" s="11" t="s">
        <v>14</v>
      </c>
      <c r="N9773" s="11" t="s">
        <v>15</v>
      </c>
      <c r="O9773" s="11" t="str">
        <f>VLOOKUP(E9773,State_Code_Name!$B$1:$C$52,2,0)</f>
        <v>Washington</v>
      </c>
    </row>
    <row r="9774" spans="1:15" x14ac:dyDescent="0.3">
      <c r="A9774" s="11">
        <v>824427</v>
      </c>
      <c r="B9774" s="12" t="s">
        <v>61</v>
      </c>
      <c r="C9774" s="12" t="s">
        <v>53</v>
      </c>
      <c r="D9774" s="12" t="s">
        <v>102</v>
      </c>
      <c r="E9774" s="11" t="s">
        <v>32</v>
      </c>
      <c r="F9774" s="11" t="s">
        <v>19</v>
      </c>
      <c r="G9774" s="37">
        <v>41753</v>
      </c>
      <c r="H9774" s="13">
        <v>41753</v>
      </c>
      <c r="I9774" s="21">
        <v>0</v>
      </c>
      <c r="J9774" s="43" t="s">
        <v>1483</v>
      </c>
      <c r="K9774" s="21">
        <f t="shared" si="304"/>
        <v>2014</v>
      </c>
      <c r="L9774" s="24">
        <f t="shared" si="305"/>
        <v>2</v>
      </c>
      <c r="M9774" s="11" t="s">
        <v>14</v>
      </c>
      <c r="N9774" s="11" t="s">
        <v>15</v>
      </c>
      <c r="O9774" s="11" t="str">
        <f>VLOOKUP(E9774,State_Code_Name!$B$1:$C$52,2,0)</f>
        <v>Texas</v>
      </c>
    </row>
    <row r="9775" spans="1:15" x14ac:dyDescent="0.3">
      <c r="A9775" s="11">
        <v>1841043</v>
      </c>
      <c r="B9775" s="12" t="s">
        <v>39</v>
      </c>
      <c r="C9775" s="12" t="s">
        <v>37</v>
      </c>
      <c r="D9775" s="12" t="s">
        <v>1443</v>
      </c>
      <c r="E9775" s="11" t="s">
        <v>23</v>
      </c>
      <c r="F9775" s="11" t="s">
        <v>19</v>
      </c>
      <c r="G9775" s="37">
        <v>42451</v>
      </c>
      <c r="H9775" s="13">
        <v>42452</v>
      </c>
      <c r="I9775" s="21">
        <v>1</v>
      </c>
      <c r="J9775" s="43" t="s">
        <v>1476</v>
      </c>
      <c r="K9775" s="21">
        <f t="shared" si="304"/>
        <v>2016</v>
      </c>
      <c r="L9775" s="24">
        <f t="shared" si="305"/>
        <v>1</v>
      </c>
      <c r="M9775" s="11" t="s">
        <v>14</v>
      </c>
      <c r="N9775" s="11" t="s">
        <v>15</v>
      </c>
      <c r="O9775" s="11" t="str">
        <f>VLOOKUP(E9775,State_Code_Name!$B$1:$C$52,2,0)</f>
        <v>New York</v>
      </c>
    </row>
    <row r="9776" spans="1:15" x14ac:dyDescent="0.3">
      <c r="A9776" s="11">
        <v>385727</v>
      </c>
      <c r="B9776" s="12" t="s">
        <v>11</v>
      </c>
      <c r="C9776" s="12" t="s">
        <v>27</v>
      </c>
      <c r="D9776" s="12" t="s">
        <v>28</v>
      </c>
      <c r="E9776" s="11" t="s">
        <v>36</v>
      </c>
      <c r="F9776" s="11" t="s">
        <v>24</v>
      </c>
      <c r="G9776" s="37">
        <v>41382</v>
      </c>
      <c r="H9776" s="13">
        <v>41383</v>
      </c>
      <c r="I9776" s="21">
        <v>1</v>
      </c>
      <c r="J9776" s="43" t="s">
        <v>1483</v>
      </c>
      <c r="K9776" s="21">
        <f t="shared" si="304"/>
        <v>2013</v>
      </c>
      <c r="L9776" s="24">
        <f t="shared" si="305"/>
        <v>2</v>
      </c>
      <c r="M9776" s="11" t="s">
        <v>14</v>
      </c>
      <c r="N9776" s="11" t="s">
        <v>15</v>
      </c>
      <c r="O9776" s="11" t="str">
        <f>VLOOKUP(E9776,State_Code_Name!$B$1:$C$52,2,0)</f>
        <v>Florida</v>
      </c>
    </row>
    <row r="9777" spans="1:15" x14ac:dyDescent="0.3">
      <c r="A9777" s="11">
        <v>739453</v>
      </c>
      <c r="B9777" s="12" t="s">
        <v>31</v>
      </c>
      <c r="C9777" s="12" t="s">
        <v>27</v>
      </c>
      <c r="D9777" s="12" t="s">
        <v>28</v>
      </c>
      <c r="E9777" s="11" t="s">
        <v>71</v>
      </c>
      <c r="F9777" s="11" t="s">
        <v>13</v>
      </c>
      <c r="G9777" s="37">
        <v>41701</v>
      </c>
      <c r="H9777" s="13">
        <v>41702</v>
      </c>
      <c r="I9777" s="21">
        <v>1</v>
      </c>
      <c r="J9777" s="43" t="s">
        <v>1476</v>
      </c>
      <c r="K9777" s="21">
        <f t="shared" si="304"/>
        <v>2014</v>
      </c>
      <c r="L9777" s="24">
        <f t="shared" si="305"/>
        <v>1</v>
      </c>
      <c r="M9777" s="11" t="s">
        <v>14</v>
      </c>
      <c r="N9777" s="11" t="s">
        <v>15</v>
      </c>
      <c r="O9777" s="11" t="str">
        <f>VLOOKUP(E9777,State_Code_Name!$B$1:$C$52,2,0)</f>
        <v>Massachusetts</v>
      </c>
    </row>
    <row r="9778" spans="1:15" x14ac:dyDescent="0.3">
      <c r="A9778" s="11">
        <v>1386927</v>
      </c>
      <c r="B9778" s="12" t="s">
        <v>48</v>
      </c>
      <c r="C9778" s="12" t="s">
        <v>27</v>
      </c>
      <c r="D9778" s="12" t="s">
        <v>28</v>
      </c>
      <c r="E9778" s="11" t="s">
        <v>47</v>
      </c>
      <c r="F9778" s="11" t="s">
        <v>19</v>
      </c>
      <c r="G9778" s="37">
        <v>42145</v>
      </c>
      <c r="H9778" s="13">
        <v>42151</v>
      </c>
      <c r="I9778" s="21">
        <v>6</v>
      </c>
      <c r="J9778" s="43" t="s">
        <v>1471</v>
      </c>
      <c r="K9778" s="21">
        <f t="shared" si="304"/>
        <v>2015</v>
      </c>
      <c r="L9778" s="24">
        <f t="shared" si="305"/>
        <v>2</v>
      </c>
      <c r="M9778" s="11" t="s">
        <v>14</v>
      </c>
      <c r="N9778" s="11" t="s">
        <v>14</v>
      </c>
      <c r="O9778" s="11" t="str">
        <f>VLOOKUP(E9778,State_Code_Name!$B$1:$C$52,2,0)</f>
        <v>Pennsylvania</v>
      </c>
    </row>
    <row r="9779" spans="1:15" x14ac:dyDescent="0.3">
      <c r="A9779" s="11">
        <v>1026254</v>
      </c>
      <c r="B9779" s="12" t="s">
        <v>112</v>
      </c>
      <c r="C9779" s="12" t="s">
        <v>37</v>
      </c>
      <c r="D9779" s="12" t="s">
        <v>94</v>
      </c>
      <c r="E9779" s="11" t="s">
        <v>18</v>
      </c>
      <c r="F9779" s="11" t="s">
        <v>19</v>
      </c>
      <c r="G9779" s="37">
        <v>41894</v>
      </c>
      <c r="H9779" s="13">
        <v>41894</v>
      </c>
      <c r="I9779" s="21">
        <v>0</v>
      </c>
      <c r="J9779" s="43" t="s">
        <v>1480</v>
      </c>
      <c r="K9779" s="21">
        <f t="shared" si="304"/>
        <v>2014</v>
      </c>
      <c r="L9779" s="24">
        <f t="shared" si="305"/>
        <v>3</v>
      </c>
      <c r="M9779" s="11" t="s">
        <v>14</v>
      </c>
      <c r="N9779" s="11" t="s">
        <v>15</v>
      </c>
      <c r="O9779" s="11" t="str">
        <f>VLOOKUP(E9779,State_Code_Name!$B$1:$C$52,2,0)</f>
        <v>California</v>
      </c>
    </row>
    <row r="9780" spans="1:15" x14ac:dyDescent="0.3">
      <c r="A9780" s="11">
        <v>489312</v>
      </c>
      <c r="B9780" s="12" t="s">
        <v>48</v>
      </c>
      <c r="C9780" s="12" t="s">
        <v>27</v>
      </c>
      <c r="D9780" s="12" t="s">
        <v>28</v>
      </c>
      <c r="E9780" s="11" t="s">
        <v>32</v>
      </c>
      <c r="F9780" s="11" t="s">
        <v>303</v>
      </c>
      <c r="G9780" s="37">
        <v>41499</v>
      </c>
      <c r="H9780" s="13">
        <v>41500</v>
      </c>
      <c r="I9780" s="21">
        <v>1</v>
      </c>
      <c r="J9780" s="43" t="s">
        <v>1482</v>
      </c>
      <c r="K9780" s="21">
        <f t="shared" si="304"/>
        <v>2013</v>
      </c>
      <c r="L9780" s="24">
        <f t="shared" si="305"/>
        <v>3</v>
      </c>
      <c r="M9780" s="11" t="s">
        <v>14</v>
      </c>
      <c r="N9780" s="11" t="s">
        <v>15</v>
      </c>
      <c r="O9780" s="11" t="str">
        <f>VLOOKUP(E9780,State_Code_Name!$B$1:$C$52,2,0)</f>
        <v>Texas</v>
      </c>
    </row>
    <row r="9781" spans="1:15" x14ac:dyDescent="0.3">
      <c r="A9781" s="11">
        <v>652177</v>
      </c>
      <c r="B9781" s="12" t="s">
        <v>44</v>
      </c>
      <c r="C9781" s="12" t="s">
        <v>27</v>
      </c>
      <c r="D9781" s="12" t="s">
        <v>1449</v>
      </c>
      <c r="E9781" s="11" t="s">
        <v>18</v>
      </c>
      <c r="F9781" s="11" t="s">
        <v>19</v>
      </c>
      <c r="G9781" s="37">
        <v>41641</v>
      </c>
      <c r="H9781" s="13">
        <v>41641</v>
      </c>
      <c r="I9781" s="21">
        <v>0</v>
      </c>
      <c r="J9781" s="43" t="s">
        <v>1474</v>
      </c>
      <c r="K9781" s="21">
        <f t="shared" si="304"/>
        <v>2014</v>
      </c>
      <c r="L9781" s="24">
        <f t="shared" si="305"/>
        <v>1</v>
      </c>
      <c r="M9781" s="11" t="s">
        <v>14</v>
      </c>
      <c r="N9781" s="11" t="s">
        <v>15</v>
      </c>
      <c r="O9781" s="11" t="str">
        <f>VLOOKUP(E9781,State_Code_Name!$B$1:$C$52,2,0)</f>
        <v>California</v>
      </c>
    </row>
    <row r="9782" spans="1:15" x14ac:dyDescent="0.3">
      <c r="A9782" s="11">
        <v>744735</v>
      </c>
      <c r="B9782" s="12" t="s">
        <v>39</v>
      </c>
      <c r="C9782" s="12" t="s">
        <v>16</v>
      </c>
      <c r="D9782" s="12" t="s">
        <v>21</v>
      </c>
      <c r="E9782" s="11" t="s">
        <v>49</v>
      </c>
      <c r="F9782" s="11" t="s">
        <v>303</v>
      </c>
      <c r="G9782" s="37">
        <v>41703</v>
      </c>
      <c r="H9782" s="13">
        <v>41705</v>
      </c>
      <c r="I9782" s="21">
        <v>2</v>
      </c>
      <c r="J9782" s="43" t="s">
        <v>1476</v>
      </c>
      <c r="K9782" s="21">
        <f t="shared" si="304"/>
        <v>2014</v>
      </c>
      <c r="L9782" s="24">
        <f t="shared" si="305"/>
        <v>1</v>
      </c>
      <c r="M9782" s="11" t="s">
        <v>14</v>
      </c>
      <c r="N9782" s="11" t="s">
        <v>15</v>
      </c>
      <c r="O9782" s="11" t="str">
        <f>VLOOKUP(E9782,State_Code_Name!$B$1:$C$52,2,0)</f>
        <v>New Jersey</v>
      </c>
    </row>
    <row r="9783" spans="1:15" x14ac:dyDescent="0.3">
      <c r="A9783" s="11">
        <v>1650486</v>
      </c>
      <c r="B9783" s="12" t="s">
        <v>181</v>
      </c>
      <c r="C9783" s="12" t="s">
        <v>27</v>
      </c>
      <c r="D9783" s="12" t="s">
        <v>57</v>
      </c>
      <c r="E9783" s="11" t="s">
        <v>60</v>
      </c>
      <c r="F9783" s="11" t="s">
        <v>19</v>
      </c>
      <c r="G9783" s="37">
        <v>42319</v>
      </c>
      <c r="H9783" s="13">
        <v>42321</v>
      </c>
      <c r="I9783" s="21">
        <v>2</v>
      </c>
      <c r="J9783" s="43" t="s">
        <v>1479</v>
      </c>
      <c r="K9783" s="21">
        <f t="shared" si="304"/>
        <v>2015</v>
      </c>
      <c r="L9783" s="24">
        <f t="shared" si="305"/>
        <v>4</v>
      </c>
      <c r="M9783" s="11" t="s">
        <v>14</v>
      </c>
      <c r="N9783" s="11" t="s">
        <v>15</v>
      </c>
      <c r="O9783" s="11" t="str">
        <f>VLOOKUP(E9783,State_Code_Name!$B$1:$C$52,2,0)</f>
        <v>Illinois</v>
      </c>
    </row>
    <row r="9784" spans="1:15" x14ac:dyDescent="0.3">
      <c r="A9784" s="11">
        <v>1373028</v>
      </c>
      <c r="B9784" s="12" t="s">
        <v>11</v>
      </c>
      <c r="C9784" s="12" t="s">
        <v>37</v>
      </c>
      <c r="D9784" s="12" t="s">
        <v>50</v>
      </c>
      <c r="E9784" s="11" t="s">
        <v>32</v>
      </c>
      <c r="F9784" s="11" t="s">
        <v>303</v>
      </c>
      <c r="G9784" s="37">
        <v>42137</v>
      </c>
      <c r="H9784" s="13">
        <v>42138</v>
      </c>
      <c r="I9784" s="21">
        <v>1</v>
      </c>
      <c r="J9784" s="43" t="s">
        <v>1471</v>
      </c>
      <c r="K9784" s="21">
        <f t="shared" si="304"/>
        <v>2015</v>
      </c>
      <c r="L9784" s="24">
        <f t="shared" si="305"/>
        <v>2</v>
      </c>
      <c r="M9784" s="11" t="s">
        <v>14</v>
      </c>
      <c r="N9784" s="11" t="s">
        <v>15</v>
      </c>
      <c r="O9784" s="11" t="str">
        <f>VLOOKUP(E9784,State_Code_Name!$B$1:$C$52,2,0)</f>
        <v>Texas</v>
      </c>
    </row>
    <row r="9785" spans="1:15" x14ac:dyDescent="0.3">
      <c r="A9785" s="11">
        <v>881904</v>
      </c>
      <c r="B9785" s="12" t="s">
        <v>55</v>
      </c>
      <c r="C9785" s="12" t="s">
        <v>53</v>
      </c>
      <c r="D9785" s="12" t="s">
        <v>77</v>
      </c>
      <c r="E9785" s="11" t="s">
        <v>43</v>
      </c>
      <c r="F9785" s="11" t="s">
        <v>303</v>
      </c>
      <c r="G9785" s="37">
        <v>41795</v>
      </c>
      <c r="H9785" s="13">
        <v>41815</v>
      </c>
      <c r="I9785" s="21">
        <v>20</v>
      </c>
      <c r="J9785" s="43" t="s">
        <v>1477</v>
      </c>
      <c r="K9785" s="21">
        <f t="shared" si="304"/>
        <v>2014</v>
      </c>
      <c r="L9785" s="24">
        <f t="shared" si="305"/>
        <v>2</v>
      </c>
      <c r="M9785" s="11" t="s">
        <v>14</v>
      </c>
      <c r="N9785" s="11" t="s">
        <v>15</v>
      </c>
      <c r="O9785" s="11" t="str">
        <f>VLOOKUP(E9785,State_Code_Name!$B$1:$C$52,2,0)</f>
        <v>North Carolina</v>
      </c>
    </row>
    <row r="9786" spans="1:15" x14ac:dyDescent="0.3">
      <c r="A9786" s="11">
        <v>1949688</v>
      </c>
      <c r="B9786" s="12" t="s">
        <v>112</v>
      </c>
      <c r="C9786" s="12" t="s">
        <v>37</v>
      </c>
      <c r="D9786" s="12" t="s">
        <v>278</v>
      </c>
      <c r="E9786" s="11" t="s">
        <v>12</v>
      </c>
      <c r="F9786" s="11" t="s">
        <v>19</v>
      </c>
      <c r="G9786" s="37">
        <v>42523</v>
      </c>
      <c r="H9786" s="13">
        <v>42523</v>
      </c>
      <c r="I9786" s="21">
        <v>0</v>
      </c>
      <c r="J9786" s="43" t="s">
        <v>1477</v>
      </c>
      <c r="K9786" s="21">
        <f t="shared" si="304"/>
        <v>2016</v>
      </c>
      <c r="L9786" s="24">
        <f t="shared" si="305"/>
        <v>2</v>
      </c>
      <c r="M9786" s="11" t="s">
        <v>14</v>
      </c>
      <c r="N9786" s="11" t="s">
        <v>15</v>
      </c>
      <c r="O9786" s="11" t="str">
        <f>VLOOKUP(E9786,State_Code_Name!$B$1:$C$52,2,0)</f>
        <v>Virginia</v>
      </c>
    </row>
    <row r="9787" spans="1:15" x14ac:dyDescent="0.3">
      <c r="A9787" s="11">
        <v>1379811</v>
      </c>
      <c r="B9787" s="12" t="s">
        <v>70</v>
      </c>
      <c r="C9787" s="12" t="s">
        <v>27</v>
      </c>
      <c r="D9787" s="12" t="s">
        <v>28</v>
      </c>
      <c r="E9787" s="11" t="s">
        <v>85</v>
      </c>
      <c r="F9787" s="11" t="s">
        <v>19</v>
      </c>
      <c r="G9787" s="37">
        <v>42142</v>
      </c>
      <c r="H9787" s="13">
        <v>42142</v>
      </c>
      <c r="I9787" s="21">
        <v>0</v>
      </c>
      <c r="J9787" s="43" t="s">
        <v>1471</v>
      </c>
      <c r="K9787" s="21">
        <f t="shared" si="304"/>
        <v>2015</v>
      </c>
      <c r="L9787" s="24">
        <f t="shared" si="305"/>
        <v>2</v>
      </c>
      <c r="M9787" s="11" t="s">
        <v>14</v>
      </c>
      <c r="N9787" s="11" t="s">
        <v>15</v>
      </c>
      <c r="O9787" s="11" t="str">
        <f>VLOOKUP(E9787,State_Code_Name!$B$1:$C$52,2,0)</f>
        <v>Wisconsin</v>
      </c>
    </row>
    <row r="9788" spans="1:15" x14ac:dyDescent="0.3">
      <c r="A9788" s="11">
        <v>1220629</v>
      </c>
      <c r="B9788" s="12" t="s">
        <v>101</v>
      </c>
      <c r="C9788" s="12" t="s">
        <v>33</v>
      </c>
      <c r="D9788" s="12" t="s">
        <v>160</v>
      </c>
      <c r="E9788" s="11" t="s">
        <v>60</v>
      </c>
      <c r="F9788" s="11" t="s">
        <v>19</v>
      </c>
      <c r="G9788" s="37">
        <v>42037</v>
      </c>
      <c r="H9788" s="13">
        <v>42040</v>
      </c>
      <c r="I9788" s="21">
        <v>3</v>
      </c>
      <c r="J9788" s="43" t="s">
        <v>1478</v>
      </c>
      <c r="K9788" s="21">
        <f t="shared" si="304"/>
        <v>2015</v>
      </c>
      <c r="L9788" s="24">
        <f t="shared" si="305"/>
        <v>1</v>
      </c>
      <c r="M9788" s="11" t="s">
        <v>14</v>
      </c>
      <c r="N9788" s="11" t="s">
        <v>15</v>
      </c>
      <c r="O9788" s="11" t="str">
        <f>VLOOKUP(E9788,State_Code_Name!$B$1:$C$52,2,0)</f>
        <v>Illinois</v>
      </c>
    </row>
    <row r="9789" spans="1:15" x14ac:dyDescent="0.3">
      <c r="A9789" s="11">
        <v>1142102</v>
      </c>
      <c r="B9789" s="12" t="s">
        <v>48</v>
      </c>
      <c r="C9789" s="12" t="s">
        <v>27</v>
      </c>
      <c r="D9789" s="12" t="s">
        <v>28</v>
      </c>
      <c r="E9789" s="11" t="s">
        <v>23</v>
      </c>
      <c r="F9789" s="11" t="s">
        <v>13</v>
      </c>
      <c r="G9789" s="37">
        <v>41977</v>
      </c>
      <c r="H9789" s="13">
        <v>41977</v>
      </c>
      <c r="I9789" s="21">
        <v>0</v>
      </c>
      <c r="J9789" s="43" t="s">
        <v>1475</v>
      </c>
      <c r="K9789" s="21">
        <f t="shared" si="304"/>
        <v>2014</v>
      </c>
      <c r="L9789" s="24">
        <f t="shared" si="305"/>
        <v>4</v>
      </c>
      <c r="M9789" s="11" t="s">
        <v>14</v>
      </c>
      <c r="N9789" s="11" t="s">
        <v>15</v>
      </c>
      <c r="O9789" s="11" t="str">
        <f>VLOOKUP(E9789,State_Code_Name!$B$1:$C$52,2,0)</f>
        <v>New York</v>
      </c>
    </row>
    <row r="9790" spans="1:15" x14ac:dyDescent="0.3">
      <c r="A9790" s="11">
        <v>494451</v>
      </c>
      <c r="B9790" s="12" t="s">
        <v>148</v>
      </c>
      <c r="C9790" s="12" t="s">
        <v>172</v>
      </c>
      <c r="D9790" s="12" t="s">
        <v>189</v>
      </c>
      <c r="E9790" s="11" t="s">
        <v>12</v>
      </c>
      <c r="F9790" s="11" t="s">
        <v>19</v>
      </c>
      <c r="G9790" s="37">
        <v>41503</v>
      </c>
      <c r="H9790" s="13">
        <v>41503</v>
      </c>
      <c r="I9790" s="21">
        <v>0</v>
      </c>
      <c r="J9790" s="43" t="s">
        <v>1482</v>
      </c>
      <c r="K9790" s="21">
        <f t="shared" si="304"/>
        <v>2013</v>
      </c>
      <c r="L9790" s="24">
        <f t="shared" si="305"/>
        <v>3</v>
      </c>
      <c r="M9790" s="11" t="s">
        <v>14</v>
      </c>
      <c r="N9790" s="11" t="s">
        <v>15</v>
      </c>
      <c r="O9790" s="11" t="str">
        <f>VLOOKUP(E9790,State_Code_Name!$B$1:$C$52,2,0)</f>
        <v>Virginia</v>
      </c>
    </row>
    <row r="9791" spans="1:15" x14ac:dyDescent="0.3">
      <c r="A9791" s="11">
        <v>1522993</v>
      </c>
      <c r="B9791" s="12" t="s">
        <v>179</v>
      </c>
      <c r="C9791" s="12" t="s">
        <v>172</v>
      </c>
      <c r="D9791" s="12" t="s">
        <v>1453</v>
      </c>
      <c r="E9791" s="11" t="s">
        <v>18</v>
      </c>
      <c r="F9791" s="11" t="s">
        <v>19</v>
      </c>
      <c r="G9791" s="37">
        <v>42233</v>
      </c>
      <c r="H9791" s="13">
        <v>42233</v>
      </c>
      <c r="I9791" s="21">
        <v>0</v>
      </c>
      <c r="J9791" s="43" t="s">
        <v>1482</v>
      </c>
      <c r="K9791" s="21">
        <f t="shared" si="304"/>
        <v>2015</v>
      </c>
      <c r="L9791" s="24">
        <f t="shared" si="305"/>
        <v>3</v>
      </c>
      <c r="M9791" s="11" t="s">
        <v>14</v>
      </c>
      <c r="N9791" s="11" t="s">
        <v>14</v>
      </c>
      <c r="O9791" s="11" t="str">
        <f>VLOOKUP(E9791,State_Code_Name!$B$1:$C$52,2,0)</f>
        <v>California</v>
      </c>
    </row>
    <row r="9792" spans="1:15" x14ac:dyDescent="0.3">
      <c r="A9792" s="11">
        <v>969515</v>
      </c>
      <c r="B9792" s="12" t="s">
        <v>70</v>
      </c>
      <c r="C9792" s="12" t="s">
        <v>27</v>
      </c>
      <c r="D9792" s="12" t="s">
        <v>28</v>
      </c>
      <c r="E9792" s="11" t="s">
        <v>43</v>
      </c>
      <c r="F9792" s="11" t="s">
        <v>13</v>
      </c>
      <c r="G9792" s="37">
        <v>41856</v>
      </c>
      <c r="H9792" s="13">
        <v>41858</v>
      </c>
      <c r="I9792" s="21">
        <v>2</v>
      </c>
      <c r="J9792" s="43" t="s">
        <v>1482</v>
      </c>
      <c r="K9792" s="21">
        <f t="shared" si="304"/>
        <v>2014</v>
      </c>
      <c r="L9792" s="24">
        <f t="shared" si="305"/>
        <v>3</v>
      </c>
      <c r="M9792" s="11" t="s">
        <v>14</v>
      </c>
      <c r="N9792" s="11" t="s">
        <v>14</v>
      </c>
      <c r="O9792" s="11" t="str">
        <f>VLOOKUP(E9792,State_Code_Name!$B$1:$C$52,2,0)</f>
        <v>North Carolina</v>
      </c>
    </row>
    <row r="9793" spans="1:15" x14ac:dyDescent="0.3">
      <c r="A9793" s="11">
        <v>1919859</v>
      </c>
      <c r="B9793" s="12" t="s">
        <v>64</v>
      </c>
      <c r="C9793" s="12" t="s">
        <v>62</v>
      </c>
      <c r="D9793" s="12" t="s">
        <v>279</v>
      </c>
      <c r="E9793" s="11" t="s">
        <v>99</v>
      </c>
      <c r="F9793" s="11" t="s">
        <v>19</v>
      </c>
      <c r="G9793" s="37">
        <v>42501</v>
      </c>
      <c r="H9793" s="13">
        <v>42501</v>
      </c>
      <c r="I9793" s="21">
        <v>0</v>
      </c>
      <c r="J9793" s="43" t="s">
        <v>1471</v>
      </c>
      <c r="K9793" s="21">
        <f t="shared" si="304"/>
        <v>2016</v>
      </c>
      <c r="L9793" s="24">
        <f t="shared" si="305"/>
        <v>2</v>
      </c>
      <c r="M9793" s="11" t="s">
        <v>14</v>
      </c>
      <c r="N9793" s="11" t="s">
        <v>15</v>
      </c>
      <c r="O9793" s="11" t="str">
        <f>VLOOKUP(E9793,State_Code_Name!$B$1:$C$52,2,0)</f>
        <v>Arizona</v>
      </c>
    </row>
    <row r="9794" spans="1:15" x14ac:dyDescent="0.3">
      <c r="A9794" s="11">
        <v>1820225</v>
      </c>
      <c r="B9794" s="12" t="s">
        <v>608</v>
      </c>
      <c r="C9794" s="12" t="s">
        <v>9</v>
      </c>
      <c r="D9794" s="12" t="s">
        <v>10</v>
      </c>
      <c r="E9794" s="11" t="s">
        <v>36</v>
      </c>
      <c r="F9794" s="11" t="s">
        <v>13</v>
      </c>
      <c r="G9794" s="37">
        <v>42436</v>
      </c>
      <c r="H9794" s="13">
        <v>42438</v>
      </c>
      <c r="I9794" s="21">
        <v>2</v>
      </c>
      <c r="J9794" s="43" t="s">
        <v>1476</v>
      </c>
      <c r="K9794" s="21">
        <f t="shared" si="304"/>
        <v>2016</v>
      </c>
      <c r="L9794" s="24">
        <f t="shared" si="305"/>
        <v>1</v>
      </c>
      <c r="M9794" s="11" t="s">
        <v>14</v>
      </c>
      <c r="N9794" s="11" t="s">
        <v>15</v>
      </c>
      <c r="O9794" s="11" t="str">
        <f>VLOOKUP(E9794,State_Code_Name!$B$1:$C$52,2,0)</f>
        <v>Florida</v>
      </c>
    </row>
    <row r="9795" spans="1:15" x14ac:dyDescent="0.3">
      <c r="A9795" s="11">
        <v>1931057</v>
      </c>
      <c r="B9795" s="12" t="s">
        <v>147</v>
      </c>
      <c r="C9795" s="12" t="s">
        <v>27</v>
      </c>
      <c r="D9795" s="12" t="s">
        <v>57</v>
      </c>
      <c r="E9795" s="11" t="s">
        <v>49</v>
      </c>
      <c r="F9795" s="11" t="s">
        <v>19</v>
      </c>
      <c r="G9795" s="37">
        <v>42508</v>
      </c>
      <c r="H9795" s="13">
        <v>42508</v>
      </c>
      <c r="I9795" s="21">
        <v>0</v>
      </c>
      <c r="J9795" s="43" t="s">
        <v>1471</v>
      </c>
      <c r="K9795" s="21">
        <f t="shared" ref="K9795:K9858" si="306">YEAR(G9795)</f>
        <v>2016</v>
      </c>
      <c r="L9795" s="24">
        <f t="shared" ref="L9795:L9858" si="307">ROUNDUP(MONTH(G9795)/3,0)</f>
        <v>2</v>
      </c>
      <c r="M9795" s="11" t="s">
        <v>14</v>
      </c>
      <c r="N9795" s="11" t="s">
        <v>15</v>
      </c>
      <c r="O9795" s="11" t="str">
        <f>VLOOKUP(E9795,State_Code_Name!$B$1:$C$52,2,0)</f>
        <v>New Jersey</v>
      </c>
    </row>
    <row r="9796" spans="1:15" x14ac:dyDescent="0.3">
      <c r="A9796" s="11">
        <v>558940</v>
      </c>
      <c r="B9796" s="12" t="s">
        <v>92</v>
      </c>
      <c r="C9796" s="12" t="s">
        <v>16</v>
      </c>
      <c r="D9796" s="12" t="s">
        <v>21</v>
      </c>
      <c r="E9796" s="11" t="s">
        <v>18</v>
      </c>
      <c r="F9796" s="11" t="s">
        <v>19</v>
      </c>
      <c r="G9796" s="37">
        <v>41562</v>
      </c>
      <c r="H9796" s="13">
        <v>41563</v>
      </c>
      <c r="I9796" s="21">
        <v>1</v>
      </c>
      <c r="J9796" s="43" t="s">
        <v>1473</v>
      </c>
      <c r="K9796" s="21">
        <f t="shared" si="306"/>
        <v>2013</v>
      </c>
      <c r="L9796" s="24">
        <f t="shared" si="307"/>
        <v>4</v>
      </c>
      <c r="M9796" s="11" t="s">
        <v>14</v>
      </c>
      <c r="N9796" s="11" t="s">
        <v>15</v>
      </c>
      <c r="O9796" s="11" t="str">
        <f>VLOOKUP(E9796,State_Code_Name!$B$1:$C$52,2,0)</f>
        <v>California</v>
      </c>
    </row>
    <row r="9797" spans="1:15" x14ac:dyDescent="0.3">
      <c r="A9797" s="11">
        <v>529174</v>
      </c>
      <c r="B9797" s="12" t="s">
        <v>35</v>
      </c>
      <c r="C9797" s="12" t="s">
        <v>16</v>
      </c>
      <c r="D9797" s="12" t="s">
        <v>25</v>
      </c>
      <c r="E9797" s="11" t="s">
        <v>75</v>
      </c>
      <c r="F9797" s="11" t="s">
        <v>303</v>
      </c>
      <c r="G9797" s="37">
        <v>41533</v>
      </c>
      <c r="H9797" s="13">
        <v>41534</v>
      </c>
      <c r="I9797" s="21">
        <v>1</v>
      </c>
      <c r="J9797" s="43" t="s">
        <v>1480</v>
      </c>
      <c r="K9797" s="21">
        <f t="shared" si="306"/>
        <v>2013</v>
      </c>
      <c r="L9797" s="24">
        <f t="shared" si="307"/>
        <v>3</v>
      </c>
      <c r="M9797" s="11" t="s">
        <v>14</v>
      </c>
      <c r="N9797" s="11" t="s">
        <v>15</v>
      </c>
      <c r="O9797" s="11" t="str">
        <f>VLOOKUP(E9797,State_Code_Name!$B$1:$C$52,2,0)</f>
        <v>Tennessee</v>
      </c>
    </row>
    <row r="9798" spans="1:15" x14ac:dyDescent="0.3">
      <c r="A9798" s="11">
        <v>1386533</v>
      </c>
      <c r="B9798" s="12" t="s">
        <v>55</v>
      </c>
      <c r="C9798" s="12" t="s">
        <v>53</v>
      </c>
      <c r="D9798" s="12" t="s">
        <v>1439</v>
      </c>
      <c r="E9798" s="11" t="s">
        <v>18</v>
      </c>
      <c r="F9798" s="11" t="s">
        <v>19</v>
      </c>
      <c r="G9798" s="37">
        <v>42145</v>
      </c>
      <c r="H9798" s="13">
        <v>42145</v>
      </c>
      <c r="I9798" s="21">
        <v>0</v>
      </c>
      <c r="J9798" s="43" t="s">
        <v>1471</v>
      </c>
      <c r="K9798" s="21">
        <f t="shared" si="306"/>
        <v>2015</v>
      </c>
      <c r="L9798" s="24">
        <f t="shared" si="307"/>
        <v>2</v>
      </c>
      <c r="M9798" s="11" t="s">
        <v>14</v>
      </c>
      <c r="N9798" s="11" t="s">
        <v>15</v>
      </c>
      <c r="O9798" s="11" t="str">
        <f>VLOOKUP(E9798,State_Code_Name!$B$1:$C$52,2,0)</f>
        <v>California</v>
      </c>
    </row>
    <row r="9799" spans="1:15" x14ac:dyDescent="0.3">
      <c r="A9799" s="11">
        <v>1551417</v>
      </c>
      <c r="B9799" s="12" t="s">
        <v>31</v>
      </c>
      <c r="C9799" s="12" t="s">
        <v>16</v>
      </c>
      <c r="D9799" s="12" t="s">
        <v>17</v>
      </c>
      <c r="E9799" s="11" t="s">
        <v>23</v>
      </c>
      <c r="F9799" s="11" t="s">
        <v>19</v>
      </c>
      <c r="G9799" s="37">
        <v>42250</v>
      </c>
      <c r="H9799" s="13">
        <v>42250</v>
      </c>
      <c r="I9799" s="21">
        <v>0</v>
      </c>
      <c r="J9799" s="43" t="s">
        <v>1480</v>
      </c>
      <c r="K9799" s="21">
        <f t="shared" si="306"/>
        <v>2015</v>
      </c>
      <c r="L9799" s="24">
        <f t="shared" si="307"/>
        <v>3</v>
      </c>
      <c r="M9799" s="11" t="s">
        <v>14</v>
      </c>
      <c r="N9799" s="11" t="s">
        <v>15</v>
      </c>
      <c r="O9799" s="11" t="str">
        <f>VLOOKUP(E9799,State_Code_Name!$B$1:$C$52,2,0)</f>
        <v>New York</v>
      </c>
    </row>
    <row r="9800" spans="1:15" x14ac:dyDescent="0.3">
      <c r="A9800" s="11">
        <v>541608</v>
      </c>
      <c r="B9800" s="12" t="s">
        <v>70</v>
      </c>
      <c r="C9800" s="12" t="s">
        <v>27</v>
      </c>
      <c r="D9800" s="12" t="s">
        <v>28</v>
      </c>
      <c r="E9800" s="11" t="s">
        <v>43</v>
      </c>
      <c r="F9800" s="11" t="s">
        <v>19</v>
      </c>
      <c r="G9800" s="37">
        <v>41542</v>
      </c>
      <c r="H9800" s="13">
        <v>41542</v>
      </c>
      <c r="I9800" s="21">
        <v>0</v>
      </c>
      <c r="J9800" s="43" t="s">
        <v>1480</v>
      </c>
      <c r="K9800" s="21">
        <f t="shared" si="306"/>
        <v>2013</v>
      </c>
      <c r="L9800" s="24">
        <f t="shared" si="307"/>
        <v>3</v>
      </c>
      <c r="M9800" s="11" t="s">
        <v>14</v>
      </c>
      <c r="N9800" s="11" t="s">
        <v>15</v>
      </c>
      <c r="O9800" s="11" t="str">
        <f>VLOOKUP(E9800,State_Code_Name!$B$1:$C$52,2,0)</f>
        <v>North Carolina</v>
      </c>
    </row>
    <row r="9801" spans="1:15" x14ac:dyDescent="0.3">
      <c r="A9801" s="11">
        <v>1776801</v>
      </c>
      <c r="B9801" s="12" t="s">
        <v>11</v>
      </c>
      <c r="C9801" s="12" t="s">
        <v>37</v>
      </c>
      <c r="D9801" s="12" t="s">
        <v>1445</v>
      </c>
      <c r="E9801" s="11" t="s">
        <v>113</v>
      </c>
      <c r="F9801" s="11" t="s">
        <v>19</v>
      </c>
      <c r="G9801" s="37">
        <v>42408</v>
      </c>
      <c r="H9801" s="13">
        <v>42408</v>
      </c>
      <c r="I9801" s="21">
        <v>0</v>
      </c>
      <c r="J9801" s="43" t="s">
        <v>1478</v>
      </c>
      <c r="K9801" s="21">
        <f t="shared" si="306"/>
        <v>2016</v>
      </c>
      <c r="L9801" s="24">
        <f t="shared" si="307"/>
        <v>1</v>
      </c>
      <c r="M9801" s="11" t="s">
        <v>14</v>
      </c>
      <c r="N9801" s="11" t="s">
        <v>15</v>
      </c>
      <c r="O9801" s="11" t="str">
        <f>VLOOKUP(E9801,State_Code_Name!$B$1:$C$52,2,0)</f>
        <v>South Carolina</v>
      </c>
    </row>
    <row r="9802" spans="1:15" x14ac:dyDescent="0.3">
      <c r="A9802" s="11">
        <v>868104</v>
      </c>
      <c r="B9802" s="12" t="s">
        <v>44</v>
      </c>
      <c r="C9802" s="12" t="s">
        <v>33</v>
      </c>
      <c r="D9802" s="12" t="s">
        <v>42</v>
      </c>
      <c r="E9802" s="11" t="s">
        <v>105</v>
      </c>
      <c r="F9802" s="11" t="s">
        <v>19</v>
      </c>
      <c r="G9802" s="37">
        <v>41786</v>
      </c>
      <c r="H9802" s="13">
        <v>41788</v>
      </c>
      <c r="I9802" s="21">
        <v>2</v>
      </c>
      <c r="J9802" s="43" t="s">
        <v>1471</v>
      </c>
      <c r="K9802" s="21">
        <f t="shared" si="306"/>
        <v>2014</v>
      </c>
      <c r="L9802" s="24">
        <f t="shared" si="307"/>
        <v>2</v>
      </c>
      <c r="M9802" s="11" t="s">
        <v>14</v>
      </c>
      <c r="N9802" s="11" t="s">
        <v>14</v>
      </c>
      <c r="O9802" s="11" t="str">
        <f>VLOOKUP(E9802,State_Code_Name!$B$1:$C$52,2,0)</f>
        <v>Indiana</v>
      </c>
    </row>
    <row r="9803" spans="1:15" x14ac:dyDescent="0.3">
      <c r="A9803" s="11">
        <v>1914850</v>
      </c>
      <c r="B9803" s="12" t="s">
        <v>484</v>
      </c>
      <c r="C9803" s="12" t="s">
        <v>9</v>
      </c>
      <c r="D9803" s="12" t="s">
        <v>133</v>
      </c>
      <c r="E9803" s="11" t="s">
        <v>12</v>
      </c>
      <c r="F9803" s="11" t="s">
        <v>19</v>
      </c>
      <c r="G9803" s="37">
        <v>42498</v>
      </c>
      <c r="H9803" s="13">
        <v>42501</v>
      </c>
      <c r="I9803" s="21">
        <v>3</v>
      </c>
      <c r="J9803" s="43" t="s">
        <v>1471</v>
      </c>
      <c r="K9803" s="21">
        <f t="shared" si="306"/>
        <v>2016</v>
      </c>
      <c r="L9803" s="24">
        <f t="shared" si="307"/>
        <v>2</v>
      </c>
      <c r="M9803" s="11" t="s">
        <v>14</v>
      </c>
      <c r="N9803" s="11" t="s">
        <v>15</v>
      </c>
      <c r="O9803" s="11" t="str">
        <f>VLOOKUP(E9803,State_Code_Name!$B$1:$C$52,2,0)</f>
        <v>Virginia</v>
      </c>
    </row>
    <row r="9804" spans="1:15" x14ac:dyDescent="0.3">
      <c r="A9804" s="11">
        <v>600544</v>
      </c>
      <c r="B9804" s="12" t="s">
        <v>142</v>
      </c>
      <c r="C9804" s="12" t="s">
        <v>27</v>
      </c>
      <c r="D9804" s="12" t="s">
        <v>28</v>
      </c>
      <c r="E9804" s="11" t="s">
        <v>41</v>
      </c>
      <c r="F9804" s="11" t="s">
        <v>19</v>
      </c>
      <c r="G9804" s="37">
        <v>41593</v>
      </c>
      <c r="H9804" s="13">
        <v>41604</v>
      </c>
      <c r="I9804" s="21">
        <v>11</v>
      </c>
      <c r="J9804" s="43" t="s">
        <v>1479</v>
      </c>
      <c r="K9804" s="21">
        <f t="shared" si="306"/>
        <v>2013</v>
      </c>
      <c r="L9804" s="24">
        <f t="shared" si="307"/>
        <v>4</v>
      </c>
      <c r="M9804" s="11" t="s">
        <v>14</v>
      </c>
      <c r="N9804" s="11" t="s">
        <v>15</v>
      </c>
      <c r="O9804" s="11" t="str">
        <f>VLOOKUP(E9804,State_Code_Name!$B$1:$C$52,2,0)</f>
        <v>Nevada</v>
      </c>
    </row>
    <row r="9805" spans="1:15" x14ac:dyDescent="0.3">
      <c r="A9805" s="11">
        <v>1179721</v>
      </c>
      <c r="B9805" s="12" t="s">
        <v>84</v>
      </c>
      <c r="C9805" s="12" t="s">
        <v>16</v>
      </c>
      <c r="D9805" s="12" t="s">
        <v>25</v>
      </c>
      <c r="E9805" s="11" t="s">
        <v>122</v>
      </c>
      <c r="F9805" s="11" t="s">
        <v>19</v>
      </c>
      <c r="G9805" s="37">
        <v>42007</v>
      </c>
      <c r="H9805" s="13">
        <v>42007</v>
      </c>
      <c r="I9805" s="21">
        <v>0</v>
      </c>
      <c r="J9805" s="43" t="s">
        <v>1474</v>
      </c>
      <c r="K9805" s="21">
        <f t="shared" si="306"/>
        <v>2015</v>
      </c>
      <c r="L9805" s="24">
        <f t="shared" si="307"/>
        <v>1</v>
      </c>
      <c r="M9805" s="11" t="s">
        <v>14</v>
      </c>
      <c r="N9805" s="11" t="s">
        <v>14</v>
      </c>
      <c r="O9805" s="11" t="str">
        <f>VLOOKUP(E9805,State_Code_Name!$B$1:$C$52,2,0)</f>
        <v>Maryland</v>
      </c>
    </row>
    <row r="9806" spans="1:15" x14ac:dyDescent="0.3">
      <c r="A9806" s="11">
        <v>1612880</v>
      </c>
      <c r="B9806" s="12" t="s">
        <v>95</v>
      </c>
      <c r="C9806" s="12" t="s">
        <v>16</v>
      </c>
      <c r="D9806" s="12" t="s">
        <v>76</v>
      </c>
      <c r="E9806" s="11" t="s">
        <v>71</v>
      </c>
      <c r="F9806" s="11" t="s">
        <v>19</v>
      </c>
      <c r="G9806" s="37">
        <v>42296</v>
      </c>
      <c r="H9806" s="13">
        <v>42296</v>
      </c>
      <c r="I9806" s="21">
        <v>0</v>
      </c>
      <c r="J9806" s="43" t="s">
        <v>1473</v>
      </c>
      <c r="K9806" s="21">
        <f t="shared" si="306"/>
        <v>2015</v>
      </c>
      <c r="L9806" s="24">
        <f t="shared" si="307"/>
        <v>4</v>
      </c>
      <c r="M9806" s="11" t="s">
        <v>14</v>
      </c>
      <c r="N9806" s="11" t="s">
        <v>15</v>
      </c>
      <c r="O9806" s="11" t="str">
        <f>VLOOKUP(E9806,State_Code_Name!$B$1:$C$52,2,0)</f>
        <v>Massachusetts</v>
      </c>
    </row>
    <row r="9807" spans="1:15" x14ac:dyDescent="0.3">
      <c r="A9807" s="11">
        <v>1403382</v>
      </c>
      <c r="B9807" s="12" t="s">
        <v>180</v>
      </c>
      <c r="C9807" s="12" t="s">
        <v>33</v>
      </c>
      <c r="D9807" s="12" t="s">
        <v>160</v>
      </c>
      <c r="E9807" s="11" t="s">
        <v>49</v>
      </c>
      <c r="F9807" s="11" t="s">
        <v>19</v>
      </c>
      <c r="G9807" s="37">
        <v>42158</v>
      </c>
      <c r="H9807" s="13">
        <v>42158</v>
      </c>
      <c r="I9807" s="21">
        <v>0</v>
      </c>
      <c r="J9807" s="43" t="s">
        <v>1477</v>
      </c>
      <c r="K9807" s="21">
        <f t="shared" si="306"/>
        <v>2015</v>
      </c>
      <c r="L9807" s="24">
        <f t="shared" si="307"/>
        <v>2</v>
      </c>
      <c r="M9807" s="11" t="s">
        <v>14</v>
      </c>
      <c r="N9807" s="11" t="s">
        <v>14</v>
      </c>
      <c r="O9807" s="11" t="str">
        <f>VLOOKUP(E9807,State_Code_Name!$B$1:$C$52,2,0)</f>
        <v>New Jersey</v>
      </c>
    </row>
    <row r="9808" spans="1:15" x14ac:dyDescent="0.3">
      <c r="A9808" s="11">
        <v>505135</v>
      </c>
      <c r="B9808" s="12" t="s">
        <v>142</v>
      </c>
      <c r="C9808" s="12" t="s">
        <v>27</v>
      </c>
      <c r="D9808" s="12" t="s">
        <v>28</v>
      </c>
      <c r="E9808" s="11" t="s">
        <v>36</v>
      </c>
      <c r="F9808" s="11" t="s">
        <v>303</v>
      </c>
      <c r="G9808" s="37">
        <v>41512</v>
      </c>
      <c r="H9808" s="13">
        <v>41514</v>
      </c>
      <c r="I9808" s="21">
        <v>2</v>
      </c>
      <c r="J9808" s="43" t="s">
        <v>1482</v>
      </c>
      <c r="K9808" s="21">
        <f t="shared" si="306"/>
        <v>2013</v>
      </c>
      <c r="L9808" s="24">
        <f t="shared" si="307"/>
        <v>3</v>
      </c>
      <c r="M9808" s="11" t="s">
        <v>14</v>
      </c>
      <c r="N9808" s="11" t="s">
        <v>15</v>
      </c>
      <c r="O9808" s="11" t="str">
        <f>VLOOKUP(E9808,State_Code_Name!$B$1:$C$52,2,0)</f>
        <v>Florida</v>
      </c>
    </row>
    <row r="9809" spans="1:15" x14ac:dyDescent="0.3">
      <c r="A9809" s="11">
        <v>1565191</v>
      </c>
      <c r="B9809" s="12" t="s">
        <v>55</v>
      </c>
      <c r="C9809" s="12" t="s">
        <v>53</v>
      </c>
      <c r="D9809" s="12" t="s">
        <v>54</v>
      </c>
      <c r="E9809" s="11" t="s">
        <v>128</v>
      </c>
      <c r="F9809" s="11" t="s">
        <v>19</v>
      </c>
      <c r="G9809" s="37">
        <v>42262</v>
      </c>
      <c r="H9809" s="13">
        <v>42272</v>
      </c>
      <c r="I9809" s="21">
        <v>10</v>
      </c>
      <c r="J9809" s="43" t="s">
        <v>1480</v>
      </c>
      <c r="K9809" s="21">
        <f t="shared" si="306"/>
        <v>2015</v>
      </c>
      <c r="L9809" s="24">
        <f t="shared" si="307"/>
        <v>3</v>
      </c>
      <c r="M9809" s="11" t="s">
        <v>14</v>
      </c>
      <c r="N9809" s="11" t="s">
        <v>15</v>
      </c>
      <c r="O9809" s="11" t="str">
        <f>VLOOKUP(E9809,State_Code_Name!$B$1:$C$52,2,0)</f>
        <v>Montana</v>
      </c>
    </row>
    <row r="9810" spans="1:15" x14ac:dyDescent="0.3">
      <c r="A9810" s="11">
        <v>1398467</v>
      </c>
      <c r="B9810" s="12" t="s">
        <v>95</v>
      </c>
      <c r="C9810" s="12" t="s">
        <v>37</v>
      </c>
      <c r="D9810" s="12" t="s">
        <v>260</v>
      </c>
      <c r="E9810" s="11" t="s">
        <v>23</v>
      </c>
      <c r="F9810" s="11" t="s">
        <v>19</v>
      </c>
      <c r="G9810" s="37">
        <v>42153</v>
      </c>
      <c r="H9810" s="13">
        <v>42153</v>
      </c>
      <c r="I9810" s="21">
        <v>0</v>
      </c>
      <c r="J9810" s="43" t="s">
        <v>1471</v>
      </c>
      <c r="K9810" s="21">
        <f t="shared" si="306"/>
        <v>2015</v>
      </c>
      <c r="L9810" s="24">
        <f t="shared" si="307"/>
        <v>2</v>
      </c>
      <c r="M9810" s="11" t="s">
        <v>14</v>
      </c>
      <c r="N9810" s="11" t="s">
        <v>15</v>
      </c>
      <c r="O9810" s="11" t="str">
        <f>VLOOKUP(E9810,State_Code_Name!$B$1:$C$52,2,0)</f>
        <v>New York</v>
      </c>
    </row>
    <row r="9811" spans="1:15" x14ac:dyDescent="0.3">
      <c r="A9811" s="11">
        <v>1444199</v>
      </c>
      <c r="B9811" s="12" t="s">
        <v>281</v>
      </c>
      <c r="C9811" s="12" t="s">
        <v>33</v>
      </c>
      <c r="D9811" s="12" t="s">
        <v>42</v>
      </c>
      <c r="E9811" s="11" t="s">
        <v>41</v>
      </c>
      <c r="F9811" s="11" t="s">
        <v>19</v>
      </c>
      <c r="G9811" s="37">
        <v>42185</v>
      </c>
      <c r="H9811" s="13">
        <v>42185</v>
      </c>
      <c r="I9811" s="21">
        <v>0</v>
      </c>
      <c r="J9811" s="43" t="s">
        <v>1477</v>
      </c>
      <c r="K9811" s="21">
        <f t="shared" si="306"/>
        <v>2015</v>
      </c>
      <c r="L9811" s="24">
        <f t="shared" si="307"/>
        <v>2</v>
      </c>
      <c r="M9811" s="11" t="s">
        <v>14</v>
      </c>
      <c r="N9811" s="11" t="s">
        <v>15</v>
      </c>
      <c r="O9811" s="11" t="str">
        <f>VLOOKUP(E9811,State_Code_Name!$B$1:$C$52,2,0)</f>
        <v>Nevada</v>
      </c>
    </row>
    <row r="9812" spans="1:15" x14ac:dyDescent="0.3">
      <c r="A9812" s="11">
        <v>1379183</v>
      </c>
      <c r="B9812" s="12" t="s">
        <v>281</v>
      </c>
      <c r="C9812" s="12" t="s">
        <v>33</v>
      </c>
      <c r="D9812" s="12" t="s">
        <v>42</v>
      </c>
      <c r="E9812" s="11" t="s">
        <v>18</v>
      </c>
      <c r="F9812" s="11" t="s">
        <v>19</v>
      </c>
      <c r="G9812" s="37">
        <v>42140</v>
      </c>
      <c r="H9812" s="13">
        <v>42140</v>
      </c>
      <c r="I9812" s="21">
        <v>0</v>
      </c>
      <c r="J9812" s="43" t="s">
        <v>1471</v>
      </c>
      <c r="K9812" s="21">
        <f t="shared" si="306"/>
        <v>2015</v>
      </c>
      <c r="L9812" s="24">
        <f t="shared" si="307"/>
        <v>2</v>
      </c>
      <c r="M9812" s="11" t="s">
        <v>14</v>
      </c>
      <c r="N9812" s="11" t="s">
        <v>15</v>
      </c>
      <c r="O9812" s="11" t="str">
        <f>VLOOKUP(E9812,State_Code_Name!$B$1:$C$52,2,0)</f>
        <v>California</v>
      </c>
    </row>
    <row r="9813" spans="1:15" x14ac:dyDescent="0.3">
      <c r="A9813" s="11">
        <v>1064148</v>
      </c>
      <c r="B9813" s="12" t="s">
        <v>55</v>
      </c>
      <c r="C9813" s="12" t="s">
        <v>53</v>
      </c>
      <c r="D9813" s="12" t="s">
        <v>102</v>
      </c>
      <c r="E9813" s="11" t="s">
        <v>32</v>
      </c>
      <c r="F9813" s="11" t="s">
        <v>19</v>
      </c>
      <c r="G9813" s="37">
        <v>41920</v>
      </c>
      <c r="H9813" s="13">
        <v>41920</v>
      </c>
      <c r="I9813" s="21">
        <v>0</v>
      </c>
      <c r="J9813" s="43" t="s">
        <v>1473</v>
      </c>
      <c r="K9813" s="21">
        <f t="shared" si="306"/>
        <v>2014</v>
      </c>
      <c r="L9813" s="24">
        <f t="shared" si="307"/>
        <v>4</v>
      </c>
      <c r="M9813" s="11" t="s">
        <v>14</v>
      </c>
      <c r="N9813" s="11" t="s">
        <v>15</v>
      </c>
      <c r="O9813" s="11" t="str">
        <f>VLOOKUP(E9813,State_Code_Name!$B$1:$C$52,2,0)</f>
        <v>Texas</v>
      </c>
    </row>
    <row r="9814" spans="1:15" x14ac:dyDescent="0.3">
      <c r="A9814" s="11">
        <v>1232403</v>
      </c>
      <c r="B9814" s="12" t="s">
        <v>44</v>
      </c>
      <c r="C9814" s="12" t="s">
        <v>27</v>
      </c>
      <c r="D9814" s="12" t="s">
        <v>28</v>
      </c>
      <c r="E9814" s="11" t="s">
        <v>18</v>
      </c>
      <c r="F9814" s="11" t="s">
        <v>19</v>
      </c>
      <c r="G9814" s="37">
        <v>42044</v>
      </c>
      <c r="H9814" s="13">
        <v>42047</v>
      </c>
      <c r="I9814" s="21">
        <v>3</v>
      </c>
      <c r="J9814" s="43" t="s">
        <v>1478</v>
      </c>
      <c r="K9814" s="21">
        <f t="shared" si="306"/>
        <v>2015</v>
      </c>
      <c r="L9814" s="24">
        <f t="shared" si="307"/>
        <v>1</v>
      </c>
      <c r="M9814" s="11" t="s">
        <v>14</v>
      </c>
      <c r="N9814" s="11" t="s">
        <v>14</v>
      </c>
      <c r="O9814" s="11" t="str">
        <f>VLOOKUP(E9814,State_Code_Name!$B$1:$C$52,2,0)</f>
        <v>California</v>
      </c>
    </row>
    <row r="9815" spans="1:15" x14ac:dyDescent="0.3">
      <c r="A9815" s="11">
        <v>1219436</v>
      </c>
      <c r="B9815" s="12" t="s">
        <v>234</v>
      </c>
      <c r="C9815" s="12" t="s">
        <v>27</v>
      </c>
      <c r="D9815" s="12" t="s">
        <v>28</v>
      </c>
      <c r="E9815" s="11" t="s">
        <v>36</v>
      </c>
      <c r="F9815" s="11" t="s">
        <v>19</v>
      </c>
      <c r="G9815" s="37">
        <v>42035</v>
      </c>
      <c r="H9815" s="13">
        <v>42035</v>
      </c>
      <c r="I9815" s="21">
        <v>0</v>
      </c>
      <c r="J9815" s="43" t="s">
        <v>1474</v>
      </c>
      <c r="K9815" s="21">
        <f t="shared" si="306"/>
        <v>2015</v>
      </c>
      <c r="L9815" s="24">
        <f t="shared" si="307"/>
        <v>1</v>
      </c>
      <c r="M9815" s="11" t="s">
        <v>14</v>
      </c>
      <c r="N9815" s="11" t="s">
        <v>15</v>
      </c>
      <c r="O9815" s="11" t="str">
        <f>VLOOKUP(E9815,State_Code_Name!$B$1:$C$52,2,0)</f>
        <v>Florida</v>
      </c>
    </row>
    <row r="9816" spans="1:15" x14ac:dyDescent="0.3">
      <c r="A9816" s="11">
        <v>1319559</v>
      </c>
      <c r="B9816" s="12" t="s">
        <v>333</v>
      </c>
      <c r="C9816" s="12" t="s">
        <v>33</v>
      </c>
      <c r="D9816" s="12" t="s">
        <v>115</v>
      </c>
      <c r="E9816" s="11" t="s">
        <v>99</v>
      </c>
      <c r="F9816" s="11" t="s">
        <v>19</v>
      </c>
      <c r="G9816" s="37">
        <v>42101</v>
      </c>
      <c r="H9816" s="13">
        <v>42101</v>
      </c>
      <c r="I9816" s="21">
        <v>0</v>
      </c>
      <c r="J9816" s="43" t="s">
        <v>1483</v>
      </c>
      <c r="K9816" s="21">
        <f t="shared" si="306"/>
        <v>2015</v>
      </c>
      <c r="L9816" s="24">
        <f t="shared" si="307"/>
        <v>2</v>
      </c>
      <c r="M9816" s="11" t="s">
        <v>14</v>
      </c>
      <c r="N9816" s="11" t="s">
        <v>15</v>
      </c>
      <c r="O9816" s="11" t="str">
        <f>VLOOKUP(E9816,State_Code_Name!$B$1:$C$52,2,0)</f>
        <v>Arizona</v>
      </c>
    </row>
    <row r="9817" spans="1:15" x14ac:dyDescent="0.3">
      <c r="A9817" s="11">
        <v>2102693</v>
      </c>
      <c r="B9817" s="12" t="s">
        <v>39</v>
      </c>
      <c r="C9817" s="12" t="s">
        <v>37</v>
      </c>
      <c r="D9817" s="12" t="s">
        <v>81</v>
      </c>
      <c r="E9817" s="11" t="s">
        <v>18</v>
      </c>
      <c r="F9817" s="11" t="s">
        <v>19</v>
      </c>
      <c r="G9817" s="37">
        <v>42621</v>
      </c>
      <c r="H9817" s="13">
        <v>42621</v>
      </c>
      <c r="I9817" s="21">
        <v>0</v>
      </c>
      <c r="J9817" s="43" t="s">
        <v>1480</v>
      </c>
      <c r="K9817" s="21">
        <f t="shared" si="306"/>
        <v>2016</v>
      </c>
      <c r="L9817" s="24">
        <f t="shared" si="307"/>
        <v>3</v>
      </c>
      <c r="M9817" s="11" t="s">
        <v>14</v>
      </c>
      <c r="N9817" s="11" t="s">
        <v>14</v>
      </c>
      <c r="O9817" s="11" t="str">
        <f>VLOOKUP(E9817,State_Code_Name!$B$1:$C$52,2,0)</f>
        <v>California</v>
      </c>
    </row>
    <row r="9818" spans="1:15" x14ac:dyDescent="0.3">
      <c r="A9818" s="11">
        <v>1295578</v>
      </c>
      <c r="B9818" s="12" t="s">
        <v>152</v>
      </c>
      <c r="C9818" s="12" t="s">
        <v>37</v>
      </c>
      <c r="D9818" s="12" t="s">
        <v>1445</v>
      </c>
      <c r="E9818" s="11" t="s">
        <v>43</v>
      </c>
      <c r="F9818" s="11" t="s">
        <v>13</v>
      </c>
      <c r="G9818" s="37">
        <v>42086</v>
      </c>
      <c r="H9818" s="13">
        <v>42087</v>
      </c>
      <c r="I9818" s="21">
        <v>1</v>
      </c>
      <c r="J9818" s="43" t="s">
        <v>1476</v>
      </c>
      <c r="K9818" s="21">
        <f t="shared" si="306"/>
        <v>2015</v>
      </c>
      <c r="L9818" s="24">
        <f t="shared" si="307"/>
        <v>1</v>
      </c>
      <c r="M9818" s="11" t="s">
        <v>14</v>
      </c>
      <c r="N9818" s="11" t="s">
        <v>14</v>
      </c>
      <c r="O9818" s="11" t="str">
        <f>VLOOKUP(E9818,State_Code_Name!$B$1:$C$52,2,0)</f>
        <v>North Carolina</v>
      </c>
    </row>
    <row r="9819" spans="1:15" x14ac:dyDescent="0.3">
      <c r="A9819" s="11">
        <v>1227052</v>
      </c>
      <c r="B9819" s="12" t="s">
        <v>82</v>
      </c>
      <c r="C9819" s="12" t="s">
        <v>16</v>
      </c>
      <c r="D9819" s="12" t="s">
        <v>21</v>
      </c>
      <c r="E9819" s="11" t="s">
        <v>18</v>
      </c>
      <c r="F9819" s="11" t="s">
        <v>303</v>
      </c>
      <c r="G9819" s="37">
        <v>42040</v>
      </c>
      <c r="H9819" s="13">
        <v>42041</v>
      </c>
      <c r="I9819" s="21">
        <v>1</v>
      </c>
      <c r="J9819" s="43" t="s">
        <v>1478</v>
      </c>
      <c r="K9819" s="21">
        <f t="shared" si="306"/>
        <v>2015</v>
      </c>
      <c r="L9819" s="24">
        <f t="shared" si="307"/>
        <v>1</v>
      </c>
      <c r="M9819" s="11" t="s">
        <v>14</v>
      </c>
      <c r="N9819" s="11" t="s">
        <v>15</v>
      </c>
      <c r="O9819" s="11" t="str">
        <f>VLOOKUP(E9819,State_Code_Name!$B$1:$C$52,2,0)</f>
        <v>California</v>
      </c>
    </row>
    <row r="9820" spans="1:15" x14ac:dyDescent="0.3">
      <c r="A9820" s="11">
        <v>281798</v>
      </c>
      <c r="B9820" s="12" t="s">
        <v>82</v>
      </c>
      <c r="C9820" s="12" t="s">
        <v>37</v>
      </c>
      <c r="D9820" s="12" t="s">
        <v>1443</v>
      </c>
      <c r="E9820" s="11" t="s">
        <v>23</v>
      </c>
      <c r="F9820" s="11" t="s">
        <v>58</v>
      </c>
      <c r="G9820" s="37">
        <v>41304</v>
      </c>
      <c r="H9820" s="13">
        <v>41304</v>
      </c>
      <c r="I9820" s="21">
        <v>0</v>
      </c>
      <c r="J9820" s="43" t="s">
        <v>1474</v>
      </c>
      <c r="K9820" s="21">
        <f t="shared" si="306"/>
        <v>2013</v>
      </c>
      <c r="L9820" s="24">
        <f t="shared" si="307"/>
        <v>1</v>
      </c>
      <c r="M9820" s="11" t="s">
        <v>14</v>
      </c>
      <c r="N9820" s="11" t="s">
        <v>15</v>
      </c>
      <c r="O9820" s="11" t="str">
        <f>VLOOKUP(E9820,State_Code_Name!$B$1:$C$52,2,0)</f>
        <v>New York</v>
      </c>
    </row>
    <row r="9821" spans="1:15" x14ac:dyDescent="0.3">
      <c r="A9821" s="11">
        <v>1952377</v>
      </c>
      <c r="B9821" s="12" t="s">
        <v>11</v>
      </c>
      <c r="C9821" s="12" t="s">
        <v>27</v>
      </c>
      <c r="D9821" s="12" t="s">
        <v>57</v>
      </c>
      <c r="E9821" s="11" t="s">
        <v>12</v>
      </c>
      <c r="F9821" s="11" t="s">
        <v>19</v>
      </c>
      <c r="G9821" s="37">
        <v>42523</v>
      </c>
      <c r="H9821" s="13">
        <v>42523</v>
      </c>
      <c r="I9821" s="21">
        <v>0</v>
      </c>
      <c r="J9821" s="43" t="s">
        <v>1477</v>
      </c>
      <c r="K9821" s="21">
        <f t="shared" si="306"/>
        <v>2016</v>
      </c>
      <c r="L9821" s="24">
        <f t="shared" si="307"/>
        <v>2</v>
      </c>
      <c r="M9821" s="11" t="s">
        <v>14</v>
      </c>
      <c r="N9821" s="11" t="s">
        <v>15</v>
      </c>
      <c r="O9821" s="11" t="str">
        <f>VLOOKUP(E9821,State_Code_Name!$B$1:$C$52,2,0)</f>
        <v>Virginia</v>
      </c>
    </row>
    <row r="9822" spans="1:15" x14ac:dyDescent="0.3">
      <c r="A9822" s="11">
        <v>1230515</v>
      </c>
      <c r="B9822" s="12" t="s">
        <v>44</v>
      </c>
      <c r="C9822" s="12" t="s">
        <v>16</v>
      </c>
      <c r="D9822" s="12" t="s">
        <v>1442</v>
      </c>
      <c r="E9822" s="11" t="s">
        <v>12</v>
      </c>
      <c r="F9822" s="11" t="s">
        <v>19</v>
      </c>
      <c r="G9822" s="37">
        <v>42043</v>
      </c>
      <c r="H9822" s="13">
        <v>42043</v>
      </c>
      <c r="I9822" s="21">
        <v>0</v>
      </c>
      <c r="J9822" s="43" t="s">
        <v>1478</v>
      </c>
      <c r="K9822" s="21">
        <f t="shared" si="306"/>
        <v>2015</v>
      </c>
      <c r="L9822" s="24">
        <f t="shared" si="307"/>
        <v>1</v>
      </c>
      <c r="M9822" s="11" t="s">
        <v>14</v>
      </c>
      <c r="N9822" s="11" t="s">
        <v>14</v>
      </c>
      <c r="O9822" s="11" t="str">
        <f>VLOOKUP(E9822,State_Code_Name!$B$1:$C$52,2,0)</f>
        <v>Virginia</v>
      </c>
    </row>
    <row r="9823" spans="1:15" x14ac:dyDescent="0.3">
      <c r="A9823" s="11">
        <v>759848</v>
      </c>
      <c r="B9823" s="12" t="s">
        <v>307</v>
      </c>
      <c r="C9823" s="12" t="s">
        <v>33</v>
      </c>
      <c r="D9823" s="12" t="s">
        <v>45</v>
      </c>
      <c r="E9823" s="11" t="s">
        <v>18</v>
      </c>
      <c r="F9823" s="11" t="s">
        <v>19</v>
      </c>
      <c r="G9823" s="37">
        <v>41705</v>
      </c>
      <c r="H9823" s="13">
        <v>41705</v>
      </c>
      <c r="I9823" s="21">
        <v>0</v>
      </c>
      <c r="J9823" s="43" t="s">
        <v>1476</v>
      </c>
      <c r="K9823" s="21">
        <f t="shared" si="306"/>
        <v>2014</v>
      </c>
      <c r="L9823" s="24">
        <f t="shared" si="307"/>
        <v>1</v>
      </c>
      <c r="M9823" s="11" t="s">
        <v>14</v>
      </c>
      <c r="N9823" s="11" t="s">
        <v>15</v>
      </c>
      <c r="O9823" s="11" t="str">
        <f>VLOOKUP(E9823,State_Code_Name!$B$1:$C$52,2,0)</f>
        <v>California</v>
      </c>
    </row>
    <row r="9824" spans="1:15" x14ac:dyDescent="0.3">
      <c r="A9824" s="11">
        <v>1131309</v>
      </c>
      <c r="B9824" s="12" t="s">
        <v>253</v>
      </c>
      <c r="C9824" s="12" t="s">
        <v>33</v>
      </c>
      <c r="D9824" s="12" t="s">
        <v>1441</v>
      </c>
      <c r="E9824" s="11" t="s">
        <v>18</v>
      </c>
      <c r="F9824" s="11" t="s">
        <v>19</v>
      </c>
      <c r="G9824" s="37">
        <v>41968</v>
      </c>
      <c r="H9824" s="13">
        <v>41968</v>
      </c>
      <c r="I9824" s="21">
        <v>0</v>
      </c>
      <c r="J9824" s="43" t="s">
        <v>1479</v>
      </c>
      <c r="K9824" s="21">
        <f t="shared" si="306"/>
        <v>2014</v>
      </c>
      <c r="L9824" s="24">
        <f t="shared" si="307"/>
        <v>4</v>
      </c>
      <c r="M9824" s="11" t="s">
        <v>14</v>
      </c>
      <c r="N9824" s="11" t="s">
        <v>14</v>
      </c>
      <c r="O9824" s="11" t="str">
        <f>VLOOKUP(E9824,State_Code_Name!$B$1:$C$52,2,0)</f>
        <v>California</v>
      </c>
    </row>
    <row r="9825" spans="1:15" x14ac:dyDescent="0.3">
      <c r="A9825" s="11">
        <v>947884</v>
      </c>
      <c r="B9825" s="12" t="s">
        <v>82</v>
      </c>
      <c r="C9825" s="12" t="s">
        <v>37</v>
      </c>
      <c r="D9825" s="12" t="s">
        <v>50</v>
      </c>
      <c r="E9825" s="11" t="s">
        <v>23</v>
      </c>
      <c r="F9825" s="11" t="s">
        <v>58</v>
      </c>
      <c r="G9825" s="37">
        <v>41842</v>
      </c>
      <c r="H9825" s="13">
        <v>41845</v>
      </c>
      <c r="I9825" s="21">
        <v>3</v>
      </c>
      <c r="J9825" s="43" t="s">
        <v>1481</v>
      </c>
      <c r="K9825" s="21">
        <f t="shared" si="306"/>
        <v>2014</v>
      </c>
      <c r="L9825" s="24">
        <f t="shared" si="307"/>
        <v>3</v>
      </c>
      <c r="M9825" s="11" t="s">
        <v>14</v>
      </c>
      <c r="N9825" s="11" t="s">
        <v>15</v>
      </c>
      <c r="O9825" s="11" t="str">
        <f>VLOOKUP(E9825,State_Code_Name!$B$1:$C$52,2,0)</f>
        <v>New York</v>
      </c>
    </row>
    <row r="9826" spans="1:15" x14ac:dyDescent="0.3">
      <c r="A9826" s="11">
        <v>1798732</v>
      </c>
      <c r="B9826" s="12" t="s">
        <v>48</v>
      </c>
      <c r="C9826" s="12" t="s">
        <v>27</v>
      </c>
      <c r="D9826" s="12" t="s">
        <v>28</v>
      </c>
      <c r="E9826" s="11" t="s">
        <v>56</v>
      </c>
      <c r="F9826" s="11" t="s">
        <v>19</v>
      </c>
      <c r="G9826" s="37">
        <v>42422</v>
      </c>
      <c r="H9826" s="13">
        <v>42422</v>
      </c>
      <c r="I9826" s="21">
        <v>0</v>
      </c>
      <c r="J9826" s="43" t="s">
        <v>1478</v>
      </c>
      <c r="K9826" s="21">
        <f t="shared" si="306"/>
        <v>2016</v>
      </c>
      <c r="L9826" s="24">
        <f t="shared" si="307"/>
        <v>1</v>
      </c>
      <c r="M9826" s="11" t="s">
        <v>14</v>
      </c>
      <c r="N9826" s="11" t="s">
        <v>15</v>
      </c>
      <c r="O9826" s="11" t="str">
        <f>VLOOKUP(E9826,State_Code_Name!$B$1:$C$52,2,0)</f>
        <v>Hawaii</v>
      </c>
    </row>
    <row r="9827" spans="1:15" x14ac:dyDescent="0.3">
      <c r="A9827" s="11">
        <v>767816</v>
      </c>
      <c r="B9827" s="12" t="s">
        <v>822</v>
      </c>
      <c r="C9827" s="12" t="s">
        <v>33</v>
      </c>
      <c r="D9827" s="12" t="s">
        <v>115</v>
      </c>
      <c r="E9827" s="11" t="s">
        <v>127</v>
      </c>
      <c r="F9827" s="11" t="s">
        <v>19</v>
      </c>
      <c r="G9827" s="37">
        <v>41712</v>
      </c>
      <c r="H9827" s="13">
        <v>41718</v>
      </c>
      <c r="I9827" s="21">
        <v>6</v>
      </c>
      <c r="J9827" s="43" t="s">
        <v>1476</v>
      </c>
      <c r="K9827" s="21">
        <f t="shared" si="306"/>
        <v>2014</v>
      </c>
      <c r="L9827" s="24">
        <f t="shared" si="307"/>
        <v>1</v>
      </c>
      <c r="M9827" s="11" t="s">
        <v>14</v>
      </c>
      <c r="N9827" s="11" t="s">
        <v>15</v>
      </c>
      <c r="O9827" s="11" t="str">
        <f>VLOOKUP(E9827,State_Code_Name!$B$1:$C$52,2,0)</f>
        <v>Oklahoma</v>
      </c>
    </row>
    <row r="9828" spans="1:15" x14ac:dyDescent="0.3">
      <c r="A9828" s="11">
        <v>325371</v>
      </c>
      <c r="B9828" s="12" t="s">
        <v>61</v>
      </c>
      <c r="C9828" s="12" t="s">
        <v>53</v>
      </c>
      <c r="D9828" s="12" t="s">
        <v>1439</v>
      </c>
      <c r="E9828" s="11" t="s">
        <v>12</v>
      </c>
      <c r="F9828" s="11" t="s">
        <v>19</v>
      </c>
      <c r="G9828" s="37">
        <v>41326</v>
      </c>
      <c r="H9828" s="13">
        <v>41326</v>
      </c>
      <c r="I9828" s="21">
        <v>0</v>
      </c>
      <c r="J9828" s="43" t="s">
        <v>1478</v>
      </c>
      <c r="K9828" s="21">
        <f t="shared" si="306"/>
        <v>2013</v>
      </c>
      <c r="L9828" s="24">
        <f t="shared" si="307"/>
        <v>1</v>
      </c>
      <c r="M9828" s="11" t="s">
        <v>14</v>
      </c>
      <c r="N9828" s="11" t="s">
        <v>15</v>
      </c>
      <c r="O9828" s="11" t="str">
        <f>VLOOKUP(E9828,State_Code_Name!$B$1:$C$52,2,0)</f>
        <v>Virginia</v>
      </c>
    </row>
    <row r="9829" spans="1:15" x14ac:dyDescent="0.3">
      <c r="A9829" s="11">
        <v>1152494</v>
      </c>
      <c r="B9829" s="12" t="s">
        <v>44</v>
      </c>
      <c r="C9829" s="12" t="s">
        <v>62</v>
      </c>
      <c r="D9829" s="12" t="s">
        <v>460</v>
      </c>
      <c r="E9829" s="11" t="s">
        <v>18</v>
      </c>
      <c r="F9829" s="11" t="s">
        <v>19</v>
      </c>
      <c r="G9829" s="37">
        <v>41984</v>
      </c>
      <c r="H9829" s="13">
        <v>41984</v>
      </c>
      <c r="I9829" s="21">
        <v>0</v>
      </c>
      <c r="J9829" s="43" t="s">
        <v>1475</v>
      </c>
      <c r="K9829" s="21">
        <f t="shared" si="306"/>
        <v>2014</v>
      </c>
      <c r="L9829" s="24">
        <f t="shared" si="307"/>
        <v>4</v>
      </c>
      <c r="M9829" s="11" t="s">
        <v>14</v>
      </c>
      <c r="N9829" s="11" t="s">
        <v>15</v>
      </c>
      <c r="O9829" s="11" t="str">
        <f>VLOOKUP(E9829,State_Code_Name!$B$1:$C$52,2,0)</f>
        <v>California</v>
      </c>
    </row>
    <row r="9830" spans="1:15" x14ac:dyDescent="0.3">
      <c r="A9830" s="11">
        <v>378670</v>
      </c>
      <c r="B9830" s="12" t="s">
        <v>64</v>
      </c>
      <c r="C9830" s="12" t="s">
        <v>62</v>
      </c>
      <c r="D9830" s="12" t="s">
        <v>63</v>
      </c>
      <c r="E9830" s="11" t="s">
        <v>26</v>
      </c>
      <c r="F9830" s="11" t="s">
        <v>19</v>
      </c>
      <c r="G9830" s="37">
        <v>41374</v>
      </c>
      <c r="H9830" s="13">
        <v>41374</v>
      </c>
      <c r="I9830" s="21">
        <v>0</v>
      </c>
      <c r="J9830" s="43" t="s">
        <v>1483</v>
      </c>
      <c r="K9830" s="21">
        <f t="shared" si="306"/>
        <v>2013</v>
      </c>
      <c r="L9830" s="24">
        <f t="shared" si="307"/>
        <v>2</v>
      </c>
      <c r="M9830" s="11" t="s">
        <v>14</v>
      </c>
      <c r="N9830" s="11" t="s">
        <v>15</v>
      </c>
      <c r="O9830" s="11" t="str">
        <f>VLOOKUP(E9830,State_Code_Name!$B$1:$C$52,2,0)</f>
        <v>Georgia</v>
      </c>
    </row>
    <row r="9831" spans="1:15" x14ac:dyDescent="0.3">
      <c r="A9831" s="11">
        <v>1142958</v>
      </c>
      <c r="B9831" s="12" t="s">
        <v>1062</v>
      </c>
      <c r="C9831" s="12" t="s">
        <v>9</v>
      </c>
      <c r="D9831" s="12" t="s">
        <v>10</v>
      </c>
      <c r="E9831" s="11" t="s">
        <v>26</v>
      </c>
      <c r="F9831" s="11" t="s">
        <v>19</v>
      </c>
      <c r="G9831" s="37">
        <v>41977</v>
      </c>
      <c r="H9831" s="13">
        <v>41977</v>
      </c>
      <c r="I9831" s="21">
        <v>0</v>
      </c>
      <c r="J9831" s="43" t="s">
        <v>1475</v>
      </c>
      <c r="K9831" s="21">
        <f t="shared" si="306"/>
        <v>2014</v>
      </c>
      <c r="L9831" s="24">
        <f t="shared" si="307"/>
        <v>4</v>
      </c>
      <c r="M9831" s="11" t="s">
        <v>14</v>
      </c>
      <c r="N9831" s="11" t="s">
        <v>15</v>
      </c>
      <c r="O9831" s="11" t="str">
        <f>VLOOKUP(E9831,State_Code_Name!$B$1:$C$52,2,0)</f>
        <v>Georgia</v>
      </c>
    </row>
    <row r="9832" spans="1:15" x14ac:dyDescent="0.3">
      <c r="A9832" s="11">
        <v>439601</v>
      </c>
      <c r="B9832" s="12" t="s">
        <v>61</v>
      </c>
      <c r="C9832" s="12" t="s">
        <v>53</v>
      </c>
      <c r="D9832" s="12" t="s">
        <v>1439</v>
      </c>
      <c r="E9832" s="11" t="s">
        <v>18</v>
      </c>
      <c r="F9832" s="11" t="s">
        <v>19</v>
      </c>
      <c r="G9832" s="37">
        <v>41446</v>
      </c>
      <c r="H9832" s="13">
        <v>41446</v>
      </c>
      <c r="I9832" s="21">
        <v>0</v>
      </c>
      <c r="J9832" s="43" t="s">
        <v>1477</v>
      </c>
      <c r="K9832" s="21">
        <f t="shared" si="306"/>
        <v>2013</v>
      </c>
      <c r="L9832" s="24">
        <f t="shared" si="307"/>
        <v>2</v>
      </c>
      <c r="M9832" s="11" t="s">
        <v>14</v>
      </c>
      <c r="N9832" s="11" t="s">
        <v>15</v>
      </c>
      <c r="O9832" s="11" t="str">
        <f>VLOOKUP(E9832,State_Code_Name!$B$1:$C$52,2,0)</f>
        <v>California</v>
      </c>
    </row>
    <row r="9833" spans="1:15" x14ac:dyDescent="0.3">
      <c r="A9833" s="11">
        <v>1915948</v>
      </c>
      <c r="B9833" s="12" t="s">
        <v>97</v>
      </c>
      <c r="C9833" s="12" t="s">
        <v>53</v>
      </c>
      <c r="D9833" s="12" t="s">
        <v>102</v>
      </c>
      <c r="E9833" s="11" t="s">
        <v>36</v>
      </c>
      <c r="F9833" s="11" t="s">
        <v>19</v>
      </c>
      <c r="G9833" s="37">
        <v>42499</v>
      </c>
      <c r="H9833" s="13">
        <v>42499</v>
      </c>
      <c r="I9833" s="21">
        <v>0</v>
      </c>
      <c r="J9833" s="43" t="s">
        <v>1471</v>
      </c>
      <c r="K9833" s="21">
        <f t="shared" si="306"/>
        <v>2016</v>
      </c>
      <c r="L9833" s="24">
        <f t="shared" si="307"/>
        <v>2</v>
      </c>
      <c r="M9833" s="11" t="s">
        <v>14</v>
      </c>
      <c r="N9833" s="11" t="s">
        <v>15</v>
      </c>
      <c r="O9833" s="11" t="str">
        <f>VLOOKUP(E9833,State_Code_Name!$B$1:$C$52,2,0)</f>
        <v>Florida</v>
      </c>
    </row>
    <row r="9834" spans="1:15" x14ac:dyDescent="0.3">
      <c r="A9834" s="11">
        <v>695173</v>
      </c>
      <c r="B9834" s="12" t="s">
        <v>97</v>
      </c>
      <c r="C9834" s="12" t="s">
        <v>53</v>
      </c>
      <c r="D9834" s="12" t="s">
        <v>77</v>
      </c>
      <c r="E9834" s="11" t="s">
        <v>67</v>
      </c>
      <c r="F9834" s="11" t="s">
        <v>19</v>
      </c>
      <c r="G9834" s="37">
        <v>41670</v>
      </c>
      <c r="H9834" s="13">
        <v>41670</v>
      </c>
      <c r="I9834" s="21">
        <v>0</v>
      </c>
      <c r="J9834" s="43" t="s">
        <v>1474</v>
      </c>
      <c r="K9834" s="21">
        <f t="shared" si="306"/>
        <v>2014</v>
      </c>
      <c r="L9834" s="24">
        <f t="shared" si="307"/>
        <v>1</v>
      </c>
      <c r="M9834" s="11" t="s">
        <v>14</v>
      </c>
      <c r="N9834" s="11" t="s">
        <v>15</v>
      </c>
      <c r="O9834" s="11" t="str">
        <f>VLOOKUP(E9834,State_Code_Name!$B$1:$C$52,2,0)</f>
        <v>Michigan</v>
      </c>
    </row>
    <row r="9835" spans="1:15" x14ac:dyDescent="0.3">
      <c r="A9835" s="11">
        <v>735785</v>
      </c>
      <c r="B9835" s="12" t="s">
        <v>61</v>
      </c>
      <c r="C9835" s="12" t="s">
        <v>53</v>
      </c>
      <c r="D9835" s="12" t="s">
        <v>1439</v>
      </c>
      <c r="E9835" s="11" t="s">
        <v>18</v>
      </c>
      <c r="F9835" s="11" t="s">
        <v>19</v>
      </c>
      <c r="G9835" s="37">
        <v>41697</v>
      </c>
      <c r="H9835" s="13">
        <v>41697</v>
      </c>
      <c r="I9835" s="21">
        <v>0</v>
      </c>
      <c r="J9835" s="43" t="s">
        <v>1478</v>
      </c>
      <c r="K9835" s="21">
        <f t="shared" si="306"/>
        <v>2014</v>
      </c>
      <c r="L9835" s="24">
        <f t="shared" si="307"/>
        <v>1</v>
      </c>
      <c r="M9835" s="11" t="s">
        <v>14</v>
      </c>
      <c r="N9835" s="11" t="s">
        <v>15</v>
      </c>
      <c r="O9835" s="11" t="str">
        <f>VLOOKUP(E9835,State_Code_Name!$B$1:$C$52,2,0)</f>
        <v>California</v>
      </c>
    </row>
    <row r="9836" spans="1:15" x14ac:dyDescent="0.3">
      <c r="A9836" s="11">
        <v>2180282</v>
      </c>
      <c r="B9836" s="12" t="s">
        <v>833</v>
      </c>
      <c r="C9836" s="12" t="s">
        <v>33</v>
      </c>
      <c r="D9836" s="12" t="s">
        <v>42</v>
      </c>
      <c r="E9836" s="11" t="s">
        <v>98</v>
      </c>
      <c r="F9836" s="11" t="s">
        <v>19</v>
      </c>
      <c r="G9836" s="37">
        <v>42669</v>
      </c>
      <c r="H9836" s="13">
        <v>42669</v>
      </c>
      <c r="I9836" s="21">
        <v>0</v>
      </c>
      <c r="J9836" s="43" t="s">
        <v>1473</v>
      </c>
      <c r="K9836" s="21">
        <f t="shared" si="306"/>
        <v>2016</v>
      </c>
      <c r="L9836" s="24">
        <f t="shared" si="307"/>
        <v>4</v>
      </c>
      <c r="M9836" s="11" t="s">
        <v>14</v>
      </c>
      <c r="N9836" s="11" t="s">
        <v>14</v>
      </c>
      <c r="O9836" s="11" t="str">
        <f>VLOOKUP(E9836,State_Code_Name!$B$1:$C$52,2,0)</f>
        <v>Colorado</v>
      </c>
    </row>
    <row r="9837" spans="1:15" x14ac:dyDescent="0.3">
      <c r="A9837" s="11">
        <v>1014894</v>
      </c>
      <c r="B9837" s="12" t="s">
        <v>31</v>
      </c>
      <c r="C9837" s="12" t="s">
        <v>37</v>
      </c>
      <c r="D9837" s="12" t="s">
        <v>1445</v>
      </c>
      <c r="E9837" s="11" t="s">
        <v>105</v>
      </c>
      <c r="F9837" s="11" t="s">
        <v>19</v>
      </c>
      <c r="G9837" s="37">
        <v>41886</v>
      </c>
      <c r="H9837" s="13">
        <v>41886</v>
      </c>
      <c r="I9837" s="21">
        <v>0</v>
      </c>
      <c r="J9837" s="43" t="s">
        <v>1480</v>
      </c>
      <c r="K9837" s="21">
        <f t="shared" si="306"/>
        <v>2014</v>
      </c>
      <c r="L9837" s="24">
        <f t="shared" si="307"/>
        <v>3</v>
      </c>
      <c r="M9837" s="11" t="s">
        <v>14</v>
      </c>
      <c r="N9837" s="11" t="s">
        <v>15</v>
      </c>
      <c r="O9837" s="11" t="str">
        <f>VLOOKUP(E9837,State_Code_Name!$B$1:$C$52,2,0)</f>
        <v>Indiana</v>
      </c>
    </row>
    <row r="9838" spans="1:15" x14ac:dyDescent="0.3">
      <c r="A9838" s="11">
        <v>1245758</v>
      </c>
      <c r="B9838" s="12" t="s">
        <v>74</v>
      </c>
      <c r="C9838" s="12" t="s">
        <v>27</v>
      </c>
      <c r="D9838" s="12" t="s">
        <v>28</v>
      </c>
      <c r="E9838" s="11" t="s">
        <v>32</v>
      </c>
      <c r="F9838" s="11" t="s">
        <v>19</v>
      </c>
      <c r="G9838" s="37">
        <v>42053</v>
      </c>
      <c r="H9838" s="13">
        <v>42053</v>
      </c>
      <c r="I9838" s="21">
        <v>0</v>
      </c>
      <c r="J9838" s="43" t="s">
        <v>1478</v>
      </c>
      <c r="K9838" s="21">
        <f t="shared" si="306"/>
        <v>2015</v>
      </c>
      <c r="L9838" s="24">
        <f t="shared" si="307"/>
        <v>1</v>
      </c>
      <c r="M9838" s="11" t="s">
        <v>14</v>
      </c>
      <c r="N9838" s="11" t="s">
        <v>15</v>
      </c>
      <c r="O9838" s="11" t="str">
        <f>VLOOKUP(E9838,State_Code_Name!$B$1:$C$52,2,0)</f>
        <v>Texas</v>
      </c>
    </row>
    <row r="9839" spans="1:15" x14ac:dyDescent="0.3">
      <c r="A9839" s="11">
        <v>1743908</v>
      </c>
      <c r="B9839" s="12" t="s">
        <v>1131</v>
      </c>
      <c r="C9839" s="12" t="s">
        <v>9</v>
      </c>
      <c r="D9839" s="12" t="s">
        <v>10</v>
      </c>
      <c r="E9839" s="11" t="s">
        <v>117</v>
      </c>
      <c r="F9839" s="11" t="s">
        <v>19</v>
      </c>
      <c r="G9839" s="37">
        <v>42386</v>
      </c>
      <c r="H9839" s="13">
        <v>42390</v>
      </c>
      <c r="I9839" s="21">
        <v>4</v>
      </c>
      <c r="J9839" s="43" t="s">
        <v>1474</v>
      </c>
      <c r="K9839" s="21">
        <f t="shared" si="306"/>
        <v>2016</v>
      </c>
      <c r="L9839" s="24">
        <f t="shared" si="307"/>
        <v>1</v>
      </c>
      <c r="M9839" s="11" t="s">
        <v>14</v>
      </c>
      <c r="N9839" s="11" t="s">
        <v>14</v>
      </c>
      <c r="O9839" s="11" t="str">
        <f>VLOOKUP(E9839,State_Code_Name!$B$1:$C$52,2,0)</f>
        <v>Alabama</v>
      </c>
    </row>
    <row r="9840" spans="1:15" x14ac:dyDescent="0.3">
      <c r="A9840" s="11">
        <v>911221</v>
      </c>
      <c r="B9840" s="12" t="s">
        <v>90</v>
      </c>
      <c r="C9840" s="12" t="s">
        <v>9</v>
      </c>
      <c r="D9840" s="12" t="s">
        <v>10</v>
      </c>
      <c r="E9840" s="11" t="s">
        <v>60</v>
      </c>
      <c r="F9840" s="11" t="s">
        <v>19</v>
      </c>
      <c r="G9840" s="37">
        <v>41815</v>
      </c>
      <c r="H9840" s="13">
        <v>41815</v>
      </c>
      <c r="I9840" s="21">
        <v>0</v>
      </c>
      <c r="J9840" s="43" t="s">
        <v>1477</v>
      </c>
      <c r="K9840" s="21">
        <f t="shared" si="306"/>
        <v>2014</v>
      </c>
      <c r="L9840" s="24">
        <f t="shared" si="307"/>
        <v>2</v>
      </c>
      <c r="M9840" s="11" t="s">
        <v>14</v>
      </c>
      <c r="N9840" s="11" t="s">
        <v>15</v>
      </c>
      <c r="O9840" s="11" t="str">
        <f>VLOOKUP(E9840,State_Code_Name!$B$1:$C$52,2,0)</f>
        <v>Illinois</v>
      </c>
    </row>
    <row r="9841" spans="1:15" x14ac:dyDescent="0.3">
      <c r="A9841" s="11">
        <v>1418522</v>
      </c>
      <c r="B9841" s="12" t="s">
        <v>31</v>
      </c>
      <c r="C9841" s="12" t="s">
        <v>37</v>
      </c>
      <c r="D9841" s="12" t="s">
        <v>1443</v>
      </c>
      <c r="E9841" s="11" t="s">
        <v>23</v>
      </c>
      <c r="F9841" s="11" t="s">
        <v>19</v>
      </c>
      <c r="G9841" s="37">
        <v>42167</v>
      </c>
      <c r="H9841" s="13">
        <v>42167</v>
      </c>
      <c r="I9841" s="21">
        <v>0</v>
      </c>
      <c r="J9841" s="43" t="s">
        <v>1477</v>
      </c>
      <c r="K9841" s="21">
        <f t="shared" si="306"/>
        <v>2015</v>
      </c>
      <c r="L9841" s="24">
        <f t="shared" si="307"/>
        <v>2</v>
      </c>
      <c r="M9841" s="11" t="s">
        <v>14</v>
      </c>
      <c r="N9841" s="11" t="s">
        <v>15</v>
      </c>
      <c r="O9841" s="11" t="str">
        <f>VLOOKUP(E9841,State_Code_Name!$B$1:$C$52,2,0)</f>
        <v>New York</v>
      </c>
    </row>
    <row r="9842" spans="1:15" x14ac:dyDescent="0.3">
      <c r="A9842" s="11">
        <v>1746786</v>
      </c>
      <c r="B9842" s="12" t="s">
        <v>55</v>
      </c>
      <c r="C9842" s="12" t="s">
        <v>53</v>
      </c>
      <c r="D9842" s="12" t="s">
        <v>102</v>
      </c>
      <c r="E9842" s="11" t="s">
        <v>99</v>
      </c>
      <c r="F9842" s="11" t="s">
        <v>19</v>
      </c>
      <c r="G9842" s="37">
        <v>42387</v>
      </c>
      <c r="H9842" s="13">
        <v>42387</v>
      </c>
      <c r="I9842" s="21">
        <v>0</v>
      </c>
      <c r="J9842" s="43" t="s">
        <v>1474</v>
      </c>
      <c r="K9842" s="21">
        <f t="shared" si="306"/>
        <v>2016</v>
      </c>
      <c r="L9842" s="24">
        <f t="shared" si="307"/>
        <v>1</v>
      </c>
      <c r="M9842" s="11" t="s">
        <v>14</v>
      </c>
      <c r="N9842" s="11" t="s">
        <v>15</v>
      </c>
      <c r="O9842" s="11" t="str">
        <f>VLOOKUP(E9842,State_Code_Name!$B$1:$C$52,2,0)</f>
        <v>Arizona</v>
      </c>
    </row>
    <row r="9843" spans="1:15" x14ac:dyDescent="0.3">
      <c r="A9843" s="11">
        <v>1217934</v>
      </c>
      <c r="B9843" s="12" t="s">
        <v>95</v>
      </c>
      <c r="C9843" s="12" t="s">
        <v>37</v>
      </c>
      <c r="D9843" s="12" t="s">
        <v>108</v>
      </c>
      <c r="E9843" s="11" t="s">
        <v>23</v>
      </c>
      <c r="F9843" s="11" t="s">
        <v>58</v>
      </c>
      <c r="G9843" s="37">
        <v>42034</v>
      </c>
      <c r="H9843" s="13">
        <v>42038</v>
      </c>
      <c r="I9843" s="21">
        <v>4</v>
      </c>
      <c r="J9843" s="43" t="s">
        <v>1474</v>
      </c>
      <c r="K9843" s="21">
        <f t="shared" si="306"/>
        <v>2015</v>
      </c>
      <c r="L9843" s="24">
        <f t="shared" si="307"/>
        <v>1</v>
      </c>
      <c r="M9843" s="11" t="s">
        <v>14</v>
      </c>
      <c r="N9843" s="11" t="s">
        <v>15</v>
      </c>
      <c r="O9843" s="11" t="str">
        <f>VLOOKUP(E9843,State_Code_Name!$B$1:$C$52,2,0)</f>
        <v>New York</v>
      </c>
    </row>
    <row r="9844" spans="1:15" x14ac:dyDescent="0.3">
      <c r="A9844" s="11">
        <v>460250</v>
      </c>
      <c r="B9844" s="12" t="s">
        <v>44</v>
      </c>
      <c r="C9844" s="12" t="s">
        <v>9</v>
      </c>
      <c r="D9844" s="12" t="s">
        <v>10</v>
      </c>
      <c r="E9844" s="11" t="s">
        <v>49</v>
      </c>
      <c r="F9844" s="11" t="s">
        <v>303</v>
      </c>
      <c r="G9844" s="37">
        <v>41472</v>
      </c>
      <c r="H9844" s="13">
        <v>41474</v>
      </c>
      <c r="I9844" s="21">
        <v>2</v>
      </c>
      <c r="J9844" s="43" t="s">
        <v>1481</v>
      </c>
      <c r="K9844" s="21">
        <f t="shared" si="306"/>
        <v>2013</v>
      </c>
      <c r="L9844" s="24">
        <f t="shared" si="307"/>
        <v>3</v>
      </c>
      <c r="M9844" s="11" t="s">
        <v>14</v>
      </c>
      <c r="N9844" s="11" t="s">
        <v>15</v>
      </c>
      <c r="O9844" s="11" t="str">
        <f>VLOOKUP(E9844,State_Code_Name!$B$1:$C$52,2,0)</f>
        <v>New Jersey</v>
      </c>
    </row>
    <row r="9845" spans="1:15" x14ac:dyDescent="0.3">
      <c r="A9845" s="11">
        <v>1713025</v>
      </c>
      <c r="B9845" s="12" t="s">
        <v>178</v>
      </c>
      <c r="C9845" s="12" t="s">
        <v>27</v>
      </c>
      <c r="D9845" s="12" t="s">
        <v>28</v>
      </c>
      <c r="E9845" s="11" t="s">
        <v>47</v>
      </c>
      <c r="F9845" s="11" t="s">
        <v>19</v>
      </c>
      <c r="G9845" s="37">
        <v>42360</v>
      </c>
      <c r="H9845" s="13">
        <v>42360</v>
      </c>
      <c r="I9845" s="21">
        <v>0</v>
      </c>
      <c r="J9845" s="43" t="s">
        <v>1475</v>
      </c>
      <c r="K9845" s="21">
        <f t="shared" si="306"/>
        <v>2015</v>
      </c>
      <c r="L9845" s="24">
        <f t="shared" si="307"/>
        <v>4</v>
      </c>
      <c r="M9845" s="11" t="s">
        <v>14</v>
      </c>
      <c r="N9845" s="11" t="s">
        <v>15</v>
      </c>
      <c r="O9845" s="11" t="str">
        <f>VLOOKUP(E9845,State_Code_Name!$B$1:$C$52,2,0)</f>
        <v>Pennsylvania</v>
      </c>
    </row>
    <row r="9846" spans="1:15" x14ac:dyDescent="0.3">
      <c r="A9846" s="11">
        <v>880421</v>
      </c>
      <c r="B9846" s="12" t="s">
        <v>11</v>
      </c>
      <c r="C9846" s="12" t="s">
        <v>37</v>
      </c>
      <c r="D9846" s="12" t="s">
        <v>201</v>
      </c>
      <c r="E9846" s="11" t="s">
        <v>49</v>
      </c>
      <c r="F9846" s="11" t="s">
        <v>19</v>
      </c>
      <c r="G9846" s="37">
        <v>41794</v>
      </c>
      <c r="H9846" s="13">
        <v>41794</v>
      </c>
      <c r="I9846" s="21">
        <v>0</v>
      </c>
      <c r="J9846" s="43" t="s">
        <v>1477</v>
      </c>
      <c r="K9846" s="21">
        <f t="shared" si="306"/>
        <v>2014</v>
      </c>
      <c r="L9846" s="24">
        <f t="shared" si="307"/>
        <v>2</v>
      </c>
      <c r="M9846" s="11" t="s">
        <v>14</v>
      </c>
      <c r="N9846" s="11" t="s">
        <v>15</v>
      </c>
      <c r="O9846" s="11" t="str">
        <f>VLOOKUP(E9846,State_Code_Name!$B$1:$C$52,2,0)</f>
        <v>New Jersey</v>
      </c>
    </row>
    <row r="9847" spans="1:15" x14ac:dyDescent="0.3">
      <c r="A9847" s="11">
        <v>841798</v>
      </c>
      <c r="B9847" s="12" t="s">
        <v>48</v>
      </c>
      <c r="C9847" s="12" t="s">
        <v>27</v>
      </c>
      <c r="D9847" s="12" t="s">
        <v>28</v>
      </c>
      <c r="E9847" s="11" t="s">
        <v>12</v>
      </c>
      <c r="F9847" s="11" t="s">
        <v>19</v>
      </c>
      <c r="G9847" s="37">
        <v>41766</v>
      </c>
      <c r="H9847" s="13">
        <v>41766</v>
      </c>
      <c r="I9847" s="21">
        <v>0</v>
      </c>
      <c r="J9847" s="43" t="s">
        <v>1471</v>
      </c>
      <c r="K9847" s="21">
        <f t="shared" si="306"/>
        <v>2014</v>
      </c>
      <c r="L9847" s="24">
        <f t="shared" si="307"/>
        <v>2</v>
      </c>
      <c r="M9847" s="11" t="s">
        <v>14</v>
      </c>
      <c r="N9847" s="11" t="s">
        <v>15</v>
      </c>
      <c r="O9847" s="11" t="str">
        <f>VLOOKUP(E9847,State_Code_Name!$B$1:$C$52,2,0)</f>
        <v>Virginia</v>
      </c>
    </row>
    <row r="9848" spans="1:15" x14ac:dyDescent="0.3">
      <c r="A9848" s="11">
        <v>1570082</v>
      </c>
      <c r="B9848" s="12" t="s">
        <v>1027</v>
      </c>
      <c r="C9848" s="12" t="s">
        <v>33</v>
      </c>
      <c r="D9848" s="12" t="s">
        <v>1441</v>
      </c>
      <c r="E9848" s="11" t="s">
        <v>32</v>
      </c>
      <c r="F9848" s="11" t="s">
        <v>19</v>
      </c>
      <c r="G9848" s="37">
        <v>42265</v>
      </c>
      <c r="H9848" s="13">
        <v>42272</v>
      </c>
      <c r="I9848" s="21">
        <v>7</v>
      </c>
      <c r="J9848" s="43" t="s">
        <v>1480</v>
      </c>
      <c r="K9848" s="21">
        <f t="shared" si="306"/>
        <v>2015</v>
      </c>
      <c r="L9848" s="24">
        <f t="shared" si="307"/>
        <v>3</v>
      </c>
      <c r="M9848" s="11" t="s">
        <v>15</v>
      </c>
      <c r="N9848" s="11" t="s">
        <v>15</v>
      </c>
      <c r="O9848" s="11" t="str">
        <f>VLOOKUP(E9848,State_Code_Name!$B$1:$C$52,2,0)</f>
        <v>Texas</v>
      </c>
    </row>
    <row r="9849" spans="1:15" x14ac:dyDescent="0.3">
      <c r="A9849" s="11">
        <v>1531720</v>
      </c>
      <c r="B9849" s="12" t="s">
        <v>200</v>
      </c>
      <c r="C9849" s="12" t="s">
        <v>27</v>
      </c>
      <c r="D9849" s="12" t="s">
        <v>28</v>
      </c>
      <c r="E9849" s="11" t="s">
        <v>36</v>
      </c>
      <c r="F9849" s="11" t="s">
        <v>19</v>
      </c>
      <c r="G9849" s="37">
        <v>42238</v>
      </c>
      <c r="H9849" s="13">
        <v>42238</v>
      </c>
      <c r="I9849" s="21">
        <v>0</v>
      </c>
      <c r="J9849" s="43" t="s">
        <v>1482</v>
      </c>
      <c r="K9849" s="21">
        <f t="shared" si="306"/>
        <v>2015</v>
      </c>
      <c r="L9849" s="24">
        <f t="shared" si="307"/>
        <v>3</v>
      </c>
      <c r="M9849" s="11" t="s">
        <v>14</v>
      </c>
      <c r="N9849" s="11" t="s">
        <v>15</v>
      </c>
      <c r="O9849" s="11" t="str">
        <f>VLOOKUP(E9849,State_Code_Name!$B$1:$C$52,2,0)</f>
        <v>Florida</v>
      </c>
    </row>
    <row r="9850" spans="1:15" x14ac:dyDescent="0.3">
      <c r="A9850" s="11">
        <v>1581542</v>
      </c>
      <c r="B9850" s="12" t="s">
        <v>156</v>
      </c>
      <c r="C9850" s="12" t="s">
        <v>37</v>
      </c>
      <c r="D9850" s="12" t="s">
        <v>1443</v>
      </c>
      <c r="E9850" s="11" t="s">
        <v>60</v>
      </c>
      <c r="F9850" s="11" t="s">
        <v>19</v>
      </c>
      <c r="G9850" s="37">
        <v>42272</v>
      </c>
      <c r="H9850" s="13">
        <v>42277</v>
      </c>
      <c r="I9850" s="21">
        <v>5</v>
      </c>
      <c r="J9850" s="43" t="s">
        <v>1480</v>
      </c>
      <c r="K9850" s="21">
        <f t="shared" si="306"/>
        <v>2015</v>
      </c>
      <c r="L9850" s="24">
        <f t="shared" si="307"/>
        <v>3</v>
      </c>
      <c r="M9850" s="11" t="s">
        <v>14</v>
      </c>
      <c r="N9850" s="11" t="s">
        <v>14</v>
      </c>
      <c r="O9850" s="11" t="str">
        <f>VLOOKUP(E9850,State_Code_Name!$B$1:$C$52,2,0)</f>
        <v>Illinois</v>
      </c>
    </row>
    <row r="9851" spans="1:15" x14ac:dyDescent="0.3">
      <c r="A9851" s="11">
        <v>2142534</v>
      </c>
      <c r="B9851" s="12" t="s">
        <v>11</v>
      </c>
      <c r="C9851" s="12" t="s">
        <v>27</v>
      </c>
      <c r="D9851" s="12" t="s">
        <v>28</v>
      </c>
      <c r="E9851" s="11" t="s">
        <v>98</v>
      </c>
      <c r="F9851" s="11" t="s">
        <v>19</v>
      </c>
      <c r="G9851" s="37">
        <v>42644</v>
      </c>
      <c r="H9851" s="13">
        <v>42644</v>
      </c>
      <c r="I9851" s="21">
        <v>0</v>
      </c>
      <c r="J9851" s="43" t="s">
        <v>1473</v>
      </c>
      <c r="K9851" s="21">
        <f t="shared" si="306"/>
        <v>2016</v>
      </c>
      <c r="L9851" s="24">
        <f t="shared" si="307"/>
        <v>4</v>
      </c>
      <c r="M9851" s="11" t="s">
        <v>14</v>
      </c>
      <c r="N9851" s="11" t="s">
        <v>14</v>
      </c>
      <c r="O9851" s="11" t="str">
        <f>VLOOKUP(E9851,State_Code_Name!$B$1:$C$52,2,0)</f>
        <v>Colorado</v>
      </c>
    </row>
    <row r="9852" spans="1:15" x14ac:dyDescent="0.3">
      <c r="A9852" s="11">
        <v>1211966</v>
      </c>
      <c r="B9852" s="12" t="s">
        <v>64</v>
      </c>
      <c r="C9852" s="12" t="s">
        <v>62</v>
      </c>
      <c r="D9852" s="12" t="s">
        <v>460</v>
      </c>
      <c r="E9852" s="11" t="s">
        <v>98</v>
      </c>
      <c r="F9852" s="11" t="s">
        <v>19</v>
      </c>
      <c r="G9852" s="37">
        <v>42031</v>
      </c>
      <c r="H9852" s="13">
        <v>42034</v>
      </c>
      <c r="I9852" s="21">
        <v>3</v>
      </c>
      <c r="J9852" s="43" t="s">
        <v>1474</v>
      </c>
      <c r="K9852" s="21">
        <f t="shared" si="306"/>
        <v>2015</v>
      </c>
      <c r="L9852" s="24">
        <f t="shared" si="307"/>
        <v>1</v>
      </c>
      <c r="M9852" s="11" t="s">
        <v>14</v>
      </c>
      <c r="N9852" s="11" t="s">
        <v>14</v>
      </c>
      <c r="O9852" s="11" t="str">
        <f>VLOOKUP(E9852,State_Code_Name!$B$1:$C$52,2,0)</f>
        <v>Colorado</v>
      </c>
    </row>
    <row r="9853" spans="1:15" x14ac:dyDescent="0.3">
      <c r="A9853" s="11">
        <v>1118016</v>
      </c>
      <c r="B9853" s="12" t="s">
        <v>11</v>
      </c>
      <c r="C9853" s="12" t="s">
        <v>37</v>
      </c>
      <c r="D9853" s="12" t="s">
        <v>146</v>
      </c>
      <c r="E9853" s="11" t="s">
        <v>49</v>
      </c>
      <c r="F9853" s="11" t="s">
        <v>13</v>
      </c>
      <c r="G9853" s="37">
        <v>41957</v>
      </c>
      <c r="H9853" s="13">
        <v>41963</v>
      </c>
      <c r="I9853" s="21">
        <v>6</v>
      </c>
      <c r="J9853" s="43" t="s">
        <v>1479</v>
      </c>
      <c r="K9853" s="21">
        <f t="shared" si="306"/>
        <v>2014</v>
      </c>
      <c r="L9853" s="24">
        <f t="shared" si="307"/>
        <v>4</v>
      </c>
      <c r="M9853" s="11" t="s">
        <v>14</v>
      </c>
      <c r="N9853" s="11" t="s">
        <v>14</v>
      </c>
      <c r="O9853" s="11" t="str">
        <f>VLOOKUP(E9853,State_Code_Name!$B$1:$C$52,2,0)</f>
        <v>New Jersey</v>
      </c>
    </row>
    <row r="9854" spans="1:15" x14ac:dyDescent="0.3">
      <c r="A9854" s="11">
        <v>863457</v>
      </c>
      <c r="B9854" s="12" t="s">
        <v>64</v>
      </c>
      <c r="C9854" s="12" t="s">
        <v>62</v>
      </c>
      <c r="D9854" s="12" t="s">
        <v>279</v>
      </c>
      <c r="E9854" s="11" t="s">
        <v>67</v>
      </c>
      <c r="F9854" s="11" t="s">
        <v>19</v>
      </c>
      <c r="G9854" s="37">
        <v>41780</v>
      </c>
      <c r="H9854" s="13">
        <v>41781</v>
      </c>
      <c r="I9854" s="21">
        <v>1</v>
      </c>
      <c r="J9854" s="43" t="s">
        <v>1471</v>
      </c>
      <c r="K9854" s="21">
        <f t="shared" si="306"/>
        <v>2014</v>
      </c>
      <c r="L9854" s="24">
        <f t="shared" si="307"/>
        <v>2</v>
      </c>
      <c r="M9854" s="11" t="s">
        <v>14</v>
      </c>
      <c r="N9854" s="11" t="s">
        <v>15</v>
      </c>
      <c r="O9854" s="11" t="str">
        <f>VLOOKUP(E9854,State_Code_Name!$B$1:$C$52,2,0)</f>
        <v>Michigan</v>
      </c>
    </row>
    <row r="9855" spans="1:15" x14ac:dyDescent="0.3">
      <c r="A9855" s="11">
        <v>1571463</v>
      </c>
      <c r="B9855" s="12" t="s">
        <v>31</v>
      </c>
      <c r="C9855" s="12" t="s">
        <v>27</v>
      </c>
      <c r="D9855" s="12" t="s">
        <v>28</v>
      </c>
      <c r="E9855" s="11" t="s">
        <v>67</v>
      </c>
      <c r="F9855" s="11" t="s">
        <v>19</v>
      </c>
      <c r="G9855" s="37">
        <v>42266</v>
      </c>
      <c r="H9855" s="13">
        <v>42266</v>
      </c>
      <c r="I9855" s="21">
        <v>0</v>
      </c>
      <c r="J9855" s="43" t="s">
        <v>1480</v>
      </c>
      <c r="K9855" s="21">
        <f t="shared" si="306"/>
        <v>2015</v>
      </c>
      <c r="L9855" s="24">
        <f t="shared" si="307"/>
        <v>3</v>
      </c>
      <c r="M9855" s="11" t="s">
        <v>14</v>
      </c>
      <c r="N9855" s="11" t="s">
        <v>15</v>
      </c>
      <c r="O9855" s="11" t="str">
        <f>VLOOKUP(E9855,State_Code_Name!$B$1:$C$52,2,0)</f>
        <v>Michigan</v>
      </c>
    </row>
    <row r="9856" spans="1:15" x14ac:dyDescent="0.3">
      <c r="A9856" s="11">
        <v>1056707</v>
      </c>
      <c r="B9856" s="12" t="s">
        <v>11</v>
      </c>
      <c r="C9856" s="12" t="s">
        <v>16</v>
      </c>
      <c r="D9856" s="12" t="s">
        <v>1442</v>
      </c>
      <c r="E9856" s="11" t="s">
        <v>43</v>
      </c>
      <c r="F9856" s="11" t="s">
        <v>19</v>
      </c>
      <c r="G9856" s="37">
        <v>41915</v>
      </c>
      <c r="H9856" s="13">
        <v>41915</v>
      </c>
      <c r="I9856" s="21">
        <v>0</v>
      </c>
      <c r="J9856" s="43" t="s">
        <v>1473</v>
      </c>
      <c r="K9856" s="21">
        <f t="shared" si="306"/>
        <v>2014</v>
      </c>
      <c r="L9856" s="24">
        <f t="shared" si="307"/>
        <v>4</v>
      </c>
      <c r="M9856" s="11" t="s">
        <v>14</v>
      </c>
      <c r="N9856" s="11" t="s">
        <v>15</v>
      </c>
      <c r="O9856" s="11" t="str">
        <f>VLOOKUP(E9856,State_Code_Name!$B$1:$C$52,2,0)</f>
        <v>North Carolina</v>
      </c>
    </row>
    <row r="9857" spans="1:15" x14ac:dyDescent="0.3">
      <c r="A9857" s="11">
        <v>225135</v>
      </c>
      <c r="B9857" s="12" t="s">
        <v>31</v>
      </c>
      <c r="C9857" s="12" t="s">
        <v>27</v>
      </c>
      <c r="D9857" s="12" t="s">
        <v>28</v>
      </c>
      <c r="E9857" s="11" t="s">
        <v>26</v>
      </c>
      <c r="F9857" s="11" t="s">
        <v>13</v>
      </c>
      <c r="G9857" s="37">
        <v>41283</v>
      </c>
      <c r="H9857" s="13">
        <v>41283</v>
      </c>
      <c r="I9857" s="21">
        <v>0</v>
      </c>
      <c r="J9857" s="43" t="s">
        <v>1474</v>
      </c>
      <c r="K9857" s="21">
        <f t="shared" si="306"/>
        <v>2013</v>
      </c>
      <c r="L9857" s="24">
        <f t="shared" si="307"/>
        <v>1</v>
      </c>
      <c r="M9857" s="11" t="s">
        <v>14</v>
      </c>
      <c r="N9857" s="11" t="s">
        <v>15</v>
      </c>
      <c r="O9857" s="11" t="str">
        <f>VLOOKUP(E9857,State_Code_Name!$B$1:$C$52,2,0)</f>
        <v>Georgia</v>
      </c>
    </row>
    <row r="9858" spans="1:15" x14ac:dyDescent="0.3">
      <c r="A9858" s="11">
        <v>485270</v>
      </c>
      <c r="B9858" s="12" t="s">
        <v>139</v>
      </c>
      <c r="C9858" s="12" t="s">
        <v>27</v>
      </c>
      <c r="D9858" s="12" t="s">
        <v>28</v>
      </c>
      <c r="E9858" s="11" t="s">
        <v>23</v>
      </c>
      <c r="F9858" s="11" t="s">
        <v>19</v>
      </c>
      <c r="G9858" s="37">
        <v>41495</v>
      </c>
      <c r="H9858" s="13">
        <v>41498</v>
      </c>
      <c r="I9858" s="21">
        <v>3</v>
      </c>
      <c r="J9858" s="43" t="s">
        <v>1482</v>
      </c>
      <c r="K9858" s="21">
        <f t="shared" si="306"/>
        <v>2013</v>
      </c>
      <c r="L9858" s="24">
        <f t="shared" si="307"/>
        <v>3</v>
      </c>
      <c r="M9858" s="11" t="s">
        <v>14</v>
      </c>
      <c r="N9858" s="11" t="s">
        <v>15</v>
      </c>
      <c r="O9858" s="11" t="str">
        <f>VLOOKUP(E9858,State_Code_Name!$B$1:$C$52,2,0)</f>
        <v>New York</v>
      </c>
    </row>
    <row r="9859" spans="1:15" x14ac:dyDescent="0.3">
      <c r="A9859" s="11">
        <v>2069132</v>
      </c>
      <c r="B9859" s="12" t="s">
        <v>82</v>
      </c>
      <c r="C9859" s="12" t="s">
        <v>27</v>
      </c>
      <c r="D9859" s="12" t="s">
        <v>1449</v>
      </c>
      <c r="E9859" s="11" t="s">
        <v>47</v>
      </c>
      <c r="F9859" s="11" t="s">
        <v>19</v>
      </c>
      <c r="G9859" s="37">
        <v>42599</v>
      </c>
      <c r="H9859" s="13">
        <v>42601</v>
      </c>
      <c r="I9859" s="21">
        <v>2</v>
      </c>
      <c r="J9859" s="43" t="s">
        <v>1482</v>
      </c>
      <c r="K9859" s="21">
        <f t="shared" ref="K9859:K9922" si="308">YEAR(G9859)</f>
        <v>2016</v>
      </c>
      <c r="L9859" s="24">
        <f t="shared" ref="L9859:L9922" si="309">ROUNDUP(MONTH(G9859)/3,0)</f>
        <v>3</v>
      </c>
      <c r="M9859" s="11" t="s">
        <v>14</v>
      </c>
      <c r="N9859" s="11" t="s">
        <v>15</v>
      </c>
      <c r="O9859" s="11" t="str">
        <f>VLOOKUP(E9859,State_Code_Name!$B$1:$C$52,2,0)</f>
        <v>Pennsylvania</v>
      </c>
    </row>
    <row r="9860" spans="1:15" x14ac:dyDescent="0.3">
      <c r="A9860" s="11">
        <v>2080455</v>
      </c>
      <c r="B9860" s="12" t="s">
        <v>775</v>
      </c>
      <c r="C9860" s="12" t="s">
        <v>62</v>
      </c>
      <c r="D9860" s="12" t="s">
        <v>279</v>
      </c>
      <c r="E9860" s="11" t="s">
        <v>18</v>
      </c>
      <c r="F9860" s="11" t="s">
        <v>19</v>
      </c>
      <c r="G9860" s="37">
        <v>42607</v>
      </c>
      <c r="H9860" s="13">
        <v>42611</v>
      </c>
      <c r="I9860" s="21">
        <v>4</v>
      </c>
      <c r="J9860" s="43" t="s">
        <v>1482</v>
      </c>
      <c r="K9860" s="21">
        <f t="shared" si="308"/>
        <v>2016</v>
      </c>
      <c r="L9860" s="24">
        <f t="shared" si="309"/>
        <v>3</v>
      </c>
      <c r="M9860" s="11" t="s">
        <v>14</v>
      </c>
      <c r="N9860" s="11" t="s">
        <v>15</v>
      </c>
      <c r="O9860" s="11" t="str">
        <f>VLOOKUP(E9860,State_Code_Name!$B$1:$C$52,2,0)</f>
        <v>California</v>
      </c>
    </row>
    <row r="9861" spans="1:15" x14ac:dyDescent="0.3">
      <c r="A9861" s="11">
        <v>1290193</v>
      </c>
      <c r="B9861" s="12" t="s">
        <v>11</v>
      </c>
      <c r="C9861" s="12" t="s">
        <v>16</v>
      </c>
      <c r="D9861" s="12" t="s">
        <v>21</v>
      </c>
      <c r="E9861" s="11" t="s">
        <v>23</v>
      </c>
      <c r="F9861" s="11" t="s">
        <v>58</v>
      </c>
      <c r="G9861" s="37">
        <v>42082</v>
      </c>
      <c r="H9861" s="13">
        <v>42083</v>
      </c>
      <c r="I9861" s="21">
        <v>1</v>
      </c>
      <c r="J9861" s="43" t="s">
        <v>1476</v>
      </c>
      <c r="K9861" s="21">
        <f t="shared" si="308"/>
        <v>2015</v>
      </c>
      <c r="L9861" s="24">
        <f t="shared" si="309"/>
        <v>1</v>
      </c>
      <c r="M9861" s="11" t="s">
        <v>14</v>
      </c>
      <c r="N9861" s="11" t="s">
        <v>15</v>
      </c>
      <c r="O9861" s="11" t="str">
        <f>VLOOKUP(E9861,State_Code_Name!$B$1:$C$52,2,0)</f>
        <v>New York</v>
      </c>
    </row>
    <row r="9862" spans="1:15" x14ac:dyDescent="0.3">
      <c r="A9862" s="11">
        <v>842729</v>
      </c>
      <c r="B9862" s="12" t="s">
        <v>288</v>
      </c>
      <c r="C9862" s="12" t="s">
        <v>33</v>
      </c>
      <c r="D9862" s="12" t="s">
        <v>45</v>
      </c>
      <c r="E9862" s="11" t="s">
        <v>18</v>
      </c>
      <c r="F9862" s="11" t="s">
        <v>19</v>
      </c>
      <c r="G9862" s="37">
        <v>41766</v>
      </c>
      <c r="H9862" s="13">
        <v>41766</v>
      </c>
      <c r="I9862" s="21">
        <v>0</v>
      </c>
      <c r="J9862" s="43" t="s">
        <v>1471</v>
      </c>
      <c r="K9862" s="21">
        <f t="shared" si="308"/>
        <v>2014</v>
      </c>
      <c r="L9862" s="24">
        <f t="shared" si="309"/>
        <v>2</v>
      </c>
      <c r="M9862" s="11" t="s">
        <v>14</v>
      </c>
      <c r="N9862" s="11" t="s">
        <v>15</v>
      </c>
      <c r="O9862" s="11" t="str">
        <f>VLOOKUP(E9862,State_Code_Name!$B$1:$C$52,2,0)</f>
        <v>California</v>
      </c>
    </row>
    <row r="9863" spans="1:15" x14ac:dyDescent="0.3">
      <c r="A9863" s="11">
        <v>1132713</v>
      </c>
      <c r="B9863" s="12" t="s">
        <v>612</v>
      </c>
      <c r="C9863" s="12" t="s">
        <v>33</v>
      </c>
      <c r="D9863" s="12" t="s">
        <v>115</v>
      </c>
      <c r="E9863" s="11" t="s">
        <v>32</v>
      </c>
      <c r="F9863" s="11" t="s">
        <v>19</v>
      </c>
      <c r="G9863" s="37">
        <v>41969</v>
      </c>
      <c r="H9863" s="13">
        <v>41969</v>
      </c>
      <c r="I9863" s="21">
        <v>0</v>
      </c>
      <c r="J9863" s="43" t="s">
        <v>1479</v>
      </c>
      <c r="K9863" s="21">
        <f t="shared" si="308"/>
        <v>2014</v>
      </c>
      <c r="L9863" s="24">
        <f t="shared" si="309"/>
        <v>4</v>
      </c>
      <c r="M9863" s="11" t="s">
        <v>14</v>
      </c>
      <c r="N9863" s="11" t="s">
        <v>14</v>
      </c>
      <c r="O9863" s="11" t="str">
        <f>VLOOKUP(E9863,State_Code_Name!$B$1:$C$52,2,0)</f>
        <v>Texas</v>
      </c>
    </row>
    <row r="9864" spans="1:15" x14ac:dyDescent="0.3">
      <c r="A9864" s="11">
        <v>631110</v>
      </c>
      <c r="B9864" s="12" t="s">
        <v>101</v>
      </c>
      <c r="C9864" s="12" t="s">
        <v>37</v>
      </c>
      <c r="D9864" s="12" t="s">
        <v>120</v>
      </c>
      <c r="E9864" s="11" t="s">
        <v>75</v>
      </c>
      <c r="F9864" s="11" t="s">
        <v>303</v>
      </c>
      <c r="G9864" s="37">
        <v>41620</v>
      </c>
      <c r="H9864" s="13">
        <v>41624</v>
      </c>
      <c r="I9864" s="21">
        <v>4</v>
      </c>
      <c r="J9864" s="43" t="s">
        <v>1475</v>
      </c>
      <c r="K9864" s="21">
        <f t="shared" si="308"/>
        <v>2013</v>
      </c>
      <c r="L9864" s="24">
        <f t="shared" si="309"/>
        <v>4</v>
      </c>
      <c r="M9864" s="11" t="s">
        <v>14</v>
      </c>
      <c r="N9864" s="11" t="s">
        <v>15</v>
      </c>
      <c r="O9864" s="11" t="str">
        <f>VLOOKUP(E9864,State_Code_Name!$B$1:$C$52,2,0)</f>
        <v>Tennessee</v>
      </c>
    </row>
    <row r="9865" spans="1:15" x14ac:dyDescent="0.3">
      <c r="A9865" s="11">
        <v>312404</v>
      </c>
      <c r="B9865" s="12" t="s">
        <v>31</v>
      </c>
      <c r="C9865" s="12" t="s">
        <v>27</v>
      </c>
      <c r="D9865" s="12" t="s">
        <v>28</v>
      </c>
      <c r="E9865" s="11" t="s">
        <v>36</v>
      </c>
      <c r="F9865" s="11" t="s">
        <v>58</v>
      </c>
      <c r="G9865" s="37">
        <v>41314</v>
      </c>
      <c r="H9865" s="13">
        <v>41316</v>
      </c>
      <c r="I9865" s="21">
        <v>2</v>
      </c>
      <c r="J9865" s="43" t="s">
        <v>1478</v>
      </c>
      <c r="K9865" s="21">
        <f t="shared" si="308"/>
        <v>2013</v>
      </c>
      <c r="L9865" s="24">
        <f t="shared" si="309"/>
        <v>1</v>
      </c>
      <c r="M9865" s="11" t="s">
        <v>14</v>
      </c>
      <c r="N9865" s="11" t="s">
        <v>14</v>
      </c>
      <c r="O9865" s="11" t="str">
        <f>VLOOKUP(E9865,State_Code_Name!$B$1:$C$52,2,0)</f>
        <v>Florida</v>
      </c>
    </row>
    <row r="9866" spans="1:15" x14ac:dyDescent="0.3">
      <c r="A9866" s="11">
        <v>912453</v>
      </c>
      <c r="B9866" s="12" t="s">
        <v>11</v>
      </c>
      <c r="C9866" s="12" t="s">
        <v>16</v>
      </c>
      <c r="D9866" s="12" t="s">
        <v>21</v>
      </c>
      <c r="E9866" s="11" t="s">
        <v>49</v>
      </c>
      <c r="F9866" s="11" t="s">
        <v>303</v>
      </c>
      <c r="G9866" s="37">
        <v>41816</v>
      </c>
      <c r="H9866" s="13">
        <v>41820</v>
      </c>
      <c r="I9866" s="21">
        <v>4</v>
      </c>
      <c r="J9866" s="43" t="s">
        <v>1477</v>
      </c>
      <c r="K9866" s="21">
        <f t="shared" si="308"/>
        <v>2014</v>
      </c>
      <c r="L9866" s="24">
        <f t="shared" si="309"/>
        <v>2</v>
      </c>
      <c r="M9866" s="11" t="s">
        <v>14</v>
      </c>
      <c r="N9866" s="11" t="s">
        <v>15</v>
      </c>
      <c r="O9866" s="11" t="str">
        <f>VLOOKUP(E9866,State_Code_Name!$B$1:$C$52,2,0)</f>
        <v>New Jersey</v>
      </c>
    </row>
    <row r="9867" spans="1:15" x14ac:dyDescent="0.3">
      <c r="A9867" s="11">
        <v>419099</v>
      </c>
      <c r="B9867" s="12" t="s">
        <v>95</v>
      </c>
      <c r="C9867" s="12" t="s">
        <v>16</v>
      </c>
      <c r="D9867" s="12" t="s">
        <v>76</v>
      </c>
      <c r="E9867" s="11" t="s">
        <v>49</v>
      </c>
      <c r="F9867" s="11" t="s">
        <v>19</v>
      </c>
      <c r="G9867" s="37">
        <v>41423</v>
      </c>
      <c r="H9867" s="13">
        <v>41425</v>
      </c>
      <c r="I9867" s="21">
        <v>2</v>
      </c>
      <c r="J9867" s="43" t="s">
        <v>1471</v>
      </c>
      <c r="K9867" s="21">
        <f t="shared" si="308"/>
        <v>2013</v>
      </c>
      <c r="L9867" s="24">
        <f t="shared" si="309"/>
        <v>2</v>
      </c>
      <c r="M9867" s="11" t="s">
        <v>14</v>
      </c>
      <c r="N9867" s="11" t="s">
        <v>15</v>
      </c>
      <c r="O9867" s="11" t="str">
        <f>VLOOKUP(E9867,State_Code_Name!$B$1:$C$52,2,0)</f>
        <v>New Jersey</v>
      </c>
    </row>
    <row r="9868" spans="1:15" x14ac:dyDescent="0.3">
      <c r="A9868" s="11">
        <v>1460337</v>
      </c>
      <c r="B9868" s="12" t="s">
        <v>61</v>
      </c>
      <c r="C9868" s="12" t="s">
        <v>53</v>
      </c>
      <c r="D9868" s="12" t="s">
        <v>1439</v>
      </c>
      <c r="E9868" s="11" t="s">
        <v>18</v>
      </c>
      <c r="F9868" s="11" t="s">
        <v>19</v>
      </c>
      <c r="G9868" s="37">
        <v>42194</v>
      </c>
      <c r="H9868" s="13">
        <v>42194</v>
      </c>
      <c r="I9868" s="21">
        <v>0</v>
      </c>
      <c r="J9868" s="43" t="s">
        <v>1481</v>
      </c>
      <c r="K9868" s="21">
        <f t="shared" si="308"/>
        <v>2015</v>
      </c>
      <c r="L9868" s="24">
        <f t="shared" si="309"/>
        <v>3</v>
      </c>
      <c r="M9868" s="11" t="s">
        <v>14</v>
      </c>
      <c r="N9868" s="11" t="s">
        <v>15</v>
      </c>
      <c r="O9868" s="11" t="str">
        <f>VLOOKUP(E9868,State_Code_Name!$B$1:$C$52,2,0)</f>
        <v>California</v>
      </c>
    </row>
    <row r="9869" spans="1:15" x14ac:dyDescent="0.3">
      <c r="A9869" s="11">
        <v>1628298</v>
      </c>
      <c r="B9869" s="12" t="s">
        <v>88</v>
      </c>
      <c r="C9869" s="12" t="s">
        <v>16</v>
      </c>
      <c r="D9869" s="12" t="s">
        <v>21</v>
      </c>
      <c r="E9869" s="11" t="s">
        <v>18</v>
      </c>
      <c r="F9869" s="11" t="s">
        <v>19</v>
      </c>
      <c r="G9869" s="37">
        <v>42305</v>
      </c>
      <c r="H9869" s="13">
        <v>42305</v>
      </c>
      <c r="I9869" s="21">
        <v>0</v>
      </c>
      <c r="J9869" s="43" t="s">
        <v>1473</v>
      </c>
      <c r="K9869" s="21">
        <f t="shared" si="308"/>
        <v>2015</v>
      </c>
      <c r="L9869" s="24">
        <f t="shared" si="309"/>
        <v>4</v>
      </c>
      <c r="M9869" s="11" t="s">
        <v>14</v>
      </c>
      <c r="N9869" s="11" t="s">
        <v>15</v>
      </c>
      <c r="O9869" s="11" t="str">
        <f>VLOOKUP(E9869,State_Code_Name!$B$1:$C$52,2,0)</f>
        <v>California</v>
      </c>
    </row>
    <row r="9870" spans="1:15" x14ac:dyDescent="0.3">
      <c r="A9870" s="11">
        <v>2039064</v>
      </c>
      <c r="B9870" s="12" t="s">
        <v>1256</v>
      </c>
      <c r="C9870" s="12" t="s">
        <v>33</v>
      </c>
      <c r="D9870" s="12" t="s">
        <v>42</v>
      </c>
      <c r="E9870" s="11" t="s">
        <v>43</v>
      </c>
      <c r="F9870" s="11" t="s">
        <v>19</v>
      </c>
      <c r="G9870" s="37">
        <v>42583</v>
      </c>
      <c r="H9870" s="13">
        <v>42583</v>
      </c>
      <c r="I9870" s="21">
        <v>0</v>
      </c>
      <c r="J9870" s="43" t="s">
        <v>1482</v>
      </c>
      <c r="K9870" s="21">
        <f t="shared" si="308"/>
        <v>2016</v>
      </c>
      <c r="L9870" s="24">
        <f t="shared" si="309"/>
        <v>3</v>
      </c>
      <c r="M9870" s="11" t="s">
        <v>14</v>
      </c>
      <c r="N9870" s="11" t="s">
        <v>15</v>
      </c>
      <c r="O9870" s="11" t="str">
        <f>VLOOKUP(E9870,State_Code_Name!$B$1:$C$52,2,0)</f>
        <v>North Carolina</v>
      </c>
    </row>
    <row r="9871" spans="1:15" x14ac:dyDescent="0.3">
      <c r="A9871" s="11">
        <v>1086924</v>
      </c>
      <c r="B9871" s="12" t="s">
        <v>70</v>
      </c>
      <c r="C9871" s="12" t="s">
        <v>27</v>
      </c>
      <c r="D9871" s="12" t="s">
        <v>28</v>
      </c>
      <c r="E9871" s="11" t="s">
        <v>18</v>
      </c>
      <c r="F9871" s="11" t="s">
        <v>19</v>
      </c>
      <c r="G9871" s="37">
        <v>41938</v>
      </c>
      <c r="H9871" s="13">
        <v>41938</v>
      </c>
      <c r="I9871" s="21">
        <v>0</v>
      </c>
      <c r="J9871" s="43" t="s">
        <v>1473</v>
      </c>
      <c r="K9871" s="21">
        <f t="shared" si="308"/>
        <v>2014</v>
      </c>
      <c r="L9871" s="24">
        <f t="shared" si="309"/>
        <v>4</v>
      </c>
      <c r="M9871" s="11" t="s">
        <v>14</v>
      </c>
      <c r="N9871" s="11" t="s">
        <v>15</v>
      </c>
      <c r="O9871" s="11" t="str">
        <f>VLOOKUP(E9871,State_Code_Name!$B$1:$C$52,2,0)</f>
        <v>California</v>
      </c>
    </row>
    <row r="9872" spans="1:15" x14ac:dyDescent="0.3">
      <c r="A9872" s="11">
        <v>1317339</v>
      </c>
      <c r="B9872" s="12" t="s">
        <v>44</v>
      </c>
      <c r="C9872" s="12" t="s">
        <v>16</v>
      </c>
      <c r="D9872" s="12" t="s">
        <v>25</v>
      </c>
      <c r="E9872" s="11" t="s">
        <v>23</v>
      </c>
      <c r="F9872" s="11" t="s">
        <v>19</v>
      </c>
      <c r="G9872" s="37">
        <v>42100</v>
      </c>
      <c r="H9872" s="13">
        <v>42102</v>
      </c>
      <c r="I9872" s="21">
        <v>2</v>
      </c>
      <c r="J9872" s="43" t="s">
        <v>1483</v>
      </c>
      <c r="K9872" s="21">
        <f t="shared" si="308"/>
        <v>2015</v>
      </c>
      <c r="L9872" s="24">
        <f t="shared" si="309"/>
        <v>2</v>
      </c>
      <c r="M9872" s="11" t="s">
        <v>14</v>
      </c>
      <c r="N9872" s="11" t="s">
        <v>15</v>
      </c>
      <c r="O9872" s="11" t="str">
        <f>VLOOKUP(E9872,State_Code_Name!$B$1:$C$52,2,0)</f>
        <v>New York</v>
      </c>
    </row>
    <row r="9873" spans="1:15" x14ac:dyDescent="0.3">
      <c r="A9873" s="11">
        <v>1249815</v>
      </c>
      <c r="B9873" s="12" t="s">
        <v>894</v>
      </c>
      <c r="C9873" s="12" t="s">
        <v>539</v>
      </c>
      <c r="D9873" s="12" t="s">
        <v>595</v>
      </c>
      <c r="E9873" s="11" t="s">
        <v>36</v>
      </c>
      <c r="F9873" s="11" t="s">
        <v>19</v>
      </c>
      <c r="G9873" s="37">
        <v>42055</v>
      </c>
      <c r="H9873" s="13">
        <v>42062</v>
      </c>
      <c r="I9873" s="21">
        <v>7</v>
      </c>
      <c r="J9873" s="43" t="s">
        <v>1478</v>
      </c>
      <c r="K9873" s="21">
        <f t="shared" si="308"/>
        <v>2015</v>
      </c>
      <c r="L9873" s="24">
        <f t="shared" si="309"/>
        <v>1</v>
      </c>
      <c r="M9873" s="11" t="s">
        <v>14</v>
      </c>
      <c r="N9873" s="11" t="s">
        <v>15</v>
      </c>
      <c r="O9873" s="11" t="str">
        <f>VLOOKUP(E9873,State_Code_Name!$B$1:$C$52,2,0)</f>
        <v>Florida</v>
      </c>
    </row>
    <row r="9874" spans="1:15" x14ac:dyDescent="0.3">
      <c r="A9874" s="11">
        <v>584495</v>
      </c>
      <c r="B9874" s="12" t="s">
        <v>95</v>
      </c>
      <c r="C9874" s="12" t="s">
        <v>16</v>
      </c>
      <c r="D9874" s="12" t="s">
        <v>21</v>
      </c>
      <c r="E9874" s="11" t="s">
        <v>23</v>
      </c>
      <c r="F9874" s="11" t="s">
        <v>303</v>
      </c>
      <c r="G9874" s="37">
        <v>41582</v>
      </c>
      <c r="H9874" s="13">
        <v>41583</v>
      </c>
      <c r="I9874" s="21">
        <v>1</v>
      </c>
      <c r="J9874" s="43" t="s">
        <v>1479</v>
      </c>
      <c r="K9874" s="21">
        <f t="shared" si="308"/>
        <v>2013</v>
      </c>
      <c r="L9874" s="24">
        <f t="shared" si="309"/>
        <v>4</v>
      </c>
      <c r="M9874" s="11" t="s">
        <v>14</v>
      </c>
      <c r="N9874" s="11" t="s">
        <v>15</v>
      </c>
      <c r="O9874" s="11" t="str">
        <f>VLOOKUP(E9874,State_Code_Name!$B$1:$C$52,2,0)</f>
        <v>New York</v>
      </c>
    </row>
    <row r="9875" spans="1:15" x14ac:dyDescent="0.3">
      <c r="A9875" s="11">
        <v>1428305</v>
      </c>
      <c r="B9875" s="12" t="s">
        <v>88</v>
      </c>
      <c r="C9875" s="12" t="s">
        <v>53</v>
      </c>
      <c r="D9875" s="12" t="s">
        <v>102</v>
      </c>
      <c r="E9875" s="11" t="s">
        <v>49</v>
      </c>
      <c r="F9875" s="11" t="s">
        <v>19</v>
      </c>
      <c r="G9875" s="37">
        <v>42173</v>
      </c>
      <c r="H9875" s="13">
        <v>42173</v>
      </c>
      <c r="I9875" s="21">
        <v>0</v>
      </c>
      <c r="J9875" s="43" t="s">
        <v>1477</v>
      </c>
      <c r="K9875" s="21">
        <f t="shared" si="308"/>
        <v>2015</v>
      </c>
      <c r="L9875" s="24">
        <f t="shared" si="309"/>
        <v>2</v>
      </c>
      <c r="M9875" s="11" t="s">
        <v>14</v>
      </c>
      <c r="N9875" s="11" t="s">
        <v>14</v>
      </c>
      <c r="O9875" s="11" t="str">
        <f>VLOOKUP(E9875,State_Code_Name!$B$1:$C$52,2,0)</f>
        <v>New Jersey</v>
      </c>
    </row>
    <row r="9876" spans="1:15" x14ac:dyDescent="0.3">
      <c r="A9876" s="11">
        <v>1401408</v>
      </c>
      <c r="B9876" s="12" t="s">
        <v>48</v>
      </c>
      <c r="C9876" s="12" t="s">
        <v>27</v>
      </c>
      <c r="D9876" s="12" t="s">
        <v>28</v>
      </c>
      <c r="E9876" s="11" t="s">
        <v>99</v>
      </c>
      <c r="F9876" s="11" t="s">
        <v>19</v>
      </c>
      <c r="G9876" s="37">
        <v>42157</v>
      </c>
      <c r="H9876" s="13">
        <v>42159</v>
      </c>
      <c r="I9876" s="21">
        <v>2</v>
      </c>
      <c r="J9876" s="43" t="s">
        <v>1477</v>
      </c>
      <c r="K9876" s="21">
        <f t="shared" si="308"/>
        <v>2015</v>
      </c>
      <c r="L9876" s="24">
        <f t="shared" si="309"/>
        <v>2</v>
      </c>
      <c r="M9876" s="11" t="s">
        <v>14</v>
      </c>
      <c r="N9876" s="11" t="s">
        <v>14</v>
      </c>
      <c r="O9876" s="11" t="str">
        <f>VLOOKUP(E9876,State_Code_Name!$B$1:$C$52,2,0)</f>
        <v>Arizona</v>
      </c>
    </row>
    <row r="9877" spans="1:15" x14ac:dyDescent="0.3">
      <c r="A9877" s="11">
        <v>932354</v>
      </c>
      <c r="B9877" s="12" t="s">
        <v>55</v>
      </c>
      <c r="C9877" s="12" t="s">
        <v>53</v>
      </c>
      <c r="D9877" s="12" t="s">
        <v>102</v>
      </c>
      <c r="E9877" s="11" t="s">
        <v>32</v>
      </c>
      <c r="F9877" s="11" t="s">
        <v>19</v>
      </c>
      <c r="G9877" s="37">
        <v>41830</v>
      </c>
      <c r="H9877" s="13">
        <v>41830</v>
      </c>
      <c r="I9877" s="21">
        <v>0</v>
      </c>
      <c r="J9877" s="43" t="s">
        <v>1481</v>
      </c>
      <c r="K9877" s="21">
        <f t="shared" si="308"/>
        <v>2014</v>
      </c>
      <c r="L9877" s="24">
        <f t="shared" si="309"/>
        <v>3</v>
      </c>
      <c r="M9877" s="11" t="s">
        <v>14</v>
      </c>
      <c r="N9877" s="11" t="s">
        <v>15</v>
      </c>
      <c r="O9877" s="11" t="str">
        <f>VLOOKUP(E9877,State_Code_Name!$B$1:$C$52,2,0)</f>
        <v>Texas</v>
      </c>
    </row>
    <row r="9878" spans="1:15" x14ac:dyDescent="0.3">
      <c r="A9878" s="11">
        <v>1484051</v>
      </c>
      <c r="B9878" s="12" t="s">
        <v>1302</v>
      </c>
      <c r="C9878" s="12" t="s">
        <v>33</v>
      </c>
      <c r="D9878" s="12" t="s">
        <v>1441</v>
      </c>
      <c r="E9878" s="11" t="s">
        <v>171</v>
      </c>
      <c r="F9878" s="11" t="s">
        <v>19</v>
      </c>
      <c r="G9878" s="37">
        <v>42208</v>
      </c>
      <c r="H9878" s="13">
        <v>42214</v>
      </c>
      <c r="I9878" s="21">
        <v>6</v>
      </c>
      <c r="J9878" s="43" t="s">
        <v>1481</v>
      </c>
      <c r="K9878" s="21">
        <f t="shared" si="308"/>
        <v>2015</v>
      </c>
      <c r="L9878" s="24">
        <f t="shared" si="309"/>
        <v>3</v>
      </c>
      <c r="M9878" s="11" t="s">
        <v>14</v>
      </c>
      <c r="N9878" s="11" t="s">
        <v>14</v>
      </c>
      <c r="O9878" s="11" t="str">
        <f>VLOOKUP(E9878,State_Code_Name!$B$1:$C$52,2,0)</f>
        <v>Louisiana</v>
      </c>
    </row>
    <row r="9879" spans="1:15" x14ac:dyDescent="0.3">
      <c r="A9879" s="11">
        <v>365842</v>
      </c>
      <c r="B9879" s="12" t="s">
        <v>1440</v>
      </c>
      <c r="C9879" s="12" t="s">
        <v>62</v>
      </c>
      <c r="D9879" s="12" t="s">
        <v>133</v>
      </c>
      <c r="E9879" s="11" t="s">
        <v>259</v>
      </c>
      <c r="F9879" s="11" t="s">
        <v>19</v>
      </c>
      <c r="G9879" s="37">
        <v>41360</v>
      </c>
      <c r="H9879" s="13">
        <v>41360</v>
      </c>
      <c r="I9879" s="21">
        <v>0</v>
      </c>
      <c r="J9879" s="43" t="s">
        <v>1476</v>
      </c>
      <c r="K9879" s="21">
        <f t="shared" si="308"/>
        <v>2013</v>
      </c>
      <c r="L9879" s="24">
        <f t="shared" si="309"/>
        <v>1</v>
      </c>
      <c r="M9879" s="11" t="s">
        <v>14</v>
      </c>
      <c r="N9879" s="11" t="s">
        <v>15</v>
      </c>
      <c r="O9879" s="11" t="str">
        <f>VLOOKUP(E9879,State_Code_Name!$B$1:$C$52,2,0)</f>
        <v>Alaska</v>
      </c>
    </row>
    <row r="9880" spans="1:15" x14ac:dyDescent="0.3">
      <c r="A9880" s="11">
        <v>1945108</v>
      </c>
      <c r="B9880" s="12" t="s">
        <v>135</v>
      </c>
      <c r="C9880" s="12" t="s">
        <v>16</v>
      </c>
      <c r="D9880" s="12" t="s">
        <v>1442</v>
      </c>
      <c r="E9880" s="11" t="s">
        <v>47</v>
      </c>
      <c r="F9880" s="11" t="s">
        <v>19</v>
      </c>
      <c r="G9880" s="37">
        <v>42517</v>
      </c>
      <c r="H9880" s="13">
        <v>42517</v>
      </c>
      <c r="I9880" s="21">
        <v>0</v>
      </c>
      <c r="J9880" s="43" t="s">
        <v>1471</v>
      </c>
      <c r="K9880" s="21">
        <f t="shared" si="308"/>
        <v>2016</v>
      </c>
      <c r="L9880" s="24">
        <f t="shared" si="309"/>
        <v>2</v>
      </c>
      <c r="M9880" s="11" t="s">
        <v>14</v>
      </c>
      <c r="N9880" s="11" t="s">
        <v>15</v>
      </c>
      <c r="O9880" s="11" t="str">
        <f>VLOOKUP(E9880,State_Code_Name!$B$1:$C$52,2,0)</f>
        <v>Pennsylvania</v>
      </c>
    </row>
    <row r="9881" spans="1:15" x14ac:dyDescent="0.3">
      <c r="A9881" s="11">
        <v>1010207</v>
      </c>
      <c r="B9881" s="12" t="s">
        <v>64</v>
      </c>
      <c r="C9881" s="12" t="s">
        <v>33</v>
      </c>
      <c r="D9881" s="12" t="s">
        <v>45</v>
      </c>
      <c r="E9881" s="11" t="s">
        <v>99</v>
      </c>
      <c r="F9881" s="11" t="s">
        <v>13</v>
      </c>
      <c r="G9881" s="37">
        <v>41884</v>
      </c>
      <c r="H9881" s="13">
        <v>41887</v>
      </c>
      <c r="I9881" s="21">
        <v>3</v>
      </c>
      <c r="J9881" s="43" t="s">
        <v>1480</v>
      </c>
      <c r="K9881" s="21">
        <f t="shared" si="308"/>
        <v>2014</v>
      </c>
      <c r="L9881" s="24">
        <f t="shared" si="309"/>
        <v>3</v>
      </c>
      <c r="M9881" s="11" t="s">
        <v>14</v>
      </c>
      <c r="N9881" s="11" t="s">
        <v>15</v>
      </c>
      <c r="O9881" s="11" t="str">
        <f>VLOOKUP(E9881,State_Code_Name!$B$1:$C$52,2,0)</f>
        <v>Arizona</v>
      </c>
    </row>
    <row r="9882" spans="1:15" x14ac:dyDescent="0.3">
      <c r="A9882" s="11">
        <v>1281278</v>
      </c>
      <c r="B9882" s="12" t="s">
        <v>162</v>
      </c>
      <c r="C9882" s="12" t="s">
        <v>16</v>
      </c>
      <c r="D9882" s="12" t="s">
        <v>76</v>
      </c>
      <c r="E9882" s="11" t="s">
        <v>40</v>
      </c>
      <c r="F9882" s="11" t="s">
        <v>19</v>
      </c>
      <c r="G9882" s="37">
        <v>42076</v>
      </c>
      <c r="H9882" s="13">
        <v>42076</v>
      </c>
      <c r="I9882" s="21">
        <v>0</v>
      </c>
      <c r="J9882" s="43" t="s">
        <v>1476</v>
      </c>
      <c r="K9882" s="21">
        <f t="shared" si="308"/>
        <v>2015</v>
      </c>
      <c r="L9882" s="24">
        <f t="shared" si="309"/>
        <v>1</v>
      </c>
      <c r="M9882" s="11" t="s">
        <v>14</v>
      </c>
      <c r="N9882" s="11" t="s">
        <v>15</v>
      </c>
      <c r="O9882" s="11" t="str">
        <f>VLOOKUP(E9882,State_Code_Name!$B$1:$C$52,2,0)</f>
        <v>Ohio</v>
      </c>
    </row>
    <row r="9883" spans="1:15" x14ac:dyDescent="0.3">
      <c r="A9883" s="11">
        <v>1921673</v>
      </c>
      <c r="B9883" s="12" t="s">
        <v>130</v>
      </c>
      <c r="C9883" s="12" t="s">
        <v>33</v>
      </c>
      <c r="D9883" s="12" t="s">
        <v>160</v>
      </c>
      <c r="E9883" s="11" t="s">
        <v>75</v>
      </c>
      <c r="F9883" s="11" t="s">
        <v>19</v>
      </c>
      <c r="G9883" s="37">
        <v>42503</v>
      </c>
      <c r="H9883" s="13">
        <v>42503</v>
      </c>
      <c r="I9883" s="21">
        <v>0</v>
      </c>
      <c r="J9883" s="43" t="s">
        <v>1471</v>
      </c>
      <c r="K9883" s="21">
        <f t="shared" si="308"/>
        <v>2016</v>
      </c>
      <c r="L9883" s="24">
        <f t="shared" si="309"/>
        <v>2</v>
      </c>
      <c r="M9883" s="11" t="s">
        <v>14</v>
      </c>
      <c r="N9883" s="11" t="s">
        <v>15</v>
      </c>
      <c r="O9883" s="11" t="str">
        <f>VLOOKUP(E9883,State_Code_Name!$B$1:$C$52,2,0)</f>
        <v>Tennessee</v>
      </c>
    </row>
    <row r="9884" spans="1:15" x14ac:dyDescent="0.3">
      <c r="A9884" s="11">
        <v>1132599</v>
      </c>
      <c r="B9884" s="12" t="s">
        <v>163</v>
      </c>
      <c r="C9884" s="12" t="s">
        <v>16</v>
      </c>
      <c r="D9884" s="12" t="s">
        <v>21</v>
      </c>
      <c r="E9884" s="11" t="s">
        <v>23</v>
      </c>
      <c r="F9884" s="11" t="s">
        <v>303</v>
      </c>
      <c r="G9884" s="37">
        <v>41963</v>
      </c>
      <c r="H9884" s="13">
        <v>41969</v>
      </c>
      <c r="I9884" s="21">
        <v>6</v>
      </c>
      <c r="J9884" s="43" t="s">
        <v>1479</v>
      </c>
      <c r="K9884" s="21">
        <f t="shared" si="308"/>
        <v>2014</v>
      </c>
      <c r="L9884" s="24">
        <f t="shared" si="309"/>
        <v>4</v>
      </c>
      <c r="M9884" s="11" t="s">
        <v>14</v>
      </c>
      <c r="N9884" s="11" t="s">
        <v>15</v>
      </c>
      <c r="O9884" s="11" t="str">
        <f>VLOOKUP(E9884,State_Code_Name!$B$1:$C$52,2,0)</f>
        <v>New York</v>
      </c>
    </row>
    <row r="9885" spans="1:15" x14ac:dyDescent="0.3">
      <c r="A9885" s="11">
        <v>810737</v>
      </c>
      <c r="B9885" s="12" t="s">
        <v>110</v>
      </c>
      <c r="C9885" s="12" t="s">
        <v>27</v>
      </c>
      <c r="D9885" s="12" t="s">
        <v>28</v>
      </c>
      <c r="E9885" s="11" t="s">
        <v>18</v>
      </c>
      <c r="F9885" s="11" t="s">
        <v>19</v>
      </c>
      <c r="G9885" s="37">
        <v>41745</v>
      </c>
      <c r="H9885" s="13">
        <v>41751</v>
      </c>
      <c r="I9885" s="21">
        <v>6</v>
      </c>
      <c r="J9885" s="43" t="s">
        <v>1483</v>
      </c>
      <c r="K9885" s="21">
        <f t="shared" si="308"/>
        <v>2014</v>
      </c>
      <c r="L9885" s="24">
        <f t="shared" si="309"/>
        <v>2</v>
      </c>
      <c r="M9885" s="11" t="s">
        <v>14</v>
      </c>
      <c r="N9885" s="11" t="s">
        <v>14</v>
      </c>
      <c r="O9885" s="11" t="str">
        <f>VLOOKUP(E9885,State_Code_Name!$B$1:$C$52,2,0)</f>
        <v>California</v>
      </c>
    </row>
    <row r="9886" spans="1:15" x14ac:dyDescent="0.3">
      <c r="A9886" s="11">
        <v>1390782</v>
      </c>
      <c r="B9886" s="12" t="s">
        <v>39</v>
      </c>
      <c r="C9886" s="12" t="s">
        <v>16</v>
      </c>
      <c r="D9886" s="12" t="s">
        <v>21</v>
      </c>
      <c r="E9886" s="11" t="s">
        <v>23</v>
      </c>
      <c r="F9886" s="11" t="s">
        <v>19</v>
      </c>
      <c r="G9886" s="37">
        <v>42150</v>
      </c>
      <c r="H9886" s="13">
        <v>42150</v>
      </c>
      <c r="I9886" s="21">
        <v>0</v>
      </c>
      <c r="J9886" s="43" t="s">
        <v>1471</v>
      </c>
      <c r="K9886" s="21">
        <f t="shared" si="308"/>
        <v>2015</v>
      </c>
      <c r="L9886" s="24">
        <f t="shared" si="309"/>
        <v>2</v>
      </c>
      <c r="M9886" s="11" t="s">
        <v>14</v>
      </c>
      <c r="N9886" s="11" t="s">
        <v>15</v>
      </c>
      <c r="O9886" s="11" t="str">
        <f>VLOOKUP(E9886,State_Code_Name!$B$1:$C$52,2,0)</f>
        <v>New York</v>
      </c>
    </row>
    <row r="9887" spans="1:15" x14ac:dyDescent="0.3">
      <c r="A9887" s="11">
        <v>1669469</v>
      </c>
      <c r="B9887" s="12" t="s">
        <v>59</v>
      </c>
      <c r="C9887" s="12" t="s">
        <v>16</v>
      </c>
      <c r="D9887" s="12" t="s">
        <v>25</v>
      </c>
      <c r="E9887" s="11" t="s">
        <v>52</v>
      </c>
      <c r="F9887" s="11" t="s">
        <v>303</v>
      </c>
      <c r="G9887" s="37">
        <v>42331</v>
      </c>
      <c r="H9887" s="13">
        <v>42338</v>
      </c>
      <c r="I9887" s="21">
        <v>7</v>
      </c>
      <c r="J9887" s="43" t="s">
        <v>1479</v>
      </c>
      <c r="K9887" s="21">
        <f t="shared" si="308"/>
        <v>2015</v>
      </c>
      <c r="L9887" s="24">
        <f t="shared" si="309"/>
        <v>4</v>
      </c>
      <c r="M9887" s="11" t="s">
        <v>14</v>
      </c>
      <c r="N9887" s="11" t="s">
        <v>15</v>
      </c>
      <c r="O9887" s="11" t="str">
        <f>VLOOKUP(E9887,State_Code_Name!$B$1:$C$52,2,0)</f>
        <v>Washington</v>
      </c>
    </row>
    <row r="9888" spans="1:15" x14ac:dyDescent="0.3">
      <c r="A9888" s="11">
        <v>1164948</v>
      </c>
      <c r="B9888" s="12" t="s">
        <v>74</v>
      </c>
      <c r="C9888" s="12" t="s">
        <v>33</v>
      </c>
      <c r="D9888" s="12" t="s">
        <v>45</v>
      </c>
      <c r="E9888" s="11" t="s">
        <v>49</v>
      </c>
      <c r="F9888" s="11" t="s">
        <v>19</v>
      </c>
      <c r="G9888" s="37">
        <v>41992</v>
      </c>
      <c r="H9888" s="13">
        <v>41992</v>
      </c>
      <c r="I9888" s="21">
        <v>0</v>
      </c>
      <c r="J9888" s="43" t="s">
        <v>1475</v>
      </c>
      <c r="K9888" s="21">
        <f t="shared" si="308"/>
        <v>2014</v>
      </c>
      <c r="L9888" s="24">
        <f t="shared" si="309"/>
        <v>4</v>
      </c>
      <c r="M9888" s="11" t="s">
        <v>14</v>
      </c>
      <c r="N9888" s="11" t="s">
        <v>15</v>
      </c>
      <c r="O9888" s="11" t="str">
        <f>VLOOKUP(E9888,State_Code_Name!$B$1:$C$52,2,0)</f>
        <v>New Jersey</v>
      </c>
    </row>
    <row r="9889" spans="1:15" x14ac:dyDescent="0.3">
      <c r="A9889" s="11">
        <v>2006269</v>
      </c>
      <c r="B9889" s="12" t="s">
        <v>39</v>
      </c>
      <c r="C9889" s="12" t="s">
        <v>16</v>
      </c>
      <c r="D9889" s="12" t="s">
        <v>25</v>
      </c>
      <c r="E9889" s="11" t="s">
        <v>32</v>
      </c>
      <c r="F9889" s="11" t="s">
        <v>303</v>
      </c>
      <c r="G9889" s="37">
        <v>42562</v>
      </c>
      <c r="H9889" s="13">
        <v>42563</v>
      </c>
      <c r="I9889" s="21">
        <v>1</v>
      </c>
      <c r="J9889" s="43" t="s">
        <v>1481</v>
      </c>
      <c r="K9889" s="21">
        <f t="shared" si="308"/>
        <v>2016</v>
      </c>
      <c r="L9889" s="24">
        <f t="shared" si="309"/>
        <v>3</v>
      </c>
      <c r="M9889" s="11" t="s">
        <v>14</v>
      </c>
      <c r="N9889" s="11" t="s">
        <v>15</v>
      </c>
      <c r="O9889" s="11" t="str">
        <f>VLOOKUP(E9889,State_Code_Name!$B$1:$C$52,2,0)</f>
        <v>Texas</v>
      </c>
    </row>
    <row r="9890" spans="1:15" x14ac:dyDescent="0.3">
      <c r="A9890" s="11">
        <v>1075297</v>
      </c>
      <c r="B9890" s="12" t="s">
        <v>31</v>
      </c>
      <c r="C9890" s="12" t="s">
        <v>37</v>
      </c>
      <c r="D9890" s="12" t="s">
        <v>1451</v>
      </c>
      <c r="E9890" s="11" t="s">
        <v>18</v>
      </c>
      <c r="F9890" s="11" t="s">
        <v>19</v>
      </c>
      <c r="G9890" s="37">
        <v>41929</v>
      </c>
      <c r="H9890" s="13">
        <v>41929</v>
      </c>
      <c r="I9890" s="21">
        <v>0</v>
      </c>
      <c r="J9890" s="43" t="s">
        <v>1473</v>
      </c>
      <c r="K9890" s="21">
        <f t="shared" si="308"/>
        <v>2014</v>
      </c>
      <c r="L9890" s="24">
        <f t="shared" si="309"/>
        <v>4</v>
      </c>
      <c r="M9890" s="11" t="s">
        <v>14</v>
      </c>
      <c r="N9890" s="11" t="s">
        <v>15</v>
      </c>
      <c r="O9890" s="11" t="str">
        <f>VLOOKUP(E9890,State_Code_Name!$B$1:$C$52,2,0)</f>
        <v>California</v>
      </c>
    </row>
    <row r="9891" spans="1:15" x14ac:dyDescent="0.3">
      <c r="A9891" s="11">
        <v>684042</v>
      </c>
      <c r="B9891" s="12" t="s">
        <v>442</v>
      </c>
      <c r="C9891" s="12" t="s">
        <v>27</v>
      </c>
      <c r="D9891" s="12" t="s">
        <v>28</v>
      </c>
      <c r="E9891" s="11" t="s">
        <v>71</v>
      </c>
      <c r="F9891" s="11" t="s">
        <v>19</v>
      </c>
      <c r="G9891" s="37">
        <v>41663</v>
      </c>
      <c r="H9891" s="13">
        <v>41663</v>
      </c>
      <c r="I9891" s="21">
        <v>0</v>
      </c>
      <c r="J9891" s="43" t="s">
        <v>1474</v>
      </c>
      <c r="K9891" s="21">
        <f t="shared" si="308"/>
        <v>2014</v>
      </c>
      <c r="L9891" s="24">
        <f t="shared" si="309"/>
        <v>1</v>
      </c>
      <c r="M9891" s="11" t="s">
        <v>14</v>
      </c>
      <c r="N9891" s="11" t="s">
        <v>15</v>
      </c>
      <c r="O9891" s="11" t="str">
        <f>VLOOKUP(E9891,State_Code_Name!$B$1:$C$52,2,0)</f>
        <v>Massachusetts</v>
      </c>
    </row>
    <row r="9892" spans="1:15" x14ac:dyDescent="0.3">
      <c r="A9892" s="11">
        <v>1644575</v>
      </c>
      <c r="B9892" s="12" t="s">
        <v>446</v>
      </c>
      <c r="C9892" s="12" t="s">
        <v>27</v>
      </c>
      <c r="D9892" s="12" t="s">
        <v>28</v>
      </c>
      <c r="E9892" s="11" t="s">
        <v>36</v>
      </c>
      <c r="F9892" s="11" t="s">
        <v>303</v>
      </c>
      <c r="G9892" s="37">
        <v>42314</v>
      </c>
      <c r="H9892" s="13">
        <v>42317</v>
      </c>
      <c r="I9892" s="21">
        <v>3</v>
      </c>
      <c r="J9892" s="43" t="s">
        <v>1479</v>
      </c>
      <c r="K9892" s="21">
        <f t="shared" si="308"/>
        <v>2015</v>
      </c>
      <c r="L9892" s="24">
        <f t="shared" si="309"/>
        <v>4</v>
      </c>
      <c r="M9892" s="11" t="s">
        <v>14</v>
      </c>
      <c r="N9892" s="11" t="s">
        <v>15</v>
      </c>
      <c r="O9892" s="11" t="str">
        <f>VLOOKUP(E9892,State_Code_Name!$B$1:$C$52,2,0)</f>
        <v>Florida</v>
      </c>
    </row>
    <row r="9893" spans="1:15" x14ac:dyDescent="0.3">
      <c r="A9893" s="11">
        <v>767751</v>
      </c>
      <c r="B9893" s="12" t="s">
        <v>418</v>
      </c>
      <c r="C9893" s="12" t="s">
        <v>16</v>
      </c>
      <c r="D9893" s="12" t="s">
        <v>21</v>
      </c>
      <c r="E9893" s="11" t="s">
        <v>12</v>
      </c>
      <c r="F9893" s="11" t="s">
        <v>13</v>
      </c>
      <c r="G9893" s="37">
        <v>41712</v>
      </c>
      <c r="H9893" s="13">
        <v>41717</v>
      </c>
      <c r="I9893" s="21">
        <v>5</v>
      </c>
      <c r="J9893" s="43" t="s">
        <v>1476</v>
      </c>
      <c r="K9893" s="21">
        <f t="shared" si="308"/>
        <v>2014</v>
      </c>
      <c r="L9893" s="24">
        <f t="shared" si="309"/>
        <v>1</v>
      </c>
      <c r="M9893" s="11" t="s">
        <v>14</v>
      </c>
      <c r="N9893" s="11" t="s">
        <v>15</v>
      </c>
      <c r="O9893" s="11" t="str">
        <f>VLOOKUP(E9893,State_Code_Name!$B$1:$C$52,2,0)</f>
        <v>Virginia</v>
      </c>
    </row>
    <row r="9894" spans="1:15" x14ac:dyDescent="0.3">
      <c r="A9894" s="11">
        <v>2054754</v>
      </c>
      <c r="B9894" s="12" t="s">
        <v>39</v>
      </c>
      <c r="C9894" s="12" t="s">
        <v>33</v>
      </c>
      <c r="D9894" s="12" t="s">
        <v>1441</v>
      </c>
      <c r="E9894" s="11" t="s">
        <v>18</v>
      </c>
      <c r="F9894" s="11" t="s">
        <v>19</v>
      </c>
      <c r="G9894" s="37">
        <v>42591</v>
      </c>
      <c r="H9894" s="13">
        <v>42591</v>
      </c>
      <c r="I9894" s="21">
        <v>0</v>
      </c>
      <c r="J9894" s="43" t="s">
        <v>1482</v>
      </c>
      <c r="K9894" s="21">
        <f t="shared" si="308"/>
        <v>2016</v>
      </c>
      <c r="L9894" s="24">
        <f t="shared" si="309"/>
        <v>3</v>
      </c>
      <c r="M9894" s="11" t="s">
        <v>14</v>
      </c>
      <c r="N9894" s="11" t="s">
        <v>15</v>
      </c>
      <c r="O9894" s="11" t="str">
        <f>VLOOKUP(E9894,State_Code_Name!$B$1:$C$52,2,0)</f>
        <v>California</v>
      </c>
    </row>
    <row r="9895" spans="1:15" x14ac:dyDescent="0.3">
      <c r="A9895" s="11">
        <v>1880098</v>
      </c>
      <c r="B9895" s="12" t="s">
        <v>11</v>
      </c>
      <c r="C9895" s="12" t="s">
        <v>27</v>
      </c>
      <c r="D9895" s="12" t="s">
        <v>28</v>
      </c>
      <c r="E9895" s="11" t="s">
        <v>49</v>
      </c>
      <c r="F9895" s="11" t="s">
        <v>303</v>
      </c>
      <c r="G9895" s="37">
        <v>42474</v>
      </c>
      <c r="H9895" s="13">
        <v>42478</v>
      </c>
      <c r="I9895" s="21">
        <v>4</v>
      </c>
      <c r="J9895" s="43" t="s">
        <v>1483</v>
      </c>
      <c r="K9895" s="21">
        <f t="shared" si="308"/>
        <v>2016</v>
      </c>
      <c r="L9895" s="24">
        <f t="shared" si="309"/>
        <v>2</v>
      </c>
      <c r="M9895" s="11" t="s">
        <v>14</v>
      </c>
      <c r="N9895" s="11" t="s">
        <v>14</v>
      </c>
      <c r="O9895" s="11" t="str">
        <f>VLOOKUP(E9895,State_Code_Name!$B$1:$C$52,2,0)</f>
        <v>New Jersey</v>
      </c>
    </row>
    <row r="9896" spans="1:15" x14ac:dyDescent="0.3">
      <c r="A9896" s="11">
        <v>565887</v>
      </c>
      <c r="B9896" s="12" t="s">
        <v>69</v>
      </c>
      <c r="C9896" s="12" t="s">
        <v>37</v>
      </c>
      <c r="D9896" s="12" t="s">
        <v>81</v>
      </c>
      <c r="E9896" s="11" t="s">
        <v>18</v>
      </c>
      <c r="F9896" s="11" t="s">
        <v>19</v>
      </c>
      <c r="G9896" s="37">
        <v>41569</v>
      </c>
      <c r="H9896" s="13">
        <v>41569</v>
      </c>
      <c r="I9896" s="21">
        <v>0</v>
      </c>
      <c r="J9896" s="43" t="s">
        <v>1473</v>
      </c>
      <c r="K9896" s="21">
        <f t="shared" si="308"/>
        <v>2013</v>
      </c>
      <c r="L9896" s="24">
        <f t="shared" si="309"/>
        <v>4</v>
      </c>
      <c r="M9896" s="11" t="s">
        <v>14</v>
      </c>
      <c r="N9896" s="11" t="s">
        <v>14</v>
      </c>
      <c r="O9896" s="11" t="str">
        <f>VLOOKUP(E9896,State_Code_Name!$B$1:$C$52,2,0)</f>
        <v>California</v>
      </c>
    </row>
    <row r="9897" spans="1:15" x14ac:dyDescent="0.3">
      <c r="A9897" s="11">
        <v>1037239</v>
      </c>
      <c r="B9897" s="12" t="s">
        <v>51</v>
      </c>
      <c r="C9897" s="12" t="s">
        <v>37</v>
      </c>
      <c r="D9897" s="12" t="s">
        <v>1445</v>
      </c>
      <c r="E9897" s="11" t="s">
        <v>32</v>
      </c>
      <c r="F9897" s="11" t="s">
        <v>19</v>
      </c>
      <c r="G9897" s="37">
        <v>41901</v>
      </c>
      <c r="H9897" s="13">
        <v>41901</v>
      </c>
      <c r="I9897" s="21">
        <v>0</v>
      </c>
      <c r="J9897" s="43" t="s">
        <v>1480</v>
      </c>
      <c r="K9897" s="21">
        <f t="shared" si="308"/>
        <v>2014</v>
      </c>
      <c r="L9897" s="24">
        <f t="shared" si="309"/>
        <v>3</v>
      </c>
      <c r="M9897" s="11" t="s">
        <v>14</v>
      </c>
      <c r="N9897" s="11" t="s">
        <v>15</v>
      </c>
      <c r="O9897" s="11" t="str">
        <f>VLOOKUP(E9897,State_Code_Name!$B$1:$C$52,2,0)</f>
        <v>Texas</v>
      </c>
    </row>
    <row r="9898" spans="1:15" x14ac:dyDescent="0.3">
      <c r="A9898" s="11">
        <v>1659148</v>
      </c>
      <c r="B9898" s="12" t="s">
        <v>59</v>
      </c>
      <c r="C9898" s="12" t="s">
        <v>27</v>
      </c>
      <c r="D9898" s="12" t="s">
        <v>28</v>
      </c>
      <c r="E9898" s="11" t="s">
        <v>18</v>
      </c>
      <c r="F9898" s="11" t="s">
        <v>13</v>
      </c>
      <c r="G9898" s="37">
        <v>42325</v>
      </c>
      <c r="H9898" s="13">
        <v>42327</v>
      </c>
      <c r="I9898" s="21">
        <v>2</v>
      </c>
      <c r="J9898" s="43" t="s">
        <v>1479</v>
      </c>
      <c r="K9898" s="21">
        <f t="shared" si="308"/>
        <v>2015</v>
      </c>
      <c r="L9898" s="24">
        <f t="shared" si="309"/>
        <v>4</v>
      </c>
      <c r="M9898" s="11" t="s">
        <v>14</v>
      </c>
      <c r="N9898" s="11" t="s">
        <v>15</v>
      </c>
      <c r="O9898" s="11" t="str">
        <f>VLOOKUP(E9898,State_Code_Name!$B$1:$C$52,2,0)</f>
        <v>California</v>
      </c>
    </row>
    <row r="9899" spans="1:15" x14ac:dyDescent="0.3">
      <c r="A9899" s="11">
        <v>1840817</v>
      </c>
      <c r="B9899" s="12" t="s">
        <v>131</v>
      </c>
      <c r="C9899" s="12" t="s">
        <v>9</v>
      </c>
      <c r="D9899" s="12" t="s">
        <v>10</v>
      </c>
      <c r="E9899" s="11" t="s">
        <v>18</v>
      </c>
      <c r="F9899" s="11" t="s">
        <v>19</v>
      </c>
      <c r="G9899" s="37">
        <v>42449</v>
      </c>
      <c r="H9899" s="13">
        <v>42449</v>
      </c>
      <c r="I9899" s="21">
        <v>0</v>
      </c>
      <c r="J9899" s="43" t="s">
        <v>1476</v>
      </c>
      <c r="K9899" s="21">
        <f t="shared" si="308"/>
        <v>2016</v>
      </c>
      <c r="L9899" s="24">
        <f t="shared" si="309"/>
        <v>1</v>
      </c>
      <c r="M9899" s="11" t="s">
        <v>14</v>
      </c>
      <c r="N9899" s="11" t="s">
        <v>14</v>
      </c>
      <c r="O9899" s="11" t="str">
        <f>VLOOKUP(E9899,State_Code_Name!$B$1:$C$52,2,0)</f>
        <v>California</v>
      </c>
    </row>
    <row r="9900" spans="1:15" x14ac:dyDescent="0.3">
      <c r="A9900" s="11">
        <v>1727062</v>
      </c>
      <c r="B9900" s="12" t="s">
        <v>55</v>
      </c>
      <c r="C9900" s="12" t="s">
        <v>53</v>
      </c>
      <c r="D9900" s="12" t="s">
        <v>102</v>
      </c>
      <c r="E9900" s="11" t="s">
        <v>12</v>
      </c>
      <c r="F9900" s="11" t="s">
        <v>19</v>
      </c>
      <c r="G9900" s="37">
        <v>42374</v>
      </c>
      <c r="H9900" s="13">
        <v>42374</v>
      </c>
      <c r="I9900" s="21">
        <v>0</v>
      </c>
      <c r="J9900" s="43" t="s">
        <v>1474</v>
      </c>
      <c r="K9900" s="21">
        <f t="shared" si="308"/>
        <v>2016</v>
      </c>
      <c r="L9900" s="24">
        <f t="shared" si="309"/>
        <v>1</v>
      </c>
      <c r="M9900" s="11" t="s">
        <v>14</v>
      </c>
      <c r="N9900" s="11" t="s">
        <v>15</v>
      </c>
      <c r="O9900" s="11" t="str">
        <f>VLOOKUP(E9900,State_Code_Name!$B$1:$C$52,2,0)</f>
        <v>Virginia</v>
      </c>
    </row>
    <row r="9901" spans="1:15" x14ac:dyDescent="0.3">
      <c r="A9901" s="11">
        <v>995630</v>
      </c>
      <c r="B9901" s="12" t="s">
        <v>781</v>
      </c>
      <c r="C9901" s="12" t="s">
        <v>33</v>
      </c>
      <c r="D9901" s="12" t="s">
        <v>42</v>
      </c>
      <c r="E9901" s="11" t="s">
        <v>36</v>
      </c>
      <c r="F9901" s="11" t="s">
        <v>303</v>
      </c>
      <c r="G9901" s="37">
        <v>41872</v>
      </c>
      <c r="H9901" s="13">
        <v>41932</v>
      </c>
      <c r="I9901" s="21">
        <v>60</v>
      </c>
      <c r="J9901" s="43" t="s">
        <v>1482</v>
      </c>
      <c r="K9901" s="21">
        <f t="shared" si="308"/>
        <v>2014</v>
      </c>
      <c r="L9901" s="24">
        <f t="shared" si="309"/>
        <v>3</v>
      </c>
      <c r="M9901" s="11" t="s">
        <v>14</v>
      </c>
      <c r="N9901" s="11" t="s">
        <v>15</v>
      </c>
      <c r="O9901" s="11" t="str">
        <f>VLOOKUP(E9901,State_Code_Name!$B$1:$C$52,2,0)</f>
        <v>Florida</v>
      </c>
    </row>
    <row r="9902" spans="1:15" x14ac:dyDescent="0.3">
      <c r="A9902" s="11">
        <v>1981620</v>
      </c>
      <c r="B9902" s="12" t="s">
        <v>257</v>
      </c>
      <c r="C9902" s="12" t="s">
        <v>27</v>
      </c>
      <c r="D9902" s="12" t="s">
        <v>28</v>
      </c>
      <c r="E9902" s="11" t="s">
        <v>18</v>
      </c>
      <c r="F9902" s="11" t="s">
        <v>19</v>
      </c>
      <c r="G9902" s="37">
        <v>42544</v>
      </c>
      <c r="H9902" s="13">
        <v>42544</v>
      </c>
      <c r="I9902" s="21">
        <v>0</v>
      </c>
      <c r="J9902" s="43" t="s">
        <v>1477</v>
      </c>
      <c r="K9902" s="21">
        <f t="shared" si="308"/>
        <v>2016</v>
      </c>
      <c r="L9902" s="24">
        <f t="shared" si="309"/>
        <v>2</v>
      </c>
      <c r="M9902" s="11" t="s">
        <v>14</v>
      </c>
      <c r="N9902" s="11" t="s">
        <v>15</v>
      </c>
      <c r="O9902" s="11" t="str">
        <f>VLOOKUP(E9902,State_Code_Name!$B$1:$C$52,2,0)</f>
        <v>California</v>
      </c>
    </row>
    <row r="9903" spans="1:15" x14ac:dyDescent="0.3">
      <c r="A9903" s="11">
        <v>1884225</v>
      </c>
      <c r="B9903" s="12" t="s">
        <v>444</v>
      </c>
      <c r="C9903" s="12" t="s">
        <v>33</v>
      </c>
      <c r="D9903" s="12" t="s">
        <v>160</v>
      </c>
      <c r="E9903" s="11" t="s">
        <v>67</v>
      </c>
      <c r="F9903" s="11" t="s">
        <v>19</v>
      </c>
      <c r="G9903" s="37">
        <v>42478</v>
      </c>
      <c r="H9903" s="13">
        <v>42478</v>
      </c>
      <c r="I9903" s="21">
        <v>0</v>
      </c>
      <c r="J9903" s="43" t="s">
        <v>1483</v>
      </c>
      <c r="K9903" s="21">
        <f t="shared" si="308"/>
        <v>2016</v>
      </c>
      <c r="L9903" s="24">
        <f t="shared" si="309"/>
        <v>2</v>
      </c>
      <c r="M9903" s="11" t="s">
        <v>14</v>
      </c>
      <c r="N9903" s="11" t="s">
        <v>15</v>
      </c>
      <c r="O9903" s="11" t="str">
        <f>VLOOKUP(E9903,State_Code_Name!$B$1:$C$52,2,0)</f>
        <v>Michigan</v>
      </c>
    </row>
    <row r="9904" spans="1:15" x14ac:dyDescent="0.3">
      <c r="A9904" s="11">
        <v>533216</v>
      </c>
      <c r="B9904" s="12" t="s">
        <v>375</v>
      </c>
      <c r="C9904" s="12" t="s">
        <v>33</v>
      </c>
      <c r="D9904" s="12" t="s">
        <v>42</v>
      </c>
      <c r="E9904" s="11" t="s">
        <v>18</v>
      </c>
      <c r="F9904" s="11" t="s">
        <v>19</v>
      </c>
      <c r="G9904" s="37">
        <v>41534</v>
      </c>
      <c r="H9904" s="13">
        <v>41534</v>
      </c>
      <c r="I9904" s="21">
        <v>0</v>
      </c>
      <c r="J9904" s="43" t="s">
        <v>1480</v>
      </c>
      <c r="K9904" s="21">
        <f t="shared" si="308"/>
        <v>2013</v>
      </c>
      <c r="L9904" s="24">
        <f t="shared" si="309"/>
        <v>3</v>
      </c>
      <c r="M9904" s="11" t="s">
        <v>14</v>
      </c>
      <c r="N9904" s="11" t="s">
        <v>15</v>
      </c>
      <c r="O9904" s="11" t="str">
        <f>VLOOKUP(E9904,State_Code_Name!$B$1:$C$52,2,0)</f>
        <v>California</v>
      </c>
    </row>
    <row r="9905" spans="1:15" x14ac:dyDescent="0.3">
      <c r="A9905" s="11">
        <v>1527731</v>
      </c>
      <c r="B9905" s="12" t="s">
        <v>223</v>
      </c>
      <c r="C9905" s="12" t="s">
        <v>62</v>
      </c>
      <c r="D9905" s="12" t="s">
        <v>460</v>
      </c>
      <c r="E9905" s="11" t="s">
        <v>80</v>
      </c>
      <c r="F9905" s="11" t="s">
        <v>58</v>
      </c>
      <c r="G9905" s="37">
        <v>42236</v>
      </c>
      <c r="H9905" s="13">
        <v>42242</v>
      </c>
      <c r="I9905" s="21">
        <v>6</v>
      </c>
      <c r="J9905" s="43" t="s">
        <v>1482</v>
      </c>
      <c r="K9905" s="21">
        <f t="shared" si="308"/>
        <v>2015</v>
      </c>
      <c r="L9905" s="24">
        <f t="shared" si="309"/>
        <v>3</v>
      </c>
      <c r="M9905" s="11" t="s">
        <v>14</v>
      </c>
      <c r="N9905" s="11" t="s">
        <v>14</v>
      </c>
      <c r="O9905" s="11" t="str">
        <f>VLOOKUP(E9905,State_Code_Name!$B$1:$C$52,2,0)</f>
        <v>Minnesota</v>
      </c>
    </row>
    <row r="9906" spans="1:15" x14ac:dyDescent="0.3">
      <c r="A9906" s="11">
        <v>1368807</v>
      </c>
      <c r="B9906" s="12" t="s">
        <v>104</v>
      </c>
      <c r="C9906" s="12" t="s">
        <v>33</v>
      </c>
      <c r="D9906" s="12" t="s">
        <v>1441</v>
      </c>
      <c r="E9906" s="11" t="s">
        <v>80</v>
      </c>
      <c r="F9906" s="11" t="s">
        <v>19</v>
      </c>
      <c r="G9906" s="37">
        <v>42135</v>
      </c>
      <c r="H9906" s="13">
        <v>42136</v>
      </c>
      <c r="I9906" s="21">
        <v>1</v>
      </c>
      <c r="J9906" s="43" t="s">
        <v>1471</v>
      </c>
      <c r="K9906" s="21">
        <f t="shared" si="308"/>
        <v>2015</v>
      </c>
      <c r="L9906" s="24">
        <f t="shared" si="309"/>
        <v>2</v>
      </c>
      <c r="M9906" s="11" t="s">
        <v>14</v>
      </c>
      <c r="N9906" s="11" t="s">
        <v>14</v>
      </c>
      <c r="O9906" s="11" t="str">
        <f>VLOOKUP(E9906,State_Code_Name!$B$1:$C$52,2,0)</f>
        <v>Minnesota</v>
      </c>
    </row>
    <row r="9907" spans="1:15" x14ac:dyDescent="0.3">
      <c r="A9907" s="11">
        <v>1640691</v>
      </c>
      <c r="B9907" s="12" t="s">
        <v>31</v>
      </c>
      <c r="C9907" s="12" t="s">
        <v>27</v>
      </c>
      <c r="D9907" s="12" t="s">
        <v>57</v>
      </c>
      <c r="E9907" s="11" t="s">
        <v>71</v>
      </c>
      <c r="F9907" s="11" t="s">
        <v>19</v>
      </c>
      <c r="G9907" s="37">
        <v>42312</v>
      </c>
      <c r="H9907" s="13">
        <v>42312</v>
      </c>
      <c r="I9907" s="21">
        <v>0</v>
      </c>
      <c r="J9907" s="43" t="s">
        <v>1479</v>
      </c>
      <c r="K9907" s="21">
        <f t="shared" si="308"/>
        <v>2015</v>
      </c>
      <c r="L9907" s="24">
        <f t="shared" si="309"/>
        <v>4</v>
      </c>
      <c r="M9907" s="11" t="s">
        <v>14</v>
      </c>
      <c r="N9907" s="11" t="s">
        <v>15</v>
      </c>
      <c r="O9907" s="11" t="str">
        <f>VLOOKUP(E9907,State_Code_Name!$B$1:$C$52,2,0)</f>
        <v>Massachusetts</v>
      </c>
    </row>
    <row r="9908" spans="1:15" x14ac:dyDescent="0.3">
      <c r="A9908" s="11">
        <v>1822871</v>
      </c>
      <c r="B9908" s="12" t="s">
        <v>11</v>
      </c>
      <c r="C9908" s="12" t="s">
        <v>16</v>
      </c>
      <c r="D9908" s="12" t="s">
        <v>1442</v>
      </c>
      <c r="E9908" s="11" t="s">
        <v>26</v>
      </c>
      <c r="F9908" s="11" t="s">
        <v>19</v>
      </c>
      <c r="G9908" s="37">
        <v>42437</v>
      </c>
      <c r="H9908" s="13">
        <v>42437</v>
      </c>
      <c r="I9908" s="21">
        <v>0</v>
      </c>
      <c r="J9908" s="43" t="s">
        <v>1476</v>
      </c>
      <c r="K9908" s="21">
        <f t="shared" si="308"/>
        <v>2016</v>
      </c>
      <c r="L9908" s="24">
        <f t="shared" si="309"/>
        <v>1</v>
      </c>
      <c r="M9908" s="11" t="s">
        <v>14</v>
      </c>
      <c r="N9908" s="11" t="s">
        <v>15</v>
      </c>
      <c r="O9908" s="11" t="str">
        <f>VLOOKUP(E9908,State_Code_Name!$B$1:$C$52,2,0)</f>
        <v>Georgia</v>
      </c>
    </row>
    <row r="9909" spans="1:15" x14ac:dyDescent="0.3">
      <c r="A9909" s="11">
        <v>1463740</v>
      </c>
      <c r="B9909" s="12" t="s">
        <v>61</v>
      </c>
      <c r="C9909" s="12" t="s">
        <v>53</v>
      </c>
      <c r="D9909" s="12" t="s">
        <v>102</v>
      </c>
      <c r="E9909" s="11" t="s">
        <v>99</v>
      </c>
      <c r="F9909" s="11" t="s">
        <v>19</v>
      </c>
      <c r="G9909" s="37">
        <v>42197</v>
      </c>
      <c r="H9909" s="13">
        <v>42197</v>
      </c>
      <c r="I9909" s="21">
        <v>0</v>
      </c>
      <c r="J9909" s="43" t="s">
        <v>1481</v>
      </c>
      <c r="K9909" s="21">
        <f t="shared" si="308"/>
        <v>2015</v>
      </c>
      <c r="L9909" s="24">
        <f t="shared" si="309"/>
        <v>3</v>
      </c>
      <c r="M9909" s="11" t="s">
        <v>14</v>
      </c>
      <c r="N9909" s="11" t="s">
        <v>15</v>
      </c>
      <c r="O9909" s="11" t="str">
        <f>VLOOKUP(E9909,State_Code_Name!$B$1:$C$52,2,0)</f>
        <v>Arizona</v>
      </c>
    </row>
    <row r="9910" spans="1:15" x14ac:dyDescent="0.3">
      <c r="A9910" s="11">
        <v>1339482</v>
      </c>
      <c r="B9910" s="12" t="s">
        <v>240</v>
      </c>
      <c r="C9910" s="12" t="s">
        <v>33</v>
      </c>
      <c r="D9910" s="12" t="s">
        <v>42</v>
      </c>
      <c r="E9910" s="11" t="s">
        <v>49</v>
      </c>
      <c r="F9910" s="11" t="s">
        <v>19</v>
      </c>
      <c r="G9910" s="37">
        <v>42115</v>
      </c>
      <c r="H9910" s="13">
        <v>42115</v>
      </c>
      <c r="I9910" s="21">
        <v>0</v>
      </c>
      <c r="J9910" s="43" t="s">
        <v>1483</v>
      </c>
      <c r="K9910" s="21">
        <f t="shared" si="308"/>
        <v>2015</v>
      </c>
      <c r="L9910" s="24">
        <f t="shared" si="309"/>
        <v>2</v>
      </c>
      <c r="M9910" s="11" t="s">
        <v>14</v>
      </c>
      <c r="N9910" s="11" t="s">
        <v>15</v>
      </c>
      <c r="O9910" s="11" t="str">
        <f>VLOOKUP(E9910,State_Code_Name!$B$1:$C$52,2,0)</f>
        <v>New Jersey</v>
      </c>
    </row>
    <row r="9911" spans="1:15" x14ac:dyDescent="0.3">
      <c r="A9911" s="11">
        <v>1974258</v>
      </c>
      <c r="B9911" s="12" t="s">
        <v>251</v>
      </c>
      <c r="C9911" s="12" t="s">
        <v>33</v>
      </c>
      <c r="D9911" s="12" t="s">
        <v>42</v>
      </c>
      <c r="E9911" s="11" t="s">
        <v>26</v>
      </c>
      <c r="F9911" s="11" t="s">
        <v>19</v>
      </c>
      <c r="G9911" s="37">
        <v>42538</v>
      </c>
      <c r="H9911" s="13">
        <v>42538</v>
      </c>
      <c r="I9911" s="21">
        <v>0</v>
      </c>
      <c r="J9911" s="43" t="s">
        <v>1477</v>
      </c>
      <c r="K9911" s="21">
        <f t="shared" si="308"/>
        <v>2016</v>
      </c>
      <c r="L9911" s="24">
        <f t="shared" si="309"/>
        <v>2</v>
      </c>
      <c r="M9911" s="11" t="s">
        <v>14</v>
      </c>
      <c r="N9911" s="11" t="s">
        <v>14</v>
      </c>
      <c r="O9911" s="11" t="str">
        <f>VLOOKUP(E9911,State_Code_Name!$B$1:$C$52,2,0)</f>
        <v>Georgia</v>
      </c>
    </row>
    <row r="9912" spans="1:15" x14ac:dyDescent="0.3">
      <c r="A9912" s="11">
        <v>557807</v>
      </c>
      <c r="B9912" s="12" t="s">
        <v>135</v>
      </c>
      <c r="C9912" s="12" t="s">
        <v>27</v>
      </c>
      <c r="D9912" s="12" t="s">
        <v>57</v>
      </c>
      <c r="E9912" s="11" t="s">
        <v>67</v>
      </c>
      <c r="F9912" s="11" t="s">
        <v>303</v>
      </c>
      <c r="G9912" s="37">
        <v>41558</v>
      </c>
      <c r="H9912" s="13">
        <v>41558</v>
      </c>
      <c r="I9912" s="21">
        <v>0</v>
      </c>
      <c r="J9912" s="43" t="s">
        <v>1473</v>
      </c>
      <c r="K9912" s="21">
        <f t="shared" si="308"/>
        <v>2013</v>
      </c>
      <c r="L9912" s="24">
        <f t="shared" si="309"/>
        <v>4</v>
      </c>
      <c r="M9912" s="11" t="s">
        <v>14</v>
      </c>
      <c r="N9912" s="11" t="s">
        <v>15</v>
      </c>
      <c r="O9912" s="11" t="str">
        <f>VLOOKUP(E9912,State_Code_Name!$B$1:$C$52,2,0)</f>
        <v>Michigan</v>
      </c>
    </row>
    <row r="9913" spans="1:15" x14ac:dyDescent="0.3">
      <c r="A9913" s="11">
        <v>904323</v>
      </c>
      <c r="B9913" s="12" t="s">
        <v>31</v>
      </c>
      <c r="C9913" s="12" t="s">
        <v>27</v>
      </c>
      <c r="D9913" s="12" t="s">
        <v>28</v>
      </c>
      <c r="E9913" s="11" t="s">
        <v>52</v>
      </c>
      <c r="F9913" s="11" t="s">
        <v>19</v>
      </c>
      <c r="G9913" s="37">
        <v>41810</v>
      </c>
      <c r="H9913" s="13">
        <v>41810</v>
      </c>
      <c r="I9913" s="21">
        <v>0</v>
      </c>
      <c r="J9913" s="43" t="s">
        <v>1477</v>
      </c>
      <c r="K9913" s="21">
        <f t="shared" si="308"/>
        <v>2014</v>
      </c>
      <c r="L9913" s="24">
        <f t="shared" si="309"/>
        <v>2</v>
      </c>
      <c r="M9913" s="11" t="s">
        <v>14</v>
      </c>
      <c r="N9913" s="11" t="s">
        <v>15</v>
      </c>
      <c r="O9913" s="11" t="str">
        <f>VLOOKUP(E9913,State_Code_Name!$B$1:$C$52,2,0)</f>
        <v>Washington</v>
      </c>
    </row>
    <row r="9914" spans="1:15" x14ac:dyDescent="0.3">
      <c r="A9914" s="11">
        <v>1451748</v>
      </c>
      <c r="B9914" s="12" t="s">
        <v>70</v>
      </c>
      <c r="C9914" s="12" t="s">
        <v>27</v>
      </c>
      <c r="D9914" s="12" t="s">
        <v>28</v>
      </c>
      <c r="E9914" s="11" t="s">
        <v>113</v>
      </c>
      <c r="F9914" s="11" t="s">
        <v>19</v>
      </c>
      <c r="G9914" s="37">
        <v>42191</v>
      </c>
      <c r="H9914" s="13">
        <v>42191</v>
      </c>
      <c r="I9914" s="21">
        <v>0</v>
      </c>
      <c r="J9914" s="43" t="s">
        <v>1481</v>
      </c>
      <c r="K9914" s="21">
        <f t="shared" si="308"/>
        <v>2015</v>
      </c>
      <c r="L9914" s="24">
        <f t="shared" si="309"/>
        <v>3</v>
      </c>
      <c r="M9914" s="11" t="s">
        <v>14</v>
      </c>
      <c r="N9914" s="11" t="s">
        <v>14</v>
      </c>
      <c r="O9914" s="11" t="str">
        <f>VLOOKUP(E9914,State_Code_Name!$B$1:$C$52,2,0)</f>
        <v>South Carolina</v>
      </c>
    </row>
    <row r="9915" spans="1:15" x14ac:dyDescent="0.3">
      <c r="A9915" s="11">
        <v>2063005</v>
      </c>
      <c r="B9915" s="12" t="s">
        <v>857</v>
      </c>
      <c r="C9915" s="12" t="s">
        <v>33</v>
      </c>
      <c r="D9915" s="12" t="s">
        <v>42</v>
      </c>
      <c r="E9915" s="11" t="s">
        <v>75</v>
      </c>
      <c r="F9915" s="11" t="s">
        <v>19</v>
      </c>
      <c r="G9915" s="37">
        <v>42597</v>
      </c>
      <c r="H9915" s="13">
        <v>42597</v>
      </c>
      <c r="I9915" s="21">
        <v>0</v>
      </c>
      <c r="J9915" s="43" t="s">
        <v>1482</v>
      </c>
      <c r="K9915" s="21">
        <f t="shared" si="308"/>
        <v>2016</v>
      </c>
      <c r="L9915" s="24">
        <f t="shared" si="309"/>
        <v>3</v>
      </c>
      <c r="M9915" s="11" t="s">
        <v>14</v>
      </c>
      <c r="N9915" s="11" t="s">
        <v>15</v>
      </c>
      <c r="O9915" s="11" t="str">
        <f>VLOOKUP(E9915,State_Code_Name!$B$1:$C$52,2,0)</f>
        <v>Tennessee</v>
      </c>
    </row>
    <row r="9916" spans="1:15" x14ac:dyDescent="0.3">
      <c r="A9916" s="11">
        <v>668003</v>
      </c>
      <c r="B9916" s="12" t="s">
        <v>44</v>
      </c>
      <c r="C9916" s="12" t="s">
        <v>16</v>
      </c>
      <c r="D9916" s="12" t="s">
        <v>1442</v>
      </c>
      <c r="E9916" s="11" t="s">
        <v>23</v>
      </c>
      <c r="F9916" s="11" t="s">
        <v>303</v>
      </c>
      <c r="G9916" s="37">
        <v>41653</v>
      </c>
      <c r="H9916" s="13">
        <v>41656</v>
      </c>
      <c r="I9916" s="21">
        <v>3</v>
      </c>
      <c r="J9916" s="43" t="s">
        <v>1474</v>
      </c>
      <c r="K9916" s="21">
        <f t="shared" si="308"/>
        <v>2014</v>
      </c>
      <c r="L9916" s="24">
        <f t="shared" si="309"/>
        <v>1</v>
      </c>
      <c r="M9916" s="11" t="s">
        <v>14</v>
      </c>
      <c r="N9916" s="11" t="s">
        <v>15</v>
      </c>
      <c r="O9916" s="11" t="str">
        <f>VLOOKUP(E9916,State_Code_Name!$B$1:$C$52,2,0)</f>
        <v>New York</v>
      </c>
    </row>
    <row r="9917" spans="1:15" x14ac:dyDescent="0.3">
      <c r="A9917" s="11">
        <v>1943863</v>
      </c>
      <c r="B9917" s="12" t="s">
        <v>1324</v>
      </c>
      <c r="C9917" s="12" t="s">
        <v>9</v>
      </c>
      <c r="D9917" s="12" t="s">
        <v>182</v>
      </c>
      <c r="E9917" s="11" t="s">
        <v>40</v>
      </c>
      <c r="F9917" s="11" t="s">
        <v>19</v>
      </c>
      <c r="G9917" s="37">
        <v>42516</v>
      </c>
      <c r="H9917" s="13">
        <v>42559</v>
      </c>
      <c r="I9917" s="21">
        <v>43</v>
      </c>
      <c r="J9917" s="43" t="s">
        <v>1471</v>
      </c>
      <c r="K9917" s="21">
        <f t="shared" si="308"/>
        <v>2016</v>
      </c>
      <c r="L9917" s="24">
        <f t="shared" si="309"/>
        <v>2</v>
      </c>
      <c r="M9917" s="11" t="s">
        <v>14</v>
      </c>
      <c r="N9917" s="11" t="s">
        <v>15</v>
      </c>
      <c r="O9917" s="11" t="str">
        <f>VLOOKUP(E9917,State_Code_Name!$B$1:$C$52,2,0)</f>
        <v>Ohio</v>
      </c>
    </row>
    <row r="9918" spans="1:15" x14ac:dyDescent="0.3">
      <c r="A9918" s="11">
        <v>1341987</v>
      </c>
      <c r="B9918" s="12" t="s">
        <v>39</v>
      </c>
      <c r="C9918" s="12" t="s">
        <v>16</v>
      </c>
      <c r="D9918" s="12" t="s">
        <v>21</v>
      </c>
      <c r="E9918" s="11" t="s">
        <v>18</v>
      </c>
      <c r="F9918" s="11" t="s">
        <v>303</v>
      </c>
      <c r="G9918" s="37">
        <v>42116</v>
      </c>
      <c r="H9918" s="13">
        <v>42121</v>
      </c>
      <c r="I9918" s="21">
        <v>5</v>
      </c>
      <c r="J9918" s="43" t="s">
        <v>1483</v>
      </c>
      <c r="K9918" s="21">
        <f t="shared" si="308"/>
        <v>2015</v>
      </c>
      <c r="L9918" s="24">
        <f t="shared" si="309"/>
        <v>2</v>
      </c>
      <c r="M9918" s="11" t="s">
        <v>14</v>
      </c>
      <c r="N9918" s="11" t="s">
        <v>15</v>
      </c>
      <c r="O9918" s="11" t="str">
        <f>VLOOKUP(E9918,State_Code_Name!$B$1:$C$52,2,0)</f>
        <v>California</v>
      </c>
    </row>
    <row r="9919" spans="1:15" x14ac:dyDescent="0.3">
      <c r="A9919" s="11">
        <v>1382503</v>
      </c>
      <c r="B9919" s="12" t="s">
        <v>90</v>
      </c>
      <c r="C9919" s="12" t="s">
        <v>16</v>
      </c>
      <c r="D9919" s="12" t="s">
        <v>21</v>
      </c>
      <c r="E9919" s="11" t="s">
        <v>75</v>
      </c>
      <c r="F9919" s="11" t="s">
        <v>19</v>
      </c>
      <c r="G9919" s="37">
        <v>42143</v>
      </c>
      <c r="H9919" s="13">
        <v>42143</v>
      </c>
      <c r="I9919" s="21">
        <v>0</v>
      </c>
      <c r="J9919" s="43" t="s">
        <v>1471</v>
      </c>
      <c r="K9919" s="21">
        <f t="shared" si="308"/>
        <v>2015</v>
      </c>
      <c r="L9919" s="24">
        <f t="shared" si="309"/>
        <v>2</v>
      </c>
      <c r="M9919" s="11" t="s">
        <v>14</v>
      </c>
      <c r="N9919" s="11" t="s">
        <v>14</v>
      </c>
      <c r="O9919" s="11" t="str">
        <f>VLOOKUP(E9919,State_Code_Name!$B$1:$C$52,2,0)</f>
        <v>Tennessee</v>
      </c>
    </row>
    <row r="9920" spans="1:15" x14ac:dyDescent="0.3">
      <c r="A9920" s="11">
        <v>496302</v>
      </c>
      <c r="B9920" s="12" t="s">
        <v>64</v>
      </c>
      <c r="C9920" s="12" t="s">
        <v>62</v>
      </c>
      <c r="D9920" s="12" t="s">
        <v>63</v>
      </c>
      <c r="E9920" s="11"/>
      <c r="F9920" s="11" t="s">
        <v>19</v>
      </c>
      <c r="G9920" s="37">
        <v>41505</v>
      </c>
      <c r="H9920" s="13">
        <v>41506</v>
      </c>
      <c r="I9920" s="21">
        <v>1</v>
      </c>
      <c r="J9920" s="43" t="s">
        <v>1482</v>
      </c>
      <c r="K9920" s="21">
        <f t="shared" si="308"/>
        <v>2013</v>
      </c>
      <c r="L9920" s="24">
        <f t="shared" si="309"/>
        <v>3</v>
      </c>
      <c r="M9920" s="11" t="s">
        <v>14</v>
      </c>
      <c r="N9920" s="11" t="s">
        <v>15</v>
      </c>
      <c r="O9920" s="11" t="e">
        <f>VLOOKUP(E9920,State_Code_Name!$B$1:$C$52,2,0)</f>
        <v>#N/A</v>
      </c>
    </row>
    <row r="9921" spans="1:15" x14ac:dyDescent="0.3">
      <c r="A9921" s="11">
        <v>1846894</v>
      </c>
      <c r="B9921" s="12" t="s">
        <v>31</v>
      </c>
      <c r="C9921" s="12" t="s">
        <v>16</v>
      </c>
      <c r="D9921" s="12" t="s">
        <v>25</v>
      </c>
      <c r="E9921" s="11" t="s">
        <v>32</v>
      </c>
      <c r="F9921" s="11" t="s">
        <v>13</v>
      </c>
      <c r="G9921" s="37">
        <v>42452</v>
      </c>
      <c r="H9921" s="13">
        <v>42452</v>
      </c>
      <c r="I9921" s="21">
        <v>0</v>
      </c>
      <c r="J9921" s="43" t="s">
        <v>1476</v>
      </c>
      <c r="K9921" s="21">
        <f t="shared" si="308"/>
        <v>2016</v>
      </c>
      <c r="L9921" s="24">
        <f t="shared" si="309"/>
        <v>1</v>
      </c>
      <c r="M9921" s="11" t="s">
        <v>14</v>
      </c>
      <c r="N9921" s="11" t="s">
        <v>15</v>
      </c>
      <c r="O9921" s="11" t="str">
        <f>VLOOKUP(E9921,State_Code_Name!$B$1:$C$52,2,0)</f>
        <v>Texas</v>
      </c>
    </row>
    <row r="9922" spans="1:15" x14ac:dyDescent="0.3">
      <c r="A9922" s="11">
        <v>729756</v>
      </c>
      <c r="B9922" s="12" t="s">
        <v>344</v>
      </c>
      <c r="C9922" s="12" t="s">
        <v>9</v>
      </c>
      <c r="D9922" s="12" t="s">
        <v>133</v>
      </c>
      <c r="E9922" s="11" t="s">
        <v>36</v>
      </c>
      <c r="F9922" s="11" t="s">
        <v>19</v>
      </c>
      <c r="G9922" s="37">
        <v>41695</v>
      </c>
      <c r="H9922" s="13">
        <v>41695</v>
      </c>
      <c r="I9922" s="21">
        <v>0</v>
      </c>
      <c r="J9922" s="43" t="s">
        <v>1478</v>
      </c>
      <c r="K9922" s="21">
        <f t="shared" si="308"/>
        <v>2014</v>
      </c>
      <c r="L9922" s="24">
        <f t="shared" si="309"/>
        <v>1</v>
      </c>
      <c r="M9922" s="11" t="s">
        <v>14</v>
      </c>
      <c r="N9922" s="11" t="s">
        <v>14</v>
      </c>
      <c r="O9922" s="11" t="str">
        <f>VLOOKUP(E9922,State_Code_Name!$B$1:$C$52,2,0)</f>
        <v>Florida</v>
      </c>
    </row>
    <row r="9923" spans="1:15" x14ac:dyDescent="0.3">
      <c r="A9923" s="11">
        <v>726115</v>
      </c>
      <c r="B9923" s="12" t="s">
        <v>82</v>
      </c>
      <c r="C9923" s="12" t="s">
        <v>16</v>
      </c>
      <c r="D9923" s="12" t="s">
        <v>25</v>
      </c>
      <c r="E9923" s="11" t="s">
        <v>122</v>
      </c>
      <c r="F9923" s="11" t="s">
        <v>19</v>
      </c>
      <c r="G9923" s="37">
        <v>41691</v>
      </c>
      <c r="H9923" s="13">
        <v>41691</v>
      </c>
      <c r="I9923" s="21">
        <v>0</v>
      </c>
      <c r="J9923" s="43" t="s">
        <v>1478</v>
      </c>
      <c r="K9923" s="21">
        <f t="shared" ref="K9923:K9986" si="310">YEAR(G9923)</f>
        <v>2014</v>
      </c>
      <c r="L9923" s="24">
        <f t="shared" ref="L9923:L9986" si="311">ROUNDUP(MONTH(G9923)/3,0)</f>
        <v>1</v>
      </c>
      <c r="M9923" s="11" t="s">
        <v>14</v>
      </c>
      <c r="N9923" s="11" t="s">
        <v>15</v>
      </c>
      <c r="O9923" s="11" t="str">
        <f>VLOOKUP(E9923,State_Code_Name!$B$1:$C$52,2,0)</f>
        <v>Maryland</v>
      </c>
    </row>
    <row r="9924" spans="1:15" x14ac:dyDescent="0.3">
      <c r="A9924" s="11">
        <v>1245443</v>
      </c>
      <c r="B9924" s="12" t="s">
        <v>39</v>
      </c>
      <c r="C9924" s="12" t="s">
        <v>37</v>
      </c>
      <c r="D9924" s="12" t="s">
        <v>68</v>
      </c>
      <c r="E9924" s="11" t="s">
        <v>23</v>
      </c>
      <c r="F9924" s="11" t="s">
        <v>19</v>
      </c>
      <c r="G9924" s="37">
        <v>42053</v>
      </c>
      <c r="H9924" s="13">
        <v>42053</v>
      </c>
      <c r="I9924" s="21">
        <v>0</v>
      </c>
      <c r="J9924" s="43" t="s">
        <v>1478</v>
      </c>
      <c r="K9924" s="21">
        <f t="shared" si="310"/>
        <v>2015</v>
      </c>
      <c r="L9924" s="24">
        <f t="shared" si="311"/>
        <v>1</v>
      </c>
      <c r="M9924" s="11" t="s">
        <v>14</v>
      </c>
      <c r="N9924" s="11" t="s">
        <v>14</v>
      </c>
      <c r="O9924" s="11" t="str">
        <f>VLOOKUP(E9924,State_Code_Name!$B$1:$C$52,2,0)</f>
        <v>New York</v>
      </c>
    </row>
    <row r="9925" spans="1:15" x14ac:dyDescent="0.3">
      <c r="A9925" s="11">
        <v>1890365</v>
      </c>
      <c r="B9925" s="12" t="s">
        <v>74</v>
      </c>
      <c r="C9925" s="12" t="s">
        <v>27</v>
      </c>
      <c r="D9925" s="12" t="s">
        <v>28</v>
      </c>
      <c r="E9925" s="11" t="s">
        <v>30</v>
      </c>
      <c r="F9925" s="11" t="s">
        <v>19</v>
      </c>
      <c r="G9925" s="37">
        <v>42482</v>
      </c>
      <c r="H9925" s="13">
        <v>42482</v>
      </c>
      <c r="I9925" s="21">
        <v>0</v>
      </c>
      <c r="J9925" s="43" t="s">
        <v>1483</v>
      </c>
      <c r="K9925" s="21">
        <f t="shared" si="310"/>
        <v>2016</v>
      </c>
      <c r="L9925" s="24">
        <f t="shared" si="311"/>
        <v>2</v>
      </c>
      <c r="M9925" s="11" t="s">
        <v>14</v>
      </c>
      <c r="N9925" s="11" t="s">
        <v>15</v>
      </c>
      <c r="O9925" s="11" t="str">
        <f>VLOOKUP(E9925,State_Code_Name!$B$1:$C$52,2,0)</f>
        <v>Connecticut</v>
      </c>
    </row>
    <row r="9926" spans="1:15" x14ac:dyDescent="0.3">
      <c r="A9926" s="11">
        <v>611623</v>
      </c>
      <c r="B9926" s="12" t="s">
        <v>44</v>
      </c>
      <c r="C9926" s="12" t="s">
        <v>16</v>
      </c>
      <c r="D9926" s="12" t="s">
        <v>21</v>
      </c>
      <c r="E9926" s="11" t="s">
        <v>60</v>
      </c>
      <c r="F9926" s="11" t="s">
        <v>19</v>
      </c>
      <c r="G9926" s="37">
        <v>41603</v>
      </c>
      <c r="H9926" s="13">
        <v>41603</v>
      </c>
      <c r="I9926" s="21">
        <v>0</v>
      </c>
      <c r="J9926" s="43" t="s">
        <v>1479</v>
      </c>
      <c r="K9926" s="21">
        <f t="shared" si="310"/>
        <v>2013</v>
      </c>
      <c r="L9926" s="24">
        <f t="shared" si="311"/>
        <v>4</v>
      </c>
      <c r="M9926" s="11" t="s">
        <v>14</v>
      </c>
      <c r="N9926" s="11" t="s">
        <v>15</v>
      </c>
      <c r="O9926" s="11" t="str">
        <f>VLOOKUP(E9926,State_Code_Name!$B$1:$C$52,2,0)</f>
        <v>Illinois</v>
      </c>
    </row>
    <row r="9927" spans="1:15" x14ac:dyDescent="0.3">
      <c r="A9927" s="11">
        <v>1107256</v>
      </c>
      <c r="B9927" s="12" t="s">
        <v>210</v>
      </c>
      <c r="C9927" s="12" t="s">
        <v>27</v>
      </c>
      <c r="D9927" s="12" t="s">
        <v>28</v>
      </c>
      <c r="E9927" s="11" t="s">
        <v>47</v>
      </c>
      <c r="F9927" s="11" t="s">
        <v>13</v>
      </c>
      <c r="G9927" s="37">
        <v>41950</v>
      </c>
      <c r="H9927" s="13">
        <v>41953</v>
      </c>
      <c r="I9927" s="21">
        <v>3</v>
      </c>
      <c r="J9927" s="43" t="s">
        <v>1479</v>
      </c>
      <c r="K9927" s="21">
        <f t="shared" si="310"/>
        <v>2014</v>
      </c>
      <c r="L9927" s="24">
        <f t="shared" si="311"/>
        <v>4</v>
      </c>
      <c r="M9927" s="11" t="s">
        <v>14</v>
      </c>
      <c r="N9927" s="11" t="s">
        <v>15</v>
      </c>
      <c r="O9927" s="11" t="str">
        <f>VLOOKUP(E9927,State_Code_Name!$B$1:$C$52,2,0)</f>
        <v>Pennsylvania</v>
      </c>
    </row>
    <row r="9928" spans="1:15" x14ac:dyDescent="0.3">
      <c r="A9928" s="11">
        <v>1034299</v>
      </c>
      <c r="B9928" s="12" t="s">
        <v>392</v>
      </c>
      <c r="C9928" s="12" t="s">
        <v>33</v>
      </c>
      <c r="D9928" s="12" t="s">
        <v>45</v>
      </c>
      <c r="E9928" s="11" t="s">
        <v>32</v>
      </c>
      <c r="F9928" s="11" t="s">
        <v>19</v>
      </c>
      <c r="G9928" s="37">
        <v>41900</v>
      </c>
      <c r="H9928" s="13">
        <v>41906</v>
      </c>
      <c r="I9928" s="21">
        <v>6</v>
      </c>
      <c r="J9928" s="43" t="s">
        <v>1480</v>
      </c>
      <c r="K9928" s="21">
        <f t="shared" si="310"/>
        <v>2014</v>
      </c>
      <c r="L9928" s="24">
        <f t="shared" si="311"/>
        <v>3</v>
      </c>
      <c r="M9928" s="11" t="s">
        <v>14</v>
      </c>
      <c r="N9928" s="11" t="s">
        <v>15</v>
      </c>
      <c r="O9928" s="11" t="str">
        <f>VLOOKUP(E9928,State_Code_Name!$B$1:$C$52,2,0)</f>
        <v>Texas</v>
      </c>
    </row>
    <row r="9929" spans="1:15" x14ac:dyDescent="0.3">
      <c r="A9929" s="11">
        <v>1020747</v>
      </c>
      <c r="B9929" s="12" t="s">
        <v>55</v>
      </c>
      <c r="C9929" s="12" t="s">
        <v>53</v>
      </c>
      <c r="D9929" s="12" t="s">
        <v>1439</v>
      </c>
      <c r="E9929" s="11" t="s">
        <v>40</v>
      </c>
      <c r="F9929" s="11" t="s">
        <v>19</v>
      </c>
      <c r="G9929" s="37">
        <v>41891</v>
      </c>
      <c r="H9929" s="13">
        <v>41894</v>
      </c>
      <c r="I9929" s="21">
        <v>3</v>
      </c>
      <c r="J9929" s="43" t="s">
        <v>1480</v>
      </c>
      <c r="K9929" s="21">
        <f t="shared" si="310"/>
        <v>2014</v>
      </c>
      <c r="L9929" s="24">
        <f t="shared" si="311"/>
        <v>3</v>
      </c>
      <c r="M9929" s="11" t="s">
        <v>14</v>
      </c>
      <c r="N9929" s="11" t="s">
        <v>15</v>
      </c>
      <c r="O9929" s="11" t="str">
        <f>VLOOKUP(E9929,State_Code_Name!$B$1:$C$52,2,0)</f>
        <v>Ohio</v>
      </c>
    </row>
    <row r="9930" spans="1:15" x14ac:dyDescent="0.3">
      <c r="A9930" s="11">
        <v>1752320</v>
      </c>
      <c r="B9930" s="12" t="s">
        <v>210</v>
      </c>
      <c r="C9930" s="12" t="s">
        <v>27</v>
      </c>
      <c r="D9930" s="12" t="s">
        <v>57</v>
      </c>
      <c r="E9930" s="11" t="s">
        <v>151</v>
      </c>
      <c r="F9930" s="11" t="s">
        <v>19</v>
      </c>
      <c r="G9930" s="37">
        <v>42390</v>
      </c>
      <c r="H9930" s="13">
        <v>42390</v>
      </c>
      <c r="I9930" s="21">
        <v>0</v>
      </c>
      <c r="J9930" s="43" t="s">
        <v>1474</v>
      </c>
      <c r="K9930" s="21">
        <f t="shared" si="310"/>
        <v>2016</v>
      </c>
      <c r="L9930" s="24">
        <f t="shared" si="311"/>
        <v>1</v>
      </c>
      <c r="M9930" s="11" t="s">
        <v>14</v>
      </c>
      <c r="N9930" s="11" t="s">
        <v>15</v>
      </c>
      <c r="O9930" s="11" t="str">
        <f>VLOOKUP(E9930,State_Code_Name!$B$1:$C$52,2,0)</f>
        <v>Idaho</v>
      </c>
    </row>
    <row r="9931" spans="1:15" x14ac:dyDescent="0.3">
      <c r="A9931" s="11">
        <v>1066762</v>
      </c>
      <c r="B9931" s="12" t="s">
        <v>855</v>
      </c>
      <c r="C9931" s="12" t="s">
        <v>33</v>
      </c>
      <c r="D9931" s="12" t="s">
        <v>45</v>
      </c>
      <c r="E9931" s="11" t="s">
        <v>122</v>
      </c>
      <c r="F9931" s="11" t="s">
        <v>19</v>
      </c>
      <c r="G9931" s="37">
        <v>41922</v>
      </c>
      <c r="H9931" s="13">
        <v>41929</v>
      </c>
      <c r="I9931" s="21">
        <v>7</v>
      </c>
      <c r="J9931" s="43" t="s">
        <v>1473</v>
      </c>
      <c r="K9931" s="21">
        <f t="shared" si="310"/>
        <v>2014</v>
      </c>
      <c r="L9931" s="24">
        <f t="shared" si="311"/>
        <v>4</v>
      </c>
      <c r="M9931" s="11" t="s">
        <v>14</v>
      </c>
      <c r="N9931" s="11" t="s">
        <v>15</v>
      </c>
      <c r="O9931" s="11" t="str">
        <f>VLOOKUP(E9931,State_Code_Name!$B$1:$C$52,2,0)</f>
        <v>Maryland</v>
      </c>
    </row>
    <row r="9932" spans="1:15" x14ac:dyDescent="0.3">
      <c r="A9932" s="11">
        <v>633614</v>
      </c>
      <c r="B9932" s="12" t="s">
        <v>11</v>
      </c>
      <c r="C9932" s="12" t="s">
        <v>16</v>
      </c>
      <c r="D9932" s="12" t="s">
        <v>25</v>
      </c>
      <c r="E9932" s="11" t="s">
        <v>32</v>
      </c>
      <c r="F9932" s="11" t="s">
        <v>303</v>
      </c>
      <c r="G9932" s="37">
        <v>41621</v>
      </c>
      <c r="H9932" s="13">
        <v>41624</v>
      </c>
      <c r="I9932" s="21">
        <v>3</v>
      </c>
      <c r="J9932" s="43" t="s">
        <v>1475</v>
      </c>
      <c r="K9932" s="21">
        <f t="shared" si="310"/>
        <v>2013</v>
      </c>
      <c r="L9932" s="24">
        <f t="shared" si="311"/>
        <v>4</v>
      </c>
      <c r="M9932" s="11" t="s">
        <v>14</v>
      </c>
      <c r="N9932" s="11" t="s">
        <v>15</v>
      </c>
      <c r="O9932" s="11" t="str">
        <f>VLOOKUP(E9932,State_Code_Name!$B$1:$C$52,2,0)</f>
        <v>Texas</v>
      </c>
    </row>
    <row r="9933" spans="1:15" x14ac:dyDescent="0.3">
      <c r="A9933" s="11">
        <v>763624</v>
      </c>
      <c r="B9933" s="12" t="s">
        <v>236</v>
      </c>
      <c r="C9933" s="12" t="s">
        <v>33</v>
      </c>
      <c r="D9933" s="12" t="s">
        <v>42</v>
      </c>
      <c r="E9933" s="11" t="s">
        <v>32</v>
      </c>
      <c r="F9933" s="11" t="s">
        <v>19</v>
      </c>
      <c r="G9933" s="37">
        <v>41716</v>
      </c>
      <c r="H9933" s="13">
        <v>41719</v>
      </c>
      <c r="I9933" s="21">
        <v>3</v>
      </c>
      <c r="J9933" s="43" t="s">
        <v>1476</v>
      </c>
      <c r="K9933" s="21">
        <f t="shared" si="310"/>
        <v>2014</v>
      </c>
      <c r="L9933" s="24">
        <f t="shared" si="311"/>
        <v>1</v>
      </c>
      <c r="M9933" s="11" t="s">
        <v>14</v>
      </c>
      <c r="N9933" s="11" t="s">
        <v>15</v>
      </c>
      <c r="O9933" s="11" t="str">
        <f>VLOOKUP(E9933,State_Code_Name!$B$1:$C$52,2,0)</f>
        <v>Texas</v>
      </c>
    </row>
    <row r="9934" spans="1:15" x14ac:dyDescent="0.3">
      <c r="A9934" s="11">
        <v>575625</v>
      </c>
      <c r="B9934" s="12" t="s">
        <v>82</v>
      </c>
      <c r="C9934" s="12" t="s">
        <v>37</v>
      </c>
      <c r="D9934" s="12" t="s">
        <v>1450</v>
      </c>
      <c r="E9934" s="11" t="s">
        <v>36</v>
      </c>
      <c r="F9934" s="11" t="s">
        <v>19</v>
      </c>
      <c r="G9934" s="37">
        <v>41576</v>
      </c>
      <c r="H9934" s="13">
        <v>41576</v>
      </c>
      <c r="I9934" s="21">
        <v>0</v>
      </c>
      <c r="J9934" s="43" t="s">
        <v>1473</v>
      </c>
      <c r="K9934" s="21">
        <f t="shared" si="310"/>
        <v>2013</v>
      </c>
      <c r="L9934" s="24">
        <f t="shared" si="311"/>
        <v>4</v>
      </c>
      <c r="M9934" s="11" t="s">
        <v>14</v>
      </c>
      <c r="N9934" s="11" t="s">
        <v>15</v>
      </c>
      <c r="O9934" s="11" t="str">
        <f>VLOOKUP(E9934,State_Code_Name!$B$1:$C$52,2,0)</f>
        <v>Florida</v>
      </c>
    </row>
    <row r="9935" spans="1:15" x14ac:dyDescent="0.3">
      <c r="A9935" s="11">
        <v>715698</v>
      </c>
      <c r="B9935" s="12" t="s">
        <v>294</v>
      </c>
      <c r="C9935" s="12" t="s">
        <v>33</v>
      </c>
      <c r="D9935" s="12" t="s">
        <v>115</v>
      </c>
      <c r="E9935" s="11" t="s">
        <v>85</v>
      </c>
      <c r="F9935" s="11" t="s">
        <v>19</v>
      </c>
      <c r="G9935" s="37">
        <v>41684</v>
      </c>
      <c r="H9935" s="13">
        <v>41684</v>
      </c>
      <c r="I9935" s="21">
        <v>0</v>
      </c>
      <c r="J9935" s="43" t="s">
        <v>1478</v>
      </c>
      <c r="K9935" s="21">
        <f t="shared" si="310"/>
        <v>2014</v>
      </c>
      <c r="L9935" s="24">
        <f t="shared" si="311"/>
        <v>1</v>
      </c>
      <c r="M9935" s="11" t="s">
        <v>14</v>
      </c>
      <c r="N9935" s="11" t="s">
        <v>15</v>
      </c>
      <c r="O9935" s="11" t="str">
        <f>VLOOKUP(E9935,State_Code_Name!$B$1:$C$52,2,0)</f>
        <v>Wisconsin</v>
      </c>
    </row>
    <row r="9936" spans="1:15" x14ac:dyDescent="0.3">
      <c r="A9936" s="11">
        <v>1201193</v>
      </c>
      <c r="B9936" s="12" t="s">
        <v>31</v>
      </c>
      <c r="C9936" s="12" t="s">
        <v>16</v>
      </c>
      <c r="D9936" s="12" t="s">
        <v>25</v>
      </c>
      <c r="E9936" s="11" t="s">
        <v>43</v>
      </c>
      <c r="F9936" s="11" t="s">
        <v>19</v>
      </c>
      <c r="G9936" s="37">
        <v>42025</v>
      </c>
      <c r="H9936" s="13">
        <v>42025</v>
      </c>
      <c r="I9936" s="21">
        <v>0</v>
      </c>
      <c r="J9936" s="43" t="s">
        <v>1474</v>
      </c>
      <c r="K9936" s="21">
        <f t="shared" si="310"/>
        <v>2015</v>
      </c>
      <c r="L9936" s="24">
        <f t="shared" si="311"/>
        <v>1</v>
      </c>
      <c r="M9936" s="11" t="s">
        <v>14</v>
      </c>
      <c r="N9936" s="11" t="s">
        <v>15</v>
      </c>
      <c r="O9936" s="11" t="str">
        <f>VLOOKUP(E9936,State_Code_Name!$B$1:$C$52,2,0)</f>
        <v>North Carolina</v>
      </c>
    </row>
    <row r="9937" spans="1:15" x14ac:dyDescent="0.3">
      <c r="A9937" s="11">
        <v>1771849</v>
      </c>
      <c r="B9937" s="12" t="s">
        <v>11</v>
      </c>
      <c r="C9937" s="12" t="s">
        <v>27</v>
      </c>
      <c r="D9937" s="12" t="s">
        <v>28</v>
      </c>
      <c r="E9937" s="11" t="s">
        <v>32</v>
      </c>
      <c r="F9937" s="11" t="s">
        <v>13</v>
      </c>
      <c r="G9937" s="37">
        <v>42403</v>
      </c>
      <c r="H9937" s="13">
        <v>42404</v>
      </c>
      <c r="I9937" s="21">
        <v>1</v>
      </c>
      <c r="J9937" s="43" t="s">
        <v>1478</v>
      </c>
      <c r="K9937" s="21">
        <f t="shared" si="310"/>
        <v>2016</v>
      </c>
      <c r="L9937" s="24">
        <f t="shared" si="311"/>
        <v>1</v>
      </c>
      <c r="M9937" s="11" t="s">
        <v>14</v>
      </c>
      <c r="N9937" s="11" t="s">
        <v>15</v>
      </c>
      <c r="O9937" s="11" t="str">
        <f>VLOOKUP(E9937,State_Code_Name!$B$1:$C$52,2,0)</f>
        <v>Texas</v>
      </c>
    </row>
    <row r="9938" spans="1:15" x14ac:dyDescent="0.3">
      <c r="A9938" s="11">
        <v>644761</v>
      </c>
      <c r="B9938" s="12" t="s">
        <v>83</v>
      </c>
      <c r="C9938" s="12" t="s">
        <v>16</v>
      </c>
      <c r="D9938" s="12" t="s">
        <v>76</v>
      </c>
      <c r="E9938" s="11" t="s">
        <v>75</v>
      </c>
      <c r="F9938" s="11" t="s">
        <v>19</v>
      </c>
      <c r="G9938" s="37">
        <v>41632</v>
      </c>
      <c r="H9938" s="13">
        <v>41632</v>
      </c>
      <c r="I9938" s="21">
        <v>0</v>
      </c>
      <c r="J9938" s="43" t="s">
        <v>1475</v>
      </c>
      <c r="K9938" s="21">
        <f t="shared" si="310"/>
        <v>2013</v>
      </c>
      <c r="L9938" s="24">
        <f t="shared" si="311"/>
        <v>4</v>
      </c>
      <c r="M9938" s="11" t="s">
        <v>14</v>
      </c>
      <c r="N9938" s="11" t="s">
        <v>15</v>
      </c>
      <c r="O9938" s="11" t="str">
        <f>VLOOKUP(E9938,State_Code_Name!$B$1:$C$52,2,0)</f>
        <v>Tennessee</v>
      </c>
    </row>
    <row r="9939" spans="1:15" x14ac:dyDescent="0.3">
      <c r="A9939" s="11">
        <v>1576843</v>
      </c>
      <c r="B9939" s="12" t="s">
        <v>92</v>
      </c>
      <c r="C9939" s="12" t="s">
        <v>33</v>
      </c>
      <c r="D9939" s="12" t="s">
        <v>45</v>
      </c>
      <c r="E9939" s="11" t="s">
        <v>75</v>
      </c>
      <c r="F9939" s="11" t="s">
        <v>19</v>
      </c>
      <c r="G9939" s="37">
        <v>42270</v>
      </c>
      <c r="H9939" s="13">
        <v>42270</v>
      </c>
      <c r="I9939" s="21">
        <v>0</v>
      </c>
      <c r="J9939" s="43" t="s">
        <v>1480</v>
      </c>
      <c r="K9939" s="21">
        <f t="shared" si="310"/>
        <v>2015</v>
      </c>
      <c r="L9939" s="24">
        <f t="shared" si="311"/>
        <v>3</v>
      </c>
      <c r="M9939" s="11" t="s">
        <v>14</v>
      </c>
      <c r="N9939" s="11" t="s">
        <v>15</v>
      </c>
      <c r="O9939" s="11" t="str">
        <f>VLOOKUP(E9939,State_Code_Name!$B$1:$C$52,2,0)</f>
        <v>Tennessee</v>
      </c>
    </row>
    <row r="9940" spans="1:15" x14ac:dyDescent="0.3">
      <c r="A9940" s="11">
        <v>231911</v>
      </c>
      <c r="B9940" s="12" t="s">
        <v>11</v>
      </c>
      <c r="C9940" s="12" t="s">
        <v>16</v>
      </c>
      <c r="D9940" s="12" t="s">
        <v>25</v>
      </c>
      <c r="E9940" s="11" t="s">
        <v>36</v>
      </c>
      <c r="F9940" s="11" t="s">
        <v>303</v>
      </c>
      <c r="G9940" s="37">
        <v>41289</v>
      </c>
      <c r="H9940" s="13">
        <v>41289</v>
      </c>
      <c r="I9940" s="21">
        <v>0</v>
      </c>
      <c r="J9940" s="43" t="s">
        <v>1474</v>
      </c>
      <c r="K9940" s="21">
        <f t="shared" si="310"/>
        <v>2013</v>
      </c>
      <c r="L9940" s="24">
        <f t="shared" si="311"/>
        <v>1</v>
      </c>
      <c r="M9940" s="11" t="s">
        <v>14</v>
      </c>
      <c r="N9940" s="11" t="s">
        <v>15</v>
      </c>
      <c r="O9940" s="11" t="str">
        <f>VLOOKUP(E9940,State_Code_Name!$B$1:$C$52,2,0)</f>
        <v>Florida</v>
      </c>
    </row>
    <row r="9941" spans="1:15" x14ac:dyDescent="0.3">
      <c r="A9941" s="11">
        <v>592783</v>
      </c>
      <c r="B9941" s="12" t="s">
        <v>261</v>
      </c>
      <c r="C9941" s="12" t="s">
        <v>33</v>
      </c>
      <c r="D9941" s="12" t="s">
        <v>115</v>
      </c>
      <c r="E9941" s="11" t="s">
        <v>105</v>
      </c>
      <c r="F9941" s="11" t="s">
        <v>19</v>
      </c>
      <c r="G9941" s="37">
        <v>41588</v>
      </c>
      <c r="H9941" s="13">
        <v>41590</v>
      </c>
      <c r="I9941" s="21">
        <v>2</v>
      </c>
      <c r="J9941" s="43" t="s">
        <v>1479</v>
      </c>
      <c r="K9941" s="21">
        <f t="shared" si="310"/>
        <v>2013</v>
      </c>
      <c r="L9941" s="24">
        <f t="shared" si="311"/>
        <v>4</v>
      </c>
      <c r="M9941" s="11" t="s">
        <v>14</v>
      </c>
      <c r="N9941" s="11" t="s">
        <v>14</v>
      </c>
      <c r="O9941" s="11" t="str">
        <f>VLOOKUP(E9941,State_Code_Name!$B$1:$C$52,2,0)</f>
        <v>Indiana</v>
      </c>
    </row>
    <row r="9942" spans="1:15" x14ac:dyDescent="0.3">
      <c r="A9942" s="11">
        <v>1300670</v>
      </c>
      <c r="B9942" s="12" t="s">
        <v>409</v>
      </c>
      <c r="C9942" s="12" t="s">
        <v>16</v>
      </c>
      <c r="D9942" s="12" t="s">
        <v>21</v>
      </c>
      <c r="E9942" s="11" t="s">
        <v>36</v>
      </c>
      <c r="F9942" s="11" t="s">
        <v>19</v>
      </c>
      <c r="G9942" s="37">
        <v>42088</v>
      </c>
      <c r="H9942" s="13">
        <v>42088</v>
      </c>
      <c r="I9942" s="21">
        <v>0</v>
      </c>
      <c r="J9942" s="43" t="s">
        <v>1476</v>
      </c>
      <c r="K9942" s="21">
        <f t="shared" si="310"/>
        <v>2015</v>
      </c>
      <c r="L9942" s="24">
        <f t="shared" si="311"/>
        <v>1</v>
      </c>
      <c r="M9942" s="11" t="s">
        <v>14</v>
      </c>
      <c r="N9942" s="11" t="s">
        <v>15</v>
      </c>
      <c r="O9942" s="11" t="str">
        <f>VLOOKUP(E9942,State_Code_Name!$B$1:$C$52,2,0)</f>
        <v>Florida</v>
      </c>
    </row>
    <row r="9943" spans="1:15" x14ac:dyDescent="0.3">
      <c r="A9943" s="11">
        <v>739756</v>
      </c>
      <c r="B9943" s="12" t="s">
        <v>31</v>
      </c>
      <c r="C9943" s="12" t="s">
        <v>16</v>
      </c>
      <c r="D9943" s="12" t="s">
        <v>21</v>
      </c>
      <c r="E9943" s="11" t="s">
        <v>18</v>
      </c>
      <c r="F9943" s="11" t="s">
        <v>24</v>
      </c>
      <c r="G9943" s="37">
        <v>41701</v>
      </c>
      <c r="H9943" s="13">
        <v>41702</v>
      </c>
      <c r="I9943" s="21">
        <v>1</v>
      </c>
      <c r="J9943" s="43" t="s">
        <v>1476</v>
      </c>
      <c r="K9943" s="21">
        <f t="shared" si="310"/>
        <v>2014</v>
      </c>
      <c r="L9943" s="24">
        <f t="shared" si="311"/>
        <v>1</v>
      </c>
      <c r="M9943" s="11" t="s">
        <v>14</v>
      </c>
      <c r="N9943" s="11" t="s">
        <v>15</v>
      </c>
      <c r="O9943" s="11" t="str">
        <f>VLOOKUP(E9943,State_Code_Name!$B$1:$C$52,2,0)</f>
        <v>California</v>
      </c>
    </row>
    <row r="9944" spans="1:15" x14ac:dyDescent="0.3">
      <c r="A9944" s="11">
        <v>913894</v>
      </c>
      <c r="B9944" s="12" t="s">
        <v>61</v>
      </c>
      <c r="C9944" s="12" t="s">
        <v>53</v>
      </c>
      <c r="D9944" s="12" t="s">
        <v>1439</v>
      </c>
      <c r="E9944" s="11" t="s">
        <v>105</v>
      </c>
      <c r="F9944" s="11" t="s">
        <v>19</v>
      </c>
      <c r="G9944" s="37">
        <v>41816</v>
      </c>
      <c r="H9944" s="13">
        <v>41816</v>
      </c>
      <c r="I9944" s="21">
        <v>0</v>
      </c>
      <c r="J9944" s="43" t="s">
        <v>1477</v>
      </c>
      <c r="K9944" s="21">
        <f t="shared" si="310"/>
        <v>2014</v>
      </c>
      <c r="L9944" s="24">
        <f t="shared" si="311"/>
        <v>2</v>
      </c>
      <c r="M9944" s="11" t="s">
        <v>14</v>
      </c>
      <c r="N9944" s="11" t="s">
        <v>15</v>
      </c>
      <c r="O9944" s="11" t="str">
        <f>VLOOKUP(E9944,State_Code_Name!$B$1:$C$52,2,0)</f>
        <v>Indiana</v>
      </c>
    </row>
    <row r="9945" spans="1:15" x14ac:dyDescent="0.3">
      <c r="A9945" s="11">
        <v>1373173</v>
      </c>
      <c r="B9945" s="12" t="s">
        <v>90</v>
      </c>
      <c r="C9945" s="12" t="s">
        <v>16</v>
      </c>
      <c r="D9945" s="12" t="s">
        <v>21</v>
      </c>
      <c r="E9945" s="11" t="s">
        <v>71</v>
      </c>
      <c r="F9945" s="11" t="s">
        <v>19</v>
      </c>
      <c r="G9945" s="37">
        <v>42137</v>
      </c>
      <c r="H9945" s="13">
        <v>42137</v>
      </c>
      <c r="I9945" s="21">
        <v>0</v>
      </c>
      <c r="J9945" s="43" t="s">
        <v>1471</v>
      </c>
      <c r="K9945" s="21">
        <f t="shared" si="310"/>
        <v>2015</v>
      </c>
      <c r="L9945" s="24">
        <f t="shared" si="311"/>
        <v>2</v>
      </c>
      <c r="M9945" s="11" t="s">
        <v>14</v>
      </c>
      <c r="N9945" s="11" t="s">
        <v>15</v>
      </c>
      <c r="O9945" s="11" t="str">
        <f>VLOOKUP(E9945,State_Code_Name!$B$1:$C$52,2,0)</f>
        <v>Massachusetts</v>
      </c>
    </row>
    <row r="9946" spans="1:15" x14ac:dyDescent="0.3">
      <c r="A9946" s="11">
        <v>2141190</v>
      </c>
      <c r="B9946" s="12" t="s">
        <v>794</v>
      </c>
      <c r="C9946" s="12" t="s">
        <v>33</v>
      </c>
      <c r="D9946" s="12" t="s">
        <v>115</v>
      </c>
      <c r="E9946" s="11" t="s">
        <v>18</v>
      </c>
      <c r="F9946" s="11" t="s">
        <v>19</v>
      </c>
      <c r="G9946" s="37">
        <v>42646</v>
      </c>
      <c r="H9946" s="13">
        <v>42646</v>
      </c>
      <c r="I9946" s="21">
        <v>0</v>
      </c>
      <c r="J9946" s="43" t="s">
        <v>1473</v>
      </c>
      <c r="K9946" s="21">
        <f t="shared" si="310"/>
        <v>2016</v>
      </c>
      <c r="L9946" s="24">
        <f t="shared" si="311"/>
        <v>4</v>
      </c>
      <c r="M9946" s="11" t="s">
        <v>14</v>
      </c>
      <c r="N9946" s="11" t="s">
        <v>14</v>
      </c>
      <c r="O9946" s="11" t="str">
        <f>VLOOKUP(E9946,State_Code_Name!$B$1:$C$52,2,0)</f>
        <v>California</v>
      </c>
    </row>
    <row r="9947" spans="1:15" x14ac:dyDescent="0.3">
      <c r="A9947" s="11">
        <v>1711162</v>
      </c>
      <c r="B9947" s="12" t="s">
        <v>148</v>
      </c>
      <c r="C9947" s="12" t="s">
        <v>903</v>
      </c>
      <c r="D9947" s="12" t="s">
        <v>918</v>
      </c>
      <c r="E9947" s="11" t="s">
        <v>47</v>
      </c>
      <c r="F9947" s="11" t="s">
        <v>13</v>
      </c>
      <c r="G9947" s="37">
        <v>42359</v>
      </c>
      <c r="H9947" s="13">
        <v>42359</v>
      </c>
      <c r="I9947" s="21">
        <v>0</v>
      </c>
      <c r="J9947" s="43" t="s">
        <v>1475</v>
      </c>
      <c r="K9947" s="21">
        <f t="shared" si="310"/>
        <v>2015</v>
      </c>
      <c r="L9947" s="24">
        <f t="shared" si="311"/>
        <v>4</v>
      </c>
      <c r="M9947" s="11" t="s">
        <v>14</v>
      </c>
      <c r="N9947" s="11" t="s">
        <v>14</v>
      </c>
      <c r="O9947" s="11" t="str">
        <f>VLOOKUP(E9947,State_Code_Name!$B$1:$C$52,2,0)</f>
        <v>Pennsylvania</v>
      </c>
    </row>
    <row r="9948" spans="1:15" x14ac:dyDescent="0.3">
      <c r="A9948" s="11">
        <v>1092055</v>
      </c>
      <c r="B9948" s="12" t="s">
        <v>39</v>
      </c>
      <c r="C9948" s="12" t="s">
        <v>37</v>
      </c>
      <c r="D9948" s="12" t="s">
        <v>68</v>
      </c>
      <c r="E9948" s="11" t="s">
        <v>67</v>
      </c>
      <c r="F9948" s="11" t="s">
        <v>19</v>
      </c>
      <c r="G9948" s="37">
        <v>41941</v>
      </c>
      <c r="H9948" s="13">
        <v>41941</v>
      </c>
      <c r="I9948" s="21">
        <v>0</v>
      </c>
      <c r="J9948" s="43" t="s">
        <v>1473</v>
      </c>
      <c r="K9948" s="21">
        <f t="shared" si="310"/>
        <v>2014</v>
      </c>
      <c r="L9948" s="24">
        <f t="shared" si="311"/>
        <v>4</v>
      </c>
      <c r="M9948" s="11" t="s">
        <v>14</v>
      </c>
      <c r="N9948" s="11" t="s">
        <v>14</v>
      </c>
      <c r="O9948" s="11" t="str">
        <f>VLOOKUP(E9948,State_Code_Name!$B$1:$C$52,2,0)</f>
        <v>Michigan</v>
      </c>
    </row>
    <row r="9949" spans="1:15" x14ac:dyDescent="0.3">
      <c r="A9949" s="11">
        <v>1594943</v>
      </c>
      <c r="B9949" s="12" t="s">
        <v>31</v>
      </c>
      <c r="C9949" s="12" t="s">
        <v>27</v>
      </c>
      <c r="D9949" s="12" t="s">
        <v>57</v>
      </c>
      <c r="E9949" s="11" t="s">
        <v>32</v>
      </c>
      <c r="F9949" s="11" t="s">
        <v>19</v>
      </c>
      <c r="G9949" s="37">
        <v>42283</v>
      </c>
      <c r="H9949" s="13">
        <v>42283</v>
      </c>
      <c r="I9949" s="21">
        <v>0</v>
      </c>
      <c r="J9949" s="43" t="s">
        <v>1473</v>
      </c>
      <c r="K9949" s="21">
        <f t="shared" si="310"/>
        <v>2015</v>
      </c>
      <c r="L9949" s="24">
        <f t="shared" si="311"/>
        <v>4</v>
      </c>
      <c r="M9949" s="11" t="s">
        <v>14</v>
      </c>
      <c r="N9949" s="11" t="s">
        <v>14</v>
      </c>
      <c r="O9949" s="11" t="str">
        <f>VLOOKUP(E9949,State_Code_Name!$B$1:$C$52,2,0)</f>
        <v>Texas</v>
      </c>
    </row>
    <row r="9950" spans="1:15" x14ac:dyDescent="0.3">
      <c r="A9950" s="11">
        <v>2057132</v>
      </c>
      <c r="B9950" s="12" t="s">
        <v>48</v>
      </c>
      <c r="C9950" s="12" t="s">
        <v>27</v>
      </c>
      <c r="D9950" s="12" t="s">
        <v>79</v>
      </c>
      <c r="E9950" s="11" t="s">
        <v>43</v>
      </c>
      <c r="F9950" s="11" t="s">
        <v>19</v>
      </c>
      <c r="G9950" s="37">
        <v>42593</v>
      </c>
      <c r="H9950" s="13">
        <v>42593</v>
      </c>
      <c r="I9950" s="21">
        <v>0</v>
      </c>
      <c r="J9950" s="43" t="s">
        <v>1482</v>
      </c>
      <c r="K9950" s="21">
        <f t="shared" si="310"/>
        <v>2016</v>
      </c>
      <c r="L9950" s="24">
        <f t="shared" si="311"/>
        <v>3</v>
      </c>
      <c r="M9950" s="11" t="s">
        <v>14</v>
      </c>
      <c r="N9950" s="11" t="s">
        <v>15</v>
      </c>
      <c r="O9950" s="11" t="str">
        <f>VLOOKUP(E9950,State_Code_Name!$B$1:$C$52,2,0)</f>
        <v>North Carolina</v>
      </c>
    </row>
    <row r="9951" spans="1:15" x14ac:dyDescent="0.3">
      <c r="A9951" s="11">
        <v>1346293</v>
      </c>
      <c r="B9951" s="12" t="s">
        <v>59</v>
      </c>
      <c r="C9951" s="12" t="s">
        <v>16</v>
      </c>
      <c r="D9951" s="12" t="s">
        <v>21</v>
      </c>
      <c r="E9951" s="11" t="s">
        <v>12</v>
      </c>
      <c r="F9951" s="11" t="s">
        <v>19</v>
      </c>
      <c r="G9951" s="37">
        <v>42118</v>
      </c>
      <c r="H9951" s="13">
        <v>42118</v>
      </c>
      <c r="I9951" s="21">
        <v>0</v>
      </c>
      <c r="J9951" s="43" t="s">
        <v>1483</v>
      </c>
      <c r="K9951" s="21">
        <f t="shared" si="310"/>
        <v>2015</v>
      </c>
      <c r="L9951" s="24">
        <f t="shared" si="311"/>
        <v>2</v>
      </c>
      <c r="M9951" s="11" t="s">
        <v>14</v>
      </c>
      <c r="N9951" s="11" t="s">
        <v>15</v>
      </c>
      <c r="O9951" s="11" t="str">
        <f>VLOOKUP(E9951,State_Code_Name!$B$1:$C$52,2,0)</f>
        <v>Virginia</v>
      </c>
    </row>
    <row r="9952" spans="1:15" x14ac:dyDescent="0.3">
      <c r="A9952" s="11">
        <v>1603447</v>
      </c>
      <c r="B9952" s="12" t="s">
        <v>179</v>
      </c>
      <c r="C9952" s="12" t="s">
        <v>172</v>
      </c>
      <c r="D9952" s="12" t="s">
        <v>264</v>
      </c>
      <c r="E9952" s="11" t="s">
        <v>23</v>
      </c>
      <c r="F9952" s="11" t="s">
        <v>19</v>
      </c>
      <c r="G9952" s="37">
        <v>42290</v>
      </c>
      <c r="H9952" s="13">
        <v>42290</v>
      </c>
      <c r="I9952" s="21">
        <v>0</v>
      </c>
      <c r="J9952" s="43" t="s">
        <v>1473</v>
      </c>
      <c r="K9952" s="21">
        <f t="shared" si="310"/>
        <v>2015</v>
      </c>
      <c r="L9952" s="24">
        <f t="shared" si="311"/>
        <v>4</v>
      </c>
      <c r="M9952" s="11" t="s">
        <v>14</v>
      </c>
      <c r="N9952" s="11" t="s">
        <v>15</v>
      </c>
      <c r="O9952" s="11" t="str">
        <f>VLOOKUP(E9952,State_Code_Name!$B$1:$C$52,2,0)</f>
        <v>New York</v>
      </c>
    </row>
    <row r="9953" spans="1:15" x14ac:dyDescent="0.3">
      <c r="A9953" s="11">
        <v>2033159</v>
      </c>
      <c r="B9953" s="12" t="s">
        <v>55</v>
      </c>
      <c r="C9953" s="12" t="s">
        <v>53</v>
      </c>
      <c r="D9953" s="12" t="s">
        <v>102</v>
      </c>
      <c r="E9953" s="11" t="s">
        <v>18</v>
      </c>
      <c r="F9953" s="11" t="s">
        <v>19</v>
      </c>
      <c r="G9953" s="37">
        <v>42578</v>
      </c>
      <c r="H9953" s="13">
        <v>42578</v>
      </c>
      <c r="I9953" s="21">
        <v>0</v>
      </c>
      <c r="J9953" s="43" t="s">
        <v>1481</v>
      </c>
      <c r="K9953" s="21">
        <f t="shared" si="310"/>
        <v>2016</v>
      </c>
      <c r="L9953" s="24">
        <f t="shared" si="311"/>
        <v>3</v>
      </c>
      <c r="M9953" s="11" t="s">
        <v>14</v>
      </c>
      <c r="N9953" s="11" t="s">
        <v>15</v>
      </c>
      <c r="O9953" s="11" t="str">
        <f>VLOOKUP(E9953,State_Code_Name!$B$1:$C$52,2,0)</f>
        <v>California</v>
      </c>
    </row>
    <row r="9954" spans="1:15" x14ac:dyDescent="0.3">
      <c r="A9954" s="11">
        <v>1856854</v>
      </c>
      <c r="B9954" s="12" t="s">
        <v>1110</v>
      </c>
      <c r="C9954" s="12" t="s">
        <v>33</v>
      </c>
      <c r="D9954" s="12" t="s">
        <v>1441</v>
      </c>
      <c r="E9954" s="11" t="s">
        <v>18</v>
      </c>
      <c r="F9954" s="11" t="s">
        <v>19</v>
      </c>
      <c r="G9954" s="37">
        <v>42459</v>
      </c>
      <c r="H9954" s="13">
        <v>42459</v>
      </c>
      <c r="I9954" s="21">
        <v>0</v>
      </c>
      <c r="J9954" s="43" t="s">
        <v>1476</v>
      </c>
      <c r="K9954" s="21">
        <f t="shared" si="310"/>
        <v>2016</v>
      </c>
      <c r="L9954" s="24">
        <f t="shared" si="311"/>
        <v>1</v>
      </c>
      <c r="M9954" s="11" t="s">
        <v>14</v>
      </c>
      <c r="N9954" s="11" t="s">
        <v>15</v>
      </c>
      <c r="O9954" s="11" t="str">
        <f>VLOOKUP(E9954,State_Code_Name!$B$1:$C$52,2,0)</f>
        <v>California</v>
      </c>
    </row>
    <row r="9955" spans="1:15" x14ac:dyDescent="0.3">
      <c r="A9955" s="11">
        <v>2127233</v>
      </c>
      <c r="B9955" s="12" t="s">
        <v>11</v>
      </c>
      <c r="C9955" s="12" t="s">
        <v>37</v>
      </c>
      <c r="D9955" s="12" t="s">
        <v>1443</v>
      </c>
      <c r="E9955" s="11" t="s">
        <v>259</v>
      </c>
      <c r="F9955" s="11" t="s">
        <v>19</v>
      </c>
      <c r="G9955" s="37">
        <v>42635</v>
      </c>
      <c r="H9955" s="13">
        <v>42636</v>
      </c>
      <c r="I9955" s="21">
        <v>1</v>
      </c>
      <c r="J9955" s="43" t="s">
        <v>1480</v>
      </c>
      <c r="K9955" s="21">
        <f t="shared" si="310"/>
        <v>2016</v>
      </c>
      <c r="L9955" s="24">
        <f t="shared" si="311"/>
        <v>3</v>
      </c>
      <c r="M9955" s="11" t="s">
        <v>15</v>
      </c>
      <c r="N9955" s="11" t="s">
        <v>14</v>
      </c>
      <c r="O9955" s="11" t="str">
        <f>VLOOKUP(E9955,State_Code_Name!$B$1:$C$52,2,0)</f>
        <v>Alaska</v>
      </c>
    </row>
    <row r="9956" spans="1:15" x14ac:dyDescent="0.3">
      <c r="A9956" s="11">
        <v>1770846</v>
      </c>
      <c r="B9956" s="12" t="s">
        <v>631</v>
      </c>
      <c r="C9956" s="12" t="s">
        <v>33</v>
      </c>
      <c r="D9956" s="12" t="s">
        <v>115</v>
      </c>
      <c r="E9956" s="11" t="s">
        <v>121</v>
      </c>
      <c r="F9956" s="11" t="s">
        <v>19</v>
      </c>
      <c r="G9956" s="37">
        <v>42403</v>
      </c>
      <c r="H9956" s="13">
        <v>42403</v>
      </c>
      <c r="I9956" s="21">
        <v>0</v>
      </c>
      <c r="J9956" s="43" t="s">
        <v>1478</v>
      </c>
      <c r="K9956" s="21">
        <f t="shared" si="310"/>
        <v>2016</v>
      </c>
      <c r="L9956" s="24">
        <f t="shared" si="311"/>
        <v>1</v>
      </c>
      <c r="M9956" s="11" t="s">
        <v>14</v>
      </c>
      <c r="N9956" s="11" t="s">
        <v>15</v>
      </c>
      <c r="O9956" s="11" t="str">
        <f>VLOOKUP(E9956,State_Code_Name!$B$1:$C$52,2,0)</f>
        <v>Oregon</v>
      </c>
    </row>
    <row r="9957" spans="1:15" x14ac:dyDescent="0.3">
      <c r="A9957" s="11">
        <v>505879</v>
      </c>
      <c r="B9957" s="12" t="s">
        <v>59</v>
      </c>
      <c r="C9957" s="12" t="s">
        <v>27</v>
      </c>
      <c r="D9957" s="12" t="s">
        <v>79</v>
      </c>
      <c r="E9957" s="11" t="s">
        <v>40</v>
      </c>
      <c r="F9957" s="11" t="s">
        <v>303</v>
      </c>
      <c r="G9957" s="37">
        <v>41513</v>
      </c>
      <c r="H9957" s="13">
        <v>41514</v>
      </c>
      <c r="I9957" s="21">
        <v>1</v>
      </c>
      <c r="J9957" s="43" t="s">
        <v>1482</v>
      </c>
      <c r="K9957" s="21">
        <f t="shared" si="310"/>
        <v>2013</v>
      </c>
      <c r="L9957" s="24">
        <f t="shared" si="311"/>
        <v>3</v>
      </c>
      <c r="M9957" s="11" t="s">
        <v>14</v>
      </c>
      <c r="N9957" s="11" t="s">
        <v>15</v>
      </c>
      <c r="O9957" s="11" t="str">
        <f>VLOOKUP(E9957,State_Code_Name!$B$1:$C$52,2,0)</f>
        <v>Ohio</v>
      </c>
    </row>
    <row r="9958" spans="1:15" x14ac:dyDescent="0.3">
      <c r="A9958" s="11">
        <v>222942</v>
      </c>
      <c r="B9958" s="12" t="s">
        <v>31</v>
      </c>
      <c r="C9958" s="12" t="s">
        <v>27</v>
      </c>
      <c r="D9958" s="12" t="s">
        <v>28</v>
      </c>
      <c r="E9958" s="11" t="s">
        <v>151</v>
      </c>
      <c r="F9958" s="11" t="s">
        <v>19</v>
      </c>
      <c r="G9958" s="37">
        <v>41279</v>
      </c>
      <c r="H9958" s="13">
        <v>41281</v>
      </c>
      <c r="I9958" s="21">
        <v>2</v>
      </c>
      <c r="J9958" s="43" t="s">
        <v>1474</v>
      </c>
      <c r="K9958" s="21">
        <f t="shared" si="310"/>
        <v>2013</v>
      </c>
      <c r="L9958" s="24">
        <f t="shared" si="311"/>
        <v>1</v>
      </c>
      <c r="M9958" s="11" t="s">
        <v>14</v>
      </c>
      <c r="N9958" s="11" t="s">
        <v>14</v>
      </c>
      <c r="O9958" s="11" t="str">
        <f>VLOOKUP(E9958,State_Code_Name!$B$1:$C$52,2,0)</f>
        <v>Idaho</v>
      </c>
    </row>
    <row r="9959" spans="1:15" x14ac:dyDescent="0.3">
      <c r="A9959" s="11">
        <v>1850927</v>
      </c>
      <c r="B9959" s="12" t="s">
        <v>862</v>
      </c>
      <c r="C9959" s="12" t="s">
        <v>539</v>
      </c>
      <c r="D9959" s="12" t="s">
        <v>549</v>
      </c>
      <c r="E9959" s="11" t="s">
        <v>26</v>
      </c>
      <c r="F9959" s="11" t="s">
        <v>19</v>
      </c>
      <c r="G9959" s="37">
        <v>42454</v>
      </c>
      <c r="H9959" s="13">
        <v>42454</v>
      </c>
      <c r="I9959" s="21">
        <v>0</v>
      </c>
      <c r="J9959" s="43" t="s">
        <v>1476</v>
      </c>
      <c r="K9959" s="21">
        <f t="shared" si="310"/>
        <v>2016</v>
      </c>
      <c r="L9959" s="24">
        <f t="shared" si="311"/>
        <v>1</v>
      </c>
      <c r="M9959" s="11" t="s">
        <v>14</v>
      </c>
      <c r="N9959" s="11" t="s">
        <v>15</v>
      </c>
      <c r="O9959" s="11" t="str">
        <f>VLOOKUP(E9959,State_Code_Name!$B$1:$C$52,2,0)</f>
        <v>Georgia</v>
      </c>
    </row>
    <row r="9960" spans="1:15" x14ac:dyDescent="0.3">
      <c r="A9960" s="11">
        <v>653813</v>
      </c>
      <c r="B9960" s="12" t="s">
        <v>220</v>
      </c>
      <c r="C9960" s="12" t="s">
        <v>27</v>
      </c>
      <c r="D9960" s="12" t="s">
        <v>57</v>
      </c>
      <c r="E9960" s="11" t="s">
        <v>18</v>
      </c>
      <c r="F9960" s="11" t="s">
        <v>19</v>
      </c>
      <c r="G9960" s="37">
        <v>41642</v>
      </c>
      <c r="H9960" s="13">
        <v>41642</v>
      </c>
      <c r="I9960" s="21">
        <v>0</v>
      </c>
      <c r="J9960" s="43" t="s">
        <v>1474</v>
      </c>
      <c r="K9960" s="21">
        <f t="shared" si="310"/>
        <v>2014</v>
      </c>
      <c r="L9960" s="24">
        <f t="shared" si="311"/>
        <v>1</v>
      </c>
      <c r="M9960" s="11" t="s">
        <v>14</v>
      </c>
      <c r="N9960" s="11" t="s">
        <v>14</v>
      </c>
      <c r="O9960" s="11" t="str">
        <f>VLOOKUP(E9960,State_Code_Name!$B$1:$C$52,2,0)</f>
        <v>California</v>
      </c>
    </row>
    <row r="9961" spans="1:15" x14ac:dyDescent="0.3">
      <c r="A9961" s="11">
        <v>463963</v>
      </c>
      <c r="B9961" s="12" t="s">
        <v>142</v>
      </c>
      <c r="C9961" s="12" t="s">
        <v>27</v>
      </c>
      <c r="D9961" s="12" t="s">
        <v>28</v>
      </c>
      <c r="E9961" s="11" t="s">
        <v>98</v>
      </c>
      <c r="F9961" s="11" t="s">
        <v>19</v>
      </c>
      <c r="G9961" s="37">
        <v>41478</v>
      </c>
      <c r="H9961" s="13">
        <v>41479</v>
      </c>
      <c r="I9961" s="21">
        <v>1</v>
      </c>
      <c r="J9961" s="43" t="s">
        <v>1481</v>
      </c>
      <c r="K9961" s="21">
        <f t="shared" si="310"/>
        <v>2013</v>
      </c>
      <c r="L9961" s="24">
        <f t="shared" si="311"/>
        <v>3</v>
      </c>
      <c r="M9961" s="11" t="s">
        <v>14</v>
      </c>
      <c r="N9961" s="11" t="s">
        <v>14</v>
      </c>
      <c r="O9961" s="11" t="str">
        <f>VLOOKUP(E9961,State_Code_Name!$B$1:$C$52,2,0)</f>
        <v>Colorado</v>
      </c>
    </row>
    <row r="9962" spans="1:15" x14ac:dyDescent="0.3">
      <c r="A9962" s="11">
        <v>1117055</v>
      </c>
      <c r="B9962" s="12" t="s">
        <v>468</v>
      </c>
      <c r="C9962" s="12" t="s">
        <v>33</v>
      </c>
      <c r="D9962" s="12" t="s">
        <v>45</v>
      </c>
      <c r="E9962" s="11" t="s">
        <v>52</v>
      </c>
      <c r="F9962" s="11" t="s">
        <v>19</v>
      </c>
      <c r="G9962" s="37">
        <v>41957</v>
      </c>
      <c r="H9962" s="13">
        <v>41958</v>
      </c>
      <c r="I9962" s="21">
        <v>1</v>
      </c>
      <c r="J9962" s="43" t="s">
        <v>1479</v>
      </c>
      <c r="K9962" s="21">
        <f t="shared" si="310"/>
        <v>2014</v>
      </c>
      <c r="L9962" s="24">
        <f t="shared" si="311"/>
        <v>4</v>
      </c>
      <c r="M9962" s="11" t="s">
        <v>14</v>
      </c>
      <c r="N9962" s="11" t="s">
        <v>15</v>
      </c>
      <c r="O9962" s="11" t="str">
        <f>VLOOKUP(E9962,State_Code_Name!$B$1:$C$52,2,0)</f>
        <v>Washington</v>
      </c>
    </row>
    <row r="9963" spans="1:15" x14ac:dyDescent="0.3">
      <c r="A9963" s="11">
        <v>471150</v>
      </c>
      <c r="B9963" s="12" t="s">
        <v>39</v>
      </c>
      <c r="C9963" s="12" t="s">
        <v>37</v>
      </c>
      <c r="D9963" s="12" t="s">
        <v>38</v>
      </c>
      <c r="E9963" s="11" t="s">
        <v>43</v>
      </c>
      <c r="F9963" s="11" t="s">
        <v>19</v>
      </c>
      <c r="G9963" s="37">
        <v>41486</v>
      </c>
      <c r="H9963" s="13">
        <v>41486</v>
      </c>
      <c r="I9963" s="21">
        <v>0</v>
      </c>
      <c r="J9963" s="43" t="s">
        <v>1481</v>
      </c>
      <c r="K9963" s="21">
        <f t="shared" si="310"/>
        <v>2013</v>
      </c>
      <c r="L9963" s="24">
        <f t="shared" si="311"/>
        <v>3</v>
      </c>
      <c r="M9963" s="11" t="s">
        <v>14</v>
      </c>
      <c r="N9963" s="11" t="s">
        <v>14</v>
      </c>
      <c r="O9963" s="11" t="str">
        <f>VLOOKUP(E9963,State_Code_Name!$B$1:$C$52,2,0)</f>
        <v>North Carolina</v>
      </c>
    </row>
    <row r="9964" spans="1:15" x14ac:dyDescent="0.3">
      <c r="A9964" s="11">
        <v>1442167</v>
      </c>
      <c r="B9964" s="12" t="s">
        <v>31</v>
      </c>
      <c r="C9964" s="12" t="s">
        <v>16</v>
      </c>
      <c r="D9964" s="12" t="s">
        <v>25</v>
      </c>
      <c r="E9964" s="11" t="s">
        <v>47</v>
      </c>
      <c r="F9964" s="11" t="s">
        <v>13</v>
      </c>
      <c r="G9964" s="37">
        <v>42184</v>
      </c>
      <c r="H9964" s="13">
        <v>42185</v>
      </c>
      <c r="I9964" s="21">
        <v>1</v>
      </c>
      <c r="J9964" s="43" t="s">
        <v>1477</v>
      </c>
      <c r="K9964" s="21">
        <f t="shared" si="310"/>
        <v>2015</v>
      </c>
      <c r="L9964" s="24">
        <f t="shared" si="311"/>
        <v>2</v>
      </c>
      <c r="M9964" s="11" t="s">
        <v>14</v>
      </c>
      <c r="N9964" s="11" t="s">
        <v>15</v>
      </c>
      <c r="O9964" s="11" t="str">
        <f>VLOOKUP(E9964,State_Code_Name!$B$1:$C$52,2,0)</f>
        <v>Pennsylvania</v>
      </c>
    </row>
    <row r="9965" spans="1:15" x14ac:dyDescent="0.3">
      <c r="A9965" s="11">
        <v>1079990</v>
      </c>
      <c r="B9965" s="12" t="s">
        <v>31</v>
      </c>
      <c r="C9965" s="12" t="s">
        <v>16</v>
      </c>
      <c r="D9965" s="12" t="s">
        <v>1442</v>
      </c>
      <c r="E9965" s="11" t="s">
        <v>73</v>
      </c>
      <c r="F9965" s="11" t="s">
        <v>303</v>
      </c>
      <c r="G9965" s="37">
        <v>41933</v>
      </c>
      <c r="H9965" s="13">
        <v>41939</v>
      </c>
      <c r="I9965" s="21">
        <v>6</v>
      </c>
      <c r="J9965" s="43" t="s">
        <v>1473</v>
      </c>
      <c r="K9965" s="21">
        <f t="shared" si="310"/>
        <v>2014</v>
      </c>
      <c r="L9965" s="24">
        <f t="shared" si="311"/>
        <v>4</v>
      </c>
      <c r="M9965" s="11" t="s">
        <v>14</v>
      </c>
      <c r="N9965" s="11" t="s">
        <v>15</v>
      </c>
      <c r="O9965" s="11" t="str">
        <f>VLOOKUP(E9965,State_Code_Name!$B$1:$C$52,2,0)</f>
        <v>Kentucky</v>
      </c>
    </row>
    <row r="9966" spans="1:15" x14ac:dyDescent="0.3">
      <c r="A9966" s="11">
        <v>1059477</v>
      </c>
      <c r="B9966" s="12" t="s">
        <v>55</v>
      </c>
      <c r="C9966" s="12" t="s">
        <v>53</v>
      </c>
      <c r="D9966" s="12" t="s">
        <v>1439</v>
      </c>
      <c r="E9966" s="11" t="s">
        <v>18</v>
      </c>
      <c r="F9966" s="11" t="s">
        <v>19</v>
      </c>
      <c r="G9966" s="37">
        <v>41918</v>
      </c>
      <c r="H9966" s="13">
        <v>41949</v>
      </c>
      <c r="I9966" s="21">
        <v>31</v>
      </c>
      <c r="J9966" s="43" t="s">
        <v>1473</v>
      </c>
      <c r="K9966" s="21">
        <f t="shared" si="310"/>
        <v>2014</v>
      </c>
      <c r="L9966" s="24">
        <f t="shared" si="311"/>
        <v>4</v>
      </c>
      <c r="M9966" s="11" t="s">
        <v>14</v>
      </c>
      <c r="N9966" s="11" t="s">
        <v>15</v>
      </c>
      <c r="O9966" s="11" t="str">
        <f>VLOOKUP(E9966,State_Code_Name!$B$1:$C$52,2,0)</f>
        <v>California</v>
      </c>
    </row>
    <row r="9967" spans="1:15" x14ac:dyDescent="0.3">
      <c r="A9967" s="11">
        <v>1286841</v>
      </c>
      <c r="B9967" s="12" t="s">
        <v>112</v>
      </c>
      <c r="C9967" s="12" t="s">
        <v>37</v>
      </c>
      <c r="D9967" s="12" t="s">
        <v>81</v>
      </c>
      <c r="E9967" s="11" t="s">
        <v>23</v>
      </c>
      <c r="F9967" s="11" t="s">
        <v>19</v>
      </c>
      <c r="G9967" s="37">
        <v>42080</v>
      </c>
      <c r="H9967" s="13">
        <v>42081</v>
      </c>
      <c r="I9967" s="21">
        <v>1</v>
      </c>
      <c r="J9967" s="43" t="s">
        <v>1476</v>
      </c>
      <c r="K9967" s="21">
        <f t="shared" si="310"/>
        <v>2015</v>
      </c>
      <c r="L9967" s="24">
        <f t="shared" si="311"/>
        <v>1</v>
      </c>
      <c r="M9967" s="11" t="s">
        <v>14</v>
      </c>
      <c r="N9967" s="11" t="s">
        <v>15</v>
      </c>
      <c r="O9967" s="11" t="str">
        <f>VLOOKUP(E9967,State_Code_Name!$B$1:$C$52,2,0)</f>
        <v>New York</v>
      </c>
    </row>
    <row r="9968" spans="1:15" x14ac:dyDescent="0.3">
      <c r="A9968" s="11">
        <v>1161867</v>
      </c>
      <c r="B9968" s="12" t="s">
        <v>44</v>
      </c>
      <c r="C9968" s="12" t="s">
        <v>16</v>
      </c>
      <c r="D9968" s="12" t="s">
        <v>21</v>
      </c>
      <c r="E9968" s="11" t="s">
        <v>23</v>
      </c>
      <c r="F9968" s="11" t="s">
        <v>19</v>
      </c>
      <c r="G9968" s="37">
        <v>41991</v>
      </c>
      <c r="H9968" s="13">
        <v>41991</v>
      </c>
      <c r="I9968" s="21">
        <v>0</v>
      </c>
      <c r="J9968" s="43" t="s">
        <v>1475</v>
      </c>
      <c r="K9968" s="21">
        <f t="shared" si="310"/>
        <v>2014</v>
      </c>
      <c r="L9968" s="24">
        <f t="shared" si="311"/>
        <v>4</v>
      </c>
      <c r="M9968" s="11" t="s">
        <v>14</v>
      </c>
      <c r="N9968" s="11" t="s">
        <v>14</v>
      </c>
      <c r="O9968" s="11" t="str">
        <f>VLOOKUP(E9968,State_Code_Name!$B$1:$C$52,2,0)</f>
        <v>New York</v>
      </c>
    </row>
    <row r="9969" spans="1:15" x14ac:dyDescent="0.3">
      <c r="A9969" s="11">
        <v>1791856</v>
      </c>
      <c r="B9969" s="12" t="s">
        <v>44</v>
      </c>
      <c r="C9969" s="12" t="s">
        <v>16</v>
      </c>
      <c r="D9969" s="12" t="s">
        <v>21</v>
      </c>
      <c r="E9969" s="11" t="s">
        <v>67</v>
      </c>
      <c r="F9969" s="11" t="s">
        <v>19</v>
      </c>
      <c r="G9969" s="37">
        <v>42417</v>
      </c>
      <c r="H9969" s="13">
        <v>42417</v>
      </c>
      <c r="I9969" s="21">
        <v>0</v>
      </c>
      <c r="J9969" s="43" t="s">
        <v>1478</v>
      </c>
      <c r="K9969" s="21">
        <f t="shared" si="310"/>
        <v>2016</v>
      </c>
      <c r="L9969" s="24">
        <f t="shared" si="311"/>
        <v>1</v>
      </c>
      <c r="M9969" s="11" t="s">
        <v>14</v>
      </c>
      <c r="N9969" s="11" t="s">
        <v>15</v>
      </c>
      <c r="O9969" s="11" t="str">
        <f>VLOOKUP(E9969,State_Code_Name!$B$1:$C$52,2,0)</f>
        <v>Michigan</v>
      </c>
    </row>
    <row r="9970" spans="1:15" x14ac:dyDescent="0.3">
      <c r="A9970" s="11">
        <v>2135637</v>
      </c>
      <c r="B9970" s="12" t="s">
        <v>61</v>
      </c>
      <c r="C9970" s="12" t="s">
        <v>53</v>
      </c>
      <c r="D9970" s="12" t="s">
        <v>102</v>
      </c>
      <c r="E9970" s="11" t="s">
        <v>18</v>
      </c>
      <c r="F9970" s="11" t="s">
        <v>19</v>
      </c>
      <c r="G9970" s="37">
        <v>42641</v>
      </c>
      <c r="H9970" s="13">
        <v>42641</v>
      </c>
      <c r="I9970" s="21">
        <v>0</v>
      </c>
      <c r="J9970" s="43" t="s">
        <v>1480</v>
      </c>
      <c r="K9970" s="21">
        <f t="shared" si="310"/>
        <v>2016</v>
      </c>
      <c r="L9970" s="24">
        <f t="shared" si="311"/>
        <v>3</v>
      </c>
      <c r="M9970" s="11" t="s">
        <v>14</v>
      </c>
      <c r="N9970" s="11" t="s">
        <v>14</v>
      </c>
      <c r="O9970" s="11" t="str">
        <f>VLOOKUP(E9970,State_Code_Name!$B$1:$C$52,2,0)</f>
        <v>California</v>
      </c>
    </row>
    <row r="9971" spans="1:15" x14ac:dyDescent="0.3">
      <c r="A9971" s="11">
        <v>1535757</v>
      </c>
      <c r="B9971" s="12" t="s">
        <v>31</v>
      </c>
      <c r="C9971" s="12" t="s">
        <v>16</v>
      </c>
      <c r="D9971" s="12" t="s">
        <v>76</v>
      </c>
      <c r="E9971" s="11" t="s">
        <v>32</v>
      </c>
      <c r="F9971" s="11" t="s">
        <v>13</v>
      </c>
      <c r="G9971" s="37">
        <v>42241</v>
      </c>
      <c r="H9971" s="13">
        <v>42242</v>
      </c>
      <c r="I9971" s="21">
        <v>1</v>
      </c>
      <c r="J9971" s="43" t="s">
        <v>1482</v>
      </c>
      <c r="K9971" s="21">
        <f t="shared" si="310"/>
        <v>2015</v>
      </c>
      <c r="L9971" s="24">
        <f t="shared" si="311"/>
        <v>3</v>
      </c>
      <c r="M9971" s="11" t="s">
        <v>14</v>
      </c>
      <c r="N9971" s="11" t="s">
        <v>15</v>
      </c>
      <c r="O9971" s="11" t="str">
        <f>VLOOKUP(E9971,State_Code_Name!$B$1:$C$52,2,0)</f>
        <v>Texas</v>
      </c>
    </row>
    <row r="9972" spans="1:15" x14ac:dyDescent="0.3">
      <c r="A9972" s="11">
        <v>800843</v>
      </c>
      <c r="B9972" s="12" t="s">
        <v>64</v>
      </c>
      <c r="C9972" s="12" t="s">
        <v>62</v>
      </c>
      <c r="D9972" s="12" t="s">
        <v>279</v>
      </c>
      <c r="E9972" s="11" t="s">
        <v>12</v>
      </c>
      <c r="F9972" s="11" t="s">
        <v>19</v>
      </c>
      <c r="G9972" s="37">
        <v>41738</v>
      </c>
      <c r="H9972" s="13">
        <v>41738</v>
      </c>
      <c r="I9972" s="21">
        <v>0</v>
      </c>
      <c r="J9972" s="43" t="s">
        <v>1483</v>
      </c>
      <c r="K9972" s="21">
        <f t="shared" si="310"/>
        <v>2014</v>
      </c>
      <c r="L9972" s="24">
        <f t="shared" si="311"/>
        <v>2</v>
      </c>
      <c r="M9972" s="11" t="s">
        <v>14</v>
      </c>
      <c r="N9972" s="11" t="s">
        <v>15</v>
      </c>
      <c r="O9972" s="11" t="str">
        <f>VLOOKUP(E9972,State_Code_Name!$B$1:$C$52,2,0)</f>
        <v>Virginia</v>
      </c>
    </row>
    <row r="9973" spans="1:15" x14ac:dyDescent="0.3">
      <c r="A9973" s="11">
        <v>760018</v>
      </c>
      <c r="B9973" s="12" t="s">
        <v>31</v>
      </c>
      <c r="C9973" s="12" t="s">
        <v>37</v>
      </c>
      <c r="D9973" s="12" t="s">
        <v>81</v>
      </c>
      <c r="E9973" s="11" t="s">
        <v>12</v>
      </c>
      <c r="F9973" s="11" t="s">
        <v>19</v>
      </c>
      <c r="G9973" s="37">
        <v>41709</v>
      </c>
      <c r="H9973" s="13">
        <v>41710</v>
      </c>
      <c r="I9973" s="21">
        <v>1</v>
      </c>
      <c r="J9973" s="43" t="s">
        <v>1476</v>
      </c>
      <c r="K9973" s="21">
        <f t="shared" si="310"/>
        <v>2014</v>
      </c>
      <c r="L9973" s="24">
        <f t="shared" si="311"/>
        <v>1</v>
      </c>
      <c r="M9973" s="11" t="s">
        <v>14</v>
      </c>
      <c r="N9973" s="11" t="s">
        <v>15</v>
      </c>
      <c r="O9973" s="11" t="str">
        <f>VLOOKUP(E9973,State_Code_Name!$B$1:$C$52,2,0)</f>
        <v>Virginia</v>
      </c>
    </row>
    <row r="9974" spans="1:15" x14ac:dyDescent="0.3">
      <c r="A9974" s="11">
        <v>1778350</v>
      </c>
      <c r="B9974" s="12" t="s">
        <v>64</v>
      </c>
      <c r="C9974" s="12" t="s">
        <v>62</v>
      </c>
      <c r="D9974" s="12" t="s">
        <v>279</v>
      </c>
      <c r="E9974" s="11" t="s">
        <v>43</v>
      </c>
      <c r="F9974" s="11" t="s">
        <v>19</v>
      </c>
      <c r="G9974" s="37">
        <v>42409</v>
      </c>
      <c r="H9974" s="13">
        <v>42409</v>
      </c>
      <c r="I9974" s="21">
        <v>0</v>
      </c>
      <c r="J9974" s="43" t="s">
        <v>1478</v>
      </c>
      <c r="K9974" s="21">
        <f t="shared" si="310"/>
        <v>2016</v>
      </c>
      <c r="L9974" s="24">
        <f t="shared" si="311"/>
        <v>1</v>
      </c>
      <c r="M9974" s="11" t="s">
        <v>14</v>
      </c>
      <c r="N9974" s="11" t="s">
        <v>15</v>
      </c>
      <c r="O9974" s="11" t="str">
        <f>VLOOKUP(E9974,State_Code_Name!$B$1:$C$52,2,0)</f>
        <v>North Carolina</v>
      </c>
    </row>
    <row r="9975" spans="1:15" x14ac:dyDescent="0.3">
      <c r="A9975" s="11">
        <v>2033690</v>
      </c>
      <c r="B9975" s="12" t="s">
        <v>157</v>
      </c>
      <c r="C9975" s="12" t="s">
        <v>16</v>
      </c>
      <c r="D9975" s="12" t="s">
        <v>21</v>
      </c>
      <c r="E9975" s="11" t="s">
        <v>60</v>
      </c>
      <c r="F9975" s="11" t="s">
        <v>19</v>
      </c>
      <c r="G9975" s="37">
        <v>42578</v>
      </c>
      <c r="H9975" s="13">
        <v>42580</v>
      </c>
      <c r="I9975" s="21">
        <v>2</v>
      </c>
      <c r="J9975" s="43" t="s">
        <v>1481</v>
      </c>
      <c r="K9975" s="21">
        <f t="shared" si="310"/>
        <v>2016</v>
      </c>
      <c r="L9975" s="24">
        <f t="shared" si="311"/>
        <v>3</v>
      </c>
      <c r="M9975" s="11" t="s">
        <v>14</v>
      </c>
      <c r="N9975" s="11" t="s">
        <v>15</v>
      </c>
      <c r="O9975" s="11" t="str">
        <f>VLOOKUP(E9975,State_Code_Name!$B$1:$C$52,2,0)</f>
        <v>Illinois</v>
      </c>
    </row>
    <row r="9976" spans="1:15" x14ac:dyDescent="0.3">
      <c r="A9976" s="11">
        <v>574972</v>
      </c>
      <c r="B9976" s="12" t="s">
        <v>61</v>
      </c>
      <c r="C9976" s="12" t="s">
        <v>53</v>
      </c>
      <c r="D9976" s="12" t="s">
        <v>54</v>
      </c>
      <c r="E9976" s="11" t="s">
        <v>47</v>
      </c>
      <c r="F9976" s="11" t="s">
        <v>19</v>
      </c>
      <c r="G9976" s="37">
        <v>41576</v>
      </c>
      <c r="H9976" s="13">
        <v>41576</v>
      </c>
      <c r="I9976" s="21">
        <v>0</v>
      </c>
      <c r="J9976" s="43" t="s">
        <v>1473</v>
      </c>
      <c r="K9976" s="21">
        <f t="shared" si="310"/>
        <v>2013</v>
      </c>
      <c r="L9976" s="24">
        <f t="shared" si="311"/>
        <v>4</v>
      </c>
      <c r="M9976" s="11" t="s">
        <v>14</v>
      </c>
      <c r="N9976" s="11" t="s">
        <v>15</v>
      </c>
      <c r="O9976" s="11" t="str">
        <f>VLOOKUP(E9976,State_Code_Name!$B$1:$C$52,2,0)</f>
        <v>Pennsylvania</v>
      </c>
    </row>
    <row r="9977" spans="1:15" x14ac:dyDescent="0.3">
      <c r="A9977" s="11">
        <v>1449958</v>
      </c>
      <c r="B9977" s="12" t="s">
        <v>55</v>
      </c>
      <c r="C9977" s="12" t="s">
        <v>53</v>
      </c>
      <c r="D9977" s="12" t="s">
        <v>77</v>
      </c>
      <c r="E9977" s="11" t="s">
        <v>41</v>
      </c>
      <c r="F9977" s="11" t="s">
        <v>19</v>
      </c>
      <c r="G9977" s="37">
        <v>42187</v>
      </c>
      <c r="H9977" s="13">
        <v>42187</v>
      </c>
      <c r="I9977" s="21">
        <v>0</v>
      </c>
      <c r="J9977" s="43" t="s">
        <v>1481</v>
      </c>
      <c r="K9977" s="21">
        <f t="shared" si="310"/>
        <v>2015</v>
      </c>
      <c r="L9977" s="24">
        <f t="shared" si="311"/>
        <v>3</v>
      </c>
      <c r="M9977" s="11" t="s">
        <v>14</v>
      </c>
      <c r="N9977" s="11" t="s">
        <v>15</v>
      </c>
      <c r="O9977" s="11" t="str">
        <f>VLOOKUP(E9977,State_Code_Name!$B$1:$C$52,2,0)</f>
        <v>Nevada</v>
      </c>
    </row>
    <row r="9978" spans="1:15" x14ac:dyDescent="0.3">
      <c r="A9978" s="11">
        <v>1605363</v>
      </c>
      <c r="B9978" s="12" t="s">
        <v>82</v>
      </c>
      <c r="C9978" s="12" t="s">
        <v>9</v>
      </c>
      <c r="D9978" s="12" t="s">
        <v>10</v>
      </c>
      <c r="E9978" s="11" t="s">
        <v>12</v>
      </c>
      <c r="F9978" s="11" t="s">
        <v>19</v>
      </c>
      <c r="G9978" s="37">
        <v>42291</v>
      </c>
      <c r="H9978" s="13">
        <v>42291</v>
      </c>
      <c r="I9978" s="21">
        <v>0</v>
      </c>
      <c r="J9978" s="43" t="s">
        <v>1473</v>
      </c>
      <c r="K9978" s="21">
        <f t="shared" si="310"/>
        <v>2015</v>
      </c>
      <c r="L9978" s="24">
        <f t="shared" si="311"/>
        <v>4</v>
      </c>
      <c r="M9978" s="11" t="s">
        <v>14</v>
      </c>
      <c r="N9978" s="11" t="s">
        <v>14</v>
      </c>
      <c r="O9978" s="11" t="str">
        <f>VLOOKUP(E9978,State_Code_Name!$B$1:$C$52,2,0)</f>
        <v>Virginia</v>
      </c>
    </row>
    <row r="9979" spans="1:15" x14ac:dyDescent="0.3">
      <c r="A9979" s="11">
        <v>635266</v>
      </c>
      <c r="B9979" s="12" t="s">
        <v>31</v>
      </c>
      <c r="C9979" s="12" t="s">
        <v>27</v>
      </c>
      <c r="D9979" s="12" t="s">
        <v>28</v>
      </c>
      <c r="E9979" s="11" t="s">
        <v>105</v>
      </c>
      <c r="F9979" s="11" t="s">
        <v>19</v>
      </c>
      <c r="G9979" s="37">
        <v>41624</v>
      </c>
      <c r="H9979" s="13">
        <v>41624</v>
      </c>
      <c r="I9979" s="21">
        <v>0</v>
      </c>
      <c r="J9979" s="43" t="s">
        <v>1475</v>
      </c>
      <c r="K9979" s="21">
        <f t="shared" si="310"/>
        <v>2013</v>
      </c>
      <c r="L9979" s="24">
        <f t="shared" si="311"/>
        <v>4</v>
      </c>
      <c r="M9979" s="11" t="s">
        <v>14</v>
      </c>
      <c r="N9979" s="11" t="s">
        <v>15</v>
      </c>
      <c r="O9979" s="11" t="str">
        <f>VLOOKUP(E9979,State_Code_Name!$B$1:$C$52,2,0)</f>
        <v>Indiana</v>
      </c>
    </row>
    <row r="9980" spans="1:15" x14ac:dyDescent="0.3">
      <c r="A9980" s="11">
        <v>1604778</v>
      </c>
      <c r="B9980" s="12" t="s">
        <v>1329</v>
      </c>
      <c r="C9980" s="12" t="s">
        <v>9</v>
      </c>
      <c r="D9980" s="12" t="s">
        <v>10</v>
      </c>
      <c r="E9980" s="11" t="s">
        <v>36</v>
      </c>
      <c r="F9980" s="11" t="s">
        <v>13</v>
      </c>
      <c r="G9980" s="37">
        <v>42290</v>
      </c>
      <c r="H9980" s="13">
        <v>42290</v>
      </c>
      <c r="I9980" s="21">
        <v>0</v>
      </c>
      <c r="J9980" s="43" t="s">
        <v>1473</v>
      </c>
      <c r="K9980" s="21">
        <f t="shared" si="310"/>
        <v>2015</v>
      </c>
      <c r="L9980" s="24">
        <f t="shared" si="311"/>
        <v>4</v>
      </c>
      <c r="M9980" s="11" t="s">
        <v>14</v>
      </c>
      <c r="N9980" s="11" t="s">
        <v>15</v>
      </c>
      <c r="O9980" s="11" t="str">
        <f>VLOOKUP(E9980,State_Code_Name!$B$1:$C$52,2,0)</f>
        <v>Florida</v>
      </c>
    </row>
    <row r="9981" spans="1:15" x14ac:dyDescent="0.3">
      <c r="A9981" s="11">
        <v>1800907</v>
      </c>
      <c r="B9981" s="12" t="s">
        <v>219</v>
      </c>
      <c r="C9981" s="12" t="s">
        <v>16</v>
      </c>
      <c r="D9981" s="12" t="s">
        <v>21</v>
      </c>
      <c r="E9981" s="11" t="s">
        <v>67</v>
      </c>
      <c r="F9981" s="11" t="s">
        <v>19</v>
      </c>
      <c r="G9981" s="37">
        <v>42423</v>
      </c>
      <c r="H9981" s="13">
        <v>42423</v>
      </c>
      <c r="I9981" s="21">
        <v>0</v>
      </c>
      <c r="J9981" s="43" t="s">
        <v>1478</v>
      </c>
      <c r="K9981" s="21">
        <f t="shared" si="310"/>
        <v>2016</v>
      </c>
      <c r="L9981" s="24">
        <f t="shared" si="311"/>
        <v>1</v>
      </c>
      <c r="M9981" s="11" t="s">
        <v>14</v>
      </c>
      <c r="N9981" s="11" t="s">
        <v>15</v>
      </c>
      <c r="O9981" s="11" t="str">
        <f>VLOOKUP(E9981,State_Code_Name!$B$1:$C$52,2,0)</f>
        <v>Michigan</v>
      </c>
    </row>
    <row r="9982" spans="1:15" x14ac:dyDescent="0.3">
      <c r="A9982" s="11">
        <v>1166603</v>
      </c>
      <c r="B9982" s="12" t="s">
        <v>31</v>
      </c>
      <c r="C9982" s="12" t="s">
        <v>16</v>
      </c>
      <c r="D9982" s="12" t="s">
        <v>21</v>
      </c>
      <c r="E9982" s="11"/>
      <c r="F9982" s="11" t="s">
        <v>303</v>
      </c>
      <c r="G9982" s="37">
        <v>41995</v>
      </c>
      <c r="H9982" s="13">
        <v>42002</v>
      </c>
      <c r="I9982" s="21">
        <v>7</v>
      </c>
      <c r="J9982" s="43" t="s">
        <v>1475</v>
      </c>
      <c r="K9982" s="21">
        <f t="shared" si="310"/>
        <v>2014</v>
      </c>
      <c r="L9982" s="24">
        <f t="shared" si="311"/>
        <v>4</v>
      </c>
      <c r="M9982" s="11" t="s">
        <v>14</v>
      </c>
      <c r="N9982" s="11" t="s">
        <v>15</v>
      </c>
      <c r="O9982" s="11" t="e">
        <f>VLOOKUP(E9982,State_Code_Name!$B$1:$C$52,2,0)</f>
        <v>#N/A</v>
      </c>
    </row>
    <row r="9983" spans="1:15" x14ac:dyDescent="0.3">
      <c r="A9983" s="11">
        <v>878419</v>
      </c>
      <c r="B9983" s="12" t="s">
        <v>374</v>
      </c>
      <c r="C9983" s="12" t="s">
        <v>33</v>
      </c>
      <c r="D9983" s="12" t="s">
        <v>42</v>
      </c>
      <c r="E9983" s="11" t="s">
        <v>98</v>
      </c>
      <c r="F9983" s="11" t="s">
        <v>19</v>
      </c>
      <c r="G9983" s="37">
        <v>41793</v>
      </c>
      <c r="H9983" s="13">
        <v>41793</v>
      </c>
      <c r="I9983" s="21">
        <v>0</v>
      </c>
      <c r="J9983" s="43" t="s">
        <v>1477</v>
      </c>
      <c r="K9983" s="21">
        <f t="shared" si="310"/>
        <v>2014</v>
      </c>
      <c r="L9983" s="24">
        <f t="shared" si="311"/>
        <v>2</v>
      </c>
      <c r="M9983" s="11" t="s">
        <v>14</v>
      </c>
      <c r="N9983" s="11" t="s">
        <v>15</v>
      </c>
      <c r="O9983" s="11" t="str">
        <f>VLOOKUP(E9983,State_Code_Name!$B$1:$C$52,2,0)</f>
        <v>Colorado</v>
      </c>
    </row>
    <row r="9984" spans="1:15" x14ac:dyDescent="0.3">
      <c r="A9984" s="11">
        <v>635705</v>
      </c>
      <c r="B9984" s="12" t="s">
        <v>135</v>
      </c>
      <c r="C9984" s="12" t="s">
        <v>27</v>
      </c>
      <c r="D9984" s="12" t="s">
        <v>28</v>
      </c>
      <c r="E9984" s="11" t="s">
        <v>43</v>
      </c>
      <c r="F9984" s="11" t="s">
        <v>303</v>
      </c>
      <c r="G9984" s="37">
        <v>41624</v>
      </c>
      <c r="H9984" s="13">
        <v>41628</v>
      </c>
      <c r="I9984" s="21">
        <v>4</v>
      </c>
      <c r="J9984" s="43" t="s">
        <v>1475</v>
      </c>
      <c r="K9984" s="21">
        <f t="shared" si="310"/>
        <v>2013</v>
      </c>
      <c r="L9984" s="24">
        <f t="shared" si="311"/>
        <v>4</v>
      </c>
      <c r="M9984" s="11" t="s">
        <v>14</v>
      </c>
      <c r="N9984" s="11" t="s">
        <v>15</v>
      </c>
      <c r="O9984" s="11" t="str">
        <f>VLOOKUP(E9984,State_Code_Name!$B$1:$C$52,2,0)</f>
        <v>North Carolina</v>
      </c>
    </row>
    <row r="9985" spans="1:15" x14ac:dyDescent="0.3">
      <c r="A9985" s="11">
        <v>783050</v>
      </c>
      <c r="B9985" s="12" t="s">
        <v>44</v>
      </c>
      <c r="C9985" s="12" t="s">
        <v>16</v>
      </c>
      <c r="D9985" s="12" t="s">
        <v>21</v>
      </c>
      <c r="E9985" s="11" t="s">
        <v>98</v>
      </c>
      <c r="F9985" s="11" t="s">
        <v>19</v>
      </c>
      <c r="G9985" s="37">
        <v>41726</v>
      </c>
      <c r="H9985" s="13">
        <v>41726</v>
      </c>
      <c r="I9985" s="21">
        <v>0</v>
      </c>
      <c r="J9985" s="43" t="s">
        <v>1476</v>
      </c>
      <c r="K9985" s="21">
        <f t="shared" si="310"/>
        <v>2014</v>
      </c>
      <c r="L9985" s="24">
        <f t="shared" si="311"/>
        <v>1</v>
      </c>
      <c r="M9985" s="11" t="s">
        <v>14</v>
      </c>
      <c r="N9985" s="11" t="s">
        <v>15</v>
      </c>
      <c r="O9985" s="11" t="str">
        <f>VLOOKUP(E9985,State_Code_Name!$B$1:$C$52,2,0)</f>
        <v>Colorado</v>
      </c>
    </row>
    <row r="9986" spans="1:15" x14ac:dyDescent="0.3">
      <c r="A9986" s="11">
        <v>1674296</v>
      </c>
      <c r="B9986" s="12" t="s">
        <v>31</v>
      </c>
      <c r="C9986" s="12" t="s">
        <v>37</v>
      </c>
      <c r="D9986" s="12" t="s">
        <v>81</v>
      </c>
      <c r="E9986" s="11" t="s">
        <v>18</v>
      </c>
      <c r="F9986" s="11" t="s">
        <v>19</v>
      </c>
      <c r="G9986" s="37">
        <v>42336</v>
      </c>
      <c r="H9986" s="13">
        <v>42336</v>
      </c>
      <c r="I9986" s="21">
        <v>0</v>
      </c>
      <c r="J9986" s="43" t="s">
        <v>1479</v>
      </c>
      <c r="K9986" s="21">
        <f t="shared" si="310"/>
        <v>2015</v>
      </c>
      <c r="L9986" s="24">
        <f t="shared" si="311"/>
        <v>4</v>
      </c>
      <c r="M9986" s="11" t="s">
        <v>14</v>
      </c>
      <c r="N9986" s="11" t="s">
        <v>14</v>
      </c>
      <c r="O9986" s="11" t="str">
        <f>VLOOKUP(E9986,State_Code_Name!$B$1:$C$52,2,0)</f>
        <v>California</v>
      </c>
    </row>
    <row r="9987" spans="1:15" x14ac:dyDescent="0.3">
      <c r="A9987" s="11">
        <v>647133</v>
      </c>
      <c r="B9987" s="12" t="s">
        <v>95</v>
      </c>
      <c r="C9987" s="12" t="s">
        <v>16</v>
      </c>
      <c r="D9987" s="12" t="s">
        <v>1442</v>
      </c>
      <c r="E9987" s="11" t="s">
        <v>49</v>
      </c>
      <c r="F9987" s="11" t="s">
        <v>303</v>
      </c>
      <c r="G9987" s="37">
        <v>41635</v>
      </c>
      <c r="H9987" s="13">
        <v>41641</v>
      </c>
      <c r="I9987" s="21">
        <v>6</v>
      </c>
      <c r="J9987" s="43" t="s">
        <v>1475</v>
      </c>
      <c r="K9987" s="21">
        <f t="shared" ref="K9987:K10050" si="312">YEAR(G9987)</f>
        <v>2013</v>
      </c>
      <c r="L9987" s="24">
        <f t="shared" ref="L9987:L10050" si="313">ROUNDUP(MONTH(G9987)/3,0)</f>
        <v>4</v>
      </c>
      <c r="M9987" s="11" t="s">
        <v>14</v>
      </c>
      <c r="N9987" s="11" t="s">
        <v>15</v>
      </c>
      <c r="O9987" s="11" t="str">
        <f>VLOOKUP(E9987,State_Code_Name!$B$1:$C$52,2,0)</f>
        <v>New Jersey</v>
      </c>
    </row>
    <row r="9988" spans="1:15" x14ac:dyDescent="0.3">
      <c r="A9988" s="11">
        <v>268619</v>
      </c>
      <c r="B9988" s="12" t="s">
        <v>69</v>
      </c>
      <c r="C9988" s="12" t="s">
        <v>37</v>
      </c>
      <c r="D9988" s="12" t="s">
        <v>1450</v>
      </c>
      <c r="E9988" s="11" t="s">
        <v>49</v>
      </c>
      <c r="F9988" s="11" t="s">
        <v>19</v>
      </c>
      <c r="G9988" s="37">
        <v>41304</v>
      </c>
      <c r="H9988" s="13">
        <v>41304</v>
      </c>
      <c r="I9988" s="21">
        <v>0</v>
      </c>
      <c r="J9988" s="43" t="s">
        <v>1474</v>
      </c>
      <c r="K9988" s="21">
        <f t="shared" si="312"/>
        <v>2013</v>
      </c>
      <c r="L9988" s="24">
        <f t="shared" si="313"/>
        <v>1</v>
      </c>
      <c r="M9988" s="11" t="s">
        <v>14</v>
      </c>
      <c r="N9988" s="11" t="s">
        <v>15</v>
      </c>
      <c r="O9988" s="11" t="str">
        <f>VLOOKUP(E9988,State_Code_Name!$B$1:$C$52,2,0)</f>
        <v>New Jersey</v>
      </c>
    </row>
    <row r="9989" spans="1:15" x14ac:dyDescent="0.3">
      <c r="A9989" s="11">
        <v>2020357</v>
      </c>
      <c r="B9989" s="12" t="s">
        <v>223</v>
      </c>
      <c r="C9989" s="12" t="s">
        <v>62</v>
      </c>
      <c r="D9989" s="12" t="s">
        <v>460</v>
      </c>
      <c r="E9989" s="11" t="s">
        <v>80</v>
      </c>
      <c r="F9989" s="11" t="s">
        <v>19</v>
      </c>
      <c r="G9989" s="37">
        <v>42570</v>
      </c>
      <c r="H9989" s="13">
        <v>42571</v>
      </c>
      <c r="I9989" s="21">
        <v>1</v>
      </c>
      <c r="J9989" s="43" t="s">
        <v>1481</v>
      </c>
      <c r="K9989" s="21">
        <f t="shared" si="312"/>
        <v>2016</v>
      </c>
      <c r="L9989" s="24">
        <f t="shared" si="313"/>
        <v>3</v>
      </c>
      <c r="M9989" s="11" t="s">
        <v>14</v>
      </c>
      <c r="N9989" s="11" t="s">
        <v>14</v>
      </c>
      <c r="O9989" s="11" t="str">
        <f>VLOOKUP(E9989,State_Code_Name!$B$1:$C$52,2,0)</f>
        <v>Minnesota</v>
      </c>
    </row>
    <row r="9990" spans="1:15" x14ac:dyDescent="0.3">
      <c r="A9990" s="11">
        <v>1949000</v>
      </c>
      <c r="B9990" s="12" t="s">
        <v>61</v>
      </c>
      <c r="C9990" s="12" t="s">
        <v>53</v>
      </c>
      <c r="D9990" s="12" t="s">
        <v>1439</v>
      </c>
      <c r="E9990" s="11" t="s">
        <v>36</v>
      </c>
      <c r="F9990" s="11" t="s">
        <v>13</v>
      </c>
      <c r="G9990" s="37">
        <v>42522</v>
      </c>
      <c r="H9990" s="13">
        <v>42522</v>
      </c>
      <c r="I9990" s="21">
        <v>0</v>
      </c>
      <c r="J9990" s="43" t="s">
        <v>1477</v>
      </c>
      <c r="K9990" s="21">
        <f t="shared" si="312"/>
        <v>2016</v>
      </c>
      <c r="L9990" s="24">
        <f t="shared" si="313"/>
        <v>2</v>
      </c>
      <c r="M9990" s="11" t="s">
        <v>14</v>
      </c>
      <c r="N9990" s="11" t="s">
        <v>15</v>
      </c>
      <c r="O9990" s="11" t="str">
        <f>VLOOKUP(E9990,State_Code_Name!$B$1:$C$52,2,0)</f>
        <v>Florida</v>
      </c>
    </row>
    <row r="9991" spans="1:15" x14ac:dyDescent="0.3">
      <c r="A9991" s="11">
        <v>829440</v>
      </c>
      <c r="B9991" s="12" t="s">
        <v>135</v>
      </c>
      <c r="C9991" s="12" t="s">
        <v>16</v>
      </c>
      <c r="D9991" s="12" t="s">
        <v>17</v>
      </c>
      <c r="E9991" s="11" t="s">
        <v>36</v>
      </c>
      <c r="F9991" s="11" t="s">
        <v>19</v>
      </c>
      <c r="G9991" s="37">
        <v>41757</v>
      </c>
      <c r="H9991" s="13">
        <v>41757</v>
      </c>
      <c r="I9991" s="21">
        <v>0</v>
      </c>
      <c r="J9991" s="43" t="s">
        <v>1483</v>
      </c>
      <c r="K9991" s="21">
        <f t="shared" si="312"/>
        <v>2014</v>
      </c>
      <c r="L9991" s="24">
        <f t="shared" si="313"/>
        <v>2</v>
      </c>
      <c r="M9991" s="11" t="s">
        <v>14</v>
      </c>
      <c r="N9991" s="11" t="s">
        <v>14</v>
      </c>
      <c r="O9991" s="11" t="str">
        <f>VLOOKUP(E9991,State_Code_Name!$B$1:$C$52,2,0)</f>
        <v>Florida</v>
      </c>
    </row>
    <row r="9992" spans="1:15" x14ac:dyDescent="0.3">
      <c r="A9992" s="11">
        <v>1553857</v>
      </c>
      <c r="B9992" s="12" t="s">
        <v>39</v>
      </c>
      <c r="C9992" s="12" t="s">
        <v>37</v>
      </c>
      <c r="D9992" s="12" t="s">
        <v>81</v>
      </c>
      <c r="E9992" s="11" t="s">
        <v>67</v>
      </c>
      <c r="F9992" s="11" t="s">
        <v>19</v>
      </c>
      <c r="G9992" s="37">
        <v>42252</v>
      </c>
      <c r="H9992" s="13">
        <v>42252</v>
      </c>
      <c r="I9992" s="21">
        <v>0</v>
      </c>
      <c r="J9992" s="43" t="s">
        <v>1480</v>
      </c>
      <c r="K9992" s="21">
        <f t="shared" si="312"/>
        <v>2015</v>
      </c>
      <c r="L9992" s="24">
        <f t="shared" si="313"/>
        <v>3</v>
      </c>
      <c r="M9992" s="11" t="s">
        <v>14</v>
      </c>
      <c r="N9992" s="11" t="s">
        <v>15</v>
      </c>
      <c r="O9992" s="11" t="str">
        <f>VLOOKUP(E9992,State_Code_Name!$B$1:$C$52,2,0)</f>
        <v>Michigan</v>
      </c>
    </row>
    <row r="9993" spans="1:15" x14ac:dyDescent="0.3">
      <c r="A9993" s="11">
        <v>1769268</v>
      </c>
      <c r="B9993" s="12" t="s">
        <v>44</v>
      </c>
      <c r="C9993" s="12" t="s">
        <v>37</v>
      </c>
      <c r="D9993" s="12" t="s">
        <v>81</v>
      </c>
      <c r="E9993" s="11" t="s">
        <v>18</v>
      </c>
      <c r="F9993" s="11" t="s">
        <v>19</v>
      </c>
      <c r="G9993" s="37">
        <v>42402</v>
      </c>
      <c r="H9993" s="13">
        <v>42402</v>
      </c>
      <c r="I9993" s="21">
        <v>0</v>
      </c>
      <c r="J9993" s="43" t="s">
        <v>1478</v>
      </c>
      <c r="K9993" s="21">
        <f t="shared" si="312"/>
        <v>2016</v>
      </c>
      <c r="L9993" s="24">
        <f t="shared" si="313"/>
        <v>1</v>
      </c>
      <c r="M9993" s="11" t="s">
        <v>14</v>
      </c>
      <c r="N9993" s="11" t="s">
        <v>15</v>
      </c>
      <c r="O9993" s="11" t="str">
        <f>VLOOKUP(E9993,State_Code_Name!$B$1:$C$52,2,0)</f>
        <v>California</v>
      </c>
    </row>
    <row r="9994" spans="1:15" x14ac:dyDescent="0.3">
      <c r="A9994" s="11">
        <v>1864929</v>
      </c>
      <c r="B9994" s="12" t="s">
        <v>31</v>
      </c>
      <c r="C9994" s="12" t="s">
        <v>37</v>
      </c>
      <c r="D9994" s="12" t="s">
        <v>81</v>
      </c>
      <c r="E9994" s="11" t="s">
        <v>18</v>
      </c>
      <c r="F9994" s="11" t="s">
        <v>19</v>
      </c>
      <c r="G9994" s="37">
        <v>42465</v>
      </c>
      <c r="H9994" s="13">
        <v>42466</v>
      </c>
      <c r="I9994" s="21">
        <v>1</v>
      </c>
      <c r="J9994" s="43" t="s">
        <v>1483</v>
      </c>
      <c r="K9994" s="21">
        <f t="shared" si="312"/>
        <v>2016</v>
      </c>
      <c r="L9994" s="24">
        <f t="shared" si="313"/>
        <v>2</v>
      </c>
      <c r="M9994" s="11" t="s">
        <v>14</v>
      </c>
      <c r="N9994" s="11" t="s">
        <v>15</v>
      </c>
      <c r="O9994" s="11" t="str">
        <f>VLOOKUP(E9994,State_Code_Name!$B$1:$C$52,2,0)</f>
        <v>California</v>
      </c>
    </row>
    <row r="9995" spans="1:15" x14ac:dyDescent="0.3">
      <c r="A9995" s="11">
        <v>1118490</v>
      </c>
      <c r="B9995" s="12" t="s">
        <v>51</v>
      </c>
      <c r="C9995" s="12" t="s">
        <v>37</v>
      </c>
      <c r="D9995" s="12" t="s">
        <v>94</v>
      </c>
      <c r="E9995" s="11" t="s">
        <v>47</v>
      </c>
      <c r="F9995" s="11" t="s">
        <v>19</v>
      </c>
      <c r="G9995" s="37">
        <v>41958</v>
      </c>
      <c r="H9995" s="13">
        <v>41962</v>
      </c>
      <c r="I9995" s="21">
        <v>4</v>
      </c>
      <c r="J9995" s="43" t="s">
        <v>1479</v>
      </c>
      <c r="K9995" s="21">
        <f t="shared" si="312"/>
        <v>2014</v>
      </c>
      <c r="L9995" s="24">
        <f t="shared" si="313"/>
        <v>4</v>
      </c>
      <c r="M9995" s="11" t="s">
        <v>14</v>
      </c>
      <c r="N9995" s="11" t="s">
        <v>15</v>
      </c>
      <c r="O9995" s="11" t="str">
        <f>VLOOKUP(E9995,State_Code_Name!$B$1:$C$52,2,0)</f>
        <v>Pennsylvania</v>
      </c>
    </row>
    <row r="9996" spans="1:15" x14ac:dyDescent="0.3">
      <c r="A9996" s="11">
        <v>1385830</v>
      </c>
      <c r="B9996" s="12" t="s">
        <v>597</v>
      </c>
      <c r="C9996" s="12" t="s">
        <v>33</v>
      </c>
      <c r="D9996" s="12" t="s">
        <v>45</v>
      </c>
      <c r="E9996" s="11" t="s">
        <v>18</v>
      </c>
      <c r="F9996" s="11" t="s">
        <v>19</v>
      </c>
      <c r="G9996" s="37">
        <v>42144</v>
      </c>
      <c r="H9996" s="13">
        <v>42145</v>
      </c>
      <c r="I9996" s="21">
        <v>1</v>
      </c>
      <c r="J9996" s="43" t="s">
        <v>1471</v>
      </c>
      <c r="K9996" s="21">
        <f t="shared" si="312"/>
        <v>2015</v>
      </c>
      <c r="L9996" s="24">
        <f t="shared" si="313"/>
        <v>2</v>
      </c>
      <c r="M9996" s="11" t="s">
        <v>14</v>
      </c>
      <c r="N9996" s="11" t="s">
        <v>14</v>
      </c>
      <c r="O9996" s="11" t="str">
        <f>VLOOKUP(E9996,State_Code_Name!$B$1:$C$52,2,0)</f>
        <v>California</v>
      </c>
    </row>
    <row r="9997" spans="1:15" x14ac:dyDescent="0.3">
      <c r="A9997" s="11">
        <v>2005098</v>
      </c>
      <c r="B9997" s="12" t="s">
        <v>39</v>
      </c>
      <c r="C9997" s="12" t="s">
        <v>37</v>
      </c>
      <c r="D9997" s="12" t="s">
        <v>1451</v>
      </c>
      <c r="E9997" s="11" t="s">
        <v>47</v>
      </c>
      <c r="F9997" s="11" t="s">
        <v>19</v>
      </c>
      <c r="G9997" s="37">
        <v>42561</v>
      </c>
      <c r="H9997" s="13">
        <v>42561</v>
      </c>
      <c r="I9997" s="21">
        <v>0</v>
      </c>
      <c r="J9997" s="43" t="s">
        <v>1481</v>
      </c>
      <c r="K9997" s="21">
        <f t="shared" si="312"/>
        <v>2016</v>
      </c>
      <c r="L9997" s="24">
        <f t="shared" si="313"/>
        <v>3</v>
      </c>
      <c r="M9997" s="11" t="s">
        <v>14</v>
      </c>
      <c r="N9997" s="11" t="s">
        <v>15</v>
      </c>
      <c r="O9997" s="11" t="str">
        <f>VLOOKUP(E9997,State_Code_Name!$B$1:$C$52,2,0)</f>
        <v>Pennsylvania</v>
      </c>
    </row>
    <row r="9998" spans="1:15" x14ac:dyDescent="0.3">
      <c r="A9998" s="11">
        <v>1100914</v>
      </c>
      <c r="B9998" s="12" t="s">
        <v>39</v>
      </c>
      <c r="C9998" s="12" t="s">
        <v>16</v>
      </c>
      <c r="D9998" s="12" t="s">
        <v>17</v>
      </c>
      <c r="E9998" s="11" t="s">
        <v>30</v>
      </c>
      <c r="F9998" s="11" t="s">
        <v>19</v>
      </c>
      <c r="G9998" s="37">
        <v>41947</v>
      </c>
      <c r="H9998" s="13">
        <v>41947</v>
      </c>
      <c r="I9998" s="21">
        <v>0</v>
      </c>
      <c r="J9998" s="43" t="s">
        <v>1479</v>
      </c>
      <c r="K9998" s="21">
        <f t="shared" si="312"/>
        <v>2014</v>
      </c>
      <c r="L9998" s="24">
        <f t="shared" si="313"/>
        <v>4</v>
      </c>
      <c r="M9998" s="11" t="s">
        <v>14</v>
      </c>
      <c r="N9998" s="11" t="s">
        <v>15</v>
      </c>
      <c r="O9998" s="11" t="str">
        <f>VLOOKUP(E9998,State_Code_Name!$B$1:$C$52,2,0)</f>
        <v>Connecticut</v>
      </c>
    </row>
    <row r="9999" spans="1:15" x14ac:dyDescent="0.3">
      <c r="A9999" s="11">
        <v>485974</v>
      </c>
      <c r="B9999" s="12" t="s">
        <v>215</v>
      </c>
      <c r="C9999" s="12" t="s">
        <v>9</v>
      </c>
      <c r="D9999" s="12" t="s">
        <v>10</v>
      </c>
      <c r="E9999" s="11" t="s">
        <v>73</v>
      </c>
      <c r="F9999" s="11" t="s">
        <v>19</v>
      </c>
      <c r="G9999" s="37">
        <v>41495</v>
      </c>
      <c r="H9999" s="13">
        <v>41498</v>
      </c>
      <c r="I9999" s="21">
        <v>3</v>
      </c>
      <c r="J9999" s="43" t="s">
        <v>1482</v>
      </c>
      <c r="K9999" s="21">
        <f t="shared" si="312"/>
        <v>2013</v>
      </c>
      <c r="L9999" s="24">
        <f t="shared" si="313"/>
        <v>3</v>
      </c>
      <c r="M9999" s="11" t="s">
        <v>14</v>
      </c>
      <c r="N9999" s="11" t="s">
        <v>15</v>
      </c>
      <c r="O9999" s="11" t="str">
        <f>VLOOKUP(E9999,State_Code_Name!$B$1:$C$52,2,0)</f>
        <v>Kentucky</v>
      </c>
    </row>
    <row r="10000" spans="1:15" x14ac:dyDescent="0.3">
      <c r="A10000" s="11">
        <v>1731866</v>
      </c>
      <c r="B10000" s="12" t="s">
        <v>55</v>
      </c>
      <c r="C10000" s="12" t="s">
        <v>53</v>
      </c>
      <c r="D10000" s="12" t="s">
        <v>1439</v>
      </c>
      <c r="E10000" s="11" t="s">
        <v>141</v>
      </c>
      <c r="F10000" s="11" t="s">
        <v>19</v>
      </c>
      <c r="G10000" s="37">
        <v>42376</v>
      </c>
      <c r="H10000" s="13">
        <v>42376</v>
      </c>
      <c r="I10000" s="21">
        <v>0</v>
      </c>
      <c r="J10000" s="43" t="s">
        <v>1474</v>
      </c>
      <c r="K10000" s="21">
        <f t="shared" si="312"/>
        <v>2016</v>
      </c>
      <c r="L10000" s="24">
        <f t="shared" si="313"/>
        <v>1</v>
      </c>
      <c r="M10000" s="11" t="s">
        <v>14</v>
      </c>
      <c r="N10000" s="11" t="s">
        <v>15</v>
      </c>
      <c r="O10000" s="11" t="str">
        <f>VLOOKUP(E10000,State_Code_Name!$B$1:$C$52,2,0)</f>
        <v>Maine</v>
      </c>
    </row>
    <row r="10001" spans="1:15" x14ac:dyDescent="0.3">
      <c r="A10001" s="11">
        <v>1843726</v>
      </c>
      <c r="B10001" s="12" t="s">
        <v>658</v>
      </c>
      <c r="C10001" s="12" t="s">
        <v>33</v>
      </c>
      <c r="D10001" s="12" t="s">
        <v>1441</v>
      </c>
      <c r="E10001" s="11" t="s">
        <v>75</v>
      </c>
      <c r="F10001" s="11" t="s">
        <v>19</v>
      </c>
      <c r="G10001" s="37">
        <v>42451</v>
      </c>
      <c r="H10001" s="13">
        <v>42451</v>
      </c>
      <c r="I10001" s="21">
        <v>0</v>
      </c>
      <c r="J10001" s="43" t="s">
        <v>1476</v>
      </c>
      <c r="K10001" s="21">
        <f t="shared" si="312"/>
        <v>2016</v>
      </c>
      <c r="L10001" s="24">
        <f t="shared" si="313"/>
        <v>1</v>
      </c>
      <c r="M10001" s="11" t="s">
        <v>14</v>
      </c>
      <c r="N10001" s="11" t="s">
        <v>15</v>
      </c>
      <c r="O10001" s="11" t="str">
        <f>VLOOKUP(E10001,State_Code_Name!$B$1:$C$52,2,0)</f>
        <v>Tennessee</v>
      </c>
    </row>
    <row r="10002" spans="1:15" x14ac:dyDescent="0.3">
      <c r="A10002" s="11">
        <v>462098</v>
      </c>
      <c r="B10002" s="12" t="s">
        <v>69</v>
      </c>
      <c r="C10002" s="12" t="s">
        <v>37</v>
      </c>
      <c r="D10002" s="12" t="s">
        <v>203</v>
      </c>
      <c r="E10002" s="11" t="s">
        <v>18</v>
      </c>
      <c r="F10002" s="11" t="s">
        <v>19</v>
      </c>
      <c r="G10002" s="37">
        <v>41474</v>
      </c>
      <c r="H10002" s="13">
        <v>41474</v>
      </c>
      <c r="I10002" s="21">
        <v>0</v>
      </c>
      <c r="J10002" s="43" t="s">
        <v>1481</v>
      </c>
      <c r="K10002" s="21">
        <f t="shared" si="312"/>
        <v>2013</v>
      </c>
      <c r="L10002" s="24">
        <f t="shared" si="313"/>
        <v>3</v>
      </c>
      <c r="M10002" s="11" t="s">
        <v>14</v>
      </c>
      <c r="N10002" s="11" t="s">
        <v>15</v>
      </c>
      <c r="O10002" s="11" t="str">
        <f>VLOOKUP(E10002,State_Code_Name!$B$1:$C$52,2,0)</f>
        <v>California</v>
      </c>
    </row>
    <row r="10003" spans="1:15" x14ac:dyDescent="0.3">
      <c r="A10003" s="11">
        <v>363656</v>
      </c>
      <c r="B10003" s="12" t="s">
        <v>51</v>
      </c>
      <c r="C10003" s="12" t="s">
        <v>37</v>
      </c>
      <c r="D10003" s="12" t="s">
        <v>108</v>
      </c>
      <c r="E10003" s="11" t="s">
        <v>155</v>
      </c>
      <c r="F10003" s="11" t="s">
        <v>19</v>
      </c>
      <c r="G10003" s="37">
        <v>41356</v>
      </c>
      <c r="H10003" s="13">
        <v>41359</v>
      </c>
      <c r="I10003" s="21">
        <v>3</v>
      </c>
      <c r="J10003" s="43" t="s">
        <v>1476</v>
      </c>
      <c r="K10003" s="21">
        <f t="shared" si="312"/>
        <v>2013</v>
      </c>
      <c r="L10003" s="24">
        <f t="shared" si="313"/>
        <v>1</v>
      </c>
      <c r="M10003" s="11" t="s">
        <v>14</v>
      </c>
      <c r="N10003" s="11" t="s">
        <v>15</v>
      </c>
      <c r="O10003" s="11" t="e">
        <f>VLOOKUP(E10003,State_Code_Name!$B$1:$C$52,2,0)</f>
        <v>#N/A</v>
      </c>
    </row>
    <row r="10004" spans="1:15" x14ac:dyDescent="0.3">
      <c r="A10004" s="11">
        <v>751746</v>
      </c>
      <c r="B10004" s="12" t="s">
        <v>31</v>
      </c>
      <c r="C10004" s="12" t="s">
        <v>27</v>
      </c>
      <c r="D10004" s="12" t="s">
        <v>1449</v>
      </c>
      <c r="E10004" s="11" t="s">
        <v>18</v>
      </c>
      <c r="F10004" s="11" t="s">
        <v>19</v>
      </c>
      <c r="G10004" s="37">
        <v>41708</v>
      </c>
      <c r="H10004" s="13">
        <v>41708</v>
      </c>
      <c r="I10004" s="21">
        <v>0</v>
      </c>
      <c r="J10004" s="43" t="s">
        <v>1476</v>
      </c>
      <c r="K10004" s="21">
        <f t="shared" si="312"/>
        <v>2014</v>
      </c>
      <c r="L10004" s="24">
        <f t="shared" si="313"/>
        <v>1</v>
      </c>
      <c r="M10004" s="11" t="s">
        <v>14</v>
      </c>
      <c r="N10004" s="11" t="s">
        <v>15</v>
      </c>
      <c r="O10004" s="11" t="str">
        <f>VLOOKUP(E10004,State_Code_Name!$B$1:$C$52,2,0)</f>
        <v>California</v>
      </c>
    </row>
    <row r="10005" spans="1:15" x14ac:dyDescent="0.3">
      <c r="A10005" s="11">
        <v>1316638</v>
      </c>
      <c r="B10005" s="12" t="s">
        <v>205</v>
      </c>
      <c r="C10005" s="12" t="s">
        <v>27</v>
      </c>
      <c r="D10005" s="12" t="s">
        <v>28</v>
      </c>
      <c r="E10005" s="11" t="s">
        <v>23</v>
      </c>
      <c r="F10005" s="11" t="s">
        <v>19</v>
      </c>
      <c r="G10005" s="37">
        <v>42099</v>
      </c>
      <c r="H10005" s="13">
        <v>42099</v>
      </c>
      <c r="I10005" s="21">
        <v>0</v>
      </c>
      <c r="J10005" s="43" t="s">
        <v>1483</v>
      </c>
      <c r="K10005" s="21">
        <f t="shared" si="312"/>
        <v>2015</v>
      </c>
      <c r="L10005" s="24">
        <f t="shared" si="313"/>
        <v>2</v>
      </c>
      <c r="M10005" s="11" t="s">
        <v>14</v>
      </c>
      <c r="N10005" s="11" t="s">
        <v>15</v>
      </c>
      <c r="O10005" s="11" t="str">
        <f>VLOOKUP(E10005,State_Code_Name!$B$1:$C$52,2,0)</f>
        <v>New York</v>
      </c>
    </row>
    <row r="10006" spans="1:15" x14ac:dyDescent="0.3">
      <c r="A10006" s="11">
        <v>915026</v>
      </c>
      <c r="B10006" s="12" t="s">
        <v>70</v>
      </c>
      <c r="C10006" s="12" t="s">
        <v>27</v>
      </c>
      <c r="D10006" s="12" t="s">
        <v>28</v>
      </c>
      <c r="E10006" s="11" t="s">
        <v>80</v>
      </c>
      <c r="F10006" s="11" t="s">
        <v>19</v>
      </c>
      <c r="G10006" s="37">
        <v>41817</v>
      </c>
      <c r="H10006" s="13">
        <v>41817</v>
      </c>
      <c r="I10006" s="21">
        <v>0</v>
      </c>
      <c r="J10006" s="43" t="s">
        <v>1477</v>
      </c>
      <c r="K10006" s="21">
        <f t="shared" si="312"/>
        <v>2014</v>
      </c>
      <c r="L10006" s="24">
        <f t="shared" si="313"/>
        <v>2</v>
      </c>
      <c r="M10006" s="11" t="s">
        <v>14</v>
      </c>
      <c r="N10006" s="11" t="s">
        <v>15</v>
      </c>
      <c r="O10006" s="11" t="str">
        <f>VLOOKUP(E10006,State_Code_Name!$B$1:$C$52,2,0)</f>
        <v>Minnesota</v>
      </c>
    </row>
    <row r="10007" spans="1:15" x14ac:dyDescent="0.3">
      <c r="A10007" s="11">
        <v>692316</v>
      </c>
      <c r="B10007" s="12" t="s">
        <v>64</v>
      </c>
      <c r="C10007" s="12" t="s">
        <v>33</v>
      </c>
      <c r="D10007" s="12" t="s">
        <v>45</v>
      </c>
      <c r="E10007" s="11" t="s">
        <v>32</v>
      </c>
      <c r="F10007" s="11" t="s">
        <v>19</v>
      </c>
      <c r="G10007" s="37">
        <v>41669</v>
      </c>
      <c r="H10007" s="13">
        <v>41669</v>
      </c>
      <c r="I10007" s="21">
        <v>0</v>
      </c>
      <c r="J10007" s="43" t="s">
        <v>1474</v>
      </c>
      <c r="K10007" s="21">
        <f t="shared" si="312"/>
        <v>2014</v>
      </c>
      <c r="L10007" s="24">
        <f t="shared" si="313"/>
        <v>1</v>
      </c>
      <c r="M10007" s="11" t="s">
        <v>14</v>
      </c>
      <c r="N10007" s="11" t="s">
        <v>15</v>
      </c>
      <c r="O10007" s="11" t="str">
        <f>VLOOKUP(E10007,State_Code_Name!$B$1:$C$52,2,0)</f>
        <v>Texas</v>
      </c>
    </row>
    <row r="10008" spans="1:15" x14ac:dyDescent="0.3">
      <c r="A10008" s="11">
        <v>316991</v>
      </c>
      <c r="B10008" s="12" t="s">
        <v>310</v>
      </c>
      <c r="C10008" s="12" t="s">
        <v>27</v>
      </c>
      <c r="D10008" s="12" t="s">
        <v>28</v>
      </c>
      <c r="E10008" s="11" t="s">
        <v>36</v>
      </c>
      <c r="F10008" s="11" t="s">
        <v>24</v>
      </c>
      <c r="G10008" s="37">
        <v>41319</v>
      </c>
      <c r="H10008" s="13">
        <v>41320</v>
      </c>
      <c r="I10008" s="21">
        <v>1</v>
      </c>
      <c r="J10008" s="43" t="s">
        <v>1478</v>
      </c>
      <c r="K10008" s="21">
        <f t="shared" si="312"/>
        <v>2013</v>
      </c>
      <c r="L10008" s="24">
        <f t="shared" si="313"/>
        <v>1</v>
      </c>
      <c r="M10008" s="11" t="s">
        <v>14</v>
      </c>
      <c r="N10008" s="11" t="s">
        <v>15</v>
      </c>
      <c r="O10008" s="11" t="str">
        <f>VLOOKUP(E10008,State_Code_Name!$B$1:$C$52,2,0)</f>
        <v>Florida</v>
      </c>
    </row>
    <row r="10009" spans="1:15" x14ac:dyDescent="0.3">
      <c r="A10009" s="11">
        <v>1401981</v>
      </c>
      <c r="B10009" s="12" t="s">
        <v>31</v>
      </c>
      <c r="C10009" s="12" t="s">
        <v>27</v>
      </c>
      <c r="D10009" s="12" t="s">
        <v>28</v>
      </c>
      <c r="E10009" s="11" t="s">
        <v>23</v>
      </c>
      <c r="F10009" s="11" t="s">
        <v>303</v>
      </c>
      <c r="G10009" s="37">
        <v>42157</v>
      </c>
      <c r="H10009" s="13">
        <v>42159</v>
      </c>
      <c r="I10009" s="21">
        <v>2</v>
      </c>
      <c r="J10009" s="43" t="s">
        <v>1477</v>
      </c>
      <c r="K10009" s="21">
        <f t="shared" si="312"/>
        <v>2015</v>
      </c>
      <c r="L10009" s="24">
        <f t="shared" si="313"/>
        <v>2</v>
      </c>
      <c r="M10009" s="11" t="s">
        <v>14</v>
      </c>
      <c r="N10009" s="11" t="s">
        <v>15</v>
      </c>
      <c r="O10009" s="11" t="str">
        <f>VLOOKUP(E10009,State_Code_Name!$B$1:$C$52,2,0)</f>
        <v>New York</v>
      </c>
    </row>
    <row r="10010" spans="1:15" x14ac:dyDescent="0.3">
      <c r="A10010" s="11">
        <v>1061814</v>
      </c>
      <c r="B10010" s="12" t="s">
        <v>66</v>
      </c>
      <c r="C10010" s="12" t="s">
        <v>9</v>
      </c>
      <c r="D10010" s="12" t="s">
        <v>133</v>
      </c>
      <c r="E10010" s="11" t="s">
        <v>32</v>
      </c>
      <c r="F10010" s="11" t="s">
        <v>19</v>
      </c>
      <c r="G10010" s="37">
        <v>41919</v>
      </c>
      <c r="H10010" s="13">
        <v>41926</v>
      </c>
      <c r="I10010" s="21">
        <v>7</v>
      </c>
      <c r="J10010" s="43" t="s">
        <v>1473</v>
      </c>
      <c r="K10010" s="21">
        <f t="shared" si="312"/>
        <v>2014</v>
      </c>
      <c r="L10010" s="24">
        <f t="shared" si="313"/>
        <v>4</v>
      </c>
      <c r="M10010" s="11" t="s">
        <v>14</v>
      </c>
      <c r="N10010" s="11" t="s">
        <v>15</v>
      </c>
      <c r="O10010" s="11" t="str">
        <f>VLOOKUP(E10010,State_Code_Name!$B$1:$C$52,2,0)</f>
        <v>Texas</v>
      </c>
    </row>
    <row r="10011" spans="1:15" x14ac:dyDescent="0.3">
      <c r="A10011" s="11">
        <v>847267</v>
      </c>
      <c r="B10011" s="12" t="s">
        <v>1250</v>
      </c>
      <c r="C10011" s="12" t="s">
        <v>33</v>
      </c>
      <c r="D10011" s="12" t="s">
        <v>42</v>
      </c>
      <c r="E10011" s="11" t="s">
        <v>183</v>
      </c>
      <c r="F10011" s="11" t="s">
        <v>19</v>
      </c>
      <c r="G10011" s="37">
        <v>41771</v>
      </c>
      <c r="H10011" s="13">
        <v>41771</v>
      </c>
      <c r="I10011" s="21">
        <v>0</v>
      </c>
      <c r="J10011" s="43" t="s">
        <v>1471</v>
      </c>
      <c r="K10011" s="21">
        <f t="shared" si="312"/>
        <v>2014</v>
      </c>
      <c r="L10011" s="24">
        <f t="shared" si="313"/>
        <v>2</v>
      </c>
      <c r="M10011" s="11" t="s">
        <v>14</v>
      </c>
      <c r="N10011" s="11" t="s">
        <v>15</v>
      </c>
      <c r="O10011" s="11" t="str">
        <f>VLOOKUP(E10011,State_Code_Name!$B$1:$C$52,2,0)</f>
        <v>Mississippi</v>
      </c>
    </row>
    <row r="10012" spans="1:15" x14ac:dyDescent="0.3">
      <c r="A10012" s="11">
        <v>1526001</v>
      </c>
      <c r="B10012" s="12" t="s">
        <v>210</v>
      </c>
      <c r="C10012" s="12" t="s">
        <v>27</v>
      </c>
      <c r="D10012" s="12" t="s">
        <v>79</v>
      </c>
      <c r="E10012" s="11" t="s">
        <v>40</v>
      </c>
      <c r="F10012" s="11" t="s">
        <v>19</v>
      </c>
      <c r="G10012" s="37">
        <v>42235</v>
      </c>
      <c r="H10012" s="13">
        <v>42235</v>
      </c>
      <c r="I10012" s="21">
        <v>0</v>
      </c>
      <c r="J10012" s="43" t="s">
        <v>1482</v>
      </c>
      <c r="K10012" s="21">
        <f t="shared" si="312"/>
        <v>2015</v>
      </c>
      <c r="L10012" s="24">
        <f t="shared" si="313"/>
        <v>3</v>
      </c>
      <c r="M10012" s="11" t="s">
        <v>14</v>
      </c>
      <c r="N10012" s="11" t="s">
        <v>15</v>
      </c>
      <c r="O10012" s="11" t="str">
        <f>VLOOKUP(E10012,State_Code_Name!$B$1:$C$52,2,0)</f>
        <v>Ohio</v>
      </c>
    </row>
    <row r="10013" spans="1:15" x14ac:dyDescent="0.3">
      <c r="A10013" s="11">
        <v>1174480</v>
      </c>
      <c r="B10013" s="12" t="s">
        <v>48</v>
      </c>
      <c r="C10013" s="12" t="s">
        <v>27</v>
      </c>
      <c r="D10013" s="12" t="s">
        <v>28</v>
      </c>
      <c r="E10013" s="11" t="s">
        <v>32</v>
      </c>
      <c r="F10013" s="11" t="s">
        <v>19</v>
      </c>
      <c r="G10013" s="37">
        <v>42003</v>
      </c>
      <c r="H10013" s="13">
        <v>42003</v>
      </c>
      <c r="I10013" s="21">
        <v>0</v>
      </c>
      <c r="J10013" s="43" t="s">
        <v>1475</v>
      </c>
      <c r="K10013" s="21">
        <f t="shared" si="312"/>
        <v>2014</v>
      </c>
      <c r="L10013" s="24">
        <f t="shared" si="313"/>
        <v>4</v>
      </c>
      <c r="M10013" s="11" t="s">
        <v>14</v>
      </c>
      <c r="N10013" s="11" t="s">
        <v>15</v>
      </c>
      <c r="O10013" s="11" t="str">
        <f>VLOOKUP(E10013,State_Code_Name!$B$1:$C$52,2,0)</f>
        <v>Texas</v>
      </c>
    </row>
    <row r="10014" spans="1:15" x14ac:dyDescent="0.3">
      <c r="A10014" s="11">
        <v>1524854</v>
      </c>
      <c r="B10014" s="12" t="s">
        <v>39</v>
      </c>
      <c r="C10014" s="12" t="s">
        <v>37</v>
      </c>
      <c r="D10014" s="12" t="s">
        <v>1447</v>
      </c>
      <c r="E10014" s="11" t="s">
        <v>23</v>
      </c>
      <c r="F10014" s="11" t="s">
        <v>58</v>
      </c>
      <c r="G10014" s="37">
        <v>42234</v>
      </c>
      <c r="H10014" s="13">
        <v>42243</v>
      </c>
      <c r="I10014" s="21">
        <v>9</v>
      </c>
      <c r="J10014" s="43" t="s">
        <v>1482</v>
      </c>
      <c r="K10014" s="21">
        <f t="shared" si="312"/>
        <v>2015</v>
      </c>
      <c r="L10014" s="24">
        <f t="shared" si="313"/>
        <v>3</v>
      </c>
      <c r="M10014" s="11" t="s">
        <v>14</v>
      </c>
      <c r="N10014" s="11" t="s">
        <v>14</v>
      </c>
      <c r="O10014" s="11" t="str">
        <f>VLOOKUP(E10014,State_Code_Name!$B$1:$C$52,2,0)</f>
        <v>New York</v>
      </c>
    </row>
    <row r="10015" spans="1:15" x14ac:dyDescent="0.3">
      <c r="A10015" s="11">
        <v>631028</v>
      </c>
      <c r="B10015" s="12" t="s">
        <v>39</v>
      </c>
      <c r="C10015" s="12" t="s">
        <v>27</v>
      </c>
      <c r="D10015" s="12" t="s">
        <v>28</v>
      </c>
      <c r="E10015" s="11" t="s">
        <v>36</v>
      </c>
      <c r="F10015" s="11" t="s">
        <v>303</v>
      </c>
      <c r="G10015" s="37">
        <v>41620</v>
      </c>
      <c r="H10015" s="13">
        <v>41624</v>
      </c>
      <c r="I10015" s="21">
        <v>4</v>
      </c>
      <c r="J10015" s="43" t="s">
        <v>1475</v>
      </c>
      <c r="K10015" s="21">
        <f t="shared" si="312"/>
        <v>2013</v>
      </c>
      <c r="L10015" s="24">
        <f t="shared" si="313"/>
        <v>4</v>
      </c>
      <c r="M10015" s="11" t="s">
        <v>14</v>
      </c>
      <c r="N10015" s="11" t="s">
        <v>15</v>
      </c>
      <c r="O10015" s="11" t="str">
        <f>VLOOKUP(E10015,State_Code_Name!$B$1:$C$52,2,0)</f>
        <v>Florida</v>
      </c>
    </row>
    <row r="10016" spans="1:15" x14ac:dyDescent="0.3">
      <c r="A10016" s="11">
        <v>1867714</v>
      </c>
      <c r="B10016" s="12" t="s">
        <v>61</v>
      </c>
      <c r="C10016" s="12" t="s">
        <v>53</v>
      </c>
      <c r="D10016" s="12" t="s">
        <v>54</v>
      </c>
      <c r="E10016" s="11" t="s">
        <v>36</v>
      </c>
      <c r="F10016" s="11" t="s">
        <v>19</v>
      </c>
      <c r="G10016" s="37">
        <v>42466</v>
      </c>
      <c r="H10016" s="13">
        <v>42466</v>
      </c>
      <c r="I10016" s="21">
        <v>0</v>
      </c>
      <c r="J10016" s="43" t="s">
        <v>1483</v>
      </c>
      <c r="K10016" s="21">
        <f t="shared" si="312"/>
        <v>2016</v>
      </c>
      <c r="L10016" s="24">
        <f t="shared" si="313"/>
        <v>2</v>
      </c>
      <c r="M10016" s="11" t="s">
        <v>14</v>
      </c>
      <c r="N10016" s="11" t="s">
        <v>15</v>
      </c>
      <c r="O10016" s="11" t="str">
        <f>VLOOKUP(E10016,State_Code_Name!$B$1:$C$52,2,0)</f>
        <v>Florida</v>
      </c>
    </row>
    <row r="10017" spans="1:15" x14ac:dyDescent="0.3">
      <c r="A10017" s="11">
        <v>594339</v>
      </c>
      <c r="B10017" s="12" t="s">
        <v>44</v>
      </c>
      <c r="C10017" s="12" t="s">
        <v>37</v>
      </c>
      <c r="D10017" s="12" t="s">
        <v>201</v>
      </c>
      <c r="E10017" s="11" t="s">
        <v>100</v>
      </c>
      <c r="F10017" s="11" t="s">
        <v>19</v>
      </c>
      <c r="G10017" s="37">
        <v>41590</v>
      </c>
      <c r="H10017" s="13">
        <v>41590</v>
      </c>
      <c r="I10017" s="21">
        <v>0</v>
      </c>
      <c r="J10017" s="43" t="s">
        <v>1479</v>
      </c>
      <c r="K10017" s="21">
        <f t="shared" si="312"/>
        <v>2013</v>
      </c>
      <c r="L10017" s="24">
        <f t="shared" si="313"/>
        <v>4</v>
      </c>
      <c r="M10017" s="11" t="s">
        <v>14</v>
      </c>
      <c r="N10017" s="11" t="s">
        <v>15</v>
      </c>
      <c r="O10017" s="11" t="str">
        <f>VLOOKUP(E10017,State_Code_Name!$B$1:$C$52,2,0)</f>
        <v>Delaware</v>
      </c>
    </row>
    <row r="10018" spans="1:15" x14ac:dyDescent="0.3">
      <c r="A10018" s="11">
        <v>1994473</v>
      </c>
      <c r="B10018" s="12" t="s">
        <v>61</v>
      </c>
      <c r="C10018" s="12" t="s">
        <v>53</v>
      </c>
      <c r="D10018" s="12" t="s">
        <v>1439</v>
      </c>
      <c r="E10018" s="11" t="s">
        <v>40</v>
      </c>
      <c r="F10018" s="11" t="s">
        <v>13</v>
      </c>
      <c r="G10018" s="37">
        <v>42552</v>
      </c>
      <c r="H10018" s="13">
        <v>42552</v>
      </c>
      <c r="I10018" s="21">
        <v>0</v>
      </c>
      <c r="J10018" s="43" t="s">
        <v>1481</v>
      </c>
      <c r="K10018" s="21">
        <f t="shared" si="312"/>
        <v>2016</v>
      </c>
      <c r="L10018" s="24">
        <f t="shared" si="313"/>
        <v>3</v>
      </c>
      <c r="M10018" s="11" t="s">
        <v>14</v>
      </c>
      <c r="N10018" s="11" t="s">
        <v>15</v>
      </c>
      <c r="O10018" s="11" t="str">
        <f>VLOOKUP(E10018,State_Code_Name!$B$1:$C$52,2,0)</f>
        <v>Ohio</v>
      </c>
    </row>
    <row r="10019" spans="1:15" x14ac:dyDescent="0.3">
      <c r="A10019" s="11">
        <v>1363663</v>
      </c>
      <c r="B10019" s="12" t="s">
        <v>135</v>
      </c>
      <c r="C10019" s="12" t="s">
        <v>16</v>
      </c>
      <c r="D10019" s="12" t="s">
        <v>25</v>
      </c>
      <c r="E10019" s="11" t="s">
        <v>36</v>
      </c>
      <c r="F10019" s="11" t="s">
        <v>13</v>
      </c>
      <c r="G10019" s="37">
        <v>42130</v>
      </c>
      <c r="H10019" s="13">
        <v>42131</v>
      </c>
      <c r="I10019" s="21">
        <v>1</v>
      </c>
      <c r="J10019" s="43" t="s">
        <v>1471</v>
      </c>
      <c r="K10019" s="21">
        <f t="shared" si="312"/>
        <v>2015</v>
      </c>
      <c r="L10019" s="24">
        <f t="shared" si="313"/>
        <v>2</v>
      </c>
      <c r="M10019" s="11" t="s">
        <v>14</v>
      </c>
      <c r="N10019" s="11" t="s">
        <v>14</v>
      </c>
      <c r="O10019" s="11" t="str">
        <f>VLOOKUP(E10019,State_Code_Name!$B$1:$C$52,2,0)</f>
        <v>Florida</v>
      </c>
    </row>
    <row r="10020" spans="1:15" x14ac:dyDescent="0.3">
      <c r="A10020" s="11">
        <v>888282</v>
      </c>
      <c r="B10020" s="12" t="s">
        <v>35</v>
      </c>
      <c r="C10020" s="12" t="s">
        <v>27</v>
      </c>
      <c r="D10020" s="12" t="s">
        <v>28</v>
      </c>
      <c r="E10020" s="11" t="s">
        <v>43</v>
      </c>
      <c r="F10020" s="11" t="s">
        <v>19</v>
      </c>
      <c r="G10020" s="37">
        <v>41800</v>
      </c>
      <c r="H10020" s="13">
        <v>41800</v>
      </c>
      <c r="I10020" s="21">
        <v>0</v>
      </c>
      <c r="J10020" s="43" t="s">
        <v>1477</v>
      </c>
      <c r="K10020" s="21">
        <f t="shared" si="312"/>
        <v>2014</v>
      </c>
      <c r="L10020" s="24">
        <f t="shared" si="313"/>
        <v>2</v>
      </c>
      <c r="M10020" s="11" t="s">
        <v>14</v>
      </c>
      <c r="N10020" s="11" t="s">
        <v>15</v>
      </c>
      <c r="O10020" s="11" t="str">
        <f>VLOOKUP(E10020,State_Code_Name!$B$1:$C$52,2,0)</f>
        <v>North Carolina</v>
      </c>
    </row>
    <row r="10021" spans="1:15" x14ac:dyDescent="0.3">
      <c r="A10021" s="11">
        <v>1079295</v>
      </c>
      <c r="B10021" s="12" t="s">
        <v>231</v>
      </c>
      <c r="C10021" s="12" t="s">
        <v>62</v>
      </c>
      <c r="D10021" s="12" t="s">
        <v>460</v>
      </c>
      <c r="E10021" s="11" t="s">
        <v>43</v>
      </c>
      <c r="F10021" s="11" t="s">
        <v>19</v>
      </c>
      <c r="G10021" s="37">
        <v>41933</v>
      </c>
      <c r="H10021" s="13">
        <v>41934</v>
      </c>
      <c r="I10021" s="21">
        <v>1</v>
      </c>
      <c r="J10021" s="43" t="s">
        <v>1473</v>
      </c>
      <c r="K10021" s="21">
        <f t="shared" si="312"/>
        <v>2014</v>
      </c>
      <c r="L10021" s="24">
        <f t="shared" si="313"/>
        <v>4</v>
      </c>
      <c r="M10021" s="11" t="s">
        <v>14</v>
      </c>
      <c r="N10021" s="11" t="s">
        <v>15</v>
      </c>
      <c r="O10021" s="11" t="str">
        <f>VLOOKUP(E10021,State_Code_Name!$B$1:$C$52,2,0)</f>
        <v>North Carolina</v>
      </c>
    </row>
    <row r="10022" spans="1:15" x14ac:dyDescent="0.3">
      <c r="A10022" s="11">
        <v>360552</v>
      </c>
      <c r="B10022" s="12" t="s">
        <v>44</v>
      </c>
      <c r="C10022" s="12" t="s">
        <v>27</v>
      </c>
      <c r="D10022" s="12" t="s">
        <v>28</v>
      </c>
      <c r="E10022" s="11" t="s">
        <v>18</v>
      </c>
      <c r="F10022" s="11" t="s">
        <v>58</v>
      </c>
      <c r="G10022" s="37">
        <v>41353</v>
      </c>
      <c r="H10022" s="13">
        <v>41354</v>
      </c>
      <c r="I10022" s="21">
        <v>1</v>
      </c>
      <c r="J10022" s="43" t="s">
        <v>1476</v>
      </c>
      <c r="K10022" s="21">
        <f t="shared" si="312"/>
        <v>2013</v>
      </c>
      <c r="L10022" s="24">
        <f t="shared" si="313"/>
        <v>1</v>
      </c>
      <c r="M10022" s="11" t="s">
        <v>14</v>
      </c>
      <c r="N10022" s="11" t="s">
        <v>15</v>
      </c>
      <c r="O10022" s="11" t="str">
        <f>VLOOKUP(E10022,State_Code_Name!$B$1:$C$52,2,0)</f>
        <v>California</v>
      </c>
    </row>
    <row r="10023" spans="1:15" x14ac:dyDescent="0.3">
      <c r="A10023" s="11">
        <v>2103562</v>
      </c>
      <c r="B10023" s="12" t="s">
        <v>227</v>
      </c>
      <c r="C10023" s="12" t="s">
        <v>33</v>
      </c>
      <c r="D10023" s="12" t="s">
        <v>45</v>
      </c>
      <c r="E10023" s="11" t="s">
        <v>36</v>
      </c>
      <c r="F10023" s="11" t="s">
        <v>19</v>
      </c>
      <c r="G10023" s="37">
        <v>42623</v>
      </c>
      <c r="H10023" s="13">
        <v>42623</v>
      </c>
      <c r="I10023" s="21">
        <v>0</v>
      </c>
      <c r="J10023" s="43" t="s">
        <v>1480</v>
      </c>
      <c r="K10023" s="21">
        <f t="shared" si="312"/>
        <v>2016</v>
      </c>
      <c r="L10023" s="24">
        <f t="shared" si="313"/>
        <v>3</v>
      </c>
      <c r="M10023" s="11" t="s">
        <v>14</v>
      </c>
      <c r="N10023" s="11" t="s">
        <v>15</v>
      </c>
      <c r="O10023" s="11" t="str">
        <f>VLOOKUP(E10023,State_Code_Name!$B$1:$C$52,2,0)</f>
        <v>Florida</v>
      </c>
    </row>
    <row r="10024" spans="1:15" x14ac:dyDescent="0.3">
      <c r="A10024" s="11">
        <v>1338726</v>
      </c>
      <c r="B10024" s="12" t="s">
        <v>31</v>
      </c>
      <c r="C10024" s="12" t="s">
        <v>27</v>
      </c>
      <c r="D10024" s="12" t="s">
        <v>57</v>
      </c>
      <c r="E10024" s="11" t="s">
        <v>12</v>
      </c>
      <c r="F10024" s="11" t="s">
        <v>13</v>
      </c>
      <c r="G10024" s="37">
        <v>42115</v>
      </c>
      <c r="H10024" s="13">
        <v>42117</v>
      </c>
      <c r="I10024" s="21">
        <v>2</v>
      </c>
      <c r="J10024" s="43" t="s">
        <v>1483</v>
      </c>
      <c r="K10024" s="21">
        <f t="shared" si="312"/>
        <v>2015</v>
      </c>
      <c r="L10024" s="24">
        <f t="shared" si="313"/>
        <v>2</v>
      </c>
      <c r="M10024" s="11" t="s">
        <v>14</v>
      </c>
      <c r="N10024" s="11" t="s">
        <v>15</v>
      </c>
      <c r="O10024" s="11" t="str">
        <f>VLOOKUP(E10024,State_Code_Name!$B$1:$C$52,2,0)</f>
        <v>Virginia</v>
      </c>
    </row>
    <row r="10025" spans="1:15" x14ac:dyDescent="0.3">
      <c r="A10025" s="11">
        <v>1741046</v>
      </c>
      <c r="B10025" s="12" t="s">
        <v>59</v>
      </c>
      <c r="C10025" s="12" t="s">
        <v>16</v>
      </c>
      <c r="D10025" s="12" t="s">
        <v>21</v>
      </c>
      <c r="E10025" s="11" t="s">
        <v>18</v>
      </c>
      <c r="F10025" s="11" t="s">
        <v>303</v>
      </c>
      <c r="G10025" s="37">
        <v>42382</v>
      </c>
      <c r="H10025" s="13">
        <v>42389</v>
      </c>
      <c r="I10025" s="21">
        <v>7</v>
      </c>
      <c r="J10025" s="43" t="s">
        <v>1474</v>
      </c>
      <c r="K10025" s="21">
        <f t="shared" si="312"/>
        <v>2016</v>
      </c>
      <c r="L10025" s="24">
        <f t="shared" si="313"/>
        <v>1</v>
      </c>
      <c r="M10025" s="11" t="s">
        <v>14</v>
      </c>
      <c r="N10025" s="11" t="s">
        <v>15</v>
      </c>
      <c r="O10025" s="11" t="str">
        <f>VLOOKUP(E10025,State_Code_Name!$B$1:$C$52,2,0)</f>
        <v>California</v>
      </c>
    </row>
    <row r="10026" spans="1:15" x14ac:dyDescent="0.3">
      <c r="A10026" s="11">
        <v>2003089</v>
      </c>
      <c r="B10026" s="12" t="s">
        <v>135</v>
      </c>
      <c r="C10026" s="12" t="s">
        <v>27</v>
      </c>
      <c r="D10026" s="12" t="s">
        <v>57</v>
      </c>
      <c r="E10026" s="11" t="s">
        <v>85</v>
      </c>
      <c r="F10026" s="11" t="s">
        <v>19</v>
      </c>
      <c r="G10026" s="37">
        <v>42558</v>
      </c>
      <c r="H10026" s="13">
        <v>42558</v>
      </c>
      <c r="I10026" s="21">
        <v>0</v>
      </c>
      <c r="J10026" s="43" t="s">
        <v>1481</v>
      </c>
      <c r="K10026" s="21">
        <f t="shared" si="312"/>
        <v>2016</v>
      </c>
      <c r="L10026" s="24">
        <f t="shared" si="313"/>
        <v>3</v>
      </c>
      <c r="M10026" s="11" t="s">
        <v>14</v>
      </c>
      <c r="N10026" s="11" t="s">
        <v>15</v>
      </c>
      <c r="O10026" s="11" t="str">
        <f>VLOOKUP(E10026,State_Code_Name!$B$1:$C$52,2,0)</f>
        <v>Wisconsin</v>
      </c>
    </row>
    <row r="10027" spans="1:15" x14ac:dyDescent="0.3">
      <c r="A10027" s="11">
        <v>1967154</v>
      </c>
      <c r="B10027" s="12" t="s">
        <v>510</v>
      </c>
      <c r="C10027" s="12" t="s">
        <v>33</v>
      </c>
      <c r="D10027" s="12" t="s">
        <v>42</v>
      </c>
      <c r="E10027" s="11" t="s">
        <v>47</v>
      </c>
      <c r="F10027" s="11" t="s">
        <v>13</v>
      </c>
      <c r="G10027" s="37">
        <v>42534</v>
      </c>
      <c r="H10027" s="13">
        <v>42534</v>
      </c>
      <c r="I10027" s="21">
        <v>0</v>
      </c>
      <c r="J10027" s="43" t="s">
        <v>1477</v>
      </c>
      <c r="K10027" s="21">
        <f t="shared" si="312"/>
        <v>2016</v>
      </c>
      <c r="L10027" s="24">
        <f t="shared" si="313"/>
        <v>2</v>
      </c>
      <c r="M10027" s="11" t="s">
        <v>14</v>
      </c>
      <c r="N10027" s="11" t="s">
        <v>15</v>
      </c>
      <c r="O10027" s="11" t="str">
        <f>VLOOKUP(E10027,State_Code_Name!$B$1:$C$52,2,0)</f>
        <v>Pennsylvania</v>
      </c>
    </row>
    <row r="10028" spans="1:15" x14ac:dyDescent="0.3">
      <c r="A10028" s="11">
        <v>225493</v>
      </c>
      <c r="B10028" s="12" t="s">
        <v>90</v>
      </c>
      <c r="C10028" s="12" t="s">
        <v>16</v>
      </c>
      <c r="D10028" s="12" t="s">
        <v>21</v>
      </c>
      <c r="E10028" s="11" t="s">
        <v>12</v>
      </c>
      <c r="F10028" s="11" t="s">
        <v>303</v>
      </c>
      <c r="G10028" s="37">
        <v>41282</v>
      </c>
      <c r="H10028" s="13">
        <v>41283</v>
      </c>
      <c r="I10028" s="21">
        <v>1</v>
      </c>
      <c r="J10028" s="43" t="s">
        <v>1474</v>
      </c>
      <c r="K10028" s="21">
        <f t="shared" si="312"/>
        <v>2013</v>
      </c>
      <c r="L10028" s="24">
        <f t="shared" si="313"/>
        <v>1</v>
      </c>
      <c r="M10028" s="11" t="s">
        <v>14</v>
      </c>
      <c r="N10028" s="11" t="s">
        <v>15</v>
      </c>
      <c r="O10028" s="11" t="str">
        <f>VLOOKUP(E10028,State_Code_Name!$B$1:$C$52,2,0)</f>
        <v>Virginia</v>
      </c>
    </row>
    <row r="10029" spans="1:15" x14ac:dyDescent="0.3">
      <c r="A10029" s="11">
        <v>1554761</v>
      </c>
      <c r="B10029" s="12" t="s">
        <v>142</v>
      </c>
      <c r="C10029" s="12" t="s">
        <v>27</v>
      </c>
      <c r="D10029" s="12" t="s">
        <v>28</v>
      </c>
      <c r="E10029" s="11" t="s">
        <v>67</v>
      </c>
      <c r="F10029" s="11" t="s">
        <v>303</v>
      </c>
      <c r="G10029" s="37">
        <v>42255</v>
      </c>
      <c r="H10029" s="13">
        <v>42256</v>
      </c>
      <c r="I10029" s="21">
        <v>1</v>
      </c>
      <c r="J10029" s="43" t="s">
        <v>1480</v>
      </c>
      <c r="K10029" s="21">
        <f t="shared" si="312"/>
        <v>2015</v>
      </c>
      <c r="L10029" s="24">
        <f t="shared" si="313"/>
        <v>3</v>
      </c>
      <c r="M10029" s="11" t="s">
        <v>14</v>
      </c>
      <c r="N10029" s="11" t="s">
        <v>15</v>
      </c>
      <c r="O10029" s="11" t="str">
        <f>VLOOKUP(E10029,State_Code_Name!$B$1:$C$52,2,0)</f>
        <v>Michigan</v>
      </c>
    </row>
    <row r="10030" spans="1:15" x14ac:dyDescent="0.3">
      <c r="A10030" s="11">
        <v>1373014</v>
      </c>
      <c r="B10030" s="12" t="s">
        <v>70</v>
      </c>
      <c r="C10030" s="12" t="s">
        <v>27</v>
      </c>
      <c r="D10030" s="12" t="s">
        <v>28</v>
      </c>
      <c r="E10030" s="11" t="s">
        <v>36</v>
      </c>
      <c r="F10030" s="11" t="s">
        <v>19</v>
      </c>
      <c r="G10030" s="37">
        <v>42137</v>
      </c>
      <c r="H10030" s="13">
        <v>42137</v>
      </c>
      <c r="I10030" s="21">
        <v>0</v>
      </c>
      <c r="J10030" s="43" t="s">
        <v>1471</v>
      </c>
      <c r="K10030" s="21">
        <f t="shared" si="312"/>
        <v>2015</v>
      </c>
      <c r="L10030" s="24">
        <f t="shared" si="313"/>
        <v>2</v>
      </c>
      <c r="M10030" s="11" t="s">
        <v>14</v>
      </c>
      <c r="N10030" s="11" t="s">
        <v>15</v>
      </c>
      <c r="O10030" s="11" t="str">
        <f>VLOOKUP(E10030,State_Code_Name!$B$1:$C$52,2,0)</f>
        <v>Florida</v>
      </c>
    </row>
    <row r="10031" spans="1:15" x14ac:dyDescent="0.3">
      <c r="A10031" s="11">
        <v>1341752</v>
      </c>
      <c r="B10031" s="12" t="s">
        <v>64</v>
      </c>
      <c r="C10031" s="12" t="s">
        <v>33</v>
      </c>
      <c r="D10031" s="12" t="s">
        <v>45</v>
      </c>
      <c r="E10031" s="11" t="s">
        <v>117</v>
      </c>
      <c r="F10031" s="11" t="s">
        <v>13</v>
      </c>
      <c r="G10031" s="37">
        <v>42116</v>
      </c>
      <c r="H10031" s="13">
        <v>42121</v>
      </c>
      <c r="I10031" s="21">
        <v>5</v>
      </c>
      <c r="J10031" s="43" t="s">
        <v>1483</v>
      </c>
      <c r="K10031" s="21">
        <f t="shared" si="312"/>
        <v>2015</v>
      </c>
      <c r="L10031" s="24">
        <f t="shared" si="313"/>
        <v>2</v>
      </c>
      <c r="M10031" s="11" t="s">
        <v>14</v>
      </c>
      <c r="N10031" s="11" t="s">
        <v>15</v>
      </c>
      <c r="O10031" s="11" t="str">
        <f>VLOOKUP(E10031,State_Code_Name!$B$1:$C$52,2,0)</f>
        <v>Alabama</v>
      </c>
    </row>
    <row r="10032" spans="1:15" x14ac:dyDescent="0.3">
      <c r="A10032" s="11">
        <v>1889268</v>
      </c>
      <c r="B10032" s="12" t="s">
        <v>44</v>
      </c>
      <c r="C10032" s="12" t="s">
        <v>16</v>
      </c>
      <c r="D10032" s="12" t="s">
        <v>25</v>
      </c>
      <c r="E10032" s="11" t="s">
        <v>23</v>
      </c>
      <c r="F10032" s="11" t="s">
        <v>303</v>
      </c>
      <c r="G10032" s="37">
        <v>42480</v>
      </c>
      <c r="H10032" s="13">
        <v>42487</v>
      </c>
      <c r="I10032" s="21">
        <v>7</v>
      </c>
      <c r="J10032" s="43" t="s">
        <v>1483</v>
      </c>
      <c r="K10032" s="21">
        <f t="shared" si="312"/>
        <v>2016</v>
      </c>
      <c r="L10032" s="24">
        <f t="shared" si="313"/>
        <v>2</v>
      </c>
      <c r="M10032" s="11" t="s">
        <v>14</v>
      </c>
      <c r="N10032" s="11" t="s">
        <v>15</v>
      </c>
      <c r="O10032" s="11" t="str">
        <f>VLOOKUP(E10032,State_Code_Name!$B$1:$C$52,2,0)</f>
        <v>New York</v>
      </c>
    </row>
    <row r="10033" spans="1:15" x14ac:dyDescent="0.3">
      <c r="A10033" s="11">
        <v>985970</v>
      </c>
      <c r="B10033" s="12" t="s">
        <v>59</v>
      </c>
      <c r="C10033" s="12" t="s">
        <v>37</v>
      </c>
      <c r="D10033" s="12" t="s">
        <v>1443</v>
      </c>
      <c r="E10033" s="11" t="s">
        <v>100</v>
      </c>
      <c r="F10033" s="11" t="s">
        <v>19</v>
      </c>
      <c r="G10033" s="37">
        <v>41866</v>
      </c>
      <c r="H10033" s="13">
        <v>41871</v>
      </c>
      <c r="I10033" s="21">
        <v>5</v>
      </c>
      <c r="J10033" s="43" t="s">
        <v>1482</v>
      </c>
      <c r="K10033" s="21">
        <f t="shared" si="312"/>
        <v>2014</v>
      </c>
      <c r="L10033" s="24">
        <f t="shared" si="313"/>
        <v>3</v>
      </c>
      <c r="M10033" s="11" t="s">
        <v>14</v>
      </c>
      <c r="N10033" s="11" t="s">
        <v>15</v>
      </c>
      <c r="O10033" s="11" t="str">
        <f>VLOOKUP(E10033,State_Code_Name!$B$1:$C$52,2,0)</f>
        <v>Delaware</v>
      </c>
    </row>
    <row r="10034" spans="1:15" x14ac:dyDescent="0.3">
      <c r="A10034" s="11">
        <v>1751761</v>
      </c>
      <c r="B10034" s="12" t="s">
        <v>125</v>
      </c>
      <c r="C10034" s="12" t="s">
        <v>27</v>
      </c>
      <c r="D10034" s="12" t="s">
        <v>28</v>
      </c>
      <c r="E10034" s="11" t="s">
        <v>141</v>
      </c>
      <c r="F10034" s="11" t="s">
        <v>19</v>
      </c>
      <c r="G10034" s="37">
        <v>42390</v>
      </c>
      <c r="H10034" s="13">
        <v>42390</v>
      </c>
      <c r="I10034" s="21">
        <v>0</v>
      </c>
      <c r="J10034" s="43" t="s">
        <v>1474</v>
      </c>
      <c r="K10034" s="21">
        <f t="shared" si="312"/>
        <v>2016</v>
      </c>
      <c r="L10034" s="24">
        <f t="shared" si="313"/>
        <v>1</v>
      </c>
      <c r="M10034" s="11" t="s">
        <v>14</v>
      </c>
      <c r="N10034" s="11" t="s">
        <v>15</v>
      </c>
      <c r="O10034" s="11" t="str">
        <f>VLOOKUP(E10034,State_Code_Name!$B$1:$C$52,2,0)</f>
        <v>Maine</v>
      </c>
    </row>
    <row r="10035" spans="1:15" x14ac:dyDescent="0.3">
      <c r="A10035" s="11">
        <v>1640025</v>
      </c>
      <c r="B10035" s="12" t="s">
        <v>101</v>
      </c>
      <c r="C10035" s="12" t="s">
        <v>37</v>
      </c>
      <c r="D10035" s="12" t="s">
        <v>1445</v>
      </c>
      <c r="E10035" s="11" t="s">
        <v>23</v>
      </c>
      <c r="F10035" s="11" t="s">
        <v>19</v>
      </c>
      <c r="G10035" s="37">
        <v>42312</v>
      </c>
      <c r="H10035" s="13">
        <v>42312</v>
      </c>
      <c r="I10035" s="21">
        <v>0</v>
      </c>
      <c r="J10035" s="43" t="s">
        <v>1479</v>
      </c>
      <c r="K10035" s="21">
        <f t="shared" si="312"/>
        <v>2015</v>
      </c>
      <c r="L10035" s="24">
        <f t="shared" si="313"/>
        <v>4</v>
      </c>
      <c r="M10035" s="11" t="s">
        <v>14</v>
      </c>
      <c r="N10035" s="11" t="s">
        <v>14</v>
      </c>
      <c r="O10035" s="11" t="str">
        <f>VLOOKUP(E10035,State_Code_Name!$B$1:$C$52,2,0)</f>
        <v>New York</v>
      </c>
    </row>
    <row r="10036" spans="1:15" x14ac:dyDescent="0.3">
      <c r="A10036" s="11">
        <v>453333</v>
      </c>
      <c r="B10036" s="12" t="s">
        <v>31</v>
      </c>
      <c r="C10036" s="12" t="s">
        <v>16</v>
      </c>
      <c r="D10036" s="12" t="s">
        <v>76</v>
      </c>
      <c r="E10036" s="11" t="s">
        <v>18</v>
      </c>
      <c r="F10036" s="11" t="s">
        <v>19</v>
      </c>
      <c r="G10036" s="37">
        <v>41465</v>
      </c>
      <c r="H10036" s="13">
        <v>41467</v>
      </c>
      <c r="I10036" s="21">
        <v>2</v>
      </c>
      <c r="J10036" s="43" t="s">
        <v>1481</v>
      </c>
      <c r="K10036" s="21">
        <f t="shared" si="312"/>
        <v>2013</v>
      </c>
      <c r="L10036" s="24">
        <f t="shared" si="313"/>
        <v>3</v>
      </c>
      <c r="M10036" s="11" t="s">
        <v>14</v>
      </c>
      <c r="N10036" s="11" t="s">
        <v>15</v>
      </c>
      <c r="O10036" s="11" t="str">
        <f>VLOOKUP(E10036,State_Code_Name!$B$1:$C$52,2,0)</f>
        <v>California</v>
      </c>
    </row>
    <row r="10037" spans="1:15" x14ac:dyDescent="0.3">
      <c r="A10037" s="11">
        <v>2086879</v>
      </c>
      <c r="B10037" s="12" t="s">
        <v>61</v>
      </c>
      <c r="C10037" s="12" t="s">
        <v>53</v>
      </c>
      <c r="D10037" s="12" t="s">
        <v>102</v>
      </c>
      <c r="E10037" s="11" t="s">
        <v>36</v>
      </c>
      <c r="F10037" s="11" t="s">
        <v>19</v>
      </c>
      <c r="G10037" s="37">
        <v>42611</v>
      </c>
      <c r="H10037" s="13">
        <v>42611</v>
      </c>
      <c r="I10037" s="21">
        <v>0</v>
      </c>
      <c r="J10037" s="43" t="s">
        <v>1482</v>
      </c>
      <c r="K10037" s="21">
        <f t="shared" si="312"/>
        <v>2016</v>
      </c>
      <c r="L10037" s="24">
        <f t="shared" si="313"/>
        <v>3</v>
      </c>
      <c r="M10037" s="11" t="s">
        <v>14</v>
      </c>
      <c r="N10037" s="11" t="s">
        <v>15</v>
      </c>
      <c r="O10037" s="11" t="str">
        <f>VLOOKUP(E10037,State_Code_Name!$B$1:$C$52,2,0)</f>
        <v>Florida</v>
      </c>
    </row>
    <row r="10038" spans="1:15" x14ac:dyDescent="0.3">
      <c r="A10038" s="11">
        <v>1496672</v>
      </c>
      <c r="B10038" s="12" t="s">
        <v>44</v>
      </c>
      <c r="C10038" s="12" t="s">
        <v>37</v>
      </c>
      <c r="D10038" s="12" t="s">
        <v>81</v>
      </c>
      <c r="E10038" s="11" t="s">
        <v>36</v>
      </c>
      <c r="F10038" s="11" t="s">
        <v>19</v>
      </c>
      <c r="G10038" s="37">
        <v>42216</v>
      </c>
      <c r="H10038" s="13">
        <v>42216</v>
      </c>
      <c r="I10038" s="21">
        <v>0</v>
      </c>
      <c r="J10038" s="43" t="s">
        <v>1481</v>
      </c>
      <c r="K10038" s="21">
        <f t="shared" si="312"/>
        <v>2015</v>
      </c>
      <c r="L10038" s="24">
        <f t="shared" si="313"/>
        <v>3</v>
      </c>
      <c r="M10038" s="11" t="s">
        <v>14</v>
      </c>
      <c r="N10038" s="11" t="s">
        <v>15</v>
      </c>
      <c r="O10038" s="11" t="str">
        <f>VLOOKUP(E10038,State_Code_Name!$B$1:$C$52,2,0)</f>
        <v>Florida</v>
      </c>
    </row>
    <row r="10039" spans="1:15" x14ac:dyDescent="0.3">
      <c r="A10039" s="11">
        <v>1569844</v>
      </c>
      <c r="B10039" s="12" t="s">
        <v>538</v>
      </c>
      <c r="C10039" s="12" t="s">
        <v>33</v>
      </c>
      <c r="D10039" s="12" t="s">
        <v>45</v>
      </c>
      <c r="E10039" s="11" t="s">
        <v>122</v>
      </c>
      <c r="F10039" s="11" t="s">
        <v>19</v>
      </c>
      <c r="G10039" s="37">
        <v>42265</v>
      </c>
      <c r="H10039" s="13">
        <v>42265</v>
      </c>
      <c r="I10039" s="21">
        <v>0</v>
      </c>
      <c r="J10039" s="43" t="s">
        <v>1480</v>
      </c>
      <c r="K10039" s="21">
        <f t="shared" si="312"/>
        <v>2015</v>
      </c>
      <c r="L10039" s="24">
        <f t="shared" si="313"/>
        <v>3</v>
      </c>
      <c r="M10039" s="11" t="s">
        <v>15</v>
      </c>
      <c r="N10039" s="11" t="s">
        <v>15</v>
      </c>
      <c r="O10039" s="11" t="str">
        <f>VLOOKUP(E10039,State_Code_Name!$B$1:$C$52,2,0)</f>
        <v>Maryland</v>
      </c>
    </row>
    <row r="10040" spans="1:15" x14ac:dyDescent="0.3">
      <c r="A10040" s="11">
        <v>1950094</v>
      </c>
      <c r="B10040" s="12" t="s">
        <v>51</v>
      </c>
      <c r="C10040" s="12" t="s">
        <v>37</v>
      </c>
      <c r="D10040" s="12" t="s">
        <v>81</v>
      </c>
      <c r="E10040" s="11" t="s">
        <v>18</v>
      </c>
      <c r="F10040" s="11" t="s">
        <v>303</v>
      </c>
      <c r="G10040" s="37">
        <v>42522</v>
      </c>
      <c r="H10040" s="13">
        <v>42524</v>
      </c>
      <c r="I10040" s="21">
        <v>2</v>
      </c>
      <c r="J10040" s="43" t="s">
        <v>1477</v>
      </c>
      <c r="K10040" s="21">
        <f t="shared" si="312"/>
        <v>2016</v>
      </c>
      <c r="L10040" s="24">
        <f t="shared" si="313"/>
        <v>2</v>
      </c>
      <c r="M10040" s="11" t="s">
        <v>14</v>
      </c>
      <c r="N10040" s="11" t="s">
        <v>15</v>
      </c>
      <c r="O10040" s="11" t="str">
        <f>VLOOKUP(E10040,State_Code_Name!$B$1:$C$52,2,0)</f>
        <v>California</v>
      </c>
    </row>
    <row r="10041" spans="1:15" x14ac:dyDescent="0.3">
      <c r="A10041" s="11">
        <v>1133989</v>
      </c>
      <c r="B10041" s="12" t="s">
        <v>82</v>
      </c>
      <c r="C10041" s="12" t="s">
        <v>37</v>
      </c>
      <c r="D10041" s="12" t="s">
        <v>81</v>
      </c>
      <c r="E10041" s="11" t="s">
        <v>23</v>
      </c>
      <c r="F10041" s="11" t="s">
        <v>19</v>
      </c>
      <c r="G10041" s="37">
        <v>41969</v>
      </c>
      <c r="H10041" s="13">
        <v>41969</v>
      </c>
      <c r="I10041" s="21">
        <v>0</v>
      </c>
      <c r="J10041" s="43" t="s">
        <v>1479</v>
      </c>
      <c r="K10041" s="21">
        <f t="shared" si="312"/>
        <v>2014</v>
      </c>
      <c r="L10041" s="24">
        <f t="shared" si="313"/>
        <v>4</v>
      </c>
      <c r="M10041" s="11" t="s">
        <v>14</v>
      </c>
      <c r="N10041" s="11" t="s">
        <v>15</v>
      </c>
      <c r="O10041" s="11" t="str">
        <f>VLOOKUP(E10041,State_Code_Name!$B$1:$C$52,2,0)</f>
        <v>New York</v>
      </c>
    </row>
    <row r="10042" spans="1:15" x14ac:dyDescent="0.3">
      <c r="A10042" s="11">
        <v>1758999</v>
      </c>
      <c r="B10042" s="12" t="s">
        <v>361</v>
      </c>
      <c r="C10042" s="12" t="s">
        <v>62</v>
      </c>
      <c r="D10042" s="12" t="s">
        <v>279</v>
      </c>
      <c r="E10042" s="11" t="s">
        <v>23</v>
      </c>
      <c r="F10042" s="11" t="s">
        <v>19</v>
      </c>
      <c r="G10042" s="37">
        <v>42395</v>
      </c>
      <c r="H10042" s="13">
        <v>42395</v>
      </c>
      <c r="I10042" s="21">
        <v>0</v>
      </c>
      <c r="J10042" s="43" t="s">
        <v>1474</v>
      </c>
      <c r="K10042" s="21">
        <f t="shared" si="312"/>
        <v>2016</v>
      </c>
      <c r="L10042" s="24">
        <f t="shared" si="313"/>
        <v>1</v>
      </c>
      <c r="M10042" s="11" t="s">
        <v>14</v>
      </c>
      <c r="N10042" s="11" t="s">
        <v>14</v>
      </c>
      <c r="O10042" s="11" t="str">
        <f>VLOOKUP(E10042,State_Code_Name!$B$1:$C$52,2,0)</f>
        <v>New York</v>
      </c>
    </row>
    <row r="10043" spans="1:15" x14ac:dyDescent="0.3">
      <c r="A10043" s="11">
        <v>1687128</v>
      </c>
      <c r="B10043" s="12" t="s">
        <v>130</v>
      </c>
      <c r="C10043" s="12" t="s">
        <v>33</v>
      </c>
      <c r="D10043" s="12" t="s">
        <v>42</v>
      </c>
      <c r="E10043" s="11" t="s">
        <v>18</v>
      </c>
      <c r="F10043" s="11" t="s">
        <v>19</v>
      </c>
      <c r="G10043" s="37">
        <v>42346</v>
      </c>
      <c r="H10043" s="13">
        <v>42346</v>
      </c>
      <c r="I10043" s="21">
        <v>0</v>
      </c>
      <c r="J10043" s="43" t="s">
        <v>1475</v>
      </c>
      <c r="K10043" s="21">
        <f t="shared" si="312"/>
        <v>2015</v>
      </c>
      <c r="L10043" s="24">
        <f t="shared" si="313"/>
        <v>4</v>
      </c>
      <c r="M10043" s="11" t="s">
        <v>14</v>
      </c>
      <c r="N10043" s="11" t="s">
        <v>15</v>
      </c>
      <c r="O10043" s="11" t="str">
        <f>VLOOKUP(E10043,State_Code_Name!$B$1:$C$52,2,0)</f>
        <v>California</v>
      </c>
    </row>
    <row r="10044" spans="1:15" x14ac:dyDescent="0.3">
      <c r="A10044" s="11">
        <v>1205887</v>
      </c>
      <c r="B10044" s="12" t="s">
        <v>11</v>
      </c>
      <c r="C10044" s="12" t="s">
        <v>16</v>
      </c>
      <c r="D10044" s="12" t="s">
        <v>25</v>
      </c>
      <c r="E10044" s="11" t="s">
        <v>26</v>
      </c>
      <c r="F10044" s="11" t="s">
        <v>19</v>
      </c>
      <c r="G10044" s="37">
        <v>42027</v>
      </c>
      <c r="H10044" s="13">
        <v>42027</v>
      </c>
      <c r="I10044" s="21">
        <v>0</v>
      </c>
      <c r="J10044" s="43" t="s">
        <v>1474</v>
      </c>
      <c r="K10044" s="21">
        <f t="shared" si="312"/>
        <v>2015</v>
      </c>
      <c r="L10044" s="24">
        <f t="shared" si="313"/>
        <v>1</v>
      </c>
      <c r="M10044" s="11" t="s">
        <v>14</v>
      </c>
      <c r="N10044" s="11" t="s">
        <v>15</v>
      </c>
      <c r="O10044" s="11" t="str">
        <f>VLOOKUP(E10044,State_Code_Name!$B$1:$C$52,2,0)</f>
        <v>Georgia</v>
      </c>
    </row>
    <row r="10045" spans="1:15" x14ac:dyDescent="0.3">
      <c r="A10045" s="11">
        <v>1562732</v>
      </c>
      <c r="B10045" s="12" t="s">
        <v>69</v>
      </c>
      <c r="C10045" s="12" t="s">
        <v>37</v>
      </c>
      <c r="D10045" s="12" t="s">
        <v>81</v>
      </c>
      <c r="E10045" s="11" t="s">
        <v>36</v>
      </c>
      <c r="F10045" s="11" t="s">
        <v>303</v>
      </c>
      <c r="G10045" s="37">
        <v>42261</v>
      </c>
      <c r="H10045" s="13">
        <v>42261</v>
      </c>
      <c r="I10045" s="21">
        <v>0</v>
      </c>
      <c r="J10045" s="43" t="s">
        <v>1480</v>
      </c>
      <c r="K10045" s="21">
        <f t="shared" si="312"/>
        <v>2015</v>
      </c>
      <c r="L10045" s="24">
        <f t="shared" si="313"/>
        <v>3</v>
      </c>
      <c r="M10045" s="11" t="s">
        <v>14</v>
      </c>
      <c r="N10045" s="11" t="s">
        <v>15</v>
      </c>
      <c r="O10045" s="11" t="str">
        <f>VLOOKUP(E10045,State_Code_Name!$B$1:$C$52,2,0)</f>
        <v>Florida</v>
      </c>
    </row>
    <row r="10046" spans="1:15" x14ac:dyDescent="0.3">
      <c r="A10046" s="11">
        <v>705655</v>
      </c>
      <c r="B10046" s="12" t="s">
        <v>31</v>
      </c>
      <c r="C10046" s="12" t="s">
        <v>27</v>
      </c>
      <c r="D10046" s="12" t="s">
        <v>28</v>
      </c>
      <c r="E10046" s="11" t="s">
        <v>71</v>
      </c>
      <c r="F10046" s="11" t="s">
        <v>19</v>
      </c>
      <c r="G10046" s="37">
        <v>41675</v>
      </c>
      <c r="H10046" s="13">
        <v>41677</v>
      </c>
      <c r="I10046" s="21">
        <v>2</v>
      </c>
      <c r="J10046" s="43" t="s">
        <v>1478</v>
      </c>
      <c r="K10046" s="21">
        <f t="shared" si="312"/>
        <v>2014</v>
      </c>
      <c r="L10046" s="24">
        <f t="shared" si="313"/>
        <v>1</v>
      </c>
      <c r="M10046" s="11" t="s">
        <v>14</v>
      </c>
      <c r="N10046" s="11" t="s">
        <v>15</v>
      </c>
      <c r="O10046" s="11" t="str">
        <f>VLOOKUP(E10046,State_Code_Name!$B$1:$C$52,2,0)</f>
        <v>Massachusetts</v>
      </c>
    </row>
    <row r="10047" spans="1:15" x14ac:dyDescent="0.3">
      <c r="A10047" s="11">
        <v>897575</v>
      </c>
      <c r="B10047" s="12" t="s">
        <v>459</v>
      </c>
      <c r="C10047" s="12" t="s">
        <v>33</v>
      </c>
      <c r="D10047" s="12" t="s">
        <v>42</v>
      </c>
      <c r="E10047" s="11" t="s">
        <v>12</v>
      </c>
      <c r="F10047" s="11" t="s">
        <v>19</v>
      </c>
      <c r="G10047" s="37">
        <v>41807</v>
      </c>
      <c r="H10047" s="13">
        <v>41809</v>
      </c>
      <c r="I10047" s="21">
        <v>2</v>
      </c>
      <c r="J10047" s="43" t="s">
        <v>1477</v>
      </c>
      <c r="K10047" s="21">
        <f t="shared" si="312"/>
        <v>2014</v>
      </c>
      <c r="L10047" s="24">
        <f t="shared" si="313"/>
        <v>2</v>
      </c>
      <c r="M10047" s="11" t="s">
        <v>14</v>
      </c>
      <c r="N10047" s="11" t="s">
        <v>15</v>
      </c>
      <c r="O10047" s="11" t="str">
        <f>VLOOKUP(E10047,State_Code_Name!$B$1:$C$52,2,0)</f>
        <v>Virginia</v>
      </c>
    </row>
    <row r="10048" spans="1:15" x14ac:dyDescent="0.3">
      <c r="A10048" s="11">
        <v>1021139</v>
      </c>
      <c r="B10048" s="12" t="s">
        <v>414</v>
      </c>
      <c r="C10048" s="12" t="s">
        <v>33</v>
      </c>
      <c r="D10048" s="12" t="s">
        <v>45</v>
      </c>
      <c r="E10048" s="11" t="s">
        <v>18</v>
      </c>
      <c r="F10048" s="11" t="s">
        <v>19</v>
      </c>
      <c r="G10048" s="37">
        <v>41891</v>
      </c>
      <c r="H10048" s="13">
        <v>41897</v>
      </c>
      <c r="I10048" s="21">
        <v>6</v>
      </c>
      <c r="J10048" s="43" t="s">
        <v>1480</v>
      </c>
      <c r="K10048" s="21">
        <f t="shared" si="312"/>
        <v>2014</v>
      </c>
      <c r="L10048" s="24">
        <f t="shared" si="313"/>
        <v>3</v>
      </c>
      <c r="M10048" s="11" t="s">
        <v>14</v>
      </c>
      <c r="N10048" s="11" t="s">
        <v>15</v>
      </c>
      <c r="O10048" s="11" t="str">
        <f>VLOOKUP(E10048,State_Code_Name!$B$1:$C$52,2,0)</f>
        <v>California</v>
      </c>
    </row>
    <row r="10049" spans="1:15" x14ac:dyDescent="0.3">
      <c r="A10049" s="11">
        <v>1331020</v>
      </c>
      <c r="B10049" s="12" t="s">
        <v>22</v>
      </c>
      <c r="C10049" s="12" t="s">
        <v>16</v>
      </c>
      <c r="D10049" s="12" t="s">
        <v>25</v>
      </c>
      <c r="E10049" s="11" t="s">
        <v>30</v>
      </c>
      <c r="F10049" s="11" t="s">
        <v>303</v>
      </c>
      <c r="G10049" s="37">
        <v>42109</v>
      </c>
      <c r="H10049" s="13">
        <v>42114</v>
      </c>
      <c r="I10049" s="21">
        <v>5</v>
      </c>
      <c r="J10049" s="43" t="s">
        <v>1483</v>
      </c>
      <c r="K10049" s="21">
        <f t="shared" si="312"/>
        <v>2015</v>
      </c>
      <c r="L10049" s="24">
        <f t="shared" si="313"/>
        <v>2</v>
      </c>
      <c r="M10049" s="11" t="s">
        <v>14</v>
      </c>
      <c r="N10049" s="11" t="s">
        <v>15</v>
      </c>
      <c r="O10049" s="11" t="str">
        <f>VLOOKUP(E10049,State_Code_Name!$B$1:$C$52,2,0)</f>
        <v>Connecticut</v>
      </c>
    </row>
    <row r="10050" spans="1:15" x14ac:dyDescent="0.3">
      <c r="A10050" s="11">
        <v>1899771</v>
      </c>
      <c r="B10050" s="12" t="s">
        <v>44</v>
      </c>
      <c r="C10050" s="12" t="s">
        <v>16</v>
      </c>
      <c r="D10050" s="12" t="s">
        <v>21</v>
      </c>
      <c r="E10050" s="11" t="s">
        <v>60</v>
      </c>
      <c r="F10050" s="11" t="s">
        <v>19</v>
      </c>
      <c r="G10050" s="37">
        <v>42488</v>
      </c>
      <c r="H10050" s="13">
        <v>42488</v>
      </c>
      <c r="I10050" s="21">
        <v>0</v>
      </c>
      <c r="J10050" s="43" t="s">
        <v>1483</v>
      </c>
      <c r="K10050" s="21">
        <f t="shared" si="312"/>
        <v>2016</v>
      </c>
      <c r="L10050" s="24">
        <f t="shared" si="313"/>
        <v>2</v>
      </c>
      <c r="M10050" s="11" t="s">
        <v>14</v>
      </c>
      <c r="N10050" s="11" t="s">
        <v>15</v>
      </c>
      <c r="O10050" s="11" t="str">
        <f>VLOOKUP(E10050,State_Code_Name!$B$1:$C$52,2,0)</f>
        <v>Illinois</v>
      </c>
    </row>
    <row r="10051" spans="1:15" x14ac:dyDescent="0.3">
      <c r="A10051" s="11">
        <v>799641</v>
      </c>
      <c r="B10051" s="12" t="s">
        <v>95</v>
      </c>
      <c r="C10051" s="12" t="s">
        <v>16</v>
      </c>
      <c r="D10051" s="12" t="s">
        <v>25</v>
      </c>
      <c r="E10051" s="11" t="s">
        <v>12</v>
      </c>
      <c r="F10051" s="11" t="s">
        <v>19</v>
      </c>
      <c r="G10051" s="37">
        <v>41737</v>
      </c>
      <c r="H10051" s="13">
        <v>41737</v>
      </c>
      <c r="I10051" s="21">
        <v>0</v>
      </c>
      <c r="J10051" s="43" t="s">
        <v>1483</v>
      </c>
      <c r="K10051" s="21">
        <f t="shared" ref="K10051:K10114" si="314">YEAR(G10051)</f>
        <v>2014</v>
      </c>
      <c r="L10051" s="24">
        <f t="shared" ref="L10051:L10114" si="315">ROUNDUP(MONTH(G10051)/3,0)</f>
        <v>2</v>
      </c>
      <c r="M10051" s="11" t="s">
        <v>14</v>
      </c>
      <c r="N10051" s="11" t="s">
        <v>14</v>
      </c>
      <c r="O10051" s="11" t="str">
        <f>VLOOKUP(E10051,State_Code_Name!$B$1:$C$52,2,0)</f>
        <v>Virginia</v>
      </c>
    </row>
    <row r="10052" spans="1:15" x14ac:dyDescent="0.3">
      <c r="A10052" s="11">
        <v>1852642</v>
      </c>
      <c r="B10052" s="12" t="s">
        <v>709</v>
      </c>
      <c r="C10052" s="12" t="s">
        <v>33</v>
      </c>
      <c r="D10052" s="12" t="s">
        <v>115</v>
      </c>
      <c r="E10052" s="11" t="s">
        <v>105</v>
      </c>
      <c r="F10052" s="11" t="s">
        <v>19</v>
      </c>
      <c r="G10052" s="37">
        <v>42458</v>
      </c>
      <c r="H10052" s="13">
        <v>42458</v>
      </c>
      <c r="I10052" s="21">
        <v>0</v>
      </c>
      <c r="J10052" s="43" t="s">
        <v>1476</v>
      </c>
      <c r="K10052" s="21">
        <f t="shared" si="314"/>
        <v>2016</v>
      </c>
      <c r="L10052" s="24">
        <f t="shared" si="315"/>
        <v>1</v>
      </c>
      <c r="M10052" s="11" t="s">
        <v>14</v>
      </c>
      <c r="N10052" s="11" t="s">
        <v>14</v>
      </c>
      <c r="O10052" s="11" t="str">
        <f>VLOOKUP(E10052,State_Code_Name!$B$1:$C$52,2,0)</f>
        <v>Indiana</v>
      </c>
    </row>
    <row r="10053" spans="1:15" x14ac:dyDescent="0.3">
      <c r="A10053" s="11">
        <v>814238</v>
      </c>
      <c r="B10053" s="12" t="s">
        <v>156</v>
      </c>
      <c r="C10053" s="12" t="s">
        <v>33</v>
      </c>
      <c r="D10053" s="12" t="s">
        <v>42</v>
      </c>
      <c r="E10053" s="11" t="s">
        <v>18</v>
      </c>
      <c r="F10053" s="11" t="s">
        <v>19</v>
      </c>
      <c r="G10053" s="37">
        <v>41746</v>
      </c>
      <c r="H10053" s="13">
        <v>41778</v>
      </c>
      <c r="I10053" s="21">
        <v>32</v>
      </c>
      <c r="J10053" s="43" t="s">
        <v>1483</v>
      </c>
      <c r="K10053" s="21">
        <f t="shared" si="314"/>
        <v>2014</v>
      </c>
      <c r="L10053" s="24">
        <f t="shared" si="315"/>
        <v>2</v>
      </c>
      <c r="M10053" s="11" t="s">
        <v>14</v>
      </c>
      <c r="N10053" s="11" t="s">
        <v>14</v>
      </c>
      <c r="O10053" s="11" t="str">
        <f>VLOOKUP(E10053,State_Code_Name!$B$1:$C$52,2,0)</f>
        <v>California</v>
      </c>
    </row>
    <row r="10054" spans="1:15" x14ac:dyDescent="0.3">
      <c r="A10054" s="11">
        <v>970574</v>
      </c>
      <c r="B10054" s="12" t="s">
        <v>229</v>
      </c>
      <c r="C10054" s="12" t="s">
        <v>9</v>
      </c>
      <c r="D10054" s="12" t="s">
        <v>182</v>
      </c>
      <c r="E10054" s="11" t="s">
        <v>36</v>
      </c>
      <c r="F10054" s="11" t="s">
        <v>19</v>
      </c>
      <c r="G10054" s="37">
        <v>41857</v>
      </c>
      <c r="H10054" s="13">
        <v>41857</v>
      </c>
      <c r="I10054" s="21">
        <v>0</v>
      </c>
      <c r="J10054" s="43" t="s">
        <v>1482</v>
      </c>
      <c r="K10054" s="21">
        <f t="shared" si="314"/>
        <v>2014</v>
      </c>
      <c r="L10054" s="24">
        <f t="shared" si="315"/>
        <v>3</v>
      </c>
      <c r="M10054" s="11" t="s">
        <v>14</v>
      </c>
      <c r="N10054" s="11" t="s">
        <v>15</v>
      </c>
      <c r="O10054" s="11" t="str">
        <f>VLOOKUP(E10054,State_Code_Name!$B$1:$C$52,2,0)</f>
        <v>Florida</v>
      </c>
    </row>
    <row r="10055" spans="1:15" x14ac:dyDescent="0.3">
      <c r="A10055" s="11">
        <v>1734948</v>
      </c>
      <c r="B10055" s="12" t="s">
        <v>433</v>
      </c>
      <c r="C10055" s="12" t="s">
        <v>9</v>
      </c>
      <c r="D10055" s="12" t="s">
        <v>10</v>
      </c>
      <c r="E10055" s="11" t="s">
        <v>49</v>
      </c>
      <c r="F10055" s="11" t="s">
        <v>19</v>
      </c>
      <c r="G10055" s="37">
        <v>42378</v>
      </c>
      <c r="H10055" s="13">
        <v>42378</v>
      </c>
      <c r="I10055" s="21">
        <v>0</v>
      </c>
      <c r="J10055" s="43" t="s">
        <v>1474</v>
      </c>
      <c r="K10055" s="21">
        <f t="shared" si="314"/>
        <v>2016</v>
      </c>
      <c r="L10055" s="24">
        <f t="shared" si="315"/>
        <v>1</v>
      </c>
      <c r="M10055" s="11" t="s">
        <v>14</v>
      </c>
      <c r="N10055" s="11" t="s">
        <v>15</v>
      </c>
      <c r="O10055" s="11" t="str">
        <f>VLOOKUP(E10055,State_Code_Name!$B$1:$C$52,2,0)</f>
        <v>New Jersey</v>
      </c>
    </row>
    <row r="10056" spans="1:15" x14ac:dyDescent="0.3">
      <c r="A10056" s="11">
        <v>1458415</v>
      </c>
      <c r="B10056" s="12" t="s">
        <v>55</v>
      </c>
      <c r="C10056" s="12" t="s">
        <v>53</v>
      </c>
      <c r="D10056" s="12" t="s">
        <v>102</v>
      </c>
      <c r="E10056" s="11" t="s">
        <v>43</v>
      </c>
      <c r="F10056" s="11" t="s">
        <v>19</v>
      </c>
      <c r="G10056" s="37">
        <v>42193</v>
      </c>
      <c r="H10056" s="13">
        <v>42193</v>
      </c>
      <c r="I10056" s="21">
        <v>0</v>
      </c>
      <c r="J10056" s="43" t="s">
        <v>1481</v>
      </c>
      <c r="K10056" s="21">
        <f t="shared" si="314"/>
        <v>2015</v>
      </c>
      <c r="L10056" s="24">
        <f t="shared" si="315"/>
        <v>3</v>
      </c>
      <c r="M10056" s="11" t="s">
        <v>14</v>
      </c>
      <c r="N10056" s="11" t="s">
        <v>14</v>
      </c>
      <c r="O10056" s="11" t="str">
        <f>VLOOKUP(E10056,State_Code_Name!$B$1:$C$52,2,0)</f>
        <v>North Carolina</v>
      </c>
    </row>
    <row r="10057" spans="1:15" x14ac:dyDescent="0.3">
      <c r="A10057" s="11">
        <v>1673889</v>
      </c>
      <c r="B10057" s="12" t="s">
        <v>51</v>
      </c>
      <c r="C10057" s="12" t="s">
        <v>37</v>
      </c>
      <c r="D10057" s="12" t="s">
        <v>81</v>
      </c>
      <c r="E10057" s="11" t="s">
        <v>47</v>
      </c>
      <c r="F10057" s="11" t="s">
        <v>19</v>
      </c>
      <c r="G10057" s="37">
        <v>42335</v>
      </c>
      <c r="H10057" s="13">
        <v>42335</v>
      </c>
      <c r="I10057" s="21">
        <v>0</v>
      </c>
      <c r="J10057" s="43" t="s">
        <v>1479</v>
      </c>
      <c r="K10057" s="21">
        <f t="shared" si="314"/>
        <v>2015</v>
      </c>
      <c r="L10057" s="24">
        <f t="shared" si="315"/>
        <v>4</v>
      </c>
      <c r="M10057" s="11" t="s">
        <v>14</v>
      </c>
      <c r="N10057" s="11" t="s">
        <v>15</v>
      </c>
      <c r="O10057" s="11" t="str">
        <f>VLOOKUP(E10057,State_Code_Name!$B$1:$C$52,2,0)</f>
        <v>Pennsylvania</v>
      </c>
    </row>
    <row r="10058" spans="1:15" x14ac:dyDescent="0.3">
      <c r="A10058" s="11">
        <v>1250679</v>
      </c>
      <c r="B10058" s="12" t="s">
        <v>11</v>
      </c>
      <c r="C10058" s="12" t="s">
        <v>27</v>
      </c>
      <c r="D10058" s="12" t="s">
        <v>28</v>
      </c>
      <c r="E10058" s="11" t="s">
        <v>40</v>
      </c>
      <c r="F10058" s="11" t="s">
        <v>303</v>
      </c>
      <c r="G10058" s="37">
        <v>42056</v>
      </c>
      <c r="H10058" s="13">
        <v>42062</v>
      </c>
      <c r="I10058" s="21">
        <v>6</v>
      </c>
      <c r="J10058" s="43" t="s">
        <v>1478</v>
      </c>
      <c r="K10058" s="21">
        <f t="shared" si="314"/>
        <v>2015</v>
      </c>
      <c r="L10058" s="24">
        <f t="shared" si="315"/>
        <v>1</v>
      </c>
      <c r="M10058" s="11" t="s">
        <v>14</v>
      </c>
      <c r="N10058" s="11" t="s">
        <v>15</v>
      </c>
      <c r="O10058" s="11" t="str">
        <f>VLOOKUP(E10058,State_Code_Name!$B$1:$C$52,2,0)</f>
        <v>Ohio</v>
      </c>
    </row>
    <row r="10059" spans="1:15" x14ac:dyDescent="0.3">
      <c r="A10059" s="11">
        <v>862281</v>
      </c>
      <c r="B10059" s="12" t="s">
        <v>39</v>
      </c>
      <c r="C10059" s="12" t="s">
        <v>9</v>
      </c>
      <c r="D10059" s="12" t="s">
        <v>182</v>
      </c>
      <c r="E10059" s="11" t="s">
        <v>194</v>
      </c>
      <c r="F10059" s="11" t="s">
        <v>13</v>
      </c>
      <c r="G10059" s="37">
        <v>41780</v>
      </c>
      <c r="H10059" s="13">
        <v>41781</v>
      </c>
      <c r="I10059" s="21">
        <v>1</v>
      </c>
      <c r="J10059" s="43" t="s">
        <v>1471</v>
      </c>
      <c r="K10059" s="21">
        <f t="shared" si="314"/>
        <v>2014</v>
      </c>
      <c r="L10059" s="24">
        <f t="shared" si="315"/>
        <v>2</v>
      </c>
      <c r="M10059" s="11" t="s">
        <v>14</v>
      </c>
      <c r="N10059" s="11" t="s">
        <v>15</v>
      </c>
      <c r="O10059" s="11" t="str">
        <f>VLOOKUP(E10059,State_Code_Name!$B$1:$C$52,2,0)</f>
        <v>Nebraska</v>
      </c>
    </row>
    <row r="10060" spans="1:15" x14ac:dyDescent="0.3">
      <c r="A10060" s="11">
        <v>1584164</v>
      </c>
      <c r="B10060" s="12" t="s">
        <v>420</v>
      </c>
      <c r="C10060" s="12" t="s">
        <v>27</v>
      </c>
      <c r="D10060" s="12" t="s">
        <v>79</v>
      </c>
      <c r="E10060" s="11" t="s">
        <v>49</v>
      </c>
      <c r="F10060" s="11" t="s">
        <v>19</v>
      </c>
      <c r="G10060" s="37">
        <v>42276</v>
      </c>
      <c r="H10060" s="13">
        <v>42276</v>
      </c>
      <c r="I10060" s="21">
        <v>0</v>
      </c>
      <c r="J10060" s="43" t="s">
        <v>1480</v>
      </c>
      <c r="K10060" s="21">
        <f t="shared" si="314"/>
        <v>2015</v>
      </c>
      <c r="L10060" s="24">
        <f t="shared" si="315"/>
        <v>3</v>
      </c>
      <c r="M10060" s="11" t="s">
        <v>14</v>
      </c>
      <c r="N10060" s="11" t="s">
        <v>15</v>
      </c>
      <c r="O10060" s="11" t="str">
        <f>VLOOKUP(E10060,State_Code_Name!$B$1:$C$52,2,0)</f>
        <v>New Jersey</v>
      </c>
    </row>
    <row r="10061" spans="1:15" x14ac:dyDescent="0.3">
      <c r="A10061" s="11">
        <v>437568</v>
      </c>
      <c r="B10061" s="12" t="s">
        <v>39</v>
      </c>
      <c r="C10061" s="12" t="s">
        <v>37</v>
      </c>
      <c r="D10061" s="12" t="s">
        <v>150</v>
      </c>
      <c r="E10061" s="11" t="s">
        <v>32</v>
      </c>
      <c r="F10061" s="11" t="s">
        <v>19</v>
      </c>
      <c r="G10061" s="37">
        <v>41444</v>
      </c>
      <c r="H10061" s="13">
        <v>41444</v>
      </c>
      <c r="I10061" s="21">
        <v>0</v>
      </c>
      <c r="J10061" s="43" t="s">
        <v>1477</v>
      </c>
      <c r="K10061" s="21">
        <f t="shared" si="314"/>
        <v>2013</v>
      </c>
      <c r="L10061" s="24">
        <f t="shared" si="315"/>
        <v>2</v>
      </c>
      <c r="M10061" s="11" t="s">
        <v>14</v>
      </c>
      <c r="N10061" s="11" t="s">
        <v>15</v>
      </c>
      <c r="O10061" s="11" t="str">
        <f>VLOOKUP(E10061,State_Code_Name!$B$1:$C$52,2,0)</f>
        <v>Texas</v>
      </c>
    </row>
    <row r="10062" spans="1:15" x14ac:dyDescent="0.3">
      <c r="A10062" s="11">
        <v>1478968</v>
      </c>
      <c r="B10062" s="12" t="s">
        <v>74</v>
      </c>
      <c r="C10062" s="12" t="s">
        <v>27</v>
      </c>
      <c r="D10062" s="12" t="s">
        <v>28</v>
      </c>
      <c r="E10062" s="11" t="s">
        <v>36</v>
      </c>
      <c r="F10062" s="11" t="s">
        <v>19</v>
      </c>
      <c r="G10062" s="37">
        <v>42206</v>
      </c>
      <c r="H10062" s="13">
        <v>42212</v>
      </c>
      <c r="I10062" s="21">
        <v>6</v>
      </c>
      <c r="J10062" s="43" t="s">
        <v>1481</v>
      </c>
      <c r="K10062" s="21">
        <f t="shared" si="314"/>
        <v>2015</v>
      </c>
      <c r="L10062" s="24">
        <f t="shared" si="315"/>
        <v>3</v>
      </c>
      <c r="M10062" s="11" t="s">
        <v>14</v>
      </c>
      <c r="N10062" s="11" t="s">
        <v>15</v>
      </c>
      <c r="O10062" s="11" t="str">
        <f>VLOOKUP(E10062,State_Code_Name!$B$1:$C$52,2,0)</f>
        <v>Florida</v>
      </c>
    </row>
    <row r="10063" spans="1:15" x14ac:dyDescent="0.3">
      <c r="A10063" s="11">
        <v>676313</v>
      </c>
      <c r="B10063" s="12" t="s">
        <v>148</v>
      </c>
      <c r="C10063" s="12" t="s">
        <v>16</v>
      </c>
      <c r="D10063" s="12" t="s">
        <v>1442</v>
      </c>
      <c r="E10063" s="11" t="s">
        <v>60</v>
      </c>
      <c r="F10063" s="11" t="s">
        <v>19</v>
      </c>
      <c r="G10063" s="37">
        <v>41659</v>
      </c>
      <c r="H10063" s="13">
        <v>41663</v>
      </c>
      <c r="I10063" s="21">
        <v>4</v>
      </c>
      <c r="J10063" s="43" t="s">
        <v>1474</v>
      </c>
      <c r="K10063" s="21">
        <f t="shared" si="314"/>
        <v>2014</v>
      </c>
      <c r="L10063" s="24">
        <f t="shared" si="315"/>
        <v>1</v>
      </c>
      <c r="M10063" s="11" t="s">
        <v>14</v>
      </c>
      <c r="N10063" s="11" t="s">
        <v>15</v>
      </c>
      <c r="O10063" s="11" t="str">
        <f>VLOOKUP(E10063,State_Code_Name!$B$1:$C$52,2,0)</f>
        <v>Illinois</v>
      </c>
    </row>
    <row r="10064" spans="1:15" x14ac:dyDescent="0.3">
      <c r="A10064" s="11">
        <v>1735116</v>
      </c>
      <c r="B10064" s="12" t="s">
        <v>44</v>
      </c>
      <c r="C10064" s="12" t="s">
        <v>37</v>
      </c>
      <c r="D10064" s="12" t="s">
        <v>81</v>
      </c>
      <c r="E10064" s="11" t="s">
        <v>98</v>
      </c>
      <c r="F10064" s="11" t="s">
        <v>19</v>
      </c>
      <c r="G10064" s="37">
        <v>42378</v>
      </c>
      <c r="H10064" s="13">
        <v>42378</v>
      </c>
      <c r="I10064" s="21">
        <v>0</v>
      </c>
      <c r="J10064" s="43" t="s">
        <v>1474</v>
      </c>
      <c r="K10064" s="21">
        <f t="shared" si="314"/>
        <v>2016</v>
      </c>
      <c r="L10064" s="24">
        <f t="shared" si="315"/>
        <v>1</v>
      </c>
      <c r="M10064" s="11" t="s">
        <v>14</v>
      </c>
      <c r="N10064" s="11" t="s">
        <v>14</v>
      </c>
      <c r="O10064" s="11" t="str">
        <f>VLOOKUP(E10064,State_Code_Name!$B$1:$C$52,2,0)</f>
        <v>Colorado</v>
      </c>
    </row>
    <row r="10065" spans="1:15" x14ac:dyDescent="0.3">
      <c r="A10065" s="11">
        <v>321427</v>
      </c>
      <c r="B10065" s="12" t="s">
        <v>135</v>
      </c>
      <c r="C10065" s="12" t="s">
        <v>16</v>
      </c>
      <c r="D10065" s="12" t="s">
        <v>21</v>
      </c>
      <c r="E10065" s="11" t="s">
        <v>47</v>
      </c>
      <c r="F10065" s="11" t="s">
        <v>303</v>
      </c>
      <c r="G10065" s="37">
        <v>41325</v>
      </c>
      <c r="H10065" s="13">
        <v>41326</v>
      </c>
      <c r="I10065" s="21">
        <v>1</v>
      </c>
      <c r="J10065" s="43" t="s">
        <v>1478</v>
      </c>
      <c r="K10065" s="21">
        <f t="shared" si="314"/>
        <v>2013</v>
      </c>
      <c r="L10065" s="24">
        <f t="shared" si="315"/>
        <v>1</v>
      </c>
      <c r="M10065" s="11" t="s">
        <v>14</v>
      </c>
      <c r="N10065" s="11" t="s">
        <v>15</v>
      </c>
      <c r="O10065" s="11" t="str">
        <f>VLOOKUP(E10065,State_Code_Name!$B$1:$C$52,2,0)</f>
        <v>Pennsylvania</v>
      </c>
    </row>
    <row r="10066" spans="1:15" x14ac:dyDescent="0.3">
      <c r="A10066" s="11">
        <v>2015803</v>
      </c>
      <c r="B10066" s="12" t="s">
        <v>44</v>
      </c>
      <c r="C10066" s="12" t="s">
        <v>16</v>
      </c>
      <c r="D10066" s="12" t="s">
        <v>21</v>
      </c>
      <c r="E10066" s="11" t="s">
        <v>18</v>
      </c>
      <c r="F10066" s="11" t="s">
        <v>19</v>
      </c>
      <c r="G10066" s="37">
        <v>42568</v>
      </c>
      <c r="H10066" s="13">
        <v>42568</v>
      </c>
      <c r="I10066" s="21">
        <v>0</v>
      </c>
      <c r="J10066" s="43" t="s">
        <v>1481</v>
      </c>
      <c r="K10066" s="21">
        <f t="shared" si="314"/>
        <v>2016</v>
      </c>
      <c r="L10066" s="24">
        <f t="shared" si="315"/>
        <v>3</v>
      </c>
      <c r="M10066" s="11" t="s">
        <v>14</v>
      </c>
      <c r="N10066" s="11" t="s">
        <v>14</v>
      </c>
      <c r="O10066" s="11" t="str">
        <f>VLOOKUP(E10066,State_Code_Name!$B$1:$C$52,2,0)</f>
        <v>California</v>
      </c>
    </row>
    <row r="10067" spans="1:15" x14ac:dyDescent="0.3">
      <c r="A10067" s="11">
        <v>1941615</v>
      </c>
      <c r="B10067" s="12" t="s">
        <v>61</v>
      </c>
      <c r="C10067" s="12" t="s">
        <v>53</v>
      </c>
      <c r="D10067" s="12" t="s">
        <v>102</v>
      </c>
      <c r="E10067" s="11" t="s">
        <v>99</v>
      </c>
      <c r="F10067" s="11" t="s">
        <v>19</v>
      </c>
      <c r="G10067" s="37">
        <v>42515</v>
      </c>
      <c r="H10067" s="13">
        <v>42515</v>
      </c>
      <c r="I10067" s="21">
        <v>0</v>
      </c>
      <c r="J10067" s="43" t="s">
        <v>1471</v>
      </c>
      <c r="K10067" s="21">
        <f t="shared" si="314"/>
        <v>2016</v>
      </c>
      <c r="L10067" s="24">
        <f t="shared" si="315"/>
        <v>2</v>
      </c>
      <c r="M10067" s="11" t="s">
        <v>14</v>
      </c>
      <c r="N10067" s="11" t="s">
        <v>15</v>
      </c>
      <c r="O10067" s="11" t="str">
        <f>VLOOKUP(E10067,State_Code_Name!$B$1:$C$52,2,0)</f>
        <v>Arizona</v>
      </c>
    </row>
    <row r="10068" spans="1:15" x14ac:dyDescent="0.3">
      <c r="A10068" s="11">
        <v>2017954</v>
      </c>
      <c r="B10068" s="12" t="s">
        <v>104</v>
      </c>
      <c r="C10068" s="12" t="s">
        <v>33</v>
      </c>
      <c r="D10068" s="12" t="s">
        <v>115</v>
      </c>
      <c r="E10068" s="11" t="s">
        <v>40</v>
      </c>
      <c r="F10068" s="11" t="s">
        <v>19</v>
      </c>
      <c r="G10068" s="37">
        <v>42569</v>
      </c>
      <c r="H10068" s="13">
        <v>42570</v>
      </c>
      <c r="I10068" s="21">
        <v>1</v>
      </c>
      <c r="J10068" s="43" t="s">
        <v>1481</v>
      </c>
      <c r="K10068" s="21">
        <f t="shared" si="314"/>
        <v>2016</v>
      </c>
      <c r="L10068" s="24">
        <f t="shared" si="315"/>
        <v>3</v>
      </c>
      <c r="M10068" s="11" t="s">
        <v>14</v>
      </c>
      <c r="N10068" s="11" t="s">
        <v>15</v>
      </c>
      <c r="O10068" s="11" t="str">
        <f>VLOOKUP(E10068,State_Code_Name!$B$1:$C$52,2,0)</f>
        <v>Ohio</v>
      </c>
    </row>
    <row r="10069" spans="1:15" x14ac:dyDescent="0.3">
      <c r="A10069" s="11">
        <v>1662040</v>
      </c>
      <c r="B10069" s="12" t="s">
        <v>229</v>
      </c>
      <c r="C10069" s="12" t="s">
        <v>37</v>
      </c>
      <c r="D10069" s="12" t="s">
        <v>81</v>
      </c>
      <c r="E10069" s="11" t="s">
        <v>18</v>
      </c>
      <c r="F10069" s="11" t="s">
        <v>13</v>
      </c>
      <c r="G10069" s="37">
        <v>42326</v>
      </c>
      <c r="H10069" s="13">
        <v>42326</v>
      </c>
      <c r="I10069" s="21">
        <v>0</v>
      </c>
      <c r="J10069" s="43" t="s">
        <v>1479</v>
      </c>
      <c r="K10069" s="21">
        <f t="shared" si="314"/>
        <v>2015</v>
      </c>
      <c r="L10069" s="24">
        <f t="shared" si="315"/>
        <v>4</v>
      </c>
      <c r="M10069" s="11" t="s">
        <v>14</v>
      </c>
      <c r="N10069" s="11" t="s">
        <v>14</v>
      </c>
      <c r="O10069" s="11" t="str">
        <f>VLOOKUP(E10069,State_Code_Name!$B$1:$C$52,2,0)</f>
        <v>California</v>
      </c>
    </row>
    <row r="10070" spans="1:15" x14ac:dyDescent="0.3">
      <c r="A10070" s="11">
        <v>1260644</v>
      </c>
      <c r="B10070" s="12" t="s">
        <v>340</v>
      </c>
      <c r="C10070" s="12" t="s">
        <v>16</v>
      </c>
      <c r="D10070" s="12" t="s">
        <v>21</v>
      </c>
      <c r="E10070" s="11" t="s">
        <v>12</v>
      </c>
      <c r="F10070" s="11" t="s">
        <v>303</v>
      </c>
      <c r="G10070" s="37">
        <v>42062</v>
      </c>
      <c r="H10070" s="13">
        <v>42067</v>
      </c>
      <c r="I10070" s="21">
        <v>5</v>
      </c>
      <c r="J10070" s="43" t="s">
        <v>1478</v>
      </c>
      <c r="K10070" s="21">
        <f t="shared" si="314"/>
        <v>2015</v>
      </c>
      <c r="L10070" s="24">
        <f t="shared" si="315"/>
        <v>1</v>
      </c>
      <c r="M10070" s="11" t="s">
        <v>14</v>
      </c>
      <c r="N10070" s="11" t="s">
        <v>15</v>
      </c>
      <c r="O10070" s="11" t="str">
        <f>VLOOKUP(E10070,State_Code_Name!$B$1:$C$52,2,0)</f>
        <v>Virginia</v>
      </c>
    </row>
    <row r="10071" spans="1:15" x14ac:dyDescent="0.3">
      <c r="A10071" s="11">
        <v>1588223</v>
      </c>
      <c r="B10071" s="12" t="s">
        <v>55</v>
      </c>
      <c r="C10071" s="12" t="s">
        <v>53</v>
      </c>
      <c r="D10071" s="12" t="s">
        <v>102</v>
      </c>
      <c r="E10071" s="11" t="s">
        <v>122</v>
      </c>
      <c r="F10071" s="11" t="s">
        <v>19</v>
      </c>
      <c r="G10071" s="37">
        <v>42278</v>
      </c>
      <c r="H10071" s="13">
        <v>42278</v>
      </c>
      <c r="I10071" s="21">
        <v>0</v>
      </c>
      <c r="J10071" s="43" t="s">
        <v>1473</v>
      </c>
      <c r="K10071" s="21">
        <f t="shared" si="314"/>
        <v>2015</v>
      </c>
      <c r="L10071" s="24">
        <f t="shared" si="315"/>
        <v>4</v>
      </c>
      <c r="M10071" s="11" t="s">
        <v>14</v>
      </c>
      <c r="N10071" s="11" t="s">
        <v>14</v>
      </c>
      <c r="O10071" s="11" t="str">
        <f>VLOOKUP(E10071,State_Code_Name!$B$1:$C$52,2,0)</f>
        <v>Maryland</v>
      </c>
    </row>
    <row r="10072" spans="1:15" x14ac:dyDescent="0.3">
      <c r="A10072" s="11">
        <v>757810</v>
      </c>
      <c r="B10072" s="12" t="s">
        <v>101</v>
      </c>
      <c r="C10072" s="12" t="s">
        <v>37</v>
      </c>
      <c r="D10072" s="12" t="s">
        <v>201</v>
      </c>
      <c r="E10072" s="11" t="s">
        <v>32</v>
      </c>
      <c r="F10072" s="11" t="s">
        <v>19</v>
      </c>
      <c r="G10072" s="37">
        <v>41711</v>
      </c>
      <c r="H10072" s="13">
        <v>41712</v>
      </c>
      <c r="I10072" s="21">
        <v>1</v>
      </c>
      <c r="J10072" s="43" t="s">
        <v>1476</v>
      </c>
      <c r="K10072" s="21">
        <f t="shared" si="314"/>
        <v>2014</v>
      </c>
      <c r="L10072" s="24">
        <f t="shared" si="315"/>
        <v>1</v>
      </c>
      <c r="M10072" s="11" t="s">
        <v>14</v>
      </c>
      <c r="N10072" s="11" t="s">
        <v>15</v>
      </c>
      <c r="O10072" s="11" t="str">
        <f>VLOOKUP(E10072,State_Code_Name!$B$1:$C$52,2,0)</f>
        <v>Texas</v>
      </c>
    </row>
    <row r="10073" spans="1:15" x14ac:dyDescent="0.3">
      <c r="A10073" s="11">
        <v>1361182</v>
      </c>
      <c r="B10073" s="12" t="s">
        <v>44</v>
      </c>
      <c r="C10073" s="12" t="s">
        <v>37</v>
      </c>
      <c r="D10073" s="12" t="s">
        <v>150</v>
      </c>
      <c r="E10073" s="11" t="s">
        <v>80</v>
      </c>
      <c r="F10073" s="11" t="s">
        <v>19</v>
      </c>
      <c r="G10073" s="37">
        <v>42129</v>
      </c>
      <c r="H10073" s="13">
        <v>42129</v>
      </c>
      <c r="I10073" s="21">
        <v>0</v>
      </c>
      <c r="J10073" s="43" t="s">
        <v>1471</v>
      </c>
      <c r="K10073" s="21">
        <f t="shared" si="314"/>
        <v>2015</v>
      </c>
      <c r="L10073" s="24">
        <f t="shared" si="315"/>
        <v>2</v>
      </c>
      <c r="M10073" s="11" t="s">
        <v>14</v>
      </c>
      <c r="N10073" s="11" t="s">
        <v>15</v>
      </c>
      <c r="O10073" s="11" t="str">
        <f>VLOOKUP(E10073,State_Code_Name!$B$1:$C$52,2,0)</f>
        <v>Minnesota</v>
      </c>
    </row>
    <row r="10074" spans="1:15" x14ac:dyDescent="0.3">
      <c r="A10074" s="11">
        <v>1787590</v>
      </c>
      <c r="B10074" s="12" t="s">
        <v>31</v>
      </c>
      <c r="C10074" s="12" t="s">
        <v>16</v>
      </c>
      <c r="D10074" s="12" t="s">
        <v>17</v>
      </c>
      <c r="E10074" s="11" t="s">
        <v>18</v>
      </c>
      <c r="F10074" s="11" t="s">
        <v>19</v>
      </c>
      <c r="G10074" s="37">
        <v>42416</v>
      </c>
      <c r="H10074" s="13">
        <v>42416</v>
      </c>
      <c r="I10074" s="21">
        <v>0</v>
      </c>
      <c r="J10074" s="43" t="s">
        <v>1478</v>
      </c>
      <c r="K10074" s="21">
        <f t="shared" si="314"/>
        <v>2016</v>
      </c>
      <c r="L10074" s="24">
        <f t="shared" si="315"/>
        <v>1</v>
      </c>
      <c r="M10074" s="11" t="s">
        <v>14</v>
      </c>
      <c r="N10074" s="11" t="s">
        <v>15</v>
      </c>
      <c r="O10074" s="11" t="str">
        <f>VLOOKUP(E10074,State_Code_Name!$B$1:$C$52,2,0)</f>
        <v>California</v>
      </c>
    </row>
    <row r="10075" spans="1:15" x14ac:dyDescent="0.3">
      <c r="A10075" s="11">
        <v>1867996</v>
      </c>
      <c r="B10075" s="12" t="s">
        <v>347</v>
      </c>
      <c r="C10075" s="12" t="s">
        <v>62</v>
      </c>
      <c r="D10075" s="12" t="s">
        <v>279</v>
      </c>
      <c r="E10075" s="11" t="s">
        <v>18</v>
      </c>
      <c r="F10075" s="11" t="s">
        <v>19</v>
      </c>
      <c r="G10075" s="37">
        <v>42466</v>
      </c>
      <c r="H10075" s="13">
        <v>42466</v>
      </c>
      <c r="I10075" s="21">
        <v>0</v>
      </c>
      <c r="J10075" s="43" t="s">
        <v>1483</v>
      </c>
      <c r="K10075" s="21">
        <f t="shared" si="314"/>
        <v>2016</v>
      </c>
      <c r="L10075" s="24">
        <f t="shared" si="315"/>
        <v>2</v>
      </c>
      <c r="M10075" s="11" t="s">
        <v>14</v>
      </c>
      <c r="N10075" s="11" t="s">
        <v>15</v>
      </c>
      <c r="O10075" s="11" t="str">
        <f>VLOOKUP(E10075,State_Code_Name!$B$1:$C$52,2,0)</f>
        <v>California</v>
      </c>
    </row>
    <row r="10076" spans="1:15" x14ac:dyDescent="0.3">
      <c r="A10076" s="11">
        <v>1902539</v>
      </c>
      <c r="B10076" s="12" t="s">
        <v>66</v>
      </c>
      <c r="C10076" s="12" t="s">
        <v>9</v>
      </c>
      <c r="D10076" s="12" t="s">
        <v>133</v>
      </c>
      <c r="E10076" s="11" t="s">
        <v>32</v>
      </c>
      <c r="F10076" s="11" t="s">
        <v>19</v>
      </c>
      <c r="G10076" s="37">
        <v>42489</v>
      </c>
      <c r="H10076" s="13">
        <v>42489</v>
      </c>
      <c r="I10076" s="21">
        <v>0</v>
      </c>
      <c r="J10076" s="43" t="s">
        <v>1483</v>
      </c>
      <c r="K10076" s="21">
        <f t="shared" si="314"/>
        <v>2016</v>
      </c>
      <c r="L10076" s="24">
        <f t="shared" si="315"/>
        <v>2</v>
      </c>
      <c r="M10076" s="11" t="s">
        <v>14</v>
      </c>
      <c r="N10076" s="11" t="s">
        <v>15</v>
      </c>
      <c r="O10076" s="11" t="str">
        <f>VLOOKUP(E10076,State_Code_Name!$B$1:$C$52,2,0)</f>
        <v>Texas</v>
      </c>
    </row>
    <row r="10077" spans="1:15" x14ac:dyDescent="0.3">
      <c r="A10077" s="11">
        <v>1498485</v>
      </c>
      <c r="B10077" s="12" t="s">
        <v>70</v>
      </c>
      <c r="C10077" s="12" t="s">
        <v>27</v>
      </c>
      <c r="D10077" s="12" t="s">
        <v>28</v>
      </c>
      <c r="E10077" s="11" t="s">
        <v>60</v>
      </c>
      <c r="F10077" s="11" t="s">
        <v>19</v>
      </c>
      <c r="G10077" s="37">
        <v>42219</v>
      </c>
      <c r="H10077" s="13">
        <v>42220</v>
      </c>
      <c r="I10077" s="21">
        <v>1</v>
      </c>
      <c r="J10077" s="43" t="s">
        <v>1482</v>
      </c>
      <c r="K10077" s="21">
        <f t="shared" si="314"/>
        <v>2015</v>
      </c>
      <c r="L10077" s="24">
        <f t="shared" si="315"/>
        <v>3</v>
      </c>
      <c r="M10077" s="11" t="s">
        <v>14</v>
      </c>
      <c r="N10077" s="11" t="s">
        <v>15</v>
      </c>
      <c r="O10077" s="11" t="str">
        <f>VLOOKUP(E10077,State_Code_Name!$B$1:$C$52,2,0)</f>
        <v>Illinois</v>
      </c>
    </row>
    <row r="10078" spans="1:15" x14ac:dyDescent="0.3">
      <c r="A10078" s="11">
        <v>1614323</v>
      </c>
      <c r="B10078" s="12" t="s">
        <v>39</v>
      </c>
      <c r="C10078" s="12" t="s">
        <v>37</v>
      </c>
      <c r="D10078" s="12" t="s">
        <v>94</v>
      </c>
      <c r="E10078" s="11" t="s">
        <v>49</v>
      </c>
      <c r="F10078" s="11" t="s">
        <v>19</v>
      </c>
      <c r="G10078" s="37">
        <v>42296</v>
      </c>
      <c r="H10078" s="13">
        <v>42296</v>
      </c>
      <c r="I10078" s="21">
        <v>0</v>
      </c>
      <c r="J10078" s="43" t="s">
        <v>1473</v>
      </c>
      <c r="K10078" s="21">
        <f t="shared" si="314"/>
        <v>2015</v>
      </c>
      <c r="L10078" s="24">
        <f t="shared" si="315"/>
        <v>4</v>
      </c>
      <c r="M10078" s="11" t="s">
        <v>14</v>
      </c>
      <c r="N10078" s="11" t="s">
        <v>15</v>
      </c>
      <c r="O10078" s="11" t="str">
        <f>VLOOKUP(E10078,State_Code_Name!$B$1:$C$52,2,0)</f>
        <v>New Jersey</v>
      </c>
    </row>
    <row r="10079" spans="1:15" x14ac:dyDescent="0.3">
      <c r="A10079" s="11">
        <v>1171987</v>
      </c>
      <c r="B10079" s="12" t="s">
        <v>109</v>
      </c>
      <c r="C10079" s="12" t="s">
        <v>33</v>
      </c>
      <c r="D10079" s="12" t="s">
        <v>42</v>
      </c>
      <c r="E10079" s="11" t="s">
        <v>75</v>
      </c>
      <c r="F10079" s="11" t="s">
        <v>19</v>
      </c>
      <c r="G10079" s="37">
        <v>42000</v>
      </c>
      <c r="H10079" s="13">
        <v>42000</v>
      </c>
      <c r="I10079" s="21">
        <v>0</v>
      </c>
      <c r="J10079" s="43" t="s">
        <v>1475</v>
      </c>
      <c r="K10079" s="21">
        <f t="shared" si="314"/>
        <v>2014</v>
      </c>
      <c r="L10079" s="24">
        <f t="shared" si="315"/>
        <v>4</v>
      </c>
      <c r="M10079" s="11" t="s">
        <v>14</v>
      </c>
      <c r="N10079" s="11" t="s">
        <v>15</v>
      </c>
      <c r="O10079" s="11" t="str">
        <f>VLOOKUP(E10079,State_Code_Name!$B$1:$C$52,2,0)</f>
        <v>Tennessee</v>
      </c>
    </row>
    <row r="10080" spans="1:15" x14ac:dyDescent="0.3">
      <c r="A10080" s="11">
        <v>1439857</v>
      </c>
      <c r="B10080" s="12" t="s">
        <v>44</v>
      </c>
      <c r="C10080" s="12" t="s">
        <v>37</v>
      </c>
      <c r="D10080" s="12" t="s">
        <v>1450</v>
      </c>
      <c r="E10080" s="11" t="s">
        <v>18</v>
      </c>
      <c r="F10080" s="11" t="s">
        <v>19</v>
      </c>
      <c r="G10080" s="37">
        <v>42181</v>
      </c>
      <c r="H10080" s="13">
        <v>42181</v>
      </c>
      <c r="I10080" s="21">
        <v>0</v>
      </c>
      <c r="J10080" s="43" t="s">
        <v>1477</v>
      </c>
      <c r="K10080" s="21">
        <f t="shared" si="314"/>
        <v>2015</v>
      </c>
      <c r="L10080" s="24">
        <f t="shared" si="315"/>
        <v>2</v>
      </c>
      <c r="M10080" s="11" t="s">
        <v>14</v>
      </c>
      <c r="N10080" s="11" t="s">
        <v>14</v>
      </c>
      <c r="O10080" s="11" t="str">
        <f>VLOOKUP(E10080,State_Code_Name!$B$1:$C$52,2,0)</f>
        <v>California</v>
      </c>
    </row>
    <row r="10081" spans="1:15" x14ac:dyDescent="0.3">
      <c r="A10081" s="11">
        <v>675000</v>
      </c>
      <c r="B10081" s="12" t="s">
        <v>11</v>
      </c>
      <c r="C10081" s="12" t="s">
        <v>16</v>
      </c>
      <c r="D10081" s="12" t="s">
        <v>25</v>
      </c>
      <c r="E10081" s="11" t="s">
        <v>122</v>
      </c>
      <c r="F10081" s="11" t="s">
        <v>13</v>
      </c>
      <c r="G10081" s="37">
        <v>41656</v>
      </c>
      <c r="H10081" s="13">
        <v>41666</v>
      </c>
      <c r="I10081" s="21">
        <v>10</v>
      </c>
      <c r="J10081" s="43" t="s">
        <v>1474</v>
      </c>
      <c r="K10081" s="21">
        <f t="shared" si="314"/>
        <v>2014</v>
      </c>
      <c r="L10081" s="24">
        <f t="shared" si="315"/>
        <v>1</v>
      </c>
      <c r="M10081" s="11" t="s">
        <v>14</v>
      </c>
      <c r="N10081" s="11" t="s">
        <v>15</v>
      </c>
      <c r="O10081" s="11" t="str">
        <f>VLOOKUP(E10081,State_Code_Name!$B$1:$C$52,2,0)</f>
        <v>Maryland</v>
      </c>
    </row>
    <row r="10082" spans="1:15" x14ac:dyDescent="0.3">
      <c r="A10082" s="11">
        <v>1588273</v>
      </c>
      <c r="B10082" s="12" t="s">
        <v>39</v>
      </c>
      <c r="C10082" s="12" t="s">
        <v>27</v>
      </c>
      <c r="D10082" s="12" t="s">
        <v>28</v>
      </c>
      <c r="E10082" s="11" t="s">
        <v>32</v>
      </c>
      <c r="F10082" s="11" t="s">
        <v>13</v>
      </c>
      <c r="G10082" s="37">
        <v>42278</v>
      </c>
      <c r="H10082" s="13">
        <v>42278</v>
      </c>
      <c r="I10082" s="21">
        <v>0</v>
      </c>
      <c r="J10082" s="43" t="s">
        <v>1473</v>
      </c>
      <c r="K10082" s="21">
        <f t="shared" si="314"/>
        <v>2015</v>
      </c>
      <c r="L10082" s="24">
        <f t="shared" si="315"/>
        <v>4</v>
      </c>
      <c r="M10082" s="11" t="s">
        <v>14</v>
      </c>
      <c r="N10082" s="11" t="s">
        <v>15</v>
      </c>
      <c r="O10082" s="11" t="str">
        <f>VLOOKUP(E10082,State_Code_Name!$B$1:$C$52,2,0)</f>
        <v>Texas</v>
      </c>
    </row>
    <row r="10083" spans="1:15" x14ac:dyDescent="0.3">
      <c r="A10083" s="11">
        <v>1065670</v>
      </c>
      <c r="B10083" s="12" t="s">
        <v>44</v>
      </c>
      <c r="C10083" s="12" t="s">
        <v>9</v>
      </c>
      <c r="D10083" s="12" t="s">
        <v>10</v>
      </c>
      <c r="E10083" s="11" t="s">
        <v>105</v>
      </c>
      <c r="F10083" s="11" t="s">
        <v>19</v>
      </c>
      <c r="G10083" s="37">
        <v>41921</v>
      </c>
      <c r="H10083" s="13">
        <v>41921</v>
      </c>
      <c r="I10083" s="21">
        <v>0</v>
      </c>
      <c r="J10083" s="43" t="s">
        <v>1473</v>
      </c>
      <c r="K10083" s="21">
        <f t="shared" si="314"/>
        <v>2014</v>
      </c>
      <c r="L10083" s="24">
        <f t="shared" si="315"/>
        <v>4</v>
      </c>
      <c r="M10083" s="11" t="s">
        <v>14</v>
      </c>
      <c r="N10083" s="11" t="s">
        <v>15</v>
      </c>
      <c r="O10083" s="11" t="str">
        <f>VLOOKUP(E10083,State_Code_Name!$B$1:$C$52,2,0)</f>
        <v>Indiana</v>
      </c>
    </row>
    <row r="10084" spans="1:15" x14ac:dyDescent="0.3">
      <c r="A10084" s="11">
        <v>1148247</v>
      </c>
      <c r="B10084" s="12" t="s">
        <v>178</v>
      </c>
      <c r="C10084" s="12" t="s">
        <v>27</v>
      </c>
      <c r="D10084" s="12" t="s">
        <v>57</v>
      </c>
      <c r="E10084" s="11" t="s">
        <v>325</v>
      </c>
      <c r="F10084" s="11" t="s">
        <v>19</v>
      </c>
      <c r="G10084" s="37">
        <v>41982</v>
      </c>
      <c r="H10084" s="13">
        <v>41982</v>
      </c>
      <c r="I10084" s="21">
        <v>0</v>
      </c>
      <c r="J10084" s="43" t="s">
        <v>1475</v>
      </c>
      <c r="K10084" s="21">
        <f t="shared" si="314"/>
        <v>2014</v>
      </c>
      <c r="L10084" s="24">
        <f t="shared" si="315"/>
        <v>4</v>
      </c>
      <c r="M10084" s="11" t="s">
        <v>14</v>
      </c>
      <c r="N10084" s="11" t="s">
        <v>15</v>
      </c>
      <c r="O10084" s="11" t="str">
        <f>VLOOKUP(E10084,State_Code_Name!$B$1:$C$52,2,0)</f>
        <v>South Dakota</v>
      </c>
    </row>
    <row r="10085" spans="1:15" x14ac:dyDescent="0.3">
      <c r="A10085" s="11">
        <v>1480973</v>
      </c>
      <c r="B10085" s="12" t="s">
        <v>940</v>
      </c>
      <c r="C10085" s="12" t="s">
        <v>33</v>
      </c>
      <c r="D10085" s="12" t="s">
        <v>42</v>
      </c>
      <c r="E10085" s="11" t="s">
        <v>105</v>
      </c>
      <c r="F10085" s="11" t="s">
        <v>19</v>
      </c>
      <c r="G10085" s="37">
        <v>42207</v>
      </c>
      <c r="H10085" s="13">
        <v>42215</v>
      </c>
      <c r="I10085" s="21">
        <v>8</v>
      </c>
      <c r="J10085" s="43" t="s">
        <v>1481</v>
      </c>
      <c r="K10085" s="21">
        <f t="shared" si="314"/>
        <v>2015</v>
      </c>
      <c r="L10085" s="24">
        <f t="shared" si="315"/>
        <v>3</v>
      </c>
      <c r="M10085" s="11" t="s">
        <v>14</v>
      </c>
      <c r="N10085" s="11" t="s">
        <v>15</v>
      </c>
      <c r="O10085" s="11" t="str">
        <f>VLOOKUP(E10085,State_Code_Name!$B$1:$C$52,2,0)</f>
        <v>Indiana</v>
      </c>
    </row>
    <row r="10086" spans="1:15" x14ac:dyDescent="0.3">
      <c r="A10086" s="11">
        <v>313605</v>
      </c>
      <c r="B10086" s="12" t="s">
        <v>135</v>
      </c>
      <c r="C10086" s="12" t="s">
        <v>27</v>
      </c>
      <c r="D10086" s="12" t="s">
        <v>28</v>
      </c>
      <c r="E10086" s="11" t="s">
        <v>36</v>
      </c>
      <c r="F10086" s="11" t="s">
        <v>13</v>
      </c>
      <c r="G10086" s="37">
        <v>41316</v>
      </c>
      <c r="H10086" s="13">
        <v>41317</v>
      </c>
      <c r="I10086" s="21">
        <v>1</v>
      </c>
      <c r="J10086" s="43" t="s">
        <v>1478</v>
      </c>
      <c r="K10086" s="21">
        <f t="shared" si="314"/>
        <v>2013</v>
      </c>
      <c r="L10086" s="24">
        <f t="shared" si="315"/>
        <v>1</v>
      </c>
      <c r="M10086" s="11" t="s">
        <v>14</v>
      </c>
      <c r="N10086" s="11" t="s">
        <v>14</v>
      </c>
      <c r="O10086" s="11" t="str">
        <f>VLOOKUP(E10086,State_Code_Name!$B$1:$C$52,2,0)</f>
        <v>Florida</v>
      </c>
    </row>
    <row r="10087" spans="1:15" x14ac:dyDescent="0.3">
      <c r="A10087" s="11">
        <v>1839352</v>
      </c>
      <c r="B10087" s="12" t="s">
        <v>162</v>
      </c>
      <c r="C10087" s="12" t="s">
        <v>37</v>
      </c>
      <c r="D10087" s="12" t="s">
        <v>260</v>
      </c>
      <c r="E10087" s="11" t="s">
        <v>26</v>
      </c>
      <c r="F10087" s="11" t="s">
        <v>19</v>
      </c>
      <c r="G10087" s="37">
        <v>42447</v>
      </c>
      <c r="H10087" s="13">
        <v>42450</v>
      </c>
      <c r="I10087" s="21">
        <v>3</v>
      </c>
      <c r="J10087" s="43" t="s">
        <v>1476</v>
      </c>
      <c r="K10087" s="21">
        <f t="shared" si="314"/>
        <v>2016</v>
      </c>
      <c r="L10087" s="24">
        <f t="shared" si="315"/>
        <v>1</v>
      </c>
      <c r="M10087" s="11" t="s">
        <v>14</v>
      </c>
      <c r="N10087" s="11" t="s">
        <v>15</v>
      </c>
      <c r="O10087" s="11" t="str">
        <f>VLOOKUP(E10087,State_Code_Name!$B$1:$C$52,2,0)</f>
        <v>Georgia</v>
      </c>
    </row>
    <row r="10088" spans="1:15" x14ac:dyDescent="0.3">
      <c r="A10088" s="11">
        <v>1218045</v>
      </c>
      <c r="B10088" s="12" t="s">
        <v>287</v>
      </c>
      <c r="C10088" s="12" t="s">
        <v>33</v>
      </c>
      <c r="D10088" s="12" t="s">
        <v>45</v>
      </c>
      <c r="E10088" s="11" t="s">
        <v>32</v>
      </c>
      <c r="F10088" s="11" t="s">
        <v>19</v>
      </c>
      <c r="G10088" s="37">
        <v>42034</v>
      </c>
      <c r="H10088" s="13">
        <v>42034</v>
      </c>
      <c r="I10088" s="21">
        <v>0</v>
      </c>
      <c r="J10088" s="43" t="s">
        <v>1474</v>
      </c>
      <c r="K10088" s="21">
        <f t="shared" si="314"/>
        <v>2015</v>
      </c>
      <c r="L10088" s="24">
        <f t="shared" si="315"/>
        <v>1</v>
      </c>
      <c r="M10088" s="11" t="s">
        <v>14</v>
      </c>
      <c r="N10088" s="11" t="s">
        <v>14</v>
      </c>
      <c r="O10088" s="11" t="str">
        <f>VLOOKUP(E10088,State_Code_Name!$B$1:$C$52,2,0)</f>
        <v>Texas</v>
      </c>
    </row>
    <row r="10089" spans="1:15" x14ac:dyDescent="0.3">
      <c r="A10089" s="11">
        <v>1132604</v>
      </c>
      <c r="B10089" s="12" t="s">
        <v>48</v>
      </c>
      <c r="C10089" s="12" t="s">
        <v>27</v>
      </c>
      <c r="D10089" s="12" t="s">
        <v>28</v>
      </c>
      <c r="E10089" s="11" t="s">
        <v>26</v>
      </c>
      <c r="F10089" s="11" t="s">
        <v>303</v>
      </c>
      <c r="G10089" s="37">
        <v>41963</v>
      </c>
      <c r="H10089" s="13">
        <v>41969</v>
      </c>
      <c r="I10089" s="21">
        <v>6</v>
      </c>
      <c r="J10089" s="43" t="s">
        <v>1479</v>
      </c>
      <c r="K10089" s="21">
        <f t="shared" si="314"/>
        <v>2014</v>
      </c>
      <c r="L10089" s="24">
        <f t="shared" si="315"/>
        <v>4</v>
      </c>
      <c r="M10089" s="11" t="s">
        <v>14</v>
      </c>
      <c r="N10089" s="11" t="s">
        <v>14</v>
      </c>
      <c r="O10089" s="11" t="str">
        <f>VLOOKUP(E10089,State_Code_Name!$B$1:$C$52,2,0)</f>
        <v>Georgia</v>
      </c>
    </row>
    <row r="10090" spans="1:15" x14ac:dyDescent="0.3">
      <c r="A10090" s="11">
        <v>1394670</v>
      </c>
      <c r="B10090" s="12" t="s">
        <v>402</v>
      </c>
      <c r="C10090" s="12" t="s">
        <v>33</v>
      </c>
      <c r="D10090" s="12" t="s">
        <v>42</v>
      </c>
      <c r="E10090" s="11" t="s">
        <v>18</v>
      </c>
      <c r="F10090" s="11" t="s">
        <v>19</v>
      </c>
      <c r="G10090" s="37">
        <v>42151</v>
      </c>
      <c r="H10090" s="13">
        <v>42151</v>
      </c>
      <c r="I10090" s="21">
        <v>0</v>
      </c>
      <c r="J10090" s="43" t="s">
        <v>1471</v>
      </c>
      <c r="K10090" s="21">
        <f t="shared" si="314"/>
        <v>2015</v>
      </c>
      <c r="L10090" s="24">
        <f t="shared" si="315"/>
        <v>2</v>
      </c>
      <c r="M10090" s="11" t="s">
        <v>14</v>
      </c>
      <c r="N10090" s="11" t="s">
        <v>14</v>
      </c>
      <c r="O10090" s="11" t="str">
        <f>VLOOKUP(E10090,State_Code_Name!$B$1:$C$52,2,0)</f>
        <v>California</v>
      </c>
    </row>
    <row r="10091" spans="1:15" x14ac:dyDescent="0.3">
      <c r="A10091" s="11">
        <v>402086</v>
      </c>
      <c r="B10091" s="12" t="s">
        <v>95</v>
      </c>
      <c r="C10091" s="12" t="s">
        <v>9</v>
      </c>
      <c r="D10091" s="12" t="s">
        <v>353</v>
      </c>
      <c r="E10091" s="11" t="s">
        <v>47</v>
      </c>
      <c r="F10091" s="11" t="s">
        <v>303</v>
      </c>
      <c r="G10091" s="37">
        <v>41402</v>
      </c>
      <c r="H10091" s="13">
        <v>41403</v>
      </c>
      <c r="I10091" s="21">
        <v>1</v>
      </c>
      <c r="J10091" s="43" t="s">
        <v>1471</v>
      </c>
      <c r="K10091" s="21">
        <f t="shared" si="314"/>
        <v>2013</v>
      </c>
      <c r="L10091" s="24">
        <f t="shared" si="315"/>
        <v>2</v>
      </c>
      <c r="M10091" s="11" t="s">
        <v>14</v>
      </c>
      <c r="N10091" s="11" t="s">
        <v>15</v>
      </c>
      <c r="O10091" s="11" t="str">
        <f>VLOOKUP(E10091,State_Code_Name!$B$1:$C$52,2,0)</f>
        <v>Pennsylvania</v>
      </c>
    </row>
    <row r="10092" spans="1:15" x14ac:dyDescent="0.3">
      <c r="A10092" s="11">
        <v>727591</v>
      </c>
      <c r="B10092" s="12" t="s">
        <v>74</v>
      </c>
      <c r="C10092" s="12" t="s">
        <v>27</v>
      </c>
      <c r="D10092" s="12" t="s">
        <v>28</v>
      </c>
      <c r="E10092" s="11" t="s">
        <v>36</v>
      </c>
      <c r="F10092" s="11" t="s">
        <v>19</v>
      </c>
      <c r="G10092" s="37">
        <v>41692</v>
      </c>
      <c r="H10092" s="13">
        <v>41692</v>
      </c>
      <c r="I10092" s="21">
        <v>0</v>
      </c>
      <c r="J10092" s="43" t="s">
        <v>1478</v>
      </c>
      <c r="K10092" s="21">
        <f t="shared" si="314"/>
        <v>2014</v>
      </c>
      <c r="L10092" s="24">
        <f t="shared" si="315"/>
        <v>1</v>
      </c>
      <c r="M10092" s="11" t="s">
        <v>14</v>
      </c>
      <c r="N10092" s="11" t="s">
        <v>15</v>
      </c>
      <c r="O10092" s="11" t="str">
        <f>VLOOKUP(E10092,State_Code_Name!$B$1:$C$52,2,0)</f>
        <v>Florida</v>
      </c>
    </row>
    <row r="10093" spans="1:15" x14ac:dyDescent="0.3">
      <c r="A10093" s="11">
        <v>1600679</v>
      </c>
      <c r="B10093" s="12" t="s">
        <v>82</v>
      </c>
      <c r="C10093" s="12" t="s">
        <v>37</v>
      </c>
      <c r="D10093" s="12" t="s">
        <v>38</v>
      </c>
      <c r="E10093" s="11" t="s">
        <v>23</v>
      </c>
      <c r="F10093" s="11" t="s">
        <v>19</v>
      </c>
      <c r="G10093" s="37">
        <v>42286</v>
      </c>
      <c r="H10093" s="13">
        <v>42286</v>
      </c>
      <c r="I10093" s="21">
        <v>0</v>
      </c>
      <c r="J10093" s="43" t="s">
        <v>1473</v>
      </c>
      <c r="K10093" s="21">
        <f t="shared" si="314"/>
        <v>2015</v>
      </c>
      <c r="L10093" s="24">
        <f t="shared" si="315"/>
        <v>4</v>
      </c>
      <c r="M10093" s="11" t="s">
        <v>14</v>
      </c>
      <c r="N10093" s="11" t="s">
        <v>15</v>
      </c>
      <c r="O10093" s="11" t="str">
        <f>VLOOKUP(E10093,State_Code_Name!$B$1:$C$52,2,0)</f>
        <v>New York</v>
      </c>
    </row>
    <row r="10094" spans="1:15" x14ac:dyDescent="0.3">
      <c r="A10094" s="11">
        <v>1420194</v>
      </c>
      <c r="B10094" s="12" t="s">
        <v>290</v>
      </c>
      <c r="C10094" s="12" t="s">
        <v>9</v>
      </c>
      <c r="D10094" s="12" t="s">
        <v>133</v>
      </c>
      <c r="E10094" s="11" t="s">
        <v>23</v>
      </c>
      <c r="F10094" s="11" t="s">
        <v>19</v>
      </c>
      <c r="G10094" s="37">
        <v>42168</v>
      </c>
      <c r="H10094" s="13">
        <v>42168</v>
      </c>
      <c r="I10094" s="21">
        <v>0</v>
      </c>
      <c r="J10094" s="43" t="s">
        <v>1477</v>
      </c>
      <c r="K10094" s="21">
        <f t="shared" si="314"/>
        <v>2015</v>
      </c>
      <c r="L10094" s="24">
        <f t="shared" si="315"/>
        <v>2</v>
      </c>
      <c r="M10094" s="11" t="s">
        <v>14</v>
      </c>
      <c r="N10094" s="11" t="s">
        <v>14</v>
      </c>
      <c r="O10094" s="11" t="str">
        <f>VLOOKUP(E10094,State_Code_Name!$B$1:$C$52,2,0)</f>
        <v>New York</v>
      </c>
    </row>
    <row r="10095" spans="1:15" x14ac:dyDescent="0.3">
      <c r="A10095" s="11">
        <v>1741514</v>
      </c>
      <c r="B10095" s="12" t="s">
        <v>35</v>
      </c>
      <c r="C10095" s="12" t="s">
        <v>16</v>
      </c>
      <c r="D10095" s="12" t="s">
        <v>21</v>
      </c>
      <c r="E10095" s="11" t="s">
        <v>75</v>
      </c>
      <c r="F10095" s="11" t="s">
        <v>303</v>
      </c>
      <c r="G10095" s="37">
        <v>42384</v>
      </c>
      <c r="H10095" s="13">
        <v>42388</v>
      </c>
      <c r="I10095" s="21">
        <v>4</v>
      </c>
      <c r="J10095" s="43" t="s">
        <v>1474</v>
      </c>
      <c r="K10095" s="21">
        <f t="shared" si="314"/>
        <v>2016</v>
      </c>
      <c r="L10095" s="24">
        <f t="shared" si="315"/>
        <v>1</v>
      </c>
      <c r="M10095" s="11" t="s">
        <v>14</v>
      </c>
      <c r="N10095" s="11" t="s">
        <v>15</v>
      </c>
      <c r="O10095" s="11" t="str">
        <f>VLOOKUP(E10095,State_Code_Name!$B$1:$C$52,2,0)</f>
        <v>Tennessee</v>
      </c>
    </row>
    <row r="10096" spans="1:15" x14ac:dyDescent="0.3">
      <c r="A10096" s="11">
        <v>772457</v>
      </c>
      <c r="B10096" s="12" t="s">
        <v>64</v>
      </c>
      <c r="C10096" s="12" t="s">
        <v>62</v>
      </c>
      <c r="D10096" s="12" t="s">
        <v>460</v>
      </c>
      <c r="E10096" s="11" t="s">
        <v>18</v>
      </c>
      <c r="F10096" s="11" t="s">
        <v>19</v>
      </c>
      <c r="G10096" s="37">
        <v>41719</v>
      </c>
      <c r="H10096" s="13">
        <v>41719</v>
      </c>
      <c r="I10096" s="21">
        <v>0</v>
      </c>
      <c r="J10096" s="43" t="s">
        <v>1476</v>
      </c>
      <c r="K10096" s="21">
        <f t="shared" si="314"/>
        <v>2014</v>
      </c>
      <c r="L10096" s="24">
        <f t="shared" si="315"/>
        <v>1</v>
      </c>
      <c r="M10096" s="11" t="s">
        <v>14</v>
      </c>
      <c r="N10096" s="11" t="s">
        <v>15</v>
      </c>
      <c r="O10096" s="11" t="str">
        <f>VLOOKUP(E10096,State_Code_Name!$B$1:$C$52,2,0)</f>
        <v>California</v>
      </c>
    </row>
    <row r="10097" spans="1:15" x14ac:dyDescent="0.3">
      <c r="A10097" s="11">
        <v>1714793</v>
      </c>
      <c r="B10097" s="12" t="s">
        <v>229</v>
      </c>
      <c r="C10097" s="12" t="s">
        <v>16</v>
      </c>
      <c r="D10097" s="12" t="s">
        <v>25</v>
      </c>
      <c r="E10097" s="11" t="s">
        <v>98</v>
      </c>
      <c r="F10097" s="11" t="s">
        <v>303</v>
      </c>
      <c r="G10097" s="37">
        <v>42361</v>
      </c>
      <c r="H10097" s="13">
        <v>42366</v>
      </c>
      <c r="I10097" s="21">
        <v>5</v>
      </c>
      <c r="J10097" s="43" t="s">
        <v>1475</v>
      </c>
      <c r="K10097" s="21">
        <f t="shared" si="314"/>
        <v>2015</v>
      </c>
      <c r="L10097" s="24">
        <f t="shared" si="315"/>
        <v>4</v>
      </c>
      <c r="M10097" s="11" t="s">
        <v>14</v>
      </c>
      <c r="N10097" s="11" t="s">
        <v>15</v>
      </c>
      <c r="O10097" s="11" t="str">
        <f>VLOOKUP(E10097,State_Code_Name!$B$1:$C$52,2,0)</f>
        <v>Colorado</v>
      </c>
    </row>
    <row r="10098" spans="1:15" x14ac:dyDescent="0.3">
      <c r="A10098" s="11">
        <v>425440</v>
      </c>
      <c r="B10098" s="12" t="s">
        <v>163</v>
      </c>
      <c r="C10098" s="12" t="s">
        <v>16</v>
      </c>
      <c r="D10098" s="12" t="s">
        <v>25</v>
      </c>
      <c r="E10098" s="11" t="s">
        <v>129</v>
      </c>
      <c r="F10098" s="11" t="s">
        <v>19</v>
      </c>
      <c r="G10098" s="37">
        <v>41431</v>
      </c>
      <c r="H10098" s="13">
        <v>41431</v>
      </c>
      <c r="I10098" s="21">
        <v>0</v>
      </c>
      <c r="J10098" s="43" t="s">
        <v>1477</v>
      </c>
      <c r="K10098" s="21">
        <f t="shared" si="314"/>
        <v>2013</v>
      </c>
      <c r="L10098" s="24">
        <f t="shared" si="315"/>
        <v>2</v>
      </c>
      <c r="M10098" s="11" t="s">
        <v>14</v>
      </c>
      <c r="N10098" s="11" t="s">
        <v>15</v>
      </c>
      <c r="O10098" s="11" t="str">
        <f>VLOOKUP(E10098,State_Code_Name!$B$1:$C$52,2,0)</f>
        <v>New Hampshire</v>
      </c>
    </row>
    <row r="10099" spans="1:15" x14ac:dyDescent="0.3">
      <c r="A10099" s="11">
        <v>1769928</v>
      </c>
      <c r="B10099" s="12" t="s">
        <v>48</v>
      </c>
      <c r="C10099" s="12" t="s">
        <v>27</v>
      </c>
      <c r="D10099" s="12" t="s">
        <v>28</v>
      </c>
      <c r="E10099" s="11" t="s">
        <v>151</v>
      </c>
      <c r="F10099" s="11" t="s">
        <v>19</v>
      </c>
      <c r="G10099" s="37">
        <v>42402</v>
      </c>
      <c r="H10099" s="13">
        <v>42402</v>
      </c>
      <c r="I10099" s="21">
        <v>0</v>
      </c>
      <c r="J10099" s="43" t="s">
        <v>1478</v>
      </c>
      <c r="K10099" s="21">
        <f t="shared" si="314"/>
        <v>2016</v>
      </c>
      <c r="L10099" s="24">
        <f t="shared" si="315"/>
        <v>1</v>
      </c>
      <c r="M10099" s="11" t="s">
        <v>14</v>
      </c>
      <c r="N10099" s="11" t="s">
        <v>15</v>
      </c>
      <c r="O10099" s="11" t="str">
        <f>VLOOKUP(E10099,State_Code_Name!$B$1:$C$52,2,0)</f>
        <v>Idaho</v>
      </c>
    </row>
    <row r="10100" spans="1:15" x14ac:dyDescent="0.3">
      <c r="A10100" s="11">
        <v>570174</v>
      </c>
      <c r="B10100" s="12" t="s">
        <v>101</v>
      </c>
      <c r="C10100" s="12" t="s">
        <v>16</v>
      </c>
      <c r="D10100" s="12" t="s">
        <v>76</v>
      </c>
      <c r="E10100" s="11" t="s">
        <v>175</v>
      </c>
      <c r="F10100" s="11" t="s">
        <v>303</v>
      </c>
      <c r="G10100" s="37">
        <v>41571</v>
      </c>
      <c r="H10100" s="13">
        <v>41572</v>
      </c>
      <c r="I10100" s="21">
        <v>1</v>
      </c>
      <c r="J10100" s="43" t="s">
        <v>1473</v>
      </c>
      <c r="K10100" s="21">
        <f t="shared" si="314"/>
        <v>2013</v>
      </c>
      <c r="L10100" s="24">
        <f t="shared" si="315"/>
        <v>4</v>
      </c>
      <c r="M10100" s="11" t="s">
        <v>14</v>
      </c>
      <c r="N10100" s="11" t="s">
        <v>15</v>
      </c>
      <c r="O10100" s="11" t="str">
        <f>VLOOKUP(E10100,State_Code_Name!$B$1:$C$52,2,0)</f>
        <v>District of Columbia</v>
      </c>
    </row>
    <row r="10101" spans="1:15" x14ac:dyDescent="0.3">
      <c r="A10101" s="11">
        <v>879430</v>
      </c>
      <c r="B10101" s="12" t="s">
        <v>294</v>
      </c>
      <c r="C10101" s="12" t="s">
        <v>539</v>
      </c>
      <c r="D10101" s="12" t="s">
        <v>552</v>
      </c>
      <c r="E10101" s="11" t="s">
        <v>60</v>
      </c>
      <c r="F10101" s="11" t="s">
        <v>19</v>
      </c>
      <c r="G10101" s="37">
        <v>41793</v>
      </c>
      <c r="H10101" s="13">
        <v>41793</v>
      </c>
      <c r="I10101" s="21">
        <v>0</v>
      </c>
      <c r="J10101" s="43" t="s">
        <v>1477</v>
      </c>
      <c r="K10101" s="21">
        <f t="shared" si="314"/>
        <v>2014</v>
      </c>
      <c r="L10101" s="24">
        <f t="shared" si="315"/>
        <v>2</v>
      </c>
      <c r="M10101" s="11" t="s">
        <v>14</v>
      </c>
      <c r="N10101" s="11" t="s">
        <v>15</v>
      </c>
      <c r="O10101" s="11" t="str">
        <f>VLOOKUP(E10101,State_Code_Name!$B$1:$C$52,2,0)</f>
        <v>Illinois</v>
      </c>
    </row>
    <row r="10102" spans="1:15" x14ac:dyDescent="0.3">
      <c r="A10102" s="11">
        <v>546736</v>
      </c>
      <c r="B10102" s="12" t="s">
        <v>44</v>
      </c>
      <c r="C10102" s="12" t="s">
        <v>16</v>
      </c>
      <c r="D10102" s="12" t="s">
        <v>21</v>
      </c>
      <c r="E10102" s="11" t="s">
        <v>26</v>
      </c>
      <c r="F10102" s="11" t="s">
        <v>13</v>
      </c>
      <c r="G10102" s="37">
        <v>41544</v>
      </c>
      <c r="H10102" s="13">
        <v>41547</v>
      </c>
      <c r="I10102" s="21">
        <v>3</v>
      </c>
      <c r="J10102" s="43" t="s">
        <v>1480</v>
      </c>
      <c r="K10102" s="21">
        <f t="shared" si="314"/>
        <v>2013</v>
      </c>
      <c r="L10102" s="24">
        <f t="shared" si="315"/>
        <v>3</v>
      </c>
      <c r="M10102" s="11" t="s">
        <v>14</v>
      </c>
      <c r="N10102" s="11" t="s">
        <v>14</v>
      </c>
      <c r="O10102" s="11" t="str">
        <f>VLOOKUP(E10102,State_Code_Name!$B$1:$C$52,2,0)</f>
        <v>Georgia</v>
      </c>
    </row>
    <row r="10103" spans="1:15" x14ac:dyDescent="0.3">
      <c r="A10103" s="11">
        <v>1375239</v>
      </c>
      <c r="B10103" s="12" t="s">
        <v>180</v>
      </c>
      <c r="C10103" s="12" t="s">
        <v>33</v>
      </c>
      <c r="D10103" s="12" t="s">
        <v>42</v>
      </c>
      <c r="E10103" s="11" t="s">
        <v>56</v>
      </c>
      <c r="F10103" s="11" t="s">
        <v>19</v>
      </c>
      <c r="G10103" s="37">
        <v>42138</v>
      </c>
      <c r="H10103" s="13">
        <v>42138</v>
      </c>
      <c r="I10103" s="21">
        <v>0</v>
      </c>
      <c r="J10103" s="43" t="s">
        <v>1471</v>
      </c>
      <c r="K10103" s="21">
        <f t="shared" si="314"/>
        <v>2015</v>
      </c>
      <c r="L10103" s="24">
        <f t="shared" si="315"/>
        <v>2</v>
      </c>
      <c r="M10103" s="11" t="s">
        <v>14</v>
      </c>
      <c r="N10103" s="11" t="s">
        <v>14</v>
      </c>
      <c r="O10103" s="11" t="str">
        <f>VLOOKUP(E10103,State_Code_Name!$B$1:$C$52,2,0)</f>
        <v>Hawaii</v>
      </c>
    </row>
    <row r="10104" spans="1:15" x14ac:dyDescent="0.3">
      <c r="A10104" s="11">
        <v>864335</v>
      </c>
      <c r="B10104" s="12" t="s">
        <v>180</v>
      </c>
      <c r="C10104" s="12" t="s">
        <v>33</v>
      </c>
      <c r="D10104" s="12" t="s">
        <v>45</v>
      </c>
      <c r="E10104" s="11" t="s">
        <v>23</v>
      </c>
      <c r="F10104" s="11" t="s">
        <v>19</v>
      </c>
      <c r="G10104" s="37">
        <v>41781</v>
      </c>
      <c r="H10104" s="13">
        <v>41796</v>
      </c>
      <c r="I10104" s="21">
        <v>15</v>
      </c>
      <c r="J10104" s="43" t="s">
        <v>1471</v>
      </c>
      <c r="K10104" s="21">
        <f t="shared" si="314"/>
        <v>2014</v>
      </c>
      <c r="L10104" s="24">
        <f t="shared" si="315"/>
        <v>2</v>
      </c>
      <c r="M10104" s="11" t="s">
        <v>14</v>
      </c>
      <c r="N10104" s="11" t="s">
        <v>15</v>
      </c>
      <c r="O10104" s="11" t="str">
        <f>VLOOKUP(E10104,State_Code_Name!$B$1:$C$52,2,0)</f>
        <v>New York</v>
      </c>
    </row>
    <row r="10105" spans="1:15" x14ac:dyDescent="0.3">
      <c r="A10105" s="11">
        <v>2193967</v>
      </c>
      <c r="B10105" s="12" t="s">
        <v>64</v>
      </c>
      <c r="C10105" s="12" t="s">
        <v>33</v>
      </c>
      <c r="D10105" s="12" t="s">
        <v>160</v>
      </c>
      <c r="E10105" s="11" t="s">
        <v>122</v>
      </c>
      <c r="F10105" s="11" t="s">
        <v>19</v>
      </c>
      <c r="G10105" s="37">
        <v>42677</v>
      </c>
      <c r="H10105" s="13">
        <v>42677</v>
      </c>
      <c r="I10105" s="21">
        <v>0</v>
      </c>
      <c r="J10105" s="43" t="s">
        <v>1479</v>
      </c>
      <c r="K10105" s="21">
        <f t="shared" si="314"/>
        <v>2016</v>
      </c>
      <c r="L10105" s="24">
        <f t="shared" si="315"/>
        <v>4</v>
      </c>
      <c r="M10105" s="11" t="s">
        <v>14</v>
      </c>
      <c r="N10105" s="11" t="s">
        <v>14</v>
      </c>
      <c r="O10105" s="11" t="str">
        <f>VLOOKUP(E10105,State_Code_Name!$B$1:$C$52,2,0)</f>
        <v>Maryland</v>
      </c>
    </row>
    <row r="10106" spans="1:15" x14ac:dyDescent="0.3">
      <c r="A10106" s="11">
        <v>305152</v>
      </c>
      <c r="B10106" s="12" t="s">
        <v>167</v>
      </c>
      <c r="C10106" s="12" t="s">
        <v>16</v>
      </c>
      <c r="D10106" s="12" t="s">
        <v>1442</v>
      </c>
      <c r="E10106" s="11" t="s">
        <v>49</v>
      </c>
      <c r="F10106" s="11" t="s">
        <v>13</v>
      </c>
      <c r="G10106" s="37">
        <v>41311</v>
      </c>
      <c r="H10106" s="13">
        <v>41313</v>
      </c>
      <c r="I10106" s="21">
        <v>2</v>
      </c>
      <c r="J10106" s="43" t="s">
        <v>1478</v>
      </c>
      <c r="K10106" s="21">
        <f t="shared" si="314"/>
        <v>2013</v>
      </c>
      <c r="L10106" s="24">
        <f t="shared" si="315"/>
        <v>1</v>
      </c>
      <c r="M10106" s="11" t="s">
        <v>14</v>
      </c>
      <c r="N10106" s="11" t="s">
        <v>14</v>
      </c>
      <c r="O10106" s="11" t="str">
        <f>VLOOKUP(E10106,State_Code_Name!$B$1:$C$52,2,0)</f>
        <v>New Jersey</v>
      </c>
    </row>
    <row r="10107" spans="1:15" x14ac:dyDescent="0.3">
      <c r="A10107" s="11">
        <v>1840537</v>
      </c>
      <c r="B10107" s="12" t="s">
        <v>112</v>
      </c>
      <c r="C10107" s="12" t="s">
        <v>37</v>
      </c>
      <c r="D10107" s="12" t="s">
        <v>38</v>
      </c>
      <c r="E10107" s="11" t="s">
        <v>18</v>
      </c>
      <c r="F10107" s="11" t="s">
        <v>19</v>
      </c>
      <c r="G10107" s="37">
        <v>42448</v>
      </c>
      <c r="H10107" s="13">
        <v>42448</v>
      </c>
      <c r="I10107" s="21">
        <v>0</v>
      </c>
      <c r="J10107" s="43" t="s">
        <v>1476</v>
      </c>
      <c r="K10107" s="21">
        <f t="shared" si="314"/>
        <v>2016</v>
      </c>
      <c r="L10107" s="24">
        <f t="shared" si="315"/>
        <v>1</v>
      </c>
      <c r="M10107" s="11" t="s">
        <v>14</v>
      </c>
      <c r="N10107" s="11" t="s">
        <v>15</v>
      </c>
      <c r="O10107" s="11" t="str">
        <f>VLOOKUP(E10107,State_Code_Name!$B$1:$C$52,2,0)</f>
        <v>California</v>
      </c>
    </row>
    <row r="10108" spans="1:15" x14ac:dyDescent="0.3">
      <c r="A10108" s="11">
        <v>556212</v>
      </c>
      <c r="B10108" s="12" t="s">
        <v>82</v>
      </c>
      <c r="C10108" s="12" t="s">
        <v>37</v>
      </c>
      <c r="D10108" s="12" t="s">
        <v>108</v>
      </c>
      <c r="E10108" s="11" t="s">
        <v>75</v>
      </c>
      <c r="F10108" s="11" t="s">
        <v>19</v>
      </c>
      <c r="G10108" s="37">
        <v>41556</v>
      </c>
      <c r="H10108" s="13">
        <v>41557</v>
      </c>
      <c r="I10108" s="21">
        <v>1</v>
      </c>
      <c r="J10108" s="43" t="s">
        <v>1473</v>
      </c>
      <c r="K10108" s="21">
        <f t="shared" si="314"/>
        <v>2013</v>
      </c>
      <c r="L10108" s="24">
        <f t="shared" si="315"/>
        <v>4</v>
      </c>
      <c r="M10108" s="11" t="s">
        <v>14</v>
      </c>
      <c r="N10108" s="11" t="s">
        <v>15</v>
      </c>
      <c r="O10108" s="11" t="str">
        <f>VLOOKUP(E10108,State_Code_Name!$B$1:$C$52,2,0)</f>
        <v>Tennessee</v>
      </c>
    </row>
    <row r="10109" spans="1:15" x14ac:dyDescent="0.3">
      <c r="A10109" s="11">
        <v>1683439</v>
      </c>
      <c r="B10109" s="12" t="s">
        <v>1137</v>
      </c>
      <c r="C10109" s="12" t="s">
        <v>33</v>
      </c>
      <c r="D10109" s="12" t="s">
        <v>1441</v>
      </c>
      <c r="E10109" s="11" t="s">
        <v>32</v>
      </c>
      <c r="F10109" s="11" t="s">
        <v>19</v>
      </c>
      <c r="G10109" s="37">
        <v>42342</v>
      </c>
      <c r="H10109" s="13">
        <v>42342</v>
      </c>
      <c r="I10109" s="21">
        <v>0</v>
      </c>
      <c r="J10109" s="43" t="s">
        <v>1475</v>
      </c>
      <c r="K10109" s="21">
        <f t="shared" si="314"/>
        <v>2015</v>
      </c>
      <c r="L10109" s="24">
        <f t="shared" si="315"/>
        <v>4</v>
      </c>
      <c r="M10109" s="11" t="s">
        <v>14</v>
      </c>
      <c r="N10109" s="11" t="s">
        <v>15</v>
      </c>
      <c r="O10109" s="11" t="str">
        <f>VLOOKUP(E10109,State_Code_Name!$B$1:$C$52,2,0)</f>
        <v>Texas</v>
      </c>
    </row>
    <row r="10110" spans="1:15" x14ac:dyDescent="0.3">
      <c r="A10110" s="11">
        <v>1686614</v>
      </c>
      <c r="B10110" s="12" t="s">
        <v>51</v>
      </c>
      <c r="C10110" s="12" t="s">
        <v>37</v>
      </c>
      <c r="D10110" s="12" t="s">
        <v>1445</v>
      </c>
      <c r="E10110" s="11" t="s">
        <v>36</v>
      </c>
      <c r="F10110" s="11" t="s">
        <v>19</v>
      </c>
      <c r="G10110" s="37">
        <v>42345</v>
      </c>
      <c r="H10110" s="13">
        <v>42345</v>
      </c>
      <c r="I10110" s="21">
        <v>0</v>
      </c>
      <c r="J10110" s="43" t="s">
        <v>1475</v>
      </c>
      <c r="K10110" s="21">
        <f t="shared" si="314"/>
        <v>2015</v>
      </c>
      <c r="L10110" s="24">
        <f t="shared" si="315"/>
        <v>4</v>
      </c>
      <c r="M10110" s="11" t="s">
        <v>14</v>
      </c>
      <c r="N10110" s="11" t="s">
        <v>15</v>
      </c>
      <c r="O10110" s="11" t="str">
        <f>VLOOKUP(E10110,State_Code_Name!$B$1:$C$52,2,0)</f>
        <v>Florida</v>
      </c>
    </row>
    <row r="10111" spans="1:15" x14ac:dyDescent="0.3">
      <c r="A10111" s="11">
        <v>400935</v>
      </c>
      <c r="B10111" s="12" t="s">
        <v>48</v>
      </c>
      <c r="C10111" s="12" t="s">
        <v>27</v>
      </c>
      <c r="D10111" s="12" t="s">
        <v>28</v>
      </c>
      <c r="E10111" s="11" t="s">
        <v>80</v>
      </c>
      <c r="F10111" s="11" t="s">
        <v>19</v>
      </c>
      <c r="G10111" s="37">
        <v>41401</v>
      </c>
      <c r="H10111" s="13">
        <v>41401</v>
      </c>
      <c r="I10111" s="21">
        <v>0</v>
      </c>
      <c r="J10111" s="43" t="s">
        <v>1471</v>
      </c>
      <c r="K10111" s="21">
        <f t="shared" si="314"/>
        <v>2013</v>
      </c>
      <c r="L10111" s="24">
        <f t="shared" si="315"/>
        <v>2</v>
      </c>
      <c r="M10111" s="11" t="s">
        <v>14</v>
      </c>
      <c r="N10111" s="11" t="s">
        <v>15</v>
      </c>
      <c r="O10111" s="11" t="str">
        <f>VLOOKUP(E10111,State_Code_Name!$B$1:$C$52,2,0)</f>
        <v>Minnesota</v>
      </c>
    </row>
    <row r="10112" spans="1:15" x14ac:dyDescent="0.3">
      <c r="A10112" s="11">
        <v>488983</v>
      </c>
      <c r="B10112" s="12" t="s">
        <v>92</v>
      </c>
      <c r="C10112" s="12" t="s">
        <v>16</v>
      </c>
      <c r="D10112" s="12" t="s">
        <v>25</v>
      </c>
      <c r="E10112" s="11" t="s">
        <v>18</v>
      </c>
      <c r="F10112" s="11" t="s">
        <v>19</v>
      </c>
      <c r="G10112" s="37">
        <v>41501</v>
      </c>
      <c r="H10112" s="13">
        <v>41502</v>
      </c>
      <c r="I10112" s="21">
        <v>1</v>
      </c>
      <c r="J10112" s="43" t="s">
        <v>1482</v>
      </c>
      <c r="K10112" s="21">
        <f t="shared" si="314"/>
        <v>2013</v>
      </c>
      <c r="L10112" s="24">
        <f t="shared" si="315"/>
        <v>3</v>
      </c>
      <c r="M10112" s="11" t="s">
        <v>14</v>
      </c>
      <c r="N10112" s="11" t="s">
        <v>15</v>
      </c>
      <c r="O10112" s="11" t="str">
        <f>VLOOKUP(E10112,State_Code_Name!$B$1:$C$52,2,0)</f>
        <v>California</v>
      </c>
    </row>
    <row r="10113" spans="1:15" x14ac:dyDescent="0.3">
      <c r="A10113" s="11">
        <v>563404</v>
      </c>
      <c r="B10113" s="12" t="s">
        <v>59</v>
      </c>
      <c r="C10113" s="12" t="s">
        <v>27</v>
      </c>
      <c r="D10113" s="12" t="s">
        <v>28</v>
      </c>
      <c r="E10113" s="11" t="s">
        <v>18</v>
      </c>
      <c r="F10113" s="11" t="s">
        <v>303</v>
      </c>
      <c r="G10113" s="37">
        <v>41565</v>
      </c>
      <c r="H10113" s="13">
        <v>41568</v>
      </c>
      <c r="I10113" s="21">
        <v>3</v>
      </c>
      <c r="J10113" s="43" t="s">
        <v>1473</v>
      </c>
      <c r="K10113" s="21">
        <f t="shared" si="314"/>
        <v>2013</v>
      </c>
      <c r="L10113" s="24">
        <f t="shared" si="315"/>
        <v>4</v>
      </c>
      <c r="M10113" s="11" t="s">
        <v>14</v>
      </c>
      <c r="N10113" s="11" t="s">
        <v>15</v>
      </c>
      <c r="O10113" s="11" t="str">
        <f>VLOOKUP(E10113,State_Code_Name!$B$1:$C$52,2,0)</f>
        <v>California</v>
      </c>
    </row>
    <row r="10114" spans="1:15" x14ac:dyDescent="0.3">
      <c r="A10114" s="11">
        <v>957138</v>
      </c>
      <c r="B10114" s="12" t="s">
        <v>44</v>
      </c>
      <c r="C10114" s="12" t="s">
        <v>16</v>
      </c>
      <c r="D10114" s="12" t="s">
        <v>21</v>
      </c>
      <c r="E10114" s="11" t="s">
        <v>32</v>
      </c>
      <c r="F10114" s="11" t="s">
        <v>303</v>
      </c>
      <c r="G10114" s="37">
        <v>41848</v>
      </c>
      <c r="H10114" s="13">
        <v>41851</v>
      </c>
      <c r="I10114" s="21">
        <v>3</v>
      </c>
      <c r="J10114" s="43" t="s">
        <v>1481</v>
      </c>
      <c r="K10114" s="21">
        <f t="shared" si="314"/>
        <v>2014</v>
      </c>
      <c r="L10114" s="24">
        <f t="shared" si="315"/>
        <v>3</v>
      </c>
      <c r="M10114" s="11" t="s">
        <v>14</v>
      </c>
      <c r="N10114" s="11" t="s">
        <v>15</v>
      </c>
      <c r="O10114" s="11" t="str">
        <f>VLOOKUP(E10114,State_Code_Name!$B$1:$C$52,2,0)</f>
        <v>Texas</v>
      </c>
    </row>
    <row r="10115" spans="1:15" x14ac:dyDescent="0.3">
      <c r="A10115" s="11">
        <v>1355363</v>
      </c>
      <c r="B10115" s="12" t="s">
        <v>59</v>
      </c>
      <c r="C10115" s="12" t="s">
        <v>37</v>
      </c>
      <c r="D10115" s="12" t="s">
        <v>278</v>
      </c>
      <c r="E10115" s="11" t="s">
        <v>18</v>
      </c>
      <c r="F10115" s="11" t="s">
        <v>19</v>
      </c>
      <c r="G10115" s="37">
        <v>42124</v>
      </c>
      <c r="H10115" s="13">
        <v>42124</v>
      </c>
      <c r="I10115" s="21">
        <v>0</v>
      </c>
      <c r="J10115" s="43" t="s">
        <v>1483</v>
      </c>
      <c r="K10115" s="21">
        <f t="shared" ref="K10115:K10178" si="316">YEAR(G10115)</f>
        <v>2015</v>
      </c>
      <c r="L10115" s="24">
        <f t="shared" ref="L10115:L10178" si="317">ROUNDUP(MONTH(G10115)/3,0)</f>
        <v>2</v>
      </c>
      <c r="M10115" s="11" t="s">
        <v>14</v>
      </c>
      <c r="N10115" s="11" t="s">
        <v>15</v>
      </c>
      <c r="O10115" s="11" t="str">
        <f>VLOOKUP(E10115,State_Code_Name!$B$1:$C$52,2,0)</f>
        <v>California</v>
      </c>
    </row>
    <row r="10116" spans="1:15" x14ac:dyDescent="0.3">
      <c r="A10116" s="11">
        <v>1006876</v>
      </c>
      <c r="B10116" s="12" t="s">
        <v>204</v>
      </c>
      <c r="C10116" s="12" t="s">
        <v>33</v>
      </c>
      <c r="D10116" s="12" t="s">
        <v>42</v>
      </c>
      <c r="E10116" s="11" t="s">
        <v>47</v>
      </c>
      <c r="F10116" s="11" t="s">
        <v>19</v>
      </c>
      <c r="G10116" s="37">
        <v>41879</v>
      </c>
      <c r="H10116" s="13">
        <v>41879</v>
      </c>
      <c r="I10116" s="21">
        <v>0</v>
      </c>
      <c r="J10116" s="43" t="s">
        <v>1482</v>
      </c>
      <c r="K10116" s="21">
        <f t="shared" si="316"/>
        <v>2014</v>
      </c>
      <c r="L10116" s="24">
        <f t="shared" si="317"/>
        <v>3</v>
      </c>
      <c r="M10116" s="11" t="s">
        <v>14</v>
      </c>
      <c r="N10116" s="11" t="s">
        <v>15</v>
      </c>
      <c r="O10116" s="11" t="str">
        <f>VLOOKUP(E10116,State_Code_Name!$B$1:$C$52,2,0)</f>
        <v>Pennsylvania</v>
      </c>
    </row>
    <row r="10117" spans="1:15" x14ac:dyDescent="0.3">
      <c r="A10117" s="11">
        <v>1497538</v>
      </c>
      <c r="B10117" s="12" t="s">
        <v>180</v>
      </c>
      <c r="C10117" s="12" t="s">
        <v>33</v>
      </c>
      <c r="D10117" s="12" t="s">
        <v>160</v>
      </c>
      <c r="E10117" s="11" t="s">
        <v>114</v>
      </c>
      <c r="F10117" s="11" t="s">
        <v>19</v>
      </c>
      <c r="G10117" s="37">
        <v>42215</v>
      </c>
      <c r="H10117" s="13">
        <v>42215</v>
      </c>
      <c r="I10117" s="21">
        <v>0</v>
      </c>
      <c r="J10117" s="43" t="s">
        <v>1481</v>
      </c>
      <c r="K10117" s="21">
        <f t="shared" si="316"/>
        <v>2015</v>
      </c>
      <c r="L10117" s="24">
        <f t="shared" si="317"/>
        <v>3</v>
      </c>
      <c r="M10117" s="11" t="s">
        <v>14</v>
      </c>
      <c r="N10117" s="11" t="s">
        <v>14</v>
      </c>
      <c r="O10117" s="11" t="str">
        <f>VLOOKUP(E10117,State_Code_Name!$B$1:$C$52,2,0)</f>
        <v>Iowa</v>
      </c>
    </row>
    <row r="10118" spans="1:15" x14ac:dyDescent="0.3">
      <c r="A10118" s="11">
        <v>1735468</v>
      </c>
      <c r="B10118" s="12" t="s">
        <v>223</v>
      </c>
      <c r="C10118" s="12" t="s">
        <v>62</v>
      </c>
      <c r="D10118" s="12" t="s">
        <v>460</v>
      </c>
      <c r="E10118" s="11" t="s">
        <v>117</v>
      </c>
      <c r="F10118" s="11" t="s">
        <v>19</v>
      </c>
      <c r="G10118" s="37">
        <v>42380</v>
      </c>
      <c r="H10118" s="13">
        <v>42380</v>
      </c>
      <c r="I10118" s="21">
        <v>0</v>
      </c>
      <c r="J10118" s="43" t="s">
        <v>1474</v>
      </c>
      <c r="K10118" s="21">
        <f t="shared" si="316"/>
        <v>2016</v>
      </c>
      <c r="L10118" s="24">
        <f t="shared" si="317"/>
        <v>1</v>
      </c>
      <c r="M10118" s="11" t="s">
        <v>14</v>
      </c>
      <c r="N10118" s="11" t="s">
        <v>15</v>
      </c>
      <c r="O10118" s="11" t="str">
        <f>VLOOKUP(E10118,State_Code_Name!$B$1:$C$52,2,0)</f>
        <v>Alabama</v>
      </c>
    </row>
    <row r="10119" spans="1:15" x14ac:dyDescent="0.3">
      <c r="A10119" s="11">
        <v>1054650</v>
      </c>
      <c r="B10119" s="12" t="s">
        <v>97</v>
      </c>
      <c r="C10119" s="12" t="s">
        <v>53</v>
      </c>
      <c r="D10119" s="12" t="s">
        <v>1439</v>
      </c>
      <c r="E10119" s="11" t="s">
        <v>52</v>
      </c>
      <c r="F10119" s="11" t="s">
        <v>19</v>
      </c>
      <c r="G10119" s="37">
        <v>41914</v>
      </c>
      <c r="H10119" s="13">
        <v>41914</v>
      </c>
      <c r="I10119" s="21">
        <v>0</v>
      </c>
      <c r="J10119" s="43" t="s">
        <v>1473</v>
      </c>
      <c r="K10119" s="21">
        <f t="shared" si="316"/>
        <v>2014</v>
      </c>
      <c r="L10119" s="24">
        <f t="shared" si="317"/>
        <v>4</v>
      </c>
      <c r="M10119" s="11" t="s">
        <v>14</v>
      </c>
      <c r="N10119" s="11" t="s">
        <v>15</v>
      </c>
      <c r="O10119" s="11" t="str">
        <f>VLOOKUP(E10119,State_Code_Name!$B$1:$C$52,2,0)</f>
        <v>Washington</v>
      </c>
    </row>
    <row r="10120" spans="1:15" x14ac:dyDescent="0.3">
      <c r="A10120" s="11">
        <v>1470119</v>
      </c>
      <c r="B10120" s="12" t="s">
        <v>64</v>
      </c>
      <c r="C10120" s="12" t="s">
        <v>62</v>
      </c>
      <c r="D10120" s="12" t="s">
        <v>279</v>
      </c>
      <c r="E10120" s="11" t="s">
        <v>12</v>
      </c>
      <c r="F10120" s="11" t="s">
        <v>13</v>
      </c>
      <c r="G10120" s="37">
        <v>42200</v>
      </c>
      <c r="H10120" s="13">
        <v>42201</v>
      </c>
      <c r="I10120" s="21">
        <v>1</v>
      </c>
      <c r="J10120" s="43" t="s">
        <v>1481</v>
      </c>
      <c r="K10120" s="21">
        <f t="shared" si="316"/>
        <v>2015</v>
      </c>
      <c r="L10120" s="24">
        <f t="shared" si="317"/>
        <v>3</v>
      </c>
      <c r="M10120" s="11" t="s">
        <v>14</v>
      </c>
      <c r="N10120" s="11" t="s">
        <v>15</v>
      </c>
      <c r="O10120" s="11" t="str">
        <f>VLOOKUP(E10120,State_Code_Name!$B$1:$C$52,2,0)</f>
        <v>Virginia</v>
      </c>
    </row>
    <row r="10121" spans="1:15" x14ac:dyDescent="0.3">
      <c r="A10121" s="11">
        <v>772225</v>
      </c>
      <c r="B10121" s="12" t="s">
        <v>1009</v>
      </c>
      <c r="C10121" s="12" t="s">
        <v>33</v>
      </c>
      <c r="D10121" s="12" t="s">
        <v>42</v>
      </c>
      <c r="E10121" s="11" t="s">
        <v>18</v>
      </c>
      <c r="F10121" s="11" t="s">
        <v>19</v>
      </c>
      <c r="G10121" s="37">
        <v>41719</v>
      </c>
      <c r="H10121" s="13">
        <v>41726</v>
      </c>
      <c r="I10121" s="21">
        <v>7</v>
      </c>
      <c r="J10121" s="43" t="s">
        <v>1476</v>
      </c>
      <c r="K10121" s="21">
        <f t="shared" si="316"/>
        <v>2014</v>
      </c>
      <c r="L10121" s="24">
        <f t="shared" si="317"/>
        <v>1</v>
      </c>
      <c r="M10121" s="11" t="s">
        <v>14</v>
      </c>
      <c r="N10121" s="11" t="s">
        <v>15</v>
      </c>
      <c r="O10121" s="11" t="str">
        <f>VLOOKUP(E10121,State_Code_Name!$B$1:$C$52,2,0)</f>
        <v>California</v>
      </c>
    </row>
    <row r="10122" spans="1:15" x14ac:dyDescent="0.3">
      <c r="A10122" s="11">
        <v>536877</v>
      </c>
      <c r="B10122" s="12" t="s">
        <v>11</v>
      </c>
      <c r="C10122" s="12" t="s">
        <v>27</v>
      </c>
      <c r="D10122" s="12" t="s">
        <v>28</v>
      </c>
      <c r="E10122" s="11" t="s">
        <v>85</v>
      </c>
      <c r="F10122" s="11" t="s">
        <v>303</v>
      </c>
      <c r="G10122" s="37">
        <v>41537</v>
      </c>
      <c r="H10122" s="13">
        <v>41540</v>
      </c>
      <c r="I10122" s="21">
        <v>3</v>
      </c>
      <c r="J10122" s="43" t="s">
        <v>1480</v>
      </c>
      <c r="K10122" s="21">
        <f t="shared" si="316"/>
        <v>2013</v>
      </c>
      <c r="L10122" s="24">
        <f t="shared" si="317"/>
        <v>3</v>
      </c>
      <c r="M10122" s="11" t="s">
        <v>14</v>
      </c>
      <c r="N10122" s="11" t="s">
        <v>15</v>
      </c>
      <c r="O10122" s="11" t="str">
        <f>VLOOKUP(E10122,State_Code_Name!$B$1:$C$52,2,0)</f>
        <v>Wisconsin</v>
      </c>
    </row>
    <row r="10123" spans="1:15" x14ac:dyDescent="0.3">
      <c r="A10123" s="11">
        <v>1271446</v>
      </c>
      <c r="B10123" s="12" t="s">
        <v>48</v>
      </c>
      <c r="C10123" s="12" t="s">
        <v>27</v>
      </c>
      <c r="D10123" s="12" t="s">
        <v>28</v>
      </c>
      <c r="E10123" s="11" t="s">
        <v>60</v>
      </c>
      <c r="F10123" s="11" t="s">
        <v>19</v>
      </c>
      <c r="G10123" s="37">
        <v>42069</v>
      </c>
      <c r="H10123" s="13">
        <v>42069</v>
      </c>
      <c r="I10123" s="21">
        <v>0</v>
      </c>
      <c r="J10123" s="43" t="s">
        <v>1476</v>
      </c>
      <c r="K10123" s="21">
        <f t="shared" si="316"/>
        <v>2015</v>
      </c>
      <c r="L10123" s="24">
        <f t="shared" si="317"/>
        <v>1</v>
      </c>
      <c r="M10123" s="11" t="s">
        <v>14</v>
      </c>
      <c r="N10123" s="11" t="s">
        <v>14</v>
      </c>
      <c r="O10123" s="11" t="str">
        <f>VLOOKUP(E10123,State_Code_Name!$B$1:$C$52,2,0)</f>
        <v>Illinois</v>
      </c>
    </row>
    <row r="10124" spans="1:15" x14ac:dyDescent="0.3">
      <c r="A10124" s="11">
        <v>1909302</v>
      </c>
      <c r="B10124" s="12" t="s">
        <v>229</v>
      </c>
      <c r="C10124" s="12" t="s">
        <v>37</v>
      </c>
      <c r="D10124" s="12" t="s">
        <v>81</v>
      </c>
      <c r="E10124" s="11" t="s">
        <v>185</v>
      </c>
      <c r="F10124" s="11" t="s">
        <v>13</v>
      </c>
      <c r="G10124" s="37">
        <v>42494</v>
      </c>
      <c r="H10124" s="13">
        <v>42496</v>
      </c>
      <c r="I10124" s="21">
        <v>2</v>
      </c>
      <c r="J10124" s="43" t="s">
        <v>1471</v>
      </c>
      <c r="K10124" s="21">
        <f t="shared" si="316"/>
        <v>2016</v>
      </c>
      <c r="L10124" s="24">
        <f t="shared" si="317"/>
        <v>2</v>
      </c>
      <c r="M10124" s="11" t="s">
        <v>14</v>
      </c>
      <c r="N10124" s="11" t="s">
        <v>15</v>
      </c>
      <c r="O10124" s="11" t="str">
        <f>VLOOKUP(E10124,State_Code_Name!$B$1:$C$52,2,0)</f>
        <v>Arkansas</v>
      </c>
    </row>
    <row r="10125" spans="1:15" x14ac:dyDescent="0.3">
      <c r="A10125" s="11">
        <v>824173</v>
      </c>
      <c r="B10125" s="12" t="s">
        <v>104</v>
      </c>
      <c r="C10125" s="12" t="s">
        <v>33</v>
      </c>
      <c r="D10125" s="12" t="s">
        <v>45</v>
      </c>
      <c r="E10125" s="11" t="s">
        <v>175</v>
      </c>
      <c r="F10125" s="11" t="s">
        <v>19</v>
      </c>
      <c r="G10125" s="37">
        <v>41753</v>
      </c>
      <c r="H10125" s="13">
        <v>41753</v>
      </c>
      <c r="I10125" s="21">
        <v>0</v>
      </c>
      <c r="J10125" s="43" t="s">
        <v>1483</v>
      </c>
      <c r="K10125" s="21">
        <f t="shared" si="316"/>
        <v>2014</v>
      </c>
      <c r="L10125" s="24">
        <f t="shared" si="317"/>
        <v>2</v>
      </c>
      <c r="M10125" s="11" t="s">
        <v>14</v>
      </c>
      <c r="N10125" s="11" t="s">
        <v>15</v>
      </c>
      <c r="O10125" s="11" t="str">
        <f>VLOOKUP(E10125,State_Code_Name!$B$1:$C$52,2,0)</f>
        <v>District of Columbia</v>
      </c>
    </row>
    <row r="10126" spans="1:15" x14ac:dyDescent="0.3">
      <c r="A10126" s="11">
        <v>1501706</v>
      </c>
      <c r="B10126" s="12" t="s">
        <v>862</v>
      </c>
      <c r="C10126" s="12" t="s">
        <v>539</v>
      </c>
      <c r="D10126" s="12" t="s">
        <v>1448</v>
      </c>
      <c r="E10126" s="11" t="s">
        <v>18</v>
      </c>
      <c r="F10126" s="11" t="s">
        <v>19</v>
      </c>
      <c r="G10126" s="37">
        <v>42220</v>
      </c>
      <c r="H10126" s="13">
        <v>42220</v>
      </c>
      <c r="I10126" s="21">
        <v>0</v>
      </c>
      <c r="J10126" s="43" t="s">
        <v>1482</v>
      </c>
      <c r="K10126" s="21">
        <f t="shared" si="316"/>
        <v>2015</v>
      </c>
      <c r="L10126" s="24">
        <f t="shared" si="317"/>
        <v>3</v>
      </c>
      <c r="M10126" s="11" t="s">
        <v>14</v>
      </c>
      <c r="N10126" s="11" t="s">
        <v>15</v>
      </c>
      <c r="O10126" s="11" t="str">
        <f>VLOOKUP(E10126,State_Code_Name!$B$1:$C$52,2,0)</f>
        <v>California</v>
      </c>
    </row>
    <row r="10127" spans="1:15" x14ac:dyDescent="0.3">
      <c r="A10127" s="11">
        <v>427722</v>
      </c>
      <c r="B10127" s="12" t="s">
        <v>181</v>
      </c>
      <c r="C10127" s="12" t="s">
        <v>16</v>
      </c>
      <c r="D10127" s="12" t="s">
        <v>17</v>
      </c>
      <c r="E10127" s="11" t="s">
        <v>60</v>
      </c>
      <c r="F10127" s="11" t="s">
        <v>19</v>
      </c>
      <c r="G10127" s="37">
        <v>41435</v>
      </c>
      <c r="H10127" s="13">
        <v>41436</v>
      </c>
      <c r="I10127" s="21">
        <v>1</v>
      </c>
      <c r="J10127" s="43" t="s">
        <v>1477</v>
      </c>
      <c r="K10127" s="21">
        <f t="shared" si="316"/>
        <v>2013</v>
      </c>
      <c r="L10127" s="24">
        <f t="shared" si="317"/>
        <v>2</v>
      </c>
      <c r="M10127" s="11" t="s">
        <v>14</v>
      </c>
      <c r="N10127" s="11" t="s">
        <v>15</v>
      </c>
      <c r="O10127" s="11" t="str">
        <f>VLOOKUP(E10127,State_Code_Name!$B$1:$C$52,2,0)</f>
        <v>Illinois</v>
      </c>
    </row>
    <row r="10128" spans="1:15" x14ac:dyDescent="0.3">
      <c r="A10128" s="11">
        <v>1239488</v>
      </c>
      <c r="B10128" s="12" t="s">
        <v>229</v>
      </c>
      <c r="C10128" s="12" t="s">
        <v>9</v>
      </c>
      <c r="D10128" s="12" t="s">
        <v>182</v>
      </c>
      <c r="E10128" s="11" t="s">
        <v>99</v>
      </c>
      <c r="F10128" s="11" t="s">
        <v>19</v>
      </c>
      <c r="G10128" s="37">
        <v>42048</v>
      </c>
      <c r="H10128" s="13">
        <v>42048</v>
      </c>
      <c r="I10128" s="21">
        <v>0</v>
      </c>
      <c r="J10128" s="43" t="s">
        <v>1478</v>
      </c>
      <c r="K10128" s="21">
        <f t="shared" si="316"/>
        <v>2015</v>
      </c>
      <c r="L10128" s="24">
        <f t="shared" si="317"/>
        <v>1</v>
      </c>
      <c r="M10128" s="11" t="s">
        <v>14</v>
      </c>
      <c r="N10128" s="11" t="s">
        <v>14</v>
      </c>
      <c r="O10128" s="11" t="str">
        <f>VLOOKUP(E10128,State_Code_Name!$B$1:$C$52,2,0)</f>
        <v>Arizona</v>
      </c>
    </row>
    <row r="10129" spans="1:15" x14ac:dyDescent="0.3">
      <c r="A10129" s="11">
        <v>1350294</v>
      </c>
      <c r="B10129" s="12" t="s">
        <v>862</v>
      </c>
      <c r="C10129" s="12" t="s">
        <v>539</v>
      </c>
      <c r="D10129" s="12" t="s">
        <v>540</v>
      </c>
      <c r="E10129" s="11" t="s">
        <v>194</v>
      </c>
      <c r="F10129" s="11" t="s">
        <v>58</v>
      </c>
      <c r="G10129" s="37">
        <v>42122</v>
      </c>
      <c r="H10129" s="13">
        <v>42124</v>
      </c>
      <c r="I10129" s="21">
        <v>2</v>
      </c>
      <c r="J10129" s="43" t="s">
        <v>1483</v>
      </c>
      <c r="K10129" s="21">
        <f t="shared" si="316"/>
        <v>2015</v>
      </c>
      <c r="L10129" s="24">
        <f t="shared" si="317"/>
        <v>2</v>
      </c>
      <c r="M10129" s="11" t="s">
        <v>14</v>
      </c>
      <c r="N10129" s="11" t="s">
        <v>15</v>
      </c>
      <c r="O10129" s="11" t="str">
        <f>VLOOKUP(E10129,State_Code_Name!$B$1:$C$52,2,0)</f>
        <v>Nebraska</v>
      </c>
    </row>
    <row r="10130" spans="1:15" x14ac:dyDescent="0.3">
      <c r="A10130" s="11">
        <v>1136609</v>
      </c>
      <c r="B10130" s="12" t="s">
        <v>497</v>
      </c>
      <c r="C10130" s="12" t="s">
        <v>172</v>
      </c>
      <c r="D10130" s="12" t="s">
        <v>264</v>
      </c>
      <c r="E10130" s="11" t="s">
        <v>71</v>
      </c>
      <c r="F10130" s="11" t="s">
        <v>19</v>
      </c>
      <c r="G10130" s="37">
        <v>41974</v>
      </c>
      <c r="H10130" s="13">
        <v>41974</v>
      </c>
      <c r="I10130" s="21">
        <v>0</v>
      </c>
      <c r="J10130" s="43" t="s">
        <v>1475</v>
      </c>
      <c r="K10130" s="21">
        <f t="shared" si="316"/>
        <v>2014</v>
      </c>
      <c r="L10130" s="24">
        <f t="shared" si="317"/>
        <v>4</v>
      </c>
      <c r="M10130" s="11" t="s">
        <v>14</v>
      </c>
      <c r="N10130" s="11" t="s">
        <v>14</v>
      </c>
      <c r="O10130" s="11" t="str">
        <f>VLOOKUP(E10130,State_Code_Name!$B$1:$C$52,2,0)</f>
        <v>Massachusetts</v>
      </c>
    </row>
    <row r="10131" spans="1:15" x14ac:dyDescent="0.3">
      <c r="A10131" s="11">
        <v>1998829</v>
      </c>
      <c r="B10131" s="12" t="s">
        <v>229</v>
      </c>
      <c r="C10131" s="12" t="s">
        <v>16</v>
      </c>
      <c r="D10131" s="12" t="s">
        <v>1442</v>
      </c>
      <c r="E10131" s="11" t="s">
        <v>26</v>
      </c>
      <c r="F10131" s="11" t="s">
        <v>19</v>
      </c>
      <c r="G10131" s="37">
        <v>42556</v>
      </c>
      <c r="H10131" s="13">
        <v>42556</v>
      </c>
      <c r="I10131" s="21">
        <v>0</v>
      </c>
      <c r="J10131" s="43" t="s">
        <v>1481</v>
      </c>
      <c r="K10131" s="21">
        <f t="shared" si="316"/>
        <v>2016</v>
      </c>
      <c r="L10131" s="24">
        <f t="shared" si="317"/>
        <v>3</v>
      </c>
      <c r="M10131" s="11" t="s">
        <v>14</v>
      </c>
      <c r="N10131" s="11" t="s">
        <v>15</v>
      </c>
      <c r="O10131" s="11" t="str">
        <f>VLOOKUP(E10131,State_Code_Name!$B$1:$C$52,2,0)</f>
        <v>Georgia</v>
      </c>
    </row>
    <row r="10132" spans="1:15" x14ac:dyDescent="0.3">
      <c r="A10132" s="11">
        <v>1463868</v>
      </c>
      <c r="B10132" s="12" t="s">
        <v>92</v>
      </c>
      <c r="C10132" s="12" t="s">
        <v>9</v>
      </c>
      <c r="D10132" s="12" t="s">
        <v>174</v>
      </c>
      <c r="E10132" s="11" t="s">
        <v>60</v>
      </c>
      <c r="F10132" s="11" t="s">
        <v>19</v>
      </c>
      <c r="G10132" s="37">
        <v>42197</v>
      </c>
      <c r="H10132" s="13">
        <v>42197</v>
      </c>
      <c r="I10132" s="21">
        <v>0</v>
      </c>
      <c r="J10132" s="43" t="s">
        <v>1481</v>
      </c>
      <c r="K10132" s="21">
        <f t="shared" si="316"/>
        <v>2015</v>
      </c>
      <c r="L10132" s="24">
        <f t="shared" si="317"/>
        <v>3</v>
      </c>
      <c r="M10132" s="11" t="s">
        <v>14</v>
      </c>
      <c r="N10132" s="11" t="s">
        <v>15</v>
      </c>
      <c r="O10132" s="11" t="str">
        <f>VLOOKUP(E10132,State_Code_Name!$B$1:$C$52,2,0)</f>
        <v>Illinois</v>
      </c>
    </row>
    <row r="10133" spans="1:15" x14ac:dyDescent="0.3">
      <c r="A10133" s="11">
        <v>1544277</v>
      </c>
      <c r="B10133" s="12" t="s">
        <v>44</v>
      </c>
      <c r="C10133" s="12" t="s">
        <v>27</v>
      </c>
      <c r="D10133" s="12" t="s">
        <v>28</v>
      </c>
      <c r="E10133" s="11" t="s">
        <v>49</v>
      </c>
      <c r="F10133" s="11" t="s">
        <v>19</v>
      </c>
      <c r="G10133" s="37">
        <v>42247</v>
      </c>
      <c r="H10133" s="13">
        <v>42247</v>
      </c>
      <c r="I10133" s="21">
        <v>0</v>
      </c>
      <c r="J10133" s="43" t="s">
        <v>1482</v>
      </c>
      <c r="K10133" s="21">
        <f t="shared" si="316"/>
        <v>2015</v>
      </c>
      <c r="L10133" s="24">
        <f t="shared" si="317"/>
        <v>3</v>
      </c>
      <c r="M10133" s="11" t="s">
        <v>14</v>
      </c>
      <c r="N10133" s="11" t="s">
        <v>15</v>
      </c>
      <c r="O10133" s="11" t="str">
        <f>VLOOKUP(E10133,State_Code_Name!$B$1:$C$52,2,0)</f>
        <v>New Jersey</v>
      </c>
    </row>
    <row r="10134" spans="1:15" x14ac:dyDescent="0.3">
      <c r="A10134" s="11">
        <v>862840</v>
      </c>
      <c r="B10134" s="12" t="s">
        <v>31</v>
      </c>
      <c r="C10134" s="12" t="s">
        <v>37</v>
      </c>
      <c r="D10134" s="12" t="s">
        <v>1443</v>
      </c>
      <c r="E10134" s="11" t="s">
        <v>80</v>
      </c>
      <c r="F10134" s="11" t="s">
        <v>19</v>
      </c>
      <c r="G10134" s="37">
        <v>41780</v>
      </c>
      <c r="H10134" s="13">
        <v>41780</v>
      </c>
      <c r="I10134" s="21">
        <v>0</v>
      </c>
      <c r="J10134" s="43" t="s">
        <v>1471</v>
      </c>
      <c r="K10134" s="21">
        <f t="shared" si="316"/>
        <v>2014</v>
      </c>
      <c r="L10134" s="24">
        <f t="shared" si="317"/>
        <v>2</v>
      </c>
      <c r="M10134" s="11" t="s">
        <v>14</v>
      </c>
      <c r="N10134" s="11" t="s">
        <v>15</v>
      </c>
      <c r="O10134" s="11" t="str">
        <f>VLOOKUP(E10134,State_Code_Name!$B$1:$C$52,2,0)</f>
        <v>Minnesota</v>
      </c>
    </row>
    <row r="10135" spans="1:15" x14ac:dyDescent="0.3">
      <c r="A10135" s="11">
        <v>1335283</v>
      </c>
      <c r="B10135" s="12" t="s">
        <v>31</v>
      </c>
      <c r="C10135" s="12" t="s">
        <v>16</v>
      </c>
      <c r="D10135" s="12" t="s">
        <v>25</v>
      </c>
      <c r="E10135" s="11" t="s">
        <v>18</v>
      </c>
      <c r="F10135" s="11" t="s">
        <v>19</v>
      </c>
      <c r="G10135" s="37">
        <v>42111</v>
      </c>
      <c r="H10135" s="13">
        <v>42111</v>
      </c>
      <c r="I10135" s="21">
        <v>0</v>
      </c>
      <c r="J10135" s="43" t="s">
        <v>1483</v>
      </c>
      <c r="K10135" s="21">
        <f t="shared" si="316"/>
        <v>2015</v>
      </c>
      <c r="L10135" s="24">
        <f t="shared" si="317"/>
        <v>2</v>
      </c>
      <c r="M10135" s="11" t="s">
        <v>14</v>
      </c>
      <c r="N10135" s="11" t="s">
        <v>15</v>
      </c>
      <c r="O10135" s="11" t="str">
        <f>VLOOKUP(E10135,State_Code_Name!$B$1:$C$52,2,0)</f>
        <v>California</v>
      </c>
    </row>
    <row r="10136" spans="1:15" x14ac:dyDescent="0.3">
      <c r="A10136" s="11">
        <v>1163350</v>
      </c>
      <c r="B10136" s="12" t="s">
        <v>48</v>
      </c>
      <c r="C10136" s="12" t="s">
        <v>27</v>
      </c>
      <c r="D10136" s="12" t="s">
        <v>28</v>
      </c>
      <c r="E10136" s="11" t="s">
        <v>40</v>
      </c>
      <c r="F10136" s="11" t="s">
        <v>19</v>
      </c>
      <c r="G10136" s="37">
        <v>41991</v>
      </c>
      <c r="H10136" s="13">
        <v>41995</v>
      </c>
      <c r="I10136" s="21">
        <v>4</v>
      </c>
      <c r="J10136" s="43" t="s">
        <v>1475</v>
      </c>
      <c r="K10136" s="21">
        <f t="shared" si="316"/>
        <v>2014</v>
      </c>
      <c r="L10136" s="24">
        <f t="shared" si="317"/>
        <v>4</v>
      </c>
      <c r="M10136" s="11" t="s">
        <v>14</v>
      </c>
      <c r="N10136" s="11" t="s">
        <v>15</v>
      </c>
      <c r="O10136" s="11" t="str">
        <f>VLOOKUP(E10136,State_Code_Name!$B$1:$C$52,2,0)</f>
        <v>Ohio</v>
      </c>
    </row>
    <row r="10137" spans="1:15" x14ac:dyDescent="0.3">
      <c r="A10137" s="11">
        <v>1877093</v>
      </c>
      <c r="B10137" s="12" t="s">
        <v>44</v>
      </c>
      <c r="C10137" s="12" t="s">
        <v>27</v>
      </c>
      <c r="D10137" s="12" t="s">
        <v>28</v>
      </c>
      <c r="E10137" s="11" t="s">
        <v>40</v>
      </c>
      <c r="F10137" s="11" t="s">
        <v>19</v>
      </c>
      <c r="G10137" s="37">
        <v>42474</v>
      </c>
      <c r="H10137" s="13">
        <v>42521</v>
      </c>
      <c r="I10137" s="21">
        <v>47</v>
      </c>
      <c r="J10137" s="43" t="s">
        <v>1483</v>
      </c>
      <c r="K10137" s="21">
        <f t="shared" si="316"/>
        <v>2016</v>
      </c>
      <c r="L10137" s="24">
        <f t="shared" si="317"/>
        <v>2</v>
      </c>
      <c r="M10137" s="11" t="s">
        <v>14</v>
      </c>
      <c r="N10137" s="11" t="s">
        <v>15</v>
      </c>
      <c r="O10137" s="11" t="str">
        <f>VLOOKUP(E10137,State_Code_Name!$B$1:$C$52,2,0)</f>
        <v>Ohio</v>
      </c>
    </row>
    <row r="10138" spans="1:15" x14ac:dyDescent="0.3">
      <c r="A10138" s="11">
        <v>1727926</v>
      </c>
      <c r="B10138" s="12" t="s">
        <v>64</v>
      </c>
      <c r="C10138" s="12" t="s">
        <v>33</v>
      </c>
      <c r="D10138" s="12" t="s">
        <v>45</v>
      </c>
      <c r="E10138" s="11" t="s">
        <v>18</v>
      </c>
      <c r="F10138" s="11" t="s">
        <v>19</v>
      </c>
      <c r="G10138" s="37">
        <v>42374</v>
      </c>
      <c r="H10138" s="13">
        <v>42374</v>
      </c>
      <c r="I10138" s="21">
        <v>0</v>
      </c>
      <c r="J10138" s="43" t="s">
        <v>1474</v>
      </c>
      <c r="K10138" s="21">
        <f t="shared" si="316"/>
        <v>2016</v>
      </c>
      <c r="L10138" s="24">
        <f t="shared" si="317"/>
        <v>1</v>
      </c>
      <c r="M10138" s="11" t="s">
        <v>14</v>
      </c>
      <c r="N10138" s="11" t="s">
        <v>15</v>
      </c>
      <c r="O10138" s="11" t="str">
        <f>VLOOKUP(E10138,State_Code_Name!$B$1:$C$52,2,0)</f>
        <v>California</v>
      </c>
    </row>
    <row r="10139" spans="1:15" x14ac:dyDescent="0.3">
      <c r="A10139" s="11">
        <v>1766014</v>
      </c>
      <c r="B10139" s="12" t="s">
        <v>1440</v>
      </c>
      <c r="C10139" s="12" t="s">
        <v>62</v>
      </c>
      <c r="D10139" s="12" t="s">
        <v>279</v>
      </c>
      <c r="E10139" s="11" t="s">
        <v>40</v>
      </c>
      <c r="F10139" s="11" t="s">
        <v>19</v>
      </c>
      <c r="G10139" s="37">
        <v>42401</v>
      </c>
      <c r="H10139" s="13">
        <v>42401</v>
      </c>
      <c r="I10139" s="21">
        <v>0</v>
      </c>
      <c r="J10139" s="43" t="s">
        <v>1478</v>
      </c>
      <c r="K10139" s="21">
        <f t="shared" si="316"/>
        <v>2016</v>
      </c>
      <c r="L10139" s="24">
        <f t="shared" si="317"/>
        <v>1</v>
      </c>
      <c r="M10139" s="11" t="s">
        <v>14</v>
      </c>
      <c r="N10139" s="11" t="s">
        <v>15</v>
      </c>
      <c r="O10139" s="11" t="str">
        <f>VLOOKUP(E10139,State_Code_Name!$B$1:$C$52,2,0)</f>
        <v>Ohio</v>
      </c>
    </row>
    <row r="10140" spans="1:15" x14ac:dyDescent="0.3">
      <c r="A10140" s="11">
        <v>1633165</v>
      </c>
      <c r="B10140" s="12" t="s">
        <v>1095</v>
      </c>
      <c r="C10140" s="12" t="s">
        <v>16</v>
      </c>
      <c r="D10140" s="12" t="s">
        <v>21</v>
      </c>
      <c r="E10140" s="11" t="s">
        <v>18</v>
      </c>
      <c r="F10140" s="11" t="s">
        <v>19</v>
      </c>
      <c r="G10140" s="37">
        <v>42308</v>
      </c>
      <c r="H10140" s="13">
        <v>42308</v>
      </c>
      <c r="I10140" s="21">
        <v>0</v>
      </c>
      <c r="J10140" s="43" t="s">
        <v>1473</v>
      </c>
      <c r="K10140" s="21">
        <f t="shared" si="316"/>
        <v>2015</v>
      </c>
      <c r="L10140" s="24">
        <f t="shared" si="317"/>
        <v>4</v>
      </c>
      <c r="M10140" s="11" t="s">
        <v>14</v>
      </c>
      <c r="N10140" s="11" t="s">
        <v>14</v>
      </c>
      <c r="O10140" s="11" t="str">
        <f>VLOOKUP(E10140,State_Code_Name!$B$1:$C$52,2,0)</f>
        <v>California</v>
      </c>
    </row>
    <row r="10141" spans="1:15" x14ac:dyDescent="0.3">
      <c r="A10141" s="11">
        <v>2069331</v>
      </c>
      <c r="B10141" s="12" t="s">
        <v>82</v>
      </c>
      <c r="C10141" s="12" t="s">
        <v>33</v>
      </c>
      <c r="D10141" s="12" t="s">
        <v>42</v>
      </c>
      <c r="E10141" s="11" t="s">
        <v>36</v>
      </c>
      <c r="F10141" s="11" t="s">
        <v>19</v>
      </c>
      <c r="G10141" s="37">
        <v>42599</v>
      </c>
      <c r="H10141" s="13">
        <v>42599</v>
      </c>
      <c r="I10141" s="21">
        <v>0</v>
      </c>
      <c r="J10141" s="43" t="s">
        <v>1482</v>
      </c>
      <c r="K10141" s="21">
        <f t="shared" si="316"/>
        <v>2016</v>
      </c>
      <c r="L10141" s="24">
        <f t="shared" si="317"/>
        <v>3</v>
      </c>
      <c r="M10141" s="11" t="s">
        <v>14</v>
      </c>
      <c r="N10141" s="11" t="s">
        <v>14</v>
      </c>
      <c r="O10141" s="11" t="str">
        <f>VLOOKUP(E10141,State_Code_Name!$B$1:$C$52,2,0)</f>
        <v>Florida</v>
      </c>
    </row>
    <row r="10142" spans="1:15" x14ac:dyDescent="0.3">
      <c r="A10142" s="11">
        <v>786515</v>
      </c>
      <c r="B10142" s="12" t="s">
        <v>51</v>
      </c>
      <c r="C10142" s="12" t="s">
        <v>33</v>
      </c>
      <c r="D10142" s="12" t="s">
        <v>42</v>
      </c>
      <c r="E10142" s="11" t="s">
        <v>60</v>
      </c>
      <c r="F10142" s="11" t="s">
        <v>19</v>
      </c>
      <c r="G10142" s="37">
        <v>41729</v>
      </c>
      <c r="H10142" s="13">
        <v>41729</v>
      </c>
      <c r="I10142" s="21">
        <v>0</v>
      </c>
      <c r="J10142" s="43" t="s">
        <v>1476</v>
      </c>
      <c r="K10142" s="21">
        <f t="shared" si="316"/>
        <v>2014</v>
      </c>
      <c r="L10142" s="24">
        <f t="shared" si="317"/>
        <v>1</v>
      </c>
      <c r="M10142" s="11" t="s">
        <v>14</v>
      </c>
      <c r="N10142" s="11" t="s">
        <v>15</v>
      </c>
      <c r="O10142" s="11" t="str">
        <f>VLOOKUP(E10142,State_Code_Name!$B$1:$C$52,2,0)</f>
        <v>Illinois</v>
      </c>
    </row>
    <row r="10143" spans="1:15" x14ac:dyDescent="0.3">
      <c r="A10143" s="11">
        <v>1365219</v>
      </c>
      <c r="B10143" s="12" t="s">
        <v>59</v>
      </c>
      <c r="C10143" s="12" t="s">
        <v>33</v>
      </c>
      <c r="D10143" s="12" t="s">
        <v>160</v>
      </c>
      <c r="E10143" s="11" t="s">
        <v>26</v>
      </c>
      <c r="F10143" s="11" t="s">
        <v>19</v>
      </c>
      <c r="G10143" s="37">
        <v>42131</v>
      </c>
      <c r="H10143" s="13">
        <v>42131</v>
      </c>
      <c r="I10143" s="21">
        <v>0</v>
      </c>
      <c r="J10143" s="43" t="s">
        <v>1471</v>
      </c>
      <c r="K10143" s="21">
        <f t="shared" si="316"/>
        <v>2015</v>
      </c>
      <c r="L10143" s="24">
        <f t="shared" si="317"/>
        <v>2</v>
      </c>
      <c r="M10143" s="11" t="s">
        <v>14</v>
      </c>
      <c r="N10143" s="11" t="s">
        <v>15</v>
      </c>
      <c r="O10143" s="11" t="str">
        <f>VLOOKUP(E10143,State_Code_Name!$B$1:$C$52,2,0)</f>
        <v>Georgia</v>
      </c>
    </row>
    <row r="10144" spans="1:15" x14ac:dyDescent="0.3">
      <c r="A10144" s="11">
        <v>1199194</v>
      </c>
      <c r="B10144" s="12" t="s">
        <v>48</v>
      </c>
      <c r="C10144" s="12" t="s">
        <v>27</v>
      </c>
      <c r="D10144" s="12" t="s">
        <v>28</v>
      </c>
      <c r="E10144" s="11" t="s">
        <v>105</v>
      </c>
      <c r="F10144" s="11" t="s">
        <v>19</v>
      </c>
      <c r="G10144" s="37">
        <v>42024</v>
      </c>
      <c r="H10144" s="13">
        <v>42024</v>
      </c>
      <c r="I10144" s="21">
        <v>0</v>
      </c>
      <c r="J10144" s="43" t="s">
        <v>1474</v>
      </c>
      <c r="K10144" s="21">
        <f t="shared" si="316"/>
        <v>2015</v>
      </c>
      <c r="L10144" s="24">
        <f t="shared" si="317"/>
        <v>1</v>
      </c>
      <c r="M10144" s="11" t="s">
        <v>14</v>
      </c>
      <c r="N10144" s="11" t="s">
        <v>15</v>
      </c>
      <c r="O10144" s="11" t="str">
        <f>VLOOKUP(E10144,State_Code_Name!$B$1:$C$52,2,0)</f>
        <v>Indiana</v>
      </c>
    </row>
    <row r="10145" spans="1:15" x14ac:dyDescent="0.3">
      <c r="A10145" s="11">
        <v>527946</v>
      </c>
      <c r="B10145" s="12" t="s">
        <v>11</v>
      </c>
      <c r="C10145" s="12" t="s">
        <v>9</v>
      </c>
      <c r="D10145" s="12" t="s">
        <v>10</v>
      </c>
      <c r="E10145" s="11" t="s">
        <v>32</v>
      </c>
      <c r="F10145" s="11" t="s">
        <v>19</v>
      </c>
      <c r="G10145" s="37">
        <v>41530</v>
      </c>
      <c r="H10145" s="13">
        <v>41534</v>
      </c>
      <c r="I10145" s="21">
        <v>4</v>
      </c>
      <c r="J10145" s="43" t="s">
        <v>1480</v>
      </c>
      <c r="K10145" s="21">
        <f t="shared" si="316"/>
        <v>2013</v>
      </c>
      <c r="L10145" s="24">
        <f t="shared" si="317"/>
        <v>3</v>
      </c>
      <c r="M10145" s="11" t="s">
        <v>14</v>
      </c>
      <c r="N10145" s="11" t="s">
        <v>15</v>
      </c>
      <c r="O10145" s="11" t="str">
        <f>VLOOKUP(E10145,State_Code_Name!$B$1:$C$52,2,0)</f>
        <v>Texas</v>
      </c>
    </row>
    <row r="10146" spans="1:15" x14ac:dyDescent="0.3">
      <c r="A10146" s="11">
        <v>864570</v>
      </c>
      <c r="B10146" s="12" t="s">
        <v>44</v>
      </c>
      <c r="C10146" s="12" t="s">
        <v>37</v>
      </c>
      <c r="D10146" s="12" t="s">
        <v>50</v>
      </c>
      <c r="E10146" s="11" t="s">
        <v>12</v>
      </c>
      <c r="F10146" s="11" t="s">
        <v>303</v>
      </c>
      <c r="G10146" s="37">
        <v>41781</v>
      </c>
      <c r="H10146" s="13">
        <v>41786</v>
      </c>
      <c r="I10146" s="21">
        <v>5</v>
      </c>
      <c r="J10146" s="43" t="s">
        <v>1471</v>
      </c>
      <c r="K10146" s="21">
        <f t="shared" si="316"/>
        <v>2014</v>
      </c>
      <c r="L10146" s="24">
        <f t="shared" si="317"/>
        <v>2</v>
      </c>
      <c r="M10146" s="11" t="s">
        <v>14</v>
      </c>
      <c r="N10146" s="11" t="s">
        <v>15</v>
      </c>
      <c r="O10146" s="11" t="str">
        <f>VLOOKUP(E10146,State_Code_Name!$B$1:$C$52,2,0)</f>
        <v>Virginia</v>
      </c>
    </row>
    <row r="10147" spans="1:15" x14ac:dyDescent="0.3">
      <c r="A10147" s="11">
        <v>2000035</v>
      </c>
      <c r="B10147" s="12" t="s">
        <v>55</v>
      </c>
      <c r="C10147" s="12" t="s">
        <v>53</v>
      </c>
      <c r="D10147" s="12" t="s">
        <v>102</v>
      </c>
      <c r="E10147" s="11" t="s">
        <v>18</v>
      </c>
      <c r="F10147" s="11" t="s">
        <v>19</v>
      </c>
      <c r="G10147" s="37">
        <v>42557</v>
      </c>
      <c r="H10147" s="13">
        <v>42557</v>
      </c>
      <c r="I10147" s="21">
        <v>0</v>
      </c>
      <c r="J10147" s="43" t="s">
        <v>1481</v>
      </c>
      <c r="K10147" s="21">
        <f t="shared" si="316"/>
        <v>2016</v>
      </c>
      <c r="L10147" s="24">
        <f t="shared" si="317"/>
        <v>3</v>
      </c>
      <c r="M10147" s="11" t="s">
        <v>14</v>
      </c>
      <c r="N10147" s="11" t="s">
        <v>14</v>
      </c>
      <c r="O10147" s="11" t="str">
        <f>VLOOKUP(E10147,State_Code_Name!$B$1:$C$52,2,0)</f>
        <v>California</v>
      </c>
    </row>
    <row r="10148" spans="1:15" x14ac:dyDescent="0.3">
      <c r="A10148" s="11">
        <v>1071908</v>
      </c>
      <c r="B10148" s="12" t="s">
        <v>213</v>
      </c>
      <c r="C10148" s="12" t="s">
        <v>33</v>
      </c>
      <c r="D10148" s="12" t="s">
        <v>160</v>
      </c>
      <c r="E10148" s="11" t="s">
        <v>98</v>
      </c>
      <c r="F10148" s="11" t="s">
        <v>19</v>
      </c>
      <c r="G10148" s="37">
        <v>41927</v>
      </c>
      <c r="H10148" s="13">
        <v>41927</v>
      </c>
      <c r="I10148" s="21">
        <v>0</v>
      </c>
      <c r="J10148" s="43" t="s">
        <v>1473</v>
      </c>
      <c r="K10148" s="21">
        <f t="shared" si="316"/>
        <v>2014</v>
      </c>
      <c r="L10148" s="24">
        <f t="shared" si="317"/>
        <v>4</v>
      </c>
      <c r="M10148" s="11" t="s">
        <v>14</v>
      </c>
      <c r="N10148" s="11" t="s">
        <v>15</v>
      </c>
      <c r="O10148" s="11" t="str">
        <f>VLOOKUP(E10148,State_Code_Name!$B$1:$C$52,2,0)</f>
        <v>Colorado</v>
      </c>
    </row>
    <row r="10149" spans="1:15" x14ac:dyDescent="0.3">
      <c r="A10149" s="11">
        <v>1522807</v>
      </c>
      <c r="B10149" s="12" t="s">
        <v>1163</v>
      </c>
      <c r="C10149" s="12" t="s">
        <v>33</v>
      </c>
      <c r="D10149" s="12" t="s">
        <v>115</v>
      </c>
      <c r="E10149" s="11" t="s">
        <v>32</v>
      </c>
      <c r="F10149" s="11" t="s">
        <v>19</v>
      </c>
      <c r="G10149" s="37">
        <v>42233</v>
      </c>
      <c r="H10149" s="13">
        <v>42233</v>
      </c>
      <c r="I10149" s="21">
        <v>0</v>
      </c>
      <c r="J10149" s="43" t="s">
        <v>1482</v>
      </c>
      <c r="K10149" s="21">
        <f t="shared" si="316"/>
        <v>2015</v>
      </c>
      <c r="L10149" s="24">
        <f t="shared" si="317"/>
        <v>3</v>
      </c>
      <c r="M10149" s="11" t="s">
        <v>14</v>
      </c>
      <c r="N10149" s="11" t="s">
        <v>14</v>
      </c>
      <c r="O10149" s="11" t="str">
        <f>VLOOKUP(E10149,State_Code_Name!$B$1:$C$52,2,0)</f>
        <v>Texas</v>
      </c>
    </row>
    <row r="10150" spans="1:15" x14ac:dyDescent="0.3">
      <c r="A10150" s="11">
        <v>1762269</v>
      </c>
      <c r="B10150" s="12" t="s">
        <v>39</v>
      </c>
      <c r="C10150" s="12" t="s">
        <v>33</v>
      </c>
      <c r="D10150" s="12" t="s">
        <v>42</v>
      </c>
      <c r="E10150" s="11" t="s">
        <v>18</v>
      </c>
      <c r="F10150" s="11" t="s">
        <v>303</v>
      </c>
      <c r="G10150" s="37">
        <v>42397</v>
      </c>
      <c r="H10150" s="13">
        <v>42404</v>
      </c>
      <c r="I10150" s="21">
        <v>7</v>
      </c>
      <c r="J10150" s="43" t="s">
        <v>1474</v>
      </c>
      <c r="K10150" s="21">
        <f t="shared" si="316"/>
        <v>2016</v>
      </c>
      <c r="L10150" s="24">
        <f t="shared" si="317"/>
        <v>1</v>
      </c>
      <c r="M10150" s="11" t="s">
        <v>14</v>
      </c>
      <c r="N10150" s="11" t="s">
        <v>15</v>
      </c>
      <c r="O10150" s="11" t="str">
        <f>VLOOKUP(E10150,State_Code_Name!$B$1:$C$52,2,0)</f>
        <v>California</v>
      </c>
    </row>
    <row r="10151" spans="1:15" x14ac:dyDescent="0.3">
      <c r="A10151" s="11">
        <v>1531569</v>
      </c>
      <c r="B10151" s="12" t="s">
        <v>148</v>
      </c>
      <c r="C10151" s="12" t="s">
        <v>903</v>
      </c>
      <c r="D10151" s="12" t="s">
        <v>906</v>
      </c>
      <c r="E10151" s="11" t="s">
        <v>43</v>
      </c>
      <c r="F10151" s="11" t="s">
        <v>19</v>
      </c>
      <c r="G10151" s="37">
        <v>42238</v>
      </c>
      <c r="H10151" s="13">
        <v>42238</v>
      </c>
      <c r="I10151" s="21">
        <v>0</v>
      </c>
      <c r="J10151" s="43" t="s">
        <v>1482</v>
      </c>
      <c r="K10151" s="21">
        <f t="shared" si="316"/>
        <v>2015</v>
      </c>
      <c r="L10151" s="24">
        <f t="shared" si="317"/>
        <v>3</v>
      </c>
      <c r="M10151" s="11" t="s">
        <v>14</v>
      </c>
      <c r="N10151" s="11" t="s">
        <v>14</v>
      </c>
      <c r="O10151" s="11" t="str">
        <f>VLOOKUP(E10151,State_Code_Name!$B$1:$C$52,2,0)</f>
        <v>North Carolina</v>
      </c>
    </row>
    <row r="10152" spans="1:15" x14ac:dyDescent="0.3">
      <c r="A10152" s="11">
        <v>2111193</v>
      </c>
      <c r="B10152" s="12" t="s">
        <v>180</v>
      </c>
      <c r="C10152" s="12" t="s">
        <v>33</v>
      </c>
      <c r="D10152" s="12" t="s">
        <v>42</v>
      </c>
      <c r="E10152" s="11" t="s">
        <v>47</v>
      </c>
      <c r="F10152" s="11" t="s">
        <v>19</v>
      </c>
      <c r="G10152" s="37">
        <v>42627</v>
      </c>
      <c r="H10152" s="13">
        <v>42627</v>
      </c>
      <c r="I10152" s="21">
        <v>0</v>
      </c>
      <c r="J10152" s="43" t="s">
        <v>1480</v>
      </c>
      <c r="K10152" s="21">
        <f t="shared" si="316"/>
        <v>2016</v>
      </c>
      <c r="L10152" s="24">
        <f t="shared" si="317"/>
        <v>3</v>
      </c>
      <c r="M10152" s="11" t="s">
        <v>14</v>
      </c>
      <c r="N10152" s="11" t="s">
        <v>14</v>
      </c>
      <c r="O10152" s="11" t="str">
        <f>VLOOKUP(E10152,State_Code_Name!$B$1:$C$52,2,0)</f>
        <v>Pennsylvania</v>
      </c>
    </row>
    <row r="10153" spans="1:15" x14ac:dyDescent="0.3">
      <c r="A10153" s="11">
        <v>2099067</v>
      </c>
      <c r="B10153" s="12" t="s">
        <v>48</v>
      </c>
      <c r="C10153" s="12" t="s">
        <v>27</v>
      </c>
      <c r="D10153" s="12" t="s">
        <v>28</v>
      </c>
      <c r="E10153" s="11" t="s">
        <v>12</v>
      </c>
      <c r="F10153" s="11" t="s">
        <v>19</v>
      </c>
      <c r="G10153" s="37">
        <v>42620</v>
      </c>
      <c r="H10153" s="13">
        <v>42620</v>
      </c>
      <c r="I10153" s="21">
        <v>0</v>
      </c>
      <c r="J10153" s="43" t="s">
        <v>1480</v>
      </c>
      <c r="K10153" s="21">
        <f t="shared" si="316"/>
        <v>2016</v>
      </c>
      <c r="L10153" s="24">
        <f t="shared" si="317"/>
        <v>3</v>
      </c>
      <c r="M10153" s="11" t="s">
        <v>14</v>
      </c>
      <c r="N10153" s="11" t="s">
        <v>15</v>
      </c>
      <c r="O10153" s="11" t="str">
        <f>VLOOKUP(E10153,State_Code_Name!$B$1:$C$52,2,0)</f>
        <v>Virginia</v>
      </c>
    </row>
    <row r="10154" spans="1:15" x14ac:dyDescent="0.3">
      <c r="A10154" s="11">
        <v>657354</v>
      </c>
      <c r="B10154" s="12" t="s">
        <v>200</v>
      </c>
      <c r="C10154" s="12" t="s">
        <v>16</v>
      </c>
      <c r="D10154" s="12" t="s">
        <v>21</v>
      </c>
      <c r="E10154" s="11"/>
      <c r="F10154" s="11" t="s">
        <v>303</v>
      </c>
      <c r="G10154" s="37">
        <v>41646</v>
      </c>
      <c r="H10154" s="13">
        <v>41647</v>
      </c>
      <c r="I10154" s="21">
        <v>1</v>
      </c>
      <c r="J10154" s="43" t="s">
        <v>1474</v>
      </c>
      <c r="K10154" s="21">
        <f t="shared" si="316"/>
        <v>2014</v>
      </c>
      <c r="L10154" s="24">
        <f t="shared" si="317"/>
        <v>1</v>
      </c>
      <c r="M10154" s="11" t="s">
        <v>14</v>
      </c>
      <c r="N10154" s="11" t="s">
        <v>14</v>
      </c>
      <c r="O10154" s="11" t="e">
        <f>VLOOKUP(E10154,State_Code_Name!$B$1:$C$52,2,0)</f>
        <v>#N/A</v>
      </c>
    </row>
    <row r="10155" spans="1:15" x14ac:dyDescent="0.3">
      <c r="A10155" s="11">
        <v>438409</v>
      </c>
      <c r="B10155" s="12" t="s">
        <v>39</v>
      </c>
      <c r="C10155" s="12" t="s">
        <v>37</v>
      </c>
      <c r="D10155" s="12" t="s">
        <v>1171</v>
      </c>
      <c r="E10155" s="11" t="s">
        <v>67</v>
      </c>
      <c r="F10155" s="11" t="s">
        <v>303</v>
      </c>
      <c r="G10155" s="37">
        <v>41446</v>
      </c>
      <c r="H10155" s="13">
        <v>41449</v>
      </c>
      <c r="I10155" s="21">
        <v>3</v>
      </c>
      <c r="J10155" s="43" t="s">
        <v>1477</v>
      </c>
      <c r="K10155" s="21">
        <f t="shared" si="316"/>
        <v>2013</v>
      </c>
      <c r="L10155" s="24">
        <f t="shared" si="317"/>
        <v>2</v>
      </c>
      <c r="M10155" s="11" t="s">
        <v>14</v>
      </c>
      <c r="N10155" s="11" t="s">
        <v>15</v>
      </c>
      <c r="O10155" s="11" t="str">
        <f>VLOOKUP(E10155,State_Code_Name!$B$1:$C$52,2,0)</f>
        <v>Michigan</v>
      </c>
    </row>
    <row r="10156" spans="1:15" x14ac:dyDescent="0.3">
      <c r="A10156" s="11">
        <v>1641619</v>
      </c>
      <c r="B10156" s="12" t="s">
        <v>44</v>
      </c>
      <c r="C10156" s="12" t="s">
        <v>16</v>
      </c>
      <c r="D10156" s="12" t="s">
        <v>76</v>
      </c>
      <c r="E10156" s="11" t="s">
        <v>60</v>
      </c>
      <c r="F10156" s="11" t="s">
        <v>303</v>
      </c>
      <c r="G10156" s="37">
        <v>42313</v>
      </c>
      <c r="H10156" s="13">
        <v>42314</v>
      </c>
      <c r="I10156" s="21">
        <v>1</v>
      </c>
      <c r="J10156" s="43" t="s">
        <v>1479</v>
      </c>
      <c r="K10156" s="21">
        <f t="shared" si="316"/>
        <v>2015</v>
      </c>
      <c r="L10156" s="24">
        <f t="shared" si="317"/>
        <v>4</v>
      </c>
      <c r="M10156" s="11" t="s">
        <v>14</v>
      </c>
      <c r="N10156" s="11" t="s">
        <v>15</v>
      </c>
      <c r="O10156" s="11" t="str">
        <f>VLOOKUP(E10156,State_Code_Name!$B$1:$C$52,2,0)</f>
        <v>Illinois</v>
      </c>
    </row>
    <row r="10157" spans="1:15" x14ac:dyDescent="0.3">
      <c r="A10157" s="11">
        <v>1567119</v>
      </c>
      <c r="B10157" s="12" t="s">
        <v>333</v>
      </c>
      <c r="C10157" s="12" t="s">
        <v>33</v>
      </c>
      <c r="D10157" s="12" t="s">
        <v>1441</v>
      </c>
      <c r="E10157" s="11" t="s">
        <v>75</v>
      </c>
      <c r="F10157" s="11" t="s">
        <v>19</v>
      </c>
      <c r="G10157" s="37">
        <v>42263</v>
      </c>
      <c r="H10157" s="13">
        <v>42263</v>
      </c>
      <c r="I10157" s="21">
        <v>0</v>
      </c>
      <c r="J10157" s="43" t="s">
        <v>1480</v>
      </c>
      <c r="K10157" s="21">
        <f t="shared" si="316"/>
        <v>2015</v>
      </c>
      <c r="L10157" s="24">
        <f t="shared" si="317"/>
        <v>3</v>
      </c>
      <c r="M10157" s="11" t="s">
        <v>15</v>
      </c>
      <c r="N10157" s="11" t="s">
        <v>15</v>
      </c>
      <c r="O10157" s="11" t="str">
        <f>VLOOKUP(E10157,State_Code_Name!$B$1:$C$52,2,0)</f>
        <v>Tennessee</v>
      </c>
    </row>
    <row r="10158" spans="1:15" x14ac:dyDescent="0.3">
      <c r="A10158" s="11">
        <v>1754159</v>
      </c>
      <c r="B10158" s="12" t="s">
        <v>857</v>
      </c>
      <c r="C10158" s="12" t="s">
        <v>9</v>
      </c>
      <c r="D10158" s="12" t="s">
        <v>133</v>
      </c>
      <c r="E10158" s="11" t="s">
        <v>127</v>
      </c>
      <c r="F10158" s="11" t="s">
        <v>19</v>
      </c>
      <c r="G10158" s="37">
        <v>42391</v>
      </c>
      <c r="H10158" s="13">
        <v>42426</v>
      </c>
      <c r="I10158" s="21">
        <v>35</v>
      </c>
      <c r="J10158" s="43" t="s">
        <v>1474</v>
      </c>
      <c r="K10158" s="21">
        <f t="shared" si="316"/>
        <v>2016</v>
      </c>
      <c r="L10158" s="24">
        <f t="shared" si="317"/>
        <v>1</v>
      </c>
      <c r="M10158" s="11" t="s">
        <v>14</v>
      </c>
      <c r="N10158" s="11" t="s">
        <v>15</v>
      </c>
      <c r="O10158" s="11" t="str">
        <f>VLOOKUP(E10158,State_Code_Name!$B$1:$C$52,2,0)</f>
        <v>Oklahoma</v>
      </c>
    </row>
    <row r="10159" spans="1:15" x14ac:dyDescent="0.3">
      <c r="A10159" s="11">
        <v>973032</v>
      </c>
      <c r="B10159" s="12" t="s">
        <v>39</v>
      </c>
      <c r="C10159" s="12" t="s">
        <v>37</v>
      </c>
      <c r="D10159" s="12" t="s">
        <v>1444</v>
      </c>
      <c r="E10159" s="11" t="s">
        <v>73</v>
      </c>
      <c r="F10159" s="11" t="s">
        <v>19</v>
      </c>
      <c r="G10159" s="37">
        <v>41858</v>
      </c>
      <c r="H10159" s="13">
        <v>41858</v>
      </c>
      <c r="I10159" s="21">
        <v>0</v>
      </c>
      <c r="J10159" s="43" t="s">
        <v>1482</v>
      </c>
      <c r="K10159" s="21">
        <f t="shared" si="316"/>
        <v>2014</v>
      </c>
      <c r="L10159" s="24">
        <f t="shared" si="317"/>
        <v>3</v>
      </c>
      <c r="M10159" s="11" t="s">
        <v>14</v>
      </c>
      <c r="N10159" s="11" t="s">
        <v>15</v>
      </c>
      <c r="O10159" s="11" t="str">
        <f>VLOOKUP(E10159,State_Code_Name!$B$1:$C$52,2,0)</f>
        <v>Kentucky</v>
      </c>
    </row>
    <row r="10160" spans="1:15" x14ac:dyDescent="0.3">
      <c r="A10160" s="11">
        <v>1426832</v>
      </c>
      <c r="B10160" s="12" t="s">
        <v>250</v>
      </c>
      <c r="C10160" s="12" t="s">
        <v>33</v>
      </c>
      <c r="D10160" s="12" t="s">
        <v>115</v>
      </c>
      <c r="E10160" s="11" t="s">
        <v>71</v>
      </c>
      <c r="F10160" s="11" t="s">
        <v>19</v>
      </c>
      <c r="G10160" s="37">
        <v>42173</v>
      </c>
      <c r="H10160" s="13">
        <v>42174</v>
      </c>
      <c r="I10160" s="21">
        <v>1</v>
      </c>
      <c r="J10160" s="43" t="s">
        <v>1477</v>
      </c>
      <c r="K10160" s="21">
        <f t="shared" si="316"/>
        <v>2015</v>
      </c>
      <c r="L10160" s="24">
        <f t="shared" si="317"/>
        <v>2</v>
      </c>
      <c r="M10160" s="11" t="s">
        <v>14</v>
      </c>
      <c r="N10160" s="11" t="s">
        <v>15</v>
      </c>
      <c r="O10160" s="11" t="str">
        <f>VLOOKUP(E10160,State_Code_Name!$B$1:$C$52,2,0)</f>
        <v>Massachusetts</v>
      </c>
    </row>
    <row r="10161" spans="1:15" x14ac:dyDescent="0.3">
      <c r="A10161" s="11">
        <v>1122144</v>
      </c>
      <c r="B10161" s="12" t="s">
        <v>1025</v>
      </c>
      <c r="C10161" s="12" t="s">
        <v>27</v>
      </c>
      <c r="D10161" s="12" t="s">
        <v>57</v>
      </c>
      <c r="E10161" s="11" t="s">
        <v>18</v>
      </c>
      <c r="F10161" s="11" t="s">
        <v>19</v>
      </c>
      <c r="G10161" s="37">
        <v>41961</v>
      </c>
      <c r="H10161" s="13">
        <v>41990</v>
      </c>
      <c r="I10161" s="21">
        <v>29</v>
      </c>
      <c r="J10161" s="43" t="s">
        <v>1479</v>
      </c>
      <c r="K10161" s="21">
        <f t="shared" si="316"/>
        <v>2014</v>
      </c>
      <c r="L10161" s="24">
        <f t="shared" si="317"/>
        <v>4</v>
      </c>
      <c r="M10161" s="11" t="s">
        <v>14</v>
      </c>
      <c r="N10161" s="11" t="s">
        <v>15</v>
      </c>
      <c r="O10161" s="11" t="str">
        <f>VLOOKUP(E10161,State_Code_Name!$B$1:$C$52,2,0)</f>
        <v>California</v>
      </c>
    </row>
    <row r="10162" spans="1:15" x14ac:dyDescent="0.3">
      <c r="A10162" s="11">
        <v>976757</v>
      </c>
      <c r="B10162" s="12" t="s">
        <v>316</v>
      </c>
      <c r="C10162" s="12" t="s">
        <v>33</v>
      </c>
      <c r="D10162" s="12" t="s">
        <v>160</v>
      </c>
      <c r="E10162" s="11" t="s">
        <v>98</v>
      </c>
      <c r="F10162" s="11" t="s">
        <v>19</v>
      </c>
      <c r="G10162" s="37">
        <v>41860</v>
      </c>
      <c r="H10162" s="13">
        <v>41860</v>
      </c>
      <c r="I10162" s="21">
        <v>0</v>
      </c>
      <c r="J10162" s="43" t="s">
        <v>1482</v>
      </c>
      <c r="K10162" s="21">
        <f t="shared" si="316"/>
        <v>2014</v>
      </c>
      <c r="L10162" s="24">
        <f t="shared" si="317"/>
        <v>3</v>
      </c>
      <c r="M10162" s="11" t="s">
        <v>14</v>
      </c>
      <c r="N10162" s="11" t="s">
        <v>15</v>
      </c>
      <c r="O10162" s="11" t="str">
        <f>VLOOKUP(E10162,State_Code_Name!$B$1:$C$52,2,0)</f>
        <v>Colorado</v>
      </c>
    </row>
    <row r="10163" spans="1:15" x14ac:dyDescent="0.3">
      <c r="A10163" s="11">
        <v>347472</v>
      </c>
      <c r="B10163" s="12" t="s">
        <v>39</v>
      </c>
      <c r="C10163" s="12" t="s">
        <v>37</v>
      </c>
      <c r="D10163" s="12" t="s">
        <v>94</v>
      </c>
      <c r="E10163" s="11" t="s">
        <v>18</v>
      </c>
      <c r="F10163" s="11" t="s">
        <v>19</v>
      </c>
      <c r="G10163" s="37">
        <v>41341</v>
      </c>
      <c r="H10163" s="13">
        <v>41341</v>
      </c>
      <c r="I10163" s="21">
        <v>0</v>
      </c>
      <c r="J10163" s="43" t="s">
        <v>1476</v>
      </c>
      <c r="K10163" s="21">
        <f t="shared" si="316"/>
        <v>2013</v>
      </c>
      <c r="L10163" s="24">
        <f t="shared" si="317"/>
        <v>1</v>
      </c>
      <c r="M10163" s="11" t="s">
        <v>14</v>
      </c>
      <c r="N10163" s="11" t="s">
        <v>15</v>
      </c>
      <c r="O10163" s="11" t="str">
        <f>VLOOKUP(E10163,State_Code_Name!$B$1:$C$52,2,0)</f>
        <v>California</v>
      </c>
    </row>
    <row r="10164" spans="1:15" x14ac:dyDescent="0.3">
      <c r="A10164" s="11">
        <v>1422151</v>
      </c>
      <c r="B10164" s="12" t="s">
        <v>70</v>
      </c>
      <c r="C10164" s="12" t="s">
        <v>27</v>
      </c>
      <c r="D10164" s="12" t="s">
        <v>28</v>
      </c>
      <c r="E10164" s="11" t="s">
        <v>43</v>
      </c>
      <c r="F10164" s="11" t="s">
        <v>19</v>
      </c>
      <c r="G10164" s="37">
        <v>42170</v>
      </c>
      <c r="H10164" s="13">
        <v>42170</v>
      </c>
      <c r="I10164" s="21">
        <v>0</v>
      </c>
      <c r="J10164" s="43" t="s">
        <v>1477</v>
      </c>
      <c r="K10164" s="21">
        <f t="shared" si="316"/>
        <v>2015</v>
      </c>
      <c r="L10164" s="24">
        <f t="shared" si="317"/>
        <v>2</v>
      </c>
      <c r="M10164" s="11" t="s">
        <v>14</v>
      </c>
      <c r="N10164" s="11" t="s">
        <v>14</v>
      </c>
      <c r="O10164" s="11" t="str">
        <f>VLOOKUP(E10164,State_Code_Name!$B$1:$C$52,2,0)</f>
        <v>North Carolina</v>
      </c>
    </row>
    <row r="10165" spans="1:15" x14ac:dyDescent="0.3">
      <c r="A10165" s="11">
        <v>2094734</v>
      </c>
      <c r="B10165" s="12" t="s">
        <v>137</v>
      </c>
      <c r="C10165" s="12" t="s">
        <v>16</v>
      </c>
      <c r="D10165" s="12" t="s">
        <v>25</v>
      </c>
      <c r="E10165" s="11" t="s">
        <v>32</v>
      </c>
      <c r="F10165" s="11" t="s">
        <v>19</v>
      </c>
      <c r="G10165" s="37">
        <v>42616</v>
      </c>
      <c r="H10165" s="13">
        <v>42616</v>
      </c>
      <c r="I10165" s="21">
        <v>0</v>
      </c>
      <c r="J10165" s="43" t="s">
        <v>1480</v>
      </c>
      <c r="K10165" s="21">
        <f t="shared" si="316"/>
        <v>2016</v>
      </c>
      <c r="L10165" s="24">
        <f t="shared" si="317"/>
        <v>3</v>
      </c>
      <c r="M10165" s="11" t="s">
        <v>14</v>
      </c>
      <c r="N10165" s="11" t="s">
        <v>15</v>
      </c>
      <c r="O10165" s="11" t="str">
        <f>VLOOKUP(E10165,State_Code_Name!$B$1:$C$52,2,0)</f>
        <v>Texas</v>
      </c>
    </row>
    <row r="10166" spans="1:15" x14ac:dyDescent="0.3">
      <c r="A10166" s="11">
        <v>1572088</v>
      </c>
      <c r="B10166" s="12" t="s">
        <v>97</v>
      </c>
      <c r="C10166" s="12" t="s">
        <v>53</v>
      </c>
      <c r="D10166" s="12" t="s">
        <v>54</v>
      </c>
      <c r="E10166" s="11" t="s">
        <v>12</v>
      </c>
      <c r="F10166" s="11" t="s">
        <v>19</v>
      </c>
      <c r="G10166" s="37">
        <v>42268</v>
      </c>
      <c r="H10166" s="13">
        <v>42268</v>
      </c>
      <c r="I10166" s="21">
        <v>0</v>
      </c>
      <c r="J10166" s="43" t="s">
        <v>1480</v>
      </c>
      <c r="K10166" s="21">
        <f t="shared" si="316"/>
        <v>2015</v>
      </c>
      <c r="L10166" s="24">
        <f t="shared" si="317"/>
        <v>3</v>
      </c>
      <c r="M10166" s="11" t="s">
        <v>14</v>
      </c>
      <c r="N10166" s="11" t="s">
        <v>15</v>
      </c>
      <c r="O10166" s="11" t="str">
        <f>VLOOKUP(E10166,State_Code_Name!$B$1:$C$52,2,0)</f>
        <v>Virginia</v>
      </c>
    </row>
    <row r="10167" spans="1:15" x14ac:dyDescent="0.3">
      <c r="A10167" s="11">
        <v>327728</v>
      </c>
      <c r="B10167" s="12" t="s">
        <v>44</v>
      </c>
      <c r="C10167" s="12" t="s">
        <v>27</v>
      </c>
      <c r="D10167" s="12" t="s">
        <v>57</v>
      </c>
      <c r="E10167" s="11" t="s">
        <v>99</v>
      </c>
      <c r="F10167" s="11" t="s">
        <v>303</v>
      </c>
      <c r="G10167" s="37">
        <v>41327</v>
      </c>
      <c r="H10167" s="13">
        <v>41330</v>
      </c>
      <c r="I10167" s="21">
        <v>3</v>
      </c>
      <c r="J10167" s="43" t="s">
        <v>1478</v>
      </c>
      <c r="K10167" s="21">
        <f t="shared" si="316"/>
        <v>2013</v>
      </c>
      <c r="L10167" s="24">
        <f t="shared" si="317"/>
        <v>1</v>
      </c>
      <c r="M10167" s="11" t="s">
        <v>14</v>
      </c>
      <c r="N10167" s="11" t="s">
        <v>15</v>
      </c>
      <c r="O10167" s="11" t="str">
        <f>VLOOKUP(E10167,State_Code_Name!$B$1:$C$52,2,0)</f>
        <v>Arizona</v>
      </c>
    </row>
    <row r="10168" spans="1:15" x14ac:dyDescent="0.3">
      <c r="A10168" s="11">
        <v>1061125</v>
      </c>
      <c r="B10168" s="12" t="s">
        <v>518</v>
      </c>
      <c r="C10168" s="12" t="s">
        <v>33</v>
      </c>
      <c r="D10168" s="12" t="s">
        <v>1441</v>
      </c>
      <c r="E10168" s="11" t="s">
        <v>105</v>
      </c>
      <c r="F10168" s="11" t="s">
        <v>19</v>
      </c>
      <c r="G10168" s="37">
        <v>41919</v>
      </c>
      <c r="H10168" s="13">
        <v>41919</v>
      </c>
      <c r="I10168" s="21">
        <v>0</v>
      </c>
      <c r="J10168" s="43" t="s">
        <v>1473</v>
      </c>
      <c r="K10168" s="21">
        <f t="shared" si="316"/>
        <v>2014</v>
      </c>
      <c r="L10168" s="24">
        <f t="shared" si="317"/>
        <v>4</v>
      </c>
      <c r="M10168" s="11" t="s">
        <v>14</v>
      </c>
      <c r="N10168" s="11" t="s">
        <v>15</v>
      </c>
      <c r="O10168" s="11" t="str">
        <f>VLOOKUP(E10168,State_Code_Name!$B$1:$C$52,2,0)</f>
        <v>Indiana</v>
      </c>
    </row>
    <row r="10169" spans="1:15" x14ac:dyDescent="0.3">
      <c r="A10169" s="11">
        <v>1183610</v>
      </c>
      <c r="B10169" s="12" t="s">
        <v>59</v>
      </c>
      <c r="C10169" s="12" t="s">
        <v>16</v>
      </c>
      <c r="D10169" s="12" t="s">
        <v>17</v>
      </c>
      <c r="E10169" s="11" t="s">
        <v>73</v>
      </c>
      <c r="F10169" s="11" t="s">
        <v>19</v>
      </c>
      <c r="G10169" s="37">
        <v>42010</v>
      </c>
      <c r="H10169" s="13">
        <v>42010</v>
      </c>
      <c r="I10169" s="21">
        <v>0</v>
      </c>
      <c r="J10169" s="43" t="s">
        <v>1474</v>
      </c>
      <c r="K10169" s="21">
        <f t="shared" si="316"/>
        <v>2015</v>
      </c>
      <c r="L10169" s="24">
        <f t="shared" si="317"/>
        <v>1</v>
      </c>
      <c r="M10169" s="11" t="s">
        <v>14</v>
      </c>
      <c r="N10169" s="11" t="s">
        <v>15</v>
      </c>
      <c r="O10169" s="11" t="str">
        <f>VLOOKUP(E10169,State_Code_Name!$B$1:$C$52,2,0)</f>
        <v>Kentucky</v>
      </c>
    </row>
    <row r="10170" spans="1:15" x14ac:dyDescent="0.3">
      <c r="A10170" s="11">
        <v>943882</v>
      </c>
      <c r="B10170" s="12" t="s">
        <v>61</v>
      </c>
      <c r="C10170" s="12" t="s">
        <v>53</v>
      </c>
      <c r="D10170" s="12" t="s">
        <v>1439</v>
      </c>
      <c r="E10170" s="11" t="s">
        <v>78</v>
      </c>
      <c r="F10170" s="11" t="s">
        <v>19</v>
      </c>
      <c r="G10170" s="37">
        <v>41838</v>
      </c>
      <c r="H10170" s="13">
        <v>41838</v>
      </c>
      <c r="I10170" s="21">
        <v>0</v>
      </c>
      <c r="J10170" s="43" t="s">
        <v>1481</v>
      </c>
      <c r="K10170" s="21">
        <f t="shared" si="316"/>
        <v>2014</v>
      </c>
      <c r="L10170" s="24">
        <f t="shared" si="317"/>
        <v>3</v>
      </c>
      <c r="M10170" s="11" t="s">
        <v>14</v>
      </c>
      <c r="N10170" s="11" t="s">
        <v>15</v>
      </c>
      <c r="O10170" s="11" t="str">
        <f>VLOOKUP(E10170,State_Code_Name!$B$1:$C$52,2,0)</f>
        <v>Missouri</v>
      </c>
    </row>
    <row r="10171" spans="1:15" x14ac:dyDescent="0.3">
      <c r="A10171" s="11">
        <v>639927</v>
      </c>
      <c r="B10171" s="12" t="s">
        <v>90</v>
      </c>
      <c r="C10171" s="12" t="s">
        <v>16</v>
      </c>
      <c r="D10171" s="12" t="s">
        <v>21</v>
      </c>
      <c r="E10171" s="11" t="s">
        <v>60</v>
      </c>
      <c r="F10171" s="11" t="s">
        <v>19</v>
      </c>
      <c r="G10171" s="37">
        <v>41626</v>
      </c>
      <c r="H10171" s="13">
        <v>41626</v>
      </c>
      <c r="I10171" s="21">
        <v>0</v>
      </c>
      <c r="J10171" s="43" t="s">
        <v>1475</v>
      </c>
      <c r="K10171" s="21">
        <f t="shared" si="316"/>
        <v>2013</v>
      </c>
      <c r="L10171" s="24">
        <f t="shared" si="317"/>
        <v>4</v>
      </c>
      <c r="M10171" s="11" t="s">
        <v>14</v>
      </c>
      <c r="N10171" s="11" t="s">
        <v>14</v>
      </c>
      <c r="O10171" s="11" t="str">
        <f>VLOOKUP(E10171,State_Code_Name!$B$1:$C$52,2,0)</f>
        <v>Illinois</v>
      </c>
    </row>
    <row r="10172" spans="1:15" x14ac:dyDescent="0.3">
      <c r="A10172" s="11">
        <v>558860</v>
      </c>
      <c r="B10172" s="12" t="s">
        <v>97</v>
      </c>
      <c r="C10172" s="12" t="s">
        <v>53</v>
      </c>
      <c r="D10172" s="12" t="s">
        <v>102</v>
      </c>
      <c r="E10172" s="11" t="s">
        <v>36</v>
      </c>
      <c r="F10172" s="11" t="s">
        <v>19</v>
      </c>
      <c r="G10172" s="37">
        <v>41562</v>
      </c>
      <c r="H10172" s="13">
        <v>41562</v>
      </c>
      <c r="I10172" s="21">
        <v>0</v>
      </c>
      <c r="J10172" s="43" t="s">
        <v>1473</v>
      </c>
      <c r="K10172" s="21">
        <f t="shared" si="316"/>
        <v>2013</v>
      </c>
      <c r="L10172" s="24">
        <f t="shared" si="317"/>
        <v>4</v>
      </c>
      <c r="M10172" s="11" t="s">
        <v>14</v>
      </c>
      <c r="N10172" s="11" t="s">
        <v>15</v>
      </c>
      <c r="O10172" s="11" t="str">
        <f>VLOOKUP(E10172,State_Code_Name!$B$1:$C$52,2,0)</f>
        <v>Florida</v>
      </c>
    </row>
    <row r="10173" spans="1:15" x14ac:dyDescent="0.3">
      <c r="A10173" s="11">
        <v>834131</v>
      </c>
      <c r="B10173" s="12" t="s">
        <v>74</v>
      </c>
      <c r="C10173" s="12" t="s">
        <v>27</v>
      </c>
      <c r="D10173" s="12" t="s">
        <v>28</v>
      </c>
      <c r="E10173" s="11" t="s">
        <v>60</v>
      </c>
      <c r="F10173" s="11" t="s">
        <v>19</v>
      </c>
      <c r="G10173" s="37">
        <v>41760</v>
      </c>
      <c r="H10173" s="13">
        <v>41760</v>
      </c>
      <c r="I10173" s="21">
        <v>0</v>
      </c>
      <c r="J10173" s="43" t="s">
        <v>1471</v>
      </c>
      <c r="K10173" s="21">
        <f t="shared" si="316"/>
        <v>2014</v>
      </c>
      <c r="L10173" s="24">
        <f t="shared" si="317"/>
        <v>2</v>
      </c>
      <c r="M10173" s="11" t="s">
        <v>14</v>
      </c>
      <c r="N10173" s="11" t="s">
        <v>15</v>
      </c>
      <c r="O10173" s="11" t="str">
        <f>VLOOKUP(E10173,State_Code_Name!$B$1:$C$52,2,0)</f>
        <v>Illinois</v>
      </c>
    </row>
    <row r="10174" spans="1:15" x14ac:dyDescent="0.3">
      <c r="A10174" s="11">
        <v>389286</v>
      </c>
      <c r="B10174" s="12" t="s">
        <v>309</v>
      </c>
      <c r="C10174" s="12" t="s">
        <v>27</v>
      </c>
      <c r="D10174" s="12" t="s">
        <v>28</v>
      </c>
      <c r="E10174" s="11" t="s">
        <v>36</v>
      </c>
      <c r="F10174" s="11" t="s">
        <v>13</v>
      </c>
      <c r="G10174" s="37">
        <v>41387</v>
      </c>
      <c r="H10174" s="13">
        <v>41388</v>
      </c>
      <c r="I10174" s="21">
        <v>1</v>
      </c>
      <c r="J10174" s="43" t="s">
        <v>1483</v>
      </c>
      <c r="K10174" s="21">
        <f t="shared" si="316"/>
        <v>2013</v>
      </c>
      <c r="L10174" s="24">
        <f t="shared" si="317"/>
        <v>2</v>
      </c>
      <c r="M10174" s="11" t="s">
        <v>14</v>
      </c>
      <c r="N10174" s="11" t="s">
        <v>15</v>
      </c>
      <c r="O10174" s="11" t="str">
        <f>VLOOKUP(E10174,State_Code_Name!$B$1:$C$52,2,0)</f>
        <v>Florida</v>
      </c>
    </row>
    <row r="10175" spans="1:15" x14ac:dyDescent="0.3">
      <c r="A10175" s="11">
        <v>1519854</v>
      </c>
      <c r="B10175" s="12" t="s">
        <v>152</v>
      </c>
      <c r="C10175" s="12" t="s">
        <v>37</v>
      </c>
      <c r="D10175" s="12" t="s">
        <v>81</v>
      </c>
      <c r="E10175" s="11" t="s">
        <v>47</v>
      </c>
      <c r="F10175" s="11" t="s">
        <v>303</v>
      </c>
      <c r="G10175" s="37">
        <v>42230</v>
      </c>
      <c r="H10175" s="13">
        <v>42241</v>
      </c>
      <c r="I10175" s="21">
        <v>11</v>
      </c>
      <c r="J10175" s="43" t="s">
        <v>1482</v>
      </c>
      <c r="K10175" s="21">
        <f t="shared" si="316"/>
        <v>2015</v>
      </c>
      <c r="L10175" s="24">
        <f t="shared" si="317"/>
        <v>3</v>
      </c>
      <c r="M10175" s="11" t="s">
        <v>14</v>
      </c>
      <c r="N10175" s="11" t="s">
        <v>15</v>
      </c>
      <c r="O10175" s="11" t="str">
        <f>VLOOKUP(E10175,State_Code_Name!$B$1:$C$52,2,0)</f>
        <v>Pennsylvania</v>
      </c>
    </row>
    <row r="10176" spans="1:15" x14ac:dyDescent="0.3">
      <c r="A10176" s="11">
        <v>2124509</v>
      </c>
      <c r="B10176" s="12" t="s">
        <v>59</v>
      </c>
      <c r="C10176" s="12" t="s">
        <v>37</v>
      </c>
      <c r="D10176" s="12" t="s">
        <v>278</v>
      </c>
      <c r="E10176" s="11" t="s">
        <v>18</v>
      </c>
      <c r="F10176" s="11" t="s">
        <v>19</v>
      </c>
      <c r="G10176" s="37">
        <v>42635</v>
      </c>
      <c r="H10176" s="13">
        <v>42635</v>
      </c>
      <c r="I10176" s="21">
        <v>0</v>
      </c>
      <c r="J10176" s="43" t="s">
        <v>1480</v>
      </c>
      <c r="K10176" s="21">
        <f t="shared" si="316"/>
        <v>2016</v>
      </c>
      <c r="L10176" s="24">
        <f t="shared" si="317"/>
        <v>3</v>
      </c>
      <c r="M10176" s="11" t="s">
        <v>14</v>
      </c>
      <c r="N10176" s="11" t="s">
        <v>14</v>
      </c>
      <c r="O10176" s="11" t="str">
        <f>VLOOKUP(E10176,State_Code_Name!$B$1:$C$52,2,0)</f>
        <v>California</v>
      </c>
    </row>
    <row r="10177" spans="1:15" x14ac:dyDescent="0.3">
      <c r="A10177" s="11">
        <v>2102931</v>
      </c>
      <c r="B10177" s="12" t="s">
        <v>55</v>
      </c>
      <c r="C10177" s="12" t="s">
        <v>53</v>
      </c>
      <c r="D10177" s="12" t="s">
        <v>102</v>
      </c>
      <c r="E10177" s="11" t="s">
        <v>32</v>
      </c>
      <c r="F10177" s="11" t="s">
        <v>19</v>
      </c>
      <c r="G10177" s="37">
        <v>42622</v>
      </c>
      <c r="H10177" s="13">
        <v>42622</v>
      </c>
      <c r="I10177" s="21">
        <v>0</v>
      </c>
      <c r="J10177" s="43" t="s">
        <v>1480</v>
      </c>
      <c r="K10177" s="21">
        <f t="shared" si="316"/>
        <v>2016</v>
      </c>
      <c r="L10177" s="24">
        <f t="shared" si="317"/>
        <v>3</v>
      </c>
      <c r="M10177" s="11" t="s">
        <v>14</v>
      </c>
      <c r="N10177" s="11" t="s">
        <v>15</v>
      </c>
      <c r="O10177" s="11" t="str">
        <f>VLOOKUP(E10177,State_Code_Name!$B$1:$C$52,2,0)</f>
        <v>Texas</v>
      </c>
    </row>
    <row r="10178" spans="1:15" x14ac:dyDescent="0.3">
      <c r="A10178" s="11">
        <v>1980569</v>
      </c>
      <c r="B10178" s="12" t="s">
        <v>31</v>
      </c>
      <c r="C10178" s="12" t="s">
        <v>37</v>
      </c>
      <c r="D10178" s="12" t="s">
        <v>81</v>
      </c>
      <c r="E10178" s="11" t="s">
        <v>56</v>
      </c>
      <c r="F10178" s="11" t="s">
        <v>19</v>
      </c>
      <c r="G10178" s="37">
        <v>42543</v>
      </c>
      <c r="H10178" s="13">
        <v>42550</v>
      </c>
      <c r="I10178" s="21">
        <v>7</v>
      </c>
      <c r="J10178" s="43" t="s">
        <v>1477</v>
      </c>
      <c r="K10178" s="21">
        <f t="shared" si="316"/>
        <v>2016</v>
      </c>
      <c r="L10178" s="24">
        <f t="shared" si="317"/>
        <v>2</v>
      </c>
      <c r="M10178" s="11" t="s">
        <v>14</v>
      </c>
      <c r="N10178" s="11" t="s">
        <v>15</v>
      </c>
      <c r="O10178" s="11" t="str">
        <f>VLOOKUP(E10178,State_Code_Name!$B$1:$C$52,2,0)</f>
        <v>Hawaii</v>
      </c>
    </row>
    <row r="10179" spans="1:15" x14ac:dyDescent="0.3">
      <c r="A10179" s="11">
        <v>721584</v>
      </c>
      <c r="B10179" s="12" t="s">
        <v>210</v>
      </c>
      <c r="C10179" s="12" t="s">
        <v>27</v>
      </c>
      <c r="D10179" s="12" t="s">
        <v>57</v>
      </c>
      <c r="E10179" s="11" t="s">
        <v>98</v>
      </c>
      <c r="F10179" s="11" t="s">
        <v>19</v>
      </c>
      <c r="G10179" s="37">
        <v>41689</v>
      </c>
      <c r="H10179" s="13">
        <v>41691</v>
      </c>
      <c r="I10179" s="21">
        <v>2</v>
      </c>
      <c r="J10179" s="43" t="s">
        <v>1478</v>
      </c>
      <c r="K10179" s="21">
        <f t="shared" ref="K10179:K10242" si="318">YEAR(G10179)</f>
        <v>2014</v>
      </c>
      <c r="L10179" s="24">
        <f t="shared" ref="L10179:L10242" si="319">ROUNDUP(MONTH(G10179)/3,0)</f>
        <v>1</v>
      </c>
      <c r="M10179" s="11" t="s">
        <v>14</v>
      </c>
      <c r="N10179" s="11" t="s">
        <v>15</v>
      </c>
      <c r="O10179" s="11" t="str">
        <f>VLOOKUP(E10179,State_Code_Name!$B$1:$C$52,2,0)</f>
        <v>Colorado</v>
      </c>
    </row>
    <row r="10180" spans="1:15" x14ac:dyDescent="0.3">
      <c r="A10180" s="11">
        <v>1633824</v>
      </c>
      <c r="B10180" s="12" t="s">
        <v>61</v>
      </c>
      <c r="C10180" s="12" t="s">
        <v>53</v>
      </c>
      <c r="D10180" s="12" t="s">
        <v>102</v>
      </c>
      <c r="E10180" s="11" t="s">
        <v>36</v>
      </c>
      <c r="F10180" s="11" t="s">
        <v>19</v>
      </c>
      <c r="G10180" s="37">
        <v>42307</v>
      </c>
      <c r="H10180" s="13">
        <v>42307</v>
      </c>
      <c r="I10180" s="21">
        <v>0</v>
      </c>
      <c r="J10180" s="43" t="s">
        <v>1473</v>
      </c>
      <c r="K10180" s="21">
        <f t="shared" si="318"/>
        <v>2015</v>
      </c>
      <c r="L10180" s="24">
        <f t="shared" si="319"/>
        <v>4</v>
      </c>
      <c r="M10180" s="11" t="s">
        <v>14</v>
      </c>
      <c r="N10180" s="11" t="s">
        <v>15</v>
      </c>
      <c r="O10180" s="11" t="str">
        <f>VLOOKUP(E10180,State_Code_Name!$B$1:$C$52,2,0)</f>
        <v>Florida</v>
      </c>
    </row>
    <row r="10181" spans="1:15" x14ac:dyDescent="0.3">
      <c r="A10181" s="11">
        <v>377886</v>
      </c>
      <c r="B10181" s="12" t="s">
        <v>44</v>
      </c>
      <c r="C10181" s="12" t="s">
        <v>27</v>
      </c>
      <c r="D10181" s="12" t="s">
        <v>1449</v>
      </c>
      <c r="E10181" s="11" t="s">
        <v>18</v>
      </c>
      <c r="F10181" s="11" t="s">
        <v>19</v>
      </c>
      <c r="G10181" s="37">
        <v>41373</v>
      </c>
      <c r="H10181" s="13">
        <v>41374</v>
      </c>
      <c r="I10181" s="21">
        <v>1</v>
      </c>
      <c r="J10181" s="43" t="s">
        <v>1483</v>
      </c>
      <c r="K10181" s="21">
        <f t="shared" si="318"/>
        <v>2013</v>
      </c>
      <c r="L10181" s="24">
        <f t="shared" si="319"/>
        <v>2</v>
      </c>
      <c r="M10181" s="11" t="s">
        <v>14</v>
      </c>
      <c r="N10181" s="11" t="s">
        <v>15</v>
      </c>
      <c r="O10181" s="11" t="str">
        <f>VLOOKUP(E10181,State_Code_Name!$B$1:$C$52,2,0)</f>
        <v>California</v>
      </c>
    </row>
    <row r="10182" spans="1:15" x14ac:dyDescent="0.3">
      <c r="A10182" s="11">
        <v>1966161</v>
      </c>
      <c r="B10182" s="12" t="s">
        <v>69</v>
      </c>
      <c r="C10182" s="12" t="s">
        <v>37</v>
      </c>
      <c r="D10182" s="12" t="s">
        <v>1451</v>
      </c>
      <c r="E10182" s="11" t="s">
        <v>60</v>
      </c>
      <c r="F10182" s="11" t="s">
        <v>19</v>
      </c>
      <c r="G10182" s="37">
        <v>42534</v>
      </c>
      <c r="H10182" s="13">
        <v>42534</v>
      </c>
      <c r="I10182" s="21">
        <v>0</v>
      </c>
      <c r="J10182" s="43" t="s">
        <v>1477</v>
      </c>
      <c r="K10182" s="21">
        <f t="shared" si="318"/>
        <v>2016</v>
      </c>
      <c r="L10182" s="24">
        <f t="shared" si="319"/>
        <v>2</v>
      </c>
      <c r="M10182" s="11" t="s">
        <v>14</v>
      </c>
      <c r="N10182" s="11" t="s">
        <v>15</v>
      </c>
      <c r="O10182" s="11" t="str">
        <f>VLOOKUP(E10182,State_Code_Name!$B$1:$C$52,2,0)</f>
        <v>Illinois</v>
      </c>
    </row>
    <row r="10183" spans="1:15" x14ac:dyDescent="0.3">
      <c r="A10183" s="11">
        <v>1488220</v>
      </c>
      <c r="B10183" s="12" t="s">
        <v>307</v>
      </c>
      <c r="C10183" s="12" t="s">
        <v>62</v>
      </c>
      <c r="D10183" s="12" t="s">
        <v>279</v>
      </c>
      <c r="E10183" s="11" t="s">
        <v>12</v>
      </c>
      <c r="F10183" s="11" t="s">
        <v>19</v>
      </c>
      <c r="G10183" s="37">
        <v>42212</v>
      </c>
      <c r="H10183" s="13">
        <v>42275</v>
      </c>
      <c r="I10183" s="21">
        <v>63</v>
      </c>
      <c r="J10183" s="43" t="s">
        <v>1481</v>
      </c>
      <c r="K10183" s="21">
        <f t="shared" si="318"/>
        <v>2015</v>
      </c>
      <c r="L10183" s="24">
        <f t="shared" si="319"/>
        <v>3</v>
      </c>
      <c r="M10183" s="11" t="s">
        <v>14</v>
      </c>
      <c r="N10183" s="11" t="s">
        <v>14</v>
      </c>
      <c r="O10183" s="11" t="str">
        <f>VLOOKUP(E10183,State_Code_Name!$B$1:$C$52,2,0)</f>
        <v>Virginia</v>
      </c>
    </row>
    <row r="10184" spans="1:15" x14ac:dyDescent="0.3">
      <c r="A10184" s="11">
        <v>1886666</v>
      </c>
      <c r="B10184" s="12" t="s">
        <v>277</v>
      </c>
      <c r="C10184" s="12" t="s">
        <v>33</v>
      </c>
      <c r="D10184" s="12" t="s">
        <v>1441</v>
      </c>
      <c r="E10184" s="11" t="s">
        <v>18</v>
      </c>
      <c r="F10184" s="11" t="s">
        <v>19</v>
      </c>
      <c r="G10184" s="37">
        <v>42479</v>
      </c>
      <c r="H10184" s="13">
        <v>42479</v>
      </c>
      <c r="I10184" s="21">
        <v>0</v>
      </c>
      <c r="J10184" s="43" t="s">
        <v>1483</v>
      </c>
      <c r="K10184" s="21">
        <f t="shared" si="318"/>
        <v>2016</v>
      </c>
      <c r="L10184" s="24">
        <f t="shared" si="319"/>
        <v>2</v>
      </c>
      <c r="M10184" s="11" t="s">
        <v>14</v>
      </c>
      <c r="N10184" s="11" t="s">
        <v>15</v>
      </c>
      <c r="O10184" s="11" t="str">
        <f>VLOOKUP(E10184,State_Code_Name!$B$1:$C$52,2,0)</f>
        <v>California</v>
      </c>
    </row>
    <row r="10185" spans="1:15" x14ac:dyDescent="0.3">
      <c r="A10185" s="11">
        <v>1140255</v>
      </c>
      <c r="B10185" s="12" t="s">
        <v>82</v>
      </c>
      <c r="C10185" s="12" t="s">
        <v>37</v>
      </c>
      <c r="D10185" s="12" t="s">
        <v>108</v>
      </c>
      <c r="E10185" s="11" t="s">
        <v>23</v>
      </c>
      <c r="F10185" s="11" t="s">
        <v>19</v>
      </c>
      <c r="G10185" s="37">
        <v>41976</v>
      </c>
      <c r="H10185" s="13">
        <v>41976</v>
      </c>
      <c r="I10185" s="21">
        <v>0</v>
      </c>
      <c r="J10185" s="43" t="s">
        <v>1475</v>
      </c>
      <c r="K10185" s="21">
        <f t="shared" si="318"/>
        <v>2014</v>
      </c>
      <c r="L10185" s="24">
        <f t="shared" si="319"/>
        <v>4</v>
      </c>
      <c r="M10185" s="11" t="s">
        <v>14</v>
      </c>
      <c r="N10185" s="11" t="s">
        <v>15</v>
      </c>
      <c r="O10185" s="11" t="str">
        <f>VLOOKUP(E10185,State_Code_Name!$B$1:$C$52,2,0)</f>
        <v>New York</v>
      </c>
    </row>
    <row r="10186" spans="1:15" x14ac:dyDescent="0.3">
      <c r="A10186" s="11">
        <v>1949903</v>
      </c>
      <c r="B10186" s="12" t="s">
        <v>572</v>
      </c>
      <c r="C10186" s="12" t="s">
        <v>33</v>
      </c>
      <c r="D10186" s="12" t="s">
        <v>115</v>
      </c>
      <c r="E10186" s="11" t="s">
        <v>32</v>
      </c>
      <c r="F10186" s="11" t="s">
        <v>19</v>
      </c>
      <c r="G10186" s="37">
        <v>42522</v>
      </c>
      <c r="H10186" s="13">
        <v>42522</v>
      </c>
      <c r="I10186" s="21">
        <v>0</v>
      </c>
      <c r="J10186" s="43" t="s">
        <v>1477</v>
      </c>
      <c r="K10186" s="21">
        <f t="shared" si="318"/>
        <v>2016</v>
      </c>
      <c r="L10186" s="24">
        <f t="shared" si="319"/>
        <v>2</v>
      </c>
      <c r="M10186" s="11" t="s">
        <v>14</v>
      </c>
      <c r="N10186" s="11" t="s">
        <v>15</v>
      </c>
      <c r="O10186" s="11" t="str">
        <f>VLOOKUP(E10186,State_Code_Name!$B$1:$C$52,2,0)</f>
        <v>Texas</v>
      </c>
    </row>
    <row r="10187" spans="1:15" x14ac:dyDescent="0.3">
      <c r="A10187" s="11">
        <v>1154393</v>
      </c>
      <c r="B10187" s="12" t="s">
        <v>290</v>
      </c>
      <c r="C10187" s="12" t="s">
        <v>33</v>
      </c>
      <c r="D10187" s="12" t="s">
        <v>115</v>
      </c>
      <c r="E10187" s="11" t="s">
        <v>23</v>
      </c>
      <c r="F10187" s="11" t="s">
        <v>303</v>
      </c>
      <c r="G10187" s="37">
        <v>41985</v>
      </c>
      <c r="H10187" s="13">
        <v>41988</v>
      </c>
      <c r="I10187" s="21">
        <v>3</v>
      </c>
      <c r="J10187" s="43" t="s">
        <v>1475</v>
      </c>
      <c r="K10187" s="21">
        <f t="shared" si="318"/>
        <v>2014</v>
      </c>
      <c r="L10187" s="24">
        <f t="shared" si="319"/>
        <v>4</v>
      </c>
      <c r="M10187" s="11" t="s">
        <v>14</v>
      </c>
      <c r="N10187" s="11" t="s">
        <v>15</v>
      </c>
      <c r="O10187" s="11" t="str">
        <f>VLOOKUP(E10187,State_Code_Name!$B$1:$C$52,2,0)</f>
        <v>New York</v>
      </c>
    </row>
    <row r="10188" spans="1:15" x14ac:dyDescent="0.3">
      <c r="A10188" s="11">
        <v>2190265</v>
      </c>
      <c r="B10188" s="12" t="s">
        <v>97</v>
      </c>
      <c r="C10188" s="12" t="s">
        <v>53</v>
      </c>
      <c r="D10188" s="12" t="s">
        <v>102</v>
      </c>
      <c r="E10188" s="11" t="s">
        <v>23</v>
      </c>
      <c r="F10188" s="11" t="s">
        <v>19</v>
      </c>
      <c r="G10188" s="37">
        <v>42675</v>
      </c>
      <c r="H10188" s="13">
        <v>42675</v>
      </c>
      <c r="I10188" s="21">
        <v>0</v>
      </c>
      <c r="J10188" s="43" t="s">
        <v>1479</v>
      </c>
      <c r="K10188" s="21">
        <f t="shared" si="318"/>
        <v>2016</v>
      </c>
      <c r="L10188" s="24">
        <f t="shared" si="319"/>
        <v>4</v>
      </c>
      <c r="M10188" s="11" t="s">
        <v>14</v>
      </c>
      <c r="N10188" s="11" t="s">
        <v>14</v>
      </c>
      <c r="O10188" s="11" t="str">
        <f>VLOOKUP(E10188,State_Code_Name!$B$1:$C$52,2,0)</f>
        <v>New York</v>
      </c>
    </row>
    <row r="10189" spans="1:15" x14ac:dyDescent="0.3">
      <c r="A10189" s="11">
        <v>984314</v>
      </c>
      <c r="B10189" s="12" t="s">
        <v>237</v>
      </c>
      <c r="C10189" s="12" t="s">
        <v>33</v>
      </c>
      <c r="D10189" s="12" t="s">
        <v>1441</v>
      </c>
      <c r="E10189" s="11" t="s">
        <v>36</v>
      </c>
      <c r="F10189" s="11" t="s">
        <v>19</v>
      </c>
      <c r="G10189" s="37">
        <v>41865</v>
      </c>
      <c r="H10189" s="13">
        <v>41878</v>
      </c>
      <c r="I10189" s="21">
        <v>13</v>
      </c>
      <c r="J10189" s="43" t="s">
        <v>1482</v>
      </c>
      <c r="K10189" s="21">
        <f t="shared" si="318"/>
        <v>2014</v>
      </c>
      <c r="L10189" s="24">
        <f t="shared" si="319"/>
        <v>3</v>
      </c>
      <c r="M10189" s="11" t="s">
        <v>14</v>
      </c>
      <c r="N10189" s="11" t="s">
        <v>15</v>
      </c>
      <c r="O10189" s="11" t="str">
        <f>VLOOKUP(E10189,State_Code_Name!$B$1:$C$52,2,0)</f>
        <v>Florida</v>
      </c>
    </row>
    <row r="10190" spans="1:15" x14ac:dyDescent="0.3">
      <c r="A10190" s="11">
        <v>1248631</v>
      </c>
      <c r="B10190" s="12" t="s">
        <v>95</v>
      </c>
      <c r="C10190" s="12" t="s">
        <v>37</v>
      </c>
      <c r="D10190" s="12" t="s">
        <v>146</v>
      </c>
      <c r="E10190" s="11" t="s">
        <v>49</v>
      </c>
      <c r="F10190" s="11" t="s">
        <v>303</v>
      </c>
      <c r="G10190" s="37">
        <v>42055</v>
      </c>
      <c r="H10190" s="13">
        <v>42061</v>
      </c>
      <c r="I10190" s="21">
        <v>6</v>
      </c>
      <c r="J10190" s="43" t="s">
        <v>1478</v>
      </c>
      <c r="K10190" s="21">
        <f t="shared" si="318"/>
        <v>2015</v>
      </c>
      <c r="L10190" s="24">
        <f t="shared" si="319"/>
        <v>1</v>
      </c>
      <c r="M10190" s="11" t="s">
        <v>14</v>
      </c>
      <c r="N10190" s="11" t="s">
        <v>15</v>
      </c>
      <c r="O10190" s="11" t="str">
        <f>VLOOKUP(E10190,State_Code_Name!$B$1:$C$52,2,0)</f>
        <v>New Jersey</v>
      </c>
    </row>
    <row r="10191" spans="1:15" x14ac:dyDescent="0.3">
      <c r="A10191" s="11">
        <v>1097264</v>
      </c>
      <c r="B10191" s="12" t="s">
        <v>865</v>
      </c>
      <c r="C10191" s="12" t="s">
        <v>33</v>
      </c>
      <c r="D10191" s="12" t="s">
        <v>45</v>
      </c>
      <c r="E10191" s="11" t="s">
        <v>30</v>
      </c>
      <c r="F10191" s="11" t="s">
        <v>19</v>
      </c>
      <c r="G10191" s="37">
        <v>41944</v>
      </c>
      <c r="H10191" s="13">
        <v>41944</v>
      </c>
      <c r="I10191" s="21">
        <v>0</v>
      </c>
      <c r="J10191" s="43" t="s">
        <v>1479</v>
      </c>
      <c r="K10191" s="21">
        <f t="shared" si="318"/>
        <v>2014</v>
      </c>
      <c r="L10191" s="24">
        <f t="shared" si="319"/>
        <v>4</v>
      </c>
      <c r="M10191" s="11" t="s">
        <v>14</v>
      </c>
      <c r="N10191" s="11" t="s">
        <v>15</v>
      </c>
      <c r="O10191" s="11" t="str">
        <f>VLOOKUP(E10191,State_Code_Name!$B$1:$C$52,2,0)</f>
        <v>Connecticut</v>
      </c>
    </row>
    <row r="10192" spans="1:15" x14ac:dyDescent="0.3">
      <c r="A10192" s="11">
        <v>683466</v>
      </c>
      <c r="B10192" s="12" t="s">
        <v>44</v>
      </c>
      <c r="C10192" s="12" t="s">
        <v>16</v>
      </c>
      <c r="D10192" s="12" t="s">
        <v>25</v>
      </c>
      <c r="E10192" s="11" t="s">
        <v>26</v>
      </c>
      <c r="F10192" s="11" t="s">
        <v>19</v>
      </c>
      <c r="G10192" s="37">
        <v>41662</v>
      </c>
      <c r="H10192" s="13">
        <v>41662</v>
      </c>
      <c r="I10192" s="21">
        <v>0</v>
      </c>
      <c r="J10192" s="43" t="s">
        <v>1474</v>
      </c>
      <c r="K10192" s="21">
        <f t="shared" si="318"/>
        <v>2014</v>
      </c>
      <c r="L10192" s="24">
        <f t="shared" si="319"/>
        <v>1</v>
      </c>
      <c r="M10192" s="11" t="s">
        <v>14</v>
      </c>
      <c r="N10192" s="11" t="s">
        <v>14</v>
      </c>
      <c r="O10192" s="11" t="str">
        <f>VLOOKUP(E10192,State_Code_Name!$B$1:$C$52,2,0)</f>
        <v>Georgia</v>
      </c>
    </row>
    <row r="10193" spans="1:15" x14ac:dyDescent="0.3">
      <c r="A10193" s="11">
        <v>653842</v>
      </c>
      <c r="B10193" s="12" t="s">
        <v>31</v>
      </c>
      <c r="C10193" s="12" t="s">
        <v>16</v>
      </c>
      <c r="D10193" s="12" t="s">
        <v>21</v>
      </c>
      <c r="E10193" s="11" t="s">
        <v>23</v>
      </c>
      <c r="F10193" s="11" t="s">
        <v>19</v>
      </c>
      <c r="G10193" s="37">
        <v>41642</v>
      </c>
      <c r="H10193" s="13">
        <v>41642</v>
      </c>
      <c r="I10193" s="21">
        <v>0</v>
      </c>
      <c r="J10193" s="43" t="s">
        <v>1474</v>
      </c>
      <c r="K10193" s="21">
        <f t="shared" si="318"/>
        <v>2014</v>
      </c>
      <c r="L10193" s="24">
        <f t="shared" si="319"/>
        <v>1</v>
      </c>
      <c r="M10193" s="11" t="s">
        <v>14</v>
      </c>
      <c r="N10193" s="11" t="s">
        <v>15</v>
      </c>
      <c r="O10193" s="11" t="str">
        <f>VLOOKUP(E10193,State_Code_Name!$B$1:$C$52,2,0)</f>
        <v>New York</v>
      </c>
    </row>
    <row r="10194" spans="1:15" x14ac:dyDescent="0.3">
      <c r="A10194" s="11">
        <v>1881572</v>
      </c>
      <c r="B10194" s="12" t="s">
        <v>176</v>
      </c>
      <c r="C10194" s="12" t="s">
        <v>33</v>
      </c>
      <c r="D10194" s="12" t="s">
        <v>45</v>
      </c>
      <c r="E10194" s="11" t="s">
        <v>32</v>
      </c>
      <c r="F10194" s="11" t="s">
        <v>19</v>
      </c>
      <c r="G10194" s="37">
        <v>42475</v>
      </c>
      <c r="H10194" s="13">
        <v>42475</v>
      </c>
      <c r="I10194" s="21">
        <v>0</v>
      </c>
      <c r="J10194" s="43" t="s">
        <v>1483</v>
      </c>
      <c r="K10194" s="21">
        <f t="shared" si="318"/>
        <v>2016</v>
      </c>
      <c r="L10194" s="24">
        <f t="shared" si="319"/>
        <v>2</v>
      </c>
      <c r="M10194" s="11" t="s">
        <v>14</v>
      </c>
      <c r="N10194" s="11" t="s">
        <v>15</v>
      </c>
      <c r="O10194" s="11" t="str">
        <f>VLOOKUP(E10194,State_Code_Name!$B$1:$C$52,2,0)</f>
        <v>Texas</v>
      </c>
    </row>
    <row r="10195" spans="1:15" x14ac:dyDescent="0.3">
      <c r="A10195" s="11">
        <v>1130417</v>
      </c>
      <c r="B10195" s="12" t="s">
        <v>31</v>
      </c>
      <c r="C10195" s="12" t="s">
        <v>27</v>
      </c>
      <c r="D10195" s="12" t="s">
        <v>28</v>
      </c>
      <c r="E10195" s="11" t="s">
        <v>41</v>
      </c>
      <c r="F10195" s="11" t="s">
        <v>19</v>
      </c>
      <c r="G10195" s="37">
        <v>41968</v>
      </c>
      <c r="H10195" s="13">
        <v>41968</v>
      </c>
      <c r="I10195" s="21">
        <v>0</v>
      </c>
      <c r="J10195" s="43" t="s">
        <v>1479</v>
      </c>
      <c r="K10195" s="21">
        <f t="shared" si="318"/>
        <v>2014</v>
      </c>
      <c r="L10195" s="24">
        <f t="shared" si="319"/>
        <v>4</v>
      </c>
      <c r="M10195" s="11" t="s">
        <v>14</v>
      </c>
      <c r="N10195" s="11" t="s">
        <v>14</v>
      </c>
      <c r="O10195" s="11" t="str">
        <f>VLOOKUP(E10195,State_Code_Name!$B$1:$C$52,2,0)</f>
        <v>Nevada</v>
      </c>
    </row>
    <row r="10196" spans="1:15" x14ac:dyDescent="0.3">
      <c r="A10196" s="11">
        <v>1804632</v>
      </c>
      <c r="B10196" s="12" t="s">
        <v>51</v>
      </c>
      <c r="C10196" s="12" t="s">
        <v>37</v>
      </c>
      <c r="D10196" s="12" t="s">
        <v>38</v>
      </c>
      <c r="E10196" s="11" t="s">
        <v>32</v>
      </c>
      <c r="F10196" s="11" t="s">
        <v>19</v>
      </c>
      <c r="G10196" s="37">
        <v>42424</v>
      </c>
      <c r="H10196" s="13">
        <v>42424</v>
      </c>
      <c r="I10196" s="21">
        <v>0</v>
      </c>
      <c r="J10196" s="43" t="s">
        <v>1478</v>
      </c>
      <c r="K10196" s="21">
        <f t="shared" si="318"/>
        <v>2016</v>
      </c>
      <c r="L10196" s="24">
        <f t="shared" si="319"/>
        <v>1</v>
      </c>
      <c r="M10196" s="11" t="s">
        <v>14</v>
      </c>
      <c r="N10196" s="11" t="s">
        <v>15</v>
      </c>
      <c r="O10196" s="11" t="str">
        <f>VLOOKUP(E10196,State_Code_Name!$B$1:$C$52,2,0)</f>
        <v>Texas</v>
      </c>
    </row>
    <row r="10197" spans="1:15" x14ac:dyDescent="0.3">
      <c r="A10197" s="11">
        <v>759890</v>
      </c>
      <c r="B10197" s="12" t="s">
        <v>55</v>
      </c>
      <c r="C10197" s="12" t="s">
        <v>53</v>
      </c>
      <c r="D10197" s="12" t="s">
        <v>1439</v>
      </c>
      <c r="E10197" s="11" t="s">
        <v>71</v>
      </c>
      <c r="F10197" s="11" t="s">
        <v>19</v>
      </c>
      <c r="G10197" s="37">
        <v>41708</v>
      </c>
      <c r="H10197" s="13">
        <v>41708</v>
      </c>
      <c r="I10197" s="21">
        <v>0</v>
      </c>
      <c r="J10197" s="43" t="s">
        <v>1476</v>
      </c>
      <c r="K10197" s="21">
        <f t="shared" si="318"/>
        <v>2014</v>
      </c>
      <c r="L10197" s="24">
        <f t="shared" si="319"/>
        <v>1</v>
      </c>
      <c r="M10197" s="11" t="s">
        <v>14</v>
      </c>
      <c r="N10197" s="11" t="s">
        <v>15</v>
      </c>
      <c r="O10197" s="11" t="str">
        <f>VLOOKUP(E10197,State_Code_Name!$B$1:$C$52,2,0)</f>
        <v>Massachusetts</v>
      </c>
    </row>
    <row r="10198" spans="1:15" x14ac:dyDescent="0.3">
      <c r="A10198" s="11">
        <v>1327201</v>
      </c>
      <c r="B10198" s="12" t="s">
        <v>104</v>
      </c>
      <c r="C10198" s="12" t="s">
        <v>33</v>
      </c>
      <c r="D10198" s="12" t="s">
        <v>45</v>
      </c>
      <c r="E10198" s="11" t="s">
        <v>98</v>
      </c>
      <c r="F10198" s="11" t="s">
        <v>13</v>
      </c>
      <c r="G10198" s="37">
        <v>42107</v>
      </c>
      <c r="H10198" s="13">
        <v>42108</v>
      </c>
      <c r="I10198" s="21">
        <v>1</v>
      </c>
      <c r="J10198" s="43" t="s">
        <v>1483</v>
      </c>
      <c r="K10198" s="21">
        <f t="shared" si="318"/>
        <v>2015</v>
      </c>
      <c r="L10198" s="24">
        <f t="shared" si="319"/>
        <v>2</v>
      </c>
      <c r="M10198" s="11" t="s">
        <v>14</v>
      </c>
      <c r="N10198" s="11" t="s">
        <v>15</v>
      </c>
      <c r="O10198" s="11" t="str">
        <f>VLOOKUP(E10198,State_Code_Name!$B$1:$C$52,2,0)</f>
        <v>Colorado</v>
      </c>
    </row>
    <row r="10199" spans="1:15" x14ac:dyDescent="0.3">
      <c r="A10199" s="11">
        <v>981617</v>
      </c>
      <c r="B10199" s="12" t="s">
        <v>719</v>
      </c>
      <c r="C10199" s="12" t="s">
        <v>27</v>
      </c>
      <c r="D10199" s="12" t="s">
        <v>28</v>
      </c>
      <c r="E10199" s="11" t="s">
        <v>12</v>
      </c>
      <c r="F10199" s="11" t="s">
        <v>19</v>
      </c>
      <c r="G10199" s="37">
        <v>41864</v>
      </c>
      <c r="H10199" s="13">
        <v>41869</v>
      </c>
      <c r="I10199" s="21">
        <v>5</v>
      </c>
      <c r="J10199" s="43" t="s">
        <v>1482</v>
      </c>
      <c r="K10199" s="21">
        <f t="shared" si="318"/>
        <v>2014</v>
      </c>
      <c r="L10199" s="24">
        <f t="shared" si="319"/>
        <v>3</v>
      </c>
      <c r="M10199" s="11" t="s">
        <v>14</v>
      </c>
      <c r="N10199" s="11" t="s">
        <v>15</v>
      </c>
      <c r="O10199" s="11" t="str">
        <f>VLOOKUP(E10199,State_Code_Name!$B$1:$C$52,2,0)</f>
        <v>Virginia</v>
      </c>
    </row>
    <row r="10200" spans="1:15" x14ac:dyDescent="0.3">
      <c r="A10200" s="11">
        <v>1181837</v>
      </c>
      <c r="B10200" s="12" t="s">
        <v>11</v>
      </c>
      <c r="C10200" s="12" t="s">
        <v>27</v>
      </c>
      <c r="D10200" s="12" t="s">
        <v>28</v>
      </c>
      <c r="E10200" s="11" t="s">
        <v>171</v>
      </c>
      <c r="F10200" s="11" t="s">
        <v>303</v>
      </c>
      <c r="G10200" s="37">
        <v>42010</v>
      </c>
      <c r="H10200" s="13">
        <v>42013</v>
      </c>
      <c r="I10200" s="21">
        <v>3</v>
      </c>
      <c r="J10200" s="43" t="s">
        <v>1474</v>
      </c>
      <c r="K10200" s="21">
        <f t="shared" si="318"/>
        <v>2015</v>
      </c>
      <c r="L10200" s="24">
        <f t="shared" si="319"/>
        <v>1</v>
      </c>
      <c r="M10200" s="11" t="s">
        <v>14</v>
      </c>
      <c r="N10200" s="11" t="s">
        <v>15</v>
      </c>
      <c r="O10200" s="11" t="str">
        <f>VLOOKUP(E10200,State_Code_Name!$B$1:$C$52,2,0)</f>
        <v>Louisiana</v>
      </c>
    </row>
    <row r="10201" spans="1:15" x14ac:dyDescent="0.3">
      <c r="A10201" s="11">
        <v>1562600</v>
      </c>
      <c r="B10201" s="12" t="s">
        <v>61</v>
      </c>
      <c r="C10201" s="12" t="s">
        <v>53</v>
      </c>
      <c r="D10201" s="12" t="s">
        <v>1439</v>
      </c>
      <c r="E10201" s="11" t="s">
        <v>36</v>
      </c>
      <c r="F10201" s="11" t="s">
        <v>19</v>
      </c>
      <c r="G10201" s="37">
        <v>42261</v>
      </c>
      <c r="H10201" s="13">
        <v>42261</v>
      </c>
      <c r="I10201" s="21">
        <v>0</v>
      </c>
      <c r="J10201" s="43" t="s">
        <v>1480</v>
      </c>
      <c r="K10201" s="21">
        <f t="shared" si="318"/>
        <v>2015</v>
      </c>
      <c r="L10201" s="24">
        <f t="shared" si="319"/>
        <v>3</v>
      </c>
      <c r="M10201" s="11" t="s">
        <v>14</v>
      </c>
      <c r="N10201" s="11" t="s">
        <v>15</v>
      </c>
      <c r="O10201" s="11" t="str">
        <f>VLOOKUP(E10201,State_Code_Name!$B$1:$C$52,2,0)</f>
        <v>Florida</v>
      </c>
    </row>
    <row r="10202" spans="1:15" x14ac:dyDescent="0.3">
      <c r="A10202" s="11">
        <v>413535</v>
      </c>
      <c r="B10202" s="12" t="s">
        <v>139</v>
      </c>
      <c r="C10202" s="12" t="s">
        <v>27</v>
      </c>
      <c r="D10202" s="12" t="s">
        <v>28</v>
      </c>
      <c r="E10202" s="11" t="s">
        <v>36</v>
      </c>
      <c r="F10202" s="11" t="s">
        <v>19</v>
      </c>
      <c r="G10202" s="37">
        <v>41416</v>
      </c>
      <c r="H10202" s="13">
        <v>41417</v>
      </c>
      <c r="I10202" s="21">
        <v>1</v>
      </c>
      <c r="J10202" s="43" t="s">
        <v>1471</v>
      </c>
      <c r="K10202" s="21">
        <f t="shared" si="318"/>
        <v>2013</v>
      </c>
      <c r="L10202" s="24">
        <f t="shared" si="319"/>
        <v>2</v>
      </c>
      <c r="M10202" s="11" t="s">
        <v>14</v>
      </c>
      <c r="N10202" s="11" t="s">
        <v>15</v>
      </c>
      <c r="O10202" s="11" t="str">
        <f>VLOOKUP(E10202,State_Code_Name!$B$1:$C$52,2,0)</f>
        <v>Florida</v>
      </c>
    </row>
    <row r="10203" spans="1:15" x14ac:dyDescent="0.3">
      <c r="A10203" s="11">
        <v>1123927</v>
      </c>
      <c r="B10203" s="12" t="s">
        <v>882</v>
      </c>
      <c r="C10203" s="12" t="s">
        <v>9</v>
      </c>
      <c r="D10203" s="12" t="s">
        <v>10</v>
      </c>
      <c r="E10203" s="11" t="s">
        <v>71</v>
      </c>
      <c r="F10203" s="11" t="s">
        <v>19</v>
      </c>
      <c r="G10203" s="37">
        <v>41963</v>
      </c>
      <c r="H10203" s="13">
        <v>41969</v>
      </c>
      <c r="I10203" s="21">
        <v>6</v>
      </c>
      <c r="J10203" s="43" t="s">
        <v>1479</v>
      </c>
      <c r="K10203" s="21">
        <f t="shared" si="318"/>
        <v>2014</v>
      </c>
      <c r="L10203" s="24">
        <f t="shared" si="319"/>
        <v>4</v>
      </c>
      <c r="M10203" s="11" t="s">
        <v>14</v>
      </c>
      <c r="N10203" s="11" t="s">
        <v>14</v>
      </c>
      <c r="O10203" s="11" t="str">
        <f>VLOOKUP(E10203,State_Code_Name!$B$1:$C$52,2,0)</f>
        <v>Massachusetts</v>
      </c>
    </row>
    <row r="10204" spans="1:15" x14ac:dyDescent="0.3">
      <c r="A10204" s="11">
        <v>1912020</v>
      </c>
      <c r="B10204" s="12" t="s">
        <v>517</v>
      </c>
      <c r="C10204" s="12" t="s">
        <v>37</v>
      </c>
      <c r="D10204" s="12" t="s">
        <v>68</v>
      </c>
      <c r="E10204" s="11" t="s">
        <v>99</v>
      </c>
      <c r="F10204" s="11" t="s">
        <v>19</v>
      </c>
      <c r="G10204" s="37">
        <v>42496</v>
      </c>
      <c r="H10204" s="13">
        <v>42496</v>
      </c>
      <c r="I10204" s="21">
        <v>0</v>
      </c>
      <c r="J10204" s="43" t="s">
        <v>1471</v>
      </c>
      <c r="K10204" s="21">
        <f t="shared" si="318"/>
        <v>2016</v>
      </c>
      <c r="L10204" s="24">
        <f t="shared" si="319"/>
        <v>2</v>
      </c>
      <c r="M10204" s="11" t="s">
        <v>14</v>
      </c>
      <c r="N10204" s="11" t="s">
        <v>15</v>
      </c>
      <c r="O10204" s="11" t="str">
        <f>VLOOKUP(E10204,State_Code_Name!$B$1:$C$52,2,0)</f>
        <v>Arizona</v>
      </c>
    </row>
    <row r="10205" spans="1:15" x14ac:dyDescent="0.3">
      <c r="A10205" s="11">
        <v>1494641</v>
      </c>
      <c r="B10205" s="12" t="s">
        <v>70</v>
      </c>
      <c r="C10205" s="12" t="s">
        <v>27</v>
      </c>
      <c r="D10205" s="12" t="s">
        <v>28</v>
      </c>
      <c r="E10205" s="11" t="s">
        <v>23</v>
      </c>
      <c r="F10205" s="11" t="s">
        <v>19</v>
      </c>
      <c r="G10205" s="37">
        <v>42215</v>
      </c>
      <c r="H10205" s="13">
        <v>42215</v>
      </c>
      <c r="I10205" s="21">
        <v>0</v>
      </c>
      <c r="J10205" s="43" t="s">
        <v>1481</v>
      </c>
      <c r="K10205" s="21">
        <f t="shared" si="318"/>
        <v>2015</v>
      </c>
      <c r="L10205" s="24">
        <f t="shared" si="319"/>
        <v>3</v>
      </c>
      <c r="M10205" s="11" t="s">
        <v>14</v>
      </c>
      <c r="N10205" s="11" t="s">
        <v>14</v>
      </c>
      <c r="O10205" s="11" t="str">
        <f>VLOOKUP(E10205,State_Code_Name!$B$1:$C$52,2,0)</f>
        <v>New York</v>
      </c>
    </row>
    <row r="10206" spans="1:15" x14ac:dyDescent="0.3">
      <c r="A10206" s="11">
        <v>1075189</v>
      </c>
      <c r="B10206" s="12" t="s">
        <v>112</v>
      </c>
      <c r="C10206" s="12" t="s">
        <v>37</v>
      </c>
      <c r="D10206" s="12" t="s">
        <v>38</v>
      </c>
      <c r="E10206" s="11" t="s">
        <v>18</v>
      </c>
      <c r="F10206" s="11" t="s">
        <v>19</v>
      </c>
      <c r="G10206" s="37">
        <v>41928</v>
      </c>
      <c r="H10206" s="13">
        <v>41928</v>
      </c>
      <c r="I10206" s="21">
        <v>0</v>
      </c>
      <c r="J10206" s="43" t="s">
        <v>1473</v>
      </c>
      <c r="K10206" s="21">
        <f t="shared" si="318"/>
        <v>2014</v>
      </c>
      <c r="L10206" s="24">
        <f t="shared" si="319"/>
        <v>4</v>
      </c>
      <c r="M10206" s="11" t="s">
        <v>14</v>
      </c>
      <c r="N10206" s="11" t="s">
        <v>15</v>
      </c>
      <c r="O10206" s="11" t="str">
        <f>VLOOKUP(E10206,State_Code_Name!$B$1:$C$52,2,0)</f>
        <v>California</v>
      </c>
    </row>
    <row r="10207" spans="1:15" x14ac:dyDescent="0.3">
      <c r="A10207" s="11">
        <v>2035537</v>
      </c>
      <c r="B10207" s="12" t="s">
        <v>39</v>
      </c>
      <c r="C10207" s="12" t="s">
        <v>37</v>
      </c>
      <c r="D10207" s="12" t="s">
        <v>38</v>
      </c>
      <c r="E10207" s="11" t="s">
        <v>80</v>
      </c>
      <c r="F10207" s="11" t="s">
        <v>19</v>
      </c>
      <c r="G10207" s="37">
        <v>42579</v>
      </c>
      <c r="H10207" s="13">
        <v>42579</v>
      </c>
      <c r="I10207" s="21">
        <v>0</v>
      </c>
      <c r="J10207" s="43" t="s">
        <v>1481</v>
      </c>
      <c r="K10207" s="21">
        <f t="shared" si="318"/>
        <v>2016</v>
      </c>
      <c r="L10207" s="24">
        <f t="shared" si="319"/>
        <v>3</v>
      </c>
      <c r="M10207" s="11" t="s">
        <v>14</v>
      </c>
      <c r="N10207" s="11" t="s">
        <v>15</v>
      </c>
      <c r="O10207" s="11" t="str">
        <f>VLOOKUP(E10207,State_Code_Name!$B$1:$C$52,2,0)</f>
        <v>Minnesota</v>
      </c>
    </row>
    <row r="10208" spans="1:15" x14ac:dyDescent="0.3">
      <c r="A10208" s="11">
        <v>1957364</v>
      </c>
      <c r="B10208" s="12" t="s">
        <v>11</v>
      </c>
      <c r="C10208" s="12" t="s">
        <v>37</v>
      </c>
      <c r="D10208" s="12" t="s">
        <v>278</v>
      </c>
      <c r="E10208" s="11" t="s">
        <v>85</v>
      </c>
      <c r="F10208" s="11" t="s">
        <v>19</v>
      </c>
      <c r="G10208" s="37">
        <v>42529</v>
      </c>
      <c r="H10208" s="13">
        <v>42529</v>
      </c>
      <c r="I10208" s="21">
        <v>0</v>
      </c>
      <c r="J10208" s="43" t="s">
        <v>1477</v>
      </c>
      <c r="K10208" s="21">
        <f t="shared" si="318"/>
        <v>2016</v>
      </c>
      <c r="L10208" s="24">
        <f t="shared" si="319"/>
        <v>2</v>
      </c>
      <c r="M10208" s="11" t="s">
        <v>14</v>
      </c>
      <c r="N10208" s="11" t="s">
        <v>14</v>
      </c>
      <c r="O10208" s="11" t="str">
        <f>VLOOKUP(E10208,State_Code_Name!$B$1:$C$52,2,0)</f>
        <v>Wisconsin</v>
      </c>
    </row>
    <row r="10209" spans="1:15" x14ac:dyDescent="0.3">
      <c r="A10209" s="11">
        <v>1495289</v>
      </c>
      <c r="B10209" s="12" t="s">
        <v>11</v>
      </c>
      <c r="C10209" s="12" t="s">
        <v>37</v>
      </c>
      <c r="D10209" s="12" t="s">
        <v>81</v>
      </c>
      <c r="E10209" s="11" t="s">
        <v>36</v>
      </c>
      <c r="F10209" s="11" t="s">
        <v>19</v>
      </c>
      <c r="G10209" s="37">
        <v>42215</v>
      </c>
      <c r="H10209" s="13">
        <v>42216</v>
      </c>
      <c r="I10209" s="21">
        <v>1</v>
      </c>
      <c r="J10209" s="43" t="s">
        <v>1481</v>
      </c>
      <c r="K10209" s="21">
        <f t="shared" si="318"/>
        <v>2015</v>
      </c>
      <c r="L10209" s="24">
        <f t="shared" si="319"/>
        <v>3</v>
      </c>
      <c r="M10209" s="11" t="s">
        <v>14</v>
      </c>
      <c r="N10209" s="11" t="s">
        <v>15</v>
      </c>
      <c r="O10209" s="11" t="str">
        <f>VLOOKUP(E10209,State_Code_Name!$B$1:$C$52,2,0)</f>
        <v>Florida</v>
      </c>
    </row>
    <row r="10210" spans="1:15" x14ac:dyDescent="0.3">
      <c r="A10210" s="11">
        <v>462553</v>
      </c>
      <c r="B10210" s="12" t="s">
        <v>31</v>
      </c>
      <c r="C10210" s="12" t="s">
        <v>27</v>
      </c>
      <c r="D10210" s="12" t="s">
        <v>28</v>
      </c>
      <c r="E10210" s="11" t="s">
        <v>211</v>
      </c>
      <c r="F10210" s="11" t="s">
        <v>19</v>
      </c>
      <c r="G10210" s="37">
        <v>41477</v>
      </c>
      <c r="H10210" s="13">
        <v>41481</v>
      </c>
      <c r="I10210" s="21">
        <v>4</v>
      </c>
      <c r="J10210" s="43" t="s">
        <v>1481</v>
      </c>
      <c r="K10210" s="21">
        <f t="shared" si="318"/>
        <v>2013</v>
      </c>
      <c r="L10210" s="24">
        <f t="shared" si="319"/>
        <v>3</v>
      </c>
      <c r="M10210" s="11" t="s">
        <v>14</v>
      </c>
      <c r="N10210" s="11" t="s">
        <v>15</v>
      </c>
      <c r="O10210" s="11" t="str">
        <f>VLOOKUP(E10210,State_Code_Name!$B$1:$C$52,2,0)</f>
        <v>West Virginia</v>
      </c>
    </row>
    <row r="10211" spans="1:15" x14ac:dyDescent="0.3">
      <c r="A10211" s="11">
        <v>1506612</v>
      </c>
      <c r="B10211" s="12" t="s">
        <v>144</v>
      </c>
      <c r="C10211" s="12" t="s">
        <v>27</v>
      </c>
      <c r="D10211" s="12" t="s">
        <v>28</v>
      </c>
      <c r="E10211" s="11" t="s">
        <v>36</v>
      </c>
      <c r="F10211" s="11" t="s">
        <v>19</v>
      </c>
      <c r="G10211" s="37">
        <v>42222</v>
      </c>
      <c r="H10211" s="13">
        <v>42229</v>
      </c>
      <c r="I10211" s="21">
        <v>7</v>
      </c>
      <c r="J10211" s="43" t="s">
        <v>1482</v>
      </c>
      <c r="K10211" s="21">
        <f t="shared" si="318"/>
        <v>2015</v>
      </c>
      <c r="L10211" s="24">
        <f t="shared" si="319"/>
        <v>3</v>
      </c>
      <c r="M10211" s="11" t="s">
        <v>14</v>
      </c>
      <c r="N10211" s="11" t="s">
        <v>15</v>
      </c>
      <c r="O10211" s="11" t="str">
        <f>VLOOKUP(E10211,State_Code_Name!$B$1:$C$52,2,0)</f>
        <v>Florida</v>
      </c>
    </row>
    <row r="10212" spans="1:15" x14ac:dyDescent="0.3">
      <c r="A10212" s="11">
        <v>900985</v>
      </c>
      <c r="B10212" s="12" t="s">
        <v>288</v>
      </c>
      <c r="C10212" s="12" t="s">
        <v>62</v>
      </c>
      <c r="D10212" s="12" t="s">
        <v>279</v>
      </c>
      <c r="E10212" s="11" t="s">
        <v>40</v>
      </c>
      <c r="F10212" s="11" t="s">
        <v>19</v>
      </c>
      <c r="G10212" s="37">
        <v>41808</v>
      </c>
      <c r="H10212" s="13">
        <v>41810</v>
      </c>
      <c r="I10212" s="21">
        <v>2</v>
      </c>
      <c r="J10212" s="43" t="s">
        <v>1477</v>
      </c>
      <c r="K10212" s="21">
        <f t="shared" si="318"/>
        <v>2014</v>
      </c>
      <c r="L10212" s="24">
        <f t="shared" si="319"/>
        <v>2</v>
      </c>
      <c r="M10212" s="11" t="s">
        <v>14</v>
      </c>
      <c r="N10212" s="11" t="s">
        <v>15</v>
      </c>
      <c r="O10212" s="11" t="str">
        <f>VLOOKUP(E10212,State_Code_Name!$B$1:$C$52,2,0)</f>
        <v>Ohio</v>
      </c>
    </row>
    <row r="10213" spans="1:15" x14ac:dyDescent="0.3">
      <c r="A10213" s="11">
        <v>937516</v>
      </c>
      <c r="B10213" s="12" t="s">
        <v>110</v>
      </c>
      <c r="C10213" s="12" t="s">
        <v>27</v>
      </c>
      <c r="D10213" s="12" t="s">
        <v>28</v>
      </c>
      <c r="E10213" s="11" t="s">
        <v>18</v>
      </c>
      <c r="F10213" s="11" t="s">
        <v>19</v>
      </c>
      <c r="G10213" s="37">
        <v>41835</v>
      </c>
      <c r="H10213" s="13">
        <v>41838</v>
      </c>
      <c r="I10213" s="21">
        <v>3</v>
      </c>
      <c r="J10213" s="43" t="s">
        <v>1481</v>
      </c>
      <c r="K10213" s="21">
        <f t="shared" si="318"/>
        <v>2014</v>
      </c>
      <c r="L10213" s="24">
        <f t="shared" si="319"/>
        <v>3</v>
      </c>
      <c r="M10213" s="11" t="s">
        <v>14</v>
      </c>
      <c r="N10213" s="11" t="s">
        <v>15</v>
      </c>
      <c r="O10213" s="11" t="str">
        <f>VLOOKUP(E10213,State_Code_Name!$B$1:$C$52,2,0)</f>
        <v>California</v>
      </c>
    </row>
    <row r="10214" spans="1:15" x14ac:dyDescent="0.3">
      <c r="A10214" s="11">
        <v>2065394</v>
      </c>
      <c r="B10214" s="12" t="s">
        <v>84</v>
      </c>
      <c r="C10214" s="12" t="s">
        <v>37</v>
      </c>
      <c r="D10214" s="12" t="s">
        <v>81</v>
      </c>
      <c r="E10214" s="11" t="s">
        <v>47</v>
      </c>
      <c r="F10214" s="11" t="s">
        <v>303</v>
      </c>
      <c r="G10214" s="37">
        <v>42598</v>
      </c>
      <c r="H10214" s="13">
        <v>42600</v>
      </c>
      <c r="I10214" s="21">
        <v>2</v>
      </c>
      <c r="J10214" s="43" t="s">
        <v>1482</v>
      </c>
      <c r="K10214" s="21">
        <f t="shared" si="318"/>
        <v>2016</v>
      </c>
      <c r="L10214" s="24">
        <f t="shared" si="319"/>
        <v>3</v>
      </c>
      <c r="M10214" s="11" t="s">
        <v>14</v>
      </c>
      <c r="N10214" s="11" t="s">
        <v>14</v>
      </c>
      <c r="O10214" s="11" t="str">
        <f>VLOOKUP(E10214,State_Code_Name!$B$1:$C$52,2,0)</f>
        <v>Pennsylvania</v>
      </c>
    </row>
    <row r="10215" spans="1:15" x14ac:dyDescent="0.3">
      <c r="A10215" s="11">
        <v>275969</v>
      </c>
      <c r="B10215" s="12" t="s">
        <v>11</v>
      </c>
      <c r="C10215" s="12" t="s">
        <v>16</v>
      </c>
      <c r="D10215" s="12" t="s">
        <v>25</v>
      </c>
      <c r="E10215" s="11" t="s">
        <v>18</v>
      </c>
      <c r="F10215" s="11" t="s">
        <v>303</v>
      </c>
      <c r="G10215" s="37">
        <v>41305</v>
      </c>
      <c r="H10215" s="13">
        <v>41309</v>
      </c>
      <c r="I10215" s="21">
        <v>4</v>
      </c>
      <c r="J10215" s="43" t="s">
        <v>1474</v>
      </c>
      <c r="K10215" s="21">
        <f t="shared" si="318"/>
        <v>2013</v>
      </c>
      <c r="L10215" s="24">
        <f t="shared" si="319"/>
        <v>1</v>
      </c>
      <c r="M10215" s="11" t="s">
        <v>14</v>
      </c>
      <c r="N10215" s="11" t="s">
        <v>15</v>
      </c>
      <c r="O10215" s="11" t="str">
        <f>VLOOKUP(E10215,State_Code_Name!$B$1:$C$52,2,0)</f>
        <v>California</v>
      </c>
    </row>
    <row r="10216" spans="1:15" x14ac:dyDescent="0.3">
      <c r="A10216" s="11">
        <v>1570663</v>
      </c>
      <c r="B10216" s="12" t="s">
        <v>44</v>
      </c>
      <c r="C10216" s="12" t="s">
        <v>37</v>
      </c>
      <c r="D10216" s="12" t="s">
        <v>201</v>
      </c>
      <c r="E10216" s="11" t="s">
        <v>36</v>
      </c>
      <c r="F10216" s="11" t="s">
        <v>19</v>
      </c>
      <c r="G10216" s="37">
        <v>42265</v>
      </c>
      <c r="H10216" s="13">
        <v>42265</v>
      </c>
      <c r="I10216" s="21">
        <v>0</v>
      </c>
      <c r="J10216" s="43" t="s">
        <v>1480</v>
      </c>
      <c r="K10216" s="21">
        <f t="shared" si="318"/>
        <v>2015</v>
      </c>
      <c r="L10216" s="24">
        <f t="shared" si="319"/>
        <v>3</v>
      </c>
      <c r="M10216" s="11" t="s">
        <v>14</v>
      </c>
      <c r="N10216" s="11" t="s">
        <v>14</v>
      </c>
      <c r="O10216" s="11" t="str">
        <f>VLOOKUP(E10216,State_Code_Name!$B$1:$C$52,2,0)</f>
        <v>Florida</v>
      </c>
    </row>
    <row r="10217" spans="1:15" x14ac:dyDescent="0.3">
      <c r="A10217" s="11">
        <v>1029705</v>
      </c>
      <c r="B10217" s="12" t="s">
        <v>61</v>
      </c>
      <c r="C10217" s="12" t="s">
        <v>53</v>
      </c>
      <c r="D10217" s="12" t="s">
        <v>1439</v>
      </c>
      <c r="E10217" s="11" t="s">
        <v>40</v>
      </c>
      <c r="F10217" s="11" t="s">
        <v>19</v>
      </c>
      <c r="G10217" s="37">
        <v>41897</v>
      </c>
      <c r="H10217" s="13">
        <v>41899</v>
      </c>
      <c r="I10217" s="21">
        <v>2</v>
      </c>
      <c r="J10217" s="43" t="s">
        <v>1480</v>
      </c>
      <c r="K10217" s="21">
        <f t="shared" si="318"/>
        <v>2014</v>
      </c>
      <c r="L10217" s="24">
        <f t="shared" si="319"/>
        <v>3</v>
      </c>
      <c r="M10217" s="11" t="s">
        <v>14</v>
      </c>
      <c r="N10217" s="11" t="s">
        <v>15</v>
      </c>
      <c r="O10217" s="11" t="str">
        <f>VLOOKUP(E10217,State_Code_Name!$B$1:$C$52,2,0)</f>
        <v>Ohio</v>
      </c>
    </row>
    <row r="10218" spans="1:15" x14ac:dyDescent="0.3">
      <c r="A10218" s="11">
        <v>1232891</v>
      </c>
      <c r="B10218" s="12" t="s">
        <v>39</v>
      </c>
      <c r="C10218" s="12" t="s">
        <v>9</v>
      </c>
      <c r="D10218" s="12" t="s">
        <v>174</v>
      </c>
      <c r="E10218" s="11" t="s">
        <v>100</v>
      </c>
      <c r="F10218" s="11" t="s">
        <v>19</v>
      </c>
      <c r="G10218" s="37">
        <v>42045</v>
      </c>
      <c r="H10218" s="13">
        <v>42045</v>
      </c>
      <c r="I10218" s="21">
        <v>0</v>
      </c>
      <c r="J10218" s="43" t="s">
        <v>1478</v>
      </c>
      <c r="K10218" s="21">
        <f t="shared" si="318"/>
        <v>2015</v>
      </c>
      <c r="L10218" s="24">
        <f t="shared" si="319"/>
        <v>1</v>
      </c>
      <c r="M10218" s="11" t="s">
        <v>14</v>
      </c>
      <c r="N10218" s="11" t="s">
        <v>15</v>
      </c>
      <c r="O10218" s="11" t="str">
        <f>VLOOKUP(E10218,State_Code_Name!$B$1:$C$52,2,0)</f>
        <v>Delaware</v>
      </c>
    </row>
    <row r="10219" spans="1:15" x14ac:dyDescent="0.3">
      <c r="A10219" s="11">
        <v>567006</v>
      </c>
      <c r="B10219" s="12" t="s">
        <v>31</v>
      </c>
      <c r="C10219" s="12" t="s">
        <v>37</v>
      </c>
      <c r="D10219" s="12" t="s">
        <v>68</v>
      </c>
      <c r="E10219" s="11" t="s">
        <v>121</v>
      </c>
      <c r="F10219" s="11" t="s">
        <v>19</v>
      </c>
      <c r="G10219" s="37">
        <v>41569</v>
      </c>
      <c r="H10219" s="13">
        <v>41569</v>
      </c>
      <c r="I10219" s="21">
        <v>0</v>
      </c>
      <c r="J10219" s="43" t="s">
        <v>1473</v>
      </c>
      <c r="K10219" s="21">
        <f t="shared" si="318"/>
        <v>2013</v>
      </c>
      <c r="L10219" s="24">
        <f t="shared" si="319"/>
        <v>4</v>
      </c>
      <c r="M10219" s="11" t="s">
        <v>14</v>
      </c>
      <c r="N10219" s="11" t="s">
        <v>14</v>
      </c>
      <c r="O10219" s="11" t="str">
        <f>VLOOKUP(E10219,State_Code_Name!$B$1:$C$52,2,0)</f>
        <v>Oregon</v>
      </c>
    </row>
    <row r="10220" spans="1:15" x14ac:dyDescent="0.3">
      <c r="A10220" s="11">
        <v>1654377</v>
      </c>
      <c r="B10220" s="12" t="s">
        <v>59</v>
      </c>
      <c r="C10220" s="12" t="s">
        <v>16</v>
      </c>
      <c r="D10220" s="12" t="s">
        <v>76</v>
      </c>
      <c r="E10220" s="11" t="s">
        <v>80</v>
      </c>
      <c r="F10220" s="11" t="s">
        <v>19</v>
      </c>
      <c r="G10220" s="37">
        <v>42321</v>
      </c>
      <c r="H10220" s="13">
        <v>42321</v>
      </c>
      <c r="I10220" s="21">
        <v>0</v>
      </c>
      <c r="J10220" s="43" t="s">
        <v>1479</v>
      </c>
      <c r="K10220" s="21">
        <f t="shared" si="318"/>
        <v>2015</v>
      </c>
      <c r="L10220" s="24">
        <f t="shared" si="319"/>
        <v>4</v>
      </c>
      <c r="M10220" s="11" t="s">
        <v>14</v>
      </c>
      <c r="N10220" s="11" t="s">
        <v>15</v>
      </c>
      <c r="O10220" s="11" t="str">
        <f>VLOOKUP(E10220,State_Code_Name!$B$1:$C$52,2,0)</f>
        <v>Minnesota</v>
      </c>
    </row>
    <row r="10221" spans="1:15" x14ac:dyDescent="0.3">
      <c r="A10221" s="11">
        <v>1612330</v>
      </c>
      <c r="B10221" s="12" t="s">
        <v>816</v>
      </c>
      <c r="C10221" s="12" t="s">
        <v>33</v>
      </c>
      <c r="D10221" s="12" t="s">
        <v>160</v>
      </c>
      <c r="E10221" s="11" t="s">
        <v>23</v>
      </c>
      <c r="F10221" s="11" t="s">
        <v>19</v>
      </c>
      <c r="G10221" s="37">
        <v>42294</v>
      </c>
      <c r="H10221" s="13">
        <v>42299</v>
      </c>
      <c r="I10221" s="21">
        <v>5</v>
      </c>
      <c r="J10221" s="43" t="s">
        <v>1473</v>
      </c>
      <c r="K10221" s="21">
        <f t="shared" si="318"/>
        <v>2015</v>
      </c>
      <c r="L10221" s="24">
        <f t="shared" si="319"/>
        <v>4</v>
      </c>
      <c r="M10221" s="11" t="s">
        <v>14</v>
      </c>
      <c r="N10221" s="11" t="s">
        <v>15</v>
      </c>
      <c r="O10221" s="11" t="str">
        <f>VLOOKUP(E10221,State_Code_Name!$B$1:$C$52,2,0)</f>
        <v>New York</v>
      </c>
    </row>
    <row r="10222" spans="1:15" x14ac:dyDescent="0.3">
      <c r="A10222" s="11">
        <v>760609</v>
      </c>
      <c r="B10222" s="12" t="s">
        <v>59</v>
      </c>
      <c r="C10222" s="12" t="s">
        <v>33</v>
      </c>
      <c r="D10222" s="12" t="s">
        <v>1441</v>
      </c>
      <c r="E10222" s="11" t="s">
        <v>52</v>
      </c>
      <c r="F10222" s="11" t="s">
        <v>19</v>
      </c>
      <c r="G10222" s="37">
        <v>41715</v>
      </c>
      <c r="H10222" s="13">
        <v>41718</v>
      </c>
      <c r="I10222" s="21">
        <v>3</v>
      </c>
      <c r="J10222" s="43" t="s">
        <v>1476</v>
      </c>
      <c r="K10222" s="21">
        <f t="shared" si="318"/>
        <v>2014</v>
      </c>
      <c r="L10222" s="24">
        <f t="shared" si="319"/>
        <v>1</v>
      </c>
      <c r="M10222" s="11" t="s">
        <v>14</v>
      </c>
      <c r="N10222" s="11" t="s">
        <v>14</v>
      </c>
      <c r="O10222" s="11" t="str">
        <f>VLOOKUP(E10222,State_Code_Name!$B$1:$C$52,2,0)</f>
        <v>Washington</v>
      </c>
    </row>
    <row r="10223" spans="1:15" x14ac:dyDescent="0.3">
      <c r="A10223" s="11">
        <v>858961</v>
      </c>
      <c r="B10223" s="12" t="s">
        <v>82</v>
      </c>
      <c r="C10223" s="12" t="s">
        <v>16</v>
      </c>
      <c r="D10223" s="12" t="s">
        <v>1442</v>
      </c>
      <c r="E10223" s="11" t="s">
        <v>23</v>
      </c>
      <c r="F10223" s="11" t="s">
        <v>19</v>
      </c>
      <c r="G10223" s="37">
        <v>41778</v>
      </c>
      <c r="H10223" s="13">
        <v>41778</v>
      </c>
      <c r="I10223" s="21">
        <v>0</v>
      </c>
      <c r="J10223" s="43" t="s">
        <v>1471</v>
      </c>
      <c r="K10223" s="21">
        <f t="shared" si="318"/>
        <v>2014</v>
      </c>
      <c r="L10223" s="24">
        <f t="shared" si="319"/>
        <v>2</v>
      </c>
      <c r="M10223" s="11" t="s">
        <v>14</v>
      </c>
      <c r="N10223" s="11" t="s">
        <v>15</v>
      </c>
      <c r="O10223" s="11" t="str">
        <f>VLOOKUP(E10223,State_Code_Name!$B$1:$C$52,2,0)</f>
        <v>New York</v>
      </c>
    </row>
    <row r="10224" spans="1:15" x14ac:dyDescent="0.3">
      <c r="A10224" s="11">
        <v>668080</v>
      </c>
      <c r="B10224" s="12" t="s">
        <v>135</v>
      </c>
      <c r="C10224" s="12" t="s">
        <v>16</v>
      </c>
      <c r="D10224" s="12" t="s">
        <v>21</v>
      </c>
      <c r="E10224" s="11" t="s">
        <v>117</v>
      </c>
      <c r="F10224" s="11" t="s">
        <v>303</v>
      </c>
      <c r="G10224" s="37">
        <v>41653</v>
      </c>
      <c r="H10224" s="13">
        <v>41656</v>
      </c>
      <c r="I10224" s="21">
        <v>3</v>
      </c>
      <c r="J10224" s="43" t="s">
        <v>1474</v>
      </c>
      <c r="K10224" s="21">
        <f t="shared" si="318"/>
        <v>2014</v>
      </c>
      <c r="L10224" s="24">
        <f t="shared" si="319"/>
        <v>1</v>
      </c>
      <c r="M10224" s="11" t="s">
        <v>14</v>
      </c>
      <c r="N10224" s="11" t="s">
        <v>15</v>
      </c>
      <c r="O10224" s="11" t="str">
        <f>VLOOKUP(E10224,State_Code_Name!$B$1:$C$52,2,0)</f>
        <v>Alabama</v>
      </c>
    </row>
    <row r="10225" spans="1:15" x14ac:dyDescent="0.3">
      <c r="A10225" s="11">
        <v>402098</v>
      </c>
      <c r="B10225" s="12" t="s">
        <v>70</v>
      </c>
      <c r="C10225" s="12" t="s">
        <v>27</v>
      </c>
      <c r="D10225" s="12" t="s">
        <v>28</v>
      </c>
      <c r="E10225" s="11" t="s">
        <v>80</v>
      </c>
      <c r="F10225" s="11" t="s">
        <v>19</v>
      </c>
      <c r="G10225" s="37">
        <v>41402</v>
      </c>
      <c r="H10225" s="13">
        <v>41403</v>
      </c>
      <c r="I10225" s="21">
        <v>1</v>
      </c>
      <c r="J10225" s="43" t="s">
        <v>1471</v>
      </c>
      <c r="K10225" s="21">
        <f t="shared" si="318"/>
        <v>2013</v>
      </c>
      <c r="L10225" s="24">
        <f t="shared" si="319"/>
        <v>2</v>
      </c>
      <c r="M10225" s="11" t="s">
        <v>14</v>
      </c>
      <c r="N10225" s="11" t="s">
        <v>15</v>
      </c>
      <c r="O10225" s="11" t="str">
        <f>VLOOKUP(E10225,State_Code_Name!$B$1:$C$52,2,0)</f>
        <v>Minnesota</v>
      </c>
    </row>
    <row r="10226" spans="1:15" x14ac:dyDescent="0.3">
      <c r="A10226" s="11">
        <v>2013137</v>
      </c>
      <c r="B10226" s="12" t="s">
        <v>1006</v>
      </c>
      <c r="C10226" s="12" t="s">
        <v>33</v>
      </c>
      <c r="D10226" s="12" t="s">
        <v>1441</v>
      </c>
      <c r="E10226" s="11" t="s">
        <v>99</v>
      </c>
      <c r="F10226" s="11" t="s">
        <v>19</v>
      </c>
      <c r="G10226" s="37">
        <v>42565</v>
      </c>
      <c r="H10226" s="13">
        <v>42565</v>
      </c>
      <c r="I10226" s="21">
        <v>0</v>
      </c>
      <c r="J10226" s="43" t="s">
        <v>1481</v>
      </c>
      <c r="K10226" s="21">
        <f t="shared" si="318"/>
        <v>2016</v>
      </c>
      <c r="L10226" s="24">
        <f t="shared" si="319"/>
        <v>3</v>
      </c>
      <c r="M10226" s="11" t="s">
        <v>14</v>
      </c>
      <c r="N10226" s="11" t="s">
        <v>15</v>
      </c>
      <c r="O10226" s="11" t="str">
        <f>VLOOKUP(E10226,State_Code_Name!$B$1:$C$52,2,0)</f>
        <v>Arizona</v>
      </c>
    </row>
    <row r="10227" spans="1:15" x14ac:dyDescent="0.3">
      <c r="A10227" s="11">
        <v>388470</v>
      </c>
      <c r="B10227" s="12" t="s">
        <v>97</v>
      </c>
      <c r="C10227" s="12" t="s">
        <v>53</v>
      </c>
      <c r="D10227" s="12" t="s">
        <v>102</v>
      </c>
      <c r="E10227" s="11" t="s">
        <v>18</v>
      </c>
      <c r="F10227" s="11" t="s">
        <v>19</v>
      </c>
      <c r="G10227" s="37">
        <v>41386</v>
      </c>
      <c r="H10227" s="13">
        <v>41386</v>
      </c>
      <c r="I10227" s="21">
        <v>0</v>
      </c>
      <c r="J10227" s="43" t="s">
        <v>1483</v>
      </c>
      <c r="K10227" s="21">
        <f t="shared" si="318"/>
        <v>2013</v>
      </c>
      <c r="L10227" s="24">
        <f t="shared" si="319"/>
        <v>2</v>
      </c>
      <c r="M10227" s="11" t="s">
        <v>14</v>
      </c>
      <c r="N10227" s="11" t="s">
        <v>15</v>
      </c>
      <c r="O10227" s="11" t="str">
        <f>VLOOKUP(E10227,State_Code_Name!$B$1:$C$52,2,0)</f>
        <v>California</v>
      </c>
    </row>
    <row r="10228" spans="1:15" x14ac:dyDescent="0.3">
      <c r="A10228" s="11">
        <v>568076</v>
      </c>
      <c r="B10228" s="12" t="s">
        <v>39</v>
      </c>
      <c r="C10228" s="12" t="s">
        <v>37</v>
      </c>
      <c r="D10228" s="12" t="s">
        <v>108</v>
      </c>
      <c r="E10228" s="11" t="s">
        <v>12</v>
      </c>
      <c r="F10228" s="11" t="s">
        <v>58</v>
      </c>
      <c r="G10228" s="37">
        <v>41570</v>
      </c>
      <c r="H10228" s="13">
        <v>41572</v>
      </c>
      <c r="I10228" s="21">
        <v>2</v>
      </c>
      <c r="J10228" s="43" t="s">
        <v>1473</v>
      </c>
      <c r="K10228" s="21">
        <f t="shared" si="318"/>
        <v>2013</v>
      </c>
      <c r="L10228" s="24">
        <f t="shared" si="319"/>
        <v>4</v>
      </c>
      <c r="M10228" s="11" t="s">
        <v>14</v>
      </c>
      <c r="N10228" s="11" t="s">
        <v>15</v>
      </c>
      <c r="O10228" s="11" t="str">
        <f>VLOOKUP(E10228,State_Code_Name!$B$1:$C$52,2,0)</f>
        <v>Virginia</v>
      </c>
    </row>
    <row r="10229" spans="1:15" x14ac:dyDescent="0.3">
      <c r="A10229" s="11">
        <v>812943</v>
      </c>
      <c r="B10229" s="12" t="s">
        <v>416</v>
      </c>
      <c r="C10229" s="12" t="s">
        <v>33</v>
      </c>
      <c r="D10229" s="12" t="s">
        <v>45</v>
      </c>
      <c r="E10229" s="11" t="s">
        <v>18</v>
      </c>
      <c r="F10229" s="11" t="s">
        <v>19</v>
      </c>
      <c r="G10229" s="37">
        <v>41746</v>
      </c>
      <c r="H10229" s="13">
        <v>41751</v>
      </c>
      <c r="I10229" s="21">
        <v>5</v>
      </c>
      <c r="J10229" s="43" t="s">
        <v>1483</v>
      </c>
      <c r="K10229" s="21">
        <f t="shared" si="318"/>
        <v>2014</v>
      </c>
      <c r="L10229" s="24">
        <f t="shared" si="319"/>
        <v>2</v>
      </c>
      <c r="M10229" s="11" t="s">
        <v>14</v>
      </c>
      <c r="N10229" s="11" t="s">
        <v>14</v>
      </c>
      <c r="O10229" s="11" t="str">
        <f>VLOOKUP(E10229,State_Code_Name!$B$1:$C$52,2,0)</f>
        <v>California</v>
      </c>
    </row>
    <row r="10230" spans="1:15" x14ac:dyDescent="0.3">
      <c r="A10230" s="11">
        <v>776839</v>
      </c>
      <c r="B10230" s="12" t="s">
        <v>51</v>
      </c>
      <c r="C10230" s="12" t="s">
        <v>33</v>
      </c>
      <c r="D10230" s="12" t="s">
        <v>45</v>
      </c>
      <c r="E10230" s="11" t="s">
        <v>67</v>
      </c>
      <c r="F10230" s="11" t="s">
        <v>19</v>
      </c>
      <c r="G10230" s="37">
        <v>41723</v>
      </c>
      <c r="H10230" s="13">
        <v>41724</v>
      </c>
      <c r="I10230" s="21">
        <v>1</v>
      </c>
      <c r="J10230" s="43" t="s">
        <v>1476</v>
      </c>
      <c r="K10230" s="21">
        <f t="shared" si="318"/>
        <v>2014</v>
      </c>
      <c r="L10230" s="24">
        <f t="shared" si="319"/>
        <v>1</v>
      </c>
      <c r="M10230" s="11" t="s">
        <v>14</v>
      </c>
      <c r="N10230" s="11" t="s">
        <v>15</v>
      </c>
      <c r="O10230" s="11" t="str">
        <f>VLOOKUP(E10230,State_Code_Name!$B$1:$C$52,2,0)</f>
        <v>Michigan</v>
      </c>
    </row>
    <row r="10231" spans="1:15" x14ac:dyDescent="0.3">
      <c r="A10231" s="11">
        <v>1046251</v>
      </c>
      <c r="B10231" s="12" t="s">
        <v>119</v>
      </c>
      <c r="C10231" s="12" t="s">
        <v>33</v>
      </c>
      <c r="D10231" s="12" t="s">
        <v>160</v>
      </c>
      <c r="E10231" s="11" t="s">
        <v>60</v>
      </c>
      <c r="F10231" s="11" t="s">
        <v>19</v>
      </c>
      <c r="G10231" s="37">
        <v>41908</v>
      </c>
      <c r="H10231" s="13">
        <v>41911</v>
      </c>
      <c r="I10231" s="21">
        <v>3</v>
      </c>
      <c r="J10231" s="43" t="s">
        <v>1480</v>
      </c>
      <c r="K10231" s="21">
        <f t="shared" si="318"/>
        <v>2014</v>
      </c>
      <c r="L10231" s="24">
        <f t="shared" si="319"/>
        <v>3</v>
      </c>
      <c r="M10231" s="11" t="s">
        <v>14</v>
      </c>
      <c r="N10231" s="11" t="s">
        <v>15</v>
      </c>
      <c r="O10231" s="11" t="str">
        <f>VLOOKUP(E10231,State_Code_Name!$B$1:$C$52,2,0)</f>
        <v>Illinois</v>
      </c>
    </row>
    <row r="10232" spans="1:15" x14ac:dyDescent="0.3">
      <c r="A10232" s="11">
        <v>699522</v>
      </c>
      <c r="B10232" s="12" t="s">
        <v>955</v>
      </c>
      <c r="C10232" s="12" t="s">
        <v>27</v>
      </c>
      <c r="D10232" s="12" t="s">
        <v>28</v>
      </c>
      <c r="E10232" s="11" t="s">
        <v>67</v>
      </c>
      <c r="F10232" s="11" t="s">
        <v>19</v>
      </c>
      <c r="G10232" s="37">
        <v>41674</v>
      </c>
      <c r="H10232" s="13">
        <v>41674</v>
      </c>
      <c r="I10232" s="21">
        <v>0</v>
      </c>
      <c r="J10232" s="43" t="s">
        <v>1478</v>
      </c>
      <c r="K10232" s="21">
        <f t="shared" si="318"/>
        <v>2014</v>
      </c>
      <c r="L10232" s="24">
        <f t="shared" si="319"/>
        <v>1</v>
      </c>
      <c r="M10232" s="11" t="s">
        <v>14</v>
      </c>
      <c r="N10232" s="11" t="s">
        <v>15</v>
      </c>
      <c r="O10232" s="11" t="str">
        <f>VLOOKUP(E10232,State_Code_Name!$B$1:$C$52,2,0)</f>
        <v>Michigan</v>
      </c>
    </row>
    <row r="10233" spans="1:15" x14ac:dyDescent="0.3">
      <c r="A10233" s="11">
        <v>1723165</v>
      </c>
      <c r="B10233" s="12" t="s">
        <v>97</v>
      </c>
      <c r="C10233" s="12" t="s">
        <v>53</v>
      </c>
      <c r="D10233" s="12" t="s">
        <v>54</v>
      </c>
      <c r="E10233" s="11" t="s">
        <v>23</v>
      </c>
      <c r="F10233" s="11" t="s">
        <v>303</v>
      </c>
      <c r="G10233" s="37">
        <v>42369</v>
      </c>
      <c r="H10233" s="13">
        <v>42373</v>
      </c>
      <c r="I10233" s="21">
        <v>4</v>
      </c>
      <c r="J10233" s="43" t="s">
        <v>1475</v>
      </c>
      <c r="K10233" s="21">
        <f t="shared" si="318"/>
        <v>2015</v>
      </c>
      <c r="L10233" s="24">
        <f t="shared" si="319"/>
        <v>4</v>
      </c>
      <c r="M10233" s="11" t="s">
        <v>14</v>
      </c>
      <c r="N10233" s="11" t="s">
        <v>15</v>
      </c>
      <c r="O10233" s="11" t="str">
        <f>VLOOKUP(E10233,State_Code_Name!$B$1:$C$52,2,0)</f>
        <v>New York</v>
      </c>
    </row>
    <row r="10234" spans="1:15" x14ac:dyDescent="0.3">
      <c r="A10234" s="11">
        <v>1110371</v>
      </c>
      <c r="B10234" s="12" t="s">
        <v>225</v>
      </c>
      <c r="C10234" s="12" t="s">
        <v>9</v>
      </c>
      <c r="D10234" s="12" t="s">
        <v>10</v>
      </c>
      <c r="E10234" s="11" t="s">
        <v>32</v>
      </c>
      <c r="F10234" s="11" t="s">
        <v>19</v>
      </c>
      <c r="G10234" s="37">
        <v>41953</v>
      </c>
      <c r="H10234" s="13">
        <v>41956</v>
      </c>
      <c r="I10234" s="21">
        <v>3</v>
      </c>
      <c r="J10234" s="43" t="s">
        <v>1479</v>
      </c>
      <c r="K10234" s="21">
        <f t="shared" si="318"/>
        <v>2014</v>
      </c>
      <c r="L10234" s="24">
        <f t="shared" si="319"/>
        <v>4</v>
      </c>
      <c r="M10234" s="11" t="s">
        <v>14</v>
      </c>
      <c r="N10234" s="11" t="s">
        <v>15</v>
      </c>
      <c r="O10234" s="11" t="str">
        <f>VLOOKUP(E10234,State_Code_Name!$B$1:$C$52,2,0)</f>
        <v>Texas</v>
      </c>
    </row>
    <row r="10235" spans="1:15" x14ac:dyDescent="0.3">
      <c r="A10235" s="11">
        <v>1774166</v>
      </c>
      <c r="B10235" s="12" t="s">
        <v>97</v>
      </c>
      <c r="C10235" s="12" t="s">
        <v>53</v>
      </c>
      <c r="D10235" s="12" t="s">
        <v>1439</v>
      </c>
      <c r="E10235" s="11" t="s">
        <v>177</v>
      </c>
      <c r="F10235" s="11" t="s">
        <v>19</v>
      </c>
      <c r="G10235" s="37">
        <v>42404</v>
      </c>
      <c r="H10235" s="13">
        <v>42404</v>
      </c>
      <c r="I10235" s="21">
        <v>0</v>
      </c>
      <c r="J10235" s="43" t="s">
        <v>1478</v>
      </c>
      <c r="K10235" s="21">
        <f t="shared" si="318"/>
        <v>2016</v>
      </c>
      <c r="L10235" s="24">
        <f t="shared" si="319"/>
        <v>1</v>
      </c>
      <c r="M10235" s="11" t="s">
        <v>14</v>
      </c>
      <c r="N10235" s="11" t="s">
        <v>15</v>
      </c>
      <c r="O10235" s="11" t="str">
        <f>VLOOKUP(E10235,State_Code_Name!$B$1:$C$52,2,0)</f>
        <v>Utah</v>
      </c>
    </row>
    <row r="10236" spans="1:15" x14ac:dyDescent="0.3">
      <c r="A10236" s="11">
        <v>2110890</v>
      </c>
      <c r="B10236" s="12" t="s">
        <v>961</v>
      </c>
      <c r="C10236" s="12" t="s">
        <v>33</v>
      </c>
      <c r="D10236" s="12" t="s">
        <v>115</v>
      </c>
      <c r="E10236" s="11" t="s">
        <v>49</v>
      </c>
      <c r="F10236" s="11" t="s">
        <v>19</v>
      </c>
      <c r="G10236" s="37">
        <v>42627</v>
      </c>
      <c r="H10236" s="13">
        <v>42627</v>
      </c>
      <c r="I10236" s="21">
        <v>0</v>
      </c>
      <c r="J10236" s="43" t="s">
        <v>1480</v>
      </c>
      <c r="K10236" s="21">
        <f t="shared" si="318"/>
        <v>2016</v>
      </c>
      <c r="L10236" s="24">
        <f t="shared" si="319"/>
        <v>3</v>
      </c>
      <c r="M10236" s="11" t="s">
        <v>14</v>
      </c>
      <c r="N10236" s="11" t="s">
        <v>15</v>
      </c>
      <c r="O10236" s="11" t="str">
        <f>VLOOKUP(E10236,State_Code_Name!$B$1:$C$52,2,0)</f>
        <v>New Jersey</v>
      </c>
    </row>
    <row r="10237" spans="1:15" x14ac:dyDescent="0.3">
      <c r="A10237" s="11">
        <v>852946</v>
      </c>
      <c r="B10237" s="12" t="s">
        <v>44</v>
      </c>
      <c r="C10237" s="12" t="s">
        <v>27</v>
      </c>
      <c r="D10237" s="12" t="s">
        <v>28</v>
      </c>
      <c r="E10237" s="11" t="s">
        <v>43</v>
      </c>
      <c r="F10237" s="11" t="s">
        <v>19</v>
      </c>
      <c r="G10237" s="37">
        <v>41773</v>
      </c>
      <c r="H10237" s="13">
        <v>41773</v>
      </c>
      <c r="I10237" s="21">
        <v>0</v>
      </c>
      <c r="J10237" s="43" t="s">
        <v>1471</v>
      </c>
      <c r="K10237" s="21">
        <f t="shared" si="318"/>
        <v>2014</v>
      </c>
      <c r="L10237" s="24">
        <f t="shared" si="319"/>
        <v>2</v>
      </c>
      <c r="M10237" s="11" t="s">
        <v>14</v>
      </c>
      <c r="N10237" s="11" t="s">
        <v>15</v>
      </c>
      <c r="O10237" s="11" t="str">
        <f>VLOOKUP(E10237,State_Code_Name!$B$1:$C$52,2,0)</f>
        <v>North Carolina</v>
      </c>
    </row>
    <row r="10238" spans="1:15" x14ac:dyDescent="0.3">
      <c r="A10238" s="11">
        <v>919836</v>
      </c>
      <c r="B10238" s="12" t="s">
        <v>597</v>
      </c>
      <c r="C10238" s="12" t="s">
        <v>33</v>
      </c>
      <c r="D10238" s="12" t="s">
        <v>42</v>
      </c>
      <c r="E10238" s="11" t="s">
        <v>52</v>
      </c>
      <c r="F10238" s="11" t="s">
        <v>19</v>
      </c>
      <c r="G10238" s="37">
        <v>41821</v>
      </c>
      <c r="H10238" s="13">
        <v>41821</v>
      </c>
      <c r="I10238" s="21">
        <v>0</v>
      </c>
      <c r="J10238" s="43" t="s">
        <v>1481</v>
      </c>
      <c r="K10238" s="21">
        <f t="shared" si="318"/>
        <v>2014</v>
      </c>
      <c r="L10238" s="24">
        <f t="shared" si="319"/>
        <v>3</v>
      </c>
      <c r="M10238" s="11" t="s">
        <v>14</v>
      </c>
      <c r="N10238" s="11" t="s">
        <v>15</v>
      </c>
      <c r="O10238" s="11" t="str">
        <f>VLOOKUP(E10238,State_Code_Name!$B$1:$C$52,2,0)</f>
        <v>Washington</v>
      </c>
    </row>
    <row r="10239" spans="1:15" x14ac:dyDescent="0.3">
      <c r="A10239" s="11">
        <v>460379</v>
      </c>
      <c r="B10239" s="12" t="s">
        <v>39</v>
      </c>
      <c r="C10239" s="12" t="s">
        <v>62</v>
      </c>
      <c r="D10239" s="12" t="s">
        <v>133</v>
      </c>
      <c r="E10239" s="11" t="s">
        <v>36</v>
      </c>
      <c r="F10239" s="11" t="s">
        <v>19</v>
      </c>
      <c r="G10239" s="37">
        <v>41473</v>
      </c>
      <c r="H10239" s="13">
        <v>41473</v>
      </c>
      <c r="I10239" s="21">
        <v>0</v>
      </c>
      <c r="J10239" s="43" t="s">
        <v>1481</v>
      </c>
      <c r="K10239" s="21">
        <f t="shared" si="318"/>
        <v>2013</v>
      </c>
      <c r="L10239" s="24">
        <f t="shared" si="319"/>
        <v>3</v>
      </c>
      <c r="M10239" s="11" t="s">
        <v>14</v>
      </c>
      <c r="N10239" s="11" t="s">
        <v>15</v>
      </c>
      <c r="O10239" s="11" t="str">
        <f>VLOOKUP(E10239,State_Code_Name!$B$1:$C$52,2,0)</f>
        <v>Florida</v>
      </c>
    </row>
    <row r="10240" spans="1:15" x14ac:dyDescent="0.3">
      <c r="A10240" s="11">
        <v>885812</v>
      </c>
      <c r="B10240" s="12" t="s">
        <v>104</v>
      </c>
      <c r="C10240" s="12" t="s">
        <v>33</v>
      </c>
      <c r="D10240" s="12" t="s">
        <v>45</v>
      </c>
      <c r="E10240" s="11" t="s">
        <v>80</v>
      </c>
      <c r="F10240" s="11" t="s">
        <v>19</v>
      </c>
      <c r="G10240" s="37">
        <v>41798</v>
      </c>
      <c r="H10240" s="13">
        <v>41800</v>
      </c>
      <c r="I10240" s="21">
        <v>2</v>
      </c>
      <c r="J10240" s="43" t="s">
        <v>1477</v>
      </c>
      <c r="K10240" s="21">
        <f t="shared" si="318"/>
        <v>2014</v>
      </c>
      <c r="L10240" s="24">
        <f t="shared" si="319"/>
        <v>2</v>
      </c>
      <c r="M10240" s="11" t="s">
        <v>14</v>
      </c>
      <c r="N10240" s="11" t="s">
        <v>15</v>
      </c>
      <c r="O10240" s="11" t="str">
        <f>VLOOKUP(E10240,State_Code_Name!$B$1:$C$52,2,0)</f>
        <v>Minnesota</v>
      </c>
    </row>
    <row r="10241" spans="1:15" x14ac:dyDescent="0.3">
      <c r="A10241" s="11">
        <v>1746501</v>
      </c>
      <c r="B10241" s="12" t="s">
        <v>82</v>
      </c>
      <c r="C10241" s="12" t="s">
        <v>33</v>
      </c>
      <c r="D10241" s="12" t="s">
        <v>42</v>
      </c>
      <c r="E10241" s="11" t="s">
        <v>26</v>
      </c>
      <c r="F10241" s="11" t="s">
        <v>19</v>
      </c>
      <c r="G10241" s="37">
        <v>42388</v>
      </c>
      <c r="H10241" s="13">
        <v>42388</v>
      </c>
      <c r="I10241" s="21">
        <v>0</v>
      </c>
      <c r="J10241" s="43" t="s">
        <v>1474</v>
      </c>
      <c r="K10241" s="21">
        <f t="shared" si="318"/>
        <v>2016</v>
      </c>
      <c r="L10241" s="24">
        <f t="shared" si="319"/>
        <v>1</v>
      </c>
      <c r="M10241" s="11" t="s">
        <v>14</v>
      </c>
      <c r="N10241" s="11" t="s">
        <v>15</v>
      </c>
      <c r="O10241" s="11" t="str">
        <f>VLOOKUP(E10241,State_Code_Name!$B$1:$C$52,2,0)</f>
        <v>Georgia</v>
      </c>
    </row>
    <row r="10242" spans="1:15" x14ac:dyDescent="0.3">
      <c r="A10242" s="11">
        <v>1603014</v>
      </c>
      <c r="B10242" s="12" t="s">
        <v>70</v>
      </c>
      <c r="C10242" s="12" t="s">
        <v>27</v>
      </c>
      <c r="D10242" s="12" t="s">
        <v>28</v>
      </c>
      <c r="E10242" s="11" t="s">
        <v>158</v>
      </c>
      <c r="F10242" s="11" t="s">
        <v>19</v>
      </c>
      <c r="G10242" s="37">
        <v>42289</v>
      </c>
      <c r="H10242" s="13">
        <v>42289</v>
      </c>
      <c r="I10242" s="21">
        <v>0</v>
      </c>
      <c r="J10242" s="43" t="s">
        <v>1473</v>
      </c>
      <c r="K10242" s="21">
        <f t="shared" si="318"/>
        <v>2015</v>
      </c>
      <c r="L10242" s="24">
        <f t="shared" si="319"/>
        <v>4</v>
      </c>
      <c r="M10242" s="11" t="s">
        <v>14</v>
      </c>
      <c r="N10242" s="11" t="s">
        <v>14</v>
      </c>
      <c r="O10242" s="11" t="str">
        <f>VLOOKUP(E10242,State_Code_Name!$B$1:$C$52,2,0)</f>
        <v>New Mexico</v>
      </c>
    </row>
    <row r="10243" spans="1:15" x14ac:dyDescent="0.3">
      <c r="A10243" s="11">
        <v>458702</v>
      </c>
      <c r="B10243" s="12" t="s">
        <v>240</v>
      </c>
      <c r="C10243" s="12" t="s">
        <v>33</v>
      </c>
      <c r="D10243" s="12" t="s">
        <v>45</v>
      </c>
      <c r="E10243" s="11" t="s">
        <v>141</v>
      </c>
      <c r="F10243" s="11" t="s">
        <v>13</v>
      </c>
      <c r="G10243" s="37">
        <v>41471</v>
      </c>
      <c r="H10243" s="13">
        <v>41509</v>
      </c>
      <c r="I10243" s="21">
        <v>38</v>
      </c>
      <c r="J10243" s="43" t="s">
        <v>1481</v>
      </c>
      <c r="K10243" s="21">
        <f t="shared" ref="K10243:K10306" si="320">YEAR(G10243)</f>
        <v>2013</v>
      </c>
      <c r="L10243" s="24">
        <f t="shared" ref="L10243:L10306" si="321">ROUNDUP(MONTH(G10243)/3,0)</f>
        <v>3</v>
      </c>
      <c r="M10243" s="11" t="s">
        <v>14</v>
      </c>
      <c r="N10243" s="11" t="s">
        <v>15</v>
      </c>
      <c r="O10243" s="11" t="str">
        <f>VLOOKUP(E10243,State_Code_Name!$B$1:$C$52,2,0)</f>
        <v>Maine</v>
      </c>
    </row>
    <row r="10244" spans="1:15" x14ac:dyDescent="0.3">
      <c r="A10244" s="11">
        <v>2042276</v>
      </c>
      <c r="B10244" s="12" t="s">
        <v>645</v>
      </c>
      <c r="C10244" s="12" t="s">
        <v>62</v>
      </c>
      <c r="D10244" s="12" t="s">
        <v>279</v>
      </c>
      <c r="E10244" s="11" t="s">
        <v>153</v>
      </c>
      <c r="F10244" s="11" t="s">
        <v>303</v>
      </c>
      <c r="G10244" s="37">
        <v>42584</v>
      </c>
      <c r="H10244" s="13">
        <v>42586</v>
      </c>
      <c r="I10244" s="21">
        <v>2</v>
      </c>
      <c r="J10244" s="43" t="s">
        <v>1482</v>
      </c>
      <c r="K10244" s="21">
        <f t="shared" si="320"/>
        <v>2016</v>
      </c>
      <c r="L10244" s="24">
        <f t="shared" si="321"/>
        <v>3</v>
      </c>
      <c r="M10244" s="11" t="s">
        <v>14</v>
      </c>
      <c r="N10244" s="11" t="s">
        <v>15</v>
      </c>
      <c r="O10244" s="11" t="str">
        <f>VLOOKUP(E10244,State_Code_Name!$B$1:$C$52,2,0)</f>
        <v>Rhode Island</v>
      </c>
    </row>
    <row r="10245" spans="1:15" x14ac:dyDescent="0.3">
      <c r="A10245" s="11">
        <v>522668</v>
      </c>
      <c r="B10245" s="12" t="s">
        <v>74</v>
      </c>
      <c r="C10245" s="12" t="s">
        <v>27</v>
      </c>
      <c r="D10245" s="12" t="s">
        <v>28</v>
      </c>
      <c r="E10245" s="11" t="s">
        <v>127</v>
      </c>
      <c r="F10245" s="11" t="s">
        <v>303</v>
      </c>
      <c r="G10245" s="37">
        <v>41528</v>
      </c>
      <c r="H10245" s="13">
        <v>41529</v>
      </c>
      <c r="I10245" s="21">
        <v>1</v>
      </c>
      <c r="J10245" s="43" t="s">
        <v>1480</v>
      </c>
      <c r="K10245" s="21">
        <f t="shared" si="320"/>
        <v>2013</v>
      </c>
      <c r="L10245" s="24">
        <f t="shared" si="321"/>
        <v>3</v>
      </c>
      <c r="M10245" s="11" t="s">
        <v>14</v>
      </c>
      <c r="N10245" s="11" t="s">
        <v>15</v>
      </c>
      <c r="O10245" s="11" t="str">
        <f>VLOOKUP(E10245,State_Code_Name!$B$1:$C$52,2,0)</f>
        <v>Oklahoma</v>
      </c>
    </row>
    <row r="10246" spans="1:15" x14ac:dyDescent="0.3">
      <c r="A10246" s="11">
        <v>1685707</v>
      </c>
      <c r="B10246" s="12" t="s">
        <v>69</v>
      </c>
      <c r="C10246" s="12" t="s">
        <v>37</v>
      </c>
      <c r="D10246" s="12" t="s">
        <v>120</v>
      </c>
      <c r="E10246" s="11" t="s">
        <v>12</v>
      </c>
      <c r="F10246" s="11" t="s">
        <v>19</v>
      </c>
      <c r="G10246" s="37">
        <v>42345</v>
      </c>
      <c r="H10246" s="13">
        <v>42345</v>
      </c>
      <c r="I10246" s="21">
        <v>0</v>
      </c>
      <c r="J10246" s="43" t="s">
        <v>1475</v>
      </c>
      <c r="K10246" s="21">
        <f t="shared" si="320"/>
        <v>2015</v>
      </c>
      <c r="L10246" s="24">
        <f t="shared" si="321"/>
        <v>4</v>
      </c>
      <c r="M10246" s="11" t="s">
        <v>14</v>
      </c>
      <c r="N10246" s="11" t="s">
        <v>15</v>
      </c>
      <c r="O10246" s="11" t="str">
        <f>VLOOKUP(E10246,State_Code_Name!$B$1:$C$52,2,0)</f>
        <v>Virginia</v>
      </c>
    </row>
    <row r="10247" spans="1:15" x14ac:dyDescent="0.3">
      <c r="A10247" s="11">
        <v>1097891</v>
      </c>
      <c r="B10247" s="12" t="s">
        <v>39</v>
      </c>
      <c r="C10247" s="12" t="s">
        <v>37</v>
      </c>
      <c r="D10247" s="12" t="s">
        <v>38</v>
      </c>
      <c r="E10247" s="11" t="s">
        <v>60</v>
      </c>
      <c r="F10247" s="11" t="s">
        <v>19</v>
      </c>
      <c r="G10247" s="37">
        <v>41946</v>
      </c>
      <c r="H10247" s="13">
        <v>41946</v>
      </c>
      <c r="I10247" s="21">
        <v>0</v>
      </c>
      <c r="J10247" s="43" t="s">
        <v>1479</v>
      </c>
      <c r="K10247" s="21">
        <f t="shared" si="320"/>
        <v>2014</v>
      </c>
      <c r="L10247" s="24">
        <f t="shared" si="321"/>
        <v>4</v>
      </c>
      <c r="M10247" s="11" t="s">
        <v>14</v>
      </c>
      <c r="N10247" s="11" t="s">
        <v>15</v>
      </c>
      <c r="O10247" s="11" t="str">
        <f>VLOOKUP(E10247,State_Code_Name!$B$1:$C$52,2,0)</f>
        <v>Illinois</v>
      </c>
    </row>
    <row r="10248" spans="1:15" x14ac:dyDescent="0.3">
      <c r="A10248" s="11">
        <v>987837</v>
      </c>
      <c r="B10248" s="12" t="s">
        <v>104</v>
      </c>
      <c r="C10248" s="12" t="s">
        <v>9</v>
      </c>
      <c r="D10248" s="12" t="s">
        <v>133</v>
      </c>
      <c r="E10248" s="11" t="s">
        <v>18</v>
      </c>
      <c r="F10248" s="11" t="s">
        <v>19</v>
      </c>
      <c r="G10248" s="37">
        <v>41868</v>
      </c>
      <c r="H10248" s="13">
        <v>41871</v>
      </c>
      <c r="I10248" s="21">
        <v>3</v>
      </c>
      <c r="J10248" s="43" t="s">
        <v>1482</v>
      </c>
      <c r="K10248" s="21">
        <f t="shared" si="320"/>
        <v>2014</v>
      </c>
      <c r="L10248" s="24">
        <f t="shared" si="321"/>
        <v>3</v>
      </c>
      <c r="M10248" s="11" t="s">
        <v>14</v>
      </c>
      <c r="N10248" s="11" t="s">
        <v>14</v>
      </c>
      <c r="O10248" s="11" t="str">
        <f>VLOOKUP(E10248,State_Code_Name!$B$1:$C$52,2,0)</f>
        <v>California</v>
      </c>
    </row>
    <row r="10249" spans="1:15" x14ac:dyDescent="0.3">
      <c r="A10249" s="11">
        <v>1533844</v>
      </c>
      <c r="B10249" s="12" t="s">
        <v>70</v>
      </c>
      <c r="C10249" s="12" t="s">
        <v>27</v>
      </c>
      <c r="D10249" s="12" t="s">
        <v>28</v>
      </c>
      <c r="E10249" s="11" t="s">
        <v>98</v>
      </c>
      <c r="F10249" s="11" t="s">
        <v>19</v>
      </c>
      <c r="G10249" s="37">
        <v>42240</v>
      </c>
      <c r="H10249" s="13">
        <v>42240</v>
      </c>
      <c r="I10249" s="21">
        <v>0</v>
      </c>
      <c r="J10249" s="43" t="s">
        <v>1482</v>
      </c>
      <c r="K10249" s="21">
        <f t="shared" si="320"/>
        <v>2015</v>
      </c>
      <c r="L10249" s="24">
        <f t="shared" si="321"/>
        <v>3</v>
      </c>
      <c r="M10249" s="11" t="s">
        <v>14</v>
      </c>
      <c r="N10249" s="11" t="s">
        <v>14</v>
      </c>
      <c r="O10249" s="11" t="str">
        <f>VLOOKUP(E10249,State_Code_Name!$B$1:$C$52,2,0)</f>
        <v>Colorado</v>
      </c>
    </row>
    <row r="10250" spans="1:15" x14ac:dyDescent="0.3">
      <c r="A10250" s="11">
        <v>1454151</v>
      </c>
      <c r="B10250" s="12" t="s">
        <v>1440</v>
      </c>
      <c r="C10250" s="12" t="s">
        <v>62</v>
      </c>
      <c r="D10250" s="12" t="s">
        <v>460</v>
      </c>
      <c r="E10250" s="11" t="s">
        <v>32</v>
      </c>
      <c r="F10250" s="11" t="s">
        <v>19</v>
      </c>
      <c r="G10250" s="37">
        <v>42191</v>
      </c>
      <c r="H10250" s="13">
        <v>42191</v>
      </c>
      <c r="I10250" s="21">
        <v>0</v>
      </c>
      <c r="J10250" s="43" t="s">
        <v>1481</v>
      </c>
      <c r="K10250" s="21">
        <f t="shared" si="320"/>
        <v>2015</v>
      </c>
      <c r="L10250" s="24">
        <f t="shared" si="321"/>
        <v>3</v>
      </c>
      <c r="M10250" s="11" t="s">
        <v>14</v>
      </c>
      <c r="N10250" s="11" t="s">
        <v>15</v>
      </c>
      <c r="O10250" s="11" t="str">
        <f>VLOOKUP(E10250,State_Code_Name!$B$1:$C$52,2,0)</f>
        <v>Texas</v>
      </c>
    </row>
    <row r="10251" spans="1:15" x14ac:dyDescent="0.3">
      <c r="A10251" s="11">
        <v>1922287</v>
      </c>
      <c r="B10251" s="12" t="s">
        <v>679</v>
      </c>
      <c r="C10251" s="12" t="s">
        <v>33</v>
      </c>
      <c r="D10251" s="12" t="s">
        <v>1441</v>
      </c>
      <c r="E10251" s="11" t="s">
        <v>67</v>
      </c>
      <c r="F10251" s="11" t="s">
        <v>19</v>
      </c>
      <c r="G10251" s="37">
        <v>42502</v>
      </c>
      <c r="H10251" s="13">
        <v>42502</v>
      </c>
      <c r="I10251" s="21">
        <v>0</v>
      </c>
      <c r="J10251" s="43" t="s">
        <v>1471</v>
      </c>
      <c r="K10251" s="21">
        <f t="shared" si="320"/>
        <v>2016</v>
      </c>
      <c r="L10251" s="24">
        <f t="shared" si="321"/>
        <v>2</v>
      </c>
      <c r="M10251" s="11" t="s">
        <v>14</v>
      </c>
      <c r="N10251" s="11" t="s">
        <v>14</v>
      </c>
      <c r="O10251" s="11" t="str">
        <f>VLOOKUP(E10251,State_Code_Name!$B$1:$C$52,2,0)</f>
        <v>Michigan</v>
      </c>
    </row>
    <row r="10252" spans="1:15" x14ac:dyDescent="0.3">
      <c r="A10252" s="11">
        <v>1849896</v>
      </c>
      <c r="B10252" s="12" t="s">
        <v>912</v>
      </c>
      <c r="C10252" s="12" t="s">
        <v>27</v>
      </c>
      <c r="D10252" s="12" t="s">
        <v>57</v>
      </c>
      <c r="E10252" s="11" t="s">
        <v>26</v>
      </c>
      <c r="F10252" s="11" t="s">
        <v>19</v>
      </c>
      <c r="G10252" s="37">
        <v>42454</v>
      </c>
      <c r="H10252" s="13">
        <v>42454</v>
      </c>
      <c r="I10252" s="21">
        <v>0</v>
      </c>
      <c r="J10252" s="43" t="s">
        <v>1476</v>
      </c>
      <c r="K10252" s="21">
        <f t="shared" si="320"/>
        <v>2016</v>
      </c>
      <c r="L10252" s="24">
        <f t="shared" si="321"/>
        <v>1</v>
      </c>
      <c r="M10252" s="11" t="s">
        <v>14</v>
      </c>
      <c r="N10252" s="11" t="s">
        <v>14</v>
      </c>
      <c r="O10252" s="11" t="str">
        <f>VLOOKUP(E10252,State_Code_Name!$B$1:$C$52,2,0)</f>
        <v>Georgia</v>
      </c>
    </row>
    <row r="10253" spans="1:15" x14ac:dyDescent="0.3">
      <c r="A10253" s="11">
        <v>747674</v>
      </c>
      <c r="B10253" s="12" t="s">
        <v>61</v>
      </c>
      <c r="C10253" s="12" t="s">
        <v>53</v>
      </c>
      <c r="D10253" s="12" t="s">
        <v>1439</v>
      </c>
      <c r="E10253" s="11" t="s">
        <v>23</v>
      </c>
      <c r="F10253" s="11" t="s">
        <v>19</v>
      </c>
      <c r="G10253" s="37">
        <v>41704</v>
      </c>
      <c r="H10253" s="13">
        <v>41704</v>
      </c>
      <c r="I10253" s="21">
        <v>0</v>
      </c>
      <c r="J10253" s="43" t="s">
        <v>1476</v>
      </c>
      <c r="K10253" s="21">
        <f t="shared" si="320"/>
        <v>2014</v>
      </c>
      <c r="L10253" s="24">
        <f t="shared" si="321"/>
        <v>1</v>
      </c>
      <c r="M10253" s="11" t="s">
        <v>14</v>
      </c>
      <c r="N10253" s="11" t="s">
        <v>15</v>
      </c>
      <c r="O10253" s="11" t="str">
        <f>VLOOKUP(E10253,State_Code_Name!$B$1:$C$52,2,0)</f>
        <v>New York</v>
      </c>
    </row>
    <row r="10254" spans="1:15" x14ac:dyDescent="0.3">
      <c r="A10254" s="11">
        <v>970917</v>
      </c>
      <c r="B10254" s="12" t="s">
        <v>559</v>
      </c>
      <c r="C10254" s="12" t="s">
        <v>539</v>
      </c>
      <c r="D10254" s="12" t="s">
        <v>552</v>
      </c>
      <c r="E10254" s="11" t="s">
        <v>121</v>
      </c>
      <c r="F10254" s="11" t="s">
        <v>19</v>
      </c>
      <c r="G10254" s="37">
        <v>41857</v>
      </c>
      <c r="H10254" s="13">
        <v>41857</v>
      </c>
      <c r="I10254" s="21">
        <v>0</v>
      </c>
      <c r="J10254" s="43" t="s">
        <v>1482</v>
      </c>
      <c r="K10254" s="21">
        <f t="shared" si="320"/>
        <v>2014</v>
      </c>
      <c r="L10254" s="24">
        <f t="shared" si="321"/>
        <v>3</v>
      </c>
      <c r="M10254" s="11" t="s">
        <v>14</v>
      </c>
      <c r="N10254" s="11" t="s">
        <v>15</v>
      </c>
      <c r="O10254" s="11" t="str">
        <f>VLOOKUP(E10254,State_Code_Name!$B$1:$C$52,2,0)</f>
        <v>Oregon</v>
      </c>
    </row>
    <row r="10255" spans="1:15" x14ac:dyDescent="0.3">
      <c r="A10255" s="11">
        <v>1860828</v>
      </c>
      <c r="B10255" s="12" t="s">
        <v>377</v>
      </c>
      <c r="C10255" s="12" t="s">
        <v>27</v>
      </c>
      <c r="D10255" s="12" t="s">
        <v>28</v>
      </c>
      <c r="E10255" s="11" t="s">
        <v>80</v>
      </c>
      <c r="F10255" s="11" t="s">
        <v>19</v>
      </c>
      <c r="G10255" s="37">
        <v>42461</v>
      </c>
      <c r="H10255" s="13">
        <v>42461</v>
      </c>
      <c r="I10255" s="21">
        <v>0</v>
      </c>
      <c r="J10255" s="43" t="s">
        <v>1483</v>
      </c>
      <c r="K10255" s="21">
        <f t="shared" si="320"/>
        <v>2016</v>
      </c>
      <c r="L10255" s="24">
        <f t="shared" si="321"/>
        <v>2</v>
      </c>
      <c r="M10255" s="11" t="s">
        <v>14</v>
      </c>
      <c r="N10255" s="11" t="s">
        <v>15</v>
      </c>
      <c r="O10255" s="11" t="str">
        <f>VLOOKUP(E10255,State_Code_Name!$B$1:$C$52,2,0)</f>
        <v>Minnesota</v>
      </c>
    </row>
    <row r="10256" spans="1:15" x14ac:dyDescent="0.3">
      <c r="A10256" s="11">
        <v>1608777</v>
      </c>
      <c r="B10256" s="12" t="s">
        <v>204</v>
      </c>
      <c r="C10256" s="12" t="s">
        <v>33</v>
      </c>
      <c r="D10256" s="12" t="s">
        <v>160</v>
      </c>
      <c r="E10256" s="11" t="s">
        <v>36</v>
      </c>
      <c r="F10256" s="11" t="s">
        <v>13</v>
      </c>
      <c r="G10256" s="37">
        <v>42292</v>
      </c>
      <c r="H10256" s="13">
        <v>42297</v>
      </c>
      <c r="I10256" s="21">
        <v>5</v>
      </c>
      <c r="J10256" s="43" t="s">
        <v>1473</v>
      </c>
      <c r="K10256" s="21">
        <f t="shared" si="320"/>
        <v>2015</v>
      </c>
      <c r="L10256" s="24">
        <f t="shared" si="321"/>
        <v>4</v>
      </c>
      <c r="M10256" s="11" t="s">
        <v>14</v>
      </c>
      <c r="N10256" s="11" t="s">
        <v>15</v>
      </c>
      <c r="O10256" s="11" t="str">
        <f>VLOOKUP(E10256,State_Code_Name!$B$1:$C$52,2,0)</f>
        <v>Florida</v>
      </c>
    </row>
    <row r="10257" spans="1:15" x14ac:dyDescent="0.3">
      <c r="A10257" s="11">
        <v>654453</v>
      </c>
      <c r="B10257" s="12" t="s">
        <v>31</v>
      </c>
      <c r="C10257" s="12" t="s">
        <v>16</v>
      </c>
      <c r="D10257" s="12" t="s">
        <v>76</v>
      </c>
      <c r="E10257" s="11" t="s">
        <v>18</v>
      </c>
      <c r="F10257" s="11" t="s">
        <v>19</v>
      </c>
      <c r="G10257" s="37">
        <v>41642</v>
      </c>
      <c r="H10257" s="13">
        <v>41642</v>
      </c>
      <c r="I10257" s="21">
        <v>0</v>
      </c>
      <c r="J10257" s="43" t="s">
        <v>1474</v>
      </c>
      <c r="K10257" s="21">
        <f t="shared" si="320"/>
        <v>2014</v>
      </c>
      <c r="L10257" s="24">
        <f t="shared" si="321"/>
        <v>1</v>
      </c>
      <c r="M10257" s="11" t="s">
        <v>14</v>
      </c>
      <c r="N10257" s="11" t="s">
        <v>14</v>
      </c>
      <c r="O10257" s="11" t="str">
        <f>VLOOKUP(E10257,State_Code_Name!$B$1:$C$52,2,0)</f>
        <v>California</v>
      </c>
    </row>
    <row r="10258" spans="1:15" x14ac:dyDescent="0.3">
      <c r="A10258" s="11">
        <v>1385785</v>
      </c>
      <c r="B10258" s="12" t="s">
        <v>82</v>
      </c>
      <c r="C10258" s="12" t="s">
        <v>37</v>
      </c>
      <c r="D10258" s="12" t="s">
        <v>150</v>
      </c>
      <c r="E10258" s="11" t="s">
        <v>18</v>
      </c>
      <c r="F10258" s="11" t="s">
        <v>19</v>
      </c>
      <c r="G10258" s="37">
        <v>42144</v>
      </c>
      <c r="H10258" s="13">
        <v>42144</v>
      </c>
      <c r="I10258" s="21">
        <v>0</v>
      </c>
      <c r="J10258" s="43" t="s">
        <v>1471</v>
      </c>
      <c r="K10258" s="21">
        <f t="shared" si="320"/>
        <v>2015</v>
      </c>
      <c r="L10258" s="24">
        <f t="shared" si="321"/>
        <v>2</v>
      </c>
      <c r="M10258" s="11" t="s">
        <v>14</v>
      </c>
      <c r="N10258" s="11" t="s">
        <v>14</v>
      </c>
      <c r="O10258" s="11" t="str">
        <f>VLOOKUP(E10258,State_Code_Name!$B$1:$C$52,2,0)</f>
        <v>California</v>
      </c>
    </row>
    <row r="10259" spans="1:15" x14ac:dyDescent="0.3">
      <c r="A10259" s="11">
        <v>1395391</v>
      </c>
      <c r="B10259" s="12" t="s">
        <v>31</v>
      </c>
      <c r="C10259" s="12" t="s">
        <v>16</v>
      </c>
      <c r="D10259" s="12" t="s">
        <v>1442</v>
      </c>
      <c r="E10259" s="11" t="s">
        <v>43</v>
      </c>
      <c r="F10259" s="11" t="s">
        <v>19</v>
      </c>
      <c r="G10259" s="37">
        <v>42151</v>
      </c>
      <c r="H10259" s="13">
        <v>42151</v>
      </c>
      <c r="I10259" s="21">
        <v>0</v>
      </c>
      <c r="J10259" s="43" t="s">
        <v>1471</v>
      </c>
      <c r="K10259" s="21">
        <f t="shared" si="320"/>
        <v>2015</v>
      </c>
      <c r="L10259" s="24">
        <f t="shared" si="321"/>
        <v>2</v>
      </c>
      <c r="M10259" s="11" t="s">
        <v>14</v>
      </c>
      <c r="N10259" s="11" t="s">
        <v>15</v>
      </c>
      <c r="O10259" s="11" t="str">
        <f>VLOOKUP(E10259,State_Code_Name!$B$1:$C$52,2,0)</f>
        <v>North Carolina</v>
      </c>
    </row>
    <row r="10260" spans="1:15" x14ac:dyDescent="0.3">
      <c r="A10260" s="11">
        <v>1455777</v>
      </c>
      <c r="B10260" s="12" t="s">
        <v>505</v>
      </c>
      <c r="C10260" s="12" t="s">
        <v>62</v>
      </c>
      <c r="D10260" s="12" t="s">
        <v>460</v>
      </c>
      <c r="E10260" s="11" t="s">
        <v>75</v>
      </c>
      <c r="F10260" s="11" t="s">
        <v>19</v>
      </c>
      <c r="G10260" s="37">
        <v>42192</v>
      </c>
      <c r="H10260" s="13">
        <v>42192</v>
      </c>
      <c r="I10260" s="21">
        <v>0</v>
      </c>
      <c r="J10260" s="43" t="s">
        <v>1481</v>
      </c>
      <c r="K10260" s="21">
        <f t="shared" si="320"/>
        <v>2015</v>
      </c>
      <c r="L10260" s="24">
        <f t="shared" si="321"/>
        <v>3</v>
      </c>
      <c r="M10260" s="11" t="s">
        <v>14</v>
      </c>
      <c r="N10260" s="11" t="s">
        <v>15</v>
      </c>
      <c r="O10260" s="11" t="str">
        <f>VLOOKUP(E10260,State_Code_Name!$B$1:$C$52,2,0)</f>
        <v>Tennessee</v>
      </c>
    </row>
    <row r="10261" spans="1:15" x14ac:dyDescent="0.3">
      <c r="A10261" s="11">
        <v>922307</v>
      </c>
      <c r="B10261" s="12" t="s">
        <v>44</v>
      </c>
      <c r="C10261" s="12" t="s">
        <v>37</v>
      </c>
      <c r="D10261" s="12" t="s">
        <v>81</v>
      </c>
      <c r="E10261" s="11" t="s">
        <v>36</v>
      </c>
      <c r="F10261" s="11" t="s">
        <v>19</v>
      </c>
      <c r="G10261" s="37">
        <v>41823</v>
      </c>
      <c r="H10261" s="13">
        <v>41823</v>
      </c>
      <c r="I10261" s="21">
        <v>0</v>
      </c>
      <c r="J10261" s="43" t="s">
        <v>1481</v>
      </c>
      <c r="K10261" s="21">
        <f t="shared" si="320"/>
        <v>2014</v>
      </c>
      <c r="L10261" s="24">
        <f t="shared" si="321"/>
        <v>3</v>
      </c>
      <c r="M10261" s="11" t="s">
        <v>14</v>
      </c>
      <c r="N10261" s="11" t="s">
        <v>15</v>
      </c>
      <c r="O10261" s="11" t="str">
        <f>VLOOKUP(E10261,State_Code_Name!$B$1:$C$52,2,0)</f>
        <v>Florida</v>
      </c>
    </row>
    <row r="10262" spans="1:15" x14ac:dyDescent="0.3">
      <c r="A10262" s="11">
        <v>957155</v>
      </c>
      <c r="B10262" s="12" t="s">
        <v>64</v>
      </c>
      <c r="C10262" s="12" t="s">
        <v>62</v>
      </c>
      <c r="D10262" s="12" t="s">
        <v>460</v>
      </c>
      <c r="E10262" s="11" t="s">
        <v>85</v>
      </c>
      <c r="F10262" s="11" t="s">
        <v>19</v>
      </c>
      <c r="G10262" s="37">
        <v>41848</v>
      </c>
      <c r="H10262" s="13">
        <v>41848</v>
      </c>
      <c r="I10262" s="21">
        <v>0</v>
      </c>
      <c r="J10262" s="43" t="s">
        <v>1481</v>
      </c>
      <c r="K10262" s="21">
        <f t="shared" si="320"/>
        <v>2014</v>
      </c>
      <c r="L10262" s="24">
        <f t="shared" si="321"/>
        <v>3</v>
      </c>
      <c r="M10262" s="11" t="s">
        <v>14</v>
      </c>
      <c r="N10262" s="11" t="s">
        <v>15</v>
      </c>
      <c r="O10262" s="11" t="str">
        <f>VLOOKUP(E10262,State_Code_Name!$B$1:$C$52,2,0)</f>
        <v>Wisconsin</v>
      </c>
    </row>
    <row r="10263" spans="1:15" x14ac:dyDescent="0.3">
      <c r="A10263" s="11">
        <v>945466</v>
      </c>
      <c r="B10263" s="12" t="s">
        <v>110</v>
      </c>
      <c r="C10263" s="12" t="s">
        <v>27</v>
      </c>
      <c r="D10263" s="12" t="s">
        <v>28</v>
      </c>
      <c r="E10263" s="11" t="s">
        <v>98</v>
      </c>
      <c r="F10263" s="11" t="s">
        <v>19</v>
      </c>
      <c r="G10263" s="37">
        <v>41841</v>
      </c>
      <c r="H10263" s="13">
        <v>41841</v>
      </c>
      <c r="I10263" s="21">
        <v>0</v>
      </c>
      <c r="J10263" s="43" t="s">
        <v>1481</v>
      </c>
      <c r="K10263" s="21">
        <f t="shared" si="320"/>
        <v>2014</v>
      </c>
      <c r="L10263" s="24">
        <f t="shared" si="321"/>
        <v>3</v>
      </c>
      <c r="M10263" s="11" t="s">
        <v>14</v>
      </c>
      <c r="N10263" s="11" t="s">
        <v>15</v>
      </c>
      <c r="O10263" s="11" t="str">
        <f>VLOOKUP(E10263,State_Code_Name!$B$1:$C$52,2,0)</f>
        <v>Colorado</v>
      </c>
    </row>
    <row r="10264" spans="1:15" x14ac:dyDescent="0.3">
      <c r="A10264" s="11">
        <v>753790</v>
      </c>
      <c r="B10264" s="12" t="s">
        <v>39</v>
      </c>
      <c r="C10264" s="12" t="s">
        <v>37</v>
      </c>
      <c r="D10264" s="12" t="s">
        <v>108</v>
      </c>
      <c r="E10264" s="11" t="s">
        <v>36</v>
      </c>
      <c r="F10264" s="11" t="s">
        <v>19</v>
      </c>
      <c r="G10264" s="37">
        <v>41708</v>
      </c>
      <c r="H10264" s="13">
        <v>41710</v>
      </c>
      <c r="I10264" s="21">
        <v>2</v>
      </c>
      <c r="J10264" s="43" t="s">
        <v>1476</v>
      </c>
      <c r="K10264" s="21">
        <f t="shared" si="320"/>
        <v>2014</v>
      </c>
      <c r="L10264" s="24">
        <f t="shared" si="321"/>
        <v>1</v>
      </c>
      <c r="M10264" s="11" t="s">
        <v>14</v>
      </c>
      <c r="N10264" s="11" t="s">
        <v>15</v>
      </c>
      <c r="O10264" s="11" t="str">
        <f>VLOOKUP(E10264,State_Code_Name!$B$1:$C$52,2,0)</f>
        <v>Florida</v>
      </c>
    </row>
    <row r="10265" spans="1:15" x14ac:dyDescent="0.3">
      <c r="A10265" s="11">
        <v>1742759</v>
      </c>
      <c r="B10265" s="12" t="s">
        <v>360</v>
      </c>
      <c r="C10265" s="12" t="s">
        <v>33</v>
      </c>
      <c r="D10265" s="12" t="s">
        <v>42</v>
      </c>
      <c r="E10265" s="11" t="s">
        <v>171</v>
      </c>
      <c r="F10265" s="11" t="s">
        <v>19</v>
      </c>
      <c r="G10265" s="37">
        <v>42383</v>
      </c>
      <c r="H10265" s="13">
        <v>42389</v>
      </c>
      <c r="I10265" s="21">
        <v>6</v>
      </c>
      <c r="J10265" s="43" t="s">
        <v>1474</v>
      </c>
      <c r="K10265" s="21">
        <f t="shared" si="320"/>
        <v>2016</v>
      </c>
      <c r="L10265" s="24">
        <f t="shared" si="321"/>
        <v>1</v>
      </c>
      <c r="M10265" s="11" t="s">
        <v>14</v>
      </c>
      <c r="N10265" s="11" t="s">
        <v>15</v>
      </c>
      <c r="O10265" s="11" t="str">
        <f>VLOOKUP(E10265,State_Code_Name!$B$1:$C$52,2,0)</f>
        <v>Louisiana</v>
      </c>
    </row>
    <row r="10266" spans="1:15" x14ac:dyDescent="0.3">
      <c r="A10266" s="11">
        <v>1315357</v>
      </c>
      <c r="B10266" s="12" t="s">
        <v>294</v>
      </c>
      <c r="C10266" s="12" t="s">
        <v>33</v>
      </c>
      <c r="D10266" s="12" t="s">
        <v>45</v>
      </c>
      <c r="E10266" s="11" t="s">
        <v>40</v>
      </c>
      <c r="F10266" s="11" t="s">
        <v>19</v>
      </c>
      <c r="G10266" s="37">
        <v>42097</v>
      </c>
      <c r="H10266" s="13">
        <v>42097</v>
      </c>
      <c r="I10266" s="21">
        <v>0</v>
      </c>
      <c r="J10266" s="43" t="s">
        <v>1483</v>
      </c>
      <c r="K10266" s="21">
        <f t="shared" si="320"/>
        <v>2015</v>
      </c>
      <c r="L10266" s="24">
        <f t="shared" si="321"/>
        <v>2</v>
      </c>
      <c r="M10266" s="11" t="s">
        <v>14</v>
      </c>
      <c r="N10266" s="11" t="s">
        <v>15</v>
      </c>
      <c r="O10266" s="11" t="str">
        <f>VLOOKUP(E10266,State_Code_Name!$B$1:$C$52,2,0)</f>
        <v>Ohio</v>
      </c>
    </row>
    <row r="10267" spans="1:15" x14ac:dyDescent="0.3">
      <c r="A10267" s="11">
        <v>1621271</v>
      </c>
      <c r="B10267" s="12" t="s">
        <v>333</v>
      </c>
      <c r="C10267" s="12" t="s">
        <v>33</v>
      </c>
      <c r="D10267" s="12" t="s">
        <v>1441</v>
      </c>
      <c r="E10267" s="11" t="s">
        <v>98</v>
      </c>
      <c r="F10267" s="11" t="s">
        <v>13</v>
      </c>
      <c r="G10267" s="37">
        <v>42300</v>
      </c>
      <c r="H10267" s="13">
        <v>42307</v>
      </c>
      <c r="I10267" s="21">
        <v>7</v>
      </c>
      <c r="J10267" s="43" t="s">
        <v>1473</v>
      </c>
      <c r="K10267" s="21">
        <f t="shared" si="320"/>
        <v>2015</v>
      </c>
      <c r="L10267" s="24">
        <f t="shared" si="321"/>
        <v>4</v>
      </c>
      <c r="M10267" s="11" t="s">
        <v>15</v>
      </c>
      <c r="N10267" s="11" t="s">
        <v>15</v>
      </c>
      <c r="O10267" s="11" t="str">
        <f>VLOOKUP(E10267,State_Code_Name!$B$1:$C$52,2,0)</f>
        <v>Colorado</v>
      </c>
    </row>
    <row r="10268" spans="1:15" x14ac:dyDescent="0.3">
      <c r="A10268" s="11">
        <v>474692</v>
      </c>
      <c r="B10268" s="12" t="s">
        <v>31</v>
      </c>
      <c r="C10268" s="12" t="s">
        <v>27</v>
      </c>
      <c r="D10268" s="12" t="s">
        <v>57</v>
      </c>
      <c r="E10268" s="11" t="s">
        <v>32</v>
      </c>
      <c r="F10268" s="11" t="s">
        <v>19</v>
      </c>
      <c r="G10268" s="37">
        <v>41491</v>
      </c>
      <c r="H10268" s="13">
        <v>41494</v>
      </c>
      <c r="I10268" s="21">
        <v>3</v>
      </c>
      <c r="J10268" s="43" t="s">
        <v>1482</v>
      </c>
      <c r="K10268" s="21">
        <f t="shared" si="320"/>
        <v>2013</v>
      </c>
      <c r="L10268" s="24">
        <f t="shared" si="321"/>
        <v>3</v>
      </c>
      <c r="M10268" s="11" t="s">
        <v>14</v>
      </c>
      <c r="N10268" s="11" t="s">
        <v>15</v>
      </c>
      <c r="O10268" s="11" t="str">
        <f>VLOOKUP(E10268,State_Code_Name!$B$1:$C$52,2,0)</f>
        <v>Texas</v>
      </c>
    </row>
    <row r="10269" spans="1:15" x14ac:dyDescent="0.3">
      <c r="A10269" s="11">
        <v>2099234</v>
      </c>
      <c r="B10269" s="12" t="s">
        <v>11</v>
      </c>
      <c r="C10269" s="12" t="s">
        <v>16</v>
      </c>
      <c r="D10269" s="12" t="s">
        <v>25</v>
      </c>
      <c r="E10269" s="11" t="s">
        <v>36</v>
      </c>
      <c r="F10269" s="11" t="s">
        <v>19</v>
      </c>
      <c r="G10269" s="37">
        <v>42620</v>
      </c>
      <c r="H10269" s="13">
        <v>42620</v>
      </c>
      <c r="I10269" s="21">
        <v>0</v>
      </c>
      <c r="J10269" s="43" t="s">
        <v>1480</v>
      </c>
      <c r="K10269" s="21">
        <f t="shared" si="320"/>
        <v>2016</v>
      </c>
      <c r="L10269" s="24">
        <f t="shared" si="321"/>
        <v>3</v>
      </c>
      <c r="M10269" s="11" t="s">
        <v>14</v>
      </c>
      <c r="N10269" s="11" t="s">
        <v>15</v>
      </c>
      <c r="O10269" s="11" t="str">
        <f>VLOOKUP(E10269,State_Code_Name!$B$1:$C$52,2,0)</f>
        <v>Florida</v>
      </c>
    </row>
    <row r="10270" spans="1:15" x14ac:dyDescent="0.3">
      <c r="A10270" s="11">
        <v>1529199</v>
      </c>
      <c r="B10270" s="12" t="s">
        <v>144</v>
      </c>
      <c r="C10270" s="12" t="s">
        <v>37</v>
      </c>
      <c r="D10270" s="12" t="s">
        <v>50</v>
      </c>
      <c r="E10270" s="11" t="s">
        <v>36</v>
      </c>
      <c r="F10270" s="11" t="s">
        <v>19</v>
      </c>
      <c r="G10270" s="37">
        <v>42236</v>
      </c>
      <c r="H10270" s="13">
        <v>42236</v>
      </c>
      <c r="I10270" s="21">
        <v>0</v>
      </c>
      <c r="J10270" s="43" t="s">
        <v>1482</v>
      </c>
      <c r="K10270" s="21">
        <f t="shared" si="320"/>
        <v>2015</v>
      </c>
      <c r="L10270" s="24">
        <f t="shared" si="321"/>
        <v>3</v>
      </c>
      <c r="M10270" s="11" t="s">
        <v>14</v>
      </c>
      <c r="N10270" s="11" t="s">
        <v>14</v>
      </c>
      <c r="O10270" s="11" t="str">
        <f>VLOOKUP(E10270,State_Code_Name!$B$1:$C$52,2,0)</f>
        <v>Florida</v>
      </c>
    </row>
    <row r="10271" spans="1:15" x14ac:dyDescent="0.3">
      <c r="A10271" s="11">
        <v>1063557</v>
      </c>
      <c r="B10271" s="12" t="s">
        <v>572</v>
      </c>
      <c r="C10271" s="12" t="s">
        <v>33</v>
      </c>
      <c r="D10271" s="12" t="s">
        <v>45</v>
      </c>
      <c r="E10271" s="11" t="s">
        <v>121</v>
      </c>
      <c r="F10271" s="11" t="s">
        <v>19</v>
      </c>
      <c r="G10271" s="37">
        <v>41920</v>
      </c>
      <c r="H10271" s="13">
        <v>41920</v>
      </c>
      <c r="I10271" s="21">
        <v>0</v>
      </c>
      <c r="J10271" s="43" t="s">
        <v>1473</v>
      </c>
      <c r="K10271" s="21">
        <f t="shared" si="320"/>
        <v>2014</v>
      </c>
      <c r="L10271" s="24">
        <f t="shared" si="321"/>
        <v>4</v>
      </c>
      <c r="M10271" s="11" t="s">
        <v>14</v>
      </c>
      <c r="N10271" s="11" t="s">
        <v>15</v>
      </c>
      <c r="O10271" s="11" t="str">
        <f>VLOOKUP(E10271,State_Code_Name!$B$1:$C$52,2,0)</f>
        <v>Oregon</v>
      </c>
    </row>
    <row r="10272" spans="1:15" x14ac:dyDescent="0.3">
      <c r="A10272" s="11">
        <v>1878868</v>
      </c>
      <c r="B10272" s="12" t="s">
        <v>64</v>
      </c>
      <c r="C10272" s="12" t="s">
        <v>62</v>
      </c>
      <c r="D10272" s="12" t="s">
        <v>279</v>
      </c>
      <c r="E10272" s="11" t="s">
        <v>32</v>
      </c>
      <c r="F10272" s="11" t="s">
        <v>19</v>
      </c>
      <c r="G10272" s="37">
        <v>42473</v>
      </c>
      <c r="H10272" s="13">
        <v>42473</v>
      </c>
      <c r="I10272" s="21">
        <v>0</v>
      </c>
      <c r="J10272" s="43" t="s">
        <v>1483</v>
      </c>
      <c r="K10272" s="21">
        <f t="shared" si="320"/>
        <v>2016</v>
      </c>
      <c r="L10272" s="24">
        <f t="shared" si="321"/>
        <v>2</v>
      </c>
      <c r="M10272" s="11" t="s">
        <v>14</v>
      </c>
      <c r="N10272" s="11" t="s">
        <v>15</v>
      </c>
      <c r="O10272" s="11" t="str">
        <f>VLOOKUP(E10272,State_Code_Name!$B$1:$C$52,2,0)</f>
        <v>Texas</v>
      </c>
    </row>
    <row r="10273" spans="1:15" x14ac:dyDescent="0.3">
      <c r="A10273" s="11">
        <v>505782</v>
      </c>
      <c r="B10273" s="12" t="s">
        <v>51</v>
      </c>
      <c r="C10273" s="12" t="s">
        <v>37</v>
      </c>
      <c r="D10273" s="12" t="s">
        <v>81</v>
      </c>
      <c r="E10273" s="11" t="s">
        <v>73</v>
      </c>
      <c r="F10273" s="11" t="s">
        <v>19</v>
      </c>
      <c r="G10273" s="37">
        <v>41510</v>
      </c>
      <c r="H10273" s="13">
        <v>41512</v>
      </c>
      <c r="I10273" s="21">
        <v>2</v>
      </c>
      <c r="J10273" s="43" t="s">
        <v>1482</v>
      </c>
      <c r="K10273" s="21">
        <f t="shared" si="320"/>
        <v>2013</v>
      </c>
      <c r="L10273" s="24">
        <f t="shared" si="321"/>
        <v>3</v>
      </c>
      <c r="M10273" s="11" t="s">
        <v>14</v>
      </c>
      <c r="N10273" s="11" t="s">
        <v>15</v>
      </c>
      <c r="O10273" s="11" t="str">
        <f>VLOOKUP(E10273,State_Code_Name!$B$1:$C$52,2,0)</f>
        <v>Kentucky</v>
      </c>
    </row>
    <row r="10274" spans="1:15" x14ac:dyDescent="0.3">
      <c r="A10274" s="11">
        <v>879495</v>
      </c>
      <c r="B10274" s="12" t="s">
        <v>95</v>
      </c>
      <c r="C10274" s="12" t="s">
        <v>9</v>
      </c>
      <c r="D10274" s="12" t="s">
        <v>10</v>
      </c>
      <c r="E10274" s="11" t="s">
        <v>30</v>
      </c>
      <c r="F10274" s="11" t="s">
        <v>19</v>
      </c>
      <c r="G10274" s="37">
        <v>41793</v>
      </c>
      <c r="H10274" s="13">
        <v>41793</v>
      </c>
      <c r="I10274" s="21">
        <v>0</v>
      </c>
      <c r="J10274" s="43" t="s">
        <v>1477</v>
      </c>
      <c r="K10274" s="21">
        <f t="shared" si="320"/>
        <v>2014</v>
      </c>
      <c r="L10274" s="24">
        <f t="shared" si="321"/>
        <v>2</v>
      </c>
      <c r="M10274" s="11" t="s">
        <v>14</v>
      </c>
      <c r="N10274" s="11" t="s">
        <v>14</v>
      </c>
      <c r="O10274" s="11" t="str">
        <f>VLOOKUP(E10274,State_Code_Name!$B$1:$C$52,2,0)</f>
        <v>Connecticut</v>
      </c>
    </row>
    <row r="10275" spans="1:15" x14ac:dyDescent="0.3">
      <c r="A10275" s="11">
        <v>2024027</v>
      </c>
      <c r="B10275" s="12" t="s">
        <v>82</v>
      </c>
      <c r="C10275" s="12" t="s">
        <v>37</v>
      </c>
      <c r="D10275" s="12" t="s">
        <v>1443</v>
      </c>
      <c r="E10275" s="11" t="s">
        <v>23</v>
      </c>
      <c r="F10275" s="11" t="s">
        <v>58</v>
      </c>
      <c r="G10275" s="37">
        <v>42572</v>
      </c>
      <c r="H10275" s="13">
        <v>42573</v>
      </c>
      <c r="I10275" s="21">
        <v>1</v>
      </c>
      <c r="J10275" s="43" t="s">
        <v>1481</v>
      </c>
      <c r="K10275" s="21">
        <f t="shared" si="320"/>
        <v>2016</v>
      </c>
      <c r="L10275" s="24">
        <f t="shared" si="321"/>
        <v>3</v>
      </c>
      <c r="M10275" s="11" t="s">
        <v>15</v>
      </c>
      <c r="N10275" s="11" t="s">
        <v>15</v>
      </c>
      <c r="O10275" s="11" t="str">
        <f>VLOOKUP(E10275,State_Code_Name!$B$1:$C$52,2,0)</f>
        <v>New York</v>
      </c>
    </row>
    <row r="10276" spans="1:15" x14ac:dyDescent="0.3">
      <c r="A10276" s="11">
        <v>1960480</v>
      </c>
      <c r="B10276" s="12" t="s">
        <v>674</v>
      </c>
      <c r="C10276" s="12" t="s">
        <v>27</v>
      </c>
      <c r="D10276" s="12" t="s">
        <v>57</v>
      </c>
      <c r="E10276" s="11" t="s">
        <v>183</v>
      </c>
      <c r="F10276" s="11" t="s">
        <v>19</v>
      </c>
      <c r="G10276" s="37">
        <v>42529</v>
      </c>
      <c r="H10276" s="13">
        <v>42529</v>
      </c>
      <c r="I10276" s="21">
        <v>0</v>
      </c>
      <c r="J10276" s="43" t="s">
        <v>1477</v>
      </c>
      <c r="K10276" s="21">
        <f t="shared" si="320"/>
        <v>2016</v>
      </c>
      <c r="L10276" s="24">
        <f t="shared" si="321"/>
        <v>2</v>
      </c>
      <c r="M10276" s="11" t="s">
        <v>14</v>
      </c>
      <c r="N10276" s="11" t="s">
        <v>14</v>
      </c>
      <c r="O10276" s="11" t="str">
        <f>VLOOKUP(E10276,State_Code_Name!$B$1:$C$52,2,0)</f>
        <v>Mississippi</v>
      </c>
    </row>
    <row r="10277" spans="1:15" x14ac:dyDescent="0.3">
      <c r="A10277" s="11">
        <v>1020105</v>
      </c>
      <c r="B10277" s="12" t="s">
        <v>61</v>
      </c>
      <c r="C10277" s="12" t="s">
        <v>53</v>
      </c>
      <c r="D10277" s="12" t="s">
        <v>1439</v>
      </c>
      <c r="E10277" s="11" t="s">
        <v>36</v>
      </c>
      <c r="F10277" s="11" t="s">
        <v>19</v>
      </c>
      <c r="G10277" s="37">
        <v>41891</v>
      </c>
      <c r="H10277" s="13">
        <v>41891</v>
      </c>
      <c r="I10277" s="21">
        <v>0</v>
      </c>
      <c r="J10277" s="43" t="s">
        <v>1480</v>
      </c>
      <c r="K10277" s="21">
        <f t="shared" si="320"/>
        <v>2014</v>
      </c>
      <c r="L10277" s="24">
        <f t="shared" si="321"/>
        <v>3</v>
      </c>
      <c r="M10277" s="11" t="s">
        <v>14</v>
      </c>
      <c r="N10277" s="11" t="s">
        <v>15</v>
      </c>
      <c r="O10277" s="11" t="str">
        <f>VLOOKUP(E10277,State_Code_Name!$B$1:$C$52,2,0)</f>
        <v>Florida</v>
      </c>
    </row>
    <row r="10278" spans="1:15" x14ac:dyDescent="0.3">
      <c r="A10278" s="11">
        <v>378536</v>
      </c>
      <c r="B10278" s="12" t="s">
        <v>44</v>
      </c>
      <c r="C10278" s="12" t="s">
        <v>37</v>
      </c>
      <c r="D10278" s="12" t="s">
        <v>1443</v>
      </c>
      <c r="E10278" s="11" t="s">
        <v>18</v>
      </c>
      <c r="F10278" s="11" t="s">
        <v>19</v>
      </c>
      <c r="G10278" s="37">
        <v>41374</v>
      </c>
      <c r="H10278" s="13">
        <v>41374</v>
      </c>
      <c r="I10278" s="21">
        <v>0</v>
      </c>
      <c r="J10278" s="43" t="s">
        <v>1483</v>
      </c>
      <c r="K10278" s="21">
        <f t="shared" si="320"/>
        <v>2013</v>
      </c>
      <c r="L10278" s="24">
        <f t="shared" si="321"/>
        <v>2</v>
      </c>
      <c r="M10278" s="11" t="s">
        <v>14</v>
      </c>
      <c r="N10278" s="11" t="s">
        <v>14</v>
      </c>
      <c r="O10278" s="11" t="str">
        <f>VLOOKUP(E10278,State_Code_Name!$B$1:$C$52,2,0)</f>
        <v>California</v>
      </c>
    </row>
    <row r="10279" spans="1:15" x14ac:dyDescent="0.3">
      <c r="A10279" s="11">
        <v>2078405</v>
      </c>
      <c r="B10279" s="12" t="s">
        <v>61</v>
      </c>
      <c r="C10279" s="12" t="s">
        <v>53</v>
      </c>
      <c r="D10279" s="12" t="s">
        <v>54</v>
      </c>
      <c r="E10279" s="11" t="s">
        <v>26</v>
      </c>
      <c r="F10279" s="11" t="s">
        <v>303</v>
      </c>
      <c r="G10279" s="37">
        <v>42605</v>
      </c>
      <c r="H10279" s="13">
        <v>42606</v>
      </c>
      <c r="I10279" s="21">
        <v>1</v>
      </c>
      <c r="J10279" s="43" t="s">
        <v>1482</v>
      </c>
      <c r="K10279" s="21">
        <f t="shared" si="320"/>
        <v>2016</v>
      </c>
      <c r="L10279" s="24">
        <f t="shared" si="321"/>
        <v>3</v>
      </c>
      <c r="M10279" s="11" t="s">
        <v>14</v>
      </c>
      <c r="N10279" s="11" t="s">
        <v>15</v>
      </c>
      <c r="O10279" s="11" t="str">
        <f>VLOOKUP(E10279,State_Code_Name!$B$1:$C$52,2,0)</f>
        <v>Georgia</v>
      </c>
    </row>
    <row r="10280" spans="1:15" x14ac:dyDescent="0.3">
      <c r="A10280" s="11">
        <v>1928389</v>
      </c>
      <c r="B10280" s="12" t="s">
        <v>84</v>
      </c>
      <c r="C10280" s="12" t="s">
        <v>37</v>
      </c>
      <c r="D10280" s="12" t="s">
        <v>81</v>
      </c>
      <c r="E10280" s="11" t="s">
        <v>138</v>
      </c>
      <c r="F10280" s="11" t="s">
        <v>19</v>
      </c>
      <c r="G10280" s="37">
        <v>42507</v>
      </c>
      <c r="H10280" s="13">
        <v>42507</v>
      </c>
      <c r="I10280" s="21">
        <v>0</v>
      </c>
      <c r="J10280" s="43" t="s">
        <v>1471</v>
      </c>
      <c r="K10280" s="21">
        <f t="shared" si="320"/>
        <v>2016</v>
      </c>
      <c r="L10280" s="24">
        <f t="shared" si="321"/>
        <v>2</v>
      </c>
      <c r="M10280" s="11" t="s">
        <v>14</v>
      </c>
      <c r="N10280" s="11" t="s">
        <v>15</v>
      </c>
      <c r="O10280" s="11" t="str">
        <f>VLOOKUP(E10280,State_Code_Name!$B$1:$C$52,2,0)</f>
        <v>Kansas</v>
      </c>
    </row>
    <row r="10281" spans="1:15" x14ac:dyDescent="0.3">
      <c r="A10281" s="11">
        <v>1684593</v>
      </c>
      <c r="B10281" s="12" t="s">
        <v>31</v>
      </c>
      <c r="C10281" s="12" t="s">
        <v>27</v>
      </c>
      <c r="D10281" s="12" t="s">
        <v>28</v>
      </c>
      <c r="E10281" s="11" t="s">
        <v>60</v>
      </c>
      <c r="F10281" s="11" t="s">
        <v>19</v>
      </c>
      <c r="G10281" s="37">
        <v>42343</v>
      </c>
      <c r="H10281" s="13">
        <v>42346</v>
      </c>
      <c r="I10281" s="21">
        <v>3</v>
      </c>
      <c r="J10281" s="43" t="s">
        <v>1475</v>
      </c>
      <c r="K10281" s="21">
        <f t="shared" si="320"/>
        <v>2015</v>
      </c>
      <c r="L10281" s="24">
        <f t="shared" si="321"/>
        <v>4</v>
      </c>
      <c r="M10281" s="11" t="s">
        <v>14</v>
      </c>
      <c r="N10281" s="11" t="s">
        <v>15</v>
      </c>
      <c r="O10281" s="11" t="str">
        <f>VLOOKUP(E10281,State_Code_Name!$B$1:$C$52,2,0)</f>
        <v>Illinois</v>
      </c>
    </row>
    <row r="10282" spans="1:15" x14ac:dyDescent="0.3">
      <c r="A10282" s="11">
        <v>1619523</v>
      </c>
      <c r="B10282" s="12" t="s">
        <v>340</v>
      </c>
      <c r="C10282" s="12" t="s">
        <v>16</v>
      </c>
      <c r="D10282" s="12" t="s">
        <v>21</v>
      </c>
      <c r="E10282" s="11" t="s">
        <v>113</v>
      </c>
      <c r="F10282" s="11" t="s">
        <v>19</v>
      </c>
      <c r="G10282" s="37">
        <v>42299</v>
      </c>
      <c r="H10282" s="13">
        <v>42299</v>
      </c>
      <c r="I10282" s="21">
        <v>0</v>
      </c>
      <c r="J10282" s="43" t="s">
        <v>1473</v>
      </c>
      <c r="K10282" s="21">
        <f t="shared" si="320"/>
        <v>2015</v>
      </c>
      <c r="L10282" s="24">
        <f t="shared" si="321"/>
        <v>4</v>
      </c>
      <c r="M10282" s="11" t="s">
        <v>14</v>
      </c>
      <c r="N10282" s="11" t="s">
        <v>15</v>
      </c>
      <c r="O10282" s="11" t="str">
        <f>VLOOKUP(E10282,State_Code_Name!$B$1:$C$52,2,0)</f>
        <v>South Carolina</v>
      </c>
    </row>
    <row r="10283" spans="1:15" x14ac:dyDescent="0.3">
      <c r="A10283" s="11">
        <v>952959</v>
      </c>
      <c r="B10283" s="12" t="s">
        <v>11</v>
      </c>
      <c r="C10283" s="12" t="s">
        <v>27</v>
      </c>
      <c r="D10283" s="12" t="s">
        <v>28</v>
      </c>
      <c r="E10283" s="11" t="s">
        <v>18</v>
      </c>
      <c r="F10283" s="11" t="s">
        <v>19</v>
      </c>
      <c r="G10283" s="37">
        <v>41844</v>
      </c>
      <c r="H10283" s="13">
        <v>41844</v>
      </c>
      <c r="I10283" s="21">
        <v>0</v>
      </c>
      <c r="J10283" s="43" t="s">
        <v>1481</v>
      </c>
      <c r="K10283" s="21">
        <f t="shared" si="320"/>
        <v>2014</v>
      </c>
      <c r="L10283" s="24">
        <f t="shared" si="321"/>
        <v>3</v>
      </c>
      <c r="M10283" s="11" t="s">
        <v>14</v>
      </c>
      <c r="N10283" s="11" t="s">
        <v>15</v>
      </c>
      <c r="O10283" s="11" t="str">
        <f>VLOOKUP(E10283,State_Code_Name!$B$1:$C$52,2,0)</f>
        <v>California</v>
      </c>
    </row>
    <row r="10284" spans="1:15" x14ac:dyDescent="0.3">
      <c r="A10284" s="11">
        <v>756283</v>
      </c>
      <c r="B10284" s="12" t="s">
        <v>64</v>
      </c>
      <c r="C10284" s="12" t="s">
        <v>62</v>
      </c>
      <c r="D10284" s="12" t="s">
        <v>460</v>
      </c>
      <c r="E10284" s="11" t="s">
        <v>75</v>
      </c>
      <c r="F10284" s="11" t="s">
        <v>19</v>
      </c>
      <c r="G10284" s="37">
        <v>41711</v>
      </c>
      <c r="H10284" s="13">
        <v>41711</v>
      </c>
      <c r="I10284" s="21">
        <v>0</v>
      </c>
      <c r="J10284" s="43" t="s">
        <v>1476</v>
      </c>
      <c r="K10284" s="21">
        <f t="shared" si="320"/>
        <v>2014</v>
      </c>
      <c r="L10284" s="24">
        <f t="shared" si="321"/>
        <v>1</v>
      </c>
      <c r="M10284" s="11" t="s">
        <v>14</v>
      </c>
      <c r="N10284" s="11" t="s">
        <v>15</v>
      </c>
      <c r="O10284" s="11" t="str">
        <f>VLOOKUP(E10284,State_Code_Name!$B$1:$C$52,2,0)</f>
        <v>Tennessee</v>
      </c>
    </row>
    <row r="10285" spans="1:15" x14ac:dyDescent="0.3">
      <c r="A10285" s="11">
        <v>1991751</v>
      </c>
      <c r="B10285" s="12" t="s">
        <v>400</v>
      </c>
      <c r="C10285" s="12" t="s">
        <v>27</v>
      </c>
      <c r="D10285" s="12" t="s">
        <v>79</v>
      </c>
      <c r="E10285" s="11" t="s">
        <v>36</v>
      </c>
      <c r="F10285" s="11" t="s">
        <v>19</v>
      </c>
      <c r="G10285" s="37">
        <v>42550</v>
      </c>
      <c r="H10285" s="13">
        <v>42550</v>
      </c>
      <c r="I10285" s="21">
        <v>0</v>
      </c>
      <c r="J10285" s="43" t="s">
        <v>1477</v>
      </c>
      <c r="K10285" s="21">
        <f t="shared" si="320"/>
        <v>2016</v>
      </c>
      <c r="L10285" s="24">
        <f t="shared" si="321"/>
        <v>2</v>
      </c>
      <c r="M10285" s="11" t="s">
        <v>14</v>
      </c>
      <c r="N10285" s="11" t="s">
        <v>14</v>
      </c>
      <c r="O10285" s="11" t="str">
        <f>VLOOKUP(E10285,State_Code_Name!$B$1:$C$52,2,0)</f>
        <v>Florida</v>
      </c>
    </row>
    <row r="10286" spans="1:15" x14ac:dyDescent="0.3">
      <c r="A10286" s="11">
        <v>1785072</v>
      </c>
      <c r="B10286" s="12" t="s">
        <v>223</v>
      </c>
      <c r="C10286" s="12" t="s">
        <v>62</v>
      </c>
      <c r="D10286" s="12" t="s">
        <v>460</v>
      </c>
      <c r="E10286" s="11" t="s">
        <v>47</v>
      </c>
      <c r="F10286" s="11" t="s">
        <v>19</v>
      </c>
      <c r="G10286" s="37">
        <v>42412</v>
      </c>
      <c r="H10286" s="13">
        <v>42412</v>
      </c>
      <c r="I10286" s="21">
        <v>0</v>
      </c>
      <c r="J10286" s="43" t="s">
        <v>1478</v>
      </c>
      <c r="K10286" s="21">
        <f t="shared" si="320"/>
        <v>2016</v>
      </c>
      <c r="L10286" s="24">
        <f t="shared" si="321"/>
        <v>1</v>
      </c>
      <c r="M10286" s="11" t="s">
        <v>14</v>
      </c>
      <c r="N10286" s="11" t="s">
        <v>15</v>
      </c>
      <c r="O10286" s="11" t="str">
        <f>VLOOKUP(E10286,State_Code_Name!$B$1:$C$52,2,0)</f>
        <v>Pennsylvania</v>
      </c>
    </row>
    <row r="10287" spans="1:15" x14ac:dyDescent="0.3">
      <c r="A10287" s="11">
        <v>898917</v>
      </c>
      <c r="B10287" s="12" t="s">
        <v>55</v>
      </c>
      <c r="C10287" s="12" t="s">
        <v>53</v>
      </c>
      <c r="D10287" s="12" t="s">
        <v>1439</v>
      </c>
      <c r="E10287" s="11" t="s">
        <v>60</v>
      </c>
      <c r="F10287" s="11" t="s">
        <v>19</v>
      </c>
      <c r="G10287" s="37">
        <v>41807</v>
      </c>
      <c r="H10287" s="13">
        <v>41807</v>
      </c>
      <c r="I10287" s="21">
        <v>0</v>
      </c>
      <c r="J10287" s="43" t="s">
        <v>1477</v>
      </c>
      <c r="K10287" s="21">
        <f t="shared" si="320"/>
        <v>2014</v>
      </c>
      <c r="L10287" s="24">
        <f t="shared" si="321"/>
        <v>2</v>
      </c>
      <c r="M10287" s="11" t="s">
        <v>14</v>
      </c>
      <c r="N10287" s="11" t="s">
        <v>15</v>
      </c>
      <c r="O10287" s="11" t="str">
        <f>VLOOKUP(E10287,State_Code_Name!$B$1:$C$52,2,0)</f>
        <v>Illinois</v>
      </c>
    </row>
    <row r="10288" spans="1:15" x14ac:dyDescent="0.3">
      <c r="A10288" s="11">
        <v>1295132</v>
      </c>
      <c r="B10288" s="12" t="s">
        <v>39</v>
      </c>
      <c r="C10288" s="12" t="s">
        <v>16</v>
      </c>
      <c r="D10288" s="12" t="s">
        <v>21</v>
      </c>
      <c r="E10288" s="11" t="s">
        <v>12</v>
      </c>
      <c r="F10288" s="11" t="s">
        <v>19</v>
      </c>
      <c r="G10288" s="37">
        <v>42086</v>
      </c>
      <c r="H10288" s="13">
        <v>42086</v>
      </c>
      <c r="I10288" s="21">
        <v>0</v>
      </c>
      <c r="J10288" s="43" t="s">
        <v>1476</v>
      </c>
      <c r="K10288" s="21">
        <f t="shared" si="320"/>
        <v>2015</v>
      </c>
      <c r="L10288" s="24">
        <f t="shared" si="321"/>
        <v>1</v>
      </c>
      <c r="M10288" s="11" t="s">
        <v>14</v>
      </c>
      <c r="N10288" s="11" t="s">
        <v>15</v>
      </c>
      <c r="O10288" s="11" t="str">
        <f>VLOOKUP(E10288,State_Code_Name!$B$1:$C$52,2,0)</f>
        <v>Virginia</v>
      </c>
    </row>
    <row r="10289" spans="1:15" x14ac:dyDescent="0.3">
      <c r="A10289" s="11">
        <v>1368694</v>
      </c>
      <c r="B10289" s="12" t="s">
        <v>84</v>
      </c>
      <c r="C10289" s="12" t="s">
        <v>37</v>
      </c>
      <c r="D10289" s="12" t="s">
        <v>203</v>
      </c>
      <c r="E10289" s="11" t="s">
        <v>36</v>
      </c>
      <c r="F10289" s="11" t="s">
        <v>19</v>
      </c>
      <c r="G10289" s="37">
        <v>42134</v>
      </c>
      <c r="H10289" s="13">
        <v>42134</v>
      </c>
      <c r="I10289" s="21">
        <v>0</v>
      </c>
      <c r="J10289" s="43" t="s">
        <v>1471</v>
      </c>
      <c r="K10289" s="21">
        <f t="shared" si="320"/>
        <v>2015</v>
      </c>
      <c r="L10289" s="24">
        <f t="shared" si="321"/>
        <v>2</v>
      </c>
      <c r="M10289" s="11" t="s">
        <v>14</v>
      </c>
      <c r="N10289" s="11" t="s">
        <v>15</v>
      </c>
      <c r="O10289" s="11" t="str">
        <f>VLOOKUP(E10289,State_Code_Name!$B$1:$C$52,2,0)</f>
        <v>Florida</v>
      </c>
    </row>
    <row r="10290" spans="1:15" x14ac:dyDescent="0.3">
      <c r="A10290" s="11">
        <v>1788144</v>
      </c>
      <c r="B10290" s="12" t="s">
        <v>74</v>
      </c>
      <c r="C10290" s="12" t="s">
        <v>27</v>
      </c>
      <c r="D10290" s="12" t="s">
        <v>28</v>
      </c>
      <c r="E10290" s="11" t="s">
        <v>141</v>
      </c>
      <c r="F10290" s="11" t="s">
        <v>19</v>
      </c>
      <c r="G10290" s="37">
        <v>42416</v>
      </c>
      <c r="H10290" s="13">
        <v>42419</v>
      </c>
      <c r="I10290" s="21">
        <v>3</v>
      </c>
      <c r="J10290" s="43" t="s">
        <v>1478</v>
      </c>
      <c r="K10290" s="21">
        <f t="shared" si="320"/>
        <v>2016</v>
      </c>
      <c r="L10290" s="24">
        <f t="shared" si="321"/>
        <v>1</v>
      </c>
      <c r="M10290" s="11" t="s">
        <v>14</v>
      </c>
      <c r="N10290" s="11" t="s">
        <v>15</v>
      </c>
      <c r="O10290" s="11" t="str">
        <f>VLOOKUP(E10290,State_Code_Name!$B$1:$C$52,2,0)</f>
        <v>Maine</v>
      </c>
    </row>
    <row r="10291" spans="1:15" x14ac:dyDescent="0.3">
      <c r="A10291" s="11">
        <v>480099</v>
      </c>
      <c r="B10291" s="12" t="s">
        <v>82</v>
      </c>
      <c r="C10291" s="12" t="s">
        <v>16</v>
      </c>
      <c r="D10291" s="12" t="s">
        <v>21</v>
      </c>
      <c r="E10291" s="11" t="s">
        <v>171</v>
      </c>
      <c r="F10291" s="11" t="s">
        <v>19</v>
      </c>
      <c r="G10291" s="37">
        <v>41473</v>
      </c>
      <c r="H10291" s="13">
        <v>41474</v>
      </c>
      <c r="I10291" s="21">
        <v>1</v>
      </c>
      <c r="J10291" s="43" t="s">
        <v>1481</v>
      </c>
      <c r="K10291" s="21">
        <f t="shared" si="320"/>
        <v>2013</v>
      </c>
      <c r="L10291" s="24">
        <f t="shared" si="321"/>
        <v>3</v>
      </c>
      <c r="M10291" s="11" t="s">
        <v>14</v>
      </c>
      <c r="N10291" s="11" t="s">
        <v>14</v>
      </c>
      <c r="O10291" s="11" t="str">
        <f>VLOOKUP(E10291,State_Code_Name!$B$1:$C$52,2,0)</f>
        <v>Louisiana</v>
      </c>
    </row>
    <row r="10292" spans="1:15" x14ac:dyDescent="0.3">
      <c r="A10292" s="11">
        <v>1076346</v>
      </c>
      <c r="B10292" s="12" t="s">
        <v>74</v>
      </c>
      <c r="C10292" s="12" t="s">
        <v>27</v>
      </c>
      <c r="D10292" s="12" t="s">
        <v>28</v>
      </c>
      <c r="E10292" s="11" t="s">
        <v>36</v>
      </c>
      <c r="F10292" s="11" t="s">
        <v>19</v>
      </c>
      <c r="G10292" s="37">
        <v>41929</v>
      </c>
      <c r="H10292" s="13">
        <v>41929</v>
      </c>
      <c r="I10292" s="21">
        <v>0</v>
      </c>
      <c r="J10292" s="43" t="s">
        <v>1473</v>
      </c>
      <c r="K10292" s="21">
        <f t="shared" si="320"/>
        <v>2014</v>
      </c>
      <c r="L10292" s="24">
        <f t="shared" si="321"/>
        <v>4</v>
      </c>
      <c r="M10292" s="11" t="s">
        <v>14</v>
      </c>
      <c r="N10292" s="11" t="s">
        <v>15</v>
      </c>
      <c r="O10292" s="11" t="str">
        <f>VLOOKUP(E10292,State_Code_Name!$B$1:$C$52,2,0)</f>
        <v>Florida</v>
      </c>
    </row>
    <row r="10293" spans="1:15" x14ac:dyDescent="0.3">
      <c r="A10293" s="11">
        <v>1595826</v>
      </c>
      <c r="B10293" s="12" t="s">
        <v>215</v>
      </c>
      <c r="C10293" s="12" t="s">
        <v>16</v>
      </c>
      <c r="D10293" s="12" t="s">
        <v>25</v>
      </c>
      <c r="E10293" s="11" t="s">
        <v>85</v>
      </c>
      <c r="F10293" s="11" t="s">
        <v>13</v>
      </c>
      <c r="G10293" s="37">
        <v>42283</v>
      </c>
      <c r="H10293" s="13">
        <v>42285</v>
      </c>
      <c r="I10293" s="21">
        <v>2</v>
      </c>
      <c r="J10293" s="43" t="s">
        <v>1473</v>
      </c>
      <c r="K10293" s="21">
        <f t="shared" si="320"/>
        <v>2015</v>
      </c>
      <c r="L10293" s="24">
        <f t="shared" si="321"/>
        <v>4</v>
      </c>
      <c r="M10293" s="11" t="s">
        <v>14</v>
      </c>
      <c r="N10293" s="11" t="s">
        <v>15</v>
      </c>
      <c r="O10293" s="11" t="str">
        <f>VLOOKUP(E10293,State_Code_Name!$B$1:$C$52,2,0)</f>
        <v>Wisconsin</v>
      </c>
    </row>
    <row r="10294" spans="1:15" x14ac:dyDescent="0.3">
      <c r="A10294" s="11">
        <v>1132534</v>
      </c>
      <c r="B10294" s="12" t="s">
        <v>131</v>
      </c>
      <c r="C10294" s="12" t="s">
        <v>9</v>
      </c>
      <c r="D10294" s="12" t="s">
        <v>10</v>
      </c>
      <c r="E10294" s="11"/>
      <c r="F10294" s="11" t="s">
        <v>19</v>
      </c>
      <c r="G10294" s="37">
        <v>41963</v>
      </c>
      <c r="H10294" s="13">
        <v>41969</v>
      </c>
      <c r="I10294" s="21">
        <v>6</v>
      </c>
      <c r="J10294" s="43" t="s">
        <v>1479</v>
      </c>
      <c r="K10294" s="21">
        <f t="shared" si="320"/>
        <v>2014</v>
      </c>
      <c r="L10294" s="24">
        <f t="shared" si="321"/>
        <v>4</v>
      </c>
      <c r="M10294" s="11" t="s">
        <v>14</v>
      </c>
      <c r="N10294" s="11" t="s">
        <v>15</v>
      </c>
      <c r="O10294" s="11" t="e">
        <f>VLOOKUP(E10294,State_Code_Name!$B$1:$C$52,2,0)</f>
        <v>#N/A</v>
      </c>
    </row>
    <row r="10295" spans="1:15" x14ac:dyDescent="0.3">
      <c r="A10295" s="11">
        <v>1600592</v>
      </c>
      <c r="B10295" s="12" t="s">
        <v>82</v>
      </c>
      <c r="C10295" s="12" t="s">
        <v>37</v>
      </c>
      <c r="D10295" s="12" t="s">
        <v>68</v>
      </c>
      <c r="E10295" s="11" t="s">
        <v>18</v>
      </c>
      <c r="F10295" s="11" t="s">
        <v>19</v>
      </c>
      <c r="G10295" s="37">
        <v>42286</v>
      </c>
      <c r="H10295" s="13">
        <v>42327</v>
      </c>
      <c r="I10295" s="21">
        <v>41</v>
      </c>
      <c r="J10295" s="43" t="s">
        <v>1473</v>
      </c>
      <c r="K10295" s="21">
        <f t="shared" si="320"/>
        <v>2015</v>
      </c>
      <c r="L10295" s="24">
        <f t="shared" si="321"/>
        <v>4</v>
      </c>
      <c r="M10295" s="11" t="s">
        <v>14</v>
      </c>
      <c r="N10295" s="11" t="s">
        <v>15</v>
      </c>
      <c r="O10295" s="11" t="str">
        <f>VLOOKUP(E10295,State_Code_Name!$B$1:$C$52,2,0)</f>
        <v>California</v>
      </c>
    </row>
    <row r="10296" spans="1:15" x14ac:dyDescent="0.3">
      <c r="A10296" s="11">
        <v>1945595</v>
      </c>
      <c r="B10296" s="12" t="s">
        <v>11</v>
      </c>
      <c r="C10296" s="12" t="s">
        <v>37</v>
      </c>
      <c r="D10296" s="12" t="s">
        <v>278</v>
      </c>
      <c r="E10296" s="11" t="s">
        <v>49</v>
      </c>
      <c r="F10296" s="11" t="s">
        <v>19</v>
      </c>
      <c r="G10296" s="37">
        <v>42517</v>
      </c>
      <c r="H10296" s="13">
        <v>42517</v>
      </c>
      <c r="I10296" s="21">
        <v>0</v>
      </c>
      <c r="J10296" s="43" t="s">
        <v>1471</v>
      </c>
      <c r="K10296" s="21">
        <f t="shared" si="320"/>
        <v>2016</v>
      </c>
      <c r="L10296" s="24">
        <f t="shared" si="321"/>
        <v>2</v>
      </c>
      <c r="M10296" s="11" t="s">
        <v>14</v>
      </c>
      <c r="N10296" s="11" t="s">
        <v>14</v>
      </c>
      <c r="O10296" s="11" t="str">
        <f>VLOOKUP(E10296,State_Code_Name!$B$1:$C$52,2,0)</f>
        <v>New Jersey</v>
      </c>
    </row>
    <row r="10297" spans="1:15" x14ac:dyDescent="0.3">
      <c r="A10297" s="11">
        <v>547152</v>
      </c>
      <c r="B10297" s="12" t="s">
        <v>31</v>
      </c>
      <c r="C10297" s="12" t="s">
        <v>16</v>
      </c>
      <c r="D10297" s="12" t="s">
        <v>76</v>
      </c>
      <c r="E10297" s="11" t="s">
        <v>158</v>
      </c>
      <c r="F10297" s="11" t="s">
        <v>24</v>
      </c>
      <c r="G10297" s="37">
        <v>41546</v>
      </c>
      <c r="H10297" s="13">
        <v>41547</v>
      </c>
      <c r="I10297" s="21">
        <v>1</v>
      </c>
      <c r="J10297" s="43" t="s">
        <v>1480</v>
      </c>
      <c r="K10297" s="21">
        <f t="shared" si="320"/>
        <v>2013</v>
      </c>
      <c r="L10297" s="24">
        <f t="shared" si="321"/>
        <v>3</v>
      </c>
      <c r="M10297" s="11" t="s">
        <v>14</v>
      </c>
      <c r="N10297" s="11" t="s">
        <v>14</v>
      </c>
      <c r="O10297" s="11" t="str">
        <f>VLOOKUP(E10297,State_Code_Name!$B$1:$C$52,2,0)</f>
        <v>New Mexico</v>
      </c>
    </row>
    <row r="10298" spans="1:15" x14ac:dyDescent="0.3">
      <c r="A10298" s="11">
        <v>1740501</v>
      </c>
      <c r="B10298" s="12" t="s">
        <v>11</v>
      </c>
      <c r="C10298" s="12" t="s">
        <v>27</v>
      </c>
      <c r="D10298" s="12" t="s">
        <v>28</v>
      </c>
      <c r="E10298" s="11" t="s">
        <v>100</v>
      </c>
      <c r="F10298" s="11" t="s">
        <v>303</v>
      </c>
      <c r="G10298" s="37">
        <v>42383</v>
      </c>
      <c r="H10298" s="13">
        <v>42385</v>
      </c>
      <c r="I10298" s="21">
        <v>2</v>
      </c>
      <c r="J10298" s="43" t="s">
        <v>1474</v>
      </c>
      <c r="K10298" s="21">
        <f t="shared" si="320"/>
        <v>2016</v>
      </c>
      <c r="L10298" s="24">
        <f t="shared" si="321"/>
        <v>1</v>
      </c>
      <c r="M10298" s="11" t="s">
        <v>14</v>
      </c>
      <c r="N10298" s="11" t="s">
        <v>15</v>
      </c>
      <c r="O10298" s="11" t="str">
        <f>VLOOKUP(E10298,State_Code_Name!$B$1:$C$52,2,0)</f>
        <v>Delaware</v>
      </c>
    </row>
    <row r="10299" spans="1:15" x14ac:dyDescent="0.3">
      <c r="A10299" s="11">
        <v>1298816</v>
      </c>
      <c r="B10299" s="12" t="s">
        <v>219</v>
      </c>
      <c r="C10299" s="12" t="s">
        <v>16</v>
      </c>
      <c r="D10299" s="12" t="s">
        <v>21</v>
      </c>
      <c r="E10299" s="11" t="s">
        <v>67</v>
      </c>
      <c r="F10299" s="11" t="s">
        <v>303</v>
      </c>
      <c r="G10299" s="37">
        <v>42087</v>
      </c>
      <c r="H10299" s="13">
        <v>42121</v>
      </c>
      <c r="I10299" s="21">
        <v>34</v>
      </c>
      <c r="J10299" s="43" t="s">
        <v>1476</v>
      </c>
      <c r="K10299" s="21">
        <f t="shared" si="320"/>
        <v>2015</v>
      </c>
      <c r="L10299" s="24">
        <f t="shared" si="321"/>
        <v>1</v>
      </c>
      <c r="M10299" s="11" t="s">
        <v>14</v>
      </c>
      <c r="N10299" s="11" t="s">
        <v>15</v>
      </c>
      <c r="O10299" s="11" t="str">
        <f>VLOOKUP(E10299,State_Code_Name!$B$1:$C$52,2,0)</f>
        <v>Michigan</v>
      </c>
    </row>
    <row r="10300" spans="1:15" x14ac:dyDescent="0.3">
      <c r="A10300" s="11">
        <v>1215219</v>
      </c>
      <c r="B10300" s="12" t="s">
        <v>64</v>
      </c>
      <c r="C10300" s="12" t="s">
        <v>62</v>
      </c>
      <c r="D10300" s="12" t="s">
        <v>460</v>
      </c>
      <c r="E10300" s="11" t="s">
        <v>71</v>
      </c>
      <c r="F10300" s="11" t="s">
        <v>19</v>
      </c>
      <c r="G10300" s="37">
        <v>42032</v>
      </c>
      <c r="H10300" s="13">
        <v>42032</v>
      </c>
      <c r="I10300" s="21">
        <v>0</v>
      </c>
      <c r="J10300" s="43" t="s">
        <v>1474</v>
      </c>
      <c r="K10300" s="21">
        <f t="shared" si="320"/>
        <v>2015</v>
      </c>
      <c r="L10300" s="24">
        <f t="shared" si="321"/>
        <v>1</v>
      </c>
      <c r="M10300" s="11" t="s">
        <v>14</v>
      </c>
      <c r="N10300" s="11" t="s">
        <v>15</v>
      </c>
      <c r="O10300" s="11" t="str">
        <f>VLOOKUP(E10300,State_Code_Name!$B$1:$C$52,2,0)</f>
        <v>Massachusetts</v>
      </c>
    </row>
    <row r="10301" spans="1:15" x14ac:dyDescent="0.3">
      <c r="A10301" s="11">
        <v>2131762</v>
      </c>
      <c r="B10301" s="12" t="s">
        <v>44</v>
      </c>
      <c r="C10301" s="12" t="s">
        <v>16</v>
      </c>
      <c r="D10301" s="12" t="s">
        <v>21</v>
      </c>
      <c r="E10301" s="11" t="s">
        <v>23</v>
      </c>
      <c r="F10301" s="11" t="s">
        <v>58</v>
      </c>
      <c r="G10301" s="37">
        <v>42639</v>
      </c>
      <c r="H10301" s="13">
        <v>42641</v>
      </c>
      <c r="I10301" s="21">
        <v>2</v>
      </c>
      <c r="J10301" s="43" t="s">
        <v>1480</v>
      </c>
      <c r="K10301" s="21">
        <f t="shared" si="320"/>
        <v>2016</v>
      </c>
      <c r="L10301" s="24">
        <f t="shared" si="321"/>
        <v>3</v>
      </c>
      <c r="M10301" s="11" t="s">
        <v>14</v>
      </c>
      <c r="N10301" s="11" t="s">
        <v>14</v>
      </c>
      <c r="O10301" s="11" t="str">
        <f>VLOOKUP(E10301,State_Code_Name!$B$1:$C$52,2,0)</f>
        <v>New York</v>
      </c>
    </row>
    <row r="10302" spans="1:15" x14ac:dyDescent="0.3">
      <c r="A10302" s="11">
        <v>1791572</v>
      </c>
      <c r="B10302" s="12" t="s">
        <v>1004</v>
      </c>
      <c r="C10302" s="12" t="s">
        <v>33</v>
      </c>
      <c r="D10302" s="12" t="s">
        <v>42</v>
      </c>
      <c r="E10302" s="11" t="s">
        <v>23</v>
      </c>
      <c r="F10302" s="11" t="s">
        <v>303</v>
      </c>
      <c r="G10302" s="37">
        <v>42417</v>
      </c>
      <c r="H10302" s="13">
        <v>42422</v>
      </c>
      <c r="I10302" s="21">
        <v>5</v>
      </c>
      <c r="J10302" s="43" t="s">
        <v>1478</v>
      </c>
      <c r="K10302" s="21">
        <f t="shared" si="320"/>
        <v>2016</v>
      </c>
      <c r="L10302" s="24">
        <f t="shared" si="321"/>
        <v>1</v>
      </c>
      <c r="M10302" s="11" t="s">
        <v>14</v>
      </c>
      <c r="N10302" s="11" t="s">
        <v>15</v>
      </c>
      <c r="O10302" s="11" t="str">
        <f>VLOOKUP(E10302,State_Code_Name!$B$1:$C$52,2,0)</f>
        <v>New York</v>
      </c>
    </row>
    <row r="10303" spans="1:15" x14ac:dyDescent="0.3">
      <c r="A10303" s="11">
        <v>1638105</v>
      </c>
      <c r="B10303" s="12" t="s">
        <v>223</v>
      </c>
      <c r="C10303" s="12" t="s">
        <v>62</v>
      </c>
      <c r="D10303" s="12" t="s">
        <v>279</v>
      </c>
      <c r="E10303" s="11" t="s">
        <v>71</v>
      </c>
      <c r="F10303" s="11" t="s">
        <v>58</v>
      </c>
      <c r="G10303" s="37">
        <v>42311</v>
      </c>
      <c r="H10303" s="13">
        <v>42312</v>
      </c>
      <c r="I10303" s="21">
        <v>1</v>
      </c>
      <c r="J10303" s="43" t="s">
        <v>1479</v>
      </c>
      <c r="K10303" s="21">
        <f t="shared" si="320"/>
        <v>2015</v>
      </c>
      <c r="L10303" s="24">
        <f t="shared" si="321"/>
        <v>4</v>
      </c>
      <c r="M10303" s="11" t="s">
        <v>14</v>
      </c>
      <c r="N10303" s="11" t="s">
        <v>15</v>
      </c>
      <c r="O10303" s="11" t="str">
        <f>VLOOKUP(E10303,State_Code_Name!$B$1:$C$52,2,0)</f>
        <v>Massachusetts</v>
      </c>
    </row>
    <row r="10304" spans="1:15" x14ac:dyDescent="0.3">
      <c r="A10304" s="11">
        <v>1170382</v>
      </c>
      <c r="B10304" s="12" t="s">
        <v>31</v>
      </c>
      <c r="C10304" s="12" t="s">
        <v>27</v>
      </c>
      <c r="D10304" s="12" t="s">
        <v>57</v>
      </c>
      <c r="E10304" s="11" t="s">
        <v>26</v>
      </c>
      <c r="F10304" s="11" t="s">
        <v>58</v>
      </c>
      <c r="G10304" s="37">
        <v>41997</v>
      </c>
      <c r="H10304" s="13">
        <v>42004</v>
      </c>
      <c r="I10304" s="21">
        <v>7</v>
      </c>
      <c r="J10304" s="43" t="s">
        <v>1475</v>
      </c>
      <c r="K10304" s="21">
        <f t="shared" si="320"/>
        <v>2014</v>
      </c>
      <c r="L10304" s="24">
        <f t="shared" si="321"/>
        <v>4</v>
      </c>
      <c r="M10304" s="11" t="s">
        <v>14</v>
      </c>
      <c r="N10304" s="11" t="s">
        <v>15</v>
      </c>
      <c r="O10304" s="11" t="str">
        <f>VLOOKUP(E10304,State_Code_Name!$B$1:$C$52,2,0)</f>
        <v>Georgia</v>
      </c>
    </row>
    <row r="10305" spans="1:15" x14ac:dyDescent="0.3">
      <c r="A10305" s="11">
        <v>1570258</v>
      </c>
      <c r="B10305" s="12" t="s">
        <v>31</v>
      </c>
      <c r="C10305" s="12" t="s">
        <v>16</v>
      </c>
      <c r="D10305" s="12" t="s">
        <v>21</v>
      </c>
      <c r="E10305" s="11" t="s">
        <v>12</v>
      </c>
      <c r="F10305" s="11" t="s">
        <v>19</v>
      </c>
      <c r="G10305" s="37">
        <v>42265</v>
      </c>
      <c r="H10305" s="13">
        <v>42265</v>
      </c>
      <c r="I10305" s="21">
        <v>0</v>
      </c>
      <c r="J10305" s="43" t="s">
        <v>1480</v>
      </c>
      <c r="K10305" s="21">
        <f t="shared" si="320"/>
        <v>2015</v>
      </c>
      <c r="L10305" s="24">
        <f t="shared" si="321"/>
        <v>3</v>
      </c>
      <c r="M10305" s="11" t="s">
        <v>14</v>
      </c>
      <c r="N10305" s="11" t="s">
        <v>15</v>
      </c>
      <c r="O10305" s="11" t="str">
        <f>VLOOKUP(E10305,State_Code_Name!$B$1:$C$52,2,0)</f>
        <v>Virginia</v>
      </c>
    </row>
    <row r="10306" spans="1:15" x14ac:dyDescent="0.3">
      <c r="A10306" s="11">
        <v>1634835</v>
      </c>
      <c r="B10306" s="12" t="s">
        <v>1329</v>
      </c>
      <c r="C10306" s="12" t="s">
        <v>16</v>
      </c>
      <c r="D10306" s="12" t="s">
        <v>21</v>
      </c>
      <c r="E10306" s="11" t="s">
        <v>40</v>
      </c>
      <c r="F10306" s="11" t="s">
        <v>13</v>
      </c>
      <c r="G10306" s="37">
        <v>42310</v>
      </c>
      <c r="H10306" s="13">
        <v>42310</v>
      </c>
      <c r="I10306" s="21">
        <v>0</v>
      </c>
      <c r="J10306" s="43" t="s">
        <v>1479</v>
      </c>
      <c r="K10306" s="21">
        <f t="shared" si="320"/>
        <v>2015</v>
      </c>
      <c r="L10306" s="24">
        <f t="shared" si="321"/>
        <v>4</v>
      </c>
      <c r="M10306" s="11" t="s">
        <v>14</v>
      </c>
      <c r="N10306" s="11" t="s">
        <v>15</v>
      </c>
      <c r="O10306" s="11" t="str">
        <f>VLOOKUP(E10306,State_Code_Name!$B$1:$C$52,2,0)</f>
        <v>Ohio</v>
      </c>
    </row>
    <row r="10307" spans="1:15" x14ac:dyDescent="0.3">
      <c r="A10307" s="11">
        <v>2038809</v>
      </c>
      <c r="B10307" s="12" t="s">
        <v>44</v>
      </c>
      <c r="C10307" s="12" t="s">
        <v>37</v>
      </c>
      <c r="D10307" s="12" t="s">
        <v>68</v>
      </c>
      <c r="E10307" s="11" t="s">
        <v>18</v>
      </c>
      <c r="F10307" s="11" t="s">
        <v>19</v>
      </c>
      <c r="G10307" s="37">
        <v>42582</v>
      </c>
      <c r="H10307" s="13">
        <v>42582</v>
      </c>
      <c r="I10307" s="21">
        <v>0</v>
      </c>
      <c r="J10307" s="43" t="s">
        <v>1481</v>
      </c>
      <c r="K10307" s="21">
        <f t="shared" ref="K10307:K10370" si="322">YEAR(G10307)</f>
        <v>2016</v>
      </c>
      <c r="L10307" s="24">
        <f t="shared" ref="L10307:L10370" si="323">ROUNDUP(MONTH(G10307)/3,0)</f>
        <v>3</v>
      </c>
      <c r="M10307" s="11" t="s">
        <v>14</v>
      </c>
      <c r="N10307" s="11" t="s">
        <v>14</v>
      </c>
      <c r="O10307" s="11" t="str">
        <f>VLOOKUP(E10307,State_Code_Name!$B$1:$C$52,2,0)</f>
        <v>California</v>
      </c>
    </row>
    <row r="10308" spans="1:15" x14ac:dyDescent="0.3">
      <c r="A10308" s="11">
        <v>1638097</v>
      </c>
      <c r="B10308" s="12" t="s">
        <v>424</v>
      </c>
      <c r="C10308" s="12" t="s">
        <v>33</v>
      </c>
      <c r="D10308" s="12" t="s">
        <v>42</v>
      </c>
      <c r="E10308" s="11" t="s">
        <v>40</v>
      </c>
      <c r="F10308" s="11" t="s">
        <v>19</v>
      </c>
      <c r="G10308" s="37">
        <v>42311</v>
      </c>
      <c r="H10308" s="13">
        <v>42311</v>
      </c>
      <c r="I10308" s="21">
        <v>0</v>
      </c>
      <c r="J10308" s="43" t="s">
        <v>1479</v>
      </c>
      <c r="K10308" s="21">
        <f t="shared" si="322"/>
        <v>2015</v>
      </c>
      <c r="L10308" s="24">
        <f t="shared" si="323"/>
        <v>4</v>
      </c>
      <c r="M10308" s="11" t="s">
        <v>14</v>
      </c>
      <c r="N10308" s="11" t="s">
        <v>15</v>
      </c>
      <c r="O10308" s="11" t="str">
        <f>VLOOKUP(E10308,State_Code_Name!$B$1:$C$52,2,0)</f>
        <v>Ohio</v>
      </c>
    </row>
    <row r="10309" spans="1:15" x14ac:dyDescent="0.3">
      <c r="A10309" s="11">
        <v>1726154</v>
      </c>
      <c r="B10309" s="12" t="s">
        <v>31</v>
      </c>
      <c r="C10309" s="12" t="s">
        <v>37</v>
      </c>
      <c r="D10309" s="12" t="s">
        <v>1444</v>
      </c>
      <c r="E10309" s="11" t="s">
        <v>18</v>
      </c>
      <c r="F10309" s="11" t="s">
        <v>19</v>
      </c>
      <c r="G10309" s="37">
        <v>42374</v>
      </c>
      <c r="H10309" s="13">
        <v>42376</v>
      </c>
      <c r="I10309" s="21">
        <v>2</v>
      </c>
      <c r="J10309" s="43" t="s">
        <v>1474</v>
      </c>
      <c r="K10309" s="21">
        <f t="shared" si="322"/>
        <v>2016</v>
      </c>
      <c r="L10309" s="24">
        <f t="shared" si="323"/>
        <v>1</v>
      </c>
      <c r="M10309" s="11" t="s">
        <v>14</v>
      </c>
      <c r="N10309" s="11" t="s">
        <v>15</v>
      </c>
      <c r="O10309" s="11" t="str">
        <f>VLOOKUP(E10309,State_Code_Name!$B$1:$C$52,2,0)</f>
        <v>California</v>
      </c>
    </row>
    <row r="10310" spans="1:15" x14ac:dyDescent="0.3">
      <c r="A10310" s="11">
        <v>2014197</v>
      </c>
      <c r="B10310" s="12" t="s">
        <v>44</v>
      </c>
      <c r="C10310" s="12" t="s">
        <v>37</v>
      </c>
      <c r="D10310" s="12" t="s">
        <v>81</v>
      </c>
      <c r="E10310" s="11" t="s">
        <v>67</v>
      </c>
      <c r="F10310" s="11" t="s">
        <v>13</v>
      </c>
      <c r="G10310" s="37">
        <v>42566</v>
      </c>
      <c r="H10310" s="13">
        <v>42566</v>
      </c>
      <c r="I10310" s="21">
        <v>0</v>
      </c>
      <c r="J10310" s="43" t="s">
        <v>1481</v>
      </c>
      <c r="K10310" s="21">
        <f t="shared" si="322"/>
        <v>2016</v>
      </c>
      <c r="L10310" s="24">
        <f t="shared" si="323"/>
        <v>3</v>
      </c>
      <c r="M10310" s="11" t="s">
        <v>14</v>
      </c>
      <c r="N10310" s="11" t="s">
        <v>14</v>
      </c>
      <c r="O10310" s="11" t="str">
        <f>VLOOKUP(E10310,State_Code_Name!$B$1:$C$52,2,0)</f>
        <v>Michigan</v>
      </c>
    </row>
    <row r="10311" spans="1:15" x14ac:dyDescent="0.3">
      <c r="A10311" s="11">
        <v>537392</v>
      </c>
      <c r="B10311" s="12" t="s">
        <v>1440</v>
      </c>
      <c r="C10311" s="12" t="s">
        <v>62</v>
      </c>
      <c r="D10311" s="12" t="s">
        <v>63</v>
      </c>
      <c r="E10311" s="11" t="s">
        <v>56</v>
      </c>
      <c r="F10311" s="11" t="s">
        <v>19</v>
      </c>
      <c r="G10311" s="37">
        <v>41538</v>
      </c>
      <c r="H10311" s="13">
        <v>41540</v>
      </c>
      <c r="I10311" s="21">
        <v>2</v>
      </c>
      <c r="J10311" s="43" t="s">
        <v>1480</v>
      </c>
      <c r="K10311" s="21">
        <f t="shared" si="322"/>
        <v>2013</v>
      </c>
      <c r="L10311" s="24">
        <f t="shared" si="323"/>
        <v>3</v>
      </c>
      <c r="M10311" s="11" t="s">
        <v>14</v>
      </c>
      <c r="N10311" s="11" t="s">
        <v>15</v>
      </c>
      <c r="O10311" s="11" t="str">
        <f>VLOOKUP(E10311,State_Code_Name!$B$1:$C$52,2,0)</f>
        <v>Hawaii</v>
      </c>
    </row>
    <row r="10312" spans="1:15" x14ac:dyDescent="0.3">
      <c r="A10312" s="11">
        <v>463586</v>
      </c>
      <c r="B10312" s="12" t="s">
        <v>197</v>
      </c>
      <c r="C10312" s="12" t="s">
        <v>27</v>
      </c>
      <c r="D10312" s="12" t="s">
        <v>57</v>
      </c>
      <c r="E10312" s="11" t="s">
        <v>36</v>
      </c>
      <c r="F10312" s="11" t="s">
        <v>19</v>
      </c>
      <c r="G10312" s="37">
        <v>41477</v>
      </c>
      <c r="H10312" s="13">
        <v>41479</v>
      </c>
      <c r="I10312" s="21">
        <v>2</v>
      </c>
      <c r="J10312" s="43" t="s">
        <v>1481</v>
      </c>
      <c r="K10312" s="21">
        <f t="shared" si="322"/>
        <v>2013</v>
      </c>
      <c r="L10312" s="24">
        <f t="shared" si="323"/>
        <v>3</v>
      </c>
      <c r="M10312" s="11" t="s">
        <v>14</v>
      </c>
      <c r="N10312" s="11" t="s">
        <v>14</v>
      </c>
      <c r="O10312" s="11" t="str">
        <f>VLOOKUP(E10312,State_Code_Name!$B$1:$C$52,2,0)</f>
        <v>Florida</v>
      </c>
    </row>
    <row r="10313" spans="1:15" x14ac:dyDescent="0.3">
      <c r="A10313" s="11">
        <v>1437678</v>
      </c>
      <c r="B10313" s="12" t="s">
        <v>250</v>
      </c>
      <c r="C10313" s="12" t="s">
        <v>33</v>
      </c>
      <c r="D10313" s="12" t="s">
        <v>160</v>
      </c>
      <c r="E10313" s="11" t="s">
        <v>18</v>
      </c>
      <c r="F10313" s="11" t="s">
        <v>19</v>
      </c>
      <c r="G10313" s="37">
        <v>42180</v>
      </c>
      <c r="H10313" s="13">
        <v>42180</v>
      </c>
      <c r="I10313" s="21">
        <v>0</v>
      </c>
      <c r="J10313" s="43" t="s">
        <v>1477</v>
      </c>
      <c r="K10313" s="21">
        <f t="shared" si="322"/>
        <v>2015</v>
      </c>
      <c r="L10313" s="24">
        <f t="shared" si="323"/>
        <v>2</v>
      </c>
      <c r="M10313" s="11" t="s">
        <v>14</v>
      </c>
      <c r="N10313" s="11" t="s">
        <v>14</v>
      </c>
      <c r="O10313" s="11" t="str">
        <f>VLOOKUP(E10313,State_Code_Name!$B$1:$C$52,2,0)</f>
        <v>California</v>
      </c>
    </row>
    <row r="10314" spans="1:15" x14ac:dyDescent="0.3">
      <c r="A10314" s="11">
        <v>1658922</v>
      </c>
      <c r="B10314" s="12" t="s">
        <v>11</v>
      </c>
      <c r="C10314" s="12" t="s">
        <v>16</v>
      </c>
      <c r="D10314" s="12" t="s">
        <v>21</v>
      </c>
      <c r="E10314" s="11" t="s">
        <v>100</v>
      </c>
      <c r="F10314" s="11" t="s">
        <v>303</v>
      </c>
      <c r="G10314" s="37">
        <v>42325</v>
      </c>
      <c r="H10314" s="13">
        <v>42326</v>
      </c>
      <c r="I10314" s="21">
        <v>1</v>
      </c>
      <c r="J10314" s="43" t="s">
        <v>1479</v>
      </c>
      <c r="K10314" s="21">
        <f t="shared" si="322"/>
        <v>2015</v>
      </c>
      <c r="L10314" s="24">
        <f t="shared" si="323"/>
        <v>4</v>
      </c>
      <c r="M10314" s="11" t="s">
        <v>14</v>
      </c>
      <c r="N10314" s="11" t="s">
        <v>14</v>
      </c>
      <c r="O10314" s="11" t="str">
        <f>VLOOKUP(E10314,State_Code_Name!$B$1:$C$52,2,0)</f>
        <v>Delaware</v>
      </c>
    </row>
    <row r="10315" spans="1:15" x14ac:dyDescent="0.3">
      <c r="A10315" s="11">
        <v>835930</v>
      </c>
      <c r="B10315" s="12" t="s">
        <v>59</v>
      </c>
      <c r="C10315" s="12" t="s">
        <v>37</v>
      </c>
      <c r="D10315" s="12" t="s">
        <v>81</v>
      </c>
      <c r="E10315" s="11" t="s">
        <v>49</v>
      </c>
      <c r="F10315" s="11" t="s">
        <v>19</v>
      </c>
      <c r="G10315" s="37">
        <v>41761</v>
      </c>
      <c r="H10315" s="13">
        <v>41761</v>
      </c>
      <c r="I10315" s="21">
        <v>0</v>
      </c>
      <c r="J10315" s="43" t="s">
        <v>1471</v>
      </c>
      <c r="K10315" s="21">
        <f t="shared" si="322"/>
        <v>2014</v>
      </c>
      <c r="L10315" s="24">
        <f t="shared" si="323"/>
        <v>2</v>
      </c>
      <c r="M10315" s="11" t="s">
        <v>14</v>
      </c>
      <c r="N10315" s="11" t="s">
        <v>15</v>
      </c>
      <c r="O10315" s="11" t="str">
        <f>VLOOKUP(E10315,State_Code_Name!$B$1:$C$52,2,0)</f>
        <v>New Jersey</v>
      </c>
    </row>
    <row r="10316" spans="1:15" x14ac:dyDescent="0.3">
      <c r="A10316" s="11">
        <v>1384034</v>
      </c>
      <c r="B10316" s="12" t="s">
        <v>31</v>
      </c>
      <c r="C10316" s="12" t="s">
        <v>16</v>
      </c>
      <c r="D10316" s="12" t="s">
        <v>76</v>
      </c>
      <c r="E10316" s="11" t="s">
        <v>36</v>
      </c>
      <c r="F10316" s="11" t="s">
        <v>19</v>
      </c>
      <c r="G10316" s="37">
        <v>42144</v>
      </c>
      <c r="H10316" s="13">
        <v>42144</v>
      </c>
      <c r="I10316" s="21">
        <v>0</v>
      </c>
      <c r="J10316" s="43" t="s">
        <v>1471</v>
      </c>
      <c r="K10316" s="21">
        <f t="shared" si="322"/>
        <v>2015</v>
      </c>
      <c r="L10316" s="24">
        <f t="shared" si="323"/>
        <v>2</v>
      </c>
      <c r="M10316" s="11" t="s">
        <v>14</v>
      </c>
      <c r="N10316" s="11" t="s">
        <v>15</v>
      </c>
      <c r="O10316" s="11" t="str">
        <f>VLOOKUP(E10316,State_Code_Name!$B$1:$C$52,2,0)</f>
        <v>Florida</v>
      </c>
    </row>
    <row r="10317" spans="1:15" x14ac:dyDescent="0.3">
      <c r="A10317" s="11">
        <v>863008</v>
      </c>
      <c r="B10317" s="12" t="s">
        <v>579</v>
      </c>
      <c r="C10317" s="12" t="s">
        <v>62</v>
      </c>
      <c r="D10317" s="12" t="s">
        <v>460</v>
      </c>
      <c r="E10317" s="11" t="s">
        <v>18</v>
      </c>
      <c r="F10317" s="11" t="s">
        <v>19</v>
      </c>
      <c r="G10317" s="37">
        <v>41780</v>
      </c>
      <c r="H10317" s="13">
        <v>41786</v>
      </c>
      <c r="I10317" s="21">
        <v>6</v>
      </c>
      <c r="J10317" s="43" t="s">
        <v>1471</v>
      </c>
      <c r="K10317" s="21">
        <f t="shared" si="322"/>
        <v>2014</v>
      </c>
      <c r="L10317" s="24">
        <f t="shared" si="323"/>
        <v>2</v>
      </c>
      <c r="M10317" s="11" t="s">
        <v>14</v>
      </c>
      <c r="N10317" s="11" t="s">
        <v>15</v>
      </c>
      <c r="O10317" s="11" t="str">
        <f>VLOOKUP(E10317,State_Code_Name!$B$1:$C$52,2,0)</f>
        <v>California</v>
      </c>
    </row>
    <row r="10318" spans="1:15" x14ac:dyDescent="0.3">
      <c r="A10318" s="11">
        <v>1899490</v>
      </c>
      <c r="B10318" s="12" t="s">
        <v>95</v>
      </c>
      <c r="C10318" s="12" t="s">
        <v>16</v>
      </c>
      <c r="D10318" s="12" t="s">
        <v>25</v>
      </c>
      <c r="E10318" s="11" t="s">
        <v>26</v>
      </c>
      <c r="F10318" s="11" t="s">
        <v>13</v>
      </c>
      <c r="G10318" s="37">
        <v>42487</v>
      </c>
      <c r="H10318" s="13">
        <v>42487</v>
      </c>
      <c r="I10318" s="21">
        <v>0</v>
      </c>
      <c r="J10318" s="43" t="s">
        <v>1483</v>
      </c>
      <c r="K10318" s="21">
        <f t="shared" si="322"/>
        <v>2016</v>
      </c>
      <c r="L10318" s="24">
        <f t="shared" si="323"/>
        <v>2</v>
      </c>
      <c r="M10318" s="11" t="s">
        <v>14</v>
      </c>
      <c r="N10318" s="11" t="s">
        <v>15</v>
      </c>
      <c r="O10318" s="11" t="str">
        <f>VLOOKUP(E10318,State_Code_Name!$B$1:$C$52,2,0)</f>
        <v>Georgia</v>
      </c>
    </row>
    <row r="10319" spans="1:15" x14ac:dyDescent="0.3">
      <c r="A10319" s="11">
        <v>1717239</v>
      </c>
      <c r="B10319" s="12" t="s">
        <v>239</v>
      </c>
      <c r="C10319" s="12" t="s">
        <v>9</v>
      </c>
      <c r="D10319" s="12" t="s">
        <v>10</v>
      </c>
      <c r="E10319" s="11" t="s">
        <v>60</v>
      </c>
      <c r="F10319" s="11" t="s">
        <v>19</v>
      </c>
      <c r="G10319" s="37">
        <v>42365</v>
      </c>
      <c r="H10319" s="13">
        <v>42395</v>
      </c>
      <c r="I10319" s="21">
        <v>30</v>
      </c>
      <c r="J10319" s="43" t="s">
        <v>1475</v>
      </c>
      <c r="K10319" s="21">
        <f t="shared" si="322"/>
        <v>2015</v>
      </c>
      <c r="L10319" s="24">
        <f t="shared" si="323"/>
        <v>4</v>
      </c>
      <c r="M10319" s="11" t="s">
        <v>14</v>
      </c>
      <c r="N10319" s="11" t="s">
        <v>15</v>
      </c>
      <c r="O10319" s="11" t="str">
        <f>VLOOKUP(E10319,State_Code_Name!$B$1:$C$52,2,0)</f>
        <v>Illinois</v>
      </c>
    </row>
    <row r="10320" spans="1:15" x14ac:dyDescent="0.3">
      <c r="A10320" s="11">
        <v>529076</v>
      </c>
      <c r="B10320" s="12" t="s">
        <v>11</v>
      </c>
      <c r="C10320" s="12" t="s">
        <v>37</v>
      </c>
      <c r="D10320" s="12" t="s">
        <v>120</v>
      </c>
      <c r="E10320" s="11" t="s">
        <v>52</v>
      </c>
      <c r="F10320" s="11" t="s">
        <v>19</v>
      </c>
      <c r="G10320" s="37">
        <v>41533</v>
      </c>
      <c r="H10320" s="13">
        <v>41534</v>
      </c>
      <c r="I10320" s="21">
        <v>1</v>
      </c>
      <c r="J10320" s="43" t="s">
        <v>1480</v>
      </c>
      <c r="K10320" s="21">
        <f t="shared" si="322"/>
        <v>2013</v>
      </c>
      <c r="L10320" s="24">
        <f t="shared" si="323"/>
        <v>3</v>
      </c>
      <c r="M10320" s="11" t="s">
        <v>14</v>
      </c>
      <c r="N10320" s="11" t="s">
        <v>14</v>
      </c>
      <c r="O10320" s="11" t="str">
        <f>VLOOKUP(E10320,State_Code_Name!$B$1:$C$52,2,0)</f>
        <v>Washington</v>
      </c>
    </row>
    <row r="10321" spans="1:15" x14ac:dyDescent="0.3">
      <c r="A10321" s="11">
        <v>1489956</v>
      </c>
      <c r="B10321" s="12" t="s">
        <v>39</v>
      </c>
      <c r="C10321" s="12" t="s">
        <v>27</v>
      </c>
      <c r="D10321" s="12" t="s">
        <v>28</v>
      </c>
      <c r="E10321" s="11" t="s">
        <v>36</v>
      </c>
      <c r="F10321" s="11" t="s">
        <v>58</v>
      </c>
      <c r="G10321" s="37">
        <v>42213</v>
      </c>
      <c r="H10321" s="13">
        <v>42214</v>
      </c>
      <c r="I10321" s="21">
        <v>1</v>
      </c>
      <c r="J10321" s="43" t="s">
        <v>1481</v>
      </c>
      <c r="K10321" s="21">
        <f t="shared" si="322"/>
        <v>2015</v>
      </c>
      <c r="L10321" s="24">
        <f t="shared" si="323"/>
        <v>3</v>
      </c>
      <c r="M10321" s="11" t="s">
        <v>14</v>
      </c>
      <c r="N10321" s="11" t="s">
        <v>15</v>
      </c>
      <c r="O10321" s="11" t="str">
        <f>VLOOKUP(E10321,State_Code_Name!$B$1:$C$52,2,0)</f>
        <v>Florida</v>
      </c>
    </row>
    <row r="10322" spans="1:15" x14ac:dyDescent="0.3">
      <c r="A10322" s="11">
        <v>2035753</v>
      </c>
      <c r="B10322" s="12" t="s">
        <v>142</v>
      </c>
      <c r="C10322" s="12" t="s">
        <v>27</v>
      </c>
      <c r="D10322" s="12" t="s">
        <v>28</v>
      </c>
      <c r="E10322" s="11" t="s">
        <v>153</v>
      </c>
      <c r="F10322" s="11" t="s">
        <v>19</v>
      </c>
      <c r="G10322" s="37">
        <v>42579</v>
      </c>
      <c r="H10322" s="13">
        <v>42579</v>
      </c>
      <c r="I10322" s="21">
        <v>0</v>
      </c>
      <c r="J10322" s="43" t="s">
        <v>1481</v>
      </c>
      <c r="K10322" s="21">
        <f t="shared" si="322"/>
        <v>2016</v>
      </c>
      <c r="L10322" s="24">
        <f t="shared" si="323"/>
        <v>3</v>
      </c>
      <c r="M10322" s="11" t="s">
        <v>14</v>
      </c>
      <c r="N10322" s="11" t="s">
        <v>15</v>
      </c>
      <c r="O10322" s="11" t="str">
        <f>VLOOKUP(E10322,State_Code_Name!$B$1:$C$52,2,0)</f>
        <v>Rhode Island</v>
      </c>
    </row>
    <row r="10323" spans="1:15" x14ac:dyDescent="0.3">
      <c r="A10323" s="11">
        <v>1153280</v>
      </c>
      <c r="B10323" s="12" t="s">
        <v>64</v>
      </c>
      <c r="C10323" s="12" t="s">
        <v>62</v>
      </c>
      <c r="D10323" s="12" t="s">
        <v>279</v>
      </c>
      <c r="E10323" s="11" t="s">
        <v>18</v>
      </c>
      <c r="F10323" s="11" t="s">
        <v>19</v>
      </c>
      <c r="G10323" s="37">
        <v>41984</v>
      </c>
      <c r="H10323" s="13">
        <v>41984</v>
      </c>
      <c r="I10323" s="21">
        <v>0</v>
      </c>
      <c r="J10323" s="43" t="s">
        <v>1475</v>
      </c>
      <c r="K10323" s="21">
        <f t="shared" si="322"/>
        <v>2014</v>
      </c>
      <c r="L10323" s="24">
        <f t="shared" si="323"/>
        <v>4</v>
      </c>
      <c r="M10323" s="11" t="s">
        <v>14</v>
      </c>
      <c r="N10323" s="11" t="s">
        <v>15</v>
      </c>
      <c r="O10323" s="11" t="str">
        <f>VLOOKUP(E10323,State_Code_Name!$B$1:$C$52,2,0)</f>
        <v>California</v>
      </c>
    </row>
    <row r="10324" spans="1:15" x14ac:dyDescent="0.3">
      <c r="A10324" s="11">
        <v>1798603</v>
      </c>
      <c r="B10324" s="12" t="s">
        <v>104</v>
      </c>
      <c r="C10324" s="12" t="s">
        <v>33</v>
      </c>
      <c r="D10324" s="12" t="s">
        <v>42</v>
      </c>
      <c r="E10324" s="11" t="s">
        <v>151</v>
      </c>
      <c r="F10324" s="11" t="s">
        <v>19</v>
      </c>
      <c r="G10324" s="37">
        <v>42422</v>
      </c>
      <c r="H10324" s="13">
        <v>42422</v>
      </c>
      <c r="I10324" s="21">
        <v>0</v>
      </c>
      <c r="J10324" s="43" t="s">
        <v>1478</v>
      </c>
      <c r="K10324" s="21">
        <f t="shared" si="322"/>
        <v>2016</v>
      </c>
      <c r="L10324" s="24">
        <f t="shared" si="323"/>
        <v>1</v>
      </c>
      <c r="M10324" s="11" t="s">
        <v>14</v>
      </c>
      <c r="N10324" s="11" t="s">
        <v>15</v>
      </c>
      <c r="O10324" s="11" t="str">
        <f>VLOOKUP(E10324,State_Code_Name!$B$1:$C$52,2,0)</f>
        <v>Idaho</v>
      </c>
    </row>
    <row r="10325" spans="1:15" x14ac:dyDescent="0.3">
      <c r="A10325" s="11">
        <v>1811656</v>
      </c>
      <c r="B10325" s="12" t="s">
        <v>55</v>
      </c>
      <c r="C10325" s="12" t="s">
        <v>53</v>
      </c>
      <c r="D10325" s="12" t="s">
        <v>54</v>
      </c>
      <c r="E10325" s="11" t="s">
        <v>121</v>
      </c>
      <c r="F10325" s="11" t="s">
        <v>303</v>
      </c>
      <c r="G10325" s="37">
        <v>42430</v>
      </c>
      <c r="H10325" s="13">
        <v>42432</v>
      </c>
      <c r="I10325" s="21">
        <v>2</v>
      </c>
      <c r="J10325" s="43" t="s">
        <v>1476</v>
      </c>
      <c r="K10325" s="21">
        <f t="shared" si="322"/>
        <v>2016</v>
      </c>
      <c r="L10325" s="24">
        <f t="shared" si="323"/>
        <v>1</v>
      </c>
      <c r="M10325" s="11" t="s">
        <v>14</v>
      </c>
      <c r="N10325" s="11" t="s">
        <v>15</v>
      </c>
      <c r="O10325" s="11" t="str">
        <f>VLOOKUP(E10325,State_Code_Name!$B$1:$C$52,2,0)</f>
        <v>Oregon</v>
      </c>
    </row>
    <row r="10326" spans="1:15" x14ac:dyDescent="0.3">
      <c r="A10326" s="11">
        <v>1239159</v>
      </c>
      <c r="B10326" s="12" t="s">
        <v>550</v>
      </c>
      <c r="C10326" s="12" t="s">
        <v>33</v>
      </c>
      <c r="D10326" s="12" t="s">
        <v>42</v>
      </c>
      <c r="E10326" s="11" t="s">
        <v>99</v>
      </c>
      <c r="F10326" s="11" t="s">
        <v>19</v>
      </c>
      <c r="G10326" s="37">
        <v>42048</v>
      </c>
      <c r="H10326" s="13">
        <v>42048</v>
      </c>
      <c r="I10326" s="21">
        <v>0</v>
      </c>
      <c r="J10326" s="43" t="s">
        <v>1478</v>
      </c>
      <c r="K10326" s="21">
        <f t="shared" si="322"/>
        <v>2015</v>
      </c>
      <c r="L10326" s="24">
        <f t="shared" si="323"/>
        <v>1</v>
      </c>
      <c r="M10326" s="11" t="s">
        <v>14</v>
      </c>
      <c r="N10326" s="11" t="s">
        <v>14</v>
      </c>
      <c r="O10326" s="11" t="str">
        <f>VLOOKUP(E10326,State_Code_Name!$B$1:$C$52,2,0)</f>
        <v>Arizona</v>
      </c>
    </row>
    <row r="10327" spans="1:15" x14ac:dyDescent="0.3">
      <c r="A10327" s="11">
        <v>733194</v>
      </c>
      <c r="B10327" s="12" t="s">
        <v>51</v>
      </c>
      <c r="C10327" s="12" t="s">
        <v>37</v>
      </c>
      <c r="D10327" s="12" t="s">
        <v>38</v>
      </c>
      <c r="E10327" s="11" t="s">
        <v>32</v>
      </c>
      <c r="F10327" s="11" t="s">
        <v>58</v>
      </c>
      <c r="G10327" s="37">
        <v>41696</v>
      </c>
      <c r="H10327" s="13">
        <v>41698</v>
      </c>
      <c r="I10327" s="21">
        <v>2</v>
      </c>
      <c r="J10327" s="43" t="s">
        <v>1478</v>
      </c>
      <c r="K10327" s="21">
        <f t="shared" si="322"/>
        <v>2014</v>
      </c>
      <c r="L10327" s="24">
        <f t="shared" si="323"/>
        <v>1</v>
      </c>
      <c r="M10327" s="11" t="s">
        <v>14</v>
      </c>
      <c r="N10327" s="11" t="s">
        <v>14</v>
      </c>
      <c r="O10327" s="11" t="str">
        <f>VLOOKUP(E10327,State_Code_Name!$B$1:$C$52,2,0)</f>
        <v>Texas</v>
      </c>
    </row>
    <row r="10328" spans="1:15" x14ac:dyDescent="0.3">
      <c r="A10328" s="11">
        <v>2030064</v>
      </c>
      <c r="B10328" s="12" t="s">
        <v>39</v>
      </c>
      <c r="C10328" s="12" t="s">
        <v>37</v>
      </c>
      <c r="D10328" s="12" t="s">
        <v>81</v>
      </c>
      <c r="E10328" s="11" t="s">
        <v>85</v>
      </c>
      <c r="F10328" s="11" t="s">
        <v>58</v>
      </c>
      <c r="G10328" s="37">
        <v>42577</v>
      </c>
      <c r="H10328" s="13">
        <v>42579</v>
      </c>
      <c r="I10328" s="21">
        <v>2</v>
      </c>
      <c r="J10328" s="43" t="s">
        <v>1481</v>
      </c>
      <c r="K10328" s="21">
        <f t="shared" si="322"/>
        <v>2016</v>
      </c>
      <c r="L10328" s="24">
        <f t="shared" si="323"/>
        <v>3</v>
      </c>
      <c r="M10328" s="11" t="s">
        <v>14</v>
      </c>
      <c r="N10328" s="11" t="s">
        <v>15</v>
      </c>
      <c r="O10328" s="11" t="str">
        <f>VLOOKUP(E10328,State_Code_Name!$B$1:$C$52,2,0)</f>
        <v>Wisconsin</v>
      </c>
    </row>
    <row r="10329" spans="1:15" x14ac:dyDescent="0.3">
      <c r="A10329" s="11">
        <v>1967800</v>
      </c>
      <c r="B10329" s="12" t="s">
        <v>59</v>
      </c>
      <c r="C10329" s="12" t="s">
        <v>9</v>
      </c>
      <c r="D10329" s="12" t="s">
        <v>276</v>
      </c>
      <c r="E10329" s="11" t="s">
        <v>80</v>
      </c>
      <c r="F10329" s="11" t="s">
        <v>24</v>
      </c>
      <c r="G10329" s="37">
        <v>42535</v>
      </c>
      <c r="H10329" s="13">
        <v>42536</v>
      </c>
      <c r="I10329" s="21">
        <v>1</v>
      </c>
      <c r="J10329" s="43" t="s">
        <v>1477</v>
      </c>
      <c r="K10329" s="21">
        <f t="shared" si="322"/>
        <v>2016</v>
      </c>
      <c r="L10329" s="24">
        <f t="shared" si="323"/>
        <v>2</v>
      </c>
      <c r="M10329" s="11" t="s">
        <v>14</v>
      </c>
      <c r="N10329" s="11" t="s">
        <v>14</v>
      </c>
      <c r="O10329" s="11" t="str">
        <f>VLOOKUP(E10329,State_Code_Name!$B$1:$C$52,2,0)</f>
        <v>Minnesota</v>
      </c>
    </row>
    <row r="10330" spans="1:15" x14ac:dyDescent="0.3">
      <c r="A10330" s="11">
        <v>650971</v>
      </c>
      <c r="B10330" s="12" t="s">
        <v>11</v>
      </c>
      <c r="C10330" s="12" t="s">
        <v>16</v>
      </c>
      <c r="D10330" s="12" t="s">
        <v>25</v>
      </c>
      <c r="E10330" s="11" t="s">
        <v>114</v>
      </c>
      <c r="F10330" s="11" t="s">
        <v>13</v>
      </c>
      <c r="G10330" s="37">
        <v>41639</v>
      </c>
      <c r="H10330" s="13">
        <v>41641</v>
      </c>
      <c r="I10330" s="21">
        <v>2</v>
      </c>
      <c r="J10330" s="43" t="s">
        <v>1475</v>
      </c>
      <c r="K10330" s="21">
        <f t="shared" si="322"/>
        <v>2013</v>
      </c>
      <c r="L10330" s="24">
        <f t="shared" si="323"/>
        <v>4</v>
      </c>
      <c r="M10330" s="11" t="s">
        <v>14</v>
      </c>
      <c r="N10330" s="11" t="s">
        <v>14</v>
      </c>
      <c r="O10330" s="11" t="str">
        <f>VLOOKUP(E10330,State_Code_Name!$B$1:$C$52,2,0)</f>
        <v>Iowa</v>
      </c>
    </row>
    <row r="10331" spans="1:15" x14ac:dyDescent="0.3">
      <c r="A10331" s="11">
        <v>1449077</v>
      </c>
      <c r="B10331" s="12" t="s">
        <v>379</v>
      </c>
      <c r="C10331" s="12" t="s">
        <v>33</v>
      </c>
      <c r="D10331" s="12" t="s">
        <v>45</v>
      </c>
      <c r="E10331" s="11" t="s">
        <v>32</v>
      </c>
      <c r="F10331" s="11" t="s">
        <v>19</v>
      </c>
      <c r="G10331" s="37">
        <v>42187</v>
      </c>
      <c r="H10331" s="13">
        <v>42187</v>
      </c>
      <c r="I10331" s="21">
        <v>0</v>
      </c>
      <c r="J10331" s="43" t="s">
        <v>1481</v>
      </c>
      <c r="K10331" s="21">
        <f t="shared" si="322"/>
        <v>2015</v>
      </c>
      <c r="L10331" s="24">
        <f t="shared" si="323"/>
        <v>3</v>
      </c>
      <c r="M10331" s="11" t="s">
        <v>14</v>
      </c>
      <c r="N10331" s="11" t="s">
        <v>15</v>
      </c>
      <c r="O10331" s="11" t="str">
        <f>VLOOKUP(E10331,State_Code_Name!$B$1:$C$52,2,0)</f>
        <v>Texas</v>
      </c>
    </row>
    <row r="10332" spans="1:15" x14ac:dyDescent="0.3">
      <c r="A10332" s="11">
        <v>1073074</v>
      </c>
      <c r="B10332" s="12" t="s">
        <v>55</v>
      </c>
      <c r="C10332" s="12" t="s">
        <v>53</v>
      </c>
      <c r="D10332" s="12" t="s">
        <v>77</v>
      </c>
      <c r="E10332" s="11" t="s">
        <v>32</v>
      </c>
      <c r="F10332" s="11" t="s">
        <v>19</v>
      </c>
      <c r="G10332" s="37">
        <v>41928</v>
      </c>
      <c r="H10332" s="13">
        <v>41934</v>
      </c>
      <c r="I10332" s="21">
        <v>6</v>
      </c>
      <c r="J10332" s="43" t="s">
        <v>1473</v>
      </c>
      <c r="K10332" s="21">
        <f t="shared" si="322"/>
        <v>2014</v>
      </c>
      <c r="L10332" s="24">
        <f t="shared" si="323"/>
        <v>4</v>
      </c>
      <c r="M10332" s="11" t="s">
        <v>14</v>
      </c>
      <c r="N10332" s="11" t="s">
        <v>14</v>
      </c>
      <c r="O10332" s="11" t="str">
        <f>VLOOKUP(E10332,State_Code_Name!$B$1:$C$52,2,0)</f>
        <v>Texas</v>
      </c>
    </row>
    <row r="10333" spans="1:15" x14ac:dyDescent="0.3">
      <c r="A10333" s="11">
        <v>1634732</v>
      </c>
      <c r="B10333" s="12" t="s">
        <v>730</v>
      </c>
      <c r="C10333" s="12" t="s">
        <v>33</v>
      </c>
      <c r="D10333" s="12" t="s">
        <v>160</v>
      </c>
      <c r="E10333" s="11" t="s">
        <v>18</v>
      </c>
      <c r="F10333" s="11" t="s">
        <v>19</v>
      </c>
      <c r="G10333" s="37">
        <v>42309</v>
      </c>
      <c r="H10333" s="13">
        <v>42309</v>
      </c>
      <c r="I10333" s="21">
        <v>0</v>
      </c>
      <c r="J10333" s="43" t="s">
        <v>1479</v>
      </c>
      <c r="K10333" s="21">
        <f t="shared" si="322"/>
        <v>2015</v>
      </c>
      <c r="L10333" s="24">
        <f t="shared" si="323"/>
        <v>4</v>
      </c>
      <c r="M10333" s="11" t="s">
        <v>14</v>
      </c>
      <c r="N10333" s="11" t="s">
        <v>15</v>
      </c>
      <c r="O10333" s="11" t="str">
        <f>VLOOKUP(E10333,State_Code_Name!$B$1:$C$52,2,0)</f>
        <v>California</v>
      </c>
    </row>
    <row r="10334" spans="1:15" x14ac:dyDescent="0.3">
      <c r="A10334" s="11">
        <v>901356</v>
      </c>
      <c r="B10334" s="12" t="s">
        <v>39</v>
      </c>
      <c r="C10334" s="12" t="s">
        <v>37</v>
      </c>
      <c r="D10334" s="12" t="s">
        <v>1451</v>
      </c>
      <c r="E10334" s="11" t="s">
        <v>129</v>
      </c>
      <c r="F10334" s="11" t="s">
        <v>19</v>
      </c>
      <c r="G10334" s="37">
        <v>41809</v>
      </c>
      <c r="H10334" s="13">
        <v>41813</v>
      </c>
      <c r="I10334" s="21">
        <v>4</v>
      </c>
      <c r="J10334" s="43" t="s">
        <v>1477</v>
      </c>
      <c r="K10334" s="21">
        <f t="shared" si="322"/>
        <v>2014</v>
      </c>
      <c r="L10334" s="24">
        <f t="shared" si="323"/>
        <v>2</v>
      </c>
      <c r="M10334" s="11" t="s">
        <v>14</v>
      </c>
      <c r="N10334" s="11" t="s">
        <v>15</v>
      </c>
      <c r="O10334" s="11" t="str">
        <f>VLOOKUP(E10334,State_Code_Name!$B$1:$C$52,2,0)</f>
        <v>New Hampshire</v>
      </c>
    </row>
    <row r="10335" spans="1:15" x14ac:dyDescent="0.3">
      <c r="A10335" s="11">
        <v>1135899</v>
      </c>
      <c r="B10335" s="12" t="s">
        <v>135</v>
      </c>
      <c r="C10335" s="12" t="s">
        <v>16</v>
      </c>
      <c r="D10335" s="12" t="s">
        <v>17</v>
      </c>
      <c r="E10335" s="11" t="s">
        <v>12</v>
      </c>
      <c r="F10335" s="11" t="s">
        <v>19</v>
      </c>
      <c r="G10335" s="37">
        <v>41972</v>
      </c>
      <c r="H10335" s="13">
        <v>41972</v>
      </c>
      <c r="I10335" s="21">
        <v>0</v>
      </c>
      <c r="J10335" s="43" t="s">
        <v>1479</v>
      </c>
      <c r="K10335" s="21">
        <f t="shared" si="322"/>
        <v>2014</v>
      </c>
      <c r="L10335" s="24">
        <f t="shared" si="323"/>
        <v>4</v>
      </c>
      <c r="M10335" s="11" t="s">
        <v>14</v>
      </c>
      <c r="N10335" s="11" t="s">
        <v>15</v>
      </c>
      <c r="O10335" s="11" t="str">
        <f>VLOOKUP(E10335,State_Code_Name!$B$1:$C$52,2,0)</f>
        <v>Virginia</v>
      </c>
    </row>
    <row r="10336" spans="1:15" x14ac:dyDescent="0.3">
      <c r="A10336" s="11">
        <v>256856</v>
      </c>
      <c r="B10336" s="12" t="s">
        <v>44</v>
      </c>
      <c r="C10336" s="12" t="s">
        <v>27</v>
      </c>
      <c r="D10336" s="12" t="s">
        <v>28</v>
      </c>
      <c r="E10336" s="11" t="s">
        <v>32</v>
      </c>
      <c r="F10336" s="11" t="s">
        <v>19</v>
      </c>
      <c r="G10336" s="37">
        <v>41297</v>
      </c>
      <c r="H10336" s="13">
        <v>41302</v>
      </c>
      <c r="I10336" s="21">
        <v>5</v>
      </c>
      <c r="J10336" s="43" t="s">
        <v>1474</v>
      </c>
      <c r="K10336" s="21">
        <f t="shared" si="322"/>
        <v>2013</v>
      </c>
      <c r="L10336" s="24">
        <f t="shared" si="323"/>
        <v>1</v>
      </c>
      <c r="M10336" s="11" t="s">
        <v>14</v>
      </c>
      <c r="N10336" s="11" t="s">
        <v>15</v>
      </c>
      <c r="O10336" s="11" t="str">
        <f>VLOOKUP(E10336,State_Code_Name!$B$1:$C$52,2,0)</f>
        <v>Texas</v>
      </c>
    </row>
    <row r="10337" spans="1:15" x14ac:dyDescent="0.3">
      <c r="A10337" s="11">
        <v>1795827</v>
      </c>
      <c r="B10337" s="12" t="s">
        <v>110</v>
      </c>
      <c r="C10337" s="12" t="s">
        <v>27</v>
      </c>
      <c r="D10337" s="12" t="s">
        <v>57</v>
      </c>
      <c r="E10337" s="11" t="s">
        <v>47</v>
      </c>
      <c r="F10337" s="11" t="s">
        <v>13</v>
      </c>
      <c r="G10337" s="37">
        <v>42419</v>
      </c>
      <c r="H10337" s="13">
        <v>42424</v>
      </c>
      <c r="I10337" s="21">
        <v>5</v>
      </c>
      <c r="J10337" s="43" t="s">
        <v>1478</v>
      </c>
      <c r="K10337" s="21">
        <f t="shared" si="322"/>
        <v>2016</v>
      </c>
      <c r="L10337" s="24">
        <f t="shared" si="323"/>
        <v>1</v>
      </c>
      <c r="M10337" s="11" t="s">
        <v>14</v>
      </c>
      <c r="N10337" s="11" t="s">
        <v>15</v>
      </c>
      <c r="O10337" s="11" t="str">
        <f>VLOOKUP(E10337,State_Code_Name!$B$1:$C$52,2,0)</f>
        <v>Pennsylvania</v>
      </c>
    </row>
    <row r="10338" spans="1:15" x14ac:dyDescent="0.3">
      <c r="A10338" s="11">
        <v>1911149</v>
      </c>
      <c r="B10338" s="12" t="s">
        <v>253</v>
      </c>
      <c r="C10338" s="12" t="s">
        <v>33</v>
      </c>
      <c r="D10338" s="12" t="s">
        <v>115</v>
      </c>
      <c r="E10338" s="11" t="s">
        <v>122</v>
      </c>
      <c r="F10338" s="11" t="s">
        <v>19</v>
      </c>
      <c r="G10338" s="37">
        <v>42495</v>
      </c>
      <c r="H10338" s="13">
        <v>42538</v>
      </c>
      <c r="I10338" s="21">
        <v>43</v>
      </c>
      <c r="J10338" s="43" t="s">
        <v>1471</v>
      </c>
      <c r="K10338" s="21">
        <f t="shared" si="322"/>
        <v>2016</v>
      </c>
      <c r="L10338" s="24">
        <f t="shared" si="323"/>
        <v>2</v>
      </c>
      <c r="M10338" s="11" t="s">
        <v>14</v>
      </c>
      <c r="N10338" s="11" t="s">
        <v>15</v>
      </c>
      <c r="O10338" s="11" t="str">
        <f>VLOOKUP(E10338,State_Code_Name!$B$1:$C$52,2,0)</f>
        <v>Maryland</v>
      </c>
    </row>
    <row r="10339" spans="1:15" x14ac:dyDescent="0.3">
      <c r="A10339" s="11">
        <v>1076862</v>
      </c>
      <c r="B10339" s="12" t="s">
        <v>55</v>
      </c>
      <c r="C10339" s="12" t="s">
        <v>53</v>
      </c>
      <c r="D10339" s="12" t="s">
        <v>102</v>
      </c>
      <c r="E10339" s="11" t="s">
        <v>67</v>
      </c>
      <c r="F10339" s="11" t="s">
        <v>19</v>
      </c>
      <c r="G10339" s="37">
        <v>41930</v>
      </c>
      <c r="H10339" s="13">
        <v>41930</v>
      </c>
      <c r="I10339" s="21">
        <v>0</v>
      </c>
      <c r="J10339" s="43" t="s">
        <v>1473</v>
      </c>
      <c r="K10339" s="21">
        <f t="shared" si="322"/>
        <v>2014</v>
      </c>
      <c r="L10339" s="24">
        <f t="shared" si="323"/>
        <v>4</v>
      </c>
      <c r="M10339" s="11" t="s">
        <v>14</v>
      </c>
      <c r="N10339" s="11" t="s">
        <v>15</v>
      </c>
      <c r="O10339" s="11" t="str">
        <f>VLOOKUP(E10339,State_Code_Name!$B$1:$C$52,2,0)</f>
        <v>Michigan</v>
      </c>
    </row>
    <row r="10340" spans="1:15" x14ac:dyDescent="0.3">
      <c r="A10340" s="11">
        <v>1171608</v>
      </c>
      <c r="B10340" s="12" t="s">
        <v>227</v>
      </c>
      <c r="C10340" s="12" t="s">
        <v>33</v>
      </c>
      <c r="D10340" s="12" t="s">
        <v>42</v>
      </c>
      <c r="E10340" s="11" t="s">
        <v>60</v>
      </c>
      <c r="F10340" s="11" t="s">
        <v>19</v>
      </c>
      <c r="G10340" s="37">
        <v>41999</v>
      </c>
      <c r="H10340" s="13">
        <v>41999</v>
      </c>
      <c r="I10340" s="21">
        <v>0</v>
      </c>
      <c r="J10340" s="43" t="s">
        <v>1475</v>
      </c>
      <c r="K10340" s="21">
        <f t="shared" si="322"/>
        <v>2014</v>
      </c>
      <c r="L10340" s="24">
        <f t="shared" si="323"/>
        <v>4</v>
      </c>
      <c r="M10340" s="11" t="s">
        <v>14</v>
      </c>
      <c r="N10340" s="11" t="s">
        <v>14</v>
      </c>
      <c r="O10340" s="11" t="str">
        <f>VLOOKUP(E10340,State_Code_Name!$B$1:$C$52,2,0)</f>
        <v>Illinois</v>
      </c>
    </row>
    <row r="10341" spans="1:15" x14ac:dyDescent="0.3">
      <c r="A10341" s="11">
        <v>590905</v>
      </c>
      <c r="B10341" s="12" t="s">
        <v>61</v>
      </c>
      <c r="C10341" s="12" t="s">
        <v>53</v>
      </c>
      <c r="D10341" s="12" t="s">
        <v>54</v>
      </c>
      <c r="E10341" s="11" t="s">
        <v>36</v>
      </c>
      <c r="F10341" s="11" t="s">
        <v>19</v>
      </c>
      <c r="G10341" s="37">
        <v>41588</v>
      </c>
      <c r="H10341" s="13">
        <v>41600</v>
      </c>
      <c r="I10341" s="21">
        <v>12</v>
      </c>
      <c r="J10341" s="43" t="s">
        <v>1479</v>
      </c>
      <c r="K10341" s="21">
        <f t="shared" si="322"/>
        <v>2013</v>
      </c>
      <c r="L10341" s="24">
        <f t="shared" si="323"/>
        <v>4</v>
      </c>
      <c r="M10341" s="11" t="s">
        <v>14</v>
      </c>
      <c r="N10341" s="11" t="s">
        <v>15</v>
      </c>
      <c r="O10341" s="11" t="str">
        <f>VLOOKUP(E10341,State_Code_Name!$B$1:$C$52,2,0)</f>
        <v>Florida</v>
      </c>
    </row>
    <row r="10342" spans="1:15" x14ac:dyDescent="0.3">
      <c r="A10342" s="11">
        <v>801207</v>
      </c>
      <c r="B10342" s="12" t="s">
        <v>156</v>
      </c>
      <c r="C10342" s="12" t="s">
        <v>33</v>
      </c>
      <c r="D10342" s="12" t="s">
        <v>42</v>
      </c>
      <c r="E10342" s="11" t="s">
        <v>32</v>
      </c>
      <c r="F10342" s="11" t="s">
        <v>58</v>
      </c>
      <c r="G10342" s="37">
        <v>41738</v>
      </c>
      <c r="H10342" s="13">
        <v>41740</v>
      </c>
      <c r="I10342" s="21">
        <v>2</v>
      </c>
      <c r="J10342" s="43" t="s">
        <v>1483</v>
      </c>
      <c r="K10342" s="21">
        <f t="shared" si="322"/>
        <v>2014</v>
      </c>
      <c r="L10342" s="24">
        <f t="shared" si="323"/>
        <v>2</v>
      </c>
      <c r="M10342" s="11" t="s">
        <v>14</v>
      </c>
      <c r="N10342" s="11" t="s">
        <v>15</v>
      </c>
      <c r="O10342" s="11" t="str">
        <f>VLOOKUP(E10342,State_Code_Name!$B$1:$C$52,2,0)</f>
        <v>Texas</v>
      </c>
    </row>
    <row r="10343" spans="1:15" x14ac:dyDescent="0.3">
      <c r="A10343" s="11">
        <v>1548454</v>
      </c>
      <c r="B10343" s="12" t="s">
        <v>474</v>
      </c>
      <c r="C10343" s="12" t="s">
        <v>37</v>
      </c>
      <c r="D10343" s="12" t="s">
        <v>81</v>
      </c>
      <c r="E10343" s="11" t="s">
        <v>85</v>
      </c>
      <c r="F10343" s="11" t="s">
        <v>19</v>
      </c>
      <c r="G10343" s="37">
        <v>42249</v>
      </c>
      <c r="H10343" s="13">
        <v>42249</v>
      </c>
      <c r="I10343" s="21">
        <v>0</v>
      </c>
      <c r="J10343" s="43" t="s">
        <v>1480</v>
      </c>
      <c r="K10343" s="21">
        <f t="shared" si="322"/>
        <v>2015</v>
      </c>
      <c r="L10343" s="24">
        <f t="shared" si="323"/>
        <v>3</v>
      </c>
      <c r="M10343" s="11" t="s">
        <v>14</v>
      </c>
      <c r="N10343" s="11" t="s">
        <v>14</v>
      </c>
      <c r="O10343" s="11" t="str">
        <f>VLOOKUP(E10343,State_Code_Name!$B$1:$C$52,2,0)</f>
        <v>Wisconsin</v>
      </c>
    </row>
    <row r="10344" spans="1:15" x14ac:dyDescent="0.3">
      <c r="A10344" s="11">
        <v>887433</v>
      </c>
      <c r="B10344" s="12" t="s">
        <v>39</v>
      </c>
      <c r="C10344" s="12" t="s">
        <v>16</v>
      </c>
      <c r="D10344" s="12" t="s">
        <v>17</v>
      </c>
      <c r="E10344" s="11" t="s">
        <v>18</v>
      </c>
      <c r="F10344" s="11" t="s">
        <v>19</v>
      </c>
      <c r="G10344" s="37">
        <v>41799</v>
      </c>
      <c r="H10344" s="13">
        <v>41799</v>
      </c>
      <c r="I10344" s="21">
        <v>0</v>
      </c>
      <c r="J10344" s="43" t="s">
        <v>1477</v>
      </c>
      <c r="K10344" s="21">
        <f t="shared" si="322"/>
        <v>2014</v>
      </c>
      <c r="L10344" s="24">
        <f t="shared" si="323"/>
        <v>2</v>
      </c>
      <c r="M10344" s="11" t="s">
        <v>14</v>
      </c>
      <c r="N10344" s="11" t="s">
        <v>15</v>
      </c>
      <c r="O10344" s="11" t="str">
        <f>VLOOKUP(E10344,State_Code_Name!$B$1:$C$52,2,0)</f>
        <v>California</v>
      </c>
    </row>
    <row r="10345" spans="1:15" x14ac:dyDescent="0.3">
      <c r="A10345" s="11">
        <v>1801496</v>
      </c>
      <c r="B10345" s="12" t="s">
        <v>44</v>
      </c>
      <c r="C10345" s="12" t="s">
        <v>16</v>
      </c>
      <c r="D10345" s="12" t="s">
        <v>21</v>
      </c>
      <c r="E10345" s="11" t="s">
        <v>32</v>
      </c>
      <c r="F10345" s="11" t="s">
        <v>303</v>
      </c>
      <c r="G10345" s="37">
        <v>42423</v>
      </c>
      <c r="H10345" s="13">
        <v>42425</v>
      </c>
      <c r="I10345" s="21">
        <v>2</v>
      </c>
      <c r="J10345" s="43" t="s">
        <v>1478</v>
      </c>
      <c r="K10345" s="21">
        <f t="shared" si="322"/>
        <v>2016</v>
      </c>
      <c r="L10345" s="24">
        <f t="shared" si="323"/>
        <v>1</v>
      </c>
      <c r="M10345" s="11" t="s">
        <v>14</v>
      </c>
      <c r="N10345" s="11" t="s">
        <v>14</v>
      </c>
      <c r="O10345" s="11" t="str">
        <f>VLOOKUP(E10345,State_Code_Name!$B$1:$C$52,2,0)</f>
        <v>Texas</v>
      </c>
    </row>
    <row r="10346" spans="1:15" x14ac:dyDescent="0.3">
      <c r="A10346" s="11">
        <v>2073789</v>
      </c>
      <c r="B10346" s="12" t="s">
        <v>455</v>
      </c>
      <c r="C10346" s="12" t="s">
        <v>27</v>
      </c>
      <c r="D10346" s="12" t="s">
        <v>79</v>
      </c>
      <c r="E10346" s="11" t="s">
        <v>23</v>
      </c>
      <c r="F10346" s="11" t="s">
        <v>19</v>
      </c>
      <c r="G10346" s="37">
        <v>42602</v>
      </c>
      <c r="H10346" s="13">
        <v>42602</v>
      </c>
      <c r="I10346" s="21">
        <v>0</v>
      </c>
      <c r="J10346" s="43" t="s">
        <v>1482</v>
      </c>
      <c r="K10346" s="21">
        <f t="shared" si="322"/>
        <v>2016</v>
      </c>
      <c r="L10346" s="24">
        <f t="shared" si="323"/>
        <v>3</v>
      </c>
      <c r="M10346" s="11" t="s">
        <v>14</v>
      </c>
      <c r="N10346" s="11" t="s">
        <v>15</v>
      </c>
      <c r="O10346" s="11" t="str">
        <f>VLOOKUP(E10346,State_Code_Name!$B$1:$C$52,2,0)</f>
        <v>New York</v>
      </c>
    </row>
    <row r="10347" spans="1:15" x14ac:dyDescent="0.3">
      <c r="A10347" s="11">
        <v>945211</v>
      </c>
      <c r="B10347" s="12" t="s">
        <v>69</v>
      </c>
      <c r="C10347" s="12" t="s">
        <v>37</v>
      </c>
      <c r="D10347" s="12" t="s">
        <v>81</v>
      </c>
      <c r="E10347" s="11" t="s">
        <v>121</v>
      </c>
      <c r="F10347" s="11" t="s">
        <v>19</v>
      </c>
      <c r="G10347" s="37">
        <v>41839</v>
      </c>
      <c r="H10347" s="13">
        <v>41843</v>
      </c>
      <c r="I10347" s="21">
        <v>4</v>
      </c>
      <c r="J10347" s="43" t="s">
        <v>1481</v>
      </c>
      <c r="K10347" s="21">
        <f t="shared" si="322"/>
        <v>2014</v>
      </c>
      <c r="L10347" s="24">
        <f t="shared" si="323"/>
        <v>3</v>
      </c>
      <c r="M10347" s="11" t="s">
        <v>14</v>
      </c>
      <c r="N10347" s="11" t="s">
        <v>15</v>
      </c>
      <c r="O10347" s="11" t="str">
        <f>VLOOKUP(E10347,State_Code_Name!$B$1:$C$52,2,0)</f>
        <v>Oregon</v>
      </c>
    </row>
    <row r="10348" spans="1:15" x14ac:dyDescent="0.3">
      <c r="A10348" s="11">
        <v>1796449</v>
      </c>
      <c r="B10348" s="12" t="s">
        <v>178</v>
      </c>
      <c r="C10348" s="12" t="s">
        <v>27</v>
      </c>
      <c r="D10348" s="12" t="s">
        <v>57</v>
      </c>
      <c r="E10348" s="11" t="s">
        <v>158</v>
      </c>
      <c r="F10348" s="11" t="s">
        <v>19</v>
      </c>
      <c r="G10348" s="37">
        <v>42419</v>
      </c>
      <c r="H10348" s="13">
        <v>42419</v>
      </c>
      <c r="I10348" s="21">
        <v>0</v>
      </c>
      <c r="J10348" s="43" t="s">
        <v>1478</v>
      </c>
      <c r="K10348" s="21">
        <f t="shared" si="322"/>
        <v>2016</v>
      </c>
      <c r="L10348" s="24">
        <f t="shared" si="323"/>
        <v>1</v>
      </c>
      <c r="M10348" s="11" t="s">
        <v>14</v>
      </c>
      <c r="N10348" s="11" t="s">
        <v>15</v>
      </c>
      <c r="O10348" s="11" t="str">
        <f>VLOOKUP(E10348,State_Code_Name!$B$1:$C$52,2,0)</f>
        <v>New Mexico</v>
      </c>
    </row>
    <row r="10349" spans="1:15" x14ac:dyDescent="0.3">
      <c r="A10349" s="11">
        <v>1123539</v>
      </c>
      <c r="B10349" s="12" t="s">
        <v>963</v>
      </c>
      <c r="C10349" s="12" t="s">
        <v>33</v>
      </c>
      <c r="D10349" s="12" t="s">
        <v>42</v>
      </c>
      <c r="E10349" s="11" t="s">
        <v>18</v>
      </c>
      <c r="F10349" s="11" t="s">
        <v>19</v>
      </c>
      <c r="G10349" s="37">
        <v>41962</v>
      </c>
      <c r="H10349" s="13">
        <v>41962</v>
      </c>
      <c r="I10349" s="21">
        <v>0</v>
      </c>
      <c r="J10349" s="43" t="s">
        <v>1479</v>
      </c>
      <c r="K10349" s="21">
        <f t="shared" si="322"/>
        <v>2014</v>
      </c>
      <c r="L10349" s="24">
        <f t="shared" si="323"/>
        <v>4</v>
      </c>
      <c r="M10349" s="11" t="s">
        <v>14</v>
      </c>
      <c r="N10349" s="11" t="s">
        <v>15</v>
      </c>
      <c r="O10349" s="11" t="str">
        <f>VLOOKUP(E10349,State_Code_Name!$B$1:$C$52,2,0)</f>
        <v>California</v>
      </c>
    </row>
    <row r="10350" spans="1:15" x14ac:dyDescent="0.3">
      <c r="A10350" s="11">
        <v>1195316</v>
      </c>
      <c r="B10350" s="12" t="s">
        <v>39</v>
      </c>
      <c r="C10350" s="12" t="s">
        <v>62</v>
      </c>
      <c r="D10350" s="12" t="s">
        <v>279</v>
      </c>
      <c r="E10350" s="11" t="s">
        <v>60</v>
      </c>
      <c r="F10350" s="11" t="s">
        <v>19</v>
      </c>
      <c r="G10350" s="37">
        <v>42019</v>
      </c>
      <c r="H10350" s="13">
        <v>42019</v>
      </c>
      <c r="I10350" s="21">
        <v>0</v>
      </c>
      <c r="J10350" s="43" t="s">
        <v>1474</v>
      </c>
      <c r="K10350" s="21">
        <f t="shared" si="322"/>
        <v>2015</v>
      </c>
      <c r="L10350" s="24">
        <f t="shared" si="323"/>
        <v>1</v>
      </c>
      <c r="M10350" s="11" t="s">
        <v>14</v>
      </c>
      <c r="N10350" s="11" t="s">
        <v>15</v>
      </c>
      <c r="O10350" s="11" t="str">
        <f>VLOOKUP(E10350,State_Code_Name!$B$1:$C$52,2,0)</f>
        <v>Illinois</v>
      </c>
    </row>
    <row r="10351" spans="1:15" x14ac:dyDescent="0.3">
      <c r="A10351" s="11">
        <v>2081433</v>
      </c>
      <c r="B10351" s="12" t="s">
        <v>64</v>
      </c>
      <c r="C10351" s="12" t="s">
        <v>62</v>
      </c>
      <c r="D10351" s="12" t="s">
        <v>279</v>
      </c>
      <c r="E10351" s="11" t="s">
        <v>18</v>
      </c>
      <c r="F10351" s="11" t="s">
        <v>19</v>
      </c>
      <c r="G10351" s="37">
        <v>42608</v>
      </c>
      <c r="H10351" s="13">
        <v>42608</v>
      </c>
      <c r="I10351" s="21">
        <v>0</v>
      </c>
      <c r="J10351" s="43" t="s">
        <v>1482</v>
      </c>
      <c r="K10351" s="21">
        <f t="shared" si="322"/>
        <v>2016</v>
      </c>
      <c r="L10351" s="24">
        <f t="shared" si="323"/>
        <v>3</v>
      </c>
      <c r="M10351" s="11" t="s">
        <v>14</v>
      </c>
      <c r="N10351" s="11" t="s">
        <v>15</v>
      </c>
      <c r="O10351" s="11" t="str">
        <f>VLOOKUP(E10351,State_Code_Name!$B$1:$C$52,2,0)</f>
        <v>California</v>
      </c>
    </row>
    <row r="10352" spans="1:15" x14ac:dyDescent="0.3">
      <c r="A10352" s="11">
        <v>1906037</v>
      </c>
      <c r="B10352" s="12" t="s">
        <v>575</v>
      </c>
      <c r="C10352" s="12" t="s">
        <v>33</v>
      </c>
      <c r="D10352" s="12" t="s">
        <v>45</v>
      </c>
      <c r="E10352" s="11" t="s">
        <v>71</v>
      </c>
      <c r="F10352" s="11" t="s">
        <v>19</v>
      </c>
      <c r="G10352" s="37">
        <v>42492</v>
      </c>
      <c r="H10352" s="13">
        <v>42492</v>
      </c>
      <c r="I10352" s="21">
        <v>0</v>
      </c>
      <c r="J10352" s="43" t="s">
        <v>1471</v>
      </c>
      <c r="K10352" s="21">
        <f t="shared" si="322"/>
        <v>2016</v>
      </c>
      <c r="L10352" s="24">
        <f t="shared" si="323"/>
        <v>2</v>
      </c>
      <c r="M10352" s="11" t="s">
        <v>14</v>
      </c>
      <c r="N10352" s="11" t="s">
        <v>15</v>
      </c>
      <c r="O10352" s="11" t="str">
        <f>VLOOKUP(E10352,State_Code_Name!$B$1:$C$52,2,0)</f>
        <v>Massachusetts</v>
      </c>
    </row>
    <row r="10353" spans="1:15" x14ac:dyDescent="0.3">
      <c r="A10353" s="11">
        <v>571764</v>
      </c>
      <c r="B10353" s="12" t="s">
        <v>84</v>
      </c>
      <c r="C10353" s="12" t="s">
        <v>37</v>
      </c>
      <c r="D10353" s="12" t="s">
        <v>201</v>
      </c>
      <c r="E10353" s="11" t="s">
        <v>98</v>
      </c>
      <c r="F10353" s="11" t="s">
        <v>19</v>
      </c>
      <c r="G10353" s="37">
        <v>41572</v>
      </c>
      <c r="H10353" s="13">
        <v>41572</v>
      </c>
      <c r="I10353" s="21">
        <v>0</v>
      </c>
      <c r="J10353" s="43" t="s">
        <v>1473</v>
      </c>
      <c r="K10353" s="21">
        <f t="shared" si="322"/>
        <v>2013</v>
      </c>
      <c r="L10353" s="24">
        <f t="shared" si="323"/>
        <v>4</v>
      </c>
      <c r="M10353" s="11" t="s">
        <v>14</v>
      </c>
      <c r="N10353" s="11" t="s">
        <v>15</v>
      </c>
      <c r="O10353" s="11" t="str">
        <f>VLOOKUP(E10353,State_Code_Name!$B$1:$C$52,2,0)</f>
        <v>Colorado</v>
      </c>
    </row>
    <row r="10354" spans="1:15" x14ac:dyDescent="0.3">
      <c r="A10354" s="11">
        <v>1919683</v>
      </c>
      <c r="B10354" s="12" t="s">
        <v>92</v>
      </c>
      <c r="C10354" s="12" t="s">
        <v>9</v>
      </c>
      <c r="D10354" s="12" t="s">
        <v>10</v>
      </c>
      <c r="E10354" s="11" t="s">
        <v>99</v>
      </c>
      <c r="F10354" s="11" t="s">
        <v>19</v>
      </c>
      <c r="G10354" s="37">
        <v>42501</v>
      </c>
      <c r="H10354" s="13">
        <v>42501</v>
      </c>
      <c r="I10354" s="21">
        <v>0</v>
      </c>
      <c r="J10354" s="43" t="s">
        <v>1471</v>
      </c>
      <c r="K10354" s="21">
        <f t="shared" si="322"/>
        <v>2016</v>
      </c>
      <c r="L10354" s="24">
        <f t="shared" si="323"/>
        <v>2</v>
      </c>
      <c r="M10354" s="11" t="s">
        <v>14</v>
      </c>
      <c r="N10354" s="11" t="s">
        <v>15</v>
      </c>
      <c r="O10354" s="11" t="str">
        <f>VLOOKUP(E10354,State_Code_Name!$B$1:$C$52,2,0)</f>
        <v>Arizona</v>
      </c>
    </row>
    <row r="10355" spans="1:15" x14ac:dyDescent="0.3">
      <c r="A10355" s="11">
        <v>1019822</v>
      </c>
      <c r="B10355" s="12" t="s">
        <v>55</v>
      </c>
      <c r="C10355" s="12" t="s">
        <v>53</v>
      </c>
      <c r="D10355" s="12" t="s">
        <v>54</v>
      </c>
      <c r="E10355" s="11" t="s">
        <v>23</v>
      </c>
      <c r="F10355" s="11" t="s">
        <v>19</v>
      </c>
      <c r="G10355" s="37">
        <v>41891</v>
      </c>
      <c r="H10355" s="13">
        <v>41891</v>
      </c>
      <c r="I10355" s="21">
        <v>0</v>
      </c>
      <c r="J10355" s="43" t="s">
        <v>1480</v>
      </c>
      <c r="K10355" s="21">
        <f t="shared" si="322"/>
        <v>2014</v>
      </c>
      <c r="L10355" s="24">
        <f t="shared" si="323"/>
        <v>3</v>
      </c>
      <c r="M10355" s="11" t="s">
        <v>14</v>
      </c>
      <c r="N10355" s="11" t="s">
        <v>15</v>
      </c>
      <c r="O10355" s="11" t="str">
        <f>VLOOKUP(E10355,State_Code_Name!$B$1:$C$52,2,0)</f>
        <v>New York</v>
      </c>
    </row>
    <row r="10356" spans="1:15" x14ac:dyDescent="0.3">
      <c r="A10356" s="11">
        <v>535079</v>
      </c>
      <c r="B10356" s="12" t="s">
        <v>74</v>
      </c>
      <c r="C10356" s="12" t="s">
        <v>27</v>
      </c>
      <c r="D10356" s="12" t="s">
        <v>28</v>
      </c>
      <c r="E10356" s="11" t="s">
        <v>18</v>
      </c>
      <c r="F10356" s="11" t="s">
        <v>303</v>
      </c>
      <c r="G10356" s="37">
        <v>41536</v>
      </c>
      <c r="H10356" s="13">
        <v>41537</v>
      </c>
      <c r="I10356" s="21">
        <v>1</v>
      </c>
      <c r="J10356" s="43" t="s">
        <v>1480</v>
      </c>
      <c r="K10356" s="21">
        <f t="shared" si="322"/>
        <v>2013</v>
      </c>
      <c r="L10356" s="24">
        <f t="shared" si="323"/>
        <v>3</v>
      </c>
      <c r="M10356" s="11" t="s">
        <v>14</v>
      </c>
      <c r="N10356" s="11" t="s">
        <v>15</v>
      </c>
      <c r="O10356" s="11" t="str">
        <f>VLOOKUP(E10356,State_Code_Name!$B$1:$C$52,2,0)</f>
        <v>California</v>
      </c>
    </row>
    <row r="10357" spans="1:15" x14ac:dyDescent="0.3">
      <c r="A10357" s="11">
        <v>1424911</v>
      </c>
      <c r="B10357" s="12" t="s">
        <v>451</v>
      </c>
      <c r="C10357" s="12" t="s">
        <v>27</v>
      </c>
      <c r="D10357" s="12" t="s">
        <v>57</v>
      </c>
      <c r="E10357" s="11" t="s">
        <v>99</v>
      </c>
      <c r="F10357" s="11" t="s">
        <v>19</v>
      </c>
      <c r="G10357" s="37">
        <v>42172</v>
      </c>
      <c r="H10357" s="13">
        <v>42172</v>
      </c>
      <c r="I10357" s="21">
        <v>0</v>
      </c>
      <c r="J10357" s="43" t="s">
        <v>1477</v>
      </c>
      <c r="K10357" s="21">
        <f t="shared" si="322"/>
        <v>2015</v>
      </c>
      <c r="L10357" s="24">
        <f t="shared" si="323"/>
        <v>2</v>
      </c>
      <c r="M10357" s="11" t="s">
        <v>14</v>
      </c>
      <c r="N10357" s="11" t="s">
        <v>15</v>
      </c>
      <c r="O10357" s="11" t="str">
        <f>VLOOKUP(E10357,State_Code_Name!$B$1:$C$52,2,0)</f>
        <v>Arizona</v>
      </c>
    </row>
    <row r="10358" spans="1:15" x14ac:dyDescent="0.3">
      <c r="A10358" s="11">
        <v>337541</v>
      </c>
      <c r="B10358" s="12" t="s">
        <v>84</v>
      </c>
      <c r="C10358" s="12" t="s">
        <v>37</v>
      </c>
      <c r="D10358" s="12" t="s">
        <v>1451</v>
      </c>
      <c r="E10358" s="11" t="s">
        <v>47</v>
      </c>
      <c r="F10358" s="11" t="s">
        <v>19</v>
      </c>
      <c r="G10358" s="37">
        <v>41333</v>
      </c>
      <c r="H10358" s="13">
        <v>41333</v>
      </c>
      <c r="I10358" s="21">
        <v>0</v>
      </c>
      <c r="J10358" s="43" t="s">
        <v>1478</v>
      </c>
      <c r="K10358" s="21">
        <f t="shared" si="322"/>
        <v>2013</v>
      </c>
      <c r="L10358" s="24">
        <f t="shared" si="323"/>
        <v>1</v>
      </c>
      <c r="M10358" s="11" t="s">
        <v>14</v>
      </c>
      <c r="N10358" s="11" t="s">
        <v>15</v>
      </c>
      <c r="O10358" s="11" t="str">
        <f>VLOOKUP(E10358,State_Code_Name!$B$1:$C$52,2,0)</f>
        <v>Pennsylvania</v>
      </c>
    </row>
    <row r="10359" spans="1:15" x14ac:dyDescent="0.3">
      <c r="A10359" s="11">
        <v>704581</v>
      </c>
      <c r="B10359" s="12" t="s">
        <v>860</v>
      </c>
      <c r="C10359" s="12" t="s">
        <v>27</v>
      </c>
      <c r="D10359" s="12" t="s">
        <v>79</v>
      </c>
      <c r="E10359" s="11" t="s">
        <v>18</v>
      </c>
      <c r="F10359" s="11" t="s">
        <v>19</v>
      </c>
      <c r="G10359" s="37">
        <v>41678</v>
      </c>
      <c r="H10359" s="13">
        <v>41681</v>
      </c>
      <c r="I10359" s="21">
        <v>3</v>
      </c>
      <c r="J10359" s="43" t="s">
        <v>1478</v>
      </c>
      <c r="K10359" s="21">
        <f t="shared" si="322"/>
        <v>2014</v>
      </c>
      <c r="L10359" s="24">
        <f t="shared" si="323"/>
        <v>1</v>
      </c>
      <c r="M10359" s="11" t="s">
        <v>14</v>
      </c>
      <c r="N10359" s="11" t="s">
        <v>15</v>
      </c>
      <c r="O10359" s="11" t="str">
        <f>VLOOKUP(E10359,State_Code_Name!$B$1:$C$52,2,0)</f>
        <v>California</v>
      </c>
    </row>
    <row r="10360" spans="1:15" x14ac:dyDescent="0.3">
      <c r="A10360" s="11">
        <v>2195510</v>
      </c>
      <c r="B10360" s="12" t="s">
        <v>708</v>
      </c>
      <c r="C10360" s="12" t="s">
        <v>33</v>
      </c>
      <c r="D10360" s="12" t="s">
        <v>42</v>
      </c>
      <c r="E10360" s="11" t="s">
        <v>26</v>
      </c>
      <c r="F10360" s="11" t="s">
        <v>19</v>
      </c>
      <c r="G10360" s="37">
        <v>42680</v>
      </c>
      <c r="H10360" s="13">
        <v>42680</v>
      </c>
      <c r="I10360" s="21">
        <v>0</v>
      </c>
      <c r="J10360" s="43" t="s">
        <v>1479</v>
      </c>
      <c r="K10360" s="21">
        <f t="shared" si="322"/>
        <v>2016</v>
      </c>
      <c r="L10360" s="24">
        <f t="shared" si="323"/>
        <v>4</v>
      </c>
      <c r="M10360" s="11" t="s">
        <v>14</v>
      </c>
      <c r="N10360" s="11" t="s">
        <v>14</v>
      </c>
      <c r="O10360" s="11" t="str">
        <f>VLOOKUP(E10360,State_Code_Name!$B$1:$C$52,2,0)</f>
        <v>Georgia</v>
      </c>
    </row>
    <row r="10361" spans="1:15" x14ac:dyDescent="0.3">
      <c r="A10361" s="11">
        <v>747513</v>
      </c>
      <c r="B10361" s="12" t="s">
        <v>119</v>
      </c>
      <c r="C10361" s="12" t="s">
        <v>33</v>
      </c>
      <c r="D10361" s="12" t="s">
        <v>45</v>
      </c>
      <c r="E10361" s="11" t="s">
        <v>138</v>
      </c>
      <c r="F10361" s="11" t="s">
        <v>303</v>
      </c>
      <c r="G10361" s="37">
        <v>41704</v>
      </c>
      <c r="H10361" s="13">
        <v>41705</v>
      </c>
      <c r="I10361" s="21">
        <v>1</v>
      </c>
      <c r="J10361" s="43" t="s">
        <v>1476</v>
      </c>
      <c r="K10361" s="21">
        <f t="shared" si="322"/>
        <v>2014</v>
      </c>
      <c r="L10361" s="24">
        <f t="shared" si="323"/>
        <v>1</v>
      </c>
      <c r="M10361" s="11" t="s">
        <v>14</v>
      </c>
      <c r="N10361" s="11" t="s">
        <v>15</v>
      </c>
      <c r="O10361" s="11" t="str">
        <f>VLOOKUP(E10361,State_Code_Name!$B$1:$C$52,2,0)</f>
        <v>Kansas</v>
      </c>
    </row>
    <row r="10362" spans="1:15" x14ac:dyDescent="0.3">
      <c r="A10362" s="11">
        <v>1072441</v>
      </c>
      <c r="B10362" s="12" t="s">
        <v>205</v>
      </c>
      <c r="C10362" s="12" t="s">
        <v>27</v>
      </c>
      <c r="D10362" s="12" t="s">
        <v>28</v>
      </c>
      <c r="E10362" s="11" t="s">
        <v>18</v>
      </c>
      <c r="F10362" s="11" t="s">
        <v>19</v>
      </c>
      <c r="G10362" s="37">
        <v>41927</v>
      </c>
      <c r="H10362" s="13">
        <v>41927</v>
      </c>
      <c r="I10362" s="21">
        <v>0</v>
      </c>
      <c r="J10362" s="43" t="s">
        <v>1473</v>
      </c>
      <c r="K10362" s="21">
        <f t="shared" si="322"/>
        <v>2014</v>
      </c>
      <c r="L10362" s="24">
        <f t="shared" si="323"/>
        <v>4</v>
      </c>
      <c r="M10362" s="11" t="s">
        <v>14</v>
      </c>
      <c r="N10362" s="11" t="s">
        <v>15</v>
      </c>
      <c r="O10362" s="11" t="str">
        <f>VLOOKUP(E10362,State_Code_Name!$B$1:$C$52,2,0)</f>
        <v>California</v>
      </c>
    </row>
    <row r="10363" spans="1:15" x14ac:dyDescent="0.3">
      <c r="A10363" s="11">
        <v>1728077</v>
      </c>
      <c r="B10363" s="12" t="s">
        <v>66</v>
      </c>
      <c r="C10363" s="12" t="s">
        <v>9</v>
      </c>
      <c r="D10363" s="12" t="s">
        <v>133</v>
      </c>
      <c r="E10363" s="11" t="s">
        <v>99</v>
      </c>
      <c r="F10363" s="11" t="s">
        <v>19</v>
      </c>
      <c r="G10363" s="37">
        <v>42374</v>
      </c>
      <c r="H10363" s="13">
        <v>42374</v>
      </c>
      <c r="I10363" s="21">
        <v>0</v>
      </c>
      <c r="J10363" s="43" t="s">
        <v>1474</v>
      </c>
      <c r="K10363" s="21">
        <f t="shared" si="322"/>
        <v>2016</v>
      </c>
      <c r="L10363" s="24">
        <f t="shared" si="323"/>
        <v>1</v>
      </c>
      <c r="M10363" s="11" t="s">
        <v>14</v>
      </c>
      <c r="N10363" s="11" t="s">
        <v>15</v>
      </c>
      <c r="O10363" s="11" t="str">
        <f>VLOOKUP(E10363,State_Code_Name!$B$1:$C$52,2,0)</f>
        <v>Arizona</v>
      </c>
    </row>
    <row r="10364" spans="1:15" x14ac:dyDescent="0.3">
      <c r="A10364" s="11">
        <v>357910</v>
      </c>
      <c r="B10364" s="12" t="s">
        <v>216</v>
      </c>
      <c r="C10364" s="12" t="s">
        <v>27</v>
      </c>
      <c r="D10364" s="12" t="s">
        <v>28</v>
      </c>
      <c r="E10364" s="11" t="s">
        <v>121</v>
      </c>
      <c r="F10364" s="11" t="s">
        <v>19</v>
      </c>
      <c r="G10364" s="37">
        <v>41350</v>
      </c>
      <c r="H10364" s="13">
        <v>41352</v>
      </c>
      <c r="I10364" s="21">
        <v>2</v>
      </c>
      <c r="J10364" s="43" t="s">
        <v>1476</v>
      </c>
      <c r="K10364" s="21">
        <f t="shared" si="322"/>
        <v>2013</v>
      </c>
      <c r="L10364" s="24">
        <f t="shared" si="323"/>
        <v>1</v>
      </c>
      <c r="M10364" s="11" t="s">
        <v>14</v>
      </c>
      <c r="N10364" s="11" t="s">
        <v>14</v>
      </c>
      <c r="O10364" s="11" t="str">
        <f>VLOOKUP(E10364,State_Code_Name!$B$1:$C$52,2,0)</f>
        <v>Oregon</v>
      </c>
    </row>
    <row r="10365" spans="1:15" x14ac:dyDescent="0.3">
      <c r="A10365" s="11">
        <v>1193186</v>
      </c>
      <c r="B10365" s="12" t="s">
        <v>104</v>
      </c>
      <c r="C10365" s="12" t="s">
        <v>33</v>
      </c>
      <c r="D10365" s="12" t="s">
        <v>42</v>
      </c>
      <c r="E10365" s="11" t="s">
        <v>99</v>
      </c>
      <c r="F10365" s="11" t="s">
        <v>303</v>
      </c>
      <c r="G10365" s="37">
        <v>42018</v>
      </c>
      <c r="H10365" s="13">
        <v>42020</v>
      </c>
      <c r="I10365" s="21">
        <v>2</v>
      </c>
      <c r="J10365" s="43" t="s">
        <v>1474</v>
      </c>
      <c r="K10365" s="21">
        <f t="shared" si="322"/>
        <v>2015</v>
      </c>
      <c r="L10365" s="24">
        <f t="shared" si="323"/>
        <v>1</v>
      </c>
      <c r="M10365" s="11" t="s">
        <v>14</v>
      </c>
      <c r="N10365" s="11" t="s">
        <v>15</v>
      </c>
      <c r="O10365" s="11" t="str">
        <f>VLOOKUP(E10365,State_Code_Name!$B$1:$C$52,2,0)</f>
        <v>Arizona</v>
      </c>
    </row>
    <row r="10366" spans="1:15" x14ac:dyDescent="0.3">
      <c r="A10366" s="11">
        <v>926022</v>
      </c>
      <c r="B10366" s="12" t="s">
        <v>320</v>
      </c>
      <c r="C10366" s="12" t="s">
        <v>172</v>
      </c>
      <c r="D10366" s="12" t="s">
        <v>264</v>
      </c>
      <c r="E10366" s="11" t="s">
        <v>71</v>
      </c>
      <c r="F10366" s="11" t="s">
        <v>19</v>
      </c>
      <c r="G10366" s="37">
        <v>41827</v>
      </c>
      <c r="H10366" s="13">
        <v>41830</v>
      </c>
      <c r="I10366" s="21">
        <v>3</v>
      </c>
      <c r="J10366" s="43" t="s">
        <v>1481</v>
      </c>
      <c r="K10366" s="21">
        <f t="shared" si="322"/>
        <v>2014</v>
      </c>
      <c r="L10366" s="24">
        <f t="shared" si="323"/>
        <v>3</v>
      </c>
      <c r="M10366" s="11" t="s">
        <v>14</v>
      </c>
      <c r="N10366" s="11" t="s">
        <v>15</v>
      </c>
      <c r="O10366" s="11" t="str">
        <f>VLOOKUP(E10366,State_Code_Name!$B$1:$C$52,2,0)</f>
        <v>Massachusetts</v>
      </c>
    </row>
    <row r="10367" spans="1:15" x14ac:dyDescent="0.3">
      <c r="A10367" s="11">
        <v>1639931</v>
      </c>
      <c r="B10367" s="12" t="s">
        <v>1260</v>
      </c>
      <c r="C10367" s="12" t="s">
        <v>33</v>
      </c>
      <c r="D10367" s="12" t="s">
        <v>115</v>
      </c>
      <c r="E10367" s="11" t="s">
        <v>211</v>
      </c>
      <c r="F10367" s="11" t="s">
        <v>19</v>
      </c>
      <c r="G10367" s="37">
        <v>42312</v>
      </c>
      <c r="H10367" s="13">
        <v>42312</v>
      </c>
      <c r="I10367" s="21">
        <v>0</v>
      </c>
      <c r="J10367" s="43" t="s">
        <v>1479</v>
      </c>
      <c r="K10367" s="21">
        <f t="shared" si="322"/>
        <v>2015</v>
      </c>
      <c r="L10367" s="24">
        <f t="shared" si="323"/>
        <v>4</v>
      </c>
      <c r="M10367" s="11" t="s">
        <v>14</v>
      </c>
      <c r="N10367" s="11" t="s">
        <v>15</v>
      </c>
      <c r="O10367" s="11" t="str">
        <f>VLOOKUP(E10367,State_Code_Name!$B$1:$C$52,2,0)</f>
        <v>West Virginia</v>
      </c>
    </row>
    <row r="10368" spans="1:15" x14ac:dyDescent="0.3">
      <c r="A10368" s="11">
        <v>820630</v>
      </c>
      <c r="B10368" s="12" t="s">
        <v>61</v>
      </c>
      <c r="C10368" s="12" t="s">
        <v>53</v>
      </c>
      <c r="D10368" s="12" t="s">
        <v>102</v>
      </c>
      <c r="E10368" s="11" t="s">
        <v>23</v>
      </c>
      <c r="F10368" s="11" t="s">
        <v>19</v>
      </c>
      <c r="G10368" s="37">
        <v>41756</v>
      </c>
      <c r="H10368" s="13">
        <v>41757</v>
      </c>
      <c r="I10368" s="21">
        <v>1</v>
      </c>
      <c r="J10368" s="43" t="s">
        <v>1483</v>
      </c>
      <c r="K10368" s="21">
        <f t="shared" si="322"/>
        <v>2014</v>
      </c>
      <c r="L10368" s="24">
        <f t="shared" si="323"/>
        <v>2</v>
      </c>
      <c r="M10368" s="11" t="s">
        <v>14</v>
      </c>
      <c r="N10368" s="11" t="s">
        <v>15</v>
      </c>
      <c r="O10368" s="11" t="str">
        <f>VLOOKUP(E10368,State_Code_Name!$B$1:$C$52,2,0)</f>
        <v>New York</v>
      </c>
    </row>
    <row r="10369" spans="1:15" x14ac:dyDescent="0.3">
      <c r="A10369" s="11">
        <v>1582048</v>
      </c>
      <c r="B10369" s="12" t="s">
        <v>31</v>
      </c>
      <c r="C10369" s="12" t="s">
        <v>27</v>
      </c>
      <c r="D10369" s="12" t="s">
        <v>79</v>
      </c>
      <c r="E10369" s="11" t="s">
        <v>98</v>
      </c>
      <c r="F10369" s="11" t="s">
        <v>19</v>
      </c>
      <c r="G10369" s="37">
        <v>42274</v>
      </c>
      <c r="H10369" s="13">
        <v>42274</v>
      </c>
      <c r="I10369" s="21">
        <v>0</v>
      </c>
      <c r="J10369" s="43" t="s">
        <v>1480</v>
      </c>
      <c r="K10369" s="21">
        <f t="shared" si="322"/>
        <v>2015</v>
      </c>
      <c r="L10369" s="24">
        <f t="shared" si="323"/>
        <v>3</v>
      </c>
      <c r="M10369" s="11" t="s">
        <v>14</v>
      </c>
      <c r="N10369" s="11" t="s">
        <v>15</v>
      </c>
      <c r="O10369" s="11" t="str">
        <f>VLOOKUP(E10369,State_Code_Name!$B$1:$C$52,2,0)</f>
        <v>Colorado</v>
      </c>
    </row>
    <row r="10370" spans="1:15" x14ac:dyDescent="0.3">
      <c r="A10370" s="11">
        <v>1140160</v>
      </c>
      <c r="B10370" s="12" t="s">
        <v>66</v>
      </c>
      <c r="C10370" s="12" t="s">
        <v>9</v>
      </c>
      <c r="D10370" s="12" t="s">
        <v>133</v>
      </c>
      <c r="E10370" s="11" t="s">
        <v>32</v>
      </c>
      <c r="F10370" s="11" t="s">
        <v>19</v>
      </c>
      <c r="G10370" s="37">
        <v>41962</v>
      </c>
      <c r="H10370" s="13">
        <v>41964</v>
      </c>
      <c r="I10370" s="21">
        <v>2</v>
      </c>
      <c r="J10370" s="43" t="s">
        <v>1479</v>
      </c>
      <c r="K10370" s="21">
        <f t="shared" si="322"/>
        <v>2014</v>
      </c>
      <c r="L10370" s="24">
        <f t="shared" si="323"/>
        <v>4</v>
      </c>
      <c r="M10370" s="11" t="s">
        <v>14</v>
      </c>
      <c r="N10370" s="11" t="s">
        <v>14</v>
      </c>
      <c r="O10370" s="11" t="str">
        <f>VLOOKUP(E10370,State_Code_Name!$B$1:$C$52,2,0)</f>
        <v>Texas</v>
      </c>
    </row>
    <row r="10371" spans="1:15" x14ac:dyDescent="0.3">
      <c r="A10371" s="11">
        <v>359161</v>
      </c>
      <c r="B10371" s="12" t="s">
        <v>149</v>
      </c>
      <c r="C10371" s="12" t="s">
        <v>16</v>
      </c>
      <c r="D10371" s="12" t="s">
        <v>21</v>
      </c>
      <c r="E10371" s="11" t="s">
        <v>117</v>
      </c>
      <c r="F10371" s="11" t="s">
        <v>19</v>
      </c>
      <c r="G10371" s="37">
        <v>41352</v>
      </c>
      <c r="H10371" s="13">
        <v>41353</v>
      </c>
      <c r="I10371" s="21">
        <v>1</v>
      </c>
      <c r="J10371" s="43" t="s">
        <v>1476</v>
      </c>
      <c r="K10371" s="21">
        <f t="shared" ref="K10371:K10434" si="324">YEAR(G10371)</f>
        <v>2013</v>
      </c>
      <c r="L10371" s="24">
        <f t="shared" ref="L10371:L10434" si="325">ROUNDUP(MONTH(G10371)/3,0)</f>
        <v>1</v>
      </c>
      <c r="M10371" s="11" t="s">
        <v>14</v>
      </c>
      <c r="N10371" s="11" t="s">
        <v>15</v>
      </c>
      <c r="O10371" s="11" t="str">
        <f>VLOOKUP(E10371,State_Code_Name!$B$1:$C$52,2,0)</f>
        <v>Alabama</v>
      </c>
    </row>
    <row r="10372" spans="1:15" x14ac:dyDescent="0.3">
      <c r="A10372" s="11">
        <v>1822394</v>
      </c>
      <c r="B10372" s="12" t="s">
        <v>1114</v>
      </c>
      <c r="C10372" s="12" t="s">
        <v>539</v>
      </c>
      <c r="D10372" s="12" t="s">
        <v>552</v>
      </c>
      <c r="E10372" s="11" t="s">
        <v>75</v>
      </c>
      <c r="F10372" s="11" t="s">
        <v>19</v>
      </c>
      <c r="G10372" s="37">
        <v>42437</v>
      </c>
      <c r="H10372" s="13">
        <v>42439</v>
      </c>
      <c r="I10372" s="21">
        <v>2</v>
      </c>
      <c r="J10372" s="43" t="s">
        <v>1476</v>
      </c>
      <c r="K10372" s="21">
        <f t="shared" si="324"/>
        <v>2016</v>
      </c>
      <c r="L10372" s="24">
        <f t="shared" si="325"/>
        <v>1</v>
      </c>
      <c r="M10372" s="11" t="s">
        <v>14</v>
      </c>
      <c r="N10372" s="11" t="s">
        <v>14</v>
      </c>
      <c r="O10372" s="11" t="str">
        <f>VLOOKUP(E10372,State_Code_Name!$B$1:$C$52,2,0)</f>
        <v>Tennessee</v>
      </c>
    </row>
    <row r="10373" spans="1:15" x14ac:dyDescent="0.3">
      <c r="A10373" s="11">
        <v>714485</v>
      </c>
      <c r="B10373" s="12" t="s">
        <v>31</v>
      </c>
      <c r="C10373" s="12" t="s">
        <v>27</v>
      </c>
      <c r="D10373" s="12" t="s">
        <v>28</v>
      </c>
      <c r="E10373" s="11" t="s">
        <v>18</v>
      </c>
      <c r="F10373" s="11" t="s">
        <v>303</v>
      </c>
      <c r="G10373" s="37">
        <v>41684</v>
      </c>
      <c r="H10373" s="13">
        <v>41689</v>
      </c>
      <c r="I10373" s="21">
        <v>5</v>
      </c>
      <c r="J10373" s="43" t="s">
        <v>1478</v>
      </c>
      <c r="K10373" s="21">
        <f t="shared" si="324"/>
        <v>2014</v>
      </c>
      <c r="L10373" s="24">
        <f t="shared" si="325"/>
        <v>1</v>
      </c>
      <c r="M10373" s="11" t="s">
        <v>14</v>
      </c>
      <c r="N10373" s="11" t="s">
        <v>15</v>
      </c>
      <c r="O10373" s="11" t="str">
        <f>VLOOKUP(E10373,State_Code_Name!$B$1:$C$52,2,0)</f>
        <v>California</v>
      </c>
    </row>
    <row r="10374" spans="1:15" x14ac:dyDescent="0.3">
      <c r="A10374" s="11">
        <v>885375</v>
      </c>
      <c r="B10374" s="12" t="s">
        <v>44</v>
      </c>
      <c r="C10374" s="12" t="s">
        <v>37</v>
      </c>
      <c r="D10374" s="12" t="s">
        <v>81</v>
      </c>
      <c r="E10374" s="11" t="s">
        <v>47</v>
      </c>
      <c r="F10374" s="11" t="s">
        <v>19</v>
      </c>
      <c r="G10374" s="37">
        <v>41797</v>
      </c>
      <c r="H10374" s="13">
        <v>41797</v>
      </c>
      <c r="I10374" s="21">
        <v>0</v>
      </c>
      <c r="J10374" s="43" t="s">
        <v>1477</v>
      </c>
      <c r="K10374" s="21">
        <f t="shared" si="324"/>
        <v>2014</v>
      </c>
      <c r="L10374" s="24">
        <f t="shared" si="325"/>
        <v>2</v>
      </c>
      <c r="M10374" s="11" t="s">
        <v>14</v>
      </c>
      <c r="N10374" s="11" t="s">
        <v>15</v>
      </c>
      <c r="O10374" s="11" t="str">
        <f>VLOOKUP(E10374,State_Code_Name!$B$1:$C$52,2,0)</f>
        <v>Pennsylvania</v>
      </c>
    </row>
    <row r="10375" spans="1:15" x14ac:dyDescent="0.3">
      <c r="A10375" s="11">
        <v>707849</v>
      </c>
      <c r="B10375" s="12" t="s">
        <v>97</v>
      </c>
      <c r="C10375" s="12" t="s">
        <v>53</v>
      </c>
      <c r="D10375" s="12" t="s">
        <v>1439</v>
      </c>
      <c r="E10375" s="11" t="s">
        <v>78</v>
      </c>
      <c r="F10375" s="11" t="s">
        <v>19</v>
      </c>
      <c r="G10375" s="37">
        <v>41681</v>
      </c>
      <c r="H10375" s="13">
        <v>41681</v>
      </c>
      <c r="I10375" s="21">
        <v>0</v>
      </c>
      <c r="J10375" s="43" t="s">
        <v>1478</v>
      </c>
      <c r="K10375" s="21">
        <f t="shared" si="324"/>
        <v>2014</v>
      </c>
      <c r="L10375" s="24">
        <f t="shared" si="325"/>
        <v>1</v>
      </c>
      <c r="M10375" s="11" t="s">
        <v>14</v>
      </c>
      <c r="N10375" s="11" t="s">
        <v>15</v>
      </c>
      <c r="O10375" s="11" t="str">
        <f>VLOOKUP(E10375,State_Code_Name!$B$1:$C$52,2,0)</f>
        <v>Missouri</v>
      </c>
    </row>
    <row r="10376" spans="1:15" x14ac:dyDescent="0.3">
      <c r="A10376" s="11">
        <v>1241658</v>
      </c>
      <c r="B10376" s="12" t="s">
        <v>1019</v>
      </c>
      <c r="C10376" s="12" t="s">
        <v>33</v>
      </c>
      <c r="D10376" s="12" t="s">
        <v>160</v>
      </c>
      <c r="E10376" s="11" t="s">
        <v>325</v>
      </c>
      <c r="F10376" s="11" t="s">
        <v>19</v>
      </c>
      <c r="G10376" s="37">
        <v>42051</v>
      </c>
      <c r="H10376" s="13">
        <v>42058</v>
      </c>
      <c r="I10376" s="21">
        <v>7</v>
      </c>
      <c r="J10376" s="43" t="s">
        <v>1478</v>
      </c>
      <c r="K10376" s="21">
        <f t="shared" si="324"/>
        <v>2015</v>
      </c>
      <c r="L10376" s="24">
        <f t="shared" si="325"/>
        <v>1</v>
      </c>
      <c r="M10376" s="11" t="s">
        <v>14</v>
      </c>
      <c r="N10376" s="11" t="s">
        <v>15</v>
      </c>
      <c r="O10376" s="11" t="str">
        <f>VLOOKUP(E10376,State_Code_Name!$B$1:$C$52,2,0)</f>
        <v>South Dakota</v>
      </c>
    </row>
    <row r="10377" spans="1:15" x14ac:dyDescent="0.3">
      <c r="A10377" s="11">
        <v>2114185</v>
      </c>
      <c r="B10377" s="12" t="s">
        <v>11</v>
      </c>
      <c r="C10377" s="12" t="s">
        <v>27</v>
      </c>
      <c r="D10377" s="12" t="s">
        <v>57</v>
      </c>
      <c r="E10377" s="11" t="s">
        <v>12</v>
      </c>
      <c r="F10377" s="11" t="s">
        <v>19</v>
      </c>
      <c r="G10377" s="37">
        <v>42628</v>
      </c>
      <c r="H10377" s="13">
        <v>42628</v>
      </c>
      <c r="I10377" s="21">
        <v>0</v>
      </c>
      <c r="J10377" s="43" t="s">
        <v>1480</v>
      </c>
      <c r="K10377" s="21">
        <f t="shared" si="324"/>
        <v>2016</v>
      </c>
      <c r="L10377" s="24">
        <f t="shared" si="325"/>
        <v>3</v>
      </c>
      <c r="M10377" s="11" t="s">
        <v>14</v>
      </c>
      <c r="N10377" s="11" t="s">
        <v>14</v>
      </c>
      <c r="O10377" s="11" t="str">
        <f>VLOOKUP(E10377,State_Code_Name!$B$1:$C$52,2,0)</f>
        <v>Virginia</v>
      </c>
    </row>
    <row r="10378" spans="1:15" x14ac:dyDescent="0.3">
      <c r="A10378" s="11">
        <v>1428771</v>
      </c>
      <c r="B10378" s="12" t="s">
        <v>39</v>
      </c>
      <c r="C10378" s="12" t="s">
        <v>37</v>
      </c>
      <c r="D10378" s="12" t="s">
        <v>1451</v>
      </c>
      <c r="E10378" s="11" t="s">
        <v>122</v>
      </c>
      <c r="F10378" s="11" t="s">
        <v>19</v>
      </c>
      <c r="G10378" s="37">
        <v>42175</v>
      </c>
      <c r="H10378" s="13">
        <v>42175</v>
      </c>
      <c r="I10378" s="21">
        <v>0</v>
      </c>
      <c r="J10378" s="43" t="s">
        <v>1477</v>
      </c>
      <c r="K10378" s="21">
        <f t="shared" si="324"/>
        <v>2015</v>
      </c>
      <c r="L10378" s="24">
        <f t="shared" si="325"/>
        <v>2</v>
      </c>
      <c r="M10378" s="11" t="s">
        <v>14</v>
      </c>
      <c r="N10378" s="11" t="s">
        <v>14</v>
      </c>
      <c r="O10378" s="11" t="str">
        <f>VLOOKUP(E10378,State_Code_Name!$B$1:$C$52,2,0)</f>
        <v>Maryland</v>
      </c>
    </row>
    <row r="10379" spans="1:15" x14ac:dyDescent="0.3">
      <c r="A10379" s="11">
        <v>1542163</v>
      </c>
      <c r="B10379" s="12" t="s">
        <v>11</v>
      </c>
      <c r="C10379" s="12" t="s">
        <v>27</v>
      </c>
      <c r="D10379" s="12" t="s">
        <v>28</v>
      </c>
      <c r="E10379" s="11" t="s">
        <v>185</v>
      </c>
      <c r="F10379" s="11" t="s">
        <v>19</v>
      </c>
      <c r="G10379" s="37">
        <v>42244</v>
      </c>
      <c r="H10379" s="13">
        <v>42244</v>
      </c>
      <c r="I10379" s="21">
        <v>0</v>
      </c>
      <c r="J10379" s="43" t="s">
        <v>1482</v>
      </c>
      <c r="K10379" s="21">
        <f t="shared" si="324"/>
        <v>2015</v>
      </c>
      <c r="L10379" s="24">
        <f t="shared" si="325"/>
        <v>3</v>
      </c>
      <c r="M10379" s="11" t="s">
        <v>14</v>
      </c>
      <c r="N10379" s="11" t="s">
        <v>15</v>
      </c>
      <c r="O10379" s="11" t="str">
        <f>VLOOKUP(E10379,State_Code_Name!$B$1:$C$52,2,0)</f>
        <v>Arkansas</v>
      </c>
    </row>
    <row r="10380" spans="1:15" x14ac:dyDescent="0.3">
      <c r="A10380" s="11">
        <v>1665618</v>
      </c>
      <c r="B10380" s="12" t="s">
        <v>281</v>
      </c>
      <c r="C10380" s="12" t="s">
        <v>33</v>
      </c>
      <c r="D10380" s="12" t="s">
        <v>160</v>
      </c>
      <c r="E10380" s="11" t="s">
        <v>100</v>
      </c>
      <c r="F10380" s="11" t="s">
        <v>19</v>
      </c>
      <c r="G10380" s="37">
        <v>42328</v>
      </c>
      <c r="H10380" s="13">
        <v>42328</v>
      </c>
      <c r="I10380" s="21">
        <v>0</v>
      </c>
      <c r="J10380" s="43" t="s">
        <v>1479</v>
      </c>
      <c r="K10380" s="21">
        <f t="shared" si="324"/>
        <v>2015</v>
      </c>
      <c r="L10380" s="24">
        <f t="shared" si="325"/>
        <v>4</v>
      </c>
      <c r="M10380" s="11" t="s">
        <v>14</v>
      </c>
      <c r="N10380" s="11" t="s">
        <v>15</v>
      </c>
      <c r="O10380" s="11" t="str">
        <f>VLOOKUP(E10380,State_Code_Name!$B$1:$C$52,2,0)</f>
        <v>Delaware</v>
      </c>
    </row>
    <row r="10381" spans="1:15" x14ac:dyDescent="0.3">
      <c r="A10381" s="11">
        <v>298372</v>
      </c>
      <c r="B10381" s="12" t="s">
        <v>51</v>
      </c>
      <c r="C10381" s="12" t="s">
        <v>37</v>
      </c>
      <c r="D10381" s="12" t="s">
        <v>150</v>
      </c>
      <c r="E10381" s="11" t="s">
        <v>36</v>
      </c>
      <c r="F10381" s="11" t="s">
        <v>58</v>
      </c>
      <c r="G10381" s="37">
        <v>41310</v>
      </c>
      <c r="H10381" s="13">
        <v>41310</v>
      </c>
      <c r="I10381" s="21">
        <v>0</v>
      </c>
      <c r="J10381" s="43" t="s">
        <v>1478</v>
      </c>
      <c r="K10381" s="21">
        <f t="shared" si="324"/>
        <v>2013</v>
      </c>
      <c r="L10381" s="24">
        <f t="shared" si="325"/>
        <v>1</v>
      </c>
      <c r="M10381" s="11" t="s">
        <v>14</v>
      </c>
      <c r="N10381" s="11" t="s">
        <v>15</v>
      </c>
      <c r="O10381" s="11" t="str">
        <f>VLOOKUP(E10381,State_Code_Name!$B$1:$C$52,2,0)</f>
        <v>Florida</v>
      </c>
    </row>
    <row r="10382" spans="1:15" x14ac:dyDescent="0.3">
      <c r="A10382" s="11">
        <v>1621444</v>
      </c>
      <c r="B10382" s="12" t="s">
        <v>1162</v>
      </c>
      <c r="C10382" s="12" t="s">
        <v>903</v>
      </c>
      <c r="D10382" s="12" t="s">
        <v>1446</v>
      </c>
      <c r="E10382" s="11" t="s">
        <v>117</v>
      </c>
      <c r="F10382" s="11" t="s">
        <v>19</v>
      </c>
      <c r="G10382" s="37">
        <v>42300</v>
      </c>
      <c r="H10382" s="13">
        <v>42321</v>
      </c>
      <c r="I10382" s="21">
        <v>21</v>
      </c>
      <c r="J10382" s="43" t="s">
        <v>1473</v>
      </c>
      <c r="K10382" s="21">
        <f t="shared" si="324"/>
        <v>2015</v>
      </c>
      <c r="L10382" s="24">
        <f t="shared" si="325"/>
        <v>4</v>
      </c>
      <c r="M10382" s="11" t="s">
        <v>14</v>
      </c>
      <c r="N10382" s="11" t="s">
        <v>15</v>
      </c>
      <c r="O10382" s="11" t="str">
        <f>VLOOKUP(E10382,State_Code_Name!$B$1:$C$52,2,0)</f>
        <v>Alabama</v>
      </c>
    </row>
    <row r="10383" spans="1:15" x14ac:dyDescent="0.3">
      <c r="A10383" s="11">
        <v>378059</v>
      </c>
      <c r="B10383" s="12" t="s">
        <v>31</v>
      </c>
      <c r="C10383" s="12" t="s">
        <v>27</v>
      </c>
      <c r="D10383" s="12" t="s">
        <v>28</v>
      </c>
      <c r="E10383" s="11" t="s">
        <v>138</v>
      </c>
      <c r="F10383" s="11" t="s">
        <v>303</v>
      </c>
      <c r="G10383" s="37">
        <v>41373</v>
      </c>
      <c r="H10383" s="13">
        <v>41374</v>
      </c>
      <c r="I10383" s="21">
        <v>1</v>
      </c>
      <c r="J10383" s="43" t="s">
        <v>1483</v>
      </c>
      <c r="K10383" s="21">
        <f t="shared" si="324"/>
        <v>2013</v>
      </c>
      <c r="L10383" s="24">
        <f t="shared" si="325"/>
        <v>2</v>
      </c>
      <c r="M10383" s="11" t="s">
        <v>14</v>
      </c>
      <c r="N10383" s="11" t="s">
        <v>15</v>
      </c>
      <c r="O10383" s="11" t="str">
        <f>VLOOKUP(E10383,State_Code_Name!$B$1:$C$52,2,0)</f>
        <v>Kansas</v>
      </c>
    </row>
    <row r="10384" spans="1:15" x14ac:dyDescent="0.3">
      <c r="A10384" s="11">
        <v>1463482</v>
      </c>
      <c r="B10384" s="12" t="s">
        <v>39</v>
      </c>
      <c r="C10384" s="12" t="s">
        <v>37</v>
      </c>
      <c r="D10384" s="12" t="s">
        <v>150</v>
      </c>
      <c r="E10384" s="11" t="s">
        <v>185</v>
      </c>
      <c r="F10384" s="11" t="s">
        <v>19</v>
      </c>
      <c r="G10384" s="37">
        <v>42196</v>
      </c>
      <c r="H10384" s="13">
        <v>42196</v>
      </c>
      <c r="I10384" s="21">
        <v>0</v>
      </c>
      <c r="J10384" s="43" t="s">
        <v>1481</v>
      </c>
      <c r="K10384" s="21">
        <f t="shared" si="324"/>
        <v>2015</v>
      </c>
      <c r="L10384" s="24">
        <f t="shared" si="325"/>
        <v>3</v>
      </c>
      <c r="M10384" s="11" t="s">
        <v>14</v>
      </c>
      <c r="N10384" s="11" t="s">
        <v>15</v>
      </c>
      <c r="O10384" s="11" t="str">
        <f>VLOOKUP(E10384,State_Code_Name!$B$1:$C$52,2,0)</f>
        <v>Arkansas</v>
      </c>
    </row>
    <row r="10385" spans="1:15" x14ac:dyDescent="0.3">
      <c r="A10385" s="11">
        <v>1794947</v>
      </c>
      <c r="B10385" s="12" t="s">
        <v>11</v>
      </c>
      <c r="C10385" s="12" t="s">
        <v>16</v>
      </c>
      <c r="D10385" s="12" t="s">
        <v>76</v>
      </c>
      <c r="E10385" s="11" t="s">
        <v>36</v>
      </c>
      <c r="F10385" s="11" t="s">
        <v>19</v>
      </c>
      <c r="G10385" s="37">
        <v>42419</v>
      </c>
      <c r="H10385" s="13">
        <v>42419</v>
      </c>
      <c r="I10385" s="21">
        <v>0</v>
      </c>
      <c r="J10385" s="43" t="s">
        <v>1478</v>
      </c>
      <c r="K10385" s="21">
        <f t="shared" si="324"/>
        <v>2016</v>
      </c>
      <c r="L10385" s="24">
        <f t="shared" si="325"/>
        <v>1</v>
      </c>
      <c r="M10385" s="11" t="s">
        <v>14</v>
      </c>
      <c r="N10385" s="11" t="s">
        <v>15</v>
      </c>
      <c r="O10385" s="11" t="str">
        <f>VLOOKUP(E10385,State_Code_Name!$B$1:$C$52,2,0)</f>
        <v>Florida</v>
      </c>
    </row>
    <row r="10386" spans="1:15" x14ac:dyDescent="0.3">
      <c r="A10386" s="11">
        <v>1155678</v>
      </c>
      <c r="B10386" s="12" t="s">
        <v>204</v>
      </c>
      <c r="C10386" s="12" t="s">
        <v>33</v>
      </c>
      <c r="D10386" s="12" t="s">
        <v>45</v>
      </c>
      <c r="E10386" s="11" t="s">
        <v>113</v>
      </c>
      <c r="F10386" s="11" t="s">
        <v>19</v>
      </c>
      <c r="G10386" s="37">
        <v>41986</v>
      </c>
      <c r="H10386" s="13">
        <v>41986</v>
      </c>
      <c r="I10386" s="21">
        <v>0</v>
      </c>
      <c r="J10386" s="43" t="s">
        <v>1475</v>
      </c>
      <c r="K10386" s="21">
        <f t="shared" si="324"/>
        <v>2014</v>
      </c>
      <c r="L10386" s="24">
        <f t="shared" si="325"/>
        <v>4</v>
      </c>
      <c r="M10386" s="11" t="s">
        <v>14</v>
      </c>
      <c r="N10386" s="11" t="s">
        <v>15</v>
      </c>
      <c r="O10386" s="11" t="str">
        <f>VLOOKUP(E10386,State_Code_Name!$B$1:$C$52,2,0)</f>
        <v>South Carolina</v>
      </c>
    </row>
    <row r="10387" spans="1:15" x14ac:dyDescent="0.3">
      <c r="A10387" s="11">
        <v>819659</v>
      </c>
      <c r="B10387" s="12" t="s">
        <v>70</v>
      </c>
      <c r="C10387" s="12" t="s">
        <v>27</v>
      </c>
      <c r="D10387" s="12" t="s">
        <v>28</v>
      </c>
      <c r="E10387" s="11" t="s">
        <v>75</v>
      </c>
      <c r="F10387" s="11" t="s">
        <v>19</v>
      </c>
      <c r="G10387" s="37">
        <v>41751</v>
      </c>
      <c r="H10387" s="13">
        <v>41751</v>
      </c>
      <c r="I10387" s="21">
        <v>0</v>
      </c>
      <c r="J10387" s="43" t="s">
        <v>1483</v>
      </c>
      <c r="K10387" s="21">
        <f t="shared" si="324"/>
        <v>2014</v>
      </c>
      <c r="L10387" s="24">
        <f t="shared" si="325"/>
        <v>2</v>
      </c>
      <c r="M10387" s="11" t="s">
        <v>14</v>
      </c>
      <c r="N10387" s="11" t="s">
        <v>14</v>
      </c>
      <c r="O10387" s="11" t="str">
        <f>VLOOKUP(E10387,State_Code_Name!$B$1:$C$52,2,0)</f>
        <v>Tennessee</v>
      </c>
    </row>
    <row r="10388" spans="1:15" x14ac:dyDescent="0.3">
      <c r="A10388" s="11">
        <v>1735847</v>
      </c>
      <c r="B10388" s="12" t="s">
        <v>31</v>
      </c>
      <c r="C10388" s="12" t="s">
        <v>27</v>
      </c>
      <c r="D10388" s="12" t="s">
        <v>28</v>
      </c>
      <c r="E10388" s="11" t="s">
        <v>122</v>
      </c>
      <c r="F10388" s="11" t="s">
        <v>19</v>
      </c>
      <c r="G10388" s="37">
        <v>42380</v>
      </c>
      <c r="H10388" s="13">
        <v>42380</v>
      </c>
      <c r="I10388" s="21">
        <v>0</v>
      </c>
      <c r="J10388" s="43" t="s">
        <v>1474</v>
      </c>
      <c r="K10388" s="21">
        <f t="shared" si="324"/>
        <v>2016</v>
      </c>
      <c r="L10388" s="24">
        <f t="shared" si="325"/>
        <v>1</v>
      </c>
      <c r="M10388" s="11" t="s">
        <v>14</v>
      </c>
      <c r="N10388" s="11" t="s">
        <v>15</v>
      </c>
      <c r="O10388" s="11" t="str">
        <f>VLOOKUP(E10388,State_Code_Name!$B$1:$C$52,2,0)</f>
        <v>Maryland</v>
      </c>
    </row>
    <row r="10389" spans="1:15" x14ac:dyDescent="0.3">
      <c r="A10389" s="11">
        <v>2084529</v>
      </c>
      <c r="B10389" s="12" t="s">
        <v>301</v>
      </c>
      <c r="C10389" s="12" t="s">
        <v>62</v>
      </c>
      <c r="D10389" s="12" t="s">
        <v>279</v>
      </c>
      <c r="E10389" s="11" t="s">
        <v>98</v>
      </c>
      <c r="F10389" s="11" t="s">
        <v>19</v>
      </c>
      <c r="G10389" s="37">
        <v>42610</v>
      </c>
      <c r="H10389" s="13">
        <v>42610</v>
      </c>
      <c r="I10389" s="21">
        <v>0</v>
      </c>
      <c r="J10389" s="43" t="s">
        <v>1482</v>
      </c>
      <c r="K10389" s="21">
        <f t="shared" si="324"/>
        <v>2016</v>
      </c>
      <c r="L10389" s="24">
        <f t="shared" si="325"/>
        <v>3</v>
      </c>
      <c r="M10389" s="11" t="s">
        <v>14</v>
      </c>
      <c r="N10389" s="11" t="s">
        <v>14</v>
      </c>
      <c r="O10389" s="11" t="str">
        <f>VLOOKUP(E10389,State_Code_Name!$B$1:$C$52,2,0)</f>
        <v>Colorado</v>
      </c>
    </row>
    <row r="10390" spans="1:15" x14ac:dyDescent="0.3">
      <c r="A10390" s="11">
        <v>1896112</v>
      </c>
      <c r="B10390" s="12" t="s">
        <v>1004</v>
      </c>
      <c r="C10390" s="12" t="s">
        <v>33</v>
      </c>
      <c r="D10390" s="12" t="s">
        <v>160</v>
      </c>
      <c r="E10390" s="11" t="s">
        <v>75</v>
      </c>
      <c r="F10390" s="11" t="s">
        <v>19</v>
      </c>
      <c r="G10390" s="37">
        <v>42486</v>
      </c>
      <c r="H10390" s="13">
        <v>42486</v>
      </c>
      <c r="I10390" s="21">
        <v>0</v>
      </c>
      <c r="J10390" s="43" t="s">
        <v>1483</v>
      </c>
      <c r="K10390" s="21">
        <f t="shared" si="324"/>
        <v>2016</v>
      </c>
      <c r="L10390" s="24">
        <f t="shared" si="325"/>
        <v>2</v>
      </c>
      <c r="M10390" s="11" t="s">
        <v>14</v>
      </c>
      <c r="N10390" s="11" t="s">
        <v>15</v>
      </c>
      <c r="O10390" s="11" t="str">
        <f>VLOOKUP(E10390,State_Code_Name!$B$1:$C$52,2,0)</f>
        <v>Tennessee</v>
      </c>
    </row>
    <row r="10391" spans="1:15" x14ac:dyDescent="0.3">
      <c r="A10391" s="11">
        <v>1150779</v>
      </c>
      <c r="B10391" s="12" t="s">
        <v>70</v>
      </c>
      <c r="C10391" s="12" t="s">
        <v>27</v>
      </c>
      <c r="D10391" s="12" t="s">
        <v>28</v>
      </c>
      <c r="E10391" s="11" t="s">
        <v>71</v>
      </c>
      <c r="F10391" s="11" t="s">
        <v>303</v>
      </c>
      <c r="G10391" s="37">
        <v>41983</v>
      </c>
      <c r="H10391" s="13">
        <v>41985</v>
      </c>
      <c r="I10391" s="21">
        <v>2</v>
      </c>
      <c r="J10391" s="43" t="s">
        <v>1475</v>
      </c>
      <c r="K10391" s="21">
        <f t="shared" si="324"/>
        <v>2014</v>
      </c>
      <c r="L10391" s="24">
        <f t="shared" si="325"/>
        <v>4</v>
      </c>
      <c r="M10391" s="11" t="s">
        <v>14</v>
      </c>
      <c r="N10391" s="11" t="s">
        <v>15</v>
      </c>
      <c r="O10391" s="11" t="str">
        <f>VLOOKUP(E10391,State_Code_Name!$B$1:$C$52,2,0)</f>
        <v>Massachusetts</v>
      </c>
    </row>
    <row r="10392" spans="1:15" x14ac:dyDescent="0.3">
      <c r="A10392" s="11">
        <v>1908549</v>
      </c>
      <c r="B10392" s="12" t="s">
        <v>55</v>
      </c>
      <c r="C10392" s="12" t="s">
        <v>53</v>
      </c>
      <c r="D10392" s="12" t="s">
        <v>77</v>
      </c>
      <c r="E10392" s="11" t="s">
        <v>71</v>
      </c>
      <c r="F10392" s="11" t="s">
        <v>58</v>
      </c>
      <c r="G10392" s="37">
        <v>42493</v>
      </c>
      <c r="H10392" s="13">
        <v>42507</v>
      </c>
      <c r="I10392" s="21">
        <v>14</v>
      </c>
      <c r="J10392" s="43" t="s">
        <v>1471</v>
      </c>
      <c r="K10392" s="21">
        <f t="shared" si="324"/>
        <v>2016</v>
      </c>
      <c r="L10392" s="24">
        <f t="shared" si="325"/>
        <v>2</v>
      </c>
      <c r="M10392" s="11" t="s">
        <v>14</v>
      </c>
      <c r="N10392" s="11" t="s">
        <v>15</v>
      </c>
      <c r="O10392" s="11" t="str">
        <f>VLOOKUP(E10392,State_Code_Name!$B$1:$C$52,2,0)</f>
        <v>Massachusetts</v>
      </c>
    </row>
    <row r="10393" spans="1:15" x14ac:dyDescent="0.3">
      <c r="A10393" s="11">
        <v>1880194</v>
      </c>
      <c r="B10393" s="12" t="s">
        <v>302</v>
      </c>
      <c r="C10393" s="12" t="s">
        <v>33</v>
      </c>
      <c r="D10393" s="12" t="s">
        <v>42</v>
      </c>
      <c r="E10393" s="11"/>
      <c r="F10393" s="11" t="s">
        <v>13</v>
      </c>
      <c r="G10393" s="37">
        <v>42474</v>
      </c>
      <c r="H10393" s="13">
        <v>42478</v>
      </c>
      <c r="I10393" s="21">
        <v>4</v>
      </c>
      <c r="J10393" s="43" t="s">
        <v>1483</v>
      </c>
      <c r="K10393" s="21">
        <f t="shared" si="324"/>
        <v>2016</v>
      </c>
      <c r="L10393" s="24">
        <f t="shared" si="325"/>
        <v>2</v>
      </c>
      <c r="M10393" s="11" t="s">
        <v>14</v>
      </c>
      <c r="N10393" s="11" t="s">
        <v>15</v>
      </c>
      <c r="O10393" s="11" t="e">
        <f>VLOOKUP(E10393,State_Code_Name!$B$1:$C$52,2,0)</f>
        <v>#N/A</v>
      </c>
    </row>
    <row r="10394" spans="1:15" x14ac:dyDescent="0.3">
      <c r="A10394" s="11">
        <v>1969583</v>
      </c>
      <c r="B10394" s="12" t="s">
        <v>613</v>
      </c>
      <c r="C10394" s="12" t="s">
        <v>9</v>
      </c>
      <c r="D10394" s="12" t="s">
        <v>10</v>
      </c>
      <c r="E10394" s="11" t="s">
        <v>26</v>
      </c>
      <c r="F10394" s="11" t="s">
        <v>19</v>
      </c>
      <c r="G10394" s="37">
        <v>42537</v>
      </c>
      <c r="H10394" s="13">
        <v>42538</v>
      </c>
      <c r="I10394" s="21">
        <v>1</v>
      </c>
      <c r="J10394" s="43" t="s">
        <v>1477</v>
      </c>
      <c r="K10394" s="21">
        <f t="shared" si="324"/>
        <v>2016</v>
      </c>
      <c r="L10394" s="24">
        <f t="shared" si="325"/>
        <v>2</v>
      </c>
      <c r="M10394" s="11" t="s">
        <v>14</v>
      </c>
      <c r="N10394" s="11" t="s">
        <v>15</v>
      </c>
      <c r="O10394" s="11" t="str">
        <f>VLOOKUP(E10394,State_Code_Name!$B$1:$C$52,2,0)</f>
        <v>Georgia</v>
      </c>
    </row>
    <row r="10395" spans="1:15" x14ac:dyDescent="0.3">
      <c r="A10395" s="11">
        <v>1716965</v>
      </c>
      <c r="B10395" s="12" t="s">
        <v>39</v>
      </c>
      <c r="C10395" s="12" t="s">
        <v>16</v>
      </c>
      <c r="D10395" s="12" t="s">
        <v>21</v>
      </c>
      <c r="E10395" s="11" t="s">
        <v>175</v>
      </c>
      <c r="F10395" s="11" t="s">
        <v>19</v>
      </c>
      <c r="G10395" s="37">
        <v>42363</v>
      </c>
      <c r="H10395" s="13">
        <v>42368</v>
      </c>
      <c r="I10395" s="21">
        <v>5</v>
      </c>
      <c r="J10395" s="43" t="s">
        <v>1475</v>
      </c>
      <c r="K10395" s="21">
        <f t="shared" si="324"/>
        <v>2015</v>
      </c>
      <c r="L10395" s="24">
        <f t="shared" si="325"/>
        <v>4</v>
      </c>
      <c r="M10395" s="11" t="s">
        <v>14</v>
      </c>
      <c r="N10395" s="11" t="s">
        <v>15</v>
      </c>
      <c r="O10395" s="11" t="str">
        <f>VLOOKUP(E10395,State_Code_Name!$B$1:$C$52,2,0)</f>
        <v>District of Columbia</v>
      </c>
    </row>
    <row r="10396" spans="1:15" x14ac:dyDescent="0.3">
      <c r="A10396" s="11">
        <v>1720004</v>
      </c>
      <c r="B10396" s="12" t="s">
        <v>293</v>
      </c>
      <c r="C10396" s="12" t="s">
        <v>9</v>
      </c>
      <c r="D10396" s="12" t="s">
        <v>10</v>
      </c>
      <c r="E10396" s="11" t="s">
        <v>71</v>
      </c>
      <c r="F10396" s="11" t="s">
        <v>19</v>
      </c>
      <c r="G10396" s="37">
        <v>42367</v>
      </c>
      <c r="H10396" s="13">
        <v>42367</v>
      </c>
      <c r="I10396" s="21">
        <v>0</v>
      </c>
      <c r="J10396" s="43" t="s">
        <v>1475</v>
      </c>
      <c r="K10396" s="21">
        <f t="shared" si="324"/>
        <v>2015</v>
      </c>
      <c r="L10396" s="24">
        <f t="shared" si="325"/>
        <v>4</v>
      </c>
      <c r="M10396" s="11" t="s">
        <v>14</v>
      </c>
      <c r="N10396" s="11" t="s">
        <v>15</v>
      </c>
      <c r="O10396" s="11" t="str">
        <f>VLOOKUP(E10396,State_Code_Name!$B$1:$C$52,2,0)</f>
        <v>Massachusetts</v>
      </c>
    </row>
    <row r="10397" spans="1:15" x14ac:dyDescent="0.3">
      <c r="A10397" s="11">
        <v>889642</v>
      </c>
      <c r="B10397" s="12" t="s">
        <v>48</v>
      </c>
      <c r="C10397" s="12" t="s">
        <v>27</v>
      </c>
      <c r="D10397" s="12" t="s">
        <v>28</v>
      </c>
      <c r="E10397" s="11" t="s">
        <v>52</v>
      </c>
      <c r="F10397" s="11" t="s">
        <v>13</v>
      </c>
      <c r="G10397" s="37">
        <v>41800</v>
      </c>
      <c r="H10397" s="13">
        <v>41802</v>
      </c>
      <c r="I10397" s="21">
        <v>2</v>
      </c>
      <c r="J10397" s="43" t="s">
        <v>1477</v>
      </c>
      <c r="K10397" s="21">
        <f t="shared" si="324"/>
        <v>2014</v>
      </c>
      <c r="L10397" s="24">
        <f t="shared" si="325"/>
        <v>2</v>
      </c>
      <c r="M10397" s="11" t="s">
        <v>14</v>
      </c>
      <c r="N10397" s="11" t="s">
        <v>15</v>
      </c>
      <c r="O10397" s="11" t="str">
        <f>VLOOKUP(E10397,State_Code_Name!$B$1:$C$52,2,0)</f>
        <v>Washington</v>
      </c>
    </row>
    <row r="10398" spans="1:15" x14ac:dyDescent="0.3">
      <c r="A10398" s="11">
        <v>1443618</v>
      </c>
      <c r="B10398" s="12" t="s">
        <v>1440</v>
      </c>
      <c r="C10398" s="12" t="s">
        <v>62</v>
      </c>
      <c r="D10398" s="12" t="s">
        <v>460</v>
      </c>
      <c r="E10398" s="11" t="s">
        <v>36</v>
      </c>
      <c r="F10398" s="11" t="s">
        <v>19</v>
      </c>
      <c r="G10398" s="37">
        <v>42184</v>
      </c>
      <c r="H10398" s="13">
        <v>42192</v>
      </c>
      <c r="I10398" s="21">
        <v>8</v>
      </c>
      <c r="J10398" s="43" t="s">
        <v>1477</v>
      </c>
      <c r="K10398" s="21">
        <f t="shared" si="324"/>
        <v>2015</v>
      </c>
      <c r="L10398" s="24">
        <f t="shared" si="325"/>
        <v>2</v>
      </c>
      <c r="M10398" s="11" t="s">
        <v>14</v>
      </c>
      <c r="N10398" s="11" t="s">
        <v>14</v>
      </c>
      <c r="O10398" s="11" t="str">
        <f>VLOOKUP(E10398,State_Code_Name!$B$1:$C$52,2,0)</f>
        <v>Florida</v>
      </c>
    </row>
    <row r="10399" spans="1:15" x14ac:dyDescent="0.3">
      <c r="A10399" s="11">
        <v>1286125</v>
      </c>
      <c r="B10399" s="12" t="s">
        <v>51</v>
      </c>
      <c r="C10399" s="12" t="s">
        <v>16</v>
      </c>
      <c r="D10399" s="12" t="s">
        <v>21</v>
      </c>
      <c r="E10399" s="11" t="s">
        <v>52</v>
      </c>
      <c r="F10399" s="11" t="s">
        <v>19</v>
      </c>
      <c r="G10399" s="37">
        <v>42080</v>
      </c>
      <c r="H10399" s="13">
        <v>42114</v>
      </c>
      <c r="I10399" s="21">
        <v>34</v>
      </c>
      <c r="J10399" s="43" t="s">
        <v>1476</v>
      </c>
      <c r="K10399" s="21">
        <f t="shared" si="324"/>
        <v>2015</v>
      </c>
      <c r="L10399" s="24">
        <f t="shared" si="325"/>
        <v>1</v>
      </c>
      <c r="M10399" s="11" t="s">
        <v>14</v>
      </c>
      <c r="N10399" s="11" t="s">
        <v>15</v>
      </c>
      <c r="O10399" s="11" t="str">
        <f>VLOOKUP(E10399,State_Code_Name!$B$1:$C$52,2,0)</f>
        <v>Washington</v>
      </c>
    </row>
    <row r="10400" spans="1:15" x14ac:dyDescent="0.3">
      <c r="A10400" s="11">
        <v>1740945</v>
      </c>
      <c r="B10400" s="12" t="s">
        <v>97</v>
      </c>
      <c r="C10400" s="12" t="s">
        <v>53</v>
      </c>
      <c r="D10400" s="12" t="s">
        <v>1439</v>
      </c>
      <c r="E10400" s="11" t="s">
        <v>60</v>
      </c>
      <c r="F10400" s="11" t="s">
        <v>58</v>
      </c>
      <c r="G10400" s="37">
        <v>42382</v>
      </c>
      <c r="H10400" s="13">
        <v>42382</v>
      </c>
      <c r="I10400" s="21">
        <v>0</v>
      </c>
      <c r="J10400" s="43" t="s">
        <v>1474</v>
      </c>
      <c r="K10400" s="21">
        <f t="shared" si="324"/>
        <v>2016</v>
      </c>
      <c r="L10400" s="24">
        <f t="shared" si="325"/>
        <v>1</v>
      </c>
      <c r="M10400" s="11" t="s">
        <v>14</v>
      </c>
      <c r="N10400" s="11" t="s">
        <v>15</v>
      </c>
      <c r="O10400" s="11" t="str">
        <f>VLOOKUP(E10400,State_Code_Name!$B$1:$C$52,2,0)</f>
        <v>Illinois</v>
      </c>
    </row>
    <row r="10401" spans="1:15" x14ac:dyDescent="0.3">
      <c r="A10401" s="11">
        <v>2044822</v>
      </c>
      <c r="B10401" s="12" t="s">
        <v>156</v>
      </c>
      <c r="C10401" s="12" t="s">
        <v>33</v>
      </c>
      <c r="D10401" s="12" t="s">
        <v>115</v>
      </c>
      <c r="E10401" s="11" t="s">
        <v>80</v>
      </c>
      <c r="F10401" s="11" t="s">
        <v>19</v>
      </c>
      <c r="G10401" s="37">
        <v>42585</v>
      </c>
      <c r="H10401" s="13">
        <v>42585</v>
      </c>
      <c r="I10401" s="21">
        <v>0</v>
      </c>
      <c r="J10401" s="43" t="s">
        <v>1482</v>
      </c>
      <c r="K10401" s="21">
        <f t="shared" si="324"/>
        <v>2016</v>
      </c>
      <c r="L10401" s="24">
        <f t="shared" si="325"/>
        <v>3</v>
      </c>
      <c r="M10401" s="11" t="s">
        <v>14</v>
      </c>
      <c r="N10401" s="11" t="s">
        <v>14</v>
      </c>
      <c r="O10401" s="11" t="str">
        <f>VLOOKUP(E10401,State_Code_Name!$B$1:$C$52,2,0)</f>
        <v>Minnesota</v>
      </c>
    </row>
    <row r="10402" spans="1:15" x14ac:dyDescent="0.3">
      <c r="A10402" s="11">
        <v>594462</v>
      </c>
      <c r="B10402" s="12" t="s">
        <v>1304</v>
      </c>
      <c r="C10402" s="12" t="s">
        <v>33</v>
      </c>
      <c r="D10402" s="12" t="s">
        <v>45</v>
      </c>
      <c r="E10402" s="11" t="s">
        <v>85</v>
      </c>
      <c r="F10402" s="11" t="s">
        <v>19</v>
      </c>
      <c r="G10402" s="37">
        <v>41590</v>
      </c>
      <c r="H10402" s="13">
        <v>41590</v>
      </c>
      <c r="I10402" s="21">
        <v>0</v>
      </c>
      <c r="J10402" s="43" t="s">
        <v>1479</v>
      </c>
      <c r="K10402" s="21">
        <f t="shared" si="324"/>
        <v>2013</v>
      </c>
      <c r="L10402" s="24">
        <f t="shared" si="325"/>
        <v>4</v>
      </c>
      <c r="M10402" s="11" t="s">
        <v>14</v>
      </c>
      <c r="N10402" s="11" t="s">
        <v>15</v>
      </c>
      <c r="O10402" s="11" t="str">
        <f>VLOOKUP(E10402,State_Code_Name!$B$1:$C$52,2,0)</f>
        <v>Wisconsin</v>
      </c>
    </row>
    <row r="10403" spans="1:15" x14ac:dyDescent="0.3">
      <c r="A10403" s="11">
        <v>1247817</v>
      </c>
      <c r="B10403" s="12" t="s">
        <v>747</v>
      </c>
      <c r="C10403" s="12" t="s">
        <v>33</v>
      </c>
      <c r="D10403" s="12" t="s">
        <v>42</v>
      </c>
      <c r="E10403" s="11" t="s">
        <v>67</v>
      </c>
      <c r="F10403" s="11" t="s">
        <v>19</v>
      </c>
      <c r="G10403" s="37">
        <v>42054</v>
      </c>
      <c r="H10403" s="13">
        <v>42062</v>
      </c>
      <c r="I10403" s="21">
        <v>8</v>
      </c>
      <c r="J10403" s="43" t="s">
        <v>1478</v>
      </c>
      <c r="K10403" s="21">
        <f t="shared" si="324"/>
        <v>2015</v>
      </c>
      <c r="L10403" s="24">
        <f t="shared" si="325"/>
        <v>1</v>
      </c>
      <c r="M10403" s="11" t="s">
        <v>14</v>
      </c>
      <c r="N10403" s="11" t="s">
        <v>15</v>
      </c>
      <c r="O10403" s="11" t="str">
        <f>VLOOKUP(E10403,State_Code_Name!$B$1:$C$52,2,0)</f>
        <v>Michigan</v>
      </c>
    </row>
    <row r="10404" spans="1:15" x14ac:dyDescent="0.3">
      <c r="A10404" s="11">
        <v>2017962</v>
      </c>
      <c r="B10404" s="12" t="s">
        <v>477</v>
      </c>
      <c r="C10404" s="12" t="s">
        <v>33</v>
      </c>
      <c r="D10404" s="12" t="s">
        <v>160</v>
      </c>
      <c r="E10404" s="11" t="s">
        <v>49</v>
      </c>
      <c r="F10404" s="11" t="s">
        <v>19</v>
      </c>
      <c r="G10404" s="37">
        <v>42569</v>
      </c>
      <c r="H10404" s="13">
        <v>42569</v>
      </c>
      <c r="I10404" s="21">
        <v>0</v>
      </c>
      <c r="J10404" s="43" t="s">
        <v>1481</v>
      </c>
      <c r="K10404" s="21">
        <f t="shared" si="324"/>
        <v>2016</v>
      </c>
      <c r="L10404" s="24">
        <f t="shared" si="325"/>
        <v>3</v>
      </c>
      <c r="M10404" s="11" t="s">
        <v>14</v>
      </c>
      <c r="N10404" s="11" t="s">
        <v>15</v>
      </c>
      <c r="O10404" s="11" t="str">
        <f>VLOOKUP(E10404,State_Code_Name!$B$1:$C$52,2,0)</f>
        <v>New Jersey</v>
      </c>
    </row>
    <row r="10405" spans="1:15" x14ac:dyDescent="0.3">
      <c r="A10405" s="11">
        <v>1737017</v>
      </c>
      <c r="B10405" s="12" t="s">
        <v>1440</v>
      </c>
      <c r="C10405" s="12" t="s">
        <v>62</v>
      </c>
      <c r="D10405" s="12" t="s">
        <v>460</v>
      </c>
      <c r="E10405" s="11" t="s">
        <v>117</v>
      </c>
      <c r="F10405" s="11" t="s">
        <v>19</v>
      </c>
      <c r="G10405" s="37">
        <v>42380</v>
      </c>
      <c r="H10405" s="13">
        <v>42380</v>
      </c>
      <c r="I10405" s="21">
        <v>0</v>
      </c>
      <c r="J10405" s="43" t="s">
        <v>1474</v>
      </c>
      <c r="K10405" s="21">
        <f t="shared" si="324"/>
        <v>2016</v>
      </c>
      <c r="L10405" s="24">
        <f t="shared" si="325"/>
        <v>1</v>
      </c>
      <c r="M10405" s="11" t="s">
        <v>14</v>
      </c>
      <c r="N10405" s="11" t="s">
        <v>15</v>
      </c>
      <c r="O10405" s="11" t="str">
        <f>VLOOKUP(E10405,State_Code_Name!$B$1:$C$52,2,0)</f>
        <v>Alabama</v>
      </c>
    </row>
    <row r="10406" spans="1:15" x14ac:dyDescent="0.3">
      <c r="A10406" s="11">
        <v>1667519</v>
      </c>
      <c r="B10406" s="12" t="s">
        <v>44</v>
      </c>
      <c r="C10406" s="12" t="s">
        <v>37</v>
      </c>
      <c r="D10406" s="12" t="s">
        <v>81</v>
      </c>
      <c r="E10406" s="11" t="s">
        <v>12</v>
      </c>
      <c r="F10406" s="11" t="s">
        <v>19</v>
      </c>
      <c r="G10406" s="37">
        <v>42331</v>
      </c>
      <c r="H10406" s="13">
        <v>42331</v>
      </c>
      <c r="I10406" s="21">
        <v>0</v>
      </c>
      <c r="J10406" s="43" t="s">
        <v>1479</v>
      </c>
      <c r="K10406" s="21">
        <f t="shared" si="324"/>
        <v>2015</v>
      </c>
      <c r="L10406" s="24">
        <f t="shared" si="325"/>
        <v>4</v>
      </c>
      <c r="M10406" s="11" t="s">
        <v>14</v>
      </c>
      <c r="N10406" s="11" t="s">
        <v>14</v>
      </c>
      <c r="O10406" s="11" t="str">
        <f>VLOOKUP(E10406,State_Code_Name!$B$1:$C$52,2,0)</f>
        <v>Virginia</v>
      </c>
    </row>
    <row r="10407" spans="1:15" x14ac:dyDescent="0.3">
      <c r="A10407" s="11">
        <v>1543536</v>
      </c>
      <c r="B10407" s="12" t="s">
        <v>44</v>
      </c>
      <c r="C10407" s="12" t="s">
        <v>37</v>
      </c>
      <c r="D10407" s="12" t="s">
        <v>1450</v>
      </c>
      <c r="E10407" s="11" t="s">
        <v>18</v>
      </c>
      <c r="F10407" s="11" t="s">
        <v>19</v>
      </c>
      <c r="G10407" s="37">
        <v>42245</v>
      </c>
      <c r="H10407" s="13">
        <v>42245</v>
      </c>
      <c r="I10407" s="21">
        <v>0</v>
      </c>
      <c r="J10407" s="43" t="s">
        <v>1482</v>
      </c>
      <c r="K10407" s="21">
        <f t="shared" si="324"/>
        <v>2015</v>
      </c>
      <c r="L10407" s="24">
        <f t="shared" si="325"/>
        <v>3</v>
      </c>
      <c r="M10407" s="11" t="s">
        <v>14</v>
      </c>
      <c r="N10407" s="11" t="s">
        <v>15</v>
      </c>
      <c r="O10407" s="11" t="str">
        <f>VLOOKUP(E10407,State_Code_Name!$B$1:$C$52,2,0)</f>
        <v>California</v>
      </c>
    </row>
    <row r="10408" spans="1:15" x14ac:dyDescent="0.3">
      <c r="A10408" s="11">
        <v>659309</v>
      </c>
      <c r="B10408" s="12" t="s">
        <v>59</v>
      </c>
      <c r="C10408" s="12" t="s">
        <v>16</v>
      </c>
      <c r="D10408" s="12" t="s">
        <v>21</v>
      </c>
      <c r="E10408" s="11" t="s">
        <v>60</v>
      </c>
      <c r="F10408" s="11" t="s">
        <v>303</v>
      </c>
      <c r="G10408" s="37">
        <v>41647</v>
      </c>
      <c r="H10408" s="13">
        <v>41648</v>
      </c>
      <c r="I10408" s="21">
        <v>1</v>
      </c>
      <c r="J10408" s="43" t="s">
        <v>1474</v>
      </c>
      <c r="K10408" s="21">
        <f t="shared" si="324"/>
        <v>2014</v>
      </c>
      <c r="L10408" s="24">
        <f t="shared" si="325"/>
        <v>1</v>
      </c>
      <c r="M10408" s="11" t="s">
        <v>14</v>
      </c>
      <c r="N10408" s="11" t="s">
        <v>15</v>
      </c>
      <c r="O10408" s="11" t="str">
        <f>VLOOKUP(E10408,State_Code_Name!$B$1:$C$52,2,0)</f>
        <v>Illinois</v>
      </c>
    </row>
    <row r="10409" spans="1:15" x14ac:dyDescent="0.3">
      <c r="A10409" s="11">
        <v>1494437</v>
      </c>
      <c r="B10409" s="12" t="s">
        <v>31</v>
      </c>
      <c r="C10409" s="12" t="s">
        <v>16</v>
      </c>
      <c r="D10409" s="12" t="s">
        <v>1442</v>
      </c>
      <c r="E10409" s="11" t="s">
        <v>43</v>
      </c>
      <c r="F10409" s="11" t="s">
        <v>19</v>
      </c>
      <c r="G10409" s="37">
        <v>42215</v>
      </c>
      <c r="H10409" s="13">
        <v>42215</v>
      </c>
      <c r="I10409" s="21">
        <v>0</v>
      </c>
      <c r="J10409" s="43" t="s">
        <v>1481</v>
      </c>
      <c r="K10409" s="21">
        <f t="shared" si="324"/>
        <v>2015</v>
      </c>
      <c r="L10409" s="24">
        <f t="shared" si="325"/>
        <v>3</v>
      </c>
      <c r="M10409" s="11" t="s">
        <v>14</v>
      </c>
      <c r="N10409" s="11" t="s">
        <v>15</v>
      </c>
      <c r="O10409" s="11" t="str">
        <f>VLOOKUP(E10409,State_Code_Name!$B$1:$C$52,2,0)</f>
        <v>North Carolina</v>
      </c>
    </row>
    <row r="10410" spans="1:15" x14ac:dyDescent="0.3">
      <c r="A10410" s="11">
        <v>1103473</v>
      </c>
      <c r="B10410" s="12" t="s">
        <v>70</v>
      </c>
      <c r="C10410" s="12" t="s">
        <v>27</v>
      </c>
      <c r="D10410" s="12" t="s">
        <v>28</v>
      </c>
      <c r="E10410" s="11" t="s">
        <v>171</v>
      </c>
      <c r="F10410" s="11" t="s">
        <v>58</v>
      </c>
      <c r="G10410" s="37">
        <v>41948</v>
      </c>
      <c r="H10410" s="13">
        <v>41949</v>
      </c>
      <c r="I10410" s="21">
        <v>1</v>
      </c>
      <c r="J10410" s="43" t="s">
        <v>1479</v>
      </c>
      <c r="K10410" s="21">
        <f t="shared" si="324"/>
        <v>2014</v>
      </c>
      <c r="L10410" s="24">
        <f t="shared" si="325"/>
        <v>4</v>
      </c>
      <c r="M10410" s="11" t="s">
        <v>14</v>
      </c>
      <c r="N10410" s="11" t="s">
        <v>15</v>
      </c>
      <c r="O10410" s="11" t="str">
        <f>VLOOKUP(E10410,State_Code_Name!$B$1:$C$52,2,0)</f>
        <v>Louisiana</v>
      </c>
    </row>
    <row r="10411" spans="1:15" x14ac:dyDescent="0.3">
      <c r="A10411" s="11">
        <v>387558</v>
      </c>
      <c r="B10411" s="12" t="s">
        <v>69</v>
      </c>
      <c r="C10411" s="12" t="s">
        <v>37</v>
      </c>
      <c r="D10411" s="12" t="s">
        <v>53</v>
      </c>
      <c r="E10411" s="11" t="s">
        <v>26</v>
      </c>
      <c r="F10411" s="11" t="s">
        <v>19</v>
      </c>
      <c r="G10411" s="37">
        <v>41386</v>
      </c>
      <c r="H10411" s="13">
        <v>41387</v>
      </c>
      <c r="I10411" s="21">
        <v>1</v>
      </c>
      <c r="J10411" s="43" t="s">
        <v>1483</v>
      </c>
      <c r="K10411" s="21">
        <f t="shared" si="324"/>
        <v>2013</v>
      </c>
      <c r="L10411" s="24">
        <f t="shared" si="325"/>
        <v>2</v>
      </c>
      <c r="M10411" s="11" t="s">
        <v>14</v>
      </c>
      <c r="N10411" s="11" t="s">
        <v>14</v>
      </c>
      <c r="O10411" s="11" t="str">
        <f>VLOOKUP(E10411,State_Code_Name!$B$1:$C$52,2,0)</f>
        <v>Georgia</v>
      </c>
    </row>
    <row r="10412" spans="1:15" x14ac:dyDescent="0.3">
      <c r="A10412" s="11">
        <v>1010731</v>
      </c>
      <c r="B10412" s="12" t="s">
        <v>84</v>
      </c>
      <c r="C10412" s="12" t="s">
        <v>37</v>
      </c>
      <c r="D10412" s="12" t="s">
        <v>68</v>
      </c>
      <c r="E10412" s="11" t="s">
        <v>36</v>
      </c>
      <c r="F10412" s="11" t="s">
        <v>19</v>
      </c>
      <c r="G10412" s="37">
        <v>41884</v>
      </c>
      <c r="H10412" s="13">
        <v>41887</v>
      </c>
      <c r="I10412" s="21">
        <v>3</v>
      </c>
      <c r="J10412" s="43" t="s">
        <v>1480</v>
      </c>
      <c r="K10412" s="21">
        <f t="shared" si="324"/>
        <v>2014</v>
      </c>
      <c r="L10412" s="24">
        <f t="shared" si="325"/>
        <v>3</v>
      </c>
      <c r="M10412" s="11" t="s">
        <v>14</v>
      </c>
      <c r="N10412" s="11" t="s">
        <v>14</v>
      </c>
      <c r="O10412" s="11" t="str">
        <f>VLOOKUP(E10412,State_Code_Name!$B$1:$C$52,2,0)</f>
        <v>Florida</v>
      </c>
    </row>
    <row r="10413" spans="1:15" x14ac:dyDescent="0.3">
      <c r="A10413" s="11">
        <v>1362588</v>
      </c>
      <c r="B10413" s="12" t="s">
        <v>236</v>
      </c>
      <c r="C10413" s="12" t="s">
        <v>33</v>
      </c>
      <c r="D10413" s="12" t="s">
        <v>160</v>
      </c>
      <c r="E10413" s="11" t="s">
        <v>185</v>
      </c>
      <c r="F10413" s="11" t="s">
        <v>19</v>
      </c>
      <c r="G10413" s="37">
        <v>42130</v>
      </c>
      <c r="H10413" s="13">
        <v>42130</v>
      </c>
      <c r="I10413" s="21">
        <v>0</v>
      </c>
      <c r="J10413" s="43" t="s">
        <v>1471</v>
      </c>
      <c r="K10413" s="21">
        <f t="shared" si="324"/>
        <v>2015</v>
      </c>
      <c r="L10413" s="24">
        <f t="shared" si="325"/>
        <v>2</v>
      </c>
      <c r="M10413" s="11" t="s">
        <v>14</v>
      </c>
      <c r="N10413" s="11" t="s">
        <v>15</v>
      </c>
      <c r="O10413" s="11" t="str">
        <f>VLOOKUP(E10413,State_Code_Name!$B$1:$C$52,2,0)</f>
        <v>Arkansas</v>
      </c>
    </row>
    <row r="10414" spans="1:15" x14ac:dyDescent="0.3">
      <c r="A10414" s="11">
        <v>767450</v>
      </c>
      <c r="B10414" s="12" t="s">
        <v>168</v>
      </c>
      <c r="C10414" s="12" t="s">
        <v>16</v>
      </c>
      <c r="D10414" s="12" t="s">
        <v>21</v>
      </c>
      <c r="E10414" s="11" t="s">
        <v>32</v>
      </c>
      <c r="F10414" s="11" t="s">
        <v>58</v>
      </c>
      <c r="G10414" s="37">
        <v>41712</v>
      </c>
      <c r="H10414" s="13">
        <v>41717</v>
      </c>
      <c r="I10414" s="21">
        <v>5</v>
      </c>
      <c r="J10414" s="43" t="s">
        <v>1476</v>
      </c>
      <c r="K10414" s="21">
        <f t="shared" si="324"/>
        <v>2014</v>
      </c>
      <c r="L10414" s="24">
        <f t="shared" si="325"/>
        <v>1</v>
      </c>
      <c r="M10414" s="11" t="s">
        <v>14</v>
      </c>
      <c r="N10414" s="11" t="s">
        <v>15</v>
      </c>
      <c r="O10414" s="11" t="str">
        <f>VLOOKUP(E10414,State_Code_Name!$B$1:$C$52,2,0)</f>
        <v>Texas</v>
      </c>
    </row>
    <row r="10415" spans="1:15" x14ac:dyDescent="0.3">
      <c r="A10415" s="11">
        <v>1998153</v>
      </c>
      <c r="B10415" s="12" t="s">
        <v>135</v>
      </c>
      <c r="C10415" s="12" t="s">
        <v>16</v>
      </c>
      <c r="D10415" s="12" t="s">
        <v>25</v>
      </c>
      <c r="E10415" s="11" t="s">
        <v>60</v>
      </c>
      <c r="F10415" s="11" t="s">
        <v>303</v>
      </c>
      <c r="G10415" s="37">
        <v>42556</v>
      </c>
      <c r="H10415" s="13">
        <v>42557</v>
      </c>
      <c r="I10415" s="21">
        <v>1</v>
      </c>
      <c r="J10415" s="43" t="s">
        <v>1481</v>
      </c>
      <c r="K10415" s="21">
        <f t="shared" si="324"/>
        <v>2016</v>
      </c>
      <c r="L10415" s="24">
        <f t="shared" si="325"/>
        <v>3</v>
      </c>
      <c r="M10415" s="11" t="s">
        <v>14</v>
      </c>
      <c r="N10415" s="11" t="s">
        <v>15</v>
      </c>
      <c r="O10415" s="11" t="str">
        <f>VLOOKUP(E10415,State_Code_Name!$B$1:$C$52,2,0)</f>
        <v>Illinois</v>
      </c>
    </row>
    <row r="10416" spans="1:15" x14ac:dyDescent="0.3">
      <c r="A10416" s="11">
        <v>716409</v>
      </c>
      <c r="B10416" s="12" t="s">
        <v>44</v>
      </c>
      <c r="C10416" s="12" t="s">
        <v>33</v>
      </c>
      <c r="D10416" s="12" t="s">
        <v>45</v>
      </c>
      <c r="E10416" s="11" t="s">
        <v>98</v>
      </c>
      <c r="F10416" s="11" t="s">
        <v>19</v>
      </c>
      <c r="G10416" s="37">
        <v>41687</v>
      </c>
      <c r="H10416" s="13">
        <v>41688</v>
      </c>
      <c r="I10416" s="21">
        <v>1</v>
      </c>
      <c r="J10416" s="43" t="s">
        <v>1478</v>
      </c>
      <c r="K10416" s="21">
        <f t="shared" si="324"/>
        <v>2014</v>
      </c>
      <c r="L10416" s="24">
        <f t="shared" si="325"/>
        <v>1</v>
      </c>
      <c r="M10416" s="11" t="s">
        <v>14</v>
      </c>
      <c r="N10416" s="11" t="s">
        <v>15</v>
      </c>
      <c r="O10416" s="11" t="str">
        <f>VLOOKUP(E10416,State_Code_Name!$B$1:$C$52,2,0)</f>
        <v>Colorado</v>
      </c>
    </row>
    <row r="10417" spans="1:15" x14ac:dyDescent="0.3">
      <c r="A10417" s="11">
        <v>355125</v>
      </c>
      <c r="B10417" s="12" t="s">
        <v>82</v>
      </c>
      <c r="C10417" s="12" t="s">
        <v>37</v>
      </c>
      <c r="D10417" s="12" t="s">
        <v>1443</v>
      </c>
      <c r="E10417" s="11" t="s">
        <v>32</v>
      </c>
      <c r="F10417" s="11" t="s">
        <v>19</v>
      </c>
      <c r="G10417" s="37">
        <v>41347</v>
      </c>
      <c r="H10417" s="13">
        <v>41351</v>
      </c>
      <c r="I10417" s="21">
        <v>4</v>
      </c>
      <c r="J10417" s="43" t="s">
        <v>1476</v>
      </c>
      <c r="K10417" s="21">
        <f t="shared" si="324"/>
        <v>2013</v>
      </c>
      <c r="L10417" s="24">
        <f t="shared" si="325"/>
        <v>1</v>
      </c>
      <c r="M10417" s="11" t="s">
        <v>14</v>
      </c>
      <c r="N10417" s="11" t="s">
        <v>14</v>
      </c>
      <c r="O10417" s="11" t="str">
        <f>VLOOKUP(E10417,State_Code_Name!$B$1:$C$52,2,0)</f>
        <v>Texas</v>
      </c>
    </row>
    <row r="10418" spans="1:15" x14ac:dyDescent="0.3">
      <c r="A10418" s="11">
        <v>1604184</v>
      </c>
      <c r="B10418" s="12" t="s">
        <v>22</v>
      </c>
      <c r="C10418" s="12" t="s">
        <v>16</v>
      </c>
      <c r="D10418" s="12" t="s">
        <v>17</v>
      </c>
      <c r="E10418" s="11" t="s">
        <v>47</v>
      </c>
      <c r="F10418" s="11" t="s">
        <v>19</v>
      </c>
      <c r="G10418" s="37">
        <v>42290</v>
      </c>
      <c r="H10418" s="13">
        <v>42290</v>
      </c>
      <c r="I10418" s="21">
        <v>0</v>
      </c>
      <c r="J10418" s="43" t="s">
        <v>1473</v>
      </c>
      <c r="K10418" s="21">
        <f t="shared" si="324"/>
        <v>2015</v>
      </c>
      <c r="L10418" s="24">
        <f t="shared" si="325"/>
        <v>4</v>
      </c>
      <c r="M10418" s="11" t="s">
        <v>14</v>
      </c>
      <c r="N10418" s="11" t="s">
        <v>14</v>
      </c>
      <c r="O10418" s="11" t="str">
        <f>VLOOKUP(E10418,State_Code_Name!$B$1:$C$52,2,0)</f>
        <v>Pennsylvania</v>
      </c>
    </row>
    <row r="10419" spans="1:15" x14ac:dyDescent="0.3">
      <c r="A10419" s="11">
        <v>1507830</v>
      </c>
      <c r="B10419" s="12" t="s">
        <v>547</v>
      </c>
      <c r="C10419" s="12" t="s">
        <v>33</v>
      </c>
      <c r="D10419" s="12" t="s">
        <v>42</v>
      </c>
      <c r="E10419" s="11" t="s">
        <v>36</v>
      </c>
      <c r="F10419" s="11" t="s">
        <v>19</v>
      </c>
      <c r="G10419" s="37">
        <v>42223</v>
      </c>
      <c r="H10419" s="13">
        <v>42223</v>
      </c>
      <c r="I10419" s="21">
        <v>0</v>
      </c>
      <c r="J10419" s="43" t="s">
        <v>1482</v>
      </c>
      <c r="K10419" s="21">
        <f t="shared" si="324"/>
        <v>2015</v>
      </c>
      <c r="L10419" s="24">
        <f t="shared" si="325"/>
        <v>3</v>
      </c>
      <c r="M10419" s="11" t="s">
        <v>14</v>
      </c>
      <c r="N10419" s="11" t="s">
        <v>14</v>
      </c>
      <c r="O10419" s="11" t="str">
        <f>VLOOKUP(E10419,State_Code_Name!$B$1:$C$52,2,0)</f>
        <v>Florida</v>
      </c>
    </row>
    <row r="10420" spans="1:15" x14ac:dyDescent="0.3">
      <c r="A10420" s="11">
        <v>1540883</v>
      </c>
      <c r="B10420" s="12" t="s">
        <v>64</v>
      </c>
      <c r="C10420" s="12" t="s">
        <v>62</v>
      </c>
      <c r="D10420" s="12" t="s">
        <v>279</v>
      </c>
      <c r="E10420" s="11" t="s">
        <v>30</v>
      </c>
      <c r="F10420" s="11" t="s">
        <v>19</v>
      </c>
      <c r="G10420" s="37">
        <v>42243</v>
      </c>
      <c r="H10420" s="13">
        <v>42243</v>
      </c>
      <c r="I10420" s="21">
        <v>0</v>
      </c>
      <c r="J10420" s="43" t="s">
        <v>1482</v>
      </c>
      <c r="K10420" s="21">
        <f t="shared" si="324"/>
        <v>2015</v>
      </c>
      <c r="L10420" s="24">
        <f t="shared" si="325"/>
        <v>3</v>
      </c>
      <c r="M10420" s="11" t="s">
        <v>14</v>
      </c>
      <c r="N10420" s="11" t="s">
        <v>15</v>
      </c>
      <c r="O10420" s="11" t="str">
        <f>VLOOKUP(E10420,State_Code_Name!$B$1:$C$52,2,0)</f>
        <v>Connecticut</v>
      </c>
    </row>
    <row r="10421" spans="1:15" x14ac:dyDescent="0.3">
      <c r="A10421" s="11">
        <v>397734</v>
      </c>
      <c r="B10421" s="12" t="s">
        <v>44</v>
      </c>
      <c r="C10421" s="12" t="s">
        <v>37</v>
      </c>
      <c r="D10421" s="12" t="s">
        <v>50</v>
      </c>
      <c r="E10421" s="11" t="s">
        <v>52</v>
      </c>
      <c r="F10421" s="11" t="s">
        <v>303</v>
      </c>
      <c r="G10421" s="37">
        <v>41396</v>
      </c>
      <c r="H10421" s="13">
        <v>41397</v>
      </c>
      <c r="I10421" s="21">
        <v>1</v>
      </c>
      <c r="J10421" s="43" t="s">
        <v>1471</v>
      </c>
      <c r="K10421" s="21">
        <f t="shared" si="324"/>
        <v>2013</v>
      </c>
      <c r="L10421" s="24">
        <f t="shared" si="325"/>
        <v>2</v>
      </c>
      <c r="M10421" s="11" t="s">
        <v>14</v>
      </c>
      <c r="N10421" s="11" t="s">
        <v>15</v>
      </c>
      <c r="O10421" s="11" t="str">
        <f>VLOOKUP(E10421,State_Code_Name!$B$1:$C$52,2,0)</f>
        <v>Washington</v>
      </c>
    </row>
    <row r="10422" spans="1:15" x14ac:dyDescent="0.3">
      <c r="A10422" s="11">
        <v>1553420</v>
      </c>
      <c r="B10422" s="12" t="s">
        <v>1124</v>
      </c>
      <c r="C10422" s="12" t="s">
        <v>33</v>
      </c>
      <c r="D10422" s="12" t="s">
        <v>1441</v>
      </c>
      <c r="E10422" s="11" t="s">
        <v>80</v>
      </c>
      <c r="F10422" s="11" t="s">
        <v>19</v>
      </c>
      <c r="G10422" s="37">
        <v>42251</v>
      </c>
      <c r="H10422" s="13">
        <v>42251</v>
      </c>
      <c r="I10422" s="21">
        <v>0</v>
      </c>
      <c r="J10422" s="43" t="s">
        <v>1480</v>
      </c>
      <c r="K10422" s="21">
        <f t="shared" si="324"/>
        <v>2015</v>
      </c>
      <c r="L10422" s="24">
        <f t="shared" si="325"/>
        <v>3</v>
      </c>
      <c r="M10422" s="11" t="s">
        <v>14</v>
      </c>
      <c r="N10422" s="11" t="s">
        <v>15</v>
      </c>
      <c r="O10422" s="11" t="str">
        <f>VLOOKUP(E10422,State_Code_Name!$B$1:$C$52,2,0)</f>
        <v>Minnesota</v>
      </c>
    </row>
    <row r="10423" spans="1:15" x14ac:dyDescent="0.3">
      <c r="A10423" s="11">
        <v>1796642</v>
      </c>
      <c r="B10423" s="12" t="s">
        <v>227</v>
      </c>
      <c r="C10423" s="12" t="s">
        <v>33</v>
      </c>
      <c r="D10423" s="12" t="s">
        <v>42</v>
      </c>
      <c r="E10423" s="11" t="s">
        <v>18</v>
      </c>
      <c r="F10423" s="11" t="s">
        <v>19</v>
      </c>
      <c r="G10423" s="37">
        <v>42420</v>
      </c>
      <c r="H10423" s="13">
        <v>42420</v>
      </c>
      <c r="I10423" s="21">
        <v>0</v>
      </c>
      <c r="J10423" s="43" t="s">
        <v>1478</v>
      </c>
      <c r="K10423" s="21">
        <f t="shared" si="324"/>
        <v>2016</v>
      </c>
      <c r="L10423" s="24">
        <f t="shared" si="325"/>
        <v>1</v>
      </c>
      <c r="M10423" s="11" t="s">
        <v>14</v>
      </c>
      <c r="N10423" s="11" t="s">
        <v>15</v>
      </c>
      <c r="O10423" s="11" t="str">
        <f>VLOOKUP(E10423,State_Code_Name!$B$1:$C$52,2,0)</f>
        <v>California</v>
      </c>
    </row>
    <row r="10424" spans="1:15" x14ac:dyDescent="0.3">
      <c r="A10424" s="11">
        <v>2024691</v>
      </c>
      <c r="B10424" s="12" t="s">
        <v>74</v>
      </c>
      <c r="C10424" s="12" t="s">
        <v>27</v>
      </c>
      <c r="D10424" s="12" t="s">
        <v>28</v>
      </c>
      <c r="E10424" s="11" t="s">
        <v>98</v>
      </c>
      <c r="F10424" s="11" t="s">
        <v>19</v>
      </c>
      <c r="G10424" s="37">
        <v>42572</v>
      </c>
      <c r="H10424" s="13">
        <v>42572</v>
      </c>
      <c r="I10424" s="21">
        <v>0</v>
      </c>
      <c r="J10424" s="43" t="s">
        <v>1481</v>
      </c>
      <c r="K10424" s="21">
        <f t="shared" si="324"/>
        <v>2016</v>
      </c>
      <c r="L10424" s="24">
        <f t="shared" si="325"/>
        <v>3</v>
      </c>
      <c r="M10424" s="11" t="s">
        <v>14</v>
      </c>
      <c r="N10424" s="11" t="s">
        <v>15</v>
      </c>
      <c r="O10424" s="11" t="str">
        <f>VLOOKUP(E10424,State_Code_Name!$B$1:$C$52,2,0)</f>
        <v>Colorado</v>
      </c>
    </row>
    <row r="10425" spans="1:15" x14ac:dyDescent="0.3">
      <c r="A10425" s="11">
        <v>1073088</v>
      </c>
      <c r="B10425" s="12" t="s">
        <v>48</v>
      </c>
      <c r="C10425" s="12" t="s">
        <v>33</v>
      </c>
      <c r="D10425" s="12" t="s">
        <v>42</v>
      </c>
      <c r="E10425" s="11" t="s">
        <v>122</v>
      </c>
      <c r="F10425" s="11" t="s">
        <v>303</v>
      </c>
      <c r="G10425" s="37">
        <v>41928</v>
      </c>
      <c r="H10425" s="13">
        <v>41934</v>
      </c>
      <c r="I10425" s="21">
        <v>6</v>
      </c>
      <c r="J10425" s="43" t="s">
        <v>1473</v>
      </c>
      <c r="K10425" s="21">
        <f t="shared" si="324"/>
        <v>2014</v>
      </c>
      <c r="L10425" s="24">
        <f t="shared" si="325"/>
        <v>4</v>
      </c>
      <c r="M10425" s="11" t="s">
        <v>14</v>
      </c>
      <c r="N10425" s="11" t="s">
        <v>15</v>
      </c>
      <c r="O10425" s="11" t="str">
        <f>VLOOKUP(E10425,State_Code_Name!$B$1:$C$52,2,0)</f>
        <v>Maryland</v>
      </c>
    </row>
    <row r="10426" spans="1:15" x14ac:dyDescent="0.3">
      <c r="A10426" s="11">
        <v>648507</v>
      </c>
      <c r="B10426" s="12" t="s">
        <v>11</v>
      </c>
      <c r="C10426" s="12" t="s">
        <v>27</v>
      </c>
      <c r="D10426" s="12" t="s">
        <v>57</v>
      </c>
      <c r="E10426" s="11" t="s">
        <v>113</v>
      </c>
      <c r="F10426" s="11" t="s">
        <v>19</v>
      </c>
      <c r="G10426" s="37">
        <v>41635</v>
      </c>
      <c r="H10426" s="13">
        <v>41635</v>
      </c>
      <c r="I10426" s="21">
        <v>0</v>
      </c>
      <c r="J10426" s="43" t="s">
        <v>1475</v>
      </c>
      <c r="K10426" s="21">
        <f t="shared" si="324"/>
        <v>2013</v>
      </c>
      <c r="L10426" s="24">
        <f t="shared" si="325"/>
        <v>4</v>
      </c>
      <c r="M10426" s="11" t="s">
        <v>14</v>
      </c>
      <c r="N10426" s="11" t="s">
        <v>15</v>
      </c>
      <c r="O10426" s="11" t="str">
        <f>VLOOKUP(E10426,State_Code_Name!$B$1:$C$52,2,0)</f>
        <v>South Carolina</v>
      </c>
    </row>
    <row r="10427" spans="1:15" x14ac:dyDescent="0.3">
      <c r="A10427" s="11">
        <v>1426875</v>
      </c>
      <c r="B10427" s="12" t="s">
        <v>48</v>
      </c>
      <c r="C10427" s="12" t="s">
        <v>27</v>
      </c>
      <c r="D10427" s="12" t="s">
        <v>28</v>
      </c>
      <c r="E10427" s="11" t="s">
        <v>233</v>
      </c>
      <c r="F10427" s="11" t="s">
        <v>19</v>
      </c>
      <c r="G10427" s="37">
        <v>42173</v>
      </c>
      <c r="H10427" s="13">
        <v>42178</v>
      </c>
      <c r="I10427" s="21">
        <v>5</v>
      </c>
      <c r="J10427" s="43" t="s">
        <v>1477</v>
      </c>
      <c r="K10427" s="21">
        <f t="shared" si="324"/>
        <v>2015</v>
      </c>
      <c r="L10427" s="24">
        <f t="shared" si="325"/>
        <v>2</v>
      </c>
      <c r="M10427" s="11" t="s">
        <v>14</v>
      </c>
      <c r="N10427" s="11" t="s">
        <v>15</v>
      </c>
      <c r="O10427" s="11" t="e">
        <f>VLOOKUP(E10427,State_Code_Name!$B$1:$C$52,2,0)</f>
        <v>#N/A</v>
      </c>
    </row>
    <row r="10428" spans="1:15" x14ac:dyDescent="0.3">
      <c r="A10428" s="11">
        <v>1397041</v>
      </c>
      <c r="B10428" s="12" t="s">
        <v>61</v>
      </c>
      <c r="C10428" s="12" t="s">
        <v>53</v>
      </c>
      <c r="D10428" s="12" t="s">
        <v>54</v>
      </c>
      <c r="E10428" s="11" t="s">
        <v>26</v>
      </c>
      <c r="F10428" s="11" t="s">
        <v>19</v>
      </c>
      <c r="G10428" s="37">
        <v>42153</v>
      </c>
      <c r="H10428" s="13">
        <v>42153</v>
      </c>
      <c r="I10428" s="21">
        <v>0</v>
      </c>
      <c r="J10428" s="43" t="s">
        <v>1471</v>
      </c>
      <c r="K10428" s="21">
        <f t="shared" si="324"/>
        <v>2015</v>
      </c>
      <c r="L10428" s="24">
        <f t="shared" si="325"/>
        <v>2</v>
      </c>
      <c r="M10428" s="11" t="s">
        <v>14</v>
      </c>
      <c r="N10428" s="11" t="s">
        <v>15</v>
      </c>
      <c r="O10428" s="11" t="str">
        <f>VLOOKUP(E10428,State_Code_Name!$B$1:$C$52,2,0)</f>
        <v>Georgia</v>
      </c>
    </row>
    <row r="10429" spans="1:15" x14ac:dyDescent="0.3">
      <c r="A10429" s="11">
        <v>810564</v>
      </c>
      <c r="B10429" s="12" t="s">
        <v>82</v>
      </c>
      <c r="C10429" s="12" t="s">
        <v>9</v>
      </c>
      <c r="D10429" s="12" t="s">
        <v>133</v>
      </c>
      <c r="E10429" s="11" t="s">
        <v>23</v>
      </c>
      <c r="F10429" s="11" t="s">
        <v>19</v>
      </c>
      <c r="G10429" s="37">
        <v>41744</v>
      </c>
      <c r="H10429" s="13">
        <v>41744</v>
      </c>
      <c r="I10429" s="21">
        <v>0</v>
      </c>
      <c r="J10429" s="43" t="s">
        <v>1483</v>
      </c>
      <c r="K10429" s="21">
        <f t="shared" si="324"/>
        <v>2014</v>
      </c>
      <c r="L10429" s="24">
        <f t="shared" si="325"/>
        <v>2</v>
      </c>
      <c r="M10429" s="11" t="s">
        <v>14</v>
      </c>
      <c r="N10429" s="11" t="s">
        <v>14</v>
      </c>
      <c r="O10429" s="11" t="str">
        <f>VLOOKUP(E10429,State_Code_Name!$B$1:$C$52,2,0)</f>
        <v>New York</v>
      </c>
    </row>
    <row r="10430" spans="1:15" x14ac:dyDescent="0.3">
      <c r="A10430" s="11">
        <v>1362605</v>
      </c>
      <c r="B10430" s="12" t="s">
        <v>176</v>
      </c>
      <c r="C10430" s="12" t="s">
        <v>53</v>
      </c>
      <c r="D10430" s="12" t="s">
        <v>102</v>
      </c>
      <c r="E10430" s="11" t="s">
        <v>32</v>
      </c>
      <c r="F10430" s="11" t="s">
        <v>19</v>
      </c>
      <c r="G10430" s="37">
        <v>42130</v>
      </c>
      <c r="H10430" s="13">
        <v>42131</v>
      </c>
      <c r="I10430" s="21">
        <v>1</v>
      </c>
      <c r="J10430" s="43" t="s">
        <v>1471</v>
      </c>
      <c r="K10430" s="21">
        <f t="shared" si="324"/>
        <v>2015</v>
      </c>
      <c r="L10430" s="24">
        <f t="shared" si="325"/>
        <v>2</v>
      </c>
      <c r="M10430" s="11" t="s">
        <v>14</v>
      </c>
      <c r="N10430" s="11" t="s">
        <v>14</v>
      </c>
      <c r="O10430" s="11" t="str">
        <f>VLOOKUP(E10430,State_Code_Name!$B$1:$C$52,2,0)</f>
        <v>Texas</v>
      </c>
    </row>
    <row r="10431" spans="1:15" x14ac:dyDescent="0.3">
      <c r="A10431" s="11">
        <v>1230543</v>
      </c>
      <c r="B10431" s="12" t="s">
        <v>82</v>
      </c>
      <c r="C10431" s="12" t="s">
        <v>16</v>
      </c>
      <c r="D10431" s="12" t="s">
        <v>25</v>
      </c>
      <c r="E10431" s="11" t="s">
        <v>18</v>
      </c>
      <c r="F10431" s="11" t="s">
        <v>19</v>
      </c>
      <c r="G10431" s="37">
        <v>42043</v>
      </c>
      <c r="H10431" s="13">
        <v>42043</v>
      </c>
      <c r="I10431" s="21">
        <v>0</v>
      </c>
      <c r="J10431" s="43" t="s">
        <v>1478</v>
      </c>
      <c r="K10431" s="21">
        <f t="shared" si="324"/>
        <v>2015</v>
      </c>
      <c r="L10431" s="24">
        <f t="shared" si="325"/>
        <v>1</v>
      </c>
      <c r="M10431" s="11" t="s">
        <v>14</v>
      </c>
      <c r="N10431" s="11" t="s">
        <v>15</v>
      </c>
      <c r="O10431" s="11" t="str">
        <f>VLOOKUP(E10431,State_Code_Name!$B$1:$C$52,2,0)</f>
        <v>California</v>
      </c>
    </row>
    <row r="10432" spans="1:15" x14ac:dyDescent="0.3">
      <c r="A10432" s="11">
        <v>1748609</v>
      </c>
      <c r="B10432" s="12" t="s">
        <v>95</v>
      </c>
      <c r="C10432" s="12" t="s">
        <v>37</v>
      </c>
      <c r="D10432" s="12" t="s">
        <v>1451</v>
      </c>
      <c r="E10432" s="11" t="s">
        <v>47</v>
      </c>
      <c r="F10432" s="11" t="s">
        <v>19</v>
      </c>
      <c r="G10432" s="37">
        <v>42388</v>
      </c>
      <c r="H10432" s="13">
        <v>42388</v>
      </c>
      <c r="I10432" s="21">
        <v>0</v>
      </c>
      <c r="J10432" s="43" t="s">
        <v>1474</v>
      </c>
      <c r="K10432" s="21">
        <f t="shared" si="324"/>
        <v>2016</v>
      </c>
      <c r="L10432" s="24">
        <f t="shared" si="325"/>
        <v>1</v>
      </c>
      <c r="M10432" s="11" t="s">
        <v>14</v>
      </c>
      <c r="N10432" s="11" t="s">
        <v>15</v>
      </c>
      <c r="O10432" s="11" t="str">
        <f>VLOOKUP(E10432,State_Code_Name!$B$1:$C$52,2,0)</f>
        <v>Pennsylvania</v>
      </c>
    </row>
    <row r="10433" spans="1:15" x14ac:dyDescent="0.3">
      <c r="A10433" s="11">
        <v>1973549</v>
      </c>
      <c r="B10433" s="12" t="s">
        <v>64</v>
      </c>
      <c r="C10433" s="12" t="s">
        <v>62</v>
      </c>
      <c r="D10433" s="12" t="s">
        <v>279</v>
      </c>
      <c r="E10433" s="11" t="s">
        <v>23</v>
      </c>
      <c r="F10433" s="11" t="s">
        <v>19</v>
      </c>
      <c r="G10433" s="37">
        <v>42538</v>
      </c>
      <c r="H10433" s="13">
        <v>42538</v>
      </c>
      <c r="I10433" s="21">
        <v>0</v>
      </c>
      <c r="J10433" s="43" t="s">
        <v>1477</v>
      </c>
      <c r="K10433" s="21">
        <f t="shared" si="324"/>
        <v>2016</v>
      </c>
      <c r="L10433" s="24">
        <f t="shared" si="325"/>
        <v>2</v>
      </c>
      <c r="M10433" s="11" t="s">
        <v>14</v>
      </c>
      <c r="N10433" s="11" t="s">
        <v>15</v>
      </c>
      <c r="O10433" s="11" t="str">
        <f>VLOOKUP(E10433,State_Code_Name!$B$1:$C$52,2,0)</f>
        <v>New York</v>
      </c>
    </row>
    <row r="10434" spans="1:15" x14ac:dyDescent="0.3">
      <c r="A10434" s="11">
        <v>559593</v>
      </c>
      <c r="B10434" s="12" t="s">
        <v>200</v>
      </c>
      <c r="C10434" s="12" t="s">
        <v>27</v>
      </c>
      <c r="D10434" s="12" t="s">
        <v>28</v>
      </c>
      <c r="E10434" s="11" t="s">
        <v>177</v>
      </c>
      <c r="F10434" s="11" t="s">
        <v>19</v>
      </c>
      <c r="G10434" s="37">
        <v>41562</v>
      </c>
      <c r="H10434" s="13">
        <v>41563</v>
      </c>
      <c r="I10434" s="21">
        <v>1</v>
      </c>
      <c r="J10434" s="43" t="s">
        <v>1473</v>
      </c>
      <c r="K10434" s="21">
        <f t="shared" si="324"/>
        <v>2013</v>
      </c>
      <c r="L10434" s="24">
        <f t="shared" si="325"/>
        <v>4</v>
      </c>
      <c r="M10434" s="11" t="s">
        <v>14</v>
      </c>
      <c r="N10434" s="11" t="s">
        <v>15</v>
      </c>
      <c r="O10434" s="11" t="str">
        <f>VLOOKUP(E10434,State_Code_Name!$B$1:$C$52,2,0)</f>
        <v>Utah</v>
      </c>
    </row>
    <row r="10435" spans="1:15" x14ac:dyDescent="0.3">
      <c r="A10435" s="11">
        <v>625844</v>
      </c>
      <c r="B10435" s="12" t="s">
        <v>39</v>
      </c>
      <c r="C10435" s="12" t="s">
        <v>37</v>
      </c>
      <c r="D10435" s="12" t="s">
        <v>68</v>
      </c>
      <c r="E10435" s="11" t="s">
        <v>18</v>
      </c>
      <c r="F10435" s="11" t="s">
        <v>19</v>
      </c>
      <c r="G10435" s="37">
        <v>41617</v>
      </c>
      <c r="H10435" s="13">
        <v>41617</v>
      </c>
      <c r="I10435" s="21">
        <v>0</v>
      </c>
      <c r="J10435" s="43" t="s">
        <v>1475</v>
      </c>
      <c r="K10435" s="21">
        <f t="shared" ref="K10435:K10498" si="326">YEAR(G10435)</f>
        <v>2013</v>
      </c>
      <c r="L10435" s="24">
        <f t="shared" ref="L10435:L10498" si="327">ROUNDUP(MONTH(G10435)/3,0)</f>
        <v>4</v>
      </c>
      <c r="M10435" s="11" t="s">
        <v>14</v>
      </c>
      <c r="N10435" s="11" t="s">
        <v>15</v>
      </c>
      <c r="O10435" s="11" t="str">
        <f>VLOOKUP(E10435,State_Code_Name!$B$1:$C$52,2,0)</f>
        <v>California</v>
      </c>
    </row>
    <row r="10436" spans="1:15" x14ac:dyDescent="0.3">
      <c r="A10436" s="11">
        <v>293198</v>
      </c>
      <c r="B10436" s="12" t="s">
        <v>64</v>
      </c>
      <c r="C10436" s="12" t="s">
        <v>62</v>
      </c>
      <c r="D10436" s="12" t="s">
        <v>63</v>
      </c>
      <c r="E10436" s="11" t="s">
        <v>23</v>
      </c>
      <c r="F10436" s="11" t="s">
        <v>303</v>
      </c>
      <c r="G10436" s="37">
        <v>41309</v>
      </c>
      <c r="H10436" s="13">
        <v>41311</v>
      </c>
      <c r="I10436" s="21">
        <v>2</v>
      </c>
      <c r="J10436" s="43" t="s">
        <v>1478</v>
      </c>
      <c r="K10436" s="21">
        <f t="shared" si="326"/>
        <v>2013</v>
      </c>
      <c r="L10436" s="24">
        <f t="shared" si="327"/>
        <v>1</v>
      </c>
      <c r="M10436" s="11" t="s">
        <v>14</v>
      </c>
      <c r="N10436" s="11" t="s">
        <v>15</v>
      </c>
      <c r="O10436" s="11" t="str">
        <f>VLOOKUP(E10436,State_Code_Name!$B$1:$C$52,2,0)</f>
        <v>New York</v>
      </c>
    </row>
    <row r="10437" spans="1:15" x14ac:dyDescent="0.3">
      <c r="A10437" s="11">
        <v>1301801</v>
      </c>
      <c r="B10437" s="12" t="s">
        <v>142</v>
      </c>
      <c r="C10437" s="12" t="s">
        <v>27</v>
      </c>
      <c r="D10437" s="12" t="s">
        <v>28</v>
      </c>
      <c r="E10437" s="11" t="s">
        <v>36</v>
      </c>
      <c r="F10437" s="11" t="s">
        <v>19</v>
      </c>
      <c r="G10437" s="37">
        <v>42089</v>
      </c>
      <c r="H10437" s="13">
        <v>42089</v>
      </c>
      <c r="I10437" s="21">
        <v>0</v>
      </c>
      <c r="J10437" s="43" t="s">
        <v>1476</v>
      </c>
      <c r="K10437" s="21">
        <f t="shared" si="326"/>
        <v>2015</v>
      </c>
      <c r="L10437" s="24">
        <f t="shared" si="327"/>
        <v>1</v>
      </c>
      <c r="M10437" s="11" t="s">
        <v>14</v>
      </c>
      <c r="N10437" s="11" t="s">
        <v>15</v>
      </c>
      <c r="O10437" s="11" t="str">
        <f>VLOOKUP(E10437,State_Code_Name!$B$1:$C$52,2,0)</f>
        <v>Florida</v>
      </c>
    </row>
    <row r="10438" spans="1:15" x14ac:dyDescent="0.3">
      <c r="A10438" s="11">
        <v>1891004</v>
      </c>
      <c r="B10438" s="12" t="s">
        <v>11</v>
      </c>
      <c r="C10438" s="12" t="s">
        <v>9</v>
      </c>
      <c r="D10438" s="12" t="s">
        <v>10</v>
      </c>
      <c r="E10438" s="11" t="s">
        <v>36</v>
      </c>
      <c r="F10438" s="11" t="s">
        <v>19</v>
      </c>
      <c r="G10438" s="37">
        <v>42481</v>
      </c>
      <c r="H10438" s="13">
        <v>42483</v>
      </c>
      <c r="I10438" s="21">
        <v>2</v>
      </c>
      <c r="J10438" s="43" t="s">
        <v>1483</v>
      </c>
      <c r="K10438" s="21">
        <f t="shared" si="326"/>
        <v>2016</v>
      </c>
      <c r="L10438" s="24">
        <f t="shared" si="327"/>
        <v>2</v>
      </c>
      <c r="M10438" s="11" t="s">
        <v>14</v>
      </c>
      <c r="N10438" s="11" t="s">
        <v>15</v>
      </c>
      <c r="O10438" s="11" t="str">
        <f>VLOOKUP(E10438,State_Code_Name!$B$1:$C$52,2,0)</f>
        <v>Florida</v>
      </c>
    </row>
    <row r="10439" spans="1:15" x14ac:dyDescent="0.3">
      <c r="A10439" s="11">
        <v>1314396</v>
      </c>
      <c r="B10439" s="12" t="s">
        <v>55</v>
      </c>
      <c r="C10439" s="12" t="s">
        <v>53</v>
      </c>
      <c r="D10439" s="12" t="s">
        <v>102</v>
      </c>
      <c r="E10439" s="11" t="s">
        <v>26</v>
      </c>
      <c r="F10439" s="11" t="s">
        <v>19</v>
      </c>
      <c r="G10439" s="37">
        <v>42097</v>
      </c>
      <c r="H10439" s="13">
        <v>42097</v>
      </c>
      <c r="I10439" s="21">
        <v>0</v>
      </c>
      <c r="J10439" s="43" t="s">
        <v>1483</v>
      </c>
      <c r="K10439" s="21">
        <f t="shared" si="326"/>
        <v>2015</v>
      </c>
      <c r="L10439" s="24">
        <f t="shared" si="327"/>
        <v>2</v>
      </c>
      <c r="M10439" s="11" t="s">
        <v>14</v>
      </c>
      <c r="N10439" s="11" t="s">
        <v>15</v>
      </c>
      <c r="O10439" s="11" t="str">
        <f>VLOOKUP(E10439,State_Code_Name!$B$1:$C$52,2,0)</f>
        <v>Georgia</v>
      </c>
    </row>
    <row r="10440" spans="1:15" x14ac:dyDescent="0.3">
      <c r="A10440" s="11">
        <v>2166569</v>
      </c>
      <c r="B10440" s="12" t="s">
        <v>125</v>
      </c>
      <c r="C10440" s="12" t="s">
        <v>27</v>
      </c>
      <c r="D10440" s="12" t="s">
        <v>28</v>
      </c>
      <c r="E10440" s="11" t="s">
        <v>78</v>
      </c>
      <c r="F10440" s="11" t="s">
        <v>303</v>
      </c>
      <c r="G10440" s="37">
        <v>42661</v>
      </c>
      <c r="H10440" s="13">
        <v>42664</v>
      </c>
      <c r="I10440" s="21">
        <v>3</v>
      </c>
      <c r="J10440" s="43" t="s">
        <v>1473</v>
      </c>
      <c r="K10440" s="21">
        <f t="shared" si="326"/>
        <v>2016</v>
      </c>
      <c r="L10440" s="24">
        <f t="shared" si="327"/>
        <v>4</v>
      </c>
      <c r="M10440" s="11" t="s">
        <v>14</v>
      </c>
      <c r="N10440" s="11" t="s">
        <v>14</v>
      </c>
      <c r="O10440" s="11" t="str">
        <f>VLOOKUP(E10440,State_Code_Name!$B$1:$C$52,2,0)</f>
        <v>Missouri</v>
      </c>
    </row>
    <row r="10441" spans="1:15" x14ac:dyDescent="0.3">
      <c r="A10441" s="11">
        <v>454515</v>
      </c>
      <c r="B10441" s="12" t="s">
        <v>31</v>
      </c>
      <c r="C10441" s="12" t="s">
        <v>16</v>
      </c>
      <c r="D10441" s="12" t="s">
        <v>17</v>
      </c>
      <c r="E10441" s="11" t="s">
        <v>71</v>
      </c>
      <c r="F10441" s="11" t="s">
        <v>19</v>
      </c>
      <c r="G10441" s="37">
        <v>41465</v>
      </c>
      <c r="H10441" s="13">
        <v>41467</v>
      </c>
      <c r="I10441" s="21">
        <v>2</v>
      </c>
      <c r="J10441" s="43" t="s">
        <v>1481</v>
      </c>
      <c r="K10441" s="21">
        <f t="shared" si="326"/>
        <v>2013</v>
      </c>
      <c r="L10441" s="24">
        <f t="shared" si="327"/>
        <v>3</v>
      </c>
      <c r="M10441" s="11" t="s">
        <v>14</v>
      </c>
      <c r="N10441" s="11" t="s">
        <v>15</v>
      </c>
      <c r="O10441" s="11" t="str">
        <f>VLOOKUP(E10441,State_Code_Name!$B$1:$C$52,2,0)</f>
        <v>Massachusetts</v>
      </c>
    </row>
    <row r="10442" spans="1:15" x14ac:dyDescent="0.3">
      <c r="A10442" s="11">
        <v>2050488</v>
      </c>
      <c r="B10442" s="12" t="s">
        <v>176</v>
      </c>
      <c r="C10442" s="12" t="s">
        <v>33</v>
      </c>
      <c r="D10442" s="12" t="s">
        <v>160</v>
      </c>
      <c r="E10442" s="11" t="s">
        <v>18</v>
      </c>
      <c r="F10442" s="11" t="s">
        <v>19</v>
      </c>
      <c r="G10442" s="37">
        <v>42591</v>
      </c>
      <c r="H10442" s="13">
        <v>42591</v>
      </c>
      <c r="I10442" s="21">
        <v>0</v>
      </c>
      <c r="J10442" s="43" t="s">
        <v>1482</v>
      </c>
      <c r="K10442" s="21">
        <f t="shared" si="326"/>
        <v>2016</v>
      </c>
      <c r="L10442" s="24">
        <f t="shared" si="327"/>
        <v>3</v>
      </c>
      <c r="M10442" s="11" t="s">
        <v>14</v>
      </c>
      <c r="N10442" s="11" t="s">
        <v>15</v>
      </c>
      <c r="O10442" s="11" t="str">
        <f>VLOOKUP(E10442,State_Code_Name!$B$1:$C$52,2,0)</f>
        <v>California</v>
      </c>
    </row>
    <row r="10443" spans="1:15" x14ac:dyDescent="0.3">
      <c r="A10443" s="11">
        <v>1575276</v>
      </c>
      <c r="B10443" s="12" t="s">
        <v>44</v>
      </c>
      <c r="C10443" s="12" t="s">
        <v>37</v>
      </c>
      <c r="D10443" s="12" t="s">
        <v>38</v>
      </c>
      <c r="E10443" s="11" t="s">
        <v>40</v>
      </c>
      <c r="F10443" s="11" t="s">
        <v>303</v>
      </c>
      <c r="G10443" s="37">
        <v>42269</v>
      </c>
      <c r="H10443" s="13">
        <v>42271</v>
      </c>
      <c r="I10443" s="21">
        <v>2</v>
      </c>
      <c r="J10443" s="43" t="s">
        <v>1480</v>
      </c>
      <c r="K10443" s="21">
        <f t="shared" si="326"/>
        <v>2015</v>
      </c>
      <c r="L10443" s="24">
        <f t="shared" si="327"/>
        <v>3</v>
      </c>
      <c r="M10443" s="11" t="s">
        <v>14</v>
      </c>
      <c r="N10443" s="11" t="s">
        <v>15</v>
      </c>
      <c r="O10443" s="11" t="str">
        <f>VLOOKUP(E10443,State_Code_Name!$B$1:$C$52,2,0)</f>
        <v>Ohio</v>
      </c>
    </row>
    <row r="10444" spans="1:15" x14ac:dyDescent="0.3">
      <c r="A10444" s="11">
        <v>1687145</v>
      </c>
      <c r="B10444" s="12" t="s">
        <v>61</v>
      </c>
      <c r="C10444" s="12" t="s">
        <v>53</v>
      </c>
      <c r="D10444" s="12" t="s">
        <v>102</v>
      </c>
      <c r="E10444" s="11" t="s">
        <v>60</v>
      </c>
      <c r="F10444" s="11" t="s">
        <v>19</v>
      </c>
      <c r="G10444" s="37">
        <v>42346</v>
      </c>
      <c r="H10444" s="13">
        <v>42346</v>
      </c>
      <c r="I10444" s="21">
        <v>0</v>
      </c>
      <c r="J10444" s="43" t="s">
        <v>1475</v>
      </c>
      <c r="K10444" s="21">
        <f t="shared" si="326"/>
        <v>2015</v>
      </c>
      <c r="L10444" s="24">
        <f t="shared" si="327"/>
        <v>4</v>
      </c>
      <c r="M10444" s="11" t="s">
        <v>14</v>
      </c>
      <c r="N10444" s="11" t="s">
        <v>15</v>
      </c>
      <c r="O10444" s="11" t="str">
        <f>VLOOKUP(E10444,State_Code_Name!$B$1:$C$52,2,0)</f>
        <v>Illinois</v>
      </c>
    </row>
    <row r="10445" spans="1:15" x14ac:dyDescent="0.3">
      <c r="A10445" s="11">
        <v>1027905</v>
      </c>
      <c r="B10445" s="12" t="s">
        <v>11</v>
      </c>
      <c r="C10445" s="12" t="s">
        <v>27</v>
      </c>
      <c r="D10445" s="12" t="s">
        <v>28</v>
      </c>
      <c r="E10445" s="11" t="s">
        <v>18</v>
      </c>
      <c r="F10445" s="11" t="s">
        <v>19</v>
      </c>
      <c r="G10445" s="37">
        <v>41896</v>
      </c>
      <c r="H10445" s="13">
        <v>41896</v>
      </c>
      <c r="I10445" s="21">
        <v>0</v>
      </c>
      <c r="J10445" s="43" t="s">
        <v>1480</v>
      </c>
      <c r="K10445" s="21">
        <f t="shared" si="326"/>
        <v>2014</v>
      </c>
      <c r="L10445" s="24">
        <f t="shared" si="327"/>
        <v>3</v>
      </c>
      <c r="M10445" s="11" t="s">
        <v>14</v>
      </c>
      <c r="N10445" s="11" t="s">
        <v>15</v>
      </c>
      <c r="O10445" s="11" t="str">
        <f>VLOOKUP(E10445,State_Code_Name!$B$1:$C$52,2,0)</f>
        <v>California</v>
      </c>
    </row>
    <row r="10446" spans="1:15" x14ac:dyDescent="0.3">
      <c r="A10446" s="11">
        <v>1791875</v>
      </c>
      <c r="B10446" s="12" t="s">
        <v>82</v>
      </c>
      <c r="C10446" s="12" t="s">
        <v>37</v>
      </c>
      <c r="D10446" s="12" t="s">
        <v>1443</v>
      </c>
      <c r="E10446" s="11" t="s">
        <v>18</v>
      </c>
      <c r="F10446" s="11" t="s">
        <v>303</v>
      </c>
      <c r="G10446" s="37">
        <v>42417</v>
      </c>
      <c r="H10446" s="13">
        <v>42418</v>
      </c>
      <c r="I10446" s="21">
        <v>1</v>
      </c>
      <c r="J10446" s="43" t="s">
        <v>1478</v>
      </c>
      <c r="K10446" s="21">
        <f t="shared" si="326"/>
        <v>2016</v>
      </c>
      <c r="L10446" s="24">
        <f t="shared" si="327"/>
        <v>1</v>
      </c>
      <c r="M10446" s="11" t="s">
        <v>14</v>
      </c>
      <c r="N10446" s="11" t="s">
        <v>15</v>
      </c>
      <c r="O10446" s="11" t="str">
        <f>VLOOKUP(E10446,State_Code_Name!$B$1:$C$52,2,0)</f>
        <v>California</v>
      </c>
    </row>
    <row r="10447" spans="1:15" x14ac:dyDescent="0.3">
      <c r="A10447" s="11">
        <v>1187177</v>
      </c>
      <c r="B10447" s="12" t="s">
        <v>257</v>
      </c>
      <c r="C10447" s="12" t="s">
        <v>27</v>
      </c>
      <c r="D10447" s="12" t="s">
        <v>28</v>
      </c>
      <c r="E10447" s="11" t="s">
        <v>158</v>
      </c>
      <c r="F10447" s="11" t="s">
        <v>19</v>
      </c>
      <c r="G10447" s="37">
        <v>42012</v>
      </c>
      <c r="H10447" s="13">
        <v>42012</v>
      </c>
      <c r="I10447" s="21">
        <v>0</v>
      </c>
      <c r="J10447" s="43" t="s">
        <v>1474</v>
      </c>
      <c r="K10447" s="21">
        <f t="shared" si="326"/>
        <v>2015</v>
      </c>
      <c r="L10447" s="24">
        <f t="shared" si="327"/>
        <v>1</v>
      </c>
      <c r="M10447" s="11" t="s">
        <v>14</v>
      </c>
      <c r="N10447" s="11" t="s">
        <v>15</v>
      </c>
      <c r="O10447" s="11" t="str">
        <f>VLOOKUP(E10447,State_Code_Name!$B$1:$C$52,2,0)</f>
        <v>New Mexico</v>
      </c>
    </row>
    <row r="10448" spans="1:15" x14ac:dyDescent="0.3">
      <c r="A10448" s="11">
        <v>825503</v>
      </c>
      <c r="B10448" s="12" t="s">
        <v>48</v>
      </c>
      <c r="C10448" s="12" t="s">
        <v>27</v>
      </c>
      <c r="D10448" s="12" t="s">
        <v>28</v>
      </c>
      <c r="E10448" s="11" t="s">
        <v>75</v>
      </c>
      <c r="F10448" s="11" t="s">
        <v>19</v>
      </c>
      <c r="G10448" s="37">
        <v>41754</v>
      </c>
      <c r="H10448" s="13">
        <v>41754</v>
      </c>
      <c r="I10448" s="21">
        <v>0</v>
      </c>
      <c r="J10448" s="43" t="s">
        <v>1483</v>
      </c>
      <c r="K10448" s="21">
        <f t="shared" si="326"/>
        <v>2014</v>
      </c>
      <c r="L10448" s="24">
        <f t="shared" si="327"/>
        <v>2</v>
      </c>
      <c r="M10448" s="11" t="s">
        <v>14</v>
      </c>
      <c r="N10448" s="11" t="s">
        <v>15</v>
      </c>
      <c r="O10448" s="11" t="str">
        <f>VLOOKUP(E10448,State_Code_Name!$B$1:$C$52,2,0)</f>
        <v>Tennessee</v>
      </c>
    </row>
    <row r="10449" spans="1:15" x14ac:dyDescent="0.3">
      <c r="A10449" s="11">
        <v>1109031</v>
      </c>
      <c r="B10449" s="12" t="s">
        <v>1122</v>
      </c>
      <c r="C10449" s="12" t="s">
        <v>9</v>
      </c>
      <c r="D10449" s="12" t="s">
        <v>182</v>
      </c>
      <c r="E10449" s="11" t="s">
        <v>43</v>
      </c>
      <c r="F10449" s="11" t="s">
        <v>19</v>
      </c>
      <c r="G10449" s="37">
        <v>41951</v>
      </c>
      <c r="H10449" s="13">
        <v>41951</v>
      </c>
      <c r="I10449" s="21">
        <v>0</v>
      </c>
      <c r="J10449" s="43" t="s">
        <v>1479</v>
      </c>
      <c r="K10449" s="21">
        <f t="shared" si="326"/>
        <v>2014</v>
      </c>
      <c r="L10449" s="24">
        <f t="shared" si="327"/>
        <v>4</v>
      </c>
      <c r="M10449" s="11" t="s">
        <v>14</v>
      </c>
      <c r="N10449" s="11" t="s">
        <v>15</v>
      </c>
      <c r="O10449" s="11" t="str">
        <f>VLOOKUP(E10449,State_Code_Name!$B$1:$C$52,2,0)</f>
        <v>North Carolina</v>
      </c>
    </row>
    <row r="10450" spans="1:15" x14ac:dyDescent="0.3">
      <c r="A10450" s="11">
        <v>1042986</v>
      </c>
      <c r="B10450" s="12" t="s">
        <v>1252</v>
      </c>
      <c r="C10450" s="12" t="s">
        <v>27</v>
      </c>
      <c r="D10450" s="12" t="s">
        <v>28</v>
      </c>
      <c r="E10450" s="11" t="s">
        <v>36</v>
      </c>
      <c r="F10450" s="11" t="s">
        <v>13</v>
      </c>
      <c r="G10450" s="37">
        <v>41906</v>
      </c>
      <c r="H10450" s="13">
        <v>41912</v>
      </c>
      <c r="I10450" s="21">
        <v>6</v>
      </c>
      <c r="J10450" s="43" t="s">
        <v>1480</v>
      </c>
      <c r="K10450" s="21">
        <f t="shared" si="326"/>
        <v>2014</v>
      </c>
      <c r="L10450" s="24">
        <f t="shared" si="327"/>
        <v>3</v>
      </c>
      <c r="M10450" s="11" t="s">
        <v>15</v>
      </c>
      <c r="N10450" s="11" t="s">
        <v>15</v>
      </c>
      <c r="O10450" s="11" t="str">
        <f>VLOOKUP(E10450,State_Code_Name!$B$1:$C$52,2,0)</f>
        <v>Florida</v>
      </c>
    </row>
    <row r="10451" spans="1:15" x14ac:dyDescent="0.3">
      <c r="A10451" s="11">
        <v>909343</v>
      </c>
      <c r="B10451" s="12" t="s">
        <v>48</v>
      </c>
      <c r="C10451" s="12" t="s">
        <v>27</v>
      </c>
      <c r="D10451" s="12" t="s">
        <v>28</v>
      </c>
      <c r="E10451" s="11" t="s">
        <v>18</v>
      </c>
      <c r="F10451" s="11" t="s">
        <v>19</v>
      </c>
      <c r="G10451" s="37">
        <v>41814</v>
      </c>
      <c r="H10451" s="13">
        <v>41814</v>
      </c>
      <c r="I10451" s="21">
        <v>0</v>
      </c>
      <c r="J10451" s="43" t="s">
        <v>1477</v>
      </c>
      <c r="K10451" s="21">
        <f t="shared" si="326"/>
        <v>2014</v>
      </c>
      <c r="L10451" s="24">
        <f t="shared" si="327"/>
        <v>2</v>
      </c>
      <c r="M10451" s="11" t="s">
        <v>14</v>
      </c>
      <c r="N10451" s="11" t="s">
        <v>15</v>
      </c>
      <c r="O10451" s="11" t="str">
        <f>VLOOKUP(E10451,State_Code_Name!$B$1:$C$52,2,0)</f>
        <v>California</v>
      </c>
    </row>
    <row r="10452" spans="1:15" x14ac:dyDescent="0.3">
      <c r="A10452" s="11">
        <v>823798</v>
      </c>
      <c r="B10452" s="12" t="s">
        <v>652</v>
      </c>
      <c r="C10452" s="12" t="s">
        <v>27</v>
      </c>
      <c r="D10452" s="12" t="s">
        <v>28</v>
      </c>
      <c r="E10452" s="11" t="s">
        <v>85</v>
      </c>
      <c r="F10452" s="11" t="s">
        <v>19</v>
      </c>
      <c r="G10452" s="37">
        <v>41753</v>
      </c>
      <c r="H10452" s="13">
        <v>41758</v>
      </c>
      <c r="I10452" s="21">
        <v>5</v>
      </c>
      <c r="J10452" s="43" t="s">
        <v>1483</v>
      </c>
      <c r="K10452" s="21">
        <f t="shared" si="326"/>
        <v>2014</v>
      </c>
      <c r="L10452" s="24">
        <f t="shared" si="327"/>
        <v>2</v>
      </c>
      <c r="M10452" s="11" t="s">
        <v>14</v>
      </c>
      <c r="N10452" s="11" t="s">
        <v>15</v>
      </c>
      <c r="O10452" s="11" t="str">
        <f>VLOOKUP(E10452,State_Code_Name!$B$1:$C$52,2,0)</f>
        <v>Wisconsin</v>
      </c>
    </row>
    <row r="10453" spans="1:15" x14ac:dyDescent="0.3">
      <c r="A10453" s="11">
        <v>1531675</v>
      </c>
      <c r="B10453" s="12" t="s">
        <v>59</v>
      </c>
      <c r="C10453" s="12" t="s">
        <v>33</v>
      </c>
      <c r="D10453" s="12" t="s">
        <v>42</v>
      </c>
      <c r="E10453" s="11" t="s">
        <v>40</v>
      </c>
      <c r="F10453" s="11" t="s">
        <v>19</v>
      </c>
      <c r="G10453" s="37">
        <v>42238</v>
      </c>
      <c r="H10453" s="13">
        <v>42238</v>
      </c>
      <c r="I10453" s="21">
        <v>0</v>
      </c>
      <c r="J10453" s="43" t="s">
        <v>1482</v>
      </c>
      <c r="K10453" s="21">
        <f t="shared" si="326"/>
        <v>2015</v>
      </c>
      <c r="L10453" s="24">
        <f t="shared" si="327"/>
        <v>3</v>
      </c>
      <c r="M10453" s="11" t="s">
        <v>14</v>
      </c>
      <c r="N10453" s="11" t="s">
        <v>14</v>
      </c>
      <c r="O10453" s="11" t="str">
        <f>VLOOKUP(E10453,State_Code_Name!$B$1:$C$52,2,0)</f>
        <v>Ohio</v>
      </c>
    </row>
    <row r="10454" spans="1:15" x14ac:dyDescent="0.3">
      <c r="A10454" s="11">
        <v>1266657</v>
      </c>
      <c r="B10454" s="12" t="s">
        <v>70</v>
      </c>
      <c r="C10454" s="12" t="s">
        <v>27</v>
      </c>
      <c r="D10454" s="12" t="s">
        <v>79</v>
      </c>
      <c r="E10454" s="11" t="s">
        <v>18</v>
      </c>
      <c r="F10454" s="11" t="s">
        <v>19</v>
      </c>
      <c r="G10454" s="37">
        <v>42067</v>
      </c>
      <c r="H10454" s="13">
        <v>42067</v>
      </c>
      <c r="I10454" s="21">
        <v>0</v>
      </c>
      <c r="J10454" s="43" t="s">
        <v>1476</v>
      </c>
      <c r="K10454" s="21">
        <f t="shared" si="326"/>
        <v>2015</v>
      </c>
      <c r="L10454" s="24">
        <f t="shared" si="327"/>
        <v>1</v>
      </c>
      <c r="M10454" s="11" t="s">
        <v>14</v>
      </c>
      <c r="N10454" s="11" t="s">
        <v>14</v>
      </c>
      <c r="O10454" s="11" t="str">
        <f>VLOOKUP(E10454,State_Code_Name!$B$1:$C$52,2,0)</f>
        <v>California</v>
      </c>
    </row>
    <row r="10455" spans="1:15" x14ac:dyDescent="0.3">
      <c r="A10455" s="11">
        <v>1372467</v>
      </c>
      <c r="B10455" s="12" t="s">
        <v>69</v>
      </c>
      <c r="C10455" s="12" t="s">
        <v>37</v>
      </c>
      <c r="D10455" s="12" t="s">
        <v>278</v>
      </c>
      <c r="E10455" s="11" t="s">
        <v>18</v>
      </c>
      <c r="F10455" s="11" t="s">
        <v>19</v>
      </c>
      <c r="G10455" s="37">
        <v>42136</v>
      </c>
      <c r="H10455" s="13">
        <v>42136</v>
      </c>
      <c r="I10455" s="21">
        <v>0</v>
      </c>
      <c r="J10455" s="43" t="s">
        <v>1471</v>
      </c>
      <c r="K10455" s="21">
        <f t="shared" si="326"/>
        <v>2015</v>
      </c>
      <c r="L10455" s="24">
        <f t="shared" si="327"/>
        <v>2</v>
      </c>
      <c r="M10455" s="11" t="s">
        <v>14</v>
      </c>
      <c r="N10455" s="11" t="s">
        <v>14</v>
      </c>
      <c r="O10455" s="11" t="str">
        <f>VLOOKUP(E10455,State_Code_Name!$B$1:$C$52,2,0)</f>
        <v>California</v>
      </c>
    </row>
    <row r="10456" spans="1:15" x14ac:dyDescent="0.3">
      <c r="A10456" s="11">
        <v>413009</v>
      </c>
      <c r="B10456" s="12" t="s">
        <v>44</v>
      </c>
      <c r="C10456" s="12" t="s">
        <v>27</v>
      </c>
      <c r="D10456" s="12" t="s">
        <v>57</v>
      </c>
      <c r="E10456" s="11" t="s">
        <v>99</v>
      </c>
      <c r="F10456" s="11" t="s">
        <v>19</v>
      </c>
      <c r="G10456" s="37">
        <v>41415</v>
      </c>
      <c r="H10456" s="13">
        <v>41416</v>
      </c>
      <c r="I10456" s="21">
        <v>1</v>
      </c>
      <c r="J10456" s="43" t="s">
        <v>1471</v>
      </c>
      <c r="K10456" s="21">
        <f t="shared" si="326"/>
        <v>2013</v>
      </c>
      <c r="L10456" s="24">
        <f t="shared" si="327"/>
        <v>2</v>
      </c>
      <c r="M10456" s="11" t="s">
        <v>14</v>
      </c>
      <c r="N10456" s="11" t="s">
        <v>15</v>
      </c>
      <c r="O10456" s="11" t="str">
        <f>VLOOKUP(E10456,State_Code_Name!$B$1:$C$52,2,0)</f>
        <v>Arizona</v>
      </c>
    </row>
    <row r="10457" spans="1:15" x14ac:dyDescent="0.3">
      <c r="A10457" s="11">
        <v>1120462</v>
      </c>
      <c r="B10457" s="12" t="s">
        <v>70</v>
      </c>
      <c r="C10457" s="12" t="s">
        <v>27</v>
      </c>
      <c r="D10457" s="12" t="s">
        <v>28</v>
      </c>
      <c r="E10457" s="11" t="s">
        <v>75</v>
      </c>
      <c r="F10457" s="11" t="s">
        <v>19</v>
      </c>
      <c r="G10457" s="37">
        <v>41961</v>
      </c>
      <c r="H10457" s="13">
        <v>41961</v>
      </c>
      <c r="I10457" s="21">
        <v>0</v>
      </c>
      <c r="J10457" s="43" t="s">
        <v>1479</v>
      </c>
      <c r="K10457" s="21">
        <f t="shared" si="326"/>
        <v>2014</v>
      </c>
      <c r="L10457" s="24">
        <f t="shared" si="327"/>
        <v>4</v>
      </c>
      <c r="M10457" s="11" t="s">
        <v>14</v>
      </c>
      <c r="N10457" s="11" t="s">
        <v>14</v>
      </c>
      <c r="O10457" s="11" t="str">
        <f>VLOOKUP(E10457,State_Code_Name!$B$1:$C$52,2,0)</f>
        <v>Tennessee</v>
      </c>
    </row>
    <row r="10458" spans="1:15" x14ac:dyDescent="0.3">
      <c r="A10458" s="11">
        <v>1428052</v>
      </c>
      <c r="B10458" s="12" t="s">
        <v>61</v>
      </c>
      <c r="C10458" s="12" t="s">
        <v>53</v>
      </c>
      <c r="D10458" s="12" t="s">
        <v>1439</v>
      </c>
      <c r="E10458" s="11" t="s">
        <v>40</v>
      </c>
      <c r="F10458" s="11" t="s">
        <v>19</v>
      </c>
      <c r="G10458" s="37">
        <v>42173</v>
      </c>
      <c r="H10458" s="13">
        <v>42173</v>
      </c>
      <c r="I10458" s="21">
        <v>0</v>
      </c>
      <c r="J10458" s="43" t="s">
        <v>1477</v>
      </c>
      <c r="K10458" s="21">
        <f t="shared" si="326"/>
        <v>2015</v>
      </c>
      <c r="L10458" s="24">
        <f t="shared" si="327"/>
        <v>2</v>
      </c>
      <c r="M10458" s="11" t="s">
        <v>14</v>
      </c>
      <c r="N10458" s="11" t="s">
        <v>15</v>
      </c>
      <c r="O10458" s="11" t="str">
        <f>VLOOKUP(E10458,State_Code_Name!$B$1:$C$52,2,0)</f>
        <v>Ohio</v>
      </c>
    </row>
    <row r="10459" spans="1:15" x14ac:dyDescent="0.3">
      <c r="A10459" s="11">
        <v>1891565</v>
      </c>
      <c r="B10459" s="12" t="s">
        <v>90</v>
      </c>
      <c r="C10459" s="12" t="s">
        <v>27</v>
      </c>
      <c r="D10459" s="12" t="s">
        <v>79</v>
      </c>
      <c r="E10459" s="11" t="s">
        <v>43</v>
      </c>
      <c r="F10459" s="11" t="s">
        <v>19</v>
      </c>
      <c r="G10459" s="37">
        <v>42481</v>
      </c>
      <c r="H10459" s="13">
        <v>42483</v>
      </c>
      <c r="I10459" s="21">
        <v>2</v>
      </c>
      <c r="J10459" s="43" t="s">
        <v>1483</v>
      </c>
      <c r="K10459" s="21">
        <f t="shared" si="326"/>
        <v>2016</v>
      </c>
      <c r="L10459" s="24">
        <f t="shared" si="327"/>
        <v>2</v>
      </c>
      <c r="M10459" s="11" t="s">
        <v>14</v>
      </c>
      <c r="N10459" s="11" t="s">
        <v>14</v>
      </c>
      <c r="O10459" s="11" t="str">
        <f>VLOOKUP(E10459,State_Code_Name!$B$1:$C$52,2,0)</f>
        <v>North Carolina</v>
      </c>
    </row>
    <row r="10460" spans="1:15" x14ac:dyDescent="0.3">
      <c r="A10460" s="11">
        <v>1655147</v>
      </c>
      <c r="B10460" s="12" t="s">
        <v>379</v>
      </c>
      <c r="C10460" s="12" t="s">
        <v>33</v>
      </c>
      <c r="D10460" s="12" t="s">
        <v>45</v>
      </c>
      <c r="E10460" s="11" t="s">
        <v>32</v>
      </c>
      <c r="F10460" s="11" t="s">
        <v>19</v>
      </c>
      <c r="G10460" s="37">
        <v>42321</v>
      </c>
      <c r="H10460" s="13">
        <v>42321</v>
      </c>
      <c r="I10460" s="21">
        <v>0</v>
      </c>
      <c r="J10460" s="43" t="s">
        <v>1479</v>
      </c>
      <c r="K10460" s="21">
        <f t="shared" si="326"/>
        <v>2015</v>
      </c>
      <c r="L10460" s="24">
        <f t="shared" si="327"/>
        <v>4</v>
      </c>
      <c r="M10460" s="11" t="s">
        <v>14</v>
      </c>
      <c r="N10460" s="11" t="s">
        <v>15</v>
      </c>
      <c r="O10460" s="11" t="str">
        <f>VLOOKUP(E10460,State_Code_Name!$B$1:$C$52,2,0)</f>
        <v>Texas</v>
      </c>
    </row>
    <row r="10461" spans="1:15" x14ac:dyDescent="0.3">
      <c r="A10461" s="11">
        <v>1169387</v>
      </c>
      <c r="B10461" s="12" t="s">
        <v>284</v>
      </c>
      <c r="C10461" s="12" t="s">
        <v>27</v>
      </c>
      <c r="D10461" s="12" t="s">
        <v>28</v>
      </c>
      <c r="E10461" s="11" t="s">
        <v>43</v>
      </c>
      <c r="F10461" s="11" t="s">
        <v>19</v>
      </c>
      <c r="G10461" s="37">
        <v>41996</v>
      </c>
      <c r="H10461" s="13">
        <v>41996</v>
      </c>
      <c r="I10461" s="21">
        <v>0</v>
      </c>
      <c r="J10461" s="43" t="s">
        <v>1475</v>
      </c>
      <c r="K10461" s="21">
        <f t="shared" si="326"/>
        <v>2014</v>
      </c>
      <c r="L10461" s="24">
        <f t="shared" si="327"/>
        <v>4</v>
      </c>
      <c r="M10461" s="11" t="s">
        <v>14</v>
      </c>
      <c r="N10461" s="11" t="s">
        <v>15</v>
      </c>
      <c r="O10461" s="11" t="str">
        <f>VLOOKUP(E10461,State_Code_Name!$B$1:$C$52,2,0)</f>
        <v>North Carolina</v>
      </c>
    </row>
    <row r="10462" spans="1:15" x14ac:dyDescent="0.3">
      <c r="A10462" s="11">
        <v>1345749</v>
      </c>
      <c r="B10462" s="12" t="s">
        <v>59</v>
      </c>
      <c r="C10462" s="12" t="s">
        <v>37</v>
      </c>
      <c r="D10462" s="12" t="s">
        <v>278</v>
      </c>
      <c r="E10462" s="11" t="s">
        <v>105</v>
      </c>
      <c r="F10462" s="11" t="s">
        <v>303</v>
      </c>
      <c r="G10462" s="37">
        <v>42117</v>
      </c>
      <c r="H10462" s="13">
        <v>42122</v>
      </c>
      <c r="I10462" s="21">
        <v>5</v>
      </c>
      <c r="J10462" s="43" t="s">
        <v>1483</v>
      </c>
      <c r="K10462" s="21">
        <f t="shared" si="326"/>
        <v>2015</v>
      </c>
      <c r="L10462" s="24">
        <f t="shared" si="327"/>
        <v>2</v>
      </c>
      <c r="M10462" s="11" t="s">
        <v>14</v>
      </c>
      <c r="N10462" s="11" t="s">
        <v>15</v>
      </c>
      <c r="O10462" s="11" t="str">
        <f>VLOOKUP(E10462,State_Code_Name!$B$1:$C$52,2,0)</f>
        <v>Indiana</v>
      </c>
    </row>
    <row r="10463" spans="1:15" x14ac:dyDescent="0.3">
      <c r="A10463" s="11">
        <v>977444</v>
      </c>
      <c r="B10463" s="12" t="s">
        <v>51</v>
      </c>
      <c r="C10463" s="12" t="s">
        <v>37</v>
      </c>
      <c r="D10463" s="12" t="s">
        <v>38</v>
      </c>
      <c r="E10463" s="11" t="s">
        <v>18</v>
      </c>
      <c r="F10463" s="11" t="s">
        <v>19</v>
      </c>
      <c r="G10463" s="37">
        <v>41862</v>
      </c>
      <c r="H10463" s="13">
        <v>41862</v>
      </c>
      <c r="I10463" s="21">
        <v>0</v>
      </c>
      <c r="J10463" s="43" t="s">
        <v>1482</v>
      </c>
      <c r="K10463" s="21">
        <f t="shared" si="326"/>
        <v>2014</v>
      </c>
      <c r="L10463" s="24">
        <f t="shared" si="327"/>
        <v>3</v>
      </c>
      <c r="M10463" s="11" t="s">
        <v>14</v>
      </c>
      <c r="N10463" s="11" t="s">
        <v>15</v>
      </c>
      <c r="O10463" s="11" t="str">
        <f>VLOOKUP(E10463,State_Code_Name!$B$1:$C$52,2,0)</f>
        <v>California</v>
      </c>
    </row>
    <row r="10464" spans="1:15" x14ac:dyDescent="0.3">
      <c r="A10464" s="11">
        <v>385328</v>
      </c>
      <c r="B10464" s="12" t="s">
        <v>39</v>
      </c>
      <c r="C10464" s="12" t="s">
        <v>27</v>
      </c>
      <c r="D10464" s="12" t="s">
        <v>79</v>
      </c>
      <c r="E10464" s="11" t="s">
        <v>18</v>
      </c>
      <c r="F10464" s="11" t="s">
        <v>19</v>
      </c>
      <c r="G10464" s="37">
        <v>41382</v>
      </c>
      <c r="H10464" s="13">
        <v>41387</v>
      </c>
      <c r="I10464" s="21">
        <v>5</v>
      </c>
      <c r="J10464" s="43" t="s">
        <v>1483</v>
      </c>
      <c r="K10464" s="21">
        <f t="shared" si="326"/>
        <v>2013</v>
      </c>
      <c r="L10464" s="24">
        <f t="shared" si="327"/>
        <v>2</v>
      </c>
      <c r="M10464" s="11" t="s">
        <v>14</v>
      </c>
      <c r="N10464" s="11" t="s">
        <v>15</v>
      </c>
      <c r="O10464" s="11" t="str">
        <f>VLOOKUP(E10464,State_Code_Name!$B$1:$C$52,2,0)</f>
        <v>California</v>
      </c>
    </row>
    <row r="10465" spans="1:15" x14ac:dyDescent="0.3">
      <c r="A10465" s="11">
        <v>1317640</v>
      </c>
      <c r="B10465" s="12" t="s">
        <v>31</v>
      </c>
      <c r="C10465" s="12" t="s">
        <v>16</v>
      </c>
      <c r="D10465" s="12" t="s">
        <v>25</v>
      </c>
      <c r="E10465" s="11" t="s">
        <v>18</v>
      </c>
      <c r="F10465" s="11" t="s">
        <v>19</v>
      </c>
      <c r="G10465" s="37">
        <v>42100</v>
      </c>
      <c r="H10465" s="13">
        <v>42100</v>
      </c>
      <c r="I10465" s="21">
        <v>0</v>
      </c>
      <c r="J10465" s="43" t="s">
        <v>1483</v>
      </c>
      <c r="K10465" s="21">
        <f t="shared" si="326"/>
        <v>2015</v>
      </c>
      <c r="L10465" s="24">
        <f t="shared" si="327"/>
        <v>2</v>
      </c>
      <c r="M10465" s="11" t="s">
        <v>14</v>
      </c>
      <c r="N10465" s="11" t="s">
        <v>15</v>
      </c>
      <c r="O10465" s="11" t="str">
        <f>VLOOKUP(E10465,State_Code_Name!$B$1:$C$52,2,0)</f>
        <v>California</v>
      </c>
    </row>
    <row r="10466" spans="1:15" x14ac:dyDescent="0.3">
      <c r="A10466" s="11">
        <v>1736917</v>
      </c>
      <c r="B10466" s="12" t="s">
        <v>82</v>
      </c>
      <c r="C10466" s="12" t="s">
        <v>33</v>
      </c>
      <c r="D10466" s="12" t="s">
        <v>42</v>
      </c>
      <c r="E10466" s="11" t="s">
        <v>47</v>
      </c>
      <c r="F10466" s="11" t="s">
        <v>58</v>
      </c>
      <c r="G10466" s="37">
        <v>42380</v>
      </c>
      <c r="H10466" s="13">
        <v>42380</v>
      </c>
      <c r="I10466" s="21">
        <v>0</v>
      </c>
      <c r="J10466" s="43" t="s">
        <v>1474</v>
      </c>
      <c r="K10466" s="21">
        <f t="shared" si="326"/>
        <v>2016</v>
      </c>
      <c r="L10466" s="24">
        <f t="shared" si="327"/>
        <v>1</v>
      </c>
      <c r="M10466" s="11" t="s">
        <v>14</v>
      </c>
      <c r="N10466" s="11" t="s">
        <v>15</v>
      </c>
      <c r="O10466" s="11" t="str">
        <f>VLOOKUP(E10466,State_Code_Name!$B$1:$C$52,2,0)</f>
        <v>Pennsylvania</v>
      </c>
    </row>
    <row r="10467" spans="1:15" x14ac:dyDescent="0.3">
      <c r="A10467" s="11">
        <v>982063</v>
      </c>
      <c r="B10467" s="12" t="s">
        <v>843</v>
      </c>
      <c r="C10467" s="12" t="s">
        <v>27</v>
      </c>
      <c r="D10467" s="12" t="s">
        <v>28</v>
      </c>
      <c r="E10467" s="11" t="s">
        <v>158</v>
      </c>
      <c r="F10467" s="11" t="s">
        <v>303</v>
      </c>
      <c r="G10467" s="37">
        <v>41864</v>
      </c>
      <c r="H10467" s="13">
        <v>41866</v>
      </c>
      <c r="I10467" s="21">
        <v>2</v>
      </c>
      <c r="J10467" s="43" t="s">
        <v>1482</v>
      </c>
      <c r="K10467" s="21">
        <f t="shared" si="326"/>
        <v>2014</v>
      </c>
      <c r="L10467" s="24">
        <f t="shared" si="327"/>
        <v>3</v>
      </c>
      <c r="M10467" s="11" t="s">
        <v>15</v>
      </c>
      <c r="N10467" s="11" t="s">
        <v>15</v>
      </c>
      <c r="O10467" s="11" t="str">
        <f>VLOOKUP(E10467,State_Code_Name!$B$1:$C$52,2,0)</f>
        <v>New Mexico</v>
      </c>
    </row>
    <row r="10468" spans="1:15" x14ac:dyDescent="0.3">
      <c r="A10468" s="11">
        <v>1983383</v>
      </c>
      <c r="B10468" s="12" t="s">
        <v>74</v>
      </c>
      <c r="C10468" s="12" t="s">
        <v>33</v>
      </c>
      <c r="D10468" s="12" t="s">
        <v>45</v>
      </c>
      <c r="E10468" s="11" t="s">
        <v>60</v>
      </c>
      <c r="F10468" s="11" t="s">
        <v>19</v>
      </c>
      <c r="G10468" s="37">
        <v>42545</v>
      </c>
      <c r="H10468" s="13">
        <v>42548</v>
      </c>
      <c r="I10468" s="21">
        <v>3</v>
      </c>
      <c r="J10468" s="43" t="s">
        <v>1477</v>
      </c>
      <c r="K10468" s="21">
        <f t="shared" si="326"/>
        <v>2016</v>
      </c>
      <c r="L10468" s="24">
        <f t="shared" si="327"/>
        <v>2</v>
      </c>
      <c r="M10468" s="11" t="s">
        <v>14</v>
      </c>
      <c r="N10468" s="11" t="s">
        <v>15</v>
      </c>
      <c r="O10468" s="11" t="str">
        <f>VLOOKUP(E10468,State_Code_Name!$B$1:$C$52,2,0)</f>
        <v>Illinois</v>
      </c>
    </row>
    <row r="10469" spans="1:15" x14ac:dyDescent="0.3">
      <c r="A10469" s="11">
        <v>759427</v>
      </c>
      <c r="B10469" s="12" t="s">
        <v>61</v>
      </c>
      <c r="C10469" s="12" t="s">
        <v>53</v>
      </c>
      <c r="D10469" s="12" t="s">
        <v>77</v>
      </c>
      <c r="E10469" s="11" t="s">
        <v>56</v>
      </c>
      <c r="F10469" s="11" t="s">
        <v>19</v>
      </c>
      <c r="G10469" s="37">
        <v>41715</v>
      </c>
      <c r="H10469" s="13">
        <v>41715</v>
      </c>
      <c r="I10469" s="21">
        <v>0</v>
      </c>
      <c r="J10469" s="43" t="s">
        <v>1476</v>
      </c>
      <c r="K10469" s="21">
        <f t="shared" si="326"/>
        <v>2014</v>
      </c>
      <c r="L10469" s="24">
        <f t="shared" si="327"/>
        <v>1</v>
      </c>
      <c r="M10469" s="11" t="s">
        <v>14</v>
      </c>
      <c r="N10469" s="11" t="s">
        <v>15</v>
      </c>
      <c r="O10469" s="11" t="str">
        <f>VLOOKUP(E10469,State_Code_Name!$B$1:$C$52,2,0)</f>
        <v>Hawaii</v>
      </c>
    </row>
    <row r="10470" spans="1:15" x14ac:dyDescent="0.3">
      <c r="A10470" s="11">
        <v>1842244</v>
      </c>
      <c r="B10470" s="12" t="s">
        <v>44</v>
      </c>
      <c r="C10470" s="12" t="s">
        <v>37</v>
      </c>
      <c r="D10470" s="12" t="s">
        <v>81</v>
      </c>
      <c r="E10470" s="11" t="s">
        <v>32</v>
      </c>
      <c r="F10470" s="11" t="s">
        <v>19</v>
      </c>
      <c r="G10470" s="37">
        <v>42450</v>
      </c>
      <c r="H10470" s="13">
        <v>42450</v>
      </c>
      <c r="I10470" s="21">
        <v>0</v>
      </c>
      <c r="J10470" s="43" t="s">
        <v>1476</v>
      </c>
      <c r="K10470" s="21">
        <f t="shared" si="326"/>
        <v>2016</v>
      </c>
      <c r="L10470" s="24">
        <f t="shared" si="327"/>
        <v>1</v>
      </c>
      <c r="M10470" s="11" t="s">
        <v>14</v>
      </c>
      <c r="N10470" s="11" t="s">
        <v>14</v>
      </c>
      <c r="O10470" s="11" t="str">
        <f>VLOOKUP(E10470,State_Code_Name!$B$1:$C$52,2,0)</f>
        <v>Texas</v>
      </c>
    </row>
    <row r="10471" spans="1:15" x14ac:dyDescent="0.3">
      <c r="A10471" s="11">
        <v>1162404</v>
      </c>
      <c r="B10471" s="12" t="s">
        <v>704</v>
      </c>
      <c r="C10471" s="12" t="s">
        <v>16</v>
      </c>
      <c r="D10471" s="12" t="s">
        <v>21</v>
      </c>
      <c r="E10471" s="11" t="s">
        <v>122</v>
      </c>
      <c r="F10471" s="11" t="s">
        <v>19</v>
      </c>
      <c r="G10471" s="37">
        <v>41991</v>
      </c>
      <c r="H10471" s="13">
        <v>41992</v>
      </c>
      <c r="I10471" s="21">
        <v>1</v>
      </c>
      <c r="J10471" s="43" t="s">
        <v>1475</v>
      </c>
      <c r="K10471" s="21">
        <f t="shared" si="326"/>
        <v>2014</v>
      </c>
      <c r="L10471" s="24">
        <f t="shared" si="327"/>
        <v>4</v>
      </c>
      <c r="M10471" s="11" t="s">
        <v>15</v>
      </c>
      <c r="N10471" s="11" t="s">
        <v>15</v>
      </c>
      <c r="O10471" s="11" t="str">
        <f>VLOOKUP(E10471,State_Code_Name!$B$1:$C$52,2,0)</f>
        <v>Maryland</v>
      </c>
    </row>
    <row r="10472" spans="1:15" x14ac:dyDescent="0.3">
      <c r="A10472" s="11">
        <v>1554292</v>
      </c>
      <c r="B10472" s="12" t="s">
        <v>64</v>
      </c>
      <c r="C10472" s="12" t="s">
        <v>62</v>
      </c>
      <c r="D10472" s="12" t="s">
        <v>279</v>
      </c>
      <c r="E10472" s="11" t="s">
        <v>171</v>
      </c>
      <c r="F10472" s="11" t="s">
        <v>19</v>
      </c>
      <c r="G10472" s="37">
        <v>42254</v>
      </c>
      <c r="H10472" s="13">
        <v>42254</v>
      </c>
      <c r="I10472" s="21">
        <v>0</v>
      </c>
      <c r="J10472" s="43" t="s">
        <v>1480</v>
      </c>
      <c r="K10472" s="21">
        <f t="shared" si="326"/>
        <v>2015</v>
      </c>
      <c r="L10472" s="24">
        <f t="shared" si="327"/>
        <v>3</v>
      </c>
      <c r="M10472" s="11" t="s">
        <v>14</v>
      </c>
      <c r="N10472" s="11" t="s">
        <v>15</v>
      </c>
      <c r="O10472" s="11" t="str">
        <f>VLOOKUP(E10472,State_Code_Name!$B$1:$C$52,2,0)</f>
        <v>Louisiana</v>
      </c>
    </row>
    <row r="10473" spans="1:15" x14ac:dyDescent="0.3">
      <c r="A10473" s="11">
        <v>1575400</v>
      </c>
      <c r="B10473" s="12" t="s">
        <v>486</v>
      </c>
      <c r="C10473" s="12" t="s">
        <v>901</v>
      </c>
      <c r="D10473" s="12" t="s">
        <v>1452</v>
      </c>
      <c r="E10473" s="11" t="s">
        <v>71</v>
      </c>
      <c r="F10473" s="11" t="s">
        <v>303</v>
      </c>
      <c r="G10473" s="37">
        <v>42269</v>
      </c>
      <c r="H10473" s="13">
        <v>42272</v>
      </c>
      <c r="I10473" s="21">
        <v>3</v>
      </c>
      <c r="J10473" s="43" t="s">
        <v>1480</v>
      </c>
      <c r="K10473" s="21">
        <f t="shared" si="326"/>
        <v>2015</v>
      </c>
      <c r="L10473" s="24">
        <f t="shared" si="327"/>
        <v>3</v>
      </c>
      <c r="M10473" s="11" t="s">
        <v>14</v>
      </c>
      <c r="N10473" s="11" t="s">
        <v>14</v>
      </c>
      <c r="O10473" s="11" t="str">
        <f>VLOOKUP(E10473,State_Code_Name!$B$1:$C$52,2,0)</f>
        <v>Massachusetts</v>
      </c>
    </row>
    <row r="10474" spans="1:15" x14ac:dyDescent="0.3">
      <c r="A10474" s="11">
        <v>829947</v>
      </c>
      <c r="B10474" s="12" t="s">
        <v>144</v>
      </c>
      <c r="C10474" s="12" t="s">
        <v>37</v>
      </c>
      <c r="D10474" s="12" t="s">
        <v>146</v>
      </c>
      <c r="E10474" s="11" t="s">
        <v>36</v>
      </c>
      <c r="F10474" s="11" t="s">
        <v>19</v>
      </c>
      <c r="G10474" s="37">
        <v>41758</v>
      </c>
      <c r="H10474" s="13">
        <v>41766</v>
      </c>
      <c r="I10474" s="21">
        <v>8</v>
      </c>
      <c r="J10474" s="43" t="s">
        <v>1483</v>
      </c>
      <c r="K10474" s="21">
        <f t="shared" si="326"/>
        <v>2014</v>
      </c>
      <c r="L10474" s="24">
        <f t="shared" si="327"/>
        <v>2</v>
      </c>
      <c r="M10474" s="11" t="s">
        <v>14</v>
      </c>
      <c r="N10474" s="11" t="s">
        <v>15</v>
      </c>
      <c r="O10474" s="11" t="str">
        <f>VLOOKUP(E10474,State_Code_Name!$B$1:$C$52,2,0)</f>
        <v>Florida</v>
      </c>
    </row>
    <row r="10475" spans="1:15" x14ac:dyDescent="0.3">
      <c r="A10475" s="11">
        <v>764497</v>
      </c>
      <c r="B10475" s="12" t="s">
        <v>48</v>
      </c>
      <c r="C10475" s="12" t="s">
        <v>27</v>
      </c>
      <c r="D10475" s="12" t="s">
        <v>28</v>
      </c>
      <c r="E10475" s="11" t="s">
        <v>78</v>
      </c>
      <c r="F10475" s="11" t="s">
        <v>13</v>
      </c>
      <c r="G10475" s="37">
        <v>41716</v>
      </c>
      <c r="H10475" s="13">
        <v>41719</v>
      </c>
      <c r="I10475" s="21">
        <v>3</v>
      </c>
      <c r="J10475" s="43" t="s">
        <v>1476</v>
      </c>
      <c r="K10475" s="21">
        <f t="shared" si="326"/>
        <v>2014</v>
      </c>
      <c r="L10475" s="24">
        <f t="shared" si="327"/>
        <v>1</v>
      </c>
      <c r="M10475" s="11" t="s">
        <v>14</v>
      </c>
      <c r="N10475" s="11" t="s">
        <v>14</v>
      </c>
      <c r="O10475" s="11" t="str">
        <f>VLOOKUP(E10475,State_Code_Name!$B$1:$C$52,2,0)</f>
        <v>Missouri</v>
      </c>
    </row>
    <row r="10476" spans="1:15" x14ac:dyDescent="0.3">
      <c r="A10476" s="11">
        <v>1995694</v>
      </c>
      <c r="B10476" s="12" t="s">
        <v>39</v>
      </c>
      <c r="C10476" s="12" t="s">
        <v>16</v>
      </c>
      <c r="D10476" s="12" t="s">
        <v>21</v>
      </c>
      <c r="E10476" s="11" t="s">
        <v>60</v>
      </c>
      <c r="F10476" s="11" t="s">
        <v>19</v>
      </c>
      <c r="G10476" s="37">
        <v>42552</v>
      </c>
      <c r="H10476" s="13">
        <v>42552</v>
      </c>
      <c r="I10476" s="21">
        <v>0</v>
      </c>
      <c r="J10476" s="43" t="s">
        <v>1481</v>
      </c>
      <c r="K10476" s="21">
        <f t="shared" si="326"/>
        <v>2016</v>
      </c>
      <c r="L10476" s="24">
        <f t="shared" si="327"/>
        <v>3</v>
      </c>
      <c r="M10476" s="11" t="s">
        <v>14</v>
      </c>
      <c r="N10476" s="11" t="s">
        <v>15</v>
      </c>
      <c r="O10476" s="11" t="str">
        <f>VLOOKUP(E10476,State_Code_Name!$B$1:$C$52,2,0)</f>
        <v>Illinois</v>
      </c>
    </row>
    <row r="10477" spans="1:15" x14ac:dyDescent="0.3">
      <c r="A10477" s="11">
        <v>720262</v>
      </c>
      <c r="B10477" s="12" t="s">
        <v>272</v>
      </c>
      <c r="C10477" s="12" t="s">
        <v>33</v>
      </c>
      <c r="D10477" s="12" t="s">
        <v>42</v>
      </c>
      <c r="E10477" s="11" t="s">
        <v>80</v>
      </c>
      <c r="F10477" s="11" t="s">
        <v>303</v>
      </c>
      <c r="G10477" s="37">
        <v>41689</v>
      </c>
      <c r="H10477" s="13">
        <v>41690</v>
      </c>
      <c r="I10477" s="21">
        <v>1</v>
      </c>
      <c r="J10477" s="43" t="s">
        <v>1478</v>
      </c>
      <c r="K10477" s="21">
        <f t="shared" si="326"/>
        <v>2014</v>
      </c>
      <c r="L10477" s="24">
        <f t="shared" si="327"/>
        <v>1</v>
      </c>
      <c r="M10477" s="11" t="s">
        <v>14</v>
      </c>
      <c r="N10477" s="11" t="s">
        <v>14</v>
      </c>
      <c r="O10477" s="11" t="str">
        <f>VLOOKUP(E10477,State_Code_Name!$B$1:$C$52,2,0)</f>
        <v>Minnesota</v>
      </c>
    </row>
    <row r="10478" spans="1:15" x14ac:dyDescent="0.3">
      <c r="A10478" s="11">
        <v>585500</v>
      </c>
      <c r="B10478" s="12" t="s">
        <v>44</v>
      </c>
      <c r="C10478" s="12" t="s">
        <v>33</v>
      </c>
      <c r="D10478" s="12" t="s">
        <v>115</v>
      </c>
      <c r="E10478" s="11" t="s">
        <v>23</v>
      </c>
      <c r="F10478" s="11" t="s">
        <v>58</v>
      </c>
      <c r="G10478" s="37">
        <v>41583</v>
      </c>
      <c r="H10478" s="13">
        <v>41584</v>
      </c>
      <c r="I10478" s="21">
        <v>1</v>
      </c>
      <c r="J10478" s="43" t="s">
        <v>1479</v>
      </c>
      <c r="K10478" s="21">
        <f t="shared" si="326"/>
        <v>2013</v>
      </c>
      <c r="L10478" s="24">
        <f t="shared" si="327"/>
        <v>4</v>
      </c>
      <c r="M10478" s="11" t="s">
        <v>14</v>
      </c>
      <c r="N10478" s="11" t="s">
        <v>15</v>
      </c>
      <c r="O10478" s="11" t="str">
        <f>VLOOKUP(E10478,State_Code_Name!$B$1:$C$52,2,0)</f>
        <v>New York</v>
      </c>
    </row>
    <row r="10479" spans="1:15" x14ac:dyDescent="0.3">
      <c r="A10479" s="11">
        <v>800980</v>
      </c>
      <c r="B10479" s="12" t="s">
        <v>200</v>
      </c>
      <c r="C10479" s="12" t="s">
        <v>16</v>
      </c>
      <c r="D10479" s="12" t="s">
        <v>25</v>
      </c>
      <c r="E10479" s="11" t="s">
        <v>122</v>
      </c>
      <c r="F10479" s="11" t="s">
        <v>13</v>
      </c>
      <c r="G10479" s="37">
        <v>41738</v>
      </c>
      <c r="H10479" s="13">
        <v>41740</v>
      </c>
      <c r="I10479" s="21">
        <v>2</v>
      </c>
      <c r="J10479" s="43" t="s">
        <v>1483</v>
      </c>
      <c r="K10479" s="21">
        <f t="shared" si="326"/>
        <v>2014</v>
      </c>
      <c r="L10479" s="24">
        <f t="shared" si="327"/>
        <v>2</v>
      </c>
      <c r="M10479" s="11" t="s">
        <v>14</v>
      </c>
      <c r="N10479" s="11" t="s">
        <v>15</v>
      </c>
      <c r="O10479" s="11" t="str">
        <f>VLOOKUP(E10479,State_Code_Name!$B$1:$C$52,2,0)</f>
        <v>Maryland</v>
      </c>
    </row>
    <row r="10480" spans="1:15" x14ac:dyDescent="0.3">
      <c r="A10480" s="11">
        <v>366789</v>
      </c>
      <c r="B10480" s="12" t="s">
        <v>135</v>
      </c>
      <c r="C10480" s="12" t="s">
        <v>27</v>
      </c>
      <c r="D10480" s="12" t="s">
        <v>79</v>
      </c>
      <c r="E10480" s="11" t="s">
        <v>12</v>
      </c>
      <c r="F10480" s="11" t="s">
        <v>19</v>
      </c>
      <c r="G10480" s="37">
        <v>41360</v>
      </c>
      <c r="H10480" s="13">
        <v>41360</v>
      </c>
      <c r="I10480" s="21">
        <v>0</v>
      </c>
      <c r="J10480" s="43" t="s">
        <v>1476</v>
      </c>
      <c r="K10480" s="21">
        <f t="shared" si="326"/>
        <v>2013</v>
      </c>
      <c r="L10480" s="24">
        <f t="shared" si="327"/>
        <v>1</v>
      </c>
      <c r="M10480" s="11" t="s">
        <v>14</v>
      </c>
      <c r="N10480" s="11" t="s">
        <v>15</v>
      </c>
      <c r="O10480" s="11" t="str">
        <f>VLOOKUP(E10480,State_Code_Name!$B$1:$C$52,2,0)</f>
        <v>Virginia</v>
      </c>
    </row>
    <row r="10481" spans="1:15" x14ac:dyDescent="0.3">
      <c r="A10481" s="11">
        <v>1579142</v>
      </c>
      <c r="B10481" s="12" t="s">
        <v>864</v>
      </c>
      <c r="C10481" s="12" t="s">
        <v>33</v>
      </c>
      <c r="D10481" s="12" t="s">
        <v>42</v>
      </c>
      <c r="E10481" s="11" t="s">
        <v>56</v>
      </c>
      <c r="F10481" s="11" t="s">
        <v>58</v>
      </c>
      <c r="G10481" s="37">
        <v>42271</v>
      </c>
      <c r="H10481" s="13">
        <v>42276</v>
      </c>
      <c r="I10481" s="21">
        <v>5</v>
      </c>
      <c r="J10481" s="43" t="s">
        <v>1480</v>
      </c>
      <c r="K10481" s="21">
        <f t="shared" si="326"/>
        <v>2015</v>
      </c>
      <c r="L10481" s="24">
        <f t="shared" si="327"/>
        <v>3</v>
      </c>
      <c r="M10481" s="11" t="s">
        <v>14</v>
      </c>
      <c r="N10481" s="11" t="s">
        <v>14</v>
      </c>
      <c r="O10481" s="11" t="str">
        <f>VLOOKUP(E10481,State_Code_Name!$B$1:$C$52,2,0)</f>
        <v>Hawaii</v>
      </c>
    </row>
    <row r="10482" spans="1:15" x14ac:dyDescent="0.3">
      <c r="A10482" s="11">
        <v>1969868</v>
      </c>
      <c r="B10482" s="12" t="s">
        <v>55</v>
      </c>
      <c r="C10482" s="12" t="s">
        <v>53</v>
      </c>
      <c r="D10482" s="12" t="s">
        <v>77</v>
      </c>
      <c r="E10482" s="11" t="s">
        <v>36</v>
      </c>
      <c r="F10482" s="11" t="s">
        <v>58</v>
      </c>
      <c r="G10482" s="37">
        <v>42536</v>
      </c>
      <c r="H10482" s="13">
        <v>42540</v>
      </c>
      <c r="I10482" s="21">
        <v>4</v>
      </c>
      <c r="J10482" s="43" t="s">
        <v>1477</v>
      </c>
      <c r="K10482" s="21">
        <f t="shared" si="326"/>
        <v>2016</v>
      </c>
      <c r="L10482" s="24">
        <f t="shared" si="327"/>
        <v>2</v>
      </c>
      <c r="M10482" s="11" t="s">
        <v>14</v>
      </c>
      <c r="N10482" s="11" t="s">
        <v>15</v>
      </c>
      <c r="O10482" s="11" t="str">
        <f>VLOOKUP(E10482,State_Code_Name!$B$1:$C$52,2,0)</f>
        <v>Florida</v>
      </c>
    </row>
    <row r="10483" spans="1:15" x14ac:dyDescent="0.3">
      <c r="A10483" s="11">
        <v>1801466</v>
      </c>
      <c r="B10483" s="12" t="s">
        <v>84</v>
      </c>
      <c r="C10483" s="12" t="s">
        <v>37</v>
      </c>
      <c r="D10483" s="12" t="s">
        <v>120</v>
      </c>
      <c r="E10483" s="11" t="s">
        <v>36</v>
      </c>
      <c r="F10483" s="11" t="s">
        <v>303</v>
      </c>
      <c r="G10483" s="37">
        <v>42423</v>
      </c>
      <c r="H10483" s="13">
        <v>42425</v>
      </c>
      <c r="I10483" s="21">
        <v>2</v>
      </c>
      <c r="J10483" s="43" t="s">
        <v>1478</v>
      </c>
      <c r="K10483" s="21">
        <f t="shared" si="326"/>
        <v>2016</v>
      </c>
      <c r="L10483" s="24">
        <f t="shared" si="327"/>
        <v>1</v>
      </c>
      <c r="M10483" s="11" t="s">
        <v>14</v>
      </c>
      <c r="N10483" s="11" t="s">
        <v>14</v>
      </c>
      <c r="O10483" s="11" t="str">
        <f>VLOOKUP(E10483,State_Code_Name!$B$1:$C$52,2,0)</f>
        <v>Florida</v>
      </c>
    </row>
    <row r="10484" spans="1:15" x14ac:dyDescent="0.3">
      <c r="A10484" s="11">
        <v>2022401</v>
      </c>
      <c r="B10484" s="12" t="s">
        <v>31</v>
      </c>
      <c r="C10484" s="12" t="s">
        <v>27</v>
      </c>
      <c r="D10484" s="12" t="s">
        <v>57</v>
      </c>
      <c r="E10484" s="11" t="s">
        <v>30</v>
      </c>
      <c r="F10484" s="11" t="s">
        <v>19</v>
      </c>
      <c r="G10484" s="37">
        <v>42571</v>
      </c>
      <c r="H10484" s="13">
        <v>42571</v>
      </c>
      <c r="I10484" s="21">
        <v>0</v>
      </c>
      <c r="J10484" s="43" t="s">
        <v>1481</v>
      </c>
      <c r="K10484" s="21">
        <f t="shared" si="326"/>
        <v>2016</v>
      </c>
      <c r="L10484" s="24">
        <f t="shared" si="327"/>
        <v>3</v>
      </c>
      <c r="M10484" s="11" t="s">
        <v>14</v>
      </c>
      <c r="N10484" s="11" t="s">
        <v>15</v>
      </c>
      <c r="O10484" s="11" t="str">
        <f>VLOOKUP(E10484,State_Code_Name!$B$1:$C$52,2,0)</f>
        <v>Connecticut</v>
      </c>
    </row>
    <row r="10485" spans="1:15" x14ac:dyDescent="0.3">
      <c r="A10485" s="11">
        <v>1459186</v>
      </c>
      <c r="B10485" s="12" t="s">
        <v>683</v>
      </c>
      <c r="C10485" s="12" t="s">
        <v>33</v>
      </c>
      <c r="D10485" s="12" t="s">
        <v>45</v>
      </c>
      <c r="E10485" s="11" t="s">
        <v>32</v>
      </c>
      <c r="F10485" s="11" t="s">
        <v>19</v>
      </c>
      <c r="G10485" s="37">
        <v>42194</v>
      </c>
      <c r="H10485" s="13">
        <v>42194</v>
      </c>
      <c r="I10485" s="21">
        <v>0</v>
      </c>
      <c r="J10485" s="43" t="s">
        <v>1481</v>
      </c>
      <c r="K10485" s="21">
        <f t="shared" si="326"/>
        <v>2015</v>
      </c>
      <c r="L10485" s="24">
        <f t="shared" si="327"/>
        <v>3</v>
      </c>
      <c r="M10485" s="11" t="s">
        <v>14</v>
      </c>
      <c r="N10485" s="11" t="s">
        <v>15</v>
      </c>
      <c r="O10485" s="11" t="str">
        <f>VLOOKUP(E10485,State_Code_Name!$B$1:$C$52,2,0)</f>
        <v>Texas</v>
      </c>
    </row>
    <row r="10486" spans="1:15" x14ac:dyDescent="0.3">
      <c r="A10486" s="11">
        <v>1157009</v>
      </c>
      <c r="B10486" s="12" t="s">
        <v>69</v>
      </c>
      <c r="C10486" s="12" t="s">
        <v>16</v>
      </c>
      <c r="D10486" s="12" t="s">
        <v>21</v>
      </c>
      <c r="E10486" s="11" t="s">
        <v>49</v>
      </c>
      <c r="F10486" s="11" t="s">
        <v>303</v>
      </c>
      <c r="G10486" s="37">
        <v>41988</v>
      </c>
      <c r="H10486" s="13">
        <v>41989</v>
      </c>
      <c r="I10486" s="21">
        <v>1</v>
      </c>
      <c r="J10486" s="43" t="s">
        <v>1475</v>
      </c>
      <c r="K10486" s="21">
        <f t="shared" si="326"/>
        <v>2014</v>
      </c>
      <c r="L10486" s="24">
        <f t="shared" si="327"/>
        <v>4</v>
      </c>
      <c r="M10486" s="11" t="s">
        <v>14</v>
      </c>
      <c r="N10486" s="11" t="s">
        <v>15</v>
      </c>
      <c r="O10486" s="11" t="str">
        <f>VLOOKUP(E10486,State_Code_Name!$B$1:$C$52,2,0)</f>
        <v>New Jersey</v>
      </c>
    </row>
    <row r="10487" spans="1:15" x14ac:dyDescent="0.3">
      <c r="A10487" s="11">
        <v>1525638</v>
      </c>
      <c r="B10487" s="12" t="s">
        <v>338</v>
      </c>
      <c r="C10487" s="12" t="s">
        <v>33</v>
      </c>
      <c r="D10487" s="12" t="s">
        <v>42</v>
      </c>
      <c r="E10487" s="11" t="s">
        <v>52</v>
      </c>
      <c r="F10487" s="11" t="s">
        <v>19</v>
      </c>
      <c r="G10487" s="37">
        <v>42235</v>
      </c>
      <c r="H10487" s="13">
        <v>42243</v>
      </c>
      <c r="I10487" s="21">
        <v>8</v>
      </c>
      <c r="J10487" s="43" t="s">
        <v>1482</v>
      </c>
      <c r="K10487" s="21">
        <f t="shared" si="326"/>
        <v>2015</v>
      </c>
      <c r="L10487" s="24">
        <f t="shared" si="327"/>
        <v>3</v>
      </c>
      <c r="M10487" s="11" t="s">
        <v>14</v>
      </c>
      <c r="N10487" s="11" t="s">
        <v>15</v>
      </c>
      <c r="O10487" s="11" t="str">
        <f>VLOOKUP(E10487,State_Code_Name!$B$1:$C$52,2,0)</f>
        <v>Washington</v>
      </c>
    </row>
    <row r="10488" spans="1:15" x14ac:dyDescent="0.3">
      <c r="A10488" s="11">
        <v>1318332</v>
      </c>
      <c r="B10488" s="12" t="s">
        <v>149</v>
      </c>
      <c r="C10488" s="12" t="s">
        <v>16</v>
      </c>
      <c r="D10488" s="12" t="s">
        <v>25</v>
      </c>
      <c r="E10488" s="11" t="s">
        <v>32</v>
      </c>
      <c r="F10488" s="11" t="s">
        <v>19</v>
      </c>
      <c r="G10488" s="37">
        <v>42101</v>
      </c>
      <c r="H10488" s="13">
        <v>42101</v>
      </c>
      <c r="I10488" s="21">
        <v>0</v>
      </c>
      <c r="J10488" s="43" t="s">
        <v>1483</v>
      </c>
      <c r="K10488" s="21">
        <f t="shared" si="326"/>
        <v>2015</v>
      </c>
      <c r="L10488" s="24">
        <f t="shared" si="327"/>
        <v>2</v>
      </c>
      <c r="M10488" s="11" t="s">
        <v>14</v>
      </c>
      <c r="N10488" s="11" t="s">
        <v>15</v>
      </c>
      <c r="O10488" s="11" t="str">
        <f>VLOOKUP(E10488,State_Code_Name!$B$1:$C$52,2,0)</f>
        <v>Texas</v>
      </c>
    </row>
    <row r="10489" spans="1:15" x14ac:dyDescent="0.3">
      <c r="A10489" s="11">
        <v>2095801</v>
      </c>
      <c r="B10489" s="12" t="s">
        <v>228</v>
      </c>
      <c r="C10489" s="12" t="s">
        <v>27</v>
      </c>
      <c r="D10489" s="12" t="s">
        <v>57</v>
      </c>
      <c r="E10489" s="11" t="s">
        <v>47</v>
      </c>
      <c r="F10489" s="11" t="s">
        <v>19</v>
      </c>
      <c r="G10489" s="37">
        <v>42619</v>
      </c>
      <c r="H10489" s="13">
        <v>42619</v>
      </c>
      <c r="I10489" s="21">
        <v>0</v>
      </c>
      <c r="J10489" s="43" t="s">
        <v>1480</v>
      </c>
      <c r="K10489" s="21">
        <f t="shared" si="326"/>
        <v>2016</v>
      </c>
      <c r="L10489" s="24">
        <f t="shared" si="327"/>
        <v>3</v>
      </c>
      <c r="M10489" s="11" t="s">
        <v>14</v>
      </c>
      <c r="N10489" s="11" t="s">
        <v>15</v>
      </c>
      <c r="O10489" s="11" t="str">
        <f>VLOOKUP(E10489,State_Code_Name!$B$1:$C$52,2,0)</f>
        <v>Pennsylvania</v>
      </c>
    </row>
    <row r="10490" spans="1:15" x14ac:dyDescent="0.3">
      <c r="A10490" s="11">
        <v>1258369</v>
      </c>
      <c r="B10490" s="12" t="s">
        <v>132</v>
      </c>
      <c r="C10490" s="12" t="s">
        <v>33</v>
      </c>
      <c r="D10490" s="12" t="s">
        <v>42</v>
      </c>
      <c r="E10490" s="11" t="s">
        <v>32</v>
      </c>
      <c r="F10490" s="11" t="s">
        <v>19</v>
      </c>
      <c r="G10490" s="37">
        <v>42061</v>
      </c>
      <c r="H10490" s="13">
        <v>42061</v>
      </c>
      <c r="I10490" s="21">
        <v>0</v>
      </c>
      <c r="J10490" s="43" t="s">
        <v>1478</v>
      </c>
      <c r="K10490" s="21">
        <f t="shared" si="326"/>
        <v>2015</v>
      </c>
      <c r="L10490" s="24">
        <f t="shared" si="327"/>
        <v>1</v>
      </c>
      <c r="M10490" s="11" t="s">
        <v>14</v>
      </c>
      <c r="N10490" s="11" t="s">
        <v>14</v>
      </c>
      <c r="O10490" s="11" t="str">
        <f>VLOOKUP(E10490,State_Code_Name!$B$1:$C$52,2,0)</f>
        <v>Texas</v>
      </c>
    </row>
    <row r="10491" spans="1:15" x14ac:dyDescent="0.3">
      <c r="A10491" s="11">
        <v>651799</v>
      </c>
      <c r="B10491" s="12" t="s">
        <v>426</v>
      </c>
      <c r="C10491" s="12" t="s">
        <v>16</v>
      </c>
      <c r="D10491" s="12" t="s">
        <v>17</v>
      </c>
      <c r="E10491" s="11" t="s">
        <v>99</v>
      </c>
      <c r="F10491" s="11" t="s">
        <v>19</v>
      </c>
      <c r="G10491" s="37">
        <v>41640</v>
      </c>
      <c r="H10491" s="13">
        <v>41640</v>
      </c>
      <c r="I10491" s="21">
        <v>0</v>
      </c>
      <c r="J10491" s="43" t="s">
        <v>1474</v>
      </c>
      <c r="K10491" s="21">
        <f t="shared" si="326"/>
        <v>2014</v>
      </c>
      <c r="L10491" s="24">
        <f t="shared" si="327"/>
        <v>1</v>
      </c>
      <c r="M10491" s="11" t="s">
        <v>14</v>
      </c>
      <c r="N10491" s="11" t="s">
        <v>14</v>
      </c>
      <c r="O10491" s="11" t="str">
        <f>VLOOKUP(E10491,State_Code_Name!$B$1:$C$52,2,0)</f>
        <v>Arizona</v>
      </c>
    </row>
    <row r="10492" spans="1:15" x14ac:dyDescent="0.3">
      <c r="A10492" s="11">
        <v>1251109</v>
      </c>
      <c r="B10492" s="12" t="s">
        <v>104</v>
      </c>
      <c r="C10492" s="12" t="s">
        <v>33</v>
      </c>
      <c r="D10492" s="12" t="s">
        <v>160</v>
      </c>
      <c r="E10492" s="11" t="s">
        <v>23</v>
      </c>
      <c r="F10492" s="11" t="s">
        <v>19</v>
      </c>
      <c r="G10492" s="37">
        <v>42057</v>
      </c>
      <c r="H10492" s="13">
        <v>42057</v>
      </c>
      <c r="I10492" s="21">
        <v>0</v>
      </c>
      <c r="J10492" s="43" t="s">
        <v>1478</v>
      </c>
      <c r="K10492" s="21">
        <f t="shared" si="326"/>
        <v>2015</v>
      </c>
      <c r="L10492" s="24">
        <f t="shared" si="327"/>
        <v>1</v>
      </c>
      <c r="M10492" s="11" t="s">
        <v>14</v>
      </c>
      <c r="N10492" s="11" t="s">
        <v>15</v>
      </c>
      <c r="O10492" s="11" t="str">
        <f>VLOOKUP(E10492,State_Code_Name!$B$1:$C$52,2,0)</f>
        <v>New York</v>
      </c>
    </row>
    <row r="10493" spans="1:15" x14ac:dyDescent="0.3">
      <c r="A10493" s="11">
        <v>1897625</v>
      </c>
      <c r="B10493" s="12" t="s">
        <v>135</v>
      </c>
      <c r="C10493" s="12" t="s">
        <v>16</v>
      </c>
      <c r="D10493" s="12" t="s">
        <v>25</v>
      </c>
      <c r="E10493" s="11" t="s">
        <v>36</v>
      </c>
      <c r="F10493" s="11" t="s">
        <v>19</v>
      </c>
      <c r="G10493" s="37">
        <v>42487</v>
      </c>
      <c r="H10493" s="13">
        <v>42487</v>
      </c>
      <c r="I10493" s="21">
        <v>0</v>
      </c>
      <c r="J10493" s="43" t="s">
        <v>1483</v>
      </c>
      <c r="K10493" s="21">
        <f t="shared" si="326"/>
        <v>2016</v>
      </c>
      <c r="L10493" s="24">
        <f t="shared" si="327"/>
        <v>2</v>
      </c>
      <c r="M10493" s="11" t="s">
        <v>14</v>
      </c>
      <c r="N10493" s="11" t="s">
        <v>15</v>
      </c>
      <c r="O10493" s="11" t="str">
        <f>VLOOKUP(E10493,State_Code_Name!$B$1:$C$52,2,0)</f>
        <v>Florida</v>
      </c>
    </row>
    <row r="10494" spans="1:15" x14ac:dyDescent="0.3">
      <c r="A10494" s="11">
        <v>2105429</v>
      </c>
      <c r="B10494" s="12" t="s">
        <v>51</v>
      </c>
      <c r="C10494" s="12" t="s">
        <v>33</v>
      </c>
      <c r="D10494" s="12" t="s">
        <v>1441</v>
      </c>
      <c r="E10494" s="11" t="s">
        <v>36</v>
      </c>
      <c r="F10494" s="11" t="s">
        <v>19</v>
      </c>
      <c r="G10494" s="37">
        <v>42624</v>
      </c>
      <c r="H10494" s="13">
        <v>42624</v>
      </c>
      <c r="I10494" s="21">
        <v>0</v>
      </c>
      <c r="J10494" s="43" t="s">
        <v>1480</v>
      </c>
      <c r="K10494" s="21">
        <f t="shared" si="326"/>
        <v>2016</v>
      </c>
      <c r="L10494" s="24">
        <f t="shared" si="327"/>
        <v>3</v>
      </c>
      <c r="M10494" s="11" t="s">
        <v>14</v>
      </c>
      <c r="N10494" s="11" t="s">
        <v>15</v>
      </c>
      <c r="O10494" s="11" t="str">
        <f>VLOOKUP(E10494,State_Code_Name!$B$1:$C$52,2,0)</f>
        <v>Florida</v>
      </c>
    </row>
    <row r="10495" spans="1:15" x14ac:dyDescent="0.3">
      <c r="A10495" s="11">
        <v>2001261</v>
      </c>
      <c r="B10495" s="12" t="s">
        <v>39</v>
      </c>
      <c r="C10495" s="12" t="s">
        <v>27</v>
      </c>
      <c r="D10495" s="12" t="s">
        <v>28</v>
      </c>
      <c r="E10495" s="11" t="s">
        <v>67</v>
      </c>
      <c r="F10495" s="11" t="s">
        <v>303</v>
      </c>
      <c r="G10495" s="37">
        <v>42558</v>
      </c>
      <c r="H10495" s="13">
        <v>42559</v>
      </c>
      <c r="I10495" s="21">
        <v>1</v>
      </c>
      <c r="J10495" s="43" t="s">
        <v>1481</v>
      </c>
      <c r="K10495" s="21">
        <f t="shared" si="326"/>
        <v>2016</v>
      </c>
      <c r="L10495" s="24">
        <f t="shared" si="327"/>
        <v>3</v>
      </c>
      <c r="M10495" s="11" t="s">
        <v>14</v>
      </c>
      <c r="N10495" s="11" t="s">
        <v>15</v>
      </c>
      <c r="O10495" s="11" t="str">
        <f>VLOOKUP(E10495,State_Code_Name!$B$1:$C$52,2,0)</f>
        <v>Michigan</v>
      </c>
    </row>
    <row r="10496" spans="1:15" x14ac:dyDescent="0.3">
      <c r="A10496" s="11">
        <v>1687339</v>
      </c>
      <c r="B10496" s="12" t="s">
        <v>823</v>
      </c>
      <c r="C10496" s="12" t="s">
        <v>33</v>
      </c>
      <c r="D10496" s="12" t="s">
        <v>45</v>
      </c>
      <c r="E10496" s="11" t="s">
        <v>40</v>
      </c>
      <c r="F10496" s="11" t="s">
        <v>19</v>
      </c>
      <c r="G10496" s="37">
        <v>42346</v>
      </c>
      <c r="H10496" s="13">
        <v>42346</v>
      </c>
      <c r="I10496" s="21">
        <v>0</v>
      </c>
      <c r="J10496" s="43" t="s">
        <v>1475</v>
      </c>
      <c r="K10496" s="21">
        <f t="shared" si="326"/>
        <v>2015</v>
      </c>
      <c r="L10496" s="24">
        <f t="shared" si="327"/>
        <v>4</v>
      </c>
      <c r="M10496" s="11" t="s">
        <v>14</v>
      </c>
      <c r="N10496" s="11" t="s">
        <v>15</v>
      </c>
      <c r="O10496" s="11" t="str">
        <f>VLOOKUP(E10496,State_Code_Name!$B$1:$C$52,2,0)</f>
        <v>Ohio</v>
      </c>
    </row>
    <row r="10497" spans="1:15" x14ac:dyDescent="0.3">
      <c r="A10497" s="11">
        <v>716709</v>
      </c>
      <c r="B10497" s="12" t="s">
        <v>378</v>
      </c>
      <c r="C10497" s="12" t="s">
        <v>62</v>
      </c>
      <c r="D10497" s="12" t="s">
        <v>460</v>
      </c>
      <c r="E10497" s="11" t="s">
        <v>49</v>
      </c>
      <c r="F10497" s="11" t="s">
        <v>19</v>
      </c>
      <c r="G10497" s="37">
        <v>41685</v>
      </c>
      <c r="H10497" s="13">
        <v>41695</v>
      </c>
      <c r="I10497" s="21">
        <v>10</v>
      </c>
      <c r="J10497" s="43" t="s">
        <v>1478</v>
      </c>
      <c r="K10497" s="21">
        <f t="shared" si="326"/>
        <v>2014</v>
      </c>
      <c r="L10497" s="24">
        <f t="shared" si="327"/>
        <v>1</v>
      </c>
      <c r="M10497" s="11" t="s">
        <v>14</v>
      </c>
      <c r="N10497" s="11" t="s">
        <v>14</v>
      </c>
      <c r="O10497" s="11" t="str">
        <f>VLOOKUP(E10497,State_Code_Name!$B$1:$C$52,2,0)</f>
        <v>New Jersey</v>
      </c>
    </row>
    <row r="10498" spans="1:15" x14ac:dyDescent="0.3">
      <c r="A10498" s="11">
        <v>877050</v>
      </c>
      <c r="B10498" s="12" t="s">
        <v>1329</v>
      </c>
      <c r="C10498" s="12" t="s">
        <v>16</v>
      </c>
      <c r="D10498" s="12" t="s">
        <v>76</v>
      </c>
      <c r="E10498" s="11" t="s">
        <v>23</v>
      </c>
      <c r="F10498" s="11" t="s">
        <v>303</v>
      </c>
      <c r="G10498" s="37">
        <v>41792</v>
      </c>
      <c r="H10498" s="13">
        <v>41795</v>
      </c>
      <c r="I10498" s="21">
        <v>3</v>
      </c>
      <c r="J10498" s="43" t="s">
        <v>1477</v>
      </c>
      <c r="K10498" s="21">
        <f t="shared" si="326"/>
        <v>2014</v>
      </c>
      <c r="L10498" s="24">
        <f t="shared" si="327"/>
        <v>2</v>
      </c>
      <c r="M10498" s="11" t="s">
        <v>14</v>
      </c>
      <c r="N10498" s="11" t="s">
        <v>15</v>
      </c>
      <c r="O10498" s="11" t="str">
        <f>VLOOKUP(E10498,State_Code_Name!$B$1:$C$52,2,0)</f>
        <v>New York</v>
      </c>
    </row>
    <row r="10499" spans="1:15" x14ac:dyDescent="0.3">
      <c r="A10499" s="11">
        <v>398810</v>
      </c>
      <c r="B10499" s="12" t="s">
        <v>44</v>
      </c>
      <c r="C10499" s="12" t="s">
        <v>62</v>
      </c>
      <c r="D10499" s="12" t="s">
        <v>133</v>
      </c>
      <c r="E10499" s="11" t="s">
        <v>32</v>
      </c>
      <c r="F10499" s="11" t="s">
        <v>19</v>
      </c>
      <c r="G10499" s="37">
        <v>41398</v>
      </c>
      <c r="H10499" s="13">
        <v>41400</v>
      </c>
      <c r="I10499" s="21">
        <v>2</v>
      </c>
      <c r="J10499" s="43" t="s">
        <v>1471</v>
      </c>
      <c r="K10499" s="21">
        <f t="shared" ref="K10499:K10562" si="328">YEAR(G10499)</f>
        <v>2013</v>
      </c>
      <c r="L10499" s="24">
        <f t="shared" ref="L10499:L10562" si="329">ROUNDUP(MONTH(G10499)/3,0)</f>
        <v>2</v>
      </c>
      <c r="M10499" s="11" t="s">
        <v>14</v>
      </c>
      <c r="N10499" s="11" t="s">
        <v>15</v>
      </c>
      <c r="O10499" s="11" t="str">
        <f>VLOOKUP(E10499,State_Code_Name!$B$1:$C$52,2,0)</f>
        <v>Texas</v>
      </c>
    </row>
    <row r="10500" spans="1:15" x14ac:dyDescent="0.3">
      <c r="A10500" s="11">
        <v>1219621</v>
      </c>
      <c r="B10500" s="12" t="s">
        <v>628</v>
      </c>
      <c r="C10500" s="12" t="s">
        <v>33</v>
      </c>
      <c r="D10500" s="12" t="s">
        <v>1441</v>
      </c>
      <c r="E10500" s="11" t="s">
        <v>23</v>
      </c>
      <c r="F10500" s="11" t="s">
        <v>19</v>
      </c>
      <c r="G10500" s="37">
        <v>42036</v>
      </c>
      <c r="H10500" s="13">
        <v>42036</v>
      </c>
      <c r="I10500" s="21">
        <v>0</v>
      </c>
      <c r="J10500" s="43" t="s">
        <v>1478</v>
      </c>
      <c r="K10500" s="21">
        <f t="shared" si="328"/>
        <v>2015</v>
      </c>
      <c r="L10500" s="24">
        <f t="shared" si="329"/>
        <v>1</v>
      </c>
      <c r="M10500" s="11" t="s">
        <v>15</v>
      </c>
      <c r="N10500" s="11" t="s">
        <v>15</v>
      </c>
      <c r="O10500" s="11" t="str">
        <f>VLOOKUP(E10500,State_Code_Name!$B$1:$C$52,2,0)</f>
        <v>New York</v>
      </c>
    </row>
    <row r="10501" spans="1:15" x14ac:dyDescent="0.3">
      <c r="A10501" s="11">
        <v>549296</v>
      </c>
      <c r="B10501" s="12" t="s">
        <v>219</v>
      </c>
      <c r="C10501" s="12" t="s">
        <v>9</v>
      </c>
      <c r="D10501" s="12" t="s">
        <v>182</v>
      </c>
      <c r="E10501" s="11" t="s">
        <v>211</v>
      </c>
      <c r="F10501" s="11" t="s">
        <v>19</v>
      </c>
      <c r="G10501" s="37">
        <v>41548</v>
      </c>
      <c r="H10501" s="13">
        <v>41548</v>
      </c>
      <c r="I10501" s="21">
        <v>0</v>
      </c>
      <c r="J10501" s="43" t="s">
        <v>1473</v>
      </c>
      <c r="K10501" s="21">
        <f t="shared" si="328"/>
        <v>2013</v>
      </c>
      <c r="L10501" s="24">
        <f t="shared" si="329"/>
        <v>4</v>
      </c>
      <c r="M10501" s="11" t="s">
        <v>14</v>
      </c>
      <c r="N10501" s="11" t="s">
        <v>14</v>
      </c>
      <c r="O10501" s="11" t="str">
        <f>VLOOKUP(E10501,State_Code_Name!$B$1:$C$52,2,0)</f>
        <v>West Virginia</v>
      </c>
    </row>
    <row r="10502" spans="1:15" x14ac:dyDescent="0.3">
      <c r="A10502" s="11">
        <v>1671896</v>
      </c>
      <c r="B10502" s="12" t="s">
        <v>44</v>
      </c>
      <c r="C10502" s="12" t="s">
        <v>16</v>
      </c>
      <c r="D10502" s="12" t="s">
        <v>25</v>
      </c>
      <c r="E10502" s="11" t="s">
        <v>40</v>
      </c>
      <c r="F10502" s="11" t="s">
        <v>19</v>
      </c>
      <c r="G10502" s="37">
        <v>42333</v>
      </c>
      <c r="H10502" s="13">
        <v>42333</v>
      </c>
      <c r="I10502" s="21">
        <v>0</v>
      </c>
      <c r="J10502" s="43" t="s">
        <v>1479</v>
      </c>
      <c r="K10502" s="21">
        <f t="shared" si="328"/>
        <v>2015</v>
      </c>
      <c r="L10502" s="24">
        <f t="shared" si="329"/>
        <v>4</v>
      </c>
      <c r="M10502" s="11" t="s">
        <v>14</v>
      </c>
      <c r="N10502" s="11" t="s">
        <v>15</v>
      </c>
      <c r="O10502" s="11" t="str">
        <f>VLOOKUP(E10502,State_Code_Name!$B$1:$C$52,2,0)</f>
        <v>Ohio</v>
      </c>
    </row>
    <row r="10503" spans="1:15" x14ac:dyDescent="0.3">
      <c r="A10503" s="11">
        <v>2041198</v>
      </c>
      <c r="B10503" s="12" t="s">
        <v>48</v>
      </c>
      <c r="C10503" s="12" t="s">
        <v>27</v>
      </c>
      <c r="D10503" s="12" t="s">
        <v>28</v>
      </c>
      <c r="E10503" s="11" t="s">
        <v>43</v>
      </c>
      <c r="F10503" s="11" t="s">
        <v>19</v>
      </c>
      <c r="G10503" s="37">
        <v>42585</v>
      </c>
      <c r="H10503" s="13">
        <v>42585</v>
      </c>
      <c r="I10503" s="21">
        <v>0</v>
      </c>
      <c r="J10503" s="43" t="s">
        <v>1482</v>
      </c>
      <c r="K10503" s="21">
        <f t="shared" si="328"/>
        <v>2016</v>
      </c>
      <c r="L10503" s="24">
        <f t="shared" si="329"/>
        <v>3</v>
      </c>
      <c r="M10503" s="11" t="s">
        <v>14</v>
      </c>
      <c r="N10503" s="11" t="s">
        <v>15</v>
      </c>
      <c r="O10503" s="11" t="str">
        <f>VLOOKUP(E10503,State_Code_Name!$B$1:$C$52,2,0)</f>
        <v>North Carolina</v>
      </c>
    </row>
    <row r="10504" spans="1:15" x14ac:dyDescent="0.3">
      <c r="A10504" s="11">
        <v>435718</v>
      </c>
      <c r="B10504" s="12" t="s">
        <v>70</v>
      </c>
      <c r="C10504" s="12" t="s">
        <v>27</v>
      </c>
      <c r="D10504" s="12" t="s">
        <v>28</v>
      </c>
      <c r="E10504" s="11" t="s">
        <v>26</v>
      </c>
      <c r="F10504" s="11" t="s">
        <v>19</v>
      </c>
      <c r="G10504" s="37">
        <v>41443</v>
      </c>
      <c r="H10504" s="13">
        <v>41444</v>
      </c>
      <c r="I10504" s="21">
        <v>1</v>
      </c>
      <c r="J10504" s="43" t="s">
        <v>1477</v>
      </c>
      <c r="K10504" s="21">
        <f t="shared" si="328"/>
        <v>2013</v>
      </c>
      <c r="L10504" s="24">
        <f t="shared" si="329"/>
        <v>2</v>
      </c>
      <c r="M10504" s="11" t="s">
        <v>14</v>
      </c>
      <c r="N10504" s="11" t="s">
        <v>15</v>
      </c>
      <c r="O10504" s="11" t="str">
        <f>VLOOKUP(E10504,State_Code_Name!$B$1:$C$52,2,0)</f>
        <v>Georgia</v>
      </c>
    </row>
    <row r="10505" spans="1:15" x14ac:dyDescent="0.3">
      <c r="A10505" s="11">
        <v>396504</v>
      </c>
      <c r="B10505" s="12" t="s">
        <v>44</v>
      </c>
      <c r="C10505" s="12" t="s">
        <v>37</v>
      </c>
      <c r="D10505" s="12" t="s">
        <v>173</v>
      </c>
      <c r="E10505" s="11" t="s">
        <v>23</v>
      </c>
      <c r="F10505" s="11" t="s">
        <v>19</v>
      </c>
      <c r="G10505" s="37">
        <v>41395</v>
      </c>
      <c r="H10505" s="13">
        <v>41395</v>
      </c>
      <c r="I10505" s="21">
        <v>0</v>
      </c>
      <c r="J10505" s="43" t="s">
        <v>1471</v>
      </c>
      <c r="K10505" s="21">
        <f t="shared" si="328"/>
        <v>2013</v>
      </c>
      <c r="L10505" s="24">
        <f t="shared" si="329"/>
        <v>2</v>
      </c>
      <c r="M10505" s="11" t="s">
        <v>14</v>
      </c>
      <c r="N10505" s="11" t="s">
        <v>15</v>
      </c>
      <c r="O10505" s="11" t="str">
        <f>VLOOKUP(E10505,State_Code_Name!$B$1:$C$52,2,0)</f>
        <v>New York</v>
      </c>
    </row>
    <row r="10506" spans="1:15" x14ac:dyDescent="0.3">
      <c r="A10506" s="11">
        <v>1141534</v>
      </c>
      <c r="B10506" s="12" t="s">
        <v>219</v>
      </c>
      <c r="C10506" s="12" t="s">
        <v>16</v>
      </c>
      <c r="D10506" s="12" t="s">
        <v>25</v>
      </c>
      <c r="E10506" s="11" t="s">
        <v>67</v>
      </c>
      <c r="F10506" s="11" t="s">
        <v>13</v>
      </c>
      <c r="G10506" s="37">
        <v>41976</v>
      </c>
      <c r="H10506" s="13">
        <v>41977</v>
      </c>
      <c r="I10506" s="21">
        <v>1</v>
      </c>
      <c r="J10506" s="43" t="s">
        <v>1475</v>
      </c>
      <c r="K10506" s="21">
        <f t="shared" si="328"/>
        <v>2014</v>
      </c>
      <c r="L10506" s="24">
        <f t="shared" si="329"/>
        <v>4</v>
      </c>
      <c r="M10506" s="11" t="s">
        <v>14</v>
      </c>
      <c r="N10506" s="11" t="s">
        <v>15</v>
      </c>
      <c r="O10506" s="11" t="str">
        <f>VLOOKUP(E10506,State_Code_Name!$B$1:$C$52,2,0)</f>
        <v>Michigan</v>
      </c>
    </row>
    <row r="10507" spans="1:15" x14ac:dyDescent="0.3">
      <c r="A10507" s="11">
        <v>1241816</v>
      </c>
      <c r="B10507" s="12" t="s">
        <v>48</v>
      </c>
      <c r="C10507" s="12" t="s">
        <v>27</v>
      </c>
      <c r="D10507" s="12" t="s">
        <v>57</v>
      </c>
      <c r="E10507" s="11" t="s">
        <v>80</v>
      </c>
      <c r="F10507" s="11" t="s">
        <v>19</v>
      </c>
      <c r="G10507" s="37">
        <v>42051</v>
      </c>
      <c r="H10507" s="13">
        <v>42051</v>
      </c>
      <c r="I10507" s="21">
        <v>0</v>
      </c>
      <c r="J10507" s="43" t="s">
        <v>1478</v>
      </c>
      <c r="K10507" s="21">
        <f t="shared" si="328"/>
        <v>2015</v>
      </c>
      <c r="L10507" s="24">
        <f t="shared" si="329"/>
        <v>1</v>
      </c>
      <c r="M10507" s="11" t="s">
        <v>14</v>
      </c>
      <c r="N10507" s="11" t="s">
        <v>15</v>
      </c>
      <c r="O10507" s="11" t="str">
        <f>VLOOKUP(E10507,State_Code_Name!$B$1:$C$52,2,0)</f>
        <v>Minnesota</v>
      </c>
    </row>
    <row r="10508" spans="1:15" x14ac:dyDescent="0.3">
      <c r="A10508" s="11">
        <v>2090446</v>
      </c>
      <c r="B10508" s="12" t="s">
        <v>44</v>
      </c>
      <c r="C10508" s="12" t="s">
        <v>37</v>
      </c>
      <c r="D10508" s="12" t="s">
        <v>120</v>
      </c>
      <c r="E10508" s="11" t="s">
        <v>47</v>
      </c>
      <c r="F10508" s="11" t="s">
        <v>19</v>
      </c>
      <c r="G10508" s="37">
        <v>42613</v>
      </c>
      <c r="H10508" s="13">
        <v>42613</v>
      </c>
      <c r="I10508" s="21">
        <v>0</v>
      </c>
      <c r="J10508" s="43" t="s">
        <v>1482</v>
      </c>
      <c r="K10508" s="21">
        <f t="shared" si="328"/>
        <v>2016</v>
      </c>
      <c r="L10508" s="24">
        <f t="shared" si="329"/>
        <v>3</v>
      </c>
      <c r="M10508" s="11" t="s">
        <v>14</v>
      </c>
      <c r="N10508" s="11" t="s">
        <v>14</v>
      </c>
      <c r="O10508" s="11" t="str">
        <f>VLOOKUP(E10508,State_Code_Name!$B$1:$C$52,2,0)</f>
        <v>Pennsylvania</v>
      </c>
    </row>
    <row r="10509" spans="1:15" x14ac:dyDescent="0.3">
      <c r="A10509" s="11">
        <v>1953470</v>
      </c>
      <c r="B10509" s="12" t="s">
        <v>64</v>
      </c>
      <c r="C10509" s="12" t="s">
        <v>62</v>
      </c>
      <c r="D10509" s="12" t="s">
        <v>279</v>
      </c>
      <c r="E10509" s="11" t="s">
        <v>71</v>
      </c>
      <c r="F10509" s="11" t="s">
        <v>19</v>
      </c>
      <c r="G10509" s="37">
        <v>42524</v>
      </c>
      <c r="H10509" s="13">
        <v>42524</v>
      </c>
      <c r="I10509" s="21">
        <v>0</v>
      </c>
      <c r="J10509" s="43" t="s">
        <v>1477</v>
      </c>
      <c r="K10509" s="21">
        <f t="shared" si="328"/>
        <v>2016</v>
      </c>
      <c r="L10509" s="24">
        <f t="shared" si="329"/>
        <v>2</v>
      </c>
      <c r="M10509" s="11" t="s">
        <v>14</v>
      </c>
      <c r="N10509" s="11" t="s">
        <v>15</v>
      </c>
      <c r="O10509" s="11" t="str">
        <f>VLOOKUP(E10509,State_Code_Name!$B$1:$C$52,2,0)</f>
        <v>Massachusetts</v>
      </c>
    </row>
    <row r="10510" spans="1:15" x14ac:dyDescent="0.3">
      <c r="A10510" s="11">
        <v>1625435</v>
      </c>
      <c r="B10510" s="12" t="s">
        <v>1162</v>
      </c>
      <c r="C10510" s="12" t="s">
        <v>903</v>
      </c>
      <c r="D10510" s="12" t="s">
        <v>1446</v>
      </c>
      <c r="E10510" s="11" t="s">
        <v>18</v>
      </c>
      <c r="F10510" s="11" t="s">
        <v>19</v>
      </c>
      <c r="G10510" s="37">
        <v>42303</v>
      </c>
      <c r="H10510" s="13">
        <v>42338</v>
      </c>
      <c r="I10510" s="21">
        <v>35</v>
      </c>
      <c r="J10510" s="43" t="s">
        <v>1473</v>
      </c>
      <c r="K10510" s="21">
        <f t="shared" si="328"/>
        <v>2015</v>
      </c>
      <c r="L10510" s="24">
        <f t="shared" si="329"/>
        <v>4</v>
      </c>
      <c r="M10510" s="11" t="s">
        <v>14</v>
      </c>
      <c r="N10510" s="11" t="s">
        <v>15</v>
      </c>
      <c r="O10510" s="11" t="str">
        <f>VLOOKUP(E10510,State_Code_Name!$B$1:$C$52,2,0)</f>
        <v>California</v>
      </c>
    </row>
    <row r="10511" spans="1:15" x14ac:dyDescent="0.3">
      <c r="A10511" s="11">
        <v>2005010</v>
      </c>
      <c r="B10511" s="12" t="s">
        <v>90</v>
      </c>
      <c r="C10511" s="12" t="s">
        <v>16</v>
      </c>
      <c r="D10511" s="12" t="s">
        <v>25</v>
      </c>
      <c r="E10511" s="11" t="s">
        <v>100</v>
      </c>
      <c r="F10511" s="11" t="s">
        <v>19</v>
      </c>
      <c r="G10511" s="37">
        <v>42560</v>
      </c>
      <c r="H10511" s="13">
        <v>42560</v>
      </c>
      <c r="I10511" s="21">
        <v>0</v>
      </c>
      <c r="J10511" s="43" t="s">
        <v>1481</v>
      </c>
      <c r="K10511" s="21">
        <f t="shared" si="328"/>
        <v>2016</v>
      </c>
      <c r="L10511" s="24">
        <f t="shared" si="329"/>
        <v>3</v>
      </c>
      <c r="M10511" s="11" t="s">
        <v>14</v>
      </c>
      <c r="N10511" s="11" t="s">
        <v>14</v>
      </c>
      <c r="O10511" s="11" t="str">
        <f>VLOOKUP(E10511,State_Code_Name!$B$1:$C$52,2,0)</f>
        <v>Delaware</v>
      </c>
    </row>
    <row r="10512" spans="1:15" x14ac:dyDescent="0.3">
      <c r="A10512" s="11">
        <v>2020842</v>
      </c>
      <c r="B10512" s="12" t="s">
        <v>263</v>
      </c>
      <c r="C10512" s="12" t="s">
        <v>27</v>
      </c>
      <c r="D10512" s="12" t="s">
        <v>57</v>
      </c>
      <c r="E10512" s="11" t="s">
        <v>43</v>
      </c>
      <c r="F10512" s="11" t="s">
        <v>19</v>
      </c>
      <c r="G10512" s="37">
        <v>42572</v>
      </c>
      <c r="H10512" s="13">
        <v>42572</v>
      </c>
      <c r="I10512" s="21">
        <v>0</v>
      </c>
      <c r="J10512" s="43" t="s">
        <v>1481</v>
      </c>
      <c r="K10512" s="21">
        <f t="shared" si="328"/>
        <v>2016</v>
      </c>
      <c r="L10512" s="24">
        <f t="shared" si="329"/>
        <v>3</v>
      </c>
      <c r="M10512" s="11" t="s">
        <v>14</v>
      </c>
      <c r="N10512" s="11" t="s">
        <v>14</v>
      </c>
      <c r="O10512" s="11" t="str">
        <f>VLOOKUP(E10512,State_Code_Name!$B$1:$C$52,2,0)</f>
        <v>North Carolina</v>
      </c>
    </row>
    <row r="10513" spans="1:15" x14ac:dyDescent="0.3">
      <c r="A10513" s="11">
        <v>568372</v>
      </c>
      <c r="B10513" s="12" t="s">
        <v>44</v>
      </c>
      <c r="C10513" s="12" t="s">
        <v>37</v>
      </c>
      <c r="D10513" s="12" t="s">
        <v>50</v>
      </c>
      <c r="E10513" s="11" t="s">
        <v>60</v>
      </c>
      <c r="F10513" s="11" t="s">
        <v>303</v>
      </c>
      <c r="G10513" s="37">
        <v>41570</v>
      </c>
      <c r="H10513" s="13">
        <v>41571</v>
      </c>
      <c r="I10513" s="21">
        <v>1</v>
      </c>
      <c r="J10513" s="43" t="s">
        <v>1473</v>
      </c>
      <c r="K10513" s="21">
        <f t="shared" si="328"/>
        <v>2013</v>
      </c>
      <c r="L10513" s="24">
        <f t="shared" si="329"/>
        <v>4</v>
      </c>
      <c r="M10513" s="11" t="s">
        <v>14</v>
      </c>
      <c r="N10513" s="11" t="s">
        <v>15</v>
      </c>
      <c r="O10513" s="11" t="str">
        <f>VLOOKUP(E10513,State_Code_Name!$B$1:$C$52,2,0)</f>
        <v>Illinois</v>
      </c>
    </row>
    <row r="10514" spans="1:15" x14ac:dyDescent="0.3">
      <c r="A10514" s="11">
        <v>1640614</v>
      </c>
      <c r="B10514" s="12" t="s">
        <v>69</v>
      </c>
      <c r="C10514" s="12" t="s">
        <v>37</v>
      </c>
      <c r="D10514" s="12" t="s">
        <v>94</v>
      </c>
      <c r="E10514" s="11" t="s">
        <v>153</v>
      </c>
      <c r="F10514" s="11" t="s">
        <v>19</v>
      </c>
      <c r="G10514" s="37">
        <v>42312</v>
      </c>
      <c r="H10514" s="13">
        <v>42312</v>
      </c>
      <c r="I10514" s="21">
        <v>0</v>
      </c>
      <c r="J10514" s="43" t="s">
        <v>1479</v>
      </c>
      <c r="K10514" s="21">
        <f t="shared" si="328"/>
        <v>2015</v>
      </c>
      <c r="L10514" s="24">
        <f t="shared" si="329"/>
        <v>4</v>
      </c>
      <c r="M10514" s="11" t="s">
        <v>14</v>
      </c>
      <c r="N10514" s="11" t="s">
        <v>15</v>
      </c>
      <c r="O10514" s="11" t="str">
        <f>VLOOKUP(E10514,State_Code_Name!$B$1:$C$52,2,0)</f>
        <v>Rhode Island</v>
      </c>
    </row>
    <row r="10515" spans="1:15" x14ac:dyDescent="0.3">
      <c r="A10515" s="11">
        <v>1843617</v>
      </c>
      <c r="B10515" s="12" t="s">
        <v>97</v>
      </c>
      <c r="C10515" s="12" t="s">
        <v>53</v>
      </c>
      <c r="D10515" s="12" t="s">
        <v>1439</v>
      </c>
      <c r="E10515" s="11" t="s">
        <v>18</v>
      </c>
      <c r="F10515" s="11" t="s">
        <v>19</v>
      </c>
      <c r="G10515" s="37">
        <v>42451</v>
      </c>
      <c r="H10515" s="13">
        <v>42451</v>
      </c>
      <c r="I10515" s="21">
        <v>0</v>
      </c>
      <c r="J10515" s="43" t="s">
        <v>1476</v>
      </c>
      <c r="K10515" s="21">
        <f t="shared" si="328"/>
        <v>2016</v>
      </c>
      <c r="L10515" s="24">
        <f t="shared" si="329"/>
        <v>1</v>
      </c>
      <c r="M10515" s="11" t="s">
        <v>14</v>
      </c>
      <c r="N10515" s="11" t="s">
        <v>15</v>
      </c>
      <c r="O10515" s="11" t="str">
        <f>VLOOKUP(E10515,State_Code_Name!$B$1:$C$52,2,0)</f>
        <v>California</v>
      </c>
    </row>
    <row r="10516" spans="1:15" x14ac:dyDescent="0.3">
      <c r="A10516" s="11">
        <v>2025371</v>
      </c>
      <c r="B10516" s="12" t="s">
        <v>399</v>
      </c>
      <c r="C10516" s="12" t="s">
        <v>33</v>
      </c>
      <c r="D10516" s="12" t="s">
        <v>45</v>
      </c>
      <c r="E10516" s="11" t="s">
        <v>18</v>
      </c>
      <c r="F10516" s="11" t="s">
        <v>19</v>
      </c>
      <c r="G10516" s="37">
        <v>42573</v>
      </c>
      <c r="H10516" s="13">
        <v>42573</v>
      </c>
      <c r="I10516" s="21">
        <v>0</v>
      </c>
      <c r="J10516" s="43" t="s">
        <v>1481</v>
      </c>
      <c r="K10516" s="21">
        <f t="shared" si="328"/>
        <v>2016</v>
      </c>
      <c r="L10516" s="24">
        <f t="shared" si="329"/>
        <v>3</v>
      </c>
      <c r="M10516" s="11" t="s">
        <v>14</v>
      </c>
      <c r="N10516" s="11" t="s">
        <v>15</v>
      </c>
      <c r="O10516" s="11" t="str">
        <f>VLOOKUP(E10516,State_Code_Name!$B$1:$C$52,2,0)</f>
        <v>California</v>
      </c>
    </row>
    <row r="10517" spans="1:15" x14ac:dyDescent="0.3">
      <c r="A10517" s="11">
        <v>1562309</v>
      </c>
      <c r="B10517" s="12" t="s">
        <v>61</v>
      </c>
      <c r="C10517" s="12" t="s">
        <v>53</v>
      </c>
      <c r="D10517" s="12" t="s">
        <v>77</v>
      </c>
      <c r="E10517" s="11" t="s">
        <v>12</v>
      </c>
      <c r="F10517" s="11" t="s">
        <v>19</v>
      </c>
      <c r="G10517" s="37">
        <v>42260</v>
      </c>
      <c r="H10517" s="13">
        <v>42260</v>
      </c>
      <c r="I10517" s="21">
        <v>0</v>
      </c>
      <c r="J10517" s="43" t="s">
        <v>1480</v>
      </c>
      <c r="K10517" s="21">
        <f t="shared" si="328"/>
        <v>2015</v>
      </c>
      <c r="L10517" s="24">
        <f t="shared" si="329"/>
        <v>3</v>
      </c>
      <c r="M10517" s="11" t="s">
        <v>14</v>
      </c>
      <c r="N10517" s="11" t="s">
        <v>15</v>
      </c>
      <c r="O10517" s="11" t="str">
        <f>VLOOKUP(E10517,State_Code_Name!$B$1:$C$52,2,0)</f>
        <v>Virginia</v>
      </c>
    </row>
    <row r="10518" spans="1:15" x14ac:dyDescent="0.3">
      <c r="A10518" s="11">
        <v>1532747</v>
      </c>
      <c r="B10518" s="12" t="s">
        <v>70</v>
      </c>
      <c r="C10518" s="12" t="s">
        <v>27</v>
      </c>
      <c r="D10518" s="12" t="s">
        <v>28</v>
      </c>
      <c r="E10518" s="11" t="s">
        <v>185</v>
      </c>
      <c r="F10518" s="11" t="s">
        <v>19</v>
      </c>
      <c r="G10518" s="37">
        <v>42240</v>
      </c>
      <c r="H10518" s="13">
        <v>42240</v>
      </c>
      <c r="I10518" s="21">
        <v>0</v>
      </c>
      <c r="J10518" s="43" t="s">
        <v>1482</v>
      </c>
      <c r="K10518" s="21">
        <f t="shared" si="328"/>
        <v>2015</v>
      </c>
      <c r="L10518" s="24">
        <f t="shared" si="329"/>
        <v>3</v>
      </c>
      <c r="M10518" s="11" t="s">
        <v>14</v>
      </c>
      <c r="N10518" s="11" t="s">
        <v>14</v>
      </c>
      <c r="O10518" s="11" t="str">
        <f>VLOOKUP(E10518,State_Code_Name!$B$1:$C$52,2,0)</f>
        <v>Arkansas</v>
      </c>
    </row>
    <row r="10519" spans="1:15" x14ac:dyDescent="0.3">
      <c r="A10519" s="11">
        <v>1908131</v>
      </c>
      <c r="B10519" s="12" t="s">
        <v>44</v>
      </c>
      <c r="C10519" s="12" t="s">
        <v>62</v>
      </c>
      <c r="D10519" s="12" t="s">
        <v>279</v>
      </c>
      <c r="E10519" s="11" t="s">
        <v>105</v>
      </c>
      <c r="F10519" s="11" t="s">
        <v>19</v>
      </c>
      <c r="G10519" s="37">
        <v>42493</v>
      </c>
      <c r="H10519" s="13">
        <v>42493</v>
      </c>
      <c r="I10519" s="21">
        <v>0</v>
      </c>
      <c r="J10519" s="43" t="s">
        <v>1471</v>
      </c>
      <c r="K10519" s="21">
        <f t="shared" si="328"/>
        <v>2016</v>
      </c>
      <c r="L10519" s="24">
        <f t="shared" si="329"/>
        <v>2</v>
      </c>
      <c r="M10519" s="11" t="s">
        <v>14</v>
      </c>
      <c r="N10519" s="11" t="s">
        <v>15</v>
      </c>
      <c r="O10519" s="11" t="str">
        <f>VLOOKUP(E10519,State_Code_Name!$B$1:$C$52,2,0)</f>
        <v>Indiana</v>
      </c>
    </row>
    <row r="10520" spans="1:15" x14ac:dyDescent="0.3">
      <c r="A10520" s="11">
        <v>1285930</v>
      </c>
      <c r="B10520" s="12" t="s">
        <v>48</v>
      </c>
      <c r="C10520" s="12" t="s">
        <v>27</v>
      </c>
      <c r="D10520" s="12" t="s">
        <v>28</v>
      </c>
      <c r="E10520" s="11" t="s">
        <v>67</v>
      </c>
      <c r="F10520" s="11" t="s">
        <v>19</v>
      </c>
      <c r="G10520" s="37">
        <v>42080</v>
      </c>
      <c r="H10520" s="13">
        <v>42080</v>
      </c>
      <c r="I10520" s="21">
        <v>0</v>
      </c>
      <c r="J10520" s="43" t="s">
        <v>1476</v>
      </c>
      <c r="K10520" s="21">
        <f t="shared" si="328"/>
        <v>2015</v>
      </c>
      <c r="L10520" s="24">
        <f t="shared" si="329"/>
        <v>1</v>
      </c>
      <c r="M10520" s="11" t="s">
        <v>14</v>
      </c>
      <c r="N10520" s="11" t="s">
        <v>14</v>
      </c>
      <c r="O10520" s="11" t="str">
        <f>VLOOKUP(E10520,State_Code_Name!$B$1:$C$52,2,0)</f>
        <v>Michigan</v>
      </c>
    </row>
    <row r="10521" spans="1:15" x14ac:dyDescent="0.3">
      <c r="A10521" s="11">
        <v>725744</v>
      </c>
      <c r="B10521" s="12" t="s">
        <v>1329</v>
      </c>
      <c r="C10521" s="12" t="s">
        <v>16</v>
      </c>
      <c r="D10521" s="12" t="s">
        <v>25</v>
      </c>
      <c r="E10521" s="11" t="s">
        <v>40</v>
      </c>
      <c r="F10521" s="11" t="s">
        <v>303</v>
      </c>
      <c r="G10521" s="37">
        <v>41692</v>
      </c>
      <c r="H10521" s="13">
        <v>41694</v>
      </c>
      <c r="I10521" s="21">
        <v>2</v>
      </c>
      <c r="J10521" s="43" t="s">
        <v>1478</v>
      </c>
      <c r="K10521" s="21">
        <f t="shared" si="328"/>
        <v>2014</v>
      </c>
      <c r="L10521" s="24">
        <f t="shared" si="329"/>
        <v>1</v>
      </c>
      <c r="M10521" s="11" t="s">
        <v>14</v>
      </c>
      <c r="N10521" s="11" t="s">
        <v>15</v>
      </c>
      <c r="O10521" s="11" t="str">
        <f>VLOOKUP(E10521,State_Code_Name!$B$1:$C$52,2,0)</f>
        <v>Ohio</v>
      </c>
    </row>
    <row r="10522" spans="1:15" x14ac:dyDescent="0.3">
      <c r="A10522" s="11">
        <v>1535836</v>
      </c>
      <c r="B10522" s="12" t="s">
        <v>55</v>
      </c>
      <c r="C10522" s="12" t="s">
        <v>53</v>
      </c>
      <c r="D10522" s="12" t="s">
        <v>102</v>
      </c>
      <c r="E10522" s="11" t="s">
        <v>41</v>
      </c>
      <c r="F10522" s="11" t="s">
        <v>19</v>
      </c>
      <c r="G10522" s="37">
        <v>42241</v>
      </c>
      <c r="H10522" s="13">
        <v>42242</v>
      </c>
      <c r="I10522" s="21">
        <v>1</v>
      </c>
      <c r="J10522" s="43" t="s">
        <v>1482</v>
      </c>
      <c r="K10522" s="21">
        <f t="shared" si="328"/>
        <v>2015</v>
      </c>
      <c r="L10522" s="24">
        <f t="shared" si="329"/>
        <v>3</v>
      </c>
      <c r="M10522" s="11" t="s">
        <v>14</v>
      </c>
      <c r="N10522" s="11" t="s">
        <v>15</v>
      </c>
      <c r="O10522" s="11" t="str">
        <f>VLOOKUP(E10522,State_Code_Name!$B$1:$C$52,2,0)</f>
        <v>Nevada</v>
      </c>
    </row>
    <row r="10523" spans="1:15" x14ac:dyDescent="0.3">
      <c r="A10523" s="11">
        <v>1732016</v>
      </c>
      <c r="B10523" s="12" t="s">
        <v>31</v>
      </c>
      <c r="C10523" s="12" t="s">
        <v>27</v>
      </c>
      <c r="D10523" s="12" t="s">
        <v>79</v>
      </c>
      <c r="E10523" s="11" t="s">
        <v>18</v>
      </c>
      <c r="F10523" s="11" t="s">
        <v>19</v>
      </c>
      <c r="G10523" s="37">
        <v>42377</v>
      </c>
      <c r="H10523" s="13">
        <v>42377</v>
      </c>
      <c r="I10523" s="21">
        <v>0</v>
      </c>
      <c r="J10523" s="43" t="s">
        <v>1474</v>
      </c>
      <c r="K10523" s="21">
        <f t="shared" si="328"/>
        <v>2016</v>
      </c>
      <c r="L10523" s="24">
        <f t="shared" si="329"/>
        <v>1</v>
      </c>
      <c r="M10523" s="11" t="s">
        <v>14</v>
      </c>
      <c r="N10523" s="11" t="s">
        <v>15</v>
      </c>
      <c r="O10523" s="11" t="str">
        <f>VLOOKUP(E10523,State_Code_Name!$B$1:$C$52,2,0)</f>
        <v>California</v>
      </c>
    </row>
    <row r="10524" spans="1:15" x14ac:dyDescent="0.3">
      <c r="A10524" s="11">
        <v>1164109</v>
      </c>
      <c r="B10524" s="12" t="s">
        <v>338</v>
      </c>
      <c r="C10524" s="12" t="s">
        <v>33</v>
      </c>
      <c r="D10524" s="12" t="s">
        <v>1441</v>
      </c>
      <c r="E10524" s="11" t="s">
        <v>18</v>
      </c>
      <c r="F10524" s="11" t="s">
        <v>19</v>
      </c>
      <c r="G10524" s="37">
        <v>41992</v>
      </c>
      <c r="H10524" s="13">
        <v>41995</v>
      </c>
      <c r="I10524" s="21">
        <v>3</v>
      </c>
      <c r="J10524" s="43" t="s">
        <v>1475</v>
      </c>
      <c r="K10524" s="21">
        <f t="shared" si="328"/>
        <v>2014</v>
      </c>
      <c r="L10524" s="24">
        <f t="shared" si="329"/>
        <v>4</v>
      </c>
      <c r="M10524" s="11" t="s">
        <v>14</v>
      </c>
      <c r="N10524" s="11" t="s">
        <v>15</v>
      </c>
      <c r="O10524" s="11" t="str">
        <f>VLOOKUP(E10524,State_Code_Name!$B$1:$C$52,2,0)</f>
        <v>California</v>
      </c>
    </row>
    <row r="10525" spans="1:15" x14ac:dyDescent="0.3">
      <c r="A10525" s="11">
        <v>1256211</v>
      </c>
      <c r="B10525" s="12" t="s">
        <v>176</v>
      </c>
      <c r="C10525" s="12" t="s">
        <v>33</v>
      </c>
      <c r="D10525" s="12" t="s">
        <v>42</v>
      </c>
      <c r="E10525" s="11" t="s">
        <v>49</v>
      </c>
      <c r="F10525" s="11" t="s">
        <v>19</v>
      </c>
      <c r="G10525" s="37">
        <v>42060</v>
      </c>
      <c r="H10525" s="13">
        <v>42066</v>
      </c>
      <c r="I10525" s="21">
        <v>6</v>
      </c>
      <c r="J10525" s="43" t="s">
        <v>1478</v>
      </c>
      <c r="K10525" s="21">
        <f t="shared" si="328"/>
        <v>2015</v>
      </c>
      <c r="L10525" s="24">
        <f t="shared" si="329"/>
        <v>1</v>
      </c>
      <c r="M10525" s="11" t="s">
        <v>14</v>
      </c>
      <c r="N10525" s="11" t="s">
        <v>15</v>
      </c>
      <c r="O10525" s="11" t="str">
        <f>VLOOKUP(E10525,State_Code_Name!$B$1:$C$52,2,0)</f>
        <v>New Jersey</v>
      </c>
    </row>
    <row r="10526" spans="1:15" x14ac:dyDescent="0.3">
      <c r="A10526" s="11">
        <v>567650</v>
      </c>
      <c r="B10526" s="12" t="s">
        <v>69</v>
      </c>
      <c r="C10526" s="12" t="s">
        <v>37</v>
      </c>
      <c r="D10526" s="12" t="s">
        <v>94</v>
      </c>
      <c r="E10526" s="11" t="s">
        <v>23</v>
      </c>
      <c r="F10526" s="11" t="s">
        <v>19</v>
      </c>
      <c r="G10526" s="37">
        <v>41570</v>
      </c>
      <c r="H10526" s="13">
        <v>41570</v>
      </c>
      <c r="I10526" s="21">
        <v>0</v>
      </c>
      <c r="J10526" s="43" t="s">
        <v>1473</v>
      </c>
      <c r="K10526" s="21">
        <f t="shared" si="328"/>
        <v>2013</v>
      </c>
      <c r="L10526" s="24">
        <f t="shared" si="329"/>
        <v>4</v>
      </c>
      <c r="M10526" s="11" t="s">
        <v>14</v>
      </c>
      <c r="N10526" s="11" t="s">
        <v>15</v>
      </c>
      <c r="O10526" s="11" t="str">
        <f>VLOOKUP(E10526,State_Code_Name!$B$1:$C$52,2,0)</f>
        <v>New York</v>
      </c>
    </row>
    <row r="10527" spans="1:15" x14ac:dyDescent="0.3">
      <c r="A10527" s="11">
        <v>1214001</v>
      </c>
      <c r="B10527" s="12" t="s">
        <v>933</v>
      </c>
      <c r="C10527" s="12" t="s">
        <v>9</v>
      </c>
      <c r="D10527" s="12" t="s">
        <v>10</v>
      </c>
      <c r="E10527" s="11" t="s">
        <v>175</v>
      </c>
      <c r="F10527" s="11" t="s">
        <v>19</v>
      </c>
      <c r="G10527" s="37">
        <v>42032</v>
      </c>
      <c r="H10527" s="13">
        <v>42038</v>
      </c>
      <c r="I10527" s="21">
        <v>6</v>
      </c>
      <c r="J10527" s="43" t="s">
        <v>1474</v>
      </c>
      <c r="K10527" s="21">
        <f t="shared" si="328"/>
        <v>2015</v>
      </c>
      <c r="L10527" s="24">
        <f t="shared" si="329"/>
        <v>1</v>
      </c>
      <c r="M10527" s="11" t="s">
        <v>14</v>
      </c>
      <c r="N10527" s="11" t="s">
        <v>15</v>
      </c>
      <c r="O10527" s="11" t="str">
        <f>VLOOKUP(E10527,State_Code_Name!$B$1:$C$52,2,0)</f>
        <v>District of Columbia</v>
      </c>
    </row>
    <row r="10528" spans="1:15" x14ac:dyDescent="0.3">
      <c r="A10528" s="11">
        <v>1505394</v>
      </c>
      <c r="B10528" s="12" t="s">
        <v>55</v>
      </c>
      <c r="C10528" s="12" t="s">
        <v>53</v>
      </c>
      <c r="D10528" s="12" t="s">
        <v>102</v>
      </c>
      <c r="E10528" s="11" t="s">
        <v>41</v>
      </c>
      <c r="F10528" s="11" t="s">
        <v>19</v>
      </c>
      <c r="G10528" s="37">
        <v>42222</v>
      </c>
      <c r="H10528" s="13">
        <v>42222</v>
      </c>
      <c r="I10528" s="21">
        <v>0</v>
      </c>
      <c r="J10528" s="43" t="s">
        <v>1482</v>
      </c>
      <c r="K10528" s="21">
        <f t="shared" si="328"/>
        <v>2015</v>
      </c>
      <c r="L10528" s="24">
        <f t="shared" si="329"/>
        <v>3</v>
      </c>
      <c r="M10528" s="11" t="s">
        <v>14</v>
      </c>
      <c r="N10528" s="11" t="s">
        <v>15</v>
      </c>
      <c r="O10528" s="11" t="str">
        <f>VLOOKUP(E10528,State_Code_Name!$B$1:$C$52,2,0)</f>
        <v>Nevada</v>
      </c>
    </row>
    <row r="10529" spans="1:15" x14ac:dyDescent="0.3">
      <c r="A10529" s="11">
        <v>1111193</v>
      </c>
      <c r="B10529" s="12" t="s">
        <v>162</v>
      </c>
      <c r="C10529" s="12" t="s">
        <v>27</v>
      </c>
      <c r="D10529" s="12" t="s">
        <v>28</v>
      </c>
      <c r="E10529" s="11" t="s">
        <v>23</v>
      </c>
      <c r="F10529" s="11" t="s">
        <v>19</v>
      </c>
      <c r="G10529" s="37">
        <v>41953</v>
      </c>
      <c r="H10529" s="13">
        <v>41953</v>
      </c>
      <c r="I10529" s="21">
        <v>0</v>
      </c>
      <c r="J10529" s="43" t="s">
        <v>1479</v>
      </c>
      <c r="K10529" s="21">
        <f t="shared" si="328"/>
        <v>2014</v>
      </c>
      <c r="L10529" s="24">
        <f t="shared" si="329"/>
        <v>4</v>
      </c>
      <c r="M10529" s="11" t="s">
        <v>14</v>
      </c>
      <c r="N10529" s="11" t="s">
        <v>15</v>
      </c>
      <c r="O10529" s="11" t="str">
        <f>VLOOKUP(E10529,State_Code_Name!$B$1:$C$52,2,0)</f>
        <v>New York</v>
      </c>
    </row>
    <row r="10530" spans="1:15" x14ac:dyDescent="0.3">
      <c r="A10530" s="11">
        <v>903322</v>
      </c>
      <c r="B10530" s="12" t="s">
        <v>11</v>
      </c>
      <c r="C10530" s="12" t="s">
        <v>16</v>
      </c>
      <c r="D10530" s="12" t="s">
        <v>17</v>
      </c>
      <c r="E10530" s="11" t="s">
        <v>36</v>
      </c>
      <c r="F10530" s="11" t="s">
        <v>19</v>
      </c>
      <c r="G10530" s="37">
        <v>41810</v>
      </c>
      <c r="H10530" s="13">
        <v>41810</v>
      </c>
      <c r="I10530" s="21">
        <v>0</v>
      </c>
      <c r="J10530" s="43" t="s">
        <v>1477</v>
      </c>
      <c r="K10530" s="21">
        <f t="shared" si="328"/>
        <v>2014</v>
      </c>
      <c r="L10530" s="24">
        <f t="shared" si="329"/>
        <v>2</v>
      </c>
      <c r="M10530" s="11" t="s">
        <v>14</v>
      </c>
      <c r="N10530" s="11" t="s">
        <v>14</v>
      </c>
      <c r="O10530" s="11" t="str">
        <f>VLOOKUP(E10530,State_Code_Name!$B$1:$C$52,2,0)</f>
        <v>Florida</v>
      </c>
    </row>
    <row r="10531" spans="1:15" x14ac:dyDescent="0.3">
      <c r="A10531" s="11">
        <v>316557</v>
      </c>
      <c r="B10531" s="12" t="s">
        <v>11</v>
      </c>
      <c r="C10531" s="12" t="s">
        <v>9</v>
      </c>
      <c r="D10531" s="12" t="s">
        <v>133</v>
      </c>
      <c r="E10531" s="11" t="s">
        <v>122</v>
      </c>
      <c r="F10531" s="11" t="s">
        <v>303</v>
      </c>
      <c r="G10531" s="37">
        <v>41319</v>
      </c>
      <c r="H10531" s="13">
        <v>41319</v>
      </c>
      <c r="I10531" s="21">
        <v>0</v>
      </c>
      <c r="J10531" s="43" t="s">
        <v>1478</v>
      </c>
      <c r="K10531" s="21">
        <f t="shared" si="328"/>
        <v>2013</v>
      </c>
      <c r="L10531" s="24">
        <f t="shared" si="329"/>
        <v>1</v>
      </c>
      <c r="M10531" s="11" t="s">
        <v>14</v>
      </c>
      <c r="N10531" s="11" t="s">
        <v>15</v>
      </c>
      <c r="O10531" s="11" t="str">
        <f>VLOOKUP(E10531,State_Code_Name!$B$1:$C$52,2,0)</f>
        <v>Maryland</v>
      </c>
    </row>
    <row r="10532" spans="1:15" x14ac:dyDescent="0.3">
      <c r="A10532" s="11">
        <v>1932503</v>
      </c>
      <c r="B10532" s="12" t="s">
        <v>607</v>
      </c>
      <c r="C10532" s="12" t="s">
        <v>33</v>
      </c>
      <c r="D10532" s="12" t="s">
        <v>42</v>
      </c>
      <c r="E10532" s="11" t="s">
        <v>32</v>
      </c>
      <c r="F10532" s="11" t="s">
        <v>19</v>
      </c>
      <c r="G10532" s="37">
        <v>42509</v>
      </c>
      <c r="H10532" s="13">
        <v>42509</v>
      </c>
      <c r="I10532" s="21">
        <v>0</v>
      </c>
      <c r="J10532" s="43" t="s">
        <v>1471</v>
      </c>
      <c r="K10532" s="21">
        <f t="shared" si="328"/>
        <v>2016</v>
      </c>
      <c r="L10532" s="24">
        <f t="shared" si="329"/>
        <v>2</v>
      </c>
      <c r="M10532" s="11" t="s">
        <v>15</v>
      </c>
      <c r="N10532" s="11" t="s">
        <v>15</v>
      </c>
      <c r="O10532" s="11" t="str">
        <f>VLOOKUP(E10532,State_Code_Name!$B$1:$C$52,2,0)</f>
        <v>Texas</v>
      </c>
    </row>
    <row r="10533" spans="1:15" x14ac:dyDescent="0.3">
      <c r="A10533" s="11">
        <v>1517236</v>
      </c>
      <c r="B10533" s="12" t="s">
        <v>344</v>
      </c>
      <c r="C10533" s="12" t="s">
        <v>9</v>
      </c>
      <c r="D10533" s="12" t="s">
        <v>10</v>
      </c>
      <c r="E10533" s="11" t="s">
        <v>12</v>
      </c>
      <c r="F10533" s="11" t="s">
        <v>19</v>
      </c>
      <c r="G10533" s="37">
        <v>42229</v>
      </c>
      <c r="H10533" s="13">
        <v>42229</v>
      </c>
      <c r="I10533" s="21">
        <v>0</v>
      </c>
      <c r="J10533" s="43" t="s">
        <v>1482</v>
      </c>
      <c r="K10533" s="21">
        <f t="shared" si="328"/>
        <v>2015</v>
      </c>
      <c r="L10533" s="24">
        <f t="shared" si="329"/>
        <v>3</v>
      </c>
      <c r="M10533" s="11" t="s">
        <v>14</v>
      </c>
      <c r="N10533" s="11" t="s">
        <v>15</v>
      </c>
      <c r="O10533" s="11" t="str">
        <f>VLOOKUP(E10533,State_Code_Name!$B$1:$C$52,2,0)</f>
        <v>Virginia</v>
      </c>
    </row>
    <row r="10534" spans="1:15" x14ac:dyDescent="0.3">
      <c r="A10534" s="11">
        <v>485163</v>
      </c>
      <c r="B10534" s="12" t="s">
        <v>35</v>
      </c>
      <c r="C10534" s="12" t="s">
        <v>16</v>
      </c>
      <c r="D10534" s="12" t="s">
        <v>21</v>
      </c>
      <c r="E10534" s="11" t="s">
        <v>122</v>
      </c>
      <c r="F10534" s="11" t="s">
        <v>19</v>
      </c>
      <c r="G10534" s="37">
        <v>41495</v>
      </c>
      <c r="H10534" s="13">
        <v>41498</v>
      </c>
      <c r="I10534" s="21">
        <v>3</v>
      </c>
      <c r="J10534" s="43" t="s">
        <v>1482</v>
      </c>
      <c r="K10534" s="21">
        <f t="shared" si="328"/>
        <v>2013</v>
      </c>
      <c r="L10534" s="24">
        <f t="shared" si="329"/>
        <v>3</v>
      </c>
      <c r="M10534" s="11" t="s">
        <v>14</v>
      </c>
      <c r="N10534" s="11" t="s">
        <v>14</v>
      </c>
      <c r="O10534" s="11" t="str">
        <f>VLOOKUP(E10534,State_Code_Name!$B$1:$C$52,2,0)</f>
        <v>Maryland</v>
      </c>
    </row>
    <row r="10535" spans="1:15" x14ac:dyDescent="0.3">
      <c r="A10535" s="11">
        <v>564674</v>
      </c>
      <c r="B10535" s="12" t="s">
        <v>11</v>
      </c>
      <c r="C10535" s="12" t="s">
        <v>16</v>
      </c>
      <c r="D10535" s="12" t="s">
        <v>25</v>
      </c>
      <c r="E10535" s="11" t="s">
        <v>117</v>
      </c>
      <c r="F10535" s="11" t="s">
        <v>19</v>
      </c>
      <c r="G10535" s="37">
        <v>41568</v>
      </c>
      <c r="H10535" s="13">
        <v>41568</v>
      </c>
      <c r="I10535" s="21">
        <v>0</v>
      </c>
      <c r="J10535" s="43" t="s">
        <v>1473</v>
      </c>
      <c r="K10535" s="21">
        <f t="shared" si="328"/>
        <v>2013</v>
      </c>
      <c r="L10535" s="24">
        <f t="shared" si="329"/>
        <v>4</v>
      </c>
      <c r="M10535" s="11" t="s">
        <v>14</v>
      </c>
      <c r="N10535" s="11" t="s">
        <v>15</v>
      </c>
      <c r="O10535" s="11" t="str">
        <f>VLOOKUP(E10535,State_Code_Name!$B$1:$C$52,2,0)</f>
        <v>Alabama</v>
      </c>
    </row>
    <row r="10536" spans="1:15" x14ac:dyDescent="0.3">
      <c r="A10536" s="11">
        <v>1752140</v>
      </c>
      <c r="B10536" s="12" t="s">
        <v>82</v>
      </c>
      <c r="C10536" s="12" t="s">
        <v>16</v>
      </c>
      <c r="D10536" s="12" t="s">
        <v>21</v>
      </c>
      <c r="E10536" s="11" t="s">
        <v>36</v>
      </c>
      <c r="F10536" s="11" t="s">
        <v>303</v>
      </c>
      <c r="G10536" s="37">
        <v>42390</v>
      </c>
      <c r="H10536" s="13">
        <v>42397</v>
      </c>
      <c r="I10536" s="21">
        <v>7</v>
      </c>
      <c r="J10536" s="43" t="s">
        <v>1474</v>
      </c>
      <c r="K10536" s="21">
        <f t="shared" si="328"/>
        <v>2016</v>
      </c>
      <c r="L10536" s="24">
        <f t="shared" si="329"/>
        <v>1</v>
      </c>
      <c r="M10536" s="11" t="s">
        <v>14</v>
      </c>
      <c r="N10536" s="11" t="s">
        <v>15</v>
      </c>
      <c r="O10536" s="11" t="str">
        <f>VLOOKUP(E10536,State_Code_Name!$B$1:$C$52,2,0)</f>
        <v>Florida</v>
      </c>
    </row>
    <row r="10537" spans="1:15" x14ac:dyDescent="0.3">
      <c r="A10537" s="11">
        <v>898712</v>
      </c>
      <c r="B10537" s="12" t="s">
        <v>101</v>
      </c>
      <c r="C10537" s="12" t="s">
        <v>27</v>
      </c>
      <c r="D10537" s="12" t="s">
        <v>79</v>
      </c>
      <c r="E10537" s="11" t="s">
        <v>23</v>
      </c>
      <c r="F10537" s="11" t="s">
        <v>19</v>
      </c>
      <c r="G10537" s="37">
        <v>41807</v>
      </c>
      <c r="H10537" s="13">
        <v>41809</v>
      </c>
      <c r="I10537" s="21">
        <v>2</v>
      </c>
      <c r="J10537" s="43" t="s">
        <v>1477</v>
      </c>
      <c r="K10537" s="21">
        <f t="shared" si="328"/>
        <v>2014</v>
      </c>
      <c r="L10537" s="24">
        <f t="shared" si="329"/>
        <v>2</v>
      </c>
      <c r="M10537" s="11" t="s">
        <v>14</v>
      </c>
      <c r="N10537" s="11" t="s">
        <v>15</v>
      </c>
      <c r="O10537" s="11" t="str">
        <f>VLOOKUP(E10537,State_Code_Name!$B$1:$C$52,2,0)</f>
        <v>New York</v>
      </c>
    </row>
    <row r="10538" spans="1:15" x14ac:dyDescent="0.3">
      <c r="A10538" s="11">
        <v>1350043</v>
      </c>
      <c r="B10538" s="12" t="s">
        <v>95</v>
      </c>
      <c r="C10538" s="12" t="s">
        <v>37</v>
      </c>
      <c r="D10538" s="12" t="s">
        <v>1443</v>
      </c>
      <c r="E10538" s="11" t="s">
        <v>23</v>
      </c>
      <c r="F10538" s="11" t="s">
        <v>19</v>
      </c>
      <c r="G10538" s="37">
        <v>42122</v>
      </c>
      <c r="H10538" s="13">
        <v>42122</v>
      </c>
      <c r="I10538" s="21">
        <v>0</v>
      </c>
      <c r="J10538" s="43" t="s">
        <v>1483</v>
      </c>
      <c r="K10538" s="21">
        <f t="shared" si="328"/>
        <v>2015</v>
      </c>
      <c r="L10538" s="24">
        <f t="shared" si="329"/>
        <v>2</v>
      </c>
      <c r="M10538" s="11" t="s">
        <v>14</v>
      </c>
      <c r="N10538" s="11" t="s">
        <v>15</v>
      </c>
      <c r="O10538" s="11" t="str">
        <f>VLOOKUP(E10538,State_Code_Name!$B$1:$C$52,2,0)</f>
        <v>New York</v>
      </c>
    </row>
    <row r="10539" spans="1:15" x14ac:dyDescent="0.3">
      <c r="A10539" s="11">
        <v>1245492</v>
      </c>
      <c r="B10539" s="12" t="s">
        <v>107</v>
      </c>
      <c r="C10539" s="12" t="s">
        <v>16</v>
      </c>
      <c r="D10539" s="12" t="s">
        <v>21</v>
      </c>
      <c r="E10539" s="11" t="s">
        <v>185</v>
      </c>
      <c r="F10539" s="11" t="s">
        <v>19</v>
      </c>
      <c r="G10539" s="37">
        <v>42053</v>
      </c>
      <c r="H10539" s="13">
        <v>42060</v>
      </c>
      <c r="I10539" s="21">
        <v>7</v>
      </c>
      <c r="J10539" s="43" t="s">
        <v>1478</v>
      </c>
      <c r="K10539" s="21">
        <f t="shared" si="328"/>
        <v>2015</v>
      </c>
      <c r="L10539" s="24">
        <f t="shared" si="329"/>
        <v>1</v>
      </c>
      <c r="M10539" s="11" t="s">
        <v>14</v>
      </c>
      <c r="N10539" s="11" t="s">
        <v>15</v>
      </c>
      <c r="O10539" s="11" t="str">
        <f>VLOOKUP(E10539,State_Code_Name!$B$1:$C$52,2,0)</f>
        <v>Arkansas</v>
      </c>
    </row>
    <row r="10540" spans="1:15" x14ac:dyDescent="0.3">
      <c r="A10540" s="11">
        <v>2013326</v>
      </c>
      <c r="B10540" s="12" t="s">
        <v>55</v>
      </c>
      <c r="C10540" s="12" t="s">
        <v>53</v>
      </c>
      <c r="D10540" s="12" t="s">
        <v>54</v>
      </c>
      <c r="E10540" s="11" t="s">
        <v>18</v>
      </c>
      <c r="F10540" s="11" t="s">
        <v>19</v>
      </c>
      <c r="G10540" s="37">
        <v>42565</v>
      </c>
      <c r="H10540" s="13">
        <v>42565</v>
      </c>
      <c r="I10540" s="21">
        <v>0</v>
      </c>
      <c r="J10540" s="43" t="s">
        <v>1481</v>
      </c>
      <c r="K10540" s="21">
        <f t="shared" si="328"/>
        <v>2016</v>
      </c>
      <c r="L10540" s="24">
        <f t="shared" si="329"/>
        <v>3</v>
      </c>
      <c r="M10540" s="11" t="s">
        <v>14</v>
      </c>
      <c r="N10540" s="11" t="s">
        <v>15</v>
      </c>
      <c r="O10540" s="11" t="str">
        <f>VLOOKUP(E10540,State_Code_Name!$B$1:$C$52,2,0)</f>
        <v>California</v>
      </c>
    </row>
    <row r="10541" spans="1:15" x14ac:dyDescent="0.3">
      <c r="A10541" s="11">
        <v>416295</v>
      </c>
      <c r="B10541" s="12" t="s">
        <v>11</v>
      </c>
      <c r="C10541" s="12" t="s">
        <v>27</v>
      </c>
      <c r="D10541" s="12" t="s">
        <v>57</v>
      </c>
      <c r="E10541" s="11" t="s">
        <v>43</v>
      </c>
      <c r="F10541" s="11" t="s">
        <v>19</v>
      </c>
      <c r="G10541" s="37">
        <v>41418</v>
      </c>
      <c r="H10541" s="13">
        <v>41431</v>
      </c>
      <c r="I10541" s="21">
        <v>13</v>
      </c>
      <c r="J10541" s="43" t="s">
        <v>1471</v>
      </c>
      <c r="K10541" s="21">
        <f t="shared" si="328"/>
        <v>2013</v>
      </c>
      <c r="L10541" s="24">
        <f t="shared" si="329"/>
        <v>2</v>
      </c>
      <c r="M10541" s="11" t="s">
        <v>14</v>
      </c>
      <c r="N10541" s="11" t="s">
        <v>14</v>
      </c>
      <c r="O10541" s="11" t="str">
        <f>VLOOKUP(E10541,State_Code_Name!$B$1:$C$52,2,0)</f>
        <v>North Carolina</v>
      </c>
    </row>
    <row r="10542" spans="1:15" x14ac:dyDescent="0.3">
      <c r="A10542" s="11">
        <v>2020815</v>
      </c>
      <c r="B10542" s="12" t="s">
        <v>564</v>
      </c>
      <c r="C10542" s="12" t="s">
        <v>33</v>
      </c>
      <c r="D10542" s="12" t="s">
        <v>160</v>
      </c>
      <c r="E10542" s="11" t="s">
        <v>122</v>
      </c>
      <c r="F10542" s="11" t="s">
        <v>19</v>
      </c>
      <c r="G10542" s="37">
        <v>42571</v>
      </c>
      <c r="H10542" s="13">
        <v>42571</v>
      </c>
      <c r="I10542" s="21">
        <v>0</v>
      </c>
      <c r="J10542" s="43" t="s">
        <v>1481</v>
      </c>
      <c r="K10542" s="21">
        <f t="shared" si="328"/>
        <v>2016</v>
      </c>
      <c r="L10542" s="24">
        <f t="shared" si="329"/>
        <v>3</v>
      </c>
      <c r="M10542" s="11" t="s">
        <v>14</v>
      </c>
      <c r="N10542" s="11" t="s">
        <v>15</v>
      </c>
      <c r="O10542" s="11" t="str">
        <f>VLOOKUP(E10542,State_Code_Name!$B$1:$C$52,2,0)</f>
        <v>Maryland</v>
      </c>
    </row>
    <row r="10543" spans="1:15" x14ac:dyDescent="0.3">
      <c r="A10543" s="11">
        <v>1092351</v>
      </c>
      <c r="B10543" s="12" t="s">
        <v>206</v>
      </c>
      <c r="C10543" s="12" t="s">
        <v>33</v>
      </c>
      <c r="D10543" s="12" t="s">
        <v>45</v>
      </c>
      <c r="E10543" s="11" t="s">
        <v>121</v>
      </c>
      <c r="F10543" s="11" t="s">
        <v>19</v>
      </c>
      <c r="G10543" s="37">
        <v>41941</v>
      </c>
      <c r="H10543" s="13">
        <v>41941</v>
      </c>
      <c r="I10543" s="21">
        <v>0</v>
      </c>
      <c r="J10543" s="43" t="s">
        <v>1473</v>
      </c>
      <c r="K10543" s="21">
        <f t="shared" si="328"/>
        <v>2014</v>
      </c>
      <c r="L10543" s="24">
        <f t="shared" si="329"/>
        <v>4</v>
      </c>
      <c r="M10543" s="11" t="s">
        <v>14</v>
      </c>
      <c r="N10543" s="11" t="s">
        <v>15</v>
      </c>
      <c r="O10543" s="11" t="str">
        <f>VLOOKUP(E10543,State_Code_Name!$B$1:$C$52,2,0)</f>
        <v>Oregon</v>
      </c>
    </row>
    <row r="10544" spans="1:15" x14ac:dyDescent="0.3">
      <c r="A10544" s="11">
        <v>1715761</v>
      </c>
      <c r="B10544" s="12" t="s">
        <v>135</v>
      </c>
      <c r="C10544" s="12" t="s">
        <v>16</v>
      </c>
      <c r="D10544" s="12" t="s">
        <v>21</v>
      </c>
      <c r="E10544" s="11" t="s">
        <v>40</v>
      </c>
      <c r="F10544" s="11" t="s">
        <v>19</v>
      </c>
      <c r="G10544" s="37">
        <v>42361</v>
      </c>
      <c r="H10544" s="13">
        <v>42361</v>
      </c>
      <c r="I10544" s="21">
        <v>0</v>
      </c>
      <c r="J10544" s="43" t="s">
        <v>1475</v>
      </c>
      <c r="K10544" s="21">
        <f t="shared" si="328"/>
        <v>2015</v>
      </c>
      <c r="L10544" s="24">
        <f t="shared" si="329"/>
        <v>4</v>
      </c>
      <c r="M10544" s="11" t="s">
        <v>14</v>
      </c>
      <c r="N10544" s="11" t="s">
        <v>15</v>
      </c>
      <c r="O10544" s="11" t="str">
        <f>VLOOKUP(E10544,State_Code_Name!$B$1:$C$52,2,0)</f>
        <v>Ohio</v>
      </c>
    </row>
    <row r="10545" spans="1:15" x14ac:dyDescent="0.3">
      <c r="A10545" s="11">
        <v>1456368</v>
      </c>
      <c r="B10545" s="12" t="s">
        <v>140</v>
      </c>
      <c r="C10545" s="12" t="s">
        <v>33</v>
      </c>
      <c r="D10545" s="12" t="s">
        <v>115</v>
      </c>
      <c r="E10545" s="11" t="s">
        <v>36</v>
      </c>
      <c r="F10545" s="11" t="s">
        <v>19</v>
      </c>
      <c r="G10545" s="37">
        <v>42193</v>
      </c>
      <c r="H10545" s="13">
        <v>42193</v>
      </c>
      <c r="I10545" s="21">
        <v>0</v>
      </c>
      <c r="J10545" s="43" t="s">
        <v>1481</v>
      </c>
      <c r="K10545" s="21">
        <f t="shared" si="328"/>
        <v>2015</v>
      </c>
      <c r="L10545" s="24">
        <f t="shared" si="329"/>
        <v>3</v>
      </c>
      <c r="M10545" s="11" t="s">
        <v>14</v>
      </c>
      <c r="N10545" s="11" t="s">
        <v>15</v>
      </c>
      <c r="O10545" s="11" t="str">
        <f>VLOOKUP(E10545,State_Code_Name!$B$1:$C$52,2,0)</f>
        <v>Florida</v>
      </c>
    </row>
    <row r="10546" spans="1:15" x14ac:dyDescent="0.3">
      <c r="A10546" s="11">
        <v>1792830</v>
      </c>
      <c r="B10546" s="12" t="s">
        <v>48</v>
      </c>
      <c r="C10546" s="12" t="s">
        <v>27</v>
      </c>
      <c r="D10546" s="12" t="s">
        <v>28</v>
      </c>
      <c r="E10546" s="11" t="s">
        <v>18</v>
      </c>
      <c r="F10546" s="11" t="s">
        <v>19</v>
      </c>
      <c r="G10546" s="37">
        <v>42418</v>
      </c>
      <c r="H10546" s="13">
        <v>42418</v>
      </c>
      <c r="I10546" s="21">
        <v>0</v>
      </c>
      <c r="J10546" s="43" t="s">
        <v>1478</v>
      </c>
      <c r="K10546" s="21">
        <f t="shared" si="328"/>
        <v>2016</v>
      </c>
      <c r="L10546" s="24">
        <f t="shared" si="329"/>
        <v>1</v>
      </c>
      <c r="M10546" s="11" t="s">
        <v>14</v>
      </c>
      <c r="N10546" s="11" t="s">
        <v>15</v>
      </c>
      <c r="O10546" s="11" t="str">
        <f>VLOOKUP(E10546,State_Code_Name!$B$1:$C$52,2,0)</f>
        <v>California</v>
      </c>
    </row>
    <row r="10547" spans="1:15" x14ac:dyDescent="0.3">
      <c r="A10547" s="11">
        <v>1844026</v>
      </c>
      <c r="B10547" s="12" t="s">
        <v>48</v>
      </c>
      <c r="C10547" s="12" t="s">
        <v>33</v>
      </c>
      <c r="D10547" s="12" t="s">
        <v>42</v>
      </c>
      <c r="E10547" s="11" t="s">
        <v>71</v>
      </c>
      <c r="F10547" s="11" t="s">
        <v>58</v>
      </c>
      <c r="G10547" s="37">
        <v>42451</v>
      </c>
      <c r="H10547" s="13">
        <v>42451</v>
      </c>
      <c r="I10547" s="21">
        <v>0</v>
      </c>
      <c r="J10547" s="43" t="s">
        <v>1476</v>
      </c>
      <c r="K10547" s="21">
        <f t="shared" si="328"/>
        <v>2016</v>
      </c>
      <c r="L10547" s="24">
        <f t="shared" si="329"/>
        <v>1</v>
      </c>
      <c r="M10547" s="11" t="s">
        <v>14</v>
      </c>
      <c r="N10547" s="11" t="s">
        <v>15</v>
      </c>
      <c r="O10547" s="11" t="str">
        <f>VLOOKUP(E10547,State_Code_Name!$B$1:$C$52,2,0)</f>
        <v>Massachusetts</v>
      </c>
    </row>
    <row r="10548" spans="1:15" x14ac:dyDescent="0.3">
      <c r="A10548" s="11">
        <v>1171399</v>
      </c>
      <c r="B10548" s="12" t="s">
        <v>228</v>
      </c>
      <c r="C10548" s="12" t="s">
        <v>27</v>
      </c>
      <c r="D10548" s="12" t="s">
        <v>28</v>
      </c>
      <c r="E10548" s="11" t="s">
        <v>121</v>
      </c>
      <c r="F10548" s="11" t="s">
        <v>19</v>
      </c>
      <c r="G10548" s="37">
        <v>41999</v>
      </c>
      <c r="H10548" s="13">
        <v>41999</v>
      </c>
      <c r="I10548" s="21">
        <v>0</v>
      </c>
      <c r="J10548" s="43" t="s">
        <v>1475</v>
      </c>
      <c r="K10548" s="21">
        <f t="shared" si="328"/>
        <v>2014</v>
      </c>
      <c r="L10548" s="24">
        <f t="shared" si="329"/>
        <v>4</v>
      </c>
      <c r="M10548" s="11" t="s">
        <v>14</v>
      </c>
      <c r="N10548" s="11" t="s">
        <v>15</v>
      </c>
      <c r="O10548" s="11" t="str">
        <f>VLOOKUP(E10548,State_Code_Name!$B$1:$C$52,2,0)</f>
        <v>Oregon</v>
      </c>
    </row>
    <row r="10549" spans="1:15" x14ac:dyDescent="0.3">
      <c r="A10549" s="11">
        <v>1854901</v>
      </c>
      <c r="B10549" s="12" t="s">
        <v>51</v>
      </c>
      <c r="C10549" s="12" t="s">
        <v>37</v>
      </c>
      <c r="D10549" s="12" t="s">
        <v>108</v>
      </c>
      <c r="E10549" s="11" t="s">
        <v>41</v>
      </c>
      <c r="F10549" s="11" t="s">
        <v>303</v>
      </c>
      <c r="G10549" s="37">
        <v>42458</v>
      </c>
      <c r="H10549" s="13">
        <v>42460</v>
      </c>
      <c r="I10549" s="21">
        <v>2</v>
      </c>
      <c r="J10549" s="43" t="s">
        <v>1476</v>
      </c>
      <c r="K10549" s="21">
        <f t="shared" si="328"/>
        <v>2016</v>
      </c>
      <c r="L10549" s="24">
        <f t="shared" si="329"/>
        <v>1</v>
      </c>
      <c r="M10549" s="11" t="s">
        <v>14</v>
      </c>
      <c r="N10549" s="11" t="s">
        <v>15</v>
      </c>
      <c r="O10549" s="11" t="str">
        <f>VLOOKUP(E10549,State_Code_Name!$B$1:$C$52,2,0)</f>
        <v>Nevada</v>
      </c>
    </row>
    <row r="10550" spans="1:15" x14ac:dyDescent="0.3">
      <c r="A10550" s="11">
        <v>1555441</v>
      </c>
      <c r="B10550" s="12" t="s">
        <v>168</v>
      </c>
      <c r="C10550" s="12" t="s">
        <v>33</v>
      </c>
      <c r="D10550" s="12" t="s">
        <v>45</v>
      </c>
      <c r="E10550" s="11" t="s">
        <v>47</v>
      </c>
      <c r="F10550" s="11" t="s">
        <v>19</v>
      </c>
      <c r="G10550" s="37">
        <v>42255</v>
      </c>
      <c r="H10550" s="13">
        <v>42255</v>
      </c>
      <c r="I10550" s="21">
        <v>0</v>
      </c>
      <c r="J10550" s="43" t="s">
        <v>1480</v>
      </c>
      <c r="K10550" s="21">
        <f t="shared" si="328"/>
        <v>2015</v>
      </c>
      <c r="L10550" s="24">
        <f t="shared" si="329"/>
        <v>3</v>
      </c>
      <c r="M10550" s="11" t="s">
        <v>14</v>
      </c>
      <c r="N10550" s="11" t="s">
        <v>15</v>
      </c>
      <c r="O10550" s="11" t="str">
        <f>VLOOKUP(E10550,State_Code_Name!$B$1:$C$52,2,0)</f>
        <v>Pennsylvania</v>
      </c>
    </row>
    <row r="10551" spans="1:15" x14ac:dyDescent="0.3">
      <c r="A10551" s="11">
        <v>772604</v>
      </c>
      <c r="B10551" s="12" t="s">
        <v>31</v>
      </c>
      <c r="C10551" s="12" t="s">
        <v>16</v>
      </c>
      <c r="D10551" s="12" t="s">
        <v>21</v>
      </c>
      <c r="E10551" s="11" t="s">
        <v>80</v>
      </c>
      <c r="F10551" s="11" t="s">
        <v>303</v>
      </c>
      <c r="G10551" s="37">
        <v>41719</v>
      </c>
      <c r="H10551" s="13">
        <v>41726</v>
      </c>
      <c r="I10551" s="21">
        <v>7</v>
      </c>
      <c r="J10551" s="43" t="s">
        <v>1476</v>
      </c>
      <c r="K10551" s="21">
        <f t="shared" si="328"/>
        <v>2014</v>
      </c>
      <c r="L10551" s="24">
        <f t="shared" si="329"/>
        <v>1</v>
      </c>
      <c r="M10551" s="11" t="s">
        <v>14</v>
      </c>
      <c r="N10551" s="11" t="s">
        <v>15</v>
      </c>
      <c r="O10551" s="11" t="str">
        <f>VLOOKUP(E10551,State_Code_Name!$B$1:$C$52,2,0)</f>
        <v>Minnesota</v>
      </c>
    </row>
    <row r="10552" spans="1:15" x14ac:dyDescent="0.3">
      <c r="A10552" s="11">
        <v>636820</v>
      </c>
      <c r="B10552" s="12" t="s">
        <v>82</v>
      </c>
      <c r="C10552" s="12" t="s">
        <v>9</v>
      </c>
      <c r="D10552" s="12" t="s">
        <v>10</v>
      </c>
      <c r="E10552" s="11" t="s">
        <v>26</v>
      </c>
      <c r="F10552" s="11" t="s">
        <v>19</v>
      </c>
      <c r="G10552" s="37">
        <v>41625</v>
      </c>
      <c r="H10552" s="13">
        <v>41631</v>
      </c>
      <c r="I10552" s="21">
        <v>6</v>
      </c>
      <c r="J10552" s="43" t="s">
        <v>1475</v>
      </c>
      <c r="K10552" s="21">
        <f t="shared" si="328"/>
        <v>2013</v>
      </c>
      <c r="L10552" s="24">
        <f t="shared" si="329"/>
        <v>4</v>
      </c>
      <c r="M10552" s="11" t="s">
        <v>14</v>
      </c>
      <c r="N10552" s="11" t="s">
        <v>15</v>
      </c>
      <c r="O10552" s="11" t="str">
        <f>VLOOKUP(E10552,State_Code_Name!$B$1:$C$52,2,0)</f>
        <v>Georgia</v>
      </c>
    </row>
    <row r="10553" spans="1:15" x14ac:dyDescent="0.3">
      <c r="A10553" s="11">
        <v>1942053</v>
      </c>
      <c r="B10553" s="12" t="s">
        <v>589</v>
      </c>
      <c r="C10553" s="12" t="s">
        <v>539</v>
      </c>
      <c r="D10553" s="12" t="s">
        <v>656</v>
      </c>
      <c r="E10553" s="11" t="s">
        <v>23</v>
      </c>
      <c r="F10553" s="11" t="s">
        <v>19</v>
      </c>
      <c r="G10553" s="37">
        <v>42515</v>
      </c>
      <c r="H10553" s="13">
        <v>42519</v>
      </c>
      <c r="I10553" s="21">
        <v>4</v>
      </c>
      <c r="J10553" s="43" t="s">
        <v>1471</v>
      </c>
      <c r="K10553" s="21">
        <f t="shared" si="328"/>
        <v>2016</v>
      </c>
      <c r="L10553" s="24">
        <f t="shared" si="329"/>
        <v>2</v>
      </c>
      <c r="M10553" s="11" t="s">
        <v>14</v>
      </c>
      <c r="N10553" s="11" t="s">
        <v>14</v>
      </c>
      <c r="O10553" s="11" t="str">
        <f>VLOOKUP(E10553,State_Code_Name!$B$1:$C$52,2,0)</f>
        <v>New York</v>
      </c>
    </row>
    <row r="10554" spans="1:15" x14ac:dyDescent="0.3">
      <c r="A10554" s="11">
        <v>888250</v>
      </c>
      <c r="B10554" s="12" t="s">
        <v>148</v>
      </c>
      <c r="C10554" s="12" t="s">
        <v>37</v>
      </c>
      <c r="D10554" s="12" t="s">
        <v>81</v>
      </c>
      <c r="E10554" s="11" t="s">
        <v>43</v>
      </c>
      <c r="F10554" s="11" t="s">
        <v>19</v>
      </c>
      <c r="G10554" s="37">
        <v>41800</v>
      </c>
      <c r="H10554" s="13">
        <v>41800</v>
      </c>
      <c r="I10554" s="21">
        <v>0</v>
      </c>
      <c r="J10554" s="43" t="s">
        <v>1477</v>
      </c>
      <c r="K10554" s="21">
        <f t="shared" si="328"/>
        <v>2014</v>
      </c>
      <c r="L10554" s="24">
        <f t="shared" si="329"/>
        <v>2</v>
      </c>
      <c r="M10554" s="11" t="s">
        <v>14</v>
      </c>
      <c r="N10554" s="11" t="s">
        <v>14</v>
      </c>
      <c r="O10554" s="11" t="str">
        <f>VLOOKUP(E10554,State_Code_Name!$B$1:$C$52,2,0)</f>
        <v>North Carolina</v>
      </c>
    </row>
    <row r="10555" spans="1:15" x14ac:dyDescent="0.3">
      <c r="A10555" s="11">
        <v>1582175</v>
      </c>
      <c r="B10555" s="12" t="s">
        <v>112</v>
      </c>
      <c r="C10555" s="12" t="s">
        <v>37</v>
      </c>
      <c r="D10555" s="12" t="s">
        <v>1443</v>
      </c>
      <c r="E10555" s="11" t="s">
        <v>177</v>
      </c>
      <c r="F10555" s="11" t="s">
        <v>19</v>
      </c>
      <c r="G10555" s="37">
        <v>42275</v>
      </c>
      <c r="H10555" s="13">
        <v>42277</v>
      </c>
      <c r="I10555" s="21">
        <v>2</v>
      </c>
      <c r="J10555" s="43" t="s">
        <v>1480</v>
      </c>
      <c r="K10555" s="21">
        <f t="shared" si="328"/>
        <v>2015</v>
      </c>
      <c r="L10555" s="24">
        <f t="shared" si="329"/>
        <v>3</v>
      </c>
      <c r="M10555" s="11" t="s">
        <v>14</v>
      </c>
      <c r="N10555" s="11" t="s">
        <v>14</v>
      </c>
      <c r="O10555" s="11" t="str">
        <f>VLOOKUP(E10555,State_Code_Name!$B$1:$C$52,2,0)</f>
        <v>Utah</v>
      </c>
    </row>
    <row r="10556" spans="1:15" x14ac:dyDescent="0.3">
      <c r="A10556" s="11">
        <v>399131</v>
      </c>
      <c r="B10556" s="12" t="s">
        <v>181</v>
      </c>
      <c r="C10556" s="12" t="s">
        <v>27</v>
      </c>
      <c r="D10556" s="12" t="s">
        <v>28</v>
      </c>
      <c r="E10556" s="11" t="s">
        <v>85</v>
      </c>
      <c r="F10556" s="11" t="s">
        <v>303</v>
      </c>
      <c r="G10556" s="37">
        <v>41397</v>
      </c>
      <c r="H10556" s="13">
        <v>41400</v>
      </c>
      <c r="I10556" s="21">
        <v>3</v>
      </c>
      <c r="J10556" s="43" t="s">
        <v>1471</v>
      </c>
      <c r="K10556" s="21">
        <f t="shared" si="328"/>
        <v>2013</v>
      </c>
      <c r="L10556" s="24">
        <f t="shared" si="329"/>
        <v>2</v>
      </c>
      <c r="M10556" s="11" t="s">
        <v>14</v>
      </c>
      <c r="N10556" s="11" t="s">
        <v>15</v>
      </c>
      <c r="O10556" s="11" t="str">
        <f>VLOOKUP(E10556,State_Code_Name!$B$1:$C$52,2,0)</f>
        <v>Wisconsin</v>
      </c>
    </row>
    <row r="10557" spans="1:15" x14ac:dyDescent="0.3">
      <c r="A10557" s="11">
        <v>1600732</v>
      </c>
      <c r="B10557" s="12" t="s">
        <v>64</v>
      </c>
      <c r="C10557" s="12" t="s">
        <v>62</v>
      </c>
      <c r="D10557" s="12" t="s">
        <v>279</v>
      </c>
      <c r="E10557" s="11" t="s">
        <v>122</v>
      </c>
      <c r="F10557" s="11" t="s">
        <v>19</v>
      </c>
      <c r="G10557" s="37">
        <v>42286</v>
      </c>
      <c r="H10557" s="13">
        <v>42286</v>
      </c>
      <c r="I10557" s="21">
        <v>0</v>
      </c>
      <c r="J10557" s="43" t="s">
        <v>1473</v>
      </c>
      <c r="K10557" s="21">
        <f t="shared" si="328"/>
        <v>2015</v>
      </c>
      <c r="L10557" s="24">
        <f t="shared" si="329"/>
        <v>4</v>
      </c>
      <c r="M10557" s="11" t="s">
        <v>14</v>
      </c>
      <c r="N10557" s="11" t="s">
        <v>15</v>
      </c>
      <c r="O10557" s="11" t="str">
        <f>VLOOKUP(E10557,State_Code_Name!$B$1:$C$52,2,0)</f>
        <v>Maryland</v>
      </c>
    </row>
    <row r="10558" spans="1:15" x14ac:dyDescent="0.3">
      <c r="A10558" s="11">
        <v>837750</v>
      </c>
      <c r="B10558" s="12" t="s">
        <v>308</v>
      </c>
      <c r="C10558" s="12" t="s">
        <v>33</v>
      </c>
      <c r="D10558" s="12" t="s">
        <v>45</v>
      </c>
      <c r="E10558" s="11" t="s">
        <v>49</v>
      </c>
      <c r="F10558" s="11" t="s">
        <v>19</v>
      </c>
      <c r="G10558" s="37">
        <v>41764</v>
      </c>
      <c r="H10558" s="13">
        <v>41766</v>
      </c>
      <c r="I10558" s="21">
        <v>2</v>
      </c>
      <c r="J10558" s="43" t="s">
        <v>1471</v>
      </c>
      <c r="K10558" s="21">
        <f t="shared" si="328"/>
        <v>2014</v>
      </c>
      <c r="L10558" s="24">
        <f t="shared" si="329"/>
        <v>2</v>
      </c>
      <c r="M10558" s="11" t="s">
        <v>14</v>
      </c>
      <c r="N10558" s="11" t="s">
        <v>15</v>
      </c>
      <c r="O10558" s="11" t="str">
        <f>VLOOKUP(E10558,State_Code_Name!$B$1:$C$52,2,0)</f>
        <v>New Jersey</v>
      </c>
    </row>
    <row r="10559" spans="1:15" x14ac:dyDescent="0.3">
      <c r="A10559" s="11">
        <v>1335648</v>
      </c>
      <c r="B10559" s="12" t="s">
        <v>55</v>
      </c>
      <c r="C10559" s="12" t="s">
        <v>53</v>
      </c>
      <c r="D10559" s="12" t="s">
        <v>102</v>
      </c>
      <c r="E10559" s="11" t="s">
        <v>18</v>
      </c>
      <c r="F10559" s="11" t="s">
        <v>19</v>
      </c>
      <c r="G10559" s="37">
        <v>42111</v>
      </c>
      <c r="H10559" s="13">
        <v>42111</v>
      </c>
      <c r="I10559" s="21">
        <v>0</v>
      </c>
      <c r="J10559" s="43" t="s">
        <v>1483</v>
      </c>
      <c r="K10559" s="21">
        <f t="shared" si="328"/>
        <v>2015</v>
      </c>
      <c r="L10559" s="24">
        <f t="shared" si="329"/>
        <v>2</v>
      </c>
      <c r="M10559" s="11" t="s">
        <v>14</v>
      </c>
      <c r="N10559" s="11" t="s">
        <v>15</v>
      </c>
      <c r="O10559" s="11" t="str">
        <f>VLOOKUP(E10559,State_Code_Name!$B$1:$C$52,2,0)</f>
        <v>California</v>
      </c>
    </row>
    <row r="10560" spans="1:15" x14ac:dyDescent="0.3">
      <c r="A10560" s="11">
        <v>1995904</v>
      </c>
      <c r="B10560" s="12" t="s">
        <v>35</v>
      </c>
      <c r="C10560" s="12" t="s">
        <v>16</v>
      </c>
      <c r="D10560" s="12" t="s">
        <v>25</v>
      </c>
      <c r="E10560" s="11" t="s">
        <v>113</v>
      </c>
      <c r="F10560" s="11" t="s">
        <v>19</v>
      </c>
      <c r="G10560" s="37">
        <v>42552</v>
      </c>
      <c r="H10560" s="13">
        <v>42552</v>
      </c>
      <c r="I10560" s="21">
        <v>0</v>
      </c>
      <c r="J10560" s="43" t="s">
        <v>1481</v>
      </c>
      <c r="K10560" s="21">
        <f t="shared" si="328"/>
        <v>2016</v>
      </c>
      <c r="L10560" s="24">
        <f t="shared" si="329"/>
        <v>3</v>
      </c>
      <c r="M10560" s="11" t="s">
        <v>14</v>
      </c>
      <c r="N10560" s="11" t="s">
        <v>15</v>
      </c>
      <c r="O10560" s="11" t="str">
        <f>VLOOKUP(E10560,State_Code_Name!$B$1:$C$52,2,0)</f>
        <v>South Carolina</v>
      </c>
    </row>
    <row r="10561" spans="1:15" x14ac:dyDescent="0.3">
      <c r="A10561" s="11">
        <v>927443</v>
      </c>
      <c r="B10561" s="12" t="s">
        <v>157</v>
      </c>
      <c r="C10561" s="12" t="s">
        <v>16</v>
      </c>
      <c r="D10561" s="12" t="s">
        <v>21</v>
      </c>
      <c r="E10561" s="11" t="s">
        <v>18</v>
      </c>
      <c r="F10561" s="11" t="s">
        <v>303</v>
      </c>
      <c r="G10561" s="37">
        <v>41828</v>
      </c>
      <c r="H10561" s="13">
        <v>41831</v>
      </c>
      <c r="I10561" s="21">
        <v>3</v>
      </c>
      <c r="J10561" s="43" t="s">
        <v>1481</v>
      </c>
      <c r="K10561" s="21">
        <f t="shared" si="328"/>
        <v>2014</v>
      </c>
      <c r="L10561" s="24">
        <f t="shared" si="329"/>
        <v>3</v>
      </c>
      <c r="M10561" s="11" t="s">
        <v>14</v>
      </c>
      <c r="N10561" s="11" t="s">
        <v>15</v>
      </c>
      <c r="O10561" s="11" t="str">
        <f>VLOOKUP(E10561,State_Code_Name!$B$1:$C$52,2,0)</f>
        <v>California</v>
      </c>
    </row>
    <row r="10562" spans="1:15" x14ac:dyDescent="0.3">
      <c r="A10562" s="11">
        <v>636269</v>
      </c>
      <c r="B10562" s="12" t="s">
        <v>11</v>
      </c>
      <c r="C10562" s="12" t="s">
        <v>16</v>
      </c>
      <c r="D10562" s="12" t="s">
        <v>21</v>
      </c>
      <c r="E10562" s="11" t="s">
        <v>18</v>
      </c>
      <c r="F10562" s="11" t="s">
        <v>58</v>
      </c>
      <c r="G10562" s="37">
        <v>41625</v>
      </c>
      <c r="H10562" s="13">
        <v>41631</v>
      </c>
      <c r="I10562" s="21">
        <v>6</v>
      </c>
      <c r="J10562" s="43" t="s">
        <v>1475</v>
      </c>
      <c r="K10562" s="21">
        <f t="shared" si="328"/>
        <v>2013</v>
      </c>
      <c r="L10562" s="24">
        <f t="shared" si="329"/>
        <v>4</v>
      </c>
      <c r="M10562" s="11" t="s">
        <v>14</v>
      </c>
      <c r="N10562" s="11" t="s">
        <v>15</v>
      </c>
      <c r="O10562" s="11" t="str">
        <f>VLOOKUP(E10562,State_Code_Name!$B$1:$C$52,2,0)</f>
        <v>California</v>
      </c>
    </row>
    <row r="10563" spans="1:15" x14ac:dyDescent="0.3">
      <c r="A10563" s="11">
        <v>1321984</v>
      </c>
      <c r="B10563" s="12" t="s">
        <v>44</v>
      </c>
      <c r="C10563" s="12" t="s">
        <v>27</v>
      </c>
      <c r="D10563" s="12" t="s">
        <v>28</v>
      </c>
      <c r="E10563" s="11" t="s">
        <v>36</v>
      </c>
      <c r="F10563" s="11" t="s">
        <v>19</v>
      </c>
      <c r="G10563" s="37">
        <v>42102</v>
      </c>
      <c r="H10563" s="13">
        <v>42102</v>
      </c>
      <c r="I10563" s="21">
        <v>0</v>
      </c>
      <c r="J10563" s="43" t="s">
        <v>1483</v>
      </c>
      <c r="K10563" s="21">
        <f t="shared" ref="K10563:K10626" si="330">YEAR(G10563)</f>
        <v>2015</v>
      </c>
      <c r="L10563" s="24">
        <f t="shared" ref="L10563:L10626" si="331">ROUNDUP(MONTH(G10563)/3,0)</f>
        <v>2</v>
      </c>
      <c r="M10563" s="11" t="s">
        <v>14</v>
      </c>
      <c r="N10563" s="11" t="s">
        <v>15</v>
      </c>
      <c r="O10563" s="11" t="str">
        <f>VLOOKUP(E10563,State_Code_Name!$B$1:$C$52,2,0)</f>
        <v>Florida</v>
      </c>
    </row>
    <row r="10564" spans="1:15" x14ac:dyDescent="0.3">
      <c r="A10564" s="11">
        <v>2083952</v>
      </c>
      <c r="B10564" s="12" t="s">
        <v>51</v>
      </c>
      <c r="C10564" s="12" t="s">
        <v>33</v>
      </c>
      <c r="D10564" s="12" t="s">
        <v>1441</v>
      </c>
      <c r="E10564" s="11" t="s">
        <v>41</v>
      </c>
      <c r="F10564" s="11" t="s">
        <v>19</v>
      </c>
      <c r="G10564" s="37">
        <v>42608</v>
      </c>
      <c r="H10564" s="13">
        <v>42608</v>
      </c>
      <c r="I10564" s="21">
        <v>0</v>
      </c>
      <c r="J10564" s="43" t="s">
        <v>1482</v>
      </c>
      <c r="K10564" s="21">
        <f t="shared" si="330"/>
        <v>2016</v>
      </c>
      <c r="L10564" s="24">
        <f t="shared" si="331"/>
        <v>3</v>
      </c>
      <c r="M10564" s="11" t="s">
        <v>14</v>
      </c>
      <c r="N10564" s="11" t="s">
        <v>15</v>
      </c>
      <c r="O10564" s="11" t="str">
        <f>VLOOKUP(E10564,State_Code_Name!$B$1:$C$52,2,0)</f>
        <v>Nevada</v>
      </c>
    </row>
    <row r="10565" spans="1:15" x14ac:dyDescent="0.3">
      <c r="A10565" s="11">
        <v>810932</v>
      </c>
      <c r="B10565" s="12" t="s">
        <v>559</v>
      </c>
      <c r="C10565" s="12" t="s">
        <v>9</v>
      </c>
      <c r="D10565" s="12" t="s">
        <v>10</v>
      </c>
      <c r="E10565" s="11" t="s">
        <v>18</v>
      </c>
      <c r="F10565" s="11" t="s">
        <v>19</v>
      </c>
      <c r="G10565" s="37">
        <v>41745</v>
      </c>
      <c r="H10565" s="13">
        <v>41750</v>
      </c>
      <c r="I10565" s="21">
        <v>5</v>
      </c>
      <c r="J10565" s="43" t="s">
        <v>1483</v>
      </c>
      <c r="K10565" s="21">
        <f t="shared" si="330"/>
        <v>2014</v>
      </c>
      <c r="L10565" s="24">
        <f t="shared" si="331"/>
        <v>2</v>
      </c>
      <c r="M10565" s="11" t="s">
        <v>14</v>
      </c>
      <c r="N10565" s="11" t="s">
        <v>15</v>
      </c>
      <c r="O10565" s="11" t="str">
        <f>VLOOKUP(E10565,State_Code_Name!$B$1:$C$52,2,0)</f>
        <v>California</v>
      </c>
    </row>
    <row r="10566" spans="1:15" x14ac:dyDescent="0.3">
      <c r="A10566" s="11">
        <v>965108</v>
      </c>
      <c r="B10566" s="12" t="s">
        <v>92</v>
      </c>
      <c r="C10566" s="12" t="s">
        <v>9</v>
      </c>
      <c r="D10566" s="12" t="s">
        <v>10</v>
      </c>
      <c r="E10566" s="11" t="s">
        <v>26</v>
      </c>
      <c r="F10566" s="11" t="s">
        <v>19</v>
      </c>
      <c r="G10566" s="37">
        <v>41852</v>
      </c>
      <c r="H10566" s="13">
        <v>41852</v>
      </c>
      <c r="I10566" s="21">
        <v>0</v>
      </c>
      <c r="J10566" s="43" t="s">
        <v>1482</v>
      </c>
      <c r="K10566" s="21">
        <f t="shared" si="330"/>
        <v>2014</v>
      </c>
      <c r="L10566" s="24">
        <f t="shared" si="331"/>
        <v>3</v>
      </c>
      <c r="M10566" s="11" t="s">
        <v>14</v>
      </c>
      <c r="N10566" s="11" t="s">
        <v>15</v>
      </c>
      <c r="O10566" s="11" t="str">
        <f>VLOOKUP(E10566,State_Code_Name!$B$1:$C$52,2,0)</f>
        <v>Georgia</v>
      </c>
    </row>
    <row r="10567" spans="1:15" x14ac:dyDescent="0.3">
      <c r="A10567" s="11">
        <v>1345669</v>
      </c>
      <c r="B10567" s="12" t="s">
        <v>11</v>
      </c>
      <c r="C10567" s="12" t="s">
        <v>16</v>
      </c>
      <c r="D10567" s="12" t="s">
        <v>76</v>
      </c>
      <c r="E10567" s="11" t="s">
        <v>158</v>
      </c>
      <c r="F10567" s="11" t="s">
        <v>13</v>
      </c>
      <c r="G10567" s="37">
        <v>42118</v>
      </c>
      <c r="H10567" s="13">
        <v>42122</v>
      </c>
      <c r="I10567" s="21">
        <v>4</v>
      </c>
      <c r="J10567" s="43" t="s">
        <v>1483</v>
      </c>
      <c r="K10567" s="21">
        <f t="shared" si="330"/>
        <v>2015</v>
      </c>
      <c r="L10567" s="24">
        <f t="shared" si="331"/>
        <v>2</v>
      </c>
      <c r="M10567" s="11" t="s">
        <v>14</v>
      </c>
      <c r="N10567" s="11" t="s">
        <v>15</v>
      </c>
      <c r="O10567" s="11" t="str">
        <f>VLOOKUP(E10567,State_Code_Name!$B$1:$C$52,2,0)</f>
        <v>New Mexico</v>
      </c>
    </row>
    <row r="10568" spans="1:15" x14ac:dyDescent="0.3">
      <c r="A10568" s="11">
        <v>1409823</v>
      </c>
      <c r="B10568" s="12" t="s">
        <v>164</v>
      </c>
      <c r="C10568" s="12" t="s">
        <v>27</v>
      </c>
      <c r="D10568" s="12" t="s">
        <v>28</v>
      </c>
      <c r="E10568" s="11" t="s">
        <v>98</v>
      </c>
      <c r="F10568" s="11" t="s">
        <v>19</v>
      </c>
      <c r="G10568" s="37">
        <v>42162</v>
      </c>
      <c r="H10568" s="13">
        <v>42165</v>
      </c>
      <c r="I10568" s="21">
        <v>3</v>
      </c>
      <c r="J10568" s="43" t="s">
        <v>1477</v>
      </c>
      <c r="K10568" s="21">
        <f t="shared" si="330"/>
        <v>2015</v>
      </c>
      <c r="L10568" s="24">
        <f t="shared" si="331"/>
        <v>2</v>
      </c>
      <c r="M10568" s="11" t="s">
        <v>14</v>
      </c>
      <c r="N10568" s="11" t="s">
        <v>15</v>
      </c>
      <c r="O10568" s="11" t="str">
        <f>VLOOKUP(E10568,State_Code_Name!$B$1:$C$52,2,0)</f>
        <v>Colorado</v>
      </c>
    </row>
    <row r="10569" spans="1:15" x14ac:dyDescent="0.3">
      <c r="A10569" s="11">
        <v>1189637</v>
      </c>
      <c r="B10569" s="12" t="s">
        <v>82</v>
      </c>
      <c r="C10569" s="12" t="s">
        <v>37</v>
      </c>
      <c r="D10569" s="12" t="s">
        <v>1451</v>
      </c>
      <c r="E10569" s="11" t="s">
        <v>98</v>
      </c>
      <c r="F10569" s="11" t="s">
        <v>19</v>
      </c>
      <c r="G10569" s="37">
        <v>42015</v>
      </c>
      <c r="H10569" s="13">
        <v>42015</v>
      </c>
      <c r="I10569" s="21">
        <v>0</v>
      </c>
      <c r="J10569" s="43" t="s">
        <v>1474</v>
      </c>
      <c r="K10569" s="21">
        <f t="shared" si="330"/>
        <v>2015</v>
      </c>
      <c r="L10569" s="24">
        <f t="shared" si="331"/>
        <v>1</v>
      </c>
      <c r="M10569" s="11" t="s">
        <v>14</v>
      </c>
      <c r="N10569" s="11" t="s">
        <v>14</v>
      </c>
      <c r="O10569" s="11" t="str">
        <f>VLOOKUP(E10569,State_Code_Name!$B$1:$C$52,2,0)</f>
        <v>Colorado</v>
      </c>
    </row>
    <row r="10570" spans="1:15" x14ac:dyDescent="0.3">
      <c r="A10570" s="11">
        <v>1155708</v>
      </c>
      <c r="B10570" s="12" t="s">
        <v>44</v>
      </c>
      <c r="C10570" s="12" t="s">
        <v>27</v>
      </c>
      <c r="D10570" s="12" t="s">
        <v>28</v>
      </c>
      <c r="E10570" s="11" t="s">
        <v>32</v>
      </c>
      <c r="F10570" s="11" t="s">
        <v>19</v>
      </c>
      <c r="G10570" s="37">
        <v>41986</v>
      </c>
      <c r="H10570" s="13">
        <v>41986</v>
      </c>
      <c r="I10570" s="21">
        <v>0</v>
      </c>
      <c r="J10570" s="43" t="s">
        <v>1475</v>
      </c>
      <c r="K10570" s="21">
        <f t="shared" si="330"/>
        <v>2014</v>
      </c>
      <c r="L10570" s="24">
        <f t="shared" si="331"/>
        <v>4</v>
      </c>
      <c r="M10570" s="11" t="s">
        <v>14</v>
      </c>
      <c r="N10570" s="11" t="s">
        <v>15</v>
      </c>
      <c r="O10570" s="11" t="str">
        <f>VLOOKUP(E10570,State_Code_Name!$B$1:$C$52,2,0)</f>
        <v>Texas</v>
      </c>
    </row>
    <row r="10571" spans="1:15" x14ac:dyDescent="0.3">
      <c r="A10571" s="11">
        <v>1928074</v>
      </c>
      <c r="B10571" s="12" t="s">
        <v>61</v>
      </c>
      <c r="C10571" s="12" t="s">
        <v>53</v>
      </c>
      <c r="D10571" s="12" t="s">
        <v>54</v>
      </c>
      <c r="E10571" s="11" t="s">
        <v>36</v>
      </c>
      <c r="F10571" s="11" t="s">
        <v>13</v>
      </c>
      <c r="G10571" s="37">
        <v>42507</v>
      </c>
      <c r="H10571" s="13">
        <v>42507</v>
      </c>
      <c r="I10571" s="21">
        <v>0</v>
      </c>
      <c r="J10571" s="43" t="s">
        <v>1471</v>
      </c>
      <c r="K10571" s="21">
        <f t="shared" si="330"/>
        <v>2016</v>
      </c>
      <c r="L10571" s="24">
        <f t="shared" si="331"/>
        <v>2</v>
      </c>
      <c r="M10571" s="11" t="s">
        <v>14</v>
      </c>
      <c r="N10571" s="11" t="s">
        <v>14</v>
      </c>
      <c r="O10571" s="11" t="str">
        <f>VLOOKUP(E10571,State_Code_Name!$B$1:$C$52,2,0)</f>
        <v>Florida</v>
      </c>
    </row>
    <row r="10572" spans="1:15" x14ac:dyDescent="0.3">
      <c r="A10572" s="11">
        <v>1721459</v>
      </c>
      <c r="B10572" s="12" t="s">
        <v>235</v>
      </c>
      <c r="C10572" s="12" t="s">
        <v>27</v>
      </c>
      <c r="D10572" s="12" t="s">
        <v>57</v>
      </c>
      <c r="E10572" s="11" t="s">
        <v>40</v>
      </c>
      <c r="F10572" s="11" t="s">
        <v>303</v>
      </c>
      <c r="G10572" s="37">
        <v>42368</v>
      </c>
      <c r="H10572" s="13">
        <v>42373</v>
      </c>
      <c r="I10572" s="21">
        <v>5</v>
      </c>
      <c r="J10572" s="43" t="s">
        <v>1475</v>
      </c>
      <c r="K10572" s="21">
        <f t="shared" si="330"/>
        <v>2015</v>
      </c>
      <c r="L10572" s="24">
        <f t="shared" si="331"/>
        <v>4</v>
      </c>
      <c r="M10572" s="11" t="s">
        <v>15</v>
      </c>
      <c r="N10572" s="11" t="s">
        <v>15</v>
      </c>
      <c r="O10572" s="11" t="str">
        <f>VLOOKUP(E10572,State_Code_Name!$B$1:$C$52,2,0)</f>
        <v>Ohio</v>
      </c>
    </row>
    <row r="10573" spans="1:15" x14ac:dyDescent="0.3">
      <c r="A10573" s="11">
        <v>1300028</v>
      </c>
      <c r="B10573" s="12" t="s">
        <v>31</v>
      </c>
      <c r="C10573" s="12" t="s">
        <v>27</v>
      </c>
      <c r="D10573" s="12" t="s">
        <v>28</v>
      </c>
      <c r="E10573" s="11" t="s">
        <v>30</v>
      </c>
      <c r="F10573" s="11" t="s">
        <v>303</v>
      </c>
      <c r="G10573" s="37">
        <v>42088</v>
      </c>
      <c r="H10573" s="13">
        <v>42093</v>
      </c>
      <c r="I10573" s="21">
        <v>5</v>
      </c>
      <c r="J10573" s="43" t="s">
        <v>1476</v>
      </c>
      <c r="K10573" s="21">
        <f t="shared" si="330"/>
        <v>2015</v>
      </c>
      <c r="L10573" s="24">
        <f t="shared" si="331"/>
        <v>1</v>
      </c>
      <c r="M10573" s="11" t="s">
        <v>14</v>
      </c>
      <c r="N10573" s="11" t="s">
        <v>15</v>
      </c>
      <c r="O10573" s="11" t="str">
        <f>VLOOKUP(E10573,State_Code_Name!$B$1:$C$52,2,0)</f>
        <v>Connecticut</v>
      </c>
    </row>
    <row r="10574" spans="1:15" x14ac:dyDescent="0.3">
      <c r="A10574" s="11">
        <v>2033612</v>
      </c>
      <c r="B10574" s="12" t="s">
        <v>97</v>
      </c>
      <c r="C10574" s="12" t="s">
        <v>53</v>
      </c>
      <c r="D10574" s="12" t="s">
        <v>102</v>
      </c>
      <c r="E10574" s="11" t="s">
        <v>32</v>
      </c>
      <c r="F10574" s="11" t="s">
        <v>19</v>
      </c>
      <c r="G10574" s="37">
        <v>42578</v>
      </c>
      <c r="H10574" s="13">
        <v>42578</v>
      </c>
      <c r="I10574" s="21">
        <v>0</v>
      </c>
      <c r="J10574" s="43" t="s">
        <v>1481</v>
      </c>
      <c r="K10574" s="21">
        <f t="shared" si="330"/>
        <v>2016</v>
      </c>
      <c r="L10574" s="24">
        <f t="shared" si="331"/>
        <v>3</v>
      </c>
      <c r="M10574" s="11" t="s">
        <v>14</v>
      </c>
      <c r="N10574" s="11" t="s">
        <v>15</v>
      </c>
      <c r="O10574" s="11" t="str">
        <f>VLOOKUP(E10574,State_Code_Name!$B$1:$C$52,2,0)</f>
        <v>Texas</v>
      </c>
    </row>
    <row r="10575" spans="1:15" x14ac:dyDescent="0.3">
      <c r="A10575" s="11">
        <v>1270608</v>
      </c>
      <c r="B10575" s="12" t="s">
        <v>11</v>
      </c>
      <c r="C10575" s="12" t="s">
        <v>9</v>
      </c>
      <c r="D10575" s="12" t="s">
        <v>10</v>
      </c>
      <c r="E10575" s="11" t="s">
        <v>85</v>
      </c>
      <c r="F10575" s="11" t="s">
        <v>19</v>
      </c>
      <c r="G10575" s="37">
        <v>42069</v>
      </c>
      <c r="H10575" s="13">
        <v>42069</v>
      </c>
      <c r="I10575" s="21">
        <v>0</v>
      </c>
      <c r="J10575" s="43" t="s">
        <v>1476</v>
      </c>
      <c r="K10575" s="21">
        <f t="shared" si="330"/>
        <v>2015</v>
      </c>
      <c r="L10575" s="24">
        <f t="shared" si="331"/>
        <v>1</v>
      </c>
      <c r="M10575" s="11" t="s">
        <v>14</v>
      </c>
      <c r="N10575" s="11" t="s">
        <v>14</v>
      </c>
      <c r="O10575" s="11" t="str">
        <f>VLOOKUP(E10575,State_Code_Name!$B$1:$C$52,2,0)</f>
        <v>Wisconsin</v>
      </c>
    </row>
    <row r="10576" spans="1:15" x14ac:dyDescent="0.3">
      <c r="A10576" s="11">
        <v>410976</v>
      </c>
      <c r="B10576" s="12" t="s">
        <v>135</v>
      </c>
      <c r="C10576" s="12" t="s">
        <v>16</v>
      </c>
      <c r="D10576" s="12" t="s">
        <v>25</v>
      </c>
      <c r="E10576" s="11" t="s">
        <v>122</v>
      </c>
      <c r="F10576" s="11" t="s">
        <v>19</v>
      </c>
      <c r="G10576" s="37">
        <v>41411</v>
      </c>
      <c r="H10576" s="13">
        <v>41414</v>
      </c>
      <c r="I10576" s="21">
        <v>3</v>
      </c>
      <c r="J10576" s="43" t="s">
        <v>1471</v>
      </c>
      <c r="K10576" s="21">
        <f t="shared" si="330"/>
        <v>2013</v>
      </c>
      <c r="L10576" s="24">
        <f t="shared" si="331"/>
        <v>2</v>
      </c>
      <c r="M10576" s="11" t="s">
        <v>14</v>
      </c>
      <c r="N10576" s="11" t="s">
        <v>15</v>
      </c>
      <c r="O10576" s="11" t="str">
        <f>VLOOKUP(E10576,State_Code_Name!$B$1:$C$52,2,0)</f>
        <v>Maryland</v>
      </c>
    </row>
    <row r="10577" spans="1:15" x14ac:dyDescent="0.3">
      <c r="A10577" s="11">
        <v>602058</v>
      </c>
      <c r="B10577" s="12" t="s">
        <v>59</v>
      </c>
      <c r="C10577" s="12" t="s">
        <v>37</v>
      </c>
      <c r="D10577" s="12" t="s">
        <v>1443</v>
      </c>
      <c r="E10577" s="11" t="s">
        <v>60</v>
      </c>
      <c r="F10577" s="11" t="s">
        <v>303</v>
      </c>
      <c r="G10577" s="37">
        <v>41596</v>
      </c>
      <c r="H10577" s="13">
        <v>41598</v>
      </c>
      <c r="I10577" s="21">
        <v>2</v>
      </c>
      <c r="J10577" s="43" t="s">
        <v>1479</v>
      </c>
      <c r="K10577" s="21">
        <f t="shared" si="330"/>
        <v>2013</v>
      </c>
      <c r="L10577" s="24">
        <f t="shared" si="331"/>
        <v>4</v>
      </c>
      <c r="M10577" s="11" t="s">
        <v>14</v>
      </c>
      <c r="N10577" s="11" t="s">
        <v>15</v>
      </c>
      <c r="O10577" s="11" t="str">
        <f>VLOOKUP(E10577,State_Code_Name!$B$1:$C$52,2,0)</f>
        <v>Illinois</v>
      </c>
    </row>
    <row r="10578" spans="1:15" x14ac:dyDescent="0.3">
      <c r="A10578" s="11">
        <v>531882</v>
      </c>
      <c r="B10578" s="12" t="s">
        <v>44</v>
      </c>
      <c r="C10578" s="12" t="s">
        <v>16</v>
      </c>
      <c r="D10578" s="12" t="s">
        <v>76</v>
      </c>
      <c r="E10578" s="11" t="s">
        <v>40</v>
      </c>
      <c r="F10578" s="11" t="s">
        <v>303</v>
      </c>
      <c r="G10578" s="37">
        <v>41535</v>
      </c>
      <c r="H10578" s="13">
        <v>41537</v>
      </c>
      <c r="I10578" s="21">
        <v>2</v>
      </c>
      <c r="J10578" s="43" t="s">
        <v>1480</v>
      </c>
      <c r="K10578" s="21">
        <f t="shared" si="330"/>
        <v>2013</v>
      </c>
      <c r="L10578" s="24">
        <f t="shared" si="331"/>
        <v>3</v>
      </c>
      <c r="M10578" s="11" t="s">
        <v>14</v>
      </c>
      <c r="N10578" s="11" t="s">
        <v>15</v>
      </c>
      <c r="O10578" s="11" t="str">
        <f>VLOOKUP(E10578,State_Code_Name!$B$1:$C$52,2,0)</f>
        <v>Ohio</v>
      </c>
    </row>
    <row r="10579" spans="1:15" x14ac:dyDescent="0.3">
      <c r="A10579" s="11">
        <v>822035</v>
      </c>
      <c r="B10579" s="12" t="s">
        <v>59</v>
      </c>
      <c r="C10579" s="12" t="s">
        <v>16</v>
      </c>
      <c r="D10579" s="12" t="s">
        <v>1442</v>
      </c>
      <c r="E10579" s="11"/>
      <c r="F10579" s="11" t="s">
        <v>13</v>
      </c>
      <c r="G10579" s="37">
        <v>41752</v>
      </c>
      <c r="H10579" s="13">
        <v>41757</v>
      </c>
      <c r="I10579" s="21">
        <v>5</v>
      </c>
      <c r="J10579" s="43" t="s">
        <v>1483</v>
      </c>
      <c r="K10579" s="21">
        <f t="shared" si="330"/>
        <v>2014</v>
      </c>
      <c r="L10579" s="24">
        <f t="shared" si="331"/>
        <v>2</v>
      </c>
      <c r="M10579" s="11" t="s">
        <v>14</v>
      </c>
      <c r="N10579" s="11" t="s">
        <v>15</v>
      </c>
      <c r="O10579" s="11" t="e">
        <f>VLOOKUP(E10579,State_Code_Name!$B$1:$C$52,2,0)</f>
        <v>#N/A</v>
      </c>
    </row>
    <row r="10580" spans="1:15" x14ac:dyDescent="0.3">
      <c r="A10580" s="11">
        <v>1825180</v>
      </c>
      <c r="B10580" s="12" t="s">
        <v>31</v>
      </c>
      <c r="C10580" s="12" t="s">
        <v>27</v>
      </c>
      <c r="D10580" s="12" t="s">
        <v>57</v>
      </c>
      <c r="E10580" s="11" t="s">
        <v>75</v>
      </c>
      <c r="F10580" s="11" t="s">
        <v>58</v>
      </c>
      <c r="G10580" s="37">
        <v>42438</v>
      </c>
      <c r="H10580" s="13">
        <v>42439</v>
      </c>
      <c r="I10580" s="21">
        <v>1</v>
      </c>
      <c r="J10580" s="43" t="s">
        <v>1476</v>
      </c>
      <c r="K10580" s="21">
        <f t="shared" si="330"/>
        <v>2016</v>
      </c>
      <c r="L10580" s="24">
        <f t="shared" si="331"/>
        <v>1</v>
      </c>
      <c r="M10580" s="11" t="s">
        <v>14</v>
      </c>
      <c r="N10580" s="11" t="s">
        <v>15</v>
      </c>
      <c r="O10580" s="11" t="str">
        <f>VLOOKUP(E10580,State_Code_Name!$B$1:$C$52,2,0)</f>
        <v>Tennessee</v>
      </c>
    </row>
    <row r="10581" spans="1:15" x14ac:dyDescent="0.3">
      <c r="A10581" s="11">
        <v>858482</v>
      </c>
      <c r="B10581" s="12" t="s">
        <v>225</v>
      </c>
      <c r="C10581" s="12" t="s">
        <v>27</v>
      </c>
      <c r="D10581" s="12" t="s">
        <v>57</v>
      </c>
      <c r="E10581" s="11" t="s">
        <v>18</v>
      </c>
      <c r="F10581" s="11" t="s">
        <v>19</v>
      </c>
      <c r="G10581" s="37">
        <v>41778</v>
      </c>
      <c r="H10581" s="13">
        <v>41782</v>
      </c>
      <c r="I10581" s="21">
        <v>4</v>
      </c>
      <c r="J10581" s="43" t="s">
        <v>1471</v>
      </c>
      <c r="K10581" s="21">
        <f t="shared" si="330"/>
        <v>2014</v>
      </c>
      <c r="L10581" s="24">
        <f t="shared" si="331"/>
        <v>2</v>
      </c>
      <c r="M10581" s="11" t="s">
        <v>14</v>
      </c>
      <c r="N10581" s="11" t="s">
        <v>15</v>
      </c>
      <c r="O10581" s="11" t="str">
        <f>VLOOKUP(E10581,State_Code_Name!$B$1:$C$52,2,0)</f>
        <v>California</v>
      </c>
    </row>
    <row r="10582" spans="1:15" x14ac:dyDescent="0.3">
      <c r="A10582" s="11">
        <v>1212935</v>
      </c>
      <c r="B10582" s="12" t="s">
        <v>972</v>
      </c>
      <c r="C10582" s="12" t="s">
        <v>33</v>
      </c>
      <c r="D10582" s="12" t="s">
        <v>160</v>
      </c>
      <c r="E10582" s="11" t="s">
        <v>32</v>
      </c>
      <c r="F10582" s="11" t="s">
        <v>24</v>
      </c>
      <c r="G10582" s="37">
        <v>42031</v>
      </c>
      <c r="H10582" s="13">
        <v>42034</v>
      </c>
      <c r="I10582" s="21">
        <v>3</v>
      </c>
      <c r="J10582" s="43" t="s">
        <v>1474</v>
      </c>
      <c r="K10582" s="21">
        <f t="shared" si="330"/>
        <v>2015</v>
      </c>
      <c r="L10582" s="24">
        <f t="shared" si="331"/>
        <v>1</v>
      </c>
      <c r="M10582" s="11" t="s">
        <v>14</v>
      </c>
      <c r="N10582" s="11" t="s">
        <v>14</v>
      </c>
      <c r="O10582" s="11" t="str">
        <f>VLOOKUP(E10582,State_Code_Name!$B$1:$C$52,2,0)</f>
        <v>Texas</v>
      </c>
    </row>
    <row r="10583" spans="1:15" x14ac:dyDescent="0.3">
      <c r="A10583" s="11">
        <v>1241672</v>
      </c>
      <c r="B10583" s="12" t="s">
        <v>733</v>
      </c>
      <c r="C10583" s="12" t="s">
        <v>27</v>
      </c>
      <c r="D10583" s="12" t="s">
        <v>57</v>
      </c>
      <c r="E10583" s="11" t="s">
        <v>47</v>
      </c>
      <c r="F10583" s="11" t="s">
        <v>19</v>
      </c>
      <c r="G10583" s="37">
        <v>42051</v>
      </c>
      <c r="H10583" s="13">
        <v>42051</v>
      </c>
      <c r="I10583" s="21">
        <v>0</v>
      </c>
      <c r="J10583" s="43" t="s">
        <v>1478</v>
      </c>
      <c r="K10583" s="21">
        <f t="shared" si="330"/>
        <v>2015</v>
      </c>
      <c r="L10583" s="24">
        <f t="shared" si="331"/>
        <v>1</v>
      </c>
      <c r="M10583" s="11" t="s">
        <v>14</v>
      </c>
      <c r="N10583" s="11" t="s">
        <v>14</v>
      </c>
      <c r="O10583" s="11" t="str">
        <f>VLOOKUP(E10583,State_Code_Name!$B$1:$C$52,2,0)</f>
        <v>Pennsylvania</v>
      </c>
    </row>
    <row r="10584" spans="1:15" x14ac:dyDescent="0.3">
      <c r="A10584" s="11">
        <v>2028893</v>
      </c>
      <c r="B10584" s="12" t="s">
        <v>39</v>
      </c>
      <c r="C10584" s="12" t="s">
        <v>37</v>
      </c>
      <c r="D10584" s="12" t="s">
        <v>108</v>
      </c>
      <c r="E10584" s="11" t="s">
        <v>18</v>
      </c>
      <c r="F10584" s="11" t="s">
        <v>58</v>
      </c>
      <c r="G10584" s="37">
        <v>42576</v>
      </c>
      <c r="H10584" s="13">
        <v>42580</v>
      </c>
      <c r="I10584" s="21">
        <v>4</v>
      </c>
      <c r="J10584" s="43" t="s">
        <v>1481</v>
      </c>
      <c r="K10584" s="21">
        <f t="shared" si="330"/>
        <v>2016</v>
      </c>
      <c r="L10584" s="24">
        <f t="shared" si="331"/>
        <v>3</v>
      </c>
      <c r="M10584" s="11" t="s">
        <v>14</v>
      </c>
      <c r="N10584" s="11" t="s">
        <v>15</v>
      </c>
      <c r="O10584" s="11" t="str">
        <f>VLOOKUP(E10584,State_Code_Name!$B$1:$C$52,2,0)</f>
        <v>California</v>
      </c>
    </row>
    <row r="10585" spans="1:15" x14ac:dyDescent="0.3">
      <c r="A10585" s="11">
        <v>1459084</v>
      </c>
      <c r="B10585" s="12" t="s">
        <v>11</v>
      </c>
      <c r="C10585" s="12" t="s">
        <v>16</v>
      </c>
      <c r="D10585" s="12" t="s">
        <v>76</v>
      </c>
      <c r="E10585" s="11" t="s">
        <v>49</v>
      </c>
      <c r="F10585" s="11" t="s">
        <v>19</v>
      </c>
      <c r="G10585" s="37">
        <v>42194</v>
      </c>
      <c r="H10585" s="13">
        <v>42194</v>
      </c>
      <c r="I10585" s="21">
        <v>0</v>
      </c>
      <c r="J10585" s="43" t="s">
        <v>1481</v>
      </c>
      <c r="K10585" s="21">
        <f t="shared" si="330"/>
        <v>2015</v>
      </c>
      <c r="L10585" s="24">
        <f t="shared" si="331"/>
        <v>3</v>
      </c>
      <c r="M10585" s="11" t="s">
        <v>14</v>
      </c>
      <c r="N10585" s="11" t="s">
        <v>15</v>
      </c>
      <c r="O10585" s="11" t="str">
        <f>VLOOKUP(E10585,State_Code_Name!$B$1:$C$52,2,0)</f>
        <v>New Jersey</v>
      </c>
    </row>
    <row r="10586" spans="1:15" x14ac:dyDescent="0.3">
      <c r="A10586" s="11">
        <v>2077677</v>
      </c>
      <c r="B10586" s="12" t="s">
        <v>288</v>
      </c>
      <c r="C10586" s="12" t="s">
        <v>33</v>
      </c>
      <c r="D10586" s="12" t="s">
        <v>42</v>
      </c>
      <c r="E10586" s="11" t="s">
        <v>158</v>
      </c>
      <c r="F10586" s="11" t="s">
        <v>303</v>
      </c>
      <c r="G10586" s="37">
        <v>42605</v>
      </c>
      <c r="H10586" s="13">
        <v>42607</v>
      </c>
      <c r="I10586" s="21">
        <v>2</v>
      </c>
      <c r="J10586" s="43" t="s">
        <v>1482</v>
      </c>
      <c r="K10586" s="21">
        <f t="shared" si="330"/>
        <v>2016</v>
      </c>
      <c r="L10586" s="24">
        <f t="shared" si="331"/>
        <v>3</v>
      </c>
      <c r="M10586" s="11" t="s">
        <v>14</v>
      </c>
      <c r="N10586" s="11" t="s">
        <v>15</v>
      </c>
      <c r="O10586" s="11" t="str">
        <f>VLOOKUP(E10586,State_Code_Name!$B$1:$C$52,2,0)</f>
        <v>New Mexico</v>
      </c>
    </row>
    <row r="10587" spans="1:15" x14ac:dyDescent="0.3">
      <c r="A10587" s="11">
        <v>904432</v>
      </c>
      <c r="B10587" s="12" t="s">
        <v>31</v>
      </c>
      <c r="C10587" s="12" t="s">
        <v>37</v>
      </c>
      <c r="D10587" s="12" t="s">
        <v>1444</v>
      </c>
      <c r="E10587" s="11" t="s">
        <v>60</v>
      </c>
      <c r="F10587" s="11" t="s">
        <v>19</v>
      </c>
      <c r="G10587" s="37">
        <v>41810</v>
      </c>
      <c r="H10587" s="13">
        <v>41810</v>
      </c>
      <c r="I10587" s="21">
        <v>0</v>
      </c>
      <c r="J10587" s="43" t="s">
        <v>1477</v>
      </c>
      <c r="K10587" s="21">
        <f t="shared" si="330"/>
        <v>2014</v>
      </c>
      <c r="L10587" s="24">
        <f t="shared" si="331"/>
        <v>2</v>
      </c>
      <c r="M10587" s="11" t="s">
        <v>14</v>
      </c>
      <c r="N10587" s="11" t="s">
        <v>15</v>
      </c>
      <c r="O10587" s="11" t="str">
        <f>VLOOKUP(E10587,State_Code_Name!$B$1:$C$52,2,0)</f>
        <v>Illinois</v>
      </c>
    </row>
    <row r="10588" spans="1:15" x14ac:dyDescent="0.3">
      <c r="A10588" s="11">
        <v>1970532</v>
      </c>
      <c r="B10588" s="12" t="s">
        <v>59</v>
      </c>
      <c r="C10588" s="12" t="s">
        <v>903</v>
      </c>
      <c r="D10588" s="12" t="s">
        <v>1446</v>
      </c>
      <c r="E10588" s="11" t="s">
        <v>18</v>
      </c>
      <c r="F10588" s="11" t="s">
        <v>19</v>
      </c>
      <c r="G10588" s="37">
        <v>42537</v>
      </c>
      <c r="H10588" s="13">
        <v>42537</v>
      </c>
      <c r="I10588" s="21">
        <v>0</v>
      </c>
      <c r="J10588" s="43" t="s">
        <v>1477</v>
      </c>
      <c r="K10588" s="21">
        <f t="shared" si="330"/>
        <v>2016</v>
      </c>
      <c r="L10588" s="24">
        <f t="shared" si="331"/>
        <v>2</v>
      </c>
      <c r="M10588" s="11" t="s">
        <v>14</v>
      </c>
      <c r="N10588" s="11" t="s">
        <v>15</v>
      </c>
      <c r="O10588" s="11" t="str">
        <f>VLOOKUP(E10588,State_Code_Name!$B$1:$C$52,2,0)</f>
        <v>California</v>
      </c>
    </row>
    <row r="10589" spans="1:15" x14ac:dyDescent="0.3">
      <c r="A10589" s="11">
        <v>1911284</v>
      </c>
      <c r="B10589" s="12" t="s">
        <v>97</v>
      </c>
      <c r="C10589" s="12" t="s">
        <v>53</v>
      </c>
      <c r="D10589" s="12" t="s">
        <v>102</v>
      </c>
      <c r="E10589" s="11" t="s">
        <v>43</v>
      </c>
      <c r="F10589" s="11" t="s">
        <v>19</v>
      </c>
      <c r="G10589" s="37">
        <v>42495</v>
      </c>
      <c r="H10589" s="13">
        <v>42496</v>
      </c>
      <c r="I10589" s="21">
        <v>1</v>
      </c>
      <c r="J10589" s="43" t="s">
        <v>1471</v>
      </c>
      <c r="K10589" s="21">
        <f t="shared" si="330"/>
        <v>2016</v>
      </c>
      <c r="L10589" s="24">
        <f t="shared" si="331"/>
        <v>2</v>
      </c>
      <c r="M10589" s="11" t="s">
        <v>14</v>
      </c>
      <c r="N10589" s="11" t="s">
        <v>15</v>
      </c>
      <c r="O10589" s="11" t="str">
        <f>VLOOKUP(E10589,State_Code_Name!$B$1:$C$52,2,0)</f>
        <v>North Carolina</v>
      </c>
    </row>
    <row r="10590" spans="1:15" x14ac:dyDescent="0.3">
      <c r="A10590" s="11">
        <v>1226585</v>
      </c>
      <c r="B10590" s="12" t="s">
        <v>66</v>
      </c>
      <c r="C10590" s="12" t="s">
        <v>33</v>
      </c>
      <c r="D10590" s="12" t="s">
        <v>42</v>
      </c>
      <c r="E10590" s="11" t="s">
        <v>32</v>
      </c>
      <c r="F10590" s="11" t="s">
        <v>19</v>
      </c>
      <c r="G10590" s="37">
        <v>42040</v>
      </c>
      <c r="H10590" s="13">
        <v>42040</v>
      </c>
      <c r="I10590" s="21">
        <v>0</v>
      </c>
      <c r="J10590" s="43" t="s">
        <v>1478</v>
      </c>
      <c r="K10590" s="21">
        <f t="shared" si="330"/>
        <v>2015</v>
      </c>
      <c r="L10590" s="24">
        <f t="shared" si="331"/>
        <v>1</v>
      </c>
      <c r="M10590" s="11" t="s">
        <v>14</v>
      </c>
      <c r="N10590" s="11" t="s">
        <v>14</v>
      </c>
      <c r="O10590" s="11" t="str">
        <f>VLOOKUP(E10590,State_Code_Name!$B$1:$C$52,2,0)</f>
        <v>Texas</v>
      </c>
    </row>
    <row r="10591" spans="1:15" x14ac:dyDescent="0.3">
      <c r="A10591" s="11">
        <v>1146834</v>
      </c>
      <c r="B10591" s="12" t="s">
        <v>575</v>
      </c>
      <c r="C10591" s="12" t="s">
        <v>33</v>
      </c>
      <c r="D10591" s="12" t="s">
        <v>45</v>
      </c>
      <c r="E10591" s="11" t="s">
        <v>23</v>
      </c>
      <c r="F10591" s="11" t="s">
        <v>13</v>
      </c>
      <c r="G10591" s="37">
        <v>41981</v>
      </c>
      <c r="H10591" s="13">
        <v>41983</v>
      </c>
      <c r="I10591" s="21">
        <v>2</v>
      </c>
      <c r="J10591" s="43" t="s">
        <v>1475</v>
      </c>
      <c r="K10591" s="21">
        <f t="shared" si="330"/>
        <v>2014</v>
      </c>
      <c r="L10591" s="24">
        <f t="shared" si="331"/>
        <v>4</v>
      </c>
      <c r="M10591" s="11" t="s">
        <v>14</v>
      </c>
      <c r="N10591" s="11" t="s">
        <v>15</v>
      </c>
      <c r="O10591" s="11" t="str">
        <f>VLOOKUP(E10591,State_Code_Name!$B$1:$C$52,2,0)</f>
        <v>New York</v>
      </c>
    </row>
    <row r="10592" spans="1:15" x14ac:dyDescent="0.3">
      <c r="A10592" s="11">
        <v>1100880</v>
      </c>
      <c r="B10592" s="12" t="s">
        <v>95</v>
      </c>
      <c r="C10592" s="12" t="s">
        <v>16</v>
      </c>
      <c r="D10592" s="12" t="s">
        <v>21</v>
      </c>
      <c r="E10592" s="11" t="s">
        <v>23</v>
      </c>
      <c r="F10592" s="11" t="s">
        <v>303</v>
      </c>
      <c r="G10592" s="37">
        <v>41947</v>
      </c>
      <c r="H10592" s="13">
        <v>41948</v>
      </c>
      <c r="I10592" s="21">
        <v>1</v>
      </c>
      <c r="J10592" s="43" t="s">
        <v>1479</v>
      </c>
      <c r="K10592" s="21">
        <f t="shared" si="330"/>
        <v>2014</v>
      </c>
      <c r="L10592" s="24">
        <f t="shared" si="331"/>
        <v>4</v>
      </c>
      <c r="M10592" s="11" t="s">
        <v>14</v>
      </c>
      <c r="N10592" s="11" t="s">
        <v>15</v>
      </c>
      <c r="O10592" s="11" t="str">
        <f>VLOOKUP(E10592,State_Code_Name!$B$1:$C$52,2,0)</f>
        <v>New York</v>
      </c>
    </row>
    <row r="10593" spans="1:15" x14ac:dyDescent="0.3">
      <c r="A10593" s="11">
        <v>1609176</v>
      </c>
      <c r="B10593" s="12" t="s">
        <v>69</v>
      </c>
      <c r="C10593" s="12" t="s">
        <v>37</v>
      </c>
      <c r="D10593" s="12" t="s">
        <v>120</v>
      </c>
      <c r="E10593" s="11" t="s">
        <v>26</v>
      </c>
      <c r="F10593" s="11" t="s">
        <v>19</v>
      </c>
      <c r="G10593" s="37">
        <v>42292</v>
      </c>
      <c r="H10593" s="13">
        <v>42292</v>
      </c>
      <c r="I10593" s="21">
        <v>0</v>
      </c>
      <c r="J10593" s="43" t="s">
        <v>1473</v>
      </c>
      <c r="K10593" s="21">
        <f t="shared" si="330"/>
        <v>2015</v>
      </c>
      <c r="L10593" s="24">
        <f t="shared" si="331"/>
        <v>4</v>
      </c>
      <c r="M10593" s="11" t="s">
        <v>14</v>
      </c>
      <c r="N10593" s="11" t="s">
        <v>15</v>
      </c>
      <c r="O10593" s="11" t="str">
        <f>VLOOKUP(E10593,State_Code_Name!$B$1:$C$52,2,0)</f>
        <v>Georgia</v>
      </c>
    </row>
    <row r="10594" spans="1:15" x14ac:dyDescent="0.3">
      <c r="A10594" s="11">
        <v>1484803</v>
      </c>
      <c r="B10594" s="12" t="s">
        <v>104</v>
      </c>
      <c r="C10594" s="12" t="s">
        <v>33</v>
      </c>
      <c r="D10594" s="12" t="s">
        <v>45</v>
      </c>
      <c r="E10594" s="11" t="s">
        <v>18</v>
      </c>
      <c r="F10594" s="11" t="s">
        <v>19</v>
      </c>
      <c r="G10594" s="37">
        <v>42209</v>
      </c>
      <c r="H10594" s="13">
        <v>42209</v>
      </c>
      <c r="I10594" s="21">
        <v>0</v>
      </c>
      <c r="J10594" s="43" t="s">
        <v>1481</v>
      </c>
      <c r="K10594" s="21">
        <f t="shared" si="330"/>
        <v>2015</v>
      </c>
      <c r="L10594" s="24">
        <f t="shared" si="331"/>
        <v>3</v>
      </c>
      <c r="M10594" s="11" t="s">
        <v>14</v>
      </c>
      <c r="N10594" s="11" t="s">
        <v>15</v>
      </c>
      <c r="O10594" s="11" t="str">
        <f>VLOOKUP(E10594,State_Code_Name!$B$1:$C$52,2,0)</f>
        <v>California</v>
      </c>
    </row>
    <row r="10595" spans="1:15" x14ac:dyDescent="0.3">
      <c r="A10595" s="11">
        <v>1779550</v>
      </c>
      <c r="B10595" s="12" t="s">
        <v>39</v>
      </c>
      <c r="C10595" s="12" t="s">
        <v>37</v>
      </c>
      <c r="D10595" s="12" t="s">
        <v>1443</v>
      </c>
      <c r="E10595" s="11" t="s">
        <v>71</v>
      </c>
      <c r="F10595" s="11" t="s">
        <v>19</v>
      </c>
      <c r="G10595" s="37">
        <v>42409</v>
      </c>
      <c r="H10595" s="13">
        <v>42409</v>
      </c>
      <c r="I10595" s="21">
        <v>0</v>
      </c>
      <c r="J10595" s="43" t="s">
        <v>1478</v>
      </c>
      <c r="K10595" s="21">
        <f t="shared" si="330"/>
        <v>2016</v>
      </c>
      <c r="L10595" s="24">
        <f t="shared" si="331"/>
        <v>1</v>
      </c>
      <c r="M10595" s="11" t="s">
        <v>14</v>
      </c>
      <c r="N10595" s="11" t="s">
        <v>15</v>
      </c>
      <c r="O10595" s="11" t="str">
        <f>VLOOKUP(E10595,State_Code_Name!$B$1:$C$52,2,0)</f>
        <v>Massachusetts</v>
      </c>
    </row>
    <row r="10596" spans="1:15" x14ac:dyDescent="0.3">
      <c r="A10596" s="11">
        <v>1784711</v>
      </c>
      <c r="B10596" s="12" t="s">
        <v>55</v>
      </c>
      <c r="C10596" s="12" t="s">
        <v>53</v>
      </c>
      <c r="D10596" s="12" t="s">
        <v>1439</v>
      </c>
      <c r="E10596" s="11" t="s">
        <v>18</v>
      </c>
      <c r="F10596" s="11" t="s">
        <v>19</v>
      </c>
      <c r="G10596" s="37">
        <v>42412</v>
      </c>
      <c r="H10596" s="13">
        <v>42412</v>
      </c>
      <c r="I10596" s="21">
        <v>0</v>
      </c>
      <c r="J10596" s="43" t="s">
        <v>1478</v>
      </c>
      <c r="K10596" s="21">
        <f t="shared" si="330"/>
        <v>2016</v>
      </c>
      <c r="L10596" s="24">
        <f t="shared" si="331"/>
        <v>1</v>
      </c>
      <c r="M10596" s="11" t="s">
        <v>14</v>
      </c>
      <c r="N10596" s="11" t="s">
        <v>15</v>
      </c>
      <c r="O10596" s="11" t="str">
        <f>VLOOKUP(E10596,State_Code_Name!$B$1:$C$52,2,0)</f>
        <v>California</v>
      </c>
    </row>
    <row r="10597" spans="1:15" x14ac:dyDescent="0.3">
      <c r="A10597" s="11">
        <v>1892960</v>
      </c>
      <c r="B10597" s="12" t="s">
        <v>1017</v>
      </c>
      <c r="C10597" s="12" t="s">
        <v>9</v>
      </c>
      <c r="D10597" s="12" t="s">
        <v>182</v>
      </c>
      <c r="E10597" s="11" t="s">
        <v>18</v>
      </c>
      <c r="F10597" s="11" t="s">
        <v>19</v>
      </c>
      <c r="G10597" s="37">
        <v>42482</v>
      </c>
      <c r="H10597" s="13">
        <v>42482</v>
      </c>
      <c r="I10597" s="21">
        <v>0</v>
      </c>
      <c r="J10597" s="43" t="s">
        <v>1483</v>
      </c>
      <c r="K10597" s="21">
        <f t="shared" si="330"/>
        <v>2016</v>
      </c>
      <c r="L10597" s="24">
        <f t="shared" si="331"/>
        <v>2</v>
      </c>
      <c r="M10597" s="11" t="s">
        <v>14</v>
      </c>
      <c r="N10597" s="11" t="s">
        <v>15</v>
      </c>
      <c r="O10597" s="11" t="str">
        <f>VLOOKUP(E10597,State_Code_Name!$B$1:$C$52,2,0)</f>
        <v>California</v>
      </c>
    </row>
    <row r="10598" spans="1:15" x14ac:dyDescent="0.3">
      <c r="A10598" s="11">
        <v>1849389</v>
      </c>
      <c r="B10598" s="12" t="s">
        <v>74</v>
      </c>
      <c r="C10598" s="12" t="s">
        <v>27</v>
      </c>
      <c r="D10598" s="12" t="s">
        <v>28</v>
      </c>
      <c r="E10598" s="11" t="s">
        <v>32</v>
      </c>
      <c r="F10598" s="11" t="s">
        <v>13</v>
      </c>
      <c r="G10598" s="37">
        <v>42453</v>
      </c>
      <c r="H10598" s="13">
        <v>42456</v>
      </c>
      <c r="I10598" s="21">
        <v>3</v>
      </c>
      <c r="J10598" s="43" t="s">
        <v>1476</v>
      </c>
      <c r="K10598" s="21">
        <f t="shared" si="330"/>
        <v>2016</v>
      </c>
      <c r="L10598" s="24">
        <f t="shared" si="331"/>
        <v>1</v>
      </c>
      <c r="M10598" s="11" t="s">
        <v>14</v>
      </c>
      <c r="N10598" s="11" t="s">
        <v>15</v>
      </c>
      <c r="O10598" s="11" t="str">
        <f>VLOOKUP(E10598,State_Code_Name!$B$1:$C$52,2,0)</f>
        <v>Texas</v>
      </c>
    </row>
    <row r="10599" spans="1:15" x14ac:dyDescent="0.3">
      <c r="A10599" s="11">
        <v>349864</v>
      </c>
      <c r="B10599" s="12" t="s">
        <v>167</v>
      </c>
      <c r="C10599" s="12" t="s">
        <v>37</v>
      </c>
      <c r="D10599" s="12" t="s">
        <v>1443</v>
      </c>
      <c r="E10599" s="11" t="s">
        <v>41</v>
      </c>
      <c r="F10599" s="11" t="s">
        <v>19</v>
      </c>
      <c r="G10599" s="37">
        <v>41344</v>
      </c>
      <c r="H10599" s="13">
        <v>41344</v>
      </c>
      <c r="I10599" s="21">
        <v>0</v>
      </c>
      <c r="J10599" s="43" t="s">
        <v>1476</v>
      </c>
      <c r="K10599" s="21">
        <f t="shared" si="330"/>
        <v>2013</v>
      </c>
      <c r="L10599" s="24">
        <f t="shared" si="331"/>
        <v>1</v>
      </c>
      <c r="M10599" s="11" t="s">
        <v>14</v>
      </c>
      <c r="N10599" s="11" t="s">
        <v>15</v>
      </c>
      <c r="O10599" s="11" t="str">
        <f>VLOOKUP(E10599,State_Code_Name!$B$1:$C$52,2,0)</f>
        <v>Nevada</v>
      </c>
    </row>
    <row r="10600" spans="1:15" x14ac:dyDescent="0.3">
      <c r="A10600" s="11">
        <v>1915610</v>
      </c>
      <c r="B10600" s="12" t="s">
        <v>55</v>
      </c>
      <c r="C10600" s="12" t="s">
        <v>53</v>
      </c>
      <c r="D10600" s="12" t="s">
        <v>102</v>
      </c>
      <c r="E10600" s="11" t="s">
        <v>36</v>
      </c>
      <c r="F10600" s="11" t="s">
        <v>19</v>
      </c>
      <c r="G10600" s="37">
        <v>42499</v>
      </c>
      <c r="H10600" s="13">
        <v>42499</v>
      </c>
      <c r="I10600" s="21">
        <v>0</v>
      </c>
      <c r="J10600" s="43" t="s">
        <v>1471</v>
      </c>
      <c r="K10600" s="21">
        <f t="shared" si="330"/>
        <v>2016</v>
      </c>
      <c r="L10600" s="24">
        <f t="shared" si="331"/>
        <v>2</v>
      </c>
      <c r="M10600" s="11" t="s">
        <v>14</v>
      </c>
      <c r="N10600" s="11" t="s">
        <v>15</v>
      </c>
      <c r="O10600" s="11" t="str">
        <f>VLOOKUP(E10600,State_Code_Name!$B$1:$C$52,2,0)</f>
        <v>Florida</v>
      </c>
    </row>
    <row r="10601" spans="1:15" x14ac:dyDescent="0.3">
      <c r="A10601" s="11">
        <v>1251159</v>
      </c>
      <c r="B10601" s="12" t="s">
        <v>717</v>
      </c>
      <c r="C10601" s="12" t="s">
        <v>33</v>
      </c>
      <c r="D10601" s="12" t="s">
        <v>45</v>
      </c>
      <c r="E10601" s="11" t="s">
        <v>26</v>
      </c>
      <c r="F10601" s="11" t="s">
        <v>19</v>
      </c>
      <c r="G10601" s="37">
        <v>42057</v>
      </c>
      <c r="H10601" s="13">
        <v>42057</v>
      </c>
      <c r="I10601" s="21">
        <v>0</v>
      </c>
      <c r="J10601" s="43" t="s">
        <v>1478</v>
      </c>
      <c r="K10601" s="21">
        <f t="shared" si="330"/>
        <v>2015</v>
      </c>
      <c r="L10601" s="24">
        <f t="shared" si="331"/>
        <v>1</v>
      </c>
      <c r="M10601" s="11" t="s">
        <v>14</v>
      </c>
      <c r="N10601" s="11" t="s">
        <v>14</v>
      </c>
      <c r="O10601" s="11" t="str">
        <f>VLOOKUP(E10601,State_Code_Name!$B$1:$C$52,2,0)</f>
        <v>Georgia</v>
      </c>
    </row>
    <row r="10602" spans="1:15" x14ac:dyDescent="0.3">
      <c r="A10602" s="11">
        <v>1741782</v>
      </c>
      <c r="B10602" s="12" t="s">
        <v>66</v>
      </c>
      <c r="C10602" s="12" t="s">
        <v>9</v>
      </c>
      <c r="D10602" s="12" t="s">
        <v>133</v>
      </c>
      <c r="E10602" s="11" t="s">
        <v>114</v>
      </c>
      <c r="F10602" s="11" t="s">
        <v>19</v>
      </c>
      <c r="G10602" s="37">
        <v>42382</v>
      </c>
      <c r="H10602" s="13">
        <v>42382</v>
      </c>
      <c r="I10602" s="21">
        <v>0</v>
      </c>
      <c r="J10602" s="43" t="s">
        <v>1474</v>
      </c>
      <c r="K10602" s="21">
        <f t="shared" si="330"/>
        <v>2016</v>
      </c>
      <c r="L10602" s="24">
        <f t="shared" si="331"/>
        <v>1</v>
      </c>
      <c r="M10602" s="11" t="s">
        <v>14</v>
      </c>
      <c r="N10602" s="11" t="s">
        <v>14</v>
      </c>
      <c r="O10602" s="11" t="str">
        <f>VLOOKUP(E10602,State_Code_Name!$B$1:$C$52,2,0)</f>
        <v>Iowa</v>
      </c>
    </row>
    <row r="10603" spans="1:15" x14ac:dyDescent="0.3">
      <c r="A10603" s="11">
        <v>1890264</v>
      </c>
      <c r="B10603" s="12" t="s">
        <v>97</v>
      </c>
      <c r="C10603" s="12" t="s">
        <v>53</v>
      </c>
      <c r="D10603" s="12" t="s">
        <v>77</v>
      </c>
      <c r="E10603" s="11" t="s">
        <v>12</v>
      </c>
      <c r="F10603" s="11" t="s">
        <v>24</v>
      </c>
      <c r="G10603" s="37">
        <v>42481</v>
      </c>
      <c r="H10603" s="13">
        <v>42481</v>
      </c>
      <c r="I10603" s="21">
        <v>0</v>
      </c>
      <c r="J10603" s="43" t="s">
        <v>1483</v>
      </c>
      <c r="K10603" s="21">
        <f t="shared" si="330"/>
        <v>2016</v>
      </c>
      <c r="L10603" s="24">
        <f t="shared" si="331"/>
        <v>2</v>
      </c>
      <c r="M10603" s="11" t="s">
        <v>14</v>
      </c>
      <c r="N10603" s="11" t="s">
        <v>15</v>
      </c>
      <c r="O10603" s="11" t="str">
        <f>VLOOKUP(E10603,State_Code_Name!$B$1:$C$52,2,0)</f>
        <v>Virginia</v>
      </c>
    </row>
    <row r="10604" spans="1:15" x14ac:dyDescent="0.3">
      <c r="A10604" s="11">
        <v>1393291</v>
      </c>
      <c r="B10604" s="12" t="s">
        <v>69</v>
      </c>
      <c r="C10604" s="12" t="s">
        <v>37</v>
      </c>
      <c r="D10604" s="12" t="s">
        <v>81</v>
      </c>
      <c r="E10604" s="11" t="s">
        <v>49</v>
      </c>
      <c r="F10604" s="11" t="s">
        <v>19</v>
      </c>
      <c r="G10604" s="37">
        <v>42151</v>
      </c>
      <c r="H10604" s="13">
        <v>42151</v>
      </c>
      <c r="I10604" s="21">
        <v>0</v>
      </c>
      <c r="J10604" s="43" t="s">
        <v>1471</v>
      </c>
      <c r="K10604" s="21">
        <f t="shared" si="330"/>
        <v>2015</v>
      </c>
      <c r="L10604" s="24">
        <f t="shared" si="331"/>
        <v>2</v>
      </c>
      <c r="M10604" s="11" t="s">
        <v>14</v>
      </c>
      <c r="N10604" s="11" t="s">
        <v>15</v>
      </c>
      <c r="O10604" s="11" t="str">
        <f>VLOOKUP(E10604,State_Code_Name!$B$1:$C$52,2,0)</f>
        <v>New Jersey</v>
      </c>
    </row>
    <row r="10605" spans="1:15" x14ac:dyDescent="0.3">
      <c r="A10605" s="11">
        <v>1283604</v>
      </c>
      <c r="B10605" s="12" t="s">
        <v>44</v>
      </c>
      <c r="C10605" s="12" t="s">
        <v>37</v>
      </c>
      <c r="D10605" s="12" t="s">
        <v>1443</v>
      </c>
      <c r="E10605" s="11" t="s">
        <v>52</v>
      </c>
      <c r="F10605" s="11" t="s">
        <v>19</v>
      </c>
      <c r="G10605" s="37">
        <v>42078</v>
      </c>
      <c r="H10605" s="13">
        <v>42078</v>
      </c>
      <c r="I10605" s="21">
        <v>0</v>
      </c>
      <c r="J10605" s="43" t="s">
        <v>1476</v>
      </c>
      <c r="K10605" s="21">
        <f t="shared" si="330"/>
        <v>2015</v>
      </c>
      <c r="L10605" s="24">
        <f t="shared" si="331"/>
        <v>1</v>
      </c>
      <c r="M10605" s="11" t="s">
        <v>14</v>
      </c>
      <c r="N10605" s="11" t="s">
        <v>14</v>
      </c>
      <c r="O10605" s="11" t="str">
        <f>VLOOKUP(E10605,State_Code_Name!$B$1:$C$52,2,0)</f>
        <v>Washington</v>
      </c>
    </row>
    <row r="10606" spans="1:15" x14ac:dyDescent="0.3">
      <c r="A10606" s="11">
        <v>1983678</v>
      </c>
      <c r="B10606" s="12" t="s">
        <v>64</v>
      </c>
      <c r="C10606" s="12" t="s">
        <v>62</v>
      </c>
      <c r="D10606" s="12" t="s">
        <v>279</v>
      </c>
      <c r="E10606" s="11" t="s">
        <v>105</v>
      </c>
      <c r="F10606" s="11" t="s">
        <v>19</v>
      </c>
      <c r="G10606" s="37">
        <v>42545</v>
      </c>
      <c r="H10606" s="13">
        <v>42545</v>
      </c>
      <c r="I10606" s="21">
        <v>0</v>
      </c>
      <c r="J10606" s="43" t="s">
        <v>1477</v>
      </c>
      <c r="K10606" s="21">
        <f t="shared" si="330"/>
        <v>2016</v>
      </c>
      <c r="L10606" s="24">
        <f t="shared" si="331"/>
        <v>2</v>
      </c>
      <c r="M10606" s="11" t="s">
        <v>14</v>
      </c>
      <c r="N10606" s="11" t="s">
        <v>15</v>
      </c>
      <c r="O10606" s="11" t="str">
        <f>VLOOKUP(E10606,State_Code_Name!$B$1:$C$52,2,0)</f>
        <v>Indiana</v>
      </c>
    </row>
    <row r="10607" spans="1:15" x14ac:dyDescent="0.3">
      <c r="A10607" s="11">
        <v>1915025</v>
      </c>
      <c r="B10607" s="12" t="s">
        <v>39</v>
      </c>
      <c r="C10607" s="12" t="s">
        <v>37</v>
      </c>
      <c r="D10607" s="12" t="s">
        <v>81</v>
      </c>
      <c r="E10607" s="11" t="s">
        <v>99</v>
      </c>
      <c r="F10607" s="11" t="s">
        <v>19</v>
      </c>
      <c r="G10607" s="37">
        <v>42499</v>
      </c>
      <c r="H10607" s="13">
        <v>42499</v>
      </c>
      <c r="I10607" s="21">
        <v>0</v>
      </c>
      <c r="J10607" s="43" t="s">
        <v>1471</v>
      </c>
      <c r="K10607" s="21">
        <f t="shared" si="330"/>
        <v>2016</v>
      </c>
      <c r="L10607" s="24">
        <f t="shared" si="331"/>
        <v>2</v>
      </c>
      <c r="M10607" s="11" t="s">
        <v>14</v>
      </c>
      <c r="N10607" s="11" t="s">
        <v>14</v>
      </c>
      <c r="O10607" s="11" t="str">
        <f>VLOOKUP(E10607,State_Code_Name!$B$1:$C$52,2,0)</f>
        <v>Arizona</v>
      </c>
    </row>
    <row r="10608" spans="1:15" x14ac:dyDescent="0.3">
      <c r="A10608" s="11">
        <v>608847</v>
      </c>
      <c r="B10608" s="12" t="s">
        <v>44</v>
      </c>
      <c r="C10608" s="12" t="s">
        <v>27</v>
      </c>
      <c r="D10608" s="12" t="s">
        <v>28</v>
      </c>
      <c r="E10608" s="11" t="s">
        <v>26</v>
      </c>
      <c r="F10608" s="11" t="s">
        <v>19</v>
      </c>
      <c r="G10608" s="37">
        <v>41600</v>
      </c>
      <c r="H10608" s="13">
        <v>41600</v>
      </c>
      <c r="I10608" s="21">
        <v>0</v>
      </c>
      <c r="J10608" s="43" t="s">
        <v>1479</v>
      </c>
      <c r="K10608" s="21">
        <f t="shared" si="330"/>
        <v>2013</v>
      </c>
      <c r="L10608" s="24">
        <f t="shared" si="331"/>
        <v>4</v>
      </c>
      <c r="M10608" s="11" t="s">
        <v>14</v>
      </c>
      <c r="N10608" s="11" t="s">
        <v>15</v>
      </c>
      <c r="O10608" s="11" t="str">
        <f>VLOOKUP(E10608,State_Code_Name!$B$1:$C$52,2,0)</f>
        <v>Georgia</v>
      </c>
    </row>
    <row r="10609" spans="1:15" x14ac:dyDescent="0.3">
      <c r="A10609" s="11">
        <v>1136596</v>
      </c>
      <c r="B10609" s="12" t="s">
        <v>82</v>
      </c>
      <c r="C10609" s="12" t="s">
        <v>37</v>
      </c>
      <c r="D10609" s="12" t="s">
        <v>278</v>
      </c>
      <c r="E10609" s="11" t="s">
        <v>36</v>
      </c>
      <c r="F10609" s="11" t="s">
        <v>19</v>
      </c>
      <c r="G10609" s="37">
        <v>41974</v>
      </c>
      <c r="H10609" s="13">
        <v>41974</v>
      </c>
      <c r="I10609" s="21">
        <v>0</v>
      </c>
      <c r="J10609" s="43" t="s">
        <v>1475</v>
      </c>
      <c r="K10609" s="21">
        <f t="shared" si="330"/>
        <v>2014</v>
      </c>
      <c r="L10609" s="24">
        <f t="shared" si="331"/>
        <v>4</v>
      </c>
      <c r="M10609" s="11" t="s">
        <v>14</v>
      </c>
      <c r="N10609" s="11" t="s">
        <v>14</v>
      </c>
      <c r="O10609" s="11" t="str">
        <f>VLOOKUP(E10609,State_Code_Name!$B$1:$C$52,2,0)</f>
        <v>Florida</v>
      </c>
    </row>
    <row r="10610" spans="1:15" x14ac:dyDescent="0.3">
      <c r="A10610" s="11">
        <v>561200</v>
      </c>
      <c r="B10610" s="12" t="s">
        <v>64</v>
      </c>
      <c r="C10610" s="12" t="s">
        <v>62</v>
      </c>
      <c r="D10610" s="12" t="s">
        <v>63</v>
      </c>
      <c r="E10610" s="11" t="s">
        <v>30</v>
      </c>
      <c r="F10610" s="11" t="s">
        <v>19</v>
      </c>
      <c r="G10610" s="37">
        <v>41564</v>
      </c>
      <c r="H10610" s="13">
        <v>41565</v>
      </c>
      <c r="I10610" s="21">
        <v>1</v>
      </c>
      <c r="J10610" s="43" t="s">
        <v>1473</v>
      </c>
      <c r="K10610" s="21">
        <f t="shared" si="330"/>
        <v>2013</v>
      </c>
      <c r="L10610" s="24">
        <f t="shared" si="331"/>
        <v>4</v>
      </c>
      <c r="M10610" s="11" t="s">
        <v>14</v>
      </c>
      <c r="N10610" s="11" t="s">
        <v>15</v>
      </c>
      <c r="O10610" s="11" t="str">
        <f>VLOOKUP(E10610,State_Code_Name!$B$1:$C$52,2,0)</f>
        <v>Connecticut</v>
      </c>
    </row>
    <row r="10611" spans="1:15" x14ac:dyDescent="0.3">
      <c r="A10611" s="11">
        <v>1563310</v>
      </c>
      <c r="B10611" s="12" t="s">
        <v>284</v>
      </c>
      <c r="C10611" s="12" t="s">
        <v>27</v>
      </c>
      <c r="D10611" s="12" t="s">
        <v>28</v>
      </c>
      <c r="E10611" s="11" t="s">
        <v>26</v>
      </c>
      <c r="F10611" s="11" t="s">
        <v>19</v>
      </c>
      <c r="G10611" s="37">
        <v>42261</v>
      </c>
      <c r="H10611" s="13">
        <v>42261</v>
      </c>
      <c r="I10611" s="21">
        <v>0</v>
      </c>
      <c r="J10611" s="43" t="s">
        <v>1480</v>
      </c>
      <c r="K10611" s="21">
        <f t="shared" si="330"/>
        <v>2015</v>
      </c>
      <c r="L10611" s="24">
        <f t="shared" si="331"/>
        <v>3</v>
      </c>
      <c r="M10611" s="11" t="s">
        <v>14</v>
      </c>
      <c r="N10611" s="11" t="s">
        <v>15</v>
      </c>
      <c r="O10611" s="11" t="str">
        <f>VLOOKUP(E10611,State_Code_Name!$B$1:$C$52,2,0)</f>
        <v>Georgia</v>
      </c>
    </row>
    <row r="10612" spans="1:15" x14ac:dyDescent="0.3">
      <c r="A10612" s="11">
        <v>1763923</v>
      </c>
      <c r="B10612" s="12" t="s">
        <v>31</v>
      </c>
      <c r="C10612" s="12" t="s">
        <v>27</v>
      </c>
      <c r="D10612" s="12" t="s">
        <v>57</v>
      </c>
      <c r="E10612" s="11" t="s">
        <v>32</v>
      </c>
      <c r="F10612" s="11" t="s">
        <v>303</v>
      </c>
      <c r="G10612" s="37">
        <v>42398</v>
      </c>
      <c r="H10612" s="13">
        <v>42404</v>
      </c>
      <c r="I10612" s="21">
        <v>6</v>
      </c>
      <c r="J10612" s="43" t="s">
        <v>1474</v>
      </c>
      <c r="K10612" s="21">
        <f t="shared" si="330"/>
        <v>2016</v>
      </c>
      <c r="L10612" s="24">
        <f t="shared" si="331"/>
        <v>1</v>
      </c>
      <c r="M10612" s="11" t="s">
        <v>14</v>
      </c>
      <c r="N10612" s="11" t="s">
        <v>15</v>
      </c>
      <c r="O10612" s="11" t="str">
        <f>VLOOKUP(E10612,State_Code_Name!$B$1:$C$52,2,0)</f>
        <v>Texas</v>
      </c>
    </row>
    <row r="10613" spans="1:15" x14ac:dyDescent="0.3">
      <c r="A10613" s="11">
        <v>1471087</v>
      </c>
      <c r="B10613" s="12" t="s">
        <v>51</v>
      </c>
      <c r="C10613" s="12" t="s">
        <v>37</v>
      </c>
      <c r="D10613" s="12" t="s">
        <v>38</v>
      </c>
      <c r="E10613" s="11" t="s">
        <v>75</v>
      </c>
      <c r="F10613" s="11" t="s">
        <v>19</v>
      </c>
      <c r="G10613" s="37">
        <v>42201</v>
      </c>
      <c r="H10613" s="13">
        <v>42207</v>
      </c>
      <c r="I10613" s="21">
        <v>6</v>
      </c>
      <c r="J10613" s="43" t="s">
        <v>1481</v>
      </c>
      <c r="K10613" s="21">
        <f t="shared" si="330"/>
        <v>2015</v>
      </c>
      <c r="L10613" s="24">
        <f t="shared" si="331"/>
        <v>3</v>
      </c>
      <c r="M10613" s="11" t="s">
        <v>14</v>
      </c>
      <c r="N10613" s="11" t="s">
        <v>15</v>
      </c>
      <c r="O10613" s="11" t="str">
        <f>VLOOKUP(E10613,State_Code_Name!$B$1:$C$52,2,0)</f>
        <v>Tennessee</v>
      </c>
    </row>
    <row r="10614" spans="1:15" x14ac:dyDescent="0.3">
      <c r="A10614" s="11">
        <v>703599</v>
      </c>
      <c r="B10614" s="12" t="s">
        <v>521</v>
      </c>
      <c r="C10614" s="12" t="s">
        <v>33</v>
      </c>
      <c r="D10614" s="12" t="s">
        <v>45</v>
      </c>
      <c r="E10614" s="11" t="s">
        <v>32</v>
      </c>
      <c r="F10614" s="11" t="s">
        <v>19</v>
      </c>
      <c r="G10614" s="37">
        <v>41677</v>
      </c>
      <c r="H10614" s="13">
        <v>41680</v>
      </c>
      <c r="I10614" s="21">
        <v>3</v>
      </c>
      <c r="J10614" s="43" t="s">
        <v>1478</v>
      </c>
      <c r="K10614" s="21">
        <f t="shared" si="330"/>
        <v>2014</v>
      </c>
      <c r="L10614" s="24">
        <f t="shared" si="331"/>
        <v>1</v>
      </c>
      <c r="M10614" s="11" t="s">
        <v>14</v>
      </c>
      <c r="N10614" s="11" t="s">
        <v>15</v>
      </c>
      <c r="O10614" s="11" t="str">
        <f>VLOOKUP(E10614,State_Code_Name!$B$1:$C$52,2,0)</f>
        <v>Texas</v>
      </c>
    </row>
    <row r="10615" spans="1:15" x14ac:dyDescent="0.3">
      <c r="A10615" s="11">
        <v>1769814</v>
      </c>
      <c r="B10615" s="12" t="s">
        <v>251</v>
      </c>
      <c r="C10615" s="12" t="s">
        <v>33</v>
      </c>
      <c r="D10615" s="12" t="s">
        <v>42</v>
      </c>
      <c r="E10615" s="11" t="s">
        <v>23</v>
      </c>
      <c r="F10615" s="11" t="s">
        <v>19</v>
      </c>
      <c r="G10615" s="37">
        <v>42402</v>
      </c>
      <c r="H10615" s="13">
        <v>42402</v>
      </c>
      <c r="I10615" s="21">
        <v>0</v>
      </c>
      <c r="J10615" s="43" t="s">
        <v>1478</v>
      </c>
      <c r="K10615" s="21">
        <f t="shared" si="330"/>
        <v>2016</v>
      </c>
      <c r="L10615" s="24">
        <f t="shared" si="331"/>
        <v>1</v>
      </c>
      <c r="M10615" s="11" t="s">
        <v>14</v>
      </c>
      <c r="N10615" s="11" t="s">
        <v>14</v>
      </c>
      <c r="O10615" s="11" t="str">
        <f>VLOOKUP(E10615,State_Code_Name!$B$1:$C$52,2,0)</f>
        <v>New York</v>
      </c>
    </row>
    <row r="10616" spans="1:15" x14ac:dyDescent="0.3">
      <c r="A10616" s="11">
        <v>1186377</v>
      </c>
      <c r="B10616" s="12" t="s">
        <v>239</v>
      </c>
      <c r="C10616" s="12" t="s">
        <v>33</v>
      </c>
      <c r="D10616" s="12" t="s">
        <v>45</v>
      </c>
      <c r="E10616" s="11" t="s">
        <v>32</v>
      </c>
      <c r="F10616" s="11" t="s">
        <v>19</v>
      </c>
      <c r="G10616" s="37">
        <v>42012</v>
      </c>
      <c r="H10616" s="13">
        <v>42012</v>
      </c>
      <c r="I10616" s="21">
        <v>0</v>
      </c>
      <c r="J10616" s="43" t="s">
        <v>1474</v>
      </c>
      <c r="K10616" s="21">
        <f t="shared" si="330"/>
        <v>2015</v>
      </c>
      <c r="L10616" s="24">
        <f t="shared" si="331"/>
        <v>1</v>
      </c>
      <c r="M10616" s="11" t="s">
        <v>14</v>
      </c>
      <c r="N10616" s="11" t="s">
        <v>15</v>
      </c>
      <c r="O10616" s="11" t="str">
        <f>VLOOKUP(E10616,State_Code_Name!$B$1:$C$52,2,0)</f>
        <v>Texas</v>
      </c>
    </row>
    <row r="10617" spans="1:15" x14ac:dyDescent="0.3">
      <c r="A10617" s="11">
        <v>1525769</v>
      </c>
      <c r="B10617" s="12" t="s">
        <v>11</v>
      </c>
      <c r="C10617" s="12" t="s">
        <v>16</v>
      </c>
      <c r="D10617" s="12" t="s">
        <v>1442</v>
      </c>
      <c r="E10617" s="11" t="s">
        <v>98</v>
      </c>
      <c r="F10617" s="11" t="s">
        <v>303</v>
      </c>
      <c r="G10617" s="37">
        <v>42235</v>
      </c>
      <c r="H10617" s="13">
        <v>42235</v>
      </c>
      <c r="I10617" s="21">
        <v>0</v>
      </c>
      <c r="J10617" s="43" t="s">
        <v>1482</v>
      </c>
      <c r="K10617" s="21">
        <f t="shared" si="330"/>
        <v>2015</v>
      </c>
      <c r="L10617" s="24">
        <f t="shared" si="331"/>
        <v>3</v>
      </c>
      <c r="M10617" s="11" t="s">
        <v>14</v>
      </c>
      <c r="N10617" s="11" t="s">
        <v>15</v>
      </c>
      <c r="O10617" s="11" t="str">
        <f>VLOOKUP(E10617,State_Code_Name!$B$1:$C$52,2,0)</f>
        <v>Colorado</v>
      </c>
    </row>
    <row r="10618" spans="1:15" x14ac:dyDescent="0.3">
      <c r="A10618" s="11">
        <v>703363</v>
      </c>
      <c r="B10618" s="12" t="s">
        <v>623</v>
      </c>
      <c r="C10618" s="12" t="s">
        <v>27</v>
      </c>
      <c r="D10618" s="12" t="s">
        <v>28</v>
      </c>
      <c r="E10618" s="11" t="s">
        <v>32</v>
      </c>
      <c r="F10618" s="11" t="s">
        <v>19</v>
      </c>
      <c r="G10618" s="37">
        <v>41677</v>
      </c>
      <c r="H10618" s="13">
        <v>41677</v>
      </c>
      <c r="I10618" s="21">
        <v>0</v>
      </c>
      <c r="J10618" s="43" t="s">
        <v>1478</v>
      </c>
      <c r="K10618" s="21">
        <f t="shared" si="330"/>
        <v>2014</v>
      </c>
      <c r="L10618" s="24">
        <f t="shared" si="331"/>
        <v>1</v>
      </c>
      <c r="M10618" s="11" t="s">
        <v>14</v>
      </c>
      <c r="N10618" s="11" t="s">
        <v>15</v>
      </c>
      <c r="O10618" s="11" t="str">
        <f>VLOOKUP(E10618,State_Code_Name!$B$1:$C$52,2,0)</f>
        <v>Texas</v>
      </c>
    </row>
    <row r="10619" spans="1:15" x14ac:dyDescent="0.3">
      <c r="A10619" s="11">
        <v>2047351</v>
      </c>
      <c r="B10619" s="12" t="s">
        <v>11</v>
      </c>
      <c r="C10619" s="12" t="s">
        <v>16</v>
      </c>
      <c r="D10619" s="12" t="s">
        <v>21</v>
      </c>
      <c r="E10619" s="11" t="s">
        <v>18</v>
      </c>
      <c r="F10619" s="11" t="s">
        <v>19</v>
      </c>
      <c r="G10619" s="37">
        <v>42586</v>
      </c>
      <c r="H10619" s="13">
        <v>42586</v>
      </c>
      <c r="I10619" s="21">
        <v>0</v>
      </c>
      <c r="J10619" s="43" t="s">
        <v>1482</v>
      </c>
      <c r="K10619" s="21">
        <f t="shared" si="330"/>
        <v>2016</v>
      </c>
      <c r="L10619" s="24">
        <f t="shared" si="331"/>
        <v>3</v>
      </c>
      <c r="M10619" s="11" t="s">
        <v>14</v>
      </c>
      <c r="N10619" s="11" t="s">
        <v>14</v>
      </c>
      <c r="O10619" s="11" t="str">
        <f>VLOOKUP(E10619,State_Code_Name!$B$1:$C$52,2,0)</f>
        <v>California</v>
      </c>
    </row>
    <row r="10620" spans="1:15" x14ac:dyDescent="0.3">
      <c r="A10620" s="11">
        <v>752240</v>
      </c>
      <c r="B10620" s="12" t="s">
        <v>385</v>
      </c>
      <c r="C10620" s="12" t="s">
        <v>33</v>
      </c>
      <c r="D10620" s="12" t="s">
        <v>115</v>
      </c>
      <c r="E10620" s="11" t="s">
        <v>12</v>
      </c>
      <c r="F10620" s="11" t="s">
        <v>19</v>
      </c>
      <c r="G10620" s="37">
        <v>41708</v>
      </c>
      <c r="H10620" s="13">
        <v>41708</v>
      </c>
      <c r="I10620" s="21">
        <v>0</v>
      </c>
      <c r="J10620" s="43" t="s">
        <v>1476</v>
      </c>
      <c r="K10620" s="21">
        <f t="shared" si="330"/>
        <v>2014</v>
      </c>
      <c r="L10620" s="24">
        <f t="shared" si="331"/>
        <v>1</v>
      </c>
      <c r="M10620" s="11" t="s">
        <v>14</v>
      </c>
      <c r="N10620" s="11" t="s">
        <v>15</v>
      </c>
      <c r="O10620" s="11" t="str">
        <f>VLOOKUP(E10620,State_Code_Name!$B$1:$C$52,2,0)</f>
        <v>Virginia</v>
      </c>
    </row>
    <row r="10621" spans="1:15" x14ac:dyDescent="0.3">
      <c r="A10621" s="11">
        <v>795704</v>
      </c>
      <c r="B10621" s="12" t="s">
        <v>104</v>
      </c>
      <c r="C10621" s="12" t="s">
        <v>33</v>
      </c>
      <c r="D10621" s="12" t="s">
        <v>1441</v>
      </c>
      <c r="E10621" s="11" t="s">
        <v>30</v>
      </c>
      <c r="F10621" s="11" t="s">
        <v>19</v>
      </c>
      <c r="G10621" s="37">
        <v>41735</v>
      </c>
      <c r="H10621" s="13">
        <v>41735</v>
      </c>
      <c r="I10621" s="21">
        <v>0</v>
      </c>
      <c r="J10621" s="43" t="s">
        <v>1483</v>
      </c>
      <c r="K10621" s="21">
        <f t="shared" si="330"/>
        <v>2014</v>
      </c>
      <c r="L10621" s="24">
        <f t="shared" si="331"/>
        <v>2</v>
      </c>
      <c r="M10621" s="11" t="s">
        <v>14</v>
      </c>
      <c r="N10621" s="11" t="s">
        <v>15</v>
      </c>
      <c r="O10621" s="11" t="str">
        <f>VLOOKUP(E10621,State_Code_Name!$B$1:$C$52,2,0)</f>
        <v>Connecticut</v>
      </c>
    </row>
    <row r="10622" spans="1:15" x14ac:dyDescent="0.3">
      <c r="A10622" s="11">
        <v>1296115</v>
      </c>
      <c r="B10622" s="12" t="s">
        <v>162</v>
      </c>
      <c r="C10622" s="12" t="s">
        <v>16</v>
      </c>
      <c r="D10622" s="12" t="s">
        <v>21</v>
      </c>
      <c r="E10622" s="11" t="s">
        <v>40</v>
      </c>
      <c r="F10622" s="11" t="s">
        <v>303</v>
      </c>
      <c r="G10622" s="37">
        <v>42086</v>
      </c>
      <c r="H10622" s="13">
        <v>42087</v>
      </c>
      <c r="I10622" s="21">
        <v>1</v>
      </c>
      <c r="J10622" s="43" t="s">
        <v>1476</v>
      </c>
      <c r="K10622" s="21">
        <f t="shared" si="330"/>
        <v>2015</v>
      </c>
      <c r="L10622" s="24">
        <f t="shared" si="331"/>
        <v>1</v>
      </c>
      <c r="M10622" s="11" t="s">
        <v>14</v>
      </c>
      <c r="N10622" s="11" t="s">
        <v>15</v>
      </c>
      <c r="O10622" s="11" t="str">
        <f>VLOOKUP(E10622,State_Code_Name!$B$1:$C$52,2,0)</f>
        <v>Ohio</v>
      </c>
    </row>
    <row r="10623" spans="1:15" x14ac:dyDescent="0.3">
      <c r="A10623" s="11">
        <v>1178038</v>
      </c>
      <c r="B10623" s="12" t="s">
        <v>61</v>
      </c>
      <c r="C10623" s="12" t="s">
        <v>53</v>
      </c>
      <c r="D10623" s="12" t="s">
        <v>102</v>
      </c>
      <c r="E10623" s="11" t="s">
        <v>36</v>
      </c>
      <c r="F10623" s="11" t="s">
        <v>19</v>
      </c>
      <c r="G10623" s="37">
        <v>42005</v>
      </c>
      <c r="H10623" s="13">
        <v>42005</v>
      </c>
      <c r="I10623" s="21">
        <v>0</v>
      </c>
      <c r="J10623" s="43" t="s">
        <v>1474</v>
      </c>
      <c r="K10623" s="21">
        <f t="shared" si="330"/>
        <v>2015</v>
      </c>
      <c r="L10623" s="24">
        <f t="shared" si="331"/>
        <v>1</v>
      </c>
      <c r="M10623" s="11" t="s">
        <v>14</v>
      </c>
      <c r="N10623" s="11" t="s">
        <v>14</v>
      </c>
      <c r="O10623" s="11" t="str">
        <f>VLOOKUP(E10623,State_Code_Name!$B$1:$C$52,2,0)</f>
        <v>Florida</v>
      </c>
    </row>
    <row r="10624" spans="1:15" x14ac:dyDescent="0.3">
      <c r="A10624" s="11">
        <v>956868</v>
      </c>
      <c r="B10624" s="12" t="s">
        <v>686</v>
      </c>
      <c r="C10624" s="12" t="s">
        <v>62</v>
      </c>
      <c r="D10624" s="12" t="s">
        <v>279</v>
      </c>
      <c r="E10624" s="11" t="s">
        <v>85</v>
      </c>
      <c r="F10624" s="11" t="s">
        <v>19</v>
      </c>
      <c r="G10624" s="37">
        <v>41848</v>
      </c>
      <c r="H10624" s="13">
        <v>41851</v>
      </c>
      <c r="I10624" s="21">
        <v>3</v>
      </c>
      <c r="J10624" s="43" t="s">
        <v>1481</v>
      </c>
      <c r="K10624" s="21">
        <f t="shared" si="330"/>
        <v>2014</v>
      </c>
      <c r="L10624" s="24">
        <f t="shared" si="331"/>
        <v>3</v>
      </c>
      <c r="M10624" s="11" t="s">
        <v>14</v>
      </c>
      <c r="N10624" s="11" t="s">
        <v>15</v>
      </c>
      <c r="O10624" s="11" t="str">
        <f>VLOOKUP(E10624,State_Code_Name!$B$1:$C$52,2,0)</f>
        <v>Wisconsin</v>
      </c>
    </row>
    <row r="10625" spans="1:15" x14ac:dyDescent="0.3">
      <c r="A10625" s="11">
        <v>1201096</v>
      </c>
      <c r="B10625" s="12" t="s">
        <v>123</v>
      </c>
      <c r="C10625" s="12" t="s">
        <v>27</v>
      </c>
      <c r="D10625" s="12" t="s">
        <v>57</v>
      </c>
      <c r="E10625" s="11" t="s">
        <v>71</v>
      </c>
      <c r="F10625" s="11" t="s">
        <v>19</v>
      </c>
      <c r="G10625" s="37">
        <v>42025</v>
      </c>
      <c r="H10625" s="13">
        <v>42025</v>
      </c>
      <c r="I10625" s="21">
        <v>0</v>
      </c>
      <c r="J10625" s="43" t="s">
        <v>1474</v>
      </c>
      <c r="K10625" s="21">
        <f t="shared" si="330"/>
        <v>2015</v>
      </c>
      <c r="L10625" s="24">
        <f t="shared" si="331"/>
        <v>1</v>
      </c>
      <c r="M10625" s="11" t="s">
        <v>14</v>
      </c>
      <c r="N10625" s="11" t="s">
        <v>15</v>
      </c>
      <c r="O10625" s="11" t="str">
        <f>VLOOKUP(E10625,State_Code_Name!$B$1:$C$52,2,0)</f>
        <v>Massachusetts</v>
      </c>
    </row>
    <row r="10626" spans="1:15" x14ac:dyDescent="0.3">
      <c r="A10626" s="11">
        <v>862455</v>
      </c>
      <c r="B10626" s="12" t="s">
        <v>44</v>
      </c>
      <c r="C10626" s="12" t="s">
        <v>27</v>
      </c>
      <c r="D10626" s="12" t="s">
        <v>28</v>
      </c>
      <c r="E10626" s="11" t="s">
        <v>36</v>
      </c>
      <c r="F10626" s="11" t="s">
        <v>303</v>
      </c>
      <c r="G10626" s="37">
        <v>41780</v>
      </c>
      <c r="H10626" s="13">
        <v>41781</v>
      </c>
      <c r="I10626" s="21">
        <v>1</v>
      </c>
      <c r="J10626" s="43" t="s">
        <v>1471</v>
      </c>
      <c r="K10626" s="21">
        <f t="shared" si="330"/>
        <v>2014</v>
      </c>
      <c r="L10626" s="24">
        <f t="shared" si="331"/>
        <v>2</v>
      </c>
      <c r="M10626" s="11" t="s">
        <v>14</v>
      </c>
      <c r="N10626" s="11" t="s">
        <v>14</v>
      </c>
      <c r="O10626" s="11" t="str">
        <f>VLOOKUP(E10626,State_Code_Name!$B$1:$C$52,2,0)</f>
        <v>Florida</v>
      </c>
    </row>
    <row r="10627" spans="1:15" x14ac:dyDescent="0.3">
      <c r="A10627" s="11">
        <v>1523485</v>
      </c>
      <c r="B10627" s="12" t="s">
        <v>1144</v>
      </c>
      <c r="C10627" s="12" t="s">
        <v>9</v>
      </c>
      <c r="D10627" s="12" t="s">
        <v>133</v>
      </c>
      <c r="E10627" s="11" t="s">
        <v>75</v>
      </c>
      <c r="F10627" s="11" t="s">
        <v>19</v>
      </c>
      <c r="G10627" s="37">
        <v>42234</v>
      </c>
      <c r="H10627" s="13">
        <v>42243</v>
      </c>
      <c r="I10627" s="21">
        <v>9</v>
      </c>
      <c r="J10627" s="43" t="s">
        <v>1482</v>
      </c>
      <c r="K10627" s="21">
        <f t="shared" ref="K10627:K10690" si="332">YEAR(G10627)</f>
        <v>2015</v>
      </c>
      <c r="L10627" s="24">
        <f t="shared" ref="L10627:L10690" si="333">ROUNDUP(MONTH(G10627)/3,0)</f>
        <v>3</v>
      </c>
      <c r="M10627" s="11" t="s">
        <v>14</v>
      </c>
      <c r="N10627" s="11" t="s">
        <v>15</v>
      </c>
      <c r="O10627" s="11" t="str">
        <f>VLOOKUP(E10627,State_Code_Name!$B$1:$C$52,2,0)</f>
        <v>Tennessee</v>
      </c>
    </row>
    <row r="10628" spans="1:15" x14ac:dyDescent="0.3">
      <c r="A10628" s="11">
        <v>1395530</v>
      </c>
      <c r="B10628" s="12" t="s">
        <v>74</v>
      </c>
      <c r="C10628" s="12" t="s">
        <v>33</v>
      </c>
      <c r="D10628" s="12" t="s">
        <v>42</v>
      </c>
      <c r="E10628" s="11" t="s">
        <v>113</v>
      </c>
      <c r="F10628" s="11" t="s">
        <v>58</v>
      </c>
      <c r="G10628" s="37">
        <v>42152</v>
      </c>
      <c r="H10628" s="13">
        <v>42152</v>
      </c>
      <c r="I10628" s="21">
        <v>0</v>
      </c>
      <c r="J10628" s="43" t="s">
        <v>1471</v>
      </c>
      <c r="K10628" s="21">
        <f t="shared" si="332"/>
        <v>2015</v>
      </c>
      <c r="L10628" s="24">
        <f t="shared" si="333"/>
        <v>2</v>
      </c>
      <c r="M10628" s="11" t="s">
        <v>14</v>
      </c>
      <c r="N10628" s="11" t="s">
        <v>15</v>
      </c>
      <c r="O10628" s="11" t="str">
        <f>VLOOKUP(E10628,State_Code_Name!$B$1:$C$52,2,0)</f>
        <v>South Carolina</v>
      </c>
    </row>
    <row r="10629" spans="1:15" x14ac:dyDescent="0.3">
      <c r="A10629" s="11">
        <v>645819</v>
      </c>
      <c r="B10629" s="12" t="s">
        <v>11</v>
      </c>
      <c r="C10629" s="12" t="s">
        <v>27</v>
      </c>
      <c r="D10629" s="12" t="s">
        <v>57</v>
      </c>
      <c r="E10629" s="11" t="s">
        <v>18</v>
      </c>
      <c r="F10629" s="11" t="s">
        <v>13</v>
      </c>
      <c r="G10629" s="37">
        <v>41634</v>
      </c>
      <c r="H10629" s="13">
        <v>41641</v>
      </c>
      <c r="I10629" s="21">
        <v>7</v>
      </c>
      <c r="J10629" s="43" t="s">
        <v>1475</v>
      </c>
      <c r="K10629" s="21">
        <f t="shared" si="332"/>
        <v>2013</v>
      </c>
      <c r="L10629" s="24">
        <f t="shared" si="333"/>
        <v>4</v>
      </c>
      <c r="M10629" s="11" t="s">
        <v>14</v>
      </c>
      <c r="N10629" s="11" t="s">
        <v>15</v>
      </c>
      <c r="O10629" s="11" t="str">
        <f>VLOOKUP(E10629,State_Code_Name!$B$1:$C$52,2,0)</f>
        <v>California</v>
      </c>
    </row>
    <row r="10630" spans="1:15" x14ac:dyDescent="0.3">
      <c r="A10630" s="11">
        <v>1811635</v>
      </c>
      <c r="B10630" s="12" t="s">
        <v>1021</v>
      </c>
      <c r="C10630" s="12" t="s">
        <v>27</v>
      </c>
      <c r="D10630" s="12" t="s">
        <v>28</v>
      </c>
      <c r="E10630" s="11" t="s">
        <v>18</v>
      </c>
      <c r="F10630" s="11" t="s">
        <v>13</v>
      </c>
      <c r="G10630" s="37">
        <v>42430</v>
      </c>
      <c r="H10630" s="13">
        <v>42430</v>
      </c>
      <c r="I10630" s="21">
        <v>0</v>
      </c>
      <c r="J10630" s="43" t="s">
        <v>1476</v>
      </c>
      <c r="K10630" s="21">
        <f t="shared" si="332"/>
        <v>2016</v>
      </c>
      <c r="L10630" s="24">
        <f t="shared" si="333"/>
        <v>1</v>
      </c>
      <c r="M10630" s="11" t="s">
        <v>14</v>
      </c>
      <c r="N10630" s="11" t="s">
        <v>14</v>
      </c>
      <c r="O10630" s="11" t="str">
        <f>VLOOKUP(E10630,State_Code_Name!$B$1:$C$52,2,0)</f>
        <v>California</v>
      </c>
    </row>
    <row r="10631" spans="1:15" x14ac:dyDescent="0.3">
      <c r="A10631" s="11">
        <v>1114174</v>
      </c>
      <c r="B10631" s="12" t="s">
        <v>11</v>
      </c>
      <c r="C10631" s="12" t="s">
        <v>37</v>
      </c>
      <c r="D10631" s="12" t="s">
        <v>120</v>
      </c>
      <c r="E10631" s="11" t="s">
        <v>98</v>
      </c>
      <c r="F10631" s="11" t="s">
        <v>19</v>
      </c>
      <c r="G10631" s="37">
        <v>41956</v>
      </c>
      <c r="H10631" s="13">
        <v>41956</v>
      </c>
      <c r="I10631" s="21">
        <v>0</v>
      </c>
      <c r="J10631" s="43" t="s">
        <v>1479</v>
      </c>
      <c r="K10631" s="21">
        <f t="shared" si="332"/>
        <v>2014</v>
      </c>
      <c r="L10631" s="24">
        <f t="shared" si="333"/>
        <v>4</v>
      </c>
      <c r="M10631" s="11" t="s">
        <v>14</v>
      </c>
      <c r="N10631" s="11" t="s">
        <v>15</v>
      </c>
      <c r="O10631" s="11" t="str">
        <f>VLOOKUP(E10631,State_Code_Name!$B$1:$C$52,2,0)</f>
        <v>Colorado</v>
      </c>
    </row>
    <row r="10632" spans="1:15" x14ac:dyDescent="0.3">
      <c r="A10632" s="11">
        <v>1772543</v>
      </c>
      <c r="B10632" s="12" t="s">
        <v>654</v>
      </c>
      <c r="C10632" s="12" t="s">
        <v>33</v>
      </c>
      <c r="D10632" s="12" t="s">
        <v>45</v>
      </c>
      <c r="E10632" s="11" t="s">
        <v>73</v>
      </c>
      <c r="F10632" s="11" t="s">
        <v>19</v>
      </c>
      <c r="G10632" s="37">
        <v>42404</v>
      </c>
      <c r="H10632" s="13">
        <v>42404</v>
      </c>
      <c r="I10632" s="21">
        <v>0</v>
      </c>
      <c r="J10632" s="43" t="s">
        <v>1478</v>
      </c>
      <c r="K10632" s="21">
        <f t="shared" si="332"/>
        <v>2016</v>
      </c>
      <c r="L10632" s="24">
        <f t="shared" si="333"/>
        <v>1</v>
      </c>
      <c r="M10632" s="11" t="s">
        <v>14</v>
      </c>
      <c r="N10632" s="11" t="s">
        <v>15</v>
      </c>
      <c r="O10632" s="11" t="str">
        <f>VLOOKUP(E10632,State_Code_Name!$B$1:$C$52,2,0)</f>
        <v>Kentucky</v>
      </c>
    </row>
    <row r="10633" spans="1:15" x14ac:dyDescent="0.3">
      <c r="A10633" s="11">
        <v>836248</v>
      </c>
      <c r="B10633" s="12" t="s">
        <v>135</v>
      </c>
      <c r="C10633" s="12" t="s">
        <v>27</v>
      </c>
      <c r="D10633" s="12" t="s">
        <v>28</v>
      </c>
      <c r="E10633" s="11" t="s">
        <v>18</v>
      </c>
      <c r="F10633" s="11" t="s">
        <v>19</v>
      </c>
      <c r="G10633" s="37">
        <v>41761</v>
      </c>
      <c r="H10633" s="13">
        <v>41761</v>
      </c>
      <c r="I10633" s="21">
        <v>0</v>
      </c>
      <c r="J10633" s="43" t="s">
        <v>1471</v>
      </c>
      <c r="K10633" s="21">
        <f t="shared" si="332"/>
        <v>2014</v>
      </c>
      <c r="L10633" s="24">
        <f t="shared" si="333"/>
        <v>2</v>
      </c>
      <c r="M10633" s="11" t="s">
        <v>14</v>
      </c>
      <c r="N10633" s="11" t="s">
        <v>15</v>
      </c>
      <c r="O10633" s="11" t="str">
        <f>VLOOKUP(E10633,State_Code_Name!$B$1:$C$52,2,0)</f>
        <v>California</v>
      </c>
    </row>
    <row r="10634" spans="1:15" x14ac:dyDescent="0.3">
      <c r="A10634" s="11">
        <v>559388</v>
      </c>
      <c r="B10634" s="12" t="s">
        <v>59</v>
      </c>
      <c r="C10634" s="12" t="s">
        <v>16</v>
      </c>
      <c r="D10634" s="12" t="s">
        <v>21</v>
      </c>
      <c r="E10634" s="11" t="s">
        <v>18</v>
      </c>
      <c r="F10634" s="11" t="s">
        <v>303</v>
      </c>
      <c r="G10634" s="37">
        <v>41562</v>
      </c>
      <c r="H10634" s="13">
        <v>41563</v>
      </c>
      <c r="I10634" s="21">
        <v>1</v>
      </c>
      <c r="J10634" s="43" t="s">
        <v>1473</v>
      </c>
      <c r="K10634" s="21">
        <f t="shared" si="332"/>
        <v>2013</v>
      </c>
      <c r="L10634" s="24">
        <f t="shared" si="333"/>
        <v>4</v>
      </c>
      <c r="M10634" s="11" t="s">
        <v>14</v>
      </c>
      <c r="N10634" s="11" t="s">
        <v>15</v>
      </c>
      <c r="O10634" s="11" t="str">
        <f>VLOOKUP(E10634,State_Code_Name!$B$1:$C$52,2,0)</f>
        <v>California</v>
      </c>
    </row>
    <row r="10635" spans="1:15" x14ac:dyDescent="0.3">
      <c r="A10635" s="11">
        <v>1798464</v>
      </c>
      <c r="B10635" s="12" t="s">
        <v>465</v>
      </c>
      <c r="C10635" s="12" t="s">
        <v>33</v>
      </c>
      <c r="D10635" s="12" t="s">
        <v>42</v>
      </c>
      <c r="E10635" s="11" t="s">
        <v>113</v>
      </c>
      <c r="F10635" s="11" t="s">
        <v>19</v>
      </c>
      <c r="G10635" s="37">
        <v>42422</v>
      </c>
      <c r="H10635" s="13">
        <v>42422</v>
      </c>
      <c r="I10635" s="21">
        <v>0</v>
      </c>
      <c r="J10635" s="43" t="s">
        <v>1478</v>
      </c>
      <c r="K10635" s="21">
        <f t="shared" si="332"/>
        <v>2016</v>
      </c>
      <c r="L10635" s="24">
        <f t="shared" si="333"/>
        <v>1</v>
      </c>
      <c r="M10635" s="11" t="s">
        <v>14</v>
      </c>
      <c r="N10635" s="11" t="s">
        <v>15</v>
      </c>
      <c r="O10635" s="11" t="str">
        <f>VLOOKUP(E10635,State_Code_Name!$B$1:$C$52,2,0)</f>
        <v>South Carolina</v>
      </c>
    </row>
    <row r="10636" spans="1:15" x14ac:dyDescent="0.3">
      <c r="A10636" s="11">
        <v>577263</v>
      </c>
      <c r="B10636" s="12" t="s">
        <v>252</v>
      </c>
      <c r="C10636" s="12" t="s">
        <v>16</v>
      </c>
      <c r="D10636" s="12" t="s">
        <v>21</v>
      </c>
      <c r="E10636" s="11" t="s">
        <v>30</v>
      </c>
      <c r="F10636" s="11" t="s">
        <v>303</v>
      </c>
      <c r="G10636" s="37">
        <v>41577</v>
      </c>
      <c r="H10636" s="13">
        <v>41578</v>
      </c>
      <c r="I10636" s="21">
        <v>1</v>
      </c>
      <c r="J10636" s="43" t="s">
        <v>1473</v>
      </c>
      <c r="K10636" s="21">
        <f t="shared" si="332"/>
        <v>2013</v>
      </c>
      <c r="L10636" s="24">
        <f t="shared" si="333"/>
        <v>4</v>
      </c>
      <c r="M10636" s="11" t="s">
        <v>14</v>
      </c>
      <c r="N10636" s="11" t="s">
        <v>14</v>
      </c>
      <c r="O10636" s="11" t="str">
        <f>VLOOKUP(E10636,State_Code_Name!$B$1:$C$52,2,0)</f>
        <v>Connecticut</v>
      </c>
    </row>
    <row r="10637" spans="1:15" x14ac:dyDescent="0.3">
      <c r="A10637" s="11">
        <v>1225192</v>
      </c>
      <c r="B10637" s="12" t="s">
        <v>774</v>
      </c>
      <c r="C10637" s="12" t="s">
        <v>33</v>
      </c>
      <c r="D10637" s="12" t="s">
        <v>45</v>
      </c>
      <c r="E10637" s="11" t="s">
        <v>18</v>
      </c>
      <c r="F10637" s="11" t="s">
        <v>19</v>
      </c>
      <c r="G10637" s="37">
        <v>42039</v>
      </c>
      <c r="H10637" s="13">
        <v>42039</v>
      </c>
      <c r="I10637" s="21">
        <v>0</v>
      </c>
      <c r="J10637" s="43" t="s">
        <v>1478</v>
      </c>
      <c r="K10637" s="21">
        <f t="shared" si="332"/>
        <v>2015</v>
      </c>
      <c r="L10637" s="24">
        <f t="shared" si="333"/>
        <v>1</v>
      </c>
      <c r="M10637" s="11" t="s">
        <v>14</v>
      </c>
      <c r="N10637" s="11" t="s">
        <v>15</v>
      </c>
      <c r="O10637" s="11" t="str">
        <f>VLOOKUP(E10637,State_Code_Name!$B$1:$C$52,2,0)</f>
        <v>California</v>
      </c>
    </row>
    <row r="10638" spans="1:15" x14ac:dyDescent="0.3">
      <c r="A10638" s="11">
        <v>1205565</v>
      </c>
      <c r="B10638" s="12" t="s">
        <v>31</v>
      </c>
      <c r="C10638" s="12" t="s">
        <v>16</v>
      </c>
      <c r="D10638" s="12" t="s">
        <v>21</v>
      </c>
      <c r="E10638" s="11" t="s">
        <v>12</v>
      </c>
      <c r="F10638" s="11" t="s">
        <v>19</v>
      </c>
      <c r="G10638" s="37">
        <v>42017</v>
      </c>
      <c r="H10638" s="13">
        <v>42017</v>
      </c>
      <c r="I10638" s="21">
        <v>0</v>
      </c>
      <c r="J10638" s="43" t="s">
        <v>1474</v>
      </c>
      <c r="K10638" s="21">
        <f t="shared" si="332"/>
        <v>2015</v>
      </c>
      <c r="L10638" s="24">
        <f t="shared" si="333"/>
        <v>1</v>
      </c>
      <c r="M10638" s="11" t="s">
        <v>14</v>
      </c>
      <c r="N10638" s="11" t="s">
        <v>15</v>
      </c>
      <c r="O10638" s="11" t="str">
        <f>VLOOKUP(E10638,State_Code_Name!$B$1:$C$52,2,0)</f>
        <v>Virginia</v>
      </c>
    </row>
    <row r="10639" spans="1:15" x14ac:dyDescent="0.3">
      <c r="A10639" s="11">
        <v>1203520</v>
      </c>
      <c r="B10639" s="12" t="s">
        <v>11</v>
      </c>
      <c r="C10639" s="12" t="s">
        <v>16</v>
      </c>
      <c r="D10639" s="12" t="s">
        <v>25</v>
      </c>
      <c r="E10639" s="11" t="s">
        <v>122</v>
      </c>
      <c r="F10639" s="11" t="s">
        <v>19</v>
      </c>
      <c r="G10639" s="37">
        <v>42026</v>
      </c>
      <c r="H10639" s="13">
        <v>42030</v>
      </c>
      <c r="I10639" s="21">
        <v>4</v>
      </c>
      <c r="J10639" s="43" t="s">
        <v>1474</v>
      </c>
      <c r="K10639" s="21">
        <f t="shared" si="332"/>
        <v>2015</v>
      </c>
      <c r="L10639" s="24">
        <f t="shared" si="333"/>
        <v>1</v>
      </c>
      <c r="M10639" s="11" t="s">
        <v>14</v>
      </c>
      <c r="N10639" s="11" t="s">
        <v>15</v>
      </c>
      <c r="O10639" s="11" t="str">
        <f>VLOOKUP(E10639,State_Code_Name!$B$1:$C$52,2,0)</f>
        <v>Maryland</v>
      </c>
    </row>
    <row r="10640" spans="1:15" x14ac:dyDescent="0.3">
      <c r="A10640" s="11">
        <v>438013</v>
      </c>
      <c r="B10640" s="12" t="s">
        <v>69</v>
      </c>
      <c r="C10640" s="12" t="s">
        <v>37</v>
      </c>
      <c r="D10640" s="12" t="s">
        <v>1447</v>
      </c>
      <c r="E10640" s="11" t="s">
        <v>26</v>
      </c>
      <c r="F10640" s="11" t="s">
        <v>303</v>
      </c>
      <c r="G10640" s="37">
        <v>41445</v>
      </c>
      <c r="H10640" s="13">
        <v>41446</v>
      </c>
      <c r="I10640" s="21">
        <v>1</v>
      </c>
      <c r="J10640" s="43" t="s">
        <v>1477</v>
      </c>
      <c r="K10640" s="21">
        <f t="shared" si="332"/>
        <v>2013</v>
      </c>
      <c r="L10640" s="24">
        <f t="shared" si="333"/>
        <v>2</v>
      </c>
      <c r="M10640" s="11" t="s">
        <v>14</v>
      </c>
      <c r="N10640" s="11" t="s">
        <v>14</v>
      </c>
      <c r="O10640" s="11" t="str">
        <f>VLOOKUP(E10640,State_Code_Name!$B$1:$C$52,2,0)</f>
        <v>Georgia</v>
      </c>
    </row>
    <row r="10641" spans="1:15" x14ac:dyDescent="0.3">
      <c r="A10641" s="11">
        <v>718059</v>
      </c>
      <c r="B10641" s="12" t="s">
        <v>31</v>
      </c>
      <c r="C10641" s="12" t="s">
        <v>37</v>
      </c>
      <c r="D10641" s="12" t="s">
        <v>94</v>
      </c>
      <c r="E10641" s="11" t="s">
        <v>60</v>
      </c>
      <c r="F10641" s="11" t="s">
        <v>19</v>
      </c>
      <c r="G10641" s="37">
        <v>41688</v>
      </c>
      <c r="H10641" s="13">
        <v>41688</v>
      </c>
      <c r="I10641" s="21">
        <v>0</v>
      </c>
      <c r="J10641" s="43" t="s">
        <v>1478</v>
      </c>
      <c r="K10641" s="21">
        <f t="shared" si="332"/>
        <v>2014</v>
      </c>
      <c r="L10641" s="24">
        <f t="shared" si="333"/>
        <v>1</v>
      </c>
      <c r="M10641" s="11" t="s">
        <v>14</v>
      </c>
      <c r="N10641" s="11" t="s">
        <v>14</v>
      </c>
      <c r="O10641" s="11" t="str">
        <f>VLOOKUP(E10641,State_Code_Name!$B$1:$C$52,2,0)</f>
        <v>Illinois</v>
      </c>
    </row>
    <row r="10642" spans="1:15" x14ac:dyDescent="0.3">
      <c r="A10642" s="11">
        <v>2104336</v>
      </c>
      <c r="B10642" s="12" t="s">
        <v>11</v>
      </c>
      <c r="C10642" s="12" t="s">
        <v>37</v>
      </c>
      <c r="D10642" s="12" t="s">
        <v>201</v>
      </c>
      <c r="E10642" s="11" t="s">
        <v>49</v>
      </c>
      <c r="F10642" s="11" t="s">
        <v>19</v>
      </c>
      <c r="G10642" s="37">
        <v>42622</v>
      </c>
      <c r="H10642" s="13">
        <v>42622</v>
      </c>
      <c r="I10642" s="21">
        <v>0</v>
      </c>
      <c r="J10642" s="43" t="s">
        <v>1480</v>
      </c>
      <c r="K10642" s="21">
        <f t="shared" si="332"/>
        <v>2016</v>
      </c>
      <c r="L10642" s="24">
        <f t="shared" si="333"/>
        <v>3</v>
      </c>
      <c r="M10642" s="11" t="s">
        <v>14</v>
      </c>
      <c r="N10642" s="11" t="s">
        <v>15</v>
      </c>
      <c r="O10642" s="11" t="str">
        <f>VLOOKUP(E10642,State_Code_Name!$B$1:$C$52,2,0)</f>
        <v>New Jersey</v>
      </c>
    </row>
    <row r="10643" spans="1:15" x14ac:dyDescent="0.3">
      <c r="A10643" s="11">
        <v>860382</v>
      </c>
      <c r="B10643" s="12" t="s">
        <v>31</v>
      </c>
      <c r="C10643" s="12" t="s">
        <v>16</v>
      </c>
      <c r="D10643" s="12" t="s">
        <v>76</v>
      </c>
      <c r="E10643" s="11" t="s">
        <v>18</v>
      </c>
      <c r="F10643" s="11" t="s">
        <v>19</v>
      </c>
      <c r="G10643" s="37">
        <v>41779</v>
      </c>
      <c r="H10643" s="13">
        <v>41779</v>
      </c>
      <c r="I10643" s="21">
        <v>0</v>
      </c>
      <c r="J10643" s="43" t="s">
        <v>1471</v>
      </c>
      <c r="K10643" s="21">
        <f t="shared" si="332"/>
        <v>2014</v>
      </c>
      <c r="L10643" s="24">
        <f t="shared" si="333"/>
        <v>2</v>
      </c>
      <c r="M10643" s="11" t="s">
        <v>14</v>
      </c>
      <c r="N10643" s="11" t="s">
        <v>15</v>
      </c>
      <c r="O10643" s="11" t="str">
        <f>VLOOKUP(E10643,State_Code_Name!$B$1:$C$52,2,0)</f>
        <v>California</v>
      </c>
    </row>
    <row r="10644" spans="1:15" x14ac:dyDescent="0.3">
      <c r="A10644" s="11">
        <v>1801781</v>
      </c>
      <c r="B10644" s="12" t="s">
        <v>125</v>
      </c>
      <c r="C10644" s="12" t="s">
        <v>27</v>
      </c>
      <c r="D10644" s="12" t="s">
        <v>28</v>
      </c>
      <c r="E10644" s="11" t="s">
        <v>18</v>
      </c>
      <c r="F10644" s="11" t="s">
        <v>19</v>
      </c>
      <c r="G10644" s="37">
        <v>42424</v>
      </c>
      <c r="H10644" s="13">
        <v>42424</v>
      </c>
      <c r="I10644" s="21">
        <v>0</v>
      </c>
      <c r="J10644" s="43" t="s">
        <v>1478</v>
      </c>
      <c r="K10644" s="21">
        <f t="shared" si="332"/>
        <v>2016</v>
      </c>
      <c r="L10644" s="24">
        <f t="shared" si="333"/>
        <v>1</v>
      </c>
      <c r="M10644" s="11" t="s">
        <v>14</v>
      </c>
      <c r="N10644" s="11" t="s">
        <v>14</v>
      </c>
      <c r="O10644" s="11" t="str">
        <f>VLOOKUP(E10644,State_Code_Name!$B$1:$C$52,2,0)</f>
        <v>California</v>
      </c>
    </row>
    <row r="10645" spans="1:15" x14ac:dyDescent="0.3">
      <c r="A10645" s="11">
        <v>1533190</v>
      </c>
      <c r="B10645" s="12" t="s">
        <v>97</v>
      </c>
      <c r="C10645" s="12" t="s">
        <v>53</v>
      </c>
      <c r="D10645" s="12" t="s">
        <v>102</v>
      </c>
      <c r="E10645" s="11" t="s">
        <v>26</v>
      </c>
      <c r="F10645" s="11" t="s">
        <v>19</v>
      </c>
      <c r="G10645" s="37">
        <v>42240</v>
      </c>
      <c r="H10645" s="13">
        <v>42240</v>
      </c>
      <c r="I10645" s="21">
        <v>0</v>
      </c>
      <c r="J10645" s="43" t="s">
        <v>1482</v>
      </c>
      <c r="K10645" s="21">
        <f t="shared" si="332"/>
        <v>2015</v>
      </c>
      <c r="L10645" s="24">
        <f t="shared" si="333"/>
        <v>3</v>
      </c>
      <c r="M10645" s="11" t="s">
        <v>14</v>
      </c>
      <c r="N10645" s="11" t="s">
        <v>15</v>
      </c>
      <c r="O10645" s="11" t="str">
        <f>VLOOKUP(E10645,State_Code_Name!$B$1:$C$52,2,0)</f>
        <v>Georgia</v>
      </c>
    </row>
    <row r="10646" spans="1:15" x14ac:dyDescent="0.3">
      <c r="A10646" s="11">
        <v>1157961</v>
      </c>
      <c r="B10646" s="12" t="s">
        <v>82</v>
      </c>
      <c r="C10646" s="12" t="s">
        <v>37</v>
      </c>
      <c r="D10646" s="12" t="s">
        <v>50</v>
      </c>
      <c r="E10646" s="11" t="s">
        <v>36</v>
      </c>
      <c r="F10646" s="11" t="s">
        <v>19</v>
      </c>
      <c r="G10646" s="37">
        <v>41988</v>
      </c>
      <c r="H10646" s="13">
        <v>41988</v>
      </c>
      <c r="I10646" s="21">
        <v>0</v>
      </c>
      <c r="J10646" s="43" t="s">
        <v>1475</v>
      </c>
      <c r="K10646" s="21">
        <f t="shared" si="332"/>
        <v>2014</v>
      </c>
      <c r="L10646" s="24">
        <f t="shared" si="333"/>
        <v>4</v>
      </c>
      <c r="M10646" s="11" t="s">
        <v>14</v>
      </c>
      <c r="N10646" s="11" t="s">
        <v>14</v>
      </c>
      <c r="O10646" s="11" t="str">
        <f>VLOOKUP(E10646,State_Code_Name!$B$1:$C$52,2,0)</f>
        <v>Florida</v>
      </c>
    </row>
    <row r="10647" spans="1:15" x14ac:dyDescent="0.3">
      <c r="A10647" s="11">
        <v>1182041</v>
      </c>
      <c r="B10647" s="12" t="s">
        <v>240</v>
      </c>
      <c r="C10647" s="12" t="s">
        <v>33</v>
      </c>
      <c r="D10647" s="12" t="s">
        <v>115</v>
      </c>
      <c r="E10647" s="11" t="s">
        <v>30</v>
      </c>
      <c r="F10647" s="11" t="s">
        <v>13</v>
      </c>
      <c r="G10647" s="37">
        <v>42010</v>
      </c>
      <c r="H10647" s="13">
        <v>42011</v>
      </c>
      <c r="I10647" s="21">
        <v>1</v>
      </c>
      <c r="J10647" s="43" t="s">
        <v>1474</v>
      </c>
      <c r="K10647" s="21">
        <f t="shared" si="332"/>
        <v>2015</v>
      </c>
      <c r="L10647" s="24">
        <f t="shared" si="333"/>
        <v>1</v>
      </c>
      <c r="M10647" s="11" t="s">
        <v>14</v>
      </c>
      <c r="N10647" s="11" t="s">
        <v>15</v>
      </c>
      <c r="O10647" s="11" t="str">
        <f>VLOOKUP(E10647,State_Code_Name!$B$1:$C$52,2,0)</f>
        <v>Connecticut</v>
      </c>
    </row>
    <row r="10648" spans="1:15" x14ac:dyDescent="0.3">
      <c r="A10648" s="11">
        <v>829423</v>
      </c>
      <c r="B10648" s="12" t="s">
        <v>654</v>
      </c>
      <c r="C10648" s="12" t="s">
        <v>33</v>
      </c>
      <c r="D10648" s="12" t="s">
        <v>42</v>
      </c>
      <c r="E10648" s="11" t="s">
        <v>26</v>
      </c>
      <c r="F10648" s="11" t="s">
        <v>13</v>
      </c>
      <c r="G10648" s="37">
        <v>41757</v>
      </c>
      <c r="H10648" s="13">
        <v>41758</v>
      </c>
      <c r="I10648" s="21">
        <v>1</v>
      </c>
      <c r="J10648" s="43" t="s">
        <v>1483</v>
      </c>
      <c r="K10648" s="21">
        <f t="shared" si="332"/>
        <v>2014</v>
      </c>
      <c r="L10648" s="24">
        <f t="shared" si="333"/>
        <v>2</v>
      </c>
      <c r="M10648" s="11" t="s">
        <v>14</v>
      </c>
      <c r="N10648" s="11" t="s">
        <v>15</v>
      </c>
      <c r="O10648" s="11" t="str">
        <f>VLOOKUP(E10648,State_Code_Name!$B$1:$C$52,2,0)</f>
        <v>Georgia</v>
      </c>
    </row>
    <row r="10649" spans="1:15" x14ac:dyDescent="0.3">
      <c r="A10649" s="11">
        <v>2090688</v>
      </c>
      <c r="B10649" s="12" t="s">
        <v>265</v>
      </c>
      <c r="C10649" s="12" t="s">
        <v>33</v>
      </c>
      <c r="D10649" s="12" t="s">
        <v>42</v>
      </c>
      <c r="E10649" s="11" t="s">
        <v>32</v>
      </c>
      <c r="F10649" s="11" t="s">
        <v>19</v>
      </c>
      <c r="G10649" s="37">
        <v>42613</v>
      </c>
      <c r="H10649" s="13">
        <v>42613</v>
      </c>
      <c r="I10649" s="21">
        <v>0</v>
      </c>
      <c r="J10649" s="43" t="s">
        <v>1482</v>
      </c>
      <c r="K10649" s="21">
        <f t="shared" si="332"/>
        <v>2016</v>
      </c>
      <c r="L10649" s="24">
        <f t="shared" si="333"/>
        <v>3</v>
      </c>
      <c r="M10649" s="11" t="s">
        <v>14</v>
      </c>
      <c r="N10649" s="11" t="s">
        <v>15</v>
      </c>
      <c r="O10649" s="11" t="str">
        <f>VLOOKUP(E10649,State_Code_Name!$B$1:$C$52,2,0)</f>
        <v>Texas</v>
      </c>
    </row>
    <row r="10650" spans="1:15" x14ac:dyDescent="0.3">
      <c r="A10650" s="11">
        <v>1874682</v>
      </c>
      <c r="B10650" s="12" t="s">
        <v>44</v>
      </c>
      <c r="C10650" s="12" t="s">
        <v>27</v>
      </c>
      <c r="D10650" s="12" t="s">
        <v>28</v>
      </c>
      <c r="E10650" s="11" t="s">
        <v>175</v>
      </c>
      <c r="F10650" s="11" t="s">
        <v>19</v>
      </c>
      <c r="G10650" s="37">
        <v>42471</v>
      </c>
      <c r="H10650" s="13">
        <v>42471</v>
      </c>
      <c r="I10650" s="21">
        <v>0</v>
      </c>
      <c r="J10650" s="43" t="s">
        <v>1483</v>
      </c>
      <c r="K10650" s="21">
        <f t="shared" si="332"/>
        <v>2016</v>
      </c>
      <c r="L10650" s="24">
        <f t="shared" si="333"/>
        <v>2</v>
      </c>
      <c r="M10650" s="11" t="s">
        <v>14</v>
      </c>
      <c r="N10650" s="11" t="s">
        <v>15</v>
      </c>
      <c r="O10650" s="11" t="str">
        <f>VLOOKUP(E10650,State_Code_Name!$B$1:$C$52,2,0)</f>
        <v>District of Columbia</v>
      </c>
    </row>
    <row r="10651" spans="1:15" x14ac:dyDescent="0.3">
      <c r="A10651" s="11">
        <v>1384838</v>
      </c>
      <c r="B10651" s="12" t="s">
        <v>39</v>
      </c>
      <c r="C10651" s="12" t="s">
        <v>37</v>
      </c>
      <c r="D10651" s="12" t="s">
        <v>38</v>
      </c>
      <c r="E10651" s="11" t="s">
        <v>36</v>
      </c>
      <c r="F10651" s="11" t="s">
        <v>19</v>
      </c>
      <c r="G10651" s="37">
        <v>42144</v>
      </c>
      <c r="H10651" s="13">
        <v>42144</v>
      </c>
      <c r="I10651" s="21">
        <v>0</v>
      </c>
      <c r="J10651" s="43" t="s">
        <v>1471</v>
      </c>
      <c r="K10651" s="21">
        <f t="shared" si="332"/>
        <v>2015</v>
      </c>
      <c r="L10651" s="24">
        <f t="shared" si="333"/>
        <v>2</v>
      </c>
      <c r="M10651" s="11" t="s">
        <v>14</v>
      </c>
      <c r="N10651" s="11" t="s">
        <v>15</v>
      </c>
      <c r="O10651" s="11" t="str">
        <f>VLOOKUP(E10651,State_Code_Name!$B$1:$C$52,2,0)</f>
        <v>Florida</v>
      </c>
    </row>
    <row r="10652" spans="1:15" x14ac:dyDescent="0.3">
      <c r="A10652" s="11">
        <v>1038506</v>
      </c>
      <c r="B10652" s="12" t="s">
        <v>223</v>
      </c>
      <c r="C10652" s="12" t="s">
        <v>62</v>
      </c>
      <c r="D10652" s="12" t="s">
        <v>279</v>
      </c>
      <c r="E10652" s="11" t="s">
        <v>12</v>
      </c>
      <c r="F10652" s="11" t="s">
        <v>19</v>
      </c>
      <c r="G10652" s="37">
        <v>41904</v>
      </c>
      <c r="H10652" s="13">
        <v>41908</v>
      </c>
      <c r="I10652" s="21">
        <v>4</v>
      </c>
      <c r="J10652" s="43" t="s">
        <v>1480</v>
      </c>
      <c r="K10652" s="21">
        <f t="shared" si="332"/>
        <v>2014</v>
      </c>
      <c r="L10652" s="24">
        <f t="shared" si="333"/>
        <v>3</v>
      </c>
      <c r="M10652" s="11" t="s">
        <v>14</v>
      </c>
      <c r="N10652" s="11" t="s">
        <v>14</v>
      </c>
      <c r="O10652" s="11" t="str">
        <f>VLOOKUP(E10652,State_Code_Name!$B$1:$C$52,2,0)</f>
        <v>Virginia</v>
      </c>
    </row>
    <row r="10653" spans="1:15" x14ac:dyDescent="0.3">
      <c r="A10653" s="11">
        <v>1568126</v>
      </c>
      <c r="B10653" s="12" t="s">
        <v>48</v>
      </c>
      <c r="C10653" s="12" t="s">
        <v>27</v>
      </c>
      <c r="D10653" s="12" t="s">
        <v>57</v>
      </c>
      <c r="E10653" s="11" t="s">
        <v>18</v>
      </c>
      <c r="F10653" s="11" t="s">
        <v>19</v>
      </c>
      <c r="G10653" s="37">
        <v>42264</v>
      </c>
      <c r="H10653" s="13">
        <v>42276</v>
      </c>
      <c r="I10653" s="21">
        <v>12</v>
      </c>
      <c r="J10653" s="43" t="s">
        <v>1480</v>
      </c>
      <c r="K10653" s="21">
        <f t="shared" si="332"/>
        <v>2015</v>
      </c>
      <c r="L10653" s="24">
        <f t="shared" si="333"/>
        <v>3</v>
      </c>
      <c r="M10653" s="11" t="s">
        <v>14</v>
      </c>
      <c r="N10653" s="11" t="s">
        <v>14</v>
      </c>
      <c r="O10653" s="11" t="str">
        <f>VLOOKUP(E10653,State_Code_Name!$B$1:$C$52,2,0)</f>
        <v>California</v>
      </c>
    </row>
    <row r="10654" spans="1:15" x14ac:dyDescent="0.3">
      <c r="A10654" s="11">
        <v>1795050</v>
      </c>
      <c r="B10654" s="12" t="s">
        <v>74</v>
      </c>
      <c r="C10654" s="12" t="s">
        <v>33</v>
      </c>
      <c r="D10654" s="12" t="s">
        <v>42</v>
      </c>
      <c r="E10654" s="11" t="s">
        <v>67</v>
      </c>
      <c r="F10654" s="11" t="s">
        <v>58</v>
      </c>
      <c r="G10654" s="37">
        <v>42419</v>
      </c>
      <c r="H10654" s="13">
        <v>42424</v>
      </c>
      <c r="I10654" s="21">
        <v>5</v>
      </c>
      <c r="J10654" s="43" t="s">
        <v>1478</v>
      </c>
      <c r="K10654" s="21">
        <f t="shared" si="332"/>
        <v>2016</v>
      </c>
      <c r="L10654" s="24">
        <f t="shared" si="333"/>
        <v>1</v>
      </c>
      <c r="M10654" s="11" t="s">
        <v>14</v>
      </c>
      <c r="N10654" s="11" t="s">
        <v>15</v>
      </c>
      <c r="O10654" s="11" t="str">
        <f>VLOOKUP(E10654,State_Code_Name!$B$1:$C$52,2,0)</f>
        <v>Michigan</v>
      </c>
    </row>
    <row r="10655" spans="1:15" x14ac:dyDescent="0.3">
      <c r="A10655" s="11">
        <v>1978636</v>
      </c>
      <c r="B10655" s="12" t="s">
        <v>790</v>
      </c>
      <c r="C10655" s="12" t="s">
        <v>33</v>
      </c>
      <c r="D10655" s="12" t="s">
        <v>42</v>
      </c>
      <c r="E10655" s="11" t="s">
        <v>151</v>
      </c>
      <c r="F10655" s="11" t="s">
        <v>19</v>
      </c>
      <c r="G10655" s="37">
        <v>42543</v>
      </c>
      <c r="H10655" s="13">
        <v>42543</v>
      </c>
      <c r="I10655" s="21">
        <v>0</v>
      </c>
      <c r="J10655" s="43" t="s">
        <v>1477</v>
      </c>
      <c r="K10655" s="21">
        <f t="shared" si="332"/>
        <v>2016</v>
      </c>
      <c r="L10655" s="24">
        <f t="shared" si="333"/>
        <v>2</v>
      </c>
      <c r="M10655" s="11" t="s">
        <v>14</v>
      </c>
      <c r="N10655" s="11" t="s">
        <v>15</v>
      </c>
      <c r="O10655" s="11" t="str">
        <f>VLOOKUP(E10655,State_Code_Name!$B$1:$C$52,2,0)</f>
        <v>Idaho</v>
      </c>
    </row>
    <row r="10656" spans="1:15" x14ac:dyDescent="0.3">
      <c r="A10656" s="11">
        <v>1236326</v>
      </c>
      <c r="B10656" s="12" t="s">
        <v>197</v>
      </c>
      <c r="C10656" s="12" t="s">
        <v>16</v>
      </c>
      <c r="D10656" s="12" t="s">
        <v>21</v>
      </c>
      <c r="E10656" s="11" t="s">
        <v>121</v>
      </c>
      <c r="F10656" s="11" t="s">
        <v>19</v>
      </c>
      <c r="G10656" s="37">
        <v>42046</v>
      </c>
      <c r="H10656" s="13">
        <v>42046</v>
      </c>
      <c r="I10656" s="21">
        <v>0</v>
      </c>
      <c r="J10656" s="43" t="s">
        <v>1478</v>
      </c>
      <c r="K10656" s="21">
        <f t="shared" si="332"/>
        <v>2015</v>
      </c>
      <c r="L10656" s="24">
        <f t="shared" si="333"/>
        <v>1</v>
      </c>
      <c r="M10656" s="11" t="s">
        <v>14</v>
      </c>
      <c r="N10656" s="11" t="s">
        <v>15</v>
      </c>
      <c r="O10656" s="11" t="str">
        <f>VLOOKUP(E10656,State_Code_Name!$B$1:$C$52,2,0)</f>
        <v>Oregon</v>
      </c>
    </row>
    <row r="10657" spans="1:15" x14ac:dyDescent="0.3">
      <c r="A10657" s="11">
        <v>1842352</v>
      </c>
      <c r="B10657" s="12" t="s">
        <v>64</v>
      </c>
      <c r="C10657" s="12" t="s">
        <v>62</v>
      </c>
      <c r="D10657" s="12" t="s">
        <v>279</v>
      </c>
      <c r="E10657" s="11" t="s">
        <v>36</v>
      </c>
      <c r="F10657" s="11" t="s">
        <v>19</v>
      </c>
      <c r="G10657" s="37">
        <v>42450</v>
      </c>
      <c r="H10657" s="13">
        <v>42450</v>
      </c>
      <c r="I10657" s="21">
        <v>0</v>
      </c>
      <c r="J10657" s="43" t="s">
        <v>1476</v>
      </c>
      <c r="K10657" s="21">
        <f t="shared" si="332"/>
        <v>2016</v>
      </c>
      <c r="L10657" s="24">
        <f t="shared" si="333"/>
        <v>1</v>
      </c>
      <c r="M10657" s="11" t="s">
        <v>14</v>
      </c>
      <c r="N10657" s="11" t="s">
        <v>15</v>
      </c>
      <c r="O10657" s="11" t="str">
        <f>VLOOKUP(E10657,State_Code_Name!$B$1:$C$52,2,0)</f>
        <v>Florida</v>
      </c>
    </row>
    <row r="10658" spans="1:15" x14ac:dyDescent="0.3">
      <c r="A10658" s="11">
        <v>1150019</v>
      </c>
      <c r="B10658" s="12" t="s">
        <v>70</v>
      </c>
      <c r="C10658" s="12" t="s">
        <v>27</v>
      </c>
      <c r="D10658" s="12" t="s">
        <v>28</v>
      </c>
      <c r="E10658" s="11" t="s">
        <v>99</v>
      </c>
      <c r="F10658" s="11" t="s">
        <v>19</v>
      </c>
      <c r="G10658" s="37">
        <v>41983</v>
      </c>
      <c r="H10658" s="13">
        <v>41983</v>
      </c>
      <c r="I10658" s="21">
        <v>0</v>
      </c>
      <c r="J10658" s="43" t="s">
        <v>1475</v>
      </c>
      <c r="K10658" s="21">
        <f t="shared" si="332"/>
        <v>2014</v>
      </c>
      <c r="L10658" s="24">
        <f t="shared" si="333"/>
        <v>4</v>
      </c>
      <c r="M10658" s="11" t="s">
        <v>14</v>
      </c>
      <c r="N10658" s="11" t="s">
        <v>14</v>
      </c>
      <c r="O10658" s="11" t="str">
        <f>VLOOKUP(E10658,State_Code_Name!$B$1:$C$52,2,0)</f>
        <v>Arizona</v>
      </c>
    </row>
    <row r="10659" spans="1:15" x14ac:dyDescent="0.3">
      <c r="A10659" s="11">
        <v>1442319</v>
      </c>
      <c r="B10659" s="12" t="s">
        <v>11</v>
      </c>
      <c r="C10659" s="12" t="s">
        <v>27</v>
      </c>
      <c r="D10659" s="12" t="s">
        <v>57</v>
      </c>
      <c r="E10659" s="11" t="s">
        <v>49</v>
      </c>
      <c r="F10659" s="11" t="s">
        <v>19</v>
      </c>
      <c r="G10659" s="37">
        <v>42184</v>
      </c>
      <c r="H10659" s="13">
        <v>42184</v>
      </c>
      <c r="I10659" s="21">
        <v>0</v>
      </c>
      <c r="J10659" s="43" t="s">
        <v>1477</v>
      </c>
      <c r="K10659" s="21">
        <f t="shared" si="332"/>
        <v>2015</v>
      </c>
      <c r="L10659" s="24">
        <f t="shared" si="333"/>
        <v>2</v>
      </c>
      <c r="M10659" s="11" t="s">
        <v>14</v>
      </c>
      <c r="N10659" s="11" t="s">
        <v>15</v>
      </c>
      <c r="O10659" s="11" t="str">
        <f>VLOOKUP(E10659,State_Code_Name!$B$1:$C$52,2,0)</f>
        <v>New Jersey</v>
      </c>
    </row>
    <row r="10660" spans="1:15" x14ac:dyDescent="0.3">
      <c r="A10660" s="11">
        <v>500799</v>
      </c>
      <c r="B10660" s="12" t="s">
        <v>229</v>
      </c>
      <c r="C10660" s="12" t="s">
        <v>27</v>
      </c>
      <c r="D10660" s="12" t="s">
        <v>1449</v>
      </c>
      <c r="E10660" s="11" t="s">
        <v>23</v>
      </c>
      <c r="F10660" s="11" t="s">
        <v>303</v>
      </c>
      <c r="G10660" s="37">
        <v>41508</v>
      </c>
      <c r="H10660" s="13">
        <v>41509</v>
      </c>
      <c r="I10660" s="21">
        <v>1</v>
      </c>
      <c r="J10660" s="43" t="s">
        <v>1482</v>
      </c>
      <c r="K10660" s="21">
        <f t="shared" si="332"/>
        <v>2013</v>
      </c>
      <c r="L10660" s="24">
        <f t="shared" si="333"/>
        <v>3</v>
      </c>
      <c r="M10660" s="11" t="s">
        <v>14</v>
      </c>
      <c r="N10660" s="11" t="s">
        <v>14</v>
      </c>
      <c r="O10660" s="11" t="str">
        <f>VLOOKUP(E10660,State_Code_Name!$B$1:$C$52,2,0)</f>
        <v>New York</v>
      </c>
    </row>
    <row r="10661" spans="1:15" x14ac:dyDescent="0.3">
      <c r="A10661" s="11">
        <v>1081188</v>
      </c>
      <c r="B10661" s="12" t="s">
        <v>74</v>
      </c>
      <c r="C10661" s="12" t="s">
        <v>27</v>
      </c>
      <c r="D10661" s="12" t="s">
        <v>28</v>
      </c>
      <c r="E10661" s="11" t="s">
        <v>36</v>
      </c>
      <c r="F10661" s="11" t="s">
        <v>19</v>
      </c>
      <c r="G10661" s="37">
        <v>41934</v>
      </c>
      <c r="H10661" s="13">
        <v>41940</v>
      </c>
      <c r="I10661" s="21">
        <v>6</v>
      </c>
      <c r="J10661" s="43" t="s">
        <v>1473</v>
      </c>
      <c r="K10661" s="21">
        <f t="shared" si="332"/>
        <v>2014</v>
      </c>
      <c r="L10661" s="24">
        <f t="shared" si="333"/>
        <v>4</v>
      </c>
      <c r="M10661" s="11" t="s">
        <v>14</v>
      </c>
      <c r="N10661" s="11" t="s">
        <v>14</v>
      </c>
      <c r="O10661" s="11" t="str">
        <f>VLOOKUP(E10661,State_Code_Name!$B$1:$C$52,2,0)</f>
        <v>Florida</v>
      </c>
    </row>
    <row r="10662" spans="1:15" x14ac:dyDescent="0.3">
      <c r="A10662" s="11">
        <v>1061981</v>
      </c>
      <c r="B10662" s="12" t="s">
        <v>39</v>
      </c>
      <c r="C10662" s="12" t="s">
        <v>62</v>
      </c>
      <c r="D10662" s="12" t="s">
        <v>279</v>
      </c>
      <c r="E10662" s="11" t="s">
        <v>47</v>
      </c>
      <c r="F10662" s="11" t="s">
        <v>303</v>
      </c>
      <c r="G10662" s="37">
        <v>41919</v>
      </c>
      <c r="H10662" s="13">
        <v>41926</v>
      </c>
      <c r="I10662" s="21">
        <v>7</v>
      </c>
      <c r="J10662" s="43" t="s">
        <v>1473</v>
      </c>
      <c r="K10662" s="21">
        <f t="shared" si="332"/>
        <v>2014</v>
      </c>
      <c r="L10662" s="24">
        <f t="shared" si="333"/>
        <v>4</v>
      </c>
      <c r="M10662" s="11" t="s">
        <v>14</v>
      </c>
      <c r="N10662" s="11" t="s">
        <v>14</v>
      </c>
      <c r="O10662" s="11" t="str">
        <f>VLOOKUP(E10662,State_Code_Name!$B$1:$C$52,2,0)</f>
        <v>Pennsylvania</v>
      </c>
    </row>
    <row r="10663" spans="1:15" x14ac:dyDescent="0.3">
      <c r="A10663" s="11">
        <v>1437220</v>
      </c>
      <c r="B10663" s="12" t="s">
        <v>48</v>
      </c>
      <c r="C10663" s="12" t="s">
        <v>27</v>
      </c>
      <c r="D10663" s="12" t="s">
        <v>28</v>
      </c>
      <c r="E10663" s="11" t="s">
        <v>98</v>
      </c>
      <c r="F10663" s="11" t="s">
        <v>19</v>
      </c>
      <c r="G10663" s="37">
        <v>42179</v>
      </c>
      <c r="H10663" s="13">
        <v>42179</v>
      </c>
      <c r="I10663" s="21">
        <v>0</v>
      </c>
      <c r="J10663" s="43" t="s">
        <v>1477</v>
      </c>
      <c r="K10663" s="21">
        <f t="shared" si="332"/>
        <v>2015</v>
      </c>
      <c r="L10663" s="24">
        <f t="shared" si="333"/>
        <v>2</v>
      </c>
      <c r="M10663" s="11" t="s">
        <v>14</v>
      </c>
      <c r="N10663" s="11" t="s">
        <v>14</v>
      </c>
      <c r="O10663" s="11" t="str">
        <f>VLOOKUP(E10663,State_Code_Name!$B$1:$C$52,2,0)</f>
        <v>Colorado</v>
      </c>
    </row>
    <row r="10664" spans="1:15" x14ac:dyDescent="0.3">
      <c r="A10664" s="11">
        <v>2018756</v>
      </c>
      <c r="B10664" s="12" t="s">
        <v>229</v>
      </c>
      <c r="C10664" s="12" t="s">
        <v>16</v>
      </c>
      <c r="D10664" s="12" t="s">
        <v>21</v>
      </c>
      <c r="E10664" s="11" t="s">
        <v>113</v>
      </c>
      <c r="F10664" s="11" t="s">
        <v>303</v>
      </c>
      <c r="G10664" s="37">
        <v>42570</v>
      </c>
      <c r="H10664" s="13">
        <v>42571</v>
      </c>
      <c r="I10664" s="21">
        <v>1</v>
      </c>
      <c r="J10664" s="43" t="s">
        <v>1481</v>
      </c>
      <c r="K10664" s="21">
        <f t="shared" si="332"/>
        <v>2016</v>
      </c>
      <c r="L10664" s="24">
        <f t="shared" si="333"/>
        <v>3</v>
      </c>
      <c r="M10664" s="11" t="s">
        <v>14</v>
      </c>
      <c r="N10664" s="11" t="s">
        <v>15</v>
      </c>
      <c r="O10664" s="11" t="str">
        <f>VLOOKUP(E10664,State_Code_Name!$B$1:$C$52,2,0)</f>
        <v>South Carolina</v>
      </c>
    </row>
    <row r="10665" spans="1:15" x14ac:dyDescent="0.3">
      <c r="A10665" s="11">
        <v>546074</v>
      </c>
      <c r="B10665" s="12" t="s">
        <v>11</v>
      </c>
      <c r="C10665" s="12" t="s">
        <v>16</v>
      </c>
      <c r="D10665" s="12" t="s">
        <v>21</v>
      </c>
      <c r="E10665" s="11" t="s">
        <v>12</v>
      </c>
      <c r="F10665" s="11" t="s">
        <v>13</v>
      </c>
      <c r="G10665" s="37">
        <v>41544</v>
      </c>
      <c r="H10665" s="13">
        <v>41547</v>
      </c>
      <c r="I10665" s="21">
        <v>3</v>
      </c>
      <c r="J10665" s="43" t="s">
        <v>1480</v>
      </c>
      <c r="K10665" s="21">
        <f t="shared" si="332"/>
        <v>2013</v>
      </c>
      <c r="L10665" s="24">
        <f t="shared" si="333"/>
        <v>3</v>
      </c>
      <c r="M10665" s="11" t="s">
        <v>14</v>
      </c>
      <c r="N10665" s="11" t="s">
        <v>15</v>
      </c>
      <c r="O10665" s="11" t="str">
        <f>VLOOKUP(E10665,State_Code_Name!$B$1:$C$52,2,0)</f>
        <v>Virginia</v>
      </c>
    </row>
    <row r="10666" spans="1:15" x14ac:dyDescent="0.3">
      <c r="A10666" s="11">
        <v>819879</v>
      </c>
      <c r="B10666" s="12" t="s">
        <v>163</v>
      </c>
      <c r="C10666" s="12" t="s">
        <v>16</v>
      </c>
      <c r="D10666" s="12" t="s">
        <v>25</v>
      </c>
      <c r="E10666" s="11" t="s">
        <v>52</v>
      </c>
      <c r="F10666" s="11" t="s">
        <v>19</v>
      </c>
      <c r="G10666" s="37">
        <v>41751</v>
      </c>
      <c r="H10666" s="13">
        <v>41752</v>
      </c>
      <c r="I10666" s="21">
        <v>1</v>
      </c>
      <c r="J10666" s="43" t="s">
        <v>1483</v>
      </c>
      <c r="K10666" s="21">
        <f t="shared" si="332"/>
        <v>2014</v>
      </c>
      <c r="L10666" s="24">
        <f t="shared" si="333"/>
        <v>2</v>
      </c>
      <c r="M10666" s="11" t="s">
        <v>14</v>
      </c>
      <c r="N10666" s="11" t="s">
        <v>15</v>
      </c>
      <c r="O10666" s="11" t="str">
        <f>VLOOKUP(E10666,State_Code_Name!$B$1:$C$52,2,0)</f>
        <v>Washington</v>
      </c>
    </row>
    <row r="10667" spans="1:15" x14ac:dyDescent="0.3">
      <c r="A10667" s="11">
        <v>512939</v>
      </c>
      <c r="B10667" s="12" t="s">
        <v>31</v>
      </c>
      <c r="C10667" s="12" t="s">
        <v>16</v>
      </c>
      <c r="D10667" s="12" t="s">
        <v>25</v>
      </c>
      <c r="E10667" s="11" t="s">
        <v>52</v>
      </c>
      <c r="F10667" s="11" t="s">
        <v>19</v>
      </c>
      <c r="G10667" s="37">
        <v>41520</v>
      </c>
      <c r="H10667" s="13">
        <v>41521</v>
      </c>
      <c r="I10667" s="21">
        <v>1</v>
      </c>
      <c r="J10667" s="43" t="s">
        <v>1480</v>
      </c>
      <c r="K10667" s="21">
        <f t="shared" si="332"/>
        <v>2013</v>
      </c>
      <c r="L10667" s="24">
        <f t="shared" si="333"/>
        <v>3</v>
      </c>
      <c r="M10667" s="11" t="s">
        <v>14</v>
      </c>
      <c r="N10667" s="11" t="s">
        <v>15</v>
      </c>
      <c r="O10667" s="11" t="str">
        <f>VLOOKUP(E10667,State_Code_Name!$B$1:$C$52,2,0)</f>
        <v>Washington</v>
      </c>
    </row>
    <row r="10668" spans="1:15" x14ac:dyDescent="0.3">
      <c r="A10668" s="11">
        <v>1425175</v>
      </c>
      <c r="B10668" s="12" t="s">
        <v>82</v>
      </c>
      <c r="C10668" s="12" t="s">
        <v>37</v>
      </c>
      <c r="D10668" s="12" t="s">
        <v>202</v>
      </c>
      <c r="E10668" s="11" t="s">
        <v>43</v>
      </c>
      <c r="F10668" s="11" t="s">
        <v>19</v>
      </c>
      <c r="G10668" s="37">
        <v>42172</v>
      </c>
      <c r="H10668" s="13">
        <v>42172</v>
      </c>
      <c r="I10668" s="21">
        <v>0</v>
      </c>
      <c r="J10668" s="43" t="s">
        <v>1477</v>
      </c>
      <c r="K10668" s="21">
        <f t="shared" si="332"/>
        <v>2015</v>
      </c>
      <c r="L10668" s="24">
        <f t="shared" si="333"/>
        <v>2</v>
      </c>
      <c r="M10668" s="11" t="s">
        <v>14</v>
      </c>
      <c r="N10668" s="11" t="s">
        <v>15</v>
      </c>
      <c r="O10668" s="11" t="str">
        <f>VLOOKUP(E10668,State_Code_Name!$B$1:$C$52,2,0)</f>
        <v>North Carolina</v>
      </c>
    </row>
    <row r="10669" spans="1:15" x14ac:dyDescent="0.3">
      <c r="A10669" s="11">
        <v>1170999</v>
      </c>
      <c r="B10669" s="12" t="s">
        <v>69</v>
      </c>
      <c r="C10669" s="12" t="s">
        <v>33</v>
      </c>
      <c r="D10669" s="12" t="s">
        <v>42</v>
      </c>
      <c r="E10669" s="11" t="s">
        <v>23</v>
      </c>
      <c r="F10669" s="11" t="s">
        <v>58</v>
      </c>
      <c r="G10669" s="37">
        <v>41999</v>
      </c>
      <c r="H10669" s="13">
        <v>42003</v>
      </c>
      <c r="I10669" s="21">
        <v>4</v>
      </c>
      <c r="J10669" s="43" t="s">
        <v>1475</v>
      </c>
      <c r="K10669" s="21">
        <f t="shared" si="332"/>
        <v>2014</v>
      </c>
      <c r="L10669" s="24">
        <f t="shared" si="333"/>
        <v>4</v>
      </c>
      <c r="M10669" s="11" t="s">
        <v>14</v>
      </c>
      <c r="N10669" s="11" t="s">
        <v>15</v>
      </c>
      <c r="O10669" s="11" t="str">
        <f>VLOOKUP(E10669,State_Code_Name!$B$1:$C$52,2,0)</f>
        <v>New York</v>
      </c>
    </row>
    <row r="10670" spans="1:15" x14ac:dyDescent="0.3">
      <c r="A10670" s="11">
        <v>2094876</v>
      </c>
      <c r="B10670" s="12" t="s">
        <v>44</v>
      </c>
      <c r="C10670" s="12" t="s">
        <v>37</v>
      </c>
      <c r="D10670" s="12" t="s">
        <v>81</v>
      </c>
      <c r="E10670" s="11" t="s">
        <v>177</v>
      </c>
      <c r="F10670" s="11" t="s">
        <v>19</v>
      </c>
      <c r="G10670" s="37">
        <v>42616</v>
      </c>
      <c r="H10670" s="13">
        <v>42616</v>
      </c>
      <c r="I10670" s="21">
        <v>0</v>
      </c>
      <c r="J10670" s="43" t="s">
        <v>1480</v>
      </c>
      <c r="K10670" s="21">
        <f t="shared" si="332"/>
        <v>2016</v>
      </c>
      <c r="L10670" s="24">
        <f t="shared" si="333"/>
        <v>3</v>
      </c>
      <c r="M10670" s="11" t="s">
        <v>14</v>
      </c>
      <c r="N10670" s="11" t="s">
        <v>14</v>
      </c>
      <c r="O10670" s="11" t="str">
        <f>VLOOKUP(E10670,State_Code_Name!$B$1:$C$52,2,0)</f>
        <v>Utah</v>
      </c>
    </row>
    <row r="10671" spans="1:15" x14ac:dyDescent="0.3">
      <c r="A10671" s="11">
        <v>2033087</v>
      </c>
      <c r="B10671" s="12" t="s">
        <v>39</v>
      </c>
      <c r="C10671" s="12" t="s">
        <v>16</v>
      </c>
      <c r="D10671" s="12" t="s">
        <v>21</v>
      </c>
      <c r="E10671" s="11" t="s">
        <v>18</v>
      </c>
      <c r="F10671" s="11" t="s">
        <v>19</v>
      </c>
      <c r="G10671" s="37">
        <v>42579</v>
      </c>
      <c r="H10671" s="13">
        <v>42579</v>
      </c>
      <c r="I10671" s="21">
        <v>0</v>
      </c>
      <c r="J10671" s="43" t="s">
        <v>1481</v>
      </c>
      <c r="K10671" s="21">
        <f t="shared" si="332"/>
        <v>2016</v>
      </c>
      <c r="L10671" s="24">
        <f t="shared" si="333"/>
        <v>3</v>
      </c>
      <c r="M10671" s="11" t="s">
        <v>14</v>
      </c>
      <c r="N10671" s="11" t="s">
        <v>15</v>
      </c>
      <c r="O10671" s="11" t="str">
        <f>VLOOKUP(E10671,State_Code_Name!$B$1:$C$52,2,0)</f>
        <v>California</v>
      </c>
    </row>
    <row r="10672" spans="1:15" x14ac:dyDescent="0.3">
      <c r="A10672" s="11">
        <v>1599781</v>
      </c>
      <c r="B10672" s="12" t="s">
        <v>44</v>
      </c>
      <c r="C10672" s="12" t="s">
        <v>37</v>
      </c>
      <c r="D10672" s="12" t="s">
        <v>150</v>
      </c>
      <c r="E10672" s="11" t="s">
        <v>18</v>
      </c>
      <c r="F10672" s="11" t="s">
        <v>19</v>
      </c>
      <c r="G10672" s="37">
        <v>42285</v>
      </c>
      <c r="H10672" s="13">
        <v>42285</v>
      </c>
      <c r="I10672" s="21">
        <v>0</v>
      </c>
      <c r="J10672" s="43" t="s">
        <v>1473</v>
      </c>
      <c r="K10672" s="21">
        <f t="shared" si="332"/>
        <v>2015</v>
      </c>
      <c r="L10672" s="24">
        <f t="shared" si="333"/>
        <v>4</v>
      </c>
      <c r="M10672" s="11" t="s">
        <v>14</v>
      </c>
      <c r="N10672" s="11" t="s">
        <v>15</v>
      </c>
      <c r="O10672" s="11" t="str">
        <f>VLOOKUP(E10672,State_Code_Name!$B$1:$C$52,2,0)</f>
        <v>California</v>
      </c>
    </row>
    <row r="10673" spans="1:15" x14ac:dyDescent="0.3">
      <c r="A10673" s="11">
        <v>380321</v>
      </c>
      <c r="B10673" s="12" t="s">
        <v>139</v>
      </c>
      <c r="C10673" s="12" t="s">
        <v>27</v>
      </c>
      <c r="D10673" s="12" t="s">
        <v>79</v>
      </c>
      <c r="E10673" s="11" t="s">
        <v>49</v>
      </c>
      <c r="F10673" s="11" t="s">
        <v>19</v>
      </c>
      <c r="G10673" s="37">
        <v>41375</v>
      </c>
      <c r="H10673" s="13">
        <v>41376</v>
      </c>
      <c r="I10673" s="21">
        <v>1</v>
      </c>
      <c r="J10673" s="43" t="s">
        <v>1483</v>
      </c>
      <c r="K10673" s="21">
        <f t="shared" si="332"/>
        <v>2013</v>
      </c>
      <c r="L10673" s="24">
        <f t="shared" si="333"/>
        <v>2</v>
      </c>
      <c r="M10673" s="11" t="s">
        <v>14</v>
      </c>
      <c r="N10673" s="11" t="s">
        <v>15</v>
      </c>
      <c r="O10673" s="11" t="str">
        <f>VLOOKUP(E10673,State_Code_Name!$B$1:$C$52,2,0)</f>
        <v>New Jersey</v>
      </c>
    </row>
    <row r="10674" spans="1:15" x14ac:dyDescent="0.3">
      <c r="A10674" s="11">
        <v>1536636</v>
      </c>
      <c r="B10674" s="12" t="s">
        <v>31</v>
      </c>
      <c r="C10674" s="12" t="s">
        <v>16</v>
      </c>
      <c r="D10674" s="12" t="s">
        <v>76</v>
      </c>
      <c r="E10674" s="11" t="s">
        <v>43</v>
      </c>
      <c r="F10674" s="11" t="s">
        <v>303</v>
      </c>
      <c r="G10674" s="37">
        <v>42242</v>
      </c>
      <c r="H10674" s="13">
        <v>42257</v>
      </c>
      <c r="I10674" s="21">
        <v>15</v>
      </c>
      <c r="J10674" s="43" t="s">
        <v>1482</v>
      </c>
      <c r="K10674" s="21">
        <f t="shared" si="332"/>
        <v>2015</v>
      </c>
      <c r="L10674" s="24">
        <f t="shared" si="333"/>
        <v>3</v>
      </c>
      <c r="M10674" s="11" t="s">
        <v>14</v>
      </c>
      <c r="N10674" s="11" t="s">
        <v>15</v>
      </c>
      <c r="O10674" s="11" t="str">
        <f>VLOOKUP(E10674,State_Code_Name!$B$1:$C$52,2,0)</f>
        <v>North Carolina</v>
      </c>
    </row>
    <row r="10675" spans="1:15" x14ac:dyDescent="0.3">
      <c r="A10675" s="11">
        <v>2004702</v>
      </c>
      <c r="B10675" s="12" t="s">
        <v>97</v>
      </c>
      <c r="C10675" s="12" t="s">
        <v>53</v>
      </c>
      <c r="D10675" s="12" t="s">
        <v>1439</v>
      </c>
      <c r="E10675" s="11" t="s">
        <v>98</v>
      </c>
      <c r="F10675" s="11" t="s">
        <v>19</v>
      </c>
      <c r="G10675" s="37">
        <v>42559</v>
      </c>
      <c r="H10675" s="13">
        <v>42559</v>
      </c>
      <c r="I10675" s="21">
        <v>0</v>
      </c>
      <c r="J10675" s="43" t="s">
        <v>1481</v>
      </c>
      <c r="K10675" s="21">
        <f t="shared" si="332"/>
        <v>2016</v>
      </c>
      <c r="L10675" s="24">
        <f t="shared" si="333"/>
        <v>3</v>
      </c>
      <c r="M10675" s="11" t="s">
        <v>14</v>
      </c>
      <c r="N10675" s="11" t="s">
        <v>14</v>
      </c>
      <c r="O10675" s="11" t="str">
        <f>VLOOKUP(E10675,State_Code_Name!$B$1:$C$52,2,0)</f>
        <v>Colorado</v>
      </c>
    </row>
    <row r="10676" spans="1:15" x14ac:dyDescent="0.3">
      <c r="A10676" s="11">
        <v>442332</v>
      </c>
      <c r="B10676" s="12" t="s">
        <v>1440</v>
      </c>
      <c r="C10676" s="12" t="s">
        <v>62</v>
      </c>
      <c r="D10676" s="12" t="s">
        <v>63</v>
      </c>
      <c r="E10676" s="11" t="s">
        <v>32</v>
      </c>
      <c r="F10676" s="11" t="s">
        <v>19</v>
      </c>
      <c r="G10676" s="37">
        <v>41450</v>
      </c>
      <c r="H10676" s="13">
        <v>41451</v>
      </c>
      <c r="I10676" s="21">
        <v>1</v>
      </c>
      <c r="J10676" s="43" t="s">
        <v>1477</v>
      </c>
      <c r="K10676" s="21">
        <f t="shared" si="332"/>
        <v>2013</v>
      </c>
      <c r="L10676" s="24">
        <f t="shared" si="333"/>
        <v>2</v>
      </c>
      <c r="M10676" s="11" t="s">
        <v>14</v>
      </c>
      <c r="N10676" s="11" t="s">
        <v>14</v>
      </c>
      <c r="O10676" s="11" t="str">
        <f>VLOOKUP(E10676,State_Code_Name!$B$1:$C$52,2,0)</f>
        <v>Texas</v>
      </c>
    </row>
    <row r="10677" spans="1:15" x14ac:dyDescent="0.3">
      <c r="A10677" s="11">
        <v>2098839</v>
      </c>
      <c r="B10677" s="12" t="s">
        <v>69</v>
      </c>
      <c r="C10677" s="12" t="s">
        <v>37</v>
      </c>
      <c r="D10677" s="12" t="s">
        <v>154</v>
      </c>
      <c r="E10677" s="11" t="s">
        <v>117</v>
      </c>
      <c r="F10677" s="11" t="s">
        <v>58</v>
      </c>
      <c r="G10677" s="37">
        <v>42620</v>
      </c>
      <c r="H10677" s="13">
        <v>42621</v>
      </c>
      <c r="I10677" s="21">
        <v>1</v>
      </c>
      <c r="J10677" s="43" t="s">
        <v>1480</v>
      </c>
      <c r="K10677" s="21">
        <f t="shared" si="332"/>
        <v>2016</v>
      </c>
      <c r="L10677" s="24">
        <f t="shared" si="333"/>
        <v>3</v>
      </c>
      <c r="M10677" s="11" t="s">
        <v>14</v>
      </c>
      <c r="N10677" s="11" t="s">
        <v>15</v>
      </c>
      <c r="O10677" s="11" t="str">
        <f>VLOOKUP(E10677,State_Code_Name!$B$1:$C$52,2,0)</f>
        <v>Alabama</v>
      </c>
    </row>
    <row r="10678" spans="1:15" x14ac:dyDescent="0.3">
      <c r="A10678" s="11">
        <v>1869246</v>
      </c>
      <c r="B10678" s="12" t="s">
        <v>1028</v>
      </c>
      <c r="C10678" s="12" t="s">
        <v>9</v>
      </c>
      <c r="D10678" s="12" t="s">
        <v>10</v>
      </c>
      <c r="E10678" s="11" t="s">
        <v>32</v>
      </c>
      <c r="F10678" s="11" t="s">
        <v>303</v>
      </c>
      <c r="G10678" s="37">
        <v>42467</v>
      </c>
      <c r="H10678" s="13">
        <v>42468</v>
      </c>
      <c r="I10678" s="21">
        <v>1</v>
      </c>
      <c r="J10678" s="43" t="s">
        <v>1483</v>
      </c>
      <c r="K10678" s="21">
        <f t="shared" si="332"/>
        <v>2016</v>
      </c>
      <c r="L10678" s="24">
        <f t="shared" si="333"/>
        <v>2</v>
      </c>
      <c r="M10678" s="11" t="s">
        <v>14</v>
      </c>
      <c r="N10678" s="11" t="s">
        <v>15</v>
      </c>
      <c r="O10678" s="11" t="str">
        <f>VLOOKUP(E10678,State_Code_Name!$B$1:$C$52,2,0)</f>
        <v>Texas</v>
      </c>
    </row>
    <row r="10679" spans="1:15" x14ac:dyDescent="0.3">
      <c r="A10679" s="11">
        <v>2029559</v>
      </c>
      <c r="B10679" s="12" t="s">
        <v>11</v>
      </c>
      <c r="C10679" s="12" t="s">
        <v>16</v>
      </c>
      <c r="D10679" s="12" t="s">
        <v>21</v>
      </c>
      <c r="E10679" s="11" t="s">
        <v>18</v>
      </c>
      <c r="F10679" s="11" t="s">
        <v>13</v>
      </c>
      <c r="G10679" s="37">
        <v>42577</v>
      </c>
      <c r="H10679" s="13">
        <v>42577</v>
      </c>
      <c r="I10679" s="21">
        <v>0</v>
      </c>
      <c r="J10679" s="43" t="s">
        <v>1481</v>
      </c>
      <c r="K10679" s="21">
        <f t="shared" si="332"/>
        <v>2016</v>
      </c>
      <c r="L10679" s="24">
        <f t="shared" si="333"/>
        <v>3</v>
      </c>
      <c r="M10679" s="11" t="s">
        <v>14</v>
      </c>
      <c r="N10679" s="11" t="s">
        <v>14</v>
      </c>
      <c r="O10679" s="11" t="str">
        <f>VLOOKUP(E10679,State_Code_Name!$B$1:$C$52,2,0)</f>
        <v>California</v>
      </c>
    </row>
    <row r="10680" spans="1:15" x14ac:dyDescent="0.3">
      <c r="A10680" s="11">
        <v>1610146</v>
      </c>
      <c r="B10680" s="12" t="s">
        <v>55</v>
      </c>
      <c r="C10680" s="12" t="s">
        <v>53</v>
      </c>
      <c r="D10680" s="12" t="s">
        <v>77</v>
      </c>
      <c r="E10680" s="11" t="s">
        <v>52</v>
      </c>
      <c r="F10680" s="11" t="s">
        <v>19</v>
      </c>
      <c r="G10680" s="37">
        <v>42293</v>
      </c>
      <c r="H10680" s="13">
        <v>42293</v>
      </c>
      <c r="I10680" s="21">
        <v>0</v>
      </c>
      <c r="J10680" s="43" t="s">
        <v>1473</v>
      </c>
      <c r="K10680" s="21">
        <f t="shared" si="332"/>
        <v>2015</v>
      </c>
      <c r="L10680" s="24">
        <f t="shared" si="333"/>
        <v>4</v>
      </c>
      <c r="M10680" s="11" t="s">
        <v>14</v>
      </c>
      <c r="N10680" s="11" t="s">
        <v>15</v>
      </c>
      <c r="O10680" s="11" t="str">
        <f>VLOOKUP(E10680,State_Code_Name!$B$1:$C$52,2,0)</f>
        <v>Washington</v>
      </c>
    </row>
    <row r="10681" spans="1:15" x14ac:dyDescent="0.3">
      <c r="A10681" s="11">
        <v>1238063</v>
      </c>
      <c r="B10681" s="12" t="s">
        <v>74</v>
      </c>
      <c r="C10681" s="12" t="s">
        <v>27</v>
      </c>
      <c r="D10681" s="12" t="s">
        <v>28</v>
      </c>
      <c r="E10681" s="11" t="s">
        <v>36</v>
      </c>
      <c r="F10681" s="11" t="s">
        <v>19</v>
      </c>
      <c r="G10681" s="37">
        <v>42047</v>
      </c>
      <c r="H10681" s="13">
        <v>42047</v>
      </c>
      <c r="I10681" s="21">
        <v>0</v>
      </c>
      <c r="J10681" s="43" t="s">
        <v>1478</v>
      </c>
      <c r="K10681" s="21">
        <f t="shared" si="332"/>
        <v>2015</v>
      </c>
      <c r="L10681" s="24">
        <f t="shared" si="333"/>
        <v>1</v>
      </c>
      <c r="M10681" s="11" t="s">
        <v>14</v>
      </c>
      <c r="N10681" s="11" t="s">
        <v>15</v>
      </c>
      <c r="O10681" s="11" t="str">
        <f>VLOOKUP(E10681,State_Code_Name!$B$1:$C$52,2,0)</f>
        <v>Florida</v>
      </c>
    </row>
    <row r="10682" spans="1:15" x14ac:dyDescent="0.3">
      <c r="A10682" s="11">
        <v>416642</v>
      </c>
      <c r="B10682" s="12" t="s">
        <v>69</v>
      </c>
      <c r="C10682" s="12" t="s">
        <v>37</v>
      </c>
      <c r="D10682" s="12" t="s">
        <v>1444</v>
      </c>
      <c r="E10682" s="11" t="s">
        <v>78</v>
      </c>
      <c r="F10682" s="11" t="s">
        <v>19</v>
      </c>
      <c r="G10682" s="37">
        <v>41419</v>
      </c>
      <c r="H10682" s="13">
        <v>41422</v>
      </c>
      <c r="I10682" s="21">
        <v>3</v>
      </c>
      <c r="J10682" s="43" t="s">
        <v>1471</v>
      </c>
      <c r="K10682" s="21">
        <f t="shared" si="332"/>
        <v>2013</v>
      </c>
      <c r="L10682" s="24">
        <f t="shared" si="333"/>
        <v>2</v>
      </c>
      <c r="M10682" s="11" t="s">
        <v>14</v>
      </c>
      <c r="N10682" s="11" t="s">
        <v>15</v>
      </c>
      <c r="O10682" s="11" t="str">
        <f>VLOOKUP(E10682,State_Code_Name!$B$1:$C$52,2,0)</f>
        <v>Missouri</v>
      </c>
    </row>
    <row r="10683" spans="1:15" x14ac:dyDescent="0.3">
      <c r="A10683" s="11">
        <v>682501</v>
      </c>
      <c r="B10683" s="12" t="s">
        <v>48</v>
      </c>
      <c r="C10683" s="12" t="s">
        <v>27</v>
      </c>
      <c r="D10683" s="12" t="s">
        <v>28</v>
      </c>
      <c r="E10683" s="11" t="s">
        <v>36</v>
      </c>
      <c r="F10683" s="11" t="s">
        <v>303</v>
      </c>
      <c r="G10683" s="37">
        <v>41662</v>
      </c>
      <c r="H10683" s="13">
        <v>41670</v>
      </c>
      <c r="I10683" s="21">
        <v>8</v>
      </c>
      <c r="J10683" s="43" t="s">
        <v>1474</v>
      </c>
      <c r="K10683" s="21">
        <f t="shared" si="332"/>
        <v>2014</v>
      </c>
      <c r="L10683" s="24">
        <f t="shared" si="333"/>
        <v>1</v>
      </c>
      <c r="M10683" s="11" t="s">
        <v>14</v>
      </c>
      <c r="N10683" s="11" t="s">
        <v>14</v>
      </c>
      <c r="O10683" s="11" t="str">
        <f>VLOOKUP(E10683,State_Code_Name!$B$1:$C$52,2,0)</f>
        <v>Florida</v>
      </c>
    </row>
    <row r="10684" spans="1:15" x14ac:dyDescent="0.3">
      <c r="A10684" s="11">
        <v>827130</v>
      </c>
      <c r="B10684" s="12" t="s">
        <v>51</v>
      </c>
      <c r="C10684" s="12" t="s">
        <v>37</v>
      </c>
      <c r="D10684" s="12" t="s">
        <v>68</v>
      </c>
      <c r="E10684" s="11" t="s">
        <v>32</v>
      </c>
      <c r="F10684" s="11" t="s">
        <v>19</v>
      </c>
      <c r="G10684" s="37">
        <v>41757</v>
      </c>
      <c r="H10684" s="13">
        <v>41757</v>
      </c>
      <c r="I10684" s="21">
        <v>0</v>
      </c>
      <c r="J10684" s="43" t="s">
        <v>1483</v>
      </c>
      <c r="K10684" s="21">
        <f t="shared" si="332"/>
        <v>2014</v>
      </c>
      <c r="L10684" s="24">
        <f t="shared" si="333"/>
        <v>2</v>
      </c>
      <c r="M10684" s="11" t="s">
        <v>14</v>
      </c>
      <c r="N10684" s="11" t="s">
        <v>14</v>
      </c>
      <c r="O10684" s="11" t="str">
        <f>VLOOKUP(E10684,State_Code_Name!$B$1:$C$52,2,0)</f>
        <v>Texas</v>
      </c>
    </row>
    <row r="10685" spans="1:15" x14ac:dyDescent="0.3">
      <c r="A10685" s="11">
        <v>1579200</v>
      </c>
      <c r="B10685" s="12" t="s">
        <v>11</v>
      </c>
      <c r="C10685" s="12" t="s">
        <v>37</v>
      </c>
      <c r="D10685" s="12" t="s">
        <v>50</v>
      </c>
      <c r="E10685" s="11" t="s">
        <v>18</v>
      </c>
      <c r="F10685" s="11" t="s">
        <v>19</v>
      </c>
      <c r="G10685" s="37">
        <v>42271</v>
      </c>
      <c r="H10685" s="13">
        <v>42271</v>
      </c>
      <c r="I10685" s="21">
        <v>0</v>
      </c>
      <c r="J10685" s="43" t="s">
        <v>1480</v>
      </c>
      <c r="K10685" s="21">
        <f t="shared" si="332"/>
        <v>2015</v>
      </c>
      <c r="L10685" s="24">
        <f t="shared" si="333"/>
        <v>3</v>
      </c>
      <c r="M10685" s="11" t="s">
        <v>14</v>
      </c>
      <c r="N10685" s="11" t="s">
        <v>15</v>
      </c>
      <c r="O10685" s="11" t="str">
        <f>VLOOKUP(E10685,State_Code_Name!$B$1:$C$52,2,0)</f>
        <v>California</v>
      </c>
    </row>
    <row r="10686" spans="1:15" x14ac:dyDescent="0.3">
      <c r="A10686" s="11">
        <v>1650590</v>
      </c>
      <c r="B10686" s="12" t="s">
        <v>11</v>
      </c>
      <c r="C10686" s="12" t="s">
        <v>16</v>
      </c>
      <c r="D10686" s="12" t="s">
        <v>25</v>
      </c>
      <c r="E10686" s="11" t="s">
        <v>26</v>
      </c>
      <c r="F10686" s="11" t="s">
        <v>19</v>
      </c>
      <c r="G10686" s="37">
        <v>42319</v>
      </c>
      <c r="H10686" s="13">
        <v>42319</v>
      </c>
      <c r="I10686" s="21">
        <v>0</v>
      </c>
      <c r="J10686" s="43" t="s">
        <v>1479</v>
      </c>
      <c r="K10686" s="21">
        <f t="shared" si="332"/>
        <v>2015</v>
      </c>
      <c r="L10686" s="24">
        <f t="shared" si="333"/>
        <v>4</v>
      </c>
      <c r="M10686" s="11" t="s">
        <v>14</v>
      </c>
      <c r="N10686" s="11" t="s">
        <v>15</v>
      </c>
      <c r="O10686" s="11" t="str">
        <f>VLOOKUP(E10686,State_Code_Name!$B$1:$C$52,2,0)</f>
        <v>Georgia</v>
      </c>
    </row>
    <row r="10687" spans="1:15" x14ac:dyDescent="0.3">
      <c r="A10687" s="11">
        <v>612511</v>
      </c>
      <c r="B10687" s="12" t="s">
        <v>162</v>
      </c>
      <c r="C10687" s="12" t="s">
        <v>16</v>
      </c>
      <c r="D10687" s="12" t="s">
        <v>21</v>
      </c>
      <c r="E10687" s="11" t="s">
        <v>75</v>
      </c>
      <c r="F10687" s="11" t="s">
        <v>19</v>
      </c>
      <c r="G10687" s="37">
        <v>41604</v>
      </c>
      <c r="H10687" s="13">
        <v>41604</v>
      </c>
      <c r="I10687" s="21">
        <v>0</v>
      </c>
      <c r="J10687" s="43" t="s">
        <v>1479</v>
      </c>
      <c r="K10687" s="21">
        <f t="shared" si="332"/>
        <v>2013</v>
      </c>
      <c r="L10687" s="24">
        <f t="shared" si="333"/>
        <v>4</v>
      </c>
      <c r="M10687" s="11" t="s">
        <v>14</v>
      </c>
      <c r="N10687" s="11" t="s">
        <v>15</v>
      </c>
      <c r="O10687" s="11" t="str">
        <f>VLOOKUP(E10687,State_Code_Name!$B$1:$C$52,2,0)</f>
        <v>Tennessee</v>
      </c>
    </row>
    <row r="10688" spans="1:15" x14ac:dyDescent="0.3">
      <c r="A10688" s="11">
        <v>1777429</v>
      </c>
      <c r="B10688" s="12" t="s">
        <v>70</v>
      </c>
      <c r="C10688" s="12" t="s">
        <v>27</v>
      </c>
      <c r="D10688" s="12" t="s">
        <v>28</v>
      </c>
      <c r="E10688" s="11" t="s">
        <v>52</v>
      </c>
      <c r="F10688" s="11" t="s">
        <v>19</v>
      </c>
      <c r="G10688" s="37">
        <v>42408</v>
      </c>
      <c r="H10688" s="13">
        <v>42410</v>
      </c>
      <c r="I10688" s="21">
        <v>2</v>
      </c>
      <c r="J10688" s="43" t="s">
        <v>1478</v>
      </c>
      <c r="K10688" s="21">
        <f t="shared" si="332"/>
        <v>2016</v>
      </c>
      <c r="L10688" s="24">
        <f t="shared" si="333"/>
        <v>1</v>
      </c>
      <c r="M10688" s="11" t="s">
        <v>14</v>
      </c>
      <c r="N10688" s="11" t="s">
        <v>14</v>
      </c>
      <c r="O10688" s="11" t="str">
        <f>VLOOKUP(E10688,State_Code_Name!$B$1:$C$52,2,0)</f>
        <v>Washington</v>
      </c>
    </row>
    <row r="10689" spans="1:15" x14ac:dyDescent="0.3">
      <c r="A10689" s="11">
        <v>727633</v>
      </c>
      <c r="B10689" s="12" t="s">
        <v>82</v>
      </c>
      <c r="C10689" s="12" t="s">
        <v>37</v>
      </c>
      <c r="D10689" s="12" t="s">
        <v>81</v>
      </c>
      <c r="E10689" s="11" t="s">
        <v>78</v>
      </c>
      <c r="F10689" s="11" t="s">
        <v>19</v>
      </c>
      <c r="G10689" s="37">
        <v>41694</v>
      </c>
      <c r="H10689" s="13">
        <v>41697</v>
      </c>
      <c r="I10689" s="21">
        <v>3</v>
      </c>
      <c r="J10689" s="43" t="s">
        <v>1478</v>
      </c>
      <c r="K10689" s="21">
        <f t="shared" si="332"/>
        <v>2014</v>
      </c>
      <c r="L10689" s="24">
        <f t="shared" si="333"/>
        <v>1</v>
      </c>
      <c r="M10689" s="11" t="s">
        <v>14</v>
      </c>
      <c r="N10689" s="11" t="s">
        <v>15</v>
      </c>
      <c r="O10689" s="11" t="str">
        <f>VLOOKUP(E10689,State_Code_Name!$B$1:$C$52,2,0)</f>
        <v>Missouri</v>
      </c>
    </row>
    <row r="10690" spans="1:15" x14ac:dyDescent="0.3">
      <c r="A10690" s="11">
        <v>942512</v>
      </c>
      <c r="B10690" s="12" t="s">
        <v>376</v>
      </c>
      <c r="C10690" s="12" t="s">
        <v>33</v>
      </c>
      <c r="D10690" s="12" t="s">
        <v>42</v>
      </c>
      <c r="E10690" s="11" t="s">
        <v>98</v>
      </c>
      <c r="F10690" s="11" t="s">
        <v>19</v>
      </c>
      <c r="G10690" s="37">
        <v>41837</v>
      </c>
      <c r="H10690" s="13">
        <v>41837</v>
      </c>
      <c r="I10690" s="21">
        <v>0</v>
      </c>
      <c r="J10690" s="43" t="s">
        <v>1481</v>
      </c>
      <c r="K10690" s="21">
        <f t="shared" si="332"/>
        <v>2014</v>
      </c>
      <c r="L10690" s="24">
        <f t="shared" si="333"/>
        <v>3</v>
      </c>
      <c r="M10690" s="11" t="s">
        <v>14</v>
      </c>
      <c r="N10690" s="11" t="s">
        <v>14</v>
      </c>
      <c r="O10690" s="11" t="str">
        <f>VLOOKUP(E10690,State_Code_Name!$B$1:$C$52,2,0)</f>
        <v>Colorado</v>
      </c>
    </row>
    <row r="10691" spans="1:15" x14ac:dyDescent="0.3">
      <c r="A10691" s="11">
        <v>2104315</v>
      </c>
      <c r="B10691" s="12" t="s">
        <v>11</v>
      </c>
      <c r="C10691" s="12" t="s">
        <v>16</v>
      </c>
      <c r="D10691" s="12" t="s">
        <v>21</v>
      </c>
      <c r="E10691" s="11" t="s">
        <v>47</v>
      </c>
      <c r="F10691" s="11" t="s">
        <v>19</v>
      </c>
      <c r="G10691" s="37">
        <v>42622</v>
      </c>
      <c r="H10691" s="13">
        <v>42622</v>
      </c>
      <c r="I10691" s="21">
        <v>0</v>
      </c>
      <c r="J10691" s="43" t="s">
        <v>1480</v>
      </c>
      <c r="K10691" s="21">
        <f t="shared" ref="K10691:K10754" si="334">YEAR(G10691)</f>
        <v>2016</v>
      </c>
      <c r="L10691" s="24">
        <f t="shared" ref="L10691:L10754" si="335">ROUNDUP(MONTH(G10691)/3,0)</f>
        <v>3</v>
      </c>
      <c r="M10691" s="11" t="s">
        <v>14</v>
      </c>
      <c r="N10691" s="11" t="s">
        <v>15</v>
      </c>
      <c r="O10691" s="11" t="str">
        <f>VLOOKUP(E10691,State_Code_Name!$B$1:$C$52,2,0)</f>
        <v>Pennsylvania</v>
      </c>
    </row>
    <row r="10692" spans="1:15" x14ac:dyDescent="0.3">
      <c r="A10692" s="11">
        <v>1694585</v>
      </c>
      <c r="B10692" s="12" t="s">
        <v>95</v>
      </c>
      <c r="C10692" s="12" t="s">
        <v>16</v>
      </c>
      <c r="D10692" s="12" t="s">
        <v>25</v>
      </c>
      <c r="E10692" s="11" t="s">
        <v>47</v>
      </c>
      <c r="F10692" s="11" t="s">
        <v>303</v>
      </c>
      <c r="G10692" s="37">
        <v>42350</v>
      </c>
      <c r="H10692" s="13">
        <v>42352</v>
      </c>
      <c r="I10692" s="21">
        <v>2</v>
      </c>
      <c r="J10692" s="43" t="s">
        <v>1475</v>
      </c>
      <c r="K10692" s="21">
        <f t="shared" si="334"/>
        <v>2015</v>
      </c>
      <c r="L10692" s="24">
        <f t="shared" si="335"/>
        <v>4</v>
      </c>
      <c r="M10692" s="11" t="s">
        <v>14</v>
      </c>
      <c r="N10692" s="11" t="s">
        <v>15</v>
      </c>
      <c r="O10692" s="11" t="str">
        <f>VLOOKUP(E10692,State_Code_Name!$B$1:$C$52,2,0)</f>
        <v>Pennsylvania</v>
      </c>
    </row>
    <row r="10693" spans="1:15" x14ac:dyDescent="0.3">
      <c r="A10693" s="11">
        <v>462969</v>
      </c>
      <c r="B10693" s="12" t="s">
        <v>11</v>
      </c>
      <c r="C10693" s="12" t="s">
        <v>16</v>
      </c>
      <c r="D10693" s="12" t="s">
        <v>21</v>
      </c>
      <c r="E10693" s="11" t="s">
        <v>122</v>
      </c>
      <c r="F10693" s="11" t="s">
        <v>303</v>
      </c>
      <c r="G10693" s="37">
        <v>41477</v>
      </c>
      <c r="H10693" s="13">
        <v>41478</v>
      </c>
      <c r="I10693" s="21">
        <v>1</v>
      </c>
      <c r="J10693" s="43" t="s">
        <v>1481</v>
      </c>
      <c r="K10693" s="21">
        <f t="shared" si="334"/>
        <v>2013</v>
      </c>
      <c r="L10693" s="24">
        <f t="shared" si="335"/>
        <v>3</v>
      </c>
      <c r="M10693" s="11" t="s">
        <v>14</v>
      </c>
      <c r="N10693" s="11" t="s">
        <v>15</v>
      </c>
      <c r="O10693" s="11" t="str">
        <f>VLOOKUP(E10693,State_Code_Name!$B$1:$C$52,2,0)</f>
        <v>Maryland</v>
      </c>
    </row>
    <row r="10694" spans="1:15" x14ac:dyDescent="0.3">
      <c r="A10694" s="11">
        <v>1877379</v>
      </c>
      <c r="B10694" s="12" t="s">
        <v>135</v>
      </c>
      <c r="C10694" s="12" t="s">
        <v>27</v>
      </c>
      <c r="D10694" s="12" t="s">
        <v>79</v>
      </c>
      <c r="E10694" s="11" t="s">
        <v>122</v>
      </c>
      <c r="F10694" s="11" t="s">
        <v>19</v>
      </c>
      <c r="G10694" s="37">
        <v>42474</v>
      </c>
      <c r="H10694" s="13">
        <v>42474</v>
      </c>
      <c r="I10694" s="21">
        <v>0</v>
      </c>
      <c r="J10694" s="43" t="s">
        <v>1483</v>
      </c>
      <c r="K10694" s="21">
        <f t="shared" si="334"/>
        <v>2016</v>
      </c>
      <c r="L10694" s="24">
        <f t="shared" si="335"/>
        <v>2</v>
      </c>
      <c r="M10694" s="11" t="s">
        <v>14</v>
      </c>
      <c r="N10694" s="11" t="s">
        <v>15</v>
      </c>
      <c r="O10694" s="11" t="str">
        <f>VLOOKUP(E10694,State_Code_Name!$B$1:$C$52,2,0)</f>
        <v>Maryland</v>
      </c>
    </row>
    <row r="10695" spans="1:15" x14ac:dyDescent="0.3">
      <c r="A10695" s="11">
        <v>1543807</v>
      </c>
      <c r="B10695" s="12" t="s">
        <v>92</v>
      </c>
      <c r="C10695" s="12" t="s">
        <v>16</v>
      </c>
      <c r="D10695" s="12" t="s">
        <v>76</v>
      </c>
      <c r="E10695" s="11" t="s">
        <v>49</v>
      </c>
      <c r="F10695" s="11" t="s">
        <v>19</v>
      </c>
      <c r="G10695" s="37">
        <v>42246</v>
      </c>
      <c r="H10695" s="13">
        <v>42246</v>
      </c>
      <c r="I10695" s="21">
        <v>0</v>
      </c>
      <c r="J10695" s="43" t="s">
        <v>1482</v>
      </c>
      <c r="K10695" s="21">
        <f t="shared" si="334"/>
        <v>2015</v>
      </c>
      <c r="L10695" s="24">
        <f t="shared" si="335"/>
        <v>3</v>
      </c>
      <c r="M10695" s="11" t="s">
        <v>14</v>
      </c>
      <c r="N10695" s="11" t="s">
        <v>15</v>
      </c>
      <c r="O10695" s="11" t="str">
        <f>VLOOKUP(E10695,State_Code_Name!$B$1:$C$52,2,0)</f>
        <v>New Jersey</v>
      </c>
    </row>
    <row r="10696" spans="1:15" x14ac:dyDescent="0.3">
      <c r="A10696" s="11">
        <v>1262458</v>
      </c>
      <c r="B10696" s="12" t="s">
        <v>82</v>
      </c>
      <c r="C10696" s="12" t="s">
        <v>27</v>
      </c>
      <c r="D10696" s="12" t="s">
        <v>57</v>
      </c>
      <c r="E10696" s="11" t="s">
        <v>49</v>
      </c>
      <c r="F10696" s="11" t="s">
        <v>19</v>
      </c>
      <c r="G10696" s="37">
        <v>42065</v>
      </c>
      <c r="H10696" s="13">
        <v>42065</v>
      </c>
      <c r="I10696" s="21">
        <v>0</v>
      </c>
      <c r="J10696" s="43" t="s">
        <v>1476</v>
      </c>
      <c r="K10696" s="21">
        <f t="shared" si="334"/>
        <v>2015</v>
      </c>
      <c r="L10696" s="24">
        <f t="shared" si="335"/>
        <v>1</v>
      </c>
      <c r="M10696" s="11" t="s">
        <v>14</v>
      </c>
      <c r="N10696" s="11" t="s">
        <v>15</v>
      </c>
      <c r="O10696" s="11" t="str">
        <f>VLOOKUP(E10696,State_Code_Name!$B$1:$C$52,2,0)</f>
        <v>New Jersey</v>
      </c>
    </row>
    <row r="10697" spans="1:15" x14ac:dyDescent="0.3">
      <c r="A10697" s="11">
        <v>1357690</v>
      </c>
      <c r="B10697" s="12" t="s">
        <v>144</v>
      </c>
      <c r="C10697" s="12" t="s">
        <v>33</v>
      </c>
      <c r="D10697" s="12" t="s">
        <v>115</v>
      </c>
      <c r="E10697" s="11" t="s">
        <v>171</v>
      </c>
      <c r="F10697" s="11" t="s">
        <v>19</v>
      </c>
      <c r="G10697" s="37">
        <v>42127</v>
      </c>
      <c r="H10697" s="13">
        <v>42127</v>
      </c>
      <c r="I10697" s="21">
        <v>0</v>
      </c>
      <c r="J10697" s="43" t="s">
        <v>1471</v>
      </c>
      <c r="K10697" s="21">
        <f t="shared" si="334"/>
        <v>2015</v>
      </c>
      <c r="L10697" s="24">
        <f t="shared" si="335"/>
        <v>2</v>
      </c>
      <c r="M10697" s="11" t="s">
        <v>14</v>
      </c>
      <c r="N10697" s="11" t="s">
        <v>14</v>
      </c>
      <c r="O10697" s="11" t="str">
        <f>VLOOKUP(E10697,State_Code_Name!$B$1:$C$52,2,0)</f>
        <v>Louisiana</v>
      </c>
    </row>
    <row r="10698" spans="1:15" x14ac:dyDescent="0.3">
      <c r="A10698" s="11">
        <v>529079</v>
      </c>
      <c r="B10698" s="12" t="s">
        <v>82</v>
      </c>
      <c r="C10698" s="12" t="s">
        <v>33</v>
      </c>
      <c r="D10698" s="12" t="s">
        <v>45</v>
      </c>
      <c r="E10698" s="11" t="s">
        <v>36</v>
      </c>
      <c r="F10698" s="11" t="s">
        <v>19</v>
      </c>
      <c r="G10698" s="37">
        <v>41533</v>
      </c>
      <c r="H10698" s="13">
        <v>41547</v>
      </c>
      <c r="I10698" s="21">
        <v>14</v>
      </c>
      <c r="J10698" s="43" t="s">
        <v>1480</v>
      </c>
      <c r="K10698" s="21">
        <f t="shared" si="334"/>
        <v>2013</v>
      </c>
      <c r="L10698" s="24">
        <f t="shared" si="335"/>
        <v>3</v>
      </c>
      <c r="M10698" s="11" t="s">
        <v>14</v>
      </c>
      <c r="N10698" s="11" t="s">
        <v>15</v>
      </c>
      <c r="O10698" s="11" t="str">
        <f>VLOOKUP(E10698,State_Code_Name!$B$1:$C$52,2,0)</f>
        <v>Florida</v>
      </c>
    </row>
    <row r="10699" spans="1:15" x14ac:dyDescent="0.3">
      <c r="A10699" s="11">
        <v>1340580</v>
      </c>
      <c r="B10699" s="12" t="s">
        <v>70</v>
      </c>
      <c r="C10699" s="12" t="s">
        <v>27</v>
      </c>
      <c r="D10699" s="12" t="s">
        <v>28</v>
      </c>
      <c r="E10699" s="11" t="s">
        <v>36</v>
      </c>
      <c r="F10699" s="11" t="s">
        <v>19</v>
      </c>
      <c r="G10699" s="37">
        <v>42115</v>
      </c>
      <c r="H10699" s="13">
        <v>42118</v>
      </c>
      <c r="I10699" s="21">
        <v>3</v>
      </c>
      <c r="J10699" s="43" t="s">
        <v>1483</v>
      </c>
      <c r="K10699" s="21">
        <f t="shared" si="334"/>
        <v>2015</v>
      </c>
      <c r="L10699" s="24">
        <f t="shared" si="335"/>
        <v>2</v>
      </c>
      <c r="M10699" s="11" t="s">
        <v>14</v>
      </c>
      <c r="N10699" s="11" t="s">
        <v>15</v>
      </c>
      <c r="O10699" s="11" t="str">
        <f>VLOOKUP(E10699,State_Code_Name!$B$1:$C$52,2,0)</f>
        <v>Florida</v>
      </c>
    </row>
    <row r="10700" spans="1:15" x14ac:dyDescent="0.3">
      <c r="A10700" s="11">
        <v>1697609</v>
      </c>
      <c r="B10700" s="12" t="s">
        <v>446</v>
      </c>
      <c r="C10700" s="12" t="s">
        <v>27</v>
      </c>
      <c r="D10700" s="12" t="s">
        <v>1449</v>
      </c>
      <c r="E10700" s="11" t="s">
        <v>52</v>
      </c>
      <c r="F10700" s="11" t="s">
        <v>13</v>
      </c>
      <c r="G10700" s="37">
        <v>42353</v>
      </c>
      <c r="H10700" s="13">
        <v>42355</v>
      </c>
      <c r="I10700" s="21">
        <v>2</v>
      </c>
      <c r="J10700" s="43" t="s">
        <v>1475</v>
      </c>
      <c r="K10700" s="21">
        <f t="shared" si="334"/>
        <v>2015</v>
      </c>
      <c r="L10700" s="24">
        <f t="shared" si="335"/>
        <v>4</v>
      </c>
      <c r="M10700" s="11" t="s">
        <v>14</v>
      </c>
      <c r="N10700" s="11" t="s">
        <v>15</v>
      </c>
      <c r="O10700" s="11" t="str">
        <f>VLOOKUP(E10700,State_Code_Name!$B$1:$C$52,2,0)</f>
        <v>Washington</v>
      </c>
    </row>
    <row r="10701" spans="1:15" x14ac:dyDescent="0.3">
      <c r="A10701" s="11">
        <v>1876970</v>
      </c>
      <c r="B10701" s="12" t="s">
        <v>148</v>
      </c>
      <c r="C10701" s="12" t="s">
        <v>16</v>
      </c>
      <c r="D10701" s="12" t="s">
        <v>21</v>
      </c>
      <c r="E10701" s="11" t="s">
        <v>41</v>
      </c>
      <c r="F10701" s="11" t="s">
        <v>19</v>
      </c>
      <c r="G10701" s="37">
        <v>42472</v>
      </c>
      <c r="H10701" s="13">
        <v>42472</v>
      </c>
      <c r="I10701" s="21">
        <v>0</v>
      </c>
      <c r="J10701" s="43" t="s">
        <v>1483</v>
      </c>
      <c r="K10701" s="21">
        <f t="shared" si="334"/>
        <v>2016</v>
      </c>
      <c r="L10701" s="24">
        <f t="shared" si="335"/>
        <v>2</v>
      </c>
      <c r="M10701" s="11" t="s">
        <v>14</v>
      </c>
      <c r="N10701" s="11" t="s">
        <v>14</v>
      </c>
      <c r="O10701" s="11" t="str">
        <f>VLOOKUP(E10701,State_Code_Name!$B$1:$C$52,2,0)</f>
        <v>Nevada</v>
      </c>
    </row>
    <row r="10702" spans="1:15" x14ac:dyDescent="0.3">
      <c r="A10702" s="11">
        <v>682760</v>
      </c>
      <c r="B10702" s="12" t="s">
        <v>31</v>
      </c>
      <c r="C10702" s="12" t="s">
        <v>16</v>
      </c>
      <c r="D10702" s="12" t="s">
        <v>21</v>
      </c>
      <c r="E10702" s="11" t="s">
        <v>18</v>
      </c>
      <c r="F10702" s="11" t="s">
        <v>303</v>
      </c>
      <c r="G10702" s="37">
        <v>41662</v>
      </c>
      <c r="H10702" s="13">
        <v>41669</v>
      </c>
      <c r="I10702" s="21">
        <v>7</v>
      </c>
      <c r="J10702" s="43" t="s">
        <v>1474</v>
      </c>
      <c r="K10702" s="21">
        <f t="shared" si="334"/>
        <v>2014</v>
      </c>
      <c r="L10702" s="24">
        <f t="shared" si="335"/>
        <v>1</v>
      </c>
      <c r="M10702" s="11" t="s">
        <v>14</v>
      </c>
      <c r="N10702" s="11" t="s">
        <v>15</v>
      </c>
      <c r="O10702" s="11" t="str">
        <f>VLOOKUP(E10702,State_Code_Name!$B$1:$C$52,2,0)</f>
        <v>California</v>
      </c>
    </row>
    <row r="10703" spans="1:15" x14ac:dyDescent="0.3">
      <c r="A10703" s="11">
        <v>1940923</v>
      </c>
      <c r="B10703" s="12" t="s">
        <v>1004</v>
      </c>
      <c r="C10703" s="12" t="s">
        <v>33</v>
      </c>
      <c r="D10703" s="12" t="s">
        <v>42</v>
      </c>
      <c r="E10703" s="11" t="s">
        <v>32</v>
      </c>
      <c r="F10703" s="11" t="s">
        <v>19</v>
      </c>
      <c r="G10703" s="37">
        <v>42515</v>
      </c>
      <c r="H10703" s="13">
        <v>42515</v>
      </c>
      <c r="I10703" s="21">
        <v>0</v>
      </c>
      <c r="J10703" s="43" t="s">
        <v>1471</v>
      </c>
      <c r="K10703" s="21">
        <f t="shared" si="334"/>
        <v>2016</v>
      </c>
      <c r="L10703" s="24">
        <f t="shared" si="335"/>
        <v>2</v>
      </c>
      <c r="M10703" s="11" t="s">
        <v>14</v>
      </c>
      <c r="N10703" s="11" t="s">
        <v>15</v>
      </c>
      <c r="O10703" s="11" t="str">
        <f>VLOOKUP(E10703,State_Code_Name!$B$1:$C$52,2,0)</f>
        <v>Texas</v>
      </c>
    </row>
    <row r="10704" spans="1:15" x14ac:dyDescent="0.3">
      <c r="A10704" s="11">
        <v>1614899</v>
      </c>
      <c r="B10704" s="12" t="s">
        <v>97</v>
      </c>
      <c r="C10704" s="12" t="s">
        <v>53</v>
      </c>
      <c r="D10704" s="12" t="s">
        <v>102</v>
      </c>
      <c r="E10704" s="11" t="s">
        <v>18</v>
      </c>
      <c r="F10704" s="11" t="s">
        <v>19</v>
      </c>
      <c r="G10704" s="37">
        <v>42297</v>
      </c>
      <c r="H10704" s="13">
        <v>42297</v>
      </c>
      <c r="I10704" s="21">
        <v>0</v>
      </c>
      <c r="J10704" s="43" t="s">
        <v>1473</v>
      </c>
      <c r="K10704" s="21">
        <f t="shared" si="334"/>
        <v>2015</v>
      </c>
      <c r="L10704" s="24">
        <f t="shared" si="335"/>
        <v>4</v>
      </c>
      <c r="M10704" s="11" t="s">
        <v>14</v>
      </c>
      <c r="N10704" s="11" t="s">
        <v>15</v>
      </c>
      <c r="O10704" s="11" t="str">
        <f>VLOOKUP(E10704,State_Code_Name!$B$1:$C$52,2,0)</f>
        <v>California</v>
      </c>
    </row>
    <row r="10705" spans="1:15" x14ac:dyDescent="0.3">
      <c r="A10705" s="11">
        <v>1529346</v>
      </c>
      <c r="B10705" s="12" t="s">
        <v>144</v>
      </c>
      <c r="C10705" s="12" t="s">
        <v>16</v>
      </c>
      <c r="D10705" s="12" t="s">
        <v>76</v>
      </c>
      <c r="E10705" s="11" t="s">
        <v>60</v>
      </c>
      <c r="F10705" s="11" t="s">
        <v>303</v>
      </c>
      <c r="G10705" s="37">
        <v>42236</v>
      </c>
      <c r="H10705" s="13">
        <v>42237</v>
      </c>
      <c r="I10705" s="21">
        <v>1</v>
      </c>
      <c r="J10705" s="43" t="s">
        <v>1482</v>
      </c>
      <c r="K10705" s="21">
        <f t="shared" si="334"/>
        <v>2015</v>
      </c>
      <c r="L10705" s="24">
        <f t="shared" si="335"/>
        <v>3</v>
      </c>
      <c r="M10705" s="11" t="s">
        <v>14</v>
      </c>
      <c r="N10705" s="11" t="s">
        <v>15</v>
      </c>
      <c r="O10705" s="11" t="str">
        <f>VLOOKUP(E10705,State_Code_Name!$B$1:$C$52,2,0)</f>
        <v>Illinois</v>
      </c>
    </row>
    <row r="10706" spans="1:15" x14ac:dyDescent="0.3">
      <c r="A10706" s="11">
        <v>1090717</v>
      </c>
      <c r="B10706" s="12" t="s">
        <v>112</v>
      </c>
      <c r="C10706" s="12" t="s">
        <v>37</v>
      </c>
      <c r="D10706" s="12" t="s">
        <v>1443</v>
      </c>
      <c r="E10706" s="11" t="s">
        <v>113</v>
      </c>
      <c r="F10706" s="11" t="s">
        <v>19</v>
      </c>
      <c r="G10706" s="37">
        <v>41939</v>
      </c>
      <c r="H10706" s="13">
        <v>41943</v>
      </c>
      <c r="I10706" s="21">
        <v>4</v>
      </c>
      <c r="J10706" s="43" t="s">
        <v>1473</v>
      </c>
      <c r="K10706" s="21">
        <f t="shared" si="334"/>
        <v>2014</v>
      </c>
      <c r="L10706" s="24">
        <f t="shared" si="335"/>
        <v>4</v>
      </c>
      <c r="M10706" s="11" t="s">
        <v>14</v>
      </c>
      <c r="N10706" s="11" t="s">
        <v>14</v>
      </c>
      <c r="O10706" s="11" t="str">
        <f>VLOOKUP(E10706,State_Code_Name!$B$1:$C$52,2,0)</f>
        <v>South Carolina</v>
      </c>
    </row>
    <row r="10707" spans="1:15" x14ac:dyDescent="0.3">
      <c r="A10707" s="11">
        <v>386912</v>
      </c>
      <c r="B10707" s="12" t="s">
        <v>61</v>
      </c>
      <c r="C10707" s="12" t="s">
        <v>53</v>
      </c>
      <c r="D10707" s="12" t="s">
        <v>1439</v>
      </c>
      <c r="E10707" s="11" t="s">
        <v>85</v>
      </c>
      <c r="F10707" s="11" t="s">
        <v>19</v>
      </c>
      <c r="G10707" s="37">
        <v>41383</v>
      </c>
      <c r="H10707" s="13">
        <v>41383</v>
      </c>
      <c r="I10707" s="21">
        <v>0</v>
      </c>
      <c r="J10707" s="43" t="s">
        <v>1483</v>
      </c>
      <c r="K10707" s="21">
        <f t="shared" si="334"/>
        <v>2013</v>
      </c>
      <c r="L10707" s="24">
        <f t="shared" si="335"/>
        <v>2</v>
      </c>
      <c r="M10707" s="11" t="s">
        <v>14</v>
      </c>
      <c r="N10707" s="11" t="s">
        <v>15</v>
      </c>
      <c r="O10707" s="11" t="str">
        <f>VLOOKUP(E10707,State_Code_Name!$B$1:$C$52,2,0)</f>
        <v>Wisconsin</v>
      </c>
    </row>
    <row r="10708" spans="1:15" x14ac:dyDescent="0.3">
      <c r="A10708" s="11">
        <v>1603990</v>
      </c>
      <c r="B10708" s="12" t="s">
        <v>581</v>
      </c>
      <c r="C10708" s="12" t="s">
        <v>33</v>
      </c>
      <c r="D10708" s="12" t="s">
        <v>45</v>
      </c>
      <c r="E10708" s="11" t="s">
        <v>80</v>
      </c>
      <c r="F10708" s="11" t="s">
        <v>19</v>
      </c>
      <c r="G10708" s="37">
        <v>42290</v>
      </c>
      <c r="H10708" s="13">
        <v>42290</v>
      </c>
      <c r="I10708" s="21">
        <v>0</v>
      </c>
      <c r="J10708" s="43" t="s">
        <v>1473</v>
      </c>
      <c r="K10708" s="21">
        <f t="shared" si="334"/>
        <v>2015</v>
      </c>
      <c r="L10708" s="24">
        <f t="shared" si="335"/>
        <v>4</v>
      </c>
      <c r="M10708" s="11" t="s">
        <v>14</v>
      </c>
      <c r="N10708" s="11" t="s">
        <v>15</v>
      </c>
      <c r="O10708" s="11" t="str">
        <f>VLOOKUP(E10708,State_Code_Name!$B$1:$C$52,2,0)</f>
        <v>Minnesota</v>
      </c>
    </row>
    <row r="10709" spans="1:15" x14ac:dyDescent="0.3">
      <c r="A10709" s="11">
        <v>1819972</v>
      </c>
      <c r="B10709" s="12" t="s">
        <v>55</v>
      </c>
      <c r="C10709" s="12" t="s">
        <v>53</v>
      </c>
      <c r="D10709" s="12" t="s">
        <v>54</v>
      </c>
      <c r="E10709" s="11" t="s">
        <v>175</v>
      </c>
      <c r="F10709" s="11" t="s">
        <v>19</v>
      </c>
      <c r="G10709" s="37">
        <v>42436</v>
      </c>
      <c r="H10709" s="13">
        <v>42436</v>
      </c>
      <c r="I10709" s="21">
        <v>0</v>
      </c>
      <c r="J10709" s="43" t="s">
        <v>1476</v>
      </c>
      <c r="K10709" s="21">
        <f t="shared" si="334"/>
        <v>2016</v>
      </c>
      <c r="L10709" s="24">
        <f t="shared" si="335"/>
        <v>1</v>
      </c>
      <c r="M10709" s="11" t="s">
        <v>14</v>
      </c>
      <c r="N10709" s="11" t="s">
        <v>15</v>
      </c>
      <c r="O10709" s="11" t="str">
        <f>VLOOKUP(E10709,State_Code_Name!$B$1:$C$52,2,0)</f>
        <v>District of Columbia</v>
      </c>
    </row>
    <row r="10710" spans="1:15" x14ac:dyDescent="0.3">
      <c r="A10710" s="11">
        <v>1177056</v>
      </c>
      <c r="B10710" s="12" t="s">
        <v>11</v>
      </c>
      <c r="C10710" s="12" t="s">
        <v>16</v>
      </c>
      <c r="D10710" s="12" t="s">
        <v>1442</v>
      </c>
      <c r="E10710" s="11" t="s">
        <v>18</v>
      </c>
      <c r="F10710" s="11" t="s">
        <v>19</v>
      </c>
      <c r="G10710" s="37">
        <v>42004</v>
      </c>
      <c r="H10710" s="13">
        <v>42004</v>
      </c>
      <c r="I10710" s="21">
        <v>0</v>
      </c>
      <c r="J10710" s="43" t="s">
        <v>1475</v>
      </c>
      <c r="K10710" s="21">
        <f t="shared" si="334"/>
        <v>2014</v>
      </c>
      <c r="L10710" s="24">
        <f t="shared" si="335"/>
        <v>4</v>
      </c>
      <c r="M10710" s="11" t="s">
        <v>14</v>
      </c>
      <c r="N10710" s="11" t="s">
        <v>14</v>
      </c>
      <c r="O10710" s="11" t="str">
        <f>VLOOKUP(E10710,State_Code_Name!$B$1:$C$52,2,0)</f>
        <v>California</v>
      </c>
    </row>
    <row r="10711" spans="1:15" x14ac:dyDescent="0.3">
      <c r="A10711" s="11">
        <v>2093236</v>
      </c>
      <c r="B10711" s="12" t="s">
        <v>234</v>
      </c>
      <c r="C10711" s="12" t="s">
        <v>27</v>
      </c>
      <c r="D10711" s="12" t="s">
        <v>28</v>
      </c>
      <c r="E10711" s="11" t="s">
        <v>26</v>
      </c>
      <c r="F10711" s="11" t="s">
        <v>19</v>
      </c>
      <c r="G10711" s="37">
        <v>42614</v>
      </c>
      <c r="H10711" s="13">
        <v>42614</v>
      </c>
      <c r="I10711" s="21">
        <v>0</v>
      </c>
      <c r="J10711" s="43" t="s">
        <v>1480</v>
      </c>
      <c r="K10711" s="21">
        <f t="shared" si="334"/>
        <v>2016</v>
      </c>
      <c r="L10711" s="24">
        <f t="shared" si="335"/>
        <v>3</v>
      </c>
      <c r="M10711" s="11" t="s">
        <v>14</v>
      </c>
      <c r="N10711" s="11" t="s">
        <v>15</v>
      </c>
      <c r="O10711" s="11" t="str">
        <f>VLOOKUP(E10711,State_Code_Name!$B$1:$C$52,2,0)</f>
        <v>Georgia</v>
      </c>
    </row>
    <row r="10712" spans="1:15" x14ac:dyDescent="0.3">
      <c r="A10712" s="11">
        <v>692476</v>
      </c>
      <c r="B10712" s="12" t="s">
        <v>388</v>
      </c>
      <c r="C10712" s="12" t="s">
        <v>27</v>
      </c>
      <c r="D10712" s="12" t="s">
        <v>79</v>
      </c>
      <c r="E10712" s="11" t="s">
        <v>75</v>
      </c>
      <c r="F10712" s="11" t="s">
        <v>19</v>
      </c>
      <c r="G10712" s="37">
        <v>41669</v>
      </c>
      <c r="H10712" s="13">
        <v>41669</v>
      </c>
      <c r="I10712" s="21">
        <v>0</v>
      </c>
      <c r="J10712" s="43" t="s">
        <v>1474</v>
      </c>
      <c r="K10712" s="21">
        <f t="shared" si="334"/>
        <v>2014</v>
      </c>
      <c r="L10712" s="24">
        <f t="shared" si="335"/>
        <v>1</v>
      </c>
      <c r="M10712" s="11" t="s">
        <v>14</v>
      </c>
      <c r="N10712" s="11" t="s">
        <v>15</v>
      </c>
      <c r="O10712" s="11" t="str">
        <f>VLOOKUP(E10712,State_Code_Name!$B$1:$C$52,2,0)</f>
        <v>Tennessee</v>
      </c>
    </row>
    <row r="10713" spans="1:15" x14ac:dyDescent="0.3">
      <c r="A10713" s="11">
        <v>575942</v>
      </c>
      <c r="B10713" s="12" t="s">
        <v>97</v>
      </c>
      <c r="C10713" s="12" t="s">
        <v>53</v>
      </c>
      <c r="D10713" s="12" t="s">
        <v>54</v>
      </c>
      <c r="E10713" s="11" t="s">
        <v>18</v>
      </c>
      <c r="F10713" s="11" t="s">
        <v>303</v>
      </c>
      <c r="G10713" s="37">
        <v>41576</v>
      </c>
      <c r="H10713" s="13">
        <v>41593</v>
      </c>
      <c r="I10713" s="21">
        <v>17</v>
      </c>
      <c r="J10713" s="43" t="s">
        <v>1473</v>
      </c>
      <c r="K10713" s="21">
        <f t="shared" si="334"/>
        <v>2013</v>
      </c>
      <c r="L10713" s="24">
        <f t="shared" si="335"/>
        <v>4</v>
      </c>
      <c r="M10713" s="11" t="s">
        <v>14</v>
      </c>
      <c r="N10713" s="11" t="s">
        <v>15</v>
      </c>
      <c r="O10713" s="11" t="str">
        <f>VLOOKUP(E10713,State_Code_Name!$B$1:$C$52,2,0)</f>
        <v>California</v>
      </c>
    </row>
    <row r="10714" spans="1:15" x14ac:dyDescent="0.3">
      <c r="A10714" s="11">
        <v>2026766</v>
      </c>
      <c r="B10714" s="12" t="s">
        <v>200</v>
      </c>
      <c r="C10714" s="12" t="s">
        <v>16</v>
      </c>
      <c r="D10714" s="12" t="s">
        <v>21</v>
      </c>
      <c r="E10714" s="11" t="s">
        <v>23</v>
      </c>
      <c r="F10714" s="11" t="s">
        <v>19</v>
      </c>
      <c r="G10714" s="37">
        <v>42574</v>
      </c>
      <c r="H10714" s="13">
        <v>42574</v>
      </c>
      <c r="I10714" s="21">
        <v>0</v>
      </c>
      <c r="J10714" s="43" t="s">
        <v>1481</v>
      </c>
      <c r="K10714" s="21">
        <f t="shared" si="334"/>
        <v>2016</v>
      </c>
      <c r="L10714" s="24">
        <f t="shared" si="335"/>
        <v>3</v>
      </c>
      <c r="M10714" s="11" t="s">
        <v>14</v>
      </c>
      <c r="N10714" s="11" t="s">
        <v>15</v>
      </c>
      <c r="O10714" s="11" t="str">
        <f>VLOOKUP(E10714,State_Code_Name!$B$1:$C$52,2,0)</f>
        <v>New York</v>
      </c>
    </row>
    <row r="10715" spans="1:15" x14ac:dyDescent="0.3">
      <c r="A10715" s="11">
        <v>652130</v>
      </c>
      <c r="B10715" s="12" t="s">
        <v>31</v>
      </c>
      <c r="C10715" s="12" t="s">
        <v>16</v>
      </c>
      <c r="D10715" s="12" t="s">
        <v>17</v>
      </c>
      <c r="E10715" s="11" t="s">
        <v>12</v>
      </c>
      <c r="F10715" s="11" t="s">
        <v>19</v>
      </c>
      <c r="G10715" s="37">
        <v>41641</v>
      </c>
      <c r="H10715" s="13">
        <v>41641</v>
      </c>
      <c r="I10715" s="21">
        <v>0</v>
      </c>
      <c r="J10715" s="43" t="s">
        <v>1474</v>
      </c>
      <c r="K10715" s="21">
        <f t="shared" si="334"/>
        <v>2014</v>
      </c>
      <c r="L10715" s="24">
        <f t="shared" si="335"/>
        <v>1</v>
      </c>
      <c r="M10715" s="11" t="s">
        <v>14</v>
      </c>
      <c r="N10715" s="11" t="s">
        <v>15</v>
      </c>
      <c r="O10715" s="11" t="str">
        <f>VLOOKUP(E10715,State_Code_Name!$B$1:$C$52,2,0)</f>
        <v>Virginia</v>
      </c>
    </row>
    <row r="10716" spans="1:15" x14ac:dyDescent="0.3">
      <c r="A10716" s="11">
        <v>1744616</v>
      </c>
      <c r="B10716" s="12" t="s">
        <v>389</v>
      </c>
      <c r="C10716" s="12" t="s">
        <v>33</v>
      </c>
      <c r="D10716" s="12" t="s">
        <v>1441</v>
      </c>
      <c r="E10716" s="11" t="s">
        <v>56</v>
      </c>
      <c r="F10716" s="11" t="s">
        <v>19</v>
      </c>
      <c r="G10716" s="37">
        <v>42387</v>
      </c>
      <c r="H10716" s="13">
        <v>42387</v>
      </c>
      <c r="I10716" s="21">
        <v>0</v>
      </c>
      <c r="J10716" s="43" t="s">
        <v>1474</v>
      </c>
      <c r="K10716" s="21">
        <f t="shared" si="334"/>
        <v>2016</v>
      </c>
      <c r="L10716" s="24">
        <f t="shared" si="335"/>
        <v>1</v>
      </c>
      <c r="M10716" s="11" t="s">
        <v>14</v>
      </c>
      <c r="N10716" s="11" t="s">
        <v>15</v>
      </c>
      <c r="O10716" s="11" t="str">
        <f>VLOOKUP(E10716,State_Code_Name!$B$1:$C$52,2,0)</f>
        <v>Hawaii</v>
      </c>
    </row>
    <row r="10717" spans="1:15" x14ac:dyDescent="0.3">
      <c r="A10717" s="11">
        <v>537184</v>
      </c>
      <c r="B10717" s="12" t="s">
        <v>44</v>
      </c>
      <c r="C10717" s="12" t="s">
        <v>37</v>
      </c>
      <c r="D10717" s="12" t="s">
        <v>278</v>
      </c>
      <c r="E10717" s="11" t="s">
        <v>36</v>
      </c>
      <c r="F10717" s="11" t="s">
        <v>19</v>
      </c>
      <c r="G10717" s="37">
        <v>41539</v>
      </c>
      <c r="H10717" s="13">
        <v>41539</v>
      </c>
      <c r="I10717" s="21">
        <v>0</v>
      </c>
      <c r="J10717" s="43" t="s">
        <v>1480</v>
      </c>
      <c r="K10717" s="21">
        <f t="shared" si="334"/>
        <v>2013</v>
      </c>
      <c r="L10717" s="24">
        <f t="shared" si="335"/>
        <v>3</v>
      </c>
      <c r="M10717" s="11" t="s">
        <v>14</v>
      </c>
      <c r="N10717" s="11" t="s">
        <v>14</v>
      </c>
      <c r="O10717" s="11" t="str">
        <f>VLOOKUP(E10717,State_Code_Name!$B$1:$C$52,2,0)</f>
        <v>Florida</v>
      </c>
    </row>
    <row r="10718" spans="1:15" x14ac:dyDescent="0.3">
      <c r="A10718" s="11">
        <v>1031124</v>
      </c>
      <c r="B10718" s="12" t="s">
        <v>327</v>
      </c>
      <c r="C10718" s="12" t="s">
        <v>33</v>
      </c>
      <c r="D10718" s="12" t="s">
        <v>160</v>
      </c>
      <c r="E10718" s="11" t="s">
        <v>171</v>
      </c>
      <c r="F10718" s="11" t="s">
        <v>19</v>
      </c>
      <c r="G10718" s="37">
        <v>41898</v>
      </c>
      <c r="H10718" s="13">
        <v>41898</v>
      </c>
      <c r="I10718" s="21">
        <v>0</v>
      </c>
      <c r="J10718" s="43" t="s">
        <v>1480</v>
      </c>
      <c r="K10718" s="21">
        <f t="shared" si="334"/>
        <v>2014</v>
      </c>
      <c r="L10718" s="24">
        <f t="shared" si="335"/>
        <v>3</v>
      </c>
      <c r="M10718" s="11" t="s">
        <v>14</v>
      </c>
      <c r="N10718" s="11" t="s">
        <v>15</v>
      </c>
      <c r="O10718" s="11" t="str">
        <f>VLOOKUP(E10718,State_Code_Name!$B$1:$C$52,2,0)</f>
        <v>Louisiana</v>
      </c>
    </row>
    <row r="10719" spans="1:15" x14ac:dyDescent="0.3">
      <c r="A10719" s="11">
        <v>1950487</v>
      </c>
      <c r="B10719" s="12" t="s">
        <v>39</v>
      </c>
      <c r="C10719" s="12" t="s">
        <v>16</v>
      </c>
      <c r="D10719" s="12" t="s">
        <v>21</v>
      </c>
      <c r="E10719" s="11" t="s">
        <v>18</v>
      </c>
      <c r="F10719" s="11" t="s">
        <v>19</v>
      </c>
      <c r="G10719" s="37">
        <v>42522</v>
      </c>
      <c r="H10719" s="13">
        <v>42522</v>
      </c>
      <c r="I10719" s="21">
        <v>0</v>
      </c>
      <c r="J10719" s="43" t="s">
        <v>1477</v>
      </c>
      <c r="K10719" s="21">
        <f t="shared" si="334"/>
        <v>2016</v>
      </c>
      <c r="L10719" s="24">
        <f t="shared" si="335"/>
        <v>2</v>
      </c>
      <c r="M10719" s="11" t="s">
        <v>14</v>
      </c>
      <c r="N10719" s="11" t="s">
        <v>15</v>
      </c>
      <c r="O10719" s="11" t="str">
        <f>VLOOKUP(E10719,State_Code_Name!$B$1:$C$52,2,0)</f>
        <v>California</v>
      </c>
    </row>
    <row r="10720" spans="1:15" x14ac:dyDescent="0.3">
      <c r="A10720" s="11">
        <v>1932002</v>
      </c>
      <c r="B10720" s="12" t="s">
        <v>377</v>
      </c>
      <c r="C10720" s="12" t="s">
        <v>27</v>
      </c>
      <c r="D10720" s="12" t="s">
        <v>28</v>
      </c>
      <c r="E10720" s="11" t="s">
        <v>98</v>
      </c>
      <c r="F10720" s="11" t="s">
        <v>19</v>
      </c>
      <c r="G10720" s="37">
        <v>42508</v>
      </c>
      <c r="H10720" s="13">
        <v>42508</v>
      </c>
      <c r="I10720" s="21">
        <v>0</v>
      </c>
      <c r="J10720" s="43" t="s">
        <v>1471</v>
      </c>
      <c r="K10720" s="21">
        <f t="shared" si="334"/>
        <v>2016</v>
      </c>
      <c r="L10720" s="24">
        <f t="shared" si="335"/>
        <v>2</v>
      </c>
      <c r="M10720" s="11" t="s">
        <v>14</v>
      </c>
      <c r="N10720" s="11" t="s">
        <v>15</v>
      </c>
      <c r="O10720" s="11" t="str">
        <f>VLOOKUP(E10720,State_Code_Name!$B$1:$C$52,2,0)</f>
        <v>Colorado</v>
      </c>
    </row>
    <row r="10721" spans="1:15" x14ac:dyDescent="0.3">
      <c r="A10721" s="11">
        <v>1384913</v>
      </c>
      <c r="B10721" s="12" t="s">
        <v>51</v>
      </c>
      <c r="C10721" s="12" t="s">
        <v>37</v>
      </c>
      <c r="D10721" s="12" t="s">
        <v>94</v>
      </c>
      <c r="E10721" s="11" t="s">
        <v>98</v>
      </c>
      <c r="F10721" s="11" t="s">
        <v>19</v>
      </c>
      <c r="G10721" s="37">
        <v>42144</v>
      </c>
      <c r="H10721" s="13">
        <v>42144</v>
      </c>
      <c r="I10721" s="21">
        <v>0</v>
      </c>
      <c r="J10721" s="43" t="s">
        <v>1471</v>
      </c>
      <c r="K10721" s="21">
        <f t="shared" si="334"/>
        <v>2015</v>
      </c>
      <c r="L10721" s="24">
        <f t="shared" si="335"/>
        <v>2</v>
      </c>
      <c r="M10721" s="11" t="s">
        <v>14</v>
      </c>
      <c r="N10721" s="11" t="s">
        <v>15</v>
      </c>
      <c r="O10721" s="11" t="str">
        <f>VLOOKUP(E10721,State_Code_Name!$B$1:$C$52,2,0)</f>
        <v>Colorado</v>
      </c>
    </row>
    <row r="10722" spans="1:15" x14ac:dyDescent="0.3">
      <c r="A10722" s="11">
        <v>879103</v>
      </c>
      <c r="B10722" s="12" t="s">
        <v>44</v>
      </c>
      <c r="C10722" s="12" t="s">
        <v>16</v>
      </c>
      <c r="D10722" s="12" t="s">
        <v>25</v>
      </c>
      <c r="E10722" s="11" t="s">
        <v>36</v>
      </c>
      <c r="F10722" s="11" t="s">
        <v>13</v>
      </c>
      <c r="G10722" s="37">
        <v>41793</v>
      </c>
      <c r="H10722" s="13">
        <v>41796</v>
      </c>
      <c r="I10722" s="21">
        <v>3</v>
      </c>
      <c r="J10722" s="43" t="s">
        <v>1477</v>
      </c>
      <c r="K10722" s="21">
        <f t="shared" si="334"/>
        <v>2014</v>
      </c>
      <c r="L10722" s="24">
        <f t="shared" si="335"/>
        <v>2</v>
      </c>
      <c r="M10722" s="11" t="s">
        <v>14</v>
      </c>
      <c r="N10722" s="11" t="s">
        <v>14</v>
      </c>
      <c r="O10722" s="11" t="str">
        <f>VLOOKUP(E10722,State_Code_Name!$B$1:$C$52,2,0)</f>
        <v>Florida</v>
      </c>
    </row>
    <row r="10723" spans="1:15" x14ac:dyDescent="0.3">
      <c r="A10723" s="11">
        <v>225422</v>
      </c>
      <c r="B10723" s="12" t="s">
        <v>256</v>
      </c>
      <c r="C10723" s="12" t="s">
        <v>16</v>
      </c>
      <c r="D10723" s="12" t="s">
        <v>21</v>
      </c>
      <c r="E10723" s="11" t="s">
        <v>18</v>
      </c>
      <c r="F10723" s="11" t="s">
        <v>303</v>
      </c>
      <c r="G10723" s="37">
        <v>41283</v>
      </c>
      <c r="H10723" s="13">
        <v>41285</v>
      </c>
      <c r="I10723" s="21">
        <v>2</v>
      </c>
      <c r="J10723" s="43" t="s">
        <v>1474</v>
      </c>
      <c r="K10723" s="21">
        <f t="shared" si="334"/>
        <v>2013</v>
      </c>
      <c r="L10723" s="24">
        <f t="shared" si="335"/>
        <v>1</v>
      </c>
      <c r="M10723" s="11" t="s">
        <v>14</v>
      </c>
      <c r="N10723" s="11" t="s">
        <v>15</v>
      </c>
      <c r="O10723" s="11" t="str">
        <f>VLOOKUP(E10723,State_Code_Name!$B$1:$C$52,2,0)</f>
        <v>California</v>
      </c>
    </row>
    <row r="10724" spans="1:15" x14ac:dyDescent="0.3">
      <c r="A10724" s="11">
        <v>1922342</v>
      </c>
      <c r="B10724" s="12" t="s">
        <v>55</v>
      </c>
      <c r="C10724" s="12" t="s">
        <v>53</v>
      </c>
      <c r="D10724" s="12" t="s">
        <v>1439</v>
      </c>
      <c r="E10724" s="11" t="s">
        <v>122</v>
      </c>
      <c r="F10724" s="11" t="s">
        <v>19</v>
      </c>
      <c r="G10724" s="37">
        <v>42502</v>
      </c>
      <c r="H10724" s="13">
        <v>42502</v>
      </c>
      <c r="I10724" s="21">
        <v>0</v>
      </c>
      <c r="J10724" s="43" t="s">
        <v>1471</v>
      </c>
      <c r="K10724" s="21">
        <f t="shared" si="334"/>
        <v>2016</v>
      </c>
      <c r="L10724" s="24">
        <f t="shared" si="335"/>
        <v>2</v>
      </c>
      <c r="M10724" s="11" t="s">
        <v>14</v>
      </c>
      <c r="N10724" s="11" t="s">
        <v>15</v>
      </c>
      <c r="O10724" s="11" t="str">
        <f>VLOOKUP(E10724,State_Code_Name!$B$1:$C$52,2,0)</f>
        <v>Maryland</v>
      </c>
    </row>
    <row r="10725" spans="1:15" x14ac:dyDescent="0.3">
      <c r="A10725" s="11">
        <v>491410</v>
      </c>
      <c r="B10725" s="12" t="s">
        <v>31</v>
      </c>
      <c r="C10725" s="12" t="s">
        <v>16</v>
      </c>
      <c r="D10725" s="12" t="s">
        <v>21</v>
      </c>
      <c r="E10725" s="11" t="s">
        <v>18</v>
      </c>
      <c r="F10725" s="11" t="s">
        <v>19</v>
      </c>
      <c r="G10725" s="37">
        <v>41499</v>
      </c>
      <c r="H10725" s="13">
        <v>41500</v>
      </c>
      <c r="I10725" s="21">
        <v>1</v>
      </c>
      <c r="J10725" s="43" t="s">
        <v>1482</v>
      </c>
      <c r="K10725" s="21">
        <f t="shared" si="334"/>
        <v>2013</v>
      </c>
      <c r="L10725" s="24">
        <f t="shared" si="335"/>
        <v>3</v>
      </c>
      <c r="M10725" s="11" t="s">
        <v>14</v>
      </c>
      <c r="N10725" s="11" t="s">
        <v>15</v>
      </c>
      <c r="O10725" s="11" t="str">
        <f>VLOOKUP(E10725,State_Code_Name!$B$1:$C$52,2,0)</f>
        <v>California</v>
      </c>
    </row>
    <row r="10726" spans="1:15" x14ac:dyDescent="0.3">
      <c r="A10726" s="11">
        <v>1603346</v>
      </c>
      <c r="B10726" s="12" t="s">
        <v>55</v>
      </c>
      <c r="C10726" s="12" t="s">
        <v>53</v>
      </c>
      <c r="D10726" s="12" t="s">
        <v>54</v>
      </c>
      <c r="E10726" s="11" t="s">
        <v>52</v>
      </c>
      <c r="F10726" s="11" t="s">
        <v>58</v>
      </c>
      <c r="G10726" s="37">
        <v>42290</v>
      </c>
      <c r="H10726" s="13">
        <v>42292</v>
      </c>
      <c r="I10726" s="21">
        <v>2</v>
      </c>
      <c r="J10726" s="43" t="s">
        <v>1473</v>
      </c>
      <c r="K10726" s="21">
        <f t="shared" si="334"/>
        <v>2015</v>
      </c>
      <c r="L10726" s="24">
        <f t="shared" si="335"/>
        <v>4</v>
      </c>
      <c r="M10726" s="11" t="s">
        <v>14</v>
      </c>
      <c r="N10726" s="11" t="s">
        <v>15</v>
      </c>
      <c r="O10726" s="11" t="str">
        <f>VLOOKUP(E10726,State_Code_Name!$B$1:$C$52,2,0)</f>
        <v>Washington</v>
      </c>
    </row>
    <row r="10727" spans="1:15" x14ac:dyDescent="0.3">
      <c r="A10727" s="11">
        <v>1220823</v>
      </c>
      <c r="B10727" s="12" t="s">
        <v>59</v>
      </c>
      <c r="C10727" s="12" t="s">
        <v>903</v>
      </c>
      <c r="D10727" s="12" t="s">
        <v>264</v>
      </c>
      <c r="E10727" s="11" t="s">
        <v>36</v>
      </c>
      <c r="F10727" s="11" t="s">
        <v>19</v>
      </c>
      <c r="G10727" s="37">
        <v>42037</v>
      </c>
      <c r="H10727" s="13">
        <v>42040</v>
      </c>
      <c r="I10727" s="21">
        <v>3</v>
      </c>
      <c r="J10727" s="43" t="s">
        <v>1478</v>
      </c>
      <c r="K10727" s="21">
        <f t="shared" si="334"/>
        <v>2015</v>
      </c>
      <c r="L10727" s="24">
        <f t="shared" si="335"/>
        <v>1</v>
      </c>
      <c r="M10727" s="11" t="s">
        <v>14</v>
      </c>
      <c r="N10727" s="11" t="s">
        <v>15</v>
      </c>
      <c r="O10727" s="11" t="str">
        <f>VLOOKUP(E10727,State_Code_Name!$B$1:$C$52,2,0)</f>
        <v>Florida</v>
      </c>
    </row>
    <row r="10728" spans="1:15" x14ac:dyDescent="0.3">
      <c r="A10728" s="11">
        <v>740332</v>
      </c>
      <c r="B10728" s="12" t="s">
        <v>11</v>
      </c>
      <c r="C10728" s="12" t="s">
        <v>27</v>
      </c>
      <c r="D10728" s="12" t="s">
        <v>28</v>
      </c>
      <c r="E10728" s="11" t="s">
        <v>36</v>
      </c>
      <c r="F10728" s="11" t="s">
        <v>19</v>
      </c>
      <c r="G10728" s="37">
        <v>41701</v>
      </c>
      <c r="H10728" s="13">
        <v>41704</v>
      </c>
      <c r="I10728" s="21">
        <v>3</v>
      </c>
      <c r="J10728" s="43" t="s">
        <v>1476</v>
      </c>
      <c r="K10728" s="21">
        <f t="shared" si="334"/>
        <v>2014</v>
      </c>
      <c r="L10728" s="24">
        <f t="shared" si="335"/>
        <v>1</v>
      </c>
      <c r="M10728" s="11" t="s">
        <v>14</v>
      </c>
      <c r="N10728" s="11" t="s">
        <v>15</v>
      </c>
      <c r="O10728" s="11" t="str">
        <f>VLOOKUP(E10728,State_Code_Name!$B$1:$C$52,2,0)</f>
        <v>Florida</v>
      </c>
    </row>
    <row r="10729" spans="1:15" x14ac:dyDescent="0.3">
      <c r="A10729" s="11">
        <v>937278</v>
      </c>
      <c r="B10729" s="12" t="s">
        <v>74</v>
      </c>
      <c r="C10729" s="12" t="s">
        <v>27</v>
      </c>
      <c r="D10729" s="12" t="s">
        <v>1449</v>
      </c>
      <c r="E10729" s="11" t="s">
        <v>32</v>
      </c>
      <c r="F10729" s="11" t="s">
        <v>19</v>
      </c>
      <c r="G10729" s="37">
        <v>41835</v>
      </c>
      <c r="H10729" s="13">
        <v>41838</v>
      </c>
      <c r="I10729" s="21">
        <v>3</v>
      </c>
      <c r="J10729" s="43" t="s">
        <v>1481</v>
      </c>
      <c r="K10729" s="21">
        <f t="shared" si="334"/>
        <v>2014</v>
      </c>
      <c r="L10729" s="24">
        <f t="shared" si="335"/>
        <v>3</v>
      </c>
      <c r="M10729" s="11" t="s">
        <v>14</v>
      </c>
      <c r="N10729" s="11" t="s">
        <v>14</v>
      </c>
      <c r="O10729" s="11" t="str">
        <f>VLOOKUP(E10729,State_Code_Name!$B$1:$C$52,2,0)</f>
        <v>Texas</v>
      </c>
    </row>
    <row r="10730" spans="1:15" x14ac:dyDescent="0.3">
      <c r="A10730" s="11">
        <v>878751</v>
      </c>
      <c r="B10730" s="12" t="s">
        <v>163</v>
      </c>
      <c r="C10730" s="12" t="s">
        <v>16</v>
      </c>
      <c r="D10730" s="12" t="s">
        <v>21</v>
      </c>
      <c r="E10730" s="11" t="s">
        <v>52</v>
      </c>
      <c r="F10730" s="11" t="s">
        <v>19</v>
      </c>
      <c r="G10730" s="37">
        <v>41793</v>
      </c>
      <c r="H10730" s="13">
        <v>41793</v>
      </c>
      <c r="I10730" s="21">
        <v>0</v>
      </c>
      <c r="J10730" s="43" t="s">
        <v>1477</v>
      </c>
      <c r="K10730" s="21">
        <f t="shared" si="334"/>
        <v>2014</v>
      </c>
      <c r="L10730" s="24">
        <f t="shared" si="335"/>
        <v>2</v>
      </c>
      <c r="M10730" s="11" t="s">
        <v>14</v>
      </c>
      <c r="N10730" s="11" t="s">
        <v>15</v>
      </c>
      <c r="O10730" s="11" t="str">
        <f>VLOOKUP(E10730,State_Code_Name!$B$1:$C$52,2,0)</f>
        <v>Washington</v>
      </c>
    </row>
    <row r="10731" spans="1:15" x14ac:dyDescent="0.3">
      <c r="A10731" s="11">
        <v>2050177</v>
      </c>
      <c r="B10731" s="12" t="s">
        <v>31</v>
      </c>
      <c r="C10731" s="12" t="s">
        <v>37</v>
      </c>
      <c r="D10731" s="12" t="s">
        <v>364</v>
      </c>
      <c r="E10731" s="11" t="s">
        <v>71</v>
      </c>
      <c r="F10731" s="11" t="s">
        <v>19</v>
      </c>
      <c r="G10731" s="37">
        <v>42590</v>
      </c>
      <c r="H10731" s="13">
        <v>42590</v>
      </c>
      <c r="I10731" s="21">
        <v>0</v>
      </c>
      <c r="J10731" s="43" t="s">
        <v>1482</v>
      </c>
      <c r="K10731" s="21">
        <f t="shared" si="334"/>
        <v>2016</v>
      </c>
      <c r="L10731" s="24">
        <f t="shared" si="335"/>
        <v>3</v>
      </c>
      <c r="M10731" s="11" t="s">
        <v>14</v>
      </c>
      <c r="N10731" s="11" t="s">
        <v>15</v>
      </c>
      <c r="O10731" s="11" t="str">
        <f>VLOOKUP(E10731,State_Code_Name!$B$1:$C$52,2,0)</f>
        <v>Massachusetts</v>
      </c>
    </row>
    <row r="10732" spans="1:15" x14ac:dyDescent="0.3">
      <c r="A10732" s="11">
        <v>1790000</v>
      </c>
      <c r="B10732" s="12" t="s">
        <v>44</v>
      </c>
      <c r="C10732" s="12" t="s">
        <v>16</v>
      </c>
      <c r="D10732" s="12" t="s">
        <v>25</v>
      </c>
      <c r="E10732" s="11" t="s">
        <v>105</v>
      </c>
      <c r="F10732" s="11" t="s">
        <v>13</v>
      </c>
      <c r="G10732" s="37">
        <v>42417</v>
      </c>
      <c r="H10732" s="13">
        <v>42417</v>
      </c>
      <c r="I10732" s="21">
        <v>0</v>
      </c>
      <c r="J10732" s="43" t="s">
        <v>1478</v>
      </c>
      <c r="K10732" s="21">
        <f t="shared" si="334"/>
        <v>2016</v>
      </c>
      <c r="L10732" s="24">
        <f t="shared" si="335"/>
        <v>1</v>
      </c>
      <c r="M10732" s="11" t="s">
        <v>14</v>
      </c>
      <c r="N10732" s="11" t="s">
        <v>15</v>
      </c>
      <c r="O10732" s="11" t="str">
        <f>VLOOKUP(E10732,State_Code_Name!$B$1:$C$52,2,0)</f>
        <v>Indiana</v>
      </c>
    </row>
    <row r="10733" spans="1:15" x14ac:dyDescent="0.3">
      <c r="A10733" s="11">
        <v>249438</v>
      </c>
      <c r="B10733" s="12" t="s">
        <v>1329</v>
      </c>
      <c r="C10733" s="12" t="s">
        <v>27</v>
      </c>
      <c r="D10733" s="12" t="s">
        <v>57</v>
      </c>
      <c r="E10733" s="11" t="s">
        <v>40</v>
      </c>
      <c r="F10733" s="11" t="s">
        <v>19</v>
      </c>
      <c r="G10733" s="37">
        <v>41296</v>
      </c>
      <c r="H10733" s="13">
        <v>41297</v>
      </c>
      <c r="I10733" s="21">
        <v>1</v>
      </c>
      <c r="J10733" s="43" t="s">
        <v>1474</v>
      </c>
      <c r="K10733" s="21">
        <f t="shared" si="334"/>
        <v>2013</v>
      </c>
      <c r="L10733" s="24">
        <f t="shared" si="335"/>
        <v>1</v>
      </c>
      <c r="M10733" s="11" t="s">
        <v>14</v>
      </c>
      <c r="N10733" s="11" t="s">
        <v>15</v>
      </c>
      <c r="O10733" s="11" t="str">
        <f>VLOOKUP(E10733,State_Code_Name!$B$1:$C$52,2,0)</f>
        <v>Ohio</v>
      </c>
    </row>
    <row r="10734" spans="1:15" x14ac:dyDescent="0.3">
      <c r="A10734" s="11">
        <v>1804720</v>
      </c>
      <c r="B10734" s="12" t="s">
        <v>55</v>
      </c>
      <c r="C10734" s="12" t="s">
        <v>53</v>
      </c>
      <c r="D10734" s="12" t="s">
        <v>102</v>
      </c>
      <c r="E10734" s="11" t="s">
        <v>12</v>
      </c>
      <c r="F10734" s="11" t="s">
        <v>19</v>
      </c>
      <c r="G10734" s="37">
        <v>42425</v>
      </c>
      <c r="H10734" s="13">
        <v>42425</v>
      </c>
      <c r="I10734" s="21">
        <v>0</v>
      </c>
      <c r="J10734" s="43" t="s">
        <v>1478</v>
      </c>
      <c r="K10734" s="21">
        <f t="shared" si="334"/>
        <v>2016</v>
      </c>
      <c r="L10734" s="24">
        <f t="shared" si="335"/>
        <v>1</v>
      </c>
      <c r="M10734" s="11" t="s">
        <v>14</v>
      </c>
      <c r="N10734" s="11" t="s">
        <v>15</v>
      </c>
      <c r="O10734" s="11" t="str">
        <f>VLOOKUP(E10734,State_Code_Name!$B$1:$C$52,2,0)</f>
        <v>Virginia</v>
      </c>
    </row>
    <row r="10735" spans="1:15" x14ac:dyDescent="0.3">
      <c r="A10735" s="11">
        <v>1688072</v>
      </c>
      <c r="B10735" s="12" t="s">
        <v>64</v>
      </c>
      <c r="C10735" s="12" t="s">
        <v>33</v>
      </c>
      <c r="D10735" s="12" t="s">
        <v>42</v>
      </c>
      <c r="E10735" s="11" t="s">
        <v>80</v>
      </c>
      <c r="F10735" s="11" t="s">
        <v>19</v>
      </c>
      <c r="G10735" s="37">
        <v>42346</v>
      </c>
      <c r="H10735" s="13">
        <v>42346</v>
      </c>
      <c r="I10735" s="21">
        <v>0</v>
      </c>
      <c r="J10735" s="43" t="s">
        <v>1475</v>
      </c>
      <c r="K10735" s="21">
        <f t="shared" si="334"/>
        <v>2015</v>
      </c>
      <c r="L10735" s="24">
        <f t="shared" si="335"/>
        <v>4</v>
      </c>
      <c r="M10735" s="11" t="s">
        <v>14</v>
      </c>
      <c r="N10735" s="11" t="s">
        <v>15</v>
      </c>
      <c r="O10735" s="11" t="str">
        <f>VLOOKUP(E10735,State_Code_Name!$B$1:$C$52,2,0)</f>
        <v>Minnesota</v>
      </c>
    </row>
    <row r="10736" spans="1:15" x14ac:dyDescent="0.3">
      <c r="A10736" s="11">
        <v>1787978</v>
      </c>
      <c r="B10736" s="12" t="s">
        <v>55</v>
      </c>
      <c r="C10736" s="12" t="s">
        <v>53</v>
      </c>
      <c r="D10736" s="12" t="s">
        <v>102</v>
      </c>
      <c r="E10736" s="11" t="s">
        <v>26</v>
      </c>
      <c r="F10736" s="11" t="s">
        <v>19</v>
      </c>
      <c r="G10736" s="37">
        <v>42416</v>
      </c>
      <c r="H10736" s="13">
        <v>42416</v>
      </c>
      <c r="I10736" s="21">
        <v>0</v>
      </c>
      <c r="J10736" s="43" t="s">
        <v>1478</v>
      </c>
      <c r="K10736" s="21">
        <f t="shared" si="334"/>
        <v>2016</v>
      </c>
      <c r="L10736" s="24">
        <f t="shared" si="335"/>
        <v>1</v>
      </c>
      <c r="M10736" s="11" t="s">
        <v>14</v>
      </c>
      <c r="N10736" s="11" t="s">
        <v>15</v>
      </c>
      <c r="O10736" s="11" t="str">
        <f>VLOOKUP(E10736,State_Code_Name!$B$1:$C$52,2,0)</f>
        <v>Georgia</v>
      </c>
    </row>
    <row r="10737" spans="1:15" x14ac:dyDescent="0.3">
      <c r="A10737" s="11">
        <v>1118376</v>
      </c>
      <c r="B10737" s="12" t="s">
        <v>44</v>
      </c>
      <c r="C10737" s="12" t="s">
        <v>27</v>
      </c>
      <c r="D10737" s="12" t="s">
        <v>57</v>
      </c>
      <c r="E10737" s="11" t="s">
        <v>122</v>
      </c>
      <c r="F10737" s="11" t="s">
        <v>19</v>
      </c>
      <c r="G10737" s="37">
        <v>41958</v>
      </c>
      <c r="H10737" s="13">
        <v>41962</v>
      </c>
      <c r="I10737" s="21">
        <v>4</v>
      </c>
      <c r="J10737" s="43" t="s">
        <v>1479</v>
      </c>
      <c r="K10737" s="21">
        <f t="shared" si="334"/>
        <v>2014</v>
      </c>
      <c r="L10737" s="24">
        <f t="shared" si="335"/>
        <v>4</v>
      </c>
      <c r="M10737" s="11" t="s">
        <v>14</v>
      </c>
      <c r="N10737" s="11" t="s">
        <v>15</v>
      </c>
      <c r="O10737" s="11" t="str">
        <f>VLOOKUP(E10737,State_Code_Name!$B$1:$C$52,2,0)</f>
        <v>Maryland</v>
      </c>
    </row>
    <row r="10738" spans="1:15" x14ac:dyDescent="0.3">
      <c r="A10738" s="11">
        <v>582614</v>
      </c>
      <c r="B10738" s="12" t="s">
        <v>635</v>
      </c>
      <c r="C10738" s="12" t="s">
        <v>62</v>
      </c>
      <c r="D10738" s="12" t="s">
        <v>133</v>
      </c>
      <c r="E10738" s="11" t="s">
        <v>73</v>
      </c>
      <c r="F10738" s="11" t="s">
        <v>19</v>
      </c>
      <c r="G10738" s="37">
        <v>41581</v>
      </c>
      <c r="H10738" s="13">
        <v>41584</v>
      </c>
      <c r="I10738" s="21">
        <v>3</v>
      </c>
      <c r="J10738" s="43" t="s">
        <v>1479</v>
      </c>
      <c r="K10738" s="21">
        <f t="shared" si="334"/>
        <v>2013</v>
      </c>
      <c r="L10738" s="24">
        <f t="shared" si="335"/>
        <v>4</v>
      </c>
      <c r="M10738" s="11" t="s">
        <v>14</v>
      </c>
      <c r="N10738" s="11" t="s">
        <v>14</v>
      </c>
      <c r="O10738" s="11" t="str">
        <f>VLOOKUP(E10738,State_Code_Name!$B$1:$C$52,2,0)</f>
        <v>Kentucky</v>
      </c>
    </row>
    <row r="10739" spans="1:15" x14ac:dyDescent="0.3">
      <c r="A10739" s="11">
        <v>2061388</v>
      </c>
      <c r="B10739" s="12" t="s">
        <v>823</v>
      </c>
      <c r="C10739" s="12" t="s">
        <v>33</v>
      </c>
      <c r="D10739" s="12" t="s">
        <v>115</v>
      </c>
      <c r="E10739" s="11" t="s">
        <v>122</v>
      </c>
      <c r="F10739" s="11" t="s">
        <v>19</v>
      </c>
      <c r="G10739" s="37">
        <v>42594</v>
      </c>
      <c r="H10739" s="13">
        <v>42594</v>
      </c>
      <c r="I10739" s="21">
        <v>0</v>
      </c>
      <c r="J10739" s="43" t="s">
        <v>1482</v>
      </c>
      <c r="K10739" s="21">
        <f t="shared" si="334"/>
        <v>2016</v>
      </c>
      <c r="L10739" s="24">
        <f t="shared" si="335"/>
        <v>3</v>
      </c>
      <c r="M10739" s="11" t="s">
        <v>14</v>
      </c>
      <c r="N10739" s="11" t="s">
        <v>14</v>
      </c>
      <c r="O10739" s="11" t="str">
        <f>VLOOKUP(E10739,State_Code_Name!$B$1:$C$52,2,0)</f>
        <v>Maryland</v>
      </c>
    </row>
    <row r="10740" spans="1:15" x14ac:dyDescent="0.3">
      <c r="A10740" s="11">
        <v>673995</v>
      </c>
      <c r="B10740" s="12" t="s">
        <v>59</v>
      </c>
      <c r="C10740" s="12" t="s">
        <v>16</v>
      </c>
      <c r="D10740" s="12" t="s">
        <v>76</v>
      </c>
      <c r="E10740" s="11" t="s">
        <v>40</v>
      </c>
      <c r="F10740" s="11" t="s">
        <v>19</v>
      </c>
      <c r="G10740" s="37">
        <v>41659</v>
      </c>
      <c r="H10740" s="13">
        <v>41666</v>
      </c>
      <c r="I10740" s="21">
        <v>7</v>
      </c>
      <c r="J10740" s="43" t="s">
        <v>1474</v>
      </c>
      <c r="K10740" s="21">
        <f t="shared" si="334"/>
        <v>2014</v>
      </c>
      <c r="L10740" s="24">
        <f t="shared" si="335"/>
        <v>1</v>
      </c>
      <c r="M10740" s="11" t="s">
        <v>14</v>
      </c>
      <c r="N10740" s="11" t="s">
        <v>15</v>
      </c>
      <c r="O10740" s="11" t="str">
        <f>VLOOKUP(E10740,State_Code_Name!$B$1:$C$52,2,0)</f>
        <v>Ohio</v>
      </c>
    </row>
    <row r="10741" spans="1:15" x14ac:dyDescent="0.3">
      <c r="A10741" s="11">
        <v>1130642</v>
      </c>
      <c r="B10741" s="12" t="s">
        <v>433</v>
      </c>
      <c r="C10741" s="12" t="s">
        <v>9</v>
      </c>
      <c r="D10741" s="12" t="s">
        <v>10</v>
      </c>
      <c r="E10741" s="11" t="s">
        <v>43</v>
      </c>
      <c r="F10741" s="11" t="s">
        <v>19</v>
      </c>
      <c r="G10741" s="37">
        <v>41968</v>
      </c>
      <c r="H10741" s="13">
        <v>41968</v>
      </c>
      <c r="I10741" s="21">
        <v>0</v>
      </c>
      <c r="J10741" s="43" t="s">
        <v>1479</v>
      </c>
      <c r="K10741" s="21">
        <f t="shared" si="334"/>
        <v>2014</v>
      </c>
      <c r="L10741" s="24">
        <f t="shared" si="335"/>
        <v>4</v>
      </c>
      <c r="M10741" s="11" t="s">
        <v>14</v>
      </c>
      <c r="N10741" s="11" t="s">
        <v>15</v>
      </c>
      <c r="O10741" s="11" t="str">
        <f>VLOOKUP(E10741,State_Code_Name!$B$1:$C$52,2,0)</f>
        <v>North Carolina</v>
      </c>
    </row>
    <row r="10742" spans="1:15" x14ac:dyDescent="0.3">
      <c r="A10742" s="11">
        <v>1790833</v>
      </c>
      <c r="B10742" s="12" t="s">
        <v>84</v>
      </c>
      <c r="C10742" s="12" t="s">
        <v>9</v>
      </c>
      <c r="D10742" s="12" t="s">
        <v>285</v>
      </c>
      <c r="E10742" s="11" t="s">
        <v>47</v>
      </c>
      <c r="F10742" s="11" t="s">
        <v>303</v>
      </c>
      <c r="G10742" s="37">
        <v>42417</v>
      </c>
      <c r="H10742" s="13">
        <v>42422</v>
      </c>
      <c r="I10742" s="21">
        <v>5</v>
      </c>
      <c r="J10742" s="43" t="s">
        <v>1478</v>
      </c>
      <c r="K10742" s="21">
        <f t="shared" si="334"/>
        <v>2016</v>
      </c>
      <c r="L10742" s="24">
        <f t="shared" si="335"/>
        <v>1</v>
      </c>
      <c r="M10742" s="11" t="s">
        <v>14</v>
      </c>
      <c r="N10742" s="11" t="s">
        <v>14</v>
      </c>
      <c r="O10742" s="11" t="str">
        <f>VLOOKUP(E10742,State_Code_Name!$B$1:$C$52,2,0)</f>
        <v>Pennsylvania</v>
      </c>
    </row>
    <row r="10743" spans="1:15" x14ac:dyDescent="0.3">
      <c r="A10743" s="11">
        <v>1665985</v>
      </c>
      <c r="B10743" s="12" t="s">
        <v>252</v>
      </c>
      <c r="C10743" s="12" t="s">
        <v>16</v>
      </c>
      <c r="D10743" s="12" t="s">
        <v>25</v>
      </c>
      <c r="E10743" s="11" t="s">
        <v>18</v>
      </c>
      <c r="F10743" s="11" t="s">
        <v>19</v>
      </c>
      <c r="G10743" s="37">
        <v>42328</v>
      </c>
      <c r="H10743" s="13">
        <v>42328</v>
      </c>
      <c r="I10743" s="21">
        <v>0</v>
      </c>
      <c r="J10743" s="43" t="s">
        <v>1479</v>
      </c>
      <c r="K10743" s="21">
        <f t="shared" si="334"/>
        <v>2015</v>
      </c>
      <c r="L10743" s="24">
        <f t="shared" si="335"/>
        <v>4</v>
      </c>
      <c r="M10743" s="11" t="s">
        <v>14</v>
      </c>
      <c r="N10743" s="11" t="s">
        <v>15</v>
      </c>
      <c r="O10743" s="11" t="str">
        <f>VLOOKUP(E10743,State_Code_Name!$B$1:$C$52,2,0)</f>
        <v>California</v>
      </c>
    </row>
    <row r="10744" spans="1:15" x14ac:dyDescent="0.3">
      <c r="A10744" s="11">
        <v>1154198</v>
      </c>
      <c r="B10744" s="12" t="s">
        <v>135</v>
      </c>
      <c r="C10744" s="12" t="s">
        <v>9</v>
      </c>
      <c r="D10744" s="12" t="s">
        <v>182</v>
      </c>
      <c r="E10744" s="11" t="s">
        <v>49</v>
      </c>
      <c r="F10744" s="11" t="s">
        <v>19</v>
      </c>
      <c r="G10744" s="37">
        <v>41985</v>
      </c>
      <c r="H10744" s="13">
        <v>41988</v>
      </c>
      <c r="I10744" s="21">
        <v>3</v>
      </c>
      <c r="J10744" s="43" t="s">
        <v>1475</v>
      </c>
      <c r="K10744" s="21">
        <f t="shared" si="334"/>
        <v>2014</v>
      </c>
      <c r="L10744" s="24">
        <f t="shared" si="335"/>
        <v>4</v>
      </c>
      <c r="M10744" s="11" t="s">
        <v>14</v>
      </c>
      <c r="N10744" s="11" t="s">
        <v>15</v>
      </c>
      <c r="O10744" s="11" t="str">
        <f>VLOOKUP(E10744,State_Code_Name!$B$1:$C$52,2,0)</f>
        <v>New Jersey</v>
      </c>
    </row>
    <row r="10745" spans="1:15" x14ac:dyDescent="0.3">
      <c r="A10745" s="11">
        <v>1788369</v>
      </c>
      <c r="B10745" s="12" t="s">
        <v>11</v>
      </c>
      <c r="C10745" s="12" t="s">
        <v>16</v>
      </c>
      <c r="D10745" s="12" t="s">
        <v>21</v>
      </c>
      <c r="E10745" s="11" t="s">
        <v>26</v>
      </c>
      <c r="F10745" s="11" t="s">
        <v>58</v>
      </c>
      <c r="G10745" s="37">
        <v>42416</v>
      </c>
      <c r="H10745" s="13">
        <v>42424</v>
      </c>
      <c r="I10745" s="21">
        <v>8</v>
      </c>
      <c r="J10745" s="43" t="s">
        <v>1478</v>
      </c>
      <c r="K10745" s="21">
        <f t="shared" si="334"/>
        <v>2016</v>
      </c>
      <c r="L10745" s="24">
        <f t="shared" si="335"/>
        <v>1</v>
      </c>
      <c r="M10745" s="11" t="s">
        <v>15</v>
      </c>
      <c r="N10745" s="11" t="s">
        <v>15</v>
      </c>
      <c r="O10745" s="11" t="str">
        <f>VLOOKUP(E10745,State_Code_Name!$B$1:$C$52,2,0)</f>
        <v>Georgia</v>
      </c>
    </row>
    <row r="10746" spans="1:15" x14ac:dyDescent="0.3">
      <c r="A10746" s="11">
        <v>430066</v>
      </c>
      <c r="B10746" s="12" t="s">
        <v>11</v>
      </c>
      <c r="C10746" s="12" t="s">
        <v>27</v>
      </c>
      <c r="D10746" s="12" t="s">
        <v>57</v>
      </c>
      <c r="E10746" s="11" t="s">
        <v>26</v>
      </c>
      <c r="F10746" s="11" t="s">
        <v>58</v>
      </c>
      <c r="G10746" s="37">
        <v>41437</v>
      </c>
      <c r="H10746" s="13">
        <v>41437</v>
      </c>
      <c r="I10746" s="21">
        <v>0</v>
      </c>
      <c r="J10746" s="43" t="s">
        <v>1477</v>
      </c>
      <c r="K10746" s="21">
        <f t="shared" si="334"/>
        <v>2013</v>
      </c>
      <c r="L10746" s="24">
        <f t="shared" si="335"/>
        <v>2</v>
      </c>
      <c r="M10746" s="11" t="s">
        <v>14</v>
      </c>
      <c r="N10746" s="11" t="s">
        <v>14</v>
      </c>
      <c r="O10746" s="11" t="str">
        <f>VLOOKUP(E10746,State_Code_Name!$B$1:$C$52,2,0)</f>
        <v>Georgia</v>
      </c>
    </row>
    <row r="10747" spans="1:15" x14ac:dyDescent="0.3">
      <c r="A10747" s="11">
        <v>382999</v>
      </c>
      <c r="B10747" s="12" t="s">
        <v>31</v>
      </c>
      <c r="C10747" s="12" t="s">
        <v>27</v>
      </c>
      <c r="D10747" s="12" t="s">
        <v>28</v>
      </c>
      <c r="E10747" s="11" t="s">
        <v>105</v>
      </c>
      <c r="F10747" s="11" t="s">
        <v>19</v>
      </c>
      <c r="G10747" s="37">
        <v>41380</v>
      </c>
      <c r="H10747" s="13">
        <v>41380</v>
      </c>
      <c r="I10747" s="21">
        <v>0</v>
      </c>
      <c r="J10747" s="43" t="s">
        <v>1483</v>
      </c>
      <c r="K10747" s="21">
        <f t="shared" si="334"/>
        <v>2013</v>
      </c>
      <c r="L10747" s="24">
        <f t="shared" si="335"/>
        <v>2</v>
      </c>
      <c r="M10747" s="11" t="s">
        <v>14</v>
      </c>
      <c r="N10747" s="11" t="s">
        <v>15</v>
      </c>
      <c r="O10747" s="11" t="str">
        <f>VLOOKUP(E10747,State_Code_Name!$B$1:$C$52,2,0)</f>
        <v>Indiana</v>
      </c>
    </row>
    <row r="10748" spans="1:15" x14ac:dyDescent="0.3">
      <c r="A10748" s="11">
        <v>1691361</v>
      </c>
      <c r="B10748" s="12" t="s">
        <v>101</v>
      </c>
      <c r="C10748" s="12" t="s">
        <v>33</v>
      </c>
      <c r="D10748" s="12" t="s">
        <v>42</v>
      </c>
      <c r="E10748" s="11" t="s">
        <v>122</v>
      </c>
      <c r="F10748" s="11" t="s">
        <v>303</v>
      </c>
      <c r="G10748" s="37">
        <v>42348</v>
      </c>
      <c r="H10748" s="13">
        <v>42353</v>
      </c>
      <c r="I10748" s="21">
        <v>5</v>
      </c>
      <c r="J10748" s="43" t="s">
        <v>1475</v>
      </c>
      <c r="K10748" s="21">
        <f t="shared" si="334"/>
        <v>2015</v>
      </c>
      <c r="L10748" s="24">
        <f t="shared" si="335"/>
        <v>4</v>
      </c>
      <c r="M10748" s="11" t="s">
        <v>14</v>
      </c>
      <c r="N10748" s="11" t="s">
        <v>15</v>
      </c>
      <c r="O10748" s="11" t="str">
        <f>VLOOKUP(E10748,State_Code_Name!$B$1:$C$52,2,0)</f>
        <v>Maryland</v>
      </c>
    </row>
    <row r="10749" spans="1:15" x14ac:dyDescent="0.3">
      <c r="A10749" s="11">
        <v>333249</v>
      </c>
      <c r="B10749" s="12" t="s">
        <v>55</v>
      </c>
      <c r="C10749" s="12" t="s">
        <v>53</v>
      </c>
      <c r="D10749" s="12" t="s">
        <v>102</v>
      </c>
      <c r="E10749" s="11" t="s">
        <v>26</v>
      </c>
      <c r="F10749" s="11" t="s">
        <v>19</v>
      </c>
      <c r="G10749" s="37">
        <v>41332</v>
      </c>
      <c r="H10749" s="13">
        <v>41332</v>
      </c>
      <c r="I10749" s="21">
        <v>0</v>
      </c>
      <c r="J10749" s="43" t="s">
        <v>1478</v>
      </c>
      <c r="K10749" s="21">
        <f t="shared" si="334"/>
        <v>2013</v>
      </c>
      <c r="L10749" s="24">
        <f t="shared" si="335"/>
        <v>1</v>
      </c>
      <c r="M10749" s="11" t="s">
        <v>14</v>
      </c>
      <c r="N10749" s="11" t="s">
        <v>15</v>
      </c>
      <c r="O10749" s="11" t="str">
        <f>VLOOKUP(E10749,State_Code_Name!$B$1:$C$52,2,0)</f>
        <v>Georgia</v>
      </c>
    </row>
    <row r="10750" spans="1:15" x14ac:dyDescent="0.3">
      <c r="A10750" s="11">
        <v>1792380</v>
      </c>
      <c r="B10750" s="12" t="s">
        <v>732</v>
      </c>
      <c r="C10750" s="12" t="s">
        <v>37</v>
      </c>
      <c r="D10750" s="12" t="s">
        <v>1451</v>
      </c>
      <c r="E10750" s="11" t="s">
        <v>52</v>
      </c>
      <c r="F10750" s="11" t="s">
        <v>19</v>
      </c>
      <c r="G10750" s="37">
        <v>42417</v>
      </c>
      <c r="H10750" s="13">
        <v>42423</v>
      </c>
      <c r="I10750" s="21">
        <v>6</v>
      </c>
      <c r="J10750" s="43" t="s">
        <v>1478</v>
      </c>
      <c r="K10750" s="21">
        <f t="shared" si="334"/>
        <v>2016</v>
      </c>
      <c r="L10750" s="24">
        <f t="shared" si="335"/>
        <v>1</v>
      </c>
      <c r="M10750" s="11" t="s">
        <v>14</v>
      </c>
      <c r="N10750" s="11" t="s">
        <v>15</v>
      </c>
      <c r="O10750" s="11" t="str">
        <f>VLOOKUP(E10750,State_Code_Name!$B$1:$C$52,2,0)</f>
        <v>Washington</v>
      </c>
    </row>
    <row r="10751" spans="1:15" x14ac:dyDescent="0.3">
      <c r="A10751" s="11">
        <v>684487</v>
      </c>
      <c r="B10751" s="12" t="s">
        <v>422</v>
      </c>
      <c r="C10751" s="12" t="s">
        <v>33</v>
      </c>
      <c r="D10751" s="12" t="s">
        <v>45</v>
      </c>
      <c r="E10751" s="11" t="s">
        <v>32</v>
      </c>
      <c r="F10751" s="11" t="s">
        <v>19</v>
      </c>
      <c r="G10751" s="37">
        <v>41663</v>
      </c>
      <c r="H10751" s="13">
        <v>41663</v>
      </c>
      <c r="I10751" s="21">
        <v>0</v>
      </c>
      <c r="J10751" s="43" t="s">
        <v>1474</v>
      </c>
      <c r="K10751" s="21">
        <f t="shared" si="334"/>
        <v>2014</v>
      </c>
      <c r="L10751" s="24">
        <f t="shared" si="335"/>
        <v>1</v>
      </c>
      <c r="M10751" s="11" t="s">
        <v>14</v>
      </c>
      <c r="N10751" s="11" t="s">
        <v>15</v>
      </c>
      <c r="O10751" s="11" t="str">
        <f>VLOOKUP(E10751,State_Code_Name!$B$1:$C$52,2,0)</f>
        <v>Texas</v>
      </c>
    </row>
    <row r="10752" spans="1:15" x14ac:dyDescent="0.3">
      <c r="A10752" s="11">
        <v>1152992</v>
      </c>
      <c r="B10752" s="12" t="s">
        <v>180</v>
      </c>
      <c r="C10752" s="12" t="s">
        <v>33</v>
      </c>
      <c r="D10752" s="12" t="s">
        <v>42</v>
      </c>
      <c r="E10752" s="11" t="s">
        <v>23</v>
      </c>
      <c r="F10752" s="11" t="s">
        <v>58</v>
      </c>
      <c r="G10752" s="37">
        <v>41984</v>
      </c>
      <c r="H10752" s="13">
        <v>41988</v>
      </c>
      <c r="I10752" s="21">
        <v>4</v>
      </c>
      <c r="J10752" s="43" t="s">
        <v>1475</v>
      </c>
      <c r="K10752" s="21">
        <f t="shared" si="334"/>
        <v>2014</v>
      </c>
      <c r="L10752" s="24">
        <f t="shared" si="335"/>
        <v>4</v>
      </c>
      <c r="M10752" s="11" t="s">
        <v>14</v>
      </c>
      <c r="N10752" s="11" t="s">
        <v>14</v>
      </c>
      <c r="O10752" s="11" t="str">
        <f>VLOOKUP(E10752,State_Code_Name!$B$1:$C$52,2,0)</f>
        <v>New York</v>
      </c>
    </row>
    <row r="10753" spans="1:15" x14ac:dyDescent="0.3">
      <c r="A10753" s="11">
        <v>1886955</v>
      </c>
      <c r="B10753" s="12" t="s">
        <v>1440</v>
      </c>
      <c r="C10753" s="12" t="s">
        <v>62</v>
      </c>
      <c r="D10753" s="12" t="s">
        <v>279</v>
      </c>
      <c r="E10753" s="11" t="s">
        <v>18</v>
      </c>
      <c r="F10753" s="11" t="s">
        <v>19</v>
      </c>
      <c r="G10753" s="37">
        <v>42479</v>
      </c>
      <c r="H10753" s="13">
        <v>42479</v>
      </c>
      <c r="I10753" s="21">
        <v>0</v>
      </c>
      <c r="J10753" s="43" t="s">
        <v>1483</v>
      </c>
      <c r="K10753" s="21">
        <f t="shared" si="334"/>
        <v>2016</v>
      </c>
      <c r="L10753" s="24">
        <f t="shared" si="335"/>
        <v>2</v>
      </c>
      <c r="M10753" s="11" t="s">
        <v>14</v>
      </c>
      <c r="N10753" s="11" t="s">
        <v>15</v>
      </c>
      <c r="O10753" s="11" t="str">
        <f>VLOOKUP(E10753,State_Code_Name!$B$1:$C$52,2,0)</f>
        <v>California</v>
      </c>
    </row>
    <row r="10754" spans="1:15" x14ac:dyDescent="0.3">
      <c r="A10754" s="11">
        <v>1977411</v>
      </c>
      <c r="B10754" s="12" t="s">
        <v>130</v>
      </c>
      <c r="C10754" s="12" t="s">
        <v>33</v>
      </c>
      <c r="D10754" s="12" t="s">
        <v>42</v>
      </c>
      <c r="E10754" s="11" t="s">
        <v>23</v>
      </c>
      <c r="F10754" s="11" t="s">
        <v>58</v>
      </c>
      <c r="G10754" s="37">
        <v>42542</v>
      </c>
      <c r="H10754" s="13">
        <v>42543</v>
      </c>
      <c r="I10754" s="21">
        <v>1</v>
      </c>
      <c r="J10754" s="43" t="s">
        <v>1477</v>
      </c>
      <c r="K10754" s="21">
        <f t="shared" si="334"/>
        <v>2016</v>
      </c>
      <c r="L10754" s="24">
        <f t="shared" si="335"/>
        <v>2</v>
      </c>
      <c r="M10754" s="11" t="s">
        <v>14</v>
      </c>
      <c r="N10754" s="11" t="s">
        <v>15</v>
      </c>
      <c r="O10754" s="11" t="str">
        <f>VLOOKUP(E10754,State_Code_Name!$B$1:$C$52,2,0)</f>
        <v>New York</v>
      </c>
    </row>
    <row r="10755" spans="1:15" x14ac:dyDescent="0.3">
      <c r="A10755" s="11">
        <v>471222</v>
      </c>
      <c r="B10755" s="12" t="s">
        <v>59</v>
      </c>
      <c r="C10755" s="12" t="s">
        <v>37</v>
      </c>
      <c r="D10755" s="12" t="s">
        <v>81</v>
      </c>
      <c r="E10755" s="11" t="s">
        <v>85</v>
      </c>
      <c r="F10755" s="11" t="s">
        <v>19</v>
      </c>
      <c r="G10755" s="37">
        <v>41487</v>
      </c>
      <c r="H10755" s="13">
        <v>41487</v>
      </c>
      <c r="I10755" s="21">
        <v>0</v>
      </c>
      <c r="J10755" s="43" t="s">
        <v>1482</v>
      </c>
      <c r="K10755" s="21">
        <f t="shared" ref="K10755:K10818" si="336">YEAR(G10755)</f>
        <v>2013</v>
      </c>
      <c r="L10755" s="24">
        <f t="shared" ref="L10755:L10818" si="337">ROUNDUP(MONTH(G10755)/3,0)</f>
        <v>3</v>
      </c>
      <c r="M10755" s="11" t="s">
        <v>14</v>
      </c>
      <c r="N10755" s="11" t="s">
        <v>14</v>
      </c>
      <c r="O10755" s="11" t="str">
        <f>VLOOKUP(E10755,State_Code_Name!$B$1:$C$52,2,0)</f>
        <v>Wisconsin</v>
      </c>
    </row>
    <row r="10756" spans="1:15" x14ac:dyDescent="0.3">
      <c r="A10756" s="11">
        <v>1531745</v>
      </c>
      <c r="B10756" s="12" t="s">
        <v>376</v>
      </c>
      <c r="C10756" s="12" t="s">
        <v>33</v>
      </c>
      <c r="D10756" s="12" t="s">
        <v>42</v>
      </c>
      <c r="E10756" s="11" t="s">
        <v>121</v>
      </c>
      <c r="F10756" s="11" t="s">
        <v>19</v>
      </c>
      <c r="G10756" s="37">
        <v>42238</v>
      </c>
      <c r="H10756" s="13">
        <v>42239</v>
      </c>
      <c r="I10756" s="21">
        <v>1</v>
      </c>
      <c r="J10756" s="43" t="s">
        <v>1482</v>
      </c>
      <c r="K10756" s="21">
        <f t="shared" si="336"/>
        <v>2015</v>
      </c>
      <c r="L10756" s="24">
        <f t="shared" si="337"/>
        <v>3</v>
      </c>
      <c r="M10756" s="11" t="s">
        <v>14</v>
      </c>
      <c r="N10756" s="11" t="s">
        <v>15</v>
      </c>
      <c r="O10756" s="11" t="str">
        <f>VLOOKUP(E10756,State_Code_Name!$B$1:$C$52,2,0)</f>
        <v>Oregon</v>
      </c>
    </row>
    <row r="10757" spans="1:15" x14ac:dyDescent="0.3">
      <c r="A10757" s="11">
        <v>1010226</v>
      </c>
      <c r="B10757" s="12" t="s">
        <v>438</v>
      </c>
      <c r="C10757" s="12" t="s">
        <v>33</v>
      </c>
      <c r="D10757" s="12" t="s">
        <v>42</v>
      </c>
      <c r="E10757" s="11" t="s">
        <v>60</v>
      </c>
      <c r="F10757" s="11" t="s">
        <v>19</v>
      </c>
      <c r="G10757" s="37">
        <v>41884</v>
      </c>
      <c r="H10757" s="13">
        <v>41887</v>
      </c>
      <c r="I10757" s="21">
        <v>3</v>
      </c>
      <c r="J10757" s="43" t="s">
        <v>1480</v>
      </c>
      <c r="K10757" s="21">
        <f t="shared" si="336"/>
        <v>2014</v>
      </c>
      <c r="L10757" s="24">
        <f t="shared" si="337"/>
        <v>3</v>
      </c>
      <c r="M10757" s="11" t="s">
        <v>14</v>
      </c>
      <c r="N10757" s="11" t="s">
        <v>15</v>
      </c>
      <c r="O10757" s="11" t="str">
        <f>VLOOKUP(E10757,State_Code_Name!$B$1:$C$52,2,0)</f>
        <v>Illinois</v>
      </c>
    </row>
    <row r="10758" spans="1:15" x14ac:dyDescent="0.3">
      <c r="A10758" s="11">
        <v>2093696</v>
      </c>
      <c r="B10758" s="12" t="s">
        <v>69</v>
      </c>
      <c r="C10758" s="12" t="s">
        <v>37</v>
      </c>
      <c r="D10758" s="12" t="s">
        <v>120</v>
      </c>
      <c r="E10758" s="11" t="s">
        <v>60</v>
      </c>
      <c r="F10758" s="11" t="s">
        <v>19</v>
      </c>
      <c r="G10758" s="37">
        <v>42615</v>
      </c>
      <c r="H10758" s="13">
        <v>42615</v>
      </c>
      <c r="I10758" s="21">
        <v>0</v>
      </c>
      <c r="J10758" s="43" t="s">
        <v>1480</v>
      </c>
      <c r="K10758" s="21">
        <f t="shared" si="336"/>
        <v>2016</v>
      </c>
      <c r="L10758" s="24">
        <f t="shared" si="337"/>
        <v>3</v>
      </c>
      <c r="M10758" s="11" t="s">
        <v>14</v>
      </c>
      <c r="N10758" s="11" t="s">
        <v>14</v>
      </c>
      <c r="O10758" s="11" t="str">
        <f>VLOOKUP(E10758,State_Code_Name!$B$1:$C$52,2,0)</f>
        <v>Illinois</v>
      </c>
    </row>
    <row r="10759" spans="1:15" x14ac:dyDescent="0.3">
      <c r="A10759" s="11">
        <v>1834425</v>
      </c>
      <c r="B10759" s="12" t="s">
        <v>82</v>
      </c>
      <c r="C10759" s="12" t="s">
        <v>16</v>
      </c>
      <c r="D10759" s="12" t="s">
        <v>25</v>
      </c>
      <c r="E10759" s="11" t="s">
        <v>23</v>
      </c>
      <c r="F10759" s="11" t="s">
        <v>58</v>
      </c>
      <c r="G10759" s="37">
        <v>42445</v>
      </c>
      <c r="H10759" s="13">
        <v>42450</v>
      </c>
      <c r="I10759" s="21">
        <v>5</v>
      </c>
      <c r="J10759" s="43" t="s">
        <v>1476</v>
      </c>
      <c r="K10759" s="21">
        <f t="shared" si="336"/>
        <v>2016</v>
      </c>
      <c r="L10759" s="24">
        <f t="shared" si="337"/>
        <v>1</v>
      </c>
      <c r="M10759" s="11" t="s">
        <v>14</v>
      </c>
      <c r="N10759" s="11" t="s">
        <v>15</v>
      </c>
      <c r="O10759" s="11" t="str">
        <f>VLOOKUP(E10759,State_Code_Name!$B$1:$C$52,2,0)</f>
        <v>New York</v>
      </c>
    </row>
    <row r="10760" spans="1:15" x14ac:dyDescent="0.3">
      <c r="A10760" s="11">
        <v>1730854</v>
      </c>
      <c r="B10760" s="12" t="s">
        <v>533</v>
      </c>
      <c r="C10760" s="12" t="s">
        <v>27</v>
      </c>
      <c r="D10760" s="12" t="s">
        <v>28</v>
      </c>
      <c r="E10760" s="11" t="s">
        <v>43</v>
      </c>
      <c r="F10760" s="11" t="s">
        <v>19</v>
      </c>
      <c r="G10760" s="37">
        <v>42375</v>
      </c>
      <c r="H10760" s="13">
        <v>42375</v>
      </c>
      <c r="I10760" s="21">
        <v>0</v>
      </c>
      <c r="J10760" s="43" t="s">
        <v>1474</v>
      </c>
      <c r="K10760" s="21">
        <f t="shared" si="336"/>
        <v>2016</v>
      </c>
      <c r="L10760" s="24">
        <f t="shared" si="337"/>
        <v>1</v>
      </c>
      <c r="M10760" s="11" t="s">
        <v>14</v>
      </c>
      <c r="N10760" s="11" t="s">
        <v>14</v>
      </c>
      <c r="O10760" s="11" t="str">
        <f>VLOOKUP(E10760,State_Code_Name!$B$1:$C$52,2,0)</f>
        <v>North Carolina</v>
      </c>
    </row>
    <row r="10761" spans="1:15" x14ac:dyDescent="0.3">
      <c r="A10761" s="11">
        <v>425436</v>
      </c>
      <c r="B10761" s="12" t="s">
        <v>51</v>
      </c>
      <c r="C10761" s="12" t="s">
        <v>16</v>
      </c>
      <c r="D10761" s="12" t="s">
        <v>25</v>
      </c>
      <c r="E10761" s="11" t="s">
        <v>40</v>
      </c>
      <c r="F10761" s="11" t="s">
        <v>303</v>
      </c>
      <c r="G10761" s="37">
        <v>41431</v>
      </c>
      <c r="H10761" s="13">
        <v>41431</v>
      </c>
      <c r="I10761" s="21">
        <v>0</v>
      </c>
      <c r="J10761" s="43" t="s">
        <v>1477</v>
      </c>
      <c r="K10761" s="21">
        <f t="shared" si="336"/>
        <v>2013</v>
      </c>
      <c r="L10761" s="24">
        <f t="shared" si="337"/>
        <v>2</v>
      </c>
      <c r="M10761" s="11" t="s">
        <v>14</v>
      </c>
      <c r="N10761" s="11" t="s">
        <v>15</v>
      </c>
      <c r="O10761" s="11" t="str">
        <f>VLOOKUP(E10761,State_Code_Name!$B$1:$C$52,2,0)</f>
        <v>Ohio</v>
      </c>
    </row>
    <row r="10762" spans="1:15" x14ac:dyDescent="0.3">
      <c r="A10762" s="11">
        <v>581276</v>
      </c>
      <c r="B10762" s="12" t="s">
        <v>277</v>
      </c>
      <c r="C10762" s="12" t="s">
        <v>33</v>
      </c>
      <c r="D10762" s="12" t="s">
        <v>42</v>
      </c>
      <c r="E10762" s="11" t="s">
        <v>36</v>
      </c>
      <c r="F10762" s="11" t="s">
        <v>19</v>
      </c>
      <c r="G10762" s="37">
        <v>41579</v>
      </c>
      <c r="H10762" s="13">
        <v>41579</v>
      </c>
      <c r="I10762" s="21">
        <v>0</v>
      </c>
      <c r="J10762" s="43" t="s">
        <v>1479</v>
      </c>
      <c r="K10762" s="21">
        <f t="shared" si="336"/>
        <v>2013</v>
      </c>
      <c r="L10762" s="24">
        <f t="shared" si="337"/>
        <v>4</v>
      </c>
      <c r="M10762" s="11" t="s">
        <v>14</v>
      </c>
      <c r="N10762" s="11" t="s">
        <v>15</v>
      </c>
      <c r="O10762" s="11" t="str">
        <f>VLOOKUP(E10762,State_Code_Name!$B$1:$C$52,2,0)</f>
        <v>Florida</v>
      </c>
    </row>
    <row r="10763" spans="1:15" x14ac:dyDescent="0.3">
      <c r="A10763" s="11">
        <v>1275069</v>
      </c>
      <c r="B10763" s="12" t="s">
        <v>144</v>
      </c>
      <c r="C10763" s="12" t="s">
        <v>16</v>
      </c>
      <c r="D10763" s="12" t="s">
        <v>76</v>
      </c>
      <c r="E10763" s="11" t="s">
        <v>36</v>
      </c>
      <c r="F10763" s="11" t="s">
        <v>19</v>
      </c>
      <c r="G10763" s="37">
        <v>42073</v>
      </c>
      <c r="H10763" s="13">
        <v>42073</v>
      </c>
      <c r="I10763" s="21">
        <v>0</v>
      </c>
      <c r="J10763" s="43" t="s">
        <v>1476</v>
      </c>
      <c r="K10763" s="21">
        <f t="shared" si="336"/>
        <v>2015</v>
      </c>
      <c r="L10763" s="24">
        <f t="shared" si="337"/>
        <v>1</v>
      </c>
      <c r="M10763" s="11" t="s">
        <v>14</v>
      </c>
      <c r="N10763" s="11" t="s">
        <v>15</v>
      </c>
      <c r="O10763" s="11" t="str">
        <f>VLOOKUP(E10763,State_Code_Name!$B$1:$C$52,2,0)</f>
        <v>Florida</v>
      </c>
    </row>
    <row r="10764" spans="1:15" x14ac:dyDescent="0.3">
      <c r="A10764" s="11">
        <v>1342007</v>
      </c>
      <c r="B10764" s="12" t="s">
        <v>320</v>
      </c>
      <c r="C10764" s="12" t="s">
        <v>172</v>
      </c>
      <c r="D10764" s="12" t="s">
        <v>189</v>
      </c>
      <c r="E10764" s="11" t="s">
        <v>18</v>
      </c>
      <c r="F10764" s="11" t="s">
        <v>13</v>
      </c>
      <c r="G10764" s="37">
        <v>42116</v>
      </c>
      <c r="H10764" s="13">
        <v>42121</v>
      </c>
      <c r="I10764" s="21">
        <v>5</v>
      </c>
      <c r="J10764" s="43" t="s">
        <v>1483</v>
      </c>
      <c r="K10764" s="21">
        <f t="shared" si="336"/>
        <v>2015</v>
      </c>
      <c r="L10764" s="24">
        <f t="shared" si="337"/>
        <v>2</v>
      </c>
      <c r="M10764" s="11" t="s">
        <v>14</v>
      </c>
      <c r="N10764" s="11" t="s">
        <v>15</v>
      </c>
      <c r="O10764" s="11" t="str">
        <f>VLOOKUP(E10764,State_Code_Name!$B$1:$C$52,2,0)</f>
        <v>California</v>
      </c>
    </row>
    <row r="10765" spans="1:15" x14ac:dyDescent="0.3">
      <c r="A10765" s="11">
        <v>402381</v>
      </c>
      <c r="B10765" s="12" t="s">
        <v>74</v>
      </c>
      <c r="C10765" s="12" t="s">
        <v>27</v>
      </c>
      <c r="D10765" s="12" t="s">
        <v>28</v>
      </c>
      <c r="E10765" s="11" t="s">
        <v>18</v>
      </c>
      <c r="F10765" s="11" t="s">
        <v>19</v>
      </c>
      <c r="G10765" s="37">
        <v>41402</v>
      </c>
      <c r="H10765" s="13">
        <v>41403</v>
      </c>
      <c r="I10765" s="21">
        <v>1</v>
      </c>
      <c r="J10765" s="43" t="s">
        <v>1471</v>
      </c>
      <c r="K10765" s="21">
        <f t="shared" si="336"/>
        <v>2013</v>
      </c>
      <c r="L10765" s="24">
        <f t="shared" si="337"/>
        <v>2</v>
      </c>
      <c r="M10765" s="11" t="s">
        <v>14</v>
      </c>
      <c r="N10765" s="11" t="s">
        <v>15</v>
      </c>
      <c r="O10765" s="11" t="str">
        <f>VLOOKUP(E10765,State_Code_Name!$B$1:$C$52,2,0)</f>
        <v>California</v>
      </c>
    </row>
    <row r="10766" spans="1:15" x14ac:dyDescent="0.3">
      <c r="A10766" s="11">
        <v>1581730</v>
      </c>
      <c r="B10766" s="12" t="s">
        <v>64</v>
      </c>
      <c r="C10766" s="12" t="s">
        <v>62</v>
      </c>
      <c r="D10766" s="12" t="s">
        <v>198</v>
      </c>
      <c r="E10766" s="11" t="s">
        <v>117</v>
      </c>
      <c r="F10766" s="11" t="s">
        <v>19</v>
      </c>
      <c r="G10766" s="37">
        <v>42273</v>
      </c>
      <c r="H10766" s="13">
        <v>42273</v>
      </c>
      <c r="I10766" s="21">
        <v>0</v>
      </c>
      <c r="J10766" s="43" t="s">
        <v>1480</v>
      </c>
      <c r="K10766" s="21">
        <f t="shared" si="336"/>
        <v>2015</v>
      </c>
      <c r="L10766" s="24">
        <f t="shared" si="337"/>
        <v>3</v>
      </c>
      <c r="M10766" s="11" t="s">
        <v>14</v>
      </c>
      <c r="N10766" s="11" t="s">
        <v>15</v>
      </c>
      <c r="O10766" s="11" t="str">
        <f>VLOOKUP(E10766,State_Code_Name!$B$1:$C$52,2,0)</f>
        <v>Alabama</v>
      </c>
    </row>
    <row r="10767" spans="1:15" x14ac:dyDescent="0.3">
      <c r="A10767" s="11">
        <v>1869775</v>
      </c>
      <c r="B10767" s="12" t="s">
        <v>1440</v>
      </c>
      <c r="C10767" s="12" t="s">
        <v>62</v>
      </c>
      <c r="D10767" s="12" t="s">
        <v>279</v>
      </c>
      <c r="E10767" s="11" t="s">
        <v>67</v>
      </c>
      <c r="F10767" s="11" t="s">
        <v>19</v>
      </c>
      <c r="G10767" s="37">
        <v>42468</v>
      </c>
      <c r="H10767" s="13">
        <v>42468</v>
      </c>
      <c r="I10767" s="21">
        <v>0</v>
      </c>
      <c r="J10767" s="43" t="s">
        <v>1483</v>
      </c>
      <c r="K10767" s="21">
        <f t="shared" si="336"/>
        <v>2016</v>
      </c>
      <c r="L10767" s="24">
        <f t="shared" si="337"/>
        <v>2</v>
      </c>
      <c r="M10767" s="11" t="s">
        <v>14</v>
      </c>
      <c r="N10767" s="11" t="s">
        <v>14</v>
      </c>
      <c r="O10767" s="11" t="str">
        <f>VLOOKUP(E10767,State_Code_Name!$B$1:$C$52,2,0)</f>
        <v>Michigan</v>
      </c>
    </row>
    <row r="10768" spans="1:15" x14ac:dyDescent="0.3">
      <c r="A10768" s="11">
        <v>821518</v>
      </c>
      <c r="B10768" s="12" t="s">
        <v>39</v>
      </c>
      <c r="C10768" s="12" t="s">
        <v>27</v>
      </c>
      <c r="D10768" s="12" t="s">
        <v>28</v>
      </c>
      <c r="E10768" s="11" t="s">
        <v>36</v>
      </c>
      <c r="F10768" s="11" t="s">
        <v>58</v>
      </c>
      <c r="G10768" s="37">
        <v>41752</v>
      </c>
      <c r="H10768" s="13">
        <v>41775</v>
      </c>
      <c r="I10768" s="21">
        <v>23</v>
      </c>
      <c r="J10768" s="43" t="s">
        <v>1483</v>
      </c>
      <c r="K10768" s="21">
        <f t="shared" si="336"/>
        <v>2014</v>
      </c>
      <c r="L10768" s="24">
        <f t="shared" si="337"/>
        <v>2</v>
      </c>
      <c r="M10768" s="11" t="s">
        <v>14</v>
      </c>
      <c r="N10768" s="11" t="s">
        <v>14</v>
      </c>
      <c r="O10768" s="11" t="str">
        <f>VLOOKUP(E10768,State_Code_Name!$B$1:$C$52,2,0)</f>
        <v>Florida</v>
      </c>
    </row>
    <row r="10769" spans="1:15" x14ac:dyDescent="0.3">
      <c r="A10769" s="11">
        <v>1953512</v>
      </c>
      <c r="B10769" s="12" t="s">
        <v>31</v>
      </c>
      <c r="C10769" s="12" t="s">
        <v>16</v>
      </c>
      <c r="D10769" s="12" t="s">
        <v>21</v>
      </c>
      <c r="E10769" s="11" t="s">
        <v>52</v>
      </c>
      <c r="F10769" s="11" t="s">
        <v>13</v>
      </c>
      <c r="G10769" s="37">
        <v>42525</v>
      </c>
      <c r="H10769" s="13">
        <v>42525</v>
      </c>
      <c r="I10769" s="21">
        <v>0</v>
      </c>
      <c r="J10769" s="43" t="s">
        <v>1477</v>
      </c>
      <c r="K10769" s="21">
        <f t="shared" si="336"/>
        <v>2016</v>
      </c>
      <c r="L10769" s="24">
        <f t="shared" si="337"/>
        <v>2</v>
      </c>
      <c r="M10769" s="11" t="s">
        <v>14</v>
      </c>
      <c r="N10769" s="11" t="s">
        <v>15</v>
      </c>
      <c r="O10769" s="11" t="str">
        <f>VLOOKUP(E10769,State_Code_Name!$B$1:$C$52,2,0)</f>
        <v>Washington</v>
      </c>
    </row>
    <row r="10770" spans="1:15" x14ac:dyDescent="0.3">
      <c r="A10770" s="11">
        <v>1532289</v>
      </c>
      <c r="B10770" s="12" t="s">
        <v>39</v>
      </c>
      <c r="C10770" s="12" t="s">
        <v>27</v>
      </c>
      <c r="D10770" s="12" t="s">
        <v>79</v>
      </c>
      <c r="E10770" s="11" t="s">
        <v>49</v>
      </c>
      <c r="F10770" s="11" t="s">
        <v>19</v>
      </c>
      <c r="G10770" s="37">
        <v>42240</v>
      </c>
      <c r="H10770" s="13">
        <v>42240</v>
      </c>
      <c r="I10770" s="21">
        <v>0</v>
      </c>
      <c r="J10770" s="43" t="s">
        <v>1482</v>
      </c>
      <c r="K10770" s="21">
        <f t="shared" si="336"/>
        <v>2015</v>
      </c>
      <c r="L10770" s="24">
        <f t="shared" si="337"/>
        <v>3</v>
      </c>
      <c r="M10770" s="11" t="s">
        <v>14</v>
      </c>
      <c r="N10770" s="11" t="s">
        <v>15</v>
      </c>
      <c r="O10770" s="11" t="str">
        <f>VLOOKUP(E10770,State_Code_Name!$B$1:$C$52,2,0)</f>
        <v>New Jersey</v>
      </c>
    </row>
    <row r="10771" spans="1:15" x14ac:dyDescent="0.3">
      <c r="A10771" s="11">
        <v>875950</v>
      </c>
      <c r="B10771" s="12" t="s">
        <v>673</v>
      </c>
      <c r="C10771" s="12" t="s">
        <v>33</v>
      </c>
      <c r="D10771" s="12" t="s">
        <v>42</v>
      </c>
      <c r="E10771" s="11" t="s">
        <v>43</v>
      </c>
      <c r="F10771" s="11" t="s">
        <v>19</v>
      </c>
      <c r="G10771" s="37">
        <v>41790</v>
      </c>
      <c r="H10771" s="13">
        <v>41809</v>
      </c>
      <c r="I10771" s="21">
        <v>19</v>
      </c>
      <c r="J10771" s="43" t="s">
        <v>1471</v>
      </c>
      <c r="K10771" s="21">
        <f t="shared" si="336"/>
        <v>2014</v>
      </c>
      <c r="L10771" s="24">
        <f t="shared" si="337"/>
        <v>2</v>
      </c>
      <c r="M10771" s="11" t="s">
        <v>14</v>
      </c>
      <c r="N10771" s="11" t="s">
        <v>15</v>
      </c>
      <c r="O10771" s="11" t="str">
        <f>VLOOKUP(E10771,State_Code_Name!$B$1:$C$52,2,0)</f>
        <v>North Carolina</v>
      </c>
    </row>
    <row r="10772" spans="1:15" x14ac:dyDescent="0.3">
      <c r="A10772" s="11">
        <v>574459</v>
      </c>
      <c r="B10772" s="12" t="s">
        <v>11</v>
      </c>
      <c r="C10772" s="12" t="s">
        <v>37</v>
      </c>
      <c r="D10772" s="12" t="s">
        <v>50</v>
      </c>
      <c r="E10772" s="11"/>
      <c r="F10772" s="11" t="s">
        <v>13</v>
      </c>
      <c r="G10772" s="37">
        <v>41575</v>
      </c>
      <c r="H10772" s="13">
        <v>41576</v>
      </c>
      <c r="I10772" s="21">
        <v>1</v>
      </c>
      <c r="J10772" s="43" t="s">
        <v>1473</v>
      </c>
      <c r="K10772" s="21">
        <f t="shared" si="336"/>
        <v>2013</v>
      </c>
      <c r="L10772" s="24">
        <f t="shared" si="337"/>
        <v>4</v>
      </c>
      <c r="M10772" s="11" t="s">
        <v>14</v>
      </c>
      <c r="N10772" s="11" t="s">
        <v>15</v>
      </c>
      <c r="O10772" s="11" t="e">
        <f>VLOOKUP(E10772,State_Code_Name!$B$1:$C$52,2,0)</f>
        <v>#N/A</v>
      </c>
    </row>
    <row r="10773" spans="1:15" x14ac:dyDescent="0.3">
      <c r="A10773" s="11">
        <v>1750065</v>
      </c>
      <c r="B10773" s="12" t="s">
        <v>237</v>
      </c>
      <c r="C10773" s="12" t="s">
        <v>33</v>
      </c>
      <c r="D10773" s="12" t="s">
        <v>45</v>
      </c>
      <c r="E10773" s="11" t="s">
        <v>18</v>
      </c>
      <c r="F10773" s="11" t="s">
        <v>13</v>
      </c>
      <c r="G10773" s="37">
        <v>42389</v>
      </c>
      <c r="H10773" s="13">
        <v>42389</v>
      </c>
      <c r="I10773" s="21">
        <v>0</v>
      </c>
      <c r="J10773" s="43" t="s">
        <v>1474</v>
      </c>
      <c r="K10773" s="21">
        <f t="shared" si="336"/>
        <v>2016</v>
      </c>
      <c r="L10773" s="24">
        <f t="shared" si="337"/>
        <v>1</v>
      </c>
      <c r="M10773" s="11" t="s">
        <v>14</v>
      </c>
      <c r="N10773" s="11" t="s">
        <v>15</v>
      </c>
      <c r="O10773" s="11" t="str">
        <f>VLOOKUP(E10773,State_Code_Name!$B$1:$C$52,2,0)</f>
        <v>California</v>
      </c>
    </row>
    <row r="10774" spans="1:15" x14ac:dyDescent="0.3">
      <c r="A10774" s="11">
        <v>1189328</v>
      </c>
      <c r="B10774" s="12" t="s">
        <v>31</v>
      </c>
      <c r="C10774" s="12" t="s">
        <v>37</v>
      </c>
      <c r="D10774" s="12" t="s">
        <v>81</v>
      </c>
      <c r="E10774" s="11" t="s">
        <v>18</v>
      </c>
      <c r="F10774" s="11" t="s">
        <v>19</v>
      </c>
      <c r="G10774" s="37">
        <v>42014</v>
      </c>
      <c r="H10774" s="13">
        <v>42014</v>
      </c>
      <c r="I10774" s="21">
        <v>0</v>
      </c>
      <c r="J10774" s="43" t="s">
        <v>1474</v>
      </c>
      <c r="K10774" s="21">
        <f t="shared" si="336"/>
        <v>2015</v>
      </c>
      <c r="L10774" s="24">
        <f t="shared" si="337"/>
        <v>1</v>
      </c>
      <c r="M10774" s="11" t="s">
        <v>14</v>
      </c>
      <c r="N10774" s="11" t="s">
        <v>15</v>
      </c>
      <c r="O10774" s="11" t="str">
        <f>VLOOKUP(E10774,State_Code_Name!$B$1:$C$52,2,0)</f>
        <v>California</v>
      </c>
    </row>
    <row r="10775" spans="1:15" x14ac:dyDescent="0.3">
      <c r="A10775" s="11">
        <v>1464459</v>
      </c>
      <c r="B10775" s="12" t="s">
        <v>74</v>
      </c>
      <c r="C10775" s="12" t="s">
        <v>27</v>
      </c>
      <c r="D10775" s="12" t="s">
        <v>28</v>
      </c>
      <c r="E10775" s="11" t="s">
        <v>26</v>
      </c>
      <c r="F10775" s="11" t="s">
        <v>19</v>
      </c>
      <c r="G10775" s="37">
        <v>42198</v>
      </c>
      <c r="H10775" s="13">
        <v>42198</v>
      </c>
      <c r="I10775" s="21">
        <v>0</v>
      </c>
      <c r="J10775" s="43" t="s">
        <v>1481</v>
      </c>
      <c r="K10775" s="21">
        <f t="shared" si="336"/>
        <v>2015</v>
      </c>
      <c r="L10775" s="24">
        <f t="shared" si="337"/>
        <v>3</v>
      </c>
      <c r="M10775" s="11" t="s">
        <v>14</v>
      </c>
      <c r="N10775" s="11" t="s">
        <v>15</v>
      </c>
      <c r="O10775" s="11" t="str">
        <f>VLOOKUP(E10775,State_Code_Name!$B$1:$C$52,2,0)</f>
        <v>Georgia</v>
      </c>
    </row>
    <row r="10776" spans="1:15" x14ac:dyDescent="0.3">
      <c r="A10776" s="11">
        <v>1800795</v>
      </c>
      <c r="B10776" s="12" t="s">
        <v>352</v>
      </c>
      <c r="C10776" s="12" t="s">
        <v>9</v>
      </c>
      <c r="D10776" s="12" t="s">
        <v>540</v>
      </c>
      <c r="E10776" s="11" t="s">
        <v>26</v>
      </c>
      <c r="F10776" s="11" t="s">
        <v>19</v>
      </c>
      <c r="G10776" s="37">
        <v>42423</v>
      </c>
      <c r="H10776" s="13">
        <v>42425</v>
      </c>
      <c r="I10776" s="21">
        <v>2</v>
      </c>
      <c r="J10776" s="43" t="s">
        <v>1478</v>
      </c>
      <c r="K10776" s="21">
        <f t="shared" si="336"/>
        <v>2016</v>
      </c>
      <c r="L10776" s="24">
        <f t="shared" si="337"/>
        <v>1</v>
      </c>
      <c r="M10776" s="11" t="s">
        <v>14</v>
      </c>
      <c r="N10776" s="11" t="s">
        <v>15</v>
      </c>
      <c r="O10776" s="11" t="str">
        <f>VLOOKUP(E10776,State_Code_Name!$B$1:$C$52,2,0)</f>
        <v>Georgia</v>
      </c>
    </row>
    <row r="10777" spans="1:15" x14ac:dyDescent="0.3">
      <c r="A10777" s="11">
        <v>1881688</v>
      </c>
      <c r="B10777" s="12" t="s">
        <v>61</v>
      </c>
      <c r="C10777" s="12" t="s">
        <v>53</v>
      </c>
      <c r="D10777" s="12" t="s">
        <v>54</v>
      </c>
      <c r="E10777" s="11" t="s">
        <v>71</v>
      </c>
      <c r="F10777" s="11" t="s">
        <v>19</v>
      </c>
      <c r="G10777" s="37">
        <v>42475</v>
      </c>
      <c r="H10777" s="13">
        <v>42475</v>
      </c>
      <c r="I10777" s="21">
        <v>0</v>
      </c>
      <c r="J10777" s="43" t="s">
        <v>1483</v>
      </c>
      <c r="K10777" s="21">
        <f t="shared" si="336"/>
        <v>2016</v>
      </c>
      <c r="L10777" s="24">
        <f t="shared" si="337"/>
        <v>2</v>
      </c>
      <c r="M10777" s="11" t="s">
        <v>14</v>
      </c>
      <c r="N10777" s="11" t="s">
        <v>15</v>
      </c>
      <c r="O10777" s="11" t="str">
        <f>VLOOKUP(E10777,State_Code_Name!$B$1:$C$52,2,0)</f>
        <v>Massachusetts</v>
      </c>
    </row>
    <row r="10778" spans="1:15" x14ac:dyDescent="0.3">
      <c r="A10778" s="11">
        <v>810712</v>
      </c>
      <c r="B10778" s="12" t="s">
        <v>44</v>
      </c>
      <c r="C10778" s="12" t="s">
        <v>16</v>
      </c>
      <c r="D10778" s="12" t="s">
        <v>25</v>
      </c>
      <c r="E10778" s="11" t="s">
        <v>36</v>
      </c>
      <c r="F10778" s="11" t="s">
        <v>24</v>
      </c>
      <c r="G10778" s="37">
        <v>41745</v>
      </c>
      <c r="H10778" s="13">
        <v>41751</v>
      </c>
      <c r="I10778" s="21">
        <v>6</v>
      </c>
      <c r="J10778" s="43" t="s">
        <v>1483</v>
      </c>
      <c r="K10778" s="21">
        <f t="shared" si="336"/>
        <v>2014</v>
      </c>
      <c r="L10778" s="24">
        <f t="shared" si="337"/>
        <v>2</v>
      </c>
      <c r="M10778" s="11" t="s">
        <v>14</v>
      </c>
      <c r="N10778" s="11" t="s">
        <v>15</v>
      </c>
      <c r="O10778" s="11" t="str">
        <f>VLOOKUP(E10778,State_Code_Name!$B$1:$C$52,2,0)</f>
        <v>Florida</v>
      </c>
    </row>
    <row r="10779" spans="1:15" x14ac:dyDescent="0.3">
      <c r="A10779" s="11">
        <v>1529147</v>
      </c>
      <c r="B10779" s="12" t="s">
        <v>417</v>
      </c>
      <c r="C10779" s="12" t="s">
        <v>33</v>
      </c>
      <c r="D10779" s="12" t="s">
        <v>160</v>
      </c>
      <c r="E10779" s="11" t="s">
        <v>23</v>
      </c>
      <c r="F10779" s="11" t="s">
        <v>19</v>
      </c>
      <c r="G10779" s="37">
        <v>42236</v>
      </c>
      <c r="H10779" s="13">
        <v>42246</v>
      </c>
      <c r="I10779" s="21">
        <v>10</v>
      </c>
      <c r="J10779" s="43" t="s">
        <v>1482</v>
      </c>
      <c r="K10779" s="21">
        <f t="shared" si="336"/>
        <v>2015</v>
      </c>
      <c r="L10779" s="24">
        <f t="shared" si="337"/>
        <v>3</v>
      </c>
      <c r="M10779" s="11" t="s">
        <v>14</v>
      </c>
      <c r="N10779" s="11" t="s">
        <v>15</v>
      </c>
      <c r="O10779" s="11" t="str">
        <f>VLOOKUP(E10779,State_Code_Name!$B$1:$C$52,2,0)</f>
        <v>New York</v>
      </c>
    </row>
    <row r="10780" spans="1:15" x14ac:dyDescent="0.3">
      <c r="A10780" s="11">
        <v>1269779</v>
      </c>
      <c r="B10780" s="12" t="s">
        <v>163</v>
      </c>
      <c r="C10780" s="12" t="s">
        <v>37</v>
      </c>
      <c r="D10780" s="12" t="s">
        <v>1443</v>
      </c>
      <c r="E10780" s="11" t="s">
        <v>41</v>
      </c>
      <c r="F10780" s="11" t="s">
        <v>19</v>
      </c>
      <c r="G10780" s="37">
        <v>42068</v>
      </c>
      <c r="H10780" s="13">
        <v>42068</v>
      </c>
      <c r="I10780" s="21">
        <v>0</v>
      </c>
      <c r="J10780" s="43" t="s">
        <v>1476</v>
      </c>
      <c r="K10780" s="21">
        <f t="shared" si="336"/>
        <v>2015</v>
      </c>
      <c r="L10780" s="24">
        <f t="shared" si="337"/>
        <v>1</v>
      </c>
      <c r="M10780" s="11" t="s">
        <v>14</v>
      </c>
      <c r="N10780" s="11" t="s">
        <v>15</v>
      </c>
      <c r="O10780" s="11" t="str">
        <f>VLOOKUP(E10780,State_Code_Name!$B$1:$C$52,2,0)</f>
        <v>Nevada</v>
      </c>
    </row>
    <row r="10781" spans="1:15" x14ac:dyDescent="0.3">
      <c r="A10781" s="11">
        <v>1330688</v>
      </c>
      <c r="B10781" s="12" t="s">
        <v>101</v>
      </c>
      <c r="C10781" s="12" t="s">
        <v>27</v>
      </c>
      <c r="D10781" s="12" t="s">
        <v>28</v>
      </c>
      <c r="E10781" s="11" t="s">
        <v>23</v>
      </c>
      <c r="F10781" s="11" t="s">
        <v>19</v>
      </c>
      <c r="G10781" s="37">
        <v>42109</v>
      </c>
      <c r="H10781" s="13">
        <v>42111</v>
      </c>
      <c r="I10781" s="21">
        <v>2</v>
      </c>
      <c r="J10781" s="43" t="s">
        <v>1483</v>
      </c>
      <c r="K10781" s="21">
        <f t="shared" si="336"/>
        <v>2015</v>
      </c>
      <c r="L10781" s="24">
        <f t="shared" si="337"/>
        <v>2</v>
      </c>
      <c r="M10781" s="11" t="s">
        <v>14</v>
      </c>
      <c r="N10781" s="11" t="s">
        <v>15</v>
      </c>
      <c r="O10781" s="11" t="str">
        <f>VLOOKUP(E10781,State_Code_Name!$B$1:$C$52,2,0)</f>
        <v>New York</v>
      </c>
    </row>
    <row r="10782" spans="1:15" x14ac:dyDescent="0.3">
      <c r="A10782" s="11">
        <v>601762</v>
      </c>
      <c r="B10782" s="12" t="s">
        <v>31</v>
      </c>
      <c r="C10782" s="12" t="s">
        <v>27</v>
      </c>
      <c r="D10782" s="12" t="s">
        <v>57</v>
      </c>
      <c r="E10782" s="11" t="s">
        <v>43</v>
      </c>
      <c r="F10782" s="11" t="s">
        <v>19</v>
      </c>
      <c r="G10782" s="37">
        <v>41596</v>
      </c>
      <c r="H10782" s="13">
        <v>41596</v>
      </c>
      <c r="I10782" s="21">
        <v>0</v>
      </c>
      <c r="J10782" s="43" t="s">
        <v>1479</v>
      </c>
      <c r="K10782" s="21">
        <f t="shared" si="336"/>
        <v>2013</v>
      </c>
      <c r="L10782" s="24">
        <f t="shared" si="337"/>
        <v>4</v>
      </c>
      <c r="M10782" s="11" t="s">
        <v>14</v>
      </c>
      <c r="N10782" s="11" t="s">
        <v>15</v>
      </c>
      <c r="O10782" s="11" t="str">
        <f>VLOOKUP(E10782,State_Code_Name!$B$1:$C$52,2,0)</f>
        <v>North Carolina</v>
      </c>
    </row>
    <row r="10783" spans="1:15" x14ac:dyDescent="0.3">
      <c r="A10783" s="11">
        <v>1061052</v>
      </c>
      <c r="B10783" s="12" t="s">
        <v>702</v>
      </c>
      <c r="C10783" s="12" t="s">
        <v>33</v>
      </c>
      <c r="D10783" s="12" t="s">
        <v>45</v>
      </c>
      <c r="E10783" s="11" t="s">
        <v>36</v>
      </c>
      <c r="F10783" s="11" t="s">
        <v>19</v>
      </c>
      <c r="G10783" s="37">
        <v>41919</v>
      </c>
      <c r="H10783" s="13">
        <v>41926</v>
      </c>
      <c r="I10783" s="21">
        <v>7</v>
      </c>
      <c r="J10783" s="43" t="s">
        <v>1473</v>
      </c>
      <c r="K10783" s="21">
        <f t="shared" si="336"/>
        <v>2014</v>
      </c>
      <c r="L10783" s="24">
        <f t="shared" si="337"/>
        <v>4</v>
      </c>
      <c r="M10783" s="11" t="s">
        <v>14</v>
      </c>
      <c r="N10783" s="11" t="s">
        <v>15</v>
      </c>
      <c r="O10783" s="11" t="str">
        <f>VLOOKUP(E10783,State_Code_Name!$B$1:$C$52,2,0)</f>
        <v>Florida</v>
      </c>
    </row>
    <row r="10784" spans="1:15" x14ac:dyDescent="0.3">
      <c r="A10784" s="11">
        <v>1765789</v>
      </c>
      <c r="B10784" s="12" t="s">
        <v>514</v>
      </c>
      <c r="C10784" s="12" t="s">
        <v>27</v>
      </c>
      <c r="D10784" s="12" t="s">
        <v>28</v>
      </c>
      <c r="E10784" s="11" t="s">
        <v>129</v>
      </c>
      <c r="F10784" s="11" t="s">
        <v>19</v>
      </c>
      <c r="G10784" s="37">
        <v>42399</v>
      </c>
      <c r="H10784" s="13">
        <v>42399</v>
      </c>
      <c r="I10784" s="21">
        <v>0</v>
      </c>
      <c r="J10784" s="43" t="s">
        <v>1474</v>
      </c>
      <c r="K10784" s="21">
        <f t="shared" si="336"/>
        <v>2016</v>
      </c>
      <c r="L10784" s="24">
        <f t="shared" si="337"/>
        <v>1</v>
      </c>
      <c r="M10784" s="11" t="s">
        <v>15</v>
      </c>
      <c r="N10784" s="11" t="s">
        <v>15</v>
      </c>
      <c r="O10784" s="11" t="str">
        <f>VLOOKUP(E10784,State_Code_Name!$B$1:$C$52,2,0)</f>
        <v>New Hampshire</v>
      </c>
    </row>
    <row r="10785" spans="1:15" x14ac:dyDescent="0.3">
      <c r="A10785" s="11">
        <v>1801193</v>
      </c>
      <c r="B10785" s="12" t="s">
        <v>55</v>
      </c>
      <c r="C10785" s="12" t="s">
        <v>53</v>
      </c>
      <c r="D10785" s="12" t="s">
        <v>102</v>
      </c>
      <c r="E10785" s="11" t="s">
        <v>32</v>
      </c>
      <c r="F10785" s="11" t="s">
        <v>19</v>
      </c>
      <c r="G10785" s="37">
        <v>42424</v>
      </c>
      <c r="H10785" s="13">
        <v>42424</v>
      </c>
      <c r="I10785" s="21">
        <v>0</v>
      </c>
      <c r="J10785" s="43" t="s">
        <v>1478</v>
      </c>
      <c r="K10785" s="21">
        <f t="shared" si="336"/>
        <v>2016</v>
      </c>
      <c r="L10785" s="24">
        <f t="shared" si="337"/>
        <v>1</v>
      </c>
      <c r="M10785" s="11" t="s">
        <v>14</v>
      </c>
      <c r="N10785" s="11" t="s">
        <v>14</v>
      </c>
      <c r="O10785" s="11" t="str">
        <f>VLOOKUP(E10785,State_Code_Name!$B$1:$C$52,2,0)</f>
        <v>Texas</v>
      </c>
    </row>
    <row r="10786" spans="1:15" x14ac:dyDescent="0.3">
      <c r="A10786" s="11">
        <v>1984356</v>
      </c>
      <c r="B10786" s="12" t="s">
        <v>59</v>
      </c>
      <c r="C10786" s="12" t="s">
        <v>37</v>
      </c>
      <c r="D10786" s="12" t="s">
        <v>1443</v>
      </c>
      <c r="E10786" s="11" t="s">
        <v>40</v>
      </c>
      <c r="F10786" s="11" t="s">
        <v>19</v>
      </c>
      <c r="G10786" s="37">
        <v>42546</v>
      </c>
      <c r="H10786" s="13">
        <v>42546</v>
      </c>
      <c r="I10786" s="21">
        <v>0</v>
      </c>
      <c r="J10786" s="43" t="s">
        <v>1477</v>
      </c>
      <c r="K10786" s="21">
        <f t="shared" si="336"/>
        <v>2016</v>
      </c>
      <c r="L10786" s="24">
        <f t="shared" si="337"/>
        <v>2</v>
      </c>
      <c r="M10786" s="11" t="s">
        <v>14</v>
      </c>
      <c r="N10786" s="11" t="s">
        <v>15</v>
      </c>
      <c r="O10786" s="11" t="str">
        <f>VLOOKUP(E10786,State_Code_Name!$B$1:$C$52,2,0)</f>
        <v>Ohio</v>
      </c>
    </row>
    <row r="10787" spans="1:15" x14ac:dyDescent="0.3">
      <c r="A10787" s="11">
        <v>1984500</v>
      </c>
      <c r="B10787" s="12" t="s">
        <v>51</v>
      </c>
      <c r="C10787" s="12" t="s">
        <v>37</v>
      </c>
      <c r="D10787" s="12" t="s">
        <v>81</v>
      </c>
      <c r="E10787" s="11" t="s">
        <v>151</v>
      </c>
      <c r="F10787" s="11" t="s">
        <v>19</v>
      </c>
      <c r="G10787" s="37">
        <v>42545</v>
      </c>
      <c r="H10787" s="13">
        <v>42545</v>
      </c>
      <c r="I10787" s="21">
        <v>0</v>
      </c>
      <c r="J10787" s="43" t="s">
        <v>1477</v>
      </c>
      <c r="K10787" s="21">
        <f t="shared" si="336"/>
        <v>2016</v>
      </c>
      <c r="L10787" s="24">
        <f t="shared" si="337"/>
        <v>2</v>
      </c>
      <c r="M10787" s="11" t="s">
        <v>14</v>
      </c>
      <c r="N10787" s="11" t="s">
        <v>15</v>
      </c>
      <c r="O10787" s="11" t="str">
        <f>VLOOKUP(E10787,State_Code_Name!$B$1:$C$52,2,0)</f>
        <v>Idaho</v>
      </c>
    </row>
    <row r="10788" spans="1:15" x14ac:dyDescent="0.3">
      <c r="A10788" s="11">
        <v>1368605</v>
      </c>
      <c r="B10788" s="12" t="s">
        <v>559</v>
      </c>
      <c r="C10788" s="12" t="s">
        <v>539</v>
      </c>
      <c r="D10788" s="12" t="s">
        <v>595</v>
      </c>
      <c r="E10788" s="11" t="s">
        <v>32</v>
      </c>
      <c r="F10788" s="11" t="s">
        <v>19</v>
      </c>
      <c r="G10788" s="37">
        <v>42134</v>
      </c>
      <c r="H10788" s="13">
        <v>42134</v>
      </c>
      <c r="I10788" s="21">
        <v>0</v>
      </c>
      <c r="J10788" s="43" t="s">
        <v>1471</v>
      </c>
      <c r="K10788" s="21">
        <f t="shared" si="336"/>
        <v>2015</v>
      </c>
      <c r="L10788" s="24">
        <f t="shared" si="337"/>
        <v>2</v>
      </c>
      <c r="M10788" s="11" t="s">
        <v>14</v>
      </c>
      <c r="N10788" s="11" t="s">
        <v>15</v>
      </c>
      <c r="O10788" s="11" t="str">
        <f>VLOOKUP(E10788,State_Code_Name!$B$1:$C$52,2,0)</f>
        <v>Texas</v>
      </c>
    </row>
    <row r="10789" spans="1:15" x14ac:dyDescent="0.3">
      <c r="A10789" s="11">
        <v>1287302</v>
      </c>
      <c r="B10789" s="12" t="s">
        <v>64</v>
      </c>
      <c r="C10789" s="12" t="s">
        <v>62</v>
      </c>
      <c r="D10789" s="12" t="s">
        <v>279</v>
      </c>
      <c r="E10789" s="11" t="s">
        <v>18</v>
      </c>
      <c r="F10789" s="11" t="s">
        <v>19</v>
      </c>
      <c r="G10789" s="37">
        <v>42080</v>
      </c>
      <c r="H10789" s="13">
        <v>42080</v>
      </c>
      <c r="I10789" s="21">
        <v>0</v>
      </c>
      <c r="J10789" s="43" t="s">
        <v>1476</v>
      </c>
      <c r="K10789" s="21">
        <f t="shared" si="336"/>
        <v>2015</v>
      </c>
      <c r="L10789" s="24">
        <f t="shared" si="337"/>
        <v>1</v>
      </c>
      <c r="M10789" s="11" t="s">
        <v>14</v>
      </c>
      <c r="N10789" s="11" t="s">
        <v>15</v>
      </c>
      <c r="O10789" s="11" t="str">
        <f>VLOOKUP(E10789,State_Code_Name!$B$1:$C$52,2,0)</f>
        <v>California</v>
      </c>
    </row>
    <row r="10790" spans="1:15" x14ac:dyDescent="0.3">
      <c r="A10790" s="11">
        <v>450535</v>
      </c>
      <c r="B10790" s="12" t="s">
        <v>48</v>
      </c>
      <c r="C10790" s="12" t="s">
        <v>27</v>
      </c>
      <c r="D10790" s="12" t="s">
        <v>28</v>
      </c>
      <c r="E10790" s="11" t="s">
        <v>52</v>
      </c>
      <c r="F10790" s="11" t="s">
        <v>58</v>
      </c>
      <c r="G10790" s="37">
        <v>41463</v>
      </c>
      <c r="H10790" s="13">
        <v>41465</v>
      </c>
      <c r="I10790" s="21">
        <v>2</v>
      </c>
      <c r="J10790" s="43" t="s">
        <v>1481</v>
      </c>
      <c r="K10790" s="21">
        <f t="shared" si="336"/>
        <v>2013</v>
      </c>
      <c r="L10790" s="24">
        <f t="shared" si="337"/>
        <v>3</v>
      </c>
      <c r="M10790" s="11" t="s">
        <v>14</v>
      </c>
      <c r="N10790" s="11" t="s">
        <v>15</v>
      </c>
      <c r="O10790" s="11" t="str">
        <f>VLOOKUP(E10790,State_Code_Name!$B$1:$C$52,2,0)</f>
        <v>Washington</v>
      </c>
    </row>
    <row r="10791" spans="1:15" x14ac:dyDescent="0.3">
      <c r="A10791" s="11">
        <v>633737</v>
      </c>
      <c r="B10791" s="12" t="s">
        <v>44</v>
      </c>
      <c r="C10791" s="12" t="s">
        <v>37</v>
      </c>
      <c r="D10791" s="12" t="s">
        <v>120</v>
      </c>
      <c r="E10791" s="11" t="s">
        <v>98</v>
      </c>
      <c r="F10791" s="11" t="s">
        <v>19</v>
      </c>
      <c r="G10791" s="37">
        <v>41621</v>
      </c>
      <c r="H10791" s="13">
        <v>41626</v>
      </c>
      <c r="I10791" s="21">
        <v>5</v>
      </c>
      <c r="J10791" s="43" t="s">
        <v>1475</v>
      </c>
      <c r="K10791" s="21">
        <f t="shared" si="336"/>
        <v>2013</v>
      </c>
      <c r="L10791" s="24">
        <f t="shared" si="337"/>
        <v>4</v>
      </c>
      <c r="M10791" s="11" t="s">
        <v>14</v>
      </c>
      <c r="N10791" s="11" t="s">
        <v>15</v>
      </c>
      <c r="O10791" s="11" t="str">
        <f>VLOOKUP(E10791,State_Code_Name!$B$1:$C$52,2,0)</f>
        <v>Colorado</v>
      </c>
    </row>
    <row r="10792" spans="1:15" x14ac:dyDescent="0.3">
      <c r="A10792" s="11">
        <v>376584</v>
      </c>
      <c r="B10792" s="12" t="s">
        <v>64</v>
      </c>
      <c r="C10792" s="12" t="s">
        <v>62</v>
      </c>
      <c r="D10792" s="12" t="s">
        <v>63</v>
      </c>
      <c r="E10792" s="11" t="s">
        <v>43</v>
      </c>
      <c r="F10792" s="11" t="s">
        <v>19</v>
      </c>
      <c r="G10792" s="37">
        <v>41372</v>
      </c>
      <c r="H10792" s="13">
        <v>41373</v>
      </c>
      <c r="I10792" s="21">
        <v>1</v>
      </c>
      <c r="J10792" s="43" t="s">
        <v>1483</v>
      </c>
      <c r="K10792" s="21">
        <f t="shared" si="336"/>
        <v>2013</v>
      </c>
      <c r="L10792" s="24">
        <f t="shared" si="337"/>
        <v>2</v>
      </c>
      <c r="M10792" s="11" t="s">
        <v>14</v>
      </c>
      <c r="N10792" s="11" t="s">
        <v>14</v>
      </c>
      <c r="O10792" s="11" t="str">
        <f>VLOOKUP(E10792,State_Code_Name!$B$1:$C$52,2,0)</f>
        <v>North Carolina</v>
      </c>
    </row>
    <row r="10793" spans="1:15" x14ac:dyDescent="0.3">
      <c r="A10793" s="11">
        <v>1899130</v>
      </c>
      <c r="B10793" s="12" t="s">
        <v>82</v>
      </c>
      <c r="C10793" s="12" t="s">
        <v>33</v>
      </c>
      <c r="D10793" s="12" t="s">
        <v>45</v>
      </c>
      <c r="E10793" s="11" t="s">
        <v>60</v>
      </c>
      <c r="F10793" s="11" t="s">
        <v>19</v>
      </c>
      <c r="G10793" s="37">
        <v>42487</v>
      </c>
      <c r="H10793" s="13">
        <v>42487</v>
      </c>
      <c r="I10793" s="21">
        <v>0</v>
      </c>
      <c r="J10793" s="43" t="s">
        <v>1483</v>
      </c>
      <c r="K10793" s="21">
        <f t="shared" si="336"/>
        <v>2016</v>
      </c>
      <c r="L10793" s="24">
        <f t="shared" si="337"/>
        <v>2</v>
      </c>
      <c r="M10793" s="11" t="s">
        <v>14</v>
      </c>
      <c r="N10793" s="11" t="s">
        <v>15</v>
      </c>
      <c r="O10793" s="11" t="str">
        <f>VLOOKUP(E10793,State_Code_Name!$B$1:$C$52,2,0)</f>
        <v>Illinois</v>
      </c>
    </row>
    <row r="10794" spans="1:15" x14ac:dyDescent="0.3">
      <c r="A10794" s="11">
        <v>995624</v>
      </c>
      <c r="B10794" s="12" t="s">
        <v>70</v>
      </c>
      <c r="C10794" s="12" t="s">
        <v>27</v>
      </c>
      <c r="D10794" s="12" t="s">
        <v>28</v>
      </c>
      <c r="E10794" s="11" t="s">
        <v>23</v>
      </c>
      <c r="F10794" s="11" t="s">
        <v>303</v>
      </c>
      <c r="G10794" s="37">
        <v>41872</v>
      </c>
      <c r="H10794" s="13">
        <v>41899</v>
      </c>
      <c r="I10794" s="21">
        <v>27</v>
      </c>
      <c r="J10794" s="43" t="s">
        <v>1482</v>
      </c>
      <c r="K10794" s="21">
        <f t="shared" si="336"/>
        <v>2014</v>
      </c>
      <c r="L10794" s="24">
        <f t="shared" si="337"/>
        <v>3</v>
      </c>
      <c r="M10794" s="11" t="s">
        <v>14</v>
      </c>
      <c r="N10794" s="11" t="s">
        <v>15</v>
      </c>
      <c r="O10794" s="11" t="str">
        <f>VLOOKUP(E10794,State_Code_Name!$B$1:$C$52,2,0)</f>
        <v>New York</v>
      </c>
    </row>
    <row r="10795" spans="1:15" x14ac:dyDescent="0.3">
      <c r="A10795" s="11">
        <v>1546471</v>
      </c>
      <c r="B10795" s="12" t="s">
        <v>48</v>
      </c>
      <c r="C10795" s="12" t="s">
        <v>27</v>
      </c>
      <c r="D10795" s="12" t="s">
        <v>79</v>
      </c>
      <c r="E10795" s="11" t="s">
        <v>71</v>
      </c>
      <c r="F10795" s="11" t="s">
        <v>19</v>
      </c>
      <c r="G10795" s="37">
        <v>42248</v>
      </c>
      <c r="H10795" s="13">
        <v>42248</v>
      </c>
      <c r="I10795" s="21">
        <v>0</v>
      </c>
      <c r="J10795" s="43" t="s">
        <v>1480</v>
      </c>
      <c r="K10795" s="21">
        <f t="shared" si="336"/>
        <v>2015</v>
      </c>
      <c r="L10795" s="24">
        <f t="shared" si="337"/>
        <v>3</v>
      </c>
      <c r="M10795" s="11" t="s">
        <v>14</v>
      </c>
      <c r="N10795" s="11" t="s">
        <v>15</v>
      </c>
      <c r="O10795" s="11" t="str">
        <f>VLOOKUP(E10795,State_Code_Name!$B$1:$C$52,2,0)</f>
        <v>Massachusetts</v>
      </c>
    </row>
    <row r="10796" spans="1:15" x14ac:dyDescent="0.3">
      <c r="A10796" s="11">
        <v>1146581</v>
      </c>
      <c r="B10796" s="12" t="s">
        <v>31</v>
      </c>
      <c r="C10796" s="12" t="s">
        <v>27</v>
      </c>
      <c r="D10796" s="12" t="s">
        <v>28</v>
      </c>
      <c r="E10796" s="11" t="s">
        <v>49</v>
      </c>
      <c r="F10796" s="11" t="s">
        <v>19</v>
      </c>
      <c r="G10796" s="37">
        <v>41981</v>
      </c>
      <c r="H10796" s="13">
        <v>41981</v>
      </c>
      <c r="I10796" s="21">
        <v>0</v>
      </c>
      <c r="J10796" s="43" t="s">
        <v>1475</v>
      </c>
      <c r="K10796" s="21">
        <f t="shared" si="336"/>
        <v>2014</v>
      </c>
      <c r="L10796" s="24">
        <f t="shared" si="337"/>
        <v>4</v>
      </c>
      <c r="M10796" s="11" t="s">
        <v>14</v>
      </c>
      <c r="N10796" s="11" t="s">
        <v>15</v>
      </c>
      <c r="O10796" s="11" t="str">
        <f>VLOOKUP(E10796,State_Code_Name!$B$1:$C$52,2,0)</f>
        <v>New Jersey</v>
      </c>
    </row>
    <row r="10797" spans="1:15" x14ac:dyDescent="0.3">
      <c r="A10797" s="11">
        <v>1128770</v>
      </c>
      <c r="B10797" s="12" t="s">
        <v>131</v>
      </c>
      <c r="C10797" s="12" t="s">
        <v>9</v>
      </c>
      <c r="D10797" s="12" t="s">
        <v>10</v>
      </c>
      <c r="E10797" s="11" t="s">
        <v>113</v>
      </c>
      <c r="F10797" s="11" t="s">
        <v>19</v>
      </c>
      <c r="G10797" s="37">
        <v>41967</v>
      </c>
      <c r="H10797" s="13">
        <v>41967</v>
      </c>
      <c r="I10797" s="21">
        <v>0</v>
      </c>
      <c r="J10797" s="43" t="s">
        <v>1479</v>
      </c>
      <c r="K10797" s="21">
        <f t="shared" si="336"/>
        <v>2014</v>
      </c>
      <c r="L10797" s="24">
        <f t="shared" si="337"/>
        <v>4</v>
      </c>
      <c r="M10797" s="11" t="s">
        <v>14</v>
      </c>
      <c r="N10797" s="11" t="s">
        <v>14</v>
      </c>
      <c r="O10797" s="11" t="str">
        <f>VLOOKUP(E10797,State_Code_Name!$B$1:$C$52,2,0)</f>
        <v>South Carolina</v>
      </c>
    </row>
    <row r="10798" spans="1:15" x14ac:dyDescent="0.3">
      <c r="A10798" s="11">
        <v>343079</v>
      </c>
      <c r="B10798" s="12" t="s">
        <v>44</v>
      </c>
      <c r="C10798" s="12" t="s">
        <v>16</v>
      </c>
      <c r="D10798" s="12" t="s">
        <v>1442</v>
      </c>
      <c r="E10798" s="11" t="s">
        <v>36</v>
      </c>
      <c r="F10798" s="11" t="s">
        <v>19</v>
      </c>
      <c r="G10798" s="37">
        <v>41339</v>
      </c>
      <c r="H10798" s="13">
        <v>41340</v>
      </c>
      <c r="I10798" s="21">
        <v>1</v>
      </c>
      <c r="J10798" s="43" t="s">
        <v>1476</v>
      </c>
      <c r="K10798" s="21">
        <f t="shared" si="336"/>
        <v>2013</v>
      </c>
      <c r="L10798" s="24">
        <f t="shared" si="337"/>
        <v>1</v>
      </c>
      <c r="M10798" s="11" t="s">
        <v>14</v>
      </c>
      <c r="N10798" s="11" t="s">
        <v>14</v>
      </c>
      <c r="O10798" s="11" t="str">
        <f>VLOOKUP(E10798,State_Code_Name!$B$1:$C$52,2,0)</f>
        <v>Florida</v>
      </c>
    </row>
    <row r="10799" spans="1:15" x14ac:dyDescent="0.3">
      <c r="A10799" s="11">
        <v>790856</v>
      </c>
      <c r="B10799" s="12" t="s">
        <v>39</v>
      </c>
      <c r="C10799" s="12" t="s">
        <v>37</v>
      </c>
      <c r="D10799" s="12" t="s">
        <v>1451</v>
      </c>
      <c r="E10799" s="11" t="s">
        <v>49</v>
      </c>
      <c r="F10799" s="11" t="s">
        <v>19</v>
      </c>
      <c r="G10799" s="37">
        <v>41731</v>
      </c>
      <c r="H10799" s="13">
        <v>41731</v>
      </c>
      <c r="I10799" s="21">
        <v>0</v>
      </c>
      <c r="J10799" s="43" t="s">
        <v>1483</v>
      </c>
      <c r="K10799" s="21">
        <f t="shared" si="336"/>
        <v>2014</v>
      </c>
      <c r="L10799" s="24">
        <f t="shared" si="337"/>
        <v>2</v>
      </c>
      <c r="M10799" s="11" t="s">
        <v>14</v>
      </c>
      <c r="N10799" s="11" t="s">
        <v>14</v>
      </c>
      <c r="O10799" s="11" t="str">
        <f>VLOOKUP(E10799,State_Code_Name!$B$1:$C$52,2,0)</f>
        <v>New Jersey</v>
      </c>
    </row>
    <row r="10800" spans="1:15" x14ac:dyDescent="0.3">
      <c r="A10800" s="11">
        <v>1547250</v>
      </c>
      <c r="B10800" s="12" t="s">
        <v>167</v>
      </c>
      <c r="C10800" s="12" t="s">
        <v>27</v>
      </c>
      <c r="D10800" s="12" t="s">
        <v>79</v>
      </c>
      <c r="E10800" s="11" t="s">
        <v>23</v>
      </c>
      <c r="F10800" s="11" t="s">
        <v>19</v>
      </c>
      <c r="G10800" s="37">
        <v>42248</v>
      </c>
      <c r="H10800" s="13">
        <v>42248</v>
      </c>
      <c r="I10800" s="21">
        <v>0</v>
      </c>
      <c r="J10800" s="43" t="s">
        <v>1480</v>
      </c>
      <c r="K10800" s="21">
        <f t="shared" si="336"/>
        <v>2015</v>
      </c>
      <c r="L10800" s="24">
        <f t="shared" si="337"/>
        <v>3</v>
      </c>
      <c r="M10800" s="11" t="s">
        <v>14</v>
      </c>
      <c r="N10800" s="11" t="s">
        <v>15</v>
      </c>
      <c r="O10800" s="11" t="str">
        <f>VLOOKUP(E10800,State_Code_Name!$B$1:$C$52,2,0)</f>
        <v>New York</v>
      </c>
    </row>
    <row r="10801" spans="1:15" x14ac:dyDescent="0.3">
      <c r="A10801" s="11">
        <v>392199</v>
      </c>
      <c r="B10801" s="12" t="s">
        <v>181</v>
      </c>
      <c r="C10801" s="12" t="s">
        <v>16</v>
      </c>
      <c r="D10801" s="12" t="s">
        <v>1442</v>
      </c>
      <c r="E10801" s="11" t="s">
        <v>60</v>
      </c>
      <c r="F10801" s="11" t="s">
        <v>303</v>
      </c>
      <c r="G10801" s="37">
        <v>41390</v>
      </c>
      <c r="H10801" s="13">
        <v>41390</v>
      </c>
      <c r="I10801" s="21">
        <v>0</v>
      </c>
      <c r="J10801" s="43" t="s">
        <v>1483</v>
      </c>
      <c r="K10801" s="21">
        <f t="shared" si="336"/>
        <v>2013</v>
      </c>
      <c r="L10801" s="24">
        <f t="shared" si="337"/>
        <v>2</v>
      </c>
      <c r="M10801" s="11" t="s">
        <v>14</v>
      </c>
      <c r="N10801" s="11" t="s">
        <v>15</v>
      </c>
      <c r="O10801" s="11" t="str">
        <f>VLOOKUP(E10801,State_Code_Name!$B$1:$C$52,2,0)</f>
        <v>Illinois</v>
      </c>
    </row>
    <row r="10802" spans="1:15" x14ac:dyDescent="0.3">
      <c r="A10802" s="11">
        <v>537662</v>
      </c>
      <c r="B10802" s="12" t="s">
        <v>11</v>
      </c>
      <c r="C10802" s="12" t="s">
        <v>62</v>
      </c>
      <c r="D10802" s="12" t="s">
        <v>63</v>
      </c>
      <c r="E10802" s="11" t="s">
        <v>30</v>
      </c>
      <c r="F10802" s="11" t="s">
        <v>303</v>
      </c>
      <c r="G10802" s="37">
        <v>41537</v>
      </c>
      <c r="H10802" s="13">
        <v>41540</v>
      </c>
      <c r="I10802" s="21">
        <v>3</v>
      </c>
      <c r="J10802" s="43" t="s">
        <v>1480</v>
      </c>
      <c r="K10802" s="21">
        <f t="shared" si="336"/>
        <v>2013</v>
      </c>
      <c r="L10802" s="24">
        <f t="shared" si="337"/>
        <v>3</v>
      </c>
      <c r="M10802" s="11" t="s">
        <v>14</v>
      </c>
      <c r="N10802" s="11" t="s">
        <v>15</v>
      </c>
      <c r="O10802" s="11" t="str">
        <f>VLOOKUP(E10802,State_Code_Name!$B$1:$C$52,2,0)</f>
        <v>Connecticut</v>
      </c>
    </row>
    <row r="10803" spans="1:15" x14ac:dyDescent="0.3">
      <c r="A10803" s="11">
        <v>910732</v>
      </c>
      <c r="B10803" s="12" t="s">
        <v>31</v>
      </c>
      <c r="C10803" s="12" t="s">
        <v>27</v>
      </c>
      <c r="D10803" s="12" t="s">
        <v>57</v>
      </c>
      <c r="E10803" s="11" t="s">
        <v>49</v>
      </c>
      <c r="F10803" s="11" t="s">
        <v>19</v>
      </c>
      <c r="G10803" s="37">
        <v>41815</v>
      </c>
      <c r="H10803" s="13">
        <v>41817</v>
      </c>
      <c r="I10803" s="21">
        <v>2</v>
      </c>
      <c r="J10803" s="43" t="s">
        <v>1477</v>
      </c>
      <c r="K10803" s="21">
        <f t="shared" si="336"/>
        <v>2014</v>
      </c>
      <c r="L10803" s="24">
        <f t="shared" si="337"/>
        <v>2</v>
      </c>
      <c r="M10803" s="11" t="s">
        <v>14</v>
      </c>
      <c r="N10803" s="11" t="s">
        <v>14</v>
      </c>
      <c r="O10803" s="11" t="str">
        <f>VLOOKUP(E10803,State_Code_Name!$B$1:$C$52,2,0)</f>
        <v>New Jersey</v>
      </c>
    </row>
    <row r="10804" spans="1:15" x14ac:dyDescent="0.3">
      <c r="A10804" s="11">
        <v>1775084</v>
      </c>
      <c r="B10804" s="12" t="s">
        <v>44</v>
      </c>
      <c r="C10804" s="12" t="s">
        <v>37</v>
      </c>
      <c r="D10804" s="12" t="s">
        <v>1443</v>
      </c>
      <c r="E10804" s="11" t="s">
        <v>114</v>
      </c>
      <c r="F10804" s="11" t="s">
        <v>19</v>
      </c>
      <c r="G10804" s="37">
        <v>42405</v>
      </c>
      <c r="H10804" s="13">
        <v>42405</v>
      </c>
      <c r="I10804" s="21">
        <v>0</v>
      </c>
      <c r="J10804" s="43" t="s">
        <v>1478</v>
      </c>
      <c r="K10804" s="21">
        <f t="shared" si="336"/>
        <v>2016</v>
      </c>
      <c r="L10804" s="24">
        <f t="shared" si="337"/>
        <v>1</v>
      </c>
      <c r="M10804" s="11" t="s">
        <v>14</v>
      </c>
      <c r="N10804" s="11" t="s">
        <v>15</v>
      </c>
      <c r="O10804" s="11" t="str">
        <f>VLOOKUP(E10804,State_Code_Name!$B$1:$C$52,2,0)</f>
        <v>Iowa</v>
      </c>
    </row>
    <row r="10805" spans="1:15" x14ac:dyDescent="0.3">
      <c r="A10805" s="11">
        <v>531870</v>
      </c>
      <c r="B10805" s="12" t="s">
        <v>345</v>
      </c>
      <c r="C10805" s="12" t="s">
        <v>33</v>
      </c>
      <c r="D10805" s="12" t="s">
        <v>45</v>
      </c>
      <c r="E10805" s="11" t="s">
        <v>36</v>
      </c>
      <c r="F10805" s="11" t="s">
        <v>19</v>
      </c>
      <c r="G10805" s="37">
        <v>41534</v>
      </c>
      <c r="H10805" s="13">
        <v>41534</v>
      </c>
      <c r="I10805" s="21">
        <v>0</v>
      </c>
      <c r="J10805" s="43" t="s">
        <v>1480</v>
      </c>
      <c r="K10805" s="21">
        <f t="shared" si="336"/>
        <v>2013</v>
      </c>
      <c r="L10805" s="24">
        <f t="shared" si="337"/>
        <v>3</v>
      </c>
      <c r="M10805" s="11" t="s">
        <v>14</v>
      </c>
      <c r="N10805" s="11" t="s">
        <v>15</v>
      </c>
      <c r="O10805" s="11" t="str">
        <f>VLOOKUP(E10805,State_Code_Name!$B$1:$C$52,2,0)</f>
        <v>Florida</v>
      </c>
    </row>
    <row r="10806" spans="1:15" x14ac:dyDescent="0.3">
      <c r="A10806" s="11">
        <v>859553</v>
      </c>
      <c r="B10806" s="12" t="s">
        <v>180</v>
      </c>
      <c r="C10806" s="12" t="s">
        <v>33</v>
      </c>
      <c r="D10806" s="12" t="s">
        <v>45</v>
      </c>
      <c r="E10806" s="11" t="s">
        <v>138</v>
      </c>
      <c r="F10806" s="11" t="s">
        <v>19</v>
      </c>
      <c r="G10806" s="37">
        <v>41778</v>
      </c>
      <c r="H10806" s="13">
        <v>41779</v>
      </c>
      <c r="I10806" s="21">
        <v>1</v>
      </c>
      <c r="J10806" s="43" t="s">
        <v>1471</v>
      </c>
      <c r="K10806" s="21">
        <f t="shared" si="336"/>
        <v>2014</v>
      </c>
      <c r="L10806" s="24">
        <f t="shared" si="337"/>
        <v>2</v>
      </c>
      <c r="M10806" s="11" t="s">
        <v>14</v>
      </c>
      <c r="N10806" s="11" t="s">
        <v>15</v>
      </c>
      <c r="O10806" s="11" t="str">
        <f>VLOOKUP(E10806,State_Code_Name!$B$1:$C$52,2,0)</f>
        <v>Kansas</v>
      </c>
    </row>
    <row r="10807" spans="1:15" x14ac:dyDescent="0.3">
      <c r="A10807" s="11">
        <v>1032141</v>
      </c>
      <c r="B10807" s="12" t="s">
        <v>39</v>
      </c>
      <c r="C10807" s="12" t="s">
        <v>37</v>
      </c>
      <c r="D10807" s="12" t="s">
        <v>50</v>
      </c>
      <c r="E10807" s="11" t="s">
        <v>99</v>
      </c>
      <c r="F10807" s="11" t="s">
        <v>19</v>
      </c>
      <c r="G10807" s="37">
        <v>41899</v>
      </c>
      <c r="H10807" s="13">
        <v>41899</v>
      </c>
      <c r="I10807" s="21">
        <v>0</v>
      </c>
      <c r="J10807" s="43" t="s">
        <v>1480</v>
      </c>
      <c r="K10807" s="21">
        <f t="shared" si="336"/>
        <v>2014</v>
      </c>
      <c r="L10807" s="24">
        <f t="shared" si="337"/>
        <v>3</v>
      </c>
      <c r="M10807" s="11" t="s">
        <v>14</v>
      </c>
      <c r="N10807" s="11" t="s">
        <v>14</v>
      </c>
      <c r="O10807" s="11" t="str">
        <f>VLOOKUP(E10807,State_Code_Name!$B$1:$C$52,2,0)</f>
        <v>Arizona</v>
      </c>
    </row>
    <row r="10808" spans="1:15" x14ac:dyDescent="0.3">
      <c r="A10808" s="11">
        <v>1600031</v>
      </c>
      <c r="B10808" s="12" t="s">
        <v>97</v>
      </c>
      <c r="C10808" s="12" t="s">
        <v>53</v>
      </c>
      <c r="D10808" s="12" t="s">
        <v>1439</v>
      </c>
      <c r="E10808" s="11" t="s">
        <v>158</v>
      </c>
      <c r="F10808" s="11" t="s">
        <v>19</v>
      </c>
      <c r="G10808" s="37">
        <v>42285</v>
      </c>
      <c r="H10808" s="13">
        <v>42285</v>
      </c>
      <c r="I10808" s="21">
        <v>0</v>
      </c>
      <c r="J10808" s="43" t="s">
        <v>1473</v>
      </c>
      <c r="K10808" s="21">
        <f t="shared" si="336"/>
        <v>2015</v>
      </c>
      <c r="L10808" s="24">
        <f t="shared" si="337"/>
        <v>4</v>
      </c>
      <c r="M10808" s="11" t="s">
        <v>14</v>
      </c>
      <c r="N10808" s="11" t="s">
        <v>15</v>
      </c>
      <c r="O10808" s="11" t="str">
        <f>VLOOKUP(E10808,State_Code_Name!$B$1:$C$52,2,0)</f>
        <v>New Mexico</v>
      </c>
    </row>
    <row r="10809" spans="1:15" x14ac:dyDescent="0.3">
      <c r="A10809" s="11">
        <v>555151</v>
      </c>
      <c r="B10809" s="12" t="s">
        <v>44</v>
      </c>
      <c r="C10809" s="12" t="s">
        <v>62</v>
      </c>
      <c r="D10809" s="12" t="s">
        <v>63</v>
      </c>
      <c r="E10809" s="11" t="s">
        <v>60</v>
      </c>
      <c r="F10809" s="11" t="s">
        <v>19</v>
      </c>
      <c r="G10809" s="37">
        <v>41555</v>
      </c>
      <c r="H10809" s="13">
        <v>41556</v>
      </c>
      <c r="I10809" s="21">
        <v>1</v>
      </c>
      <c r="J10809" s="43" t="s">
        <v>1473</v>
      </c>
      <c r="K10809" s="21">
        <f t="shared" si="336"/>
        <v>2013</v>
      </c>
      <c r="L10809" s="24">
        <f t="shared" si="337"/>
        <v>4</v>
      </c>
      <c r="M10809" s="11" t="s">
        <v>14</v>
      </c>
      <c r="N10809" s="11" t="s">
        <v>14</v>
      </c>
      <c r="O10809" s="11" t="str">
        <f>VLOOKUP(E10809,State_Code_Name!$B$1:$C$52,2,0)</f>
        <v>Illinois</v>
      </c>
    </row>
    <row r="10810" spans="1:15" x14ac:dyDescent="0.3">
      <c r="A10810" s="11">
        <v>2064293</v>
      </c>
      <c r="B10810" s="12" t="s">
        <v>44</v>
      </c>
      <c r="C10810" s="12" t="s">
        <v>16</v>
      </c>
      <c r="D10810" s="12" t="s">
        <v>25</v>
      </c>
      <c r="E10810" s="11" t="s">
        <v>52</v>
      </c>
      <c r="F10810" s="11" t="s">
        <v>19</v>
      </c>
      <c r="G10810" s="37">
        <v>42597</v>
      </c>
      <c r="H10810" s="13">
        <v>42597</v>
      </c>
      <c r="I10810" s="21">
        <v>0</v>
      </c>
      <c r="J10810" s="43" t="s">
        <v>1482</v>
      </c>
      <c r="K10810" s="21">
        <f t="shared" si="336"/>
        <v>2016</v>
      </c>
      <c r="L10810" s="24">
        <f t="shared" si="337"/>
        <v>3</v>
      </c>
      <c r="M10810" s="11" t="s">
        <v>14</v>
      </c>
      <c r="N10810" s="11" t="s">
        <v>15</v>
      </c>
      <c r="O10810" s="11" t="str">
        <f>VLOOKUP(E10810,State_Code_Name!$B$1:$C$52,2,0)</f>
        <v>Washington</v>
      </c>
    </row>
    <row r="10811" spans="1:15" x14ac:dyDescent="0.3">
      <c r="A10811" s="11">
        <v>1940651</v>
      </c>
      <c r="B10811" s="12" t="s">
        <v>398</v>
      </c>
      <c r="C10811" s="12" t="s">
        <v>27</v>
      </c>
      <c r="D10811" s="12" t="s">
        <v>28</v>
      </c>
      <c r="E10811" s="11" t="s">
        <v>36</v>
      </c>
      <c r="F10811" s="11" t="s">
        <v>19</v>
      </c>
      <c r="G10811" s="37">
        <v>42515</v>
      </c>
      <c r="H10811" s="13">
        <v>42515</v>
      </c>
      <c r="I10811" s="21">
        <v>0</v>
      </c>
      <c r="J10811" s="43" t="s">
        <v>1471</v>
      </c>
      <c r="K10811" s="21">
        <f t="shared" si="336"/>
        <v>2016</v>
      </c>
      <c r="L10811" s="24">
        <f t="shared" si="337"/>
        <v>2</v>
      </c>
      <c r="M10811" s="11" t="s">
        <v>14</v>
      </c>
      <c r="N10811" s="11" t="s">
        <v>15</v>
      </c>
      <c r="O10811" s="11" t="str">
        <f>VLOOKUP(E10811,State_Code_Name!$B$1:$C$52,2,0)</f>
        <v>Florida</v>
      </c>
    </row>
    <row r="10812" spans="1:15" x14ac:dyDescent="0.3">
      <c r="A10812" s="11">
        <v>538416</v>
      </c>
      <c r="B10812" s="12" t="s">
        <v>44</v>
      </c>
      <c r="C10812" s="12" t="s">
        <v>33</v>
      </c>
      <c r="D10812" s="12" t="s">
        <v>42</v>
      </c>
      <c r="E10812" s="11" t="s">
        <v>40</v>
      </c>
      <c r="F10812" s="11" t="s">
        <v>13</v>
      </c>
      <c r="G10812" s="37">
        <v>41540</v>
      </c>
      <c r="H10812" s="13">
        <v>41541</v>
      </c>
      <c r="I10812" s="21">
        <v>1</v>
      </c>
      <c r="J10812" s="43" t="s">
        <v>1480</v>
      </c>
      <c r="K10812" s="21">
        <f t="shared" si="336"/>
        <v>2013</v>
      </c>
      <c r="L10812" s="24">
        <f t="shared" si="337"/>
        <v>3</v>
      </c>
      <c r="M10812" s="11" t="s">
        <v>14</v>
      </c>
      <c r="N10812" s="11" t="s">
        <v>15</v>
      </c>
      <c r="O10812" s="11" t="str">
        <f>VLOOKUP(E10812,State_Code_Name!$B$1:$C$52,2,0)</f>
        <v>Ohio</v>
      </c>
    </row>
    <row r="10813" spans="1:15" x14ac:dyDescent="0.3">
      <c r="A10813" s="11">
        <v>572701</v>
      </c>
      <c r="B10813" s="12" t="s">
        <v>602</v>
      </c>
      <c r="C10813" s="12" t="s">
        <v>33</v>
      </c>
      <c r="D10813" s="12" t="s">
        <v>42</v>
      </c>
      <c r="E10813" s="11" t="s">
        <v>36</v>
      </c>
      <c r="F10813" s="11" t="s">
        <v>19</v>
      </c>
      <c r="G10813" s="37">
        <v>41574</v>
      </c>
      <c r="H10813" s="13">
        <v>41574</v>
      </c>
      <c r="I10813" s="21">
        <v>0</v>
      </c>
      <c r="J10813" s="43" t="s">
        <v>1473</v>
      </c>
      <c r="K10813" s="21">
        <f t="shared" si="336"/>
        <v>2013</v>
      </c>
      <c r="L10813" s="24">
        <f t="shared" si="337"/>
        <v>4</v>
      </c>
      <c r="M10813" s="11" t="s">
        <v>14</v>
      </c>
      <c r="N10813" s="11" t="s">
        <v>15</v>
      </c>
      <c r="O10813" s="11" t="str">
        <f>VLOOKUP(E10813,State_Code_Name!$B$1:$C$52,2,0)</f>
        <v>Florida</v>
      </c>
    </row>
    <row r="10814" spans="1:15" x14ac:dyDescent="0.3">
      <c r="A10814" s="11">
        <v>1665384</v>
      </c>
      <c r="B10814" s="12" t="s">
        <v>74</v>
      </c>
      <c r="C10814" s="12" t="s">
        <v>27</v>
      </c>
      <c r="D10814" s="12" t="s">
        <v>57</v>
      </c>
      <c r="E10814" s="11" t="s">
        <v>158</v>
      </c>
      <c r="F10814" s="11" t="s">
        <v>19</v>
      </c>
      <c r="G10814" s="37">
        <v>42328</v>
      </c>
      <c r="H10814" s="13">
        <v>42328</v>
      </c>
      <c r="I10814" s="21">
        <v>0</v>
      </c>
      <c r="J10814" s="43" t="s">
        <v>1479</v>
      </c>
      <c r="K10814" s="21">
        <f t="shared" si="336"/>
        <v>2015</v>
      </c>
      <c r="L10814" s="24">
        <f t="shared" si="337"/>
        <v>4</v>
      </c>
      <c r="M10814" s="11" t="s">
        <v>14</v>
      </c>
      <c r="N10814" s="11" t="s">
        <v>15</v>
      </c>
      <c r="O10814" s="11" t="str">
        <f>VLOOKUP(E10814,State_Code_Name!$B$1:$C$52,2,0)</f>
        <v>New Mexico</v>
      </c>
    </row>
    <row r="10815" spans="1:15" x14ac:dyDescent="0.3">
      <c r="A10815" s="11">
        <v>839555</v>
      </c>
      <c r="B10815" s="12" t="s">
        <v>31</v>
      </c>
      <c r="C10815" s="12" t="s">
        <v>27</v>
      </c>
      <c r="D10815" s="12" t="s">
        <v>57</v>
      </c>
      <c r="E10815" s="11" t="s">
        <v>171</v>
      </c>
      <c r="F10815" s="11" t="s">
        <v>19</v>
      </c>
      <c r="G10815" s="37">
        <v>41765</v>
      </c>
      <c r="H10815" s="13">
        <v>41765</v>
      </c>
      <c r="I10815" s="21">
        <v>0</v>
      </c>
      <c r="J10815" s="43" t="s">
        <v>1471</v>
      </c>
      <c r="K10815" s="21">
        <f t="shared" si="336"/>
        <v>2014</v>
      </c>
      <c r="L10815" s="24">
        <f t="shared" si="337"/>
        <v>2</v>
      </c>
      <c r="M10815" s="11" t="s">
        <v>14</v>
      </c>
      <c r="N10815" s="11" t="s">
        <v>15</v>
      </c>
      <c r="O10815" s="11" t="str">
        <f>VLOOKUP(E10815,State_Code_Name!$B$1:$C$52,2,0)</f>
        <v>Louisiana</v>
      </c>
    </row>
    <row r="10816" spans="1:15" x14ac:dyDescent="0.3">
      <c r="A10816" s="11">
        <v>1589016</v>
      </c>
      <c r="B10816" s="12" t="s">
        <v>294</v>
      </c>
      <c r="C10816" s="12" t="s">
        <v>33</v>
      </c>
      <c r="D10816" s="12" t="s">
        <v>45</v>
      </c>
      <c r="E10816" s="11" t="s">
        <v>85</v>
      </c>
      <c r="F10816" s="11" t="s">
        <v>19</v>
      </c>
      <c r="G10816" s="37">
        <v>42278</v>
      </c>
      <c r="H10816" s="13">
        <v>42278</v>
      </c>
      <c r="I10816" s="21">
        <v>0</v>
      </c>
      <c r="J10816" s="43" t="s">
        <v>1473</v>
      </c>
      <c r="K10816" s="21">
        <f t="shared" si="336"/>
        <v>2015</v>
      </c>
      <c r="L10816" s="24">
        <f t="shared" si="337"/>
        <v>4</v>
      </c>
      <c r="M10816" s="11" t="s">
        <v>14</v>
      </c>
      <c r="N10816" s="11" t="s">
        <v>15</v>
      </c>
      <c r="O10816" s="11" t="str">
        <f>VLOOKUP(E10816,State_Code_Name!$B$1:$C$52,2,0)</f>
        <v>Wisconsin</v>
      </c>
    </row>
    <row r="10817" spans="1:15" x14ac:dyDescent="0.3">
      <c r="A10817" s="11">
        <v>384547</v>
      </c>
      <c r="B10817" s="12" t="s">
        <v>55</v>
      </c>
      <c r="C10817" s="12" t="s">
        <v>53</v>
      </c>
      <c r="D10817" s="12" t="s">
        <v>1439</v>
      </c>
      <c r="E10817" s="11" t="s">
        <v>151</v>
      </c>
      <c r="F10817" s="11" t="s">
        <v>19</v>
      </c>
      <c r="G10817" s="37">
        <v>41380</v>
      </c>
      <c r="H10817" s="13">
        <v>41380</v>
      </c>
      <c r="I10817" s="21">
        <v>0</v>
      </c>
      <c r="J10817" s="43" t="s">
        <v>1483</v>
      </c>
      <c r="K10817" s="21">
        <f t="shared" si="336"/>
        <v>2013</v>
      </c>
      <c r="L10817" s="24">
        <f t="shared" si="337"/>
        <v>2</v>
      </c>
      <c r="M10817" s="11" t="s">
        <v>14</v>
      </c>
      <c r="N10817" s="11" t="s">
        <v>15</v>
      </c>
      <c r="O10817" s="11" t="str">
        <f>VLOOKUP(E10817,State_Code_Name!$B$1:$C$52,2,0)</f>
        <v>Idaho</v>
      </c>
    </row>
    <row r="10818" spans="1:15" x14ac:dyDescent="0.3">
      <c r="A10818" s="11">
        <v>1433197</v>
      </c>
      <c r="B10818" s="12" t="s">
        <v>376</v>
      </c>
      <c r="C10818" s="12" t="s">
        <v>16</v>
      </c>
      <c r="D10818" s="12" t="s">
        <v>21</v>
      </c>
      <c r="E10818" s="11" t="s">
        <v>12</v>
      </c>
      <c r="F10818" s="11" t="s">
        <v>19</v>
      </c>
      <c r="G10818" s="37">
        <v>42178</v>
      </c>
      <c r="H10818" s="13">
        <v>42181</v>
      </c>
      <c r="I10818" s="21">
        <v>3</v>
      </c>
      <c r="J10818" s="43" t="s">
        <v>1477</v>
      </c>
      <c r="K10818" s="21">
        <f t="shared" si="336"/>
        <v>2015</v>
      </c>
      <c r="L10818" s="24">
        <f t="shared" si="337"/>
        <v>2</v>
      </c>
      <c r="M10818" s="11" t="s">
        <v>14</v>
      </c>
      <c r="N10818" s="11" t="s">
        <v>15</v>
      </c>
      <c r="O10818" s="11" t="str">
        <f>VLOOKUP(E10818,State_Code_Name!$B$1:$C$52,2,0)</f>
        <v>Virginia</v>
      </c>
    </row>
    <row r="10819" spans="1:15" x14ac:dyDescent="0.3">
      <c r="A10819" s="11">
        <v>1129087</v>
      </c>
      <c r="B10819" s="12" t="s">
        <v>39</v>
      </c>
      <c r="C10819" s="12" t="s">
        <v>33</v>
      </c>
      <c r="D10819" s="12" t="s">
        <v>42</v>
      </c>
      <c r="E10819" s="11" t="s">
        <v>36</v>
      </c>
      <c r="F10819" s="11" t="s">
        <v>13</v>
      </c>
      <c r="G10819" s="37">
        <v>41967</v>
      </c>
      <c r="H10819" s="13">
        <v>41968</v>
      </c>
      <c r="I10819" s="21">
        <v>1</v>
      </c>
      <c r="J10819" s="43" t="s">
        <v>1479</v>
      </c>
      <c r="K10819" s="21">
        <f t="shared" ref="K10819:K10882" si="338">YEAR(G10819)</f>
        <v>2014</v>
      </c>
      <c r="L10819" s="24">
        <f t="shared" ref="L10819:L10882" si="339">ROUNDUP(MONTH(G10819)/3,0)</f>
        <v>4</v>
      </c>
      <c r="M10819" s="11" t="s">
        <v>14</v>
      </c>
      <c r="N10819" s="11" t="s">
        <v>15</v>
      </c>
      <c r="O10819" s="11" t="str">
        <f>VLOOKUP(E10819,State_Code_Name!$B$1:$C$52,2,0)</f>
        <v>Florida</v>
      </c>
    </row>
    <row r="10820" spans="1:15" x14ac:dyDescent="0.3">
      <c r="A10820" s="11">
        <v>1209315</v>
      </c>
      <c r="B10820" s="12" t="s">
        <v>31</v>
      </c>
      <c r="C10820" s="12" t="s">
        <v>9</v>
      </c>
      <c r="D10820" s="12" t="s">
        <v>182</v>
      </c>
      <c r="E10820" s="11" t="s">
        <v>18</v>
      </c>
      <c r="F10820" s="11" t="s">
        <v>58</v>
      </c>
      <c r="G10820" s="37">
        <v>42030</v>
      </c>
      <c r="H10820" s="13">
        <v>42034</v>
      </c>
      <c r="I10820" s="21">
        <v>4</v>
      </c>
      <c r="J10820" s="43" t="s">
        <v>1474</v>
      </c>
      <c r="K10820" s="21">
        <f t="shared" si="338"/>
        <v>2015</v>
      </c>
      <c r="L10820" s="24">
        <f t="shared" si="339"/>
        <v>1</v>
      </c>
      <c r="M10820" s="11" t="s">
        <v>15</v>
      </c>
      <c r="N10820" s="11" t="s">
        <v>15</v>
      </c>
      <c r="O10820" s="11" t="str">
        <f>VLOOKUP(E10820,State_Code_Name!$B$1:$C$52,2,0)</f>
        <v>California</v>
      </c>
    </row>
    <row r="10821" spans="1:15" x14ac:dyDescent="0.3">
      <c r="A10821" s="11">
        <v>441858</v>
      </c>
      <c r="B10821" s="12" t="s">
        <v>44</v>
      </c>
      <c r="C10821" s="12" t="s">
        <v>27</v>
      </c>
      <c r="D10821" s="12" t="s">
        <v>1449</v>
      </c>
      <c r="E10821" s="11" t="s">
        <v>175</v>
      </c>
      <c r="F10821" s="11" t="s">
        <v>19</v>
      </c>
      <c r="G10821" s="37">
        <v>41450</v>
      </c>
      <c r="H10821" s="13">
        <v>41451</v>
      </c>
      <c r="I10821" s="21">
        <v>1</v>
      </c>
      <c r="J10821" s="43" t="s">
        <v>1477</v>
      </c>
      <c r="K10821" s="21">
        <f t="shared" si="338"/>
        <v>2013</v>
      </c>
      <c r="L10821" s="24">
        <f t="shared" si="339"/>
        <v>2</v>
      </c>
      <c r="M10821" s="11" t="s">
        <v>14</v>
      </c>
      <c r="N10821" s="11" t="s">
        <v>15</v>
      </c>
      <c r="O10821" s="11" t="str">
        <f>VLOOKUP(E10821,State_Code_Name!$B$1:$C$52,2,0)</f>
        <v>District of Columbia</v>
      </c>
    </row>
    <row r="10822" spans="1:15" x14ac:dyDescent="0.3">
      <c r="A10822" s="11">
        <v>1530282</v>
      </c>
      <c r="B10822" s="12" t="s">
        <v>48</v>
      </c>
      <c r="C10822" s="12" t="s">
        <v>27</v>
      </c>
      <c r="D10822" s="12" t="s">
        <v>28</v>
      </c>
      <c r="E10822" s="11" t="s">
        <v>43</v>
      </c>
      <c r="F10822" s="11" t="s">
        <v>19</v>
      </c>
      <c r="G10822" s="37">
        <v>42237</v>
      </c>
      <c r="H10822" s="13">
        <v>42237</v>
      </c>
      <c r="I10822" s="21">
        <v>0</v>
      </c>
      <c r="J10822" s="43" t="s">
        <v>1482</v>
      </c>
      <c r="K10822" s="21">
        <f t="shared" si="338"/>
        <v>2015</v>
      </c>
      <c r="L10822" s="24">
        <f t="shared" si="339"/>
        <v>3</v>
      </c>
      <c r="M10822" s="11" t="s">
        <v>14</v>
      </c>
      <c r="N10822" s="11" t="s">
        <v>15</v>
      </c>
      <c r="O10822" s="11" t="str">
        <f>VLOOKUP(E10822,State_Code_Name!$B$1:$C$52,2,0)</f>
        <v>North Carolina</v>
      </c>
    </row>
    <row r="10823" spans="1:15" x14ac:dyDescent="0.3">
      <c r="A10823" s="11">
        <v>1636653</v>
      </c>
      <c r="B10823" s="12" t="s">
        <v>459</v>
      </c>
      <c r="C10823" s="12" t="s">
        <v>9</v>
      </c>
      <c r="D10823" s="12" t="s">
        <v>10</v>
      </c>
      <c r="E10823" s="11" t="s">
        <v>18</v>
      </c>
      <c r="F10823" s="11" t="s">
        <v>13</v>
      </c>
      <c r="G10823" s="37">
        <v>42311</v>
      </c>
      <c r="H10823" s="13">
        <v>42312</v>
      </c>
      <c r="I10823" s="21">
        <v>1</v>
      </c>
      <c r="J10823" s="43" t="s">
        <v>1479</v>
      </c>
      <c r="K10823" s="21">
        <f t="shared" si="338"/>
        <v>2015</v>
      </c>
      <c r="L10823" s="24">
        <f t="shared" si="339"/>
        <v>4</v>
      </c>
      <c r="M10823" s="11" t="s">
        <v>14</v>
      </c>
      <c r="N10823" s="11" t="s">
        <v>14</v>
      </c>
      <c r="O10823" s="11" t="str">
        <f>VLOOKUP(E10823,State_Code_Name!$B$1:$C$52,2,0)</f>
        <v>California</v>
      </c>
    </row>
    <row r="10824" spans="1:15" x14ac:dyDescent="0.3">
      <c r="A10824" s="11">
        <v>1061671</v>
      </c>
      <c r="B10824" s="12" t="s">
        <v>44</v>
      </c>
      <c r="C10824" s="12" t="s">
        <v>37</v>
      </c>
      <c r="D10824" s="12" t="s">
        <v>202</v>
      </c>
      <c r="E10824" s="11" t="s">
        <v>18</v>
      </c>
      <c r="F10824" s="11" t="s">
        <v>13</v>
      </c>
      <c r="G10824" s="37">
        <v>41919</v>
      </c>
      <c r="H10824" s="13">
        <v>41926</v>
      </c>
      <c r="I10824" s="21">
        <v>7</v>
      </c>
      <c r="J10824" s="43" t="s">
        <v>1473</v>
      </c>
      <c r="K10824" s="21">
        <f t="shared" si="338"/>
        <v>2014</v>
      </c>
      <c r="L10824" s="24">
        <f t="shared" si="339"/>
        <v>4</v>
      </c>
      <c r="M10824" s="11" t="s">
        <v>14</v>
      </c>
      <c r="N10824" s="11" t="s">
        <v>14</v>
      </c>
      <c r="O10824" s="11" t="str">
        <f>VLOOKUP(E10824,State_Code_Name!$B$1:$C$52,2,0)</f>
        <v>California</v>
      </c>
    </row>
    <row r="10825" spans="1:15" x14ac:dyDescent="0.3">
      <c r="A10825" s="11">
        <v>546191</v>
      </c>
      <c r="B10825" s="12" t="s">
        <v>61</v>
      </c>
      <c r="C10825" s="12" t="s">
        <v>53</v>
      </c>
      <c r="D10825" s="12" t="s">
        <v>102</v>
      </c>
      <c r="E10825" s="11" t="s">
        <v>30</v>
      </c>
      <c r="F10825" s="11" t="s">
        <v>19</v>
      </c>
      <c r="G10825" s="37">
        <v>41544</v>
      </c>
      <c r="H10825" s="13">
        <v>41544</v>
      </c>
      <c r="I10825" s="21">
        <v>0</v>
      </c>
      <c r="J10825" s="43" t="s">
        <v>1480</v>
      </c>
      <c r="K10825" s="21">
        <f t="shared" si="338"/>
        <v>2013</v>
      </c>
      <c r="L10825" s="24">
        <f t="shared" si="339"/>
        <v>3</v>
      </c>
      <c r="M10825" s="11" t="s">
        <v>14</v>
      </c>
      <c r="N10825" s="11" t="s">
        <v>15</v>
      </c>
      <c r="O10825" s="11" t="str">
        <f>VLOOKUP(E10825,State_Code_Name!$B$1:$C$52,2,0)</f>
        <v>Connecticut</v>
      </c>
    </row>
    <row r="10826" spans="1:15" x14ac:dyDescent="0.3">
      <c r="A10826" s="11">
        <v>1252092</v>
      </c>
      <c r="B10826" s="12" t="s">
        <v>31</v>
      </c>
      <c r="C10826" s="12" t="s">
        <v>16</v>
      </c>
      <c r="D10826" s="12" t="s">
        <v>21</v>
      </c>
      <c r="E10826" s="11" t="s">
        <v>78</v>
      </c>
      <c r="F10826" s="11" t="s">
        <v>303</v>
      </c>
      <c r="G10826" s="37">
        <v>42058</v>
      </c>
      <c r="H10826" s="13">
        <v>42060</v>
      </c>
      <c r="I10826" s="21">
        <v>2</v>
      </c>
      <c r="J10826" s="43" t="s">
        <v>1478</v>
      </c>
      <c r="K10826" s="21">
        <f t="shared" si="338"/>
        <v>2015</v>
      </c>
      <c r="L10826" s="24">
        <f t="shared" si="339"/>
        <v>1</v>
      </c>
      <c r="M10826" s="11" t="s">
        <v>14</v>
      </c>
      <c r="N10826" s="11" t="s">
        <v>15</v>
      </c>
      <c r="O10826" s="11" t="str">
        <f>VLOOKUP(E10826,State_Code_Name!$B$1:$C$52,2,0)</f>
        <v>Missouri</v>
      </c>
    </row>
    <row r="10827" spans="1:15" x14ac:dyDescent="0.3">
      <c r="A10827" s="11">
        <v>1165557</v>
      </c>
      <c r="B10827" s="12" t="s">
        <v>61</v>
      </c>
      <c r="C10827" s="12" t="s">
        <v>53</v>
      </c>
      <c r="D10827" s="12" t="s">
        <v>1439</v>
      </c>
      <c r="E10827" s="11" t="s">
        <v>122</v>
      </c>
      <c r="F10827" s="11" t="s">
        <v>19</v>
      </c>
      <c r="G10827" s="37">
        <v>41994</v>
      </c>
      <c r="H10827" s="13">
        <v>41994</v>
      </c>
      <c r="I10827" s="21">
        <v>0</v>
      </c>
      <c r="J10827" s="43" t="s">
        <v>1475</v>
      </c>
      <c r="K10827" s="21">
        <f t="shared" si="338"/>
        <v>2014</v>
      </c>
      <c r="L10827" s="24">
        <f t="shared" si="339"/>
        <v>4</v>
      </c>
      <c r="M10827" s="11" t="s">
        <v>14</v>
      </c>
      <c r="N10827" s="11" t="s">
        <v>15</v>
      </c>
      <c r="O10827" s="11" t="str">
        <f>VLOOKUP(E10827,State_Code_Name!$B$1:$C$52,2,0)</f>
        <v>Maryland</v>
      </c>
    </row>
    <row r="10828" spans="1:15" x14ac:dyDescent="0.3">
      <c r="A10828" s="11">
        <v>1109364</v>
      </c>
      <c r="B10828" s="12" t="s">
        <v>104</v>
      </c>
      <c r="C10828" s="12" t="s">
        <v>16</v>
      </c>
      <c r="D10828" s="12" t="s">
        <v>1442</v>
      </c>
      <c r="E10828" s="11" t="s">
        <v>105</v>
      </c>
      <c r="F10828" s="11" t="s">
        <v>19</v>
      </c>
      <c r="G10828" s="37">
        <v>41953</v>
      </c>
      <c r="H10828" s="13">
        <v>41957</v>
      </c>
      <c r="I10828" s="21">
        <v>4</v>
      </c>
      <c r="J10828" s="43" t="s">
        <v>1479</v>
      </c>
      <c r="K10828" s="21">
        <f t="shared" si="338"/>
        <v>2014</v>
      </c>
      <c r="L10828" s="24">
        <f t="shared" si="339"/>
        <v>4</v>
      </c>
      <c r="M10828" s="11" t="s">
        <v>14</v>
      </c>
      <c r="N10828" s="11" t="s">
        <v>14</v>
      </c>
      <c r="O10828" s="11" t="str">
        <f>VLOOKUP(E10828,State_Code_Name!$B$1:$C$52,2,0)</f>
        <v>Indiana</v>
      </c>
    </row>
    <row r="10829" spans="1:15" x14ac:dyDescent="0.3">
      <c r="A10829" s="11">
        <v>295300</v>
      </c>
      <c r="B10829" s="12" t="s">
        <v>31</v>
      </c>
      <c r="C10829" s="12" t="s">
        <v>16</v>
      </c>
      <c r="D10829" s="12" t="s">
        <v>25</v>
      </c>
      <c r="E10829" s="11" t="s">
        <v>49</v>
      </c>
      <c r="F10829" s="11" t="s">
        <v>19</v>
      </c>
      <c r="G10829" s="37">
        <v>41309</v>
      </c>
      <c r="H10829" s="13">
        <v>41309</v>
      </c>
      <c r="I10829" s="21">
        <v>0</v>
      </c>
      <c r="J10829" s="43" t="s">
        <v>1478</v>
      </c>
      <c r="K10829" s="21">
        <f t="shared" si="338"/>
        <v>2013</v>
      </c>
      <c r="L10829" s="24">
        <f t="shared" si="339"/>
        <v>1</v>
      </c>
      <c r="M10829" s="11" t="s">
        <v>14</v>
      </c>
      <c r="N10829" s="11" t="s">
        <v>15</v>
      </c>
      <c r="O10829" s="11" t="str">
        <f>VLOOKUP(E10829,State_Code_Name!$B$1:$C$52,2,0)</f>
        <v>New Jersey</v>
      </c>
    </row>
    <row r="10830" spans="1:15" x14ac:dyDescent="0.3">
      <c r="A10830" s="11">
        <v>497145</v>
      </c>
      <c r="B10830" s="12" t="s">
        <v>31</v>
      </c>
      <c r="C10830" s="12" t="s">
        <v>16</v>
      </c>
      <c r="D10830" s="12" t="s">
        <v>21</v>
      </c>
      <c r="E10830" s="11" t="s">
        <v>122</v>
      </c>
      <c r="F10830" s="11" t="s">
        <v>303</v>
      </c>
      <c r="G10830" s="37">
        <v>41506</v>
      </c>
      <c r="H10830" s="13">
        <v>41507</v>
      </c>
      <c r="I10830" s="21">
        <v>1</v>
      </c>
      <c r="J10830" s="43" t="s">
        <v>1482</v>
      </c>
      <c r="K10830" s="21">
        <f t="shared" si="338"/>
        <v>2013</v>
      </c>
      <c r="L10830" s="24">
        <f t="shared" si="339"/>
        <v>3</v>
      </c>
      <c r="M10830" s="11" t="s">
        <v>14</v>
      </c>
      <c r="N10830" s="11" t="s">
        <v>15</v>
      </c>
      <c r="O10830" s="11" t="str">
        <f>VLOOKUP(E10830,State_Code_Name!$B$1:$C$52,2,0)</f>
        <v>Maryland</v>
      </c>
    </row>
    <row r="10831" spans="1:15" x14ac:dyDescent="0.3">
      <c r="A10831" s="11">
        <v>924747</v>
      </c>
      <c r="B10831" s="12" t="s">
        <v>363</v>
      </c>
      <c r="C10831" s="12" t="s">
        <v>16</v>
      </c>
      <c r="D10831" s="12" t="s">
        <v>21</v>
      </c>
      <c r="E10831" s="11" t="s">
        <v>52</v>
      </c>
      <c r="F10831" s="11" t="s">
        <v>19</v>
      </c>
      <c r="G10831" s="37">
        <v>41827</v>
      </c>
      <c r="H10831" s="13">
        <v>41830</v>
      </c>
      <c r="I10831" s="21">
        <v>3</v>
      </c>
      <c r="J10831" s="43" t="s">
        <v>1481</v>
      </c>
      <c r="K10831" s="21">
        <f t="shared" si="338"/>
        <v>2014</v>
      </c>
      <c r="L10831" s="24">
        <f t="shared" si="339"/>
        <v>3</v>
      </c>
      <c r="M10831" s="11" t="s">
        <v>14</v>
      </c>
      <c r="N10831" s="11" t="s">
        <v>15</v>
      </c>
      <c r="O10831" s="11" t="str">
        <f>VLOOKUP(E10831,State_Code_Name!$B$1:$C$52,2,0)</f>
        <v>Washington</v>
      </c>
    </row>
    <row r="10832" spans="1:15" x14ac:dyDescent="0.3">
      <c r="A10832" s="11">
        <v>1024328</v>
      </c>
      <c r="B10832" s="12" t="s">
        <v>61</v>
      </c>
      <c r="C10832" s="12" t="s">
        <v>53</v>
      </c>
      <c r="D10832" s="12" t="s">
        <v>1439</v>
      </c>
      <c r="E10832" s="11" t="s">
        <v>171</v>
      </c>
      <c r="F10832" s="11" t="s">
        <v>19</v>
      </c>
      <c r="G10832" s="37">
        <v>41893</v>
      </c>
      <c r="H10832" s="13">
        <v>41893</v>
      </c>
      <c r="I10832" s="21">
        <v>0</v>
      </c>
      <c r="J10832" s="43" t="s">
        <v>1480</v>
      </c>
      <c r="K10832" s="21">
        <f t="shared" si="338"/>
        <v>2014</v>
      </c>
      <c r="L10832" s="24">
        <f t="shared" si="339"/>
        <v>3</v>
      </c>
      <c r="M10832" s="11" t="s">
        <v>14</v>
      </c>
      <c r="N10832" s="11" t="s">
        <v>15</v>
      </c>
      <c r="O10832" s="11" t="str">
        <f>VLOOKUP(E10832,State_Code_Name!$B$1:$C$52,2,0)</f>
        <v>Louisiana</v>
      </c>
    </row>
    <row r="10833" spans="1:15" x14ac:dyDescent="0.3">
      <c r="A10833" s="11">
        <v>1471243</v>
      </c>
      <c r="B10833" s="12" t="s">
        <v>290</v>
      </c>
      <c r="C10833" s="12" t="s">
        <v>9</v>
      </c>
      <c r="D10833" s="12" t="s">
        <v>182</v>
      </c>
      <c r="E10833" s="11" t="s">
        <v>47</v>
      </c>
      <c r="F10833" s="11" t="s">
        <v>19</v>
      </c>
      <c r="G10833" s="37">
        <v>42201</v>
      </c>
      <c r="H10833" s="13">
        <v>42201</v>
      </c>
      <c r="I10833" s="21">
        <v>0</v>
      </c>
      <c r="J10833" s="43" t="s">
        <v>1481</v>
      </c>
      <c r="K10833" s="21">
        <f t="shared" si="338"/>
        <v>2015</v>
      </c>
      <c r="L10833" s="24">
        <f t="shared" si="339"/>
        <v>3</v>
      </c>
      <c r="M10833" s="11" t="s">
        <v>14</v>
      </c>
      <c r="N10833" s="11" t="s">
        <v>15</v>
      </c>
      <c r="O10833" s="11" t="str">
        <f>VLOOKUP(E10833,State_Code_Name!$B$1:$C$52,2,0)</f>
        <v>Pennsylvania</v>
      </c>
    </row>
    <row r="10834" spans="1:15" x14ac:dyDescent="0.3">
      <c r="A10834" s="11">
        <v>1725793</v>
      </c>
      <c r="B10834" s="12" t="s">
        <v>51</v>
      </c>
      <c r="C10834" s="12" t="s">
        <v>37</v>
      </c>
      <c r="D10834" s="12" t="s">
        <v>304</v>
      </c>
      <c r="E10834" s="11" t="s">
        <v>43</v>
      </c>
      <c r="F10834" s="11" t="s">
        <v>19</v>
      </c>
      <c r="G10834" s="37">
        <v>42372</v>
      </c>
      <c r="H10834" s="13">
        <v>42372</v>
      </c>
      <c r="I10834" s="21">
        <v>0</v>
      </c>
      <c r="J10834" s="43" t="s">
        <v>1474</v>
      </c>
      <c r="K10834" s="21">
        <f t="shared" si="338"/>
        <v>2016</v>
      </c>
      <c r="L10834" s="24">
        <f t="shared" si="339"/>
        <v>1</v>
      </c>
      <c r="M10834" s="11" t="s">
        <v>14</v>
      </c>
      <c r="N10834" s="11" t="s">
        <v>15</v>
      </c>
      <c r="O10834" s="11" t="str">
        <f>VLOOKUP(E10834,State_Code_Name!$B$1:$C$52,2,0)</f>
        <v>North Carolina</v>
      </c>
    </row>
    <row r="10835" spans="1:15" x14ac:dyDescent="0.3">
      <c r="A10835" s="11">
        <v>1554231</v>
      </c>
      <c r="B10835" s="12" t="s">
        <v>48</v>
      </c>
      <c r="C10835" s="12" t="s">
        <v>27</v>
      </c>
      <c r="D10835" s="12" t="s">
        <v>28</v>
      </c>
      <c r="E10835" s="11" t="s">
        <v>171</v>
      </c>
      <c r="F10835" s="11" t="s">
        <v>19</v>
      </c>
      <c r="G10835" s="37">
        <v>42254</v>
      </c>
      <c r="H10835" s="13">
        <v>42256</v>
      </c>
      <c r="I10835" s="21">
        <v>2</v>
      </c>
      <c r="J10835" s="43" t="s">
        <v>1480</v>
      </c>
      <c r="K10835" s="21">
        <f t="shared" si="338"/>
        <v>2015</v>
      </c>
      <c r="L10835" s="24">
        <f t="shared" si="339"/>
        <v>3</v>
      </c>
      <c r="M10835" s="11" t="s">
        <v>14</v>
      </c>
      <c r="N10835" s="11" t="s">
        <v>15</v>
      </c>
      <c r="O10835" s="11" t="str">
        <f>VLOOKUP(E10835,State_Code_Name!$B$1:$C$52,2,0)</f>
        <v>Louisiana</v>
      </c>
    </row>
    <row r="10836" spans="1:15" x14ac:dyDescent="0.3">
      <c r="A10836" s="11">
        <v>461181</v>
      </c>
      <c r="B10836" s="12" t="s">
        <v>44</v>
      </c>
      <c r="C10836" s="12" t="s">
        <v>37</v>
      </c>
      <c r="D10836" s="12" t="s">
        <v>81</v>
      </c>
      <c r="E10836" s="11" t="s">
        <v>23</v>
      </c>
      <c r="F10836" s="11" t="s">
        <v>13</v>
      </c>
      <c r="G10836" s="37">
        <v>41473</v>
      </c>
      <c r="H10836" s="13">
        <v>41474</v>
      </c>
      <c r="I10836" s="21">
        <v>1</v>
      </c>
      <c r="J10836" s="43" t="s">
        <v>1481</v>
      </c>
      <c r="K10836" s="21">
        <f t="shared" si="338"/>
        <v>2013</v>
      </c>
      <c r="L10836" s="24">
        <f t="shared" si="339"/>
        <v>3</v>
      </c>
      <c r="M10836" s="11" t="s">
        <v>14</v>
      </c>
      <c r="N10836" s="11" t="s">
        <v>15</v>
      </c>
      <c r="O10836" s="11" t="str">
        <f>VLOOKUP(E10836,State_Code_Name!$B$1:$C$52,2,0)</f>
        <v>New York</v>
      </c>
    </row>
    <row r="10837" spans="1:15" x14ac:dyDescent="0.3">
      <c r="A10837" s="11">
        <v>1010801</v>
      </c>
      <c r="B10837" s="12" t="s">
        <v>326</v>
      </c>
      <c r="C10837" s="12" t="s">
        <v>33</v>
      </c>
      <c r="D10837" s="12" t="s">
        <v>1441</v>
      </c>
      <c r="E10837" s="11" t="s">
        <v>23</v>
      </c>
      <c r="F10837" s="11" t="s">
        <v>19</v>
      </c>
      <c r="G10837" s="37">
        <v>41884</v>
      </c>
      <c r="H10837" s="13">
        <v>41885</v>
      </c>
      <c r="I10837" s="21">
        <v>1</v>
      </c>
      <c r="J10837" s="43" t="s">
        <v>1480</v>
      </c>
      <c r="K10837" s="21">
        <f t="shared" si="338"/>
        <v>2014</v>
      </c>
      <c r="L10837" s="24">
        <f t="shared" si="339"/>
        <v>3</v>
      </c>
      <c r="M10837" s="11" t="s">
        <v>15</v>
      </c>
      <c r="N10837" s="11" t="s">
        <v>14</v>
      </c>
      <c r="O10837" s="11" t="str">
        <f>VLOOKUP(E10837,State_Code_Name!$B$1:$C$52,2,0)</f>
        <v>New York</v>
      </c>
    </row>
    <row r="10838" spans="1:15" x14ac:dyDescent="0.3">
      <c r="A10838" s="11">
        <v>1012558</v>
      </c>
      <c r="B10838" s="12" t="s">
        <v>61</v>
      </c>
      <c r="C10838" s="12" t="s">
        <v>53</v>
      </c>
      <c r="D10838" s="12" t="s">
        <v>1439</v>
      </c>
      <c r="E10838" s="11" t="s">
        <v>41</v>
      </c>
      <c r="F10838" s="11" t="s">
        <v>19</v>
      </c>
      <c r="G10838" s="37">
        <v>41885</v>
      </c>
      <c r="H10838" s="13">
        <v>41885</v>
      </c>
      <c r="I10838" s="21">
        <v>0</v>
      </c>
      <c r="J10838" s="43" t="s">
        <v>1480</v>
      </c>
      <c r="K10838" s="21">
        <f t="shared" si="338"/>
        <v>2014</v>
      </c>
      <c r="L10838" s="24">
        <f t="shared" si="339"/>
        <v>3</v>
      </c>
      <c r="M10838" s="11" t="s">
        <v>14</v>
      </c>
      <c r="N10838" s="11" t="s">
        <v>14</v>
      </c>
      <c r="O10838" s="11" t="str">
        <f>VLOOKUP(E10838,State_Code_Name!$B$1:$C$52,2,0)</f>
        <v>Nevada</v>
      </c>
    </row>
    <row r="10839" spans="1:15" x14ac:dyDescent="0.3">
      <c r="A10839" s="11">
        <v>1258709</v>
      </c>
      <c r="B10839" s="12" t="s">
        <v>64</v>
      </c>
      <c r="C10839" s="12" t="s">
        <v>62</v>
      </c>
      <c r="D10839" s="12" t="s">
        <v>460</v>
      </c>
      <c r="E10839" s="11" t="s">
        <v>18</v>
      </c>
      <c r="F10839" s="11" t="s">
        <v>19</v>
      </c>
      <c r="G10839" s="37">
        <v>42061</v>
      </c>
      <c r="H10839" s="13">
        <v>42061</v>
      </c>
      <c r="I10839" s="21">
        <v>0</v>
      </c>
      <c r="J10839" s="43" t="s">
        <v>1478</v>
      </c>
      <c r="K10839" s="21">
        <f t="shared" si="338"/>
        <v>2015</v>
      </c>
      <c r="L10839" s="24">
        <f t="shared" si="339"/>
        <v>1</v>
      </c>
      <c r="M10839" s="11" t="s">
        <v>14</v>
      </c>
      <c r="N10839" s="11" t="s">
        <v>15</v>
      </c>
      <c r="O10839" s="11" t="str">
        <f>VLOOKUP(E10839,State_Code_Name!$B$1:$C$52,2,0)</f>
        <v>California</v>
      </c>
    </row>
    <row r="10840" spans="1:15" x14ac:dyDescent="0.3">
      <c r="A10840" s="11">
        <v>1824842</v>
      </c>
      <c r="B10840" s="12" t="s">
        <v>72</v>
      </c>
      <c r="C10840" s="12" t="s">
        <v>16</v>
      </c>
      <c r="D10840" s="12" t="s">
        <v>21</v>
      </c>
      <c r="E10840" s="11" t="s">
        <v>60</v>
      </c>
      <c r="F10840" s="11" t="s">
        <v>19</v>
      </c>
      <c r="G10840" s="37">
        <v>42438</v>
      </c>
      <c r="H10840" s="13">
        <v>42439</v>
      </c>
      <c r="I10840" s="21">
        <v>1</v>
      </c>
      <c r="J10840" s="43" t="s">
        <v>1476</v>
      </c>
      <c r="K10840" s="21">
        <f t="shared" si="338"/>
        <v>2016</v>
      </c>
      <c r="L10840" s="24">
        <f t="shared" si="339"/>
        <v>1</v>
      </c>
      <c r="M10840" s="11" t="s">
        <v>14</v>
      </c>
      <c r="N10840" s="11" t="s">
        <v>14</v>
      </c>
      <c r="O10840" s="11" t="str">
        <f>VLOOKUP(E10840,State_Code_Name!$B$1:$C$52,2,0)</f>
        <v>Illinois</v>
      </c>
    </row>
    <row r="10841" spans="1:15" x14ac:dyDescent="0.3">
      <c r="A10841" s="11">
        <v>1838065</v>
      </c>
      <c r="B10841" s="12" t="s">
        <v>55</v>
      </c>
      <c r="C10841" s="12" t="s">
        <v>53</v>
      </c>
      <c r="D10841" s="12" t="s">
        <v>1439</v>
      </c>
      <c r="E10841" s="11" t="s">
        <v>32</v>
      </c>
      <c r="F10841" s="11" t="s">
        <v>13</v>
      </c>
      <c r="G10841" s="37">
        <v>42446</v>
      </c>
      <c r="H10841" s="13">
        <v>42446</v>
      </c>
      <c r="I10841" s="21">
        <v>0</v>
      </c>
      <c r="J10841" s="43" t="s">
        <v>1476</v>
      </c>
      <c r="K10841" s="21">
        <f t="shared" si="338"/>
        <v>2016</v>
      </c>
      <c r="L10841" s="24">
        <f t="shared" si="339"/>
        <v>1</v>
      </c>
      <c r="M10841" s="11" t="s">
        <v>14</v>
      </c>
      <c r="N10841" s="11" t="s">
        <v>15</v>
      </c>
      <c r="O10841" s="11" t="str">
        <f>VLOOKUP(E10841,State_Code_Name!$B$1:$C$52,2,0)</f>
        <v>Texas</v>
      </c>
    </row>
    <row r="10842" spans="1:15" x14ac:dyDescent="0.3">
      <c r="A10842" s="11">
        <v>1557661</v>
      </c>
      <c r="B10842" s="12" t="s">
        <v>11</v>
      </c>
      <c r="C10842" s="12" t="s">
        <v>27</v>
      </c>
      <c r="D10842" s="12" t="s">
        <v>57</v>
      </c>
      <c r="E10842" s="11" t="s">
        <v>49</v>
      </c>
      <c r="F10842" s="11" t="s">
        <v>19</v>
      </c>
      <c r="G10842" s="37">
        <v>42256</v>
      </c>
      <c r="H10842" s="13">
        <v>42256</v>
      </c>
      <c r="I10842" s="21">
        <v>0</v>
      </c>
      <c r="J10842" s="43" t="s">
        <v>1480</v>
      </c>
      <c r="K10842" s="21">
        <f t="shared" si="338"/>
        <v>2015</v>
      </c>
      <c r="L10842" s="24">
        <f t="shared" si="339"/>
        <v>3</v>
      </c>
      <c r="M10842" s="11" t="s">
        <v>14</v>
      </c>
      <c r="N10842" s="11" t="s">
        <v>15</v>
      </c>
      <c r="O10842" s="11" t="str">
        <f>VLOOKUP(E10842,State_Code_Name!$B$1:$C$52,2,0)</f>
        <v>New Jersey</v>
      </c>
    </row>
    <row r="10843" spans="1:15" x14ac:dyDescent="0.3">
      <c r="A10843" s="11">
        <v>1712757</v>
      </c>
      <c r="B10843" s="12" t="s">
        <v>594</v>
      </c>
      <c r="C10843" s="12" t="s">
        <v>172</v>
      </c>
      <c r="D10843" s="12" t="s">
        <v>264</v>
      </c>
      <c r="E10843" s="11" t="s">
        <v>40</v>
      </c>
      <c r="F10843" s="11" t="s">
        <v>19</v>
      </c>
      <c r="G10843" s="37">
        <v>42360</v>
      </c>
      <c r="H10843" s="13">
        <v>42360</v>
      </c>
      <c r="I10843" s="21">
        <v>0</v>
      </c>
      <c r="J10843" s="43" t="s">
        <v>1475</v>
      </c>
      <c r="K10843" s="21">
        <f t="shared" si="338"/>
        <v>2015</v>
      </c>
      <c r="L10843" s="24">
        <f t="shared" si="339"/>
        <v>4</v>
      </c>
      <c r="M10843" s="11" t="s">
        <v>14</v>
      </c>
      <c r="N10843" s="11" t="s">
        <v>15</v>
      </c>
      <c r="O10843" s="11" t="str">
        <f>VLOOKUP(E10843,State_Code_Name!$B$1:$C$52,2,0)</f>
        <v>Ohio</v>
      </c>
    </row>
    <row r="10844" spans="1:15" x14ac:dyDescent="0.3">
      <c r="A10844" s="11">
        <v>222710</v>
      </c>
      <c r="B10844" s="12" t="s">
        <v>301</v>
      </c>
      <c r="C10844" s="12" t="s">
        <v>62</v>
      </c>
      <c r="D10844" s="12" t="s">
        <v>63</v>
      </c>
      <c r="E10844" s="11" t="s">
        <v>67</v>
      </c>
      <c r="F10844" s="11" t="s">
        <v>19</v>
      </c>
      <c r="G10844" s="37">
        <v>41278</v>
      </c>
      <c r="H10844" s="13">
        <v>41278</v>
      </c>
      <c r="I10844" s="21">
        <v>0</v>
      </c>
      <c r="J10844" s="43" t="s">
        <v>1474</v>
      </c>
      <c r="K10844" s="21">
        <f t="shared" si="338"/>
        <v>2013</v>
      </c>
      <c r="L10844" s="24">
        <f t="shared" si="339"/>
        <v>1</v>
      </c>
      <c r="M10844" s="11" t="s">
        <v>14</v>
      </c>
      <c r="N10844" s="11" t="s">
        <v>15</v>
      </c>
      <c r="O10844" s="11" t="str">
        <f>VLOOKUP(E10844,State_Code_Name!$B$1:$C$52,2,0)</f>
        <v>Michigan</v>
      </c>
    </row>
    <row r="10845" spans="1:15" x14ac:dyDescent="0.3">
      <c r="A10845" s="11">
        <v>934062</v>
      </c>
      <c r="B10845" s="12" t="s">
        <v>72</v>
      </c>
      <c r="C10845" s="12" t="s">
        <v>16</v>
      </c>
      <c r="D10845" s="12" t="s">
        <v>21</v>
      </c>
      <c r="E10845" s="11" t="s">
        <v>18</v>
      </c>
      <c r="F10845" s="11" t="s">
        <v>19</v>
      </c>
      <c r="G10845" s="37">
        <v>41831</v>
      </c>
      <c r="H10845" s="13">
        <v>41831</v>
      </c>
      <c r="I10845" s="21">
        <v>0</v>
      </c>
      <c r="J10845" s="43" t="s">
        <v>1481</v>
      </c>
      <c r="K10845" s="21">
        <f t="shared" si="338"/>
        <v>2014</v>
      </c>
      <c r="L10845" s="24">
        <f t="shared" si="339"/>
        <v>3</v>
      </c>
      <c r="M10845" s="11" t="s">
        <v>15</v>
      </c>
      <c r="N10845" s="11" t="s">
        <v>15</v>
      </c>
      <c r="O10845" s="11" t="str">
        <f>VLOOKUP(E10845,State_Code_Name!$B$1:$C$52,2,0)</f>
        <v>California</v>
      </c>
    </row>
    <row r="10846" spans="1:15" x14ac:dyDescent="0.3">
      <c r="A10846" s="11">
        <v>2042941</v>
      </c>
      <c r="B10846" s="12" t="s">
        <v>70</v>
      </c>
      <c r="C10846" s="12" t="s">
        <v>27</v>
      </c>
      <c r="D10846" s="12" t="s">
        <v>28</v>
      </c>
      <c r="E10846" s="11" t="s">
        <v>99</v>
      </c>
      <c r="F10846" s="11" t="s">
        <v>19</v>
      </c>
      <c r="G10846" s="37">
        <v>42585</v>
      </c>
      <c r="H10846" s="13">
        <v>42585</v>
      </c>
      <c r="I10846" s="21">
        <v>0</v>
      </c>
      <c r="J10846" s="43" t="s">
        <v>1482</v>
      </c>
      <c r="K10846" s="21">
        <f t="shared" si="338"/>
        <v>2016</v>
      </c>
      <c r="L10846" s="24">
        <f t="shared" si="339"/>
        <v>3</v>
      </c>
      <c r="M10846" s="11" t="s">
        <v>14</v>
      </c>
      <c r="N10846" s="11" t="s">
        <v>15</v>
      </c>
      <c r="O10846" s="11" t="str">
        <f>VLOOKUP(E10846,State_Code_Name!$B$1:$C$52,2,0)</f>
        <v>Arizona</v>
      </c>
    </row>
    <row r="10847" spans="1:15" x14ac:dyDescent="0.3">
      <c r="A10847" s="11">
        <v>1682564</v>
      </c>
      <c r="B10847" s="12" t="s">
        <v>39</v>
      </c>
      <c r="C10847" s="12" t="s">
        <v>16</v>
      </c>
      <c r="D10847" s="12" t="s">
        <v>21</v>
      </c>
      <c r="E10847" s="11" t="s">
        <v>36</v>
      </c>
      <c r="F10847" s="11" t="s">
        <v>19</v>
      </c>
      <c r="G10847" s="37">
        <v>42341</v>
      </c>
      <c r="H10847" s="13">
        <v>42341</v>
      </c>
      <c r="I10847" s="21">
        <v>0</v>
      </c>
      <c r="J10847" s="43" t="s">
        <v>1475</v>
      </c>
      <c r="K10847" s="21">
        <f t="shared" si="338"/>
        <v>2015</v>
      </c>
      <c r="L10847" s="24">
        <f t="shared" si="339"/>
        <v>4</v>
      </c>
      <c r="M10847" s="11" t="s">
        <v>14</v>
      </c>
      <c r="N10847" s="11" t="s">
        <v>15</v>
      </c>
      <c r="O10847" s="11" t="str">
        <f>VLOOKUP(E10847,State_Code_Name!$B$1:$C$52,2,0)</f>
        <v>Florida</v>
      </c>
    </row>
    <row r="10848" spans="1:15" x14ac:dyDescent="0.3">
      <c r="A10848" s="11">
        <v>989527</v>
      </c>
      <c r="B10848" s="12" t="s">
        <v>144</v>
      </c>
      <c r="C10848" s="12" t="s">
        <v>16</v>
      </c>
      <c r="D10848" s="12" t="s">
        <v>25</v>
      </c>
      <c r="E10848" s="11" t="s">
        <v>26</v>
      </c>
      <c r="F10848" s="11" t="s">
        <v>303</v>
      </c>
      <c r="G10848" s="37">
        <v>41869</v>
      </c>
      <c r="H10848" s="13">
        <v>41872</v>
      </c>
      <c r="I10848" s="21">
        <v>3</v>
      </c>
      <c r="J10848" s="43" t="s">
        <v>1482</v>
      </c>
      <c r="K10848" s="21">
        <f t="shared" si="338"/>
        <v>2014</v>
      </c>
      <c r="L10848" s="24">
        <f t="shared" si="339"/>
        <v>3</v>
      </c>
      <c r="M10848" s="11" t="s">
        <v>14</v>
      </c>
      <c r="N10848" s="11" t="s">
        <v>15</v>
      </c>
      <c r="O10848" s="11" t="str">
        <f>VLOOKUP(E10848,State_Code_Name!$B$1:$C$52,2,0)</f>
        <v>Georgia</v>
      </c>
    </row>
    <row r="10849" spans="1:15" x14ac:dyDescent="0.3">
      <c r="A10849" s="11">
        <v>446469</v>
      </c>
      <c r="B10849" s="12" t="s">
        <v>51</v>
      </c>
      <c r="C10849" s="12" t="s">
        <v>37</v>
      </c>
      <c r="D10849" s="12" t="s">
        <v>1444</v>
      </c>
      <c r="E10849" s="11" t="s">
        <v>49</v>
      </c>
      <c r="F10849" s="11" t="s">
        <v>19</v>
      </c>
      <c r="G10849" s="37">
        <v>41454</v>
      </c>
      <c r="H10849" s="13">
        <v>41454</v>
      </c>
      <c r="I10849" s="21">
        <v>0</v>
      </c>
      <c r="J10849" s="43" t="s">
        <v>1477</v>
      </c>
      <c r="K10849" s="21">
        <f t="shared" si="338"/>
        <v>2013</v>
      </c>
      <c r="L10849" s="24">
        <f t="shared" si="339"/>
        <v>2</v>
      </c>
      <c r="M10849" s="11" t="s">
        <v>14</v>
      </c>
      <c r="N10849" s="11" t="s">
        <v>15</v>
      </c>
      <c r="O10849" s="11" t="str">
        <f>VLOOKUP(E10849,State_Code_Name!$B$1:$C$52,2,0)</f>
        <v>New Jersey</v>
      </c>
    </row>
    <row r="10850" spans="1:15" x14ac:dyDescent="0.3">
      <c r="A10850" s="11">
        <v>1881301</v>
      </c>
      <c r="B10850" s="12" t="s">
        <v>11</v>
      </c>
      <c r="C10850" s="12" t="s">
        <v>16</v>
      </c>
      <c r="D10850" s="12" t="s">
        <v>25</v>
      </c>
      <c r="E10850" s="11" t="s">
        <v>49</v>
      </c>
      <c r="F10850" s="11" t="s">
        <v>303</v>
      </c>
      <c r="G10850" s="37">
        <v>42475</v>
      </c>
      <c r="H10850" s="13">
        <v>42479</v>
      </c>
      <c r="I10850" s="21">
        <v>4</v>
      </c>
      <c r="J10850" s="43" t="s">
        <v>1483</v>
      </c>
      <c r="K10850" s="21">
        <f t="shared" si="338"/>
        <v>2016</v>
      </c>
      <c r="L10850" s="24">
        <f t="shared" si="339"/>
        <v>2</v>
      </c>
      <c r="M10850" s="11" t="s">
        <v>14</v>
      </c>
      <c r="N10850" s="11" t="s">
        <v>15</v>
      </c>
      <c r="O10850" s="11" t="str">
        <f>VLOOKUP(E10850,State_Code_Name!$B$1:$C$52,2,0)</f>
        <v>New Jersey</v>
      </c>
    </row>
    <row r="10851" spans="1:15" x14ac:dyDescent="0.3">
      <c r="A10851" s="11">
        <v>2077892</v>
      </c>
      <c r="B10851" s="12" t="s">
        <v>11</v>
      </c>
      <c r="C10851" s="12" t="s">
        <v>16</v>
      </c>
      <c r="D10851" s="12" t="s">
        <v>21</v>
      </c>
      <c r="E10851" s="11" t="s">
        <v>52</v>
      </c>
      <c r="F10851" s="11" t="s">
        <v>19</v>
      </c>
      <c r="G10851" s="37">
        <v>42604</v>
      </c>
      <c r="H10851" s="13">
        <v>42604</v>
      </c>
      <c r="I10851" s="21">
        <v>0</v>
      </c>
      <c r="J10851" s="43" t="s">
        <v>1482</v>
      </c>
      <c r="K10851" s="21">
        <f t="shared" si="338"/>
        <v>2016</v>
      </c>
      <c r="L10851" s="24">
        <f t="shared" si="339"/>
        <v>3</v>
      </c>
      <c r="M10851" s="11" t="s">
        <v>14</v>
      </c>
      <c r="N10851" s="11" t="s">
        <v>14</v>
      </c>
      <c r="O10851" s="11" t="str">
        <f>VLOOKUP(E10851,State_Code_Name!$B$1:$C$52,2,0)</f>
        <v>Washington</v>
      </c>
    </row>
    <row r="10852" spans="1:15" x14ac:dyDescent="0.3">
      <c r="A10852" s="11">
        <v>757030</v>
      </c>
      <c r="B10852" s="12" t="s">
        <v>48</v>
      </c>
      <c r="C10852" s="12" t="s">
        <v>27</v>
      </c>
      <c r="D10852" s="12" t="s">
        <v>79</v>
      </c>
      <c r="E10852" s="11" t="s">
        <v>36</v>
      </c>
      <c r="F10852" s="11" t="s">
        <v>19</v>
      </c>
      <c r="G10852" s="37">
        <v>41711</v>
      </c>
      <c r="H10852" s="13">
        <v>41711</v>
      </c>
      <c r="I10852" s="21">
        <v>0</v>
      </c>
      <c r="J10852" s="43" t="s">
        <v>1476</v>
      </c>
      <c r="K10852" s="21">
        <f t="shared" si="338"/>
        <v>2014</v>
      </c>
      <c r="L10852" s="24">
        <f t="shared" si="339"/>
        <v>1</v>
      </c>
      <c r="M10852" s="11" t="s">
        <v>15</v>
      </c>
      <c r="N10852" s="11" t="s">
        <v>14</v>
      </c>
      <c r="O10852" s="11" t="str">
        <f>VLOOKUP(E10852,State_Code_Name!$B$1:$C$52,2,0)</f>
        <v>Florida</v>
      </c>
    </row>
    <row r="10853" spans="1:15" x14ac:dyDescent="0.3">
      <c r="A10853" s="11">
        <v>1011457</v>
      </c>
      <c r="B10853" s="12" t="s">
        <v>11</v>
      </c>
      <c r="C10853" s="12" t="s">
        <v>16</v>
      </c>
      <c r="D10853" s="12" t="s">
        <v>25</v>
      </c>
      <c r="E10853" s="11" t="s">
        <v>52</v>
      </c>
      <c r="F10853" s="11" t="s">
        <v>19</v>
      </c>
      <c r="G10853" s="37">
        <v>41884</v>
      </c>
      <c r="H10853" s="13">
        <v>41884</v>
      </c>
      <c r="I10853" s="21">
        <v>0</v>
      </c>
      <c r="J10853" s="43" t="s">
        <v>1480</v>
      </c>
      <c r="K10853" s="21">
        <f t="shared" si="338"/>
        <v>2014</v>
      </c>
      <c r="L10853" s="24">
        <f t="shared" si="339"/>
        <v>3</v>
      </c>
      <c r="M10853" s="11" t="s">
        <v>14</v>
      </c>
      <c r="N10853" s="11" t="s">
        <v>15</v>
      </c>
      <c r="O10853" s="11" t="str">
        <f>VLOOKUP(E10853,State_Code_Name!$B$1:$C$52,2,0)</f>
        <v>Washington</v>
      </c>
    </row>
    <row r="10854" spans="1:15" x14ac:dyDescent="0.3">
      <c r="A10854" s="11">
        <v>225307</v>
      </c>
      <c r="B10854" s="12" t="s">
        <v>59</v>
      </c>
      <c r="C10854" s="12" t="s">
        <v>16</v>
      </c>
      <c r="D10854" s="12" t="s">
        <v>21</v>
      </c>
      <c r="E10854" s="11" t="s">
        <v>121</v>
      </c>
      <c r="F10854" s="11" t="s">
        <v>58</v>
      </c>
      <c r="G10854" s="37">
        <v>41283</v>
      </c>
      <c r="H10854" s="13">
        <v>41283</v>
      </c>
      <c r="I10854" s="21">
        <v>0</v>
      </c>
      <c r="J10854" s="43" t="s">
        <v>1474</v>
      </c>
      <c r="K10854" s="21">
        <f t="shared" si="338"/>
        <v>2013</v>
      </c>
      <c r="L10854" s="24">
        <f t="shared" si="339"/>
        <v>1</v>
      </c>
      <c r="M10854" s="11" t="s">
        <v>14</v>
      </c>
      <c r="N10854" s="11" t="s">
        <v>14</v>
      </c>
      <c r="O10854" s="11" t="str">
        <f>VLOOKUP(E10854,State_Code_Name!$B$1:$C$52,2,0)</f>
        <v>Oregon</v>
      </c>
    </row>
    <row r="10855" spans="1:15" x14ac:dyDescent="0.3">
      <c r="A10855" s="11">
        <v>1855738</v>
      </c>
      <c r="B10855" s="12" t="s">
        <v>61</v>
      </c>
      <c r="C10855" s="12" t="s">
        <v>53</v>
      </c>
      <c r="D10855" s="12" t="s">
        <v>54</v>
      </c>
      <c r="E10855" s="11" t="s">
        <v>113</v>
      </c>
      <c r="F10855" s="11" t="s">
        <v>19</v>
      </c>
      <c r="G10855" s="37">
        <v>42459</v>
      </c>
      <c r="H10855" s="13">
        <v>42459</v>
      </c>
      <c r="I10855" s="21">
        <v>0</v>
      </c>
      <c r="J10855" s="43" t="s">
        <v>1476</v>
      </c>
      <c r="K10855" s="21">
        <f t="shared" si="338"/>
        <v>2016</v>
      </c>
      <c r="L10855" s="24">
        <f t="shared" si="339"/>
        <v>1</v>
      </c>
      <c r="M10855" s="11" t="s">
        <v>14</v>
      </c>
      <c r="N10855" s="11" t="s">
        <v>15</v>
      </c>
      <c r="O10855" s="11" t="str">
        <f>VLOOKUP(E10855,State_Code_Name!$B$1:$C$52,2,0)</f>
        <v>South Carolina</v>
      </c>
    </row>
    <row r="10856" spans="1:15" x14ac:dyDescent="0.3">
      <c r="A10856" s="11">
        <v>443217</v>
      </c>
      <c r="B10856" s="12" t="s">
        <v>1440</v>
      </c>
      <c r="C10856" s="12" t="s">
        <v>62</v>
      </c>
      <c r="D10856" s="12" t="s">
        <v>63</v>
      </c>
      <c r="E10856" s="11" t="s">
        <v>43</v>
      </c>
      <c r="F10856" s="11" t="s">
        <v>19</v>
      </c>
      <c r="G10856" s="37">
        <v>41451</v>
      </c>
      <c r="H10856" s="13">
        <v>41452</v>
      </c>
      <c r="I10856" s="21">
        <v>1</v>
      </c>
      <c r="J10856" s="43" t="s">
        <v>1477</v>
      </c>
      <c r="K10856" s="21">
        <f t="shared" si="338"/>
        <v>2013</v>
      </c>
      <c r="L10856" s="24">
        <f t="shared" si="339"/>
        <v>2</v>
      </c>
      <c r="M10856" s="11" t="s">
        <v>14</v>
      </c>
      <c r="N10856" s="11" t="s">
        <v>15</v>
      </c>
      <c r="O10856" s="11" t="str">
        <f>VLOOKUP(E10856,State_Code_Name!$B$1:$C$52,2,0)</f>
        <v>North Carolina</v>
      </c>
    </row>
    <row r="10857" spans="1:15" x14ac:dyDescent="0.3">
      <c r="A10857" s="11">
        <v>1786190</v>
      </c>
      <c r="B10857" s="12" t="s">
        <v>55</v>
      </c>
      <c r="C10857" s="12" t="s">
        <v>53</v>
      </c>
      <c r="D10857" s="12" t="s">
        <v>54</v>
      </c>
      <c r="E10857" s="11" t="s">
        <v>47</v>
      </c>
      <c r="F10857" s="11" t="s">
        <v>19</v>
      </c>
      <c r="G10857" s="37">
        <v>42412</v>
      </c>
      <c r="H10857" s="13">
        <v>42412</v>
      </c>
      <c r="I10857" s="21">
        <v>0</v>
      </c>
      <c r="J10857" s="43" t="s">
        <v>1478</v>
      </c>
      <c r="K10857" s="21">
        <f t="shared" si="338"/>
        <v>2016</v>
      </c>
      <c r="L10857" s="24">
        <f t="shared" si="339"/>
        <v>1</v>
      </c>
      <c r="M10857" s="11" t="s">
        <v>14</v>
      </c>
      <c r="N10857" s="11" t="s">
        <v>15</v>
      </c>
      <c r="O10857" s="11" t="str">
        <f>VLOOKUP(E10857,State_Code_Name!$B$1:$C$52,2,0)</f>
        <v>Pennsylvania</v>
      </c>
    </row>
    <row r="10858" spans="1:15" x14ac:dyDescent="0.3">
      <c r="A10858" s="11">
        <v>2038551</v>
      </c>
      <c r="B10858" s="12" t="s">
        <v>31</v>
      </c>
      <c r="C10858" s="12" t="s">
        <v>16</v>
      </c>
      <c r="D10858" s="12" t="s">
        <v>1442</v>
      </c>
      <c r="E10858" s="11" t="s">
        <v>18</v>
      </c>
      <c r="F10858" s="11" t="s">
        <v>19</v>
      </c>
      <c r="G10858" s="37">
        <v>42581</v>
      </c>
      <c r="H10858" s="13">
        <v>42581</v>
      </c>
      <c r="I10858" s="21">
        <v>0</v>
      </c>
      <c r="J10858" s="43" t="s">
        <v>1481</v>
      </c>
      <c r="K10858" s="21">
        <f t="shared" si="338"/>
        <v>2016</v>
      </c>
      <c r="L10858" s="24">
        <f t="shared" si="339"/>
        <v>3</v>
      </c>
      <c r="M10858" s="11" t="s">
        <v>14</v>
      </c>
      <c r="N10858" s="11" t="s">
        <v>15</v>
      </c>
      <c r="O10858" s="11" t="str">
        <f>VLOOKUP(E10858,State_Code_Name!$B$1:$C$52,2,0)</f>
        <v>California</v>
      </c>
    </row>
    <row r="10859" spans="1:15" x14ac:dyDescent="0.3">
      <c r="A10859" s="11">
        <v>932353</v>
      </c>
      <c r="B10859" s="12" t="s">
        <v>97</v>
      </c>
      <c r="C10859" s="12" t="s">
        <v>53</v>
      </c>
      <c r="D10859" s="12" t="s">
        <v>102</v>
      </c>
      <c r="E10859" s="11" t="s">
        <v>32</v>
      </c>
      <c r="F10859" s="11" t="s">
        <v>19</v>
      </c>
      <c r="G10859" s="37">
        <v>41830</v>
      </c>
      <c r="H10859" s="13">
        <v>41830</v>
      </c>
      <c r="I10859" s="21">
        <v>0</v>
      </c>
      <c r="J10859" s="43" t="s">
        <v>1481</v>
      </c>
      <c r="K10859" s="21">
        <f t="shared" si="338"/>
        <v>2014</v>
      </c>
      <c r="L10859" s="24">
        <f t="shared" si="339"/>
        <v>3</v>
      </c>
      <c r="M10859" s="11" t="s">
        <v>14</v>
      </c>
      <c r="N10859" s="11" t="s">
        <v>15</v>
      </c>
      <c r="O10859" s="11" t="str">
        <f>VLOOKUP(E10859,State_Code_Name!$B$1:$C$52,2,0)</f>
        <v>Texas</v>
      </c>
    </row>
    <row r="10860" spans="1:15" x14ac:dyDescent="0.3">
      <c r="A10860" s="11">
        <v>679829</v>
      </c>
      <c r="B10860" s="12" t="s">
        <v>477</v>
      </c>
      <c r="C10860" s="12" t="s">
        <v>33</v>
      </c>
      <c r="D10860" s="12" t="s">
        <v>45</v>
      </c>
      <c r="E10860" s="11" t="s">
        <v>67</v>
      </c>
      <c r="F10860" s="11" t="s">
        <v>13</v>
      </c>
      <c r="G10860" s="37">
        <v>41661</v>
      </c>
      <c r="H10860" s="13">
        <v>41668</v>
      </c>
      <c r="I10860" s="21">
        <v>7</v>
      </c>
      <c r="J10860" s="43" t="s">
        <v>1474</v>
      </c>
      <c r="K10860" s="21">
        <f t="shared" si="338"/>
        <v>2014</v>
      </c>
      <c r="L10860" s="24">
        <f t="shared" si="339"/>
        <v>1</v>
      </c>
      <c r="M10860" s="11" t="s">
        <v>14</v>
      </c>
      <c r="N10860" s="11" t="s">
        <v>15</v>
      </c>
      <c r="O10860" s="11" t="str">
        <f>VLOOKUP(E10860,State_Code_Name!$B$1:$C$52,2,0)</f>
        <v>Michigan</v>
      </c>
    </row>
    <row r="10861" spans="1:15" x14ac:dyDescent="0.3">
      <c r="A10861" s="11">
        <v>1111149</v>
      </c>
      <c r="B10861" s="12" t="s">
        <v>39</v>
      </c>
      <c r="C10861" s="12" t="s">
        <v>16</v>
      </c>
      <c r="D10861" s="12" t="s">
        <v>21</v>
      </c>
      <c r="E10861" s="11" t="s">
        <v>18</v>
      </c>
      <c r="F10861" s="11" t="s">
        <v>19</v>
      </c>
      <c r="G10861" s="37">
        <v>41954</v>
      </c>
      <c r="H10861" s="13">
        <v>41958</v>
      </c>
      <c r="I10861" s="21">
        <v>4</v>
      </c>
      <c r="J10861" s="43" t="s">
        <v>1479</v>
      </c>
      <c r="K10861" s="21">
        <f t="shared" si="338"/>
        <v>2014</v>
      </c>
      <c r="L10861" s="24">
        <f t="shared" si="339"/>
        <v>4</v>
      </c>
      <c r="M10861" s="11" t="s">
        <v>14</v>
      </c>
      <c r="N10861" s="11" t="s">
        <v>14</v>
      </c>
      <c r="O10861" s="11" t="str">
        <f>VLOOKUP(E10861,State_Code_Name!$B$1:$C$52,2,0)</f>
        <v>California</v>
      </c>
    </row>
    <row r="10862" spans="1:15" x14ac:dyDescent="0.3">
      <c r="A10862" s="11">
        <v>1653772</v>
      </c>
      <c r="B10862" s="12" t="s">
        <v>604</v>
      </c>
      <c r="C10862" s="12" t="s">
        <v>16</v>
      </c>
      <c r="D10862" s="12" t="s">
        <v>21</v>
      </c>
      <c r="E10862" s="11" t="s">
        <v>183</v>
      </c>
      <c r="F10862" s="11" t="s">
        <v>303</v>
      </c>
      <c r="G10862" s="37">
        <v>42321</v>
      </c>
      <c r="H10862" s="13">
        <v>42325</v>
      </c>
      <c r="I10862" s="21">
        <v>4</v>
      </c>
      <c r="J10862" s="43" t="s">
        <v>1479</v>
      </c>
      <c r="K10862" s="21">
        <f t="shared" si="338"/>
        <v>2015</v>
      </c>
      <c r="L10862" s="24">
        <f t="shared" si="339"/>
        <v>4</v>
      </c>
      <c r="M10862" s="11" t="s">
        <v>14</v>
      </c>
      <c r="N10862" s="11" t="s">
        <v>15</v>
      </c>
      <c r="O10862" s="11" t="str">
        <f>VLOOKUP(E10862,State_Code_Name!$B$1:$C$52,2,0)</f>
        <v>Mississippi</v>
      </c>
    </row>
    <row r="10863" spans="1:15" x14ac:dyDescent="0.3">
      <c r="A10863" s="11">
        <v>389911</v>
      </c>
      <c r="B10863" s="12" t="s">
        <v>48</v>
      </c>
      <c r="C10863" s="12" t="s">
        <v>27</v>
      </c>
      <c r="D10863" s="12" t="s">
        <v>28</v>
      </c>
      <c r="E10863" s="11" t="s">
        <v>12</v>
      </c>
      <c r="F10863" s="11" t="s">
        <v>303</v>
      </c>
      <c r="G10863" s="37">
        <v>41388</v>
      </c>
      <c r="H10863" s="13">
        <v>41389</v>
      </c>
      <c r="I10863" s="21">
        <v>1</v>
      </c>
      <c r="J10863" s="43" t="s">
        <v>1483</v>
      </c>
      <c r="K10863" s="21">
        <f t="shared" si="338"/>
        <v>2013</v>
      </c>
      <c r="L10863" s="24">
        <f t="shared" si="339"/>
        <v>2</v>
      </c>
      <c r="M10863" s="11" t="s">
        <v>14</v>
      </c>
      <c r="N10863" s="11" t="s">
        <v>15</v>
      </c>
      <c r="O10863" s="11" t="str">
        <f>VLOOKUP(E10863,State_Code_Name!$B$1:$C$52,2,0)</f>
        <v>Virginia</v>
      </c>
    </row>
    <row r="10864" spans="1:15" x14ac:dyDescent="0.3">
      <c r="A10864" s="11">
        <v>358484</v>
      </c>
      <c r="B10864" s="12" t="s">
        <v>31</v>
      </c>
      <c r="C10864" s="12" t="s">
        <v>37</v>
      </c>
      <c r="D10864" s="12" t="s">
        <v>1444</v>
      </c>
      <c r="E10864" s="11" t="s">
        <v>26</v>
      </c>
      <c r="F10864" s="11" t="s">
        <v>19</v>
      </c>
      <c r="G10864" s="37">
        <v>41351</v>
      </c>
      <c r="H10864" s="13">
        <v>41351</v>
      </c>
      <c r="I10864" s="21">
        <v>0</v>
      </c>
      <c r="J10864" s="43" t="s">
        <v>1476</v>
      </c>
      <c r="K10864" s="21">
        <f t="shared" si="338"/>
        <v>2013</v>
      </c>
      <c r="L10864" s="24">
        <f t="shared" si="339"/>
        <v>1</v>
      </c>
      <c r="M10864" s="11" t="s">
        <v>14</v>
      </c>
      <c r="N10864" s="11" t="s">
        <v>15</v>
      </c>
      <c r="O10864" s="11" t="str">
        <f>VLOOKUP(E10864,State_Code_Name!$B$1:$C$52,2,0)</f>
        <v>Georgia</v>
      </c>
    </row>
    <row r="10865" spans="1:15" x14ac:dyDescent="0.3">
      <c r="A10865" s="11">
        <v>1689140</v>
      </c>
      <c r="B10865" s="12" t="s">
        <v>216</v>
      </c>
      <c r="C10865" s="12" t="s">
        <v>27</v>
      </c>
      <c r="D10865" s="12" t="s">
        <v>28</v>
      </c>
      <c r="E10865" s="11" t="s">
        <v>49</v>
      </c>
      <c r="F10865" s="11" t="s">
        <v>19</v>
      </c>
      <c r="G10865" s="37">
        <v>42347</v>
      </c>
      <c r="H10865" s="13">
        <v>42347</v>
      </c>
      <c r="I10865" s="21">
        <v>0</v>
      </c>
      <c r="J10865" s="43" t="s">
        <v>1475</v>
      </c>
      <c r="K10865" s="21">
        <f t="shared" si="338"/>
        <v>2015</v>
      </c>
      <c r="L10865" s="24">
        <f t="shared" si="339"/>
        <v>4</v>
      </c>
      <c r="M10865" s="11" t="s">
        <v>14</v>
      </c>
      <c r="N10865" s="11" t="s">
        <v>14</v>
      </c>
      <c r="O10865" s="11" t="str">
        <f>VLOOKUP(E10865,State_Code_Name!$B$1:$C$52,2,0)</f>
        <v>New Jersey</v>
      </c>
    </row>
    <row r="10866" spans="1:15" x14ac:dyDescent="0.3">
      <c r="A10866" s="11">
        <v>700513</v>
      </c>
      <c r="B10866" s="12" t="s">
        <v>69</v>
      </c>
      <c r="C10866" s="12" t="s">
        <v>37</v>
      </c>
      <c r="D10866" s="12" t="s">
        <v>120</v>
      </c>
      <c r="E10866" s="11" t="s">
        <v>52</v>
      </c>
      <c r="F10866" s="11" t="s">
        <v>303</v>
      </c>
      <c r="G10866" s="37">
        <v>41675</v>
      </c>
      <c r="H10866" s="13">
        <v>41677</v>
      </c>
      <c r="I10866" s="21">
        <v>2</v>
      </c>
      <c r="J10866" s="43" t="s">
        <v>1478</v>
      </c>
      <c r="K10866" s="21">
        <f t="shared" si="338"/>
        <v>2014</v>
      </c>
      <c r="L10866" s="24">
        <f t="shared" si="339"/>
        <v>1</v>
      </c>
      <c r="M10866" s="11" t="s">
        <v>14</v>
      </c>
      <c r="N10866" s="11" t="s">
        <v>15</v>
      </c>
      <c r="O10866" s="11" t="str">
        <f>VLOOKUP(E10866,State_Code_Name!$B$1:$C$52,2,0)</f>
        <v>Washington</v>
      </c>
    </row>
    <row r="10867" spans="1:15" x14ac:dyDescent="0.3">
      <c r="A10867" s="11">
        <v>1244923</v>
      </c>
      <c r="B10867" s="12" t="s">
        <v>449</v>
      </c>
      <c r="C10867" s="12" t="s">
        <v>16</v>
      </c>
      <c r="D10867" s="12" t="s">
        <v>21</v>
      </c>
      <c r="E10867" s="11" t="s">
        <v>32</v>
      </c>
      <c r="F10867" s="11" t="s">
        <v>303</v>
      </c>
      <c r="G10867" s="37">
        <v>42053</v>
      </c>
      <c r="H10867" s="13">
        <v>42059</v>
      </c>
      <c r="I10867" s="21">
        <v>6</v>
      </c>
      <c r="J10867" s="43" t="s">
        <v>1478</v>
      </c>
      <c r="K10867" s="21">
        <f t="shared" si="338"/>
        <v>2015</v>
      </c>
      <c r="L10867" s="24">
        <f t="shared" si="339"/>
        <v>1</v>
      </c>
      <c r="M10867" s="11" t="s">
        <v>14</v>
      </c>
      <c r="N10867" s="11" t="s">
        <v>15</v>
      </c>
      <c r="O10867" s="11" t="str">
        <f>VLOOKUP(E10867,State_Code_Name!$B$1:$C$52,2,0)</f>
        <v>Texas</v>
      </c>
    </row>
    <row r="10868" spans="1:15" x14ac:dyDescent="0.3">
      <c r="A10868" s="11">
        <v>434839</v>
      </c>
      <c r="B10868" s="12" t="s">
        <v>22</v>
      </c>
      <c r="C10868" s="12" t="s">
        <v>27</v>
      </c>
      <c r="D10868" s="12" t="s">
        <v>57</v>
      </c>
      <c r="E10868" s="11" t="s">
        <v>49</v>
      </c>
      <c r="F10868" s="11" t="s">
        <v>303</v>
      </c>
      <c r="G10868" s="37">
        <v>41442</v>
      </c>
      <c r="H10868" s="13">
        <v>41444</v>
      </c>
      <c r="I10868" s="21">
        <v>2</v>
      </c>
      <c r="J10868" s="43" t="s">
        <v>1477</v>
      </c>
      <c r="K10868" s="21">
        <f t="shared" si="338"/>
        <v>2013</v>
      </c>
      <c r="L10868" s="24">
        <f t="shared" si="339"/>
        <v>2</v>
      </c>
      <c r="M10868" s="11" t="s">
        <v>14</v>
      </c>
      <c r="N10868" s="11" t="s">
        <v>15</v>
      </c>
      <c r="O10868" s="11" t="str">
        <f>VLOOKUP(E10868,State_Code_Name!$B$1:$C$52,2,0)</f>
        <v>New Jersey</v>
      </c>
    </row>
    <row r="10869" spans="1:15" x14ac:dyDescent="0.3">
      <c r="A10869" s="11">
        <v>1449604</v>
      </c>
      <c r="B10869" s="12" t="s">
        <v>44</v>
      </c>
      <c r="C10869" s="12" t="s">
        <v>16</v>
      </c>
      <c r="D10869" s="12" t="s">
        <v>17</v>
      </c>
      <c r="E10869" s="11" t="s">
        <v>23</v>
      </c>
      <c r="F10869" s="11" t="s">
        <v>19</v>
      </c>
      <c r="G10869" s="37">
        <v>42187</v>
      </c>
      <c r="H10869" s="13">
        <v>42187</v>
      </c>
      <c r="I10869" s="21">
        <v>0</v>
      </c>
      <c r="J10869" s="43" t="s">
        <v>1481</v>
      </c>
      <c r="K10869" s="21">
        <f t="shared" si="338"/>
        <v>2015</v>
      </c>
      <c r="L10869" s="24">
        <f t="shared" si="339"/>
        <v>3</v>
      </c>
      <c r="M10869" s="11" t="s">
        <v>14</v>
      </c>
      <c r="N10869" s="11" t="s">
        <v>15</v>
      </c>
      <c r="O10869" s="11" t="str">
        <f>VLOOKUP(E10869,State_Code_Name!$B$1:$C$52,2,0)</f>
        <v>New York</v>
      </c>
    </row>
    <row r="10870" spans="1:15" x14ac:dyDescent="0.3">
      <c r="A10870" s="11">
        <v>1852669</v>
      </c>
      <c r="B10870" s="12" t="s">
        <v>48</v>
      </c>
      <c r="C10870" s="12" t="s">
        <v>27</v>
      </c>
      <c r="D10870" s="12" t="s">
        <v>28</v>
      </c>
      <c r="E10870" s="11" t="s">
        <v>23</v>
      </c>
      <c r="F10870" s="11" t="s">
        <v>303</v>
      </c>
      <c r="G10870" s="37">
        <v>42457</v>
      </c>
      <c r="H10870" s="13">
        <v>42459</v>
      </c>
      <c r="I10870" s="21">
        <v>2</v>
      </c>
      <c r="J10870" s="43" t="s">
        <v>1476</v>
      </c>
      <c r="K10870" s="21">
        <f t="shared" si="338"/>
        <v>2016</v>
      </c>
      <c r="L10870" s="24">
        <f t="shared" si="339"/>
        <v>1</v>
      </c>
      <c r="M10870" s="11" t="s">
        <v>14</v>
      </c>
      <c r="N10870" s="11" t="s">
        <v>15</v>
      </c>
      <c r="O10870" s="11" t="str">
        <f>VLOOKUP(E10870,State_Code_Name!$B$1:$C$52,2,0)</f>
        <v>New York</v>
      </c>
    </row>
    <row r="10871" spans="1:15" x14ac:dyDescent="0.3">
      <c r="A10871" s="11">
        <v>1837380</v>
      </c>
      <c r="B10871" s="12" t="s">
        <v>95</v>
      </c>
      <c r="C10871" s="12" t="s">
        <v>16</v>
      </c>
      <c r="D10871" s="12" t="s">
        <v>25</v>
      </c>
      <c r="E10871" s="11" t="s">
        <v>23</v>
      </c>
      <c r="F10871" s="11" t="s">
        <v>19</v>
      </c>
      <c r="G10871" s="37">
        <v>42446</v>
      </c>
      <c r="H10871" s="13">
        <v>42446</v>
      </c>
      <c r="I10871" s="21">
        <v>0</v>
      </c>
      <c r="J10871" s="43" t="s">
        <v>1476</v>
      </c>
      <c r="K10871" s="21">
        <f t="shared" si="338"/>
        <v>2016</v>
      </c>
      <c r="L10871" s="24">
        <f t="shared" si="339"/>
        <v>1</v>
      </c>
      <c r="M10871" s="11" t="s">
        <v>14</v>
      </c>
      <c r="N10871" s="11" t="s">
        <v>14</v>
      </c>
      <c r="O10871" s="11" t="str">
        <f>VLOOKUP(E10871,State_Code_Name!$B$1:$C$52,2,0)</f>
        <v>New York</v>
      </c>
    </row>
    <row r="10872" spans="1:15" x14ac:dyDescent="0.3">
      <c r="A10872" s="11">
        <v>2001760</v>
      </c>
      <c r="B10872" s="12" t="s">
        <v>1318</v>
      </c>
      <c r="C10872" s="12" t="s">
        <v>33</v>
      </c>
      <c r="D10872" s="12" t="s">
        <v>45</v>
      </c>
      <c r="E10872" s="11"/>
      <c r="F10872" s="11" t="s">
        <v>19</v>
      </c>
      <c r="G10872" s="37">
        <v>42558</v>
      </c>
      <c r="H10872" s="13">
        <v>42597</v>
      </c>
      <c r="I10872" s="21">
        <v>39</v>
      </c>
      <c r="J10872" s="43" t="s">
        <v>1481</v>
      </c>
      <c r="K10872" s="21">
        <f t="shared" si="338"/>
        <v>2016</v>
      </c>
      <c r="L10872" s="24">
        <f t="shared" si="339"/>
        <v>3</v>
      </c>
      <c r="M10872" s="11" t="s">
        <v>14</v>
      </c>
      <c r="N10872" s="11" t="s">
        <v>14</v>
      </c>
      <c r="O10872" s="11" t="e">
        <f>VLOOKUP(E10872,State_Code_Name!$B$1:$C$52,2,0)</f>
        <v>#N/A</v>
      </c>
    </row>
    <row r="10873" spans="1:15" x14ac:dyDescent="0.3">
      <c r="A10873" s="11">
        <v>1179889</v>
      </c>
      <c r="B10873" s="12" t="s">
        <v>61</v>
      </c>
      <c r="C10873" s="12" t="s">
        <v>53</v>
      </c>
      <c r="D10873" s="12" t="s">
        <v>102</v>
      </c>
      <c r="E10873" s="11" t="s">
        <v>122</v>
      </c>
      <c r="F10873" s="11" t="s">
        <v>19</v>
      </c>
      <c r="G10873" s="37">
        <v>42008</v>
      </c>
      <c r="H10873" s="13">
        <v>42008</v>
      </c>
      <c r="I10873" s="21">
        <v>0</v>
      </c>
      <c r="J10873" s="43" t="s">
        <v>1474</v>
      </c>
      <c r="K10873" s="21">
        <f t="shared" si="338"/>
        <v>2015</v>
      </c>
      <c r="L10873" s="24">
        <f t="shared" si="339"/>
        <v>1</v>
      </c>
      <c r="M10873" s="11" t="s">
        <v>14</v>
      </c>
      <c r="N10873" s="11" t="s">
        <v>14</v>
      </c>
      <c r="O10873" s="11" t="str">
        <f>VLOOKUP(E10873,State_Code_Name!$B$1:$C$52,2,0)</f>
        <v>Maryland</v>
      </c>
    </row>
    <row r="10874" spans="1:15" x14ac:dyDescent="0.3">
      <c r="A10874" s="11">
        <v>343843</v>
      </c>
      <c r="B10874" s="12" t="s">
        <v>59</v>
      </c>
      <c r="C10874" s="12" t="s">
        <v>37</v>
      </c>
      <c r="D10874" s="12" t="s">
        <v>50</v>
      </c>
      <c r="E10874" s="11" t="s">
        <v>128</v>
      </c>
      <c r="F10874" s="11" t="s">
        <v>13</v>
      </c>
      <c r="G10874" s="37">
        <v>41339</v>
      </c>
      <c r="H10874" s="13">
        <v>41340</v>
      </c>
      <c r="I10874" s="21">
        <v>1</v>
      </c>
      <c r="J10874" s="43" t="s">
        <v>1476</v>
      </c>
      <c r="K10874" s="21">
        <f t="shared" si="338"/>
        <v>2013</v>
      </c>
      <c r="L10874" s="24">
        <f t="shared" si="339"/>
        <v>1</v>
      </c>
      <c r="M10874" s="11" t="s">
        <v>14</v>
      </c>
      <c r="N10874" s="11" t="s">
        <v>15</v>
      </c>
      <c r="O10874" s="11" t="str">
        <f>VLOOKUP(E10874,State_Code_Name!$B$1:$C$52,2,0)</f>
        <v>Montana</v>
      </c>
    </row>
    <row r="10875" spans="1:15" x14ac:dyDescent="0.3">
      <c r="A10875" s="11">
        <v>1000818</v>
      </c>
      <c r="B10875" s="12" t="s">
        <v>44</v>
      </c>
      <c r="C10875" s="12" t="s">
        <v>37</v>
      </c>
      <c r="D10875" s="12" t="s">
        <v>81</v>
      </c>
      <c r="E10875" s="11" t="s">
        <v>98</v>
      </c>
      <c r="F10875" s="11" t="s">
        <v>303</v>
      </c>
      <c r="G10875" s="37">
        <v>41877</v>
      </c>
      <c r="H10875" s="13">
        <v>41879</v>
      </c>
      <c r="I10875" s="21">
        <v>2</v>
      </c>
      <c r="J10875" s="43" t="s">
        <v>1482</v>
      </c>
      <c r="K10875" s="21">
        <f t="shared" si="338"/>
        <v>2014</v>
      </c>
      <c r="L10875" s="24">
        <f t="shared" si="339"/>
        <v>3</v>
      </c>
      <c r="M10875" s="11" t="s">
        <v>14</v>
      </c>
      <c r="N10875" s="11" t="s">
        <v>15</v>
      </c>
      <c r="O10875" s="11" t="str">
        <f>VLOOKUP(E10875,State_Code_Name!$B$1:$C$52,2,0)</f>
        <v>Colorado</v>
      </c>
    </row>
    <row r="10876" spans="1:15" x14ac:dyDescent="0.3">
      <c r="A10876" s="11">
        <v>1935388</v>
      </c>
      <c r="B10876" s="12" t="s">
        <v>74</v>
      </c>
      <c r="C10876" s="12" t="s">
        <v>27</v>
      </c>
      <c r="D10876" s="12" t="s">
        <v>57</v>
      </c>
      <c r="E10876" s="11" t="s">
        <v>23</v>
      </c>
      <c r="F10876" s="11" t="s">
        <v>303</v>
      </c>
      <c r="G10876" s="37">
        <v>42510</v>
      </c>
      <c r="H10876" s="13">
        <v>42520</v>
      </c>
      <c r="I10876" s="21">
        <v>10</v>
      </c>
      <c r="J10876" s="43" t="s">
        <v>1471</v>
      </c>
      <c r="K10876" s="21">
        <f t="shared" si="338"/>
        <v>2016</v>
      </c>
      <c r="L10876" s="24">
        <f t="shared" si="339"/>
        <v>2</v>
      </c>
      <c r="M10876" s="11" t="s">
        <v>14</v>
      </c>
      <c r="N10876" s="11" t="s">
        <v>14</v>
      </c>
      <c r="O10876" s="11" t="str">
        <f>VLOOKUP(E10876,State_Code_Name!$B$1:$C$52,2,0)</f>
        <v>New York</v>
      </c>
    </row>
    <row r="10877" spans="1:15" x14ac:dyDescent="0.3">
      <c r="A10877" s="11">
        <v>1708666</v>
      </c>
      <c r="B10877" s="12" t="s">
        <v>1004</v>
      </c>
      <c r="C10877" s="12" t="s">
        <v>33</v>
      </c>
      <c r="D10877" s="12" t="s">
        <v>1441</v>
      </c>
      <c r="E10877" s="11" t="s">
        <v>73</v>
      </c>
      <c r="F10877" s="11" t="s">
        <v>19</v>
      </c>
      <c r="G10877" s="37">
        <v>42357</v>
      </c>
      <c r="H10877" s="13">
        <v>42357</v>
      </c>
      <c r="I10877" s="21">
        <v>0</v>
      </c>
      <c r="J10877" s="43" t="s">
        <v>1475</v>
      </c>
      <c r="K10877" s="21">
        <f t="shared" si="338"/>
        <v>2015</v>
      </c>
      <c r="L10877" s="24">
        <f t="shared" si="339"/>
        <v>4</v>
      </c>
      <c r="M10877" s="11" t="s">
        <v>14</v>
      </c>
      <c r="N10877" s="11" t="s">
        <v>15</v>
      </c>
      <c r="O10877" s="11" t="str">
        <f>VLOOKUP(E10877,State_Code_Name!$B$1:$C$52,2,0)</f>
        <v>Kentucky</v>
      </c>
    </row>
    <row r="10878" spans="1:15" x14ac:dyDescent="0.3">
      <c r="A10878" s="11">
        <v>225256</v>
      </c>
      <c r="B10878" s="12" t="s">
        <v>426</v>
      </c>
      <c r="C10878" s="12" t="s">
        <v>16</v>
      </c>
      <c r="D10878" s="12" t="s">
        <v>17</v>
      </c>
      <c r="E10878" s="11" t="s">
        <v>127</v>
      </c>
      <c r="F10878" s="11" t="s">
        <v>303</v>
      </c>
      <c r="G10878" s="37">
        <v>41283</v>
      </c>
      <c r="H10878" s="13">
        <v>41284</v>
      </c>
      <c r="I10878" s="21">
        <v>1</v>
      </c>
      <c r="J10878" s="43" t="s">
        <v>1474</v>
      </c>
      <c r="K10878" s="21">
        <f t="shared" si="338"/>
        <v>2013</v>
      </c>
      <c r="L10878" s="24">
        <f t="shared" si="339"/>
        <v>1</v>
      </c>
      <c r="M10878" s="11" t="s">
        <v>14</v>
      </c>
      <c r="N10878" s="11" t="s">
        <v>15</v>
      </c>
      <c r="O10878" s="11" t="str">
        <f>VLOOKUP(E10878,State_Code_Name!$B$1:$C$52,2,0)</f>
        <v>Oklahoma</v>
      </c>
    </row>
    <row r="10879" spans="1:15" x14ac:dyDescent="0.3">
      <c r="A10879" s="11">
        <v>1603001</v>
      </c>
      <c r="B10879" s="12" t="s">
        <v>95</v>
      </c>
      <c r="C10879" s="12" t="s">
        <v>37</v>
      </c>
      <c r="D10879" s="12" t="s">
        <v>146</v>
      </c>
      <c r="E10879" s="11" t="s">
        <v>98</v>
      </c>
      <c r="F10879" s="11" t="s">
        <v>19</v>
      </c>
      <c r="G10879" s="37">
        <v>42289</v>
      </c>
      <c r="H10879" s="13">
        <v>42289</v>
      </c>
      <c r="I10879" s="21">
        <v>0</v>
      </c>
      <c r="J10879" s="43" t="s">
        <v>1473</v>
      </c>
      <c r="K10879" s="21">
        <f t="shared" si="338"/>
        <v>2015</v>
      </c>
      <c r="L10879" s="24">
        <f t="shared" si="339"/>
        <v>4</v>
      </c>
      <c r="M10879" s="11" t="s">
        <v>14</v>
      </c>
      <c r="N10879" s="11" t="s">
        <v>15</v>
      </c>
      <c r="O10879" s="11" t="str">
        <f>VLOOKUP(E10879,State_Code_Name!$B$1:$C$52,2,0)</f>
        <v>Colorado</v>
      </c>
    </row>
    <row r="10880" spans="1:15" x14ac:dyDescent="0.3">
      <c r="A10880" s="11">
        <v>1922545</v>
      </c>
      <c r="B10880" s="12" t="s">
        <v>135</v>
      </c>
      <c r="C10880" s="12" t="s">
        <v>27</v>
      </c>
      <c r="D10880" s="12" t="s">
        <v>28</v>
      </c>
      <c r="E10880" s="11" t="s">
        <v>26</v>
      </c>
      <c r="F10880" s="11" t="s">
        <v>19</v>
      </c>
      <c r="G10880" s="37">
        <v>42502</v>
      </c>
      <c r="H10880" s="13">
        <v>42502</v>
      </c>
      <c r="I10880" s="21">
        <v>0</v>
      </c>
      <c r="J10880" s="43" t="s">
        <v>1471</v>
      </c>
      <c r="K10880" s="21">
        <f t="shared" si="338"/>
        <v>2016</v>
      </c>
      <c r="L10880" s="24">
        <f t="shared" si="339"/>
        <v>2</v>
      </c>
      <c r="M10880" s="11" t="s">
        <v>14</v>
      </c>
      <c r="N10880" s="11" t="s">
        <v>15</v>
      </c>
      <c r="O10880" s="11" t="str">
        <f>VLOOKUP(E10880,State_Code_Name!$B$1:$C$52,2,0)</f>
        <v>Georgia</v>
      </c>
    </row>
    <row r="10881" spans="1:15" x14ac:dyDescent="0.3">
      <c r="A10881" s="11">
        <v>1984809</v>
      </c>
      <c r="B10881" s="12" t="s">
        <v>55</v>
      </c>
      <c r="C10881" s="12" t="s">
        <v>53</v>
      </c>
      <c r="D10881" s="12" t="s">
        <v>1439</v>
      </c>
      <c r="E10881" s="11" t="s">
        <v>67</v>
      </c>
      <c r="F10881" s="11" t="s">
        <v>13</v>
      </c>
      <c r="G10881" s="37">
        <v>42545</v>
      </c>
      <c r="H10881" s="13">
        <v>42545</v>
      </c>
      <c r="I10881" s="21">
        <v>0</v>
      </c>
      <c r="J10881" s="43" t="s">
        <v>1477</v>
      </c>
      <c r="K10881" s="21">
        <f t="shared" si="338"/>
        <v>2016</v>
      </c>
      <c r="L10881" s="24">
        <f t="shared" si="339"/>
        <v>2</v>
      </c>
      <c r="M10881" s="11" t="s">
        <v>14</v>
      </c>
      <c r="N10881" s="11" t="s">
        <v>15</v>
      </c>
      <c r="O10881" s="11" t="str">
        <f>VLOOKUP(E10881,State_Code_Name!$B$1:$C$52,2,0)</f>
        <v>Michigan</v>
      </c>
    </row>
    <row r="10882" spans="1:15" x14ac:dyDescent="0.3">
      <c r="A10882" s="11">
        <v>462160</v>
      </c>
      <c r="B10882" s="12" t="s">
        <v>11</v>
      </c>
      <c r="C10882" s="12" t="s">
        <v>27</v>
      </c>
      <c r="D10882" s="12" t="s">
        <v>57</v>
      </c>
      <c r="E10882" s="11" t="s">
        <v>177</v>
      </c>
      <c r="F10882" s="11" t="s">
        <v>303</v>
      </c>
      <c r="G10882" s="37">
        <v>41478</v>
      </c>
      <c r="H10882" s="13">
        <v>41479</v>
      </c>
      <c r="I10882" s="21">
        <v>1</v>
      </c>
      <c r="J10882" s="43" t="s">
        <v>1481</v>
      </c>
      <c r="K10882" s="21">
        <f t="shared" si="338"/>
        <v>2013</v>
      </c>
      <c r="L10882" s="24">
        <f t="shared" si="339"/>
        <v>3</v>
      </c>
      <c r="M10882" s="11" t="s">
        <v>14</v>
      </c>
      <c r="N10882" s="11" t="s">
        <v>15</v>
      </c>
      <c r="O10882" s="11" t="str">
        <f>VLOOKUP(E10882,State_Code_Name!$B$1:$C$52,2,0)</f>
        <v>Utah</v>
      </c>
    </row>
    <row r="10883" spans="1:15" x14ac:dyDescent="0.3">
      <c r="A10883" s="11">
        <v>2095607</v>
      </c>
      <c r="B10883" s="12" t="s">
        <v>51</v>
      </c>
      <c r="C10883" s="12" t="s">
        <v>33</v>
      </c>
      <c r="D10883" s="12" t="s">
        <v>45</v>
      </c>
      <c r="E10883" s="11" t="s">
        <v>43</v>
      </c>
      <c r="F10883" s="11" t="s">
        <v>19</v>
      </c>
      <c r="G10883" s="37">
        <v>42618</v>
      </c>
      <c r="H10883" s="13">
        <v>42618</v>
      </c>
      <c r="I10883" s="21">
        <v>0</v>
      </c>
      <c r="J10883" s="43" t="s">
        <v>1480</v>
      </c>
      <c r="K10883" s="21">
        <f t="shared" ref="K10883:K10946" si="340">YEAR(G10883)</f>
        <v>2016</v>
      </c>
      <c r="L10883" s="24">
        <f t="shared" ref="L10883:L10946" si="341">ROUNDUP(MONTH(G10883)/3,0)</f>
        <v>3</v>
      </c>
      <c r="M10883" s="11" t="s">
        <v>14</v>
      </c>
      <c r="N10883" s="11" t="s">
        <v>15</v>
      </c>
      <c r="O10883" s="11" t="str">
        <f>VLOOKUP(E10883,State_Code_Name!$B$1:$C$52,2,0)</f>
        <v>North Carolina</v>
      </c>
    </row>
    <row r="10884" spans="1:15" x14ac:dyDescent="0.3">
      <c r="A10884" s="11">
        <v>503184</v>
      </c>
      <c r="B10884" s="12" t="s">
        <v>74</v>
      </c>
      <c r="C10884" s="12" t="s">
        <v>27</v>
      </c>
      <c r="D10884" s="12" t="s">
        <v>28</v>
      </c>
      <c r="E10884" s="11" t="s">
        <v>127</v>
      </c>
      <c r="F10884" s="11" t="s">
        <v>303</v>
      </c>
      <c r="G10884" s="37">
        <v>41509</v>
      </c>
      <c r="H10884" s="13">
        <v>41512</v>
      </c>
      <c r="I10884" s="21">
        <v>3</v>
      </c>
      <c r="J10884" s="43" t="s">
        <v>1482</v>
      </c>
      <c r="K10884" s="21">
        <f t="shared" si="340"/>
        <v>2013</v>
      </c>
      <c r="L10884" s="24">
        <f t="shared" si="341"/>
        <v>3</v>
      </c>
      <c r="M10884" s="11" t="s">
        <v>14</v>
      </c>
      <c r="N10884" s="11" t="s">
        <v>14</v>
      </c>
      <c r="O10884" s="11" t="str">
        <f>VLOOKUP(E10884,State_Code_Name!$B$1:$C$52,2,0)</f>
        <v>Oklahoma</v>
      </c>
    </row>
    <row r="10885" spans="1:15" x14ac:dyDescent="0.3">
      <c r="A10885" s="11">
        <v>327866</v>
      </c>
      <c r="B10885" s="12" t="s">
        <v>31</v>
      </c>
      <c r="C10885" s="12" t="s">
        <v>37</v>
      </c>
      <c r="D10885" s="12" t="s">
        <v>1451</v>
      </c>
      <c r="E10885" s="11" t="s">
        <v>23</v>
      </c>
      <c r="F10885" s="11" t="s">
        <v>19</v>
      </c>
      <c r="G10885" s="37">
        <v>41327</v>
      </c>
      <c r="H10885" s="13">
        <v>41330</v>
      </c>
      <c r="I10885" s="21">
        <v>3</v>
      </c>
      <c r="J10885" s="43" t="s">
        <v>1478</v>
      </c>
      <c r="K10885" s="21">
        <f t="shared" si="340"/>
        <v>2013</v>
      </c>
      <c r="L10885" s="24">
        <f t="shared" si="341"/>
        <v>1</v>
      </c>
      <c r="M10885" s="11" t="s">
        <v>14</v>
      </c>
      <c r="N10885" s="11" t="s">
        <v>14</v>
      </c>
      <c r="O10885" s="11" t="str">
        <f>VLOOKUP(E10885,State_Code_Name!$B$1:$C$52,2,0)</f>
        <v>New York</v>
      </c>
    </row>
    <row r="10886" spans="1:15" x14ac:dyDescent="0.3">
      <c r="A10886" s="11">
        <v>1773247</v>
      </c>
      <c r="B10886" s="12" t="s">
        <v>1004</v>
      </c>
      <c r="C10886" s="12" t="s">
        <v>33</v>
      </c>
      <c r="D10886" s="12" t="s">
        <v>160</v>
      </c>
      <c r="E10886" s="11" t="s">
        <v>175</v>
      </c>
      <c r="F10886" s="11" t="s">
        <v>19</v>
      </c>
      <c r="G10886" s="37">
        <v>42404</v>
      </c>
      <c r="H10886" s="13">
        <v>42404</v>
      </c>
      <c r="I10886" s="21">
        <v>0</v>
      </c>
      <c r="J10886" s="43" t="s">
        <v>1478</v>
      </c>
      <c r="K10886" s="21">
        <f t="shared" si="340"/>
        <v>2016</v>
      </c>
      <c r="L10886" s="24">
        <f t="shared" si="341"/>
        <v>1</v>
      </c>
      <c r="M10886" s="11" t="s">
        <v>14</v>
      </c>
      <c r="N10886" s="11" t="s">
        <v>14</v>
      </c>
      <c r="O10886" s="11" t="str">
        <f>VLOOKUP(E10886,State_Code_Name!$B$1:$C$52,2,0)</f>
        <v>District of Columbia</v>
      </c>
    </row>
    <row r="10887" spans="1:15" x14ac:dyDescent="0.3">
      <c r="A10887" s="11">
        <v>490895</v>
      </c>
      <c r="B10887" s="12" t="s">
        <v>253</v>
      </c>
      <c r="C10887" s="12" t="s">
        <v>33</v>
      </c>
      <c r="D10887" s="12" t="s">
        <v>42</v>
      </c>
      <c r="E10887" s="11" t="s">
        <v>122</v>
      </c>
      <c r="F10887" s="11" t="s">
        <v>13</v>
      </c>
      <c r="G10887" s="37">
        <v>41500</v>
      </c>
      <c r="H10887" s="13">
        <v>41501</v>
      </c>
      <c r="I10887" s="21">
        <v>1</v>
      </c>
      <c r="J10887" s="43" t="s">
        <v>1482</v>
      </c>
      <c r="K10887" s="21">
        <f t="shared" si="340"/>
        <v>2013</v>
      </c>
      <c r="L10887" s="24">
        <f t="shared" si="341"/>
        <v>3</v>
      </c>
      <c r="M10887" s="11" t="s">
        <v>14</v>
      </c>
      <c r="N10887" s="11" t="s">
        <v>14</v>
      </c>
      <c r="O10887" s="11" t="str">
        <f>VLOOKUP(E10887,State_Code_Name!$B$1:$C$52,2,0)</f>
        <v>Maryland</v>
      </c>
    </row>
    <row r="10888" spans="1:15" x14ac:dyDescent="0.3">
      <c r="A10888" s="11">
        <v>1739580</v>
      </c>
      <c r="B10888" s="12" t="s">
        <v>97</v>
      </c>
      <c r="C10888" s="12" t="s">
        <v>53</v>
      </c>
      <c r="D10888" s="12" t="s">
        <v>102</v>
      </c>
      <c r="E10888" s="11" t="s">
        <v>36</v>
      </c>
      <c r="F10888" s="11" t="s">
        <v>19</v>
      </c>
      <c r="G10888" s="37">
        <v>42382</v>
      </c>
      <c r="H10888" s="13">
        <v>42382</v>
      </c>
      <c r="I10888" s="21">
        <v>0</v>
      </c>
      <c r="J10888" s="43" t="s">
        <v>1474</v>
      </c>
      <c r="K10888" s="21">
        <f t="shared" si="340"/>
        <v>2016</v>
      </c>
      <c r="L10888" s="24">
        <f t="shared" si="341"/>
        <v>1</v>
      </c>
      <c r="M10888" s="11" t="s">
        <v>14</v>
      </c>
      <c r="N10888" s="11" t="s">
        <v>15</v>
      </c>
      <c r="O10888" s="11" t="str">
        <f>VLOOKUP(E10888,State_Code_Name!$B$1:$C$52,2,0)</f>
        <v>Florida</v>
      </c>
    </row>
    <row r="10889" spans="1:15" x14ac:dyDescent="0.3">
      <c r="A10889" s="11">
        <v>1518324</v>
      </c>
      <c r="B10889" s="12" t="s">
        <v>39</v>
      </c>
      <c r="C10889" s="12" t="s">
        <v>62</v>
      </c>
      <c r="D10889" s="12" t="s">
        <v>279</v>
      </c>
      <c r="E10889" s="11" t="s">
        <v>141</v>
      </c>
      <c r="F10889" s="11" t="s">
        <v>19</v>
      </c>
      <c r="G10889" s="37">
        <v>42229</v>
      </c>
      <c r="H10889" s="13">
        <v>42229</v>
      </c>
      <c r="I10889" s="21">
        <v>0</v>
      </c>
      <c r="J10889" s="43" t="s">
        <v>1482</v>
      </c>
      <c r="K10889" s="21">
        <f t="shared" si="340"/>
        <v>2015</v>
      </c>
      <c r="L10889" s="24">
        <f t="shared" si="341"/>
        <v>3</v>
      </c>
      <c r="M10889" s="11" t="s">
        <v>14</v>
      </c>
      <c r="N10889" s="11" t="s">
        <v>14</v>
      </c>
      <c r="O10889" s="11" t="str">
        <f>VLOOKUP(E10889,State_Code_Name!$B$1:$C$52,2,0)</f>
        <v>Maine</v>
      </c>
    </row>
    <row r="10890" spans="1:15" x14ac:dyDescent="0.3">
      <c r="A10890" s="11">
        <v>1977816</v>
      </c>
      <c r="B10890" s="12" t="s">
        <v>61</v>
      </c>
      <c r="C10890" s="12" t="s">
        <v>53</v>
      </c>
      <c r="D10890" s="12" t="s">
        <v>102</v>
      </c>
      <c r="E10890" s="11" t="s">
        <v>26</v>
      </c>
      <c r="F10890" s="11" t="s">
        <v>19</v>
      </c>
      <c r="G10890" s="37">
        <v>42542</v>
      </c>
      <c r="H10890" s="13">
        <v>42542</v>
      </c>
      <c r="I10890" s="21">
        <v>0</v>
      </c>
      <c r="J10890" s="43" t="s">
        <v>1477</v>
      </c>
      <c r="K10890" s="21">
        <f t="shared" si="340"/>
        <v>2016</v>
      </c>
      <c r="L10890" s="24">
        <f t="shared" si="341"/>
        <v>2</v>
      </c>
      <c r="M10890" s="11" t="s">
        <v>14</v>
      </c>
      <c r="N10890" s="11" t="s">
        <v>14</v>
      </c>
      <c r="O10890" s="11" t="str">
        <f>VLOOKUP(E10890,State_Code_Name!$B$1:$C$52,2,0)</f>
        <v>Georgia</v>
      </c>
    </row>
    <row r="10891" spans="1:15" x14ac:dyDescent="0.3">
      <c r="A10891" s="11">
        <v>1213758</v>
      </c>
      <c r="B10891" s="12" t="s">
        <v>82</v>
      </c>
      <c r="C10891" s="12" t="s">
        <v>16</v>
      </c>
      <c r="D10891" s="12" t="s">
        <v>25</v>
      </c>
      <c r="E10891" s="11" t="s">
        <v>60</v>
      </c>
      <c r="F10891" s="11" t="s">
        <v>19</v>
      </c>
      <c r="G10891" s="37">
        <v>42032</v>
      </c>
      <c r="H10891" s="13">
        <v>42037</v>
      </c>
      <c r="I10891" s="21">
        <v>5</v>
      </c>
      <c r="J10891" s="43" t="s">
        <v>1474</v>
      </c>
      <c r="K10891" s="21">
        <f t="shared" si="340"/>
        <v>2015</v>
      </c>
      <c r="L10891" s="24">
        <f t="shared" si="341"/>
        <v>1</v>
      </c>
      <c r="M10891" s="11" t="s">
        <v>14</v>
      </c>
      <c r="N10891" s="11" t="s">
        <v>15</v>
      </c>
      <c r="O10891" s="11" t="str">
        <f>VLOOKUP(E10891,State_Code_Name!$B$1:$C$52,2,0)</f>
        <v>Illinois</v>
      </c>
    </row>
    <row r="10892" spans="1:15" x14ac:dyDescent="0.3">
      <c r="A10892" s="11">
        <v>680632</v>
      </c>
      <c r="B10892" s="12" t="s">
        <v>521</v>
      </c>
      <c r="C10892" s="12" t="s">
        <v>539</v>
      </c>
      <c r="D10892" s="12" t="s">
        <v>540</v>
      </c>
      <c r="E10892" s="11" t="s">
        <v>47</v>
      </c>
      <c r="F10892" s="11" t="s">
        <v>19</v>
      </c>
      <c r="G10892" s="37">
        <v>41661</v>
      </c>
      <c r="H10892" s="13">
        <v>41663</v>
      </c>
      <c r="I10892" s="21">
        <v>2</v>
      </c>
      <c r="J10892" s="43" t="s">
        <v>1474</v>
      </c>
      <c r="K10892" s="21">
        <f t="shared" si="340"/>
        <v>2014</v>
      </c>
      <c r="L10892" s="24">
        <f t="shared" si="341"/>
        <v>1</v>
      </c>
      <c r="M10892" s="11" t="s">
        <v>14</v>
      </c>
      <c r="N10892" s="11" t="s">
        <v>15</v>
      </c>
      <c r="O10892" s="11" t="str">
        <f>VLOOKUP(E10892,State_Code_Name!$B$1:$C$52,2,0)</f>
        <v>Pennsylvania</v>
      </c>
    </row>
    <row r="10893" spans="1:15" x14ac:dyDescent="0.3">
      <c r="A10893" s="11">
        <v>1552012</v>
      </c>
      <c r="B10893" s="12" t="s">
        <v>318</v>
      </c>
      <c r="C10893" s="12" t="s">
        <v>33</v>
      </c>
      <c r="D10893" s="12" t="s">
        <v>42</v>
      </c>
      <c r="E10893" s="11" t="s">
        <v>26</v>
      </c>
      <c r="F10893" s="11" t="s">
        <v>19</v>
      </c>
      <c r="G10893" s="37">
        <v>42251</v>
      </c>
      <c r="H10893" s="13">
        <v>42251</v>
      </c>
      <c r="I10893" s="21">
        <v>0</v>
      </c>
      <c r="J10893" s="43" t="s">
        <v>1480</v>
      </c>
      <c r="K10893" s="21">
        <f t="shared" si="340"/>
        <v>2015</v>
      </c>
      <c r="L10893" s="24">
        <f t="shared" si="341"/>
        <v>3</v>
      </c>
      <c r="M10893" s="11" t="s">
        <v>14</v>
      </c>
      <c r="N10893" s="11" t="s">
        <v>14</v>
      </c>
      <c r="O10893" s="11" t="str">
        <f>VLOOKUP(E10893,State_Code_Name!$B$1:$C$52,2,0)</f>
        <v>Georgia</v>
      </c>
    </row>
    <row r="10894" spans="1:15" x14ac:dyDescent="0.3">
      <c r="A10894" s="11">
        <v>581845</v>
      </c>
      <c r="B10894" s="12" t="s">
        <v>64</v>
      </c>
      <c r="C10894" s="12" t="s">
        <v>62</v>
      </c>
      <c r="D10894" s="12" t="s">
        <v>63</v>
      </c>
      <c r="E10894" s="11" t="s">
        <v>60</v>
      </c>
      <c r="F10894" s="11" t="s">
        <v>19</v>
      </c>
      <c r="G10894" s="37">
        <v>41579</v>
      </c>
      <c r="H10894" s="13">
        <v>41579</v>
      </c>
      <c r="I10894" s="21">
        <v>0</v>
      </c>
      <c r="J10894" s="43" t="s">
        <v>1479</v>
      </c>
      <c r="K10894" s="21">
        <f t="shared" si="340"/>
        <v>2013</v>
      </c>
      <c r="L10894" s="24">
        <f t="shared" si="341"/>
        <v>4</v>
      </c>
      <c r="M10894" s="11" t="s">
        <v>14</v>
      </c>
      <c r="N10894" s="11" t="s">
        <v>15</v>
      </c>
      <c r="O10894" s="11" t="str">
        <f>VLOOKUP(E10894,State_Code_Name!$B$1:$C$52,2,0)</f>
        <v>Illinois</v>
      </c>
    </row>
    <row r="10895" spans="1:15" x14ac:dyDescent="0.3">
      <c r="A10895" s="11">
        <v>1874265</v>
      </c>
      <c r="B10895" s="12" t="s">
        <v>44</v>
      </c>
      <c r="C10895" s="12" t="s">
        <v>37</v>
      </c>
      <c r="D10895" s="12" t="s">
        <v>1445</v>
      </c>
      <c r="E10895" s="11" t="s">
        <v>36</v>
      </c>
      <c r="F10895" s="11" t="s">
        <v>19</v>
      </c>
      <c r="G10895" s="37">
        <v>42471</v>
      </c>
      <c r="H10895" s="13">
        <v>42471</v>
      </c>
      <c r="I10895" s="21">
        <v>0</v>
      </c>
      <c r="J10895" s="43" t="s">
        <v>1483</v>
      </c>
      <c r="K10895" s="21">
        <f t="shared" si="340"/>
        <v>2016</v>
      </c>
      <c r="L10895" s="24">
        <f t="shared" si="341"/>
        <v>2</v>
      </c>
      <c r="M10895" s="11" t="s">
        <v>14</v>
      </c>
      <c r="N10895" s="11" t="s">
        <v>15</v>
      </c>
      <c r="O10895" s="11" t="str">
        <f>VLOOKUP(E10895,State_Code_Name!$B$1:$C$52,2,0)</f>
        <v>Florida</v>
      </c>
    </row>
    <row r="10896" spans="1:15" x14ac:dyDescent="0.3">
      <c r="A10896" s="11">
        <v>1491763</v>
      </c>
      <c r="B10896" s="12" t="s">
        <v>55</v>
      </c>
      <c r="C10896" s="12" t="s">
        <v>53</v>
      </c>
      <c r="D10896" s="12" t="s">
        <v>77</v>
      </c>
      <c r="E10896" s="11" t="s">
        <v>36</v>
      </c>
      <c r="F10896" s="11" t="s">
        <v>19</v>
      </c>
      <c r="G10896" s="37">
        <v>42214</v>
      </c>
      <c r="H10896" s="13">
        <v>42214</v>
      </c>
      <c r="I10896" s="21">
        <v>0</v>
      </c>
      <c r="J10896" s="43" t="s">
        <v>1481</v>
      </c>
      <c r="K10896" s="21">
        <f t="shared" si="340"/>
        <v>2015</v>
      </c>
      <c r="L10896" s="24">
        <f t="shared" si="341"/>
        <v>3</v>
      </c>
      <c r="M10896" s="11" t="s">
        <v>14</v>
      </c>
      <c r="N10896" s="11" t="s">
        <v>15</v>
      </c>
      <c r="O10896" s="11" t="str">
        <f>VLOOKUP(E10896,State_Code_Name!$B$1:$C$52,2,0)</f>
        <v>Florida</v>
      </c>
    </row>
    <row r="10897" spans="1:15" x14ac:dyDescent="0.3">
      <c r="A10897" s="11">
        <v>864556</v>
      </c>
      <c r="B10897" s="12" t="s">
        <v>84</v>
      </c>
      <c r="C10897" s="12" t="s">
        <v>37</v>
      </c>
      <c r="D10897" s="12" t="s">
        <v>50</v>
      </c>
      <c r="E10897" s="11" t="s">
        <v>18</v>
      </c>
      <c r="F10897" s="11" t="s">
        <v>303</v>
      </c>
      <c r="G10897" s="37">
        <v>41781</v>
      </c>
      <c r="H10897" s="13">
        <v>41786</v>
      </c>
      <c r="I10897" s="21">
        <v>5</v>
      </c>
      <c r="J10897" s="43" t="s">
        <v>1471</v>
      </c>
      <c r="K10897" s="21">
        <f t="shared" si="340"/>
        <v>2014</v>
      </c>
      <c r="L10897" s="24">
        <f t="shared" si="341"/>
        <v>2</v>
      </c>
      <c r="M10897" s="11" t="s">
        <v>14</v>
      </c>
      <c r="N10897" s="11" t="s">
        <v>14</v>
      </c>
      <c r="O10897" s="11" t="str">
        <f>VLOOKUP(E10897,State_Code_Name!$B$1:$C$52,2,0)</f>
        <v>California</v>
      </c>
    </row>
    <row r="10898" spans="1:15" x14ac:dyDescent="0.3">
      <c r="A10898" s="11">
        <v>1010122</v>
      </c>
      <c r="B10898" s="12" t="s">
        <v>74</v>
      </c>
      <c r="C10898" s="12" t="s">
        <v>27</v>
      </c>
      <c r="D10898" s="12" t="s">
        <v>28</v>
      </c>
      <c r="E10898" s="11" t="s">
        <v>99</v>
      </c>
      <c r="F10898" s="11" t="s">
        <v>19</v>
      </c>
      <c r="G10898" s="37">
        <v>41884</v>
      </c>
      <c r="H10898" s="13">
        <v>41884</v>
      </c>
      <c r="I10898" s="21">
        <v>0</v>
      </c>
      <c r="J10898" s="43" t="s">
        <v>1480</v>
      </c>
      <c r="K10898" s="21">
        <f t="shared" si="340"/>
        <v>2014</v>
      </c>
      <c r="L10898" s="24">
        <f t="shared" si="341"/>
        <v>3</v>
      </c>
      <c r="M10898" s="11" t="s">
        <v>14</v>
      </c>
      <c r="N10898" s="11" t="s">
        <v>15</v>
      </c>
      <c r="O10898" s="11" t="str">
        <f>VLOOKUP(E10898,State_Code_Name!$B$1:$C$52,2,0)</f>
        <v>Arizona</v>
      </c>
    </row>
    <row r="10899" spans="1:15" x14ac:dyDescent="0.3">
      <c r="A10899" s="11">
        <v>1336655</v>
      </c>
      <c r="B10899" s="12" t="s">
        <v>95</v>
      </c>
      <c r="C10899" s="12" t="s">
        <v>37</v>
      </c>
      <c r="D10899" s="12" t="s">
        <v>150</v>
      </c>
      <c r="E10899" s="11" t="s">
        <v>175</v>
      </c>
      <c r="F10899" s="11" t="s">
        <v>19</v>
      </c>
      <c r="G10899" s="37">
        <v>42114</v>
      </c>
      <c r="H10899" s="13">
        <v>42114</v>
      </c>
      <c r="I10899" s="21">
        <v>0</v>
      </c>
      <c r="J10899" s="43" t="s">
        <v>1483</v>
      </c>
      <c r="K10899" s="21">
        <f t="shared" si="340"/>
        <v>2015</v>
      </c>
      <c r="L10899" s="24">
        <f t="shared" si="341"/>
        <v>2</v>
      </c>
      <c r="M10899" s="11" t="s">
        <v>14</v>
      </c>
      <c r="N10899" s="11" t="s">
        <v>14</v>
      </c>
      <c r="O10899" s="11" t="str">
        <f>VLOOKUP(E10899,State_Code_Name!$B$1:$C$52,2,0)</f>
        <v>District of Columbia</v>
      </c>
    </row>
    <row r="10900" spans="1:15" x14ac:dyDescent="0.3">
      <c r="A10900" s="11">
        <v>1311026</v>
      </c>
      <c r="B10900" s="12" t="s">
        <v>59</v>
      </c>
      <c r="C10900" s="12" t="s">
        <v>33</v>
      </c>
      <c r="D10900" s="12" t="s">
        <v>160</v>
      </c>
      <c r="E10900" s="11" t="s">
        <v>52</v>
      </c>
      <c r="F10900" s="11" t="s">
        <v>19</v>
      </c>
      <c r="G10900" s="37">
        <v>42095</v>
      </c>
      <c r="H10900" s="13">
        <v>42095</v>
      </c>
      <c r="I10900" s="21">
        <v>0</v>
      </c>
      <c r="J10900" s="43" t="s">
        <v>1483</v>
      </c>
      <c r="K10900" s="21">
        <f t="shared" si="340"/>
        <v>2015</v>
      </c>
      <c r="L10900" s="24">
        <f t="shared" si="341"/>
        <v>2</v>
      </c>
      <c r="M10900" s="11" t="s">
        <v>14</v>
      </c>
      <c r="N10900" s="11" t="s">
        <v>15</v>
      </c>
      <c r="O10900" s="11" t="str">
        <f>VLOOKUP(E10900,State_Code_Name!$B$1:$C$52,2,0)</f>
        <v>Washington</v>
      </c>
    </row>
    <row r="10901" spans="1:15" x14ac:dyDescent="0.3">
      <c r="A10901" s="11">
        <v>2006564</v>
      </c>
      <c r="B10901" s="12" t="s">
        <v>95</v>
      </c>
      <c r="C10901" s="12" t="s">
        <v>27</v>
      </c>
      <c r="D10901" s="12" t="s">
        <v>28</v>
      </c>
      <c r="E10901" s="11" t="s">
        <v>175</v>
      </c>
      <c r="F10901" s="11" t="s">
        <v>303</v>
      </c>
      <c r="G10901" s="37">
        <v>42562</v>
      </c>
      <c r="H10901" s="13">
        <v>42563</v>
      </c>
      <c r="I10901" s="21">
        <v>1</v>
      </c>
      <c r="J10901" s="43" t="s">
        <v>1481</v>
      </c>
      <c r="K10901" s="21">
        <f t="shared" si="340"/>
        <v>2016</v>
      </c>
      <c r="L10901" s="24">
        <f t="shared" si="341"/>
        <v>3</v>
      </c>
      <c r="M10901" s="11" t="s">
        <v>14</v>
      </c>
      <c r="N10901" s="11" t="s">
        <v>15</v>
      </c>
      <c r="O10901" s="11" t="str">
        <f>VLOOKUP(E10901,State_Code_Name!$B$1:$C$52,2,0)</f>
        <v>District of Columbia</v>
      </c>
    </row>
    <row r="10902" spans="1:15" x14ac:dyDescent="0.3">
      <c r="A10902" s="11">
        <v>1548557</v>
      </c>
      <c r="B10902" s="12" t="s">
        <v>383</v>
      </c>
      <c r="C10902" s="12" t="s">
        <v>33</v>
      </c>
      <c r="D10902" s="12" t="s">
        <v>160</v>
      </c>
      <c r="E10902" s="11" t="s">
        <v>18</v>
      </c>
      <c r="F10902" s="11" t="s">
        <v>19</v>
      </c>
      <c r="G10902" s="37">
        <v>42249</v>
      </c>
      <c r="H10902" s="13">
        <v>42249</v>
      </c>
      <c r="I10902" s="21">
        <v>0</v>
      </c>
      <c r="J10902" s="43" t="s">
        <v>1480</v>
      </c>
      <c r="K10902" s="21">
        <f t="shared" si="340"/>
        <v>2015</v>
      </c>
      <c r="L10902" s="24">
        <f t="shared" si="341"/>
        <v>3</v>
      </c>
      <c r="M10902" s="11" t="s">
        <v>14</v>
      </c>
      <c r="N10902" s="11" t="s">
        <v>15</v>
      </c>
      <c r="O10902" s="11" t="str">
        <f>VLOOKUP(E10902,State_Code_Name!$B$1:$C$52,2,0)</f>
        <v>California</v>
      </c>
    </row>
    <row r="10903" spans="1:15" x14ac:dyDescent="0.3">
      <c r="A10903" s="11">
        <v>929719</v>
      </c>
      <c r="B10903" s="12" t="s">
        <v>135</v>
      </c>
      <c r="C10903" s="12" t="s">
        <v>27</v>
      </c>
      <c r="D10903" s="12" t="s">
        <v>28</v>
      </c>
      <c r="E10903" s="11" t="s">
        <v>41</v>
      </c>
      <c r="F10903" s="11" t="s">
        <v>19</v>
      </c>
      <c r="G10903" s="37">
        <v>41829</v>
      </c>
      <c r="H10903" s="13">
        <v>41829</v>
      </c>
      <c r="I10903" s="21">
        <v>0</v>
      </c>
      <c r="J10903" s="43" t="s">
        <v>1481</v>
      </c>
      <c r="K10903" s="21">
        <f t="shared" si="340"/>
        <v>2014</v>
      </c>
      <c r="L10903" s="24">
        <f t="shared" si="341"/>
        <v>3</v>
      </c>
      <c r="M10903" s="11" t="s">
        <v>14</v>
      </c>
      <c r="N10903" s="11" t="s">
        <v>15</v>
      </c>
      <c r="O10903" s="11" t="str">
        <f>VLOOKUP(E10903,State_Code_Name!$B$1:$C$52,2,0)</f>
        <v>Nevada</v>
      </c>
    </row>
    <row r="10904" spans="1:15" x14ac:dyDescent="0.3">
      <c r="A10904" s="11">
        <v>1809006</v>
      </c>
      <c r="B10904" s="12" t="s">
        <v>356</v>
      </c>
      <c r="C10904" s="12" t="s">
        <v>53</v>
      </c>
      <c r="D10904" s="12" t="s">
        <v>102</v>
      </c>
      <c r="E10904" s="11" t="s">
        <v>36</v>
      </c>
      <c r="F10904" s="11" t="s">
        <v>19</v>
      </c>
      <c r="G10904" s="37">
        <v>42430</v>
      </c>
      <c r="H10904" s="13">
        <v>42430</v>
      </c>
      <c r="I10904" s="21">
        <v>0</v>
      </c>
      <c r="J10904" s="43" t="s">
        <v>1476</v>
      </c>
      <c r="K10904" s="21">
        <f t="shared" si="340"/>
        <v>2016</v>
      </c>
      <c r="L10904" s="24">
        <f t="shared" si="341"/>
        <v>1</v>
      </c>
      <c r="M10904" s="11" t="s">
        <v>14</v>
      </c>
      <c r="N10904" s="11" t="s">
        <v>14</v>
      </c>
      <c r="O10904" s="11" t="str">
        <f>VLOOKUP(E10904,State_Code_Name!$B$1:$C$52,2,0)</f>
        <v>Florida</v>
      </c>
    </row>
    <row r="10905" spans="1:15" x14ac:dyDescent="0.3">
      <c r="A10905" s="11">
        <v>1678472</v>
      </c>
      <c r="B10905" s="12" t="s">
        <v>148</v>
      </c>
      <c r="C10905" s="12" t="s">
        <v>37</v>
      </c>
      <c r="D10905" s="12" t="s">
        <v>81</v>
      </c>
      <c r="E10905" s="11" t="s">
        <v>23</v>
      </c>
      <c r="F10905" s="11" t="s">
        <v>19</v>
      </c>
      <c r="G10905" s="37">
        <v>42339</v>
      </c>
      <c r="H10905" s="13">
        <v>42340</v>
      </c>
      <c r="I10905" s="21">
        <v>1</v>
      </c>
      <c r="J10905" s="43" t="s">
        <v>1475</v>
      </c>
      <c r="K10905" s="21">
        <f t="shared" si="340"/>
        <v>2015</v>
      </c>
      <c r="L10905" s="24">
        <f t="shared" si="341"/>
        <v>4</v>
      </c>
      <c r="M10905" s="11" t="s">
        <v>14</v>
      </c>
      <c r="N10905" s="11" t="s">
        <v>15</v>
      </c>
      <c r="O10905" s="11" t="str">
        <f>VLOOKUP(E10905,State_Code_Name!$B$1:$C$52,2,0)</f>
        <v>New York</v>
      </c>
    </row>
    <row r="10906" spans="1:15" x14ac:dyDescent="0.3">
      <c r="A10906" s="11">
        <v>2017472</v>
      </c>
      <c r="B10906" s="12" t="s">
        <v>31</v>
      </c>
      <c r="C10906" s="12" t="s">
        <v>37</v>
      </c>
      <c r="D10906" s="12" t="s">
        <v>1443</v>
      </c>
      <c r="E10906" s="11" t="s">
        <v>122</v>
      </c>
      <c r="F10906" s="11" t="s">
        <v>303</v>
      </c>
      <c r="G10906" s="37">
        <v>42569</v>
      </c>
      <c r="H10906" s="13">
        <v>42570</v>
      </c>
      <c r="I10906" s="21">
        <v>1</v>
      </c>
      <c r="J10906" s="43" t="s">
        <v>1481</v>
      </c>
      <c r="K10906" s="21">
        <f t="shared" si="340"/>
        <v>2016</v>
      </c>
      <c r="L10906" s="24">
        <f t="shared" si="341"/>
        <v>3</v>
      </c>
      <c r="M10906" s="11" t="s">
        <v>14</v>
      </c>
      <c r="N10906" s="11" t="s">
        <v>15</v>
      </c>
      <c r="O10906" s="11" t="str">
        <f>VLOOKUP(E10906,State_Code_Name!$B$1:$C$52,2,0)</f>
        <v>Maryland</v>
      </c>
    </row>
    <row r="10907" spans="1:15" x14ac:dyDescent="0.3">
      <c r="A10907" s="11">
        <v>1823795</v>
      </c>
      <c r="B10907" s="12" t="s">
        <v>101</v>
      </c>
      <c r="C10907" s="12" t="s">
        <v>16</v>
      </c>
      <c r="D10907" s="12" t="s">
        <v>25</v>
      </c>
      <c r="E10907" s="11" t="s">
        <v>23</v>
      </c>
      <c r="F10907" s="11" t="s">
        <v>19</v>
      </c>
      <c r="G10907" s="37">
        <v>42438</v>
      </c>
      <c r="H10907" s="13">
        <v>42438</v>
      </c>
      <c r="I10907" s="21">
        <v>0</v>
      </c>
      <c r="J10907" s="43" t="s">
        <v>1476</v>
      </c>
      <c r="K10907" s="21">
        <f t="shared" si="340"/>
        <v>2016</v>
      </c>
      <c r="L10907" s="24">
        <f t="shared" si="341"/>
        <v>1</v>
      </c>
      <c r="M10907" s="11" t="s">
        <v>14</v>
      </c>
      <c r="N10907" s="11" t="s">
        <v>15</v>
      </c>
      <c r="O10907" s="11" t="str">
        <f>VLOOKUP(E10907,State_Code_Name!$B$1:$C$52,2,0)</f>
        <v>New York</v>
      </c>
    </row>
    <row r="10908" spans="1:15" x14ac:dyDescent="0.3">
      <c r="A10908" s="11">
        <v>891856</v>
      </c>
      <c r="B10908" s="12" t="s">
        <v>568</v>
      </c>
      <c r="C10908" s="12" t="s">
        <v>27</v>
      </c>
      <c r="D10908" s="12" t="s">
        <v>28</v>
      </c>
      <c r="E10908" s="11" t="s">
        <v>47</v>
      </c>
      <c r="F10908" s="11" t="s">
        <v>19</v>
      </c>
      <c r="G10908" s="37">
        <v>41802</v>
      </c>
      <c r="H10908" s="13">
        <v>41802</v>
      </c>
      <c r="I10908" s="21">
        <v>0</v>
      </c>
      <c r="J10908" s="43" t="s">
        <v>1477</v>
      </c>
      <c r="K10908" s="21">
        <f t="shared" si="340"/>
        <v>2014</v>
      </c>
      <c r="L10908" s="24">
        <f t="shared" si="341"/>
        <v>2</v>
      </c>
      <c r="M10908" s="11" t="s">
        <v>14</v>
      </c>
      <c r="N10908" s="11" t="s">
        <v>14</v>
      </c>
      <c r="O10908" s="11" t="str">
        <f>VLOOKUP(E10908,State_Code_Name!$B$1:$C$52,2,0)</f>
        <v>Pennsylvania</v>
      </c>
    </row>
    <row r="10909" spans="1:15" x14ac:dyDescent="0.3">
      <c r="A10909" s="11">
        <v>1974490</v>
      </c>
      <c r="B10909" s="12" t="s">
        <v>814</v>
      </c>
      <c r="C10909" s="12" t="s">
        <v>33</v>
      </c>
      <c r="D10909" s="12" t="s">
        <v>1441</v>
      </c>
      <c r="E10909" s="11" t="s">
        <v>32</v>
      </c>
      <c r="F10909" s="11" t="s">
        <v>19</v>
      </c>
      <c r="G10909" s="37">
        <v>42538</v>
      </c>
      <c r="H10909" s="13">
        <v>42538</v>
      </c>
      <c r="I10909" s="21">
        <v>0</v>
      </c>
      <c r="J10909" s="43" t="s">
        <v>1477</v>
      </c>
      <c r="K10909" s="21">
        <f t="shared" si="340"/>
        <v>2016</v>
      </c>
      <c r="L10909" s="24">
        <f t="shared" si="341"/>
        <v>2</v>
      </c>
      <c r="M10909" s="11" t="s">
        <v>14</v>
      </c>
      <c r="N10909" s="11" t="s">
        <v>14</v>
      </c>
      <c r="O10909" s="11" t="str">
        <f>VLOOKUP(E10909,State_Code_Name!$B$1:$C$52,2,0)</f>
        <v>Texas</v>
      </c>
    </row>
    <row r="10910" spans="1:15" x14ac:dyDescent="0.3">
      <c r="A10910" s="11">
        <v>1623081</v>
      </c>
      <c r="B10910" s="12" t="s">
        <v>82</v>
      </c>
      <c r="C10910" s="12" t="s">
        <v>16</v>
      </c>
      <c r="D10910" s="12" t="s">
        <v>25</v>
      </c>
      <c r="E10910" s="11" t="s">
        <v>23</v>
      </c>
      <c r="F10910" s="11" t="s">
        <v>19</v>
      </c>
      <c r="G10910" s="37">
        <v>42301</v>
      </c>
      <c r="H10910" s="13">
        <v>42301</v>
      </c>
      <c r="I10910" s="21">
        <v>0</v>
      </c>
      <c r="J10910" s="43" t="s">
        <v>1473</v>
      </c>
      <c r="K10910" s="21">
        <f t="shared" si="340"/>
        <v>2015</v>
      </c>
      <c r="L10910" s="24">
        <f t="shared" si="341"/>
        <v>4</v>
      </c>
      <c r="M10910" s="11" t="s">
        <v>14</v>
      </c>
      <c r="N10910" s="11" t="s">
        <v>15</v>
      </c>
      <c r="O10910" s="11" t="str">
        <f>VLOOKUP(E10910,State_Code_Name!$B$1:$C$52,2,0)</f>
        <v>New York</v>
      </c>
    </row>
    <row r="10911" spans="1:15" x14ac:dyDescent="0.3">
      <c r="A10911" s="11">
        <v>2048718</v>
      </c>
      <c r="B10911" s="12" t="s">
        <v>104</v>
      </c>
      <c r="C10911" s="12" t="s">
        <v>37</v>
      </c>
      <c r="D10911" s="12" t="s">
        <v>68</v>
      </c>
      <c r="E10911" s="11" t="s">
        <v>32</v>
      </c>
      <c r="F10911" s="11" t="s">
        <v>19</v>
      </c>
      <c r="G10911" s="37">
        <v>42588</v>
      </c>
      <c r="H10911" s="13">
        <v>42591</v>
      </c>
      <c r="I10911" s="21">
        <v>3</v>
      </c>
      <c r="J10911" s="43" t="s">
        <v>1482</v>
      </c>
      <c r="K10911" s="21">
        <f t="shared" si="340"/>
        <v>2016</v>
      </c>
      <c r="L10911" s="24">
        <f t="shared" si="341"/>
        <v>3</v>
      </c>
      <c r="M10911" s="11" t="s">
        <v>14</v>
      </c>
      <c r="N10911" s="11" t="s">
        <v>15</v>
      </c>
      <c r="O10911" s="11" t="str">
        <f>VLOOKUP(E10911,State_Code_Name!$B$1:$C$52,2,0)</f>
        <v>Texas</v>
      </c>
    </row>
    <row r="10912" spans="1:15" x14ac:dyDescent="0.3">
      <c r="A10912" s="11">
        <v>970716</v>
      </c>
      <c r="B10912" s="12" t="s">
        <v>31</v>
      </c>
      <c r="C10912" s="12" t="s">
        <v>27</v>
      </c>
      <c r="D10912" s="12" t="s">
        <v>28</v>
      </c>
      <c r="E10912" s="11" t="s">
        <v>60</v>
      </c>
      <c r="F10912" s="11" t="s">
        <v>303</v>
      </c>
      <c r="G10912" s="37">
        <v>41857</v>
      </c>
      <c r="H10912" s="13">
        <v>41858</v>
      </c>
      <c r="I10912" s="21">
        <v>1</v>
      </c>
      <c r="J10912" s="43" t="s">
        <v>1482</v>
      </c>
      <c r="K10912" s="21">
        <f t="shared" si="340"/>
        <v>2014</v>
      </c>
      <c r="L10912" s="24">
        <f t="shared" si="341"/>
        <v>3</v>
      </c>
      <c r="M10912" s="11" t="s">
        <v>14</v>
      </c>
      <c r="N10912" s="11" t="s">
        <v>15</v>
      </c>
      <c r="O10912" s="11" t="str">
        <f>VLOOKUP(E10912,State_Code_Name!$B$1:$C$52,2,0)</f>
        <v>Illinois</v>
      </c>
    </row>
    <row r="10913" spans="1:15" x14ac:dyDescent="0.3">
      <c r="A10913" s="11">
        <v>281056</v>
      </c>
      <c r="B10913" s="12" t="s">
        <v>59</v>
      </c>
      <c r="C10913" s="12" t="s">
        <v>27</v>
      </c>
      <c r="D10913" s="12" t="s">
        <v>57</v>
      </c>
      <c r="E10913" s="11" t="s">
        <v>40</v>
      </c>
      <c r="F10913" s="11" t="s">
        <v>58</v>
      </c>
      <c r="G10913" s="37">
        <v>41304</v>
      </c>
      <c r="H10913" s="13">
        <v>41304</v>
      </c>
      <c r="I10913" s="21">
        <v>0</v>
      </c>
      <c r="J10913" s="43" t="s">
        <v>1474</v>
      </c>
      <c r="K10913" s="21">
        <f t="shared" si="340"/>
        <v>2013</v>
      </c>
      <c r="L10913" s="24">
        <f t="shared" si="341"/>
        <v>1</v>
      </c>
      <c r="M10913" s="11" t="s">
        <v>14</v>
      </c>
      <c r="N10913" s="11" t="s">
        <v>15</v>
      </c>
      <c r="O10913" s="11" t="str">
        <f>VLOOKUP(E10913,State_Code_Name!$B$1:$C$52,2,0)</f>
        <v>Ohio</v>
      </c>
    </row>
    <row r="10914" spans="1:15" x14ac:dyDescent="0.3">
      <c r="A10914" s="11">
        <v>1033502</v>
      </c>
      <c r="B10914" s="12" t="s">
        <v>1255</v>
      </c>
      <c r="C10914" s="12" t="s">
        <v>33</v>
      </c>
      <c r="D10914" s="12" t="s">
        <v>45</v>
      </c>
      <c r="E10914" s="11" t="s">
        <v>36</v>
      </c>
      <c r="F10914" s="11" t="s">
        <v>19</v>
      </c>
      <c r="G10914" s="37">
        <v>41899</v>
      </c>
      <c r="H10914" s="13">
        <v>41904</v>
      </c>
      <c r="I10914" s="21">
        <v>5</v>
      </c>
      <c r="J10914" s="43" t="s">
        <v>1480</v>
      </c>
      <c r="K10914" s="21">
        <f t="shared" si="340"/>
        <v>2014</v>
      </c>
      <c r="L10914" s="24">
        <f t="shared" si="341"/>
        <v>3</v>
      </c>
      <c r="M10914" s="11" t="s">
        <v>15</v>
      </c>
      <c r="N10914" s="11" t="s">
        <v>15</v>
      </c>
      <c r="O10914" s="11" t="str">
        <f>VLOOKUP(E10914,State_Code_Name!$B$1:$C$52,2,0)</f>
        <v>Florida</v>
      </c>
    </row>
    <row r="10915" spans="1:15" x14ac:dyDescent="0.3">
      <c r="A10915" s="11">
        <v>759516</v>
      </c>
      <c r="B10915" s="12" t="s">
        <v>59</v>
      </c>
      <c r="C10915" s="12" t="s">
        <v>16</v>
      </c>
      <c r="D10915" s="12" t="s">
        <v>17</v>
      </c>
      <c r="E10915" s="11" t="s">
        <v>67</v>
      </c>
      <c r="F10915" s="11" t="s">
        <v>19</v>
      </c>
      <c r="G10915" s="37">
        <v>41712</v>
      </c>
      <c r="H10915" s="13">
        <v>41712</v>
      </c>
      <c r="I10915" s="21">
        <v>0</v>
      </c>
      <c r="J10915" s="43" t="s">
        <v>1476</v>
      </c>
      <c r="K10915" s="21">
        <f t="shared" si="340"/>
        <v>2014</v>
      </c>
      <c r="L10915" s="24">
        <f t="shared" si="341"/>
        <v>1</v>
      </c>
      <c r="M10915" s="11" t="s">
        <v>14</v>
      </c>
      <c r="N10915" s="11" t="s">
        <v>14</v>
      </c>
      <c r="O10915" s="11" t="str">
        <f>VLOOKUP(E10915,State_Code_Name!$B$1:$C$52,2,0)</f>
        <v>Michigan</v>
      </c>
    </row>
    <row r="10916" spans="1:15" x14ac:dyDescent="0.3">
      <c r="A10916" s="11">
        <v>1254953</v>
      </c>
      <c r="B10916" s="12" t="s">
        <v>135</v>
      </c>
      <c r="C10916" s="12" t="s">
        <v>16</v>
      </c>
      <c r="D10916" s="12" t="s">
        <v>21</v>
      </c>
      <c r="E10916" s="11" t="s">
        <v>113</v>
      </c>
      <c r="F10916" s="11" t="s">
        <v>19</v>
      </c>
      <c r="G10916" s="37">
        <v>42059</v>
      </c>
      <c r="H10916" s="13">
        <v>42059</v>
      </c>
      <c r="I10916" s="21">
        <v>0</v>
      </c>
      <c r="J10916" s="43" t="s">
        <v>1478</v>
      </c>
      <c r="K10916" s="21">
        <f t="shared" si="340"/>
        <v>2015</v>
      </c>
      <c r="L10916" s="24">
        <f t="shared" si="341"/>
        <v>1</v>
      </c>
      <c r="M10916" s="11" t="s">
        <v>14</v>
      </c>
      <c r="N10916" s="11" t="s">
        <v>14</v>
      </c>
      <c r="O10916" s="11" t="str">
        <f>VLOOKUP(E10916,State_Code_Name!$B$1:$C$52,2,0)</f>
        <v>South Carolina</v>
      </c>
    </row>
    <row r="10917" spans="1:15" x14ac:dyDescent="0.3">
      <c r="A10917" s="11">
        <v>689471</v>
      </c>
      <c r="B10917" s="12" t="s">
        <v>61</v>
      </c>
      <c r="C10917" s="12" t="s">
        <v>53</v>
      </c>
      <c r="D10917" s="12" t="s">
        <v>102</v>
      </c>
      <c r="E10917" s="11" t="s">
        <v>12</v>
      </c>
      <c r="F10917" s="11" t="s">
        <v>19</v>
      </c>
      <c r="G10917" s="37">
        <v>41666</v>
      </c>
      <c r="H10917" s="13">
        <v>41666</v>
      </c>
      <c r="I10917" s="21">
        <v>0</v>
      </c>
      <c r="J10917" s="43" t="s">
        <v>1474</v>
      </c>
      <c r="K10917" s="21">
        <f t="shared" si="340"/>
        <v>2014</v>
      </c>
      <c r="L10917" s="24">
        <f t="shared" si="341"/>
        <v>1</v>
      </c>
      <c r="M10917" s="11" t="s">
        <v>14</v>
      </c>
      <c r="N10917" s="11" t="s">
        <v>15</v>
      </c>
      <c r="O10917" s="11" t="str">
        <f>VLOOKUP(E10917,State_Code_Name!$B$1:$C$52,2,0)</f>
        <v>Virginia</v>
      </c>
    </row>
    <row r="10918" spans="1:15" x14ac:dyDescent="0.3">
      <c r="A10918" s="11">
        <v>377505</v>
      </c>
      <c r="B10918" s="12" t="s">
        <v>48</v>
      </c>
      <c r="C10918" s="12" t="s">
        <v>27</v>
      </c>
      <c r="D10918" s="12" t="s">
        <v>28</v>
      </c>
      <c r="E10918" s="11" t="s">
        <v>52</v>
      </c>
      <c r="F10918" s="11" t="s">
        <v>13</v>
      </c>
      <c r="G10918" s="37">
        <v>41373</v>
      </c>
      <c r="H10918" s="13">
        <v>41376</v>
      </c>
      <c r="I10918" s="21">
        <v>3</v>
      </c>
      <c r="J10918" s="43" t="s">
        <v>1483</v>
      </c>
      <c r="K10918" s="21">
        <f t="shared" si="340"/>
        <v>2013</v>
      </c>
      <c r="L10918" s="24">
        <f t="shared" si="341"/>
        <v>2</v>
      </c>
      <c r="M10918" s="11" t="s">
        <v>14</v>
      </c>
      <c r="N10918" s="11" t="s">
        <v>14</v>
      </c>
      <c r="O10918" s="11" t="str">
        <f>VLOOKUP(E10918,State_Code_Name!$B$1:$C$52,2,0)</f>
        <v>Washington</v>
      </c>
    </row>
    <row r="10919" spans="1:15" x14ac:dyDescent="0.3">
      <c r="A10919" s="11">
        <v>2023740</v>
      </c>
      <c r="B10919" s="12" t="s">
        <v>74</v>
      </c>
      <c r="C10919" s="12" t="s">
        <v>27</v>
      </c>
      <c r="D10919" s="12" t="s">
        <v>28</v>
      </c>
      <c r="E10919" s="11" t="s">
        <v>99</v>
      </c>
      <c r="F10919" s="11" t="s">
        <v>303</v>
      </c>
      <c r="G10919" s="37">
        <v>42572</v>
      </c>
      <c r="H10919" s="13">
        <v>42573</v>
      </c>
      <c r="I10919" s="21">
        <v>1</v>
      </c>
      <c r="J10919" s="43" t="s">
        <v>1481</v>
      </c>
      <c r="K10919" s="21">
        <f t="shared" si="340"/>
        <v>2016</v>
      </c>
      <c r="L10919" s="24">
        <f t="shared" si="341"/>
        <v>3</v>
      </c>
      <c r="M10919" s="11" t="s">
        <v>14</v>
      </c>
      <c r="N10919" s="11" t="s">
        <v>15</v>
      </c>
      <c r="O10919" s="11" t="str">
        <f>VLOOKUP(E10919,State_Code_Name!$B$1:$C$52,2,0)</f>
        <v>Arizona</v>
      </c>
    </row>
    <row r="10920" spans="1:15" x14ac:dyDescent="0.3">
      <c r="A10920" s="11">
        <v>1610010</v>
      </c>
      <c r="B10920" s="12" t="s">
        <v>112</v>
      </c>
      <c r="C10920" s="12" t="s">
        <v>37</v>
      </c>
      <c r="D10920" s="12" t="s">
        <v>1445</v>
      </c>
      <c r="E10920" s="11" t="s">
        <v>23</v>
      </c>
      <c r="F10920" s="11" t="s">
        <v>303</v>
      </c>
      <c r="G10920" s="37">
        <v>42293</v>
      </c>
      <c r="H10920" s="13">
        <v>42298</v>
      </c>
      <c r="I10920" s="21">
        <v>5</v>
      </c>
      <c r="J10920" s="43" t="s">
        <v>1473</v>
      </c>
      <c r="K10920" s="21">
        <f t="shared" si="340"/>
        <v>2015</v>
      </c>
      <c r="L10920" s="24">
        <f t="shared" si="341"/>
        <v>4</v>
      </c>
      <c r="M10920" s="11" t="s">
        <v>14</v>
      </c>
      <c r="N10920" s="11" t="s">
        <v>15</v>
      </c>
      <c r="O10920" s="11" t="str">
        <f>VLOOKUP(E10920,State_Code_Name!$B$1:$C$52,2,0)</f>
        <v>New York</v>
      </c>
    </row>
    <row r="10921" spans="1:15" x14ac:dyDescent="0.3">
      <c r="A10921" s="11">
        <v>1435412</v>
      </c>
      <c r="B10921" s="12" t="s">
        <v>61</v>
      </c>
      <c r="C10921" s="12" t="s">
        <v>53</v>
      </c>
      <c r="D10921" s="12" t="s">
        <v>1439</v>
      </c>
      <c r="E10921" s="11" t="s">
        <v>23</v>
      </c>
      <c r="F10921" s="11" t="s">
        <v>19</v>
      </c>
      <c r="G10921" s="37">
        <v>42179</v>
      </c>
      <c r="H10921" s="13">
        <v>42179</v>
      </c>
      <c r="I10921" s="21">
        <v>0</v>
      </c>
      <c r="J10921" s="43" t="s">
        <v>1477</v>
      </c>
      <c r="K10921" s="21">
        <f t="shared" si="340"/>
        <v>2015</v>
      </c>
      <c r="L10921" s="24">
        <f t="shared" si="341"/>
        <v>2</v>
      </c>
      <c r="M10921" s="11" t="s">
        <v>14</v>
      </c>
      <c r="N10921" s="11" t="s">
        <v>15</v>
      </c>
      <c r="O10921" s="11" t="str">
        <f>VLOOKUP(E10921,State_Code_Name!$B$1:$C$52,2,0)</f>
        <v>New York</v>
      </c>
    </row>
    <row r="10922" spans="1:15" x14ac:dyDescent="0.3">
      <c r="A10922" s="11">
        <v>1836911</v>
      </c>
      <c r="B10922" s="12" t="s">
        <v>553</v>
      </c>
      <c r="C10922" s="12" t="s">
        <v>33</v>
      </c>
      <c r="D10922" s="12" t="s">
        <v>42</v>
      </c>
      <c r="E10922" s="11" t="s">
        <v>18</v>
      </c>
      <c r="F10922" s="11" t="s">
        <v>19</v>
      </c>
      <c r="G10922" s="37">
        <v>42446</v>
      </c>
      <c r="H10922" s="13">
        <v>42446</v>
      </c>
      <c r="I10922" s="21">
        <v>0</v>
      </c>
      <c r="J10922" s="43" t="s">
        <v>1476</v>
      </c>
      <c r="K10922" s="21">
        <f t="shared" si="340"/>
        <v>2016</v>
      </c>
      <c r="L10922" s="24">
        <f t="shared" si="341"/>
        <v>1</v>
      </c>
      <c r="M10922" s="11" t="s">
        <v>15</v>
      </c>
      <c r="N10922" s="11" t="s">
        <v>15</v>
      </c>
      <c r="O10922" s="11" t="str">
        <f>VLOOKUP(E10922,State_Code_Name!$B$1:$C$52,2,0)</f>
        <v>California</v>
      </c>
    </row>
    <row r="10923" spans="1:15" x14ac:dyDescent="0.3">
      <c r="A10923" s="11">
        <v>1953598</v>
      </c>
      <c r="B10923" s="12" t="s">
        <v>31</v>
      </c>
      <c r="C10923" s="12" t="s">
        <v>16</v>
      </c>
      <c r="D10923" s="12" t="s">
        <v>25</v>
      </c>
      <c r="E10923" s="11" t="s">
        <v>32</v>
      </c>
      <c r="F10923" s="11" t="s">
        <v>303</v>
      </c>
      <c r="G10923" s="37">
        <v>42524</v>
      </c>
      <c r="H10923" s="13">
        <v>42527</v>
      </c>
      <c r="I10923" s="21">
        <v>3</v>
      </c>
      <c r="J10923" s="43" t="s">
        <v>1477</v>
      </c>
      <c r="K10923" s="21">
        <f t="shared" si="340"/>
        <v>2016</v>
      </c>
      <c r="L10923" s="24">
        <f t="shared" si="341"/>
        <v>2</v>
      </c>
      <c r="M10923" s="11" t="s">
        <v>14</v>
      </c>
      <c r="N10923" s="11" t="s">
        <v>15</v>
      </c>
      <c r="O10923" s="11" t="str">
        <f>VLOOKUP(E10923,State_Code_Name!$B$1:$C$52,2,0)</f>
        <v>Texas</v>
      </c>
    </row>
    <row r="10924" spans="1:15" x14ac:dyDescent="0.3">
      <c r="A10924" s="11">
        <v>631269</v>
      </c>
      <c r="B10924" s="12" t="s">
        <v>44</v>
      </c>
      <c r="C10924" s="12" t="s">
        <v>27</v>
      </c>
      <c r="D10924" s="12" t="s">
        <v>28</v>
      </c>
      <c r="E10924" s="11" t="s">
        <v>40</v>
      </c>
      <c r="F10924" s="11" t="s">
        <v>19</v>
      </c>
      <c r="G10924" s="37">
        <v>41620</v>
      </c>
      <c r="H10924" s="13">
        <v>41620</v>
      </c>
      <c r="I10924" s="21">
        <v>0</v>
      </c>
      <c r="J10924" s="43" t="s">
        <v>1475</v>
      </c>
      <c r="K10924" s="21">
        <f t="shared" si="340"/>
        <v>2013</v>
      </c>
      <c r="L10924" s="24">
        <f t="shared" si="341"/>
        <v>4</v>
      </c>
      <c r="M10924" s="11" t="s">
        <v>14</v>
      </c>
      <c r="N10924" s="11" t="s">
        <v>15</v>
      </c>
      <c r="O10924" s="11" t="str">
        <f>VLOOKUP(E10924,State_Code_Name!$B$1:$C$52,2,0)</f>
        <v>Ohio</v>
      </c>
    </row>
    <row r="10925" spans="1:15" x14ac:dyDescent="0.3">
      <c r="A10925" s="11">
        <v>1925989</v>
      </c>
      <c r="B10925" s="12" t="s">
        <v>31</v>
      </c>
      <c r="C10925" s="12" t="s">
        <v>16</v>
      </c>
      <c r="D10925" s="12" t="s">
        <v>25</v>
      </c>
      <c r="E10925" s="11" t="s">
        <v>18</v>
      </c>
      <c r="F10925" s="11" t="s">
        <v>303</v>
      </c>
      <c r="G10925" s="37">
        <v>42506</v>
      </c>
      <c r="H10925" s="13">
        <v>42509</v>
      </c>
      <c r="I10925" s="21">
        <v>3</v>
      </c>
      <c r="J10925" s="43" t="s">
        <v>1471</v>
      </c>
      <c r="K10925" s="21">
        <f t="shared" si="340"/>
        <v>2016</v>
      </c>
      <c r="L10925" s="24">
        <f t="shared" si="341"/>
        <v>2</v>
      </c>
      <c r="M10925" s="11" t="s">
        <v>14</v>
      </c>
      <c r="N10925" s="11" t="s">
        <v>15</v>
      </c>
      <c r="O10925" s="11" t="str">
        <f>VLOOKUP(E10925,State_Code_Name!$B$1:$C$52,2,0)</f>
        <v>California</v>
      </c>
    </row>
    <row r="10926" spans="1:15" x14ac:dyDescent="0.3">
      <c r="A10926" s="11">
        <v>699090</v>
      </c>
      <c r="B10926" s="12" t="s">
        <v>64</v>
      </c>
      <c r="C10926" s="12" t="s">
        <v>62</v>
      </c>
      <c r="D10926" s="12" t="s">
        <v>460</v>
      </c>
      <c r="E10926" s="11" t="s">
        <v>43</v>
      </c>
      <c r="F10926" s="11" t="s">
        <v>19</v>
      </c>
      <c r="G10926" s="37">
        <v>41674</v>
      </c>
      <c r="H10926" s="13">
        <v>41674</v>
      </c>
      <c r="I10926" s="21">
        <v>0</v>
      </c>
      <c r="J10926" s="43" t="s">
        <v>1478</v>
      </c>
      <c r="K10926" s="21">
        <f t="shared" si="340"/>
        <v>2014</v>
      </c>
      <c r="L10926" s="24">
        <f t="shared" si="341"/>
        <v>1</v>
      </c>
      <c r="M10926" s="11" t="s">
        <v>14</v>
      </c>
      <c r="N10926" s="11" t="s">
        <v>15</v>
      </c>
      <c r="O10926" s="11" t="str">
        <f>VLOOKUP(E10926,State_Code_Name!$B$1:$C$52,2,0)</f>
        <v>North Carolina</v>
      </c>
    </row>
    <row r="10927" spans="1:15" x14ac:dyDescent="0.3">
      <c r="A10927" s="11">
        <v>2086773</v>
      </c>
      <c r="B10927" s="12" t="s">
        <v>61</v>
      </c>
      <c r="C10927" s="12" t="s">
        <v>53</v>
      </c>
      <c r="D10927" s="12" t="s">
        <v>1439</v>
      </c>
      <c r="E10927" s="11" t="s">
        <v>36</v>
      </c>
      <c r="F10927" s="11" t="s">
        <v>19</v>
      </c>
      <c r="G10927" s="37">
        <v>42611</v>
      </c>
      <c r="H10927" s="13">
        <v>42611</v>
      </c>
      <c r="I10927" s="21">
        <v>0</v>
      </c>
      <c r="J10927" s="43" t="s">
        <v>1482</v>
      </c>
      <c r="K10927" s="21">
        <f t="shared" si="340"/>
        <v>2016</v>
      </c>
      <c r="L10927" s="24">
        <f t="shared" si="341"/>
        <v>3</v>
      </c>
      <c r="M10927" s="11" t="s">
        <v>14</v>
      </c>
      <c r="N10927" s="11" t="s">
        <v>15</v>
      </c>
      <c r="O10927" s="11" t="str">
        <f>VLOOKUP(E10927,State_Code_Name!$B$1:$C$52,2,0)</f>
        <v>Florida</v>
      </c>
    </row>
    <row r="10928" spans="1:15" x14ac:dyDescent="0.3">
      <c r="A10928" s="11">
        <v>1745214</v>
      </c>
      <c r="B10928" s="12" t="s">
        <v>1125</v>
      </c>
      <c r="C10928" s="12" t="s">
        <v>33</v>
      </c>
      <c r="D10928" s="12" t="s">
        <v>45</v>
      </c>
      <c r="E10928" s="11" t="s">
        <v>49</v>
      </c>
      <c r="F10928" s="11" t="s">
        <v>19</v>
      </c>
      <c r="G10928" s="37">
        <v>42384</v>
      </c>
      <c r="H10928" s="13">
        <v>42402</v>
      </c>
      <c r="I10928" s="21">
        <v>18</v>
      </c>
      <c r="J10928" s="43" t="s">
        <v>1474</v>
      </c>
      <c r="K10928" s="21">
        <f t="shared" si="340"/>
        <v>2016</v>
      </c>
      <c r="L10928" s="24">
        <f t="shared" si="341"/>
        <v>1</v>
      </c>
      <c r="M10928" s="11" t="s">
        <v>15</v>
      </c>
      <c r="N10928" s="11" t="s">
        <v>15</v>
      </c>
      <c r="O10928" s="11" t="str">
        <f>VLOOKUP(E10928,State_Code_Name!$B$1:$C$52,2,0)</f>
        <v>New Jersey</v>
      </c>
    </row>
    <row r="10929" spans="1:15" x14ac:dyDescent="0.3">
      <c r="A10929" s="11">
        <v>1421988</v>
      </c>
      <c r="B10929" s="12" t="s">
        <v>311</v>
      </c>
      <c r="C10929" s="12" t="s">
        <v>9</v>
      </c>
      <c r="D10929" s="12" t="s">
        <v>10</v>
      </c>
      <c r="E10929" s="11" t="s">
        <v>23</v>
      </c>
      <c r="F10929" s="11" t="s">
        <v>19</v>
      </c>
      <c r="G10929" s="37">
        <v>42170</v>
      </c>
      <c r="H10929" s="13">
        <v>42170</v>
      </c>
      <c r="I10929" s="21">
        <v>0</v>
      </c>
      <c r="J10929" s="43" t="s">
        <v>1477</v>
      </c>
      <c r="K10929" s="21">
        <f t="shared" si="340"/>
        <v>2015</v>
      </c>
      <c r="L10929" s="24">
        <f t="shared" si="341"/>
        <v>2</v>
      </c>
      <c r="M10929" s="11" t="s">
        <v>14</v>
      </c>
      <c r="N10929" s="11" t="s">
        <v>15</v>
      </c>
      <c r="O10929" s="11" t="str">
        <f>VLOOKUP(E10929,State_Code_Name!$B$1:$C$52,2,0)</f>
        <v>New York</v>
      </c>
    </row>
    <row r="10930" spans="1:15" x14ac:dyDescent="0.3">
      <c r="A10930" s="11">
        <v>1749306</v>
      </c>
      <c r="B10930" s="12" t="s">
        <v>31</v>
      </c>
      <c r="C10930" s="12" t="s">
        <v>16</v>
      </c>
      <c r="D10930" s="12" t="s">
        <v>25</v>
      </c>
      <c r="E10930" s="11" t="s">
        <v>23</v>
      </c>
      <c r="F10930" s="11" t="s">
        <v>19</v>
      </c>
      <c r="G10930" s="37">
        <v>42389</v>
      </c>
      <c r="H10930" s="13">
        <v>42391</v>
      </c>
      <c r="I10930" s="21">
        <v>2</v>
      </c>
      <c r="J10930" s="43" t="s">
        <v>1474</v>
      </c>
      <c r="K10930" s="21">
        <f t="shared" si="340"/>
        <v>2016</v>
      </c>
      <c r="L10930" s="24">
        <f t="shared" si="341"/>
        <v>1</v>
      </c>
      <c r="M10930" s="11" t="s">
        <v>14</v>
      </c>
      <c r="N10930" s="11" t="s">
        <v>14</v>
      </c>
      <c r="O10930" s="11" t="str">
        <f>VLOOKUP(E10930,State_Code_Name!$B$1:$C$52,2,0)</f>
        <v>New York</v>
      </c>
    </row>
    <row r="10931" spans="1:15" x14ac:dyDescent="0.3">
      <c r="A10931" s="11">
        <v>1584477</v>
      </c>
      <c r="B10931" s="12" t="s">
        <v>427</v>
      </c>
      <c r="C10931" s="12" t="s">
        <v>33</v>
      </c>
      <c r="D10931" s="12" t="s">
        <v>115</v>
      </c>
      <c r="E10931" s="11" t="s">
        <v>60</v>
      </c>
      <c r="F10931" s="11" t="s">
        <v>19</v>
      </c>
      <c r="G10931" s="37">
        <v>42276</v>
      </c>
      <c r="H10931" s="13">
        <v>42276</v>
      </c>
      <c r="I10931" s="21">
        <v>0</v>
      </c>
      <c r="J10931" s="43" t="s">
        <v>1480</v>
      </c>
      <c r="K10931" s="21">
        <f t="shared" si="340"/>
        <v>2015</v>
      </c>
      <c r="L10931" s="24">
        <f t="shared" si="341"/>
        <v>3</v>
      </c>
      <c r="M10931" s="11" t="s">
        <v>14</v>
      </c>
      <c r="N10931" s="11" t="s">
        <v>15</v>
      </c>
      <c r="O10931" s="11" t="str">
        <f>VLOOKUP(E10931,State_Code_Name!$B$1:$C$52,2,0)</f>
        <v>Illinois</v>
      </c>
    </row>
    <row r="10932" spans="1:15" x14ac:dyDescent="0.3">
      <c r="A10932" s="11">
        <v>1301302</v>
      </c>
      <c r="B10932" s="12" t="s">
        <v>51</v>
      </c>
      <c r="C10932" s="12" t="s">
        <v>33</v>
      </c>
      <c r="D10932" s="12" t="s">
        <v>45</v>
      </c>
      <c r="E10932" s="11" t="s">
        <v>100</v>
      </c>
      <c r="F10932" s="11" t="s">
        <v>19</v>
      </c>
      <c r="G10932" s="37">
        <v>42088</v>
      </c>
      <c r="H10932" s="13">
        <v>42088</v>
      </c>
      <c r="I10932" s="21">
        <v>0</v>
      </c>
      <c r="J10932" s="43" t="s">
        <v>1476</v>
      </c>
      <c r="K10932" s="21">
        <f t="shared" si="340"/>
        <v>2015</v>
      </c>
      <c r="L10932" s="24">
        <f t="shared" si="341"/>
        <v>1</v>
      </c>
      <c r="M10932" s="11" t="s">
        <v>14</v>
      </c>
      <c r="N10932" s="11" t="s">
        <v>15</v>
      </c>
      <c r="O10932" s="11" t="str">
        <f>VLOOKUP(E10932,State_Code_Name!$B$1:$C$52,2,0)</f>
        <v>Delaware</v>
      </c>
    </row>
    <row r="10933" spans="1:15" x14ac:dyDescent="0.3">
      <c r="A10933" s="11">
        <v>1374451</v>
      </c>
      <c r="B10933" s="12" t="s">
        <v>39</v>
      </c>
      <c r="C10933" s="12" t="s">
        <v>37</v>
      </c>
      <c r="D10933" s="12" t="s">
        <v>120</v>
      </c>
      <c r="E10933" s="11" t="s">
        <v>18</v>
      </c>
      <c r="F10933" s="11" t="s">
        <v>19</v>
      </c>
      <c r="G10933" s="37">
        <v>42137</v>
      </c>
      <c r="H10933" s="13">
        <v>42137</v>
      </c>
      <c r="I10933" s="21">
        <v>0</v>
      </c>
      <c r="J10933" s="43" t="s">
        <v>1471</v>
      </c>
      <c r="K10933" s="21">
        <f t="shared" si="340"/>
        <v>2015</v>
      </c>
      <c r="L10933" s="24">
        <f t="shared" si="341"/>
        <v>2</v>
      </c>
      <c r="M10933" s="11" t="s">
        <v>14</v>
      </c>
      <c r="N10933" s="11" t="s">
        <v>14</v>
      </c>
      <c r="O10933" s="11" t="str">
        <f>VLOOKUP(E10933,State_Code_Name!$B$1:$C$52,2,0)</f>
        <v>California</v>
      </c>
    </row>
    <row r="10934" spans="1:15" x14ac:dyDescent="0.3">
      <c r="A10934" s="11">
        <v>1031310</v>
      </c>
      <c r="B10934" s="12" t="s">
        <v>55</v>
      </c>
      <c r="C10934" s="12" t="s">
        <v>53</v>
      </c>
      <c r="D10934" s="12" t="s">
        <v>102</v>
      </c>
      <c r="E10934" s="11" t="s">
        <v>98</v>
      </c>
      <c r="F10934" s="11" t="s">
        <v>19</v>
      </c>
      <c r="G10934" s="37">
        <v>41898</v>
      </c>
      <c r="H10934" s="13">
        <v>41898</v>
      </c>
      <c r="I10934" s="21">
        <v>0</v>
      </c>
      <c r="J10934" s="43" t="s">
        <v>1480</v>
      </c>
      <c r="K10934" s="21">
        <f t="shared" si="340"/>
        <v>2014</v>
      </c>
      <c r="L10934" s="24">
        <f t="shared" si="341"/>
        <v>3</v>
      </c>
      <c r="M10934" s="11" t="s">
        <v>14</v>
      </c>
      <c r="N10934" s="11" t="s">
        <v>15</v>
      </c>
      <c r="O10934" s="11" t="str">
        <f>VLOOKUP(E10934,State_Code_Name!$B$1:$C$52,2,0)</f>
        <v>Colorado</v>
      </c>
    </row>
    <row r="10935" spans="1:15" x14ac:dyDescent="0.3">
      <c r="A10935" s="11">
        <v>449331</v>
      </c>
      <c r="B10935" s="12" t="s">
        <v>82</v>
      </c>
      <c r="C10935" s="12" t="s">
        <v>37</v>
      </c>
      <c r="D10935" s="12" t="s">
        <v>1447</v>
      </c>
      <c r="E10935" s="11" t="s">
        <v>18</v>
      </c>
      <c r="F10935" s="11" t="s">
        <v>19</v>
      </c>
      <c r="G10935" s="37">
        <v>41458</v>
      </c>
      <c r="H10935" s="13">
        <v>41458</v>
      </c>
      <c r="I10935" s="21">
        <v>0</v>
      </c>
      <c r="J10935" s="43" t="s">
        <v>1481</v>
      </c>
      <c r="K10935" s="21">
        <f t="shared" si="340"/>
        <v>2013</v>
      </c>
      <c r="L10935" s="24">
        <f t="shared" si="341"/>
        <v>3</v>
      </c>
      <c r="M10935" s="11" t="s">
        <v>14</v>
      </c>
      <c r="N10935" s="11" t="s">
        <v>15</v>
      </c>
      <c r="O10935" s="11" t="str">
        <f>VLOOKUP(E10935,State_Code_Name!$B$1:$C$52,2,0)</f>
        <v>California</v>
      </c>
    </row>
    <row r="10936" spans="1:15" x14ac:dyDescent="0.3">
      <c r="A10936" s="11">
        <v>341608</v>
      </c>
      <c r="B10936" s="12" t="s">
        <v>55</v>
      </c>
      <c r="C10936" s="12" t="s">
        <v>53</v>
      </c>
      <c r="D10936" s="12" t="s">
        <v>102</v>
      </c>
      <c r="E10936" s="11" t="s">
        <v>18</v>
      </c>
      <c r="F10936" s="11" t="s">
        <v>19</v>
      </c>
      <c r="G10936" s="37">
        <v>41338</v>
      </c>
      <c r="H10936" s="13">
        <v>41338</v>
      </c>
      <c r="I10936" s="21">
        <v>0</v>
      </c>
      <c r="J10936" s="43" t="s">
        <v>1476</v>
      </c>
      <c r="K10936" s="21">
        <f t="shared" si="340"/>
        <v>2013</v>
      </c>
      <c r="L10936" s="24">
        <f t="shared" si="341"/>
        <v>1</v>
      </c>
      <c r="M10936" s="11" t="s">
        <v>14</v>
      </c>
      <c r="N10936" s="11" t="s">
        <v>15</v>
      </c>
      <c r="O10936" s="11" t="str">
        <f>VLOOKUP(E10936,State_Code_Name!$B$1:$C$52,2,0)</f>
        <v>California</v>
      </c>
    </row>
    <row r="10937" spans="1:15" x14ac:dyDescent="0.3">
      <c r="A10937" s="11">
        <v>1580655</v>
      </c>
      <c r="B10937" s="12" t="s">
        <v>101</v>
      </c>
      <c r="C10937" s="12" t="s">
        <v>33</v>
      </c>
      <c r="D10937" s="12" t="s">
        <v>1441</v>
      </c>
      <c r="E10937" s="11" t="s">
        <v>36</v>
      </c>
      <c r="F10937" s="11" t="s">
        <v>19</v>
      </c>
      <c r="G10937" s="37">
        <v>42272</v>
      </c>
      <c r="H10937" s="13">
        <v>42276</v>
      </c>
      <c r="I10937" s="21">
        <v>4</v>
      </c>
      <c r="J10937" s="43" t="s">
        <v>1480</v>
      </c>
      <c r="K10937" s="21">
        <f t="shared" si="340"/>
        <v>2015</v>
      </c>
      <c r="L10937" s="24">
        <f t="shared" si="341"/>
        <v>3</v>
      </c>
      <c r="M10937" s="11" t="s">
        <v>14</v>
      </c>
      <c r="N10937" s="11" t="s">
        <v>15</v>
      </c>
      <c r="O10937" s="11" t="str">
        <f>VLOOKUP(E10937,State_Code_Name!$B$1:$C$52,2,0)</f>
        <v>Florida</v>
      </c>
    </row>
    <row r="10938" spans="1:15" x14ac:dyDescent="0.3">
      <c r="A10938" s="11">
        <v>1814802</v>
      </c>
      <c r="B10938" s="12" t="s">
        <v>44</v>
      </c>
      <c r="C10938" s="12" t="s">
        <v>16</v>
      </c>
      <c r="D10938" s="12" t="s">
        <v>25</v>
      </c>
      <c r="E10938" s="11" t="s">
        <v>23</v>
      </c>
      <c r="F10938" s="11" t="s">
        <v>303</v>
      </c>
      <c r="G10938" s="37">
        <v>42433</v>
      </c>
      <c r="H10938" s="13">
        <v>42436</v>
      </c>
      <c r="I10938" s="21">
        <v>3</v>
      </c>
      <c r="J10938" s="43" t="s">
        <v>1476</v>
      </c>
      <c r="K10938" s="21">
        <f t="shared" si="340"/>
        <v>2016</v>
      </c>
      <c r="L10938" s="24">
        <f t="shared" si="341"/>
        <v>1</v>
      </c>
      <c r="M10938" s="11" t="s">
        <v>14</v>
      </c>
      <c r="N10938" s="11" t="s">
        <v>15</v>
      </c>
      <c r="O10938" s="11" t="str">
        <f>VLOOKUP(E10938,State_Code_Name!$B$1:$C$52,2,0)</f>
        <v>New York</v>
      </c>
    </row>
    <row r="10939" spans="1:15" x14ac:dyDescent="0.3">
      <c r="A10939" s="11">
        <v>2076642</v>
      </c>
      <c r="B10939" s="12" t="s">
        <v>48</v>
      </c>
      <c r="C10939" s="12" t="s">
        <v>27</v>
      </c>
      <c r="D10939" s="12" t="s">
        <v>79</v>
      </c>
      <c r="E10939" s="11" t="s">
        <v>18</v>
      </c>
      <c r="F10939" s="11" t="s">
        <v>19</v>
      </c>
      <c r="G10939" s="37">
        <v>42604</v>
      </c>
      <c r="H10939" s="13">
        <v>42604</v>
      </c>
      <c r="I10939" s="21">
        <v>0</v>
      </c>
      <c r="J10939" s="43" t="s">
        <v>1482</v>
      </c>
      <c r="K10939" s="21">
        <f t="shared" si="340"/>
        <v>2016</v>
      </c>
      <c r="L10939" s="24">
        <f t="shared" si="341"/>
        <v>3</v>
      </c>
      <c r="M10939" s="11" t="s">
        <v>14</v>
      </c>
      <c r="N10939" s="11" t="s">
        <v>15</v>
      </c>
      <c r="O10939" s="11" t="str">
        <f>VLOOKUP(E10939,State_Code_Name!$B$1:$C$52,2,0)</f>
        <v>California</v>
      </c>
    </row>
    <row r="10940" spans="1:15" x14ac:dyDescent="0.3">
      <c r="A10940" s="11">
        <v>420026</v>
      </c>
      <c r="B10940" s="12" t="s">
        <v>449</v>
      </c>
      <c r="C10940" s="12" t="s">
        <v>16</v>
      </c>
      <c r="D10940" s="12" t="s">
        <v>25</v>
      </c>
      <c r="E10940" s="11" t="s">
        <v>75</v>
      </c>
      <c r="F10940" s="11" t="s">
        <v>303</v>
      </c>
      <c r="G10940" s="37">
        <v>41424</v>
      </c>
      <c r="H10940" s="13">
        <v>41425</v>
      </c>
      <c r="I10940" s="21">
        <v>1</v>
      </c>
      <c r="J10940" s="43" t="s">
        <v>1471</v>
      </c>
      <c r="K10940" s="21">
        <f t="shared" si="340"/>
        <v>2013</v>
      </c>
      <c r="L10940" s="24">
        <f t="shared" si="341"/>
        <v>2</v>
      </c>
      <c r="M10940" s="11" t="s">
        <v>14</v>
      </c>
      <c r="N10940" s="11" t="s">
        <v>15</v>
      </c>
      <c r="O10940" s="11" t="str">
        <f>VLOOKUP(E10940,State_Code_Name!$B$1:$C$52,2,0)</f>
        <v>Tennessee</v>
      </c>
    </row>
    <row r="10941" spans="1:15" x14ac:dyDescent="0.3">
      <c r="A10941" s="11">
        <v>1572585</v>
      </c>
      <c r="B10941" s="12" t="s">
        <v>66</v>
      </c>
      <c r="C10941" s="12" t="s">
        <v>9</v>
      </c>
      <c r="D10941" s="12" t="s">
        <v>182</v>
      </c>
      <c r="E10941" s="11" t="s">
        <v>122</v>
      </c>
      <c r="F10941" s="11" t="s">
        <v>19</v>
      </c>
      <c r="G10941" s="37">
        <v>42268</v>
      </c>
      <c r="H10941" s="13">
        <v>42268</v>
      </c>
      <c r="I10941" s="21">
        <v>0</v>
      </c>
      <c r="J10941" s="43" t="s">
        <v>1480</v>
      </c>
      <c r="K10941" s="21">
        <f t="shared" si="340"/>
        <v>2015</v>
      </c>
      <c r="L10941" s="24">
        <f t="shared" si="341"/>
        <v>3</v>
      </c>
      <c r="M10941" s="11" t="s">
        <v>14</v>
      </c>
      <c r="N10941" s="11" t="s">
        <v>15</v>
      </c>
      <c r="O10941" s="11" t="str">
        <f>VLOOKUP(E10941,State_Code_Name!$B$1:$C$52,2,0)</f>
        <v>Maryland</v>
      </c>
    </row>
    <row r="10942" spans="1:15" x14ac:dyDescent="0.3">
      <c r="A10942" s="11">
        <v>1792212</v>
      </c>
      <c r="B10942" s="12" t="s">
        <v>272</v>
      </c>
      <c r="C10942" s="12" t="s">
        <v>33</v>
      </c>
      <c r="D10942" s="12" t="s">
        <v>45</v>
      </c>
      <c r="E10942" s="11" t="s">
        <v>32</v>
      </c>
      <c r="F10942" s="11" t="s">
        <v>19</v>
      </c>
      <c r="G10942" s="37">
        <v>42417</v>
      </c>
      <c r="H10942" s="13">
        <v>42417</v>
      </c>
      <c r="I10942" s="21">
        <v>0</v>
      </c>
      <c r="J10942" s="43" t="s">
        <v>1478</v>
      </c>
      <c r="K10942" s="21">
        <f t="shared" si="340"/>
        <v>2016</v>
      </c>
      <c r="L10942" s="24">
        <f t="shared" si="341"/>
        <v>1</v>
      </c>
      <c r="M10942" s="11" t="s">
        <v>14</v>
      </c>
      <c r="N10942" s="11" t="s">
        <v>14</v>
      </c>
      <c r="O10942" s="11" t="str">
        <f>VLOOKUP(E10942,State_Code_Name!$B$1:$C$52,2,0)</f>
        <v>Texas</v>
      </c>
    </row>
    <row r="10943" spans="1:15" x14ac:dyDescent="0.3">
      <c r="A10943" s="11">
        <v>1089283</v>
      </c>
      <c r="B10943" s="12" t="s">
        <v>101</v>
      </c>
      <c r="C10943" s="12" t="s">
        <v>16</v>
      </c>
      <c r="D10943" s="12" t="s">
        <v>21</v>
      </c>
      <c r="E10943" s="11" t="s">
        <v>23</v>
      </c>
      <c r="F10943" s="11" t="s">
        <v>303</v>
      </c>
      <c r="G10943" s="37">
        <v>41939</v>
      </c>
      <c r="H10943" s="13">
        <v>41940</v>
      </c>
      <c r="I10943" s="21">
        <v>1</v>
      </c>
      <c r="J10943" s="43" t="s">
        <v>1473</v>
      </c>
      <c r="K10943" s="21">
        <f t="shared" si="340"/>
        <v>2014</v>
      </c>
      <c r="L10943" s="24">
        <f t="shared" si="341"/>
        <v>4</v>
      </c>
      <c r="M10943" s="11" t="s">
        <v>14</v>
      </c>
      <c r="N10943" s="11" t="s">
        <v>15</v>
      </c>
      <c r="O10943" s="11" t="str">
        <f>VLOOKUP(E10943,State_Code_Name!$B$1:$C$52,2,0)</f>
        <v>New York</v>
      </c>
    </row>
    <row r="10944" spans="1:15" x14ac:dyDescent="0.3">
      <c r="A10944" s="11">
        <v>1752725</v>
      </c>
      <c r="B10944" s="12" t="s">
        <v>157</v>
      </c>
      <c r="C10944" s="12" t="s">
        <v>27</v>
      </c>
      <c r="D10944" s="12" t="s">
        <v>79</v>
      </c>
      <c r="E10944" s="11" t="s">
        <v>98</v>
      </c>
      <c r="F10944" s="11" t="s">
        <v>19</v>
      </c>
      <c r="G10944" s="37">
        <v>42390</v>
      </c>
      <c r="H10944" s="13">
        <v>42390</v>
      </c>
      <c r="I10944" s="21">
        <v>0</v>
      </c>
      <c r="J10944" s="43" t="s">
        <v>1474</v>
      </c>
      <c r="K10944" s="21">
        <f t="shared" si="340"/>
        <v>2016</v>
      </c>
      <c r="L10944" s="24">
        <f t="shared" si="341"/>
        <v>1</v>
      </c>
      <c r="M10944" s="11" t="s">
        <v>14</v>
      </c>
      <c r="N10944" s="11" t="s">
        <v>15</v>
      </c>
      <c r="O10944" s="11" t="str">
        <f>VLOOKUP(E10944,State_Code_Name!$B$1:$C$52,2,0)</f>
        <v>Colorado</v>
      </c>
    </row>
    <row r="10945" spans="1:15" x14ac:dyDescent="0.3">
      <c r="A10945" s="11">
        <v>1538573</v>
      </c>
      <c r="B10945" s="12" t="s">
        <v>11</v>
      </c>
      <c r="C10945" s="12" t="s">
        <v>27</v>
      </c>
      <c r="D10945" s="12" t="s">
        <v>28</v>
      </c>
      <c r="E10945" s="11" t="s">
        <v>32</v>
      </c>
      <c r="F10945" s="11" t="s">
        <v>303</v>
      </c>
      <c r="G10945" s="37">
        <v>42242</v>
      </c>
      <c r="H10945" s="13">
        <v>42257</v>
      </c>
      <c r="I10945" s="21">
        <v>15</v>
      </c>
      <c r="J10945" s="43" t="s">
        <v>1482</v>
      </c>
      <c r="K10945" s="21">
        <f t="shared" si="340"/>
        <v>2015</v>
      </c>
      <c r="L10945" s="24">
        <f t="shared" si="341"/>
        <v>3</v>
      </c>
      <c r="M10945" s="11" t="s">
        <v>14</v>
      </c>
      <c r="N10945" s="11" t="s">
        <v>15</v>
      </c>
      <c r="O10945" s="11" t="str">
        <f>VLOOKUP(E10945,State_Code_Name!$B$1:$C$52,2,0)</f>
        <v>Texas</v>
      </c>
    </row>
    <row r="10946" spans="1:15" x14ac:dyDescent="0.3">
      <c r="A10946" s="11">
        <v>1751220</v>
      </c>
      <c r="B10946" s="12" t="s">
        <v>97</v>
      </c>
      <c r="C10946" s="12" t="s">
        <v>53</v>
      </c>
      <c r="D10946" s="12" t="s">
        <v>102</v>
      </c>
      <c r="E10946" s="11" t="s">
        <v>26</v>
      </c>
      <c r="F10946" s="11" t="s">
        <v>19</v>
      </c>
      <c r="G10946" s="37">
        <v>42391</v>
      </c>
      <c r="H10946" s="13">
        <v>42391</v>
      </c>
      <c r="I10946" s="21">
        <v>0</v>
      </c>
      <c r="J10946" s="43" t="s">
        <v>1474</v>
      </c>
      <c r="K10946" s="21">
        <f t="shared" si="340"/>
        <v>2016</v>
      </c>
      <c r="L10946" s="24">
        <f t="shared" si="341"/>
        <v>1</v>
      </c>
      <c r="M10946" s="11" t="s">
        <v>14</v>
      </c>
      <c r="N10946" s="11" t="s">
        <v>14</v>
      </c>
      <c r="O10946" s="11" t="str">
        <f>VLOOKUP(E10946,State_Code_Name!$B$1:$C$52,2,0)</f>
        <v>Georgia</v>
      </c>
    </row>
    <row r="10947" spans="1:15" x14ac:dyDescent="0.3">
      <c r="A10947" s="11">
        <v>946157</v>
      </c>
      <c r="B10947" s="12" t="s">
        <v>392</v>
      </c>
      <c r="C10947" s="12" t="s">
        <v>539</v>
      </c>
      <c r="D10947" s="12" t="s">
        <v>1448</v>
      </c>
      <c r="E10947" s="11" t="s">
        <v>49</v>
      </c>
      <c r="F10947" s="11" t="s">
        <v>19</v>
      </c>
      <c r="G10947" s="37">
        <v>41841</v>
      </c>
      <c r="H10947" s="13">
        <v>41841</v>
      </c>
      <c r="I10947" s="21">
        <v>0</v>
      </c>
      <c r="J10947" s="43" t="s">
        <v>1481</v>
      </c>
      <c r="K10947" s="21">
        <f t="shared" ref="K10947:K11010" si="342">YEAR(G10947)</f>
        <v>2014</v>
      </c>
      <c r="L10947" s="24">
        <f t="shared" ref="L10947:L11010" si="343">ROUNDUP(MONTH(G10947)/3,0)</f>
        <v>3</v>
      </c>
      <c r="M10947" s="11" t="s">
        <v>14</v>
      </c>
      <c r="N10947" s="11" t="s">
        <v>15</v>
      </c>
      <c r="O10947" s="11" t="str">
        <f>VLOOKUP(E10947,State_Code_Name!$B$1:$C$52,2,0)</f>
        <v>New Jersey</v>
      </c>
    </row>
    <row r="10948" spans="1:15" x14ac:dyDescent="0.3">
      <c r="A10948" s="11">
        <v>1346753</v>
      </c>
      <c r="B10948" s="12" t="s">
        <v>44</v>
      </c>
      <c r="C10948" s="12" t="s">
        <v>16</v>
      </c>
      <c r="D10948" s="12" t="s">
        <v>1442</v>
      </c>
      <c r="E10948" s="11" t="s">
        <v>18</v>
      </c>
      <c r="F10948" s="11" t="s">
        <v>58</v>
      </c>
      <c r="G10948" s="37">
        <v>42118</v>
      </c>
      <c r="H10948" s="13">
        <v>42121</v>
      </c>
      <c r="I10948" s="21">
        <v>3</v>
      </c>
      <c r="J10948" s="43" t="s">
        <v>1483</v>
      </c>
      <c r="K10948" s="21">
        <f t="shared" si="342"/>
        <v>2015</v>
      </c>
      <c r="L10948" s="24">
        <f t="shared" si="343"/>
        <v>2</v>
      </c>
      <c r="M10948" s="11" t="s">
        <v>14</v>
      </c>
      <c r="N10948" s="11" t="s">
        <v>14</v>
      </c>
      <c r="O10948" s="11" t="str">
        <f>VLOOKUP(E10948,State_Code_Name!$B$1:$C$52,2,0)</f>
        <v>California</v>
      </c>
    </row>
    <row r="10949" spans="1:15" x14ac:dyDescent="0.3">
      <c r="A10949" s="11">
        <v>2026841</v>
      </c>
      <c r="B10949" s="12" t="s">
        <v>44</v>
      </c>
      <c r="C10949" s="12" t="s">
        <v>37</v>
      </c>
      <c r="D10949" s="12" t="s">
        <v>1445</v>
      </c>
      <c r="E10949" s="11" t="s">
        <v>52</v>
      </c>
      <c r="F10949" s="11" t="s">
        <v>19</v>
      </c>
      <c r="G10949" s="37">
        <v>42574</v>
      </c>
      <c r="H10949" s="13">
        <v>42574</v>
      </c>
      <c r="I10949" s="21">
        <v>0</v>
      </c>
      <c r="J10949" s="43" t="s">
        <v>1481</v>
      </c>
      <c r="K10949" s="21">
        <f t="shared" si="342"/>
        <v>2016</v>
      </c>
      <c r="L10949" s="24">
        <f t="shared" si="343"/>
        <v>3</v>
      </c>
      <c r="M10949" s="11" t="s">
        <v>14</v>
      </c>
      <c r="N10949" s="11" t="s">
        <v>14</v>
      </c>
      <c r="O10949" s="11" t="str">
        <f>VLOOKUP(E10949,State_Code_Name!$B$1:$C$52,2,0)</f>
        <v>Washington</v>
      </c>
    </row>
    <row r="10950" spans="1:15" x14ac:dyDescent="0.3">
      <c r="A10950" s="11">
        <v>551316</v>
      </c>
      <c r="B10950" s="12" t="s">
        <v>31</v>
      </c>
      <c r="C10950" s="12" t="s">
        <v>27</v>
      </c>
      <c r="D10950" s="12" t="s">
        <v>28</v>
      </c>
      <c r="E10950" s="11" t="s">
        <v>36</v>
      </c>
      <c r="F10950" s="11" t="s">
        <v>19</v>
      </c>
      <c r="G10950" s="37">
        <v>41550</v>
      </c>
      <c r="H10950" s="13">
        <v>41551</v>
      </c>
      <c r="I10950" s="21">
        <v>1</v>
      </c>
      <c r="J10950" s="43" t="s">
        <v>1473</v>
      </c>
      <c r="K10950" s="21">
        <f t="shared" si="342"/>
        <v>2013</v>
      </c>
      <c r="L10950" s="24">
        <f t="shared" si="343"/>
        <v>4</v>
      </c>
      <c r="M10950" s="11" t="s">
        <v>14</v>
      </c>
      <c r="N10950" s="11" t="s">
        <v>14</v>
      </c>
      <c r="O10950" s="11" t="str">
        <f>VLOOKUP(E10950,State_Code_Name!$B$1:$C$52,2,0)</f>
        <v>Florida</v>
      </c>
    </row>
    <row r="10951" spans="1:15" x14ac:dyDescent="0.3">
      <c r="A10951" s="11">
        <v>1745166</v>
      </c>
      <c r="B10951" s="12" t="s">
        <v>31</v>
      </c>
      <c r="C10951" s="12" t="s">
        <v>16</v>
      </c>
      <c r="D10951" s="12" t="s">
        <v>21</v>
      </c>
      <c r="E10951" s="11" t="s">
        <v>12</v>
      </c>
      <c r="F10951" s="11" t="s">
        <v>303</v>
      </c>
      <c r="G10951" s="37">
        <v>42385</v>
      </c>
      <c r="H10951" s="13">
        <v>42389</v>
      </c>
      <c r="I10951" s="21">
        <v>4</v>
      </c>
      <c r="J10951" s="43" t="s">
        <v>1474</v>
      </c>
      <c r="K10951" s="21">
        <f t="shared" si="342"/>
        <v>2016</v>
      </c>
      <c r="L10951" s="24">
        <f t="shared" si="343"/>
        <v>1</v>
      </c>
      <c r="M10951" s="11" t="s">
        <v>14</v>
      </c>
      <c r="N10951" s="11" t="s">
        <v>15</v>
      </c>
      <c r="O10951" s="11" t="str">
        <f>VLOOKUP(E10951,State_Code_Name!$B$1:$C$52,2,0)</f>
        <v>Virginia</v>
      </c>
    </row>
    <row r="10952" spans="1:15" x14ac:dyDescent="0.3">
      <c r="A10952" s="11">
        <v>950228</v>
      </c>
      <c r="B10952" s="12" t="s">
        <v>240</v>
      </c>
      <c r="C10952" s="12" t="s">
        <v>33</v>
      </c>
      <c r="D10952" s="12" t="s">
        <v>45</v>
      </c>
      <c r="E10952" s="11" t="s">
        <v>26</v>
      </c>
      <c r="F10952" s="11" t="s">
        <v>19</v>
      </c>
      <c r="G10952" s="37">
        <v>41843</v>
      </c>
      <c r="H10952" s="13">
        <v>41843</v>
      </c>
      <c r="I10952" s="21">
        <v>0</v>
      </c>
      <c r="J10952" s="43" t="s">
        <v>1481</v>
      </c>
      <c r="K10952" s="21">
        <f t="shared" si="342"/>
        <v>2014</v>
      </c>
      <c r="L10952" s="24">
        <f t="shared" si="343"/>
        <v>3</v>
      </c>
      <c r="M10952" s="11" t="s">
        <v>14</v>
      </c>
      <c r="N10952" s="11" t="s">
        <v>15</v>
      </c>
      <c r="O10952" s="11" t="str">
        <f>VLOOKUP(E10952,State_Code_Name!$B$1:$C$52,2,0)</f>
        <v>Georgia</v>
      </c>
    </row>
    <row r="10953" spans="1:15" x14ac:dyDescent="0.3">
      <c r="A10953" s="11">
        <v>1905537</v>
      </c>
      <c r="B10953" s="12" t="s">
        <v>606</v>
      </c>
      <c r="C10953" s="12" t="s">
        <v>62</v>
      </c>
      <c r="D10953" s="12" t="s">
        <v>279</v>
      </c>
      <c r="E10953" s="11" t="s">
        <v>23</v>
      </c>
      <c r="F10953" s="11" t="s">
        <v>19</v>
      </c>
      <c r="G10953" s="37">
        <v>42493</v>
      </c>
      <c r="H10953" s="13">
        <v>42495</v>
      </c>
      <c r="I10953" s="21">
        <v>2</v>
      </c>
      <c r="J10953" s="43" t="s">
        <v>1471</v>
      </c>
      <c r="K10953" s="21">
        <f t="shared" si="342"/>
        <v>2016</v>
      </c>
      <c r="L10953" s="24">
        <f t="shared" si="343"/>
        <v>2</v>
      </c>
      <c r="M10953" s="11" t="s">
        <v>14</v>
      </c>
      <c r="N10953" s="11" t="s">
        <v>15</v>
      </c>
      <c r="O10953" s="11" t="str">
        <f>VLOOKUP(E10953,State_Code_Name!$B$1:$C$52,2,0)</f>
        <v>New York</v>
      </c>
    </row>
    <row r="10954" spans="1:15" x14ac:dyDescent="0.3">
      <c r="A10954" s="11">
        <v>915932</v>
      </c>
      <c r="B10954" s="12" t="s">
        <v>95</v>
      </c>
      <c r="C10954" s="12" t="s">
        <v>33</v>
      </c>
      <c r="D10954" s="12" t="s">
        <v>160</v>
      </c>
      <c r="E10954" s="11" t="s">
        <v>30</v>
      </c>
      <c r="F10954" s="11" t="s">
        <v>19</v>
      </c>
      <c r="G10954" s="37">
        <v>41818</v>
      </c>
      <c r="H10954" s="13">
        <v>41818</v>
      </c>
      <c r="I10954" s="21">
        <v>0</v>
      </c>
      <c r="J10954" s="43" t="s">
        <v>1477</v>
      </c>
      <c r="K10954" s="21">
        <f t="shared" si="342"/>
        <v>2014</v>
      </c>
      <c r="L10954" s="24">
        <f t="shared" si="343"/>
        <v>2</v>
      </c>
      <c r="M10954" s="11" t="s">
        <v>14</v>
      </c>
      <c r="N10954" s="11" t="s">
        <v>15</v>
      </c>
      <c r="O10954" s="11" t="str">
        <f>VLOOKUP(E10954,State_Code_Name!$B$1:$C$52,2,0)</f>
        <v>Connecticut</v>
      </c>
    </row>
    <row r="10955" spans="1:15" x14ac:dyDescent="0.3">
      <c r="A10955" s="11">
        <v>388048</v>
      </c>
      <c r="B10955" s="12" t="s">
        <v>35</v>
      </c>
      <c r="C10955" s="12" t="s">
        <v>27</v>
      </c>
      <c r="D10955" s="12" t="s">
        <v>57</v>
      </c>
      <c r="E10955" s="11" t="s">
        <v>75</v>
      </c>
      <c r="F10955" s="11" t="s">
        <v>13</v>
      </c>
      <c r="G10955" s="37">
        <v>41386</v>
      </c>
      <c r="H10955" s="13">
        <v>41387</v>
      </c>
      <c r="I10955" s="21">
        <v>1</v>
      </c>
      <c r="J10955" s="43" t="s">
        <v>1483</v>
      </c>
      <c r="K10955" s="21">
        <f t="shared" si="342"/>
        <v>2013</v>
      </c>
      <c r="L10955" s="24">
        <f t="shared" si="343"/>
        <v>2</v>
      </c>
      <c r="M10955" s="11" t="s">
        <v>14</v>
      </c>
      <c r="N10955" s="11" t="s">
        <v>14</v>
      </c>
      <c r="O10955" s="11" t="str">
        <f>VLOOKUP(E10955,State_Code_Name!$B$1:$C$52,2,0)</f>
        <v>Tennessee</v>
      </c>
    </row>
    <row r="10956" spans="1:15" x14ac:dyDescent="0.3">
      <c r="A10956" s="11">
        <v>1865795</v>
      </c>
      <c r="B10956" s="12" t="s">
        <v>284</v>
      </c>
      <c r="C10956" s="12" t="s">
        <v>9</v>
      </c>
      <c r="D10956" s="12" t="s">
        <v>133</v>
      </c>
      <c r="E10956" s="11" t="s">
        <v>43</v>
      </c>
      <c r="F10956" s="11" t="s">
        <v>19</v>
      </c>
      <c r="G10956" s="37">
        <v>42465</v>
      </c>
      <c r="H10956" s="13">
        <v>42466</v>
      </c>
      <c r="I10956" s="21">
        <v>1</v>
      </c>
      <c r="J10956" s="43" t="s">
        <v>1483</v>
      </c>
      <c r="K10956" s="21">
        <f t="shared" si="342"/>
        <v>2016</v>
      </c>
      <c r="L10956" s="24">
        <f t="shared" si="343"/>
        <v>2</v>
      </c>
      <c r="M10956" s="11" t="s">
        <v>14</v>
      </c>
      <c r="N10956" s="11" t="s">
        <v>15</v>
      </c>
      <c r="O10956" s="11" t="str">
        <f>VLOOKUP(E10956,State_Code_Name!$B$1:$C$52,2,0)</f>
        <v>North Carolina</v>
      </c>
    </row>
    <row r="10957" spans="1:15" x14ac:dyDescent="0.3">
      <c r="A10957" s="11">
        <v>1510131</v>
      </c>
      <c r="B10957" s="12" t="s">
        <v>97</v>
      </c>
      <c r="C10957" s="12" t="s">
        <v>53</v>
      </c>
      <c r="D10957" s="12" t="s">
        <v>77</v>
      </c>
      <c r="E10957" s="11" t="s">
        <v>18</v>
      </c>
      <c r="F10957" s="11" t="s">
        <v>19</v>
      </c>
      <c r="G10957" s="37">
        <v>42225</v>
      </c>
      <c r="H10957" s="13">
        <v>42226</v>
      </c>
      <c r="I10957" s="21">
        <v>1</v>
      </c>
      <c r="J10957" s="43" t="s">
        <v>1482</v>
      </c>
      <c r="K10957" s="21">
        <f t="shared" si="342"/>
        <v>2015</v>
      </c>
      <c r="L10957" s="24">
        <f t="shared" si="343"/>
        <v>3</v>
      </c>
      <c r="M10957" s="11" t="s">
        <v>14</v>
      </c>
      <c r="N10957" s="11" t="s">
        <v>14</v>
      </c>
      <c r="O10957" s="11" t="str">
        <f>VLOOKUP(E10957,State_Code_Name!$B$1:$C$52,2,0)</f>
        <v>California</v>
      </c>
    </row>
    <row r="10958" spans="1:15" x14ac:dyDescent="0.3">
      <c r="A10958" s="11">
        <v>700358</v>
      </c>
      <c r="B10958" s="12" t="s">
        <v>48</v>
      </c>
      <c r="C10958" s="12" t="s">
        <v>27</v>
      </c>
      <c r="D10958" s="12" t="s">
        <v>28</v>
      </c>
      <c r="E10958" s="11" t="s">
        <v>32</v>
      </c>
      <c r="F10958" s="11" t="s">
        <v>19</v>
      </c>
      <c r="G10958" s="37">
        <v>41675</v>
      </c>
      <c r="H10958" s="13">
        <v>41675</v>
      </c>
      <c r="I10958" s="21">
        <v>0</v>
      </c>
      <c r="J10958" s="43" t="s">
        <v>1478</v>
      </c>
      <c r="K10958" s="21">
        <f t="shared" si="342"/>
        <v>2014</v>
      </c>
      <c r="L10958" s="24">
        <f t="shared" si="343"/>
        <v>1</v>
      </c>
      <c r="M10958" s="11" t="s">
        <v>14</v>
      </c>
      <c r="N10958" s="11" t="s">
        <v>15</v>
      </c>
      <c r="O10958" s="11" t="str">
        <f>VLOOKUP(E10958,State_Code_Name!$B$1:$C$52,2,0)</f>
        <v>Texas</v>
      </c>
    </row>
    <row r="10959" spans="1:15" x14ac:dyDescent="0.3">
      <c r="A10959" s="11">
        <v>1498115</v>
      </c>
      <c r="B10959" s="12" t="s">
        <v>70</v>
      </c>
      <c r="C10959" s="12" t="s">
        <v>27</v>
      </c>
      <c r="D10959" s="12" t="s">
        <v>28</v>
      </c>
      <c r="E10959" s="11" t="s">
        <v>18</v>
      </c>
      <c r="F10959" s="11" t="s">
        <v>19</v>
      </c>
      <c r="G10959" s="37">
        <v>42217</v>
      </c>
      <c r="H10959" s="13">
        <v>42217</v>
      </c>
      <c r="I10959" s="21">
        <v>0</v>
      </c>
      <c r="J10959" s="43" t="s">
        <v>1482</v>
      </c>
      <c r="K10959" s="21">
        <f t="shared" si="342"/>
        <v>2015</v>
      </c>
      <c r="L10959" s="24">
        <f t="shared" si="343"/>
        <v>3</v>
      </c>
      <c r="M10959" s="11" t="s">
        <v>14</v>
      </c>
      <c r="N10959" s="11" t="s">
        <v>15</v>
      </c>
      <c r="O10959" s="11" t="str">
        <f>VLOOKUP(E10959,State_Code_Name!$B$1:$C$52,2,0)</f>
        <v>California</v>
      </c>
    </row>
    <row r="10960" spans="1:15" x14ac:dyDescent="0.3">
      <c r="A10960" s="11">
        <v>773371</v>
      </c>
      <c r="B10960" s="12" t="s">
        <v>135</v>
      </c>
      <c r="C10960" s="12" t="s">
        <v>37</v>
      </c>
      <c r="D10960" s="12" t="s">
        <v>1443</v>
      </c>
      <c r="E10960" s="11" t="s">
        <v>40</v>
      </c>
      <c r="F10960" s="11" t="s">
        <v>19</v>
      </c>
      <c r="G10960" s="37">
        <v>41720</v>
      </c>
      <c r="H10960" s="13">
        <v>41720</v>
      </c>
      <c r="I10960" s="21">
        <v>0</v>
      </c>
      <c r="J10960" s="43" t="s">
        <v>1476</v>
      </c>
      <c r="K10960" s="21">
        <f t="shared" si="342"/>
        <v>2014</v>
      </c>
      <c r="L10960" s="24">
        <f t="shared" si="343"/>
        <v>1</v>
      </c>
      <c r="M10960" s="11" t="s">
        <v>14</v>
      </c>
      <c r="N10960" s="11" t="s">
        <v>15</v>
      </c>
      <c r="O10960" s="11" t="str">
        <f>VLOOKUP(E10960,State_Code_Name!$B$1:$C$52,2,0)</f>
        <v>Ohio</v>
      </c>
    </row>
    <row r="10961" spans="1:15" x14ac:dyDescent="0.3">
      <c r="A10961" s="11">
        <v>396657</v>
      </c>
      <c r="B10961" s="12" t="s">
        <v>137</v>
      </c>
      <c r="C10961" s="12" t="s">
        <v>16</v>
      </c>
      <c r="D10961" s="12" t="s">
        <v>76</v>
      </c>
      <c r="E10961" s="11" t="s">
        <v>73</v>
      </c>
      <c r="F10961" s="11" t="s">
        <v>303</v>
      </c>
      <c r="G10961" s="37">
        <v>41395</v>
      </c>
      <c r="H10961" s="13">
        <v>41396</v>
      </c>
      <c r="I10961" s="21">
        <v>1</v>
      </c>
      <c r="J10961" s="43" t="s">
        <v>1471</v>
      </c>
      <c r="K10961" s="21">
        <f t="shared" si="342"/>
        <v>2013</v>
      </c>
      <c r="L10961" s="24">
        <f t="shared" si="343"/>
        <v>2</v>
      </c>
      <c r="M10961" s="11" t="s">
        <v>14</v>
      </c>
      <c r="N10961" s="11" t="s">
        <v>15</v>
      </c>
      <c r="O10961" s="11" t="str">
        <f>VLOOKUP(E10961,State_Code_Name!$B$1:$C$52,2,0)</f>
        <v>Kentucky</v>
      </c>
    </row>
    <row r="10962" spans="1:15" x14ac:dyDescent="0.3">
      <c r="A10962" s="11">
        <v>1306182</v>
      </c>
      <c r="B10962" s="12" t="s">
        <v>90</v>
      </c>
      <c r="C10962" s="12" t="s">
        <v>37</v>
      </c>
      <c r="D10962" s="12" t="s">
        <v>50</v>
      </c>
      <c r="E10962" s="11" t="s">
        <v>100</v>
      </c>
      <c r="F10962" s="11" t="s">
        <v>19</v>
      </c>
      <c r="G10962" s="37">
        <v>42092</v>
      </c>
      <c r="H10962" s="13">
        <v>42092</v>
      </c>
      <c r="I10962" s="21">
        <v>0</v>
      </c>
      <c r="J10962" s="43" t="s">
        <v>1476</v>
      </c>
      <c r="K10962" s="21">
        <f t="shared" si="342"/>
        <v>2015</v>
      </c>
      <c r="L10962" s="24">
        <f t="shared" si="343"/>
        <v>1</v>
      </c>
      <c r="M10962" s="11" t="s">
        <v>14</v>
      </c>
      <c r="N10962" s="11" t="s">
        <v>15</v>
      </c>
      <c r="O10962" s="11" t="str">
        <f>VLOOKUP(E10962,State_Code_Name!$B$1:$C$52,2,0)</f>
        <v>Delaware</v>
      </c>
    </row>
    <row r="10963" spans="1:15" x14ac:dyDescent="0.3">
      <c r="A10963" s="11">
        <v>1204357</v>
      </c>
      <c r="B10963" s="12" t="s">
        <v>44</v>
      </c>
      <c r="C10963" s="12" t="s">
        <v>37</v>
      </c>
      <c r="D10963" s="12" t="s">
        <v>50</v>
      </c>
      <c r="E10963" s="11" t="s">
        <v>67</v>
      </c>
      <c r="F10963" s="11" t="s">
        <v>303</v>
      </c>
      <c r="G10963" s="37">
        <v>42026</v>
      </c>
      <c r="H10963" s="13">
        <v>42031</v>
      </c>
      <c r="I10963" s="21">
        <v>5</v>
      </c>
      <c r="J10963" s="43" t="s">
        <v>1474</v>
      </c>
      <c r="K10963" s="21">
        <f t="shared" si="342"/>
        <v>2015</v>
      </c>
      <c r="L10963" s="24">
        <f t="shared" si="343"/>
        <v>1</v>
      </c>
      <c r="M10963" s="11" t="s">
        <v>14</v>
      </c>
      <c r="N10963" s="11" t="s">
        <v>14</v>
      </c>
      <c r="O10963" s="11" t="str">
        <f>VLOOKUP(E10963,State_Code_Name!$B$1:$C$52,2,0)</f>
        <v>Michigan</v>
      </c>
    </row>
    <row r="10964" spans="1:15" x14ac:dyDescent="0.3">
      <c r="A10964" s="11">
        <v>894161</v>
      </c>
      <c r="B10964" s="12" t="s">
        <v>39</v>
      </c>
      <c r="C10964" s="12" t="s">
        <v>16</v>
      </c>
      <c r="D10964" s="12" t="s">
        <v>21</v>
      </c>
      <c r="E10964" s="11" t="s">
        <v>100</v>
      </c>
      <c r="F10964" s="11" t="s">
        <v>13</v>
      </c>
      <c r="G10964" s="37">
        <v>41803</v>
      </c>
      <c r="H10964" s="13">
        <v>41807</v>
      </c>
      <c r="I10964" s="21">
        <v>4</v>
      </c>
      <c r="J10964" s="43" t="s">
        <v>1477</v>
      </c>
      <c r="K10964" s="21">
        <f t="shared" si="342"/>
        <v>2014</v>
      </c>
      <c r="L10964" s="24">
        <f t="shared" si="343"/>
        <v>2</v>
      </c>
      <c r="M10964" s="11" t="s">
        <v>14</v>
      </c>
      <c r="N10964" s="11" t="s">
        <v>15</v>
      </c>
      <c r="O10964" s="11" t="str">
        <f>VLOOKUP(E10964,State_Code_Name!$B$1:$C$52,2,0)</f>
        <v>Delaware</v>
      </c>
    </row>
    <row r="10965" spans="1:15" x14ac:dyDescent="0.3">
      <c r="A10965" s="11">
        <v>1795380</v>
      </c>
      <c r="B10965" s="12" t="s">
        <v>61</v>
      </c>
      <c r="C10965" s="12" t="s">
        <v>53</v>
      </c>
      <c r="D10965" s="12" t="s">
        <v>77</v>
      </c>
      <c r="E10965" s="11" t="s">
        <v>36</v>
      </c>
      <c r="F10965" s="11" t="s">
        <v>19</v>
      </c>
      <c r="G10965" s="37">
        <v>42419</v>
      </c>
      <c r="H10965" s="13">
        <v>42419</v>
      </c>
      <c r="I10965" s="21">
        <v>0</v>
      </c>
      <c r="J10965" s="43" t="s">
        <v>1478</v>
      </c>
      <c r="K10965" s="21">
        <f t="shared" si="342"/>
        <v>2016</v>
      </c>
      <c r="L10965" s="24">
        <f t="shared" si="343"/>
        <v>1</v>
      </c>
      <c r="M10965" s="11" t="s">
        <v>14</v>
      </c>
      <c r="N10965" s="11" t="s">
        <v>14</v>
      </c>
      <c r="O10965" s="11" t="str">
        <f>VLOOKUP(E10965,State_Code_Name!$B$1:$C$52,2,0)</f>
        <v>Florida</v>
      </c>
    </row>
    <row r="10966" spans="1:15" x14ac:dyDescent="0.3">
      <c r="A10966" s="11">
        <v>1360501</v>
      </c>
      <c r="B10966" s="12" t="s">
        <v>64</v>
      </c>
      <c r="C10966" s="12" t="s">
        <v>62</v>
      </c>
      <c r="D10966" s="12" t="s">
        <v>460</v>
      </c>
      <c r="E10966" s="11" t="s">
        <v>40</v>
      </c>
      <c r="F10966" s="11" t="s">
        <v>19</v>
      </c>
      <c r="G10966" s="37">
        <v>42129</v>
      </c>
      <c r="H10966" s="13">
        <v>42129</v>
      </c>
      <c r="I10966" s="21">
        <v>0</v>
      </c>
      <c r="J10966" s="43" t="s">
        <v>1471</v>
      </c>
      <c r="K10966" s="21">
        <f t="shared" si="342"/>
        <v>2015</v>
      </c>
      <c r="L10966" s="24">
        <f t="shared" si="343"/>
        <v>2</v>
      </c>
      <c r="M10966" s="11" t="s">
        <v>14</v>
      </c>
      <c r="N10966" s="11" t="s">
        <v>15</v>
      </c>
      <c r="O10966" s="11" t="str">
        <f>VLOOKUP(E10966,State_Code_Name!$B$1:$C$52,2,0)</f>
        <v>Ohio</v>
      </c>
    </row>
    <row r="10967" spans="1:15" x14ac:dyDescent="0.3">
      <c r="A10967" s="11">
        <v>1009861</v>
      </c>
      <c r="B10967" s="12" t="s">
        <v>31</v>
      </c>
      <c r="C10967" s="12" t="s">
        <v>27</v>
      </c>
      <c r="D10967" s="12" t="s">
        <v>28</v>
      </c>
      <c r="E10967" s="11" t="s">
        <v>67</v>
      </c>
      <c r="F10967" s="11" t="s">
        <v>13</v>
      </c>
      <c r="G10967" s="37">
        <v>41884</v>
      </c>
      <c r="H10967" s="13">
        <v>41887</v>
      </c>
      <c r="I10967" s="21">
        <v>3</v>
      </c>
      <c r="J10967" s="43" t="s">
        <v>1480</v>
      </c>
      <c r="K10967" s="21">
        <f t="shared" si="342"/>
        <v>2014</v>
      </c>
      <c r="L10967" s="24">
        <f t="shared" si="343"/>
        <v>3</v>
      </c>
      <c r="M10967" s="11" t="s">
        <v>14</v>
      </c>
      <c r="N10967" s="11" t="s">
        <v>15</v>
      </c>
      <c r="O10967" s="11" t="str">
        <f>VLOOKUP(E10967,State_Code_Name!$B$1:$C$52,2,0)</f>
        <v>Michigan</v>
      </c>
    </row>
    <row r="10968" spans="1:15" x14ac:dyDescent="0.3">
      <c r="A10968" s="11">
        <v>1691030</v>
      </c>
      <c r="B10968" s="12" t="s">
        <v>104</v>
      </c>
      <c r="C10968" s="12" t="s">
        <v>33</v>
      </c>
      <c r="D10968" s="12" t="s">
        <v>45</v>
      </c>
      <c r="E10968" s="11" t="s">
        <v>67</v>
      </c>
      <c r="F10968" s="11" t="s">
        <v>19</v>
      </c>
      <c r="G10968" s="37">
        <v>42348</v>
      </c>
      <c r="H10968" s="13">
        <v>42348</v>
      </c>
      <c r="I10968" s="21">
        <v>0</v>
      </c>
      <c r="J10968" s="43" t="s">
        <v>1475</v>
      </c>
      <c r="K10968" s="21">
        <f t="shared" si="342"/>
        <v>2015</v>
      </c>
      <c r="L10968" s="24">
        <f t="shared" si="343"/>
        <v>4</v>
      </c>
      <c r="M10968" s="11" t="s">
        <v>14</v>
      </c>
      <c r="N10968" s="11" t="s">
        <v>15</v>
      </c>
      <c r="O10968" s="11" t="str">
        <f>VLOOKUP(E10968,State_Code_Name!$B$1:$C$52,2,0)</f>
        <v>Michigan</v>
      </c>
    </row>
    <row r="10969" spans="1:15" x14ac:dyDescent="0.3">
      <c r="A10969" s="11">
        <v>1904708</v>
      </c>
      <c r="B10969" s="12" t="s">
        <v>44</v>
      </c>
      <c r="C10969" s="12" t="s">
        <v>9</v>
      </c>
      <c r="D10969" s="12" t="s">
        <v>10</v>
      </c>
      <c r="E10969" s="11" t="s">
        <v>36</v>
      </c>
      <c r="F10969" s="11" t="s">
        <v>19</v>
      </c>
      <c r="G10969" s="37">
        <v>42492</v>
      </c>
      <c r="H10969" s="13">
        <v>42492</v>
      </c>
      <c r="I10969" s="21">
        <v>0</v>
      </c>
      <c r="J10969" s="43" t="s">
        <v>1471</v>
      </c>
      <c r="K10969" s="21">
        <f t="shared" si="342"/>
        <v>2016</v>
      </c>
      <c r="L10969" s="24">
        <f t="shared" si="343"/>
        <v>2</v>
      </c>
      <c r="M10969" s="11" t="s">
        <v>14</v>
      </c>
      <c r="N10969" s="11" t="s">
        <v>15</v>
      </c>
      <c r="O10969" s="11" t="str">
        <f>VLOOKUP(E10969,State_Code_Name!$B$1:$C$52,2,0)</f>
        <v>Florida</v>
      </c>
    </row>
    <row r="10970" spans="1:15" x14ac:dyDescent="0.3">
      <c r="A10970" s="11">
        <v>330804</v>
      </c>
      <c r="B10970" s="12" t="s">
        <v>39</v>
      </c>
      <c r="C10970" s="12" t="s">
        <v>37</v>
      </c>
      <c r="D10970" s="12" t="s">
        <v>94</v>
      </c>
      <c r="E10970" s="11" t="s">
        <v>18</v>
      </c>
      <c r="F10970" s="11" t="s">
        <v>19</v>
      </c>
      <c r="G10970" s="37">
        <v>41330</v>
      </c>
      <c r="H10970" s="13">
        <v>41330</v>
      </c>
      <c r="I10970" s="21">
        <v>0</v>
      </c>
      <c r="J10970" s="43" t="s">
        <v>1478</v>
      </c>
      <c r="K10970" s="21">
        <f t="shared" si="342"/>
        <v>2013</v>
      </c>
      <c r="L10970" s="24">
        <f t="shared" si="343"/>
        <v>1</v>
      </c>
      <c r="M10970" s="11" t="s">
        <v>14</v>
      </c>
      <c r="N10970" s="11" t="s">
        <v>15</v>
      </c>
      <c r="O10970" s="11" t="str">
        <f>VLOOKUP(E10970,State_Code_Name!$B$1:$C$52,2,0)</f>
        <v>California</v>
      </c>
    </row>
    <row r="10971" spans="1:15" x14ac:dyDescent="0.3">
      <c r="A10971" s="11">
        <v>1742437</v>
      </c>
      <c r="B10971" s="12" t="s">
        <v>44</v>
      </c>
      <c r="C10971" s="12" t="s">
        <v>37</v>
      </c>
      <c r="D10971" s="12" t="s">
        <v>1445</v>
      </c>
      <c r="E10971" s="11" t="s">
        <v>36</v>
      </c>
      <c r="F10971" s="11" t="s">
        <v>19</v>
      </c>
      <c r="G10971" s="37">
        <v>42382</v>
      </c>
      <c r="H10971" s="13">
        <v>42382</v>
      </c>
      <c r="I10971" s="21">
        <v>0</v>
      </c>
      <c r="J10971" s="43" t="s">
        <v>1474</v>
      </c>
      <c r="K10971" s="21">
        <f t="shared" si="342"/>
        <v>2016</v>
      </c>
      <c r="L10971" s="24">
        <f t="shared" si="343"/>
        <v>1</v>
      </c>
      <c r="M10971" s="11" t="s">
        <v>14</v>
      </c>
      <c r="N10971" s="11" t="s">
        <v>15</v>
      </c>
      <c r="O10971" s="11" t="str">
        <f>VLOOKUP(E10971,State_Code_Name!$B$1:$C$52,2,0)</f>
        <v>Florida</v>
      </c>
    </row>
    <row r="10972" spans="1:15" x14ac:dyDescent="0.3">
      <c r="A10972" s="11">
        <v>1011559</v>
      </c>
      <c r="B10972" s="12" t="s">
        <v>70</v>
      </c>
      <c r="C10972" s="12" t="s">
        <v>27</v>
      </c>
      <c r="D10972" s="12" t="s">
        <v>28</v>
      </c>
      <c r="E10972" s="11" t="s">
        <v>26</v>
      </c>
      <c r="F10972" s="11" t="s">
        <v>19</v>
      </c>
      <c r="G10972" s="37">
        <v>41885</v>
      </c>
      <c r="H10972" s="13">
        <v>41885</v>
      </c>
      <c r="I10972" s="21">
        <v>0</v>
      </c>
      <c r="J10972" s="43" t="s">
        <v>1480</v>
      </c>
      <c r="K10972" s="21">
        <f t="shared" si="342"/>
        <v>2014</v>
      </c>
      <c r="L10972" s="24">
        <f t="shared" si="343"/>
        <v>3</v>
      </c>
      <c r="M10972" s="11" t="s">
        <v>14</v>
      </c>
      <c r="N10972" s="11" t="s">
        <v>15</v>
      </c>
      <c r="O10972" s="11" t="str">
        <f>VLOOKUP(E10972,State_Code_Name!$B$1:$C$52,2,0)</f>
        <v>Georgia</v>
      </c>
    </row>
    <row r="10973" spans="1:15" x14ac:dyDescent="0.3">
      <c r="A10973" s="11">
        <v>1150421</v>
      </c>
      <c r="B10973" s="12" t="s">
        <v>214</v>
      </c>
      <c r="C10973" s="12" t="s">
        <v>9</v>
      </c>
      <c r="D10973" s="12" t="s">
        <v>927</v>
      </c>
      <c r="E10973" s="11" t="s">
        <v>18</v>
      </c>
      <c r="F10973" s="11" t="s">
        <v>19</v>
      </c>
      <c r="G10973" s="37">
        <v>41983</v>
      </c>
      <c r="H10973" s="13">
        <v>41985</v>
      </c>
      <c r="I10973" s="21">
        <v>2</v>
      </c>
      <c r="J10973" s="43" t="s">
        <v>1475</v>
      </c>
      <c r="K10973" s="21">
        <f t="shared" si="342"/>
        <v>2014</v>
      </c>
      <c r="L10973" s="24">
        <f t="shared" si="343"/>
        <v>4</v>
      </c>
      <c r="M10973" s="11" t="s">
        <v>14</v>
      </c>
      <c r="N10973" s="11" t="s">
        <v>15</v>
      </c>
      <c r="O10973" s="11" t="str">
        <f>VLOOKUP(E10973,State_Code_Name!$B$1:$C$52,2,0)</f>
        <v>California</v>
      </c>
    </row>
    <row r="10974" spans="1:15" x14ac:dyDescent="0.3">
      <c r="A10974" s="11">
        <v>1297600</v>
      </c>
      <c r="B10974" s="12" t="s">
        <v>1440</v>
      </c>
      <c r="C10974" s="12" t="s">
        <v>62</v>
      </c>
      <c r="D10974" s="12" t="s">
        <v>279</v>
      </c>
      <c r="E10974" s="11" t="s">
        <v>121</v>
      </c>
      <c r="F10974" s="11" t="s">
        <v>19</v>
      </c>
      <c r="G10974" s="37">
        <v>42087</v>
      </c>
      <c r="H10974" s="13">
        <v>42087</v>
      </c>
      <c r="I10974" s="21">
        <v>0</v>
      </c>
      <c r="J10974" s="43" t="s">
        <v>1476</v>
      </c>
      <c r="K10974" s="21">
        <f t="shared" si="342"/>
        <v>2015</v>
      </c>
      <c r="L10974" s="24">
        <f t="shared" si="343"/>
        <v>1</v>
      </c>
      <c r="M10974" s="11" t="s">
        <v>14</v>
      </c>
      <c r="N10974" s="11" t="s">
        <v>15</v>
      </c>
      <c r="O10974" s="11" t="str">
        <f>VLOOKUP(E10974,State_Code_Name!$B$1:$C$52,2,0)</f>
        <v>Oregon</v>
      </c>
    </row>
    <row r="10975" spans="1:15" x14ac:dyDescent="0.3">
      <c r="A10975" s="11">
        <v>1357965</v>
      </c>
      <c r="B10975" s="12" t="s">
        <v>604</v>
      </c>
      <c r="C10975" s="12" t="s">
        <v>16</v>
      </c>
      <c r="D10975" s="12" t="s">
        <v>17</v>
      </c>
      <c r="E10975" s="11" t="s">
        <v>171</v>
      </c>
      <c r="F10975" s="11" t="s">
        <v>19</v>
      </c>
      <c r="G10975" s="37">
        <v>42127</v>
      </c>
      <c r="H10975" s="13">
        <v>42127</v>
      </c>
      <c r="I10975" s="21">
        <v>0</v>
      </c>
      <c r="J10975" s="43" t="s">
        <v>1471</v>
      </c>
      <c r="K10975" s="21">
        <f t="shared" si="342"/>
        <v>2015</v>
      </c>
      <c r="L10975" s="24">
        <f t="shared" si="343"/>
        <v>2</v>
      </c>
      <c r="M10975" s="11" t="s">
        <v>14</v>
      </c>
      <c r="N10975" s="11" t="s">
        <v>15</v>
      </c>
      <c r="O10975" s="11" t="str">
        <f>VLOOKUP(E10975,State_Code_Name!$B$1:$C$52,2,0)</f>
        <v>Louisiana</v>
      </c>
    </row>
    <row r="10976" spans="1:15" x14ac:dyDescent="0.3">
      <c r="A10976" s="11">
        <v>1975916</v>
      </c>
      <c r="B10976" s="12" t="s">
        <v>218</v>
      </c>
      <c r="C10976" s="12" t="s">
        <v>33</v>
      </c>
      <c r="D10976" s="12" t="s">
        <v>1441</v>
      </c>
      <c r="E10976" s="11" t="s">
        <v>36</v>
      </c>
      <c r="F10976" s="11" t="s">
        <v>13</v>
      </c>
      <c r="G10976" s="37">
        <v>42541</v>
      </c>
      <c r="H10976" s="13">
        <v>42541</v>
      </c>
      <c r="I10976" s="21">
        <v>0</v>
      </c>
      <c r="J10976" s="43" t="s">
        <v>1477</v>
      </c>
      <c r="K10976" s="21">
        <f t="shared" si="342"/>
        <v>2016</v>
      </c>
      <c r="L10976" s="24">
        <f t="shared" si="343"/>
        <v>2</v>
      </c>
      <c r="M10976" s="11" t="s">
        <v>14</v>
      </c>
      <c r="N10976" s="11" t="s">
        <v>15</v>
      </c>
      <c r="O10976" s="11" t="str">
        <f>VLOOKUP(E10976,State_Code_Name!$B$1:$C$52,2,0)</f>
        <v>Florida</v>
      </c>
    </row>
    <row r="10977" spans="1:15" x14ac:dyDescent="0.3">
      <c r="A10977" s="11">
        <v>969435</v>
      </c>
      <c r="B10977" s="12" t="s">
        <v>553</v>
      </c>
      <c r="C10977" s="12" t="s">
        <v>33</v>
      </c>
      <c r="D10977" s="12" t="s">
        <v>42</v>
      </c>
      <c r="E10977" s="11" t="s">
        <v>23</v>
      </c>
      <c r="F10977" s="11" t="s">
        <v>19</v>
      </c>
      <c r="G10977" s="37">
        <v>41856</v>
      </c>
      <c r="H10977" s="13">
        <v>41856</v>
      </c>
      <c r="I10977" s="21">
        <v>0</v>
      </c>
      <c r="J10977" s="43" t="s">
        <v>1482</v>
      </c>
      <c r="K10977" s="21">
        <f t="shared" si="342"/>
        <v>2014</v>
      </c>
      <c r="L10977" s="24">
        <f t="shared" si="343"/>
        <v>3</v>
      </c>
      <c r="M10977" s="11" t="s">
        <v>15</v>
      </c>
      <c r="N10977" s="11" t="s">
        <v>15</v>
      </c>
      <c r="O10977" s="11" t="str">
        <f>VLOOKUP(E10977,State_Code_Name!$B$1:$C$52,2,0)</f>
        <v>New York</v>
      </c>
    </row>
    <row r="10978" spans="1:15" x14ac:dyDescent="0.3">
      <c r="A10978" s="11">
        <v>236412</v>
      </c>
      <c r="B10978" s="12" t="s">
        <v>11</v>
      </c>
      <c r="C10978" s="12" t="s">
        <v>16</v>
      </c>
      <c r="D10978" s="12" t="s">
        <v>21</v>
      </c>
      <c r="E10978" s="11"/>
      <c r="F10978" s="11" t="s">
        <v>19</v>
      </c>
      <c r="G10978" s="37">
        <v>41290</v>
      </c>
      <c r="H10978" s="13">
        <v>41291</v>
      </c>
      <c r="I10978" s="21">
        <v>1</v>
      </c>
      <c r="J10978" s="43" t="s">
        <v>1474</v>
      </c>
      <c r="K10978" s="21">
        <f t="shared" si="342"/>
        <v>2013</v>
      </c>
      <c r="L10978" s="24">
        <f t="shared" si="343"/>
        <v>1</v>
      </c>
      <c r="M10978" s="11" t="s">
        <v>14</v>
      </c>
      <c r="N10978" s="11" t="s">
        <v>14</v>
      </c>
      <c r="O10978" s="11" t="e">
        <f>VLOOKUP(E10978,State_Code_Name!$B$1:$C$52,2,0)</f>
        <v>#N/A</v>
      </c>
    </row>
    <row r="10979" spans="1:15" x14ac:dyDescent="0.3">
      <c r="A10979" s="11">
        <v>1808853</v>
      </c>
      <c r="B10979" s="12" t="s">
        <v>1180</v>
      </c>
      <c r="C10979" s="12" t="s">
        <v>27</v>
      </c>
      <c r="D10979" s="12" t="s">
        <v>28</v>
      </c>
      <c r="E10979" s="11" t="s">
        <v>40</v>
      </c>
      <c r="F10979" s="11" t="s">
        <v>19</v>
      </c>
      <c r="G10979" s="37">
        <v>42429</v>
      </c>
      <c r="H10979" s="13">
        <v>42429</v>
      </c>
      <c r="I10979" s="21">
        <v>0</v>
      </c>
      <c r="J10979" s="43" t="s">
        <v>1478</v>
      </c>
      <c r="K10979" s="21">
        <f t="shared" si="342"/>
        <v>2016</v>
      </c>
      <c r="L10979" s="24">
        <f t="shared" si="343"/>
        <v>1</v>
      </c>
      <c r="M10979" s="11" t="s">
        <v>14</v>
      </c>
      <c r="N10979" s="11" t="s">
        <v>15</v>
      </c>
      <c r="O10979" s="11" t="str">
        <f>VLOOKUP(E10979,State_Code_Name!$B$1:$C$52,2,0)</f>
        <v>Ohio</v>
      </c>
    </row>
    <row r="10980" spans="1:15" x14ac:dyDescent="0.3">
      <c r="A10980" s="11">
        <v>858562</v>
      </c>
      <c r="B10980" s="12" t="s">
        <v>576</v>
      </c>
      <c r="C10980" s="12" t="s">
        <v>33</v>
      </c>
      <c r="D10980" s="12" t="s">
        <v>42</v>
      </c>
      <c r="E10980" s="11" t="s">
        <v>43</v>
      </c>
      <c r="F10980" s="11" t="s">
        <v>19</v>
      </c>
      <c r="G10980" s="37">
        <v>41778</v>
      </c>
      <c r="H10980" s="13">
        <v>41778</v>
      </c>
      <c r="I10980" s="21">
        <v>0</v>
      </c>
      <c r="J10980" s="43" t="s">
        <v>1471</v>
      </c>
      <c r="K10980" s="21">
        <f t="shared" si="342"/>
        <v>2014</v>
      </c>
      <c r="L10980" s="24">
        <f t="shared" si="343"/>
        <v>2</v>
      </c>
      <c r="M10980" s="11" t="s">
        <v>14</v>
      </c>
      <c r="N10980" s="11" t="s">
        <v>15</v>
      </c>
      <c r="O10980" s="11" t="str">
        <f>VLOOKUP(E10980,State_Code_Name!$B$1:$C$52,2,0)</f>
        <v>North Carolina</v>
      </c>
    </row>
    <row r="10981" spans="1:15" x14ac:dyDescent="0.3">
      <c r="A10981" s="11">
        <v>465697</v>
      </c>
      <c r="B10981" s="12" t="s">
        <v>31</v>
      </c>
      <c r="C10981" s="12" t="s">
        <v>16</v>
      </c>
      <c r="D10981" s="12" t="s">
        <v>25</v>
      </c>
      <c r="E10981" s="11" t="s">
        <v>23</v>
      </c>
      <c r="F10981" s="11" t="s">
        <v>303</v>
      </c>
      <c r="G10981" s="37">
        <v>41479</v>
      </c>
      <c r="H10981" s="13">
        <v>41480</v>
      </c>
      <c r="I10981" s="21">
        <v>1</v>
      </c>
      <c r="J10981" s="43" t="s">
        <v>1481</v>
      </c>
      <c r="K10981" s="21">
        <f t="shared" si="342"/>
        <v>2013</v>
      </c>
      <c r="L10981" s="24">
        <f t="shared" si="343"/>
        <v>3</v>
      </c>
      <c r="M10981" s="11" t="s">
        <v>14</v>
      </c>
      <c r="N10981" s="11" t="s">
        <v>15</v>
      </c>
      <c r="O10981" s="11" t="str">
        <f>VLOOKUP(E10981,State_Code_Name!$B$1:$C$52,2,0)</f>
        <v>New York</v>
      </c>
    </row>
    <row r="10982" spans="1:15" x14ac:dyDescent="0.3">
      <c r="A10982" s="11">
        <v>342242</v>
      </c>
      <c r="B10982" s="12" t="s">
        <v>589</v>
      </c>
      <c r="C10982" s="12" t="s">
        <v>16</v>
      </c>
      <c r="D10982" s="12" t="s">
        <v>21</v>
      </c>
      <c r="E10982" s="11" t="s">
        <v>41</v>
      </c>
      <c r="F10982" s="11" t="s">
        <v>303</v>
      </c>
      <c r="G10982" s="37">
        <v>41338</v>
      </c>
      <c r="H10982" s="13">
        <v>41340</v>
      </c>
      <c r="I10982" s="21">
        <v>2</v>
      </c>
      <c r="J10982" s="43" t="s">
        <v>1476</v>
      </c>
      <c r="K10982" s="21">
        <f t="shared" si="342"/>
        <v>2013</v>
      </c>
      <c r="L10982" s="24">
        <f t="shared" si="343"/>
        <v>1</v>
      </c>
      <c r="M10982" s="11" t="s">
        <v>14</v>
      </c>
      <c r="N10982" s="11" t="s">
        <v>14</v>
      </c>
      <c r="O10982" s="11" t="str">
        <f>VLOOKUP(E10982,State_Code_Name!$B$1:$C$52,2,0)</f>
        <v>Nevada</v>
      </c>
    </row>
    <row r="10983" spans="1:15" x14ac:dyDescent="0.3">
      <c r="A10983" s="11">
        <v>1880916</v>
      </c>
      <c r="B10983" s="12" t="s">
        <v>90</v>
      </c>
      <c r="C10983" s="12" t="s">
        <v>16</v>
      </c>
      <c r="D10983" s="12" t="s">
        <v>21</v>
      </c>
      <c r="E10983" s="11" t="s">
        <v>47</v>
      </c>
      <c r="F10983" s="11" t="s">
        <v>19</v>
      </c>
      <c r="G10983" s="37">
        <v>42474</v>
      </c>
      <c r="H10983" s="13">
        <v>42479</v>
      </c>
      <c r="I10983" s="21">
        <v>5</v>
      </c>
      <c r="J10983" s="43" t="s">
        <v>1483</v>
      </c>
      <c r="K10983" s="21">
        <f t="shared" si="342"/>
        <v>2016</v>
      </c>
      <c r="L10983" s="24">
        <f t="shared" si="343"/>
        <v>2</v>
      </c>
      <c r="M10983" s="11" t="s">
        <v>14</v>
      </c>
      <c r="N10983" s="11" t="s">
        <v>14</v>
      </c>
      <c r="O10983" s="11" t="str">
        <f>VLOOKUP(E10983,State_Code_Name!$B$1:$C$52,2,0)</f>
        <v>Pennsylvania</v>
      </c>
    </row>
    <row r="10984" spans="1:15" x14ac:dyDescent="0.3">
      <c r="A10984" s="11">
        <v>1217748</v>
      </c>
      <c r="B10984" s="12" t="s">
        <v>70</v>
      </c>
      <c r="C10984" s="12" t="s">
        <v>27</v>
      </c>
      <c r="D10984" s="12" t="s">
        <v>28</v>
      </c>
      <c r="E10984" s="11" t="s">
        <v>91</v>
      </c>
      <c r="F10984" s="11" t="s">
        <v>19</v>
      </c>
      <c r="G10984" s="37">
        <v>42034</v>
      </c>
      <c r="H10984" s="13">
        <v>42039</v>
      </c>
      <c r="I10984" s="21">
        <v>5</v>
      </c>
      <c r="J10984" s="43" t="s">
        <v>1474</v>
      </c>
      <c r="K10984" s="21">
        <f t="shared" si="342"/>
        <v>2015</v>
      </c>
      <c r="L10984" s="24">
        <f t="shared" si="343"/>
        <v>1</v>
      </c>
      <c r="M10984" s="11" t="s">
        <v>14</v>
      </c>
      <c r="N10984" s="11" t="s">
        <v>15</v>
      </c>
      <c r="O10984" s="11" t="str">
        <f>VLOOKUP(E10984,State_Code_Name!$B$1:$C$52,2,0)</f>
        <v>Vermont</v>
      </c>
    </row>
    <row r="10985" spans="1:15" x14ac:dyDescent="0.3">
      <c r="A10985" s="11">
        <v>1489641</v>
      </c>
      <c r="B10985" s="12" t="s">
        <v>31</v>
      </c>
      <c r="C10985" s="12" t="s">
        <v>27</v>
      </c>
      <c r="D10985" s="12" t="s">
        <v>28</v>
      </c>
      <c r="E10985" s="11" t="s">
        <v>18</v>
      </c>
      <c r="F10985" s="11" t="s">
        <v>19</v>
      </c>
      <c r="G10985" s="37">
        <v>42213</v>
      </c>
      <c r="H10985" s="13">
        <v>42213</v>
      </c>
      <c r="I10985" s="21">
        <v>0</v>
      </c>
      <c r="J10985" s="43" t="s">
        <v>1481</v>
      </c>
      <c r="K10985" s="21">
        <f t="shared" si="342"/>
        <v>2015</v>
      </c>
      <c r="L10985" s="24">
        <f t="shared" si="343"/>
        <v>3</v>
      </c>
      <c r="M10985" s="11" t="s">
        <v>14</v>
      </c>
      <c r="N10985" s="11" t="s">
        <v>15</v>
      </c>
      <c r="O10985" s="11" t="str">
        <f>VLOOKUP(E10985,State_Code_Name!$B$1:$C$52,2,0)</f>
        <v>California</v>
      </c>
    </row>
    <row r="10986" spans="1:15" x14ac:dyDescent="0.3">
      <c r="A10986" s="11">
        <v>728154</v>
      </c>
      <c r="B10986" s="12" t="s">
        <v>11</v>
      </c>
      <c r="C10986" s="12" t="s">
        <v>16</v>
      </c>
      <c r="D10986" s="12" t="s">
        <v>21</v>
      </c>
      <c r="E10986" s="11" t="s">
        <v>43</v>
      </c>
      <c r="F10986" s="11" t="s">
        <v>19</v>
      </c>
      <c r="G10986" s="37">
        <v>41694</v>
      </c>
      <c r="H10986" s="13">
        <v>41695</v>
      </c>
      <c r="I10986" s="21">
        <v>1</v>
      </c>
      <c r="J10986" s="43" t="s">
        <v>1478</v>
      </c>
      <c r="K10986" s="21">
        <f t="shared" si="342"/>
        <v>2014</v>
      </c>
      <c r="L10986" s="24">
        <f t="shared" si="343"/>
        <v>1</v>
      </c>
      <c r="M10986" s="11" t="s">
        <v>14</v>
      </c>
      <c r="N10986" s="11" t="s">
        <v>15</v>
      </c>
      <c r="O10986" s="11" t="str">
        <f>VLOOKUP(E10986,State_Code_Name!$B$1:$C$52,2,0)</f>
        <v>North Carolina</v>
      </c>
    </row>
    <row r="10987" spans="1:15" x14ac:dyDescent="0.3">
      <c r="A10987" s="11">
        <v>1655561</v>
      </c>
      <c r="B10987" s="12" t="s">
        <v>59</v>
      </c>
      <c r="C10987" s="12" t="s">
        <v>9</v>
      </c>
      <c r="D10987" s="12" t="s">
        <v>133</v>
      </c>
      <c r="E10987" s="11" t="s">
        <v>127</v>
      </c>
      <c r="F10987" s="11" t="s">
        <v>19</v>
      </c>
      <c r="G10987" s="37">
        <v>42322</v>
      </c>
      <c r="H10987" s="13">
        <v>42322</v>
      </c>
      <c r="I10987" s="21">
        <v>0</v>
      </c>
      <c r="J10987" s="43" t="s">
        <v>1479</v>
      </c>
      <c r="K10987" s="21">
        <f t="shared" si="342"/>
        <v>2015</v>
      </c>
      <c r="L10987" s="24">
        <f t="shared" si="343"/>
        <v>4</v>
      </c>
      <c r="M10987" s="11" t="s">
        <v>14</v>
      </c>
      <c r="N10987" s="11" t="s">
        <v>14</v>
      </c>
      <c r="O10987" s="11" t="str">
        <f>VLOOKUP(E10987,State_Code_Name!$B$1:$C$52,2,0)</f>
        <v>Oklahoma</v>
      </c>
    </row>
    <row r="10988" spans="1:15" x14ac:dyDescent="0.3">
      <c r="A10988" s="11">
        <v>1880090</v>
      </c>
      <c r="B10988" s="12" t="s">
        <v>11</v>
      </c>
      <c r="C10988" s="12" t="s">
        <v>16</v>
      </c>
      <c r="D10988" s="12" t="s">
        <v>21</v>
      </c>
      <c r="E10988" s="11" t="s">
        <v>26</v>
      </c>
      <c r="F10988" s="11" t="s">
        <v>303</v>
      </c>
      <c r="G10988" s="37">
        <v>42474</v>
      </c>
      <c r="H10988" s="13">
        <v>42478</v>
      </c>
      <c r="I10988" s="21">
        <v>4</v>
      </c>
      <c r="J10988" s="43" t="s">
        <v>1483</v>
      </c>
      <c r="K10988" s="21">
        <f t="shared" si="342"/>
        <v>2016</v>
      </c>
      <c r="L10988" s="24">
        <f t="shared" si="343"/>
        <v>2</v>
      </c>
      <c r="M10988" s="11" t="s">
        <v>14</v>
      </c>
      <c r="N10988" s="11" t="s">
        <v>15</v>
      </c>
      <c r="O10988" s="11" t="str">
        <f>VLOOKUP(E10988,State_Code_Name!$B$1:$C$52,2,0)</f>
        <v>Georgia</v>
      </c>
    </row>
    <row r="10989" spans="1:15" x14ac:dyDescent="0.3">
      <c r="A10989" s="11">
        <v>1477038</v>
      </c>
      <c r="B10989" s="12" t="s">
        <v>631</v>
      </c>
      <c r="C10989" s="12" t="s">
        <v>33</v>
      </c>
      <c r="D10989" s="12" t="s">
        <v>42</v>
      </c>
      <c r="E10989" s="11" t="s">
        <v>18</v>
      </c>
      <c r="F10989" s="11" t="s">
        <v>13</v>
      </c>
      <c r="G10989" s="37">
        <v>42201</v>
      </c>
      <c r="H10989" s="13">
        <v>42208</v>
      </c>
      <c r="I10989" s="21">
        <v>7</v>
      </c>
      <c r="J10989" s="43" t="s">
        <v>1481</v>
      </c>
      <c r="K10989" s="21">
        <f t="shared" si="342"/>
        <v>2015</v>
      </c>
      <c r="L10989" s="24">
        <f t="shared" si="343"/>
        <v>3</v>
      </c>
      <c r="M10989" s="11" t="s">
        <v>14</v>
      </c>
      <c r="N10989" s="11" t="s">
        <v>15</v>
      </c>
      <c r="O10989" s="11" t="str">
        <f>VLOOKUP(E10989,State_Code_Name!$B$1:$C$52,2,0)</f>
        <v>California</v>
      </c>
    </row>
    <row r="10990" spans="1:15" x14ac:dyDescent="0.3">
      <c r="A10990" s="11">
        <v>327901</v>
      </c>
      <c r="B10990" s="12" t="s">
        <v>44</v>
      </c>
      <c r="C10990" s="12" t="s">
        <v>37</v>
      </c>
      <c r="D10990" s="12" t="s">
        <v>273</v>
      </c>
      <c r="E10990" s="11" t="s">
        <v>23</v>
      </c>
      <c r="F10990" s="11" t="s">
        <v>19</v>
      </c>
      <c r="G10990" s="37">
        <v>41327</v>
      </c>
      <c r="H10990" s="13">
        <v>41330</v>
      </c>
      <c r="I10990" s="21">
        <v>3</v>
      </c>
      <c r="J10990" s="43" t="s">
        <v>1478</v>
      </c>
      <c r="K10990" s="21">
        <f t="shared" si="342"/>
        <v>2013</v>
      </c>
      <c r="L10990" s="24">
        <f t="shared" si="343"/>
        <v>1</v>
      </c>
      <c r="M10990" s="11" t="s">
        <v>14</v>
      </c>
      <c r="N10990" s="11" t="s">
        <v>14</v>
      </c>
      <c r="O10990" s="11" t="str">
        <f>VLOOKUP(E10990,State_Code_Name!$B$1:$C$52,2,0)</f>
        <v>New York</v>
      </c>
    </row>
    <row r="10991" spans="1:15" x14ac:dyDescent="0.3">
      <c r="A10991" s="11">
        <v>1158163</v>
      </c>
      <c r="B10991" s="12" t="s">
        <v>11</v>
      </c>
      <c r="C10991" s="12" t="s">
        <v>37</v>
      </c>
      <c r="D10991" s="12" t="s">
        <v>1443</v>
      </c>
      <c r="E10991" s="11" t="s">
        <v>23</v>
      </c>
      <c r="F10991" s="11" t="s">
        <v>19</v>
      </c>
      <c r="G10991" s="37">
        <v>41989</v>
      </c>
      <c r="H10991" s="13">
        <v>41990</v>
      </c>
      <c r="I10991" s="21">
        <v>1</v>
      </c>
      <c r="J10991" s="43" t="s">
        <v>1475</v>
      </c>
      <c r="K10991" s="21">
        <f t="shared" si="342"/>
        <v>2014</v>
      </c>
      <c r="L10991" s="24">
        <f t="shared" si="343"/>
        <v>4</v>
      </c>
      <c r="M10991" s="11" t="s">
        <v>14</v>
      </c>
      <c r="N10991" s="11" t="s">
        <v>15</v>
      </c>
      <c r="O10991" s="11" t="str">
        <f>VLOOKUP(E10991,State_Code_Name!$B$1:$C$52,2,0)</f>
        <v>New York</v>
      </c>
    </row>
    <row r="10992" spans="1:15" x14ac:dyDescent="0.3">
      <c r="A10992" s="11">
        <v>224508</v>
      </c>
      <c r="B10992" s="12" t="s">
        <v>55</v>
      </c>
      <c r="C10992" s="12" t="s">
        <v>53</v>
      </c>
      <c r="D10992" s="12" t="s">
        <v>77</v>
      </c>
      <c r="E10992" s="11" t="s">
        <v>23</v>
      </c>
      <c r="F10992" s="11" t="s">
        <v>19</v>
      </c>
      <c r="G10992" s="37">
        <v>41282</v>
      </c>
      <c r="H10992" s="13">
        <v>41283</v>
      </c>
      <c r="I10992" s="21">
        <v>1</v>
      </c>
      <c r="J10992" s="43" t="s">
        <v>1474</v>
      </c>
      <c r="K10992" s="21">
        <f t="shared" si="342"/>
        <v>2013</v>
      </c>
      <c r="L10992" s="24">
        <f t="shared" si="343"/>
        <v>1</v>
      </c>
      <c r="M10992" s="11" t="s">
        <v>14</v>
      </c>
      <c r="N10992" s="11" t="s">
        <v>15</v>
      </c>
      <c r="O10992" s="11" t="str">
        <f>VLOOKUP(E10992,State_Code_Name!$B$1:$C$52,2,0)</f>
        <v>New York</v>
      </c>
    </row>
    <row r="10993" spans="1:15" x14ac:dyDescent="0.3">
      <c r="A10993" s="11">
        <v>657376</v>
      </c>
      <c r="B10993" s="12" t="s">
        <v>44</v>
      </c>
      <c r="C10993" s="12" t="s">
        <v>37</v>
      </c>
      <c r="D10993" s="12" t="s">
        <v>278</v>
      </c>
      <c r="E10993" s="11" t="s">
        <v>18</v>
      </c>
      <c r="F10993" s="11" t="s">
        <v>19</v>
      </c>
      <c r="G10993" s="37">
        <v>41646</v>
      </c>
      <c r="H10993" s="13">
        <v>41646</v>
      </c>
      <c r="I10993" s="21">
        <v>0</v>
      </c>
      <c r="J10993" s="43" t="s">
        <v>1474</v>
      </c>
      <c r="K10993" s="21">
        <f t="shared" si="342"/>
        <v>2014</v>
      </c>
      <c r="L10993" s="24">
        <f t="shared" si="343"/>
        <v>1</v>
      </c>
      <c r="M10993" s="11" t="s">
        <v>14</v>
      </c>
      <c r="N10993" s="11" t="s">
        <v>15</v>
      </c>
      <c r="O10993" s="11" t="str">
        <f>VLOOKUP(E10993,State_Code_Name!$B$1:$C$52,2,0)</f>
        <v>California</v>
      </c>
    </row>
    <row r="10994" spans="1:15" x14ac:dyDescent="0.3">
      <c r="A10994" s="11">
        <v>766214</v>
      </c>
      <c r="B10994" s="12" t="s">
        <v>44</v>
      </c>
      <c r="C10994" s="12" t="s">
        <v>27</v>
      </c>
      <c r="D10994" s="12" t="s">
        <v>28</v>
      </c>
      <c r="E10994" s="11" t="s">
        <v>122</v>
      </c>
      <c r="F10994" s="11" t="s">
        <v>58</v>
      </c>
      <c r="G10994" s="37">
        <v>41712</v>
      </c>
      <c r="H10994" s="13">
        <v>41717</v>
      </c>
      <c r="I10994" s="21">
        <v>5</v>
      </c>
      <c r="J10994" s="43" t="s">
        <v>1476</v>
      </c>
      <c r="K10994" s="21">
        <f t="shared" si="342"/>
        <v>2014</v>
      </c>
      <c r="L10994" s="24">
        <f t="shared" si="343"/>
        <v>1</v>
      </c>
      <c r="M10994" s="11" t="s">
        <v>14</v>
      </c>
      <c r="N10994" s="11" t="s">
        <v>15</v>
      </c>
      <c r="O10994" s="11" t="str">
        <f>VLOOKUP(E10994,State_Code_Name!$B$1:$C$52,2,0)</f>
        <v>Maryland</v>
      </c>
    </row>
    <row r="10995" spans="1:15" x14ac:dyDescent="0.3">
      <c r="A10995" s="11">
        <v>775052</v>
      </c>
      <c r="B10995" s="12" t="s">
        <v>61</v>
      </c>
      <c r="C10995" s="12" t="s">
        <v>53</v>
      </c>
      <c r="D10995" s="12" t="s">
        <v>1439</v>
      </c>
      <c r="E10995" s="11" t="s">
        <v>122</v>
      </c>
      <c r="F10995" s="11" t="s">
        <v>19</v>
      </c>
      <c r="G10995" s="37">
        <v>41722</v>
      </c>
      <c r="H10995" s="13">
        <v>41722</v>
      </c>
      <c r="I10995" s="21">
        <v>0</v>
      </c>
      <c r="J10995" s="43" t="s">
        <v>1476</v>
      </c>
      <c r="K10995" s="21">
        <f t="shared" si="342"/>
        <v>2014</v>
      </c>
      <c r="L10995" s="24">
        <f t="shared" si="343"/>
        <v>1</v>
      </c>
      <c r="M10995" s="11" t="s">
        <v>14</v>
      </c>
      <c r="N10995" s="11" t="s">
        <v>15</v>
      </c>
      <c r="O10995" s="11" t="str">
        <f>VLOOKUP(E10995,State_Code_Name!$B$1:$C$52,2,0)</f>
        <v>Maryland</v>
      </c>
    </row>
    <row r="10996" spans="1:15" x14ac:dyDescent="0.3">
      <c r="A10996" s="11">
        <v>840669</v>
      </c>
      <c r="B10996" s="12" t="s">
        <v>282</v>
      </c>
      <c r="C10996" s="12" t="s">
        <v>33</v>
      </c>
      <c r="D10996" s="12" t="s">
        <v>45</v>
      </c>
      <c r="E10996" s="11" t="s">
        <v>23</v>
      </c>
      <c r="F10996" s="11" t="s">
        <v>303</v>
      </c>
      <c r="G10996" s="37">
        <v>41765</v>
      </c>
      <c r="H10996" s="13">
        <v>41768</v>
      </c>
      <c r="I10996" s="21">
        <v>3</v>
      </c>
      <c r="J10996" s="43" t="s">
        <v>1471</v>
      </c>
      <c r="K10996" s="21">
        <f t="shared" si="342"/>
        <v>2014</v>
      </c>
      <c r="L10996" s="24">
        <f t="shared" si="343"/>
        <v>2</v>
      </c>
      <c r="M10996" s="11" t="s">
        <v>14</v>
      </c>
      <c r="N10996" s="11" t="s">
        <v>14</v>
      </c>
      <c r="O10996" s="11" t="str">
        <f>VLOOKUP(E10996,State_Code_Name!$B$1:$C$52,2,0)</f>
        <v>New York</v>
      </c>
    </row>
    <row r="10997" spans="1:15" x14ac:dyDescent="0.3">
      <c r="A10997" s="11">
        <v>397055</v>
      </c>
      <c r="B10997" s="12" t="s">
        <v>97</v>
      </c>
      <c r="C10997" s="12" t="s">
        <v>53</v>
      </c>
      <c r="D10997" s="12" t="s">
        <v>77</v>
      </c>
      <c r="E10997" s="11" t="s">
        <v>85</v>
      </c>
      <c r="F10997" s="11" t="s">
        <v>19</v>
      </c>
      <c r="G10997" s="37">
        <v>41395</v>
      </c>
      <c r="H10997" s="13">
        <v>41396</v>
      </c>
      <c r="I10997" s="21">
        <v>1</v>
      </c>
      <c r="J10997" s="43" t="s">
        <v>1471</v>
      </c>
      <c r="K10997" s="21">
        <f t="shared" si="342"/>
        <v>2013</v>
      </c>
      <c r="L10997" s="24">
        <f t="shared" si="343"/>
        <v>2</v>
      </c>
      <c r="M10997" s="11" t="s">
        <v>14</v>
      </c>
      <c r="N10997" s="11" t="s">
        <v>14</v>
      </c>
      <c r="O10997" s="11" t="str">
        <f>VLOOKUP(E10997,State_Code_Name!$B$1:$C$52,2,0)</f>
        <v>Wisconsin</v>
      </c>
    </row>
    <row r="10998" spans="1:15" x14ac:dyDescent="0.3">
      <c r="A10998" s="11">
        <v>1610355</v>
      </c>
      <c r="B10998" s="12" t="s">
        <v>180</v>
      </c>
      <c r="C10998" s="12" t="s">
        <v>33</v>
      </c>
      <c r="D10998" s="12" t="s">
        <v>42</v>
      </c>
      <c r="E10998" s="11" t="s">
        <v>67</v>
      </c>
      <c r="F10998" s="11" t="s">
        <v>19</v>
      </c>
      <c r="G10998" s="37">
        <v>42293</v>
      </c>
      <c r="H10998" s="13">
        <v>42293</v>
      </c>
      <c r="I10998" s="21">
        <v>0</v>
      </c>
      <c r="J10998" s="43" t="s">
        <v>1473</v>
      </c>
      <c r="K10998" s="21">
        <f t="shared" si="342"/>
        <v>2015</v>
      </c>
      <c r="L10998" s="24">
        <f t="shared" si="343"/>
        <v>4</v>
      </c>
      <c r="M10998" s="11" t="s">
        <v>14</v>
      </c>
      <c r="N10998" s="11" t="s">
        <v>14</v>
      </c>
      <c r="O10998" s="11" t="str">
        <f>VLOOKUP(E10998,State_Code_Name!$B$1:$C$52,2,0)</f>
        <v>Michigan</v>
      </c>
    </row>
    <row r="10999" spans="1:15" x14ac:dyDescent="0.3">
      <c r="A10999" s="11">
        <v>1851593</v>
      </c>
      <c r="B10999" s="12" t="s">
        <v>59</v>
      </c>
      <c r="C10999" s="12" t="s">
        <v>16</v>
      </c>
      <c r="D10999" s="12" t="s">
        <v>21</v>
      </c>
      <c r="E10999" s="11" t="s">
        <v>80</v>
      </c>
      <c r="F10999" s="11" t="s">
        <v>19</v>
      </c>
      <c r="G10999" s="37">
        <v>42456</v>
      </c>
      <c r="H10999" s="13">
        <v>42456</v>
      </c>
      <c r="I10999" s="21">
        <v>0</v>
      </c>
      <c r="J10999" s="43" t="s">
        <v>1476</v>
      </c>
      <c r="K10999" s="21">
        <f t="shared" si="342"/>
        <v>2016</v>
      </c>
      <c r="L10999" s="24">
        <f t="shared" si="343"/>
        <v>1</v>
      </c>
      <c r="M10999" s="11" t="s">
        <v>14</v>
      </c>
      <c r="N10999" s="11" t="s">
        <v>15</v>
      </c>
      <c r="O10999" s="11" t="str">
        <f>VLOOKUP(E10999,State_Code_Name!$B$1:$C$52,2,0)</f>
        <v>Minnesota</v>
      </c>
    </row>
    <row r="11000" spans="1:15" x14ac:dyDescent="0.3">
      <c r="A11000" s="11">
        <v>1202173</v>
      </c>
      <c r="B11000" s="12" t="s">
        <v>95</v>
      </c>
      <c r="C11000" s="12" t="s">
        <v>16</v>
      </c>
      <c r="D11000" s="12" t="s">
        <v>76</v>
      </c>
      <c r="E11000" s="11" t="s">
        <v>71</v>
      </c>
      <c r="F11000" s="11" t="s">
        <v>19</v>
      </c>
      <c r="G11000" s="37">
        <v>42025</v>
      </c>
      <c r="H11000" s="13">
        <v>42025</v>
      </c>
      <c r="I11000" s="21">
        <v>0</v>
      </c>
      <c r="J11000" s="43" t="s">
        <v>1474</v>
      </c>
      <c r="K11000" s="21">
        <f t="shared" si="342"/>
        <v>2015</v>
      </c>
      <c r="L11000" s="24">
        <f t="shared" si="343"/>
        <v>1</v>
      </c>
      <c r="M11000" s="11" t="s">
        <v>14</v>
      </c>
      <c r="N11000" s="11" t="s">
        <v>15</v>
      </c>
      <c r="O11000" s="11" t="str">
        <f>VLOOKUP(E11000,State_Code_Name!$B$1:$C$52,2,0)</f>
        <v>Massachusetts</v>
      </c>
    </row>
    <row r="11001" spans="1:15" x14ac:dyDescent="0.3">
      <c r="A11001" s="11">
        <v>1163376</v>
      </c>
      <c r="B11001" s="12" t="s">
        <v>406</v>
      </c>
      <c r="C11001" s="12" t="s">
        <v>9</v>
      </c>
      <c r="D11001" s="12" t="s">
        <v>182</v>
      </c>
      <c r="E11001" s="11" t="s">
        <v>105</v>
      </c>
      <c r="F11001" s="11" t="s">
        <v>19</v>
      </c>
      <c r="G11001" s="37">
        <v>41991</v>
      </c>
      <c r="H11001" s="13">
        <v>42032</v>
      </c>
      <c r="I11001" s="21">
        <v>41</v>
      </c>
      <c r="J11001" s="43" t="s">
        <v>1475</v>
      </c>
      <c r="K11001" s="21">
        <f t="shared" si="342"/>
        <v>2014</v>
      </c>
      <c r="L11001" s="24">
        <f t="shared" si="343"/>
        <v>4</v>
      </c>
      <c r="M11001" s="11" t="s">
        <v>14</v>
      </c>
      <c r="N11001" s="11" t="s">
        <v>15</v>
      </c>
      <c r="O11001" s="11" t="str">
        <f>VLOOKUP(E11001,State_Code_Name!$B$1:$C$52,2,0)</f>
        <v>Indiana</v>
      </c>
    </row>
    <row r="11002" spans="1:15" x14ac:dyDescent="0.3">
      <c r="A11002" s="11">
        <v>552924</v>
      </c>
      <c r="B11002" s="12" t="s">
        <v>39</v>
      </c>
      <c r="C11002" s="12" t="s">
        <v>37</v>
      </c>
      <c r="D11002" s="12" t="s">
        <v>108</v>
      </c>
      <c r="E11002" s="11" t="s">
        <v>18</v>
      </c>
      <c r="F11002" s="11" t="s">
        <v>58</v>
      </c>
      <c r="G11002" s="37">
        <v>41551</v>
      </c>
      <c r="H11002" s="13">
        <v>41554</v>
      </c>
      <c r="I11002" s="21">
        <v>3</v>
      </c>
      <c r="J11002" s="43" t="s">
        <v>1473</v>
      </c>
      <c r="K11002" s="21">
        <f t="shared" si="342"/>
        <v>2013</v>
      </c>
      <c r="L11002" s="24">
        <f t="shared" si="343"/>
        <v>4</v>
      </c>
      <c r="M11002" s="11" t="s">
        <v>14</v>
      </c>
      <c r="N11002" s="11" t="s">
        <v>15</v>
      </c>
      <c r="O11002" s="11" t="str">
        <f>VLOOKUP(E11002,State_Code_Name!$B$1:$C$52,2,0)</f>
        <v>California</v>
      </c>
    </row>
    <row r="11003" spans="1:15" x14ac:dyDescent="0.3">
      <c r="A11003" s="11">
        <v>1659864</v>
      </c>
      <c r="B11003" s="12" t="s">
        <v>44</v>
      </c>
      <c r="C11003" s="12" t="s">
        <v>27</v>
      </c>
      <c r="D11003" s="12" t="s">
        <v>28</v>
      </c>
      <c r="E11003" s="11" t="s">
        <v>71</v>
      </c>
      <c r="F11003" s="11" t="s">
        <v>19</v>
      </c>
      <c r="G11003" s="37">
        <v>42324</v>
      </c>
      <c r="H11003" s="13">
        <v>42324</v>
      </c>
      <c r="I11003" s="21">
        <v>0</v>
      </c>
      <c r="J11003" s="43" t="s">
        <v>1479</v>
      </c>
      <c r="K11003" s="21">
        <f t="shared" si="342"/>
        <v>2015</v>
      </c>
      <c r="L11003" s="24">
        <f t="shared" si="343"/>
        <v>4</v>
      </c>
      <c r="M11003" s="11" t="s">
        <v>14</v>
      </c>
      <c r="N11003" s="11" t="s">
        <v>14</v>
      </c>
      <c r="O11003" s="11" t="str">
        <f>VLOOKUP(E11003,State_Code_Name!$B$1:$C$52,2,0)</f>
        <v>Massachusetts</v>
      </c>
    </row>
    <row r="11004" spans="1:15" x14ac:dyDescent="0.3">
      <c r="A11004" s="11">
        <v>1243449</v>
      </c>
      <c r="B11004" s="12" t="s">
        <v>559</v>
      </c>
      <c r="C11004" s="12" t="s">
        <v>539</v>
      </c>
      <c r="D11004" s="12" t="s">
        <v>656</v>
      </c>
      <c r="E11004" s="11" t="s">
        <v>32</v>
      </c>
      <c r="F11004" s="11" t="s">
        <v>19</v>
      </c>
      <c r="G11004" s="37">
        <v>42052</v>
      </c>
      <c r="H11004" s="13">
        <v>42059</v>
      </c>
      <c r="I11004" s="21">
        <v>7</v>
      </c>
      <c r="J11004" s="43" t="s">
        <v>1478</v>
      </c>
      <c r="K11004" s="21">
        <f t="shared" si="342"/>
        <v>2015</v>
      </c>
      <c r="L11004" s="24">
        <f t="shared" si="343"/>
        <v>1</v>
      </c>
      <c r="M11004" s="11" t="s">
        <v>14</v>
      </c>
      <c r="N11004" s="11" t="s">
        <v>15</v>
      </c>
      <c r="O11004" s="11" t="str">
        <f>VLOOKUP(E11004,State_Code_Name!$B$1:$C$52,2,0)</f>
        <v>Texas</v>
      </c>
    </row>
    <row r="11005" spans="1:15" x14ac:dyDescent="0.3">
      <c r="A11005" s="11">
        <v>1160263</v>
      </c>
      <c r="B11005" s="12" t="s">
        <v>1259</v>
      </c>
      <c r="C11005" s="12" t="s">
        <v>33</v>
      </c>
      <c r="D11005" s="12" t="s">
        <v>1441</v>
      </c>
      <c r="E11005" s="11" t="s">
        <v>175</v>
      </c>
      <c r="F11005" s="11" t="s">
        <v>19</v>
      </c>
      <c r="G11005" s="37">
        <v>41990</v>
      </c>
      <c r="H11005" s="13">
        <v>41990</v>
      </c>
      <c r="I11005" s="21">
        <v>0</v>
      </c>
      <c r="J11005" s="43" t="s">
        <v>1475</v>
      </c>
      <c r="K11005" s="21">
        <f t="shared" si="342"/>
        <v>2014</v>
      </c>
      <c r="L11005" s="24">
        <f t="shared" si="343"/>
        <v>4</v>
      </c>
      <c r="M11005" s="11" t="s">
        <v>14</v>
      </c>
      <c r="N11005" s="11" t="s">
        <v>15</v>
      </c>
      <c r="O11005" s="11" t="str">
        <f>VLOOKUP(E11005,State_Code_Name!$B$1:$C$52,2,0)</f>
        <v>District of Columbia</v>
      </c>
    </row>
    <row r="11006" spans="1:15" x14ac:dyDescent="0.3">
      <c r="A11006" s="11">
        <v>1169288</v>
      </c>
      <c r="B11006" s="12" t="s">
        <v>162</v>
      </c>
      <c r="C11006" s="12" t="s">
        <v>16</v>
      </c>
      <c r="D11006" s="12" t="s">
        <v>25</v>
      </c>
      <c r="E11006" s="11" t="s">
        <v>60</v>
      </c>
      <c r="F11006" s="11" t="s">
        <v>13</v>
      </c>
      <c r="G11006" s="37">
        <v>41996</v>
      </c>
      <c r="H11006" s="13">
        <v>41996</v>
      </c>
      <c r="I11006" s="21">
        <v>0</v>
      </c>
      <c r="J11006" s="43" t="s">
        <v>1475</v>
      </c>
      <c r="K11006" s="21">
        <f t="shared" si="342"/>
        <v>2014</v>
      </c>
      <c r="L11006" s="24">
        <f t="shared" si="343"/>
        <v>4</v>
      </c>
      <c r="M11006" s="11" t="s">
        <v>14</v>
      </c>
      <c r="N11006" s="11" t="s">
        <v>15</v>
      </c>
      <c r="O11006" s="11" t="str">
        <f>VLOOKUP(E11006,State_Code_Name!$B$1:$C$52,2,0)</f>
        <v>Illinois</v>
      </c>
    </row>
    <row r="11007" spans="1:15" x14ac:dyDescent="0.3">
      <c r="A11007" s="11">
        <v>836825</v>
      </c>
      <c r="B11007" s="12" t="s">
        <v>547</v>
      </c>
      <c r="C11007" s="12" t="s">
        <v>33</v>
      </c>
      <c r="D11007" s="12" t="s">
        <v>45</v>
      </c>
      <c r="E11007" s="11" t="s">
        <v>18</v>
      </c>
      <c r="F11007" s="11" t="s">
        <v>19</v>
      </c>
      <c r="G11007" s="37">
        <v>41762</v>
      </c>
      <c r="H11007" s="13">
        <v>41762</v>
      </c>
      <c r="I11007" s="21">
        <v>0</v>
      </c>
      <c r="J11007" s="43" t="s">
        <v>1471</v>
      </c>
      <c r="K11007" s="21">
        <f t="shared" si="342"/>
        <v>2014</v>
      </c>
      <c r="L11007" s="24">
        <f t="shared" si="343"/>
        <v>2</v>
      </c>
      <c r="M11007" s="11" t="s">
        <v>14</v>
      </c>
      <c r="N11007" s="11" t="s">
        <v>15</v>
      </c>
      <c r="O11007" s="11" t="str">
        <f>VLOOKUP(E11007,State_Code_Name!$B$1:$C$52,2,0)</f>
        <v>California</v>
      </c>
    </row>
    <row r="11008" spans="1:15" x14ac:dyDescent="0.3">
      <c r="A11008" s="11">
        <v>2044704</v>
      </c>
      <c r="B11008" s="12" t="s">
        <v>44</v>
      </c>
      <c r="C11008" s="12" t="s">
        <v>37</v>
      </c>
      <c r="D11008" s="12" t="s">
        <v>108</v>
      </c>
      <c r="E11008" s="11" t="s">
        <v>18</v>
      </c>
      <c r="F11008" s="11" t="s">
        <v>24</v>
      </c>
      <c r="G11008" s="37">
        <v>42585</v>
      </c>
      <c r="H11008" s="13">
        <v>42587</v>
      </c>
      <c r="I11008" s="21">
        <v>2</v>
      </c>
      <c r="J11008" s="43" t="s">
        <v>1482</v>
      </c>
      <c r="K11008" s="21">
        <f t="shared" si="342"/>
        <v>2016</v>
      </c>
      <c r="L11008" s="24">
        <f t="shared" si="343"/>
        <v>3</v>
      </c>
      <c r="M11008" s="11" t="s">
        <v>14</v>
      </c>
      <c r="N11008" s="11" t="s">
        <v>14</v>
      </c>
      <c r="O11008" s="11" t="str">
        <f>VLOOKUP(E11008,State_Code_Name!$B$1:$C$52,2,0)</f>
        <v>California</v>
      </c>
    </row>
    <row r="11009" spans="1:15" x14ac:dyDescent="0.3">
      <c r="A11009" s="11">
        <v>1819545</v>
      </c>
      <c r="B11009" s="12" t="s">
        <v>64</v>
      </c>
      <c r="C11009" s="12" t="s">
        <v>62</v>
      </c>
      <c r="D11009" s="12" t="s">
        <v>279</v>
      </c>
      <c r="E11009" s="11" t="s">
        <v>26</v>
      </c>
      <c r="F11009" s="11" t="s">
        <v>19</v>
      </c>
      <c r="G11009" s="37">
        <v>42436</v>
      </c>
      <c r="H11009" s="13">
        <v>42437</v>
      </c>
      <c r="I11009" s="21">
        <v>1</v>
      </c>
      <c r="J11009" s="43" t="s">
        <v>1476</v>
      </c>
      <c r="K11009" s="21">
        <f t="shared" si="342"/>
        <v>2016</v>
      </c>
      <c r="L11009" s="24">
        <f t="shared" si="343"/>
        <v>1</v>
      </c>
      <c r="M11009" s="11" t="s">
        <v>14</v>
      </c>
      <c r="N11009" s="11" t="s">
        <v>15</v>
      </c>
      <c r="O11009" s="11" t="str">
        <f>VLOOKUP(E11009,State_Code_Name!$B$1:$C$52,2,0)</f>
        <v>Georgia</v>
      </c>
    </row>
    <row r="11010" spans="1:15" x14ac:dyDescent="0.3">
      <c r="A11010" s="11">
        <v>1679032</v>
      </c>
      <c r="B11010" s="12" t="s">
        <v>176</v>
      </c>
      <c r="C11010" s="12" t="s">
        <v>33</v>
      </c>
      <c r="D11010" s="12" t="s">
        <v>45</v>
      </c>
      <c r="E11010" s="11" t="s">
        <v>26</v>
      </c>
      <c r="F11010" s="11" t="s">
        <v>19</v>
      </c>
      <c r="G11010" s="37">
        <v>42340</v>
      </c>
      <c r="H11010" s="13">
        <v>42341</v>
      </c>
      <c r="I11010" s="21">
        <v>1</v>
      </c>
      <c r="J11010" s="43" t="s">
        <v>1475</v>
      </c>
      <c r="K11010" s="21">
        <f t="shared" si="342"/>
        <v>2015</v>
      </c>
      <c r="L11010" s="24">
        <f t="shared" si="343"/>
        <v>4</v>
      </c>
      <c r="M11010" s="11" t="s">
        <v>14</v>
      </c>
      <c r="N11010" s="11" t="s">
        <v>15</v>
      </c>
      <c r="O11010" s="11" t="str">
        <f>VLOOKUP(E11010,State_Code_Name!$B$1:$C$52,2,0)</f>
        <v>Georgia</v>
      </c>
    </row>
    <row r="11011" spans="1:15" x14ac:dyDescent="0.3">
      <c r="A11011" s="11">
        <v>1531149</v>
      </c>
      <c r="B11011" s="12" t="s">
        <v>112</v>
      </c>
      <c r="C11011" s="12" t="s">
        <v>37</v>
      </c>
      <c r="D11011" s="12" t="s">
        <v>81</v>
      </c>
      <c r="E11011" s="11" t="s">
        <v>32</v>
      </c>
      <c r="F11011" s="11" t="s">
        <v>19</v>
      </c>
      <c r="G11011" s="37">
        <v>42237</v>
      </c>
      <c r="H11011" s="13">
        <v>42237</v>
      </c>
      <c r="I11011" s="21">
        <v>0</v>
      </c>
      <c r="J11011" s="43" t="s">
        <v>1482</v>
      </c>
      <c r="K11011" s="21">
        <f t="shared" ref="K11011:K11074" si="344">YEAR(G11011)</f>
        <v>2015</v>
      </c>
      <c r="L11011" s="24">
        <f t="shared" ref="L11011:L11074" si="345">ROUNDUP(MONTH(G11011)/3,0)</f>
        <v>3</v>
      </c>
      <c r="M11011" s="11" t="s">
        <v>14</v>
      </c>
      <c r="N11011" s="11" t="s">
        <v>14</v>
      </c>
      <c r="O11011" s="11" t="str">
        <f>VLOOKUP(E11011,State_Code_Name!$B$1:$C$52,2,0)</f>
        <v>Texas</v>
      </c>
    </row>
    <row r="11012" spans="1:15" x14ac:dyDescent="0.3">
      <c r="A11012" s="11">
        <v>1658918</v>
      </c>
      <c r="B11012" s="12" t="s">
        <v>31</v>
      </c>
      <c r="C11012" s="12" t="s">
        <v>16</v>
      </c>
      <c r="D11012" s="12" t="s">
        <v>25</v>
      </c>
      <c r="E11012" s="11" t="s">
        <v>18</v>
      </c>
      <c r="F11012" s="11" t="s">
        <v>303</v>
      </c>
      <c r="G11012" s="37">
        <v>42325</v>
      </c>
      <c r="H11012" s="13">
        <v>42327</v>
      </c>
      <c r="I11012" s="21">
        <v>2</v>
      </c>
      <c r="J11012" s="43" t="s">
        <v>1479</v>
      </c>
      <c r="K11012" s="21">
        <f t="shared" si="344"/>
        <v>2015</v>
      </c>
      <c r="L11012" s="24">
        <f t="shared" si="345"/>
        <v>4</v>
      </c>
      <c r="M11012" s="11" t="s">
        <v>14</v>
      </c>
      <c r="N11012" s="11" t="s">
        <v>14</v>
      </c>
      <c r="O11012" s="11" t="str">
        <f>VLOOKUP(E11012,State_Code_Name!$B$1:$C$52,2,0)</f>
        <v>California</v>
      </c>
    </row>
    <row r="11013" spans="1:15" x14ac:dyDescent="0.3">
      <c r="A11013" s="11">
        <v>713290</v>
      </c>
      <c r="B11013" s="12" t="s">
        <v>139</v>
      </c>
      <c r="C11013" s="12" t="s">
        <v>27</v>
      </c>
      <c r="D11013" s="12" t="s">
        <v>28</v>
      </c>
      <c r="E11013" s="11" t="s">
        <v>211</v>
      </c>
      <c r="F11013" s="11" t="s">
        <v>303</v>
      </c>
      <c r="G11013" s="37">
        <v>41683</v>
      </c>
      <c r="H11013" s="13">
        <v>41689</v>
      </c>
      <c r="I11013" s="21">
        <v>6</v>
      </c>
      <c r="J11013" s="43" t="s">
        <v>1478</v>
      </c>
      <c r="K11013" s="21">
        <f t="shared" si="344"/>
        <v>2014</v>
      </c>
      <c r="L11013" s="24">
        <f t="shared" si="345"/>
        <v>1</v>
      </c>
      <c r="M11013" s="11" t="s">
        <v>14</v>
      </c>
      <c r="N11013" s="11" t="s">
        <v>14</v>
      </c>
      <c r="O11013" s="11" t="str">
        <f>VLOOKUP(E11013,State_Code_Name!$B$1:$C$52,2,0)</f>
        <v>West Virginia</v>
      </c>
    </row>
    <row r="11014" spans="1:15" x14ac:dyDescent="0.3">
      <c r="A11014" s="11">
        <v>1368665</v>
      </c>
      <c r="B11014" s="12" t="s">
        <v>39</v>
      </c>
      <c r="C11014" s="12" t="s">
        <v>37</v>
      </c>
      <c r="D11014" s="12" t="s">
        <v>278</v>
      </c>
      <c r="E11014" s="11" t="s">
        <v>23</v>
      </c>
      <c r="F11014" s="11" t="s">
        <v>19</v>
      </c>
      <c r="G11014" s="37">
        <v>42134</v>
      </c>
      <c r="H11014" s="13">
        <v>42134</v>
      </c>
      <c r="I11014" s="21">
        <v>0</v>
      </c>
      <c r="J11014" s="43" t="s">
        <v>1471</v>
      </c>
      <c r="K11014" s="21">
        <f t="shared" si="344"/>
        <v>2015</v>
      </c>
      <c r="L11014" s="24">
        <f t="shared" si="345"/>
        <v>2</v>
      </c>
      <c r="M11014" s="11" t="s">
        <v>14</v>
      </c>
      <c r="N11014" s="11" t="s">
        <v>15</v>
      </c>
      <c r="O11014" s="11" t="str">
        <f>VLOOKUP(E11014,State_Code_Name!$B$1:$C$52,2,0)</f>
        <v>New York</v>
      </c>
    </row>
    <row r="11015" spans="1:15" x14ac:dyDescent="0.3">
      <c r="A11015" s="11">
        <v>1234947</v>
      </c>
      <c r="B11015" s="12" t="s">
        <v>48</v>
      </c>
      <c r="C11015" s="12" t="s">
        <v>27</v>
      </c>
      <c r="D11015" s="12" t="s">
        <v>1449</v>
      </c>
      <c r="E11015" s="11" t="s">
        <v>36</v>
      </c>
      <c r="F11015" s="11" t="s">
        <v>19</v>
      </c>
      <c r="G11015" s="37">
        <v>42046</v>
      </c>
      <c r="H11015" s="13">
        <v>42046</v>
      </c>
      <c r="I11015" s="21">
        <v>0</v>
      </c>
      <c r="J11015" s="43" t="s">
        <v>1478</v>
      </c>
      <c r="K11015" s="21">
        <f t="shared" si="344"/>
        <v>2015</v>
      </c>
      <c r="L11015" s="24">
        <f t="shared" si="345"/>
        <v>1</v>
      </c>
      <c r="M11015" s="11" t="s">
        <v>14</v>
      </c>
      <c r="N11015" s="11" t="s">
        <v>15</v>
      </c>
      <c r="O11015" s="11" t="str">
        <f>VLOOKUP(E11015,State_Code_Name!$B$1:$C$52,2,0)</f>
        <v>Florida</v>
      </c>
    </row>
    <row r="11016" spans="1:15" x14ac:dyDescent="0.3">
      <c r="A11016" s="11">
        <v>1963197</v>
      </c>
      <c r="B11016" s="12" t="s">
        <v>74</v>
      </c>
      <c r="C11016" s="12" t="s">
        <v>27</v>
      </c>
      <c r="D11016" s="12" t="s">
        <v>28</v>
      </c>
      <c r="E11016" s="11" t="s">
        <v>41</v>
      </c>
      <c r="F11016" s="11" t="s">
        <v>19</v>
      </c>
      <c r="G11016" s="37">
        <v>42532</v>
      </c>
      <c r="H11016" s="13">
        <v>42532</v>
      </c>
      <c r="I11016" s="21">
        <v>0</v>
      </c>
      <c r="J11016" s="43" t="s">
        <v>1477</v>
      </c>
      <c r="K11016" s="21">
        <f t="shared" si="344"/>
        <v>2016</v>
      </c>
      <c r="L11016" s="24">
        <f t="shared" si="345"/>
        <v>2</v>
      </c>
      <c r="M11016" s="11" t="s">
        <v>14</v>
      </c>
      <c r="N11016" s="11" t="s">
        <v>15</v>
      </c>
      <c r="O11016" s="11" t="str">
        <f>VLOOKUP(E11016,State_Code_Name!$B$1:$C$52,2,0)</f>
        <v>Nevada</v>
      </c>
    </row>
    <row r="11017" spans="1:15" x14ac:dyDescent="0.3">
      <c r="A11017" s="11">
        <v>2028276</v>
      </c>
      <c r="B11017" s="12" t="s">
        <v>112</v>
      </c>
      <c r="C11017" s="12" t="s">
        <v>37</v>
      </c>
      <c r="D11017" s="12" t="s">
        <v>1444</v>
      </c>
      <c r="E11017" s="11" t="s">
        <v>18</v>
      </c>
      <c r="F11017" s="11" t="s">
        <v>19</v>
      </c>
      <c r="G11017" s="37">
        <v>42576</v>
      </c>
      <c r="H11017" s="13">
        <v>42605</v>
      </c>
      <c r="I11017" s="21">
        <v>29</v>
      </c>
      <c r="J11017" s="43" t="s">
        <v>1481</v>
      </c>
      <c r="K11017" s="21">
        <f t="shared" si="344"/>
        <v>2016</v>
      </c>
      <c r="L11017" s="24">
        <f t="shared" si="345"/>
        <v>3</v>
      </c>
      <c r="M11017" s="11" t="s">
        <v>14</v>
      </c>
      <c r="N11017" s="11" t="s">
        <v>15</v>
      </c>
      <c r="O11017" s="11" t="str">
        <f>VLOOKUP(E11017,State_Code_Name!$B$1:$C$52,2,0)</f>
        <v>California</v>
      </c>
    </row>
    <row r="11018" spans="1:15" x14ac:dyDescent="0.3">
      <c r="A11018" s="11">
        <v>1435352</v>
      </c>
      <c r="B11018" s="12" t="s">
        <v>190</v>
      </c>
      <c r="C11018" s="12" t="s">
        <v>33</v>
      </c>
      <c r="D11018" s="12" t="s">
        <v>45</v>
      </c>
      <c r="E11018" s="11" t="s">
        <v>85</v>
      </c>
      <c r="F11018" s="11" t="s">
        <v>19</v>
      </c>
      <c r="G11018" s="37">
        <v>42179</v>
      </c>
      <c r="H11018" s="13">
        <v>42181</v>
      </c>
      <c r="I11018" s="21">
        <v>2</v>
      </c>
      <c r="J11018" s="43" t="s">
        <v>1477</v>
      </c>
      <c r="K11018" s="21">
        <f t="shared" si="344"/>
        <v>2015</v>
      </c>
      <c r="L11018" s="24">
        <f t="shared" si="345"/>
        <v>2</v>
      </c>
      <c r="M11018" s="11" t="s">
        <v>14</v>
      </c>
      <c r="N11018" s="11" t="s">
        <v>15</v>
      </c>
      <c r="O11018" s="11" t="str">
        <f>VLOOKUP(E11018,State_Code_Name!$B$1:$C$52,2,0)</f>
        <v>Wisconsin</v>
      </c>
    </row>
    <row r="11019" spans="1:15" x14ac:dyDescent="0.3">
      <c r="A11019" s="11">
        <v>1341145</v>
      </c>
      <c r="B11019" s="12" t="s">
        <v>1114</v>
      </c>
      <c r="C11019" s="12" t="s">
        <v>33</v>
      </c>
      <c r="D11019" s="12" t="s">
        <v>45</v>
      </c>
      <c r="E11019" s="11" t="s">
        <v>47</v>
      </c>
      <c r="F11019" s="11" t="s">
        <v>19</v>
      </c>
      <c r="G11019" s="37">
        <v>42116</v>
      </c>
      <c r="H11019" s="13">
        <v>42171</v>
      </c>
      <c r="I11019" s="21">
        <v>55</v>
      </c>
      <c r="J11019" s="43" t="s">
        <v>1483</v>
      </c>
      <c r="K11019" s="21">
        <f t="shared" si="344"/>
        <v>2015</v>
      </c>
      <c r="L11019" s="24">
        <f t="shared" si="345"/>
        <v>2</v>
      </c>
      <c r="M11019" s="11" t="s">
        <v>14</v>
      </c>
      <c r="N11019" s="11" t="s">
        <v>15</v>
      </c>
      <c r="O11019" s="11" t="str">
        <f>VLOOKUP(E11019,State_Code_Name!$B$1:$C$52,2,0)</f>
        <v>Pennsylvania</v>
      </c>
    </row>
    <row r="11020" spans="1:15" x14ac:dyDescent="0.3">
      <c r="A11020" s="11">
        <v>1818117</v>
      </c>
      <c r="B11020" s="12" t="s">
        <v>97</v>
      </c>
      <c r="C11020" s="12" t="s">
        <v>53</v>
      </c>
      <c r="D11020" s="12" t="s">
        <v>77</v>
      </c>
      <c r="E11020" s="11" t="s">
        <v>18</v>
      </c>
      <c r="F11020" s="11" t="s">
        <v>19</v>
      </c>
      <c r="G11020" s="37">
        <v>42434</v>
      </c>
      <c r="H11020" s="13">
        <v>42434</v>
      </c>
      <c r="I11020" s="21">
        <v>0</v>
      </c>
      <c r="J11020" s="43" t="s">
        <v>1476</v>
      </c>
      <c r="K11020" s="21">
        <f t="shared" si="344"/>
        <v>2016</v>
      </c>
      <c r="L11020" s="24">
        <f t="shared" si="345"/>
        <v>1</v>
      </c>
      <c r="M11020" s="11" t="s">
        <v>14</v>
      </c>
      <c r="N11020" s="11" t="s">
        <v>15</v>
      </c>
      <c r="O11020" s="11" t="str">
        <f>VLOOKUP(E11020,State_Code_Name!$B$1:$C$52,2,0)</f>
        <v>California</v>
      </c>
    </row>
    <row r="11021" spans="1:15" x14ac:dyDescent="0.3">
      <c r="A11021" s="11">
        <v>562749</v>
      </c>
      <c r="B11021" s="12" t="s">
        <v>11</v>
      </c>
      <c r="C11021" s="12" t="s">
        <v>27</v>
      </c>
      <c r="D11021" s="12" t="s">
        <v>79</v>
      </c>
      <c r="E11021" s="11" t="s">
        <v>122</v>
      </c>
      <c r="F11021" s="11" t="s">
        <v>19</v>
      </c>
      <c r="G11021" s="37">
        <v>41565</v>
      </c>
      <c r="H11021" s="13">
        <v>41565</v>
      </c>
      <c r="I11021" s="21">
        <v>0</v>
      </c>
      <c r="J11021" s="43" t="s">
        <v>1473</v>
      </c>
      <c r="K11021" s="21">
        <f t="shared" si="344"/>
        <v>2013</v>
      </c>
      <c r="L11021" s="24">
        <f t="shared" si="345"/>
        <v>4</v>
      </c>
      <c r="M11021" s="11" t="s">
        <v>14</v>
      </c>
      <c r="N11021" s="11" t="s">
        <v>15</v>
      </c>
      <c r="O11021" s="11" t="str">
        <f>VLOOKUP(E11021,State_Code_Name!$B$1:$C$52,2,0)</f>
        <v>Maryland</v>
      </c>
    </row>
    <row r="11022" spans="1:15" x14ac:dyDescent="0.3">
      <c r="A11022" s="11">
        <v>1241066</v>
      </c>
      <c r="B11022" s="12" t="s">
        <v>324</v>
      </c>
      <c r="C11022" s="12" t="s">
        <v>33</v>
      </c>
      <c r="D11022" s="12" t="s">
        <v>42</v>
      </c>
      <c r="E11022" s="11" t="s">
        <v>78</v>
      </c>
      <c r="F11022" s="11" t="s">
        <v>19</v>
      </c>
      <c r="G11022" s="37">
        <v>42049</v>
      </c>
      <c r="H11022" s="13">
        <v>42049</v>
      </c>
      <c r="I11022" s="21">
        <v>0</v>
      </c>
      <c r="J11022" s="43" t="s">
        <v>1478</v>
      </c>
      <c r="K11022" s="21">
        <f t="shared" si="344"/>
        <v>2015</v>
      </c>
      <c r="L11022" s="24">
        <f t="shared" si="345"/>
        <v>1</v>
      </c>
      <c r="M11022" s="11" t="s">
        <v>14</v>
      </c>
      <c r="N11022" s="11" t="s">
        <v>15</v>
      </c>
      <c r="O11022" s="11" t="str">
        <f>VLOOKUP(E11022,State_Code_Name!$B$1:$C$52,2,0)</f>
        <v>Missouri</v>
      </c>
    </row>
    <row r="11023" spans="1:15" x14ac:dyDescent="0.3">
      <c r="A11023" s="11">
        <v>807860</v>
      </c>
      <c r="B11023" s="12" t="s">
        <v>70</v>
      </c>
      <c r="C11023" s="12" t="s">
        <v>27</v>
      </c>
      <c r="D11023" s="12" t="s">
        <v>28</v>
      </c>
      <c r="E11023" s="11" t="s">
        <v>117</v>
      </c>
      <c r="F11023" s="11" t="s">
        <v>19</v>
      </c>
      <c r="G11023" s="37">
        <v>41743</v>
      </c>
      <c r="H11023" s="13">
        <v>41743</v>
      </c>
      <c r="I11023" s="21">
        <v>0</v>
      </c>
      <c r="J11023" s="43" t="s">
        <v>1483</v>
      </c>
      <c r="K11023" s="21">
        <f t="shared" si="344"/>
        <v>2014</v>
      </c>
      <c r="L11023" s="24">
        <f t="shared" si="345"/>
        <v>2</v>
      </c>
      <c r="M11023" s="11" t="s">
        <v>14</v>
      </c>
      <c r="N11023" s="11" t="s">
        <v>15</v>
      </c>
      <c r="O11023" s="11" t="str">
        <f>VLOOKUP(E11023,State_Code_Name!$B$1:$C$52,2,0)</f>
        <v>Alabama</v>
      </c>
    </row>
    <row r="11024" spans="1:15" x14ac:dyDescent="0.3">
      <c r="A11024" s="11">
        <v>943188</v>
      </c>
      <c r="B11024" s="12" t="s">
        <v>1250</v>
      </c>
      <c r="C11024" s="12" t="s">
        <v>33</v>
      </c>
      <c r="D11024" s="12" t="s">
        <v>160</v>
      </c>
      <c r="E11024" s="11" t="s">
        <v>171</v>
      </c>
      <c r="F11024" s="11" t="s">
        <v>19</v>
      </c>
      <c r="G11024" s="37">
        <v>41838</v>
      </c>
      <c r="H11024" s="13">
        <v>41838</v>
      </c>
      <c r="I11024" s="21">
        <v>0</v>
      </c>
      <c r="J11024" s="43" t="s">
        <v>1481</v>
      </c>
      <c r="K11024" s="21">
        <f t="shared" si="344"/>
        <v>2014</v>
      </c>
      <c r="L11024" s="24">
        <f t="shared" si="345"/>
        <v>3</v>
      </c>
      <c r="M11024" s="11" t="s">
        <v>14</v>
      </c>
      <c r="N11024" s="11" t="s">
        <v>15</v>
      </c>
      <c r="O11024" s="11" t="str">
        <f>VLOOKUP(E11024,State_Code_Name!$B$1:$C$52,2,0)</f>
        <v>Louisiana</v>
      </c>
    </row>
    <row r="11025" spans="1:15" x14ac:dyDescent="0.3">
      <c r="A11025" s="11">
        <v>1203366</v>
      </c>
      <c r="B11025" s="12" t="s">
        <v>11</v>
      </c>
      <c r="C11025" s="12" t="s">
        <v>27</v>
      </c>
      <c r="D11025" s="12" t="s">
        <v>28</v>
      </c>
      <c r="E11025" s="11" t="s">
        <v>60</v>
      </c>
      <c r="F11025" s="11" t="s">
        <v>19</v>
      </c>
      <c r="G11025" s="37">
        <v>42017</v>
      </c>
      <c r="H11025" s="13">
        <v>42017</v>
      </c>
      <c r="I11025" s="21">
        <v>0</v>
      </c>
      <c r="J11025" s="43" t="s">
        <v>1474</v>
      </c>
      <c r="K11025" s="21">
        <f t="shared" si="344"/>
        <v>2015</v>
      </c>
      <c r="L11025" s="24">
        <f t="shared" si="345"/>
        <v>1</v>
      </c>
      <c r="M11025" s="11" t="s">
        <v>14</v>
      </c>
      <c r="N11025" s="11" t="s">
        <v>15</v>
      </c>
      <c r="O11025" s="11" t="str">
        <f>VLOOKUP(E11025,State_Code_Name!$B$1:$C$52,2,0)</f>
        <v>Illinois</v>
      </c>
    </row>
    <row r="11026" spans="1:15" x14ac:dyDescent="0.3">
      <c r="A11026" s="11">
        <v>506435</v>
      </c>
      <c r="B11026" s="12" t="s">
        <v>34</v>
      </c>
      <c r="C11026" s="12" t="s">
        <v>33</v>
      </c>
      <c r="D11026" s="12" t="s">
        <v>42</v>
      </c>
      <c r="E11026" s="11" t="s">
        <v>114</v>
      </c>
      <c r="F11026" s="11" t="s">
        <v>303</v>
      </c>
      <c r="G11026" s="37">
        <v>41514</v>
      </c>
      <c r="H11026" s="13">
        <v>41515</v>
      </c>
      <c r="I11026" s="21">
        <v>1</v>
      </c>
      <c r="J11026" s="43" t="s">
        <v>1482</v>
      </c>
      <c r="K11026" s="21">
        <f t="shared" si="344"/>
        <v>2013</v>
      </c>
      <c r="L11026" s="24">
        <f t="shared" si="345"/>
        <v>3</v>
      </c>
      <c r="M11026" s="11" t="s">
        <v>14</v>
      </c>
      <c r="N11026" s="11" t="s">
        <v>15</v>
      </c>
      <c r="O11026" s="11" t="str">
        <f>VLOOKUP(E11026,State_Code_Name!$B$1:$C$52,2,0)</f>
        <v>Iowa</v>
      </c>
    </row>
    <row r="11027" spans="1:15" x14ac:dyDescent="0.3">
      <c r="A11027" s="11">
        <v>320876</v>
      </c>
      <c r="B11027" s="12" t="s">
        <v>31</v>
      </c>
      <c r="C11027" s="12" t="s">
        <v>37</v>
      </c>
      <c r="D11027" s="12" t="s">
        <v>1183</v>
      </c>
      <c r="E11027" s="11" t="s">
        <v>41</v>
      </c>
      <c r="F11027" s="11" t="s">
        <v>13</v>
      </c>
      <c r="G11027" s="37">
        <v>41324</v>
      </c>
      <c r="H11027" s="13">
        <v>41360</v>
      </c>
      <c r="I11027" s="21">
        <v>36</v>
      </c>
      <c r="J11027" s="43" t="s">
        <v>1478</v>
      </c>
      <c r="K11027" s="21">
        <f t="shared" si="344"/>
        <v>2013</v>
      </c>
      <c r="L11027" s="24">
        <f t="shared" si="345"/>
        <v>1</v>
      </c>
      <c r="M11027" s="11" t="s">
        <v>14</v>
      </c>
      <c r="N11027" s="11" t="s">
        <v>14</v>
      </c>
      <c r="O11027" s="11" t="str">
        <f>VLOOKUP(E11027,State_Code_Name!$B$1:$C$52,2,0)</f>
        <v>Nevada</v>
      </c>
    </row>
    <row r="11028" spans="1:15" x14ac:dyDescent="0.3">
      <c r="A11028" s="11">
        <v>1143162</v>
      </c>
      <c r="B11028" s="12" t="s">
        <v>39</v>
      </c>
      <c r="C11028" s="12" t="s">
        <v>37</v>
      </c>
      <c r="D11028" s="12" t="s">
        <v>1444</v>
      </c>
      <c r="E11028" s="11" t="s">
        <v>85</v>
      </c>
      <c r="F11028" s="11" t="s">
        <v>19</v>
      </c>
      <c r="G11028" s="37">
        <v>41977</v>
      </c>
      <c r="H11028" s="13">
        <v>41977</v>
      </c>
      <c r="I11028" s="21">
        <v>0</v>
      </c>
      <c r="J11028" s="43" t="s">
        <v>1475</v>
      </c>
      <c r="K11028" s="21">
        <f t="shared" si="344"/>
        <v>2014</v>
      </c>
      <c r="L11028" s="24">
        <f t="shared" si="345"/>
        <v>4</v>
      </c>
      <c r="M11028" s="11" t="s">
        <v>14</v>
      </c>
      <c r="N11028" s="11" t="s">
        <v>15</v>
      </c>
      <c r="O11028" s="11" t="str">
        <f>VLOOKUP(E11028,State_Code_Name!$B$1:$C$52,2,0)</f>
        <v>Wisconsin</v>
      </c>
    </row>
    <row r="11029" spans="1:15" x14ac:dyDescent="0.3">
      <c r="A11029" s="11">
        <v>733736</v>
      </c>
      <c r="B11029" s="12" t="s">
        <v>31</v>
      </c>
      <c r="C11029" s="12" t="s">
        <v>16</v>
      </c>
      <c r="D11029" s="12" t="s">
        <v>21</v>
      </c>
      <c r="E11029" s="11" t="s">
        <v>18</v>
      </c>
      <c r="F11029" s="11" t="s">
        <v>19</v>
      </c>
      <c r="G11029" s="37">
        <v>41696</v>
      </c>
      <c r="H11029" s="13">
        <v>41696</v>
      </c>
      <c r="I11029" s="21">
        <v>0</v>
      </c>
      <c r="J11029" s="43" t="s">
        <v>1478</v>
      </c>
      <c r="K11029" s="21">
        <f t="shared" si="344"/>
        <v>2014</v>
      </c>
      <c r="L11029" s="24">
        <f t="shared" si="345"/>
        <v>1</v>
      </c>
      <c r="M11029" s="11" t="s">
        <v>14</v>
      </c>
      <c r="N11029" s="11" t="s">
        <v>14</v>
      </c>
      <c r="O11029" s="11" t="str">
        <f>VLOOKUP(E11029,State_Code_Name!$B$1:$C$52,2,0)</f>
        <v>California</v>
      </c>
    </row>
    <row r="11030" spans="1:15" x14ac:dyDescent="0.3">
      <c r="A11030" s="11">
        <v>1044953</v>
      </c>
      <c r="B11030" s="12" t="s">
        <v>22</v>
      </c>
      <c r="C11030" s="12" t="s">
        <v>16</v>
      </c>
      <c r="D11030" s="12" t="s">
        <v>21</v>
      </c>
      <c r="E11030" s="11" t="s">
        <v>23</v>
      </c>
      <c r="F11030" s="11" t="s">
        <v>19</v>
      </c>
      <c r="G11030" s="37">
        <v>41907</v>
      </c>
      <c r="H11030" s="13">
        <v>41907</v>
      </c>
      <c r="I11030" s="21">
        <v>0</v>
      </c>
      <c r="J11030" s="43" t="s">
        <v>1480</v>
      </c>
      <c r="K11030" s="21">
        <f t="shared" si="344"/>
        <v>2014</v>
      </c>
      <c r="L11030" s="24">
        <f t="shared" si="345"/>
        <v>3</v>
      </c>
      <c r="M11030" s="11" t="s">
        <v>14</v>
      </c>
      <c r="N11030" s="11" t="s">
        <v>15</v>
      </c>
      <c r="O11030" s="11" t="str">
        <f>VLOOKUP(E11030,State_Code_Name!$B$1:$C$52,2,0)</f>
        <v>New York</v>
      </c>
    </row>
    <row r="11031" spans="1:15" x14ac:dyDescent="0.3">
      <c r="A11031" s="11">
        <v>1188774</v>
      </c>
      <c r="B11031" s="12" t="s">
        <v>277</v>
      </c>
      <c r="C11031" s="12" t="s">
        <v>33</v>
      </c>
      <c r="D11031" s="12" t="s">
        <v>42</v>
      </c>
      <c r="E11031" s="11" t="s">
        <v>47</v>
      </c>
      <c r="F11031" s="11" t="s">
        <v>19</v>
      </c>
      <c r="G11031" s="37">
        <v>42013</v>
      </c>
      <c r="H11031" s="13">
        <v>42013</v>
      </c>
      <c r="I11031" s="21">
        <v>0</v>
      </c>
      <c r="J11031" s="43" t="s">
        <v>1474</v>
      </c>
      <c r="K11031" s="21">
        <f t="shared" si="344"/>
        <v>2015</v>
      </c>
      <c r="L11031" s="24">
        <f t="shared" si="345"/>
        <v>1</v>
      </c>
      <c r="M11031" s="11" t="s">
        <v>14</v>
      </c>
      <c r="N11031" s="11" t="s">
        <v>15</v>
      </c>
      <c r="O11031" s="11" t="str">
        <f>VLOOKUP(E11031,State_Code_Name!$B$1:$C$52,2,0)</f>
        <v>Pennsylvania</v>
      </c>
    </row>
    <row r="11032" spans="1:15" x14ac:dyDescent="0.3">
      <c r="A11032" s="11">
        <v>1599697</v>
      </c>
      <c r="B11032" s="12" t="s">
        <v>282</v>
      </c>
      <c r="C11032" s="12" t="s">
        <v>9</v>
      </c>
      <c r="D11032" s="12" t="s">
        <v>10</v>
      </c>
      <c r="E11032" s="11" t="s">
        <v>23</v>
      </c>
      <c r="F11032" s="11" t="s">
        <v>19</v>
      </c>
      <c r="G11032" s="37">
        <v>42285</v>
      </c>
      <c r="H11032" s="13">
        <v>42285</v>
      </c>
      <c r="I11032" s="21">
        <v>0</v>
      </c>
      <c r="J11032" s="43" t="s">
        <v>1473</v>
      </c>
      <c r="K11032" s="21">
        <f t="shared" si="344"/>
        <v>2015</v>
      </c>
      <c r="L11032" s="24">
        <f t="shared" si="345"/>
        <v>4</v>
      </c>
      <c r="M11032" s="11" t="s">
        <v>14</v>
      </c>
      <c r="N11032" s="11" t="s">
        <v>15</v>
      </c>
      <c r="O11032" s="11" t="str">
        <f>VLOOKUP(E11032,State_Code_Name!$B$1:$C$52,2,0)</f>
        <v>New York</v>
      </c>
    </row>
    <row r="11033" spans="1:15" x14ac:dyDescent="0.3">
      <c r="A11033" s="11">
        <v>1281417</v>
      </c>
      <c r="B11033" s="12" t="s">
        <v>309</v>
      </c>
      <c r="C11033" s="12" t="s">
        <v>9</v>
      </c>
      <c r="D11033" s="12" t="s">
        <v>182</v>
      </c>
      <c r="E11033" s="11" t="s">
        <v>155</v>
      </c>
      <c r="F11033" s="11" t="s">
        <v>19</v>
      </c>
      <c r="G11033" s="37">
        <v>42076</v>
      </c>
      <c r="H11033" s="13">
        <v>42076</v>
      </c>
      <c r="I11033" s="21">
        <v>0</v>
      </c>
      <c r="J11033" s="43" t="s">
        <v>1476</v>
      </c>
      <c r="K11033" s="21">
        <f t="shared" si="344"/>
        <v>2015</v>
      </c>
      <c r="L11033" s="24">
        <f t="shared" si="345"/>
        <v>1</v>
      </c>
      <c r="M11033" s="11" t="s">
        <v>14</v>
      </c>
      <c r="N11033" s="11" t="s">
        <v>14</v>
      </c>
      <c r="O11033" s="11" t="e">
        <f>VLOOKUP(E11033,State_Code_Name!$B$1:$C$52,2,0)</f>
        <v>#N/A</v>
      </c>
    </row>
    <row r="11034" spans="1:15" x14ac:dyDescent="0.3">
      <c r="A11034" s="11">
        <v>1729048</v>
      </c>
      <c r="B11034" s="12" t="s">
        <v>39</v>
      </c>
      <c r="C11034" s="12" t="s">
        <v>27</v>
      </c>
      <c r="D11034" s="12" t="s">
        <v>28</v>
      </c>
      <c r="E11034" s="11" t="s">
        <v>91</v>
      </c>
      <c r="F11034" s="11" t="s">
        <v>19</v>
      </c>
      <c r="G11034" s="37">
        <v>42374</v>
      </c>
      <c r="H11034" s="13">
        <v>42374</v>
      </c>
      <c r="I11034" s="21">
        <v>0</v>
      </c>
      <c r="J11034" s="43" t="s">
        <v>1474</v>
      </c>
      <c r="K11034" s="21">
        <f t="shared" si="344"/>
        <v>2016</v>
      </c>
      <c r="L11034" s="24">
        <f t="shared" si="345"/>
        <v>1</v>
      </c>
      <c r="M11034" s="11" t="s">
        <v>14</v>
      </c>
      <c r="N11034" s="11" t="s">
        <v>15</v>
      </c>
      <c r="O11034" s="11" t="str">
        <f>VLOOKUP(E11034,State_Code_Name!$B$1:$C$52,2,0)</f>
        <v>Vermont</v>
      </c>
    </row>
    <row r="11035" spans="1:15" x14ac:dyDescent="0.3">
      <c r="A11035" s="11">
        <v>715903</v>
      </c>
      <c r="B11035" s="12" t="s">
        <v>11</v>
      </c>
      <c r="C11035" s="12" t="s">
        <v>27</v>
      </c>
      <c r="D11035" s="12" t="s">
        <v>28</v>
      </c>
      <c r="E11035" s="11" t="s">
        <v>18</v>
      </c>
      <c r="F11035" s="11" t="s">
        <v>19</v>
      </c>
      <c r="G11035" s="37">
        <v>41685</v>
      </c>
      <c r="H11035" s="13">
        <v>41690</v>
      </c>
      <c r="I11035" s="21">
        <v>5</v>
      </c>
      <c r="J11035" s="43" t="s">
        <v>1478</v>
      </c>
      <c r="K11035" s="21">
        <f t="shared" si="344"/>
        <v>2014</v>
      </c>
      <c r="L11035" s="24">
        <f t="shared" si="345"/>
        <v>1</v>
      </c>
      <c r="M11035" s="11" t="s">
        <v>14</v>
      </c>
      <c r="N11035" s="11" t="s">
        <v>15</v>
      </c>
      <c r="O11035" s="11" t="str">
        <f>VLOOKUP(E11035,State_Code_Name!$B$1:$C$52,2,0)</f>
        <v>California</v>
      </c>
    </row>
    <row r="11036" spans="1:15" x14ac:dyDescent="0.3">
      <c r="A11036" s="11">
        <v>1888587</v>
      </c>
      <c r="B11036" s="12" t="s">
        <v>48</v>
      </c>
      <c r="C11036" s="12" t="s">
        <v>27</v>
      </c>
      <c r="D11036" s="12" t="s">
        <v>28</v>
      </c>
      <c r="E11036" s="11" t="s">
        <v>32</v>
      </c>
      <c r="F11036" s="11" t="s">
        <v>303</v>
      </c>
      <c r="G11036" s="37">
        <v>42480</v>
      </c>
      <c r="H11036" s="13">
        <v>42480</v>
      </c>
      <c r="I11036" s="21">
        <v>0</v>
      </c>
      <c r="J11036" s="43" t="s">
        <v>1483</v>
      </c>
      <c r="K11036" s="21">
        <f t="shared" si="344"/>
        <v>2016</v>
      </c>
      <c r="L11036" s="24">
        <f t="shared" si="345"/>
        <v>2</v>
      </c>
      <c r="M11036" s="11" t="s">
        <v>14</v>
      </c>
      <c r="N11036" s="11" t="s">
        <v>15</v>
      </c>
      <c r="O11036" s="11" t="str">
        <f>VLOOKUP(E11036,State_Code_Name!$B$1:$C$52,2,0)</f>
        <v>Texas</v>
      </c>
    </row>
    <row r="11037" spans="1:15" x14ac:dyDescent="0.3">
      <c r="A11037" s="11">
        <v>554220</v>
      </c>
      <c r="B11037" s="12" t="s">
        <v>200</v>
      </c>
      <c r="C11037" s="12" t="s">
        <v>27</v>
      </c>
      <c r="D11037" s="12" t="s">
        <v>28</v>
      </c>
      <c r="E11037" s="11" t="s">
        <v>158</v>
      </c>
      <c r="F11037" s="11" t="s">
        <v>303</v>
      </c>
      <c r="G11037" s="37">
        <v>41554</v>
      </c>
      <c r="H11037" s="13">
        <v>41555</v>
      </c>
      <c r="I11037" s="21">
        <v>1</v>
      </c>
      <c r="J11037" s="43" t="s">
        <v>1473</v>
      </c>
      <c r="K11037" s="21">
        <f t="shared" si="344"/>
        <v>2013</v>
      </c>
      <c r="L11037" s="24">
        <f t="shared" si="345"/>
        <v>4</v>
      </c>
      <c r="M11037" s="11" t="s">
        <v>14</v>
      </c>
      <c r="N11037" s="11" t="s">
        <v>15</v>
      </c>
      <c r="O11037" s="11" t="str">
        <f>VLOOKUP(E11037,State_Code_Name!$B$1:$C$52,2,0)</f>
        <v>New Mexico</v>
      </c>
    </row>
    <row r="11038" spans="1:15" x14ac:dyDescent="0.3">
      <c r="A11038" s="11">
        <v>1185849</v>
      </c>
      <c r="B11038" s="12" t="s">
        <v>149</v>
      </c>
      <c r="C11038" s="12" t="s">
        <v>16</v>
      </c>
      <c r="D11038" s="12" t="s">
        <v>21</v>
      </c>
      <c r="E11038" s="11" t="s">
        <v>32</v>
      </c>
      <c r="F11038" s="11" t="s">
        <v>19</v>
      </c>
      <c r="G11038" s="37">
        <v>42012</v>
      </c>
      <c r="H11038" s="13">
        <v>42012</v>
      </c>
      <c r="I11038" s="21">
        <v>0</v>
      </c>
      <c r="J11038" s="43" t="s">
        <v>1474</v>
      </c>
      <c r="K11038" s="21">
        <f t="shared" si="344"/>
        <v>2015</v>
      </c>
      <c r="L11038" s="24">
        <f t="shared" si="345"/>
        <v>1</v>
      </c>
      <c r="M11038" s="11" t="s">
        <v>14</v>
      </c>
      <c r="N11038" s="11" t="s">
        <v>15</v>
      </c>
      <c r="O11038" s="11" t="str">
        <f>VLOOKUP(E11038,State_Code_Name!$B$1:$C$52,2,0)</f>
        <v>Texas</v>
      </c>
    </row>
    <row r="11039" spans="1:15" x14ac:dyDescent="0.3">
      <c r="A11039" s="11">
        <v>1482315</v>
      </c>
      <c r="B11039" s="12" t="s">
        <v>31</v>
      </c>
      <c r="C11039" s="12" t="s">
        <v>27</v>
      </c>
      <c r="D11039" s="12" t="s">
        <v>28</v>
      </c>
      <c r="E11039" s="11" t="s">
        <v>18</v>
      </c>
      <c r="F11039" s="11" t="s">
        <v>19</v>
      </c>
      <c r="G11039" s="37">
        <v>42207</v>
      </c>
      <c r="H11039" s="13">
        <v>42207</v>
      </c>
      <c r="I11039" s="21">
        <v>0</v>
      </c>
      <c r="J11039" s="43" t="s">
        <v>1481</v>
      </c>
      <c r="K11039" s="21">
        <f t="shared" si="344"/>
        <v>2015</v>
      </c>
      <c r="L11039" s="24">
        <f t="shared" si="345"/>
        <v>3</v>
      </c>
      <c r="M11039" s="11" t="s">
        <v>14</v>
      </c>
      <c r="N11039" s="11" t="s">
        <v>14</v>
      </c>
      <c r="O11039" s="11" t="str">
        <f>VLOOKUP(E11039,State_Code_Name!$B$1:$C$52,2,0)</f>
        <v>California</v>
      </c>
    </row>
    <row r="11040" spans="1:15" x14ac:dyDescent="0.3">
      <c r="A11040" s="11">
        <v>2030002</v>
      </c>
      <c r="B11040" s="12" t="s">
        <v>236</v>
      </c>
      <c r="C11040" s="12" t="s">
        <v>33</v>
      </c>
      <c r="D11040" s="12" t="s">
        <v>160</v>
      </c>
      <c r="E11040" s="11" t="s">
        <v>183</v>
      </c>
      <c r="F11040" s="11" t="s">
        <v>19</v>
      </c>
      <c r="G11040" s="37">
        <v>42577</v>
      </c>
      <c r="H11040" s="13">
        <v>42577</v>
      </c>
      <c r="I11040" s="21">
        <v>0</v>
      </c>
      <c r="J11040" s="43" t="s">
        <v>1481</v>
      </c>
      <c r="K11040" s="21">
        <f t="shared" si="344"/>
        <v>2016</v>
      </c>
      <c r="L11040" s="24">
        <f t="shared" si="345"/>
        <v>3</v>
      </c>
      <c r="M11040" s="11" t="s">
        <v>14</v>
      </c>
      <c r="N11040" s="11" t="s">
        <v>15</v>
      </c>
      <c r="O11040" s="11" t="str">
        <f>VLOOKUP(E11040,State_Code_Name!$B$1:$C$52,2,0)</f>
        <v>Mississippi</v>
      </c>
    </row>
    <row r="11041" spans="1:15" x14ac:dyDescent="0.3">
      <c r="A11041" s="11">
        <v>1160727</v>
      </c>
      <c r="B11041" s="12" t="s">
        <v>64</v>
      </c>
      <c r="C11041" s="12" t="s">
        <v>62</v>
      </c>
      <c r="D11041" s="12" t="s">
        <v>279</v>
      </c>
      <c r="E11041" s="11" t="s">
        <v>60</v>
      </c>
      <c r="F11041" s="11" t="s">
        <v>19</v>
      </c>
      <c r="G11041" s="37">
        <v>41990</v>
      </c>
      <c r="H11041" s="13">
        <v>41992</v>
      </c>
      <c r="I11041" s="21">
        <v>2</v>
      </c>
      <c r="J11041" s="43" t="s">
        <v>1475</v>
      </c>
      <c r="K11041" s="21">
        <f t="shared" si="344"/>
        <v>2014</v>
      </c>
      <c r="L11041" s="24">
        <f t="shared" si="345"/>
        <v>4</v>
      </c>
      <c r="M11041" s="11" t="s">
        <v>14</v>
      </c>
      <c r="N11041" s="11" t="s">
        <v>15</v>
      </c>
      <c r="O11041" s="11" t="str">
        <f>VLOOKUP(E11041,State_Code_Name!$B$1:$C$52,2,0)</f>
        <v>Illinois</v>
      </c>
    </row>
    <row r="11042" spans="1:15" x14ac:dyDescent="0.3">
      <c r="A11042" s="11">
        <v>1288272</v>
      </c>
      <c r="B11042" s="12" t="s">
        <v>101</v>
      </c>
      <c r="C11042" s="12" t="s">
        <v>27</v>
      </c>
      <c r="D11042" s="12" t="s">
        <v>28</v>
      </c>
      <c r="E11042" s="11" t="s">
        <v>23</v>
      </c>
      <c r="F11042" s="11" t="s">
        <v>19</v>
      </c>
      <c r="G11042" s="37">
        <v>42081</v>
      </c>
      <c r="H11042" s="13">
        <v>42086</v>
      </c>
      <c r="I11042" s="21">
        <v>5</v>
      </c>
      <c r="J11042" s="43" t="s">
        <v>1476</v>
      </c>
      <c r="K11042" s="21">
        <f t="shared" si="344"/>
        <v>2015</v>
      </c>
      <c r="L11042" s="24">
        <f t="shared" si="345"/>
        <v>1</v>
      </c>
      <c r="M11042" s="11" t="s">
        <v>14</v>
      </c>
      <c r="N11042" s="11" t="s">
        <v>15</v>
      </c>
      <c r="O11042" s="11" t="str">
        <f>VLOOKUP(E11042,State_Code_Name!$B$1:$C$52,2,0)</f>
        <v>New York</v>
      </c>
    </row>
    <row r="11043" spans="1:15" x14ac:dyDescent="0.3">
      <c r="A11043" s="11">
        <v>1022299</v>
      </c>
      <c r="B11043" s="12" t="s">
        <v>22</v>
      </c>
      <c r="C11043" s="12" t="s">
        <v>16</v>
      </c>
      <c r="D11043" s="12" t="s">
        <v>21</v>
      </c>
      <c r="E11043" s="11" t="s">
        <v>71</v>
      </c>
      <c r="F11043" s="11" t="s">
        <v>13</v>
      </c>
      <c r="G11043" s="37">
        <v>41892</v>
      </c>
      <c r="H11043" s="13">
        <v>41894</v>
      </c>
      <c r="I11043" s="21">
        <v>2</v>
      </c>
      <c r="J11043" s="43" t="s">
        <v>1480</v>
      </c>
      <c r="K11043" s="21">
        <f t="shared" si="344"/>
        <v>2014</v>
      </c>
      <c r="L11043" s="24">
        <f t="shared" si="345"/>
        <v>3</v>
      </c>
      <c r="M11043" s="11" t="s">
        <v>14</v>
      </c>
      <c r="N11043" s="11" t="s">
        <v>15</v>
      </c>
      <c r="O11043" s="11" t="str">
        <f>VLOOKUP(E11043,State_Code_Name!$B$1:$C$52,2,0)</f>
        <v>Massachusetts</v>
      </c>
    </row>
    <row r="11044" spans="1:15" x14ac:dyDescent="0.3">
      <c r="A11044" s="11">
        <v>1029073</v>
      </c>
      <c r="B11044" s="12" t="s">
        <v>180</v>
      </c>
      <c r="C11044" s="12" t="s">
        <v>33</v>
      </c>
      <c r="D11044" s="12" t="s">
        <v>42</v>
      </c>
      <c r="E11044" s="11" t="s">
        <v>52</v>
      </c>
      <c r="F11044" s="11" t="s">
        <v>19</v>
      </c>
      <c r="G11044" s="37">
        <v>41897</v>
      </c>
      <c r="H11044" s="13">
        <v>41900</v>
      </c>
      <c r="I11044" s="21">
        <v>3</v>
      </c>
      <c r="J11044" s="43" t="s">
        <v>1480</v>
      </c>
      <c r="K11044" s="21">
        <f t="shared" si="344"/>
        <v>2014</v>
      </c>
      <c r="L11044" s="24">
        <f t="shared" si="345"/>
        <v>3</v>
      </c>
      <c r="M11044" s="11" t="s">
        <v>14</v>
      </c>
      <c r="N11044" s="11" t="s">
        <v>15</v>
      </c>
      <c r="O11044" s="11" t="str">
        <f>VLOOKUP(E11044,State_Code_Name!$B$1:$C$52,2,0)</f>
        <v>Washington</v>
      </c>
    </row>
    <row r="11045" spans="1:15" x14ac:dyDescent="0.3">
      <c r="A11045" s="11">
        <v>315334</v>
      </c>
      <c r="B11045" s="12" t="s">
        <v>51</v>
      </c>
      <c r="C11045" s="12" t="s">
        <v>37</v>
      </c>
      <c r="D11045" s="12" t="s">
        <v>1445</v>
      </c>
      <c r="E11045" s="11" t="s">
        <v>98</v>
      </c>
      <c r="F11045" s="11" t="s">
        <v>19</v>
      </c>
      <c r="G11045" s="37">
        <v>41318</v>
      </c>
      <c r="H11045" s="13">
        <v>41318</v>
      </c>
      <c r="I11045" s="21">
        <v>0</v>
      </c>
      <c r="J11045" s="43" t="s">
        <v>1478</v>
      </c>
      <c r="K11045" s="21">
        <f t="shared" si="344"/>
        <v>2013</v>
      </c>
      <c r="L11045" s="24">
        <f t="shared" si="345"/>
        <v>1</v>
      </c>
      <c r="M11045" s="11" t="s">
        <v>14</v>
      </c>
      <c r="N11045" s="11" t="s">
        <v>15</v>
      </c>
      <c r="O11045" s="11" t="str">
        <f>VLOOKUP(E11045,State_Code_Name!$B$1:$C$52,2,0)</f>
        <v>Colorado</v>
      </c>
    </row>
    <row r="11046" spans="1:15" x14ac:dyDescent="0.3">
      <c r="A11046" s="11">
        <v>1395094</v>
      </c>
      <c r="B11046" s="12" t="s">
        <v>97</v>
      </c>
      <c r="C11046" s="12" t="s">
        <v>53</v>
      </c>
      <c r="D11046" s="12" t="s">
        <v>102</v>
      </c>
      <c r="E11046" s="11" t="s">
        <v>171</v>
      </c>
      <c r="F11046" s="11" t="s">
        <v>19</v>
      </c>
      <c r="G11046" s="37">
        <v>42152</v>
      </c>
      <c r="H11046" s="13">
        <v>42152</v>
      </c>
      <c r="I11046" s="21">
        <v>0</v>
      </c>
      <c r="J11046" s="43" t="s">
        <v>1471</v>
      </c>
      <c r="K11046" s="21">
        <f t="shared" si="344"/>
        <v>2015</v>
      </c>
      <c r="L11046" s="24">
        <f t="shared" si="345"/>
        <v>2</v>
      </c>
      <c r="M11046" s="11" t="s">
        <v>14</v>
      </c>
      <c r="N11046" s="11" t="s">
        <v>15</v>
      </c>
      <c r="O11046" s="11" t="str">
        <f>VLOOKUP(E11046,State_Code_Name!$B$1:$C$52,2,0)</f>
        <v>Louisiana</v>
      </c>
    </row>
    <row r="11047" spans="1:15" x14ac:dyDescent="0.3">
      <c r="A11047" s="11">
        <v>1006800</v>
      </c>
      <c r="B11047" s="12" t="s">
        <v>61</v>
      </c>
      <c r="C11047" s="12" t="s">
        <v>53</v>
      </c>
      <c r="D11047" s="12" t="s">
        <v>1439</v>
      </c>
      <c r="E11047" s="11" t="s">
        <v>23</v>
      </c>
      <c r="F11047" s="11" t="s">
        <v>19</v>
      </c>
      <c r="G11047" s="37">
        <v>41879</v>
      </c>
      <c r="H11047" s="13">
        <v>41879</v>
      </c>
      <c r="I11047" s="21">
        <v>0</v>
      </c>
      <c r="J11047" s="43" t="s">
        <v>1482</v>
      </c>
      <c r="K11047" s="21">
        <f t="shared" si="344"/>
        <v>2014</v>
      </c>
      <c r="L11047" s="24">
        <f t="shared" si="345"/>
        <v>3</v>
      </c>
      <c r="M11047" s="11" t="s">
        <v>14</v>
      </c>
      <c r="N11047" s="11" t="s">
        <v>15</v>
      </c>
      <c r="O11047" s="11" t="str">
        <f>VLOOKUP(E11047,State_Code_Name!$B$1:$C$52,2,0)</f>
        <v>New York</v>
      </c>
    </row>
    <row r="11048" spans="1:15" x14ac:dyDescent="0.3">
      <c r="A11048" s="11">
        <v>318192</v>
      </c>
      <c r="B11048" s="12" t="s">
        <v>31</v>
      </c>
      <c r="C11048" s="12" t="s">
        <v>27</v>
      </c>
      <c r="D11048" s="12" t="s">
        <v>28</v>
      </c>
      <c r="E11048" s="11" t="s">
        <v>71</v>
      </c>
      <c r="F11048" s="11" t="s">
        <v>19</v>
      </c>
      <c r="G11048" s="37">
        <v>41320</v>
      </c>
      <c r="H11048" s="13">
        <v>41325</v>
      </c>
      <c r="I11048" s="21">
        <v>5</v>
      </c>
      <c r="J11048" s="43" t="s">
        <v>1478</v>
      </c>
      <c r="K11048" s="21">
        <f t="shared" si="344"/>
        <v>2013</v>
      </c>
      <c r="L11048" s="24">
        <f t="shared" si="345"/>
        <v>1</v>
      </c>
      <c r="M11048" s="11" t="s">
        <v>14</v>
      </c>
      <c r="N11048" s="11" t="s">
        <v>14</v>
      </c>
      <c r="O11048" s="11" t="str">
        <f>VLOOKUP(E11048,State_Code_Name!$B$1:$C$52,2,0)</f>
        <v>Massachusetts</v>
      </c>
    </row>
    <row r="11049" spans="1:15" x14ac:dyDescent="0.3">
      <c r="A11049" s="11">
        <v>989184</v>
      </c>
      <c r="B11049" s="12" t="s">
        <v>61</v>
      </c>
      <c r="C11049" s="12" t="s">
        <v>53</v>
      </c>
      <c r="D11049" s="12" t="s">
        <v>102</v>
      </c>
      <c r="E11049" s="11" t="s">
        <v>18</v>
      </c>
      <c r="F11049" s="11" t="s">
        <v>19</v>
      </c>
      <c r="G11049" s="37">
        <v>41869</v>
      </c>
      <c r="H11049" s="13">
        <v>41869</v>
      </c>
      <c r="I11049" s="21">
        <v>0</v>
      </c>
      <c r="J11049" s="43" t="s">
        <v>1482</v>
      </c>
      <c r="K11049" s="21">
        <f t="shared" si="344"/>
        <v>2014</v>
      </c>
      <c r="L11049" s="24">
        <f t="shared" si="345"/>
        <v>3</v>
      </c>
      <c r="M11049" s="11" t="s">
        <v>14</v>
      </c>
      <c r="N11049" s="11" t="s">
        <v>15</v>
      </c>
      <c r="O11049" s="11" t="str">
        <f>VLOOKUP(E11049,State_Code_Name!$B$1:$C$52,2,0)</f>
        <v>California</v>
      </c>
    </row>
    <row r="11050" spans="1:15" x14ac:dyDescent="0.3">
      <c r="A11050" s="11">
        <v>2051207</v>
      </c>
      <c r="B11050" s="12" t="s">
        <v>508</v>
      </c>
      <c r="C11050" s="12" t="s">
        <v>16</v>
      </c>
      <c r="D11050" s="12" t="s">
        <v>25</v>
      </c>
      <c r="E11050" s="11" t="s">
        <v>60</v>
      </c>
      <c r="F11050" s="11" t="s">
        <v>19</v>
      </c>
      <c r="G11050" s="37">
        <v>42590</v>
      </c>
      <c r="H11050" s="13">
        <v>42590</v>
      </c>
      <c r="I11050" s="21">
        <v>0</v>
      </c>
      <c r="J11050" s="43" t="s">
        <v>1482</v>
      </c>
      <c r="K11050" s="21">
        <f t="shared" si="344"/>
        <v>2016</v>
      </c>
      <c r="L11050" s="24">
        <f t="shared" si="345"/>
        <v>3</v>
      </c>
      <c r="M11050" s="11" t="s">
        <v>14</v>
      </c>
      <c r="N11050" s="11" t="s">
        <v>14</v>
      </c>
      <c r="O11050" s="11" t="str">
        <f>VLOOKUP(E11050,State_Code_Name!$B$1:$C$52,2,0)</f>
        <v>Illinois</v>
      </c>
    </row>
    <row r="11051" spans="1:15" x14ac:dyDescent="0.3">
      <c r="A11051" s="11">
        <v>1348640</v>
      </c>
      <c r="B11051" s="12" t="s">
        <v>44</v>
      </c>
      <c r="C11051" s="12" t="s">
        <v>16</v>
      </c>
      <c r="D11051" s="12" t="s">
        <v>25</v>
      </c>
      <c r="E11051" s="11" t="s">
        <v>18</v>
      </c>
      <c r="F11051" s="11" t="s">
        <v>19</v>
      </c>
      <c r="G11051" s="37">
        <v>42121</v>
      </c>
      <c r="H11051" s="13">
        <v>42121</v>
      </c>
      <c r="I11051" s="21">
        <v>0</v>
      </c>
      <c r="J11051" s="43" t="s">
        <v>1483</v>
      </c>
      <c r="K11051" s="21">
        <f t="shared" si="344"/>
        <v>2015</v>
      </c>
      <c r="L11051" s="24">
        <f t="shared" si="345"/>
        <v>2</v>
      </c>
      <c r="M11051" s="11" t="s">
        <v>14</v>
      </c>
      <c r="N11051" s="11" t="s">
        <v>15</v>
      </c>
      <c r="O11051" s="11" t="str">
        <f>VLOOKUP(E11051,State_Code_Name!$B$1:$C$52,2,0)</f>
        <v>California</v>
      </c>
    </row>
    <row r="11052" spans="1:15" x14ac:dyDescent="0.3">
      <c r="A11052" s="11">
        <v>2080949</v>
      </c>
      <c r="B11052" s="12" t="s">
        <v>344</v>
      </c>
      <c r="C11052" s="12" t="s">
        <v>9</v>
      </c>
      <c r="D11052" s="12" t="s">
        <v>182</v>
      </c>
      <c r="E11052" s="11" t="s">
        <v>99</v>
      </c>
      <c r="F11052" s="11" t="s">
        <v>19</v>
      </c>
      <c r="G11052" s="37">
        <v>42606</v>
      </c>
      <c r="H11052" s="13">
        <v>42606</v>
      </c>
      <c r="I11052" s="21">
        <v>0</v>
      </c>
      <c r="J11052" s="43" t="s">
        <v>1482</v>
      </c>
      <c r="K11052" s="21">
        <f t="shared" si="344"/>
        <v>2016</v>
      </c>
      <c r="L11052" s="24">
        <f t="shared" si="345"/>
        <v>3</v>
      </c>
      <c r="M11052" s="11" t="s">
        <v>14</v>
      </c>
      <c r="N11052" s="11" t="s">
        <v>15</v>
      </c>
      <c r="O11052" s="11" t="str">
        <f>VLOOKUP(E11052,State_Code_Name!$B$1:$C$52,2,0)</f>
        <v>Arizona</v>
      </c>
    </row>
    <row r="11053" spans="1:15" x14ac:dyDescent="0.3">
      <c r="A11053" s="11">
        <v>1996012</v>
      </c>
      <c r="B11053" s="12" t="s">
        <v>142</v>
      </c>
      <c r="C11053" s="12" t="s">
        <v>27</v>
      </c>
      <c r="D11053" s="12" t="s">
        <v>28</v>
      </c>
      <c r="E11053" s="11" t="s">
        <v>60</v>
      </c>
      <c r="F11053" s="11" t="s">
        <v>19</v>
      </c>
      <c r="G11053" s="37">
        <v>42552</v>
      </c>
      <c r="H11053" s="13">
        <v>42552</v>
      </c>
      <c r="I11053" s="21">
        <v>0</v>
      </c>
      <c r="J11053" s="43" t="s">
        <v>1481</v>
      </c>
      <c r="K11053" s="21">
        <f t="shared" si="344"/>
        <v>2016</v>
      </c>
      <c r="L11053" s="24">
        <f t="shared" si="345"/>
        <v>3</v>
      </c>
      <c r="M11053" s="11" t="s">
        <v>14</v>
      </c>
      <c r="N11053" s="11" t="s">
        <v>15</v>
      </c>
      <c r="O11053" s="11" t="str">
        <f>VLOOKUP(E11053,State_Code_Name!$B$1:$C$52,2,0)</f>
        <v>Illinois</v>
      </c>
    </row>
    <row r="11054" spans="1:15" x14ac:dyDescent="0.3">
      <c r="A11054" s="11">
        <v>684052</v>
      </c>
      <c r="B11054" s="12" t="s">
        <v>64</v>
      </c>
      <c r="C11054" s="12" t="s">
        <v>62</v>
      </c>
      <c r="D11054" s="12" t="s">
        <v>279</v>
      </c>
      <c r="E11054" s="11" t="s">
        <v>41</v>
      </c>
      <c r="F11054" s="11" t="s">
        <v>19</v>
      </c>
      <c r="G11054" s="37">
        <v>41663</v>
      </c>
      <c r="H11054" s="13">
        <v>41663</v>
      </c>
      <c r="I11054" s="21">
        <v>0</v>
      </c>
      <c r="J11054" s="43" t="s">
        <v>1474</v>
      </c>
      <c r="K11054" s="21">
        <f t="shared" si="344"/>
        <v>2014</v>
      </c>
      <c r="L11054" s="24">
        <f t="shared" si="345"/>
        <v>1</v>
      </c>
      <c r="M11054" s="11" t="s">
        <v>14</v>
      </c>
      <c r="N11054" s="11" t="s">
        <v>15</v>
      </c>
      <c r="O11054" s="11" t="str">
        <f>VLOOKUP(E11054,State_Code_Name!$B$1:$C$52,2,0)</f>
        <v>Nevada</v>
      </c>
    </row>
    <row r="11055" spans="1:15" x14ac:dyDescent="0.3">
      <c r="A11055" s="11">
        <v>1612414</v>
      </c>
      <c r="B11055" s="12" t="s">
        <v>110</v>
      </c>
      <c r="C11055" s="12" t="s">
        <v>27</v>
      </c>
      <c r="D11055" s="12" t="s">
        <v>28</v>
      </c>
      <c r="E11055" s="11" t="s">
        <v>18</v>
      </c>
      <c r="F11055" s="11" t="s">
        <v>19</v>
      </c>
      <c r="G11055" s="37">
        <v>42295</v>
      </c>
      <c r="H11055" s="13">
        <v>42295</v>
      </c>
      <c r="I11055" s="21">
        <v>0</v>
      </c>
      <c r="J11055" s="43" t="s">
        <v>1473</v>
      </c>
      <c r="K11055" s="21">
        <f t="shared" si="344"/>
        <v>2015</v>
      </c>
      <c r="L11055" s="24">
        <f t="shared" si="345"/>
        <v>4</v>
      </c>
      <c r="M11055" s="11" t="s">
        <v>14</v>
      </c>
      <c r="N11055" s="11" t="s">
        <v>14</v>
      </c>
      <c r="O11055" s="11" t="str">
        <f>VLOOKUP(E11055,State_Code_Name!$B$1:$C$52,2,0)</f>
        <v>California</v>
      </c>
    </row>
    <row r="11056" spans="1:15" x14ac:dyDescent="0.3">
      <c r="A11056" s="11">
        <v>1911273</v>
      </c>
      <c r="B11056" s="12" t="s">
        <v>370</v>
      </c>
      <c r="C11056" s="12" t="s">
        <v>33</v>
      </c>
      <c r="D11056" s="12" t="s">
        <v>160</v>
      </c>
      <c r="E11056" s="11" t="s">
        <v>32</v>
      </c>
      <c r="F11056" s="11" t="s">
        <v>19</v>
      </c>
      <c r="G11056" s="37">
        <v>42495</v>
      </c>
      <c r="H11056" s="13">
        <v>42495</v>
      </c>
      <c r="I11056" s="21">
        <v>0</v>
      </c>
      <c r="J11056" s="43" t="s">
        <v>1471</v>
      </c>
      <c r="K11056" s="21">
        <f t="shared" si="344"/>
        <v>2016</v>
      </c>
      <c r="L11056" s="24">
        <f t="shared" si="345"/>
        <v>2</v>
      </c>
      <c r="M11056" s="11" t="s">
        <v>14</v>
      </c>
      <c r="N11056" s="11" t="s">
        <v>15</v>
      </c>
      <c r="O11056" s="11" t="str">
        <f>VLOOKUP(E11056,State_Code_Name!$B$1:$C$52,2,0)</f>
        <v>Texas</v>
      </c>
    </row>
    <row r="11057" spans="1:15" x14ac:dyDescent="0.3">
      <c r="A11057" s="11">
        <v>1902030</v>
      </c>
      <c r="B11057" s="12" t="s">
        <v>272</v>
      </c>
      <c r="C11057" s="12" t="s">
        <v>33</v>
      </c>
      <c r="D11057" s="12" t="s">
        <v>115</v>
      </c>
      <c r="E11057" s="11" t="s">
        <v>36</v>
      </c>
      <c r="F11057" s="11" t="s">
        <v>19</v>
      </c>
      <c r="G11057" s="37">
        <v>42489</v>
      </c>
      <c r="H11057" s="13">
        <v>42489</v>
      </c>
      <c r="I11057" s="21">
        <v>0</v>
      </c>
      <c r="J11057" s="43" t="s">
        <v>1483</v>
      </c>
      <c r="K11057" s="21">
        <f t="shared" si="344"/>
        <v>2016</v>
      </c>
      <c r="L11057" s="24">
        <f t="shared" si="345"/>
        <v>2</v>
      </c>
      <c r="M11057" s="11" t="s">
        <v>14</v>
      </c>
      <c r="N11057" s="11" t="s">
        <v>15</v>
      </c>
      <c r="O11057" s="11" t="str">
        <f>VLOOKUP(E11057,State_Code_Name!$B$1:$C$52,2,0)</f>
        <v>Florida</v>
      </c>
    </row>
    <row r="11058" spans="1:15" x14ac:dyDescent="0.3">
      <c r="A11058" s="11">
        <v>224741</v>
      </c>
      <c r="B11058" s="12" t="s">
        <v>11</v>
      </c>
      <c r="C11058" s="12" t="s">
        <v>16</v>
      </c>
      <c r="D11058" s="12" t="s">
        <v>17</v>
      </c>
      <c r="E11058" s="11" t="s">
        <v>18</v>
      </c>
      <c r="F11058" s="11" t="s">
        <v>19</v>
      </c>
      <c r="G11058" s="37">
        <v>41282</v>
      </c>
      <c r="H11058" s="13">
        <v>41283</v>
      </c>
      <c r="I11058" s="21">
        <v>1</v>
      </c>
      <c r="J11058" s="43" t="s">
        <v>1474</v>
      </c>
      <c r="K11058" s="21">
        <f t="shared" si="344"/>
        <v>2013</v>
      </c>
      <c r="L11058" s="24">
        <f t="shared" si="345"/>
        <v>1</v>
      </c>
      <c r="M11058" s="11" t="s">
        <v>14</v>
      </c>
      <c r="N11058" s="11" t="s">
        <v>14</v>
      </c>
      <c r="O11058" s="11" t="str">
        <f>VLOOKUP(E11058,State_Code_Name!$B$1:$C$52,2,0)</f>
        <v>California</v>
      </c>
    </row>
    <row r="11059" spans="1:15" x14ac:dyDescent="0.3">
      <c r="A11059" s="11">
        <v>1328282</v>
      </c>
      <c r="B11059" s="12" t="s">
        <v>39</v>
      </c>
      <c r="C11059" s="12" t="s">
        <v>27</v>
      </c>
      <c r="D11059" s="12" t="s">
        <v>79</v>
      </c>
      <c r="E11059" s="11" t="s">
        <v>23</v>
      </c>
      <c r="F11059" s="11" t="s">
        <v>19</v>
      </c>
      <c r="G11059" s="37">
        <v>42107</v>
      </c>
      <c r="H11059" s="13">
        <v>42107</v>
      </c>
      <c r="I11059" s="21">
        <v>0</v>
      </c>
      <c r="J11059" s="43" t="s">
        <v>1483</v>
      </c>
      <c r="K11059" s="21">
        <f t="shared" si="344"/>
        <v>2015</v>
      </c>
      <c r="L11059" s="24">
        <f t="shared" si="345"/>
        <v>2</v>
      </c>
      <c r="M11059" s="11" t="s">
        <v>14</v>
      </c>
      <c r="N11059" s="11" t="s">
        <v>14</v>
      </c>
      <c r="O11059" s="11" t="str">
        <f>VLOOKUP(E11059,State_Code_Name!$B$1:$C$52,2,0)</f>
        <v>New York</v>
      </c>
    </row>
    <row r="11060" spans="1:15" x14ac:dyDescent="0.3">
      <c r="A11060" s="11">
        <v>1779349</v>
      </c>
      <c r="B11060" s="12" t="s">
        <v>44</v>
      </c>
      <c r="C11060" s="12" t="s">
        <v>27</v>
      </c>
      <c r="D11060" s="12" t="s">
        <v>28</v>
      </c>
      <c r="E11060" s="11" t="s">
        <v>47</v>
      </c>
      <c r="F11060" s="11" t="s">
        <v>19</v>
      </c>
      <c r="G11060" s="37">
        <v>42409</v>
      </c>
      <c r="H11060" s="13">
        <v>42409</v>
      </c>
      <c r="I11060" s="21">
        <v>0</v>
      </c>
      <c r="J11060" s="43" t="s">
        <v>1478</v>
      </c>
      <c r="K11060" s="21">
        <f t="shared" si="344"/>
        <v>2016</v>
      </c>
      <c r="L11060" s="24">
        <f t="shared" si="345"/>
        <v>1</v>
      </c>
      <c r="M11060" s="11" t="s">
        <v>14</v>
      </c>
      <c r="N11060" s="11" t="s">
        <v>15</v>
      </c>
      <c r="O11060" s="11" t="str">
        <f>VLOOKUP(E11060,State_Code_Name!$B$1:$C$52,2,0)</f>
        <v>Pennsylvania</v>
      </c>
    </row>
    <row r="11061" spans="1:15" x14ac:dyDescent="0.3">
      <c r="A11061" s="11">
        <v>698294</v>
      </c>
      <c r="B11061" s="12" t="s">
        <v>44</v>
      </c>
      <c r="C11061" s="12" t="s">
        <v>9</v>
      </c>
      <c r="D11061" s="12" t="s">
        <v>174</v>
      </c>
      <c r="E11061" s="11" t="s">
        <v>12</v>
      </c>
      <c r="F11061" s="11" t="s">
        <v>19</v>
      </c>
      <c r="G11061" s="37">
        <v>41674</v>
      </c>
      <c r="H11061" s="13">
        <v>41674</v>
      </c>
      <c r="I11061" s="21">
        <v>0</v>
      </c>
      <c r="J11061" s="43" t="s">
        <v>1478</v>
      </c>
      <c r="K11061" s="21">
        <f t="shared" si="344"/>
        <v>2014</v>
      </c>
      <c r="L11061" s="24">
        <f t="shared" si="345"/>
        <v>1</v>
      </c>
      <c r="M11061" s="11" t="s">
        <v>14</v>
      </c>
      <c r="N11061" s="11" t="s">
        <v>15</v>
      </c>
      <c r="O11061" s="11" t="str">
        <f>VLOOKUP(E11061,State_Code_Name!$B$1:$C$52,2,0)</f>
        <v>Virginia</v>
      </c>
    </row>
    <row r="11062" spans="1:15" x14ac:dyDescent="0.3">
      <c r="A11062" s="11">
        <v>541226</v>
      </c>
      <c r="B11062" s="12" t="s">
        <v>55</v>
      </c>
      <c r="C11062" s="12" t="s">
        <v>53</v>
      </c>
      <c r="D11062" s="12" t="s">
        <v>102</v>
      </c>
      <c r="E11062" s="11" t="s">
        <v>18</v>
      </c>
      <c r="F11062" s="11" t="s">
        <v>19</v>
      </c>
      <c r="G11062" s="37">
        <v>41540</v>
      </c>
      <c r="H11062" s="13">
        <v>41540</v>
      </c>
      <c r="I11062" s="21">
        <v>0</v>
      </c>
      <c r="J11062" s="43" t="s">
        <v>1480</v>
      </c>
      <c r="K11062" s="21">
        <f t="shared" si="344"/>
        <v>2013</v>
      </c>
      <c r="L11062" s="24">
        <f t="shared" si="345"/>
        <v>3</v>
      </c>
      <c r="M11062" s="11" t="s">
        <v>14</v>
      </c>
      <c r="N11062" s="11" t="s">
        <v>15</v>
      </c>
      <c r="O11062" s="11" t="str">
        <f>VLOOKUP(E11062,State_Code_Name!$B$1:$C$52,2,0)</f>
        <v>California</v>
      </c>
    </row>
    <row r="11063" spans="1:15" x14ac:dyDescent="0.3">
      <c r="A11063" s="11">
        <v>378707</v>
      </c>
      <c r="B11063" s="12" t="s">
        <v>70</v>
      </c>
      <c r="C11063" s="12" t="s">
        <v>27</v>
      </c>
      <c r="D11063" s="12" t="s">
        <v>28</v>
      </c>
      <c r="E11063" s="11" t="s">
        <v>18</v>
      </c>
      <c r="F11063" s="11" t="s">
        <v>303</v>
      </c>
      <c r="G11063" s="37">
        <v>41374</v>
      </c>
      <c r="H11063" s="13">
        <v>41375</v>
      </c>
      <c r="I11063" s="21">
        <v>1</v>
      </c>
      <c r="J11063" s="43" t="s">
        <v>1483</v>
      </c>
      <c r="K11063" s="21">
        <f t="shared" si="344"/>
        <v>2013</v>
      </c>
      <c r="L11063" s="24">
        <f t="shared" si="345"/>
        <v>2</v>
      </c>
      <c r="M11063" s="11" t="s">
        <v>14</v>
      </c>
      <c r="N11063" s="11" t="s">
        <v>14</v>
      </c>
      <c r="O11063" s="11" t="str">
        <f>VLOOKUP(E11063,State_Code_Name!$B$1:$C$52,2,0)</f>
        <v>California</v>
      </c>
    </row>
    <row r="11064" spans="1:15" x14ac:dyDescent="0.3">
      <c r="A11064" s="11">
        <v>1676440</v>
      </c>
      <c r="B11064" s="12" t="s">
        <v>84</v>
      </c>
      <c r="C11064" s="12" t="s">
        <v>37</v>
      </c>
      <c r="D11064" s="12" t="s">
        <v>108</v>
      </c>
      <c r="E11064" s="11" t="s">
        <v>18</v>
      </c>
      <c r="F11064" s="11" t="s">
        <v>19</v>
      </c>
      <c r="G11064" s="37">
        <v>42338</v>
      </c>
      <c r="H11064" s="13">
        <v>42338</v>
      </c>
      <c r="I11064" s="21">
        <v>0</v>
      </c>
      <c r="J11064" s="43" t="s">
        <v>1479</v>
      </c>
      <c r="K11064" s="21">
        <f t="shared" si="344"/>
        <v>2015</v>
      </c>
      <c r="L11064" s="24">
        <f t="shared" si="345"/>
        <v>4</v>
      </c>
      <c r="M11064" s="11" t="s">
        <v>14</v>
      </c>
      <c r="N11064" s="11" t="s">
        <v>15</v>
      </c>
      <c r="O11064" s="11" t="str">
        <f>VLOOKUP(E11064,State_Code_Name!$B$1:$C$52,2,0)</f>
        <v>California</v>
      </c>
    </row>
    <row r="11065" spans="1:15" x14ac:dyDescent="0.3">
      <c r="A11065" s="11">
        <v>1075298</v>
      </c>
      <c r="B11065" s="12" t="s">
        <v>104</v>
      </c>
      <c r="C11065" s="12" t="s">
        <v>33</v>
      </c>
      <c r="D11065" s="12" t="s">
        <v>160</v>
      </c>
      <c r="E11065" s="11" t="s">
        <v>18</v>
      </c>
      <c r="F11065" s="11" t="s">
        <v>19</v>
      </c>
      <c r="G11065" s="37">
        <v>41929</v>
      </c>
      <c r="H11065" s="13">
        <v>41929</v>
      </c>
      <c r="I11065" s="21">
        <v>0</v>
      </c>
      <c r="J11065" s="43" t="s">
        <v>1473</v>
      </c>
      <c r="K11065" s="21">
        <f t="shared" si="344"/>
        <v>2014</v>
      </c>
      <c r="L11065" s="24">
        <f t="shared" si="345"/>
        <v>4</v>
      </c>
      <c r="M11065" s="11" t="s">
        <v>14</v>
      </c>
      <c r="N11065" s="11" t="s">
        <v>15</v>
      </c>
      <c r="O11065" s="11" t="str">
        <f>VLOOKUP(E11065,State_Code_Name!$B$1:$C$52,2,0)</f>
        <v>California</v>
      </c>
    </row>
    <row r="11066" spans="1:15" x14ac:dyDescent="0.3">
      <c r="A11066" s="11">
        <v>997604</v>
      </c>
      <c r="B11066" s="12" t="s">
        <v>48</v>
      </c>
      <c r="C11066" s="12" t="s">
        <v>27</v>
      </c>
      <c r="D11066" s="12" t="s">
        <v>28</v>
      </c>
      <c r="E11066" s="11" t="s">
        <v>47</v>
      </c>
      <c r="F11066" s="11" t="s">
        <v>19</v>
      </c>
      <c r="G11066" s="37">
        <v>41873</v>
      </c>
      <c r="H11066" s="13">
        <v>41873</v>
      </c>
      <c r="I11066" s="21">
        <v>0</v>
      </c>
      <c r="J11066" s="43" t="s">
        <v>1482</v>
      </c>
      <c r="K11066" s="21">
        <f t="shared" si="344"/>
        <v>2014</v>
      </c>
      <c r="L11066" s="24">
        <f t="shared" si="345"/>
        <v>3</v>
      </c>
      <c r="M11066" s="11" t="s">
        <v>14</v>
      </c>
      <c r="N11066" s="11" t="s">
        <v>15</v>
      </c>
      <c r="O11066" s="11" t="str">
        <f>VLOOKUP(E11066,State_Code_Name!$B$1:$C$52,2,0)</f>
        <v>Pennsylvania</v>
      </c>
    </row>
    <row r="11067" spans="1:15" x14ac:dyDescent="0.3">
      <c r="A11067" s="11">
        <v>509343</v>
      </c>
      <c r="B11067" s="12" t="s">
        <v>210</v>
      </c>
      <c r="C11067" s="12" t="s">
        <v>27</v>
      </c>
      <c r="D11067" s="12" t="s">
        <v>28</v>
      </c>
      <c r="E11067" s="11" t="s">
        <v>41</v>
      </c>
      <c r="F11067" s="11" t="s">
        <v>19</v>
      </c>
      <c r="G11067" s="37">
        <v>41515</v>
      </c>
      <c r="H11067" s="13">
        <v>41516</v>
      </c>
      <c r="I11067" s="21">
        <v>1</v>
      </c>
      <c r="J11067" s="43" t="s">
        <v>1482</v>
      </c>
      <c r="K11067" s="21">
        <f t="shared" si="344"/>
        <v>2013</v>
      </c>
      <c r="L11067" s="24">
        <f t="shared" si="345"/>
        <v>3</v>
      </c>
      <c r="M11067" s="11" t="s">
        <v>14</v>
      </c>
      <c r="N11067" s="11" t="s">
        <v>14</v>
      </c>
      <c r="O11067" s="11" t="str">
        <f>VLOOKUP(E11067,State_Code_Name!$B$1:$C$52,2,0)</f>
        <v>Nevada</v>
      </c>
    </row>
    <row r="11068" spans="1:15" x14ac:dyDescent="0.3">
      <c r="A11068" s="11">
        <v>1145200</v>
      </c>
      <c r="B11068" s="12" t="s">
        <v>64</v>
      </c>
      <c r="C11068" s="12" t="s">
        <v>62</v>
      </c>
      <c r="D11068" s="12" t="s">
        <v>460</v>
      </c>
      <c r="E11068" s="11" t="s">
        <v>60</v>
      </c>
      <c r="F11068" s="11" t="s">
        <v>303</v>
      </c>
      <c r="G11068" s="37">
        <v>41978</v>
      </c>
      <c r="H11068" s="13">
        <v>41981</v>
      </c>
      <c r="I11068" s="21">
        <v>3</v>
      </c>
      <c r="J11068" s="43" t="s">
        <v>1475</v>
      </c>
      <c r="K11068" s="21">
        <f t="shared" si="344"/>
        <v>2014</v>
      </c>
      <c r="L11068" s="24">
        <f t="shared" si="345"/>
        <v>4</v>
      </c>
      <c r="M11068" s="11" t="s">
        <v>14</v>
      </c>
      <c r="N11068" s="11" t="s">
        <v>15</v>
      </c>
      <c r="O11068" s="11" t="str">
        <f>VLOOKUP(E11068,State_Code_Name!$B$1:$C$52,2,0)</f>
        <v>Illinois</v>
      </c>
    </row>
    <row r="11069" spans="1:15" x14ac:dyDescent="0.3">
      <c r="A11069" s="11">
        <v>1390161</v>
      </c>
      <c r="B11069" s="12" t="s">
        <v>11</v>
      </c>
      <c r="C11069" s="12" t="s">
        <v>16</v>
      </c>
      <c r="D11069" s="12" t="s">
        <v>21</v>
      </c>
      <c r="E11069" s="11" t="s">
        <v>32</v>
      </c>
      <c r="F11069" s="11" t="s">
        <v>13</v>
      </c>
      <c r="G11069" s="37">
        <v>42146</v>
      </c>
      <c r="H11069" s="13">
        <v>42150</v>
      </c>
      <c r="I11069" s="21">
        <v>4</v>
      </c>
      <c r="J11069" s="43" t="s">
        <v>1471</v>
      </c>
      <c r="K11069" s="21">
        <f t="shared" si="344"/>
        <v>2015</v>
      </c>
      <c r="L11069" s="24">
        <f t="shared" si="345"/>
        <v>2</v>
      </c>
      <c r="M11069" s="11" t="s">
        <v>14</v>
      </c>
      <c r="N11069" s="11" t="s">
        <v>15</v>
      </c>
      <c r="O11069" s="11" t="str">
        <f>VLOOKUP(E11069,State_Code_Name!$B$1:$C$52,2,0)</f>
        <v>Texas</v>
      </c>
    </row>
    <row r="11070" spans="1:15" x14ac:dyDescent="0.3">
      <c r="A11070" s="11">
        <v>496171</v>
      </c>
      <c r="B11070" s="12" t="s">
        <v>39</v>
      </c>
      <c r="C11070" s="12" t="s">
        <v>27</v>
      </c>
      <c r="D11070" s="12" t="s">
        <v>28</v>
      </c>
      <c r="E11070" s="11" t="s">
        <v>18</v>
      </c>
      <c r="F11070" s="11" t="s">
        <v>19</v>
      </c>
      <c r="G11070" s="37">
        <v>41505</v>
      </c>
      <c r="H11070" s="13">
        <v>41506</v>
      </c>
      <c r="I11070" s="21">
        <v>1</v>
      </c>
      <c r="J11070" s="43" t="s">
        <v>1482</v>
      </c>
      <c r="K11070" s="21">
        <f t="shared" si="344"/>
        <v>2013</v>
      </c>
      <c r="L11070" s="24">
        <f t="shared" si="345"/>
        <v>3</v>
      </c>
      <c r="M11070" s="11" t="s">
        <v>14</v>
      </c>
      <c r="N11070" s="11" t="s">
        <v>15</v>
      </c>
      <c r="O11070" s="11" t="str">
        <f>VLOOKUP(E11070,State_Code_Name!$B$1:$C$52,2,0)</f>
        <v>California</v>
      </c>
    </row>
    <row r="11071" spans="1:15" x14ac:dyDescent="0.3">
      <c r="A11071" s="11">
        <v>1310855</v>
      </c>
      <c r="B11071" s="12" t="s">
        <v>39</v>
      </c>
      <c r="C11071" s="12" t="s">
        <v>37</v>
      </c>
      <c r="D11071" s="12" t="s">
        <v>1445</v>
      </c>
      <c r="E11071" s="11" t="s">
        <v>43</v>
      </c>
      <c r="F11071" s="11" t="s">
        <v>58</v>
      </c>
      <c r="G11071" s="37">
        <v>42095</v>
      </c>
      <c r="H11071" s="13">
        <v>42097</v>
      </c>
      <c r="I11071" s="21">
        <v>2</v>
      </c>
      <c r="J11071" s="43" t="s">
        <v>1483</v>
      </c>
      <c r="K11071" s="21">
        <f t="shared" si="344"/>
        <v>2015</v>
      </c>
      <c r="L11071" s="24">
        <f t="shared" si="345"/>
        <v>2</v>
      </c>
      <c r="M11071" s="11" t="s">
        <v>14</v>
      </c>
      <c r="N11071" s="11" t="s">
        <v>14</v>
      </c>
      <c r="O11071" s="11" t="str">
        <f>VLOOKUP(E11071,State_Code_Name!$B$1:$C$52,2,0)</f>
        <v>North Carolina</v>
      </c>
    </row>
    <row r="11072" spans="1:15" x14ac:dyDescent="0.3">
      <c r="A11072" s="11">
        <v>1907981</v>
      </c>
      <c r="B11072" s="12" t="s">
        <v>1440</v>
      </c>
      <c r="C11072" s="12" t="s">
        <v>62</v>
      </c>
      <c r="D11072" s="12" t="s">
        <v>279</v>
      </c>
      <c r="E11072" s="11" t="s">
        <v>67</v>
      </c>
      <c r="F11072" s="11" t="s">
        <v>13</v>
      </c>
      <c r="G11072" s="37">
        <v>42493</v>
      </c>
      <c r="H11072" s="13">
        <v>42493</v>
      </c>
      <c r="I11072" s="21">
        <v>0</v>
      </c>
      <c r="J11072" s="43" t="s">
        <v>1471</v>
      </c>
      <c r="K11072" s="21">
        <f t="shared" si="344"/>
        <v>2016</v>
      </c>
      <c r="L11072" s="24">
        <f t="shared" si="345"/>
        <v>2</v>
      </c>
      <c r="M11072" s="11" t="s">
        <v>14</v>
      </c>
      <c r="N11072" s="11" t="s">
        <v>15</v>
      </c>
      <c r="O11072" s="11" t="str">
        <f>VLOOKUP(E11072,State_Code_Name!$B$1:$C$52,2,0)</f>
        <v>Michigan</v>
      </c>
    </row>
    <row r="11073" spans="1:15" x14ac:dyDescent="0.3">
      <c r="A11073" s="11">
        <v>1940490</v>
      </c>
      <c r="B11073" s="12" t="s">
        <v>142</v>
      </c>
      <c r="C11073" s="12" t="s">
        <v>27</v>
      </c>
      <c r="D11073" s="12" t="s">
        <v>28</v>
      </c>
      <c r="E11073" s="11" t="s">
        <v>175</v>
      </c>
      <c r="F11073" s="11" t="s">
        <v>303</v>
      </c>
      <c r="G11073" s="37">
        <v>42515</v>
      </c>
      <c r="H11073" s="13">
        <v>42521</v>
      </c>
      <c r="I11073" s="21">
        <v>6</v>
      </c>
      <c r="J11073" s="43" t="s">
        <v>1471</v>
      </c>
      <c r="K11073" s="21">
        <f t="shared" si="344"/>
        <v>2016</v>
      </c>
      <c r="L11073" s="24">
        <f t="shared" si="345"/>
        <v>2</v>
      </c>
      <c r="M11073" s="11" t="s">
        <v>14</v>
      </c>
      <c r="N11073" s="11" t="s">
        <v>15</v>
      </c>
      <c r="O11073" s="11" t="str">
        <f>VLOOKUP(E11073,State_Code_Name!$B$1:$C$52,2,0)</f>
        <v>District of Columbia</v>
      </c>
    </row>
    <row r="11074" spans="1:15" x14ac:dyDescent="0.3">
      <c r="A11074" s="11">
        <v>1289643</v>
      </c>
      <c r="B11074" s="12" t="s">
        <v>104</v>
      </c>
      <c r="C11074" s="12" t="s">
        <v>33</v>
      </c>
      <c r="D11074" s="12" t="s">
        <v>42</v>
      </c>
      <c r="E11074" s="11" t="s">
        <v>18</v>
      </c>
      <c r="F11074" s="11" t="s">
        <v>19</v>
      </c>
      <c r="G11074" s="37">
        <v>42081</v>
      </c>
      <c r="H11074" s="13">
        <v>42081</v>
      </c>
      <c r="I11074" s="21">
        <v>0</v>
      </c>
      <c r="J11074" s="43" t="s">
        <v>1476</v>
      </c>
      <c r="K11074" s="21">
        <f t="shared" si="344"/>
        <v>2015</v>
      </c>
      <c r="L11074" s="24">
        <f t="shared" si="345"/>
        <v>1</v>
      </c>
      <c r="M11074" s="11" t="s">
        <v>14</v>
      </c>
      <c r="N11074" s="11" t="s">
        <v>15</v>
      </c>
      <c r="O11074" s="11" t="str">
        <f>VLOOKUP(E11074,State_Code_Name!$B$1:$C$52,2,0)</f>
        <v>California</v>
      </c>
    </row>
    <row r="11075" spans="1:15" x14ac:dyDescent="0.3">
      <c r="A11075" s="11">
        <v>656224</v>
      </c>
      <c r="B11075" s="12" t="s">
        <v>44</v>
      </c>
      <c r="C11075" s="12" t="s">
        <v>16</v>
      </c>
      <c r="D11075" s="12" t="s">
        <v>21</v>
      </c>
      <c r="E11075" s="11" t="s">
        <v>36</v>
      </c>
      <c r="F11075" s="11" t="s">
        <v>303</v>
      </c>
      <c r="G11075" s="37">
        <v>41645</v>
      </c>
      <c r="H11075" s="13">
        <v>41647</v>
      </c>
      <c r="I11075" s="21">
        <v>2</v>
      </c>
      <c r="J11075" s="43" t="s">
        <v>1474</v>
      </c>
      <c r="K11075" s="21">
        <f t="shared" ref="K11075:K11138" si="346">YEAR(G11075)</f>
        <v>2014</v>
      </c>
      <c r="L11075" s="24">
        <f t="shared" ref="L11075:L11138" si="347">ROUNDUP(MONTH(G11075)/3,0)</f>
        <v>1</v>
      </c>
      <c r="M11075" s="11" t="s">
        <v>14</v>
      </c>
      <c r="N11075" s="11" t="s">
        <v>15</v>
      </c>
      <c r="O11075" s="11" t="str">
        <f>VLOOKUP(E11075,State_Code_Name!$B$1:$C$52,2,0)</f>
        <v>Florida</v>
      </c>
    </row>
    <row r="11076" spans="1:15" x14ac:dyDescent="0.3">
      <c r="A11076" s="11">
        <v>1397015</v>
      </c>
      <c r="B11076" s="12" t="s">
        <v>163</v>
      </c>
      <c r="C11076" s="12" t="s">
        <v>16</v>
      </c>
      <c r="D11076" s="12" t="s">
        <v>17</v>
      </c>
      <c r="E11076" s="11" t="s">
        <v>99</v>
      </c>
      <c r="F11076" s="11" t="s">
        <v>19</v>
      </c>
      <c r="G11076" s="37">
        <v>42153</v>
      </c>
      <c r="H11076" s="13">
        <v>42153</v>
      </c>
      <c r="I11076" s="21">
        <v>0</v>
      </c>
      <c r="J11076" s="43" t="s">
        <v>1471</v>
      </c>
      <c r="K11076" s="21">
        <f t="shared" si="346"/>
        <v>2015</v>
      </c>
      <c r="L11076" s="24">
        <f t="shared" si="347"/>
        <v>2</v>
      </c>
      <c r="M11076" s="11" t="s">
        <v>14</v>
      </c>
      <c r="N11076" s="11" t="s">
        <v>14</v>
      </c>
      <c r="O11076" s="11" t="str">
        <f>VLOOKUP(E11076,State_Code_Name!$B$1:$C$52,2,0)</f>
        <v>Arizona</v>
      </c>
    </row>
    <row r="11077" spans="1:15" x14ac:dyDescent="0.3">
      <c r="A11077" s="11">
        <v>1658487</v>
      </c>
      <c r="B11077" s="12" t="s">
        <v>104</v>
      </c>
      <c r="C11077" s="12" t="s">
        <v>33</v>
      </c>
      <c r="D11077" s="12" t="s">
        <v>1441</v>
      </c>
      <c r="E11077" s="11" t="s">
        <v>36</v>
      </c>
      <c r="F11077" s="11" t="s">
        <v>24</v>
      </c>
      <c r="G11077" s="37">
        <v>42325</v>
      </c>
      <c r="H11077" s="13">
        <v>42327</v>
      </c>
      <c r="I11077" s="21">
        <v>2</v>
      </c>
      <c r="J11077" s="43" t="s">
        <v>1479</v>
      </c>
      <c r="K11077" s="21">
        <f t="shared" si="346"/>
        <v>2015</v>
      </c>
      <c r="L11077" s="24">
        <f t="shared" si="347"/>
        <v>4</v>
      </c>
      <c r="M11077" s="11" t="s">
        <v>14</v>
      </c>
      <c r="N11077" s="11" t="s">
        <v>15</v>
      </c>
      <c r="O11077" s="11" t="str">
        <f>VLOOKUP(E11077,State_Code_Name!$B$1:$C$52,2,0)</f>
        <v>Florida</v>
      </c>
    </row>
    <row r="11078" spans="1:15" x14ac:dyDescent="0.3">
      <c r="A11078" s="11">
        <v>1657365</v>
      </c>
      <c r="B11078" s="12" t="s">
        <v>44</v>
      </c>
      <c r="C11078" s="12" t="s">
        <v>27</v>
      </c>
      <c r="D11078" s="12" t="s">
        <v>28</v>
      </c>
      <c r="E11078" s="11" t="s">
        <v>36</v>
      </c>
      <c r="F11078" s="11" t="s">
        <v>19</v>
      </c>
      <c r="G11078" s="37">
        <v>42324</v>
      </c>
      <c r="H11078" s="13">
        <v>42324</v>
      </c>
      <c r="I11078" s="21">
        <v>0</v>
      </c>
      <c r="J11078" s="43" t="s">
        <v>1479</v>
      </c>
      <c r="K11078" s="21">
        <f t="shared" si="346"/>
        <v>2015</v>
      </c>
      <c r="L11078" s="24">
        <f t="shared" si="347"/>
        <v>4</v>
      </c>
      <c r="M11078" s="11" t="s">
        <v>14</v>
      </c>
      <c r="N11078" s="11" t="s">
        <v>15</v>
      </c>
      <c r="O11078" s="11" t="str">
        <f>VLOOKUP(E11078,State_Code_Name!$B$1:$C$52,2,0)</f>
        <v>Florida</v>
      </c>
    </row>
    <row r="11079" spans="1:15" x14ac:dyDescent="0.3">
      <c r="A11079" s="11">
        <v>2078157</v>
      </c>
      <c r="B11079" s="12" t="s">
        <v>1329</v>
      </c>
      <c r="C11079" s="12" t="s">
        <v>16</v>
      </c>
      <c r="D11079" s="12" t="s">
        <v>21</v>
      </c>
      <c r="E11079" s="11" t="s">
        <v>47</v>
      </c>
      <c r="F11079" s="11" t="s">
        <v>303</v>
      </c>
      <c r="G11079" s="37">
        <v>42605</v>
      </c>
      <c r="H11079" s="13">
        <v>42607</v>
      </c>
      <c r="I11079" s="21">
        <v>2</v>
      </c>
      <c r="J11079" s="43" t="s">
        <v>1482</v>
      </c>
      <c r="K11079" s="21">
        <f t="shared" si="346"/>
        <v>2016</v>
      </c>
      <c r="L11079" s="24">
        <f t="shared" si="347"/>
        <v>3</v>
      </c>
      <c r="M11079" s="11" t="s">
        <v>14</v>
      </c>
      <c r="N11079" s="11" t="s">
        <v>15</v>
      </c>
      <c r="O11079" s="11" t="str">
        <f>VLOOKUP(E11079,State_Code_Name!$B$1:$C$52,2,0)</f>
        <v>Pennsylvania</v>
      </c>
    </row>
    <row r="11080" spans="1:15" x14ac:dyDescent="0.3">
      <c r="A11080" s="11">
        <v>1939209</v>
      </c>
      <c r="B11080" s="12" t="s">
        <v>207</v>
      </c>
      <c r="C11080" s="12" t="s">
        <v>33</v>
      </c>
      <c r="D11080" s="12" t="s">
        <v>45</v>
      </c>
      <c r="E11080" s="11" t="s">
        <v>26</v>
      </c>
      <c r="F11080" s="11" t="s">
        <v>19</v>
      </c>
      <c r="G11080" s="37">
        <v>42515</v>
      </c>
      <c r="H11080" s="13">
        <v>42515</v>
      </c>
      <c r="I11080" s="21">
        <v>0</v>
      </c>
      <c r="J11080" s="43" t="s">
        <v>1471</v>
      </c>
      <c r="K11080" s="21">
        <f t="shared" si="346"/>
        <v>2016</v>
      </c>
      <c r="L11080" s="24">
        <f t="shared" si="347"/>
        <v>2</v>
      </c>
      <c r="M11080" s="11" t="s">
        <v>14</v>
      </c>
      <c r="N11080" s="11" t="s">
        <v>15</v>
      </c>
      <c r="O11080" s="11" t="str">
        <f>VLOOKUP(E11080,State_Code_Name!$B$1:$C$52,2,0)</f>
        <v>Georgia</v>
      </c>
    </row>
    <row r="11081" spans="1:15" x14ac:dyDescent="0.3">
      <c r="A11081" s="11">
        <v>971610</v>
      </c>
      <c r="B11081" s="12" t="s">
        <v>64</v>
      </c>
      <c r="C11081" s="12" t="s">
        <v>62</v>
      </c>
      <c r="D11081" s="12" t="s">
        <v>279</v>
      </c>
      <c r="E11081" s="11" t="s">
        <v>36</v>
      </c>
      <c r="F11081" s="11" t="s">
        <v>19</v>
      </c>
      <c r="G11081" s="37">
        <v>41857</v>
      </c>
      <c r="H11081" s="13">
        <v>41857</v>
      </c>
      <c r="I11081" s="21">
        <v>0</v>
      </c>
      <c r="J11081" s="43" t="s">
        <v>1482</v>
      </c>
      <c r="K11081" s="21">
        <f t="shared" si="346"/>
        <v>2014</v>
      </c>
      <c r="L11081" s="24">
        <f t="shared" si="347"/>
        <v>3</v>
      </c>
      <c r="M11081" s="11" t="s">
        <v>14</v>
      </c>
      <c r="N11081" s="11" t="s">
        <v>15</v>
      </c>
      <c r="O11081" s="11" t="str">
        <f>VLOOKUP(E11081,State_Code_Name!$B$1:$C$52,2,0)</f>
        <v>Florida</v>
      </c>
    </row>
    <row r="11082" spans="1:15" x14ac:dyDescent="0.3">
      <c r="A11082" s="11">
        <v>1838389</v>
      </c>
      <c r="B11082" s="12" t="s">
        <v>361</v>
      </c>
      <c r="C11082" s="12" t="s">
        <v>62</v>
      </c>
      <c r="D11082" s="12" t="s">
        <v>279</v>
      </c>
      <c r="E11082" s="11" t="s">
        <v>49</v>
      </c>
      <c r="F11082" s="11" t="s">
        <v>19</v>
      </c>
      <c r="G11082" s="37">
        <v>42448</v>
      </c>
      <c r="H11082" s="13">
        <v>42448</v>
      </c>
      <c r="I11082" s="21">
        <v>0</v>
      </c>
      <c r="J11082" s="43" t="s">
        <v>1476</v>
      </c>
      <c r="K11082" s="21">
        <f t="shared" si="346"/>
        <v>2016</v>
      </c>
      <c r="L11082" s="24">
        <f t="shared" si="347"/>
        <v>1</v>
      </c>
      <c r="M11082" s="11" t="s">
        <v>14</v>
      </c>
      <c r="N11082" s="11" t="s">
        <v>14</v>
      </c>
      <c r="O11082" s="11" t="str">
        <f>VLOOKUP(E11082,State_Code_Name!$B$1:$C$52,2,0)</f>
        <v>New Jersey</v>
      </c>
    </row>
    <row r="11083" spans="1:15" x14ac:dyDescent="0.3">
      <c r="A11083" s="11">
        <v>1428650</v>
      </c>
      <c r="B11083" s="12" t="s">
        <v>55</v>
      </c>
      <c r="C11083" s="12" t="s">
        <v>53</v>
      </c>
      <c r="D11083" s="12" t="s">
        <v>1439</v>
      </c>
      <c r="E11083" s="11"/>
      <c r="F11083" s="11" t="s">
        <v>19</v>
      </c>
      <c r="G11083" s="37">
        <v>42175</v>
      </c>
      <c r="H11083" s="13">
        <v>42175</v>
      </c>
      <c r="I11083" s="21">
        <v>0</v>
      </c>
      <c r="J11083" s="43" t="s">
        <v>1477</v>
      </c>
      <c r="K11083" s="21">
        <f t="shared" si="346"/>
        <v>2015</v>
      </c>
      <c r="L11083" s="24">
        <f t="shared" si="347"/>
        <v>2</v>
      </c>
      <c r="M11083" s="11" t="s">
        <v>14</v>
      </c>
      <c r="N11083" s="11" t="s">
        <v>15</v>
      </c>
      <c r="O11083" s="11" t="e">
        <f>VLOOKUP(E11083,State_Code_Name!$B$1:$C$52,2,0)</f>
        <v>#N/A</v>
      </c>
    </row>
    <row r="11084" spans="1:15" x14ac:dyDescent="0.3">
      <c r="A11084" s="11">
        <v>2002263</v>
      </c>
      <c r="B11084" s="12" t="s">
        <v>31</v>
      </c>
      <c r="C11084" s="12" t="s">
        <v>33</v>
      </c>
      <c r="D11084" s="12" t="s">
        <v>45</v>
      </c>
      <c r="E11084" s="11" t="s">
        <v>122</v>
      </c>
      <c r="F11084" s="11" t="s">
        <v>303</v>
      </c>
      <c r="G11084" s="37">
        <v>42558</v>
      </c>
      <c r="H11084" s="13">
        <v>42559</v>
      </c>
      <c r="I11084" s="21">
        <v>1</v>
      </c>
      <c r="J11084" s="43" t="s">
        <v>1481</v>
      </c>
      <c r="K11084" s="21">
        <f t="shared" si="346"/>
        <v>2016</v>
      </c>
      <c r="L11084" s="24">
        <f t="shared" si="347"/>
        <v>3</v>
      </c>
      <c r="M11084" s="11" t="s">
        <v>14</v>
      </c>
      <c r="N11084" s="11" t="s">
        <v>15</v>
      </c>
      <c r="O11084" s="11" t="str">
        <f>VLOOKUP(E11084,State_Code_Name!$B$1:$C$52,2,0)</f>
        <v>Maryland</v>
      </c>
    </row>
    <row r="11085" spans="1:15" x14ac:dyDescent="0.3">
      <c r="A11085" s="11">
        <v>1931784</v>
      </c>
      <c r="B11085" s="12" t="s">
        <v>66</v>
      </c>
      <c r="C11085" s="12" t="s">
        <v>33</v>
      </c>
      <c r="D11085" s="12" t="s">
        <v>115</v>
      </c>
      <c r="E11085" s="11" t="s">
        <v>32</v>
      </c>
      <c r="F11085" s="11" t="s">
        <v>19</v>
      </c>
      <c r="G11085" s="37">
        <v>42508</v>
      </c>
      <c r="H11085" s="13">
        <v>42508</v>
      </c>
      <c r="I11085" s="21">
        <v>0</v>
      </c>
      <c r="J11085" s="43" t="s">
        <v>1471</v>
      </c>
      <c r="K11085" s="21">
        <f t="shared" si="346"/>
        <v>2016</v>
      </c>
      <c r="L11085" s="24">
        <f t="shared" si="347"/>
        <v>2</v>
      </c>
      <c r="M11085" s="11" t="s">
        <v>14</v>
      </c>
      <c r="N11085" s="11" t="s">
        <v>15</v>
      </c>
      <c r="O11085" s="11" t="str">
        <f>VLOOKUP(E11085,State_Code_Name!$B$1:$C$52,2,0)</f>
        <v>Texas</v>
      </c>
    </row>
    <row r="11086" spans="1:15" x14ac:dyDescent="0.3">
      <c r="A11086" s="11">
        <v>1722575</v>
      </c>
      <c r="B11086" s="12" t="s">
        <v>227</v>
      </c>
      <c r="C11086" s="12" t="s">
        <v>33</v>
      </c>
      <c r="D11086" s="12" t="s">
        <v>42</v>
      </c>
      <c r="E11086" s="11" t="s">
        <v>18</v>
      </c>
      <c r="F11086" s="11" t="s">
        <v>19</v>
      </c>
      <c r="G11086" s="37">
        <v>42368</v>
      </c>
      <c r="H11086" s="13">
        <v>42368</v>
      </c>
      <c r="I11086" s="21">
        <v>0</v>
      </c>
      <c r="J11086" s="43" t="s">
        <v>1475</v>
      </c>
      <c r="K11086" s="21">
        <f t="shared" si="346"/>
        <v>2015</v>
      </c>
      <c r="L11086" s="24">
        <f t="shared" si="347"/>
        <v>4</v>
      </c>
      <c r="M11086" s="11" t="s">
        <v>14</v>
      </c>
      <c r="N11086" s="11" t="s">
        <v>15</v>
      </c>
      <c r="O11086" s="11" t="str">
        <f>VLOOKUP(E11086,State_Code_Name!$B$1:$C$52,2,0)</f>
        <v>California</v>
      </c>
    </row>
    <row r="11087" spans="1:15" x14ac:dyDescent="0.3">
      <c r="A11087" s="11">
        <v>1635674</v>
      </c>
      <c r="B11087" s="12" t="s">
        <v>11</v>
      </c>
      <c r="C11087" s="12" t="s">
        <v>16</v>
      </c>
      <c r="D11087" s="12" t="s">
        <v>1442</v>
      </c>
      <c r="E11087" s="11" t="s">
        <v>36</v>
      </c>
      <c r="F11087" s="11" t="s">
        <v>303</v>
      </c>
      <c r="G11087" s="37">
        <v>42310</v>
      </c>
      <c r="H11087" s="13">
        <v>42311</v>
      </c>
      <c r="I11087" s="21">
        <v>1</v>
      </c>
      <c r="J11087" s="43" t="s">
        <v>1479</v>
      </c>
      <c r="K11087" s="21">
        <f t="shared" si="346"/>
        <v>2015</v>
      </c>
      <c r="L11087" s="24">
        <f t="shared" si="347"/>
        <v>4</v>
      </c>
      <c r="M11087" s="11" t="s">
        <v>14</v>
      </c>
      <c r="N11087" s="11" t="s">
        <v>15</v>
      </c>
      <c r="O11087" s="11" t="str">
        <f>VLOOKUP(E11087,State_Code_Name!$B$1:$C$52,2,0)</f>
        <v>Florida</v>
      </c>
    </row>
    <row r="11088" spans="1:15" x14ac:dyDescent="0.3">
      <c r="A11088" s="11">
        <v>1213599</v>
      </c>
      <c r="B11088" s="12" t="s">
        <v>104</v>
      </c>
      <c r="C11088" s="12" t="s">
        <v>33</v>
      </c>
      <c r="D11088" s="12" t="s">
        <v>45</v>
      </c>
      <c r="E11088" s="11" t="s">
        <v>36</v>
      </c>
      <c r="F11088" s="11" t="s">
        <v>19</v>
      </c>
      <c r="G11088" s="37">
        <v>42032</v>
      </c>
      <c r="H11088" s="13">
        <v>42032</v>
      </c>
      <c r="I11088" s="21">
        <v>0</v>
      </c>
      <c r="J11088" s="43" t="s">
        <v>1474</v>
      </c>
      <c r="K11088" s="21">
        <f t="shared" si="346"/>
        <v>2015</v>
      </c>
      <c r="L11088" s="24">
        <f t="shared" si="347"/>
        <v>1</v>
      </c>
      <c r="M11088" s="11" t="s">
        <v>14</v>
      </c>
      <c r="N11088" s="11" t="s">
        <v>15</v>
      </c>
      <c r="O11088" s="11" t="str">
        <f>VLOOKUP(E11088,State_Code_Name!$B$1:$C$52,2,0)</f>
        <v>Florida</v>
      </c>
    </row>
    <row r="11089" spans="1:15" x14ac:dyDescent="0.3">
      <c r="A11089" s="11">
        <v>928428</v>
      </c>
      <c r="B11089" s="12" t="s">
        <v>360</v>
      </c>
      <c r="C11089" s="12" t="s">
        <v>33</v>
      </c>
      <c r="D11089" s="12" t="s">
        <v>115</v>
      </c>
      <c r="E11089" s="11" t="s">
        <v>32</v>
      </c>
      <c r="F11089" s="11" t="s">
        <v>19</v>
      </c>
      <c r="G11089" s="37">
        <v>41828</v>
      </c>
      <c r="H11089" s="13">
        <v>41831</v>
      </c>
      <c r="I11089" s="21">
        <v>3</v>
      </c>
      <c r="J11089" s="43" t="s">
        <v>1481</v>
      </c>
      <c r="K11089" s="21">
        <f t="shared" si="346"/>
        <v>2014</v>
      </c>
      <c r="L11089" s="24">
        <f t="shared" si="347"/>
        <v>3</v>
      </c>
      <c r="M11089" s="11" t="s">
        <v>14</v>
      </c>
      <c r="N11089" s="11" t="s">
        <v>15</v>
      </c>
      <c r="O11089" s="11" t="str">
        <f>VLOOKUP(E11089,State_Code_Name!$B$1:$C$52,2,0)</f>
        <v>Texas</v>
      </c>
    </row>
    <row r="11090" spans="1:15" x14ac:dyDescent="0.3">
      <c r="A11090" s="11">
        <v>1682935</v>
      </c>
      <c r="B11090" s="12" t="s">
        <v>263</v>
      </c>
      <c r="C11090" s="12" t="s">
        <v>27</v>
      </c>
      <c r="D11090" s="12" t="s">
        <v>28</v>
      </c>
      <c r="E11090" s="11" t="s">
        <v>36</v>
      </c>
      <c r="F11090" s="11" t="s">
        <v>19</v>
      </c>
      <c r="G11090" s="37">
        <v>42342</v>
      </c>
      <c r="H11090" s="13">
        <v>42342</v>
      </c>
      <c r="I11090" s="21">
        <v>0</v>
      </c>
      <c r="J11090" s="43" t="s">
        <v>1475</v>
      </c>
      <c r="K11090" s="21">
        <f t="shared" si="346"/>
        <v>2015</v>
      </c>
      <c r="L11090" s="24">
        <f t="shared" si="347"/>
        <v>4</v>
      </c>
      <c r="M11090" s="11" t="s">
        <v>14</v>
      </c>
      <c r="N11090" s="11" t="s">
        <v>15</v>
      </c>
      <c r="O11090" s="11" t="str">
        <f>VLOOKUP(E11090,State_Code_Name!$B$1:$C$52,2,0)</f>
        <v>Florida</v>
      </c>
    </row>
    <row r="11091" spans="1:15" x14ac:dyDescent="0.3">
      <c r="A11091" s="11">
        <v>1568107</v>
      </c>
      <c r="B11091" s="12" t="s">
        <v>61</v>
      </c>
      <c r="C11091" s="12" t="s">
        <v>53</v>
      </c>
      <c r="D11091" s="12" t="s">
        <v>54</v>
      </c>
      <c r="E11091" s="11" t="s">
        <v>18</v>
      </c>
      <c r="F11091" s="11" t="s">
        <v>19</v>
      </c>
      <c r="G11091" s="37">
        <v>42264</v>
      </c>
      <c r="H11091" s="13">
        <v>42269</v>
      </c>
      <c r="I11091" s="21">
        <v>5</v>
      </c>
      <c r="J11091" s="43" t="s">
        <v>1480</v>
      </c>
      <c r="K11091" s="21">
        <f t="shared" si="346"/>
        <v>2015</v>
      </c>
      <c r="L11091" s="24">
        <f t="shared" si="347"/>
        <v>3</v>
      </c>
      <c r="M11091" s="11" t="s">
        <v>14</v>
      </c>
      <c r="N11091" s="11" t="s">
        <v>15</v>
      </c>
      <c r="O11091" s="11" t="str">
        <f>VLOOKUP(E11091,State_Code_Name!$B$1:$C$52,2,0)</f>
        <v>California</v>
      </c>
    </row>
    <row r="11092" spans="1:15" x14ac:dyDescent="0.3">
      <c r="A11092" s="11">
        <v>609053</v>
      </c>
      <c r="B11092" s="12" t="s">
        <v>392</v>
      </c>
      <c r="C11092" s="12" t="s">
        <v>539</v>
      </c>
      <c r="D11092" s="12" t="s">
        <v>595</v>
      </c>
      <c r="E11092" s="11" t="s">
        <v>85</v>
      </c>
      <c r="F11092" s="11" t="s">
        <v>58</v>
      </c>
      <c r="G11092" s="37">
        <v>41600</v>
      </c>
      <c r="H11092" s="13">
        <v>41603</v>
      </c>
      <c r="I11092" s="21">
        <v>3</v>
      </c>
      <c r="J11092" s="43" t="s">
        <v>1479</v>
      </c>
      <c r="K11092" s="21">
        <f t="shared" si="346"/>
        <v>2013</v>
      </c>
      <c r="L11092" s="24">
        <f t="shared" si="347"/>
        <v>4</v>
      </c>
      <c r="M11092" s="11" t="s">
        <v>14</v>
      </c>
      <c r="N11092" s="11" t="s">
        <v>15</v>
      </c>
      <c r="O11092" s="11" t="str">
        <f>VLOOKUP(E11092,State_Code_Name!$B$1:$C$52,2,0)</f>
        <v>Wisconsin</v>
      </c>
    </row>
    <row r="11093" spans="1:15" x14ac:dyDescent="0.3">
      <c r="A11093" s="11">
        <v>865769</v>
      </c>
      <c r="B11093" s="12" t="s">
        <v>48</v>
      </c>
      <c r="C11093" s="12" t="s">
        <v>27</v>
      </c>
      <c r="D11093" s="12" t="s">
        <v>28</v>
      </c>
      <c r="E11093" s="11" t="s">
        <v>23</v>
      </c>
      <c r="F11093" s="11" t="s">
        <v>19</v>
      </c>
      <c r="G11093" s="37">
        <v>41781</v>
      </c>
      <c r="H11093" s="13">
        <v>41781</v>
      </c>
      <c r="I11093" s="21">
        <v>0</v>
      </c>
      <c r="J11093" s="43" t="s">
        <v>1471</v>
      </c>
      <c r="K11093" s="21">
        <f t="shared" si="346"/>
        <v>2014</v>
      </c>
      <c r="L11093" s="24">
        <f t="shared" si="347"/>
        <v>2</v>
      </c>
      <c r="M11093" s="11" t="s">
        <v>14</v>
      </c>
      <c r="N11093" s="11" t="s">
        <v>14</v>
      </c>
      <c r="O11093" s="11" t="str">
        <f>VLOOKUP(E11093,State_Code_Name!$B$1:$C$52,2,0)</f>
        <v>New York</v>
      </c>
    </row>
    <row r="11094" spans="1:15" x14ac:dyDescent="0.3">
      <c r="A11094" s="11">
        <v>1464168</v>
      </c>
      <c r="B11094" s="12" t="s">
        <v>44</v>
      </c>
      <c r="C11094" s="12" t="s">
        <v>37</v>
      </c>
      <c r="D11094" s="12" t="s">
        <v>1445</v>
      </c>
      <c r="E11094" s="11" t="s">
        <v>47</v>
      </c>
      <c r="F11094" s="11" t="s">
        <v>303</v>
      </c>
      <c r="G11094" s="37">
        <v>42198</v>
      </c>
      <c r="H11094" s="13">
        <v>42200</v>
      </c>
      <c r="I11094" s="21">
        <v>2</v>
      </c>
      <c r="J11094" s="43" t="s">
        <v>1481</v>
      </c>
      <c r="K11094" s="21">
        <f t="shared" si="346"/>
        <v>2015</v>
      </c>
      <c r="L11094" s="24">
        <f t="shared" si="347"/>
        <v>3</v>
      </c>
      <c r="M11094" s="11" t="s">
        <v>14</v>
      </c>
      <c r="N11094" s="11" t="s">
        <v>15</v>
      </c>
      <c r="O11094" s="11" t="str">
        <f>VLOOKUP(E11094,State_Code_Name!$B$1:$C$52,2,0)</f>
        <v>Pennsylvania</v>
      </c>
    </row>
    <row r="11095" spans="1:15" x14ac:dyDescent="0.3">
      <c r="A11095" s="11">
        <v>327870</v>
      </c>
      <c r="B11095" s="12" t="s">
        <v>97</v>
      </c>
      <c r="C11095" s="12" t="s">
        <v>53</v>
      </c>
      <c r="D11095" s="12" t="s">
        <v>102</v>
      </c>
      <c r="E11095" s="11" t="s">
        <v>12</v>
      </c>
      <c r="F11095" s="11" t="s">
        <v>19</v>
      </c>
      <c r="G11095" s="37">
        <v>41327</v>
      </c>
      <c r="H11095" s="13">
        <v>41327</v>
      </c>
      <c r="I11095" s="21">
        <v>0</v>
      </c>
      <c r="J11095" s="43" t="s">
        <v>1478</v>
      </c>
      <c r="K11095" s="21">
        <f t="shared" si="346"/>
        <v>2013</v>
      </c>
      <c r="L11095" s="24">
        <f t="shared" si="347"/>
        <v>1</v>
      </c>
      <c r="M11095" s="11" t="s">
        <v>14</v>
      </c>
      <c r="N11095" s="11" t="s">
        <v>15</v>
      </c>
      <c r="O11095" s="11" t="str">
        <f>VLOOKUP(E11095,State_Code_Name!$B$1:$C$52,2,0)</f>
        <v>Virginia</v>
      </c>
    </row>
    <row r="11096" spans="1:15" x14ac:dyDescent="0.3">
      <c r="A11096" s="11">
        <v>1114975</v>
      </c>
      <c r="B11096" s="12" t="s">
        <v>11</v>
      </c>
      <c r="C11096" s="12" t="s">
        <v>37</v>
      </c>
      <c r="D11096" s="12" t="s">
        <v>1444</v>
      </c>
      <c r="E11096" s="11"/>
      <c r="F11096" s="11" t="s">
        <v>13</v>
      </c>
      <c r="G11096" s="37">
        <v>41956</v>
      </c>
      <c r="H11096" s="13">
        <v>41957</v>
      </c>
      <c r="I11096" s="21">
        <v>1</v>
      </c>
      <c r="J11096" s="43" t="s">
        <v>1479</v>
      </c>
      <c r="K11096" s="21">
        <f t="shared" si="346"/>
        <v>2014</v>
      </c>
      <c r="L11096" s="24">
        <f t="shared" si="347"/>
        <v>4</v>
      </c>
      <c r="M11096" s="11" t="s">
        <v>14</v>
      </c>
      <c r="N11096" s="11" t="s">
        <v>15</v>
      </c>
      <c r="O11096" s="11" t="e">
        <f>VLOOKUP(E11096,State_Code_Name!$B$1:$C$52,2,0)</f>
        <v>#N/A</v>
      </c>
    </row>
    <row r="11097" spans="1:15" x14ac:dyDescent="0.3">
      <c r="A11097" s="11">
        <v>1674742</v>
      </c>
      <c r="B11097" s="12" t="s">
        <v>55</v>
      </c>
      <c r="C11097" s="12" t="s">
        <v>53</v>
      </c>
      <c r="D11097" s="12" t="s">
        <v>1439</v>
      </c>
      <c r="E11097" s="11" t="s">
        <v>32</v>
      </c>
      <c r="F11097" s="11" t="s">
        <v>19</v>
      </c>
      <c r="G11097" s="37">
        <v>42337</v>
      </c>
      <c r="H11097" s="13">
        <v>42337</v>
      </c>
      <c r="I11097" s="21">
        <v>0</v>
      </c>
      <c r="J11097" s="43" t="s">
        <v>1479</v>
      </c>
      <c r="K11097" s="21">
        <f t="shared" si="346"/>
        <v>2015</v>
      </c>
      <c r="L11097" s="24">
        <f t="shared" si="347"/>
        <v>4</v>
      </c>
      <c r="M11097" s="11" t="s">
        <v>14</v>
      </c>
      <c r="N11097" s="11" t="s">
        <v>15</v>
      </c>
      <c r="O11097" s="11" t="str">
        <f>VLOOKUP(E11097,State_Code_Name!$B$1:$C$52,2,0)</f>
        <v>Texas</v>
      </c>
    </row>
    <row r="11098" spans="1:15" x14ac:dyDescent="0.3">
      <c r="A11098" s="11">
        <v>1807361</v>
      </c>
      <c r="B11098" s="12" t="s">
        <v>90</v>
      </c>
      <c r="C11098" s="12" t="s">
        <v>16</v>
      </c>
      <c r="D11098" s="12" t="s">
        <v>21</v>
      </c>
      <c r="E11098" s="11" t="s">
        <v>122</v>
      </c>
      <c r="F11098" s="11" t="s">
        <v>19</v>
      </c>
      <c r="G11098" s="37">
        <v>42427</v>
      </c>
      <c r="H11098" s="13">
        <v>42427</v>
      </c>
      <c r="I11098" s="21">
        <v>0</v>
      </c>
      <c r="J11098" s="43" t="s">
        <v>1478</v>
      </c>
      <c r="K11098" s="21">
        <f t="shared" si="346"/>
        <v>2016</v>
      </c>
      <c r="L11098" s="24">
        <f t="shared" si="347"/>
        <v>1</v>
      </c>
      <c r="M11098" s="11" t="s">
        <v>14</v>
      </c>
      <c r="N11098" s="11" t="s">
        <v>14</v>
      </c>
      <c r="O11098" s="11" t="str">
        <f>VLOOKUP(E11098,State_Code_Name!$B$1:$C$52,2,0)</f>
        <v>Maryland</v>
      </c>
    </row>
    <row r="11099" spans="1:15" x14ac:dyDescent="0.3">
      <c r="A11099" s="11">
        <v>530404</v>
      </c>
      <c r="B11099" s="12" t="s">
        <v>64</v>
      </c>
      <c r="C11099" s="12" t="s">
        <v>33</v>
      </c>
      <c r="D11099" s="12" t="s">
        <v>45</v>
      </c>
      <c r="E11099" s="11" t="s">
        <v>67</v>
      </c>
      <c r="F11099" s="11" t="s">
        <v>13</v>
      </c>
      <c r="G11099" s="37">
        <v>41534</v>
      </c>
      <c r="H11099" s="13">
        <v>41535</v>
      </c>
      <c r="I11099" s="21">
        <v>1</v>
      </c>
      <c r="J11099" s="43" t="s">
        <v>1480</v>
      </c>
      <c r="K11099" s="21">
        <f t="shared" si="346"/>
        <v>2013</v>
      </c>
      <c r="L11099" s="24">
        <f t="shared" si="347"/>
        <v>3</v>
      </c>
      <c r="M11099" s="11" t="s">
        <v>14</v>
      </c>
      <c r="N11099" s="11" t="s">
        <v>15</v>
      </c>
      <c r="O11099" s="11" t="str">
        <f>VLOOKUP(E11099,State_Code_Name!$B$1:$C$52,2,0)</f>
        <v>Michigan</v>
      </c>
    </row>
    <row r="11100" spans="1:15" x14ac:dyDescent="0.3">
      <c r="A11100" s="11">
        <v>1054655</v>
      </c>
      <c r="B11100" s="12" t="s">
        <v>163</v>
      </c>
      <c r="C11100" s="12" t="s">
        <v>9</v>
      </c>
      <c r="D11100" s="12" t="s">
        <v>182</v>
      </c>
      <c r="E11100" s="11" t="s">
        <v>12</v>
      </c>
      <c r="F11100" s="11" t="s">
        <v>19</v>
      </c>
      <c r="G11100" s="37">
        <v>41914</v>
      </c>
      <c r="H11100" s="13">
        <v>41914</v>
      </c>
      <c r="I11100" s="21">
        <v>0</v>
      </c>
      <c r="J11100" s="43" t="s">
        <v>1473</v>
      </c>
      <c r="K11100" s="21">
        <f t="shared" si="346"/>
        <v>2014</v>
      </c>
      <c r="L11100" s="24">
        <f t="shared" si="347"/>
        <v>4</v>
      </c>
      <c r="M11100" s="11" t="s">
        <v>14</v>
      </c>
      <c r="N11100" s="11" t="s">
        <v>15</v>
      </c>
      <c r="O11100" s="11" t="str">
        <f>VLOOKUP(E11100,State_Code_Name!$B$1:$C$52,2,0)</f>
        <v>Virginia</v>
      </c>
    </row>
    <row r="11101" spans="1:15" x14ac:dyDescent="0.3">
      <c r="A11101" s="11">
        <v>1630069</v>
      </c>
      <c r="B11101" s="12" t="s">
        <v>313</v>
      </c>
      <c r="C11101" s="12" t="s">
        <v>27</v>
      </c>
      <c r="D11101" s="12" t="s">
        <v>1449</v>
      </c>
      <c r="E11101" s="11" t="s">
        <v>67</v>
      </c>
      <c r="F11101" s="11" t="s">
        <v>19</v>
      </c>
      <c r="G11101" s="37">
        <v>42305</v>
      </c>
      <c r="H11101" s="13">
        <v>42305</v>
      </c>
      <c r="I11101" s="21">
        <v>0</v>
      </c>
      <c r="J11101" s="43" t="s">
        <v>1473</v>
      </c>
      <c r="K11101" s="21">
        <f t="shared" si="346"/>
        <v>2015</v>
      </c>
      <c r="L11101" s="24">
        <f t="shared" si="347"/>
        <v>4</v>
      </c>
      <c r="M11101" s="11" t="s">
        <v>14</v>
      </c>
      <c r="N11101" s="11" t="s">
        <v>15</v>
      </c>
      <c r="O11101" s="11" t="str">
        <f>VLOOKUP(E11101,State_Code_Name!$B$1:$C$52,2,0)</f>
        <v>Michigan</v>
      </c>
    </row>
    <row r="11102" spans="1:15" x14ac:dyDescent="0.3">
      <c r="A11102" s="11">
        <v>2152936</v>
      </c>
      <c r="B11102" s="12" t="s">
        <v>379</v>
      </c>
      <c r="C11102" s="12" t="s">
        <v>539</v>
      </c>
      <c r="D11102" s="12" t="s">
        <v>667</v>
      </c>
      <c r="E11102" s="11" t="s">
        <v>32</v>
      </c>
      <c r="F11102" s="11" t="s">
        <v>19</v>
      </c>
      <c r="G11102" s="37">
        <v>42653</v>
      </c>
      <c r="H11102" s="13">
        <v>42653</v>
      </c>
      <c r="I11102" s="21">
        <v>0</v>
      </c>
      <c r="J11102" s="43" t="s">
        <v>1473</v>
      </c>
      <c r="K11102" s="21">
        <f t="shared" si="346"/>
        <v>2016</v>
      </c>
      <c r="L11102" s="24">
        <f t="shared" si="347"/>
        <v>4</v>
      </c>
      <c r="M11102" s="11" t="s">
        <v>14</v>
      </c>
      <c r="N11102" s="11" t="s">
        <v>14</v>
      </c>
      <c r="O11102" s="11" t="str">
        <f>VLOOKUP(E11102,State_Code_Name!$B$1:$C$52,2,0)</f>
        <v>Texas</v>
      </c>
    </row>
    <row r="11103" spans="1:15" x14ac:dyDescent="0.3">
      <c r="A11103" s="11">
        <v>1556742</v>
      </c>
      <c r="B11103" s="12" t="s">
        <v>84</v>
      </c>
      <c r="C11103" s="12" t="s">
        <v>37</v>
      </c>
      <c r="D11103" s="12" t="s">
        <v>1445</v>
      </c>
      <c r="E11103" s="11" t="s">
        <v>18</v>
      </c>
      <c r="F11103" s="11" t="s">
        <v>19</v>
      </c>
      <c r="G11103" s="37">
        <v>42256</v>
      </c>
      <c r="H11103" s="13">
        <v>42256</v>
      </c>
      <c r="I11103" s="21">
        <v>0</v>
      </c>
      <c r="J11103" s="43" t="s">
        <v>1480</v>
      </c>
      <c r="K11103" s="21">
        <f t="shared" si="346"/>
        <v>2015</v>
      </c>
      <c r="L11103" s="24">
        <f t="shared" si="347"/>
        <v>3</v>
      </c>
      <c r="M11103" s="11" t="s">
        <v>14</v>
      </c>
      <c r="N11103" s="11" t="s">
        <v>15</v>
      </c>
      <c r="O11103" s="11" t="str">
        <f>VLOOKUP(E11103,State_Code_Name!$B$1:$C$52,2,0)</f>
        <v>California</v>
      </c>
    </row>
    <row r="11104" spans="1:15" x14ac:dyDescent="0.3">
      <c r="A11104" s="11">
        <v>388265</v>
      </c>
      <c r="B11104" s="12" t="s">
        <v>39</v>
      </c>
      <c r="C11104" s="12" t="s">
        <v>27</v>
      </c>
      <c r="D11104" s="12" t="s">
        <v>28</v>
      </c>
      <c r="E11104" s="11" t="s">
        <v>23</v>
      </c>
      <c r="F11104" s="11" t="s">
        <v>303</v>
      </c>
      <c r="G11104" s="37">
        <v>41386</v>
      </c>
      <c r="H11104" s="13">
        <v>41387</v>
      </c>
      <c r="I11104" s="21">
        <v>1</v>
      </c>
      <c r="J11104" s="43" t="s">
        <v>1483</v>
      </c>
      <c r="K11104" s="21">
        <f t="shared" si="346"/>
        <v>2013</v>
      </c>
      <c r="L11104" s="24">
        <f t="shared" si="347"/>
        <v>2</v>
      </c>
      <c r="M11104" s="11" t="s">
        <v>14</v>
      </c>
      <c r="N11104" s="11" t="s">
        <v>14</v>
      </c>
      <c r="O11104" s="11" t="str">
        <f>VLOOKUP(E11104,State_Code_Name!$B$1:$C$52,2,0)</f>
        <v>New York</v>
      </c>
    </row>
    <row r="11105" spans="1:15" x14ac:dyDescent="0.3">
      <c r="A11105" s="11">
        <v>1393369</v>
      </c>
      <c r="B11105" s="12" t="s">
        <v>112</v>
      </c>
      <c r="C11105" s="12" t="s">
        <v>37</v>
      </c>
      <c r="D11105" s="12" t="s">
        <v>1445</v>
      </c>
      <c r="E11105" s="11" t="s">
        <v>447</v>
      </c>
      <c r="F11105" s="11" t="s">
        <v>19</v>
      </c>
      <c r="G11105" s="37">
        <v>42151</v>
      </c>
      <c r="H11105" s="13">
        <v>42151</v>
      </c>
      <c r="I11105" s="21">
        <v>0</v>
      </c>
      <c r="J11105" s="43" t="s">
        <v>1471</v>
      </c>
      <c r="K11105" s="21">
        <f t="shared" si="346"/>
        <v>2015</v>
      </c>
      <c r="L11105" s="24">
        <f t="shared" si="347"/>
        <v>2</v>
      </c>
      <c r="M11105" s="11" t="s">
        <v>14</v>
      </c>
      <c r="N11105" s="11" t="s">
        <v>15</v>
      </c>
      <c r="O11105" s="11" t="e">
        <f>VLOOKUP(E11105,State_Code_Name!$B$1:$C$52,2,0)</f>
        <v>#N/A</v>
      </c>
    </row>
    <row r="11106" spans="1:15" x14ac:dyDescent="0.3">
      <c r="A11106" s="11">
        <v>462528</v>
      </c>
      <c r="B11106" s="12" t="s">
        <v>44</v>
      </c>
      <c r="C11106" s="12" t="s">
        <v>16</v>
      </c>
      <c r="D11106" s="12" t="s">
        <v>21</v>
      </c>
      <c r="E11106" s="11" t="s">
        <v>18</v>
      </c>
      <c r="F11106" s="11" t="s">
        <v>303</v>
      </c>
      <c r="G11106" s="37">
        <v>41474</v>
      </c>
      <c r="H11106" s="13">
        <v>41513</v>
      </c>
      <c r="I11106" s="21">
        <v>39</v>
      </c>
      <c r="J11106" s="43" t="s">
        <v>1481</v>
      </c>
      <c r="K11106" s="21">
        <f t="shared" si="346"/>
        <v>2013</v>
      </c>
      <c r="L11106" s="24">
        <f t="shared" si="347"/>
        <v>3</v>
      </c>
      <c r="M11106" s="11" t="s">
        <v>14</v>
      </c>
      <c r="N11106" s="11" t="s">
        <v>15</v>
      </c>
      <c r="O11106" s="11" t="str">
        <f>VLOOKUP(E11106,State_Code_Name!$B$1:$C$52,2,0)</f>
        <v>California</v>
      </c>
    </row>
    <row r="11107" spans="1:15" x14ac:dyDescent="0.3">
      <c r="A11107" s="11">
        <v>1476455</v>
      </c>
      <c r="B11107" s="12" t="s">
        <v>92</v>
      </c>
      <c r="C11107" s="12" t="s">
        <v>16</v>
      </c>
      <c r="D11107" s="12" t="s">
        <v>21</v>
      </c>
      <c r="E11107" s="11" t="s">
        <v>60</v>
      </c>
      <c r="F11107" s="11" t="s">
        <v>303</v>
      </c>
      <c r="G11107" s="37">
        <v>42206</v>
      </c>
      <c r="H11107" s="13">
        <v>42206</v>
      </c>
      <c r="I11107" s="21">
        <v>0</v>
      </c>
      <c r="J11107" s="43" t="s">
        <v>1481</v>
      </c>
      <c r="K11107" s="21">
        <f t="shared" si="346"/>
        <v>2015</v>
      </c>
      <c r="L11107" s="24">
        <f t="shared" si="347"/>
        <v>3</v>
      </c>
      <c r="M11107" s="11" t="s">
        <v>14</v>
      </c>
      <c r="N11107" s="11" t="s">
        <v>15</v>
      </c>
      <c r="O11107" s="11" t="str">
        <f>VLOOKUP(E11107,State_Code_Name!$B$1:$C$52,2,0)</f>
        <v>Illinois</v>
      </c>
    </row>
    <row r="11108" spans="1:15" x14ac:dyDescent="0.3">
      <c r="A11108" s="11">
        <v>832738</v>
      </c>
      <c r="B11108" s="12" t="s">
        <v>31</v>
      </c>
      <c r="C11108" s="12" t="s">
        <v>33</v>
      </c>
      <c r="D11108" s="12" t="s">
        <v>45</v>
      </c>
      <c r="E11108" s="11" t="s">
        <v>23</v>
      </c>
      <c r="F11108" s="11" t="s">
        <v>303</v>
      </c>
      <c r="G11108" s="37">
        <v>41759</v>
      </c>
      <c r="H11108" s="13">
        <v>41764</v>
      </c>
      <c r="I11108" s="21">
        <v>5</v>
      </c>
      <c r="J11108" s="43" t="s">
        <v>1483</v>
      </c>
      <c r="K11108" s="21">
        <f t="shared" si="346"/>
        <v>2014</v>
      </c>
      <c r="L11108" s="24">
        <f t="shared" si="347"/>
        <v>2</v>
      </c>
      <c r="M11108" s="11" t="s">
        <v>14</v>
      </c>
      <c r="N11108" s="11" t="s">
        <v>15</v>
      </c>
      <c r="O11108" s="11" t="str">
        <f>VLOOKUP(E11108,State_Code_Name!$B$1:$C$52,2,0)</f>
        <v>New York</v>
      </c>
    </row>
    <row r="11109" spans="1:15" x14ac:dyDescent="0.3">
      <c r="A11109" s="11">
        <v>2084098</v>
      </c>
      <c r="B11109" s="12" t="s">
        <v>44</v>
      </c>
      <c r="C11109" s="12" t="s">
        <v>27</v>
      </c>
      <c r="D11109" s="12" t="s">
        <v>28</v>
      </c>
      <c r="E11109" s="11" t="s">
        <v>32</v>
      </c>
      <c r="F11109" s="11" t="s">
        <v>303</v>
      </c>
      <c r="G11109" s="37">
        <v>42608</v>
      </c>
      <c r="H11109" s="13">
        <v>42612</v>
      </c>
      <c r="I11109" s="21">
        <v>4</v>
      </c>
      <c r="J11109" s="43" t="s">
        <v>1482</v>
      </c>
      <c r="K11109" s="21">
        <f t="shared" si="346"/>
        <v>2016</v>
      </c>
      <c r="L11109" s="24">
        <f t="shared" si="347"/>
        <v>3</v>
      </c>
      <c r="M11109" s="11" t="s">
        <v>14</v>
      </c>
      <c r="N11109" s="11" t="s">
        <v>15</v>
      </c>
      <c r="O11109" s="11" t="str">
        <f>VLOOKUP(E11109,State_Code_Name!$B$1:$C$52,2,0)</f>
        <v>Texas</v>
      </c>
    </row>
    <row r="11110" spans="1:15" x14ac:dyDescent="0.3">
      <c r="A11110" s="11">
        <v>1083910</v>
      </c>
      <c r="B11110" s="12" t="s">
        <v>125</v>
      </c>
      <c r="C11110" s="12" t="s">
        <v>27</v>
      </c>
      <c r="D11110" s="12" t="s">
        <v>28</v>
      </c>
      <c r="E11110" s="11" t="s">
        <v>75</v>
      </c>
      <c r="F11110" s="11" t="s">
        <v>19</v>
      </c>
      <c r="G11110" s="37">
        <v>41935</v>
      </c>
      <c r="H11110" s="13">
        <v>41935</v>
      </c>
      <c r="I11110" s="21">
        <v>0</v>
      </c>
      <c r="J11110" s="43" t="s">
        <v>1473</v>
      </c>
      <c r="K11110" s="21">
        <f t="shared" si="346"/>
        <v>2014</v>
      </c>
      <c r="L11110" s="24">
        <f t="shared" si="347"/>
        <v>4</v>
      </c>
      <c r="M11110" s="11" t="s">
        <v>14</v>
      </c>
      <c r="N11110" s="11" t="s">
        <v>15</v>
      </c>
      <c r="O11110" s="11" t="str">
        <f>VLOOKUP(E11110,State_Code_Name!$B$1:$C$52,2,0)</f>
        <v>Tennessee</v>
      </c>
    </row>
    <row r="11111" spans="1:15" x14ac:dyDescent="0.3">
      <c r="A11111" s="11">
        <v>1957954</v>
      </c>
      <c r="B11111" s="12" t="s">
        <v>95</v>
      </c>
      <c r="C11111" s="12" t="s">
        <v>16</v>
      </c>
      <c r="D11111" s="12" t="s">
        <v>25</v>
      </c>
      <c r="E11111" s="11" t="s">
        <v>36</v>
      </c>
      <c r="F11111" s="11" t="s">
        <v>13</v>
      </c>
      <c r="G11111" s="37">
        <v>42528</v>
      </c>
      <c r="H11111" s="13">
        <v>42528</v>
      </c>
      <c r="I11111" s="21">
        <v>0</v>
      </c>
      <c r="J11111" s="43" t="s">
        <v>1477</v>
      </c>
      <c r="K11111" s="21">
        <f t="shared" si="346"/>
        <v>2016</v>
      </c>
      <c r="L11111" s="24">
        <f t="shared" si="347"/>
        <v>2</v>
      </c>
      <c r="M11111" s="11" t="s">
        <v>14</v>
      </c>
      <c r="N11111" s="11" t="s">
        <v>15</v>
      </c>
      <c r="O11111" s="11" t="str">
        <f>VLOOKUP(E11111,State_Code_Name!$B$1:$C$52,2,0)</f>
        <v>Florida</v>
      </c>
    </row>
    <row r="11112" spans="1:15" x14ac:dyDescent="0.3">
      <c r="A11112" s="11">
        <v>1417159</v>
      </c>
      <c r="B11112" s="12" t="s">
        <v>95</v>
      </c>
      <c r="C11112" s="12" t="s">
        <v>37</v>
      </c>
      <c r="D11112" s="12" t="s">
        <v>1445</v>
      </c>
      <c r="E11112" s="11" t="s">
        <v>175</v>
      </c>
      <c r="F11112" s="11" t="s">
        <v>19</v>
      </c>
      <c r="G11112" s="37">
        <v>42166</v>
      </c>
      <c r="H11112" s="13">
        <v>42166</v>
      </c>
      <c r="I11112" s="21">
        <v>0</v>
      </c>
      <c r="J11112" s="43" t="s">
        <v>1477</v>
      </c>
      <c r="K11112" s="21">
        <f t="shared" si="346"/>
        <v>2015</v>
      </c>
      <c r="L11112" s="24">
        <f t="shared" si="347"/>
        <v>2</v>
      </c>
      <c r="M11112" s="11" t="s">
        <v>14</v>
      </c>
      <c r="N11112" s="11" t="s">
        <v>14</v>
      </c>
      <c r="O11112" s="11" t="str">
        <f>VLOOKUP(E11112,State_Code_Name!$B$1:$C$52,2,0)</f>
        <v>District of Columbia</v>
      </c>
    </row>
    <row r="11113" spans="1:15" x14ac:dyDescent="0.3">
      <c r="A11113" s="11">
        <v>1716060</v>
      </c>
      <c r="B11113" s="12" t="s">
        <v>70</v>
      </c>
      <c r="C11113" s="12" t="s">
        <v>27</v>
      </c>
      <c r="D11113" s="12" t="s">
        <v>28</v>
      </c>
      <c r="E11113" s="11" t="s">
        <v>18</v>
      </c>
      <c r="F11113" s="11" t="s">
        <v>19</v>
      </c>
      <c r="G11113" s="37">
        <v>42362</v>
      </c>
      <c r="H11113" s="13">
        <v>42362</v>
      </c>
      <c r="I11113" s="21">
        <v>0</v>
      </c>
      <c r="J11113" s="43" t="s">
        <v>1475</v>
      </c>
      <c r="K11113" s="21">
        <f t="shared" si="346"/>
        <v>2015</v>
      </c>
      <c r="L11113" s="24">
        <f t="shared" si="347"/>
        <v>4</v>
      </c>
      <c r="M11113" s="11" t="s">
        <v>14</v>
      </c>
      <c r="N11113" s="11" t="s">
        <v>14</v>
      </c>
      <c r="O11113" s="11" t="str">
        <f>VLOOKUP(E11113,State_Code_Name!$B$1:$C$52,2,0)</f>
        <v>California</v>
      </c>
    </row>
    <row r="11114" spans="1:15" x14ac:dyDescent="0.3">
      <c r="A11114" s="11">
        <v>1233042</v>
      </c>
      <c r="B11114" s="12" t="s">
        <v>74</v>
      </c>
      <c r="C11114" s="12" t="s">
        <v>27</v>
      </c>
      <c r="D11114" s="12" t="s">
        <v>28</v>
      </c>
      <c r="E11114" s="11" t="s">
        <v>60</v>
      </c>
      <c r="F11114" s="11" t="s">
        <v>19</v>
      </c>
      <c r="G11114" s="37">
        <v>42045</v>
      </c>
      <c r="H11114" s="13">
        <v>42045</v>
      </c>
      <c r="I11114" s="21">
        <v>0</v>
      </c>
      <c r="J11114" s="43" t="s">
        <v>1478</v>
      </c>
      <c r="K11114" s="21">
        <f t="shared" si="346"/>
        <v>2015</v>
      </c>
      <c r="L11114" s="24">
        <f t="shared" si="347"/>
        <v>1</v>
      </c>
      <c r="M11114" s="11" t="s">
        <v>14</v>
      </c>
      <c r="N11114" s="11" t="s">
        <v>15</v>
      </c>
      <c r="O11114" s="11" t="str">
        <f>VLOOKUP(E11114,State_Code_Name!$B$1:$C$52,2,0)</f>
        <v>Illinois</v>
      </c>
    </row>
    <row r="11115" spans="1:15" x14ac:dyDescent="0.3">
      <c r="A11115" s="11">
        <v>1248536</v>
      </c>
      <c r="B11115" s="12" t="s">
        <v>1107</v>
      </c>
      <c r="C11115" s="12" t="s">
        <v>539</v>
      </c>
      <c r="D11115" s="12" t="s">
        <v>552</v>
      </c>
      <c r="E11115" s="11" t="s">
        <v>138</v>
      </c>
      <c r="F11115" s="11" t="s">
        <v>19</v>
      </c>
      <c r="G11115" s="37">
        <v>42055</v>
      </c>
      <c r="H11115" s="13">
        <v>42062</v>
      </c>
      <c r="I11115" s="21">
        <v>7</v>
      </c>
      <c r="J11115" s="43" t="s">
        <v>1478</v>
      </c>
      <c r="K11115" s="21">
        <f t="shared" si="346"/>
        <v>2015</v>
      </c>
      <c r="L11115" s="24">
        <f t="shared" si="347"/>
        <v>1</v>
      </c>
      <c r="M11115" s="11" t="s">
        <v>15</v>
      </c>
      <c r="N11115" s="11" t="s">
        <v>15</v>
      </c>
      <c r="O11115" s="11" t="str">
        <f>VLOOKUP(E11115,State_Code_Name!$B$1:$C$52,2,0)</f>
        <v>Kansas</v>
      </c>
    </row>
    <row r="11116" spans="1:15" x14ac:dyDescent="0.3">
      <c r="A11116" s="11">
        <v>1546966</v>
      </c>
      <c r="B11116" s="12" t="s">
        <v>69</v>
      </c>
      <c r="C11116" s="12" t="s">
        <v>37</v>
      </c>
      <c r="D11116" s="12" t="s">
        <v>81</v>
      </c>
      <c r="E11116" s="11" t="s">
        <v>80</v>
      </c>
      <c r="F11116" s="11" t="s">
        <v>303</v>
      </c>
      <c r="G11116" s="37">
        <v>42248</v>
      </c>
      <c r="H11116" s="13">
        <v>42250</v>
      </c>
      <c r="I11116" s="21">
        <v>2</v>
      </c>
      <c r="J11116" s="43" t="s">
        <v>1480</v>
      </c>
      <c r="K11116" s="21">
        <f t="shared" si="346"/>
        <v>2015</v>
      </c>
      <c r="L11116" s="24">
        <f t="shared" si="347"/>
        <v>3</v>
      </c>
      <c r="M11116" s="11" t="s">
        <v>14</v>
      </c>
      <c r="N11116" s="11" t="s">
        <v>15</v>
      </c>
      <c r="O11116" s="11" t="str">
        <f>VLOOKUP(E11116,State_Code_Name!$B$1:$C$52,2,0)</f>
        <v>Minnesota</v>
      </c>
    </row>
    <row r="11117" spans="1:15" x14ac:dyDescent="0.3">
      <c r="A11117" s="11">
        <v>443041</v>
      </c>
      <c r="B11117" s="12" t="s">
        <v>66</v>
      </c>
      <c r="C11117" s="12" t="s">
        <v>9</v>
      </c>
      <c r="D11117" s="12" t="s">
        <v>10</v>
      </c>
      <c r="E11117" s="11" t="s">
        <v>18</v>
      </c>
      <c r="F11117" s="11" t="s">
        <v>19</v>
      </c>
      <c r="G11117" s="37">
        <v>41451</v>
      </c>
      <c r="H11117" s="13">
        <v>41451</v>
      </c>
      <c r="I11117" s="21">
        <v>0</v>
      </c>
      <c r="J11117" s="43" t="s">
        <v>1477</v>
      </c>
      <c r="K11117" s="21">
        <f t="shared" si="346"/>
        <v>2013</v>
      </c>
      <c r="L11117" s="24">
        <f t="shared" si="347"/>
        <v>2</v>
      </c>
      <c r="M11117" s="11" t="s">
        <v>14</v>
      </c>
      <c r="N11117" s="11" t="s">
        <v>15</v>
      </c>
      <c r="O11117" s="11" t="str">
        <f>VLOOKUP(E11117,State_Code_Name!$B$1:$C$52,2,0)</f>
        <v>California</v>
      </c>
    </row>
    <row r="11118" spans="1:15" x14ac:dyDescent="0.3">
      <c r="A11118" s="11">
        <v>1936622</v>
      </c>
      <c r="B11118" s="12" t="s">
        <v>39</v>
      </c>
      <c r="C11118" s="12" t="s">
        <v>16</v>
      </c>
      <c r="D11118" s="12" t="s">
        <v>76</v>
      </c>
      <c r="E11118" s="11" t="s">
        <v>36</v>
      </c>
      <c r="F11118" s="11" t="s">
        <v>303</v>
      </c>
      <c r="G11118" s="37">
        <v>42513</v>
      </c>
      <c r="H11118" s="13">
        <v>42516</v>
      </c>
      <c r="I11118" s="21">
        <v>3</v>
      </c>
      <c r="J11118" s="43" t="s">
        <v>1471</v>
      </c>
      <c r="K11118" s="21">
        <f t="shared" si="346"/>
        <v>2016</v>
      </c>
      <c r="L11118" s="24">
        <f t="shared" si="347"/>
        <v>2</v>
      </c>
      <c r="M11118" s="11" t="s">
        <v>14</v>
      </c>
      <c r="N11118" s="11" t="s">
        <v>15</v>
      </c>
      <c r="O11118" s="11" t="str">
        <f>VLOOKUP(E11118,State_Code_Name!$B$1:$C$52,2,0)</f>
        <v>Florida</v>
      </c>
    </row>
    <row r="11119" spans="1:15" x14ac:dyDescent="0.3">
      <c r="A11119" s="11">
        <v>887893</v>
      </c>
      <c r="B11119" s="12" t="s">
        <v>61</v>
      </c>
      <c r="C11119" s="12" t="s">
        <v>53</v>
      </c>
      <c r="D11119" s="12" t="s">
        <v>102</v>
      </c>
      <c r="E11119" s="11" t="s">
        <v>36</v>
      </c>
      <c r="F11119" s="11" t="s">
        <v>19</v>
      </c>
      <c r="G11119" s="37">
        <v>41800</v>
      </c>
      <c r="H11119" s="13">
        <v>41800</v>
      </c>
      <c r="I11119" s="21">
        <v>0</v>
      </c>
      <c r="J11119" s="43" t="s">
        <v>1477</v>
      </c>
      <c r="K11119" s="21">
        <f t="shared" si="346"/>
        <v>2014</v>
      </c>
      <c r="L11119" s="24">
        <f t="shared" si="347"/>
        <v>2</v>
      </c>
      <c r="M11119" s="11" t="s">
        <v>14</v>
      </c>
      <c r="N11119" s="11" t="s">
        <v>14</v>
      </c>
      <c r="O11119" s="11" t="str">
        <f>VLOOKUP(E11119,State_Code_Name!$B$1:$C$52,2,0)</f>
        <v>Florida</v>
      </c>
    </row>
    <row r="11120" spans="1:15" x14ac:dyDescent="0.3">
      <c r="A11120" s="11">
        <v>1496161</v>
      </c>
      <c r="B11120" s="12" t="s">
        <v>412</v>
      </c>
      <c r="C11120" s="12" t="s">
        <v>33</v>
      </c>
      <c r="D11120" s="12" t="s">
        <v>42</v>
      </c>
      <c r="E11120" s="11" t="s">
        <v>49</v>
      </c>
      <c r="F11120" s="11" t="s">
        <v>19</v>
      </c>
      <c r="G11120" s="37">
        <v>42216</v>
      </c>
      <c r="H11120" s="13">
        <v>42216</v>
      </c>
      <c r="I11120" s="21">
        <v>0</v>
      </c>
      <c r="J11120" s="43" t="s">
        <v>1481</v>
      </c>
      <c r="K11120" s="21">
        <f t="shared" si="346"/>
        <v>2015</v>
      </c>
      <c r="L11120" s="24">
        <f t="shared" si="347"/>
        <v>3</v>
      </c>
      <c r="M11120" s="11" t="s">
        <v>14</v>
      </c>
      <c r="N11120" s="11" t="s">
        <v>15</v>
      </c>
      <c r="O11120" s="11" t="str">
        <f>VLOOKUP(E11120,State_Code_Name!$B$1:$C$52,2,0)</f>
        <v>New Jersey</v>
      </c>
    </row>
    <row r="11121" spans="1:15" x14ac:dyDescent="0.3">
      <c r="A11121" s="11">
        <v>882680</v>
      </c>
      <c r="B11121" s="12" t="s">
        <v>64</v>
      </c>
      <c r="C11121" s="12" t="s">
        <v>62</v>
      </c>
      <c r="D11121" s="12" t="s">
        <v>460</v>
      </c>
      <c r="E11121" s="11" t="s">
        <v>36</v>
      </c>
      <c r="F11121" s="11" t="s">
        <v>19</v>
      </c>
      <c r="G11121" s="37">
        <v>41795</v>
      </c>
      <c r="H11121" s="13">
        <v>41795</v>
      </c>
      <c r="I11121" s="21">
        <v>0</v>
      </c>
      <c r="J11121" s="43" t="s">
        <v>1477</v>
      </c>
      <c r="K11121" s="21">
        <f t="shared" si="346"/>
        <v>2014</v>
      </c>
      <c r="L11121" s="24">
        <f t="shared" si="347"/>
        <v>2</v>
      </c>
      <c r="M11121" s="11" t="s">
        <v>14</v>
      </c>
      <c r="N11121" s="11" t="s">
        <v>15</v>
      </c>
      <c r="O11121" s="11" t="str">
        <f>VLOOKUP(E11121,State_Code_Name!$B$1:$C$52,2,0)</f>
        <v>Florida</v>
      </c>
    </row>
    <row r="11122" spans="1:15" x14ac:dyDescent="0.3">
      <c r="A11122" s="11">
        <v>1207860</v>
      </c>
      <c r="B11122" s="12" t="s">
        <v>11</v>
      </c>
      <c r="C11122" s="12" t="s">
        <v>16</v>
      </c>
      <c r="D11122" s="12" t="s">
        <v>21</v>
      </c>
      <c r="E11122" s="11" t="s">
        <v>18</v>
      </c>
      <c r="F11122" s="11" t="s">
        <v>19</v>
      </c>
      <c r="G11122" s="37">
        <v>42028</v>
      </c>
      <c r="H11122" s="13">
        <v>42034</v>
      </c>
      <c r="I11122" s="21">
        <v>6</v>
      </c>
      <c r="J11122" s="43" t="s">
        <v>1474</v>
      </c>
      <c r="K11122" s="21">
        <f t="shared" si="346"/>
        <v>2015</v>
      </c>
      <c r="L11122" s="24">
        <f t="shared" si="347"/>
        <v>1</v>
      </c>
      <c r="M11122" s="11" t="s">
        <v>14</v>
      </c>
      <c r="N11122" s="11" t="s">
        <v>15</v>
      </c>
      <c r="O11122" s="11" t="str">
        <f>VLOOKUP(E11122,State_Code_Name!$B$1:$C$52,2,0)</f>
        <v>California</v>
      </c>
    </row>
    <row r="11123" spans="1:15" x14ac:dyDescent="0.3">
      <c r="A11123" s="11">
        <v>1368714</v>
      </c>
      <c r="B11123" s="12" t="s">
        <v>82</v>
      </c>
      <c r="C11123" s="12" t="s">
        <v>9</v>
      </c>
      <c r="D11123" s="12" t="s">
        <v>133</v>
      </c>
      <c r="E11123" s="11" t="s">
        <v>32</v>
      </c>
      <c r="F11123" s="11" t="s">
        <v>19</v>
      </c>
      <c r="G11123" s="37">
        <v>42134</v>
      </c>
      <c r="H11123" s="13">
        <v>42134</v>
      </c>
      <c r="I11123" s="21">
        <v>0</v>
      </c>
      <c r="J11123" s="43" t="s">
        <v>1471</v>
      </c>
      <c r="K11123" s="21">
        <f t="shared" si="346"/>
        <v>2015</v>
      </c>
      <c r="L11123" s="24">
        <f t="shared" si="347"/>
        <v>2</v>
      </c>
      <c r="M11123" s="11" t="s">
        <v>14</v>
      </c>
      <c r="N11123" s="11" t="s">
        <v>15</v>
      </c>
      <c r="O11123" s="11" t="str">
        <f>VLOOKUP(E11123,State_Code_Name!$B$1:$C$52,2,0)</f>
        <v>Texas</v>
      </c>
    </row>
    <row r="11124" spans="1:15" x14ac:dyDescent="0.3">
      <c r="A11124" s="11">
        <v>462009</v>
      </c>
      <c r="B11124" s="12" t="s">
        <v>546</v>
      </c>
      <c r="C11124" s="12" t="s">
        <v>33</v>
      </c>
      <c r="D11124" s="12" t="s">
        <v>45</v>
      </c>
      <c r="E11124" s="11" t="s">
        <v>26</v>
      </c>
      <c r="F11124" s="11" t="s">
        <v>13</v>
      </c>
      <c r="G11124" s="37">
        <v>41474</v>
      </c>
      <c r="H11124" s="13">
        <v>41485</v>
      </c>
      <c r="I11124" s="21">
        <v>11</v>
      </c>
      <c r="J11124" s="43" t="s">
        <v>1481</v>
      </c>
      <c r="K11124" s="21">
        <f t="shared" si="346"/>
        <v>2013</v>
      </c>
      <c r="L11124" s="24">
        <f t="shared" si="347"/>
        <v>3</v>
      </c>
      <c r="M11124" s="11" t="s">
        <v>14</v>
      </c>
      <c r="N11124" s="11" t="s">
        <v>15</v>
      </c>
      <c r="O11124" s="11" t="str">
        <f>VLOOKUP(E11124,State_Code_Name!$B$1:$C$52,2,0)</f>
        <v>Georgia</v>
      </c>
    </row>
    <row r="11125" spans="1:15" x14ac:dyDescent="0.3">
      <c r="A11125" s="11">
        <v>1103948</v>
      </c>
      <c r="B11125" s="12" t="s">
        <v>55</v>
      </c>
      <c r="C11125" s="12" t="s">
        <v>53</v>
      </c>
      <c r="D11125" s="12" t="s">
        <v>102</v>
      </c>
      <c r="E11125" s="11" t="s">
        <v>36</v>
      </c>
      <c r="F11125" s="11" t="s">
        <v>19</v>
      </c>
      <c r="G11125" s="37">
        <v>41948</v>
      </c>
      <c r="H11125" s="13">
        <v>41948</v>
      </c>
      <c r="I11125" s="21">
        <v>0</v>
      </c>
      <c r="J11125" s="43" t="s">
        <v>1479</v>
      </c>
      <c r="K11125" s="21">
        <f t="shared" si="346"/>
        <v>2014</v>
      </c>
      <c r="L11125" s="24">
        <f t="shared" si="347"/>
        <v>4</v>
      </c>
      <c r="M11125" s="11" t="s">
        <v>14</v>
      </c>
      <c r="N11125" s="11" t="s">
        <v>15</v>
      </c>
      <c r="O11125" s="11" t="str">
        <f>VLOOKUP(E11125,State_Code_Name!$B$1:$C$52,2,0)</f>
        <v>Florida</v>
      </c>
    </row>
    <row r="11126" spans="1:15" x14ac:dyDescent="0.3">
      <c r="A11126" s="11">
        <v>1893166</v>
      </c>
      <c r="B11126" s="12" t="s">
        <v>464</v>
      </c>
      <c r="C11126" s="12" t="s">
        <v>33</v>
      </c>
      <c r="D11126" s="12" t="s">
        <v>42</v>
      </c>
      <c r="E11126" s="11" t="s">
        <v>80</v>
      </c>
      <c r="F11126" s="11" t="s">
        <v>303</v>
      </c>
      <c r="G11126" s="37">
        <v>42482</v>
      </c>
      <c r="H11126" s="13">
        <v>42486</v>
      </c>
      <c r="I11126" s="21">
        <v>4</v>
      </c>
      <c r="J11126" s="43" t="s">
        <v>1483</v>
      </c>
      <c r="K11126" s="21">
        <f t="shared" si="346"/>
        <v>2016</v>
      </c>
      <c r="L11126" s="24">
        <f t="shared" si="347"/>
        <v>2</v>
      </c>
      <c r="M11126" s="11" t="s">
        <v>14</v>
      </c>
      <c r="N11126" s="11" t="s">
        <v>15</v>
      </c>
      <c r="O11126" s="11" t="str">
        <f>VLOOKUP(E11126,State_Code_Name!$B$1:$C$52,2,0)</f>
        <v>Minnesota</v>
      </c>
    </row>
    <row r="11127" spans="1:15" x14ac:dyDescent="0.3">
      <c r="A11127" s="11">
        <v>1670766</v>
      </c>
      <c r="B11127" s="12" t="s">
        <v>51</v>
      </c>
      <c r="C11127" s="12" t="s">
        <v>33</v>
      </c>
      <c r="D11127" s="12" t="s">
        <v>160</v>
      </c>
      <c r="E11127" s="11" t="s">
        <v>47</v>
      </c>
      <c r="F11127" s="11" t="s">
        <v>19</v>
      </c>
      <c r="G11127" s="37">
        <v>42332</v>
      </c>
      <c r="H11127" s="13">
        <v>42332</v>
      </c>
      <c r="I11127" s="21">
        <v>0</v>
      </c>
      <c r="J11127" s="43" t="s">
        <v>1479</v>
      </c>
      <c r="K11127" s="21">
        <f t="shared" si="346"/>
        <v>2015</v>
      </c>
      <c r="L11127" s="24">
        <f t="shared" si="347"/>
        <v>4</v>
      </c>
      <c r="M11127" s="11" t="s">
        <v>14</v>
      </c>
      <c r="N11127" s="11" t="s">
        <v>15</v>
      </c>
      <c r="O11127" s="11" t="str">
        <f>VLOOKUP(E11127,State_Code_Name!$B$1:$C$52,2,0)</f>
        <v>Pennsylvania</v>
      </c>
    </row>
    <row r="11128" spans="1:15" x14ac:dyDescent="0.3">
      <c r="A11128" s="11">
        <v>1706442</v>
      </c>
      <c r="B11128" s="12" t="s">
        <v>61</v>
      </c>
      <c r="C11128" s="12" t="s">
        <v>53</v>
      </c>
      <c r="D11128" s="12" t="s">
        <v>54</v>
      </c>
      <c r="E11128" s="11" t="s">
        <v>78</v>
      </c>
      <c r="F11128" s="11" t="s">
        <v>19</v>
      </c>
      <c r="G11128" s="37">
        <v>42355</v>
      </c>
      <c r="H11128" s="13">
        <v>42355</v>
      </c>
      <c r="I11128" s="21">
        <v>0</v>
      </c>
      <c r="J11128" s="43" t="s">
        <v>1475</v>
      </c>
      <c r="K11128" s="21">
        <f t="shared" si="346"/>
        <v>2015</v>
      </c>
      <c r="L11128" s="24">
        <f t="shared" si="347"/>
        <v>4</v>
      </c>
      <c r="M11128" s="11" t="s">
        <v>14</v>
      </c>
      <c r="N11128" s="11" t="s">
        <v>15</v>
      </c>
      <c r="O11128" s="11" t="str">
        <f>VLOOKUP(E11128,State_Code_Name!$B$1:$C$52,2,0)</f>
        <v>Missouri</v>
      </c>
    </row>
    <row r="11129" spans="1:15" x14ac:dyDescent="0.3">
      <c r="A11129" s="11">
        <v>1075705</v>
      </c>
      <c r="B11129" s="12" t="s">
        <v>48</v>
      </c>
      <c r="C11129" s="12" t="s">
        <v>27</v>
      </c>
      <c r="D11129" s="12" t="s">
        <v>28</v>
      </c>
      <c r="E11129" s="11" t="s">
        <v>60</v>
      </c>
      <c r="F11129" s="11" t="s">
        <v>303</v>
      </c>
      <c r="G11129" s="37">
        <v>41929</v>
      </c>
      <c r="H11129" s="13">
        <v>41929</v>
      </c>
      <c r="I11129" s="21">
        <v>0</v>
      </c>
      <c r="J11129" s="43" t="s">
        <v>1473</v>
      </c>
      <c r="K11129" s="21">
        <f t="shared" si="346"/>
        <v>2014</v>
      </c>
      <c r="L11129" s="24">
        <f t="shared" si="347"/>
        <v>4</v>
      </c>
      <c r="M11129" s="11" t="s">
        <v>14</v>
      </c>
      <c r="N11129" s="11" t="s">
        <v>15</v>
      </c>
      <c r="O11129" s="11" t="str">
        <f>VLOOKUP(E11129,State_Code_Name!$B$1:$C$52,2,0)</f>
        <v>Illinois</v>
      </c>
    </row>
    <row r="11130" spans="1:15" x14ac:dyDescent="0.3">
      <c r="A11130" s="11">
        <v>1794885</v>
      </c>
      <c r="B11130" s="12" t="s">
        <v>1213</v>
      </c>
      <c r="C11130" s="12" t="s">
        <v>9</v>
      </c>
      <c r="D11130" s="12" t="s">
        <v>10</v>
      </c>
      <c r="E11130" s="11"/>
      <c r="F11130" s="11" t="s">
        <v>13</v>
      </c>
      <c r="G11130" s="37">
        <v>42419</v>
      </c>
      <c r="H11130" s="13">
        <v>42465</v>
      </c>
      <c r="I11130" s="21">
        <v>46</v>
      </c>
      <c r="J11130" s="43" t="s">
        <v>1478</v>
      </c>
      <c r="K11130" s="21">
        <f t="shared" si="346"/>
        <v>2016</v>
      </c>
      <c r="L11130" s="24">
        <f t="shared" si="347"/>
        <v>1</v>
      </c>
      <c r="M11130" s="11" t="s">
        <v>14</v>
      </c>
      <c r="N11130" s="11" t="s">
        <v>15</v>
      </c>
      <c r="O11130" s="11" t="e">
        <f>VLOOKUP(E11130,State_Code_Name!$B$1:$C$52,2,0)</f>
        <v>#N/A</v>
      </c>
    </row>
    <row r="11131" spans="1:15" x14ac:dyDescent="0.3">
      <c r="A11131" s="11">
        <v>2073527</v>
      </c>
      <c r="B11131" s="12" t="s">
        <v>344</v>
      </c>
      <c r="C11131" s="12" t="s">
        <v>9</v>
      </c>
      <c r="D11131" s="12" t="s">
        <v>133</v>
      </c>
      <c r="E11131" s="11" t="s">
        <v>85</v>
      </c>
      <c r="F11131" s="11" t="s">
        <v>19</v>
      </c>
      <c r="G11131" s="37">
        <v>42602</v>
      </c>
      <c r="H11131" s="13">
        <v>42602</v>
      </c>
      <c r="I11131" s="21">
        <v>0</v>
      </c>
      <c r="J11131" s="43" t="s">
        <v>1482</v>
      </c>
      <c r="K11131" s="21">
        <f t="shared" si="346"/>
        <v>2016</v>
      </c>
      <c r="L11131" s="24">
        <f t="shared" si="347"/>
        <v>3</v>
      </c>
      <c r="M11131" s="11" t="s">
        <v>14</v>
      </c>
      <c r="N11131" s="11" t="s">
        <v>15</v>
      </c>
      <c r="O11131" s="11" t="str">
        <f>VLOOKUP(E11131,State_Code_Name!$B$1:$C$52,2,0)</f>
        <v>Wisconsin</v>
      </c>
    </row>
    <row r="11132" spans="1:15" x14ac:dyDescent="0.3">
      <c r="A11132" s="11">
        <v>995696</v>
      </c>
      <c r="B11132" s="12" t="s">
        <v>74</v>
      </c>
      <c r="C11132" s="12" t="s">
        <v>27</v>
      </c>
      <c r="D11132" s="12" t="s">
        <v>28</v>
      </c>
      <c r="E11132" s="11" t="s">
        <v>26</v>
      </c>
      <c r="F11132" s="11" t="s">
        <v>19</v>
      </c>
      <c r="G11132" s="37">
        <v>41872</v>
      </c>
      <c r="H11132" s="13">
        <v>41872</v>
      </c>
      <c r="I11132" s="21">
        <v>0</v>
      </c>
      <c r="J11132" s="43" t="s">
        <v>1482</v>
      </c>
      <c r="K11132" s="21">
        <f t="shared" si="346"/>
        <v>2014</v>
      </c>
      <c r="L11132" s="24">
        <f t="shared" si="347"/>
        <v>3</v>
      </c>
      <c r="M11132" s="11" t="s">
        <v>14</v>
      </c>
      <c r="N11132" s="11" t="s">
        <v>15</v>
      </c>
      <c r="O11132" s="11" t="str">
        <f>VLOOKUP(E11132,State_Code_Name!$B$1:$C$52,2,0)</f>
        <v>Georgia</v>
      </c>
    </row>
    <row r="11133" spans="1:15" x14ac:dyDescent="0.3">
      <c r="A11133" s="11">
        <v>1110337</v>
      </c>
      <c r="B11133" s="12" t="s">
        <v>392</v>
      </c>
      <c r="C11133" s="12" t="s">
        <v>9</v>
      </c>
      <c r="D11133" s="12" t="s">
        <v>182</v>
      </c>
      <c r="E11133" s="11" t="s">
        <v>113</v>
      </c>
      <c r="F11133" s="11" t="s">
        <v>19</v>
      </c>
      <c r="G11133" s="37">
        <v>41953</v>
      </c>
      <c r="H11133" s="13">
        <v>41953</v>
      </c>
      <c r="I11133" s="21">
        <v>0</v>
      </c>
      <c r="J11133" s="43" t="s">
        <v>1479</v>
      </c>
      <c r="K11133" s="21">
        <f t="shared" si="346"/>
        <v>2014</v>
      </c>
      <c r="L11133" s="24">
        <f t="shared" si="347"/>
        <v>4</v>
      </c>
      <c r="M11133" s="11" t="s">
        <v>14</v>
      </c>
      <c r="N11133" s="11" t="s">
        <v>15</v>
      </c>
      <c r="O11133" s="11" t="str">
        <f>VLOOKUP(E11133,State_Code_Name!$B$1:$C$52,2,0)</f>
        <v>South Carolina</v>
      </c>
    </row>
    <row r="11134" spans="1:15" x14ac:dyDescent="0.3">
      <c r="A11134" s="11">
        <v>1456190</v>
      </c>
      <c r="B11134" s="12" t="s">
        <v>48</v>
      </c>
      <c r="C11134" s="12" t="s">
        <v>27</v>
      </c>
      <c r="D11134" s="12" t="s">
        <v>28</v>
      </c>
      <c r="E11134" s="11" t="s">
        <v>36</v>
      </c>
      <c r="F11134" s="11" t="s">
        <v>19</v>
      </c>
      <c r="G11134" s="37">
        <v>42193</v>
      </c>
      <c r="H11134" s="13">
        <v>42193</v>
      </c>
      <c r="I11134" s="21">
        <v>0</v>
      </c>
      <c r="J11134" s="43" t="s">
        <v>1481</v>
      </c>
      <c r="K11134" s="21">
        <f t="shared" si="346"/>
        <v>2015</v>
      </c>
      <c r="L11134" s="24">
        <f t="shared" si="347"/>
        <v>3</v>
      </c>
      <c r="M11134" s="11" t="s">
        <v>14</v>
      </c>
      <c r="N11134" s="11" t="s">
        <v>15</v>
      </c>
      <c r="O11134" s="11" t="str">
        <f>VLOOKUP(E11134,State_Code_Name!$B$1:$C$52,2,0)</f>
        <v>Florida</v>
      </c>
    </row>
    <row r="11135" spans="1:15" x14ac:dyDescent="0.3">
      <c r="A11135" s="11">
        <v>1793566</v>
      </c>
      <c r="B11135" s="12" t="s">
        <v>104</v>
      </c>
      <c r="C11135" s="12" t="s">
        <v>33</v>
      </c>
      <c r="D11135" s="12" t="s">
        <v>42</v>
      </c>
      <c r="E11135" s="11" t="s">
        <v>18</v>
      </c>
      <c r="F11135" s="11" t="s">
        <v>19</v>
      </c>
      <c r="G11135" s="37">
        <v>42418</v>
      </c>
      <c r="H11135" s="13">
        <v>42418</v>
      </c>
      <c r="I11135" s="21">
        <v>0</v>
      </c>
      <c r="J11135" s="43" t="s">
        <v>1478</v>
      </c>
      <c r="K11135" s="21">
        <f t="shared" si="346"/>
        <v>2016</v>
      </c>
      <c r="L11135" s="24">
        <f t="shared" si="347"/>
        <v>1</v>
      </c>
      <c r="M11135" s="11" t="s">
        <v>14</v>
      </c>
      <c r="N11135" s="11" t="s">
        <v>15</v>
      </c>
      <c r="O11135" s="11" t="str">
        <f>VLOOKUP(E11135,State_Code_Name!$B$1:$C$52,2,0)</f>
        <v>California</v>
      </c>
    </row>
    <row r="11136" spans="1:15" x14ac:dyDescent="0.3">
      <c r="A11136" s="11">
        <v>1203530</v>
      </c>
      <c r="B11136" s="12" t="s">
        <v>949</v>
      </c>
      <c r="C11136" s="12" t="s">
        <v>33</v>
      </c>
      <c r="D11136" s="12" t="s">
        <v>45</v>
      </c>
      <c r="E11136" s="11" t="s">
        <v>75</v>
      </c>
      <c r="F11136" s="11" t="s">
        <v>19</v>
      </c>
      <c r="G11136" s="37">
        <v>42026</v>
      </c>
      <c r="H11136" s="13">
        <v>42026</v>
      </c>
      <c r="I11136" s="21">
        <v>0</v>
      </c>
      <c r="J11136" s="43" t="s">
        <v>1474</v>
      </c>
      <c r="K11136" s="21">
        <f t="shared" si="346"/>
        <v>2015</v>
      </c>
      <c r="L11136" s="24">
        <f t="shared" si="347"/>
        <v>1</v>
      </c>
      <c r="M11136" s="11" t="s">
        <v>14</v>
      </c>
      <c r="N11136" s="11" t="s">
        <v>14</v>
      </c>
      <c r="O11136" s="11" t="str">
        <f>VLOOKUP(E11136,State_Code_Name!$B$1:$C$52,2,0)</f>
        <v>Tennessee</v>
      </c>
    </row>
    <row r="11137" spans="1:15" x14ac:dyDescent="0.3">
      <c r="A11137" s="11">
        <v>1862771</v>
      </c>
      <c r="B11137" s="12" t="s">
        <v>39</v>
      </c>
      <c r="C11137" s="12" t="s">
        <v>37</v>
      </c>
      <c r="D11137" s="12" t="s">
        <v>1445</v>
      </c>
      <c r="E11137" s="11" t="s">
        <v>23</v>
      </c>
      <c r="F11137" s="11" t="s">
        <v>19</v>
      </c>
      <c r="G11137" s="37">
        <v>42465</v>
      </c>
      <c r="H11137" s="13">
        <v>42465</v>
      </c>
      <c r="I11137" s="21">
        <v>0</v>
      </c>
      <c r="J11137" s="43" t="s">
        <v>1483</v>
      </c>
      <c r="K11137" s="21">
        <f t="shared" si="346"/>
        <v>2016</v>
      </c>
      <c r="L11137" s="24">
        <f t="shared" si="347"/>
        <v>2</v>
      </c>
      <c r="M11137" s="11" t="s">
        <v>14</v>
      </c>
      <c r="N11137" s="11" t="s">
        <v>14</v>
      </c>
      <c r="O11137" s="11" t="str">
        <f>VLOOKUP(E11137,State_Code_Name!$B$1:$C$52,2,0)</f>
        <v>New York</v>
      </c>
    </row>
    <row r="11138" spans="1:15" x14ac:dyDescent="0.3">
      <c r="A11138" s="11">
        <v>2102393</v>
      </c>
      <c r="B11138" s="12" t="s">
        <v>442</v>
      </c>
      <c r="C11138" s="12" t="s">
        <v>16</v>
      </c>
      <c r="D11138" s="12" t="s">
        <v>76</v>
      </c>
      <c r="E11138" s="11" t="s">
        <v>30</v>
      </c>
      <c r="F11138" s="11" t="s">
        <v>19</v>
      </c>
      <c r="G11138" s="37">
        <v>42621</v>
      </c>
      <c r="H11138" s="13">
        <v>42621</v>
      </c>
      <c r="I11138" s="21">
        <v>0</v>
      </c>
      <c r="J11138" s="43" t="s">
        <v>1480</v>
      </c>
      <c r="K11138" s="21">
        <f t="shared" si="346"/>
        <v>2016</v>
      </c>
      <c r="L11138" s="24">
        <f t="shared" si="347"/>
        <v>3</v>
      </c>
      <c r="M11138" s="11" t="s">
        <v>14</v>
      </c>
      <c r="N11138" s="11" t="s">
        <v>15</v>
      </c>
      <c r="O11138" s="11" t="str">
        <f>VLOOKUP(E11138,State_Code_Name!$B$1:$C$52,2,0)</f>
        <v>Connecticut</v>
      </c>
    </row>
    <row r="11139" spans="1:15" x14ac:dyDescent="0.3">
      <c r="A11139" s="11">
        <v>1257088</v>
      </c>
      <c r="B11139" s="12" t="s">
        <v>48</v>
      </c>
      <c r="C11139" s="12" t="s">
        <v>27</v>
      </c>
      <c r="D11139" s="12" t="s">
        <v>28</v>
      </c>
      <c r="E11139" s="11" t="s">
        <v>67</v>
      </c>
      <c r="F11139" s="11" t="s">
        <v>19</v>
      </c>
      <c r="G11139" s="37">
        <v>42060</v>
      </c>
      <c r="H11139" s="13">
        <v>42060</v>
      </c>
      <c r="I11139" s="21">
        <v>0</v>
      </c>
      <c r="J11139" s="43" t="s">
        <v>1478</v>
      </c>
      <c r="K11139" s="21">
        <f t="shared" ref="K11139:K11202" si="348">YEAR(G11139)</f>
        <v>2015</v>
      </c>
      <c r="L11139" s="24">
        <f t="shared" ref="L11139:L11202" si="349">ROUNDUP(MONTH(G11139)/3,0)</f>
        <v>1</v>
      </c>
      <c r="M11139" s="11" t="s">
        <v>14</v>
      </c>
      <c r="N11139" s="11" t="s">
        <v>14</v>
      </c>
      <c r="O11139" s="11" t="str">
        <f>VLOOKUP(E11139,State_Code_Name!$B$1:$C$52,2,0)</f>
        <v>Michigan</v>
      </c>
    </row>
    <row r="11140" spans="1:15" x14ac:dyDescent="0.3">
      <c r="A11140" s="11">
        <v>1620688</v>
      </c>
      <c r="B11140" s="12" t="s">
        <v>293</v>
      </c>
      <c r="C11140" s="12" t="s">
        <v>9</v>
      </c>
      <c r="D11140" s="12" t="s">
        <v>182</v>
      </c>
      <c r="E11140" s="11" t="s">
        <v>153</v>
      </c>
      <c r="F11140" s="11" t="s">
        <v>19</v>
      </c>
      <c r="G11140" s="37">
        <v>42299</v>
      </c>
      <c r="H11140" s="13">
        <v>42304</v>
      </c>
      <c r="I11140" s="21">
        <v>5</v>
      </c>
      <c r="J11140" s="43" t="s">
        <v>1473</v>
      </c>
      <c r="K11140" s="21">
        <f t="shared" si="348"/>
        <v>2015</v>
      </c>
      <c r="L11140" s="24">
        <f t="shared" si="349"/>
        <v>4</v>
      </c>
      <c r="M11140" s="11" t="s">
        <v>14</v>
      </c>
      <c r="N11140" s="11" t="s">
        <v>15</v>
      </c>
      <c r="O11140" s="11" t="str">
        <f>VLOOKUP(E11140,State_Code_Name!$B$1:$C$52,2,0)</f>
        <v>Rhode Island</v>
      </c>
    </row>
    <row r="11141" spans="1:15" x14ac:dyDescent="0.3">
      <c r="A11141" s="11">
        <v>1008916</v>
      </c>
      <c r="B11141" s="12" t="s">
        <v>112</v>
      </c>
      <c r="C11141" s="12" t="s">
        <v>37</v>
      </c>
      <c r="D11141" s="12" t="s">
        <v>81</v>
      </c>
      <c r="E11141" s="11" t="s">
        <v>49</v>
      </c>
      <c r="F11141" s="11" t="s">
        <v>19</v>
      </c>
      <c r="G11141" s="37">
        <v>41881</v>
      </c>
      <c r="H11141" s="13">
        <v>41881</v>
      </c>
      <c r="I11141" s="21">
        <v>0</v>
      </c>
      <c r="J11141" s="43" t="s">
        <v>1482</v>
      </c>
      <c r="K11141" s="21">
        <f t="shared" si="348"/>
        <v>2014</v>
      </c>
      <c r="L11141" s="24">
        <f t="shared" si="349"/>
        <v>3</v>
      </c>
      <c r="M11141" s="11" t="s">
        <v>14</v>
      </c>
      <c r="N11141" s="11" t="s">
        <v>15</v>
      </c>
      <c r="O11141" s="11" t="str">
        <f>VLOOKUP(E11141,State_Code_Name!$B$1:$C$52,2,0)</f>
        <v>New Jersey</v>
      </c>
    </row>
    <row r="11142" spans="1:15" x14ac:dyDescent="0.3">
      <c r="A11142" s="11">
        <v>1926913</v>
      </c>
      <c r="B11142" s="12" t="s">
        <v>31</v>
      </c>
      <c r="C11142" s="12" t="s">
        <v>27</v>
      </c>
      <c r="D11142" s="12" t="s">
        <v>28</v>
      </c>
      <c r="E11142" s="11" t="s">
        <v>52</v>
      </c>
      <c r="F11142" s="11" t="s">
        <v>19</v>
      </c>
      <c r="G11142" s="37">
        <v>42506</v>
      </c>
      <c r="H11142" s="13">
        <v>42506</v>
      </c>
      <c r="I11142" s="21">
        <v>0</v>
      </c>
      <c r="J11142" s="43" t="s">
        <v>1471</v>
      </c>
      <c r="K11142" s="21">
        <f t="shared" si="348"/>
        <v>2016</v>
      </c>
      <c r="L11142" s="24">
        <f t="shared" si="349"/>
        <v>2</v>
      </c>
      <c r="M11142" s="11" t="s">
        <v>14</v>
      </c>
      <c r="N11142" s="11" t="s">
        <v>15</v>
      </c>
      <c r="O11142" s="11" t="str">
        <f>VLOOKUP(E11142,State_Code_Name!$B$1:$C$52,2,0)</f>
        <v>Washington</v>
      </c>
    </row>
    <row r="11143" spans="1:15" x14ac:dyDescent="0.3">
      <c r="A11143" s="11">
        <v>1796965</v>
      </c>
      <c r="B11143" s="12" t="s">
        <v>229</v>
      </c>
      <c r="C11143" s="12" t="s">
        <v>37</v>
      </c>
      <c r="D11143" s="12" t="s">
        <v>94</v>
      </c>
      <c r="E11143" s="11" t="s">
        <v>113</v>
      </c>
      <c r="F11143" s="11" t="s">
        <v>19</v>
      </c>
      <c r="G11143" s="37">
        <v>42421</v>
      </c>
      <c r="H11143" s="13">
        <v>42425</v>
      </c>
      <c r="I11143" s="21">
        <v>4</v>
      </c>
      <c r="J11143" s="43" t="s">
        <v>1478</v>
      </c>
      <c r="K11143" s="21">
        <f t="shared" si="348"/>
        <v>2016</v>
      </c>
      <c r="L11143" s="24">
        <f t="shared" si="349"/>
        <v>1</v>
      </c>
      <c r="M11143" s="11" t="s">
        <v>14</v>
      </c>
      <c r="N11143" s="11" t="s">
        <v>15</v>
      </c>
      <c r="O11143" s="11" t="str">
        <f>VLOOKUP(E11143,State_Code_Name!$B$1:$C$52,2,0)</f>
        <v>South Carolina</v>
      </c>
    </row>
    <row r="11144" spans="1:15" x14ac:dyDescent="0.3">
      <c r="A11144" s="11">
        <v>737479</v>
      </c>
      <c r="B11144" s="12" t="s">
        <v>61</v>
      </c>
      <c r="C11144" s="12" t="s">
        <v>53</v>
      </c>
      <c r="D11144" s="12" t="s">
        <v>1439</v>
      </c>
      <c r="E11144" s="11" t="s">
        <v>122</v>
      </c>
      <c r="F11144" s="11" t="s">
        <v>19</v>
      </c>
      <c r="G11144" s="37">
        <v>41698</v>
      </c>
      <c r="H11144" s="13">
        <v>41698</v>
      </c>
      <c r="I11144" s="21">
        <v>0</v>
      </c>
      <c r="J11144" s="43" t="s">
        <v>1478</v>
      </c>
      <c r="K11144" s="21">
        <f t="shared" si="348"/>
        <v>2014</v>
      </c>
      <c r="L11144" s="24">
        <f t="shared" si="349"/>
        <v>1</v>
      </c>
      <c r="M11144" s="11" t="s">
        <v>14</v>
      </c>
      <c r="N11144" s="11" t="s">
        <v>15</v>
      </c>
      <c r="O11144" s="11" t="str">
        <f>VLOOKUP(E11144,State_Code_Name!$B$1:$C$52,2,0)</f>
        <v>Maryland</v>
      </c>
    </row>
    <row r="11145" spans="1:15" x14ac:dyDescent="0.3">
      <c r="A11145" s="11">
        <v>1386802</v>
      </c>
      <c r="B11145" s="12" t="s">
        <v>59</v>
      </c>
      <c r="C11145" s="12" t="s">
        <v>27</v>
      </c>
      <c r="D11145" s="12" t="s">
        <v>57</v>
      </c>
      <c r="E11145" s="11" t="s">
        <v>86</v>
      </c>
      <c r="F11145" s="11" t="s">
        <v>19</v>
      </c>
      <c r="G11145" s="37">
        <v>42145</v>
      </c>
      <c r="H11145" s="13">
        <v>42145</v>
      </c>
      <c r="I11145" s="21">
        <v>0</v>
      </c>
      <c r="J11145" s="43" t="s">
        <v>1471</v>
      </c>
      <c r="K11145" s="21">
        <f t="shared" si="348"/>
        <v>2015</v>
      </c>
      <c r="L11145" s="24">
        <f t="shared" si="349"/>
        <v>2</v>
      </c>
      <c r="M11145" s="11" t="s">
        <v>14</v>
      </c>
      <c r="N11145" s="11" t="s">
        <v>15</v>
      </c>
      <c r="O11145" s="11" t="str">
        <f>VLOOKUP(E11145,State_Code_Name!$B$1:$C$52,2,0)</f>
        <v>Wyoming</v>
      </c>
    </row>
    <row r="11146" spans="1:15" x14ac:dyDescent="0.3">
      <c r="A11146" s="11">
        <v>861824</v>
      </c>
      <c r="B11146" s="12" t="s">
        <v>44</v>
      </c>
      <c r="C11146" s="12" t="s">
        <v>27</v>
      </c>
      <c r="D11146" s="12" t="s">
        <v>28</v>
      </c>
      <c r="E11146" s="11" t="s">
        <v>36</v>
      </c>
      <c r="F11146" s="11" t="s">
        <v>13</v>
      </c>
      <c r="G11146" s="37">
        <v>41780</v>
      </c>
      <c r="H11146" s="13">
        <v>41781</v>
      </c>
      <c r="I11146" s="21">
        <v>1</v>
      </c>
      <c r="J11146" s="43" t="s">
        <v>1471</v>
      </c>
      <c r="K11146" s="21">
        <f t="shared" si="348"/>
        <v>2014</v>
      </c>
      <c r="L11146" s="24">
        <f t="shared" si="349"/>
        <v>2</v>
      </c>
      <c r="M11146" s="11" t="s">
        <v>14</v>
      </c>
      <c r="N11146" s="11" t="s">
        <v>15</v>
      </c>
      <c r="O11146" s="11" t="str">
        <f>VLOOKUP(E11146,State_Code_Name!$B$1:$C$52,2,0)</f>
        <v>Florida</v>
      </c>
    </row>
    <row r="11147" spans="1:15" x14ac:dyDescent="0.3">
      <c r="A11147" s="11">
        <v>966230</v>
      </c>
      <c r="B11147" s="12" t="s">
        <v>344</v>
      </c>
      <c r="C11147" s="12" t="s">
        <v>9</v>
      </c>
      <c r="D11147" s="12" t="s">
        <v>133</v>
      </c>
      <c r="E11147" s="11" t="s">
        <v>47</v>
      </c>
      <c r="F11147" s="11" t="s">
        <v>19</v>
      </c>
      <c r="G11147" s="37">
        <v>41854</v>
      </c>
      <c r="H11147" s="13">
        <v>41854</v>
      </c>
      <c r="I11147" s="21">
        <v>0</v>
      </c>
      <c r="J11147" s="43" t="s">
        <v>1482</v>
      </c>
      <c r="K11147" s="21">
        <f t="shared" si="348"/>
        <v>2014</v>
      </c>
      <c r="L11147" s="24">
        <f t="shared" si="349"/>
        <v>3</v>
      </c>
      <c r="M11147" s="11" t="s">
        <v>14</v>
      </c>
      <c r="N11147" s="11" t="s">
        <v>15</v>
      </c>
      <c r="O11147" s="11" t="str">
        <f>VLOOKUP(E11147,State_Code_Name!$B$1:$C$52,2,0)</f>
        <v>Pennsylvania</v>
      </c>
    </row>
    <row r="11148" spans="1:15" x14ac:dyDescent="0.3">
      <c r="A11148" s="11">
        <v>1972921</v>
      </c>
      <c r="B11148" s="12" t="s">
        <v>135</v>
      </c>
      <c r="C11148" s="12" t="s">
        <v>16</v>
      </c>
      <c r="D11148" s="12" t="s">
        <v>25</v>
      </c>
      <c r="E11148" s="11" t="s">
        <v>91</v>
      </c>
      <c r="F11148" s="11" t="s">
        <v>19</v>
      </c>
      <c r="G11148" s="37">
        <v>42537</v>
      </c>
      <c r="H11148" s="13">
        <v>42541</v>
      </c>
      <c r="I11148" s="21">
        <v>4</v>
      </c>
      <c r="J11148" s="43" t="s">
        <v>1477</v>
      </c>
      <c r="K11148" s="21">
        <f t="shared" si="348"/>
        <v>2016</v>
      </c>
      <c r="L11148" s="24">
        <f t="shared" si="349"/>
        <v>2</v>
      </c>
      <c r="M11148" s="11" t="s">
        <v>14</v>
      </c>
      <c r="N11148" s="11" t="s">
        <v>15</v>
      </c>
      <c r="O11148" s="11" t="str">
        <f>VLOOKUP(E11148,State_Code_Name!$B$1:$C$52,2,0)</f>
        <v>Vermont</v>
      </c>
    </row>
    <row r="11149" spans="1:15" x14ac:dyDescent="0.3">
      <c r="A11149" s="11">
        <v>2043164</v>
      </c>
      <c r="B11149" s="12" t="s">
        <v>39</v>
      </c>
      <c r="C11149" s="12" t="s">
        <v>37</v>
      </c>
      <c r="D11149" s="12" t="s">
        <v>94</v>
      </c>
      <c r="E11149" s="11" t="s">
        <v>151</v>
      </c>
      <c r="F11149" s="11" t="s">
        <v>58</v>
      </c>
      <c r="G11149" s="37">
        <v>42584</v>
      </c>
      <c r="H11149" s="13">
        <v>42586</v>
      </c>
      <c r="I11149" s="21">
        <v>2</v>
      </c>
      <c r="J11149" s="43" t="s">
        <v>1482</v>
      </c>
      <c r="K11149" s="21">
        <f t="shared" si="348"/>
        <v>2016</v>
      </c>
      <c r="L11149" s="24">
        <f t="shared" si="349"/>
        <v>3</v>
      </c>
      <c r="M11149" s="11" t="s">
        <v>14</v>
      </c>
      <c r="N11149" s="11" t="s">
        <v>15</v>
      </c>
      <c r="O11149" s="11" t="str">
        <f>VLOOKUP(E11149,State_Code_Name!$B$1:$C$52,2,0)</f>
        <v>Idaho</v>
      </c>
    </row>
    <row r="11150" spans="1:15" x14ac:dyDescent="0.3">
      <c r="A11150" s="11">
        <v>2067155</v>
      </c>
      <c r="B11150" s="12" t="s">
        <v>39</v>
      </c>
      <c r="C11150" s="12" t="s">
        <v>33</v>
      </c>
      <c r="D11150" s="12" t="s">
        <v>42</v>
      </c>
      <c r="E11150" s="11" t="s">
        <v>12</v>
      </c>
      <c r="F11150" s="11" t="s">
        <v>19</v>
      </c>
      <c r="G11150" s="37">
        <v>42598</v>
      </c>
      <c r="H11150" s="13">
        <v>42600</v>
      </c>
      <c r="I11150" s="21">
        <v>2</v>
      </c>
      <c r="J11150" s="43" t="s">
        <v>1482</v>
      </c>
      <c r="K11150" s="21">
        <f t="shared" si="348"/>
        <v>2016</v>
      </c>
      <c r="L11150" s="24">
        <f t="shared" si="349"/>
        <v>3</v>
      </c>
      <c r="M11150" s="11" t="s">
        <v>14</v>
      </c>
      <c r="N11150" s="11" t="s">
        <v>15</v>
      </c>
      <c r="O11150" s="11" t="str">
        <f>VLOOKUP(E11150,State_Code_Name!$B$1:$C$52,2,0)</f>
        <v>Virginia</v>
      </c>
    </row>
    <row r="11151" spans="1:15" x14ac:dyDescent="0.3">
      <c r="A11151" s="11">
        <v>1314720</v>
      </c>
      <c r="B11151" s="12" t="s">
        <v>471</v>
      </c>
      <c r="C11151" s="12" t="s">
        <v>33</v>
      </c>
      <c r="D11151" s="12" t="s">
        <v>42</v>
      </c>
      <c r="E11151" s="11" t="s">
        <v>75</v>
      </c>
      <c r="F11151" s="11" t="s">
        <v>19</v>
      </c>
      <c r="G11151" s="37">
        <v>42097</v>
      </c>
      <c r="H11151" s="13">
        <v>42097</v>
      </c>
      <c r="I11151" s="21">
        <v>0</v>
      </c>
      <c r="J11151" s="43" t="s">
        <v>1483</v>
      </c>
      <c r="K11151" s="21">
        <f t="shared" si="348"/>
        <v>2015</v>
      </c>
      <c r="L11151" s="24">
        <f t="shared" si="349"/>
        <v>2</v>
      </c>
      <c r="M11151" s="11" t="s">
        <v>15</v>
      </c>
      <c r="N11151" s="11" t="s">
        <v>15</v>
      </c>
      <c r="O11151" s="11" t="str">
        <f>VLOOKUP(E11151,State_Code_Name!$B$1:$C$52,2,0)</f>
        <v>Tennessee</v>
      </c>
    </row>
    <row r="11152" spans="1:15" x14ac:dyDescent="0.3">
      <c r="A11152" s="11">
        <v>1742311</v>
      </c>
      <c r="B11152" s="12" t="s">
        <v>732</v>
      </c>
      <c r="C11152" s="12" t="s">
        <v>16</v>
      </c>
      <c r="D11152" s="12" t="s">
        <v>1442</v>
      </c>
      <c r="E11152" s="11" t="s">
        <v>52</v>
      </c>
      <c r="F11152" s="11" t="s">
        <v>19</v>
      </c>
      <c r="G11152" s="37">
        <v>42384</v>
      </c>
      <c r="H11152" s="13">
        <v>42384</v>
      </c>
      <c r="I11152" s="21">
        <v>0</v>
      </c>
      <c r="J11152" s="43" t="s">
        <v>1474</v>
      </c>
      <c r="K11152" s="21">
        <f t="shared" si="348"/>
        <v>2016</v>
      </c>
      <c r="L11152" s="24">
        <f t="shared" si="349"/>
        <v>1</v>
      </c>
      <c r="M11152" s="11" t="s">
        <v>14</v>
      </c>
      <c r="N11152" s="11" t="s">
        <v>15</v>
      </c>
      <c r="O11152" s="11" t="str">
        <f>VLOOKUP(E11152,State_Code_Name!$B$1:$C$52,2,0)</f>
        <v>Washington</v>
      </c>
    </row>
    <row r="11153" spans="1:15" x14ac:dyDescent="0.3">
      <c r="A11153" s="11">
        <v>1922464</v>
      </c>
      <c r="B11153" s="12" t="s">
        <v>107</v>
      </c>
      <c r="C11153" s="12" t="s">
        <v>27</v>
      </c>
      <c r="D11153" s="12" t="s">
        <v>28</v>
      </c>
      <c r="E11153" s="11" t="s">
        <v>85</v>
      </c>
      <c r="F11153" s="11" t="s">
        <v>19</v>
      </c>
      <c r="G11153" s="37">
        <v>42502</v>
      </c>
      <c r="H11153" s="13">
        <v>42502</v>
      </c>
      <c r="I11153" s="21">
        <v>0</v>
      </c>
      <c r="J11153" s="43" t="s">
        <v>1471</v>
      </c>
      <c r="K11153" s="21">
        <f t="shared" si="348"/>
        <v>2016</v>
      </c>
      <c r="L11153" s="24">
        <f t="shared" si="349"/>
        <v>2</v>
      </c>
      <c r="M11153" s="11" t="s">
        <v>14</v>
      </c>
      <c r="N11153" s="11" t="s">
        <v>15</v>
      </c>
      <c r="O11153" s="11" t="str">
        <f>VLOOKUP(E11153,State_Code_Name!$B$1:$C$52,2,0)</f>
        <v>Wisconsin</v>
      </c>
    </row>
    <row r="11154" spans="1:15" x14ac:dyDescent="0.3">
      <c r="A11154" s="11">
        <v>2056543</v>
      </c>
      <c r="B11154" s="12" t="s">
        <v>95</v>
      </c>
      <c r="C11154" s="12" t="s">
        <v>27</v>
      </c>
      <c r="D11154" s="12" t="s">
        <v>28</v>
      </c>
      <c r="E11154" s="11" t="s">
        <v>91</v>
      </c>
      <c r="F11154" s="11" t="s">
        <v>303</v>
      </c>
      <c r="G11154" s="37">
        <v>42592</v>
      </c>
      <c r="H11154" s="13">
        <v>42594</v>
      </c>
      <c r="I11154" s="21">
        <v>2</v>
      </c>
      <c r="J11154" s="43" t="s">
        <v>1482</v>
      </c>
      <c r="K11154" s="21">
        <f t="shared" si="348"/>
        <v>2016</v>
      </c>
      <c r="L11154" s="24">
        <f t="shared" si="349"/>
        <v>3</v>
      </c>
      <c r="M11154" s="11" t="s">
        <v>14</v>
      </c>
      <c r="N11154" s="11" t="s">
        <v>15</v>
      </c>
      <c r="O11154" s="11" t="str">
        <f>VLOOKUP(E11154,State_Code_Name!$B$1:$C$52,2,0)</f>
        <v>Vermont</v>
      </c>
    </row>
    <row r="11155" spans="1:15" x14ac:dyDescent="0.3">
      <c r="A11155" s="11">
        <v>690861</v>
      </c>
      <c r="B11155" s="12" t="s">
        <v>61</v>
      </c>
      <c r="C11155" s="12" t="s">
        <v>53</v>
      </c>
      <c r="D11155" s="12" t="s">
        <v>1439</v>
      </c>
      <c r="E11155" s="11" t="s">
        <v>52</v>
      </c>
      <c r="F11155" s="11" t="s">
        <v>19</v>
      </c>
      <c r="G11155" s="37">
        <v>41668</v>
      </c>
      <c r="H11155" s="13">
        <v>41668</v>
      </c>
      <c r="I11155" s="21">
        <v>0</v>
      </c>
      <c r="J11155" s="43" t="s">
        <v>1474</v>
      </c>
      <c r="K11155" s="21">
        <f t="shared" si="348"/>
        <v>2014</v>
      </c>
      <c r="L11155" s="24">
        <f t="shared" si="349"/>
        <v>1</v>
      </c>
      <c r="M11155" s="11" t="s">
        <v>14</v>
      </c>
      <c r="N11155" s="11" t="s">
        <v>15</v>
      </c>
      <c r="O11155" s="11" t="str">
        <f>VLOOKUP(E11155,State_Code_Name!$B$1:$C$52,2,0)</f>
        <v>Washington</v>
      </c>
    </row>
    <row r="11156" spans="1:15" x14ac:dyDescent="0.3">
      <c r="A11156" s="11">
        <v>1778323</v>
      </c>
      <c r="B11156" s="12" t="s">
        <v>163</v>
      </c>
      <c r="C11156" s="12" t="s">
        <v>27</v>
      </c>
      <c r="D11156" s="12" t="s">
        <v>57</v>
      </c>
      <c r="E11156" s="11" t="s">
        <v>12</v>
      </c>
      <c r="F11156" s="11" t="s">
        <v>303</v>
      </c>
      <c r="G11156" s="37">
        <v>42408</v>
      </c>
      <c r="H11156" s="13">
        <v>42409</v>
      </c>
      <c r="I11156" s="21">
        <v>1</v>
      </c>
      <c r="J11156" s="43" t="s">
        <v>1478</v>
      </c>
      <c r="K11156" s="21">
        <f t="shared" si="348"/>
        <v>2016</v>
      </c>
      <c r="L11156" s="24">
        <f t="shared" si="349"/>
        <v>1</v>
      </c>
      <c r="M11156" s="11" t="s">
        <v>14</v>
      </c>
      <c r="N11156" s="11" t="s">
        <v>15</v>
      </c>
      <c r="O11156" s="11" t="str">
        <f>VLOOKUP(E11156,State_Code_Name!$B$1:$C$52,2,0)</f>
        <v>Virginia</v>
      </c>
    </row>
    <row r="11157" spans="1:15" x14ac:dyDescent="0.3">
      <c r="A11157" s="11">
        <v>526609</v>
      </c>
      <c r="B11157" s="12" t="s">
        <v>31</v>
      </c>
      <c r="C11157" s="12" t="s">
        <v>16</v>
      </c>
      <c r="D11157" s="12" t="s">
        <v>76</v>
      </c>
      <c r="E11157" s="11" t="s">
        <v>36</v>
      </c>
      <c r="F11157" s="11" t="s">
        <v>19</v>
      </c>
      <c r="G11157" s="37">
        <v>41531</v>
      </c>
      <c r="H11157" s="13">
        <v>41534</v>
      </c>
      <c r="I11157" s="21">
        <v>3</v>
      </c>
      <c r="J11157" s="43" t="s">
        <v>1480</v>
      </c>
      <c r="K11157" s="21">
        <f t="shared" si="348"/>
        <v>2013</v>
      </c>
      <c r="L11157" s="24">
        <f t="shared" si="349"/>
        <v>3</v>
      </c>
      <c r="M11157" s="11" t="s">
        <v>14</v>
      </c>
      <c r="N11157" s="11" t="s">
        <v>15</v>
      </c>
      <c r="O11157" s="11" t="str">
        <f>VLOOKUP(E11157,State_Code_Name!$B$1:$C$52,2,0)</f>
        <v>Florida</v>
      </c>
    </row>
    <row r="11158" spans="1:15" x14ac:dyDescent="0.3">
      <c r="A11158" s="11">
        <v>1467232</v>
      </c>
      <c r="B11158" s="12" t="s">
        <v>39</v>
      </c>
      <c r="C11158" s="12" t="s">
        <v>37</v>
      </c>
      <c r="D11158" s="12" t="s">
        <v>146</v>
      </c>
      <c r="E11158" s="11" t="s">
        <v>18</v>
      </c>
      <c r="F11158" s="11" t="s">
        <v>19</v>
      </c>
      <c r="G11158" s="37">
        <v>42199</v>
      </c>
      <c r="H11158" s="13">
        <v>42199</v>
      </c>
      <c r="I11158" s="21">
        <v>0</v>
      </c>
      <c r="J11158" s="43" t="s">
        <v>1481</v>
      </c>
      <c r="K11158" s="21">
        <f t="shared" si="348"/>
        <v>2015</v>
      </c>
      <c r="L11158" s="24">
        <f t="shared" si="349"/>
        <v>3</v>
      </c>
      <c r="M11158" s="11" t="s">
        <v>14</v>
      </c>
      <c r="N11158" s="11" t="s">
        <v>15</v>
      </c>
      <c r="O11158" s="11" t="str">
        <f>VLOOKUP(E11158,State_Code_Name!$B$1:$C$52,2,0)</f>
        <v>California</v>
      </c>
    </row>
    <row r="11159" spans="1:15" x14ac:dyDescent="0.3">
      <c r="A11159" s="11">
        <v>501592</v>
      </c>
      <c r="B11159" s="12" t="s">
        <v>31</v>
      </c>
      <c r="C11159" s="12" t="s">
        <v>27</v>
      </c>
      <c r="D11159" s="12" t="s">
        <v>28</v>
      </c>
      <c r="E11159" s="11" t="s">
        <v>52</v>
      </c>
      <c r="F11159" s="11" t="s">
        <v>19</v>
      </c>
      <c r="G11159" s="37">
        <v>41514</v>
      </c>
      <c r="H11159" s="13">
        <v>41516</v>
      </c>
      <c r="I11159" s="21">
        <v>2</v>
      </c>
      <c r="J11159" s="43" t="s">
        <v>1482</v>
      </c>
      <c r="K11159" s="21">
        <f t="shared" si="348"/>
        <v>2013</v>
      </c>
      <c r="L11159" s="24">
        <f t="shared" si="349"/>
        <v>3</v>
      </c>
      <c r="M11159" s="11" t="s">
        <v>14</v>
      </c>
      <c r="N11159" s="11" t="s">
        <v>15</v>
      </c>
      <c r="O11159" s="11" t="str">
        <f>VLOOKUP(E11159,State_Code_Name!$B$1:$C$52,2,0)</f>
        <v>Washington</v>
      </c>
    </row>
    <row r="11160" spans="1:15" x14ac:dyDescent="0.3">
      <c r="A11160" s="11">
        <v>587020</v>
      </c>
      <c r="B11160" s="12" t="s">
        <v>135</v>
      </c>
      <c r="C11160" s="12" t="s">
        <v>16</v>
      </c>
      <c r="D11160" s="12" t="s">
        <v>21</v>
      </c>
      <c r="E11160" s="11" t="s">
        <v>40</v>
      </c>
      <c r="F11160" s="11" t="s">
        <v>303</v>
      </c>
      <c r="G11160" s="37">
        <v>41583</v>
      </c>
      <c r="H11160" s="13">
        <v>41585</v>
      </c>
      <c r="I11160" s="21">
        <v>2</v>
      </c>
      <c r="J11160" s="43" t="s">
        <v>1479</v>
      </c>
      <c r="K11160" s="21">
        <f t="shared" si="348"/>
        <v>2013</v>
      </c>
      <c r="L11160" s="24">
        <f t="shared" si="349"/>
        <v>4</v>
      </c>
      <c r="M11160" s="11" t="s">
        <v>14</v>
      </c>
      <c r="N11160" s="11" t="s">
        <v>15</v>
      </c>
      <c r="O11160" s="11" t="str">
        <f>VLOOKUP(E11160,State_Code_Name!$B$1:$C$52,2,0)</f>
        <v>Ohio</v>
      </c>
    </row>
    <row r="11161" spans="1:15" x14ac:dyDescent="0.3">
      <c r="A11161" s="11">
        <v>2090223</v>
      </c>
      <c r="B11161" s="12" t="s">
        <v>1153</v>
      </c>
      <c r="C11161" s="12" t="s">
        <v>9</v>
      </c>
      <c r="D11161" s="12" t="s">
        <v>595</v>
      </c>
      <c r="E11161" s="11" t="s">
        <v>40</v>
      </c>
      <c r="F11161" s="11" t="s">
        <v>13</v>
      </c>
      <c r="G11161" s="37">
        <v>42613</v>
      </c>
      <c r="H11161" s="13">
        <v>42613</v>
      </c>
      <c r="I11161" s="21">
        <v>0</v>
      </c>
      <c r="J11161" s="43" t="s">
        <v>1482</v>
      </c>
      <c r="K11161" s="21">
        <f t="shared" si="348"/>
        <v>2016</v>
      </c>
      <c r="L11161" s="24">
        <f t="shared" si="349"/>
        <v>3</v>
      </c>
      <c r="M11161" s="11" t="s">
        <v>14</v>
      </c>
      <c r="N11161" s="11" t="s">
        <v>15</v>
      </c>
      <c r="O11161" s="11" t="str">
        <f>VLOOKUP(E11161,State_Code_Name!$B$1:$C$52,2,0)</f>
        <v>Ohio</v>
      </c>
    </row>
    <row r="11162" spans="1:15" x14ac:dyDescent="0.3">
      <c r="A11162" s="11">
        <v>1352429</v>
      </c>
      <c r="B11162" s="12" t="s">
        <v>131</v>
      </c>
      <c r="C11162" s="12" t="s">
        <v>9</v>
      </c>
      <c r="D11162" s="12" t="s">
        <v>182</v>
      </c>
      <c r="E11162" s="11" t="s">
        <v>60</v>
      </c>
      <c r="F11162" s="11" t="s">
        <v>19</v>
      </c>
      <c r="G11162" s="37">
        <v>42123</v>
      </c>
      <c r="H11162" s="13">
        <v>42129</v>
      </c>
      <c r="I11162" s="21">
        <v>6</v>
      </c>
      <c r="J11162" s="43" t="s">
        <v>1483</v>
      </c>
      <c r="K11162" s="21">
        <f t="shared" si="348"/>
        <v>2015</v>
      </c>
      <c r="L11162" s="24">
        <f t="shared" si="349"/>
        <v>2</v>
      </c>
      <c r="M11162" s="11" t="s">
        <v>14</v>
      </c>
      <c r="N11162" s="11" t="s">
        <v>14</v>
      </c>
      <c r="O11162" s="11" t="str">
        <f>VLOOKUP(E11162,State_Code_Name!$B$1:$C$52,2,0)</f>
        <v>Illinois</v>
      </c>
    </row>
    <row r="11163" spans="1:15" x14ac:dyDescent="0.3">
      <c r="A11163" s="11">
        <v>1165609</v>
      </c>
      <c r="B11163" s="12" t="s">
        <v>61</v>
      </c>
      <c r="C11163" s="12" t="s">
        <v>53</v>
      </c>
      <c r="D11163" s="12" t="s">
        <v>102</v>
      </c>
      <c r="E11163" s="11" t="s">
        <v>117</v>
      </c>
      <c r="F11163" s="11" t="s">
        <v>19</v>
      </c>
      <c r="G11163" s="37">
        <v>41994</v>
      </c>
      <c r="H11163" s="13">
        <v>41997</v>
      </c>
      <c r="I11163" s="21">
        <v>3</v>
      </c>
      <c r="J11163" s="43" t="s">
        <v>1475</v>
      </c>
      <c r="K11163" s="21">
        <f t="shared" si="348"/>
        <v>2014</v>
      </c>
      <c r="L11163" s="24">
        <f t="shared" si="349"/>
        <v>4</v>
      </c>
      <c r="M11163" s="11" t="s">
        <v>14</v>
      </c>
      <c r="N11163" s="11" t="s">
        <v>15</v>
      </c>
      <c r="O11163" s="11" t="str">
        <f>VLOOKUP(E11163,State_Code_Name!$B$1:$C$52,2,0)</f>
        <v>Alabama</v>
      </c>
    </row>
    <row r="11164" spans="1:15" x14ac:dyDescent="0.3">
      <c r="A11164" s="11">
        <v>1187606</v>
      </c>
      <c r="B11164" s="12" t="s">
        <v>39</v>
      </c>
      <c r="C11164" s="12" t="s">
        <v>37</v>
      </c>
      <c r="D11164" s="12" t="s">
        <v>68</v>
      </c>
      <c r="E11164" s="11" t="s">
        <v>26</v>
      </c>
      <c r="F11164" s="11" t="s">
        <v>19</v>
      </c>
      <c r="G11164" s="37">
        <v>42013</v>
      </c>
      <c r="H11164" s="13">
        <v>42013</v>
      </c>
      <c r="I11164" s="21">
        <v>0</v>
      </c>
      <c r="J11164" s="43" t="s">
        <v>1474</v>
      </c>
      <c r="K11164" s="21">
        <f t="shared" si="348"/>
        <v>2015</v>
      </c>
      <c r="L11164" s="24">
        <f t="shared" si="349"/>
        <v>1</v>
      </c>
      <c r="M11164" s="11" t="s">
        <v>14</v>
      </c>
      <c r="N11164" s="11" t="s">
        <v>15</v>
      </c>
      <c r="O11164" s="11" t="str">
        <f>VLOOKUP(E11164,State_Code_Name!$B$1:$C$52,2,0)</f>
        <v>Georgia</v>
      </c>
    </row>
    <row r="11165" spans="1:15" x14ac:dyDescent="0.3">
      <c r="A11165" s="11">
        <v>1967303</v>
      </c>
      <c r="B11165" s="12" t="s">
        <v>837</v>
      </c>
      <c r="C11165" s="12" t="s">
        <v>27</v>
      </c>
      <c r="D11165" s="12" t="s">
        <v>57</v>
      </c>
      <c r="E11165" s="11" t="s">
        <v>99</v>
      </c>
      <c r="F11165" s="11" t="s">
        <v>19</v>
      </c>
      <c r="G11165" s="37">
        <v>42534</v>
      </c>
      <c r="H11165" s="13">
        <v>42534</v>
      </c>
      <c r="I11165" s="21">
        <v>0</v>
      </c>
      <c r="J11165" s="43" t="s">
        <v>1477</v>
      </c>
      <c r="K11165" s="21">
        <f t="shared" si="348"/>
        <v>2016</v>
      </c>
      <c r="L11165" s="24">
        <f t="shared" si="349"/>
        <v>2</v>
      </c>
      <c r="M11165" s="11" t="s">
        <v>14</v>
      </c>
      <c r="N11165" s="11" t="s">
        <v>15</v>
      </c>
      <c r="O11165" s="11" t="str">
        <f>VLOOKUP(E11165,State_Code_Name!$B$1:$C$52,2,0)</f>
        <v>Arizona</v>
      </c>
    </row>
    <row r="11166" spans="1:15" x14ac:dyDescent="0.3">
      <c r="A11166" s="11">
        <v>2083000</v>
      </c>
      <c r="B11166" s="12" t="s">
        <v>61</v>
      </c>
      <c r="C11166" s="12" t="s">
        <v>53</v>
      </c>
      <c r="D11166" s="12" t="s">
        <v>102</v>
      </c>
      <c r="E11166" s="11" t="s">
        <v>40</v>
      </c>
      <c r="F11166" s="11" t="s">
        <v>19</v>
      </c>
      <c r="G11166" s="37">
        <v>42608</v>
      </c>
      <c r="H11166" s="13">
        <v>42608</v>
      </c>
      <c r="I11166" s="21">
        <v>0</v>
      </c>
      <c r="J11166" s="43" t="s">
        <v>1482</v>
      </c>
      <c r="K11166" s="21">
        <f t="shared" si="348"/>
        <v>2016</v>
      </c>
      <c r="L11166" s="24">
        <f t="shared" si="349"/>
        <v>3</v>
      </c>
      <c r="M11166" s="11" t="s">
        <v>14</v>
      </c>
      <c r="N11166" s="11" t="s">
        <v>15</v>
      </c>
      <c r="O11166" s="11" t="str">
        <f>VLOOKUP(E11166,State_Code_Name!$B$1:$C$52,2,0)</f>
        <v>Ohio</v>
      </c>
    </row>
    <row r="11167" spans="1:15" x14ac:dyDescent="0.3">
      <c r="A11167" s="11">
        <v>1417740</v>
      </c>
      <c r="B11167" s="12" t="s">
        <v>719</v>
      </c>
      <c r="C11167" s="12" t="s">
        <v>27</v>
      </c>
      <c r="D11167" s="12" t="s">
        <v>28</v>
      </c>
      <c r="E11167" s="11" t="s">
        <v>171</v>
      </c>
      <c r="F11167" s="11" t="s">
        <v>19</v>
      </c>
      <c r="G11167" s="37">
        <v>42166</v>
      </c>
      <c r="H11167" s="13">
        <v>42166</v>
      </c>
      <c r="I11167" s="21">
        <v>0</v>
      </c>
      <c r="J11167" s="43" t="s">
        <v>1477</v>
      </c>
      <c r="K11167" s="21">
        <f t="shared" si="348"/>
        <v>2015</v>
      </c>
      <c r="L11167" s="24">
        <f t="shared" si="349"/>
        <v>2</v>
      </c>
      <c r="M11167" s="11" t="s">
        <v>14</v>
      </c>
      <c r="N11167" s="11" t="s">
        <v>15</v>
      </c>
      <c r="O11167" s="11" t="str">
        <f>VLOOKUP(E11167,State_Code_Name!$B$1:$C$52,2,0)</f>
        <v>Louisiana</v>
      </c>
    </row>
    <row r="11168" spans="1:15" x14ac:dyDescent="0.3">
      <c r="A11168" s="11">
        <v>1418874</v>
      </c>
      <c r="B11168" s="12" t="s">
        <v>55</v>
      </c>
      <c r="C11168" s="12" t="s">
        <v>53</v>
      </c>
      <c r="D11168" s="12" t="s">
        <v>1439</v>
      </c>
      <c r="E11168" s="11" t="s">
        <v>32</v>
      </c>
      <c r="F11168" s="11" t="s">
        <v>19</v>
      </c>
      <c r="G11168" s="37">
        <v>42167</v>
      </c>
      <c r="H11168" s="13">
        <v>42167</v>
      </c>
      <c r="I11168" s="21">
        <v>0</v>
      </c>
      <c r="J11168" s="43" t="s">
        <v>1477</v>
      </c>
      <c r="K11168" s="21">
        <f t="shared" si="348"/>
        <v>2015</v>
      </c>
      <c r="L11168" s="24">
        <f t="shared" si="349"/>
        <v>2</v>
      </c>
      <c r="M11168" s="11" t="s">
        <v>14</v>
      </c>
      <c r="N11168" s="11" t="s">
        <v>15</v>
      </c>
      <c r="O11168" s="11" t="str">
        <f>VLOOKUP(E11168,State_Code_Name!$B$1:$C$52,2,0)</f>
        <v>Texas</v>
      </c>
    </row>
    <row r="11169" spans="1:15" x14ac:dyDescent="0.3">
      <c r="A11169" s="11">
        <v>1083523</v>
      </c>
      <c r="B11169" s="12" t="s">
        <v>64</v>
      </c>
      <c r="C11169" s="12" t="s">
        <v>33</v>
      </c>
      <c r="D11169" s="12" t="s">
        <v>45</v>
      </c>
      <c r="E11169" s="11" t="s">
        <v>26</v>
      </c>
      <c r="F11169" s="11" t="s">
        <v>19</v>
      </c>
      <c r="G11169" s="37">
        <v>41935</v>
      </c>
      <c r="H11169" s="13">
        <v>41939</v>
      </c>
      <c r="I11169" s="21">
        <v>4</v>
      </c>
      <c r="J11169" s="43" t="s">
        <v>1473</v>
      </c>
      <c r="K11169" s="21">
        <f t="shared" si="348"/>
        <v>2014</v>
      </c>
      <c r="L11169" s="24">
        <f t="shared" si="349"/>
        <v>4</v>
      </c>
      <c r="M11169" s="11" t="s">
        <v>14</v>
      </c>
      <c r="N11169" s="11" t="s">
        <v>15</v>
      </c>
      <c r="O11169" s="11" t="str">
        <f>VLOOKUP(E11169,State_Code_Name!$B$1:$C$52,2,0)</f>
        <v>Georgia</v>
      </c>
    </row>
    <row r="11170" spans="1:15" x14ac:dyDescent="0.3">
      <c r="A11170" s="11">
        <v>362608</v>
      </c>
      <c r="B11170" s="12" t="s">
        <v>69</v>
      </c>
      <c r="C11170" s="12" t="s">
        <v>37</v>
      </c>
      <c r="D11170" s="12" t="s">
        <v>81</v>
      </c>
      <c r="E11170" s="11" t="s">
        <v>36</v>
      </c>
      <c r="F11170" s="11" t="s">
        <v>19</v>
      </c>
      <c r="G11170" s="37">
        <v>41354</v>
      </c>
      <c r="H11170" s="13">
        <v>41359</v>
      </c>
      <c r="I11170" s="21">
        <v>5</v>
      </c>
      <c r="J11170" s="43" t="s">
        <v>1476</v>
      </c>
      <c r="K11170" s="21">
        <f t="shared" si="348"/>
        <v>2013</v>
      </c>
      <c r="L11170" s="24">
        <f t="shared" si="349"/>
        <v>1</v>
      </c>
      <c r="M11170" s="11" t="s">
        <v>14</v>
      </c>
      <c r="N11170" s="11" t="s">
        <v>14</v>
      </c>
      <c r="O11170" s="11" t="str">
        <f>VLOOKUP(E11170,State_Code_Name!$B$1:$C$52,2,0)</f>
        <v>Florida</v>
      </c>
    </row>
    <row r="11171" spans="1:15" x14ac:dyDescent="0.3">
      <c r="A11171" s="11">
        <v>857481</v>
      </c>
      <c r="B11171" s="12" t="s">
        <v>165</v>
      </c>
      <c r="C11171" s="12" t="s">
        <v>33</v>
      </c>
      <c r="D11171" s="12" t="s">
        <v>115</v>
      </c>
      <c r="E11171" s="11" t="s">
        <v>75</v>
      </c>
      <c r="F11171" s="11" t="s">
        <v>19</v>
      </c>
      <c r="G11171" s="37">
        <v>41777</v>
      </c>
      <c r="H11171" s="13">
        <v>41777</v>
      </c>
      <c r="I11171" s="21">
        <v>0</v>
      </c>
      <c r="J11171" s="43" t="s">
        <v>1471</v>
      </c>
      <c r="K11171" s="21">
        <f t="shared" si="348"/>
        <v>2014</v>
      </c>
      <c r="L11171" s="24">
        <f t="shared" si="349"/>
        <v>2</v>
      </c>
      <c r="M11171" s="11" t="s">
        <v>14</v>
      </c>
      <c r="N11171" s="11" t="s">
        <v>15</v>
      </c>
      <c r="O11171" s="11" t="str">
        <f>VLOOKUP(E11171,State_Code_Name!$B$1:$C$52,2,0)</f>
        <v>Tennessee</v>
      </c>
    </row>
    <row r="11172" spans="1:15" x14ac:dyDescent="0.3">
      <c r="A11172" s="11">
        <v>717841</v>
      </c>
      <c r="B11172" s="12" t="s">
        <v>31</v>
      </c>
      <c r="C11172" s="12" t="s">
        <v>37</v>
      </c>
      <c r="D11172" s="12" t="s">
        <v>81</v>
      </c>
      <c r="E11172" s="11" t="s">
        <v>36</v>
      </c>
      <c r="F11172" s="11" t="s">
        <v>19</v>
      </c>
      <c r="G11172" s="37">
        <v>41688</v>
      </c>
      <c r="H11172" s="13">
        <v>41688</v>
      </c>
      <c r="I11172" s="21">
        <v>0</v>
      </c>
      <c r="J11172" s="43" t="s">
        <v>1478</v>
      </c>
      <c r="K11172" s="21">
        <f t="shared" si="348"/>
        <v>2014</v>
      </c>
      <c r="L11172" s="24">
        <f t="shared" si="349"/>
        <v>1</v>
      </c>
      <c r="M11172" s="11" t="s">
        <v>14</v>
      </c>
      <c r="N11172" s="11" t="s">
        <v>15</v>
      </c>
      <c r="O11172" s="11" t="str">
        <f>VLOOKUP(E11172,State_Code_Name!$B$1:$C$52,2,0)</f>
        <v>Florida</v>
      </c>
    </row>
    <row r="11173" spans="1:15" x14ac:dyDescent="0.3">
      <c r="A11173" s="11">
        <v>1956549</v>
      </c>
      <c r="B11173" s="12" t="s">
        <v>31</v>
      </c>
      <c r="C11173" s="12" t="s">
        <v>37</v>
      </c>
      <c r="D11173" s="12" t="s">
        <v>1443</v>
      </c>
      <c r="E11173" s="11" t="s">
        <v>12</v>
      </c>
      <c r="F11173" s="11" t="s">
        <v>19</v>
      </c>
      <c r="G11173" s="37">
        <v>42527</v>
      </c>
      <c r="H11173" s="13">
        <v>42527</v>
      </c>
      <c r="I11173" s="21">
        <v>0</v>
      </c>
      <c r="J11173" s="43" t="s">
        <v>1477</v>
      </c>
      <c r="K11173" s="21">
        <f t="shared" si="348"/>
        <v>2016</v>
      </c>
      <c r="L11173" s="24">
        <f t="shared" si="349"/>
        <v>2</v>
      </c>
      <c r="M11173" s="11" t="s">
        <v>14</v>
      </c>
      <c r="N11173" s="11" t="s">
        <v>14</v>
      </c>
      <c r="O11173" s="11" t="str">
        <f>VLOOKUP(E11173,State_Code_Name!$B$1:$C$52,2,0)</f>
        <v>Virginia</v>
      </c>
    </row>
    <row r="11174" spans="1:15" x14ac:dyDescent="0.3">
      <c r="A11174" s="11">
        <v>2008963</v>
      </c>
      <c r="B11174" s="12" t="s">
        <v>55</v>
      </c>
      <c r="C11174" s="12" t="s">
        <v>53</v>
      </c>
      <c r="D11174" s="12" t="s">
        <v>102</v>
      </c>
      <c r="E11174" s="11" t="s">
        <v>85</v>
      </c>
      <c r="F11174" s="11" t="s">
        <v>19</v>
      </c>
      <c r="G11174" s="37">
        <v>42563</v>
      </c>
      <c r="H11174" s="13">
        <v>42563</v>
      </c>
      <c r="I11174" s="21">
        <v>0</v>
      </c>
      <c r="J11174" s="43" t="s">
        <v>1481</v>
      </c>
      <c r="K11174" s="21">
        <f t="shared" si="348"/>
        <v>2016</v>
      </c>
      <c r="L11174" s="24">
        <f t="shared" si="349"/>
        <v>3</v>
      </c>
      <c r="M11174" s="11" t="s">
        <v>14</v>
      </c>
      <c r="N11174" s="11" t="s">
        <v>15</v>
      </c>
      <c r="O11174" s="11" t="str">
        <f>VLOOKUP(E11174,State_Code_Name!$B$1:$C$52,2,0)</f>
        <v>Wisconsin</v>
      </c>
    </row>
    <row r="11175" spans="1:15" x14ac:dyDescent="0.3">
      <c r="A11175" s="11">
        <v>680593</v>
      </c>
      <c r="B11175" s="12" t="s">
        <v>176</v>
      </c>
      <c r="C11175" s="12" t="s">
        <v>33</v>
      </c>
      <c r="D11175" s="12" t="s">
        <v>42</v>
      </c>
      <c r="E11175" s="11" t="s">
        <v>98</v>
      </c>
      <c r="F11175" s="11" t="s">
        <v>19</v>
      </c>
      <c r="G11175" s="37">
        <v>41661</v>
      </c>
      <c r="H11175" s="13">
        <v>41662</v>
      </c>
      <c r="I11175" s="21">
        <v>1</v>
      </c>
      <c r="J11175" s="43" t="s">
        <v>1474</v>
      </c>
      <c r="K11175" s="21">
        <f t="shared" si="348"/>
        <v>2014</v>
      </c>
      <c r="L11175" s="24">
        <f t="shared" si="349"/>
        <v>1</v>
      </c>
      <c r="M11175" s="11" t="s">
        <v>14</v>
      </c>
      <c r="N11175" s="11" t="s">
        <v>15</v>
      </c>
      <c r="O11175" s="11" t="str">
        <f>VLOOKUP(E11175,State_Code_Name!$B$1:$C$52,2,0)</f>
        <v>Colorado</v>
      </c>
    </row>
    <row r="11176" spans="1:15" x14ac:dyDescent="0.3">
      <c r="A11176" s="11">
        <v>260884</v>
      </c>
      <c r="B11176" s="12" t="s">
        <v>39</v>
      </c>
      <c r="C11176" s="12" t="s">
        <v>27</v>
      </c>
      <c r="D11176" s="12" t="s">
        <v>28</v>
      </c>
      <c r="E11176" s="11" t="s">
        <v>36</v>
      </c>
      <c r="F11176" s="11" t="s">
        <v>58</v>
      </c>
      <c r="G11176" s="37">
        <v>41298</v>
      </c>
      <c r="H11176" s="13">
        <v>41299</v>
      </c>
      <c r="I11176" s="21">
        <v>1</v>
      </c>
      <c r="J11176" s="43" t="s">
        <v>1474</v>
      </c>
      <c r="K11176" s="21">
        <f t="shared" si="348"/>
        <v>2013</v>
      </c>
      <c r="L11176" s="24">
        <f t="shared" si="349"/>
        <v>1</v>
      </c>
      <c r="M11176" s="11" t="s">
        <v>14</v>
      </c>
      <c r="N11176" s="11" t="s">
        <v>15</v>
      </c>
      <c r="O11176" s="11" t="str">
        <f>VLOOKUP(E11176,State_Code_Name!$B$1:$C$52,2,0)</f>
        <v>Florida</v>
      </c>
    </row>
    <row r="11177" spans="1:15" x14ac:dyDescent="0.3">
      <c r="A11177" s="11">
        <v>1778703</v>
      </c>
      <c r="B11177" s="12" t="s">
        <v>137</v>
      </c>
      <c r="C11177" s="12" t="s">
        <v>16</v>
      </c>
      <c r="D11177" s="12" t="s">
        <v>25</v>
      </c>
      <c r="E11177" s="11" t="s">
        <v>211</v>
      </c>
      <c r="F11177" s="11" t="s">
        <v>19</v>
      </c>
      <c r="G11177" s="37">
        <v>42408</v>
      </c>
      <c r="H11177" s="13">
        <v>42408</v>
      </c>
      <c r="I11177" s="21">
        <v>0</v>
      </c>
      <c r="J11177" s="43" t="s">
        <v>1478</v>
      </c>
      <c r="K11177" s="21">
        <f t="shared" si="348"/>
        <v>2016</v>
      </c>
      <c r="L11177" s="24">
        <f t="shared" si="349"/>
        <v>1</v>
      </c>
      <c r="M11177" s="11" t="s">
        <v>14</v>
      </c>
      <c r="N11177" s="11" t="s">
        <v>15</v>
      </c>
      <c r="O11177" s="11" t="str">
        <f>VLOOKUP(E11177,State_Code_Name!$B$1:$C$52,2,0)</f>
        <v>West Virginia</v>
      </c>
    </row>
    <row r="11178" spans="1:15" x14ac:dyDescent="0.3">
      <c r="A11178" s="11">
        <v>719968</v>
      </c>
      <c r="B11178" s="12" t="s">
        <v>44</v>
      </c>
      <c r="C11178" s="12" t="s">
        <v>16</v>
      </c>
      <c r="D11178" s="12" t="s">
        <v>21</v>
      </c>
      <c r="E11178" s="11" t="s">
        <v>49</v>
      </c>
      <c r="F11178" s="11" t="s">
        <v>303</v>
      </c>
      <c r="G11178" s="37">
        <v>41689</v>
      </c>
      <c r="H11178" s="13">
        <v>41702</v>
      </c>
      <c r="I11178" s="21">
        <v>13</v>
      </c>
      <c r="J11178" s="43" t="s">
        <v>1478</v>
      </c>
      <c r="K11178" s="21">
        <f t="shared" si="348"/>
        <v>2014</v>
      </c>
      <c r="L11178" s="24">
        <f t="shared" si="349"/>
        <v>1</v>
      </c>
      <c r="M11178" s="11" t="s">
        <v>14</v>
      </c>
      <c r="N11178" s="11" t="s">
        <v>15</v>
      </c>
      <c r="O11178" s="11" t="str">
        <f>VLOOKUP(E11178,State_Code_Name!$B$1:$C$52,2,0)</f>
        <v>New Jersey</v>
      </c>
    </row>
    <row r="11179" spans="1:15" x14ac:dyDescent="0.3">
      <c r="A11179" s="11">
        <v>1506071</v>
      </c>
      <c r="B11179" s="12" t="s">
        <v>31</v>
      </c>
      <c r="C11179" s="12" t="s">
        <v>16</v>
      </c>
      <c r="D11179" s="12" t="s">
        <v>76</v>
      </c>
      <c r="E11179" s="11" t="s">
        <v>26</v>
      </c>
      <c r="F11179" s="11" t="s">
        <v>19</v>
      </c>
      <c r="G11179" s="37">
        <v>42222</v>
      </c>
      <c r="H11179" s="13">
        <v>42222</v>
      </c>
      <c r="I11179" s="21">
        <v>0</v>
      </c>
      <c r="J11179" s="43" t="s">
        <v>1482</v>
      </c>
      <c r="K11179" s="21">
        <f t="shared" si="348"/>
        <v>2015</v>
      </c>
      <c r="L11179" s="24">
        <f t="shared" si="349"/>
        <v>3</v>
      </c>
      <c r="M11179" s="11" t="s">
        <v>14</v>
      </c>
      <c r="N11179" s="11" t="s">
        <v>15</v>
      </c>
      <c r="O11179" s="11" t="str">
        <f>VLOOKUP(E11179,State_Code_Name!$B$1:$C$52,2,0)</f>
        <v>Georgia</v>
      </c>
    </row>
    <row r="11180" spans="1:15" x14ac:dyDescent="0.3">
      <c r="A11180" s="11">
        <v>867534</v>
      </c>
      <c r="B11180" s="12" t="s">
        <v>39</v>
      </c>
      <c r="C11180" s="12" t="s">
        <v>16</v>
      </c>
      <c r="D11180" s="12" t="s">
        <v>21</v>
      </c>
      <c r="E11180" s="11" t="s">
        <v>36</v>
      </c>
      <c r="F11180" s="11" t="s">
        <v>19</v>
      </c>
      <c r="G11180" s="37">
        <v>41783</v>
      </c>
      <c r="H11180" s="13">
        <v>41783</v>
      </c>
      <c r="I11180" s="21">
        <v>0</v>
      </c>
      <c r="J11180" s="43" t="s">
        <v>1471</v>
      </c>
      <c r="K11180" s="21">
        <f t="shared" si="348"/>
        <v>2014</v>
      </c>
      <c r="L11180" s="24">
        <f t="shared" si="349"/>
        <v>2</v>
      </c>
      <c r="M11180" s="11" t="s">
        <v>14</v>
      </c>
      <c r="N11180" s="11" t="s">
        <v>14</v>
      </c>
      <c r="O11180" s="11" t="str">
        <f>VLOOKUP(E11180,State_Code_Name!$B$1:$C$52,2,0)</f>
        <v>Florida</v>
      </c>
    </row>
    <row r="11181" spans="1:15" x14ac:dyDescent="0.3">
      <c r="A11181" s="11">
        <v>1293067</v>
      </c>
      <c r="B11181" s="12" t="s">
        <v>51</v>
      </c>
      <c r="C11181" s="12" t="s">
        <v>37</v>
      </c>
      <c r="D11181" s="12" t="s">
        <v>81</v>
      </c>
      <c r="E11181" s="11" t="s">
        <v>99</v>
      </c>
      <c r="F11181" s="11" t="s">
        <v>303</v>
      </c>
      <c r="G11181" s="37">
        <v>42083</v>
      </c>
      <c r="H11181" s="13">
        <v>42089</v>
      </c>
      <c r="I11181" s="21">
        <v>6</v>
      </c>
      <c r="J11181" s="43" t="s">
        <v>1476</v>
      </c>
      <c r="K11181" s="21">
        <f t="shared" si="348"/>
        <v>2015</v>
      </c>
      <c r="L11181" s="24">
        <f t="shared" si="349"/>
        <v>1</v>
      </c>
      <c r="M11181" s="11" t="s">
        <v>14</v>
      </c>
      <c r="N11181" s="11" t="s">
        <v>15</v>
      </c>
      <c r="O11181" s="11" t="str">
        <f>VLOOKUP(E11181,State_Code_Name!$B$1:$C$52,2,0)</f>
        <v>Arizona</v>
      </c>
    </row>
    <row r="11182" spans="1:15" x14ac:dyDescent="0.3">
      <c r="A11182" s="11">
        <v>1299166</v>
      </c>
      <c r="B11182" s="12" t="s">
        <v>35</v>
      </c>
      <c r="C11182" s="12" t="s">
        <v>16</v>
      </c>
      <c r="D11182" s="12" t="s">
        <v>21</v>
      </c>
      <c r="E11182" s="11" t="s">
        <v>36</v>
      </c>
      <c r="F11182" s="11" t="s">
        <v>303</v>
      </c>
      <c r="G11182" s="37">
        <v>42087</v>
      </c>
      <c r="H11182" s="13">
        <v>42089</v>
      </c>
      <c r="I11182" s="21">
        <v>2</v>
      </c>
      <c r="J11182" s="43" t="s">
        <v>1476</v>
      </c>
      <c r="K11182" s="21">
        <f t="shared" si="348"/>
        <v>2015</v>
      </c>
      <c r="L11182" s="24">
        <f t="shared" si="349"/>
        <v>1</v>
      </c>
      <c r="M11182" s="11" t="s">
        <v>14</v>
      </c>
      <c r="N11182" s="11" t="s">
        <v>15</v>
      </c>
      <c r="O11182" s="11" t="str">
        <f>VLOOKUP(E11182,State_Code_Name!$B$1:$C$52,2,0)</f>
        <v>Florida</v>
      </c>
    </row>
    <row r="11183" spans="1:15" x14ac:dyDescent="0.3">
      <c r="A11183" s="11">
        <v>1981491</v>
      </c>
      <c r="B11183" s="12" t="s">
        <v>31</v>
      </c>
      <c r="C11183" s="12" t="s">
        <v>27</v>
      </c>
      <c r="D11183" s="12" t="s">
        <v>28</v>
      </c>
      <c r="E11183" s="11" t="s">
        <v>49</v>
      </c>
      <c r="F11183" s="11" t="s">
        <v>13</v>
      </c>
      <c r="G11183" s="37">
        <v>42544</v>
      </c>
      <c r="H11183" s="13">
        <v>42544</v>
      </c>
      <c r="I11183" s="21">
        <v>0</v>
      </c>
      <c r="J11183" s="43" t="s">
        <v>1477</v>
      </c>
      <c r="K11183" s="21">
        <f t="shared" si="348"/>
        <v>2016</v>
      </c>
      <c r="L11183" s="24">
        <f t="shared" si="349"/>
        <v>2</v>
      </c>
      <c r="M11183" s="11" t="s">
        <v>14</v>
      </c>
      <c r="N11183" s="11" t="s">
        <v>15</v>
      </c>
      <c r="O11183" s="11" t="str">
        <f>VLOOKUP(E11183,State_Code_Name!$B$1:$C$52,2,0)</f>
        <v>New Jersey</v>
      </c>
    </row>
    <row r="11184" spans="1:15" x14ac:dyDescent="0.3">
      <c r="A11184" s="11">
        <v>1769295</v>
      </c>
      <c r="B11184" s="12" t="s">
        <v>406</v>
      </c>
      <c r="C11184" s="12" t="s">
        <v>33</v>
      </c>
      <c r="D11184" s="12" t="s">
        <v>115</v>
      </c>
      <c r="E11184" s="11" t="s">
        <v>151</v>
      </c>
      <c r="F11184" s="11" t="s">
        <v>19</v>
      </c>
      <c r="G11184" s="37">
        <v>42403</v>
      </c>
      <c r="H11184" s="13">
        <v>42403</v>
      </c>
      <c r="I11184" s="21">
        <v>0</v>
      </c>
      <c r="J11184" s="43" t="s">
        <v>1478</v>
      </c>
      <c r="K11184" s="21">
        <f t="shared" si="348"/>
        <v>2016</v>
      </c>
      <c r="L11184" s="24">
        <f t="shared" si="349"/>
        <v>1</v>
      </c>
      <c r="M11184" s="11" t="s">
        <v>14</v>
      </c>
      <c r="N11184" s="11" t="s">
        <v>15</v>
      </c>
      <c r="O11184" s="11" t="str">
        <f>VLOOKUP(E11184,State_Code_Name!$B$1:$C$52,2,0)</f>
        <v>Idaho</v>
      </c>
    </row>
    <row r="11185" spans="1:15" x14ac:dyDescent="0.3">
      <c r="A11185" s="11">
        <v>329546</v>
      </c>
      <c r="B11185" s="12" t="s">
        <v>31</v>
      </c>
      <c r="C11185" s="12" t="s">
        <v>37</v>
      </c>
      <c r="D11185" s="12" t="s">
        <v>108</v>
      </c>
      <c r="E11185" s="11" t="s">
        <v>75</v>
      </c>
      <c r="F11185" s="11" t="s">
        <v>13</v>
      </c>
      <c r="G11185" s="37">
        <v>41330</v>
      </c>
      <c r="H11185" s="13">
        <v>41330</v>
      </c>
      <c r="I11185" s="21">
        <v>0</v>
      </c>
      <c r="J11185" s="43" t="s">
        <v>1478</v>
      </c>
      <c r="K11185" s="21">
        <f t="shared" si="348"/>
        <v>2013</v>
      </c>
      <c r="L11185" s="24">
        <f t="shared" si="349"/>
        <v>1</v>
      </c>
      <c r="M11185" s="11" t="s">
        <v>14</v>
      </c>
      <c r="N11185" s="11" t="s">
        <v>15</v>
      </c>
      <c r="O11185" s="11" t="str">
        <f>VLOOKUP(E11185,State_Code_Name!$B$1:$C$52,2,0)</f>
        <v>Tennessee</v>
      </c>
    </row>
    <row r="11186" spans="1:15" x14ac:dyDescent="0.3">
      <c r="A11186" s="11">
        <v>1357897</v>
      </c>
      <c r="B11186" s="12" t="s">
        <v>51</v>
      </c>
      <c r="C11186" s="12" t="s">
        <v>37</v>
      </c>
      <c r="D11186" s="12" t="s">
        <v>146</v>
      </c>
      <c r="E11186" s="11" t="s">
        <v>151</v>
      </c>
      <c r="F11186" s="11" t="s">
        <v>19</v>
      </c>
      <c r="G11186" s="37">
        <v>42126</v>
      </c>
      <c r="H11186" s="13">
        <v>42126</v>
      </c>
      <c r="I11186" s="21">
        <v>0</v>
      </c>
      <c r="J11186" s="43" t="s">
        <v>1471</v>
      </c>
      <c r="K11186" s="21">
        <f t="shared" si="348"/>
        <v>2015</v>
      </c>
      <c r="L11186" s="24">
        <f t="shared" si="349"/>
        <v>2</v>
      </c>
      <c r="M11186" s="11" t="s">
        <v>14</v>
      </c>
      <c r="N11186" s="11" t="s">
        <v>15</v>
      </c>
      <c r="O11186" s="11" t="str">
        <f>VLOOKUP(E11186,State_Code_Name!$B$1:$C$52,2,0)</f>
        <v>Idaho</v>
      </c>
    </row>
    <row r="11187" spans="1:15" x14ac:dyDescent="0.3">
      <c r="A11187" s="11">
        <v>862908</v>
      </c>
      <c r="B11187" s="12" t="s">
        <v>867</v>
      </c>
      <c r="C11187" s="12" t="s">
        <v>27</v>
      </c>
      <c r="D11187" s="12" t="s">
        <v>57</v>
      </c>
      <c r="E11187" s="11" t="s">
        <v>12</v>
      </c>
      <c r="F11187" s="11" t="s">
        <v>19</v>
      </c>
      <c r="G11187" s="37">
        <v>41780</v>
      </c>
      <c r="H11187" s="13">
        <v>41780</v>
      </c>
      <c r="I11187" s="21">
        <v>0</v>
      </c>
      <c r="J11187" s="43" t="s">
        <v>1471</v>
      </c>
      <c r="K11187" s="21">
        <f t="shared" si="348"/>
        <v>2014</v>
      </c>
      <c r="L11187" s="24">
        <f t="shared" si="349"/>
        <v>2</v>
      </c>
      <c r="M11187" s="11" t="s">
        <v>14</v>
      </c>
      <c r="N11187" s="11" t="s">
        <v>15</v>
      </c>
      <c r="O11187" s="11" t="str">
        <f>VLOOKUP(E11187,State_Code_Name!$B$1:$C$52,2,0)</f>
        <v>Virginia</v>
      </c>
    </row>
    <row r="11188" spans="1:15" x14ac:dyDescent="0.3">
      <c r="A11188" s="11">
        <v>1499818</v>
      </c>
      <c r="B11188" s="12" t="s">
        <v>74</v>
      </c>
      <c r="C11188" s="12" t="s">
        <v>27</v>
      </c>
      <c r="D11188" s="12" t="s">
        <v>28</v>
      </c>
      <c r="E11188" s="11" t="s">
        <v>32</v>
      </c>
      <c r="F11188" s="11" t="s">
        <v>19</v>
      </c>
      <c r="G11188" s="37">
        <v>42219</v>
      </c>
      <c r="H11188" s="13">
        <v>42219</v>
      </c>
      <c r="I11188" s="21">
        <v>0</v>
      </c>
      <c r="J11188" s="43" t="s">
        <v>1482</v>
      </c>
      <c r="K11188" s="21">
        <f t="shared" si="348"/>
        <v>2015</v>
      </c>
      <c r="L11188" s="24">
        <f t="shared" si="349"/>
        <v>3</v>
      </c>
      <c r="M11188" s="11" t="s">
        <v>14</v>
      </c>
      <c r="N11188" s="11" t="s">
        <v>15</v>
      </c>
      <c r="O11188" s="11" t="str">
        <f>VLOOKUP(E11188,State_Code_Name!$B$1:$C$52,2,0)</f>
        <v>Texas</v>
      </c>
    </row>
    <row r="11189" spans="1:15" x14ac:dyDescent="0.3">
      <c r="A11189" s="11">
        <v>765109</v>
      </c>
      <c r="B11189" s="12" t="s">
        <v>82</v>
      </c>
      <c r="C11189" s="12" t="s">
        <v>37</v>
      </c>
      <c r="D11189" s="12" t="s">
        <v>68</v>
      </c>
      <c r="E11189" s="11" t="s">
        <v>85</v>
      </c>
      <c r="F11189" s="11" t="s">
        <v>303</v>
      </c>
      <c r="G11189" s="37">
        <v>41717</v>
      </c>
      <c r="H11189" s="13">
        <v>41722</v>
      </c>
      <c r="I11189" s="21">
        <v>5</v>
      </c>
      <c r="J11189" s="43" t="s">
        <v>1476</v>
      </c>
      <c r="K11189" s="21">
        <f t="shared" si="348"/>
        <v>2014</v>
      </c>
      <c r="L11189" s="24">
        <f t="shared" si="349"/>
        <v>1</v>
      </c>
      <c r="M11189" s="11" t="s">
        <v>14</v>
      </c>
      <c r="N11189" s="11" t="s">
        <v>15</v>
      </c>
      <c r="O11189" s="11" t="str">
        <f>VLOOKUP(E11189,State_Code_Name!$B$1:$C$52,2,0)</f>
        <v>Wisconsin</v>
      </c>
    </row>
    <row r="11190" spans="1:15" x14ac:dyDescent="0.3">
      <c r="A11190" s="11">
        <v>726664</v>
      </c>
      <c r="B11190" s="12" t="s">
        <v>44</v>
      </c>
      <c r="C11190" s="12" t="s">
        <v>9</v>
      </c>
      <c r="D11190" s="12" t="s">
        <v>10</v>
      </c>
      <c r="E11190" s="11" t="s">
        <v>49</v>
      </c>
      <c r="F11190" s="11" t="s">
        <v>19</v>
      </c>
      <c r="G11190" s="37">
        <v>41692</v>
      </c>
      <c r="H11190" s="13">
        <v>41694</v>
      </c>
      <c r="I11190" s="21">
        <v>2</v>
      </c>
      <c r="J11190" s="43" t="s">
        <v>1478</v>
      </c>
      <c r="K11190" s="21">
        <f t="shared" si="348"/>
        <v>2014</v>
      </c>
      <c r="L11190" s="24">
        <f t="shared" si="349"/>
        <v>1</v>
      </c>
      <c r="M11190" s="11" t="s">
        <v>14</v>
      </c>
      <c r="N11190" s="11" t="s">
        <v>15</v>
      </c>
      <c r="O11190" s="11" t="str">
        <f>VLOOKUP(E11190,State_Code_Name!$B$1:$C$52,2,0)</f>
        <v>New Jersey</v>
      </c>
    </row>
    <row r="11191" spans="1:15" x14ac:dyDescent="0.3">
      <c r="A11191" s="11">
        <v>898916</v>
      </c>
      <c r="B11191" s="12" t="s">
        <v>97</v>
      </c>
      <c r="C11191" s="12" t="s">
        <v>53</v>
      </c>
      <c r="D11191" s="12" t="s">
        <v>1439</v>
      </c>
      <c r="E11191" s="11" t="s">
        <v>60</v>
      </c>
      <c r="F11191" s="11" t="s">
        <v>19</v>
      </c>
      <c r="G11191" s="37">
        <v>41807</v>
      </c>
      <c r="H11191" s="13">
        <v>41807</v>
      </c>
      <c r="I11191" s="21">
        <v>0</v>
      </c>
      <c r="J11191" s="43" t="s">
        <v>1477</v>
      </c>
      <c r="K11191" s="21">
        <f t="shared" si="348"/>
        <v>2014</v>
      </c>
      <c r="L11191" s="24">
        <f t="shared" si="349"/>
        <v>2</v>
      </c>
      <c r="M11191" s="11" t="s">
        <v>14</v>
      </c>
      <c r="N11191" s="11" t="s">
        <v>15</v>
      </c>
      <c r="O11191" s="11" t="str">
        <f>VLOOKUP(E11191,State_Code_Name!$B$1:$C$52,2,0)</f>
        <v>Illinois</v>
      </c>
    </row>
    <row r="11192" spans="1:15" x14ac:dyDescent="0.3">
      <c r="A11192" s="11">
        <v>1233280</v>
      </c>
      <c r="B11192" s="12" t="s">
        <v>491</v>
      </c>
      <c r="C11192" s="12" t="s">
        <v>33</v>
      </c>
      <c r="D11192" s="12" t="s">
        <v>160</v>
      </c>
      <c r="E11192" s="11" t="s">
        <v>117</v>
      </c>
      <c r="F11192" s="11" t="s">
        <v>19</v>
      </c>
      <c r="G11192" s="37">
        <v>42045</v>
      </c>
      <c r="H11192" s="13">
        <v>42045</v>
      </c>
      <c r="I11192" s="21">
        <v>0</v>
      </c>
      <c r="J11192" s="43" t="s">
        <v>1478</v>
      </c>
      <c r="K11192" s="21">
        <f t="shared" si="348"/>
        <v>2015</v>
      </c>
      <c r="L11192" s="24">
        <f t="shared" si="349"/>
        <v>1</v>
      </c>
      <c r="M11192" s="11" t="s">
        <v>14</v>
      </c>
      <c r="N11192" s="11" t="s">
        <v>15</v>
      </c>
      <c r="O11192" s="11" t="str">
        <f>VLOOKUP(E11192,State_Code_Name!$B$1:$C$52,2,0)</f>
        <v>Alabama</v>
      </c>
    </row>
    <row r="11193" spans="1:15" x14ac:dyDescent="0.3">
      <c r="A11193" s="11">
        <v>1119217</v>
      </c>
      <c r="B11193" s="12" t="s">
        <v>70</v>
      </c>
      <c r="C11193" s="12" t="s">
        <v>27</v>
      </c>
      <c r="D11193" s="12" t="s">
        <v>28</v>
      </c>
      <c r="E11193" s="11" t="s">
        <v>47</v>
      </c>
      <c r="F11193" s="11" t="s">
        <v>19</v>
      </c>
      <c r="G11193" s="37">
        <v>41960</v>
      </c>
      <c r="H11193" s="13">
        <v>41960</v>
      </c>
      <c r="I11193" s="21">
        <v>0</v>
      </c>
      <c r="J11193" s="43" t="s">
        <v>1479</v>
      </c>
      <c r="K11193" s="21">
        <f t="shared" si="348"/>
        <v>2014</v>
      </c>
      <c r="L11193" s="24">
        <f t="shared" si="349"/>
        <v>4</v>
      </c>
      <c r="M11193" s="11" t="s">
        <v>14</v>
      </c>
      <c r="N11193" s="11" t="s">
        <v>15</v>
      </c>
      <c r="O11193" s="11" t="str">
        <f>VLOOKUP(E11193,State_Code_Name!$B$1:$C$52,2,0)</f>
        <v>Pennsylvania</v>
      </c>
    </row>
    <row r="11194" spans="1:15" x14ac:dyDescent="0.3">
      <c r="A11194" s="11">
        <v>1526973</v>
      </c>
      <c r="B11194" s="12" t="s">
        <v>39</v>
      </c>
      <c r="C11194" s="12" t="s">
        <v>37</v>
      </c>
      <c r="D11194" s="12" t="s">
        <v>1445</v>
      </c>
      <c r="E11194" s="11" t="s">
        <v>18</v>
      </c>
      <c r="F11194" s="11" t="s">
        <v>19</v>
      </c>
      <c r="G11194" s="37">
        <v>42235</v>
      </c>
      <c r="H11194" s="13">
        <v>42235</v>
      </c>
      <c r="I11194" s="21">
        <v>0</v>
      </c>
      <c r="J11194" s="43" t="s">
        <v>1482</v>
      </c>
      <c r="K11194" s="21">
        <f t="shared" si="348"/>
        <v>2015</v>
      </c>
      <c r="L11194" s="24">
        <f t="shared" si="349"/>
        <v>3</v>
      </c>
      <c r="M11194" s="11" t="s">
        <v>14</v>
      </c>
      <c r="N11194" s="11" t="s">
        <v>15</v>
      </c>
      <c r="O11194" s="11" t="str">
        <f>VLOOKUP(E11194,State_Code_Name!$B$1:$C$52,2,0)</f>
        <v>California</v>
      </c>
    </row>
    <row r="11195" spans="1:15" x14ac:dyDescent="0.3">
      <c r="A11195" s="11">
        <v>2055711</v>
      </c>
      <c r="B11195" s="12" t="s">
        <v>82</v>
      </c>
      <c r="C11195" s="12" t="s">
        <v>37</v>
      </c>
      <c r="D11195" s="12" t="s">
        <v>81</v>
      </c>
      <c r="E11195" s="11" t="s">
        <v>36</v>
      </c>
      <c r="F11195" s="11" t="s">
        <v>19</v>
      </c>
      <c r="G11195" s="37">
        <v>42592</v>
      </c>
      <c r="H11195" s="13">
        <v>42592</v>
      </c>
      <c r="I11195" s="21">
        <v>0</v>
      </c>
      <c r="J11195" s="43" t="s">
        <v>1482</v>
      </c>
      <c r="K11195" s="21">
        <f t="shared" si="348"/>
        <v>2016</v>
      </c>
      <c r="L11195" s="24">
        <f t="shared" si="349"/>
        <v>3</v>
      </c>
      <c r="M11195" s="11" t="s">
        <v>14</v>
      </c>
      <c r="N11195" s="11" t="s">
        <v>14</v>
      </c>
      <c r="O11195" s="11" t="str">
        <f>VLOOKUP(E11195,State_Code_Name!$B$1:$C$52,2,0)</f>
        <v>Florida</v>
      </c>
    </row>
    <row r="11196" spans="1:15" x14ac:dyDescent="0.3">
      <c r="A11196" s="11">
        <v>409535</v>
      </c>
      <c r="B11196" s="12" t="s">
        <v>31</v>
      </c>
      <c r="C11196" s="12" t="s">
        <v>27</v>
      </c>
      <c r="D11196" s="12" t="s">
        <v>79</v>
      </c>
      <c r="E11196" s="11" t="s">
        <v>73</v>
      </c>
      <c r="F11196" s="11" t="s">
        <v>13</v>
      </c>
      <c r="G11196" s="37">
        <v>41410</v>
      </c>
      <c r="H11196" s="13">
        <v>41411</v>
      </c>
      <c r="I11196" s="21">
        <v>1</v>
      </c>
      <c r="J11196" s="43" t="s">
        <v>1471</v>
      </c>
      <c r="K11196" s="21">
        <f t="shared" si="348"/>
        <v>2013</v>
      </c>
      <c r="L11196" s="24">
        <f t="shared" si="349"/>
        <v>2</v>
      </c>
      <c r="M11196" s="11" t="s">
        <v>14</v>
      </c>
      <c r="N11196" s="11" t="s">
        <v>14</v>
      </c>
      <c r="O11196" s="11" t="str">
        <f>VLOOKUP(E11196,State_Code_Name!$B$1:$C$52,2,0)</f>
        <v>Kentucky</v>
      </c>
    </row>
    <row r="11197" spans="1:15" x14ac:dyDescent="0.3">
      <c r="A11197" s="11">
        <v>1070220</v>
      </c>
      <c r="B11197" s="12" t="s">
        <v>31</v>
      </c>
      <c r="C11197" s="12" t="s">
        <v>37</v>
      </c>
      <c r="D11197" s="12" t="s">
        <v>120</v>
      </c>
      <c r="E11197" s="11" t="s">
        <v>36</v>
      </c>
      <c r="F11197" s="11" t="s">
        <v>19</v>
      </c>
      <c r="G11197" s="37">
        <v>41926</v>
      </c>
      <c r="H11197" s="13">
        <v>41926</v>
      </c>
      <c r="I11197" s="21">
        <v>0</v>
      </c>
      <c r="J11197" s="43" t="s">
        <v>1473</v>
      </c>
      <c r="K11197" s="21">
        <f t="shared" si="348"/>
        <v>2014</v>
      </c>
      <c r="L11197" s="24">
        <f t="shared" si="349"/>
        <v>4</v>
      </c>
      <c r="M11197" s="11" t="s">
        <v>14</v>
      </c>
      <c r="N11197" s="11" t="s">
        <v>15</v>
      </c>
      <c r="O11197" s="11" t="str">
        <f>VLOOKUP(E11197,State_Code_Name!$B$1:$C$52,2,0)</f>
        <v>Florida</v>
      </c>
    </row>
    <row r="11198" spans="1:15" x14ac:dyDescent="0.3">
      <c r="A11198" s="11">
        <v>1889627</v>
      </c>
      <c r="B11198" s="12" t="s">
        <v>125</v>
      </c>
      <c r="C11198" s="12" t="s">
        <v>27</v>
      </c>
      <c r="D11198" s="12" t="s">
        <v>28</v>
      </c>
      <c r="E11198" s="11" t="s">
        <v>40</v>
      </c>
      <c r="F11198" s="11" t="s">
        <v>13</v>
      </c>
      <c r="G11198" s="37">
        <v>42480</v>
      </c>
      <c r="H11198" s="13">
        <v>42485</v>
      </c>
      <c r="I11198" s="21">
        <v>5</v>
      </c>
      <c r="J11198" s="43" t="s">
        <v>1483</v>
      </c>
      <c r="K11198" s="21">
        <f t="shared" si="348"/>
        <v>2016</v>
      </c>
      <c r="L11198" s="24">
        <f t="shared" si="349"/>
        <v>2</v>
      </c>
      <c r="M11198" s="11" t="s">
        <v>14</v>
      </c>
      <c r="N11198" s="11" t="s">
        <v>15</v>
      </c>
      <c r="O11198" s="11" t="str">
        <f>VLOOKUP(E11198,State_Code_Name!$B$1:$C$52,2,0)</f>
        <v>Ohio</v>
      </c>
    </row>
    <row r="11199" spans="1:15" x14ac:dyDescent="0.3">
      <c r="A11199" s="11">
        <v>2055105</v>
      </c>
      <c r="B11199" s="12" t="s">
        <v>148</v>
      </c>
      <c r="C11199" s="12" t="s">
        <v>539</v>
      </c>
      <c r="D11199" s="12" t="s">
        <v>595</v>
      </c>
      <c r="E11199" s="11" t="s">
        <v>32</v>
      </c>
      <c r="F11199" s="11" t="s">
        <v>19</v>
      </c>
      <c r="G11199" s="37">
        <v>42592</v>
      </c>
      <c r="H11199" s="13">
        <v>42594</v>
      </c>
      <c r="I11199" s="21">
        <v>2</v>
      </c>
      <c r="J11199" s="43" t="s">
        <v>1482</v>
      </c>
      <c r="K11199" s="21">
        <f t="shared" si="348"/>
        <v>2016</v>
      </c>
      <c r="L11199" s="24">
        <f t="shared" si="349"/>
        <v>3</v>
      </c>
      <c r="M11199" s="11" t="s">
        <v>14</v>
      </c>
      <c r="N11199" s="11" t="s">
        <v>15</v>
      </c>
      <c r="O11199" s="11" t="str">
        <f>VLOOKUP(E11199,State_Code_Name!$B$1:$C$52,2,0)</f>
        <v>Texas</v>
      </c>
    </row>
    <row r="11200" spans="1:15" x14ac:dyDescent="0.3">
      <c r="A11200" s="11">
        <v>1170923</v>
      </c>
      <c r="B11200" s="12" t="s">
        <v>135</v>
      </c>
      <c r="C11200" s="12" t="s">
        <v>16</v>
      </c>
      <c r="D11200" s="12" t="s">
        <v>21</v>
      </c>
      <c r="E11200" s="11" t="s">
        <v>105</v>
      </c>
      <c r="F11200" s="11" t="s">
        <v>19</v>
      </c>
      <c r="G11200" s="37">
        <v>41998</v>
      </c>
      <c r="H11200" s="13">
        <v>41998</v>
      </c>
      <c r="I11200" s="21">
        <v>0</v>
      </c>
      <c r="J11200" s="43" t="s">
        <v>1475</v>
      </c>
      <c r="K11200" s="21">
        <f t="shared" si="348"/>
        <v>2014</v>
      </c>
      <c r="L11200" s="24">
        <f t="shared" si="349"/>
        <v>4</v>
      </c>
      <c r="M11200" s="11" t="s">
        <v>14</v>
      </c>
      <c r="N11200" s="11" t="s">
        <v>15</v>
      </c>
      <c r="O11200" s="11" t="str">
        <f>VLOOKUP(E11200,State_Code_Name!$B$1:$C$52,2,0)</f>
        <v>Indiana</v>
      </c>
    </row>
    <row r="11201" spans="1:15" x14ac:dyDescent="0.3">
      <c r="A11201" s="11">
        <v>1032059</v>
      </c>
      <c r="B11201" s="12" t="s">
        <v>64</v>
      </c>
      <c r="C11201" s="12" t="s">
        <v>62</v>
      </c>
      <c r="D11201" s="12" t="s">
        <v>460</v>
      </c>
      <c r="E11201" s="11" t="s">
        <v>18</v>
      </c>
      <c r="F11201" s="11" t="s">
        <v>19</v>
      </c>
      <c r="G11201" s="37">
        <v>41898</v>
      </c>
      <c r="H11201" s="13">
        <v>41898</v>
      </c>
      <c r="I11201" s="21">
        <v>0</v>
      </c>
      <c r="J11201" s="43" t="s">
        <v>1480</v>
      </c>
      <c r="K11201" s="21">
        <f t="shared" si="348"/>
        <v>2014</v>
      </c>
      <c r="L11201" s="24">
        <f t="shared" si="349"/>
        <v>3</v>
      </c>
      <c r="M11201" s="11" t="s">
        <v>14</v>
      </c>
      <c r="N11201" s="11" t="s">
        <v>15</v>
      </c>
      <c r="O11201" s="11" t="str">
        <f>VLOOKUP(E11201,State_Code_Name!$B$1:$C$52,2,0)</f>
        <v>California</v>
      </c>
    </row>
    <row r="11202" spans="1:15" x14ac:dyDescent="0.3">
      <c r="A11202" s="11">
        <v>1993887</v>
      </c>
      <c r="B11202" s="12" t="s">
        <v>48</v>
      </c>
      <c r="C11202" s="12" t="s">
        <v>27</v>
      </c>
      <c r="D11202" s="12" t="s">
        <v>28</v>
      </c>
      <c r="E11202" s="11" t="s">
        <v>122</v>
      </c>
      <c r="F11202" s="11" t="s">
        <v>19</v>
      </c>
      <c r="G11202" s="37">
        <v>42551</v>
      </c>
      <c r="H11202" s="13">
        <v>42551</v>
      </c>
      <c r="I11202" s="21">
        <v>0</v>
      </c>
      <c r="J11202" s="43" t="s">
        <v>1477</v>
      </c>
      <c r="K11202" s="21">
        <f t="shared" si="348"/>
        <v>2016</v>
      </c>
      <c r="L11202" s="24">
        <f t="shared" si="349"/>
        <v>2</v>
      </c>
      <c r="M11202" s="11" t="s">
        <v>14</v>
      </c>
      <c r="N11202" s="11" t="s">
        <v>15</v>
      </c>
      <c r="O11202" s="11" t="str">
        <f>VLOOKUP(E11202,State_Code_Name!$B$1:$C$52,2,0)</f>
        <v>Maryland</v>
      </c>
    </row>
    <row r="11203" spans="1:15" x14ac:dyDescent="0.3">
      <c r="A11203" s="11">
        <v>1053606</v>
      </c>
      <c r="B11203" s="12" t="s">
        <v>66</v>
      </c>
      <c r="C11203" s="12" t="s">
        <v>9</v>
      </c>
      <c r="D11203" s="12" t="s">
        <v>10</v>
      </c>
      <c r="E11203" s="11" t="s">
        <v>49</v>
      </c>
      <c r="F11203" s="11" t="s">
        <v>19</v>
      </c>
      <c r="G11203" s="37">
        <v>41913</v>
      </c>
      <c r="H11203" s="13">
        <v>41913</v>
      </c>
      <c r="I11203" s="21">
        <v>0</v>
      </c>
      <c r="J11203" s="43" t="s">
        <v>1473</v>
      </c>
      <c r="K11203" s="21">
        <f t="shared" ref="K11203:K11266" si="350">YEAR(G11203)</f>
        <v>2014</v>
      </c>
      <c r="L11203" s="24">
        <f t="shared" ref="L11203:L11266" si="351">ROUNDUP(MONTH(G11203)/3,0)</f>
        <v>4</v>
      </c>
      <c r="M11203" s="11" t="s">
        <v>14</v>
      </c>
      <c r="N11203" s="11" t="s">
        <v>15</v>
      </c>
      <c r="O11203" s="11" t="str">
        <f>VLOOKUP(E11203,State_Code_Name!$B$1:$C$52,2,0)</f>
        <v>New Jersey</v>
      </c>
    </row>
    <row r="11204" spans="1:15" x14ac:dyDescent="0.3">
      <c r="A11204" s="11">
        <v>1090786</v>
      </c>
      <c r="B11204" s="12" t="s">
        <v>11</v>
      </c>
      <c r="C11204" s="12" t="s">
        <v>16</v>
      </c>
      <c r="D11204" s="12" t="s">
        <v>25</v>
      </c>
      <c r="E11204" s="11" t="s">
        <v>43</v>
      </c>
      <c r="F11204" s="11" t="s">
        <v>19</v>
      </c>
      <c r="G11204" s="37">
        <v>41939</v>
      </c>
      <c r="H11204" s="13">
        <v>41943</v>
      </c>
      <c r="I11204" s="21">
        <v>4</v>
      </c>
      <c r="J11204" s="43" t="s">
        <v>1473</v>
      </c>
      <c r="K11204" s="21">
        <f t="shared" si="350"/>
        <v>2014</v>
      </c>
      <c r="L11204" s="24">
        <f t="shared" si="351"/>
        <v>4</v>
      </c>
      <c r="M11204" s="11" t="s">
        <v>14</v>
      </c>
      <c r="N11204" s="11" t="s">
        <v>15</v>
      </c>
      <c r="O11204" s="11" t="str">
        <f>VLOOKUP(E11204,State_Code_Name!$B$1:$C$52,2,0)</f>
        <v>North Carolina</v>
      </c>
    </row>
    <row r="11205" spans="1:15" x14ac:dyDescent="0.3">
      <c r="A11205" s="11">
        <v>361267</v>
      </c>
      <c r="B11205" s="12" t="s">
        <v>44</v>
      </c>
      <c r="C11205" s="12" t="s">
        <v>27</v>
      </c>
      <c r="D11205" s="12" t="s">
        <v>79</v>
      </c>
      <c r="E11205" s="11" t="s">
        <v>71</v>
      </c>
      <c r="F11205" s="11" t="s">
        <v>19</v>
      </c>
      <c r="G11205" s="37">
        <v>41353</v>
      </c>
      <c r="H11205" s="13">
        <v>41354</v>
      </c>
      <c r="I11205" s="21">
        <v>1</v>
      </c>
      <c r="J11205" s="43" t="s">
        <v>1476</v>
      </c>
      <c r="K11205" s="21">
        <f t="shared" si="350"/>
        <v>2013</v>
      </c>
      <c r="L11205" s="24">
        <f t="shared" si="351"/>
        <v>1</v>
      </c>
      <c r="M11205" s="11" t="s">
        <v>14</v>
      </c>
      <c r="N11205" s="11" t="s">
        <v>15</v>
      </c>
      <c r="O11205" s="11" t="str">
        <f>VLOOKUP(E11205,State_Code_Name!$B$1:$C$52,2,0)</f>
        <v>Massachusetts</v>
      </c>
    </row>
    <row r="11206" spans="1:15" x14ac:dyDescent="0.3">
      <c r="A11206" s="11">
        <v>1705456</v>
      </c>
      <c r="B11206" s="12" t="s">
        <v>1440</v>
      </c>
      <c r="C11206" s="12" t="s">
        <v>62</v>
      </c>
      <c r="D11206" s="12" t="s">
        <v>279</v>
      </c>
      <c r="E11206" s="11" t="s">
        <v>18</v>
      </c>
      <c r="F11206" s="11" t="s">
        <v>19</v>
      </c>
      <c r="G11206" s="37">
        <v>42354</v>
      </c>
      <c r="H11206" s="13">
        <v>42354</v>
      </c>
      <c r="I11206" s="21">
        <v>0</v>
      </c>
      <c r="J11206" s="43" t="s">
        <v>1475</v>
      </c>
      <c r="K11206" s="21">
        <f t="shared" si="350"/>
        <v>2015</v>
      </c>
      <c r="L11206" s="24">
        <f t="shared" si="351"/>
        <v>4</v>
      </c>
      <c r="M11206" s="11" t="s">
        <v>14</v>
      </c>
      <c r="N11206" s="11" t="s">
        <v>15</v>
      </c>
      <c r="O11206" s="11" t="str">
        <f>VLOOKUP(E11206,State_Code_Name!$B$1:$C$52,2,0)</f>
        <v>California</v>
      </c>
    </row>
    <row r="11207" spans="1:15" x14ac:dyDescent="0.3">
      <c r="A11207" s="11">
        <v>1811254</v>
      </c>
      <c r="B11207" s="12" t="s">
        <v>39</v>
      </c>
      <c r="C11207" s="12" t="s">
        <v>37</v>
      </c>
      <c r="D11207" s="12" t="s">
        <v>50</v>
      </c>
      <c r="E11207" s="11" t="s">
        <v>40</v>
      </c>
      <c r="F11207" s="11" t="s">
        <v>303</v>
      </c>
      <c r="G11207" s="37">
        <v>42430</v>
      </c>
      <c r="H11207" s="13">
        <v>42431</v>
      </c>
      <c r="I11207" s="21">
        <v>1</v>
      </c>
      <c r="J11207" s="43" t="s">
        <v>1476</v>
      </c>
      <c r="K11207" s="21">
        <f t="shared" si="350"/>
        <v>2016</v>
      </c>
      <c r="L11207" s="24">
        <f t="shared" si="351"/>
        <v>1</v>
      </c>
      <c r="M11207" s="11" t="s">
        <v>14</v>
      </c>
      <c r="N11207" s="11" t="s">
        <v>15</v>
      </c>
      <c r="O11207" s="11" t="str">
        <f>VLOOKUP(E11207,State_Code_Name!$B$1:$C$52,2,0)</f>
        <v>Ohio</v>
      </c>
    </row>
    <row r="11208" spans="1:15" x14ac:dyDescent="0.3">
      <c r="A11208" s="11">
        <v>818898</v>
      </c>
      <c r="B11208" s="12" t="s">
        <v>922</v>
      </c>
      <c r="C11208" s="12" t="s">
        <v>16</v>
      </c>
      <c r="D11208" s="12" t="s">
        <v>21</v>
      </c>
      <c r="E11208" s="11" t="s">
        <v>73</v>
      </c>
      <c r="F11208" s="11" t="s">
        <v>58</v>
      </c>
      <c r="G11208" s="37">
        <v>41751</v>
      </c>
      <c r="H11208" s="13">
        <v>41754</v>
      </c>
      <c r="I11208" s="21">
        <v>3</v>
      </c>
      <c r="J11208" s="43" t="s">
        <v>1483</v>
      </c>
      <c r="K11208" s="21">
        <f t="shared" si="350"/>
        <v>2014</v>
      </c>
      <c r="L11208" s="24">
        <f t="shared" si="351"/>
        <v>2</v>
      </c>
      <c r="M11208" s="11" t="s">
        <v>15</v>
      </c>
      <c r="N11208" s="11" t="s">
        <v>14</v>
      </c>
      <c r="O11208" s="11" t="str">
        <f>VLOOKUP(E11208,State_Code_Name!$B$1:$C$52,2,0)</f>
        <v>Kentucky</v>
      </c>
    </row>
    <row r="11209" spans="1:15" x14ac:dyDescent="0.3">
      <c r="A11209" s="11">
        <v>1627334</v>
      </c>
      <c r="B11209" s="12" t="s">
        <v>95</v>
      </c>
      <c r="C11209" s="12" t="s">
        <v>16</v>
      </c>
      <c r="D11209" s="12" t="s">
        <v>21</v>
      </c>
      <c r="E11209" s="11" t="s">
        <v>36</v>
      </c>
      <c r="F11209" s="11" t="s">
        <v>19</v>
      </c>
      <c r="G11209" s="37">
        <v>42304</v>
      </c>
      <c r="H11209" s="13">
        <v>42304</v>
      </c>
      <c r="I11209" s="21">
        <v>0</v>
      </c>
      <c r="J11209" s="43" t="s">
        <v>1473</v>
      </c>
      <c r="K11209" s="21">
        <f t="shared" si="350"/>
        <v>2015</v>
      </c>
      <c r="L11209" s="24">
        <f t="shared" si="351"/>
        <v>4</v>
      </c>
      <c r="M11209" s="11" t="s">
        <v>14</v>
      </c>
      <c r="N11209" s="11" t="s">
        <v>15</v>
      </c>
      <c r="O11209" s="11" t="str">
        <f>VLOOKUP(E11209,State_Code_Name!$B$1:$C$52,2,0)</f>
        <v>Florida</v>
      </c>
    </row>
    <row r="11210" spans="1:15" x14ac:dyDescent="0.3">
      <c r="A11210" s="11">
        <v>1436424</v>
      </c>
      <c r="B11210" s="12" t="s">
        <v>55</v>
      </c>
      <c r="C11210" s="12" t="s">
        <v>53</v>
      </c>
      <c r="D11210" s="12" t="s">
        <v>77</v>
      </c>
      <c r="E11210" s="11" t="s">
        <v>67</v>
      </c>
      <c r="F11210" s="11" t="s">
        <v>19</v>
      </c>
      <c r="G11210" s="37">
        <v>42179</v>
      </c>
      <c r="H11210" s="13">
        <v>42179</v>
      </c>
      <c r="I11210" s="21">
        <v>0</v>
      </c>
      <c r="J11210" s="43" t="s">
        <v>1477</v>
      </c>
      <c r="K11210" s="21">
        <f t="shared" si="350"/>
        <v>2015</v>
      </c>
      <c r="L11210" s="24">
        <f t="shared" si="351"/>
        <v>2</v>
      </c>
      <c r="M11210" s="11" t="s">
        <v>14</v>
      </c>
      <c r="N11210" s="11" t="s">
        <v>15</v>
      </c>
      <c r="O11210" s="11" t="str">
        <f>VLOOKUP(E11210,State_Code_Name!$B$1:$C$52,2,0)</f>
        <v>Michigan</v>
      </c>
    </row>
    <row r="11211" spans="1:15" x14ac:dyDescent="0.3">
      <c r="A11211" s="11">
        <v>1880599</v>
      </c>
      <c r="B11211" s="12" t="s">
        <v>31</v>
      </c>
      <c r="C11211" s="12" t="s">
        <v>27</v>
      </c>
      <c r="D11211" s="12" t="s">
        <v>28</v>
      </c>
      <c r="E11211" s="11" t="s">
        <v>49</v>
      </c>
      <c r="F11211" s="11" t="s">
        <v>19</v>
      </c>
      <c r="G11211" s="37">
        <v>42474</v>
      </c>
      <c r="H11211" s="13">
        <v>42474</v>
      </c>
      <c r="I11211" s="21">
        <v>0</v>
      </c>
      <c r="J11211" s="43" t="s">
        <v>1483</v>
      </c>
      <c r="K11211" s="21">
        <f t="shared" si="350"/>
        <v>2016</v>
      </c>
      <c r="L11211" s="24">
        <f t="shared" si="351"/>
        <v>2</v>
      </c>
      <c r="M11211" s="11" t="s">
        <v>14</v>
      </c>
      <c r="N11211" s="11" t="s">
        <v>14</v>
      </c>
      <c r="O11211" s="11" t="str">
        <f>VLOOKUP(E11211,State_Code_Name!$B$1:$C$52,2,0)</f>
        <v>New Jersey</v>
      </c>
    </row>
    <row r="11212" spans="1:15" x14ac:dyDescent="0.3">
      <c r="A11212" s="11">
        <v>2016764</v>
      </c>
      <c r="B11212" s="12" t="s">
        <v>301</v>
      </c>
      <c r="C11212" s="12" t="s">
        <v>62</v>
      </c>
      <c r="D11212" s="12" t="s">
        <v>279</v>
      </c>
      <c r="E11212" s="11" t="s">
        <v>71</v>
      </c>
      <c r="F11212" s="11" t="s">
        <v>19</v>
      </c>
      <c r="G11212" s="37">
        <v>42569</v>
      </c>
      <c r="H11212" s="13">
        <v>42569</v>
      </c>
      <c r="I11212" s="21">
        <v>0</v>
      </c>
      <c r="J11212" s="43" t="s">
        <v>1481</v>
      </c>
      <c r="K11212" s="21">
        <f t="shared" si="350"/>
        <v>2016</v>
      </c>
      <c r="L11212" s="24">
        <f t="shared" si="351"/>
        <v>3</v>
      </c>
      <c r="M11212" s="11" t="s">
        <v>14</v>
      </c>
      <c r="N11212" s="11" t="s">
        <v>14</v>
      </c>
      <c r="O11212" s="11" t="str">
        <f>VLOOKUP(E11212,State_Code_Name!$B$1:$C$52,2,0)</f>
        <v>Massachusetts</v>
      </c>
    </row>
    <row r="11213" spans="1:15" x14ac:dyDescent="0.3">
      <c r="A11213" s="11">
        <v>681662</v>
      </c>
      <c r="B11213" s="12" t="s">
        <v>104</v>
      </c>
      <c r="C11213" s="12" t="s">
        <v>33</v>
      </c>
      <c r="D11213" s="12" t="s">
        <v>42</v>
      </c>
      <c r="E11213" s="11" t="s">
        <v>18</v>
      </c>
      <c r="F11213" s="11" t="s">
        <v>19</v>
      </c>
      <c r="G11213" s="37">
        <v>41662</v>
      </c>
      <c r="H11213" s="13">
        <v>41662</v>
      </c>
      <c r="I11213" s="21">
        <v>0</v>
      </c>
      <c r="J11213" s="43" t="s">
        <v>1474</v>
      </c>
      <c r="K11213" s="21">
        <f t="shared" si="350"/>
        <v>2014</v>
      </c>
      <c r="L11213" s="24">
        <f t="shared" si="351"/>
        <v>1</v>
      </c>
      <c r="M11213" s="11" t="s">
        <v>14</v>
      </c>
      <c r="N11213" s="11" t="s">
        <v>15</v>
      </c>
      <c r="O11213" s="11" t="str">
        <f>VLOOKUP(E11213,State_Code_Name!$B$1:$C$52,2,0)</f>
        <v>California</v>
      </c>
    </row>
    <row r="11214" spans="1:15" x14ac:dyDescent="0.3">
      <c r="A11214" s="11">
        <v>1677076</v>
      </c>
      <c r="B11214" s="12" t="s">
        <v>97</v>
      </c>
      <c r="C11214" s="12" t="s">
        <v>53</v>
      </c>
      <c r="D11214" s="12" t="s">
        <v>102</v>
      </c>
      <c r="E11214" s="11" t="s">
        <v>122</v>
      </c>
      <c r="F11214" s="11" t="s">
        <v>19</v>
      </c>
      <c r="G11214" s="37">
        <v>42339</v>
      </c>
      <c r="H11214" s="13">
        <v>42339</v>
      </c>
      <c r="I11214" s="21">
        <v>0</v>
      </c>
      <c r="J11214" s="43" t="s">
        <v>1475</v>
      </c>
      <c r="K11214" s="21">
        <f t="shared" si="350"/>
        <v>2015</v>
      </c>
      <c r="L11214" s="24">
        <f t="shared" si="351"/>
        <v>4</v>
      </c>
      <c r="M11214" s="11" t="s">
        <v>14</v>
      </c>
      <c r="N11214" s="11" t="s">
        <v>14</v>
      </c>
      <c r="O11214" s="11" t="str">
        <f>VLOOKUP(E11214,State_Code_Name!$B$1:$C$52,2,0)</f>
        <v>Maryland</v>
      </c>
    </row>
    <row r="11215" spans="1:15" x14ac:dyDescent="0.3">
      <c r="A11215" s="11">
        <v>648778</v>
      </c>
      <c r="B11215" s="12" t="s">
        <v>156</v>
      </c>
      <c r="C11215" s="12" t="s">
        <v>33</v>
      </c>
      <c r="D11215" s="12" t="s">
        <v>42</v>
      </c>
      <c r="E11215" s="11" t="s">
        <v>47</v>
      </c>
      <c r="F11215" s="11" t="s">
        <v>19</v>
      </c>
      <c r="G11215" s="37">
        <v>41638</v>
      </c>
      <c r="H11215" s="13">
        <v>41638</v>
      </c>
      <c r="I11215" s="21">
        <v>0</v>
      </c>
      <c r="J11215" s="43" t="s">
        <v>1475</v>
      </c>
      <c r="K11215" s="21">
        <f t="shared" si="350"/>
        <v>2013</v>
      </c>
      <c r="L11215" s="24">
        <f t="shared" si="351"/>
        <v>4</v>
      </c>
      <c r="M11215" s="11" t="s">
        <v>14</v>
      </c>
      <c r="N11215" s="11" t="s">
        <v>15</v>
      </c>
      <c r="O11215" s="11" t="str">
        <f>VLOOKUP(E11215,State_Code_Name!$B$1:$C$52,2,0)</f>
        <v>Pennsylvania</v>
      </c>
    </row>
    <row r="11216" spans="1:15" x14ac:dyDescent="0.3">
      <c r="A11216" s="11">
        <v>1768070</v>
      </c>
      <c r="B11216" s="12" t="s">
        <v>51</v>
      </c>
      <c r="C11216" s="12" t="s">
        <v>9</v>
      </c>
      <c r="D11216" s="12" t="s">
        <v>182</v>
      </c>
      <c r="E11216" s="11" t="s">
        <v>177</v>
      </c>
      <c r="F11216" s="11" t="s">
        <v>19</v>
      </c>
      <c r="G11216" s="37">
        <v>42401</v>
      </c>
      <c r="H11216" s="13">
        <v>42404</v>
      </c>
      <c r="I11216" s="21">
        <v>3</v>
      </c>
      <c r="J11216" s="43" t="s">
        <v>1478</v>
      </c>
      <c r="K11216" s="21">
        <f t="shared" si="350"/>
        <v>2016</v>
      </c>
      <c r="L11216" s="24">
        <f t="shared" si="351"/>
        <v>1</v>
      </c>
      <c r="M11216" s="11" t="s">
        <v>14</v>
      </c>
      <c r="N11216" s="11" t="s">
        <v>15</v>
      </c>
      <c r="O11216" s="11" t="str">
        <f>VLOOKUP(E11216,State_Code_Name!$B$1:$C$52,2,0)</f>
        <v>Utah</v>
      </c>
    </row>
    <row r="11217" spans="1:15" x14ac:dyDescent="0.3">
      <c r="A11217" s="11">
        <v>365916</v>
      </c>
      <c r="B11217" s="12" t="s">
        <v>31</v>
      </c>
      <c r="C11217" s="12" t="s">
        <v>37</v>
      </c>
      <c r="D11217" s="12" t="s">
        <v>81</v>
      </c>
      <c r="E11217" s="11" t="s">
        <v>80</v>
      </c>
      <c r="F11217" s="11" t="s">
        <v>303</v>
      </c>
      <c r="G11217" s="37">
        <v>41360</v>
      </c>
      <c r="H11217" s="13">
        <v>41360</v>
      </c>
      <c r="I11217" s="21">
        <v>0</v>
      </c>
      <c r="J11217" s="43" t="s">
        <v>1476</v>
      </c>
      <c r="K11217" s="21">
        <f t="shared" si="350"/>
        <v>2013</v>
      </c>
      <c r="L11217" s="24">
        <f t="shared" si="351"/>
        <v>1</v>
      </c>
      <c r="M11217" s="11" t="s">
        <v>14</v>
      </c>
      <c r="N11217" s="11" t="s">
        <v>15</v>
      </c>
      <c r="O11217" s="11" t="str">
        <f>VLOOKUP(E11217,State_Code_Name!$B$1:$C$52,2,0)</f>
        <v>Minnesota</v>
      </c>
    </row>
    <row r="11218" spans="1:15" x14ac:dyDescent="0.3">
      <c r="A11218" s="11">
        <v>1802014</v>
      </c>
      <c r="B11218" s="12" t="s">
        <v>411</v>
      </c>
      <c r="C11218" s="12" t="s">
        <v>33</v>
      </c>
      <c r="D11218" s="12" t="s">
        <v>42</v>
      </c>
      <c r="E11218" s="11" t="s">
        <v>47</v>
      </c>
      <c r="F11218" s="11" t="s">
        <v>19</v>
      </c>
      <c r="G11218" s="37">
        <v>42424</v>
      </c>
      <c r="H11218" s="13">
        <v>42424</v>
      </c>
      <c r="I11218" s="21">
        <v>0</v>
      </c>
      <c r="J11218" s="43" t="s">
        <v>1478</v>
      </c>
      <c r="K11218" s="21">
        <f t="shared" si="350"/>
        <v>2016</v>
      </c>
      <c r="L11218" s="24">
        <f t="shared" si="351"/>
        <v>1</v>
      </c>
      <c r="M11218" s="11" t="s">
        <v>14</v>
      </c>
      <c r="N11218" s="11" t="s">
        <v>15</v>
      </c>
      <c r="O11218" s="11" t="str">
        <f>VLOOKUP(E11218,State_Code_Name!$B$1:$C$52,2,0)</f>
        <v>Pennsylvania</v>
      </c>
    </row>
    <row r="11219" spans="1:15" x14ac:dyDescent="0.3">
      <c r="A11219" s="11">
        <v>1933174</v>
      </c>
      <c r="B11219" s="12" t="s">
        <v>131</v>
      </c>
      <c r="C11219" s="12" t="s">
        <v>9</v>
      </c>
      <c r="D11219" s="12" t="s">
        <v>10</v>
      </c>
      <c r="E11219" s="11" t="s">
        <v>18</v>
      </c>
      <c r="F11219" s="11" t="s">
        <v>19</v>
      </c>
      <c r="G11219" s="37">
        <v>42509</v>
      </c>
      <c r="H11219" s="13">
        <v>42509</v>
      </c>
      <c r="I11219" s="21">
        <v>0</v>
      </c>
      <c r="J11219" s="43" t="s">
        <v>1471</v>
      </c>
      <c r="K11219" s="21">
        <f t="shared" si="350"/>
        <v>2016</v>
      </c>
      <c r="L11219" s="24">
        <f t="shared" si="351"/>
        <v>2</v>
      </c>
      <c r="M11219" s="11" t="s">
        <v>14</v>
      </c>
      <c r="N11219" s="11" t="s">
        <v>15</v>
      </c>
      <c r="O11219" s="11" t="str">
        <f>VLOOKUP(E11219,State_Code_Name!$B$1:$C$52,2,0)</f>
        <v>California</v>
      </c>
    </row>
    <row r="11220" spans="1:15" x14ac:dyDescent="0.3">
      <c r="A11220" s="11">
        <v>815869</v>
      </c>
      <c r="B11220" s="12" t="s">
        <v>180</v>
      </c>
      <c r="C11220" s="12" t="s">
        <v>33</v>
      </c>
      <c r="D11220" s="12" t="s">
        <v>42</v>
      </c>
      <c r="E11220" s="11" t="s">
        <v>32</v>
      </c>
      <c r="F11220" s="11" t="s">
        <v>19</v>
      </c>
      <c r="G11220" s="37">
        <v>41747</v>
      </c>
      <c r="H11220" s="13">
        <v>41747</v>
      </c>
      <c r="I11220" s="21">
        <v>0</v>
      </c>
      <c r="J11220" s="43" t="s">
        <v>1483</v>
      </c>
      <c r="K11220" s="21">
        <f t="shared" si="350"/>
        <v>2014</v>
      </c>
      <c r="L11220" s="24">
        <f t="shared" si="351"/>
        <v>2</v>
      </c>
      <c r="M11220" s="11" t="s">
        <v>14</v>
      </c>
      <c r="N11220" s="11" t="s">
        <v>15</v>
      </c>
      <c r="O11220" s="11" t="str">
        <f>VLOOKUP(E11220,State_Code_Name!$B$1:$C$52,2,0)</f>
        <v>Texas</v>
      </c>
    </row>
    <row r="11221" spans="1:15" x14ac:dyDescent="0.3">
      <c r="A11221" s="11">
        <v>566227</v>
      </c>
      <c r="B11221" s="12" t="s">
        <v>74</v>
      </c>
      <c r="C11221" s="12" t="s">
        <v>27</v>
      </c>
      <c r="D11221" s="12" t="s">
        <v>28</v>
      </c>
      <c r="E11221" s="11" t="s">
        <v>122</v>
      </c>
      <c r="F11221" s="11" t="s">
        <v>58</v>
      </c>
      <c r="G11221" s="37">
        <v>41569</v>
      </c>
      <c r="H11221" s="13">
        <v>41576</v>
      </c>
      <c r="I11221" s="21">
        <v>7</v>
      </c>
      <c r="J11221" s="43" t="s">
        <v>1473</v>
      </c>
      <c r="K11221" s="21">
        <f t="shared" si="350"/>
        <v>2013</v>
      </c>
      <c r="L11221" s="24">
        <f t="shared" si="351"/>
        <v>4</v>
      </c>
      <c r="M11221" s="11" t="s">
        <v>14</v>
      </c>
      <c r="N11221" s="11" t="s">
        <v>15</v>
      </c>
      <c r="O11221" s="11" t="str">
        <f>VLOOKUP(E11221,State_Code_Name!$B$1:$C$52,2,0)</f>
        <v>Maryland</v>
      </c>
    </row>
    <row r="11222" spans="1:15" x14ac:dyDescent="0.3">
      <c r="A11222" s="11">
        <v>1565749</v>
      </c>
      <c r="B11222" s="12" t="s">
        <v>59</v>
      </c>
      <c r="C11222" s="12" t="s">
        <v>16</v>
      </c>
      <c r="D11222" s="12" t="s">
        <v>25</v>
      </c>
      <c r="E11222" s="11" t="s">
        <v>18</v>
      </c>
      <c r="F11222" s="11" t="s">
        <v>13</v>
      </c>
      <c r="G11222" s="37">
        <v>42262</v>
      </c>
      <c r="H11222" s="13">
        <v>42263</v>
      </c>
      <c r="I11222" s="21">
        <v>1</v>
      </c>
      <c r="J11222" s="43" t="s">
        <v>1480</v>
      </c>
      <c r="K11222" s="21">
        <f t="shared" si="350"/>
        <v>2015</v>
      </c>
      <c r="L11222" s="24">
        <f t="shared" si="351"/>
        <v>3</v>
      </c>
      <c r="M11222" s="11" t="s">
        <v>14</v>
      </c>
      <c r="N11222" s="11" t="s">
        <v>15</v>
      </c>
      <c r="O11222" s="11" t="str">
        <f>VLOOKUP(E11222,State_Code_Name!$B$1:$C$52,2,0)</f>
        <v>California</v>
      </c>
    </row>
    <row r="11223" spans="1:15" x14ac:dyDescent="0.3">
      <c r="A11223" s="11">
        <v>1666691</v>
      </c>
      <c r="B11223" s="12" t="s">
        <v>219</v>
      </c>
      <c r="C11223" s="12" t="s">
        <v>9</v>
      </c>
      <c r="D11223" s="12" t="s">
        <v>133</v>
      </c>
      <c r="E11223" s="11" t="s">
        <v>49</v>
      </c>
      <c r="F11223" s="11" t="s">
        <v>303</v>
      </c>
      <c r="G11223" s="37">
        <v>42329</v>
      </c>
      <c r="H11223" s="13">
        <v>42338</v>
      </c>
      <c r="I11223" s="21">
        <v>9</v>
      </c>
      <c r="J11223" s="43" t="s">
        <v>1479</v>
      </c>
      <c r="K11223" s="21">
        <f t="shared" si="350"/>
        <v>2015</v>
      </c>
      <c r="L11223" s="24">
        <f t="shared" si="351"/>
        <v>4</v>
      </c>
      <c r="M11223" s="11" t="s">
        <v>14</v>
      </c>
      <c r="N11223" s="11" t="s">
        <v>15</v>
      </c>
      <c r="O11223" s="11" t="str">
        <f>VLOOKUP(E11223,State_Code_Name!$B$1:$C$52,2,0)</f>
        <v>New Jersey</v>
      </c>
    </row>
    <row r="11224" spans="1:15" x14ac:dyDescent="0.3">
      <c r="A11224" s="11">
        <v>981825</v>
      </c>
      <c r="B11224" s="12" t="s">
        <v>632</v>
      </c>
      <c r="C11224" s="12" t="s">
        <v>27</v>
      </c>
      <c r="D11224" s="12" t="s">
        <v>28</v>
      </c>
      <c r="E11224" s="11" t="s">
        <v>49</v>
      </c>
      <c r="F11224" s="11" t="s">
        <v>19</v>
      </c>
      <c r="G11224" s="37">
        <v>41864</v>
      </c>
      <c r="H11224" s="13">
        <v>41866</v>
      </c>
      <c r="I11224" s="21">
        <v>2</v>
      </c>
      <c r="J11224" s="43" t="s">
        <v>1482</v>
      </c>
      <c r="K11224" s="21">
        <f t="shared" si="350"/>
        <v>2014</v>
      </c>
      <c r="L11224" s="24">
        <f t="shared" si="351"/>
        <v>3</v>
      </c>
      <c r="M11224" s="11" t="s">
        <v>14</v>
      </c>
      <c r="N11224" s="11" t="s">
        <v>15</v>
      </c>
      <c r="O11224" s="11" t="str">
        <f>VLOOKUP(E11224,State_Code_Name!$B$1:$C$52,2,0)</f>
        <v>New Jersey</v>
      </c>
    </row>
    <row r="11225" spans="1:15" x14ac:dyDescent="0.3">
      <c r="A11225" s="11">
        <v>367625</v>
      </c>
      <c r="B11225" s="12" t="s">
        <v>59</v>
      </c>
      <c r="C11225" s="12" t="s">
        <v>16</v>
      </c>
      <c r="D11225" s="12" t="s">
        <v>21</v>
      </c>
      <c r="E11225" s="11" t="s">
        <v>52</v>
      </c>
      <c r="F11225" s="11" t="s">
        <v>303</v>
      </c>
      <c r="G11225" s="37">
        <v>41361</v>
      </c>
      <c r="H11225" s="13">
        <v>41361</v>
      </c>
      <c r="I11225" s="21">
        <v>0</v>
      </c>
      <c r="J11225" s="43" t="s">
        <v>1476</v>
      </c>
      <c r="K11225" s="21">
        <f t="shared" si="350"/>
        <v>2013</v>
      </c>
      <c r="L11225" s="24">
        <f t="shared" si="351"/>
        <v>1</v>
      </c>
      <c r="M11225" s="11" t="s">
        <v>14</v>
      </c>
      <c r="N11225" s="11" t="s">
        <v>15</v>
      </c>
      <c r="O11225" s="11" t="str">
        <f>VLOOKUP(E11225,State_Code_Name!$B$1:$C$52,2,0)</f>
        <v>Washington</v>
      </c>
    </row>
    <row r="11226" spans="1:15" x14ac:dyDescent="0.3">
      <c r="A11226" s="11">
        <v>1036525</v>
      </c>
      <c r="B11226" s="12" t="s">
        <v>39</v>
      </c>
      <c r="C11226" s="12" t="s">
        <v>62</v>
      </c>
      <c r="D11226" s="12" t="s">
        <v>460</v>
      </c>
      <c r="E11226" s="11" t="s">
        <v>23</v>
      </c>
      <c r="F11226" s="11" t="s">
        <v>19</v>
      </c>
      <c r="G11226" s="37">
        <v>41901</v>
      </c>
      <c r="H11226" s="13">
        <v>41901</v>
      </c>
      <c r="I11226" s="21">
        <v>0</v>
      </c>
      <c r="J11226" s="43" t="s">
        <v>1480</v>
      </c>
      <c r="K11226" s="21">
        <f t="shared" si="350"/>
        <v>2014</v>
      </c>
      <c r="L11226" s="24">
        <f t="shared" si="351"/>
        <v>3</v>
      </c>
      <c r="M11226" s="11" t="s">
        <v>14</v>
      </c>
      <c r="N11226" s="11" t="s">
        <v>15</v>
      </c>
      <c r="O11226" s="11" t="str">
        <f>VLOOKUP(E11226,State_Code_Name!$B$1:$C$52,2,0)</f>
        <v>New York</v>
      </c>
    </row>
    <row r="11227" spans="1:15" x14ac:dyDescent="0.3">
      <c r="A11227" s="11">
        <v>606764</v>
      </c>
      <c r="B11227" s="12" t="s">
        <v>490</v>
      </c>
      <c r="C11227" s="12" t="s">
        <v>33</v>
      </c>
      <c r="D11227" s="12" t="s">
        <v>115</v>
      </c>
      <c r="E11227" s="11" t="s">
        <v>18</v>
      </c>
      <c r="F11227" s="11" t="s">
        <v>19</v>
      </c>
      <c r="G11227" s="37">
        <v>41599</v>
      </c>
      <c r="H11227" s="13">
        <v>41599</v>
      </c>
      <c r="I11227" s="21">
        <v>0</v>
      </c>
      <c r="J11227" s="43" t="s">
        <v>1479</v>
      </c>
      <c r="K11227" s="21">
        <f t="shared" si="350"/>
        <v>2013</v>
      </c>
      <c r="L11227" s="24">
        <f t="shared" si="351"/>
        <v>4</v>
      </c>
      <c r="M11227" s="11" t="s">
        <v>14</v>
      </c>
      <c r="N11227" s="11" t="s">
        <v>15</v>
      </c>
      <c r="O11227" s="11" t="str">
        <f>VLOOKUP(E11227,State_Code_Name!$B$1:$C$52,2,0)</f>
        <v>California</v>
      </c>
    </row>
    <row r="11228" spans="1:15" x14ac:dyDescent="0.3">
      <c r="A11228" s="11">
        <v>1065187</v>
      </c>
      <c r="B11228" s="12" t="s">
        <v>251</v>
      </c>
      <c r="C11228" s="12" t="s">
        <v>33</v>
      </c>
      <c r="D11228" s="12" t="s">
        <v>42</v>
      </c>
      <c r="E11228" s="11" t="s">
        <v>75</v>
      </c>
      <c r="F11228" s="11" t="s">
        <v>19</v>
      </c>
      <c r="G11228" s="37">
        <v>41921</v>
      </c>
      <c r="H11228" s="13">
        <v>41932</v>
      </c>
      <c r="I11228" s="21">
        <v>11</v>
      </c>
      <c r="J11228" s="43" t="s">
        <v>1473</v>
      </c>
      <c r="K11228" s="21">
        <f t="shared" si="350"/>
        <v>2014</v>
      </c>
      <c r="L11228" s="24">
        <f t="shared" si="351"/>
        <v>4</v>
      </c>
      <c r="M11228" s="11" t="s">
        <v>14</v>
      </c>
      <c r="N11228" s="11" t="s">
        <v>14</v>
      </c>
      <c r="O11228" s="11" t="str">
        <f>VLOOKUP(E11228,State_Code_Name!$B$1:$C$52,2,0)</f>
        <v>Tennessee</v>
      </c>
    </row>
    <row r="11229" spans="1:15" x14ac:dyDescent="0.3">
      <c r="A11229" s="11">
        <v>1026373</v>
      </c>
      <c r="B11229" s="12" t="s">
        <v>61</v>
      </c>
      <c r="C11229" s="12" t="s">
        <v>53</v>
      </c>
      <c r="D11229" s="12" t="s">
        <v>1439</v>
      </c>
      <c r="E11229" s="11" t="s">
        <v>12</v>
      </c>
      <c r="F11229" s="11" t="s">
        <v>19</v>
      </c>
      <c r="G11229" s="37">
        <v>41894</v>
      </c>
      <c r="H11229" s="13">
        <v>41894</v>
      </c>
      <c r="I11229" s="21">
        <v>0</v>
      </c>
      <c r="J11229" s="43" t="s">
        <v>1480</v>
      </c>
      <c r="K11229" s="21">
        <f t="shared" si="350"/>
        <v>2014</v>
      </c>
      <c r="L11229" s="24">
        <f t="shared" si="351"/>
        <v>3</v>
      </c>
      <c r="M11229" s="11" t="s">
        <v>14</v>
      </c>
      <c r="N11229" s="11" t="s">
        <v>15</v>
      </c>
      <c r="O11229" s="11" t="str">
        <f>VLOOKUP(E11229,State_Code_Name!$B$1:$C$52,2,0)</f>
        <v>Virginia</v>
      </c>
    </row>
    <row r="11230" spans="1:15" x14ac:dyDescent="0.3">
      <c r="A11230" s="11">
        <v>1373133</v>
      </c>
      <c r="B11230" s="12" t="s">
        <v>531</v>
      </c>
      <c r="C11230" s="12" t="s">
        <v>33</v>
      </c>
      <c r="D11230" s="12" t="s">
        <v>115</v>
      </c>
      <c r="E11230" s="11" t="s">
        <v>52</v>
      </c>
      <c r="F11230" s="11" t="s">
        <v>19</v>
      </c>
      <c r="G11230" s="37">
        <v>42137</v>
      </c>
      <c r="H11230" s="13">
        <v>42137</v>
      </c>
      <c r="I11230" s="21">
        <v>0</v>
      </c>
      <c r="J11230" s="43" t="s">
        <v>1471</v>
      </c>
      <c r="K11230" s="21">
        <f t="shared" si="350"/>
        <v>2015</v>
      </c>
      <c r="L11230" s="24">
        <f t="shared" si="351"/>
        <v>2</v>
      </c>
      <c r="M11230" s="11" t="s">
        <v>14</v>
      </c>
      <c r="N11230" s="11" t="s">
        <v>14</v>
      </c>
      <c r="O11230" s="11" t="str">
        <f>VLOOKUP(E11230,State_Code_Name!$B$1:$C$52,2,0)</f>
        <v>Washington</v>
      </c>
    </row>
    <row r="11231" spans="1:15" x14ac:dyDescent="0.3">
      <c r="A11231" s="11">
        <v>1176526</v>
      </c>
      <c r="B11231" s="12" t="s">
        <v>44</v>
      </c>
      <c r="C11231" s="12" t="s">
        <v>37</v>
      </c>
      <c r="D11231" s="12" t="s">
        <v>1447</v>
      </c>
      <c r="E11231" s="11" t="s">
        <v>67</v>
      </c>
      <c r="F11231" s="11" t="s">
        <v>19</v>
      </c>
      <c r="G11231" s="37">
        <v>42004</v>
      </c>
      <c r="H11231" s="13">
        <v>42004</v>
      </c>
      <c r="I11231" s="21">
        <v>0</v>
      </c>
      <c r="J11231" s="43" t="s">
        <v>1475</v>
      </c>
      <c r="K11231" s="21">
        <f t="shared" si="350"/>
        <v>2014</v>
      </c>
      <c r="L11231" s="24">
        <f t="shared" si="351"/>
        <v>4</v>
      </c>
      <c r="M11231" s="11" t="s">
        <v>14</v>
      </c>
      <c r="N11231" s="11" t="s">
        <v>15</v>
      </c>
      <c r="O11231" s="11" t="str">
        <f>VLOOKUP(E11231,State_Code_Name!$B$1:$C$52,2,0)</f>
        <v>Michigan</v>
      </c>
    </row>
    <row r="11232" spans="1:15" x14ac:dyDescent="0.3">
      <c r="A11232" s="11">
        <v>1296328</v>
      </c>
      <c r="B11232" s="12" t="s">
        <v>82</v>
      </c>
      <c r="C11232" s="12" t="s">
        <v>37</v>
      </c>
      <c r="D11232" s="12" t="s">
        <v>1443</v>
      </c>
      <c r="E11232" s="11" t="s">
        <v>122</v>
      </c>
      <c r="F11232" s="11" t="s">
        <v>13</v>
      </c>
      <c r="G11232" s="37">
        <v>42086</v>
      </c>
      <c r="H11232" s="13">
        <v>42087</v>
      </c>
      <c r="I11232" s="21">
        <v>1</v>
      </c>
      <c r="J11232" s="43" t="s">
        <v>1476</v>
      </c>
      <c r="K11232" s="21">
        <f t="shared" si="350"/>
        <v>2015</v>
      </c>
      <c r="L11232" s="24">
        <f t="shared" si="351"/>
        <v>1</v>
      </c>
      <c r="M11232" s="11" t="s">
        <v>14</v>
      </c>
      <c r="N11232" s="11" t="s">
        <v>15</v>
      </c>
      <c r="O11232" s="11" t="str">
        <f>VLOOKUP(E11232,State_Code_Name!$B$1:$C$52,2,0)</f>
        <v>Maryland</v>
      </c>
    </row>
    <row r="11233" spans="1:15" x14ac:dyDescent="0.3">
      <c r="A11233" s="11">
        <v>1339904</v>
      </c>
      <c r="B11233" s="12" t="s">
        <v>461</v>
      </c>
      <c r="C11233" s="12" t="s">
        <v>33</v>
      </c>
      <c r="D11233" s="12" t="s">
        <v>160</v>
      </c>
      <c r="E11233" s="11" t="s">
        <v>36</v>
      </c>
      <c r="F11233" s="11" t="s">
        <v>13</v>
      </c>
      <c r="G11233" s="37">
        <v>42115</v>
      </c>
      <c r="H11233" s="13">
        <v>42117</v>
      </c>
      <c r="I11233" s="21">
        <v>2</v>
      </c>
      <c r="J11233" s="43" t="s">
        <v>1483</v>
      </c>
      <c r="K11233" s="21">
        <f t="shared" si="350"/>
        <v>2015</v>
      </c>
      <c r="L11233" s="24">
        <f t="shared" si="351"/>
        <v>2</v>
      </c>
      <c r="M11233" s="11" t="s">
        <v>15</v>
      </c>
      <c r="N11233" s="11" t="s">
        <v>15</v>
      </c>
      <c r="O11233" s="11" t="str">
        <f>VLOOKUP(E11233,State_Code_Name!$B$1:$C$52,2,0)</f>
        <v>Florida</v>
      </c>
    </row>
    <row r="11234" spans="1:15" x14ac:dyDescent="0.3">
      <c r="A11234" s="11">
        <v>1831006</v>
      </c>
      <c r="B11234" s="12" t="s">
        <v>311</v>
      </c>
      <c r="C11234" s="12" t="s">
        <v>9</v>
      </c>
      <c r="D11234" s="12" t="s">
        <v>10</v>
      </c>
      <c r="E11234" s="11" t="s">
        <v>49</v>
      </c>
      <c r="F11234" s="11" t="s">
        <v>303</v>
      </c>
      <c r="G11234" s="37">
        <v>42443</v>
      </c>
      <c r="H11234" s="13">
        <v>42445</v>
      </c>
      <c r="I11234" s="21">
        <v>2</v>
      </c>
      <c r="J11234" s="43" t="s">
        <v>1476</v>
      </c>
      <c r="K11234" s="21">
        <f t="shared" si="350"/>
        <v>2016</v>
      </c>
      <c r="L11234" s="24">
        <f t="shared" si="351"/>
        <v>1</v>
      </c>
      <c r="M11234" s="11" t="s">
        <v>14</v>
      </c>
      <c r="N11234" s="11" t="s">
        <v>15</v>
      </c>
      <c r="O11234" s="11" t="str">
        <f>VLOOKUP(E11234,State_Code_Name!$B$1:$C$52,2,0)</f>
        <v>New Jersey</v>
      </c>
    </row>
    <row r="11235" spans="1:15" x14ac:dyDescent="0.3">
      <c r="A11235" s="11">
        <v>1047434</v>
      </c>
      <c r="B11235" s="12" t="s">
        <v>82</v>
      </c>
      <c r="C11235" s="12" t="s">
        <v>37</v>
      </c>
      <c r="D11235" s="12" t="s">
        <v>1444</v>
      </c>
      <c r="E11235" s="11" t="s">
        <v>85</v>
      </c>
      <c r="F11235" s="11" t="s">
        <v>19</v>
      </c>
      <c r="G11235" s="37">
        <v>41908</v>
      </c>
      <c r="H11235" s="13">
        <v>41908</v>
      </c>
      <c r="I11235" s="21">
        <v>0</v>
      </c>
      <c r="J11235" s="43" t="s">
        <v>1480</v>
      </c>
      <c r="K11235" s="21">
        <f t="shared" si="350"/>
        <v>2014</v>
      </c>
      <c r="L11235" s="24">
        <f t="shared" si="351"/>
        <v>3</v>
      </c>
      <c r="M11235" s="11" t="s">
        <v>14</v>
      </c>
      <c r="N11235" s="11" t="s">
        <v>15</v>
      </c>
      <c r="O11235" s="11" t="str">
        <f>VLOOKUP(E11235,State_Code_Name!$B$1:$C$52,2,0)</f>
        <v>Wisconsin</v>
      </c>
    </row>
    <row r="11236" spans="1:15" x14ac:dyDescent="0.3">
      <c r="A11236" s="11">
        <v>1115409</v>
      </c>
      <c r="B11236" s="12" t="s">
        <v>110</v>
      </c>
      <c r="C11236" s="12" t="s">
        <v>27</v>
      </c>
      <c r="D11236" s="12" t="s">
        <v>28</v>
      </c>
      <c r="E11236" s="11" t="s">
        <v>129</v>
      </c>
      <c r="F11236" s="11" t="s">
        <v>19</v>
      </c>
      <c r="G11236" s="37">
        <v>41956</v>
      </c>
      <c r="H11236" s="13">
        <v>41956</v>
      </c>
      <c r="I11236" s="21">
        <v>0</v>
      </c>
      <c r="J11236" s="43" t="s">
        <v>1479</v>
      </c>
      <c r="K11236" s="21">
        <f t="shared" si="350"/>
        <v>2014</v>
      </c>
      <c r="L11236" s="24">
        <f t="shared" si="351"/>
        <v>4</v>
      </c>
      <c r="M11236" s="11" t="s">
        <v>14</v>
      </c>
      <c r="N11236" s="11" t="s">
        <v>15</v>
      </c>
      <c r="O11236" s="11" t="str">
        <f>VLOOKUP(E11236,State_Code_Name!$B$1:$C$52,2,0)</f>
        <v>New Hampshire</v>
      </c>
    </row>
    <row r="11237" spans="1:15" x14ac:dyDescent="0.3">
      <c r="A11237" s="11">
        <v>462337</v>
      </c>
      <c r="B11237" s="12" t="s">
        <v>39</v>
      </c>
      <c r="C11237" s="12" t="s">
        <v>27</v>
      </c>
      <c r="D11237" s="12" t="s">
        <v>57</v>
      </c>
      <c r="E11237" s="11" t="s">
        <v>23</v>
      </c>
      <c r="F11237" s="11" t="s">
        <v>19</v>
      </c>
      <c r="G11237" s="37">
        <v>41475</v>
      </c>
      <c r="H11237" s="13">
        <v>41479</v>
      </c>
      <c r="I11237" s="21">
        <v>4</v>
      </c>
      <c r="J11237" s="43" t="s">
        <v>1481</v>
      </c>
      <c r="K11237" s="21">
        <f t="shared" si="350"/>
        <v>2013</v>
      </c>
      <c r="L11237" s="24">
        <f t="shared" si="351"/>
        <v>3</v>
      </c>
      <c r="M11237" s="11" t="s">
        <v>14</v>
      </c>
      <c r="N11237" s="11" t="s">
        <v>15</v>
      </c>
      <c r="O11237" s="11" t="str">
        <f>VLOOKUP(E11237,State_Code_Name!$B$1:$C$52,2,0)</f>
        <v>New York</v>
      </c>
    </row>
    <row r="11238" spans="1:15" x14ac:dyDescent="0.3">
      <c r="A11238" s="11">
        <v>1381610</v>
      </c>
      <c r="B11238" s="12" t="s">
        <v>59</v>
      </c>
      <c r="C11238" s="12" t="s">
        <v>9</v>
      </c>
      <c r="D11238" s="12" t="s">
        <v>10</v>
      </c>
      <c r="E11238" s="11" t="s">
        <v>80</v>
      </c>
      <c r="F11238" s="11" t="s">
        <v>19</v>
      </c>
      <c r="G11238" s="37">
        <v>42143</v>
      </c>
      <c r="H11238" s="13">
        <v>42143</v>
      </c>
      <c r="I11238" s="21">
        <v>0</v>
      </c>
      <c r="J11238" s="43" t="s">
        <v>1471</v>
      </c>
      <c r="K11238" s="21">
        <f t="shared" si="350"/>
        <v>2015</v>
      </c>
      <c r="L11238" s="24">
        <f t="shared" si="351"/>
        <v>2</v>
      </c>
      <c r="M11238" s="11" t="s">
        <v>14</v>
      </c>
      <c r="N11238" s="11" t="s">
        <v>15</v>
      </c>
      <c r="O11238" s="11" t="str">
        <f>VLOOKUP(E11238,State_Code_Name!$B$1:$C$52,2,0)</f>
        <v>Minnesota</v>
      </c>
    </row>
    <row r="11239" spans="1:15" x14ac:dyDescent="0.3">
      <c r="A11239" s="11">
        <v>1543920</v>
      </c>
      <c r="B11239" s="12" t="s">
        <v>66</v>
      </c>
      <c r="C11239" s="12" t="s">
        <v>9</v>
      </c>
      <c r="D11239" s="12" t="s">
        <v>174</v>
      </c>
      <c r="E11239" s="11" t="s">
        <v>26</v>
      </c>
      <c r="F11239" s="11" t="s">
        <v>19</v>
      </c>
      <c r="G11239" s="37">
        <v>42246</v>
      </c>
      <c r="H11239" s="13">
        <v>42246</v>
      </c>
      <c r="I11239" s="21">
        <v>0</v>
      </c>
      <c r="J11239" s="43" t="s">
        <v>1482</v>
      </c>
      <c r="K11239" s="21">
        <f t="shared" si="350"/>
        <v>2015</v>
      </c>
      <c r="L11239" s="24">
        <f t="shared" si="351"/>
        <v>3</v>
      </c>
      <c r="M11239" s="11" t="s">
        <v>14</v>
      </c>
      <c r="N11239" s="11" t="s">
        <v>15</v>
      </c>
      <c r="O11239" s="11" t="str">
        <f>VLOOKUP(E11239,State_Code_Name!$B$1:$C$52,2,0)</f>
        <v>Georgia</v>
      </c>
    </row>
    <row r="11240" spans="1:15" x14ac:dyDescent="0.3">
      <c r="A11240" s="11">
        <v>1200560</v>
      </c>
      <c r="B11240" s="12" t="s">
        <v>523</v>
      </c>
      <c r="C11240" s="12" t="s">
        <v>33</v>
      </c>
      <c r="D11240" s="12" t="s">
        <v>160</v>
      </c>
      <c r="E11240" s="11" t="s">
        <v>98</v>
      </c>
      <c r="F11240" s="11" t="s">
        <v>19</v>
      </c>
      <c r="G11240" s="37">
        <v>42024</v>
      </c>
      <c r="H11240" s="13">
        <v>42026</v>
      </c>
      <c r="I11240" s="21">
        <v>2</v>
      </c>
      <c r="J11240" s="43" t="s">
        <v>1474</v>
      </c>
      <c r="K11240" s="21">
        <f t="shared" si="350"/>
        <v>2015</v>
      </c>
      <c r="L11240" s="24">
        <f t="shared" si="351"/>
        <v>1</v>
      </c>
      <c r="M11240" s="11" t="s">
        <v>14</v>
      </c>
      <c r="N11240" s="11" t="s">
        <v>15</v>
      </c>
      <c r="O11240" s="11" t="str">
        <f>VLOOKUP(E11240,State_Code_Name!$B$1:$C$52,2,0)</f>
        <v>Colorado</v>
      </c>
    </row>
    <row r="11241" spans="1:15" x14ac:dyDescent="0.3">
      <c r="A11241" s="11">
        <v>564028</v>
      </c>
      <c r="B11241" s="12" t="s">
        <v>31</v>
      </c>
      <c r="C11241" s="12" t="s">
        <v>16</v>
      </c>
      <c r="D11241" s="12" t="s">
        <v>21</v>
      </c>
      <c r="E11241" s="11" t="s">
        <v>40</v>
      </c>
      <c r="F11241" s="11" t="s">
        <v>19</v>
      </c>
      <c r="G11241" s="37">
        <v>41567</v>
      </c>
      <c r="H11241" s="13">
        <v>41568</v>
      </c>
      <c r="I11241" s="21">
        <v>1</v>
      </c>
      <c r="J11241" s="43" t="s">
        <v>1473</v>
      </c>
      <c r="K11241" s="21">
        <f t="shared" si="350"/>
        <v>2013</v>
      </c>
      <c r="L11241" s="24">
        <f t="shared" si="351"/>
        <v>4</v>
      </c>
      <c r="M11241" s="11" t="s">
        <v>14</v>
      </c>
      <c r="N11241" s="11" t="s">
        <v>15</v>
      </c>
      <c r="O11241" s="11" t="str">
        <f>VLOOKUP(E11241,State_Code_Name!$B$1:$C$52,2,0)</f>
        <v>Ohio</v>
      </c>
    </row>
    <row r="11242" spans="1:15" x14ac:dyDescent="0.3">
      <c r="A11242" s="11">
        <v>2174151</v>
      </c>
      <c r="B11242" s="12" t="s">
        <v>51</v>
      </c>
      <c r="C11242" s="12" t="s">
        <v>37</v>
      </c>
      <c r="D11242" s="12" t="s">
        <v>1444</v>
      </c>
      <c r="E11242" s="11" t="s">
        <v>36</v>
      </c>
      <c r="F11242" s="11" t="s">
        <v>19</v>
      </c>
      <c r="G11242" s="37">
        <v>42666</v>
      </c>
      <c r="H11242" s="13">
        <v>42666</v>
      </c>
      <c r="I11242" s="21">
        <v>0</v>
      </c>
      <c r="J11242" s="43" t="s">
        <v>1473</v>
      </c>
      <c r="K11242" s="21">
        <f t="shared" si="350"/>
        <v>2016</v>
      </c>
      <c r="L11242" s="24">
        <f t="shared" si="351"/>
        <v>4</v>
      </c>
      <c r="M11242" s="11" t="s">
        <v>14</v>
      </c>
      <c r="N11242" s="11" t="s">
        <v>14</v>
      </c>
      <c r="O11242" s="11" t="str">
        <f>VLOOKUP(E11242,State_Code_Name!$B$1:$C$52,2,0)</f>
        <v>Florida</v>
      </c>
    </row>
    <row r="11243" spans="1:15" x14ac:dyDescent="0.3">
      <c r="A11243" s="11">
        <v>785037</v>
      </c>
      <c r="B11243" s="12" t="s">
        <v>61</v>
      </c>
      <c r="C11243" s="12" t="s">
        <v>53</v>
      </c>
      <c r="D11243" s="12" t="s">
        <v>77</v>
      </c>
      <c r="E11243" s="11" t="s">
        <v>36</v>
      </c>
      <c r="F11243" s="11" t="s">
        <v>19</v>
      </c>
      <c r="G11243" s="37">
        <v>41728</v>
      </c>
      <c r="H11243" s="13">
        <v>41728</v>
      </c>
      <c r="I11243" s="21">
        <v>0</v>
      </c>
      <c r="J11243" s="43" t="s">
        <v>1476</v>
      </c>
      <c r="K11243" s="21">
        <f t="shared" si="350"/>
        <v>2014</v>
      </c>
      <c r="L11243" s="24">
        <f t="shared" si="351"/>
        <v>1</v>
      </c>
      <c r="M11243" s="11" t="s">
        <v>14</v>
      </c>
      <c r="N11243" s="11" t="s">
        <v>15</v>
      </c>
      <c r="O11243" s="11" t="str">
        <f>VLOOKUP(E11243,State_Code_Name!$B$1:$C$52,2,0)</f>
        <v>Florida</v>
      </c>
    </row>
    <row r="11244" spans="1:15" x14ac:dyDescent="0.3">
      <c r="A11244" s="11">
        <v>1912331</v>
      </c>
      <c r="B11244" s="12" t="s">
        <v>142</v>
      </c>
      <c r="C11244" s="12" t="s">
        <v>27</v>
      </c>
      <c r="D11244" s="12" t="s">
        <v>28</v>
      </c>
      <c r="E11244" s="11" t="s">
        <v>32</v>
      </c>
      <c r="F11244" s="11" t="s">
        <v>19</v>
      </c>
      <c r="G11244" s="37">
        <v>42496</v>
      </c>
      <c r="H11244" s="13">
        <v>42496</v>
      </c>
      <c r="I11244" s="21">
        <v>0</v>
      </c>
      <c r="J11244" s="43" t="s">
        <v>1471</v>
      </c>
      <c r="K11244" s="21">
        <f t="shared" si="350"/>
        <v>2016</v>
      </c>
      <c r="L11244" s="24">
        <f t="shared" si="351"/>
        <v>2</v>
      </c>
      <c r="M11244" s="11" t="s">
        <v>14</v>
      </c>
      <c r="N11244" s="11" t="s">
        <v>15</v>
      </c>
      <c r="O11244" s="11" t="str">
        <f>VLOOKUP(E11244,State_Code_Name!$B$1:$C$52,2,0)</f>
        <v>Texas</v>
      </c>
    </row>
    <row r="11245" spans="1:15" x14ac:dyDescent="0.3">
      <c r="A11245" s="11">
        <v>1275185</v>
      </c>
      <c r="B11245" s="12" t="s">
        <v>200</v>
      </c>
      <c r="C11245" s="12" t="s">
        <v>16</v>
      </c>
      <c r="D11245" s="12" t="s">
        <v>21</v>
      </c>
      <c r="E11245" s="11" t="s">
        <v>122</v>
      </c>
      <c r="F11245" s="11" t="s">
        <v>19</v>
      </c>
      <c r="G11245" s="37">
        <v>42073</v>
      </c>
      <c r="H11245" s="13">
        <v>42073</v>
      </c>
      <c r="I11245" s="21">
        <v>0</v>
      </c>
      <c r="J11245" s="43" t="s">
        <v>1476</v>
      </c>
      <c r="K11245" s="21">
        <f t="shared" si="350"/>
        <v>2015</v>
      </c>
      <c r="L11245" s="24">
        <f t="shared" si="351"/>
        <v>1</v>
      </c>
      <c r="M11245" s="11" t="s">
        <v>14</v>
      </c>
      <c r="N11245" s="11" t="s">
        <v>14</v>
      </c>
      <c r="O11245" s="11" t="str">
        <f>VLOOKUP(E11245,State_Code_Name!$B$1:$C$52,2,0)</f>
        <v>Maryland</v>
      </c>
    </row>
    <row r="11246" spans="1:15" x14ac:dyDescent="0.3">
      <c r="A11246" s="11">
        <v>1298663</v>
      </c>
      <c r="B11246" s="12" t="s">
        <v>11</v>
      </c>
      <c r="C11246" s="12" t="s">
        <v>16</v>
      </c>
      <c r="D11246" s="12" t="s">
        <v>25</v>
      </c>
      <c r="E11246" s="11"/>
      <c r="F11246" s="11" t="s">
        <v>13</v>
      </c>
      <c r="G11246" s="37">
        <v>42087</v>
      </c>
      <c r="H11246" s="13">
        <v>42087</v>
      </c>
      <c r="I11246" s="21">
        <v>0</v>
      </c>
      <c r="J11246" s="43" t="s">
        <v>1476</v>
      </c>
      <c r="K11246" s="21">
        <f t="shared" si="350"/>
        <v>2015</v>
      </c>
      <c r="L11246" s="24">
        <f t="shared" si="351"/>
        <v>1</v>
      </c>
      <c r="M11246" s="11" t="s">
        <v>14</v>
      </c>
      <c r="N11246" s="11" t="s">
        <v>15</v>
      </c>
      <c r="O11246" s="11" t="e">
        <f>VLOOKUP(E11246,State_Code_Name!$B$1:$C$52,2,0)</f>
        <v>#N/A</v>
      </c>
    </row>
    <row r="11247" spans="1:15" x14ac:dyDescent="0.3">
      <c r="A11247" s="11">
        <v>883594</v>
      </c>
      <c r="B11247" s="12" t="s">
        <v>31</v>
      </c>
      <c r="C11247" s="12" t="s">
        <v>16</v>
      </c>
      <c r="D11247" s="12" t="s">
        <v>21</v>
      </c>
      <c r="E11247" s="11" t="s">
        <v>12</v>
      </c>
      <c r="F11247" s="11" t="s">
        <v>19</v>
      </c>
      <c r="G11247" s="37">
        <v>41796</v>
      </c>
      <c r="H11247" s="13">
        <v>41796</v>
      </c>
      <c r="I11247" s="21">
        <v>0</v>
      </c>
      <c r="J11247" s="43" t="s">
        <v>1477</v>
      </c>
      <c r="K11247" s="21">
        <f t="shared" si="350"/>
        <v>2014</v>
      </c>
      <c r="L11247" s="24">
        <f t="shared" si="351"/>
        <v>2</v>
      </c>
      <c r="M11247" s="11" t="s">
        <v>14</v>
      </c>
      <c r="N11247" s="11" t="s">
        <v>15</v>
      </c>
      <c r="O11247" s="11" t="str">
        <f>VLOOKUP(E11247,State_Code_Name!$B$1:$C$52,2,0)</f>
        <v>Virginia</v>
      </c>
    </row>
    <row r="11248" spans="1:15" x14ac:dyDescent="0.3">
      <c r="A11248" s="11">
        <v>976344</v>
      </c>
      <c r="B11248" s="12" t="s">
        <v>55</v>
      </c>
      <c r="C11248" s="12" t="s">
        <v>53</v>
      </c>
      <c r="D11248" s="12" t="s">
        <v>102</v>
      </c>
      <c r="E11248" s="11" t="s">
        <v>36</v>
      </c>
      <c r="F11248" s="11" t="s">
        <v>19</v>
      </c>
      <c r="G11248" s="37">
        <v>41859</v>
      </c>
      <c r="H11248" s="13">
        <v>41859</v>
      </c>
      <c r="I11248" s="21">
        <v>0</v>
      </c>
      <c r="J11248" s="43" t="s">
        <v>1482</v>
      </c>
      <c r="K11248" s="21">
        <f t="shared" si="350"/>
        <v>2014</v>
      </c>
      <c r="L11248" s="24">
        <f t="shared" si="351"/>
        <v>3</v>
      </c>
      <c r="M11248" s="11" t="s">
        <v>14</v>
      </c>
      <c r="N11248" s="11" t="s">
        <v>15</v>
      </c>
      <c r="O11248" s="11" t="str">
        <f>VLOOKUP(E11248,State_Code_Name!$B$1:$C$52,2,0)</f>
        <v>Florida</v>
      </c>
    </row>
    <row r="11249" spans="1:15" x14ac:dyDescent="0.3">
      <c r="A11249" s="11">
        <v>496676</v>
      </c>
      <c r="B11249" s="12" t="s">
        <v>84</v>
      </c>
      <c r="C11249" s="12" t="s">
        <v>37</v>
      </c>
      <c r="D11249" s="12" t="s">
        <v>1450</v>
      </c>
      <c r="E11249" s="11" t="s">
        <v>117</v>
      </c>
      <c r="F11249" s="11" t="s">
        <v>19</v>
      </c>
      <c r="G11249" s="37">
        <v>41506</v>
      </c>
      <c r="H11249" s="13">
        <v>41508</v>
      </c>
      <c r="I11249" s="21">
        <v>2</v>
      </c>
      <c r="J11249" s="43" t="s">
        <v>1482</v>
      </c>
      <c r="K11249" s="21">
        <f t="shared" si="350"/>
        <v>2013</v>
      </c>
      <c r="L11249" s="24">
        <f t="shared" si="351"/>
        <v>3</v>
      </c>
      <c r="M11249" s="11" t="s">
        <v>14</v>
      </c>
      <c r="N11249" s="11" t="s">
        <v>14</v>
      </c>
      <c r="O11249" s="11" t="str">
        <f>VLOOKUP(E11249,State_Code_Name!$B$1:$C$52,2,0)</f>
        <v>Alabama</v>
      </c>
    </row>
    <row r="11250" spans="1:15" x14ac:dyDescent="0.3">
      <c r="A11250" s="11">
        <v>1196126</v>
      </c>
      <c r="B11250" s="12" t="s">
        <v>31</v>
      </c>
      <c r="C11250" s="12" t="s">
        <v>901</v>
      </c>
      <c r="D11250" s="12" t="s">
        <v>1059</v>
      </c>
      <c r="E11250" s="11" t="s">
        <v>75</v>
      </c>
      <c r="F11250" s="11" t="s">
        <v>19</v>
      </c>
      <c r="G11250" s="37">
        <v>42017</v>
      </c>
      <c r="H11250" s="13">
        <v>42020</v>
      </c>
      <c r="I11250" s="21">
        <v>3</v>
      </c>
      <c r="J11250" s="43" t="s">
        <v>1474</v>
      </c>
      <c r="K11250" s="21">
        <f t="shared" si="350"/>
        <v>2015</v>
      </c>
      <c r="L11250" s="24">
        <f t="shared" si="351"/>
        <v>1</v>
      </c>
      <c r="M11250" s="11" t="s">
        <v>14</v>
      </c>
      <c r="N11250" s="11" t="s">
        <v>15</v>
      </c>
      <c r="O11250" s="11" t="str">
        <f>VLOOKUP(E11250,State_Code_Name!$B$1:$C$52,2,0)</f>
        <v>Tennessee</v>
      </c>
    </row>
    <row r="11251" spans="1:15" x14ac:dyDescent="0.3">
      <c r="A11251" s="11">
        <v>1656489</v>
      </c>
      <c r="B11251" s="12" t="s">
        <v>48</v>
      </c>
      <c r="C11251" s="12" t="s">
        <v>27</v>
      </c>
      <c r="D11251" s="12" t="s">
        <v>1449</v>
      </c>
      <c r="E11251" s="11" t="s">
        <v>114</v>
      </c>
      <c r="F11251" s="11" t="s">
        <v>19</v>
      </c>
      <c r="G11251" s="37">
        <v>42324</v>
      </c>
      <c r="H11251" s="13">
        <v>42324</v>
      </c>
      <c r="I11251" s="21">
        <v>0</v>
      </c>
      <c r="J11251" s="43" t="s">
        <v>1479</v>
      </c>
      <c r="K11251" s="21">
        <f t="shared" si="350"/>
        <v>2015</v>
      </c>
      <c r="L11251" s="24">
        <f t="shared" si="351"/>
        <v>4</v>
      </c>
      <c r="M11251" s="11" t="s">
        <v>14</v>
      </c>
      <c r="N11251" s="11" t="s">
        <v>15</v>
      </c>
      <c r="O11251" s="11" t="str">
        <f>VLOOKUP(E11251,State_Code_Name!$B$1:$C$52,2,0)</f>
        <v>Iowa</v>
      </c>
    </row>
    <row r="11252" spans="1:15" x14ac:dyDescent="0.3">
      <c r="A11252" s="11">
        <v>428006</v>
      </c>
      <c r="B11252" s="12" t="s">
        <v>252</v>
      </c>
      <c r="C11252" s="12" t="s">
        <v>16</v>
      </c>
      <c r="D11252" s="12" t="s">
        <v>25</v>
      </c>
      <c r="E11252" s="11" t="s">
        <v>183</v>
      </c>
      <c r="F11252" s="11" t="s">
        <v>303</v>
      </c>
      <c r="G11252" s="37">
        <v>41435</v>
      </c>
      <c r="H11252" s="13">
        <v>41436</v>
      </c>
      <c r="I11252" s="21">
        <v>1</v>
      </c>
      <c r="J11252" s="43" t="s">
        <v>1477</v>
      </c>
      <c r="K11252" s="21">
        <f t="shared" si="350"/>
        <v>2013</v>
      </c>
      <c r="L11252" s="24">
        <f t="shared" si="351"/>
        <v>2</v>
      </c>
      <c r="M11252" s="11" t="s">
        <v>14</v>
      </c>
      <c r="N11252" s="11" t="s">
        <v>15</v>
      </c>
      <c r="O11252" s="11" t="str">
        <f>VLOOKUP(E11252,State_Code_Name!$B$1:$C$52,2,0)</f>
        <v>Mississippi</v>
      </c>
    </row>
    <row r="11253" spans="1:15" x14ac:dyDescent="0.3">
      <c r="A11253" s="11">
        <v>1689683</v>
      </c>
      <c r="B11253" s="12" t="s">
        <v>64</v>
      </c>
      <c r="C11253" s="12" t="s">
        <v>62</v>
      </c>
      <c r="D11253" s="12" t="s">
        <v>460</v>
      </c>
      <c r="E11253" s="11" t="s">
        <v>18</v>
      </c>
      <c r="F11253" s="11" t="s">
        <v>19</v>
      </c>
      <c r="G11253" s="37">
        <v>42347</v>
      </c>
      <c r="H11253" s="13">
        <v>42347</v>
      </c>
      <c r="I11253" s="21">
        <v>0</v>
      </c>
      <c r="J11253" s="43" t="s">
        <v>1475</v>
      </c>
      <c r="K11253" s="21">
        <f t="shared" si="350"/>
        <v>2015</v>
      </c>
      <c r="L11253" s="24">
        <f t="shared" si="351"/>
        <v>4</v>
      </c>
      <c r="M11253" s="11" t="s">
        <v>14</v>
      </c>
      <c r="N11253" s="11" t="s">
        <v>15</v>
      </c>
      <c r="O11253" s="11" t="str">
        <f>VLOOKUP(E11253,State_Code_Name!$B$1:$C$52,2,0)</f>
        <v>California</v>
      </c>
    </row>
    <row r="11254" spans="1:15" x14ac:dyDescent="0.3">
      <c r="A11254" s="11">
        <v>265276</v>
      </c>
      <c r="B11254" s="12" t="s">
        <v>74</v>
      </c>
      <c r="C11254" s="12" t="s">
        <v>27</v>
      </c>
      <c r="D11254" s="12" t="s">
        <v>28</v>
      </c>
      <c r="E11254" s="11" t="s">
        <v>71</v>
      </c>
      <c r="F11254" s="11" t="s">
        <v>19</v>
      </c>
      <c r="G11254" s="37">
        <v>41301</v>
      </c>
      <c r="H11254" s="13">
        <v>41303</v>
      </c>
      <c r="I11254" s="21">
        <v>2</v>
      </c>
      <c r="J11254" s="43" t="s">
        <v>1474</v>
      </c>
      <c r="K11254" s="21">
        <f t="shared" si="350"/>
        <v>2013</v>
      </c>
      <c r="L11254" s="24">
        <f t="shared" si="351"/>
        <v>1</v>
      </c>
      <c r="M11254" s="11" t="s">
        <v>14</v>
      </c>
      <c r="N11254" s="11" t="s">
        <v>15</v>
      </c>
      <c r="O11254" s="11" t="str">
        <f>VLOOKUP(E11254,State_Code_Name!$B$1:$C$52,2,0)</f>
        <v>Massachusetts</v>
      </c>
    </row>
    <row r="11255" spans="1:15" x14ac:dyDescent="0.3">
      <c r="A11255" s="11">
        <v>1744979</v>
      </c>
      <c r="B11255" s="12" t="s">
        <v>709</v>
      </c>
      <c r="C11255" s="12" t="s">
        <v>33</v>
      </c>
      <c r="D11255" s="12" t="s">
        <v>45</v>
      </c>
      <c r="E11255" s="11" t="s">
        <v>122</v>
      </c>
      <c r="F11255" s="11" t="s">
        <v>19</v>
      </c>
      <c r="G11255" s="37">
        <v>42384</v>
      </c>
      <c r="H11255" s="13">
        <v>42384</v>
      </c>
      <c r="I11255" s="21">
        <v>0</v>
      </c>
      <c r="J11255" s="43" t="s">
        <v>1474</v>
      </c>
      <c r="K11255" s="21">
        <f t="shared" si="350"/>
        <v>2016</v>
      </c>
      <c r="L11255" s="24">
        <f t="shared" si="351"/>
        <v>1</v>
      </c>
      <c r="M11255" s="11" t="s">
        <v>14</v>
      </c>
      <c r="N11255" s="11" t="s">
        <v>15</v>
      </c>
      <c r="O11255" s="11" t="str">
        <f>VLOOKUP(E11255,State_Code_Name!$B$1:$C$52,2,0)</f>
        <v>Maryland</v>
      </c>
    </row>
    <row r="11256" spans="1:15" x14ac:dyDescent="0.3">
      <c r="A11256" s="11">
        <v>1827175</v>
      </c>
      <c r="B11256" s="12" t="s">
        <v>240</v>
      </c>
      <c r="C11256" s="12" t="s">
        <v>33</v>
      </c>
      <c r="D11256" s="12" t="s">
        <v>42</v>
      </c>
      <c r="E11256" s="11" t="s">
        <v>175</v>
      </c>
      <c r="F11256" s="11" t="s">
        <v>19</v>
      </c>
      <c r="G11256" s="37">
        <v>42439</v>
      </c>
      <c r="H11256" s="13">
        <v>42439</v>
      </c>
      <c r="I11256" s="21">
        <v>0</v>
      </c>
      <c r="J11256" s="43" t="s">
        <v>1476</v>
      </c>
      <c r="K11256" s="21">
        <f t="shared" si="350"/>
        <v>2016</v>
      </c>
      <c r="L11256" s="24">
        <f t="shared" si="351"/>
        <v>1</v>
      </c>
      <c r="M11256" s="11" t="s">
        <v>14</v>
      </c>
      <c r="N11256" s="11" t="s">
        <v>15</v>
      </c>
      <c r="O11256" s="11" t="str">
        <f>VLOOKUP(E11256,State_Code_Name!$B$1:$C$52,2,0)</f>
        <v>District of Columbia</v>
      </c>
    </row>
    <row r="11257" spans="1:15" x14ac:dyDescent="0.3">
      <c r="A11257" s="11">
        <v>1338170</v>
      </c>
      <c r="B11257" s="12" t="s">
        <v>162</v>
      </c>
      <c r="C11257" s="12" t="s">
        <v>16</v>
      </c>
      <c r="D11257" s="12" t="s">
        <v>76</v>
      </c>
      <c r="E11257" s="11" t="s">
        <v>67</v>
      </c>
      <c r="F11257" s="11" t="s">
        <v>303</v>
      </c>
      <c r="G11257" s="37">
        <v>42114</v>
      </c>
      <c r="H11257" s="13">
        <v>42118</v>
      </c>
      <c r="I11257" s="21">
        <v>4</v>
      </c>
      <c r="J11257" s="43" t="s">
        <v>1483</v>
      </c>
      <c r="K11257" s="21">
        <f t="shared" si="350"/>
        <v>2015</v>
      </c>
      <c r="L11257" s="24">
        <f t="shared" si="351"/>
        <v>2</v>
      </c>
      <c r="M11257" s="11" t="s">
        <v>14</v>
      </c>
      <c r="N11257" s="11" t="s">
        <v>15</v>
      </c>
      <c r="O11257" s="11" t="str">
        <f>VLOOKUP(E11257,State_Code_Name!$B$1:$C$52,2,0)</f>
        <v>Michigan</v>
      </c>
    </row>
    <row r="11258" spans="1:15" x14ac:dyDescent="0.3">
      <c r="A11258" s="11">
        <v>1623865</v>
      </c>
      <c r="B11258" s="12" t="s">
        <v>11</v>
      </c>
      <c r="C11258" s="12" t="s">
        <v>16</v>
      </c>
      <c r="D11258" s="12" t="s">
        <v>21</v>
      </c>
      <c r="E11258" s="11" t="s">
        <v>18</v>
      </c>
      <c r="F11258" s="11" t="s">
        <v>303</v>
      </c>
      <c r="G11258" s="37">
        <v>42303</v>
      </c>
      <c r="H11258" s="13">
        <v>42306</v>
      </c>
      <c r="I11258" s="21">
        <v>3</v>
      </c>
      <c r="J11258" s="43" t="s">
        <v>1473</v>
      </c>
      <c r="K11258" s="21">
        <f t="shared" si="350"/>
        <v>2015</v>
      </c>
      <c r="L11258" s="24">
        <f t="shared" si="351"/>
        <v>4</v>
      </c>
      <c r="M11258" s="11" t="s">
        <v>14</v>
      </c>
      <c r="N11258" s="11" t="s">
        <v>15</v>
      </c>
      <c r="O11258" s="11" t="str">
        <f>VLOOKUP(E11258,State_Code_Name!$B$1:$C$52,2,0)</f>
        <v>California</v>
      </c>
    </row>
    <row r="11259" spans="1:15" x14ac:dyDescent="0.3">
      <c r="A11259" s="11">
        <v>343854</v>
      </c>
      <c r="B11259" s="12" t="s">
        <v>39</v>
      </c>
      <c r="C11259" s="12" t="s">
        <v>37</v>
      </c>
      <c r="D11259" s="12" t="s">
        <v>81</v>
      </c>
      <c r="E11259" s="11" t="s">
        <v>23</v>
      </c>
      <c r="F11259" s="11" t="s">
        <v>58</v>
      </c>
      <c r="G11259" s="37">
        <v>41339</v>
      </c>
      <c r="H11259" s="13">
        <v>41339</v>
      </c>
      <c r="I11259" s="21">
        <v>0</v>
      </c>
      <c r="J11259" s="43" t="s">
        <v>1476</v>
      </c>
      <c r="K11259" s="21">
        <f t="shared" si="350"/>
        <v>2013</v>
      </c>
      <c r="L11259" s="24">
        <f t="shared" si="351"/>
        <v>1</v>
      </c>
      <c r="M11259" s="11" t="s">
        <v>14</v>
      </c>
      <c r="N11259" s="11" t="s">
        <v>15</v>
      </c>
      <c r="O11259" s="11" t="str">
        <f>VLOOKUP(E11259,State_Code_Name!$B$1:$C$52,2,0)</f>
        <v>New York</v>
      </c>
    </row>
    <row r="11260" spans="1:15" x14ac:dyDescent="0.3">
      <c r="A11260" s="11">
        <v>1333766</v>
      </c>
      <c r="B11260" s="12" t="s">
        <v>44</v>
      </c>
      <c r="C11260" s="12" t="s">
        <v>16</v>
      </c>
      <c r="D11260" s="12" t="s">
        <v>21</v>
      </c>
      <c r="E11260" s="11" t="s">
        <v>23</v>
      </c>
      <c r="F11260" s="11" t="s">
        <v>303</v>
      </c>
      <c r="G11260" s="37">
        <v>42110</v>
      </c>
      <c r="H11260" s="13">
        <v>42114</v>
      </c>
      <c r="I11260" s="21">
        <v>4</v>
      </c>
      <c r="J11260" s="43" t="s">
        <v>1483</v>
      </c>
      <c r="K11260" s="21">
        <f t="shared" si="350"/>
        <v>2015</v>
      </c>
      <c r="L11260" s="24">
        <f t="shared" si="351"/>
        <v>2</v>
      </c>
      <c r="M11260" s="11" t="s">
        <v>14</v>
      </c>
      <c r="N11260" s="11" t="s">
        <v>14</v>
      </c>
      <c r="O11260" s="11" t="str">
        <f>VLOOKUP(E11260,State_Code_Name!$B$1:$C$52,2,0)</f>
        <v>New York</v>
      </c>
    </row>
    <row r="11261" spans="1:15" x14ac:dyDescent="0.3">
      <c r="A11261" s="11">
        <v>409640</v>
      </c>
      <c r="B11261" s="12" t="s">
        <v>22</v>
      </c>
      <c r="C11261" s="12" t="s">
        <v>16</v>
      </c>
      <c r="D11261" s="12" t="s">
        <v>21</v>
      </c>
      <c r="E11261" s="11" t="s">
        <v>47</v>
      </c>
      <c r="F11261" s="11" t="s">
        <v>303</v>
      </c>
      <c r="G11261" s="37">
        <v>41410</v>
      </c>
      <c r="H11261" s="13">
        <v>41411</v>
      </c>
      <c r="I11261" s="21">
        <v>1</v>
      </c>
      <c r="J11261" s="43" t="s">
        <v>1471</v>
      </c>
      <c r="K11261" s="21">
        <f t="shared" si="350"/>
        <v>2013</v>
      </c>
      <c r="L11261" s="24">
        <f t="shared" si="351"/>
        <v>2</v>
      </c>
      <c r="M11261" s="11" t="s">
        <v>14</v>
      </c>
      <c r="N11261" s="11" t="s">
        <v>14</v>
      </c>
      <c r="O11261" s="11" t="str">
        <f>VLOOKUP(E11261,State_Code_Name!$B$1:$C$52,2,0)</f>
        <v>Pennsylvania</v>
      </c>
    </row>
    <row r="11262" spans="1:15" x14ac:dyDescent="0.3">
      <c r="A11262" s="11">
        <v>1725135</v>
      </c>
      <c r="B11262" s="12" t="s">
        <v>31</v>
      </c>
      <c r="C11262" s="12" t="s">
        <v>27</v>
      </c>
      <c r="D11262" s="12" t="s">
        <v>28</v>
      </c>
      <c r="E11262" s="11" t="s">
        <v>75</v>
      </c>
      <c r="F11262" s="11" t="s">
        <v>19</v>
      </c>
      <c r="G11262" s="37">
        <v>42373</v>
      </c>
      <c r="H11262" s="13">
        <v>42373</v>
      </c>
      <c r="I11262" s="21">
        <v>0</v>
      </c>
      <c r="J11262" s="43" t="s">
        <v>1474</v>
      </c>
      <c r="K11262" s="21">
        <f t="shared" si="350"/>
        <v>2016</v>
      </c>
      <c r="L11262" s="24">
        <f t="shared" si="351"/>
        <v>1</v>
      </c>
      <c r="M11262" s="11" t="s">
        <v>14</v>
      </c>
      <c r="N11262" s="11" t="s">
        <v>15</v>
      </c>
      <c r="O11262" s="11" t="str">
        <f>VLOOKUP(E11262,State_Code_Name!$B$1:$C$52,2,0)</f>
        <v>Tennessee</v>
      </c>
    </row>
    <row r="11263" spans="1:15" x14ac:dyDescent="0.3">
      <c r="A11263" s="11">
        <v>2173608</v>
      </c>
      <c r="B11263" s="12" t="s">
        <v>61</v>
      </c>
      <c r="C11263" s="12" t="s">
        <v>53</v>
      </c>
      <c r="D11263" s="12" t="s">
        <v>102</v>
      </c>
      <c r="E11263" s="11" t="s">
        <v>100</v>
      </c>
      <c r="F11263" s="11" t="s">
        <v>19</v>
      </c>
      <c r="G11263" s="37">
        <v>42666</v>
      </c>
      <c r="H11263" s="13">
        <v>42666</v>
      </c>
      <c r="I11263" s="21">
        <v>0</v>
      </c>
      <c r="J11263" s="43" t="s">
        <v>1473</v>
      </c>
      <c r="K11263" s="21">
        <f t="shared" si="350"/>
        <v>2016</v>
      </c>
      <c r="L11263" s="24">
        <f t="shared" si="351"/>
        <v>4</v>
      </c>
      <c r="M11263" s="11" t="s">
        <v>14</v>
      </c>
      <c r="N11263" s="11" t="s">
        <v>14</v>
      </c>
      <c r="O11263" s="11" t="str">
        <f>VLOOKUP(E11263,State_Code_Name!$B$1:$C$52,2,0)</f>
        <v>Delaware</v>
      </c>
    </row>
    <row r="11264" spans="1:15" x14ac:dyDescent="0.3">
      <c r="A11264" s="11">
        <v>953057</v>
      </c>
      <c r="B11264" s="12" t="s">
        <v>412</v>
      </c>
      <c r="C11264" s="12" t="s">
        <v>33</v>
      </c>
      <c r="D11264" s="12" t="s">
        <v>45</v>
      </c>
      <c r="E11264" s="11" t="s">
        <v>85</v>
      </c>
      <c r="F11264" s="11" t="s">
        <v>19</v>
      </c>
      <c r="G11264" s="37">
        <v>41844</v>
      </c>
      <c r="H11264" s="13">
        <v>41844</v>
      </c>
      <c r="I11264" s="21">
        <v>0</v>
      </c>
      <c r="J11264" s="43" t="s">
        <v>1481</v>
      </c>
      <c r="K11264" s="21">
        <f t="shared" si="350"/>
        <v>2014</v>
      </c>
      <c r="L11264" s="24">
        <f t="shared" si="351"/>
        <v>3</v>
      </c>
      <c r="M11264" s="11" t="s">
        <v>14</v>
      </c>
      <c r="N11264" s="11" t="s">
        <v>15</v>
      </c>
      <c r="O11264" s="11" t="str">
        <f>VLOOKUP(E11264,State_Code_Name!$B$1:$C$52,2,0)</f>
        <v>Wisconsin</v>
      </c>
    </row>
    <row r="11265" spans="1:15" x14ac:dyDescent="0.3">
      <c r="A11265" s="11">
        <v>1855720</v>
      </c>
      <c r="B11265" s="12" t="s">
        <v>64</v>
      </c>
      <c r="C11265" s="12" t="s">
        <v>62</v>
      </c>
      <c r="D11265" s="12" t="s">
        <v>279</v>
      </c>
      <c r="E11265" s="11" t="s">
        <v>12</v>
      </c>
      <c r="F11265" s="11" t="s">
        <v>58</v>
      </c>
      <c r="G11265" s="37">
        <v>42458</v>
      </c>
      <c r="H11265" s="13">
        <v>42460</v>
      </c>
      <c r="I11265" s="21">
        <v>2</v>
      </c>
      <c r="J11265" s="43" t="s">
        <v>1476</v>
      </c>
      <c r="K11265" s="21">
        <f t="shared" si="350"/>
        <v>2016</v>
      </c>
      <c r="L11265" s="24">
        <f t="shared" si="351"/>
        <v>1</v>
      </c>
      <c r="M11265" s="11" t="s">
        <v>14</v>
      </c>
      <c r="N11265" s="11" t="s">
        <v>15</v>
      </c>
      <c r="O11265" s="11" t="str">
        <f>VLOOKUP(E11265,State_Code_Name!$B$1:$C$52,2,0)</f>
        <v>Virginia</v>
      </c>
    </row>
    <row r="11266" spans="1:15" x14ac:dyDescent="0.3">
      <c r="A11266" s="11">
        <v>219722</v>
      </c>
      <c r="B11266" s="12" t="s">
        <v>48</v>
      </c>
      <c r="C11266" s="12" t="s">
        <v>27</v>
      </c>
      <c r="D11266" s="12" t="s">
        <v>57</v>
      </c>
      <c r="E11266" s="11" t="s">
        <v>36</v>
      </c>
      <c r="F11266" s="11" t="s">
        <v>303</v>
      </c>
      <c r="G11266" s="37">
        <v>41276</v>
      </c>
      <c r="H11266" s="13">
        <v>41318</v>
      </c>
      <c r="I11266" s="21">
        <v>42</v>
      </c>
      <c r="J11266" s="43" t="s">
        <v>1474</v>
      </c>
      <c r="K11266" s="21">
        <f t="shared" si="350"/>
        <v>2013</v>
      </c>
      <c r="L11266" s="24">
        <f t="shared" si="351"/>
        <v>1</v>
      </c>
      <c r="M11266" s="11" t="s">
        <v>14</v>
      </c>
      <c r="N11266" s="11" t="s">
        <v>15</v>
      </c>
      <c r="O11266" s="11" t="str">
        <f>VLOOKUP(E11266,State_Code_Name!$B$1:$C$52,2,0)</f>
        <v>Florida</v>
      </c>
    </row>
    <row r="11267" spans="1:15" x14ac:dyDescent="0.3">
      <c r="A11267" s="11">
        <v>1602231</v>
      </c>
      <c r="B11267" s="12" t="s">
        <v>227</v>
      </c>
      <c r="C11267" s="12" t="s">
        <v>33</v>
      </c>
      <c r="D11267" s="12" t="s">
        <v>115</v>
      </c>
      <c r="E11267" s="11" t="s">
        <v>78</v>
      </c>
      <c r="F11267" s="11" t="s">
        <v>19</v>
      </c>
      <c r="G11267" s="37">
        <v>42287</v>
      </c>
      <c r="H11267" s="13">
        <v>42287</v>
      </c>
      <c r="I11267" s="21">
        <v>0</v>
      </c>
      <c r="J11267" s="43" t="s">
        <v>1473</v>
      </c>
      <c r="K11267" s="21">
        <f t="shared" ref="K11267:K11330" si="352">YEAR(G11267)</f>
        <v>2015</v>
      </c>
      <c r="L11267" s="24">
        <f t="shared" ref="L11267:L11330" si="353">ROUNDUP(MONTH(G11267)/3,0)</f>
        <v>4</v>
      </c>
      <c r="M11267" s="11" t="s">
        <v>14</v>
      </c>
      <c r="N11267" s="11" t="s">
        <v>15</v>
      </c>
      <c r="O11267" s="11" t="str">
        <f>VLOOKUP(E11267,State_Code_Name!$B$1:$C$52,2,0)</f>
        <v>Missouri</v>
      </c>
    </row>
    <row r="11268" spans="1:15" x14ac:dyDescent="0.3">
      <c r="A11268" s="11">
        <v>865846</v>
      </c>
      <c r="B11268" s="12" t="s">
        <v>180</v>
      </c>
      <c r="C11268" s="12" t="s">
        <v>33</v>
      </c>
      <c r="D11268" s="12" t="s">
        <v>45</v>
      </c>
      <c r="E11268" s="11" t="s">
        <v>23</v>
      </c>
      <c r="F11268" s="11" t="s">
        <v>19</v>
      </c>
      <c r="G11268" s="37">
        <v>41782</v>
      </c>
      <c r="H11268" s="13">
        <v>41782</v>
      </c>
      <c r="I11268" s="21">
        <v>0</v>
      </c>
      <c r="J11268" s="43" t="s">
        <v>1471</v>
      </c>
      <c r="K11268" s="21">
        <f t="shared" si="352"/>
        <v>2014</v>
      </c>
      <c r="L11268" s="24">
        <f t="shared" si="353"/>
        <v>2</v>
      </c>
      <c r="M11268" s="11" t="s">
        <v>14</v>
      </c>
      <c r="N11268" s="11" t="s">
        <v>15</v>
      </c>
      <c r="O11268" s="11" t="str">
        <f>VLOOKUP(E11268,State_Code_Name!$B$1:$C$52,2,0)</f>
        <v>New York</v>
      </c>
    </row>
    <row r="11269" spans="1:15" x14ac:dyDescent="0.3">
      <c r="A11269" s="11">
        <v>785332</v>
      </c>
      <c r="B11269" s="12" t="s">
        <v>31</v>
      </c>
      <c r="C11269" s="12" t="s">
        <v>27</v>
      </c>
      <c r="D11269" s="12" t="s">
        <v>28</v>
      </c>
      <c r="E11269" s="11" t="s">
        <v>47</v>
      </c>
      <c r="F11269" s="11" t="s">
        <v>19</v>
      </c>
      <c r="G11269" s="37">
        <v>41729</v>
      </c>
      <c r="H11269" s="13">
        <v>41729</v>
      </c>
      <c r="I11269" s="21">
        <v>0</v>
      </c>
      <c r="J11269" s="43" t="s">
        <v>1476</v>
      </c>
      <c r="K11269" s="21">
        <f t="shared" si="352"/>
        <v>2014</v>
      </c>
      <c r="L11269" s="24">
        <f t="shared" si="353"/>
        <v>1</v>
      </c>
      <c r="M11269" s="11" t="s">
        <v>14</v>
      </c>
      <c r="N11269" s="11" t="s">
        <v>15</v>
      </c>
      <c r="O11269" s="11" t="str">
        <f>VLOOKUP(E11269,State_Code_Name!$B$1:$C$52,2,0)</f>
        <v>Pennsylvania</v>
      </c>
    </row>
    <row r="11270" spans="1:15" x14ac:dyDescent="0.3">
      <c r="A11270" s="11">
        <v>1293711</v>
      </c>
      <c r="B11270" s="12" t="s">
        <v>11</v>
      </c>
      <c r="C11270" s="12" t="s">
        <v>27</v>
      </c>
      <c r="D11270" s="12" t="s">
        <v>28</v>
      </c>
      <c r="E11270" s="11" t="s">
        <v>12</v>
      </c>
      <c r="F11270" s="11" t="s">
        <v>19</v>
      </c>
      <c r="G11270" s="37">
        <v>42083</v>
      </c>
      <c r="H11270" s="13">
        <v>42083</v>
      </c>
      <c r="I11270" s="21">
        <v>0</v>
      </c>
      <c r="J11270" s="43" t="s">
        <v>1476</v>
      </c>
      <c r="K11270" s="21">
        <f t="shared" si="352"/>
        <v>2015</v>
      </c>
      <c r="L11270" s="24">
        <f t="shared" si="353"/>
        <v>1</v>
      </c>
      <c r="M11270" s="11" t="s">
        <v>14</v>
      </c>
      <c r="N11270" s="11" t="s">
        <v>15</v>
      </c>
      <c r="O11270" s="11" t="str">
        <f>VLOOKUP(E11270,State_Code_Name!$B$1:$C$52,2,0)</f>
        <v>Virginia</v>
      </c>
    </row>
    <row r="11271" spans="1:15" x14ac:dyDescent="0.3">
      <c r="A11271" s="11">
        <v>1556228</v>
      </c>
      <c r="B11271" s="12" t="s">
        <v>11</v>
      </c>
      <c r="C11271" s="12" t="s">
        <v>27</v>
      </c>
      <c r="D11271" s="12" t="s">
        <v>28</v>
      </c>
      <c r="E11271" s="11" t="s">
        <v>18</v>
      </c>
      <c r="F11271" s="11" t="s">
        <v>19</v>
      </c>
      <c r="G11271" s="37">
        <v>42256</v>
      </c>
      <c r="H11271" s="13">
        <v>42256</v>
      </c>
      <c r="I11271" s="21">
        <v>0</v>
      </c>
      <c r="J11271" s="43" t="s">
        <v>1480</v>
      </c>
      <c r="K11271" s="21">
        <f t="shared" si="352"/>
        <v>2015</v>
      </c>
      <c r="L11271" s="24">
        <f t="shared" si="353"/>
        <v>3</v>
      </c>
      <c r="M11271" s="11" t="s">
        <v>14</v>
      </c>
      <c r="N11271" s="11" t="s">
        <v>15</v>
      </c>
      <c r="O11271" s="11" t="str">
        <f>VLOOKUP(E11271,State_Code_Name!$B$1:$C$52,2,0)</f>
        <v>California</v>
      </c>
    </row>
    <row r="11272" spans="1:15" x14ac:dyDescent="0.3">
      <c r="A11272" s="11">
        <v>1252479</v>
      </c>
      <c r="B11272" s="12" t="s">
        <v>35</v>
      </c>
      <c r="C11272" s="12" t="s">
        <v>27</v>
      </c>
      <c r="D11272" s="12" t="s">
        <v>28</v>
      </c>
      <c r="E11272" s="11" t="s">
        <v>43</v>
      </c>
      <c r="F11272" s="11" t="s">
        <v>19</v>
      </c>
      <c r="G11272" s="37">
        <v>42058</v>
      </c>
      <c r="H11272" s="13">
        <v>42058</v>
      </c>
      <c r="I11272" s="21">
        <v>0</v>
      </c>
      <c r="J11272" s="43" t="s">
        <v>1478</v>
      </c>
      <c r="K11272" s="21">
        <f t="shared" si="352"/>
        <v>2015</v>
      </c>
      <c r="L11272" s="24">
        <f t="shared" si="353"/>
        <v>1</v>
      </c>
      <c r="M11272" s="11" t="s">
        <v>14</v>
      </c>
      <c r="N11272" s="11" t="s">
        <v>15</v>
      </c>
      <c r="O11272" s="11" t="str">
        <f>VLOOKUP(E11272,State_Code_Name!$B$1:$C$52,2,0)</f>
        <v>North Carolina</v>
      </c>
    </row>
    <row r="11273" spans="1:15" x14ac:dyDescent="0.3">
      <c r="A11273" s="11">
        <v>1802808</v>
      </c>
      <c r="B11273" s="12" t="s">
        <v>39</v>
      </c>
      <c r="C11273" s="12" t="s">
        <v>37</v>
      </c>
      <c r="D11273" s="12" t="s">
        <v>38</v>
      </c>
      <c r="E11273" s="11" t="s">
        <v>40</v>
      </c>
      <c r="F11273" s="11" t="s">
        <v>19</v>
      </c>
      <c r="G11273" s="37">
        <v>42424</v>
      </c>
      <c r="H11273" s="13">
        <v>42424</v>
      </c>
      <c r="I11273" s="21">
        <v>0</v>
      </c>
      <c r="J11273" s="43" t="s">
        <v>1478</v>
      </c>
      <c r="K11273" s="21">
        <f t="shared" si="352"/>
        <v>2016</v>
      </c>
      <c r="L11273" s="24">
        <f t="shared" si="353"/>
        <v>1</v>
      </c>
      <c r="M11273" s="11" t="s">
        <v>14</v>
      </c>
      <c r="N11273" s="11" t="s">
        <v>15</v>
      </c>
      <c r="O11273" s="11" t="str">
        <f>VLOOKUP(E11273,State_Code_Name!$B$1:$C$52,2,0)</f>
        <v>Ohio</v>
      </c>
    </row>
    <row r="11274" spans="1:15" x14ac:dyDescent="0.3">
      <c r="A11274" s="11">
        <v>775908</v>
      </c>
      <c r="B11274" s="12" t="s">
        <v>55</v>
      </c>
      <c r="C11274" s="12" t="s">
        <v>53</v>
      </c>
      <c r="D11274" s="12" t="s">
        <v>102</v>
      </c>
      <c r="E11274" s="11" t="s">
        <v>122</v>
      </c>
      <c r="F11274" s="11" t="s">
        <v>19</v>
      </c>
      <c r="G11274" s="37">
        <v>41722</v>
      </c>
      <c r="H11274" s="13">
        <v>41722</v>
      </c>
      <c r="I11274" s="21">
        <v>0</v>
      </c>
      <c r="J11274" s="43" t="s">
        <v>1476</v>
      </c>
      <c r="K11274" s="21">
        <f t="shared" si="352"/>
        <v>2014</v>
      </c>
      <c r="L11274" s="24">
        <f t="shared" si="353"/>
        <v>1</v>
      </c>
      <c r="M11274" s="11" t="s">
        <v>14</v>
      </c>
      <c r="N11274" s="11" t="s">
        <v>15</v>
      </c>
      <c r="O11274" s="11" t="str">
        <f>VLOOKUP(E11274,State_Code_Name!$B$1:$C$52,2,0)</f>
        <v>Maryland</v>
      </c>
    </row>
    <row r="11275" spans="1:15" x14ac:dyDescent="0.3">
      <c r="A11275" s="11">
        <v>1208857</v>
      </c>
      <c r="B11275" s="12" t="s">
        <v>389</v>
      </c>
      <c r="C11275" s="12" t="s">
        <v>9</v>
      </c>
      <c r="D11275" s="12" t="s">
        <v>10</v>
      </c>
      <c r="E11275" s="11" t="s">
        <v>30</v>
      </c>
      <c r="F11275" s="11" t="s">
        <v>19</v>
      </c>
      <c r="G11275" s="37">
        <v>42029</v>
      </c>
      <c r="H11275" s="13">
        <v>42033</v>
      </c>
      <c r="I11275" s="21">
        <v>4</v>
      </c>
      <c r="J11275" s="43" t="s">
        <v>1474</v>
      </c>
      <c r="K11275" s="21">
        <f t="shared" si="352"/>
        <v>2015</v>
      </c>
      <c r="L11275" s="24">
        <f t="shared" si="353"/>
        <v>1</v>
      </c>
      <c r="M11275" s="11" t="s">
        <v>14</v>
      </c>
      <c r="N11275" s="11" t="s">
        <v>15</v>
      </c>
      <c r="O11275" s="11" t="str">
        <f>VLOOKUP(E11275,State_Code_Name!$B$1:$C$52,2,0)</f>
        <v>Connecticut</v>
      </c>
    </row>
    <row r="11276" spans="1:15" x14ac:dyDescent="0.3">
      <c r="A11276" s="11">
        <v>1527152</v>
      </c>
      <c r="B11276" s="12" t="s">
        <v>228</v>
      </c>
      <c r="C11276" s="12" t="s">
        <v>27</v>
      </c>
      <c r="D11276" s="12" t="s">
        <v>57</v>
      </c>
      <c r="E11276" s="11" t="s">
        <v>18</v>
      </c>
      <c r="F11276" s="11" t="s">
        <v>19</v>
      </c>
      <c r="G11276" s="37">
        <v>42235</v>
      </c>
      <c r="H11276" s="13">
        <v>42235</v>
      </c>
      <c r="I11276" s="21">
        <v>0</v>
      </c>
      <c r="J11276" s="43" t="s">
        <v>1482</v>
      </c>
      <c r="K11276" s="21">
        <f t="shared" si="352"/>
        <v>2015</v>
      </c>
      <c r="L11276" s="24">
        <f t="shared" si="353"/>
        <v>3</v>
      </c>
      <c r="M11276" s="11" t="s">
        <v>14</v>
      </c>
      <c r="N11276" s="11" t="s">
        <v>14</v>
      </c>
      <c r="O11276" s="11" t="str">
        <f>VLOOKUP(E11276,State_Code_Name!$B$1:$C$52,2,0)</f>
        <v>California</v>
      </c>
    </row>
    <row r="11277" spans="1:15" x14ac:dyDescent="0.3">
      <c r="A11277" s="11">
        <v>1410731</v>
      </c>
      <c r="B11277" s="12" t="s">
        <v>101</v>
      </c>
      <c r="C11277" s="12" t="s">
        <v>16</v>
      </c>
      <c r="D11277" s="12" t="s">
        <v>25</v>
      </c>
      <c r="E11277" s="11" t="s">
        <v>52</v>
      </c>
      <c r="F11277" s="11" t="s">
        <v>19</v>
      </c>
      <c r="G11277" s="37">
        <v>42163</v>
      </c>
      <c r="H11277" s="13">
        <v>42163</v>
      </c>
      <c r="I11277" s="21">
        <v>0</v>
      </c>
      <c r="J11277" s="43" t="s">
        <v>1477</v>
      </c>
      <c r="K11277" s="21">
        <f t="shared" si="352"/>
        <v>2015</v>
      </c>
      <c r="L11277" s="24">
        <f t="shared" si="353"/>
        <v>2</v>
      </c>
      <c r="M11277" s="11" t="s">
        <v>14</v>
      </c>
      <c r="N11277" s="11" t="s">
        <v>15</v>
      </c>
      <c r="O11277" s="11" t="str">
        <f>VLOOKUP(E11277,State_Code_Name!$B$1:$C$52,2,0)</f>
        <v>Washington</v>
      </c>
    </row>
    <row r="11278" spans="1:15" x14ac:dyDescent="0.3">
      <c r="A11278" s="11">
        <v>2075655</v>
      </c>
      <c r="B11278" s="12" t="s">
        <v>162</v>
      </c>
      <c r="C11278" s="12" t="s">
        <v>27</v>
      </c>
      <c r="D11278" s="12" t="s">
        <v>28</v>
      </c>
      <c r="E11278" s="11" t="s">
        <v>40</v>
      </c>
      <c r="F11278" s="11" t="s">
        <v>19</v>
      </c>
      <c r="G11278" s="37">
        <v>42605</v>
      </c>
      <c r="H11278" s="13">
        <v>42605</v>
      </c>
      <c r="I11278" s="21">
        <v>0</v>
      </c>
      <c r="J11278" s="43" t="s">
        <v>1482</v>
      </c>
      <c r="K11278" s="21">
        <f t="shared" si="352"/>
        <v>2016</v>
      </c>
      <c r="L11278" s="24">
        <f t="shared" si="353"/>
        <v>3</v>
      </c>
      <c r="M11278" s="11" t="s">
        <v>14</v>
      </c>
      <c r="N11278" s="11" t="s">
        <v>15</v>
      </c>
      <c r="O11278" s="11" t="str">
        <f>VLOOKUP(E11278,State_Code_Name!$B$1:$C$52,2,0)</f>
        <v>Ohio</v>
      </c>
    </row>
    <row r="11279" spans="1:15" x14ac:dyDescent="0.3">
      <c r="A11279" s="11">
        <v>227156</v>
      </c>
      <c r="B11279" s="12" t="s">
        <v>48</v>
      </c>
      <c r="C11279" s="12" t="s">
        <v>27</v>
      </c>
      <c r="D11279" s="12" t="s">
        <v>28</v>
      </c>
      <c r="E11279" s="11" t="s">
        <v>23</v>
      </c>
      <c r="F11279" s="11" t="s">
        <v>19</v>
      </c>
      <c r="G11279" s="37">
        <v>41285</v>
      </c>
      <c r="H11279" s="13">
        <v>41285</v>
      </c>
      <c r="I11279" s="21">
        <v>0</v>
      </c>
      <c r="J11279" s="43" t="s">
        <v>1474</v>
      </c>
      <c r="K11279" s="21">
        <f t="shared" si="352"/>
        <v>2013</v>
      </c>
      <c r="L11279" s="24">
        <f t="shared" si="353"/>
        <v>1</v>
      </c>
      <c r="M11279" s="11" t="s">
        <v>14</v>
      </c>
      <c r="N11279" s="11" t="s">
        <v>14</v>
      </c>
      <c r="O11279" s="11" t="str">
        <f>VLOOKUP(E11279,State_Code_Name!$B$1:$C$52,2,0)</f>
        <v>New York</v>
      </c>
    </row>
    <row r="11280" spans="1:15" x14ac:dyDescent="0.3">
      <c r="A11280" s="11">
        <v>2103532</v>
      </c>
      <c r="B11280" s="12" t="s">
        <v>11</v>
      </c>
      <c r="C11280" s="12" t="s">
        <v>16</v>
      </c>
      <c r="D11280" s="12" t="s">
        <v>21</v>
      </c>
      <c r="E11280" s="11" t="s">
        <v>12</v>
      </c>
      <c r="F11280" s="11" t="s">
        <v>19</v>
      </c>
      <c r="G11280" s="37">
        <v>42623</v>
      </c>
      <c r="H11280" s="13">
        <v>42623</v>
      </c>
      <c r="I11280" s="21">
        <v>0</v>
      </c>
      <c r="J11280" s="43" t="s">
        <v>1480</v>
      </c>
      <c r="K11280" s="21">
        <f t="shared" si="352"/>
        <v>2016</v>
      </c>
      <c r="L11280" s="24">
        <f t="shared" si="353"/>
        <v>3</v>
      </c>
      <c r="M11280" s="11" t="s">
        <v>14</v>
      </c>
      <c r="N11280" s="11" t="s">
        <v>15</v>
      </c>
      <c r="O11280" s="11" t="str">
        <f>VLOOKUP(E11280,State_Code_Name!$B$1:$C$52,2,0)</f>
        <v>Virginia</v>
      </c>
    </row>
    <row r="11281" spans="1:15" x14ac:dyDescent="0.3">
      <c r="A11281" s="11">
        <v>1194116</v>
      </c>
      <c r="B11281" s="12" t="s">
        <v>48</v>
      </c>
      <c r="C11281" s="12" t="s">
        <v>27</v>
      </c>
      <c r="D11281" s="12" t="s">
        <v>28</v>
      </c>
      <c r="E11281" s="11" t="s">
        <v>43</v>
      </c>
      <c r="F11281" s="11" t="s">
        <v>19</v>
      </c>
      <c r="G11281" s="37">
        <v>42017</v>
      </c>
      <c r="H11281" s="13">
        <v>42019</v>
      </c>
      <c r="I11281" s="21">
        <v>2</v>
      </c>
      <c r="J11281" s="43" t="s">
        <v>1474</v>
      </c>
      <c r="K11281" s="21">
        <f t="shared" si="352"/>
        <v>2015</v>
      </c>
      <c r="L11281" s="24">
        <f t="shared" si="353"/>
        <v>1</v>
      </c>
      <c r="M11281" s="11" t="s">
        <v>14</v>
      </c>
      <c r="N11281" s="11" t="s">
        <v>15</v>
      </c>
      <c r="O11281" s="11" t="str">
        <f>VLOOKUP(E11281,State_Code_Name!$B$1:$C$52,2,0)</f>
        <v>North Carolina</v>
      </c>
    </row>
    <row r="11282" spans="1:15" x14ac:dyDescent="0.3">
      <c r="A11282" s="11">
        <v>1033413</v>
      </c>
      <c r="B11282" s="12" t="s">
        <v>11</v>
      </c>
      <c r="C11282" s="12" t="s">
        <v>16</v>
      </c>
      <c r="D11282" s="12" t="s">
        <v>21</v>
      </c>
      <c r="E11282" s="11" t="s">
        <v>43</v>
      </c>
      <c r="F11282" s="11" t="s">
        <v>303</v>
      </c>
      <c r="G11282" s="37">
        <v>41899</v>
      </c>
      <c r="H11282" s="13">
        <v>41904</v>
      </c>
      <c r="I11282" s="21">
        <v>5</v>
      </c>
      <c r="J11282" s="43" t="s">
        <v>1480</v>
      </c>
      <c r="K11282" s="21">
        <f t="shared" si="352"/>
        <v>2014</v>
      </c>
      <c r="L11282" s="24">
        <f t="shared" si="353"/>
        <v>3</v>
      </c>
      <c r="M11282" s="11" t="s">
        <v>14</v>
      </c>
      <c r="N11282" s="11" t="s">
        <v>15</v>
      </c>
      <c r="O11282" s="11" t="str">
        <f>VLOOKUP(E11282,State_Code_Name!$B$1:$C$52,2,0)</f>
        <v>North Carolina</v>
      </c>
    </row>
    <row r="11283" spans="1:15" x14ac:dyDescent="0.3">
      <c r="A11283" s="11">
        <v>1334476</v>
      </c>
      <c r="B11283" s="12" t="s">
        <v>74</v>
      </c>
      <c r="C11283" s="12" t="s">
        <v>27</v>
      </c>
      <c r="D11283" s="12" t="s">
        <v>28</v>
      </c>
      <c r="E11283" s="11" t="s">
        <v>36</v>
      </c>
      <c r="F11283" s="11" t="s">
        <v>19</v>
      </c>
      <c r="G11283" s="37">
        <v>42111</v>
      </c>
      <c r="H11283" s="13">
        <v>42111</v>
      </c>
      <c r="I11283" s="21">
        <v>0</v>
      </c>
      <c r="J11283" s="43" t="s">
        <v>1483</v>
      </c>
      <c r="K11283" s="21">
        <f t="shared" si="352"/>
        <v>2015</v>
      </c>
      <c r="L11283" s="24">
        <f t="shared" si="353"/>
        <v>2</v>
      </c>
      <c r="M11283" s="11" t="s">
        <v>14</v>
      </c>
      <c r="N11283" s="11" t="s">
        <v>15</v>
      </c>
      <c r="O11283" s="11" t="str">
        <f>VLOOKUP(E11283,State_Code_Name!$B$1:$C$52,2,0)</f>
        <v>Florida</v>
      </c>
    </row>
    <row r="11284" spans="1:15" x14ac:dyDescent="0.3">
      <c r="A11284" s="11">
        <v>1154858</v>
      </c>
      <c r="B11284" s="12" t="s">
        <v>104</v>
      </c>
      <c r="C11284" s="12" t="s">
        <v>33</v>
      </c>
      <c r="D11284" s="12" t="s">
        <v>1441</v>
      </c>
      <c r="E11284" s="11" t="s">
        <v>40</v>
      </c>
      <c r="F11284" s="11" t="s">
        <v>19</v>
      </c>
      <c r="G11284" s="37">
        <v>41985</v>
      </c>
      <c r="H11284" s="13">
        <v>41985</v>
      </c>
      <c r="I11284" s="21">
        <v>0</v>
      </c>
      <c r="J11284" s="43" t="s">
        <v>1475</v>
      </c>
      <c r="K11284" s="21">
        <f t="shared" si="352"/>
        <v>2014</v>
      </c>
      <c r="L11284" s="24">
        <f t="shared" si="353"/>
        <v>4</v>
      </c>
      <c r="M11284" s="11" t="s">
        <v>14</v>
      </c>
      <c r="N11284" s="11" t="s">
        <v>15</v>
      </c>
      <c r="O11284" s="11" t="str">
        <f>VLOOKUP(E11284,State_Code_Name!$B$1:$C$52,2,0)</f>
        <v>Ohio</v>
      </c>
    </row>
    <row r="11285" spans="1:15" x14ac:dyDescent="0.3">
      <c r="A11285" s="11">
        <v>779082</v>
      </c>
      <c r="B11285" s="12" t="s">
        <v>808</v>
      </c>
      <c r="C11285" s="12" t="s">
        <v>27</v>
      </c>
      <c r="D11285" s="12" t="s">
        <v>28</v>
      </c>
      <c r="E11285" s="11" t="s">
        <v>32</v>
      </c>
      <c r="F11285" s="11" t="s">
        <v>19</v>
      </c>
      <c r="G11285" s="37">
        <v>41724</v>
      </c>
      <c r="H11285" s="13">
        <v>41725</v>
      </c>
      <c r="I11285" s="21">
        <v>1</v>
      </c>
      <c r="J11285" s="43" t="s">
        <v>1476</v>
      </c>
      <c r="K11285" s="21">
        <f t="shared" si="352"/>
        <v>2014</v>
      </c>
      <c r="L11285" s="24">
        <f t="shared" si="353"/>
        <v>1</v>
      </c>
      <c r="M11285" s="11" t="s">
        <v>14</v>
      </c>
      <c r="N11285" s="11" t="s">
        <v>15</v>
      </c>
      <c r="O11285" s="11" t="str">
        <f>VLOOKUP(E11285,State_Code_Name!$B$1:$C$52,2,0)</f>
        <v>Texas</v>
      </c>
    </row>
    <row r="11286" spans="1:15" x14ac:dyDescent="0.3">
      <c r="A11286" s="11">
        <v>1603662</v>
      </c>
      <c r="B11286" s="12" t="s">
        <v>92</v>
      </c>
      <c r="C11286" s="12" t="s">
        <v>9</v>
      </c>
      <c r="D11286" s="12" t="s">
        <v>182</v>
      </c>
      <c r="E11286" s="11" t="s">
        <v>23</v>
      </c>
      <c r="F11286" s="11" t="s">
        <v>19</v>
      </c>
      <c r="G11286" s="37">
        <v>42290</v>
      </c>
      <c r="H11286" s="13">
        <v>42290</v>
      </c>
      <c r="I11286" s="21">
        <v>0</v>
      </c>
      <c r="J11286" s="43" t="s">
        <v>1473</v>
      </c>
      <c r="K11286" s="21">
        <f t="shared" si="352"/>
        <v>2015</v>
      </c>
      <c r="L11286" s="24">
        <f t="shared" si="353"/>
        <v>4</v>
      </c>
      <c r="M11286" s="11" t="s">
        <v>14</v>
      </c>
      <c r="N11286" s="11" t="s">
        <v>15</v>
      </c>
      <c r="O11286" s="11" t="str">
        <f>VLOOKUP(E11286,State_Code_Name!$B$1:$C$52,2,0)</f>
        <v>New York</v>
      </c>
    </row>
    <row r="11287" spans="1:15" x14ac:dyDescent="0.3">
      <c r="A11287" s="11">
        <v>546673</v>
      </c>
      <c r="B11287" s="12" t="s">
        <v>104</v>
      </c>
      <c r="C11287" s="12" t="s">
        <v>33</v>
      </c>
      <c r="D11287" s="12" t="s">
        <v>45</v>
      </c>
      <c r="E11287" s="11" t="s">
        <v>52</v>
      </c>
      <c r="F11287" s="11" t="s">
        <v>19</v>
      </c>
      <c r="G11287" s="37">
        <v>41546</v>
      </c>
      <c r="H11287" s="13">
        <v>41546</v>
      </c>
      <c r="I11287" s="21">
        <v>0</v>
      </c>
      <c r="J11287" s="43" t="s">
        <v>1480</v>
      </c>
      <c r="K11287" s="21">
        <f t="shared" si="352"/>
        <v>2013</v>
      </c>
      <c r="L11287" s="24">
        <f t="shared" si="353"/>
        <v>3</v>
      </c>
      <c r="M11287" s="11" t="s">
        <v>14</v>
      </c>
      <c r="N11287" s="11" t="s">
        <v>15</v>
      </c>
      <c r="O11287" s="11" t="str">
        <f>VLOOKUP(E11287,State_Code_Name!$B$1:$C$52,2,0)</f>
        <v>Washington</v>
      </c>
    </row>
    <row r="11288" spans="1:15" x14ac:dyDescent="0.3">
      <c r="A11288" s="11">
        <v>1870712</v>
      </c>
      <c r="B11288" s="12" t="s">
        <v>35</v>
      </c>
      <c r="C11288" s="12" t="s">
        <v>27</v>
      </c>
      <c r="D11288" s="12" t="s">
        <v>28</v>
      </c>
      <c r="E11288" s="11" t="s">
        <v>18</v>
      </c>
      <c r="F11288" s="11" t="s">
        <v>19</v>
      </c>
      <c r="G11288" s="37">
        <v>42468</v>
      </c>
      <c r="H11288" s="13">
        <v>42468</v>
      </c>
      <c r="I11288" s="21">
        <v>0</v>
      </c>
      <c r="J11288" s="43" t="s">
        <v>1483</v>
      </c>
      <c r="K11288" s="21">
        <f t="shared" si="352"/>
        <v>2016</v>
      </c>
      <c r="L11288" s="24">
        <f t="shared" si="353"/>
        <v>2</v>
      </c>
      <c r="M11288" s="11" t="s">
        <v>14</v>
      </c>
      <c r="N11288" s="11" t="s">
        <v>14</v>
      </c>
      <c r="O11288" s="11" t="str">
        <f>VLOOKUP(E11288,State_Code_Name!$B$1:$C$52,2,0)</f>
        <v>California</v>
      </c>
    </row>
    <row r="11289" spans="1:15" x14ac:dyDescent="0.3">
      <c r="A11289" s="11">
        <v>1326365</v>
      </c>
      <c r="B11289" s="12" t="s">
        <v>48</v>
      </c>
      <c r="C11289" s="12" t="s">
        <v>27</v>
      </c>
      <c r="D11289" s="12" t="s">
        <v>28</v>
      </c>
      <c r="E11289" s="11" t="s">
        <v>18</v>
      </c>
      <c r="F11289" s="11" t="s">
        <v>19</v>
      </c>
      <c r="G11289" s="37">
        <v>42106</v>
      </c>
      <c r="H11289" s="13">
        <v>42106</v>
      </c>
      <c r="I11289" s="21">
        <v>0</v>
      </c>
      <c r="J11289" s="43" t="s">
        <v>1483</v>
      </c>
      <c r="K11289" s="21">
        <f t="shared" si="352"/>
        <v>2015</v>
      </c>
      <c r="L11289" s="24">
        <f t="shared" si="353"/>
        <v>2</v>
      </c>
      <c r="M11289" s="11" t="s">
        <v>14</v>
      </c>
      <c r="N11289" s="11" t="s">
        <v>15</v>
      </c>
      <c r="O11289" s="11" t="str">
        <f>VLOOKUP(E11289,State_Code_Name!$B$1:$C$52,2,0)</f>
        <v>California</v>
      </c>
    </row>
    <row r="11290" spans="1:15" x14ac:dyDescent="0.3">
      <c r="A11290" s="11">
        <v>1390578</v>
      </c>
      <c r="B11290" s="12" t="s">
        <v>512</v>
      </c>
      <c r="C11290" s="12" t="s">
        <v>9</v>
      </c>
      <c r="D11290" s="12" t="s">
        <v>133</v>
      </c>
      <c r="E11290" s="11" t="s">
        <v>78</v>
      </c>
      <c r="F11290" s="11" t="s">
        <v>19</v>
      </c>
      <c r="G11290" s="37">
        <v>42149</v>
      </c>
      <c r="H11290" s="13">
        <v>42153</v>
      </c>
      <c r="I11290" s="21">
        <v>4</v>
      </c>
      <c r="J11290" s="43" t="s">
        <v>1471</v>
      </c>
      <c r="K11290" s="21">
        <f t="shared" si="352"/>
        <v>2015</v>
      </c>
      <c r="L11290" s="24">
        <f t="shared" si="353"/>
        <v>2</v>
      </c>
      <c r="M11290" s="11" t="s">
        <v>14</v>
      </c>
      <c r="N11290" s="11" t="s">
        <v>14</v>
      </c>
      <c r="O11290" s="11" t="str">
        <f>VLOOKUP(E11290,State_Code_Name!$B$1:$C$52,2,0)</f>
        <v>Missouri</v>
      </c>
    </row>
    <row r="11291" spans="1:15" x14ac:dyDescent="0.3">
      <c r="A11291" s="11">
        <v>1215639</v>
      </c>
      <c r="B11291" s="12" t="s">
        <v>31</v>
      </c>
      <c r="C11291" s="12" t="s">
        <v>37</v>
      </c>
      <c r="D11291" s="12" t="s">
        <v>1443</v>
      </c>
      <c r="E11291" s="11" t="s">
        <v>18</v>
      </c>
      <c r="F11291" s="11" t="s">
        <v>19</v>
      </c>
      <c r="G11291" s="37">
        <v>42033</v>
      </c>
      <c r="H11291" s="13">
        <v>42033</v>
      </c>
      <c r="I11291" s="21">
        <v>0</v>
      </c>
      <c r="J11291" s="43" t="s">
        <v>1474</v>
      </c>
      <c r="K11291" s="21">
        <f t="shared" si="352"/>
        <v>2015</v>
      </c>
      <c r="L11291" s="24">
        <f t="shared" si="353"/>
        <v>1</v>
      </c>
      <c r="M11291" s="11" t="s">
        <v>14</v>
      </c>
      <c r="N11291" s="11" t="s">
        <v>15</v>
      </c>
      <c r="O11291" s="11" t="str">
        <f>VLOOKUP(E11291,State_Code_Name!$B$1:$C$52,2,0)</f>
        <v>California</v>
      </c>
    </row>
    <row r="11292" spans="1:15" x14ac:dyDescent="0.3">
      <c r="A11292" s="11">
        <v>1239304</v>
      </c>
      <c r="B11292" s="12" t="s">
        <v>521</v>
      </c>
      <c r="C11292" s="12" t="s">
        <v>539</v>
      </c>
      <c r="D11292" s="12" t="s">
        <v>540</v>
      </c>
      <c r="E11292" s="11" t="s">
        <v>67</v>
      </c>
      <c r="F11292" s="11" t="s">
        <v>19</v>
      </c>
      <c r="G11292" s="37">
        <v>42047</v>
      </c>
      <c r="H11292" s="13">
        <v>42047</v>
      </c>
      <c r="I11292" s="21">
        <v>0</v>
      </c>
      <c r="J11292" s="43" t="s">
        <v>1478</v>
      </c>
      <c r="K11292" s="21">
        <f t="shared" si="352"/>
        <v>2015</v>
      </c>
      <c r="L11292" s="24">
        <f t="shared" si="353"/>
        <v>1</v>
      </c>
      <c r="M11292" s="11" t="s">
        <v>14</v>
      </c>
      <c r="N11292" s="11" t="s">
        <v>14</v>
      </c>
      <c r="O11292" s="11" t="str">
        <f>VLOOKUP(E11292,State_Code_Name!$B$1:$C$52,2,0)</f>
        <v>Michigan</v>
      </c>
    </row>
    <row r="11293" spans="1:15" x14ac:dyDescent="0.3">
      <c r="A11293" s="11">
        <v>1796778</v>
      </c>
      <c r="B11293" s="12" t="s">
        <v>178</v>
      </c>
      <c r="C11293" s="12" t="s">
        <v>27</v>
      </c>
      <c r="D11293" s="12" t="s">
        <v>28</v>
      </c>
      <c r="E11293" s="11" t="s">
        <v>121</v>
      </c>
      <c r="F11293" s="11" t="s">
        <v>19</v>
      </c>
      <c r="G11293" s="37">
        <v>42420</v>
      </c>
      <c r="H11293" s="13">
        <v>42420</v>
      </c>
      <c r="I11293" s="21">
        <v>0</v>
      </c>
      <c r="J11293" s="43" t="s">
        <v>1478</v>
      </c>
      <c r="K11293" s="21">
        <f t="shared" si="352"/>
        <v>2016</v>
      </c>
      <c r="L11293" s="24">
        <f t="shared" si="353"/>
        <v>1</v>
      </c>
      <c r="M11293" s="11" t="s">
        <v>14</v>
      </c>
      <c r="N11293" s="11" t="s">
        <v>14</v>
      </c>
      <c r="O11293" s="11" t="str">
        <f>VLOOKUP(E11293,State_Code_Name!$B$1:$C$52,2,0)</f>
        <v>Oregon</v>
      </c>
    </row>
    <row r="11294" spans="1:15" x14ac:dyDescent="0.3">
      <c r="A11294" s="11">
        <v>553963</v>
      </c>
      <c r="B11294" s="12" t="s">
        <v>11</v>
      </c>
      <c r="C11294" s="12" t="s">
        <v>27</v>
      </c>
      <c r="D11294" s="12" t="s">
        <v>28</v>
      </c>
      <c r="E11294" s="11" t="s">
        <v>23</v>
      </c>
      <c r="F11294" s="11" t="s">
        <v>58</v>
      </c>
      <c r="G11294" s="37">
        <v>41554</v>
      </c>
      <c r="H11294" s="13">
        <v>41554</v>
      </c>
      <c r="I11294" s="21">
        <v>0</v>
      </c>
      <c r="J11294" s="43" t="s">
        <v>1473</v>
      </c>
      <c r="K11294" s="21">
        <f t="shared" si="352"/>
        <v>2013</v>
      </c>
      <c r="L11294" s="24">
        <f t="shared" si="353"/>
        <v>4</v>
      </c>
      <c r="M11294" s="11" t="s">
        <v>14</v>
      </c>
      <c r="N11294" s="11" t="s">
        <v>15</v>
      </c>
      <c r="O11294" s="11" t="str">
        <f>VLOOKUP(E11294,State_Code_Name!$B$1:$C$52,2,0)</f>
        <v>New York</v>
      </c>
    </row>
    <row r="11295" spans="1:15" x14ac:dyDescent="0.3">
      <c r="A11295" s="11">
        <v>606033</v>
      </c>
      <c r="B11295" s="12" t="s">
        <v>601</v>
      </c>
      <c r="C11295" s="12" t="s">
        <v>33</v>
      </c>
      <c r="D11295" s="12" t="s">
        <v>42</v>
      </c>
      <c r="E11295" s="11" t="s">
        <v>26</v>
      </c>
      <c r="F11295" s="11" t="s">
        <v>19</v>
      </c>
      <c r="G11295" s="37">
        <v>41598</v>
      </c>
      <c r="H11295" s="13">
        <v>41598</v>
      </c>
      <c r="I11295" s="21">
        <v>0</v>
      </c>
      <c r="J11295" s="43" t="s">
        <v>1479</v>
      </c>
      <c r="K11295" s="21">
        <f t="shared" si="352"/>
        <v>2013</v>
      </c>
      <c r="L11295" s="24">
        <f t="shared" si="353"/>
        <v>4</v>
      </c>
      <c r="M11295" s="11" t="s">
        <v>14</v>
      </c>
      <c r="N11295" s="11" t="s">
        <v>15</v>
      </c>
      <c r="O11295" s="11" t="str">
        <f>VLOOKUP(E11295,State_Code_Name!$B$1:$C$52,2,0)</f>
        <v>Georgia</v>
      </c>
    </row>
    <row r="11296" spans="1:15" x14ac:dyDescent="0.3">
      <c r="A11296" s="11">
        <v>1541577</v>
      </c>
      <c r="B11296" s="12" t="s">
        <v>97</v>
      </c>
      <c r="C11296" s="12" t="s">
        <v>53</v>
      </c>
      <c r="D11296" s="12" t="s">
        <v>102</v>
      </c>
      <c r="E11296" s="11" t="s">
        <v>26</v>
      </c>
      <c r="F11296" s="11" t="s">
        <v>19</v>
      </c>
      <c r="G11296" s="37">
        <v>42244</v>
      </c>
      <c r="H11296" s="13">
        <v>42244</v>
      </c>
      <c r="I11296" s="21">
        <v>0</v>
      </c>
      <c r="J11296" s="43" t="s">
        <v>1482</v>
      </c>
      <c r="K11296" s="21">
        <f t="shared" si="352"/>
        <v>2015</v>
      </c>
      <c r="L11296" s="24">
        <f t="shared" si="353"/>
        <v>3</v>
      </c>
      <c r="M11296" s="11" t="s">
        <v>14</v>
      </c>
      <c r="N11296" s="11" t="s">
        <v>14</v>
      </c>
      <c r="O11296" s="11" t="str">
        <f>VLOOKUP(E11296,State_Code_Name!$B$1:$C$52,2,0)</f>
        <v>Georgia</v>
      </c>
    </row>
    <row r="11297" spans="1:15" x14ac:dyDescent="0.3">
      <c r="A11297" s="11">
        <v>1829579</v>
      </c>
      <c r="B11297" s="12" t="s">
        <v>31</v>
      </c>
      <c r="C11297" s="12" t="s">
        <v>16</v>
      </c>
      <c r="D11297" s="12" t="s">
        <v>1442</v>
      </c>
      <c r="E11297" s="11" t="s">
        <v>36</v>
      </c>
      <c r="F11297" s="11" t="s">
        <v>19</v>
      </c>
      <c r="G11297" s="37">
        <v>42441</v>
      </c>
      <c r="H11297" s="13">
        <v>42441</v>
      </c>
      <c r="I11297" s="21">
        <v>0</v>
      </c>
      <c r="J11297" s="43" t="s">
        <v>1476</v>
      </c>
      <c r="K11297" s="21">
        <f t="shared" si="352"/>
        <v>2016</v>
      </c>
      <c r="L11297" s="24">
        <f t="shared" si="353"/>
        <v>1</v>
      </c>
      <c r="M11297" s="11" t="s">
        <v>14</v>
      </c>
      <c r="N11297" s="11" t="s">
        <v>15</v>
      </c>
      <c r="O11297" s="11" t="str">
        <f>VLOOKUP(E11297,State_Code_Name!$B$1:$C$52,2,0)</f>
        <v>Florida</v>
      </c>
    </row>
    <row r="11298" spans="1:15" x14ac:dyDescent="0.3">
      <c r="A11298" s="11">
        <v>778419</v>
      </c>
      <c r="B11298" s="12" t="s">
        <v>139</v>
      </c>
      <c r="C11298" s="12" t="s">
        <v>27</v>
      </c>
      <c r="D11298" s="12" t="s">
        <v>28</v>
      </c>
      <c r="E11298" s="11" t="s">
        <v>23</v>
      </c>
      <c r="F11298" s="11" t="s">
        <v>19</v>
      </c>
      <c r="G11298" s="37">
        <v>41724</v>
      </c>
      <c r="H11298" s="13">
        <v>41724</v>
      </c>
      <c r="I11298" s="21">
        <v>0</v>
      </c>
      <c r="J11298" s="43" t="s">
        <v>1476</v>
      </c>
      <c r="K11298" s="21">
        <f t="shared" si="352"/>
        <v>2014</v>
      </c>
      <c r="L11298" s="24">
        <f t="shared" si="353"/>
        <v>1</v>
      </c>
      <c r="M11298" s="11" t="s">
        <v>14</v>
      </c>
      <c r="N11298" s="11" t="s">
        <v>15</v>
      </c>
      <c r="O11298" s="11" t="str">
        <f>VLOOKUP(E11298,State_Code_Name!$B$1:$C$52,2,0)</f>
        <v>New York</v>
      </c>
    </row>
    <row r="11299" spans="1:15" x14ac:dyDescent="0.3">
      <c r="A11299" s="11">
        <v>486140</v>
      </c>
      <c r="B11299" s="12" t="s">
        <v>323</v>
      </c>
      <c r="C11299" s="12" t="s">
        <v>33</v>
      </c>
      <c r="D11299" s="12" t="s">
        <v>42</v>
      </c>
      <c r="E11299" s="11" t="s">
        <v>18</v>
      </c>
      <c r="F11299" s="11" t="s">
        <v>19</v>
      </c>
      <c r="G11299" s="37">
        <v>41495</v>
      </c>
      <c r="H11299" s="13">
        <v>41495</v>
      </c>
      <c r="I11299" s="21">
        <v>0</v>
      </c>
      <c r="J11299" s="43" t="s">
        <v>1482</v>
      </c>
      <c r="K11299" s="21">
        <f t="shared" si="352"/>
        <v>2013</v>
      </c>
      <c r="L11299" s="24">
        <f t="shared" si="353"/>
        <v>3</v>
      </c>
      <c r="M11299" s="11" t="s">
        <v>14</v>
      </c>
      <c r="N11299" s="11" t="s">
        <v>15</v>
      </c>
      <c r="O11299" s="11" t="str">
        <f>VLOOKUP(E11299,State_Code_Name!$B$1:$C$52,2,0)</f>
        <v>California</v>
      </c>
    </row>
    <row r="11300" spans="1:15" x14ac:dyDescent="0.3">
      <c r="A11300" s="11">
        <v>852660</v>
      </c>
      <c r="B11300" s="12" t="s">
        <v>223</v>
      </c>
      <c r="C11300" s="12" t="s">
        <v>62</v>
      </c>
      <c r="D11300" s="12" t="s">
        <v>460</v>
      </c>
      <c r="E11300" s="11" t="s">
        <v>211</v>
      </c>
      <c r="F11300" s="11" t="s">
        <v>19</v>
      </c>
      <c r="G11300" s="37">
        <v>41773</v>
      </c>
      <c r="H11300" s="13">
        <v>41773</v>
      </c>
      <c r="I11300" s="21">
        <v>0</v>
      </c>
      <c r="J11300" s="43" t="s">
        <v>1471</v>
      </c>
      <c r="K11300" s="21">
        <f t="shared" si="352"/>
        <v>2014</v>
      </c>
      <c r="L11300" s="24">
        <f t="shared" si="353"/>
        <v>2</v>
      </c>
      <c r="M11300" s="11" t="s">
        <v>14</v>
      </c>
      <c r="N11300" s="11" t="s">
        <v>15</v>
      </c>
      <c r="O11300" s="11" t="str">
        <f>VLOOKUP(E11300,State_Code_Name!$B$1:$C$52,2,0)</f>
        <v>West Virginia</v>
      </c>
    </row>
    <row r="11301" spans="1:15" x14ac:dyDescent="0.3">
      <c r="A11301" s="11">
        <v>1732695</v>
      </c>
      <c r="B11301" s="12" t="s">
        <v>44</v>
      </c>
      <c r="C11301" s="12" t="s">
        <v>37</v>
      </c>
      <c r="D11301" s="12" t="s">
        <v>81</v>
      </c>
      <c r="E11301" s="11" t="s">
        <v>36</v>
      </c>
      <c r="F11301" s="11" t="s">
        <v>19</v>
      </c>
      <c r="G11301" s="37">
        <v>42377</v>
      </c>
      <c r="H11301" s="13">
        <v>42377</v>
      </c>
      <c r="I11301" s="21">
        <v>0</v>
      </c>
      <c r="J11301" s="43" t="s">
        <v>1474</v>
      </c>
      <c r="K11301" s="21">
        <f t="shared" si="352"/>
        <v>2016</v>
      </c>
      <c r="L11301" s="24">
        <f t="shared" si="353"/>
        <v>1</v>
      </c>
      <c r="M11301" s="11" t="s">
        <v>14</v>
      </c>
      <c r="N11301" s="11" t="s">
        <v>15</v>
      </c>
      <c r="O11301" s="11" t="str">
        <f>VLOOKUP(E11301,State_Code_Name!$B$1:$C$52,2,0)</f>
        <v>Florida</v>
      </c>
    </row>
    <row r="11302" spans="1:15" x14ac:dyDescent="0.3">
      <c r="A11302" s="11">
        <v>1906992</v>
      </c>
      <c r="B11302" s="12" t="s">
        <v>220</v>
      </c>
      <c r="C11302" s="12" t="s">
        <v>16</v>
      </c>
      <c r="D11302" s="12" t="s">
        <v>21</v>
      </c>
      <c r="E11302" s="11" t="s">
        <v>18</v>
      </c>
      <c r="F11302" s="11" t="s">
        <v>13</v>
      </c>
      <c r="G11302" s="37">
        <v>42493</v>
      </c>
      <c r="H11302" s="13">
        <v>42493</v>
      </c>
      <c r="I11302" s="21">
        <v>0</v>
      </c>
      <c r="J11302" s="43" t="s">
        <v>1471</v>
      </c>
      <c r="K11302" s="21">
        <f t="shared" si="352"/>
        <v>2016</v>
      </c>
      <c r="L11302" s="24">
        <f t="shared" si="353"/>
        <v>2</v>
      </c>
      <c r="M11302" s="11" t="s">
        <v>14</v>
      </c>
      <c r="N11302" s="11" t="s">
        <v>15</v>
      </c>
      <c r="O11302" s="11" t="str">
        <f>VLOOKUP(E11302,State_Code_Name!$B$1:$C$52,2,0)</f>
        <v>California</v>
      </c>
    </row>
    <row r="11303" spans="1:15" x14ac:dyDescent="0.3">
      <c r="A11303" s="11">
        <v>1617263</v>
      </c>
      <c r="B11303" s="12" t="s">
        <v>39</v>
      </c>
      <c r="C11303" s="12" t="s">
        <v>27</v>
      </c>
      <c r="D11303" s="12" t="s">
        <v>28</v>
      </c>
      <c r="E11303" s="11" t="s">
        <v>23</v>
      </c>
      <c r="F11303" s="11" t="s">
        <v>58</v>
      </c>
      <c r="G11303" s="37">
        <v>42298</v>
      </c>
      <c r="H11303" s="13">
        <v>42300</v>
      </c>
      <c r="I11303" s="21">
        <v>2</v>
      </c>
      <c r="J11303" s="43" t="s">
        <v>1473</v>
      </c>
      <c r="K11303" s="21">
        <f t="shared" si="352"/>
        <v>2015</v>
      </c>
      <c r="L11303" s="24">
        <f t="shared" si="353"/>
        <v>4</v>
      </c>
      <c r="M11303" s="11" t="s">
        <v>14</v>
      </c>
      <c r="N11303" s="11" t="s">
        <v>15</v>
      </c>
      <c r="O11303" s="11" t="str">
        <f>VLOOKUP(E11303,State_Code_Name!$B$1:$C$52,2,0)</f>
        <v>New York</v>
      </c>
    </row>
    <row r="11304" spans="1:15" x14ac:dyDescent="0.3">
      <c r="A11304" s="11">
        <v>1435519</v>
      </c>
      <c r="B11304" s="12" t="s">
        <v>90</v>
      </c>
      <c r="C11304" s="12" t="s">
        <v>27</v>
      </c>
      <c r="D11304" s="12" t="s">
        <v>1449</v>
      </c>
      <c r="E11304" s="11" t="s">
        <v>36</v>
      </c>
      <c r="F11304" s="11" t="s">
        <v>19</v>
      </c>
      <c r="G11304" s="37">
        <v>42179</v>
      </c>
      <c r="H11304" s="13">
        <v>42179</v>
      </c>
      <c r="I11304" s="21">
        <v>0</v>
      </c>
      <c r="J11304" s="43" t="s">
        <v>1477</v>
      </c>
      <c r="K11304" s="21">
        <f t="shared" si="352"/>
        <v>2015</v>
      </c>
      <c r="L11304" s="24">
        <f t="shared" si="353"/>
        <v>2</v>
      </c>
      <c r="M11304" s="11" t="s">
        <v>14</v>
      </c>
      <c r="N11304" s="11" t="s">
        <v>14</v>
      </c>
      <c r="O11304" s="11" t="str">
        <f>VLOOKUP(E11304,State_Code_Name!$B$1:$C$52,2,0)</f>
        <v>Florida</v>
      </c>
    </row>
    <row r="11305" spans="1:15" x14ac:dyDescent="0.3">
      <c r="A11305" s="11">
        <v>951539</v>
      </c>
      <c r="B11305" s="12" t="s">
        <v>11</v>
      </c>
      <c r="C11305" s="12" t="s">
        <v>27</v>
      </c>
      <c r="D11305" s="12" t="s">
        <v>28</v>
      </c>
      <c r="E11305" s="11" t="s">
        <v>52</v>
      </c>
      <c r="F11305" s="11" t="s">
        <v>19</v>
      </c>
      <c r="G11305" s="37">
        <v>41844</v>
      </c>
      <c r="H11305" s="13">
        <v>41844</v>
      </c>
      <c r="I11305" s="21">
        <v>0</v>
      </c>
      <c r="J11305" s="43" t="s">
        <v>1481</v>
      </c>
      <c r="K11305" s="21">
        <f t="shared" si="352"/>
        <v>2014</v>
      </c>
      <c r="L11305" s="24">
        <f t="shared" si="353"/>
        <v>3</v>
      </c>
      <c r="M11305" s="11" t="s">
        <v>14</v>
      </c>
      <c r="N11305" s="11" t="s">
        <v>14</v>
      </c>
      <c r="O11305" s="11" t="str">
        <f>VLOOKUP(E11305,State_Code_Name!$B$1:$C$52,2,0)</f>
        <v>Washington</v>
      </c>
    </row>
    <row r="11306" spans="1:15" x14ac:dyDescent="0.3">
      <c r="A11306" s="11">
        <v>981801</v>
      </c>
      <c r="B11306" s="12" t="s">
        <v>11</v>
      </c>
      <c r="C11306" s="12" t="s">
        <v>16</v>
      </c>
      <c r="D11306" s="12" t="s">
        <v>25</v>
      </c>
      <c r="E11306" s="11" t="s">
        <v>12</v>
      </c>
      <c r="F11306" s="11" t="s">
        <v>19</v>
      </c>
      <c r="G11306" s="37">
        <v>41864</v>
      </c>
      <c r="H11306" s="13">
        <v>41864</v>
      </c>
      <c r="I11306" s="21">
        <v>0</v>
      </c>
      <c r="J11306" s="43" t="s">
        <v>1482</v>
      </c>
      <c r="K11306" s="21">
        <f t="shared" si="352"/>
        <v>2014</v>
      </c>
      <c r="L11306" s="24">
        <f t="shared" si="353"/>
        <v>3</v>
      </c>
      <c r="M11306" s="11" t="s">
        <v>14</v>
      </c>
      <c r="N11306" s="11" t="s">
        <v>14</v>
      </c>
      <c r="O11306" s="11" t="str">
        <f>VLOOKUP(E11306,State_Code_Name!$B$1:$C$52,2,0)</f>
        <v>Virginia</v>
      </c>
    </row>
    <row r="11307" spans="1:15" x14ac:dyDescent="0.3">
      <c r="A11307" s="11">
        <v>608221</v>
      </c>
      <c r="B11307" s="12" t="s">
        <v>168</v>
      </c>
      <c r="C11307" s="12" t="s">
        <v>33</v>
      </c>
      <c r="D11307" s="12" t="s">
        <v>45</v>
      </c>
      <c r="E11307" s="11" t="s">
        <v>18</v>
      </c>
      <c r="F11307" s="11" t="s">
        <v>19</v>
      </c>
      <c r="G11307" s="37">
        <v>41599</v>
      </c>
      <c r="H11307" s="13">
        <v>41599</v>
      </c>
      <c r="I11307" s="21">
        <v>0</v>
      </c>
      <c r="J11307" s="43" t="s">
        <v>1479</v>
      </c>
      <c r="K11307" s="21">
        <f t="shared" si="352"/>
        <v>2013</v>
      </c>
      <c r="L11307" s="24">
        <f t="shared" si="353"/>
        <v>4</v>
      </c>
      <c r="M11307" s="11" t="s">
        <v>14</v>
      </c>
      <c r="N11307" s="11" t="s">
        <v>15</v>
      </c>
      <c r="O11307" s="11" t="str">
        <f>VLOOKUP(E11307,State_Code_Name!$B$1:$C$52,2,0)</f>
        <v>California</v>
      </c>
    </row>
    <row r="11308" spans="1:15" x14ac:dyDescent="0.3">
      <c r="A11308" s="11">
        <v>1650553</v>
      </c>
      <c r="B11308" s="12" t="s">
        <v>658</v>
      </c>
      <c r="C11308" s="12" t="s">
        <v>33</v>
      </c>
      <c r="D11308" s="12" t="s">
        <v>160</v>
      </c>
      <c r="E11308" s="11" t="s">
        <v>32</v>
      </c>
      <c r="F11308" s="11" t="s">
        <v>19</v>
      </c>
      <c r="G11308" s="37">
        <v>42319</v>
      </c>
      <c r="H11308" s="13">
        <v>42321</v>
      </c>
      <c r="I11308" s="21">
        <v>2</v>
      </c>
      <c r="J11308" s="43" t="s">
        <v>1479</v>
      </c>
      <c r="K11308" s="21">
        <f t="shared" si="352"/>
        <v>2015</v>
      </c>
      <c r="L11308" s="24">
        <f t="shared" si="353"/>
        <v>4</v>
      </c>
      <c r="M11308" s="11" t="s">
        <v>14</v>
      </c>
      <c r="N11308" s="11" t="s">
        <v>15</v>
      </c>
      <c r="O11308" s="11" t="str">
        <f>VLOOKUP(E11308,State_Code_Name!$B$1:$C$52,2,0)</f>
        <v>Texas</v>
      </c>
    </row>
    <row r="11309" spans="1:15" x14ac:dyDescent="0.3">
      <c r="A11309" s="11">
        <v>947505</v>
      </c>
      <c r="B11309" s="12" t="s">
        <v>31</v>
      </c>
      <c r="C11309" s="12" t="s">
        <v>37</v>
      </c>
      <c r="D11309" s="12" t="s">
        <v>1451</v>
      </c>
      <c r="E11309" s="11" t="s">
        <v>32</v>
      </c>
      <c r="F11309" s="11" t="s">
        <v>19</v>
      </c>
      <c r="G11309" s="37">
        <v>41842</v>
      </c>
      <c r="H11309" s="13">
        <v>41844</v>
      </c>
      <c r="I11309" s="21">
        <v>2</v>
      </c>
      <c r="J11309" s="43" t="s">
        <v>1481</v>
      </c>
      <c r="K11309" s="21">
        <f t="shared" si="352"/>
        <v>2014</v>
      </c>
      <c r="L11309" s="24">
        <f t="shared" si="353"/>
        <v>3</v>
      </c>
      <c r="M11309" s="11" t="s">
        <v>14</v>
      </c>
      <c r="N11309" s="11" t="s">
        <v>14</v>
      </c>
      <c r="O11309" s="11" t="str">
        <f>VLOOKUP(E11309,State_Code_Name!$B$1:$C$52,2,0)</f>
        <v>Texas</v>
      </c>
    </row>
    <row r="11310" spans="1:15" x14ac:dyDescent="0.3">
      <c r="A11310" s="11">
        <v>409180</v>
      </c>
      <c r="B11310" s="12" t="s">
        <v>69</v>
      </c>
      <c r="C11310" s="12" t="s">
        <v>37</v>
      </c>
      <c r="D11310" s="12" t="s">
        <v>150</v>
      </c>
      <c r="E11310" s="11" t="s">
        <v>122</v>
      </c>
      <c r="F11310" s="11" t="s">
        <v>19</v>
      </c>
      <c r="G11310" s="37">
        <v>41410</v>
      </c>
      <c r="H11310" s="13">
        <v>41410</v>
      </c>
      <c r="I11310" s="21">
        <v>0</v>
      </c>
      <c r="J11310" s="43" t="s">
        <v>1471</v>
      </c>
      <c r="K11310" s="21">
        <f t="shared" si="352"/>
        <v>2013</v>
      </c>
      <c r="L11310" s="24">
        <f t="shared" si="353"/>
        <v>2</v>
      </c>
      <c r="M11310" s="11" t="s">
        <v>14</v>
      </c>
      <c r="N11310" s="11" t="s">
        <v>14</v>
      </c>
      <c r="O11310" s="11" t="str">
        <f>VLOOKUP(E11310,State_Code_Name!$B$1:$C$52,2,0)</f>
        <v>Maryland</v>
      </c>
    </row>
    <row r="11311" spans="1:15" x14ac:dyDescent="0.3">
      <c r="A11311" s="11">
        <v>453241</v>
      </c>
      <c r="B11311" s="12" t="s">
        <v>64</v>
      </c>
      <c r="C11311" s="12" t="s">
        <v>62</v>
      </c>
      <c r="D11311" s="12" t="s">
        <v>63</v>
      </c>
      <c r="E11311" s="11" t="s">
        <v>141</v>
      </c>
      <c r="F11311" s="11" t="s">
        <v>19</v>
      </c>
      <c r="G11311" s="37">
        <v>41465</v>
      </c>
      <c r="H11311" s="13">
        <v>41466</v>
      </c>
      <c r="I11311" s="21">
        <v>1</v>
      </c>
      <c r="J11311" s="43" t="s">
        <v>1481</v>
      </c>
      <c r="K11311" s="21">
        <f t="shared" si="352"/>
        <v>2013</v>
      </c>
      <c r="L11311" s="24">
        <f t="shared" si="353"/>
        <v>3</v>
      </c>
      <c r="M11311" s="11" t="s">
        <v>14</v>
      </c>
      <c r="N11311" s="11" t="s">
        <v>15</v>
      </c>
      <c r="O11311" s="11" t="str">
        <f>VLOOKUP(E11311,State_Code_Name!$B$1:$C$52,2,0)</f>
        <v>Maine</v>
      </c>
    </row>
    <row r="11312" spans="1:15" x14ac:dyDescent="0.3">
      <c r="A11312" s="11">
        <v>1601077</v>
      </c>
      <c r="B11312" s="12" t="s">
        <v>55</v>
      </c>
      <c r="C11312" s="12" t="s">
        <v>53</v>
      </c>
      <c r="D11312" s="12" t="s">
        <v>1439</v>
      </c>
      <c r="E11312" s="11" t="s">
        <v>26</v>
      </c>
      <c r="F11312" s="11" t="s">
        <v>19</v>
      </c>
      <c r="G11312" s="37">
        <v>42286</v>
      </c>
      <c r="H11312" s="13">
        <v>42286</v>
      </c>
      <c r="I11312" s="21">
        <v>0</v>
      </c>
      <c r="J11312" s="43" t="s">
        <v>1473</v>
      </c>
      <c r="K11312" s="21">
        <f t="shared" si="352"/>
        <v>2015</v>
      </c>
      <c r="L11312" s="24">
        <f t="shared" si="353"/>
        <v>4</v>
      </c>
      <c r="M11312" s="11" t="s">
        <v>14</v>
      </c>
      <c r="N11312" s="11" t="s">
        <v>15</v>
      </c>
      <c r="O11312" s="11" t="str">
        <f>VLOOKUP(E11312,State_Code_Name!$B$1:$C$52,2,0)</f>
        <v>Georgia</v>
      </c>
    </row>
    <row r="11313" spans="1:15" x14ac:dyDescent="0.3">
      <c r="A11313" s="11">
        <v>2024295</v>
      </c>
      <c r="B11313" s="12" t="s">
        <v>148</v>
      </c>
      <c r="C11313" s="12" t="s">
        <v>16</v>
      </c>
      <c r="D11313" s="12" t="s">
        <v>17</v>
      </c>
      <c r="E11313" s="11" t="s">
        <v>56</v>
      </c>
      <c r="F11313" s="11" t="s">
        <v>19</v>
      </c>
      <c r="G11313" s="37">
        <v>42572</v>
      </c>
      <c r="H11313" s="13">
        <v>42572</v>
      </c>
      <c r="I11313" s="21">
        <v>0</v>
      </c>
      <c r="J11313" s="43" t="s">
        <v>1481</v>
      </c>
      <c r="K11313" s="21">
        <f t="shared" si="352"/>
        <v>2016</v>
      </c>
      <c r="L11313" s="24">
        <f t="shared" si="353"/>
        <v>3</v>
      </c>
      <c r="M11313" s="11" t="s">
        <v>14</v>
      </c>
      <c r="N11313" s="11" t="s">
        <v>15</v>
      </c>
      <c r="O11313" s="11" t="str">
        <f>VLOOKUP(E11313,State_Code_Name!$B$1:$C$52,2,0)</f>
        <v>Hawaii</v>
      </c>
    </row>
    <row r="11314" spans="1:15" x14ac:dyDescent="0.3">
      <c r="A11314" s="11">
        <v>266779</v>
      </c>
      <c r="B11314" s="12" t="s">
        <v>90</v>
      </c>
      <c r="C11314" s="12" t="s">
        <v>37</v>
      </c>
      <c r="D11314" s="12" t="s">
        <v>1451</v>
      </c>
      <c r="E11314" s="11" t="s">
        <v>47</v>
      </c>
      <c r="F11314" s="11" t="s">
        <v>13</v>
      </c>
      <c r="G11314" s="37">
        <v>41302</v>
      </c>
      <c r="H11314" s="13">
        <v>41303</v>
      </c>
      <c r="I11314" s="21">
        <v>1</v>
      </c>
      <c r="J11314" s="43" t="s">
        <v>1474</v>
      </c>
      <c r="K11314" s="21">
        <f t="shared" si="352"/>
        <v>2013</v>
      </c>
      <c r="L11314" s="24">
        <f t="shared" si="353"/>
        <v>1</v>
      </c>
      <c r="M11314" s="11" t="s">
        <v>14</v>
      </c>
      <c r="N11314" s="11" t="s">
        <v>14</v>
      </c>
      <c r="O11314" s="11" t="str">
        <f>VLOOKUP(E11314,State_Code_Name!$B$1:$C$52,2,0)</f>
        <v>Pennsylvania</v>
      </c>
    </row>
    <row r="11315" spans="1:15" x14ac:dyDescent="0.3">
      <c r="A11315" s="11">
        <v>499965</v>
      </c>
      <c r="B11315" s="12" t="s">
        <v>39</v>
      </c>
      <c r="C11315" s="12" t="s">
        <v>37</v>
      </c>
      <c r="D11315" s="12" t="s">
        <v>81</v>
      </c>
      <c r="E11315" s="11" t="s">
        <v>71</v>
      </c>
      <c r="F11315" s="11" t="s">
        <v>19</v>
      </c>
      <c r="G11315" s="37">
        <v>41508</v>
      </c>
      <c r="H11315" s="13">
        <v>41508</v>
      </c>
      <c r="I11315" s="21">
        <v>0</v>
      </c>
      <c r="J11315" s="43" t="s">
        <v>1482</v>
      </c>
      <c r="K11315" s="21">
        <f t="shared" si="352"/>
        <v>2013</v>
      </c>
      <c r="L11315" s="24">
        <f t="shared" si="353"/>
        <v>3</v>
      </c>
      <c r="M11315" s="11" t="s">
        <v>14</v>
      </c>
      <c r="N11315" s="11" t="s">
        <v>14</v>
      </c>
      <c r="O11315" s="11" t="str">
        <f>VLOOKUP(E11315,State_Code_Name!$B$1:$C$52,2,0)</f>
        <v>Massachusetts</v>
      </c>
    </row>
    <row r="11316" spans="1:15" x14ac:dyDescent="0.3">
      <c r="A11316" s="11">
        <v>1337323</v>
      </c>
      <c r="B11316" s="12" t="s">
        <v>31</v>
      </c>
      <c r="C11316" s="12" t="s">
        <v>27</v>
      </c>
      <c r="D11316" s="12" t="s">
        <v>28</v>
      </c>
      <c r="E11316" s="11" t="s">
        <v>43</v>
      </c>
      <c r="F11316" s="11" t="s">
        <v>19</v>
      </c>
      <c r="G11316" s="37">
        <v>42114</v>
      </c>
      <c r="H11316" s="13">
        <v>42114</v>
      </c>
      <c r="I11316" s="21">
        <v>0</v>
      </c>
      <c r="J11316" s="43" t="s">
        <v>1483</v>
      </c>
      <c r="K11316" s="21">
        <f t="shared" si="352"/>
        <v>2015</v>
      </c>
      <c r="L11316" s="24">
        <f t="shared" si="353"/>
        <v>2</v>
      </c>
      <c r="M11316" s="11" t="s">
        <v>14</v>
      </c>
      <c r="N11316" s="11" t="s">
        <v>14</v>
      </c>
      <c r="O11316" s="11" t="str">
        <f>VLOOKUP(E11316,State_Code_Name!$B$1:$C$52,2,0)</f>
        <v>North Carolina</v>
      </c>
    </row>
    <row r="11317" spans="1:15" x14ac:dyDescent="0.3">
      <c r="A11317" s="11">
        <v>651358</v>
      </c>
      <c r="B11317" s="12" t="s">
        <v>48</v>
      </c>
      <c r="C11317" s="12" t="s">
        <v>27</v>
      </c>
      <c r="D11317" s="12" t="s">
        <v>57</v>
      </c>
      <c r="E11317" s="11" t="s">
        <v>18</v>
      </c>
      <c r="F11317" s="11" t="s">
        <v>19</v>
      </c>
      <c r="G11317" s="37">
        <v>41638</v>
      </c>
      <c r="H11317" s="13">
        <v>41638</v>
      </c>
      <c r="I11317" s="21">
        <v>0</v>
      </c>
      <c r="J11317" s="43" t="s">
        <v>1475</v>
      </c>
      <c r="K11317" s="21">
        <f t="shared" si="352"/>
        <v>2013</v>
      </c>
      <c r="L11317" s="24">
        <f t="shared" si="353"/>
        <v>4</v>
      </c>
      <c r="M11317" s="11" t="s">
        <v>14</v>
      </c>
      <c r="N11317" s="11" t="s">
        <v>14</v>
      </c>
      <c r="O11317" s="11" t="str">
        <f>VLOOKUP(E11317,State_Code_Name!$B$1:$C$52,2,0)</f>
        <v>California</v>
      </c>
    </row>
    <row r="11318" spans="1:15" x14ac:dyDescent="0.3">
      <c r="A11318" s="11">
        <v>1776579</v>
      </c>
      <c r="B11318" s="12" t="s">
        <v>51</v>
      </c>
      <c r="C11318" s="12" t="s">
        <v>37</v>
      </c>
      <c r="D11318" s="12" t="s">
        <v>81</v>
      </c>
      <c r="E11318" s="11" t="s">
        <v>18</v>
      </c>
      <c r="F11318" s="11" t="s">
        <v>19</v>
      </c>
      <c r="G11318" s="37">
        <v>42407</v>
      </c>
      <c r="H11318" s="13">
        <v>42407</v>
      </c>
      <c r="I11318" s="21">
        <v>0</v>
      </c>
      <c r="J11318" s="43" t="s">
        <v>1478</v>
      </c>
      <c r="K11318" s="21">
        <f t="shared" si="352"/>
        <v>2016</v>
      </c>
      <c r="L11318" s="24">
        <f t="shared" si="353"/>
        <v>1</v>
      </c>
      <c r="M11318" s="11" t="s">
        <v>14</v>
      </c>
      <c r="N11318" s="11" t="s">
        <v>15</v>
      </c>
      <c r="O11318" s="11" t="str">
        <f>VLOOKUP(E11318,State_Code_Name!$B$1:$C$52,2,0)</f>
        <v>California</v>
      </c>
    </row>
    <row r="11319" spans="1:15" x14ac:dyDescent="0.3">
      <c r="A11319" s="11">
        <v>641063</v>
      </c>
      <c r="B11319" s="12" t="s">
        <v>64</v>
      </c>
      <c r="C11319" s="12" t="s">
        <v>33</v>
      </c>
      <c r="D11319" s="12" t="s">
        <v>45</v>
      </c>
      <c r="E11319" s="11" t="s">
        <v>171</v>
      </c>
      <c r="F11319" s="11" t="s">
        <v>19</v>
      </c>
      <c r="G11319" s="37">
        <v>41628</v>
      </c>
      <c r="H11319" s="13">
        <v>41628</v>
      </c>
      <c r="I11319" s="21">
        <v>0</v>
      </c>
      <c r="J11319" s="43" t="s">
        <v>1475</v>
      </c>
      <c r="K11319" s="21">
        <f t="shared" si="352"/>
        <v>2013</v>
      </c>
      <c r="L11319" s="24">
        <f t="shared" si="353"/>
        <v>4</v>
      </c>
      <c r="M11319" s="11" t="s">
        <v>14</v>
      </c>
      <c r="N11319" s="11" t="s">
        <v>15</v>
      </c>
      <c r="O11319" s="11" t="str">
        <f>VLOOKUP(E11319,State_Code_Name!$B$1:$C$52,2,0)</f>
        <v>Louisiana</v>
      </c>
    </row>
    <row r="11320" spans="1:15" x14ac:dyDescent="0.3">
      <c r="A11320" s="11">
        <v>1384265</v>
      </c>
      <c r="B11320" s="12" t="s">
        <v>82</v>
      </c>
      <c r="C11320" s="12" t="s">
        <v>33</v>
      </c>
      <c r="D11320" s="12" t="s">
        <v>42</v>
      </c>
      <c r="E11320" s="11" t="s">
        <v>60</v>
      </c>
      <c r="F11320" s="11" t="s">
        <v>19</v>
      </c>
      <c r="G11320" s="37">
        <v>42143</v>
      </c>
      <c r="H11320" s="13">
        <v>42143</v>
      </c>
      <c r="I11320" s="21">
        <v>0</v>
      </c>
      <c r="J11320" s="43" t="s">
        <v>1471</v>
      </c>
      <c r="K11320" s="21">
        <f t="shared" si="352"/>
        <v>2015</v>
      </c>
      <c r="L11320" s="24">
        <f t="shared" si="353"/>
        <v>2</v>
      </c>
      <c r="M11320" s="11" t="s">
        <v>14</v>
      </c>
      <c r="N11320" s="11" t="s">
        <v>15</v>
      </c>
      <c r="O11320" s="11" t="str">
        <f>VLOOKUP(E11320,State_Code_Name!$B$1:$C$52,2,0)</f>
        <v>Illinois</v>
      </c>
    </row>
    <row r="11321" spans="1:15" x14ac:dyDescent="0.3">
      <c r="A11321" s="11">
        <v>1797515</v>
      </c>
      <c r="B11321" s="12" t="s">
        <v>55</v>
      </c>
      <c r="C11321" s="12" t="s">
        <v>53</v>
      </c>
      <c r="D11321" s="12" t="s">
        <v>102</v>
      </c>
      <c r="E11321" s="11" t="s">
        <v>23</v>
      </c>
      <c r="F11321" s="11" t="s">
        <v>19</v>
      </c>
      <c r="G11321" s="37">
        <v>42422</v>
      </c>
      <c r="H11321" s="13">
        <v>42422</v>
      </c>
      <c r="I11321" s="21">
        <v>0</v>
      </c>
      <c r="J11321" s="43" t="s">
        <v>1478</v>
      </c>
      <c r="K11321" s="21">
        <f t="shared" si="352"/>
        <v>2016</v>
      </c>
      <c r="L11321" s="24">
        <f t="shared" si="353"/>
        <v>1</v>
      </c>
      <c r="M11321" s="11" t="s">
        <v>14</v>
      </c>
      <c r="N11321" s="11" t="s">
        <v>15</v>
      </c>
      <c r="O11321" s="11" t="str">
        <f>VLOOKUP(E11321,State_Code_Name!$B$1:$C$52,2,0)</f>
        <v>New York</v>
      </c>
    </row>
    <row r="11322" spans="1:15" x14ac:dyDescent="0.3">
      <c r="A11322" s="11">
        <v>1709720</v>
      </c>
      <c r="B11322" s="12" t="s">
        <v>11</v>
      </c>
      <c r="C11322" s="12" t="s">
        <v>16</v>
      </c>
      <c r="D11322" s="12" t="s">
        <v>25</v>
      </c>
      <c r="E11322" s="11" t="s">
        <v>32</v>
      </c>
      <c r="F11322" s="11" t="s">
        <v>19</v>
      </c>
      <c r="G11322" s="37">
        <v>42358</v>
      </c>
      <c r="H11322" s="13">
        <v>42358</v>
      </c>
      <c r="I11322" s="21">
        <v>0</v>
      </c>
      <c r="J11322" s="43" t="s">
        <v>1475</v>
      </c>
      <c r="K11322" s="21">
        <f t="shared" si="352"/>
        <v>2015</v>
      </c>
      <c r="L11322" s="24">
        <f t="shared" si="353"/>
        <v>4</v>
      </c>
      <c r="M11322" s="11" t="s">
        <v>14</v>
      </c>
      <c r="N11322" s="11" t="s">
        <v>15</v>
      </c>
      <c r="O11322" s="11" t="str">
        <f>VLOOKUP(E11322,State_Code_Name!$B$1:$C$52,2,0)</f>
        <v>Texas</v>
      </c>
    </row>
    <row r="11323" spans="1:15" x14ac:dyDescent="0.3">
      <c r="A11323" s="11">
        <v>996641</v>
      </c>
      <c r="B11323" s="12" t="s">
        <v>227</v>
      </c>
      <c r="C11323" s="12" t="s">
        <v>33</v>
      </c>
      <c r="D11323" s="12" t="s">
        <v>160</v>
      </c>
      <c r="E11323" s="11" t="s">
        <v>18</v>
      </c>
      <c r="F11323" s="11" t="s">
        <v>19</v>
      </c>
      <c r="G11323" s="37">
        <v>41873</v>
      </c>
      <c r="H11323" s="13">
        <v>41873</v>
      </c>
      <c r="I11323" s="21">
        <v>0</v>
      </c>
      <c r="J11323" s="43" t="s">
        <v>1482</v>
      </c>
      <c r="K11323" s="21">
        <f t="shared" si="352"/>
        <v>2014</v>
      </c>
      <c r="L11323" s="24">
        <f t="shared" si="353"/>
        <v>3</v>
      </c>
      <c r="M11323" s="11" t="s">
        <v>14</v>
      </c>
      <c r="N11323" s="11" t="s">
        <v>14</v>
      </c>
      <c r="O11323" s="11" t="str">
        <f>VLOOKUP(E11323,State_Code_Name!$B$1:$C$52,2,0)</f>
        <v>California</v>
      </c>
    </row>
    <row r="11324" spans="1:15" x14ac:dyDescent="0.3">
      <c r="A11324" s="11">
        <v>685675</v>
      </c>
      <c r="B11324" s="12" t="s">
        <v>134</v>
      </c>
      <c r="C11324" s="12" t="s">
        <v>9</v>
      </c>
      <c r="D11324" s="12" t="s">
        <v>133</v>
      </c>
      <c r="E11324" s="11" t="s">
        <v>49</v>
      </c>
      <c r="F11324" s="11" t="s">
        <v>19</v>
      </c>
      <c r="G11324" s="37">
        <v>41664</v>
      </c>
      <c r="H11324" s="13">
        <v>41664</v>
      </c>
      <c r="I11324" s="21">
        <v>0</v>
      </c>
      <c r="J11324" s="43" t="s">
        <v>1474</v>
      </c>
      <c r="K11324" s="21">
        <f t="shared" si="352"/>
        <v>2014</v>
      </c>
      <c r="L11324" s="24">
        <f t="shared" si="353"/>
        <v>1</v>
      </c>
      <c r="M11324" s="11" t="s">
        <v>14</v>
      </c>
      <c r="N11324" s="11" t="s">
        <v>15</v>
      </c>
      <c r="O11324" s="11" t="str">
        <f>VLOOKUP(E11324,State_Code_Name!$B$1:$C$52,2,0)</f>
        <v>New Jersey</v>
      </c>
    </row>
    <row r="11325" spans="1:15" x14ac:dyDescent="0.3">
      <c r="A11325" s="11">
        <v>655093</v>
      </c>
      <c r="B11325" s="12" t="s">
        <v>287</v>
      </c>
      <c r="C11325" s="12" t="s">
        <v>33</v>
      </c>
      <c r="D11325" s="12" t="s">
        <v>42</v>
      </c>
      <c r="E11325" s="11" t="s">
        <v>86</v>
      </c>
      <c r="F11325" s="11" t="s">
        <v>19</v>
      </c>
      <c r="G11325" s="37">
        <v>41644</v>
      </c>
      <c r="H11325" s="13">
        <v>41644</v>
      </c>
      <c r="I11325" s="21">
        <v>0</v>
      </c>
      <c r="J11325" s="43" t="s">
        <v>1474</v>
      </c>
      <c r="K11325" s="21">
        <f t="shared" si="352"/>
        <v>2014</v>
      </c>
      <c r="L11325" s="24">
        <f t="shared" si="353"/>
        <v>1</v>
      </c>
      <c r="M11325" s="11" t="s">
        <v>14</v>
      </c>
      <c r="N11325" s="11" t="s">
        <v>14</v>
      </c>
      <c r="O11325" s="11" t="str">
        <f>VLOOKUP(E11325,State_Code_Name!$B$1:$C$52,2,0)</f>
        <v>Wyoming</v>
      </c>
    </row>
    <row r="11326" spans="1:15" x14ac:dyDescent="0.3">
      <c r="A11326" s="11">
        <v>1499996</v>
      </c>
      <c r="B11326" s="12" t="s">
        <v>44</v>
      </c>
      <c r="C11326" s="12" t="s">
        <v>27</v>
      </c>
      <c r="D11326" s="12" t="s">
        <v>1449</v>
      </c>
      <c r="E11326" s="11" t="s">
        <v>60</v>
      </c>
      <c r="F11326" s="11" t="s">
        <v>19</v>
      </c>
      <c r="G11326" s="37">
        <v>42219</v>
      </c>
      <c r="H11326" s="13">
        <v>42219</v>
      </c>
      <c r="I11326" s="21">
        <v>0</v>
      </c>
      <c r="J11326" s="43" t="s">
        <v>1482</v>
      </c>
      <c r="K11326" s="21">
        <f t="shared" si="352"/>
        <v>2015</v>
      </c>
      <c r="L11326" s="24">
        <f t="shared" si="353"/>
        <v>3</v>
      </c>
      <c r="M11326" s="11" t="s">
        <v>14</v>
      </c>
      <c r="N11326" s="11" t="s">
        <v>15</v>
      </c>
      <c r="O11326" s="11" t="str">
        <f>VLOOKUP(E11326,State_Code_Name!$B$1:$C$52,2,0)</f>
        <v>Illinois</v>
      </c>
    </row>
    <row r="11327" spans="1:15" x14ac:dyDescent="0.3">
      <c r="A11327" s="11">
        <v>884195</v>
      </c>
      <c r="B11327" s="12" t="s">
        <v>1440</v>
      </c>
      <c r="C11327" s="12" t="s">
        <v>62</v>
      </c>
      <c r="D11327" s="12" t="s">
        <v>279</v>
      </c>
      <c r="E11327" s="11" t="s">
        <v>1243</v>
      </c>
      <c r="F11327" s="11" t="s">
        <v>19</v>
      </c>
      <c r="G11327" s="37">
        <v>41796</v>
      </c>
      <c r="H11327" s="13">
        <v>41796</v>
      </c>
      <c r="I11327" s="21">
        <v>0</v>
      </c>
      <c r="J11327" s="43" t="s">
        <v>1477</v>
      </c>
      <c r="K11327" s="21">
        <f t="shared" si="352"/>
        <v>2014</v>
      </c>
      <c r="L11327" s="24">
        <f t="shared" si="353"/>
        <v>2</v>
      </c>
      <c r="M11327" s="11" t="s">
        <v>14</v>
      </c>
      <c r="N11327" s="11" t="s">
        <v>15</v>
      </c>
      <c r="O11327" s="11" t="e">
        <f>VLOOKUP(E11327,State_Code_Name!$B$1:$C$52,2,0)</f>
        <v>#N/A</v>
      </c>
    </row>
    <row r="11328" spans="1:15" x14ac:dyDescent="0.3">
      <c r="A11328" s="11">
        <v>1557445</v>
      </c>
      <c r="B11328" s="12" t="s">
        <v>44</v>
      </c>
      <c r="C11328" s="12" t="s">
        <v>37</v>
      </c>
      <c r="D11328" s="12" t="s">
        <v>81</v>
      </c>
      <c r="E11328" s="11" t="s">
        <v>40</v>
      </c>
      <c r="F11328" s="11" t="s">
        <v>19</v>
      </c>
      <c r="G11328" s="37">
        <v>42256</v>
      </c>
      <c r="H11328" s="13">
        <v>42256</v>
      </c>
      <c r="I11328" s="21">
        <v>0</v>
      </c>
      <c r="J11328" s="43" t="s">
        <v>1480</v>
      </c>
      <c r="K11328" s="21">
        <f t="shared" si="352"/>
        <v>2015</v>
      </c>
      <c r="L11328" s="24">
        <f t="shared" si="353"/>
        <v>3</v>
      </c>
      <c r="M11328" s="11" t="s">
        <v>14</v>
      </c>
      <c r="N11328" s="11" t="s">
        <v>15</v>
      </c>
      <c r="O11328" s="11" t="str">
        <f>VLOOKUP(E11328,State_Code_Name!$B$1:$C$52,2,0)</f>
        <v>Ohio</v>
      </c>
    </row>
    <row r="11329" spans="1:15" x14ac:dyDescent="0.3">
      <c r="A11329" s="11">
        <v>1829026</v>
      </c>
      <c r="B11329" s="12" t="s">
        <v>119</v>
      </c>
      <c r="C11329" s="12" t="s">
        <v>33</v>
      </c>
      <c r="D11329" s="12" t="s">
        <v>42</v>
      </c>
      <c r="E11329" s="11" t="s">
        <v>40</v>
      </c>
      <c r="F11329" s="11" t="s">
        <v>19</v>
      </c>
      <c r="G11329" s="37">
        <v>42440</v>
      </c>
      <c r="H11329" s="13">
        <v>42440</v>
      </c>
      <c r="I11329" s="21">
        <v>0</v>
      </c>
      <c r="J11329" s="43" t="s">
        <v>1476</v>
      </c>
      <c r="K11329" s="21">
        <f t="shared" si="352"/>
        <v>2016</v>
      </c>
      <c r="L11329" s="24">
        <f t="shared" si="353"/>
        <v>1</v>
      </c>
      <c r="M11329" s="11" t="s">
        <v>14</v>
      </c>
      <c r="N11329" s="11" t="s">
        <v>15</v>
      </c>
      <c r="O11329" s="11" t="str">
        <f>VLOOKUP(E11329,State_Code_Name!$B$1:$C$52,2,0)</f>
        <v>Ohio</v>
      </c>
    </row>
    <row r="11330" spans="1:15" x14ac:dyDescent="0.3">
      <c r="A11330" s="11">
        <v>1962253</v>
      </c>
      <c r="B11330" s="12" t="s">
        <v>70</v>
      </c>
      <c r="C11330" s="12" t="s">
        <v>27</v>
      </c>
      <c r="D11330" s="12" t="s">
        <v>28</v>
      </c>
      <c r="E11330" s="11" t="s">
        <v>26</v>
      </c>
      <c r="F11330" s="11" t="s">
        <v>19</v>
      </c>
      <c r="G11330" s="37">
        <v>42530</v>
      </c>
      <c r="H11330" s="13">
        <v>42530</v>
      </c>
      <c r="I11330" s="21">
        <v>0</v>
      </c>
      <c r="J11330" s="43" t="s">
        <v>1477</v>
      </c>
      <c r="K11330" s="21">
        <f t="shared" si="352"/>
        <v>2016</v>
      </c>
      <c r="L11330" s="24">
        <f t="shared" si="353"/>
        <v>2</v>
      </c>
      <c r="M11330" s="11" t="s">
        <v>14</v>
      </c>
      <c r="N11330" s="11" t="s">
        <v>15</v>
      </c>
      <c r="O11330" s="11" t="str">
        <f>VLOOKUP(E11330,State_Code_Name!$B$1:$C$52,2,0)</f>
        <v>Georgia</v>
      </c>
    </row>
    <row r="11331" spans="1:15" x14ac:dyDescent="0.3">
      <c r="A11331" s="11">
        <v>1760204</v>
      </c>
      <c r="B11331" s="12" t="s">
        <v>44</v>
      </c>
      <c r="C11331" s="12" t="s">
        <v>27</v>
      </c>
      <c r="D11331" s="12" t="s">
        <v>79</v>
      </c>
      <c r="E11331" s="11" t="s">
        <v>18</v>
      </c>
      <c r="F11331" s="11" t="s">
        <v>19</v>
      </c>
      <c r="G11331" s="37">
        <v>42396</v>
      </c>
      <c r="H11331" s="13">
        <v>42396</v>
      </c>
      <c r="I11331" s="21">
        <v>0</v>
      </c>
      <c r="J11331" s="43" t="s">
        <v>1474</v>
      </c>
      <c r="K11331" s="21">
        <f t="shared" ref="K11331:K11394" si="354">YEAR(G11331)</f>
        <v>2016</v>
      </c>
      <c r="L11331" s="24">
        <f t="shared" ref="L11331:L11394" si="355">ROUNDUP(MONTH(G11331)/3,0)</f>
        <v>1</v>
      </c>
      <c r="M11331" s="11" t="s">
        <v>14</v>
      </c>
      <c r="N11331" s="11" t="s">
        <v>14</v>
      </c>
      <c r="O11331" s="11" t="str">
        <f>VLOOKUP(E11331,State_Code_Name!$B$1:$C$52,2,0)</f>
        <v>California</v>
      </c>
    </row>
    <row r="11332" spans="1:15" x14ac:dyDescent="0.3">
      <c r="A11332" s="11">
        <v>2020791</v>
      </c>
      <c r="B11332" s="12" t="s">
        <v>125</v>
      </c>
      <c r="C11332" s="12" t="s">
        <v>27</v>
      </c>
      <c r="D11332" s="12" t="s">
        <v>28</v>
      </c>
      <c r="E11332" s="11" t="s">
        <v>49</v>
      </c>
      <c r="F11332" s="11" t="s">
        <v>303</v>
      </c>
      <c r="G11332" s="37">
        <v>42571</v>
      </c>
      <c r="H11332" s="13">
        <v>42572</v>
      </c>
      <c r="I11332" s="21">
        <v>1</v>
      </c>
      <c r="J11332" s="43" t="s">
        <v>1481</v>
      </c>
      <c r="K11332" s="21">
        <f t="shared" si="354"/>
        <v>2016</v>
      </c>
      <c r="L11332" s="24">
        <f t="shared" si="355"/>
        <v>3</v>
      </c>
      <c r="M11332" s="11" t="s">
        <v>14</v>
      </c>
      <c r="N11332" s="11" t="s">
        <v>14</v>
      </c>
      <c r="O11332" s="11" t="str">
        <f>VLOOKUP(E11332,State_Code_Name!$B$1:$C$52,2,0)</f>
        <v>New Jersey</v>
      </c>
    </row>
    <row r="11333" spans="1:15" x14ac:dyDescent="0.3">
      <c r="A11333" s="11">
        <v>1872033</v>
      </c>
      <c r="B11333" s="12" t="s">
        <v>31</v>
      </c>
      <c r="C11333" s="12" t="s">
        <v>37</v>
      </c>
      <c r="D11333" s="12" t="s">
        <v>38</v>
      </c>
      <c r="E11333" s="11" t="s">
        <v>18</v>
      </c>
      <c r="F11333" s="11" t="s">
        <v>19</v>
      </c>
      <c r="G11333" s="37">
        <v>42470</v>
      </c>
      <c r="H11333" s="13">
        <v>42470</v>
      </c>
      <c r="I11333" s="21">
        <v>0</v>
      </c>
      <c r="J11333" s="43" t="s">
        <v>1483</v>
      </c>
      <c r="K11333" s="21">
        <f t="shared" si="354"/>
        <v>2016</v>
      </c>
      <c r="L11333" s="24">
        <f t="shared" si="355"/>
        <v>2</v>
      </c>
      <c r="M11333" s="11" t="s">
        <v>14</v>
      </c>
      <c r="N11333" s="11" t="s">
        <v>14</v>
      </c>
      <c r="O11333" s="11" t="str">
        <f>VLOOKUP(E11333,State_Code_Name!$B$1:$C$52,2,0)</f>
        <v>California</v>
      </c>
    </row>
    <row r="11334" spans="1:15" x14ac:dyDescent="0.3">
      <c r="A11334" s="11">
        <v>705577</v>
      </c>
      <c r="B11334" s="12" t="s">
        <v>31</v>
      </c>
      <c r="C11334" s="12" t="s">
        <v>27</v>
      </c>
      <c r="D11334" s="12" t="s">
        <v>57</v>
      </c>
      <c r="E11334" s="11" t="s">
        <v>121</v>
      </c>
      <c r="F11334" s="11" t="s">
        <v>19</v>
      </c>
      <c r="G11334" s="37">
        <v>41677</v>
      </c>
      <c r="H11334" s="13">
        <v>41677</v>
      </c>
      <c r="I11334" s="21">
        <v>0</v>
      </c>
      <c r="J11334" s="43" t="s">
        <v>1478</v>
      </c>
      <c r="K11334" s="21">
        <f t="shared" si="354"/>
        <v>2014</v>
      </c>
      <c r="L11334" s="24">
        <f t="shared" si="355"/>
        <v>1</v>
      </c>
      <c r="M11334" s="11" t="s">
        <v>14</v>
      </c>
      <c r="N11334" s="11" t="s">
        <v>15</v>
      </c>
      <c r="O11334" s="11" t="str">
        <f>VLOOKUP(E11334,State_Code_Name!$B$1:$C$52,2,0)</f>
        <v>Oregon</v>
      </c>
    </row>
    <row r="11335" spans="1:15" x14ac:dyDescent="0.3">
      <c r="A11335" s="11">
        <v>777350</v>
      </c>
      <c r="B11335" s="12" t="s">
        <v>55</v>
      </c>
      <c r="C11335" s="12" t="s">
        <v>53</v>
      </c>
      <c r="D11335" s="12" t="s">
        <v>54</v>
      </c>
      <c r="E11335" s="11" t="s">
        <v>23</v>
      </c>
      <c r="F11335" s="11" t="s">
        <v>19</v>
      </c>
      <c r="G11335" s="37">
        <v>41723</v>
      </c>
      <c r="H11335" s="13">
        <v>41723</v>
      </c>
      <c r="I11335" s="21">
        <v>0</v>
      </c>
      <c r="J11335" s="43" t="s">
        <v>1476</v>
      </c>
      <c r="K11335" s="21">
        <f t="shared" si="354"/>
        <v>2014</v>
      </c>
      <c r="L11335" s="24">
        <f t="shared" si="355"/>
        <v>1</v>
      </c>
      <c r="M11335" s="11" t="s">
        <v>14</v>
      </c>
      <c r="N11335" s="11" t="s">
        <v>14</v>
      </c>
      <c r="O11335" s="11" t="str">
        <f>VLOOKUP(E11335,State_Code_Name!$B$1:$C$52,2,0)</f>
        <v>New York</v>
      </c>
    </row>
    <row r="11336" spans="1:15" x14ac:dyDescent="0.3">
      <c r="A11336" s="11">
        <v>760470</v>
      </c>
      <c r="B11336" s="12" t="s">
        <v>31</v>
      </c>
      <c r="C11336" s="12" t="s">
        <v>37</v>
      </c>
      <c r="D11336" s="12" t="s">
        <v>278</v>
      </c>
      <c r="E11336" s="11" t="s">
        <v>26</v>
      </c>
      <c r="F11336" s="11" t="s">
        <v>19</v>
      </c>
      <c r="G11336" s="37">
        <v>41713</v>
      </c>
      <c r="H11336" s="13">
        <v>41713</v>
      </c>
      <c r="I11336" s="21">
        <v>0</v>
      </c>
      <c r="J11336" s="43" t="s">
        <v>1476</v>
      </c>
      <c r="K11336" s="21">
        <f t="shared" si="354"/>
        <v>2014</v>
      </c>
      <c r="L11336" s="24">
        <f t="shared" si="355"/>
        <v>1</v>
      </c>
      <c r="M11336" s="11" t="s">
        <v>14</v>
      </c>
      <c r="N11336" s="11" t="s">
        <v>15</v>
      </c>
      <c r="O11336" s="11" t="str">
        <f>VLOOKUP(E11336,State_Code_Name!$B$1:$C$52,2,0)</f>
        <v>Georgia</v>
      </c>
    </row>
    <row r="11337" spans="1:15" x14ac:dyDescent="0.3">
      <c r="A11337" s="11">
        <v>907607</v>
      </c>
      <c r="B11337" s="12" t="s">
        <v>82</v>
      </c>
      <c r="C11337" s="12" t="s">
        <v>9</v>
      </c>
      <c r="D11337" s="12" t="s">
        <v>133</v>
      </c>
      <c r="E11337" s="11" t="s">
        <v>121</v>
      </c>
      <c r="F11337" s="11" t="s">
        <v>19</v>
      </c>
      <c r="G11337" s="37">
        <v>41814</v>
      </c>
      <c r="H11337" s="13">
        <v>41814</v>
      </c>
      <c r="I11337" s="21">
        <v>0</v>
      </c>
      <c r="J11337" s="43" t="s">
        <v>1477</v>
      </c>
      <c r="K11337" s="21">
        <f t="shared" si="354"/>
        <v>2014</v>
      </c>
      <c r="L11337" s="24">
        <f t="shared" si="355"/>
        <v>2</v>
      </c>
      <c r="M11337" s="11" t="s">
        <v>14</v>
      </c>
      <c r="N11337" s="11" t="s">
        <v>15</v>
      </c>
      <c r="O11337" s="11" t="str">
        <f>VLOOKUP(E11337,State_Code_Name!$B$1:$C$52,2,0)</f>
        <v>Oregon</v>
      </c>
    </row>
    <row r="11338" spans="1:15" x14ac:dyDescent="0.3">
      <c r="A11338" s="11">
        <v>1989887</v>
      </c>
      <c r="B11338" s="12" t="s">
        <v>301</v>
      </c>
      <c r="C11338" s="12" t="s">
        <v>62</v>
      </c>
      <c r="D11338" s="12" t="s">
        <v>279</v>
      </c>
      <c r="E11338" s="11" t="s">
        <v>23</v>
      </c>
      <c r="F11338" s="11" t="s">
        <v>19</v>
      </c>
      <c r="G11338" s="37">
        <v>42550</v>
      </c>
      <c r="H11338" s="13">
        <v>42550</v>
      </c>
      <c r="I11338" s="21">
        <v>0</v>
      </c>
      <c r="J11338" s="43" t="s">
        <v>1477</v>
      </c>
      <c r="K11338" s="21">
        <f t="shared" si="354"/>
        <v>2016</v>
      </c>
      <c r="L11338" s="24">
        <f t="shared" si="355"/>
        <v>2</v>
      </c>
      <c r="M11338" s="11" t="s">
        <v>14</v>
      </c>
      <c r="N11338" s="11" t="s">
        <v>15</v>
      </c>
      <c r="O11338" s="11" t="str">
        <f>VLOOKUP(E11338,State_Code_Name!$B$1:$C$52,2,0)</f>
        <v>New York</v>
      </c>
    </row>
    <row r="11339" spans="1:15" x14ac:dyDescent="0.3">
      <c r="A11339" s="11">
        <v>309937</v>
      </c>
      <c r="B11339" s="12" t="s">
        <v>64</v>
      </c>
      <c r="C11339" s="12" t="s">
        <v>62</v>
      </c>
      <c r="D11339" s="12" t="s">
        <v>133</v>
      </c>
      <c r="E11339" s="11" t="s">
        <v>40</v>
      </c>
      <c r="F11339" s="11" t="s">
        <v>19</v>
      </c>
      <c r="G11339" s="37">
        <v>41313</v>
      </c>
      <c r="H11339" s="13">
        <v>41316</v>
      </c>
      <c r="I11339" s="21">
        <v>3</v>
      </c>
      <c r="J11339" s="43" t="s">
        <v>1478</v>
      </c>
      <c r="K11339" s="21">
        <f t="shared" si="354"/>
        <v>2013</v>
      </c>
      <c r="L11339" s="24">
        <f t="shared" si="355"/>
        <v>1</v>
      </c>
      <c r="M11339" s="11" t="s">
        <v>14</v>
      </c>
      <c r="N11339" s="11" t="s">
        <v>15</v>
      </c>
      <c r="O11339" s="11" t="str">
        <f>VLOOKUP(E11339,State_Code_Name!$B$1:$C$52,2,0)</f>
        <v>Ohio</v>
      </c>
    </row>
    <row r="11340" spans="1:15" x14ac:dyDescent="0.3">
      <c r="A11340" s="11">
        <v>449140</v>
      </c>
      <c r="B11340" s="12" t="s">
        <v>31</v>
      </c>
      <c r="C11340" s="12" t="s">
        <v>37</v>
      </c>
      <c r="D11340" s="12" t="s">
        <v>1443</v>
      </c>
      <c r="E11340" s="11" t="s">
        <v>49</v>
      </c>
      <c r="F11340" s="11" t="s">
        <v>13</v>
      </c>
      <c r="G11340" s="37">
        <v>41458</v>
      </c>
      <c r="H11340" s="13">
        <v>41460</v>
      </c>
      <c r="I11340" s="21">
        <v>2</v>
      </c>
      <c r="J11340" s="43" t="s">
        <v>1481</v>
      </c>
      <c r="K11340" s="21">
        <f t="shared" si="354"/>
        <v>2013</v>
      </c>
      <c r="L11340" s="24">
        <f t="shared" si="355"/>
        <v>3</v>
      </c>
      <c r="M11340" s="11" t="s">
        <v>14</v>
      </c>
      <c r="N11340" s="11" t="s">
        <v>15</v>
      </c>
      <c r="O11340" s="11" t="str">
        <f>VLOOKUP(E11340,State_Code_Name!$B$1:$C$52,2,0)</f>
        <v>New Jersey</v>
      </c>
    </row>
    <row r="11341" spans="1:15" x14ac:dyDescent="0.3">
      <c r="A11341" s="11">
        <v>410713</v>
      </c>
      <c r="B11341" s="12" t="s">
        <v>39</v>
      </c>
      <c r="C11341" s="12" t="s">
        <v>16</v>
      </c>
      <c r="D11341" s="12" t="s">
        <v>25</v>
      </c>
      <c r="E11341" s="11" t="s">
        <v>49</v>
      </c>
      <c r="F11341" s="11" t="s">
        <v>19</v>
      </c>
      <c r="G11341" s="37">
        <v>41412</v>
      </c>
      <c r="H11341" s="13">
        <v>41414</v>
      </c>
      <c r="I11341" s="21">
        <v>2</v>
      </c>
      <c r="J11341" s="43" t="s">
        <v>1471</v>
      </c>
      <c r="K11341" s="21">
        <f t="shared" si="354"/>
        <v>2013</v>
      </c>
      <c r="L11341" s="24">
        <f t="shared" si="355"/>
        <v>2</v>
      </c>
      <c r="M11341" s="11" t="s">
        <v>14</v>
      </c>
      <c r="N11341" s="11" t="s">
        <v>15</v>
      </c>
      <c r="O11341" s="11" t="str">
        <f>VLOOKUP(E11341,State_Code_Name!$B$1:$C$52,2,0)</f>
        <v>New Jersey</v>
      </c>
    </row>
    <row r="11342" spans="1:15" x14ac:dyDescent="0.3">
      <c r="A11342" s="11">
        <v>1454925</v>
      </c>
      <c r="B11342" s="12" t="s">
        <v>1004</v>
      </c>
      <c r="C11342" s="12" t="s">
        <v>33</v>
      </c>
      <c r="D11342" s="12" t="s">
        <v>42</v>
      </c>
      <c r="E11342" s="11" t="s">
        <v>47</v>
      </c>
      <c r="F11342" s="11" t="s">
        <v>13</v>
      </c>
      <c r="G11342" s="37">
        <v>42192</v>
      </c>
      <c r="H11342" s="13">
        <v>42193</v>
      </c>
      <c r="I11342" s="21">
        <v>1</v>
      </c>
      <c r="J11342" s="43" t="s">
        <v>1481</v>
      </c>
      <c r="K11342" s="21">
        <f t="shared" si="354"/>
        <v>2015</v>
      </c>
      <c r="L11342" s="24">
        <f t="shared" si="355"/>
        <v>3</v>
      </c>
      <c r="M11342" s="11" t="s">
        <v>14</v>
      </c>
      <c r="N11342" s="11" t="s">
        <v>15</v>
      </c>
      <c r="O11342" s="11" t="str">
        <f>VLOOKUP(E11342,State_Code_Name!$B$1:$C$52,2,0)</f>
        <v>Pennsylvania</v>
      </c>
    </row>
    <row r="11343" spans="1:15" x14ac:dyDescent="0.3">
      <c r="A11343" s="11">
        <v>1838840</v>
      </c>
      <c r="B11343" s="12" t="s">
        <v>205</v>
      </c>
      <c r="C11343" s="12" t="s">
        <v>27</v>
      </c>
      <c r="D11343" s="12" t="s">
        <v>79</v>
      </c>
      <c r="E11343" s="11" t="s">
        <v>32</v>
      </c>
      <c r="F11343" s="11" t="s">
        <v>19</v>
      </c>
      <c r="G11343" s="37">
        <v>42447</v>
      </c>
      <c r="H11343" s="13">
        <v>42451</v>
      </c>
      <c r="I11343" s="21">
        <v>4</v>
      </c>
      <c r="J11343" s="43" t="s">
        <v>1476</v>
      </c>
      <c r="K11343" s="21">
        <f t="shared" si="354"/>
        <v>2016</v>
      </c>
      <c r="L11343" s="24">
        <f t="shared" si="355"/>
        <v>1</v>
      </c>
      <c r="M11343" s="11" t="s">
        <v>14</v>
      </c>
      <c r="N11343" s="11" t="s">
        <v>15</v>
      </c>
      <c r="O11343" s="11" t="str">
        <f>VLOOKUP(E11343,State_Code_Name!$B$1:$C$52,2,0)</f>
        <v>Texas</v>
      </c>
    </row>
    <row r="11344" spans="1:15" x14ac:dyDescent="0.3">
      <c r="A11344" s="11">
        <v>1413283</v>
      </c>
      <c r="B11344" s="12" t="s">
        <v>39</v>
      </c>
      <c r="C11344" s="12" t="s">
        <v>37</v>
      </c>
      <c r="D11344" s="12" t="s">
        <v>38</v>
      </c>
      <c r="E11344" s="11" t="s">
        <v>49</v>
      </c>
      <c r="F11344" s="11" t="s">
        <v>19</v>
      </c>
      <c r="G11344" s="37">
        <v>42164</v>
      </c>
      <c r="H11344" s="13">
        <v>42167</v>
      </c>
      <c r="I11344" s="21">
        <v>3</v>
      </c>
      <c r="J11344" s="43" t="s">
        <v>1477</v>
      </c>
      <c r="K11344" s="21">
        <f t="shared" si="354"/>
        <v>2015</v>
      </c>
      <c r="L11344" s="24">
        <f t="shared" si="355"/>
        <v>2</v>
      </c>
      <c r="M11344" s="11" t="s">
        <v>14</v>
      </c>
      <c r="N11344" s="11" t="s">
        <v>14</v>
      </c>
      <c r="O11344" s="11" t="str">
        <f>VLOOKUP(E11344,State_Code_Name!$B$1:$C$52,2,0)</f>
        <v>New Jersey</v>
      </c>
    </row>
    <row r="11345" spans="1:15" x14ac:dyDescent="0.3">
      <c r="A11345" s="11">
        <v>1581779</v>
      </c>
      <c r="B11345" s="12" t="s">
        <v>112</v>
      </c>
      <c r="C11345" s="12" t="s">
        <v>37</v>
      </c>
      <c r="D11345" s="12" t="s">
        <v>146</v>
      </c>
      <c r="E11345" s="11" t="s">
        <v>43</v>
      </c>
      <c r="F11345" s="11" t="s">
        <v>19</v>
      </c>
      <c r="G11345" s="37">
        <v>42273</v>
      </c>
      <c r="H11345" s="13">
        <v>42273</v>
      </c>
      <c r="I11345" s="21">
        <v>0</v>
      </c>
      <c r="J11345" s="43" t="s">
        <v>1480</v>
      </c>
      <c r="K11345" s="21">
        <f t="shared" si="354"/>
        <v>2015</v>
      </c>
      <c r="L11345" s="24">
        <f t="shared" si="355"/>
        <v>3</v>
      </c>
      <c r="M11345" s="11" t="s">
        <v>14</v>
      </c>
      <c r="N11345" s="11" t="s">
        <v>15</v>
      </c>
      <c r="O11345" s="11" t="str">
        <f>VLOOKUP(E11345,State_Code_Name!$B$1:$C$52,2,0)</f>
        <v>North Carolina</v>
      </c>
    </row>
    <row r="11346" spans="1:15" x14ac:dyDescent="0.3">
      <c r="A11346" s="11">
        <v>236026</v>
      </c>
      <c r="B11346" s="12" t="s">
        <v>44</v>
      </c>
      <c r="C11346" s="12" t="s">
        <v>16</v>
      </c>
      <c r="D11346" s="12" t="s">
        <v>76</v>
      </c>
      <c r="E11346" s="11" t="s">
        <v>121</v>
      </c>
      <c r="F11346" s="11" t="s">
        <v>13</v>
      </c>
      <c r="G11346" s="37">
        <v>41289</v>
      </c>
      <c r="H11346" s="13">
        <v>41291</v>
      </c>
      <c r="I11346" s="21">
        <v>2</v>
      </c>
      <c r="J11346" s="43" t="s">
        <v>1474</v>
      </c>
      <c r="K11346" s="21">
        <f t="shared" si="354"/>
        <v>2013</v>
      </c>
      <c r="L11346" s="24">
        <f t="shared" si="355"/>
        <v>1</v>
      </c>
      <c r="M11346" s="11" t="s">
        <v>14</v>
      </c>
      <c r="N11346" s="11" t="s">
        <v>15</v>
      </c>
      <c r="O11346" s="11" t="str">
        <f>VLOOKUP(E11346,State_Code_Name!$B$1:$C$52,2,0)</f>
        <v>Oregon</v>
      </c>
    </row>
    <row r="11347" spans="1:15" x14ac:dyDescent="0.3">
      <c r="A11347" s="11">
        <v>1601252</v>
      </c>
      <c r="B11347" s="12" t="s">
        <v>74</v>
      </c>
      <c r="C11347" s="12" t="s">
        <v>27</v>
      </c>
      <c r="D11347" s="12" t="s">
        <v>79</v>
      </c>
      <c r="E11347" s="11" t="s">
        <v>121</v>
      </c>
      <c r="F11347" s="11" t="s">
        <v>19</v>
      </c>
      <c r="G11347" s="37">
        <v>42286</v>
      </c>
      <c r="H11347" s="13">
        <v>42286</v>
      </c>
      <c r="I11347" s="21">
        <v>0</v>
      </c>
      <c r="J11347" s="43" t="s">
        <v>1473</v>
      </c>
      <c r="K11347" s="21">
        <f t="shared" si="354"/>
        <v>2015</v>
      </c>
      <c r="L11347" s="24">
        <f t="shared" si="355"/>
        <v>4</v>
      </c>
      <c r="M11347" s="11" t="s">
        <v>14</v>
      </c>
      <c r="N11347" s="11" t="s">
        <v>15</v>
      </c>
      <c r="O11347" s="11" t="str">
        <f>VLOOKUP(E11347,State_Code_Name!$B$1:$C$52,2,0)</f>
        <v>Oregon</v>
      </c>
    </row>
    <row r="11348" spans="1:15" x14ac:dyDescent="0.3">
      <c r="A11348" s="11">
        <v>995770</v>
      </c>
      <c r="B11348" s="12" t="s">
        <v>135</v>
      </c>
      <c r="C11348" s="12" t="s">
        <v>16</v>
      </c>
      <c r="D11348" s="12" t="s">
        <v>1442</v>
      </c>
      <c r="E11348" s="11" t="s">
        <v>49</v>
      </c>
      <c r="F11348" s="11" t="s">
        <v>19</v>
      </c>
      <c r="G11348" s="37">
        <v>41872</v>
      </c>
      <c r="H11348" s="13">
        <v>41872</v>
      </c>
      <c r="I11348" s="21">
        <v>0</v>
      </c>
      <c r="J11348" s="43" t="s">
        <v>1482</v>
      </c>
      <c r="K11348" s="21">
        <f t="shared" si="354"/>
        <v>2014</v>
      </c>
      <c r="L11348" s="24">
        <f t="shared" si="355"/>
        <v>3</v>
      </c>
      <c r="M11348" s="11" t="s">
        <v>14</v>
      </c>
      <c r="N11348" s="11" t="s">
        <v>15</v>
      </c>
      <c r="O11348" s="11" t="str">
        <f>VLOOKUP(E11348,State_Code_Name!$B$1:$C$52,2,0)</f>
        <v>New Jersey</v>
      </c>
    </row>
    <row r="11349" spans="1:15" x14ac:dyDescent="0.3">
      <c r="A11349" s="11">
        <v>1564581</v>
      </c>
      <c r="B11349" s="12" t="s">
        <v>92</v>
      </c>
      <c r="C11349" s="12" t="s">
        <v>9</v>
      </c>
      <c r="D11349" s="12" t="s">
        <v>10</v>
      </c>
      <c r="E11349" s="11" t="s">
        <v>49</v>
      </c>
      <c r="F11349" s="11" t="s">
        <v>19</v>
      </c>
      <c r="G11349" s="37">
        <v>42262</v>
      </c>
      <c r="H11349" s="13">
        <v>42262</v>
      </c>
      <c r="I11349" s="21">
        <v>0</v>
      </c>
      <c r="J11349" s="43" t="s">
        <v>1480</v>
      </c>
      <c r="K11349" s="21">
        <f t="shared" si="354"/>
        <v>2015</v>
      </c>
      <c r="L11349" s="24">
        <f t="shared" si="355"/>
        <v>3</v>
      </c>
      <c r="M11349" s="11" t="s">
        <v>14</v>
      </c>
      <c r="N11349" s="11" t="s">
        <v>15</v>
      </c>
      <c r="O11349" s="11" t="str">
        <f>VLOOKUP(E11349,State_Code_Name!$B$1:$C$52,2,0)</f>
        <v>New Jersey</v>
      </c>
    </row>
    <row r="11350" spans="1:15" x14ac:dyDescent="0.3">
      <c r="A11350" s="11">
        <v>608655</v>
      </c>
      <c r="B11350" s="12" t="s">
        <v>11</v>
      </c>
      <c r="C11350" s="12" t="s">
        <v>16</v>
      </c>
      <c r="D11350" s="12" t="s">
        <v>21</v>
      </c>
      <c r="E11350" s="11" t="s">
        <v>43</v>
      </c>
      <c r="F11350" s="11" t="s">
        <v>13</v>
      </c>
      <c r="G11350" s="37">
        <v>41600</v>
      </c>
      <c r="H11350" s="13">
        <v>41603</v>
      </c>
      <c r="I11350" s="21">
        <v>3</v>
      </c>
      <c r="J11350" s="43" t="s">
        <v>1479</v>
      </c>
      <c r="K11350" s="21">
        <f t="shared" si="354"/>
        <v>2013</v>
      </c>
      <c r="L11350" s="24">
        <f t="shared" si="355"/>
        <v>4</v>
      </c>
      <c r="M11350" s="11" t="s">
        <v>14</v>
      </c>
      <c r="N11350" s="11" t="s">
        <v>14</v>
      </c>
      <c r="O11350" s="11" t="str">
        <f>VLOOKUP(E11350,State_Code_Name!$B$1:$C$52,2,0)</f>
        <v>North Carolina</v>
      </c>
    </row>
    <row r="11351" spans="1:15" x14ac:dyDescent="0.3">
      <c r="A11351" s="11">
        <v>224117</v>
      </c>
      <c r="B11351" s="12" t="s">
        <v>44</v>
      </c>
      <c r="C11351" s="12" t="s">
        <v>16</v>
      </c>
      <c r="D11351" s="12" t="s">
        <v>25</v>
      </c>
      <c r="E11351" s="11" t="s">
        <v>23</v>
      </c>
      <c r="F11351" s="11" t="s">
        <v>19</v>
      </c>
      <c r="G11351" s="37">
        <v>41282</v>
      </c>
      <c r="H11351" s="13">
        <v>41282</v>
      </c>
      <c r="I11351" s="21">
        <v>0</v>
      </c>
      <c r="J11351" s="43" t="s">
        <v>1474</v>
      </c>
      <c r="K11351" s="21">
        <f t="shared" si="354"/>
        <v>2013</v>
      </c>
      <c r="L11351" s="24">
        <f t="shared" si="355"/>
        <v>1</v>
      </c>
      <c r="M11351" s="11" t="s">
        <v>14</v>
      </c>
      <c r="N11351" s="11" t="s">
        <v>15</v>
      </c>
      <c r="O11351" s="11" t="str">
        <f>VLOOKUP(E11351,State_Code_Name!$B$1:$C$52,2,0)</f>
        <v>New York</v>
      </c>
    </row>
    <row r="11352" spans="1:15" x14ac:dyDescent="0.3">
      <c r="A11352" s="11">
        <v>1905598</v>
      </c>
      <c r="B11352" s="12" t="s">
        <v>136</v>
      </c>
      <c r="C11352" s="12" t="s">
        <v>27</v>
      </c>
      <c r="D11352" s="12" t="s">
        <v>28</v>
      </c>
      <c r="E11352" s="11" t="s">
        <v>113</v>
      </c>
      <c r="F11352" s="11" t="s">
        <v>19</v>
      </c>
      <c r="G11352" s="37">
        <v>42493</v>
      </c>
      <c r="H11352" s="13">
        <v>42493</v>
      </c>
      <c r="I11352" s="21">
        <v>0</v>
      </c>
      <c r="J11352" s="43" t="s">
        <v>1471</v>
      </c>
      <c r="K11352" s="21">
        <f t="shared" si="354"/>
        <v>2016</v>
      </c>
      <c r="L11352" s="24">
        <f t="shared" si="355"/>
        <v>2</v>
      </c>
      <c r="M11352" s="11" t="s">
        <v>14</v>
      </c>
      <c r="N11352" s="11" t="s">
        <v>15</v>
      </c>
      <c r="O11352" s="11" t="str">
        <f>VLOOKUP(E11352,State_Code_Name!$B$1:$C$52,2,0)</f>
        <v>South Carolina</v>
      </c>
    </row>
    <row r="11353" spans="1:15" x14ac:dyDescent="0.3">
      <c r="A11353" s="11">
        <v>1093908</v>
      </c>
      <c r="B11353" s="12" t="s">
        <v>223</v>
      </c>
      <c r="C11353" s="12" t="s">
        <v>62</v>
      </c>
      <c r="D11353" s="12" t="s">
        <v>460</v>
      </c>
      <c r="E11353" s="11" t="s">
        <v>60</v>
      </c>
      <c r="F11353" s="11" t="s">
        <v>19</v>
      </c>
      <c r="G11353" s="37">
        <v>41942</v>
      </c>
      <c r="H11353" s="13">
        <v>41942</v>
      </c>
      <c r="I11353" s="21">
        <v>0</v>
      </c>
      <c r="J11353" s="43" t="s">
        <v>1473</v>
      </c>
      <c r="K11353" s="21">
        <f t="shared" si="354"/>
        <v>2014</v>
      </c>
      <c r="L11353" s="24">
        <f t="shared" si="355"/>
        <v>4</v>
      </c>
      <c r="M11353" s="11" t="s">
        <v>14</v>
      </c>
      <c r="N11353" s="11" t="s">
        <v>15</v>
      </c>
      <c r="O11353" s="11" t="str">
        <f>VLOOKUP(E11353,State_Code_Name!$B$1:$C$52,2,0)</f>
        <v>Illinois</v>
      </c>
    </row>
    <row r="11354" spans="1:15" x14ac:dyDescent="0.3">
      <c r="A11354" s="11">
        <v>1078553</v>
      </c>
      <c r="B11354" s="12" t="s">
        <v>66</v>
      </c>
      <c r="C11354" s="12" t="s">
        <v>16</v>
      </c>
      <c r="D11354" s="12" t="s">
        <v>21</v>
      </c>
      <c r="E11354" s="11" t="s">
        <v>36</v>
      </c>
      <c r="F11354" s="11" t="s">
        <v>58</v>
      </c>
      <c r="G11354" s="37">
        <v>41932</v>
      </c>
      <c r="H11354" s="13">
        <v>41936</v>
      </c>
      <c r="I11354" s="21">
        <v>4</v>
      </c>
      <c r="J11354" s="43" t="s">
        <v>1473</v>
      </c>
      <c r="K11354" s="21">
        <f t="shared" si="354"/>
        <v>2014</v>
      </c>
      <c r="L11354" s="24">
        <f t="shared" si="355"/>
        <v>4</v>
      </c>
      <c r="M11354" s="11" t="s">
        <v>14</v>
      </c>
      <c r="N11354" s="11" t="s">
        <v>15</v>
      </c>
      <c r="O11354" s="11" t="str">
        <f>VLOOKUP(E11354,State_Code_Name!$B$1:$C$52,2,0)</f>
        <v>Florida</v>
      </c>
    </row>
    <row r="11355" spans="1:15" x14ac:dyDescent="0.3">
      <c r="A11355" s="11">
        <v>1218254</v>
      </c>
      <c r="B11355" s="12" t="s">
        <v>51</v>
      </c>
      <c r="C11355" s="12" t="s">
        <v>37</v>
      </c>
      <c r="D11355" s="12" t="s">
        <v>1447</v>
      </c>
      <c r="E11355" s="11" t="s">
        <v>80</v>
      </c>
      <c r="F11355" s="11" t="s">
        <v>303</v>
      </c>
      <c r="G11355" s="37">
        <v>42034</v>
      </c>
      <c r="H11355" s="13">
        <v>42039</v>
      </c>
      <c r="I11355" s="21">
        <v>5</v>
      </c>
      <c r="J11355" s="43" t="s">
        <v>1474</v>
      </c>
      <c r="K11355" s="21">
        <f t="shared" si="354"/>
        <v>2015</v>
      </c>
      <c r="L11355" s="24">
        <f t="shared" si="355"/>
        <v>1</v>
      </c>
      <c r="M11355" s="11" t="s">
        <v>14</v>
      </c>
      <c r="N11355" s="11" t="s">
        <v>14</v>
      </c>
      <c r="O11355" s="11" t="str">
        <f>VLOOKUP(E11355,State_Code_Name!$B$1:$C$52,2,0)</f>
        <v>Minnesota</v>
      </c>
    </row>
    <row r="11356" spans="1:15" x14ac:dyDescent="0.3">
      <c r="A11356" s="11">
        <v>571586</v>
      </c>
      <c r="B11356" s="12" t="s">
        <v>70</v>
      </c>
      <c r="C11356" s="12" t="s">
        <v>27</v>
      </c>
      <c r="D11356" s="12" t="s">
        <v>28</v>
      </c>
      <c r="E11356" s="11" t="s">
        <v>47</v>
      </c>
      <c r="F11356" s="11" t="s">
        <v>19</v>
      </c>
      <c r="G11356" s="37">
        <v>41572</v>
      </c>
      <c r="H11356" s="13">
        <v>41575</v>
      </c>
      <c r="I11356" s="21">
        <v>3</v>
      </c>
      <c r="J11356" s="43" t="s">
        <v>1473</v>
      </c>
      <c r="K11356" s="21">
        <f t="shared" si="354"/>
        <v>2013</v>
      </c>
      <c r="L11356" s="24">
        <f t="shared" si="355"/>
        <v>4</v>
      </c>
      <c r="M11356" s="11" t="s">
        <v>14</v>
      </c>
      <c r="N11356" s="11" t="s">
        <v>14</v>
      </c>
      <c r="O11356" s="11" t="str">
        <f>VLOOKUP(E11356,State_Code_Name!$B$1:$C$52,2,0)</f>
        <v>Pennsylvania</v>
      </c>
    </row>
    <row r="11357" spans="1:15" x14ac:dyDescent="0.3">
      <c r="A11357" s="11">
        <v>1639145</v>
      </c>
      <c r="B11357" s="12" t="s">
        <v>130</v>
      </c>
      <c r="C11357" s="12" t="s">
        <v>33</v>
      </c>
      <c r="D11357" s="12" t="s">
        <v>160</v>
      </c>
      <c r="E11357" s="11" t="s">
        <v>32</v>
      </c>
      <c r="F11357" s="11" t="s">
        <v>13</v>
      </c>
      <c r="G11357" s="37">
        <v>42312</v>
      </c>
      <c r="H11357" s="13">
        <v>42312</v>
      </c>
      <c r="I11357" s="21">
        <v>0</v>
      </c>
      <c r="J11357" s="43" t="s">
        <v>1479</v>
      </c>
      <c r="K11357" s="21">
        <f t="shared" si="354"/>
        <v>2015</v>
      </c>
      <c r="L11357" s="24">
        <f t="shared" si="355"/>
        <v>4</v>
      </c>
      <c r="M11357" s="11" t="s">
        <v>14</v>
      </c>
      <c r="N11357" s="11" t="s">
        <v>15</v>
      </c>
      <c r="O11357" s="11" t="str">
        <f>VLOOKUP(E11357,State_Code_Name!$B$1:$C$52,2,0)</f>
        <v>Texas</v>
      </c>
    </row>
    <row r="11358" spans="1:15" x14ac:dyDescent="0.3">
      <c r="A11358" s="11">
        <v>1610731</v>
      </c>
      <c r="B11358" s="12" t="s">
        <v>324</v>
      </c>
      <c r="C11358" s="12" t="s">
        <v>33</v>
      </c>
      <c r="D11358" s="12" t="s">
        <v>45</v>
      </c>
      <c r="E11358" s="11" t="s">
        <v>67</v>
      </c>
      <c r="F11358" s="11" t="s">
        <v>19</v>
      </c>
      <c r="G11358" s="37">
        <v>42293</v>
      </c>
      <c r="H11358" s="13">
        <v>42293</v>
      </c>
      <c r="I11358" s="21">
        <v>0</v>
      </c>
      <c r="J11358" s="43" t="s">
        <v>1473</v>
      </c>
      <c r="K11358" s="21">
        <f t="shared" si="354"/>
        <v>2015</v>
      </c>
      <c r="L11358" s="24">
        <f t="shared" si="355"/>
        <v>4</v>
      </c>
      <c r="M11358" s="11" t="s">
        <v>14</v>
      </c>
      <c r="N11358" s="11" t="s">
        <v>15</v>
      </c>
      <c r="O11358" s="11" t="str">
        <f>VLOOKUP(E11358,State_Code_Name!$B$1:$C$52,2,0)</f>
        <v>Michigan</v>
      </c>
    </row>
    <row r="11359" spans="1:15" x14ac:dyDescent="0.3">
      <c r="A11359" s="11">
        <v>683907</v>
      </c>
      <c r="B11359" s="12" t="s">
        <v>44</v>
      </c>
      <c r="C11359" s="12" t="s">
        <v>37</v>
      </c>
      <c r="D11359" s="12" t="s">
        <v>120</v>
      </c>
      <c r="E11359" s="11" t="s">
        <v>23</v>
      </c>
      <c r="F11359" s="11" t="s">
        <v>13</v>
      </c>
      <c r="G11359" s="37">
        <v>41663</v>
      </c>
      <c r="H11359" s="13">
        <v>41673</v>
      </c>
      <c r="I11359" s="21">
        <v>10</v>
      </c>
      <c r="J11359" s="43" t="s">
        <v>1474</v>
      </c>
      <c r="K11359" s="21">
        <f t="shared" si="354"/>
        <v>2014</v>
      </c>
      <c r="L11359" s="24">
        <f t="shared" si="355"/>
        <v>1</v>
      </c>
      <c r="M11359" s="11" t="s">
        <v>14</v>
      </c>
      <c r="N11359" s="11" t="s">
        <v>15</v>
      </c>
      <c r="O11359" s="11" t="str">
        <f>VLOOKUP(E11359,State_Code_Name!$B$1:$C$52,2,0)</f>
        <v>New York</v>
      </c>
    </row>
    <row r="11360" spans="1:15" x14ac:dyDescent="0.3">
      <c r="A11360" s="11">
        <v>1635952</v>
      </c>
      <c r="B11360" s="12" t="s">
        <v>59</v>
      </c>
      <c r="C11360" s="12" t="s">
        <v>37</v>
      </c>
      <c r="D11360" s="12" t="s">
        <v>150</v>
      </c>
      <c r="E11360" s="11" t="s">
        <v>60</v>
      </c>
      <c r="F11360" s="11" t="s">
        <v>19</v>
      </c>
      <c r="G11360" s="37">
        <v>42310</v>
      </c>
      <c r="H11360" s="13">
        <v>42310</v>
      </c>
      <c r="I11360" s="21">
        <v>0</v>
      </c>
      <c r="J11360" s="43" t="s">
        <v>1479</v>
      </c>
      <c r="K11360" s="21">
        <f t="shared" si="354"/>
        <v>2015</v>
      </c>
      <c r="L11360" s="24">
        <f t="shared" si="355"/>
        <v>4</v>
      </c>
      <c r="M11360" s="11" t="s">
        <v>14</v>
      </c>
      <c r="N11360" s="11" t="s">
        <v>15</v>
      </c>
      <c r="O11360" s="11" t="str">
        <f>VLOOKUP(E11360,State_Code_Name!$B$1:$C$52,2,0)</f>
        <v>Illinois</v>
      </c>
    </row>
    <row r="11361" spans="1:15" x14ac:dyDescent="0.3">
      <c r="A11361" s="11">
        <v>1118683</v>
      </c>
      <c r="B11361" s="12" t="s">
        <v>84</v>
      </c>
      <c r="C11361" s="12" t="s">
        <v>37</v>
      </c>
      <c r="D11361" s="12" t="s">
        <v>81</v>
      </c>
      <c r="E11361" s="11" t="s">
        <v>47</v>
      </c>
      <c r="F11361" s="11" t="s">
        <v>19</v>
      </c>
      <c r="G11361" s="37">
        <v>41958</v>
      </c>
      <c r="H11361" s="13">
        <v>41958</v>
      </c>
      <c r="I11361" s="21">
        <v>0</v>
      </c>
      <c r="J11361" s="43" t="s">
        <v>1479</v>
      </c>
      <c r="K11361" s="21">
        <f t="shared" si="354"/>
        <v>2014</v>
      </c>
      <c r="L11361" s="24">
        <f t="shared" si="355"/>
        <v>4</v>
      </c>
      <c r="M11361" s="11" t="s">
        <v>14</v>
      </c>
      <c r="N11361" s="11" t="s">
        <v>14</v>
      </c>
      <c r="O11361" s="11" t="str">
        <f>VLOOKUP(E11361,State_Code_Name!$B$1:$C$52,2,0)</f>
        <v>Pennsylvania</v>
      </c>
    </row>
    <row r="11362" spans="1:15" x14ac:dyDescent="0.3">
      <c r="A11362" s="11">
        <v>365567</v>
      </c>
      <c r="B11362" s="12" t="s">
        <v>44</v>
      </c>
      <c r="C11362" s="12" t="s">
        <v>27</v>
      </c>
      <c r="D11362" s="12" t="s">
        <v>28</v>
      </c>
      <c r="E11362" s="11"/>
      <c r="F11362" s="11" t="s">
        <v>303</v>
      </c>
      <c r="G11362" s="37">
        <v>41359</v>
      </c>
      <c r="H11362" s="13">
        <v>41360</v>
      </c>
      <c r="I11362" s="21">
        <v>1</v>
      </c>
      <c r="J11362" s="43" t="s">
        <v>1476</v>
      </c>
      <c r="K11362" s="21">
        <f t="shared" si="354"/>
        <v>2013</v>
      </c>
      <c r="L11362" s="24">
        <f t="shared" si="355"/>
        <v>1</v>
      </c>
      <c r="M11362" s="11" t="s">
        <v>14</v>
      </c>
      <c r="N11362" s="11" t="s">
        <v>14</v>
      </c>
      <c r="O11362" s="11" t="e">
        <f>VLOOKUP(E11362,State_Code_Name!$B$1:$C$52,2,0)</f>
        <v>#N/A</v>
      </c>
    </row>
    <row r="11363" spans="1:15" x14ac:dyDescent="0.3">
      <c r="A11363" s="11">
        <v>364683</v>
      </c>
      <c r="B11363" s="12" t="s">
        <v>44</v>
      </c>
      <c r="C11363" s="12" t="s">
        <v>27</v>
      </c>
      <c r="D11363" s="12" t="s">
        <v>57</v>
      </c>
      <c r="E11363" s="11" t="s">
        <v>40</v>
      </c>
      <c r="F11363" s="11" t="s">
        <v>19</v>
      </c>
      <c r="G11363" s="37">
        <v>41358</v>
      </c>
      <c r="H11363" s="13">
        <v>41359</v>
      </c>
      <c r="I11363" s="21">
        <v>1</v>
      </c>
      <c r="J11363" s="43" t="s">
        <v>1476</v>
      </c>
      <c r="K11363" s="21">
        <f t="shared" si="354"/>
        <v>2013</v>
      </c>
      <c r="L11363" s="24">
        <f t="shared" si="355"/>
        <v>1</v>
      </c>
      <c r="M11363" s="11" t="s">
        <v>14</v>
      </c>
      <c r="N11363" s="11" t="s">
        <v>15</v>
      </c>
      <c r="O11363" s="11" t="str">
        <f>VLOOKUP(E11363,State_Code_Name!$B$1:$C$52,2,0)</f>
        <v>Ohio</v>
      </c>
    </row>
    <row r="11364" spans="1:15" x14ac:dyDescent="0.3">
      <c r="A11364" s="11">
        <v>1089487</v>
      </c>
      <c r="B11364" s="12" t="s">
        <v>439</v>
      </c>
      <c r="C11364" s="12" t="s">
        <v>9</v>
      </c>
      <c r="D11364" s="12" t="s">
        <v>10</v>
      </c>
      <c r="E11364" s="11" t="s">
        <v>43</v>
      </c>
      <c r="F11364" s="11" t="s">
        <v>19</v>
      </c>
      <c r="G11364" s="37">
        <v>41939</v>
      </c>
      <c r="H11364" s="13">
        <v>41967</v>
      </c>
      <c r="I11364" s="21">
        <v>28</v>
      </c>
      <c r="J11364" s="43" t="s">
        <v>1473</v>
      </c>
      <c r="K11364" s="21">
        <f t="shared" si="354"/>
        <v>2014</v>
      </c>
      <c r="L11364" s="24">
        <f t="shared" si="355"/>
        <v>4</v>
      </c>
      <c r="M11364" s="11" t="s">
        <v>14</v>
      </c>
      <c r="N11364" s="11" t="s">
        <v>15</v>
      </c>
      <c r="O11364" s="11" t="str">
        <f>VLOOKUP(E11364,State_Code_Name!$B$1:$C$52,2,0)</f>
        <v>North Carolina</v>
      </c>
    </row>
    <row r="11365" spans="1:15" x14ac:dyDescent="0.3">
      <c r="A11365" s="11">
        <v>816183</v>
      </c>
      <c r="B11365" s="12" t="s">
        <v>48</v>
      </c>
      <c r="C11365" s="12" t="s">
        <v>27</v>
      </c>
      <c r="D11365" s="12" t="s">
        <v>28</v>
      </c>
      <c r="E11365" s="11" t="s">
        <v>105</v>
      </c>
      <c r="F11365" s="11" t="s">
        <v>19</v>
      </c>
      <c r="G11365" s="37">
        <v>41749</v>
      </c>
      <c r="H11365" s="13">
        <v>41749</v>
      </c>
      <c r="I11365" s="21">
        <v>0</v>
      </c>
      <c r="J11365" s="43" t="s">
        <v>1483</v>
      </c>
      <c r="K11365" s="21">
        <f t="shared" si="354"/>
        <v>2014</v>
      </c>
      <c r="L11365" s="24">
        <f t="shared" si="355"/>
        <v>2</v>
      </c>
      <c r="M11365" s="11" t="s">
        <v>14</v>
      </c>
      <c r="N11365" s="11" t="s">
        <v>14</v>
      </c>
      <c r="O11365" s="11" t="str">
        <f>VLOOKUP(E11365,State_Code_Name!$B$1:$C$52,2,0)</f>
        <v>Indiana</v>
      </c>
    </row>
    <row r="11366" spans="1:15" x14ac:dyDescent="0.3">
      <c r="A11366" s="11">
        <v>1559035</v>
      </c>
      <c r="B11366" s="12" t="s">
        <v>104</v>
      </c>
      <c r="C11366" s="12" t="s">
        <v>33</v>
      </c>
      <c r="D11366" s="12" t="s">
        <v>45</v>
      </c>
      <c r="E11366" s="11" t="s">
        <v>18</v>
      </c>
      <c r="F11366" s="11" t="s">
        <v>19</v>
      </c>
      <c r="G11366" s="37">
        <v>42257</v>
      </c>
      <c r="H11366" s="13">
        <v>42257</v>
      </c>
      <c r="I11366" s="21">
        <v>0</v>
      </c>
      <c r="J11366" s="43" t="s">
        <v>1480</v>
      </c>
      <c r="K11366" s="21">
        <f t="shared" si="354"/>
        <v>2015</v>
      </c>
      <c r="L11366" s="24">
        <f t="shared" si="355"/>
        <v>3</v>
      </c>
      <c r="M11366" s="11" t="s">
        <v>14</v>
      </c>
      <c r="N11366" s="11" t="s">
        <v>15</v>
      </c>
      <c r="O11366" s="11" t="str">
        <f>VLOOKUP(E11366,State_Code_Name!$B$1:$C$52,2,0)</f>
        <v>California</v>
      </c>
    </row>
    <row r="11367" spans="1:15" x14ac:dyDescent="0.3">
      <c r="A11367" s="11">
        <v>2006110</v>
      </c>
      <c r="B11367" s="12" t="s">
        <v>44</v>
      </c>
      <c r="C11367" s="12" t="s">
        <v>16</v>
      </c>
      <c r="D11367" s="12" t="s">
        <v>17</v>
      </c>
      <c r="E11367" s="11" t="s">
        <v>121</v>
      </c>
      <c r="F11367" s="11" t="s">
        <v>19</v>
      </c>
      <c r="G11367" s="37">
        <v>42562</v>
      </c>
      <c r="H11367" s="13">
        <v>42562</v>
      </c>
      <c r="I11367" s="21">
        <v>0</v>
      </c>
      <c r="J11367" s="43" t="s">
        <v>1481</v>
      </c>
      <c r="K11367" s="21">
        <f t="shared" si="354"/>
        <v>2016</v>
      </c>
      <c r="L11367" s="24">
        <f t="shared" si="355"/>
        <v>3</v>
      </c>
      <c r="M11367" s="11" t="s">
        <v>14</v>
      </c>
      <c r="N11367" s="11" t="s">
        <v>15</v>
      </c>
      <c r="O11367" s="11" t="str">
        <f>VLOOKUP(E11367,State_Code_Name!$B$1:$C$52,2,0)</f>
        <v>Oregon</v>
      </c>
    </row>
    <row r="11368" spans="1:15" x14ac:dyDescent="0.3">
      <c r="A11368" s="11">
        <v>556989</v>
      </c>
      <c r="B11368" s="12" t="s">
        <v>82</v>
      </c>
      <c r="C11368" s="12" t="s">
        <v>37</v>
      </c>
      <c r="D11368" s="12" t="s">
        <v>81</v>
      </c>
      <c r="E11368" s="11" t="s">
        <v>71</v>
      </c>
      <c r="F11368" s="11" t="s">
        <v>19</v>
      </c>
      <c r="G11368" s="37">
        <v>41557</v>
      </c>
      <c r="H11368" s="13">
        <v>41557</v>
      </c>
      <c r="I11368" s="21">
        <v>0</v>
      </c>
      <c r="J11368" s="43" t="s">
        <v>1473</v>
      </c>
      <c r="K11368" s="21">
        <f t="shared" si="354"/>
        <v>2013</v>
      </c>
      <c r="L11368" s="24">
        <f t="shared" si="355"/>
        <v>4</v>
      </c>
      <c r="M11368" s="11" t="s">
        <v>14</v>
      </c>
      <c r="N11368" s="11" t="s">
        <v>15</v>
      </c>
      <c r="O11368" s="11" t="str">
        <f>VLOOKUP(E11368,State_Code_Name!$B$1:$C$52,2,0)</f>
        <v>Massachusetts</v>
      </c>
    </row>
    <row r="11369" spans="1:15" x14ac:dyDescent="0.3">
      <c r="A11369" s="11">
        <v>1004221</v>
      </c>
      <c r="B11369" s="12" t="s">
        <v>64</v>
      </c>
      <c r="C11369" s="12" t="s">
        <v>62</v>
      </c>
      <c r="D11369" s="12" t="s">
        <v>279</v>
      </c>
      <c r="E11369" s="11" t="s">
        <v>122</v>
      </c>
      <c r="F11369" s="11" t="s">
        <v>19</v>
      </c>
      <c r="G11369" s="37">
        <v>41878</v>
      </c>
      <c r="H11369" s="13">
        <v>41878</v>
      </c>
      <c r="I11369" s="21">
        <v>0</v>
      </c>
      <c r="J11369" s="43" t="s">
        <v>1482</v>
      </c>
      <c r="K11369" s="21">
        <f t="shared" si="354"/>
        <v>2014</v>
      </c>
      <c r="L11369" s="24">
        <f t="shared" si="355"/>
        <v>3</v>
      </c>
      <c r="M11369" s="11" t="s">
        <v>14</v>
      </c>
      <c r="N11369" s="11" t="s">
        <v>14</v>
      </c>
      <c r="O11369" s="11" t="str">
        <f>VLOOKUP(E11369,State_Code_Name!$B$1:$C$52,2,0)</f>
        <v>Maryland</v>
      </c>
    </row>
    <row r="11370" spans="1:15" x14ac:dyDescent="0.3">
      <c r="A11370" s="11">
        <v>703657</v>
      </c>
      <c r="B11370" s="12" t="s">
        <v>84</v>
      </c>
      <c r="C11370" s="12" t="s">
        <v>33</v>
      </c>
      <c r="D11370" s="12" t="s">
        <v>160</v>
      </c>
      <c r="E11370" s="11" t="s">
        <v>171</v>
      </c>
      <c r="F11370" s="11" t="s">
        <v>19</v>
      </c>
      <c r="G11370" s="37">
        <v>41677</v>
      </c>
      <c r="H11370" s="13">
        <v>41677</v>
      </c>
      <c r="I11370" s="21">
        <v>0</v>
      </c>
      <c r="J11370" s="43" t="s">
        <v>1478</v>
      </c>
      <c r="K11370" s="21">
        <f t="shared" si="354"/>
        <v>2014</v>
      </c>
      <c r="L11370" s="24">
        <f t="shared" si="355"/>
        <v>1</v>
      </c>
      <c r="M11370" s="11" t="s">
        <v>14</v>
      </c>
      <c r="N11370" s="11" t="s">
        <v>15</v>
      </c>
      <c r="O11370" s="11" t="str">
        <f>VLOOKUP(E11370,State_Code_Name!$B$1:$C$52,2,0)</f>
        <v>Louisiana</v>
      </c>
    </row>
    <row r="11371" spans="1:15" x14ac:dyDescent="0.3">
      <c r="A11371" s="11">
        <v>482986</v>
      </c>
      <c r="B11371" s="12" t="s">
        <v>162</v>
      </c>
      <c r="C11371" s="12" t="s">
        <v>16</v>
      </c>
      <c r="D11371" s="12" t="s">
        <v>25</v>
      </c>
      <c r="E11371" s="11" t="s">
        <v>60</v>
      </c>
      <c r="F11371" s="11" t="s">
        <v>303</v>
      </c>
      <c r="G11371" s="37">
        <v>41493</v>
      </c>
      <c r="H11371" s="13">
        <v>41494</v>
      </c>
      <c r="I11371" s="21">
        <v>1</v>
      </c>
      <c r="J11371" s="43" t="s">
        <v>1482</v>
      </c>
      <c r="K11371" s="21">
        <f t="shared" si="354"/>
        <v>2013</v>
      </c>
      <c r="L11371" s="24">
        <f t="shared" si="355"/>
        <v>3</v>
      </c>
      <c r="M11371" s="11" t="s">
        <v>14</v>
      </c>
      <c r="N11371" s="11" t="s">
        <v>15</v>
      </c>
      <c r="O11371" s="11" t="str">
        <f>VLOOKUP(E11371,State_Code_Name!$B$1:$C$52,2,0)</f>
        <v>Illinois</v>
      </c>
    </row>
    <row r="11372" spans="1:15" x14ac:dyDescent="0.3">
      <c r="A11372" s="11">
        <v>925771</v>
      </c>
      <c r="B11372" s="12" t="s">
        <v>11</v>
      </c>
      <c r="C11372" s="12" t="s">
        <v>16</v>
      </c>
      <c r="D11372" s="12" t="s">
        <v>25</v>
      </c>
      <c r="E11372" s="11" t="s">
        <v>18</v>
      </c>
      <c r="F11372" s="11" t="s">
        <v>303</v>
      </c>
      <c r="G11372" s="37">
        <v>41827</v>
      </c>
      <c r="H11372" s="13">
        <v>41830</v>
      </c>
      <c r="I11372" s="21">
        <v>3</v>
      </c>
      <c r="J11372" s="43" t="s">
        <v>1481</v>
      </c>
      <c r="K11372" s="21">
        <f t="shared" si="354"/>
        <v>2014</v>
      </c>
      <c r="L11372" s="24">
        <f t="shared" si="355"/>
        <v>3</v>
      </c>
      <c r="M11372" s="11" t="s">
        <v>14</v>
      </c>
      <c r="N11372" s="11" t="s">
        <v>15</v>
      </c>
      <c r="O11372" s="11" t="str">
        <f>VLOOKUP(E11372,State_Code_Name!$B$1:$C$52,2,0)</f>
        <v>California</v>
      </c>
    </row>
    <row r="11373" spans="1:15" x14ac:dyDescent="0.3">
      <c r="A11373" s="11">
        <v>1600689</v>
      </c>
      <c r="B11373" s="12" t="s">
        <v>88</v>
      </c>
      <c r="C11373" s="12" t="s">
        <v>16</v>
      </c>
      <c r="D11373" s="12" t="s">
        <v>21</v>
      </c>
      <c r="E11373" s="11" t="s">
        <v>30</v>
      </c>
      <c r="F11373" s="11" t="s">
        <v>19</v>
      </c>
      <c r="G11373" s="37">
        <v>42286</v>
      </c>
      <c r="H11373" s="13">
        <v>42286</v>
      </c>
      <c r="I11373" s="21">
        <v>0</v>
      </c>
      <c r="J11373" s="43" t="s">
        <v>1473</v>
      </c>
      <c r="K11373" s="21">
        <f t="shared" si="354"/>
        <v>2015</v>
      </c>
      <c r="L11373" s="24">
        <f t="shared" si="355"/>
        <v>4</v>
      </c>
      <c r="M11373" s="11" t="s">
        <v>14</v>
      </c>
      <c r="N11373" s="11" t="s">
        <v>15</v>
      </c>
      <c r="O11373" s="11" t="str">
        <f>VLOOKUP(E11373,State_Code_Name!$B$1:$C$52,2,0)</f>
        <v>Connecticut</v>
      </c>
    </row>
    <row r="11374" spans="1:15" x14ac:dyDescent="0.3">
      <c r="A11374" s="11">
        <v>560871</v>
      </c>
      <c r="B11374" s="12" t="s">
        <v>82</v>
      </c>
      <c r="C11374" s="12" t="s">
        <v>16</v>
      </c>
      <c r="D11374" s="12" t="s">
        <v>21</v>
      </c>
      <c r="E11374" s="11" t="s">
        <v>171</v>
      </c>
      <c r="F11374" s="11" t="s">
        <v>303</v>
      </c>
      <c r="G11374" s="37">
        <v>41563</v>
      </c>
      <c r="H11374" s="13">
        <v>41564</v>
      </c>
      <c r="I11374" s="21">
        <v>1</v>
      </c>
      <c r="J11374" s="43" t="s">
        <v>1473</v>
      </c>
      <c r="K11374" s="21">
        <f t="shared" si="354"/>
        <v>2013</v>
      </c>
      <c r="L11374" s="24">
        <f t="shared" si="355"/>
        <v>4</v>
      </c>
      <c r="M11374" s="11" t="s">
        <v>14</v>
      </c>
      <c r="N11374" s="11" t="s">
        <v>15</v>
      </c>
      <c r="O11374" s="11" t="str">
        <f>VLOOKUP(E11374,State_Code_Name!$B$1:$C$52,2,0)</f>
        <v>Louisiana</v>
      </c>
    </row>
    <row r="11375" spans="1:15" x14ac:dyDescent="0.3">
      <c r="A11375" s="11">
        <v>1719215</v>
      </c>
      <c r="B11375" s="12" t="s">
        <v>70</v>
      </c>
      <c r="C11375" s="12" t="s">
        <v>27</v>
      </c>
      <c r="D11375" s="12" t="s">
        <v>28</v>
      </c>
      <c r="E11375" s="11" t="s">
        <v>26</v>
      </c>
      <c r="F11375" s="11" t="s">
        <v>19</v>
      </c>
      <c r="G11375" s="37">
        <v>42366</v>
      </c>
      <c r="H11375" s="13">
        <v>42366</v>
      </c>
      <c r="I11375" s="21">
        <v>0</v>
      </c>
      <c r="J11375" s="43" t="s">
        <v>1475</v>
      </c>
      <c r="K11375" s="21">
        <f t="shared" si="354"/>
        <v>2015</v>
      </c>
      <c r="L11375" s="24">
        <f t="shared" si="355"/>
        <v>4</v>
      </c>
      <c r="M11375" s="11" t="s">
        <v>14</v>
      </c>
      <c r="N11375" s="11" t="s">
        <v>14</v>
      </c>
      <c r="O11375" s="11" t="str">
        <f>VLOOKUP(E11375,State_Code_Name!$B$1:$C$52,2,0)</f>
        <v>Georgia</v>
      </c>
    </row>
    <row r="11376" spans="1:15" x14ac:dyDescent="0.3">
      <c r="A11376" s="11">
        <v>895471</v>
      </c>
      <c r="B11376" s="12" t="s">
        <v>83</v>
      </c>
      <c r="C11376" s="12" t="s">
        <v>27</v>
      </c>
      <c r="D11376" s="12" t="s">
        <v>28</v>
      </c>
      <c r="E11376" s="11" t="s">
        <v>47</v>
      </c>
      <c r="F11376" s="11" t="s">
        <v>19</v>
      </c>
      <c r="G11376" s="37">
        <v>41804</v>
      </c>
      <c r="H11376" s="13">
        <v>41804</v>
      </c>
      <c r="I11376" s="21">
        <v>0</v>
      </c>
      <c r="J11376" s="43" t="s">
        <v>1477</v>
      </c>
      <c r="K11376" s="21">
        <f t="shared" si="354"/>
        <v>2014</v>
      </c>
      <c r="L11376" s="24">
        <f t="shared" si="355"/>
        <v>2</v>
      </c>
      <c r="M11376" s="11" t="s">
        <v>14</v>
      </c>
      <c r="N11376" s="11" t="s">
        <v>15</v>
      </c>
      <c r="O11376" s="11" t="str">
        <f>VLOOKUP(E11376,State_Code_Name!$B$1:$C$52,2,0)</f>
        <v>Pennsylvania</v>
      </c>
    </row>
    <row r="11377" spans="1:15" x14ac:dyDescent="0.3">
      <c r="A11377" s="11">
        <v>1501380</v>
      </c>
      <c r="B11377" s="12" t="s">
        <v>281</v>
      </c>
      <c r="C11377" s="12" t="s">
        <v>33</v>
      </c>
      <c r="D11377" s="12" t="s">
        <v>42</v>
      </c>
      <c r="E11377" s="11" t="s">
        <v>32</v>
      </c>
      <c r="F11377" s="11" t="s">
        <v>19</v>
      </c>
      <c r="G11377" s="37">
        <v>42220</v>
      </c>
      <c r="H11377" s="13">
        <v>42220</v>
      </c>
      <c r="I11377" s="21">
        <v>0</v>
      </c>
      <c r="J11377" s="43" t="s">
        <v>1482</v>
      </c>
      <c r="K11377" s="21">
        <f t="shared" si="354"/>
        <v>2015</v>
      </c>
      <c r="L11377" s="24">
        <f t="shared" si="355"/>
        <v>3</v>
      </c>
      <c r="M11377" s="11" t="s">
        <v>14</v>
      </c>
      <c r="N11377" s="11" t="s">
        <v>15</v>
      </c>
      <c r="O11377" s="11" t="str">
        <f>VLOOKUP(E11377,State_Code_Name!$B$1:$C$52,2,0)</f>
        <v>Texas</v>
      </c>
    </row>
    <row r="11378" spans="1:15" x14ac:dyDescent="0.3">
      <c r="A11378" s="11">
        <v>2070528</v>
      </c>
      <c r="B11378" s="12" t="s">
        <v>64</v>
      </c>
      <c r="C11378" s="12" t="s">
        <v>62</v>
      </c>
      <c r="D11378" s="12" t="s">
        <v>279</v>
      </c>
      <c r="E11378" s="11" t="s">
        <v>18</v>
      </c>
      <c r="F11378" s="11" t="s">
        <v>19</v>
      </c>
      <c r="G11378" s="37">
        <v>42600</v>
      </c>
      <c r="H11378" s="13">
        <v>42600</v>
      </c>
      <c r="I11378" s="21">
        <v>0</v>
      </c>
      <c r="J11378" s="43" t="s">
        <v>1482</v>
      </c>
      <c r="K11378" s="21">
        <f t="shared" si="354"/>
        <v>2016</v>
      </c>
      <c r="L11378" s="24">
        <f t="shared" si="355"/>
        <v>3</v>
      </c>
      <c r="M11378" s="11" t="s">
        <v>14</v>
      </c>
      <c r="N11378" s="11" t="s">
        <v>15</v>
      </c>
      <c r="O11378" s="11" t="str">
        <f>VLOOKUP(E11378,State_Code_Name!$B$1:$C$52,2,0)</f>
        <v>California</v>
      </c>
    </row>
    <row r="11379" spans="1:15" x14ac:dyDescent="0.3">
      <c r="A11379" s="11">
        <v>1908021</v>
      </c>
      <c r="B11379" s="12" t="s">
        <v>107</v>
      </c>
      <c r="C11379" s="12" t="s">
        <v>27</v>
      </c>
      <c r="D11379" s="12" t="s">
        <v>28</v>
      </c>
      <c r="E11379" s="11" t="s">
        <v>18</v>
      </c>
      <c r="F11379" s="11" t="s">
        <v>303</v>
      </c>
      <c r="G11379" s="37">
        <v>42493</v>
      </c>
      <c r="H11379" s="13">
        <v>42496</v>
      </c>
      <c r="I11379" s="21">
        <v>3</v>
      </c>
      <c r="J11379" s="43" t="s">
        <v>1471</v>
      </c>
      <c r="K11379" s="21">
        <f t="shared" si="354"/>
        <v>2016</v>
      </c>
      <c r="L11379" s="24">
        <f t="shared" si="355"/>
        <v>2</v>
      </c>
      <c r="M11379" s="11" t="s">
        <v>14</v>
      </c>
      <c r="N11379" s="11" t="s">
        <v>14</v>
      </c>
      <c r="O11379" s="11" t="str">
        <f>VLOOKUP(E11379,State_Code_Name!$B$1:$C$52,2,0)</f>
        <v>California</v>
      </c>
    </row>
    <row r="11380" spans="1:15" x14ac:dyDescent="0.3">
      <c r="A11380" s="11">
        <v>1858408</v>
      </c>
      <c r="B11380" s="12" t="s">
        <v>308</v>
      </c>
      <c r="C11380" s="12" t="s">
        <v>33</v>
      </c>
      <c r="D11380" s="12" t="s">
        <v>115</v>
      </c>
      <c r="E11380" s="11" t="s">
        <v>36</v>
      </c>
      <c r="F11380" s="11" t="s">
        <v>19</v>
      </c>
      <c r="G11380" s="37">
        <v>42460</v>
      </c>
      <c r="H11380" s="13">
        <v>42460</v>
      </c>
      <c r="I11380" s="21">
        <v>0</v>
      </c>
      <c r="J11380" s="43" t="s">
        <v>1476</v>
      </c>
      <c r="K11380" s="21">
        <f t="shared" si="354"/>
        <v>2016</v>
      </c>
      <c r="L11380" s="24">
        <f t="shared" si="355"/>
        <v>1</v>
      </c>
      <c r="M11380" s="11" t="s">
        <v>14</v>
      </c>
      <c r="N11380" s="11" t="s">
        <v>15</v>
      </c>
      <c r="O11380" s="11" t="str">
        <f>VLOOKUP(E11380,State_Code_Name!$B$1:$C$52,2,0)</f>
        <v>Florida</v>
      </c>
    </row>
    <row r="11381" spans="1:15" x14ac:dyDescent="0.3">
      <c r="A11381" s="11">
        <v>839079</v>
      </c>
      <c r="B11381" s="12" t="s">
        <v>48</v>
      </c>
      <c r="C11381" s="12" t="s">
        <v>27</v>
      </c>
      <c r="D11381" s="12" t="s">
        <v>28</v>
      </c>
      <c r="E11381" s="11" t="s">
        <v>122</v>
      </c>
      <c r="F11381" s="11" t="s">
        <v>19</v>
      </c>
      <c r="G11381" s="37">
        <v>41765</v>
      </c>
      <c r="H11381" s="13">
        <v>41765</v>
      </c>
      <c r="I11381" s="21">
        <v>0</v>
      </c>
      <c r="J11381" s="43" t="s">
        <v>1471</v>
      </c>
      <c r="K11381" s="21">
        <f t="shared" si="354"/>
        <v>2014</v>
      </c>
      <c r="L11381" s="24">
        <f t="shared" si="355"/>
        <v>2</v>
      </c>
      <c r="M11381" s="11" t="s">
        <v>14</v>
      </c>
      <c r="N11381" s="11" t="s">
        <v>14</v>
      </c>
      <c r="O11381" s="11" t="str">
        <f>VLOOKUP(E11381,State_Code_Name!$B$1:$C$52,2,0)</f>
        <v>Maryland</v>
      </c>
    </row>
    <row r="11382" spans="1:15" x14ac:dyDescent="0.3">
      <c r="A11382" s="11">
        <v>1733411</v>
      </c>
      <c r="B11382" s="12" t="s">
        <v>311</v>
      </c>
      <c r="C11382" s="12" t="s">
        <v>9</v>
      </c>
      <c r="D11382" s="12" t="s">
        <v>182</v>
      </c>
      <c r="E11382" s="11" t="s">
        <v>117</v>
      </c>
      <c r="F11382" s="11" t="s">
        <v>19</v>
      </c>
      <c r="G11382" s="37">
        <v>42377</v>
      </c>
      <c r="H11382" s="13">
        <v>42377</v>
      </c>
      <c r="I11382" s="21">
        <v>0</v>
      </c>
      <c r="J11382" s="43" t="s">
        <v>1474</v>
      </c>
      <c r="K11382" s="21">
        <f t="shared" si="354"/>
        <v>2016</v>
      </c>
      <c r="L11382" s="24">
        <f t="shared" si="355"/>
        <v>1</v>
      </c>
      <c r="M11382" s="11" t="s">
        <v>15</v>
      </c>
      <c r="N11382" s="11" t="s">
        <v>14</v>
      </c>
      <c r="O11382" s="11" t="str">
        <f>VLOOKUP(E11382,State_Code_Name!$B$1:$C$52,2,0)</f>
        <v>Alabama</v>
      </c>
    </row>
    <row r="11383" spans="1:15" x14ac:dyDescent="0.3">
      <c r="A11383" s="11">
        <v>746088</v>
      </c>
      <c r="B11383" s="12" t="s">
        <v>176</v>
      </c>
      <c r="C11383" s="12" t="s">
        <v>33</v>
      </c>
      <c r="D11383" s="12" t="s">
        <v>42</v>
      </c>
      <c r="E11383" s="11" t="s">
        <v>32</v>
      </c>
      <c r="F11383" s="11" t="s">
        <v>19</v>
      </c>
      <c r="G11383" s="37">
        <v>41704</v>
      </c>
      <c r="H11383" s="13">
        <v>41704</v>
      </c>
      <c r="I11383" s="21">
        <v>0</v>
      </c>
      <c r="J11383" s="43" t="s">
        <v>1476</v>
      </c>
      <c r="K11383" s="21">
        <f t="shared" si="354"/>
        <v>2014</v>
      </c>
      <c r="L11383" s="24">
        <f t="shared" si="355"/>
        <v>1</v>
      </c>
      <c r="M11383" s="11" t="s">
        <v>14</v>
      </c>
      <c r="N11383" s="11" t="s">
        <v>15</v>
      </c>
      <c r="O11383" s="11" t="str">
        <f>VLOOKUP(E11383,State_Code_Name!$B$1:$C$52,2,0)</f>
        <v>Texas</v>
      </c>
    </row>
    <row r="11384" spans="1:15" x14ac:dyDescent="0.3">
      <c r="A11384" s="11">
        <v>949706</v>
      </c>
      <c r="B11384" s="12" t="s">
        <v>480</v>
      </c>
      <c r="C11384" s="12" t="s">
        <v>33</v>
      </c>
      <c r="D11384" s="12" t="s">
        <v>45</v>
      </c>
      <c r="E11384" s="11" t="s">
        <v>49</v>
      </c>
      <c r="F11384" s="11" t="s">
        <v>13</v>
      </c>
      <c r="G11384" s="37">
        <v>41843</v>
      </c>
      <c r="H11384" s="13">
        <v>41845</v>
      </c>
      <c r="I11384" s="21">
        <v>2</v>
      </c>
      <c r="J11384" s="43" t="s">
        <v>1481</v>
      </c>
      <c r="K11384" s="21">
        <f t="shared" si="354"/>
        <v>2014</v>
      </c>
      <c r="L11384" s="24">
        <f t="shared" si="355"/>
        <v>3</v>
      </c>
      <c r="M11384" s="11" t="s">
        <v>14</v>
      </c>
      <c r="N11384" s="11" t="s">
        <v>14</v>
      </c>
      <c r="O11384" s="11" t="str">
        <f>VLOOKUP(E11384,State_Code_Name!$B$1:$C$52,2,0)</f>
        <v>New Jersey</v>
      </c>
    </row>
    <row r="11385" spans="1:15" x14ac:dyDescent="0.3">
      <c r="A11385" s="11">
        <v>1731091</v>
      </c>
      <c r="B11385" s="12" t="s">
        <v>44</v>
      </c>
      <c r="C11385" s="12" t="s">
        <v>16</v>
      </c>
      <c r="D11385" s="12" t="s">
        <v>25</v>
      </c>
      <c r="E11385" s="11" t="s">
        <v>23</v>
      </c>
      <c r="F11385" s="11" t="s">
        <v>19</v>
      </c>
      <c r="G11385" s="37">
        <v>42375</v>
      </c>
      <c r="H11385" s="13">
        <v>42375</v>
      </c>
      <c r="I11385" s="21">
        <v>0</v>
      </c>
      <c r="J11385" s="43" t="s">
        <v>1474</v>
      </c>
      <c r="K11385" s="21">
        <f t="shared" si="354"/>
        <v>2016</v>
      </c>
      <c r="L11385" s="24">
        <f t="shared" si="355"/>
        <v>1</v>
      </c>
      <c r="M11385" s="11" t="s">
        <v>14</v>
      </c>
      <c r="N11385" s="11" t="s">
        <v>15</v>
      </c>
      <c r="O11385" s="11" t="str">
        <f>VLOOKUP(E11385,State_Code_Name!$B$1:$C$52,2,0)</f>
        <v>New York</v>
      </c>
    </row>
    <row r="11386" spans="1:15" x14ac:dyDescent="0.3">
      <c r="A11386" s="11">
        <v>1252255</v>
      </c>
      <c r="B11386" s="12" t="s">
        <v>388</v>
      </c>
      <c r="C11386" s="12" t="s">
        <v>16</v>
      </c>
      <c r="D11386" s="12" t="s">
        <v>76</v>
      </c>
      <c r="E11386" s="11" t="s">
        <v>26</v>
      </c>
      <c r="F11386" s="11" t="s">
        <v>19</v>
      </c>
      <c r="G11386" s="37">
        <v>42058</v>
      </c>
      <c r="H11386" s="13">
        <v>42058</v>
      </c>
      <c r="I11386" s="21">
        <v>0</v>
      </c>
      <c r="J11386" s="43" t="s">
        <v>1478</v>
      </c>
      <c r="K11386" s="21">
        <f t="shared" si="354"/>
        <v>2015</v>
      </c>
      <c r="L11386" s="24">
        <f t="shared" si="355"/>
        <v>1</v>
      </c>
      <c r="M11386" s="11" t="s">
        <v>14</v>
      </c>
      <c r="N11386" s="11" t="s">
        <v>15</v>
      </c>
      <c r="O11386" s="11" t="str">
        <f>VLOOKUP(E11386,State_Code_Name!$B$1:$C$52,2,0)</f>
        <v>Georgia</v>
      </c>
    </row>
    <row r="11387" spans="1:15" x14ac:dyDescent="0.3">
      <c r="A11387" s="11">
        <v>1579019</v>
      </c>
      <c r="B11387" s="12" t="s">
        <v>135</v>
      </c>
      <c r="C11387" s="12" t="s">
        <v>16</v>
      </c>
      <c r="D11387" s="12" t="s">
        <v>25</v>
      </c>
      <c r="E11387" s="11" t="s">
        <v>85</v>
      </c>
      <c r="F11387" s="11" t="s">
        <v>19</v>
      </c>
      <c r="G11387" s="37">
        <v>42271</v>
      </c>
      <c r="H11387" s="13">
        <v>42271</v>
      </c>
      <c r="I11387" s="21">
        <v>0</v>
      </c>
      <c r="J11387" s="43" t="s">
        <v>1480</v>
      </c>
      <c r="K11387" s="21">
        <f t="shared" si="354"/>
        <v>2015</v>
      </c>
      <c r="L11387" s="24">
        <f t="shared" si="355"/>
        <v>3</v>
      </c>
      <c r="M11387" s="11" t="s">
        <v>14</v>
      </c>
      <c r="N11387" s="11" t="s">
        <v>15</v>
      </c>
      <c r="O11387" s="11" t="str">
        <f>VLOOKUP(E11387,State_Code_Name!$B$1:$C$52,2,0)</f>
        <v>Wisconsin</v>
      </c>
    </row>
    <row r="11388" spans="1:15" x14ac:dyDescent="0.3">
      <c r="A11388" s="11">
        <v>1407083</v>
      </c>
      <c r="B11388" s="12" t="s">
        <v>31</v>
      </c>
      <c r="C11388" s="12" t="s">
        <v>37</v>
      </c>
      <c r="D11388" s="12" t="s">
        <v>1447</v>
      </c>
      <c r="E11388" s="11" t="s">
        <v>12</v>
      </c>
      <c r="F11388" s="11" t="s">
        <v>19</v>
      </c>
      <c r="G11388" s="37">
        <v>42159</v>
      </c>
      <c r="H11388" s="13">
        <v>42159</v>
      </c>
      <c r="I11388" s="21">
        <v>0</v>
      </c>
      <c r="J11388" s="43" t="s">
        <v>1477</v>
      </c>
      <c r="K11388" s="21">
        <f t="shared" si="354"/>
        <v>2015</v>
      </c>
      <c r="L11388" s="24">
        <f t="shared" si="355"/>
        <v>2</v>
      </c>
      <c r="M11388" s="11" t="s">
        <v>14</v>
      </c>
      <c r="N11388" s="11" t="s">
        <v>15</v>
      </c>
      <c r="O11388" s="11" t="str">
        <f>VLOOKUP(E11388,State_Code_Name!$B$1:$C$52,2,0)</f>
        <v>Virginia</v>
      </c>
    </row>
    <row r="11389" spans="1:15" x14ac:dyDescent="0.3">
      <c r="A11389" s="11">
        <v>713540</v>
      </c>
      <c r="B11389" s="12" t="s">
        <v>107</v>
      </c>
      <c r="C11389" s="12" t="s">
        <v>27</v>
      </c>
      <c r="D11389" s="12" t="s">
        <v>28</v>
      </c>
      <c r="E11389" s="11" t="s">
        <v>60</v>
      </c>
      <c r="F11389" s="11" t="s">
        <v>19</v>
      </c>
      <c r="G11389" s="37">
        <v>41683</v>
      </c>
      <c r="H11389" s="13">
        <v>41683</v>
      </c>
      <c r="I11389" s="21">
        <v>0</v>
      </c>
      <c r="J11389" s="43" t="s">
        <v>1478</v>
      </c>
      <c r="K11389" s="21">
        <f t="shared" si="354"/>
        <v>2014</v>
      </c>
      <c r="L11389" s="24">
        <f t="shared" si="355"/>
        <v>1</v>
      </c>
      <c r="M11389" s="11" t="s">
        <v>14</v>
      </c>
      <c r="N11389" s="11" t="s">
        <v>14</v>
      </c>
      <c r="O11389" s="11" t="str">
        <f>VLOOKUP(E11389,State_Code_Name!$B$1:$C$52,2,0)</f>
        <v>Illinois</v>
      </c>
    </row>
    <row r="11390" spans="1:15" x14ac:dyDescent="0.3">
      <c r="A11390" s="11">
        <v>518644</v>
      </c>
      <c r="B11390" s="12" t="s">
        <v>31</v>
      </c>
      <c r="C11390" s="12" t="s">
        <v>27</v>
      </c>
      <c r="D11390" s="12" t="s">
        <v>28</v>
      </c>
      <c r="E11390" s="11" t="s">
        <v>138</v>
      </c>
      <c r="F11390" s="11" t="s">
        <v>19</v>
      </c>
      <c r="G11390" s="37">
        <v>41524</v>
      </c>
      <c r="H11390" s="13">
        <v>41526</v>
      </c>
      <c r="I11390" s="21">
        <v>2</v>
      </c>
      <c r="J11390" s="43" t="s">
        <v>1480</v>
      </c>
      <c r="K11390" s="21">
        <f t="shared" si="354"/>
        <v>2013</v>
      </c>
      <c r="L11390" s="24">
        <f t="shared" si="355"/>
        <v>3</v>
      </c>
      <c r="M11390" s="11" t="s">
        <v>14</v>
      </c>
      <c r="N11390" s="11" t="s">
        <v>14</v>
      </c>
      <c r="O11390" s="11" t="str">
        <f>VLOOKUP(E11390,State_Code_Name!$B$1:$C$52,2,0)</f>
        <v>Kansas</v>
      </c>
    </row>
    <row r="11391" spans="1:15" x14ac:dyDescent="0.3">
      <c r="A11391" s="11">
        <v>1650865</v>
      </c>
      <c r="B11391" s="12" t="s">
        <v>61</v>
      </c>
      <c r="C11391" s="12" t="s">
        <v>53</v>
      </c>
      <c r="D11391" s="12" t="s">
        <v>77</v>
      </c>
      <c r="E11391" s="11" t="s">
        <v>52</v>
      </c>
      <c r="F11391" s="11" t="s">
        <v>19</v>
      </c>
      <c r="G11391" s="37">
        <v>42319</v>
      </c>
      <c r="H11391" s="13">
        <v>42319</v>
      </c>
      <c r="I11391" s="21">
        <v>0</v>
      </c>
      <c r="J11391" s="43" t="s">
        <v>1479</v>
      </c>
      <c r="K11391" s="21">
        <f t="shared" si="354"/>
        <v>2015</v>
      </c>
      <c r="L11391" s="24">
        <f t="shared" si="355"/>
        <v>4</v>
      </c>
      <c r="M11391" s="11" t="s">
        <v>14</v>
      </c>
      <c r="N11391" s="11" t="s">
        <v>14</v>
      </c>
      <c r="O11391" s="11" t="str">
        <f>VLOOKUP(E11391,State_Code_Name!$B$1:$C$52,2,0)</f>
        <v>Washington</v>
      </c>
    </row>
    <row r="11392" spans="1:15" x14ac:dyDescent="0.3">
      <c r="A11392" s="11">
        <v>1666027</v>
      </c>
      <c r="B11392" s="12" t="s">
        <v>496</v>
      </c>
      <c r="C11392" s="12" t="s">
        <v>33</v>
      </c>
      <c r="D11392" s="12" t="s">
        <v>1441</v>
      </c>
      <c r="E11392" s="11" t="s">
        <v>23</v>
      </c>
      <c r="F11392" s="11" t="s">
        <v>19</v>
      </c>
      <c r="G11392" s="37">
        <v>42328</v>
      </c>
      <c r="H11392" s="13">
        <v>42328</v>
      </c>
      <c r="I11392" s="21">
        <v>0</v>
      </c>
      <c r="J11392" s="43" t="s">
        <v>1479</v>
      </c>
      <c r="K11392" s="21">
        <f t="shared" si="354"/>
        <v>2015</v>
      </c>
      <c r="L11392" s="24">
        <f t="shared" si="355"/>
        <v>4</v>
      </c>
      <c r="M11392" s="11" t="s">
        <v>14</v>
      </c>
      <c r="N11392" s="11" t="s">
        <v>15</v>
      </c>
      <c r="O11392" s="11" t="str">
        <f>VLOOKUP(E11392,State_Code_Name!$B$1:$C$52,2,0)</f>
        <v>New York</v>
      </c>
    </row>
    <row r="11393" spans="1:15" x14ac:dyDescent="0.3">
      <c r="A11393" s="11">
        <v>2004146</v>
      </c>
      <c r="B11393" s="12" t="s">
        <v>92</v>
      </c>
      <c r="C11393" s="12" t="s">
        <v>9</v>
      </c>
      <c r="D11393" s="12" t="s">
        <v>10</v>
      </c>
      <c r="E11393" s="11" t="s">
        <v>18</v>
      </c>
      <c r="F11393" s="11" t="s">
        <v>19</v>
      </c>
      <c r="G11393" s="37">
        <v>42559</v>
      </c>
      <c r="H11393" s="13">
        <v>42559</v>
      </c>
      <c r="I11393" s="21">
        <v>0</v>
      </c>
      <c r="J11393" s="43" t="s">
        <v>1481</v>
      </c>
      <c r="K11393" s="21">
        <f t="shared" si="354"/>
        <v>2016</v>
      </c>
      <c r="L11393" s="24">
        <f t="shared" si="355"/>
        <v>3</v>
      </c>
      <c r="M11393" s="11" t="s">
        <v>14</v>
      </c>
      <c r="N11393" s="11" t="s">
        <v>15</v>
      </c>
      <c r="O11393" s="11" t="str">
        <f>VLOOKUP(E11393,State_Code_Name!$B$1:$C$52,2,0)</f>
        <v>California</v>
      </c>
    </row>
    <row r="11394" spans="1:15" x14ac:dyDescent="0.3">
      <c r="A11394" s="11">
        <v>1156302</v>
      </c>
      <c r="B11394" s="12" t="s">
        <v>69</v>
      </c>
      <c r="C11394" s="12" t="s">
        <v>37</v>
      </c>
      <c r="D11394" s="12" t="s">
        <v>150</v>
      </c>
      <c r="E11394" s="11" t="s">
        <v>23</v>
      </c>
      <c r="F11394" s="11" t="s">
        <v>19</v>
      </c>
      <c r="G11394" s="37">
        <v>41988</v>
      </c>
      <c r="H11394" s="13">
        <v>41988</v>
      </c>
      <c r="I11394" s="21">
        <v>0</v>
      </c>
      <c r="J11394" s="43" t="s">
        <v>1475</v>
      </c>
      <c r="K11394" s="21">
        <f t="shared" si="354"/>
        <v>2014</v>
      </c>
      <c r="L11394" s="24">
        <f t="shared" si="355"/>
        <v>4</v>
      </c>
      <c r="M11394" s="11" t="s">
        <v>14</v>
      </c>
      <c r="N11394" s="11" t="s">
        <v>15</v>
      </c>
      <c r="O11394" s="11" t="str">
        <f>VLOOKUP(E11394,State_Code_Name!$B$1:$C$52,2,0)</f>
        <v>New York</v>
      </c>
    </row>
    <row r="11395" spans="1:15" x14ac:dyDescent="0.3">
      <c r="A11395" s="11">
        <v>723488</v>
      </c>
      <c r="B11395" s="12" t="s">
        <v>61</v>
      </c>
      <c r="C11395" s="12" t="s">
        <v>53</v>
      </c>
      <c r="D11395" s="12" t="s">
        <v>1439</v>
      </c>
      <c r="E11395" s="11" t="s">
        <v>36</v>
      </c>
      <c r="F11395" s="11" t="s">
        <v>19</v>
      </c>
      <c r="G11395" s="37">
        <v>41690</v>
      </c>
      <c r="H11395" s="13">
        <v>41690</v>
      </c>
      <c r="I11395" s="21">
        <v>0</v>
      </c>
      <c r="J11395" s="43" t="s">
        <v>1478</v>
      </c>
      <c r="K11395" s="21">
        <f t="shared" ref="K11395:K11458" si="356">YEAR(G11395)</f>
        <v>2014</v>
      </c>
      <c r="L11395" s="24">
        <f t="shared" ref="L11395:L11458" si="357">ROUNDUP(MONTH(G11395)/3,0)</f>
        <v>1</v>
      </c>
      <c r="M11395" s="11" t="s">
        <v>14</v>
      </c>
      <c r="N11395" s="11" t="s">
        <v>15</v>
      </c>
      <c r="O11395" s="11" t="str">
        <f>VLOOKUP(E11395,State_Code_Name!$B$1:$C$52,2,0)</f>
        <v>Florida</v>
      </c>
    </row>
    <row r="11396" spans="1:15" x14ac:dyDescent="0.3">
      <c r="A11396" s="11">
        <v>2037029</v>
      </c>
      <c r="B11396" s="12" t="s">
        <v>84</v>
      </c>
      <c r="C11396" s="12" t="s">
        <v>37</v>
      </c>
      <c r="D11396" s="12" t="s">
        <v>81</v>
      </c>
      <c r="E11396" s="11" t="s">
        <v>98</v>
      </c>
      <c r="F11396" s="11" t="s">
        <v>13</v>
      </c>
      <c r="G11396" s="37">
        <v>42580</v>
      </c>
      <c r="H11396" s="13">
        <v>42580</v>
      </c>
      <c r="I11396" s="21">
        <v>0</v>
      </c>
      <c r="J11396" s="43" t="s">
        <v>1481</v>
      </c>
      <c r="K11396" s="21">
        <f t="shared" si="356"/>
        <v>2016</v>
      </c>
      <c r="L11396" s="24">
        <f t="shared" si="357"/>
        <v>3</v>
      </c>
      <c r="M11396" s="11" t="s">
        <v>14</v>
      </c>
      <c r="N11396" s="11" t="s">
        <v>15</v>
      </c>
      <c r="O11396" s="11" t="str">
        <f>VLOOKUP(E11396,State_Code_Name!$B$1:$C$52,2,0)</f>
        <v>Colorado</v>
      </c>
    </row>
    <row r="11397" spans="1:15" x14ac:dyDescent="0.3">
      <c r="A11397" s="11">
        <v>1031340</v>
      </c>
      <c r="B11397" s="12" t="s">
        <v>219</v>
      </c>
      <c r="C11397" s="12" t="s">
        <v>33</v>
      </c>
      <c r="D11397" s="12" t="s">
        <v>45</v>
      </c>
      <c r="E11397" s="11" t="s">
        <v>67</v>
      </c>
      <c r="F11397" s="11" t="s">
        <v>13</v>
      </c>
      <c r="G11397" s="37">
        <v>41898</v>
      </c>
      <c r="H11397" s="13">
        <v>41904</v>
      </c>
      <c r="I11397" s="21">
        <v>6</v>
      </c>
      <c r="J11397" s="43" t="s">
        <v>1480</v>
      </c>
      <c r="K11397" s="21">
        <f t="shared" si="356"/>
        <v>2014</v>
      </c>
      <c r="L11397" s="24">
        <f t="shared" si="357"/>
        <v>3</v>
      </c>
      <c r="M11397" s="11" t="s">
        <v>14</v>
      </c>
      <c r="N11397" s="11" t="s">
        <v>15</v>
      </c>
      <c r="O11397" s="11" t="str">
        <f>VLOOKUP(E11397,State_Code_Name!$B$1:$C$52,2,0)</f>
        <v>Michigan</v>
      </c>
    </row>
    <row r="11398" spans="1:15" x14ac:dyDescent="0.3">
      <c r="A11398" s="11">
        <v>1855885</v>
      </c>
      <c r="B11398" s="12" t="s">
        <v>290</v>
      </c>
      <c r="C11398" s="12" t="s">
        <v>9</v>
      </c>
      <c r="D11398" s="12" t="s">
        <v>10</v>
      </c>
      <c r="E11398" s="11" t="s">
        <v>43</v>
      </c>
      <c r="F11398" s="11" t="s">
        <v>19</v>
      </c>
      <c r="G11398" s="37">
        <v>42459</v>
      </c>
      <c r="H11398" s="13">
        <v>42464</v>
      </c>
      <c r="I11398" s="21">
        <v>5</v>
      </c>
      <c r="J11398" s="43" t="s">
        <v>1476</v>
      </c>
      <c r="K11398" s="21">
        <f t="shared" si="356"/>
        <v>2016</v>
      </c>
      <c r="L11398" s="24">
        <f t="shared" si="357"/>
        <v>1</v>
      </c>
      <c r="M11398" s="11" t="s">
        <v>14</v>
      </c>
      <c r="N11398" s="11" t="s">
        <v>15</v>
      </c>
      <c r="O11398" s="11" t="str">
        <f>VLOOKUP(E11398,State_Code_Name!$B$1:$C$52,2,0)</f>
        <v>North Carolina</v>
      </c>
    </row>
    <row r="11399" spans="1:15" x14ac:dyDescent="0.3">
      <c r="A11399" s="11">
        <v>1807608</v>
      </c>
      <c r="B11399" s="12" t="s">
        <v>82</v>
      </c>
      <c r="C11399" s="12" t="s">
        <v>37</v>
      </c>
      <c r="D11399" s="12" t="s">
        <v>81</v>
      </c>
      <c r="E11399" s="11" t="s">
        <v>12</v>
      </c>
      <c r="F11399" s="11" t="s">
        <v>19</v>
      </c>
      <c r="G11399" s="37">
        <v>42427</v>
      </c>
      <c r="H11399" s="13">
        <v>42427</v>
      </c>
      <c r="I11399" s="21">
        <v>0</v>
      </c>
      <c r="J11399" s="43" t="s">
        <v>1478</v>
      </c>
      <c r="K11399" s="21">
        <f t="shared" si="356"/>
        <v>2016</v>
      </c>
      <c r="L11399" s="24">
        <f t="shared" si="357"/>
        <v>1</v>
      </c>
      <c r="M11399" s="11" t="s">
        <v>14</v>
      </c>
      <c r="N11399" s="11" t="s">
        <v>15</v>
      </c>
      <c r="O11399" s="11" t="str">
        <f>VLOOKUP(E11399,State_Code_Name!$B$1:$C$52,2,0)</f>
        <v>Virginia</v>
      </c>
    </row>
    <row r="11400" spans="1:15" x14ac:dyDescent="0.3">
      <c r="A11400" s="11">
        <v>1799344</v>
      </c>
      <c r="B11400" s="12" t="s">
        <v>282</v>
      </c>
      <c r="C11400" s="12" t="s">
        <v>9</v>
      </c>
      <c r="D11400" s="12" t="s">
        <v>10</v>
      </c>
      <c r="E11400" s="11" t="s">
        <v>18</v>
      </c>
      <c r="F11400" s="11" t="s">
        <v>19</v>
      </c>
      <c r="G11400" s="37">
        <v>42423</v>
      </c>
      <c r="H11400" s="13">
        <v>42423</v>
      </c>
      <c r="I11400" s="21">
        <v>0</v>
      </c>
      <c r="J11400" s="43" t="s">
        <v>1478</v>
      </c>
      <c r="K11400" s="21">
        <f t="shared" si="356"/>
        <v>2016</v>
      </c>
      <c r="L11400" s="24">
        <f t="shared" si="357"/>
        <v>1</v>
      </c>
      <c r="M11400" s="11" t="s">
        <v>14</v>
      </c>
      <c r="N11400" s="11" t="s">
        <v>15</v>
      </c>
      <c r="O11400" s="11" t="str">
        <f>VLOOKUP(E11400,State_Code_Name!$B$1:$C$52,2,0)</f>
        <v>California</v>
      </c>
    </row>
    <row r="11401" spans="1:15" x14ac:dyDescent="0.3">
      <c r="A11401" s="11">
        <v>847115</v>
      </c>
      <c r="B11401" s="12" t="s">
        <v>204</v>
      </c>
      <c r="C11401" s="12" t="s">
        <v>33</v>
      </c>
      <c r="D11401" s="12" t="s">
        <v>1441</v>
      </c>
      <c r="E11401" s="11" t="s">
        <v>36</v>
      </c>
      <c r="F11401" s="11" t="s">
        <v>19</v>
      </c>
      <c r="G11401" s="37">
        <v>41771</v>
      </c>
      <c r="H11401" s="13">
        <v>41771</v>
      </c>
      <c r="I11401" s="21">
        <v>0</v>
      </c>
      <c r="J11401" s="43" t="s">
        <v>1471</v>
      </c>
      <c r="K11401" s="21">
        <f t="shared" si="356"/>
        <v>2014</v>
      </c>
      <c r="L11401" s="24">
        <f t="shared" si="357"/>
        <v>2</v>
      </c>
      <c r="M11401" s="11" t="s">
        <v>14</v>
      </c>
      <c r="N11401" s="11" t="s">
        <v>15</v>
      </c>
      <c r="O11401" s="11" t="str">
        <f>VLOOKUP(E11401,State_Code_Name!$B$1:$C$52,2,0)</f>
        <v>Florida</v>
      </c>
    </row>
    <row r="11402" spans="1:15" x14ac:dyDescent="0.3">
      <c r="A11402" s="11">
        <v>499623</v>
      </c>
      <c r="B11402" s="12" t="s">
        <v>39</v>
      </c>
      <c r="C11402" s="12" t="s">
        <v>37</v>
      </c>
      <c r="D11402" s="12" t="s">
        <v>278</v>
      </c>
      <c r="E11402" s="11" t="s">
        <v>18</v>
      </c>
      <c r="F11402" s="11" t="s">
        <v>13</v>
      </c>
      <c r="G11402" s="37">
        <v>41507</v>
      </c>
      <c r="H11402" s="13">
        <v>41535</v>
      </c>
      <c r="I11402" s="21">
        <v>28</v>
      </c>
      <c r="J11402" s="43" t="s">
        <v>1482</v>
      </c>
      <c r="K11402" s="21">
        <f t="shared" si="356"/>
        <v>2013</v>
      </c>
      <c r="L11402" s="24">
        <f t="shared" si="357"/>
        <v>3</v>
      </c>
      <c r="M11402" s="11" t="s">
        <v>14</v>
      </c>
      <c r="N11402" s="11" t="s">
        <v>15</v>
      </c>
      <c r="O11402" s="11" t="str">
        <f>VLOOKUP(E11402,State_Code_Name!$B$1:$C$52,2,0)</f>
        <v>California</v>
      </c>
    </row>
    <row r="11403" spans="1:15" x14ac:dyDescent="0.3">
      <c r="A11403" s="11">
        <v>1984247</v>
      </c>
      <c r="B11403" s="12" t="s">
        <v>666</v>
      </c>
      <c r="C11403" s="12" t="s">
        <v>33</v>
      </c>
      <c r="D11403" s="12" t="s">
        <v>160</v>
      </c>
      <c r="E11403" s="11" t="s">
        <v>18</v>
      </c>
      <c r="F11403" s="11" t="s">
        <v>19</v>
      </c>
      <c r="G11403" s="37">
        <v>42545</v>
      </c>
      <c r="H11403" s="13">
        <v>42545</v>
      </c>
      <c r="I11403" s="21">
        <v>0</v>
      </c>
      <c r="J11403" s="43" t="s">
        <v>1477</v>
      </c>
      <c r="K11403" s="21">
        <f t="shared" si="356"/>
        <v>2016</v>
      </c>
      <c r="L11403" s="24">
        <f t="shared" si="357"/>
        <v>2</v>
      </c>
      <c r="M11403" s="11" t="s">
        <v>14</v>
      </c>
      <c r="N11403" s="11" t="s">
        <v>15</v>
      </c>
      <c r="O11403" s="11" t="str">
        <f>VLOOKUP(E11403,State_Code_Name!$B$1:$C$52,2,0)</f>
        <v>California</v>
      </c>
    </row>
    <row r="11404" spans="1:15" x14ac:dyDescent="0.3">
      <c r="A11404" s="11">
        <v>897926</v>
      </c>
      <c r="B11404" s="12" t="s">
        <v>136</v>
      </c>
      <c r="C11404" s="12" t="s">
        <v>27</v>
      </c>
      <c r="D11404" s="12" t="s">
        <v>57</v>
      </c>
      <c r="E11404" s="11" t="s">
        <v>26</v>
      </c>
      <c r="F11404" s="11" t="s">
        <v>19</v>
      </c>
      <c r="G11404" s="37">
        <v>41807</v>
      </c>
      <c r="H11404" s="13">
        <v>41807</v>
      </c>
      <c r="I11404" s="21">
        <v>0</v>
      </c>
      <c r="J11404" s="43" t="s">
        <v>1477</v>
      </c>
      <c r="K11404" s="21">
        <f t="shared" si="356"/>
        <v>2014</v>
      </c>
      <c r="L11404" s="24">
        <f t="shared" si="357"/>
        <v>2</v>
      </c>
      <c r="M11404" s="11" t="s">
        <v>14</v>
      </c>
      <c r="N11404" s="11" t="s">
        <v>15</v>
      </c>
      <c r="O11404" s="11" t="str">
        <f>VLOOKUP(E11404,State_Code_Name!$B$1:$C$52,2,0)</f>
        <v>Georgia</v>
      </c>
    </row>
    <row r="11405" spans="1:15" x14ac:dyDescent="0.3">
      <c r="A11405" s="11">
        <v>2005025</v>
      </c>
      <c r="B11405" s="12" t="s">
        <v>44</v>
      </c>
      <c r="C11405" s="12" t="s">
        <v>37</v>
      </c>
      <c r="D11405" s="12" t="s">
        <v>1444</v>
      </c>
      <c r="E11405" s="11" t="s">
        <v>23</v>
      </c>
      <c r="F11405" s="11" t="s">
        <v>19</v>
      </c>
      <c r="G11405" s="37">
        <v>42560</v>
      </c>
      <c r="H11405" s="13">
        <v>42560</v>
      </c>
      <c r="I11405" s="21">
        <v>0</v>
      </c>
      <c r="J11405" s="43" t="s">
        <v>1481</v>
      </c>
      <c r="K11405" s="21">
        <f t="shared" si="356"/>
        <v>2016</v>
      </c>
      <c r="L11405" s="24">
        <f t="shared" si="357"/>
        <v>3</v>
      </c>
      <c r="M11405" s="11" t="s">
        <v>14</v>
      </c>
      <c r="N11405" s="11" t="s">
        <v>14</v>
      </c>
      <c r="O11405" s="11" t="str">
        <f>VLOOKUP(E11405,State_Code_Name!$B$1:$C$52,2,0)</f>
        <v>New York</v>
      </c>
    </row>
    <row r="11406" spans="1:15" x14ac:dyDescent="0.3">
      <c r="A11406" s="11">
        <v>1864684</v>
      </c>
      <c r="B11406" s="12" t="s">
        <v>104</v>
      </c>
      <c r="C11406" s="12" t="s">
        <v>33</v>
      </c>
      <c r="D11406" s="12" t="s">
        <v>42</v>
      </c>
      <c r="E11406" s="11" t="s">
        <v>36</v>
      </c>
      <c r="F11406" s="11" t="s">
        <v>19</v>
      </c>
      <c r="G11406" s="37">
        <v>42465</v>
      </c>
      <c r="H11406" s="13">
        <v>42465</v>
      </c>
      <c r="I11406" s="21">
        <v>0</v>
      </c>
      <c r="J11406" s="43" t="s">
        <v>1483</v>
      </c>
      <c r="K11406" s="21">
        <f t="shared" si="356"/>
        <v>2016</v>
      </c>
      <c r="L11406" s="24">
        <f t="shared" si="357"/>
        <v>2</v>
      </c>
      <c r="M11406" s="11" t="s">
        <v>14</v>
      </c>
      <c r="N11406" s="11" t="s">
        <v>14</v>
      </c>
      <c r="O11406" s="11" t="str">
        <f>VLOOKUP(E11406,State_Code_Name!$B$1:$C$52,2,0)</f>
        <v>Florida</v>
      </c>
    </row>
    <row r="11407" spans="1:15" x14ac:dyDescent="0.3">
      <c r="A11407" s="11">
        <v>829427</v>
      </c>
      <c r="B11407" s="12" t="s">
        <v>112</v>
      </c>
      <c r="C11407" s="12" t="s">
        <v>37</v>
      </c>
      <c r="D11407" s="12" t="s">
        <v>94</v>
      </c>
      <c r="E11407" s="11" t="s">
        <v>122</v>
      </c>
      <c r="F11407" s="11" t="s">
        <v>19</v>
      </c>
      <c r="G11407" s="37">
        <v>41757</v>
      </c>
      <c r="H11407" s="13">
        <v>41757</v>
      </c>
      <c r="I11407" s="21">
        <v>0</v>
      </c>
      <c r="J11407" s="43" t="s">
        <v>1483</v>
      </c>
      <c r="K11407" s="21">
        <f t="shared" si="356"/>
        <v>2014</v>
      </c>
      <c r="L11407" s="24">
        <f t="shared" si="357"/>
        <v>2</v>
      </c>
      <c r="M11407" s="11" t="s">
        <v>14</v>
      </c>
      <c r="N11407" s="11" t="s">
        <v>15</v>
      </c>
      <c r="O11407" s="11" t="str">
        <f>VLOOKUP(E11407,State_Code_Name!$B$1:$C$52,2,0)</f>
        <v>Maryland</v>
      </c>
    </row>
    <row r="11408" spans="1:15" x14ac:dyDescent="0.3">
      <c r="A11408" s="11">
        <v>797145</v>
      </c>
      <c r="B11408" s="12" t="s">
        <v>39</v>
      </c>
      <c r="C11408" s="12" t="s">
        <v>27</v>
      </c>
      <c r="D11408" s="12" t="s">
        <v>1449</v>
      </c>
      <c r="E11408" s="11" t="s">
        <v>36</v>
      </c>
      <c r="F11408" s="11" t="s">
        <v>19</v>
      </c>
      <c r="G11408" s="37">
        <v>41736</v>
      </c>
      <c r="H11408" s="13">
        <v>41736</v>
      </c>
      <c r="I11408" s="21">
        <v>0</v>
      </c>
      <c r="J11408" s="43" t="s">
        <v>1483</v>
      </c>
      <c r="K11408" s="21">
        <f t="shared" si="356"/>
        <v>2014</v>
      </c>
      <c r="L11408" s="24">
        <f t="shared" si="357"/>
        <v>2</v>
      </c>
      <c r="M11408" s="11" t="s">
        <v>14</v>
      </c>
      <c r="N11408" s="11" t="s">
        <v>15</v>
      </c>
      <c r="O11408" s="11" t="str">
        <f>VLOOKUP(E11408,State_Code_Name!$B$1:$C$52,2,0)</f>
        <v>Florida</v>
      </c>
    </row>
    <row r="11409" spans="1:15" x14ac:dyDescent="0.3">
      <c r="A11409" s="11">
        <v>1564029</v>
      </c>
      <c r="B11409" s="12" t="s">
        <v>39</v>
      </c>
      <c r="C11409" s="12" t="s">
        <v>9</v>
      </c>
      <c r="D11409" s="12" t="s">
        <v>10</v>
      </c>
      <c r="E11409" s="11" t="s">
        <v>47</v>
      </c>
      <c r="F11409" s="11" t="s">
        <v>19</v>
      </c>
      <c r="G11409" s="37">
        <v>42261</v>
      </c>
      <c r="H11409" s="13">
        <v>42265</v>
      </c>
      <c r="I11409" s="21">
        <v>4</v>
      </c>
      <c r="J11409" s="43" t="s">
        <v>1480</v>
      </c>
      <c r="K11409" s="21">
        <f t="shared" si="356"/>
        <v>2015</v>
      </c>
      <c r="L11409" s="24">
        <f t="shared" si="357"/>
        <v>3</v>
      </c>
      <c r="M11409" s="11" t="s">
        <v>14</v>
      </c>
      <c r="N11409" s="11" t="s">
        <v>15</v>
      </c>
      <c r="O11409" s="11" t="str">
        <f>VLOOKUP(E11409,State_Code_Name!$B$1:$C$52,2,0)</f>
        <v>Pennsylvania</v>
      </c>
    </row>
    <row r="11410" spans="1:15" x14ac:dyDescent="0.3">
      <c r="A11410" s="11">
        <v>2157500</v>
      </c>
      <c r="B11410" s="12" t="s">
        <v>61</v>
      </c>
      <c r="C11410" s="12" t="s">
        <v>53</v>
      </c>
      <c r="D11410" s="12" t="s">
        <v>102</v>
      </c>
      <c r="E11410" s="11" t="s">
        <v>26</v>
      </c>
      <c r="F11410" s="11" t="s">
        <v>19</v>
      </c>
      <c r="G11410" s="37">
        <v>42655</v>
      </c>
      <c r="H11410" s="13">
        <v>42655</v>
      </c>
      <c r="I11410" s="21">
        <v>0</v>
      </c>
      <c r="J11410" s="43" t="s">
        <v>1473</v>
      </c>
      <c r="K11410" s="21">
        <f t="shared" si="356"/>
        <v>2016</v>
      </c>
      <c r="L11410" s="24">
        <f t="shared" si="357"/>
        <v>4</v>
      </c>
      <c r="M11410" s="11" t="s">
        <v>14</v>
      </c>
      <c r="N11410" s="11" t="s">
        <v>14</v>
      </c>
      <c r="O11410" s="11" t="str">
        <f>VLOOKUP(E11410,State_Code_Name!$B$1:$C$52,2,0)</f>
        <v>Georgia</v>
      </c>
    </row>
    <row r="11411" spans="1:15" x14ac:dyDescent="0.3">
      <c r="A11411" s="11">
        <v>1632424</v>
      </c>
      <c r="B11411" s="12" t="s">
        <v>31</v>
      </c>
      <c r="C11411" s="12" t="s">
        <v>37</v>
      </c>
      <c r="D11411" s="12" t="s">
        <v>81</v>
      </c>
      <c r="E11411" s="11" t="s">
        <v>171</v>
      </c>
      <c r="F11411" s="11" t="s">
        <v>19</v>
      </c>
      <c r="G11411" s="37">
        <v>42307</v>
      </c>
      <c r="H11411" s="13">
        <v>42307</v>
      </c>
      <c r="I11411" s="21">
        <v>0</v>
      </c>
      <c r="J11411" s="43" t="s">
        <v>1473</v>
      </c>
      <c r="K11411" s="21">
        <f t="shared" si="356"/>
        <v>2015</v>
      </c>
      <c r="L11411" s="24">
        <f t="shared" si="357"/>
        <v>4</v>
      </c>
      <c r="M11411" s="11" t="s">
        <v>14</v>
      </c>
      <c r="N11411" s="11" t="s">
        <v>15</v>
      </c>
      <c r="O11411" s="11" t="str">
        <f>VLOOKUP(E11411,State_Code_Name!$B$1:$C$52,2,0)</f>
        <v>Louisiana</v>
      </c>
    </row>
    <row r="11412" spans="1:15" x14ac:dyDescent="0.3">
      <c r="A11412" s="11">
        <v>2067749</v>
      </c>
      <c r="B11412" s="12" t="s">
        <v>39</v>
      </c>
      <c r="C11412" s="12" t="s">
        <v>37</v>
      </c>
      <c r="D11412" s="12" t="s">
        <v>1444</v>
      </c>
      <c r="E11412" s="11" t="s">
        <v>113</v>
      </c>
      <c r="F11412" s="11" t="s">
        <v>13</v>
      </c>
      <c r="G11412" s="37">
        <v>42599</v>
      </c>
      <c r="H11412" s="13">
        <v>42599</v>
      </c>
      <c r="I11412" s="21">
        <v>0</v>
      </c>
      <c r="J11412" s="43" t="s">
        <v>1482</v>
      </c>
      <c r="K11412" s="21">
        <f t="shared" si="356"/>
        <v>2016</v>
      </c>
      <c r="L11412" s="24">
        <f t="shared" si="357"/>
        <v>3</v>
      </c>
      <c r="M11412" s="11" t="s">
        <v>14</v>
      </c>
      <c r="N11412" s="11" t="s">
        <v>15</v>
      </c>
      <c r="O11412" s="11" t="str">
        <f>VLOOKUP(E11412,State_Code_Name!$B$1:$C$52,2,0)</f>
        <v>South Carolina</v>
      </c>
    </row>
    <row r="11413" spans="1:15" x14ac:dyDescent="0.3">
      <c r="A11413" s="11">
        <v>2074776</v>
      </c>
      <c r="B11413" s="12" t="s">
        <v>226</v>
      </c>
      <c r="C11413" s="12" t="s">
        <v>33</v>
      </c>
      <c r="D11413" s="12" t="s">
        <v>45</v>
      </c>
      <c r="E11413" s="11" t="s">
        <v>18</v>
      </c>
      <c r="F11413" s="11" t="s">
        <v>19</v>
      </c>
      <c r="G11413" s="37">
        <v>42606</v>
      </c>
      <c r="H11413" s="13">
        <v>42606</v>
      </c>
      <c r="I11413" s="21">
        <v>0</v>
      </c>
      <c r="J11413" s="43" t="s">
        <v>1482</v>
      </c>
      <c r="K11413" s="21">
        <f t="shared" si="356"/>
        <v>2016</v>
      </c>
      <c r="L11413" s="24">
        <f t="shared" si="357"/>
        <v>3</v>
      </c>
      <c r="M11413" s="11" t="s">
        <v>14</v>
      </c>
      <c r="N11413" s="11" t="s">
        <v>15</v>
      </c>
      <c r="O11413" s="11" t="str">
        <f>VLOOKUP(E11413,State_Code_Name!$B$1:$C$52,2,0)</f>
        <v>California</v>
      </c>
    </row>
    <row r="11414" spans="1:15" x14ac:dyDescent="0.3">
      <c r="A11414" s="11">
        <v>1825977</v>
      </c>
      <c r="B11414" s="12" t="s">
        <v>39</v>
      </c>
      <c r="C11414" s="12" t="s">
        <v>33</v>
      </c>
      <c r="D11414" s="12" t="s">
        <v>1441</v>
      </c>
      <c r="E11414" s="11" t="s">
        <v>18</v>
      </c>
      <c r="F11414" s="11" t="s">
        <v>19</v>
      </c>
      <c r="G11414" s="37">
        <v>42440</v>
      </c>
      <c r="H11414" s="13">
        <v>42440</v>
      </c>
      <c r="I11414" s="21">
        <v>0</v>
      </c>
      <c r="J11414" s="43" t="s">
        <v>1476</v>
      </c>
      <c r="K11414" s="21">
        <f t="shared" si="356"/>
        <v>2016</v>
      </c>
      <c r="L11414" s="24">
        <f t="shared" si="357"/>
        <v>1</v>
      </c>
      <c r="M11414" s="11" t="s">
        <v>14</v>
      </c>
      <c r="N11414" s="11" t="s">
        <v>15</v>
      </c>
      <c r="O11414" s="11" t="str">
        <f>VLOOKUP(E11414,State_Code_Name!$B$1:$C$52,2,0)</f>
        <v>California</v>
      </c>
    </row>
    <row r="11415" spans="1:15" x14ac:dyDescent="0.3">
      <c r="A11415" s="11">
        <v>1517379</v>
      </c>
      <c r="B11415" s="12" t="s">
        <v>135</v>
      </c>
      <c r="C11415" s="12" t="s">
        <v>27</v>
      </c>
      <c r="D11415" s="12" t="s">
        <v>28</v>
      </c>
      <c r="E11415" s="11" t="s">
        <v>122</v>
      </c>
      <c r="F11415" s="11" t="s">
        <v>19</v>
      </c>
      <c r="G11415" s="37">
        <v>42229</v>
      </c>
      <c r="H11415" s="13">
        <v>42229</v>
      </c>
      <c r="I11415" s="21">
        <v>0</v>
      </c>
      <c r="J11415" s="43" t="s">
        <v>1482</v>
      </c>
      <c r="K11415" s="21">
        <f t="shared" si="356"/>
        <v>2015</v>
      </c>
      <c r="L11415" s="24">
        <f t="shared" si="357"/>
        <v>3</v>
      </c>
      <c r="M11415" s="11" t="s">
        <v>14</v>
      </c>
      <c r="N11415" s="11" t="s">
        <v>15</v>
      </c>
      <c r="O11415" s="11" t="str">
        <f>VLOOKUP(E11415,State_Code_Name!$B$1:$C$52,2,0)</f>
        <v>Maryland</v>
      </c>
    </row>
    <row r="11416" spans="1:15" x14ac:dyDescent="0.3">
      <c r="A11416" s="11">
        <v>760904</v>
      </c>
      <c r="B11416" s="12" t="s">
        <v>104</v>
      </c>
      <c r="C11416" s="12" t="s">
        <v>33</v>
      </c>
      <c r="D11416" s="12" t="s">
        <v>160</v>
      </c>
      <c r="E11416" s="11" t="s">
        <v>75</v>
      </c>
      <c r="F11416" s="11" t="s">
        <v>19</v>
      </c>
      <c r="G11416" s="37">
        <v>41715</v>
      </c>
      <c r="H11416" s="13">
        <v>41715</v>
      </c>
      <c r="I11416" s="21">
        <v>0</v>
      </c>
      <c r="J11416" s="43" t="s">
        <v>1476</v>
      </c>
      <c r="K11416" s="21">
        <f t="shared" si="356"/>
        <v>2014</v>
      </c>
      <c r="L11416" s="24">
        <f t="shared" si="357"/>
        <v>1</v>
      </c>
      <c r="M11416" s="11" t="s">
        <v>14</v>
      </c>
      <c r="N11416" s="11" t="s">
        <v>15</v>
      </c>
      <c r="O11416" s="11" t="str">
        <f>VLOOKUP(E11416,State_Code_Name!$B$1:$C$52,2,0)</f>
        <v>Tennessee</v>
      </c>
    </row>
    <row r="11417" spans="1:15" x14ac:dyDescent="0.3">
      <c r="A11417" s="11">
        <v>416822</v>
      </c>
      <c r="B11417" s="12" t="s">
        <v>82</v>
      </c>
      <c r="C11417" s="12" t="s">
        <v>37</v>
      </c>
      <c r="D11417" s="12" t="s">
        <v>81</v>
      </c>
      <c r="E11417" s="11" t="s">
        <v>98</v>
      </c>
      <c r="F11417" s="11" t="s">
        <v>303</v>
      </c>
      <c r="G11417" s="37">
        <v>41421</v>
      </c>
      <c r="H11417" s="13">
        <v>41424</v>
      </c>
      <c r="I11417" s="21">
        <v>3</v>
      </c>
      <c r="J11417" s="43" t="s">
        <v>1471</v>
      </c>
      <c r="K11417" s="21">
        <f t="shared" si="356"/>
        <v>2013</v>
      </c>
      <c r="L11417" s="24">
        <f t="shared" si="357"/>
        <v>2</v>
      </c>
      <c r="M11417" s="11" t="s">
        <v>14</v>
      </c>
      <c r="N11417" s="11" t="s">
        <v>14</v>
      </c>
      <c r="O11417" s="11" t="str">
        <f>VLOOKUP(E11417,State_Code_Name!$B$1:$C$52,2,0)</f>
        <v>Colorado</v>
      </c>
    </row>
    <row r="11418" spans="1:15" x14ac:dyDescent="0.3">
      <c r="A11418" s="11">
        <v>902716</v>
      </c>
      <c r="B11418" s="12" t="s">
        <v>526</v>
      </c>
      <c r="C11418" s="12" t="s">
        <v>33</v>
      </c>
      <c r="D11418" s="12" t="s">
        <v>115</v>
      </c>
      <c r="E11418" s="11" t="s">
        <v>171</v>
      </c>
      <c r="F11418" s="11" t="s">
        <v>19</v>
      </c>
      <c r="G11418" s="37">
        <v>41809</v>
      </c>
      <c r="H11418" s="13">
        <v>41809</v>
      </c>
      <c r="I11418" s="21">
        <v>0</v>
      </c>
      <c r="J11418" s="43" t="s">
        <v>1477</v>
      </c>
      <c r="K11418" s="21">
        <f t="shared" si="356"/>
        <v>2014</v>
      </c>
      <c r="L11418" s="24">
        <f t="shared" si="357"/>
        <v>2</v>
      </c>
      <c r="M11418" s="11" t="s">
        <v>14</v>
      </c>
      <c r="N11418" s="11" t="s">
        <v>14</v>
      </c>
      <c r="O11418" s="11" t="str">
        <f>VLOOKUP(E11418,State_Code_Name!$B$1:$C$52,2,0)</f>
        <v>Louisiana</v>
      </c>
    </row>
    <row r="11419" spans="1:15" x14ac:dyDescent="0.3">
      <c r="A11419" s="11">
        <v>826137</v>
      </c>
      <c r="B11419" s="12" t="s">
        <v>226</v>
      </c>
      <c r="C11419" s="12" t="s">
        <v>33</v>
      </c>
      <c r="D11419" s="12" t="s">
        <v>45</v>
      </c>
      <c r="E11419" s="11" t="s">
        <v>18</v>
      </c>
      <c r="F11419" s="11" t="s">
        <v>19</v>
      </c>
      <c r="G11419" s="37">
        <v>41754</v>
      </c>
      <c r="H11419" s="13">
        <v>41758</v>
      </c>
      <c r="I11419" s="21">
        <v>4</v>
      </c>
      <c r="J11419" s="43" t="s">
        <v>1483</v>
      </c>
      <c r="K11419" s="21">
        <f t="shared" si="356"/>
        <v>2014</v>
      </c>
      <c r="L11419" s="24">
        <f t="shared" si="357"/>
        <v>2</v>
      </c>
      <c r="M11419" s="11" t="s">
        <v>14</v>
      </c>
      <c r="N11419" s="11" t="s">
        <v>15</v>
      </c>
      <c r="O11419" s="11" t="str">
        <f>VLOOKUP(E11419,State_Code_Name!$B$1:$C$52,2,0)</f>
        <v>California</v>
      </c>
    </row>
    <row r="11420" spans="1:15" x14ac:dyDescent="0.3">
      <c r="A11420" s="11">
        <v>1384129</v>
      </c>
      <c r="B11420" s="12" t="s">
        <v>31</v>
      </c>
      <c r="C11420" s="12" t="s">
        <v>27</v>
      </c>
      <c r="D11420" s="12" t="s">
        <v>57</v>
      </c>
      <c r="E11420" s="11" t="s">
        <v>36</v>
      </c>
      <c r="F11420" s="11" t="s">
        <v>19</v>
      </c>
      <c r="G11420" s="37">
        <v>42144</v>
      </c>
      <c r="H11420" s="13">
        <v>42144</v>
      </c>
      <c r="I11420" s="21">
        <v>0</v>
      </c>
      <c r="J11420" s="43" t="s">
        <v>1471</v>
      </c>
      <c r="K11420" s="21">
        <f t="shared" si="356"/>
        <v>2015</v>
      </c>
      <c r="L11420" s="24">
        <f t="shared" si="357"/>
        <v>2</v>
      </c>
      <c r="M11420" s="11" t="s">
        <v>14</v>
      </c>
      <c r="N11420" s="11" t="s">
        <v>15</v>
      </c>
      <c r="O11420" s="11" t="str">
        <f>VLOOKUP(E11420,State_Code_Name!$B$1:$C$52,2,0)</f>
        <v>Florida</v>
      </c>
    </row>
    <row r="11421" spans="1:15" x14ac:dyDescent="0.3">
      <c r="A11421" s="11">
        <v>1081203</v>
      </c>
      <c r="B11421" s="12" t="s">
        <v>355</v>
      </c>
      <c r="C11421" s="12" t="s">
        <v>53</v>
      </c>
      <c r="D11421" s="12" t="s">
        <v>1439</v>
      </c>
      <c r="E11421" s="11" t="s">
        <v>32</v>
      </c>
      <c r="F11421" s="11" t="s">
        <v>19</v>
      </c>
      <c r="G11421" s="37">
        <v>41934</v>
      </c>
      <c r="H11421" s="13">
        <v>41934</v>
      </c>
      <c r="I11421" s="21">
        <v>0</v>
      </c>
      <c r="J11421" s="43" t="s">
        <v>1473</v>
      </c>
      <c r="K11421" s="21">
        <f t="shared" si="356"/>
        <v>2014</v>
      </c>
      <c r="L11421" s="24">
        <f t="shared" si="357"/>
        <v>4</v>
      </c>
      <c r="M11421" s="11" t="s">
        <v>14</v>
      </c>
      <c r="N11421" s="11" t="s">
        <v>14</v>
      </c>
      <c r="O11421" s="11" t="str">
        <f>VLOOKUP(E11421,State_Code_Name!$B$1:$C$52,2,0)</f>
        <v>Texas</v>
      </c>
    </row>
    <row r="11422" spans="1:15" x14ac:dyDescent="0.3">
      <c r="A11422" s="11">
        <v>1112533</v>
      </c>
      <c r="B11422" s="12" t="s">
        <v>97</v>
      </c>
      <c r="C11422" s="12" t="s">
        <v>53</v>
      </c>
      <c r="D11422" s="12" t="s">
        <v>54</v>
      </c>
      <c r="E11422" s="11" t="s">
        <v>18</v>
      </c>
      <c r="F11422" s="11" t="s">
        <v>19</v>
      </c>
      <c r="G11422" s="37">
        <v>41955</v>
      </c>
      <c r="H11422" s="13">
        <v>41955</v>
      </c>
      <c r="I11422" s="21">
        <v>0</v>
      </c>
      <c r="J11422" s="43" t="s">
        <v>1479</v>
      </c>
      <c r="K11422" s="21">
        <f t="shared" si="356"/>
        <v>2014</v>
      </c>
      <c r="L11422" s="24">
        <f t="shared" si="357"/>
        <v>4</v>
      </c>
      <c r="M11422" s="11" t="s">
        <v>14</v>
      </c>
      <c r="N11422" s="11" t="s">
        <v>15</v>
      </c>
      <c r="O11422" s="11" t="str">
        <f>VLOOKUP(E11422,State_Code_Name!$B$1:$C$52,2,0)</f>
        <v>California</v>
      </c>
    </row>
    <row r="11423" spans="1:15" x14ac:dyDescent="0.3">
      <c r="A11423" s="11">
        <v>1382646</v>
      </c>
      <c r="B11423" s="12" t="s">
        <v>59</v>
      </c>
      <c r="C11423" s="12" t="s">
        <v>16</v>
      </c>
      <c r="D11423" s="12" t="s">
        <v>21</v>
      </c>
      <c r="E11423" s="11" t="s">
        <v>78</v>
      </c>
      <c r="F11423" s="11" t="s">
        <v>303</v>
      </c>
      <c r="G11423" s="37">
        <v>42143</v>
      </c>
      <c r="H11423" s="13">
        <v>42146</v>
      </c>
      <c r="I11423" s="21">
        <v>3</v>
      </c>
      <c r="J11423" s="43" t="s">
        <v>1471</v>
      </c>
      <c r="K11423" s="21">
        <f t="shared" si="356"/>
        <v>2015</v>
      </c>
      <c r="L11423" s="24">
        <f t="shared" si="357"/>
        <v>2</v>
      </c>
      <c r="M11423" s="11" t="s">
        <v>14</v>
      </c>
      <c r="N11423" s="11" t="s">
        <v>15</v>
      </c>
      <c r="O11423" s="11" t="str">
        <f>VLOOKUP(E11423,State_Code_Name!$B$1:$C$52,2,0)</f>
        <v>Missouri</v>
      </c>
    </row>
    <row r="11424" spans="1:15" x14ac:dyDescent="0.3">
      <c r="A11424" s="11">
        <v>1532191</v>
      </c>
      <c r="B11424" s="12" t="s">
        <v>104</v>
      </c>
      <c r="C11424" s="12" t="s">
        <v>33</v>
      </c>
      <c r="D11424" s="12" t="s">
        <v>42</v>
      </c>
      <c r="E11424" s="11" t="s">
        <v>105</v>
      </c>
      <c r="F11424" s="11" t="s">
        <v>19</v>
      </c>
      <c r="G11424" s="37">
        <v>42240</v>
      </c>
      <c r="H11424" s="13">
        <v>42241</v>
      </c>
      <c r="I11424" s="21">
        <v>1</v>
      </c>
      <c r="J11424" s="43" t="s">
        <v>1482</v>
      </c>
      <c r="K11424" s="21">
        <f t="shared" si="356"/>
        <v>2015</v>
      </c>
      <c r="L11424" s="24">
        <f t="shared" si="357"/>
        <v>3</v>
      </c>
      <c r="M11424" s="11" t="s">
        <v>14</v>
      </c>
      <c r="N11424" s="11" t="s">
        <v>14</v>
      </c>
      <c r="O11424" s="11" t="str">
        <f>VLOOKUP(E11424,State_Code_Name!$B$1:$C$52,2,0)</f>
        <v>Indiana</v>
      </c>
    </row>
    <row r="11425" spans="1:15" x14ac:dyDescent="0.3">
      <c r="A11425" s="11">
        <v>561938</v>
      </c>
      <c r="B11425" s="12" t="s">
        <v>227</v>
      </c>
      <c r="C11425" s="12" t="s">
        <v>33</v>
      </c>
      <c r="D11425" s="12" t="s">
        <v>160</v>
      </c>
      <c r="E11425" s="11" t="s">
        <v>12</v>
      </c>
      <c r="F11425" s="11" t="s">
        <v>19</v>
      </c>
      <c r="G11425" s="37">
        <v>41564</v>
      </c>
      <c r="H11425" s="13">
        <v>41564</v>
      </c>
      <c r="I11425" s="21">
        <v>0</v>
      </c>
      <c r="J11425" s="43" t="s">
        <v>1473</v>
      </c>
      <c r="K11425" s="21">
        <f t="shared" si="356"/>
        <v>2013</v>
      </c>
      <c r="L11425" s="24">
        <f t="shared" si="357"/>
        <v>4</v>
      </c>
      <c r="M11425" s="11" t="s">
        <v>14</v>
      </c>
      <c r="N11425" s="11" t="s">
        <v>15</v>
      </c>
      <c r="O11425" s="11" t="str">
        <f>VLOOKUP(E11425,State_Code_Name!$B$1:$C$52,2,0)</f>
        <v>Virginia</v>
      </c>
    </row>
    <row r="11426" spans="1:15" x14ac:dyDescent="0.3">
      <c r="A11426" s="11">
        <v>1566680</v>
      </c>
      <c r="B11426" s="12" t="s">
        <v>31</v>
      </c>
      <c r="C11426" s="12" t="s">
        <v>16</v>
      </c>
      <c r="D11426" s="12" t="s">
        <v>1442</v>
      </c>
      <c r="E11426" s="11"/>
      <c r="F11426" s="11" t="s">
        <v>303</v>
      </c>
      <c r="G11426" s="37">
        <v>42262</v>
      </c>
      <c r="H11426" s="13">
        <v>42263</v>
      </c>
      <c r="I11426" s="21">
        <v>1</v>
      </c>
      <c r="J11426" s="43" t="s">
        <v>1480</v>
      </c>
      <c r="K11426" s="21">
        <f t="shared" si="356"/>
        <v>2015</v>
      </c>
      <c r="L11426" s="24">
        <f t="shared" si="357"/>
        <v>3</v>
      </c>
      <c r="M11426" s="11" t="s">
        <v>14</v>
      </c>
      <c r="N11426" s="11" t="s">
        <v>14</v>
      </c>
      <c r="O11426" s="11" t="e">
        <f>VLOOKUP(E11426,State_Code_Name!$B$1:$C$52,2,0)</f>
        <v>#N/A</v>
      </c>
    </row>
    <row r="11427" spans="1:15" x14ac:dyDescent="0.3">
      <c r="A11427" s="11">
        <v>1289410</v>
      </c>
      <c r="B11427" s="12" t="s">
        <v>70</v>
      </c>
      <c r="C11427" s="12" t="s">
        <v>27</v>
      </c>
      <c r="D11427" s="12" t="s">
        <v>57</v>
      </c>
      <c r="E11427" s="11" t="s">
        <v>43</v>
      </c>
      <c r="F11427" s="11" t="s">
        <v>19</v>
      </c>
      <c r="G11427" s="37">
        <v>42081</v>
      </c>
      <c r="H11427" s="13">
        <v>42088</v>
      </c>
      <c r="I11427" s="21">
        <v>7</v>
      </c>
      <c r="J11427" s="43" t="s">
        <v>1476</v>
      </c>
      <c r="K11427" s="21">
        <f t="shared" si="356"/>
        <v>2015</v>
      </c>
      <c r="L11427" s="24">
        <f t="shared" si="357"/>
        <v>1</v>
      </c>
      <c r="M11427" s="11" t="s">
        <v>14</v>
      </c>
      <c r="N11427" s="11" t="s">
        <v>15</v>
      </c>
      <c r="O11427" s="11" t="str">
        <f>VLOOKUP(E11427,State_Code_Name!$B$1:$C$52,2,0)</f>
        <v>North Carolina</v>
      </c>
    </row>
    <row r="11428" spans="1:15" x14ac:dyDescent="0.3">
      <c r="A11428" s="11">
        <v>607062</v>
      </c>
      <c r="B11428" s="12" t="s">
        <v>195</v>
      </c>
      <c r="C11428" s="12" t="s">
        <v>27</v>
      </c>
      <c r="D11428" s="12" t="s">
        <v>28</v>
      </c>
      <c r="E11428" s="11" t="s">
        <v>40</v>
      </c>
      <c r="F11428" s="11" t="s">
        <v>13</v>
      </c>
      <c r="G11428" s="37">
        <v>41599</v>
      </c>
      <c r="H11428" s="13">
        <v>41603</v>
      </c>
      <c r="I11428" s="21">
        <v>4</v>
      </c>
      <c r="J11428" s="43" t="s">
        <v>1479</v>
      </c>
      <c r="K11428" s="21">
        <f t="shared" si="356"/>
        <v>2013</v>
      </c>
      <c r="L11428" s="24">
        <f t="shared" si="357"/>
        <v>4</v>
      </c>
      <c r="M11428" s="11" t="s">
        <v>15</v>
      </c>
      <c r="N11428" s="11" t="s">
        <v>15</v>
      </c>
      <c r="O11428" s="11" t="str">
        <f>VLOOKUP(E11428,State_Code_Name!$B$1:$C$52,2,0)</f>
        <v>Ohio</v>
      </c>
    </row>
    <row r="11429" spans="1:15" x14ac:dyDescent="0.3">
      <c r="A11429" s="11">
        <v>1196634</v>
      </c>
      <c r="B11429" s="12" t="s">
        <v>84</v>
      </c>
      <c r="C11429" s="12" t="s">
        <v>33</v>
      </c>
      <c r="D11429" s="12" t="s">
        <v>115</v>
      </c>
      <c r="E11429" s="11" t="s">
        <v>32</v>
      </c>
      <c r="F11429" s="11" t="s">
        <v>19</v>
      </c>
      <c r="G11429" s="37">
        <v>42020</v>
      </c>
      <c r="H11429" s="13">
        <v>42020</v>
      </c>
      <c r="I11429" s="21">
        <v>0</v>
      </c>
      <c r="J11429" s="43" t="s">
        <v>1474</v>
      </c>
      <c r="K11429" s="21">
        <f t="shared" si="356"/>
        <v>2015</v>
      </c>
      <c r="L11429" s="24">
        <f t="shared" si="357"/>
        <v>1</v>
      </c>
      <c r="M11429" s="11" t="s">
        <v>14</v>
      </c>
      <c r="N11429" s="11" t="s">
        <v>15</v>
      </c>
      <c r="O11429" s="11" t="str">
        <f>VLOOKUP(E11429,State_Code_Name!$B$1:$C$52,2,0)</f>
        <v>Texas</v>
      </c>
    </row>
    <row r="11430" spans="1:15" x14ac:dyDescent="0.3">
      <c r="A11430" s="11">
        <v>496246</v>
      </c>
      <c r="B11430" s="12" t="s">
        <v>11</v>
      </c>
      <c r="C11430" s="12" t="s">
        <v>27</v>
      </c>
      <c r="D11430" s="12" t="s">
        <v>28</v>
      </c>
      <c r="E11430" s="11" t="s">
        <v>12</v>
      </c>
      <c r="F11430" s="11" t="s">
        <v>303</v>
      </c>
      <c r="G11430" s="37">
        <v>41505</v>
      </c>
      <c r="H11430" s="13">
        <v>41507</v>
      </c>
      <c r="I11430" s="21">
        <v>2</v>
      </c>
      <c r="J11430" s="43" t="s">
        <v>1482</v>
      </c>
      <c r="K11430" s="21">
        <f t="shared" si="356"/>
        <v>2013</v>
      </c>
      <c r="L11430" s="24">
        <f t="shared" si="357"/>
        <v>3</v>
      </c>
      <c r="M11430" s="11" t="s">
        <v>14</v>
      </c>
      <c r="N11430" s="11" t="s">
        <v>14</v>
      </c>
      <c r="O11430" s="11" t="str">
        <f>VLOOKUP(E11430,State_Code_Name!$B$1:$C$52,2,0)</f>
        <v>Virginia</v>
      </c>
    </row>
    <row r="11431" spans="1:15" x14ac:dyDescent="0.3">
      <c r="A11431" s="11">
        <v>712187</v>
      </c>
      <c r="B11431" s="12" t="s">
        <v>97</v>
      </c>
      <c r="C11431" s="12" t="s">
        <v>53</v>
      </c>
      <c r="D11431" s="12" t="s">
        <v>1439</v>
      </c>
      <c r="E11431" s="11" t="s">
        <v>67</v>
      </c>
      <c r="F11431" s="11" t="s">
        <v>58</v>
      </c>
      <c r="G11431" s="37">
        <v>41683</v>
      </c>
      <c r="H11431" s="13">
        <v>41718</v>
      </c>
      <c r="I11431" s="21">
        <v>35</v>
      </c>
      <c r="J11431" s="43" t="s">
        <v>1478</v>
      </c>
      <c r="K11431" s="21">
        <f t="shared" si="356"/>
        <v>2014</v>
      </c>
      <c r="L11431" s="24">
        <f t="shared" si="357"/>
        <v>1</v>
      </c>
      <c r="M11431" s="11" t="s">
        <v>14</v>
      </c>
      <c r="N11431" s="11" t="s">
        <v>15</v>
      </c>
      <c r="O11431" s="11" t="str">
        <f>VLOOKUP(E11431,State_Code_Name!$B$1:$C$52,2,0)</f>
        <v>Michigan</v>
      </c>
    </row>
    <row r="11432" spans="1:15" x14ac:dyDescent="0.3">
      <c r="A11432" s="11">
        <v>1368395</v>
      </c>
      <c r="B11432" s="12" t="s">
        <v>69</v>
      </c>
      <c r="C11432" s="12" t="s">
        <v>37</v>
      </c>
      <c r="D11432" s="12" t="s">
        <v>278</v>
      </c>
      <c r="E11432" s="11" t="s">
        <v>23</v>
      </c>
      <c r="F11432" s="11" t="s">
        <v>19</v>
      </c>
      <c r="G11432" s="37">
        <v>42133</v>
      </c>
      <c r="H11432" s="13">
        <v>42133</v>
      </c>
      <c r="I11432" s="21">
        <v>0</v>
      </c>
      <c r="J11432" s="43" t="s">
        <v>1471</v>
      </c>
      <c r="K11432" s="21">
        <f t="shared" si="356"/>
        <v>2015</v>
      </c>
      <c r="L11432" s="24">
        <f t="shared" si="357"/>
        <v>2</v>
      </c>
      <c r="M11432" s="11" t="s">
        <v>14</v>
      </c>
      <c r="N11432" s="11" t="s">
        <v>15</v>
      </c>
      <c r="O11432" s="11" t="str">
        <f>VLOOKUP(E11432,State_Code_Name!$B$1:$C$52,2,0)</f>
        <v>New York</v>
      </c>
    </row>
    <row r="11433" spans="1:15" x14ac:dyDescent="0.3">
      <c r="A11433" s="11">
        <v>338704</v>
      </c>
      <c r="B11433" s="12" t="s">
        <v>31</v>
      </c>
      <c r="C11433" s="12" t="s">
        <v>27</v>
      </c>
      <c r="D11433" s="12" t="s">
        <v>28</v>
      </c>
      <c r="E11433" s="11" t="s">
        <v>26</v>
      </c>
      <c r="F11433" s="11" t="s">
        <v>303</v>
      </c>
      <c r="G11433" s="37">
        <v>41334</v>
      </c>
      <c r="H11433" s="13">
        <v>41337</v>
      </c>
      <c r="I11433" s="21">
        <v>3</v>
      </c>
      <c r="J11433" s="43" t="s">
        <v>1476</v>
      </c>
      <c r="K11433" s="21">
        <f t="shared" si="356"/>
        <v>2013</v>
      </c>
      <c r="L11433" s="24">
        <f t="shared" si="357"/>
        <v>1</v>
      </c>
      <c r="M11433" s="11" t="s">
        <v>14</v>
      </c>
      <c r="N11433" s="11" t="s">
        <v>15</v>
      </c>
      <c r="O11433" s="11" t="str">
        <f>VLOOKUP(E11433,State_Code_Name!$B$1:$C$52,2,0)</f>
        <v>Georgia</v>
      </c>
    </row>
    <row r="11434" spans="1:15" x14ac:dyDescent="0.3">
      <c r="A11434" s="11">
        <v>1396692</v>
      </c>
      <c r="B11434" s="12" t="s">
        <v>74</v>
      </c>
      <c r="C11434" s="12" t="s">
        <v>27</v>
      </c>
      <c r="D11434" s="12" t="s">
        <v>28</v>
      </c>
      <c r="E11434" s="11" t="s">
        <v>18</v>
      </c>
      <c r="F11434" s="11" t="s">
        <v>19</v>
      </c>
      <c r="G11434" s="37">
        <v>42152</v>
      </c>
      <c r="H11434" s="13">
        <v>42152</v>
      </c>
      <c r="I11434" s="21">
        <v>0</v>
      </c>
      <c r="J11434" s="43" t="s">
        <v>1471</v>
      </c>
      <c r="K11434" s="21">
        <f t="shared" si="356"/>
        <v>2015</v>
      </c>
      <c r="L11434" s="24">
        <f t="shared" si="357"/>
        <v>2</v>
      </c>
      <c r="M11434" s="11" t="s">
        <v>14</v>
      </c>
      <c r="N11434" s="11" t="s">
        <v>14</v>
      </c>
      <c r="O11434" s="11" t="str">
        <f>VLOOKUP(E11434,State_Code_Name!$B$1:$C$52,2,0)</f>
        <v>California</v>
      </c>
    </row>
    <row r="11435" spans="1:15" x14ac:dyDescent="0.3">
      <c r="A11435" s="11">
        <v>769324</v>
      </c>
      <c r="B11435" s="12" t="s">
        <v>204</v>
      </c>
      <c r="C11435" s="12" t="s">
        <v>33</v>
      </c>
      <c r="D11435" s="12" t="s">
        <v>45</v>
      </c>
      <c r="E11435" s="11" t="s">
        <v>75</v>
      </c>
      <c r="F11435" s="11" t="s">
        <v>19</v>
      </c>
      <c r="G11435" s="37">
        <v>41718</v>
      </c>
      <c r="H11435" s="13">
        <v>41718</v>
      </c>
      <c r="I11435" s="21">
        <v>0</v>
      </c>
      <c r="J11435" s="43" t="s">
        <v>1476</v>
      </c>
      <c r="K11435" s="21">
        <f t="shared" si="356"/>
        <v>2014</v>
      </c>
      <c r="L11435" s="24">
        <f t="shared" si="357"/>
        <v>1</v>
      </c>
      <c r="M11435" s="11" t="s">
        <v>14</v>
      </c>
      <c r="N11435" s="11" t="s">
        <v>15</v>
      </c>
      <c r="O11435" s="11" t="str">
        <f>VLOOKUP(E11435,State_Code_Name!$B$1:$C$52,2,0)</f>
        <v>Tennessee</v>
      </c>
    </row>
    <row r="11436" spans="1:15" x14ac:dyDescent="0.3">
      <c r="A11436" s="11">
        <v>827669</v>
      </c>
      <c r="B11436" s="12" t="s">
        <v>568</v>
      </c>
      <c r="C11436" s="12" t="s">
        <v>27</v>
      </c>
      <c r="D11436" s="12" t="s">
        <v>28</v>
      </c>
      <c r="E11436" s="11" t="s">
        <v>98</v>
      </c>
      <c r="F11436" s="11" t="s">
        <v>19</v>
      </c>
      <c r="G11436" s="37">
        <v>41757</v>
      </c>
      <c r="H11436" s="13">
        <v>41759</v>
      </c>
      <c r="I11436" s="21">
        <v>2</v>
      </c>
      <c r="J11436" s="43" t="s">
        <v>1483</v>
      </c>
      <c r="K11436" s="21">
        <f t="shared" si="356"/>
        <v>2014</v>
      </c>
      <c r="L11436" s="24">
        <f t="shared" si="357"/>
        <v>2</v>
      </c>
      <c r="M11436" s="11" t="s">
        <v>14</v>
      </c>
      <c r="N11436" s="11" t="s">
        <v>15</v>
      </c>
      <c r="O11436" s="11" t="str">
        <f>VLOOKUP(E11436,State_Code_Name!$B$1:$C$52,2,0)</f>
        <v>Colorado</v>
      </c>
    </row>
    <row r="11437" spans="1:15" x14ac:dyDescent="0.3">
      <c r="A11437" s="11">
        <v>1153420</v>
      </c>
      <c r="B11437" s="12" t="s">
        <v>11</v>
      </c>
      <c r="C11437" s="12" t="s">
        <v>27</v>
      </c>
      <c r="D11437" s="12" t="s">
        <v>28</v>
      </c>
      <c r="E11437" s="11" t="s">
        <v>175</v>
      </c>
      <c r="F11437" s="11" t="s">
        <v>19</v>
      </c>
      <c r="G11437" s="37">
        <v>41984</v>
      </c>
      <c r="H11437" s="13">
        <v>41984</v>
      </c>
      <c r="I11437" s="21">
        <v>0</v>
      </c>
      <c r="J11437" s="43" t="s">
        <v>1475</v>
      </c>
      <c r="K11437" s="21">
        <f t="shared" si="356"/>
        <v>2014</v>
      </c>
      <c r="L11437" s="24">
        <f t="shared" si="357"/>
        <v>4</v>
      </c>
      <c r="M11437" s="11" t="s">
        <v>14</v>
      </c>
      <c r="N11437" s="11" t="s">
        <v>14</v>
      </c>
      <c r="O11437" s="11" t="str">
        <f>VLOOKUP(E11437,State_Code_Name!$B$1:$C$52,2,0)</f>
        <v>District of Columbia</v>
      </c>
    </row>
    <row r="11438" spans="1:15" x14ac:dyDescent="0.3">
      <c r="A11438" s="11">
        <v>2001674</v>
      </c>
      <c r="B11438" s="12" t="s">
        <v>11</v>
      </c>
      <c r="C11438" s="12" t="s">
        <v>16</v>
      </c>
      <c r="D11438" s="12" t="s">
        <v>21</v>
      </c>
      <c r="E11438" s="11" t="s">
        <v>113</v>
      </c>
      <c r="F11438" s="11" t="s">
        <v>13</v>
      </c>
      <c r="G11438" s="37">
        <v>42558</v>
      </c>
      <c r="H11438" s="13">
        <v>42558</v>
      </c>
      <c r="I11438" s="21">
        <v>0</v>
      </c>
      <c r="J11438" s="43" t="s">
        <v>1481</v>
      </c>
      <c r="K11438" s="21">
        <f t="shared" si="356"/>
        <v>2016</v>
      </c>
      <c r="L11438" s="24">
        <f t="shared" si="357"/>
        <v>3</v>
      </c>
      <c r="M11438" s="11" t="s">
        <v>14</v>
      </c>
      <c r="N11438" s="11" t="s">
        <v>15</v>
      </c>
      <c r="O11438" s="11" t="str">
        <f>VLOOKUP(E11438,State_Code_Name!$B$1:$C$52,2,0)</f>
        <v>South Carolina</v>
      </c>
    </row>
    <row r="11439" spans="1:15" x14ac:dyDescent="0.3">
      <c r="A11439" s="11">
        <v>540749</v>
      </c>
      <c r="B11439" s="12" t="s">
        <v>70</v>
      </c>
      <c r="C11439" s="12" t="s">
        <v>27</v>
      </c>
      <c r="D11439" s="12" t="s">
        <v>28</v>
      </c>
      <c r="E11439" s="11" t="s">
        <v>36</v>
      </c>
      <c r="F11439" s="11" t="s">
        <v>19</v>
      </c>
      <c r="G11439" s="37">
        <v>41541</v>
      </c>
      <c r="H11439" s="13">
        <v>41542</v>
      </c>
      <c r="I11439" s="21">
        <v>1</v>
      </c>
      <c r="J11439" s="43" t="s">
        <v>1480</v>
      </c>
      <c r="K11439" s="21">
        <f t="shared" si="356"/>
        <v>2013</v>
      </c>
      <c r="L11439" s="24">
        <f t="shared" si="357"/>
        <v>3</v>
      </c>
      <c r="M11439" s="11" t="s">
        <v>14</v>
      </c>
      <c r="N11439" s="11" t="s">
        <v>15</v>
      </c>
      <c r="O11439" s="11" t="str">
        <f>VLOOKUP(E11439,State_Code_Name!$B$1:$C$52,2,0)</f>
        <v>Florida</v>
      </c>
    </row>
    <row r="11440" spans="1:15" x14ac:dyDescent="0.3">
      <c r="A11440" s="11">
        <v>1015683</v>
      </c>
      <c r="B11440" s="12" t="s">
        <v>61</v>
      </c>
      <c r="C11440" s="12" t="s">
        <v>53</v>
      </c>
      <c r="D11440" s="12" t="s">
        <v>1439</v>
      </c>
      <c r="E11440" s="11" t="s">
        <v>18</v>
      </c>
      <c r="F11440" s="11" t="s">
        <v>19</v>
      </c>
      <c r="G11440" s="37">
        <v>41887</v>
      </c>
      <c r="H11440" s="13">
        <v>41887</v>
      </c>
      <c r="I11440" s="21">
        <v>0</v>
      </c>
      <c r="J11440" s="43" t="s">
        <v>1480</v>
      </c>
      <c r="K11440" s="21">
        <f t="shared" si="356"/>
        <v>2014</v>
      </c>
      <c r="L11440" s="24">
        <f t="shared" si="357"/>
        <v>3</v>
      </c>
      <c r="M11440" s="11" t="s">
        <v>14</v>
      </c>
      <c r="N11440" s="11" t="s">
        <v>15</v>
      </c>
      <c r="O11440" s="11" t="str">
        <f>VLOOKUP(E11440,State_Code_Name!$B$1:$C$52,2,0)</f>
        <v>California</v>
      </c>
    </row>
    <row r="11441" spans="1:15" x14ac:dyDescent="0.3">
      <c r="A11441" s="11">
        <v>1455178</v>
      </c>
      <c r="B11441" s="12" t="s">
        <v>44</v>
      </c>
      <c r="C11441" s="12" t="s">
        <v>37</v>
      </c>
      <c r="D11441" s="12" t="s">
        <v>50</v>
      </c>
      <c r="E11441" s="11" t="s">
        <v>114</v>
      </c>
      <c r="F11441" s="11" t="s">
        <v>19</v>
      </c>
      <c r="G11441" s="37">
        <v>42192</v>
      </c>
      <c r="H11441" s="13">
        <v>42192</v>
      </c>
      <c r="I11441" s="21">
        <v>0</v>
      </c>
      <c r="J11441" s="43" t="s">
        <v>1481</v>
      </c>
      <c r="K11441" s="21">
        <f t="shared" si="356"/>
        <v>2015</v>
      </c>
      <c r="L11441" s="24">
        <f t="shared" si="357"/>
        <v>3</v>
      </c>
      <c r="M11441" s="11" t="s">
        <v>14</v>
      </c>
      <c r="N11441" s="11" t="s">
        <v>14</v>
      </c>
      <c r="O11441" s="11" t="str">
        <f>VLOOKUP(E11441,State_Code_Name!$B$1:$C$52,2,0)</f>
        <v>Iowa</v>
      </c>
    </row>
    <row r="11442" spans="1:15" x14ac:dyDescent="0.3">
      <c r="A11442" s="11">
        <v>336847</v>
      </c>
      <c r="B11442" s="12" t="s">
        <v>44</v>
      </c>
      <c r="C11442" s="12" t="s">
        <v>16</v>
      </c>
      <c r="D11442" s="12" t="s">
        <v>21</v>
      </c>
      <c r="E11442" s="11" t="s">
        <v>32</v>
      </c>
      <c r="F11442" s="11" t="s">
        <v>303</v>
      </c>
      <c r="G11442" s="37">
        <v>41332</v>
      </c>
      <c r="H11442" s="13">
        <v>41333</v>
      </c>
      <c r="I11442" s="21">
        <v>1</v>
      </c>
      <c r="J11442" s="43" t="s">
        <v>1478</v>
      </c>
      <c r="K11442" s="21">
        <f t="shared" si="356"/>
        <v>2013</v>
      </c>
      <c r="L11442" s="24">
        <f t="shared" si="357"/>
        <v>1</v>
      </c>
      <c r="M11442" s="11" t="s">
        <v>14</v>
      </c>
      <c r="N11442" s="11" t="s">
        <v>15</v>
      </c>
      <c r="O11442" s="11" t="str">
        <f>VLOOKUP(E11442,State_Code_Name!$B$1:$C$52,2,0)</f>
        <v>Texas</v>
      </c>
    </row>
    <row r="11443" spans="1:15" x14ac:dyDescent="0.3">
      <c r="A11443" s="11">
        <v>867611</v>
      </c>
      <c r="B11443" s="12" t="s">
        <v>51</v>
      </c>
      <c r="C11443" s="12" t="s">
        <v>33</v>
      </c>
      <c r="D11443" s="12" t="s">
        <v>45</v>
      </c>
      <c r="E11443" s="11" t="s">
        <v>194</v>
      </c>
      <c r="F11443" s="11" t="s">
        <v>19</v>
      </c>
      <c r="G11443" s="37">
        <v>41784</v>
      </c>
      <c r="H11443" s="13">
        <v>41788</v>
      </c>
      <c r="I11443" s="21">
        <v>4</v>
      </c>
      <c r="J11443" s="43" t="s">
        <v>1471</v>
      </c>
      <c r="K11443" s="21">
        <f t="shared" si="356"/>
        <v>2014</v>
      </c>
      <c r="L11443" s="24">
        <f t="shared" si="357"/>
        <v>2</v>
      </c>
      <c r="M11443" s="11" t="s">
        <v>14</v>
      </c>
      <c r="N11443" s="11" t="s">
        <v>15</v>
      </c>
      <c r="O11443" s="11" t="str">
        <f>VLOOKUP(E11443,State_Code_Name!$B$1:$C$52,2,0)</f>
        <v>Nebraska</v>
      </c>
    </row>
    <row r="11444" spans="1:15" x14ac:dyDescent="0.3">
      <c r="A11444" s="11">
        <v>1556953</v>
      </c>
      <c r="B11444" s="12" t="s">
        <v>44</v>
      </c>
      <c r="C11444" s="12" t="s">
        <v>16</v>
      </c>
      <c r="D11444" s="12" t="s">
        <v>25</v>
      </c>
      <c r="E11444" s="11" t="s">
        <v>32</v>
      </c>
      <c r="F11444" s="11" t="s">
        <v>13</v>
      </c>
      <c r="G11444" s="37">
        <v>42256</v>
      </c>
      <c r="H11444" s="13">
        <v>42256</v>
      </c>
      <c r="I11444" s="21">
        <v>0</v>
      </c>
      <c r="J11444" s="43" t="s">
        <v>1480</v>
      </c>
      <c r="K11444" s="21">
        <f t="shared" si="356"/>
        <v>2015</v>
      </c>
      <c r="L11444" s="24">
        <f t="shared" si="357"/>
        <v>3</v>
      </c>
      <c r="M11444" s="11" t="s">
        <v>14</v>
      </c>
      <c r="N11444" s="11" t="s">
        <v>15</v>
      </c>
      <c r="O11444" s="11" t="str">
        <f>VLOOKUP(E11444,State_Code_Name!$B$1:$C$52,2,0)</f>
        <v>Texas</v>
      </c>
    </row>
    <row r="11445" spans="1:15" x14ac:dyDescent="0.3">
      <c r="A11445" s="11">
        <v>2000051</v>
      </c>
      <c r="B11445" s="12" t="s">
        <v>39</v>
      </c>
      <c r="C11445" s="12" t="s">
        <v>37</v>
      </c>
      <c r="D11445" s="12" t="s">
        <v>81</v>
      </c>
      <c r="E11445" s="11" t="s">
        <v>49</v>
      </c>
      <c r="F11445" s="11" t="s">
        <v>19</v>
      </c>
      <c r="G11445" s="37">
        <v>42557</v>
      </c>
      <c r="H11445" s="13">
        <v>42557</v>
      </c>
      <c r="I11445" s="21">
        <v>0</v>
      </c>
      <c r="J11445" s="43" t="s">
        <v>1481</v>
      </c>
      <c r="K11445" s="21">
        <f t="shared" si="356"/>
        <v>2016</v>
      </c>
      <c r="L11445" s="24">
        <f t="shared" si="357"/>
        <v>3</v>
      </c>
      <c r="M11445" s="11" t="s">
        <v>14</v>
      </c>
      <c r="N11445" s="11" t="s">
        <v>15</v>
      </c>
      <c r="O11445" s="11" t="str">
        <f>VLOOKUP(E11445,State_Code_Name!$B$1:$C$52,2,0)</f>
        <v>New Jersey</v>
      </c>
    </row>
    <row r="11446" spans="1:15" x14ac:dyDescent="0.3">
      <c r="A11446" s="11">
        <v>1997487</v>
      </c>
      <c r="B11446" s="12" t="s">
        <v>39</v>
      </c>
      <c r="C11446" s="12" t="s">
        <v>37</v>
      </c>
      <c r="D11446" s="12" t="s">
        <v>1451</v>
      </c>
      <c r="E11446" s="11" t="s">
        <v>18</v>
      </c>
      <c r="F11446" s="11" t="s">
        <v>19</v>
      </c>
      <c r="G11446" s="37">
        <v>42556</v>
      </c>
      <c r="H11446" s="13">
        <v>42557</v>
      </c>
      <c r="I11446" s="21">
        <v>1</v>
      </c>
      <c r="J11446" s="43" t="s">
        <v>1481</v>
      </c>
      <c r="K11446" s="21">
        <f t="shared" si="356"/>
        <v>2016</v>
      </c>
      <c r="L11446" s="24">
        <f t="shared" si="357"/>
        <v>3</v>
      </c>
      <c r="M11446" s="11" t="s">
        <v>14</v>
      </c>
      <c r="N11446" s="11" t="s">
        <v>14</v>
      </c>
      <c r="O11446" s="11" t="str">
        <f>VLOOKUP(E11446,State_Code_Name!$B$1:$C$52,2,0)</f>
        <v>California</v>
      </c>
    </row>
    <row r="11447" spans="1:15" x14ac:dyDescent="0.3">
      <c r="A11447" s="11">
        <v>1675109</v>
      </c>
      <c r="B11447" s="12" t="s">
        <v>1329</v>
      </c>
      <c r="C11447" s="12" t="s">
        <v>16</v>
      </c>
      <c r="D11447" s="12" t="s">
        <v>76</v>
      </c>
      <c r="E11447" s="11" t="s">
        <v>23</v>
      </c>
      <c r="F11447" s="11" t="s">
        <v>19</v>
      </c>
      <c r="G11447" s="37">
        <v>42338</v>
      </c>
      <c r="H11447" s="13">
        <v>42338</v>
      </c>
      <c r="I11447" s="21">
        <v>0</v>
      </c>
      <c r="J11447" s="43" t="s">
        <v>1479</v>
      </c>
      <c r="K11447" s="21">
        <f t="shared" si="356"/>
        <v>2015</v>
      </c>
      <c r="L11447" s="24">
        <f t="shared" si="357"/>
        <v>4</v>
      </c>
      <c r="M11447" s="11" t="s">
        <v>14</v>
      </c>
      <c r="N11447" s="11" t="s">
        <v>15</v>
      </c>
      <c r="O11447" s="11" t="str">
        <f>VLOOKUP(E11447,State_Code_Name!$B$1:$C$52,2,0)</f>
        <v>New York</v>
      </c>
    </row>
    <row r="11448" spans="1:15" x14ac:dyDescent="0.3">
      <c r="A11448" s="11">
        <v>958076</v>
      </c>
      <c r="B11448" s="12" t="s">
        <v>256</v>
      </c>
      <c r="C11448" s="12" t="s">
        <v>16</v>
      </c>
      <c r="D11448" s="12" t="s">
        <v>17</v>
      </c>
      <c r="E11448" s="11" t="s">
        <v>52</v>
      </c>
      <c r="F11448" s="11" t="s">
        <v>13</v>
      </c>
      <c r="G11448" s="37">
        <v>41849</v>
      </c>
      <c r="H11448" s="13">
        <v>41851</v>
      </c>
      <c r="I11448" s="21">
        <v>2</v>
      </c>
      <c r="J11448" s="43" t="s">
        <v>1481</v>
      </c>
      <c r="K11448" s="21">
        <f t="shared" si="356"/>
        <v>2014</v>
      </c>
      <c r="L11448" s="24">
        <f t="shared" si="357"/>
        <v>3</v>
      </c>
      <c r="M11448" s="11" t="s">
        <v>14</v>
      </c>
      <c r="N11448" s="11" t="s">
        <v>15</v>
      </c>
      <c r="O11448" s="11" t="str">
        <f>VLOOKUP(E11448,State_Code_Name!$B$1:$C$52,2,0)</f>
        <v>Washington</v>
      </c>
    </row>
    <row r="11449" spans="1:15" x14ac:dyDescent="0.3">
      <c r="A11449" s="11">
        <v>1903622</v>
      </c>
      <c r="B11449" s="12" t="s">
        <v>48</v>
      </c>
      <c r="C11449" s="12" t="s">
        <v>27</v>
      </c>
      <c r="D11449" s="12" t="s">
        <v>57</v>
      </c>
      <c r="E11449" s="11" t="s">
        <v>122</v>
      </c>
      <c r="F11449" s="11" t="s">
        <v>13</v>
      </c>
      <c r="G11449" s="37">
        <v>42489</v>
      </c>
      <c r="H11449" s="13">
        <v>42489</v>
      </c>
      <c r="I11449" s="21">
        <v>0</v>
      </c>
      <c r="J11449" s="43" t="s">
        <v>1483</v>
      </c>
      <c r="K11449" s="21">
        <f t="shared" si="356"/>
        <v>2016</v>
      </c>
      <c r="L11449" s="24">
        <f t="shared" si="357"/>
        <v>2</v>
      </c>
      <c r="M11449" s="11" t="s">
        <v>14</v>
      </c>
      <c r="N11449" s="11" t="s">
        <v>14</v>
      </c>
      <c r="O11449" s="11" t="str">
        <f>VLOOKUP(E11449,State_Code_Name!$B$1:$C$52,2,0)</f>
        <v>Maryland</v>
      </c>
    </row>
    <row r="11450" spans="1:15" x14ac:dyDescent="0.3">
      <c r="A11450" s="11">
        <v>2023255</v>
      </c>
      <c r="B11450" s="12" t="s">
        <v>97</v>
      </c>
      <c r="C11450" s="12" t="s">
        <v>53</v>
      </c>
      <c r="D11450" s="12" t="s">
        <v>1439</v>
      </c>
      <c r="E11450" s="11" t="s">
        <v>49</v>
      </c>
      <c r="F11450" s="11" t="s">
        <v>58</v>
      </c>
      <c r="G11450" s="37">
        <v>42572</v>
      </c>
      <c r="H11450" s="13">
        <v>42572</v>
      </c>
      <c r="I11450" s="21">
        <v>0</v>
      </c>
      <c r="J11450" s="43" t="s">
        <v>1481</v>
      </c>
      <c r="K11450" s="21">
        <f t="shared" si="356"/>
        <v>2016</v>
      </c>
      <c r="L11450" s="24">
        <f t="shared" si="357"/>
        <v>3</v>
      </c>
      <c r="M11450" s="11" t="s">
        <v>14</v>
      </c>
      <c r="N11450" s="11" t="s">
        <v>15</v>
      </c>
      <c r="O11450" s="11" t="str">
        <f>VLOOKUP(E11450,State_Code_Name!$B$1:$C$52,2,0)</f>
        <v>New Jersey</v>
      </c>
    </row>
    <row r="11451" spans="1:15" x14ac:dyDescent="0.3">
      <c r="A11451" s="11">
        <v>308957</v>
      </c>
      <c r="B11451" s="12" t="s">
        <v>904</v>
      </c>
      <c r="C11451" s="12" t="s">
        <v>53</v>
      </c>
      <c r="D11451" s="12" t="s">
        <v>102</v>
      </c>
      <c r="E11451" s="11" t="s">
        <v>98</v>
      </c>
      <c r="F11451" s="11" t="s">
        <v>19</v>
      </c>
      <c r="G11451" s="37">
        <v>41313</v>
      </c>
      <c r="H11451" s="13">
        <v>41464</v>
      </c>
      <c r="I11451" s="21">
        <v>151</v>
      </c>
      <c r="J11451" s="43" t="s">
        <v>1478</v>
      </c>
      <c r="K11451" s="21">
        <f t="shared" si="356"/>
        <v>2013</v>
      </c>
      <c r="L11451" s="24">
        <f t="shared" si="357"/>
        <v>1</v>
      </c>
      <c r="M11451" s="11" t="s">
        <v>14</v>
      </c>
      <c r="N11451" s="11" t="s">
        <v>14</v>
      </c>
      <c r="O11451" s="11" t="str">
        <f>VLOOKUP(E11451,State_Code_Name!$B$1:$C$52,2,0)</f>
        <v>Colorado</v>
      </c>
    </row>
    <row r="11452" spans="1:15" x14ac:dyDescent="0.3">
      <c r="A11452" s="11">
        <v>1904455</v>
      </c>
      <c r="B11452" s="12" t="s">
        <v>229</v>
      </c>
      <c r="C11452" s="12" t="s">
        <v>16</v>
      </c>
      <c r="D11452" s="12" t="s">
        <v>21</v>
      </c>
      <c r="E11452" s="11" t="s">
        <v>43</v>
      </c>
      <c r="F11452" s="11" t="s">
        <v>19</v>
      </c>
      <c r="G11452" s="37">
        <v>42491</v>
      </c>
      <c r="H11452" s="13">
        <v>42491</v>
      </c>
      <c r="I11452" s="21">
        <v>0</v>
      </c>
      <c r="J11452" s="43" t="s">
        <v>1471</v>
      </c>
      <c r="K11452" s="21">
        <f t="shared" si="356"/>
        <v>2016</v>
      </c>
      <c r="L11452" s="24">
        <f t="shared" si="357"/>
        <v>2</v>
      </c>
      <c r="M11452" s="11" t="s">
        <v>14</v>
      </c>
      <c r="N11452" s="11" t="s">
        <v>15</v>
      </c>
      <c r="O11452" s="11" t="str">
        <f>VLOOKUP(E11452,State_Code_Name!$B$1:$C$52,2,0)</f>
        <v>North Carolina</v>
      </c>
    </row>
    <row r="11453" spans="1:15" x14ac:dyDescent="0.3">
      <c r="A11453" s="11">
        <v>1781463</v>
      </c>
      <c r="B11453" s="12" t="s">
        <v>51</v>
      </c>
      <c r="C11453" s="12" t="s">
        <v>33</v>
      </c>
      <c r="D11453" s="12" t="s">
        <v>42</v>
      </c>
      <c r="E11453" s="11" t="s">
        <v>71</v>
      </c>
      <c r="F11453" s="11" t="s">
        <v>19</v>
      </c>
      <c r="G11453" s="37">
        <v>42410</v>
      </c>
      <c r="H11453" s="13">
        <v>42412</v>
      </c>
      <c r="I11453" s="21">
        <v>2</v>
      </c>
      <c r="J11453" s="43" t="s">
        <v>1478</v>
      </c>
      <c r="K11453" s="21">
        <f t="shared" si="356"/>
        <v>2016</v>
      </c>
      <c r="L11453" s="24">
        <f t="shared" si="357"/>
        <v>1</v>
      </c>
      <c r="M11453" s="11" t="s">
        <v>14</v>
      </c>
      <c r="N11453" s="11" t="s">
        <v>15</v>
      </c>
      <c r="O11453" s="11" t="str">
        <f>VLOOKUP(E11453,State_Code_Name!$B$1:$C$52,2,0)</f>
        <v>Massachusetts</v>
      </c>
    </row>
    <row r="11454" spans="1:15" x14ac:dyDescent="0.3">
      <c r="A11454" s="11">
        <v>1743465</v>
      </c>
      <c r="B11454" s="12" t="s">
        <v>282</v>
      </c>
      <c r="C11454" s="12" t="s">
        <v>9</v>
      </c>
      <c r="D11454" s="12" t="s">
        <v>182</v>
      </c>
      <c r="E11454" s="11" t="s">
        <v>18</v>
      </c>
      <c r="F11454" s="11" t="s">
        <v>19</v>
      </c>
      <c r="G11454" s="37">
        <v>42383</v>
      </c>
      <c r="H11454" s="13">
        <v>42383</v>
      </c>
      <c r="I11454" s="21">
        <v>0</v>
      </c>
      <c r="J11454" s="43" t="s">
        <v>1474</v>
      </c>
      <c r="K11454" s="21">
        <f t="shared" si="356"/>
        <v>2016</v>
      </c>
      <c r="L11454" s="24">
        <f t="shared" si="357"/>
        <v>1</v>
      </c>
      <c r="M11454" s="11" t="s">
        <v>14</v>
      </c>
      <c r="N11454" s="11" t="s">
        <v>15</v>
      </c>
      <c r="O11454" s="11" t="str">
        <f>VLOOKUP(E11454,State_Code_Name!$B$1:$C$52,2,0)</f>
        <v>California</v>
      </c>
    </row>
    <row r="11455" spans="1:15" x14ac:dyDescent="0.3">
      <c r="A11455" s="11">
        <v>602713</v>
      </c>
      <c r="B11455" s="12" t="s">
        <v>227</v>
      </c>
      <c r="C11455" s="12" t="s">
        <v>33</v>
      </c>
      <c r="D11455" s="12" t="s">
        <v>45</v>
      </c>
      <c r="E11455" s="11" t="s">
        <v>26</v>
      </c>
      <c r="F11455" s="11" t="s">
        <v>19</v>
      </c>
      <c r="G11455" s="37">
        <v>41596</v>
      </c>
      <c r="H11455" s="13">
        <v>41596</v>
      </c>
      <c r="I11455" s="21">
        <v>0</v>
      </c>
      <c r="J11455" s="43" t="s">
        <v>1479</v>
      </c>
      <c r="K11455" s="21">
        <f t="shared" si="356"/>
        <v>2013</v>
      </c>
      <c r="L11455" s="24">
        <f t="shared" si="357"/>
        <v>4</v>
      </c>
      <c r="M11455" s="11" t="s">
        <v>14</v>
      </c>
      <c r="N11455" s="11" t="s">
        <v>15</v>
      </c>
      <c r="O11455" s="11" t="str">
        <f>VLOOKUP(E11455,State_Code_Name!$B$1:$C$52,2,0)</f>
        <v>Georgia</v>
      </c>
    </row>
    <row r="11456" spans="1:15" x14ac:dyDescent="0.3">
      <c r="A11456" s="11">
        <v>832513</v>
      </c>
      <c r="B11456" s="12" t="s">
        <v>821</v>
      </c>
      <c r="C11456" s="12" t="s">
        <v>33</v>
      </c>
      <c r="D11456" s="12" t="s">
        <v>1441</v>
      </c>
      <c r="E11456" s="11" t="s">
        <v>26</v>
      </c>
      <c r="F11456" s="11" t="s">
        <v>19</v>
      </c>
      <c r="G11456" s="37">
        <v>41759</v>
      </c>
      <c r="H11456" s="13">
        <v>41759</v>
      </c>
      <c r="I11456" s="21">
        <v>0</v>
      </c>
      <c r="J11456" s="43" t="s">
        <v>1483</v>
      </c>
      <c r="K11456" s="21">
        <f t="shared" si="356"/>
        <v>2014</v>
      </c>
      <c r="L11456" s="24">
        <f t="shared" si="357"/>
        <v>2</v>
      </c>
      <c r="M11456" s="11" t="s">
        <v>14</v>
      </c>
      <c r="N11456" s="11" t="s">
        <v>14</v>
      </c>
      <c r="O11456" s="11" t="str">
        <f>VLOOKUP(E11456,State_Code_Name!$B$1:$C$52,2,0)</f>
        <v>Georgia</v>
      </c>
    </row>
    <row r="11457" spans="1:15" x14ac:dyDescent="0.3">
      <c r="A11457" s="11">
        <v>1795489</v>
      </c>
      <c r="B11457" s="12" t="s">
        <v>142</v>
      </c>
      <c r="C11457" s="12" t="s">
        <v>27</v>
      </c>
      <c r="D11457" s="12" t="s">
        <v>28</v>
      </c>
      <c r="E11457" s="11" t="s">
        <v>23</v>
      </c>
      <c r="F11457" s="11" t="s">
        <v>13</v>
      </c>
      <c r="G11457" s="37">
        <v>42419</v>
      </c>
      <c r="H11457" s="13">
        <v>42424</v>
      </c>
      <c r="I11457" s="21">
        <v>5</v>
      </c>
      <c r="J11457" s="43" t="s">
        <v>1478</v>
      </c>
      <c r="K11457" s="21">
        <f t="shared" si="356"/>
        <v>2016</v>
      </c>
      <c r="L11457" s="24">
        <f t="shared" si="357"/>
        <v>1</v>
      </c>
      <c r="M11457" s="11" t="s">
        <v>14</v>
      </c>
      <c r="N11457" s="11" t="s">
        <v>15</v>
      </c>
      <c r="O11457" s="11" t="str">
        <f>VLOOKUP(E11457,State_Code_Name!$B$1:$C$52,2,0)</f>
        <v>New York</v>
      </c>
    </row>
    <row r="11458" spans="1:15" x14ac:dyDescent="0.3">
      <c r="A11458" s="11">
        <v>1428356</v>
      </c>
      <c r="B11458" s="12" t="s">
        <v>1145</v>
      </c>
      <c r="C11458" s="12" t="s">
        <v>33</v>
      </c>
      <c r="D11458" s="12" t="s">
        <v>115</v>
      </c>
      <c r="E11458" s="11" t="s">
        <v>325</v>
      </c>
      <c r="F11458" s="11" t="s">
        <v>19</v>
      </c>
      <c r="G11458" s="37">
        <v>42173</v>
      </c>
      <c r="H11458" s="13">
        <v>42173</v>
      </c>
      <c r="I11458" s="21">
        <v>0</v>
      </c>
      <c r="J11458" s="43" t="s">
        <v>1477</v>
      </c>
      <c r="K11458" s="21">
        <f t="shared" si="356"/>
        <v>2015</v>
      </c>
      <c r="L11458" s="24">
        <f t="shared" si="357"/>
        <v>2</v>
      </c>
      <c r="M11458" s="11" t="s">
        <v>14</v>
      </c>
      <c r="N11458" s="11" t="s">
        <v>14</v>
      </c>
      <c r="O11458" s="11" t="str">
        <f>VLOOKUP(E11458,State_Code_Name!$B$1:$C$52,2,0)</f>
        <v>South Dakota</v>
      </c>
    </row>
    <row r="11459" spans="1:15" x14ac:dyDescent="0.3">
      <c r="A11459" s="11">
        <v>676593</v>
      </c>
      <c r="B11459" s="12" t="s">
        <v>1019</v>
      </c>
      <c r="C11459" s="12" t="s">
        <v>33</v>
      </c>
      <c r="D11459" s="12" t="s">
        <v>160</v>
      </c>
      <c r="E11459" s="11" t="s">
        <v>325</v>
      </c>
      <c r="F11459" s="11" t="s">
        <v>19</v>
      </c>
      <c r="G11459" s="37">
        <v>41659</v>
      </c>
      <c r="H11459" s="13">
        <v>41659</v>
      </c>
      <c r="I11459" s="21">
        <v>0</v>
      </c>
      <c r="J11459" s="43" t="s">
        <v>1474</v>
      </c>
      <c r="K11459" s="21">
        <f t="shared" ref="K11459:K11522" si="358">YEAR(G11459)</f>
        <v>2014</v>
      </c>
      <c r="L11459" s="24">
        <f t="shared" ref="L11459:L11522" si="359">ROUNDUP(MONTH(G11459)/3,0)</f>
        <v>1</v>
      </c>
      <c r="M11459" s="11" t="s">
        <v>14</v>
      </c>
      <c r="N11459" s="11" t="s">
        <v>15</v>
      </c>
      <c r="O11459" s="11" t="str">
        <f>VLOOKUP(E11459,State_Code_Name!$B$1:$C$52,2,0)</f>
        <v>South Dakota</v>
      </c>
    </row>
    <row r="11460" spans="1:15" x14ac:dyDescent="0.3">
      <c r="A11460" s="11">
        <v>787230</v>
      </c>
      <c r="B11460" s="12" t="s">
        <v>142</v>
      </c>
      <c r="C11460" s="12" t="s">
        <v>27</v>
      </c>
      <c r="D11460" s="12" t="s">
        <v>28</v>
      </c>
      <c r="E11460" s="11" t="s">
        <v>85</v>
      </c>
      <c r="F11460" s="11" t="s">
        <v>24</v>
      </c>
      <c r="G11460" s="37">
        <v>41730</v>
      </c>
      <c r="H11460" s="13">
        <v>41733</v>
      </c>
      <c r="I11460" s="21">
        <v>3</v>
      </c>
      <c r="J11460" s="43" t="s">
        <v>1483</v>
      </c>
      <c r="K11460" s="21">
        <f t="shared" si="358"/>
        <v>2014</v>
      </c>
      <c r="L11460" s="24">
        <f t="shared" si="359"/>
        <v>2</v>
      </c>
      <c r="M11460" s="11" t="s">
        <v>14</v>
      </c>
      <c r="N11460" s="11" t="s">
        <v>15</v>
      </c>
      <c r="O11460" s="11" t="str">
        <f>VLOOKUP(E11460,State_Code_Name!$B$1:$C$52,2,0)</f>
        <v>Wisconsin</v>
      </c>
    </row>
    <row r="11461" spans="1:15" x14ac:dyDescent="0.3">
      <c r="A11461" s="11">
        <v>1206556</v>
      </c>
      <c r="B11461" s="12" t="s">
        <v>1307</v>
      </c>
      <c r="C11461" s="12" t="s">
        <v>33</v>
      </c>
      <c r="D11461" s="12" t="s">
        <v>160</v>
      </c>
      <c r="E11461" s="11" t="s">
        <v>36</v>
      </c>
      <c r="F11461" s="11" t="s">
        <v>58</v>
      </c>
      <c r="G11461" s="37">
        <v>42027</v>
      </c>
      <c r="H11461" s="13">
        <v>42033</v>
      </c>
      <c r="I11461" s="21">
        <v>6</v>
      </c>
      <c r="J11461" s="43" t="s">
        <v>1474</v>
      </c>
      <c r="K11461" s="21">
        <f t="shared" si="358"/>
        <v>2015</v>
      </c>
      <c r="L11461" s="24">
        <f t="shared" si="359"/>
        <v>1</v>
      </c>
      <c r="M11461" s="11" t="s">
        <v>14</v>
      </c>
      <c r="N11461" s="11" t="s">
        <v>15</v>
      </c>
      <c r="O11461" s="11" t="str">
        <f>VLOOKUP(E11461,State_Code_Name!$B$1:$C$52,2,0)</f>
        <v>Florida</v>
      </c>
    </row>
    <row r="11462" spans="1:15" x14ac:dyDescent="0.3">
      <c r="A11462" s="11">
        <v>1128034</v>
      </c>
      <c r="B11462" s="12" t="s">
        <v>61</v>
      </c>
      <c r="C11462" s="12" t="s">
        <v>53</v>
      </c>
      <c r="D11462" s="12" t="s">
        <v>102</v>
      </c>
      <c r="E11462" s="11" t="s">
        <v>23</v>
      </c>
      <c r="F11462" s="11" t="s">
        <v>19</v>
      </c>
      <c r="G11462" s="37">
        <v>41963</v>
      </c>
      <c r="H11462" s="13">
        <v>41963</v>
      </c>
      <c r="I11462" s="21">
        <v>0</v>
      </c>
      <c r="J11462" s="43" t="s">
        <v>1479</v>
      </c>
      <c r="K11462" s="21">
        <f t="shared" si="358"/>
        <v>2014</v>
      </c>
      <c r="L11462" s="24">
        <f t="shared" si="359"/>
        <v>4</v>
      </c>
      <c r="M11462" s="11" t="s">
        <v>14</v>
      </c>
      <c r="N11462" s="11" t="s">
        <v>15</v>
      </c>
      <c r="O11462" s="11" t="str">
        <f>VLOOKUP(E11462,State_Code_Name!$B$1:$C$52,2,0)</f>
        <v>New York</v>
      </c>
    </row>
    <row r="11463" spans="1:15" x14ac:dyDescent="0.3">
      <c r="A11463" s="11">
        <v>1217990</v>
      </c>
      <c r="B11463" s="12" t="s">
        <v>1004</v>
      </c>
      <c r="C11463" s="12" t="s">
        <v>33</v>
      </c>
      <c r="D11463" s="12" t="s">
        <v>45</v>
      </c>
      <c r="E11463" s="11" t="s">
        <v>122</v>
      </c>
      <c r="F11463" s="11" t="s">
        <v>13</v>
      </c>
      <c r="G11463" s="37">
        <v>42034</v>
      </c>
      <c r="H11463" s="13">
        <v>42034</v>
      </c>
      <c r="I11463" s="21">
        <v>0</v>
      </c>
      <c r="J11463" s="43" t="s">
        <v>1474</v>
      </c>
      <c r="K11463" s="21">
        <f t="shared" si="358"/>
        <v>2015</v>
      </c>
      <c r="L11463" s="24">
        <f t="shared" si="359"/>
        <v>1</v>
      </c>
      <c r="M11463" s="11" t="s">
        <v>14</v>
      </c>
      <c r="N11463" s="11" t="s">
        <v>15</v>
      </c>
      <c r="O11463" s="11" t="str">
        <f>VLOOKUP(E11463,State_Code_Name!$B$1:$C$52,2,0)</f>
        <v>Maryland</v>
      </c>
    </row>
    <row r="11464" spans="1:15" x14ac:dyDescent="0.3">
      <c r="A11464" s="11">
        <v>1731247</v>
      </c>
      <c r="B11464" s="12" t="s">
        <v>282</v>
      </c>
      <c r="C11464" s="12" t="s">
        <v>9</v>
      </c>
      <c r="D11464" s="12" t="s">
        <v>10</v>
      </c>
      <c r="E11464" s="11" t="s">
        <v>18</v>
      </c>
      <c r="F11464" s="11" t="s">
        <v>19</v>
      </c>
      <c r="G11464" s="37">
        <v>42376</v>
      </c>
      <c r="H11464" s="13">
        <v>42376</v>
      </c>
      <c r="I11464" s="21">
        <v>0</v>
      </c>
      <c r="J11464" s="43" t="s">
        <v>1474</v>
      </c>
      <c r="K11464" s="21">
        <f t="shared" si="358"/>
        <v>2016</v>
      </c>
      <c r="L11464" s="24">
        <f t="shared" si="359"/>
        <v>1</v>
      </c>
      <c r="M11464" s="11" t="s">
        <v>14</v>
      </c>
      <c r="N11464" s="11" t="s">
        <v>15</v>
      </c>
      <c r="O11464" s="11" t="str">
        <f>VLOOKUP(E11464,State_Code_Name!$B$1:$C$52,2,0)</f>
        <v>California</v>
      </c>
    </row>
    <row r="11465" spans="1:15" x14ac:dyDescent="0.3">
      <c r="A11465" s="11">
        <v>570356</v>
      </c>
      <c r="B11465" s="12" t="s">
        <v>82</v>
      </c>
      <c r="C11465" s="12" t="s">
        <v>16</v>
      </c>
      <c r="D11465" s="12" t="s">
        <v>25</v>
      </c>
      <c r="E11465" s="11" t="s">
        <v>23</v>
      </c>
      <c r="F11465" s="11" t="s">
        <v>303</v>
      </c>
      <c r="G11465" s="37">
        <v>41571</v>
      </c>
      <c r="H11465" s="13">
        <v>41572</v>
      </c>
      <c r="I11465" s="21">
        <v>1</v>
      </c>
      <c r="J11465" s="43" t="s">
        <v>1473</v>
      </c>
      <c r="K11465" s="21">
        <f t="shared" si="358"/>
        <v>2013</v>
      </c>
      <c r="L11465" s="24">
        <f t="shared" si="359"/>
        <v>4</v>
      </c>
      <c r="M11465" s="11" t="s">
        <v>14</v>
      </c>
      <c r="N11465" s="11" t="s">
        <v>15</v>
      </c>
      <c r="O11465" s="11" t="str">
        <f>VLOOKUP(E11465,State_Code_Name!$B$1:$C$52,2,0)</f>
        <v>New York</v>
      </c>
    </row>
    <row r="11466" spans="1:15" x14ac:dyDescent="0.3">
      <c r="A11466" s="11">
        <v>1194756</v>
      </c>
      <c r="B11466" s="12" t="s">
        <v>135</v>
      </c>
      <c r="C11466" s="12" t="s">
        <v>16</v>
      </c>
      <c r="D11466" s="12" t="s">
        <v>76</v>
      </c>
      <c r="E11466" s="11" t="s">
        <v>47</v>
      </c>
      <c r="F11466" s="11" t="s">
        <v>303</v>
      </c>
      <c r="G11466" s="37">
        <v>42019</v>
      </c>
      <c r="H11466" s="13">
        <v>42024</v>
      </c>
      <c r="I11466" s="21">
        <v>5</v>
      </c>
      <c r="J11466" s="43" t="s">
        <v>1474</v>
      </c>
      <c r="K11466" s="21">
        <f t="shared" si="358"/>
        <v>2015</v>
      </c>
      <c r="L11466" s="24">
        <f t="shared" si="359"/>
        <v>1</v>
      </c>
      <c r="M11466" s="11" t="s">
        <v>14</v>
      </c>
      <c r="N11466" s="11" t="s">
        <v>15</v>
      </c>
      <c r="O11466" s="11" t="str">
        <f>VLOOKUP(E11466,State_Code_Name!$B$1:$C$52,2,0)</f>
        <v>Pennsylvania</v>
      </c>
    </row>
    <row r="11467" spans="1:15" x14ac:dyDescent="0.3">
      <c r="A11467" s="11">
        <v>904799</v>
      </c>
      <c r="B11467" s="12" t="s">
        <v>392</v>
      </c>
      <c r="C11467" s="12" t="s">
        <v>539</v>
      </c>
      <c r="D11467" s="12" t="s">
        <v>1448</v>
      </c>
      <c r="E11467" s="11" t="s">
        <v>40</v>
      </c>
      <c r="F11467" s="11" t="s">
        <v>13</v>
      </c>
      <c r="G11467" s="37">
        <v>41810</v>
      </c>
      <c r="H11467" s="13">
        <v>41814</v>
      </c>
      <c r="I11467" s="21">
        <v>4</v>
      </c>
      <c r="J11467" s="43" t="s">
        <v>1477</v>
      </c>
      <c r="K11467" s="21">
        <f t="shared" si="358"/>
        <v>2014</v>
      </c>
      <c r="L11467" s="24">
        <f t="shared" si="359"/>
        <v>2</v>
      </c>
      <c r="M11467" s="11" t="s">
        <v>14</v>
      </c>
      <c r="N11467" s="11" t="s">
        <v>15</v>
      </c>
      <c r="O11467" s="11" t="str">
        <f>VLOOKUP(E11467,State_Code_Name!$B$1:$C$52,2,0)</f>
        <v>Ohio</v>
      </c>
    </row>
    <row r="11468" spans="1:15" x14ac:dyDescent="0.3">
      <c r="A11468" s="11">
        <v>1741988</v>
      </c>
      <c r="B11468" s="12" t="s">
        <v>44</v>
      </c>
      <c r="C11468" s="12" t="s">
        <v>16</v>
      </c>
      <c r="D11468" s="12" t="s">
        <v>25</v>
      </c>
      <c r="E11468" s="11" t="s">
        <v>32</v>
      </c>
      <c r="F11468" s="11" t="s">
        <v>303</v>
      </c>
      <c r="G11468" s="37">
        <v>42383</v>
      </c>
      <c r="H11468" s="13">
        <v>42384</v>
      </c>
      <c r="I11468" s="21">
        <v>1</v>
      </c>
      <c r="J11468" s="43" t="s">
        <v>1474</v>
      </c>
      <c r="K11468" s="21">
        <f t="shared" si="358"/>
        <v>2016</v>
      </c>
      <c r="L11468" s="24">
        <f t="shared" si="359"/>
        <v>1</v>
      </c>
      <c r="M11468" s="11" t="s">
        <v>14</v>
      </c>
      <c r="N11468" s="11" t="s">
        <v>15</v>
      </c>
      <c r="O11468" s="11" t="str">
        <f>VLOOKUP(E11468,State_Code_Name!$B$1:$C$52,2,0)</f>
        <v>Texas</v>
      </c>
    </row>
    <row r="11469" spans="1:15" x14ac:dyDescent="0.3">
      <c r="A11469" s="11">
        <v>1730285</v>
      </c>
      <c r="B11469" s="12" t="s">
        <v>110</v>
      </c>
      <c r="C11469" s="12" t="s">
        <v>27</v>
      </c>
      <c r="D11469" s="12" t="s">
        <v>28</v>
      </c>
      <c r="E11469" s="11" t="s">
        <v>127</v>
      </c>
      <c r="F11469" s="11" t="s">
        <v>19</v>
      </c>
      <c r="G11469" s="37">
        <v>42375</v>
      </c>
      <c r="H11469" s="13">
        <v>42375</v>
      </c>
      <c r="I11469" s="21">
        <v>0</v>
      </c>
      <c r="J11469" s="43" t="s">
        <v>1474</v>
      </c>
      <c r="K11469" s="21">
        <f t="shared" si="358"/>
        <v>2016</v>
      </c>
      <c r="L11469" s="24">
        <f t="shared" si="359"/>
        <v>1</v>
      </c>
      <c r="M11469" s="11" t="s">
        <v>14</v>
      </c>
      <c r="N11469" s="11" t="s">
        <v>15</v>
      </c>
      <c r="O11469" s="11" t="str">
        <f>VLOOKUP(E11469,State_Code_Name!$B$1:$C$52,2,0)</f>
        <v>Oklahoma</v>
      </c>
    </row>
    <row r="11470" spans="1:15" x14ac:dyDescent="0.3">
      <c r="A11470" s="11">
        <v>1667492</v>
      </c>
      <c r="B11470" s="12" t="s">
        <v>11</v>
      </c>
      <c r="C11470" s="12" t="s">
        <v>27</v>
      </c>
      <c r="D11470" s="12" t="s">
        <v>28</v>
      </c>
      <c r="E11470" s="11" t="s">
        <v>32</v>
      </c>
      <c r="F11470" s="11" t="s">
        <v>19</v>
      </c>
      <c r="G11470" s="37">
        <v>42331</v>
      </c>
      <c r="H11470" s="13">
        <v>42331</v>
      </c>
      <c r="I11470" s="21">
        <v>0</v>
      </c>
      <c r="J11470" s="43" t="s">
        <v>1479</v>
      </c>
      <c r="K11470" s="21">
        <f t="shared" si="358"/>
        <v>2015</v>
      </c>
      <c r="L11470" s="24">
        <f t="shared" si="359"/>
        <v>4</v>
      </c>
      <c r="M11470" s="11" t="s">
        <v>14</v>
      </c>
      <c r="N11470" s="11" t="s">
        <v>15</v>
      </c>
      <c r="O11470" s="11" t="str">
        <f>VLOOKUP(E11470,State_Code_Name!$B$1:$C$52,2,0)</f>
        <v>Texas</v>
      </c>
    </row>
    <row r="11471" spans="1:15" x14ac:dyDescent="0.3">
      <c r="A11471" s="11">
        <v>899498</v>
      </c>
      <c r="B11471" s="12" t="s">
        <v>948</v>
      </c>
      <c r="C11471" s="12" t="s">
        <v>16</v>
      </c>
      <c r="D11471" s="12" t="s">
        <v>21</v>
      </c>
      <c r="E11471" s="11" t="s">
        <v>127</v>
      </c>
      <c r="F11471" s="11" t="s">
        <v>19</v>
      </c>
      <c r="G11471" s="37">
        <v>41808</v>
      </c>
      <c r="H11471" s="13">
        <v>41808</v>
      </c>
      <c r="I11471" s="21">
        <v>0</v>
      </c>
      <c r="J11471" s="43" t="s">
        <v>1477</v>
      </c>
      <c r="K11471" s="21">
        <f t="shared" si="358"/>
        <v>2014</v>
      </c>
      <c r="L11471" s="24">
        <f t="shared" si="359"/>
        <v>2</v>
      </c>
      <c r="M11471" s="11" t="s">
        <v>14</v>
      </c>
      <c r="N11471" s="11" t="s">
        <v>15</v>
      </c>
      <c r="O11471" s="11" t="str">
        <f>VLOOKUP(E11471,State_Code_Name!$B$1:$C$52,2,0)</f>
        <v>Oklahoma</v>
      </c>
    </row>
    <row r="11472" spans="1:15" x14ac:dyDescent="0.3">
      <c r="A11472" s="11">
        <v>841705</v>
      </c>
      <c r="B11472" s="12" t="s">
        <v>144</v>
      </c>
      <c r="C11472" s="12" t="s">
        <v>16</v>
      </c>
      <c r="D11472" s="12" t="s">
        <v>21</v>
      </c>
      <c r="E11472" s="11" t="s">
        <v>60</v>
      </c>
      <c r="F11472" s="11" t="s">
        <v>303</v>
      </c>
      <c r="G11472" s="37">
        <v>41766</v>
      </c>
      <c r="H11472" s="13">
        <v>41768</v>
      </c>
      <c r="I11472" s="21">
        <v>2</v>
      </c>
      <c r="J11472" s="43" t="s">
        <v>1471</v>
      </c>
      <c r="K11472" s="21">
        <f t="shared" si="358"/>
        <v>2014</v>
      </c>
      <c r="L11472" s="24">
        <f t="shared" si="359"/>
        <v>2</v>
      </c>
      <c r="M11472" s="11" t="s">
        <v>14</v>
      </c>
      <c r="N11472" s="11" t="s">
        <v>14</v>
      </c>
      <c r="O11472" s="11" t="str">
        <f>VLOOKUP(E11472,State_Code_Name!$B$1:$C$52,2,0)</f>
        <v>Illinois</v>
      </c>
    </row>
    <row r="11473" spans="1:15" x14ac:dyDescent="0.3">
      <c r="A11473" s="11">
        <v>784673</v>
      </c>
      <c r="B11473" s="12" t="s">
        <v>92</v>
      </c>
      <c r="C11473" s="12" t="s">
        <v>9</v>
      </c>
      <c r="D11473" s="12" t="s">
        <v>10</v>
      </c>
      <c r="E11473" s="11" t="s">
        <v>127</v>
      </c>
      <c r="F11473" s="11" t="s">
        <v>19</v>
      </c>
      <c r="G11473" s="37">
        <v>41727</v>
      </c>
      <c r="H11473" s="13">
        <v>41727</v>
      </c>
      <c r="I11473" s="21">
        <v>0</v>
      </c>
      <c r="J11473" s="43" t="s">
        <v>1476</v>
      </c>
      <c r="K11473" s="21">
        <f t="shared" si="358"/>
        <v>2014</v>
      </c>
      <c r="L11473" s="24">
        <f t="shared" si="359"/>
        <v>1</v>
      </c>
      <c r="M11473" s="11" t="s">
        <v>14</v>
      </c>
      <c r="N11473" s="11" t="s">
        <v>15</v>
      </c>
      <c r="O11473" s="11" t="str">
        <f>VLOOKUP(E11473,State_Code_Name!$B$1:$C$52,2,0)</f>
        <v>Oklahoma</v>
      </c>
    </row>
    <row r="11474" spans="1:15" x14ac:dyDescent="0.3">
      <c r="A11474" s="11">
        <v>441045</v>
      </c>
      <c r="B11474" s="12" t="s">
        <v>31</v>
      </c>
      <c r="C11474" s="12" t="s">
        <v>16</v>
      </c>
      <c r="D11474" s="12" t="s">
        <v>1442</v>
      </c>
      <c r="E11474" s="11" t="s">
        <v>43</v>
      </c>
      <c r="F11474" s="11" t="s">
        <v>19</v>
      </c>
      <c r="G11474" s="37">
        <v>41450</v>
      </c>
      <c r="H11474" s="13">
        <v>41450</v>
      </c>
      <c r="I11474" s="21">
        <v>0</v>
      </c>
      <c r="J11474" s="43" t="s">
        <v>1477</v>
      </c>
      <c r="K11474" s="21">
        <f t="shared" si="358"/>
        <v>2013</v>
      </c>
      <c r="L11474" s="24">
        <f t="shared" si="359"/>
        <v>2</v>
      </c>
      <c r="M11474" s="11" t="s">
        <v>14</v>
      </c>
      <c r="N11474" s="11" t="s">
        <v>14</v>
      </c>
      <c r="O11474" s="11" t="str">
        <f>VLOOKUP(E11474,State_Code_Name!$B$1:$C$52,2,0)</f>
        <v>North Carolina</v>
      </c>
    </row>
    <row r="11475" spans="1:15" x14ac:dyDescent="0.3">
      <c r="A11475" s="11">
        <v>1953342</v>
      </c>
      <c r="B11475" s="12" t="s">
        <v>39</v>
      </c>
      <c r="C11475" s="12" t="s">
        <v>16</v>
      </c>
      <c r="D11475" s="12" t="s">
        <v>21</v>
      </c>
      <c r="E11475" s="11" t="s">
        <v>49</v>
      </c>
      <c r="F11475" s="11" t="s">
        <v>19</v>
      </c>
      <c r="G11475" s="37">
        <v>42524</v>
      </c>
      <c r="H11475" s="13">
        <v>42524</v>
      </c>
      <c r="I11475" s="21">
        <v>0</v>
      </c>
      <c r="J11475" s="43" t="s">
        <v>1477</v>
      </c>
      <c r="K11475" s="21">
        <f t="shared" si="358"/>
        <v>2016</v>
      </c>
      <c r="L11475" s="24">
        <f t="shared" si="359"/>
        <v>2</v>
      </c>
      <c r="M11475" s="11" t="s">
        <v>14</v>
      </c>
      <c r="N11475" s="11" t="s">
        <v>15</v>
      </c>
      <c r="O11475" s="11" t="str">
        <f>VLOOKUP(E11475,State_Code_Name!$B$1:$C$52,2,0)</f>
        <v>New Jersey</v>
      </c>
    </row>
    <row r="11476" spans="1:15" x14ac:dyDescent="0.3">
      <c r="A11476" s="11">
        <v>1873523</v>
      </c>
      <c r="B11476" s="12" t="s">
        <v>61</v>
      </c>
      <c r="C11476" s="12" t="s">
        <v>53</v>
      </c>
      <c r="D11476" s="12" t="s">
        <v>1439</v>
      </c>
      <c r="E11476" s="11" t="s">
        <v>12</v>
      </c>
      <c r="F11476" s="11" t="s">
        <v>58</v>
      </c>
      <c r="G11476" s="37">
        <v>42471</v>
      </c>
      <c r="H11476" s="13">
        <v>42471</v>
      </c>
      <c r="I11476" s="21">
        <v>0</v>
      </c>
      <c r="J11476" s="43" t="s">
        <v>1483</v>
      </c>
      <c r="K11476" s="21">
        <f t="shared" si="358"/>
        <v>2016</v>
      </c>
      <c r="L11476" s="24">
        <f t="shared" si="359"/>
        <v>2</v>
      </c>
      <c r="M11476" s="11" t="s">
        <v>14</v>
      </c>
      <c r="N11476" s="11" t="s">
        <v>15</v>
      </c>
      <c r="O11476" s="11" t="str">
        <f>VLOOKUP(E11476,State_Code_Name!$B$1:$C$52,2,0)</f>
        <v>Virginia</v>
      </c>
    </row>
    <row r="11477" spans="1:15" x14ac:dyDescent="0.3">
      <c r="A11477" s="11">
        <v>1290265</v>
      </c>
      <c r="B11477" s="12" t="s">
        <v>112</v>
      </c>
      <c r="C11477" s="12" t="s">
        <v>37</v>
      </c>
      <c r="D11477" s="12" t="s">
        <v>108</v>
      </c>
      <c r="E11477" s="11" t="s">
        <v>43</v>
      </c>
      <c r="F11477" s="11" t="s">
        <v>19</v>
      </c>
      <c r="G11477" s="37">
        <v>42082</v>
      </c>
      <c r="H11477" s="13">
        <v>42082</v>
      </c>
      <c r="I11477" s="21">
        <v>0</v>
      </c>
      <c r="J11477" s="43" t="s">
        <v>1476</v>
      </c>
      <c r="K11477" s="21">
        <f t="shared" si="358"/>
        <v>2015</v>
      </c>
      <c r="L11477" s="24">
        <f t="shared" si="359"/>
        <v>1</v>
      </c>
      <c r="M11477" s="11" t="s">
        <v>14</v>
      </c>
      <c r="N11477" s="11" t="s">
        <v>15</v>
      </c>
      <c r="O11477" s="11" t="str">
        <f>VLOOKUP(E11477,State_Code_Name!$B$1:$C$52,2,0)</f>
        <v>North Carolina</v>
      </c>
    </row>
    <row r="11478" spans="1:15" x14ac:dyDescent="0.3">
      <c r="A11478" s="11">
        <v>1660573</v>
      </c>
      <c r="B11478" s="12" t="s">
        <v>70</v>
      </c>
      <c r="C11478" s="12" t="s">
        <v>27</v>
      </c>
      <c r="D11478" s="12" t="s">
        <v>79</v>
      </c>
      <c r="E11478" s="11" t="s">
        <v>32</v>
      </c>
      <c r="F11478" s="11" t="s">
        <v>19</v>
      </c>
      <c r="G11478" s="37">
        <v>42326</v>
      </c>
      <c r="H11478" s="13">
        <v>42328</v>
      </c>
      <c r="I11478" s="21">
        <v>2</v>
      </c>
      <c r="J11478" s="43" t="s">
        <v>1479</v>
      </c>
      <c r="K11478" s="21">
        <f t="shared" si="358"/>
        <v>2015</v>
      </c>
      <c r="L11478" s="24">
        <f t="shared" si="359"/>
        <v>4</v>
      </c>
      <c r="M11478" s="11" t="s">
        <v>14</v>
      </c>
      <c r="N11478" s="11" t="s">
        <v>14</v>
      </c>
      <c r="O11478" s="11" t="str">
        <f>VLOOKUP(E11478,State_Code_Name!$B$1:$C$52,2,0)</f>
        <v>Texas</v>
      </c>
    </row>
    <row r="11479" spans="1:15" x14ac:dyDescent="0.3">
      <c r="A11479" s="11">
        <v>1418440</v>
      </c>
      <c r="B11479" s="12" t="s">
        <v>35</v>
      </c>
      <c r="C11479" s="12" t="s">
        <v>16</v>
      </c>
      <c r="D11479" s="12" t="s">
        <v>21</v>
      </c>
      <c r="E11479" s="11" t="s">
        <v>36</v>
      </c>
      <c r="F11479" s="11" t="s">
        <v>19</v>
      </c>
      <c r="G11479" s="37">
        <v>42167</v>
      </c>
      <c r="H11479" s="13">
        <v>42167</v>
      </c>
      <c r="I11479" s="21">
        <v>0</v>
      </c>
      <c r="J11479" s="43" t="s">
        <v>1477</v>
      </c>
      <c r="K11479" s="21">
        <f t="shared" si="358"/>
        <v>2015</v>
      </c>
      <c r="L11479" s="24">
        <f t="shared" si="359"/>
        <v>2</v>
      </c>
      <c r="M11479" s="11" t="s">
        <v>14</v>
      </c>
      <c r="N11479" s="11" t="s">
        <v>15</v>
      </c>
      <c r="O11479" s="11" t="str">
        <f>VLOOKUP(E11479,State_Code_Name!$B$1:$C$52,2,0)</f>
        <v>Florida</v>
      </c>
    </row>
    <row r="11480" spans="1:15" x14ac:dyDescent="0.3">
      <c r="A11480" s="11">
        <v>628070</v>
      </c>
      <c r="B11480" s="12" t="s">
        <v>556</v>
      </c>
      <c r="C11480" s="12" t="s">
        <v>33</v>
      </c>
      <c r="D11480" s="12" t="s">
        <v>115</v>
      </c>
      <c r="E11480" s="11" t="s">
        <v>47</v>
      </c>
      <c r="F11480" s="11" t="s">
        <v>58</v>
      </c>
      <c r="G11480" s="37">
        <v>41618</v>
      </c>
      <c r="H11480" s="13">
        <v>41639</v>
      </c>
      <c r="I11480" s="21">
        <v>21</v>
      </c>
      <c r="J11480" s="43" t="s">
        <v>1475</v>
      </c>
      <c r="K11480" s="21">
        <f t="shared" si="358"/>
        <v>2013</v>
      </c>
      <c r="L11480" s="24">
        <f t="shared" si="359"/>
        <v>4</v>
      </c>
      <c r="M11480" s="11" t="s">
        <v>14</v>
      </c>
      <c r="N11480" s="11" t="s">
        <v>15</v>
      </c>
      <c r="O11480" s="11" t="str">
        <f>VLOOKUP(E11480,State_Code_Name!$B$1:$C$52,2,0)</f>
        <v>Pennsylvania</v>
      </c>
    </row>
    <row r="11481" spans="1:15" x14ac:dyDescent="0.3">
      <c r="A11481" s="11">
        <v>1861077</v>
      </c>
      <c r="B11481" s="12" t="s">
        <v>44</v>
      </c>
      <c r="C11481" s="12" t="s">
        <v>27</v>
      </c>
      <c r="D11481" s="12" t="s">
        <v>28</v>
      </c>
      <c r="E11481" s="11" t="s">
        <v>32</v>
      </c>
      <c r="F11481" s="11" t="s">
        <v>58</v>
      </c>
      <c r="G11481" s="37">
        <v>42461</v>
      </c>
      <c r="H11481" s="13">
        <v>42464</v>
      </c>
      <c r="I11481" s="21">
        <v>3</v>
      </c>
      <c r="J11481" s="43" t="s">
        <v>1483</v>
      </c>
      <c r="K11481" s="21">
        <f t="shared" si="358"/>
        <v>2016</v>
      </c>
      <c r="L11481" s="24">
        <f t="shared" si="359"/>
        <v>2</v>
      </c>
      <c r="M11481" s="11" t="s">
        <v>14</v>
      </c>
      <c r="N11481" s="11" t="s">
        <v>15</v>
      </c>
      <c r="O11481" s="11" t="str">
        <f>VLOOKUP(E11481,State_Code_Name!$B$1:$C$52,2,0)</f>
        <v>Texas</v>
      </c>
    </row>
    <row r="11482" spans="1:15" x14ac:dyDescent="0.3">
      <c r="A11482" s="11">
        <v>1666034</v>
      </c>
      <c r="B11482" s="12" t="s">
        <v>195</v>
      </c>
      <c r="C11482" s="12" t="s">
        <v>27</v>
      </c>
      <c r="D11482" s="12" t="s">
        <v>57</v>
      </c>
      <c r="E11482" s="11" t="s">
        <v>18</v>
      </c>
      <c r="F11482" s="11" t="s">
        <v>19</v>
      </c>
      <c r="G11482" s="37">
        <v>42327</v>
      </c>
      <c r="H11482" s="13">
        <v>42327</v>
      </c>
      <c r="I11482" s="21">
        <v>0</v>
      </c>
      <c r="J11482" s="43" t="s">
        <v>1479</v>
      </c>
      <c r="K11482" s="21">
        <f t="shared" si="358"/>
        <v>2015</v>
      </c>
      <c r="L11482" s="24">
        <f t="shared" si="359"/>
        <v>4</v>
      </c>
      <c r="M11482" s="11" t="s">
        <v>14</v>
      </c>
      <c r="N11482" s="11" t="s">
        <v>15</v>
      </c>
      <c r="O11482" s="11" t="str">
        <f>VLOOKUP(E11482,State_Code_Name!$B$1:$C$52,2,0)</f>
        <v>California</v>
      </c>
    </row>
    <row r="11483" spans="1:15" x14ac:dyDescent="0.3">
      <c r="A11483" s="11">
        <v>1385780</v>
      </c>
      <c r="B11483" s="12" t="s">
        <v>101</v>
      </c>
      <c r="C11483" s="12" t="s">
        <v>33</v>
      </c>
      <c r="D11483" s="12" t="s">
        <v>1441</v>
      </c>
      <c r="E11483" s="11" t="s">
        <v>18</v>
      </c>
      <c r="F11483" s="11" t="s">
        <v>19</v>
      </c>
      <c r="G11483" s="37">
        <v>42144</v>
      </c>
      <c r="H11483" s="13">
        <v>42151</v>
      </c>
      <c r="I11483" s="21">
        <v>7</v>
      </c>
      <c r="J11483" s="43" t="s">
        <v>1471</v>
      </c>
      <c r="K11483" s="21">
        <f t="shared" si="358"/>
        <v>2015</v>
      </c>
      <c r="L11483" s="24">
        <f t="shared" si="359"/>
        <v>2</v>
      </c>
      <c r="M11483" s="11" t="s">
        <v>14</v>
      </c>
      <c r="N11483" s="11" t="s">
        <v>14</v>
      </c>
      <c r="O11483" s="11" t="str">
        <f>VLOOKUP(E11483,State_Code_Name!$B$1:$C$52,2,0)</f>
        <v>California</v>
      </c>
    </row>
    <row r="11484" spans="1:15" x14ac:dyDescent="0.3">
      <c r="A11484" s="11">
        <v>577266</v>
      </c>
      <c r="B11484" s="12" t="s">
        <v>90</v>
      </c>
      <c r="C11484" s="12" t="s">
        <v>16</v>
      </c>
      <c r="D11484" s="12" t="s">
        <v>25</v>
      </c>
      <c r="E11484" s="11" t="s">
        <v>23</v>
      </c>
      <c r="F11484" s="11" t="s">
        <v>303</v>
      </c>
      <c r="G11484" s="37">
        <v>41577</v>
      </c>
      <c r="H11484" s="13">
        <v>41578</v>
      </c>
      <c r="I11484" s="21">
        <v>1</v>
      </c>
      <c r="J11484" s="43" t="s">
        <v>1473</v>
      </c>
      <c r="K11484" s="21">
        <f t="shared" si="358"/>
        <v>2013</v>
      </c>
      <c r="L11484" s="24">
        <f t="shared" si="359"/>
        <v>4</v>
      </c>
      <c r="M11484" s="11" t="s">
        <v>14</v>
      </c>
      <c r="N11484" s="11" t="s">
        <v>15</v>
      </c>
      <c r="O11484" s="11" t="str">
        <f>VLOOKUP(E11484,State_Code_Name!$B$1:$C$52,2,0)</f>
        <v>New York</v>
      </c>
    </row>
    <row r="11485" spans="1:15" x14ac:dyDescent="0.3">
      <c r="A11485" s="11">
        <v>1751316</v>
      </c>
      <c r="B11485" s="12" t="s">
        <v>31</v>
      </c>
      <c r="C11485" s="12" t="s">
        <v>16</v>
      </c>
      <c r="D11485" s="12" t="s">
        <v>25</v>
      </c>
      <c r="E11485" s="11" t="s">
        <v>36</v>
      </c>
      <c r="F11485" s="11" t="s">
        <v>58</v>
      </c>
      <c r="G11485" s="37">
        <v>42390</v>
      </c>
      <c r="H11485" s="13">
        <v>42391</v>
      </c>
      <c r="I11485" s="21">
        <v>1</v>
      </c>
      <c r="J11485" s="43" t="s">
        <v>1474</v>
      </c>
      <c r="K11485" s="21">
        <f t="shared" si="358"/>
        <v>2016</v>
      </c>
      <c r="L11485" s="24">
        <f t="shared" si="359"/>
        <v>1</v>
      </c>
      <c r="M11485" s="11" t="s">
        <v>14</v>
      </c>
      <c r="N11485" s="11" t="s">
        <v>15</v>
      </c>
      <c r="O11485" s="11" t="str">
        <f>VLOOKUP(E11485,State_Code_Name!$B$1:$C$52,2,0)</f>
        <v>Florida</v>
      </c>
    </row>
    <row r="11486" spans="1:15" x14ac:dyDescent="0.3">
      <c r="A11486" s="11">
        <v>1674490</v>
      </c>
      <c r="B11486" s="12" t="s">
        <v>70</v>
      </c>
      <c r="C11486" s="12" t="s">
        <v>27</v>
      </c>
      <c r="D11486" s="12" t="s">
        <v>28</v>
      </c>
      <c r="E11486" s="11" t="s">
        <v>36</v>
      </c>
      <c r="F11486" s="11" t="s">
        <v>19</v>
      </c>
      <c r="G11486" s="37">
        <v>42336</v>
      </c>
      <c r="H11486" s="13">
        <v>42336</v>
      </c>
      <c r="I11486" s="21">
        <v>0</v>
      </c>
      <c r="J11486" s="43" t="s">
        <v>1479</v>
      </c>
      <c r="K11486" s="21">
        <f t="shared" si="358"/>
        <v>2015</v>
      </c>
      <c r="L11486" s="24">
        <f t="shared" si="359"/>
        <v>4</v>
      </c>
      <c r="M11486" s="11" t="s">
        <v>14</v>
      </c>
      <c r="N11486" s="11" t="s">
        <v>14</v>
      </c>
      <c r="O11486" s="11" t="str">
        <f>VLOOKUP(E11486,State_Code_Name!$B$1:$C$52,2,0)</f>
        <v>Florida</v>
      </c>
    </row>
    <row r="11487" spans="1:15" x14ac:dyDescent="0.3">
      <c r="A11487" s="11">
        <v>1472510</v>
      </c>
      <c r="B11487" s="12" t="s">
        <v>874</v>
      </c>
      <c r="C11487" s="12" t="s">
        <v>33</v>
      </c>
      <c r="D11487" s="12" t="s">
        <v>42</v>
      </c>
      <c r="E11487" s="11" t="s">
        <v>52</v>
      </c>
      <c r="F11487" s="11" t="s">
        <v>13</v>
      </c>
      <c r="G11487" s="37">
        <v>42201</v>
      </c>
      <c r="H11487" s="13">
        <v>42209</v>
      </c>
      <c r="I11487" s="21">
        <v>8</v>
      </c>
      <c r="J11487" s="43" t="s">
        <v>1481</v>
      </c>
      <c r="K11487" s="21">
        <f t="shared" si="358"/>
        <v>2015</v>
      </c>
      <c r="L11487" s="24">
        <f t="shared" si="359"/>
        <v>3</v>
      </c>
      <c r="M11487" s="11" t="s">
        <v>14</v>
      </c>
      <c r="N11487" s="11" t="s">
        <v>15</v>
      </c>
      <c r="O11487" s="11" t="str">
        <f>VLOOKUP(E11487,State_Code_Name!$B$1:$C$52,2,0)</f>
        <v>Washington</v>
      </c>
    </row>
    <row r="11488" spans="1:15" x14ac:dyDescent="0.3">
      <c r="A11488" s="11">
        <v>1960372</v>
      </c>
      <c r="B11488" s="12" t="s">
        <v>843</v>
      </c>
      <c r="C11488" s="12" t="s">
        <v>27</v>
      </c>
      <c r="D11488" s="12" t="s">
        <v>57</v>
      </c>
      <c r="E11488" s="11" t="s">
        <v>177</v>
      </c>
      <c r="F11488" s="11" t="s">
        <v>19</v>
      </c>
      <c r="G11488" s="37">
        <v>42530</v>
      </c>
      <c r="H11488" s="13">
        <v>42530</v>
      </c>
      <c r="I11488" s="21">
        <v>0</v>
      </c>
      <c r="J11488" s="43" t="s">
        <v>1477</v>
      </c>
      <c r="K11488" s="21">
        <f t="shared" si="358"/>
        <v>2016</v>
      </c>
      <c r="L11488" s="24">
        <f t="shared" si="359"/>
        <v>2</v>
      </c>
      <c r="M11488" s="11" t="s">
        <v>14</v>
      </c>
      <c r="N11488" s="11" t="s">
        <v>14</v>
      </c>
      <c r="O11488" s="11" t="str">
        <f>VLOOKUP(E11488,State_Code_Name!$B$1:$C$52,2,0)</f>
        <v>Utah</v>
      </c>
    </row>
    <row r="11489" spans="1:15" x14ac:dyDescent="0.3">
      <c r="A11489" s="11">
        <v>2158360</v>
      </c>
      <c r="B11489" s="12" t="s">
        <v>1197</v>
      </c>
      <c r="C11489" s="12" t="s">
        <v>27</v>
      </c>
      <c r="D11489" s="12" t="s">
        <v>57</v>
      </c>
      <c r="E11489" s="11" t="s">
        <v>12</v>
      </c>
      <c r="F11489" s="11" t="s">
        <v>19</v>
      </c>
      <c r="G11489" s="37">
        <v>42656</v>
      </c>
      <c r="H11489" s="13">
        <v>42656</v>
      </c>
      <c r="I11489" s="21">
        <v>0</v>
      </c>
      <c r="J11489" s="43" t="s">
        <v>1473</v>
      </c>
      <c r="K11489" s="21">
        <f t="shared" si="358"/>
        <v>2016</v>
      </c>
      <c r="L11489" s="24">
        <f t="shared" si="359"/>
        <v>4</v>
      </c>
      <c r="M11489" s="11" t="s">
        <v>14</v>
      </c>
      <c r="N11489" s="11" t="s">
        <v>14</v>
      </c>
      <c r="O11489" s="11" t="str">
        <f>VLOOKUP(E11489,State_Code_Name!$B$1:$C$52,2,0)</f>
        <v>Virginia</v>
      </c>
    </row>
    <row r="11490" spans="1:15" x14ac:dyDescent="0.3">
      <c r="A11490" s="11">
        <v>449276</v>
      </c>
      <c r="B11490" s="12" t="s">
        <v>55</v>
      </c>
      <c r="C11490" s="12" t="s">
        <v>53</v>
      </c>
      <c r="D11490" s="12" t="s">
        <v>1439</v>
      </c>
      <c r="E11490" s="11" t="s">
        <v>23</v>
      </c>
      <c r="F11490" s="11" t="s">
        <v>19</v>
      </c>
      <c r="G11490" s="37">
        <v>41458</v>
      </c>
      <c r="H11490" s="13">
        <v>41458</v>
      </c>
      <c r="I11490" s="21">
        <v>0</v>
      </c>
      <c r="J11490" s="43" t="s">
        <v>1481</v>
      </c>
      <c r="K11490" s="21">
        <f t="shared" si="358"/>
        <v>2013</v>
      </c>
      <c r="L11490" s="24">
        <f t="shared" si="359"/>
        <v>3</v>
      </c>
      <c r="M11490" s="11" t="s">
        <v>14</v>
      </c>
      <c r="N11490" s="11" t="s">
        <v>15</v>
      </c>
      <c r="O11490" s="11" t="str">
        <f>VLOOKUP(E11490,State_Code_Name!$B$1:$C$52,2,0)</f>
        <v>New York</v>
      </c>
    </row>
    <row r="11491" spans="1:15" x14ac:dyDescent="0.3">
      <c r="A11491" s="11">
        <v>906399</v>
      </c>
      <c r="B11491" s="12" t="s">
        <v>11</v>
      </c>
      <c r="C11491" s="12" t="s">
        <v>16</v>
      </c>
      <c r="D11491" s="12" t="s">
        <v>25</v>
      </c>
      <c r="E11491" s="11" t="s">
        <v>85</v>
      </c>
      <c r="F11491" s="11" t="s">
        <v>19</v>
      </c>
      <c r="G11491" s="37">
        <v>41813</v>
      </c>
      <c r="H11491" s="13">
        <v>41813</v>
      </c>
      <c r="I11491" s="21">
        <v>0</v>
      </c>
      <c r="J11491" s="43" t="s">
        <v>1477</v>
      </c>
      <c r="K11491" s="21">
        <f t="shared" si="358"/>
        <v>2014</v>
      </c>
      <c r="L11491" s="24">
        <f t="shared" si="359"/>
        <v>2</v>
      </c>
      <c r="M11491" s="11" t="s">
        <v>14</v>
      </c>
      <c r="N11491" s="11" t="s">
        <v>15</v>
      </c>
      <c r="O11491" s="11" t="str">
        <f>VLOOKUP(E11491,State_Code_Name!$B$1:$C$52,2,0)</f>
        <v>Wisconsin</v>
      </c>
    </row>
    <row r="11492" spans="1:15" x14ac:dyDescent="0.3">
      <c r="A11492" s="11">
        <v>1727730</v>
      </c>
      <c r="B11492" s="12" t="s">
        <v>48</v>
      </c>
      <c r="C11492" s="12" t="s">
        <v>27</v>
      </c>
      <c r="D11492" s="12" t="s">
        <v>28</v>
      </c>
      <c r="E11492" s="11" t="s">
        <v>32</v>
      </c>
      <c r="F11492" s="11" t="s">
        <v>19</v>
      </c>
      <c r="G11492" s="37">
        <v>42374</v>
      </c>
      <c r="H11492" s="13">
        <v>42374</v>
      </c>
      <c r="I11492" s="21">
        <v>0</v>
      </c>
      <c r="J11492" s="43" t="s">
        <v>1474</v>
      </c>
      <c r="K11492" s="21">
        <f t="shared" si="358"/>
        <v>2016</v>
      </c>
      <c r="L11492" s="24">
        <f t="shared" si="359"/>
        <v>1</v>
      </c>
      <c r="M11492" s="11" t="s">
        <v>14</v>
      </c>
      <c r="N11492" s="11" t="s">
        <v>15</v>
      </c>
      <c r="O11492" s="11" t="str">
        <f>VLOOKUP(E11492,State_Code_Name!$B$1:$C$52,2,0)</f>
        <v>Texas</v>
      </c>
    </row>
    <row r="11493" spans="1:15" x14ac:dyDescent="0.3">
      <c r="A11493" s="11">
        <v>1821245</v>
      </c>
      <c r="B11493" s="12" t="s">
        <v>64</v>
      </c>
      <c r="C11493" s="12" t="s">
        <v>62</v>
      </c>
      <c r="D11493" s="12" t="s">
        <v>279</v>
      </c>
      <c r="E11493" s="11" t="s">
        <v>113</v>
      </c>
      <c r="F11493" s="11" t="s">
        <v>19</v>
      </c>
      <c r="G11493" s="37">
        <v>42436</v>
      </c>
      <c r="H11493" s="13">
        <v>42438</v>
      </c>
      <c r="I11493" s="21">
        <v>2</v>
      </c>
      <c r="J11493" s="43" t="s">
        <v>1476</v>
      </c>
      <c r="K11493" s="21">
        <f t="shared" si="358"/>
        <v>2016</v>
      </c>
      <c r="L11493" s="24">
        <f t="shared" si="359"/>
        <v>1</v>
      </c>
      <c r="M11493" s="11" t="s">
        <v>14</v>
      </c>
      <c r="N11493" s="11" t="s">
        <v>14</v>
      </c>
      <c r="O11493" s="11" t="str">
        <f>VLOOKUP(E11493,State_Code_Name!$B$1:$C$52,2,0)</f>
        <v>South Carolina</v>
      </c>
    </row>
    <row r="11494" spans="1:15" x14ac:dyDescent="0.3">
      <c r="A11494" s="11">
        <v>2086489</v>
      </c>
      <c r="B11494" s="12" t="s">
        <v>11</v>
      </c>
      <c r="C11494" s="12" t="s">
        <v>16</v>
      </c>
      <c r="D11494" s="12" t="s">
        <v>21</v>
      </c>
      <c r="E11494" s="11" t="s">
        <v>23</v>
      </c>
      <c r="F11494" s="11" t="s">
        <v>19</v>
      </c>
      <c r="G11494" s="37">
        <v>42612</v>
      </c>
      <c r="H11494" s="13">
        <v>42612</v>
      </c>
      <c r="I11494" s="21">
        <v>0</v>
      </c>
      <c r="J11494" s="43" t="s">
        <v>1482</v>
      </c>
      <c r="K11494" s="21">
        <f t="shared" si="358"/>
        <v>2016</v>
      </c>
      <c r="L11494" s="24">
        <f t="shared" si="359"/>
        <v>3</v>
      </c>
      <c r="M11494" s="11" t="s">
        <v>14</v>
      </c>
      <c r="N11494" s="11" t="s">
        <v>15</v>
      </c>
      <c r="O11494" s="11" t="str">
        <f>VLOOKUP(E11494,State_Code_Name!$B$1:$C$52,2,0)</f>
        <v>New York</v>
      </c>
    </row>
    <row r="11495" spans="1:15" x14ac:dyDescent="0.3">
      <c r="A11495" s="11">
        <v>360317</v>
      </c>
      <c r="B11495" s="12" t="s">
        <v>219</v>
      </c>
      <c r="C11495" s="12" t="s">
        <v>16</v>
      </c>
      <c r="D11495" s="12" t="s">
        <v>76</v>
      </c>
      <c r="E11495" s="11" t="s">
        <v>47</v>
      </c>
      <c r="F11495" s="11" t="s">
        <v>303</v>
      </c>
      <c r="G11495" s="37">
        <v>41352</v>
      </c>
      <c r="H11495" s="13">
        <v>41353</v>
      </c>
      <c r="I11495" s="21">
        <v>1</v>
      </c>
      <c r="J11495" s="43" t="s">
        <v>1476</v>
      </c>
      <c r="K11495" s="21">
        <f t="shared" si="358"/>
        <v>2013</v>
      </c>
      <c r="L11495" s="24">
        <f t="shared" si="359"/>
        <v>1</v>
      </c>
      <c r="M11495" s="11" t="s">
        <v>14</v>
      </c>
      <c r="N11495" s="11" t="s">
        <v>15</v>
      </c>
      <c r="O11495" s="11" t="str">
        <f>VLOOKUP(E11495,State_Code_Name!$B$1:$C$52,2,0)</f>
        <v>Pennsylvania</v>
      </c>
    </row>
    <row r="11496" spans="1:15" x14ac:dyDescent="0.3">
      <c r="A11496" s="11">
        <v>1101530</v>
      </c>
      <c r="B11496" s="12" t="s">
        <v>82</v>
      </c>
      <c r="C11496" s="12" t="s">
        <v>37</v>
      </c>
      <c r="D11496" s="12" t="s">
        <v>1443</v>
      </c>
      <c r="E11496" s="11" t="s">
        <v>71</v>
      </c>
      <c r="F11496" s="11" t="s">
        <v>19</v>
      </c>
      <c r="G11496" s="37">
        <v>41947</v>
      </c>
      <c r="H11496" s="13">
        <v>41947</v>
      </c>
      <c r="I11496" s="21">
        <v>0</v>
      </c>
      <c r="J11496" s="43" t="s">
        <v>1479</v>
      </c>
      <c r="K11496" s="21">
        <f t="shared" si="358"/>
        <v>2014</v>
      </c>
      <c r="L11496" s="24">
        <f t="shared" si="359"/>
        <v>4</v>
      </c>
      <c r="M11496" s="11" t="s">
        <v>14</v>
      </c>
      <c r="N11496" s="11" t="s">
        <v>15</v>
      </c>
      <c r="O11496" s="11" t="str">
        <f>VLOOKUP(E11496,State_Code_Name!$B$1:$C$52,2,0)</f>
        <v>Massachusetts</v>
      </c>
    </row>
    <row r="11497" spans="1:15" x14ac:dyDescent="0.3">
      <c r="A11497" s="11">
        <v>841450</v>
      </c>
      <c r="B11497" s="12" t="s">
        <v>44</v>
      </c>
      <c r="C11497" s="12" t="s">
        <v>16</v>
      </c>
      <c r="D11497" s="12" t="s">
        <v>76</v>
      </c>
      <c r="E11497" s="11" t="s">
        <v>23</v>
      </c>
      <c r="F11497" s="11" t="s">
        <v>19</v>
      </c>
      <c r="G11497" s="37">
        <v>41766</v>
      </c>
      <c r="H11497" s="13">
        <v>41766</v>
      </c>
      <c r="I11497" s="21">
        <v>0</v>
      </c>
      <c r="J11497" s="43" t="s">
        <v>1471</v>
      </c>
      <c r="K11497" s="21">
        <f t="shared" si="358"/>
        <v>2014</v>
      </c>
      <c r="L11497" s="24">
        <f t="shared" si="359"/>
        <v>2</v>
      </c>
      <c r="M11497" s="11" t="s">
        <v>14</v>
      </c>
      <c r="N11497" s="11" t="s">
        <v>15</v>
      </c>
      <c r="O11497" s="11" t="str">
        <f>VLOOKUP(E11497,State_Code_Name!$B$1:$C$52,2,0)</f>
        <v>New York</v>
      </c>
    </row>
    <row r="11498" spans="1:15" x14ac:dyDescent="0.3">
      <c r="A11498" s="11">
        <v>1602125</v>
      </c>
      <c r="B11498" s="12" t="s">
        <v>804</v>
      </c>
      <c r="C11498" s="12" t="s">
        <v>27</v>
      </c>
      <c r="D11498" s="12" t="s">
        <v>28</v>
      </c>
      <c r="E11498" s="11" t="s">
        <v>18</v>
      </c>
      <c r="F11498" s="11" t="s">
        <v>19</v>
      </c>
      <c r="G11498" s="37">
        <v>42287</v>
      </c>
      <c r="H11498" s="13">
        <v>42287</v>
      </c>
      <c r="I11498" s="21">
        <v>0</v>
      </c>
      <c r="J11498" s="43" t="s">
        <v>1473</v>
      </c>
      <c r="K11498" s="21">
        <f t="shared" si="358"/>
        <v>2015</v>
      </c>
      <c r="L11498" s="24">
        <f t="shared" si="359"/>
        <v>4</v>
      </c>
      <c r="M11498" s="11" t="s">
        <v>14</v>
      </c>
      <c r="N11498" s="11" t="s">
        <v>14</v>
      </c>
      <c r="O11498" s="11" t="str">
        <f>VLOOKUP(E11498,State_Code_Name!$B$1:$C$52,2,0)</f>
        <v>California</v>
      </c>
    </row>
    <row r="11499" spans="1:15" x14ac:dyDescent="0.3">
      <c r="A11499" s="11">
        <v>2051760</v>
      </c>
      <c r="B11499" s="12" t="s">
        <v>116</v>
      </c>
      <c r="C11499" s="12" t="s">
        <v>33</v>
      </c>
      <c r="D11499" s="12" t="s">
        <v>45</v>
      </c>
      <c r="E11499" s="11" t="s">
        <v>73</v>
      </c>
      <c r="F11499" s="11" t="s">
        <v>19</v>
      </c>
      <c r="G11499" s="37">
        <v>42590</v>
      </c>
      <c r="H11499" s="13">
        <v>42592</v>
      </c>
      <c r="I11499" s="21">
        <v>2</v>
      </c>
      <c r="J11499" s="43" t="s">
        <v>1482</v>
      </c>
      <c r="K11499" s="21">
        <f t="shared" si="358"/>
        <v>2016</v>
      </c>
      <c r="L11499" s="24">
        <f t="shared" si="359"/>
        <v>3</v>
      </c>
      <c r="M11499" s="11" t="s">
        <v>14</v>
      </c>
      <c r="N11499" s="11" t="s">
        <v>15</v>
      </c>
      <c r="O11499" s="11" t="str">
        <f>VLOOKUP(E11499,State_Code_Name!$B$1:$C$52,2,0)</f>
        <v>Kentucky</v>
      </c>
    </row>
    <row r="11500" spans="1:15" x14ac:dyDescent="0.3">
      <c r="A11500" s="11">
        <v>1859774</v>
      </c>
      <c r="B11500" s="12" t="s">
        <v>51</v>
      </c>
      <c r="C11500" s="12" t="s">
        <v>33</v>
      </c>
      <c r="D11500" s="12" t="s">
        <v>45</v>
      </c>
      <c r="E11500" s="11" t="s">
        <v>40</v>
      </c>
      <c r="F11500" s="11" t="s">
        <v>13</v>
      </c>
      <c r="G11500" s="37">
        <v>42460</v>
      </c>
      <c r="H11500" s="13">
        <v>42480</v>
      </c>
      <c r="I11500" s="21">
        <v>20</v>
      </c>
      <c r="J11500" s="43" t="s">
        <v>1476</v>
      </c>
      <c r="K11500" s="21">
        <f t="shared" si="358"/>
        <v>2016</v>
      </c>
      <c r="L11500" s="24">
        <f t="shared" si="359"/>
        <v>1</v>
      </c>
      <c r="M11500" s="11" t="s">
        <v>14</v>
      </c>
      <c r="N11500" s="11" t="s">
        <v>15</v>
      </c>
      <c r="O11500" s="11" t="str">
        <f>VLOOKUP(E11500,State_Code_Name!$B$1:$C$52,2,0)</f>
        <v>Ohio</v>
      </c>
    </row>
    <row r="11501" spans="1:15" x14ac:dyDescent="0.3">
      <c r="A11501" s="11">
        <v>1524279</v>
      </c>
      <c r="B11501" s="12" t="s">
        <v>31</v>
      </c>
      <c r="C11501" s="12" t="s">
        <v>62</v>
      </c>
      <c r="D11501" s="12" t="s">
        <v>460</v>
      </c>
      <c r="E11501" s="11" t="s">
        <v>122</v>
      </c>
      <c r="F11501" s="11" t="s">
        <v>19</v>
      </c>
      <c r="G11501" s="37">
        <v>42234</v>
      </c>
      <c r="H11501" s="13">
        <v>42234</v>
      </c>
      <c r="I11501" s="21">
        <v>0</v>
      </c>
      <c r="J11501" s="43" t="s">
        <v>1482</v>
      </c>
      <c r="K11501" s="21">
        <f t="shared" si="358"/>
        <v>2015</v>
      </c>
      <c r="L11501" s="24">
        <f t="shared" si="359"/>
        <v>3</v>
      </c>
      <c r="M11501" s="11" t="s">
        <v>14</v>
      </c>
      <c r="N11501" s="11" t="s">
        <v>15</v>
      </c>
      <c r="O11501" s="11" t="str">
        <f>VLOOKUP(E11501,State_Code_Name!$B$1:$C$52,2,0)</f>
        <v>Maryland</v>
      </c>
    </row>
    <row r="11502" spans="1:15" x14ac:dyDescent="0.3">
      <c r="A11502" s="11">
        <v>1160320</v>
      </c>
      <c r="B11502" s="12" t="s">
        <v>48</v>
      </c>
      <c r="C11502" s="12" t="s">
        <v>27</v>
      </c>
      <c r="D11502" s="12" t="s">
        <v>28</v>
      </c>
      <c r="E11502" s="11" t="s">
        <v>175</v>
      </c>
      <c r="F11502" s="11" t="s">
        <v>19</v>
      </c>
      <c r="G11502" s="37">
        <v>41990</v>
      </c>
      <c r="H11502" s="13">
        <v>41990</v>
      </c>
      <c r="I11502" s="21">
        <v>0</v>
      </c>
      <c r="J11502" s="43" t="s">
        <v>1475</v>
      </c>
      <c r="K11502" s="21">
        <f t="shared" si="358"/>
        <v>2014</v>
      </c>
      <c r="L11502" s="24">
        <f t="shared" si="359"/>
        <v>4</v>
      </c>
      <c r="M11502" s="11" t="s">
        <v>14</v>
      </c>
      <c r="N11502" s="11" t="s">
        <v>15</v>
      </c>
      <c r="O11502" s="11" t="str">
        <f>VLOOKUP(E11502,State_Code_Name!$B$1:$C$52,2,0)</f>
        <v>District of Columbia</v>
      </c>
    </row>
    <row r="11503" spans="1:15" x14ac:dyDescent="0.3">
      <c r="A11503" s="11">
        <v>1036671</v>
      </c>
      <c r="B11503" s="12" t="s">
        <v>31</v>
      </c>
      <c r="C11503" s="12" t="s">
        <v>27</v>
      </c>
      <c r="D11503" s="12" t="s">
        <v>57</v>
      </c>
      <c r="E11503" s="11" t="s">
        <v>80</v>
      </c>
      <c r="F11503" s="11" t="s">
        <v>13</v>
      </c>
      <c r="G11503" s="37">
        <v>41901</v>
      </c>
      <c r="H11503" s="13">
        <v>41907</v>
      </c>
      <c r="I11503" s="21">
        <v>6</v>
      </c>
      <c r="J11503" s="43" t="s">
        <v>1480</v>
      </c>
      <c r="K11503" s="21">
        <f t="shared" si="358"/>
        <v>2014</v>
      </c>
      <c r="L11503" s="24">
        <f t="shared" si="359"/>
        <v>3</v>
      </c>
      <c r="M11503" s="11" t="s">
        <v>14</v>
      </c>
      <c r="N11503" s="11" t="s">
        <v>15</v>
      </c>
      <c r="O11503" s="11" t="str">
        <f>VLOOKUP(E11503,State_Code_Name!$B$1:$C$52,2,0)</f>
        <v>Minnesota</v>
      </c>
    </row>
    <row r="11504" spans="1:15" x14ac:dyDescent="0.3">
      <c r="A11504" s="11">
        <v>1092654</v>
      </c>
      <c r="B11504" s="12" t="s">
        <v>555</v>
      </c>
      <c r="C11504" s="12" t="s">
        <v>33</v>
      </c>
      <c r="D11504" s="12" t="s">
        <v>45</v>
      </c>
      <c r="E11504" s="11" t="s">
        <v>40</v>
      </c>
      <c r="F11504" s="11" t="s">
        <v>19</v>
      </c>
      <c r="G11504" s="37">
        <v>41941</v>
      </c>
      <c r="H11504" s="13">
        <v>41941</v>
      </c>
      <c r="I11504" s="21">
        <v>0</v>
      </c>
      <c r="J11504" s="43" t="s">
        <v>1473</v>
      </c>
      <c r="K11504" s="21">
        <f t="shared" si="358"/>
        <v>2014</v>
      </c>
      <c r="L11504" s="24">
        <f t="shared" si="359"/>
        <v>4</v>
      </c>
      <c r="M11504" s="11" t="s">
        <v>14</v>
      </c>
      <c r="N11504" s="11" t="s">
        <v>15</v>
      </c>
      <c r="O11504" s="11" t="str">
        <f>VLOOKUP(E11504,State_Code_Name!$B$1:$C$52,2,0)</f>
        <v>Ohio</v>
      </c>
    </row>
    <row r="11505" spans="1:15" x14ac:dyDescent="0.3">
      <c r="A11505" s="11">
        <v>897797</v>
      </c>
      <c r="B11505" s="12" t="s">
        <v>39</v>
      </c>
      <c r="C11505" s="12" t="s">
        <v>33</v>
      </c>
      <c r="D11505" s="12" t="s">
        <v>115</v>
      </c>
      <c r="E11505" s="11" t="s">
        <v>23</v>
      </c>
      <c r="F11505" s="11" t="s">
        <v>19</v>
      </c>
      <c r="G11505" s="37">
        <v>41807</v>
      </c>
      <c r="H11505" s="13">
        <v>41807</v>
      </c>
      <c r="I11505" s="21">
        <v>0</v>
      </c>
      <c r="J11505" s="43" t="s">
        <v>1477</v>
      </c>
      <c r="K11505" s="21">
        <f t="shared" si="358"/>
        <v>2014</v>
      </c>
      <c r="L11505" s="24">
        <f t="shared" si="359"/>
        <v>2</v>
      </c>
      <c r="M11505" s="11" t="s">
        <v>14</v>
      </c>
      <c r="N11505" s="11" t="s">
        <v>14</v>
      </c>
      <c r="O11505" s="11" t="str">
        <f>VLOOKUP(E11505,State_Code_Name!$B$1:$C$52,2,0)</f>
        <v>New York</v>
      </c>
    </row>
    <row r="11506" spans="1:15" x14ac:dyDescent="0.3">
      <c r="A11506" s="11">
        <v>225662</v>
      </c>
      <c r="B11506" s="12" t="s">
        <v>59</v>
      </c>
      <c r="C11506" s="12" t="s">
        <v>16</v>
      </c>
      <c r="D11506" s="12" t="s">
        <v>21</v>
      </c>
      <c r="E11506" s="11" t="s">
        <v>75</v>
      </c>
      <c r="F11506" s="11" t="s">
        <v>303</v>
      </c>
      <c r="G11506" s="37">
        <v>41282</v>
      </c>
      <c r="H11506" s="13">
        <v>41283</v>
      </c>
      <c r="I11506" s="21">
        <v>1</v>
      </c>
      <c r="J11506" s="43" t="s">
        <v>1474</v>
      </c>
      <c r="K11506" s="21">
        <f t="shared" si="358"/>
        <v>2013</v>
      </c>
      <c r="L11506" s="24">
        <f t="shared" si="359"/>
        <v>1</v>
      </c>
      <c r="M11506" s="11" t="s">
        <v>14</v>
      </c>
      <c r="N11506" s="11" t="s">
        <v>15</v>
      </c>
      <c r="O11506" s="11" t="str">
        <f>VLOOKUP(E11506,State_Code_Name!$B$1:$C$52,2,0)</f>
        <v>Tennessee</v>
      </c>
    </row>
    <row r="11507" spans="1:15" x14ac:dyDescent="0.3">
      <c r="A11507" s="11">
        <v>2011534</v>
      </c>
      <c r="B11507" s="12" t="s">
        <v>97</v>
      </c>
      <c r="C11507" s="12" t="s">
        <v>53</v>
      </c>
      <c r="D11507" s="12" t="s">
        <v>77</v>
      </c>
      <c r="E11507" s="11" t="s">
        <v>12</v>
      </c>
      <c r="F11507" s="11" t="s">
        <v>58</v>
      </c>
      <c r="G11507" s="37">
        <v>42564</v>
      </c>
      <c r="H11507" s="13">
        <v>42565</v>
      </c>
      <c r="I11507" s="21">
        <v>1</v>
      </c>
      <c r="J11507" s="43" t="s">
        <v>1481</v>
      </c>
      <c r="K11507" s="21">
        <f t="shared" si="358"/>
        <v>2016</v>
      </c>
      <c r="L11507" s="24">
        <f t="shared" si="359"/>
        <v>3</v>
      </c>
      <c r="M11507" s="11" t="s">
        <v>14</v>
      </c>
      <c r="N11507" s="11" t="s">
        <v>15</v>
      </c>
      <c r="O11507" s="11" t="str">
        <f>VLOOKUP(E11507,State_Code_Name!$B$1:$C$52,2,0)</f>
        <v>Virginia</v>
      </c>
    </row>
    <row r="11508" spans="1:15" x14ac:dyDescent="0.3">
      <c r="A11508" s="11">
        <v>1853315</v>
      </c>
      <c r="B11508" s="12" t="s">
        <v>39</v>
      </c>
      <c r="C11508" s="12" t="s">
        <v>37</v>
      </c>
      <c r="D11508" s="12" t="s">
        <v>1443</v>
      </c>
      <c r="E11508" s="11" t="s">
        <v>18</v>
      </c>
      <c r="F11508" s="11" t="s">
        <v>19</v>
      </c>
      <c r="G11508" s="37">
        <v>42457</v>
      </c>
      <c r="H11508" s="13">
        <v>42457</v>
      </c>
      <c r="I11508" s="21">
        <v>0</v>
      </c>
      <c r="J11508" s="43" t="s">
        <v>1476</v>
      </c>
      <c r="K11508" s="21">
        <f t="shared" si="358"/>
        <v>2016</v>
      </c>
      <c r="L11508" s="24">
        <f t="shared" si="359"/>
        <v>1</v>
      </c>
      <c r="M11508" s="11" t="s">
        <v>14</v>
      </c>
      <c r="N11508" s="11" t="s">
        <v>15</v>
      </c>
      <c r="O11508" s="11" t="str">
        <f>VLOOKUP(E11508,State_Code_Name!$B$1:$C$52,2,0)</f>
        <v>California</v>
      </c>
    </row>
    <row r="11509" spans="1:15" x14ac:dyDescent="0.3">
      <c r="A11509" s="11">
        <v>1221319</v>
      </c>
      <c r="B11509" s="12" t="s">
        <v>505</v>
      </c>
      <c r="C11509" s="12" t="s">
        <v>62</v>
      </c>
      <c r="D11509" s="12" t="s">
        <v>279</v>
      </c>
      <c r="E11509" s="11" t="s">
        <v>75</v>
      </c>
      <c r="F11509" s="11" t="s">
        <v>19</v>
      </c>
      <c r="G11509" s="37">
        <v>42037</v>
      </c>
      <c r="H11509" s="13">
        <v>42037</v>
      </c>
      <c r="I11509" s="21">
        <v>0</v>
      </c>
      <c r="J11509" s="43" t="s">
        <v>1478</v>
      </c>
      <c r="K11509" s="21">
        <f t="shared" si="358"/>
        <v>2015</v>
      </c>
      <c r="L11509" s="24">
        <f t="shared" si="359"/>
        <v>1</v>
      </c>
      <c r="M11509" s="11" t="s">
        <v>14</v>
      </c>
      <c r="N11509" s="11" t="s">
        <v>14</v>
      </c>
      <c r="O11509" s="11" t="str">
        <f>VLOOKUP(E11509,State_Code_Name!$B$1:$C$52,2,0)</f>
        <v>Tennessee</v>
      </c>
    </row>
    <row r="11510" spans="1:15" x14ac:dyDescent="0.3">
      <c r="A11510" s="11">
        <v>1881922</v>
      </c>
      <c r="B11510" s="12" t="s">
        <v>97</v>
      </c>
      <c r="C11510" s="12" t="s">
        <v>53</v>
      </c>
      <c r="D11510" s="12" t="s">
        <v>102</v>
      </c>
      <c r="E11510" s="11" t="s">
        <v>47</v>
      </c>
      <c r="F11510" s="11" t="s">
        <v>19</v>
      </c>
      <c r="G11510" s="37">
        <v>42476</v>
      </c>
      <c r="H11510" s="13">
        <v>42476</v>
      </c>
      <c r="I11510" s="21">
        <v>0</v>
      </c>
      <c r="J11510" s="43" t="s">
        <v>1483</v>
      </c>
      <c r="K11510" s="21">
        <f t="shared" si="358"/>
        <v>2016</v>
      </c>
      <c r="L11510" s="24">
        <f t="shared" si="359"/>
        <v>2</v>
      </c>
      <c r="M11510" s="11" t="s">
        <v>14</v>
      </c>
      <c r="N11510" s="11" t="s">
        <v>15</v>
      </c>
      <c r="O11510" s="11" t="str">
        <f>VLOOKUP(E11510,State_Code_Name!$B$1:$C$52,2,0)</f>
        <v>Pennsylvania</v>
      </c>
    </row>
    <row r="11511" spans="1:15" x14ac:dyDescent="0.3">
      <c r="A11511" s="11">
        <v>1132767</v>
      </c>
      <c r="B11511" s="12" t="s">
        <v>225</v>
      </c>
      <c r="C11511" s="12" t="s">
        <v>9</v>
      </c>
      <c r="D11511" s="12" t="s">
        <v>133</v>
      </c>
      <c r="E11511" s="11" t="s">
        <v>99</v>
      </c>
      <c r="F11511" s="11" t="s">
        <v>19</v>
      </c>
      <c r="G11511" s="37">
        <v>41969</v>
      </c>
      <c r="H11511" s="13">
        <v>41973</v>
      </c>
      <c r="I11511" s="21">
        <v>4</v>
      </c>
      <c r="J11511" s="43" t="s">
        <v>1479</v>
      </c>
      <c r="K11511" s="21">
        <f t="shared" si="358"/>
        <v>2014</v>
      </c>
      <c r="L11511" s="24">
        <f t="shared" si="359"/>
        <v>4</v>
      </c>
      <c r="M11511" s="11" t="s">
        <v>14</v>
      </c>
      <c r="N11511" s="11" t="s">
        <v>15</v>
      </c>
      <c r="O11511" s="11" t="str">
        <f>VLOOKUP(E11511,State_Code_Name!$B$1:$C$52,2,0)</f>
        <v>Arizona</v>
      </c>
    </row>
    <row r="11512" spans="1:15" x14ac:dyDescent="0.3">
      <c r="A11512" s="11">
        <v>1879423</v>
      </c>
      <c r="B11512" s="12" t="s">
        <v>112</v>
      </c>
      <c r="C11512" s="12" t="s">
        <v>37</v>
      </c>
      <c r="D11512" s="12" t="s">
        <v>81</v>
      </c>
      <c r="E11512" s="11" t="s">
        <v>18</v>
      </c>
      <c r="F11512" s="11" t="s">
        <v>19</v>
      </c>
      <c r="G11512" s="37">
        <v>42474</v>
      </c>
      <c r="H11512" s="13">
        <v>42482</v>
      </c>
      <c r="I11512" s="21">
        <v>8</v>
      </c>
      <c r="J11512" s="43" t="s">
        <v>1483</v>
      </c>
      <c r="K11512" s="21">
        <f t="shared" si="358"/>
        <v>2016</v>
      </c>
      <c r="L11512" s="24">
        <f t="shared" si="359"/>
        <v>2</v>
      </c>
      <c r="M11512" s="11" t="s">
        <v>14</v>
      </c>
      <c r="N11512" s="11" t="s">
        <v>14</v>
      </c>
      <c r="O11512" s="11" t="str">
        <f>VLOOKUP(E11512,State_Code_Name!$B$1:$C$52,2,0)</f>
        <v>California</v>
      </c>
    </row>
    <row r="11513" spans="1:15" x14ac:dyDescent="0.3">
      <c r="A11513" s="11">
        <v>682272</v>
      </c>
      <c r="B11513" s="12" t="s">
        <v>35</v>
      </c>
      <c r="C11513" s="12" t="s">
        <v>27</v>
      </c>
      <c r="D11513" s="12" t="s">
        <v>57</v>
      </c>
      <c r="E11513" s="11" t="s">
        <v>43</v>
      </c>
      <c r="F11513" s="11" t="s">
        <v>19</v>
      </c>
      <c r="G11513" s="37">
        <v>41662</v>
      </c>
      <c r="H11513" s="13">
        <v>41662</v>
      </c>
      <c r="I11513" s="21">
        <v>0</v>
      </c>
      <c r="J11513" s="43" t="s">
        <v>1474</v>
      </c>
      <c r="K11513" s="21">
        <f t="shared" si="358"/>
        <v>2014</v>
      </c>
      <c r="L11513" s="24">
        <f t="shared" si="359"/>
        <v>1</v>
      </c>
      <c r="M11513" s="11" t="s">
        <v>14</v>
      </c>
      <c r="N11513" s="11" t="s">
        <v>15</v>
      </c>
      <c r="O11513" s="11" t="str">
        <f>VLOOKUP(E11513,State_Code_Name!$B$1:$C$52,2,0)</f>
        <v>North Carolina</v>
      </c>
    </row>
    <row r="11514" spans="1:15" x14ac:dyDescent="0.3">
      <c r="A11514" s="11">
        <v>1342526</v>
      </c>
      <c r="B11514" s="12" t="s">
        <v>39</v>
      </c>
      <c r="C11514" s="12" t="s">
        <v>37</v>
      </c>
      <c r="D11514" s="12" t="s">
        <v>68</v>
      </c>
      <c r="E11514" s="11" t="s">
        <v>23</v>
      </c>
      <c r="F11514" s="11" t="s">
        <v>19</v>
      </c>
      <c r="G11514" s="37">
        <v>42116</v>
      </c>
      <c r="H11514" s="13">
        <v>42116</v>
      </c>
      <c r="I11514" s="21">
        <v>0</v>
      </c>
      <c r="J11514" s="43" t="s">
        <v>1483</v>
      </c>
      <c r="K11514" s="21">
        <f t="shared" si="358"/>
        <v>2015</v>
      </c>
      <c r="L11514" s="24">
        <f t="shared" si="359"/>
        <v>2</v>
      </c>
      <c r="M11514" s="11" t="s">
        <v>14</v>
      </c>
      <c r="N11514" s="11" t="s">
        <v>14</v>
      </c>
      <c r="O11514" s="11" t="str">
        <f>VLOOKUP(E11514,State_Code_Name!$B$1:$C$52,2,0)</f>
        <v>New York</v>
      </c>
    </row>
    <row r="11515" spans="1:15" x14ac:dyDescent="0.3">
      <c r="A11515" s="11">
        <v>361228</v>
      </c>
      <c r="B11515" s="12" t="s">
        <v>39</v>
      </c>
      <c r="C11515" s="12" t="s">
        <v>37</v>
      </c>
      <c r="D11515" s="12" t="s">
        <v>81</v>
      </c>
      <c r="E11515" s="11" t="s">
        <v>23</v>
      </c>
      <c r="F11515" s="11" t="s">
        <v>19</v>
      </c>
      <c r="G11515" s="37">
        <v>41353</v>
      </c>
      <c r="H11515" s="13">
        <v>41354</v>
      </c>
      <c r="I11515" s="21">
        <v>1</v>
      </c>
      <c r="J11515" s="43" t="s">
        <v>1476</v>
      </c>
      <c r="K11515" s="21">
        <f t="shared" si="358"/>
        <v>2013</v>
      </c>
      <c r="L11515" s="24">
        <f t="shared" si="359"/>
        <v>1</v>
      </c>
      <c r="M11515" s="11" t="s">
        <v>14</v>
      </c>
      <c r="N11515" s="11" t="s">
        <v>14</v>
      </c>
      <c r="O11515" s="11" t="str">
        <f>VLOOKUP(E11515,State_Code_Name!$B$1:$C$52,2,0)</f>
        <v>New York</v>
      </c>
    </row>
    <row r="11516" spans="1:15" x14ac:dyDescent="0.3">
      <c r="A11516" s="11">
        <v>1058601</v>
      </c>
      <c r="B11516" s="12" t="s">
        <v>521</v>
      </c>
      <c r="C11516" s="12" t="s">
        <v>539</v>
      </c>
      <c r="D11516" s="12" t="s">
        <v>540</v>
      </c>
      <c r="E11516" s="11" t="s">
        <v>80</v>
      </c>
      <c r="F11516" s="11" t="s">
        <v>19</v>
      </c>
      <c r="G11516" s="37">
        <v>41917</v>
      </c>
      <c r="H11516" s="13">
        <v>41917</v>
      </c>
      <c r="I11516" s="21">
        <v>0</v>
      </c>
      <c r="J11516" s="43" t="s">
        <v>1473</v>
      </c>
      <c r="K11516" s="21">
        <f t="shared" si="358"/>
        <v>2014</v>
      </c>
      <c r="L11516" s="24">
        <f t="shared" si="359"/>
        <v>4</v>
      </c>
      <c r="M11516" s="11" t="s">
        <v>14</v>
      </c>
      <c r="N11516" s="11" t="s">
        <v>15</v>
      </c>
      <c r="O11516" s="11" t="str">
        <f>VLOOKUP(E11516,State_Code_Name!$B$1:$C$52,2,0)</f>
        <v>Minnesota</v>
      </c>
    </row>
    <row r="11517" spans="1:15" x14ac:dyDescent="0.3">
      <c r="A11517" s="11">
        <v>996645</v>
      </c>
      <c r="B11517" s="12" t="s">
        <v>90</v>
      </c>
      <c r="C11517" s="12" t="s">
        <v>16</v>
      </c>
      <c r="D11517" s="12" t="s">
        <v>21</v>
      </c>
      <c r="E11517" s="11" t="s">
        <v>71</v>
      </c>
      <c r="F11517" s="11" t="s">
        <v>19</v>
      </c>
      <c r="G11517" s="37">
        <v>41873</v>
      </c>
      <c r="H11517" s="13">
        <v>41877</v>
      </c>
      <c r="I11517" s="21">
        <v>4</v>
      </c>
      <c r="J11517" s="43" t="s">
        <v>1482</v>
      </c>
      <c r="K11517" s="21">
        <f t="shared" si="358"/>
        <v>2014</v>
      </c>
      <c r="L11517" s="24">
        <f t="shared" si="359"/>
        <v>3</v>
      </c>
      <c r="M11517" s="11" t="s">
        <v>14</v>
      </c>
      <c r="N11517" s="11" t="s">
        <v>15</v>
      </c>
      <c r="O11517" s="11" t="str">
        <f>VLOOKUP(E11517,State_Code_Name!$B$1:$C$52,2,0)</f>
        <v>Massachusetts</v>
      </c>
    </row>
    <row r="11518" spans="1:15" x14ac:dyDescent="0.3">
      <c r="A11518" s="11">
        <v>1050835</v>
      </c>
      <c r="B11518" s="12" t="s">
        <v>82</v>
      </c>
      <c r="C11518" s="12" t="s">
        <v>37</v>
      </c>
      <c r="D11518" s="12" t="s">
        <v>50</v>
      </c>
      <c r="E11518" s="11" t="s">
        <v>40</v>
      </c>
      <c r="F11518" s="11" t="s">
        <v>19</v>
      </c>
      <c r="G11518" s="37">
        <v>41912</v>
      </c>
      <c r="H11518" s="13">
        <v>41912</v>
      </c>
      <c r="I11518" s="21">
        <v>0</v>
      </c>
      <c r="J11518" s="43" t="s">
        <v>1480</v>
      </c>
      <c r="K11518" s="21">
        <f t="shared" si="358"/>
        <v>2014</v>
      </c>
      <c r="L11518" s="24">
        <f t="shared" si="359"/>
        <v>3</v>
      </c>
      <c r="M11518" s="11" t="s">
        <v>14</v>
      </c>
      <c r="N11518" s="11" t="s">
        <v>15</v>
      </c>
      <c r="O11518" s="11" t="str">
        <f>VLOOKUP(E11518,State_Code_Name!$B$1:$C$52,2,0)</f>
        <v>Ohio</v>
      </c>
    </row>
    <row r="11519" spans="1:15" x14ac:dyDescent="0.3">
      <c r="A11519" s="11">
        <v>869171</v>
      </c>
      <c r="B11519" s="12" t="s">
        <v>180</v>
      </c>
      <c r="C11519" s="12" t="s">
        <v>33</v>
      </c>
      <c r="D11519" s="12" t="s">
        <v>42</v>
      </c>
      <c r="E11519" s="11" t="s">
        <v>32</v>
      </c>
      <c r="F11519" s="11" t="s">
        <v>19</v>
      </c>
      <c r="G11519" s="37">
        <v>41786</v>
      </c>
      <c r="H11519" s="13">
        <v>41786</v>
      </c>
      <c r="I11519" s="21">
        <v>0</v>
      </c>
      <c r="J11519" s="43" t="s">
        <v>1471</v>
      </c>
      <c r="K11519" s="21">
        <f t="shared" si="358"/>
        <v>2014</v>
      </c>
      <c r="L11519" s="24">
        <f t="shared" si="359"/>
        <v>2</v>
      </c>
      <c r="M11519" s="11" t="s">
        <v>14</v>
      </c>
      <c r="N11519" s="11" t="s">
        <v>15</v>
      </c>
      <c r="O11519" s="11" t="str">
        <f>VLOOKUP(E11519,State_Code_Name!$B$1:$C$52,2,0)</f>
        <v>Texas</v>
      </c>
    </row>
    <row r="11520" spans="1:15" x14ac:dyDescent="0.3">
      <c r="A11520" s="11">
        <v>1581786</v>
      </c>
      <c r="B11520" s="12" t="s">
        <v>205</v>
      </c>
      <c r="C11520" s="12" t="s">
        <v>27</v>
      </c>
      <c r="D11520" s="12" t="s">
        <v>28</v>
      </c>
      <c r="E11520" s="11" t="s">
        <v>18</v>
      </c>
      <c r="F11520" s="11" t="s">
        <v>19</v>
      </c>
      <c r="G11520" s="37">
        <v>42273</v>
      </c>
      <c r="H11520" s="13">
        <v>42273</v>
      </c>
      <c r="I11520" s="21">
        <v>0</v>
      </c>
      <c r="J11520" s="43" t="s">
        <v>1480</v>
      </c>
      <c r="K11520" s="21">
        <f t="shared" si="358"/>
        <v>2015</v>
      </c>
      <c r="L11520" s="24">
        <f t="shared" si="359"/>
        <v>3</v>
      </c>
      <c r="M11520" s="11" t="s">
        <v>14</v>
      </c>
      <c r="N11520" s="11" t="s">
        <v>15</v>
      </c>
      <c r="O11520" s="11" t="str">
        <f>VLOOKUP(E11520,State_Code_Name!$B$1:$C$52,2,0)</f>
        <v>California</v>
      </c>
    </row>
    <row r="11521" spans="1:15" x14ac:dyDescent="0.3">
      <c r="A11521" s="11">
        <v>1165575</v>
      </c>
      <c r="B11521" s="12" t="s">
        <v>55</v>
      </c>
      <c r="C11521" s="12" t="s">
        <v>53</v>
      </c>
      <c r="D11521" s="12" t="s">
        <v>1439</v>
      </c>
      <c r="E11521" s="11" t="s">
        <v>18</v>
      </c>
      <c r="F11521" s="11" t="s">
        <v>19</v>
      </c>
      <c r="G11521" s="37">
        <v>41994</v>
      </c>
      <c r="H11521" s="13">
        <v>41994</v>
      </c>
      <c r="I11521" s="21">
        <v>0</v>
      </c>
      <c r="J11521" s="43" t="s">
        <v>1475</v>
      </c>
      <c r="K11521" s="21">
        <f t="shared" si="358"/>
        <v>2014</v>
      </c>
      <c r="L11521" s="24">
        <f t="shared" si="359"/>
        <v>4</v>
      </c>
      <c r="M11521" s="11" t="s">
        <v>14</v>
      </c>
      <c r="N11521" s="11" t="s">
        <v>15</v>
      </c>
      <c r="O11521" s="11" t="str">
        <f>VLOOKUP(E11521,State_Code_Name!$B$1:$C$52,2,0)</f>
        <v>California</v>
      </c>
    </row>
    <row r="11522" spans="1:15" x14ac:dyDescent="0.3">
      <c r="A11522" s="11">
        <v>1141139</v>
      </c>
      <c r="B11522" s="12" t="s">
        <v>11</v>
      </c>
      <c r="C11522" s="12" t="s">
        <v>16</v>
      </c>
      <c r="D11522" s="12" t="s">
        <v>25</v>
      </c>
      <c r="E11522" s="11" t="s">
        <v>18</v>
      </c>
      <c r="F11522" s="11" t="s">
        <v>19</v>
      </c>
      <c r="G11522" s="37">
        <v>41976</v>
      </c>
      <c r="H11522" s="13">
        <v>41976</v>
      </c>
      <c r="I11522" s="21">
        <v>0</v>
      </c>
      <c r="J11522" s="43" t="s">
        <v>1475</v>
      </c>
      <c r="K11522" s="21">
        <f t="shared" si="358"/>
        <v>2014</v>
      </c>
      <c r="L11522" s="24">
        <f t="shared" si="359"/>
        <v>4</v>
      </c>
      <c r="M11522" s="11" t="s">
        <v>14</v>
      </c>
      <c r="N11522" s="11" t="s">
        <v>15</v>
      </c>
      <c r="O11522" s="11" t="str">
        <f>VLOOKUP(E11522,State_Code_Name!$B$1:$C$52,2,0)</f>
        <v>California</v>
      </c>
    </row>
    <row r="11523" spans="1:15" x14ac:dyDescent="0.3">
      <c r="A11523" s="11">
        <v>344232</v>
      </c>
      <c r="B11523" s="12" t="s">
        <v>11</v>
      </c>
      <c r="C11523" s="12" t="s">
        <v>27</v>
      </c>
      <c r="D11523" s="12" t="s">
        <v>28</v>
      </c>
      <c r="E11523" s="11" t="s">
        <v>259</v>
      </c>
      <c r="F11523" s="11" t="s">
        <v>303</v>
      </c>
      <c r="G11523" s="37">
        <v>41340</v>
      </c>
      <c r="H11523" s="13">
        <v>41341</v>
      </c>
      <c r="I11523" s="21">
        <v>1</v>
      </c>
      <c r="J11523" s="43" t="s">
        <v>1476</v>
      </c>
      <c r="K11523" s="21">
        <f t="shared" ref="K11523:K11586" si="360">YEAR(G11523)</f>
        <v>2013</v>
      </c>
      <c r="L11523" s="24">
        <f t="shared" ref="L11523:L11586" si="361">ROUNDUP(MONTH(G11523)/3,0)</f>
        <v>1</v>
      </c>
      <c r="M11523" s="11" t="s">
        <v>14</v>
      </c>
      <c r="N11523" s="11" t="s">
        <v>14</v>
      </c>
      <c r="O11523" s="11" t="str">
        <f>VLOOKUP(E11523,State_Code_Name!$B$1:$C$52,2,0)</f>
        <v>Alaska</v>
      </c>
    </row>
    <row r="11524" spans="1:15" x14ac:dyDescent="0.3">
      <c r="A11524" s="11">
        <v>1219766</v>
      </c>
      <c r="B11524" s="12" t="s">
        <v>392</v>
      </c>
      <c r="C11524" s="12" t="s">
        <v>539</v>
      </c>
      <c r="D11524" s="12" t="s">
        <v>540</v>
      </c>
      <c r="E11524" s="11" t="s">
        <v>122</v>
      </c>
      <c r="F11524" s="11" t="s">
        <v>19</v>
      </c>
      <c r="G11524" s="37">
        <v>42037</v>
      </c>
      <c r="H11524" s="13">
        <v>42037</v>
      </c>
      <c r="I11524" s="21">
        <v>0</v>
      </c>
      <c r="J11524" s="43" t="s">
        <v>1478</v>
      </c>
      <c r="K11524" s="21">
        <f t="shared" si="360"/>
        <v>2015</v>
      </c>
      <c r="L11524" s="24">
        <f t="shared" si="361"/>
        <v>1</v>
      </c>
      <c r="M11524" s="11" t="s">
        <v>14</v>
      </c>
      <c r="N11524" s="11" t="s">
        <v>15</v>
      </c>
      <c r="O11524" s="11" t="str">
        <f>VLOOKUP(E11524,State_Code_Name!$B$1:$C$52,2,0)</f>
        <v>Maryland</v>
      </c>
    </row>
    <row r="11525" spans="1:15" x14ac:dyDescent="0.3">
      <c r="A11525" s="11">
        <v>225983</v>
      </c>
      <c r="B11525" s="12" t="s">
        <v>82</v>
      </c>
      <c r="C11525" s="12" t="s">
        <v>37</v>
      </c>
      <c r="D11525" s="12" t="s">
        <v>1447</v>
      </c>
      <c r="E11525" s="11" t="s">
        <v>32</v>
      </c>
      <c r="F11525" s="11" t="s">
        <v>19</v>
      </c>
      <c r="G11525" s="37">
        <v>41283</v>
      </c>
      <c r="H11525" s="13">
        <v>41284</v>
      </c>
      <c r="I11525" s="21">
        <v>1</v>
      </c>
      <c r="J11525" s="43" t="s">
        <v>1474</v>
      </c>
      <c r="K11525" s="21">
        <f t="shared" si="360"/>
        <v>2013</v>
      </c>
      <c r="L11525" s="24">
        <f t="shared" si="361"/>
        <v>1</v>
      </c>
      <c r="M11525" s="11" t="s">
        <v>14</v>
      </c>
      <c r="N11525" s="11" t="s">
        <v>15</v>
      </c>
      <c r="O11525" s="11" t="str">
        <f>VLOOKUP(E11525,State_Code_Name!$B$1:$C$52,2,0)</f>
        <v>Texas</v>
      </c>
    </row>
    <row r="11526" spans="1:15" x14ac:dyDescent="0.3">
      <c r="A11526" s="11">
        <v>811927</v>
      </c>
      <c r="B11526" s="12" t="s">
        <v>291</v>
      </c>
      <c r="C11526" s="12" t="s">
        <v>27</v>
      </c>
      <c r="D11526" s="12" t="s">
        <v>28</v>
      </c>
      <c r="E11526" s="11" t="s">
        <v>122</v>
      </c>
      <c r="F11526" s="11" t="s">
        <v>19</v>
      </c>
      <c r="G11526" s="37">
        <v>41745</v>
      </c>
      <c r="H11526" s="13">
        <v>41751</v>
      </c>
      <c r="I11526" s="21">
        <v>6</v>
      </c>
      <c r="J11526" s="43" t="s">
        <v>1483</v>
      </c>
      <c r="K11526" s="21">
        <f t="shared" si="360"/>
        <v>2014</v>
      </c>
      <c r="L11526" s="24">
        <f t="shared" si="361"/>
        <v>2</v>
      </c>
      <c r="M11526" s="11" t="s">
        <v>14</v>
      </c>
      <c r="N11526" s="11" t="s">
        <v>14</v>
      </c>
      <c r="O11526" s="11" t="str">
        <f>VLOOKUP(E11526,State_Code_Name!$B$1:$C$52,2,0)</f>
        <v>Maryland</v>
      </c>
    </row>
    <row r="11527" spans="1:15" x14ac:dyDescent="0.3">
      <c r="A11527" s="11">
        <v>611491</v>
      </c>
      <c r="B11527" s="12" t="s">
        <v>74</v>
      </c>
      <c r="C11527" s="12" t="s">
        <v>27</v>
      </c>
      <c r="D11527" s="12" t="s">
        <v>28</v>
      </c>
      <c r="E11527" s="11" t="s">
        <v>26</v>
      </c>
      <c r="F11527" s="11" t="s">
        <v>19</v>
      </c>
      <c r="G11527" s="37">
        <v>41603</v>
      </c>
      <c r="H11527" s="13">
        <v>41603</v>
      </c>
      <c r="I11527" s="21">
        <v>0</v>
      </c>
      <c r="J11527" s="43" t="s">
        <v>1479</v>
      </c>
      <c r="K11527" s="21">
        <f t="shared" si="360"/>
        <v>2013</v>
      </c>
      <c r="L11527" s="24">
        <f t="shared" si="361"/>
        <v>4</v>
      </c>
      <c r="M11527" s="11" t="s">
        <v>14</v>
      </c>
      <c r="N11527" s="11" t="s">
        <v>15</v>
      </c>
      <c r="O11527" s="11" t="str">
        <f>VLOOKUP(E11527,State_Code_Name!$B$1:$C$52,2,0)</f>
        <v>Georgia</v>
      </c>
    </row>
    <row r="11528" spans="1:15" x14ac:dyDescent="0.3">
      <c r="A11528" s="11">
        <v>1776700</v>
      </c>
      <c r="B11528" s="12" t="s">
        <v>351</v>
      </c>
      <c r="C11528" s="12" t="s">
        <v>33</v>
      </c>
      <c r="D11528" s="12" t="s">
        <v>45</v>
      </c>
      <c r="E11528" s="11" t="s">
        <v>40</v>
      </c>
      <c r="F11528" s="11" t="s">
        <v>19</v>
      </c>
      <c r="G11528" s="37">
        <v>42408</v>
      </c>
      <c r="H11528" s="13">
        <v>42410</v>
      </c>
      <c r="I11528" s="21">
        <v>2</v>
      </c>
      <c r="J11528" s="43" t="s">
        <v>1478</v>
      </c>
      <c r="K11528" s="21">
        <f t="shared" si="360"/>
        <v>2016</v>
      </c>
      <c r="L11528" s="24">
        <f t="shared" si="361"/>
        <v>1</v>
      </c>
      <c r="M11528" s="11" t="s">
        <v>14</v>
      </c>
      <c r="N11528" s="11" t="s">
        <v>14</v>
      </c>
      <c r="O11528" s="11" t="str">
        <f>VLOOKUP(E11528,State_Code_Name!$B$1:$C$52,2,0)</f>
        <v>Ohio</v>
      </c>
    </row>
    <row r="11529" spans="1:15" x14ac:dyDescent="0.3">
      <c r="A11529" s="11">
        <v>1328369</v>
      </c>
      <c r="B11529" s="12" t="s">
        <v>31</v>
      </c>
      <c r="C11529" s="12" t="s">
        <v>16</v>
      </c>
      <c r="D11529" s="12" t="s">
        <v>21</v>
      </c>
      <c r="E11529" s="11" t="s">
        <v>43</v>
      </c>
      <c r="F11529" s="11" t="s">
        <v>303</v>
      </c>
      <c r="G11529" s="37">
        <v>42107</v>
      </c>
      <c r="H11529" s="13">
        <v>42109</v>
      </c>
      <c r="I11529" s="21">
        <v>2</v>
      </c>
      <c r="J11529" s="43" t="s">
        <v>1483</v>
      </c>
      <c r="K11529" s="21">
        <f t="shared" si="360"/>
        <v>2015</v>
      </c>
      <c r="L11529" s="24">
        <f t="shared" si="361"/>
        <v>2</v>
      </c>
      <c r="M11529" s="11" t="s">
        <v>14</v>
      </c>
      <c r="N11529" s="11" t="s">
        <v>15</v>
      </c>
      <c r="O11529" s="11" t="str">
        <f>VLOOKUP(E11529,State_Code_Name!$B$1:$C$52,2,0)</f>
        <v>North Carolina</v>
      </c>
    </row>
    <row r="11530" spans="1:15" x14ac:dyDescent="0.3">
      <c r="A11530" s="11">
        <v>685740</v>
      </c>
      <c r="B11530" s="12" t="s">
        <v>51</v>
      </c>
      <c r="C11530" s="12" t="s">
        <v>33</v>
      </c>
      <c r="D11530" s="12" t="s">
        <v>45</v>
      </c>
      <c r="E11530" s="11" t="s">
        <v>67</v>
      </c>
      <c r="F11530" s="11" t="s">
        <v>19</v>
      </c>
      <c r="G11530" s="37">
        <v>41664</v>
      </c>
      <c r="H11530" s="13">
        <v>41664</v>
      </c>
      <c r="I11530" s="21">
        <v>0</v>
      </c>
      <c r="J11530" s="43" t="s">
        <v>1474</v>
      </c>
      <c r="K11530" s="21">
        <f t="shared" si="360"/>
        <v>2014</v>
      </c>
      <c r="L11530" s="24">
        <f t="shared" si="361"/>
        <v>1</v>
      </c>
      <c r="M11530" s="11" t="s">
        <v>14</v>
      </c>
      <c r="N11530" s="11" t="s">
        <v>15</v>
      </c>
      <c r="O11530" s="11" t="str">
        <f>VLOOKUP(E11530,State_Code_Name!$B$1:$C$52,2,0)</f>
        <v>Michigan</v>
      </c>
    </row>
    <row r="11531" spans="1:15" x14ac:dyDescent="0.3">
      <c r="A11531" s="11">
        <v>756031</v>
      </c>
      <c r="B11531" s="12" t="s">
        <v>48</v>
      </c>
      <c r="C11531" s="12" t="s">
        <v>27</v>
      </c>
      <c r="D11531" s="12" t="s">
        <v>28</v>
      </c>
      <c r="E11531" s="11" t="s">
        <v>127</v>
      </c>
      <c r="F11531" s="11" t="s">
        <v>19</v>
      </c>
      <c r="G11531" s="37">
        <v>41710</v>
      </c>
      <c r="H11531" s="13">
        <v>41710</v>
      </c>
      <c r="I11531" s="21">
        <v>0</v>
      </c>
      <c r="J11531" s="43" t="s">
        <v>1476</v>
      </c>
      <c r="K11531" s="21">
        <f t="shared" si="360"/>
        <v>2014</v>
      </c>
      <c r="L11531" s="24">
        <f t="shared" si="361"/>
        <v>1</v>
      </c>
      <c r="M11531" s="11" t="s">
        <v>14</v>
      </c>
      <c r="N11531" s="11" t="s">
        <v>15</v>
      </c>
      <c r="O11531" s="11" t="str">
        <f>VLOOKUP(E11531,State_Code_Name!$B$1:$C$52,2,0)</f>
        <v>Oklahoma</v>
      </c>
    </row>
    <row r="11532" spans="1:15" x14ac:dyDescent="0.3">
      <c r="A11532" s="11">
        <v>814091</v>
      </c>
      <c r="B11532" s="12" t="s">
        <v>11</v>
      </c>
      <c r="C11532" s="12" t="s">
        <v>27</v>
      </c>
      <c r="D11532" s="12" t="s">
        <v>28</v>
      </c>
      <c r="E11532" s="11" t="s">
        <v>47</v>
      </c>
      <c r="F11532" s="11" t="s">
        <v>19</v>
      </c>
      <c r="G11532" s="37">
        <v>41746</v>
      </c>
      <c r="H11532" s="13">
        <v>41752</v>
      </c>
      <c r="I11532" s="21">
        <v>6</v>
      </c>
      <c r="J11532" s="43" t="s">
        <v>1483</v>
      </c>
      <c r="K11532" s="21">
        <f t="shared" si="360"/>
        <v>2014</v>
      </c>
      <c r="L11532" s="24">
        <f t="shared" si="361"/>
        <v>2</v>
      </c>
      <c r="M11532" s="11" t="s">
        <v>14</v>
      </c>
      <c r="N11532" s="11" t="s">
        <v>15</v>
      </c>
      <c r="O11532" s="11" t="str">
        <f>VLOOKUP(E11532,State_Code_Name!$B$1:$C$52,2,0)</f>
        <v>Pennsylvania</v>
      </c>
    </row>
    <row r="11533" spans="1:15" x14ac:dyDescent="0.3">
      <c r="A11533" s="11">
        <v>1016750</v>
      </c>
      <c r="B11533" s="12" t="s">
        <v>74</v>
      </c>
      <c r="C11533" s="12" t="s">
        <v>27</v>
      </c>
      <c r="D11533" s="12" t="s">
        <v>28</v>
      </c>
      <c r="E11533" s="11" t="s">
        <v>43</v>
      </c>
      <c r="F11533" s="11" t="s">
        <v>19</v>
      </c>
      <c r="G11533" s="37">
        <v>41887</v>
      </c>
      <c r="H11533" s="13">
        <v>41887</v>
      </c>
      <c r="I11533" s="21">
        <v>0</v>
      </c>
      <c r="J11533" s="43" t="s">
        <v>1480</v>
      </c>
      <c r="K11533" s="21">
        <f t="shared" si="360"/>
        <v>2014</v>
      </c>
      <c r="L11533" s="24">
        <f t="shared" si="361"/>
        <v>3</v>
      </c>
      <c r="M11533" s="11" t="s">
        <v>14</v>
      </c>
      <c r="N11533" s="11" t="s">
        <v>15</v>
      </c>
      <c r="O11533" s="11" t="str">
        <f>VLOOKUP(E11533,State_Code_Name!$B$1:$C$52,2,0)</f>
        <v>North Carolina</v>
      </c>
    </row>
    <row r="11534" spans="1:15" x14ac:dyDescent="0.3">
      <c r="A11534" s="11">
        <v>361133</v>
      </c>
      <c r="B11534" s="12" t="s">
        <v>149</v>
      </c>
      <c r="C11534" s="12" t="s">
        <v>16</v>
      </c>
      <c r="D11534" s="12" t="s">
        <v>76</v>
      </c>
      <c r="E11534" s="11" t="s">
        <v>32</v>
      </c>
      <c r="F11534" s="11" t="s">
        <v>303</v>
      </c>
      <c r="G11534" s="37">
        <v>41354</v>
      </c>
      <c r="H11534" s="13">
        <v>41355</v>
      </c>
      <c r="I11534" s="21">
        <v>1</v>
      </c>
      <c r="J11534" s="43" t="s">
        <v>1476</v>
      </c>
      <c r="K11534" s="21">
        <f t="shared" si="360"/>
        <v>2013</v>
      </c>
      <c r="L11534" s="24">
        <f t="shared" si="361"/>
        <v>1</v>
      </c>
      <c r="M11534" s="11" t="s">
        <v>14</v>
      </c>
      <c r="N11534" s="11" t="s">
        <v>15</v>
      </c>
      <c r="O11534" s="11" t="str">
        <f>VLOOKUP(E11534,State_Code_Name!$B$1:$C$52,2,0)</f>
        <v>Texas</v>
      </c>
    </row>
    <row r="11535" spans="1:15" x14ac:dyDescent="0.3">
      <c r="A11535" s="11">
        <v>1610126</v>
      </c>
      <c r="B11535" s="12" t="s">
        <v>97</v>
      </c>
      <c r="C11535" s="12" t="s">
        <v>53</v>
      </c>
      <c r="D11535" s="12" t="s">
        <v>102</v>
      </c>
      <c r="E11535" s="11" t="s">
        <v>211</v>
      </c>
      <c r="F11535" s="11" t="s">
        <v>19</v>
      </c>
      <c r="G11535" s="37">
        <v>42293</v>
      </c>
      <c r="H11535" s="13">
        <v>42293</v>
      </c>
      <c r="I11535" s="21">
        <v>0</v>
      </c>
      <c r="J11535" s="43" t="s">
        <v>1473</v>
      </c>
      <c r="K11535" s="21">
        <f t="shared" si="360"/>
        <v>2015</v>
      </c>
      <c r="L11535" s="24">
        <f t="shared" si="361"/>
        <v>4</v>
      </c>
      <c r="M11535" s="11" t="s">
        <v>14</v>
      </c>
      <c r="N11535" s="11" t="s">
        <v>15</v>
      </c>
      <c r="O11535" s="11" t="str">
        <f>VLOOKUP(E11535,State_Code_Name!$B$1:$C$52,2,0)</f>
        <v>West Virginia</v>
      </c>
    </row>
    <row r="11536" spans="1:15" x14ac:dyDescent="0.3">
      <c r="A11536" s="11">
        <v>265216</v>
      </c>
      <c r="B11536" s="12" t="s">
        <v>144</v>
      </c>
      <c r="C11536" s="12" t="s">
        <v>16</v>
      </c>
      <c r="D11536" s="12" t="s">
        <v>21</v>
      </c>
      <c r="E11536" s="11" t="s">
        <v>36</v>
      </c>
      <c r="F11536" s="11" t="s">
        <v>19</v>
      </c>
      <c r="G11536" s="37">
        <v>41300</v>
      </c>
      <c r="H11536" s="13">
        <v>41303</v>
      </c>
      <c r="I11536" s="21">
        <v>3</v>
      </c>
      <c r="J11536" s="43" t="s">
        <v>1474</v>
      </c>
      <c r="K11536" s="21">
        <f t="shared" si="360"/>
        <v>2013</v>
      </c>
      <c r="L11536" s="24">
        <f t="shared" si="361"/>
        <v>1</v>
      </c>
      <c r="M11536" s="11" t="s">
        <v>14</v>
      </c>
      <c r="N11536" s="11" t="s">
        <v>14</v>
      </c>
      <c r="O11536" s="11" t="str">
        <f>VLOOKUP(E11536,State_Code_Name!$B$1:$C$52,2,0)</f>
        <v>Florida</v>
      </c>
    </row>
    <row r="11537" spans="1:15" x14ac:dyDescent="0.3">
      <c r="A11537" s="11">
        <v>766268</v>
      </c>
      <c r="B11537" s="12" t="s">
        <v>59</v>
      </c>
      <c r="C11537" s="12" t="s">
        <v>33</v>
      </c>
      <c r="D11537" s="12" t="s">
        <v>42</v>
      </c>
      <c r="E11537" s="11"/>
      <c r="F11537" s="11" t="s">
        <v>303</v>
      </c>
      <c r="G11537" s="37">
        <v>41717</v>
      </c>
      <c r="H11537" s="13">
        <v>41723</v>
      </c>
      <c r="I11537" s="21">
        <v>6</v>
      </c>
      <c r="J11537" s="43" t="s">
        <v>1476</v>
      </c>
      <c r="K11537" s="21">
        <f t="shared" si="360"/>
        <v>2014</v>
      </c>
      <c r="L11537" s="24">
        <f t="shared" si="361"/>
        <v>1</v>
      </c>
      <c r="M11537" s="11" t="s">
        <v>14</v>
      </c>
      <c r="N11537" s="11" t="s">
        <v>15</v>
      </c>
      <c r="O11537" s="11" t="e">
        <f>VLOOKUP(E11537,State_Code_Name!$B$1:$C$52,2,0)</f>
        <v>#N/A</v>
      </c>
    </row>
    <row r="11538" spans="1:15" x14ac:dyDescent="0.3">
      <c r="A11538" s="11">
        <v>1804206</v>
      </c>
      <c r="B11538" s="12" t="s">
        <v>347</v>
      </c>
      <c r="C11538" s="12" t="s">
        <v>62</v>
      </c>
      <c r="D11538" s="12" t="s">
        <v>279</v>
      </c>
      <c r="E11538" s="11" t="s">
        <v>49</v>
      </c>
      <c r="F11538" s="11" t="s">
        <v>19</v>
      </c>
      <c r="G11538" s="37">
        <v>42425</v>
      </c>
      <c r="H11538" s="13">
        <v>42425</v>
      </c>
      <c r="I11538" s="21">
        <v>0</v>
      </c>
      <c r="J11538" s="43" t="s">
        <v>1478</v>
      </c>
      <c r="K11538" s="21">
        <f t="shared" si="360"/>
        <v>2016</v>
      </c>
      <c r="L11538" s="24">
        <f t="shared" si="361"/>
        <v>1</v>
      </c>
      <c r="M11538" s="11" t="s">
        <v>14</v>
      </c>
      <c r="N11538" s="11" t="s">
        <v>15</v>
      </c>
      <c r="O11538" s="11" t="str">
        <f>VLOOKUP(E11538,State_Code_Name!$B$1:$C$52,2,0)</f>
        <v>New Jersey</v>
      </c>
    </row>
    <row r="11539" spans="1:15" x14ac:dyDescent="0.3">
      <c r="A11539" s="11">
        <v>1890613</v>
      </c>
      <c r="B11539" s="12" t="s">
        <v>55</v>
      </c>
      <c r="C11539" s="12" t="s">
        <v>53</v>
      </c>
      <c r="D11539" s="12" t="s">
        <v>102</v>
      </c>
      <c r="E11539" s="11" t="s">
        <v>91</v>
      </c>
      <c r="F11539" s="11" t="s">
        <v>19</v>
      </c>
      <c r="G11539" s="37">
        <v>42481</v>
      </c>
      <c r="H11539" s="13">
        <v>42481</v>
      </c>
      <c r="I11539" s="21">
        <v>0</v>
      </c>
      <c r="J11539" s="43" t="s">
        <v>1483</v>
      </c>
      <c r="K11539" s="21">
        <f t="shared" si="360"/>
        <v>2016</v>
      </c>
      <c r="L11539" s="24">
        <f t="shared" si="361"/>
        <v>2</v>
      </c>
      <c r="M11539" s="11" t="s">
        <v>14</v>
      </c>
      <c r="N11539" s="11" t="s">
        <v>14</v>
      </c>
      <c r="O11539" s="11" t="str">
        <f>VLOOKUP(E11539,State_Code_Name!$B$1:$C$52,2,0)</f>
        <v>Vermont</v>
      </c>
    </row>
    <row r="11540" spans="1:15" x14ac:dyDescent="0.3">
      <c r="A11540" s="11">
        <v>1480388</v>
      </c>
      <c r="B11540" s="12" t="s">
        <v>702</v>
      </c>
      <c r="C11540" s="12" t="s">
        <v>33</v>
      </c>
      <c r="D11540" s="12" t="s">
        <v>42</v>
      </c>
      <c r="E11540" s="11" t="s">
        <v>18</v>
      </c>
      <c r="F11540" s="11" t="s">
        <v>19</v>
      </c>
      <c r="G11540" s="37">
        <v>42207</v>
      </c>
      <c r="H11540" s="13">
        <v>42213</v>
      </c>
      <c r="I11540" s="21">
        <v>6</v>
      </c>
      <c r="J11540" s="43" t="s">
        <v>1481</v>
      </c>
      <c r="K11540" s="21">
        <f t="shared" si="360"/>
        <v>2015</v>
      </c>
      <c r="L11540" s="24">
        <f t="shared" si="361"/>
        <v>3</v>
      </c>
      <c r="M11540" s="11" t="s">
        <v>14</v>
      </c>
      <c r="N11540" s="11" t="s">
        <v>15</v>
      </c>
      <c r="O11540" s="11" t="str">
        <f>VLOOKUP(E11540,State_Code_Name!$B$1:$C$52,2,0)</f>
        <v>California</v>
      </c>
    </row>
    <row r="11541" spans="1:15" x14ac:dyDescent="0.3">
      <c r="A11541" s="11">
        <v>643719</v>
      </c>
      <c r="B11541" s="12" t="s">
        <v>95</v>
      </c>
      <c r="C11541" s="12" t="s">
        <v>16</v>
      </c>
      <c r="D11541" s="12" t="s">
        <v>25</v>
      </c>
      <c r="E11541" s="11" t="s">
        <v>49</v>
      </c>
      <c r="F11541" s="11" t="s">
        <v>13</v>
      </c>
      <c r="G11541" s="37">
        <v>41631</v>
      </c>
      <c r="H11541" s="13">
        <v>41638</v>
      </c>
      <c r="I11541" s="21">
        <v>7</v>
      </c>
      <c r="J11541" s="43" t="s">
        <v>1475</v>
      </c>
      <c r="K11541" s="21">
        <f t="shared" si="360"/>
        <v>2013</v>
      </c>
      <c r="L11541" s="24">
        <f t="shared" si="361"/>
        <v>4</v>
      </c>
      <c r="M11541" s="11" t="s">
        <v>14</v>
      </c>
      <c r="N11541" s="11" t="s">
        <v>14</v>
      </c>
      <c r="O11541" s="11" t="str">
        <f>VLOOKUP(E11541,State_Code_Name!$B$1:$C$52,2,0)</f>
        <v>New Jersey</v>
      </c>
    </row>
    <row r="11542" spans="1:15" x14ac:dyDescent="0.3">
      <c r="A11542" s="11">
        <v>1626592</v>
      </c>
      <c r="B11542" s="12" t="s">
        <v>55</v>
      </c>
      <c r="C11542" s="12" t="s">
        <v>53</v>
      </c>
      <c r="D11542" s="12" t="s">
        <v>1439</v>
      </c>
      <c r="E11542" s="11" t="s">
        <v>75</v>
      </c>
      <c r="F11542" s="11" t="s">
        <v>19</v>
      </c>
      <c r="G11542" s="37">
        <v>42304</v>
      </c>
      <c r="H11542" s="13">
        <v>42304</v>
      </c>
      <c r="I11542" s="21">
        <v>0</v>
      </c>
      <c r="J11542" s="43" t="s">
        <v>1473</v>
      </c>
      <c r="K11542" s="21">
        <f t="shared" si="360"/>
        <v>2015</v>
      </c>
      <c r="L11542" s="24">
        <f t="shared" si="361"/>
        <v>4</v>
      </c>
      <c r="M11542" s="11" t="s">
        <v>14</v>
      </c>
      <c r="N11542" s="11" t="s">
        <v>15</v>
      </c>
      <c r="O11542" s="11" t="str">
        <f>VLOOKUP(E11542,State_Code_Name!$B$1:$C$52,2,0)</f>
        <v>Tennessee</v>
      </c>
    </row>
    <row r="11543" spans="1:15" x14ac:dyDescent="0.3">
      <c r="A11543" s="11">
        <v>626137</v>
      </c>
      <c r="B11543" s="12" t="s">
        <v>31</v>
      </c>
      <c r="C11543" s="12" t="s">
        <v>27</v>
      </c>
      <c r="D11543" s="12" t="s">
        <v>28</v>
      </c>
      <c r="E11543" s="11" t="s">
        <v>18</v>
      </c>
      <c r="F11543" s="11" t="s">
        <v>58</v>
      </c>
      <c r="G11543" s="37">
        <v>41617</v>
      </c>
      <c r="H11543" s="13">
        <v>41619</v>
      </c>
      <c r="I11543" s="21">
        <v>2</v>
      </c>
      <c r="J11543" s="43" t="s">
        <v>1475</v>
      </c>
      <c r="K11543" s="21">
        <f t="shared" si="360"/>
        <v>2013</v>
      </c>
      <c r="L11543" s="24">
        <f t="shared" si="361"/>
        <v>4</v>
      </c>
      <c r="M11543" s="11" t="s">
        <v>14</v>
      </c>
      <c r="N11543" s="11" t="s">
        <v>15</v>
      </c>
      <c r="O11543" s="11" t="str">
        <f>VLOOKUP(E11543,State_Code_Name!$B$1:$C$52,2,0)</f>
        <v>California</v>
      </c>
    </row>
    <row r="11544" spans="1:15" x14ac:dyDescent="0.3">
      <c r="A11544" s="11">
        <v>943928</v>
      </c>
      <c r="B11544" s="12" t="s">
        <v>31</v>
      </c>
      <c r="C11544" s="12" t="s">
        <v>27</v>
      </c>
      <c r="D11544" s="12" t="s">
        <v>57</v>
      </c>
      <c r="E11544" s="11" t="s">
        <v>47</v>
      </c>
      <c r="F11544" s="11" t="s">
        <v>58</v>
      </c>
      <c r="G11544" s="37">
        <v>41838</v>
      </c>
      <c r="H11544" s="13">
        <v>41843</v>
      </c>
      <c r="I11544" s="21">
        <v>5</v>
      </c>
      <c r="J11544" s="43" t="s">
        <v>1481</v>
      </c>
      <c r="K11544" s="21">
        <f t="shared" si="360"/>
        <v>2014</v>
      </c>
      <c r="L11544" s="24">
        <f t="shared" si="361"/>
        <v>3</v>
      </c>
      <c r="M11544" s="11" t="s">
        <v>14</v>
      </c>
      <c r="N11544" s="11" t="s">
        <v>14</v>
      </c>
      <c r="O11544" s="11" t="str">
        <f>VLOOKUP(E11544,State_Code_Name!$B$1:$C$52,2,0)</f>
        <v>Pennsylvania</v>
      </c>
    </row>
    <row r="11545" spans="1:15" x14ac:dyDescent="0.3">
      <c r="A11545" s="11">
        <v>2065713</v>
      </c>
      <c r="B11545" s="12" t="s">
        <v>95</v>
      </c>
      <c r="C11545" s="12" t="s">
        <v>9</v>
      </c>
      <c r="D11545" s="12" t="s">
        <v>10</v>
      </c>
      <c r="E11545" s="11" t="s">
        <v>60</v>
      </c>
      <c r="F11545" s="11" t="s">
        <v>19</v>
      </c>
      <c r="G11545" s="37">
        <v>42598</v>
      </c>
      <c r="H11545" s="13">
        <v>42598</v>
      </c>
      <c r="I11545" s="21">
        <v>0</v>
      </c>
      <c r="J11545" s="43" t="s">
        <v>1482</v>
      </c>
      <c r="K11545" s="21">
        <f t="shared" si="360"/>
        <v>2016</v>
      </c>
      <c r="L11545" s="24">
        <f t="shared" si="361"/>
        <v>3</v>
      </c>
      <c r="M11545" s="11" t="s">
        <v>14</v>
      </c>
      <c r="N11545" s="11" t="s">
        <v>15</v>
      </c>
      <c r="O11545" s="11" t="str">
        <f>VLOOKUP(E11545,State_Code_Name!$B$1:$C$52,2,0)</f>
        <v>Illinois</v>
      </c>
    </row>
    <row r="11546" spans="1:15" x14ac:dyDescent="0.3">
      <c r="A11546" s="11">
        <v>427552</v>
      </c>
      <c r="B11546" s="12" t="s">
        <v>51</v>
      </c>
      <c r="C11546" s="12" t="s">
        <v>37</v>
      </c>
      <c r="D11546" s="12" t="s">
        <v>81</v>
      </c>
      <c r="E11546" s="11" t="s">
        <v>47</v>
      </c>
      <c r="F11546" s="11" t="s">
        <v>19</v>
      </c>
      <c r="G11546" s="37">
        <v>41435</v>
      </c>
      <c r="H11546" s="13">
        <v>41435</v>
      </c>
      <c r="I11546" s="21">
        <v>0</v>
      </c>
      <c r="J11546" s="43" t="s">
        <v>1477</v>
      </c>
      <c r="K11546" s="21">
        <f t="shared" si="360"/>
        <v>2013</v>
      </c>
      <c r="L11546" s="24">
        <f t="shared" si="361"/>
        <v>2</v>
      </c>
      <c r="M11546" s="11" t="s">
        <v>14</v>
      </c>
      <c r="N11546" s="11" t="s">
        <v>15</v>
      </c>
      <c r="O11546" s="11" t="str">
        <f>VLOOKUP(E11546,State_Code_Name!$B$1:$C$52,2,0)</f>
        <v>Pennsylvania</v>
      </c>
    </row>
    <row r="11547" spans="1:15" x14ac:dyDescent="0.3">
      <c r="A11547" s="11">
        <v>947883</v>
      </c>
      <c r="B11547" s="12" t="s">
        <v>11</v>
      </c>
      <c r="C11547" s="12" t="s">
        <v>27</v>
      </c>
      <c r="D11547" s="12" t="s">
        <v>28</v>
      </c>
      <c r="E11547" s="11" t="s">
        <v>122</v>
      </c>
      <c r="F11547" s="11" t="s">
        <v>19</v>
      </c>
      <c r="G11547" s="37">
        <v>41842</v>
      </c>
      <c r="H11547" s="13">
        <v>41842</v>
      </c>
      <c r="I11547" s="21">
        <v>0</v>
      </c>
      <c r="J11547" s="43" t="s">
        <v>1481</v>
      </c>
      <c r="K11547" s="21">
        <f t="shared" si="360"/>
        <v>2014</v>
      </c>
      <c r="L11547" s="24">
        <f t="shared" si="361"/>
        <v>3</v>
      </c>
      <c r="M11547" s="11" t="s">
        <v>14</v>
      </c>
      <c r="N11547" s="11" t="s">
        <v>15</v>
      </c>
      <c r="O11547" s="11" t="str">
        <f>VLOOKUP(E11547,State_Code_Name!$B$1:$C$52,2,0)</f>
        <v>Maryland</v>
      </c>
    </row>
    <row r="11548" spans="1:15" x14ac:dyDescent="0.3">
      <c r="A11548" s="11">
        <v>1476031</v>
      </c>
      <c r="B11548" s="12" t="s">
        <v>90</v>
      </c>
      <c r="C11548" s="12" t="s">
        <v>172</v>
      </c>
      <c r="D11548" s="12" t="s">
        <v>264</v>
      </c>
      <c r="E11548" s="11" t="s">
        <v>153</v>
      </c>
      <c r="F11548" s="11" t="s">
        <v>13</v>
      </c>
      <c r="G11548" s="37">
        <v>42205</v>
      </c>
      <c r="H11548" s="13">
        <v>42212</v>
      </c>
      <c r="I11548" s="21">
        <v>7</v>
      </c>
      <c r="J11548" s="43" t="s">
        <v>1481</v>
      </c>
      <c r="K11548" s="21">
        <f t="shared" si="360"/>
        <v>2015</v>
      </c>
      <c r="L11548" s="24">
        <f t="shared" si="361"/>
        <v>3</v>
      </c>
      <c r="M11548" s="11" t="s">
        <v>14</v>
      </c>
      <c r="N11548" s="11" t="s">
        <v>15</v>
      </c>
      <c r="O11548" s="11" t="str">
        <f>VLOOKUP(E11548,State_Code_Name!$B$1:$C$52,2,0)</f>
        <v>Rhode Island</v>
      </c>
    </row>
    <row r="11549" spans="1:15" x14ac:dyDescent="0.3">
      <c r="A11549" s="11">
        <v>1756109</v>
      </c>
      <c r="B11549" s="12" t="s">
        <v>44</v>
      </c>
      <c r="C11549" s="12" t="s">
        <v>37</v>
      </c>
      <c r="D11549" s="12" t="s">
        <v>120</v>
      </c>
      <c r="E11549" s="11" t="s">
        <v>121</v>
      </c>
      <c r="F11549" s="11" t="s">
        <v>19</v>
      </c>
      <c r="G11549" s="37">
        <v>42394</v>
      </c>
      <c r="H11549" s="13">
        <v>42394</v>
      </c>
      <c r="I11549" s="21">
        <v>0</v>
      </c>
      <c r="J11549" s="43" t="s">
        <v>1474</v>
      </c>
      <c r="K11549" s="21">
        <f t="shared" si="360"/>
        <v>2016</v>
      </c>
      <c r="L11549" s="24">
        <f t="shared" si="361"/>
        <v>1</v>
      </c>
      <c r="M11549" s="11" t="s">
        <v>14</v>
      </c>
      <c r="N11549" s="11" t="s">
        <v>15</v>
      </c>
      <c r="O11549" s="11" t="str">
        <f>VLOOKUP(E11549,State_Code_Name!$B$1:$C$52,2,0)</f>
        <v>Oregon</v>
      </c>
    </row>
    <row r="11550" spans="1:15" x14ac:dyDescent="0.3">
      <c r="A11550" s="11">
        <v>554055</v>
      </c>
      <c r="B11550" s="12" t="s">
        <v>44</v>
      </c>
      <c r="C11550" s="12" t="s">
        <v>27</v>
      </c>
      <c r="D11550" s="12" t="s">
        <v>28</v>
      </c>
      <c r="E11550" s="11" t="s">
        <v>36</v>
      </c>
      <c r="F11550" s="11" t="s">
        <v>19</v>
      </c>
      <c r="G11550" s="37">
        <v>41554</v>
      </c>
      <c r="H11550" s="13">
        <v>41555</v>
      </c>
      <c r="I11550" s="21">
        <v>1</v>
      </c>
      <c r="J11550" s="43" t="s">
        <v>1473</v>
      </c>
      <c r="K11550" s="21">
        <f t="shared" si="360"/>
        <v>2013</v>
      </c>
      <c r="L11550" s="24">
        <f t="shared" si="361"/>
        <v>4</v>
      </c>
      <c r="M11550" s="11" t="s">
        <v>14</v>
      </c>
      <c r="N11550" s="11" t="s">
        <v>15</v>
      </c>
      <c r="O11550" s="11" t="str">
        <f>VLOOKUP(E11550,State_Code_Name!$B$1:$C$52,2,0)</f>
        <v>Florida</v>
      </c>
    </row>
    <row r="11551" spans="1:15" x14ac:dyDescent="0.3">
      <c r="A11551" s="11">
        <v>1538211</v>
      </c>
      <c r="B11551" s="12" t="s">
        <v>97</v>
      </c>
      <c r="C11551" s="12" t="s">
        <v>53</v>
      </c>
      <c r="D11551" s="12" t="s">
        <v>102</v>
      </c>
      <c r="E11551" s="11" t="s">
        <v>12</v>
      </c>
      <c r="F11551" s="11" t="s">
        <v>19</v>
      </c>
      <c r="G11551" s="37">
        <v>42242</v>
      </c>
      <c r="H11551" s="13">
        <v>42242</v>
      </c>
      <c r="I11551" s="21">
        <v>0</v>
      </c>
      <c r="J11551" s="43" t="s">
        <v>1482</v>
      </c>
      <c r="K11551" s="21">
        <f t="shared" si="360"/>
        <v>2015</v>
      </c>
      <c r="L11551" s="24">
        <f t="shared" si="361"/>
        <v>3</v>
      </c>
      <c r="M11551" s="11" t="s">
        <v>14</v>
      </c>
      <c r="N11551" s="11" t="s">
        <v>15</v>
      </c>
      <c r="O11551" s="11" t="str">
        <f>VLOOKUP(E11551,State_Code_Name!$B$1:$C$52,2,0)</f>
        <v>Virginia</v>
      </c>
    </row>
    <row r="11552" spans="1:15" x14ac:dyDescent="0.3">
      <c r="A11552" s="11">
        <v>530748</v>
      </c>
      <c r="B11552" s="12" t="s">
        <v>66</v>
      </c>
      <c r="C11552" s="12" t="s">
        <v>9</v>
      </c>
      <c r="D11552" s="12" t="s">
        <v>182</v>
      </c>
      <c r="E11552" s="11" t="s">
        <v>36</v>
      </c>
      <c r="F11552" s="11" t="s">
        <v>19</v>
      </c>
      <c r="G11552" s="37">
        <v>41534</v>
      </c>
      <c r="H11552" s="13">
        <v>41535</v>
      </c>
      <c r="I11552" s="21">
        <v>1</v>
      </c>
      <c r="J11552" s="43" t="s">
        <v>1480</v>
      </c>
      <c r="K11552" s="21">
        <f t="shared" si="360"/>
        <v>2013</v>
      </c>
      <c r="L11552" s="24">
        <f t="shared" si="361"/>
        <v>3</v>
      </c>
      <c r="M11552" s="11" t="s">
        <v>14</v>
      </c>
      <c r="N11552" s="11" t="s">
        <v>15</v>
      </c>
      <c r="O11552" s="11" t="str">
        <f>VLOOKUP(E11552,State_Code_Name!$B$1:$C$52,2,0)</f>
        <v>Florida</v>
      </c>
    </row>
    <row r="11553" spans="1:15" x14ac:dyDescent="0.3">
      <c r="A11553" s="11">
        <v>1596515</v>
      </c>
      <c r="B11553" s="12" t="s">
        <v>110</v>
      </c>
      <c r="C11553" s="12" t="s">
        <v>27</v>
      </c>
      <c r="D11553" s="12" t="s">
        <v>28</v>
      </c>
      <c r="E11553" s="11" t="s">
        <v>26</v>
      </c>
      <c r="F11553" s="11" t="s">
        <v>19</v>
      </c>
      <c r="G11553" s="37">
        <v>42284</v>
      </c>
      <c r="H11553" s="13">
        <v>42284</v>
      </c>
      <c r="I11553" s="21">
        <v>0</v>
      </c>
      <c r="J11553" s="43" t="s">
        <v>1473</v>
      </c>
      <c r="K11553" s="21">
        <f t="shared" si="360"/>
        <v>2015</v>
      </c>
      <c r="L11553" s="24">
        <f t="shared" si="361"/>
        <v>4</v>
      </c>
      <c r="M11553" s="11" t="s">
        <v>14</v>
      </c>
      <c r="N11553" s="11" t="s">
        <v>15</v>
      </c>
      <c r="O11553" s="11" t="str">
        <f>VLOOKUP(E11553,State_Code_Name!$B$1:$C$52,2,0)</f>
        <v>Georgia</v>
      </c>
    </row>
    <row r="11554" spans="1:15" x14ac:dyDescent="0.3">
      <c r="A11554" s="11">
        <v>1409346</v>
      </c>
      <c r="B11554" s="12" t="s">
        <v>227</v>
      </c>
      <c r="C11554" s="12" t="s">
        <v>33</v>
      </c>
      <c r="D11554" s="12" t="s">
        <v>1441</v>
      </c>
      <c r="E11554" s="11" t="s">
        <v>43</v>
      </c>
      <c r="F11554" s="11" t="s">
        <v>19</v>
      </c>
      <c r="G11554" s="37">
        <v>42161</v>
      </c>
      <c r="H11554" s="13">
        <v>42161</v>
      </c>
      <c r="I11554" s="21">
        <v>0</v>
      </c>
      <c r="J11554" s="43" t="s">
        <v>1477</v>
      </c>
      <c r="K11554" s="21">
        <f t="shared" si="360"/>
        <v>2015</v>
      </c>
      <c r="L11554" s="24">
        <f t="shared" si="361"/>
        <v>2</v>
      </c>
      <c r="M11554" s="11" t="s">
        <v>14</v>
      </c>
      <c r="N11554" s="11" t="s">
        <v>15</v>
      </c>
      <c r="O11554" s="11" t="str">
        <f>VLOOKUP(E11554,State_Code_Name!$B$1:$C$52,2,0)</f>
        <v>North Carolina</v>
      </c>
    </row>
    <row r="11555" spans="1:15" x14ac:dyDescent="0.3">
      <c r="A11555" s="11">
        <v>313522</v>
      </c>
      <c r="B11555" s="12" t="s">
        <v>84</v>
      </c>
      <c r="C11555" s="12" t="s">
        <v>37</v>
      </c>
      <c r="D11555" s="12" t="s">
        <v>173</v>
      </c>
      <c r="E11555" s="11" t="s">
        <v>71</v>
      </c>
      <c r="F11555" s="11" t="s">
        <v>19</v>
      </c>
      <c r="G11555" s="37">
        <v>41316</v>
      </c>
      <c r="H11555" s="13">
        <v>41316</v>
      </c>
      <c r="I11555" s="21">
        <v>0</v>
      </c>
      <c r="J11555" s="43" t="s">
        <v>1478</v>
      </c>
      <c r="K11555" s="21">
        <f t="shared" si="360"/>
        <v>2013</v>
      </c>
      <c r="L11555" s="24">
        <f t="shared" si="361"/>
        <v>1</v>
      </c>
      <c r="M11555" s="11" t="s">
        <v>14</v>
      </c>
      <c r="N11555" s="11" t="s">
        <v>14</v>
      </c>
      <c r="O11555" s="11" t="str">
        <f>VLOOKUP(E11555,State_Code_Name!$B$1:$C$52,2,0)</f>
        <v>Massachusetts</v>
      </c>
    </row>
    <row r="11556" spans="1:15" x14ac:dyDescent="0.3">
      <c r="A11556" s="11">
        <v>1618995</v>
      </c>
      <c r="B11556" s="12" t="s">
        <v>765</v>
      </c>
      <c r="C11556" s="12" t="s">
        <v>539</v>
      </c>
      <c r="D11556" s="12" t="s">
        <v>549</v>
      </c>
      <c r="E11556" s="11" t="s">
        <v>171</v>
      </c>
      <c r="F11556" s="11" t="s">
        <v>19</v>
      </c>
      <c r="G11556" s="37">
        <v>42298</v>
      </c>
      <c r="H11556" s="13">
        <v>42300</v>
      </c>
      <c r="I11556" s="21">
        <v>2</v>
      </c>
      <c r="J11556" s="43" t="s">
        <v>1473</v>
      </c>
      <c r="K11556" s="21">
        <f t="shared" si="360"/>
        <v>2015</v>
      </c>
      <c r="L11556" s="24">
        <f t="shared" si="361"/>
        <v>4</v>
      </c>
      <c r="M11556" s="11" t="s">
        <v>14</v>
      </c>
      <c r="N11556" s="11" t="s">
        <v>15</v>
      </c>
      <c r="O11556" s="11" t="str">
        <f>VLOOKUP(E11556,State_Code_Name!$B$1:$C$52,2,0)</f>
        <v>Louisiana</v>
      </c>
    </row>
    <row r="11557" spans="1:15" x14ac:dyDescent="0.3">
      <c r="A11557" s="11">
        <v>815040</v>
      </c>
      <c r="B11557" s="12" t="s">
        <v>261</v>
      </c>
      <c r="C11557" s="12" t="s">
        <v>33</v>
      </c>
      <c r="D11557" s="12" t="s">
        <v>160</v>
      </c>
      <c r="E11557" s="11" t="s">
        <v>60</v>
      </c>
      <c r="F11557" s="11" t="s">
        <v>303</v>
      </c>
      <c r="G11557" s="37">
        <v>41747</v>
      </c>
      <c r="H11557" s="13">
        <v>41752</v>
      </c>
      <c r="I11557" s="21">
        <v>5</v>
      </c>
      <c r="J11557" s="43" t="s">
        <v>1483</v>
      </c>
      <c r="K11557" s="21">
        <f t="shared" si="360"/>
        <v>2014</v>
      </c>
      <c r="L11557" s="24">
        <f t="shared" si="361"/>
        <v>2</v>
      </c>
      <c r="M11557" s="11" t="s">
        <v>14</v>
      </c>
      <c r="N11557" s="11" t="s">
        <v>15</v>
      </c>
      <c r="O11557" s="11" t="str">
        <f>VLOOKUP(E11557,State_Code_Name!$B$1:$C$52,2,0)</f>
        <v>Illinois</v>
      </c>
    </row>
    <row r="11558" spans="1:15" x14ac:dyDescent="0.3">
      <c r="A11558" s="11">
        <v>664683</v>
      </c>
      <c r="B11558" s="12" t="s">
        <v>39</v>
      </c>
      <c r="C11558" s="12" t="s">
        <v>37</v>
      </c>
      <c r="D11558" s="12" t="s">
        <v>50</v>
      </c>
      <c r="E11558" s="11" t="s">
        <v>18</v>
      </c>
      <c r="F11558" s="11" t="s">
        <v>19</v>
      </c>
      <c r="G11558" s="37">
        <v>41650</v>
      </c>
      <c r="H11558" s="13">
        <v>41650</v>
      </c>
      <c r="I11558" s="21">
        <v>0</v>
      </c>
      <c r="J11558" s="43" t="s">
        <v>1474</v>
      </c>
      <c r="K11558" s="21">
        <f t="shared" si="360"/>
        <v>2014</v>
      </c>
      <c r="L11558" s="24">
        <f t="shared" si="361"/>
        <v>1</v>
      </c>
      <c r="M11558" s="11" t="s">
        <v>14</v>
      </c>
      <c r="N11558" s="11" t="s">
        <v>15</v>
      </c>
      <c r="O11558" s="11" t="str">
        <f>VLOOKUP(E11558,State_Code_Name!$B$1:$C$52,2,0)</f>
        <v>California</v>
      </c>
    </row>
    <row r="11559" spans="1:15" x14ac:dyDescent="0.3">
      <c r="A11559" s="11">
        <v>1160312</v>
      </c>
      <c r="B11559" s="12" t="s">
        <v>11</v>
      </c>
      <c r="C11559" s="12" t="s">
        <v>37</v>
      </c>
      <c r="D11559" s="12" t="s">
        <v>1451</v>
      </c>
      <c r="E11559" s="11" t="s">
        <v>113</v>
      </c>
      <c r="F11559" s="11" t="s">
        <v>19</v>
      </c>
      <c r="G11559" s="37">
        <v>41990</v>
      </c>
      <c r="H11559" s="13">
        <v>41990</v>
      </c>
      <c r="I11559" s="21">
        <v>0</v>
      </c>
      <c r="J11559" s="43" t="s">
        <v>1475</v>
      </c>
      <c r="K11559" s="21">
        <f t="shared" si="360"/>
        <v>2014</v>
      </c>
      <c r="L11559" s="24">
        <f t="shared" si="361"/>
        <v>4</v>
      </c>
      <c r="M11559" s="11" t="s">
        <v>15</v>
      </c>
      <c r="N11559" s="11" t="s">
        <v>15</v>
      </c>
      <c r="O11559" s="11" t="str">
        <f>VLOOKUP(E11559,State_Code_Name!$B$1:$C$52,2,0)</f>
        <v>South Carolina</v>
      </c>
    </row>
    <row r="11560" spans="1:15" x14ac:dyDescent="0.3">
      <c r="A11560" s="11">
        <v>764270</v>
      </c>
      <c r="B11560" s="12" t="s">
        <v>1440</v>
      </c>
      <c r="C11560" s="12" t="s">
        <v>33</v>
      </c>
      <c r="D11560" s="12" t="s">
        <v>42</v>
      </c>
      <c r="E11560" s="11" t="s">
        <v>177</v>
      </c>
      <c r="F11560" s="11" t="s">
        <v>19</v>
      </c>
      <c r="G11560" s="37">
        <v>41716</v>
      </c>
      <c r="H11560" s="13">
        <v>41719</v>
      </c>
      <c r="I11560" s="21">
        <v>3</v>
      </c>
      <c r="J11560" s="43" t="s">
        <v>1476</v>
      </c>
      <c r="K11560" s="21">
        <f t="shared" si="360"/>
        <v>2014</v>
      </c>
      <c r="L11560" s="24">
        <f t="shared" si="361"/>
        <v>1</v>
      </c>
      <c r="M11560" s="11" t="s">
        <v>14</v>
      </c>
      <c r="N11560" s="11" t="s">
        <v>14</v>
      </c>
      <c r="O11560" s="11" t="str">
        <f>VLOOKUP(E11560,State_Code_Name!$B$1:$C$52,2,0)</f>
        <v>Utah</v>
      </c>
    </row>
    <row r="11561" spans="1:15" x14ac:dyDescent="0.3">
      <c r="A11561" s="11">
        <v>1161828</v>
      </c>
      <c r="B11561" s="12" t="s">
        <v>97</v>
      </c>
      <c r="C11561" s="12" t="s">
        <v>53</v>
      </c>
      <c r="D11561" s="12" t="s">
        <v>102</v>
      </c>
      <c r="E11561" s="11" t="s">
        <v>117</v>
      </c>
      <c r="F11561" s="11" t="s">
        <v>19</v>
      </c>
      <c r="G11561" s="37">
        <v>41991</v>
      </c>
      <c r="H11561" s="13">
        <v>41992</v>
      </c>
      <c r="I11561" s="21">
        <v>1</v>
      </c>
      <c r="J11561" s="43" t="s">
        <v>1475</v>
      </c>
      <c r="K11561" s="21">
        <f t="shared" si="360"/>
        <v>2014</v>
      </c>
      <c r="L11561" s="24">
        <f t="shared" si="361"/>
        <v>4</v>
      </c>
      <c r="M11561" s="11" t="s">
        <v>14</v>
      </c>
      <c r="N11561" s="11" t="s">
        <v>14</v>
      </c>
      <c r="O11561" s="11" t="str">
        <f>VLOOKUP(E11561,State_Code_Name!$B$1:$C$52,2,0)</f>
        <v>Alabama</v>
      </c>
    </row>
    <row r="11562" spans="1:15" x14ac:dyDescent="0.3">
      <c r="A11562" s="11">
        <v>356875</v>
      </c>
      <c r="B11562" s="12" t="s">
        <v>44</v>
      </c>
      <c r="C11562" s="12" t="s">
        <v>16</v>
      </c>
      <c r="D11562" s="12" t="s">
        <v>76</v>
      </c>
      <c r="E11562" s="11" t="s">
        <v>18</v>
      </c>
      <c r="F11562" s="11" t="s">
        <v>19</v>
      </c>
      <c r="G11562" s="37">
        <v>41348</v>
      </c>
      <c r="H11562" s="13">
        <v>41351</v>
      </c>
      <c r="I11562" s="21">
        <v>3</v>
      </c>
      <c r="J11562" s="43" t="s">
        <v>1476</v>
      </c>
      <c r="K11562" s="21">
        <f t="shared" si="360"/>
        <v>2013</v>
      </c>
      <c r="L11562" s="24">
        <f t="shared" si="361"/>
        <v>1</v>
      </c>
      <c r="M11562" s="11" t="s">
        <v>14</v>
      </c>
      <c r="N11562" s="11" t="s">
        <v>15</v>
      </c>
      <c r="O11562" s="11" t="str">
        <f>VLOOKUP(E11562,State_Code_Name!$B$1:$C$52,2,0)</f>
        <v>California</v>
      </c>
    </row>
    <row r="11563" spans="1:15" x14ac:dyDescent="0.3">
      <c r="A11563" s="11">
        <v>734491</v>
      </c>
      <c r="B11563" s="12" t="s">
        <v>48</v>
      </c>
      <c r="C11563" s="12" t="s">
        <v>27</v>
      </c>
      <c r="D11563" s="12" t="s">
        <v>28</v>
      </c>
      <c r="E11563" s="11" t="s">
        <v>32</v>
      </c>
      <c r="F11563" s="11" t="s">
        <v>19</v>
      </c>
      <c r="G11563" s="37">
        <v>41697</v>
      </c>
      <c r="H11563" s="13">
        <v>41698</v>
      </c>
      <c r="I11563" s="21">
        <v>1</v>
      </c>
      <c r="J11563" s="43" t="s">
        <v>1478</v>
      </c>
      <c r="K11563" s="21">
        <f t="shared" si="360"/>
        <v>2014</v>
      </c>
      <c r="L11563" s="24">
        <f t="shared" si="361"/>
        <v>1</v>
      </c>
      <c r="M11563" s="11" t="s">
        <v>14</v>
      </c>
      <c r="N11563" s="11" t="s">
        <v>15</v>
      </c>
      <c r="O11563" s="11" t="str">
        <f>VLOOKUP(E11563,State_Code_Name!$B$1:$C$52,2,0)</f>
        <v>Texas</v>
      </c>
    </row>
    <row r="11564" spans="1:15" x14ac:dyDescent="0.3">
      <c r="A11564" s="11">
        <v>610245</v>
      </c>
      <c r="B11564" s="12" t="s">
        <v>11</v>
      </c>
      <c r="C11564" s="12" t="s">
        <v>27</v>
      </c>
      <c r="D11564" s="12" t="s">
        <v>1449</v>
      </c>
      <c r="E11564" s="11" t="s">
        <v>67</v>
      </c>
      <c r="F11564" s="11" t="s">
        <v>303</v>
      </c>
      <c r="G11564" s="37">
        <v>41600</v>
      </c>
      <c r="H11564" s="13">
        <v>41603</v>
      </c>
      <c r="I11564" s="21">
        <v>3</v>
      </c>
      <c r="J11564" s="43" t="s">
        <v>1479</v>
      </c>
      <c r="K11564" s="21">
        <f t="shared" si="360"/>
        <v>2013</v>
      </c>
      <c r="L11564" s="24">
        <f t="shared" si="361"/>
        <v>4</v>
      </c>
      <c r="M11564" s="11" t="s">
        <v>14</v>
      </c>
      <c r="N11564" s="11" t="s">
        <v>14</v>
      </c>
      <c r="O11564" s="11" t="str">
        <f>VLOOKUP(E11564,State_Code_Name!$B$1:$C$52,2,0)</f>
        <v>Michigan</v>
      </c>
    </row>
    <row r="11565" spans="1:15" x14ac:dyDescent="0.3">
      <c r="A11565" s="11">
        <v>1404020</v>
      </c>
      <c r="B11565" s="12" t="s">
        <v>1312</v>
      </c>
      <c r="C11565" s="12" t="s">
        <v>33</v>
      </c>
      <c r="D11565" s="12" t="s">
        <v>1441</v>
      </c>
      <c r="E11565" s="11" t="s">
        <v>99</v>
      </c>
      <c r="F11565" s="11" t="s">
        <v>19</v>
      </c>
      <c r="G11565" s="37">
        <v>42158</v>
      </c>
      <c r="H11565" s="13">
        <v>42160</v>
      </c>
      <c r="I11565" s="21">
        <v>2</v>
      </c>
      <c r="J11565" s="43" t="s">
        <v>1477</v>
      </c>
      <c r="K11565" s="21">
        <f t="shared" si="360"/>
        <v>2015</v>
      </c>
      <c r="L11565" s="24">
        <f t="shared" si="361"/>
        <v>2</v>
      </c>
      <c r="M11565" s="11" t="s">
        <v>14</v>
      </c>
      <c r="N11565" s="11" t="s">
        <v>15</v>
      </c>
      <c r="O11565" s="11" t="str">
        <f>VLOOKUP(E11565,State_Code_Name!$B$1:$C$52,2,0)</f>
        <v>Arizona</v>
      </c>
    </row>
    <row r="11566" spans="1:15" x14ac:dyDescent="0.3">
      <c r="A11566" s="11">
        <v>387967</v>
      </c>
      <c r="B11566" s="12" t="s">
        <v>61</v>
      </c>
      <c r="C11566" s="12" t="s">
        <v>53</v>
      </c>
      <c r="D11566" s="12" t="s">
        <v>1439</v>
      </c>
      <c r="E11566" s="11" t="s">
        <v>12</v>
      </c>
      <c r="F11566" s="11" t="s">
        <v>19</v>
      </c>
      <c r="G11566" s="37">
        <v>41386</v>
      </c>
      <c r="H11566" s="13">
        <v>41386</v>
      </c>
      <c r="I11566" s="21">
        <v>0</v>
      </c>
      <c r="J11566" s="43" t="s">
        <v>1483</v>
      </c>
      <c r="K11566" s="21">
        <f t="shared" si="360"/>
        <v>2013</v>
      </c>
      <c r="L11566" s="24">
        <f t="shared" si="361"/>
        <v>2</v>
      </c>
      <c r="M11566" s="11" t="s">
        <v>14</v>
      </c>
      <c r="N11566" s="11" t="s">
        <v>15</v>
      </c>
      <c r="O11566" s="11" t="str">
        <f>VLOOKUP(E11566,State_Code_Name!$B$1:$C$52,2,0)</f>
        <v>Virginia</v>
      </c>
    </row>
    <row r="11567" spans="1:15" x14ac:dyDescent="0.3">
      <c r="A11567" s="11">
        <v>1905828</v>
      </c>
      <c r="B11567" s="12" t="s">
        <v>1309</v>
      </c>
      <c r="C11567" s="12" t="s">
        <v>27</v>
      </c>
      <c r="D11567" s="12" t="s">
        <v>57</v>
      </c>
      <c r="E11567" s="11" t="s">
        <v>12</v>
      </c>
      <c r="F11567" s="11" t="s">
        <v>303</v>
      </c>
      <c r="G11567" s="37">
        <v>42492</v>
      </c>
      <c r="H11567" s="13">
        <v>42492</v>
      </c>
      <c r="I11567" s="21">
        <v>0</v>
      </c>
      <c r="J11567" s="43" t="s">
        <v>1471</v>
      </c>
      <c r="K11567" s="21">
        <f t="shared" si="360"/>
        <v>2016</v>
      </c>
      <c r="L11567" s="24">
        <f t="shared" si="361"/>
        <v>2</v>
      </c>
      <c r="M11567" s="11" t="s">
        <v>14</v>
      </c>
      <c r="N11567" s="11" t="s">
        <v>14</v>
      </c>
      <c r="O11567" s="11" t="str">
        <f>VLOOKUP(E11567,State_Code_Name!$B$1:$C$52,2,0)</f>
        <v>Virginia</v>
      </c>
    </row>
    <row r="11568" spans="1:15" x14ac:dyDescent="0.3">
      <c r="A11568" s="11">
        <v>1899112</v>
      </c>
      <c r="B11568" s="12" t="s">
        <v>64</v>
      </c>
      <c r="C11568" s="12" t="s">
        <v>62</v>
      </c>
      <c r="D11568" s="12" t="s">
        <v>279</v>
      </c>
      <c r="E11568" s="11" t="s">
        <v>36</v>
      </c>
      <c r="F11568" s="11" t="s">
        <v>58</v>
      </c>
      <c r="G11568" s="37">
        <v>42487</v>
      </c>
      <c r="H11568" s="13">
        <v>42488</v>
      </c>
      <c r="I11568" s="21">
        <v>1</v>
      </c>
      <c r="J11568" s="43" t="s">
        <v>1483</v>
      </c>
      <c r="K11568" s="21">
        <f t="shared" si="360"/>
        <v>2016</v>
      </c>
      <c r="L11568" s="24">
        <f t="shared" si="361"/>
        <v>2</v>
      </c>
      <c r="M11568" s="11" t="s">
        <v>14</v>
      </c>
      <c r="N11568" s="11" t="s">
        <v>15</v>
      </c>
      <c r="O11568" s="11" t="str">
        <f>VLOOKUP(E11568,State_Code_Name!$B$1:$C$52,2,0)</f>
        <v>Florida</v>
      </c>
    </row>
    <row r="11569" spans="1:15" x14ac:dyDescent="0.3">
      <c r="A11569" s="11">
        <v>490700</v>
      </c>
      <c r="B11569" s="12" t="s">
        <v>84</v>
      </c>
      <c r="C11569" s="12" t="s">
        <v>37</v>
      </c>
      <c r="D11569" s="12" t="s">
        <v>50</v>
      </c>
      <c r="E11569" s="11" t="s">
        <v>32</v>
      </c>
      <c r="F11569" s="11" t="s">
        <v>19</v>
      </c>
      <c r="G11569" s="37">
        <v>41501</v>
      </c>
      <c r="H11569" s="13">
        <v>41505</v>
      </c>
      <c r="I11569" s="21">
        <v>4</v>
      </c>
      <c r="J11569" s="43" t="s">
        <v>1482</v>
      </c>
      <c r="K11569" s="21">
        <f t="shared" si="360"/>
        <v>2013</v>
      </c>
      <c r="L11569" s="24">
        <f t="shared" si="361"/>
        <v>3</v>
      </c>
      <c r="M11569" s="11" t="s">
        <v>14</v>
      </c>
      <c r="N11569" s="11" t="s">
        <v>15</v>
      </c>
      <c r="O11569" s="11" t="str">
        <f>VLOOKUP(E11569,State_Code_Name!$B$1:$C$52,2,0)</f>
        <v>Texas</v>
      </c>
    </row>
    <row r="11570" spans="1:15" x14ac:dyDescent="0.3">
      <c r="A11570" s="11">
        <v>1749888</v>
      </c>
      <c r="B11570" s="12" t="s">
        <v>363</v>
      </c>
      <c r="C11570" s="12" t="s">
        <v>16</v>
      </c>
      <c r="D11570" s="12" t="s">
        <v>25</v>
      </c>
      <c r="E11570" s="11" t="s">
        <v>32</v>
      </c>
      <c r="F11570" s="11" t="s">
        <v>303</v>
      </c>
      <c r="G11570" s="37">
        <v>42389</v>
      </c>
      <c r="H11570" s="13">
        <v>42395</v>
      </c>
      <c r="I11570" s="21">
        <v>6</v>
      </c>
      <c r="J11570" s="43" t="s">
        <v>1474</v>
      </c>
      <c r="K11570" s="21">
        <f t="shared" si="360"/>
        <v>2016</v>
      </c>
      <c r="L11570" s="24">
        <f t="shared" si="361"/>
        <v>1</v>
      </c>
      <c r="M11570" s="11" t="s">
        <v>14</v>
      </c>
      <c r="N11570" s="11" t="s">
        <v>15</v>
      </c>
      <c r="O11570" s="11" t="str">
        <f>VLOOKUP(E11570,State_Code_Name!$B$1:$C$52,2,0)</f>
        <v>Texas</v>
      </c>
    </row>
    <row r="11571" spans="1:15" x14ac:dyDescent="0.3">
      <c r="A11571" s="11">
        <v>908662</v>
      </c>
      <c r="B11571" s="12" t="s">
        <v>59</v>
      </c>
      <c r="C11571" s="12" t="s">
        <v>33</v>
      </c>
      <c r="D11571" s="12" t="s">
        <v>115</v>
      </c>
      <c r="E11571" s="11" t="s">
        <v>49</v>
      </c>
      <c r="F11571" s="11" t="s">
        <v>19</v>
      </c>
      <c r="G11571" s="37">
        <v>41814</v>
      </c>
      <c r="H11571" s="13">
        <v>41814</v>
      </c>
      <c r="I11571" s="21">
        <v>0</v>
      </c>
      <c r="J11571" s="43" t="s">
        <v>1477</v>
      </c>
      <c r="K11571" s="21">
        <f t="shared" si="360"/>
        <v>2014</v>
      </c>
      <c r="L11571" s="24">
        <f t="shared" si="361"/>
        <v>2</v>
      </c>
      <c r="M11571" s="11" t="s">
        <v>14</v>
      </c>
      <c r="N11571" s="11" t="s">
        <v>15</v>
      </c>
      <c r="O11571" s="11" t="str">
        <f>VLOOKUP(E11571,State_Code_Name!$B$1:$C$52,2,0)</f>
        <v>New Jersey</v>
      </c>
    </row>
    <row r="11572" spans="1:15" x14ac:dyDescent="0.3">
      <c r="A11572" s="11">
        <v>1128574</v>
      </c>
      <c r="B11572" s="12" t="s">
        <v>64</v>
      </c>
      <c r="C11572" s="12" t="s">
        <v>62</v>
      </c>
      <c r="D11572" s="12" t="s">
        <v>279</v>
      </c>
      <c r="E11572" s="11" t="s">
        <v>71</v>
      </c>
      <c r="F11572" s="11" t="s">
        <v>19</v>
      </c>
      <c r="G11572" s="37">
        <v>41967</v>
      </c>
      <c r="H11572" s="13">
        <v>41967</v>
      </c>
      <c r="I11572" s="21">
        <v>0</v>
      </c>
      <c r="J11572" s="43" t="s">
        <v>1479</v>
      </c>
      <c r="K11572" s="21">
        <f t="shared" si="360"/>
        <v>2014</v>
      </c>
      <c r="L11572" s="24">
        <f t="shared" si="361"/>
        <v>4</v>
      </c>
      <c r="M11572" s="11" t="s">
        <v>14</v>
      </c>
      <c r="N11572" s="11" t="s">
        <v>14</v>
      </c>
      <c r="O11572" s="11" t="str">
        <f>VLOOKUP(E11572,State_Code_Name!$B$1:$C$52,2,0)</f>
        <v>Massachusetts</v>
      </c>
    </row>
    <row r="11573" spans="1:15" x14ac:dyDescent="0.3">
      <c r="A11573" s="11">
        <v>1153240</v>
      </c>
      <c r="B11573" s="12" t="s">
        <v>149</v>
      </c>
      <c r="C11573" s="12" t="s">
        <v>16</v>
      </c>
      <c r="D11573" s="12" t="s">
        <v>76</v>
      </c>
      <c r="E11573" s="11" t="s">
        <v>32</v>
      </c>
      <c r="F11573" s="11" t="s">
        <v>303</v>
      </c>
      <c r="G11573" s="37">
        <v>41984</v>
      </c>
      <c r="H11573" s="13">
        <v>41988</v>
      </c>
      <c r="I11573" s="21">
        <v>4</v>
      </c>
      <c r="J11573" s="43" t="s">
        <v>1475</v>
      </c>
      <c r="K11573" s="21">
        <f t="shared" si="360"/>
        <v>2014</v>
      </c>
      <c r="L11573" s="24">
        <f t="shared" si="361"/>
        <v>4</v>
      </c>
      <c r="M11573" s="11" t="s">
        <v>14</v>
      </c>
      <c r="N11573" s="11" t="s">
        <v>15</v>
      </c>
      <c r="O11573" s="11" t="str">
        <f>VLOOKUP(E11573,State_Code_Name!$B$1:$C$52,2,0)</f>
        <v>Texas</v>
      </c>
    </row>
    <row r="11574" spans="1:15" x14ac:dyDescent="0.3">
      <c r="A11574" s="11">
        <v>622878</v>
      </c>
      <c r="B11574" s="12" t="s">
        <v>39</v>
      </c>
      <c r="C11574" s="12" t="s">
        <v>37</v>
      </c>
      <c r="D11574" s="12" t="s">
        <v>1451</v>
      </c>
      <c r="E11574" s="11" t="s">
        <v>18</v>
      </c>
      <c r="F11574" s="11" t="s">
        <v>303</v>
      </c>
      <c r="G11574" s="37">
        <v>41613</v>
      </c>
      <c r="H11574" s="13">
        <v>41614</v>
      </c>
      <c r="I11574" s="21">
        <v>1</v>
      </c>
      <c r="J11574" s="43" t="s">
        <v>1475</v>
      </c>
      <c r="K11574" s="21">
        <f t="shared" si="360"/>
        <v>2013</v>
      </c>
      <c r="L11574" s="24">
        <f t="shared" si="361"/>
        <v>4</v>
      </c>
      <c r="M11574" s="11" t="s">
        <v>14</v>
      </c>
      <c r="N11574" s="11" t="s">
        <v>15</v>
      </c>
      <c r="O11574" s="11" t="str">
        <f>VLOOKUP(E11574,State_Code_Name!$B$1:$C$52,2,0)</f>
        <v>California</v>
      </c>
    </row>
    <row r="11575" spans="1:15" x14ac:dyDescent="0.3">
      <c r="A11575" s="11">
        <v>1818850</v>
      </c>
      <c r="B11575" s="12" t="s">
        <v>116</v>
      </c>
      <c r="C11575" s="12" t="s">
        <v>33</v>
      </c>
      <c r="D11575" s="12" t="s">
        <v>45</v>
      </c>
      <c r="E11575" s="11" t="s">
        <v>40</v>
      </c>
      <c r="F11575" s="11" t="s">
        <v>19</v>
      </c>
      <c r="G11575" s="37">
        <v>42434</v>
      </c>
      <c r="H11575" s="13">
        <v>42437</v>
      </c>
      <c r="I11575" s="21">
        <v>3</v>
      </c>
      <c r="J11575" s="43" t="s">
        <v>1476</v>
      </c>
      <c r="K11575" s="21">
        <f t="shared" si="360"/>
        <v>2016</v>
      </c>
      <c r="L11575" s="24">
        <f t="shared" si="361"/>
        <v>1</v>
      </c>
      <c r="M11575" s="11" t="s">
        <v>14</v>
      </c>
      <c r="N11575" s="11" t="s">
        <v>15</v>
      </c>
      <c r="O11575" s="11" t="str">
        <f>VLOOKUP(E11575,State_Code_Name!$B$1:$C$52,2,0)</f>
        <v>Ohio</v>
      </c>
    </row>
    <row r="11576" spans="1:15" x14ac:dyDescent="0.3">
      <c r="A11576" s="11">
        <v>1787342</v>
      </c>
      <c r="B11576" s="12" t="s">
        <v>44</v>
      </c>
      <c r="C11576" s="12" t="s">
        <v>37</v>
      </c>
      <c r="D11576" s="12" t="s">
        <v>81</v>
      </c>
      <c r="E11576" s="11" t="s">
        <v>36</v>
      </c>
      <c r="F11576" s="11" t="s">
        <v>19</v>
      </c>
      <c r="G11576" s="37">
        <v>42415</v>
      </c>
      <c r="H11576" s="13">
        <v>42415</v>
      </c>
      <c r="I11576" s="21">
        <v>0</v>
      </c>
      <c r="J11576" s="43" t="s">
        <v>1478</v>
      </c>
      <c r="K11576" s="21">
        <f t="shared" si="360"/>
        <v>2016</v>
      </c>
      <c r="L11576" s="24">
        <f t="shared" si="361"/>
        <v>1</v>
      </c>
      <c r="M11576" s="11" t="s">
        <v>14</v>
      </c>
      <c r="N11576" s="11" t="s">
        <v>14</v>
      </c>
      <c r="O11576" s="11" t="str">
        <f>VLOOKUP(E11576,State_Code_Name!$B$1:$C$52,2,0)</f>
        <v>Florida</v>
      </c>
    </row>
    <row r="11577" spans="1:15" x14ac:dyDescent="0.3">
      <c r="A11577" s="11">
        <v>455420</v>
      </c>
      <c r="B11577" s="12" t="s">
        <v>51</v>
      </c>
      <c r="C11577" s="12" t="s">
        <v>9</v>
      </c>
      <c r="D11577" s="12" t="s">
        <v>133</v>
      </c>
      <c r="E11577" s="11" t="s">
        <v>36</v>
      </c>
      <c r="F11577" s="11" t="s">
        <v>13</v>
      </c>
      <c r="G11577" s="37">
        <v>41466</v>
      </c>
      <c r="H11577" s="13">
        <v>41467</v>
      </c>
      <c r="I11577" s="21">
        <v>1</v>
      </c>
      <c r="J11577" s="43" t="s">
        <v>1481</v>
      </c>
      <c r="K11577" s="21">
        <f t="shared" si="360"/>
        <v>2013</v>
      </c>
      <c r="L11577" s="24">
        <f t="shared" si="361"/>
        <v>3</v>
      </c>
      <c r="M11577" s="11" t="s">
        <v>14</v>
      </c>
      <c r="N11577" s="11" t="s">
        <v>15</v>
      </c>
      <c r="O11577" s="11" t="str">
        <f>VLOOKUP(E11577,State_Code_Name!$B$1:$C$52,2,0)</f>
        <v>Florida</v>
      </c>
    </row>
    <row r="11578" spans="1:15" x14ac:dyDescent="0.3">
      <c r="A11578" s="11">
        <v>329439</v>
      </c>
      <c r="B11578" s="12" t="s">
        <v>61</v>
      </c>
      <c r="C11578" s="12" t="s">
        <v>53</v>
      </c>
      <c r="D11578" s="12" t="s">
        <v>1439</v>
      </c>
      <c r="E11578" s="11" t="s">
        <v>105</v>
      </c>
      <c r="F11578" s="11" t="s">
        <v>19</v>
      </c>
      <c r="G11578" s="37">
        <v>41330</v>
      </c>
      <c r="H11578" s="13">
        <v>41330</v>
      </c>
      <c r="I11578" s="21">
        <v>0</v>
      </c>
      <c r="J11578" s="43" t="s">
        <v>1478</v>
      </c>
      <c r="K11578" s="21">
        <f t="shared" si="360"/>
        <v>2013</v>
      </c>
      <c r="L11578" s="24">
        <f t="shared" si="361"/>
        <v>1</v>
      </c>
      <c r="M11578" s="11" t="s">
        <v>14</v>
      </c>
      <c r="N11578" s="11" t="s">
        <v>15</v>
      </c>
      <c r="O11578" s="11" t="str">
        <f>VLOOKUP(E11578,State_Code_Name!$B$1:$C$52,2,0)</f>
        <v>Indiana</v>
      </c>
    </row>
    <row r="11579" spans="1:15" x14ac:dyDescent="0.3">
      <c r="A11579" s="11">
        <v>1840063</v>
      </c>
      <c r="B11579" s="12" t="s">
        <v>144</v>
      </c>
      <c r="C11579" s="12" t="s">
        <v>16</v>
      </c>
      <c r="D11579" s="12" t="s">
        <v>17</v>
      </c>
      <c r="E11579" s="11" t="s">
        <v>32</v>
      </c>
      <c r="F11579" s="11" t="s">
        <v>19</v>
      </c>
      <c r="G11579" s="37">
        <v>42447</v>
      </c>
      <c r="H11579" s="13">
        <v>42447</v>
      </c>
      <c r="I11579" s="21">
        <v>0</v>
      </c>
      <c r="J11579" s="43" t="s">
        <v>1476</v>
      </c>
      <c r="K11579" s="21">
        <f t="shared" si="360"/>
        <v>2016</v>
      </c>
      <c r="L11579" s="24">
        <f t="shared" si="361"/>
        <v>1</v>
      </c>
      <c r="M11579" s="11" t="s">
        <v>14</v>
      </c>
      <c r="N11579" s="11" t="s">
        <v>15</v>
      </c>
      <c r="O11579" s="11" t="str">
        <f>VLOOKUP(E11579,State_Code_Name!$B$1:$C$52,2,0)</f>
        <v>Texas</v>
      </c>
    </row>
    <row r="11580" spans="1:15" x14ac:dyDescent="0.3">
      <c r="A11580" s="11">
        <v>1958210</v>
      </c>
      <c r="B11580" s="12" t="s">
        <v>59</v>
      </c>
      <c r="C11580" s="12" t="s">
        <v>27</v>
      </c>
      <c r="D11580" s="12" t="s">
        <v>28</v>
      </c>
      <c r="E11580" s="11" t="s">
        <v>129</v>
      </c>
      <c r="F11580" s="11" t="s">
        <v>19</v>
      </c>
      <c r="G11580" s="37">
        <v>42528</v>
      </c>
      <c r="H11580" s="13">
        <v>42528</v>
      </c>
      <c r="I11580" s="21">
        <v>0</v>
      </c>
      <c r="J11580" s="43" t="s">
        <v>1477</v>
      </c>
      <c r="K11580" s="21">
        <f t="shared" si="360"/>
        <v>2016</v>
      </c>
      <c r="L11580" s="24">
        <f t="shared" si="361"/>
        <v>2</v>
      </c>
      <c r="M11580" s="11" t="s">
        <v>14</v>
      </c>
      <c r="N11580" s="11" t="s">
        <v>15</v>
      </c>
      <c r="O11580" s="11" t="str">
        <f>VLOOKUP(E11580,State_Code_Name!$B$1:$C$52,2,0)</f>
        <v>New Hampshire</v>
      </c>
    </row>
    <row r="11581" spans="1:15" x14ac:dyDescent="0.3">
      <c r="A11581" s="11">
        <v>1564068</v>
      </c>
      <c r="B11581" s="12" t="s">
        <v>104</v>
      </c>
      <c r="C11581" s="12" t="s">
        <v>33</v>
      </c>
      <c r="D11581" s="12" t="s">
        <v>160</v>
      </c>
      <c r="E11581" s="11" t="s">
        <v>18</v>
      </c>
      <c r="F11581" s="11" t="s">
        <v>19</v>
      </c>
      <c r="G11581" s="37">
        <v>42259</v>
      </c>
      <c r="H11581" s="13">
        <v>42259</v>
      </c>
      <c r="I11581" s="21">
        <v>0</v>
      </c>
      <c r="J11581" s="43" t="s">
        <v>1480</v>
      </c>
      <c r="K11581" s="21">
        <f t="shared" si="360"/>
        <v>2015</v>
      </c>
      <c r="L11581" s="24">
        <f t="shared" si="361"/>
        <v>3</v>
      </c>
      <c r="M11581" s="11" t="s">
        <v>14</v>
      </c>
      <c r="N11581" s="11" t="s">
        <v>15</v>
      </c>
      <c r="O11581" s="11" t="str">
        <f>VLOOKUP(E11581,State_Code_Name!$B$1:$C$52,2,0)</f>
        <v>California</v>
      </c>
    </row>
    <row r="11582" spans="1:15" x14ac:dyDescent="0.3">
      <c r="A11582" s="11">
        <v>1330347</v>
      </c>
      <c r="B11582" s="12" t="s">
        <v>227</v>
      </c>
      <c r="C11582" s="12" t="s">
        <v>33</v>
      </c>
      <c r="D11582" s="12" t="s">
        <v>42</v>
      </c>
      <c r="E11582" s="11" t="s">
        <v>52</v>
      </c>
      <c r="F11582" s="11" t="s">
        <v>13</v>
      </c>
      <c r="G11582" s="37">
        <v>42108</v>
      </c>
      <c r="H11582" s="13">
        <v>42110</v>
      </c>
      <c r="I11582" s="21">
        <v>2</v>
      </c>
      <c r="J11582" s="43" t="s">
        <v>1483</v>
      </c>
      <c r="K11582" s="21">
        <f t="shared" si="360"/>
        <v>2015</v>
      </c>
      <c r="L11582" s="24">
        <f t="shared" si="361"/>
        <v>2</v>
      </c>
      <c r="M11582" s="11" t="s">
        <v>14</v>
      </c>
      <c r="N11582" s="11" t="s">
        <v>14</v>
      </c>
      <c r="O11582" s="11" t="str">
        <f>VLOOKUP(E11582,State_Code_Name!$B$1:$C$52,2,0)</f>
        <v>Washington</v>
      </c>
    </row>
    <row r="11583" spans="1:15" x14ac:dyDescent="0.3">
      <c r="A11583" s="11">
        <v>224865</v>
      </c>
      <c r="B11583" s="12" t="s">
        <v>90</v>
      </c>
      <c r="C11583" s="12" t="s">
        <v>37</v>
      </c>
      <c r="D11583" s="12" t="s">
        <v>260</v>
      </c>
      <c r="E11583" s="11" t="s">
        <v>129</v>
      </c>
      <c r="F11583" s="11" t="s">
        <v>13</v>
      </c>
      <c r="G11583" s="37">
        <v>41282</v>
      </c>
      <c r="H11583" s="13">
        <v>41282</v>
      </c>
      <c r="I11583" s="21">
        <v>0</v>
      </c>
      <c r="J11583" s="43" t="s">
        <v>1474</v>
      </c>
      <c r="K11583" s="21">
        <f t="shared" si="360"/>
        <v>2013</v>
      </c>
      <c r="L11583" s="24">
        <f t="shared" si="361"/>
        <v>1</v>
      </c>
      <c r="M11583" s="11" t="s">
        <v>14</v>
      </c>
      <c r="N11583" s="11" t="s">
        <v>15</v>
      </c>
      <c r="O11583" s="11" t="str">
        <f>VLOOKUP(E11583,State_Code_Name!$B$1:$C$52,2,0)</f>
        <v>New Hampshire</v>
      </c>
    </row>
    <row r="11584" spans="1:15" x14ac:dyDescent="0.3">
      <c r="A11584" s="11">
        <v>942630</v>
      </c>
      <c r="B11584" s="12" t="s">
        <v>64</v>
      </c>
      <c r="C11584" s="12" t="s">
        <v>33</v>
      </c>
      <c r="D11584" s="12" t="s">
        <v>160</v>
      </c>
      <c r="E11584" s="11" t="s">
        <v>67</v>
      </c>
      <c r="F11584" s="11" t="s">
        <v>303</v>
      </c>
      <c r="G11584" s="37">
        <v>41837</v>
      </c>
      <c r="H11584" s="13">
        <v>41848</v>
      </c>
      <c r="I11584" s="21">
        <v>11</v>
      </c>
      <c r="J11584" s="43" t="s">
        <v>1481</v>
      </c>
      <c r="K11584" s="21">
        <f t="shared" si="360"/>
        <v>2014</v>
      </c>
      <c r="L11584" s="24">
        <f t="shared" si="361"/>
        <v>3</v>
      </c>
      <c r="M11584" s="11" t="s">
        <v>14</v>
      </c>
      <c r="N11584" s="11" t="s">
        <v>15</v>
      </c>
      <c r="O11584" s="11" t="str">
        <f>VLOOKUP(E11584,State_Code_Name!$B$1:$C$52,2,0)</f>
        <v>Michigan</v>
      </c>
    </row>
    <row r="11585" spans="1:15" x14ac:dyDescent="0.3">
      <c r="A11585" s="11">
        <v>786584</v>
      </c>
      <c r="B11585" s="12" t="s">
        <v>39</v>
      </c>
      <c r="C11585" s="12" t="s">
        <v>37</v>
      </c>
      <c r="D11585" s="12" t="s">
        <v>1447</v>
      </c>
      <c r="E11585" s="11" t="s">
        <v>18</v>
      </c>
      <c r="F11585" s="11" t="s">
        <v>19</v>
      </c>
      <c r="G11585" s="37">
        <v>41728</v>
      </c>
      <c r="H11585" s="13">
        <v>41728</v>
      </c>
      <c r="I11585" s="21">
        <v>0</v>
      </c>
      <c r="J11585" s="43" t="s">
        <v>1476</v>
      </c>
      <c r="K11585" s="21">
        <f t="shared" si="360"/>
        <v>2014</v>
      </c>
      <c r="L11585" s="24">
        <f t="shared" si="361"/>
        <v>1</v>
      </c>
      <c r="M11585" s="11" t="s">
        <v>14</v>
      </c>
      <c r="N11585" s="11" t="s">
        <v>15</v>
      </c>
      <c r="O11585" s="11" t="str">
        <f>VLOOKUP(E11585,State_Code_Name!$B$1:$C$52,2,0)</f>
        <v>California</v>
      </c>
    </row>
    <row r="11586" spans="1:15" x14ac:dyDescent="0.3">
      <c r="A11586" s="11">
        <v>1826753</v>
      </c>
      <c r="B11586" s="12" t="s">
        <v>719</v>
      </c>
      <c r="C11586" s="12" t="s">
        <v>27</v>
      </c>
      <c r="D11586" s="12" t="s">
        <v>1449</v>
      </c>
      <c r="E11586" s="11" t="s">
        <v>99</v>
      </c>
      <c r="F11586" s="11" t="s">
        <v>19</v>
      </c>
      <c r="G11586" s="37">
        <v>42439</v>
      </c>
      <c r="H11586" s="13">
        <v>42439</v>
      </c>
      <c r="I11586" s="21">
        <v>0</v>
      </c>
      <c r="J11586" s="43" t="s">
        <v>1476</v>
      </c>
      <c r="K11586" s="21">
        <f t="shared" si="360"/>
        <v>2016</v>
      </c>
      <c r="L11586" s="24">
        <f t="shared" si="361"/>
        <v>1</v>
      </c>
      <c r="M11586" s="11" t="s">
        <v>14</v>
      </c>
      <c r="N11586" s="11" t="s">
        <v>14</v>
      </c>
      <c r="O11586" s="11" t="str">
        <f>VLOOKUP(E11586,State_Code_Name!$B$1:$C$52,2,0)</f>
        <v>Arizona</v>
      </c>
    </row>
    <row r="11587" spans="1:15" x14ac:dyDescent="0.3">
      <c r="A11587" s="11">
        <v>1935554</v>
      </c>
      <c r="B11587" s="12" t="s">
        <v>1156</v>
      </c>
      <c r="C11587" s="12" t="s">
        <v>33</v>
      </c>
      <c r="D11587" s="12" t="s">
        <v>45</v>
      </c>
      <c r="E11587" s="11" t="s">
        <v>67</v>
      </c>
      <c r="F11587" s="11" t="s">
        <v>19</v>
      </c>
      <c r="G11587" s="37">
        <v>42510</v>
      </c>
      <c r="H11587" s="13">
        <v>42510</v>
      </c>
      <c r="I11587" s="21">
        <v>0</v>
      </c>
      <c r="J11587" s="43" t="s">
        <v>1471</v>
      </c>
      <c r="K11587" s="21">
        <f t="shared" ref="K11587:K11650" si="362">YEAR(G11587)</f>
        <v>2016</v>
      </c>
      <c r="L11587" s="24">
        <f t="shared" ref="L11587:L11650" si="363">ROUNDUP(MONTH(G11587)/3,0)</f>
        <v>2</v>
      </c>
      <c r="M11587" s="11" t="s">
        <v>14</v>
      </c>
      <c r="N11587" s="11" t="s">
        <v>15</v>
      </c>
      <c r="O11587" s="11" t="str">
        <f>VLOOKUP(E11587,State_Code_Name!$B$1:$C$52,2,0)</f>
        <v>Michigan</v>
      </c>
    </row>
    <row r="11588" spans="1:15" x14ac:dyDescent="0.3">
      <c r="A11588" s="11">
        <v>1721744</v>
      </c>
      <c r="B11588" s="12" t="s">
        <v>11</v>
      </c>
      <c r="C11588" s="12" t="s">
        <v>9</v>
      </c>
      <c r="D11588" s="12" t="s">
        <v>10</v>
      </c>
      <c r="E11588" s="11" t="s">
        <v>12</v>
      </c>
      <c r="F11588" s="11" t="s">
        <v>303</v>
      </c>
      <c r="G11588" s="37">
        <v>42368</v>
      </c>
      <c r="H11588" s="13">
        <v>42368</v>
      </c>
      <c r="I11588" s="21">
        <v>0</v>
      </c>
      <c r="J11588" s="43" t="s">
        <v>1475</v>
      </c>
      <c r="K11588" s="21">
        <f t="shared" si="362"/>
        <v>2015</v>
      </c>
      <c r="L11588" s="24">
        <f t="shared" si="363"/>
        <v>4</v>
      </c>
      <c r="M11588" s="11" t="s">
        <v>14</v>
      </c>
      <c r="N11588" s="11" t="s">
        <v>15</v>
      </c>
      <c r="O11588" s="11" t="str">
        <f>VLOOKUP(E11588,State_Code_Name!$B$1:$C$52,2,0)</f>
        <v>Virginia</v>
      </c>
    </row>
    <row r="11589" spans="1:15" x14ac:dyDescent="0.3">
      <c r="A11589" s="11">
        <v>1580531</v>
      </c>
      <c r="B11589" s="12" t="s">
        <v>152</v>
      </c>
      <c r="C11589" s="12" t="s">
        <v>539</v>
      </c>
      <c r="D11589" s="12" t="s">
        <v>1448</v>
      </c>
      <c r="E11589" s="11" t="s">
        <v>18</v>
      </c>
      <c r="F11589" s="11" t="s">
        <v>19</v>
      </c>
      <c r="G11589" s="37">
        <v>42272</v>
      </c>
      <c r="H11589" s="13">
        <v>42276</v>
      </c>
      <c r="I11589" s="21">
        <v>4</v>
      </c>
      <c r="J11589" s="43" t="s">
        <v>1480</v>
      </c>
      <c r="K11589" s="21">
        <f t="shared" si="362"/>
        <v>2015</v>
      </c>
      <c r="L11589" s="24">
        <f t="shared" si="363"/>
        <v>3</v>
      </c>
      <c r="M11589" s="11" t="s">
        <v>14</v>
      </c>
      <c r="N11589" s="11" t="s">
        <v>15</v>
      </c>
      <c r="O11589" s="11" t="str">
        <f>VLOOKUP(E11589,State_Code_Name!$B$1:$C$52,2,0)</f>
        <v>California</v>
      </c>
    </row>
    <row r="11590" spans="1:15" x14ac:dyDescent="0.3">
      <c r="A11590" s="11">
        <v>1084186</v>
      </c>
      <c r="B11590" s="12" t="s">
        <v>70</v>
      </c>
      <c r="C11590" s="12" t="s">
        <v>27</v>
      </c>
      <c r="D11590" s="12" t="s">
        <v>28</v>
      </c>
      <c r="E11590" s="11" t="s">
        <v>32</v>
      </c>
      <c r="F11590" s="11" t="s">
        <v>19</v>
      </c>
      <c r="G11590" s="37">
        <v>41935</v>
      </c>
      <c r="H11590" s="13">
        <v>41935</v>
      </c>
      <c r="I11590" s="21">
        <v>0</v>
      </c>
      <c r="J11590" s="43" t="s">
        <v>1473</v>
      </c>
      <c r="K11590" s="21">
        <f t="shared" si="362"/>
        <v>2014</v>
      </c>
      <c r="L11590" s="24">
        <f t="shared" si="363"/>
        <v>4</v>
      </c>
      <c r="M11590" s="11" t="s">
        <v>14</v>
      </c>
      <c r="N11590" s="11" t="s">
        <v>15</v>
      </c>
      <c r="O11590" s="11" t="str">
        <f>VLOOKUP(E11590,State_Code_Name!$B$1:$C$52,2,0)</f>
        <v>Texas</v>
      </c>
    </row>
    <row r="11591" spans="1:15" x14ac:dyDescent="0.3">
      <c r="A11591" s="11">
        <v>1153186</v>
      </c>
      <c r="B11591" s="12" t="s">
        <v>11</v>
      </c>
      <c r="C11591" s="12" t="s">
        <v>27</v>
      </c>
      <c r="D11591" s="12" t="s">
        <v>28</v>
      </c>
      <c r="E11591" s="11" t="s">
        <v>32</v>
      </c>
      <c r="F11591" s="11" t="s">
        <v>58</v>
      </c>
      <c r="G11591" s="37">
        <v>41984</v>
      </c>
      <c r="H11591" s="13">
        <v>41988</v>
      </c>
      <c r="I11591" s="21">
        <v>4</v>
      </c>
      <c r="J11591" s="43" t="s">
        <v>1475</v>
      </c>
      <c r="K11591" s="21">
        <f t="shared" si="362"/>
        <v>2014</v>
      </c>
      <c r="L11591" s="24">
        <f t="shared" si="363"/>
        <v>4</v>
      </c>
      <c r="M11591" s="11" t="s">
        <v>14</v>
      </c>
      <c r="N11591" s="11" t="s">
        <v>15</v>
      </c>
      <c r="O11591" s="11" t="str">
        <f>VLOOKUP(E11591,State_Code_Name!$B$1:$C$52,2,0)</f>
        <v>Texas</v>
      </c>
    </row>
    <row r="11592" spans="1:15" x14ac:dyDescent="0.3">
      <c r="A11592" s="11">
        <v>358645</v>
      </c>
      <c r="B11592" s="12" t="s">
        <v>137</v>
      </c>
      <c r="C11592" s="12" t="s">
        <v>16</v>
      </c>
      <c r="D11592" s="12" t="s">
        <v>1442</v>
      </c>
      <c r="E11592" s="11" t="s">
        <v>26</v>
      </c>
      <c r="F11592" s="11" t="s">
        <v>303</v>
      </c>
      <c r="G11592" s="37">
        <v>41348</v>
      </c>
      <c r="H11592" s="13">
        <v>41351</v>
      </c>
      <c r="I11592" s="21">
        <v>3</v>
      </c>
      <c r="J11592" s="43" t="s">
        <v>1476</v>
      </c>
      <c r="K11592" s="21">
        <f t="shared" si="362"/>
        <v>2013</v>
      </c>
      <c r="L11592" s="24">
        <f t="shared" si="363"/>
        <v>1</v>
      </c>
      <c r="M11592" s="11" t="s">
        <v>14</v>
      </c>
      <c r="N11592" s="11" t="s">
        <v>15</v>
      </c>
      <c r="O11592" s="11" t="str">
        <f>VLOOKUP(E11592,State_Code_Name!$B$1:$C$52,2,0)</f>
        <v>Georgia</v>
      </c>
    </row>
    <row r="11593" spans="1:15" x14ac:dyDescent="0.3">
      <c r="A11593" s="11">
        <v>825697</v>
      </c>
      <c r="B11593" s="12" t="s">
        <v>481</v>
      </c>
      <c r="C11593" s="12" t="s">
        <v>27</v>
      </c>
      <c r="D11593" s="12" t="s">
        <v>28</v>
      </c>
      <c r="E11593" s="11" t="s">
        <v>49</v>
      </c>
      <c r="F11593" s="11" t="s">
        <v>303</v>
      </c>
      <c r="G11593" s="37">
        <v>41754</v>
      </c>
      <c r="H11593" s="13">
        <v>41759</v>
      </c>
      <c r="I11593" s="21">
        <v>5</v>
      </c>
      <c r="J11593" s="43" t="s">
        <v>1483</v>
      </c>
      <c r="K11593" s="21">
        <f t="shared" si="362"/>
        <v>2014</v>
      </c>
      <c r="L11593" s="24">
        <f t="shared" si="363"/>
        <v>2</v>
      </c>
      <c r="M11593" s="11" t="s">
        <v>14</v>
      </c>
      <c r="N11593" s="11" t="s">
        <v>15</v>
      </c>
      <c r="O11593" s="11" t="str">
        <f>VLOOKUP(E11593,State_Code_Name!$B$1:$C$52,2,0)</f>
        <v>New Jersey</v>
      </c>
    </row>
    <row r="11594" spans="1:15" x14ac:dyDescent="0.3">
      <c r="A11594" s="11">
        <v>1320733</v>
      </c>
      <c r="B11594" s="12" t="s">
        <v>862</v>
      </c>
      <c r="C11594" s="12" t="s">
        <v>539</v>
      </c>
      <c r="D11594" s="12" t="s">
        <v>540</v>
      </c>
      <c r="E11594" s="11" t="s">
        <v>122</v>
      </c>
      <c r="F11594" s="11" t="s">
        <v>19</v>
      </c>
      <c r="G11594" s="37">
        <v>42102</v>
      </c>
      <c r="H11594" s="13">
        <v>42102</v>
      </c>
      <c r="I11594" s="21">
        <v>0</v>
      </c>
      <c r="J11594" s="43" t="s">
        <v>1483</v>
      </c>
      <c r="K11594" s="21">
        <f t="shared" si="362"/>
        <v>2015</v>
      </c>
      <c r="L11594" s="24">
        <f t="shared" si="363"/>
        <v>2</v>
      </c>
      <c r="M11594" s="11" t="s">
        <v>14</v>
      </c>
      <c r="N11594" s="11" t="s">
        <v>15</v>
      </c>
      <c r="O11594" s="11" t="str">
        <f>VLOOKUP(E11594,State_Code_Name!$B$1:$C$52,2,0)</f>
        <v>Maryland</v>
      </c>
    </row>
    <row r="11595" spans="1:15" x14ac:dyDescent="0.3">
      <c r="A11595" s="11">
        <v>1795288</v>
      </c>
      <c r="B11595" s="12" t="s">
        <v>11</v>
      </c>
      <c r="C11595" s="12" t="s">
        <v>16</v>
      </c>
      <c r="D11595" s="12" t="s">
        <v>21</v>
      </c>
      <c r="E11595" s="11" t="s">
        <v>36</v>
      </c>
      <c r="F11595" s="11" t="s">
        <v>13</v>
      </c>
      <c r="G11595" s="37">
        <v>42419</v>
      </c>
      <c r="H11595" s="13">
        <v>42419</v>
      </c>
      <c r="I11595" s="21">
        <v>0</v>
      </c>
      <c r="J11595" s="43" t="s">
        <v>1478</v>
      </c>
      <c r="K11595" s="21">
        <f t="shared" si="362"/>
        <v>2016</v>
      </c>
      <c r="L11595" s="24">
        <f t="shared" si="363"/>
        <v>1</v>
      </c>
      <c r="M11595" s="11" t="s">
        <v>14</v>
      </c>
      <c r="N11595" s="11" t="s">
        <v>15</v>
      </c>
      <c r="O11595" s="11" t="str">
        <f>VLOOKUP(E11595,State_Code_Name!$B$1:$C$52,2,0)</f>
        <v>Florida</v>
      </c>
    </row>
    <row r="11596" spans="1:15" x14ac:dyDescent="0.3">
      <c r="A11596" s="11">
        <v>389813</v>
      </c>
      <c r="B11596" s="12" t="s">
        <v>39</v>
      </c>
      <c r="C11596" s="12" t="s">
        <v>27</v>
      </c>
      <c r="D11596" s="12" t="s">
        <v>28</v>
      </c>
      <c r="E11596" s="11" t="s">
        <v>36</v>
      </c>
      <c r="F11596" s="11" t="s">
        <v>19</v>
      </c>
      <c r="G11596" s="37">
        <v>41387</v>
      </c>
      <c r="H11596" s="13">
        <v>41388</v>
      </c>
      <c r="I11596" s="21">
        <v>1</v>
      </c>
      <c r="J11596" s="43" t="s">
        <v>1483</v>
      </c>
      <c r="K11596" s="21">
        <f t="shared" si="362"/>
        <v>2013</v>
      </c>
      <c r="L11596" s="24">
        <f t="shared" si="363"/>
        <v>2</v>
      </c>
      <c r="M11596" s="11" t="s">
        <v>14</v>
      </c>
      <c r="N11596" s="11" t="s">
        <v>15</v>
      </c>
      <c r="O11596" s="11" t="str">
        <f>VLOOKUP(E11596,State_Code_Name!$B$1:$C$52,2,0)</f>
        <v>Florida</v>
      </c>
    </row>
    <row r="11597" spans="1:15" x14ac:dyDescent="0.3">
      <c r="A11597" s="11">
        <v>1398201</v>
      </c>
      <c r="B11597" s="12" t="s">
        <v>484</v>
      </c>
      <c r="C11597" s="12" t="s">
        <v>33</v>
      </c>
      <c r="D11597" s="12" t="s">
        <v>1441</v>
      </c>
      <c r="E11597" s="11" t="s">
        <v>18</v>
      </c>
      <c r="F11597" s="11" t="s">
        <v>19</v>
      </c>
      <c r="G11597" s="37">
        <v>42153</v>
      </c>
      <c r="H11597" s="13">
        <v>42153</v>
      </c>
      <c r="I11597" s="21">
        <v>0</v>
      </c>
      <c r="J11597" s="43" t="s">
        <v>1471</v>
      </c>
      <c r="K11597" s="21">
        <f t="shared" si="362"/>
        <v>2015</v>
      </c>
      <c r="L11597" s="24">
        <f t="shared" si="363"/>
        <v>2</v>
      </c>
      <c r="M11597" s="11" t="s">
        <v>14</v>
      </c>
      <c r="N11597" s="11" t="s">
        <v>15</v>
      </c>
      <c r="O11597" s="11" t="str">
        <f>VLOOKUP(E11597,State_Code_Name!$B$1:$C$52,2,0)</f>
        <v>California</v>
      </c>
    </row>
    <row r="11598" spans="1:15" x14ac:dyDescent="0.3">
      <c r="A11598" s="11">
        <v>1858581</v>
      </c>
      <c r="B11598" s="12" t="s">
        <v>48</v>
      </c>
      <c r="C11598" s="12" t="s">
        <v>27</v>
      </c>
      <c r="D11598" s="12" t="s">
        <v>28</v>
      </c>
      <c r="E11598" s="11" t="s">
        <v>78</v>
      </c>
      <c r="F11598" s="11" t="s">
        <v>19</v>
      </c>
      <c r="G11598" s="37">
        <v>42460</v>
      </c>
      <c r="H11598" s="13">
        <v>42465</v>
      </c>
      <c r="I11598" s="21">
        <v>5</v>
      </c>
      <c r="J11598" s="43" t="s">
        <v>1476</v>
      </c>
      <c r="K11598" s="21">
        <f t="shared" si="362"/>
        <v>2016</v>
      </c>
      <c r="L11598" s="24">
        <f t="shared" si="363"/>
        <v>1</v>
      </c>
      <c r="M11598" s="11" t="s">
        <v>14</v>
      </c>
      <c r="N11598" s="11" t="s">
        <v>15</v>
      </c>
      <c r="O11598" s="11" t="str">
        <f>VLOOKUP(E11598,State_Code_Name!$B$1:$C$52,2,0)</f>
        <v>Missouri</v>
      </c>
    </row>
    <row r="11599" spans="1:15" x14ac:dyDescent="0.3">
      <c r="A11599" s="11">
        <v>1568661</v>
      </c>
      <c r="B11599" s="12" t="s">
        <v>646</v>
      </c>
      <c r="C11599" s="12" t="s">
        <v>33</v>
      </c>
      <c r="D11599" s="12" t="s">
        <v>1441</v>
      </c>
      <c r="E11599" s="11" t="s">
        <v>18</v>
      </c>
      <c r="F11599" s="11" t="s">
        <v>19</v>
      </c>
      <c r="G11599" s="37">
        <v>42264</v>
      </c>
      <c r="H11599" s="13">
        <v>42264</v>
      </c>
      <c r="I11599" s="21">
        <v>0</v>
      </c>
      <c r="J11599" s="43" t="s">
        <v>1480</v>
      </c>
      <c r="K11599" s="21">
        <f t="shared" si="362"/>
        <v>2015</v>
      </c>
      <c r="L11599" s="24">
        <f t="shared" si="363"/>
        <v>3</v>
      </c>
      <c r="M11599" s="11" t="s">
        <v>14</v>
      </c>
      <c r="N11599" s="11" t="s">
        <v>15</v>
      </c>
      <c r="O11599" s="11" t="str">
        <f>VLOOKUP(E11599,State_Code_Name!$B$1:$C$52,2,0)</f>
        <v>California</v>
      </c>
    </row>
    <row r="11600" spans="1:15" x14ac:dyDescent="0.3">
      <c r="A11600" s="11">
        <v>1053887</v>
      </c>
      <c r="B11600" s="12" t="s">
        <v>61</v>
      </c>
      <c r="C11600" s="12" t="s">
        <v>53</v>
      </c>
      <c r="D11600" s="12" t="s">
        <v>1439</v>
      </c>
      <c r="E11600" s="11" t="s">
        <v>32</v>
      </c>
      <c r="F11600" s="11" t="s">
        <v>19</v>
      </c>
      <c r="G11600" s="37">
        <v>41913</v>
      </c>
      <c r="H11600" s="13">
        <v>41913</v>
      </c>
      <c r="I11600" s="21">
        <v>0</v>
      </c>
      <c r="J11600" s="43" t="s">
        <v>1473</v>
      </c>
      <c r="K11600" s="21">
        <f t="shared" si="362"/>
        <v>2014</v>
      </c>
      <c r="L11600" s="24">
        <f t="shared" si="363"/>
        <v>4</v>
      </c>
      <c r="M11600" s="11" t="s">
        <v>14</v>
      </c>
      <c r="N11600" s="11" t="s">
        <v>15</v>
      </c>
      <c r="O11600" s="11" t="str">
        <f>VLOOKUP(E11600,State_Code_Name!$B$1:$C$52,2,0)</f>
        <v>Texas</v>
      </c>
    </row>
    <row r="11601" spans="1:15" x14ac:dyDescent="0.3">
      <c r="A11601" s="11">
        <v>1787297</v>
      </c>
      <c r="B11601" s="12" t="s">
        <v>84</v>
      </c>
      <c r="C11601" s="12" t="s">
        <v>37</v>
      </c>
      <c r="D11601" s="12" t="s">
        <v>81</v>
      </c>
      <c r="E11601" s="11" t="s">
        <v>49</v>
      </c>
      <c r="F11601" s="11" t="s">
        <v>19</v>
      </c>
      <c r="G11601" s="37">
        <v>42414</v>
      </c>
      <c r="H11601" s="13">
        <v>42414</v>
      </c>
      <c r="I11601" s="21">
        <v>0</v>
      </c>
      <c r="J11601" s="43" t="s">
        <v>1478</v>
      </c>
      <c r="K11601" s="21">
        <f t="shared" si="362"/>
        <v>2016</v>
      </c>
      <c r="L11601" s="24">
        <f t="shared" si="363"/>
        <v>1</v>
      </c>
      <c r="M11601" s="11" t="s">
        <v>14</v>
      </c>
      <c r="N11601" s="11" t="s">
        <v>15</v>
      </c>
      <c r="O11601" s="11" t="str">
        <f>VLOOKUP(E11601,State_Code_Name!$B$1:$C$52,2,0)</f>
        <v>New Jersey</v>
      </c>
    </row>
    <row r="11602" spans="1:15" x14ac:dyDescent="0.3">
      <c r="A11602" s="11">
        <v>251347</v>
      </c>
      <c r="B11602" s="12" t="s">
        <v>74</v>
      </c>
      <c r="C11602" s="12" t="s">
        <v>27</v>
      </c>
      <c r="D11602" s="12" t="s">
        <v>28</v>
      </c>
      <c r="E11602" s="11" t="s">
        <v>32</v>
      </c>
      <c r="F11602" s="11" t="s">
        <v>13</v>
      </c>
      <c r="G11602" s="37">
        <v>41296</v>
      </c>
      <c r="H11602" s="13">
        <v>41297</v>
      </c>
      <c r="I11602" s="21">
        <v>1</v>
      </c>
      <c r="J11602" s="43" t="s">
        <v>1474</v>
      </c>
      <c r="K11602" s="21">
        <f t="shared" si="362"/>
        <v>2013</v>
      </c>
      <c r="L11602" s="24">
        <f t="shared" si="363"/>
        <v>1</v>
      </c>
      <c r="M11602" s="11" t="s">
        <v>14</v>
      </c>
      <c r="N11602" s="11" t="s">
        <v>15</v>
      </c>
      <c r="O11602" s="11" t="str">
        <f>VLOOKUP(E11602,State_Code_Name!$B$1:$C$52,2,0)</f>
        <v>Texas</v>
      </c>
    </row>
    <row r="11603" spans="1:15" x14ac:dyDescent="0.3">
      <c r="A11603" s="11">
        <v>1921531</v>
      </c>
      <c r="B11603" s="12" t="s">
        <v>256</v>
      </c>
      <c r="C11603" s="12" t="s">
        <v>16</v>
      </c>
      <c r="D11603" s="12" t="s">
        <v>25</v>
      </c>
      <c r="E11603" s="11" t="s">
        <v>18</v>
      </c>
      <c r="F11603" s="11" t="s">
        <v>13</v>
      </c>
      <c r="G11603" s="37">
        <v>42501</v>
      </c>
      <c r="H11603" s="13">
        <v>42501</v>
      </c>
      <c r="I11603" s="21">
        <v>0</v>
      </c>
      <c r="J11603" s="43" t="s">
        <v>1471</v>
      </c>
      <c r="K11603" s="21">
        <f t="shared" si="362"/>
        <v>2016</v>
      </c>
      <c r="L11603" s="24">
        <f t="shared" si="363"/>
        <v>2</v>
      </c>
      <c r="M11603" s="11" t="s">
        <v>14</v>
      </c>
      <c r="N11603" s="11" t="s">
        <v>15</v>
      </c>
      <c r="O11603" s="11" t="str">
        <f>VLOOKUP(E11603,State_Code_Name!$B$1:$C$52,2,0)</f>
        <v>California</v>
      </c>
    </row>
    <row r="11604" spans="1:15" x14ac:dyDescent="0.3">
      <c r="A11604" s="11">
        <v>1310637</v>
      </c>
      <c r="B11604" s="12" t="s">
        <v>11</v>
      </c>
      <c r="C11604" s="12" t="s">
        <v>16</v>
      </c>
      <c r="D11604" s="12" t="s">
        <v>21</v>
      </c>
      <c r="E11604" s="11" t="s">
        <v>36</v>
      </c>
      <c r="F11604" s="11" t="s">
        <v>19</v>
      </c>
      <c r="G11604" s="37">
        <v>42095</v>
      </c>
      <c r="H11604" s="13">
        <v>42095</v>
      </c>
      <c r="I11604" s="21">
        <v>0</v>
      </c>
      <c r="J11604" s="43" t="s">
        <v>1483</v>
      </c>
      <c r="K11604" s="21">
        <f t="shared" si="362"/>
        <v>2015</v>
      </c>
      <c r="L11604" s="24">
        <f t="shared" si="363"/>
        <v>2</v>
      </c>
      <c r="M11604" s="11" t="s">
        <v>14</v>
      </c>
      <c r="N11604" s="11" t="s">
        <v>15</v>
      </c>
      <c r="O11604" s="11" t="str">
        <f>VLOOKUP(E11604,State_Code_Name!$B$1:$C$52,2,0)</f>
        <v>Florida</v>
      </c>
    </row>
    <row r="11605" spans="1:15" x14ac:dyDescent="0.3">
      <c r="A11605" s="11">
        <v>854735</v>
      </c>
      <c r="B11605" s="12" t="s">
        <v>261</v>
      </c>
      <c r="C11605" s="12" t="s">
        <v>33</v>
      </c>
      <c r="D11605" s="12" t="s">
        <v>160</v>
      </c>
      <c r="E11605" s="11" t="s">
        <v>18</v>
      </c>
      <c r="F11605" s="11" t="s">
        <v>19</v>
      </c>
      <c r="G11605" s="37">
        <v>41774</v>
      </c>
      <c r="H11605" s="13">
        <v>41774</v>
      </c>
      <c r="I11605" s="21">
        <v>0</v>
      </c>
      <c r="J11605" s="43" t="s">
        <v>1471</v>
      </c>
      <c r="K11605" s="21">
        <f t="shared" si="362"/>
        <v>2014</v>
      </c>
      <c r="L11605" s="24">
        <f t="shared" si="363"/>
        <v>2</v>
      </c>
      <c r="M11605" s="11" t="s">
        <v>14</v>
      </c>
      <c r="N11605" s="11" t="s">
        <v>15</v>
      </c>
      <c r="O11605" s="11" t="str">
        <f>VLOOKUP(E11605,State_Code_Name!$B$1:$C$52,2,0)</f>
        <v>California</v>
      </c>
    </row>
    <row r="11606" spans="1:15" x14ac:dyDescent="0.3">
      <c r="A11606" s="11">
        <v>1462621</v>
      </c>
      <c r="B11606" s="12" t="s">
        <v>44</v>
      </c>
      <c r="C11606" s="12" t="s">
        <v>9</v>
      </c>
      <c r="D11606" s="12" t="s">
        <v>182</v>
      </c>
      <c r="E11606" s="11" t="s">
        <v>32</v>
      </c>
      <c r="F11606" s="11" t="s">
        <v>19</v>
      </c>
      <c r="G11606" s="37">
        <v>42195</v>
      </c>
      <c r="H11606" s="13">
        <v>42195</v>
      </c>
      <c r="I11606" s="21">
        <v>0</v>
      </c>
      <c r="J11606" s="43" t="s">
        <v>1481</v>
      </c>
      <c r="K11606" s="21">
        <f t="shared" si="362"/>
        <v>2015</v>
      </c>
      <c r="L11606" s="24">
        <f t="shared" si="363"/>
        <v>3</v>
      </c>
      <c r="M11606" s="11" t="s">
        <v>14</v>
      </c>
      <c r="N11606" s="11" t="s">
        <v>15</v>
      </c>
      <c r="O11606" s="11" t="str">
        <f>VLOOKUP(E11606,State_Code_Name!$B$1:$C$52,2,0)</f>
        <v>Texas</v>
      </c>
    </row>
    <row r="11607" spans="1:15" x14ac:dyDescent="0.3">
      <c r="A11607" s="11">
        <v>1310773</v>
      </c>
      <c r="B11607" s="12" t="s">
        <v>11</v>
      </c>
      <c r="C11607" s="12" t="s">
        <v>16</v>
      </c>
      <c r="D11607" s="12" t="s">
        <v>21</v>
      </c>
      <c r="E11607" s="11" t="s">
        <v>36</v>
      </c>
      <c r="F11607" s="11" t="s">
        <v>13</v>
      </c>
      <c r="G11607" s="37">
        <v>42095</v>
      </c>
      <c r="H11607" s="13">
        <v>42095</v>
      </c>
      <c r="I11607" s="21">
        <v>0</v>
      </c>
      <c r="J11607" s="43" t="s">
        <v>1483</v>
      </c>
      <c r="K11607" s="21">
        <f t="shared" si="362"/>
        <v>2015</v>
      </c>
      <c r="L11607" s="24">
        <f t="shared" si="363"/>
        <v>2</v>
      </c>
      <c r="M11607" s="11" t="s">
        <v>14</v>
      </c>
      <c r="N11607" s="11" t="s">
        <v>15</v>
      </c>
      <c r="O11607" s="11" t="str">
        <f>VLOOKUP(E11607,State_Code_Name!$B$1:$C$52,2,0)</f>
        <v>Florida</v>
      </c>
    </row>
    <row r="11608" spans="1:15" x14ac:dyDescent="0.3">
      <c r="A11608" s="11">
        <v>1781241</v>
      </c>
      <c r="B11608" s="12" t="s">
        <v>90</v>
      </c>
      <c r="C11608" s="12" t="s">
        <v>16</v>
      </c>
      <c r="D11608" s="12" t="s">
        <v>1442</v>
      </c>
      <c r="E11608" s="11" t="s">
        <v>71</v>
      </c>
      <c r="F11608" s="11" t="s">
        <v>19</v>
      </c>
      <c r="G11608" s="37">
        <v>42410</v>
      </c>
      <c r="H11608" s="13">
        <v>42410</v>
      </c>
      <c r="I11608" s="21">
        <v>0</v>
      </c>
      <c r="J11608" s="43" t="s">
        <v>1478</v>
      </c>
      <c r="K11608" s="21">
        <f t="shared" si="362"/>
        <v>2016</v>
      </c>
      <c r="L11608" s="24">
        <f t="shared" si="363"/>
        <v>1</v>
      </c>
      <c r="M11608" s="11" t="s">
        <v>14</v>
      </c>
      <c r="N11608" s="11" t="s">
        <v>15</v>
      </c>
      <c r="O11608" s="11" t="str">
        <f>VLOOKUP(E11608,State_Code_Name!$B$1:$C$52,2,0)</f>
        <v>Massachusetts</v>
      </c>
    </row>
    <row r="11609" spans="1:15" x14ac:dyDescent="0.3">
      <c r="A11609" s="11">
        <v>2153677</v>
      </c>
      <c r="B11609" s="12" t="s">
        <v>915</v>
      </c>
      <c r="C11609" s="12" t="s">
        <v>33</v>
      </c>
      <c r="D11609" s="12" t="s">
        <v>42</v>
      </c>
      <c r="E11609" s="11" t="s">
        <v>23</v>
      </c>
      <c r="F11609" s="11" t="s">
        <v>19</v>
      </c>
      <c r="G11609" s="37">
        <v>42654</v>
      </c>
      <c r="H11609" s="13">
        <v>42654</v>
      </c>
      <c r="I11609" s="21">
        <v>0</v>
      </c>
      <c r="J11609" s="43" t="s">
        <v>1473</v>
      </c>
      <c r="K11609" s="21">
        <f t="shared" si="362"/>
        <v>2016</v>
      </c>
      <c r="L11609" s="24">
        <f t="shared" si="363"/>
        <v>4</v>
      </c>
      <c r="M11609" s="11" t="s">
        <v>14</v>
      </c>
      <c r="N11609" s="11" t="s">
        <v>14</v>
      </c>
      <c r="O11609" s="11" t="str">
        <f>VLOOKUP(E11609,State_Code_Name!$B$1:$C$52,2,0)</f>
        <v>New York</v>
      </c>
    </row>
    <row r="11610" spans="1:15" x14ac:dyDescent="0.3">
      <c r="A11610" s="11">
        <v>1076869</v>
      </c>
      <c r="B11610" s="12" t="s">
        <v>44</v>
      </c>
      <c r="C11610" s="12" t="s">
        <v>16</v>
      </c>
      <c r="D11610" s="12" t="s">
        <v>1442</v>
      </c>
      <c r="E11610" s="11" t="s">
        <v>60</v>
      </c>
      <c r="F11610" s="11" t="s">
        <v>19</v>
      </c>
      <c r="G11610" s="37">
        <v>41930</v>
      </c>
      <c r="H11610" s="13">
        <v>41930</v>
      </c>
      <c r="I11610" s="21">
        <v>0</v>
      </c>
      <c r="J11610" s="43" t="s">
        <v>1473</v>
      </c>
      <c r="K11610" s="21">
        <f t="shared" si="362"/>
        <v>2014</v>
      </c>
      <c r="L11610" s="24">
        <f t="shared" si="363"/>
        <v>4</v>
      </c>
      <c r="M11610" s="11" t="s">
        <v>14</v>
      </c>
      <c r="N11610" s="11" t="s">
        <v>15</v>
      </c>
      <c r="O11610" s="11" t="str">
        <f>VLOOKUP(E11610,State_Code_Name!$B$1:$C$52,2,0)</f>
        <v>Illinois</v>
      </c>
    </row>
    <row r="11611" spans="1:15" x14ac:dyDescent="0.3">
      <c r="A11611" s="11">
        <v>850350</v>
      </c>
      <c r="B11611" s="12" t="s">
        <v>39</v>
      </c>
      <c r="C11611" s="12" t="s">
        <v>37</v>
      </c>
      <c r="D11611" s="12" t="s">
        <v>146</v>
      </c>
      <c r="E11611" s="11" t="s">
        <v>26</v>
      </c>
      <c r="F11611" s="11" t="s">
        <v>19</v>
      </c>
      <c r="G11611" s="37">
        <v>41772</v>
      </c>
      <c r="H11611" s="13">
        <v>41772</v>
      </c>
      <c r="I11611" s="21">
        <v>0</v>
      </c>
      <c r="J11611" s="43" t="s">
        <v>1471</v>
      </c>
      <c r="K11611" s="21">
        <f t="shared" si="362"/>
        <v>2014</v>
      </c>
      <c r="L11611" s="24">
        <f t="shared" si="363"/>
        <v>2</v>
      </c>
      <c r="M11611" s="11" t="s">
        <v>14</v>
      </c>
      <c r="N11611" s="11" t="s">
        <v>15</v>
      </c>
      <c r="O11611" s="11" t="str">
        <f>VLOOKUP(E11611,State_Code_Name!$B$1:$C$52,2,0)</f>
        <v>Georgia</v>
      </c>
    </row>
    <row r="11612" spans="1:15" x14ac:dyDescent="0.3">
      <c r="A11612" s="11">
        <v>432452</v>
      </c>
      <c r="B11612" s="12" t="s">
        <v>74</v>
      </c>
      <c r="C11612" s="12" t="s">
        <v>27</v>
      </c>
      <c r="D11612" s="12" t="s">
        <v>28</v>
      </c>
      <c r="E11612" s="11" t="s">
        <v>75</v>
      </c>
      <c r="F11612" s="11" t="s">
        <v>19</v>
      </c>
      <c r="G11612" s="37">
        <v>41439</v>
      </c>
      <c r="H11612" s="13">
        <v>41442</v>
      </c>
      <c r="I11612" s="21">
        <v>3</v>
      </c>
      <c r="J11612" s="43" t="s">
        <v>1477</v>
      </c>
      <c r="K11612" s="21">
        <f t="shared" si="362"/>
        <v>2013</v>
      </c>
      <c r="L11612" s="24">
        <f t="shared" si="363"/>
        <v>2</v>
      </c>
      <c r="M11612" s="11" t="s">
        <v>14</v>
      </c>
      <c r="N11612" s="11" t="s">
        <v>15</v>
      </c>
      <c r="O11612" s="11" t="str">
        <f>VLOOKUP(E11612,State_Code_Name!$B$1:$C$52,2,0)</f>
        <v>Tennessee</v>
      </c>
    </row>
    <row r="11613" spans="1:15" x14ac:dyDescent="0.3">
      <c r="A11613" s="11">
        <v>1197281</v>
      </c>
      <c r="B11613" s="12" t="s">
        <v>61</v>
      </c>
      <c r="C11613" s="12" t="s">
        <v>53</v>
      </c>
      <c r="D11613" s="12" t="s">
        <v>1439</v>
      </c>
      <c r="E11613" s="11" t="s">
        <v>32</v>
      </c>
      <c r="F11613" s="11" t="s">
        <v>19</v>
      </c>
      <c r="G11613" s="37">
        <v>42020</v>
      </c>
      <c r="H11613" s="13">
        <v>42020</v>
      </c>
      <c r="I11613" s="21">
        <v>0</v>
      </c>
      <c r="J11613" s="43" t="s">
        <v>1474</v>
      </c>
      <c r="K11613" s="21">
        <f t="shared" si="362"/>
        <v>2015</v>
      </c>
      <c r="L11613" s="24">
        <f t="shared" si="363"/>
        <v>1</v>
      </c>
      <c r="M11613" s="11" t="s">
        <v>14</v>
      </c>
      <c r="N11613" s="11" t="s">
        <v>15</v>
      </c>
      <c r="O11613" s="11" t="str">
        <f>VLOOKUP(E11613,State_Code_Name!$B$1:$C$52,2,0)</f>
        <v>Texas</v>
      </c>
    </row>
    <row r="11614" spans="1:15" x14ac:dyDescent="0.3">
      <c r="A11614" s="11">
        <v>246248</v>
      </c>
      <c r="B11614" s="12" t="s">
        <v>59</v>
      </c>
      <c r="C11614" s="12" t="s">
        <v>16</v>
      </c>
      <c r="D11614" s="12" t="s">
        <v>25</v>
      </c>
      <c r="E11614" s="11" t="s">
        <v>18</v>
      </c>
      <c r="F11614" s="11" t="s">
        <v>24</v>
      </c>
      <c r="G11614" s="37">
        <v>41291</v>
      </c>
      <c r="H11614" s="13">
        <v>41292</v>
      </c>
      <c r="I11614" s="21">
        <v>1</v>
      </c>
      <c r="J11614" s="43" t="s">
        <v>1474</v>
      </c>
      <c r="K11614" s="21">
        <f t="shared" si="362"/>
        <v>2013</v>
      </c>
      <c r="L11614" s="24">
        <f t="shared" si="363"/>
        <v>1</v>
      </c>
      <c r="M11614" s="11" t="s">
        <v>14</v>
      </c>
      <c r="N11614" s="11" t="s">
        <v>15</v>
      </c>
      <c r="O11614" s="11" t="str">
        <f>VLOOKUP(E11614,State_Code_Name!$B$1:$C$52,2,0)</f>
        <v>California</v>
      </c>
    </row>
    <row r="11615" spans="1:15" x14ac:dyDescent="0.3">
      <c r="A11615" s="11">
        <v>917944</v>
      </c>
      <c r="B11615" s="12" t="s">
        <v>104</v>
      </c>
      <c r="C11615" s="12" t="s">
        <v>33</v>
      </c>
      <c r="D11615" s="12" t="s">
        <v>45</v>
      </c>
      <c r="E11615" s="11" t="s">
        <v>98</v>
      </c>
      <c r="F11615" s="11" t="s">
        <v>19</v>
      </c>
      <c r="G11615" s="37">
        <v>41820</v>
      </c>
      <c r="H11615" s="13">
        <v>41820</v>
      </c>
      <c r="I11615" s="21">
        <v>0</v>
      </c>
      <c r="J11615" s="43" t="s">
        <v>1477</v>
      </c>
      <c r="K11615" s="21">
        <f t="shared" si="362"/>
        <v>2014</v>
      </c>
      <c r="L11615" s="24">
        <f t="shared" si="363"/>
        <v>2</v>
      </c>
      <c r="M11615" s="11" t="s">
        <v>14</v>
      </c>
      <c r="N11615" s="11" t="s">
        <v>15</v>
      </c>
      <c r="O11615" s="11" t="str">
        <f>VLOOKUP(E11615,State_Code_Name!$B$1:$C$52,2,0)</f>
        <v>Colorado</v>
      </c>
    </row>
    <row r="11616" spans="1:15" x14ac:dyDescent="0.3">
      <c r="A11616" s="11">
        <v>1663370</v>
      </c>
      <c r="B11616" s="12" t="s">
        <v>31</v>
      </c>
      <c r="C11616" s="12" t="s">
        <v>16</v>
      </c>
      <c r="D11616" s="12" t="s">
        <v>21</v>
      </c>
      <c r="E11616" s="11" t="s">
        <v>43</v>
      </c>
      <c r="F11616" s="11" t="s">
        <v>19</v>
      </c>
      <c r="G11616" s="37">
        <v>42327</v>
      </c>
      <c r="H11616" s="13">
        <v>42327</v>
      </c>
      <c r="I11616" s="21">
        <v>0</v>
      </c>
      <c r="J11616" s="43" t="s">
        <v>1479</v>
      </c>
      <c r="K11616" s="21">
        <f t="shared" si="362"/>
        <v>2015</v>
      </c>
      <c r="L11616" s="24">
        <f t="shared" si="363"/>
        <v>4</v>
      </c>
      <c r="M11616" s="11" t="s">
        <v>14</v>
      </c>
      <c r="N11616" s="11" t="s">
        <v>15</v>
      </c>
      <c r="O11616" s="11" t="str">
        <f>VLOOKUP(E11616,State_Code_Name!$B$1:$C$52,2,0)</f>
        <v>North Carolina</v>
      </c>
    </row>
    <row r="11617" spans="1:15" x14ac:dyDescent="0.3">
      <c r="A11617" s="11">
        <v>1155658</v>
      </c>
      <c r="B11617" s="12" t="s">
        <v>104</v>
      </c>
      <c r="C11617" s="12" t="s">
        <v>33</v>
      </c>
      <c r="D11617" s="12" t="s">
        <v>42</v>
      </c>
      <c r="E11617" s="11" t="s">
        <v>23</v>
      </c>
      <c r="F11617" s="11" t="s">
        <v>19</v>
      </c>
      <c r="G11617" s="37">
        <v>41986</v>
      </c>
      <c r="H11617" s="13">
        <v>41986</v>
      </c>
      <c r="I11617" s="21">
        <v>0</v>
      </c>
      <c r="J11617" s="43" t="s">
        <v>1475</v>
      </c>
      <c r="K11617" s="21">
        <f t="shared" si="362"/>
        <v>2014</v>
      </c>
      <c r="L11617" s="24">
        <f t="shared" si="363"/>
        <v>4</v>
      </c>
      <c r="M11617" s="11" t="s">
        <v>14</v>
      </c>
      <c r="N11617" s="11" t="s">
        <v>14</v>
      </c>
      <c r="O11617" s="11" t="str">
        <f>VLOOKUP(E11617,State_Code_Name!$B$1:$C$52,2,0)</f>
        <v>New York</v>
      </c>
    </row>
    <row r="11618" spans="1:15" x14ac:dyDescent="0.3">
      <c r="A11618" s="11">
        <v>1217946</v>
      </c>
      <c r="B11618" s="12" t="s">
        <v>407</v>
      </c>
      <c r="C11618" s="12" t="s">
        <v>16</v>
      </c>
      <c r="D11618" s="12" t="s">
        <v>17</v>
      </c>
      <c r="E11618" s="11" t="s">
        <v>78</v>
      </c>
      <c r="F11618" s="11" t="s">
        <v>19</v>
      </c>
      <c r="G11618" s="37">
        <v>42034</v>
      </c>
      <c r="H11618" s="13">
        <v>42034</v>
      </c>
      <c r="I11618" s="21">
        <v>0</v>
      </c>
      <c r="J11618" s="43" t="s">
        <v>1474</v>
      </c>
      <c r="K11618" s="21">
        <f t="shared" si="362"/>
        <v>2015</v>
      </c>
      <c r="L11618" s="24">
        <f t="shared" si="363"/>
        <v>1</v>
      </c>
      <c r="M11618" s="11" t="s">
        <v>15</v>
      </c>
      <c r="N11618" s="11" t="s">
        <v>15</v>
      </c>
      <c r="O11618" s="11" t="str">
        <f>VLOOKUP(E11618,State_Code_Name!$B$1:$C$52,2,0)</f>
        <v>Missouri</v>
      </c>
    </row>
    <row r="11619" spans="1:15" x14ac:dyDescent="0.3">
      <c r="A11619" s="11">
        <v>1579968</v>
      </c>
      <c r="B11619" s="12" t="s">
        <v>483</v>
      </c>
      <c r="C11619" s="12" t="s">
        <v>33</v>
      </c>
      <c r="D11619" s="12" t="s">
        <v>42</v>
      </c>
      <c r="E11619" s="11" t="s">
        <v>18</v>
      </c>
      <c r="F11619" s="11" t="s">
        <v>19</v>
      </c>
      <c r="G11619" s="37">
        <v>42272</v>
      </c>
      <c r="H11619" s="13">
        <v>42272</v>
      </c>
      <c r="I11619" s="21">
        <v>0</v>
      </c>
      <c r="J11619" s="43" t="s">
        <v>1480</v>
      </c>
      <c r="K11619" s="21">
        <f t="shared" si="362"/>
        <v>2015</v>
      </c>
      <c r="L11619" s="24">
        <f t="shared" si="363"/>
        <v>3</v>
      </c>
      <c r="M11619" s="11" t="s">
        <v>14</v>
      </c>
      <c r="N11619" s="11" t="s">
        <v>15</v>
      </c>
      <c r="O11619" s="11" t="str">
        <f>VLOOKUP(E11619,State_Code_Name!$B$1:$C$52,2,0)</f>
        <v>California</v>
      </c>
    </row>
    <row r="11620" spans="1:15" x14ac:dyDescent="0.3">
      <c r="A11620" s="11">
        <v>1337091</v>
      </c>
      <c r="B11620" s="12" t="s">
        <v>84</v>
      </c>
      <c r="C11620" s="12" t="s">
        <v>37</v>
      </c>
      <c r="D11620" s="12" t="s">
        <v>260</v>
      </c>
      <c r="E11620" s="11" t="s">
        <v>71</v>
      </c>
      <c r="F11620" s="11" t="s">
        <v>19</v>
      </c>
      <c r="G11620" s="37">
        <v>42114</v>
      </c>
      <c r="H11620" s="13">
        <v>42114</v>
      </c>
      <c r="I11620" s="21">
        <v>0</v>
      </c>
      <c r="J11620" s="43" t="s">
        <v>1483</v>
      </c>
      <c r="K11620" s="21">
        <f t="shared" si="362"/>
        <v>2015</v>
      </c>
      <c r="L11620" s="24">
        <f t="shared" si="363"/>
        <v>2</v>
      </c>
      <c r="M11620" s="11" t="s">
        <v>14</v>
      </c>
      <c r="N11620" s="11" t="s">
        <v>15</v>
      </c>
      <c r="O11620" s="11" t="str">
        <f>VLOOKUP(E11620,State_Code_Name!$B$1:$C$52,2,0)</f>
        <v>Massachusetts</v>
      </c>
    </row>
    <row r="11621" spans="1:15" x14ac:dyDescent="0.3">
      <c r="A11621" s="11">
        <v>1260959</v>
      </c>
      <c r="B11621" s="12" t="s">
        <v>44</v>
      </c>
      <c r="C11621" s="12" t="s">
        <v>27</v>
      </c>
      <c r="D11621" s="12" t="s">
        <v>28</v>
      </c>
      <c r="E11621" s="11" t="s">
        <v>121</v>
      </c>
      <c r="F11621" s="11" t="s">
        <v>19</v>
      </c>
      <c r="G11621" s="37">
        <v>42062</v>
      </c>
      <c r="H11621" s="13">
        <v>42062</v>
      </c>
      <c r="I11621" s="21">
        <v>0</v>
      </c>
      <c r="J11621" s="43" t="s">
        <v>1478</v>
      </c>
      <c r="K11621" s="21">
        <f t="shared" si="362"/>
        <v>2015</v>
      </c>
      <c r="L11621" s="24">
        <f t="shared" si="363"/>
        <v>1</v>
      </c>
      <c r="M11621" s="11" t="s">
        <v>14</v>
      </c>
      <c r="N11621" s="11" t="s">
        <v>15</v>
      </c>
      <c r="O11621" s="11" t="str">
        <f>VLOOKUP(E11621,State_Code_Name!$B$1:$C$52,2,0)</f>
        <v>Oregon</v>
      </c>
    </row>
    <row r="11622" spans="1:15" x14ac:dyDescent="0.3">
      <c r="A11622" s="11">
        <v>826966</v>
      </c>
      <c r="B11622" s="12" t="s">
        <v>39</v>
      </c>
      <c r="C11622" s="12" t="s">
        <v>9</v>
      </c>
      <c r="D11622" s="12" t="s">
        <v>276</v>
      </c>
      <c r="E11622" s="11" t="s">
        <v>18</v>
      </c>
      <c r="F11622" s="11" t="s">
        <v>19</v>
      </c>
      <c r="G11622" s="37">
        <v>41755</v>
      </c>
      <c r="H11622" s="13">
        <v>41755</v>
      </c>
      <c r="I11622" s="21">
        <v>0</v>
      </c>
      <c r="J11622" s="43" t="s">
        <v>1483</v>
      </c>
      <c r="K11622" s="21">
        <f t="shared" si="362"/>
        <v>2014</v>
      </c>
      <c r="L11622" s="24">
        <f t="shared" si="363"/>
        <v>2</v>
      </c>
      <c r="M11622" s="11" t="s">
        <v>14</v>
      </c>
      <c r="N11622" s="11" t="s">
        <v>15</v>
      </c>
      <c r="O11622" s="11" t="str">
        <f>VLOOKUP(E11622,State_Code_Name!$B$1:$C$52,2,0)</f>
        <v>California</v>
      </c>
    </row>
    <row r="11623" spans="1:15" x14ac:dyDescent="0.3">
      <c r="A11623" s="11">
        <v>363910</v>
      </c>
      <c r="B11623" s="12" t="s">
        <v>66</v>
      </c>
      <c r="C11623" s="12" t="s">
        <v>9</v>
      </c>
      <c r="D11623" s="12" t="s">
        <v>182</v>
      </c>
      <c r="E11623" s="11" t="s">
        <v>18</v>
      </c>
      <c r="F11623" s="11" t="s">
        <v>19</v>
      </c>
      <c r="G11623" s="37">
        <v>41357</v>
      </c>
      <c r="H11623" s="13">
        <v>41358</v>
      </c>
      <c r="I11623" s="21">
        <v>1</v>
      </c>
      <c r="J11623" s="43" t="s">
        <v>1476</v>
      </c>
      <c r="K11623" s="21">
        <f t="shared" si="362"/>
        <v>2013</v>
      </c>
      <c r="L11623" s="24">
        <f t="shared" si="363"/>
        <v>1</v>
      </c>
      <c r="M11623" s="11" t="s">
        <v>14</v>
      </c>
      <c r="N11623" s="11" t="s">
        <v>15</v>
      </c>
      <c r="O11623" s="11" t="str">
        <f>VLOOKUP(E11623,State_Code_Name!$B$1:$C$52,2,0)</f>
        <v>California</v>
      </c>
    </row>
    <row r="11624" spans="1:15" x14ac:dyDescent="0.3">
      <c r="A11624" s="11">
        <v>1875296</v>
      </c>
      <c r="B11624" s="12" t="s">
        <v>64</v>
      </c>
      <c r="C11624" s="12" t="s">
        <v>62</v>
      </c>
      <c r="D11624" s="12" t="s">
        <v>279</v>
      </c>
      <c r="E11624" s="11" t="s">
        <v>18</v>
      </c>
      <c r="F11624" s="11" t="s">
        <v>13</v>
      </c>
      <c r="G11624" s="37">
        <v>42472</v>
      </c>
      <c r="H11624" s="13">
        <v>42472</v>
      </c>
      <c r="I11624" s="21">
        <v>0</v>
      </c>
      <c r="J11624" s="43" t="s">
        <v>1483</v>
      </c>
      <c r="K11624" s="21">
        <f t="shared" si="362"/>
        <v>2016</v>
      </c>
      <c r="L11624" s="24">
        <f t="shared" si="363"/>
        <v>2</v>
      </c>
      <c r="M11624" s="11" t="s">
        <v>14</v>
      </c>
      <c r="N11624" s="11" t="s">
        <v>15</v>
      </c>
      <c r="O11624" s="11" t="str">
        <f>VLOOKUP(E11624,State_Code_Name!$B$1:$C$52,2,0)</f>
        <v>California</v>
      </c>
    </row>
    <row r="11625" spans="1:15" x14ac:dyDescent="0.3">
      <c r="A11625" s="11">
        <v>1278794</v>
      </c>
      <c r="B11625" s="12" t="s">
        <v>104</v>
      </c>
      <c r="C11625" s="12" t="s">
        <v>33</v>
      </c>
      <c r="D11625" s="12" t="s">
        <v>160</v>
      </c>
      <c r="E11625" s="11" t="s">
        <v>32</v>
      </c>
      <c r="F11625" s="11" t="s">
        <v>19</v>
      </c>
      <c r="G11625" s="37">
        <v>42074</v>
      </c>
      <c r="H11625" s="13">
        <v>42074</v>
      </c>
      <c r="I11625" s="21">
        <v>0</v>
      </c>
      <c r="J11625" s="43" t="s">
        <v>1476</v>
      </c>
      <c r="K11625" s="21">
        <f t="shared" si="362"/>
        <v>2015</v>
      </c>
      <c r="L11625" s="24">
        <f t="shared" si="363"/>
        <v>1</v>
      </c>
      <c r="M11625" s="11" t="s">
        <v>14</v>
      </c>
      <c r="N11625" s="11" t="s">
        <v>14</v>
      </c>
      <c r="O11625" s="11" t="str">
        <f>VLOOKUP(E11625,State_Code_Name!$B$1:$C$52,2,0)</f>
        <v>Texas</v>
      </c>
    </row>
    <row r="11626" spans="1:15" x14ac:dyDescent="0.3">
      <c r="A11626" s="11">
        <v>1864598</v>
      </c>
      <c r="B11626" s="12" t="s">
        <v>149</v>
      </c>
      <c r="C11626" s="12" t="s">
        <v>27</v>
      </c>
      <c r="D11626" s="12" t="s">
        <v>28</v>
      </c>
      <c r="E11626" s="11" t="s">
        <v>36</v>
      </c>
      <c r="F11626" s="11" t="s">
        <v>303</v>
      </c>
      <c r="G11626" s="37">
        <v>42465</v>
      </c>
      <c r="H11626" s="13">
        <v>42466</v>
      </c>
      <c r="I11626" s="21">
        <v>1</v>
      </c>
      <c r="J11626" s="43" t="s">
        <v>1483</v>
      </c>
      <c r="K11626" s="21">
        <f t="shared" si="362"/>
        <v>2016</v>
      </c>
      <c r="L11626" s="24">
        <f t="shared" si="363"/>
        <v>2</v>
      </c>
      <c r="M11626" s="11" t="s">
        <v>14</v>
      </c>
      <c r="N11626" s="11" t="s">
        <v>15</v>
      </c>
      <c r="O11626" s="11" t="str">
        <f>VLOOKUP(E11626,State_Code_Name!$B$1:$C$52,2,0)</f>
        <v>Florida</v>
      </c>
    </row>
    <row r="11627" spans="1:15" x14ac:dyDescent="0.3">
      <c r="A11627" s="11">
        <v>708041</v>
      </c>
      <c r="B11627" s="12" t="s">
        <v>691</v>
      </c>
      <c r="C11627" s="12" t="s">
        <v>33</v>
      </c>
      <c r="D11627" s="12" t="s">
        <v>160</v>
      </c>
      <c r="E11627" s="11" t="s">
        <v>40</v>
      </c>
      <c r="F11627" s="11" t="s">
        <v>19</v>
      </c>
      <c r="G11627" s="37">
        <v>41680</v>
      </c>
      <c r="H11627" s="13">
        <v>41681</v>
      </c>
      <c r="I11627" s="21">
        <v>1</v>
      </c>
      <c r="J11627" s="43" t="s">
        <v>1478</v>
      </c>
      <c r="K11627" s="21">
        <f t="shared" si="362"/>
        <v>2014</v>
      </c>
      <c r="L11627" s="24">
        <f t="shared" si="363"/>
        <v>1</v>
      </c>
      <c r="M11627" s="11" t="s">
        <v>14</v>
      </c>
      <c r="N11627" s="11" t="s">
        <v>15</v>
      </c>
      <c r="O11627" s="11" t="str">
        <f>VLOOKUP(E11627,State_Code_Name!$B$1:$C$52,2,0)</f>
        <v>Ohio</v>
      </c>
    </row>
    <row r="11628" spans="1:15" x14ac:dyDescent="0.3">
      <c r="A11628" s="11">
        <v>1644407</v>
      </c>
      <c r="B11628" s="12" t="s">
        <v>137</v>
      </c>
      <c r="C11628" s="12" t="s">
        <v>16</v>
      </c>
      <c r="D11628" s="12" t="s">
        <v>21</v>
      </c>
      <c r="E11628" s="11" t="s">
        <v>12</v>
      </c>
      <c r="F11628" s="11" t="s">
        <v>19</v>
      </c>
      <c r="G11628" s="37">
        <v>42314</v>
      </c>
      <c r="H11628" s="13">
        <v>42317</v>
      </c>
      <c r="I11628" s="21">
        <v>3</v>
      </c>
      <c r="J11628" s="43" t="s">
        <v>1479</v>
      </c>
      <c r="K11628" s="21">
        <f t="shared" si="362"/>
        <v>2015</v>
      </c>
      <c r="L11628" s="24">
        <f t="shared" si="363"/>
        <v>4</v>
      </c>
      <c r="M11628" s="11" t="s">
        <v>14</v>
      </c>
      <c r="N11628" s="11" t="s">
        <v>14</v>
      </c>
      <c r="O11628" s="11" t="str">
        <f>VLOOKUP(E11628,State_Code_Name!$B$1:$C$52,2,0)</f>
        <v>Virginia</v>
      </c>
    </row>
    <row r="11629" spans="1:15" x14ac:dyDescent="0.3">
      <c r="A11629" s="11">
        <v>1044909</v>
      </c>
      <c r="B11629" s="12" t="s">
        <v>241</v>
      </c>
      <c r="C11629" s="12" t="s">
        <v>16</v>
      </c>
      <c r="D11629" s="12" t="s">
        <v>25</v>
      </c>
      <c r="E11629" s="11" t="s">
        <v>18</v>
      </c>
      <c r="F11629" s="11" t="s">
        <v>19</v>
      </c>
      <c r="G11629" s="37">
        <v>41907</v>
      </c>
      <c r="H11629" s="13">
        <v>41907</v>
      </c>
      <c r="I11629" s="21">
        <v>0</v>
      </c>
      <c r="J11629" s="43" t="s">
        <v>1480</v>
      </c>
      <c r="K11629" s="21">
        <f t="shared" si="362"/>
        <v>2014</v>
      </c>
      <c r="L11629" s="24">
        <f t="shared" si="363"/>
        <v>3</v>
      </c>
      <c r="M11629" s="11" t="s">
        <v>14</v>
      </c>
      <c r="N11629" s="11" t="s">
        <v>15</v>
      </c>
      <c r="O11629" s="11" t="str">
        <f>VLOOKUP(E11629,State_Code_Name!$B$1:$C$52,2,0)</f>
        <v>California</v>
      </c>
    </row>
    <row r="11630" spans="1:15" x14ac:dyDescent="0.3">
      <c r="A11630" s="11">
        <v>1862383</v>
      </c>
      <c r="B11630" s="12" t="s">
        <v>406</v>
      </c>
      <c r="C11630" s="12" t="s">
        <v>9</v>
      </c>
      <c r="D11630" s="12" t="s">
        <v>10</v>
      </c>
      <c r="E11630" s="11" t="s">
        <v>113</v>
      </c>
      <c r="F11630" s="11" t="s">
        <v>13</v>
      </c>
      <c r="G11630" s="37">
        <v>42464</v>
      </c>
      <c r="H11630" s="13">
        <v>42466</v>
      </c>
      <c r="I11630" s="21">
        <v>2</v>
      </c>
      <c r="J11630" s="43" t="s">
        <v>1483</v>
      </c>
      <c r="K11630" s="21">
        <f t="shared" si="362"/>
        <v>2016</v>
      </c>
      <c r="L11630" s="24">
        <f t="shared" si="363"/>
        <v>2</v>
      </c>
      <c r="M11630" s="11" t="s">
        <v>14</v>
      </c>
      <c r="N11630" s="11" t="s">
        <v>15</v>
      </c>
      <c r="O11630" s="11" t="str">
        <f>VLOOKUP(E11630,State_Code_Name!$B$1:$C$52,2,0)</f>
        <v>South Carolina</v>
      </c>
    </row>
    <row r="11631" spans="1:15" x14ac:dyDescent="0.3">
      <c r="A11631" s="11">
        <v>1164996</v>
      </c>
      <c r="B11631" s="12" t="s">
        <v>39</v>
      </c>
      <c r="C11631" s="12" t="s">
        <v>903</v>
      </c>
      <c r="D11631" s="12" t="s">
        <v>906</v>
      </c>
      <c r="E11631" s="11" t="s">
        <v>12</v>
      </c>
      <c r="F11631" s="11" t="s">
        <v>19</v>
      </c>
      <c r="G11631" s="37">
        <v>41992</v>
      </c>
      <c r="H11631" s="13">
        <v>41992</v>
      </c>
      <c r="I11631" s="21">
        <v>0</v>
      </c>
      <c r="J11631" s="43" t="s">
        <v>1475</v>
      </c>
      <c r="K11631" s="21">
        <f t="shared" si="362"/>
        <v>2014</v>
      </c>
      <c r="L11631" s="24">
        <f t="shared" si="363"/>
        <v>4</v>
      </c>
      <c r="M11631" s="11" t="s">
        <v>14</v>
      </c>
      <c r="N11631" s="11" t="s">
        <v>15</v>
      </c>
      <c r="O11631" s="11" t="str">
        <f>VLOOKUP(E11631,State_Code_Name!$B$1:$C$52,2,0)</f>
        <v>Virginia</v>
      </c>
    </row>
    <row r="11632" spans="1:15" x14ac:dyDescent="0.3">
      <c r="A11632" s="11">
        <v>1189299</v>
      </c>
      <c r="B11632" s="12" t="s">
        <v>139</v>
      </c>
      <c r="C11632" s="12" t="s">
        <v>27</v>
      </c>
      <c r="D11632" s="12" t="s">
        <v>28</v>
      </c>
      <c r="E11632" s="11" t="s">
        <v>78</v>
      </c>
      <c r="F11632" s="11" t="s">
        <v>19</v>
      </c>
      <c r="G11632" s="37">
        <v>42014</v>
      </c>
      <c r="H11632" s="13">
        <v>42016</v>
      </c>
      <c r="I11632" s="21">
        <v>2</v>
      </c>
      <c r="J11632" s="43" t="s">
        <v>1474</v>
      </c>
      <c r="K11632" s="21">
        <f t="shared" si="362"/>
        <v>2015</v>
      </c>
      <c r="L11632" s="24">
        <f t="shared" si="363"/>
        <v>1</v>
      </c>
      <c r="M11632" s="11" t="s">
        <v>14</v>
      </c>
      <c r="N11632" s="11" t="s">
        <v>15</v>
      </c>
      <c r="O11632" s="11" t="str">
        <f>VLOOKUP(E11632,State_Code_Name!$B$1:$C$52,2,0)</f>
        <v>Missouri</v>
      </c>
    </row>
    <row r="11633" spans="1:15" x14ac:dyDescent="0.3">
      <c r="A11633" s="11">
        <v>779523</v>
      </c>
      <c r="B11633" s="12" t="s">
        <v>31</v>
      </c>
      <c r="C11633" s="12" t="s">
        <v>27</v>
      </c>
      <c r="D11633" s="12" t="s">
        <v>28</v>
      </c>
      <c r="E11633" s="11" t="s">
        <v>26</v>
      </c>
      <c r="F11633" s="11" t="s">
        <v>19</v>
      </c>
      <c r="G11633" s="37">
        <v>41724</v>
      </c>
      <c r="H11633" s="13">
        <v>41724</v>
      </c>
      <c r="I11633" s="21">
        <v>0</v>
      </c>
      <c r="J11633" s="43" t="s">
        <v>1476</v>
      </c>
      <c r="K11633" s="21">
        <f t="shared" si="362"/>
        <v>2014</v>
      </c>
      <c r="L11633" s="24">
        <f t="shared" si="363"/>
        <v>1</v>
      </c>
      <c r="M11633" s="11" t="s">
        <v>14</v>
      </c>
      <c r="N11633" s="11" t="s">
        <v>15</v>
      </c>
      <c r="O11633" s="11" t="str">
        <f>VLOOKUP(E11633,State_Code_Name!$B$1:$C$52,2,0)</f>
        <v>Georgia</v>
      </c>
    </row>
    <row r="11634" spans="1:15" x14ac:dyDescent="0.3">
      <c r="A11634" s="11">
        <v>1073198</v>
      </c>
      <c r="B11634" s="12" t="s">
        <v>414</v>
      </c>
      <c r="C11634" s="12" t="s">
        <v>33</v>
      </c>
      <c r="D11634" s="12" t="s">
        <v>45</v>
      </c>
      <c r="E11634" s="11" t="s">
        <v>18</v>
      </c>
      <c r="F11634" s="11" t="s">
        <v>19</v>
      </c>
      <c r="G11634" s="37">
        <v>41927</v>
      </c>
      <c r="H11634" s="13">
        <v>41927</v>
      </c>
      <c r="I11634" s="21">
        <v>0</v>
      </c>
      <c r="J11634" s="43" t="s">
        <v>1473</v>
      </c>
      <c r="K11634" s="21">
        <f t="shared" si="362"/>
        <v>2014</v>
      </c>
      <c r="L11634" s="24">
        <f t="shared" si="363"/>
        <v>4</v>
      </c>
      <c r="M11634" s="11" t="s">
        <v>14</v>
      </c>
      <c r="N11634" s="11" t="s">
        <v>15</v>
      </c>
      <c r="O11634" s="11" t="str">
        <f>VLOOKUP(E11634,State_Code_Name!$B$1:$C$52,2,0)</f>
        <v>California</v>
      </c>
    </row>
    <row r="11635" spans="1:15" x14ac:dyDescent="0.3">
      <c r="A11635" s="11">
        <v>551739</v>
      </c>
      <c r="B11635" s="12" t="s">
        <v>282</v>
      </c>
      <c r="C11635" s="12" t="s">
        <v>9</v>
      </c>
      <c r="D11635" s="12" t="s">
        <v>10</v>
      </c>
      <c r="E11635" s="11" t="s">
        <v>23</v>
      </c>
      <c r="F11635" s="11" t="s">
        <v>19</v>
      </c>
      <c r="G11635" s="37">
        <v>41550</v>
      </c>
      <c r="H11635" s="13">
        <v>41551</v>
      </c>
      <c r="I11635" s="21">
        <v>1</v>
      </c>
      <c r="J11635" s="43" t="s">
        <v>1473</v>
      </c>
      <c r="K11635" s="21">
        <f t="shared" si="362"/>
        <v>2013</v>
      </c>
      <c r="L11635" s="24">
        <f t="shared" si="363"/>
        <v>4</v>
      </c>
      <c r="M11635" s="11" t="s">
        <v>14</v>
      </c>
      <c r="N11635" s="11" t="s">
        <v>15</v>
      </c>
      <c r="O11635" s="11" t="str">
        <f>VLOOKUP(E11635,State_Code_Name!$B$1:$C$52,2,0)</f>
        <v>New York</v>
      </c>
    </row>
    <row r="11636" spans="1:15" x14ac:dyDescent="0.3">
      <c r="A11636" s="11">
        <v>1807788</v>
      </c>
      <c r="B11636" s="12" t="s">
        <v>116</v>
      </c>
      <c r="C11636" s="12" t="s">
        <v>33</v>
      </c>
      <c r="D11636" s="12" t="s">
        <v>45</v>
      </c>
      <c r="E11636" s="11" t="s">
        <v>36</v>
      </c>
      <c r="F11636" s="11" t="s">
        <v>19</v>
      </c>
      <c r="G11636" s="37">
        <v>42428</v>
      </c>
      <c r="H11636" s="13">
        <v>42428</v>
      </c>
      <c r="I11636" s="21">
        <v>0</v>
      </c>
      <c r="J11636" s="43" t="s">
        <v>1478</v>
      </c>
      <c r="K11636" s="21">
        <f t="shared" si="362"/>
        <v>2016</v>
      </c>
      <c r="L11636" s="24">
        <f t="shared" si="363"/>
        <v>1</v>
      </c>
      <c r="M11636" s="11" t="s">
        <v>14</v>
      </c>
      <c r="N11636" s="11" t="s">
        <v>15</v>
      </c>
      <c r="O11636" s="11" t="str">
        <f>VLOOKUP(E11636,State_Code_Name!$B$1:$C$52,2,0)</f>
        <v>Florida</v>
      </c>
    </row>
    <row r="11637" spans="1:15" x14ac:dyDescent="0.3">
      <c r="A11637" s="11">
        <v>675074</v>
      </c>
      <c r="B11637" s="12" t="s">
        <v>82</v>
      </c>
      <c r="C11637" s="12" t="s">
        <v>37</v>
      </c>
      <c r="D11637" s="12" t="s">
        <v>120</v>
      </c>
      <c r="E11637" s="11" t="s">
        <v>32</v>
      </c>
      <c r="F11637" s="11" t="s">
        <v>58</v>
      </c>
      <c r="G11637" s="37">
        <v>41656</v>
      </c>
      <c r="H11637" s="13">
        <v>41666</v>
      </c>
      <c r="I11637" s="21">
        <v>10</v>
      </c>
      <c r="J11637" s="43" t="s">
        <v>1474</v>
      </c>
      <c r="K11637" s="21">
        <f t="shared" si="362"/>
        <v>2014</v>
      </c>
      <c r="L11637" s="24">
        <f t="shared" si="363"/>
        <v>1</v>
      </c>
      <c r="M11637" s="11" t="s">
        <v>14</v>
      </c>
      <c r="N11637" s="11" t="s">
        <v>15</v>
      </c>
      <c r="O11637" s="11" t="str">
        <f>VLOOKUP(E11637,State_Code_Name!$B$1:$C$52,2,0)</f>
        <v>Texas</v>
      </c>
    </row>
    <row r="11638" spans="1:15" x14ac:dyDescent="0.3">
      <c r="A11638" s="11">
        <v>2159312</v>
      </c>
      <c r="B11638" s="12" t="s">
        <v>55</v>
      </c>
      <c r="C11638" s="12" t="s">
        <v>53</v>
      </c>
      <c r="D11638" s="12" t="s">
        <v>77</v>
      </c>
      <c r="E11638" s="11" t="s">
        <v>99</v>
      </c>
      <c r="F11638" s="11" t="s">
        <v>58</v>
      </c>
      <c r="G11638" s="37">
        <v>42656</v>
      </c>
      <c r="H11638" s="13">
        <v>42668</v>
      </c>
      <c r="I11638" s="21">
        <v>12</v>
      </c>
      <c r="J11638" s="43" t="s">
        <v>1473</v>
      </c>
      <c r="K11638" s="21">
        <f t="shared" si="362"/>
        <v>2016</v>
      </c>
      <c r="L11638" s="24">
        <f t="shared" si="363"/>
        <v>4</v>
      </c>
      <c r="M11638" s="11" t="s">
        <v>14</v>
      </c>
      <c r="N11638" s="11" t="s">
        <v>14</v>
      </c>
      <c r="O11638" s="11" t="str">
        <f>VLOOKUP(E11638,State_Code_Name!$B$1:$C$52,2,0)</f>
        <v>Arizona</v>
      </c>
    </row>
    <row r="11639" spans="1:15" x14ac:dyDescent="0.3">
      <c r="A11639" s="11">
        <v>1481313</v>
      </c>
      <c r="B11639" s="12" t="s">
        <v>61</v>
      </c>
      <c r="C11639" s="12" t="s">
        <v>53</v>
      </c>
      <c r="D11639" s="12" t="s">
        <v>1439</v>
      </c>
      <c r="E11639" s="11" t="s">
        <v>175</v>
      </c>
      <c r="F11639" s="11" t="s">
        <v>19</v>
      </c>
      <c r="G11639" s="37">
        <v>42207</v>
      </c>
      <c r="H11639" s="13">
        <v>42207</v>
      </c>
      <c r="I11639" s="21">
        <v>0</v>
      </c>
      <c r="J11639" s="43" t="s">
        <v>1481</v>
      </c>
      <c r="K11639" s="21">
        <f t="shared" si="362"/>
        <v>2015</v>
      </c>
      <c r="L11639" s="24">
        <f t="shared" si="363"/>
        <v>3</v>
      </c>
      <c r="M11639" s="11" t="s">
        <v>14</v>
      </c>
      <c r="N11639" s="11" t="s">
        <v>15</v>
      </c>
      <c r="O11639" s="11" t="str">
        <f>VLOOKUP(E11639,State_Code_Name!$B$1:$C$52,2,0)</f>
        <v>District of Columbia</v>
      </c>
    </row>
    <row r="11640" spans="1:15" x14ac:dyDescent="0.3">
      <c r="A11640" s="11">
        <v>1845084</v>
      </c>
      <c r="B11640" s="12" t="s">
        <v>31</v>
      </c>
      <c r="C11640" s="12" t="s">
        <v>27</v>
      </c>
      <c r="D11640" s="12" t="s">
        <v>28</v>
      </c>
      <c r="E11640" s="11" t="s">
        <v>18</v>
      </c>
      <c r="F11640" s="11" t="s">
        <v>19</v>
      </c>
      <c r="G11640" s="37">
        <v>42451</v>
      </c>
      <c r="H11640" s="13">
        <v>42451</v>
      </c>
      <c r="I11640" s="21">
        <v>0</v>
      </c>
      <c r="J11640" s="43" t="s">
        <v>1476</v>
      </c>
      <c r="K11640" s="21">
        <f t="shared" si="362"/>
        <v>2016</v>
      </c>
      <c r="L11640" s="24">
        <f t="shared" si="363"/>
        <v>1</v>
      </c>
      <c r="M11640" s="11" t="s">
        <v>14</v>
      </c>
      <c r="N11640" s="11" t="s">
        <v>15</v>
      </c>
      <c r="O11640" s="11" t="str">
        <f>VLOOKUP(E11640,State_Code_Name!$B$1:$C$52,2,0)</f>
        <v>California</v>
      </c>
    </row>
    <row r="11641" spans="1:15" x14ac:dyDescent="0.3">
      <c r="A11641" s="11">
        <v>610536</v>
      </c>
      <c r="B11641" s="12" t="s">
        <v>162</v>
      </c>
      <c r="C11641" s="12" t="s">
        <v>16</v>
      </c>
      <c r="D11641" s="12" t="s">
        <v>21</v>
      </c>
      <c r="E11641" s="11" t="s">
        <v>40</v>
      </c>
      <c r="F11641" s="11" t="s">
        <v>19</v>
      </c>
      <c r="G11641" s="37">
        <v>41603</v>
      </c>
      <c r="H11641" s="13">
        <v>41604</v>
      </c>
      <c r="I11641" s="21">
        <v>1</v>
      </c>
      <c r="J11641" s="43" t="s">
        <v>1479</v>
      </c>
      <c r="K11641" s="21">
        <f t="shared" si="362"/>
        <v>2013</v>
      </c>
      <c r="L11641" s="24">
        <f t="shared" si="363"/>
        <v>4</v>
      </c>
      <c r="M11641" s="11" t="s">
        <v>14</v>
      </c>
      <c r="N11641" s="11" t="s">
        <v>15</v>
      </c>
      <c r="O11641" s="11" t="str">
        <f>VLOOKUP(E11641,State_Code_Name!$B$1:$C$52,2,0)</f>
        <v>Ohio</v>
      </c>
    </row>
    <row r="11642" spans="1:15" x14ac:dyDescent="0.3">
      <c r="A11642" s="11">
        <v>1332964</v>
      </c>
      <c r="B11642" s="12" t="s">
        <v>11</v>
      </c>
      <c r="C11642" s="12" t="s">
        <v>37</v>
      </c>
      <c r="D11642" s="12" t="s">
        <v>146</v>
      </c>
      <c r="E11642" s="11" t="s">
        <v>67</v>
      </c>
      <c r="F11642" s="11" t="s">
        <v>303</v>
      </c>
      <c r="G11642" s="37">
        <v>42110</v>
      </c>
      <c r="H11642" s="13">
        <v>42116</v>
      </c>
      <c r="I11642" s="21">
        <v>6</v>
      </c>
      <c r="J11642" s="43" t="s">
        <v>1483</v>
      </c>
      <c r="K11642" s="21">
        <f t="shared" si="362"/>
        <v>2015</v>
      </c>
      <c r="L11642" s="24">
        <f t="shared" si="363"/>
        <v>2</v>
      </c>
      <c r="M11642" s="11" t="s">
        <v>14</v>
      </c>
      <c r="N11642" s="11" t="s">
        <v>15</v>
      </c>
      <c r="O11642" s="11" t="str">
        <f>VLOOKUP(E11642,State_Code_Name!$B$1:$C$52,2,0)</f>
        <v>Michigan</v>
      </c>
    </row>
    <row r="11643" spans="1:15" x14ac:dyDescent="0.3">
      <c r="A11643" s="11">
        <v>1331696</v>
      </c>
      <c r="B11643" s="12" t="s">
        <v>148</v>
      </c>
      <c r="C11643" s="12" t="s">
        <v>172</v>
      </c>
      <c r="D11643" s="12" t="s">
        <v>264</v>
      </c>
      <c r="E11643" s="11" t="s">
        <v>30</v>
      </c>
      <c r="F11643" s="11" t="s">
        <v>19</v>
      </c>
      <c r="G11643" s="37">
        <v>42109</v>
      </c>
      <c r="H11643" s="13">
        <v>42109</v>
      </c>
      <c r="I11643" s="21">
        <v>0</v>
      </c>
      <c r="J11643" s="43" t="s">
        <v>1483</v>
      </c>
      <c r="K11643" s="21">
        <f t="shared" si="362"/>
        <v>2015</v>
      </c>
      <c r="L11643" s="24">
        <f t="shared" si="363"/>
        <v>2</v>
      </c>
      <c r="M11643" s="11" t="s">
        <v>14</v>
      </c>
      <c r="N11643" s="11" t="s">
        <v>15</v>
      </c>
      <c r="O11643" s="11" t="str">
        <f>VLOOKUP(E11643,State_Code_Name!$B$1:$C$52,2,0)</f>
        <v>Connecticut</v>
      </c>
    </row>
    <row r="11644" spans="1:15" x14ac:dyDescent="0.3">
      <c r="A11644" s="11">
        <v>1721995</v>
      </c>
      <c r="B11644" s="12" t="s">
        <v>11</v>
      </c>
      <c r="C11644" s="12" t="s">
        <v>16</v>
      </c>
      <c r="D11644" s="12" t="s">
        <v>21</v>
      </c>
      <c r="E11644" s="11" t="s">
        <v>23</v>
      </c>
      <c r="F11644" s="11" t="s">
        <v>19</v>
      </c>
      <c r="G11644" s="37">
        <v>42368</v>
      </c>
      <c r="H11644" s="13">
        <v>42384</v>
      </c>
      <c r="I11644" s="21">
        <v>16</v>
      </c>
      <c r="J11644" s="43" t="s">
        <v>1475</v>
      </c>
      <c r="K11644" s="21">
        <f t="shared" si="362"/>
        <v>2015</v>
      </c>
      <c r="L11644" s="24">
        <f t="shared" si="363"/>
        <v>4</v>
      </c>
      <c r="M11644" s="11" t="s">
        <v>14</v>
      </c>
      <c r="N11644" s="11" t="s">
        <v>15</v>
      </c>
      <c r="O11644" s="11" t="str">
        <f>VLOOKUP(E11644,State_Code_Name!$B$1:$C$52,2,0)</f>
        <v>New York</v>
      </c>
    </row>
    <row r="11645" spans="1:15" x14ac:dyDescent="0.3">
      <c r="A11645" s="11">
        <v>2069139</v>
      </c>
      <c r="B11645" s="12" t="s">
        <v>11</v>
      </c>
      <c r="C11645" s="12" t="s">
        <v>27</v>
      </c>
      <c r="D11645" s="12" t="s">
        <v>28</v>
      </c>
      <c r="E11645" s="11" t="s">
        <v>26</v>
      </c>
      <c r="F11645" s="11" t="s">
        <v>19</v>
      </c>
      <c r="G11645" s="37">
        <v>42599</v>
      </c>
      <c r="H11645" s="13">
        <v>42601</v>
      </c>
      <c r="I11645" s="21">
        <v>2</v>
      </c>
      <c r="J11645" s="43" t="s">
        <v>1482</v>
      </c>
      <c r="K11645" s="21">
        <f t="shared" si="362"/>
        <v>2016</v>
      </c>
      <c r="L11645" s="24">
        <f t="shared" si="363"/>
        <v>3</v>
      </c>
      <c r="M11645" s="11" t="s">
        <v>14</v>
      </c>
      <c r="N11645" s="11" t="s">
        <v>15</v>
      </c>
      <c r="O11645" s="11" t="str">
        <f>VLOOKUP(E11645,State_Code_Name!$B$1:$C$52,2,0)</f>
        <v>Georgia</v>
      </c>
    </row>
    <row r="11646" spans="1:15" x14ac:dyDescent="0.3">
      <c r="A11646" s="11">
        <v>962490</v>
      </c>
      <c r="B11646" s="12" t="s">
        <v>135</v>
      </c>
      <c r="C11646" s="12" t="s">
        <v>27</v>
      </c>
      <c r="D11646" s="12" t="s">
        <v>28</v>
      </c>
      <c r="E11646" s="11" t="s">
        <v>67</v>
      </c>
      <c r="F11646" s="11" t="s">
        <v>19</v>
      </c>
      <c r="G11646" s="37">
        <v>41851</v>
      </c>
      <c r="H11646" s="13">
        <v>41851</v>
      </c>
      <c r="I11646" s="21">
        <v>0</v>
      </c>
      <c r="J11646" s="43" t="s">
        <v>1481</v>
      </c>
      <c r="K11646" s="21">
        <f t="shared" si="362"/>
        <v>2014</v>
      </c>
      <c r="L11646" s="24">
        <f t="shared" si="363"/>
        <v>3</v>
      </c>
      <c r="M11646" s="11" t="s">
        <v>14</v>
      </c>
      <c r="N11646" s="11" t="s">
        <v>15</v>
      </c>
      <c r="O11646" s="11" t="str">
        <f>VLOOKUP(E11646,State_Code_Name!$B$1:$C$52,2,0)</f>
        <v>Michigan</v>
      </c>
    </row>
    <row r="11647" spans="1:15" x14ac:dyDescent="0.3">
      <c r="A11647" s="11">
        <v>1414016</v>
      </c>
      <c r="B11647" s="12" t="s">
        <v>104</v>
      </c>
      <c r="C11647" s="12" t="s">
        <v>33</v>
      </c>
      <c r="D11647" s="12" t="s">
        <v>42</v>
      </c>
      <c r="E11647" s="11" t="s">
        <v>30</v>
      </c>
      <c r="F11647" s="11" t="s">
        <v>19</v>
      </c>
      <c r="G11647" s="37">
        <v>42165</v>
      </c>
      <c r="H11647" s="13">
        <v>42165</v>
      </c>
      <c r="I11647" s="21">
        <v>0</v>
      </c>
      <c r="J11647" s="43" t="s">
        <v>1477</v>
      </c>
      <c r="K11647" s="21">
        <f t="shared" si="362"/>
        <v>2015</v>
      </c>
      <c r="L11647" s="24">
        <f t="shared" si="363"/>
        <v>2</v>
      </c>
      <c r="M11647" s="11" t="s">
        <v>14</v>
      </c>
      <c r="N11647" s="11" t="s">
        <v>15</v>
      </c>
      <c r="O11647" s="11" t="str">
        <f>VLOOKUP(E11647,State_Code_Name!$B$1:$C$52,2,0)</f>
        <v>Connecticut</v>
      </c>
    </row>
    <row r="11648" spans="1:15" x14ac:dyDescent="0.3">
      <c r="A11648" s="11">
        <v>708925</v>
      </c>
      <c r="B11648" s="12" t="s">
        <v>11</v>
      </c>
      <c r="C11648" s="12" t="s">
        <v>16</v>
      </c>
      <c r="D11648" s="12" t="s">
        <v>25</v>
      </c>
      <c r="E11648" s="11" t="s">
        <v>12</v>
      </c>
      <c r="F11648" s="11" t="s">
        <v>19</v>
      </c>
      <c r="G11648" s="37">
        <v>41681</v>
      </c>
      <c r="H11648" s="13">
        <v>41681</v>
      </c>
      <c r="I11648" s="21">
        <v>0</v>
      </c>
      <c r="J11648" s="43" t="s">
        <v>1478</v>
      </c>
      <c r="K11648" s="21">
        <f t="shared" si="362"/>
        <v>2014</v>
      </c>
      <c r="L11648" s="24">
        <f t="shared" si="363"/>
        <v>1</v>
      </c>
      <c r="M11648" s="11" t="s">
        <v>14</v>
      </c>
      <c r="N11648" s="11" t="s">
        <v>15</v>
      </c>
      <c r="O11648" s="11" t="str">
        <f>VLOOKUP(E11648,State_Code_Name!$B$1:$C$52,2,0)</f>
        <v>Virginia</v>
      </c>
    </row>
    <row r="11649" spans="1:15" x14ac:dyDescent="0.3">
      <c r="A11649" s="11">
        <v>543765</v>
      </c>
      <c r="B11649" s="12" t="s">
        <v>168</v>
      </c>
      <c r="C11649" s="12" t="s">
        <v>33</v>
      </c>
      <c r="D11649" s="12" t="s">
        <v>42</v>
      </c>
      <c r="E11649" s="11" t="s">
        <v>23</v>
      </c>
      <c r="F11649" s="11" t="s">
        <v>13</v>
      </c>
      <c r="G11649" s="37">
        <v>41543</v>
      </c>
      <c r="H11649" s="13">
        <v>41543</v>
      </c>
      <c r="I11649" s="21">
        <v>0</v>
      </c>
      <c r="J11649" s="43" t="s">
        <v>1480</v>
      </c>
      <c r="K11649" s="21">
        <f t="shared" si="362"/>
        <v>2013</v>
      </c>
      <c r="L11649" s="24">
        <f t="shared" si="363"/>
        <v>3</v>
      </c>
      <c r="M11649" s="11" t="s">
        <v>14</v>
      </c>
      <c r="N11649" s="11" t="s">
        <v>15</v>
      </c>
      <c r="O11649" s="11" t="str">
        <f>VLOOKUP(E11649,State_Code_Name!$B$1:$C$52,2,0)</f>
        <v>New York</v>
      </c>
    </row>
    <row r="11650" spans="1:15" x14ac:dyDescent="0.3">
      <c r="A11650" s="11">
        <v>1777350</v>
      </c>
      <c r="B11650" s="12" t="s">
        <v>31</v>
      </c>
      <c r="C11650" s="12" t="s">
        <v>37</v>
      </c>
      <c r="D11650" s="12" t="s">
        <v>81</v>
      </c>
      <c r="E11650" s="11" t="s">
        <v>52</v>
      </c>
      <c r="F11650" s="11" t="s">
        <v>303</v>
      </c>
      <c r="G11650" s="37">
        <v>42408</v>
      </c>
      <c r="H11650" s="13">
        <v>42409</v>
      </c>
      <c r="I11650" s="21">
        <v>1</v>
      </c>
      <c r="J11650" s="43" t="s">
        <v>1478</v>
      </c>
      <c r="K11650" s="21">
        <f t="shared" si="362"/>
        <v>2016</v>
      </c>
      <c r="L11650" s="24">
        <f t="shared" si="363"/>
        <v>1</v>
      </c>
      <c r="M11650" s="11" t="s">
        <v>14</v>
      </c>
      <c r="N11650" s="11" t="s">
        <v>15</v>
      </c>
      <c r="O11650" s="11" t="str">
        <f>VLOOKUP(E11650,State_Code_Name!$B$1:$C$52,2,0)</f>
        <v>Washington</v>
      </c>
    </row>
    <row r="11651" spans="1:15" x14ac:dyDescent="0.3">
      <c r="A11651" s="11">
        <v>669463</v>
      </c>
      <c r="B11651" s="12" t="s">
        <v>11</v>
      </c>
      <c r="C11651" s="12" t="s">
        <v>27</v>
      </c>
      <c r="D11651" s="12" t="s">
        <v>57</v>
      </c>
      <c r="E11651" s="11" t="s">
        <v>122</v>
      </c>
      <c r="F11651" s="11" t="s">
        <v>19</v>
      </c>
      <c r="G11651" s="37">
        <v>41654</v>
      </c>
      <c r="H11651" s="13">
        <v>41654</v>
      </c>
      <c r="I11651" s="21">
        <v>0</v>
      </c>
      <c r="J11651" s="43" t="s">
        <v>1474</v>
      </c>
      <c r="K11651" s="21">
        <f t="shared" ref="K11651:K11714" si="364">YEAR(G11651)</f>
        <v>2014</v>
      </c>
      <c r="L11651" s="24">
        <f t="shared" ref="L11651:L11714" si="365">ROUNDUP(MONTH(G11651)/3,0)</f>
        <v>1</v>
      </c>
      <c r="M11651" s="11" t="s">
        <v>14</v>
      </c>
      <c r="N11651" s="11" t="s">
        <v>15</v>
      </c>
      <c r="O11651" s="11" t="str">
        <f>VLOOKUP(E11651,State_Code_Name!$B$1:$C$52,2,0)</f>
        <v>Maryland</v>
      </c>
    </row>
    <row r="11652" spans="1:15" x14ac:dyDescent="0.3">
      <c r="A11652" s="11">
        <v>634239</v>
      </c>
      <c r="B11652" s="12" t="s">
        <v>11</v>
      </c>
      <c r="C11652" s="12" t="s">
        <v>16</v>
      </c>
      <c r="D11652" s="12" t="s">
        <v>76</v>
      </c>
      <c r="E11652" s="11" t="s">
        <v>18</v>
      </c>
      <c r="F11652" s="11" t="s">
        <v>13</v>
      </c>
      <c r="G11652" s="37">
        <v>41621</v>
      </c>
      <c r="H11652" s="13">
        <v>41624</v>
      </c>
      <c r="I11652" s="21">
        <v>3</v>
      </c>
      <c r="J11652" s="43" t="s">
        <v>1475</v>
      </c>
      <c r="K11652" s="21">
        <f t="shared" si="364"/>
        <v>2013</v>
      </c>
      <c r="L11652" s="24">
        <f t="shared" si="365"/>
        <v>4</v>
      </c>
      <c r="M11652" s="11" t="s">
        <v>14</v>
      </c>
      <c r="N11652" s="11" t="s">
        <v>15</v>
      </c>
      <c r="O11652" s="11" t="str">
        <f>VLOOKUP(E11652,State_Code_Name!$B$1:$C$52,2,0)</f>
        <v>California</v>
      </c>
    </row>
    <row r="11653" spans="1:15" x14ac:dyDescent="0.3">
      <c r="A11653" s="11">
        <v>813873</v>
      </c>
      <c r="B11653" s="12" t="s">
        <v>461</v>
      </c>
      <c r="C11653" s="12" t="s">
        <v>539</v>
      </c>
      <c r="D11653" s="12" t="s">
        <v>540</v>
      </c>
      <c r="E11653" s="11" t="s">
        <v>23</v>
      </c>
      <c r="F11653" s="11" t="s">
        <v>19</v>
      </c>
      <c r="G11653" s="37">
        <v>41746</v>
      </c>
      <c r="H11653" s="13">
        <v>41759</v>
      </c>
      <c r="I11653" s="21">
        <v>13</v>
      </c>
      <c r="J11653" s="43" t="s">
        <v>1483</v>
      </c>
      <c r="K11653" s="21">
        <f t="shared" si="364"/>
        <v>2014</v>
      </c>
      <c r="L11653" s="24">
        <f t="shared" si="365"/>
        <v>2</v>
      </c>
      <c r="M11653" s="11" t="s">
        <v>14</v>
      </c>
      <c r="N11653" s="11" t="s">
        <v>15</v>
      </c>
      <c r="O11653" s="11" t="str">
        <f>VLOOKUP(E11653,State_Code_Name!$B$1:$C$52,2,0)</f>
        <v>New York</v>
      </c>
    </row>
    <row r="11654" spans="1:15" x14ac:dyDescent="0.3">
      <c r="A11654" s="11">
        <v>357210</v>
      </c>
      <c r="B11654" s="12" t="s">
        <v>95</v>
      </c>
      <c r="C11654" s="12" t="s">
        <v>16</v>
      </c>
      <c r="D11654" s="12" t="s">
        <v>25</v>
      </c>
      <c r="E11654" s="11" t="s">
        <v>23</v>
      </c>
      <c r="F11654" s="11" t="s">
        <v>303</v>
      </c>
      <c r="G11654" s="37">
        <v>41348</v>
      </c>
      <c r="H11654" s="13">
        <v>41352</v>
      </c>
      <c r="I11654" s="21">
        <v>4</v>
      </c>
      <c r="J11654" s="43" t="s">
        <v>1476</v>
      </c>
      <c r="K11654" s="21">
        <f t="shared" si="364"/>
        <v>2013</v>
      </c>
      <c r="L11654" s="24">
        <f t="shared" si="365"/>
        <v>1</v>
      </c>
      <c r="M11654" s="11" t="s">
        <v>14</v>
      </c>
      <c r="N11654" s="11" t="s">
        <v>15</v>
      </c>
      <c r="O11654" s="11" t="str">
        <f>VLOOKUP(E11654,State_Code_Name!$B$1:$C$52,2,0)</f>
        <v>New York</v>
      </c>
    </row>
    <row r="11655" spans="1:15" x14ac:dyDescent="0.3">
      <c r="A11655" s="11">
        <v>2004954</v>
      </c>
      <c r="B11655" s="12" t="s">
        <v>613</v>
      </c>
      <c r="C11655" s="12" t="s">
        <v>33</v>
      </c>
      <c r="D11655" s="12" t="s">
        <v>45</v>
      </c>
      <c r="E11655" s="11" t="s">
        <v>105</v>
      </c>
      <c r="F11655" s="11" t="s">
        <v>19</v>
      </c>
      <c r="G11655" s="37">
        <v>42560</v>
      </c>
      <c r="H11655" s="13">
        <v>42560</v>
      </c>
      <c r="I11655" s="21">
        <v>0</v>
      </c>
      <c r="J11655" s="43" t="s">
        <v>1481</v>
      </c>
      <c r="K11655" s="21">
        <f t="shared" si="364"/>
        <v>2016</v>
      </c>
      <c r="L11655" s="24">
        <f t="shared" si="365"/>
        <v>3</v>
      </c>
      <c r="M11655" s="11" t="s">
        <v>14</v>
      </c>
      <c r="N11655" s="11" t="s">
        <v>15</v>
      </c>
      <c r="O11655" s="11" t="str">
        <f>VLOOKUP(E11655,State_Code_Name!$B$1:$C$52,2,0)</f>
        <v>Indiana</v>
      </c>
    </row>
    <row r="11656" spans="1:15" x14ac:dyDescent="0.3">
      <c r="A11656" s="11">
        <v>1539183</v>
      </c>
      <c r="B11656" s="12" t="s">
        <v>44</v>
      </c>
      <c r="C11656" s="12" t="s">
        <v>27</v>
      </c>
      <c r="D11656" s="12" t="s">
        <v>28</v>
      </c>
      <c r="E11656" s="11" t="s">
        <v>18</v>
      </c>
      <c r="F11656" s="11" t="s">
        <v>19</v>
      </c>
      <c r="G11656" s="37">
        <v>42243</v>
      </c>
      <c r="H11656" s="13">
        <v>42243</v>
      </c>
      <c r="I11656" s="21">
        <v>0</v>
      </c>
      <c r="J11656" s="43" t="s">
        <v>1482</v>
      </c>
      <c r="K11656" s="21">
        <f t="shared" si="364"/>
        <v>2015</v>
      </c>
      <c r="L11656" s="24">
        <f t="shared" si="365"/>
        <v>3</v>
      </c>
      <c r="M11656" s="11" t="s">
        <v>14</v>
      </c>
      <c r="N11656" s="11" t="s">
        <v>15</v>
      </c>
      <c r="O11656" s="11" t="str">
        <f>VLOOKUP(E11656,State_Code_Name!$B$1:$C$52,2,0)</f>
        <v>California</v>
      </c>
    </row>
    <row r="11657" spans="1:15" x14ac:dyDescent="0.3">
      <c r="A11657" s="11">
        <v>1421857</v>
      </c>
      <c r="B11657" s="12" t="s">
        <v>70</v>
      </c>
      <c r="C11657" s="12" t="s">
        <v>27</v>
      </c>
      <c r="D11657" s="12" t="s">
        <v>28</v>
      </c>
      <c r="E11657" s="11" t="s">
        <v>18</v>
      </c>
      <c r="F11657" s="11" t="s">
        <v>13</v>
      </c>
      <c r="G11657" s="37">
        <v>42170</v>
      </c>
      <c r="H11657" s="13">
        <v>42172</v>
      </c>
      <c r="I11657" s="21">
        <v>2</v>
      </c>
      <c r="J11657" s="43" t="s">
        <v>1477</v>
      </c>
      <c r="K11657" s="21">
        <f t="shared" si="364"/>
        <v>2015</v>
      </c>
      <c r="L11657" s="24">
        <f t="shared" si="365"/>
        <v>2</v>
      </c>
      <c r="M11657" s="11" t="s">
        <v>14</v>
      </c>
      <c r="N11657" s="11" t="s">
        <v>15</v>
      </c>
      <c r="O11657" s="11" t="str">
        <f>VLOOKUP(E11657,State_Code_Name!$B$1:$C$52,2,0)</f>
        <v>California</v>
      </c>
    </row>
    <row r="11658" spans="1:15" x14ac:dyDescent="0.3">
      <c r="A11658" s="11">
        <v>1991927</v>
      </c>
      <c r="B11658" s="12" t="s">
        <v>701</v>
      </c>
      <c r="C11658" s="12" t="s">
        <v>33</v>
      </c>
      <c r="D11658" s="12" t="s">
        <v>45</v>
      </c>
      <c r="E11658" s="11" t="s">
        <v>60</v>
      </c>
      <c r="F11658" s="11" t="s">
        <v>19</v>
      </c>
      <c r="G11658" s="37">
        <v>42550</v>
      </c>
      <c r="H11658" s="13">
        <v>42551</v>
      </c>
      <c r="I11658" s="21">
        <v>1</v>
      </c>
      <c r="J11658" s="43" t="s">
        <v>1477</v>
      </c>
      <c r="K11658" s="21">
        <f t="shared" si="364"/>
        <v>2016</v>
      </c>
      <c r="L11658" s="24">
        <f t="shared" si="365"/>
        <v>2</v>
      </c>
      <c r="M11658" s="11" t="s">
        <v>14</v>
      </c>
      <c r="N11658" s="11" t="s">
        <v>15</v>
      </c>
      <c r="O11658" s="11" t="str">
        <f>VLOOKUP(E11658,State_Code_Name!$B$1:$C$52,2,0)</f>
        <v>Illinois</v>
      </c>
    </row>
    <row r="11659" spans="1:15" x14ac:dyDescent="0.3">
      <c r="A11659" s="11">
        <v>936447</v>
      </c>
      <c r="B11659" s="12" t="s">
        <v>97</v>
      </c>
      <c r="C11659" s="12" t="s">
        <v>53</v>
      </c>
      <c r="D11659" s="12" t="s">
        <v>102</v>
      </c>
      <c r="E11659" s="11" t="s">
        <v>23</v>
      </c>
      <c r="F11659" s="11" t="s">
        <v>58</v>
      </c>
      <c r="G11659" s="37">
        <v>41834</v>
      </c>
      <c r="H11659" s="13">
        <v>41838</v>
      </c>
      <c r="I11659" s="21">
        <v>4</v>
      </c>
      <c r="J11659" s="43" t="s">
        <v>1481</v>
      </c>
      <c r="K11659" s="21">
        <f t="shared" si="364"/>
        <v>2014</v>
      </c>
      <c r="L11659" s="24">
        <f t="shared" si="365"/>
        <v>3</v>
      </c>
      <c r="M11659" s="11" t="s">
        <v>14</v>
      </c>
      <c r="N11659" s="11" t="s">
        <v>15</v>
      </c>
      <c r="O11659" s="11" t="str">
        <f>VLOOKUP(E11659,State_Code_Name!$B$1:$C$52,2,0)</f>
        <v>New York</v>
      </c>
    </row>
    <row r="11660" spans="1:15" x14ac:dyDescent="0.3">
      <c r="A11660" s="11">
        <v>1649055</v>
      </c>
      <c r="B11660" s="12" t="s">
        <v>142</v>
      </c>
      <c r="C11660" s="12" t="s">
        <v>27</v>
      </c>
      <c r="D11660" s="12" t="s">
        <v>28</v>
      </c>
      <c r="E11660" s="11" t="s">
        <v>36</v>
      </c>
      <c r="F11660" s="11" t="s">
        <v>19</v>
      </c>
      <c r="G11660" s="37">
        <v>42318</v>
      </c>
      <c r="H11660" s="13">
        <v>42318</v>
      </c>
      <c r="I11660" s="21">
        <v>0</v>
      </c>
      <c r="J11660" s="43" t="s">
        <v>1479</v>
      </c>
      <c r="K11660" s="21">
        <f t="shared" si="364"/>
        <v>2015</v>
      </c>
      <c r="L11660" s="24">
        <f t="shared" si="365"/>
        <v>4</v>
      </c>
      <c r="M11660" s="11" t="s">
        <v>14</v>
      </c>
      <c r="N11660" s="11" t="s">
        <v>15</v>
      </c>
      <c r="O11660" s="11" t="str">
        <f>VLOOKUP(E11660,State_Code_Name!$B$1:$C$52,2,0)</f>
        <v>Florida</v>
      </c>
    </row>
    <row r="11661" spans="1:15" x14ac:dyDescent="0.3">
      <c r="A11661" s="11">
        <v>1002112</v>
      </c>
      <c r="B11661" s="12" t="s">
        <v>51</v>
      </c>
      <c r="C11661" s="12" t="s">
        <v>37</v>
      </c>
      <c r="D11661" s="12" t="s">
        <v>50</v>
      </c>
      <c r="E11661" s="11" t="s">
        <v>114</v>
      </c>
      <c r="F11661" s="11" t="s">
        <v>19</v>
      </c>
      <c r="G11661" s="37">
        <v>41877</v>
      </c>
      <c r="H11661" s="13">
        <v>41880</v>
      </c>
      <c r="I11661" s="21">
        <v>3</v>
      </c>
      <c r="J11661" s="43" t="s">
        <v>1482</v>
      </c>
      <c r="K11661" s="21">
        <f t="shared" si="364"/>
        <v>2014</v>
      </c>
      <c r="L11661" s="24">
        <f t="shared" si="365"/>
        <v>3</v>
      </c>
      <c r="M11661" s="11" t="s">
        <v>14</v>
      </c>
      <c r="N11661" s="11" t="s">
        <v>15</v>
      </c>
      <c r="O11661" s="11" t="str">
        <f>VLOOKUP(E11661,State_Code_Name!$B$1:$C$52,2,0)</f>
        <v>Iowa</v>
      </c>
    </row>
    <row r="11662" spans="1:15" x14ac:dyDescent="0.3">
      <c r="A11662" s="11">
        <v>2108828</v>
      </c>
      <c r="B11662" s="12" t="s">
        <v>1004</v>
      </c>
      <c r="C11662" s="12" t="s">
        <v>62</v>
      </c>
      <c r="D11662" s="12" t="s">
        <v>460</v>
      </c>
      <c r="E11662" s="11" t="s">
        <v>49</v>
      </c>
      <c r="F11662" s="11" t="s">
        <v>19</v>
      </c>
      <c r="G11662" s="37">
        <v>42626</v>
      </c>
      <c r="H11662" s="13">
        <v>42629</v>
      </c>
      <c r="I11662" s="21">
        <v>3</v>
      </c>
      <c r="J11662" s="43" t="s">
        <v>1480</v>
      </c>
      <c r="K11662" s="21">
        <f t="shared" si="364"/>
        <v>2016</v>
      </c>
      <c r="L11662" s="24">
        <f t="shared" si="365"/>
        <v>3</v>
      </c>
      <c r="M11662" s="11" t="s">
        <v>14</v>
      </c>
      <c r="N11662" s="11" t="s">
        <v>15</v>
      </c>
      <c r="O11662" s="11" t="str">
        <f>VLOOKUP(E11662,State_Code_Name!$B$1:$C$52,2,0)</f>
        <v>New Jersey</v>
      </c>
    </row>
    <row r="11663" spans="1:15" x14ac:dyDescent="0.3">
      <c r="A11663" s="11">
        <v>1985393</v>
      </c>
      <c r="B11663" s="12" t="s">
        <v>104</v>
      </c>
      <c r="C11663" s="12" t="s">
        <v>33</v>
      </c>
      <c r="D11663" s="12" t="s">
        <v>45</v>
      </c>
      <c r="E11663" s="11" t="s">
        <v>60</v>
      </c>
      <c r="F11663" s="11" t="s">
        <v>19</v>
      </c>
      <c r="G11663" s="37">
        <v>42548</v>
      </c>
      <c r="H11663" s="13">
        <v>42548</v>
      </c>
      <c r="I11663" s="21">
        <v>0</v>
      </c>
      <c r="J11663" s="43" t="s">
        <v>1477</v>
      </c>
      <c r="K11663" s="21">
        <f t="shared" si="364"/>
        <v>2016</v>
      </c>
      <c r="L11663" s="24">
        <f t="shared" si="365"/>
        <v>2</v>
      </c>
      <c r="M11663" s="11" t="s">
        <v>14</v>
      </c>
      <c r="N11663" s="11" t="s">
        <v>15</v>
      </c>
      <c r="O11663" s="11" t="str">
        <f>VLOOKUP(E11663,State_Code_Name!$B$1:$C$52,2,0)</f>
        <v>Illinois</v>
      </c>
    </row>
    <row r="11664" spans="1:15" x14ac:dyDescent="0.3">
      <c r="A11664" s="11">
        <v>1853546</v>
      </c>
      <c r="B11664" s="12" t="s">
        <v>135</v>
      </c>
      <c r="C11664" s="12" t="s">
        <v>27</v>
      </c>
      <c r="D11664" s="12" t="s">
        <v>57</v>
      </c>
      <c r="E11664" s="11" t="s">
        <v>40</v>
      </c>
      <c r="F11664" s="11" t="s">
        <v>303</v>
      </c>
      <c r="G11664" s="37">
        <v>42457</v>
      </c>
      <c r="H11664" s="13">
        <v>42457</v>
      </c>
      <c r="I11664" s="21">
        <v>0</v>
      </c>
      <c r="J11664" s="43" t="s">
        <v>1476</v>
      </c>
      <c r="K11664" s="21">
        <f t="shared" si="364"/>
        <v>2016</v>
      </c>
      <c r="L11664" s="24">
        <f t="shared" si="365"/>
        <v>1</v>
      </c>
      <c r="M11664" s="11" t="s">
        <v>14</v>
      </c>
      <c r="N11664" s="11" t="s">
        <v>15</v>
      </c>
      <c r="O11664" s="11" t="str">
        <f>VLOOKUP(E11664,State_Code_Name!$B$1:$C$52,2,0)</f>
        <v>Ohio</v>
      </c>
    </row>
    <row r="11665" spans="1:15" x14ac:dyDescent="0.3">
      <c r="A11665" s="11">
        <v>1487728</v>
      </c>
      <c r="B11665" s="12" t="s">
        <v>414</v>
      </c>
      <c r="C11665" s="12" t="s">
        <v>33</v>
      </c>
      <c r="D11665" s="12" t="s">
        <v>45</v>
      </c>
      <c r="E11665" s="11" t="s">
        <v>36</v>
      </c>
      <c r="F11665" s="11" t="s">
        <v>13</v>
      </c>
      <c r="G11665" s="37">
        <v>42212</v>
      </c>
      <c r="H11665" s="13">
        <v>42214</v>
      </c>
      <c r="I11665" s="21">
        <v>2</v>
      </c>
      <c r="J11665" s="43" t="s">
        <v>1481</v>
      </c>
      <c r="K11665" s="21">
        <f t="shared" si="364"/>
        <v>2015</v>
      </c>
      <c r="L11665" s="24">
        <f t="shared" si="365"/>
        <v>3</v>
      </c>
      <c r="M11665" s="11" t="s">
        <v>14</v>
      </c>
      <c r="N11665" s="11" t="s">
        <v>15</v>
      </c>
      <c r="O11665" s="11" t="str">
        <f>VLOOKUP(E11665,State_Code_Name!$B$1:$C$52,2,0)</f>
        <v>Florida</v>
      </c>
    </row>
    <row r="11666" spans="1:15" x14ac:dyDescent="0.3">
      <c r="A11666" s="11">
        <v>796531</v>
      </c>
      <c r="B11666" s="12" t="s">
        <v>400</v>
      </c>
      <c r="C11666" s="12" t="s">
        <v>27</v>
      </c>
      <c r="D11666" s="12" t="s">
        <v>28</v>
      </c>
      <c r="E11666" s="11" t="s">
        <v>18</v>
      </c>
      <c r="F11666" s="11" t="s">
        <v>303</v>
      </c>
      <c r="G11666" s="37">
        <v>41736</v>
      </c>
      <c r="H11666" s="13">
        <v>41738</v>
      </c>
      <c r="I11666" s="21">
        <v>2</v>
      </c>
      <c r="J11666" s="43" t="s">
        <v>1483</v>
      </c>
      <c r="K11666" s="21">
        <f t="shared" si="364"/>
        <v>2014</v>
      </c>
      <c r="L11666" s="24">
        <f t="shared" si="365"/>
        <v>2</v>
      </c>
      <c r="M11666" s="11" t="s">
        <v>14</v>
      </c>
      <c r="N11666" s="11" t="s">
        <v>15</v>
      </c>
      <c r="O11666" s="11" t="str">
        <f>VLOOKUP(E11666,State_Code_Name!$B$1:$C$52,2,0)</f>
        <v>California</v>
      </c>
    </row>
    <row r="11667" spans="1:15" x14ac:dyDescent="0.3">
      <c r="A11667" s="11">
        <v>1029549</v>
      </c>
      <c r="B11667" s="12" t="s">
        <v>11</v>
      </c>
      <c r="C11667" s="12" t="s">
        <v>27</v>
      </c>
      <c r="D11667" s="12" t="s">
        <v>28</v>
      </c>
      <c r="E11667" s="11" t="s">
        <v>18</v>
      </c>
      <c r="F11667" s="11" t="s">
        <v>19</v>
      </c>
      <c r="G11667" s="37">
        <v>41897</v>
      </c>
      <c r="H11667" s="13">
        <v>41897</v>
      </c>
      <c r="I11667" s="21">
        <v>0</v>
      </c>
      <c r="J11667" s="43" t="s">
        <v>1480</v>
      </c>
      <c r="K11667" s="21">
        <f t="shared" si="364"/>
        <v>2014</v>
      </c>
      <c r="L11667" s="24">
        <f t="shared" si="365"/>
        <v>3</v>
      </c>
      <c r="M11667" s="11" t="s">
        <v>14</v>
      </c>
      <c r="N11667" s="11" t="s">
        <v>14</v>
      </c>
      <c r="O11667" s="11" t="str">
        <f>VLOOKUP(E11667,State_Code_Name!$B$1:$C$52,2,0)</f>
        <v>California</v>
      </c>
    </row>
    <row r="11668" spans="1:15" x14ac:dyDescent="0.3">
      <c r="A11668" s="11">
        <v>1074190</v>
      </c>
      <c r="B11668" s="12" t="s">
        <v>39</v>
      </c>
      <c r="C11668" s="12" t="s">
        <v>37</v>
      </c>
      <c r="D11668" s="12" t="s">
        <v>38</v>
      </c>
      <c r="E11668" s="11" t="s">
        <v>49</v>
      </c>
      <c r="F11668" s="11" t="s">
        <v>303</v>
      </c>
      <c r="G11668" s="37">
        <v>41928</v>
      </c>
      <c r="H11668" s="13">
        <v>41935</v>
      </c>
      <c r="I11668" s="21">
        <v>7</v>
      </c>
      <c r="J11668" s="43" t="s">
        <v>1473</v>
      </c>
      <c r="K11668" s="21">
        <f t="shared" si="364"/>
        <v>2014</v>
      </c>
      <c r="L11668" s="24">
        <f t="shared" si="365"/>
        <v>4</v>
      </c>
      <c r="M11668" s="11" t="s">
        <v>14</v>
      </c>
      <c r="N11668" s="11" t="s">
        <v>15</v>
      </c>
      <c r="O11668" s="11" t="str">
        <f>VLOOKUP(E11668,State_Code_Name!$B$1:$C$52,2,0)</f>
        <v>New Jersey</v>
      </c>
    </row>
    <row r="11669" spans="1:15" x14ac:dyDescent="0.3">
      <c r="A11669" s="11">
        <v>1521650</v>
      </c>
      <c r="B11669" s="12" t="s">
        <v>1004</v>
      </c>
      <c r="C11669" s="12" t="s">
        <v>33</v>
      </c>
      <c r="D11669" s="12" t="s">
        <v>45</v>
      </c>
      <c r="E11669" s="11" t="s">
        <v>23</v>
      </c>
      <c r="F11669" s="11" t="s">
        <v>13</v>
      </c>
      <c r="G11669" s="37">
        <v>42233</v>
      </c>
      <c r="H11669" s="13">
        <v>42241</v>
      </c>
      <c r="I11669" s="21">
        <v>8</v>
      </c>
      <c r="J11669" s="43" t="s">
        <v>1482</v>
      </c>
      <c r="K11669" s="21">
        <f t="shared" si="364"/>
        <v>2015</v>
      </c>
      <c r="L11669" s="24">
        <f t="shared" si="365"/>
        <v>3</v>
      </c>
      <c r="M11669" s="11" t="s">
        <v>14</v>
      </c>
      <c r="N11669" s="11" t="s">
        <v>15</v>
      </c>
      <c r="O11669" s="11" t="str">
        <f>VLOOKUP(E11669,State_Code_Name!$B$1:$C$52,2,0)</f>
        <v>New York</v>
      </c>
    </row>
    <row r="11670" spans="1:15" x14ac:dyDescent="0.3">
      <c r="A11670" s="11">
        <v>1499602</v>
      </c>
      <c r="B11670" s="12" t="s">
        <v>88</v>
      </c>
      <c r="C11670" s="12" t="s">
        <v>16</v>
      </c>
      <c r="D11670" s="12" t="s">
        <v>21</v>
      </c>
      <c r="E11670" s="11" t="s">
        <v>36</v>
      </c>
      <c r="F11670" s="11" t="s">
        <v>19</v>
      </c>
      <c r="G11670" s="37">
        <v>42219</v>
      </c>
      <c r="H11670" s="13">
        <v>42219</v>
      </c>
      <c r="I11670" s="21">
        <v>0</v>
      </c>
      <c r="J11670" s="43" t="s">
        <v>1482</v>
      </c>
      <c r="K11670" s="21">
        <f t="shared" si="364"/>
        <v>2015</v>
      </c>
      <c r="L11670" s="24">
        <f t="shared" si="365"/>
        <v>3</v>
      </c>
      <c r="M11670" s="11" t="s">
        <v>14</v>
      </c>
      <c r="N11670" s="11" t="s">
        <v>15</v>
      </c>
      <c r="O11670" s="11" t="str">
        <f>VLOOKUP(E11670,State_Code_Name!$B$1:$C$52,2,0)</f>
        <v>Florida</v>
      </c>
    </row>
    <row r="11671" spans="1:15" x14ac:dyDescent="0.3">
      <c r="A11671" s="11">
        <v>1074842</v>
      </c>
      <c r="B11671" s="12" t="s">
        <v>31</v>
      </c>
      <c r="C11671" s="12" t="s">
        <v>27</v>
      </c>
      <c r="D11671" s="12" t="s">
        <v>28</v>
      </c>
      <c r="E11671" s="11" t="s">
        <v>75</v>
      </c>
      <c r="F11671" s="11" t="s">
        <v>19</v>
      </c>
      <c r="G11671" s="37">
        <v>41929</v>
      </c>
      <c r="H11671" s="13">
        <v>41929</v>
      </c>
      <c r="I11671" s="21">
        <v>0</v>
      </c>
      <c r="J11671" s="43" t="s">
        <v>1473</v>
      </c>
      <c r="K11671" s="21">
        <f t="shared" si="364"/>
        <v>2014</v>
      </c>
      <c r="L11671" s="24">
        <f t="shared" si="365"/>
        <v>4</v>
      </c>
      <c r="M11671" s="11" t="s">
        <v>14</v>
      </c>
      <c r="N11671" s="11" t="s">
        <v>15</v>
      </c>
      <c r="O11671" s="11" t="str">
        <f>VLOOKUP(E11671,State_Code_Name!$B$1:$C$52,2,0)</f>
        <v>Tennessee</v>
      </c>
    </row>
    <row r="11672" spans="1:15" x14ac:dyDescent="0.3">
      <c r="A11672" s="11">
        <v>1707068</v>
      </c>
      <c r="B11672" s="12" t="s">
        <v>95</v>
      </c>
      <c r="C11672" s="12" t="s">
        <v>16</v>
      </c>
      <c r="D11672" s="12" t="s">
        <v>76</v>
      </c>
      <c r="E11672" s="11" t="s">
        <v>23</v>
      </c>
      <c r="F11672" s="11" t="s">
        <v>19</v>
      </c>
      <c r="G11672" s="37">
        <v>42354</v>
      </c>
      <c r="H11672" s="13">
        <v>42354</v>
      </c>
      <c r="I11672" s="21">
        <v>0</v>
      </c>
      <c r="J11672" s="43" t="s">
        <v>1475</v>
      </c>
      <c r="K11672" s="21">
        <f t="shared" si="364"/>
        <v>2015</v>
      </c>
      <c r="L11672" s="24">
        <f t="shared" si="365"/>
        <v>4</v>
      </c>
      <c r="M11672" s="11" t="s">
        <v>14</v>
      </c>
      <c r="N11672" s="11" t="s">
        <v>15</v>
      </c>
      <c r="O11672" s="11" t="str">
        <f>VLOOKUP(E11672,State_Code_Name!$B$1:$C$52,2,0)</f>
        <v>New York</v>
      </c>
    </row>
    <row r="11673" spans="1:15" x14ac:dyDescent="0.3">
      <c r="A11673" s="11">
        <v>1580676</v>
      </c>
      <c r="B11673" s="12" t="s">
        <v>144</v>
      </c>
      <c r="C11673" s="12" t="s">
        <v>27</v>
      </c>
      <c r="D11673" s="12" t="s">
        <v>28</v>
      </c>
      <c r="E11673" s="11" t="s">
        <v>36</v>
      </c>
      <c r="F11673" s="11" t="s">
        <v>303</v>
      </c>
      <c r="G11673" s="37">
        <v>42272</v>
      </c>
      <c r="H11673" s="13">
        <v>42277</v>
      </c>
      <c r="I11673" s="21">
        <v>5</v>
      </c>
      <c r="J11673" s="43" t="s">
        <v>1480</v>
      </c>
      <c r="K11673" s="21">
        <f t="shared" si="364"/>
        <v>2015</v>
      </c>
      <c r="L11673" s="24">
        <f t="shared" si="365"/>
        <v>3</v>
      </c>
      <c r="M11673" s="11" t="s">
        <v>14</v>
      </c>
      <c r="N11673" s="11" t="s">
        <v>15</v>
      </c>
      <c r="O11673" s="11" t="str">
        <f>VLOOKUP(E11673,State_Code_Name!$B$1:$C$52,2,0)</f>
        <v>Florida</v>
      </c>
    </row>
    <row r="11674" spans="1:15" x14ac:dyDescent="0.3">
      <c r="A11674" s="11">
        <v>2046452</v>
      </c>
      <c r="B11674" s="12" t="s">
        <v>262</v>
      </c>
      <c r="C11674" s="12" t="s">
        <v>33</v>
      </c>
      <c r="D11674" s="12" t="s">
        <v>1441</v>
      </c>
      <c r="E11674" s="11" t="s">
        <v>368</v>
      </c>
      <c r="F11674" s="11" t="s">
        <v>19</v>
      </c>
      <c r="G11674" s="37">
        <v>42587</v>
      </c>
      <c r="H11674" s="13">
        <v>42587</v>
      </c>
      <c r="I11674" s="21">
        <v>0</v>
      </c>
      <c r="J11674" s="43" t="s">
        <v>1482</v>
      </c>
      <c r="K11674" s="21">
        <f t="shared" si="364"/>
        <v>2016</v>
      </c>
      <c r="L11674" s="24">
        <f t="shared" si="365"/>
        <v>3</v>
      </c>
      <c r="M11674" s="11" t="s">
        <v>14</v>
      </c>
      <c r="N11674" s="11" t="s">
        <v>15</v>
      </c>
      <c r="O11674" s="11" t="str">
        <f>VLOOKUP(E11674,State_Code_Name!$B$1:$C$52,2,0)</f>
        <v>North Dakota</v>
      </c>
    </row>
    <row r="11675" spans="1:15" x14ac:dyDescent="0.3">
      <c r="A11675" s="11">
        <v>1811966</v>
      </c>
      <c r="B11675" s="12" t="s">
        <v>295</v>
      </c>
      <c r="C11675" s="12" t="s">
        <v>33</v>
      </c>
      <c r="D11675" s="12" t="s">
        <v>42</v>
      </c>
      <c r="E11675" s="11" t="s">
        <v>32</v>
      </c>
      <c r="F11675" s="11" t="s">
        <v>19</v>
      </c>
      <c r="G11675" s="37">
        <v>42430</v>
      </c>
      <c r="H11675" s="13">
        <v>42430</v>
      </c>
      <c r="I11675" s="21">
        <v>0</v>
      </c>
      <c r="J11675" s="43" t="s">
        <v>1476</v>
      </c>
      <c r="K11675" s="21">
        <f t="shared" si="364"/>
        <v>2016</v>
      </c>
      <c r="L11675" s="24">
        <f t="shared" si="365"/>
        <v>1</v>
      </c>
      <c r="M11675" s="11" t="s">
        <v>14</v>
      </c>
      <c r="N11675" s="11" t="s">
        <v>15</v>
      </c>
      <c r="O11675" s="11" t="str">
        <f>VLOOKUP(E11675,State_Code_Name!$B$1:$C$52,2,0)</f>
        <v>Texas</v>
      </c>
    </row>
    <row r="11676" spans="1:15" x14ac:dyDescent="0.3">
      <c r="A11676" s="11">
        <v>697211</v>
      </c>
      <c r="B11676" s="12" t="s">
        <v>188</v>
      </c>
      <c r="C11676" s="12" t="s">
        <v>33</v>
      </c>
      <c r="D11676" s="12" t="s">
        <v>42</v>
      </c>
      <c r="E11676" s="11" t="s">
        <v>32</v>
      </c>
      <c r="F11676" s="11" t="s">
        <v>19</v>
      </c>
      <c r="G11676" s="37">
        <v>41673</v>
      </c>
      <c r="H11676" s="13">
        <v>41673</v>
      </c>
      <c r="I11676" s="21">
        <v>0</v>
      </c>
      <c r="J11676" s="43" t="s">
        <v>1478</v>
      </c>
      <c r="K11676" s="21">
        <f t="shared" si="364"/>
        <v>2014</v>
      </c>
      <c r="L11676" s="24">
        <f t="shared" si="365"/>
        <v>1</v>
      </c>
      <c r="M11676" s="11" t="s">
        <v>14</v>
      </c>
      <c r="N11676" s="11" t="s">
        <v>15</v>
      </c>
      <c r="O11676" s="11" t="str">
        <f>VLOOKUP(E11676,State_Code_Name!$B$1:$C$52,2,0)</f>
        <v>Texas</v>
      </c>
    </row>
    <row r="11677" spans="1:15" x14ac:dyDescent="0.3">
      <c r="A11677" s="11">
        <v>221933</v>
      </c>
      <c r="B11677" s="12" t="s">
        <v>97</v>
      </c>
      <c r="C11677" s="12" t="s">
        <v>53</v>
      </c>
      <c r="D11677" s="12" t="s">
        <v>54</v>
      </c>
      <c r="E11677" s="11" t="s">
        <v>121</v>
      </c>
      <c r="F11677" s="11" t="s">
        <v>19</v>
      </c>
      <c r="G11677" s="37">
        <v>41278</v>
      </c>
      <c r="H11677" s="13">
        <v>41278</v>
      </c>
      <c r="I11677" s="21">
        <v>0</v>
      </c>
      <c r="J11677" s="43" t="s">
        <v>1474</v>
      </c>
      <c r="K11677" s="21">
        <f t="shared" si="364"/>
        <v>2013</v>
      </c>
      <c r="L11677" s="24">
        <f t="shared" si="365"/>
        <v>1</v>
      </c>
      <c r="M11677" s="11" t="s">
        <v>14</v>
      </c>
      <c r="N11677" s="11" t="s">
        <v>15</v>
      </c>
      <c r="O11677" s="11" t="str">
        <f>VLOOKUP(E11677,State_Code_Name!$B$1:$C$52,2,0)</f>
        <v>Oregon</v>
      </c>
    </row>
    <row r="11678" spans="1:15" x14ac:dyDescent="0.3">
      <c r="A11678" s="11">
        <v>1934524</v>
      </c>
      <c r="B11678" s="12" t="s">
        <v>11</v>
      </c>
      <c r="C11678" s="12" t="s">
        <v>16</v>
      </c>
      <c r="D11678" s="12" t="s">
        <v>21</v>
      </c>
      <c r="E11678" s="11" t="s">
        <v>18</v>
      </c>
      <c r="F11678" s="11" t="s">
        <v>303</v>
      </c>
      <c r="G11678" s="37">
        <v>42510</v>
      </c>
      <c r="H11678" s="13">
        <v>42515</v>
      </c>
      <c r="I11678" s="21">
        <v>5</v>
      </c>
      <c r="J11678" s="43" t="s">
        <v>1471</v>
      </c>
      <c r="K11678" s="21">
        <f t="shared" si="364"/>
        <v>2016</v>
      </c>
      <c r="L11678" s="24">
        <f t="shared" si="365"/>
        <v>2</v>
      </c>
      <c r="M11678" s="11" t="s">
        <v>14</v>
      </c>
      <c r="N11678" s="11" t="s">
        <v>14</v>
      </c>
      <c r="O11678" s="11" t="str">
        <f>VLOOKUP(E11678,State_Code_Name!$B$1:$C$52,2,0)</f>
        <v>California</v>
      </c>
    </row>
    <row r="11679" spans="1:15" x14ac:dyDescent="0.3">
      <c r="A11679" s="11">
        <v>1776294</v>
      </c>
      <c r="B11679" s="12" t="s">
        <v>31</v>
      </c>
      <c r="C11679" s="12" t="s">
        <v>37</v>
      </c>
      <c r="D11679" s="12" t="s">
        <v>1445</v>
      </c>
      <c r="E11679" s="11" t="s">
        <v>18</v>
      </c>
      <c r="F11679" s="11" t="s">
        <v>19</v>
      </c>
      <c r="G11679" s="37">
        <v>42406</v>
      </c>
      <c r="H11679" s="13">
        <v>42406</v>
      </c>
      <c r="I11679" s="21">
        <v>0</v>
      </c>
      <c r="J11679" s="43" t="s">
        <v>1478</v>
      </c>
      <c r="K11679" s="21">
        <f t="shared" si="364"/>
        <v>2016</v>
      </c>
      <c r="L11679" s="24">
        <f t="shared" si="365"/>
        <v>1</v>
      </c>
      <c r="M11679" s="11" t="s">
        <v>14</v>
      </c>
      <c r="N11679" s="11" t="s">
        <v>15</v>
      </c>
      <c r="O11679" s="11" t="str">
        <f>VLOOKUP(E11679,State_Code_Name!$B$1:$C$52,2,0)</f>
        <v>California</v>
      </c>
    </row>
    <row r="11680" spans="1:15" x14ac:dyDescent="0.3">
      <c r="A11680" s="11">
        <v>1846755</v>
      </c>
      <c r="B11680" s="12" t="s">
        <v>487</v>
      </c>
      <c r="C11680" s="12" t="s">
        <v>9</v>
      </c>
      <c r="D11680" s="12" t="s">
        <v>133</v>
      </c>
      <c r="E11680" s="11" t="s">
        <v>75</v>
      </c>
      <c r="F11680" s="11" t="s">
        <v>19</v>
      </c>
      <c r="G11680" s="37">
        <v>42452</v>
      </c>
      <c r="H11680" s="13">
        <v>42453</v>
      </c>
      <c r="I11680" s="21">
        <v>1</v>
      </c>
      <c r="J11680" s="43" t="s">
        <v>1476</v>
      </c>
      <c r="K11680" s="21">
        <f t="shared" si="364"/>
        <v>2016</v>
      </c>
      <c r="L11680" s="24">
        <f t="shared" si="365"/>
        <v>1</v>
      </c>
      <c r="M11680" s="11" t="s">
        <v>15</v>
      </c>
      <c r="N11680" s="11" t="s">
        <v>15</v>
      </c>
      <c r="O11680" s="11" t="str">
        <f>VLOOKUP(E11680,State_Code_Name!$B$1:$C$52,2,0)</f>
        <v>Tennessee</v>
      </c>
    </row>
    <row r="11681" spans="1:15" x14ac:dyDescent="0.3">
      <c r="A11681" s="11">
        <v>1040522</v>
      </c>
      <c r="B11681" s="12" t="s">
        <v>31</v>
      </c>
      <c r="C11681" s="12" t="s">
        <v>16</v>
      </c>
      <c r="D11681" s="12" t="s">
        <v>21</v>
      </c>
      <c r="E11681" s="11" t="s">
        <v>100</v>
      </c>
      <c r="F11681" s="11" t="s">
        <v>19</v>
      </c>
      <c r="G11681" s="37">
        <v>41905</v>
      </c>
      <c r="H11681" s="13">
        <v>41905</v>
      </c>
      <c r="I11681" s="21">
        <v>0</v>
      </c>
      <c r="J11681" s="43" t="s">
        <v>1480</v>
      </c>
      <c r="K11681" s="21">
        <f t="shared" si="364"/>
        <v>2014</v>
      </c>
      <c r="L11681" s="24">
        <f t="shared" si="365"/>
        <v>3</v>
      </c>
      <c r="M11681" s="11" t="s">
        <v>14</v>
      </c>
      <c r="N11681" s="11" t="s">
        <v>14</v>
      </c>
      <c r="O11681" s="11" t="str">
        <f>VLOOKUP(E11681,State_Code_Name!$B$1:$C$52,2,0)</f>
        <v>Delaware</v>
      </c>
    </row>
    <row r="11682" spans="1:15" x14ac:dyDescent="0.3">
      <c r="A11682" s="11">
        <v>1663927</v>
      </c>
      <c r="B11682" s="12" t="s">
        <v>39</v>
      </c>
      <c r="C11682" s="12" t="s">
        <v>27</v>
      </c>
      <c r="D11682" s="12" t="s">
        <v>28</v>
      </c>
      <c r="E11682" s="11" t="s">
        <v>30</v>
      </c>
      <c r="F11682" s="11" t="s">
        <v>19</v>
      </c>
      <c r="G11682" s="37">
        <v>42327</v>
      </c>
      <c r="H11682" s="13">
        <v>42327</v>
      </c>
      <c r="I11682" s="21">
        <v>0</v>
      </c>
      <c r="J11682" s="43" t="s">
        <v>1479</v>
      </c>
      <c r="K11682" s="21">
        <f t="shared" si="364"/>
        <v>2015</v>
      </c>
      <c r="L11682" s="24">
        <f t="shared" si="365"/>
        <v>4</v>
      </c>
      <c r="M11682" s="11" t="s">
        <v>14</v>
      </c>
      <c r="N11682" s="11" t="s">
        <v>15</v>
      </c>
      <c r="O11682" s="11" t="str">
        <f>VLOOKUP(E11682,State_Code_Name!$B$1:$C$52,2,0)</f>
        <v>Connecticut</v>
      </c>
    </row>
    <row r="11683" spans="1:15" x14ac:dyDescent="0.3">
      <c r="A11683" s="11">
        <v>860905</v>
      </c>
      <c r="B11683" s="12" t="s">
        <v>35</v>
      </c>
      <c r="C11683" s="12" t="s">
        <v>16</v>
      </c>
      <c r="D11683" s="12" t="s">
        <v>21</v>
      </c>
      <c r="E11683" s="11" t="s">
        <v>67</v>
      </c>
      <c r="F11683" s="11" t="s">
        <v>303</v>
      </c>
      <c r="G11683" s="37">
        <v>41779</v>
      </c>
      <c r="H11683" s="13">
        <v>41780</v>
      </c>
      <c r="I11683" s="21">
        <v>1</v>
      </c>
      <c r="J11683" s="43" t="s">
        <v>1471</v>
      </c>
      <c r="K11683" s="21">
        <f t="shared" si="364"/>
        <v>2014</v>
      </c>
      <c r="L11683" s="24">
        <f t="shared" si="365"/>
        <v>2</v>
      </c>
      <c r="M11683" s="11" t="s">
        <v>14</v>
      </c>
      <c r="N11683" s="11" t="s">
        <v>15</v>
      </c>
      <c r="O11683" s="11" t="str">
        <f>VLOOKUP(E11683,State_Code_Name!$B$1:$C$52,2,0)</f>
        <v>Michigan</v>
      </c>
    </row>
    <row r="11684" spans="1:15" x14ac:dyDescent="0.3">
      <c r="A11684" s="11">
        <v>1848276</v>
      </c>
      <c r="B11684" s="12" t="s">
        <v>320</v>
      </c>
      <c r="C11684" s="12" t="s">
        <v>172</v>
      </c>
      <c r="D11684" s="12" t="s">
        <v>264</v>
      </c>
      <c r="E11684" s="11" t="s">
        <v>18</v>
      </c>
      <c r="F11684" s="11" t="s">
        <v>13</v>
      </c>
      <c r="G11684" s="37">
        <v>42453</v>
      </c>
      <c r="H11684" s="13">
        <v>42453</v>
      </c>
      <c r="I11684" s="21">
        <v>0</v>
      </c>
      <c r="J11684" s="43" t="s">
        <v>1476</v>
      </c>
      <c r="K11684" s="21">
        <f t="shared" si="364"/>
        <v>2016</v>
      </c>
      <c r="L11684" s="24">
        <f t="shared" si="365"/>
        <v>1</v>
      </c>
      <c r="M11684" s="11" t="s">
        <v>14</v>
      </c>
      <c r="N11684" s="11" t="s">
        <v>15</v>
      </c>
      <c r="O11684" s="11" t="str">
        <f>VLOOKUP(E11684,State_Code_Name!$B$1:$C$52,2,0)</f>
        <v>California</v>
      </c>
    </row>
    <row r="11685" spans="1:15" x14ac:dyDescent="0.3">
      <c r="A11685" s="11">
        <v>1885995</v>
      </c>
      <c r="B11685" s="12" t="s">
        <v>11</v>
      </c>
      <c r="C11685" s="12" t="s">
        <v>37</v>
      </c>
      <c r="D11685" s="12" t="s">
        <v>260</v>
      </c>
      <c r="E11685" s="11" t="s">
        <v>99</v>
      </c>
      <c r="F11685" s="11" t="s">
        <v>19</v>
      </c>
      <c r="G11685" s="37">
        <v>42479</v>
      </c>
      <c r="H11685" s="13">
        <v>42479</v>
      </c>
      <c r="I11685" s="21">
        <v>0</v>
      </c>
      <c r="J11685" s="43" t="s">
        <v>1483</v>
      </c>
      <c r="K11685" s="21">
        <f t="shared" si="364"/>
        <v>2016</v>
      </c>
      <c r="L11685" s="24">
        <f t="shared" si="365"/>
        <v>2</v>
      </c>
      <c r="M11685" s="11" t="s">
        <v>14</v>
      </c>
      <c r="N11685" s="11" t="s">
        <v>15</v>
      </c>
      <c r="O11685" s="11" t="str">
        <f>VLOOKUP(E11685,State_Code_Name!$B$1:$C$52,2,0)</f>
        <v>Arizona</v>
      </c>
    </row>
    <row r="11686" spans="1:15" x14ac:dyDescent="0.3">
      <c r="A11686" s="11">
        <v>532527</v>
      </c>
      <c r="B11686" s="12" t="s">
        <v>11</v>
      </c>
      <c r="C11686" s="12" t="s">
        <v>16</v>
      </c>
      <c r="D11686" s="12" t="s">
        <v>1442</v>
      </c>
      <c r="E11686" s="11" t="s">
        <v>49</v>
      </c>
      <c r="F11686" s="11" t="s">
        <v>303</v>
      </c>
      <c r="G11686" s="37">
        <v>41535</v>
      </c>
      <c r="H11686" s="13">
        <v>41536</v>
      </c>
      <c r="I11686" s="21">
        <v>1</v>
      </c>
      <c r="J11686" s="43" t="s">
        <v>1480</v>
      </c>
      <c r="K11686" s="21">
        <f t="shared" si="364"/>
        <v>2013</v>
      </c>
      <c r="L11686" s="24">
        <f t="shared" si="365"/>
        <v>3</v>
      </c>
      <c r="M11686" s="11" t="s">
        <v>14</v>
      </c>
      <c r="N11686" s="11" t="s">
        <v>15</v>
      </c>
      <c r="O11686" s="11" t="str">
        <f>VLOOKUP(E11686,State_Code_Name!$B$1:$C$52,2,0)</f>
        <v>New Jersey</v>
      </c>
    </row>
    <row r="11687" spans="1:15" x14ac:dyDescent="0.3">
      <c r="A11687" s="11">
        <v>1142127</v>
      </c>
      <c r="B11687" s="12" t="s">
        <v>11</v>
      </c>
      <c r="C11687" s="12" t="s">
        <v>62</v>
      </c>
      <c r="D11687" s="12" t="s">
        <v>279</v>
      </c>
      <c r="E11687" s="11" t="s">
        <v>26</v>
      </c>
      <c r="F11687" s="11" t="s">
        <v>19</v>
      </c>
      <c r="G11687" s="37">
        <v>41977</v>
      </c>
      <c r="H11687" s="13">
        <v>41977</v>
      </c>
      <c r="I11687" s="21">
        <v>0</v>
      </c>
      <c r="J11687" s="43" t="s">
        <v>1475</v>
      </c>
      <c r="K11687" s="21">
        <f t="shared" si="364"/>
        <v>2014</v>
      </c>
      <c r="L11687" s="24">
        <f t="shared" si="365"/>
        <v>4</v>
      </c>
      <c r="M11687" s="11" t="s">
        <v>14</v>
      </c>
      <c r="N11687" s="11" t="s">
        <v>15</v>
      </c>
      <c r="O11687" s="11" t="str">
        <f>VLOOKUP(E11687,State_Code_Name!$B$1:$C$52,2,0)</f>
        <v>Georgia</v>
      </c>
    </row>
    <row r="11688" spans="1:15" x14ac:dyDescent="0.3">
      <c r="A11688" s="11">
        <v>936852</v>
      </c>
      <c r="B11688" s="12" t="s">
        <v>55</v>
      </c>
      <c r="C11688" s="12" t="s">
        <v>53</v>
      </c>
      <c r="D11688" s="12" t="s">
        <v>1439</v>
      </c>
      <c r="E11688" s="11" t="s">
        <v>36</v>
      </c>
      <c r="F11688" s="11" t="s">
        <v>19</v>
      </c>
      <c r="G11688" s="37">
        <v>41835</v>
      </c>
      <c r="H11688" s="13">
        <v>41835</v>
      </c>
      <c r="I11688" s="21">
        <v>0</v>
      </c>
      <c r="J11688" s="43" t="s">
        <v>1481</v>
      </c>
      <c r="K11688" s="21">
        <f t="shared" si="364"/>
        <v>2014</v>
      </c>
      <c r="L11688" s="24">
        <f t="shared" si="365"/>
        <v>3</v>
      </c>
      <c r="M11688" s="11" t="s">
        <v>14</v>
      </c>
      <c r="N11688" s="11" t="s">
        <v>15</v>
      </c>
      <c r="O11688" s="11" t="str">
        <f>VLOOKUP(E11688,State_Code_Name!$B$1:$C$52,2,0)</f>
        <v>Florida</v>
      </c>
    </row>
    <row r="11689" spans="1:15" x14ac:dyDescent="0.3">
      <c r="A11689" s="11">
        <v>1784379</v>
      </c>
      <c r="B11689" s="12" t="s">
        <v>11</v>
      </c>
      <c r="C11689" s="12" t="s">
        <v>27</v>
      </c>
      <c r="D11689" s="12" t="s">
        <v>28</v>
      </c>
      <c r="E11689" s="11" t="s">
        <v>138</v>
      </c>
      <c r="F11689" s="11" t="s">
        <v>19</v>
      </c>
      <c r="G11689" s="37">
        <v>42411</v>
      </c>
      <c r="H11689" s="13">
        <v>42411</v>
      </c>
      <c r="I11689" s="21">
        <v>0</v>
      </c>
      <c r="J11689" s="43" t="s">
        <v>1478</v>
      </c>
      <c r="K11689" s="21">
        <f t="shared" si="364"/>
        <v>2016</v>
      </c>
      <c r="L11689" s="24">
        <f t="shared" si="365"/>
        <v>1</v>
      </c>
      <c r="M11689" s="11" t="s">
        <v>14</v>
      </c>
      <c r="N11689" s="11" t="s">
        <v>15</v>
      </c>
      <c r="O11689" s="11" t="str">
        <f>VLOOKUP(E11689,State_Code_Name!$B$1:$C$52,2,0)</f>
        <v>Kansas</v>
      </c>
    </row>
    <row r="11690" spans="1:15" x14ac:dyDescent="0.3">
      <c r="A11690" s="11">
        <v>231779</v>
      </c>
      <c r="B11690" s="12" t="s">
        <v>31</v>
      </c>
      <c r="C11690" s="12" t="s">
        <v>37</v>
      </c>
      <c r="D11690" s="12" t="s">
        <v>150</v>
      </c>
      <c r="E11690" s="11" t="s">
        <v>40</v>
      </c>
      <c r="F11690" s="11" t="s">
        <v>19</v>
      </c>
      <c r="G11690" s="37">
        <v>41288</v>
      </c>
      <c r="H11690" s="13">
        <v>41288</v>
      </c>
      <c r="I11690" s="21">
        <v>0</v>
      </c>
      <c r="J11690" s="43" t="s">
        <v>1474</v>
      </c>
      <c r="K11690" s="21">
        <f t="shared" si="364"/>
        <v>2013</v>
      </c>
      <c r="L11690" s="24">
        <f t="shared" si="365"/>
        <v>1</v>
      </c>
      <c r="M11690" s="11" t="s">
        <v>14</v>
      </c>
      <c r="N11690" s="11" t="s">
        <v>15</v>
      </c>
      <c r="O11690" s="11" t="str">
        <f>VLOOKUP(E11690,State_Code_Name!$B$1:$C$52,2,0)</f>
        <v>Ohio</v>
      </c>
    </row>
    <row r="11691" spans="1:15" x14ac:dyDescent="0.3">
      <c r="A11691" s="11">
        <v>434759</v>
      </c>
      <c r="B11691" s="12" t="s">
        <v>229</v>
      </c>
      <c r="C11691" s="12" t="s">
        <v>37</v>
      </c>
      <c r="D11691" s="12" t="s">
        <v>81</v>
      </c>
      <c r="E11691" s="11" t="s">
        <v>32</v>
      </c>
      <c r="F11691" s="11" t="s">
        <v>19</v>
      </c>
      <c r="G11691" s="37">
        <v>41443</v>
      </c>
      <c r="H11691" s="13">
        <v>41443</v>
      </c>
      <c r="I11691" s="21">
        <v>0</v>
      </c>
      <c r="J11691" s="43" t="s">
        <v>1477</v>
      </c>
      <c r="K11691" s="21">
        <f t="shared" si="364"/>
        <v>2013</v>
      </c>
      <c r="L11691" s="24">
        <f t="shared" si="365"/>
        <v>2</v>
      </c>
      <c r="M11691" s="11" t="s">
        <v>14</v>
      </c>
      <c r="N11691" s="11" t="s">
        <v>15</v>
      </c>
      <c r="O11691" s="11" t="str">
        <f>VLOOKUP(E11691,State_Code_Name!$B$1:$C$52,2,0)</f>
        <v>Texas</v>
      </c>
    </row>
    <row r="11692" spans="1:15" x14ac:dyDescent="0.3">
      <c r="A11692" s="11">
        <v>694138</v>
      </c>
      <c r="B11692" s="12" t="s">
        <v>347</v>
      </c>
      <c r="C11692" s="12" t="s">
        <v>33</v>
      </c>
      <c r="D11692" s="12" t="s">
        <v>42</v>
      </c>
      <c r="E11692" s="11" t="s">
        <v>158</v>
      </c>
      <c r="F11692" s="11" t="s">
        <v>19</v>
      </c>
      <c r="G11692" s="37">
        <v>41670</v>
      </c>
      <c r="H11692" s="13">
        <v>41690</v>
      </c>
      <c r="I11692" s="21">
        <v>20</v>
      </c>
      <c r="J11692" s="43" t="s">
        <v>1474</v>
      </c>
      <c r="K11692" s="21">
        <f t="shared" si="364"/>
        <v>2014</v>
      </c>
      <c r="L11692" s="24">
        <f t="shared" si="365"/>
        <v>1</v>
      </c>
      <c r="M11692" s="11" t="s">
        <v>14</v>
      </c>
      <c r="N11692" s="11" t="s">
        <v>15</v>
      </c>
      <c r="O11692" s="11" t="str">
        <f>VLOOKUP(E11692,State_Code_Name!$B$1:$C$52,2,0)</f>
        <v>New Mexico</v>
      </c>
    </row>
    <row r="11693" spans="1:15" x14ac:dyDescent="0.3">
      <c r="A11693" s="11">
        <v>632166</v>
      </c>
      <c r="B11693" s="12" t="s">
        <v>11</v>
      </c>
      <c r="C11693" s="12" t="s">
        <v>16</v>
      </c>
      <c r="D11693" s="12" t="s">
        <v>1442</v>
      </c>
      <c r="E11693" s="11" t="s">
        <v>43</v>
      </c>
      <c r="F11693" s="11" t="s">
        <v>58</v>
      </c>
      <c r="G11693" s="37">
        <v>41620</v>
      </c>
      <c r="H11693" s="13">
        <v>41621</v>
      </c>
      <c r="I11693" s="21">
        <v>1</v>
      </c>
      <c r="J11693" s="43" t="s">
        <v>1475</v>
      </c>
      <c r="K11693" s="21">
        <f t="shared" si="364"/>
        <v>2013</v>
      </c>
      <c r="L11693" s="24">
        <f t="shared" si="365"/>
        <v>4</v>
      </c>
      <c r="M11693" s="11" t="s">
        <v>14</v>
      </c>
      <c r="N11693" s="11" t="s">
        <v>15</v>
      </c>
      <c r="O11693" s="11" t="str">
        <f>VLOOKUP(E11693,State_Code_Name!$B$1:$C$52,2,0)</f>
        <v>North Carolina</v>
      </c>
    </row>
    <row r="11694" spans="1:15" x14ac:dyDescent="0.3">
      <c r="A11694" s="11">
        <v>2114643</v>
      </c>
      <c r="B11694" s="12" t="s">
        <v>112</v>
      </c>
      <c r="C11694" s="12" t="s">
        <v>37</v>
      </c>
      <c r="D11694" s="12" t="s">
        <v>260</v>
      </c>
      <c r="E11694" s="11" t="s">
        <v>18</v>
      </c>
      <c r="F11694" s="11" t="s">
        <v>19</v>
      </c>
      <c r="G11694" s="37">
        <v>42628</v>
      </c>
      <c r="H11694" s="13">
        <v>42628</v>
      </c>
      <c r="I11694" s="21">
        <v>0</v>
      </c>
      <c r="J11694" s="43" t="s">
        <v>1480</v>
      </c>
      <c r="K11694" s="21">
        <f t="shared" si="364"/>
        <v>2016</v>
      </c>
      <c r="L11694" s="24">
        <f t="shared" si="365"/>
        <v>3</v>
      </c>
      <c r="M11694" s="11" t="s">
        <v>14</v>
      </c>
      <c r="N11694" s="11" t="s">
        <v>15</v>
      </c>
      <c r="O11694" s="11" t="str">
        <f>VLOOKUP(E11694,State_Code_Name!$B$1:$C$52,2,0)</f>
        <v>California</v>
      </c>
    </row>
    <row r="11695" spans="1:15" x14ac:dyDescent="0.3">
      <c r="A11695" s="11">
        <v>1819867</v>
      </c>
      <c r="B11695" s="12" t="s">
        <v>1329</v>
      </c>
      <c r="C11695" s="12" t="s">
        <v>62</v>
      </c>
      <c r="D11695" s="12" t="s">
        <v>460</v>
      </c>
      <c r="E11695" s="11" t="s">
        <v>40</v>
      </c>
      <c r="F11695" s="11" t="s">
        <v>19</v>
      </c>
      <c r="G11695" s="37">
        <v>42437</v>
      </c>
      <c r="H11695" s="13">
        <v>42437</v>
      </c>
      <c r="I11695" s="21">
        <v>0</v>
      </c>
      <c r="J11695" s="43" t="s">
        <v>1476</v>
      </c>
      <c r="K11695" s="21">
        <f t="shared" si="364"/>
        <v>2016</v>
      </c>
      <c r="L11695" s="24">
        <f t="shared" si="365"/>
        <v>1</v>
      </c>
      <c r="M11695" s="11" t="s">
        <v>14</v>
      </c>
      <c r="N11695" s="11" t="s">
        <v>15</v>
      </c>
      <c r="O11695" s="11" t="str">
        <f>VLOOKUP(E11695,State_Code_Name!$B$1:$C$52,2,0)</f>
        <v>Ohio</v>
      </c>
    </row>
    <row r="11696" spans="1:15" x14ac:dyDescent="0.3">
      <c r="A11696" s="11">
        <v>907679</v>
      </c>
      <c r="B11696" s="12" t="s">
        <v>180</v>
      </c>
      <c r="C11696" s="12" t="s">
        <v>33</v>
      </c>
      <c r="D11696" s="12" t="s">
        <v>42</v>
      </c>
      <c r="E11696" s="11" t="s">
        <v>32</v>
      </c>
      <c r="F11696" s="11" t="s">
        <v>58</v>
      </c>
      <c r="G11696" s="37">
        <v>41814</v>
      </c>
      <c r="H11696" s="13">
        <v>41848</v>
      </c>
      <c r="I11696" s="21">
        <v>34</v>
      </c>
      <c r="J11696" s="43" t="s">
        <v>1477</v>
      </c>
      <c r="K11696" s="21">
        <f t="shared" si="364"/>
        <v>2014</v>
      </c>
      <c r="L11696" s="24">
        <f t="shared" si="365"/>
        <v>2</v>
      </c>
      <c r="M11696" s="11" t="s">
        <v>14</v>
      </c>
      <c r="N11696" s="11" t="s">
        <v>15</v>
      </c>
      <c r="O11696" s="11" t="str">
        <f>VLOOKUP(E11696,State_Code_Name!$B$1:$C$52,2,0)</f>
        <v>Texas</v>
      </c>
    </row>
    <row r="11697" spans="1:15" x14ac:dyDescent="0.3">
      <c r="A11697" s="11">
        <v>1795475</v>
      </c>
      <c r="B11697" s="12" t="s">
        <v>61</v>
      </c>
      <c r="C11697" s="12" t="s">
        <v>53</v>
      </c>
      <c r="D11697" s="12" t="s">
        <v>1439</v>
      </c>
      <c r="E11697" s="11" t="s">
        <v>18</v>
      </c>
      <c r="F11697" s="11" t="s">
        <v>19</v>
      </c>
      <c r="G11697" s="37">
        <v>42419</v>
      </c>
      <c r="H11697" s="13">
        <v>42422</v>
      </c>
      <c r="I11697" s="21">
        <v>3</v>
      </c>
      <c r="J11697" s="43" t="s">
        <v>1478</v>
      </c>
      <c r="K11697" s="21">
        <f t="shared" si="364"/>
        <v>2016</v>
      </c>
      <c r="L11697" s="24">
        <f t="shared" si="365"/>
        <v>1</v>
      </c>
      <c r="M11697" s="11" t="s">
        <v>14</v>
      </c>
      <c r="N11697" s="11" t="s">
        <v>15</v>
      </c>
      <c r="O11697" s="11" t="str">
        <f>VLOOKUP(E11697,State_Code_Name!$B$1:$C$52,2,0)</f>
        <v>California</v>
      </c>
    </row>
    <row r="11698" spans="1:15" x14ac:dyDescent="0.3">
      <c r="A11698" s="11">
        <v>1963487</v>
      </c>
      <c r="B11698" s="12" t="s">
        <v>181</v>
      </c>
      <c r="C11698" s="12" t="s">
        <v>16</v>
      </c>
      <c r="D11698" s="12" t="s">
        <v>21</v>
      </c>
      <c r="E11698" s="11" t="s">
        <v>18</v>
      </c>
      <c r="F11698" s="11" t="s">
        <v>19</v>
      </c>
      <c r="G11698" s="37">
        <v>42531</v>
      </c>
      <c r="H11698" s="13">
        <v>42531</v>
      </c>
      <c r="I11698" s="21">
        <v>0</v>
      </c>
      <c r="J11698" s="43" t="s">
        <v>1477</v>
      </c>
      <c r="K11698" s="21">
        <f t="shared" si="364"/>
        <v>2016</v>
      </c>
      <c r="L11698" s="24">
        <f t="shared" si="365"/>
        <v>2</v>
      </c>
      <c r="M11698" s="11" t="s">
        <v>14</v>
      </c>
      <c r="N11698" s="11" t="s">
        <v>14</v>
      </c>
      <c r="O11698" s="11" t="str">
        <f>VLOOKUP(E11698,State_Code_Name!$B$1:$C$52,2,0)</f>
        <v>California</v>
      </c>
    </row>
    <row r="11699" spans="1:15" x14ac:dyDescent="0.3">
      <c r="A11699" s="11">
        <v>1416688</v>
      </c>
      <c r="B11699" s="12" t="s">
        <v>74</v>
      </c>
      <c r="C11699" s="12" t="s">
        <v>27</v>
      </c>
      <c r="D11699" s="12" t="s">
        <v>79</v>
      </c>
      <c r="E11699" s="11" t="s">
        <v>60</v>
      </c>
      <c r="F11699" s="11" t="s">
        <v>19</v>
      </c>
      <c r="G11699" s="37">
        <v>42166</v>
      </c>
      <c r="H11699" s="13">
        <v>42166</v>
      </c>
      <c r="I11699" s="21">
        <v>0</v>
      </c>
      <c r="J11699" s="43" t="s">
        <v>1477</v>
      </c>
      <c r="K11699" s="21">
        <f t="shared" si="364"/>
        <v>2015</v>
      </c>
      <c r="L11699" s="24">
        <f t="shared" si="365"/>
        <v>2</v>
      </c>
      <c r="M11699" s="11" t="s">
        <v>14</v>
      </c>
      <c r="N11699" s="11" t="s">
        <v>15</v>
      </c>
      <c r="O11699" s="11" t="str">
        <f>VLOOKUP(E11699,State_Code_Name!$B$1:$C$52,2,0)</f>
        <v>Illinois</v>
      </c>
    </row>
    <row r="11700" spans="1:15" x14ac:dyDescent="0.3">
      <c r="A11700" s="11">
        <v>1781791</v>
      </c>
      <c r="B11700" s="12" t="s">
        <v>44</v>
      </c>
      <c r="C11700" s="12" t="s">
        <v>9</v>
      </c>
      <c r="D11700" s="12" t="s">
        <v>182</v>
      </c>
      <c r="E11700" s="11" t="s">
        <v>40</v>
      </c>
      <c r="F11700" s="11" t="s">
        <v>19</v>
      </c>
      <c r="G11700" s="37">
        <v>42410</v>
      </c>
      <c r="H11700" s="13">
        <v>42410</v>
      </c>
      <c r="I11700" s="21">
        <v>0</v>
      </c>
      <c r="J11700" s="43" t="s">
        <v>1478</v>
      </c>
      <c r="K11700" s="21">
        <f t="shared" si="364"/>
        <v>2016</v>
      </c>
      <c r="L11700" s="24">
        <f t="shared" si="365"/>
        <v>1</v>
      </c>
      <c r="M11700" s="11" t="s">
        <v>14</v>
      </c>
      <c r="N11700" s="11" t="s">
        <v>15</v>
      </c>
      <c r="O11700" s="11" t="str">
        <f>VLOOKUP(E11700,State_Code_Name!$B$1:$C$52,2,0)</f>
        <v>Ohio</v>
      </c>
    </row>
    <row r="11701" spans="1:15" x14ac:dyDescent="0.3">
      <c r="A11701" s="11">
        <v>1063756</v>
      </c>
      <c r="B11701" s="12" t="s">
        <v>97</v>
      </c>
      <c r="C11701" s="12" t="s">
        <v>53</v>
      </c>
      <c r="D11701" s="12" t="s">
        <v>77</v>
      </c>
      <c r="E11701" s="11" t="s">
        <v>56</v>
      </c>
      <c r="F11701" s="11" t="s">
        <v>19</v>
      </c>
      <c r="G11701" s="37">
        <v>41920</v>
      </c>
      <c r="H11701" s="13">
        <v>41920</v>
      </c>
      <c r="I11701" s="21">
        <v>0</v>
      </c>
      <c r="J11701" s="43" t="s">
        <v>1473</v>
      </c>
      <c r="K11701" s="21">
        <f t="shared" si="364"/>
        <v>2014</v>
      </c>
      <c r="L11701" s="24">
        <f t="shared" si="365"/>
        <v>4</v>
      </c>
      <c r="M11701" s="11" t="s">
        <v>14</v>
      </c>
      <c r="N11701" s="11" t="s">
        <v>14</v>
      </c>
      <c r="O11701" s="11" t="str">
        <f>VLOOKUP(E11701,State_Code_Name!$B$1:$C$52,2,0)</f>
        <v>Hawaii</v>
      </c>
    </row>
    <row r="11702" spans="1:15" x14ac:dyDescent="0.3">
      <c r="A11702" s="11">
        <v>577044</v>
      </c>
      <c r="B11702" s="12" t="s">
        <v>82</v>
      </c>
      <c r="C11702" s="12" t="s">
        <v>37</v>
      </c>
      <c r="D11702" s="12" t="s">
        <v>81</v>
      </c>
      <c r="E11702" s="11" t="s">
        <v>60</v>
      </c>
      <c r="F11702" s="11" t="s">
        <v>19</v>
      </c>
      <c r="G11702" s="37">
        <v>41576</v>
      </c>
      <c r="H11702" s="13">
        <v>41576</v>
      </c>
      <c r="I11702" s="21">
        <v>0</v>
      </c>
      <c r="J11702" s="43" t="s">
        <v>1473</v>
      </c>
      <c r="K11702" s="21">
        <f t="shared" si="364"/>
        <v>2013</v>
      </c>
      <c r="L11702" s="24">
        <f t="shared" si="365"/>
        <v>4</v>
      </c>
      <c r="M11702" s="11" t="s">
        <v>14</v>
      </c>
      <c r="N11702" s="11" t="s">
        <v>15</v>
      </c>
      <c r="O11702" s="11" t="str">
        <f>VLOOKUP(E11702,State_Code_Name!$B$1:$C$52,2,0)</f>
        <v>Illinois</v>
      </c>
    </row>
    <row r="11703" spans="1:15" x14ac:dyDescent="0.3">
      <c r="A11703" s="11">
        <v>926734</v>
      </c>
      <c r="B11703" s="12" t="s">
        <v>48</v>
      </c>
      <c r="C11703" s="12" t="s">
        <v>27</v>
      </c>
      <c r="D11703" s="12" t="s">
        <v>28</v>
      </c>
      <c r="E11703" s="11" t="s">
        <v>98</v>
      </c>
      <c r="F11703" s="11" t="s">
        <v>19</v>
      </c>
      <c r="G11703" s="37">
        <v>41828</v>
      </c>
      <c r="H11703" s="13">
        <v>41828</v>
      </c>
      <c r="I11703" s="21">
        <v>0</v>
      </c>
      <c r="J11703" s="43" t="s">
        <v>1481</v>
      </c>
      <c r="K11703" s="21">
        <f t="shared" si="364"/>
        <v>2014</v>
      </c>
      <c r="L11703" s="24">
        <f t="shared" si="365"/>
        <v>3</v>
      </c>
      <c r="M11703" s="11" t="s">
        <v>14</v>
      </c>
      <c r="N11703" s="11" t="s">
        <v>14</v>
      </c>
      <c r="O11703" s="11" t="str">
        <f>VLOOKUP(E11703,State_Code_Name!$B$1:$C$52,2,0)</f>
        <v>Colorado</v>
      </c>
    </row>
    <row r="11704" spans="1:15" x14ac:dyDescent="0.3">
      <c r="A11704" s="11">
        <v>1888953</v>
      </c>
      <c r="B11704" s="12" t="s">
        <v>377</v>
      </c>
      <c r="C11704" s="12" t="s">
        <v>27</v>
      </c>
      <c r="D11704" s="12" t="s">
        <v>28</v>
      </c>
      <c r="E11704" s="11" t="s">
        <v>60</v>
      </c>
      <c r="F11704" s="11" t="s">
        <v>19</v>
      </c>
      <c r="G11704" s="37">
        <v>42480</v>
      </c>
      <c r="H11704" s="13">
        <v>42480</v>
      </c>
      <c r="I11704" s="21">
        <v>0</v>
      </c>
      <c r="J11704" s="43" t="s">
        <v>1483</v>
      </c>
      <c r="K11704" s="21">
        <f t="shared" si="364"/>
        <v>2016</v>
      </c>
      <c r="L11704" s="24">
        <f t="shared" si="365"/>
        <v>2</v>
      </c>
      <c r="M11704" s="11" t="s">
        <v>14</v>
      </c>
      <c r="N11704" s="11" t="s">
        <v>15</v>
      </c>
      <c r="O11704" s="11" t="str">
        <f>VLOOKUP(E11704,State_Code_Name!$B$1:$C$52,2,0)</f>
        <v>Illinois</v>
      </c>
    </row>
    <row r="11705" spans="1:15" x14ac:dyDescent="0.3">
      <c r="A11705" s="11">
        <v>521396</v>
      </c>
      <c r="B11705" s="12" t="s">
        <v>271</v>
      </c>
      <c r="C11705" s="12" t="s">
        <v>27</v>
      </c>
      <c r="D11705" s="12" t="s">
        <v>28</v>
      </c>
      <c r="E11705" s="11" t="s">
        <v>23</v>
      </c>
      <c r="F11705" s="11" t="s">
        <v>19</v>
      </c>
      <c r="G11705" s="37">
        <v>41527</v>
      </c>
      <c r="H11705" s="13">
        <v>41527</v>
      </c>
      <c r="I11705" s="21">
        <v>0</v>
      </c>
      <c r="J11705" s="43" t="s">
        <v>1480</v>
      </c>
      <c r="K11705" s="21">
        <f t="shared" si="364"/>
        <v>2013</v>
      </c>
      <c r="L11705" s="24">
        <f t="shared" si="365"/>
        <v>3</v>
      </c>
      <c r="M11705" s="11" t="s">
        <v>14</v>
      </c>
      <c r="N11705" s="11" t="s">
        <v>15</v>
      </c>
      <c r="O11705" s="11" t="str">
        <f>VLOOKUP(E11705,State_Code_Name!$B$1:$C$52,2,0)</f>
        <v>New York</v>
      </c>
    </row>
    <row r="11706" spans="1:15" x14ac:dyDescent="0.3">
      <c r="A11706" s="11">
        <v>1933112</v>
      </c>
      <c r="B11706" s="12" t="s">
        <v>59</v>
      </c>
      <c r="C11706" s="12" t="s">
        <v>16</v>
      </c>
      <c r="D11706" s="12" t="s">
        <v>21</v>
      </c>
      <c r="E11706" s="11" t="s">
        <v>121</v>
      </c>
      <c r="F11706" s="11" t="s">
        <v>13</v>
      </c>
      <c r="G11706" s="37">
        <v>42509</v>
      </c>
      <c r="H11706" s="13">
        <v>42509</v>
      </c>
      <c r="I11706" s="21">
        <v>0</v>
      </c>
      <c r="J11706" s="43" t="s">
        <v>1471</v>
      </c>
      <c r="K11706" s="21">
        <f t="shared" si="364"/>
        <v>2016</v>
      </c>
      <c r="L11706" s="24">
        <f t="shared" si="365"/>
        <v>2</v>
      </c>
      <c r="M11706" s="11" t="s">
        <v>14</v>
      </c>
      <c r="N11706" s="11" t="s">
        <v>15</v>
      </c>
      <c r="O11706" s="11" t="str">
        <f>VLOOKUP(E11706,State_Code_Name!$B$1:$C$52,2,0)</f>
        <v>Oregon</v>
      </c>
    </row>
    <row r="11707" spans="1:15" x14ac:dyDescent="0.3">
      <c r="A11707" s="11">
        <v>1875889</v>
      </c>
      <c r="B11707" s="12" t="s">
        <v>347</v>
      </c>
      <c r="C11707" s="12" t="s">
        <v>62</v>
      </c>
      <c r="D11707" s="12" t="s">
        <v>279</v>
      </c>
      <c r="E11707" s="11" t="s">
        <v>18</v>
      </c>
      <c r="F11707" s="11" t="s">
        <v>19</v>
      </c>
      <c r="G11707" s="37">
        <v>42472</v>
      </c>
      <c r="H11707" s="13">
        <v>42472</v>
      </c>
      <c r="I11707" s="21">
        <v>0</v>
      </c>
      <c r="J11707" s="43" t="s">
        <v>1483</v>
      </c>
      <c r="K11707" s="21">
        <f t="shared" si="364"/>
        <v>2016</v>
      </c>
      <c r="L11707" s="24">
        <f t="shared" si="365"/>
        <v>2</v>
      </c>
      <c r="M11707" s="11" t="s">
        <v>14</v>
      </c>
      <c r="N11707" s="11" t="s">
        <v>14</v>
      </c>
      <c r="O11707" s="11" t="str">
        <f>VLOOKUP(E11707,State_Code_Name!$B$1:$C$52,2,0)</f>
        <v>California</v>
      </c>
    </row>
    <row r="11708" spans="1:15" x14ac:dyDescent="0.3">
      <c r="A11708" s="11">
        <v>1641858</v>
      </c>
      <c r="B11708" s="12" t="s">
        <v>44</v>
      </c>
      <c r="C11708" s="12" t="s">
        <v>16</v>
      </c>
      <c r="D11708" s="12" t="s">
        <v>25</v>
      </c>
      <c r="E11708" s="11" t="s">
        <v>26</v>
      </c>
      <c r="F11708" s="11" t="s">
        <v>19</v>
      </c>
      <c r="G11708" s="37">
        <v>42313</v>
      </c>
      <c r="H11708" s="13">
        <v>42313</v>
      </c>
      <c r="I11708" s="21">
        <v>0</v>
      </c>
      <c r="J11708" s="43" t="s">
        <v>1479</v>
      </c>
      <c r="K11708" s="21">
        <f t="shared" si="364"/>
        <v>2015</v>
      </c>
      <c r="L11708" s="24">
        <f t="shared" si="365"/>
        <v>4</v>
      </c>
      <c r="M11708" s="11" t="s">
        <v>14</v>
      </c>
      <c r="N11708" s="11" t="s">
        <v>14</v>
      </c>
      <c r="O11708" s="11" t="str">
        <f>VLOOKUP(E11708,State_Code_Name!$B$1:$C$52,2,0)</f>
        <v>Georgia</v>
      </c>
    </row>
    <row r="11709" spans="1:15" x14ac:dyDescent="0.3">
      <c r="A11709" s="11">
        <v>1495477</v>
      </c>
      <c r="B11709" s="12" t="s">
        <v>773</v>
      </c>
      <c r="C11709" s="12" t="s">
        <v>33</v>
      </c>
      <c r="D11709" s="12" t="s">
        <v>45</v>
      </c>
      <c r="E11709" s="11" t="s">
        <v>78</v>
      </c>
      <c r="F11709" s="11" t="s">
        <v>19</v>
      </c>
      <c r="G11709" s="37">
        <v>42215</v>
      </c>
      <c r="H11709" s="13">
        <v>42215</v>
      </c>
      <c r="I11709" s="21">
        <v>0</v>
      </c>
      <c r="J11709" s="43" t="s">
        <v>1481</v>
      </c>
      <c r="K11709" s="21">
        <f t="shared" si="364"/>
        <v>2015</v>
      </c>
      <c r="L11709" s="24">
        <f t="shared" si="365"/>
        <v>3</v>
      </c>
      <c r="M11709" s="11" t="s">
        <v>15</v>
      </c>
      <c r="N11709" s="11" t="s">
        <v>15</v>
      </c>
      <c r="O11709" s="11" t="str">
        <f>VLOOKUP(E11709,State_Code_Name!$B$1:$C$52,2,0)</f>
        <v>Missouri</v>
      </c>
    </row>
    <row r="11710" spans="1:15" x14ac:dyDescent="0.3">
      <c r="A11710" s="11">
        <v>2029755</v>
      </c>
      <c r="B11710" s="12" t="s">
        <v>39</v>
      </c>
      <c r="C11710" s="12" t="s">
        <v>37</v>
      </c>
      <c r="D11710" s="12" t="s">
        <v>68</v>
      </c>
      <c r="E11710" s="11" t="s">
        <v>18</v>
      </c>
      <c r="F11710" s="11" t="s">
        <v>58</v>
      </c>
      <c r="G11710" s="37">
        <v>42577</v>
      </c>
      <c r="H11710" s="13">
        <v>42580</v>
      </c>
      <c r="I11710" s="21">
        <v>3</v>
      </c>
      <c r="J11710" s="43" t="s">
        <v>1481</v>
      </c>
      <c r="K11710" s="21">
        <f t="shared" si="364"/>
        <v>2016</v>
      </c>
      <c r="L11710" s="24">
        <f t="shared" si="365"/>
        <v>3</v>
      </c>
      <c r="M11710" s="11" t="s">
        <v>14</v>
      </c>
      <c r="N11710" s="11" t="s">
        <v>15</v>
      </c>
      <c r="O11710" s="11" t="str">
        <f>VLOOKUP(E11710,State_Code_Name!$B$1:$C$52,2,0)</f>
        <v>California</v>
      </c>
    </row>
    <row r="11711" spans="1:15" x14ac:dyDescent="0.3">
      <c r="A11711" s="11">
        <v>1765734</v>
      </c>
      <c r="B11711" s="12" t="s">
        <v>61</v>
      </c>
      <c r="C11711" s="12" t="s">
        <v>53</v>
      </c>
      <c r="D11711" s="12" t="s">
        <v>1439</v>
      </c>
      <c r="E11711" s="11" t="s">
        <v>67</v>
      </c>
      <c r="F11711" s="11" t="s">
        <v>19</v>
      </c>
      <c r="G11711" s="37">
        <v>42399</v>
      </c>
      <c r="H11711" s="13">
        <v>42399</v>
      </c>
      <c r="I11711" s="21">
        <v>0</v>
      </c>
      <c r="J11711" s="43" t="s">
        <v>1474</v>
      </c>
      <c r="K11711" s="21">
        <f t="shared" si="364"/>
        <v>2016</v>
      </c>
      <c r="L11711" s="24">
        <f t="shared" si="365"/>
        <v>1</v>
      </c>
      <c r="M11711" s="11" t="s">
        <v>14</v>
      </c>
      <c r="N11711" s="11" t="s">
        <v>15</v>
      </c>
      <c r="O11711" s="11" t="str">
        <f>VLOOKUP(E11711,State_Code_Name!$B$1:$C$52,2,0)</f>
        <v>Michigan</v>
      </c>
    </row>
    <row r="11712" spans="1:15" x14ac:dyDescent="0.3">
      <c r="A11712" s="11">
        <v>1413075</v>
      </c>
      <c r="B11712" s="12" t="s">
        <v>11</v>
      </c>
      <c r="C11712" s="12" t="s">
        <v>16</v>
      </c>
      <c r="D11712" s="12" t="s">
        <v>25</v>
      </c>
      <c r="E11712" s="11" t="s">
        <v>99</v>
      </c>
      <c r="F11712" s="11" t="s">
        <v>13</v>
      </c>
      <c r="G11712" s="37">
        <v>42164</v>
      </c>
      <c r="H11712" s="13">
        <v>42165</v>
      </c>
      <c r="I11712" s="21">
        <v>1</v>
      </c>
      <c r="J11712" s="43" t="s">
        <v>1477</v>
      </c>
      <c r="K11712" s="21">
        <f t="shared" si="364"/>
        <v>2015</v>
      </c>
      <c r="L11712" s="24">
        <f t="shared" si="365"/>
        <v>2</v>
      </c>
      <c r="M11712" s="11" t="s">
        <v>14</v>
      </c>
      <c r="N11712" s="11" t="s">
        <v>14</v>
      </c>
      <c r="O11712" s="11" t="str">
        <f>VLOOKUP(E11712,State_Code_Name!$B$1:$C$52,2,0)</f>
        <v>Arizona</v>
      </c>
    </row>
    <row r="11713" spans="1:15" x14ac:dyDescent="0.3">
      <c r="A11713" s="11">
        <v>1977815</v>
      </c>
      <c r="B11713" s="12" t="s">
        <v>48</v>
      </c>
      <c r="C11713" s="12" t="s">
        <v>27</v>
      </c>
      <c r="D11713" s="12" t="s">
        <v>28</v>
      </c>
      <c r="E11713" s="11" t="s">
        <v>98</v>
      </c>
      <c r="F11713" s="11" t="s">
        <v>19</v>
      </c>
      <c r="G11713" s="37">
        <v>42542</v>
      </c>
      <c r="H11713" s="13">
        <v>42542</v>
      </c>
      <c r="I11713" s="21">
        <v>0</v>
      </c>
      <c r="J11713" s="43" t="s">
        <v>1477</v>
      </c>
      <c r="K11713" s="21">
        <f t="shared" si="364"/>
        <v>2016</v>
      </c>
      <c r="L11713" s="24">
        <f t="shared" si="365"/>
        <v>2</v>
      </c>
      <c r="M11713" s="11" t="s">
        <v>14</v>
      </c>
      <c r="N11713" s="11" t="s">
        <v>15</v>
      </c>
      <c r="O11713" s="11" t="str">
        <f>VLOOKUP(E11713,State_Code_Name!$B$1:$C$52,2,0)</f>
        <v>Colorado</v>
      </c>
    </row>
    <row r="11714" spans="1:15" x14ac:dyDescent="0.3">
      <c r="A11714" s="11">
        <v>1747135</v>
      </c>
      <c r="B11714" s="12" t="s">
        <v>55</v>
      </c>
      <c r="C11714" s="12" t="s">
        <v>53</v>
      </c>
      <c r="D11714" s="12" t="s">
        <v>102</v>
      </c>
      <c r="E11714" s="11" t="s">
        <v>36</v>
      </c>
      <c r="F11714" s="11" t="s">
        <v>19</v>
      </c>
      <c r="G11714" s="37">
        <v>42388</v>
      </c>
      <c r="H11714" s="13">
        <v>42388</v>
      </c>
      <c r="I11714" s="21">
        <v>0</v>
      </c>
      <c r="J11714" s="43" t="s">
        <v>1474</v>
      </c>
      <c r="K11714" s="21">
        <f t="shared" si="364"/>
        <v>2016</v>
      </c>
      <c r="L11714" s="24">
        <f t="shared" si="365"/>
        <v>1</v>
      </c>
      <c r="M11714" s="11" t="s">
        <v>14</v>
      </c>
      <c r="N11714" s="11" t="s">
        <v>15</v>
      </c>
      <c r="O11714" s="11" t="str">
        <f>VLOOKUP(E11714,State_Code_Name!$B$1:$C$52,2,0)</f>
        <v>Florida</v>
      </c>
    </row>
    <row r="11715" spans="1:15" x14ac:dyDescent="0.3">
      <c r="A11715" s="11">
        <v>482471</v>
      </c>
      <c r="B11715" s="12" t="s">
        <v>11</v>
      </c>
      <c r="C11715" s="12" t="s">
        <v>16</v>
      </c>
      <c r="D11715" s="12" t="s">
        <v>21</v>
      </c>
      <c r="E11715" s="11" t="s">
        <v>26</v>
      </c>
      <c r="F11715" s="11" t="s">
        <v>19</v>
      </c>
      <c r="G11715" s="37">
        <v>41493</v>
      </c>
      <c r="H11715" s="13">
        <v>41495</v>
      </c>
      <c r="I11715" s="21">
        <v>2</v>
      </c>
      <c r="J11715" s="43" t="s">
        <v>1482</v>
      </c>
      <c r="K11715" s="21">
        <f t="shared" ref="K11715:K11778" si="366">YEAR(G11715)</f>
        <v>2013</v>
      </c>
      <c r="L11715" s="24">
        <f t="shared" ref="L11715:L11778" si="367">ROUNDUP(MONTH(G11715)/3,0)</f>
        <v>3</v>
      </c>
      <c r="M11715" s="11" t="s">
        <v>14</v>
      </c>
      <c r="N11715" s="11" t="s">
        <v>14</v>
      </c>
      <c r="O11715" s="11" t="str">
        <f>VLOOKUP(E11715,State_Code_Name!$B$1:$C$52,2,0)</f>
        <v>Georgia</v>
      </c>
    </row>
    <row r="11716" spans="1:15" x14ac:dyDescent="0.3">
      <c r="A11716" s="11">
        <v>823583</v>
      </c>
      <c r="B11716" s="12" t="s">
        <v>502</v>
      </c>
      <c r="C11716" s="12" t="s">
        <v>33</v>
      </c>
      <c r="D11716" s="12" t="s">
        <v>45</v>
      </c>
      <c r="E11716" s="11" t="s">
        <v>41</v>
      </c>
      <c r="F11716" s="11" t="s">
        <v>19</v>
      </c>
      <c r="G11716" s="37">
        <v>41753</v>
      </c>
      <c r="H11716" s="13">
        <v>41753</v>
      </c>
      <c r="I11716" s="21">
        <v>0</v>
      </c>
      <c r="J11716" s="43" t="s">
        <v>1483</v>
      </c>
      <c r="K11716" s="21">
        <f t="shared" si="366"/>
        <v>2014</v>
      </c>
      <c r="L11716" s="24">
        <f t="shared" si="367"/>
        <v>2</v>
      </c>
      <c r="M11716" s="11" t="s">
        <v>14</v>
      </c>
      <c r="N11716" s="11" t="s">
        <v>15</v>
      </c>
      <c r="O11716" s="11" t="str">
        <f>VLOOKUP(E11716,State_Code_Name!$B$1:$C$52,2,0)</f>
        <v>Nevada</v>
      </c>
    </row>
    <row r="11717" spans="1:15" x14ac:dyDescent="0.3">
      <c r="A11717" s="11">
        <v>1612679</v>
      </c>
      <c r="B11717" s="12" t="s">
        <v>61</v>
      </c>
      <c r="C11717" s="12" t="s">
        <v>53</v>
      </c>
      <c r="D11717" s="12" t="s">
        <v>102</v>
      </c>
      <c r="E11717" s="11" t="s">
        <v>12</v>
      </c>
      <c r="F11717" s="11" t="s">
        <v>19</v>
      </c>
      <c r="G11717" s="37">
        <v>42296</v>
      </c>
      <c r="H11717" s="13">
        <v>42296</v>
      </c>
      <c r="I11717" s="21">
        <v>0</v>
      </c>
      <c r="J11717" s="43" t="s">
        <v>1473</v>
      </c>
      <c r="K11717" s="21">
        <f t="shared" si="366"/>
        <v>2015</v>
      </c>
      <c r="L11717" s="24">
        <f t="shared" si="367"/>
        <v>4</v>
      </c>
      <c r="M11717" s="11" t="s">
        <v>14</v>
      </c>
      <c r="N11717" s="11" t="s">
        <v>14</v>
      </c>
      <c r="O11717" s="11" t="str">
        <f>VLOOKUP(E11717,State_Code_Name!$B$1:$C$52,2,0)</f>
        <v>Virginia</v>
      </c>
    </row>
    <row r="11718" spans="1:15" x14ac:dyDescent="0.3">
      <c r="A11718" s="11">
        <v>1733555</v>
      </c>
      <c r="B11718" s="12" t="s">
        <v>11</v>
      </c>
      <c r="C11718" s="12" t="s">
        <v>27</v>
      </c>
      <c r="D11718" s="12" t="s">
        <v>57</v>
      </c>
      <c r="E11718" s="11" t="s">
        <v>23</v>
      </c>
      <c r="F11718" s="11" t="s">
        <v>19</v>
      </c>
      <c r="G11718" s="37">
        <v>42377</v>
      </c>
      <c r="H11718" s="13">
        <v>42380</v>
      </c>
      <c r="I11718" s="21">
        <v>3</v>
      </c>
      <c r="J11718" s="43" t="s">
        <v>1474</v>
      </c>
      <c r="K11718" s="21">
        <f t="shared" si="366"/>
        <v>2016</v>
      </c>
      <c r="L11718" s="24">
        <f t="shared" si="367"/>
        <v>1</v>
      </c>
      <c r="M11718" s="11" t="s">
        <v>14</v>
      </c>
      <c r="N11718" s="11" t="s">
        <v>14</v>
      </c>
      <c r="O11718" s="11" t="str">
        <f>VLOOKUP(E11718,State_Code_Name!$B$1:$C$52,2,0)</f>
        <v>New York</v>
      </c>
    </row>
    <row r="11719" spans="1:15" x14ac:dyDescent="0.3">
      <c r="A11719" s="11">
        <v>453597</v>
      </c>
      <c r="B11719" s="12" t="s">
        <v>70</v>
      </c>
      <c r="C11719" s="12" t="s">
        <v>27</v>
      </c>
      <c r="D11719" s="12" t="s">
        <v>28</v>
      </c>
      <c r="E11719" s="11" t="s">
        <v>18</v>
      </c>
      <c r="F11719" s="11" t="s">
        <v>19</v>
      </c>
      <c r="G11719" s="37">
        <v>41465</v>
      </c>
      <c r="H11719" s="13">
        <v>41466</v>
      </c>
      <c r="I11719" s="21">
        <v>1</v>
      </c>
      <c r="J11719" s="43" t="s">
        <v>1481</v>
      </c>
      <c r="K11719" s="21">
        <f t="shared" si="366"/>
        <v>2013</v>
      </c>
      <c r="L11719" s="24">
        <f t="shared" si="367"/>
        <v>3</v>
      </c>
      <c r="M11719" s="11" t="s">
        <v>14</v>
      </c>
      <c r="N11719" s="11" t="s">
        <v>15</v>
      </c>
      <c r="O11719" s="11" t="str">
        <f>VLOOKUP(E11719,State_Code_Name!$B$1:$C$52,2,0)</f>
        <v>California</v>
      </c>
    </row>
    <row r="11720" spans="1:15" x14ac:dyDescent="0.3">
      <c r="A11720" s="11">
        <v>1409683</v>
      </c>
      <c r="B11720" s="12" t="s">
        <v>92</v>
      </c>
      <c r="C11720" s="12" t="s">
        <v>9</v>
      </c>
      <c r="D11720" s="12" t="s">
        <v>10</v>
      </c>
      <c r="E11720" s="11" t="s">
        <v>67</v>
      </c>
      <c r="F11720" s="11" t="s">
        <v>19</v>
      </c>
      <c r="G11720" s="37">
        <v>42162</v>
      </c>
      <c r="H11720" s="13">
        <v>42162</v>
      </c>
      <c r="I11720" s="21">
        <v>0</v>
      </c>
      <c r="J11720" s="43" t="s">
        <v>1477</v>
      </c>
      <c r="K11720" s="21">
        <f t="shared" si="366"/>
        <v>2015</v>
      </c>
      <c r="L11720" s="24">
        <f t="shared" si="367"/>
        <v>2</v>
      </c>
      <c r="M11720" s="11" t="s">
        <v>14</v>
      </c>
      <c r="N11720" s="11" t="s">
        <v>15</v>
      </c>
      <c r="O11720" s="11" t="str">
        <f>VLOOKUP(E11720,State_Code_Name!$B$1:$C$52,2,0)</f>
        <v>Michigan</v>
      </c>
    </row>
    <row r="11721" spans="1:15" x14ac:dyDescent="0.3">
      <c r="A11721" s="11">
        <v>1434731</v>
      </c>
      <c r="B11721" s="12" t="s">
        <v>31</v>
      </c>
      <c r="C11721" s="12" t="s">
        <v>27</v>
      </c>
      <c r="D11721" s="12" t="s">
        <v>28</v>
      </c>
      <c r="E11721" s="11" t="s">
        <v>138</v>
      </c>
      <c r="F11721" s="11" t="s">
        <v>19</v>
      </c>
      <c r="G11721" s="37">
        <v>42178</v>
      </c>
      <c r="H11721" s="13">
        <v>42178</v>
      </c>
      <c r="I11721" s="21">
        <v>0</v>
      </c>
      <c r="J11721" s="43" t="s">
        <v>1477</v>
      </c>
      <c r="K11721" s="21">
        <f t="shared" si="366"/>
        <v>2015</v>
      </c>
      <c r="L11721" s="24">
        <f t="shared" si="367"/>
        <v>2</v>
      </c>
      <c r="M11721" s="11" t="s">
        <v>14</v>
      </c>
      <c r="N11721" s="11" t="s">
        <v>15</v>
      </c>
      <c r="O11721" s="11" t="str">
        <f>VLOOKUP(E11721,State_Code_Name!$B$1:$C$52,2,0)</f>
        <v>Kansas</v>
      </c>
    </row>
    <row r="11722" spans="1:15" x14ac:dyDescent="0.3">
      <c r="A11722" s="11">
        <v>1581642</v>
      </c>
      <c r="B11722" s="12" t="s">
        <v>31</v>
      </c>
      <c r="C11722" s="12" t="s">
        <v>37</v>
      </c>
      <c r="D11722" s="12" t="s">
        <v>108</v>
      </c>
      <c r="E11722" s="11" t="s">
        <v>99</v>
      </c>
      <c r="F11722" s="11" t="s">
        <v>19</v>
      </c>
      <c r="G11722" s="37">
        <v>42273</v>
      </c>
      <c r="H11722" s="13">
        <v>42276</v>
      </c>
      <c r="I11722" s="21">
        <v>3</v>
      </c>
      <c r="J11722" s="43" t="s">
        <v>1480</v>
      </c>
      <c r="K11722" s="21">
        <f t="shared" si="366"/>
        <v>2015</v>
      </c>
      <c r="L11722" s="24">
        <f t="shared" si="367"/>
        <v>3</v>
      </c>
      <c r="M11722" s="11" t="s">
        <v>14</v>
      </c>
      <c r="N11722" s="11" t="s">
        <v>14</v>
      </c>
      <c r="O11722" s="11" t="str">
        <f>VLOOKUP(E11722,State_Code_Name!$B$1:$C$52,2,0)</f>
        <v>Arizona</v>
      </c>
    </row>
    <row r="11723" spans="1:15" x14ac:dyDescent="0.3">
      <c r="A11723" s="11">
        <v>1473355</v>
      </c>
      <c r="B11723" s="12" t="s">
        <v>162</v>
      </c>
      <c r="C11723" s="12" t="s">
        <v>16</v>
      </c>
      <c r="D11723" s="12" t="s">
        <v>21</v>
      </c>
      <c r="E11723" s="11" t="s">
        <v>73</v>
      </c>
      <c r="F11723" s="11" t="s">
        <v>303</v>
      </c>
      <c r="G11723" s="37">
        <v>42204</v>
      </c>
      <c r="H11723" s="13">
        <v>42205</v>
      </c>
      <c r="I11723" s="21">
        <v>1</v>
      </c>
      <c r="J11723" s="43" t="s">
        <v>1481</v>
      </c>
      <c r="K11723" s="21">
        <f t="shared" si="366"/>
        <v>2015</v>
      </c>
      <c r="L11723" s="24">
        <f t="shared" si="367"/>
        <v>3</v>
      </c>
      <c r="M11723" s="11" t="s">
        <v>14</v>
      </c>
      <c r="N11723" s="11" t="s">
        <v>15</v>
      </c>
      <c r="O11723" s="11" t="str">
        <f>VLOOKUP(E11723,State_Code_Name!$B$1:$C$52,2,0)</f>
        <v>Kentucky</v>
      </c>
    </row>
    <row r="11724" spans="1:15" x14ac:dyDescent="0.3">
      <c r="A11724" s="11">
        <v>2102501</v>
      </c>
      <c r="B11724" s="12" t="s">
        <v>31</v>
      </c>
      <c r="C11724" s="12" t="s">
        <v>16</v>
      </c>
      <c r="D11724" s="12" t="s">
        <v>25</v>
      </c>
      <c r="E11724" s="11" t="s">
        <v>153</v>
      </c>
      <c r="F11724" s="11" t="s">
        <v>19</v>
      </c>
      <c r="G11724" s="37">
        <v>42621</v>
      </c>
      <c r="H11724" s="13">
        <v>42621</v>
      </c>
      <c r="I11724" s="21">
        <v>0</v>
      </c>
      <c r="J11724" s="43" t="s">
        <v>1480</v>
      </c>
      <c r="K11724" s="21">
        <f t="shared" si="366"/>
        <v>2016</v>
      </c>
      <c r="L11724" s="24">
        <f t="shared" si="367"/>
        <v>3</v>
      </c>
      <c r="M11724" s="11" t="s">
        <v>14</v>
      </c>
      <c r="N11724" s="11" t="s">
        <v>14</v>
      </c>
      <c r="O11724" s="11" t="str">
        <f>VLOOKUP(E11724,State_Code_Name!$B$1:$C$52,2,0)</f>
        <v>Rhode Island</v>
      </c>
    </row>
    <row r="11725" spans="1:15" x14ac:dyDescent="0.3">
      <c r="A11725" s="11">
        <v>1601794</v>
      </c>
      <c r="B11725" s="12" t="s">
        <v>31</v>
      </c>
      <c r="C11725" s="12" t="s">
        <v>27</v>
      </c>
      <c r="D11725" s="12" t="s">
        <v>57</v>
      </c>
      <c r="E11725" s="11" t="s">
        <v>171</v>
      </c>
      <c r="F11725" s="11" t="s">
        <v>13</v>
      </c>
      <c r="G11725" s="37">
        <v>42286</v>
      </c>
      <c r="H11725" s="13">
        <v>42286</v>
      </c>
      <c r="I11725" s="21">
        <v>0</v>
      </c>
      <c r="J11725" s="43" t="s">
        <v>1473</v>
      </c>
      <c r="K11725" s="21">
        <f t="shared" si="366"/>
        <v>2015</v>
      </c>
      <c r="L11725" s="24">
        <f t="shared" si="367"/>
        <v>4</v>
      </c>
      <c r="M11725" s="11" t="s">
        <v>14</v>
      </c>
      <c r="N11725" s="11" t="s">
        <v>15</v>
      </c>
      <c r="O11725" s="11" t="str">
        <f>VLOOKUP(E11725,State_Code_Name!$B$1:$C$52,2,0)</f>
        <v>Louisiana</v>
      </c>
    </row>
    <row r="11726" spans="1:15" x14ac:dyDescent="0.3">
      <c r="A11726" s="11">
        <v>898705</v>
      </c>
      <c r="B11726" s="12" t="s">
        <v>44</v>
      </c>
      <c r="C11726" s="12" t="s">
        <v>16</v>
      </c>
      <c r="D11726" s="12" t="s">
        <v>25</v>
      </c>
      <c r="E11726" s="11" t="s">
        <v>23</v>
      </c>
      <c r="F11726" s="11" t="s">
        <v>13</v>
      </c>
      <c r="G11726" s="37">
        <v>41807</v>
      </c>
      <c r="H11726" s="13">
        <v>41809</v>
      </c>
      <c r="I11726" s="21">
        <v>2</v>
      </c>
      <c r="J11726" s="43" t="s">
        <v>1477</v>
      </c>
      <c r="K11726" s="21">
        <f t="shared" si="366"/>
        <v>2014</v>
      </c>
      <c r="L11726" s="24">
        <f t="shared" si="367"/>
        <v>2</v>
      </c>
      <c r="M11726" s="11" t="s">
        <v>14</v>
      </c>
      <c r="N11726" s="11" t="s">
        <v>15</v>
      </c>
      <c r="O11726" s="11" t="str">
        <f>VLOOKUP(E11726,State_Code_Name!$B$1:$C$52,2,0)</f>
        <v>New York</v>
      </c>
    </row>
    <row r="11727" spans="1:15" x14ac:dyDescent="0.3">
      <c r="A11727" s="11">
        <v>1966912</v>
      </c>
      <c r="B11727" s="12" t="s">
        <v>39</v>
      </c>
      <c r="C11727" s="12" t="s">
        <v>37</v>
      </c>
      <c r="D11727" s="12" t="s">
        <v>81</v>
      </c>
      <c r="E11727" s="11" t="s">
        <v>23</v>
      </c>
      <c r="F11727" s="11" t="s">
        <v>13</v>
      </c>
      <c r="G11727" s="37">
        <v>42534</v>
      </c>
      <c r="H11727" s="13">
        <v>42535</v>
      </c>
      <c r="I11727" s="21">
        <v>1</v>
      </c>
      <c r="J11727" s="43" t="s">
        <v>1477</v>
      </c>
      <c r="K11727" s="21">
        <f t="shared" si="366"/>
        <v>2016</v>
      </c>
      <c r="L11727" s="24">
        <f t="shared" si="367"/>
        <v>2</v>
      </c>
      <c r="M11727" s="11" t="s">
        <v>14</v>
      </c>
      <c r="N11727" s="11" t="s">
        <v>15</v>
      </c>
      <c r="O11727" s="11" t="str">
        <f>VLOOKUP(E11727,State_Code_Name!$B$1:$C$52,2,0)</f>
        <v>New York</v>
      </c>
    </row>
    <row r="11728" spans="1:15" x14ac:dyDescent="0.3">
      <c r="A11728" s="11">
        <v>2007616</v>
      </c>
      <c r="B11728" s="12" t="s">
        <v>44</v>
      </c>
      <c r="C11728" s="12" t="s">
        <v>33</v>
      </c>
      <c r="D11728" s="12" t="s">
        <v>1441</v>
      </c>
      <c r="E11728" s="11" t="s">
        <v>43</v>
      </c>
      <c r="F11728" s="11" t="s">
        <v>13</v>
      </c>
      <c r="G11728" s="37">
        <v>42564</v>
      </c>
      <c r="H11728" s="13">
        <v>42564</v>
      </c>
      <c r="I11728" s="21">
        <v>0</v>
      </c>
      <c r="J11728" s="43" t="s">
        <v>1481</v>
      </c>
      <c r="K11728" s="21">
        <f t="shared" si="366"/>
        <v>2016</v>
      </c>
      <c r="L11728" s="24">
        <f t="shared" si="367"/>
        <v>3</v>
      </c>
      <c r="M11728" s="11" t="s">
        <v>14</v>
      </c>
      <c r="N11728" s="11" t="s">
        <v>15</v>
      </c>
      <c r="O11728" s="11" t="str">
        <f>VLOOKUP(E11728,State_Code_Name!$B$1:$C$52,2,0)</f>
        <v>North Carolina</v>
      </c>
    </row>
    <row r="11729" spans="1:15" x14ac:dyDescent="0.3">
      <c r="A11729" s="11">
        <v>1267785</v>
      </c>
      <c r="B11729" s="12" t="s">
        <v>271</v>
      </c>
      <c r="C11729" s="12" t="s">
        <v>27</v>
      </c>
      <c r="D11729" s="12" t="s">
        <v>1449</v>
      </c>
      <c r="E11729" s="11" t="s">
        <v>43</v>
      </c>
      <c r="F11729" s="11" t="s">
        <v>13</v>
      </c>
      <c r="G11729" s="37">
        <v>42067</v>
      </c>
      <c r="H11729" s="13">
        <v>42068</v>
      </c>
      <c r="I11729" s="21">
        <v>1</v>
      </c>
      <c r="J11729" s="43" t="s">
        <v>1476</v>
      </c>
      <c r="K11729" s="21">
        <f t="shared" si="366"/>
        <v>2015</v>
      </c>
      <c r="L11729" s="24">
        <f t="shared" si="367"/>
        <v>1</v>
      </c>
      <c r="M11729" s="11" t="s">
        <v>14</v>
      </c>
      <c r="N11729" s="11" t="s">
        <v>15</v>
      </c>
      <c r="O11729" s="11" t="str">
        <f>VLOOKUP(E11729,State_Code_Name!$B$1:$C$52,2,0)</f>
        <v>North Carolina</v>
      </c>
    </row>
    <row r="11730" spans="1:15" x14ac:dyDescent="0.3">
      <c r="A11730" s="11">
        <v>815323</v>
      </c>
      <c r="B11730" s="12" t="s">
        <v>11</v>
      </c>
      <c r="C11730" s="12" t="s">
        <v>27</v>
      </c>
      <c r="D11730" s="12" t="s">
        <v>28</v>
      </c>
      <c r="E11730" s="11" t="s">
        <v>12</v>
      </c>
      <c r="F11730" s="11" t="s">
        <v>13</v>
      </c>
      <c r="G11730" s="37">
        <v>41747</v>
      </c>
      <c r="H11730" s="13">
        <v>41752</v>
      </c>
      <c r="I11730" s="21">
        <v>5</v>
      </c>
      <c r="J11730" s="43" t="s">
        <v>1483</v>
      </c>
      <c r="K11730" s="21">
        <f t="shared" si="366"/>
        <v>2014</v>
      </c>
      <c r="L11730" s="24">
        <f t="shared" si="367"/>
        <v>2</v>
      </c>
      <c r="M11730" s="11" t="s">
        <v>14</v>
      </c>
      <c r="N11730" s="11" t="s">
        <v>15</v>
      </c>
      <c r="O11730" s="11" t="str">
        <f>VLOOKUP(E11730,State_Code_Name!$B$1:$C$52,2,0)</f>
        <v>Virginia</v>
      </c>
    </row>
    <row r="11731" spans="1:15" x14ac:dyDescent="0.3">
      <c r="A11731" s="11">
        <v>1230560</v>
      </c>
      <c r="B11731" s="12" t="s">
        <v>70</v>
      </c>
      <c r="C11731" s="12" t="s">
        <v>27</v>
      </c>
      <c r="D11731" s="12" t="s">
        <v>28</v>
      </c>
      <c r="E11731" s="11" t="s">
        <v>18</v>
      </c>
      <c r="F11731" s="11" t="s">
        <v>19</v>
      </c>
      <c r="G11731" s="37">
        <v>42043</v>
      </c>
      <c r="H11731" s="13">
        <v>42043</v>
      </c>
      <c r="I11731" s="21">
        <v>0</v>
      </c>
      <c r="J11731" s="43" t="s">
        <v>1478</v>
      </c>
      <c r="K11731" s="21">
        <f t="shared" si="366"/>
        <v>2015</v>
      </c>
      <c r="L11731" s="24">
        <f t="shared" si="367"/>
        <v>1</v>
      </c>
      <c r="M11731" s="11" t="s">
        <v>14</v>
      </c>
      <c r="N11731" s="11" t="s">
        <v>15</v>
      </c>
      <c r="O11731" s="11" t="str">
        <f>VLOOKUP(E11731,State_Code_Name!$B$1:$C$52,2,0)</f>
        <v>California</v>
      </c>
    </row>
    <row r="11732" spans="1:15" x14ac:dyDescent="0.3">
      <c r="A11732" s="11">
        <v>978161</v>
      </c>
      <c r="B11732" s="12" t="s">
        <v>104</v>
      </c>
      <c r="C11732" s="12" t="s">
        <v>33</v>
      </c>
      <c r="D11732" s="12" t="s">
        <v>1441</v>
      </c>
      <c r="E11732" s="11" t="s">
        <v>98</v>
      </c>
      <c r="F11732" s="11" t="s">
        <v>19</v>
      </c>
      <c r="G11732" s="37">
        <v>41862</v>
      </c>
      <c r="H11732" s="13">
        <v>41862</v>
      </c>
      <c r="I11732" s="21">
        <v>0</v>
      </c>
      <c r="J11732" s="43" t="s">
        <v>1482</v>
      </c>
      <c r="K11732" s="21">
        <f t="shared" si="366"/>
        <v>2014</v>
      </c>
      <c r="L11732" s="24">
        <f t="shared" si="367"/>
        <v>3</v>
      </c>
      <c r="M11732" s="11" t="s">
        <v>14</v>
      </c>
      <c r="N11732" s="11" t="s">
        <v>15</v>
      </c>
      <c r="O11732" s="11" t="str">
        <f>VLOOKUP(E11732,State_Code_Name!$B$1:$C$52,2,0)</f>
        <v>Colorado</v>
      </c>
    </row>
    <row r="11733" spans="1:15" x14ac:dyDescent="0.3">
      <c r="A11733" s="11">
        <v>1778556</v>
      </c>
      <c r="B11733" s="12" t="s">
        <v>55</v>
      </c>
      <c r="C11733" s="12" t="s">
        <v>53</v>
      </c>
      <c r="D11733" s="12" t="s">
        <v>54</v>
      </c>
      <c r="E11733" s="11" t="s">
        <v>18</v>
      </c>
      <c r="F11733" s="11" t="s">
        <v>19</v>
      </c>
      <c r="G11733" s="37">
        <v>42408</v>
      </c>
      <c r="H11733" s="13">
        <v>42408</v>
      </c>
      <c r="I11733" s="21">
        <v>0</v>
      </c>
      <c r="J11733" s="43" t="s">
        <v>1478</v>
      </c>
      <c r="K11733" s="21">
        <f t="shared" si="366"/>
        <v>2016</v>
      </c>
      <c r="L11733" s="24">
        <f t="shared" si="367"/>
        <v>1</v>
      </c>
      <c r="M11733" s="11" t="s">
        <v>14</v>
      </c>
      <c r="N11733" s="11" t="s">
        <v>14</v>
      </c>
      <c r="O11733" s="11" t="str">
        <f>VLOOKUP(E11733,State_Code_Name!$B$1:$C$52,2,0)</f>
        <v>California</v>
      </c>
    </row>
    <row r="11734" spans="1:15" x14ac:dyDescent="0.3">
      <c r="A11734" s="11">
        <v>1298165</v>
      </c>
      <c r="B11734" s="12" t="s">
        <v>967</v>
      </c>
      <c r="C11734" s="12" t="s">
        <v>37</v>
      </c>
      <c r="D11734" s="12" t="s">
        <v>201</v>
      </c>
      <c r="E11734" s="11" t="s">
        <v>78</v>
      </c>
      <c r="F11734" s="11" t="s">
        <v>13</v>
      </c>
      <c r="G11734" s="37">
        <v>42087</v>
      </c>
      <c r="H11734" s="13">
        <v>42093</v>
      </c>
      <c r="I11734" s="21">
        <v>6</v>
      </c>
      <c r="J11734" s="43" t="s">
        <v>1476</v>
      </c>
      <c r="K11734" s="21">
        <f t="shared" si="366"/>
        <v>2015</v>
      </c>
      <c r="L11734" s="24">
        <f t="shared" si="367"/>
        <v>1</v>
      </c>
      <c r="M11734" s="11" t="s">
        <v>14</v>
      </c>
      <c r="N11734" s="11" t="s">
        <v>15</v>
      </c>
      <c r="O11734" s="11" t="str">
        <f>VLOOKUP(E11734,State_Code_Name!$B$1:$C$52,2,0)</f>
        <v>Missouri</v>
      </c>
    </row>
    <row r="11735" spans="1:15" x14ac:dyDescent="0.3">
      <c r="A11735" s="11">
        <v>1602377</v>
      </c>
      <c r="B11735" s="12" t="s">
        <v>39</v>
      </c>
      <c r="C11735" s="12" t="s">
        <v>33</v>
      </c>
      <c r="D11735" s="12" t="s">
        <v>45</v>
      </c>
      <c r="E11735" s="11" t="s">
        <v>32</v>
      </c>
      <c r="F11735" s="11" t="s">
        <v>19</v>
      </c>
      <c r="G11735" s="37">
        <v>42287</v>
      </c>
      <c r="H11735" s="13">
        <v>42287</v>
      </c>
      <c r="I11735" s="21">
        <v>0</v>
      </c>
      <c r="J11735" s="43" t="s">
        <v>1473</v>
      </c>
      <c r="K11735" s="21">
        <f t="shared" si="366"/>
        <v>2015</v>
      </c>
      <c r="L11735" s="24">
        <f t="shared" si="367"/>
        <v>4</v>
      </c>
      <c r="M11735" s="11" t="s">
        <v>14</v>
      </c>
      <c r="N11735" s="11" t="s">
        <v>15</v>
      </c>
      <c r="O11735" s="11" t="str">
        <f>VLOOKUP(E11735,State_Code_Name!$B$1:$C$52,2,0)</f>
        <v>Texas</v>
      </c>
    </row>
    <row r="11736" spans="1:15" x14ac:dyDescent="0.3">
      <c r="A11736" s="11">
        <v>1718228</v>
      </c>
      <c r="B11736" s="12" t="s">
        <v>97</v>
      </c>
      <c r="C11736" s="12" t="s">
        <v>53</v>
      </c>
      <c r="D11736" s="12" t="s">
        <v>102</v>
      </c>
      <c r="E11736" s="11" t="s">
        <v>47</v>
      </c>
      <c r="F11736" s="11" t="s">
        <v>19</v>
      </c>
      <c r="G11736" s="37">
        <v>42366</v>
      </c>
      <c r="H11736" s="13">
        <v>42366</v>
      </c>
      <c r="I11736" s="21">
        <v>0</v>
      </c>
      <c r="J11736" s="43" t="s">
        <v>1475</v>
      </c>
      <c r="K11736" s="21">
        <f t="shared" si="366"/>
        <v>2015</v>
      </c>
      <c r="L11736" s="24">
        <f t="shared" si="367"/>
        <v>4</v>
      </c>
      <c r="M11736" s="11" t="s">
        <v>14</v>
      </c>
      <c r="N11736" s="11" t="s">
        <v>15</v>
      </c>
      <c r="O11736" s="11" t="str">
        <f>VLOOKUP(E11736,State_Code_Name!$B$1:$C$52,2,0)</f>
        <v>Pennsylvania</v>
      </c>
    </row>
    <row r="11737" spans="1:15" x14ac:dyDescent="0.3">
      <c r="A11737" s="11">
        <v>1535497</v>
      </c>
      <c r="B11737" s="12" t="s">
        <v>39</v>
      </c>
      <c r="C11737" s="12" t="s">
        <v>27</v>
      </c>
      <c r="D11737" s="12" t="s">
        <v>28</v>
      </c>
      <c r="E11737" s="11" t="s">
        <v>40</v>
      </c>
      <c r="F11737" s="11" t="s">
        <v>13</v>
      </c>
      <c r="G11737" s="37">
        <v>42241</v>
      </c>
      <c r="H11737" s="13">
        <v>42242</v>
      </c>
      <c r="I11737" s="21">
        <v>1</v>
      </c>
      <c r="J11737" s="43" t="s">
        <v>1482</v>
      </c>
      <c r="K11737" s="21">
        <f t="shared" si="366"/>
        <v>2015</v>
      </c>
      <c r="L11737" s="24">
        <f t="shared" si="367"/>
        <v>3</v>
      </c>
      <c r="M11737" s="11" t="s">
        <v>14</v>
      </c>
      <c r="N11737" s="11" t="s">
        <v>15</v>
      </c>
      <c r="O11737" s="11" t="str">
        <f>VLOOKUP(E11737,State_Code_Name!$B$1:$C$52,2,0)</f>
        <v>Ohio</v>
      </c>
    </row>
    <row r="11738" spans="1:15" x14ac:dyDescent="0.3">
      <c r="A11738" s="11">
        <v>334482</v>
      </c>
      <c r="B11738" s="12" t="s">
        <v>48</v>
      </c>
      <c r="C11738" s="12" t="s">
        <v>27</v>
      </c>
      <c r="D11738" s="12" t="s">
        <v>79</v>
      </c>
      <c r="E11738" s="11" t="s">
        <v>60</v>
      </c>
      <c r="F11738" s="11" t="s">
        <v>19</v>
      </c>
      <c r="G11738" s="37">
        <v>41331</v>
      </c>
      <c r="H11738" s="13">
        <v>41332</v>
      </c>
      <c r="I11738" s="21">
        <v>1</v>
      </c>
      <c r="J11738" s="43" t="s">
        <v>1478</v>
      </c>
      <c r="K11738" s="21">
        <f t="shared" si="366"/>
        <v>2013</v>
      </c>
      <c r="L11738" s="24">
        <f t="shared" si="367"/>
        <v>1</v>
      </c>
      <c r="M11738" s="11" t="s">
        <v>14</v>
      </c>
      <c r="N11738" s="11" t="s">
        <v>15</v>
      </c>
      <c r="O11738" s="11" t="str">
        <f>VLOOKUP(E11738,State_Code_Name!$B$1:$C$52,2,0)</f>
        <v>Illinois</v>
      </c>
    </row>
    <row r="11739" spans="1:15" x14ac:dyDescent="0.3">
      <c r="A11739" s="11">
        <v>1642385</v>
      </c>
      <c r="B11739" s="12" t="s">
        <v>48</v>
      </c>
      <c r="C11739" s="12" t="s">
        <v>27</v>
      </c>
      <c r="D11739" s="12" t="s">
        <v>79</v>
      </c>
      <c r="E11739" s="11" t="s">
        <v>23</v>
      </c>
      <c r="F11739" s="11" t="s">
        <v>19</v>
      </c>
      <c r="G11739" s="37">
        <v>42313</v>
      </c>
      <c r="H11739" s="13">
        <v>42313</v>
      </c>
      <c r="I11739" s="21">
        <v>0</v>
      </c>
      <c r="J11739" s="43" t="s">
        <v>1479</v>
      </c>
      <c r="K11739" s="21">
        <f t="shared" si="366"/>
        <v>2015</v>
      </c>
      <c r="L11739" s="24">
        <f t="shared" si="367"/>
        <v>4</v>
      </c>
      <c r="M11739" s="11" t="s">
        <v>14</v>
      </c>
      <c r="N11739" s="11" t="s">
        <v>15</v>
      </c>
      <c r="O11739" s="11" t="str">
        <f>VLOOKUP(E11739,State_Code_Name!$B$1:$C$52,2,0)</f>
        <v>New York</v>
      </c>
    </row>
    <row r="11740" spans="1:15" x14ac:dyDescent="0.3">
      <c r="A11740" s="11">
        <v>1990261</v>
      </c>
      <c r="B11740" s="12" t="s">
        <v>1164</v>
      </c>
      <c r="C11740" s="12" t="s">
        <v>901</v>
      </c>
      <c r="D11740" s="12" t="s">
        <v>150</v>
      </c>
      <c r="E11740" s="11" t="s">
        <v>175</v>
      </c>
      <c r="F11740" s="11" t="s">
        <v>19</v>
      </c>
      <c r="G11740" s="37">
        <v>42550</v>
      </c>
      <c r="H11740" s="13">
        <v>42551</v>
      </c>
      <c r="I11740" s="21">
        <v>1</v>
      </c>
      <c r="J11740" s="43" t="s">
        <v>1477</v>
      </c>
      <c r="K11740" s="21">
        <f t="shared" si="366"/>
        <v>2016</v>
      </c>
      <c r="L11740" s="24">
        <f t="shared" si="367"/>
        <v>2</v>
      </c>
      <c r="M11740" s="11" t="s">
        <v>14</v>
      </c>
      <c r="N11740" s="11" t="s">
        <v>14</v>
      </c>
      <c r="O11740" s="11" t="str">
        <f>VLOOKUP(E11740,State_Code_Name!$B$1:$C$52,2,0)</f>
        <v>District of Columbia</v>
      </c>
    </row>
    <row r="11741" spans="1:15" x14ac:dyDescent="0.3">
      <c r="A11741" s="11">
        <v>1532027</v>
      </c>
      <c r="B11741" s="12" t="s">
        <v>69</v>
      </c>
      <c r="C11741" s="12" t="s">
        <v>37</v>
      </c>
      <c r="D11741" s="12" t="s">
        <v>81</v>
      </c>
      <c r="E11741" s="11" t="s">
        <v>32</v>
      </c>
      <c r="F11741" s="11" t="s">
        <v>19</v>
      </c>
      <c r="G11741" s="37">
        <v>42239</v>
      </c>
      <c r="H11741" s="13">
        <v>42239</v>
      </c>
      <c r="I11741" s="21">
        <v>0</v>
      </c>
      <c r="J11741" s="43" t="s">
        <v>1482</v>
      </c>
      <c r="K11741" s="21">
        <f t="shared" si="366"/>
        <v>2015</v>
      </c>
      <c r="L11741" s="24">
        <f t="shared" si="367"/>
        <v>3</v>
      </c>
      <c r="M11741" s="11" t="s">
        <v>14</v>
      </c>
      <c r="N11741" s="11" t="s">
        <v>15</v>
      </c>
      <c r="O11741" s="11" t="str">
        <f>VLOOKUP(E11741,State_Code_Name!$B$1:$C$52,2,0)</f>
        <v>Texas</v>
      </c>
    </row>
    <row r="11742" spans="1:15" x14ac:dyDescent="0.3">
      <c r="A11742" s="11">
        <v>736210</v>
      </c>
      <c r="B11742" s="12" t="s">
        <v>11</v>
      </c>
      <c r="C11742" s="12" t="s">
        <v>16</v>
      </c>
      <c r="D11742" s="12" t="s">
        <v>21</v>
      </c>
      <c r="E11742" s="11" t="s">
        <v>99</v>
      </c>
      <c r="F11742" s="11" t="s">
        <v>303</v>
      </c>
      <c r="G11742" s="37">
        <v>41697</v>
      </c>
      <c r="H11742" s="13">
        <v>41703</v>
      </c>
      <c r="I11742" s="21">
        <v>6</v>
      </c>
      <c r="J11742" s="43" t="s">
        <v>1478</v>
      </c>
      <c r="K11742" s="21">
        <f t="shared" si="366"/>
        <v>2014</v>
      </c>
      <c r="L11742" s="24">
        <f t="shared" si="367"/>
        <v>1</v>
      </c>
      <c r="M11742" s="11" t="s">
        <v>14</v>
      </c>
      <c r="N11742" s="11" t="s">
        <v>14</v>
      </c>
      <c r="O11742" s="11" t="str">
        <f>VLOOKUP(E11742,State_Code_Name!$B$1:$C$52,2,0)</f>
        <v>Arizona</v>
      </c>
    </row>
    <row r="11743" spans="1:15" x14ac:dyDescent="0.3">
      <c r="A11743" s="11">
        <v>1392558</v>
      </c>
      <c r="B11743" s="12" t="s">
        <v>69</v>
      </c>
      <c r="C11743" s="12" t="s">
        <v>16</v>
      </c>
      <c r="D11743" s="12" t="s">
        <v>1442</v>
      </c>
      <c r="E11743" s="11" t="s">
        <v>18</v>
      </c>
      <c r="F11743" s="11" t="s">
        <v>303</v>
      </c>
      <c r="G11743" s="37">
        <v>42150</v>
      </c>
      <c r="H11743" s="13">
        <v>42153</v>
      </c>
      <c r="I11743" s="21">
        <v>3</v>
      </c>
      <c r="J11743" s="43" t="s">
        <v>1471</v>
      </c>
      <c r="K11743" s="21">
        <f t="shared" si="366"/>
        <v>2015</v>
      </c>
      <c r="L11743" s="24">
        <f t="shared" si="367"/>
        <v>2</v>
      </c>
      <c r="M11743" s="11" t="s">
        <v>14</v>
      </c>
      <c r="N11743" s="11" t="s">
        <v>15</v>
      </c>
      <c r="O11743" s="11" t="str">
        <f>VLOOKUP(E11743,State_Code_Name!$B$1:$C$52,2,0)</f>
        <v>California</v>
      </c>
    </row>
    <row r="11744" spans="1:15" x14ac:dyDescent="0.3">
      <c r="A11744" s="11">
        <v>1904993</v>
      </c>
      <c r="B11744" s="12" t="s">
        <v>84</v>
      </c>
      <c r="C11744" s="12" t="s">
        <v>16</v>
      </c>
      <c r="D11744" s="12" t="s">
        <v>21</v>
      </c>
      <c r="E11744" s="11" t="s">
        <v>36</v>
      </c>
      <c r="F11744" s="11" t="s">
        <v>19</v>
      </c>
      <c r="G11744" s="37">
        <v>42492</v>
      </c>
      <c r="H11744" s="13">
        <v>42493</v>
      </c>
      <c r="I11744" s="21">
        <v>1</v>
      </c>
      <c r="J11744" s="43" t="s">
        <v>1471</v>
      </c>
      <c r="K11744" s="21">
        <f t="shared" si="366"/>
        <v>2016</v>
      </c>
      <c r="L11744" s="24">
        <f t="shared" si="367"/>
        <v>2</v>
      </c>
      <c r="M11744" s="11" t="s">
        <v>14</v>
      </c>
      <c r="N11744" s="11" t="s">
        <v>15</v>
      </c>
      <c r="O11744" s="11" t="str">
        <f>VLOOKUP(E11744,State_Code_Name!$B$1:$C$52,2,0)</f>
        <v>Florida</v>
      </c>
    </row>
    <row r="11745" spans="1:15" x14ac:dyDescent="0.3">
      <c r="A11745" s="11">
        <v>1672623</v>
      </c>
      <c r="B11745" s="12" t="s">
        <v>101</v>
      </c>
      <c r="C11745" s="12" t="s">
        <v>16</v>
      </c>
      <c r="D11745" s="12" t="s">
        <v>17</v>
      </c>
      <c r="E11745" s="11" t="s">
        <v>49</v>
      </c>
      <c r="F11745" s="11" t="s">
        <v>19</v>
      </c>
      <c r="G11745" s="37">
        <v>42333</v>
      </c>
      <c r="H11745" s="13">
        <v>42333</v>
      </c>
      <c r="I11745" s="21">
        <v>0</v>
      </c>
      <c r="J11745" s="43" t="s">
        <v>1479</v>
      </c>
      <c r="K11745" s="21">
        <f t="shared" si="366"/>
        <v>2015</v>
      </c>
      <c r="L11745" s="24">
        <f t="shared" si="367"/>
        <v>4</v>
      </c>
      <c r="M11745" s="11" t="s">
        <v>14</v>
      </c>
      <c r="N11745" s="11" t="s">
        <v>14</v>
      </c>
      <c r="O11745" s="11" t="str">
        <f>VLOOKUP(E11745,State_Code_Name!$B$1:$C$52,2,0)</f>
        <v>New Jersey</v>
      </c>
    </row>
    <row r="11746" spans="1:15" x14ac:dyDescent="0.3">
      <c r="A11746" s="11">
        <v>1266628</v>
      </c>
      <c r="B11746" s="12" t="s">
        <v>204</v>
      </c>
      <c r="C11746" s="12" t="s">
        <v>33</v>
      </c>
      <c r="D11746" s="12" t="s">
        <v>45</v>
      </c>
      <c r="E11746" s="11" t="s">
        <v>122</v>
      </c>
      <c r="F11746" s="11" t="s">
        <v>19</v>
      </c>
      <c r="G11746" s="37">
        <v>42067</v>
      </c>
      <c r="H11746" s="13">
        <v>42067</v>
      </c>
      <c r="I11746" s="21">
        <v>0</v>
      </c>
      <c r="J11746" s="43" t="s">
        <v>1476</v>
      </c>
      <c r="K11746" s="21">
        <f t="shared" si="366"/>
        <v>2015</v>
      </c>
      <c r="L11746" s="24">
        <f t="shared" si="367"/>
        <v>1</v>
      </c>
      <c r="M11746" s="11" t="s">
        <v>14</v>
      </c>
      <c r="N11746" s="11" t="s">
        <v>15</v>
      </c>
      <c r="O11746" s="11" t="str">
        <f>VLOOKUP(E11746,State_Code_Name!$B$1:$C$52,2,0)</f>
        <v>Maryland</v>
      </c>
    </row>
    <row r="11747" spans="1:15" x14ac:dyDescent="0.3">
      <c r="A11747" s="11">
        <v>1704948</v>
      </c>
      <c r="B11747" s="12" t="s">
        <v>613</v>
      </c>
      <c r="C11747" s="12" t="s">
        <v>9</v>
      </c>
      <c r="D11747" s="12" t="s">
        <v>10</v>
      </c>
      <c r="E11747" s="11" t="s">
        <v>26</v>
      </c>
      <c r="F11747" s="11" t="s">
        <v>19</v>
      </c>
      <c r="G11747" s="37">
        <v>42354</v>
      </c>
      <c r="H11747" s="13">
        <v>42354</v>
      </c>
      <c r="I11747" s="21">
        <v>0</v>
      </c>
      <c r="J11747" s="43" t="s">
        <v>1475</v>
      </c>
      <c r="K11747" s="21">
        <f t="shared" si="366"/>
        <v>2015</v>
      </c>
      <c r="L11747" s="24">
        <f t="shared" si="367"/>
        <v>4</v>
      </c>
      <c r="M11747" s="11" t="s">
        <v>14</v>
      </c>
      <c r="N11747" s="11" t="s">
        <v>15</v>
      </c>
      <c r="O11747" s="11" t="str">
        <f>VLOOKUP(E11747,State_Code_Name!$B$1:$C$52,2,0)</f>
        <v>Georgia</v>
      </c>
    </row>
    <row r="11748" spans="1:15" x14ac:dyDescent="0.3">
      <c r="A11748" s="11">
        <v>1615955</v>
      </c>
      <c r="B11748" s="12" t="s">
        <v>1020</v>
      </c>
      <c r="C11748" s="12" t="s">
        <v>9</v>
      </c>
      <c r="D11748" s="12" t="s">
        <v>133</v>
      </c>
      <c r="E11748" s="11" t="s">
        <v>52</v>
      </c>
      <c r="F11748" s="11" t="s">
        <v>19</v>
      </c>
      <c r="G11748" s="37">
        <v>42297</v>
      </c>
      <c r="H11748" s="13">
        <v>42299</v>
      </c>
      <c r="I11748" s="21">
        <v>2</v>
      </c>
      <c r="J11748" s="43" t="s">
        <v>1473</v>
      </c>
      <c r="K11748" s="21">
        <f t="shared" si="366"/>
        <v>2015</v>
      </c>
      <c r="L11748" s="24">
        <f t="shared" si="367"/>
        <v>4</v>
      </c>
      <c r="M11748" s="11" t="s">
        <v>14</v>
      </c>
      <c r="N11748" s="11" t="s">
        <v>15</v>
      </c>
      <c r="O11748" s="11" t="str">
        <f>VLOOKUP(E11748,State_Code_Name!$B$1:$C$52,2,0)</f>
        <v>Washington</v>
      </c>
    </row>
    <row r="11749" spans="1:15" x14ac:dyDescent="0.3">
      <c r="A11749" s="11">
        <v>1349997</v>
      </c>
      <c r="B11749" s="12" t="s">
        <v>11</v>
      </c>
      <c r="C11749" s="12" t="s">
        <v>27</v>
      </c>
      <c r="D11749" s="12" t="s">
        <v>28</v>
      </c>
      <c r="E11749" s="11" t="s">
        <v>32</v>
      </c>
      <c r="F11749" s="11" t="s">
        <v>19</v>
      </c>
      <c r="G11749" s="37">
        <v>42122</v>
      </c>
      <c r="H11749" s="13">
        <v>42122</v>
      </c>
      <c r="I11749" s="21">
        <v>0</v>
      </c>
      <c r="J11749" s="43" t="s">
        <v>1483</v>
      </c>
      <c r="K11749" s="21">
        <f t="shared" si="366"/>
        <v>2015</v>
      </c>
      <c r="L11749" s="24">
        <f t="shared" si="367"/>
        <v>2</v>
      </c>
      <c r="M11749" s="11" t="s">
        <v>14</v>
      </c>
      <c r="N11749" s="11" t="s">
        <v>15</v>
      </c>
      <c r="O11749" s="11" t="str">
        <f>VLOOKUP(E11749,State_Code_Name!$B$1:$C$52,2,0)</f>
        <v>Texas</v>
      </c>
    </row>
    <row r="11750" spans="1:15" x14ac:dyDescent="0.3">
      <c r="A11750" s="11">
        <v>1387366</v>
      </c>
      <c r="B11750" s="12" t="s">
        <v>11</v>
      </c>
      <c r="C11750" s="12" t="s">
        <v>37</v>
      </c>
      <c r="D11750" s="12" t="s">
        <v>81</v>
      </c>
      <c r="E11750" s="11" t="s">
        <v>80</v>
      </c>
      <c r="F11750" s="11" t="s">
        <v>303</v>
      </c>
      <c r="G11750" s="37">
        <v>42145</v>
      </c>
      <c r="H11750" s="13">
        <v>42153</v>
      </c>
      <c r="I11750" s="21">
        <v>8</v>
      </c>
      <c r="J11750" s="43" t="s">
        <v>1471</v>
      </c>
      <c r="K11750" s="21">
        <f t="shared" si="366"/>
        <v>2015</v>
      </c>
      <c r="L11750" s="24">
        <f t="shared" si="367"/>
        <v>2</v>
      </c>
      <c r="M11750" s="11" t="s">
        <v>14</v>
      </c>
      <c r="N11750" s="11" t="s">
        <v>15</v>
      </c>
      <c r="O11750" s="11" t="str">
        <f>VLOOKUP(E11750,State_Code_Name!$B$1:$C$52,2,0)</f>
        <v>Minnesota</v>
      </c>
    </row>
    <row r="11751" spans="1:15" x14ac:dyDescent="0.3">
      <c r="A11751" s="11">
        <v>2023078</v>
      </c>
      <c r="B11751" s="12" t="s">
        <v>11</v>
      </c>
      <c r="C11751" s="12" t="s">
        <v>27</v>
      </c>
      <c r="D11751" s="12" t="s">
        <v>28</v>
      </c>
      <c r="E11751" s="11" t="s">
        <v>12</v>
      </c>
      <c r="F11751" s="11" t="s">
        <v>19</v>
      </c>
      <c r="G11751" s="37">
        <v>42572</v>
      </c>
      <c r="H11751" s="13">
        <v>42572</v>
      </c>
      <c r="I11751" s="21">
        <v>0</v>
      </c>
      <c r="J11751" s="43" t="s">
        <v>1481</v>
      </c>
      <c r="K11751" s="21">
        <f t="shared" si="366"/>
        <v>2016</v>
      </c>
      <c r="L11751" s="24">
        <f t="shared" si="367"/>
        <v>3</v>
      </c>
      <c r="M11751" s="11" t="s">
        <v>14</v>
      </c>
      <c r="N11751" s="11" t="s">
        <v>15</v>
      </c>
      <c r="O11751" s="11" t="str">
        <f>VLOOKUP(E11751,State_Code_Name!$B$1:$C$52,2,0)</f>
        <v>Virginia</v>
      </c>
    </row>
    <row r="11752" spans="1:15" x14ac:dyDescent="0.3">
      <c r="A11752" s="11">
        <v>817093</v>
      </c>
      <c r="B11752" s="12" t="s">
        <v>39</v>
      </c>
      <c r="C11752" s="12" t="s">
        <v>9</v>
      </c>
      <c r="D11752" s="12" t="s">
        <v>10</v>
      </c>
      <c r="E11752" s="11" t="s">
        <v>47</v>
      </c>
      <c r="F11752" s="11" t="s">
        <v>303</v>
      </c>
      <c r="G11752" s="37">
        <v>41750</v>
      </c>
      <c r="H11752" s="13">
        <v>41753</v>
      </c>
      <c r="I11752" s="21">
        <v>3</v>
      </c>
      <c r="J11752" s="43" t="s">
        <v>1483</v>
      </c>
      <c r="K11752" s="21">
        <f t="shared" si="366"/>
        <v>2014</v>
      </c>
      <c r="L11752" s="24">
        <f t="shared" si="367"/>
        <v>2</v>
      </c>
      <c r="M11752" s="11" t="s">
        <v>14</v>
      </c>
      <c r="N11752" s="11" t="s">
        <v>15</v>
      </c>
      <c r="O11752" s="11" t="str">
        <f>VLOOKUP(E11752,State_Code_Name!$B$1:$C$52,2,0)</f>
        <v>Pennsylvania</v>
      </c>
    </row>
    <row r="11753" spans="1:15" x14ac:dyDescent="0.3">
      <c r="A11753" s="11">
        <v>1727274</v>
      </c>
      <c r="B11753" s="12" t="s">
        <v>39</v>
      </c>
      <c r="C11753" s="12" t="s">
        <v>16</v>
      </c>
      <c r="D11753" s="12" t="s">
        <v>21</v>
      </c>
      <c r="E11753" s="11" t="s">
        <v>151</v>
      </c>
      <c r="F11753" s="11" t="s">
        <v>19</v>
      </c>
      <c r="G11753" s="37">
        <v>42373</v>
      </c>
      <c r="H11753" s="13">
        <v>42376</v>
      </c>
      <c r="I11753" s="21">
        <v>3</v>
      </c>
      <c r="J11753" s="43" t="s">
        <v>1474</v>
      </c>
      <c r="K11753" s="21">
        <f t="shared" si="366"/>
        <v>2016</v>
      </c>
      <c r="L11753" s="24">
        <f t="shared" si="367"/>
        <v>1</v>
      </c>
      <c r="M11753" s="11" t="s">
        <v>14</v>
      </c>
      <c r="N11753" s="11" t="s">
        <v>14</v>
      </c>
      <c r="O11753" s="11" t="str">
        <f>VLOOKUP(E11753,State_Code_Name!$B$1:$C$52,2,0)</f>
        <v>Idaho</v>
      </c>
    </row>
    <row r="11754" spans="1:15" x14ac:dyDescent="0.3">
      <c r="A11754" s="11">
        <v>1846325</v>
      </c>
      <c r="B11754" s="12" t="s">
        <v>347</v>
      </c>
      <c r="C11754" s="12" t="s">
        <v>62</v>
      </c>
      <c r="D11754" s="12" t="s">
        <v>279</v>
      </c>
      <c r="E11754" s="11" t="s">
        <v>32</v>
      </c>
      <c r="F11754" s="11" t="s">
        <v>19</v>
      </c>
      <c r="G11754" s="37">
        <v>42452</v>
      </c>
      <c r="H11754" s="13">
        <v>42452</v>
      </c>
      <c r="I11754" s="21">
        <v>0</v>
      </c>
      <c r="J11754" s="43" t="s">
        <v>1476</v>
      </c>
      <c r="K11754" s="21">
        <f t="shared" si="366"/>
        <v>2016</v>
      </c>
      <c r="L11754" s="24">
        <f t="shared" si="367"/>
        <v>1</v>
      </c>
      <c r="M11754" s="11" t="s">
        <v>14</v>
      </c>
      <c r="N11754" s="11" t="s">
        <v>15</v>
      </c>
      <c r="O11754" s="11" t="str">
        <f>VLOOKUP(E11754,State_Code_Name!$B$1:$C$52,2,0)</f>
        <v>Texas</v>
      </c>
    </row>
    <row r="11755" spans="1:15" x14ac:dyDescent="0.3">
      <c r="A11755" s="11">
        <v>2013343</v>
      </c>
      <c r="B11755" s="12" t="s">
        <v>48</v>
      </c>
      <c r="C11755" s="12" t="s">
        <v>27</v>
      </c>
      <c r="D11755" s="12" t="s">
        <v>28</v>
      </c>
      <c r="E11755" s="11" t="s">
        <v>18</v>
      </c>
      <c r="F11755" s="11" t="s">
        <v>19</v>
      </c>
      <c r="G11755" s="37">
        <v>42566</v>
      </c>
      <c r="H11755" s="13">
        <v>42566</v>
      </c>
      <c r="I11755" s="21">
        <v>0</v>
      </c>
      <c r="J11755" s="43" t="s">
        <v>1481</v>
      </c>
      <c r="K11755" s="21">
        <f t="shared" si="366"/>
        <v>2016</v>
      </c>
      <c r="L11755" s="24">
        <f t="shared" si="367"/>
        <v>3</v>
      </c>
      <c r="M11755" s="11" t="s">
        <v>14</v>
      </c>
      <c r="N11755" s="11" t="s">
        <v>14</v>
      </c>
      <c r="O11755" s="11" t="str">
        <f>VLOOKUP(E11755,State_Code_Name!$B$1:$C$52,2,0)</f>
        <v>California</v>
      </c>
    </row>
    <row r="11756" spans="1:15" x14ac:dyDescent="0.3">
      <c r="A11756" s="11">
        <v>1880600</v>
      </c>
      <c r="B11756" s="12" t="s">
        <v>51</v>
      </c>
      <c r="C11756" s="12" t="s">
        <v>37</v>
      </c>
      <c r="D11756" s="12" t="s">
        <v>1445</v>
      </c>
      <c r="E11756" s="11" t="s">
        <v>32</v>
      </c>
      <c r="F11756" s="11" t="s">
        <v>303</v>
      </c>
      <c r="G11756" s="37">
        <v>42474</v>
      </c>
      <c r="H11756" s="13">
        <v>42479</v>
      </c>
      <c r="I11756" s="21">
        <v>5</v>
      </c>
      <c r="J11756" s="43" t="s">
        <v>1483</v>
      </c>
      <c r="K11756" s="21">
        <f t="shared" si="366"/>
        <v>2016</v>
      </c>
      <c r="L11756" s="24">
        <f t="shared" si="367"/>
        <v>2</v>
      </c>
      <c r="M11756" s="11" t="s">
        <v>14</v>
      </c>
      <c r="N11756" s="11" t="s">
        <v>15</v>
      </c>
      <c r="O11756" s="11" t="str">
        <f>VLOOKUP(E11756,State_Code_Name!$B$1:$C$52,2,0)</f>
        <v>Texas</v>
      </c>
    </row>
    <row r="11757" spans="1:15" x14ac:dyDescent="0.3">
      <c r="A11757" s="11">
        <v>2067470</v>
      </c>
      <c r="B11757" s="12" t="s">
        <v>61</v>
      </c>
      <c r="C11757" s="12" t="s">
        <v>53</v>
      </c>
      <c r="D11757" s="12" t="s">
        <v>54</v>
      </c>
      <c r="E11757" s="11" t="s">
        <v>158</v>
      </c>
      <c r="F11757" s="11" t="s">
        <v>13</v>
      </c>
      <c r="G11757" s="37">
        <v>42599</v>
      </c>
      <c r="H11757" s="13">
        <v>42599</v>
      </c>
      <c r="I11757" s="21">
        <v>0</v>
      </c>
      <c r="J11757" s="43" t="s">
        <v>1482</v>
      </c>
      <c r="K11757" s="21">
        <f t="shared" si="366"/>
        <v>2016</v>
      </c>
      <c r="L11757" s="24">
        <f t="shared" si="367"/>
        <v>3</v>
      </c>
      <c r="M11757" s="11" t="s">
        <v>14</v>
      </c>
      <c r="N11757" s="11" t="s">
        <v>15</v>
      </c>
      <c r="O11757" s="11" t="str">
        <f>VLOOKUP(E11757,State_Code_Name!$B$1:$C$52,2,0)</f>
        <v>New Mexico</v>
      </c>
    </row>
    <row r="11758" spans="1:15" x14ac:dyDescent="0.3">
      <c r="A11758" s="11">
        <v>1078460</v>
      </c>
      <c r="B11758" s="12" t="s">
        <v>270</v>
      </c>
      <c r="C11758" s="12" t="s">
        <v>33</v>
      </c>
      <c r="D11758" s="12" t="s">
        <v>45</v>
      </c>
      <c r="E11758" s="11" t="s">
        <v>71</v>
      </c>
      <c r="F11758" s="11" t="s">
        <v>58</v>
      </c>
      <c r="G11758" s="37">
        <v>41932</v>
      </c>
      <c r="H11758" s="13">
        <v>41936</v>
      </c>
      <c r="I11758" s="21">
        <v>4</v>
      </c>
      <c r="J11758" s="43" t="s">
        <v>1473</v>
      </c>
      <c r="K11758" s="21">
        <f t="shared" si="366"/>
        <v>2014</v>
      </c>
      <c r="L11758" s="24">
        <f t="shared" si="367"/>
        <v>4</v>
      </c>
      <c r="M11758" s="11" t="s">
        <v>14</v>
      </c>
      <c r="N11758" s="11" t="s">
        <v>14</v>
      </c>
      <c r="O11758" s="11" t="str">
        <f>VLOOKUP(E11758,State_Code_Name!$B$1:$C$52,2,0)</f>
        <v>Massachusetts</v>
      </c>
    </row>
    <row r="11759" spans="1:15" x14ac:dyDescent="0.3">
      <c r="A11759" s="11">
        <v>230223</v>
      </c>
      <c r="B11759" s="12" t="s">
        <v>144</v>
      </c>
      <c r="C11759" s="12" t="s">
        <v>37</v>
      </c>
      <c r="D11759" s="12" t="s">
        <v>94</v>
      </c>
      <c r="E11759" s="11" t="s">
        <v>12</v>
      </c>
      <c r="F11759" s="11" t="s">
        <v>303</v>
      </c>
      <c r="G11759" s="37">
        <v>41288</v>
      </c>
      <c r="H11759" s="13">
        <v>41289</v>
      </c>
      <c r="I11759" s="21">
        <v>1</v>
      </c>
      <c r="J11759" s="43" t="s">
        <v>1474</v>
      </c>
      <c r="K11759" s="21">
        <f t="shared" si="366"/>
        <v>2013</v>
      </c>
      <c r="L11759" s="24">
        <f t="shared" si="367"/>
        <v>1</v>
      </c>
      <c r="M11759" s="11" t="s">
        <v>14</v>
      </c>
      <c r="N11759" s="11" t="s">
        <v>15</v>
      </c>
      <c r="O11759" s="11" t="str">
        <f>VLOOKUP(E11759,State_Code_Name!$B$1:$C$52,2,0)</f>
        <v>Virginia</v>
      </c>
    </row>
    <row r="11760" spans="1:15" x14ac:dyDescent="0.3">
      <c r="A11760" s="11">
        <v>1028005</v>
      </c>
      <c r="B11760" s="12" t="s">
        <v>48</v>
      </c>
      <c r="C11760" s="12" t="s">
        <v>27</v>
      </c>
      <c r="D11760" s="12" t="s">
        <v>28</v>
      </c>
      <c r="E11760" s="11" t="s">
        <v>18</v>
      </c>
      <c r="F11760" s="11" t="s">
        <v>19</v>
      </c>
      <c r="G11760" s="37">
        <v>41896</v>
      </c>
      <c r="H11760" s="13">
        <v>41896</v>
      </c>
      <c r="I11760" s="21">
        <v>0</v>
      </c>
      <c r="J11760" s="43" t="s">
        <v>1480</v>
      </c>
      <c r="K11760" s="21">
        <f t="shared" si="366"/>
        <v>2014</v>
      </c>
      <c r="L11760" s="24">
        <f t="shared" si="367"/>
        <v>3</v>
      </c>
      <c r="M11760" s="11" t="s">
        <v>14</v>
      </c>
      <c r="N11760" s="11" t="s">
        <v>14</v>
      </c>
      <c r="O11760" s="11" t="str">
        <f>VLOOKUP(E11760,State_Code_Name!$B$1:$C$52,2,0)</f>
        <v>California</v>
      </c>
    </row>
    <row r="11761" spans="1:15" x14ac:dyDescent="0.3">
      <c r="A11761" s="11">
        <v>2084593</v>
      </c>
      <c r="B11761" s="12" t="s">
        <v>39</v>
      </c>
      <c r="C11761" s="12" t="s">
        <v>33</v>
      </c>
      <c r="D11761" s="12" t="s">
        <v>45</v>
      </c>
      <c r="E11761" s="11" t="s">
        <v>18</v>
      </c>
      <c r="F11761" s="11" t="s">
        <v>19</v>
      </c>
      <c r="G11761" s="37">
        <v>42610</v>
      </c>
      <c r="H11761" s="13">
        <v>42610</v>
      </c>
      <c r="I11761" s="21">
        <v>0</v>
      </c>
      <c r="J11761" s="43" t="s">
        <v>1482</v>
      </c>
      <c r="K11761" s="21">
        <f t="shared" si="366"/>
        <v>2016</v>
      </c>
      <c r="L11761" s="24">
        <f t="shared" si="367"/>
        <v>3</v>
      </c>
      <c r="M11761" s="11" t="s">
        <v>14</v>
      </c>
      <c r="N11761" s="11" t="s">
        <v>15</v>
      </c>
      <c r="O11761" s="11" t="str">
        <f>VLOOKUP(E11761,State_Code_Name!$B$1:$C$52,2,0)</f>
        <v>California</v>
      </c>
    </row>
    <row r="11762" spans="1:15" x14ac:dyDescent="0.3">
      <c r="A11762" s="11">
        <v>1951563</v>
      </c>
      <c r="B11762" s="12" t="s">
        <v>59</v>
      </c>
      <c r="C11762" s="12" t="s">
        <v>33</v>
      </c>
      <c r="D11762" s="12" t="s">
        <v>1441</v>
      </c>
      <c r="E11762" s="11" t="s">
        <v>177</v>
      </c>
      <c r="F11762" s="11" t="s">
        <v>19</v>
      </c>
      <c r="G11762" s="37">
        <v>42523</v>
      </c>
      <c r="H11762" s="13">
        <v>42523</v>
      </c>
      <c r="I11762" s="21">
        <v>0</v>
      </c>
      <c r="J11762" s="43" t="s">
        <v>1477</v>
      </c>
      <c r="K11762" s="21">
        <f t="shared" si="366"/>
        <v>2016</v>
      </c>
      <c r="L11762" s="24">
        <f t="shared" si="367"/>
        <v>2</v>
      </c>
      <c r="M11762" s="11" t="s">
        <v>14</v>
      </c>
      <c r="N11762" s="11" t="s">
        <v>15</v>
      </c>
      <c r="O11762" s="11" t="str">
        <f>VLOOKUP(E11762,State_Code_Name!$B$1:$C$52,2,0)</f>
        <v>Utah</v>
      </c>
    </row>
    <row r="11763" spans="1:15" x14ac:dyDescent="0.3">
      <c r="A11763" s="11">
        <v>1849414</v>
      </c>
      <c r="B11763" s="12" t="s">
        <v>506</v>
      </c>
      <c r="C11763" s="12" t="s">
        <v>33</v>
      </c>
      <c r="D11763" s="12" t="s">
        <v>115</v>
      </c>
      <c r="E11763" s="11" t="s">
        <v>128</v>
      </c>
      <c r="F11763" s="11" t="s">
        <v>19</v>
      </c>
      <c r="G11763" s="37">
        <v>42455</v>
      </c>
      <c r="H11763" s="13">
        <v>42455</v>
      </c>
      <c r="I11763" s="21">
        <v>0</v>
      </c>
      <c r="J11763" s="43" t="s">
        <v>1476</v>
      </c>
      <c r="K11763" s="21">
        <f t="shared" si="366"/>
        <v>2016</v>
      </c>
      <c r="L11763" s="24">
        <f t="shared" si="367"/>
        <v>1</v>
      </c>
      <c r="M11763" s="11" t="s">
        <v>14</v>
      </c>
      <c r="N11763" s="11" t="s">
        <v>15</v>
      </c>
      <c r="O11763" s="11" t="str">
        <f>VLOOKUP(E11763,State_Code_Name!$B$1:$C$52,2,0)</f>
        <v>Montana</v>
      </c>
    </row>
    <row r="11764" spans="1:15" x14ac:dyDescent="0.3">
      <c r="A11764" s="11">
        <v>1554571</v>
      </c>
      <c r="B11764" s="12" t="s">
        <v>754</v>
      </c>
      <c r="C11764" s="12" t="s">
        <v>33</v>
      </c>
      <c r="D11764" s="12" t="s">
        <v>160</v>
      </c>
      <c r="E11764" s="11" t="s">
        <v>18</v>
      </c>
      <c r="F11764" s="11" t="s">
        <v>19</v>
      </c>
      <c r="G11764" s="37">
        <v>42255</v>
      </c>
      <c r="H11764" s="13">
        <v>42255</v>
      </c>
      <c r="I11764" s="21">
        <v>0</v>
      </c>
      <c r="J11764" s="43" t="s">
        <v>1480</v>
      </c>
      <c r="K11764" s="21">
        <f t="shared" si="366"/>
        <v>2015</v>
      </c>
      <c r="L11764" s="24">
        <f t="shared" si="367"/>
        <v>3</v>
      </c>
      <c r="M11764" s="11" t="s">
        <v>14</v>
      </c>
      <c r="N11764" s="11" t="s">
        <v>14</v>
      </c>
      <c r="O11764" s="11" t="str">
        <f>VLOOKUP(E11764,State_Code_Name!$B$1:$C$52,2,0)</f>
        <v>California</v>
      </c>
    </row>
    <row r="11765" spans="1:15" x14ac:dyDescent="0.3">
      <c r="A11765" s="11">
        <v>359768</v>
      </c>
      <c r="B11765" s="12" t="s">
        <v>44</v>
      </c>
      <c r="C11765" s="12" t="s">
        <v>37</v>
      </c>
      <c r="D11765" s="12" t="s">
        <v>53</v>
      </c>
      <c r="E11765" s="11" t="s">
        <v>113</v>
      </c>
      <c r="F11765" s="11" t="s">
        <v>19</v>
      </c>
      <c r="G11765" s="37">
        <v>41352</v>
      </c>
      <c r="H11765" s="13">
        <v>41353</v>
      </c>
      <c r="I11765" s="21">
        <v>1</v>
      </c>
      <c r="J11765" s="43" t="s">
        <v>1476</v>
      </c>
      <c r="K11765" s="21">
        <f t="shared" si="366"/>
        <v>2013</v>
      </c>
      <c r="L11765" s="24">
        <f t="shared" si="367"/>
        <v>1</v>
      </c>
      <c r="M11765" s="11" t="s">
        <v>14</v>
      </c>
      <c r="N11765" s="11" t="s">
        <v>15</v>
      </c>
      <c r="O11765" s="11" t="str">
        <f>VLOOKUP(E11765,State_Code_Name!$B$1:$C$52,2,0)</f>
        <v>South Carolina</v>
      </c>
    </row>
    <row r="11766" spans="1:15" x14ac:dyDescent="0.3">
      <c r="A11766" s="11">
        <v>1592408</v>
      </c>
      <c r="B11766" s="12" t="s">
        <v>326</v>
      </c>
      <c r="C11766" s="12" t="s">
        <v>33</v>
      </c>
      <c r="D11766" s="12" t="s">
        <v>45</v>
      </c>
      <c r="E11766" s="11" t="s">
        <v>113</v>
      </c>
      <c r="F11766" s="11" t="s">
        <v>19</v>
      </c>
      <c r="G11766" s="37">
        <v>42282</v>
      </c>
      <c r="H11766" s="13">
        <v>42282</v>
      </c>
      <c r="I11766" s="21">
        <v>0</v>
      </c>
      <c r="J11766" s="43" t="s">
        <v>1473</v>
      </c>
      <c r="K11766" s="21">
        <f t="shared" si="366"/>
        <v>2015</v>
      </c>
      <c r="L11766" s="24">
        <f t="shared" si="367"/>
        <v>4</v>
      </c>
      <c r="M11766" s="11" t="s">
        <v>14</v>
      </c>
      <c r="N11766" s="11" t="s">
        <v>15</v>
      </c>
      <c r="O11766" s="11" t="str">
        <f>VLOOKUP(E11766,State_Code_Name!$B$1:$C$52,2,0)</f>
        <v>South Carolina</v>
      </c>
    </row>
    <row r="11767" spans="1:15" x14ac:dyDescent="0.3">
      <c r="A11767" s="11">
        <v>720962</v>
      </c>
      <c r="B11767" s="12" t="s">
        <v>326</v>
      </c>
      <c r="C11767" s="12" t="s">
        <v>33</v>
      </c>
      <c r="D11767" s="12" t="s">
        <v>45</v>
      </c>
      <c r="E11767" s="11" t="s">
        <v>32</v>
      </c>
      <c r="F11767" s="11" t="s">
        <v>19</v>
      </c>
      <c r="G11767" s="37">
        <v>41689</v>
      </c>
      <c r="H11767" s="13">
        <v>41690</v>
      </c>
      <c r="I11767" s="21">
        <v>1</v>
      </c>
      <c r="J11767" s="43" t="s">
        <v>1478</v>
      </c>
      <c r="K11767" s="21">
        <f t="shared" si="366"/>
        <v>2014</v>
      </c>
      <c r="L11767" s="24">
        <f t="shared" si="367"/>
        <v>1</v>
      </c>
      <c r="M11767" s="11" t="s">
        <v>14</v>
      </c>
      <c r="N11767" s="11" t="s">
        <v>15</v>
      </c>
      <c r="O11767" s="11" t="str">
        <f>VLOOKUP(E11767,State_Code_Name!$B$1:$C$52,2,0)</f>
        <v>Texas</v>
      </c>
    </row>
    <row r="11768" spans="1:15" x14ac:dyDescent="0.3">
      <c r="A11768" s="11">
        <v>1637727</v>
      </c>
      <c r="B11768" s="12" t="s">
        <v>22</v>
      </c>
      <c r="C11768" s="12" t="s">
        <v>16</v>
      </c>
      <c r="D11768" s="12" t="s">
        <v>21</v>
      </c>
      <c r="E11768" s="11" t="s">
        <v>52</v>
      </c>
      <c r="F11768" s="11" t="s">
        <v>19</v>
      </c>
      <c r="G11768" s="37">
        <v>42311</v>
      </c>
      <c r="H11768" s="13">
        <v>42311</v>
      </c>
      <c r="I11768" s="21">
        <v>0</v>
      </c>
      <c r="J11768" s="43" t="s">
        <v>1479</v>
      </c>
      <c r="K11768" s="21">
        <f t="shared" si="366"/>
        <v>2015</v>
      </c>
      <c r="L11768" s="24">
        <f t="shared" si="367"/>
        <v>4</v>
      </c>
      <c r="M11768" s="11" t="s">
        <v>14</v>
      </c>
      <c r="N11768" s="11" t="s">
        <v>15</v>
      </c>
      <c r="O11768" s="11" t="str">
        <f>VLOOKUP(E11768,State_Code_Name!$B$1:$C$52,2,0)</f>
        <v>Washington</v>
      </c>
    </row>
    <row r="11769" spans="1:15" x14ac:dyDescent="0.3">
      <c r="A11769" s="11">
        <v>555294</v>
      </c>
      <c r="B11769" s="12" t="s">
        <v>64</v>
      </c>
      <c r="C11769" s="12" t="s">
        <v>62</v>
      </c>
      <c r="D11769" s="12" t="s">
        <v>198</v>
      </c>
      <c r="E11769" s="11" t="s">
        <v>36</v>
      </c>
      <c r="F11769" s="11" t="s">
        <v>19</v>
      </c>
      <c r="G11769" s="37">
        <v>41555</v>
      </c>
      <c r="H11769" s="13">
        <v>41556</v>
      </c>
      <c r="I11769" s="21">
        <v>1</v>
      </c>
      <c r="J11769" s="43" t="s">
        <v>1473</v>
      </c>
      <c r="K11769" s="21">
        <f t="shared" si="366"/>
        <v>2013</v>
      </c>
      <c r="L11769" s="24">
        <f t="shared" si="367"/>
        <v>4</v>
      </c>
      <c r="M11769" s="11" t="s">
        <v>14</v>
      </c>
      <c r="N11769" s="11" t="s">
        <v>15</v>
      </c>
      <c r="O11769" s="11" t="str">
        <f>VLOOKUP(E11769,State_Code_Name!$B$1:$C$52,2,0)</f>
        <v>Florida</v>
      </c>
    </row>
    <row r="11770" spans="1:15" x14ac:dyDescent="0.3">
      <c r="A11770" s="11">
        <v>1045828</v>
      </c>
      <c r="B11770" s="12" t="s">
        <v>97</v>
      </c>
      <c r="C11770" s="12" t="s">
        <v>53</v>
      </c>
      <c r="D11770" s="12" t="s">
        <v>1439</v>
      </c>
      <c r="E11770" s="11" t="s">
        <v>18</v>
      </c>
      <c r="F11770" s="11" t="s">
        <v>24</v>
      </c>
      <c r="G11770" s="37">
        <v>41907</v>
      </c>
      <c r="H11770" s="13">
        <v>41912</v>
      </c>
      <c r="I11770" s="21">
        <v>5</v>
      </c>
      <c r="J11770" s="43" t="s">
        <v>1480</v>
      </c>
      <c r="K11770" s="21">
        <f t="shared" si="366"/>
        <v>2014</v>
      </c>
      <c r="L11770" s="24">
        <f t="shared" si="367"/>
        <v>3</v>
      </c>
      <c r="M11770" s="11" t="s">
        <v>14</v>
      </c>
      <c r="N11770" s="11" t="s">
        <v>15</v>
      </c>
      <c r="O11770" s="11" t="str">
        <f>VLOOKUP(E11770,State_Code_Name!$B$1:$C$52,2,0)</f>
        <v>California</v>
      </c>
    </row>
    <row r="11771" spans="1:15" x14ac:dyDescent="0.3">
      <c r="A11771" s="11">
        <v>531143</v>
      </c>
      <c r="B11771" s="12" t="s">
        <v>31</v>
      </c>
      <c r="C11771" s="12" t="s">
        <v>16</v>
      </c>
      <c r="D11771" s="12" t="s">
        <v>25</v>
      </c>
      <c r="E11771" s="11" t="s">
        <v>18</v>
      </c>
      <c r="F11771" s="11" t="s">
        <v>13</v>
      </c>
      <c r="G11771" s="37">
        <v>41534</v>
      </c>
      <c r="H11771" s="13">
        <v>41535</v>
      </c>
      <c r="I11771" s="21">
        <v>1</v>
      </c>
      <c r="J11771" s="43" t="s">
        <v>1480</v>
      </c>
      <c r="K11771" s="21">
        <f t="shared" si="366"/>
        <v>2013</v>
      </c>
      <c r="L11771" s="24">
        <f t="shared" si="367"/>
        <v>3</v>
      </c>
      <c r="M11771" s="11" t="s">
        <v>14</v>
      </c>
      <c r="N11771" s="11" t="s">
        <v>15</v>
      </c>
      <c r="O11771" s="11" t="str">
        <f>VLOOKUP(E11771,State_Code_Name!$B$1:$C$52,2,0)</f>
        <v>California</v>
      </c>
    </row>
    <row r="11772" spans="1:15" x14ac:dyDescent="0.3">
      <c r="A11772" s="11">
        <v>2077047</v>
      </c>
      <c r="B11772" s="12" t="s">
        <v>69</v>
      </c>
      <c r="C11772" s="12" t="s">
        <v>37</v>
      </c>
      <c r="D11772" s="12" t="s">
        <v>278</v>
      </c>
      <c r="E11772" s="11" t="s">
        <v>32</v>
      </c>
      <c r="F11772" s="11" t="s">
        <v>19</v>
      </c>
      <c r="G11772" s="37">
        <v>42606</v>
      </c>
      <c r="H11772" s="13">
        <v>42606</v>
      </c>
      <c r="I11772" s="21">
        <v>0</v>
      </c>
      <c r="J11772" s="43" t="s">
        <v>1482</v>
      </c>
      <c r="K11772" s="21">
        <f t="shared" si="366"/>
        <v>2016</v>
      </c>
      <c r="L11772" s="24">
        <f t="shared" si="367"/>
        <v>3</v>
      </c>
      <c r="M11772" s="11" t="s">
        <v>14</v>
      </c>
      <c r="N11772" s="11" t="s">
        <v>15</v>
      </c>
      <c r="O11772" s="11" t="str">
        <f>VLOOKUP(E11772,State_Code_Name!$B$1:$C$52,2,0)</f>
        <v>Texas</v>
      </c>
    </row>
    <row r="11773" spans="1:15" x14ac:dyDescent="0.3">
      <c r="A11773" s="11">
        <v>1755289</v>
      </c>
      <c r="B11773" s="12" t="s">
        <v>48</v>
      </c>
      <c r="C11773" s="12" t="s">
        <v>27</v>
      </c>
      <c r="D11773" s="12" t="s">
        <v>28</v>
      </c>
      <c r="E11773" s="11" t="s">
        <v>12</v>
      </c>
      <c r="F11773" s="11" t="s">
        <v>19</v>
      </c>
      <c r="G11773" s="37">
        <v>42393</v>
      </c>
      <c r="H11773" s="13">
        <v>42393</v>
      </c>
      <c r="I11773" s="21">
        <v>0</v>
      </c>
      <c r="J11773" s="43" t="s">
        <v>1474</v>
      </c>
      <c r="K11773" s="21">
        <f t="shared" si="366"/>
        <v>2016</v>
      </c>
      <c r="L11773" s="24">
        <f t="shared" si="367"/>
        <v>1</v>
      </c>
      <c r="M11773" s="11" t="s">
        <v>14</v>
      </c>
      <c r="N11773" s="11" t="s">
        <v>14</v>
      </c>
      <c r="O11773" s="11" t="str">
        <f>VLOOKUP(E11773,State_Code_Name!$B$1:$C$52,2,0)</f>
        <v>Virginia</v>
      </c>
    </row>
    <row r="11774" spans="1:15" x14ac:dyDescent="0.3">
      <c r="A11774" s="11">
        <v>405143</v>
      </c>
      <c r="B11774" s="12" t="s">
        <v>48</v>
      </c>
      <c r="C11774" s="12" t="s">
        <v>27</v>
      </c>
      <c r="D11774" s="12" t="s">
        <v>28</v>
      </c>
      <c r="E11774" s="11" t="s">
        <v>47</v>
      </c>
      <c r="F11774" s="11" t="s">
        <v>19</v>
      </c>
      <c r="G11774" s="37">
        <v>41407</v>
      </c>
      <c r="H11774" s="13">
        <v>41408</v>
      </c>
      <c r="I11774" s="21">
        <v>1</v>
      </c>
      <c r="J11774" s="43" t="s">
        <v>1471</v>
      </c>
      <c r="K11774" s="21">
        <f t="shared" si="366"/>
        <v>2013</v>
      </c>
      <c r="L11774" s="24">
        <f t="shared" si="367"/>
        <v>2</v>
      </c>
      <c r="M11774" s="11" t="s">
        <v>14</v>
      </c>
      <c r="N11774" s="11" t="s">
        <v>15</v>
      </c>
      <c r="O11774" s="11" t="str">
        <f>VLOOKUP(E11774,State_Code_Name!$B$1:$C$52,2,0)</f>
        <v>Pennsylvania</v>
      </c>
    </row>
    <row r="11775" spans="1:15" x14ac:dyDescent="0.3">
      <c r="A11775" s="11">
        <v>1247476</v>
      </c>
      <c r="B11775" s="12" t="s">
        <v>11</v>
      </c>
      <c r="C11775" s="12" t="s">
        <v>16</v>
      </c>
      <c r="D11775" s="12" t="s">
        <v>21</v>
      </c>
      <c r="E11775" s="11" t="s">
        <v>49</v>
      </c>
      <c r="F11775" s="11" t="s">
        <v>303</v>
      </c>
      <c r="G11775" s="37">
        <v>42054</v>
      </c>
      <c r="H11775" s="13">
        <v>42058</v>
      </c>
      <c r="I11775" s="21">
        <v>4</v>
      </c>
      <c r="J11775" s="43" t="s">
        <v>1478</v>
      </c>
      <c r="K11775" s="21">
        <f t="shared" si="366"/>
        <v>2015</v>
      </c>
      <c r="L11775" s="24">
        <f t="shared" si="367"/>
        <v>1</v>
      </c>
      <c r="M11775" s="11" t="s">
        <v>14</v>
      </c>
      <c r="N11775" s="11" t="s">
        <v>15</v>
      </c>
      <c r="O11775" s="11" t="str">
        <f>VLOOKUP(E11775,State_Code_Name!$B$1:$C$52,2,0)</f>
        <v>New Jersey</v>
      </c>
    </row>
    <row r="11776" spans="1:15" x14ac:dyDescent="0.3">
      <c r="A11776" s="11">
        <v>2073068</v>
      </c>
      <c r="B11776" s="12" t="s">
        <v>112</v>
      </c>
      <c r="C11776" s="12" t="s">
        <v>37</v>
      </c>
      <c r="D11776" s="12" t="s">
        <v>1445</v>
      </c>
      <c r="E11776" s="11" t="s">
        <v>52</v>
      </c>
      <c r="F11776" s="11" t="s">
        <v>19</v>
      </c>
      <c r="G11776" s="37">
        <v>42602</v>
      </c>
      <c r="H11776" s="13">
        <v>42602</v>
      </c>
      <c r="I11776" s="21">
        <v>0</v>
      </c>
      <c r="J11776" s="43" t="s">
        <v>1482</v>
      </c>
      <c r="K11776" s="21">
        <f t="shared" si="366"/>
        <v>2016</v>
      </c>
      <c r="L11776" s="24">
        <f t="shared" si="367"/>
        <v>3</v>
      </c>
      <c r="M11776" s="11" t="s">
        <v>14</v>
      </c>
      <c r="N11776" s="11" t="s">
        <v>15</v>
      </c>
      <c r="O11776" s="11" t="str">
        <f>VLOOKUP(E11776,State_Code_Name!$B$1:$C$52,2,0)</f>
        <v>Washington</v>
      </c>
    </row>
    <row r="11777" spans="1:15" x14ac:dyDescent="0.3">
      <c r="A11777" s="11">
        <v>1973410</v>
      </c>
      <c r="B11777" s="12" t="s">
        <v>39</v>
      </c>
      <c r="C11777" s="12" t="s">
        <v>37</v>
      </c>
      <c r="D11777" s="12" t="s">
        <v>81</v>
      </c>
      <c r="E11777" s="11" t="s">
        <v>12</v>
      </c>
      <c r="F11777" s="11" t="s">
        <v>24</v>
      </c>
      <c r="G11777" s="37">
        <v>42538</v>
      </c>
      <c r="H11777" s="13">
        <v>42541</v>
      </c>
      <c r="I11777" s="21">
        <v>3</v>
      </c>
      <c r="J11777" s="43" t="s">
        <v>1477</v>
      </c>
      <c r="K11777" s="21">
        <f t="shared" si="366"/>
        <v>2016</v>
      </c>
      <c r="L11777" s="24">
        <f t="shared" si="367"/>
        <v>2</v>
      </c>
      <c r="M11777" s="11" t="s">
        <v>14</v>
      </c>
      <c r="N11777" s="11" t="s">
        <v>15</v>
      </c>
      <c r="O11777" s="11" t="str">
        <f>VLOOKUP(E11777,State_Code_Name!$B$1:$C$52,2,0)</f>
        <v>Virginia</v>
      </c>
    </row>
    <row r="11778" spans="1:15" x14ac:dyDescent="0.3">
      <c r="A11778" s="11">
        <v>1554939</v>
      </c>
      <c r="B11778" s="12" t="s">
        <v>31</v>
      </c>
      <c r="C11778" s="12" t="s">
        <v>27</v>
      </c>
      <c r="D11778" s="12" t="s">
        <v>28</v>
      </c>
      <c r="E11778" s="11" t="s">
        <v>175</v>
      </c>
      <c r="F11778" s="11" t="s">
        <v>19</v>
      </c>
      <c r="G11778" s="37">
        <v>42255</v>
      </c>
      <c r="H11778" s="13">
        <v>42255</v>
      </c>
      <c r="I11778" s="21">
        <v>0</v>
      </c>
      <c r="J11778" s="43" t="s">
        <v>1480</v>
      </c>
      <c r="K11778" s="21">
        <f t="shared" si="366"/>
        <v>2015</v>
      </c>
      <c r="L11778" s="24">
        <f t="shared" si="367"/>
        <v>3</v>
      </c>
      <c r="M11778" s="11" t="s">
        <v>14</v>
      </c>
      <c r="N11778" s="11" t="s">
        <v>15</v>
      </c>
      <c r="O11778" s="11" t="str">
        <f>VLOOKUP(E11778,State_Code_Name!$B$1:$C$52,2,0)</f>
        <v>District of Columbia</v>
      </c>
    </row>
    <row r="11779" spans="1:15" x14ac:dyDescent="0.3">
      <c r="A11779" s="11">
        <v>618923</v>
      </c>
      <c r="B11779" s="12" t="s">
        <v>144</v>
      </c>
      <c r="C11779" s="12" t="s">
        <v>27</v>
      </c>
      <c r="D11779" s="12" t="s">
        <v>28</v>
      </c>
      <c r="E11779" s="11" t="s">
        <v>36</v>
      </c>
      <c r="F11779" s="11" t="s">
        <v>303</v>
      </c>
      <c r="G11779" s="37">
        <v>41611</v>
      </c>
      <c r="H11779" s="13">
        <v>41611</v>
      </c>
      <c r="I11779" s="21">
        <v>0</v>
      </c>
      <c r="J11779" s="43" t="s">
        <v>1475</v>
      </c>
      <c r="K11779" s="21">
        <f t="shared" ref="K11779:K11842" si="368">YEAR(G11779)</f>
        <v>2013</v>
      </c>
      <c r="L11779" s="24">
        <f t="shared" ref="L11779:L11842" si="369">ROUNDUP(MONTH(G11779)/3,0)</f>
        <v>4</v>
      </c>
      <c r="M11779" s="11" t="s">
        <v>14</v>
      </c>
      <c r="N11779" s="11" t="s">
        <v>14</v>
      </c>
      <c r="O11779" s="11" t="str">
        <f>VLOOKUP(E11779,State_Code_Name!$B$1:$C$52,2,0)</f>
        <v>Florida</v>
      </c>
    </row>
    <row r="11780" spans="1:15" x14ac:dyDescent="0.3">
      <c r="A11780" s="11">
        <v>1619795</v>
      </c>
      <c r="B11780" s="12" t="s">
        <v>1001</v>
      </c>
      <c r="C11780" s="12" t="s">
        <v>33</v>
      </c>
      <c r="D11780" s="12" t="s">
        <v>45</v>
      </c>
      <c r="E11780" s="11" t="s">
        <v>26</v>
      </c>
      <c r="F11780" s="11" t="s">
        <v>303</v>
      </c>
      <c r="G11780" s="37">
        <v>42299</v>
      </c>
      <c r="H11780" s="13">
        <v>42303</v>
      </c>
      <c r="I11780" s="21">
        <v>4</v>
      </c>
      <c r="J11780" s="43" t="s">
        <v>1473</v>
      </c>
      <c r="K11780" s="21">
        <f t="shared" si="368"/>
        <v>2015</v>
      </c>
      <c r="L11780" s="24">
        <f t="shared" si="369"/>
        <v>4</v>
      </c>
      <c r="M11780" s="11" t="s">
        <v>14</v>
      </c>
      <c r="N11780" s="11" t="s">
        <v>15</v>
      </c>
      <c r="O11780" s="11" t="str">
        <f>VLOOKUP(E11780,State_Code_Name!$B$1:$C$52,2,0)</f>
        <v>Georgia</v>
      </c>
    </row>
    <row r="11781" spans="1:15" x14ac:dyDescent="0.3">
      <c r="A11781" s="11">
        <v>366086</v>
      </c>
      <c r="B11781" s="12" t="s">
        <v>44</v>
      </c>
      <c r="C11781" s="12" t="s">
        <v>37</v>
      </c>
      <c r="D11781" s="12" t="s">
        <v>81</v>
      </c>
      <c r="E11781" s="11" t="s">
        <v>49</v>
      </c>
      <c r="F11781" s="11" t="s">
        <v>303</v>
      </c>
      <c r="G11781" s="37">
        <v>41359</v>
      </c>
      <c r="H11781" s="13">
        <v>41360</v>
      </c>
      <c r="I11781" s="21">
        <v>1</v>
      </c>
      <c r="J11781" s="43" t="s">
        <v>1476</v>
      </c>
      <c r="K11781" s="21">
        <f t="shared" si="368"/>
        <v>2013</v>
      </c>
      <c r="L11781" s="24">
        <f t="shared" si="369"/>
        <v>1</v>
      </c>
      <c r="M11781" s="11" t="s">
        <v>14</v>
      </c>
      <c r="N11781" s="11" t="s">
        <v>15</v>
      </c>
      <c r="O11781" s="11" t="str">
        <f>VLOOKUP(E11781,State_Code_Name!$B$1:$C$52,2,0)</f>
        <v>New Jersey</v>
      </c>
    </row>
    <row r="11782" spans="1:15" x14ac:dyDescent="0.3">
      <c r="A11782" s="11">
        <v>1819616</v>
      </c>
      <c r="B11782" s="12" t="s">
        <v>95</v>
      </c>
      <c r="C11782" s="12" t="s">
        <v>37</v>
      </c>
      <c r="D11782" s="12" t="s">
        <v>1451</v>
      </c>
      <c r="E11782" s="11" t="s">
        <v>23</v>
      </c>
      <c r="F11782" s="11" t="s">
        <v>19</v>
      </c>
      <c r="G11782" s="37">
        <v>42436</v>
      </c>
      <c r="H11782" s="13">
        <v>42436</v>
      </c>
      <c r="I11782" s="21">
        <v>0</v>
      </c>
      <c r="J11782" s="43" t="s">
        <v>1476</v>
      </c>
      <c r="K11782" s="21">
        <f t="shared" si="368"/>
        <v>2016</v>
      </c>
      <c r="L11782" s="24">
        <f t="shared" si="369"/>
        <v>1</v>
      </c>
      <c r="M11782" s="11" t="s">
        <v>14</v>
      </c>
      <c r="N11782" s="11" t="s">
        <v>15</v>
      </c>
      <c r="O11782" s="11" t="str">
        <f>VLOOKUP(E11782,State_Code_Name!$B$1:$C$52,2,0)</f>
        <v>New York</v>
      </c>
    </row>
    <row r="11783" spans="1:15" x14ac:dyDescent="0.3">
      <c r="A11783" s="11">
        <v>1390071</v>
      </c>
      <c r="B11783" s="12" t="s">
        <v>376</v>
      </c>
      <c r="C11783" s="12" t="s">
        <v>901</v>
      </c>
      <c r="D11783" s="12" t="s">
        <v>264</v>
      </c>
      <c r="E11783" s="11" t="s">
        <v>40</v>
      </c>
      <c r="F11783" s="11" t="s">
        <v>19</v>
      </c>
      <c r="G11783" s="37">
        <v>42147</v>
      </c>
      <c r="H11783" s="13">
        <v>42152</v>
      </c>
      <c r="I11783" s="21">
        <v>5</v>
      </c>
      <c r="J11783" s="43" t="s">
        <v>1471</v>
      </c>
      <c r="K11783" s="21">
        <f t="shared" si="368"/>
        <v>2015</v>
      </c>
      <c r="L11783" s="24">
        <f t="shared" si="369"/>
        <v>2</v>
      </c>
      <c r="M11783" s="11" t="s">
        <v>14</v>
      </c>
      <c r="N11783" s="11" t="s">
        <v>15</v>
      </c>
      <c r="O11783" s="11" t="str">
        <f>VLOOKUP(E11783,State_Code_Name!$B$1:$C$52,2,0)</f>
        <v>Ohio</v>
      </c>
    </row>
    <row r="11784" spans="1:15" x14ac:dyDescent="0.3">
      <c r="A11784" s="11">
        <v>585577</v>
      </c>
      <c r="B11784" s="12" t="s">
        <v>31</v>
      </c>
      <c r="C11784" s="12" t="s">
        <v>16</v>
      </c>
      <c r="D11784" s="12" t="s">
        <v>1442</v>
      </c>
      <c r="E11784" s="11" t="s">
        <v>36</v>
      </c>
      <c r="F11784" s="11" t="s">
        <v>19</v>
      </c>
      <c r="G11784" s="37">
        <v>41583</v>
      </c>
      <c r="H11784" s="13">
        <v>41583</v>
      </c>
      <c r="I11784" s="21">
        <v>0</v>
      </c>
      <c r="J11784" s="43" t="s">
        <v>1479</v>
      </c>
      <c r="K11784" s="21">
        <f t="shared" si="368"/>
        <v>2013</v>
      </c>
      <c r="L11784" s="24">
        <f t="shared" si="369"/>
        <v>4</v>
      </c>
      <c r="M11784" s="11" t="s">
        <v>14</v>
      </c>
      <c r="N11784" s="11" t="s">
        <v>15</v>
      </c>
      <c r="O11784" s="11" t="str">
        <f>VLOOKUP(E11784,State_Code_Name!$B$1:$C$52,2,0)</f>
        <v>Florida</v>
      </c>
    </row>
    <row r="11785" spans="1:15" x14ac:dyDescent="0.3">
      <c r="A11785" s="11">
        <v>1860242</v>
      </c>
      <c r="B11785" s="12" t="s">
        <v>568</v>
      </c>
      <c r="C11785" s="12" t="s">
        <v>27</v>
      </c>
      <c r="D11785" s="12" t="s">
        <v>28</v>
      </c>
      <c r="E11785" s="11" t="s">
        <v>98</v>
      </c>
      <c r="F11785" s="11" t="s">
        <v>19</v>
      </c>
      <c r="G11785" s="37">
        <v>42461</v>
      </c>
      <c r="H11785" s="13">
        <v>42464</v>
      </c>
      <c r="I11785" s="21">
        <v>3</v>
      </c>
      <c r="J11785" s="43" t="s">
        <v>1483</v>
      </c>
      <c r="K11785" s="21">
        <f t="shared" si="368"/>
        <v>2016</v>
      </c>
      <c r="L11785" s="24">
        <f t="shared" si="369"/>
        <v>2</v>
      </c>
      <c r="M11785" s="11" t="s">
        <v>14</v>
      </c>
      <c r="N11785" s="11" t="s">
        <v>14</v>
      </c>
      <c r="O11785" s="11" t="str">
        <f>VLOOKUP(E11785,State_Code_Name!$B$1:$C$52,2,0)</f>
        <v>Colorado</v>
      </c>
    </row>
    <row r="11786" spans="1:15" x14ac:dyDescent="0.3">
      <c r="A11786" s="11">
        <v>1669452</v>
      </c>
      <c r="B11786" s="12" t="s">
        <v>95</v>
      </c>
      <c r="C11786" s="12" t="s">
        <v>16</v>
      </c>
      <c r="D11786" s="12" t="s">
        <v>17</v>
      </c>
      <c r="E11786" s="11" t="s">
        <v>47</v>
      </c>
      <c r="F11786" s="11" t="s">
        <v>19</v>
      </c>
      <c r="G11786" s="37">
        <v>42332</v>
      </c>
      <c r="H11786" s="13">
        <v>42332</v>
      </c>
      <c r="I11786" s="21">
        <v>0</v>
      </c>
      <c r="J11786" s="43" t="s">
        <v>1479</v>
      </c>
      <c r="K11786" s="21">
        <f t="shared" si="368"/>
        <v>2015</v>
      </c>
      <c r="L11786" s="24">
        <f t="shared" si="369"/>
        <v>4</v>
      </c>
      <c r="M11786" s="11" t="s">
        <v>14</v>
      </c>
      <c r="N11786" s="11" t="s">
        <v>15</v>
      </c>
      <c r="O11786" s="11" t="str">
        <f>VLOOKUP(E11786,State_Code_Name!$B$1:$C$52,2,0)</f>
        <v>Pennsylvania</v>
      </c>
    </row>
    <row r="11787" spans="1:15" x14ac:dyDescent="0.3">
      <c r="A11787" s="11">
        <v>1259574</v>
      </c>
      <c r="B11787" s="12" t="s">
        <v>61</v>
      </c>
      <c r="C11787" s="12" t="s">
        <v>53</v>
      </c>
      <c r="D11787" s="12" t="s">
        <v>77</v>
      </c>
      <c r="E11787" s="11" t="s">
        <v>23</v>
      </c>
      <c r="F11787" s="11" t="s">
        <v>19</v>
      </c>
      <c r="G11787" s="37">
        <v>42061</v>
      </c>
      <c r="H11787" s="13">
        <v>42061</v>
      </c>
      <c r="I11787" s="21">
        <v>0</v>
      </c>
      <c r="J11787" s="43" t="s">
        <v>1478</v>
      </c>
      <c r="K11787" s="21">
        <f t="shared" si="368"/>
        <v>2015</v>
      </c>
      <c r="L11787" s="24">
        <f t="shared" si="369"/>
        <v>1</v>
      </c>
      <c r="M11787" s="11" t="s">
        <v>14</v>
      </c>
      <c r="N11787" s="11" t="s">
        <v>15</v>
      </c>
      <c r="O11787" s="11" t="str">
        <f>VLOOKUP(E11787,State_Code_Name!$B$1:$C$52,2,0)</f>
        <v>New York</v>
      </c>
    </row>
    <row r="11788" spans="1:15" x14ac:dyDescent="0.3">
      <c r="A11788" s="11">
        <v>1052778</v>
      </c>
      <c r="B11788" s="12" t="s">
        <v>82</v>
      </c>
      <c r="C11788" s="12" t="s">
        <v>37</v>
      </c>
      <c r="D11788" s="12" t="s">
        <v>81</v>
      </c>
      <c r="E11788" s="11" t="s">
        <v>23</v>
      </c>
      <c r="F11788" s="11" t="s">
        <v>19</v>
      </c>
      <c r="G11788" s="37">
        <v>41913</v>
      </c>
      <c r="H11788" s="13">
        <v>41913</v>
      </c>
      <c r="I11788" s="21">
        <v>0</v>
      </c>
      <c r="J11788" s="43" t="s">
        <v>1473</v>
      </c>
      <c r="K11788" s="21">
        <f t="shared" si="368"/>
        <v>2014</v>
      </c>
      <c r="L11788" s="24">
        <f t="shared" si="369"/>
        <v>4</v>
      </c>
      <c r="M11788" s="11" t="s">
        <v>14</v>
      </c>
      <c r="N11788" s="11" t="s">
        <v>15</v>
      </c>
      <c r="O11788" s="11" t="str">
        <f>VLOOKUP(E11788,State_Code_Name!$B$1:$C$52,2,0)</f>
        <v>New York</v>
      </c>
    </row>
    <row r="11789" spans="1:15" x14ac:dyDescent="0.3">
      <c r="A11789" s="11">
        <v>2079916</v>
      </c>
      <c r="B11789" s="12" t="s">
        <v>31</v>
      </c>
      <c r="C11789" s="12" t="s">
        <v>27</v>
      </c>
      <c r="D11789" s="12" t="s">
        <v>28</v>
      </c>
      <c r="E11789" s="11" t="s">
        <v>85</v>
      </c>
      <c r="F11789" s="11" t="s">
        <v>303</v>
      </c>
      <c r="G11789" s="37">
        <v>42606</v>
      </c>
      <c r="H11789" s="13">
        <v>42608</v>
      </c>
      <c r="I11789" s="21">
        <v>2</v>
      </c>
      <c r="J11789" s="43" t="s">
        <v>1482</v>
      </c>
      <c r="K11789" s="21">
        <f t="shared" si="368"/>
        <v>2016</v>
      </c>
      <c r="L11789" s="24">
        <f t="shared" si="369"/>
        <v>3</v>
      </c>
      <c r="M11789" s="11" t="s">
        <v>14</v>
      </c>
      <c r="N11789" s="11" t="s">
        <v>15</v>
      </c>
      <c r="O11789" s="11" t="str">
        <f>VLOOKUP(E11789,State_Code_Name!$B$1:$C$52,2,0)</f>
        <v>Wisconsin</v>
      </c>
    </row>
    <row r="11790" spans="1:15" x14ac:dyDescent="0.3">
      <c r="A11790" s="11">
        <v>586383</v>
      </c>
      <c r="B11790" s="12" t="s">
        <v>31</v>
      </c>
      <c r="C11790" s="12" t="s">
        <v>37</v>
      </c>
      <c r="D11790" s="12" t="s">
        <v>1445</v>
      </c>
      <c r="E11790" s="11" t="s">
        <v>12</v>
      </c>
      <c r="F11790" s="11" t="s">
        <v>303</v>
      </c>
      <c r="G11790" s="37">
        <v>41583</v>
      </c>
      <c r="H11790" s="13">
        <v>41585</v>
      </c>
      <c r="I11790" s="21">
        <v>2</v>
      </c>
      <c r="J11790" s="43" t="s">
        <v>1479</v>
      </c>
      <c r="K11790" s="21">
        <f t="shared" si="368"/>
        <v>2013</v>
      </c>
      <c r="L11790" s="24">
        <f t="shared" si="369"/>
        <v>4</v>
      </c>
      <c r="M11790" s="11" t="s">
        <v>14</v>
      </c>
      <c r="N11790" s="11" t="s">
        <v>15</v>
      </c>
      <c r="O11790" s="11" t="str">
        <f>VLOOKUP(E11790,State_Code_Name!$B$1:$C$52,2,0)</f>
        <v>Virginia</v>
      </c>
    </row>
    <row r="11791" spans="1:15" x14ac:dyDescent="0.3">
      <c r="A11791" s="11">
        <v>1206536</v>
      </c>
      <c r="B11791" s="12" t="s">
        <v>519</v>
      </c>
      <c r="C11791" s="12" t="s">
        <v>539</v>
      </c>
      <c r="D11791" s="12" t="s">
        <v>552</v>
      </c>
      <c r="E11791" s="11" t="s">
        <v>41</v>
      </c>
      <c r="F11791" s="11" t="s">
        <v>19</v>
      </c>
      <c r="G11791" s="37">
        <v>42027</v>
      </c>
      <c r="H11791" s="13">
        <v>42032</v>
      </c>
      <c r="I11791" s="21">
        <v>5</v>
      </c>
      <c r="J11791" s="43" t="s">
        <v>1474</v>
      </c>
      <c r="K11791" s="21">
        <f t="shared" si="368"/>
        <v>2015</v>
      </c>
      <c r="L11791" s="24">
        <f t="shared" si="369"/>
        <v>1</v>
      </c>
      <c r="M11791" s="11" t="s">
        <v>14</v>
      </c>
      <c r="N11791" s="11" t="s">
        <v>15</v>
      </c>
      <c r="O11791" s="11" t="str">
        <f>VLOOKUP(E11791,State_Code_Name!$B$1:$C$52,2,0)</f>
        <v>Nevada</v>
      </c>
    </row>
    <row r="11792" spans="1:15" x14ac:dyDescent="0.3">
      <c r="A11792" s="11">
        <v>1364463</v>
      </c>
      <c r="B11792" s="12" t="s">
        <v>11</v>
      </c>
      <c r="C11792" s="12" t="s">
        <v>27</v>
      </c>
      <c r="D11792" s="12" t="s">
        <v>57</v>
      </c>
      <c r="E11792" s="11" t="s">
        <v>36</v>
      </c>
      <c r="F11792" s="11" t="s">
        <v>303</v>
      </c>
      <c r="G11792" s="37">
        <v>42131</v>
      </c>
      <c r="H11792" s="13">
        <v>42131</v>
      </c>
      <c r="I11792" s="21">
        <v>0</v>
      </c>
      <c r="J11792" s="43" t="s">
        <v>1471</v>
      </c>
      <c r="K11792" s="21">
        <f t="shared" si="368"/>
        <v>2015</v>
      </c>
      <c r="L11792" s="24">
        <f t="shared" si="369"/>
        <v>2</v>
      </c>
      <c r="M11792" s="11" t="s">
        <v>14</v>
      </c>
      <c r="N11792" s="11" t="s">
        <v>14</v>
      </c>
      <c r="O11792" s="11" t="str">
        <f>VLOOKUP(E11792,State_Code_Name!$B$1:$C$52,2,0)</f>
        <v>Florida</v>
      </c>
    </row>
    <row r="11793" spans="1:15" x14ac:dyDescent="0.3">
      <c r="A11793" s="11">
        <v>1399360</v>
      </c>
      <c r="B11793" s="12" t="s">
        <v>61</v>
      </c>
      <c r="C11793" s="12" t="s">
        <v>53</v>
      </c>
      <c r="D11793" s="12" t="s">
        <v>102</v>
      </c>
      <c r="E11793" s="11" t="s">
        <v>26</v>
      </c>
      <c r="F11793" s="11" t="s">
        <v>19</v>
      </c>
      <c r="G11793" s="37">
        <v>42155</v>
      </c>
      <c r="H11793" s="13">
        <v>42155</v>
      </c>
      <c r="I11793" s="21">
        <v>0</v>
      </c>
      <c r="J11793" s="43" t="s">
        <v>1471</v>
      </c>
      <c r="K11793" s="21">
        <f t="shared" si="368"/>
        <v>2015</v>
      </c>
      <c r="L11793" s="24">
        <f t="shared" si="369"/>
        <v>2</v>
      </c>
      <c r="M11793" s="11" t="s">
        <v>14</v>
      </c>
      <c r="N11793" s="11" t="s">
        <v>15</v>
      </c>
      <c r="O11793" s="11" t="str">
        <f>VLOOKUP(E11793,State_Code_Name!$B$1:$C$52,2,0)</f>
        <v>Georgia</v>
      </c>
    </row>
    <row r="11794" spans="1:15" x14ac:dyDescent="0.3">
      <c r="A11794" s="11">
        <v>1422973</v>
      </c>
      <c r="B11794" s="12" t="s">
        <v>31</v>
      </c>
      <c r="C11794" s="12" t="s">
        <v>33</v>
      </c>
      <c r="D11794" s="12" t="s">
        <v>160</v>
      </c>
      <c r="E11794" s="11" t="s">
        <v>18</v>
      </c>
      <c r="F11794" s="11" t="s">
        <v>19</v>
      </c>
      <c r="G11794" s="37">
        <v>42171</v>
      </c>
      <c r="H11794" s="13">
        <v>42171</v>
      </c>
      <c r="I11794" s="21">
        <v>0</v>
      </c>
      <c r="J11794" s="43" t="s">
        <v>1477</v>
      </c>
      <c r="K11794" s="21">
        <f t="shared" si="368"/>
        <v>2015</v>
      </c>
      <c r="L11794" s="24">
        <f t="shared" si="369"/>
        <v>2</v>
      </c>
      <c r="M11794" s="11" t="s">
        <v>14</v>
      </c>
      <c r="N11794" s="11" t="s">
        <v>14</v>
      </c>
      <c r="O11794" s="11" t="str">
        <f>VLOOKUP(E11794,State_Code_Name!$B$1:$C$52,2,0)</f>
        <v>California</v>
      </c>
    </row>
    <row r="11795" spans="1:15" x14ac:dyDescent="0.3">
      <c r="A11795" s="11">
        <v>1422823</v>
      </c>
      <c r="B11795" s="12" t="s">
        <v>400</v>
      </c>
      <c r="C11795" s="12" t="s">
        <v>27</v>
      </c>
      <c r="D11795" s="12" t="s">
        <v>28</v>
      </c>
      <c r="E11795" s="11" t="s">
        <v>12</v>
      </c>
      <c r="F11795" s="11" t="s">
        <v>19</v>
      </c>
      <c r="G11795" s="37">
        <v>42171</v>
      </c>
      <c r="H11795" s="13">
        <v>42171</v>
      </c>
      <c r="I11795" s="21">
        <v>0</v>
      </c>
      <c r="J11795" s="43" t="s">
        <v>1477</v>
      </c>
      <c r="K11795" s="21">
        <f t="shared" si="368"/>
        <v>2015</v>
      </c>
      <c r="L11795" s="24">
        <f t="shared" si="369"/>
        <v>2</v>
      </c>
      <c r="M11795" s="11" t="s">
        <v>14</v>
      </c>
      <c r="N11795" s="11" t="s">
        <v>15</v>
      </c>
      <c r="O11795" s="11" t="str">
        <f>VLOOKUP(E11795,State_Code_Name!$B$1:$C$52,2,0)</f>
        <v>Virginia</v>
      </c>
    </row>
    <row r="11796" spans="1:15" x14ac:dyDescent="0.3">
      <c r="A11796" s="11">
        <v>908934</v>
      </c>
      <c r="B11796" s="12" t="s">
        <v>95</v>
      </c>
      <c r="C11796" s="12" t="s">
        <v>16</v>
      </c>
      <c r="D11796" s="12" t="s">
        <v>17</v>
      </c>
      <c r="E11796" s="11" t="s">
        <v>23</v>
      </c>
      <c r="F11796" s="11" t="s">
        <v>19</v>
      </c>
      <c r="G11796" s="37">
        <v>41814</v>
      </c>
      <c r="H11796" s="13">
        <v>41814</v>
      </c>
      <c r="I11796" s="21">
        <v>0</v>
      </c>
      <c r="J11796" s="43" t="s">
        <v>1477</v>
      </c>
      <c r="K11796" s="21">
        <f t="shared" si="368"/>
        <v>2014</v>
      </c>
      <c r="L11796" s="24">
        <f t="shared" si="369"/>
        <v>2</v>
      </c>
      <c r="M11796" s="11" t="s">
        <v>14</v>
      </c>
      <c r="N11796" s="11" t="s">
        <v>14</v>
      </c>
      <c r="O11796" s="11" t="str">
        <f>VLOOKUP(E11796,State_Code_Name!$B$1:$C$52,2,0)</f>
        <v>New York</v>
      </c>
    </row>
    <row r="11797" spans="1:15" x14ac:dyDescent="0.3">
      <c r="A11797" s="11">
        <v>1904659</v>
      </c>
      <c r="B11797" s="12" t="s">
        <v>39</v>
      </c>
      <c r="C11797" s="12" t="s">
        <v>37</v>
      </c>
      <c r="D11797" s="12" t="s">
        <v>94</v>
      </c>
      <c r="E11797" s="11" t="s">
        <v>26</v>
      </c>
      <c r="F11797" s="11" t="s">
        <v>19</v>
      </c>
      <c r="G11797" s="37">
        <v>42491</v>
      </c>
      <c r="H11797" s="13">
        <v>42491</v>
      </c>
      <c r="I11797" s="21">
        <v>0</v>
      </c>
      <c r="J11797" s="43" t="s">
        <v>1471</v>
      </c>
      <c r="K11797" s="21">
        <f t="shared" si="368"/>
        <v>2016</v>
      </c>
      <c r="L11797" s="24">
        <f t="shared" si="369"/>
        <v>2</v>
      </c>
      <c r="M11797" s="11" t="s">
        <v>14</v>
      </c>
      <c r="N11797" s="11" t="s">
        <v>15</v>
      </c>
      <c r="O11797" s="11" t="str">
        <f>VLOOKUP(E11797,State_Code_Name!$B$1:$C$52,2,0)</f>
        <v>Georgia</v>
      </c>
    </row>
    <row r="11798" spans="1:15" x14ac:dyDescent="0.3">
      <c r="A11798" s="11">
        <v>1924778</v>
      </c>
      <c r="B11798" s="12" t="s">
        <v>162</v>
      </c>
      <c r="C11798" s="12" t="s">
        <v>16</v>
      </c>
      <c r="D11798" s="12" t="s">
        <v>76</v>
      </c>
      <c r="E11798" s="11" t="s">
        <v>36</v>
      </c>
      <c r="F11798" s="11" t="s">
        <v>19</v>
      </c>
      <c r="G11798" s="37">
        <v>42504</v>
      </c>
      <c r="H11798" s="13">
        <v>42504</v>
      </c>
      <c r="I11798" s="21">
        <v>0</v>
      </c>
      <c r="J11798" s="43" t="s">
        <v>1471</v>
      </c>
      <c r="K11798" s="21">
        <f t="shared" si="368"/>
        <v>2016</v>
      </c>
      <c r="L11798" s="24">
        <f t="shared" si="369"/>
        <v>2</v>
      </c>
      <c r="M11798" s="11" t="s">
        <v>14</v>
      </c>
      <c r="N11798" s="11" t="s">
        <v>15</v>
      </c>
      <c r="O11798" s="11" t="str">
        <f>VLOOKUP(E11798,State_Code_Name!$B$1:$C$52,2,0)</f>
        <v>Florida</v>
      </c>
    </row>
    <row r="11799" spans="1:15" x14ac:dyDescent="0.3">
      <c r="A11799" s="11">
        <v>1119525</v>
      </c>
      <c r="B11799" s="12" t="s">
        <v>11</v>
      </c>
      <c r="C11799" s="12" t="s">
        <v>16</v>
      </c>
      <c r="D11799" s="12" t="s">
        <v>17</v>
      </c>
      <c r="E11799" s="11" t="s">
        <v>12</v>
      </c>
      <c r="F11799" s="11" t="s">
        <v>303</v>
      </c>
      <c r="G11799" s="37">
        <v>41960</v>
      </c>
      <c r="H11799" s="13">
        <v>41963</v>
      </c>
      <c r="I11799" s="21">
        <v>3</v>
      </c>
      <c r="J11799" s="43" t="s">
        <v>1479</v>
      </c>
      <c r="K11799" s="21">
        <f t="shared" si="368"/>
        <v>2014</v>
      </c>
      <c r="L11799" s="24">
        <f t="shared" si="369"/>
        <v>4</v>
      </c>
      <c r="M11799" s="11" t="s">
        <v>14</v>
      </c>
      <c r="N11799" s="11" t="s">
        <v>14</v>
      </c>
      <c r="O11799" s="11" t="str">
        <f>VLOOKUP(E11799,State_Code_Name!$B$1:$C$52,2,0)</f>
        <v>Virginia</v>
      </c>
    </row>
    <row r="11800" spans="1:15" x14ac:dyDescent="0.3">
      <c r="A11800" s="11">
        <v>1856484</v>
      </c>
      <c r="B11800" s="12" t="s">
        <v>1027</v>
      </c>
      <c r="C11800" s="12" t="s">
        <v>33</v>
      </c>
      <c r="D11800" s="12" t="s">
        <v>115</v>
      </c>
      <c r="E11800" s="11" t="s">
        <v>18</v>
      </c>
      <c r="F11800" s="11" t="s">
        <v>19</v>
      </c>
      <c r="G11800" s="37">
        <v>42459</v>
      </c>
      <c r="H11800" s="13">
        <v>42459</v>
      </c>
      <c r="I11800" s="21">
        <v>0</v>
      </c>
      <c r="J11800" s="43" t="s">
        <v>1476</v>
      </c>
      <c r="K11800" s="21">
        <f t="shared" si="368"/>
        <v>2016</v>
      </c>
      <c r="L11800" s="24">
        <f t="shared" si="369"/>
        <v>1</v>
      </c>
      <c r="M11800" s="11" t="s">
        <v>15</v>
      </c>
      <c r="N11800" s="11" t="s">
        <v>15</v>
      </c>
      <c r="O11800" s="11" t="str">
        <f>VLOOKUP(E11800,State_Code_Name!$B$1:$C$52,2,0)</f>
        <v>California</v>
      </c>
    </row>
    <row r="11801" spans="1:15" x14ac:dyDescent="0.3">
      <c r="A11801" s="11">
        <v>852026</v>
      </c>
      <c r="B11801" s="12" t="s">
        <v>636</v>
      </c>
      <c r="C11801" s="12" t="s">
        <v>33</v>
      </c>
      <c r="D11801" s="12" t="s">
        <v>45</v>
      </c>
      <c r="E11801" s="11" t="s">
        <v>177</v>
      </c>
      <c r="F11801" s="11" t="s">
        <v>19</v>
      </c>
      <c r="G11801" s="37">
        <v>41773</v>
      </c>
      <c r="H11801" s="13">
        <v>41775</v>
      </c>
      <c r="I11801" s="21">
        <v>2</v>
      </c>
      <c r="J11801" s="43" t="s">
        <v>1471</v>
      </c>
      <c r="K11801" s="21">
        <f t="shared" si="368"/>
        <v>2014</v>
      </c>
      <c r="L11801" s="24">
        <f t="shared" si="369"/>
        <v>2</v>
      </c>
      <c r="M11801" s="11" t="s">
        <v>14</v>
      </c>
      <c r="N11801" s="11" t="s">
        <v>15</v>
      </c>
      <c r="O11801" s="11" t="str">
        <f>VLOOKUP(E11801,State_Code_Name!$B$1:$C$52,2,0)</f>
        <v>Utah</v>
      </c>
    </row>
    <row r="11802" spans="1:15" x14ac:dyDescent="0.3">
      <c r="A11802" s="11">
        <v>1517166</v>
      </c>
      <c r="B11802" s="12" t="s">
        <v>59</v>
      </c>
      <c r="C11802" s="12" t="s">
        <v>903</v>
      </c>
      <c r="D11802" s="12" t="s">
        <v>264</v>
      </c>
      <c r="E11802" s="11" t="s">
        <v>40</v>
      </c>
      <c r="F11802" s="11" t="s">
        <v>19</v>
      </c>
      <c r="G11802" s="37">
        <v>42229</v>
      </c>
      <c r="H11802" s="13">
        <v>42233</v>
      </c>
      <c r="I11802" s="21">
        <v>4</v>
      </c>
      <c r="J11802" s="43" t="s">
        <v>1482</v>
      </c>
      <c r="K11802" s="21">
        <f t="shared" si="368"/>
        <v>2015</v>
      </c>
      <c r="L11802" s="24">
        <f t="shared" si="369"/>
        <v>3</v>
      </c>
      <c r="M11802" s="11" t="s">
        <v>14</v>
      </c>
      <c r="N11802" s="11" t="s">
        <v>15</v>
      </c>
      <c r="O11802" s="11" t="str">
        <f>VLOOKUP(E11802,State_Code_Name!$B$1:$C$52,2,0)</f>
        <v>Ohio</v>
      </c>
    </row>
    <row r="11803" spans="1:15" x14ac:dyDescent="0.3">
      <c r="A11803" s="11">
        <v>843547</v>
      </c>
      <c r="B11803" s="12" t="s">
        <v>104</v>
      </c>
      <c r="C11803" s="12" t="s">
        <v>33</v>
      </c>
      <c r="D11803" s="12" t="s">
        <v>160</v>
      </c>
      <c r="E11803" s="11" t="s">
        <v>121</v>
      </c>
      <c r="F11803" s="11" t="s">
        <v>19</v>
      </c>
      <c r="G11803" s="37">
        <v>41767</v>
      </c>
      <c r="H11803" s="13">
        <v>41767</v>
      </c>
      <c r="I11803" s="21">
        <v>0</v>
      </c>
      <c r="J11803" s="43" t="s">
        <v>1471</v>
      </c>
      <c r="K11803" s="21">
        <f t="shared" si="368"/>
        <v>2014</v>
      </c>
      <c r="L11803" s="24">
        <f t="shared" si="369"/>
        <v>2</v>
      </c>
      <c r="M11803" s="11" t="s">
        <v>14</v>
      </c>
      <c r="N11803" s="11" t="s">
        <v>15</v>
      </c>
      <c r="O11803" s="11" t="str">
        <f>VLOOKUP(E11803,State_Code_Name!$B$1:$C$52,2,0)</f>
        <v>Oregon</v>
      </c>
    </row>
    <row r="11804" spans="1:15" x14ac:dyDescent="0.3">
      <c r="A11804" s="11">
        <v>376977</v>
      </c>
      <c r="B11804" s="12" t="s">
        <v>31</v>
      </c>
      <c r="C11804" s="12" t="s">
        <v>16</v>
      </c>
      <c r="D11804" s="12" t="s">
        <v>21</v>
      </c>
      <c r="E11804" s="11" t="s">
        <v>18</v>
      </c>
      <c r="F11804" s="11" t="s">
        <v>13</v>
      </c>
      <c r="G11804" s="37">
        <v>41372</v>
      </c>
      <c r="H11804" s="13">
        <v>41373</v>
      </c>
      <c r="I11804" s="21">
        <v>1</v>
      </c>
      <c r="J11804" s="43" t="s">
        <v>1483</v>
      </c>
      <c r="K11804" s="21">
        <f t="shared" si="368"/>
        <v>2013</v>
      </c>
      <c r="L11804" s="24">
        <f t="shared" si="369"/>
        <v>2</v>
      </c>
      <c r="M11804" s="11" t="s">
        <v>14</v>
      </c>
      <c r="N11804" s="11" t="s">
        <v>15</v>
      </c>
      <c r="O11804" s="11" t="str">
        <f>VLOOKUP(E11804,State_Code_Name!$B$1:$C$52,2,0)</f>
        <v>California</v>
      </c>
    </row>
    <row r="11805" spans="1:15" x14ac:dyDescent="0.3">
      <c r="A11805" s="11">
        <v>435581</v>
      </c>
      <c r="B11805" s="12" t="s">
        <v>137</v>
      </c>
      <c r="C11805" s="12" t="s">
        <v>37</v>
      </c>
      <c r="D11805" s="12" t="s">
        <v>94</v>
      </c>
      <c r="E11805" s="11" t="s">
        <v>26</v>
      </c>
      <c r="F11805" s="11" t="s">
        <v>303</v>
      </c>
      <c r="G11805" s="37">
        <v>41442</v>
      </c>
      <c r="H11805" s="13">
        <v>41443</v>
      </c>
      <c r="I11805" s="21">
        <v>1</v>
      </c>
      <c r="J11805" s="43" t="s">
        <v>1477</v>
      </c>
      <c r="K11805" s="21">
        <f t="shared" si="368"/>
        <v>2013</v>
      </c>
      <c r="L11805" s="24">
        <f t="shared" si="369"/>
        <v>2</v>
      </c>
      <c r="M11805" s="11" t="s">
        <v>14</v>
      </c>
      <c r="N11805" s="11" t="s">
        <v>14</v>
      </c>
      <c r="O11805" s="11" t="str">
        <f>VLOOKUP(E11805,State_Code_Name!$B$1:$C$52,2,0)</f>
        <v>Georgia</v>
      </c>
    </row>
    <row r="11806" spans="1:15" x14ac:dyDescent="0.3">
      <c r="A11806" s="11">
        <v>1740125</v>
      </c>
      <c r="B11806" s="12" t="s">
        <v>135</v>
      </c>
      <c r="C11806" s="12" t="s">
        <v>16</v>
      </c>
      <c r="D11806" s="12" t="s">
        <v>21</v>
      </c>
      <c r="E11806" s="11" t="s">
        <v>100</v>
      </c>
      <c r="F11806" s="11" t="s">
        <v>303</v>
      </c>
      <c r="G11806" s="37">
        <v>42383</v>
      </c>
      <c r="H11806" s="13">
        <v>42388</v>
      </c>
      <c r="I11806" s="21">
        <v>5</v>
      </c>
      <c r="J11806" s="43" t="s">
        <v>1474</v>
      </c>
      <c r="K11806" s="21">
        <f t="shared" si="368"/>
        <v>2016</v>
      </c>
      <c r="L11806" s="24">
        <f t="shared" si="369"/>
        <v>1</v>
      </c>
      <c r="M11806" s="11" t="s">
        <v>14</v>
      </c>
      <c r="N11806" s="11" t="s">
        <v>15</v>
      </c>
      <c r="O11806" s="11" t="str">
        <f>VLOOKUP(E11806,State_Code_Name!$B$1:$C$52,2,0)</f>
        <v>Delaware</v>
      </c>
    </row>
    <row r="11807" spans="1:15" x14ac:dyDescent="0.3">
      <c r="A11807" s="11">
        <v>536609</v>
      </c>
      <c r="B11807" s="12" t="s">
        <v>59</v>
      </c>
      <c r="C11807" s="12" t="s">
        <v>27</v>
      </c>
      <c r="D11807" s="12" t="s">
        <v>28</v>
      </c>
      <c r="E11807" s="11" t="s">
        <v>60</v>
      </c>
      <c r="F11807" s="11" t="s">
        <v>19</v>
      </c>
      <c r="G11807" s="37">
        <v>41537</v>
      </c>
      <c r="H11807" s="13">
        <v>41537</v>
      </c>
      <c r="I11807" s="21">
        <v>0</v>
      </c>
      <c r="J11807" s="43" t="s">
        <v>1480</v>
      </c>
      <c r="K11807" s="21">
        <f t="shared" si="368"/>
        <v>2013</v>
      </c>
      <c r="L11807" s="24">
        <f t="shared" si="369"/>
        <v>3</v>
      </c>
      <c r="M11807" s="11" t="s">
        <v>14</v>
      </c>
      <c r="N11807" s="11" t="s">
        <v>15</v>
      </c>
      <c r="O11807" s="11" t="str">
        <f>VLOOKUP(E11807,State_Code_Name!$B$1:$C$52,2,0)</f>
        <v>Illinois</v>
      </c>
    </row>
    <row r="11808" spans="1:15" x14ac:dyDescent="0.3">
      <c r="A11808" s="11">
        <v>1712553</v>
      </c>
      <c r="B11808" s="12" t="s">
        <v>11</v>
      </c>
      <c r="C11808" s="12" t="s">
        <v>9</v>
      </c>
      <c r="D11808" s="12" t="s">
        <v>10</v>
      </c>
      <c r="E11808" s="11" t="s">
        <v>49</v>
      </c>
      <c r="F11808" s="11" t="s">
        <v>303</v>
      </c>
      <c r="G11808" s="37">
        <v>42360</v>
      </c>
      <c r="H11808" s="13">
        <v>42360</v>
      </c>
      <c r="I11808" s="21">
        <v>0</v>
      </c>
      <c r="J11808" s="43" t="s">
        <v>1475</v>
      </c>
      <c r="K11808" s="21">
        <f t="shared" si="368"/>
        <v>2015</v>
      </c>
      <c r="L11808" s="24">
        <f t="shared" si="369"/>
        <v>4</v>
      </c>
      <c r="M11808" s="11" t="s">
        <v>14</v>
      </c>
      <c r="N11808" s="11" t="s">
        <v>15</v>
      </c>
      <c r="O11808" s="11" t="str">
        <f>VLOOKUP(E11808,State_Code_Name!$B$1:$C$52,2,0)</f>
        <v>New Jersey</v>
      </c>
    </row>
    <row r="11809" spans="1:15" x14ac:dyDescent="0.3">
      <c r="A11809" s="11">
        <v>456136</v>
      </c>
      <c r="B11809" s="12" t="s">
        <v>39</v>
      </c>
      <c r="C11809" s="12" t="s">
        <v>37</v>
      </c>
      <c r="D11809" s="12" t="s">
        <v>146</v>
      </c>
      <c r="E11809" s="11" t="s">
        <v>18</v>
      </c>
      <c r="F11809" s="11" t="s">
        <v>303</v>
      </c>
      <c r="G11809" s="37">
        <v>41491</v>
      </c>
      <c r="H11809" s="13">
        <v>41493</v>
      </c>
      <c r="I11809" s="21">
        <v>2</v>
      </c>
      <c r="J11809" s="43" t="s">
        <v>1482</v>
      </c>
      <c r="K11809" s="21">
        <f t="shared" si="368"/>
        <v>2013</v>
      </c>
      <c r="L11809" s="24">
        <f t="shared" si="369"/>
        <v>3</v>
      </c>
      <c r="M11809" s="11" t="s">
        <v>14</v>
      </c>
      <c r="N11809" s="11" t="s">
        <v>15</v>
      </c>
      <c r="O11809" s="11" t="str">
        <f>VLOOKUP(E11809,State_Code_Name!$B$1:$C$52,2,0)</f>
        <v>California</v>
      </c>
    </row>
    <row r="11810" spans="1:15" x14ac:dyDescent="0.3">
      <c r="A11810" s="11">
        <v>1885202</v>
      </c>
      <c r="B11810" s="12" t="s">
        <v>946</v>
      </c>
      <c r="C11810" s="12" t="s">
        <v>33</v>
      </c>
      <c r="D11810" s="12" t="s">
        <v>45</v>
      </c>
      <c r="E11810" s="11" t="s">
        <v>18</v>
      </c>
      <c r="F11810" s="11" t="s">
        <v>19</v>
      </c>
      <c r="G11810" s="37">
        <v>42478</v>
      </c>
      <c r="H11810" s="13">
        <v>42478</v>
      </c>
      <c r="I11810" s="21">
        <v>0</v>
      </c>
      <c r="J11810" s="43" t="s">
        <v>1483</v>
      </c>
      <c r="K11810" s="21">
        <f t="shared" si="368"/>
        <v>2016</v>
      </c>
      <c r="L11810" s="24">
        <f t="shared" si="369"/>
        <v>2</v>
      </c>
      <c r="M11810" s="11" t="s">
        <v>15</v>
      </c>
      <c r="N11810" s="11" t="s">
        <v>15</v>
      </c>
      <c r="O11810" s="11" t="str">
        <f>VLOOKUP(E11810,State_Code_Name!$B$1:$C$52,2,0)</f>
        <v>California</v>
      </c>
    </row>
    <row r="11811" spans="1:15" x14ac:dyDescent="0.3">
      <c r="A11811" s="11">
        <v>1984275</v>
      </c>
      <c r="B11811" s="12" t="s">
        <v>82</v>
      </c>
      <c r="C11811" s="12" t="s">
        <v>37</v>
      </c>
      <c r="D11811" s="12" t="s">
        <v>1443</v>
      </c>
      <c r="E11811" s="11" t="s">
        <v>153</v>
      </c>
      <c r="F11811" s="11" t="s">
        <v>58</v>
      </c>
      <c r="G11811" s="37">
        <v>42545</v>
      </c>
      <c r="H11811" s="13">
        <v>42548</v>
      </c>
      <c r="I11811" s="21">
        <v>3</v>
      </c>
      <c r="J11811" s="43" t="s">
        <v>1477</v>
      </c>
      <c r="K11811" s="21">
        <f t="shared" si="368"/>
        <v>2016</v>
      </c>
      <c r="L11811" s="24">
        <f t="shared" si="369"/>
        <v>2</v>
      </c>
      <c r="M11811" s="11" t="s">
        <v>14</v>
      </c>
      <c r="N11811" s="11" t="s">
        <v>14</v>
      </c>
      <c r="O11811" s="11" t="str">
        <f>VLOOKUP(E11811,State_Code_Name!$B$1:$C$52,2,0)</f>
        <v>Rhode Island</v>
      </c>
    </row>
    <row r="11812" spans="1:15" x14ac:dyDescent="0.3">
      <c r="A11812" s="11">
        <v>1550998</v>
      </c>
      <c r="B11812" s="12" t="s">
        <v>31</v>
      </c>
      <c r="C11812" s="12" t="s">
        <v>16</v>
      </c>
      <c r="D11812" s="12" t="s">
        <v>21</v>
      </c>
      <c r="E11812" s="11" t="s">
        <v>18</v>
      </c>
      <c r="F11812" s="11" t="s">
        <v>303</v>
      </c>
      <c r="G11812" s="37">
        <v>42250</v>
      </c>
      <c r="H11812" s="13">
        <v>42251</v>
      </c>
      <c r="I11812" s="21">
        <v>1</v>
      </c>
      <c r="J11812" s="43" t="s">
        <v>1480</v>
      </c>
      <c r="K11812" s="21">
        <f t="shared" si="368"/>
        <v>2015</v>
      </c>
      <c r="L11812" s="24">
        <f t="shared" si="369"/>
        <v>3</v>
      </c>
      <c r="M11812" s="11" t="s">
        <v>14</v>
      </c>
      <c r="N11812" s="11" t="s">
        <v>15</v>
      </c>
      <c r="O11812" s="11" t="str">
        <f>VLOOKUP(E11812,State_Code_Name!$B$1:$C$52,2,0)</f>
        <v>California</v>
      </c>
    </row>
    <row r="11813" spans="1:15" x14ac:dyDescent="0.3">
      <c r="A11813" s="11">
        <v>438821</v>
      </c>
      <c r="B11813" s="12" t="s">
        <v>61</v>
      </c>
      <c r="C11813" s="12" t="s">
        <v>53</v>
      </c>
      <c r="D11813" s="12" t="s">
        <v>77</v>
      </c>
      <c r="E11813" s="11" t="s">
        <v>32</v>
      </c>
      <c r="F11813" s="11" t="s">
        <v>19</v>
      </c>
      <c r="G11813" s="37">
        <v>41445</v>
      </c>
      <c r="H11813" s="13">
        <v>41445</v>
      </c>
      <c r="I11813" s="21">
        <v>0</v>
      </c>
      <c r="J11813" s="43" t="s">
        <v>1477</v>
      </c>
      <c r="K11813" s="21">
        <f t="shared" si="368"/>
        <v>2013</v>
      </c>
      <c r="L11813" s="24">
        <f t="shared" si="369"/>
        <v>2</v>
      </c>
      <c r="M11813" s="11" t="s">
        <v>14</v>
      </c>
      <c r="N11813" s="11" t="s">
        <v>15</v>
      </c>
      <c r="O11813" s="11" t="str">
        <f>VLOOKUP(E11813,State_Code_Name!$B$1:$C$52,2,0)</f>
        <v>Texas</v>
      </c>
    </row>
    <row r="11814" spans="1:15" x14ac:dyDescent="0.3">
      <c r="A11814" s="11">
        <v>1621844</v>
      </c>
      <c r="B11814" s="12" t="s">
        <v>59</v>
      </c>
      <c r="C11814" s="12" t="s">
        <v>27</v>
      </c>
      <c r="D11814" s="12" t="s">
        <v>28</v>
      </c>
      <c r="E11814" s="11" t="s">
        <v>78</v>
      </c>
      <c r="F11814" s="11" t="s">
        <v>13</v>
      </c>
      <c r="G11814" s="37">
        <v>42300</v>
      </c>
      <c r="H11814" s="13">
        <v>42300</v>
      </c>
      <c r="I11814" s="21">
        <v>0</v>
      </c>
      <c r="J11814" s="43" t="s">
        <v>1473</v>
      </c>
      <c r="K11814" s="21">
        <f t="shared" si="368"/>
        <v>2015</v>
      </c>
      <c r="L11814" s="24">
        <f t="shared" si="369"/>
        <v>4</v>
      </c>
      <c r="M11814" s="11" t="s">
        <v>14</v>
      </c>
      <c r="N11814" s="11" t="s">
        <v>14</v>
      </c>
      <c r="O11814" s="11" t="str">
        <f>VLOOKUP(E11814,State_Code_Name!$B$1:$C$52,2,0)</f>
        <v>Missouri</v>
      </c>
    </row>
    <row r="11815" spans="1:15" x14ac:dyDescent="0.3">
      <c r="A11815" s="11">
        <v>1306571</v>
      </c>
      <c r="B11815" s="12" t="s">
        <v>44</v>
      </c>
      <c r="C11815" s="12" t="s">
        <v>27</v>
      </c>
      <c r="D11815" s="12" t="s">
        <v>79</v>
      </c>
      <c r="E11815" s="11" t="s">
        <v>122</v>
      </c>
      <c r="F11815" s="11" t="s">
        <v>19</v>
      </c>
      <c r="G11815" s="37">
        <v>42093</v>
      </c>
      <c r="H11815" s="13">
        <v>42093</v>
      </c>
      <c r="I11815" s="21">
        <v>0</v>
      </c>
      <c r="J11815" s="43" t="s">
        <v>1476</v>
      </c>
      <c r="K11815" s="21">
        <f t="shared" si="368"/>
        <v>2015</v>
      </c>
      <c r="L11815" s="24">
        <f t="shared" si="369"/>
        <v>1</v>
      </c>
      <c r="M11815" s="11" t="s">
        <v>14</v>
      </c>
      <c r="N11815" s="11" t="s">
        <v>15</v>
      </c>
      <c r="O11815" s="11" t="str">
        <f>VLOOKUP(E11815,State_Code_Name!$B$1:$C$52,2,0)</f>
        <v>Maryland</v>
      </c>
    </row>
    <row r="11816" spans="1:15" x14ac:dyDescent="0.3">
      <c r="A11816" s="11">
        <v>1912230</v>
      </c>
      <c r="B11816" s="12" t="s">
        <v>894</v>
      </c>
      <c r="C11816" s="12" t="s">
        <v>33</v>
      </c>
      <c r="D11816" s="12" t="s">
        <v>1441</v>
      </c>
      <c r="E11816" s="11" t="s">
        <v>36</v>
      </c>
      <c r="F11816" s="11" t="s">
        <v>19</v>
      </c>
      <c r="G11816" s="37">
        <v>42495</v>
      </c>
      <c r="H11816" s="13">
        <v>42527</v>
      </c>
      <c r="I11816" s="21">
        <v>32</v>
      </c>
      <c r="J11816" s="43" t="s">
        <v>1471</v>
      </c>
      <c r="K11816" s="21">
        <f t="shared" si="368"/>
        <v>2016</v>
      </c>
      <c r="L11816" s="24">
        <f t="shared" si="369"/>
        <v>2</v>
      </c>
      <c r="M11816" s="11" t="s">
        <v>15</v>
      </c>
      <c r="N11816" s="11" t="s">
        <v>15</v>
      </c>
      <c r="O11816" s="11" t="str">
        <f>VLOOKUP(E11816,State_Code_Name!$B$1:$C$52,2,0)</f>
        <v>Florida</v>
      </c>
    </row>
    <row r="11817" spans="1:15" x14ac:dyDescent="0.3">
      <c r="A11817" s="11">
        <v>1961749</v>
      </c>
      <c r="B11817" s="12" t="s">
        <v>61</v>
      </c>
      <c r="C11817" s="12" t="s">
        <v>53</v>
      </c>
      <c r="D11817" s="12" t="s">
        <v>1439</v>
      </c>
      <c r="E11817" s="11" t="s">
        <v>121</v>
      </c>
      <c r="F11817" s="11" t="s">
        <v>19</v>
      </c>
      <c r="G11817" s="37">
        <v>42531</v>
      </c>
      <c r="H11817" s="13">
        <v>42531</v>
      </c>
      <c r="I11817" s="21">
        <v>0</v>
      </c>
      <c r="J11817" s="43" t="s">
        <v>1477</v>
      </c>
      <c r="K11817" s="21">
        <f t="shared" si="368"/>
        <v>2016</v>
      </c>
      <c r="L11817" s="24">
        <f t="shared" si="369"/>
        <v>2</v>
      </c>
      <c r="M11817" s="11" t="s">
        <v>14</v>
      </c>
      <c r="N11817" s="11" t="s">
        <v>15</v>
      </c>
      <c r="O11817" s="11" t="str">
        <f>VLOOKUP(E11817,State_Code_Name!$B$1:$C$52,2,0)</f>
        <v>Oregon</v>
      </c>
    </row>
    <row r="11818" spans="1:15" x14ac:dyDescent="0.3">
      <c r="A11818" s="11">
        <v>787330</v>
      </c>
      <c r="B11818" s="12" t="s">
        <v>521</v>
      </c>
      <c r="C11818" s="12" t="s">
        <v>539</v>
      </c>
      <c r="D11818" s="12" t="s">
        <v>540</v>
      </c>
      <c r="E11818" s="11" t="s">
        <v>47</v>
      </c>
      <c r="F11818" s="11" t="s">
        <v>19</v>
      </c>
      <c r="G11818" s="37">
        <v>41729</v>
      </c>
      <c r="H11818" s="13">
        <v>41729</v>
      </c>
      <c r="I11818" s="21">
        <v>0</v>
      </c>
      <c r="J11818" s="43" t="s">
        <v>1476</v>
      </c>
      <c r="K11818" s="21">
        <f t="shared" si="368"/>
        <v>2014</v>
      </c>
      <c r="L11818" s="24">
        <f t="shared" si="369"/>
        <v>1</v>
      </c>
      <c r="M11818" s="11" t="s">
        <v>14</v>
      </c>
      <c r="N11818" s="11" t="s">
        <v>15</v>
      </c>
      <c r="O11818" s="11" t="str">
        <f>VLOOKUP(E11818,State_Code_Name!$B$1:$C$52,2,0)</f>
        <v>Pennsylvania</v>
      </c>
    </row>
    <row r="11819" spans="1:15" x14ac:dyDescent="0.3">
      <c r="A11819" s="11">
        <v>763532</v>
      </c>
      <c r="B11819" s="12" t="s">
        <v>104</v>
      </c>
      <c r="C11819" s="12" t="s">
        <v>33</v>
      </c>
      <c r="D11819" s="12" t="s">
        <v>1441</v>
      </c>
      <c r="E11819" s="11" t="s">
        <v>36</v>
      </c>
      <c r="F11819" s="11" t="s">
        <v>19</v>
      </c>
      <c r="G11819" s="37">
        <v>41715</v>
      </c>
      <c r="H11819" s="13">
        <v>41715</v>
      </c>
      <c r="I11819" s="21">
        <v>0</v>
      </c>
      <c r="J11819" s="43" t="s">
        <v>1476</v>
      </c>
      <c r="K11819" s="21">
        <f t="shared" si="368"/>
        <v>2014</v>
      </c>
      <c r="L11819" s="24">
        <f t="shared" si="369"/>
        <v>1</v>
      </c>
      <c r="M11819" s="11" t="s">
        <v>14</v>
      </c>
      <c r="N11819" s="11" t="s">
        <v>14</v>
      </c>
      <c r="O11819" s="11" t="str">
        <f>VLOOKUP(E11819,State_Code_Name!$B$1:$C$52,2,0)</f>
        <v>Florida</v>
      </c>
    </row>
    <row r="11820" spans="1:15" x14ac:dyDescent="0.3">
      <c r="A11820" s="11">
        <v>264970</v>
      </c>
      <c r="B11820" s="12" t="s">
        <v>135</v>
      </c>
      <c r="C11820" s="12" t="s">
        <v>9</v>
      </c>
      <c r="D11820" s="12" t="s">
        <v>10</v>
      </c>
      <c r="E11820" s="11" t="s">
        <v>49</v>
      </c>
      <c r="F11820" s="11" t="s">
        <v>303</v>
      </c>
      <c r="G11820" s="37">
        <v>41300</v>
      </c>
      <c r="H11820" s="13">
        <v>41304</v>
      </c>
      <c r="I11820" s="21">
        <v>4</v>
      </c>
      <c r="J11820" s="43" t="s">
        <v>1474</v>
      </c>
      <c r="K11820" s="21">
        <f t="shared" si="368"/>
        <v>2013</v>
      </c>
      <c r="L11820" s="24">
        <f t="shared" si="369"/>
        <v>1</v>
      </c>
      <c r="M11820" s="11" t="s">
        <v>14</v>
      </c>
      <c r="N11820" s="11" t="s">
        <v>14</v>
      </c>
      <c r="O11820" s="11" t="str">
        <f>VLOOKUP(E11820,State_Code_Name!$B$1:$C$52,2,0)</f>
        <v>New Jersey</v>
      </c>
    </row>
    <row r="11821" spans="1:15" x14ac:dyDescent="0.3">
      <c r="A11821" s="11">
        <v>1991605</v>
      </c>
      <c r="B11821" s="12" t="s">
        <v>205</v>
      </c>
      <c r="C11821" s="12" t="s">
        <v>27</v>
      </c>
      <c r="D11821" s="12" t="s">
        <v>1449</v>
      </c>
      <c r="E11821" s="11" t="s">
        <v>49</v>
      </c>
      <c r="F11821" s="11" t="s">
        <v>19</v>
      </c>
      <c r="G11821" s="37">
        <v>42550</v>
      </c>
      <c r="H11821" s="13">
        <v>42550</v>
      </c>
      <c r="I11821" s="21">
        <v>0</v>
      </c>
      <c r="J11821" s="43" t="s">
        <v>1477</v>
      </c>
      <c r="K11821" s="21">
        <f t="shared" si="368"/>
        <v>2016</v>
      </c>
      <c r="L11821" s="24">
        <f t="shared" si="369"/>
        <v>2</v>
      </c>
      <c r="M11821" s="11" t="s">
        <v>14</v>
      </c>
      <c r="N11821" s="11" t="s">
        <v>15</v>
      </c>
      <c r="O11821" s="11" t="str">
        <f>VLOOKUP(E11821,State_Code_Name!$B$1:$C$52,2,0)</f>
        <v>New Jersey</v>
      </c>
    </row>
    <row r="11822" spans="1:15" x14ac:dyDescent="0.3">
      <c r="A11822" s="11">
        <v>1552875</v>
      </c>
      <c r="B11822" s="12" t="s">
        <v>51</v>
      </c>
      <c r="C11822" s="12" t="s">
        <v>37</v>
      </c>
      <c r="D11822" s="12" t="s">
        <v>94</v>
      </c>
      <c r="E11822" s="11" t="s">
        <v>12</v>
      </c>
      <c r="F11822" s="11" t="s">
        <v>19</v>
      </c>
      <c r="G11822" s="37">
        <v>42251</v>
      </c>
      <c r="H11822" s="13">
        <v>42251</v>
      </c>
      <c r="I11822" s="21">
        <v>0</v>
      </c>
      <c r="J11822" s="43" t="s">
        <v>1480</v>
      </c>
      <c r="K11822" s="21">
        <f t="shared" si="368"/>
        <v>2015</v>
      </c>
      <c r="L11822" s="24">
        <f t="shared" si="369"/>
        <v>3</v>
      </c>
      <c r="M11822" s="11" t="s">
        <v>14</v>
      </c>
      <c r="N11822" s="11" t="s">
        <v>15</v>
      </c>
      <c r="O11822" s="11" t="str">
        <f>VLOOKUP(E11822,State_Code_Name!$B$1:$C$52,2,0)</f>
        <v>Virginia</v>
      </c>
    </row>
    <row r="11823" spans="1:15" x14ac:dyDescent="0.3">
      <c r="A11823" s="11">
        <v>1343658</v>
      </c>
      <c r="B11823" s="12" t="s">
        <v>320</v>
      </c>
      <c r="C11823" s="12" t="s">
        <v>172</v>
      </c>
      <c r="D11823" s="12" t="s">
        <v>264</v>
      </c>
      <c r="E11823" s="11" t="s">
        <v>32</v>
      </c>
      <c r="F11823" s="11" t="s">
        <v>19</v>
      </c>
      <c r="G11823" s="37">
        <v>42117</v>
      </c>
      <c r="H11823" s="13">
        <v>42122</v>
      </c>
      <c r="I11823" s="21">
        <v>5</v>
      </c>
      <c r="J11823" s="43" t="s">
        <v>1483</v>
      </c>
      <c r="K11823" s="21">
        <f t="shared" si="368"/>
        <v>2015</v>
      </c>
      <c r="L11823" s="24">
        <f t="shared" si="369"/>
        <v>2</v>
      </c>
      <c r="M11823" s="11" t="s">
        <v>14</v>
      </c>
      <c r="N11823" s="11" t="s">
        <v>15</v>
      </c>
      <c r="O11823" s="11" t="str">
        <f>VLOOKUP(E11823,State_Code_Name!$B$1:$C$52,2,0)</f>
        <v>Texas</v>
      </c>
    </row>
    <row r="11824" spans="1:15" x14ac:dyDescent="0.3">
      <c r="A11824" s="11">
        <v>1630816</v>
      </c>
      <c r="B11824" s="12" t="s">
        <v>64</v>
      </c>
      <c r="C11824" s="12" t="s">
        <v>62</v>
      </c>
      <c r="D11824" s="12" t="s">
        <v>279</v>
      </c>
      <c r="E11824" s="11" t="s">
        <v>26</v>
      </c>
      <c r="F11824" s="11" t="s">
        <v>19</v>
      </c>
      <c r="G11824" s="37">
        <v>42306</v>
      </c>
      <c r="H11824" s="13">
        <v>42306</v>
      </c>
      <c r="I11824" s="21">
        <v>0</v>
      </c>
      <c r="J11824" s="43" t="s">
        <v>1473</v>
      </c>
      <c r="K11824" s="21">
        <f t="shared" si="368"/>
        <v>2015</v>
      </c>
      <c r="L11824" s="24">
        <f t="shared" si="369"/>
        <v>4</v>
      </c>
      <c r="M11824" s="11" t="s">
        <v>14</v>
      </c>
      <c r="N11824" s="11" t="s">
        <v>15</v>
      </c>
      <c r="O11824" s="11" t="str">
        <f>VLOOKUP(E11824,State_Code_Name!$B$1:$C$52,2,0)</f>
        <v>Georgia</v>
      </c>
    </row>
    <row r="11825" spans="1:15" x14ac:dyDescent="0.3">
      <c r="A11825" s="11">
        <v>1068660</v>
      </c>
      <c r="B11825" s="12" t="s">
        <v>311</v>
      </c>
      <c r="C11825" s="12" t="s">
        <v>9</v>
      </c>
      <c r="D11825" s="12" t="s">
        <v>10</v>
      </c>
      <c r="E11825" s="11" t="s">
        <v>30</v>
      </c>
      <c r="F11825" s="11" t="s">
        <v>19</v>
      </c>
      <c r="G11825" s="37">
        <v>41925</v>
      </c>
      <c r="H11825" s="13">
        <v>41929</v>
      </c>
      <c r="I11825" s="21">
        <v>4</v>
      </c>
      <c r="J11825" s="43" t="s">
        <v>1473</v>
      </c>
      <c r="K11825" s="21">
        <f t="shared" si="368"/>
        <v>2014</v>
      </c>
      <c r="L11825" s="24">
        <f t="shared" si="369"/>
        <v>4</v>
      </c>
      <c r="M11825" s="11" t="s">
        <v>14</v>
      </c>
      <c r="N11825" s="11" t="s">
        <v>15</v>
      </c>
      <c r="O11825" s="11" t="str">
        <f>VLOOKUP(E11825,State_Code_Name!$B$1:$C$52,2,0)</f>
        <v>Connecticut</v>
      </c>
    </row>
    <row r="11826" spans="1:15" x14ac:dyDescent="0.3">
      <c r="A11826" s="11">
        <v>1300467</v>
      </c>
      <c r="B11826" s="12" t="s">
        <v>31</v>
      </c>
      <c r="C11826" s="12" t="s">
        <v>27</v>
      </c>
      <c r="D11826" s="12" t="s">
        <v>28</v>
      </c>
      <c r="E11826" s="11" t="s">
        <v>122</v>
      </c>
      <c r="F11826" s="11" t="s">
        <v>303</v>
      </c>
      <c r="G11826" s="37">
        <v>42088</v>
      </c>
      <c r="H11826" s="13">
        <v>42094</v>
      </c>
      <c r="I11826" s="21">
        <v>6</v>
      </c>
      <c r="J11826" s="43" t="s">
        <v>1476</v>
      </c>
      <c r="K11826" s="21">
        <f t="shared" si="368"/>
        <v>2015</v>
      </c>
      <c r="L11826" s="24">
        <f t="shared" si="369"/>
        <v>1</v>
      </c>
      <c r="M11826" s="11" t="s">
        <v>14</v>
      </c>
      <c r="N11826" s="11" t="s">
        <v>15</v>
      </c>
      <c r="O11826" s="11" t="str">
        <f>VLOOKUP(E11826,State_Code_Name!$B$1:$C$52,2,0)</f>
        <v>Maryland</v>
      </c>
    </row>
    <row r="11827" spans="1:15" x14ac:dyDescent="0.3">
      <c r="A11827" s="11">
        <v>322707</v>
      </c>
      <c r="B11827" s="12" t="s">
        <v>162</v>
      </c>
      <c r="C11827" s="12" t="s">
        <v>9</v>
      </c>
      <c r="D11827" s="12" t="s">
        <v>285</v>
      </c>
      <c r="E11827" s="11" t="s">
        <v>40</v>
      </c>
      <c r="F11827" s="11" t="s">
        <v>58</v>
      </c>
      <c r="G11827" s="37">
        <v>41325</v>
      </c>
      <c r="H11827" s="13">
        <v>41333</v>
      </c>
      <c r="I11827" s="21">
        <v>8</v>
      </c>
      <c r="J11827" s="43" t="s">
        <v>1478</v>
      </c>
      <c r="K11827" s="21">
        <f t="shared" si="368"/>
        <v>2013</v>
      </c>
      <c r="L11827" s="24">
        <f t="shared" si="369"/>
        <v>1</v>
      </c>
      <c r="M11827" s="11" t="s">
        <v>14</v>
      </c>
      <c r="N11827" s="11" t="s">
        <v>14</v>
      </c>
      <c r="O11827" s="11" t="str">
        <f>VLOOKUP(E11827,State_Code_Name!$B$1:$C$52,2,0)</f>
        <v>Ohio</v>
      </c>
    </row>
    <row r="11828" spans="1:15" x14ac:dyDescent="0.3">
      <c r="A11828" s="11">
        <v>645370</v>
      </c>
      <c r="B11828" s="12" t="s">
        <v>95</v>
      </c>
      <c r="C11828" s="12" t="s">
        <v>16</v>
      </c>
      <c r="D11828" s="12" t="s">
        <v>17</v>
      </c>
      <c r="E11828" s="11" t="s">
        <v>36</v>
      </c>
      <c r="F11828" s="11" t="s">
        <v>19</v>
      </c>
      <c r="G11828" s="37">
        <v>41633</v>
      </c>
      <c r="H11828" s="13">
        <v>41633</v>
      </c>
      <c r="I11828" s="21">
        <v>0</v>
      </c>
      <c r="J11828" s="43" t="s">
        <v>1475</v>
      </c>
      <c r="K11828" s="21">
        <f t="shared" si="368"/>
        <v>2013</v>
      </c>
      <c r="L11828" s="24">
        <f t="shared" si="369"/>
        <v>4</v>
      </c>
      <c r="M11828" s="11" t="s">
        <v>14</v>
      </c>
      <c r="N11828" s="11" t="s">
        <v>15</v>
      </c>
      <c r="O11828" s="11" t="str">
        <f>VLOOKUP(E11828,State_Code_Name!$B$1:$C$52,2,0)</f>
        <v>Florida</v>
      </c>
    </row>
    <row r="11829" spans="1:15" x14ac:dyDescent="0.3">
      <c r="A11829" s="11">
        <v>249153</v>
      </c>
      <c r="B11829" s="12" t="s">
        <v>11</v>
      </c>
      <c r="C11829" s="12" t="s">
        <v>16</v>
      </c>
      <c r="D11829" s="12" t="s">
        <v>17</v>
      </c>
      <c r="E11829" s="11" t="s">
        <v>36</v>
      </c>
      <c r="F11829" s="11" t="s">
        <v>19</v>
      </c>
      <c r="G11829" s="37">
        <v>41293</v>
      </c>
      <c r="H11829" s="13">
        <v>41296</v>
      </c>
      <c r="I11829" s="21">
        <v>3</v>
      </c>
      <c r="J11829" s="43" t="s">
        <v>1474</v>
      </c>
      <c r="K11829" s="21">
        <f t="shared" si="368"/>
        <v>2013</v>
      </c>
      <c r="L11829" s="24">
        <f t="shared" si="369"/>
        <v>1</v>
      </c>
      <c r="M11829" s="11" t="s">
        <v>14</v>
      </c>
      <c r="N11829" s="11" t="s">
        <v>15</v>
      </c>
      <c r="O11829" s="11" t="str">
        <f>VLOOKUP(E11829,State_Code_Name!$B$1:$C$52,2,0)</f>
        <v>Florida</v>
      </c>
    </row>
    <row r="11830" spans="1:15" x14ac:dyDescent="0.3">
      <c r="A11830" s="11">
        <v>759932</v>
      </c>
      <c r="B11830" s="12" t="s">
        <v>61</v>
      </c>
      <c r="C11830" s="12" t="s">
        <v>53</v>
      </c>
      <c r="D11830" s="12" t="s">
        <v>54</v>
      </c>
      <c r="E11830" s="11" t="s">
        <v>121</v>
      </c>
      <c r="F11830" s="11" t="s">
        <v>19</v>
      </c>
      <c r="G11830" s="37">
        <v>41715</v>
      </c>
      <c r="H11830" s="13">
        <v>41715</v>
      </c>
      <c r="I11830" s="21">
        <v>0</v>
      </c>
      <c r="J11830" s="43" t="s">
        <v>1476</v>
      </c>
      <c r="K11830" s="21">
        <f t="shared" si="368"/>
        <v>2014</v>
      </c>
      <c r="L11830" s="24">
        <f t="shared" si="369"/>
        <v>1</v>
      </c>
      <c r="M11830" s="11" t="s">
        <v>14</v>
      </c>
      <c r="N11830" s="11" t="s">
        <v>14</v>
      </c>
      <c r="O11830" s="11" t="str">
        <f>VLOOKUP(E11830,State_Code_Name!$B$1:$C$52,2,0)</f>
        <v>Oregon</v>
      </c>
    </row>
    <row r="11831" spans="1:15" x14ac:dyDescent="0.3">
      <c r="A11831" s="11">
        <v>1482017</v>
      </c>
      <c r="B11831" s="12" t="s">
        <v>207</v>
      </c>
      <c r="C11831" s="12" t="s">
        <v>33</v>
      </c>
      <c r="D11831" s="12" t="s">
        <v>42</v>
      </c>
      <c r="E11831" s="11" t="s">
        <v>67</v>
      </c>
      <c r="F11831" s="11" t="s">
        <v>19</v>
      </c>
      <c r="G11831" s="37">
        <v>42207</v>
      </c>
      <c r="H11831" s="13">
        <v>42215</v>
      </c>
      <c r="I11831" s="21">
        <v>8</v>
      </c>
      <c r="J11831" s="43" t="s">
        <v>1481</v>
      </c>
      <c r="K11831" s="21">
        <f t="shared" si="368"/>
        <v>2015</v>
      </c>
      <c r="L11831" s="24">
        <f t="shared" si="369"/>
        <v>3</v>
      </c>
      <c r="M11831" s="11" t="s">
        <v>14</v>
      </c>
      <c r="N11831" s="11" t="s">
        <v>14</v>
      </c>
      <c r="O11831" s="11" t="str">
        <f>VLOOKUP(E11831,State_Code_Name!$B$1:$C$52,2,0)</f>
        <v>Michigan</v>
      </c>
    </row>
    <row r="11832" spans="1:15" x14ac:dyDescent="0.3">
      <c r="A11832" s="11">
        <v>1668203</v>
      </c>
      <c r="B11832" s="12" t="s">
        <v>64</v>
      </c>
      <c r="C11832" s="12" t="s">
        <v>62</v>
      </c>
      <c r="D11832" s="12" t="s">
        <v>279</v>
      </c>
      <c r="E11832" s="11" t="s">
        <v>47</v>
      </c>
      <c r="F11832" s="11" t="s">
        <v>19</v>
      </c>
      <c r="G11832" s="37">
        <v>42331</v>
      </c>
      <c r="H11832" s="13">
        <v>42331</v>
      </c>
      <c r="I11832" s="21">
        <v>0</v>
      </c>
      <c r="J11832" s="43" t="s">
        <v>1479</v>
      </c>
      <c r="K11832" s="21">
        <f t="shared" si="368"/>
        <v>2015</v>
      </c>
      <c r="L11832" s="24">
        <f t="shared" si="369"/>
        <v>4</v>
      </c>
      <c r="M11832" s="11" t="s">
        <v>14</v>
      </c>
      <c r="N11832" s="11" t="s">
        <v>15</v>
      </c>
      <c r="O11832" s="11" t="str">
        <f>VLOOKUP(E11832,State_Code_Name!$B$1:$C$52,2,0)</f>
        <v>Pennsylvania</v>
      </c>
    </row>
    <row r="11833" spans="1:15" x14ac:dyDescent="0.3">
      <c r="A11833" s="11">
        <v>1861474</v>
      </c>
      <c r="B11833" s="12" t="s">
        <v>55</v>
      </c>
      <c r="C11833" s="12" t="s">
        <v>53</v>
      </c>
      <c r="D11833" s="12" t="s">
        <v>102</v>
      </c>
      <c r="E11833" s="11" t="s">
        <v>60</v>
      </c>
      <c r="F11833" s="11" t="s">
        <v>19</v>
      </c>
      <c r="G11833" s="37">
        <v>42463</v>
      </c>
      <c r="H11833" s="13">
        <v>42463</v>
      </c>
      <c r="I11833" s="21">
        <v>0</v>
      </c>
      <c r="J11833" s="43" t="s">
        <v>1483</v>
      </c>
      <c r="K11833" s="21">
        <f t="shared" si="368"/>
        <v>2016</v>
      </c>
      <c r="L11833" s="24">
        <f t="shared" si="369"/>
        <v>2</v>
      </c>
      <c r="M11833" s="11" t="s">
        <v>14</v>
      </c>
      <c r="N11833" s="11" t="s">
        <v>15</v>
      </c>
      <c r="O11833" s="11" t="str">
        <f>VLOOKUP(E11833,State_Code_Name!$B$1:$C$52,2,0)</f>
        <v>Illinois</v>
      </c>
    </row>
    <row r="11834" spans="1:15" x14ac:dyDescent="0.3">
      <c r="A11834" s="11">
        <v>1441750</v>
      </c>
      <c r="B11834" s="12" t="s">
        <v>55</v>
      </c>
      <c r="C11834" s="12" t="s">
        <v>53</v>
      </c>
      <c r="D11834" s="12" t="s">
        <v>77</v>
      </c>
      <c r="E11834" s="11" t="s">
        <v>23</v>
      </c>
      <c r="F11834" s="11" t="s">
        <v>19</v>
      </c>
      <c r="G11834" s="37">
        <v>42183</v>
      </c>
      <c r="H11834" s="13">
        <v>42183</v>
      </c>
      <c r="I11834" s="21">
        <v>0</v>
      </c>
      <c r="J11834" s="43" t="s">
        <v>1477</v>
      </c>
      <c r="K11834" s="21">
        <f t="shared" si="368"/>
        <v>2015</v>
      </c>
      <c r="L11834" s="24">
        <f t="shared" si="369"/>
        <v>2</v>
      </c>
      <c r="M11834" s="11" t="s">
        <v>14</v>
      </c>
      <c r="N11834" s="11" t="s">
        <v>15</v>
      </c>
      <c r="O11834" s="11" t="str">
        <f>VLOOKUP(E11834,State_Code_Name!$B$1:$C$52,2,0)</f>
        <v>New York</v>
      </c>
    </row>
    <row r="11835" spans="1:15" x14ac:dyDescent="0.3">
      <c r="A11835" s="11">
        <v>832020</v>
      </c>
      <c r="B11835" s="12" t="s">
        <v>55</v>
      </c>
      <c r="C11835" s="12" t="s">
        <v>53</v>
      </c>
      <c r="D11835" s="12" t="s">
        <v>102</v>
      </c>
      <c r="E11835" s="11" t="s">
        <v>23</v>
      </c>
      <c r="F11835" s="11" t="s">
        <v>19</v>
      </c>
      <c r="G11835" s="37">
        <v>41759</v>
      </c>
      <c r="H11835" s="13">
        <v>41759</v>
      </c>
      <c r="I11835" s="21">
        <v>0</v>
      </c>
      <c r="J11835" s="43" t="s">
        <v>1483</v>
      </c>
      <c r="K11835" s="21">
        <f t="shared" si="368"/>
        <v>2014</v>
      </c>
      <c r="L11835" s="24">
        <f t="shared" si="369"/>
        <v>2</v>
      </c>
      <c r="M11835" s="11" t="s">
        <v>14</v>
      </c>
      <c r="N11835" s="11" t="s">
        <v>15</v>
      </c>
      <c r="O11835" s="11" t="str">
        <f>VLOOKUP(E11835,State_Code_Name!$B$1:$C$52,2,0)</f>
        <v>New York</v>
      </c>
    </row>
    <row r="11836" spans="1:15" x14ac:dyDescent="0.3">
      <c r="A11836" s="11">
        <v>1195383</v>
      </c>
      <c r="B11836" s="12" t="s">
        <v>657</v>
      </c>
      <c r="C11836" s="12" t="s">
        <v>33</v>
      </c>
      <c r="D11836" s="12" t="s">
        <v>42</v>
      </c>
      <c r="E11836" s="11" t="s">
        <v>52</v>
      </c>
      <c r="F11836" s="11" t="s">
        <v>19</v>
      </c>
      <c r="G11836" s="37">
        <v>42019</v>
      </c>
      <c r="H11836" s="13">
        <v>42019</v>
      </c>
      <c r="I11836" s="21">
        <v>0</v>
      </c>
      <c r="J11836" s="43" t="s">
        <v>1474</v>
      </c>
      <c r="K11836" s="21">
        <f t="shared" si="368"/>
        <v>2015</v>
      </c>
      <c r="L11836" s="24">
        <f t="shared" si="369"/>
        <v>1</v>
      </c>
      <c r="M11836" s="11" t="s">
        <v>14</v>
      </c>
      <c r="N11836" s="11" t="s">
        <v>14</v>
      </c>
      <c r="O11836" s="11" t="str">
        <f>VLOOKUP(E11836,State_Code_Name!$B$1:$C$52,2,0)</f>
        <v>Washington</v>
      </c>
    </row>
    <row r="11837" spans="1:15" x14ac:dyDescent="0.3">
      <c r="A11837" s="11">
        <v>2047129</v>
      </c>
      <c r="B11837" s="12" t="s">
        <v>104</v>
      </c>
      <c r="C11837" s="12" t="s">
        <v>33</v>
      </c>
      <c r="D11837" s="12" t="s">
        <v>1441</v>
      </c>
      <c r="E11837" s="11" t="s">
        <v>18</v>
      </c>
      <c r="F11837" s="11" t="s">
        <v>19</v>
      </c>
      <c r="G11837" s="37">
        <v>42586</v>
      </c>
      <c r="H11837" s="13">
        <v>42586</v>
      </c>
      <c r="I11837" s="21">
        <v>0</v>
      </c>
      <c r="J11837" s="43" t="s">
        <v>1482</v>
      </c>
      <c r="K11837" s="21">
        <f t="shared" si="368"/>
        <v>2016</v>
      </c>
      <c r="L11837" s="24">
        <f t="shared" si="369"/>
        <v>3</v>
      </c>
      <c r="M11837" s="11" t="s">
        <v>14</v>
      </c>
      <c r="N11837" s="11" t="s">
        <v>15</v>
      </c>
      <c r="O11837" s="11" t="str">
        <f>VLOOKUP(E11837,State_Code_Name!$B$1:$C$52,2,0)</f>
        <v>California</v>
      </c>
    </row>
    <row r="11838" spans="1:15" x14ac:dyDescent="0.3">
      <c r="A11838" s="11">
        <v>1935283</v>
      </c>
      <c r="B11838" s="12" t="s">
        <v>70</v>
      </c>
      <c r="C11838" s="12" t="s">
        <v>27</v>
      </c>
      <c r="D11838" s="12" t="s">
        <v>28</v>
      </c>
      <c r="E11838" s="11" t="s">
        <v>32</v>
      </c>
      <c r="F11838" s="11" t="s">
        <v>19</v>
      </c>
      <c r="G11838" s="37">
        <v>42510</v>
      </c>
      <c r="H11838" s="13">
        <v>42510</v>
      </c>
      <c r="I11838" s="21">
        <v>0</v>
      </c>
      <c r="J11838" s="43" t="s">
        <v>1471</v>
      </c>
      <c r="K11838" s="21">
        <f t="shared" si="368"/>
        <v>2016</v>
      </c>
      <c r="L11838" s="24">
        <f t="shared" si="369"/>
        <v>2</v>
      </c>
      <c r="M11838" s="11" t="s">
        <v>14</v>
      </c>
      <c r="N11838" s="11" t="s">
        <v>14</v>
      </c>
      <c r="O11838" s="11" t="str">
        <f>VLOOKUP(E11838,State_Code_Name!$B$1:$C$52,2,0)</f>
        <v>Texas</v>
      </c>
    </row>
    <row r="11839" spans="1:15" x14ac:dyDescent="0.3">
      <c r="A11839" s="11">
        <v>1505928</v>
      </c>
      <c r="B11839" s="12" t="s">
        <v>815</v>
      </c>
      <c r="C11839" s="12" t="s">
        <v>9</v>
      </c>
      <c r="D11839" s="12" t="s">
        <v>10</v>
      </c>
      <c r="E11839" s="11" t="s">
        <v>122</v>
      </c>
      <c r="F11839" s="11" t="s">
        <v>19</v>
      </c>
      <c r="G11839" s="37">
        <v>42222</v>
      </c>
      <c r="H11839" s="13">
        <v>42222</v>
      </c>
      <c r="I11839" s="21">
        <v>0</v>
      </c>
      <c r="J11839" s="43" t="s">
        <v>1482</v>
      </c>
      <c r="K11839" s="21">
        <f t="shared" si="368"/>
        <v>2015</v>
      </c>
      <c r="L11839" s="24">
        <f t="shared" si="369"/>
        <v>3</v>
      </c>
      <c r="M11839" s="11" t="s">
        <v>14</v>
      </c>
      <c r="N11839" s="11" t="s">
        <v>15</v>
      </c>
      <c r="O11839" s="11" t="str">
        <f>VLOOKUP(E11839,State_Code_Name!$B$1:$C$52,2,0)</f>
        <v>Maryland</v>
      </c>
    </row>
    <row r="11840" spans="1:15" x14ac:dyDescent="0.3">
      <c r="A11840" s="11">
        <v>831219</v>
      </c>
      <c r="B11840" s="12" t="s">
        <v>35</v>
      </c>
      <c r="C11840" s="12" t="s">
        <v>16</v>
      </c>
      <c r="D11840" s="12" t="s">
        <v>25</v>
      </c>
      <c r="E11840" s="11" t="s">
        <v>26</v>
      </c>
      <c r="F11840" s="11" t="s">
        <v>303</v>
      </c>
      <c r="G11840" s="37">
        <v>41759</v>
      </c>
      <c r="H11840" s="13">
        <v>41764</v>
      </c>
      <c r="I11840" s="21">
        <v>5</v>
      </c>
      <c r="J11840" s="43" t="s">
        <v>1483</v>
      </c>
      <c r="K11840" s="21">
        <f t="shared" si="368"/>
        <v>2014</v>
      </c>
      <c r="L11840" s="24">
        <f t="shared" si="369"/>
        <v>2</v>
      </c>
      <c r="M11840" s="11" t="s">
        <v>14</v>
      </c>
      <c r="N11840" s="11" t="s">
        <v>14</v>
      </c>
      <c r="O11840" s="11" t="str">
        <f>VLOOKUP(E11840,State_Code_Name!$B$1:$C$52,2,0)</f>
        <v>Georgia</v>
      </c>
    </row>
    <row r="11841" spans="1:15" x14ac:dyDescent="0.3">
      <c r="A11841" s="11">
        <v>2083536</v>
      </c>
      <c r="B11841" s="12" t="s">
        <v>39</v>
      </c>
      <c r="C11841" s="12" t="s">
        <v>37</v>
      </c>
      <c r="D11841" s="12" t="s">
        <v>81</v>
      </c>
      <c r="E11841" s="11" t="s">
        <v>18</v>
      </c>
      <c r="F11841" s="11" t="s">
        <v>19</v>
      </c>
      <c r="G11841" s="37">
        <v>42608</v>
      </c>
      <c r="H11841" s="13">
        <v>42608</v>
      </c>
      <c r="I11841" s="21">
        <v>0</v>
      </c>
      <c r="J11841" s="43" t="s">
        <v>1482</v>
      </c>
      <c r="K11841" s="21">
        <f t="shared" si="368"/>
        <v>2016</v>
      </c>
      <c r="L11841" s="24">
        <f t="shared" si="369"/>
        <v>3</v>
      </c>
      <c r="M11841" s="11" t="s">
        <v>14</v>
      </c>
      <c r="N11841" s="11" t="s">
        <v>15</v>
      </c>
      <c r="O11841" s="11" t="str">
        <f>VLOOKUP(E11841,State_Code_Name!$B$1:$C$52,2,0)</f>
        <v>California</v>
      </c>
    </row>
    <row r="11842" spans="1:15" x14ac:dyDescent="0.3">
      <c r="A11842" s="11">
        <v>1042992</v>
      </c>
      <c r="B11842" s="12" t="s">
        <v>966</v>
      </c>
      <c r="C11842" s="12" t="s">
        <v>33</v>
      </c>
      <c r="D11842" s="12" t="s">
        <v>45</v>
      </c>
      <c r="E11842" s="11" t="s">
        <v>18</v>
      </c>
      <c r="F11842" s="11" t="s">
        <v>19</v>
      </c>
      <c r="G11842" s="37">
        <v>41906</v>
      </c>
      <c r="H11842" s="13">
        <v>41928</v>
      </c>
      <c r="I11842" s="21">
        <v>22</v>
      </c>
      <c r="J11842" s="43" t="s">
        <v>1480</v>
      </c>
      <c r="K11842" s="21">
        <f t="shared" si="368"/>
        <v>2014</v>
      </c>
      <c r="L11842" s="24">
        <f t="shared" si="369"/>
        <v>3</v>
      </c>
      <c r="M11842" s="11" t="s">
        <v>14</v>
      </c>
      <c r="N11842" s="11" t="s">
        <v>15</v>
      </c>
      <c r="O11842" s="11" t="str">
        <f>VLOOKUP(E11842,State_Code_Name!$B$1:$C$52,2,0)</f>
        <v>California</v>
      </c>
    </row>
    <row r="11843" spans="1:15" x14ac:dyDescent="0.3">
      <c r="A11843" s="11">
        <v>961187</v>
      </c>
      <c r="B11843" s="12" t="s">
        <v>39</v>
      </c>
      <c r="C11843" s="12" t="s">
        <v>16</v>
      </c>
      <c r="D11843" s="12" t="s">
        <v>21</v>
      </c>
      <c r="E11843" s="11" t="s">
        <v>23</v>
      </c>
      <c r="F11843" s="11" t="s">
        <v>19</v>
      </c>
      <c r="G11843" s="37">
        <v>41850</v>
      </c>
      <c r="H11843" s="13">
        <v>41850</v>
      </c>
      <c r="I11843" s="21">
        <v>0</v>
      </c>
      <c r="J11843" s="43" t="s">
        <v>1481</v>
      </c>
      <c r="K11843" s="21">
        <f t="shared" ref="K11843:K11906" si="370">YEAR(G11843)</f>
        <v>2014</v>
      </c>
      <c r="L11843" s="24">
        <f t="shared" ref="L11843:L11906" si="371">ROUNDUP(MONTH(G11843)/3,0)</f>
        <v>3</v>
      </c>
      <c r="M11843" s="11" t="s">
        <v>14</v>
      </c>
      <c r="N11843" s="11" t="s">
        <v>15</v>
      </c>
      <c r="O11843" s="11" t="str">
        <f>VLOOKUP(E11843,State_Code_Name!$B$1:$C$52,2,0)</f>
        <v>New York</v>
      </c>
    </row>
    <row r="11844" spans="1:15" x14ac:dyDescent="0.3">
      <c r="A11844" s="11">
        <v>1832520</v>
      </c>
      <c r="B11844" s="12" t="s">
        <v>195</v>
      </c>
      <c r="C11844" s="12" t="s">
        <v>27</v>
      </c>
      <c r="D11844" s="12" t="s">
        <v>28</v>
      </c>
      <c r="E11844" s="11" t="s">
        <v>98</v>
      </c>
      <c r="F11844" s="11" t="s">
        <v>19</v>
      </c>
      <c r="G11844" s="37">
        <v>42444</v>
      </c>
      <c r="H11844" s="13">
        <v>42444</v>
      </c>
      <c r="I11844" s="21">
        <v>0</v>
      </c>
      <c r="J11844" s="43" t="s">
        <v>1476</v>
      </c>
      <c r="K11844" s="21">
        <f t="shared" si="370"/>
        <v>2016</v>
      </c>
      <c r="L11844" s="24">
        <f t="shared" si="371"/>
        <v>1</v>
      </c>
      <c r="M11844" s="11" t="s">
        <v>14</v>
      </c>
      <c r="N11844" s="11" t="s">
        <v>15</v>
      </c>
      <c r="O11844" s="11" t="str">
        <f>VLOOKUP(E11844,State_Code_Name!$B$1:$C$52,2,0)</f>
        <v>Colorado</v>
      </c>
    </row>
    <row r="11845" spans="1:15" x14ac:dyDescent="0.3">
      <c r="A11845" s="11">
        <v>1674621</v>
      </c>
      <c r="B11845" s="12" t="s">
        <v>283</v>
      </c>
      <c r="C11845" s="12" t="s">
        <v>33</v>
      </c>
      <c r="D11845" s="12" t="s">
        <v>42</v>
      </c>
      <c r="E11845" s="11" t="s">
        <v>26</v>
      </c>
      <c r="F11845" s="11" t="s">
        <v>19</v>
      </c>
      <c r="G11845" s="37">
        <v>42337</v>
      </c>
      <c r="H11845" s="13">
        <v>42338</v>
      </c>
      <c r="I11845" s="21">
        <v>1</v>
      </c>
      <c r="J11845" s="43" t="s">
        <v>1479</v>
      </c>
      <c r="K11845" s="21">
        <f t="shared" si="370"/>
        <v>2015</v>
      </c>
      <c r="L11845" s="24">
        <f t="shared" si="371"/>
        <v>4</v>
      </c>
      <c r="M11845" s="11" t="s">
        <v>15</v>
      </c>
      <c r="N11845" s="11" t="s">
        <v>15</v>
      </c>
      <c r="O11845" s="11" t="str">
        <f>VLOOKUP(E11845,State_Code_Name!$B$1:$C$52,2,0)</f>
        <v>Georgia</v>
      </c>
    </row>
    <row r="11846" spans="1:15" x14ac:dyDescent="0.3">
      <c r="A11846" s="11">
        <v>1294590</v>
      </c>
      <c r="B11846" s="12" t="s">
        <v>97</v>
      </c>
      <c r="C11846" s="12" t="s">
        <v>53</v>
      </c>
      <c r="D11846" s="12" t="s">
        <v>77</v>
      </c>
      <c r="E11846" s="11" t="s">
        <v>155</v>
      </c>
      <c r="F11846" s="11" t="s">
        <v>19</v>
      </c>
      <c r="G11846" s="37">
        <v>42084</v>
      </c>
      <c r="H11846" s="13">
        <v>42089</v>
      </c>
      <c r="I11846" s="21">
        <v>5</v>
      </c>
      <c r="J11846" s="43" t="s">
        <v>1476</v>
      </c>
      <c r="K11846" s="21">
        <f t="shared" si="370"/>
        <v>2015</v>
      </c>
      <c r="L11846" s="24">
        <f t="shared" si="371"/>
        <v>1</v>
      </c>
      <c r="M11846" s="11" t="s">
        <v>14</v>
      </c>
      <c r="N11846" s="11" t="s">
        <v>15</v>
      </c>
      <c r="O11846" s="11" t="e">
        <f>VLOOKUP(E11846,State_Code_Name!$B$1:$C$52,2,0)</f>
        <v>#N/A</v>
      </c>
    </row>
    <row r="11847" spans="1:15" x14ac:dyDescent="0.3">
      <c r="A11847" s="11">
        <v>1423823</v>
      </c>
      <c r="B11847" s="12" t="s">
        <v>64</v>
      </c>
      <c r="C11847" s="12" t="s">
        <v>62</v>
      </c>
      <c r="D11847" s="12" t="s">
        <v>198</v>
      </c>
      <c r="E11847" s="11" t="s">
        <v>40</v>
      </c>
      <c r="F11847" s="11" t="s">
        <v>19</v>
      </c>
      <c r="G11847" s="37">
        <v>42171</v>
      </c>
      <c r="H11847" s="13">
        <v>42171</v>
      </c>
      <c r="I11847" s="21">
        <v>0</v>
      </c>
      <c r="J11847" s="43" t="s">
        <v>1477</v>
      </c>
      <c r="K11847" s="21">
        <f t="shared" si="370"/>
        <v>2015</v>
      </c>
      <c r="L11847" s="24">
        <f t="shared" si="371"/>
        <v>2</v>
      </c>
      <c r="M11847" s="11" t="s">
        <v>14</v>
      </c>
      <c r="N11847" s="11" t="s">
        <v>14</v>
      </c>
      <c r="O11847" s="11" t="str">
        <f>VLOOKUP(E11847,State_Code_Name!$B$1:$C$52,2,0)</f>
        <v>Ohio</v>
      </c>
    </row>
    <row r="11848" spans="1:15" x14ac:dyDescent="0.3">
      <c r="A11848" s="11">
        <v>905359</v>
      </c>
      <c r="B11848" s="12" t="s">
        <v>435</v>
      </c>
      <c r="C11848" s="12" t="s">
        <v>539</v>
      </c>
      <c r="D11848" s="12" t="s">
        <v>549</v>
      </c>
      <c r="E11848" s="11" t="s">
        <v>36</v>
      </c>
      <c r="F11848" s="11" t="s">
        <v>19</v>
      </c>
      <c r="G11848" s="37">
        <v>41811</v>
      </c>
      <c r="H11848" s="13">
        <v>41814</v>
      </c>
      <c r="I11848" s="21">
        <v>3</v>
      </c>
      <c r="J11848" s="43" t="s">
        <v>1477</v>
      </c>
      <c r="K11848" s="21">
        <f t="shared" si="370"/>
        <v>2014</v>
      </c>
      <c r="L11848" s="24">
        <f t="shared" si="371"/>
        <v>2</v>
      </c>
      <c r="M11848" s="11" t="s">
        <v>14</v>
      </c>
      <c r="N11848" s="11" t="s">
        <v>15</v>
      </c>
      <c r="O11848" s="11" t="str">
        <f>VLOOKUP(E11848,State_Code_Name!$B$1:$C$52,2,0)</f>
        <v>Florida</v>
      </c>
    </row>
    <row r="11849" spans="1:15" x14ac:dyDescent="0.3">
      <c r="A11849" s="11">
        <v>1941943</v>
      </c>
      <c r="B11849" s="12" t="s">
        <v>39</v>
      </c>
      <c r="C11849" s="12" t="s">
        <v>16</v>
      </c>
      <c r="D11849" s="12" t="s">
        <v>21</v>
      </c>
      <c r="E11849" s="11" t="s">
        <v>18</v>
      </c>
      <c r="F11849" s="11" t="s">
        <v>19</v>
      </c>
      <c r="G11849" s="37">
        <v>42515</v>
      </c>
      <c r="H11849" s="13">
        <v>42515</v>
      </c>
      <c r="I11849" s="21">
        <v>0</v>
      </c>
      <c r="J11849" s="43" t="s">
        <v>1471</v>
      </c>
      <c r="K11849" s="21">
        <f t="shared" si="370"/>
        <v>2016</v>
      </c>
      <c r="L11849" s="24">
        <f t="shared" si="371"/>
        <v>2</v>
      </c>
      <c r="M11849" s="11" t="s">
        <v>14</v>
      </c>
      <c r="N11849" s="11" t="s">
        <v>15</v>
      </c>
      <c r="O11849" s="11" t="str">
        <f>VLOOKUP(E11849,State_Code_Name!$B$1:$C$52,2,0)</f>
        <v>California</v>
      </c>
    </row>
    <row r="11850" spans="1:15" x14ac:dyDescent="0.3">
      <c r="A11850" s="11">
        <v>603977</v>
      </c>
      <c r="B11850" s="12" t="s">
        <v>64</v>
      </c>
      <c r="C11850" s="12" t="s">
        <v>62</v>
      </c>
      <c r="D11850" s="12" t="s">
        <v>63</v>
      </c>
      <c r="E11850" s="11" t="s">
        <v>47</v>
      </c>
      <c r="F11850" s="11" t="s">
        <v>19</v>
      </c>
      <c r="G11850" s="37">
        <v>41597</v>
      </c>
      <c r="H11850" s="13">
        <v>41599</v>
      </c>
      <c r="I11850" s="21">
        <v>2</v>
      </c>
      <c r="J11850" s="43" t="s">
        <v>1479</v>
      </c>
      <c r="K11850" s="21">
        <f t="shared" si="370"/>
        <v>2013</v>
      </c>
      <c r="L11850" s="24">
        <f t="shared" si="371"/>
        <v>4</v>
      </c>
      <c r="M11850" s="11" t="s">
        <v>14</v>
      </c>
      <c r="N11850" s="11" t="s">
        <v>15</v>
      </c>
      <c r="O11850" s="11" t="str">
        <f>VLOOKUP(E11850,State_Code_Name!$B$1:$C$52,2,0)</f>
        <v>Pennsylvania</v>
      </c>
    </row>
    <row r="11851" spans="1:15" x14ac:dyDescent="0.3">
      <c r="A11851" s="11">
        <v>1299885</v>
      </c>
      <c r="B11851" s="12" t="s">
        <v>747</v>
      </c>
      <c r="C11851" s="12" t="s">
        <v>33</v>
      </c>
      <c r="D11851" s="12" t="s">
        <v>45</v>
      </c>
      <c r="E11851" s="11" t="s">
        <v>49</v>
      </c>
      <c r="F11851" s="11" t="s">
        <v>19</v>
      </c>
      <c r="G11851" s="37">
        <v>42088</v>
      </c>
      <c r="H11851" s="13">
        <v>42088</v>
      </c>
      <c r="I11851" s="21">
        <v>0</v>
      </c>
      <c r="J11851" s="43" t="s">
        <v>1476</v>
      </c>
      <c r="K11851" s="21">
        <f t="shared" si="370"/>
        <v>2015</v>
      </c>
      <c r="L11851" s="24">
        <f t="shared" si="371"/>
        <v>1</v>
      </c>
      <c r="M11851" s="11" t="s">
        <v>14</v>
      </c>
      <c r="N11851" s="11" t="s">
        <v>14</v>
      </c>
      <c r="O11851" s="11" t="str">
        <f>VLOOKUP(E11851,State_Code_Name!$B$1:$C$52,2,0)</f>
        <v>New Jersey</v>
      </c>
    </row>
    <row r="11852" spans="1:15" x14ac:dyDescent="0.3">
      <c r="A11852" s="11">
        <v>1928931</v>
      </c>
      <c r="B11852" s="12" t="s">
        <v>31</v>
      </c>
      <c r="C11852" s="12" t="s">
        <v>27</v>
      </c>
      <c r="D11852" s="12" t="s">
        <v>28</v>
      </c>
      <c r="E11852" s="11" t="s">
        <v>78</v>
      </c>
      <c r="F11852" s="11" t="s">
        <v>19</v>
      </c>
      <c r="G11852" s="37">
        <v>42507</v>
      </c>
      <c r="H11852" s="13">
        <v>42507</v>
      </c>
      <c r="I11852" s="21">
        <v>0</v>
      </c>
      <c r="J11852" s="43" t="s">
        <v>1471</v>
      </c>
      <c r="K11852" s="21">
        <f t="shared" si="370"/>
        <v>2016</v>
      </c>
      <c r="L11852" s="24">
        <f t="shared" si="371"/>
        <v>2</v>
      </c>
      <c r="M11852" s="11" t="s">
        <v>14</v>
      </c>
      <c r="N11852" s="11" t="s">
        <v>15</v>
      </c>
      <c r="O11852" s="11" t="str">
        <f>VLOOKUP(E11852,State_Code_Name!$B$1:$C$52,2,0)</f>
        <v>Missouri</v>
      </c>
    </row>
    <row r="11853" spans="1:15" x14ac:dyDescent="0.3">
      <c r="A11853" s="11">
        <v>1038230</v>
      </c>
      <c r="B11853" s="12" t="s">
        <v>104</v>
      </c>
      <c r="C11853" s="12" t="s">
        <v>33</v>
      </c>
      <c r="D11853" s="12" t="s">
        <v>1441</v>
      </c>
      <c r="E11853" s="11"/>
      <c r="F11853" s="11" t="s">
        <v>19</v>
      </c>
      <c r="G11853" s="37">
        <v>41904</v>
      </c>
      <c r="H11853" s="13">
        <v>41904</v>
      </c>
      <c r="I11853" s="21">
        <v>0</v>
      </c>
      <c r="J11853" s="43" t="s">
        <v>1480</v>
      </c>
      <c r="K11853" s="21">
        <f t="shared" si="370"/>
        <v>2014</v>
      </c>
      <c r="L11853" s="24">
        <f t="shared" si="371"/>
        <v>3</v>
      </c>
      <c r="M11853" s="11" t="s">
        <v>14</v>
      </c>
      <c r="N11853" s="11" t="s">
        <v>15</v>
      </c>
      <c r="O11853" s="11" t="e">
        <f>VLOOKUP(E11853,State_Code_Name!$B$1:$C$52,2,0)</f>
        <v>#N/A</v>
      </c>
    </row>
    <row r="11854" spans="1:15" x14ac:dyDescent="0.3">
      <c r="A11854" s="11">
        <v>1158201</v>
      </c>
      <c r="B11854" s="12" t="s">
        <v>70</v>
      </c>
      <c r="C11854" s="12" t="s">
        <v>27</v>
      </c>
      <c r="D11854" s="12" t="s">
        <v>28</v>
      </c>
      <c r="E11854" s="11" t="s">
        <v>26</v>
      </c>
      <c r="F11854" s="11" t="s">
        <v>19</v>
      </c>
      <c r="G11854" s="37">
        <v>41989</v>
      </c>
      <c r="H11854" s="13">
        <v>41989</v>
      </c>
      <c r="I11854" s="21">
        <v>0</v>
      </c>
      <c r="J11854" s="43" t="s">
        <v>1475</v>
      </c>
      <c r="K11854" s="21">
        <f t="shared" si="370"/>
        <v>2014</v>
      </c>
      <c r="L11854" s="24">
        <f t="shared" si="371"/>
        <v>4</v>
      </c>
      <c r="M11854" s="11" t="s">
        <v>14</v>
      </c>
      <c r="N11854" s="11" t="s">
        <v>15</v>
      </c>
      <c r="O11854" s="11" t="str">
        <f>VLOOKUP(E11854,State_Code_Name!$B$1:$C$52,2,0)</f>
        <v>Georgia</v>
      </c>
    </row>
    <row r="11855" spans="1:15" x14ac:dyDescent="0.3">
      <c r="A11855" s="11">
        <v>1610712</v>
      </c>
      <c r="B11855" s="12" t="s">
        <v>84</v>
      </c>
      <c r="C11855" s="12" t="s">
        <v>37</v>
      </c>
      <c r="D11855" s="12" t="s">
        <v>81</v>
      </c>
      <c r="E11855" s="11" t="s">
        <v>49</v>
      </c>
      <c r="F11855" s="11" t="s">
        <v>303</v>
      </c>
      <c r="G11855" s="37">
        <v>42293</v>
      </c>
      <c r="H11855" s="13">
        <v>42297</v>
      </c>
      <c r="I11855" s="21">
        <v>4</v>
      </c>
      <c r="J11855" s="43" t="s">
        <v>1473</v>
      </c>
      <c r="K11855" s="21">
        <f t="shared" si="370"/>
        <v>2015</v>
      </c>
      <c r="L11855" s="24">
        <f t="shared" si="371"/>
        <v>4</v>
      </c>
      <c r="M11855" s="11" t="s">
        <v>14</v>
      </c>
      <c r="N11855" s="11" t="s">
        <v>14</v>
      </c>
      <c r="O11855" s="11" t="str">
        <f>VLOOKUP(E11855,State_Code_Name!$B$1:$C$52,2,0)</f>
        <v>New Jersey</v>
      </c>
    </row>
    <row r="11856" spans="1:15" x14ac:dyDescent="0.3">
      <c r="A11856" s="11">
        <v>541216</v>
      </c>
      <c r="B11856" s="12" t="s">
        <v>61</v>
      </c>
      <c r="C11856" s="12" t="s">
        <v>53</v>
      </c>
      <c r="D11856" s="12" t="s">
        <v>102</v>
      </c>
      <c r="E11856" s="11" t="s">
        <v>18</v>
      </c>
      <c r="F11856" s="11" t="s">
        <v>19</v>
      </c>
      <c r="G11856" s="37">
        <v>41540</v>
      </c>
      <c r="H11856" s="13">
        <v>41540</v>
      </c>
      <c r="I11856" s="21">
        <v>0</v>
      </c>
      <c r="J11856" s="43" t="s">
        <v>1480</v>
      </c>
      <c r="K11856" s="21">
        <f t="shared" si="370"/>
        <v>2013</v>
      </c>
      <c r="L11856" s="24">
        <f t="shared" si="371"/>
        <v>3</v>
      </c>
      <c r="M11856" s="11" t="s">
        <v>14</v>
      </c>
      <c r="N11856" s="11" t="s">
        <v>14</v>
      </c>
      <c r="O11856" s="11" t="str">
        <f>VLOOKUP(E11856,State_Code_Name!$B$1:$C$52,2,0)</f>
        <v>California</v>
      </c>
    </row>
    <row r="11857" spans="1:15" x14ac:dyDescent="0.3">
      <c r="A11857" s="11">
        <v>1332044</v>
      </c>
      <c r="B11857" s="12" t="s">
        <v>464</v>
      </c>
      <c r="C11857" s="12" t="s">
        <v>62</v>
      </c>
      <c r="D11857" s="12" t="s">
        <v>460</v>
      </c>
      <c r="E11857" s="11" t="s">
        <v>43</v>
      </c>
      <c r="F11857" s="11" t="s">
        <v>19</v>
      </c>
      <c r="G11857" s="37">
        <v>42109</v>
      </c>
      <c r="H11857" s="13">
        <v>42111</v>
      </c>
      <c r="I11857" s="21">
        <v>2</v>
      </c>
      <c r="J11857" s="43" t="s">
        <v>1483</v>
      </c>
      <c r="K11857" s="21">
        <f t="shared" si="370"/>
        <v>2015</v>
      </c>
      <c r="L11857" s="24">
        <f t="shared" si="371"/>
        <v>2</v>
      </c>
      <c r="M11857" s="11" t="s">
        <v>15</v>
      </c>
      <c r="N11857" s="11" t="s">
        <v>15</v>
      </c>
      <c r="O11857" s="11" t="str">
        <f>VLOOKUP(E11857,State_Code_Name!$B$1:$C$52,2,0)</f>
        <v>North Carolina</v>
      </c>
    </row>
    <row r="11858" spans="1:15" x14ac:dyDescent="0.3">
      <c r="A11858" s="11">
        <v>882934</v>
      </c>
      <c r="B11858" s="12" t="s">
        <v>11</v>
      </c>
      <c r="C11858" s="12" t="s">
        <v>9</v>
      </c>
      <c r="D11858" s="12" t="s">
        <v>353</v>
      </c>
      <c r="E11858" s="11" t="s">
        <v>158</v>
      </c>
      <c r="F11858" s="11" t="s">
        <v>19</v>
      </c>
      <c r="G11858" s="37">
        <v>41795</v>
      </c>
      <c r="H11858" s="13">
        <v>41795</v>
      </c>
      <c r="I11858" s="21">
        <v>0</v>
      </c>
      <c r="J11858" s="43" t="s">
        <v>1477</v>
      </c>
      <c r="K11858" s="21">
        <f t="shared" si="370"/>
        <v>2014</v>
      </c>
      <c r="L11858" s="24">
        <f t="shared" si="371"/>
        <v>2</v>
      </c>
      <c r="M11858" s="11" t="s">
        <v>14</v>
      </c>
      <c r="N11858" s="11" t="s">
        <v>15</v>
      </c>
      <c r="O11858" s="11" t="str">
        <f>VLOOKUP(E11858,State_Code_Name!$B$1:$C$52,2,0)</f>
        <v>New Mexico</v>
      </c>
    </row>
    <row r="11859" spans="1:15" x14ac:dyDescent="0.3">
      <c r="A11859" s="11">
        <v>779479</v>
      </c>
      <c r="B11859" s="12" t="s">
        <v>39</v>
      </c>
      <c r="C11859" s="12" t="s">
        <v>16</v>
      </c>
      <c r="D11859" s="12" t="s">
        <v>21</v>
      </c>
      <c r="E11859" s="11" t="s">
        <v>26</v>
      </c>
      <c r="F11859" s="11" t="s">
        <v>13</v>
      </c>
      <c r="G11859" s="37">
        <v>41724</v>
      </c>
      <c r="H11859" s="13">
        <v>41729</v>
      </c>
      <c r="I11859" s="21">
        <v>5</v>
      </c>
      <c r="J11859" s="43" t="s">
        <v>1476</v>
      </c>
      <c r="K11859" s="21">
        <f t="shared" si="370"/>
        <v>2014</v>
      </c>
      <c r="L11859" s="24">
        <f t="shared" si="371"/>
        <v>1</v>
      </c>
      <c r="M11859" s="11" t="s">
        <v>14</v>
      </c>
      <c r="N11859" s="11" t="s">
        <v>15</v>
      </c>
      <c r="O11859" s="11" t="str">
        <f>VLOOKUP(E11859,State_Code_Name!$B$1:$C$52,2,0)</f>
        <v>Georgia</v>
      </c>
    </row>
    <row r="11860" spans="1:15" x14ac:dyDescent="0.3">
      <c r="A11860" s="11">
        <v>1996928</v>
      </c>
      <c r="B11860" s="12" t="s">
        <v>39</v>
      </c>
      <c r="C11860" s="12" t="s">
        <v>16</v>
      </c>
      <c r="D11860" s="12" t="s">
        <v>21</v>
      </c>
      <c r="E11860" s="11" t="s">
        <v>18</v>
      </c>
      <c r="F11860" s="11" t="s">
        <v>19</v>
      </c>
      <c r="G11860" s="37">
        <v>42555</v>
      </c>
      <c r="H11860" s="13">
        <v>42555</v>
      </c>
      <c r="I11860" s="21">
        <v>0</v>
      </c>
      <c r="J11860" s="43" t="s">
        <v>1481</v>
      </c>
      <c r="K11860" s="21">
        <f t="shared" si="370"/>
        <v>2016</v>
      </c>
      <c r="L11860" s="24">
        <f t="shared" si="371"/>
        <v>3</v>
      </c>
      <c r="M11860" s="11" t="s">
        <v>14</v>
      </c>
      <c r="N11860" s="11" t="s">
        <v>15</v>
      </c>
      <c r="O11860" s="11" t="str">
        <f>VLOOKUP(E11860,State_Code_Name!$B$1:$C$52,2,0)</f>
        <v>California</v>
      </c>
    </row>
    <row r="11861" spans="1:15" x14ac:dyDescent="0.3">
      <c r="A11861" s="11">
        <v>563266</v>
      </c>
      <c r="B11861" s="12" t="s">
        <v>64</v>
      </c>
      <c r="C11861" s="12" t="s">
        <v>33</v>
      </c>
      <c r="D11861" s="12" t="s">
        <v>115</v>
      </c>
      <c r="E11861" s="11" t="s">
        <v>138</v>
      </c>
      <c r="F11861" s="11" t="s">
        <v>19</v>
      </c>
      <c r="G11861" s="37">
        <v>41565</v>
      </c>
      <c r="H11861" s="13">
        <v>41569</v>
      </c>
      <c r="I11861" s="21">
        <v>4</v>
      </c>
      <c r="J11861" s="43" t="s">
        <v>1473</v>
      </c>
      <c r="K11861" s="21">
        <f t="shared" si="370"/>
        <v>2013</v>
      </c>
      <c r="L11861" s="24">
        <f t="shared" si="371"/>
        <v>4</v>
      </c>
      <c r="M11861" s="11" t="s">
        <v>14</v>
      </c>
      <c r="N11861" s="11" t="s">
        <v>15</v>
      </c>
      <c r="O11861" s="11" t="str">
        <f>VLOOKUP(E11861,State_Code_Name!$B$1:$C$52,2,0)</f>
        <v>Kansas</v>
      </c>
    </row>
    <row r="11862" spans="1:15" x14ac:dyDescent="0.3">
      <c r="A11862" s="11">
        <v>1730941</v>
      </c>
      <c r="B11862" s="12" t="s">
        <v>44</v>
      </c>
      <c r="C11862" s="12" t="s">
        <v>27</v>
      </c>
      <c r="D11862" s="12" t="s">
        <v>28</v>
      </c>
      <c r="E11862" s="11" t="s">
        <v>113</v>
      </c>
      <c r="F11862" s="11" t="s">
        <v>303</v>
      </c>
      <c r="G11862" s="37">
        <v>42375</v>
      </c>
      <c r="H11862" s="13">
        <v>42375</v>
      </c>
      <c r="I11862" s="21">
        <v>0</v>
      </c>
      <c r="J11862" s="43" t="s">
        <v>1474</v>
      </c>
      <c r="K11862" s="21">
        <f t="shared" si="370"/>
        <v>2016</v>
      </c>
      <c r="L11862" s="24">
        <f t="shared" si="371"/>
        <v>1</v>
      </c>
      <c r="M11862" s="11" t="s">
        <v>14</v>
      </c>
      <c r="N11862" s="11" t="s">
        <v>15</v>
      </c>
      <c r="O11862" s="11" t="str">
        <f>VLOOKUP(E11862,State_Code_Name!$B$1:$C$52,2,0)</f>
        <v>South Carolina</v>
      </c>
    </row>
    <row r="11863" spans="1:15" x14ac:dyDescent="0.3">
      <c r="A11863" s="11">
        <v>1610205</v>
      </c>
      <c r="B11863" s="12" t="s">
        <v>205</v>
      </c>
      <c r="C11863" s="12" t="s">
        <v>16</v>
      </c>
      <c r="D11863" s="12" t="s">
        <v>21</v>
      </c>
      <c r="E11863" s="11" t="s">
        <v>78</v>
      </c>
      <c r="F11863" s="11" t="s">
        <v>19</v>
      </c>
      <c r="G11863" s="37">
        <v>42293</v>
      </c>
      <c r="H11863" s="13">
        <v>42297</v>
      </c>
      <c r="I11863" s="21">
        <v>4</v>
      </c>
      <c r="J11863" s="43" t="s">
        <v>1473</v>
      </c>
      <c r="K11863" s="21">
        <f t="shared" si="370"/>
        <v>2015</v>
      </c>
      <c r="L11863" s="24">
        <f t="shared" si="371"/>
        <v>4</v>
      </c>
      <c r="M11863" s="11" t="s">
        <v>14</v>
      </c>
      <c r="N11863" s="11" t="s">
        <v>15</v>
      </c>
      <c r="O11863" s="11" t="str">
        <f>VLOOKUP(E11863,State_Code_Name!$B$1:$C$52,2,0)</f>
        <v>Missouri</v>
      </c>
    </row>
    <row r="11864" spans="1:15" x14ac:dyDescent="0.3">
      <c r="A11864" s="11">
        <v>1420389</v>
      </c>
      <c r="B11864" s="12" t="s">
        <v>83</v>
      </c>
      <c r="C11864" s="12" t="s">
        <v>27</v>
      </c>
      <c r="D11864" s="12" t="s">
        <v>28</v>
      </c>
      <c r="E11864" s="11" t="s">
        <v>52</v>
      </c>
      <c r="F11864" s="11" t="s">
        <v>19</v>
      </c>
      <c r="G11864" s="37">
        <v>42169</v>
      </c>
      <c r="H11864" s="13">
        <v>42169</v>
      </c>
      <c r="I11864" s="21">
        <v>0</v>
      </c>
      <c r="J11864" s="43" t="s">
        <v>1477</v>
      </c>
      <c r="K11864" s="21">
        <f t="shared" si="370"/>
        <v>2015</v>
      </c>
      <c r="L11864" s="24">
        <f t="shared" si="371"/>
        <v>2</v>
      </c>
      <c r="M11864" s="11" t="s">
        <v>14</v>
      </c>
      <c r="N11864" s="11" t="s">
        <v>15</v>
      </c>
      <c r="O11864" s="11" t="str">
        <f>VLOOKUP(E11864,State_Code_Name!$B$1:$C$52,2,0)</f>
        <v>Washington</v>
      </c>
    </row>
    <row r="11865" spans="1:15" x14ac:dyDescent="0.3">
      <c r="A11865" s="11">
        <v>1376356</v>
      </c>
      <c r="B11865" s="12" t="s">
        <v>1266</v>
      </c>
      <c r="C11865" s="12" t="s">
        <v>9</v>
      </c>
      <c r="D11865" s="12" t="s">
        <v>133</v>
      </c>
      <c r="E11865" s="11" t="s">
        <v>67</v>
      </c>
      <c r="F11865" s="11" t="s">
        <v>19</v>
      </c>
      <c r="G11865" s="37">
        <v>42138</v>
      </c>
      <c r="H11865" s="13">
        <v>42143</v>
      </c>
      <c r="I11865" s="21">
        <v>5</v>
      </c>
      <c r="J11865" s="43" t="s">
        <v>1471</v>
      </c>
      <c r="K11865" s="21">
        <f t="shared" si="370"/>
        <v>2015</v>
      </c>
      <c r="L11865" s="24">
        <f t="shared" si="371"/>
        <v>2</v>
      </c>
      <c r="M11865" s="11" t="s">
        <v>14</v>
      </c>
      <c r="N11865" s="11" t="s">
        <v>14</v>
      </c>
      <c r="O11865" s="11" t="str">
        <f>VLOOKUP(E11865,State_Code_Name!$B$1:$C$52,2,0)</f>
        <v>Michigan</v>
      </c>
    </row>
    <row r="11866" spans="1:15" x14ac:dyDescent="0.3">
      <c r="A11866" s="11">
        <v>1364097</v>
      </c>
      <c r="B11866" s="12" t="s">
        <v>61</v>
      </c>
      <c r="C11866" s="12" t="s">
        <v>53</v>
      </c>
      <c r="D11866" s="12" t="s">
        <v>102</v>
      </c>
      <c r="E11866" s="11" t="s">
        <v>183</v>
      </c>
      <c r="F11866" s="11" t="s">
        <v>19</v>
      </c>
      <c r="G11866" s="37">
        <v>42130</v>
      </c>
      <c r="H11866" s="13">
        <v>42130</v>
      </c>
      <c r="I11866" s="21">
        <v>0</v>
      </c>
      <c r="J11866" s="43" t="s">
        <v>1471</v>
      </c>
      <c r="K11866" s="21">
        <f t="shared" si="370"/>
        <v>2015</v>
      </c>
      <c r="L11866" s="24">
        <f t="shared" si="371"/>
        <v>2</v>
      </c>
      <c r="M11866" s="11" t="s">
        <v>14</v>
      </c>
      <c r="N11866" s="11" t="s">
        <v>14</v>
      </c>
      <c r="O11866" s="11" t="str">
        <f>VLOOKUP(E11866,State_Code_Name!$B$1:$C$52,2,0)</f>
        <v>Mississippi</v>
      </c>
    </row>
    <row r="11867" spans="1:15" x14ac:dyDescent="0.3">
      <c r="A11867" s="11">
        <v>1212098</v>
      </c>
      <c r="B11867" s="12" t="s">
        <v>44</v>
      </c>
      <c r="C11867" s="12" t="s">
        <v>37</v>
      </c>
      <c r="D11867" s="12" t="s">
        <v>1445</v>
      </c>
      <c r="E11867" s="11" t="s">
        <v>32</v>
      </c>
      <c r="F11867" s="11" t="s">
        <v>303</v>
      </c>
      <c r="G11867" s="37">
        <v>42031</v>
      </c>
      <c r="H11867" s="13">
        <v>42034</v>
      </c>
      <c r="I11867" s="21">
        <v>3</v>
      </c>
      <c r="J11867" s="43" t="s">
        <v>1474</v>
      </c>
      <c r="K11867" s="21">
        <f t="shared" si="370"/>
        <v>2015</v>
      </c>
      <c r="L11867" s="24">
        <f t="shared" si="371"/>
        <v>1</v>
      </c>
      <c r="M11867" s="11" t="s">
        <v>14</v>
      </c>
      <c r="N11867" s="11" t="s">
        <v>14</v>
      </c>
      <c r="O11867" s="11" t="str">
        <f>VLOOKUP(E11867,State_Code_Name!$B$1:$C$52,2,0)</f>
        <v>Texas</v>
      </c>
    </row>
    <row r="11868" spans="1:15" x14ac:dyDescent="0.3">
      <c r="A11868" s="11">
        <v>1414309</v>
      </c>
      <c r="B11868" s="12" t="s">
        <v>256</v>
      </c>
      <c r="C11868" s="12" t="s">
        <v>16</v>
      </c>
      <c r="D11868" s="12" t="s">
        <v>21</v>
      </c>
      <c r="E11868" s="11" t="s">
        <v>18</v>
      </c>
      <c r="F11868" s="11" t="s">
        <v>303</v>
      </c>
      <c r="G11868" s="37">
        <v>42164</v>
      </c>
      <c r="H11868" s="13">
        <v>42166</v>
      </c>
      <c r="I11868" s="21">
        <v>2</v>
      </c>
      <c r="J11868" s="43" t="s">
        <v>1477</v>
      </c>
      <c r="K11868" s="21">
        <f t="shared" si="370"/>
        <v>2015</v>
      </c>
      <c r="L11868" s="24">
        <f t="shared" si="371"/>
        <v>2</v>
      </c>
      <c r="M11868" s="11" t="s">
        <v>14</v>
      </c>
      <c r="N11868" s="11" t="s">
        <v>15</v>
      </c>
      <c r="O11868" s="11" t="str">
        <f>VLOOKUP(E11868,State_Code_Name!$B$1:$C$52,2,0)</f>
        <v>California</v>
      </c>
    </row>
    <row r="11869" spans="1:15" x14ac:dyDescent="0.3">
      <c r="A11869" s="11">
        <v>2004044</v>
      </c>
      <c r="B11869" s="12" t="s">
        <v>39</v>
      </c>
      <c r="C11869" s="12" t="s">
        <v>16</v>
      </c>
      <c r="D11869" s="12" t="s">
        <v>21</v>
      </c>
      <c r="E11869" s="11" t="s">
        <v>32</v>
      </c>
      <c r="F11869" s="11" t="s">
        <v>303</v>
      </c>
      <c r="G11869" s="37">
        <v>42559</v>
      </c>
      <c r="H11869" s="13">
        <v>42562</v>
      </c>
      <c r="I11869" s="21">
        <v>3</v>
      </c>
      <c r="J11869" s="43" t="s">
        <v>1481</v>
      </c>
      <c r="K11869" s="21">
        <f t="shared" si="370"/>
        <v>2016</v>
      </c>
      <c r="L11869" s="24">
        <f t="shared" si="371"/>
        <v>3</v>
      </c>
      <c r="M11869" s="11" t="s">
        <v>14</v>
      </c>
      <c r="N11869" s="11" t="s">
        <v>15</v>
      </c>
      <c r="O11869" s="11" t="str">
        <f>VLOOKUP(E11869,State_Code_Name!$B$1:$C$52,2,0)</f>
        <v>Texas</v>
      </c>
    </row>
    <row r="11870" spans="1:15" x14ac:dyDescent="0.3">
      <c r="A11870" s="11">
        <v>994826</v>
      </c>
      <c r="B11870" s="12" t="s">
        <v>39</v>
      </c>
      <c r="C11870" s="12" t="s">
        <v>37</v>
      </c>
      <c r="D11870" s="12" t="s">
        <v>304</v>
      </c>
      <c r="E11870" s="11" t="s">
        <v>49</v>
      </c>
      <c r="F11870" s="11" t="s">
        <v>58</v>
      </c>
      <c r="G11870" s="37">
        <v>41872</v>
      </c>
      <c r="H11870" s="13">
        <v>41898</v>
      </c>
      <c r="I11870" s="21">
        <v>26</v>
      </c>
      <c r="J11870" s="43" t="s">
        <v>1482</v>
      </c>
      <c r="K11870" s="21">
        <f t="shared" si="370"/>
        <v>2014</v>
      </c>
      <c r="L11870" s="24">
        <f t="shared" si="371"/>
        <v>3</v>
      </c>
      <c r="M11870" s="11" t="s">
        <v>14</v>
      </c>
      <c r="N11870" s="11" t="s">
        <v>15</v>
      </c>
      <c r="O11870" s="11" t="str">
        <f>VLOOKUP(E11870,State_Code_Name!$B$1:$C$52,2,0)</f>
        <v>New Jersey</v>
      </c>
    </row>
    <row r="11871" spans="1:15" x14ac:dyDescent="0.3">
      <c r="A11871" s="11">
        <v>505489</v>
      </c>
      <c r="B11871" s="12" t="s">
        <v>144</v>
      </c>
      <c r="C11871" s="12" t="s">
        <v>16</v>
      </c>
      <c r="D11871" s="12" t="s">
        <v>25</v>
      </c>
      <c r="E11871" s="11" t="s">
        <v>36</v>
      </c>
      <c r="F11871" s="11" t="s">
        <v>303</v>
      </c>
      <c r="G11871" s="37">
        <v>41514</v>
      </c>
      <c r="H11871" s="13">
        <v>41515</v>
      </c>
      <c r="I11871" s="21">
        <v>1</v>
      </c>
      <c r="J11871" s="43" t="s">
        <v>1482</v>
      </c>
      <c r="K11871" s="21">
        <f t="shared" si="370"/>
        <v>2013</v>
      </c>
      <c r="L11871" s="24">
        <f t="shared" si="371"/>
        <v>3</v>
      </c>
      <c r="M11871" s="11" t="s">
        <v>14</v>
      </c>
      <c r="N11871" s="11" t="s">
        <v>14</v>
      </c>
      <c r="O11871" s="11" t="str">
        <f>VLOOKUP(E11871,State_Code_Name!$B$1:$C$52,2,0)</f>
        <v>Florida</v>
      </c>
    </row>
    <row r="11872" spans="1:15" x14ac:dyDescent="0.3">
      <c r="A11872" s="11">
        <v>1373770</v>
      </c>
      <c r="B11872" s="12" t="s">
        <v>48</v>
      </c>
      <c r="C11872" s="12" t="s">
        <v>27</v>
      </c>
      <c r="D11872" s="12" t="s">
        <v>28</v>
      </c>
      <c r="E11872" s="11" t="s">
        <v>18</v>
      </c>
      <c r="F11872" s="11" t="s">
        <v>24</v>
      </c>
      <c r="G11872" s="37">
        <v>42137</v>
      </c>
      <c r="H11872" s="13">
        <v>42138</v>
      </c>
      <c r="I11872" s="21">
        <v>1</v>
      </c>
      <c r="J11872" s="43" t="s">
        <v>1471</v>
      </c>
      <c r="K11872" s="21">
        <f t="shared" si="370"/>
        <v>2015</v>
      </c>
      <c r="L11872" s="24">
        <f t="shared" si="371"/>
        <v>2</v>
      </c>
      <c r="M11872" s="11" t="s">
        <v>14</v>
      </c>
      <c r="N11872" s="11" t="s">
        <v>15</v>
      </c>
      <c r="O11872" s="11" t="str">
        <f>VLOOKUP(E11872,State_Code_Name!$B$1:$C$52,2,0)</f>
        <v>California</v>
      </c>
    </row>
    <row r="11873" spans="1:15" x14ac:dyDescent="0.3">
      <c r="A11873" s="11">
        <v>1304188</v>
      </c>
      <c r="B11873" s="12" t="s">
        <v>436</v>
      </c>
      <c r="C11873" s="12" t="s">
        <v>33</v>
      </c>
      <c r="D11873" s="12" t="s">
        <v>42</v>
      </c>
      <c r="E11873" s="11" t="s">
        <v>60</v>
      </c>
      <c r="F11873" s="11" t="s">
        <v>19</v>
      </c>
      <c r="G11873" s="37">
        <v>42090</v>
      </c>
      <c r="H11873" s="13">
        <v>42090</v>
      </c>
      <c r="I11873" s="21">
        <v>0</v>
      </c>
      <c r="J11873" s="43" t="s">
        <v>1476</v>
      </c>
      <c r="K11873" s="21">
        <f t="shared" si="370"/>
        <v>2015</v>
      </c>
      <c r="L11873" s="24">
        <f t="shared" si="371"/>
        <v>1</v>
      </c>
      <c r="M11873" s="11" t="s">
        <v>14</v>
      </c>
      <c r="N11873" s="11" t="s">
        <v>15</v>
      </c>
      <c r="O11873" s="11" t="str">
        <f>VLOOKUP(E11873,State_Code_Name!$B$1:$C$52,2,0)</f>
        <v>Illinois</v>
      </c>
    </row>
    <row r="11874" spans="1:15" x14ac:dyDescent="0.3">
      <c r="A11874" s="11">
        <v>471135</v>
      </c>
      <c r="B11874" s="12" t="s">
        <v>61</v>
      </c>
      <c r="C11874" s="12" t="s">
        <v>53</v>
      </c>
      <c r="D11874" s="12" t="s">
        <v>1439</v>
      </c>
      <c r="E11874" s="11" t="s">
        <v>138</v>
      </c>
      <c r="F11874" s="11" t="s">
        <v>19</v>
      </c>
      <c r="G11874" s="37">
        <v>41481</v>
      </c>
      <c r="H11874" s="13">
        <v>41481</v>
      </c>
      <c r="I11874" s="21">
        <v>0</v>
      </c>
      <c r="J11874" s="43" t="s">
        <v>1481</v>
      </c>
      <c r="K11874" s="21">
        <f t="shared" si="370"/>
        <v>2013</v>
      </c>
      <c r="L11874" s="24">
        <f t="shared" si="371"/>
        <v>3</v>
      </c>
      <c r="M11874" s="11" t="s">
        <v>14</v>
      </c>
      <c r="N11874" s="11" t="s">
        <v>14</v>
      </c>
      <c r="O11874" s="11" t="str">
        <f>VLOOKUP(E11874,State_Code_Name!$B$1:$C$52,2,0)</f>
        <v>Kansas</v>
      </c>
    </row>
    <row r="11875" spans="1:15" x14ac:dyDescent="0.3">
      <c r="A11875" s="11">
        <v>1978996</v>
      </c>
      <c r="B11875" s="12" t="s">
        <v>44</v>
      </c>
      <c r="C11875" s="12" t="s">
        <v>37</v>
      </c>
      <c r="D11875" s="12" t="s">
        <v>150</v>
      </c>
      <c r="E11875" s="11" t="s">
        <v>32</v>
      </c>
      <c r="F11875" s="11" t="s">
        <v>19</v>
      </c>
      <c r="G11875" s="37">
        <v>42543</v>
      </c>
      <c r="H11875" s="13">
        <v>42543</v>
      </c>
      <c r="I11875" s="21">
        <v>0</v>
      </c>
      <c r="J11875" s="43" t="s">
        <v>1477</v>
      </c>
      <c r="K11875" s="21">
        <f t="shared" si="370"/>
        <v>2016</v>
      </c>
      <c r="L11875" s="24">
        <f t="shared" si="371"/>
        <v>2</v>
      </c>
      <c r="M11875" s="11" t="s">
        <v>14</v>
      </c>
      <c r="N11875" s="11" t="s">
        <v>15</v>
      </c>
      <c r="O11875" s="11" t="str">
        <f>VLOOKUP(E11875,State_Code_Name!$B$1:$C$52,2,0)</f>
        <v>Texas</v>
      </c>
    </row>
    <row r="11876" spans="1:15" x14ac:dyDescent="0.3">
      <c r="A11876" s="11">
        <v>1350028</v>
      </c>
      <c r="B11876" s="12" t="s">
        <v>59</v>
      </c>
      <c r="C11876" s="12" t="s">
        <v>37</v>
      </c>
      <c r="D11876" s="12" t="s">
        <v>150</v>
      </c>
      <c r="E11876" s="11" t="s">
        <v>18</v>
      </c>
      <c r="F11876" s="11" t="s">
        <v>19</v>
      </c>
      <c r="G11876" s="37">
        <v>42122</v>
      </c>
      <c r="H11876" s="13">
        <v>42122</v>
      </c>
      <c r="I11876" s="21">
        <v>0</v>
      </c>
      <c r="J11876" s="43" t="s">
        <v>1483</v>
      </c>
      <c r="K11876" s="21">
        <f t="shared" si="370"/>
        <v>2015</v>
      </c>
      <c r="L11876" s="24">
        <f t="shared" si="371"/>
        <v>2</v>
      </c>
      <c r="M11876" s="11" t="s">
        <v>14</v>
      </c>
      <c r="N11876" s="11" t="s">
        <v>14</v>
      </c>
      <c r="O11876" s="11" t="str">
        <f>VLOOKUP(E11876,State_Code_Name!$B$1:$C$52,2,0)</f>
        <v>California</v>
      </c>
    </row>
    <row r="11877" spans="1:15" x14ac:dyDescent="0.3">
      <c r="A11877" s="11">
        <v>1381162</v>
      </c>
      <c r="B11877" s="12" t="s">
        <v>473</v>
      </c>
      <c r="C11877" s="12" t="s">
        <v>62</v>
      </c>
      <c r="D11877" s="12" t="s">
        <v>279</v>
      </c>
      <c r="E11877" s="11" t="s">
        <v>18</v>
      </c>
      <c r="F11877" s="11" t="s">
        <v>19</v>
      </c>
      <c r="G11877" s="37">
        <v>42142</v>
      </c>
      <c r="H11877" s="13">
        <v>42145</v>
      </c>
      <c r="I11877" s="21">
        <v>3</v>
      </c>
      <c r="J11877" s="43" t="s">
        <v>1471</v>
      </c>
      <c r="K11877" s="21">
        <f t="shared" si="370"/>
        <v>2015</v>
      </c>
      <c r="L11877" s="24">
        <f t="shared" si="371"/>
        <v>2</v>
      </c>
      <c r="M11877" s="11" t="s">
        <v>14</v>
      </c>
      <c r="N11877" s="11" t="s">
        <v>15</v>
      </c>
      <c r="O11877" s="11" t="str">
        <f>VLOOKUP(E11877,State_Code_Name!$B$1:$C$52,2,0)</f>
        <v>California</v>
      </c>
    </row>
    <row r="11878" spans="1:15" x14ac:dyDescent="0.3">
      <c r="A11878" s="11">
        <v>1429238</v>
      </c>
      <c r="B11878" s="12" t="s">
        <v>31</v>
      </c>
      <c r="C11878" s="12" t="s">
        <v>27</v>
      </c>
      <c r="D11878" s="12" t="s">
        <v>28</v>
      </c>
      <c r="E11878" s="11" t="s">
        <v>18</v>
      </c>
      <c r="F11878" s="11" t="s">
        <v>58</v>
      </c>
      <c r="G11878" s="37">
        <v>42174</v>
      </c>
      <c r="H11878" s="13">
        <v>42178</v>
      </c>
      <c r="I11878" s="21">
        <v>4</v>
      </c>
      <c r="J11878" s="43" t="s">
        <v>1477</v>
      </c>
      <c r="K11878" s="21">
        <f t="shared" si="370"/>
        <v>2015</v>
      </c>
      <c r="L11878" s="24">
        <f t="shared" si="371"/>
        <v>2</v>
      </c>
      <c r="M11878" s="11" t="s">
        <v>14</v>
      </c>
      <c r="N11878" s="11" t="s">
        <v>15</v>
      </c>
      <c r="O11878" s="11" t="str">
        <f>VLOOKUP(E11878,State_Code_Name!$B$1:$C$52,2,0)</f>
        <v>California</v>
      </c>
    </row>
    <row r="11879" spans="1:15" x14ac:dyDescent="0.3">
      <c r="A11879" s="11">
        <v>1343208</v>
      </c>
      <c r="B11879" s="12" t="s">
        <v>920</v>
      </c>
      <c r="C11879" s="12" t="s">
        <v>33</v>
      </c>
      <c r="D11879" s="12" t="s">
        <v>115</v>
      </c>
      <c r="E11879" s="11" t="s">
        <v>117</v>
      </c>
      <c r="F11879" s="11" t="s">
        <v>19</v>
      </c>
      <c r="G11879" s="37">
        <v>42117</v>
      </c>
      <c r="H11879" s="13">
        <v>42121</v>
      </c>
      <c r="I11879" s="21">
        <v>4</v>
      </c>
      <c r="J11879" s="43" t="s">
        <v>1483</v>
      </c>
      <c r="K11879" s="21">
        <f t="shared" si="370"/>
        <v>2015</v>
      </c>
      <c r="L11879" s="24">
        <f t="shared" si="371"/>
        <v>2</v>
      </c>
      <c r="M11879" s="11" t="s">
        <v>14</v>
      </c>
      <c r="N11879" s="11" t="s">
        <v>15</v>
      </c>
      <c r="O11879" s="11" t="str">
        <f>VLOOKUP(E11879,State_Code_Name!$B$1:$C$52,2,0)</f>
        <v>Alabama</v>
      </c>
    </row>
    <row r="11880" spans="1:15" x14ac:dyDescent="0.3">
      <c r="A11880" s="11">
        <v>1576856</v>
      </c>
      <c r="B11880" s="12" t="s">
        <v>119</v>
      </c>
      <c r="C11880" s="12" t="s">
        <v>33</v>
      </c>
      <c r="D11880" s="12" t="s">
        <v>42</v>
      </c>
      <c r="E11880" s="11" t="s">
        <v>23</v>
      </c>
      <c r="F11880" s="11" t="s">
        <v>58</v>
      </c>
      <c r="G11880" s="37">
        <v>42270</v>
      </c>
      <c r="H11880" s="13">
        <v>42275</v>
      </c>
      <c r="I11880" s="21">
        <v>5</v>
      </c>
      <c r="J11880" s="43" t="s">
        <v>1480</v>
      </c>
      <c r="K11880" s="21">
        <f t="shared" si="370"/>
        <v>2015</v>
      </c>
      <c r="L11880" s="24">
        <f t="shared" si="371"/>
        <v>3</v>
      </c>
      <c r="M11880" s="11" t="s">
        <v>14</v>
      </c>
      <c r="N11880" s="11" t="s">
        <v>15</v>
      </c>
      <c r="O11880" s="11" t="str">
        <f>VLOOKUP(E11880,State_Code_Name!$B$1:$C$52,2,0)</f>
        <v>New York</v>
      </c>
    </row>
    <row r="11881" spans="1:15" x14ac:dyDescent="0.3">
      <c r="A11881" s="11">
        <v>1785770</v>
      </c>
      <c r="B11881" s="12" t="s">
        <v>39</v>
      </c>
      <c r="C11881" s="12" t="s">
        <v>37</v>
      </c>
      <c r="D11881" s="12" t="s">
        <v>38</v>
      </c>
      <c r="E11881" s="11" t="s">
        <v>85</v>
      </c>
      <c r="F11881" s="11" t="s">
        <v>19</v>
      </c>
      <c r="G11881" s="37">
        <v>42412</v>
      </c>
      <c r="H11881" s="13">
        <v>42412</v>
      </c>
      <c r="I11881" s="21">
        <v>0</v>
      </c>
      <c r="J11881" s="43" t="s">
        <v>1478</v>
      </c>
      <c r="K11881" s="21">
        <f t="shared" si="370"/>
        <v>2016</v>
      </c>
      <c r="L11881" s="24">
        <f t="shared" si="371"/>
        <v>1</v>
      </c>
      <c r="M11881" s="11" t="s">
        <v>14</v>
      </c>
      <c r="N11881" s="11" t="s">
        <v>15</v>
      </c>
      <c r="O11881" s="11" t="str">
        <f>VLOOKUP(E11881,State_Code_Name!$B$1:$C$52,2,0)</f>
        <v>Wisconsin</v>
      </c>
    </row>
    <row r="11882" spans="1:15" x14ac:dyDescent="0.3">
      <c r="A11882" s="11">
        <v>392098</v>
      </c>
      <c r="B11882" s="12" t="s">
        <v>70</v>
      </c>
      <c r="C11882" s="12" t="s">
        <v>27</v>
      </c>
      <c r="D11882" s="12" t="s">
        <v>28</v>
      </c>
      <c r="E11882" s="11" t="s">
        <v>177</v>
      </c>
      <c r="F11882" s="11" t="s">
        <v>303</v>
      </c>
      <c r="G11882" s="37">
        <v>41389</v>
      </c>
      <c r="H11882" s="13">
        <v>41393</v>
      </c>
      <c r="I11882" s="21">
        <v>4</v>
      </c>
      <c r="J11882" s="43" t="s">
        <v>1483</v>
      </c>
      <c r="K11882" s="21">
        <f t="shared" si="370"/>
        <v>2013</v>
      </c>
      <c r="L11882" s="24">
        <f t="shared" si="371"/>
        <v>2</v>
      </c>
      <c r="M11882" s="11" t="s">
        <v>14</v>
      </c>
      <c r="N11882" s="11" t="s">
        <v>15</v>
      </c>
      <c r="O11882" s="11" t="str">
        <f>VLOOKUP(E11882,State_Code_Name!$B$1:$C$52,2,0)</f>
        <v>Utah</v>
      </c>
    </row>
    <row r="11883" spans="1:15" x14ac:dyDescent="0.3">
      <c r="A11883" s="11">
        <v>1395782</v>
      </c>
      <c r="B11883" s="12" t="s">
        <v>258</v>
      </c>
      <c r="C11883" s="12" t="s">
        <v>27</v>
      </c>
      <c r="D11883" s="12" t="s">
        <v>28</v>
      </c>
      <c r="E11883" s="11" t="s">
        <v>18</v>
      </c>
      <c r="F11883" s="11" t="s">
        <v>19</v>
      </c>
      <c r="G11883" s="37">
        <v>42152</v>
      </c>
      <c r="H11883" s="13">
        <v>42152</v>
      </c>
      <c r="I11883" s="21">
        <v>0</v>
      </c>
      <c r="J11883" s="43" t="s">
        <v>1471</v>
      </c>
      <c r="K11883" s="21">
        <f t="shared" si="370"/>
        <v>2015</v>
      </c>
      <c r="L11883" s="24">
        <f t="shared" si="371"/>
        <v>2</v>
      </c>
      <c r="M11883" s="11" t="s">
        <v>14</v>
      </c>
      <c r="N11883" s="11" t="s">
        <v>15</v>
      </c>
      <c r="O11883" s="11" t="str">
        <f>VLOOKUP(E11883,State_Code_Name!$B$1:$C$52,2,0)</f>
        <v>California</v>
      </c>
    </row>
    <row r="11884" spans="1:15" x14ac:dyDescent="0.3">
      <c r="A11884" s="11">
        <v>1044099</v>
      </c>
      <c r="B11884" s="12" t="s">
        <v>168</v>
      </c>
      <c r="C11884" s="12" t="s">
        <v>33</v>
      </c>
      <c r="D11884" s="12" t="s">
        <v>45</v>
      </c>
      <c r="E11884" s="11" t="s">
        <v>12</v>
      </c>
      <c r="F11884" s="11" t="s">
        <v>19</v>
      </c>
      <c r="G11884" s="37">
        <v>41907</v>
      </c>
      <c r="H11884" s="13">
        <v>41907</v>
      </c>
      <c r="I11884" s="21">
        <v>0</v>
      </c>
      <c r="J11884" s="43" t="s">
        <v>1480</v>
      </c>
      <c r="K11884" s="21">
        <f t="shared" si="370"/>
        <v>2014</v>
      </c>
      <c r="L11884" s="24">
        <f t="shared" si="371"/>
        <v>3</v>
      </c>
      <c r="M11884" s="11" t="s">
        <v>14</v>
      </c>
      <c r="N11884" s="11" t="s">
        <v>15</v>
      </c>
      <c r="O11884" s="11" t="str">
        <f>VLOOKUP(E11884,State_Code_Name!$B$1:$C$52,2,0)</f>
        <v>Virginia</v>
      </c>
    </row>
    <row r="11885" spans="1:15" x14ac:dyDescent="0.3">
      <c r="A11885" s="11">
        <v>1899603</v>
      </c>
      <c r="B11885" s="12" t="s">
        <v>51</v>
      </c>
      <c r="C11885" s="12" t="s">
        <v>37</v>
      </c>
      <c r="D11885" s="12" t="s">
        <v>1443</v>
      </c>
      <c r="E11885" s="11" t="s">
        <v>75</v>
      </c>
      <c r="F11885" s="11" t="s">
        <v>19</v>
      </c>
      <c r="G11885" s="37">
        <v>42487</v>
      </c>
      <c r="H11885" s="13">
        <v>42487</v>
      </c>
      <c r="I11885" s="21">
        <v>0</v>
      </c>
      <c r="J11885" s="43" t="s">
        <v>1483</v>
      </c>
      <c r="K11885" s="21">
        <f t="shared" si="370"/>
        <v>2016</v>
      </c>
      <c r="L11885" s="24">
        <f t="shared" si="371"/>
        <v>2</v>
      </c>
      <c r="M11885" s="11" t="s">
        <v>14</v>
      </c>
      <c r="N11885" s="11" t="s">
        <v>15</v>
      </c>
      <c r="O11885" s="11" t="str">
        <f>VLOOKUP(E11885,State_Code_Name!$B$1:$C$52,2,0)</f>
        <v>Tennessee</v>
      </c>
    </row>
    <row r="11886" spans="1:15" x14ac:dyDescent="0.3">
      <c r="A11886" s="11">
        <v>1976898</v>
      </c>
      <c r="B11886" s="12" t="s">
        <v>284</v>
      </c>
      <c r="C11886" s="12" t="s">
        <v>9</v>
      </c>
      <c r="D11886" s="12" t="s">
        <v>10</v>
      </c>
      <c r="E11886" s="11" t="s">
        <v>32</v>
      </c>
      <c r="F11886" s="11" t="s">
        <v>19</v>
      </c>
      <c r="G11886" s="37">
        <v>42542</v>
      </c>
      <c r="H11886" s="13">
        <v>42543</v>
      </c>
      <c r="I11886" s="21">
        <v>1</v>
      </c>
      <c r="J11886" s="43" t="s">
        <v>1477</v>
      </c>
      <c r="K11886" s="21">
        <f t="shared" si="370"/>
        <v>2016</v>
      </c>
      <c r="L11886" s="24">
        <f t="shared" si="371"/>
        <v>2</v>
      </c>
      <c r="M11886" s="11" t="s">
        <v>14</v>
      </c>
      <c r="N11886" s="11" t="s">
        <v>15</v>
      </c>
      <c r="O11886" s="11" t="str">
        <f>VLOOKUP(E11886,State_Code_Name!$B$1:$C$52,2,0)</f>
        <v>Texas</v>
      </c>
    </row>
    <row r="11887" spans="1:15" x14ac:dyDescent="0.3">
      <c r="A11887" s="11">
        <v>592242</v>
      </c>
      <c r="B11887" s="12" t="s">
        <v>476</v>
      </c>
      <c r="C11887" s="12" t="s">
        <v>33</v>
      </c>
      <c r="D11887" s="12" t="s">
        <v>160</v>
      </c>
      <c r="E11887" s="11" t="s">
        <v>36</v>
      </c>
      <c r="F11887" s="11" t="s">
        <v>19</v>
      </c>
      <c r="G11887" s="37">
        <v>41586</v>
      </c>
      <c r="H11887" s="13">
        <v>41592</v>
      </c>
      <c r="I11887" s="21">
        <v>6</v>
      </c>
      <c r="J11887" s="43" t="s">
        <v>1479</v>
      </c>
      <c r="K11887" s="21">
        <f t="shared" si="370"/>
        <v>2013</v>
      </c>
      <c r="L11887" s="24">
        <f t="shared" si="371"/>
        <v>4</v>
      </c>
      <c r="M11887" s="11" t="s">
        <v>14</v>
      </c>
      <c r="N11887" s="11" t="s">
        <v>14</v>
      </c>
      <c r="O11887" s="11" t="str">
        <f>VLOOKUP(E11887,State_Code_Name!$B$1:$C$52,2,0)</f>
        <v>Florida</v>
      </c>
    </row>
    <row r="11888" spans="1:15" x14ac:dyDescent="0.3">
      <c r="A11888" s="11">
        <v>1538084</v>
      </c>
      <c r="B11888" s="12" t="s">
        <v>135</v>
      </c>
      <c r="C11888" s="12" t="s">
        <v>16</v>
      </c>
      <c r="D11888" s="12" t="s">
        <v>17</v>
      </c>
      <c r="E11888" s="11" t="s">
        <v>78</v>
      </c>
      <c r="F11888" s="11" t="s">
        <v>303</v>
      </c>
      <c r="G11888" s="37">
        <v>42242</v>
      </c>
      <c r="H11888" s="13">
        <v>42243</v>
      </c>
      <c r="I11888" s="21">
        <v>1</v>
      </c>
      <c r="J11888" s="43" t="s">
        <v>1482</v>
      </c>
      <c r="K11888" s="21">
        <f t="shared" si="370"/>
        <v>2015</v>
      </c>
      <c r="L11888" s="24">
        <f t="shared" si="371"/>
        <v>3</v>
      </c>
      <c r="M11888" s="11" t="s">
        <v>14</v>
      </c>
      <c r="N11888" s="11" t="s">
        <v>15</v>
      </c>
      <c r="O11888" s="11" t="str">
        <f>VLOOKUP(E11888,State_Code_Name!$B$1:$C$52,2,0)</f>
        <v>Missouri</v>
      </c>
    </row>
    <row r="11889" spans="1:15" x14ac:dyDescent="0.3">
      <c r="A11889" s="11">
        <v>1914299</v>
      </c>
      <c r="B11889" s="12" t="s">
        <v>82</v>
      </c>
      <c r="C11889" s="12" t="s">
        <v>37</v>
      </c>
      <c r="D11889" s="12" t="s">
        <v>1445</v>
      </c>
      <c r="E11889" s="11" t="s">
        <v>80</v>
      </c>
      <c r="F11889" s="11" t="s">
        <v>19</v>
      </c>
      <c r="G11889" s="37">
        <v>42496</v>
      </c>
      <c r="H11889" s="13">
        <v>42496</v>
      </c>
      <c r="I11889" s="21">
        <v>0</v>
      </c>
      <c r="J11889" s="43" t="s">
        <v>1471</v>
      </c>
      <c r="K11889" s="21">
        <f t="shared" si="370"/>
        <v>2016</v>
      </c>
      <c r="L11889" s="24">
        <f t="shared" si="371"/>
        <v>2</v>
      </c>
      <c r="M11889" s="11" t="s">
        <v>14</v>
      </c>
      <c r="N11889" s="11" t="s">
        <v>15</v>
      </c>
      <c r="O11889" s="11" t="str">
        <f>VLOOKUP(E11889,State_Code_Name!$B$1:$C$52,2,0)</f>
        <v>Minnesota</v>
      </c>
    </row>
    <row r="11890" spans="1:15" x14ac:dyDescent="0.3">
      <c r="A11890" s="11">
        <v>1610068</v>
      </c>
      <c r="B11890" s="12" t="s">
        <v>59</v>
      </c>
      <c r="C11890" s="12" t="s">
        <v>16</v>
      </c>
      <c r="D11890" s="12" t="s">
        <v>1442</v>
      </c>
      <c r="E11890" s="11" t="s">
        <v>52</v>
      </c>
      <c r="F11890" s="11" t="s">
        <v>19</v>
      </c>
      <c r="G11890" s="37">
        <v>42293</v>
      </c>
      <c r="H11890" s="13">
        <v>42293</v>
      </c>
      <c r="I11890" s="21">
        <v>0</v>
      </c>
      <c r="J11890" s="43" t="s">
        <v>1473</v>
      </c>
      <c r="K11890" s="21">
        <f t="shared" si="370"/>
        <v>2015</v>
      </c>
      <c r="L11890" s="24">
        <f t="shared" si="371"/>
        <v>4</v>
      </c>
      <c r="M11890" s="11" t="s">
        <v>14</v>
      </c>
      <c r="N11890" s="11" t="s">
        <v>15</v>
      </c>
      <c r="O11890" s="11" t="str">
        <f>VLOOKUP(E11890,State_Code_Name!$B$1:$C$52,2,0)</f>
        <v>Washington</v>
      </c>
    </row>
    <row r="11891" spans="1:15" x14ac:dyDescent="0.3">
      <c r="A11891" s="11">
        <v>1417840</v>
      </c>
      <c r="B11891" s="12" t="s">
        <v>101</v>
      </c>
      <c r="C11891" s="12" t="s">
        <v>33</v>
      </c>
      <c r="D11891" s="12" t="s">
        <v>1441</v>
      </c>
      <c r="E11891" s="11" t="s">
        <v>23</v>
      </c>
      <c r="F11891" s="11" t="s">
        <v>19</v>
      </c>
      <c r="G11891" s="37">
        <v>42166</v>
      </c>
      <c r="H11891" s="13">
        <v>42166</v>
      </c>
      <c r="I11891" s="21">
        <v>0</v>
      </c>
      <c r="J11891" s="43" t="s">
        <v>1477</v>
      </c>
      <c r="K11891" s="21">
        <f t="shared" si="370"/>
        <v>2015</v>
      </c>
      <c r="L11891" s="24">
        <f t="shared" si="371"/>
        <v>2</v>
      </c>
      <c r="M11891" s="11" t="s">
        <v>14</v>
      </c>
      <c r="N11891" s="11" t="s">
        <v>15</v>
      </c>
      <c r="O11891" s="11" t="str">
        <f>VLOOKUP(E11891,State_Code_Name!$B$1:$C$52,2,0)</f>
        <v>New York</v>
      </c>
    </row>
    <row r="11892" spans="1:15" x14ac:dyDescent="0.3">
      <c r="A11892" s="11">
        <v>2041184</v>
      </c>
      <c r="B11892" s="12" t="s">
        <v>437</v>
      </c>
      <c r="C11892" s="12" t="s">
        <v>33</v>
      </c>
      <c r="D11892" s="12" t="s">
        <v>45</v>
      </c>
      <c r="E11892" s="11" t="s">
        <v>12</v>
      </c>
      <c r="F11892" s="11" t="s">
        <v>19</v>
      </c>
      <c r="G11892" s="37">
        <v>42584</v>
      </c>
      <c r="H11892" s="13">
        <v>42586</v>
      </c>
      <c r="I11892" s="21">
        <v>2</v>
      </c>
      <c r="J11892" s="43" t="s">
        <v>1482</v>
      </c>
      <c r="K11892" s="21">
        <f t="shared" si="370"/>
        <v>2016</v>
      </c>
      <c r="L11892" s="24">
        <f t="shared" si="371"/>
        <v>3</v>
      </c>
      <c r="M11892" s="11" t="s">
        <v>14</v>
      </c>
      <c r="N11892" s="11" t="s">
        <v>14</v>
      </c>
      <c r="O11892" s="11" t="str">
        <f>VLOOKUP(E11892,State_Code_Name!$B$1:$C$52,2,0)</f>
        <v>Virginia</v>
      </c>
    </row>
    <row r="11893" spans="1:15" x14ac:dyDescent="0.3">
      <c r="A11893" s="11">
        <v>462177</v>
      </c>
      <c r="B11893" s="12" t="s">
        <v>123</v>
      </c>
      <c r="C11893" s="12" t="s">
        <v>27</v>
      </c>
      <c r="D11893" s="12" t="s">
        <v>57</v>
      </c>
      <c r="E11893" s="11" t="s">
        <v>177</v>
      </c>
      <c r="F11893" s="11" t="s">
        <v>19</v>
      </c>
      <c r="G11893" s="37">
        <v>41474</v>
      </c>
      <c r="H11893" s="13">
        <v>41480</v>
      </c>
      <c r="I11893" s="21">
        <v>6</v>
      </c>
      <c r="J11893" s="43" t="s">
        <v>1481</v>
      </c>
      <c r="K11893" s="21">
        <f t="shared" si="370"/>
        <v>2013</v>
      </c>
      <c r="L11893" s="24">
        <f t="shared" si="371"/>
        <v>3</v>
      </c>
      <c r="M11893" s="11" t="s">
        <v>14</v>
      </c>
      <c r="N11893" s="11" t="s">
        <v>15</v>
      </c>
      <c r="O11893" s="11" t="str">
        <f>VLOOKUP(E11893,State_Code_Name!$B$1:$C$52,2,0)</f>
        <v>Utah</v>
      </c>
    </row>
    <row r="11894" spans="1:15" x14ac:dyDescent="0.3">
      <c r="A11894" s="11">
        <v>2063794</v>
      </c>
      <c r="B11894" s="12" t="s">
        <v>808</v>
      </c>
      <c r="C11894" s="12" t="s">
        <v>27</v>
      </c>
      <c r="D11894" s="12" t="s">
        <v>28</v>
      </c>
      <c r="E11894" s="11" t="s">
        <v>47</v>
      </c>
      <c r="F11894" s="11" t="s">
        <v>19</v>
      </c>
      <c r="G11894" s="37">
        <v>42597</v>
      </c>
      <c r="H11894" s="13">
        <v>42597</v>
      </c>
      <c r="I11894" s="21">
        <v>0</v>
      </c>
      <c r="J11894" s="43" t="s">
        <v>1482</v>
      </c>
      <c r="K11894" s="21">
        <f t="shared" si="370"/>
        <v>2016</v>
      </c>
      <c r="L11894" s="24">
        <f t="shared" si="371"/>
        <v>3</v>
      </c>
      <c r="M11894" s="11" t="s">
        <v>14</v>
      </c>
      <c r="N11894" s="11" t="s">
        <v>15</v>
      </c>
      <c r="O11894" s="11" t="str">
        <f>VLOOKUP(E11894,State_Code_Name!$B$1:$C$52,2,0)</f>
        <v>Pennsylvania</v>
      </c>
    </row>
    <row r="11895" spans="1:15" x14ac:dyDescent="0.3">
      <c r="A11895" s="11">
        <v>745410</v>
      </c>
      <c r="B11895" s="12" t="s">
        <v>48</v>
      </c>
      <c r="C11895" s="12" t="s">
        <v>27</v>
      </c>
      <c r="D11895" s="12" t="s">
        <v>28</v>
      </c>
      <c r="E11895" s="11" t="s">
        <v>60</v>
      </c>
      <c r="F11895" s="11" t="s">
        <v>19</v>
      </c>
      <c r="G11895" s="37">
        <v>41703</v>
      </c>
      <c r="H11895" s="13">
        <v>41703</v>
      </c>
      <c r="I11895" s="21">
        <v>0</v>
      </c>
      <c r="J11895" s="43" t="s">
        <v>1476</v>
      </c>
      <c r="K11895" s="21">
        <f t="shared" si="370"/>
        <v>2014</v>
      </c>
      <c r="L11895" s="24">
        <f t="shared" si="371"/>
        <v>1</v>
      </c>
      <c r="M11895" s="11" t="s">
        <v>14</v>
      </c>
      <c r="N11895" s="11" t="s">
        <v>15</v>
      </c>
      <c r="O11895" s="11" t="str">
        <f>VLOOKUP(E11895,State_Code_Name!$B$1:$C$52,2,0)</f>
        <v>Illinois</v>
      </c>
    </row>
    <row r="11896" spans="1:15" x14ac:dyDescent="0.3">
      <c r="A11896" s="11">
        <v>1230724</v>
      </c>
      <c r="B11896" s="12" t="s">
        <v>39</v>
      </c>
      <c r="C11896" s="12" t="s">
        <v>16</v>
      </c>
      <c r="D11896" s="12" t="s">
        <v>21</v>
      </c>
      <c r="E11896" s="11" t="s">
        <v>18</v>
      </c>
      <c r="F11896" s="11" t="s">
        <v>19</v>
      </c>
      <c r="G11896" s="37">
        <v>42044</v>
      </c>
      <c r="H11896" s="13">
        <v>42044</v>
      </c>
      <c r="I11896" s="21">
        <v>0</v>
      </c>
      <c r="J11896" s="43" t="s">
        <v>1478</v>
      </c>
      <c r="K11896" s="21">
        <f t="shared" si="370"/>
        <v>2015</v>
      </c>
      <c r="L11896" s="24">
        <f t="shared" si="371"/>
        <v>1</v>
      </c>
      <c r="M11896" s="11" t="s">
        <v>14</v>
      </c>
      <c r="N11896" s="11" t="s">
        <v>15</v>
      </c>
      <c r="O11896" s="11" t="str">
        <f>VLOOKUP(E11896,State_Code_Name!$B$1:$C$52,2,0)</f>
        <v>California</v>
      </c>
    </row>
    <row r="11897" spans="1:15" x14ac:dyDescent="0.3">
      <c r="A11897" s="11">
        <v>695292</v>
      </c>
      <c r="B11897" s="12" t="s">
        <v>104</v>
      </c>
      <c r="C11897" s="12" t="s">
        <v>33</v>
      </c>
      <c r="D11897" s="12" t="s">
        <v>42</v>
      </c>
      <c r="E11897" s="11" t="s">
        <v>85</v>
      </c>
      <c r="F11897" s="11" t="s">
        <v>13</v>
      </c>
      <c r="G11897" s="37">
        <v>41670</v>
      </c>
      <c r="H11897" s="13">
        <v>41675</v>
      </c>
      <c r="I11897" s="21">
        <v>5</v>
      </c>
      <c r="J11897" s="43" t="s">
        <v>1474</v>
      </c>
      <c r="K11897" s="21">
        <f t="shared" si="370"/>
        <v>2014</v>
      </c>
      <c r="L11897" s="24">
        <f t="shared" si="371"/>
        <v>1</v>
      </c>
      <c r="M11897" s="11" t="s">
        <v>14</v>
      </c>
      <c r="N11897" s="11" t="s">
        <v>15</v>
      </c>
      <c r="O11897" s="11" t="str">
        <f>VLOOKUP(E11897,State_Code_Name!$B$1:$C$52,2,0)</f>
        <v>Wisconsin</v>
      </c>
    </row>
    <row r="11898" spans="1:15" x14ac:dyDescent="0.3">
      <c r="A11898" s="11">
        <v>685578</v>
      </c>
      <c r="B11898" s="12" t="s">
        <v>889</v>
      </c>
      <c r="C11898" s="12" t="s">
        <v>27</v>
      </c>
      <c r="D11898" s="12" t="s">
        <v>57</v>
      </c>
      <c r="E11898" s="11" t="s">
        <v>32</v>
      </c>
      <c r="F11898" s="11" t="s">
        <v>19</v>
      </c>
      <c r="G11898" s="37">
        <v>41664</v>
      </c>
      <c r="H11898" s="13">
        <v>41669</v>
      </c>
      <c r="I11898" s="21">
        <v>5</v>
      </c>
      <c r="J11898" s="43" t="s">
        <v>1474</v>
      </c>
      <c r="K11898" s="21">
        <f t="shared" si="370"/>
        <v>2014</v>
      </c>
      <c r="L11898" s="24">
        <f t="shared" si="371"/>
        <v>1</v>
      </c>
      <c r="M11898" s="11" t="s">
        <v>14</v>
      </c>
      <c r="N11898" s="11" t="s">
        <v>14</v>
      </c>
      <c r="O11898" s="11" t="str">
        <f>VLOOKUP(E11898,State_Code_Name!$B$1:$C$52,2,0)</f>
        <v>Texas</v>
      </c>
    </row>
    <row r="11899" spans="1:15" x14ac:dyDescent="0.3">
      <c r="A11899" s="11">
        <v>1290449</v>
      </c>
      <c r="B11899" s="12" t="s">
        <v>74</v>
      </c>
      <c r="C11899" s="12" t="s">
        <v>27</v>
      </c>
      <c r="D11899" s="12" t="s">
        <v>28</v>
      </c>
      <c r="E11899" s="11" t="s">
        <v>32</v>
      </c>
      <c r="F11899" s="11" t="s">
        <v>19</v>
      </c>
      <c r="G11899" s="37">
        <v>42082</v>
      </c>
      <c r="H11899" s="13">
        <v>42082</v>
      </c>
      <c r="I11899" s="21">
        <v>0</v>
      </c>
      <c r="J11899" s="43" t="s">
        <v>1476</v>
      </c>
      <c r="K11899" s="21">
        <f t="shared" si="370"/>
        <v>2015</v>
      </c>
      <c r="L11899" s="24">
        <f t="shared" si="371"/>
        <v>1</v>
      </c>
      <c r="M11899" s="11" t="s">
        <v>14</v>
      </c>
      <c r="N11899" s="11" t="s">
        <v>15</v>
      </c>
      <c r="O11899" s="11" t="str">
        <f>VLOOKUP(E11899,State_Code_Name!$B$1:$C$52,2,0)</f>
        <v>Texas</v>
      </c>
    </row>
    <row r="11900" spans="1:15" x14ac:dyDescent="0.3">
      <c r="A11900" s="11">
        <v>685915</v>
      </c>
      <c r="B11900" s="12" t="s">
        <v>538</v>
      </c>
      <c r="C11900" s="12" t="s">
        <v>33</v>
      </c>
      <c r="D11900" s="12" t="s">
        <v>1441</v>
      </c>
      <c r="E11900" s="11" t="s">
        <v>49</v>
      </c>
      <c r="F11900" s="11" t="s">
        <v>19</v>
      </c>
      <c r="G11900" s="37">
        <v>41665</v>
      </c>
      <c r="H11900" s="13">
        <v>41665</v>
      </c>
      <c r="I11900" s="21">
        <v>0</v>
      </c>
      <c r="J11900" s="43" t="s">
        <v>1474</v>
      </c>
      <c r="K11900" s="21">
        <f t="shared" si="370"/>
        <v>2014</v>
      </c>
      <c r="L11900" s="24">
        <f t="shared" si="371"/>
        <v>1</v>
      </c>
      <c r="M11900" s="11" t="s">
        <v>14</v>
      </c>
      <c r="N11900" s="11" t="s">
        <v>15</v>
      </c>
      <c r="O11900" s="11" t="str">
        <f>VLOOKUP(E11900,State_Code_Name!$B$1:$C$52,2,0)</f>
        <v>New Jersey</v>
      </c>
    </row>
    <row r="11901" spans="1:15" x14ac:dyDescent="0.3">
      <c r="A11901" s="11">
        <v>1259887</v>
      </c>
      <c r="B11901" s="12" t="s">
        <v>70</v>
      </c>
      <c r="C11901" s="12" t="s">
        <v>27</v>
      </c>
      <c r="D11901" s="12" t="s">
        <v>57</v>
      </c>
      <c r="E11901" s="11" t="s">
        <v>18</v>
      </c>
      <c r="F11901" s="11" t="s">
        <v>19</v>
      </c>
      <c r="G11901" s="37">
        <v>42062</v>
      </c>
      <c r="H11901" s="13">
        <v>42062</v>
      </c>
      <c r="I11901" s="21">
        <v>0</v>
      </c>
      <c r="J11901" s="43" t="s">
        <v>1478</v>
      </c>
      <c r="K11901" s="21">
        <f t="shared" si="370"/>
        <v>2015</v>
      </c>
      <c r="L11901" s="24">
        <f t="shared" si="371"/>
        <v>1</v>
      </c>
      <c r="M11901" s="11" t="s">
        <v>14</v>
      </c>
      <c r="N11901" s="11" t="s">
        <v>15</v>
      </c>
      <c r="O11901" s="11" t="str">
        <f>VLOOKUP(E11901,State_Code_Name!$B$1:$C$52,2,0)</f>
        <v>California</v>
      </c>
    </row>
    <row r="11902" spans="1:15" x14ac:dyDescent="0.3">
      <c r="A11902" s="11">
        <v>1025860</v>
      </c>
      <c r="B11902" s="12" t="s">
        <v>144</v>
      </c>
      <c r="C11902" s="12" t="s">
        <v>27</v>
      </c>
      <c r="D11902" s="12" t="s">
        <v>28</v>
      </c>
      <c r="E11902" s="11" t="s">
        <v>100</v>
      </c>
      <c r="F11902" s="11" t="s">
        <v>19</v>
      </c>
      <c r="G11902" s="37">
        <v>41894</v>
      </c>
      <c r="H11902" s="13">
        <v>41894</v>
      </c>
      <c r="I11902" s="21">
        <v>0</v>
      </c>
      <c r="J11902" s="43" t="s">
        <v>1480</v>
      </c>
      <c r="K11902" s="21">
        <f t="shared" si="370"/>
        <v>2014</v>
      </c>
      <c r="L11902" s="24">
        <f t="shared" si="371"/>
        <v>3</v>
      </c>
      <c r="M11902" s="11" t="s">
        <v>14</v>
      </c>
      <c r="N11902" s="11" t="s">
        <v>15</v>
      </c>
      <c r="O11902" s="11" t="str">
        <f>VLOOKUP(E11902,State_Code_Name!$B$1:$C$52,2,0)</f>
        <v>Delaware</v>
      </c>
    </row>
    <row r="11903" spans="1:15" x14ac:dyDescent="0.3">
      <c r="A11903" s="11">
        <v>1536739</v>
      </c>
      <c r="B11903" s="12" t="s">
        <v>1329</v>
      </c>
      <c r="C11903" s="12" t="s">
        <v>16</v>
      </c>
      <c r="D11903" s="12" t="s">
        <v>25</v>
      </c>
      <c r="E11903" s="11" t="s">
        <v>141</v>
      </c>
      <c r="F11903" s="11" t="s">
        <v>19</v>
      </c>
      <c r="G11903" s="37">
        <v>42242</v>
      </c>
      <c r="H11903" s="13">
        <v>42242</v>
      </c>
      <c r="I11903" s="21">
        <v>0</v>
      </c>
      <c r="J11903" s="43" t="s">
        <v>1482</v>
      </c>
      <c r="K11903" s="21">
        <f t="shared" si="370"/>
        <v>2015</v>
      </c>
      <c r="L11903" s="24">
        <f t="shared" si="371"/>
        <v>3</v>
      </c>
      <c r="M11903" s="11" t="s">
        <v>14</v>
      </c>
      <c r="N11903" s="11" t="s">
        <v>15</v>
      </c>
      <c r="O11903" s="11" t="str">
        <f>VLOOKUP(E11903,State_Code_Name!$B$1:$C$52,2,0)</f>
        <v>Maine</v>
      </c>
    </row>
    <row r="11904" spans="1:15" x14ac:dyDescent="0.3">
      <c r="A11904" s="11">
        <v>1819437</v>
      </c>
      <c r="B11904" s="12" t="s">
        <v>84</v>
      </c>
      <c r="C11904" s="12" t="s">
        <v>37</v>
      </c>
      <c r="D11904" s="12" t="s">
        <v>108</v>
      </c>
      <c r="E11904" s="11" t="s">
        <v>18</v>
      </c>
      <c r="F11904" s="11" t="s">
        <v>19</v>
      </c>
      <c r="G11904" s="37">
        <v>42437</v>
      </c>
      <c r="H11904" s="13">
        <v>42437</v>
      </c>
      <c r="I11904" s="21">
        <v>0</v>
      </c>
      <c r="J11904" s="43" t="s">
        <v>1476</v>
      </c>
      <c r="K11904" s="21">
        <f t="shared" si="370"/>
        <v>2016</v>
      </c>
      <c r="L11904" s="24">
        <f t="shared" si="371"/>
        <v>1</v>
      </c>
      <c r="M11904" s="11" t="s">
        <v>14</v>
      </c>
      <c r="N11904" s="11" t="s">
        <v>15</v>
      </c>
      <c r="O11904" s="11" t="str">
        <f>VLOOKUP(E11904,State_Code_Name!$B$1:$C$52,2,0)</f>
        <v>California</v>
      </c>
    </row>
    <row r="11905" spans="1:15" x14ac:dyDescent="0.3">
      <c r="A11905" s="11">
        <v>1995754</v>
      </c>
      <c r="B11905" s="12" t="s">
        <v>11</v>
      </c>
      <c r="C11905" s="12" t="s">
        <v>27</v>
      </c>
      <c r="D11905" s="12" t="s">
        <v>1449</v>
      </c>
      <c r="E11905" s="11" t="s">
        <v>26</v>
      </c>
      <c r="F11905" s="11" t="s">
        <v>19</v>
      </c>
      <c r="G11905" s="37">
        <v>42552</v>
      </c>
      <c r="H11905" s="13">
        <v>42552</v>
      </c>
      <c r="I11905" s="21">
        <v>0</v>
      </c>
      <c r="J11905" s="43" t="s">
        <v>1481</v>
      </c>
      <c r="K11905" s="21">
        <f t="shared" si="370"/>
        <v>2016</v>
      </c>
      <c r="L11905" s="24">
        <f t="shared" si="371"/>
        <v>3</v>
      </c>
      <c r="M11905" s="11" t="s">
        <v>14</v>
      </c>
      <c r="N11905" s="11" t="s">
        <v>15</v>
      </c>
      <c r="O11905" s="11" t="str">
        <f>VLOOKUP(E11905,State_Code_Name!$B$1:$C$52,2,0)</f>
        <v>Georgia</v>
      </c>
    </row>
    <row r="11906" spans="1:15" x14ac:dyDescent="0.3">
      <c r="A11906" s="11">
        <v>970143</v>
      </c>
      <c r="B11906" s="12" t="s">
        <v>823</v>
      </c>
      <c r="C11906" s="12" t="s">
        <v>33</v>
      </c>
      <c r="D11906" s="12" t="s">
        <v>160</v>
      </c>
      <c r="E11906" s="11" t="s">
        <v>36</v>
      </c>
      <c r="F11906" s="11" t="s">
        <v>19</v>
      </c>
      <c r="G11906" s="37">
        <v>41856</v>
      </c>
      <c r="H11906" s="13">
        <v>41856</v>
      </c>
      <c r="I11906" s="21">
        <v>0</v>
      </c>
      <c r="J11906" s="43" t="s">
        <v>1482</v>
      </c>
      <c r="K11906" s="21">
        <f t="shared" si="370"/>
        <v>2014</v>
      </c>
      <c r="L11906" s="24">
        <f t="shared" si="371"/>
        <v>3</v>
      </c>
      <c r="M11906" s="11" t="s">
        <v>14</v>
      </c>
      <c r="N11906" s="11" t="s">
        <v>14</v>
      </c>
      <c r="O11906" s="11" t="str">
        <f>VLOOKUP(E11906,State_Code_Name!$B$1:$C$52,2,0)</f>
        <v>Florida</v>
      </c>
    </row>
    <row r="11907" spans="1:15" x14ac:dyDescent="0.3">
      <c r="A11907" s="11">
        <v>1764183</v>
      </c>
      <c r="B11907" s="12" t="s">
        <v>964</v>
      </c>
      <c r="C11907" s="12" t="s">
        <v>33</v>
      </c>
      <c r="D11907" s="12" t="s">
        <v>160</v>
      </c>
      <c r="E11907" s="11" t="s">
        <v>36</v>
      </c>
      <c r="F11907" s="11" t="s">
        <v>19</v>
      </c>
      <c r="G11907" s="37">
        <v>42398</v>
      </c>
      <c r="H11907" s="13">
        <v>42429</v>
      </c>
      <c r="I11907" s="21">
        <v>31</v>
      </c>
      <c r="J11907" s="43" t="s">
        <v>1474</v>
      </c>
      <c r="K11907" s="21">
        <f t="shared" ref="K11907:K11970" si="372">YEAR(G11907)</f>
        <v>2016</v>
      </c>
      <c r="L11907" s="24">
        <f t="shared" ref="L11907:L11970" si="373">ROUNDUP(MONTH(G11907)/3,0)</f>
        <v>1</v>
      </c>
      <c r="M11907" s="11" t="s">
        <v>14</v>
      </c>
      <c r="N11907" s="11" t="s">
        <v>15</v>
      </c>
      <c r="O11907" s="11" t="str">
        <f>VLOOKUP(E11907,State_Code_Name!$B$1:$C$52,2,0)</f>
        <v>Florida</v>
      </c>
    </row>
    <row r="11908" spans="1:15" x14ac:dyDescent="0.3">
      <c r="A11908" s="11">
        <v>911637</v>
      </c>
      <c r="B11908" s="12" t="s">
        <v>55</v>
      </c>
      <c r="C11908" s="12" t="s">
        <v>53</v>
      </c>
      <c r="D11908" s="12" t="s">
        <v>54</v>
      </c>
      <c r="E11908" s="11" t="s">
        <v>36</v>
      </c>
      <c r="F11908" s="11" t="s">
        <v>19</v>
      </c>
      <c r="G11908" s="37">
        <v>41816</v>
      </c>
      <c r="H11908" s="13">
        <v>41816</v>
      </c>
      <c r="I11908" s="21">
        <v>0</v>
      </c>
      <c r="J11908" s="43" t="s">
        <v>1477</v>
      </c>
      <c r="K11908" s="21">
        <f t="shared" si="372"/>
        <v>2014</v>
      </c>
      <c r="L11908" s="24">
        <f t="shared" si="373"/>
        <v>2</v>
      </c>
      <c r="M11908" s="11" t="s">
        <v>14</v>
      </c>
      <c r="N11908" s="11" t="s">
        <v>15</v>
      </c>
      <c r="O11908" s="11" t="str">
        <f>VLOOKUP(E11908,State_Code_Name!$B$1:$C$52,2,0)</f>
        <v>Florida</v>
      </c>
    </row>
    <row r="11909" spans="1:15" x14ac:dyDescent="0.3">
      <c r="A11909" s="11">
        <v>1633564</v>
      </c>
      <c r="B11909" s="12" t="s">
        <v>271</v>
      </c>
      <c r="C11909" s="12" t="s">
        <v>27</v>
      </c>
      <c r="D11909" s="12" t="s">
        <v>28</v>
      </c>
      <c r="E11909" s="11" t="s">
        <v>36</v>
      </c>
      <c r="F11909" s="11" t="s">
        <v>19</v>
      </c>
      <c r="G11909" s="37">
        <v>42307</v>
      </c>
      <c r="H11909" s="13">
        <v>42307</v>
      </c>
      <c r="I11909" s="21">
        <v>0</v>
      </c>
      <c r="J11909" s="43" t="s">
        <v>1473</v>
      </c>
      <c r="K11909" s="21">
        <f t="shared" si="372"/>
        <v>2015</v>
      </c>
      <c r="L11909" s="24">
        <f t="shared" si="373"/>
        <v>4</v>
      </c>
      <c r="M11909" s="11" t="s">
        <v>14</v>
      </c>
      <c r="N11909" s="11" t="s">
        <v>15</v>
      </c>
      <c r="O11909" s="11" t="str">
        <f>VLOOKUP(E11909,State_Code_Name!$B$1:$C$52,2,0)</f>
        <v>Florida</v>
      </c>
    </row>
    <row r="11910" spans="1:15" x14ac:dyDescent="0.3">
      <c r="A11910" s="11">
        <v>499960</v>
      </c>
      <c r="B11910" s="12" t="s">
        <v>31</v>
      </c>
      <c r="C11910" s="12" t="s">
        <v>16</v>
      </c>
      <c r="D11910" s="12" t="s">
        <v>21</v>
      </c>
      <c r="E11910" s="11" t="s">
        <v>32</v>
      </c>
      <c r="F11910" s="11" t="s">
        <v>13</v>
      </c>
      <c r="G11910" s="37">
        <v>41508</v>
      </c>
      <c r="H11910" s="13">
        <v>41508</v>
      </c>
      <c r="I11910" s="21">
        <v>0</v>
      </c>
      <c r="J11910" s="43" t="s">
        <v>1482</v>
      </c>
      <c r="K11910" s="21">
        <f t="shared" si="372"/>
        <v>2013</v>
      </c>
      <c r="L11910" s="24">
        <f t="shared" si="373"/>
        <v>3</v>
      </c>
      <c r="M11910" s="11" t="s">
        <v>14</v>
      </c>
      <c r="N11910" s="11" t="s">
        <v>14</v>
      </c>
      <c r="O11910" s="11" t="str">
        <f>VLOOKUP(E11910,State_Code_Name!$B$1:$C$52,2,0)</f>
        <v>Texas</v>
      </c>
    </row>
    <row r="11911" spans="1:15" x14ac:dyDescent="0.3">
      <c r="A11911" s="11">
        <v>2042208</v>
      </c>
      <c r="B11911" s="12" t="s">
        <v>856</v>
      </c>
      <c r="C11911" s="12" t="s">
        <v>33</v>
      </c>
      <c r="D11911" s="12" t="s">
        <v>45</v>
      </c>
      <c r="E11911" s="11" t="s">
        <v>47</v>
      </c>
      <c r="F11911" s="11" t="s">
        <v>19</v>
      </c>
      <c r="G11911" s="37">
        <v>42584</v>
      </c>
      <c r="H11911" s="13">
        <v>42587</v>
      </c>
      <c r="I11911" s="21">
        <v>3</v>
      </c>
      <c r="J11911" s="43" t="s">
        <v>1482</v>
      </c>
      <c r="K11911" s="21">
        <f t="shared" si="372"/>
        <v>2016</v>
      </c>
      <c r="L11911" s="24">
        <f t="shared" si="373"/>
        <v>3</v>
      </c>
      <c r="M11911" s="11" t="s">
        <v>14</v>
      </c>
      <c r="N11911" s="11" t="s">
        <v>14</v>
      </c>
      <c r="O11911" s="11" t="str">
        <f>VLOOKUP(E11911,State_Code_Name!$B$1:$C$52,2,0)</f>
        <v>Pennsylvania</v>
      </c>
    </row>
    <row r="11912" spans="1:15" x14ac:dyDescent="0.3">
      <c r="A11912" s="11">
        <v>765977</v>
      </c>
      <c r="B11912" s="12" t="s">
        <v>11</v>
      </c>
      <c r="C11912" s="12" t="s">
        <v>62</v>
      </c>
      <c r="D11912" s="12" t="s">
        <v>279</v>
      </c>
      <c r="E11912" s="11" t="s">
        <v>12</v>
      </c>
      <c r="F11912" s="11" t="s">
        <v>303</v>
      </c>
      <c r="G11912" s="37">
        <v>41717</v>
      </c>
      <c r="H11912" s="13">
        <v>41723</v>
      </c>
      <c r="I11912" s="21">
        <v>6</v>
      </c>
      <c r="J11912" s="43" t="s">
        <v>1476</v>
      </c>
      <c r="K11912" s="21">
        <f t="shared" si="372"/>
        <v>2014</v>
      </c>
      <c r="L11912" s="24">
        <f t="shared" si="373"/>
        <v>1</v>
      </c>
      <c r="M11912" s="11" t="s">
        <v>14</v>
      </c>
      <c r="N11912" s="11" t="s">
        <v>15</v>
      </c>
      <c r="O11912" s="11" t="str">
        <f>VLOOKUP(E11912,State_Code_Name!$B$1:$C$52,2,0)</f>
        <v>Virginia</v>
      </c>
    </row>
    <row r="11913" spans="1:15" x14ac:dyDescent="0.3">
      <c r="A11913" s="11">
        <v>1583808</v>
      </c>
      <c r="B11913" s="12" t="s">
        <v>210</v>
      </c>
      <c r="C11913" s="12" t="s">
        <v>27</v>
      </c>
      <c r="D11913" s="12" t="s">
        <v>57</v>
      </c>
      <c r="E11913" s="11" t="s">
        <v>26</v>
      </c>
      <c r="F11913" s="11" t="s">
        <v>19</v>
      </c>
      <c r="G11913" s="37">
        <v>42275</v>
      </c>
      <c r="H11913" s="13">
        <v>42275</v>
      </c>
      <c r="I11913" s="21">
        <v>0</v>
      </c>
      <c r="J11913" s="43" t="s">
        <v>1480</v>
      </c>
      <c r="K11913" s="21">
        <f t="shared" si="372"/>
        <v>2015</v>
      </c>
      <c r="L11913" s="24">
        <f t="shared" si="373"/>
        <v>3</v>
      </c>
      <c r="M11913" s="11" t="s">
        <v>14</v>
      </c>
      <c r="N11913" s="11" t="s">
        <v>15</v>
      </c>
      <c r="O11913" s="11" t="str">
        <f>VLOOKUP(E11913,State_Code_Name!$B$1:$C$52,2,0)</f>
        <v>Georgia</v>
      </c>
    </row>
    <row r="11914" spans="1:15" x14ac:dyDescent="0.3">
      <c r="A11914" s="11">
        <v>1707017</v>
      </c>
      <c r="B11914" s="12" t="s">
        <v>1296</v>
      </c>
      <c r="C11914" s="12" t="s">
        <v>901</v>
      </c>
      <c r="D11914" s="12" t="s">
        <v>264</v>
      </c>
      <c r="E11914" s="11" t="s">
        <v>18</v>
      </c>
      <c r="F11914" s="11" t="s">
        <v>19</v>
      </c>
      <c r="G11914" s="37">
        <v>42355</v>
      </c>
      <c r="H11914" s="13">
        <v>42450</v>
      </c>
      <c r="I11914" s="21">
        <v>95</v>
      </c>
      <c r="J11914" s="43" t="s">
        <v>1475</v>
      </c>
      <c r="K11914" s="21">
        <f t="shared" si="372"/>
        <v>2015</v>
      </c>
      <c r="L11914" s="24">
        <f t="shared" si="373"/>
        <v>4</v>
      </c>
      <c r="M11914" s="11" t="s">
        <v>14</v>
      </c>
      <c r="N11914" s="11" t="s">
        <v>15</v>
      </c>
      <c r="O11914" s="11" t="str">
        <f>VLOOKUP(E11914,State_Code_Name!$B$1:$C$52,2,0)</f>
        <v>California</v>
      </c>
    </row>
    <row r="11915" spans="1:15" x14ac:dyDescent="0.3">
      <c r="A11915" s="11">
        <v>1683914</v>
      </c>
      <c r="B11915" s="12" t="s">
        <v>48</v>
      </c>
      <c r="C11915" s="12" t="s">
        <v>27</v>
      </c>
      <c r="D11915" s="12" t="s">
        <v>28</v>
      </c>
      <c r="E11915" s="11" t="s">
        <v>40</v>
      </c>
      <c r="F11915" s="11" t="s">
        <v>19</v>
      </c>
      <c r="G11915" s="37">
        <v>42342</v>
      </c>
      <c r="H11915" s="13">
        <v>42342</v>
      </c>
      <c r="I11915" s="21">
        <v>0</v>
      </c>
      <c r="J11915" s="43" t="s">
        <v>1475</v>
      </c>
      <c r="K11915" s="21">
        <f t="shared" si="372"/>
        <v>2015</v>
      </c>
      <c r="L11915" s="24">
        <f t="shared" si="373"/>
        <v>4</v>
      </c>
      <c r="M11915" s="11" t="s">
        <v>14</v>
      </c>
      <c r="N11915" s="11" t="s">
        <v>14</v>
      </c>
      <c r="O11915" s="11" t="str">
        <f>VLOOKUP(E11915,State_Code_Name!$B$1:$C$52,2,0)</f>
        <v>Ohio</v>
      </c>
    </row>
    <row r="11916" spans="1:15" x14ac:dyDescent="0.3">
      <c r="A11916" s="11">
        <v>2084014</v>
      </c>
      <c r="B11916" s="12" t="s">
        <v>287</v>
      </c>
      <c r="C11916" s="12" t="s">
        <v>33</v>
      </c>
      <c r="D11916" s="12" t="s">
        <v>45</v>
      </c>
      <c r="E11916" s="11" t="s">
        <v>32</v>
      </c>
      <c r="F11916" s="11" t="s">
        <v>19</v>
      </c>
      <c r="G11916" s="37">
        <v>42608</v>
      </c>
      <c r="H11916" s="13">
        <v>42608</v>
      </c>
      <c r="I11916" s="21">
        <v>0</v>
      </c>
      <c r="J11916" s="43" t="s">
        <v>1482</v>
      </c>
      <c r="K11916" s="21">
        <f t="shared" si="372"/>
        <v>2016</v>
      </c>
      <c r="L11916" s="24">
        <f t="shared" si="373"/>
        <v>3</v>
      </c>
      <c r="M11916" s="11" t="s">
        <v>14</v>
      </c>
      <c r="N11916" s="11" t="s">
        <v>15</v>
      </c>
      <c r="O11916" s="11" t="str">
        <f>VLOOKUP(E11916,State_Code_Name!$B$1:$C$52,2,0)</f>
        <v>Texas</v>
      </c>
    </row>
    <row r="11917" spans="1:15" x14ac:dyDescent="0.3">
      <c r="A11917" s="11">
        <v>1527816</v>
      </c>
      <c r="B11917" s="12" t="s">
        <v>180</v>
      </c>
      <c r="C11917" s="12" t="s">
        <v>33</v>
      </c>
      <c r="D11917" s="12" t="s">
        <v>42</v>
      </c>
      <c r="E11917" s="11" t="s">
        <v>194</v>
      </c>
      <c r="F11917" s="11" t="s">
        <v>19</v>
      </c>
      <c r="G11917" s="37">
        <v>42236</v>
      </c>
      <c r="H11917" s="13">
        <v>42236</v>
      </c>
      <c r="I11917" s="21">
        <v>0</v>
      </c>
      <c r="J11917" s="43" t="s">
        <v>1482</v>
      </c>
      <c r="K11917" s="21">
        <f t="shared" si="372"/>
        <v>2015</v>
      </c>
      <c r="L11917" s="24">
        <f t="shared" si="373"/>
        <v>3</v>
      </c>
      <c r="M11917" s="11" t="s">
        <v>14</v>
      </c>
      <c r="N11917" s="11" t="s">
        <v>14</v>
      </c>
      <c r="O11917" s="11" t="str">
        <f>VLOOKUP(E11917,State_Code_Name!$B$1:$C$52,2,0)</f>
        <v>Nebraska</v>
      </c>
    </row>
    <row r="11918" spans="1:15" x14ac:dyDescent="0.3">
      <c r="A11918" s="11">
        <v>1122367</v>
      </c>
      <c r="B11918" s="12" t="s">
        <v>239</v>
      </c>
      <c r="C11918" s="12" t="s">
        <v>9</v>
      </c>
      <c r="D11918" s="12" t="s">
        <v>133</v>
      </c>
      <c r="E11918" s="11" t="s">
        <v>60</v>
      </c>
      <c r="F11918" s="11" t="s">
        <v>19</v>
      </c>
      <c r="G11918" s="37">
        <v>41961</v>
      </c>
      <c r="H11918" s="13">
        <v>41963</v>
      </c>
      <c r="I11918" s="21">
        <v>2</v>
      </c>
      <c r="J11918" s="43" t="s">
        <v>1479</v>
      </c>
      <c r="K11918" s="21">
        <f t="shared" si="372"/>
        <v>2014</v>
      </c>
      <c r="L11918" s="24">
        <f t="shared" si="373"/>
        <v>4</v>
      </c>
      <c r="M11918" s="11" t="s">
        <v>14</v>
      </c>
      <c r="N11918" s="11" t="s">
        <v>15</v>
      </c>
      <c r="O11918" s="11" t="str">
        <f>VLOOKUP(E11918,State_Code_Name!$B$1:$C$52,2,0)</f>
        <v>Illinois</v>
      </c>
    </row>
    <row r="11919" spans="1:15" x14ac:dyDescent="0.3">
      <c r="A11919" s="11">
        <v>1117521</v>
      </c>
      <c r="B11919" s="12" t="s">
        <v>31</v>
      </c>
      <c r="C11919" s="12" t="s">
        <v>27</v>
      </c>
      <c r="D11919" s="12" t="s">
        <v>28</v>
      </c>
      <c r="E11919" s="11" t="s">
        <v>91</v>
      </c>
      <c r="F11919" s="11" t="s">
        <v>303</v>
      </c>
      <c r="G11919" s="37">
        <v>41957</v>
      </c>
      <c r="H11919" s="13">
        <v>41961</v>
      </c>
      <c r="I11919" s="21">
        <v>4</v>
      </c>
      <c r="J11919" s="43" t="s">
        <v>1479</v>
      </c>
      <c r="K11919" s="21">
        <f t="shared" si="372"/>
        <v>2014</v>
      </c>
      <c r="L11919" s="24">
        <f t="shared" si="373"/>
        <v>4</v>
      </c>
      <c r="M11919" s="11" t="s">
        <v>14</v>
      </c>
      <c r="N11919" s="11" t="s">
        <v>15</v>
      </c>
      <c r="O11919" s="11" t="str">
        <f>VLOOKUP(E11919,State_Code_Name!$B$1:$C$52,2,0)</f>
        <v>Vermont</v>
      </c>
    </row>
    <row r="11920" spans="1:15" x14ac:dyDescent="0.3">
      <c r="A11920" s="11">
        <v>2017652</v>
      </c>
      <c r="B11920" s="12" t="s">
        <v>97</v>
      </c>
      <c r="C11920" s="12" t="s">
        <v>53</v>
      </c>
      <c r="D11920" s="12" t="s">
        <v>102</v>
      </c>
      <c r="E11920" s="11" t="s">
        <v>18</v>
      </c>
      <c r="F11920" s="11" t="s">
        <v>19</v>
      </c>
      <c r="G11920" s="37">
        <v>42569</v>
      </c>
      <c r="H11920" s="13">
        <v>42569</v>
      </c>
      <c r="I11920" s="21">
        <v>0</v>
      </c>
      <c r="J11920" s="43" t="s">
        <v>1481</v>
      </c>
      <c r="K11920" s="21">
        <f t="shared" si="372"/>
        <v>2016</v>
      </c>
      <c r="L11920" s="24">
        <f t="shared" si="373"/>
        <v>3</v>
      </c>
      <c r="M11920" s="11" t="s">
        <v>14</v>
      </c>
      <c r="N11920" s="11" t="s">
        <v>15</v>
      </c>
      <c r="O11920" s="11" t="str">
        <f>VLOOKUP(E11920,State_Code_Name!$B$1:$C$52,2,0)</f>
        <v>California</v>
      </c>
    </row>
    <row r="11921" spans="1:15" x14ac:dyDescent="0.3">
      <c r="A11921" s="11">
        <v>559920</v>
      </c>
      <c r="B11921" s="12" t="s">
        <v>498</v>
      </c>
      <c r="C11921" s="12" t="s">
        <v>27</v>
      </c>
      <c r="D11921" s="12" t="s">
        <v>1449</v>
      </c>
      <c r="E11921" s="11" t="s">
        <v>78</v>
      </c>
      <c r="F11921" s="11" t="s">
        <v>19</v>
      </c>
      <c r="G11921" s="37">
        <v>41563</v>
      </c>
      <c r="H11921" s="13">
        <v>41563</v>
      </c>
      <c r="I11921" s="21">
        <v>0</v>
      </c>
      <c r="J11921" s="43" t="s">
        <v>1473</v>
      </c>
      <c r="K11921" s="21">
        <f t="shared" si="372"/>
        <v>2013</v>
      </c>
      <c r="L11921" s="24">
        <f t="shared" si="373"/>
        <v>4</v>
      </c>
      <c r="M11921" s="11" t="s">
        <v>14</v>
      </c>
      <c r="N11921" s="11" t="s">
        <v>15</v>
      </c>
      <c r="O11921" s="11" t="str">
        <f>VLOOKUP(E11921,State_Code_Name!$B$1:$C$52,2,0)</f>
        <v>Missouri</v>
      </c>
    </row>
    <row r="11922" spans="1:15" x14ac:dyDescent="0.3">
      <c r="A11922" s="11">
        <v>1273513</v>
      </c>
      <c r="B11922" s="12" t="s">
        <v>48</v>
      </c>
      <c r="C11922" s="12" t="s">
        <v>27</v>
      </c>
      <c r="D11922" s="12" t="s">
        <v>28</v>
      </c>
      <c r="E11922" s="11" t="s">
        <v>18</v>
      </c>
      <c r="F11922" s="11" t="s">
        <v>58</v>
      </c>
      <c r="G11922" s="37">
        <v>42072</v>
      </c>
      <c r="H11922" s="13">
        <v>42073</v>
      </c>
      <c r="I11922" s="21">
        <v>1</v>
      </c>
      <c r="J11922" s="43" t="s">
        <v>1476</v>
      </c>
      <c r="K11922" s="21">
        <f t="shared" si="372"/>
        <v>2015</v>
      </c>
      <c r="L11922" s="24">
        <f t="shared" si="373"/>
        <v>1</v>
      </c>
      <c r="M11922" s="11" t="s">
        <v>14</v>
      </c>
      <c r="N11922" s="11" t="s">
        <v>15</v>
      </c>
      <c r="O11922" s="11" t="str">
        <f>VLOOKUP(E11922,State_Code_Name!$B$1:$C$52,2,0)</f>
        <v>California</v>
      </c>
    </row>
    <row r="11923" spans="1:15" x14ac:dyDescent="0.3">
      <c r="A11923" s="11">
        <v>1145847</v>
      </c>
      <c r="B11923" s="12" t="s">
        <v>31</v>
      </c>
      <c r="C11923" s="12" t="s">
        <v>37</v>
      </c>
      <c r="D11923" s="12" t="s">
        <v>120</v>
      </c>
      <c r="E11923" s="11" t="s">
        <v>36</v>
      </c>
      <c r="F11923" s="11" t="s">
        <v>13</v>
      </c>
      <c r="G11923" s="37">
        <v>41979</v>
      </c>
      <c r="H11923" s="13">
        <v>41981</v>
      </c>
      <c r="I11923" s="21">
        <v>2</v>
      </c>
      <c r="J11923" s="43" t="s">
        <v>1475</v>
      </c>
      <c r="K11923" s="21">
        <f t="shared" si="372"/>
        <v>2014</v>
      </c>
      <c r="L11923" s="24">
        <f t="shared" si="373"/>
        <v>4</v>
      </c>
      <c r="M11923" s="11" t="s">
        <v>14</v>
      </c>
      <c r="N11923" s="11" t="s">
        <v>14</v>
      </c>
      <c r="O11923" s="11" t="str">
        <f>VLOOKUP(E11923,State_Code_Name!$B$1:$C$52,2,0)</f>
        <v>Florida</v>
      </c>
    </row>
    <row r="11924" spans="1:15" x14ac:dyDescent="0.3">
      <c r="A11924" s="11">
        <v>1394085</v>
      </c>
      <c r="B11924" s="12" t="s">
        <v>104</v>
      </c>
      <c r="C11924" s="12" t="s">
        <v>33</v>
      </c>
      <c r="D11924" s="12" t="s">
        <v>115</v>
      </c>
      <c r="E11924" s="11" t="s">
        <v>36</v>
      </c>
      <c r="F11924" s="11" t="s">
        <v>19</v>
      </c>
      <c r="G11924" s="37">
        <v>42151</v>
      </c>
      <c r="H11924" s="13">
        <v>42153</v>
      </c>
      <c r="I11924" s="21">
        <v>2</v>
      </c>
      <c r="J11924" s="43" t="s">
        <v>1471</v>
      </c>
      <c r="K11924" s="21">
        <f t="shared" si="372"/>
        <v>2015</v>
      </c>
      <c r="L11924" s="24">
        <f t="shared" si="373"/>
        <v>2</v>
      </c>
      <c r="M11924" s="11" t="s">
        <v>14</v>
      </c>
      <c r="N11924" s="11" t="s">
        <v>15</v>
      </c>
      <c r="O11924" s="11" t="str">
        <f>VLOOKUP(E11924,State_Code_Name!$B$1:$C$52,2,0)</f>
        <v>Florida</v>
      </c>
    </row>
    <row r="11925" spans="1:15" x14ac:dyDescent="0.3">
      <c r="A11925" s="11">
        <v>842022</v>
      </c>
      <c r="B11925" s="12" t="s">
        <v>204</v>
      </c>
      <c r="C11925" s="12" t="s">
        <v>33</v>
      </c>
      <c r="D11925" s="12" t="s">
        <v>42</v>
      </c>
      <c r="E11925" s="11" t="s">
        <v>41</v>
      </c>
      <c r="F11925" s="11" t="s">
        <v>303</v>
      </c>
      <c r="G11925" s="37">
        <v>41766</v>
      </c>
      <c r="H11925" s="13">
        <v>41768</v>
      </c>
      <c r="I11925" s="21">
        <v>2</v>
      </c>
      <c r="J11925" s="43" t="s">
        <v>1471</v>
      </c>
      <c r="K11925" s="21">
        <f t="shared" si="372"/>
        <v>2014</v>
      </c>
      <c r="L11925" s="24">
        <f t="shared" si="373"/>
        <v>2</v>
      </c>
      <c r="M11925" s="11" t="s">
        <v>14</v>
      </c>
      <c r="N11925" s="11" t="s">
        <v>15</v>
      </c>
      <c r="O11925" s="11" t="str">
        <f>VLOOKUP(E11925,State_Code_Name!$B$1:$C$52,2,0)</f>
        <v>Nevada</v>
      </c>
    </row>
    <row r="11926" spans="1:15" x14ac:dyDescent="0.3">
      <c r="A11926" s="11">
        <v>1261062</v>
      </c>
      <c r="B11926" s="12" t="s">
        <v>31</v>
      </c>
      <c r="C11926" s="12" t="s">
        <v>37</v>
      </c>
      <c r="D11926" s="12" t="s">
        <v>1445</v>
      </c>
      <c r="E11926" s="11" t="s">
        <v>100</v>
      </c>
      <c r="F11926" s="11" t="s">
        <v>19</v>
      </c>
      <c r="G11926" s="37">
        <v>42062</v>
      </c>
      <c r="H11926" s="13">
        <v>42062</v>
      </c>
      <c r="I11926" s="21">
        <v>0</v>
      </c>
      <c r="J11926" s="43" t="s">
        <v>1478</v>
      </c>
      <c r="K11926" s="21">
        <f t="shared" si="372"/>
        <v>2015</v>
      </c>
      <c r="L11926" s="24">
        <f t="shared" si="373"/>
        <v>1</v>
      </c>
      <c r="M11926" s="11" t="s">
        <v>14</v>
      </c>
      <c r="N11926" s="11" t="s">
        <v>15</v>
      </c>
      <c r="O11926" s="11" t="str">
        <f>VLOOKUP(E11926,State_Code_Name!$B$1:$C$52,2,0)</f>
        <v>Delaware</v>
      </c>
    </row>
    <row r="11927" spans="1:15" x14ac:dyDescent="0.3">
      <c r="A11927" s="11">
        <v>1908578</v>
      </c>
      <c r="B11927" s="12" t="s">
        <v>228</v>
      </c>
      <c r="C11927" s="12" t="s">
        <v>27</v>
      </c>
      <c r="D11927" s="12" t="s">
        <v>28</v>
      </c>
      <c r="E11927" s="11" t="s">
        <v>122</v>
      </c>
      <c r="F11927" s="11" t="s">
        <v>19</v>
      </c>
      <c r="G11927" s="37">
        <v>42494</v>
      </c>
      <c r="H11927" s="13">
        <v>42536</v>
      </c>
      <c r="I11927" s="21">
        <v>42</v>
      </c>
      <c r="J11927" s="43" t="s">
        <v>1471</v>
      </c>
      <c r="K11927" s="21">
        <f t="shared" si="372"/>
        <v>2016</v>
      </c>
      <c r="L11927" s="24">
        <f t="shared" si="373"/>
        <v>2</v>
      </c>
      <c r="M11927" s="11" t="s">
        <v>14</v>
      </c>
      <c r="N11927" s="11" t="s">
        <v>15</v>
      </c>
      <c r="O11927" s="11" t="str">
        <f>VLOOKUP(E11927,State_Code_Name!$B$1:$C$52,2,0)</f>
        <v>Maryland</v>
      </c>
    </row>
    <row r="11928" spans="1:15" x14ac:dyDescent="0.3">
      <c r="A11928" s="11">
        <v>1677230</v>
      </c>
      <c r="B11928" s="12" t="s">
        <v>406</v>
      </c>
      <c r="C11928" s="12" t="s">
        <v>33</v>
      </c>
      <c r="D11928" s="12" t="s">
        <v>115</v>
      </c>
      <c r="E11928" s="11" t="s">
        <v>26</v>
      </c>
      <c r="F11928" s="11" t="s">
        <v>19</v>
      </c>
      <c r="G11928" s="37">
        <v>42339</v>
      </c>
      <c r="H11928" s="13">
        <v>42339</v>
      </c>
      <c r="I11928" s="21">
        <v>0</v>
      </c>
      <c r="J11928" s="43" t="s">
        <v>1475</v>
      </c>
      <c r="K11928" s="21">
        <f t="shared" si="372"/>
        <v>2015</v>
      </c>
      <c r="L11928" s="24">
        <f t="shared" si="373"/>
        <v>4</v>
      </c>
      <c r="M11928" s="11" t="s">
        <v>14</v>
      </c>
      <c r="N11928" s="11" t="s">
        <v>15</v>
      </c>
      <c r="O11928" s="11" t="str">
        <f>VLOOKUP(E11928,State_Code_Name!$B$1:$C$52,2,0)</f>
        <v>Georgia</v>
      </c>
    </row>
    <row r="11929" spans="1:15" x14ac:dyDescent="0.3">
      <c r="A11929" s="11">
        <v>2026147</v>
      </c>
      <c r="B11929" s="12" t="s">
        <v>11</v>
      </c>
      <c r="C11929" s="12" t="s">
        <v>37</v>
      </c>
      <c r="D11929" s="12" t="s">
        <v>108</v>
      </c>
      <c r="E11929" s="11" t="s">
        <v>18</v>
      </c>
      <c r="F11929" s="11" t="s">
        <v>19</v>
      </c>
      <c r="G11929" s="37">
        <v>42573</v>
      </c>
      <c r="H11929" s="13">
        <v>42573</v>
      </c>
      <c r="I11929" s="21">
        <v>0</v>
      </c>
      <c r="J11929" s="43" t="s">
        <v>1481</v>
      </c>
      <c r="K11929" s="21">
        <f t="shared" si="372"/>
        <v>2016</v>
      </c>
      <c r="L11929" s="24">
        <f t="shared" si="373"/>
        <v>3</v>
      </c>
      <c r="M11929" s="11" t="s">
        <v>14</v>
      </c>
      <c r="N11929" s="11" t="s">
        <v>15</v>
      </c>
      <c r="O11929" s="11" t="str">
        <f>VLOOKUP(E11929,State_Code_Name!$B$1:$C$52,2,0)</f>
        <v>California</v>
      </c>
    </row>
    <row r="11930" spans="1:15" x14ac:dyDescent="0.3">
      <c r="A11930" s="11">
        <v>1280554</v>
      </c>
      <c r="B11930" s="12" t="s">
        <v>61</v>
      </c>
      <c r="C11930" s="12" t="s">
        <v>53</v>
      </c>
      <c r="D11930" s="12" t="s">
        <v>102</v>
      </c>
      <c r="E11930" s="11" t="s">
        <v>26</v>
      </c>
      <c r="F11930" s="11" t="s">
        <v>19</v>
      </c>
      <c r="G11930" s="37">
        <v>42075</v>
      </c>
      <c r="H11930" s="13">
        <v>42075</v>
      </c>
      <c r="I11930" s="21">
        <v>0</v>
      </c>
      <c r="J11930" s="43" t="s">
        <v>1476</v>
      </c>
      <c r="K11930" s="21">
        <f t="shared" si="372"/>
        <v>2015</v>
      </c>
      <c r="L11930" s="24">
        <f t="shared" si="373"/>
        <v>1</v>
      </c>
      <c r="M11930" s="11" t="s">
        <v>14</v>
      </c>
      <c r="N11930" s="11" t="s">
        <v>15</v>
      </c>
      <c r="O11930" s="11" t="str">
        <f>VLOOKUP(E11930,State_Code_Name!$B$1:$C$52,2,0)</f>
        <v>Georgia</v>
      </c>
    </row>
    <row r="11931" spans="1:15" x14ac:dyDescent="0.3">
      <c r="A11931" s="11">
        <v>1189293</v>
      </c>
      <c r="B11931" s="12" t="s">
        <v>82</v>
      </c>
      <c r="C11931" s="12" t="s">
        <v>37</v>
      </c>
      <c r="D11931" s="12" t="s">
        <v>50</v>
      </c>
      <c r="E11931" s="11" t="s">
        <v>75</v>
      </c>
      <c r="F11931" s="11" t="s">
        <v>19</v>
      </c>
      <c r="G11931" s="37">
        <v>42014</v>
      </c>
      <c r="H11931" s="13">
        <v>42014</v>
      </c>
      <c r="I11931" s="21">
        <v>0</v>
      </c>
      <c r="J11931" s="43" t="s">
        <v>1474</v>
      </c>
      <c r="K11931" s="21">
        <f t="shared" si="372"/>
        <v>2015</v>
      </c>
      <c r="L11931" s="24">
        <f t="shared" si="373"/>
        <v>1</v>
      </c>
      <c r="M11931" s="11" t="s">
        <v>14</v>
      </c>
      <c r="N11931" s="11" t="s">
        <v>15</v>
      </c>
      <c r="O11931" s="11" t="str">
        <f>VLOOKUP(E11931,State_Code_Name!$B$1:$C$52,2,0)</f>
        <v>Tennessee</v>
      </c>
    </row>
    <row r="11932" spans="1:15" x14ac:dyDescent="0.3">
      <c r="A11932" s="11">
        <v>1031971</v>
      </c>
      <c r="B11932" s="12" t="s">
        <v>82</v>
      </c>
      <c r="C11932" s="12" t="s">
        <v>9</v>
      </c>
      <c r="D11932" s="12" t="s">
        <v>133</v>
      </c>
      <c r="E11932" s="11" t="s">
        <v>18</v>
      </c>
      <c r="F11932" s="11" t="s">
        <v>13</v>
      </c>
      <c r="G11932" s="37">
        <v>41899</v>
      </c>
      <c r="H11932" s="13">
        <v>41905</v>
      </c>
      <c r="I11932" s="21">
        <v>6</v>
      </c>
      <c r="J11932" s="43" t="s">
        <v>1480</v>
      </c>
      <c r="K11932" s="21">
        <f t="shared" si="372"/>
        <v>2014</v>
      </c>
      <c r="L11932" s="24">
        <f t="shared" si="373"/>
        <v>3</v>
      </c>
      <c r="M11932" s="11" t="s">
        <v>14</v>
      </c>
      <c r="N11932" s="11" t="s">
        <v>15</v>
      </c>
      <c r="O11932" s="11" t="str">
        <f>VLOOKUP(E11932,State_Code_Name!$B$1:$C$52,2,0)</f>
        <v>California</v>
      </c>
    </row>
    <row r="11933" spans="1:15" x14ac:dyDescent="0.3">
      <c r="A11933" s="11">
        <v>1390372</v>
      </c>
      <c r="B11933" s="12" t="s">
        <v>728</v>
      </c>
      <c r="C11933" s="12" t="s">
        <v>33</v>
      </c>
      <c r="D11933" s="12" t="s">
        <v>42</v>
      </c>
      <c r="E11933" s="11" t="s">
        <v>40</v>
      </c>
      <c r="F11933" s="11" t="s">
        <v>19</v>
      </c>
      <c r="G11933" s="37">
        <v>42148</v>
      </c>
      <c r="H11933" s="13">
        <v>42148</v>
      </c>
      <c r="I11933" s="21">
        <v>0</v>
      </c>
      <c r="J11933" s="43" t="s">
        <v>1471</v>
      </c>
      <c r="K11933" s="21">
        <f t="shared" si="372"/>
        <v>2015</v>
      </c>
      <c r="L11933" s="24">
        <f t="shared" si="373"/>
        <v>2</v>
      </c>
      <c r="M11933" s="11" t="s">
        <v>14</v>
      </c>
      <c r="N11933" s="11" t="s">
        <v>14</v>
      </c>
      <c r="O11933" s="11" t="str">
        <f>VLOOKUP(E11933,State_Code_Name!$B$1:$C$52,2,0)</f>
        <v>Ohio</v>
      </c>
    </row>
    <row r="11934" spans="1:15" x14ac:dyDescent="0.3">
      <c r="A11934" s="11">
        <v>1257380</v>
      </c>
      <c r="B11934" s="12" t="s">
        <v>135</v>
      </c>
      <c r="C11934" s="12" t="s">
        <v>16</v>
      </c>
      <c r="D11934" s="12" t="s">
        <v>25</v>
      </c>
      <c r="E11934" s="11" t="s">
        <v>122</v>
      </c>
      <c r="F11934" s="11" t="s">
        <v>13</v>
      </c>
      <c r="G11934" s="37">
        <v>42060</v>
      </c>
      <c r="H11934" s="13">
        <v>42061</v>
      </c>
      <c r="I11934" s="21">
        <v>1</v>
      </c>
      <c r="J11934" s="43" t="s">
        <v>1478</v>
      </c>
      <c r="K11934" s="21">
        <f t="shared" si="372"/>
        <v>2015</v>
      </c>
      <c r="L11934" s="24">
        <f t="shared" si="373"/>
        <v>1</v>
      </c>
      <c r="M11934" s="11" t="s">
        <v>14</v>
      </c>
      <c r="N11934" s="11" t="s">
        <v>15</v>
      </c>
      <c r="O11934" s="11" t="str">
        <f>VLOOKUP(E11934,State_Code_Name!$B$1:$C$52,2,0)</f>
        <v>Maryland</v>
      </c>
    </row>
    <row r="11935" spans="1:15" x14ac:dyDescent="0.3">
      <c r="A11935" s="11">
        <v>905747</v>
      </c>
      <c r="B11935" s="12" t="s">
        <v>742</v>
      </c>
      <c r="C11935" s="12" t="s">
        <v>33</v>
      </c>
      <c r="D11935" s="12" t="s">
        <v>160</v>
      </c>
      <c r="E11935" s="11" t="s">
        <v>18</v>
      </c>
      <c r="F11935" s="11" t="s">
        <v>19</v>
      </c>
      <c r="G11935" s="37">
        <v>41813</v>
      </c>
      <c r="H11935" s="13">
        <v>41815</v>
      </c>
      <c r="I11935" s="21">
        <v>2</v>
      </c>
      <c r="J11935" s="43" t="s">
        <v>1477</v>
      </c>
      <c r="K11935" s="21">
        <f t="shared" si="372"/>
        <v>2014</v>
      </c>
      <c r="L11935" s="24">
        <f t="shared" si="373"/>
        <v>2</v>
      </c>
      <c r="M11935" s="11" t="s">
        <v>14</v>
      </c>
      <c r="N11935" s="11" t="s">
        <v>15</v>
      </c>
      <c r="O11935" s="11" t="str">
        <f>VLOOKUP(E11935,State_Code_Name!$B$1:$C$52,2,0)</f>
        <v>California</v>
      </c>
    </row>
    <row r="11936" spans="1:15" x14ac:dyDescent="0.3">
      <c r="A11936" s="11">
        <v>354213</v>
      </c>
      <c r="B11936" s="12" t="s">
        <v>55</v>
      </c>
      <c r="C11936" s="12" t="s">
        <v>53</v>
      </c>
      <c r="D11936" s="12" t="s">
        <v>54</v>
      </c>
      <c r="E11936" s="11" t="s">
        <v>26</v>
      </c>
      <c r="F11936" s="11" t="s">
        <v>24</v>
      </c>
      <c r="G11936" s="37">
        <v>41347</v>
      </c>
      <c r="H11936" s="13">
        <v>41348</v>
      </c>
      <c r="I11936" s="21">
        <v>1</v>
      </c>
      <c r="J11936" s="43" t="s">
        <v>1476</v>
      </c>
      <c r="K11936" s="21">
        <f t="shared" si="372"/>
        <v>2013</v>
      </c>
      <c r="L11936" s="24">
        <f t="shared" si="373"/>
        <v>1</v>
      </c>
      <c r="M11936" s="11" t="s">
        <v>14</v>
      </c>
      <c r="N11936" s="11" t="s">
        <v>15</v>
      </c>
      <c r="O11936" s="11" t="str">
        <f>VLOOKUP(E11936,State_Code_Name!$B$1:$C$52,2,0)</f>
        <v>Georgia</v>
      </c>
    </row>
    <row r="11937" spans="1:15" x14ac:dyDescent="0.3">
      <c r="A11937" s="11">
        <v>1880401</v>
      </c>
      <c r="B11937" s="12" t="s">
        <v>39</v>
      </c>
      <c r="C11937" s="12" t="s">
        <v>37</v>
      </c>
      <c r="D11937" s="12" t="s">
        <v>1443</v>
      </c>
      <c r="E11937" s="11" t="s">
        <v>52</v>
      </c>
      <c r="F11937" s="11" t="s">
        <v>19</v>
      </c>
      <c r="G11937" s="37">
        <v>42474</v>
      </c>
      <c r="H11937" s="13">
        <v>42481</v>
      </c>
      <c r="I11937" s="21">
        <v>7</v>
      </c>
      <c r="J11937" s="43" t="s">
        <v>1483</v>
      </c>
      <c r="K11937" s="21">
        <f t="shared" si="372"/>
        <v>2016</v>
      </c>
      <c r="L11937" s="24">
        <f t="shared" si="373"/>
        <v>2</v>
      </c>
      <c r="M11937" s="11" t="s">
        <v>14</v>
      </c>
      <c r="N11937" s="11" t="s">
        <v>15</v>
      </c>
      <c r="O11937" s="11" t="str">
        <f>VLOOKUP(E11937,State_Code_Name!$B$1:$C$52,2,0)</f>
        <v>Washington</v>
      </c>
    </row>
    <row r="11938" spans="1:15" x14ac:dyDescent="0.3">
      <c r="A11938" s="11">
        <v>1605515</v>
      </c>
      <c r="B11938" s="12" t="s">
        <v>55</v>
      </c>
      <c r="C11938" s="12" t="s">
        <v>53</v>
      </c>
      <c r="D11938" s="12" t="s">
        <v>54</v>
      </c>
      <c r="E11938" s="11" t="s">
        <v>18</v>
      </c>
      <c r="F11938" s="11" t="s">
        <v>19</v>
      </c>
      <c r="G11938" s="37">
        <v>42291</v>
      </c>
      <c r="H11938" s="13">
        <v>42291</v>
      </c>
      <c r="I11938" s="21">
        <v>0</v>
      </c>
      <c r="J11938" s="43" t="s">
        <v>1473</v>
      </c>
      <c r="K11938" s="21">
        <f t="shared" si="372"/>
        <v>2015</v>
      </c>
      <c r="L11938" s="24">
        <f t="shared" si="373"/>
        <v>4</v>
      </c>
      <c r="M11938" s="11" t="s">
        <v>14</v>
      </c>
      <c r="N11938" s="11" t="s">
        <v>15</v>
      </c>
      <c r="O11938" s="11" t="str">
        <f>VLOOKUP(E11938,State_Code_Name!$B$1:$C$52,2,0)</f>
        <v>California</v>
      </c>
    </row>
    <row r="11939" spans="1:15" x14ac:dyDescent="0.3">
      <c r="A11939" s="11">
        <v>1155822</v>
      </c>
      <c r="B11939" s="12" t="s">
        <v>736</v>
      </c>
      <c r="C11939" s="12" t="s">
        <v>539</v>
      </c>
      <c r="D11939" s="12" t="s">
        <v>549</v>
      </c>
      <c r="E11939" s="11" t="s">
        <v>18</v>
      </c>
      <c r="F11939" s="11" t="s">
        <v>19</v>
      </c>
      <c r="G11939" s="37">
        <v>41987</v>
      </c>
      <c r="H11939" s="13">
        <v>41989</v>
      </c>
      <c r="I11939" s="21">
        <v>2</v>
      </c>
      <c r="J11939" s="43" t="s">
        <v>1475</v>
      </c>
      <c r="K11939" s="21">
        <f t="shared" si="372"/>
        <v>2014</v>
      </c>
      <c r="L11939" s="24">
        <f t="shared" si="373"/>
        <v>4</v>
      </c>
      <c r="M11939" s="11" t="s">
        <v>14</v>
      </c>
      <c r="N11939" s="11" t="s">
        <v>15</v>
      </c>
      <c r="O11939" s="11" t="str">
        <f>VLOOKUP(E11939,State_Code_Name!$B$1:$C$52,2,0)</f>
        <v>California</v>
      </c>
    </row>
    <row r="11940" spans="1:15" x14ac:dyDescent="0.3">
      <c r="A11940" s="11">
        <v>1295139</v>
      </c>
      <c r="B11940" s="12" t="s">
        <v>82</v>
      </c>
      <c r="C11940" s="12" t="s">
        <v>27</v>
      </c>
      <c r="D11940" s="12" t="s">
        <v>28</v>
      </c>
      <c r="E11940" s="11" t="s">
        <v>98</v>
      </c>
      <c r="F11940" s="11" t="s">
        <v>19</v>
      </c>
      <c r="G11940" s="37">
        <v>42086</v>
      </c>
      <c r="H11940" s="13">
        <v>42090</v>
      </c>
      <c r="I11940" s="21">
        <v>4</v>
      </c>
      <c r="J11940" s="43" t="s">
        <v>1476</v>
      </c>
      <c r="K11940" s="21">
        <f t="shared" si="372"/>
        <v>2015</v>
      </c>
      <c r="L11940" s="24">
        <f t="shared" si="373"/>
        <v>1</v>
      </c>
      <c r="M11940" s="11" t="s">
        <v>14</v>
      </c>
      <c r="N11940" s="11" t="s">
        <v>15</v>
      </c>
      <c r="O11940" s="11" t="str">
        <f>VLOOKUP(E11940,State_Code_Name!$B$1:$C$52,2,0)</f>
        <v>Colorado</v>
      </c>
    </row>
    <row r="11941" spans="1:15" x14ac:dyDescent="0.3">
      <c r="A11941" s="11">
        <v>1344757</v>
      </c>
      <c r="B11941" s="12" t="s">
        <v>704</v>
      </c>
      <c r="C11941" s="12" t="s">
        <v>16</v>
      </c>
      <c r="D11941" s="12" t="s">
        <v>1442</v>
      </c>
      <c r="E11941" s="11" t="s">
        <v>30</v>
      </c>
      <c r="F11941" s="11" t="s">
        <v>19</v>
      </c>
      <c r="G11941" s="37">
        <v>42117</v>
      </c>
      <c r="H11941" s="13">
        <v>42121</v>
      </c>
      <c r="I11941" s="21">
        <v>4</v>
      </c>
      <c r="J11941" s="43" t="s">
        <v>1483</v>
      </c>
      <c r="K11941" s="21">
        <f t="shared" si="372"/>
        <v>2015</v>
      </c>
      <c r="L11941" s="24">
        <f t="shared" si="373"/>
        <v>2</v>
      </c>
      <c r="M11941" s="11" t="s">
        <v>14</v>
      </c>
      <c r="N11941" s="11" t="s">
        <v>14</v>
      </c>
      <c r="O11941" s="11" t="str">
        <f>VLOOKUP(E11941,State_Code_Name!$B$1:$C$52,2,0)</f>
        <v>Connecticut</v>
      </c>
    </row>
    <row r="11942" spans="1:15" x14ac:dyDescent="0.3">
      <c r="A11942" s="11">
        <v>775116</v>
      </c>
      <c r="B11942" s="12" t="s">
        <v>180</v>
      </c>
      <c r="C11942" s="12" t="s">
        <v>33</v>
      </c>
      <c r="D11942" s="12" t="s">
        <v>160</v>
      </c>
      <c r="E11942" s="11" t="s">
        <v>36</v>
      </c>
      <c r="F11942" s="11" t="s">
        <v>19</v>
      </c>
      <c r="G11942" s="37">
        <v>41722</v>
      </c>
      <c r="H11942" s="13">
        <v>41722</v>
      </c>
      <c r="I11942" s="21">
        <v>0</v>
      </c>
      <c r="J11942" s="43" t="s">
        <v>1476</v>
      </c>
      <c r="K11942" s="21">
        <f t="shared" si="372"/>
        <v>2014</v>
      </c>
      <c r="L11942" s="24">
        <f t="shared" si="373"/>
        <v>1</v>
      </c>
      <c r="M11942" s="11" t="s">
        <v>14</v>
      </c>
      <c r="N11942" s="11" t="s">
        <v>15</v>
      </c>
      <c r="O11942" s="11" t="str">
        <f>VLOOKUP(E11942,State_Code_Name!$B$1:$C$52,2,0)</f>
        <v>Florida</v>
      </c>
    </row>
    <row r="11943" spans="1:15" x14ac:dyDescent="0.3">
      <c r="A11943" s="11">
        <v>1075923</v>
      </c>
      <c r="B11943" s="12" t="s">
        <v>104</v>
      </c>
      <c r="C11943" s="12" t="s">
        <v>9</v>
      </c>
      <c r="D11943" s="12" t="s">
        <v>10</v>
      </c>
      <c r="E11943" s="11" t="s">
        <v>36</v>
      </c>
      <c r="F11943" s="11" t="s">
        <v>19</v>
      </c>
      <c r="G11943" s="37">
        <v>41929</v>
      </c>
      <c r="H11943" s="13">
        <v>41932</v>
      </c>
      <c r="I11943" s="21">
        <v>3</v>
      </c>
      <c r="J11943" s="43" t="s">
        <v>1473</v>
      </c>
      <c r="K11943" s="21">
        <f t="shared" si="372"/>
        <v>2014</v>
      </c>
      <c r="L11943" s="24">
        <f t="shared" si="373"/>
        <v>4</v>
      </c>
      <c r="M11943" s="11" t="s">
        <v>14</v>
      </c>
      <c r="N11943" s="11" t="s">
        <v>15</v>
      </c>
      <c r="O11943" s="11" t="str">
        <f>VLOOKUP(E11943,State_Code_Name!$B$1:$C$52,2,0)</f>
        <v>Florida</v>
      </c>
    </row>
    <row r="11944" spans="1:15" x14ac:dyDescent="0.3">
      <c r="A11944" s="11">
        <v>1657557</v>
      </c>
      <c r="B11944" s="12" t="s">
        <v>11</v>
      </c>
      <c r="C11944" s="12" t="s">
        <v>539</v>
      </c>
      <c r="D11944" s="12" t="s">
        <v>1448</v>
      </c>
      <c r="E11944" s="11" t="s">
        <v>98</v>
      </c>
      <c r="F11944" s="11" t="s">
        <v>19</v>
      </c>
      <c r="G11944" s="37">
        <v>42324</v>
      </c>
      <c r="H11944" s="13">
        <v>42327</v>
      </c>
      <c r="I11944" s="21">
        <v>3</v>
      </c>
      <c r="J11944" s="43" t="s">
        <v>1479</v>
      </c>
      <c r="K11944" s="21">
        <f t="shared" si="372"/>
        <v>2015</v>
      </c>
      <c r="L11944" s="24">
        <f t="shared" si="373"/>
        <v>4</v>
      </c>
      <c r="M11944" s="11" t="s">
        <v>14</v>
      </c>
      <c r="N11944" s="11" t="s">
        <v>15</v>
      </c>
      <c r="O11944" s="11" t="str">
        <f>VLOOKUP(E11944,State_Code_Name!$B$1:$C$52,2,0)</f>
        <v>Colorado</v>
      </c>
    </row>
    <row r="11945" spans="1:15" x14ac:dyDescent="0.3">
      <c r="A11945" s="11">
        <v>1231373</v>
      </c>
      <c r="B11945" s="12" t="s">
        <v>11</v>
      </c>
      <c r="C11945" s="12" t="s">
        <v>16</v>
      </c>
      <c r="D11945" s="12" t="s">
        <v>21</v>
      </c>
      <c r="E11945" s="11" t="s">
        <v>47</v>
      </c>
      <c r="F11945" s="11" t="s">
        <v>303</v>
      </c>
      <c r="G11945" s="37">
        <v>42044</v>
      </c>
      <c r="H11945" s="13">
        <v>42046</v>
      </c>
      <c r="I11945" s="21">
        <v>2</v>
      </c>
      <c r="J11945" s="43" t="s">
        <v>1478</v>
      </c>
      <c r="K11945" s="21">
        <f t="shared" si="372"/>
        <v>2015</v>
      </c>
      <c r="L11945" s="24">
        <f t="shared" si="373"/>
        <v>1</v>
      </c>
      <c r="M11945" s="11" t="s">
        <v>14</v>
      </c>
      <c r="N11945" s="11" t="s">
        <v>15</v>
      </c>
      <c r="O11945" s="11" t="str">
        <f>VLOOKUP(E11945,State_Code_Name!$B$1:$C$52,2,0)</f>
        <v>Pennsylvania</v>
      </c>
    </row>
    <row r="11946" spans="1:15" x14ac:dyDescent="0.3">
      <c r="A11946" s="11">
        <v>515596</v>
      </c>
      <c r="B11946" s="12" t="s">
        <v>31</v>
      </c>
      <c r="C11946" s="12" t="s">
        <v>27</v>
      </c>
      <c r="D11946" s="12" t="s">
        <v>28</v>
      </c>
      <c r="E11946" s="11" t="s">
        <v>40</v>
      </c>
      <c r="F11946" s="11" t="s">
        <v>19</v>
      </c>
      <c r="G11946" s="37">
        <v>41522</v>
      </c>
      <c r="H11946" s="13">
        <v>41523</v>
      </c>
      <c r="I11946" s="21">
        <v>1</v>
      </c>
      <c r="J11946" s="43" t="s">
        <v>1480</v>
      </c>
      <c r="K11946" s="21">
        <f t="shared" si="372"/>
        <v>2013</v>
      </c>
      <c r="L11946" s="24">
        <f t="shared" si="373"/>
        <v>3</v>
      </c>
      <c r="M11946" s="11" t="s">
        <v>14</v>
      </c>
      <c r="N11946" s="11" t="s">
        <v>15</v>
      </c>
      <c r="O11946" s="11" t="str">
        <f>VLOOKUP(E11946,State_Code_Name!$B$1:$C$52,2,0)</f>
        <v>Ohio</v>
      </c>
    </row>
    <row r="11947" spans="1:15" x14ac:dyDescent="0.3">
      <c r="A11947" s="11">
        <v>1806378</v>
      </c>
      <c r="B11947" s="12" t="s">
        <v>70</v>
      </c>
      <c r="C11947" s="12" t="s">
        <v>27</v>
      </c>
      <c r="D11947" s="12" t="s">
        <v>28</v>
      </c>
      <c r="E11947" s="11" t="s">
        <v>32</v>
      </c>
      <c r="F11947" s="11" t="s">
        <v>19</v>
      </c>
      <c r="G11947" s="37">
        <v>42426</v>
      </c>
      <c r="H11947" s="13">
        <v>42426</v>
      </c>
      <c r="I11947" s="21">
        <v>0</v>
      </c>
      <c r="J11947" s="43" t="s">
        <v>1478</v>
      </c>
      <c r="K11947" s="21">
        <f t="shared" si="372"/>
        <v>2016</v>
      </c>
      <c r="L11947" s="24">
        <f t="shared" si="373"/>
        <v>1</v>
      </c>
      <c r="M11947" s="11" t="s">
        <v>14</v>
      </c>
      <c r="N11947" s="11" t="s">
        <v>15</v>
      </c>
      <c r="O11947" s="11" t="str">
        <f>VLOOKUP(E11947,State_Code_Name!$B$1:$C$52,2,0)</f>
        <v>Texas</v>
      </c>
    </row>
    <row r="11948" spans="1:15" x14ac:dyDescent="0.3">
      <c r="A11948" s="11">
        <v>2011856</v>
      </c>
      <c r="B11948" s="12" t="s">
        <v>324</v>
      </c>
      <c r="C11948" s="12" t="s">
        <v>33</v>
      </c>
      <c r="D11948" s="12" t="s">
        <v>45</v>
      </c>
      <c r="E11948" s="11" t="s">
        <v>18</v>
      </c>
      <c r="F11948" s="11" t="s">
        <v>19</v>
      </c>
      <c r="G11948" s="37">
        <v>42565</v>
      </c>
      <c r="H11948" s="13">
        <v>42565</v>
      </c>
      <c r="I11948" s="21">
        <v>0</v>
      </c>
      <c r="J11948" s="43" t="s">
        <v>1481</v>
      </c>
      <c r="K11948" s="21">
        <f t="shared" si="372"/>
        <v>2016</v>
      </c>
      <c r="L11948" s="24">
        <f t="shared" si="373"/>
        <v>3</v>
      </c>
      <c r="M11948" s="11" t="s">
        <v>14</v>
      </c>
      <c r="N11948" s="11" t="s">
        <v>14</v>
      </c>
      <c r="O11948" s="11" t="str">
        <f>VLOOKUP(E11948,State_Code_Name!$B$1:$C$52,2,0)</f>
        <v>California</v>
      </c>
    </row>
    <row r="11949" spans="1:15" x14ac:dyDescent="0.3">
      <c r="A11949" s="11">
        <v>1382727</v>
      </c>
      <c r="B11949" s="12" t="s">
        <v>311</v>
      </c>
      <c r="C11949" s="12" t="s">
        <v>9</v>
      </c>
      <c r="D11949" s="12" t="s">
        <v>10</v>
      </c>
      <c r="E11949" s="11" t="s">
        <v>99</v>
      </c>
      <c r="F11949" s="11" t="s">
        <v>19</v>
      </c>
      <c r="G11949" s="37">
        <v>42143</v>
      </c>
      <c r="H11949" s="13">
        <v>42143</v>
      </c>
      <c r="I11949" s="21">
        <v>0</v>
      </c>
      <c r="J11949" s="43" t="s">
        <v>1471</v>
      </c>
      <c r="K11949" s="21">
        <f t="shared" si="372"/>
        <v>2015</v>
      </c>
      <c r="L11949" s="24">
        <f t="shared" si="373"/>
        <v>2</v>
      </c>
      <c r="M11949" s="11" t="s">
        <v>14</v>
      </c>
      <c r="N11949" s="11" t="s">
        <v>15</v>
      </c>
      <c r="O11949" s="11" t="str">
        <f>VLOOKUP(E11949,State_Code_Name!$B$1:$C$52,2,0)</f>
        <v>Arizona</v>
      </c>
    </row>
    <row r="11950" spans="1:15" x14ac:dyDescent="0.3">
      <c r="A11950" s="11">
        <v>1062790</v>
      </c>
      <c r="B11950" s="12" t="s">
        <v>11</v>
      </c>
      <c r="C11950" s="12" t="s">
        <v>16</v>
      </c>
      <c r="D11950" s="12" t="s">
        <v>25</v>
      </c>
      <c r="E11950" s="11" t="s">
        <v>32</v>
      </c>
      <c r="F11950" s="11" t="s">
        <v>303</v>
      </c>
      <c r="G11950" s="37">
        <v>41920</v>
      </c>
      <c r="H11950" s="13">
        <v>41927</v>
      </c>
      <c r="I11950" s="21">
        <v>7</v>
      </c>
      <c r="J11950" s="43" t="s">
        <v>1473</v>
      </c>
      <c r="K11950" s="21">
        <f t="shared" si="372"/>
        <v>2014</v>
      </c>
      <c r="L11950" s="24">
        <f t="shared" si="373"/>
        <v>4</v>
      </c>
      <c r="M11950" s="11" t="s">
        <v>14</v>
      </c>
      <c r="N11950" s="11" t="s">
        <v>15</v>
      </c>
      <c r="O11950" s="11" t="str">
        <f>VLOOKUP(E11950,State_Code_Name!$B$1:$C$52,2,0)</f>
        <v>Texas</v>
      </c>
    </row>
    <row r="11951" spans="1:15" x14ac:dyDescent="0.3">
      <c r="A11951" s="11">
        <v>1640304</v>
      </c>
      <c r="B11951" s="12" t="s">
        <v>1162</v>
      </c>
      <c r="C11951" s="12" t="s">
        <v>903</v>
      </c>
      <c r="D11951" s="12" t="s">
        <v>1446</v>
      </c>
      <c r="E11951" s="11" t="s">
        <v>67</v>
      </c>
      <c r="F11951" s="11" t="s">
        <v>19</v>
      </c>
      <c r="G11951" s="37">
        <v>42312</v>
      </c>
      <c r="H11951" s="13">
        <v>42313</v>
      </c>
      <c r="I11951" s="21">
        <v>1</v>
      </c>
      <c r="J11951" s="43" t="s">
        <v>1479</v>
      </c>
      <c r="K11951" s="21">
        <f t="shared" si="372"/>
        <v>2015</v>
      </c>
      <c r="L11951" s="24">
        <f t="shared" si="373"/>
        <v>4</v>
      </c>
      <c r="M11951" s="11" t="s">
        <v>14</v>
      </c>
      <c r="N11951" s="11" t="s">
        <v>15</v>
      </c>
      <c r="O11951" s="11" t="str">
        <f>VLOOKUP(E11951,State_Code_Name!$B$1:$C$52,2,0)</f>
        <v>Michigan</v>
      </c>
    </row>
    <row r="11952" spans="1:15" x14ac:dyDescent="0.3">
      <c r="A11952" s="11">
        <v>1130317</v>
      </c>
      <c r="B11952" s="12" t="s">
        <v>377</v>
      </c>
      <c r="C11952" s="12" t="s">
        <v>27</v>
      </c>
      <c r="D11952" s="12" t="s">
        <v>28</v>
      </c>
      <c r="E11952" s="11" t="s">
        <v>26</v>
      </c>
      <c r="F11952" s="11" t="s">
        <v>19</v>
      </c>
      <c r="G11952" s="37">
        <v>41962</v>
      </c>
      <c r="H11952" s="13">
        <v>41963</v>
      </c>
      <c r="I11952" s="21">
        <v>1</v>
      </c>
      <c r="J11952" s="43" t="s">
        <v>1479</v>
      </c>
      <c r="K11952" s="21">
        <f t="shared" si="372"/>
        <v>2014</v>
      </c>
      <c r="L11952" s="24">
        <f t="shared" si="373"/>
        <v>4</v>
      </c>
      <c r="M11952" s="11" t="s">
        <v>14</v>
      </c>
      <c r="N11952" s="11" t="s">
        <v>14</v>
      </c>
      <c r="O11952" s="11" t="str">
        <f>VLOOKUP(E11952,State_Code_Name!$B$1:$C$52,2,0)</f>
        <v>Georgia</v>
      </c>
    </row>
    <row r="11953" spans="1:15" x14ac:dyDescent="0.3">
      <c r="A11953" s="11">
        <v>1451261</v>
      </c>
      <c r="B11953" s="12" t="s">
        <v>51</v>
      </c>
      <c r="C11953" s="12" t="s">
        <v>37</v>
      </c>
      <c r="D11953" s="12" t="s">
        <v>201</v>
      </c>
      <c r="E11953" s="11" t="s">
        <v>127</v>
      </c>
      <c r="F11953" s="11" t="s">
        <v>19</v>
      </c>
      <c r="G11953" s="37">
        <v>42189</v>
      </c>
      <c r="H11953" s="13">
        <v>42189</v>
      </c>
      <c r="I11953" s="21">
        <v>0</v>
      </c>
      <c r="J11953" s="43" t="s">
        <v>1481</v>
      </c>
      <c r="K11953" s="21">
        <f t="shared" si="372"/>
        <v>2015</v>
      </c>
      <c r="L11953" s="24">
        <f t="shared" si="373"/>
        <v>3</v>
      </c>
      <c r="M11953" s="11" t="s">
        <v>14</v>
      </c>
      <c r="N11953" s="11" t="s">
        <v>14</v>
      </c>
      <c r="O11953" s="11" t="str">
        <f>VLOOKUP(E11953,State_Code_Name!$B$1:$C$52,2,0)</f>
        <v>Oklahoma</v>
      </c>
    </row>
    <row r="11954" spans="1:15" x14ac:dyDescent="0.3">
      <c r="A11954" s="11">
        <v>1032362</v>
      </c>
      <c r="B11954" s="12" t="s">
        <v>84</v>
      </c>
      <c r="C11954" s="12" t="s">
        <v>62</v>
      </c>
      <c r="D11954" s="12" t="s">
        <v>279</v>
      </c>
      <c r="E11954" s="11" t="s">
        <v>30</v>
      </c>
      <c r="F11954" s="11" t="s">
        <v>19</v>
      </c>
      <c r="G11954" s="37">
        <v>41899</v>
      </c>
      <c r="H11954" s="13">
        <v>41899</v>
      </c>
      <c r="I11954" s="21">
        <v>0</v>
      </c>
      <c r="J11954" s="43" t="s">
        <v>1480</v>
      </c>
      <c r="K11954" s="21">
        <f t="shared" si="372"/>
        <v>2014</v>
      </c>
      <c r="L11954" s="24">
        <f t="shared" si="373"/>
        <v>3</v>
      </c>
      <c r="M11954" s="11" t="s">
        <v>14</v>
      </c>
      <c r="N11954" s="11" t="s">
        <v>15</v>
      </c>
      <c r="O11954" s="11" t="str">
        <f>VLOOKUP(E11954,State_Code_Name!$B$1:$C$52,2,0)</f>
        <v>Connecticut</v>
      </c>
    </row>
    <row r="11955" spans="1:15" x14ac:dyDescent="0.3">
      <c r="A11955" s="11">
        <v>757091</v>
      </c>
      <c r="B11955" s="12" t="s">
        <v>82</v>
      </c>
      <c r="C11955" s="12" t="s">
        <v>37</v>
      </c>
      <c r="D11955" s="12" t="s">
        <v>1451</v>
      </c>
      <c r="E11955" s="11" t="s">
        <v>23</v>
      </c>
      <c r="F11955" s="11" t="s">
        <v>19</v>
      </c>
      <c r="G11955" s="37">
        <v>41712</v>
      </c>
      <c r="H11955" s="13">
        <v>41712</v>
      </c>
      <c r="I11955" s="21">
        <v>0</v>
      </c>
      <c r="J11955" s="43" t="s">
        <v>1476</v>
      </c>
      <c r="K11955" s="21">
        <f t="shared" si="372"/>
        <v>2014</v>
      </c>
      <c r="L11955" s="24">
        <f t="shared" si="373"/>
        <v>1</v>
      </c>
      <c r="M11955" s="11" t="s">
        <v>14</v>
      </c>
      <c r="N11955" s="11" t="s">
        <v>15</v>
      </c>
      <c r="O11955" s="11" t="str">
        <f>VLOOKUP(E11955,State_Code_Name!$B$1:$C$52,2,0)</f>
        <v>New York</v>
      </c>
    </row>
    <row r="11956" spans="1:15" x14ac:dyDescent="0.3">
      <c r="A11956" s="11">
        <v>1974675</v>
      </c>
      <c r="B11956" s="12" t="s">
        <v>180</v>
      </c>
      <c r="C11956" s="12" t="s">
        <v>33</v>
      </c>
      <c r="D11956" s="12" t="s">
        <v>115</v>
      </c>
      <c r="E11956" s="11" t="s">
        <v>18</v>
      </c>
      <c r="F11956" s="11" t="s">
        <v>19</v>
      </c>
      <c r="G11956" s="37">
        <v>42539</v>
      </c>
      <c r="H11956" s="13">
        <v>42539</v>
      </c>
      <c r="I11956" s="21">
        <v>0</v>
      </c>
      <c r="J11956" s="43" t="s">
        <v>1477</v>
      </c>
      <c r="K11956" s="21">
        <f t="shared" si="372"/>
        <v>2016</v>
      </c>
      <c r="L11956" s="24">
        <f t="shared" si="373"/>
        <v>2</v>
      </c>
      <c r="M11956" s="11" t="s">
        <v>14</v>
      </c>
      <c r="N11956" s="11" t="s">
        <v>15</v>
      </c>
      <c r="O11956" s="11" t="str">
        <f>VLOOKUP(E11956,State_Code_Name!$B$1:$C$52,2,0)</f>
        <v>California</v>
      </c>
    </row>
    <row r="11957" spans="1:15" x14ac:dyDescent="0.3">
      <c r="A11957" s="11">
        <v>803395</v>
      </c>
      <c r="B11957" s="12" t="s">
        <v>220</v>
      </c>
      <c r="C11957" s="12" t="s">
        <v>16</v>
      </c>
      <c r="D11957" s="12" t="s">
        <v>1442</v>
      </c>
      <c r="E11957" s="11" t="s">
        <v>18</v>
      </c>
      <c r="F11957" s="11" t="s">
        <v>19</v>
      </c>
      <c r="G11957" s="37">
        <v>41739</v>
      </c>
      <c r="H11957" s="13">
        <v>41739</v>
      </c>
      <c r="I11957" s="21">
        <v>0</v>
      </c>
      <c r="J11957" s="43" t="s">
        <v>1483</v>
      </c>
      <c r="K11957" s="21">
        <f t="shared" si="372"/>
        <v>2014</v>
      </c>
      <c r="L11957" s="24">
        <f t="shared" si="373"/>
        <v>2</v>
      </c>
      <c r="M11957" s="11" t="s">
        <v>14</v>
      </c>
      <c r="N11957" s="11" t="s">
        <v>15</v>
      </c>
      <c r="O11957" s="11" t="str">
        <f>VLOOKUP(E11957,State_Code_Name!$B$1:$C$52,2,0)</f>
        <v>California</v>
      </c>
    </row>
    <row r="11958" spans="1:15" x14ac:dyDescent="0.3">
      <c r="A11958" s="11">
        <v>1284560</v>
      </c>
      <c r="B11958" s="12" t="s">
        <v>179</v>
      </c>
      <c r="C11958" s="12" t="s">
        <v>172</v>
      </c>
      <c r="D11958" s="12" t="s">
        <v>189</v>
      </c>
      <c r="E11958" s="11" t="s">
        <v>32</v>
      </c>
      <c r="F11958" s="11" t="s">
        <v>13</v>
      </c>
      <c r="G11958" s="37">
        <v>42079</v>
      </c>
      <c r="H11958" s="13">
        <v>42083</v>
      </c>
      <c r="I11958" s="21">
        <v>4</v>
      </c>
      <c r="J11958" s="43" t="s">
        <v>1476</v>
      </c>
      <c r="K11958" s="21">
        <f t="shared" si="372"/>
        <v>2015</v>
      </c>
      <c r="L11958" s="24">
        <f t="shared" si="373"/>
        <v>1</v>
      </c>
      <c r="M11958" s="11" t="s">
        <v>14</v>
      </c>
      <c r="N11958" s="11" t="s">
        <v>15</v>
      </c>
      <c r="O11958" s="11" t="str">
        <f>VLOOKUP(E11958,State_Code_Name!$B$1:$C$52,2,0)</f>
        <v>Texas</v>
      </c>
    </row>
    <row r="11959" spans="1:15" x14ac:dyDescent="0.3">
      <c r="A11959" s="11">
        <v>1625458</v>
      </c>
      <c r="B11959" s="12" t="s">
        <v>64</v>
      </c>
      <c r="C11959" s="12" t="s">
        <v>62</v>
      </c>
      <c r="D11959" s="12" t="s">
        <v>279</v>
      </c>
      <c r="E11959" s="11" t="s">
        <v>36</v>
      </c>
      <c r="F11959" s="11" t="s">
        <v>13</v>
      </c>
      <c r="G11959" s="37">
        <v>42303</v>
      </c>
      <c r="H11959" s="13">
        <v>42303</v>
      </c>
      <c r="I11959" s="21">
        <v>0</v>
      </c>
      <c r="J11959" s="43" t="s">
        <v>1473</v>
      </c>
      <c r="K11959" s="21">
        <f t="shared" si="372"/>
        <v>2015</v>
      </c>
      <c r="L11959" s="24">
        <f t="shared" si="373"/>
        <v>4</v>
      </c>
      <c r="M11959" s="11" t="s">
        <v>14</v>
      </c>
      <c r="N11959" s="11" t="s">
        <v>15</v>
      </c>
      <c r="O11959" s="11" t="str">
        <f>VLOOKUP(E11959,State_Code_Name!$B$1:$C$52,2,0)</f>
        <v>Florida</v>
      </c>
    </row>
    <row r="11960" spans="1:15" x14ac:dyDescent="0.3">
      <c r="A11960" s="11">
        <v>287229</v>
      </c>
      <c r="B11960" s="12" t="s">
        <v>31</v>
      </c>
      <c r="C11960" s="12" t="s">
        <v>27</v>
      </c>
      <c r="D11960" s="12" t="s">
        <v>28</v>
      </c>
      <c r="E11960" s="11" t="s">
        <v>49</v>
      </c>
      <c r="F11960" s="11" t="s">
        <v>24</v>
      </c>
      <c r="G11960" s="37">
        <v>41307</v>
      </c>
      <c r="H11960" s="13">
        <v>41310</v>
      </c>
      <c r="I11960" s="21">
        <v>3</v>
      </c>
      <c r="J11960" s="43" t="s">
        <v>1478</v>
      </c>
      <c r="K11960" s="21">
        <f t="shared" si="372"/>
        <v>2013</v>
      </c>
      <c r="L11960" s="24">
        <f t="shared" si="373"/>
        <v>1</v>
      </c>
      <c r="M11960" s="11" t="s">
        <v>14</v>
      </c>
      <c r="N11960" s="11" t="s">
        <v>14</v>
      </c>
      <c r="O11960" s="11" t="str">
        <f>VLOOKUP(E11960,State_Code_Name!$B$1:$C$52,2,0)</f>
        <v>New Jersey</v>
      </c>
    </row>
    <row r="11961" spans="1:15" x14ac:dyDescent="0.3">
      <c r="A11961" s="11">
        <v>1037750</v>
      </c>
      <c r="B11961" s="12" t="s">
        <v>572</v>
      </c>
      <c r="C11961" s="12" t="s">
        <v>33</v>
      </c>
      <c r="D11961" s="12" t="s">
        <v>45</v>
      </c>
      <c r="E11961" s="11" t="s">
        <v>98</v>
      </c>
      <c r="F11961" s="11" t="s">
        <v>19</v>
      </c>
      <c r="G11961" s="37">
        <v>41902</v>
      </c>
      <c r="H11961" s="13">
        <v>41902</v>
      </c>
      <c r="I11961" s="21">
        <v>0</v>
      </c>
      <c r="J11961" s="43" t="s">
        <v>1480</v>
      </c>
      <c r="K11961" s="21">
        <f t="shared" si="372"/>
        <v>2014</v>
      </c>
      <c r="L11961" s="24">
        <f t="shared" si="373"/>
        <v>3</v>
      </c>
      <c r="M11961" s="11" t="s">
        <v>14</v>
      </c>
      <c r="N11961" s="11" t="s">
        <v>15</v>
      </c>
      <c r="O11961" s="11" t="str">
        <f>VLOOKUP(E11961,State_Code_Name!$B$1:$C$52,2,0)</f>
        <v>Colorado</v>
      </c>
    </row>
    <row r="11962" spans="1:15" x14ac:dyDescent="0.3">
      <c r="A11962" s="11">
        <v>921778</v>
      </c>
      <c r="B11962" s="12" t="s">
        <v>11</v>
      </c>
      <c r="C11962" s="12" t="s">
        <v>37</v>
      </c>
      <c r="D11962" s="12" t="s">
        <v>108</v>
      </c>
      <c r="E11962" s="11" t="s">
        <v>105</v>
      </c>
      <c r="F11962" s="11" t="s">
        <v>19</v>
      </c>
      <c r="G11962" s="37">
        <v>41822</v>
      </c>
      <c r="H11962" s="13">
        <v>41822</v>
      </c>
      <c r="I11962" s="21">
        <v>0</v>
      </c>
      <c r="J11962" s="43" t="s">
        <v>1481</v>
      </c>
      <c r="K11962" s="21">
        <f t="shared" si="372"/>
        <v>2014</v>
      </c>
      <c r="L11962" s="24">
        <f t="shared" si="373"/>
        <v>3</v>
      </c>
      <c r="M11962" s="11" t="s">
        <v>14</v>
      </c>
      <c r="N11962" s="11" t="s">
        <v>15</v>
      </c>
      <c r="O11962" s="11" t="str">
        <f>VLOOKUP(E11962,State_Code_Name!$B$1:$C$52,2,0)</f>
        <v>Indiana</v>
      </c>
    </row>
    <row r="11963" spans="1:15" x14ac:dyDescent="0.3">
      <c r="A11963" s="11">
        <v>658701</v>
      </c>
      <c r="B11963" s="12" t="s">
        <v>180</v>
      </c>
      <c r="C11963" s="12" t="s">
        <v>33</v>
      </c>
      <c r="D11963" s="12" t="s">
        <v>160</v>
      </c>
      <c r="E11963" s="11" t="s">
        <v>36</v>
      </c>
      <c r="F11963" s="11" t="s">
        <v>19</v>
      </c>
      <c r="G11963" s="37">
        <v>41647</v>
      </c>
      <c r="H11963" s="13">
        <v>41647</v>
      </c>
      <c r="I11963" s="21">
        <v>0</v>
      </c>
      <c r="J11963" s="43" t="s">
        <v>1474</v>
      </c>
      <c r="K11963" s="21">
        <f t="shared" si="372"/>
        <v>2014</v>
      </c>
      <c r="L11963" s="24">
        <f t="shared" si="373"/>
        <v>1</v>
      </c>
      <c r="M11963" s="11" t="s">
        <v>14</v>
      </c>
      <c r="N11963" s="11" t="s">
        <v>15</v>
      </c>
      <c r="O11963" s="11" t="str">
        <f>VLOOKUP(E11963,State_Code_Name!$B$1:$C$52,2,0)</f>
        <v>Florida</v>
      </c>
    </row>
    <row r="11964" spans="1:15" x14ac:dyDescent="0.3">
      <c r="A11964" s="11">
        <v>838164</v>
      </c>
      <c r="B11964" s="12" t="s">
        <v>104</v>
      </c>
      <c r="C11964" s="12" t="s">
        <v>33</v>
      </c>
      <c r="D11964" s="12" t="s">
        <v>42</v>
      </c>
      <c r="E11964" s="11" t="s">
        <v>67</v>
      </c>
      <c r="F11964" s="11" t="s">
        <v>19</v>
      </c>
      <c r="G11964" s="37">
        <v>41764</v>
      </c>
      <c r="H11964" s="13">
        <v>41766</v>
      </c>
      <c r="I11964" s="21">
        <v>2</v>
      </c>
      <c r="J11964" s="43" t="s">
        <v>1471</v>
      </c>
      <c r="K11964" s="21">
        <f t="shared" si="372"/>
        <v>2014</v>
      </c>
      <c r="L11964" s="24">
        <f t="shared" si="373"/>
        <v>2</v>
      </c>
      <c r="M11964" s="11" t="s">
        <v>14</v>
      </c>
      <c r="N11964" s="11" t="s">
        <v>15</v>
      </c>
      <c r="O11964" s="11" t="str">
        <f>VLOOKUP(E11964,State_Code_Name!$B$1:$C$52,2,0)</f>
        <v>Michigan</v>
      </c>
    </row>
    <row r="11965" spans="1:15" x14ac:dyDescent="0.3">
      <c r="A11965" s="11">
        <v>525044</v>
      </c>
      <c r="B11965" s="12" t="s">
        <v>82</v>
      </c>
      <c r="C11965" s="12" t="s">
        <v>16</v>
      </c>
      <c r="D11965" s="12" t="s">
        <v>25</v>
      </c>
      <c r="E11965" s="11" t="s">
        <v>122</v>
      </c>
      <c r="F11965" s="11" t="s">
        <v>19</v>
      </c>
      <c r="G11965" s="37">
        <v>41529</v>
      </c>
      <c r="H11965" s="13">
        <v>41529</v>
      </c>
      <c r="I11965" s="21">
        <v>0</v>
      </c>
      <c r="J11965" s="43" t="s">
        <v>1480</v>
      </c>
      <c r="K11965" s="21">
        <f t="shared" si="372"/>
        <v>2013</v>
      </c>
      <c r="L11965" s="24">
        <f t="shared" si="373"/>
        <v>3</v>
      </c>
      <c r="M11965" s="11" t="s">
        <v>14</v>
      </c>
      <c r="N11965" s="11" t="s">
        <v>15</v>
      </c>
      <c r="O11965" s="11" t="str">
        <f>VLOOKUP(E11965,State_Code_Name!$B$1:$C$52,2,0)</f>
        <v>Maryland</v>
      </c>
    </row>
    <row r="11966" spans="1:15" x14ac:dyDescent="0.3">
      <c r="A11966" s="11">
        <v>1623349</v>
      </c>
      <c r="B11966" s="12" t="s">
        <v>1162</v>
      </c>
      <c r="C11966" s="12" t="s">
        <v>903</v>
      </c>
      <c r="D11966" s="12" t="s">
        <v>264</v>
      </c>
      <c r="E11966" s="11" t="s">
        <v>30</v>
      </c>
      <c r="F11966" s="11" t="s">
        <v>19</v>
      </c>
      <c r="G11966" s="37">
        <v>42301</v>
      </c>
      <c r="H11966" s="13">
        <v>42321</v>
      </c>
      <c r="I11966" s="21">
        <v>20</v>
      </c>
      <c r="J11966" s="43" t="s">
        <v>1473</v>
      </c>
      <c r="K11966" s="21">
        <f t="shared" si="372"/>
        <v>2015</v>
      </c>
      <c r="L11966" s="24">
        <f t="shared" si="373"/>
        <v>4</v>
      </c>
      <c r="M11966" s="11" t="s">
        <v>14</v>
      </c>
      <c r="N11966" s="11" t="s">
        <v>15</v>
      </c>
      <c r="O11966" s="11" t="str">
        <f>VLOOKUP(E11966,State_Code_Name!$B$1:$C$52,2,0)</f>
        <v>Connecticut</v>
      </c>
    </row>
    <row r="11967" spans="1:15" x14ac:dyDescent="0.3">
      <c r="A11967" s="11">
        <v>588873</v>
      </c>
      <c r="B11967" s="12" t="s">
        <v>31</v>
      </c>
      <c r="C11967" s="12" t="s">
        <v>16</v>
      </c>
      <c r="D11967" s="12" t="s">
        <v>21</v>
      </c>
      <c r="E11967" s="11" t="s">
        <v>121</v>
      </c>
      <c r="F11967" s="11" t="s">
        <v>303</v>
      </c>
      <c r="G11967" s="37">
        <v>41584</v>
      </c>
      <c r="H11967" s="13">
        <v>41585</v>
      </c>
      <c r="I11967" s="21">
        <v>1</v>
      </c>
      <c r="J11967" s="43" t="s">
        <v>1479</v>
      </c>
      <c r="K11967" s="21">
        <f t="shared" si="372"/>
        <v>2013</v>
      </c>
      <c r="L11967" s="24">
        <f t="shared" si="373"/>
        <v>4</v>
      </c>
      <c r="M11967" s="11" t="s">
        <v>14</v>
      </c>
      <c r="N11967" s="11" t="s">
        <v>15</v>
      </c>
      <c r="O11967" s="11" t="str">
        <f>VLOOKUP(E11967,State_Code_Name!$B$1:$C$52,2,0)</f>
        <v>Oregon</v>
      </c>
    </row>
    <row r="11968" spans="1:15" x14ac:dyDescent="0.3">
      <c r="A11968" s="11">
        <v>1968991</v>
      </c>
      <c r="B11968" s="12" t="s">
        <v>22</v>
      </c>
      <c r="C11968" s="12" t="s">
        <v>16</v>
      </c>
      <c r="D11968" s="12" t="s">
        <v>25</v>
      </c>
      <c r="E11968" s="11" t="s">
        <v>23</v>
      </c>
      <c r="F11968" s="11" t="s">
        <v>303</v>
      </c>
      <c r="G11968" s="37">
        <v>42535</v>
      </c>
      <c r="H11968" s="13">
        <v>42543</v>
      </c>
      <c r="I11968" s="21">
        <v>8</v>
      </c>
      <c r="J11968" s="43" t="s">
        <v>1477</v>
      </c>
      <c r="K11968" s="21">
        <f t="shared" si="372"/>
        <v>2016</v>
      </c>
      <c r="L11968" s="24">
        <f t="shared" si="373"/>
        <v>2</v>
      </c>
      <c r="M11968" s="11" t="s">
        <v>14</v>
      </c>
      <c r="N11968" s="11" t="s">
        <v>15</v>
      </c>
      <c r="O11968" s="11" t="str">
        <f>VLOOKUP(E11968,State_Code_Name!$B$1:$C$52,2,0)</f>
        <v>New York</v>
      </c>
    </row>
    <row r="11969" spans="1:15" x14ac:dyDescent="0.3">
      <c r="A11969" s="11">
        <v>772774</v>
      </c>
      <c r="B11969" s="12" t="s">
        <v>74</v>
      </c>
      <c r="C11969" s="12" t="s">
        <v>27</v>
      </c>
      <c r="D11969" s="12" t="s">
        <v>28</v>
      </c>
      <c r="E11969" s="11" t="s">
        <v>75</v>
      </c>
      <c r="F11969" s="11" t="s">
        <v>13</v>
      </c>
      <c r="G11969" s="37">
        <v>41719</v>
      </c>
      <c r="H11969" s="13">
        <v>41726</v>
      </c>
      <c r="I11969" s="21">
        <v>7</v>
      </c>
      <c r="J11969" s="43" t="s">
        <v>1476</v>
      </c>
      <c r="K11969" s="21">
        <f t="shared" si="372"/>
        <v>2014</v>
      </c>
      <c r="L11969" s="24">
        <f t="shared" si="373"/>
        <v>1</v>
      </c>
      <c r="M11969" s="11" t="s">
        <v>14</v>
      </c>
      <c r="N11969" s="11" t="s">
        <v>15</v>
      </c>
      <c r="O11969" s="11" t="str">
        <f>VLOOKUP(E11969,State_Code_Name!$B$1:$C$52,2,0)</f>
        <v>Tennessee</v>
      </c>
    </row>
    <row r="11970" spans="1:15" x14ac:dyDescent="0.3">
      <c r="A11970" s="11">
        <v>2060418</v>
      </c>
      <c r="B11970" s="12" t="s">
        <v>1440</v>
      </c>
      <c r="C11970" s="12" t="s">
        <v>62</v>
      </c>
      <c r="D11970" s="12" t="s">
        <v>279</v>
      </c>
      <c r="E11970" s="11" t="s">
        <v>153</v>
      </c>
      <c r="F11970" s="11" t="s">
        <v>19</v>
      </c>
      <c r="G11970" s="37">
        <v>42593</v>
      </c>
      <c r="H11970" s="13">
        <v>42593</v>
      </c>
      <c r="I11970" s="21">
        <v>0</v>
      </c>
      <c r="J11970" s="43" t="s">
        <v>1482</v>
      </c>
      <c r="K11970" s="21">
        <f t="shared" si="372"/>
        <v>2016</v>
      </c>
      <c r="L11970" s="24">
        <f t="shared" si="373"/>
        <v>3</v>
      </c>
      <c r="M11970" s="11" t="s">
        <v>14</v>
      </c>
      <c r="N11970" s="11" t="s">
        <v>14</v>
      </c>
      <c r="O11970" s="11" t="str">
        <f>VLOOKUP(E11970,State_Code_Name!$B$1:$C$52,2,0)</f>
        <v>Rhode Island</v>
      </c>
    </row>
    <row r="11971" spans="1:15" x14ac:dyDescent="0.3">
      <c r="A11971" s="11">
        <v>860007</v>
      </c>
      <c r="B11971" s="12" t="s">
        <v>55</v>
      </c>
      <c r="C11971" s="12" t="s">
        <v>53</v>
      </c>
      <c r="D11971" s="12" t="s">
        <v>1439</v>
      </c>
      <c r="E11971" s="11" t="s">
        <v>26</v>
      </c>
      <c r="F11971" s="11" t="s">
        <v>19</v>
      </c>
      <c r="G11971" s="37">
        <v>41779</v>
      </c>
      <c r="H11971" s="13">
        <v>41779</v>
      </c>
      <c r="I11971" s="21">
        <v>0</v>
      </c>
      <c r="J11971" s="43" t="s">
        <v>1471</v>
      </c>
      <c r="K11971" s="21">
        <f t="shared" ref="K11971:K12034" si="374">YEAR(G11971)</f>
        <v>2014</v>
      </c>
      <c r="L11971" s="24">
        <f t="shared" ref="L11971:L12034" si="375">ROUNDUP(MONTH(G11971)/3,0)</f>
        <v>2</v>
      </c>
      <c r="M11971" s="11" t="s">
        <v>14</v>
      </c>
      <c r="N11971" s="11" t="s">
        <v>14</v>
      </c>
      <c r="O11971" s="11" t="str">
        <f>VLOOKUP(E11971,State_Code_Name!$B$1:$C$52,2,0)</f>
        <v>Georgia</v>
      </c>
    </row>
    <row r="11972" spans="1:15" x14ac:dyDescent="0.3">
      <c r="A11972" s="11">
        <v>275960</v>
      </c>
      <c r="B11972" s="12" t="s">
        <v>149</v>
      </c>
      <c r="C11972" s="12" t="s">
        <v>16</v>
      </c>
      <c r="D11972" s="12" t="s">
        <v>21</v>
      </c>
      <c r="E11972" s="11" t="s">
        <v>99</v>
      </c>
      <c r="F11972" s="11" t="s">
        <v>303</v>
      </c>
      <c r="G11972" s="37">
        <v>41305</v>
      </c>
      <c r="H11972" s="13">
        <v>41310</v>
      </c>
      <c r="I11972" s="21">
        <v>5</v>
      </c>
      <c r="J11972" s="43" t="s">
        <v>1474</v>
      </c>
      <c r="K11972" s="21">
        <f t="shared" si="374"/>
        <v>2013</v>
      </c>
      <c r="L11972" s="24">
        <f t="shared" si="375"/>
        <v>1</v>
      </c>
      <c r="M11972" s="11" t="s">
        <v>14</v>
      </c>
      <c r="N11972" s="11" t="s">
        <v>15</v>
      </c>
      <c r="O11972" s="11" t="str">
        <f>VLOOKUP(E11972,State_Code_Name!$B$1:$C$52,2,0)</f>
        <v>Arizona</v>
      </c>
    </row>
    <row r="11973" spans="1:15" x14ac:dyDescent="0.3">
      <c r="A11973" s="11">
        <v>1365475</v>
      </c>
      <c r="B11973" s="12" t="s">
        <v>326</v>
      </c>
      <c r="C11973" s="12" t="s">
        <v>33</v>
      </c>
      <c r="D11973" s="12" t="s">
        <v>115</v>
      </c>
      <c r="E11973" s="11" t="s">
        <v>105</v>
      </c>
      <c r="F11973" s="11" t="s">
        <v>19</v>
      </c>
      <c r="G11973" s="37">
        <v>42131</v>
      </c>
      <c r="H11973" s="13">
        <v>42131</v>
      </c>
      <c r="I11973" s="21">
        <v>0</v>
      </c>
      <c r="J11973" s="43" t="s">
        <v>1471</v>
      </c>
      <c r="K11973" s="21">
        <f t="shared" si="374"/>
        <v>2015</v>
      </c>
      <c r="L11973" s="24">
        <f t="shared" si="375"/>
        <v>2</v>
      </c>
      <c r="M11973" s="11" t="s">
        <v>14</v>
      </c>
      <c r="N11973" s="11" t="s">
        <v>15</v>
      </c>
      <c r="O11973" s="11" t="str">
        <f>VLOOKUP(E11973,State_Code_Name!$B$1:$C$52,2,0)</f>
        <v>Indiana</v>
      </c>
    </row>
    <row r="11974" spans="1:15" x14ac:dyDescent="0.3">
      <c r="A11974" s="11">
        <v>555412</v>
      </c>
      <c r="B11974" s="12" t="s">
        <v>48</v>
      </c>
      <c r="C11974" s="12" t="s">
        <v>27</v>
      </c>
      <c r="D11974" s="12" t="s">
        <v>28</v>
      </c>
      <c r="E11974" s="11" t="s">
        <v>175</v>
      </c>
      <c r="F11974" s="11" t="s">
        <v>58</v>
      </c>
      <c r="G11974" s="37">
        <v>41555</v>
      </c>
      <c r="H11974" s="13">
        <v>41556</v>
      </c>
      <c r="I11974" s="21">
        <v>1</v>
      </c>
      <c r="J11974" s="43" t="s">
        <v>1473</v>
      </c>
      <c r="K11974" s="21">
        <f t="shared" si="374"/>
        <v>2013</v>
      </c>
      <c r="L11974" s="24">
        <f t="shared" si="375"/>
        <v>4</v>
      </c>
      <c r="M11974" s="11" t="s">
        <v>14</v>
      </c>
      <c r="N11974" s="11" t="s">
        <v>14</v>
      </c>
      <c r="O11974" s="11" t="str">
        <f>VLOOKUP(E11974,State_Code_Name!$B$1:$C$52,2,0)</f>
        <v>District of Columbia</v>
      </c>
    </row>
    <row r="11975" spans="1:15" x14ac:dyDescent="0.3">
      <c r="A11975" s="11">
        <v>2144359</v>
      </c>
      <c r="B11975" s="12" t="s">
        <v>765</v>
      </c>
      <c r="C11975" s="12" t="s">
        <v>33</v>
      </c>
      <c r="D11975" s="12" t="s">
        <v>42</v>
      </c>
      <c r="E11975" s="11" t="s">
        <v>114</v>
      </c>
      <c r="F11975" s="11" t="s">
        <v>19</v>
      </c>
      <c r="G11975" s="37">
        <v>42646</v>
      </c>
      <c r="H11975" s="13">
        <v>42646</v>
      </c>
      <c r="I11975" s="21">
        <v>0</v>
      </c>
      <c r="J11975" s="43" t="s">
        <v>1473</v>
      </c>
      <c r="K11975" s="21">
        <f t="shared" si="374"/>
        <v>2016</v>
      </c>
      <c r="L11975" s="24">
        <f t="shared" si="375"/>
        <v>4</v>
      </c>
      <c r="M11975" s="11" t="s">
        <v>14</v>
      </c>
      <c r="N11975" s="11" t="s">
        <v>14</v>
      </c>
      <c r="O11975" s="11" t="str">
        <f>VLOOKUP(E11975,State_Code_Name!$B$1:$C$52,2,0)</f>
        <v>Iowa</v>
      </c>
    </row>
    <row r="11976" spans="1:15" x14ac:dyDescent="0.3">
      <c r="A11976" s="11">
        <v>561338</v>
      </c>
      <c r="B11976" s="12" t="s">
        <v>48</v>
      </c>
      <c r="C11976" s="12" t="s">
        <v>27</v>
      </c>
      <c r="D11976" s="12" t="s">
        <v>28</v>
      </c>
      <c r="E11976" s="11" t="s">
        <v>36</v>
      </c>
      <c r="F11976" s="11" t="s">
        <v>19</v>
      </c>
      <c r="G11976" s="37">
        <v>41564</v>
      </c>
      <c r="H11976" s="13">
        <v>41564</v>
      </c>
      <c r="I11976" s="21">
        <v>0</v>
      </c>
      <c r="J11976" s="43" t="s">
        <v>1473</v>
      </c>
      <c r="K11976" s="21">
        <f t="shared" si="374"/>
        <v>2013</v>
      </c>
      <c r="L11976" s="24">
        <f t="shared" si="375"/>
        <v>4</v>
      </c>
      <c r="M11976" s="11" t="s">
        <v>14</v>
      </c>
      <c r="N11976" s="11" t="s">
        <v>15</v>
      </c>
      <c r="O11976" s="11" t="str">
        <f>VLOOKUP(E11976,State_Code_Name!$B$1:$C$52,2,0)</f>
        <v>Florida</v>
      </c>
    </row>
    <row r="11977" spans="1:15" x14ac:dyDescent="0.3">
      <c r="A11977" s="11">
        <v>2012675</v>
      </c>
      <c r="B11977" s="12" t="s">
        <v>44</v>
      </c>
      <c r="C11977" s="12" t="s">
        <v>16</v>
      </c>
      <c r="D11977" s="12" t="s">
        <v>25</v>
      </c>
      <c r="E11977" s="11" t="s">
        <v>18</v>
      </c>
      <c r="F11977" s="11" t="s">
        <v>303</v>
      </c>
      <c r="G11977" s="37">
        <v>42565</v>
      </c>
      <c r="H11977" s="13">
        <v>42569</v>
      </c>
      <c r="I11977" s="21">
        <v>4</v>
      </c>
      <c r="J11977" s="43" t="s">
        <v>1481</v>
      </c>
      <c r="K11977" s="21">
        <f t="shared" si="374"/>
        <v>2016</v>
      </c>
      <c r="L11977" s="24">
        <f t="shared" si="375"/>
        <v>3</v>
      </c>
      <c r="M11977" s="11" t="s">
        <v>14</v>
      </c>
      <c r="N11977" s="11" t="s">
        <v>15</v>
      </c>
      <c r="O11977" s="11" t="str">
        <f>VLOOKUP(E11977,State_Code_Name!$B$1:$C$52,2,0)</f>
        <v>California</v>
      </c>
    </row>
    <row r="11978" spans="1:15" x14ac:dyDescent="0.3">
      <c r="A11978" s="11">
        <v>1887708</v>
      </c>
      <c r="B11978" s="12" t="s">
        <v>66</v>
      </c>
      <c r="C11978" s="12" t="s">
        <v>9</v>
      </c>
      <c r="D11978" s="12" t="s">
        <v>133</v>
      </c>
      <c r="E11978" s="11" t="s">
        <v>122</v>
      </c>
      <c r="F11978" s="11" t="s">
        <v>19</v>
      </c>
      <c r="G11978" s="37">
        <v>42480</v>
      </c>
      <c r="H11978" s="13">
        <v>42482</v>
      </c>
      <c r="I11978" s="21">
        <v>2</v>
      </c>
      <c r="J11978" s="43" t="s">
        <v>1483</v>
      </c>
      <c r="K11978" s="21">
        <f t="shared" si="374"/>
        <v>2016</v>
      </c>
      <c r="L11978" s="24">
        <f t="shared" si="375"/>
        <v>2</v>
      </c>
      <c r="M11978" s="11" t="s">
        <v>14</v>
      </c>
      <c r="N11978" s="11" t="s">
        <v>15</v>
      </c>
      <c r="O11978" s="11" t="str">
        <f>VLOOKUP(E11978,State_Code_Name!$B$1:$C$52,2,0)</f>
        <v>Maryland</v>
      </c>
    </row>
    <row r="11979" spans="1:15" x14ac:dyDescent="0.3">
      <c r="A11979" s="11">
        <v>1917716</v>
      </c>
      <c r="B11979" s="12" t="s">
        <v>137</v>
      </c>
      <c r="C11979" s="12" t="s">
        <v>27</v>
      </c>
      <c r="D11979" s="12" t="s">
        <v>28</v>
      </c>
      <c r="E11979" s="11" t="s">
        <v>117</v>
      </c>
      <c r="F11979" s="11" t="s">
        <v>13</v>
      </c>
      <c r="G11979" s="37">
        <v>42500</v>
      </c>
      <c r="H11979" s="13">
        <v>42502</v>
      </c>
      <c r="I11979" s="21">
        <v>2</v>
      </c>
      <c r="J11979" s="43" t="s">
        <v>1471</v>
      </c>
      <c r="K11979" s="21">
        <f t="shared" si="374"/>
        <v>2016</v>
      </c>
      <c r="L11979" s="24">
        <f t="shared" si="375"/>
        <v>2</v>
      </c>
      <c r="M11979" s="11" t="s">
        <v>14</v>
      </c>
      <c r="N11979" s="11" t="s">
        <v>15</v>
      </c>
      <c r="O11979" s="11" t="str">
        <f>VLOOKUP(E11979,State_Code_Name!$B$1:$C$52,2,0)</f>
        <v>Alabama</v>
      </c>
    </row>
    <row r="11980" spans="1:15" x14ac:dyDescent="0.3">
      <c r="A11980" s="11">
        <v>973188</v>
      </c>
      <c r="B11980" s="12" t="s">
        <v>758</v>
      </c>
      <c r="C11980" s="12" t="s">
        <v>33</v>
      </c>
      <c r="D11980" s="12" t="s">
        <v>160</v>
      </c>
      <c r="E11980" s="11" t="s">
        <v>100</v>
      </c>
      <c r="F11980" s="11" t="s">
        <v>19</v>
      </c>
      <c r="G11980" s="37">
        <v>41858</v>
      </c>
      <c r="H11980" s="13">
        <v>41858</v>
      </c>
      <c r="I11980" s="21">
        <v>0</v>
      </c>
      <c r="J11980" s="43" t="s">
        <v>1482</v>
      </c>
      <c r="K11980" s="21">
        <f t="shared" si="374"/>
        <v>2014</v>
      </c>
      <c r="L11980" s="24">
        <f t="shared" si="375"/>
        <v>3</v>
      </c>
      <c r="M11980" s="11" t="s">
        <v>14</v>
      </c>
      <c r="N11980" s="11" t="s">
        <v>15</v>
      </c>
      <c r="O11980" s="11" t="str">
        <f>VLOOKUP(E11980,State_Code_Name!$B$1:$C$52,2,0)</f>
        <v>Delaware</v>
      </c>
    </row>
    <row r="11981" spans="1:15" x14ac:dyDescent="0.3">
      <c r="A11981" s="11">
        <v>1977264</v>
      </c>
      <c r="B11981" s="12" t="s">
        <v>11</v>
      </c>
      <c r="C11981" s="12" t="s">
        <v>37</v>
      </c>
      <c r="D11981" s="12" t="s">
        <v>278</v>
      </c>
      <c r="E11981" s="11" t="s">
        <v>12</v>
      </c>
      <c r="F11981" s="11" t="s">
        <v>19</v>
      </c>
      <c r="G11981" s="37">
        <v>42541</v>
      </c>
      <c r="H11981" s="13">
        <v>42541</v>
      </c>
      <c r="I11981" s="21">
        <v>0</v>
      </c>
      <c r="J11981" s="43" t="s">
        <v>1477</v>
      </c>
      <c r="K11981" s="21">
        <f t="shared" si="374"/>
        <v>2016</v>
      </c>
      <c r="L11981" s="24">
        <f t="shared" si="375"/>
        <v>2</v>
      </c>
      <c r="M11981" s="11" t="s">
        <v>14</v>
      </c>
      <c r="N11981" s="11" t="s">
        <v>14</v>
      </c>
      <c r="O11981" s="11" t="str">
        <f>VLOOKUP(E11981,State_Code_Name!$B$1:$C$52,2,0)</f>
        <v>Virginia</v>
      </c>
    </row>
    <row r="11982" spans="1:15" x14ac:dyDescent="0.3">
      <c r="A11982" s="11">
        <v>1659354</v>
      </c>
      <c r="B11982" s="12" t="s">
        <v>35</v>
      </c>
      <c r="C11982" s="12" t="s">
        <v>16</v>
      </c>
      <c r="D11982" s="12" t="s">
        <v>21</v>
      </c>
      <c r="E11982" s="11" t="s">
        <v>36</v>
      </c>
      <c r="F11982" s="11" t="s">
        <v>19</v>
      </c>
      <c r="G11982" s="37">
        <v>42325</v>
      </c>
      <c r="H11982" s="13">
        <v>42325</v>
      </c>
      <c r="I11982" s="21">
        <v>0</v>
      </c>
      <c r="J11982" s="43" t="s">
        <v>1479</v>
      </c>
      <c r="K11982" s="21">
        <f t="shared" si="374"/>
        <v>2015</v>
      </c>
      <c r="L11982" s="24">
        <f t="shared" si="375"/>
        <v>4</v>
      </c>
      <c r="M11982" s="11" t="s">
        <v>14</v>
      </c>
      <c r="N11982" s="11" t="s">
        <v>15</v>
      </c>
      <c r="O11982" s="11" t="str">
        <f>VLOOKUP(E11982,State_Code_Name!$B$1:$C$52,2,0)</f>
        <v>Florida</v>
      </c>
    </row>
    <row r="11983" spans="1:15" x14ac:dyDescent="0.3">
      <c r="A11983" s="11">
        <v>1806976</v>
      </c>
      <c r="B11983" s="12" t="s">
        <v>59</v>
      </c>
      <c r="C11983" s="12" t="s">
        <v>37</v>
      </c>
      <c r="D11983" s="12" t="s">
        <v>81</v>
      </c>
      <c r="E11983" s="11" t="s">
        <v>85</v>
      </c>
      <c r="F11983" s="11" t="s">
        <v>19</v>
      </c>
      <c r="G11983" s="37">
        <v>42427</v>
      </c>
      <c r="H11983" s="13">
        <v>42427</v>
      </c>
      <c r="I11983" s="21">
        <v>0</v>
      </c>
      <c r="J11983" s="43" t="s">
        <v>1478</v>
      </c>
      <c r="K11983" s="21">
        <f t="shared" si="374"/>
        <v>2016</v>
      </c>
      <c r="L11983" s="24">
        <f t="shared" si="375"/>
        <v>1</v>
      </c>
      <c r="M11983" s="11" t="s">
        <v>14</v>
      </c>
      <c r="N11983" s="11" t="s">
        <v>14</v>
      </c>
      <c r="O11983" s="11" t="str">
        <f>VLOOKUP(E11983,State_Code_Name!$B$1:$C$52,2,0)</f>
        <v>Wisconsin</v>
      </c>
    </row>
    <row r="11984" spans="1:15" x14ac:dyDescent="0.3">
      <c r="A11984" s="11">
        <v>628191</v>
      </c>
      <c r="B11984" s="12" t="s">
        <v>11</v>
      </c>
      <c r="C11984" s="12" t="s">
        <v>27</v>
      </c>
      <c r="D11984" s="12" t="s">
        <v>57</v>
      </c>
      <c r="E11984" s="11" t="s">
        <v>36</v>
      </c>
      <c r="F11984" s="11" t="s">
        <v>19</v>
      </c>
      <c r="G11984" s="37">
        <v>41618</v>
      </c>
      <c r="H11984" s="13">
        <v>41618</v>
      </c>
      <c r="I11984" s="21">
        <v>0</v>
      </c>
      <c r="J11984" s="43" t="s">
        <v>1475</v>
      </c>
      <c r="K11984" s="21">
        <f t="shared" si="374"/>
        <v>2013</v>
      </c>
      <c r="L11984" s="24">
        <f t="shared" si="375"/>
        <v>4</v>
      </c>
      <c r="M11984" s="11" t="s">
        <v>14</v>
      </c>
      <c r="N11984" s="11" t="s">
        <v>15</v>
      </c>
      <c r="O11984" s="11" t="str">
        <f>VLOOKUP(E11984,State_Code_Name!$B$1:$C$52,2,0)</f>
        <v>Florida</v>
      </c>
    </row>
    <row r="11985" spans="1:15" x14ac:dyDescent="0.3">
      <c r="A11985" s="11">
        <v>1672625</v>
      </c>
      <c r="B11985" s="12" t="s">
        <v>731</v>
      </c>
      <c r="C11985" s="12" t="s">
        <v>33</v>
      </c>
      <c r="D11985" s="12" t="s">
        <v>45</v>
      </c>
      <c r="E11985" s="11" t="s">
        <v>18</v>
      </c>
      <c r="F11985" s="11" t="s">
        <v>19</v>
      </c>
      <c r="G11985" s="37">
        <v>42333</v>
      </c>
      <c r="H11985" s="13">
        <v>42333</v>
      </c>
      <c r="I11985" s="21">
        <v>0</v>
      </c>
      <c r="J11985" s="43" t="s">
        <v>1479</v>
      </c>
      <c r="K11985" s="21">
        <f t="shared" si="374"/>
        <v>2015</v>
      </c>
      <c r="L11985" s="24">
        <f t="shared" si="375"/>
        <v>4</v>
      </c>
      <c r="M11985" s="11" t="s">
        <v>14</v>
      </c>
      <c r="N11985" s="11" t="s">
        <v>15</v>
      </c>
      <c r="O11985" s="11" t="str">
        <f>VLOOKUP(E11985,State_Code_Name!$B$1:$C$52,2,0)</f>
        <v>California</v>
      </c>
    </row>
    <row r="11986" spans="1:15" x14ac:dyDescent="0.3">
      <c r="A11986" s="11">
        <v>505179</v>
      </c>
      <c r="B11986" s="12" t="s">
        <v>135</v>
      </c>
      <c r="C11986" s="12" t="s">
        <v>27</v>
      </c>
      <c r="D11986" s="12" t="s">
        <v>57</v>
      </c>
      <c r="E11986" s="11" t="s">
        <v>151</v>
      </c>
      <c r="F11986" s="11" t="s">
        <v>19</v>
      </c>
      <c r="G11986" s="37">
        <v>41513</v>
      </c>
      <c r="H11986" s="13">
        <v>41514</v>
      </c>
      <c r="I11986" s="21">
        <v>1</v>
      </c>
      <c r="J11986" s="43" t="s">
        <v>1482</v>
      </c>
      <c r="K11986" s="21">
        <f t="shared" si="374"/>
        <v>2013</v>
      </c>
      <c r="L11986" s="24">
        <f t="shared" si="375"/>
        <v>3</v>
      </c>
      <c r="M11986" s="11" t="s">
        <v>14</v>
      </c>
      <c r="N11986" s="11" t="s">
        <v>15</v>
      </c>
      <c r="O11986" s="11" t="str">
        <f>VLOOKUP(E11986,State_Code_Name!$B$1:$C$52,2,0)</f>
        <v>Idaho</v>
      </c>
    </row>
    <row r="11987" spans="1:15" x14ac:dyDescent="0.3">
      <c r="A11987" s="11">
        <v>1591632</v>
      </c>
      <c r="B11987" s="12" t="s">
        <v>74</v>
      </c>
      <c r="C11987" s="12" t="s">
        <v>27</v>
      </c>
      <c r="D11987" s="12" t="s">
        <v>28</v>
      </c>
      <c r="E11987" s="11" t="s">
        <v>158</v>
      </c>
      <c r="F11987" s="11" t="s">
        <v>19</v>
      </c>
      <c r="G11987" s="37">
        <v>42280</v>
      </c>
      <c r="H11987" s="13">
        <v>42280</v>
      </c>
      <c r="I11987" s="21">
        <v>0</v>
      </c>
      <c r="J11987" s="43" t="s">
        <v>1473</v>
      </c>
      <c r="K11987" s="21">
        <f t="shared" si="374"/>
        <v>2015</v>
      </c>
      <c r="L11987" s="24">
        <f t="shared" si="375"/>
        <v>4</v>
      </c>
      <c r="M11987" s="11" t="s">
        <v>14</v>
      </c>
      <c r="N11987" s="11" t="s">
        <v>15</v>
      </c>
      <c r="O11987" s="11" t="str">
        <f>VLOOKUP(E11987,State_Code_Name!$B$1:$C$52,2,0)</f>
        <v>New Mexico</v>
      </c>
    </row>
    <row r="11988" spans="1:15" x14ac:dyDescent="0.3">
      <c r="A11988" s="11">
        <v>1866848</v>
      </c>
      <c r="B11988" s="12" t="s">
        <v>44</v>
      </c>
      <c r="C11988" s="12" t="s">
        <v>37</v>
      </c>
      <c r="D11988" s="12" t="s">
        <v>1451</v>
      </c>
      <c r="E11988" s="11" t="s">
        <v>36</v>
      </c>
      <c r="F11988" s="11" t="s">
        <v>19</v>
      </c>
      <c r="G11988" s="37">
        <v>42466</v>
      </c>
      <c r="H11988" s="13">
        <v>42466</v>
      </c>
      <c r="I11988" s="21">
        <v>0</v>
      </c>
      <c r="J11988" s="43" t="s">
        <v>1483</v>
      </c>
      <c r="K11988" s="21">
        <f t="shared" si="374"/>
        <v>2016</v>
      </c>
      <c r="L11988" s="24">
        <f t="shared" si="375"/>
        <v>2</v>
      </c>
      <c r="M11988" s="11" t="s">
        <v>14</v>
      </c>
      <c r="N11988" s="11" t="s">
        <v>15</v>
      </c>
      <c r="O11988" s="11" t="str">
        <f>VLOOKUP(E11988,State_Code_Name!$B$1:$C$52,2,0)</f>
        <v>Florida</v>
      </c>
    </row>
    <row r="11989" spans="1:15" x14ac:dyDescent="0.3">
      <c r="A11989" s="11">
        <v>1592701</v>
      </c>
      <c r="B11989" s="12" t="s">
        <v>228</v>
      </c>
      <c r="C11989" s="12" t="s">
        <v>27</v>
      </c>
      <c r="D11989" s="12" t="s">
        <v>28</v>
      </c>
      <c r="E11989" s="11" t="s">
        <v>75</v>
      </c>
      <c r="F11989" s="11" t="s">
        <v>19</v>
      </c>
      <c r="G11989" s="37">
        <v>42282</v>
      </c>
      <c r="H11989" s="13">
        <v>42282</v>
      </c>
      <c r="I11989" s="21">
        <v>0</v>
      </c>
      <c r="J11989" s="43" t="s">
        <v>1473</v>
      </c>
      <c r="K11989" s="21">
        <f t="shared" si="374"/>
        <v>2015</v>
      </c>
      <c r="L11989" s="24">
        <f t="shared" si="375"/>
        <v>4</v>
      </c>
      <c r="M11989" s="11" t="s">
        <v>14</v>
      </c>
      <c r="N11989" s="11" t="s">
        <v>15</v>
      </c>
      <c r="O11989" s="11" t="str">
        <f>VLOOKUP(E11989,State_Code_Name!$B$1:$C$52,2,0)</f>
        <v>Tennessee</v>
      </c>
    </row>
    <row r="11990" spans="1:15" x14ac:dyDescent="0.3">
      <c r="A11990" s="11">
        <v>2060463</v>
      </c>
      <c r="B11990" s="12" t="s">
        <v>97</v>
      </c>
      <c r="C11990" s="12" t="s">
        <v>53</v>
      </c>
      <c r="D11990" s="12" t="s">
        <v>102</v>
      </c>
      <c r="E11990" s="11" t="s">
        <v>47</v>
      </c>
      <c r="F11990" s="11" t="s">
        <v>19</v>
      </c>
      <c r="G11990" s="37">
        <v>42594</v>
      </c>
      <c r="H11990" s="13">
        <v>42594</v>
      </c>
      <c r="I11990" s="21">
        <v>0</v>
      </c>
      <c r="J11990" s="43" t="s">
        <v>1482</v>
      </c>
      <c r="K11990" s="21">
        <f t="shared" si="374"/>
        <v>2016</v>
      </c>
      <c r="L11990" s="24">
        <f t="shared" si="375"/>
        <v>3</v>
      </c>
      <c r="M11990" s="11" t="s">
        <v>14</v>
      </c>
      <c r="N11990" s="11" t="s">
        <v>15</v>
      </c>
      <c r="O11990" s="11" t="str">
        <f>VLOOKUP(E11990,State_Code_Name!$B$1:$C$52,2,0)</f>
        <v>Pennsylvania</v>
      </c>
    </row>
    <row r="11991" spans="1:15" x14ac:dyDescent="0.3">
      <c r="A11991" s="11">
        <v>1766774</v>
      </c>
      <c r="B11991" s="12" t="s">
        <v>1329</v>
      </c>
      <c r="C11991" s="12" t="s">
        <v>16</v>
      </c>
      <c r="D11991" s="12" t="s">
        <v>1442</v>
      </c>
      <c r="E11991" s="11" t="s">
        <v>52</v>
      </c>
      <c r="F11991" s="11" t="s">
        <v>19</v>
      </c>
      <c r="G11991" s="37">
        <v>42402</v>
      </c>
      <c r="H11991" s="13">
        <v>42402</v>
      </c>
      <c r="I11991" s="21">
        <v>0</v>
      </c>
      <c r="J11991" s="43" t="s">
        <v>1478</v>
      </c>
      <c r="K11991" s="21">
        <f t="shared" si="374"/>
        <v>2016</v>
      </c>
      <c r="L11991" s="24">
        <f t="shared" si="375"/>
        <v>1</v>
      </c>
      <c r="M11991" s="11" t="s">
        <v>14</v>
      </c>
      <c r="N11991" s="11" t="s">
        <v>15</v>
      </c>
      <c r="O11991" s="11" t="str">
        <f>VLOOKUP(E11991,State_Code_Name!$B$1:$C$52,2,0)</f>
        <v>Washington</v>
      </c>
    </row>
    <row r="11992" spans="1:15" x14ac:dyDescent="0.3">
      <c r="A11992" s="11">
        <v>1204935</v>
      </c>
      <c r="B11992" s="12" t="s">
        <v>31</v>
      </c>
      <c r="C11992" s="12" t="s">
        <v>27</v>
      </c>
      <c r="D11992" s="12" t="s">
        <v>79</v>
      </c>
      <c r="E11992" s="11" t="s">
        <v>32</v>
      </c>
      <c r="F11992" s="11" t="s">
        <v>13</v>
      </c>
      <c r="G11992" s="37">
        <v>42026</v>
      </c>
      <c r="H11992" s="13">
        <v>42031</v>
      </c>
      <c r="I11992" s="21">
        <v>5</v>
      </c>
      <c r="J11992" s="43" t="s">
        <v>1474</v>
      </c>
      <c r="K11992" s="21">
        <f t="shared" si="374"/>
        <v>2015</v>
      </c>
      <c r="L11992" s="24">
        <f t="shared" si="375"/>
        <v>1</v>
      </c>
      <c r="M11992" s="11" t="s">
        <v>14</v>
      </c>
      <c r="N11992" s="11" t="s">
        <v>14</v>
      </c>
      <c r="O11992" s="11" t="str">
        <f>VLOOKUP(E11992,State_Code_Name!$B$1:$C$52,2,0)</f>
        <v>Texas</v>
      </c>
    </row>
    <row r="11993" spans="1:15" x14ac:dyDescent="0.3">
      <c r="A11993" s="11">
        <v>1708285</v>
      </c>
      <c r="B11993" s="12" t="s">
        <v>376</v>
      </c>
      <c r="C11993" s="12" t="s">
        <v>33</v>
      </c>
      <c r="D11993" s="12" t="s">
        <v>45</v>
      </c>
      <c r="E11993" s="11" t="s">
        <v>18</v>
      </c>
      <c r="F11993" s="11" t="s">
        <v>19</v>
      </c>
      <c r="G11993" s="37">
        <v>42356</v>
      </c>
      <c r="H11993" s="13">
        <v>42356</v>
      </c>
      <c r="I11993" s="21">
        <v>0</v>
      </c>
      <c r="J11993" s="43" t="s">
        <v>1475</v>
      </c>
      <c r="K11993" s="21">
        <f t="shared" si="374"/>
        <v>2015</v>
      </c>
      <c r="L11993" s="24">
        <f t="shared" si="375"/>
        <v>4</v>
      </c>
      <c r="M11993" s="11" t="s">
        <v>14</v>
      </c>
      <c r="N11993" s="11" t="s">
        <v>15</v>
      </c>
      <c r="O11993" s="11" t="str">
        <f>VLOOKUP(E11993,State_Code_Name!$B$1:$C$52,2,0)</f>
        <v>California</v>
      </c>
    </row>
    <row r="11994" spans="1:15" x14ac:dyDescent="0.3">
      <c r="A11994" s="11">
        <v>2123785</v>
      </c>
      <c r="B11994" s="12" t="s">
        <v>31</v>
      </c>
      <c r="C11994" s="12" t="s">
        <v>37</v>
      </c>
      <c r="D11994" s="12" t="s">
        <v>81</v>
      </c>
      <c r="E11994" s="11" t="s">
        <v>36</v>
      </c>
      <c r="F11994" s="11" t="s">
        <v>58</v>
      </c>
      <c r="G11994" s="37">
        <v>42634</v>
      </c>
      <c r="H11994" s="13">
        <v>42636</v>
      </c>
      <c r="I11994" s="21">
        <v>2</v>
      </c>
      <c r="J11994" s="43" t="s">
        <v>1480</v>
      </c>
      <c r="K11994" s="21">
        <f t="shared" si="374"/>
        <v>2016</v>
      </c>
      <c r="L11994" s="24">
        <f t="shared" si="375"/>
        <v>3</v>
      </c>
      <c r="M11994" s="11" t="s">
        <v>14</v>
      </c>
      <c r="N11994" s="11" t="s">
        <v>14</v>
      </c>
      <c r="O11994" s="11" t="str">
        <f>VLOOKUP(E11994,State_Code_Name!$B$1:$C$52,2,0)</f>
        <v>Florida</v>
      </c>
    </row>
    <row r="11995" spans="1:15" x14ac:dyDescent="0.3">
      <c r="A11995" s="11">
        <v>1899570</v>
      </c>
      <c r="B11995" s="12" t="s">
        <v>55</v>
      </c>
      <c r="C11995" s="12" t="s">
        <v>53</v>
      </c>
      <c r="D11995" s="12" t="s">
        <v>54</v>
      </c>
      <c r="E11995" s="11" t="s">
        <v>47</v>
      </c>
      <c r="F11995" s="11" t="s">
        <v>19</v>
      </c>
      <c r="G11995" s="37">
        <v>42487</v>
      </c>
      <c r="H11995" s="13">
        <v>42487</v>
      </c>
      <c r="I11995" s="21">
        <v>0</v>
      </c>
      <c r="J11995" s="43" t="s">
        <v>1483</v>
      </c>
      <c r="K11995" s="21">
        <f t="shared" si="374"/>
        <v>2016</v>
      </c>
      <c r="L11995" s="24">
        <f t="shared" si="375"/>
        <v>2</v>
      </c>
      <c r="M11995" s="11" t="s">
        <v>14</v>
      </c>
      <c r="N11995" s="11" t="s">
        <v>15</v>
      </c>
      <c r="O11995" s="11" t="str">
        <f>VLOOKUP(E11995,State_Code_Name!$B$1:$C$52,2,0)</f>
        <v>Pennsylvania</v>
      </c>
    </row>
    <row r="11996" spans="1:15" x14ac:dyDescent="0.3">
      <c r="A11996" s="11">
        <v>1060287</v>
      </c>
      <c r="B11996" s="12" t="s">
        <v>59</v>
      </c>
      <c r="C11996" s="12" t="s">
        <v>27</v>
      </c>
      <c r="D11996" s="12" t="s">
        <v>28</v>
      </c>
      <c r="E11996" s="11" t="s">
        <v>40</v>
      </c>
      <c r="F11996" s="11" t="s">
        <v>13</v>
      </c>
      <c r="G11996" s="37">
        <v>41918</v>
      </c>
      <c r="H11996" s="13">
        <v>41921</v>
      </c>
      <c r="I11996" s="21">
        <v>3</v>
      </c>
      <c r="J11996" s="43" t="s">
        <v>1473</v>
      </c>
      <c r="K11996" s="21">
        <f t="shared" si="374"/>
        <v>2014</v>
      </c>
      <c r="L11996" s="24">
        <f t="shared" si="375"/>
        <v>4</v>
      </c>
      <c r="M11996" s="11" t="s">
        <v>15</v>
      </c>
      <c r="N11996" s="11" t="s">
        <v>15</v>
      </c>
      <c r="O11996" s="11" t="str">
        <f>VLOOKUP(E11996,State_Code_Name!$B$1:$C$52,2,0)</f>
        <v>Ohio</v>
      </c>
    </row>
    <row r="11997" spans="1:15" x14ac:dyDescent="0.3">
      <c r="A11997" s="11">
        <v>823545</v>
      </c>
      <c r="B11997" s="12" t="s">
        <v>64</v>
      </c>
      <c r="C11997" s="12" t="s">
        <v>33</v>
      </c>
      <c r="D11997" s="12" t="s">
        <v>115</v>
      </c>
      <c r="E11997" s="11" t="s">
        <v>23</v>
      </c>
      <c r="F11997" s="11" t="s">
        <v>19</v>
      </c>
      <c r="G11997" s="37">
        <v>41753</v>
      </c>
      <c r="H11997" s="13">
        <v>41753</v>
      </c>
      <c r="I11997" s="21">
        <v>0</v>
      </c>
      <c r="J11997" s="43" t="s">
        <v>1483</v>
      </c>
      <c r="K11997" s="21">
        <f t="shared" si="374"/>
        <v>2014</v>
      </c>
      <c r="L11997" s="24">
        <f t="shared" si="375"/>
        <v>2</v>
      </c>
      <c r="M11997" s="11" t="s">
        <v>14</v>
      </c>
      <c r="N11997" s="11" t="s">
        <v>15</v>
      </c>
      <c r="O11997" s="11" t="str">
        <f>VLOOKUP(E11997,State_Code_Name!$B$1:$C$52,2,0)</f>
        <v>New York</v>
      </c>
    </row>
    <row r="11998" spans="1:15" x14ac:dyDescent="0.3">
      <c r="A11998" s="11">
        <v>1384456</v>
      </c>
      <c r="B11998" s="12" t="s">
        <v>39</v>
      </c>
      <c r="C11998" s="12" t="s">
        <v>9</v>
      </c>
      <c r="D11998" s="12" t="s">
        <v>285</v>
      </c>
      <c r="E11998" s="11" t="s">
        <v>60</v>
      </c>
      <c r="F11998" s="11" t="s">
        <v>58</v>
      </c>
      <c r="G11998" s="37">
        <v>42144</v>
      </c>
      <c r="H11998" s="13">
        <v>42144</v>
      </c>
      <c r="I11998" s="21">
        <v>0</v>
      </c>
      <c r="J11998" s="43" t="s">
        <v>1471</v>
      </c>
      <c r="K11998" s="21">
        <f t="shared" si="374"/>
        <v>2015</v>
      </c>
      <c r="L11998" s="24">
        <f t="shared" si="375"/>
        <v>2</v>
      </c>
      <c r="M11998" s="11" t="s">
        <v>14</v>
      </c>
      <c r="N11998" s="11" t="s">
        <v>15</v>
      </c>
      <c r="O11998" s="11" t="str">
        <f>VLOOKUP(E11998,State_Code_Name!$B$1:$C$52,2,0)</f>
        <v>Illinois</v>
      </c>
    </row>
    <row r="11999" spans="1:15" x14ac:dyDescent="0.3">
      <c r="A11999" s="11">
        <v>638673</v>
      </c>
      <c r="B11999" s="12" t="s">
        <v>31</v>
      </c>
      <c r="C11999" s="12" t="s">
        <v>16</v>
      </c>
      <c r="D11999" s="12" t="s">
        <v>25</v>
      </c>
      <c r="E11999" s="11" t="s">
        <v>43</v>
      </c>
      <c r="F11999" s="11" t="s">
        <v>19</v>
      </c>
      <c r="G11999" s="37">
        <v>41627</v>
      </c>
      <c r="H11999" s="13">
        <v>41627</v>
      </c>
      <c r="I11999" s="21">
        <v>0</v>
      </c>
      <c r="J11999" s="43" t="s">
        <v>1475</v>
      </c>
      <c r="K11999" s="21">
        <f t="shared" si="374"/>
        <v>2013</v>
      </c>
      <c r="L11999" s="24">
        <f t="shared" si="375"/>
        <v>4</v>
      </c>
      <c r="M11999" s="11" t="s">
        <v>14</v>
      </c>
      <c r="N11999" s="11" t="s">
        <v>15</v>
      </c>
      <c r="O11999" s="11" t="str">
        <f>VLOOKUP(E11999,State_Code_Name!$B$1:$C$52,2,0)</f>
        <v>North Carolina</v>
      </c>
    </row>
    <row r="12000" spans="1:15" x14ac:dyDescent="0.3">
      <c r="A12000" s="11">
        <v>404603</v>
      </c>
      <c r="B12000" s="12" t="s">
        <v>179</v>
      </c>
      <c r="C12000" s="12" t="s">
        <v>172</v>
      </c>
      <c r="D12000" s="12" t="s">
        <v>264</v>
      </c>
      <c r="E12000" s="11" t="s">
        <v>18</v>
      </c>
      <c r="F12000" s="11" t="s">
        <v>19</v>
      </c>
      <c r="G12000" s="37">
        <v>41404</v>
      </c>
      <c r="H12000" s="13">
        <v>41404</v>
      </c>
      <c r="I12000" s="21">
        <v>0</v>
      </c>
      <c r="J12000" s="43" t="s">
        <v>1471</v>
      </c>
      <c r="K12000" s="21">
        <f t="shared" si="374"/>
        <v>2013</v>
      </c>
      <c r="L12000" s="24">
        <f t="shared" si="375"/>
        <v>2</v>
      </c>
      <c r="M12000" s="11" t="s">
        <v>14</v>
      </c>
      <c r="N12000" s="11" t="s">
        <v>15</v>
      </c>
      <c r="O12000" s="11" t="str">
        <f>VLOOKUP(E12000,State_Code_Name!$B$1:$C$52,2,0)</f>
        <v>California</v>
      </c>
    </row>
    <row r="12001" spans="1:15" x14ac:dyDescent="0.3">
      <c r="A12001" s="11">
        <v>1690904</v>
      </c>
      <c r="B12001" s="12" t="s">
        <v>84</v>
      </c>
      <c r="C12001" s="12" t="s">
        <v>37</v>
      </c>
      <c r="D12001" s="12" t="s">
        <v>1444</v>
      </c>
      <c r="E12001" s="11" t="s">
        <v>47</v>
      </c>
      <c r="F12001" s="11" t="s">
        <v>303</v>
      </c>
      <c r="G12001" s="37">
        <v>42348</v>
      </c>
      <c r="H12001" s="13">
        <v>42349</v>
      </c>
      <c r="I12001" s="21">
        <v>1</v>
      </c>
      <c r="J12001" s="43" t="s">
        <v>1475</v>
      </c>
      <c r="K12001" s="21">
        <f t="shared" si="374"/>
        <v>2015</v>
      </c>
      <c r="L12001" s="24">
        <f t="shared" si="375"/>
        <v>4</v>
      </c>
      <c r="M12001" s="11" t="s">
        <v>14</v>
      </c>
      <c r="N12001" s="11" t="s">
        <v>15</v>
      </c>
      <c r="O12001" s="11" t="str">
        <f>VLOOKUP(E12001,State_Code_Name!$B$1:$C$52,2,0)</f>
        <v>Pennsylvania</v>
      </c>
    </row>
    <row r="12002" spans="1:15" x14ac:dyDescent="0.3">
      <c r="A12002" s="11">
        <v>1449076</v>
      </c>
      <c r="B12002" s="12" t="s">
        <v>157</v>
      </c>
      <c r="C12002" s="12" t="s">
        <v>16</v>
      </c>
      <c r="D12002" s="12" t="s">
        <v>17</v>
      </c>
      <c r="E12002" s="11" t="s">
        <v>80</v>
      </c>
      <c r="F12002" s="11" t="s">
        <v>19</v>
      </c>
      <c r="G12002" s="37">
        <v>42187</v>
      </c>
      <c r="H12002" s="13">
        <v>42187</v>
      </c>
      <c r="I12002" s="21">
        <v>0</v>
      </c>
      <c r="J12002" s="43" t="s">
        <v>1481</v>
      </c>
      <c r="K12002" s="21">
        <f t="shared" si="374"/>
        <v>2015</v>
      </c>
      <c r="L12002" s="24">
        <f t="shared" si="375"/>
        <v>3</v>
      </c>
      <c r="M12002" s="11" t="s">
        <v>14</v>
      </c>
      <c r="N12002" s="11" t="s">
        <v>14</v>
      </c>
      <c r="O12002" s="11" t="str">
        <f>VLOOKUP(E12002,State_Code_Name!$B$1:$C$52,2,0)</f>
        <v>Minnesota</v>
      </c>
    </row>
    <row r="12003" spans="1:15" x14ac:dyDescent="0.3">
      <c r="A12003" s="11">
        <v>494728</v>
      </c>
      <c r="B12003" s="12" t="s">
        <v>11</v>
      </c>
      <c r="C12003" s="12" t="s">
        <v>16</v>
      </c>
      <c r="D12003" s="12" t="s">
        <v>21</v>
      </c>
      <c r="E12003" s="11" t="s">
        <v>43</v>
      </c>
      <c r="F12003" s="11" t="s">
        <v>58</v>
      </c>
      <c r="G12003" s="37">
        <v>41503</v>
      </c>
      <c r="H12003" s="13">
        <v>41505</v>
      </c>
      <c r="I12003" s="21">
        <v>2</v>
      </c>
      <c r="J12003" s="43" t="s">
        <v>1482</v>
      </c>
      <c r="K12003" s="21">
        <f t="shared" si="374"/>
        <v>2013</v>
      </c>
      <c r="L12003" s="24">
        <f t="shared" si="375"/>
        <v>3</v>
      </c>
      <c r="M12003" s="11" t="s">
        <v>14</v>
      </c>
      <c r="N12003" s="11" t="s">
        <v>15</v>
      </c>
      <c r="O12003" s="11" t="str">
        <f>VLOOKUP(E12003,State_Code_Name!$B$1:$C$52,2,0)</f>
        <v>North Carolina</v>
      </c>
    </row>
    <row r="12004" spans="1:15" x14ac:dyDescent="0.3">
      <c r="A12004" s="11">
        <v>508573</v>
      </c>
      <c r="B12004" s="12" t="s">
        <v>156</v>
      </c>
      <c r="C12004" s="12" t="s">
        <v>16</v>
      </c>
      <c r="D12004" s="12" t="s">
        <v>21</v>
      </c>
      <c r="E12004" s="11" t="s">
        <v>32</v>
      </c>
      <c r="F12004" s="11" t="s">
        <v>58</v>
      </c>
      <c r="G12004" s="37">
        <v>41515</v>
      </c>
      <c r="H12004" s="13">
        <v>41515</v>
      </c>
      <c r="I12004" s="21">
        <v>0</v>
      </c>
      <c r="J12004" s="43" t="s">
        <v>1482</v>
      </c>
      <c r="K12004" s="21">
        <f t="shared" si="374"/>
        <v>2013</v>
      </c>
      <c r="L12004" s="24">
        <f t="shared" si="375"/>
        <v>3</v>
      </c>
      <c r="M12004" s="11" t="s">
        <v>14</v>
      </c>
      <c r="N12004" s="11" t="s">
        <v>15</v>
      </c>
      <c r="O12004" s="11" t="str">
        <f>VLOOKUP(E12004,State_Code_Name!$B$1:$C$52,2,0)</f>
        <v>Texas</v>
      </c>
    </row>
    <row r="12005" spans="1:15" x14ac:dyDescent="0.3">
      <c r="A12005" s="11">
        <v>1637973</v>
      </c>
      <c r="B12005" s="12" t="s">
        <v>82</v>
      </c>
      <c r="C12005" s="12" t="s">
        <v>27</v>
      </c>
      <c r="D12005" s="12" t="s">
        <v>28</v>
      </c>
      <c r="E12005" s="11" t="s">
        <v>122</v>
      </c>
      <c r="F12005" s="11" t="s">
        <v>19</v>
      </c>
      <c r="G12005" s="37">
        <v>42311</v>
      </c>
      <c r="H12005" s="13">
        <v>42311</v>
      </c>
      <c r="I12005" s="21">
        <v>0</v>
      </c>
      <c r="J12005" s="43" t="s">
        <v>1479</v>
      </c>
      <c r="K12005" s="21">
        <f t="shared" si="374"/>
        <v>2015</v>
      </c>
      <c r="L12005" s="24">
        <f t="shared" si="375"/>
        <v>4</v>
      </c>
      <c r="M12005" s="11" t="s">
        <v>14</v>
      </c>
      <c r="N12005" s="11" t="s">
        <v>15</v>
      </c>
      <c r="O12005" s="11" t="str">
        <f>VLOOKUP(E12005,State_Code_Name!$B$1:$C$52,2,0)</f>
        <v>Maryland</v>
      </c>
    </row>
    <row r="12006" spans="1:15" x14ac:dyDescent="0.3">
      <c r="A12006" s="11">
        <v>2104255</v>
      </c>
      <c r="B12006" s="12" t="s">
        <v>792</v>
      </c>
      <c r="C12006" s="12" t="s">
        <v>33</v>
      </c>
      <c r="D12006" s="12" t="s">
        <v>42</v>
      </c>
      <c r="E12006" s="11" t="s">
        <v>36</v>
      </c>
      <c r="F12006" s="11" t="s">
        <v>19</v>
      </c>
      <c r="G12006" s="37">
        <v>42622</v>
      </c>
      <c r="H12006" s="13">
        <v>42622</v>
      </c>
      <c r="I12006" s="21">
        <v>0</v>
      </c>
      <c r="J12006" s="43" t="s">
        <v>1480</v>
      </c>
      <c r="K12006" s="21">
        <f t="shared" si="374"/>
        <v>2016</v>
      </c>
      <c r="L12006" s="24">
        <f t="shared" si="375"/>
        <v>3</v>
      </c>
      <c r="M12006" s="11" t="s">
        <v>14</v>
      </c>
      <c r="N12006" s="11" t="s">
        <v>14</v>
      </c>
      <c r="O12006" s="11" t="str">
        <f>VLOOKUP(E12006,State_Code_Name!$B$1:$C$52,2,0)</f>
        <v>Florida</v>
      </c>
    </row>
    <row r="12007" spans="1:15" x14ac:dyDescent="0.3">
      <c r="A12007" s="11">
        <v>658838</v>
      </c>
      <c r="B12007" s="12" t="s">
        <v>135</v>
      </c>
      <c r="C12007" s="12" t="s">
        <v>27</v>
      </c>
      <c r="D12007" s="12" t="s">
        <v>28</v>
      </c>
      <c r="E12007" s="11" t="s">
        <v>18</v>
      </c>
      <c r="F12007" s="11" t="s">
        <v>19</v>
      </c>
      <c r="G12007" s="37">
        <v>41647</v>
      </c>
      <c r="H12007" s="13">
        <v>41647</v>
      </c>
      <c r="I12007" s="21">
        <v>0</v>
      </c>
      <c r="J12007" s="43" t="s">
        <v>1474</v>
      </c>
      <c r="K12007" s="21">
        <f t="shared" si="374"/>
        <v>2014</v>
      </c>
      <c r="L12007" s="24">
        <f t="shared" si="375"/>
        <v>1</v>
      </c>
      <c r="M12007" s="11" t="s">
        <v>14</v>
      </c>
      <c r="N12007" s="11" t="s">
        <v>15</v>
      </c>
      <c r="O12007" s="11" t="str">
        <f>VLOOKUP(E12007,State_Code_Name!$B$1:$C$52,2,0)</f>
        <v>California</v>
      </c>
    </row>
    <row r="12008" spans="1:15" x14ac:dyDescent="0.3">
      <c r="A12008" s="11">
        <v>1840780</v>
      </c>
      <c r="B12008" s="12" t="s">
        <v>214</v>
      </c>
      <c r="C12008" s="12" t="s">
        <v>33</v>
      </c>
      <c r="D12008" s="12" t="s">
        <v>115</v>
      </c>
      <c r="E12008" s="11" t="s">
        <v>183</v>
      </c>
      <c r="F12008" s="11" t="s">
        <v>19</v>
      </c>
      <c r="G12008" s="37">
        <v>42449</v>
      </c>
      <c r="H12008" s="13">
        <v>42449</v>
      </c>
      <c r="I12008" s="21">
        <v>0</v>
      </c>
      <c r="J12008" s="43" t="s">
        <v>1476</v>
      </c>
      <c r="K12008" s="21">
        <f t="shared" si="374"/>
        <v>2016</v>
      </c>
      <c r="L12008" s="24">
        <f t="shared" si="375"/>
        <v>1</v>
      </c>
      <c r="M12008" s="11" t="s">
        <v>14</v>
      </c>
      <c r="N12008" s="11" t="s">
        <v>15</v>
      </c>
      <c r="O12008" s="11" t="str">
        <f>VLOOKUP(E12008,State_Code_Name!$B$1:$C$52,2,0)</f>
        <v>Mississippi</v>
      </c>
    </row>
    <row r="12009" spans="1:15" x14ac:dyDescent="0.3">
      <c r="A12009" s="11">
        <v>836726</v>
      </c>
      <c r="B12009" s="12" t="s">
        <v>130</v>
      </c>
      <c r="C12009" s="12" t="s">
        <v>33</v>
      </c>
      <c r="D12009" s="12" t="s">
        <v>42</v>
      </c>
      <c r="E12009" s="11" t="s">
        <v>18</v>
      </c>
      <c r="F12009" s="11" t="s">
        <v>19</v>
      </c>
      <c r="G12009" s="37">
        <v>41762</v>
      </c>
      <c r="H12009" s="13">
        <v>41762</v>
      </c>
      <c r="I12009" s="21">
        <v>0</v>
      </c>
      <c r="J12009" s="43" t="s">
        <v>1471</v>
      </c>
      <c r="K12009" s="21">
        <f t="shared" si="374"/>
        <v>2014</v>
      </c>
      <c r="L12009" s="24">
        <f t="shared" si="375"/>
        <v>2</v>
      </c>
      <c r="M12009" s="11" t="s">
        <v>14</v>
      </c>
      <c r="N12009" s="11" t="s">
        <v>14</v>
      </c>
      <c r="O12009" s="11" t="str">
        <f>VLOOKUP(E12009,State_Code_Name!$B$1:$C$52,2,0)</f>
        <v>California</v>
      </c>
    </row>
    <row r="12010" spans="1:15" x14ac:dyDescent="0.3">
      <c r="A12010" s="11">
        <v>313086</v>
      </c>
      <c r="B12010" s="12" t="s">
        <v>31</v>
      </c>
      <c r="C12010" s="12" t="s">
        <v>37</v>
      </c>
      <c r="D12010" s="12" t="s">
        <v>1443</v>
      </c>
      <c r="E12010" s="11" t="s">
        <v>122</v>
      </c>
      <c r="F12010" s="11" t="s">
        <v>24</v>
      </c>
      <c r="G12010" s="37">
        <v>41313</v>
      </c>
      <c r="H12010" s="13">
        <v>41316</v>
      </c>
      <c r="I12010" s="21">
        <v>3</v>
      </c>
      <c r="J12010" s="43" t="s">
        <v>1478</v>
      </c>
      <c r="K12010" s="21">
        <f t="shared" si="374"/>
        <v>2013</v>
      </c>
      <c r="L12010" s="24">
        <f t="shared" si="375"/>
        <v>1</v>
      </c>
      <c r="M12010" s="11" t="s">
        <v>14</v>
      </c>
      <c r="N12010" s="11" t="s">
        <v>14</v>
      </c>
      <c r="O12010" s="11" t="str">
        <f>VLOOKUP(E12010,State_Code_Name!$B$1:$C$52,2,0)</f>
        <v>Maryland</v>
      </c>
    </row>
    <row r="12011" spans="1:15" x14ac:dyDescent="0.3">
      <c r="A12011" s="11">
        <v>602097</v>
      </c>
      <c r="B12011" s="12" t="s">
        <v>1329</v>
      </c>
      <c r="C12011" s="12" t="s">
        <v>16</v>
      </c>
      <c r="D12011" s="12" t="s">
        <v>25</v>
      </c>
      <c r="E12011" s="11" t="s">
        <v>47</v>
      </c>
      <c r="F12011" s="11" t="s">
        <v>303</v>
      </c>
      <c r="G12011" s="37">
        <v>41596</v>
      </c>
      <c r="H12011" s="13">
        <v>41598</v>
      </c>
      <c r="I12011" s="21">
        <v>2</v>
      </c>
      <c r="J12011" s="43" t="s">
        <v>1479</v>
      </c>
      <c r="K12011" s="21">
        <f t="shared" si="374"/>
        <v>2013</v>
      </c>
      <c r="L12011" s="24">
        <f t="shared" si="375"/>
        <v>4</v>
      </c>
      <c r="M12011" s="11" t="s">
        <v>14</v>
      </c>
      <c r="N12011" s="11" t="s">
        <v>15</v>
      </c>
      <c r="O12011" s="11" t="str">
        <f>VLOOKUP(E12011,State_Code_Name!$B$1:$C$52,2,0)</f>
        <v>Pennsylvania</v>
      </c>
    </row>
    <row r="12012" spans="1:15" x14ac:dyDescent="0.3">
      <c r="A12012" s="11">
        <v>1558316</v>
      </c>
      <c r="B12012" s="12" t="s">
        <v>55</v>
      </c>
      <c r="C12012" s="12" t="s">
        <v>53</v>
      </c>
      <c r="D12012" s="12" t="s">
        <v>1439</v>
      </c>
      <c r="E12012" s="11" t="s">
        <v>23</v>
      </c>
      <c r="F12012" s="11" t="s">
        <v>58</v>
      </c>
      <c r="G12012" s="37">
        <v>42257</v>
      </c>
      <c r="H12012" s="13">
        <v>42257</v>
      </c>
      <c r="I12012" s="21">
        <v>0</v>
      </c>
      <c r="J12012" s="43" t="s">
        <v>1480</v>
      </c>
      <c r="K12012" s="21">
        <f t="shared" si="374"/>
        <v>2015</v>
      </c>
      <c r="L12012" s="24">
        <f t="shared" si="375"/>
        <v>3</v>
      </c>
      <c r="M12012" s="11" t="s">
        <v>14</v>
      </c>
      <c r="N12012" s="11" t="s">
        <v>15</v>
      </c>
      <c r="O12012" s="11" t="str">
        <f>VLOOKUP(E12012,State_Code_Name!$B$1:$C$52,2,0)</f>
        <v>New York</v>
      </c>
    </row>
    <row r="12013" spans="1:15" x14ac:dyDescent="0.3">
      <c r="A12013" s="11">
        <v>1239164</v>
      </c>
      <c r="B12013" s="12" t="s">
        <v>135</v>
      </c>
      <c r="C12013" s="12" t="s">
        <v>27</v>
      </c>
      <c r="D12013" s="12" t="s">
        <v>28</v>
      </c>
      <c r="E12013" s="11" t="s">
        <v>47</v>
      </c>
      <c r="F12013" s="11" t="s">
        <v>58</v>
      </c>
      <c r="G12013" s="37">
        <v>42048</v>
      </c>
      <c r="H12013" s="13">
        <v>42055</v>
      </c>
      <c r="I12013" s="21">
        <v>7</v>
      </c>
      <c r="J12013" s="43" t="s">
        <v>1478</v>
      </c>
      <c r="K12013" s="21">
        <f t="shared" si="374"/>
        <v>2015</v>
      </c>
      <c r="L12013" s="24">
        <f t="shared" si="375"/>
        <v>1</v>
      </c>
      <c r="M12013" s="11" t="s">
        <v>14</v>
      </c>
      <c r="N12013" s="11" t="s">
        <v>15</v>
      </c>
      <c r="O12013" s="11" t="str">
        <f>VLOOKUP(E12013,State_Code_Name!$B$1:$C$52,2,0)</f>
        <v>Pennsylvania</v>
      </c>
    </row>
    <row r="12014" spans="1:15" x14ac:dyDescent="0.3">
      <c r="A12014" s="11">
        <v>1247221</v>
      </c>
      <c r="B12014" s="12" t="s">
        <v>64</v>
      </c>
      <c r="C12014" s="12" t="s">
        <v>62</v>
      </c>
      <c r="D12014" s="12" t="s">
        <v>279</v>
      </c>
      <c r="E12014" s="11" t="s">
        <v>23</v>
      </c>
      <c r="F12014" s="11" t="s">
        <v>19</v>
      </c>
      <c r="G12014" s="37">
        <v>42054</v>
      </c>
      <c r="H12014" s="13">
        <v>42054</v>
      </c>
      <c r="I12014" s="21">
        <v>0</v>
      </c>
      <c r="J12014" s="43" t="s">
        <v>1478</v>
      </c>
      <c r="K12014" s="21">
        <f t="shared" si="374"/>
        <v>2015</v>
      </c>
      <c r="L12014" s="24">
        <f t="shared" si="375"/>
        <v>1</v>
      </c>
      <c r="M12014" s="11" t="s">
        <v>14</v>
      </c>
      <c r="N12014" s="11" t="s">
        <v>15</v>
      </c>
      <c r="O12014" s="11" t="str">
        <f>VLOOKUP(E12014,State_Code_Name!$B$1:$C$52,2,0)</f>
        <v>New York</v>
      </c>
    </row>
    <row r="12015" spans="1:15" x14ac:dyDescent="0.3">
      <c r="A12015" s="11">
        <v>1795144</v>
      </c>
      <c r="B12015" s="12" t="s">
        <v>257</v>
      </c>
      <c r="C12015" s="12" t="s">
        <v>27</v>
      </c>
      <c r="D12015" s="12" t="s">
        <v>28</v>
      </c>
      <c r="E12015" s="11" t="s">
        <v>67</v>
      </c>
      <c r="F12015" s="11" t="s">
        <v>19</v>
      </c>
      <c r="G12015" s="37">
        <v>42419</v>
      </c>
      <c r="H12015" s="13">
        <v>42419</v>
      </c>
      <c r="I12015" s="21">
        <v>0</v>
      </c>
      <c r="J12015" s="43" t="s">
        <v>1478</v>
      </c>
      <c r="K12015" s="21">
        <f t="shared" si="374"/>
        <v>2016</v>
      </c>
      <c r="L12015" s="24">
        <f t="shared" si="375"/>
        <v>1</v>
      </c>
      <c r="M12015" s="11" t="s">
        <v>14</v>
      </c>
      <c r="N12015" s="11" t="s">
        <v>15</v>
      </c>
      <c r="O12015" s="11" t="str">
        <f>VLOOKUP(E12015,State_Code_Name!$B$1:$C$52,2,0)</f>
        <v>Michigan</v>
      </c>
    </row>
    <row r="12016" spans="1:15" x14ac:dyDescent="0.3">
      <c r="A12016" s="11">
        <v>1256494</v>
      </c>
      <c r="B12016" s="12" t="s">
        <v>392</v>
      </c>
      <c r="C12016" s="12" t="s">
        <v>33</v>
      </c>
      <c r="D12016" s="12" t="s">
        <v>1441</v>
      </c>
      <c r="E12016" s="11" t="s">
        <v>171</v>
      </c>
      <c r="F12016" s="11" t="s">
        <v>19</v>
      </c>
      <c r="G12016" s="37">
        <v>42060</v>
      </c>
      <c r="H12016" s="13">
        <v>42060</v>
      </c>
      <c r="I12016" s="21">
        <v>0</v>
      </c>
      <c r="J12016" s="43" t="s">
        <v>1478</v>
      </c>
      <c r="K12016" s="21">
        <f t="shared" si="374"/>
        <v>2015</v>
      </c>
      <c r="L12016" s="24">
        <f t="shared" si="375"/>
        <v>1</v>
      </c>
      <c r="M12016" s="11" t="s">
        <v>14</v>
      </c>
      <c r="N12016" s="11" t="s">
        <v>15</v>
      </c>
      <c r="O12016" s="11" t="str">
        <f>VLOOKUP(E12016,State_Code_Name!$B$1:$C$52,2,0)</f>
        <v>Louisiana</v>
      </c>
    </row>
    <row r="12017" spans="1:15" x14ac:dyDescent="0.3">
      <c r="A12017" s="11">
        <v>812890</v>
      </c>
      <c r="B12017" s="12" t="s">
        <v>104</v>
      </c>
      <c r="C12017" s="12" t="s">
        <v>33</v>
      </c>
      <c r="D12017" s="12" t="s">
        <v>115</v>
      </c>
      <c r="E12017" s="11" t="s">
        <v>71</v>
      </c>
      <c r="F12017" s="11" t="s">
        <v>19</v>
      </c>
      <c r="G12017" s="37">
        <v>41746</v>
      </c>
      <c r="H12017" s="13">
        <v>41780</v>
      </c>
      <c r="I12017" s="21">
        <v>34</v>
      </c>
      <c r="J12017" s="43" t="s">
        <v>1483</v>
      </c>
      <c r="K12017" s="21">
        <f t="shared" si="374"/>
        <v>2014</v>
      </c>
      <c r="L12017" s="24">
        <f t="shared" si="375"/>
        <v>2</v>
      </c>
      <c r="M12017" s="11" t="s">
        <v>14</v>
      </c>
      <c r="N12017" s="11" t="s">
        <v>15</v>
      </c>
      <c r="O12017" s="11" t="str">
        <f>VLOOKUP(E12017,State_Code_Name!$B$1:$C$52,2,0)</f>
        <v>Massachusetts</v>
      </c>
    </row>
    <row r="12018" spans="1:15" x14ac:dyDescent="0.3">
      <c r="A12018" s="11">
        <v>1859842</v>
      </c>
      <c r="B12018" s="12" t="s">
        <v>61</v>
      </c>
      <c r="C12018" s="12" t="s">
        <v>53</v>
      </c>
      <c r="D12018" s="12" t="s">
        <v>77</v>
      </c>
      <c r="E12018" s="11" t="s">
        <v>12</v>
      </c>
      <c r="F12018" s="11" t="s">
        <v>58</v>
      </c>
      <c r="G12018" s="37">
        <v>42461</v>
      </c>
      <c r="H12018" s="13">
        <v>42461</v>
      </c>
      <c r="I12018" s="21">
        <v>0</v>
      </c>
      <c r="J12018" s="43" t="s">
        <v>1483</v>
      </c>
      <c r="K12018" s="21">
        <f t="shared" si="374"/>
        <v>2016</v>
      </c>
      <c r="L12018" s="24">
        <f t="shared" si="375"/>
        <v>2</v>
      </c>
      <c r="M12018" s="11" t="s">
        <v>14</v>
      </c>
      <c r="N12018" s="11" t="s">
        <v>15</v>
      </c>
      <c r="O12018" s="11" t="str">
        <f>VLOOKUP(E12018,State_Code_Name!$B$1:$C$52,2,0)</f>
        <v>Virginia</v>
      </c>
    </row>
    <row r="12019" spans="1:15" x14ac:dyDescent="0.3">
      <c r="A12019" s="11">
        <v>1233396</v>
      </c>
      <c r="B12019" s="12" t="s">
        <v>180</v>
      </c>
      <c r="C12019" s="12" t="s">
        <v>33</v>
      </c>
      <c r="D12019" s="12" t="s">
        <v>45</v>
      </c>
      <c r="E12019" s="11" t="s">
        <v>36</v>
      </c>
      <c r="F12019" s="11" t="s">
        <v>19</v>
      </c>
      <c r="G12019" s="37">
        <v>42045</v>
      </c>
      <c r="H12019" s="13">
        <v>42046</v>
      </c>
      <c r="I12019" s="21">
        <v>1</v>
      </c>
      <c r="J12019" s="43" t="s">
        <v>1478</v>
      </c>
      <c r="K12019" s="21">
        <f t="shared" si="374"/>
        <v>2015</v>
      </c>
      <c r="L12019" s="24">
        <f t="shared" si="375"/>
        <v>1</v>
      </c>
      <c r="M12019" s="11" t="s">
        <v>14</v>
      </c>
      <c r="N12019" s="11" t="s">
        <v>15</v>
      </c>
      <c r="O12019" s="11" t="str">
        <f>VLOOKUP(E12019,State_Code_Name!$B$1:$C$52,2,0)</f>
        <v>Florida</v>
      </c>
    </row>
    <row r="12020" spans="1:15" x14ac:dyDescent="0.3">
      <c r="A12020" s="11">
        <v>988181</v>
      </c>
      <c r="B12020" s="12" t="s">
        <v>110</v>
      </c>
      <c r="C12020" s="12" t="s">
        <v>27</v>
      </c>
      <c r="D12020" s="12" t="s">
        <v>28</v>
      </c>
      <c r="E12020" s="11" t="s">
        <v>122</v>
      </c>
      <c r="F12020" s="11" t="s">
        <v>58</v>
      </c>
      <c r="G12020" s="37">
        <v>41869</v>
      </c>
      <c r="H12020" s="13">
        <v>41872</v>
      </c>
      <c r="I12020" s="21">
        <v>3</v>
      </c>
      <c r="J12020" s="43" t="s">
        <v>1482</v>
      </c>
      <c r="K12020" s="21">
        <f t="shared" si="374"/>
        <v>2014</v>
      </c>
      <c r="L12020" s="24">
        <f t="shared" si="375"/>
        <v>3</v>
      </c>
      <c r="M12020" s="11" t="s">
        <v>14</v>
      </c>
      <c r="N12020" s="11" t="s">
        <v>15</v>
      </c>
      <c r="O12020" s="11" t="str">
        <f>VLOOKUP(E12020,State_Code_Name!$B$1:$C$52,2,0)</f>
        <v>Maryland</v>
      </c>
    </row>
    <row r="12021" spans="1:15" x14ac:dyDescent="0.3">
      <c r="A12021" s="11">
        <v>468614</v>
      </c>
      <c r="B12021" s="12" t="s">
        <v>97</v>
      </c>
      <c r="C12021" s="12" t="s">
        <v>53</v>
      </c>
      <c r="D12021" s="12" t="s">
        <v>102</v>
      </c>
      <c r="E12021" s="11" t="s">
        <v>129</v>
      </c>
      <c r="F12021" s="11" t="s">
        <v>19</v>
      </c>
      <c r="G12021" s="37">
        <v>41484</v>
      </c>
      <c r="H12021" s="13">
        <v>41484</v>
      </c>
      <c r="I12021" s="21">
        <v>0</v>
      </c>
      <c r="J12021" s="43" t="s">
        <v>1481</v>
      </c>
      <c r="K12021" s="21">
        <f t="shared" si="374"/>
        <v>2013</v>
      </c>
      <c r="L12021" s="24">
        <f t="shared" si="375"/>
        <v>3</v>
      </c>
      <c r="M12021" s="11" t="s">
        <v>14</v>
      </c>
      <c r="N12021" s="11" t="s">
        <v>15</v>
      </c>
      <c r="O12021" s="11" t="str">
        <f>VLOOKUP(E12021,State_Code_Name!$B$1:$C$52,2,0)</f>
        <v>New Hampshire</v>
      </c>
    </row>
    <row r="12022" spans="1:15" x14ac:dyDescent="0.3">
      <c r="A12022" s="11">
        <v>829292</v>
      </c>
      <c r="B12022" s="12" t="s">
        <v>131</v>
      </c>
      <c r="C12022" s="12" t="s">
        <v>9</v>
      </c>
      <c r="D12022" s="12" t="s">
        <v>10</v>
      </c>
      <c r="E12022" s="11" t="s">
        <v>99</v>
      </c>
      <c r="F12022" s="11" t="s">
        <v>19</v>
      </c>
      <c r="G12022" s="37">
        <v>41757</v>
      </c>
      <c r="H12022" s="13">
        <v>41772</v>
      </c>
      <c r="I12022" s="21">
        <v>15</v>
      </c>
      <c r="J12022" s="43" t="s">
        <v>1483</v>
      </c>
      <c r="K12022" s="21">
        <f t="shared" si="374"/>
        <v>2014</v>
      </c>
      <c r="L12022" s="24">
        <f t="shared" si="375"/>
        <v>2</v>
      </c>
      <c r="M12022" s="11" t="s">
        <v>14</v>
      </c>
      <c r="N12022" s="11" t="s">
        <v>14</v>
      </c>
      <c r="O12022" s="11" t="str">
        <f>VLOOKUP(E12022,State_Code_Name!$B$1:$C$52,2,0)</f>
        <v>Arizona</v>
      </c>
    </row>
    <row r="12023" spans="1:15" x14ac:dyDescent="0.3">
      <c r="A12023" s="11">
        <v>1125653</v>
      </c>
      <c r="B12023" s="12" t="s">
        <v>48</v>
      </c>
      <c r="C12023" s="12" t="s">
        <v>27</v>
      </c>
      <c r="D12023" s="12" t="s">
        <v>28</v>
      </c>
      <c r="E12023" s="11" t="s">
        <v>60</v>
      </c>
      <c r="F12023" s="11" t="s">
        <v>19</v>
      </c>
      <c r="G12023" s="37">
        <v>41966</v>
      </c>
      <c r="H12023" s="13">
        <v>41966</v>
      </c>
      <c r="I12023" s="21">
        <v>0</v>
      </c>
      <c r="J12023" s="43" t="s">
        <v>1479</v>
      </c>
      <c r="K12023" s="21">
        <f t="shared" si="374"/>
        <v>2014</v>
      </c>
      <c r="L12023" s="24">
        <f t="shared" si="375"/>
        <v>4</v>
      </c>
      <c r="M12023" s="11" t="s">
        <v>14</v>
      </c>
      <c r="N12023" s="11" t="s">
        <v>15</v>
      </c>
      <c r="O12023" s="11" t="str">
        <f>VLOOKUP(E12023,State_Code_Name!$B$1:$C$52,2,0)</f>
        <v>Illinois</v>
      </c>
    </row>
    <row r="12024" spans="1:15" x14ac:dyDescent="0.3">
      <c r="A12024" s="11">
        <v>1806321</v>
      </c>
      <c r="B12024" s="12" t="s">
        <v>44</v>
      </c>
      <c r="C12024" s="12" t="s">
        <v>172</v>
      </c>
      <c r="D12024" s="12" t="s">
        <v>189</v>
      </c>
      <c r="E12024" s="11" t="s">
        <v>30</v>
      </c>
      <c r="F12024" s="11" t="s">
        <v>19</v>
      </c>
      <c r="G12024" s="37">
        <v>42426</v>
      </c>
      <c r="H12024" s="13">
        <v>42426</v>
      </c>
      <c r="I12024" s="21">
        <v>0</v>
      </c>
      <c r="J12024" s="43" t="s">
        <v>1478</v>
      </c>
      <c r="K12024" s="21">
        <f t="shared" si="374"/>
        <v>2016</v>
      </c>
      <c r="L12024" s="24">
        <f t="shared" si="375"/>
        <v>1</v>
      </c>
      <c r="M12024" s="11" t="s">
        <v>14</v>
      </c>
      <c r="N12024" s="11" t="s">
        <v>15</v>
      </c>
      <c r="O12024" s="11" t="str">
        <f>VLOOKUP(E12024,State_Code_Name!$B$1:$C$52,2,0)</f>
        <v>Connecticut</v>
      </c>
    </row>
    <row r="12025" spans="1:15" x14ac:dyDescent="0.3">
      <c r="A12025" s="11">
        <v>1849187</v>
      </c>
      <c r="B12025" s="12" t="s">
        <v>272</v>
      </c>
      <c r="C12025" s="12" t="s">
        <v>33</v>
      </c>
      <c r="D12025" s="12" t="s">
        <v>45</v>
      </c>
      <c r="E12025" s="11" t="s">
        <v>47</v>
      </c>
      <c r="F12025" s="11" t="s">
        <v>19</v>
      </c>
      <c r="G12025" s="37">
        <v>42453</v>
      </c>
      <c r="H12025" s="13">
        <v>42453</v>
      </c>
      <c r="I12025" s="21">
        <v>0</v>
      </c>
      <c r="J12025" s="43" t="s">
        <v>1476</v>
      </c>
      <c r="K12025" s="21">
        <f t="shared" si="374"/>
        <v>2016</v>
      </c>
      <c r="L12025" s="24">
        <f t="shared" si="375"/>
        <v>1</v>
      </c>
      <c r="M12025" s="11" t="s">
        <v>14</v>
      </c>
      <c r="N12025" s="11" t="s">
        <v>15</v>
      </c>
      <c r="O12025" s="11" t="str">
        <f>VLOOKUP(E12025,State_Code_Name!$B$1:$C$52,2,0)</f>
        <v>Pennsylvania</v>
      </c>
    </row>
    <row r="12026" spans="1:15" x14ac:dyDescent="0.3">
      <c r="A12026" s="11">
        <v>941193</v>
      </c>
      <c r="B12026" s="12" t="s">
        <v>51</v>
      </c>
      <c r="C12026" s="12" t="s">
        <v>16</v>
      </c>
      <c r="D12026" s="12" t="s">
        <v>76</v>
      </c>
      <c r="E12026" s="11" t="s">
        <v>67</v>
      </c>
      <c r="F12026" s="11" t="s">
        <v>19</v>
      </c>
      <c r="G12026" s="37">
        <v>41837</v>
      </c>
      <c r="H12026" s="13">
        <v>41851</v>
      </c>
      <c r="I12026" s="21">
        <v>14</v>
      </c>
      <c r="J12026" s="43" t="s">
        <v>1481</v>
      </c>
      <c r="K12026" s="21">
        <f t="shared" si="374"/>
        <v>2014</v>
      </c>
      <c r="L12026" s="24">
        <f t="shared" si="375"/>
        <v>3</v>
      </c>
      <c r="M12026" s="11" t="s">
        <v>14</v>
      </c>
      <c r="N12026" s="11" t="s">
        <v>14</v>
      </c>
      <c r="O12026" s="11" t="str">
        <f>VLOOKUP(E12026,State_Code_Name!$B$1:$C$52,2,0)</f>
        <v>Michigan</v>
      </c>
    </row>
    <row r="12027" spans="1:15" x14ac:dyDescent="0.3">
      <c r="A12027" s="11">
        <v>1673897</v>
      </c>
      <c r="B12027" s="12" t="s">
        <v>11</v>
      </c>
      <c r="C12027" s="12" t="s">
        <v>37</v>
      </c>
      <c r="D12027" s="12" t="s">
        <v>1443</v>
      </c>
      <c r="E12027" s="11" t="s">
        <v>47</v>
      </c>
      <c r="F12027" s="11" t="s">
        <v>19</v>
      </c>
      <c r="G12027" s="37">
        <v>42335</v>
      </c>
      <c r="H12027" s="13">
        <v>42335</v>
      </c>
      <c r="I12027" s="21">
        <v>0</v>
      </c>
      <c r="J12027" s="43" t="s">
        <v>1479</v>
      </c>
      <c r="K12027" s="21">
        <f t="shared" si="374"/>
        <v>2015</v>
      </c>
      <c r="L12027" s="24">
        <f t="shared" si="375"/>
        <v>4</v>
      </c>
      <c r="M12027" s="11" t="s">
        <v>14</v>
      </c>
      <c r="N12027" s="11" t="s">
        <v>15</v>
      </c>
      <c r="O12027" s="11" t="str">
        <f>VLOOKUP(E12027,State_Code_Name!$B$1:$C$52,2,0)</f>
        <v>Pennsylvania</v>
      </c>
    </row>
    <row r="12028" spans="1:15" x14ac:dyDescent="0.3">
      <c r="A12028" s="11">
        <v>1859077</v>
      </c>
      <c r="B12028" s="12" t="s">
        <v>162</v>
      </c>
      <c r="C12028" s="12" t="s">
        <v>16</v>
      </c>
      <c r="D12028" s="12" t="s">
        <v>21</v>
      </c>
      <c r="E12028" s="11" t="s">
        <v>40</v>
      </c>
      <c r="F12028" s="11" t="s">
        <v>19</v>
      </c>
      <c r="G12028" s="37">
        <v>42460</v>
      </c>
      <c r="H12028" s="13">
        <v>42460</v>
      </c>
      <c r="I12028" s="21">
        <v>0</v>
      </c>
      <c r="J12028" s="43" t="s">
        <v>1476</v>
      </c>
      <c r="K12028" s="21">
        <f t="shared" si="374"/>
        <v>2016</v>
      </c>
      <c r="L12028" s="24">
        <f t="shared" si="375"/>
        <v>1</v>
      </c>
      <c r="M12028" s="11" t="s">
        <v>14</v>
      </c>
      <c r="N12028" s="11" t="s">
        <v>15</v>
      </c>
      <c r="O12028" s="11" t="str">
        <f>VLOOKUP(E12028,State_Code_Name!$B$1:$C$52,2,0)</f>
        <v>Ohio</v>
      </c>
    </row>
    <row r="12029" spans="1:15" x14ac:dyDescent="0.3">
      <c r="A12029" s="11">
        <v>459938</v>
      </c>
      <c r="B12029" s="12" t="s">
        <v>274</v>
      </c>
      <c r="C12029" s="12" t="s">
        <v>33</v>
      </c>
      <c r="D12029" s="12" t="s">
        <v>45</v>
      </c>
      <c r="E12029" s="11" t="s">
        <v>114</v>
      </c>
      <c r="F12029" s="11" t="s">
        <v>19</v>
      </c>
      <c r="G12029" s="37">
        <v>41472</v>
      </c>
      <c r="H12029" s="13">
        <v>41502</v>
      </c>
      <c r="I12029" s="21">
        <v>30</v>
      </c>
      <c r="J12029" s="43" t="s">
        <v>1481</v>
      </c>
      <c r="K12029" s="21">
        <f t="shared" si="374"/>
        <v>2013</v>
      </c>
      <c r="L12029" s="24">
        <f t="shared" si="375"/>
        <v>3</v>
      </c>
      <c r="M12029" s="11" t="s">
        <v>14</v>
      </c>
      <c r="N12029" s="11" t="s">
        <v>15</v>
      </c>
      <c r="O12029" s="11" t="str">
        <f>VLOOKUP(E12029,State_Code_Name!$B$1:$C$52,2,0)</f>
        <v>Iowa</v>
      </c>
    </row>
    <row r="12030" spans="1:15" x14ac:dyDescent="0.3">
      <c r="A12030" s="11">
        <v>1695118</v>
      </c>
      <c r="B12030" s="12" t="s">
        <v>31</v>
      </c>
      <c r="C12030" s="12" t="s">
        <v>16</v>
      </c>
      <c r="D12030" s="12" t="s">
        <v>21</v>
      </c>
      <c r="E12030" s="11" t="s">
        <v>52</v>
      </c>
      <c r="F12030" s="11" t="s">
        <v>19</v>
      </c>
      <c r="G12030" s="37">
        <v>42351</v>
      </c>
      <c r="H12030" s="13">
        <v>42351</v>
      </c>
      <c r="I12030" s="21">
        <v>0</v>
      </c>
      <c r="J12030" s="43" t="s">
        <v>1475</v>
      </c>
      <c r="K12030" s="21">
        <f t="shared" si="374"/>
        <v>2015</v>
      </c>
      <c r="L12030" s="24">
        <f t="shared" si="375"/>
        <v>4</v>
      </c>
      <c r="M12030" s="11" t="s">
        <v>14</v>
      </c>
      <c r="N12030" s="11" t="s">
        <v>15</v>
      </c>
      <c r="O12030" s="11" t="str">
        <f>VLOOKUP(E12030,State_Code_Name!$B$1:$C$52,2,0)</f>
        <v>Washington</v>
      </c>
    </row>
    <row r="12031" spans="1:15" x14ac:dyDescent="0.3">
      <c r="A12031" s="11">
        <v>503674</v>
      </c>
      <c r="B12031" s="12" t="s">
        <v>55</v>
      </c>
      <c r="C12031" s="12" t="s">
        <v>53</v>
      </c>
      <c r="D12031" s="12" t="s">
        <v>102</v>
      </c>
      <c r="E12031" s="11" t="s">
        <v>32</v>
      </c>
      <c r="F12031" s="11" t="s">
        <v>19</v>
      </c>
      <c r="G12031" s="37">
        <v>41511</v>
      </c>
      <c r="H12031" s="13">
        <v>41511</v>
      </c>
      <c r="I12031" s="21">
        <v>0</v>
      </c>
      <c r="J12031" s="43" t="s">
        <v>1482</v>
      </c>
      <c r="K12031" s="21">
        <f t="shared" si="374"/>
        <v>2013</v>
      </c>
      <c r="L12031" s="24">
        <f t="shared" si="375"/>
        <v>3</v>
      </c>
      <c r="M12031" s="11" t="s">
        <v>14</v>
      </c>
      <c r="N12031" s="11" t="s">
        <v>15</v>
      </c>
      <c r="O12031" s="11" t="str">
        <f>VLOOKUP(E12031,State_Code_Name!$B$1:$C$52,2,0)</f>
        <v>Texas</v>
      </c>
    </row>
    <row r="12032" spans="1:15" x14ac:dyDescent="0.3">
      <c r="A12032" s="11">
        <v>630891</v>
      </c>
      <c r="B12032" s="12" t="s">
        <v>51</v>
      </c>
      <c r="C12032" s="12" t="s">
        <v>37</v>
      </c>
      <c r="D12032" s="12" t="s">
        <v>81</v>
      </c>
      <c r="E12032" s="11" t="s">
        <v>117</v>
      </c>
      <c r="F12032" s="11" t="s">
        <v>19</v>
      </c>
      <c r="G12032" s="37">
        <v>41619</v>
      </c>
      <c r="H12032" s="13">
        <v>41619</v>
      </c>
      <c r="I12032" s="21">
        <v>0</v>
      </c>
      <c r="J12032" s="43" t="s">
        <v>1475</v>
      </c>
      <c r="K12032" s="21">
        <f t="shared" si="374"/>
        <v>2013</v>
      </c>
      <c r="L12032" s="24">
        <f t="shared" si="375"/>
        <v>4</v>
      </c>
      <c r="M12032" s="11" t="s">
        <v>14</v>
      </c>
      <c r="N12032" s="11" t="s">
        <v>15</v>
      </c>
      <c r="O12032" s="11" t="str">
        <f>VLOOKUP(E12032,State_Code_Name!$B$1:$C$52,2,0)</f>
        <v>Alabama</v>
      </c>
    </row>
    <row r="12033" spans="1:15" x14ac:dyDescent="0.3">
      <c r="A12033" s="11">
        <v>986341</v>
      </c>
      <c r="B12033" s="12" t="s">
        <v>31</v>
      </c>
      <c r="C12033" s="12" t="s">
        <v>27</v>
      </c>
      <c r="D12033" s="12" t="s">
        <v>79</v>
      </c>
      <c r="E12033" s="11" t="s">
        <v>43</v>
      </c>
      <c r="F12033" s="11" t="s">
        <v>19</v>
      </c>
      <c r="G12033" s="37">
        <v>41866</v>
      </c>
      <c r="H12033" s="13">
        <v>41866</v>
      </c>
      <c r="I12033" s="21">
        <v>0</v>
      </c>
      <c r="J12033" s="43" t="s">
        <v>1482</v>
      </c>
      <c r="K12033" s="21">
        <f t="shared" si="374"/>
        <v>2014</v>
      </c>
      <c r="L12033" s="24">
        <f t="shared" si="375"/>
        <v>3</v>
      </c>
      <c r="M12033" s="11" t="s">
        <v>14</v>
      </c>
      <c r="N12033" s="11" t="s">
        <v>15</v>
      </c>
      <c r="O12033" s="11" t="str">
        <f>VLOOKUP(E12033,State_Code_Name!$B$1:$C$52,2,0)</f>
        <v>North Carolina</v>
      </c>
    </row>
    <row r="12034" spans="1:15" x14ac:dyDescent="0.3">
      <c r="A12034" s="11">
        <v>1204387</v>
      </c>
      <c r="B12034" s="12" t="s">
        <v>135</v>
      </c>
      <c r="C12034" s="12" t="s">
        <v>16</v>
      </c>
      <c r="D12034" s="12" t="s">
        <v>21</v>
      </c>
      <c r="E12034" s="11" t="s">
        <v>73</v>
      </c>
      <c r="F12034" s="11" t="s">
        <v>303</v>
      </c>
      <c r="G12034" s="37">
        <v>42026</v>
      </c>
      <c r="H12034" s="13">
        <v>42030</v>
      </c>
      <c r="I12034" s="21">
        <v>4</v>
      </c>
      <c r="J12034" s="43" t="s">
        <v>1474</v>
      </c>
      <c r="K12034" s="21">
        <f t="shared" si="374"/>
        <v>2015</v>
      </c>
      <c r="L12034" s="24">
        <f t="shared" si="375"/>
        <v>1</v>
      </c>
      <c r="M12034" s="11" t="s">
        <v>14</v>
      </c>
      <c r="N12034" s="11" t="s">
        <v>15</v>
      </c>
      <c r="O12034" s="11" t="str">
        <f>VLOOKUP(E12034,State_Code_Name!$B$1:$C$52,2,0)</f>
        <v>Kentucky</v>
      </c>
    </row>
    <row r="12035" spans="1:15" x14ac:dyDescent="0.3">
      <c r="A12035" s="11">
        <v>399528</v>
      </c>
      <c r="B12035" s="12" t="s">
        <v>82</v>
      </c>
      <c r="C12035" s="12" t="s">
        <v>37</v>
      </c>
      <c r="D12035" s="12" t="s">
        <v>1183</v>
      </c>
      <c r="E12035" s="11" t="s">
        <v>36</v>
      </c>
      <c r="F12035" s="11" t="s">
        <v>58</v>
      </c>
      <c r="G12035" s="37">
        <v>41400</v>
      </c>
      <c r="H12035" s="13">
        <v>41401</v>
      </c>
      <c r="I12035" s="21">
        <v>1</v>
      </c>
      <c r="J12035" s="43" t="s">
        <v>1471</v>
      </c>
      <c r="K12035" s="21">
        <f t="shared" ref="K12035:K12098" si="376">YEAR(G12035)</f>
        <v>2013</v>
      </c>
      <c r="L12035" s="24">
        <f t="shared" ref="L12035:L12098" si="377">ROUNDUP(MONTH(G12035)/3,0)</f>
        <v>2</v>
      </c>
      <c r="M12035" s="11" t="s">
        <v>14</v>
      </c>
      <c r="N12035" s="11" t="s">
        <v>15</v>
      </c>
      <c r="O12035" s="11" t="str">
        <f>VLOOKUP(E12035,State_Code_Name!$B$1:$C$52,2,0)</f>
        <v>Florida</v>
      </c>
    </row>
    <row r="12036" spans="1:15" x14ac:dyDescent="0.3">
      <c r="A12036" s="11">
        <v>640969</v>
      </c>
      <c r="B12036" s="12" t="s">
        <v>92</v>
      </c>
      <c r="C12036" s="12" t="s">
        <v>9</v>
      </c>
      <c r="D12036" s="12" t="s">
        <v>10</v>
      </c>
      <c r="E12036" s="11" t="s">
        <v>40</v>
      </c>
      <c r="F12036" s="11" t="s">
        <v>19</v>
      </c>
      <c r="G12036" s="37">
        <v>41628</v>
      </c>
      <c r="H12036" s="13">
        <v>41641</v>
      </c>
      <c r="I12036" s="21">
        <v>13</v>
      </c>
      <c r="J12036" s="43" t="s">
        <v>1475</v>
      </c>
      <c r="K12036" s="21">
        <f t="shared" si="376"/>
        <v>2013</v>
      </c>
      <c r="L12036" s="24">
        <f t="shared" si="377"/>
        <v>4</v>
      </c>
      <c r="M12036" s="11" t="s">
        <v>14</v>
      </c>
      <c r="N12036" s="11" t="s">
        <v>15</v>
      </c>
      <c r="O12036" s="11" t="str">
        <f>VLOOKUP(E12036,State_Code_Name!$B$1:$C$52,2,0)</f>
        <v>Ohio</v>
      </c>
    </row>
    <row r="12037" spans="1:15" x14ac:dyDescent="0.3">
      <c r="A12037" s="11">
        <v>1737660</v>
      </c>
      <c r="B12037" s="12" t="s">
        <v>59</v>
      </c>
      <c r="C12037" s="12" t="s">
        <v>37</v>
      </c>
      <c r="D12037" s="12" t="s">
        <v>68</v>
      </c>
      <c r="E12037" s="11" t="s">
        <v>23</v>
      </c>
      <c r="F12037" s="11" t="s">
        <v>19</v>
      </c>
      <c r="G12037" s="37">
        <v>42381</v>
      </c>
      <c r="H12037" s="13">
        <v>42381</v>
      </c>
      <c r="I12037" s="21">
        <v>0</v>
      </c>
      <c r="J12037" s="43" t="s">
        <v>1474</v>
      </c>
      <c r="K12037" s="21">
        <f t="shared" si="376"/>
        <v>2016</v>
      </c>
      <c r="L12037" s="24">
        <f t="shared" si="377"/>
        <v>1</v>
      </c>
      <c r="M12037" s="11" t="s">
        <v>14</v>
      </c>
      <c r="N12037" s="11" t="s">
        <v>15</v>
      </c>
      <c r="O12037" s="11" t="str">
        <f>VLOOKUP(E12037,State_Code_Name!$B$1:$C$52,2,0)</f>
        <v>New York</v>
      </c>
    </row>
    <row r="12038" spans="1:15" x14ac:dyDescent="0.3">
      <c r="A12038" s="11">
        <v>1454464</v>
      </c>
      <c r="B12038" s="12" t="s">
        <v>11</v>
      </c>
      <c r="C12038" s="12" t="s">
        <v>16</v>
      </c>
      <c r="D12038" s="12" t="s">
        <v>21</v>
      </c>
      <c r="E12038" s="11" t="s">
        <v>26</v>
      </c>
      <c r="F12038" s="11" t="s">
        <v>13</v>
      </c>
      <c r="G12038" s="37">
        <v>42192</v>
      </c>
      <c r="H12038" s="13">
        <v>42193</v>
      </c>
      <c r="I12038" s="21">
        <v>1</v>
      </c>
      <c r="J12038" s="43" t="s">
        <v>1481</v>
      </c>
      <c r="K12038" s="21">
        <f t="shared" si="376"/>
        <v>2015</v>
      </c>
      <c r="L12038" s="24">
        <f t="shared" si="377"/>
        <v>3</v>
      </c>
      <c r="M12038" s="11" t="s">
        <v>14</v>
      </c>
      <c r="N12038" s="11" t="s">
        <v>15</v>
      </c>
      <c r="O12038" s="11" t="str">
        <f>VLOOKUP(E12038,State_Code_Name!$B$1:$C$52,2,0)</f>
        <v>Georgia</v>
      </c>
    </row>
    <row r="12039" spans="1:15" x14ac:dyDescent="0.3">
      <c r="A12039" s="11">
        <v>439407</v>
      </c>
      <c r="B12039" s="12" t="s">
        <v>82</v>
      </c>
      <c r="C12039" s="12" t="s">
        <v>37</v>
      </c>
      <c r="D12039" s="12" t="s">
        <v>1183</v>
      </c>
      <c r="E12039" s="11" t="s">
        <v>60</v>
      </c>
      <c r="F12039" s="11" t="s">
        <v>19</v>
      </c>
      <c r="G12039" s="37">
        <v>41446</v>
      </c>
      <c r="H12039" s="13">
        <v>41449</v>
      </c>
      <c r="I12039" s="21">
        <v>3</v>
      </c>
      <c r="J12039" s="43" t="s">
        <v>1477</v>
      </c>
      <c r="K12039" s="21">
        <f t="shared" si="376"/>
        <v>2013</v>
      </c>
      <c r="L12039" s="24">
        <f t="shared" si="377"/>
        <v>2</v>
      </c>
      <c r="M12039" s="11" t="s">
        <v>14</v>
      </c>
      <c r="N12039" s="11" t="s">
        <v>15</v>
      </c>
      <c r="O12039" s="11" t="str">
        <f>VLOOKUP(E12039,State_Code_Name!$B$1:$C$52,2,0)</f>
        <v>Illinois</v>
      </c>
    </row>
    <row r="12040" spans="1:15" x14ac:dyDescent="0.3">
      <c r="A12040" s="11">
        <v>1030215</v>
      </c>
      <c r="B12040" s="12" t="s">
        <v>180</v>
      </c>
      <c r="C12040" s="12" t="s">
        <v>33</v>
      </c>
      <c r="D12040" s="12" t="s">
        <v>1441</v>
      </c>
      <c r="E12040" s="11" t="s">
        <v>158</v>
      </c>
      <c r="F12040" s="11" t="s">
        <v>19</v>
      </c>
      <c r="G12040" s="37">
        <v>41898</v>
      </c>
      <c r="H12040" s="13">
        <v>41898</v>
      </c>
      <c r="I12040" s="21">
        <v>0</v>
      </c>
      <c r="J12040" s="43" t="s">
        <v>1480</v>
      </c>
      <c r="K12040" s="21">
        <f t="shared" si="376"/>
        <v>2014</v>
      </c>
      <c r="L12040" s="24">
        <f t="shared" si="377"/>
        <v>3</v>
      </c>
      <c r="M12040" s="11" t="s">
        <v>14</v>
      </c>
      <c r="N12040" s="11" t="s">
        <v>15</v>
      </c>
      <c r="O12040" s="11" t="str">
        <f>VLOOKUP(E12040,State_Code_Name!$B$1:$C$52,2,0)</f>
        <v>New Mexico</v>
      </c>
    </row>
    <row r="12041" spans="1:15" x14ac:dyDescent="0.3">
      <c r="A12041" s="11">
        <v>409360</v>
      </c>
      <c r="B12041" s="12" t="s">
        <v>11</v>
      </c>
      <c r="C12041" s="12" t="s">
        <v>27</v>
      </c>
      <c r="D12041" s="12" t="s">
        <v>57</v>
      </c>
      <c r="E12041" s="11" t="s">
        <v>36</v>
      </c>
      <c r="F12041" s="11" t="s">
        <v>58</v>
      </c>
      <c r="G12041" s="37">
        <v>41410</v>
      </c>
      <c r="H12041" s="13">
        <v>41415</v>
      </c>
      <c r="I12041" s="21">
        <v>5</v>
      </c>
      <c r="J12041" s="43" t="s">
        <v>1471</v>
      </c>
      <c r="K12041" s="21">
        <f t="shared" si="376"/>
        <v>2013</v>
      </c>
      <c r="L12041" s="24">
        <f t="shared" si="377"/>
        <v>2</v>
      </c>
      <c r="M12041" s="11" t="s">
        <v>14</v>
      </c>
      <c r="N12041" s="11" t="s">
        <v>15</v>
      </c>
      <c r="O12041" s="11" t="str">
        <f>VLOOKUP(E12041,State_Code_Name!$B$1:$C$52,2,0)</f>
        <v>Florida</v>
      </c>
    </row>
    <row r="12042" spans="1:15" x14ac:dyDescent="0.3">
      <c r="A12042" s="11">
        <v>652402</v>
      </c>
      <c r="B12042" s="12" t="s">
        <v>116</v>
      </c>
      <c r="C12042" s="12" t="s">
        <v>33</v>
      </c>
      <c r="D12042" s="12" t="s">
        <v>45</v>
      </c>
      <c r="E12042" s="11" t="s">
        <v>32</v>
      </c>
      <c r="F12042" s="11" t="s">
        <v>19</v>
      </c>
      <c r="G12042" s="37">
        <v>41641</v>
      </c>
      <c r="H12042" s="13">
        <v>41697</v>
      </c>
      <c r="I12042" s="21">
        <v>56</v>
      </c>
      <c r="J12042" s="43" t="s">
        <v>1474</v>
      </c>
      <c r="K12042" s="21">
        <f t="shared" si="376"/>
        <v>2014</v>
      </c>
      <c r="L12042" s="24">
        <f t="shared" si="377"/>
        <v>1</v>
      </c>
      <c r="M12042" s="11" t="s">
        <v>14</v>
      </c>
      <c r="N12042" s="11" t="s">
        <v>15</v>
      </c>
      <c r="O12042" s="11" t="str">
        <f>VLOOKUP(E12042,State_Code_Name!$B$1:$C$52,2,0)</f>
        <v>Texas</v>
      </c>
    </row>
    <row r="12043" spans="1:15" x14ac:dyDescent="0.3">
      <c r="A12043" s="11">
        <v>1662453</v>
      </c>
      <c r="B12043" s="12" t="s">
        <v>48</v>
      </c>
      <c r="C12043" s="12" t="s">
        <v>33</v>
      </c>
      <c r="D12043" s="12" t="s">
        <v>1441</v>
      </c>
      <c r="E12043" s="11" t="s">
        <v>43</v>
      </c>
      <c r="F12043" s="11" t="s">
        <v>19</v>
      </c>
      <c r="G12043" s="37">
        <v>42327</v>
      </c>
      <c r="H12043" s="13">
        <v>42327</v>
      </c>
      <c r="I12043" s="21">
        <v>0</v>
      </c>
      <c r="J12043" s="43" t="s">
        <v>1479</v>
      </c>
      <c r="K12043" s="21">
        <f t="shared" si="376"/>
        <v>2015</v>
      </c>
      <c r="L12043" s="24">
        <f t="shared" si="377"/>
        <v>4</v>
      </c>
      <c r="M12043" s="11" t="s">
        <v>14</v>
      </c>
      <c r="N12043" s="11" t="s">
        <v>14</v>
      </c>
      <c r="O12043" s="11" t="str">
        <f>VLOOKUP(E12043,State_Code_Name!$B$1:$C$52,2,0)</f>
        <v>North Carolina</v>
      </c>
    </row>
    <row r="12044" spans="1:15" x14ac:dyDescent="0.3">
      <c r="A12044" s="11">
        <v>1283567</v>
      </c>
      <c r="B12044" s="12" t="s">
        <v>11</v>
      </c>
      <c r="C12044" s="12" t="s">
        <v>9</v>
      </c>
      <c r="D12044" s="12" t="s">
        <v>182</v>
      </c>
      <c r="E12044" s="11" t="s">
        <v>26</v>
      </c>
      <c r="F12044" s="11" t="s">
        <v>19</v>
      </c>
      <c r="G12044" s="37">
        <v>42078</v>
      </c>
      <c r="H12044" s="13">
        <v>42078</v>
      </c>
      <c r="I12044" s="21">
        <v>0</v>
      </c>
      <c r="J12044" s="43" t="s">
        <v>1476</v>
      </c>
      <c r="K12044" s="21">
        <f t="shared" si="376"/>
        <v>2015</v>
      </c>
      <c r="L12044" s="24">
        <f t="shared" si="377"/>
        <v>1</v>
      </c>
      <c r="M12044" s="11" t="s">
        <v>14</v>
      </c>
      <c r="N12044" s="11" t="s">
        <v>15</v>
      </c>
      <c r="O12044" s="11" t="str">
        <f>VLOOKUP(E12044,State_Code_Name!$B$1:$C$52,2,0)</f>
        <v>Georgia</v>
      </c>
    </row>
    <row r="12045" spans="1:15" x14ac:dyDescent="0.3">
      <c r="A12045" s="11">
        <v>1181139</v>
      </c>
      <c r="B12045" s="12" t="s">
        <v>229</v>
      </c>
      <c r="C12045" s="12" t="s">
        <v>16</v>
      </c>
      <c r="D12045" s="12" t="s">
        <v>21</v>
      </c>
      <c r="E12045" s="11"/>
      <c r="F12045" s="11" t="s">
        <v>13</v>
      </c>
      <c r="G12045" s="37">
        <v>42009</v>
      </c>
      <c r="H12045" s="13">
        <v>42010</v>
      </c>
      <c r="I12045" s="21">
        <v>1</v>
      </c>
      <c r="J12045" s="43" t="s">
        <v>1474</v>
      </c>
      <c r="K12045" s="21">
        <f t="shared" si="376"/>
        <v>2015</v>
      </c>
      <c r="L12045" s="24">
        <f t="shared" si="377"/>
        <v>1</v>
      </c>
      <c r="M12045" s="11" t="s">
        <v>14</v>
      </c>
      <c r="N12045" s="11" t="s">
        <v>15</v>
      </c>
      <c r="O12045" s="11" t="e">
        <f>VLOOKUP(E12045,State_Code_Name!$B$1:$C$52,2,0)</f>
        <v>#N/A</v>
      </c>
    </row>
    <row r="12046" spans="1:15" x14ac:dyDescent="0.3">
      <c r="A12046" s="11">
        <v>1602148</v>
      </c>
      <c r="B12046" s="12" t="s">
        <v>31</v>
      </c>
      <c r="C12046" s="12" t="s">
        <v>27</v>
      </c>
      <c r="D12046" s="12" t="s">
        <v>28</v>
      </c>
      <c r="E12046" s="11" t="s">
        <v>18</v>
      </c>
      <c r="F12046" s="11" t="s">
        <v>19</v>
      </c>
      <c r="G12046" s="37">
        <v>42287</v>
      </c>
      <c r="H12046" s="13">
        <v>42287</v>
      </c>
      <c r="I12046" s="21">
        <v>0</v>
      </c>
      <c r="J12046" s="43" t="s">
        <v>1473</v>
      </c>
      <c r="K12046" s="21">
        <f t="shared" si="376"/>
        <v>2015</v>
      </c>
      <c r="L12046" s="24">
        <f t="shared" si="377"/>
        <v>4</v>
      </c>
      <c r="M12046" s="11" t="s">
        <v>14</v>
      </c>
      <c r="N12046" s="11" t="s">
        <v>15</v>
      </c>
      <c r="O12046" s="11" t="str">
        <f>VLOOKUP(E12046,State_Code_Name!$B$1:$C$52,2,0)</f>
        <v>California</v>
      </c>
    </row>
    <row r="12047" spans="1:15" x14ac:dyDescent="0.3">
      <c r="A12047" s="11">
        <v>2065184</v>
      </c>
      <c r="B12047" s="12" t="s">
        <v>11</v>
      </c>
      <c r="C12047" s="12" t="s">
        <v>37</v>
      </c>
      <c r="D12047" s="12" t="s">
        <v>81</v>
      </c>
      <c r="E12047" s="11" t="s">
        <v>12</v>
      </c>
      <c r="F12047" s="11" t="s">
        <v>303</v>
      </c>
      <c r="G12047" s="37">
        <v>42598</v>
      </c>
      <c r="H12047" s="13">
        <v>42599</v>
      </c>
      <c r="I12047" s="21">
        <v>1</v>
      </c>
      <c r="J12047" s="43" t="s">
        <v>1482</v>
      </c>
      <c r="K12047" s="21">
        <f t="shared" si="376"/>
        <v>2016</v>
      </c>
      <c r="L12047" s="24">
        <f t="shared" si="377"/>
        <v>3</v>
      </c>
      <c r="M12047" s="11" t="s">
        <v>14</v>
      </c>
      <c r="N12047" s="11" t="s">
        <v>15</v>
      </c>
      <c r="O12047" s="11" t="str">
        <f>VLOOKUP(E12047,State_Code_Name!$B$1:$C$52,2,0)</f>
        <v>Virginia</v>
      </c>
    </row>
    <row r="12048" spans="1:15" x14ac:dyDescent="0.3">
      <c r="A12048" s="11">
        <v>1204862</v>
      </c>
      <c r="B12048" s="12" t="s">
        <v>495</v>
      </c>
      <c r="C12048" s="12" t="s">
        <v>33</v>
      </c>
      <c r="D12048" s="12" t="s">
        <v>115</v>
      </c>
      <c r="E12048" s="11" t="s">
        <v>153</v>
      </c>
      <c r="F12048" s="11" t="s">
        <v>19</v>
      </c>
      <c r="G12048" s="37">
        <v>42026</v>
      </c>
      <c r="H12048" s="13">
        <v>42026</v>
      </c>
      <c r="I12048" s="21">
        <v>0</v>
      </c>
      <c r="J12048" s="43" t="s">
        <v>1474</v>
      </c>
      <c r="K12048" s="21">
        <f t="shared" si="376"/>
        <v>2015</v>
      </c>
      <c r="L12048" s="24">
        <f t="shared" si="377"/>
        <v>1</v>
      </c>
      <c r="M12048" s="11" t="s">
        <v>14</v>
      </c>
      <c r="N12048" s="11" t="s">
        <v>15</v>
      </c>
      <c r="O12048" s="11" t="str">
        <f>VLOOKUP(E12048,State_Code_Name!$B$1:$C$52,2,0)</f>
        <v>Rhode Island</v>
      </c>
    </row>
    <row r="12049" spans="1:15" x14ac:dyDescent="0.3">
      <c r="A12049" s="11">
        <v>982911</v>
      </c>
      <c r="B12049" s="12" t="s">
        <v>163</v>
      </c>
      <c r="C12049" s="12" t="s">
        <v>37</v>
      </c>
      <c r="D12049" s="12" t="s">
        <v>81</v>
      </c>
      <c r="E12049" s="11" t="s">
        <v>36</v>
      </c>
      <c r="F12049" s="11" t="s">
        <v>19</v>
      </c>
      <c r="G12049" s="37">
        <v>41864</v>
      </c>
      <c r="H12049" s="13">
        <v>41864</v>
      </c>
      <c r="I12049" s="21">
        <v>0</v>
      </c>
      <c r="J12049" s="43" t="s">
        <v>1482</v>
      </c>
      <c r="K12049" s="21">
        <f t="shared" si="376"/>
        <v>2014</v>
      </c>
      <c r="L12049" s="24">
        <f t="shared" si="377"/>
        <v>3</v>
      </c>
      <c r="M12049" s="11" t="s">
        <v>14</v>
      </c>
      <c r="N12049" s="11" t="s">
        <v>15</v>
      </c>
      <c r="O12049" s="11" t="str">
        <f>VLOOKUP(E12049,State_Code_Name!$B$1:$C$52,2,0)</f>
        <v>Florida</v>
      </c>
    </row>
    <row r="12050" spans="1:15" x14ac:dyDescent="0.3">
      <c r="A12050" s="11">
        <v>1001578</v>
      </c>
      <c r="B12050" s="12" t="s">
        <v>521</v>
      </c>
      <c r="C12050" s="12" t="s">
        <v>9</v>
      </c>
      <c r="D12050" s="12" t="s">
        <v>133</v>
      </c>
      <c r="E12050" s="11" t="s">
        <v>49</v>
      </c>
      <c r="F12050" s="11" t="s">
        <v>19</v>
      </c>
      <c r="G12050" s="37">
        <v>41877</v>
      </c>
      <c r="H12050" s="13">
        <v>41877</v>
      </c>
      <c r="I12050" s="21">
        <v>0</v>
      </c>
      <c r="J12050" s="43" t="s">
        <v>1482</v>
      </c>
      <c r="K12050" s="21">
        <f t="shared" si="376"/>
        <v>2014</v>
      </c>
      <c r="L12050" s="24">
        <f t="shared" si="377"/>
        <v>3</v>
      </c>
      <c r="M12050" s="11" t="s">
        <v>14</v>
      </c>
      <c r="N12050" s="11" t="s">
        <v>15</v>
      </c>
      <c r="O12050" s="11" t="str">
        <f>VLOOKUP(E12050,State_Code_Name!$B$1:$C$52,2,0)</f>
        <v>New Jersey</v>
      </c>
    </row>
    <row r="12051" spans="1:15" x14ac:dyDescent="0.3">
      <c r="A12051" s="11">
        <v>1776664</v>
      </c>
      <c r="B12051" s="12" t="s">
        <v>156</v>
      </c>
      <c r="C12051" s="12" t="s">
        <v>33</v>
      </c>
      <c r="D12051" s="12" t="s">
        <v>42</v>
      </c>
      <c r="E12051" s="11" t="s">
        <v>23</v>
      </c>
      <c r="F12051" s="11" t="s">
        <v>19</v>
      </c>
      <c r="G12051" s="37">
        <v>42407</v>
      </c>
      <c r="H12051" s="13">
        <v>42407</v>
      </c>
      <c r="I12051" s="21">
        <v>0</v>
      </c>
      <c r="J12051" s="43" t="s">
        <v>1478</v>
      </c>
      <c r="K12051" s="21">
        <f t="shared" si="376"/>
        <v>2016</v>
      </c>
      <c r="L12051" s="24">
        <f t="shared" si="377"/>
        <v>1</v>
      </c>
      <c r="M12051" s="11" t="s">
        <v>14</v>
      </c>
      <c r="N12051" s="11" t="s">
        <v>15</v>
      </c>
      <c r="O12051" s="11" t="str">
        <f>VLOOKUP(E12051,State_Code_Name!$B$1:$C$52,2,0)</f>
        <v>New York</v>
      </c>
    </row>
    <row r="12052" spans="1:15" x14ac:dyDescent="0.3">
      <c r="A12052" s="11">
        <v>762774</v>
      </c>
      <c r="B12052" s="12" t="s">
        <v>31</v>
      </c>
      <c r="C12052" s="12" t="s">
        <v>37</v>
      </c>
      <c r="D12052" s="12" t="s">
        <v>150</v>
      </c>
      <c r="E12052" s="11" t="s">
        <v>32</v>
      </c>
      <c r="F12052" s="11" t="s">
        <v>19</v>
      </c>
      <c r="G12052" s="37">
        <v>41716</v>
      </c>
      <c r="H12052" s="13">
        <v>41719</v>
      </c>
      <c r="I12052" s="21">
        <v>3</v>
      </c>
      <c r="J12052" s="43" t="s">
        <v>1476</v>
      </c>
      <c r="K12052" s="21">
        <f t="shared" si="376"/>
        <v>2014</v>
      </c>
      <c r="L12052" s="24">
        <f t="shared" si="377"/>
        <v>1</v>
      </c>
      <c r="M12052" s="11" t="s">
        <v>14</v>
      </c>
      <c r="N12052" s="11" t="s">
        <v>15</v>
      </c>
      <c r="O12052" s="11" t="str">
        <f>VLOOKUP(E12052,State_Code_Name!$B$1:$C$52,2,0)</f>
        <v>Texas</v>
      </c>
    </row>
    <row r="12053" spans="1:15" x14ac:dyDescent="0.3">
      <c r="A12053" s="11">
        <v>982254</v>
      </c>
      <c r="B12053" s="12" t="s">
        <v>209</v>
      </c>
      <c r="C12053" s="12" t="s">
        <v>33</v>
      </c>
      <c r="D12053" s="12" t="s">
        <v>45</v>
      </c>
      <c r="E12053" s="11" t="s">
        <v>32</v>
      </c>
      <c r="F12053" s="11" t="s">
        <v>19</v>
      </c>
      <c r="G12053" s="37">
        <v>41864</v>
      </c>
      <c r="H12053" s="13">
        <v>41866</v>
      </c>
      <c r="I12053" s="21">
        <v>2</v>
      </c>
      <c r="J12053" s="43" t="s">
        <v>1482</v>
      </c>
      <c r="K12053" s="21">
        <f t="shared" si="376"/>
        <v>2014</v>
      </c>
      <c r="L12053" s="24">
        <f t="shared" si="377"/>
        <v>3</v>
      </c>
      <c r="M12053" s="11" t="s">
        <v>14</v>
      </c>
      <c r="N12053" s="11" t="s">
        <v>14</v>
      </c>
      <c r="O12053" s="11" t="str">
        <f>VLOOKUP(E12053,State_Code_Name!$B$1:$C$52,2,0)</f>
        <v>Texas</v>
      </c>
    </row>
    <row r="12054" spans="1:15" x14ac:dyDescent="0.3">
      <c r="A12054" s="11">
        <v>381983</v>
      </c>
      <c r="B12054" s="12" t="s">
        <v>135</v>
      </c>
      <c r="C12054" s="12" t="s">
        <v>16</v>
      </c>
      <c r="D12054" s="12" t="s">
        <v>25</v>
      </c>
      <c r="E12054" s="11" t="s">
        <v>151</v>
      </c>
      <c r="F12054" s="11" t="s">
        <v>58</v>
      </c>
      <c r="G12054" s="37">
        <v>41379</v>
      </c>
      <c r="H12054" s="13">
        <v>41379</v>
      </c>
      <c r="I12054" s="21">
        <v>0</v>
      </c>
      <c r="J12054" s="43" t="s">
        <v>1483</v>
      </c>
      <c r="K12054" s="21">
        <f t="shared" si="376"/>
        <v>2013</v>
      </c>
      <c r="L12054" s="24">
        <f t="shared" si="377"/>
        <v>2</v>
      </c>
      <c r="M12054" s="11" t="s">
        <v>14</v>
      </c>
      <c r="N12054" s="11" t="s">
        <v>15</v>
      </c>
      <c r="O12054" s="11" t="str">
        <f>VLOOKUP(E12054,State_Code_Name!$B$1:$C$52,2,0)</f>
        <v>Idaho</v>
      </c>
    </row>
    <row r="12055" spans="1:15" x14ac:dyDescent="0.3">
      <c r="A12055" s="11">
        <v>728713</v>
      </c>
      <c r="B12055" s="12" t="s">
        <v>1009</v>
      </c>
      <c r="C12055" s="12" t="s">
        <v>33</v>
      </c>
      <c r="D12055" s="12" t="s">
        <v>115</v>
      </c>
      <c r="E12055" s="11" t="s">
        <v>40</v>
      </c>
      <c r="F12055" s="11" t="s">
        <v>13</v>
      </c>
      <c r="G12055" s="37">
        <v>41694</v>
      </c>
      <c r="H12055" s="13">
        <v>41695</v>
      </c>
      <c r="I12055" s="21">
        <v>1</v>
      </c>
      <c r="J12055" s="43" t="s">
        <v>1478</v>
      </c>
      <c r="K12055" s="21">
        <f t="shared" si="376"/>
        <v>2014</v>
      </c>
      <c r="L12055" s="24">
        <f t="shared" si="377"/>
        <v>1</v>
      </c>
      <c r="M12055" s="11" t="s">
        <v>14</v>
      </c>
      <c r="N12055" s="11" t="s">
        <v>15</v>
      </c>
      <c r="O12055" s="11" t="str">
        <f>VLOOKUP(E12055,State_Code_Name!$B$1:$C$52,2,0)</f>
        <v>Ohio</v>
      </c>
    </row>
    <row r="12056" spans="1:15" x14ac:dyDescent="0.3">
      <c r="A12056" s="11">
        <v>434756</v>
      </c>
      <c r="B12056" s="12" t="s">
        <v>39</v>
      </c>
      <c r="C12056" s="12" t="s">
        <v>37</v>
      </c>
      <c r="D12056" s="12" t="s">
        <v>81</v>
      </c>
      <c r="E12056" s="11" t="s">
        <v>32</v>
      </c>
      <c r="F12056" s="11" t="s">
        <v>19</v>
      </c>
      <c r="G12056" s="37">
        <v>41442</v>
      </c>
      <c r="H12056" s="13">
        <v>41442</v>
      </c>
      <c r="I12056" s="21">
        <v>0</v>
      </c>
      <c r="J12056" s="43" t="s">
        <v>1477</v>
      </c>
      <c r="K12056" s="21">
        <f t="shared" si="376"/>
        <v>2013</v>
      </c>
      <c r="L12056" s="24">
        <f t="shared" si="377"/>
        <v>2</v>
      </c>
      <c r="M12056" s="11" t="s">
        <v>14</v>
      </c>
      <c r="N12056" s="11" t="s">
        <v>14</v>
      </c>
      <c r="O12056" s="11" t="str">
        <f>VLOOKUP(E12056,State_Code_Name!$B$1:$C$52,2,0)</f>
        <v>Texas</v>
      </c>
    </row>
    <row r="12057" spans="1:15" x14ac:dyDescent="0.3">
      <c r="A12057" s="11">
        <v>2017929</v>
      </c>
      <c r="B12057" s="12" t="s">
        <v>84</v>
      </c>
      <c r="C12057" s="12" t="s">
        <v>62</v>
      </c>
      <c r="D12057" s="12" t="s">
        <v>279</v>
      </c>
      <c r="E12057" s="11" t="s">
        <v>78</v>
      </c>
      <c r="F12057" s="11" t="s">
        <v>19</v>
      </c>
      <c r="G12057" s="37">
        <v>42570</v>
      </c>
      <c r="H12057" s="13">
        <v>42570</v>
      </c>
      <c r="I12057" s="21">
        <v>0</v>
      </c>
      <c r="J12057" s="43" t="s">
        <v>1481</v>
      </c>
      <c r="K12057" s="21">
        <f t="shared" si="376"/>
        <v>2016</v>
      </c>
      <c r="L12057" s="24">
        <f t="shared" si="377"/>
        <v>3</v>
      </c>
      <c r="M12057" s="11" t="s">
        <v>14</v>
      </c>
      <c r="N12057" s="11" t="s">
        <v>15</v>
      </c>
      <c r="O12057" s="11" t="str">
        <f>VLOOKUP(E12057,State_Code_Name!$B$1:$C$52,2,0)</f>
        <v>Missouri</v>
      </c>
    </row>
    <row r="12058" spans="1:15" x14ac:dyDescent="0.3">
      <c r="A12058" s="11">
        <v>454980</v>
      </c>
      <c r="B12058" s="12" t="s">
        <v>11</v>
      </c>
      <c r="C12058" s="12" t="s">
        <v>27</v>
      </c>
      <c r="D12058" s="12" t="s">
        <v>28</v>
      </c>
      <c r="E12058" s="11" t="s">
        <v>36</v>
      </c>
      <c r="F12058" s="11" t="s">
        <v>303</v>
      </c>
      <c r="G12058" s="37">
        <v>41474</v>
      </c>
      <c r="H12058" s="13">
        <v>41480</v>
      </c>
      <c r="I12058" s="21">
        <v>6</v>
      </c>
      <c r="J12058" s="43" t="s">
        <v>1481</v>
      </c>
      <c r="K12058" s="21">
        <f t="shared" si="376"/>
        <v>2013</v>
      </c>
      <c r="L12058" s="24">
        <f t="shared" si="377"/>
        <v>3</v>
      </c>
      <c r="M12058" s="11" t="s">
        <v>14</v>
      </c>
      <c r="N12058" s="11" t="s">
        <v>15</v>
      </c>
      <c r="O12058" s="11" t="str">
        <f>VLOOKUP(E12058,State_Code_Name!$B$1:$C$52,2,0)</f>
        <v>Florida</v>
      </c>
    </row>
    <row r="12059" spans="1:15" x14ac:dyDescent="0.3">
      <c r="A12059" s="11">
        <v>1581689</v>
      </c>
      <c r="B12059" s="12" t="s">
        <v>1040</v>
      </c>
      <c r="C12059" s="12" t="s">
        <v>539</v>
      </c>
      <c r="D12059" s="12" t="s">
        <v>540</v>
      </c>
      <c r="E12059" s="11" t="s">
        <v>40</v>
      </c>
      <c r="F12059" s="11" t="s">
        <v>19</v>
      </c>
      <c r="G12059" s="37">
        <v>42273</v>
      </c>
      <c r="H12059" s="13">
        <v>42277</v>
      </c>
      <c r="I12059" s="21">
        <v>4</v>
      </c>
      <c r="J12059" s="43" t="s">
        <v>1480</v>
      </c>
      <c r="K12059" s="21">
        <f t="shared" si="376"/>
        <v>2015</v>
      </c>
      <c r="L12059" s="24">
        <f t="shared" si="377"/>
        <v>3</v>
      </c>
      <c r="M12059" s="11" t="s">
        <v>14</v>
      </c>
      <c r="N12059" s="11" t="s">
        <v>15</v>
      </c>
      <c r="O12059" s="11" t="str">
        <f>VLOOKUP(E12059,State_Code_Name!$B$1:$C$52,2,0)</f>
        <v>Ohio</v>
      </c>
    </row>
    <row r="12060" spans="1:15" x14ac:dyDescent="0.3">
      <c r="A12060" s="11">
        <v>1007513</v>
      </c>
      <c r="B12060" s="12" t="s">
        <v>97</v>
      </c>
      <c r="C12060" s="12" t="s">
        <v>53</v>
      </c>
      <c r="D12060" s="12" t="s">
        <v>102</v>
      </c>
      <c r="E12060" s="11" t="s">
        <v>122</v>
      </c>
      <c r="F12060" s="11" t="s">
        <v>19</v>
      </c>
      <c r="G12060" s="37">
        <v>41880</v>
      </c>
      <c r="H12060" s="13">
        <v>41880</v>
      </c>
      <c r="I12060" s="21">
        <v>0</v>
      </c>
      <c r="J12060" s="43" t="s">
        <v>1482</v>
      </c>
      <c r="K12060" s="21">
        <f t="shared" si="376"/>
        <v>2014</v>
      </c>
      <c r="L12060" s="24">
        <f t="shared" si="377"/>
        <v>3</v>
      </c>
      <c r="M12060" s="11" t="s">
        <v>14</v>
      </c>
      <c r="N12060" s="11" t="s">
        <v>15</v>
      </c>
      <c r="O12060" s="11" t="str">
        <f>VLOOKUP(E12060,State_Code_Name!$B$1:$C$52,2,0)</f>
        <v>Maryland</v>
      </c>
    </row>
    <row r="12061" spans="1:15" x14ac:dyDescent="0.3">
      <c r="A12061" s="11">
        <v>2117132</v>
      </c>
      <c r="B12061" s="12" t="s">
        <v>574</v>
      </c>
      <c r="C12061" s="12" t="s">
        <v>62</v>
      </c>
      <c r="D12061" s="12" t="s">
        <v>279</v>
      </c>
      <c r="E12061" s="11" t="s">
        <v>67</v>
      </c>
      <c r="F12061" s="11" t="s">
        <v>19</v>
      </c>
      <c r="G12061" s="37">
        <v>42629</v>
      </c>
      <c r="H12061" s="13">
        <v>42629</v>
      </c>
      <c r="I12061" s="21">
        <v>0</v>
      </c>
      <c r="J12061" s="43" t="s">
        <v>1480</v>
      </c>
      <c r="K12061" s="21">
        <f t="shared" si="376"/>
        <v>2016</v>
      </c>
      <c r="L12061" s="24">
        <f t="shared" si="377"/>
        <v>3</v>
      </c>
      <c r="M12061" s="11" t="s">
        <v>14</v>
      </c>
      <c r="N12061" s="11" t="s">
        <v>15</v>
      </c>
      <c r="O12061" s="11" t="str">
        <f>VLOOKUP(E12061,State_Code_Name!$B$1:$C$52,2,0)</f>
        <v>Michigan</v>
      </c>
    </row>
    <row r="12062" spans="1:15" x14ac:dyDescent="0.3">
      <c r="A12062" s="11">
        <v>1455313</v>
      </c>
      <c r="B12062" s="12" t="s">
        <v>97</v>
      </c>
      <c r="C12062" s="12" t="s">
        <v>53</v>
      </c>
      <c r="D12062" s="12" t="s">
        <v>1439</v>
      </c>
      <c r="E12062" s="11" t="s">
        <v>99</v>
      </c>
      <c r="F12062" s="11" t="s">
        <v>19</v>
      </c>
      <c r="G12062" s="37">
        <v>42192</v>
      </c>
      <c r="H12062" s="13">
        <v>42192</v>
      </c>
      <c r="I12062" s="21">
        <v>0</v>
      </c>
      <c r="J12062" s="43" t="s">
        <v>1481</v>
      </c>
      <c r="K12062" s="21">
        <f t="shared" si="376"/>
        <v>2015</v>
      </c>
      <c r="L12062" s="24">
        <f t="shared" si="377"/>
        <v>3</v>
      </c>
      <c r="M12062" s="11" t="s">
        <v>14</v>
      </c>
      <c r="N12062" s="11" t="s">
        <v>15</v>
      </c>
      <c r="O12062" s="11" t="str">
        <f>VLOOKUP(E12062,State_Code_Name!$B$1:$C$52,2,0)</f>
        <v>Arizona</v>
      </c>
    </row>
    <row r="12063" spans="1:15" x14ac:dyDescent="0.3">
      <c r="A12063" s="11">
        <v>524610</v>
      </c>
      <c r="B12063" s="12" t="s">
        <v>48</v>
      </c>
      <c r="C12063" s="12" t="s">
        <v>27</v>
      </c>
      <c r="D12063" s="12" t="s">
        <v>28</v>
      </c>
      <c r="E12063" s="11" t="s">
        <v>36</v>
      </c>
      <c r="F12063" s="11" t="s">
        <v>19</v>
      </c>
      <c r="G12063" s="37">
        <v>41529</v>
      </c>
      <c r="H12063" s="13">
        <v>41529</v>
      </c>
      <c r="I12063" s="21">
        <v>0</v>
      </c>
      <c r="J12063" s="43" t="s">
        <v>1480</v>
      </c>
      <c r="K12063" s="21">
        <f t="shared" si="376"/>
        <v>2013</v>
      </c>
      <c r="L12063" s="24">
        <f t="shared" si="377"/>
        <v>3</v>
      </c>
      <c r="M12063" s="11" t="s">
        <v>14</v>
      </c>
      <c r="N12063" s="11" t="s">
        <v>15</v>
      </c>
      <c r="O12063" s="11" t="str">
        <f>VLOOKUP(E12063,State_Code_Name!$B$1:$C$52,2,0)</f>
        <v>Florida</v>
      </c>
    </row>
    <row r="12064" spans="1:15" x14ac:dyDescent="0.3">
      <c r="A12064" s="11">
        <v>1194639</v>
      </c>
      <c r="B12064" s="12" t="s">
        <v>39</v>
      </c>
      <c r="C12064" s="12" t="s">
        <v>37</v>
      </c>
      <c r="D12064" s="12" t="s">
        <v>1443</v>
      </c>
      <c r="E12064" s="11" t="s">
        <v>36</v>
      </c>
      <c r="F12064" s="11" t="s">
        <v>19</v>
      </c>
      <c r="G12064" s="37">
        <v>42019</v>
      </c>
      <c r="H12064" s="13">
        <v>42019</v>
      </c>
      <c r="I12064" s="21">
        <v>0</v>
      </c>
      <c r="J12064" s="43" t="s">
        <v>1474</v>
      </c>
      <c r="K12064" s="21">
        <f t="shared" si="376"/>
        <v>2015</v>
      </c>
      <c r="L12064" s="24">
        <f t="shared" si="377"/>
        <v>1</v>
      </c>
      <c r="M12064" s="11" t="s">
        <v>14</v>
      </c>
      <c r="N12064" s="11" t="s">
        <v>15</v>
      </c>
      <c r="O12064" s="11" t="str">
        <f>VLOOKUP(E12064,State_Code_Name!$B$1:$C$52,2,0)</f>
        <v>Florida</v>
      </c>
    </row>
    <row r="12065" spans="1:15" x14ac:dyDescent="0.3">
      <c r="A12065" s="11">
        <v>599234</v>
      </c>
      <c r="B12065" s="12" t="s">
        <v>48</v>
      </c>
      <c r="C12065" s="12" t="s">
        <v>27</v>
      </c>
      <c r="D12065" s="12" t="s">
        <v>28</v>
      </c>
      <c r="E12065" s="11" t="s">
        <v>18</v>
      </c>
      <c r="F12065" s="11" t="s">
        <v>13</v>
      </c>
      <c r="G12065" s="37">
        <v>41592</v>
      </c>
      <c r="H12065" s="13">
        <v>41599</v>
      </c>
      <c r="I12065" s="21">
        <v>7</v>
      </c>
      <c r="J12065" s="43" t="s">
        <v>1479</v>
      </c>
      <c r="K12065" s="21">
        <f t="shared" si="376"/>
        <v>2013</v>
      </c>
      <c r="L12065" s="24">
        <f t="shared" si="377"/>
        <v>4</v>
      </c>
      <c r="M12065" s="11" t="s">
        <v>14</v>
      </c>
      <c r="N12065" s="11" t="s">
        <v>15</v>
      </c>
      <c r="O12065" s="11" t="str">
        <f>VLOOKUP(E12065,State_Code_Name!$B$1:$C$52,2,0)</f>
        <v>California</v>
      </c>
    </row>
    <row r="12066" spans="1:15" x14ac:dyDescent="0.3">
      <c r="A12066" s="11">
        <v>1621502</v>
      </c>
      <c r="B12066" s="12" t="s">
        <v>622</v>
      </c>
      <c r="C12066" s="12" t="s">
        <v>33</v>
      </c>
      <c r="D12066" s="12" t="s">
        <v>1441</v>
      </c>
      <c r="E12066" s="11" t="s">
        <v>32</v>
      </c>
      <c r="F12066" s="11" t="s">
        <v>19</v>
      </c>
      <c r="G12066" s="37">
        <v>42300</v>
      </c>
      <c r="H12066" s="13">
        <v>42300</v>
      </c>
      <c r="I12066" s="21">
        <v>0</v>
      </c>
      <c r="J12066" s="43" t="s">
        <v>1473</v>
      </c>
      <c r="K12066" s="21">
        <f t="shared" si="376"/>
        <v>2015</v>
      </c>
      <c r="L12066" s="24">
        <f t="shared" si="377"/>
        <v>4</v>
      </c>
      <c r="M12066" s="11" t="s">
        <v>14</v>
      </c>
      <c r="N12066" s="11" t="s">
        <v>15</v>
      </c>
      <c r="O12066" s="11" t="str">
        <f>VLOOKUP(E12066,State_Code_Name!$B$1:$C$52,2,0)</f>
        <v>Texas</v>
      </c>
    </row>
    <row r="12067" spans="1:15" x14ac:dyDescent="0.3">
      <c r="A12067" s="11">
        <v>1514697</v>
      </c>
      <c r="B12067" s="12" t="s">
        <v>61</v>
      </c>
      <c r="C12067" s="12" t="s">
        <v>53</v>
      </c>
      <c r="D12067" s="12" t="s">
        <v>102</v>
      </c>
      <c r="E12067" s="11" t="s">
        <v>49</v>
      </c>
      <c r="F12067" s="11" t="s">
        <v>19</v>
      </c>
      <c r="G12067" s="37">
        <v>42228</v>
      </c>
      <c r="H12067" s="13">
        <v>42228</v>
      </c>
      <c r="I12067" s="21">
        <v>0</v>
      </c>
      <c r="J12067" s="43" t="s">
        <v>1482</v>
      </c>
      <c r="K12067" s="21">
        <f t="shared" si="376"/>
        <v>2015</v>
      </c>
      <c r="L12067" s="24">
        <f t="shared" si="377"/>
        <v>3</v>
      </c>
      <c r="M12067" s="11" t="s">
        <v>14</v>
      </c>
      <c r="N12067" s="11" t="s">
        <v>15</v>
      </c>
      <c r="O12067" s="11" t="str">
        <f>VLOOKUP(E12067,State_Code_Name!$B$1:$C$52,2,0)</f>
        <v>New Jersey</v>
      </c>
    </row>
    <row r="12068" spans="1:15" x14ac:dyDescent="0.3">
      <c r="A12068" s="11">
        <v>720130</v>
      </c>
      <c r="B12068" s="12" t="s">
        <v>51</v>
      </c>
      <c r="C12068" s="12" t="s">
        <v>33</v>
      </c>
      <c r="D12068" s="12" t="s">
        <v>45</v>
      </c>
      <c r="E12068" s="11" t="s">
        <v>47</v>
      </c>
      <c r="F12068" s="11" t="s">
        <v>19</v>
      </c>
      <c r="G12068" s="37">
        <v>41689</v>
      </c>
      <c r="H12068" s="13">
        <v>41690</v>
      </c>
      <c r="I12068" s="21">
        <v>1</v>
      </c>
      <c r="J12068" s="43" t="s">
        <v>1478</v>
      </c>
      <c r="K12068" s="21">
        <f t="shared" si="376"/>
        <v>2014</v>
      </c>
      <c r="L12068" s="24">
        <f t="shared" si="377"/>
        <v>1</v>
      </c>
      <c r="M12068" s="11" t="s">
        <v>14</v>
      </c>
      <c r="N12068" s="11" t="s">
        <v>15</v>
      </c>
      <c r="O12068" s="11" t="str">
        <f>VLOOKUP(E12068,State_Code_Name!$B$1:$C$52,2,0)</f>
        <v>Pennsylvania</v>
      </c>
    </row>
    <row r="12069" spans="1:15" x14ac:dyDescent="0.3">
      <c r="A12069" s="11">
        <v>1615484</v>
      </c>
      <c r="B12069" s="12" t="s">
        <v>347</v>
      </c>
      <c r="C12069" s="12" t="s">
        <v>62</v>
      </c>
      <c r="D12069" s="12" t="s">
        <v>279</v>
      </c>
      <c r="E12069" s="11" t="s">
        <v>23</v>
      </c>
      <c r="F12069" s="11" t="s">
        <v>19</v>
      </c>
      <c r="G12069" s="37">
        <v>42297</v>
      </c>
      <c r="H12069" s="13">
        <v>42299</v>
      </c>
      <c r="I12069" s="21">
        <v>2</v>
      </c>
      <c r="J12069" s="43" t="s">
        <v>1473</v>
      </c>
      <c r="K12069" s="21">
        <f t="shared" si="376"/>
        <v>2015</v>
      </c>
      <c r="L12069" s="24">
        <f t="shared" si="377"/>
        <v>4</v>
      </c>
      <c r="M12069" s="11" t="s">
        <v>14</v>
      </c>
      <c r="N12069" s="11" t="s">
        <v>15</v>
      </c>
      <c r="O12069" s="11" t="str">
        <f>VLOOKUP(E12069,State_Code_Name!$B$1:$C$52,2,0)</f>
        <v>New York</v>
      </c>
    </row>
    <row r="12070" spans="1:15" x14ac:dyDescent="0.3">
      <c r="A12070" s="11">
        <v>1241684</v>
      </c>
      <c r="B12070" s="12" t="s">
        <v>369</v>
      </c>
      <c r="C12070" s="12" t="s">
        <v>33</v>
      </c>
      <c r="D12070" s="12" t="s">
        <v>1441</v>
      </c>
      <c r="E12070" s="11" t="s">
        <v>23</v>
      </c>
      <c r="F12070" s="11" t="s">
        <v>19</v>
      </c>
      <c r="G12070" s="37">
        <v>42051</v>
      </c>
      <c r="H12070" s="13">
        <v>42051</v>
      </c>
      <c r="I12070" s="21">
        <v>0</v>
      </c>
      <c r="J12070" s="43" t="s">
        <v>1478</v>
      </c>
      <c r="K12070" s="21">
        <f t="shared" si="376"/>
        <v>2015</v>
      </c>
      <c r="L12070" s="24">
        <f t="shared" si="377"/>
        <v>1</v>
      </c>
      <c r="M12070" s="11" t="s">
        <v>14</v>
      </c>
      <c r="N12070" s="11" t="s">
        <v>15</v>
      </c>
      <c r="O12070" s="11" t="str">
        <f>VLOOKUP(E12070,State_Code_Name!$B$1:$C$52,2,0)</f>
        <v>New York</v>
      </c>
    </row>
    <row r="12071" spans="1:15" x14ac:dyDescent="0.3">
      <c r="A12071" s="11">
        <v>1076231</v>
      </c>
      <c r="B12071" s="12" t="s">
        <v>39</v>
      </c>
      <c r="C12071" s="12" t="s">
        <v>37</v>
      </c>
      <c r="D12071" s="12" t="s">
        <v>120</v>
      </c>
      <c r="E12071" s="11" t="s">
        <v>36</v>
      </c>
      <c r="F12071" s="11" t="s">
        <v>19</v>
      </c>
      <c r="G12071" s="37">
        <v>41929</v>
      </c>
      <c r="H12071" s="13">
        <v>41929</v>
      </c>
      <c r="I12071" s="21">
        <v>0</v>
      </c>
      <c r="J12071" s="43" t="s">
        <v>1473</v>
      </c>
      <c r="K12071" s="21">
        <f t="shared" si="376"/>
        <v>2014</v>
      </c>
      <c r="L12071" s="24">
        <f t="shared" si="377"/>
        <v>4</v>
      </c>
      <c r="M12071" s="11" t="s">
        <v>14</v>
      </c>
      <c r="N12071" s="11" t="s">
        <v>15</v>
      </c>
      <c r="O12071" s="11" t="str">
        <f>VLOOKUP(E12071,State_Code_Name!$B$1:$C$52,2,0)</f>
        <v>Florida</v>
      </c>
    </row>
    <row r="12072" spans="1:15" x14ac:dyDescent="0.3">
      <c r="A12072" s="11">
        <v>1822733</v>
      </c>
      <c r="B12072" s="12" t="s">
        <v>82</v>
      </c>
      <c r="C12072" s="12" t="s">
        <v>37</v>
      </c>
      <c r="D12072" s="12" t="s">
        <v>201</v>
      </c>
      <c r="E12072" s="11" t="s">
        <v>32</v>
      </c>
      <c r="F12072" s="11" t="s">
        <v>19</v>
      </c>
      <c r="G12072" s="37">
        <v>42437</v>
      </c>
      <c r="H12072" s="13">
        <v>42438</v>
      </c>
      <c r="I12072" s="21">
        <v>1</v>
      </c>
      <c r="J12072" s="43" t="s">
        <v>1476</v>
      </c>
      <c r="K12072" s="21">
        <f t="shared" si="376"/>
        <v>2016</v>
      </c>
      <c r="L12072" s="24">
        <f t="shared" si="377"/>
        <v>1</v>
      </c>
      <c r="M12072" s="11" t="s">
        <v>14</v>
      </c>
      <c r="N12072" s="11" t="s">
        <v>15</v>
      </c>
      <c r="O12072" s="11" t="str">
        <f>VLOOKUP(E12072,State_Code_Name!$B$1:$C$52,2,0)</f>
        <v>Texas</v>
      </c>
    </row>
    <row r="12073" spans="1:15" x14ac:dyDescent="0.3">
      <c r="A12073" s="11">
        <v>481002</v>
      </c>
      <c r="B12073" s="12" t="s">
        <v>55</v>
      </c>
      <c r="C12073" s="12" t="s">
        <v>53</v>
      </c>
      <c r="D12073" s="12" t="s">
        <v>1439</v>
      </c>
      <c r="E12073" s="11" t="s">
        <v>26</v>
      </c>
      <c r="F12073" s="11" t="s">
        <v>19</v>
      </c>
      <c r="G12073" s="37">
        <v>41486</v>
      </c>
      <c r="H12073" s="13">
        <v>41486</v>
      </c>
      <c r="I12073" s="21">
        <v>0</v>
      </c>
      <c r="J12073" s="43" t="s">
        <v>1481</v>
      </c>
      <c r="K12073" s="21">
        <f t="shared" si="376"/>
        <v>2013</v>
      </c>
      <c r="L12073" s="24">
        <f t="shared" si="377"/>
        <v>3</v>
      </c>
      <c r="M12073" s="11" t="s">
        <v>14</v>
      </c>
      <c r="N12073" s="11" t="s">
        <v>15</v>
      </c>
      <c r="O12073" s="11" t="str">
        <f>VLOOKUP(E12073,State_Code_Name!$B$1:$C$52,2,0)</f>
        <v>Georgia</v>
      </c>
    </row>
    <row r="12074" spans="1:15" x14ac:dyDescent="0.3">
      <c r="A12074" s="11">
        <v>275475</v>
      </c>
      <c r="B12074" s="12" t="s">
        <v>44</v>
      </c>
      <c r="C12074" s="12" t="s">
        <v>16</v>
      </c>
      <c r="D12074" s="12" t="s">
        <v>17</v>
      </c>
      <c r="E12074" s="11" t="s">
        <v>36</v>
      </c>
      <c r="F12074" s="11" t="s">
        <v>303</v>
      </c>
      <c r="G12074" s="37">
        <v>41303</v>
      </c>
      <c r="H12074" s="13">
        <v>41304</v>
      </c>
      <c r="I12074" s="21">
        <v>1</v>
      </c>
      <c r="J12074" s="43" t="s">
        <v>1474</v>
      </c>
      <c r="K12074" s="21">
        <f t="shared" si="376"/>
        <v>2013</v>
      </c>
      <c r="L12074" s="24">
        <f t="shared" si="377"/>
        <v>1</v>
      </c>
      <c r="M12074" s="11" t="s">
        <v>14</v>
      </c>
      <c r="N12074" s="11" t="s">
        <v>15</v>
      </c>
      <c r="O12074" s="11" t="str">
        <f>VLOOKUP(E12074,State_Code_Name!$B$1:$C$52,2,0)</f>
        <v>Florida</v>
      </c>
    </row>
    <row r="12075" spans="1:15" x14ac:dyDescent="0.3">
      <c r="A12075" s="11">
        <v>625762</v>
      </c>
      <c r="B12075" s="12" t="s">
        <v>39</v>
      </c>
      <c r="C12075" s="12" t="s">
        <v>33</v>
      </c>
      <c r="D12075" s="12" t="s">
        <v>160</v>
      </c>
      <c r="E12075" s="11" t="s">
        <v>23</v>
      </c>
      <c r="F12075" s="11" t="s">
        <v>19</v>
      </c>
      <c r="G12075" s="37">
        <v>41617</v>
      </c>
      <c r="H12075" s="13">
        <v>41625</v>
      </c>
      <c r="I12075" s="21">
        <v>8</v>
      </c>
      <c r="J12075" s="43" t="s">
        <v>1475</v>
      </c>
      <c r="K12075" s="21">
        <f t="shared" si="376"/>
        <v>2013</v>
      </c>
      <c r="L12075" s="24">
        <f t="shared" si="377"/>
        <v>4</v>
      </c>
      <c r="M12075" s="11" t="s">
        <v>14</v>
      </c>
      <c r="N12075" s="11" t="s">
        <v>15</v>
      </c>
      <c r="O12075" s="11" t="str">
        <f>VLOOKUP(E12075,State_Code_Name!$B$1:$C$52,2,0)</f>
        <v>New York</v>
      </c>
    </row>
    <row r="12076" spans="1:15" x14ac:dyDescent="0.3">
      <c r="A12076" s="11">
        <v>1213324</v>
      </c>
      <c r="B12076" s="12" t="s">
        <v>44</v>
      </c>
      <c r="C12076" s="12" t="s">
        <v>27</v>
      </c>
      <c r="D12076" s="12" t="s">
        <v>1449</v>
      </c>
      <c r="E12076" s="11" t="s">
        <v>60</v>
      </c>
      <c r="F12076" s="11" t="s">
        <v>303</v>
      </c>
      <c r="G12076" s="37">
        <v>42032</v>
      </c>
      <c r="H12076" s="13">
        <v>42038</v>
      </c>
      <c r="I12076" s="21">
        <v>6</v>
      </c>
      <c r="J12076" s="43" t="s">
        <v>1474</v>
      </c>
      <c r="K12076" s="21">
        <f t="shared" si="376"/>
        <v>2015</v>
      </c>
      <c r="L12076" s="24">
        <f t="shared" si="377"/>
        <v>1</v>
      </c>
      <c r="M12076" s="11" t="s">
        <v>14</v>
      </c>
      <c r="N12076" s="11" t="s">
        <v>14</v>
      </c>
      <c r="O12076" s="11" t="str">
        <f>VLOOKUP(E12076,State_Code_Name!$B$1:$C$52,2,0)</f>
        <v>Illinois</v>
      </c>
    </row>
    <row r="12077" spans="1:15" x14ac:dyDescent="0.3">
      <c r="A12077" s="11">
        <v>1918724</v>
      </c>
      <c r="B12077" s="12" t="s">
        <v>11</v>
      </c>
      <c r="C12077" s="12" t="s">
        <v>27</v>
      </c>
      <c r="D12077" s="12" t="s">
        <v>28</v>
      </c>
      <c r="E12077" s="11" t="s">
        <v>23</v>
      </c>
      <c r="F12077" s="11" t="s">
        <v>19</v>
      </c>
      <c r="G12077" s="37">
        <v>42500</v>
      </c>
      <c r="H12077" s="13">
        <v>42502</v>
      </c>
      <c r="I12077" s="21">
        <v>2</v>
      </c>
      <c r="J12077" s="43" t="s">
        <v>1471</v>
      </c>
      <c r="K12077" s="21">
        <f t="shared" si="376"/>
        <v>2016</v>
      </c>
      <c r="L12077" s="24">
        <f t="shared" si="377"/>
        <v>2</v>
      </c>
      <c r="M12077" s="11" t="s">
        <v>14</v>
      </c>
      <c r="N12077" s="11" t="s">
        <v>15</v>
      </c>
      <c r="O12077" s="11" t="str">
        <f>VLOOKUP(E12077,State_Code_Name!$B$1:$C$52,2,0)</f>
        <v>New York</v>
      </c>
    </row>
    <row r="12078" spans="1:15" x14ac:dyDescent="0.3">
      <c r="A12078" s="11">
        <v>1553896</v>
      </c>
      <c r="B12078" s="12" t="s">
        <v>97</v>
      </c>
      <c r="C12078" s="12" t="s">
        <v>53</v>
      </c>
      <c r="D12078" s="12" t="s">
        <v>77</v>
      </c>
      <c r="E12078" s="11" t="s">
        <v>41</v>
      </c>
      <c r="F12078" s="11" t="s">
        <v>19</v>
      </c>
      <c r="G12078" s="37">
        <v>42252</v>
      </c>
      <c r="H12078" s="13">
        <v>42255</v>
      </c>
      <c r="I12078" s="21">
        <v>3</v>
      </c>
      <c r="J12078" s="43" t="s">
        <v>1480</v>
      </c>
      <c r="K12078" s="21">
        <f t="shared" si="376"/>
        <v>2015</v>
      </c>
      <c r="L12078" s="24">
        <f t="shared" si="377"/>
        <v>3</v>
      </c>
      <c r="M12078" s="11" t="s">
        <v>14</v>
      </c>
      <c r="N12078" s="11" t="s">
        <v>15</v>
      </c>
      <c r="O12078" s="11" t="str">
        <f>VLOOKUP(E12078,State_Code_Name!$B$1:$C$52,2,0)</f>
        <v>Nevada</v>
      </c>
    </row>
    <row r="12079" spans="1:15" x14ac:dyDescent="0.3">
      <c r="A12079" s="11">
        <v>2104797</v>
      </c>
      <c r="B12079" s="12" t="s">
        <v>110</v>
      </c>
      <c r="C12079" s="12" t="s">
        <v>27</v>
      </c>
      <c r="D12079" s="12" t="s">
        <v>28</v>
      </c>
      <c r="E12079" s="11" t="s">
        <v>18</v>
      </c>
      <c r="F12079" s="11" t="s">
        <v>19</v>
      </c>
      <c r="G12079" s="37">
        <v>42622</v>
      </c>
      <c r="H12079" s="13">
        <v>42622</v>
      </c>
      <c r="I12079" s="21">
        <v>0</v>
      </c>
      <c r="J12079" s="43" t="s">
        <v>1480</v>
      </c>
      <c r="K12079" s="21">
        <f t="shared" si="376"/>
        <v>2016</v>
      </c>
      <c r="L12079" s="24">
        <f t="shared" si="377"/>
        <v>3</v>
      </c>
      <c r="M12079" s="11" t="s">
        <v>14</v>
      </c>
      <c r="N12079" s="11" t="s">
        <v>14</v>
      </c>
      <c r="O12079" s="11" t="str">
        <f>VLOOKUP(E12079,State_Code_Name!$B$1:$C$52,2,0)</f>
        <v>California</v>
      </c>
    </row>
    <row r="12080" spans="1:15" x14ac:dyDescent="0.3">
      <c r="A12080" s="11">
        <v>372732</v>
      </c>
      <c r="B12080" s="12" t="s">
        <v>11</v>
      </c>
      <c r="C12080" s="12" t="s">
        <v>16</v>
      </c>
      <c r="D12080" s="12" t="s">
        <v>21</v>
      </c>
      <c r="E12080" s="11" t="s">
        <v>80</v>
      </c>
      <c r="F12080" s="11" t="s">
        <v>303</v>
      </c>
      <c r="G12080" s="37">
        <v>41366</v>
      </c>
      <c r="H12080" s="13">
        <v>41367</v>
      </c>
      <c r="I12080" s="21">
        <v>1</v>
      </c>
      <c r="J12080" s="43" t="s">
        <v>1483</v>
      </c>
      <c r="K12080" s="21">
        <f t="shared" si="376"/>
        <v>2013</v>
      </c>
      <c r="L12080" s="24">
        <f t="shared" si="377"/>
        <v>2</v>
      </c>
      <c r="M12080" s="11" t="s">
        <v>14</v>
      </c>
      <c r="N12080" s="11" t="s">
        <v>14</v>
      </c>
      <c r="O12080" s="11" t="str">
        <f>VLOOKUP(E12080,State_Code_Name!$B$1:$C$52,2,0)</f>
        <v>Minnesota</v>
      </c>
    </row>
    <row r="12081" spans="1:15" x14ac:dyDescent="0.3">
      <c r="A12081" s="11">
        <v>1742524</v>
      </c>
      <c r="B12081" s="12" t="s">
        <v>55</v>
      </c>
      <c r="C12081" s="12" t="s">
        <v>53</v>
      </c>
      <c r="D12081" s="12" t="s">
        <v>54</v>
      </c>
      <c r="E12081" s="11" t="s">
        <v>12</v>
      </c>
      <c r="F12081" s="11" t="s">
        <v>58</v>
      </c>
      <c r="G12081" s="37">
        <v>42383</v>
      </c>
      <c r="H12081" s="13">
        <v>42383</v>
      </c>
      <c r="I12081" s="21">
        <v>0</v>
      </c>
      <c r="J12081" s="43" t="s">
        <v>1474</v>
      </c>
      <c r="K12081" s="21">
        <f t="shared" si="376"/>
        <v>2016</v>
      </c>
      <c r="L12081" s="24">
        <f t="shared" si="377"/>
        <v>1</v>
      </c>
      <c r="M12081" s="11" t="s">
        <v>14</v>
      </c>
      <c r="N12081" s="11" t="s">
        <v>15</v>
      </c>
      <c r="O12081" s="11" t="str">
        <f>VLOOKUP(E12081,State_Code_Name!$B$1:$C$52,2,0)</f>
        <v>Virginia</v>
      </c>
    </row>
    <row r="12082" spans="1:15" x14ac:dyDescent="0.3">
      <c r="A12082" s="11">
        <v>2073754</v>
      </c>
      <c r="B12082" s="12" t="s">
        <v>284</v>
      </c>
      <c r="C12082" s="12" t="s">
        <v>9</v>
      </c>
      <c r="D12082" s="12" t="s">
        <v>174</v>
      </c>
      <c r="E12082" s="11" t="s">
        <v>60</v>
      </c>
      <c r="F12082" s="11" t="s">
        <v>19</v>
      </c>
      <c r="G12082" s="37">
        <v>42602</v>
      </c>
      <c r="H12082" s="13">
        <v>42606</v>
      </c>
      <c r="I12082" s="21">
        <v>4</v>
      </c>
      <c r="J12082" s="43" t="s">
        <v>1482</v>
      </c>
      <c r="K12082" s="21">
        <f t="shared" si="376"/>
        <v>2016</v>
      </c>
      <c r="L12082" s="24">
        <f t="shared" si="377"/>
        <v>3</v>
      </c>
      <c r="M12082" s="11" t="s">
        <v>14</v>
      </c>
      <c r="N12082" s="11" t="s">
        <v>14</v>
      </c>
      <c r="O12082" s="11" t="str">
        <f>VLOOKUP(E12082,State_Code_Name!$B$1:$C$52,2,0)</f>
        <v>Illinois</v>
      </c>
    </row>
    <row r="12083" spans="1:15" x14ac:dyDescent="0.3">
      <c r="A12083" s="11">
        <v>1795104</v>
      </c>
      <c r="B12083" s="12" t="s">
        <v>64</v>
      </c>
      <c r="C12083" s="12" t="s">
        <v>62</v>
      </c>
      <c r="D12083" s="12" t="s">
        <v>279</v>
      </c>
      <c r="E12083" s="11" t="s">
        <v>36</v>
      </c>
      <c r="F12083" s="11" t="s">
        <v>19</v>
      </c>
      <c r="G12083" s="37">
        <v>42419</v>
      </c>
      <c r="H12083" s="13">
        <v>42419</v>
      </c>
      <c r="I12083" s="21">
        <v>0</v>
      </c>
      <c r="J12083" s="43" t="s">
        <v>1478</v>
      </c>
      <c r="K12083" s="21">
        <f t="shared" si="376"/>
        <v>2016</v>
      </c>
      <c r="L12083" s="24">
        <f t="shared" si="377"/>
        <v>1</v>
      </c>
      <c r="M12083" s="11" t="s">
        <v>14</v>
      </c>
      <c r="N12083" s="11" t="s">
        <v>15</v>
      </c>
      <c r="O12083" s="11" t="str">
        <f>VLOOKUP(E12083,State_Code_Name!$B$1:$C$52,2,0)</f>
        <v>Florida</v>
      </c>
    </row>
    <row r="12084" spans="1:15" x14ac:dyDescent="0.3">
      <c r="A12084" s="11">
        <v>2045391</v>
      </c>
      <c r="B12084" s="12" t="s">
        <v>144</v>
      </c>
      <c r="C12084" s="12" t="s">
        <v>16</v>
      </c>
      <c r="D12084" s="12" t="s">
        <v>25</v>
      </c>
      <c r="E12084" s="11" t="s">
        <v>23</v>
      </c>
      <c r="F12084" s="11" t="s">
        <v>303</v>
      </c>
      <c r="G12084" s="37">
        <v>42585</v>
      </c>
      <c r="H12084" s="13">
        <v>42587</v>
      </c>
      <c r="I12084" s="21">
        <v>2</v>
      </c>
      <c r="J12084" s="43" t="s">
        <v>1482</v>
      </c>
      <c r="K12084" s="21">
        <f t="shared" si="376"/>
        <v>2016</v>
      </c>
      <c r="L12084" s="24">
        <f t="shared" si="377"/>
        <v>3</v>
      </c>
      <c r="M12084" s="11" t="s">
        <v>14</v>
      </c>
      <c r="N12084" s="11" t="s">
        <v>15</v>
      </c>
      <c r="O12084" s="11" t="str">
        <f>VLOOKUP(E12084,State_Code_Name!$B$1:$C$52,2,0)</f>
        <v>New York</v>
      </c>
    </row>
    <row r="12085" spans="1:15" x14ac:dyDescent="0.3">
      <c r="A12085" s="11">
        <v>748785</v>
      </c>
      <c r="B12085" s="12" t="s">
        <v>643</v>
      </c>
      <c r="C12085" s="12" t="s">
        <v>33</v>
      </c>
      <c r="D12085" s="12" t="s">
        <v>160</v>
      </c>
      <c r="E12085" s="11" t="s">
        <v>113</v>
      </c>
      <c r="F12085" s="11" t="s">
        <v>19</v>
      </c>
      <c r="G12085" s="37">
        <v>41705</v>
      </c>
      <c r="H12085" s="13">
        <v>41705</v>
      </c>
      <c r="I12085" s="21">
        <v>0</v>
      </c>
      <c r="J12085" s="43" t="s">
        <v>1476</v>
      </c>
      <c r="K12085" s="21">
        <f t="shared" si="376"/>
        <v>2014</v>
      </c>
      <c r="L12085" s="24">
        <f t="shared" si="377"/>
        <v>1</v>
      </c>
      <c r="M12085" s="11" t="s">
        <v>14</v>
      </c>
      <c r="N12085" s="11" t="s">
        <v>15</v>
      </c>
      <c r="O12085" s="11" t="str">
        <f>VLOOKUP(E12085,State_Code_Name!$B$1:$C$52,2,0)</f>
        <v>South Carolina</v>
      </c>
    </row>
    <row r="12086" spans="1:15" x14ac:dyDescent="0.3">
      <c r="A12086" s="11">
        <v>1485598</v>
      </c>
      <c r="B12086" s="12" t="s">
        <v>61</v>
      </c>
      <c r="C12086" s="12" t="s">
        <v>53</v>
      </c>
      <c r="D12086" s="12" t="s">
        <v>54</v>
      </c>
      <c r="E12086" s="11" t="s">
        <v>26</v>
      </c>
      <c r="F12086" s="11" t="s">
        <v>303</v>
      </c>
      <c r="G12086" s="37">
        <v>42209</v>
      </c>
      <c r="H12086" s="13">
        <v>42233</v>
      </c>
      <c r="I12086" s="21">
        <v>24</v>
      </c>
      <c r="J12086" s="43" t="s">
        <v>1481</v>
      </c>
      <c r="K12086" s="21">
        <f t="shared" si="376"/>
        <v>2015</v>
      </c>
      <c r="L12086" s="24">
        <f t="shared" si="377"/>
        <v>3</v>
      </c>
      <c r="M12086" s="11" t="s">
        <v>14</v>
      </c>
      <c r="N12086" s="11" t="s">
        <v>15</v>
      </c>
      <c r="O12086" s="11" t="str">
        <f>VLOOKUP(E12086,State_Code_Name!$B$1:$C$52,2,0)</f>
        <v>Georgia</v>
      </c>
    </row>
    <row r="12087" spans="1:15" x14ac:dyDescent="0.3">
      <c r="A12087" s="11">
        <v>1111151</v>
      </c>
      <c r="B12087" s="12" t="s">
        <v>317</v>
      </c>
      <c r="C12087" s="12" t="s">
        <v>33</v>
      </c>
      <c r="D12087" s="12" t="s">
        <v>115</v>
      </c>
      <c r="E12087" s="11" t="s">
        <v>32</v>
      </c>
      <c r="F12087" s="11" t="s">
        <v>19</v>
      </c>
      <c r="G12087" s="37">
        <v>41954</v>
      </c>
      <c r="H12087" s="13">
        <v>41954</v>
      </c>
      <c r="I12087" s="21">
        <v>0</v>
      </c>
      <c r="J12087" s="43" t="s">
        <v>1479</v>
      </c>
      <c r="K12087" s="21">
        <f t="shared" si="376"/>
        <v>2014</v>
      </c>
      <c r="L12087" s="24">
        <f t="shared" si="377"/>
        <v>4</v>
      </c>
      <c r="M12087" s="11" t="s">
        <v>14</v>
      </c>
      <c r="N12087" s="11" t="s">
        <v>15</v>
      </c>
      <c r="O12087" s="11" t="str">
        <f>VLOOKUP(E12087,State_Code_Name!$B$1:$C$52,2,0)</f>
        <v>Texas</v>
      </c>
    </row>
    <row r="12088" spans="1:15" x14ac:dyDescent="0.3">
      <c r="A12088" s="11">
        <v>1370739</v>
      </c>
      <c r="B12088" s="12" t="s">
        <v>44</v>
      </c>
      <c r="C12088" s="12" t="s">
        <v>16</v>
      </c>
      <c r="D12088" s="12" t="s">
        <v>76</v>
      </c>
      <c r="E12088" s="11" t="s">
        <v>26</v>
      </c>
      <c r="F12088" s="11" t="s">
        <v>19</v>
      </c>
      <c r="G12088" s="37">
        <v>42136</v>
      </c>
      <c r="H12088" s="13">
        <v>42136</v>
      </c>
      <c r="I12088" s="21">
        <v>0</v>
      </c>
      <c r="J12088" s="43" t="s">
        <v>1471</v>
      </c>
      <c r="K12088" s="21">
        <f t="shared" si="376"/>
        <v>2015</v>
      </c>
      <c r="L12088" s="24">
        <f t="shared" si="377"/>
        <v>2</v>
      </c>
      <c r="M12088" s="11" t="s">
        <v>14</v>
      </c>
      <c r="N12088" s="11" t="s">
        <v>15</v>
      </c>
      <c r="O12088" s="11" t="str">
        <f>VLOOKUP(E12088,State_Code_Name!$B$1:$C$52,2,0)</f>
        <v>Georgia</v>
      </c>
    </row>
    <row r="12089" spans="1:15" x14ac:dyDescent="0.3">
      <c r="A12089" s="11">
        <v>1306054</v>
      </c>
      <c r="B12089" s="12" t="s">
        <v>31</v>
      </c>
      <c r="C12089" s="12" t="s">
        <v>37</v>
      </c>
      <c r="D12089" s="12" t="s">
        <v>120</v>
      </c>
      <c r="E12089" s="11" t="s">
        <v>18</v>
      </c>
      <c r="F12089" s="11" t="s">
        <v>19</v>
      </c>
      <c r="G12089" s="37">
        <v>42091</v>
      </c>
      <c r="H12089" s="13">
        <v>42091</v>
      </c>
      <c r="I12089" s="21">
        <v>0</v>
      </c>
      <c r="J12089" s="43" t="s">
        <v>1476</v>
      </c>
      <c r="K12089" s="21">
        <f t="shared" si="376"/>
        <v>2015</v>
      </c>
      <c r="L12089" s="24">
        <f t="shared" si="377"/>
        <v>1</v>
      </c>
      <c r="M12089" s="11" t="s">
        <v>14</v>
      </c>
      <c r="N12089" s="11" t="s">
        <v>15</v>
      </c>
      <c r="O12089" s="11" t="str">
        <f>VLOOKUP(E12089,State_Code_Name!$B$1:$C$52,2,0)</f>
        <v>California</v>
      </c>
    </row>
    <row r="12090" spans="1:15" x14ac:dyDescent="0.3">
      <c r="A12090" s="11">
        <v>734757</v>
      </c>
      <c r="B12090" s="12" t="s">
        <v>92</v>
      </c>
      <c r="C12090" s="12" t="s">
        <v>9</v>
      </c>
      <c r="D12090" s="12" t="s">
        <v>182</v>
      </c>
      <c r="E12090" s="11" t="s">
        <v>26</v>
      </c>
      <c r="F12090" s="11" t="s">
        <v>19</v>
      </c>
      <c r="G12090" s="37">
        <v>41697</v>
      </c>
      <c r="H12090" s="13">
        <v>41697</v>
      </c>
      <c r="I12090" s="21">
        <v>0</v>
      </c>
      <c r="J12090" s="43" t="s">
        <v>1478</v>
      </c>
      <c r="K12090" s="21">
        <f t="shared" si="376"/>
        <v>2014</v>
      </c>
      <c r="L12090" s="24">
        <f t="shared" si="377"/>
        <v>1</v>
      </c>
      <c r="M12090" s="11" t="s">
        <v>14</v>
      </c>
      <c r="N12090" s="11" t="s">
        <v>14</v>
      </c>
      <c r="O12090" s="11" t="str">
        <f>VLOOKUP(E12090,State_Code_Name!$B$1:$C$52,2,0)</f>
        <v>Georgia</v>
      </c>
    </row>
    <row r="12091" spans="1:15" x14ac:dyDescent="0.3">
      <c r="A12091" s="11">
        <v>1756514</v>
      </c>
      <c r="B12091" s="12" t="s">
        <v>808</v>
      </c>
      <c r="C12091" s="12" t="s">
        <v>27</v>
      </c>
      <c r="D12091" s="12" t="s">
        <v>28</v>
      </c>
      <c r="E12091" s="11" t="s">
        <v>121</v>
      </c>
      <c r="F12091" s="11" t="s">
        <v>19</v>
      </c>
      <c r="G12091" s="37">
        <v>42394</v>
      </c>
      <c r="H12091" s="13">
        <v>42394</v>
      </c>
      <c r="I12091" s="21">
        <v>0</v>
      </c>
      <c r="J12091" s="43" t="s">
        <v>1474</v>
      </c>
      <c r="K12091" s="21">
        <f t="shared" si="376"/>
        <v>2016</v>
      </c>
      <c r="L12091" s="24">
        <f t="shared" si="377"/>
        <v>1</v>
      </c>
      <c r="M12091" s="11" t="s">
        <v>14</v>
      </c>
      <c r="N12091" s="11" t="s">
        <v>15</v>
      </c>
      <c r="O12091" s="11" t="str">
        <f>VLOOKUP(E12091,State_Code_Name!$B$1:$C$52,2,0)</f>
        <v>Oregon</v>
      </c>
    </row>
    <row r="12092" spans="1:15" x14ac:dyDescent="0.3">
      <c r="A12092" s="11">
        <v>1842611</v>
      </c>
      <c r="B12092" s="12" t="s">
        <v>747</v>
      </c>
      <c r="C12092" s="12" t="s">
        <v>33</v>
      </c>
      <c r="D12092" s="12" t="s">
        <v>42</v>
      </c>
      <c r="E12092" s="11" t="s">
        <v>23</v>
      </c>
      <c r="F12092" s="11" t="s">
        <v>19</v>
      </c>
      <c r="G12092" s="37">
        <v>42450</v>
      </c>
      <c r="H12092" s="13">
        <v>42450</v>
      </c>
      <c r="I12092" s="21">
        <v>0</v>
      </c>
      <c r="J12092" s="43" t="s">
        <v>1476</v>
      </c>
      <c r="K12092" s="21">
        <f t="shared" si="376"/>
        <v>2016</v>
      </c>
      <c r="L12092" s="24">
        <f t="shared" si="377"/>
        <v>1</v>
      </c>
      <c r="M12092" s="11" t="s">
        <v>14</v>
      </c>
      <c r="N12092" s="11" t="s">
        <v>14</v>
      </c>
      <c r="O12092" s="11" t="str">
        <f>VLOOKUP(E12092,State_Code_Name!$B$1:$C$52,2,0)</f>
        <v>New York</v>
      </c>
    </row>
    <row r="12093" spans="1:15" x14ac:dyDescent="0.3">
      <c r="A12093" s="11">
        <v>1742981</v>
      </c>
      <c r="B12093" s="12" t="s">
        <v>31</v>
      </c>
      <c r="C12093" s="12" t="s">
        <v>16</v>
      </c>
      <c r="D12093" s="12" t="s">
        <v>76</v>
      </c>
      <c r="E12093" s="11" t="s">
        <v>18</v>
      </c>
      <c r="F12093" s="11" t="s">
        <v>303</v>
      </c>
      <c r="G12093" s="37">
        <v>42383</v>
      </c>
      <c r="H12093" s="13">
        <v>42388</v>
      </c>
      <c r="I12093" s="21">
        <v>5</v>
      </c>
      <c r="J12093" s="43" t="s">
        <v>1474</v>
      </c>
      <c r="K12093" s="21">
        <f t="shared" si="376"/>
        <v>2016</v>
      </c>
      <c r="L12093" s="24">
        <f t="shared" si="377"/>
        <v>1</v>
      </c>
      <c r="M12093" s="11" t="s">
        <v>14</v>
      </c>
      <c r="N12093" s="11" t="s">
        <v>15</v>
      </c>
      <c r="O12093" s="11" t="str">
        <f>VLOOKUP(E12093,State_Code_Name!$B$1:$C$52,2,0)</f>
        <v>California</v>
      </c>
    </row>
    <row r="12094" spans="1:15" x14ac:dyDescent="0.3">
      <c r="A12094" s="11">
        <v>821188</v>
      </c>
      <c r="B12094" s="12" t="s">
        <v>82</v>
      </c>
      <c r="C12094" s="12" t="s">
        <v>37</v>
      </c>
      <c r="D12094" s="12" t="s">
        <v>81</v>
      </c>
      <c r="E12094" s="11" t="s">
        <v>36</v>
      </c>
      <c r="F12094" s="11" t="s">
        <v>303</v>
      </c>
      <c r="G12094" s="37">
        <v>41752</v>
      </c>
      <c r="H12094" s="13">
        <v>41754</v>
      </c>
      <c r="I12094" s="21">
        <v>2</v>
      </c>
      <c r="J12094" s="43" t="s">
        <v>1483</v>
      </c>
      <c r="K12094" s="21">
        <f t="shared" si="376"/>
        <v>2014</v>
      </c>
      <c r="L12094" s="24">
        <f t="shared" si="377"/>
        <v>2</v>
      </c>
      <c r="M12094" s="11" t="s">
        <v>14</v>
      </c>
      <c r="N12094" s="11" t="s">
        <v>15</v>
      </c>
      <c r="O12094" s="11" t="str">
        <f>VLOOKUP(E12094,State_Code_Name!$B$1:$C$52,2,0)</f>
        <v>Florida</v>
      </c>
    </row>
    <row r="12095" spans="1:15" x14ac:dyDescent="0.3">
      <c r="A12095" s="11">
        <v>444866</v>
      </c>
      <c r="B12095" s="12" t="s">
        <v>44</v>
      </c>
      <c r="C12095" s="12" t="s">
        <v>37</v>
      </c>
      <c r="D12095" s="12" t="s">
        <v>1443</v>
      </c>
      <c r="E12095" s="11" t="s">
        <v>60</v>
      </c>
      <c r="F12095" s="11" t="s">
        <v>19</v>
      </c>
      <c r="G12095" s="37">
        <v>41453</v>
      </c>
      <c r="H12095" s="13">
        <v>41453</v>
      </c>
      <c r="I12095" s="21">
        <v>0</v>
      </c>
      <c r="J12095" s="43" t="s">
        <v>1477</v>
      </c>
      <c r="K12095" s="21">
        <f t="shared" si="376"/>
        <v>2013</v>
      </c>
      <c r="L12095" s="24">
        <f t="shared" si="377"/>
        <v>2</v>
      </c>
      <c r="M12095" s="11" t="s">
        <v>14</v>
      </c>
      <c r="N12095" s="11" t="s">
        <v>15</v>
      </c>
      <c r="O12095" s="11" t="str">
        <f>VLOOKUP(E12095,State_Code_Name!$B$1:$C$52,2,0)</f>
        <v>Illinois</v>
      </c>
    </row>
    <row r="12096" spans="1:15" x14ac:dyDescent="0.3">
      <c r="A12096" s="11">
        <v>1326284</v>
      </c>
      <c r="B12096" s="12" t="s">
        <v>48</v>
      </c>
      <c r="C12096" s="12" t="s">
        <v>27</v>
      </c>
      <c r="D12096" s="12" t="s">
        <v>28</v>
      </c>
      <c r="E12096" s="11" t="s">
        <v>183</v>
      </c>
      <c r="F12096" s="11" t="s">
        <v>19</v>
      </c>
      <c r="G12096" s="37">
        <v>42105</v>
      </c>
      <c r="H12096" s="13">
        <v>42105</v>
      </c>
      <c r="I12096" s="21">
        <v>0</v>
      </c>
      <c r="J12096" s="43" t="s">
        <v>1483</v>
      </c>
      <c r="K12096" s="21">
        <f t="shared" si="376"/>
        <v>2015</v>
      </c>
      <c r="L12096" s="24">
        <f t="shared" si="377"/>
        <v>2</v>
      </c>
      <c r="M12096" s="11" t="s">
        <v>14</v>
      </c>
      <c r="N12096" s="11" t="s">
        <v>15</v>
      </c>
      <c r="O12096" s="11" t="str">
        <f>VLOOKUP(E12096,State_Code_Name!$B$1:$C$52,2,0)</f>
        <v>Mississippi</v>
      </c>
    </row>
    <row r="12097" spans="1:15" x14ac:dyDescent="0.3">
      <c r="A12097" s="11">
        <v>1649209</v>
      </c>
      <c r="B12097" s="12" t="s">
        <v>44</v>
      </c>
      <c r="C12097" s="12" t="s">
        <v>16</v>
      </c>
      <c r="D12097" s="12" t="s">
        <v>25</v>
      </c>
      <c r="E12097" s="11" t="s">
        <v>60</v>
      </c>
      <c r="F12097" s="11" t="s">
        <v>19</v>
      </c>
      <c r="G12097" s="37">
        <v>42318</v>
      </c>
      <c r="H12097" s="13">
        <v>42318</v>
      </c>
      <c r="I12097" s="21">
        <v>0</v>
      </c>
      <c r="J12097" s="43" t="s">
        <v>1479</v>
      </c>
      <c r="K12097" s="21">
        <f t="shared" si="376"/>
        <v>2015</v>
      </c>
      <c r="L12097" s="24">
        <f t="shared" si="377"/>
        <v>4</v>
      </c>
      <c r="M12097" s="11" t="s">
        <v>14</v>
      </c>
      <c r="N12097" s="11" t="s">
        <v>14</v>
      </c>
      <c r="O12097" s="11" t="str">
        <f>VLOOKUP(E12097,State_Code_Name!$B$1:$C$52,2,0)</f>
        <v>Illinois</v>
      </c>
    </row>
    <row r="12098" spans="1:15" x14ac:dyDescent="0.3">
      <c r="A12098" s="11">
        <v>1142034</v>
      </c>
      <c r="B12098" s="12" t="s">
        <v>51</v>
      </c>
      <c r="C12098" s="12" t="s">
        <v>33</v>
      </c>
      <c r="D12098" s="12" t="s">
        <v>45</v>
      </c>
      <c r="E12098" s="11" t="s">
        <v>99</v>
      </c>
      <c r="F12098" s="11" t="s">
        <v>19</v>
      </c>
      <c r="G12098" s="37">
        <v>41962</v>
      </c>
      <c r="H12098" s="13">
        <v>41964</v>
      </c>
      <c r="I12098" s="21">
        <v>2</v>
      </c>
      <c r="J12098" s="43" t="s">
        <v>1479</v>
      </c>
      <c r="K12098" s="21">
        <f t="shared" si="376"/>
        <v>2014</v>
      </c>
      <c r="L12098" s="24">
        <f t="shared" si="377"/>
        <v>4</v>
      </c>
      <c r="M12098" s="11" t="s">
        <v>14</v>
      </c>
      <c r="N12098" s="11" t="s">
        <v>15</v>
      </c>
      <c r="O12098" s="11" t="str">
        <f>VLOOKUP(E12098,State_Code_Name!$B$1:$C$52,2,0)</f>
        <v>Arizona</v>
      </c>
    </row>
    <row r="12099" spans="1:15" x14ac:dyDescent="0.3">
      <c r="A12099" s="11">
        <v>627844</v>
      </c>
      <c r="B12099" s="12" t="s">
        <v>504</v>
      </c>
      <c r="C12099" s="12" t="s">
        <v>16</v>
      </c>
      <c r="D12099" s="12" t="s">
        <v>21</v>
      </c>
      <c r="E12099" s="11" t="s">
        <v>98</v>
      </c>
      <c r="F12099" s="11" t="s">
        <v>303</v>
      </c>
      <c r="G12099" s="37">
        <v>41618</v>
      </c>
      <c r="H12099" s="13">
        <v>41618</v>
      </c>
      <c r="I12099" s="21">
        <v>0</v>
      </c>
      <c r="J12099" s="43" t="s">
        <v>1475</v>
      </c>
      <c r="K12099" s="21">
        <f t="shared" ref="K12099:K12162" si="378">YEAR(G12099)</f>
        <v>2013</v>
      </c>
      <c r="L12099" s="24">
        <f t="shared" ref="L12099:L12162" si="379">ROUNDUP(MONTH(G12099)/3,0)</f>
        <v>4</v>
      </c>
      <c r="M12099" s="11" t="s">
        <v>14</v>
      </c>
      <c r="N12099" s="11" t="s">
        <v>15</v>
      </c>
      <c r="O12099" s="11" t="str">
        <f>VLOOKUP(E12099,State_Code_Name!$B$1:$C$52,2,0)</f>
        <v>Colorado</v>
      </c>
    </row>
    <row r="12100" spans="1:15" x14ac:dyDescent="0.3">
      <c r="A12100" s="11">
        <v>1310370</v>
      </c>
      <c r="B12100" s="12" t="s">
        <v>61</v>
      </c>
      <c r="C12100" s="12" t="s">
        <v>53</v>
      </c>
      <c r="D12100" s="12" t="s">
        <v>102</v>
      </c>
      <c r="E12100" s="11" t="s">
        <v>32</v>
      </c>
      <c r="F12100" s="11" t="s">
        <v>19</v>
      </c>
      <c r="G12100" s="37">
        <v>42095</v>
      </c>
      <c r="H12100" s="13">
        <v>42095</v>
      </c>
      <c r="I12100" s="21">
        <v>0</v>
      </c>
      <c r="J12100" s="43" t="s">
        <v>1483</v>
      </c>
      <c r="K12100" s="21">
        <f t="shared" si="378"/>
        <v>2015</v>
      </c>
      <c r="L12100" s="24">
        <f t="shared" si="379"/>
        <v>2</v>
      </c>
      <c r="M12100" s="11" t="s">
        <v>14</v>
      </c>
      <c r="N12100" s="11" t="s">
        <v>15</v>
      </c>
      <c r="O12100" s="11" t="str">
        <f>VLOOKUP(E12100,State_Code_Name!$B$1:$C$52,2,0)</f>
        <v>Texas</v>
      </c>
    </row>
    <row r="12101" spans="1:15" x14ac:dyDescent="0.3">
      <c r="A12101" s="11">
        <v>1098624</v>
      </c>
      <c r="B12101" s="12" t="s">
        <v>163</v>
      </c>
      <c r="C12101" s="12" t="s">
        <v>16</v>
      </c>
      <c r="D12101" s="12" t="s">
        <v>25</v>
      </c>
      <c r="E12101" s="11" t="s">
        <v>18</v>
      </c>
      <c r="F12101" s="11" t="s">
        <v>19</v>
      </c>
      <c r="G12101" s="37">
        <v>41946</v>
      </c>
      <c r="H12101" s="13">
        <v>41946</v>
      </c>
      <c r="I12101" s="21">
        <v>0</v>
      </c>
      <c r="J12101" s="43" t="s">
        <v>1479</v>
      </c>
      <c r="K12101" s="21">
        <f t="shared" si="378"/>
        <v>2014</v>
      </c>
      <c r="L12101" s="24">
        <f t="shared" si="379"/>
        <v>4</v>
      </c>
      <c r="M12101" s="11" t="s">
        <v>14</v>
      </c>
      <c r="N12101" s="11" t="s">
        <v>14</v>
      </c>
      <c r="O12101" s="11" t="str">
        <f>VLOOKUP(E12101,State_Code_Name!$B$1:$C$52,2,0)</f>
        <v>California</v>
      </c>
    </row>
    <row r="12102" spans="1:15" x14ac:dyDescent="0.3">
      <c r="A12102" s="11">
        <v>1039934</v>
      </c>
      <c r="B12102" s="12" t="s">
        <v>44</v>
      </c>
      <c r="C12102" s="12" t="s">
        <v>16</v>
      </c>
      <c r="D12102" s="12" t="s">
        <v>21</v>
      </c>
      <c r="E12102" s="11" t="s">
        <v>18</v>
      </c>
      <c r="F12102" s="11" t="s">
        <v>303</v>
      </c>
      <c r="G12102" s="37">
        <v>41904</v>
      </c>
      <c r="H12102" s="13">
        <v>41908</v>
      </c>
      <c r="I12102" s="21">
        <v>4</v>
      </c>
      <c r="J12102" s="43" t="s">
        <v>1480</v>
      </c>
      <c r="K12102" s="21">
        <f t="shared" si="378"/>
        <v>2014</v>
      </c>
      <c r="L12102" s="24">
        <f t="shared" si="379"/>
        <v>3</v>
      </c>
      <c r="M12102" s="11" t="s">
        <v>14</v>
      </c>
      <c r="N12102" s="11" t="s">
        <v>15</v>
      </c>
      <c r="O12102" s="11" t="str">
        <f>VLOOKUP(E12102,State_Code_Name!$B$1:$C$52,2,0)</f>
        <v>California</v>
      </c>
    </row>
    <row r="12103" spans="1:15" x14ac:dyDescent="0.3">
      <c r="A12103" s="11">
        <v>1521190</v>
      </c>
      <c r="B12103" s="12" t="s">
        <v>48</v>
      </c>
      <c r="C12103" s="12" t="s">
        <v>27</v>
      </c>
      <c r="D12103" s="12" t="s">
        <v>28</v>
      </c>
      <c r="E12103" s="11" t="s">
        <v>99</v>
      </c>
      <c r="F12103" s="11" t="s">
        <v>19</v>
      </c>
      <c r="G12103" s="37">
        <v>42233</v>
      </c>
      <c r="H12103" s="13">
        <v>42233</v>
      </c>
      <c r="I12103" s="21">
        <v>0</v>
      </c>
      <c r="J12103" s="43" t="s">
        <v>1482</v>
      </c>
      <c r="K12103" s="21">
        <f t="shared" si="378"/>
        <v>2015</v>
      </c>
      <c r="L12103" s="24">
        <f t="shared" si="379"/>
        <v>3</v>
      </c>
      <c r="M12103" s="11" t="s">
        <v>14</v>
      </c>
      <c r="N12103" s="11" t="s">
        <v>15</v>
      </c>
      <c r="O12103" s="11" t="str">
        <f>VLOOKUP(E12103,State_Code_Name!$B$1:$C$52,2,0)</f>
        <v>Arizona</v>
      </c>
    </row>
    <row r="12104" spans="1:15" x14ac:dyDescent="0.3">
      <c r="A12104" s="11">
        <v>1414784</v>
      </c>
      <c r="B12104" s="12" t="s">
        <v>1283</v>
      </c>
      <c r="C12104" s="12" t="s">
        <v>27</v>
      </c>
      <c r="D12104" s="12" t="s">
        <v>57</v>
      </c>
      <c r="E12104" s="11" t="s">
        <v>60</v>
      </c>
      <c r="F12104" s="11" t="s">
        <v>19</v>
      </c>
      <c r="G12104" s="37">
        <v>42165</v>
      </c>
      <c r="H12104" s="13">
        <v>42165</v>
      </c>
      <c r="I12104" s="21">
        <v>0</v>
      </c>
      <c r="J12104" s="43" t="s">
        <v>1477</v>
      </c>
      <c r="K12104" s="21">
        <f t="shared" si="378"/>
        <v>2015</v>
      </c>
      <c r="L12104" s="24">
        <f t="shared" si="379"/>
        <v>2</v>
      </c>
      <c r="M12104" s="11" t="s">
        <v>15</v>
      </c>
      <c r="N12104" s="11" t="s">
        <v>15</v>
      </c>
      <c r="O12104" s="11" t="str">
        <f>VLOOKUP(E12104,State_Code_Name!$B$1:$C$52,2,0)</f>
        <v>Illinois</v>
      </c>
    </row>
    <row r="12105" spans="1:15" x14ac:dyDescent="0.3">
      <c r="A12105" s="11">
        <v>519938</v>
      </c>
      <c r="B12105" s="12" t="s">
        <v>188</v>
      </c>
      <c r="C12105" s="12" t="s">
        <v>33</v>
      </c>
      <c r="D12105" s="12" t="s">
        <v>45</v>
      </c>
      <c r="E12105" s="11" t="s">
        <v>78</v>
      </c>
      <c r="F12105" s="11" t="s">
        <v>19</v>
      </c>
      <c r="G12105" s="37">
        <v>41526</v>
      </c>
      <c r="H12105" s="13">
        <v>41526</v>
      </c>
      <c r="I12105" s="21">
        <v>0</v>
      </c>
      <c r="J12105" s="43" t="s">
        <v>1480</v>
      </c>
      <c r="K12105" s="21">
        <f t="shared" si="378"/>
        <v>2013</v>
      </c>
      <c r="L12105" s="24">
        <f t="shared" si="379"/>
        <v>3</v>
      </c>
      <c r="M12105" s="11" t="s">
        <v>14</v>
      </c>
      <c r="N12105" s="11" t="s">
        <v>14</v>
      </c>
      <c r="O12105" s="11" t="str">
        <f>VLOOKUP(E12105,State_Code_Name!$B$1:$C$52,2,0)</f>
        <v>Missouri</v>
      </c>
    </row>
    <row r="12106" spans="1:15" x14ac:dyDescent="0.3">
      <c r="A12106" s="11">
        <v>1274989</v>
      </c>
      <c r="B12106" s="12" t="s">
        <v>39</v>
      </c>
      <c r="C12106" s="12" t="s">
        <v>16</v>
      </c>
      <c r="D12106" s="12" t="s">
        <v>17</v>
      </c>
      <c r="E12106" s="11" t="s">
        <v>18</v>
      </c>
      <c r="F12106" s="11" t="s">
        <v>303</v>
      </c>
      <c r="G12106" s="37">
        <v>42072</v>
      </c>
      <c r="H12106" s="13">
        <v>42074</v>
      </c>
      <c r="I12106" s="21">
        <v>2</v>
      </c>
      <c r="J12106" s="43" t="s">
        <v>1476</v>
      </c>
      <c r="K12106" s="21">
        <f t="shared" si="378"/>
        <v>2015</v>
      </c>
      <c r="L12106" s="24">
        <f t="shared" si="379"/>
        <v>1</v>
      </c>
      <c r="M12106" s="11" t="s">
        <v>14</v>
      </c>
      <c r="N12106" s="11" t="s">
        <v>15</v>
      </c>
      <c r="O12106" s="11" t="str">
        <f>VLOOKUP(E12106,State_Code_Name!$B$1:$C$52,2,0)</f>
        <v>California</v>
      </c>
    </row>
    <row r="12107" spans="1:15" x14ac:dyDescent="0.3">
      <c r="A12107" s="11">
        <v>1480900</v>
      </c>
      <c r="B12107" s="12" t="s">
        <v>74</v>
      </c>
      <c r="C12107" s="12" t="s">
        <v>27</v>
      </c>
      <c r="D12107" s="12" t="s">
        <v>28</v>
      </c>
      <c r="E12107" s="11" t="s">
        <v>47</v>
      </c>
      <c r="F12107" s="11" t="s">
        <v>19</v>
      </c>
      <c r="G12107" s="37">
        <v>42207</v>
      </c>
      <c r="H12107" s="13">
        <v>42207</v>
      </c>
      <c r="I12107" s="21">
        <v>0</v>
      </c>
      <c r="J12107" s="43" t="s">
        <v>1481</v>
      </c>
      <c r="K12107" s="21">
        <f t="shared" si="378"/>
        <v>2015</v>
      </c>
      <c r="L12107" s="24">
        <f t="shared" si="379"/>
        <v>3</v>
      </c>
      <c r="M12107" s="11" t="s">
        <v>14</v>
      </c>
      <c r="N12107" s="11" t="s">
        <v>15</v>
      </c>
      <c r="O12107" s="11" t="str">
        <f>VLOOKUP(E12107,State_Code_Name!$B$1:$C$52,2,0)</f>
        <v>Pennsylvania</v>
      </c>
    </row>
    <row r="12108" spans="1:15" x14ac:dyDescent="0.3">
      <c r="A12108" s="11">
        <v>366108</v>
      </c>
      <c r="B12108" s="12" t="s">
        <v>210</v>
      </c>
      <c r="C12108" s="12" t="s">
        <v>27</v>
      </c>
      <c r="D12108" s="12" t="s">
        <v>28</v>
      </c>
      <c r="E12108" s="11" t="s">
        <v>127</v>
      </c>
      <c r="F12108" s="11" t="s">
        <v>19</v>
      </c>
      <c r="G12108" s="37">
        <v>41359</v>
      </c>
      <c r="H12108" s="13">
        <v>41359</v>
      </c>
      <c r="I12108" s="21">
        <v>0</v>
      </c>
      <c r="J12108" s="43" t="s">
        <v>1476</v>
      </c>
      <c r="K12108" s="21">
        <f t="shared" si="378"/>
        <v>2013</v>
      </c>
      <c r="L12108" s="24">
        <f t="shared" si="379"/>
        <v>1</v>
      </c>
      <c r="M12108" s="11" t="s">
        <v>14</v>
      </c>
      <c r="N12108" s="11" t="s">
        <v>15</v>
      </c>
      <c r="O12108" s="11" t="str">
        <f>VLOOKUP(E12108,State_Code_Name!$B$1:$C$52,2,0)</f>
        <v>Oklahoma</v>
      </c>
    </row>
    <row r="12109" spans="1:15" x14ac:dyDescent="0.3">
      <c r="A12109" s="11">
        <v>1853049</v>
      </c>
      <c r="B12109" s="12" t="s">
        <v>1440</v>
      </c>
      <c r="C12109" s="12" t="s">
        <v>62</v>
      </c>
      <c r="D12109" s="12" t="s">
        <v>460</v>
      </c>
      <c r="E12109" s="11" t="s">
        <v>177</v>
      </c>
      <c r="F12109" s="11" t="s">
        <v>19</v>
      </c>
      <c r="G12109" s="37">
        <v>42457</v>
      </c>
      <c r="H12109" s="13">
        <v>42457</v>
      </c>
      <c r="I12109" s="21">
        <v>0</v>
      </c>
      <c r="J12109" s="43" t="s">
        <v>1476</v>
      </c>
      <c r="K12109" s="21">
        <f t="shared" si="378"/>
        <v>2016</v>
      </c>
      <c r="L12109" s="24">
        <f t="shared" si="379"/>
        <v>1</v>
      </c>
      <c r="M12109" s="11" t="s">
        <v>14</v>
      </c>
      <c r="N12109" s="11" t="s">
        <v>15</v>
      </c>
      <c r="O12109" s="11" t="str">
        <f>VLOOKUP(E12109,State_Code_Name!$B$1:$C$52,2,0)</f>
        <v>Utah</v>
      </c>
    </row>
    <row r="12110" spans="1:15" x14ac:dyDescent="0.3">
      <c r="A12110" s="11">
        <v>673797</v>
      </c>
      <c r="B12110" s="12" t="s">
        <v>39</v>
      </c>
      <c r="C12110" s="12" t="s">
        <v>37</v>
      </c>
      <c r="D12110" s="12" t="s">
        <v>1445</v>
      </c>
      <c r="E12110" s="11" t="s">
        <v>117</v>
      </c>
      <c r="F12110" s="11" t="s">
        <v>58</v>
      </c>
      <c r="G12110" s="37">
        <v>41656</v>
      </c>
      <c r="H12110" s="13">
        <v>41666</v>
      </c>
      <c r="I12110" s="21">
        <v>10</v>
      </c>
      <c r="J12110" s="43" t="s">
        <v>1474</v>
      </c>
      <c r="K12110" s="21">
        <f t="shared" si="378"/>
        <v>2014</v>
      </c>
      <c r="L12110" s="24">
        <f t="shared" si="379"/>
        <v>1</v>
      </c>
      <c r="M12110" s="11" t="s">
        <v>14</v>
      </c>
      <c r="N12110" s="11" t="s">
        <v>14</v>
      </c>
      <c r="O12110" s="11" t="str">
        <f>VLOOKUP(E12110,State_Code_Name!$B$1:$C$52,2,0)</f>
        <v>Alabama</v>
      </c>
    </row>
    <row r="12111" spans="1:15" x14ac:dyDescent="0.3">
      <c r="A12111" s="11">
        <v>458224</v>
      </c>
      <c r="B12111" s="12" t="s">
        <v>11</v>
      </c>
      <c r="C12111" s="12" t="s">
        <v>27</v>
      </c>
      <c r="D12111" s="12" t="s">
        <v>57</v>
      </c>
      <c r="E12111" s="11" t="s">
        <v>12</v>
      </c>
      <c r="F12111" s="11" t="s">
        <v>19</v>
      </c>
      <c r="G12111" s="37">
        <v>41471</v>
      </c>
      <c r="H12111" s="13">
        <v>41473</v>
      </c>
      <c r="I12111" s="21">
        <v>2</v>
      </c>
      <c r="J12111" s="43" t="s">
        <v>1481</v>
      </c>
      <c r="K12111" s="21">
        <f t="shared" si="378"/>
        <v>2013</v>
      </c>
      <c r="L12111" s="24">
        <f t="shared" si="379"/>
        <v>3</v>
      </c>
      <c r="M12111" s="11" t="s">
        <v>14</v>
      </c>
      <c r="N12111" s="11" t="s">
        <v>15</v>
      </c>
      <c r="O12111" s="11" t="str">
        <f>VLOOKUP(E12111,State_Code_Name!$B$1:$C$52,2,0)</f>
        <v>Virginia</v>
      </c>
    </row>
    <row r="12112" spans="1:15" x14ac:dyDescent="0.3">
      <c r="A12112" s="11">
        <v>955552</v>
      </c>
      <c r="B12112" s="12" t="s">
        <v>61</v>
      </c>
      <c r="C12112" s="12" t="s">
        <v>53</v>
      </c>
      <c r="D12112" s="12" t="s">
        <v>1439</v>
      </c>
      <c r="E12112" s="11" t="s">
        <v>171</v>
      </c>
      <c r="F12112" s="11" t="s">
        <v>19</v>
      </c>
      <c r="G12112" s="37">
        <v>41846</v>
      </c>
      <c r="H12112" s="13">
        <v>41846</v>
      </c>
      <c r="I12112" s="21">
        <v>0</v>
      </c>
      <c r="J12112" s="43" t="s">
        <v>1481</v>
      </c>
      <c r="K12112" s="21">
        <f t="shared" si="378"/>
        <v>2014</v>
      </c>
      <c r="L12112" s="24">
        <f t="shared" si="379"/>
        <v>3</v>
      </c>
      <c r="M12112" s="11" t="s">
        <v>14</v>
      </c>
      <c r="N12112" s="11" t="s">
        <v>15</v>
      </c>
      <c r="O12112" s="11" t="str">
        <f>VLOOKUP(E12112,State_Code_Name!$B$1:$C$52,2,0)</f>
        <v>Louisiana</v>
      </c>
    </row>
    <row r="12113" spans="1:15" x14ac:dyDescent="0.3">
      <c r="A12113" s="11">
        <v>777322</v>
      </c>
      <c r="B12113" s="12" t="s">
        <v>48</v>
      </c>
      <c r="C12113" s="12" t="s">
        <v>27</v>
      </c>
      <c r="D12113" s="12" t="s">
        <v>57</v>
      </c>
      <c r="E12113" s="11" t="s">
        <v>67</v>
      </c>
      <c r="F12113" s="11" t="s">
        <v>19</v>
      </c>
      <c r="G12113" s="37">
        <v>41723</v>
      </c>
      <c r="H12113" s="13">
        <v>41723</v>
      </c>
      <c r="I12113" s="21">
        <v>0</v>
      </c>
      <c r="J12113" s="43" t="s">
        <v>1476</v>
      </c>
      <c r="K12113" s="21">
        <f t="shared" si="378"/>
        <v>2014</v>
      </c>
      <c r="L12113" s="24">
        <f t="shared" si="379"/>
        <v>1</v>
      </c>
      <c r="M12113" s="11" t="s">
        <v>14</v>
      </c>
      <c r="N12113" s="11" t="s">
        <v>15</v>
      </c>
      <c r="O12113" s="11" t="str">
        <f>VLOOKUP(E12113,State_Code_Name!$B$1:$C$52,2,0)</f>
        <v>Michigan</v>
      </c>
    </row>
    <row r="12114" spans="1:15" x14ac:dyDescent="0.3">
      <c r="A12114" s="11">
        <v>1007852</v>
      </c>
      <c r="B12114" s="12" t="s">
        <v>97</v>
      </c>
      <c r="C12114" s="12" t="s">
        <v>53</v>
      </c>
      <c r="D12114" s="12" t="s">
        <v>77</v>
      </c>
      <c r="E12114" s="11" t="s">
        <v>40</v>
      </c>
      <c r="F12114" s="11" t="s">
        <v>19</v>
      </c>
      <c r="G12114" s="37">
        <v>41880</v>
      </c>
      <c r="H12114" s="13">
        <v>41880</v>
      </c>
      <c r="I12114" s="21">
        <v>0</v>
      </c>
      <c r="J12114" s="43" t="s">
        <v>1482</v>
      </c>
      <c r="K12114" s="21">
        <f t="shared" si="378"/>
        <v>2014</v>
      </c>
      <c r="L12114" s="24">
        <f t="shared" si="379"/>
        <v>3</v>
      </c>
      <c r="M12114" s="11" t="s">
        <v>14</v>
      </c>
      <c r="N12114" s="11" t="s">
        <v>14</v>
      </c>
      <c r="O12114" s="11" t="str">
        <f>VLOOKUP(E12114,State_Code_Name!$B$1:$C$52,2,0)</f>
        <v>Ohio</v>
      </c>
    </row>
    <row r="12115" spans="1:15" x14ac:dyDescent="0.3">
      <c r="A12115" s="11">
        <v>2053610</v>
      </c>
      <c r="B12115" s="12" t="s">
        <v>11</v>
      </c>
      <c r="C12115" s="12" t="s">
        <v>27</v>
      </c>
      <c r="D12115" s="12" t="s">
        <v>28</v>
      </c>
      <c r="E12115" s="11" t="s">
        <v>259</v>
      </c>
      <c r="F12115" s="11" t="s">
        <v>19</v>
      </c>
      <c r="G12115" s="37">
        <v>42591</v>
      </c>
      <c r="H12115" s="13">
        <v>42591</v>
      </c>
      <c r="I12115" s="21">
        <v>0</v>
      </c>
      <c r="J12115" s="43" t="s">
        <v>1482</v>
      </c>
      <c r="K12115" s="21">
        <f t="shared" si="378"/>
        <v>2016</v>
      </c>
      <c r="L12115" s="24">
        <f t="shared" si="379"/>
        <v>3</v>
      </c>
      <c r="M12115" s="11" t="s">
        <v>14</v>
      </c>
      <c r="N12115" s="11" t="s">
        <v>15</v>
      </c>
      <c r="O12115" s="11" t="str">
        <f>VLOOKUP(E12115,State_Code_Name!$B$1:$C$52,2,0)</f>
        <v>Alaska</v>
      </c>
    </row>
    <row r="12116" spans="1:15" x14ac:dyDescent="0.3">
      <c r="A12116" s="11">
        <v>1359802</v>
      </c>
      <c r="B12116" s="12" t="s">
        <v>82</v>
      </c>
      <c r="C12116" s="12" t="s">
        <v>37</v>
      </c>
      <c r="D12116" s="12" t="s">
        <v>1445</v>
      </c>
      <c r="E12116" s="11" t="s">
        <v>32</v>
      </c>
      <c r="F12116" s="11" t="s">
        <v>19</v>
      </c>
      <c r="G12116" s="37">
        <v>42128</v>
      </c>
      <c r="H12116" s="13">
        <v>42128</v>
      </c>
      <c r="I12116" s="21">
        <v>0</v>
      </c>
      <c r="J12116" s="43" t="s">
        <v>1471</v>
      </c>
      <c r="K12116" s="21">
        <f t="shared" si="378"/>
        <v>2015</v>
      </c>
      <c r="L12116" s="24">
        <f t="shared" si="379"/>
        <v>2</v>
      </c>
      <c r="M12116" s="11" t="s">
        <v>14</v>
      </c>
      <c r="N12116" s="11" t="s">
        <v>15</v>
      </c>
      <c r="O12116" s="11" t="str">
        <f>VLOOKUP(E12116,State_Code_Name!$B$1:$C$52,2,0)</f>
        <v>Texas</v>
      </c>
    </row>
    <row r="12117" spans="1:15" x14ac:dyDescent="0.3">
      <c r="A12117" s="11">
        <v>704578</v>
      </c>
      <c r="B12117" s="12" t="s">
        <v>631</v>
      </c>
      <c r="C12117" s="12" t="s">
        <v>33</v>
      </c>
      <c r="D12117" s="12" t="s">
        <v>1441</v>
      </c>
      <c r="E12117" s="11" t="s">
        <v>121</v>
      </c>
      <c r="F12117" s="11" t="s">
        <v>19</v>
      </c>
      <c r="G12117" s="37">
        <v>41678</v>
      </c>
      <c r="H12117" s="13">
        <v>41678</v>
      </c>
      <c r="I12117" s="21">
        <v>0</v>
      </c>
      <c r="J12117" s="43" t="s">
        <v>1478</v>
      </c>
      <c r="K12117" s="21">
        <f t="shared" si="378"/>
        <v>2014</v>
      </c>
      <c r="L12117" s="24">
        <f t="shared" si="379"/>
        <v>1</v>
      </c>
      <c r="M12117" s="11" t="s">
        <v>14</v>
      </c>
      <c r="N12117" s="11" t="s">
        <v>14</v>
      </c>
      <c r="O12117" s="11" t="str">
        <f>VLOOKUP(E12117,State_Code_Name!$B$1:$C$52,2,0)</f>
        <v>Oregon</v>
      </c>
    </row>
    <row r="12118" spans="1:15" x14ac:dyDescent="0.3">
      <c r="A12118" s="11">
        <v>683345</v>
      </c>
      <c r="B12118" s="12" t="s">
        <v>82</v>
      </c>
      <c r="C12118" s="12" t="s">
        <v>37</v>
      </c>
      <c r="D12118" s="12" t="s">
        <v>50</v>
      </c>
      <c r="E12118" s="11" t="s">
        <v>60</v>
      </c>
      <c r="F12118" s="11" t="s">
        <v>19</v>
      </c>
      <c r="G12118" s="37">
        <v>41662</v>
      </c>
      <c r="H12118" s="13">
        <v>41662</v>
      </c>
      <c r="I12118" s="21">
        <v>0</v>
      </c>
      <c r="J12118" s="43" t="s">
        <v>1474</v>
      </c>
      <c r="K12118" s="21">
        <f t="shared" si="378"/>
        <v>2014</v>
      </c>
      <c r="L12118" s="24">
        <f t="shared" si="379"/>
        <v>1</v>
      </c>
      <c r="M12118" s="11" t="s">
        <v>14</v>
      </c>
      <c r="N12118" s="11" t="s">
        <v>15</v>
      </c>
      <c r="O12118" s="11" t="str">
        <f>VLOOKUP(E12118,State_Code_Name!$B$1:$C$52,2,0)</f>
        <v>Illinois</v>
      </c>
    </row>
    <row r="12119" spans="1:15" x14ac:dyDescent="0.3">
      <c r="A12119" s="11">
        <v>1485460</v>
      </c>
      <c r="B12119" s="12" t="s">
        <v>377</v>
      </c>
      <c r="C12119" s="12" t="s">
        <v>27</v>
      </c>
      <c r="D12119" s="12" t="s">
        <v>28</v>
      </c>
      <c r="E12119" s="11" t="s">
        <v>32</v>
      </c>
      <c r="F12119" s="11" t="s">
        <v>19</v>
      </c>
      <c r="G12119" s="37">
        <v>42209</v>
      </c>
      <c r="H12119" s="13">
        <v>42209</v>
      </c>
      <c r="I12119" s="21">
        <v>0</v>
      </c>
      <c r="J12119" s="43" t="s">
        <v>1481</v>
      </c>
      <c r="K12119" s="21">
        <f t="shared" si="378"/>
        <v>2015</v>
      </c>
      <c r="L12119" s="24">
        <f t="shared" si="379"/>
        <v>3</v>
      </c>
      <c r="M12119" s="11" t="s">
        <v>14</v>
      </c>
      <c r="N12119" s="11" t="s">
        <v>15</v>
      </c>
      <c r="O12119" s="11" t="str">
        <f>VLOOKUP(E12119,State_Code_Name!$B$1:$C$52,2,0)</f>
        <v>Texas</v>
      </c>
    </row>
    <row r="12120" spans="1:15" x14ac:dyDescent="0.3">
      <c r="A12120" s="11">
        <v>1081473</v>
      </c>
      <c r="B12120" s="12" t="s">
        <v>92</v>
      </c>
      <c r="C12120" s="12" t="s">
        <v>9</v>
      </c>
      <c r="D12120" s="12" t="s">
        <v>133</v>
      </c>
      <c r="E12120" s="11" t="s">
        <v>18</v>
      </c>
      <c r="F12120" s="11" t="s">
        <v>19</v>
      </c>
      <c r="G12120" s="37">
        <v>41934</v>
      </c>
      <c r="H12120" s="13">
        <v>41934</v>
      </c>
      <c r="I12120" s="21">
        <v>0</v>
      </c>
      <c r="J12120" s="43" t="s">
        <v>1473</v>
      </c>
      <c r="K12120" s="21">
        <f t="shared" si="378"/>
        <v>2014</v>
      </c>
      <c r="L12120" s="24">
        <f t="shared" si="379"/>
        <v>4</v>
      </c>
      <c r="M12120" s="11" t="s">
        <v>14</v>
      </c>
      <c r="N12120" s="11" t="s">
        <v>15</v>
      </c>
      <c r="O12120" s="11" t="str">
        <f>VLOOKUP(E12120,State_Code_Name!$B$1:$C$52,2,0)</f>
        <v>California</v>
      </c>
    </row>
    <row r="12121" spans="1:15" x14ac:dyDescent="0.3">
      <c r="A12121" s="11">
        <v>844407</v>
      </c>
      <c r="B12121" s="12" t="s">
        <v>82</v>
      </c>
      <c r="C12121" s="12" t="s">
        <v>37</v>
      </c>
      <c r="D12121" s="12" t="s">
        <v>50</v>
      </c>
      <c r="E12121" s="11" t="s">
        <v>85</v>
      </c>
      <c r="F12121" s="11" t="s">
        <v>19</v>
      </c>
      <c r="G12121" s="37">
        <v>41767</v>
      </c>
      <c r="H12121" s="13">
        <v>41767</v>
      </c>
      <c r="I12121" s="21">
        <v>0</v>
      </c>
      <c r="J12121" s="43" t="s">
        <v>1471</v>
      </c>
      <c r="K12121" s="21">
        <f t="shared" si="378"/>
        <v>2014</v>
      </c>
      <c r="L12121" s="24">
        <f t="shared" si="379"/>
        <v>2</v>
      </c>
      <c r="M12121" s="11" t="s">
        <v>14</v>
      </c>
      <c r="N12121" s="11" t="s">
        <v>15</v>
      </c>
      <c r="O12121" s="11" t="str">
        <f>VLOOKUP(E12121,State_Code_Name!$B$1:$C$52,2,0)</f>
        <v>Wisconsin</v>
      </c>
    </row>
    <row r="12122" spans="1:15" x14ac:dyDescent="0.3">
      <c r="A12122" s="11">
        <v>1229212</v>
      </c>
      <c r="B12122" s="12" t="s">
        <v>104</v>
      </c>
      <c r="C12122" s="12" t="s">
        <v>33</v>
      </c>
      <c r="D12122" s="12" t="s">
        <v>42</v>
      </c>
      <c r="E12122" s="11" t="s">
        <v>26</v>
      </c>
      <c r="F12122" s="11" t="s">
        <v>19</v>
      </c>
      <c r="G12122" s="37">
        <v>42041</v>
      </c>
      <c r="H12122" s="13">
        <v>42041</v>
      </c>
      <c r="I12122" s="21">
        <v>0</v>
      </c>
      <c r="J12122" s="43" t="s">
        <v>1478</v>
      </c>
      <c r="K12122" s="21">
        <f t="shared" si="378"/>
        <v>2015</v>
      </c>
      <c r="L12122" s="24">
        <f t="shared" si="379"/>
        <v>1</v>
      </c>
      <c r="M12122" s="11" t="s">
        <v>14</v>
      </c>
      <c r="N12122" s="11" t="s">
        <v>15</v>
      </c>
      <c r="O12122" s="11" t="str">
        <f>VLOOKUP(E12122,State_Code_Name!$B$1:$C$52,2,0)</f>
        <v>Georgia</v>
      </c>
    </row>
    <row r="12123" spans="1:15" x14ac:dyDescent="0.3">
      <c r="A12123" s="11">
        <v>437890</v>
      </c>
      <c r="B12123" s="12" t="s">
        <v>11</v>
      </c>
      <c r="C12123" s="12" t="s">
        <v>16</v>
      </c>
      <c r="D12123" s="12" t="s">
        <v>21</v>
      </c>
      <c r="E12123" s="11" t="s">
        <v>18</v>
      </c>
      <c r="F12123" s="11" t="s">
        <v>19</v>
      </c>
      <c r="G12123" s="37">
        <v>41445</v>
      </c>
      <c r="H12123" s="13">
        <v>41446</v>
      </c>
      <c r="I12123" s="21">
        <v>1</v>
      </c>
      <c r="J12123" s="43" t="s">
        <v>1477</v>
      </c>
      <c r="K12123" s="21">
        <f t="shared" si="378"/>
        <v>2013</v>
      </c>
      <c r="L12123" s="24">
        <f t="shared" si="379"/>
        <v>2</v>
      </c>
      <c r="M12123" s="11" t="s">
        <v>14</v>
      </c>
      <c r="N12123" s="11" t="s">
        <v>15</v>
      </c>
      <c r="O12123" s="11" t="str">
        <f>VLOOKUP(E12123,State_Code_Name!$B$1:$C$52,2,0)</f>
        <v>California</v>
      </c>
    </row>
    <row r="12124" spans="1:15" x14ac:dyDescent="0.3">
      <c r="A12124" s="11">
        <v>751028</v>
      </c>
      <c r="B12124" s="12" t="s">
        <v>165</v>
      </c>
      <c r="C12124" s="12" t="s">
        <v>16</v>
      </c>
      <c r="D12124" s="12" t="s">
        <v>21</v>
      </c>
      <c r="E12124" s="11" t="s">
        <v>18</v>
      </c>
      <c r="F12124" s="11" t="s">
        <v>58</v>
      </c>
      <c r="G12124" s="37">
        <v>41706</v>
      </c>
      <c r="H12124" s="13">
        <v>41708</v>
      </c>
      <c r="I12124" s="21">
        <v>2</v>
      </c>
      <c r="J12124" s="43" t="s">
        <v>1476</v>
      </c>
      <c r="K12124" s="21">
        <f t="shared" si="378"/>
        <v>2014</v>
      </c>
      <c r="L12124" s="24">
        <f t="shared" si="379"/>
        <v>1</v>
      </c>
      <c r="M12124" s="11" t="s">
        <v>14</v>
      </c>
      <c r="N12124" s="11" t="s">
        <v>15</v>
      </c>
      <c r="O12124" s="11" t="str">
        <f>VLOOKUP(E12124,State_Code_Name!$B$1:$C$52,2,0)</f>
        <v>California</v>
      </c>
    </row>
    <row r="12125" spans="1:15" x14ac:dyDescent="0.3">
      <c r="A12125" s="11">
        <v>1429056</v>
      </c>
      <c r="B12125" s="12" t="s">
        <v>59</v>
      </c>
      <c r="C12125" s="12" t="s">
        <v>37</v>
      </c>
      <c r="D12125" s="12" t="s">
        <v>150</v>
      </c>
      <c r="E12125" s="11" t="s">
        <v>32</v>
      </c>
      <c r="F12125" s="11" t="s">
        <v>19</v>
      </c>
      <c r="G12125" s="37">
        <v>42174</v>
      </c>
      <c r="H12125" s="13">
        <v>42174</v>
      </c>
      <c r="I12125" s="21">
        <v>0</v>
      </c>
      <c r="J12125" s="43" t="s">
        <v>1477</v>
      </c>
      <c r="K12125" s="21">
        <f t="shared" si="378"/>
        <v>2015</v>
      </c>
      <c r="L12125" s="24">
        <f t="shared" si="379"/>
        <v>2</v>
      </c>
      <c r="M12125" s="11" t="s">
        <v>14</v>
      </c>
      <c r="N12125" s="11" t="s">
        <v>15</v>
      </c>
      <c r="O12125" s="11" t="str">
        <f>VLOOKUP(E12125,State_Code_Name!$B$1:$C$52,2,0)</f>
        <v>Texas</v>
      </c>
    </row>
    <row r="12126" spans="1:15" x14ac:dyDescent="0.3">
      <c r="A12126" s="11">
        <v>1333661</v>
      </c>
      <c r="B12126" s="12" t="s">
        <v>48</v>
      </c>
      <c r="C12126" s="12" t="s">
        <v>27</v>
      </c>
      <c r="D12126" s="12" t="s">
        <v>28</v>
      </c>
      <c r="E12126" s="11" t="s">
        <v>99</v>
      </c>
      <c r="F12126" s="11" t="s">
        <v>19</v>
      </c>
      <c r="G12126" s="37">
        <v>42110</v>
      </c>
      <c r="H12126" s="13">
        <v>42114</v>
      </c>
      <c r="I12126" s="21">
        <v>4</v>
      </c>
      <c r="J12126" s="43" t="s">
        <v>1483</v>
      </c>
      <c r="K12126" s="21">
        <f t="shared" si="378"/>
        <v>2015</v>
      </c>
      <c r="L12126" s="24">
        <f t="shared" si="379"/>
        <v>2</v>
      </c>
      <c r="M12126" s="11" t="s">
        <v>14</v>
      </c>
      <c r="N12126" s="11" t="s">
        <v>14</v>
      </c>
      <c r="O12126" s="11" t="str">
        <f>VLOOKUP(E12126,State_Code_Name!$B$1:$C$52,2,0)</f>
        <v>Arizona</v>
      </c>
    </row>
    <row r="12127" spans="1:15" x14ac:dyDescent="0.3">
      <c r="A12127" s="11">
        <v>1117918</v>
      </c>
      <c r="B12127" s="12" t="s">
        <v>97</v>
      </c>
      <c r="C12127" s="12" t="s">
        <v>53</v>
      </c>
      <c r="D12127" s="12" t="s">
        <v>102</v>
      </c>
      <c r="E12127" s="11" t="s">
        <v>18</v>
      </c>
      <c r="F12127" s="11" t="s">
        <v>19</v>
      </c>
      <c r="G12127" s="37">
        <v>41957</v>
      </c>
      <c r="H12127" s="13">
        <v>41957</v>
      </c>
      <c r="I12127" s="21">
        <v>0</v>
      </c>
      <c r="J12127" s="43" t="s">
        <v>1479</v>
      </c>
      <c r="K12127" s="21">
        <f t="shared" si="378"/>
        <v>2014</v>
      </c>
      <c r="L12127" s="24">
        <f t="shared" si="379"/>
        <v>4</v>
      </c>
      <c r="M12127" s="11" t="s">
        <v>14</v>
      </c>
      <c r="N12127" s="11" t="s">
        <v>15</v>
      </c>
      <c r="O12127" s="11" t="str">
        <f>VLOOKUP(E12127,State_Code_Name!$B$1:$C$52,2,0)</f>
        <v>California</v>
      </c>
    </row>
    <row r="12128" spans="1:15" x14ac:dyDescent="0.3">
      <c r="A12128" s="11">
        <v>513549</v>
      </c>
      <c r="B12128" s="12" t="s">
        <v>51</v>
      </c>
      <c r="C12128" s="12" t="s">
        <v>37</v>
      </c>
      <c r="D12128" s="12" t="s">
        <v>81</v>
      </c>
      <c r="E12128" s="11" t="s">
        <v>40</v>
      </c>
      <c r="F12128" s="11" t="s">
        <v>13</v>
      </c>
      <c r="G12128" s="37">
        <v>41520</v>
      </c>
      <c r="H12128" s="13">
        <v>41521</v>
      </c>
      <c r="I12128" s="21">
        <v>1</v>
      </c>
      <c r="J12128" s="43" t="s">
        <v>1480</v>
      </c>
      <c r="K12128" s="21">
        <f t="shared" si="378"/>
        <v>2013</v>
      </c>
      <c r="L12128" s="24">
        <f t="shared" si="379"/>
        <v>3</v>
      </c>
      <c r="M12128" s="11" t="s">
        <v>14</v>
      </c>
      <c r="N12128" s="11" t="s">
        <v>15</v>
      </c>
      <c r="O12128" s="11" t="str">
        <f>VLOOKUP(E12128,State_Code_Name!$B$1:$C$52,2,0)</f>
        <v>Ohio</v>
      </c>
    </row>
    <row r="12129" spans="1:15" x14ac:dyDescent="0.3">
      <c r="A12129" s="11">
        <v>384179</v>
      </c>
      <c r="B12129" s="12" t="s">
        <v>163</v>
      </c>
      <c r="C12129" s="12" t="s">
        <v>16</v>
      </c>
      <c r="D12129" s="12" t="s">
        <v>21</v>
      </c>
      <c r="E12129" s="11" t="s">
        <v>26</v>
      </c>
      <c r="F12129" s="11" t="s">
        <v>13</v>
      </c>
      <c r="G12129" s="37">
        <v>41381</v>
      </c>
      <c r="H12129" s="13">
        <v>41382</v>
      </c>
      <c r="I12129" s="21">
        <v>1</v>
      </c>
      <c r="J12129" s="43" t="s">
        <v>1483</v>
      </c>
      <c r="K12129" s="21">
        <f t="shared" si="378"/>
        <v>2013</v>
      </c>
      <c r="L12129" s="24">
        <f t="shared" si="379"/>
        <v>2</v>
      </c>
      <c r="M12129" s="11" t="s">
        <v>14</v>
      </c>
      <c r="N12129" s="11" t="s">
        <v>15</v>
      </c>
      <c r="O12129" s="11" t="str">
        <f>VLOOKUP(E12129,State_Code_Name!$B$1:$C$52,2,0)</f>
        <v>Georgia</v>
      </c>
    </row>
    <row r="12130" spans="1:15" x14ac:dyDescent="0.3">
      <c r="A12130" s="11">
        <v>950234</v>
      </c>
      <c r="B12130" s="12" t="s">
        <v>59</v>
      </c>
      <c r="C12130" s="12" t="s">
        <v>27</v>
      </c>
      <c r="D12130" s="12" t="s">
        <v>79</v>
      </c>
      <c r="E12130" s="11" t="s">
        <v>325</v>
      </c>
      <c r="F12130" s="11" t="s">
        <v>303</v>
      </c>
      <c r="G12130" s="37">
        <v>41843</v>
      </c>
      <c r="H12130" s="13">
        <v>41845</v>
      </c>
      <c r="I12130" s="21">
        <v>2</v>
      </c>
      <c r="J12130" s="43" t="s">
        <v>1481</v>
      </c>
      <c r="K12130" s="21">
        <f t="shared" si="378"/>
        <v>2014</v>
      </c>
      <c r="L12130" s="24">
        <f t="shared" si="379"/>
        <v>3</v>
      </c>
      <c r="M12130" s="11" t="s">
        <v>14</v>
      </c>
      <c r="N12130" s="11" t="s">
        <v>15</v>
      </c>
      <c r="O12130" s="11" t="str">
        <f>VLOOKUP(E12130,State_Code_Name!$B$1:$C$52,2,0)</f>
        <v>South Dakota</v>
      </c>
    </row>
    <row r="12131" spans="1:15" x14ac:dyDescent="0.3">
      <c r="A12131" s="11">
        <v>2041356</v>
      </c>
      <c r="B12131" s="12" t="s">
        <v>796</v>
      </c>
      <c r="C12131" s="12" t="s">
        <v>33</v>
      </c>
      <c r="D12131" s="12" t="s">
        <v>1441</v>
      </c>
      <c r="E12131" s="11" t="s">
        <v>325</v>
      </c>
      <c r="F12131" s="11" t="s">
        <v>19</v>
      </c>
      <c r="G12131" s="37">
        <v>42584</v>
      </c>
      <c r="H12131" s="13">
        <v>42584</v>
      </c>
      <c r="I12131" s="21">
        <v>0</v>
      </c>
      <c r="J12131" s="43" t="s">
        <v>1482</v>
      </c>
      <c r="K12131" s="21">
        <f t="shared" si="378"/>
        <v>2016</v>
      </c>
      <c r="L12131" s="24">
        <f t="shared" si="379"/>
        <v>3</v>
      </c>
      <c r="M12131" s="11" t="s">
        <v>14</v>
      </c>
      <c r="N12131" s="11" t="s">
        <v>14</v>
      </c>
      <c r="O12131" s="11" t="str">
        <f>VLOOKUP(E12131,State_Code_Name!$B$1:$C$52,2,0)</f>
        <v>South Dakota</v>
      </c>
    </row>
    <row r="12132" spans="1:15" x14ac:dyDescent="0.3">
      <c r="A12132" s="11">
        <v>1893449</v>
      </c>
      <c r="B12132" s="12" t="s">
        <v>574</v>
      </c>
      <c r="C12132" s="12" t="s">
        <v>62</v>
      </c>
      <c r="D12132" s="12" t="s">
        <v>279</v>
      </c>
      <c r="E12132" s="11" t="s">
        <v>12</v>
      </c>
      <c r="F12132" s="11" t="s">
        <v>19</v>
      </c>
      <c r="G12132" s="37">
        <v>42483</v>
      </c>
      <c r="H12132" s="13">
        <v>42483</v>
      </c>
      <c r="I12132" s="21">
        <v>0</v>
      </c>
      <c r="J12132" s="43" t="s">
        <v>1483</v>
      </c>
      <c r="K12132" s="21">
        <f t="shared" si="378"/>
        <v>2016</v>
      </c>
      <c r="L12132" s="24">
        <f t="shared" si="379"/>
        <v>2</v>
      </c>
      <c r="M12132" s="11" t="s">
        <v>14</v>
      </c>
      <c r="N12132" s="11" t="s">
        <v>15</v>
      </c>
      <c r="O12132" s="11" t="str">
        <f>VLOOKUP(E12132,State_Code_Name!$B$1:$C$52,2,0)</f>
        <v>Virginia</v>
      </c>
    </row>
    <row r="12133" spans="1:15" x14ac:dyDescent="0.3">
      <c r="A12133" s="11">
        <v>1227882</v>
      </c>
      <c r="B12133" s="12" t="s">
        <v>70</v>
      </c>
      <c r="C12133" s="12" t="s">
        <v>27</v>
      </c>
      <c r="D12133" s="12" t="s">
        <v>28</v>
      </c>
      <c r="E12133" s="11" t="s">
        <v>18</v>
      </c>
      <c r="F12133" s="11" t="s">
        <v>19</v>
      </c>
      <c r="G12133" s="37">
        <v>42040</v>
      </c>
      <c r="H12133" s="13">
        <v>42040</v>
      </c>
      <c r="I12133" s="21">
        <v>0</v>
      </c>
      <c r="J12133" s="43" t="s">
        <v>1478</v>
      </c>
      <c r="K12133" s="21">
        <f t="shared" si="378"/>
        <v>2015</v>
      </c>
      <c r="L12133" s="24">
        <f t="shared" si="379"/>
        <v>1</v>
      </c>
      <c r="M12133" s="11" t="s">
        <v>14</v>
      </c>
      <c r="N12133" s="11" t="s">
        <v>14</v>
      </c>
      <c r="O12133" s="11" t="str">
        <f>VLOOKUP(E12133,State_Code_Name!$B$1:$C$52,2,0)</f>
        <v>California</v>
      </c>
    </row>
    <row r="12134" spans="1:15" x14ac:dyDescent="0.3">
      <c r="A12134" s="11">
        <v>243267</v>
      </c>
      <c r="B12134" s="12" t="s">
        <v>137</v>
      </c>
      <c r="C12134" s="12" t="s">
        <v>27</v>
      </c>
      <c r="D12134" s="12" t="s">
        <v>28</v>
      </c>
      <c r="E12134" s="11" t="s">
        <v>122</v>
      </c>
      <c r="F12134" s="11" t="s">
        <v>303</v>
      </c>
      <c r="G12134" s="37">
        <v>41292</v>
      </c>
      <c r="H12134" s="13">
        <v>41296</v>
      </c>
      <c r="I12134" s="21">
        <v>4</v>
      </c>
      <c r="J12134" s="43" t="s">
        <v>1474</v>
      </c>
      <c r="K12134" s="21">
        <f t="shared" si="378"/>
        <v>2013</v>
      </c>
      <c r="L12134" s="24">
        <f t="shared" si="379"/>
        <v>1</v>
      </c>
      <c r="M12134" s="11" t="s">
        <v>14</v>
      </c>
      <c r="N12134" s="11" t="s">
        <v>15</v>
      </c>
      <c r="O12134" s="11" t="str">
        <f>VLOOKUP(E12134,State_Code_Name!$B$1:$C$52,2,0)</f>
        <v>Maryland</v>
      </c>
    </row>
    <row r="12135" spans="1:15" x14ac:dyDescent="0.3">
      <c r="A12135" s="11">
        <v>798659</v>
      </c>
      <c r="B12135" s="12" t="s">
        <v>11</v>
      </c>
      <c r="C12135" s="12" t="s">
        <v>33</v>
      </c>
      <c r="D12135" s="12" t="s">
        <v>1441</v>
      </c>
      <c r="E12135" s="11" t="s">
        <v>36</v>
      </c>
      <c r="F12135" s="11" t="s">
        <v>19</v>
      </c>
      <c r="G12135" s="37">
        <v>41737</v>
      </c>
      <c r="H12135" s="13">
        <v>41737</v>
      </c>
      <c r="I12135" s="21">
        <v>0</v>
      </c>
      <c r="J12135" s="43" t="s">
        <v>1483</v>
      </c>
      <c r="K12135" s="21">
        <f t="shared" si="378"/>
        <v>2014</v>
      </c>
      <c r="L12135" s="24">
        <f t="shared" si="379"/>
        <v>2</v>
      </c>
      <c r="M12135" s="11" t="s">
        <v>14</v>
      </c>
      <c r="N12135" s="11" t="s">
        <v>14</v>
      </c>
      <c r="O12135" s="11" t="str">
        <f>VLOOKUP(E12135,State_Code_Name!$B$1:$C$52,2,0)</f>
        <v>Florida</v>
      </c>
    </row>
    <row r="12136" spans="1:15" x14ac:dyDescent="0.3">
      <c r="A12136" s="11">
        <v>1083394</v>
      </c>
      <c r="B12136" s="12" t="s">
        <v>110</v>
      </c>
      <c r="C12136" s="12" t="s">
        <v>27</v>
      </c>
      <c r="D12136" s="12" t="s">
        <v>28</v>
      </c>
      <c r="E12136" s="11" t="s">
        <v>71</v>
      </c>
      <c r="F12136" s="11" t="s">
        <v>303</v>
      </c>
      <c r="G12136" s="37">
        <v>41935</v>
      </c>
      <c r="H12136" s="13">
        <v>41940</v>
      </c>
      <c r="I12136" s="21">
        <v>5</v>
      </c>
      <c r="J12136" s="43" t="s">
        <v>1473</v>
      </c>
      <c r="K12136" s="21">
        <f t="shared" si="378"/>
        <v>2014</v>
      </c>
      <c r="L12136" s="24">
        <f t="shared" si="379"/>
        <v>4</v>
      </c>
      <c r="M12136" s="11" t="s">
        <v>14</v>
      </c>
      <c r="N12136" s="11" t="s">
        <v>14</v>
      </c>
      <c r="O12136" s="11" t="str">
        <f>VLOOKUP(E12136,State_Code_Name!$B$1:$C$52,2,0)</f>
        <v>Massachusetts</v>
      </c>
    </row>
    <row r="12137" spans="1:15" x14ac:dyDescent="0.3">
      <c r="A12137" s="11">
        <v>1761008</v>
      </c>
      <c r="B12137" s="12" t="s">
        <v>59</v>
      </c>
      <c r="C12137" s="12" t="s">
        <v>16</v>
      </c>
      <c r="D12137" s="12" t="s">
        <v>1442</v>
      </c>
      <c r="E12137" s="11" t="s">
        <v>23</v>
      </c>
      <c r="F12137" s="11" t="s">
        <v>19</v>
      </c>
      <c r="G12137" s="37">
        <v>42396</v>
      </c>
      <c r="H12137" s="13">
        <v>42396</v>
      </c>
      <c r="I12137" s="21">
        <v>0</v>
      </c>
      <c r="J12137" s="43" t="s">
        <v>1474</v>
      </c>
      <c r="K12137" s="21">
        <f t="shared" si="378"/>
        <v>2016</v>
      </c>
      <c r="L12137" s="24">
        <f t="shared" si="379"/>
        <v>1</v>
      </c>
      <c r="M12137" s="11" t="s">
        <v>14</v>
      </c>
      <c r="N12137" s="11" t="s">
        <v>15</v>
      </c>
      <c r="O12137" s="11" t="str">
        <f>VLOOKUP(E12137,State_Code_Name!$B$1:$C$52,2,0)</f>
        <v>New York</v>
      </c>
    </row>
    <row r="12138" spans="1:15" x14ac:dyDescent="0.3">
      <c r="A12138" s="11">
        <v>1455578</v>
      </c>
      <c r="B12138" s="12" t="s">
        <v>31</v>
      </c>
      <c r="C12138" s="12" t="s">
        <v>16</v>
      </c>
      <c r="D12138" s="12" t="s">
        <v>21</v>
      </c>
      <c r="E12138" s="11" t="s">
        <v>122</v>
      </c>
      <c r="F12138" s="11" t="s">
        <v>19</v>
      </c>
      <c r="G12138" s="37">
        <v>42192</v>
      </c>
      <c r="H12138" s="13">
        <v>42192</v>
      </c>
      <c r="I12138" s="21">
        <v>0</v>
      </c>
      <c r="J12138" s="43" t="s">
        <v>1481</v>
      </c>
      <c r="K12138" s="21">
        <f t="shared" si="378"/>
        <v>2015</v>
      </c>
      <c r="L12138" s="24">
        <f t="shared" si="379"/>
        <v>3</v>
      </c>
      <c r="M12138" s="11" t="s">
        <v>14</v>
      </c>
      <c r="N12138" s="11" t="s">
        <v>15</v>
      </c>
      <c r="O12138" s="11" t="str">
        <f>VLOOKUP(E12138,State_Code_Name!$B$1:$C$52,2,0)</f>
        <v>Maryland</v>
      </c>
    </row>
    <row r="12139" spans="1:15" x14ac:dyDescent="0.3">
      <c r="A12139" s="11">
        <v>656578</v>
      </c>
      <c r="B12139" s="12" t="s">
        <v>181</v>
      </c>
      <c r="C12139" s="12" t="s">
        <v>16</v>
      </c>
      <c r="D12139" s="12" t="s">
        <v>25</v>
      </c>
      <c r="E12139" s="11" t="s">
        <v>60</v>
      </c>
      <c r="F12139" s="11" t="s">
        <v>303</v>
      </c>
      <c r="G12139" s="37">
        <v>41645</v>
      </c>
      <c r="H12139" s="13">
        <v>41646</v>
      </c>
      <c r="I12139" s="21">
        <v>1</v>
      </c>
      <c r="J12139" s="43" t="s">
        <v>1474</v>
      </c>
      <c r="K12139" s="21">
        <f t="shared" si="378"/>
        <v>2014</v>
      </c>
      <c r="L12139" s="24">
        <f t="shared" si="379"/>
        <v>1</v>
      </c>
      <c r="M12139" s="11" t="s">
        <v>14</v>
      </c>
      <c r="N12139" s="11" t="s">
        <v>15</v>
      </c>
      <c r="O12139" s="11" t="str">
        <f>VLOOKUP(E12139,State_Code_Name!$B$1:$C$52,2,0)</f>
        <v>Illinois</v>
      </c>
    </row>
    <row r="12140" spans="1:15" x14ac:dyDescent="0.3">
      <c r="A12140" s="11">
        <v>1040779</v>
      </c>
      <c r="B12140" s="12" t="s">
        <v>59</v>
      </c>
      <c r="C12140" s="12" t="s">
        <v>27</v>
      </c>
      <c r="D12140" s="12" t="s">
        <v>28</v>
      </c>
      <c r="E12140" s="11" t="s">
        <v>60</v>
      </c>
      <c r="F12140" s="11" t="s">
        <v>19</v>
      </c>
      <c r="G12140" s="37">
        <v>41905</v>
      </c>
      <c r="H12140" s="13">
        <v>41905</v>
      </c>
      <c r="I12140" s="21">
        <v>0</v>
      </c>
      <c r="J12140" s="43" t="s">
        <v>1480</v>
      </c>
      <c r="K12140" s="21">
        <f t="shared" si="378"/>
        <v>2014</v>
      </c>
      <c r="L12140" s="24">
        <f t="shared" si="379"/>
        <v>3</v>
      </c>
      <c r="M12140" s="11" t="s">
        <v>14</v>
      </c>
      <c r="N12140" s="11" t="s">
        <v>15</v>
      </c>
      <c r="O12140" s="11" t="str">
        <f>VLOOKUP(E12140,State_Code_Name!$B$1:$C$52,2,0)</f>
        <v>Illinois</v>
      </c>
    </row>
    <row r="12141" spans="1:15" x14ac:dyDescent="0.3">
      <c r="A12141" s="11">
        <v>495474</v>
      </c>
      <c r="B12141" s="12" t="s">
        <v>82</v>
      </c>
      <c r="C12141" s="12" t="s">
        <v>16</v>
      </c>
      <c r="D12141" s="12" t="s">
        <v>21</v>
      </c>
      <c r="E12141" s="11" t="s">
        <v>23</v>
      </c>
      <c r="F12141" s="11" t="s">
        <v>13</v>
      </c>
      <c r="G12141" s="37">
        <v>41505</v>
      </c>
      <c r="H12141" s="13">
        <v>41506</v>
      </c>
      <c r="I12141" s="21">
        <v>1</v>
      </c>
      <c r="J12141" s="43" t="s">
        <v>1482</v>
      </c>
      <c r="K12141" s="21">
        <f t="shared" si="378"/>
        <v>2013</v>
      </c>
      <c r="L12141" s="24">
        <f t="shared" si="379"/>
        <v>3</v>
      </c>
      <c r="M12141" s="11" t="s">
        <v>14</v>
      </c>
      <c r="N12141" s="11" t="s">
        <v>15</v>
      </c>
      <c r="O12141" s="11" t="str">
        <f>VLOOKUP(E12141,State_Code_Name!$B$1:$C$52,2,0)</f>
        <v>New York</v>
      </c>
    </row>
    <row r="12142" spans="1:15" x14ac:dyDescent="0.3">
      <c r="A12142" s="11">
        <v>1945269</v>
      </c>
      <c r="B12142" s="12" t="s">
        <v>97</v>
      </c>
      <c r="C12142" s="12" t="s">
        <v>53</v>
      </c>
      <c r="D12142" s="12" t="s">
        <v>1439</v>
      </c>
      <c r="E12142" s="11" t="s">
        <v>138</v>
      </c>
      <c r="F12142" s="11" t="s">
        <v>19</v>
      </c>
      <c r="G12142" s="37">
        <v>42517</v>
      </c>
      <c r="H12142" s="13">
        <v>42517</v>
      </c>
      <c r="I12142" s="21">
        <v>0</v>
      </c>
      <c r="J12142" s="43" t="s">
        <v>1471</v>
      </c>
      <c r="K12142" s="21">
        <f t="shared" si="378"/>
        <v>2016</v>
      </c>
      <c r="L12142" s="24">
        <f t="shared" si="379"/>
        <v>2</v>
      </c>
      <c r="M12142" s="11" t="s">
        <v>14</v>
      </c>
      <c r="N12142" s="11" t="s">
        <v>15</v>
      </c>
      <c r="O12142" s="11" t="str">
        <f>VLOOKUP(E12142,State_Code_Name!$B$1:$C$52,2,0)</f>
        <v>Kansas</v>
      </c>
    </row>
    <row r="12143" spans="1:15" x14ac:dyDescent="0.3">
      <c r="A12143" s="11">
        <v>1023403</v>
      </c>
      <c r="B12143" s="12" t="s">
        <v>48</v>
      </c>
      <c r="C12143" s="12" t="s">
        <v>27</v>
      </c>
      <c r="D12143" s="12" t="s">
        <v>79</v>
      </c>
      <c r="E12143" s="11" t="s">
        <v>138</v>
      </c>
      <c r="F12143" s="11" t="s">
        <v>19</v>
      </c>
      <c r="G12143" s="37">
        <v>41892</v>
      </c>
      <c r="H12143" s="13">
        <v>41892</v>
      </c>
      <c r="I12143" s="21">
        <v>0</v>
      </c>
      <c r="J12143" s="43" t="s">
        <v>1480</v>
      </c>
      <c r="K12143" s="21">
        <f t="shared" si="378"/>
        <v>2014</v>
      </c>
      <c r="L12143" s="24">
        <f t="shared" si="379"/>
        <v>3</v>
      </c>
      <c r="M12143" s="11" t="s">
        <v>14</v>
      </c>
      <c r="N12143" s="11" t="s">
        <v>14</v>
      </c>
      <c r="O12143" s="11" t="str">
        <f>VLOOKUP(E12143,State_Code_Name!$B$1:$C$52,2,0)</f>
        <v>Kansas</v>
      </c>
    </row>
    <row r="12144" spans="1:15" x14ac:dyDescent="0.3">
      <c r="A12144" s="11">
        <v>1912547</v>
      </c>
      <c r="B12144" s="12" t="s">
        <v>44</v>
      </c>
      <c r="C12144" s="12" t="s">
        <v>16</v>
      </c>
      <c r="D12144" s="12" t="s">
        <v>25</v>
      </c>
      <c r="E12144" s="11" t="s">
        <v>211</v>
      </c>
      <c r="F12144" s="11" t="s">
        <v>19</v>
      </c>
      <c r="G12144" s="37">
        <v>42495</v>
      </c>
      <c r="H12144" s="13">
        <v>42495</v>
      </c>
      <c r="I12144" s="21">
        <v>0</v>
      </c>
      <c r="J12144" s="43" t="s">
        <v>1471</v>
      </c>
      <c r="K12144" s="21">
        <f t="shared" si="378"/>
        <v>2016</v>
      </c>
      <c r="L12144" s="24">
        <f t="shared" si="379"/>
        <v>2</v>
      </c>
      <c r="M12144" s="11" t="s">
        <v>14</v>
      </c>
      <c r="N12144" s="11" t="s">
        <v>14</v>
      </c>
      <c r="O12144" s="11" t="str">
        <f>VLOOKUP(E12144,State_Code_Name!$B$1:$C$52,2,0)</f>
        <v>West Virginia</v>
      </c>
    </row>
    <row r="12145" spans="1:15" x14ac:dyDescent="0.3">
      <c r="A12145" s="11">
        <v>1932018</v>
      </c>
      <c r="B12145" s="12" t="s">
        <v>288</v>
      </c>
      <c r="C12145" s="12" t="s">
        <v>33</v>
      </c>
      <c r="D12145" s="12" t="s">
        <v>115</v>
      </c>
      <c r="E12145" s="11" t="s">
        <v>23</v>
      </c>
      <c r="F12145" s="11" t="s">
        <v>19</v>
      </c>
      <c r="G12145" s="37">
        <v>42509</v>
      </c>
      <c r="H12145" s="13">
        <v>42509</v>
      </c>
      <c r="I12145" s="21">
        <v>0</v>
      </c>
      <c r="J12145" s="43" t="s">
        <v>1471</v>
      </c>
      <c r="K12145" s="21">
        <f t="shared" si="378"/>
        <v>2016</v>
      </c>
      <c r="L12145" s="24">
        <f t="shared" si="379"/>
        <v>2</v>
      </c>
      <c r="M12145" s="11" t="s">
        <v>14</v>
      </c>
      <c r="N12145" s="11" t="s">
        <v>14</v>
      </c>
      <c r="O12145" s="11" t="str">
        <f>VLOOKUP(E12145,State_Code_Name!$B$1:$C$52,2,0)</f>
        <v>New York</v>
      </c>
    </row>
    <row r="12146" spans="1:15" x14ac:dyDescent="0.3">
      <c r="A12146" s="11">
        <v>905372</v>
      </c>
      <c r="B12146" s="12" t="s">
        <v>64</v>
      </c>
      <c r="C12146" s="12" t="s">
        <v>33</v>
      </c>
      <c r="D12146" s="12" t="s">
        <v>115</v>
      </c>
      <c r="E12146" s="11" t="s">
        <v>36</v>
      </c>
      <c r="F12146" s="11" t="s">
        <v>19</v>
      </c>
      <c r="G12146" s="37">
        <v>41811</v>
      </c>
      <c r="H12146" s="13">
        <v>41815</v>
      </c>
      <c r="I12146" s="21">
        <v>4</v>
      </c>
      <c r="J12146" s="43" t="s">
        <v>1477</v>
      </c>
      <c r="K12146" s="21">
        <f t="shared" si="378"/>
        <v>2014</v>
      </c>
      <c r="L12146" s="24">
        <f t="shared" si="379"/>
        <v>2</v>
      </c>
      <c r="M12146" s="11" t="s">
        <v>14</v>
      </c>
      <c r="N12146" s="11" t="s">
        <v>15</v>
      </c>
      <c r="O12146" s="11" t="str">
        <f>VLOOKUP(E12146,State_Code_Name!$B$1:$C$52,2,0)</f>
        <v>Florida</v>
      </c>
    </row>
    <row r="12147" spans="1:15" x14ac:dyDescent="0.3">
      <c r="A12147" s="11">
        <v>2009966</v>
      </c>
      <c r="B12147" s="12" t="s">
        <v>44</v>
      </c>
      <c r="C12147" s="12" t="s">
        <v>16</v>
      </c>
      <c r="D12147" s="12" t="s">
        <v>21</v>
      </c>
      <c r="E12147" s="11" t="s">
        <v>36</v>
      </c>
      <c r="F12147" s="11" t="s">
        <v>58</v>
      </c>
      <c r="G12147" s="37">
        <v>42564</v>
      </c>
      <c r="H12147" s="13">
        <v>42565</v>
      </c>
      <c r="I12147" s="21">
        <v>1</v>
      </c>
      <c r="J12147" s="43" t="s">
        <v>1481</v>
      </c>
      <c r="K12147" s="21">
        <f t="shared" si="378"/>
        <v>2016</v>
      </c>
      <c r="L12147" s="24">
        <f t="shared" si="379"/>
        <v>3</v>
      </c>
      <c r="M12147" s="11" t="s">
        <v>14</v>
      </c>
      <c r="N12147" s="11" t="s">
        <v>15</v>
      </c>
      <c r="O12147" s="11" t="str">
        <f>VLOOKUP(E12147,State_Code_Name!$B$1:$C$52,2,0)</f>
        <v>Florida</v>
      </c>
    </row>
    <row r="12148" spans="1:15" x14ac:dyDescent="0.3">
      <c r="A12148" s="11">
        <v>2099514</v>
      </c>
      <c r="B12148" s="12" t="s">
        <v>210</v>
      </c>
      <c r="C12148" s="12" t="s">
        <v>27</v>
      </c>
      <c r="D12148" s="12" t="s">
        <v>28</v>
      </c>
      <c r="E12148" s="11" t="s">
        <v>183</v>
      </c>
      <c r="F12148" s="11" t="s">
        <v>19</v>
      </c>
      <c r="G12148" s="37">
        <v>42620</v>
      </c>
      <c r="H12148" s="13">
        <v>42620</v>
      </c>
      <c r="I12148" s="21">
        <v>0</v>
      </c>
      <c r="J12148" s="43" t="s">
        <v>1480</v>
      </c>
      <c r="K12148" s="21">
        <f t="shared" si="378"/>
        <v>2016</v>
      </c>
      <c r="L12148" s="24">
        <f t="shared" si="379"/>
        <v>3</v>
      </c>
      <c r="M12148" s="11" t="s">
        <v>14</v>
      </c>
      <c r="N12148" s="11" t="s">
        <v>15</v>
      </c>
      <c r="O12148" s="11" t="str">
        <f>VLOOKUP(E12148,State_Code_Name!$B$1:$C$52,2,0)</f>
        <v>Mississippi</v>
      </c>
    </row>
    <row r="12149" spans="1:15" x14ac:dyDescent="0.3">
      <c r="A12149" s="11">
        <v>1385783</v>
      </c>
      <c r="B12149" s="12" t="s">
        <v>11</v>
      </c>
      <c r="C12149" s="12" t="s">
        <v>16</v>
      </c>
      <c r="D12149" s="12" t="s">
        <v>21</v>
      </c>
      <c r="E12149" s="11" t="s">
        <v>49</v>
      </c>
      <c r="F12149" s="11" t="s">
        <v>19</v>
      </c>
      <c r="G12149" s="37">
        <v>42144</v>
      </c>
      <c r="H12149" s="13">
        <v>42144</v>
      </c>
      <c r="I12149" s="21">
        <v>0</v>
      </c>
      <c r="J12149" s="43" t="s">
        <v>1471</v>
      </c>
      <c r="K12149" s="21">
        <f t="shared" si="378"/>
        <v>2015</v>
      </c>
      <c r="L12149" s="24">
        <f t="shared" si="379"/>
        <v>2</v>
      </c>
      <c r="M12149" s="11" t="s">
        <v>14</v>
      </c>
      <c r="N12149" s="11" t="s">
        <v>14</v>
      </c>
      <c r="O12149" s="11" t="str">
        <f>VLOOKUP(E12149,State_Code_Name!$B$1:$C$52,2,0)</f>
        <v>New Jersey</v>
      </c>
    </row>
    <row r="12150" spans="1:15" x14ac:dyDescent="0.3">
      <c r="A12150" s="11">
        <v>304742</v>
      </c>
      <c r="B12150" s="12" t="s">
        <v>97</v>
      </c>
      <c r="C12150" s="12" t="s">
        <v>53</v>
      </c>
      <c r="D12150" s="12" t="s">
        <v>77</v>
      </c>
      <c r="E12150" s="11" t="s">
        <v>41</v>
      </c>
      <c r="F12150" s="11" t="s">
        <v>19</v>
      </c>
      <c r="G12150" s="37">
        <v>41311</v>
      </c>
      <c r="H12150" s="13">
        <v>41311</v>
      </c>
      <c r="I12150" s="21">
        <v>0</v>
      </c>
      <c r="J12150" s="43" t="s">
        <v>1478</v>
      </c>
      <c r="K12150" s="21">
        <f t="shared" si="378"/>
        <v>2013</v>
      </c>
      <c r="L12150" s="24">
        <f t="shared" si="379"/>
        <v>1</v>
      </c>
      <c r="M12150" s="11" t="s">
        <v>14</v>
      </c>
      <c r="N12150" s="11" t="s">
        <v>15</v>
      </c>
      <c r="O12150" s="11" t="str">
        <f>VLOOKUP(E12150,State_Code_Name!$B$1:$C$52,2,0)</f>
        <v>Nevada</v>
      </c>
    </row>
    <row r="12151" spans="1:15" x14ac:dyDescent="0.3">
      <c r="A12151" s="11">
        <v>270753</v>
      </c>
      <c r="B12151" s="12" t="s">
        <v>1440</v>
      </c>
      <c r="C12151" s="12" t="s">
        <v>62</v>
      </c>
      <c r="D12151" s="12" t="s">
        <v>63</v>
      </c>
      <c r="E12151" s="11" t="s">
        <v>18</v>
      </c>
      <c r="F12151" s="11" t="s">
        <v>19</v>
      </c>
      <c r="G12151" s="37">
        <v>41303</v>
      </c>
      <c r="H12151" s="13">
        <v>41303</v>
      </c>
      <c r="I12151" s="21">
        <v>0</v>
      </c>
      <c r="J12151" s="43" t="s">
        <v>1474</v>
      </c>
      <c r="K12151" s="21">
        <f t="shared" si="378"/>
        <v>2013</v>
      </c>
      <c r="L12151" s="24">
        <f t="shared" si="379"/>
        <v>1</v>
      </c>
      <c r="M12151" s="11" t="s">
        <v>14</v>
      </c>
      <c r="N12151" s="11" t="s">
        <v>15</v>
      </c>
      <c r="O12151" s="11" t="str">
        <f>VLOOKUP(E12151,State_Code_Name!$B$1:$C$52,2,0)</f>
        <v>California</v>
      </c>
    </row>
    <row r="12152" spans="1:15" x14ac:dyDescent="0.3">
      <c r="A12152" s="11">
        <v>534574</v>
      </c>
      <c r="B12152" s="12" t="s">
        <v>156</v>
      </c>
      <c r="C12152" s="12" t="s">
        <v>33</v>
      </c>
      <c r="D12152" s="12" t="s">
        <v>42</v>
      </c>
      <c r="E12152" s="11" t="s">
        <v>113</v>
      </c>
      <c r="F12152" s="11" t="s">
        <v>303</v>
      </c>
      <c r="G12152" s="37">
        <v>41536</v>
      </c>
      <c r="H12152" s="13">
        <v>41537</v>
      </c>
      <c r="I12152" s="21">
        <v>1</v>
      </c>
      <c r="J12152" s="43" t="s">
        <v>1480</v>
      </c>
      <c r="K12152" s="21">
        <f t="shared" si="378"/>
        <v>2013</v>
      </c>
      <c r="L12152" s="24">
        <f t="shared" si="379"/>
        <v>3</v>
      </c>
      <c r="M12152" s="11" t="s">
        <v>14</v>
      </c>
      <c r="N12152" s="11" t="s">
        <v>15</v>
      </c>
      <c r="O12152" s="11" t="str">
        <f>VLOOKUP(E12152,State_Code_Name!$B$1:$C$52,2,0)</f>
        <v>South Carolina</v>
      </c>
    </row>
    <row r="12153" spans="1:15" x14ac:dyDescent="0.3">
      <c r="A12153" s="11">
        <v>424810</v>
      </c>
      <c r="B12153" s="12" t="s">
        <v>377</v>
      </c>
      <c r="C12153" s="12" t="s">
        <v>27</v>
      </c>
      <c r="D12153" s="12" t="s">
        <v>57</v>
      </c>
      <c r="E12153" s="11" t="s">
        <v>71</v>
      </c>
      <c r="F12153" s="11" t="s">
        <v>19</v>
      </c>
      <c r="G12153" s="37">
        <v>41430</v>
      </c>
      <c r="H12153" s="13">
        <v>41431</v>
      </c>
      <c r="I12153" s="21">
        <v>1</v>
      </c>
      <c r="J12153" s="43" t="s">
        <v>1477</v>
      </c>
      <c r="K12153" s="21">
        <f t="shared" si="378"/>
        <v>2013</v>
      </c>
      <c r="L12153" s="24">
        <f t="shared" si="379"/>
        <v>2</v>
      </c>
      <c r="M12153" s="11" t="s">
        <v>14</v>
      </c>
      <c r="N12153" s="11" t="s">
        <v>15</v>
      </c>
      <c r="O12153" s="11" t="str">
        <f>VLOOKUP(E12153,State_Code_Name!$B$1:$C$52,2,0)</f>
        <v>Massachusetts</v>
      </c>
    </row>
    <row r="12154" spans="1:15" x14ac:dyDescent="0.3">
      <c r="A12154" s="11">
        <v>747357</v>
      </c>
      <c r="B12154" s="12" t="s">
        <v>55</v>
      </c>
      <c r="C12154" s="12" t="s">
        <v>53</v>
      </c>
      <c r="D12154" s="12" t="s">
        <v>102</v>
      </c>
      <c r="E12154" s="11" t="s">
        <v>23</v>
      </c>
      <c r="F12154" s="11" t="s">
        <v>19</v>
      </c>
      <c r="G12154" s="37">
        <v>41704</v>
      </c>
      <c r="H12154" s="13">
        <v>41704</v>
      </c>
      <c r="I12154" s="21">
        <v>0</v>
      </c>
      <c r="J12154" s="43" t="s">
        <v>1476</v>
      </c>
      <c r="K12154" s="21">
        <f t="shared" si="378"/>
        <v>2014</v>
      </c>
      <c r="L12154" s="24">
        <f t="shared" si="379"/>
        <v>1</v>
      </c>
      <c r="M12154" s="11" t="s">
        <v>14</v>
      </c>
      <c r="N12154" s="11" t="s">
        <v>15</v>
      </c>
      <c r="O12154" s="11" t="str">
        <f>VLOOKUP(E12154,State_Code_Name!$B$1:$C$52,2,0)</f>
        <v>New York</v>
      </c>
    </row>
    <row r="12155" spans="1:15" x14ac:dyDescent="0.3">
      <c r="A12155" s="11">
        <v>1578567</v>
      </c>
      <c r="B12155" s="12" t="s">
        <v>1149</v>
      </c>
      <c r="C12155" s="12" t="s">
        <v>33</v>
      </c>
      <c r="D12155" s="12" t="s">
        <v>160</v>
      </c>
      <c r="E12155" s="11" t="s">
        <v>36</v>
      </c>
      <c r="F12155" s="11" t="s">
        <v>13</v>
      </c>
      <c r="G12155" s="37">
        <v>42271</v>
      </c>
      <c r="H12155" s="13">
        <v>42276</v>
      </c>
      <c r="I12155" s="21">
        <v>5</v>
      </c>
      <c r="J12155" s="43" t="s">
        <v>1480</v>
      </c>
      <c r="K12155" s="21">
        <f t="shared" si="378"/>
        <v>2015</v>
      </c>
      <c r="L12155" s="24">
        <f t="shared" si="379"/>
        <v>3</v>
      </c>
      <c r="M12155" s="11" t="s">
        <v>14</v>
      </c>
      <c r="N12155" s="11" t="s">
        <v>14</v>
      </c>
      <c r="O12155" s="11" t="str">
        <f>VLOOKUP(E12155,State_Code_Name!$B$1:$C$52,2,0)</f>
        <v>Florida</v>
      </c>
    </row>
    <row r="12156" spans="1:15" x14ac:dyDescent="0.3">
      <c r="A12156" s="11">
        <v>1170020</v>
      </c>
      <c r="B12156" s="12" t="s">
        <v>64</v>
      </c>
      <c r="C12156" s="12" t="s">
        <v>62</v>
      </c>
      <c r="D12156" s="12" t="s">
        <v>279</v>
      </c>
      <c r="E12156" s="11" t="s">
        <v>122</v>
      </c>
      <c r="F12156" s="11" t="s">
        <v>19</v>
      </c>
      <c r="G12156" s="37">
        <v>41997</v>
      </c>
      <c r="H12156" s="13">
        <v>41997</v>
      </c>
      <c r="I12156" s="21">
        <v>0</v>
      </c>
      <c r="J12156" s="43" t="s">
        <v>1475</v>
      </c>
      <c r="K12156" s="21">
        <f t="shared" si="378"/>
        <v>2014</v>
      </c>
      <c r="L12156" s="24">
        <f t="shared" si="379"/>
        <v>4</v>
      </c>
      <c r="M12156" s="11" t="s">
        <v>14</v>
      </c>
      <c r="N12156" s="11" t="s">
        <v>15</v>
      </c>
      <c r="O12156" s="11" t="str">
        <f>VLOOKUP(E12156,State_Code_Name!$B$1:$C$52,2,0)</f>
        <v>Maryland</v>
      </c>
    </row>
    <row r="12157" spans="1:15" x14ac:dyDescent="0.3">
      <c r="A12157" s="11">
        <v>1778561</v>
      </c>
      <c r="B12157" s="12" t="s">
        <v>82</v>
      </c>
      <c r="C12157" s="12" t="s">
        <v>37</v>
      </c>
      <c r="D12157" s="12" t="s">
        <v>1451</v>
      </c>
      <c r="E12157" s="11" t="s">
        <v>47</v>
      </c>
      <c r="F12157" s="11" t="s">
        <v>13</v>
      </c>
      <c r="G12157" s="37">
        <v>42408</v>
      </c>
      <c r="H12157" s="13">
        <v>42408</v>
      </c>
      <c r="I12157" s="21">
        <v>0</v>
      </c>
      <c r="J12157" s="43" t="s">
        <v>1478</v>
      </c>
      <c r="K12157" s="21">
        <f t="shared" si="378"/>
        <v>2016</v>
      </c>
      <c r="L12157" s="24">
        <f t="shared" si="379"/>
        <v>1</v>
      </c>
      <c r="M12157" s="11" t="s">
        <v>14</v>
      </c>
      <c r="N12157" s="11" t="s">
        <v>15</v>
      </c>
      <c r="O12157" s="11" t="str">
        <f>VLOOKUP(E12157,State_Code_Name!$B$1:$C$52,2,0)</f>
        <v>Pennsylvania</v>
      </c>
    </row>
    <row r="12158" spans="1:15" x14ac:dyDescent="0.3">
      <c r="A12158" s="11">
        <v>1888145</v>
      </c>
      <c r="B12158" s="12" t="s">
        <v>269</v>
      </c>
      <c r="C12158" s="12" t="s">
        <v>16</v>
      </c>
      <c r="D12158" s="12" t="s">
        <v>21</v>
      </c>
      <c r="E12158" s="11" t="s">
        <v>36</v>
      </c>
      <c r="F12158" s="11" t="s">
        <v>19</v>
      </c>
      <c r="G12158" s="37">
        <v>42480</v>
      </c>
      <c r="H12158" s="13">
        <v>42485</v>
      </c>
      <c r="I12158" s="21">
        <v>5</v>
      </c>
      <c r="J12158" s="43" t="s">
        <v>1483</v>
      </c>
      <c r="K12158" s="21">
        <f t="shared" si="378"/>
        <v>2016</v>
      </c>
      <c r="L12158" s="24">
        <f t="shared" si="379"/>
        <v>2</v>
      </c>
      <c r="M12158" s="11" t="s">
        <v>14</v>
      </c>
      <c r="N12158" s="11" t="s">
        <v>14</v>
      </c>
      <c r="O12158" s="11" t="str">
        <f>VLOOKUP(E12158,State_Code_Name!$B$1:$C$52,2,0)</f>
        <v>Florida</v>
      </c>
    </row>
    <row r="12159" spans="1:15" x14ac:dyDescent="0.3">
      <c r="A12159" s="11">
        <v>491228</v>
      </c>
      <c r="B12159" s="12" t="s">
        <v>65</v>
      </c>
      <c r="C12159" s="12" t="s">
        <v>33</v>
      </c>
      <c r="D12159" s="12" t="s">
        <v>42</v>
      </c>
      <c r="E12159" s="11" t="s">
        <v>98</v>
      </c>
      <c r="F12159" s="11" t="s">
        <v>58</v>
      </c>
      <c r="G12159" s="37">
        <v>41499</v>
      </c>
      <c r="H12159" s="13">
        <v>41501</v>
      </c>
      <c r="I12159" s="21">
        <v>2</v>
      </c>
      <c r="J12159" s="43" t="s">
        <v>1482</v>
      </c>
      <c r="K12159" s="21">
        <f t="shared" si="378"/>
        <v>2013</v>
      </c>
      <c r="L12159" s="24">
        <f t="shared" si="379"/>
        <v>3</v>
      </c>
      <c r="M12159" s="11" t="s">
        <v>14</v>
      </c>
      <c r="N12159" s="11" t="s">
        <v>15</v>
      </c>
      <c r="O12159" s="11" t="str">
        <f>VLOOKUP(E12159,State_Code_Name!$B$1:$C$52,2,0)</f>
        <v>Colorado</v>
      </c>
    </row>
    <row r="12160" spans="1:15" x14ac:dyDescent="0.3">
      <c r="A12160" s="11">
        <v>408063</v>
      </c>
      <c r="B12160" s="12" t="s">
        <v>82</v>
      </c>
      <c r="C12160" s="12" t="s">
        <v>37</v>
      </c>
      <c r="D12160" s="12" t="s">
        <v>278</v>
      </c>
      <c r="E12160" s="11" t="s">
        <v>49</v>
      </c>
      <c r="F12160" s="11" t="s">
        <v>303</v>
      </c>
      <c r="G12160" s="37">
        <v>41409</v>
      </c>
      <c r="H12160" s="13">
        <v>41410</v>
      </c>
      <c r="I12160" s="21">
        <v>1</v>
      </c>
      <c r="J12160" s="43" t="s">
        <v>1471</v>
      </c>
      <c r="K12160" s="21">
        <f t="shared" si="378"/>
        <v>2013</v>
      </c>
      <c r="L12160" s="24">
        <f t="shared" si="379"/>
        <v>2</v>
      </c>
      <c r="M12160" s="11" t="s">
        <v>14</v>
      </c>
      <c r="N12160" s="11" t="s">
        <v>15</v>
      </c>
      <c r="O12160" s="11" t="str">
        <f>VLOOKUP(E12160,State_Code_Name!$B$1:$C$52,2,0)</f>
        <v>New Jersey</v>
      </c>
    </row>
    <row r="12161" spans="1:15" x14ac:dyDescent="0.3">
      <c r="A12161" s="11">
        <v>1526102</v>
      </c>
      <c r="B12161" s="12" t="s">
        <v>97</v>
      </c>
      <c r="C12161" s="12" t="s">
        <v>53</v>
      </c>
      <c r="D12161" s="12" t="s">
        <v>102</v>
      </c>
      <c r="E12161" s="11" t="s">
        <v>32</v>
      </c>
      <c r="F12161" s="11" t="s">
        <v>19</v>
      </c>
      <c r="G12161" s="37">
        <v>42235</v>
      </c>
      <c r="H12161" s="13">
        <v>42235</v>
      </c>
      <c r="I12161" s="21">
        <v>0</v>
      </c>
      <c r="J12161" s="43" t="s">
        <v>1482</v>
      </c>
      <c r="K12161" s="21">
        <f t="shared" si="378"/>
        <v>2015</v>
      </c>
      <c r="L12161" s="24">
        <f t="shared" si="379"/>
        <v>3</v>
      </c>
      <c r="M12161" s="11" t="s">
        <v>14</v>
      </c>
      <c r="N12161" s="11" t="s">
        <v>15</v>
      </c>
      <c r="O12161" s="11" t="str">
        <f>VLOOKUP(E12161,State_Code_Name!$B$1:$C$52,2,0)</f>
        <v>Texas</v>
      </c>
    </row>
    <row r="12162" spans="1:15" x14ac:dyDescent="0.3">
      <c r="A12162" s="11">
        <v>1332383</v>
      </c>
      <c r="B12162" s="12" t="s">
        <v>1337</v>
      </c>
      <c r="C12162" s="12" t="s">
        <v>33</v>
      </c>
      <c r="D12162" s="12" t="s">
        <v>45</v>
      </c>
      <c r="E12162" s="11" t="s">
        <v>26</v>
      </c>
      <c r="F12162" s="11" t="s">
        <v>19</v>
      </c>
      <c r="G12162" s="37">
        <v>42110</v>
      </c>
      <c r="H12162" s="13">
        <v>42114</v>
      </c>
      <c r="I12162" s="21">
        <v>4</v>
      </c>
      <c r="J12162" s="43" t="s">
        <v>1483</v>
      </c>
      <c r="K12162" s="21">
        <f t="shared" si="378"/>
        <v>2015</v>
      </c>
      <c r="L12162" s="24">
        <f t="shared" si="379"/>
        <v>2</v>
      </c>
      <c r="M12162" s="11" t="s">
        <v>14</v>
      </c>
      <c r="N12162" s="11" t="s">
        <v>15</v>
      </c>
      <c r="O12162" s="11" t="str">
        <f>VLOOKUP(E12162,State_Code_Name!$B$1:$C$52,2,0)</f>
        <v>Georgia</v>
      </c>
    </row>
    <row r="12163" spans="1:15" x14ac:dyDescent="0.3">
      <c r="A12163" s="11">
        <v>1119997</v>
      </c>
      <c r="B12163" s="12" t="s">
        <v>559</v>
      </c>
      <c r="C12163" s="12" t="s">
        <v>33</v>
      </c>
      <c r="D12163" s="12" t="s">
        <v>160</v>
      </c>
      <c r="E12163" s="11" t="s">
        <v>18</v>
      </c>
      <c r="F12163" s="11" t="s">
        <v>13</v>
      </c>
      <c r="G12163" s="37">
        <v>41960</v>
      </c>
      <c r="H12163" s="13">
        <v>41963</v>
      </c>
      <c r="I12163" s="21">
        <v>3</v>
      </c>
      <c r="J12163" s="43" t="s">
        <v>1479</v>
      </c>
      <c r="K12163" s="21">
        <f t="shared" ref="K12163:K12226" si="380">YEAR(G12163)</f>
        <v>2014</v>
      </c>
      <c r="L12163" s="24">
        <f t="shared" ref="L12163:L12226" si="381">ROUNDUP(MONTH(G12163)/3,0)</f>
        <v>4</v>
      </c>
      <c r="M12163" s="11" t="s">
        <v>14</v>
      </c>
      <c r="N12163" s="11" t="s">
        <v>15</v>
      </c>
      <c r="O12163" s="11" t="str">
        <f>VLOOKUP(E12163,State_Code_Name!$B$1:$C$52,2,0)</f>
        <v>California</v>
      </c>
    </row>
    <row r="12164" spans="1:15" x14ac:dyDescent="0.3">
      <c r="A12164" s="11">
        <v>1455241</v>
      </c>
      <c r="B12164" s="12" t="s">
        <v>246</v>
      </c>
      <c r="C12164" s="12" t="s">
        <v>33</v>
      </c>
      <c r="D12164" s="12" t="s">
        <v>45</v>
      </c>
      <c r="E12164" s="11" t="s">
        <v>18</v>
      </c>
      <c r="F12164" s="11" t="s">
        <v>19</v>
      </c>
      <c r="G12164" s="37">
        <v>42192</v>
      </c>
      <c r="H12164" s="13">
        <v>42192</v>
      </c>
      <c r="I12164" s="21">
        <v>0</v>
      </c>
      <c r="J12164" s="43" t="s">
        <v>1481</v>
      </c>
      <c r="K12164" s="21">
        <f t="shared" si="380"/>
        <v>2015</v>
      </c>
      <c r="L12164" s="24">
        <f t="shared" si="381"/>
        <v>3</v>
      </c>
      <c r="M12164" s="11" t="s">
        <v>14</v>
      </c>
      <c r="N12164" s="11" t="s">
        <v>15</v>
      </c>
      <c r="O12164" s="11" t="str">
        <f>VLOOKUP(E12164,State_Code_Name!$B$1:$C$52,2,0)</f>
        <v>California</v>
      </c>
    </row>
    <row r="12165" spans="1:15" x14ac:dyDescent="0.3">
      <c r="A12165" s="11">
        <v>1428833</v>
      </c>
      <c r="B12165" s="12" t="s">
        <v>192</v>
      </c>
      <c r="C12165" s="12" t="s">
        <v>33</v>
      </c>
      <c r="D12165" s="12" t="s">
        <v>115</v>
      </c>
      <c r="E12165" s="11" t="s">
        <v>26</v>
      </c>
      <c r="F12165" s="11" t="s">
        <v>19</v>
      </c>
      <c r="G12165" s="37">
        <v>42175</v>
      </c>
      <c r="H12165" s="13">
        <v>42175</v>
      </c>
      <c r="I12165" s="21">
        <v>0</v>
      </c>
      <c r="J12165" s="43" t="s">
        <v>1477</v>
      </c>
      <c r="K12165" s="21">
        <f t="shared" si="380"/>
        <v>2015</v>
      </c>
      <c r="L12165" s="24">
        <f t="shared" si="381"/>
        <v>2</v>
      </c>
      <c r="M12165" s="11" t="s">
        <v>14</v>
      </c>
      <c r="N12165" s="11" t="s">
        <v>15</v>
      </c>
      <c r="O12165" s="11" t="str">
        <f>VLOOKUP(E12165,State_Code_Name!$B$1:$C$52,2,0)</f>
        <v>Georgia</v>
      </c>
    </row>
    <row r="12166" spans="1:15" x14ac:dyDescent="0.3">
      <c r="A12166" s="11">
        <v>1979458</v>
      </c>
      <c r="B12166" s="12" t="s">
        <v>659</v>
      </c>
      <c r="C12166" s="12" t="s">
        <v>27</v>
      </c>
      <c r="D12166" s="12" t="s">
        <v>28</v>
      </c>
      <c r="E12166" s="11" t="s">
        <v>32</v>
      </c>
      <c r="F12166" s="11" t="s">
        <v>19</v>
      </c>
      <c r="G12166" s="37">
        <v>42543</v>
      </c>
      <c r="H12166" s="13">
        <v>42543</v>
      </c>
      <c r="I12166" s="21">
        <v>0</v>
      </c>
      <c r="J12166" s="43" t="s">
        <v>1477</v>
      </c>
      <c r="K12166" s="21">
        <f t="shared" si="380"/>
        <v>2016</v>
      </c>
      <c r="L12166" s="24">
        <f t="shared" si="381"/>
        <v>2</v>
      </c>
      <c r="M12166" s="11" t="s">
        <v>14</v>
      </c>
      <c r="N12166" s="11" t="s">
        <v>15</v>
      </c>
      <c r="O12166" s="11" t="str">
        <f>VLOOKUP(E12166,State_Code_Name!$B$1:$C$52,2,0)</f>
        <v>Texas</v>
      </c>
    </row>
    <row r="12167" spans="1:15" x14ac:dyDescent="0.3">
      <c r="A12167" s="11">
        <v>669338</v>
      </c>
      <c r="B12167" s="12" t="s">
        <v>61</v>
      </c>
      <c r="C12167" s="12" t="s">
        <v>53</v>
      </c>
      <c r="D12167" s="12" t="s">
        <v>1439</v>
      </c>
      <c r="E12167" s="11" t="s">
        <v>32</v>
      </c>
      <c r="F12167" s="11" t="s">
        <v>24</v>
      </c>
      <c r="G12167" s="37">
        <v>41654</v>
      </c>
      <c r="H12167" s="13">
        <v>41660</v>
      </c>
      <c r="I12167" s="21">
        <v>6</v>
      </c>
      <c r="J12167" s="43" t="s">
        <v>1474</v>
      </c>
      <c r="K12167" s="21">
        <f t="shared" si="380"/>
        <v>2014</v>
      </c>
      <c r="L12167" s="24">
        <f t="shared" si="381"/>
        <v>1</v>
      </c>
      <c r="M12167" s="11" t="s">
        <v>14</v>
      </c>
      <c r="N12167" s="11" t="s">
        <v>15</v>
      </c>
      <c r="O12167" s="11" t="str">
        <f>VLOOKUP(E12167,State_Code_Name!$B$1:$C$52,2,0)</f>
        <v>Texas</v>
      </c>
    </row>
    <row r="12168" spans="1:15" x14ac:dyDescent="0.3">
      <c r="A12168" s="11">
        <v>1630129</v>
      </c>
      <c r="B12168" s="12" t="s">
        <v>110</v>
      </c>
      <c r="C12168" s="12" t="s">
        <v>27</v>
      </c>
      <c r="D12168" s="12" t="s">
        <v>28</v>
      </c>
      <c r="E12168" s="11" t="s">
        <v>18</v>
      </c>
      <c r="F12168" s="11" t="s">
        <v>19</v>
      </c>
      <c r="G12168" s="37">
        <v>42305</v>
      </c>
      <c r="H12168" s="13">
        <v>42305</v>
      </c>
      <c r="I12168" s="21">
        <v>0</v>
      </c>
      <c r="J12168" s="43" t="s">
        <v>1473</v>
      </c>
      <c r="K12168" s="21">
        <f t="shared" si="380"/>
        <v>2015</v>
      </c>
      <c r="L12168" s="24">
        <f t="shared" si="381"/>
        <v>4</v>
      </c>
      <c r="M12168" s="11" t="s">
        <v>14</v>
      </c>
      <c r="N12168" s="11" t="s">
        <v>15</v>
      </c>
      <c r="O12168" s="11" t="str">
        <f>VLOOKUP(E12168,State_Code_Name!$B$1:$C$52,2,0)</f>
        <v>California</v>
      </c>
    </row>
    <row r="12169" spans="1:15" x14ac:dyDescent="0.3">
      <c r="A12169" s="11">
        <v>529537</v>
      </c>
      <c r="B12169" s="12" t="s">
        <v>82</v>
      </c>
      <c r="C12169" s="12" t="s">
        <v>37</v>
      </c>
      <c r="D12169" s="12" t="s">
        <v>81</v>
      </c>
      <c r="E12169" s="11" t="s">
        <v>78</v>
      </c>
      <c r="F12169" s="11" t="s">
        <v>303</v>
      </c>
      <c r="G12169" s="37">
        <v>41533</v>
      </c>
      <c r="H12169" s="13">
        <v>41535</v>
      </c>
      <c r="I12169" s="21">
        <v>2</v>
      </c>
      <c r="J12169" s="43" t="s">
        <v>1480</v>
      </c>
      <c r="K12169" s="21">
        <f t="shared" si="380"/>
        <v>2013</v>
      </c>
      <c r="L12169" s="24">
        <f t="shared" si="381"/>
        <v>3</v>
      </c>
      <c r="M12169" s="11" t="s">
        <v>14</v>
      </c>
      <c r="N12169" s="11" t="s">
        <v>14</v>
      </c>
      <c r="O12169" s="11" t="str">
        <f>VLOOKUP(E12169,State_Code_Name!$B$1:$C$52,2,0)</f>
        <v>Missouri</v>
      </c>
    </row>
    <row r="12170" spans="1:15" x14ac:dyDescent="0.3">
      <c r="A12170" s="11">
        <v>2077500</v>
      </c>
      <c r="B12170" s="12" t="s">
        <v>31</v>
      </c>
      <c r="C12170" s="12" t="s">
        <v>16</v>
      </c>
      <c r="D12170" s="12" t="s">
        <v>17</v>
      </c>
      <c r="E12170" s="11" t="s">
        <v>52</v>
      </c>
      <c r="F12170" s="11" t="s">
        <v>303</v>
      </c>
      <c r="G12170" s="37">
        <v>42604</v>
      </c>
      <c r="H12170" s="13">
        <v>42606</v>
      </c>
      <c r="I12170" s="21">
        <v>2</v>
      </c>
      <c r="J12170" s="43" t="s">
        <v>1482</v>
      </c>
      <c r="K12170" s="21">
        <f t="shared" si="380"/>
        <v>2016</v>
      </c>
      <c r="L12170" s="24">
        <f t="shared" si="381"/>
        <v>3</v>
      </c>
      <c r="M12170" s="11" t="s">
        <v>14</v>
      </c>
      <c r="N12170" s="11" t="s">
        <v>15</v>
      </c>
      <c r="O12170" s="11" t="str">
        <f>VLOOKUP(E12170,State_Code_Name!$B$1:$C$52,2,0)</f>
        <v>Washington</v>
      </c>
    </row>
    <row r="12171" spans="1:15" x14ac:dyDescent="0.3">
      <c r="A12171" s="11">
        <v>1563094</v>
      </c>
      <c r="B12171" s="12" t="s">
        <v>31</v>
      </c>
      <c r="C12171" s="12" t="s">
        <v>903</v>
      </c>
      <c r="D12171" s="12" t="s">
        <v>1446</v>
      </c>
      <c r="E12171" s="11" t="s">
        <v>171</v>
      </c>
      <c r="F12171" s="11" t="s">
        <v>303</v>
      </c>
      <c r="G12171" s="37">
        <v>42261</v>
      </c>
      <c r="H12171" s="13">
        <v>42264</v>
      </c>
      <c r="I12171" s="21">
        <v>3</v>
      </c>
      <c r="J12171" s="43" t="s">
        <v>1480</v>
      </c>
      <c r="K12171" s="21">
        <f t="shared" si="380"/>
        <v>2015</v>
      </c>
      <c r="L12171" s="24">
        <f t="shared" si="381"/>
        <v>3</v>
      </c>
      <c r="M12171" s="11" t="s">
        <v>14</v>
      </c>
      <c r="N12171" s="11" t="s">
        <v>15</v>
      </c>
      <c r="O12171" s="11" t="str">
        <f>VLOOKUP(E12171,State_Code_Name!$B$1:$C$52,2,0)</f>
        <v>Louisiana</v>
      </c>
    </row>
    <row r="12172" spans="1:15" x14ac:dyDescent="0.3">
      <c r="A12172" s="11">
        <v>717096</v>
      </c>
      <c r="B12172" s="12" t="s">
        <v>31</v>
      </c>
      <c r="C12172" s="12" t="s">
        <v>16</v>
      </c>
      <c r="D12172" s="12" t="s">
        <v>21</v>
      </c>
      <c r="E12172" s="11" t="s">
        <v>56</v>
      </c>
      <c r="F12172" s="11" t="s">
        <v>19</v>
      </c>
      <c r="G12172" s="37">
        <v>41686</v>
      </c>
      <c r="H12172" s="13">
        <v>41686</v>
      </c>
      <c r="I12172" s="21">
        <v>0</v>
      </c>
      <c r="J12172" s="43" t="s">
        <v>1478</v>
      </c>
      <c r="K12172" s="21">
        <f t="shared" si="380"/>
        <v>2014</v>
      </c>
      <c r="L12172" s="24">
        <f t="shared" si="381"/>
        <v>1</v>
      </c>
      <c r="M12172" s="11" t="s">
        <v>14</v>
      </c>
      <c r="N12172" s="11" t="s">
        <v>15</v>
      </c>
      <c r="O12172" s="11" t="str">
        <f>VLOOKUP(E12172,State_Code_Name!$B$1:$C$52,2,0)</f>
        <v>Hawaii</v>
      </c>
    </row>
    <row r="12173" spans="1:15" x14ac:dyDescent="0.3">
      <c r="A12173" s="11">
        <v>971748</v>
      </c>
      <c r="B12173" s="12" t="s">
        <v>84</v>
      </c>
      <c r="C12173" s="12" t="s">
        <v>37</v>
      </c>
      <c r="D12173" s="12" t="s">
        <v>1443</v>
      </c>
      <c r="E12173" s="11" t="s">
        <v>78</v>
      </c>
      <c r="F12173" s="11" t="s">
        <v>19</v>
      </c>
      <c r="G12173" s="37">
        <v>41857</v>
      </c>
      <c r="H12173" s="13">
        <v>41859</v>
      </c>
      <c r="I12173" s="21">
        <v>2</v>
      </c>
      <c r="J12173" s="43" t="s">
        <v>1482</v>
      </c>
      <c r="K12173" s="21">
        <f t="shared" si="380"/>
        <v>2014</v>
      </c>
      <c r="L12173" s="24">
        <f t="shared" si="381"/>
        <v>3</v>
      </c>
      <c r="M12173" s="11" t="s">
        <v>14</v>
      </c>
      <c r="N12173" s="11" t="s">
        <v>15</v>
      </c>
      <c r="O12173" s="11" t="str">
        <f>VLOOKUP(E12173,State_Code_Name!$B$1:$C$52,2,0)</f>
        <v>Missouri</v>
      </c>
    </row>
    <row r="12174" spans="1:15" x14ac:dyDescent="0.3">
      <c r="A12174" s="11">
        <v>546390</v>
      </c>
      <c r="B12174" s="12" t="s">
        <v>11</v>
      </c>
      <c r="C12174" s="12" t="s">
        <v>27</v>
      </c>
      <c r="D12174" s="12" t="s">
        <v>1449</v>
      </c>
      <c r="E12174" s="11" t="s">
        <v>127</v>
      </c>
      <c r="F12174" s="11" t="s">
        <v>58</v>
      </c>
      <c r="G12174" s="37">
        <v>41545</v>
      </c>
      <c r="H12174" s="13">
        <v>41547</v>
      </c>
      <c r="I12174" s="21">
        <v>2</v>
      </c>
      <c r="J12174" s="43" t="s">
        <v>1480</v>
      </c>
      <c r="K12174" s="21">
        <f t="shared" si="380"/>
        <v>2013</v>
      </c>
      <c r="L12174" s="24">
        <f t="shared" si="381"/>
        <v>3</v>
      </c>
      <c r="M12174" s="11" t="s">
        <v>14</v>
      </c>
      <c r="N12174" s="11" t="s">
        <v>15</v>
      </c>
      <c r="O12174" s="11" t="str">
        <f>VLOOKUP(E12174,State_Code_Name!$B$1:$C$52,2,0)</f>
        <v>Oklahoma</v>
      </c>
    </row>
    <row r="12175" spans="1:15" x14ac:dyDescent="0.3">
      <c r="A12175" s="11">
        <v>1336246</v>
      </c>
      <c r="B12175" s="12" t="s">
        <v>11</v>
      </c>
      <c r="C12175" s="12" t="s">
        <v>27</v>
      </c>
      <c r="D12175" s="12" t="s">
        <v>28</v>
      </c>
      <c r="E12175" s="11" t="s">
        <v>23</v>
      </c>
      <c r="F12175" s="11" t="s">
        <v>19</v>
      </c>
      <c r="G12175" s="37">
        <v>42112</v>
      </c>
      <c r="H12175" s="13">
        <v>42112</v>
      </c>
      <c r="I12175" s="21">
        <v>0</v>
      </c>
      <c r="J12175" s="43" t="s">
        <v>1483</v>
      </c>
      <c r="K12175" s="21">
        <f t="shared" si="380"/>
        <v>2015</v>
      </c>
      <c r="L12175" s="24">
        <f t="shared" si="381"/>
        <v>2</v>
      </c>
      <c r="M12175" s="11" t="s">
        <v>14</v>
      </c>
      <c r="N12175" s="11" t="s">
        <v>15</v>
      </c>
      <c r="O12175" s="11" t="str">
        <f>VLOOKUP(E12175,State_Code_Name!$B$1:$C$52,2,0)</f>
        <v>New York</v>
      </c>
    </row>
    <row r="12176" spans="1:15" x14ac:dyDescent="0.3">
      <c r="A12176" s="11">
        <v>1982461</v>
      </c>
      <c r="B12176" s="12" t="s">
        <v>991</v>
      </c>
      <c r="C12176" s="12" t="s">
        <v>539</v>
      </c>
      <c r="D12176" s="12" t="s">
        <v>540</v>
      </c>
      <c r="E12176" s="11" t="s">
        <v>60</v>
      </c>
      <c r="F12176" s="11" t="s">
        <v>13</v>
      </c>
      <c r="G12176" s="37">
        <v>42544</v>
      </c>
      <c r="H12176" s="13">
        <v>42551</v>
      </c>
      <c r="I12176" s="21">
        <v>7</v>
      </c>
      <c r="J12176" s="43" t="s">
        <v>1477</v>
      </c>
      <c r="K12176" s="21">
        <f t="shared" si="380"/>
        <v>2016</v>
      </c>
      <c r="L12176" s="24">
        <f t="shared" si="381"/>
        <v>2</v>
      </c>
      <c r="M12176" s="11" t="s">
        <v>14</v>
      </c>
      <c r="N12176" s="11" t="s">
        <v>15</v>
      </c>
      <c r="O12176" s="11" t="str">
        <f>VLOOKUP(E12176,State_Code_Name!$B$1:$C$52,2,0)</f>
        <v>Illinois</v>
      </c>
    </row>
    <row r="12177" spans="1:15" x14ac:dyDescent="0.3">
      <c r="A12177" s="11">
        <v>1569098</v>
      </c>
      <c r="B12177" s="12" t="s">
        <v>31</v>
      </c>
      <c r="C12177" s="12" t="s">
        <v>16</v>
      </c>
      <c r="D12177" s="12" t="s">
        <v>21</v>
      </c>
      <c r="E12177" s="11" t="s">
        <v>60</v>
      </c>
      <c r="F12177" s="11" t="s">
        <v>19</v>
      </c>
      <c r="G12177" s="37">
        <v>42264</v>
      </c>
      <c r="H12177" s="13">
        <v>42264</v>
      </c>
      <c r="I12177" s="21">
        <v>0</v>
      </c>
      <c r="J12177" s="43" t="s">
        <v>1480</v>
      </c>
      <c r="K12177" s="21">
        <f t="shared" si="380"/>
        <v>2015</v>
      </c>
      <c r="L12177" s="24">
        <f t="shared" si="381"/>
        <v>3</v>
      </c>
      <c r="M12177" s="11" t="s">
        <v>14</v>
      </c>
      <c r="N12177" s="11" t="s">
        <v>15</v>
      </c>
      <c r="O12177" s="11" t="str">
        <f>VLOOKUP(E12177,State_Code_Name!$B$1:$C$52,2,0)</f>
        <v>Illinois</v>
      </c>
    </row>
    <row r="12178" spans="1:15" x14ac:dyDescent="0.3">
      <c r="A12178" s="11">
        <v>1098471</v>
      </c>
      <c r="B12178" s="12" t="s">
        <v>44</v>
      </c>
      <c r="C12178" s="12" t="s">
        <v>16</v>
      </c>
      <c r="D12178" s="12" t="s">
        <v>21</v>
      </c>
      <c r="E12178" s="11" t="s">
        <v>36</v>
      </c>
      <c r="F12178" s="11" t="s">
        <v>19</v>
      </c>
      <c r="G12178" s="37">
        <v>41946</v>
      </c>
      <c r="H12178" s="13">
        <v>41946</v>
      </c>
      <c r="I12178" s="21">
        <v>0</v>
      </c>
      <c r="J12178" s="43" t="s">
        <v>1479</v>
      </c>
      <c r="K12178" s="21">
        <f t="shared" si="380"/>
        <v>2014</v>
      </c>
      <c r="L12178" s="24">
        <f t="shared" si="381"/>
        <v>4</v>
      </c>
      <c r="M12178" s="11" t="s">
        <v>14</v>
      </c>
      <c r="N12178" s="11" t="s">
        <v>14</v>
      </c>
      <c r="O12178" s="11" t="str">
        <f>VLOOKUP(E12178,State_Code_Name!$B$1:$C$52,2,0)</f>
        <v>Florida</v>
      </c>
    </row>
    <row r="12179" spans="1:15" x14ac:dyDescent="0.3">
      <c r="A12179" s="11">
        <v>2010398</v>
      </c>
      <c r="B12179" s="12" t="s">
        <v>82</v>
      </c>
      <c r="C12179" s="12" t="s">
        <v>33</v>
      </c>
      <c r="D12179" s="12" t="s">
        <v>115</v>
      </c>
      <c r="E12179" s="11" t="s">
        <v>121</v>
      </c>
      <c r="F12179" s="11" t="s">
        <v>19</v>
      </c>
      <c r="G12179" s="37">
        <v>42564</v>
      </c>
      <c r="H12179" s="13">
        <v>42564</v>
      </c>
      <c r="I12179" s="21">
        <v>0</v>
      </c>
      <c r="J12179" s="43" t="s">
        <v>1481</v>
      </c>
      <c r="K12179" s="21">
        <f t="shared" si="380"/>
        <v>2016</v>
      </c>
      <c r="L12179" s="24">
        <f t="shared" si="381"/>
        <v>3</v>
      </c>
      <c r="M12179" s="11" t="s">
        <v>14</v>
      </c>
      <c r="N12179" s="11" t="s">
        <v>15</v>
      </c>
      <c r="O12179" s="11" t="str">
        <f>VLOOKUP(E12179,State_Code_Name!$B$1:$C$52,2,0)</f>
        <v>Oregon</v>
      </c>
    </row>
    <row r="12180" spans="1:15" x14ac:dyDescent="0.3">
      <c r="A12180" s="11">
        <v>641694</v>
      </c>
      <c r="B12180" s="12" t="s">
        <v>61</v>
      </c>
      <c r="C12180" s="12" t="s">
        <v>53</v>
      </c>
      <c r="D12180" s="12" t="s">
        <v>1439</v>
      </c>
      <c r="E12180" s="11" t="s">
        <v>32</v>
      </c>
      <c r="F12180" s="11" t="s">
        <v>19</v>
      </c>
      <c r="G12180" s="37">
        <v>41626</v>
      </c>
      <c r="H12180" s="13">
        <v>41626</v>
      </c>
      <c r="I12180" s="21">
        <v>0</v>
      </c>
      <c r="J12180" s="43" t="s">
        <v>1475</v>
      </c>
      <c r="K12180" s="21">
        <f t="shared" si="380"/>
        <v>2013</v>
      </c>
      <c r="L12180" s="24">
        <f t="shared" si="381"/>
        <v>4</v>
      </c>
      <c r="M12180" s="11" t="s">
        <v>14</v>
      </c>
      <c r="N12180" s="11" t="s">
        <v>15</v>
      </c>
      <c r="O12180" s="11" t="str">
        <f>VLOOKUP(E12180,State_Code_Name!$B$1:$C$52,2,0)</f>
        <v>Texas</v>
      </c>
    </row>
    <row r="12181" spans="1:15" x14ac:dyDescent="0.3">
      <c r="A12181" s="11">
        <v>1557110</v>
      </c>
      <c r="B12181" s="12" t="s">
        <v>778</v>
      </c>
      <c r="C12181" s="12" t="s">
        <v>33</v>
      </c>
      <c r="D12181" s="12" t="s">
        <v>45</v>
      </c>
      <c r="E12181" s="11" t="s">
        <v>67</v>
      </c>
      <c r="F12181" s="11" t="s">
        <v>19</v>
      </c>
      <c r="G12181" s="37">
        <v>42256</v>
      </c>
      <c r="H12181" s="13">
        <v>42256</v>
      </c>
      <c r="I12181" s="21">
        <v>0</v>
      </c>
      <c r="J12181" s="43" t="s">
        <v>1480</v>
      </c>
      <c r="K12181" s="21">
        <f t="shared" si="380"/>
        <v>2015</v>
      </c>
      <c r="L12181" s="24">
        <f t="shared" si="381"/>
        <v>3</v>
      </c>
      <c r="M12181" s="11" t="s">
        <v>14</v>
      </c>
      <c r="N12181" s="11" t="s">
        <v>15</v>
      </c>
      <c r="O12181" s="11" t="str">
        <f>VLOOKUP(E12181,State_Code_Name!$B$1:$C$52,2,0)</f>
        <v>Michigan</v>
      </c>
    </row>
    <row r="12182" spans="1:15" x14ac:dyDescent="0.3">
      <c r="A12182" s="11">
        <v>1200679</v>
      </c>
      <c r="B12182" s="12" t="s">
        <v>44</v>
      </c>
      <c r="C12182" s="12" t="s">
        <v>27</v>
      </c>
      <c r="D12182" s="12" t="s">
        <v>28</v>
      </c>
      <c r="E12182" s="11" t="s">
        <v>12</v>
      </c>
      <c r="F12182" s="11" t="s">
        <v>19</v>
      </c>
      <c r="G12182" s="37">
        <v>42024</v>
      </c>
      <c r="H12182" s="13">
        <v>42024</v>
      </c>
      <c r="I12182" s="21">
        <v>0</v>
      </c>
      <c r="J12182" s="43" t="s">
        <v>1474</v>
      </c>
      <c r="K12182" s="21">
        <f t="shared" si="380"/>
        <v>2015</v>
      </c>
      <c r="L12182" s="24">
        <f t="shared" si="381"/>
        <v>1</v>
      </c>
      <c r="M12182" s="11" t="s">
        <v>14</v>
      </c>
      <c r="N12182" s="11" t="s">
        <v>14</v>
      </c>
      <c r="O12182" s="11" t="str">
        <f>VLOOKUP(E12182,State_Code_Name!$B$1:$C$52,2,0)</f>
        <v>Virginia</v>
      </c>
    </row>
    <row r="12183" spans="1:15" x14ac:dyDescent="0.3">
      <c r="A12183" s="11">
        <v>1239482</v>
      </c>
      <c r="B12183" s="12" t="s">
        <v>344</v>
      </c>
      <c r="C12183" s="12" t="s">
        <v>9</v>
      </c>
      <c r="D12183" s="12" t="s">
        <v>133</v>
      </c>
      <c r="E12183" s="11" t="s">
        <v>32</v>
      </c>
      <c r="F12183" s="11" t="s">
        <v>19</v>
      </c>
      <c r="G12183" s="37">
        <v>42048</v>
      </c>
      <c r="H12183" s="13">
        <v>42048</v>
      </c>
      <c r="I12183" s="21">
        <v>0</v>
      </c>
      <c r="J12183" s="43" t="s">
        <v>1478</v>
      </c>
      <c r="K12183" s="21">
        <f t="shared" si="380"/>
        <v>2015</v>
      </c>
      <c r="L12183" s="24">
        <f t="shared" si="381"/>
        <v>1</v>
      </c>
      <c r="M12183" s="11" t="s">
        <v>14</v>
      </c>
      <c r="N12183" s="11" t="s">
        <v>14</v>
      </c>
      <c r="O12183" s="11" t="str">
        <f>VLOOKUP(E12183,State_Code_Name!$B$1:$C$52,2,0)</f>
        <v>Texas</v>
      </c>
    </row>
    <row r="12184" spans="1:15" x14ac:dyDescent="0.3">
      <c r="A12184" s="11">
        <v>1829796</v>
      </c>
      <c r="B12184" s="12" t="s">
        <v>228</v>
      </c>
      <c r="C12184" s="12" t="s">
        <v>27</v>
      </c>
      <c r="D12184" s="12" t="s">
        <v>28</v>
      </c>
      <c r="E12184" s="11" t="s">
        <v>185</v>
      </c>
      <c r="F12184" s="11" t="s">
        <v>19</v>
      </c>
      <c r="G12184" s="37">
        <v>42442</v>
      </c>
      <c r="H12184" s="13">
        <v>42442</v>
      </c>
      <c r="I12184" s="21">
        <v>0</v>
      </c>
      <c r="J12184" s="43" t="s">
        <v>1476</v>
      </c>
      <c r="K12184" s="21">
        <f t="shared" si="380"/>
        <v>2016</v>
      </c>
      <c r="L12184" s="24">
        <f t="shared" si="381"/>
        <v>1</v>
      </c>
      <c r="M12184" s="11" t="s">
        <v>14</v>
      </c>
      <c r="N12184" s="11" t="s">
        <v>15</v>
      </c>
      <c r="O12184" s="11" t="str">
        <f>VLOOKUP(E12184,State_Code_Name!$B$1:$C$52,2,0)</f>
        <v>Arkansas</v>
      </c>
    </row>
    <row r="12185" spans="1:15" x14ac:dyDescent="0.3">
      <c r="A12185" s="11">
        <v>1787073</v>
      </c>
      <c r="B12185" s="12" t="s">
        <v>135</v>
      </c>
      <c r="C12185" s="12" t="s">
        <v>9</v>
      </c>
      <c r="D12185" s="12" t="s">
        <v>10</v>
      </c>
      <c r="E12185" s="11" t="s">
        <v>49</v>
      </c>
      <c r="F12185" s="11" t="s">
        <v>19</v>
      </c>
      <c r="G12185" s="37">
        <v>42413</v>
      </c>
      <c r="H12185" s="13">
        <v>42413</v>
      </c>
      <c r="I12185" s="21">
        <v>0</v>
      </c>
      <c r="J12185" s="43" t="s">
        <v>1478</v>
      </c>
      <c r="K12185" s="21">
        <f t="shared" si="380"/>
        <v>2016</v>
      </c>
      <c r="L12185" s="24">
        <f t="shared" si="381"/>
        <v>1</v>
      </c>
      <c r="M12185" s="11" t="s">
        <v>14</v>
      </c>
      <c r="N12185" s="11" t="s">
        <v>15</v>
      </c>
      <c r="O12185" s="11" t="str">
        <f>VLOOKUP(E12185,State_Code_Name!$B$1:$C$52,2,0)</f>
        <v>New Jersey</v>
      </c>
    </row>
    <row r="12186" spans="1:15" x14ac:dyDescent="0.3">
      <c r="A12186" s="11">
        <v>820729</v>
      </c>
      <c r="B12186" s="12" t="s">
        <v>515</v>
      </c>
      <c r="C12186" s="12" t="s">
        <v>9</v>
      </c>
      <c r="D12186" s="12" t="s">
        <v>10</v>
      </c>
      <c r="E12186" s="11" t="s">
        <v>40</v>
      </c>
      <c r="F12186" s="11" t="s">
        <v>19</v>
      </c>
      <c r="G12186" s="37">
        <v>41752</v>
      </c>
      <c r="H12186" s="13">
        <v>41757</v>
      </c>
      <c r="I12186" s="21">
        <v>5</v>
      </c>
      <c r="J12186" s="43" t="s">
        <v>1483</v>
      </c>
      <c r="K12186" s="21">
        <f t="shared" si="380"/>
        <v>2014</v>
      </c>
      <c r="L12186" s="24">
        <f t="shared" si="381"/>
        <v>2</v>
      </c>
      <c r="M12186" s="11" t="s">
        <v>14</v>
      </c>
      <c r="N12186" s="11" t="s">
        <v>15</v>
      </c>
      <c r="O12186" s="11" t="str">
        <f>VLOOKUP(E12186,State_Code_Name!$B$1:$C$52,2,0)</f>
        <v>Ohio</v>
      </c>
    </row>
    <row r="12187" spans="1:15" x14ac:dyDescent="0.3">
      <c r="A12187" s="11">
        <v>661538</v>
      </c>
      <c r="B12187" s="12" t="s">
        <v>179</v>
      </c>
      <c r="C12187" s="12" t="s">
        <v>172</v>
      </c>
      <c r="D12187" s="12" t="s">
        <v>264</v>
      </c>
      <c r="E12187" s="11" t="s">
        <v>36</v>
      </c>
      <c r="F12187" s="11" t="s">
        <v>13</v>
      </c>
      <c r="G12187" s="37">
        <v>41648</v>
      </c>
      <c r="H12187" s="13">
        <v>41649</v>
      </c>
      <c r="I12187" s="21">
        <v>1</v>
      </c>
      <c r="J12187" s="43" t="s">
        <v>1474</v>
      </c>
      <c r="K12187" s="21">
        <f t="shared" si="380"/>
        <v>2014</v>
      </c>
      <c r="L12187" s="24">
        <f t="shared" si="381"/>
        <v>1</v>
      </c>
      <c r="M12187" s="11" t="s">
        <v>14</v>
      </c>
      <c r="N12187" s="11" t="s">
        <v>15</v>
      </c>
      <c r="O12187" s="11" t="str">
        <f>VLOOKUP(E12187,State_Code_Name!$B$1:$C$52,2,0)</f>
        <v>Florida</v>
      </c>
    </row>
    <row r="12188" spans="1:15" x14ac:dyDescent="0.3">
      <c r="A12188" s="11">
        <v>1621699</v>
      </c>
      <c r="B12188" s="12" t="s">
        <v>104</v>
      </c>
      <c r="C12188" s="12" t="s">
        <v>33</v>
      </c>
      <c r="D12188" s="12" t="s">
        <v>160</v>
      </c>
      <c r="E12188" s="11" t="s">
        <v>71</v>
      </c>
      <c r="F12188" s="11" t="s">
        <v>19</v>
      </c>
      <c r="G12188" s="37">
        <v>42300</v>
      </c>
      <c r="H12188" s="13">
        <v>42300</v>
      </c>
      <c r="I12188" s="21">
        <v>0</v>
      </c>
      <c r="J12188" s="43" t="s">
        <v>1473</v>
      </c>
      <c r="K12188" s="21">
        <f t="shared" si="380"/>
        <v>2015</v>
      </c>
      <c r="L12188" s="24">
        <f t="shared" si="381"/>
        <v>4</v>
      </c>
      <c r="M12188" s="11" t="s">
        <v>14</v>
      </c>
      <c r="N12188" s="11" t="s">
        <v>15</v>
      </c>
      <c r="O12188" s="11" t="str">
        <f>VLOOKUP(E12188,State_Code_Name!$B$1:$C$52,2,0)</f>
        <v>Massachusetts</v>
      </c>
    </row>
    <row r="12189" spans="1:15" x14ac:dyDescent="0.3">
      <c r="A12189" s="11">
        <v>2084679</v>
      </c>
      <c r="B12189" s="12" t="s">
        <v>44</v>
      </c>
      <c r="C12189" s="12" t="s">
        <v>37</v>
      </c>
      <c r="D12189" s="12" t="s">
        <v>260</v>
      </c>
      <c r="E12189" s="11" t="s">
        <v>30</v>
      </c>
      <c r="F12189" s="11" t="s">
        <v>19</v>
      </c>
      <c r="G12189" s="37">
        <v>42609</v>
      </c>
      <c r="H12189" s="13">
        <v>42609</v>
      </c>
      <c r="I12189" s="21">
        <v>0</v>
      </c>
      <c r="J12189" s="43" t="s">
        <v>1482</v>
      </c>
      <c r="K12189" s="21">
        <f t="shared" si="380"/>
        <v>2016</v>
      </c>
      <c r="L12189" s="24">
        <f t="shared" si="381"/>
        <v>3</v>
      </c>
      <c r="M12189" s="11" t="s">
        <v>14</v>
      </c>
      <c r="N12189" s="11" t="s">
        <v>15</v>
      </c>
      <c r="O12189" s="11" t="str">
        <f>VLOOKUP(E12189,State_Code_Name!$B$1:$C$52,2,0)</f>
        <v>Connecticut</v>
      </c>
    </row>
    <row r="12190" spans="1:15" x14ac:dyDescent="0.3">
      <c r="A12190" s="11">
        <v>1589092</v>
      </c>
      <c r="B12190" s="12" t="s">
        <v>178</v>
      </c>
      <c r="C12190" s="12" t="s">
        <v>27</v>
      </c>
      <c r="D12190" s="12" t="s">
        <v>28</v>
      </c>
      <c r="E12190" s="11" t="s">
        <v>12</v>
      </c>
      <c r="F12190" s="11" t="s">
        <v>13</v>
      </c>
      <c r="G12190" s="37">
        <v>42278</v>
      </c>
      <c r="H12190" s="13">
        <v>42278</v>
      </c>
      <c r="I12190" s="21">
        <v>0</v>
      </c>
      <c r="J12190" s="43" t="s">
        <v>1473</v>
      </c>
      <c r="K12190" s="21">
        <f t="shared" si="380"/>
        <v>2015</v>
      </c>
      <c r="L12190" s="24">
        <f t="shared" si="381"/>
        <v>4</v>
      </c>
      <c r="M12190" s="11" t="s">
        <v>14</v>
      </c>
      <c r="N12190" s="11" t="s">
        <v>15</v>
      </c>
      <c r="O12190" s="11" t="str">
        <f>VLOOKUP(E12190,State_Code_Name!$B$1:$C$52,2,0)</f>
        <v>Virginia</v>
      </c>
    </row>
    <row r="12191" spans="1:15" x14ac:dyDescent="0.3">
      <c r="A12191" s="11">
        <v>1281693</v>
      </c>
      <c r="B12191" s="12" t="s">
        <v>971</v>
      </c>
      <c r="C12191" s="12" t="s">
        <v>27</v>
      </c>
      <c r="D12191" s="12" t="s">
        <v>57</v>
      </c>
      <c r="E12191" s="11" t="s">
        <v>99</v>
      </c>
      <c r="F12191" s="11" t="s">
        <v>19</v>
      </c>
      <c r="G12191" s="37">
        <v>42076</v>
      </c>
      <c r="H12191" s="13">
        <v>42076</v>
      </c>
      <c r="I12191" s="21">
        <v>0</v>
      </c>
      <c r="J12191" s="43" t="s">
        <v>1476</v>
      </c>
      <c r="K12191" s="21">
        <f t="shared" si="380"/>
        <v>2015</v>
      </c>
      <c r="L12191" s="24">
        <f t="shared" si="381"/>
        <v>1</v>
      </c>
      <c r="M12191" s="11" t="s">
        <v>14</v>
      </c>
      <c r="N12191" s="11" t="s">
        <v>14</v>
      </c>
      <c r="O12191" s="11" t="str">
        <f>VLOOKUP(E12191,State_Code_Name!$B$1:$C$52,2,0)</f>
        <v>Arizona</v>
      </c>
    </row>
    <row r="12192" spans="1:15" x14ac:dyDescent="0.3">
      <c r="A12192" s="11">
        <v>1627428</v>
      </c>
      <c r="B12192" s="12" t="s">
        <v>256</v>
      </c>
      <c r="C12192" s="12" t="s">
        <v>16</v>
      </c>
      <c r="D12192" s="12" t="s">
        <v>25</v>
      </c>
      <c r="E12192" s="11" t="s">
        <v>41</v>
      </c>
      <c r="F12192" s="11" t="s">
        <v>303</v>
      </c>
      <c r="G12192" s="37">
        <v>42304</v>
      </c>
      <c r="H12192" s="13">
        <v>42306</v>
      </c>
      <c r="I12192" s="21">
        <v>2</v>
      </c>
      <c r="J12192" s="43" t="s">
        <v>1473</v>
      </c>
      <c r="K12192" s="21">
        <f t="shared" si="380"/>
        <v>2015</v>
      </c>
      <c r="L12192" s="24">
        <f t="shared" si="381"/>
        <v>4</v>
      </c>
      <c r="M12192" s="11" t="s">
        <v>14</v>
      </c>
      <c r="N12192" s="11" t="s">
        <v>15</v>
      </c>
      <c r="O12192" s="11" t="str">
        <f>VLOOKUP(E12192,State_Code_Name!$B$1:$C$52,2,0)</f>
        <v>Nevada</v>
      </c>
    </row>
    <row r="12193" spans="1:15" x14ac:dyDescent="0.3">
      <c r="A12193" s="11">
        <v>420146</v>
      </c>
      <c r="B12193" s="12" t="s">
        <v>55</v>
      </c>
      <c r="C12193" s="12" t="s">
        <v>53</v>
      </c>
      <c r="D12193" s="12" t="s">
        <v>1439</v>
      </c>
      <c r="E12193" s="11" t="s">
        <v>40</v>
      </c>
      <c r="F12193" s="11" t="s">
        <v>19</v>
      </c>
      <c r="G12193" s="37">
        <v>41424</v>
      </c>
      <c r="H12193" s="13">
        <v>41425</v>
      </c>
      <c r="I12193" s="21">
        <v>1</v>
      </c>
      <c r="J12193" s="43" t="s">
        <v>1471</v>
      </c>
      <c r="K12193" s="21">
        <f t="shared" si="380"/>
        <v>2013</v>
      </c>
      <c r="L12193" s="24">
        <f t="shared" si="381"/>
        <v>2</v>
      </c>
      <c r="M12193" s="11" t="s">
        <v>14</v>
      </c>
      <c r="N12193" s="11" t="s">
        <v>15</v>
      </c>
      <c r="O12193" s="11" t="str">
        <f>VLOOKUP(E12193,State_Code_Name!$B$1:$C$52,2,0)</f>
        <v>Ohio</v>
      </c>
    </row>
    <row r="12194" spans="1:15" x14ac:dyDescent="0.3">
      <c r="A12194" s="11">
        <v>1686382</v>
      </c>
      <c r="B12194" s="12" t="s">
        <v>82</v>
      </c>
      <c r="C12194" s="12" t="s">
        <v>37</v>
      </c>
      <c r="D12194" s="12" t="s">
        <v>1445</v>
      </c>
      <c r="E12194" s="11" t="s">
        <v>18</v>
      </c>
      <c r="F12194" s="11" t="s">
        <v>13</v>
      </c>
      <c r="G12194" s="37">
        <v>42345</v>
      </c>
      <c r="H12194" s="13">
        <v>42347</v>
      </c>
      <c r="I12194" s="21">
        <v>2</v>
      </c>
      <c r="J12194" s="43" t="s">
        <v>1475</v>
      </c>
      <c r="K12194" s="21">
        <f t="shared" si="380"/>
        <v>2015</v>
      </c>
      <c r="L12194" s="24">
        <f t="shared" si="381"/>
        <v>4</v>
      </c>
      <c r="M12194" s="11" t="s">
        <v>14</v>
      </c>
      <c r="N12194" s="11" t="s">
        <v>15</v>
      </c>
      <c r="O12194" s="11" t="str">
        <f>VLOOKUP(E12194,State_Code_Name!$B$1:$C$52,2,0)</f>
        <v>California</v>
      </c>
    </row>
    <row r="12195" spans="1:15" x14ac:dyDescent="0.3">
      <c r="A12195" s="11">
        <v>955452</v>
      </c>
      <c r="B12195" s="12" t="s">
        <v>61</v>
      </c>
      <c r="C12195" s="12" t="s">
        <v>53</v>
      </c>
      <c r="D12195" s="12" t="s">
        <v>1439</v>
      </c>
      <c r="E12195" s="11" t="s">
        <v>12</v>
      </c>
      <c r="F12195" s="11" t="s">
        <v>19</v>
      </c>
      <c r="G12195" s="37">
        <v>41846</v>
      </c>
      <c r="H12195" s="13">
        <v>41846</v>
      </c>
      <c r="I12195" s="21">
        <v>0</v>
      </c>
      <c r="J12195" s="43" t="s">
        <v>1481</v>
      </c>
      <c r="K12195" s="21">
        <f t="shared" si="380"/>
        <v>2014</v>
      </c>
      <c r="L12195" s="24">
        <f t="shared" si="381"/>
        <v>3</v>
      </c>
      <c r="M12195" s="11" t="s">
        <v>14</v>
      </c>
      <c r="N12195" s="11" t="s">
        <v>15</v>
      </c>
      <c r="O12195" s="11" t="str">
        <f>VLOOKUP(E12195,State_Code_Name!$B$1:$C$52,2,0)</f>
        <v>Virginia</v>
      </c>
    </row>
    <row r="12196" spans="1:15" x14ac:dyDescent="0.3">
      <c r="A12196" s="11">
        <v>1881099</v>
      </c>
      <c r="B12196" s="12" t="s">
        <v>44</v>
      </c>
      <c r="C12196" s="12" t="s">
        <v>37</v>
      </c>
      <c r="D12196" s="12" t="s">
        <v>1445</v>
      </c>
      <c r="E12196" s="11" t="s">
        <v>18</v>
      </c>
      <c r="F12196" s="11" t="s">
        <v>303</v>
      </c>
      <c r="G12196" s="37">
        <v>42475</v>
      </c>
      <c r="H12196" s="13">
        <v>42479</v>
      </c>
      <c r="I12196" s="21">
        <v>4</v>
      </c>
      <c r="J12196" s="43" t="s">
        <v>1483</v>
      </c>
      <c r="K12196" s="21">
        <f t="shared" si="380"/>
        <v>2016</v>
      </c>
      <c r="L12196" s="24">
        <f t="shared" si="381"/>
        <v>2</v>
      </c>
      <c r="M12196" s="11" t="s">
        <v>14</v>
      </c>
      <c r="N12196" s="11" t="s">
        <v>15</v>
      </c>
      <c r="O12196" s="11" t="str">
        <f>VLOOKUP(E12196,State_Code_Name!$B$1:$C$52,2,0)</f>
        <v>California</v>
      </c>
    </row>
    <row r="12197" spans="1:15" x14ac:dyDescent="0.3">
      <c r="A12197" s="11">
        <v>385630</v>
      </c>
      <c r="B12197" s="12" t="s">
        <v>144</v>
      </c>
      <c r="C12197" s="12" t="s">
        <v>27</v>
      </c>
      <c r="D12197" s="12" t="s">
        <v>57</v>
      </c>
      <c r="E12197" s="11" t="s">
        <v>183</v>
      </c>
      <c r="F12197" s="11" t="s">
        <v>58</v>
      </c>
      <c r="G12197" s="37">
        <v>41381</v>
      </c>
      <c r="H12197" s="13">
        <v>41381</v>
      </c>
      <c r="I12197" s="21">
        <v>0</v>
      </c>
      <c r="J12197" s="43" t="s">
        <v>1483</v>
      </c>
      <c r="K12197" s="21">
        <f t="shared" si="380"/>
        <v>2013</v>
      </c>
      <c r="L12197" s="24">
        <f t="shared" si="381"/>
        <v>2</v>
      </c>
      <c r="M12197" s="11" t="s">
        <v>14</v>
      </c>
      <c r="N12197" s="11" t="s">
        <v>15</v>
      </c>
      <c r="O12197" s="11" t="str">
        <f>VLOOKUP(E12197,State_Code_Name!$B$1:$C$52,2,0)</f>
        <v>Mississippi</v>
      </c>
    </row>
    <row r="12198" spans="1:15" x14ac:dyDescent="0.3">
      <c r="A12198" s="11">
        <v>2118525</v>
      </c>
      <c r="B12198" s="12" t="s">
        <v>162</v>
      </c>
      <c r="C12198" s="12" t="s">
        <v>9</v>
      </c>
      <c r="D12198" s="12" t="s">
        <v>182</v>
      </c>
      <c r="E12198" s="11" t="s">
        <v>40</v>
      </c>
      <c r="F12198" s="11" t="s">
        <v>19</v>
      </c>
      <c r="G12198" s="37">
        <v>42632</v>
      </c>
      <c r="H12198" s="13">
        <v>42633</v>
      </c>
      <c r="I12198" s="21">
        <v>1</v>
      </c>
      <c r="J12198" s="43" t="s">
        <v>1480</v>
      </c>
      <c r="K12198" s="21">
        <f t="shared" si="380"/>
        <v>2016</v>
      </c>
      <c r="L12198" s="24">
        <f t="shared" si="381"/>
        <v>3</v>
      </c>
      <c r="M12198" s="11" t="s">
        <v>14</v>
      </c>
      <c r="N12198" s="11" t="s">
        <v>14</v>
      </c>
      <c r="O12198" s="11" t="str">
        <f>VLOOKUP(E12198,State_Code_Name!$B$1:$C$52,2,0)</f>
        <v>Ohio</v>
      </c>
    </row>
    <row r="12199" spans="1:15" x14ac:dyDescent="0.3">
      <c r="A12199" s="11">
        <v>615821</v>
      </c>
      <c r="B12199" s="12" t="s">
        <v>300</v>
      </c>
      <c r="C12199" s="12" t="s">
        <v>33</v>
      </c>
      <c r="D12199" s="12" t="s">
        <v>42</v>
      </c>
      <c r="E12199" s="11" t="s">
        <v>183</v>
      </c>
      <c r="F12199" s="11" t="s">
        <v>19</v>
      </c>
      <c r="G12199" s="37">
        <v>41608</v>
      </c>
      <c r="H12199" s="13">
        <v>41608</v>
      </c>
      <c r="I12199" s="21">
        <v>0</v>
      </c>
      <c r="J12199" s="43" t="s">
        <v>1479</v>
      </c>
      <c r="K12199" s="21">
        <f t="shared" si="380"/>
        <v>2013</v>
      </c>
      <c r="L12199" s="24">
        <f t="shared" si="381"/>
        <v>4</v>
      </c>
      <c r="M12199" s="11" t="s">
        <v>14</v>
      </c>
      <c r="N12199" s="11" t="s">
        <v>14</v>
      </c>
      <c r="O12199" s="11" t="str">
        <f>VLOOKUP(E12199,State_Code_Name!$B$1:$C$52,2,0)</f>
        <v>Mississippi</v>
      </c>
    </row>
    <row r="12200" spans="1:15" x14ac:dyDescent="0.3">
      <c r="A12200" s="11">
        <v>1437574</v>
      </c>
      <c r="B12200" s="12" t="s">
        <v>148</v>
      </c>
      <c r="C12200" s="12" t="s">
        <v>37</v>
      </c>
      <c r="D12200" s="12" t="s">
        <v>120</v>
      </c>
      <c r="E12200" s="11" t="s">
        <v>32</v>
      </c>
      <c r="F12200" s="11" t="s">
        <v>13</v>
      </c>
      <c r="G12200" s="37">
        <v>42180</v>
      </c>
      <c r="H12200" s="13">
        <v>42184</v>
      </c>
      <c r="I12200" s="21">
        <v>4</v>
      </c>
      <c r="J12200" s="43" t="s">
        <v>1477</v>
      </c>
      <c r="K12200" s="21">
        <f t="shared" si="380"/>
        <v>2015</v>
      </c>
      <c r="L12200" s="24">
        <f t="shared" si="381"/>
        <v>2</v>
      </c>
      <c r="M12200" s="11" t="s">
        <v>14</v>
      </c>
      <c r="N12200" s="11" t="s">
        <v>15</v>
      </c>
      <c r="O12200" s="11" t="str">
        <f>VLOOKUP(E12200,State_Code_Name!$B$1:$C$52,2,0)</f>
        <v>Texas</v>
      </c>
    </row>
    <row r="12201" spans="1:15" x14ac:dyDescent="0.3">
      <c r="A12201" s="11">
        <v>1873043</v>
      </c>
      <c r="B12201" s="12" t="s">
        <v>55</v>
      </c>
      <c r="C12201" s="12" t="s">
        <v>53</v>
      </c>
      <c r="D12201" s="12" t="s">
        <v>54</v>
      </c>
      <c r="E12201" s="11" t="s">
        <v>114</v>
      </c>
      <c r="F12201" s="11" t="s">
        <v>19</v>
      </c>
      <c r="G12201" s="37">
        <v>42472</v>
      </c>
      <c r="H12201" s="13">
        <v>42472</v>
      </c>
      <c r="I12201" s="21">
        <v>0</v>
      </c>
      <c r="J12201" s="43" t="s">
        <v>1483</v>
      </c>
      <c r="K12201" s="21">
        <f t="shared" si="380"/>
        <v>2016</v>
      </c>
      <c r="L12201" s="24">
        <f t="shared" si="381"/>
        <v>2</v>
      </c>
      <c r="M12201" s="11" t="s">
        <v>14</v>
      </c>
      <c r="N12201" s="11" t="s">
        <v>15</v>
      </c>
      <c r="O12201" s="11" t="str">
        <f>VLOOKUP(E12201,State_Code_Name!$B$1:$C$52,2,0)</f>
        <v>Iowa</v>
      </c>
    </row>
    <row r="12202" spans="1:15" x14ac:dyDescent="0.3">
      <c r="A12202" s="11">
        <v>1118443</v>
      </c>
      <c r="B12202" s="12" t="s">
        <v>237</v>
      </c>
      <c r="C12202" s="12" t="s">
        <v>33</v>
      </c>
      <c r="D12202" s="12" t="s">
        <v>115</v>
      </c>
      <c r="E12202" s="11" t="s">
        <v>85</v>
      </c>
      <c r="F12202" s="11" t="s">
        <v>19</v>
      </c>
      <c r="G12202" s="37">
        <v>41958</v>
      </c>
      <c r="H12202" s="13">
        <v>41958</v>
      </c>
      <c r="I12202" s="21">
        <v>0</v>
      </c>
      <c r="J12202" s="43" t="s">
        <v>1479</v>
      </c>
      <c r="K12202" s="21">
        <f t="shared" si="380"/>
        <v>2014</v>
      </c>
      <c r="L12202" s="24">
        <f t="shared" si="381"/>
        <v>4</v>
      </c>
      <c r="M12202" s="11" t="s">
        <v>14</v>
      </c>
      <c r="N12202" s="11" t="s">
        <v>14</v>
      </c>
      <c r="O12202" s="11" t="str">
        <f>VLOOKUP(E12202,State_Code_Name!$B$1:$C$52,2,0)</f>
        <v>Wisconsin</v>
      </c>
    </row>
    <row r="12203" spans="1:15" x14ac:dyDescent="0.3">
      <c r="A12203" s="11">
        <v>2001170</v>
      </c>
      <c r="B12203" s="12" t="s">
        <v>48</v>
      </c>
      <c r="C12203" s="12" t="s">
        <v>27</v>
      </c>
      <c r="D12203" s="12" t="s">
        <v>28</v>
      </c>
      <c r="E12203" s="11" t="s">
        <v>40</v>
      </c>
      <c r="F12203" s="11" t="s">
        <v>19</v>
      </c>
      <c r="G12203" s="37">
        <v>42557</v>
      </c>
      <c r="H12203" s="13">
        <v>42557</v>
      </c>
      <c r="I12203" s="21">
        <v>0</v>
      </c>
      <c r="J12203" s="43" t="s">
        <v>1481</v>
      </c>
      <c r="K12203" s="21">
        <f t="shared" si="380"/>
        <v>2016</v>
      </c>
      <c r="L12203" s="24">
        <f t="shared" si="381"/>
        <v>3</v>
      </c>
      <c r="M12203" s="11" t="s">
        <v>14</v>
      </c>
      <c r="N12203" s="11" t="s">
        <v>14</v>
      </c>
      <c r="O12203" s="11" t="str">
        <f>VLOOKUP(E12203,State_Code_Name!$B$1:$C$52,2,0)</f>
        <v>Ohio</v>
      </c>
    </row>
    <row r="12204" spans="1:15" x14ac:dyDescent="0.3">
      <c r="A12204" s="11">
        <v>969380</v>
      </c>
      <c r="B12204" s="12" t="s">
        <v>48</v>
      </c>
      <c r="C12204" s="12" t="s">
        <v>27</v>
      </c>
      <c r="D12204" s="12" t="s">
        <v>28</v>
      </c>
      <c r="E12204" s="11" t="s">
        <v>18</v>
      </c>
      <c r="F12204" s="11" t="s">
        <v>19</v>
      </c>
      <c r="G12204" s="37">
        <v>41856</v>
      </c>
      <c r="H12204" s="13">
        <v>41856</v>
      </c>
      <c r="I12204" s="21">
        <v>0</v>
      </c>
      <c r="J12204" s="43" t="s">
        <v>1482</v>
      </c>
      <c r="K12204" s="21">
        <f t="shared" si="380"/>
        <v>2014</v>
      </c>
      <c r="L12204" s="24">
        <f t="shared" si="381"/>
        <v>3</v>
      </c>
      <c r="M12204" s="11" t="s">
        <v>14</v>
      </c>
      <c r="N12204" s="11" t="s">
        <v>15</v>
      </c>
      <c r="O12204" s="11" t="str">
        <f>VLOOKUP(E12204,State_Code_Name!$B$1:$C$52,2,0)</f>
        <v>California</v>
      </c>
    </row>
    <row r="12205" spans="1:15" x14ac:dyDescent="0.3">
      <c r="A12205" s="11">
        <v>383048</v>
      </c>
      <c r="B12205" s="12" t="s">
        <v>39</v>
      </c>
      <c r="C12205" s="12" t="s">
        <v>37</v>
      </c>
      <c r="D12205" s="12" t="s">
        <v>1445</v>
      </c>
      <c r="E12205" s="11" t="s">
        <v>23</v>
      </c>
      <c r="F12205" s="11" t="s">
        <v>303</v>
      </c>
      <c r="G12205" s="37">
        <v>41380</v>
      </c>
      <c r="H12205" s="13">
        <v>41381</v>
      </c>
      <c r="I12205" s="21">
        <v>1</v>
      </c>
      <c r="J12205" s="43" t="s">
        <v>1483</v>
      </c>
      <c r="K12205" s="21">
        <f t="shared" si="380"/>
        <v>2013</v>
      </c>
      <c r="L12205" s="24">
        <f t="shared" si="381"/>
        <v>2</v>
      </c>
      <c r="M12205" s="11" t="s">
        <v>14</v>
      </c>
      <c r="N12205" s="11" t="s">
        <v>15</v>
      </c>
      <c r="O12205" s="11" t="str">
        <f>VLOOKUP(E12205,State_Code_Name!$B$1:$C$52,2,0)</f>
        <v>New York</v>
      </c>
    </row>
    <row r="12206" spans="1:15" x14ac:dyDescent="0.3">
      <c r="A12206" s="11">
        <v>947976</v>
      </c>
      <c r="B12206" s="12" t="s">
        <v>749</v>
      </c>
      <c r="C12206" s="12" t="s">
        <v>33</v>
      </c>
      <c r="D12206" s="12" t="s">
        <v>115</v>
      </c>
      <c r="E12206" s="11" t="s">
        <v>32</v>
      </c>
      <c r="F12206" s="11" t="s">
        <v>19</v>
      </c>
      <c r="G12206" s="37">
        <v>41842</v>
      </c>
      <c r="H12206" s="13">
        <v>41842</v>
      </c>
      <c r="I12206" s="21">
        <v>0</v>
      </c>
      <c r="J12206" s="43" t="s">
        <v>1481</v>
      </c>
      <c r="K12206" s="21">
        <f t="shared" si="380"/>
        <v>2014</v>
      </c>
      <c r="L12206" s="24">
        <f t="shared" si="381"/>
        <v>3</v>
      </c>
      <c r="M12206" s="11" t="s">
        <v>14</v>
      </c>
      <c r="N12206" s="11" t="s">
        <v>15</v>
      </c>
      <c r="O12206" s="11" t="str">
        <f>VLOOKUP(E12206,State_Code_Name!$B$1:$C$52,2,0)</f>
        <v>Texas</v>
      </c>
    </row>
    <row r="12207" spans="1:15" x14ac:dyDescent="0.3">
      <c r="A12207" s="11">
        <v>1784890</v>
      </c>
      <c r="B12207" s="12" t="s">
        <v>11</v>
      </c>
      <c r="C12207" s="12" t="s">
        <v>16</v>
      </c>
      <c r="D12207" s="12" t="s">
        <v>25</v>
      </c>
      <c r="E12207" s="11" t="s">
        <v>41</v>
      </c>
      <c r="F12207" s="11" t="s">
        <v>19</v>
      </c>
      <c r="G12207" s="37">
        <v>42411</v>
      </c>
      <c r="H12207" s="13">
        <v>42411</v>
      </c>
      <c r="I12207" s="21">
        <v>0</v>
      </c>
      <c r="J12207" s="43" t="s">
        <v>1478</v>
      </c>
      <c r="K12207" s="21">
        <f t="shared" si="380"/>
        <v>2016</v>
      </c>
      <c r="L12207" s="24">
        <f t="shared" si="381"/>
        <v>1</v>
      </c>
      <c r="M12207" s="11" t="s">
        <v>14</v>
      </c>
      <c r="N12207" s="11" t="s">
        <v>14</v>
      </c>
      <c r="O12207" s="11" t="str">
        <f>VLOOKUP(E12207,State_Code_Name!$B$1:$C$52,2,0)</f>
        <v>Nevada</v>
      </c>
    </row>
    <row r="12208" spans="1:15" x14ac:dyDescent="0.3">
      <c r="A12208" s="11">
        <v>1923259</v>
      </c>
      <c r="B12208" s="12" t="s">
        <v>661</v>
      </c>
      <c r="C12208" s="12" t="s">
        <v>33</v>
      </c>
      <c r="D12208" s="12" t="s">
        <v>1441</v>
      </c>
      <c r="E12208" s="11" t="s">
        <v>73</v>
      </c>
      <c r="F12208" s="11" t="s">
        <v>19</v>
      </c>
      <c r="G12208" s="37">
        <v>42503</v>
      </c>
      <c r="H12208" s="13">
        <v>42503</v>
      </c>
      <c r="I12208" s="21">
        <v>0</v>
      </c>
      <c r="J12208" s="43" t="s">
        <v>1471</v>
      </c>
      <c r="K12208" s="21">
        <f t="shared" si="380"/>
        <v>2016</v>
      </c>
      <c r="L12208" s="24">
        <f t="shared" si="381"/>
        <v>2</v>
      </c>
      <c r="M12208" s="11" t="s">
        <v>14</v>
      </c>
      <c r="N12208" s="11" t="s">
        <v>15</v>
      </c>
      <c r="O12208" s="11" t="str">
        <f>VLOOKUP(E12208,State_Code_Name!$B$1:$C$52,2,0)</f>
        <v>Kentucky</v>
      </c>
    </row>
    <row r="12209" spans="1:15" x14ac:dyDescent="0.3">
      <c r="A12209" s="11">
        <v>1806956</v>
      </c>
      <c r="B12209" s="12" t="s">
        <v>82</v>
      </c>
      <c r="C12209" s="12" t="s">
        <v>37</v>
      </c>
      <c r="D12209" s="12" t="s">
        <v>1445</v>
      </c>
      <c r="E12209" s="11" t="s">
        <v>158</v>
      </c>
      <c r="F12209" s="11" t="s">
        <v>19</v>
      </c>
      <c r="G12209" s="37">
        <v>42426</v>
      </c>
      <c r="H12209" s="13">
        <v>42426</v>
      </c>
      <c r="I12209" s="21">
        <v>0</v>
      </c>
      <c r="J12209" s="43" t="s">
        <v>1478</v>
      </c>
      <c r="K12209" s="21">
        <f t="shared" si="380"/>
        <v>2016</v>
      </c>
      <c r="L12209" s="24">
        <f t="shared" si="381"/>
        <v>1</v>
      </c>
      <c r="M12209" s="11" t="s">
        <v>14</v>
      </c>
      <c r="N12209" s="11" t="s">
        <v>14</v>
      </c>
      <c r="O12209" s="11" t="str">
        <f>VLOOKUP(E12209,State_Code_Name!$B$1:$C$52,2,0)</f>
        <v>New Mexico</v>
      </c>
    </row>
    <row r="12210" spans="1:15" x14ac:dyDescent="0.3">
      <c r="A12210" s="11">
        <v>976822</v>
      </c>
      <c r="B12210" s="12" t="s">
        <v>31</v>
      </c>
      <c r="C12210" s="12" t="s">
        <v>37</v>
      </c>
      <c r="D12210" s="12" t="s">
        <v>146</v>
      </c>
      <c r="E12210" s="11" t="s">
        <v>23</v>
      </c>
      <c r="F12210" s="11" t="s">
        <v>19</v>
      </c>
      <c r="G12210" s="37">
        <v>41860</v>
      </c>
      <c r="H12210" s="13">
        <v>41860</v>
      </c>
      <c r="I12210" s="21">
        <v>0</v>
      </c>
      <c r="J12210" s="43" t="s">
        <v>1482</v>
      </c>
      <c r="K12210" s="21">
        <f t="shared" si="380"/>
        <v>2014</v>
      </c>
      <c r="L12210" s="24">
        <f t="shared" si="381"/>
        <v>3</v>
      </c>
      <c r="M12210" s="11" t="s">
        <v>14</v>
      </c>
      <c r="N12210" s="11" t="s">
        <v>15</v>
      </c>
      <c r="O12210" s="11" t="str">
        <f>VLOOKUP(E12210,State_Code_Name!$B$1:$C$52,2,0)</f>
        <v>New York</v>
      </c>
    </row>
    <row r="12211" spans="1:15" x14ac:dyDescent="0.3">
      <c r="A12211" s="11">
        <v>1295941</v>
      </c>
      <c r="B12211" s="12" t="s">
        <v>101</v>
      </c>
      <c r="C12211" s="12" t="s">
        <v>33</v>
      </c>
      <c r="D12211" s="12" t="s">
        <v>160</v>
      </c>
      <c r="E12211" s="11" t="s">
        <v>43</v>
      </c>
      <c r="F12211" s="11" t="s">
        <v>19</v>
      </c>
      <c r="G12211" s="37">
        <v>42086</v>
      </c>
      <c r="H12211" s="13">
        <v>42086</v>
      </c>
      <c r="I12211" s="21">
        <v>0</v>
      </c>
      <c r="J12211" s="43" t="s">
        <v>1476</v>
      </c>
      <c r="K12211" s="21">
        <f t="shared" si="380"/>
        <v>2015</v>
      </c>
      <c r="L12211" s="24">
        <f t="shared" si="381"/>
        <v>1</v>
      </c>
      <c r="M12211" s="11" t="s">
        <v>14</v>
      </c>
      <c r="N12211" s="11" t="s">
        <v>14</v>
      </c>
      <c r="O12211" s="11" t="str">
        <f>VLOOKUP(E12211,State_Code_Name!$B$1:$C$52,2,0)</f>
        <v>North Carolina</v>
      </c>
    </row>
    <row r="12212" spans="1:15" x14ac:dyDescent="0.3">
      <c r="A12212" s="11">
        <v>1041738</v>
      </c>
      <c r="B12212" s="12" t="s">
        <v>165</v>
      </c>
      <c r="C12212" s="12" t="s">
        <v>33</v>
      </c>
      <c r="D12212" s="12" t="s">
        <v>160</v>
      </c>
      <c r="E12212" s="11" t="s">
        <v>18</v>
      </c>
      <c r="F12212" s="11" t="s">
        <v>19</v>
      </c>
      <c r="G12212" s="37">
        <v>41905</v>
      </c>
      <c r="H12212" s="13">
        <v>41912</v>
      </c>
      <c r="I12212" s="21">
        <v>7</v>
      </c>
      <c r="J12212" s="43" t="s">
        <v>1480</v>
      </c>
      <c r="K12212" s="21">
        <f t="shared" si="380"/>
        <v>2014</v>
      </c>
      <c r="L12212" s="24">
        <f t="shared" si="381"/>
        <v>3</v>
      </c>
      <c r="M12212" s="11" t="s">
        <v>14</v>
      </c>
      <c r="N12212" s="11" t="s">
        <v>15</v>
      </c>
      <c r="O12212" s="11" t="str">
        <f>VLOOKUP(E12212,State_Code_Name!$B$1:$C$52,2,0)</f>
        <v>California</v>
      </c>
    </row>
    <row r="12213" spans="1:15" x14ac:dyDescent="0.3">
      <c r="A12213" s="11">
        <v>2045489</v>
      </c>
      <c r="B12213" s="12" t="s">
        <v>69</v>
      </c>
      <c r="C12213" s="12" t="s">
        <v>37</v>
      </c>
      <c r="D12213" s="12" t="s">
        <v>1443</v>
      </c>
      <c r="E12213" s="11" t="s">
        <v>18</v>
      </c>
      <c r="F12213" s="11" t="s">
        <v>19</v>
      </c>
      <c r="G12213" s="37">
        <v>42585</v>
      </c>
      <c r="H12213" s="13">
        <v>42585</v>
      </c>
      <c r="I12213" s="21">
        <v>0</v>
      </c>
      <c r="J12213" s="43" t="s">
        <v>1482</v>
      </c>
      <c r="K12213" s="21">
        <f t="shared" si="380"/>
        <v>2016</v>
      </c>
      <c r="L12213" s="24">
        <f t="shared" si="381"/>
        <v>3</v>
      </c>
      <c r="M12213" s="11" t="s">
        <v>14</v>
      </c>
      <c r="N12213" s="11" t="s">
        <v>14</v>
      </c>
      <c r="O12213" s="11" t="str">
        <f>VLOOKUP(E12213,State_Code_Name!$B$1:$C$52,2,0)</f>
        <v>California</v>
      </c>
    </row>
    <row r="12214" spans="1:15" x14ac:dyDescent="0.3">
      <c r="A12214" s="11">
        <v>456894</v>
      </c>
      <c r="B12214" s="12" t="s">
        <v>48</v>
      </c>
      <c r="C12214" s="12" t="s">
        <v>27</v>
      </c>
      <c r="D12214" s="12" t="s">
        <v>28</v>
      </c>
      <c r="E12214" s="11" t="s">
        <v>40</v>
      </c>
      <c r="F12214" s="11" t="s">
        <v>19</v>
      </c>
      <c r="G12214" s="37">
        <v>41481</v>
      </c>
      <c r="H12214" s="13">
        <v>41484</v>
      </c>
      <c r="I12214" s="21">
        <v>3</v>
      </c>
      <c r="J12214" s="43" t="s">
        <v>1481</v>
      </c>
      <c r="K12214" s="21">
        <f t="shared" si="380"/>
        <v>2013</v>
      </c>
      <c r="L12214" s="24">
        <f t="shared" si="381"/>
        <v>3</v>
      </c>
      <c r="M12214" s="11" t="s">
        <v>14</v>
      </c>
      <c r="N12214" s="11" t="s">
        <v>14</v>
      </c>
      <c r="O12214" s="11" t="str">
        <f>VLOOKUP(E12214,State_Code_Name!$B$1:$C$52,2,0)</f>
        <v>Ohio</v>
      </c>
    </row>
    <row r="12215" spans="1:15" x14ac:dyDescent="0.3">
      <c r="A12215" s="11">
        <v>1746115</v>
      </c>
      <c r="B12215" s="12" t="s">
        <v>11</v>
      </c>
      <c r="C12215" s="12" t="s">
        <v>172</v>
      </c>
      <c r="D12215" s="12" t="s">
        <v>264</v>
      </c>
      <c r="E12215" s="11" t="s">
        <v>43</v>
      </c>
      <c r="F12215" s="11" t="s">
        <v>19</v>
      </c>
      <c r="G12215" s="37">
        <v>42384</v>
      </c>
      <c r="H12215" s="13">
        <v>42384</v>
      </c>
      <c r="I12215" s="21">
        <v>0</v>
      </c>
      <c r="J12215" s="43" t="s">
        <v>1474</v>
      </c>
      <c r="K12215" s="21">
        <f t="shared" si="380"/>
        <v>2016</v>
      </c>
      <c r="L12215" s="24">
        <f t="shared" si="381"/>
        <v>1</v>
      </c>
      <c r="M12215" s="11" t="s">
        <v>14</v>
      </c>
      <c r="N12215" s="11" t="s">
        <v>15</v>
      </c>
      <c r="O12215" s="11" t="str">
        <f>VLOOKUP(E12215,State_Code_Name!$B$1:$C$52,2,0)</f>
        <v>North Carolina</v>
      </c>
    </row>
    <row r="12216" spans="1:15" x14ac:dyDescent="0.3">
      <c r="A12216" s="11">
        <v>399442</v>
      </c>
      <c r="B12216" s="12" t="s">
        <v>135</v>
      </c>
      <c r="C12216" s="12" t="s">
        <v>16</v>
      </c>
      <c r="D12216" s="12" t="s">
        <v>1442</v>
      </c>
      <c r="E12216" s="11"/>
      <c r="F12216" s="11" t="s">
        <v>303</v>
      </c>
      <c r="G12216" s="37">
        <v>41400</v>
      </c>
      <c r="H12216" s="13">
        <v>41401</v>
      </c>
      <c r="I12216" s="21">
        <v>1</v>
      </c>
      <c r="J12216" s="43" t="s">
        <v>1471</v>
      </c>
      <c r="K12216" s="21">
        <f t="shared" si="380"/>
        <v>2013</v>
      </c>
      <c r="L12216" s="24">
        <f t="shared" si="381"/>
        <v>2</v>
      </c>
      <c r="M12216" s="11" t="s">
        <v>14</v>
      </c>
      <c r="N12216" s="11" t="s">
        <v>15</v>
      </c>
      <c r="O12216" s="11" t="e">
        <f>VLOOKUP(E12216,State_Code_Name!$B$1:$C$52,2,0)</f>
        <v>#N/A</v>
      </c>
    </row>
    <row r="12217" spans="1:15" x14ac:dyDescent="0.3">
      <c r="A12217" s="11">
        <v>227954</v>
      </c>
      <c r="B12217" s="12" t="s">
        <v>70</v>
      </c>
      <c r="C12217" s="12" t="s">
        <v>27</v>
      </c>
      <c r="D12217" s="12" t="s">
        <v>28</v>
      </c>
      <c r="E12217" s="11" t="s">
        <v>67</v>
      </c>
      <c r="F12217" s="11" t="s">
        <v>19</v>
      </c>
      <c r="G12217" s="37">
        <v>41285</v>
      </c>
      <c r="H12217" s="13">
        <v>41285</v>
      </c>
      <c r="I12217" s="21">
        <v>0</v>
      </c>
      <c r="J12217" s="43" t="s">
        <v>1474</v>
      </c>
      <c r="K12217" s="21">
        <f t="shared" si="380"/>
        <v>2013</v>
      </c>
      <c r="L12217" s="24">
        <f t="shared" si="381"/>
        <v>1</v>
      </c>
      <c r="M12217" s="11" t="s">
        <v>14</v>
      </c>
      <c r="N12217" s="11" t="s">
        <v>14</v>
      </c>
      <c r="O12217" s="11" t="str">
        <f>VLOOKUP(E12217,State_Code_Name!$B$1:$C$52,2,0)</f>
        <v>Michigan</v>
      </c>
    </row>
    <row r="12218" spans="1:15" x14ac:dyDescent="0.3">
      <c r="A12218" s="11">
        <v>712818</v>
      </c>
      <c r="B12218" s="12" t="s">
        <v>48</v>
      </c>
      <c r="C12218" s="12" t="s">
        <v>27</v>
      </c>
      <c r="D12218" s="12" t="s">
        <v>28</v>
      </c>
      <c r="E12218" s="11" t="s">
        <v>99</v>
      </c>
      <c r="F12218" s="11" t="s">
        <v>19</v>
      </c>
      <c r="G12218" s="37">
        <v>41683</v>
      </c>
      <c r="H12218" s="13">
        <v>41683</v>
      </c>
      <c r="I12218" s="21">
        <v>0</v>
      </c>
      <c r="J12218" s="43" t="s">
        <v>1478</v>
      </c>
      <c r="K12218" s="21">
        <f t="shared" si="380"/>
        <v>2014</v>
      </c>
      <c r="L12218" s="24">
        <f t="shared" si="381"/>
        <v>1</v>
      </c>
      <c r="M12218" s="11" t="s">
        <v>14</v>
      </c>
      <c r="N12218" s="11" t="s">
        <v>15</v>
      </c>
      <c r="O12218" s="11" t="str">
        <f>VLOOKUP(E12218,State_Code_Name!$B$1:$C$52,2,0)</f>
        <v>Arizona</v>
      </c>
    </row>
    <row r="12219" spans="1:15" x14ac:dyDescent="0.3">
      <c r="A12219" s="11">
        <v>465313</v>
      </c>
      <c r="B12219" s="12" t="s">
        <v>97</v>
      </c>
      <c r="C12219" s="12" t="s">
        <v>53</v>
      </c>
      <c r="D12219" s="12" t="s">
        <v>102</v>
      </c>
      <c r="E12219" s="11" t="s">
        <v>18</v>
      </c>
      <c r="F12219" s="11" t="s">
        <v>19</v>
      </c>
      <c r="G12219" s="37">
        <v>41481</v>
      </c>
      <c r="H12219" s="13">
        <v>41481</v>
      </c>
      <c r="I12219" s="21">
        <v>0</v>
      </c>
      <c r="J12219" s="43" t="s">
        <v>1481</v>
      </c>
      <c r="K12219" s="21">
        <f t="shared" si="380"/>
        <v>2013</v>
      </c>
      <c r="L12219" s="24">
        <f t="shared" si="381"/>
        <v>3</v>
      </c>
      <c r="M12219" s="11" t="s">
        <v>14</v>
      </c>
      <c r="N12219" s="11" t="s">
        <v>15</v>
      </c>
      <c r="O12219" s="11" t="str">
        <f>VLOOKUP(E12219,State_Code_Name!$B$1:$C$52,2,0)</f>
        <v>California</v>
      </c>
    </row>
    <row r="12220" spans="1:15" x14ac:dyDescent="0.3">
      <c r="A12220" s="11">
        <v>1233321</v>
      </c>
      <c r="B12220" s="12" t="s">
        <v>31</v>
      </c>
      <c r="C12220" s="12" t="s">
        <v>16</v>
      </c>
      <c r="D12220" s="12" t="s">
        <v>21</v>
      </c>
      <c r="E12220" s="11" t="s">
        <v>47</v>
      </c>
      <c r="F12220" s="11" t="s">
        <v>19</v>
      </c>
      <c r="G12220" s="37">
        <v>42045</v>
      </c>
      <c r="H12220" s="13">
        <v>42045</v>
      </c>
      <c r="I12220" s="21">
        <v>0</v>
      </c>
      <c r="J12220" s="43" t="s">
        <v>1478</v>
      </c>
      <c r="K12220" s="21">
        <f t="shared" si="380"/>
        <v>2015</v>
      </c>
      <c r="L12220" s="24">
        <f t="shared" si="381"/>
        <v>1</v>
      </c>
      <c r="M12220" s="11" t="s">
        <v>14</v>
      </c>
      <c r="N12220" s="11" t="s">
        <v>15</v>
      </c>
      <c r="O12220" s="11" t="str">
        <f>VLOOKUP(E12220,State_Code_Name!$B$1:$C$52,2,0)</f>
        <v>Pennsylvania</v>
      </c>
    </row>
    <row r="12221" spans="1:15" x14ac:dyDescent="0.3">
      <c r="A12221" s="11">
        <v>1154452</v>
      </c>
      <c r="B12221" s="12" t="s">
        <v>578</v>
      </c>
      <c r="C12221" s="12" t="s">
        <v>33</v>
      </c>
      <c r="D12221" s="12" t="s">
        <v>45</v>
      </c>
      <c r="E12221" s="11" t="s">
        <v>12</v>
      </c>
      <c r="F12221" s="11" t="s">
        <v>19</v>
      </c>
      <c r="G12221" s="37">
        <v>41985</v>
      </c>
      <c r="H12221" s="13">
        <v>41988</v>
      </c>
      <c r="I12221" s="21">
        <v>3</v>
      </c>
      <c r="J12221" s="43" t="s">
        <v>1475</v>
      </c>
      <c r="K12221" s="21">
        <f t="shared" si="380"/>
        <v>2014</v>
      </c>
      <c r="L12221" s="24">
        <f t="shared" si="381"/>
        <v>4</v>
      </c>
      <c r="M12221" s="11" t="s">
        <v>14</v>
      </c>
      <c r="N12221" s="11" t="s">
        <v>15</v>
      </c>
      <c r="O12221" s="11" t="str">
        <f>VLOOKUP(E12221,State_Code_Name!$B$1:$C$52,2,0)</f>
        <v>Virginia</v>
      </c>
    </row>
    <row r="12222" spans="1:15" x14ac:dyDescent="0.3">
      <c r="A12222" s="11">
        <v>1331809</v>
      </c>
      <c r="B12222" s="12" t="s">
        <v>31</v>
      </c>
      <c r="C12222" s="12" t="s">
        <v>27</v>
      </c>
      <c r="D12222" s="12" t="s">
        <v>28</v>
      </c>
      <c r="E12222" s="11" t="s">
        <v>49</v>
      </c>
      <c r="F12222" s="11" t="s">
        <v>303</v>
      </c>
      <c r="G12222" s="37">
        <v>42109</v>
      </c>
      <c r="H12222" s="13">
        <v>42111</v>
      </c>
      <c r="I12222" s="21">
        <v>2</v>
      </c>
      <c r="J12222" s="43" t="s">
        <v>1483</v>
      </c>
      <c r="K12222" s="21">
        <f t="shared" si="380"/>
        <v>2015</v>
      </c>
      <c r="L12222" s="24">
        <f t="shared" si="381"/>
        <v>2</v>
      </c>
      <c r="M12222" s="11" t="s">
        <v>14</v>
      </c>
      <c r="N12222" s="11" t="s">
        <v>15</v>
      </c>
      <c r="O12222" s="11" t="str">
        <f>VLOOKUP(E12222,State_Code_Name!$B$1:$C$52,2,0)</f>
        <v>New Jersey</v>
      </c>
    </row>
    <row r="12223" spans="1:15" x14ac:dyDescent="0.3">
      <c r="A12223" s="11">
        <v>351572</v>
      </c>
      <c r="B12223" s="12" t="s">
        <v>137</v>
      </c>
      <c r="C12223" s="12" t="s">
        <v>27</v>
      </c>
      <c r="D12223" s="12" t="s">
        <v>28</v>
      </c>
      <c r="E12223" s="11" t="s">
        <v>12</v>
      </c>
      <c r="F12223" s="11" t="s">
        <v>19</v>
      </c>
      <c r="G12223" s="37">
        <v>41346</v>
      </c>
      <c r="H12223" s="13">
        <v>41346</v>
      </c>
      <c r="I12223" s="21">
        <v>0</v>
      </c>
      <c r="J12223" s="43" t="s">
        <v>1476</v>
      </c>
      <c r="K12223" s="21">
        <f t="shared" si="380"/>
        <v>2013</v>
      </c>
      <c r="L12223" s="24">
        <f t="shared" si="381"/>
        <v>1</v>
      </c>
      <c r="M12223" s="11" t="s">
        <v>14</v>
      </c>
      <c r="N12223" s="11" t="s">
        <v>15</v>
      </c>
      <c r="O12223" s="11" t="str">
        <f>VLOOKUP(E12223,State_Code_Name!$B$1:$C$52,2,0)</f>
        <v>Virginia</v>
      </c>
    </row>
    <row r="12224" spans="1:15" x14ac:dyDescent="0.3">
      <c r="A12224" s="11">
        <v>957950</v>
      </c>
      <c r="B12224" s="12" t="s">
        <v>104</v>
      </c>
      <c r="C12224" s="12" t="s">
        <v>33</v>
      </c>
      <c r="D12224" s="12" t="s">
        <v>45</v>
      </c>
      <c r="E12224" s="11" t="s">
        <v>18</v>
      </c>
      <c r="F12224" s="11" t="s">
        <v>19</v>
      </c>
      <c r="G12224" s="37">
        <v>41849</v>
      </c>
      <c r="H12224" s="13">
        <v>41849</v>
      </c>
      <c r="I12224" s="21">
        <v>0</v>
      </c>
      <c r="J12224" s="43" t="s">
        <v>1481</v>
      </c>
      <c r="K12224" s="21">
        <f t="shared" si="380"/>
        <v>2014</v>
      </c>
      <c r="L12224" s="24">
        <f t="shared" si="381"/>
        <v>3</v>
      </c>
      <c r="M12224" s="11" t="s">
        <v>14</v>
      </c>
      <c r="N12224" s="11" t="s">
        <v>15</v>
      </c>
      <c r="O12224" s="11" t="str">
        <f>VLOOKUP(E12224,State_Code_Name!$B$1:$C$52,2,0)</f>
        <v>California</v>
      </c>
    </row>
    <row r="12225" spans="1:15" x14ac:dyDescent="0.3">
      <c r="A12225" s="11">
        <v>1523827</v>
      </c>
      <c r="B12225" s="12" t="s">
        <v>31</v>
      </c>
      <c r="C12225" s="12" t="s">
        <v>16</v>
      </c>
      <c r="D12225" s="12" t="s">
        <v>21</v>
      </c>
      <c r="E12225" s="11" t="s">
        <v>26</v>
      </c>
      <c r="F12225" s="11" t="s">
        <v>13</v>
      </c>
      <c r="G12225" s="37">
        <v>42234</v>
      </c>
      <c r="H12225" s="13">
        <v>42234</v>
      </c>
      <c r="I12225" s="21">
        <v>0</v>
      </c>
      <c r="J12225" s="43" t="s">
        <v>1482</v>
      </c>
      <c r="K12225" s="21">
        <f t="shared" si="380"/>
        <v>2015</v>
      </c>
      <c r="L12225" s="24">
        <f t="shared" si="381"/>
        <v>3</v>
      </c>
      <c r="M12225" s="11" t="s">
        <v>14</v>
      </c>
      <c r="N12225" s="11" t="s">
        <v>15</v>
      </c>
      <c r="O12225" s="11" t="str">
        <f>VLOOKUP(E12225,State_Code_Name!$B$1:$C$52,2,0)</f>
        <v>Georgia</v>
      </c>
    </row>
    <row r="12226" spans="1:15" x14ac:dyDescent="0.3">
      <c r="A12226" s="11">
        <v>2082407</v>
      </c>
      <c r="B12226" s="12" t="s">
        <v>11</v>
      </c>
      <c r="C12226" s="12" t="s">
        <v>16</v>
      </c>
      <c r="D12226" s="12" t="s">
        <v>21</v>
      </c>
      <c r="E12226" s="11" t="s">
        <v>32</v>
      </c>
      <c r="F12226" s="11" t="s">
        <v>13</v>
      </c>
      <c r="G12226" s="37">
        <v>42607</v>
      </c>
      <c r="H12226" s="13">
        <v>42612</v>
      </c>
      <c r="I12226" s="21">
        <v>5</v>
      </c>
      <c r="J12226" s="43" t="s">
        <v>1482</v>
      </c>
      <c r="K12226" s="21">
        <f t="shared" si="380"/>
        <v>2016</v>
      </c>
      <c r="L12226" s="24">
        <f t="shared" si="381"/>
        <v>3</v>
      </c>
      <c r="M12226" s="11" t="s">
        <v>14</v>
      </c>
      <c r="N12226" s="11" t="s">
        <v>15</v>
      </c>
      <c r="O12226" s="11" t="str">
        <f>VLOOKUP(E12226,State_Code_Name!$B$1:$C$52,2,0)</f>
        <v>Texas</v>
      </c>
    </row>
    <row r="12227" spans="1:15" x14ac:dyDescent="0.3">
      <c r="A12227" s="11">
        <v>364567</v>
      </c>
      <c r="B12227" s="12" t="s">
        <v>35</v>
      </c>
      <c r="C12227" s="12" t="s">
        <v>16</v>
      </c>
      <c r="D12227" s="12" t="s">
        <v>21</v>
      </c>
      <c r="E12227" s="11" t="s">
        <v>36</v>
      </c>
      <c r="F12227" s="11" t="s">
        <v>303</v>
      </c>
      <c r="G12227" s="37">
        <v>41359</v>
      </c>
      <c r="H12227" s="13">
        <v>41360</v>
      </c>
      <c r="I12227" s="21">
        <v>1</v>
      </c>
      <c r="J12227" s="43" t="s">
        <v>1476</v>
      </c>
      <c r="K12227" s="21">
        <f t="shared" ref="K12227:K12290" si="382">YEAR(G12227)</f>
        <v>2013</v>
      </c>
      <c r="L12227" s="24">
        <f t="shared" ref="L12227:L12290" si="383">ROUNDUP(MONTH(G12227)/3,0)</f>
        <v>1</v>
      </c>
      <c r="M12227" s="11" t="s">
        <v>14</v>
      </c>
      <c r="N12227" s="11" t="s">
        <v>15</v>
      </c>
      <c r="O12227" s="11" t="str">
        <f>VLOOKUP(E12227,State_Code_Name!$B$1:$C$52,2,0)</f>
        <v>Florida</v>
      </c>
    </row>
    <row r="12228" spans="1:15" x14ac:dyDescent="0.3">
      <c r="A12228" s="11">
        <v>1230694</v>
      </c>
      <c r="B12228" s="12" t="s">
        <v>1053</v>
      </c>
      <c r="C12228" s="12" t="s">
        <v>27</v>
      </c>
      <c r="D12228" s="12" t="s">
        <v>28</v>
      </c>
      <c r="E12228" s="11" t="s">
        <v>117</v>
      </c>
      <c r="F12228" s="11" t="s">
        <v>19</v>
      </c>
      <c r="G12228" s="37">
        <v>42044</v>
      </c>
      <c r="H12228" s="13">
        <v>42047</v>
      </c>
      <c r="I12228" s="21">
        <v>3</v>
      </c>
      <c r="J12228" s="43" t="s">
        <v>1478</v>
      </c>
      <c r="K12228" s="21">
        <f t="shared" si="382"/>
        <v>2015</v>
      </c>
      <c r="L12228" s="24">
        <f t="shared" si="383"/>
        <v>1</v>
      </c>
      <c r="M12228" s="11" t="s">
        <v>14</v>
      </c>
      <c r="N12228" s="11" t="s">
        <v>15</v>
      </c>
      <c r="O12228" s="11" t="str">
        <f>VLOOKUP(E12228,State_Code_Name!$B$1:$C$52,2,0)</f>
        <v>Alabama</v>
      </c>
    </row>
    <row r="12229" spans="1:15" x14ac:dyDescent="0.3">
      <c r="A12229" s="11">
        <v>2069825</v>
      </c>
      <c r="B12229" s="12" t="s">
        <v>1332</v>
      </c>
      <c r="C12229" s="12" t="s">
        <v>33</v>
      </c>
      <c r="D12229" s="12" t="s">
        <v>42</v>
      </c>
      <c r="E12229" s="11" t="s">
        <v>36</v>
      </c>
      <c r="F12229" s="11" t="s">
        <v>19</v>
      </c>
      <c r="G12229" s="37">
        <v>42600</v>
      </c>
      <c r="H12229" s="13">
        <v>42661</v>
      </c>
      <c r="I12229" s="21">
        <v>61</v>
      </c>
      <c r="J12229" s="43" t="s">
        <v>1482</v>
      </c>
      <c r="K12229" s="21">
        <f t="shared" si="382"/>
        <v>2016</v>
      </c>
      <c r="L12229" s="24">
        <f t="shared" si="383"/>
        <v>3</v>
      </c>
      <c r="M12229" s="11" t="s">
        <v>14</v>
      </c>
      <c r="N12229" s="11" t="s">
        <v>14</v>
      </c>
      <c r="O12229" s="11" t="str">
        <f>VLOOKUP(E12229,State_Code_Name!$B$1:$C$52,2,0)</f>
        <v>Florida</v>
      </c>
    </row>
    <row r="12230" spans="1:15" x14ac:dyDescent="0.3">
      <c r="A12230" s="11">
        <v>1229584</v>
      </c>
      <c r="B12230" s="12" t="s">
        <v>48</v>
      </c>
      <c r="C12230" s="12" t="s">
        <v>27</v>
      </c>
      <c r="D12230" s="12" t="s">
        <v>28</v>
      </c>
      <c r="E12230" s="11" t="s">
        <v>52</v>
      </c>
      <c r="F12230" s="11" t="s">
        <v>19</v>
      </c>
      <c r="G12230" s="37">
        <v>42041</v>
      </c>
      <c r="H12230" s="13">
        <v>42041</v>
      </c>
      <c r="I12230" s="21">
        <v>0</v>
      </c>
      <c r="J12230" s="43" t="s">
        <v>1478</v>
      </c>
      <c r="K12230" s="21">
        <f t="shared" si="382"/>
        <v>2015</v>
      </c>
      <c r="L12230" s="24">
        <f t="shared" si="383"/>
        <v>1</v>
      </c>
      <c r="M12230" s="11" t="s">
        <v>15</v>
      </c>
      <c r="N12230" s="11" t="s">
        <v>15</v>
      </c>
      <c r="O12230" s="11" t="str">
        <f>VLOOKUP(E12230,State_Code_Name!$B$1:$C$52,2,0)</f>
        <v>Washington</v>
      </c>
    </row>
    <row r="12231" spans="1:15" x14ac:dyDescent="0.3">
      <c r="A12231" s="11">
        <v>1899038</v>
      </c>
      <c r="B12231" s="12" t="s">
        <v>64</v>
      </c>
      <c r="C12231" s="12" t="s">
        <v>62</v>
      </c>
      <c r="D12231" s="12" t="s">
        <v>279</v>
      </c>
      <c r="E12231" s="11" t="s">
        <v>43</v>
      </c>
      <c r="F12231" s="11" t="s">
        <v>13</v>
      </c>
      <c r="G12231" s="37">
        <v>42487</v>
      </c>
      <c r="H12231" s="13">
        <v>42487</v>
      </c>
      <c r="I12231" s="21">
        <v>0</v>
      </c>
      <c r="J12231" s="43" t="s">
        <v>1483</v>
      </c>
      <c r="K12231" s="21">
        <f t="shared" si="382"/>
        <v>2016</v>
      </c>
      <c r="L12231" s="24">
        <f t="shared" si="383"/>
        <v>2</v>
      </c>
      <c r="M12231" s="11" t="s">
        <v>14</v>
      </c>
      <c r="N12231" s="11" t="s">
        <v>14</v>
      </c>
      <c r="O12231" s="11" t="str">
        <f>VLOOKUP(E12231,State_Code_Name!$B$1:$C$52,2,0)</f>
        <v>North Carolina</v>
      </c>
    </row>
    <row r="12232" spans="1:15" x14ac:dyDescent="0.3">
      <c r="A12232" s="11">
        <v>1067321</v>
      </c>
      <c r="B12232" s="12" t="s">
        <v>44</v>
      </c>
      <c r="C12232" s="12" t="s">
        <v>16</v>
      </c>
      <c r="D12232" s="12" t="s">
        <v>1442</v>
      </c>
      <c r="E12232" s="11" t="s">
        <v>32</v>
      </c>
      <c r="F12232" s="11" t="s">
        <v>303</v>
      </c>
      <c r="G12232" s="37">
        <v>41922</v>
      </c>
      <c r="H12232" s="13">
        <v>41989</v>
      </c>
      <c r="I12232" s="21">
        <v>67</v>
      </c>
      <c r="J12232" s="43" t="s">
        <v>1473</v>
      </c>
      <c r="K12232" s="21">
        <f t="shared" si="382"/>
        <v>2014</v>
      </c>
      <c r="L12232" s="24">
        <f t="shared" si="383"/>
        <v>4</v>
      </c>
      <c r="M12232" s="11" t="s">
        <v>14</v>
      </c>
      <c r="N12232" s="11" t="s">
        <v>15</v>
      </c>
      <c r="O12232" s="11" t="str">
        <f>VLOOKUP(E12232,State_Code_Name!$B$1:$C$52,2,0)</f>
        <v>Texas</v>
      </c>
    </row>
    <row r="12233" spans="1:15" x14ac:dyDescent="0.3">
      <c r="A12233" s="11">
        <v>1193377</v>
      </c>
      <c r="B12233" s="12" t="s">
        <v>39</v>
      </c>
      <c r="C12233" s="12" t="s">
        <v>37</v>
      </c>
      <c r="D12233" s="12" t="s">
        <v>150</v>
      </c>
      <c r="E12233" s="11" t="s">
        <v>23</v>
      </c>
      <c r="F12233" s="11" t="s">
        <v>19</v>
      </c>
      <c r="G12233" s="37">
        <v>42018</v>
      </c>
      <c r="H12233" s="13">
        <v>42018</v>
      </c>
      <c r="I12233" s="21">
        <v>0</v>
      </c>
      <c r="J12233" s="43" t="s">
        <v>1474</v>
      </c>
      <c r="K12233" s="21">
        <f t="shared" si="382"/>
        <v>2015</v>
      </c>
      <c r="L12233" s="24">
        <f t="shared" si="383"/>
        <v>1</v>
      </c>
      <c r="M12233" s="11" t="s">
        <v>14</v>
      </c>
      <c r="N12233" s="11" t="s">
        <v>15</v>
      </c>
      <c r="O12233" s="11" t="str">
        <f>VLOOKUP(E12233,State_Code_Name!$B$1:$C$52,2,0)</f>
        <v>New York</v>
      </c>
    </row>
    <row r="12234" spans="1:15" x14ac:dyDescent="0.3">
      <c r="A12234" s="11">
        <v>1845181</v>
      </c>
      <c r="B12234" s="12" t="s">
        <v>82</v>
      </c>
      <c r="C12234" s="12" t="s">
        <v>16</v>
      </c>
      <c r="D12234" s="12" t="s">
        <v>21</v>
      </c>
      <c r="E12234" s="11" t="s">
        <v>122</v>
      </c>
      <c r="F12234" s="11" t="s">
        <v>303</v>
      </c>
      <c r="G12234" s="37">
        <v>42451</v>
      </c>
      <c r="H12234" s="13">
        <v>42452</v>
      </c>
      <c r="I12234" s="21">
        <v>1</v>
      </c>
      <c r="J12234" s="43" t="s">
        <v>1476</v>
      </c>
      <c r="K12234" s="21">
        <f t="shared" si="382"/>
        <v>2016</v>
      </c>
      <c r="L12234" s="24">
        <f t="shared" si="383"/>
        <v>1</v>
      </c>
      <c r="M12234" s="11" t="s">
        <v>14</v>
      </c>
      <c r="N12234" s="11" t="s">
        <v>15</v>
      </c>
      <c r="O12234" s="11" t="str">
        <f>VLOOKUP(E12234,State_Code_Name!$B$1:$C$52,2,0)</f>
        <v>Maryland</v>
      </c>
    </row>
    <row r="12235" spans="1:15" x14ac:dyDescent="0.3">
      <c r="A12235" s="11">
        <v>455490</v>
      </c>
      <c r="B12235" s="12" t="s">
        <v>61</v>
      </c>
      <c r="C12235" s="12" t="s">
        <v>53</v>
      </c>
      <c r="D12235" s="12" t="s">
        <v>54</v>
      </c>
      <c r="E12235" s="11" t="s">
        <v>32</v>
      </c>
      <c r="F12235" s="11" t="s">
        <v>19</v>
      </c>
      <c r="G12235" s="37">
        <v>41466</v>
      </c>
      <c r="H12235" s="13">
        <v>41466</v>
      </c>
      <c r="I12235" s="21">
        <v>0</v>
      </c>
      <c r="J12235" s="43" t="s">
        <v>1481</v>
      </c>
      <c r="K12235" s="21">
        <f t="shared" si="382"/>
        <v>2013</v>
      </c>
      <c r="L12235" s="24">
        <f t="shared" si="383"/>
        <v>3</v>
      </c>
      <c r="M12235" s="11" t="s">
        <v>14</v>
      </c>
      <c r="N12235" s="11" t="s">
        <v>15</v>
      </c>
      <c r="O12235" s="11" t="str">
        <f>VLOOKUP(E12235,State_Code_Name!$B$1:$C$52,2,0)</f>
        <v>Texas</v>
      </c>
    </row>
    <row r="12236" spans="1:15" x14ac:dyDescent="0.3">
      <c r="A12236" s="11">
        <v>1743998</v>
      </c>
      <c r="B12236" s="12" t="s">
        <v>589</v>
      </c>
      <c r="C12236" s="12" t="s">
        <v>16</v>
      </c>
      <c r="D12236" s="12" t="s">
        <v>21</v>
      </c>
      <c r="E12236" s="11" t="s">
        <v>23</v>
      </c>
      <c r="F12236" s="11" t="s">
        <v>303</v>
      </c>
      <c r="G12236" s="37">
        <v>42385</v>
      </c>
      <c r="H12236" s="13">
        <v>42390</v>
      </c>
      <c r="I12236" s="21">
        <v>5</v>
      </c>
      <c r="J12236" s="43" t="s">
        <v>1474</v>
      </c>
      <c r="K12236" s="21">
        <f t="shared" si="382"/>
        <v>2016</v>
      </c>
      <c r="L12236" s="24">
        <f t="shared" si="383"/>
        <v>1</v>
      </c>
      <c r="M12236" s="11" t="s">
        <v>14</v>
      </c>
      <c r="N12236" s="11" t="s">
        <v>15</v>
      </c>
      <c r="O12236" s="11" t="str">
        <f>VLOOKUP(E12236,State_Code_Name!$B$1:$C$52,2,0)</f>
        <v>New York</v>
      </c>
    </row>
    <row r="12237" spans="1:15" x14ac:dyDescent="0.3">
      <c r="A12237" s="11">
        <v>1361063</v>
      </c>
      <c r="B12237" s="12" t="s">
        <v>44</v>
      </c>
      <c r="C12237" s="12" t="s">
        <v>37</v>
      </c>
      <c r="D12237" s="12" t="s">
        <v>1445</v>
      </c>
      <c r="E12237" s="11" t="s">
        <v>36</v>
      </c>
      <c r="F12237" s="11" t="s">
        <v>19</v>
      </c>
      <c r="G12237" s="37">
        <v>42129</v>
      </c>
      <c r="H12237" s="13">
        <v>42129</v>
      </c>
      <c r="I12237" s="21">
        <v>0</v>
      </c>
      <c r="J12237" s="43" t="s">
        <v>1471</v>
      </c>
      <c r="K12237" s="21">
        <f t="shared" si="382"/>
        <v>2015</v>
      </c>
      <c r="L12237" s="24">
        <f t="shared" si="383"/>
        <v>2</v>
      </c>
      <c r="M12237" s="11" t="s">
        <v>14</v>
      </c>
      <c r="N12237" s="11" t="s">
        <v>15</v>
      </c>
      <c r="O12237" s="11" t="str">
        <f>VLOOKUP(E12237,State_Code_Name!$B$1:$C$52,2,0)</f>
        <v>Florida</v>
      </c>
    </row>
    <row r="12238" spans="1:15" x14ac:dyDescent="0.3">
      <c r="A12238" s="11">
        <v>379300</v>
      </c>
      <c r="B12238" s="12" t="s">
        <v>82</v>
      </c>
      <c r="C12238" s="12" t="s">
        <v>37</v>
      </c>
      <c r="D12238" s="12" t="s">
        <v>146</v>
      </c>
      <c r="E12238" s="11" t="s">
        <v>18</v>
      </c>
      <c r="F12238" s="11" t="s">
        <v>303</v>
      </c>
      <c r="G12238" s="37">
        <v>41374</v>
      </c>
      <c r="H12238" s="13">
        <v>41375</v>
      </c>
      <c r="I12238" s="21">
        <v>1</v>
      </c>
      <c r="J12238" s="43" t="s">
        <v>1483</v>
      </c>
      <c r="K12238" s="21">
        <f t="shared" si="382"/>
        <v>2013</v>
      </c>
      <c r="L12238" s="24">
        <f t="shared" si="383"/>
        <v>2</v>
      </c>
      <c r="M12238" s="11" t="s">
        <v>14</v>
      </c>
      <c r="N12238" s="11" t="s">
        <v>15</v>
      </c>
      <c r="O12238" s="11" t="str">
        <f>VLOOKUP(E12238,State_Code_Name!$B$1:$C$52,2,0)</f>
        <v>California</v>
      </c>
    </row>
    <row r="12239" spans="1:15" x14ac:dyDescent="0.3">
      <c r="A12239" s="11">
        <v>726530</v>
      </c>
      <c r="B12239" s="12" t="s">
        <v>48</v>
      </c>
      <c r="C12239" s="12" t="s">
        <v>27</v>
      </c>
      <c r="D12239" s="12" t="s">
        <v>28</v>
      </c>
      <c r="E12239" s="11" t="s">
        <v>36</v>
      </c>
      <c r="F12239" s="11" t="s">
        <v>303</v>
      </c>
      <c r="G12239" s="37">
        <v>41692</v>
      </c>
      <c r="H12239" s="13">
        <v>41694</v>
      </c>
      <c r="I12239" s="21">
        <v>2</v>
      </c>
      <c r="J12239" s="43" t="s">
        <v>1478</v>
      </c>
      <c r="K12239" s="21">
        <f t="shared" si="382"/>
        <v>2014</v>
      </c>
      <c r="L12239" s="24">
        <f t="shared" si="383"/>
        <v>1</v>
      </c>
      <c r="M12239" s="11" t="s">
        <v>14</v>
      </c>
      <c r="N12239" s="11" t="s">
        <v>14</v>
      </c>
      <c r="O12239" s="11" t="str">
        <f>VLOOKUP(E12239,State_Code_Name!$B$1:$C$52,2,0)</f>
        <v>Florida</v>
      </c>
    </row>
    <row r="12240" spans="1:15" x14ac:dyDescent="0.3">
      <c r="A12240" s="11">
        <v>781068</v>
      </c>
      <c r="B12240" s="12" t="s">
        <v>51</v>
      </c>
      <c r="C12240" s="12" t="s">
        <v>33</v>
      </c>
      <c r="D12240" s="12" t="s">
        <v>1441</v>
      </c>
      <c r="E12240" s="11" t="s">
        <v>86</v>
      </c>
      <c r="F12240" s="11" t="s">
        <v>19</v>
      </c>
      <c r="G12240" s="37">
        <v>41725</v>
      </c>
      <c r="H12240" s="13">
        <v>41728</v>
      </c>
      <c r="I12240" s="21">
        <v>3</v>
      </c>
      <c r="J12240" s="43" t="s">
        <v>1476</v>
      </c>
      <c r="K12240" s="21">
        <f t="shared" si="382"/>
        <v>2014</v>
      </c>
      <c r="L12240" s="24">
        <f t="shared" si="383"/>
        <v>1</v>
      </c>
      <c r="M12240" s="11" t="s">
        <v>14</v>
      </c>
      <c r="N12240" s="11" t="s">
        <v>15</v>
      </c>
      <c r="O12240" s="11" t="str">
        <f>VLOOKUP(E12240,State_Code_Name!$B$1:$C$52,2,0)</f>
        <v>Wyoming</v>
      </c>
    </row>
    <row r="12241" spans="1:15" x14ac:dyDescent="0.3">
      <c r="A12241" s="11">
        <v>539688</v>
      </c>
      <c r="B12241" s="12" t="s">
        <v>134</v>
      </c>
      <c r="C12241" s="12" t="s">
        <v>9</v>
      </c>
      <c r="D12241" s="12" t="s">
        <v>133</v>
      </c>
      <c r="E12241" s="11" t="s">
        <v>98</v>
      </c>
      <c r="F12241" s="11" t="s">
        <v>19</v>
      </c>
      <c r="G12241" s="37">
        <v>41541</v>
      </c>
      <c r="H12241" s="13">
        <v>41542</v>
      </c>
      <c r="I12241" s="21">
        <v>1</v>
      </c>
      <c r="J12241" s="43" t="s">
        <v>1480</v>
      </c>
      <c r="K12241" s="21">
        <f t="shared" si="382"/>
        <v>2013</v>
      </c>
      <c r="L12241" s="24">
        <f t="shared" si="383"/>
        <v>3</v>
      </c>
      <c r="M12241" s="11" t="s">
        <v>14</v>
      </c>
      <c r="N12241" s="11" t="s">
        <v>15</v>
      </c>
      <c r="O12241" s="11" t="str">
        <f>VLOOKUP(E12241,State_Code_Name!$B$1:$C$52,2,0)</f>
        <v>Colorado</v>
      </c>
    </row>
    <row r="12242" spans="1:15" x14ac:dyDescent="0.3">
      <c r="A12242" s="11">
        <v>1834824</v>
      </c>
      <c r="B12242" s="12" t="s">
        <v>97</v>
      </c>
      <c r="C12242" s="12" t="s">
        <v>53</v>
      </c>
      <c r="D12242" s="12" t="s">
        <v>77</v>
      </c>
      <c r="E12242" s="11" t="s">
        <v>36</v>
      </c>
      <c r="F12242" s="11" t="s">
        <v>19</v>
      </c>
      <c r="G12242" s="37">
        <v>42445</v>
      </c>
      <c r="H12242" s="13">
        <v>42447</v>
      </c>
      <c r="I12242" s="21">
        <v>2</v>
      </c>
      <c r="J12242" s="43" t="s">
        <v>1476</v>
      </c>
      <c r="K12242" s="21">
        <f t="shared" si="382"/>
        <v>2016</v>
      </c>
      <c r="L12242" s="24">
        <f t="shared" si="383"/>
        <v>1</v>
      </c>
      <c r="M12242" s="11" t="s">
        <v>14</v>
      </c>
      <c r="N12242" s="11" t="s">
        <v>15</v>
      </c>
      <c r="O12242" s="11" t="str">
        <f>VLOOKUP(E12242,State_Code_Name!$B$1:$C$52,2,0)</f>
        <v>Florida</v>
      </c>
    </row>
    <row r="12243" spans="1:15" x14ac:dyDescent="0.3">
      <c r="A12243" s="11">
        <v>628979</v>
      </c>
      <c r="B12243" s="12" t="s">
        <v>31</v>
      </c>
      <c r="C12243" s="12" t="s">
        <v>33</v>
      </c>
      <c r="D12243" s="12" t="s">
        <v>42</v>
      </c>
      <c r="E12243" s="11" t="s">
        <v>49</v>
      </c>
      <c r="F12243" s="11" t="s">
        <v>19</v>
      </c>
      <c r="G12243" s="37">
        <v>41618</v>
      </c>
      <c r="H12243" s="13">
        <v>41625</v>
      </c>
      <c r="I12243" s="21">
        <v>7</v>
      </c>
      <c r="J12243" s="43" t="s">
        <v>1475</v>
      </c>
      <c r="K12243" s="21">
        <f t="shared" si="382"/>
        <v>2013</v>
      </c>
      <c r="L12243" s="24">
        <f t="shared" si="383"/>
        <v>4</v>
      </c>
      <c r="M12243" s="11" t="s">
        <v>14</v>
      </c>
      <c r="N12243" s="11" t="s">
        <v>14</v>
      </c>
      <c r="O12243" s="11" t="str">
        <f>VLOOKUP(E12243,State_Code_Name!$B$1:$C$52,2,0)</f>
        <v>New Jersey</v>
      </c>
    </row>
    <row r="12244" spans="1:15" x14ac:dyDescent="0.3">
      <c r="A12244" s="11">
        <v>845820</v>
      </c>
      <c r="B12244" s="12" t="s">
        <v>44</v>
      </c>
      <c r="C12244" s="12" t="s">
        <v>16</v>
      </c>
      <c r="D12244" s="12" t="s">
        <v>21</v>
      </c>
      <c r="E12244" s="11" t="s">
        <v>60</v>
      </c>
      <c r="F12244" s="11" t="s">
        <v>19</v>
      </c>
      <c r="G12244" s="37">
        <v>41768</v>
      </c>
      <c r="H12244" s="13">
        <v>41768</v>
      </c>
      <c r="I12244" s="21">
        <v>0</v>
      </c>
      <c r="J12244" s="43" t="s">
        <v>1471</v>
      </c>
      <c r="K12244" s="21">
        <f t="shared" si="382"/>
        <v>2014</v>
      </c>
      <c r="L12244" s="24">
        <f t="shared" si="383"/>
        <v>2</v>
      </c>
      <c r="M12244" s="11" t="s">
        <v>14</v>
      </c>
      <c r="N12244" s="11" t="s">
        <v>15</v>
      </c>
      <c r="O12244" s="11" t="str">
        <f>VLOOKUP(E12244,State_Code_Name!$B$1:$C$52,2,0)</f>
        <v>Illinois</v>
      </c>
    </row>
    <row r="12245" spans="1:15" x14ac:dyDescent="0.3">
      <c r="A12245" s="11">
        <v>1846151</v>
      </c>
      <c r="B12245" s="12" t="s">
        <v>64</v>
      </c>
      <c r="C12245" s="12" t="s">
        <v>62</v>
      </c>
      <c r="D12245" s="12" t="s">
        <v>460</v>
      </c>
      <c r="E12245" s="11" t="s">
        <v>121</v>
      </c>
      <c r="F12245" s="11" t="s">
        <v>19</v>
      </c>
      <c r="G12245" s="37">
        <v>42452</v>
      </c>
      <c r="H12245" s="13">
        <v>42457</v>
      </c>
      <c r="I12245" s="21">
        <v>5</v>
      </c>
      <c r="J12245" s="43" t="s">
        <v>1476</v>
      </c>
      <c r="K12245" s="21">
        <f t="shared" si="382"/>
        <v>2016</v>
      </c>
      <c r="L12245" s="24">
        <f t="shared" si="383"/>
        <v>1</v>
      </c>
      <c r="M12245" s="11" t="s">
        <v>14</v>
      </c>
      <c r="N12245" s="11" t="s">
        <v>15</v>
      </c>
      <c r="O12245" s="11" t="str">
        <f>VLOOKUP(E12245,State_Code_Name!$B$1:$C$52,2,0)</f>
        <v>Oregon</v>
      </c>
    </row>
    <row r="12246" spans="1:15" x14ac:dyDescent="0.3">
      <c r="A12246" s="11">
        <v>552509</v>
      </c>
      <c r="B12246" s="12" t="s">
        <v>95</v>
      </c>
      <c r="C12246" s="12" t="s">
        <v>16</v>
      </c>
      <c r="D12246" s="12" t="s">
        <v>25</v>
      </c>
      <c r="E12246" s="11" t="s">
        <v>49</v>
      </c>
      <c r="F12246" s="11" t="s">
        <v>303</v>
      </c>
      <c r="G12246" s="37">
        <v>41551</v>
      </c>
      <c r="H12246" s="13">
        <v>41551</v>
      </c>
      <c r="I12246" s="21">
        <v>0</v>
      </c>
      <c r="J12246" s="43" t="s">
        <v>1473</v>
      </c>
      <c r="K12246" s="21">
        <f t="shared" si="382"/>
        <v>2013</v>
      </c>
      <c r="L12246" s="24">
        <f t="shared" si="383"/>
        <v>4</v>
      </c>
      <c r="M12246" s="11" t="s">
        <v>14</v>
      </c>
      <c r="N12246" s="11" t="s">
        <v>15</v>
      </c>
      <c r="O12246" s="11" t="str">
        <f>VLOOKUP(E12246,State_Code_Name!$B$1:$C$52,2,0)</f>
        <v>New Jersey</v>
      </c>
    </row>
    <row r="12247" spans="1:15" x14ac:dyDescent="0.3">
      <c r="A12247" s="11">
        <v>1111514</v>
      </c>
      <c r="B12247" s="12" t="s">
        <v>196</v>
      </c>
      <c r="C12247" s="12" t="s">
        <v>33</v>
      </c>
      <c r="D12247" s="12" t="s">
        <v>1441</v>
      </c>
      <c r="E12247" s="11" t="s">
        <v>105</v>
      </c>
      <c r="F12247" s="11" t="s">
        <v>19</v>
      </c>
      <c r="G12247" s="37">
        <v>41954</v>
      </c>
      <c r="H12247" s="13">
        <v>41960</v>
      </c>
      <c r="I12247" s="21">
        <v>6</v>
      </c>
      <c r="J12247" s="43" t="s">
        <v>1479</v>
      </c>
      <c r="K12247" s="21">
        <f t="shared" si="382"/>
        <v>2014</v>
      </c>
      <c r="L12247" s="24">
        <f t="shared" si="383"/>
        <v>4</v>
      </c>
      <c r="M12247" s="11" t="s">
        <v>14</v>
      </c>
      <c r="N12247" s="11" t="s">
        <v>15</v>
      </c>
      <c r="O12247" s="11" t="str">
        <f>VLOOKUP(E12247,State_Code_Name!$B$1:$C$52,2,0)</f>
        <v>Indiana</v>
      </c>
    </row>
    <row r="12248" spans="1:15" x14ac:dyDescent="0.3">
      <c r="A12248" s="11">
        <v>1118731</v>
      </c>
      <c r="B12248" s="12" t="s">
        <v>883</v>
      </c>
      <c r="C12248" s="12" t="s">
        <v>27</v>
      </c>
      <c r="D12248" s="12" t="s">
        <v>1449</v>
      </c>
      <c r="E12248" s="11" t="s">
        <v>18</v>
      </c>
      <c r="F12248" s="11" t="s">
        <v>19</v>
      </c>
      <c r="G12248" s="37">
        <v>41959</v>
      </c>
      <c r="H12248" s="13">
        <v>41959</v>
      </c>
      <c r="I12248" s="21">
        <v>0</v>
      </c>
      <c r="J12248" s="43" t="s">
        <v>1479</v>
      </c>
      <c r="K12248" s="21">
        <f t="shared" si="382"/>
        <v>2014</v>
      </c>
      <c r="L12248" s="24">
        <f t="shared" si="383"/>
        <v>4</v>
      </c>
      <c r="M12248" s="11" t="s">
        <v>14</v>
      </c>
      <c r="N12248" s="11" t="s">
        <v>15</v>
      </c>
      <c r="O12248" s="11" t="str">
        <f>VLOOKUP(E12248,State_Code_Name!$B$1:$C$52,2,0)</f>
        <v>California</v>
      </c>
    </row>
    <row r="12249" spans="1:15" x14ac:dyDescent="0.3">
      <c r="A12249" s="11">
        <v>418921</v>
      </c>
      <c r="B12249" s="12" t="s">
        <v>69</v>
      </c>
      <c r="C12249" s="12" t="s">
        <v>16</v>
      </c>
      <c r="D12249" s="12" t="s">
        <v>25</v>
      </c>
      <c r="E12249" s="11" t="s">
        <v>127</v>
      </c>
      <c r="F12249" s="11" t="s">
        <v>13</v>
      </c>
      <c r="G12249" s="37">
        <v>41423</v>
      </c>
      <c r="H12249" s="13">
        <v>41424</v>
      </c>
      <c r="I12249" s="21">
        <v>1</v>
      </c>
      <c r="J12249" s="43" t="s">
        <v>1471</v>
      </c>
      <c r="K12249" s="21">
        <f t="shared" si="382"/>
        <v>2013</v>
      </c>
      <c r="L12249" s="24">
        <f t="shared" si="383"/>
        <v>2</v>
      </c>
      <c r="M12249" s="11" t="s">
        <v>14</v>
      </c>
      <c r="N12249" s="11" t="s">
        <v>15</v>
      </c>
      <c r="O12249" s="11" t="str">
        <f>VLOOKUP(E12249,State_Code_Name!$B$1:$C$52,2,0)</f>
        <v>Oklahoma</v>
      </c>
    </row>
    <row r="12250" spans="1:15" x14ac:dyDescent="0.3">
      <c r="A12250" s="11">
        <v>716652</v>
      </c>
      <c r="B12250" s="12" t="s">
        <v>66</v>
      </c>
      <c r="C12250" s="12" t="s">
        <v>9</v>
      </c>
      <c r="D12250" s="12" t="s">
        <v>10</v>
      </c>
      <c r="E12250" s="11" t="s">
        <v>98</v>
      </c>
      <c r="F12250" s="11" t="s">
        <v>19</v>
      </c>
      <c r="G12250" s="37">
        <v>41684</v>
      </c>
      <c r="H12250" s="13">
        <v>41684</v>
      </c>
      <c r="I12250" s="21">
        <v>0</v>
      </c>
      <c r="J12250" s="43" t="s">
        <v>1478</v>
      </c>
      <c r="K12250" s="21">
        <f t="shared" si="382"/>
        <v>2014</v>
      </c>
      <c r="L12250" s="24">
        <f t="shared" si="383"/>
        <v>1</v>
      </c>
      <c r="M12250" s="11" t="s">
        <v>14</v>
      </c>
      <c r="N12250" s="11" t="s">
        <v>15</v>
      </c>
      <c r="O12250" s="11" t="str">
        <f>VLOOKUP(E12250,State_Code_Name!$B$1:$C$52,2,0)</f>
        <v>Colorado</v>
      </c>
    </row>
    <row r="12251" spans="1:15" x14ac:dyDescent="0.3">
      <c r="A12251" s="11">
        <v>1561170</v>
      </c>
      <c r="B12251" s="12" t="s">
        <v>383</v>
      </c>
      <c r="C12251" s="12" t="s">
        <v>33</v>
      </c>
      <c r="D12251" s="12" t="s">
        <v>42</v>
      </c>
      <c r="E12251" s="11" t="s">
        <v>47</v>
      </c>
      <c r="F12251" s="11" t="s">
        <v>19</v>
      </c>
      <c r="G12251" s="37">
        <v>42258</v>
      </c>
      <c r="H12251" s="13">
        <v>42258</v>
      </c>
      <c r="I12251" s="21">
        <v>0</v>
      </c>
      <c r="J12251" s="43" t="s">
        <v>1480</v>
      </c>
      <c r="K12251" s="21">
        <f t="shared" si="382"/>
        <v>2015</v>
      </c>
      <c r="L12251" s="24">
        <f t="shared" si="383"/>
        <v>3</v>
      </c>
      <c r="M12251" s="11" t="s">
        <v>14</v>
      </c>
      <c r="N12251" s="11" t="s">
        <v>14</v>
      </c>
      <c r="O12251" s="11" t="str">
        <f>VLOOKUP(E12251,State_Code_Name!$B$1:$C$52,2,0)</f>
        <v>Pennsylvania</v>
      </c>
    </row>
    <row r="12252" spans="1:15" x14ac:dyDescent="0.3">
      <c r="A12252" s="11">
        <v>1857037</v>
      </c>
      <c r="B12252" s="12" t="s">
        <v>472</v>
      </c>
      <c r="C12252" s="12" t="s">
        <v>62</v>
      </c>
      <c r="D12252" s="12" t="s">
        <v>279</v>
      </c>
      <c r="E12252" s="11" t="s">
        <v>32</v>
      </c>
      <c r="F12252" s="11" t="s">
        <v>19</v>
      </c>
      <c r="G12252" s="37">
        <v>42459</v>
      </c>
      <c r="H12252" s="13">
        <v>42464</v>
      </c>
      <c r="I12252" s="21">
        <v>5</v>
      </c>
      <c r="J12252" s="43" t="s">
        <v>1476</v>
      </c>
      <c r="K12252" s="21">
        <f t="shared" si="382"/>
        <v>2016</v>
      </c>
      <c r="L12252" s="24">
        <f t="shared" si="383"/>
        <v>1</v>
      </c>
      <c r="M12252" s="11" t="s">
        <v>14</v>
      </c>
      <c r="N12252" s="11" t="s">
        <v>15</v>
      </c>
      <c r="O12252" s="11" t="str">
        <f>VLOOKUP(E12252,State_Code_Name!$B$1:$C$52,2,0)</f>
        <v>Texas</v>
      </c>
    </row>
    <row r="12253" spans="1:15" x14ac:dyDescent="0.3">
      <c r="A12253" s="11">
        <v>1697674</v>
      </c>
      <c r="B12253" s="12" t="s">
        <v>179</v>
      </c>
      <c r="C12253" s="12" t="s">
        <v>172</v>
      </c>
      <c r="D12253" s="12" t="s">
        <v>189</v>
      </c>
      <c r="E12253" s="11" t="s">
        <v>71</v>
      </c>
      <c r="F12253" s="11" t="s">
        <v>13</v>
      </c>
      <c r="G12253" s="37">
        <v>42353</v>
      </c>
      <c r="H12253" s="13">
        <v>42355</v>
      </c>
      <c r="I12253" s="21">
        <v>2</v>
      </c>
      <c r="J12253" s="43" t="s">
        <v>1475</v>
      </c>
      <c r="K12253" s="21">
        <f t="shared" si="382"/>
        <v>2015</v>
      </c>
      <c r="L12253" s="24">
        <f t="shared" si="383"/>
        <v>4</v>
      </c>
      <c r="M12253" s="11" t="s">
        <v>14</v>
      </c>
      <c r="N12253" s="11" t="s">
        <v>15</v>
      </c>
      <c r="O12253" s="11" t="str">
        <f>VLOOKUP(E12253,State_Code_Name!$B$1:$C$52,2,0)</f>
        <v>Massachusetts</v>
      </c>
    </row>
    <row r="12254" spans="1:15" x14ac:dyDescent="0.3">
      <c r="A12254" s="11">
        <v>1171471</v>
      </c>
      <c r="B12254" s="12" t="s">
        <v>180</v>
      </c>
      <c r="C12254" s="12" t="s">
        <v>33</v>
      </c>
      <c r="D12254" s="12" t="s">
        <v>42</v>
      </c>
      <c r="E12254" s="11" t="s">
        <v>49</v>
      </c>
      <c r="F12254" s="11" t="s">
        <v>19</v>
      </c>
      <c r="G12254" s="37">
        <v>41999</v>
      </c>
      <c r="H12254" s="13">
        <v>41999</v>
      </c>
      <c r="I12254" s="21">
        <v>0</v>
      </c>
      <c r="J12254" s="43" t="s">
        <v>1475</v>
      </c>
      <c r="K12254" s="21">
        <f t="shared" si="382"/>
        <v>2014</v>
      </c>
      <c r="L12254" s="24">
        <f t="shared" si="383"/>
        <v>4</v>
      </c>
      <c r="M12254" s="11" t="s">
        <v>14</v>
      </c>
      <c r="N12254" s="11" t="s">
        <v>15</v>
      </c>
      <c r="O12254" s="11" t="str">
        <f>VLOOKUP(E12254,State_Code_Name!$B$1:$C$52,2,0)</f>
        <v>New Jersey</v>
      </c>
    </row>
    <row r="12255" spans="1:15" x14ac:dyDescent="0.3">
      <c r="A12255" s="11">
        <v>1746120</v>
      </c>
      <c r="B12255" s="12" t="s">
        <v>458</v>
      </c>
      <c r="C12255" s="12" t="s">
        <v>33</v>
      </c>
      <c r="D12255" s="12" t="s">
        <v>42</v>
      </c>
      <c r="E12255" s="11" t="s">
        <v>36</v>
      </c>
      <c r="F12255" s="11" t="s">
        <v>19</v>
      </c>
      <c r="G12255" s="37">
        <v>42386</v>
      </c>
      <c r="H12255" s="13">
        <v>42386</v>
      </c>
      <c r="I12255" s="21">
        <v>0</v>
      </c>
      <c r="J12255" s="43" t="s">
        <v>1474</v>
      </c>
      <c r="K12255" s="21">
        <f t="shared" si="382"/>
        <v>2016</v>
      </c>
      <c r="L12255" s="24">
        <f t="shared" si="383"/>
        <v>1</v>
      </c>
      <c r="M12255" s="11" t="s">
        <v>14</v>
      </c>
      <c r="N12255" s="11" t="s">
        <v>15</v>
      </c>
      <c r="O12255" s="11" t="str">
        <f>VLOOKUP(E12255,State_Code_Name!$B$1:$C$52,2,0)</f>
        <v>Florida</v>
      </c>
    </row>
    <row r="12256" spans="1:15" x14ac:dyDescent="0.3">
      <c r="A12256" s="11">
        <v>379904</v>
      </c>
      <c r="B12256" s="12" t="s">
        <v>44</v>
      </c>
      <c r="C12256" s="12" t="s">
        <v>27</v>
      </c>
      <c r="D12256" s="12" t="s">
        <v>28</v>
      </c>
      <c r="E12256" s="11" t="s">
        <v>52</v>
      </c>
      <c r="F12256" s="11" t="s">
        <v>24</v>
      </c>
      <c r="G12256" s="37">
        <v>41375</v>
      </c>
      <c r="H12256" s="13">
        <v>41376</v>
      </c>
      <c r="I12256" s="21">
        <v>1</v>
      </c>
      <c r="J12256" s="43" t="s">
        <v>1483</v>
      </c>
      <c r="K12256" s="21">
        <f t="shared" si="382"/>
        <v>2013</v>
      </c>
      <c r="L12256" s="24">
        <f t="shared" si="383"/>
        <v>2</v>
      </c>
      <c r="M12256" s="11" t="s">
        <v>14</v>
      </c>
      <c r="N12256" s="11" t="s">
        <v>15</v>
      </c>
      <c r="O12256" s="11" t="str">
        <f>VLOOKUP(E12256,State_Code_Name!$B$1:$C$52,2,0)</f>
        <v>Washington</v>
      </c>
    </row>
    <row r="12257" spans="1:15" x14ac:dyDescent="0.3">
      <c r="A12257" s="11">
        <v>1326575</v>
      </c>
      <c r="B12257" s="12" t="s">
        <v>61</v>
      </c>
      <c r="C12257" s="12" t="s">
        <v>53</v>
      </c>
      <c r="D12257" s="12" t="s">
        <v>1439</v>
      </c>
      <c r="E12257" s="11" t="s">
        <v>36</v>
      </c>
      <c r="F12257" s="11" t="s">
        <v>19</v>
      </c>
      <c r="G12257" s="37">
        <v>42107</v>
      </c>
      <c r="H12257" s="13">
        <v>42107</v>
      </c>
      <c r="I12257" s="21">
        <v>0</v>
      </c>
      <c r="J12257" s="43" t="s">
        <v>1483</v>
      </c>
      <c r="K12257" s="21">
        <f t="shared" si="382"/>
        <v>2015</v>
      </c>
      <c r="L12257" s="24">
        <f t="shared" si="383"/>
        <v>2</v>
      </c>
      <c r="M12257" s="11" t="s">
        <v>14</v>
      </c>
      <c r="N12257" s="11" t="s">
        <v>14</v>
      </c>
      <c r="O12257" s="11" t="str">
        <f>VLOOKUP(E12257,State_Code_Name!$B$1:$C$52,2,0)</f>
        <v>Florida</v>
      </c>
    </row>
    <row r="12258" spans="1:15" x14ac:dyDescent="0.3">
      <c r="A12258" s="11">
        <v>1829492</v>
      </c>
      <c r="B12258" s="12" t="s">
        <v>55</v>
      </c>
      <c r="C12258" s="12" t="s">
        <v>53</v>
      </c>
      <c r="D12258" s="12" t="s">
        <v>102</v>
      </c>
      <c r="E12258" s="11" t="s">
        <v>52</v>
      </c>
      <c r="F12258" s="11" t="s">
        <v>19</v>
      </c>
      <c r="G12258" s="37">
        <v>42441</v>
      </c>
      <c r="H12258" s="13">
        <v>42441</v>
      </c>
      <c r="I12258" s="21">
        <v>0</v>
      </c>
      <c r="J12258" s="43" t="s">
        <v>1476</v>
      </c>
      <c r="K12258" s="21">
        <f t="shared" si="382"/>
        <v>2016</v>
      </c>
      <c r="L12258" s="24">
        <f t="shared" si="383"/>
        <v>1</v>
      </c>
      <c r="M12258" s="11" t="s">
        <v>14</v>
      </c>
      <c r="N12258" s="11" t="s">
        <v>15</v>
      </c>
      <c r="O12258" s="11" t="str">
        <f>VLOOKUP(E12258,State_Code_Name!$B$1:$C$52,2,0)</f>
        <v>Washington</v>
      </c>
    </row>
    <row r="12259" spans="1:15" x14ac:dyDescent="0.3">
      <c r="A12259" s="11">
        <v>1560980</v>
      </c>
      <c r="B12259" s="12" t="s">
        <v>31</v>
      </c>
      <c r="C12259" s="12" t="s">
        <v>27</v>
      </c>
      <c r="D12259" s="12" t="s">
        <v>28</v>
      </c>
      <c r="E12259" s="11" t="s">
        <v>18</v>
      </c>
      <c r="F12259" s="11" t="s">
        <v>19</v>
      </c>
      <c r="G12259" s="37">
        <v>42258</v>
      </c>
      <c r="H12259" s="13">
        <v>42258</v>
      </c>
      <c r="I12259" s="21">
        <v>0</v>
      </c>
      <c r="J12259" s="43" t="s">
        <v>1480</v>
      </c>
      <c r="K12259" s="21">
        <f t="shared" si="382"/>
        <v>2015</v>
      </c>
      <c r="L12259" s="24">
        <f t="shared" si="383"/>
        <v>3</v>
      </c>
      <c r="M12259" s="11" t="s">
        <v>14</v>
      </c>
      <c r="N12259" s="11" t="s">
        <v>14</v>
      </c>
      <c r="O12259" s="11" t="str">
        <f>VLOOKUP(E12259,State_Code_Name!$B$1:$C$52,2,0)</f>
        <v>California</v>
      </c>
    </row>
    <row r="12260" spans="1:15" x14ac:dyDescent="0.3">
      <c r="A12260" s="11">
        <v>597890</v>
      </c>
      <c r="B12260" s="12" t="s">
        <v>633</v>
      </c>
      <c r="C12260" s="12" t="s">
        <v>27</v>
      </c>
      <c r="D12260" s="12" t="s">
        <v>57</v>
      </c>
      <c r="E12260" s="11" t="s">
        <v>129</v>
      </c>
      <c r="F12260" s="11" t="s">
        <v>303</v>
      </c>
      <c r="G12260" s="37">
        <v>41592</v>
      </c>
      <c r="H12260" s="13">
        <v>41598</v>
      </c>
      <c r="I12260" s="21">
        <v>6</v>
      </c>
      <c r="J12260" s="43" t="s">
        <v>1479</v>
      </c>
      <c r="K12260" s="21">
        <f t="shared" si="382"/>
        <v>2013</v>
      </c>
      <c r="L12260" s="24">
        <f t="shared" si="383"/>
        <v>4</v>
      </c>
      <c r="M12260" s="11" t="s">
        <v>14</v>
      </c>
      <c r="N12260" s="11" t="s">
        <v>15</v>
      </c>
      <c r="O12260" s="11" t="str">
        <f>VLOOKUP(E12260,State_Code_Name!$B$1:$C$52,2,0)</f>
        <v>New Hampshire</v>
      </c>
    </row>
    <row r="12261" spans="1:15" x14ac:dyDescent="0.3">
      <c r="A12261" s="11">
        <v>964221</v>
      </c>
      <c r="B12261" s="12" t="s">
        <v>66</v>
      </c>
      <c r="C12261" s="12" t="s">
        <v>9</v>
      </c>
      <c r="D12261" s="12" t="s">
        <v>182</v>
      </c>
      <c r="E12261" s="11" t="s">
        <v>36</v>
      </c>
      <c r="F12261" s="11" t="s">
        <v>19</v>
      </c>
      <c r="G12261" s="37">
        <v>41852</v>
      </c>
      <c r="H12261" s="13">
        <v>41852</v>
      </c>
      <c r="I12261" s="21">
        <v>0</v>
      </c>
      <c r="J12261" s="43" t="s">
        <v>1482</v>
      </c>
      <c r="K12261" s="21">
        <f t="shared" si="382"/>
        <v>2014</v>
      </c>
      <c r="L12261" s="24">
        <f t="shared" si="383"/>
        <v>3</v>
      </c>
      <c r="M12261" s="11" t="s">
        <v>14</v>
      </c>
      <c r="N12261" s="11" t="s">
        <v>14</v>
      </c>
      <c r="O12261" s="11" t="str">
        <f>VLOOKUP(E12261,State_Code_Name!$B$1:$C$52,2,0)</f>
        <v>Florida</v>
      </c>
    </row>
    <row r="12262" spans="1:15" x14ac:dyDescent="0.3">
      <c r="A12262" s="11">
        <v>887842</v>
      </c>
      <c r="B12262" s="12" t="s">
        <v>135</v>
      </c>
      <c r="C12262" s="12" t="s">
        <v>16</v>
      </c>
      <c r="D12262" s="12" t="s">
        <v>21</v>
      </c>
      <c r="E12262" s="11" t="s">
        <v>23</v>
      </c>
      <c r="F12262" s="11" t="s">
        <v>19</v>
      </c>
      <c r="G12262" s="37">
        <v>41800</v>
      </c>
      <c r="H12262" s="13">
        <v>41800</v>
      </c>
      <c r="I12262" s="21">
        <v>0</v>
      </c>
      <c r="J12262" s="43" t="s">
        <v>1477</v>
      </c>
      <c r="K12262" s="21">
        <f t="shared" si="382"/>
        <v>2014</v>
      </c>
      <c r="L12262" s="24">
        <f t="shared" si="383"/>
        <v>2</v>
      </c>
      <c r="M12262" s="11" t="s">
        <v>14</v>
      </c>
      <c r="N12262" s="11" t="s">
        <v>15</v>
      </c>
      <c r="O12262" s="11" t="str">
        <f>VLOOKUP(E12262,State_Code_Name!$B$1:$C$52,2,0)</f>
        <v>New York</v>
      </c>
    </row>
    <row r="12263" spans="1:15" x14ac:dyDescent="0.3">
      <c r="A12263" s="11">
        <v>2052811</v>
      </c>
      <c r="B12263" s="12" t="s">
        <v>574</v>
      </c>
      <c r="C12263" s="12" t="s">
        <v>62</v>
      </c>
      <c r="D12263" s="12" t="s">
        <v>460</v>
      </c>
      <c r="E12263" s="11" t="s">
        <v>32</v>
      </c>
      <c r="F12263" s="11" t="s">
        <v>19</v>
      </c>
      <c r="G12263" s="37">
        <v>42591</v>
      </c>
      <c r="H12263" s="13">
        <v>42591</v>
      </c>
      <c r="I12263" s="21">
        <v>0</v>
      </c>
      <c r="J12263" s="43" t="s">
        <v>1482</v>
      </c>
      <c r="K12263" s="21">
        <f t="shared" si="382"/>
        <v>2016</v>
      </c>
      <c r="L12263" s="24">
        <f t="shared" si="383"/>
        <v>3</v>
      </c>
      <c r="M12263" s="11" t="s">
        <v>14</v>
      </c>
      <c r="N12263" s="11" t="s">
        <v>15</v>
      </c>
      <c r="O12263" s="11" t="str">
        <f>VLOOKUP(E12263,State_Code_Name!$B$1:$C$52,2,0)</f>
        <v>Texas</v>
      </c>
    </row>
    <row r="12264" spans="1:15" x14ac:dyDescent="0.3">
      <c r="A12264" s="11">
        <v>2117253</v>
      </c>
      <c r="B12264" s="12" t="s">
        <v>392</v>
      </c>
      <c r="C12264" s="12" t="s">
        <v>9</v>
      </c>
      <c r="D12264" s="12" t="s">
        <v>133</v>
      </c>
      <c r="E12264" s="11" t="s">
        <v>12</v>
      </c>
      <c r="F12264" s="11" t="s">
        <v>19</v>
      </c>
      <c r="G12264" s="37">
        <v>42630</v>
      </c>
      <c r="H12264" s="13">
        <v>42663</v>
      </c>
      <c r="I12264" s="21">
        <v>33</v>
      </c>
      <c r="J12264" s="43" t="s">
        <v>1480</v>
      </c>
      <c r="K12264" s="21">
        <f t="shared" si="382"/>
        <v>2016</v>
      </c>
      <c r="L12264" s="24">
        <f t="shared" si="383"/>
        <v>3</v>
      </c>
      <c r="M12264" s="11" t="s">
        <v>14</v>
      </c>
      <c r="N12264" s="11" t="s">
        <v>14</v>
      </c>
      <c r="O12264" s="11" t="str">
        <f>VLOOKUP(E12264,State_Code_Name!$B$1:$C$52,2,0)</f>
        <v>Virginia</v>
      </c>
    </row>
    <row r="12265" spans="1:15" x14ac:dyDescent="0.3">
      <c r="A12265" s="11">
        <v>751026</v>
      </c>
      <c r="B12265" s="12" t="s">
        <v>44</v>
      </c>
      <c r="C12265" s="12" t="s">
        <v>27</v>
      </c>
      <c r="D12265" s="12" t="s">
        <v>28</v>
      </c>
      <c r="E12265" s="11" t="s">
        <v>32</v>
      </c>
      <c r="F12265" s="11" t="s">
        <v>58</v>
      </c>
      <c r="G12265" s="37">
        <v>41706</v>
      </c>
      <c r="H12265" s="13">
        <v>41708</v>
      </c>
      <c r="I12265" s="21">
        <v>2</v>
      </c>
      <c r="J12265" s="43" t="s">
        <v>1476</v>
      </c>
      <c r="K12265" s="21">
        <f t="shared" si="382"/>
        <v>2014</v>
      </c>
      <c r="L12265" s="24">
        <f t="shared" si="383"/>
        <v>1</v>
      </c>
      <c r="M12265" s="11" t="s">
        <v>14</v>
      </c>
      <c r="N12265" s="11" t="s">
        <v>15</v>
      </c>
      <c r="O12265" s="11" t="str">
        <f>VLOOKUP(E12265,State_Code_Name!$B$1:$C$52,2,0)</f>
        <v>Texas</v>
      </c>
    </row>
    <row r="12266" spans="1:15" x14ac:dyDescent="0.3">
      <c r="A12266" s="11">
        <v>797185</v>
      </c>
      <c r="B12266" s="12" t="s">
        <v>611</v>
      </c>
      <c r="C12266" s="12" t="s">
        <v>33</v>
      </c>
      <c r="D12266" s="12" t="s">
        <v>115</v>
      </c>
      <c r="E12266" s="11" t="s">
        <v>32</v>
      </c>
      <c r="F12266" s="11" t="s">
        <v>19</v>
      </c>
      <c r="G12266" s="37">
        <v>41736</v>
      </c>
      <c r="H12266" s="13">
        <v>41736</v>
      </c>
      <c r="I12266" s="21">
        <v>0</v>
      </c>
      <c r="J12266" s="43" t="s">
        <v>1483</v>
      </c>
      <c r="K12266" s="21">
        <f t="shared" si="382"/>
        <v>2014</v>
      </c>
      <c r="L12266" s="24">
        <f t="shared" si="383"/>
        <v>2</v>
      </c>
      <c r="M12266" s="11" t="s">
        <v>14</v>
      </c>
      <c r="N12266" s="11" t="s">
        <v>15</v>
      </c>
      <c r="O12266" s="11" t="str">
        <f>VLOOKUP(E12266,State_Code_Name!$B$1:$C$52,2,0)</f>
        <v>Texas</v>
      </c>
    </row>
    <row r="12267" spans="1:15" x14ac:dyDescent="0.3">
      <c r="A12267" s="11">
        <v>1968798</v>
      </c>
      <c r="B12267" s="12" t="s">
        <v>31</v>
      </c>
      <c r="C12267" s="12" t="s">
        <v>16</v>
      </c>
      <c r="D12267" s="12" t="s">
        <v>21</v>
      </c>
      <c r="E12267" s="11" t="s">
        <v>18</v>
      </c>
      <c r="F12267" s="11" t="s">
        <v>303</v>
      </c>
      <c r="G12267" s="37">
        <v>42535</v>
      </c>
      <c r="H12267" s="13">
        <v>42537</v>
      </c>
      <c r="I12267" s="21">
        <v>2</v>
      </c>
      <c r="J12267" s="43" t="s">
        <v>1477</v>
      </c>
      <c r="K12267" s="21">
        <f t="shared" si="382"/>
        <v>2016</v>
      </c>
      <c r="L12267" s="24">
        <f t="shared" si="383"/>
        <v>2</v>
      </c>
      <c r="M12267" s="11" t="s">
        <v>14</v>
      </c>
      <c r="N12267" s="11" t="s">
        <v>15</v>
      </c>
      <c r="O12267" s="11" t="str">
        <f>VLOOKUP(E12267,State_Code_Name!$B$1:$C$52,2,0)</f>
        <v>California</v>
      </c>
    </row>
    <row r="12268" spans="1:15" x14ac:dyDescent="0.3">
      <c r="A12268" s="11">
        <v>1523722</v>
      </c>
      <c r="B12268" s="12" t="s">
        <v>39</v>
      </c>
      <c r="C12268" s="12" t="s">
        <v>37</v>
      </c>
      <c r="D12268" s="12" t="s">
        <v>50</v>
      </c>
      <c r="E12268" s="11" t="s">
        <v>71</v>
      </c>
      <c r="F12268" s="11" t="s">
        <v>13</v>
      </c>
      <c r="G12268" s="37">
        <v>42234</v>
      </c>
      <c r="H12268" s="13">
        <v>42242</v>
      </c>
      <c r="I12268" s="21">
        <v>8</v>
      </c>
      <c r="J12268" s="43" t="s">
        <v>1482</v>
      </c>
      <c r="K12268" s="21">
        <f t="shared" si="382"/>
        <v>2015</v>
      </c>
      <c r="L12268" s="24">
        <f t="shared" si="383"/>
        <v>3</v>
      </c>
      <c r="M12268" s="11" t="s">
        <v>14</v>
      </c>
      <c r="N12268" s="11" t="s">
        <v>15</v>
      </c>
      <c r="O12268" s="11" t="str">
        <f>VLOOKUP(E12268,State_Code_Name!$B$1:$C$52,2,0)</f>
        <v>Massachusetts</v>
      </c>
    </row>
    <row r="12269" spans="1:15" x14ac:dyDescent="0.3">
      <c r="A12269" s="11">
        <v>817232</v>
      </c>
      <c r="B12269" s="12" t="s">
        <v>137</v>
      </c>
      <c r="C12269" s="12" t="s">
        <v>16</v>
      </c>
      <c r="D12269" s="12" t="s">
        <v>21</v>
      </c>
      <c r="E12269" s="11" t="s">
        <v>36</v>
      </c>
      <c r="F12269" s="11" t="s">
        <v>13</v>
      </c>
      <c r="G12269" s="37">
        <v>41750</v>
      </c>
      <c r="H12269" s="13">
        <v>41753</v>
      </c>
      <c r="I12269" s="21">
        <v>3</v>
      </c>
      <c r="J12269" s="43" t="s">
        <v>1483</v>
      </c>
      <c r="K12269" s="21">
        <f t="shared" si="382"/>
        <v>2014</v>
      </c>
      <c r="L12269" s="24">
        <f t="shared" si="383"/>
        <v>2</v>
      </c>
      <c r="M12269" s="11" t="s">
        <v>14</v>
      </c>
      <c r="N12269" s="11" t="s">
        <v>14</v>
      </c>
      <c r="O12269" s="11" t="str">
        <f>VLOOKUP(E12269,State_Code_Name!$B$1:$C$52,2,0)</f>
        <v>Florida</v>
      </c>
    </row>
    <row r="12270" spans="1:15" x14ac:dyDescent="0.3">
      <c r="A12270" s="11">
        <v>2085809</v>
      </c>
      <c r="B12270" s="12" t="s">
        <v>775</v>
      </c>
      <c r="C12270" s="12" t="s">
        <v>901</v>
      </c>
      <c r="D12270" s="12" t="s">
        <v>150</v>
      </c>
      <c r="E12270" s="11" t="s">
        <v>12</v>
      </c>
      <c r="F12270" s="11" t="s">
        <v>19</v>
      </c>
      <c r="G12270" s="37">
        <v>42611</v>
      </c>
      <c r="H12270" s="13">
        <v>42633</v>
      </c>
      <c r="I12270" s="21">
        <v>22</v>
      </c>
      <c r="J12270" s="43" t="s">
        <v>1482</v>
      </c>
      <c r="K12270" s="21">
        <f t="shared" si="382"/>
        <v>2016</v>
      </c>
      <c r="L12270" s="24">
        <f t="shared" si="383"/>
        <v>3</v>
      </c>
      <c r="M12270" s="11" t="s">
        <v>14</v>
      </c>
      <c r="N12270" s="11" t="s">
        <v>14</v>
      </c>
      <c r="O12270" s="11" t="str">
        <f>VLOOKUP(E12270,State_Code_Name!$B$1:$C$52,2,0)</f>
        <v>Virginia</v>
      </c>
    </row>
    <row r="12271" spans="1:15" x14ac:dyDescent="0.3">
      <c r="A12271" s="11">
        <v>1421915</v>
      </c>
      <c r="B12271" s="12" t="s">
        <v>44</v>
      </c>
      <c r="C12271" s="12" t="s">
        <v>37</v>
      </c>
      <c r="D12271" s="12" t="s">
        <v>1444</v>
      </c>
      <c r="E12271" s="11" t="s">
        <v>78</v>
      </c>
      <c r="F12271" s="11" t="s">
        <v>19</v>
      </c>
      <c r="G12271" s="37">
        <v>42170</v>
      </c>
      <c r="H12271" s="13">
        <v>42170</v>
      </c>
      <c r="I12271" s="21">
        <v>0</v>
      </c>
      <c r="J12271" s="43" t="s">
        <v>1477</v>
      </c>
      <c r="K12271" s="21">
        <f t="shared" si="382"/>
        <v>2015</v>
      </c>
      <c r="L12271" s="24">
        <f t="shared" si="383"/>
        <v>2</v>
      </c>
      <c r="M12271" s="11" t="s">
        <v>14</v>
      </c>
      <c r="N12271" s="11" t="s">
        <v>15</v>
      </c>
      <c r="O12271" s="11" t="str">
        <f>VLOOKUP(E12271,State_Code_Name!$B$1:$C$52,2,0)</f>
        <v>Missouri</v>
      </c>
    </row>
    <row r="12272" spans="1:15" x14ac:dyDescent="0.3">
      <c r="A12272" s="11">
        <v>1931391</v>
      </c>
      <c r="B12272" s="12" t="s">
        <v>162</v>
      </c>
      <c r="C12272" s="12" t="s">
        <v>16</v>
      </c>
      <c r="D12272" s="12" t="s">
        <v>21</v>
      </c>
      <c r="E12272" s="11" t="s">
        <v>60</v>
      </c>
      <c r="F12272" s="11" t="s">
        <v>58</v>
      </c>
      <c r="G12272" s="37">
        <v>42508</v>
      </c>
      <c r="H12272" s="13">
        <v>42513</v>
      </c>
      <c r="I12272" s="21">
        <v>5</v>
      </c>
      <c r="J12272" s="43" t="s">
        <v>1471</v>
      </c>
      <c r="K12272" s="21">
        <f t="shared" si="382"/>
        <v>2016</v>
      </c>
      <c r="L12272" s="24">
        <f t="shared" si="383"/>
        <v>2</v>
      </c>
      <c r="M12272" s="11" t="s">
        <v>14</v>
      </c>
      <c r="N12272" s="11" t="s">
        <v>15</v>
      </c>
      <c r="O12272" s="11" t="str">
        <f>VLOOKUP(E12272,State_Code_Name!$B$1:$C$52,2,0)</f>
        <v>Illinois</v>
      </c>
    </row>
    <row r="12273" spans="1:15" x14ac:dyDescent="0.3">
      <c r="A12273" s="11">
        <v>695334</v>
      </c>
      <c r="B12273" s="12" t="s">
        <v>11</v>
      </c>
      <c r="C12273" s="12" t="s">
        <v>33</v>
      </c>
      <c r="D12273" s="12" t="s">
        <v>1441</v>
      </c>
      <c r="E12273" s="11" t="s">
        <v>32</v>
      </c>
      <c r="F12273" s="11" t="s">
        <v>19</v>
      </c>
      <c r="G12273" s="37">
        <v>41670</v>
      </c>
      <c r="H12273" s="13">
        <v>41670</v>
      </c>
      <c r="I12273" s="21">
        <v>0</v>
      </c>
      <c r="J12273" s="43" t="s">
        <v>1474</v>
      </c>
      <c r="K12273" s="21">
        <f t="shared" si="382"/>
        <v>2014</v>
      </c>
      <c r="L12273" s="24">
        <f t="shared" si="383"/>
        <v>1</v>
      </c>
      <c r="M12273" s="11" t="s">
        <v>14</v>
      </c>
      <c r="N12273" s="11" t="s">
        <v>15</v>
      </c>
      <c r="O12273" s="11" t="str">
        <f>VLOOKUP(E12273,State_Code_Name!$B$1:$C$52,2,0)</f>
        <v>Texas</v>
      </c>
    </row>
    <row r="12274" spans="1:15" x14ac:dyDescent="0.3">
      <c r="A12274" s="11">
        <v>2037726</v>
      </c>
      <c r="B12274" s="12" t="s">
        <v>119</v>
      </c>
      <c r="C12274" s="12" t="s">
        <v>33</v>
      </c>
      <c r="D12274" s="12" t="s">
        <v>42</v>
      </c>
      <c r="E12274" s="11" t="s">
        <v>60</v>
      </c>
      <c r="F12274" s="11" t="s">
        <v>19</v>
      </c>
      <c r="G12274" s="37">
        <v>42580</v>
      </c>
      <c r="H12274" s="13">
        <v>42580</v>
      </c>
      <c r="I12274" s="21">
        <v>0</v>
      </c>
      <c r="J12274" s="43" t="s">
        <v>1481</v>
      </c>
      <c r="K12274" s="21">
        <f t="shared" si="382"/>
        <v>2016</v>
      </c>
      <c r="L12274" s="24">
        <f t="shared" si="383"/>
        <v>3</v>
      </c>
      <c r="M12274" s="11" t="s">
        <v>14</v>
      </c>
      <c r="N12274" s="11" t="s">
        <v>15</v>
      </c>
      <c r="O12274" s="11" t="str">
        <f>VLOOKUP(E12274,State_Code_Name!$B$1:$C$52,2,0)</f>
        <v>Illinois</v>
      </c>
    </row>
    <row r="12275" spans="1:15" x14ac:dyDescent="0.3">
      <c r="A12275" s="11">
        <v>1201585</v>
      </c>
      <c r="B12275" s="12" t="s">
        <v>461</v>
      </c>
      <c r="C12275" s="12" t="s">
        <v>539</v>
      </c>
      <c r="D12275" s="12" t="s">
        <v>540</v>
      </c>
      <c r="E12275" s="11" t="s">
        <v>73</v>
      </c>
      <c r="F12275" s="11" t="s">
        <v>19</v>
      </c>
      <c r="G12275" s="37">
        <v>42025</v>
      </c>
      <c r="H12275" s="13">
        <v>42025</v>
      </c>
      <c r="I12275" s="21">
        <v>0</v>
      </c>
      <c r="J12275" s="43" t="s">
        <v>1474</v>
      </c>
      <c r="K12275" s="21">
        <f t="shared" si="382"/>
        <v>2015</v>
      </c>
      <c r="L12275" s="24">
        <f t="shared" si="383"/>
        <v>1</v>
      </c>
      <c r="M12275" s="11" t="s">
        <v>14</v>
      </c>
      <c r="N12275" s="11" t="s">
        <v>15</v>
      </c>
      <c r="O12275" s="11" t="str">
        <f>VLOOKUP(E12275,State_Code_Name!$B$1:$C$52,2,0)</f>
        <v>Kentucky</v>
      </c>
    </row>
    <row r="12276" spans="1:15" x14ac:dyDescent="0.3">
      <c r="A12276" s="11">
        <v>695758</v>
      </c>
      <c r="B12276" s="12" t="s">
        <v>48</v>
      </c>
      <c r="C12276" s="12" t="s">
        <v>27</v>
      </c>
      <c r="D12276" s="12" t="s">
        <v>28</v>
      </c>
      <c r="E12276" s="11" t="s">
        <v>86</v>
      </c>
      <c r="F12276" s="11" t="s">
        <v>19</v>
      </c>
      <c r="G12276" s="37">
        <v>41672</v>
      </c>
      <c r="H12276" s="13">
        <v>41672</v>
      </c>
      <c r="I12276" s="21">
        <v>0</v>
      </c>
      <c r="J12276" s="43" t="s">
        <v>1478</v>
      </c>
      <c r="K12276" s="21">
        <f t="shared" si="382"/>
        <v>2014</v>
      </c>
      <c r="L12276" s="24">
        <f t="shared" si="383"/>
        <v>1</v>
      </c>
      <c r="M12276" s="11" t="s">
        <v>14</v>
      </c>
      <c r="N12276" s="11" t="s">
        <v>15</v>
      </c>
      <c r="O12276" s="11" t="str">
        <f>VLOOKUP(E12276,State_Code_Name!$B$1:$C$52,2,0)</f>
        <v>Wyoming</v>
      </c>
    </row>
    <row r="12277" spans="1:15" x14ac:dyDescent="0.3">
      <c r="A12277" s="11">
        <v>1819381</v>
      </c>
      <c r="B12277" s="12" t="s">
        <v>35</v>
      </c>
      <c r="C12277" s="12" t="s">
        <v>16</v>
      </c>
      <c r="D12277" s="12" t="s">
        <v>21</v>
      </c>
      <c r="E12277" s="11" t="s">
        <v>36</v>
      </c>
      <c r="F12277" s="11" t="s">
        <v>13</v>
      </c>
      <c r="G12277" s="37">
        <v>42436</v>
      </c>
      <c r="H12277" s="13">
        <v>42437</v>
      </c>
      <c r="I12277" s="21">
        <v>1</v>
      </c>
      <c r="J12277" s="43" t="s">
        <v>1476</v>
      </c>
      <c r="K12277" s="21">
        <f t="shared" si="382"/>
        <v>2016</v>
      </c>
      <c r="L12277" s="24">
        <f t="shared" si="383"/>
        <v>1</v>
      </c>
      <c r="M12277" s="11" t="s">
        <v>14</v>
      </c>
      <c r="N12277" s="11" t="s">
        <v>14</v>
      </c>
      <c r="O12277" s="11" t="str">
        <f>VLOOKUP(E12277,State_Code_Name!$B$1:$C$52,2,0)</f>
        <v>Florida</v>
      </c>
    </row>
    <row r="12278" spans="1:15" x14ac:dyDescent="0.3">
      <c r="A12278" s="11">
        <v>516243</v>
      </c>
      <c r="B12278" s="12" t="s">
        <v>345</v>
      </c>
      <c r="C12278" s="12" t="s">
        <v>33</v>
      </c>
      <c r="D12278" s="12" t="s">
        <v>1441</v>
      </c>
      <c r="E12278" s="11" t="s">
        <v>12</v>
      </c>
      <c r="F12278" s="11" t="s">
        <v>303</v>
      </c>
      <c r="G12278" s="37">
        <v>41522</v>
      </c>
      <c r="H12278" s="13">
        <v>41523</v>
      </c>
      <c r="I12278" s="21">
        <v>1</v>
      </c>
      <c r="J12278" s="43" t="s">
        <v>1480</v>
      </c>
      <c r="K12278" s="21">
        <f t="shared" si="382"/>
        <v>2013</v>
      </c>
      <c r="L12278" s="24">
        <f t="shared" si="383"/>
        <v>3</v>
      </c>
      <c r="M12278" s="11" t="s">
        <v>14</v>
      </c>
      <c r="N12278" s="11" t="s">
        <v>15</v>
      </c>
      <c r="O12278" s="11" t="str">
        <f>VLOOKUP(E12278,State_Code_Name!$B$1:$C$52,2,0)</f>
        <v>Virginia</v>
      </c>
    </row>
    <row r="12279" spans="1:15" x14ac:dyDescent="0.3">
      <c r="A12279" s="11">
        <v>1923615</v>
      </c>
      <c r="B12279" s="12" t="s">
        <v>144</v>
      </c>
      <c r="C12279" s="12" t="s">
        <v>27</v>
      </c>
      <c r="D12279" s="12" t="s">
        <v>57</v>
      </c>
      <c r="E12279" s="11" t="s">
        <v>36</v>
      </c>
      <c r="F12279" s="11" t="s">
        <v>19</v>
      </c>
      <c r="G12279" s="37">
        <v>42505</v>
      </c>
      <c r="H12279" s="13">
        <v>42505</v>
      </c>
      <c r="I12279" s="21">
        <v>0</v>
      </c>
      <c r="J12279" s="43" t="s">
        <v>1471</v>
      </c>
      <c r="K12279" s="21">
        <f t="shared" si="382"/>
        <v>2016</v>
      </c>
      <c r="L12279" s="24">
        <f t="shared" si="383"/>
        <v>2</v>
      </c>
      <c r="M12279" s="11" t="s">
        <v>14</v>
      </c>
      <c r="N12279" s="11" t="s">
        <v>15</v>
      </c>
      <c r="O12279" s="11" t="str">
        <f>VLOOKUP(E12279,State_Code_Name!$B$1:$C$52,2,0)</f>
        <v>Florida</v>
      </c>
    </row>
    <row r="12280" spans="1:15" x14ac:dyDescent="0.3">
      <c r="A12280" s="11">
        <v>1020497</v>
      </c>
      <c r="B12280" s="12" t="s">
        <v>69</v>
      </c>
      <c r="C12280" s="12" t="s">
        <v>37</v>
      </c>
      <c r="D12280" s="12" t="s">
        <v>150</v>
      </c>
      <c r="E12280" s="11" t="s">
        <v>26</v>
      </c>
      <c r="F12280" s="11" t="s">
        <v>58</v>
      </c>
      <c r="G12280" s="37">
        <v>41891</v>
      </c>
      <c r="H12280" s="13">
        <v>41894</v>
      </c>
      <c r="I12280" s="21">
        <v>3</v>
      </c>
      <c r="J12280" s="43" t="s">
        <v>1480</v>
      </c>
      <c r="K12280" s="21">
        <f t="shared" si="382"/>
        <v>2014</v>
      </c>
      <c r="L12280" s="24">
        <f t="shared" si="383"/>
        <v>3</v>
      </c>
      <c r="M12280" s="11" t="s">
        <v>14</v>
      </c>
      <c r="N12280" s="11" t="s">
        <v>15</v>
      </c>
      <c r="O12280" s="11" t="str">
        <f>VLOOKUP(E12280,State_Code_Name!$B$1:$C$52,2,0)</f>
        <v>Georgia</v>
      </c>
    </row>
    <row r="12281" spans="1:15" x14ac:dyDescent="0.3">
      <c r="A12281" s="11">
        <v>1552292</v>
      </c>
      <c r="B12281" s="12" t="s">
        <v>64</v>
      </c>
      <c r="C12281" s="12" t="s">
        <v>62</v>
      </c>
      <c r="D12281" s="12" t="s">
        <v>279</v>
      </c>
      <c r="E12281" s="11" t="s">
        <v>18</v>
      </c>
      <c r="F12281" s="11" t="s">
        <v>19</v>
      </c>
      <c r="G12281" s="37">
        <v>42251</v>
      </c>
      <c r="H12281" s="13">
        <v>42251</v>
      </c>
      <c r="I12281" s="21">
        <v>0</v>
      </c>
      <c r="J12281" s="43" t="s">
        <v>1480</v>
      </c>
      <c r="K12281" s="21">
        <f t="shared" si="382"/>
        <v>2015</v>
      </c>
      <c r="L12281" s="24">
        <f t="shared" si="383"/>
        <v>3</v>
      </c>
      <c r="M12281" s="11" t="s">
        <v>14</v>
      </c>
      <c r="N12281" s="11" t="s">
        <v>15</v>
      </c>
      <c r="O12281" s="11" t="str">
        <f>VLOOKUP(E12281,State_Code_Name!$B$1:$C$52,2,0)</f>
        <v>California</v>
      </c>
    </row>
    <row r="12282" spans="1:15" x14ac:dyDescent="0.3">
      <c r="A12282" s="11">
        <v>736052</v>
      </c>
      <c r="B12282" s="12" t="s">
        <v>101</v>
      </c>
      <c r="C12282" s="12" t="s">
        <v>33</v>
      </c>
      <c r="D12282" s="12" t="s">
        <v>1441</v>
      </c>
      <c r="E12282" s="11" t="s">
        <v>113</v>
      </c>
      <c r="F12282" s="11" t="s">
        <v>19</v>
      </c>
      <c r="G12282" s="37">
        <v>41697</v>
      </c>
      <c r="H12282" s="13">
        <v>41697</v>
      </c>
      <c r="I12282" s="21">
        <v>0</v>
      </c>
      <c r="J12282" s="43" t="s">
        <v>1478</v>
      </c>
      <c r="K12282" s="21">
        <f t="shared" si="382"/>
        <v>2014</v>
      </c>
      <c r="L12282" s="24">
        <f t="shared" si="383"/>
        <v>1</v>
      </c>
      <c r="M12282" s="11" t="s">
        <v>14</v>
      </c>
      <c r="N12282" s="11" t="s">
        <v>15</v>
      </c>
      <c r="O12282" s="11" t="str">
        <f>VLOOKUP(E12282,State_Code_Name!$B$1:$C$52,2,0)</f>
        <v>South Carolina</v>
      </c>
    </row>
    <row r="12283" spans="1:15" x14ac:dyDescent="0.3">
      <c r="A12283" s="11">
        <v>2005665</v>
      </c>
      <c r="B12283" s="12" t="s">
        <v>55</v>
      </c>
      <c r="C12283" s="12" t="s">
        <v>53</v>
      </c>
      <c r="D12283" s="12" t="s">
        <v>102</v>
      </c>
      <c r="E12283" s="11" t="s">
        <v>40</v>
      </c>
      <c r="F12283" s="11" t="s">
        <v>19</v>
      </c>
      <c r="G12283" s="37">
        <v>42562</v>
      </c>
      <c r="H12283" s="13">
        <v>42563</v>
      </c>
      <c r="I12283" s="21">
        <v>1</v>
      </c>
      <c r="J12283" s="43" t="s">
        <v>1481</v>
      </c>
      <c r="K12283" s="21">
        <f t="shared" si="382"/>
        <v>2016</v>
      </c>
      <c r="L12283" s="24">
        <f t="shared" si="383"/>
        <v>3</v>
      </c>
      <c r="M12283" s="11" t="s">
        <v>14</v>
      </c>
      <c r="N12283" s="11" t="s">
        <v>15</v>
      </c>
      <c r="O12283" s="11" t="str">
        <f>VLOOKUP(E12283,State_Code_Name!$B$1:$C$52,2,0)</f>
        <v>Ohio</v>
      </c>
    </row>
    <row r="12284" spans="1:15" x14ac:dyDescent="0.3">
      <c r="A12284" s="11">
        <v>563259</v>
      </c>
      <c r="B12284" s="12" t="s">
        <v>31</v>
      </c>
      <c r="C12284" s="12" t="s">
        <v>16</v>
      </c>
      <c r="D12284" s="12" t="s">
        <v>76</v>
      </c>
      <c r="E12284" s="11" t="s">
        <v>49</v>
      </c>
      <c r="F12284" s="11" t="s">
        <v>303</v>
      </c>
      <c r="G12284" s="37">
        <v>41565</v>
      </c>
      <c r="H12284" s="13">
        <v>41565</v>
      </c>
      <c r="I12284" s="21">
        <v>0</v>
      </c>
      <c r="J12284" s="43" t="s">
        <v>1473</v>
      </c>
      <c r="K12284" s="21">
        <f t="shared" si="382"/>
        <v>2013</v>
      </c>
      <c r="L12284" s="24">
        <f t="shared" si="383"/>
        <v>4</v>
      </c>
      <c r="M12284" s="11" t="s">
        <v>14</v>
      </c>
      <c r="N12284" s="11" t="s">
        <v>15</v>
      </c>
      <c r="O12284" s="11" t="str">
        <f>VLOOKUP(E12284,State_Code_Name!$B$1:$C$52,2,0)</f>
        <v>New Jersey</v>
      </c>
    </row>
    <row r="12285" spans="1:15" x14ac:dyDescent="0.3">
      <c r="A12285" s="11">
        <v>1792850</v>
      </c>
      <c r="B12285" s="12" t="s">
        <v>148</v>
      </c>
      <c r="C12285" s="12" t="s">
        <v>903</v>
      </c>
      <c r="D12285" s="12" t="s">
        <v>906</v>
      </c>
      <c r="E12285" s="11" t="s">
        <v>177</v>
      </c>
      <c r="F12285" s="11" t="s">
        <v>58</v>
      </c>
      <c r="G12285" s="37">
        <v>42418</v>
      </c>
      <c r="H12285" s="13">
        <v>42423</v>
      </c>
      <c r="I12285" s="21">
        <v>5</v>
      </c>
      <c r="J12285" s="43" t="s">
        <v>1478</v>
      </c>
      <c r="K12285" s="21">
        <f t="shared" si="382"/>
        <v>2016</v>
      </c>
      <c r="L12285" s="24">
        <f t="shared" si="383"/>
        <v>1</v>
      </c>
      <c r="M12285" s="11" t="s">
        <v>14</v>
      </c>
      <c r="N12285" s="11" t="s">
        <v>14</v>
      </c>
      <c r="O12285" s="11" t="str">
        <f>VLOOKUP(E12285,State_Code_Name!$B$1:$C$52,2,0)</f>
        <v>Utah</v>
      </c>
    </row>
    <row r="12286" spans="1:15" x14ac:dyDescent="0.3">
      <c r="A12286" s="11">
        <v>1813248</v>
      </c>
      <c r="B12286" s="12" t="s">
        <v>684</v>
      </c>
      <c r="C12286" s="12" t="s">
        <v>33</v>
      </c>
      <c r="D12286" s="12" t="s">
        <v>45</v>
      </c>
      <c r="E12286" s="11" t="s">
        <v>98</v>
      </c>
      <c r="F12286" s="11" t="s">
        <v>19</v>
      </c>
      <c r="G12286" s="37">
        <v>42432</v>
      </c>
      <c r="H12286" s="13">
        <v>42432</v>
      </c>
      <c r="I12286" s="21">
        <v>0</v>
      </c>
      <c r="J12286" s="43" t="s">
        <v>1476</v>
      </c>
      <c r="K12286" s="21">
        <f t="shared" si="382"/>
        <v>2016</v>
      </c>
      <c r="L12286" s="24">
        <f t="shared" si="383"/>
        <v>1</v>
      </c>
      <c r="M12286" s="11" t="s">
        <v>14</v>
      </c>
      <c r="N12286" s="11" t="s">
        <v>14</v>
      </c>
      <c r="O12286" s="11" t="str">
        <f>VLOOKUP(E12286,State_Code_Name!$B$1:$C$52,2,0)</f>
        <v>Colorado</v>
      </c>
    </row>
    <row r="12287" spans="1:15" x14ac:dyDescent="0.3">
      <c r="A12287" s="11">
        <v>1969647</v>
      </c>
      <c r="B12287" s="12" t="s">
        <v>1440</v>
      </c>
      <c r="C12287" s="12" t="s">
        <v>62</v>
      </c>
      <c r="D12287" s="12" t="s">
        <v>279</v>
      </c>
      <c r="E12287" s="11" t="s">
        <v>32</v>
      </c>
      <c r="F12287" s="11" t="s">
        <v>19</v>
      </c>
      <c r="G12287" s="37">
        <v>42536</v>
      </c>
      <c r="H12287" s="13">
        <v>42536</v>
      </c>
      <c r="I12287" s="21">
        <v>0</v>
      </c>
      <c r="J12287" s="43" t="s">
        <v>1477</v>
      </c>
      <c r="K12287" s="21">
        <f t="shared" si="382"/>
        <v>2016</v>
      </c>
      <c r="L12287" s="24">
        <f t="shared" si="383"/>
        <v>2</v>
      </c>
      <c r="M12287" s="11" t="s">
        <v>14</v>
      </c>
      <c r="N12287" s="11" t="s">
        <v>15</v>
      </c>
      <c r="O12287" s="11" t="str">
        <f>VLOOKUP(E12287,State_Code_Name!$B$1:$C$52,2,0)</f>
        <v>Texas</v>
      </c>
    </row>
    <row r="12288" spans="1:15" x14ac:dyDescent="0.3">
      <c r="A12288" s="11">
        <v>1998697</v>
      </c>
      <c r="B12288" s="12" t="s">
        <v>39</v>
      </c>
      <c r="C12288" s="12" t="s">
        <v>37</v>
      </c>
      <c r="D12288" s="12" t="s">
        <v>81</v>
      </c>
      <c r="E12288" s="11" t="s">
        <v>36</v>
      </c>
      <c r="F12288" s="11" t="s">
        <v>13</v>
      </c>
      <c r="G12288" s="37">
        <v>42556</v>
      </c>
      <c r="H12288" s="13">
        <v>42580</v>
      </c>
      <c r="I12288" s="21">
        <v>24</v>
      </c>
      <c r="J12288" s="43" t="s">
        <v>1481</v>
      </c>
      <c r="K12288" s="21">
        <f t="shared" si="382"/>
        <v>2016</v>
      </c>
      <c r="L12288" s="24">
        <f t="shared" si="383"/>
        <v>3</v>
      </c>
      <c r="M12288" s="11" t="s">
        <v>14</v>
      </c>
      <c r="N12288" s="11" t="s">
        <v>15</v>
      </c>
      <c r="O12288" s="11" t="str">
        <f>VLOOKUP(E12288,State_Code_Name!$B$1:$C$52,2,0)</f>
        <v>Florida</v>
      </c>
    </row>
    <row r="12289" spans="1:15" x14ac:dyDescent="0.3">
      <c r="A12289" s="11">
        <v>1794728</v>
      </c>
      <c r="B12289" s="12" t="s">
        <v>95</v>
      </c>
      <c r="C12289" s="12" t="s">
        <v>37</v>
      </c>
      <c r="D12289" s="12" t="s">
        <v>81</v>
      </c>
      <c r="E12289" s="11" t="s">
        <v>117</v>
      </c>
      <c r="F12289" s="11" t="s">
        <v>13</v>
      </c>
      <c r="G12289" s="37">
        <v>42419</v>
      </c>
      <c r="H12289" s="13">
        <v>42423</v>
      </c>
      <c r="I12289" s="21">
        <v>4</v>
      </c>
      <c r="J12289" s="43" t="s">
        <v>1478</v>
      </c>
      <c r="K12289" s="21">
        <f t="shared" si="382"/>
        <v>2016</v>
      </c>
      <c r="L12289" s="24">
        <f t="shared" si="383"/>
        <v>1</v>
      </c>
      <c r="M12289" s="11" t="s">
        <v>14</v>
      </c>
      <c r="N12289" s="11" t="s">
        <v>15</v>
      </c>
      <c r="O12289" s="11" t="str">
        <f>VLOOKUP(E12289,State_Code_Name!$B$1:$C$52,2,0)</f>
        <v>Alabama</v>
      </c>
    </row>
    <row r="12290" spans="1:15" x14ac:dyDescent="0.3">
      <c r="A12290" s="11">
        <v>1955472</v>
      </c>
      <c r="B12290" s="12" t="s">
        <v>392</v>
      </c>
      <c r="C12290" s="12" t="s">
        <v>539</v>
      </c>
      <c r="D12290" s="12" t="s">
        <v>595</v>
      </c>
      <c r="E12290" s="11" t="s">
        <v>32</v>
      </c>
      <c r="F12290" s="11" t="s">
        <v>19</v>
      </c>
      <c r="G12290" s="37">
        <v>42527</v>
      </c>
      <c r="H12290" s="13">
        <v>42527</v>
      </c>
      <c r="I12290" s="21">
        <v>0</v>
      </c>
      <c r="J12290" s="43" t="s">
        <v>1477</v>
      </c>
      <c r="K12290" s="21">
        <f t="shared" si="382"/>
        <v>2016</v>
      </c>
      <c r="L12290" s="24">
        <f t="shared" si="383"/>
        <v>2</v>
      </c>
      <c r="M12290" s="11" t="s">
        <v>14</v>
      </c>
      <c r="N12290" s="11" t="s">
        <v>15</v>
      </c>
      <c r="O12290" s="11" t="str">
        <f>VLOOKUP(E12290,State_Code_Name!$B$1:$C$52,2,0)</f>
        <v>Texas</v>
      </c>
    </row>
    <row r="12291" spans="1:15" x14ac:dyDescent="0.3">
      <c r="A12291" s="11">
        <v>546559</v>
      </c>
      <c r="B12291" s="12" t="s">
        <v>82</v>
      </c>
      <c r="C12291" s="12" t="s">
        <v>37</v>
      </c>
      <c r="D12291" s="12" t="s">
        <v>244</v>
      </c>
      <c r="E12291" s="11" t="s">
        <v>18</v>
      </c>
      <c r="F12291" s="11" t="s">
        <v>19</v>
      </c>
      <c r="G12291" s="37">
        <v>41545</v>
      </c>
      <c r="H12291" s="13">
        <v>41545</v>
      </c>
      <c r="I12291" s="21">
        <v>0</v>
      </c>
      <c r="J12291" s="43" t="s">
        <v>1480</v>
      </c>
      <c r="K12291" s="21">
        <f t="shared" ref="K12291:K12354" si="384">YEAR(G12291)</f>
        <v>2013</v>
      </c>
      <c r="L12291" s="24">
        <f t="shared" ref="L12291:L12354" si="385">ROUNDUP(MONTH(G12291)/3,0)</f>
        <v>3</v>
      </c>
      <c r="M12291" s="11" t="s">
        <v>14</v>
      </c>
      <c r="N12291" s="11" t="s">
        <v>15</v>
      </c>
      <c r="O12291" s="11" t="str">
        <f>VLOOKUP(E12291,State_Code_Name!$B$1:$C$52,2,0)</f>
        <v>California</v>
      </c>
    </row>
    <row r="12292" spans="1:15" x14ac:dyDescent="0.3">
      <c r="A12292" s="11">
        <v>1582918</v>
      </c>
      <c r="B12292" s="12" t="s">
        <v>92</v>
      </c>
      <c r="C12292" s="12" t="s">
        <v>9</v>
      </c>
      <c r="D12292" s="12" t="s">
        <v>10</v>
      </c>
      <c r="E12292" s="11" t="s">
        <v>43</v>
      </c>
      <c r="F12292" s="11" t="s">
        <v>19</v>
      </c>
      <c r="G12292" s="37">
        <v>42275</v>
      </c>
      <c r="H12292" s="13">
        <v>42275</v>
      </c>
      <c r="I12292" s="21">
        <v>0</v>
      </c>
      <c r="J12292" s="43" t="s">
        <v>1480</v>
      </c>
      <c r="K12292" s="21">
        <f t="shared" si="384"/>
        <v>2015</v>
      </c>
      <c r="L12292" s="24">
        <f t="shared" si="385"/>
        <v>3</v>
      </c>
      <c r="M12292" s="11" t="s">
        <v>14</v>
      </c>
      <c r="N12292" s="11" t="s">
        <v>15</v>
      </c>
      <c r="O12292" s="11" t="str">
        <f>VLOOKUP(E12292,State_Code_Name!$B$1:$C$52,2,0)</f>
        <v>North Carolina</v>
      </c>
    </row>
    <row r="12293" spans="1:15" x14ac:dyDescent="0.3">
      <c r="A12293" s="11">
        <v>1788777</v>
      </c>
      <c r="B12293" s="12" t="s">
        <v>284</v>
      </c>
      <c r="C12293" s="12" t="s">
        <v>9</v>
      </c>
      <c r="D12293" s="12" t="s">
        <v>133</v>
      </c>
      <c r="E12293" s="11" t="s">
        <v>52</v>
      </c>
      <c r="F12293" s="11" t="s">
        <v>19</v>
      </c>
      <c r="G12293" s="37">
        <v>42416</v>
      </c>
      <c r="H12293" s="13">
        <v>42419</v>
      </c>
      <c r="I12293" s="21">
        <v>3</v>
      </c>
      <c r="J12293" s="43" t="s">
        <v>1478</v>
      </c>
      <c r="K12293" s="21">
        <f t="shared" si="384"/>
        <v>2016</v>
      </c>
      <c r="L12293" s="24">
        <f t="shared" si="385"/>
        <v>1</v>
      </c>
      <c r="M12293" s="11" t="s">
        <v>14</v>
      </c>
      <c r="N12293" s="11" t="s">
        <v>15</v>
      </c>
      <c r="O12293" s="11" t="str">
        <f>VLOOKUP(E12293,State_Code_Name!$B$1:$C$52,2,0)</f>
        <v>Washington</v>
      </c>
    </row>
    <row r="12294" spans="1:15" x14ac:dyDescent="0.3">
      <c r="A12294" s="11">
        <v>1587486</v>
      </c>
      <c r="B12294" s="12" t="s">
        <v>39</v>
      </c>
      <c r="C12294" s="12" t="s">
        <v>9</v>
      </c>
      <c r="D12294" s="12" t="s">
        <v>10</v>
      </c>
      <c r="E12294" s="11" t="s">
        <v>23</v>
      </c>
      <c r="F12294" s="11" t="s">
        <v>19</v>
      </c>
      <c r="G12294" s="37">
        <v>42277</v>
      </c>
      <c r="H12294" s="13">
        <v>42277</v>
      </c>
      <c r="I12294" s="21">
        <v>0</v>
      </c>
      <c r="J12294" s="43" t="s">
        <v>1480</v>
      </c>
      <c r="K12294" s="21">
        <f t="shared" si="384"/>
        <v>2015</v>
      </c>
      <c r="L12294" s="24">
        <f t="shared" si="385"/>
        <v>3</v>
      </c>
      <c r="M12294" s="11" t="s">
        <v>14</v>
      </c>
      <c r="N12294" s="11" t="s">
        <v>15</v>
      </c>
      <c r="O12294" s="11" t="str">
        <f>VLOOKUP(E12294,State_Code_Name!$B$1:$C$52,2,0)</f>
        <v>New York</v>
      </c>
    </row>
    <row r="12295" spans="1:15" x14ac:dyDescent="0.3">
      <c r="A12295" s="11">
        <v>1649650</v>
      </c>
      <c r="B12295" s="12" t="s">
        <v>144</v>
      </c>
      <c r="C12295" s="12" t="s">
        <v>16</v>
      </c>
      <c r="D12295" s="12" t="s">
        <v>17</v>
      </c>
      <c r="E12295" s="11" t="s">
        <v>117</v>
      </c>
      <c r="F12295" s="11" t="s">
        <v>303</v>
      </c>
      <c r="G12295" s="37">
        <v>42318</v>
      </c>
      <c r="H12295" s="13">
        <v>42321</v>
      </c>
      <c r="I12295" s="21">
        <v>3</v>
      </c>
      <c r="J12295" s="43" t="s">
        <v>1479</v>
      </c>
      <c r="K12295" s="21">
        <f t="shared" si="384"/>
        <v>2015</v>
      </c>
      <c r="L12295" s="24">
        <f t="shared" si="385"/>
        <v>4</v>
      </c>
      <c r="M12295" s="11" t="s">
        <v>14</v>
      </c>
      <c r="N12295" s="11" t="s">
        <v>15</v>
      </c>
      <c r="O12295" s="11" t="str">
        <f>VLOOKUP(E12295,State_Code_Name!$B$1:$C$52,2,0)</f>
        <v>Alabama</v>
      </c>
    </row>
    <row r="12296" spans="1:15" x14ac:dyDescent="0.3">
      <c r="A12296" s="11">
        <v>1785609</v>
      </c>
      <c r="B12296" s="12" t="s">
        <v>82</v>
      </c>
      <c r="C12296" s="12" t="s">
        <v>16</v>
      </c>
      <c r="D12296" s="12" t="s">
        <v>17</v>
      </c>
      <c r="E12296" s="11" t="s">
        <v>23</v>
      </c>
      <c r="F12296" s="11" t="s">
        <v>19</v>
      </c>
      <c r="G12296" s="37">
        <v>42412</v>
      </c>
      <c r="H12296" s="13">
        <v>42412</v>
      </c>
      <c r="I12296" s="21">
        <v>0</v>
      </c>
      <c r="J12296" s="43" t="s">
        <v>1478</v>
      </c>
      <c r="K12296" s="21">
        <f t="shared" si="384"/>
        <v>2016</v>
      </c>
      <c r="L12296" s="24">
        <f t="shared" si="385"/>
        <v>1</v>
      </c>
      <c r="M12296" s="11" t="s">
        <v>14</v>
      </c>
      <c r="N12296" s="11" t="s">
        <v>15</v>
      </c>
      <c r="O12296" s="11" t="str">
        <f>VLOOKUP(E12296,State_Code_Name!$B$1:$C$52,2,0)</f>
        <v>New York</v>
      </c>
    </row>
    <row r="12297" spans="1:15" x14ac:dyDescent="0.3">
      <c r="A12297" s="11">
        <v>1111734</v>
      </c>
      <c r="B12297" s="12" t="s">
        <v>142</v>
      </c>
      <c r="C12297" s="12" t="s">
        <v>27</v>
      </c>
      <c r="D12297" s="12" t="s">
        <v>1449</v>
      </c>
      <c r="E12297" s="11" t="s">
        <v>113</v>
      </c>
      <c r="F12297" s="11" t="s">
        <v>19</v>
      </c>
      <c r="G12297" s="37">
        <v>41954</v>
      </c>
      <c r="H12297" s="13">
        <v>41954</v>
      </c>
      <c r="I12297" s="21">
        <v>0</v>
      </c>
      <c r="J12297" s="43" t="s">
        <v>1479</v>
      </c>
      <c r="K12297" s="21">
        <f t="shared" si="384"/>
        <v>2014</v>
      </c>
      <c r="L12297" s="24">
        <f t="shared" si="385"/>
        <v>4</v>
      </c>
      <c r="M12297" s="11" t="s">
        <v>14</v>
      </c>
      <c r="N12297" s="11" t="s">
        <v>15</v>
      </c>
      <c r="O12297" s="11" t="str">
        <f>VLOOKUP(E12297,State_Code_Name!$B$1:$C$52,2,0)</f>
        <v>South Carolina</v>
      </c>
    </row>
    <row r="12298" spans="1:15" x14ac:dyDescent="0.3">
      <c r="A12298" s="11">
        <v>1039982</v>
      </c>
      <c r="B12298" s="12" t="s">
        <v>913</v>
      </c>
      <c r="C12298" s="12" t="s">
        <v>33</v>
      </c>
      <c r="D12298" s="12" t="s">
        <v>42</v>
      </c>
      <c r="E12298" s="11" t="s">
        <v>36</v>
      </c>
      <c r="F12298" s="11" t="s">
        <v>19</v>
      </c>
      <c r="G12298" s="37">
        <v>41904</v>
      </c>
      <c r="H12298" s="13">
        <v>41911</v>
      </c>
      <c r="I12298" s="21">
        <v>7</v>
      </c>
      <c r="J12298" s="43" t="s">
        <v>1480</v>
      </c>
      <c r="K12298" s="21">
        <f t="shared" si="384"/>
        <v>2014</v>
      </c>
      <c r="L12298" s="24">
        <f t="shared" si="385"/>
        <v>3</v>
      </c>
      <c r="M12298" s="11" t="s">
        <v>14</v>
      </c>
      <c r="N12298" s="11" t="s">
        <v>15</v>
      </c>
      <c r="O12298" s="11" t="str">
        <f>VLOOKUP(E12298,State_Code_Name!$B$1:$C$52,2,0)</f>
        <v>Florida</v>
      </c>
    </row>
    <row r="12299" spans="1:15" x14ac:dyDescent="0.3">
      <c r="A12299" s="11">
        <v>2038782</v>
      </c>
      <c r="B12299" s="12" t="s">
        <v>74</v>
      </c>
      <c r="C12299" s="12" t="s">
        <v>27</v>
      </c>
      <c r="D12299" s="12" t="s">
        <v>1449</v>
      </c>
      <c r="E12299" s="11" t="s">
        <v>26</v>
      </c>
      <c r="F12299" s="11" t="s">
        <v>19</v>
      </c>
      <c r="G12299" s="37">
        <v>42582</v>
      </c>
      <c r="H12299" s="13">
        <v>42582</v>
      </c>
      <c r="I12299" s="21">
        <v>0</v>
      </c>
      <c r="J12299" s="43" t="s">
        <v>1481</v>
      </c>
      <c r="K12299" s="21">
        <f t="shared" si="384"/>
        <v>2016</v>
      </c>
      <c r="L12299" s="24">
        <f t="shared" si="385"/>
        <v>3</v>
      </c>
      <c r="M12299" s="11" t="s">
        <v>14</v>
      </c>
      <c r="N12299" s="11" t="s">
        <v>15</v>
      </c>
      <c r="O12299" s="11" t="str">
        <f>VLOOKUP(E12299,State_Code_Name!$B$1:$C$52,2,0)</f>
        <v>Georgia</v>
      </c>
    </row>
    <row r="12300" spans="1:15" x14ac:dyDescent="0.3">
      <c r="A12300" s="11">
        <v>989933</v>
      </c>
      <c r="B12300" s="12" t="s">
        <v>64</v>
      </c>
      <c r="C12300" s="12" t="s">
        <v>62</v>
      </c>
      <c r="D12300" s="12" t="s">
        <v>279</v>
      </c>
      <c r="E12300" s="11" t="s">
        <v>177</v>
      </c>
      <c r="F12300" s="11" t="s">
        <v>19</v>
      </c>
      <c r="G12300" s="37">
        <v>41870</v>
      </c>
      <c r="H12300" s="13">
        <v>41873</v>
      </c>
      <c r="I12300" s="21">
        <v>3</v>
      </c>
      <c r="J12300" s="43" t="s">
        <v>1482</v>
      </c>
      <c r="K12300" s="21">
        <f t="shared" si="384"/>
        <v>2014</v>
      </c>
      <c r="L12300" s="24">
        <f t="shared" si="385"/>
        <v>3</v>
      </c>
      <c r="M12300" s="11" t="s">
        <v>14</v>
      </c>
      <c r="N12300" s="11" t="s">
        <v>15</v>
      </c>
      <c r="O12300" s="11" t="str">
        <f>VLOOKUP(E12300,State_Code_Name!$B$1:$C$52,2,0)</f>
        <v>Utah</v>
      </c>
    </row>
    <row r="12301" spans="1:15" x14ac:dyDescent="0.3">
      <c r="A12301" s="11">
        <v>1830936</v>
      </c>
      <c r="B12301" s="12" t="s">
        <v>1211</v>
      </c>
      <c r="C12301" s="12" t="s">
        <v>903</v>
      </c>
      <c r="D12301" s="12" t="s">
        <v>264</v>
      </c>
      <c r="E12301" s="11" t="s">
        <v>98</v>
      </c>
      <c r="F12301" s="11" t="s">
        <v>19</v>
      </c>
      <c r="G12301" s="37">
        <v>42443</v>
      </c>
      <c r="H12301" s="13">
        <v>42445</v>
      </c>
      <c r="I12301" s="21">
        <v>2</v>
      </c>
      <c r="J12301" s="43" t="s">
        <v>1476</v>
      </c>
      <c r="K12301" s="21">
        <f t="shared" si="384"/>
        <v>2016</v>
      </c>
      <c r="L12301" s="24">
        <f t="shared" si="385"/>
        <v>1</v>
      </c>
      <c r="M12301" s="11" t="s">
        <v>14</v>
      </c>
      <c r="N12301" s="11" t="s">
        <v>15</v>
      </c>
      <c r="O12301" s="11" t="str">
        <f>VLOOKUP(E12301,State_Code_Name!$B$1:$C$52,2,0)</f>
        <v>Colorado</v>
      </c>
    </row>
    <row r="12302" spans="1:15" x14ac:dyDescent="0.3">
      <c r="A12302" s="11">
        <v>2073726</v>
      </c>
      <c r="B12302" s="12" t="s">
        <v>31</v>
      </c>
      <c r="C12302" s="12" t="s">
        <v>16</v>
      </c>
      <c r="D12302" s="12" t="s">
        <v>76</v>
      </c>
      <c r="E12302" s="11" t="s">
        <v>153</v>
      </c>
      <c r="F12302" s="11" t="s">
        <v>19</v>
      </c>
      <c r="G12302" s="37">
        <v>42602</v>
      </c>
      <c r="H12302" s="13">
        <v>42602</v>
      </c>
      <c r="I12302" s="21">
        <v>0</v>
      </c>
      <c r="J12302" s="43" t="s">
        <v>1482</v>
      </c>
      <c r="K12302" s="21">
        <f t="shared" si="384"/>
        <v>2016</v>
      </c>
      <c r="L12302" s="24">
        <f t="shared" si="385"/>
        <v>3</v>
      </c>
      <c r="M12302" s="11" t="s">
        <v>14</v>
      </c>
      <c r="N12302" s="11" t="s">
        <v>15</v>
      </c>
      <c r="O12302" s="11" t="str">
        <f>VLOOKUP(E12302,State_Code_Name!$B$1:$C$52,2,0)</f>
        <v>Rhode Island</v>
      </c>
    </row>
    <row r="12303" spans="1:15" x14ac:dyDescent="0.3">
      <c r="A12303" s="11">
        <v>1666095</v>
      </c>
      <c r="B12303" s="12" t="s">
        <v>436</v>
      </c>
      <c r="C12303" s="12" t="s">
        <v>33</v>
      </c>
      <c r="D12303" s="12" t="s">
        <v>42</v>
      </c>
      <c r="E12303" s="11" t="s">
        <v>36</v>
      </c>
      <c r="F12303" s="11" t="s">
        <v>19</v>
      </c>
      <c r="G12303" s="37">
        <v>42328</v>
      </c>
      <c r="H12303" s="13">
        <v>42328</v>
      </c>
      <c r="I12303" s="21">
        <v>0</v>
      </c>
      <c r="J12303" s="43" t="s">
        <v>1479</v>
      </c>
      <c r="K12303" s="21">
        <f t="shared" si="384"/>
        <v>2015</v>
      </c>
      <c r="L12303" s="24">
        <f t="shared" si="385"/>
        <v>4</v>
      </c>
      <c r="M12303" s="11" t="s">
        <v>14</v>
      </c>
      <c r="N12303" s="11" t="s">
        <v>15</v>
      </c>
      <c r="O12303" s="11" t="str">
        <f>VLOOKUP(E12303,State_Code_Name!$B$1:$C$52,2,0)</f>
        <v>Florida</v>
      </c>
    </row>
    <row r="12304" spans="1:15" x14ac:dyDescent="0.3">
      <c r="A12304" s="11">
        <v>1735199</v>
      </c>
      <c r="B12304" s="12" t="s">
        <v>48</v>
      </c>
      <c r="C12304" s="12" t="s">
        <v>27</v>
      </c>
      <c r="D12304" s="12" t="s">
        <v>57</v>
      </c>
      <c r="E12304" s="11" t="s">
        <v>18</v>
      </c>
      <c r="F12304" s="11" t="s">
        <v>19</v>
      </c>
      <c r="G12304" s="37">
        <v>42379</v>
      </c>
      <c r="H12304" s="13">
        <v>42379</v>
      </c>
      <c r="I12304" s="21">
        <v>0</v>
      </c>
      <c r="J12304" s="43" t="s">
        <v>1474</v>
      </c>
      <c r="K12304" s="21">
        <f t="shared" si="384"/>
        <v>2016</v>
      </c>
      <c r="L12304" s="24">
        <f t="shared" si="385"/>
        <v>1</v>
      </c>
      <c r="M12304" s="11" t="s">
        <v>14</v>
      </c>
      <c r="N12304" s="11" t="s">
        <v>15</v>
      </c>
      <c r="O12304" s="11" t="str">
        <f>VLOOKUP(E12304,State_Code_Name!$B$1:$C$52,2,0)</f>
        <v>California</v>
      </c>
    </row>
    <row r="12305" spans="1:15" x14ac:dyDescent="0.3">
      <c r="A12305" s="11">
        <v>716720</v>
      </c>
      <c r="B12305" s="12" t="s">
        <v>11</v>
      </c>
      <c r="C12305" s="12" t="s">
        <v>33</v>
      </c>
      <c r="D12305" s="12" t="s">
        <v>45</v>
      </c>
      <c r="E12305" s="11" t="s">
        <v>78</v>
      </c>
      <c r="F12305" s="11" t="s">
        <v>19</v>
      </c>
      <c r="G12305" s="37">
        <v>41685</v>
      </c>
      <c r="H12305" s="13">
        <v>41695</v>
      </c>
      <c r="I12305" s="21">
        <v>10</v>
      </c>
      <c r="J12305" s="43" t="s">
        <v>1478</v>
      </c>
      <c r="K12305" s="21">
        <f t="shared" si="384"/>
        <v>2014</v>
      </c>
      <c r="L12305" s="24">
        <f t="shared" si="385"/>
        <v>1</v>
      </c>
      <c r="M12305" s="11" t="s">
        <v>14</v>
      </c>
      <c r="N12305" s="11" t="s">
        <v>15</v>
      </c>
      <c r="O12305" s="11" t="str">
        <f>VLOOKUP(E12305,State_Code_Name!$B$1:$C$52,2,0)</f>
        <v>Missouri</v>
      </c>
    </row>
    <row r="12306" spans="1:15" x14ac:dyDescent="0.3">
      <c r="A12306" s="11">
        <v>1832460</v>
      </c>
      <c r="B12306" s="12" t="s">
        <v>31</v>
      </c>
      <c r="C12306" s="12" t="s">
        <v>37</v>
      </c>
      <c r="D12306" s="12" t="s">
        <v>81</v>
      </c>
      <c r="E12306" s="11" t="s">
        <v>67</v>
      </c>
      <c r="F12306" s="11" t="s">
        <v>303</v>
      </c>
      <c r="G12306" s="37">
        <v>42444</v>
      </c>
      <c r="H12306" s="13">
        <v>42445</v>
      </c>
      <c r="I12306" s="21">
        <v>1</v>
      </c>
      <c r="J12306" s="43" t="s">
        <v>1476</v>
      </c>
      <c r="K12306" s="21">
        <f t="shared" si="384"/>
        <v>2016</v>
      </c>
      <c r="L12306" s="24">
        <f t="shared" si="385"/>
        <v>1</v>
      </c>
      <c r="M12306" s="11" t="s">
        <v>14</v>
      </c>
      <c r="N12306" s="11" t="s">
        <v>14</v>
      </c>
      <c r="O12306" s="11" t="str">
        <f>VLOOKUP(E12306,State_Code_Name!$B$1:$C$52,2,0)</f>
        <v>Michigan</v>
      </c>
    </row>
    <row r="12307" spans="1:15" x14ac:dyDescent="0.3">
      <c r="A12307" s="11">
        <v>1441393</v>
      </c>
      <c r="B12307" s="12" t="s">
        <v>31</v>
      </c>
      <c r="C12307" s="12" t="s">
        <v>27</v>
      </c>
      <c r="D12307" s="12" t="s">
        <v>28</v>
      </c>
      <c r="E12307" s="11" t="s">
        <v>36</v>
      </c>
      <c r="F12307" s="11" t="s">
        <v>19</v>
      </c>
      <c r="G12307" s="37">
        <v>42182</v>
      </c>
      <c r="H12307" s="13">
        <v>42182</v>
      </c>
      <c r="I12307" s="21">
        <v>0</v>
      </c>
      <c r="J12307" s="43" t="s">
        <v>1477</v>
      </c>
      <c r="K12307" s="21">
        <f t="shared" si="384"/>
        <v>2015</v>
      </c>
      <c r="L12307" s="24">
        <f t="shared" si="385"/>
        <v>2</v>
      </c>
      <c r="M12307" s="11" t="s">
        <v>14</v>
      </c>
      <c r="N12307" s="11" t="s">
        <v>15</v>
      </c>
      <c r="O12307" s="11" t="str">
        <f>VLOOKUP(E12307,State_Code_Name!$B$1:$C$52,2,0)</f>
        <v>Florida</v>
      </c>
    </row>
    <row r="12308" spans="1:15" x14ac:dyDescent="0.3">
      <c r="A12308" s="11">
        <v>2090243</v>
      </c>
      <c r="B12308" s="12" t="s">
        <v>1329</v>
      </c>
      <c r="C12308" s="12" t="s">
        <v>16</v>
      </c>
      <c r="D12308" s="12" t="s">
        <v>21</v>
      </c>
      <c r="E12308" s="11" t="s">
        <v>23</v>
      </c>
      <c r="F12308" s="11" t="s">
        <v>19</v>
      </c>
      <c r="G12308" s="37">
        <v>42613</v>
      </c>
      <c r="H12308" s="13">
        <v>42613</v>
      </c>
      <c r="I12308" s="21">
        <v>0</v>
      </c>
      <c r="J12308" s="43" t="s">
        <v>1482</v>
      </c>
      <c r="K12308" s="21">
        <f t="shared" si="384"/>
        <v>2016</v>
      </c>
      <c r="L12308" s="24">
        <f t="shared" si="385"/>
        <v>3</v>
      </c>
      <c r="M12308" s="11" t="s">
        <v>14</v>
      </c>
      <c r="N12308" s="11" t="s">
        <v>15</v>
      </c>
      <c r="O12308" s="11" t="str">
        <f>VLOOKUP(E12308,State_Code_Name!$B$1:$C$52,2,0)</f>
        <v>New York</v>
      </c>
    </row>
    <row r="12309" spans="1:15" x14ac:dyDescent="0.3">
      <c r="A12309" s="11">
        <v>708876</v>
      </c>
      <c r="B12309" s="12" t="s">
        <v>294</v>
      </c>
      <c r="C12309" s="12" t="s">
        <v>539</v>
      </c>
      <c r="D12309" s="12" t="s">
        <v>656</v>
      </c>
      <c r="E12309" s="11" t="s">
        <v>32</v>
      </c>
      <c r="F12309" s="11" t="s">
        <v>19</v>
      </c>
      <c r="G12309" s="37">
        <v>41681</v>
      </c>
      <c r="H12309" s="13">
        <v>41682</v>
      </c>
      <c r="I12309" s="21">
        <v>1</v>
      </c>
      <c r="J12309" s="43" t="s">
        <v>1478</v>
      </c>
      <c r="K12309" s="21">
        <f t="shared" si="384"/>
        <v>2014</v>
      </c>
      <c r="L12309" s="24">
        <f t="shared" si="385"/>
        <v>1</v>
      </c>
      <c r="M12309" s="11" t="s">
        <v>14</v>
      </c>
      <c r="N12309" s="11" t="s">
        <v>15</v>
      </c>
      <c r="O12309" s="11" t="str">
        <f>VLOOKUP(E12309,State_Code_Name!$B$1:$C$52,2,0)</f>
        <v>Texas</v>
      </c>
    </row>
    <row r="12310" spans="1:15" x14ac:dyDescent="0.3">
      <c r="A12310" s="11">
        <v>1717020</v>
      </c>
      <c r="B12310" s="12" t="s">
        <v>801</v>
      </c>
      <c r="C12310" s="12" t="s">
        <v>27</v>
      </c>
      <c r="D12310" s="12" t="s">
        <v>28</v>
      </c>
      <c r="E12310" s="11" t="s">
        <v>122</v>
      </c>
      <c r="F12310" s="11" t="s">
        <v>19</v>
      </c>
      <c r="G12310" s="37">
        <v>42364</v>
      </c>
      <c r="H12310" s="13">
        <v>42364</v>
      </c>
      <c r="I12310" s="21">
        <v>0</v>
      </c>
      <c r="J12310" s="43" t="s">
        <v>1475</v>
      </c>
      <c r="K12310" s="21">
        <f t="shared" si="384"/>
        <v>2015</v>
      </c>
      <c r="L12310" s="24">
        <f t="shared" si="385"/>
        <v>4</v>
      </c>
      <c r="M12310" s="11" t="s">
        <v>14</v>
      </c>
      <c r="N12310" s="11" t="s">
        <v>15</v>
      </c>
      <c r="O12310" s="11" t="str">
        <f>VLOOKUP(E12310,State_Code_Name!$B$1:$C$52,2,0)</f>
        <v>Maryland</v>
      </c>
    </row>
    <row r="12311" spans="1:15" x14ac:dyDescent="0.3">
      <c r="A12311" s="11">
        <v>1424760</v>
      </c>
      <c r="B12311" s="12" t="s">
        <v>11</v>
      </c>
      <c r="C12311" s="12" t="s">
        <v>9</v>
      </c>
      <c r="D12311" s="12" t="s">
        <v>10</v>
      </c>
      <c r="E12311" s="11" t="s">
        <v>86</v>
      </c>
      <c r="F12311" s="11" t="s">
        <v>19</v>
      </c>
      <c r="G12311" s="37">
        <v>42171</v>
      </c>
      <c r="H12311" s="13">
        <v>42171</v>
      </c>
      <c r="I12311" s="21">
        <v>0</v>
      </c>
      <c r="J12311" s="43" t="s">
        <v>1477</v>
      </c>
      <c r="K12311" s="21">
        <f t="shared" si="384"/>
        <v>2015</v>
      </c>
      <c r="L12311" s="24">
        <f t="shared" si="385"/>
        <v>2</v>
      </c>
      <c r="M12311" s="11" t="s">
        <v>14</v>
      </c>
      <c r="N12311" s="11" t="s">
        <v>15</v>
      </c>
      <c r="O12311" s="11" t="str">
        <f>VLOOKUP(E12311,State_Code_Name!$B$1:$C$52,2,0)</f>
        <v>Wyoming</v>
      </c>
    </row>
    <row r="12312" spans="1:15" x14ac:dyDescent="0.3">
      <c r="A12312" s="11">
        <v>699215</v>
      </c>
      <c r="B12312" s="12" t="s">
        <v>639</v>
      </c>
      <c r="C12312" s="12" t="s">
        <v>33</v>
      </c>
      <c r="D12312" s="12" t="s">
        <v>45</v>
      </c>
      <c r="E12312" s="11" t="s">
        <v>47</v>
      </c>
      <c r="F12312" s="11" t="s">
        <v>19</v>
      </c>
      <c r="G12312" s="37">
        <v>41674</v>
      </c>
      <c r="H12312" s="13">
        <v>41674</v>
      </c>
      <c r="I12312" s="21">
        <v>0</v>
      </c>
      <c r="J12312" s="43" t="s">
        <v>1478</v>
      </c>
      <c r="K12312" s="21">
        <f t="shared" si="384"/>
        <v>2014</v>
      </c>
      <c r="L12312" s="24">
        <f t="shared" si="385"/>
        <v>1</v>
      </c>
      <c r="M12312" s="11" t="s">
        <v>14</v>
      </c>
      <c r="N12312" s="11" t="s">
        <v>15</v>
      </c>
      <c r="O12312" s="11" t="str">
        <f>VLOOKUP(E12312,State_Code_Name!$B$1:$C$52,2,0)</f>
        <v>Pennsylvania</v>
      </c>
    </row>
    <row r="12313" spans="1:15" x14ac:dyDescent="0.3">
      <c r="A12313" s="11">
        <v>818398</v>
      </c>
      <c r="B12313" s="12" t="s">
        <v>340</v>
      </c>
      <c r="C12313" s="12" t="s">
        <v>16</v>
      </c>
      <c r="D12313" s="12" t="s">
        <v>21</v>
      </c>
      <c r="E12313" s="11" t="s">
        <v>18</v>
      </c>
      <c r="F12313" s="11" t="s">
        <v>303</v>
      </c>
      <c r="G12313" s="37">
        <v>41751</v>
      </c>
      <c r="H12313" s="13">
        <v>41753</v>
      </c>
      <c r="I12313" s="21">
        <v>2</v>
      </c>
      <c r="J12313" s="43" t="s">
        <v>1483</v>
      </c>
      <c r="K12313" s="21">
        <f t="shared" si="384"/>
        <v>2014</v>
      </c>
      <c r="L12313" s="24">
        <f t="shared" si="385"/>
        <v>2</v>
      </c>
      <c r="M12313" s="11" t="s">
        <v>14</v>
      </c>
      <c r="N12313" s="11" t="s">
        <v>14</v>
      </c>
      <c r="O12313" s="11" t="str">
        <f>VLOOKUP(E12313,State_Code_Name!$B$1:$C$52,2,0)</f>
        <v>California</v>
      </c>
    </row>
    <row r="12314" spans="1:15" x14ac:dyDescent="0.3">
      <c r="A12314" s="11">
        <v>1387148</v>
      </c>
      <c r="B12314" s="12" t="s">
        <v>180</v>
      </c>
      <c r="C12314" s="12" t="s">
        <v>33</v>
      </c>
      <c r="D12314" s="12" t="s">
        <v>42</v>
      </c>
      <c r="E12314" s="11" t="s">
        <v>47</v>
      </c>
      <c r="F12314" s="11" t="s">
        <v>19</v>
      </c>
      <c r="G12314" s="37">
        <v>42145</v>
      </c>
      <c r="H12314" s="13">
        <v>42145</v>
      </c>
      <c r="I12314" s="21">
        <v>0</v>
      </c>
      <c r="J12314" s="43" t="s">
        <v>1471</v>
      </c>
      <c r="K12314" s="21">
        <f t="shared" si="384"/>
        <v>2015</v>
      </c>
      <c r="L12314" s="24">
        <f t="shared" si="385"/>
        <v>2</v>
      </c>
      <c r="M12314" s="11" t="s">
        <v>14</v>
      </c>
      <c r="N12314" s="11" t="s">
        <v>14</v>
      </c>
      <c r="O12314" s="11" t="str">
        <f>VLOOKUP(E12314,State_Code_Name!$B$1:$C$52,2,0)</f>
        <v>Pennsylvania</v>
      </c>
    </row>
    <row r="12315" spans="1:15" x14ac:dyDescent="0.3">
      <c r="A12315" s="11">
        <v>1685264</v>
      </c>
      <c r="B12315" s="12" t="s">
        <v>44</v>
      </c>
      <c r="C12315" s="12" t="s">
        <v>16</v>
      </c>
      <c r="D12315" s="12" t="s">
        <v>25</v>
      </c>
      <c r="E12315" s="11" t="s">
        <v>99</v>
      </c>
      <c r="F12315" s="11" t="s">
        <v>13</v>
      </c>
      <c r="G12315" s="37">
        <v>42345</v>
      </c>
      <c r="H12315" s="13">
        <v>42346</v>
      </c>
      <c r="I12315" s="21">
        <v>1</v>
      </c>
      <c r="J12315" s="43" t="s">
        <v>1475</v>
      </c>
      <c r="K12315" s="21">
        <f t="shared" si="384"/>
        <v>2015</v>
      </c>
      <c r="L12315" s="24">
        <f t="shared" si="385"/>
        <v>4</v>
      </c>
      <c r="M12315" s="11" t="s">
        <v>14</v>
      </c>
      <c r="N12315" s="11" t="s">
        <v>15</v>
      </c>
      <c r="O12315" s="11" t="str">
        <f>VLOOKUP(E12315,State_Code_Name!$B$1:$C$52,2,0)</f>
        <v>Arizona</v>
      </c>
    </row>
    <row r="12316" spans="1:15" x14ac:dyDescent="0.3">
      <c r="A12316" s="11">
        <v>1038047</v>
      </c>
      <c r="B12316" s="12" t="s">
        <v>521</v>
      </c>
      <c r="C12316" s="12" t="s">
        <v>539</v>
      </c>
      <c r="D12316" s="12" t="s">
        <v>540</v>
      </c>
      <c r="E12316" s="11" t="s">
        <v>49</v>
      </c>
      <c r="F12316" s="11" t="s">
        <v>19</v>
      </c>
      <c r="G12316" s="37">
        <v>41903</v>
      </c>
      <c r="H12316" s="13">
        <v>41908</v>
      </c>
      <c r="I12316" s="21">
        <v>5</v>
      </c>
      <c r="J12316" s="43" t="s">
        <v>1480</v>
      </c>
      <c r="K12316" s="21">
        <f t="shared" si="384"/>
        <v>2014</v>
      </c>
      <c r="L12316" s="24">
        <f t="shared" si="385"/>
        <v>3</v>
      </c>
      <c r="M12316" s="11" t="s">
        <v>14</v>
      </c>
      <c r="N12316" s="11" t="s">
        <v>15</v>
      </c>
      <c r="O12316" s="11" t="str">
        <f>VLOOKUP(E12316,State_Code_Name!$B$1:$C$52,2,0)</f>
        <v>New Jersey</v>
      </c>
    </row>
    <row r="12317" spans="1:15" x14ac:dyDescent="0.3">
      <c r="A12317" s="11">
        <v>741620</v>
      </c>
      <c r="B12317" s="12" t="s">
        <v>168</v>
      </c>
      <c r="C12317" s="12" t="s">
        <v>33</v>
      </c>
      <c r="D12317" s="12" t="s">
        <v>115</v>
      </c>
      <c r="E12317" s="11" t="s">
        <v>114</v>
      </c>
      <c r="F12317" s="11" t="s">
        <v>19</v>
      </c>
      <c r="G12317" s="37">
        <v>41702</v>
      </c>
      <c r="H12317" s="13">
        <v>41702</v>
      </c>
      <c r="I12317" s="21">
        <v>0</v>
      </c>
      <c r="J12317" s="43" t="s">
        <v>1476</v>
      </c>
      <c r="K12317" s="21">
        <f t="shared" si="384"/>
        <v>2014</v>
      </c>
      <c r="L12317" s="24">
        <f t="shared" si="385"/>
        <v>1</v>
      </c>
      <c r="M12317" s="11" t="s">
        <v>14</v>
      </c>
      <c r="N12317" s="11" t="s">
        <v>15</v>
      </c>
      <c r="O12317" s="11" t="str">
        <f>VLOOKUP(E12317,State_Code_Name!$B$1:$C$52,2,0)</f>
        <v>Iowa</v>
      </c>
    </row>
    <row r="12318" spans="1:15" x14ac:dyDescent="0.3">
      <c r="A12318" s="11">
        <v>1376124</v>
      </c>
      <c r="B12318" s="12" t="s">
        <v>246</v>
      </c>
      <c r="C12318" s="12" t="s">
        <v>33</v>
      </c>
      <c r="D12318" s="12" t="s">
        <v>45</v>
      </c>
      <c r="E12318" s="11" t="s">
        <v>18</v>
      </c>
      <c r="F12318" s="11" t="s">
        <v>13</v>
      </c>
      <c r="G12318" s="37">
        <v>42138</v>
      </c>
      <c r="H12318" s="13">
        <v>42139</v>
      </c>
      <c r="I12318" s="21">
        <v>1</v>
      </c>
      <c r="J12318" s="43" t="s">
        <v>1471</v>
      </c>
      <c r="K12318" s="21">
        <f t="shared" si="384"/>
        <v>2015</v>
      </c>
      <c r="L12318" s="24">
        <f t="shared" si="385"/>
        <v>2</v>
      </c>
      <c r="M12318" s="11" t="s">
        <v>14</v>
      </c>
      <c r="N12318" s="11" t="s">
        <v>15</v>
      </c>
      <c r="O12318" s="11" t="str">
        <f>VLOOKUP(E12318,State_Code_Name!$B$1:$C$52,2,0)</f>
        <v>California</v>
      </c>
    </row>
    <row r="12319" spans="1:15" x14ac:dyDescent="0.3">
      <c r="A12319" s="11">
        <v>1196261</v>
      </c>
      <c r="B12319" s="12" t="s">
        <v>44</v>
      </c>
      <c r="C12319" s="12" t="s">
        <v>27</v>
      </c>
      <c r="D12319" s="12" t="s">
        <v>28</v>
      </c>
      <c r="E12319" s="11" t="s">
        <v>121</v>
      </c>
      <c r="F12319" s="11" t="s">
        <v>19</v>
      </c>
      <c r="G12319" s="37">
        <v>42020</v>
      </c>
      <c r="H12319" s="13">
        <v>42020</v>
      </c>
      <c r="I12319" s="21">
        <v>0</v>
      </c>
      <c r="J12319" s="43" t="s">
        <v>1474</v>
      </c>
      <c r="K12319" s="21">
        <f t="shared" si="384"/>
        <v>2015</v>
      </c>
      <c r="L12319" s="24">
        <f t="shared" si="385"/>
        <v>1</v>
      </c>
      <c r="M12319" s="11" t="s">
        <v>14</v>
      </c>
      <c r="N12319" s="11" t="s">
        <v>15</v>
      </c>
      <c r="O12319" s="11" t="str">
        <f>VLOOKUP(E12319,State_Code_Name!$B$1:$C$52,2,0)</f>
        <v>Oregon</v>
      </c>
    </row>
    <row r="12320" spans="1:15" x14ac:dyDescent="0.3">
      <c r="A12320" s="11">
        <v>1085913</v>
      </c>
      <c r="B12320" s="12" t="s">
        <v>31</v>
      </c>
      <c r="C12320" s="12" t="s">
        <v>27</v>
      </c>
      <c r="D12320" s="12" t="s">
        <v>28</v>
      </c>
      <c r="E12320" s="11" t="s">
        <v>98</v>
      </c>
      <c r="F12320" s="11" t="s">
        <v>303</v>
      </c>
      <c r="G12320" s="37">
        <v>41936</v>
      </c>
      <c r="H12320" s="13">
        <v>41942</v>
      </c>
      <c r="I12320" s="21">
        <v>6</v>
      </c>
      <c r="J12320" s="43" t="s">
        <v>1473</v>
      </c>
      <c r="K12320" s="21">
        <f t="shared" si="384"/>
        <v>2014</v>
      </c>
      <c r="L12320" s="24">
        <f t="shared" si="385"/>
        <v>4</v>
      </c>
      <c r="M12320" s="11" t="s">
        <v>14</v>
      </c>
      <c r="N12320" s="11" t="s">
        <v>14</v>
      </c>
      <c r="O12320" s="11" t="str">
        <f>VLOOKUP(E12320,State_Code_Name!$B$1:$C$52,2,0)</f>
        <v>Colorado</v>
      </c>
    </row>
    <row r="12321" spans="1:15" x14ac:dyDescent="0.3">
      <c r="A12321" s="11">
        <v>380069</v>
      </c>
      <c r="B12321" s="12" t="s">
        <v>112</v>
      </c>
      <c r="C12321" s="12" t="s">
        <v>37</v>
      </c>
      <c r="D12321" s="12" t="s">
        <v>203</v>
      </c>
      <c r="E12321" s="11" t="s">
        <v>18</v>
      </c>
      <c r="F12321" s="11" t="s">
        <v>13</v>
      </c>
      <c r="G12321" s="37">
        <v>41375</v>
      </c>
      <c r="H12321" s="13">
        <v>41376</v>
      </c>
      <c r="I12321" s="21">
        <v>1</v>
      </c>
      <c r="J12321" s="43" t="s">
        <v>1483</v>
      </c>
      <c r="K12321" s="21">
        <f t="shared" si="384"/>
        <v>2013</v>
      </c>
      <c r="L12321" s="24">
        <f t="shared" si="385"/>
        <v>2</v>
      </c>
      <c r="M12321" s="11" t="s">
        <v>14</v>
      </c>
      <c r="N12321" s="11" t="s">
        <v>15</v>
      </c>
      <c r="O12321" s="11" t="str">
        <f>VLOOKUP(E12321,State_Code_Name!$B$1:$C$52,2,0)</f>
        <v>California</v>
      </c>
    </row>
    <row r="12322" spans="1:15" x14ac:dyDescent="0.3">
      <c r="A12322" s="11">
        <v>2094875</v>
      </c>
      <c r="B12322" s="12" t="s">
        <v>1042</v>
      </c>
      <c r="C12322" s="12" t="s">
        <v>539</v>
      </c>
      <c r="D12322" s="12" t="s">
        <v>540</v>
      </c>
      <c r="E12322" s="11" t="s">
        <v>75</v>
      </c>
      <c r="F12322" s="11" t="s">
        <v>19</v>
      </c>
      <c r="G12322" s="37">
        <v>42616</v>
      </c>
      <c r="H12322" s="13">
        <v>42616</v>
      </c>
      <c r="I12322" s="21">
        <v>0</v>
      </c>
      <c r="J12322" s="43" t="s">
        <v>1480</v>
      </c>
      <c r="K12322" s="21">
        <f t="shared" si="384"/>
        <v>2016</v>
      </c>
      <c r="L12322" s="24">
        <f t="shared" si="385"/>
        <v>3</v>
      </c>
      <c r="M12322" s="11" t="s">
        <v>14</v>
      </c>
      <c r="N12322" s="11" t="s">
        <v>15</v>
      </c>
      <c r="O12322" s="11" t="str">
        <f>VLOOKUP(E12322,State_Code_Name!$B$1:$C$52,2,0)</f>
        <v>Tennessee</v>
      </c>
    </row>
    <row r="12323" spans="1:15" x14ac:dyDescent="0.3">
      <c r="A12323" s="11">
        <v>799509</v>
      </c>
      <c r="B12323" s="12" t="s">
        <v>70</v>
      </c>
      <c r="C12323" s="12" t="s">
        <v>27</v>
      </c>
      <c r="D12323" s="12" t="s">
        <v>28</v>
      </c>
      <c r="E12323" s="11" t="s">
        <v>122</v>
      </c>
      <c r="F12323" s="11" t="s">
        <v>19</v>
      </c>
      <c r="G12323" s="37">
        <v>41737</v>
      </c>
      <c r="H12323" s="13">
        <v>41737</v>
      </c>
      <c r="I12323" s="21">
        <v>0</v>
      </c>
      <c r="J12323" s="43" t="s">
        <v>1483</v>
      </c>
      <c r="K12323" s="21">
        <f t="shared" si="384"/>
        <v>2014</v>
      </c>
      <c r="L12323" s="24">
        <f t="shared" si="385"/>
        <v>2</v>
      </c>
      <c r="M12323" s="11" t="s">
        <v>14</v>
      </c>
      <c r="N12323" s="11" t="s">
        <v>15</v>
      </c>
      <c r="O12323" s="11" t="str">
        <f>VLOOKUP(E12323,State_Code_Name!$B$1:$C$52,2,0)</f>
        <v>Maryland</v>
      </c>
    </row>
    <row r="12324" spans="1:15" x14ac:dyDescent="0.3">
      <c r="A12324" s="11">
        <v>1619567</v>
      </c>
      <c r="B12324" s="12" t="s">
        <v>82</v>
      </c>
      <c r="C12324" s="12" t="s">
        <v>37</v>
      </c>
      <c r="D12324" s="12" t="s">
        <v>68</v>
      </c>
      <c r="E12324" s="11" t="s">
        <v>60</v>
      </c>
      <c r="F12324" s="11" t="s">
        <v>19</v>
      </c>
      <c r="G12324" s="37">
        <v>42299</v>
      </c>
      <c r="H12324" s="13">
        <v>42299</v>
      </c>
      <c r="I12324" s="21">
        <v>0</v>
      </c>
      <c r="J12324" s="43" t="s">
        <v>1473</v>
      </c>
      <c r="K12324" s="21">
        <f t="shared" si="384"/>
        <v>2015</v>
      </c>
      <c r="L12324" s="24">
        <f t="shared" si="385"/>
        <v>4</v>
      </c>
      <c r="M12324" s="11" t="s">
        <v>14</v>
      </c>
      <c r="N12324" s="11" t="s">
        <v>15</v>
      </c>
      <c r="O12324" s="11" t="str">
        <f>VLOOKUP(E12324,State_Code_Name!$B$1:$C$52,2,0)</f>
        <v>Illinois</v>
      </c>
    </row>
    <row r="12325" spans="1:15" x14ac:dyDescent="0.3">
      <c r="A12325" s="11">
        <v>625590</v>
      </c>
      <c r="B12325" s="12" t="s">
        <v>324</v>
      </c>
      <c r="C12325" s="12" t="s">
        <v>33</v>
      </c>
      <c r="D12325" s="12" t="s">
        <v>115</v>
      </c>
      <c r="E12325" s="11" t="s">
        <v>117</v>
      </c>
      <c r="F12325" s="11" t="s">
        <v>19</v>
      </c>
      <c r="G12325" s="37">
        <v>41617</v>
      </c>
      <c r="H12325" s="13">
        <v>41617</v>
      </c>
      <c r="I12325" s="21">
        <v>0</v>
      </c>
      <c r="J12325" s="43" t="s">
        <v>1475</v>
      </c>
      <c r="K12325" s="21">
        <f t="shared" si="384"/>
        <v>2013</v>
      </c>
      <c r="L12325" s="24">
        <f t="shared" si="385"/>
        <v>4</v>
      </c>
      <c r="M12325" s="11" t="s">
        <v>15</v>
      </c>
      <c r="N12325" s="11" t="s">
        <v>15</v>
      </c>
      <c r="O12325" s="11" t="str">
        <f>VLOOKUP(E12325,State_Code_Name!$B$1:$C$52,2,0)</f>
        <v>Alabama</v>
      </c>
    </row>
    <row r="12326" spans="1:15" x14ac:dyDescent="0.3">
      <c r="A12326" s="11">
        <v>1331002</v>
      </c>
      <c r="B12326" s="12" t="s">
        <v>48</v>
      </c>
      <c r="C12326" s="12" t="s">
        <v>27</v>
      </c>
      <c r="D12326" s="12" t="s">
        <v>28</v>
      </c>
      <c r="E12326" s="11" t="s">
        <v>85</v>
      </c>
      <c r="F12326" s="11" t="s">
        <v>13</v>
      </c>
      <c r="G12326" s="37">
        <v>42109</v>
      </c>
      <c r="H12326" s="13">
        <v>42114</v>
      </c>
      <c r="I12326" s="21">
        <v>5</v>
      </c>
      <c r="J12326" s="43" t="s">
        <v>1483</v>
      </c>
      <c r="K12326" s="21">
        <f t="shared" si="384"/>
        <v>2015</v>
      </c>
      <c r="L12326" s="24">
        <f t="shared" si="385"/>
        <v>2</v>
      </c>
      <c r="M12326" s="11" t="s">
        <v>14</v>
      </c>
      <c r="N12326" s="11" t="s">
        <v>15</v>
      </c>
      <c r="O12326" s="11" t="str">
        <f>VLOOKUP(E12326,State_Code_Name!$B$1:$C$52,2,0)</f>
        <v>Wisconsin</v>
      </c>
    </row>
    <row r="12327" spans="1:15" x14ac:dyDescent="0.3">
      <c r="A12327" s="11">
        <v>677601</v>
      </c>
      <c r="B12327" s="12" t="s">
        <v>31</v>
      </c>
      <c r="C12327" s="12" t="s">
        <v>16</v>
      </c>
      <c r="D12327" s="12" t="s">
        <v>25</v>
      </c>
      <c r="E12327" s="11" t="s">
        <v>36</v>
      </c>
      <c r="F12327" s="11" t="s">
        <v>19</v>
      </c>
      <c r="G12327" s="37">
        <v>41660</v>
      </c>
      <c r="H12327" s="13">
        <v>41660</v>
      </c>
      <c r="I12327" s="21">
        <v>0</v>
      </c>
      <c r="J12327" s="43" t="s">
        <v>1474</v>
      </c>
      <c r="K12327" s="21">
        <f t="shared" si="384"/>
        <v>2014</v>
      </c>
      <c r="L12327" s="24">
        <f t="shared" si="385"/>
        <v>1</v>
      </c>
      <c r="M12327" s="11" t="s">
        <v>14</v>
      </c>
      <c r="N12327" s="11" t="s">
        <v>15</v>
      </c>
      <c r="O12327" s="11" t="str">
        <f>VLOOKUP(E12327,State_Code_Name!$B$1:$C$52,2,0)</f>
        <v>Florida</v>
      </c>
    </row>
    <row r="12328" spans="1:15" x14ac:dyDescent="0.3">
      <c r="A12328" s="11">
        <v>695455</v>
      </c>
      <c r="B12328" s="12" t="s">
        <v>11</v>
      </c>
      <c r="C12328" s="12" t="s">
        <v>33</v>
      </c>
      <c r="D12328" s="12" t="s">
        <v>115</v>
      </c>
      <c r="E12328" s="11" t="s">
        <v>78</v>
      </c>
      <c r="F12328" s="11" t="s">
        <v>19</v>
      </c>
      <c r="G12328" s="37">
        <v>41670</v>
      </c>
      <c r="H12328" s="13">
        <v>41671</v>
      </c>
      <c r="I12328" s="21">
        <v>1</v>
      </c>
      <c r="J12328" s="43" t="s">
        <v>1474</v>
      </c>
      <c r="K12328" s="21">
        <f t="shared" si="384"/>
        <v>2014</v>
      </c>
      <c r="L12328" s="24">
        <f t="shared" si="385"/>
        <v>1</v>
      </c>
      <c r="M12328" s="11" t="s">
        <v>14</v>
      </c>
      <c r="N12328" s="11" t="s">
        <v>14</v>
      </c>
      <c r="O12328" s="11" t="str">
        <f>VLOOKUP(E12328,State_Code_Name!$B$1:$C$52,2,0)</f>
        <v>Missouri</v>
      </c>
    </row>
    <row r="12329" spans="1:15" x14ac:dyDescent="0.3">
      <c r="A12329" s="11">
        <v>417770</v>
      </c>
      <c r="B12329" s="12" t="s">
        <v>82</v>
      </c>
      <c r="C12329" s="12" t="s">
        <v>37</v>
      </c>
      <c r="D12329" s="12" t="s">
        <v>1447</v>
      </c>
      <c r="E12329" s="11" t="s">
        <v>43</v>
      </c>
      <c r="F12329" s="11" t="s">
        <v>19</v>
      </c>
      <c r="G12329" s="37">
        <v>41729</v>
      </c>
      <c r="H12329" s="13">
        <v>41730</v>
      </c>
      <c r="I12329" s="21">
        <v>0</v>
      </c>
      <c r="J12329" s="43" t="s">
        <v>1476</v>
      </c>
      <c r="K12329" s="21">
        <f t="shared" si="384"/>
        <v>2014</v>
      </c>
      <c r="L12329" s="24">
        <f t="shared" si="385"/>
        <v>1</v>
      </c>
      <c r="M12329" s="11" t="s">
        <v>14</v>
      </c>
      <c r="N12329" s="11" t="s">
        <v>15</v>
      </c>
      <c r="O12329" s="11" t="str">
        <f>VLOOKUP(E12329,State_Code_Name!$B$1:$C$52,2,0)</f>
        <v>North Carolina</v>
      </c>
    </row>
    <row r="12330" spans="1:15" x14ac:dyDescent="0.3">
      <c r="A12330" s="11">
        <v>443948</v>
      </c>
      <c r="B12330" s="12" t="s">
        <v>55</v>
      </c>
      <c r="C12330" s="12" t="s">
        <v>62</v>
      </c>
      <c r="D12330" s="12" t="s">
        <v>198</v>
      </c>
      <c r="E12330" s="11" t="s">
        <v>98</v>
      </c>
      <c r="F12330" s="11" t="s">
        <v>19</v>
      </c>
      <c r="G12330" s="37">
        <v>41670</v>
      </c>
      <c r="H12330" s="13">
        <v>41671</v>
      </c>
      <c r="I12330" s="21">
        <v>1</v>
      </c>
      <c r="J12330" s="43" t="s">
        <v>1474</v>
      </c>
      <c r="K12330" s="21">
        <f t="shared" si="384"/>
        <v>2014</v>
      </c>
      <c r="L12330" s="24">
        <f t="shared" si="385"/>
        <v>1</v>
      </c>
      <c r="M12330" s="11" t="s">
        <v>14</v>
      </c>
      <c r="N12330" s="11" t="s">
        <v>15</v>
      </c>
      <c r="O12330" s="11" t="str">
        <f>VLOOKUP(E12330,State_Code_Name!$B$1:$C$52,2,0)</f>
        <v>Colorado</v>
      </c>
    </row>
    <row r="12331" spans="1:15" x14ac:dyDescent="0.3">
      <c r="A12331" s="11">
        <v>1923869</v>
      </c>
      <c r="B12331" s="12" t="s">
        <v>862</v>
      </c>
      <c r="C12331" s="12" t="s">
        <v>539</v>
      </c>
      <c r="D12331" s="12" t="s">
        <v>540</v>
      </c>
      <c r="E12331" s="11" t="s">
        <v>368</v>
      </c>
      <c r="F12331" s="11" t="s">
        <v>19</v>
      </c>
      <c r="G12331" s="37">
        <v>42503</v>
      </c>
      <c r="H12331" s="13">
        <v>42504</v>
      </c>
      <c r="I12331" s="21">
        <v>1</v>
      </c>
      <c r="J12331" s="43" t="s">
        <v>1471</v>
      </c>
      <c r="K12331" s="21">
        <f t="shared" si="384"/>
        <v>2016</v>
      </c>
      <c r="L12331" s="24">
        <f t="shared" si="385"/>
        <v>2</v>
      </c>
      <c r="M12331" s="11" t="s">
        <v>14</v>
      </c>
      <c r="N12331" s="11" t="s">
        <v>15</v>
      </c>
      <c r="O12331" s="11" t="str">
        <f>VLOOKUP(E12331,State_Code_Name!$B$1:$C$52,2,0)</f>
        <v>North Dakota</v>
      </c>
    </row>
    <row r="12332" spans="1:15" x14ac:dyDescent="0.3">
      <c r="A12332" s="11">
        <v>293079</v>
      </c>
      <c r="B12332" s="12" t="s">
        <v>137</v>
      </c>
      <c r="C12332" s="12" t="s">
        <v>16</v>
      </c>
      <c r="D12332" s="12" t="s">
        <v>21</v>
      </c>
      <c r="E12332" s="11" t="s">
        <v>100</v>
      </c>
      <c r="F12332" s="11" t="s">
        <v>19</v>
      </c>
      <c r="G12332" s="37">
        <v>41309</v>
      </c>
      <c r="H12332" s="13">
        <v>41309</v>
      </c>
      <c r="I12332" s="21">
        <v>0</v>
      </c>
      <c r="J12332" s="43" t="s">
        <v>1478</v>
      </c>
      <c r="K12332" s="21">
        <f t="shared" si="384"/>
        <v>2013</v>
      </c>
      <c r="L12332" s="24">
        <f t="shared" si="385"/>
        <v>1</v>
      </c>
      <c r="M12332" s="11" t="s">
        <v>14</v>
      </c>
      <c r="N12332" s="11" t="s">
        <v>14</v>
      </c>
      <c r="O12332" s="11" t="str">
        <f>VLOOKUP(E12332,State_Code_Name!$B$1:$C$52,2,0)</f>
        <v>Delaware</v>
      </c>
    </row>
    <row r="12333" spans="1:15" x14ac:dyDescent="0.3">
      <c r="A12333" s="11">
        <v>2147510</v>
      </c>
      <c r="B12333" s="12" t="s">
        <v>164</v>
      </c>
      <c r="C12333" s="12" t="s">
        <v>27</v>
      </c>
      <c r="D12333" s="12" t="s">
        <v>57</v>
      </c>
      <c r="E12333" s="11" t="s">
        <v>18</v>
      </c>
      <c r="F12333" s="11" t="s">
        <v>19</v>
      </c>
      <c r="G12333" s="37">
        <v>42648</v>
      </c>
      <c r="H12333" s="13">
        <v>42648</v>
      </c>
      <c r="I12333" s="21">
        <v>0</v>
      </c>
      <c r="J12333" s="43" t="s">
        <v>1473</v>
      </c>
      <c r="K12333" s="21">
        <f t="shared" si="384"/>
        <v>2016</v>
      </c>
      <c r="L12333" s="24">
        <f t="shared" si="385"/>
        <v>4</v>
      </c>
      <c r="M12333" s="11" t="s">
        <v>14</v>
      </c>
      <c r="N12333" s="11" t="s">
        <v>14</v>
      </c>
      <c r="O12333" s="11" t="str">
        <f>VLOOKUP(E12333,State_Code_Name!$B$1:$C$52,2,0)</f>
        <v>California</v>
      </c>
    </row>
    <row r="12334" spans="1:15" x14ac:dyDescent="0.3">
      <c r="A12334" s="11">
        <v>1343156</v>
      </c>
      <c r="B12334" s="12" t="s">
        <v>59</v>
      </c>
      <c r="C12334" s="12" t="s">
        <v>27</v>
      </c>
      <c r="D12334" s="12" t="s">
        <v>28</v>
      </c>
      <c r="E12334" s="11" t="s">
        <v>85</v>
      </c>
      <c r="F12334" s="11" t="s">
        <v>303</v>
      </c>
      <c r="G12334" s="37">
        <v>42116</v>
      </c>
      <c r="H12334" s="13">
        <v>42121</v>
      </c>
      <c r="I12334" s="21">
        <v>5</v>
      </c>
      <c r="J12334" s="43" t="s">
        <v>1483</v>
      </c>
      <c r="K12334" s="21">
        <f t="shared" si="384"/>
        <v>2015</v>
      </c>
      <c r="L12334" s="24">
        <f t="shared" si="385"/>
        <v>2</v>
      </c>
      <c r="M12334" s="11" t="s">
        <v>14</v>
      </c>
      <c r="N12334" s="11" t="s">
        <v>15</v>
      </c>
      <c r="O12334" s="11" t="str">
        <f>VLOOKUP(E12334,State_Code_Name!$B$1:$C$52,2,0)</f>
        <v>Wisconsin</v>
      </c>
    </row>
    <row r="12335" spans="1:15" x14ac:dyDescent="0.3">
      <c r="A12335" s="11">
        <v>751077</v>
      </c>
      <c r="B12335" s="12" t="s">
        <v>11</v>
      </c>
      <c r="C12335" s="12" t="s">
        <v>27</v>
      </c>
      <c r="D12335" s="12" t="s">
        <v>79</v>
      </c>
      <c r="E12335" s="11" t="s">
        <v>60</v>
      </c>
      <c r="F12335" s="11" t="s">
        <v>19</v>
      </c>
      <c r="G12335" s="37">
        <v>41708</v>
      </c>
      <c r="H12335" s="13">
        <v>41708</v>
      </c>
      <c r="I12335" s="21">
        <v>0</v>
      </c>
      <c r="J12335" s="43" t="s">
        <v>1476</v>
      </c>
      <c r="K12335" s="21">
        <f t="shared" si="384"/>
        <v>2014</v>
      </c>
      <c r="L12335" s="24">
        <f t="shared" si="385"/>
        <v>1</v>
      </c>
      <c r="M12335" s="11" t="s">
        <v>14</v>
      </c>
      <c r="N12335" s="11" t="s">
        <v>15</v>
      </c>
      <c r="O12335" s="11" t="str">
        <f>VLOOKUP(E12335,State_Code_Name!$B$1:$C$52,2,0)</f>
        <v>Illinois</v>
      </c>
    </row>
    <row r="12336" spans="1:15" x14ac:dyDescent="0.3">
      <c r="A12336" s="11">
        <v>1194682</v>
      </c>
      <c r="B12336" s="12" t="s">
        <v>82</v>
      </c>
      <c r="C12336" s="12" t="s">
        <v>37</v>
      </c>
      <c r="D12336" s="12" t="s">
        <v>1445</v>
      </c>
      <c r="E12336" s="11" t="s">
        <v>98</v>
      </c>
      <c r="F12336" s="11" t="s">
        <v>19</v>
      </c>
      <c r="G12336" s="37">
        <v>42019</v>
      </c>
      <c r="H12336" s="13">
        <v>42019</v>
      </c>
      <c r="I12336" s="21">
        <v>0</v>
      </c>
      <c r="J12336" s="43" t="s">
        <v>1474</v>
      </c>
      <c r="K12336" s="21">
        <f t="shared" si="384"/>
        <v>2015</v>
      </c>
      <c r="L12336" s="24">
        <f t="shared" si="385"/>
        <v>1</v>
      </c>
      <c r="M12336" s="11" t="s">
        <v>14</v>
      </c>
      <c r="N12336" s="11" t="s">
        <v>15</v>
      </c>
      <c r="O12336" s="11" t="str">
        <f>VLOOKUP(E12336,State_Code_Name!$B$1:$C$52,2,0)</f>
        <v>Colorado</v>
      </c>
    </row>
    <row r="12337" spans="1:15" x14ac:dyDescent="0.3">
      <c r="A12337" s="11">
        <v>1956769</v>
      </c>
      <c r="B12337" s="12" t="s">
        <v>51</v>
      </c>
      <c r="C12337" s="12" t="s">
        <v>37</v>
      </c>
      <c r="D12337" s="12" t="s">
        <v>120</v>
      </c>
      <c r="E12337" s="11" t="s">
        <v>49</v>
      </c>
      <c r="F12337" s="11" t="s">
        <v>19</v>
      </c>
      <c r="G12337" s="37">
        <v>42528</v>
      </c>
      <c r="H12337" s="13">
        <v>42531</v>
      </c>
      <c r="I12337" s="21">
        <v>3</v>
      </c>
      <c r="J12337" s="43" t="s">
        <v>1477</v>
      </c>
      <c r="K12337" s="21">
        <f t="shared" si="384"/>
        <v>2016</v>
      </c>
      <c r="L12337" s="24">
        <f t="shared" si="385"/>
        <v>2</v>
      </c>
      <c r="M12337" s="11" t="s">
        <v>14</v>
      </c>
      <c r="N12337" s="11" t="s">
        <v>15</v>
      </c>
      <c r="O12337" s="11" t="str">
        <f>VLOOKUP(E12337,State_Code_Name!$B$1:$C$52,2,0)</f>
        <v>New Jersey</v>
      </c>
    </row>
    <row r="12338" spans="1:15" x14ac:dyDescent="0.3">
      <c r="A12338" s="11">
        <v>2019814</v>
      </c>
      <c r="B12338" s="12" t="s">
        <v>55</v>
      </c>
      <c r="C12338" s="12" t="s">
        <v>53</v>
      </c>
      <c r="D12338" s="12" t="s">
        <v>77</v>
      </c>
      <c r="E12338" s="11" t="s">
        <v>18</v>
      </c>
      <c r="F12338" s="11" t="s">
        <v>19</v>
      </c>
      <c r="G12338" s="37">
        <v>42570</v>
      </c>
      <c r="H12338" s="13">
        <v>42570</v>
      </c>
      <c r="I12338" s="21">
        <v>0</v>
      </c>
      <c r="J12338" s="43" t="s">
        <v>1481</v>
      </c>
      <c r="K12338" s="21">
        <f t="shared" si="384"/>
        <v>2016</v>
      </c>
      <c r="L12338" s="24">
        <f t="shared" si="385"/>
        <v>3</v>
      </c>
      <c r="M12338" s="11" t="s">
        <v>14</v>
      </c>
      <c r="N12338" s="11" t="s">
        <v>15</v>
      </c>
      <c r="O12338" s="11" t="str">
        <f>VLOOKUP(E12338,State_Code_Name!$B$1:$C$52,2,0)</f>
        <v>California</v>
      </c>
    </row>
    <row r="12339" spans="1:15" x14ac:dyDescent="0.3">
      <c r="A12339" s="11">
        <v>1832228</v>
      </c>
      <c r="B12339" s="12" t="s">
        <v>1329</v>
      </c>
      <c r="C12339" s="12" t="s">
        <v>16</v>
      </c>
      <c r="D12339" s="12" t="s">
        <v>25</v>
      </c>
      <c r="E12339" s="11"/>
      <c r="F12339" s="11" t="s">
        <v>24</v>
      </c>
      <c r="G12339" s="37">
        <v>42444</v>
      </c>
      <c r="H12339" s="13">
        <v>42446</v>
      </c>
      <c r="I12339" s="21">
        <v>2</v>
      </c>
      <c r="J12339" s="43" t="s">
        <v>1476</v>
      </c>
      <c r="K12339" s="21">
        <f t="shared" si="384"/>
        <v>2016</v>
      </c>
      <c r="L12339" s="24">
        <f t="shared" si="385"/>
        <v>1</v>
      </c>
      <c r="M12339" s="11" t="s">
        <v>14</v>
      </c>
      <c r="N12339" s="11" t="s">
        <v>15</v>
      </c>
      <c r="O12339" s="11" t="e">
        <f>VLOOKUP(E12339,State_Code_Name!$B$1:$C$52,2,0)</f>
        <v>#N/A</v>
      </c>
    </row>
    <row r="12340" spans="1:15" x14ac:dyDescent="0.3">
      <c r="A12340" s="11">
        <v>1287501</v>
      </c>
      <c r="B12340" s="12" t="s">
        <v>627</v>
      </c>
      <c r="C12340" s="12" t="s">
        <v>33</v>
      </c>
      <c r="D12340" s="12" t="s">
        <v>42</v>
      </c>
      <c r="E12340" s="11" t="s">
        <v>26</v>
      </c>
      <c r="F12340" s="11" t="s">
        <v>19</v>
      </c>
      <c r="G12340" s="37">
        <v>42080</v>
      </c>
      <c r="H12340" s="13">
        <v>42080</v>
      </c>
      <c r="I12340" s="21">
        <v>0</v>
      </c>
      <c r="J12340" s="43" t="s">
        <v>1476</v>
      </c>
      <c r="K12340" s="21">
        <f t="shared" si="384"/>
        <v>2015</v>
      </c>
      <c r="L12340" s="24">
        <f t="shared" si="385"/>
        <v>1</v>
      </c>
      <c r="M12340" s="11" t="s">
        <v>14</v>
      </c>
      <c r="N12340" s="11" t="s">
        <v>15</v>
      </c>
      <c r="O12340" s="11" t="str">
        <f>VLOOKUP(E12340,State_Code_Name!$B$1:$C$52,2,0)</f>
        <v>Georgia</v>
      </c>
    </row>
    <row r="12341" spans="1:15" x14ac:dyDescent="0.3">
      <c r="A12341" s="11">
        <v>1405763</v>
      </c>
      <c r="B12341" s="12" t="s">
        <v>35</v>
      </c>
      <c r="C12341" s="12" t="s">
        <v>16</v>
      </c>
      <c r="D12341" s="12" t="s">
        <v>21</v>
      </c>
      <c r="E12341" s="11" t="s">
        <v>26</v>
      </c>
      <c r="F12341" s="11" t="s">
        <v>13</v>
      </c>
      <c r="G12341" s="37">
        <v>42159</v>
      </c>
      <c r="H12341" s="13">
        <v>42159</v>
      </c>
      <c r="I12341" s="21">
        <v>0</v>
      </c>
      <c r="J12341" s="43" t="s">
        <v>1477</v>
      </c>
      <c r="K12341" s="21">
        <f t="shared" si="384"/>
        <v>2015</v>
      </c>
      <c r="L12341" s="24">
        <f t="shared" si="385"/>
        <v>2</v>
      </c>
      <c r="M12341" s="11" t="s">
        <v>14</v>
      </c>
      <c r="N12341" s="11" t="s">
        <v>15</v>
      </c>
      <c r="O12341" s="11" t="str">
        <f>VLOOKUP(E12341,State_Code_Name!$B$1:$C$52,2,0)</f>
        <v>Georgia</v>
      </c>
    </row>
    <row r="12342" spans="1:15" x14ac:dyDescent="0.3">
      <c r="A12342" s="11">
        <v>1595874</v>
      </c>
      <c r="B12342" s="12" t="s">
        <v>39</v>
      </c>
      <c r="C12342" s="12" t="s">
        <v>37</v>
      </c>
      <c r="D12342" s="12" t="s">
        <v>68</v>
      </c>
      <c r="E12342" s="11" t="s">
        <v>18</v>
      </c>
      <c r="F12342" s="11" t="s">
        <v>19</v>
      </c>
      <c r="G12342" s="37">
        <v>42283</v>
      </c>
      <c r="H12342" s="13">
        <v>42283</v>
      </c>
      <c r="I12342" s="21">
        <v>0</v>
      </c>
      <c r="J12342" s="43" t="s">
        <v>1473</v>
      </c>
      <c r="K12342" s="21">
        <f t="shared" si="384"/>
        <v>2015</v>
      </c>
      <c r="L12342" s="24">
        <f t="shared" si="385"/>
        <v>4</v>
      </c>
      <c r="M12342" s="11" t="s">
        <v>14</v>
      </c>
      <c r="N12342" s="11" t="s">
        <v>15</v>
      </c>
      <c r="O12342" s="11" t="str">
        <f>VLOOKUP(E12342,State_Code_Name!$B$1:$C$52,2,0)</f>
        <v>California</v>
      </c>
    </row>
    <row r="12343" spans="1:15" x14ac:dyDescent="0.3">
      <c r="A12343" s="11">
        <v>1588972</v>
      </c>
      <c r="B12343" s="12" t="s">
        <v>44</v>
      </c>
      <c r="C12343" s="12" t="s">
        <v>9</v>
      </c>
      <c r="D12343" s="12" t="s">
        <v>133</v>
      </c>
      <c r="E12343" s="11" t="s">
        <v>18</v>
      </c>
      <c r="F12343" s="11" t="s">
        <v>19</v>
      </c>
      <c r="G12343" s="37">
        <v>42278</v>
      </c>
      <c r="H12343" s="13">
        <v>42278</v>
      </c>
      <c r="I12343" s="21">
        <v>0</v>
      </c>
      <c r="J12343" s="43" t="s">
        <v>1473</v>
      </c>
      <c r="K12343" s="21">
        <f t="shared" si="384"/>
        <v>2015</v>
      </c>
      <c r="L12343" s="24">
        <f t="shared" si="385"/>
        <v>4</v>
      </c>
      <c r="M12343" s="11" t="s">
        <v>14</v>
      </c>
      <c r="N12343" s="11" t="s">
        <v>15</v>
      </c>
      <c r="O12343" s="11" t="str">
        <f>VLOOKUP(E12343,State_Code_Name!$B$1:$C$52,2,0)</f>
        <v>California</v>
      </c>
    </row>
    <row r="12344" spans="1:15" x14ac:dyDescent="0.3">
      <c r="A12344" s="11">
        <v>577437</v>
      </c>
      <c r="B12344" s="12" t="s">
        <v>617</v>
      </c>
      <c r="C12344" s="12" t="s">
        <v>33</v>
      </c>
      <c r="D12344" s="12" t="s">
        <v>160</v>
      </c>
      <c r="E12344" s="11" t="s">
        <v>100</v>
      </c>
      <c r="F12344" s="11" t="s">
        <v>19</v>
      </c>
      <c r="G12344" s="37">
        <v>41577</v>
      </c>
      <c r="H12344" s="13">
        <v>41597</v>
      </c>
      <c r="I12344" s="21">
        <v>20</v>
      </c>
      <c r="J12344" s="43" t="s">
        <v>1473</v>
      </c>
      <c r="K12344" s="21">
        <f t="shared" si="384"/>
        <v>2013</v>
      </c>
      <c r="L12344" s="24">
        <f t="shared" si="385"/>
        <v>4</v>
      </c>
      <c r="M12344" s="11" t="s">
        <v>14</v>
      </c>
      <c r="N12344" s="11" t="s">
        <v>15</v>
      </c>
      <c r="O12344" s="11" t="str">
        <f>VLOOKUP(E12344,State_Code_Name!$B$1:$C$52,2,0)</f>
        <v>Delaware</v>
      </c>
    </row>
    <row r="12345" spans="1:15" x14ac:dyDescent="0.3">
      <c r="A12345" s="11">
        <v>1554302</v>
      </c>
      <c r="B12345" s="12" t="s">
        <v>110</v>
      </c>
      <c r="C12345" s="12" t="s">
        <v>27</v>
      </c>
      <c r="D12345" s="12" t="s">
        <v>28</v>
      </c>
      <c r="E12345" s="11" t="s">
        <v>26</v>
      </c>
      <c r="F12345" s="11" t="s">
        <v>19</v>
      </c>
      <c r="G12345" s="37">
        <v>42254</v>
      </c>
      <c r="H12345" s="13">
        <v>42261</v>
      </c>
      <c r="I12345" s="21">
        <v>7</v>
      </c>
      <c r="J12345" s="43" t="s">
        <v>1480</v>
      </c>
      <c r="K12345" s="21">
        <f t="shared" si="384"/>
        <v>2015</v>
      </c>
      <c r="L12345" s="24">
        <f t="shared" si="385"/>
        <v>3</v>
      </c>
      <c r="M12345" s="11" t="s">
        <v>14</v>
      </c>
      <c r="N12345" s="11" t="s">
        <v>15</v>
      </c>
      <c r="O12345" s="11" t="str">
        <f>VLOOKUP(E12345,State_Code_Name!$B$1:$C$52,2,0)</f>
        <v>Georgia</v>
      </c>
    </row>
    <row r="12346" spans="1:15" x14ac:dyDescent="0.3">
      <c r="A12346" s="11">
        <v>2079424</v>
      </c>
      <c r="B12346" s="12" t="s">
        <v>59</v>
      </c>
      <c r="C12346" s="12" t="s">
        <v>16</v>
      </c>
      <c r="D12346" s="12" t="s">
        <v>21</v>
      </c>
      <c r="E12346" s="11" t="s">
        <v>26</v>
      </c>
      <c r="F12346" s="11" t="s">
        <v>19</v>
      </c>
      <c r="G12346" s="37">
        <v>42606</v>
      </c>
      <c r="H12346" s="13">
        <v>42608</v>
      </c>
      <c r="I12346" s="21">
        <v>2</v>
      </c>
      <c r="J12346" s="43" t="s">
        <v>1482</v>
      </c>
      <c r="K12346" s="21">
        <f t="shared" si="384"/>
        <v>2016</v>
      </c>
      <c r="L12346" s="24">
        <f t="shared" si="385"/>
        <v>3</v>
      </c>
      <c r="M12346" s="11" t="s">
        <v>14</v>
      </c>
      <c r="N12346" s="11" t="s">
        <v>15</v>
      </c>
      <c r="O12346" s="11" t="str">
        <f>VLOOKUP(E12346,State_Code_Name!$B$1:$C$52,2,0)</f>
        <v>Georgia</v>
      </c>
    </row>
    <row r="12347" spans="1:15" x14ac:dyDescent="0.3">
      <c r="A12347" s="11">
        <v>2102510</v>
      </c>
      <c r="B12347" s="12" t="s">
        <v>505</v>
      </c>
      <c r="C12347" s="12" t="s">
        <v>62</v>
      </c>
      <c r="D12347" s="12" t="s">
        <v>279</v>
      </c>
      <c r="E12347" s="11" t="s">
        <v>171</v>
      </c>
      <c r="F12347" s="11" t="s">
        <v>19</v>
      </c>
      <c r="G12347" s="37">
        <v>42622</v>
      </c>
      <c r="H12347" s="13">
        <v>42622</v>
      </c>
      <c r="I12347" s="21">
        <v>0</v>
      </c>
      <c r="J12347" s="43" t="s">
        <v>1480</v>
      </c>
      <c r="K12347" s="21">
        <f t="shared" si="384"/>
        <v>2016</v>
      </c>
      <c r="L12347" s="24">
        <f t="shared" si="385"/>
        <v>3</v>
      </c>
      <c r="M12347" s="11" t="s">
        <v>14</v>
      </c>
      <c r="N12347" s="11" t="s">
        <v>14</v>
      </c>
      <c r="O12347" s="11" t="str">
        <f>VLOOKUP(E12347,State_Code_Name!$B$1:$C$52,2,0)</f>
        <v>Louisiana</v>
      </c>
    </row>
    <row r="12348" spans="1:15" x14ac:dyDescent="0.3">
      <c r="A12348" s="11">
        <v>1041390</v>
      </c>
      <c r="B12348" s="12" t="s">
        <v>31</v>
      </c>
      <c r="C12348" s="12" t="s">
        <v>37</v>
      </c>
      <c r="D12348" s="12" t="s">
        <v>50</v>
      </c>
      <c r="E12348" s="11" t="s">
        <v>52</v>
      </c>
      <c r="F12348" s="11" t="s">
        <v>19</v>
      </c>
      <c r="G12348" s="37">
        <v>41905</v>
      </c>
      <c r="H12348" s="13">
        <v>41912</v>
      </c>
      <c r="I12348" s="21">
        <v>7</v>
      </c>
      <c r="J12348" s="43" t="s">
        <v>1480</v>
      </c>
      <c r="K12348" s="21">
        <f t="shared" si="384"/>
        <v>2014</v>
      </c>
      <c r="L12348" s="24">
        <f t="shared" si="385"/>
        <v>3</v>
      </c>
      <c r="M12348" s="11" t="s">
        <v>14</v>
      </c>
      <c r="N12348" s="11" t="s">
        <v>15</v>
      </c>
      <c r="O12348" s="11" t="str">
        <f>VLOOKUP(E12348,State_Code_Name!$B$1:$C$52,2,0)</f>
        <v>Washington</v>
      </c>
    </row>
    <row r="12349" spans="1:15" x14ac:dyDescent="0.3">
      <c r="A12349" s="11">
        <v>1936200</v>
      </c>
      <c r="B12349" s="12" t="s">
        <v>44</v>
      </c>
      <c r="C12349" s="12" t="s">
        <v>9</v>
      </c>
      <c r="D12349" s="12" t="s">
        <v>10</v>
      </c>
      <c r="E12349" s="11" t="s">
        <v>32</v>
      </c>
      <c r="F12349" s="11" t="s">
        <v>19</v>
      </c>
      <c r="G12349" s="37">
        <v>42512</v>
      </c>
      <c r="H12349" s="13">
        <v>42512</v>
      </c>
      <c r="I12349" s="21">
        <v>0</v>
      </c>
      <c r="J12349" s="43" t="s">
        <v>1471</v>
      </c>
      <c r="K12349" s="21">
        <f t="shared" si="384"/>
        <v>2016</v>
      </c>
      <c r="L12349" s="24">
        <f t="shared" si="385"/>
        <v>2</v>
      </c>
      <c r="M12349" s="11" t="s">
        <v>14</v>
      </c>
      <c r="N12349" s="11" t="s">
        <v>15</v>
      </c>
      <c r="O12349" s="11" t="str">
        <f>VLOOKUP(E12349,State_Code_Name!$B$1:$C$52,2,0)</f>
        <v>Texas</v>
      </c>
    </row>
    <row r="12350" spans="1:15" x14ac:dyDescent="0.3">
      <c r="A12350" s="11">
        <v>1994196</v>
      </c>
      <c r="B12350" s="12" t="s">
        <v>908</v>
      </c>
      <c r="C12350" s="12" t="s">
        <v>33</v>
      </c>
      <c r="D12350" s="12" t="s">
        <v>45</v>
      </c>
      <c r="E12350" s="11" t="s">
        <v>52</v>
      </c>
      <c r="F12350" s="11" t="s">
        <v>19</v>
      </c>
      <c r="G12350" s="37">
        <v>42552</v>
      </c>
      <c r="H12350" s="13">
        <v>42552</v>
      </c>
      <c r="I12350" s="21">
        <v>0</v>
      </c>
      <c r="J12350" s="43" t="s">
        <v>1481</v>
      </c>
      <c r="K12350" s="21">
        <f t="shared" si="384"/>
        <v>2016</v>
      </c>
      <c r="L12350" s="24">
        <f t="shared" si="385"/>
        <v>3</v>
      </c>
      <c r="M12350" s="11" t="s">
        <v>14</v>
      </c>
      <c r="N12350" s="11" t="s">
        <v>15</v>
      </c>
      <c r="O12350" s="11" t="str">
        <f>VLOOKUP(E12350,State_Code_Name!$B$1:$C$52,2,0)</f>
        <v>Washington</v>
      </c>
    </row>
    <row r="12351" spans="1:15" x14ac:dyDescent="0.3">
      <c r="A12351" s="11">
        <v>465545</v>
      </c>
      <c r="B12351" s="12" t="s">
        <v>39</v>
      </c>
      <c r="C12351" s="12" t="s">
        <v>27</v>
      </c>
      <c r="D12351" s="12" t="s">
        <v>57</v>
      </c>
      <c r="E12351" s="11" t="s">
        <v>26</v>
      </c>
      <c r="F12351" s="11" t="s">
        <v>13</v>
      </c>
      <c r="G12351" s="37">
        <v>41479</v>
      </c>
      <c r="H12351" s="13">
        <v>41481</v>
      </c>
      <c r="I12351" s="21">
        <v>2</v>
      </c>
      <c r="J12351" s="43" t="s">
        <v>1481</v>
      </c>
      <c r="K12351" s="21">
        <f t="shared" si="384"/>
        <v>2013</v>
      </c>
      <c r="L12351" s="24">
        <f t="shared" si="385"/>
        <v>3</v>
      </c>
      <c r="M12351" s="11" t="s">
        <v>14</v>
      </c>
      <c r="N12351" s="11" t="s">
        <v>15</v>
      </c>
      <c r="O12351" s="11" t="str">
        <f>VLOOKUP(E12351,State_Code_Name!$B$1:$C$52,2,0)</f>
        <v>Georgia</v>
      </c>
    </row>
    <row r="12352" spans="1:15" x14ac:dyDescent="0.3">
      <c r="A12352" s="11">
        <v>1324655</v>
      </c>
      <c r="B12352" s="12" t="s">
        <v>288</v>
      </c>
      <c r="C12352" s="12" t="s">
        <v>33</v>
      </c>
      <c r="D12352" s="12" t="s">
        <v>115</v>
      </c>
      <c r="E12352" s="11" t="s">
        <v>80</v>
      </c>
      <c r="F12352" s="11" t="s">
        <v>19</v>
      </c>
      <c r="G12352" s="37">
        <v>42104</v>
      </c>
      <c r="H12352" s="13">
        <v>42104</v>
      </c>
      <c r="I12352" s="21">
        <v>0</v>
      </c>
      <c r="J12352" s="43" t="s">
        <v>1483</v>
      </c>
      <c r="K12352" s="21">
        <f t="shared" si="384"/>
        <v>2015</v>
      </c>
      <c r="L12352" s="24">
        <f t="shared" si="385"/>
        <v>2</v>
      </c>
      <c r="M12352" s="11" t="s">
        <v>14</v>
      </c>
      <c r="N12352" s="11" t="s">
        <v>15</v>
      </c>
      <c r="O12352" s="11" t="str">
        <f>VLOOKUP(E12352,State_Code_Name!$B$1:$C$52,2,0)</f>
        <v>Minnesota</v>
      </c>
    </row>
    <row r="12353" spans="1:15" x14ac:dyDescent="0.3">
      <c r="A12353" s="11">
        <v>1744836</v>
      </c>
      <c r="B12353" s="12" t="s">
        <v>31</v>
      </c>
      <c r="C12353" s="12" t="s">
        <v>33</v>
      </c>
      <c r="D12353" s="12" t="s">
        <v>115</v>
      </c>
      <c r="E12353" s="11" t="s">
        <v>138</v>
      </c>
      <c r="F12353" s="11" t="s">
        <v>19</v>
      </c>
      <c r="G12353" s="37">
        <v>42385</v>
      </c>
      <c r="H12353" s="13">
        <v>42385</v>
      </c>
      <c r="I12353" s="21">
        <v>0</v>
      </c>
      <c r="J12353" s="43" t="s">
        <v>1474</v>
      </c>
      <c r="K12353" s="21">
        <f t="shared" si="384"/>
        <v>2016</v>
      </c>
      <c r="L12353" s="24">
        <f t="shared" si="385"/>
        <v>1</v>
      </c>
      <c r="M12353" s="11" t="s">
        <v>14</v>
      </c>
      <c r="N12353" s="11" t="s">
        <v>15</v>
      </c>
      <c r="O12353" s="11" t="str">
        <f>VLOOKUP(E12353,State_Code_Name!$B$1:$C$52,2,0)</f>
        <v>Kansas</v>
      </c>
    </row>
    <row r="12354" spans="1:15" x14ac:dyDescent="0.3">
      <c r="A12354" s="11">
        <v>2069223</v>
      </c>
      <c r="B12354" s="12" t="s">
        <v>112</v>
      </c>
      <c r="C12354" s="12" t="s">
        <v>37</v>
      </c>
      <c r="D12354" s="12" t="s">
        <v>81</v>
      </c>
      <c r="E12354" s="11" t="s">
        <v>60</v>
      </c>
      <c r="F12354" s="11" t="s">
        <v>19</v>
      </c>
      <c r="G12354" s="37">
        <v>42599</v>
      </c>
      <c r="H12354" s="13">
        <v>42599</v>
      </c>
      <c r="I12354" s="21">
        <v>0</v>
      </c>
      <c r="J12354" s="43" t="s">
        <v>1482</v>
      </c>
      <c r="K12354" s="21">
        <f t="shared" si="384"/>
        <v>2016</v>
      </c>
      <c r="L12354" s="24">
        <f t="shared" si="385"/>
        <v>3</v>
      </c>
      <c r="M12354" s="11" t="s">
        <v>14</v>
      </c>
      <c r="N12354" s="11" t="s">
        <v>15</v>
      </c>
      <c r="O12354" s="11" t="str">
        <f>VLOOKUP(E12354,State_Code_Name!$B$1:$C$52,2,0)</f>
        <v>Illinois</v>
      </c>
    </row>
    <row r="12355" spans="1:15" x14ac:dyDescent="0.3">
      <c r="A12355" s="11">
        <v>886587</v>
      </c>
      <c r="B12355" s="12" t="s">
        <v>345</v>
      </c>
      <c r="C12355" s="12" t="s">
        <v>33</v>
      </c>
      <c r="D12355" s="12" t="s">
        <v>45</v>
      </c>
      <c r="E12355" s="11" t="s">
        <v>32</v>
      </c>
      <c r="F12355" s="11" t="s">
        <v>19</v>
      </c>
      <c r="G12355" s="37">
        <v>41799</v>
      </c>
      <c r="H12355" s="13">
        <v>41801</v>
      </c>
      <c r="I12355" s="21">
        <v>2</v>
      </c>
      <c r="J12355" s="43" t="s">
        <v>1477</v>
      </c>
      <c r="K12355" s="21">
        <f t="shared" ref="K12355:K12418" si="386">YEAR(G12355)</f>
        <v>2014</v>
      </c>
      <c r="L12355" s="24">
        <f t="shared" ref="L12355:L12418" si="387">ROUNDUP(MONTH(G12355)/3,0)</f>
        <v>2</v>
      </c>
      <c r="M12355" s="11" t="s">
        <v>14</v>
      </c>
      <c r="N12355" s="11" t="s">
        <v>15</v>
      </c>
      <c r="O12355" s="11" t="str">
        <f>VLOOKUP(E12355,State_Code_Name!$B$1:$C$52,2,0)</f>
        <v>Texas</v>
      </c>
    </row>
    <row r="12356" spans="1:15" x14ac:dyDescent="0.3">
      <c r="A12356" s="11">
        <v>522007</v>
      </c>
      <c r="B12356" s="12" t="s">
        <v>44</v>
      </c>
      <c r="C12356" s="12" t="s">
        <v>9</v>
      </c>
      <c r="D12356" s="12" t="s">
        <v>10</v>
      </c>
      <c r="E12356" s="11" t="s">
        <v>36</v>
      </c>
      <c r="F12356" s="11" t="s">
        <v>19</v>
      </c>
      <c r="G12356" s="37">
        <v>41527</v>
      </c>
      <c r="H12356" s="13">
        <v>41528</v>
      </c>
      <c r="I12356" s="21">
        <v>1</v>
      </c>
      <c r="J12356" s="43" t="s">
        <v>1480</v>
      </c>
      <c r="K12356" s="21">
        <f t="shared" si="386"/>
        <v>2013</v>
      </c>
      <c r="L12356" s="24">
        <f t="shared" si="387"/>
        <v>3</v>
      </c>
      <c r="M12356" s="11" t="s">
        <v>14</v>
      </c>
      <c r="N12356" s="11" t="s">
        <v>15</v>
      </c>
      <c r="O12356" s="11" t="str">
        <f>VLOOKUP(E12356,State_Code_Name!$B$1:$C$52,2,0)</f>
        <v>Florida</v>
      </c>
    </row>
    <row r="12357" spans="1:15" x14ac:dyDescent="0.3">
      <c r="A12357" s="11">
        <v>1954559</v>
      </c>
      <c r="B12357" s="12" t="s">
        <v>11</v>
      </c>
      <c r="C12357" s="12" t="s">
        <v>9</v>
      </c>
      <c r="D12357" s="12" t="s">
        <v>10</v>
      </c>
      <c r="E12357" s="11" t="s">
        <v>98</v>
      </c>
      <c r="F12357" s="11" t="s">
        <v>19</v>
      </c>
      <c r="G12357" s="37">
        <v>42525</v>
      </c>
      <c r="H12357" s="13">
        <v>42525</v>
      </c>
      <c r="I12357" s="21">
        <v>0</v>
      </c>
      <c r="J12357" s="43" t="s">
        <v>1477</v>
      </c>
      <c r="K12357" s="21">
        <f t="shared" si="386"/>
        <v>2016</v>
      </c>
      <c r="L12357" s="24">
        <f t="shared" si="387"/>
        <v>2</v>
      </c>
      <c r="M12357" s="11" t="s">
        <v>14</v>
      </c>
      <c r="N12357" s="11" t="s">
        <v>15</v>
      </c>
      <c r="O12357" s="11" t="str">
        <f>VLOOKUP(E12357,State_Code_Name!$B$1:$C$52,2,0)</f>
        <v>Colorado</v>
      </c>
    </row>
    <row r="12358" spans="1:15" x14ac:dyDescent="0.3">
      <c r="A12358" s="11">
        <v>1070992</v>
      </c>
      <c r="B12358" s="12" t="s">
        <v>572</v>
      </c>
      <c r="C12358" s="12" t="s">
        <v>33</v>
      </c>
      <c r="D12358" s="12" t="s">
        <v>1441</v>
      </c>
      <c r="E12358" s="11" t="s">
        <v>122</v>
      </c>
      <c r="F12358" s="11" t="s">
        <v>13</v>
      </c>
      <c r="G12358" s="37">
        <v>41926</v>
      </c>
      <c r="H12358" s="13">
        <v>41932</v>
      </c>
      <c r="I12358" s="21">
        <v>6</v>
      </c>
      <c r="J12358" s="43" t="s">
        <v>1473</v>
      </c>
      <c r="K12358" s="21">
        <f t="shared" si="386"/>
        <v>2014</v>
      </c>
      <c r="L12358" s="24">
        <f t="shared" si="387"/>
        <v>4</v>
      </c>
      <c r="M12358" s="11" t="s">
        <v>14</v>
      </c>
      <c r="N12358" s="11" t="s">
        <v>15</v>
      </c>
      <c r="O12358" s="11" t="str">
        <f>VLOOKUP(E12358,State_Code_Name!$B$1:$C$52,2,0)</f>
        <v>Maryland</v>
      </c>
    </row>
    <row r="12359" spans="1:15" x14ac:dyDescent="0.3">
      <c r="A12359" s="11">
        <v>2027624</v>
      </c>
      <c r="B12359" s="12" t="s">
        <v>301</v>
      </c>
      <c r="C12359" s="12" t="s">
        <v>62</v>
      </c>
      <c r="D12359" s="12" t="s">
        <v>279</v>
      </c>
      <c r="E12359" s="11" t="s">
        <v>122</v>
      </c>
      <c r="F12359" s="11" t="s">
        <v>13</v>
      </c>
      <c r="G12359" s="37">
        <v>42576</v>
      </c>
      <c r="H12359" s="13">
        <v>42576</v>
      </c>
      <c r="I12359" s="21">
        <v>0</v>
      </c>
      <c r="J12359" s="43" t="s">
        <v>1481</v>
      </c>
      <c r="K12359" s="21">
        <f t="shared" si="386"/>
        <v>2016</v>
      </c>
      <c r="L12359" s="24">
        <f t="shared" si="387"/>
        <v>3</v>
      </c>
      <c r="M12359" s="11" t="s">
        <v>14</v>
      </c>
      <c r="N12359" s="11" t="s">
        <v>15</v>
      </c>
      <c r="O12359" s="11" t="str">
        <f>VLOOKUP(E12359,State_Code_Name!$B$1:$C$52,2,0)</f>
        <v>Maryland</v>
      </c>
    </row>
    <row r="12360" spans="1:15" x14ac:dyDescent="0.3">
      <c r="A12360" s="11">
        <v>1093144</v>
      </c>
      <c r="B12360" s="12" t="s">
        <v>879</v>
      </c>
      <c r="C12360" s="12" t="s">
        <v>33</v>
      </c>
      <c r="D12360" s="12" t="s">
        <v>42</v>
      </c>
      <c r="E12360" s="11" t="s">
        <v>41</v>
      </c>
      <c r="F12360" s="11" t="s">
        <v>19</v>
      </c>
      <c r="G12360" s="37">
        <v>41942</v>
      </c>
      <c r="H12360" s="13">
        <v>41942</v>
      </c>
      <c r="I12360" s="21">
        <v>0</v>
      </c>
      <c r="J12360" s="43" t="s">
        <v>1473</v>
      </c>
      <c r="K12360" s="21">
        <f t="shared" si="386"/>
        <v>2014</v>
      </c>
      <c r="L12360" s="24">
        <f t="shared" si="387"/>
        <v>4</v>
      </c>
      <c r="M12360" s="11" t="s">
        <v>14</v>
      </c>
      <c r="N12360" s="11" t="s">
        <v>15</v>
      </c>
      <c r="O12360" s="11" t="str">
        <f>VLOOKUP(E12360,State_Code_Name!$B$1:$C$52,2,0)</f>
        <v>Nevada</v>
      </c>
    </row>
    <row r="12361" spans="1:15" x14ac:dyDescent="0.3">
      <c r="A12361" s="11">
        <v>1368349</v>
      </c>
      <c r="B12361" s="12" t="s">
        <v>51</v>
      </c>
      <c r="C12361" s="12" t="s">
        <v>37</v>
      </c>
      <c r="D12361" s="12" t="s">
        <v>1444</v>
      </c>
      <c r="E12361" s="11" t="s">
        <v>85</v>
      </c>
      <c r="F12361" s="11" t="s">
        <v>19</v>
      </c>
      <c r="G12361" s="37">
        <v>42133</v>
      </c>
      <c r="H12361" s="13">
        <v>42133</v>
      </c>
      <c r="I12361" s="21">
        <v>0</v>
      </c>
      <c r="J12361" s="43" t="s">
        <v>1471</v>
      </c>
      <c r="K12361" s="21">
        <f t="shared" si="386"/>
        <v>2015</v>
      </c>
      <c r="L12361" s="24">
        <f t="shared" si="387"/>
        <v>2</v>
      </c>
      <c r="M12361" s="11" t="s">
        <v>14</v>
      </c>
      <c r="N12361" s="11" t="s">
        <v>15</v>
      </c>
      <c r="O12361" s="11" t="str">
        <f>VLOOKUP(E12361,State_Code_Name!$B$1:$C$52,2,0)</f>
        <v>Wisconsin</v>
      </c>
    </row>
    <row r="12362" spans="1:15" x14ac:dyDescent="0.3">
      <c r="A12362" s="11">
        <v>1411199</v>
      </c>
      <c r="B12362" s="12" t="s">
        <v>11</v>
      </c>
      <c r="C12362" s="12" t="s">
        <v>16</v>
      </c>
      <c r="D12362" s="12" t="s">
        <v>76</v>
      </c>
      <c r="E12362" s="11" t="s">
        <v>18</v>
      </c>
      <c r="F12362" s="11" t="s">
        <v>13</v>
      </c>
      <c r="G12362" s="37">
        <v>42163</v>
      </c>
      <c r="H12362" s="13">
        <v>42166</v>
      </c>
      <c r="I12362" s="21">
        <v>3</v>
      </c>
      <c r="J12362" s="43" t="s">
        <v>1477</v>
      </c>
      <c r="K12362" s="21">
        <f t="shared" si="386"/>
        <v>2015</v>
      </c>
      <c r="L12362" s="24">
        <f t="shared" si="387"/>
        <v>2</v>
      </c>
      <c r="M12362" s="11" t="s">
        <v>14</v>
      </c>
      <c r="N12362" s="11" t="s">
        <v>15</v>
      </c>
      <c r="O12362" s="11" t="str">
        <f>VLOOKUP(E12362,State_Code_Name!$B$1:$C$52,2,0)</f>
        <v>California</v>
      </c>
    </row>
    <row r="12363" spans="1:15" x14ac:dyDescent="0.3">
      <c r="A12363" s="11">
        <v>649408</v>
      </c>
      <c r="B12363" s="12" t="s">
        <v>31</v>
      </c>
      <c r="C12363" s="12" t="s">
        <v>16</v>
      </c>
      <c r="D12363" s="12" t="s">
        <v>17</v>
      </c>
      <c r="E12363" s="11" t="s">
        <v>18</v>
      </c>
      <c r="F12363" s="11" t="s">
        <v>19</v>
      </c>
      <c r="G12363" s="37">
        <v>41638</v>
      </c>
      <c r="H12363" s="13">
        <v>41638</v>
      </c>
      <c r="I12363" s="21">
        <v>0</v>
      </c>
      <c r="J12363" s="43" t="s">
        <v>1475</v>
      </c>
      <c r="K12363" s="21">
        <f t="shared" si="386"/>
        <v>2013</v>
      </c>
      <c r="L12363" s="24">
        <f t="shared" si="387"/>
        <v>4</v>
      </c>
      <c r="M12363" s="11" t="s">
        <v>14</v>
      </c>
      <c r="N12363" s="11" t="s">
        <v>15</v>
      </c>
      <c r="O12363" s="11" t="str">
        <f>VLOOKUP(E12363,State_Code_Name!$B$1:$C$52,2,0)</f>
        <v>California</v>
      </c>
    </row>
    <row r="12364" spans="1:15" x14ac:dyDescent="0.3">
      <c r="A12364" s="11">
        <v>222401</v>
      </c>
      <c r="B12364" s="12" t="s">
        <v>61</v>
      </c>
      <c r="C12364" s="12" t="s">
        <v>53</v>
      </c>
      <c r="D12364" s="12" t="s">
        <v>102</v>
      </c>
      <c r="E12364" s="11" t="s">
        <v>12</v>
      </c>
      <c r="F12364" s="11" t="s">
        <v>19</v>
      </c>
      <c r="G12364" s="37">
        <v>41278</v>
      </c>
      <c r="H12364" s="13">
        <v>41281</v>
      </c>
      <c r="I12364" s="21">
        <v>3</v>
      </c>
      <c r="J12364" s="43" t="s">
        <v>1474</v>
      </c>
      <c r="K12364" s="21">
        <f t="shared" si="386"/>
        <v>2013</v>
      </c>
      <c r="L12364" s="24">
        <f t="shared" si="387"/>
        <v>1</v>
      </c>
      <c r="M12364" s="11" t="s">
        <v>14</v>
      </c>
      <c r="N12364" s="11" t="s">
        <v>14</v>
      </c>
      <c r="O12364" s="11" t="str">
        <f>VLOOKUP(E12364,State_Code_Name!$B$1:$C$52,2,0)</f>
        <v>Virginia</v>
      </c>
    </row>
    <row r="12365" spans="1:15" x14ac:dyDescent="0.3">
      <c r="A12365" s="11">
        <v>1199403</v>
      </c>
      <c r="B12365" s="12" t="s">
        <v>254</v>
      </c>
      <c r="C12365" s="12" t="s">
        <v>27</v>
      </c>
      <c r="D12365" s="12" t="s">
        <v>28</v>
      </c>
      <c r="E12365" s="11" t="s">
        <v>36</v>
      </c>
      <c r="F12365" s="11" t="s">
        <v>19</v>
      </c>
      <c r="G12365" s="37">
        <v>42024</v>
      </c>
      <c r="H12365" s="13">
        <v>42024</v>
      </c>
      <c r="I12365" s="21">
        <v>0</v>
      </c>
      <c r="J12365" s="43" t="s">
        <v>1474</v>
      </c>
      <c r="K12365" s="21">
        <f t="shared" si="386"/>
        <v>2015</v>
      </c>
      <c r="L12365" s="24">
        <f t="shared" si="387"/>
        <v>1</v>
      </c>
      <c r="M12365" s="11" t="s">
        <v>14</v>
      </c>
      <c r="N12365" s="11" t="s">
        <v>14</v>
      </c>
      <c r="O12365" s="11" t="str">
        <f>VLOOKUP(E12365,State_Code_Name!$B$1:$C$52,2,0)</f>
        <v>Florida</v>
      </c>
    </row>
    <row r="12366" spans="1:15" x14ac:dyDescent="0.3">
      <c r="A12366" s="11">
        <v>1157785</v>
      </c>
      <c r="B12366" s="12" t="s">
        <v>90</v>
      </c>
      <c r="C12366" s="12" t="s">
        <v>539</v>
      </c>
      <c r="D12366" s="12" t="s">
        <v>540</v>
      </c>
      <c r="E12366" s="11" t="s">
        <v>71</v>
      </c>
      <c r="F12366" s="11" t="s">
        <v>19</v>
      </c>
      <c r="G12366" s="37">
        <v>41989</v>
      </c>
      <c r="H12366" s="13">
        <v>41990</v>
      </c>
      <c r="I12366" s="21">
        <v>1</v>
      </c>
      <c r="J12366" s="43" t="s">
        <v>1475</v>
      </c>
      <c r="K12366" s="21">
        <f t="shared" si="386"/>
        <v>2014</v>
      </c>
      <c r="L12366" s="24">
        <f t="shared" si="387"/>
        <v>4</v>
      </c>
      <c r="M12366" s="11" t="s">
        <v>14</v>
      </c>
      <c r="N12366" s="11" t="s">
        <v>15</v>
      </c>
      <c r="O12366" s="11" t="str">
        <f>VLOOKUP(E12366,State_Code_Name!$B$1:$C$52,2,0)</f>
        <v>Massachusetts</v>
      </c>
    </row>
    <row r="12367" spans="1:15" x14ac:dyDescent="0.3">
      <c r="A12367" s="11">
        <v>474705</v>
      </c>
      <c r="B12367" s="12" t="s">
        <v>48</v>
      </c>
      <c r="C12367" s="12" t="s">
        <v>27</v>
      </c>
      <c r="D12367" s="12" t="s">
        <v>79</v>
      </c>
      <c r="E12367" s="11" t="s">
        <v>71</v>
      </c>
      <c r="F12367" s="11" t="s">
        <v>13</v>
      </c>
      <c r="G12367" s="37">
        <v>41491</v>
      </c>
      <c r="H12367" s="13">
        <v>41494</v>
      </c>
      <c r="I12367" s="21">
        <v>3</v>
      </c>
      <c r="J12367" s="43" t="s">
        <v>1482</v>
      </c>
      <c r="K12367" s="21">
        <f t="shared" si="386"/>
        <v>2013</v>
      </c>
      <c r="L12367" s="24">
        <f t="shared" si="387"/>
        <v>3</v>
      </c>
      <c r="M12367" s="11" t="s">
        <v>14</v>
      </c>
      <c r="N12367" s="11" t="s">
        <v>14</v>
      </c>
      <c r="O12367" s="11" t="str">
        <f>VLOOKUP(E12367,State_Code_Name!$B$1:$C$52,2,0)</f>
        <v>Massachusetts</v>
      </c>
    </row>
    <row r="12368" spans="1:15" x14ac:dyDescent="0.3">
      <c r="A12368" s="11">
        <v>423665</v>
      </c>
      <c r="B12368" s="12" t="s">
        <v>95</v>
      </c>
      <c r="C12368" s="12" t="s">
        <v>37</v>
      </c>
      <c r="D12368" s="12" t="s">
        <v>1183</v>
      </c>
      <c r="E12368" s="11" t="s">
        <v>99</v>
      </c>
      <c r="F12368" s="11" t="s">
        <v>303</v>
      </c>
      <c r="G12368" s="37">
        <v>41429</v>
      </c>
      <c r="H12368" s="13">
        <v>41438</v>
      </c>
      <c r="I12368" s="21">
        <v>9</v>
      </c>
      <c r="J12368" s="43" t="s">
        <v>1477</v>
      </c>
      <c r="K12368" s="21">
        <f t="shared" si="386"/>
        <v>2013</v>
      </c>
      <c r="L12368" s="24">
        <f t="shared" si="387"/>
        <v>2</v>
      </c>
      <c r="M12368" s="11" t="s">
        <v>14</v>
      </c>
      <c r="N12368" s="11" t="s">
        <v>14</v>
      </c>
      <c r="O12368" s="11" t="str">
        <f>VLOOKUP(E12368,State_Code_Name!$B$1:$C$52,2,0)</f>
        <v>Arizona</v>
      </c>
    </row>
    <row r="12369" spans="1:15" x14ac:dyDescent="0.3">
      <c r="A12369" s="11">
        <v>1592191</v>
      </c>
      <c r="B12369" s="12" t="s">
        <v>156</v>
      </c>
      <c r="C12369" s="12" t="s">
        <v>33</v>
      </c>
      <c r="D12369" s="12" t="s">
        <v>42</v>
      </c>
      <c r="E12369" s="11" t="s">
        <v>26</v>
      </c>
      <c r="F12369" s="11" t="s">
        <v>19</v>
      </c>
      <c r="G12369" s="37">
        <v>42282</v>
      </c>
      <c r="H12369" s="13">
        <v>42282</v>
      </c>
      <c r="I12369" s="21">
        <v>0</v>
      </c>
      <c r="J12369" s="43" t="s">
        <v>1473</v>
      </c>
      <c r="K12369" s="21">
        <f t="shared" si="386"/>
        <v>2015</v>
      </c>
      <c r="L12369" s="24">
        <f t="shared" si="387"/>
        <v>4</v>
      </c>
      <c r="M12369" s="11" t="s">
        <v>14</v>
      </c>
      <c r="N12369" s="11" t="s">
        <v>15</v>
      </c>
      <c r="O12369" s="11" t="str">
        <f>VLOOKUP(E12369,State_Code_Name!$B$1:$C$52,2,0)</f>
        <v>Georgia</v>
      </c>
    </row>
    <row r="12370" spans="1:15" x14ac:dyDescent="0.3">
      <c r="A12370" s="11">
        <v>1125529</v>
      </c>
      <c r="B12370" s="12" t="s">
        <v>84</v>
      </c>
      <c r="C12370" s="12" t="s">
        <v>37</v>
      </c>
      <c r="D12370" s="12" t="s">
        <v>146</v>
      </c>
      <c r="E12370" s="11" t="s">
        <v>71</v>
      </c>
      <c r="F12370" s="11" t="s">
        <v>19</v>
      </c>
      <c r="G12370" s="37">
        <v>41965</v>
      </c>
      <c r="H12370" s="13">
        <v>41965</v>
      </c>
      <c r="I12370" s="21">
        <v>0</v>
      </c>
      <c r="J12370" s="43" t="s">
        <v>1479</v>
      </c>
      <c r="K12370" s="21">
        <f t="shared" si="386"/>
        <v>2014</v>
      </c>
      <c r="L12370" s="24">
        <f t="shared" si="387"/>
        <v>4</v>
      </c>
      <c r="M12370" s="11" t="s">
        <v>14</v>
      </c>
      <c r="N12370" s="11" t="s">
        <v>15</v>
      </c>
      <c r="O12370" s="11" t="str">
        <f>VLOOKUP(E12370,State_Code_Name!$B$1:$C$52,2,0)</f>
        <v>Massachusetts</v>
      </c>
    </row>
    <row r="12371" spans="1:15" x14ac:dyDescent="0.3">
      <c r="A12371" s="11">
        <v>950758</v>
      </c>
      <c r="B12371" s="12" t="s">
        <v>11</v>
      </c>
      <c r="C12371" s="12" t="s">
        <v>16</v>
      </c>
      <c r="D12371" s="12" t="s">
        <v>76</v>
      </c>
      <c r="E12371" s="11" t="s">
        <v>18</v>
      </c>
      <c r="F12371" s="11" t="s">
        <v>13</v>
      </c>
      <c r="G12371" s="37">
        <v>41843</v>
      </c>
      <c r="H12371" s="13">
        <v>41848</v>
      </c>
      <c r="I12371" s="21">
        <v>5</v>
      </c>
      <c r="J12371" s="43" t="s">
        <v>1481</v>
      </c>
      <c r="K12371" s="21">
        <f t="shared" si="386"/>
        <v>2014</v>
      </c>
      <c r="L12371" s="24">
        <f t="shared" si="387"/>
        <v>3</v>
      </c>
      <c r="M12371" s="11" t="s">
        <v>14</v>
      </c>
      <c r="N12371" s="11" t="s">
        <v>15</v>
      </c>
      <c r="O12371" s="11" t="str">
        <f>VLOOKUP(E12371,State_Code_Name!$B$1:$C$52,2,0)</f>
        <v>California</v>
      </c>
    </row>
    <row r="12372" spans="1:15" x14ac:dyDescent="0.3">
      <c r="A12372" s="11">
        <v>2010019</v>
      </c>
      <c r="B12372" s="12" t="s">
        <v>808</v>
      </c>
      <c r="C12372" s="12" t="s">
        <v>27</v>
      </c>
      <c r="D12372" s="12" t="s">
        <v>28</v>
      </c>
      <c r="E12372" s="11" t="s">
        <v>49</v>
      </c>
      <c r="F12372" s="11" t="s">
        <v>19</v>
      </c>
      <c r="G12372" s="37">
        <v>42564</v>
      </c>
      <c r="H12372" s="13">
        <v>42565</v>
      </c>
      <c r="I12372" s="21">
        <v>1</v>
      </c>
      <c r="J12372" s="43" t="s">
        <v>1481</v>
      </c>
      <c r="K12372" s="21">
        <f t="shared" si="386"/>
        <v>2016</v>
      </c>
      <c r="L12372" s="24">
        <f t="shared" si="387"/>
        <v>3</v>
      </c>
      <c r="M12372" s="11" t="s">
        <v>14</v>
      </c>
      <c r="N12372" s="11" t="s">
        <v>15</v>
      </c>
      <c r="O12372" s="11" t="str">
        <f>VLOOKUP(E12372,State_Code_Name!$B$1:$C$52,2,0)</f>
        <v>New Jersey</v>
      </c>
    </row>
    <row r="12373" spans="1:15" x14ac:dyDescent="0.3">
      <c r="A12373" s="11">
        <v>1849879</v>
      </c>
      <c r="B12373" s="12" t="s">
        <v>104</v>
      </c>
      <c r="C12373" s="12" t="s">
        <v>33</v>
      </c>
      <c r="D12373" s="12" t="s">
        <v>160</v>
      </c>
      <c r="E12373" s="11" t="s">
        <v>32</v>
      </c>
      <c r="F12373" s="11" t="s">
        <v>19</v>
      </c>
      <c r="G12373" s="37">
        <v>42454</v>
      </c>
      <c r="H12373" s="13">
        <v>42454</v>
      </c>
      <c r="I12373" s="21">
        <v>0</v>
      </c>
      <c r="J12373" s="43" t="s">
        <v>1476</v>
      </c>
      <c r="K12373" s="21">
        <f t="shared" si="386"/>
        <v>2016</v>
      </c>
      <c r="L12373" s="24">
        <f t="shared" si="387"/>
        <v>1</v>
      </c>
      <c r="M12373" s="11" t="s">
        <v>14</v>
      </c>
      <c r="N12373" s="11" t="s">
        <v>15</v>
      </c>
      <c r="O12373" s="11" t="str">
        <f>VLOOKUP(E12373,State_Code_Name!$B$1:$C$52,2,0)</f>
        <v>Texas</v>
      </c>
    </row>
    <row r="12374" spans="1:15" x14ac:dyDescent="0.3">
      <c r="A12374" s="11">
        <v>1215720</v>
      </c>
      <c r="B12374" s="12" t="s">
        <v>39</v>
      </c>
      <c r="C12374" s="12" t="s">
        <v>9</v>
      </c>
      <c r="D12374" s="12" t="s">
        <v>133</v>
      </c>
      <c r="E12374" s="11" t="s">
        <v>85</v>
      </c>
      <c r="F12374" s="11" t="s">
        <v>19</v>
      </c>
      <c r="G12374" s="37">
        <v>42033</v>
      </c>
      <c r="H12374" s="13">
        <v>42033</v>
      </c>
      <c r="I12374" s="21">
        <v>0</v>
      </c>
      <c r="J12374" s="43" t="s">
        <v>1474</v>
      </c>
      <c r="K12374" s="21">
        <f t="shared" si="386"/>
        <v>2015</v>
      </c>
      <c r="L12374" s="24">
        <f t="shared" si="387"/>
        <v>1</v>
      </c>
      <c r="M12374" s="11" t="s">
        <v>14</v>
      </c>
      <c r="N12374" s="11" t="s">
        <v>15</v>
      </c>
      <c r="O12374" s="11" t="str">
        <f>VLOOKUP(E12374,State_Code_Name!$B$1:$C$52,2,0)</f>
        <v>Wisconsin</v>
      </c>
    </row>
    <row r="12375" spans="1:15" x14ac:dyDescent="0.3">
      <c r="A12375" s="11">
        <v>595986</v>
      </c>
      <c r="B12375" s="12" t="s">
        <v>39</v>
      </c>
      <c r="C12375" s="12" t="s">
        <v>37</v>
      </c>
      <c r="D12375" s="12" t="s">
        <v>150</v>
      </c>
      <c r="E12375" s="11" t="s">
        <v>18</v>
      </c>
      <c r="F12375" s="11" t="s">
        <v>303</v>
      </c>
      <c r="G12375" s="37">
        <v>41591</v>
      </c>
      <c r="H12375" s="13">
        <v>41598</v>
      </c>
      <c r="I12375" s="21">
        <v>7</v>
      </c>
      <c r="J12375" s="43" t="s">
        <v>1479</v>
      </c>
      <c r="K12375" s="21">
        <f t="shared" si="386"/>
        <v>2013</v>
      </c>
      <c r="L12375" s="24">
        <f t="shared" si="387"/>
        <v>4</v>
      </c>
      <c r="M12375" s="11" t="s">
        <v>14</v>
      </c>
      <c r="N12375" s="11" t="s">
        <v>15</v>
      </c>
      <c r="O12375" s="11" t="str">
        <f>VLOOKUP(E12375,State_Code_Name!$B$1:$C$52,2,0)</f>
        <v>California</v>
      </c>
    </row>
    <row r="12376" spans="1:15" x14ac:dyDescent="0.3">
      <c r="A12376" s="11">
        <v>2082797</v>
      </c>
      <c r="B12376" s="12" t="s">
        <v>44</v>
      </c>
      <c r="C12376" s="12" t="s">
        <v>16</v>
      </c>
      <c r="D12376" s="12" t="s">
        <v>25</v>
      </c>
      <c r="E12376" s="11" t="s">
        <v>26</v>
      </c>
      <c r="F12376" s="11" t="s">
        <v>303</v>
      </c>
      <c r="G12376" s="37">
        <v>42608</v>
      </c>
      <c r="H12376" s="13">
        <v>42612</v>
      </c>
      <c r="I12376" s="21">
        <v>4</v>
      </c>
      <c r="J12376" s="43" t="s">
        <v>1482</v>
      </c>
      <c r="K12376" s="21">
        <f t="shared" si="386"/>
        <v>2016</v>
      </c>
      <c r="L12376" s="24">
        <f t="shared" si="387"/>
        <v>3</v>
      </c>
      <c r="M12376" s="11" t="s">
        <v>14</v>
      </c>
      <c r="N12376" s="11" t="s">
        <v>15</v>
      </c>
      <c r="O12376" s="11" t="str">
        <f>VLOOKUP(E12376,State_Code_Name!$B$1:$C$52,2,0)</f>
        <v>Georgia</v>
      </c>
    </row>
    <row r="12377" spans="1:15" x14ac:dyDescent="0.3">
      <c r="A12377" s="11">
        <v>620599</v>
      </c>
      <c r="B12377" s="12" t="s">
        <v>179</v>
      </c>
      <c r="C12377" s="12" t="s">
        <v>172</v>
      </c>
      <c r="D12377" s="12" t="s">
        <v>264</v>
      </c>
      <c r="E12377" s="11" t="s">
        <v>71</v>
      </c>
      <c r="F12377" s="11" t="s">
        <v>19</v>
      </c>
      <c r="G12377" s="37">
        <v>41612</v>
      </c>
      <c r="H12377" s="13">
        <v>41612</v>
      </c>
      <c r="I12377" s="21">
        <v>0</v>
      </c>
      <c r="J12377" s="43" t="s">
        <v>1475</v>
      </c>
      <c r="K12377" s="21">
        <f t="shared" si="386"/>
        <v>2013</v>
      </c>
      <c r="L12377" s="24">
        <f t="shared" si="387"/>
        <v>4</v>
      </c>
      <c r="M12377" s="11" t="s">
        <v>14</v>
      </c>
      <c r="N12377" s="11" t="s">
        <v>15</v>
      </c>
      <c r="O12377" s="11" t="str">
        <f>VLOOKUP(E12377,State_Code_Name!$B$1:$C$52,2,0)</f>
        <v>Massachusetts</v>
      </c>
    </row>
    <row r="12378" spans="1:15" x14ac:dyDescent="0.3">
      <c r="A12378" s="11">
        <v>1259958</v>
      </c>
      <c r="B12378" s="12" t="s">
        <v>473</v>
      </c>
      <c r="C12378" s="12" t="s">
        <v>62</v>
      </c>
      <c r="D12378" s="12" t="s">
        <v>279</v>
      </c>
      <c r="E12378" s="11" t="s">
        <v>18</v>
      </c>
      <c r="F12378" s="11" t="s">
        <v>19</v>
      </c>
      <c r="G12378" s="37">
        <v>42062</v>
      </c>
      <c r="H12378" s="13">
        <v>42062</v>
      </c>
      <c r="I12378" s="21">
        <v>0</v>
      </c>
      <c r="J12378" s="43" t="s">
        <v>1478</v>
      </c>
      <c r="K12378" s="21">
        <f t="shared" si="386"/>
        <v>2015</v>
      </c>
      <c r="L12378" s="24">
        <f t="shared" si="387"/>
        <v>1</v>
      </c>
      <c r="M12378" s="11" t="s">
        <v>14</v>
      </c>
      <c r="N12378" s="11" t="s">
        <v>15</v>
      </c>
      <c r="O12378" s="11" t="str">
        <f>VLOOKUP(E12378,State_Code_Name!$B$1:$C$52,2,0)</f>
        <v>California</v>
      </c>
    </row>
    <row r="12379" spans="1:15" x14ac:dyDescent="0.3">
      <c r="A12379" s="11">
        <v>465991</v>
      </c>
      <c r="B12379" s="12" t="s">
        <v>228</v>
      </c>
      <c r="C12379" s="12" t="s">
        <v>27</v>
      </c>
      <c r="D12379" s="12" t="s">
        <v>57</v>
      </c>
      <c r="E12379" s="11" t="s">
        <v>80</v>
      </c>
      <c r="F12379" s="11" t="s">
        <v>19</v>
      </c>
      <c r="G12379" s="37">
        <v>41480</v>
      </c>
      <c r="H12379" s="13">
        <v>41481</v>
      </c>
      <c r="I12379" s="21">
        <v>1</v>
      </c>
      <c r="J12379" s="43" t="s">
        <v>1481</v>
      </c>
      <c r="K12379" s="21">
        <f t="shared" si="386"/>
        <v>2013</v>
      </c>
      <c r="L12379" s="24">
        <f t="shared" si="387"/>
        <v>3</v>
      </c>
      <c r="M12379" s="11" t="s">
        <v>14</v>
      </c>
      <c r="N12379" s="11" t="s">
        <v>14</v>
      </c>
      <c r="O12379" s="11" t="str">
        <f>VLOOKUP(E12379,State_Code_Name!$B$1:$C$52,2,0)</f>
        <v>Minnesota</v>
      </c>
    </row>
    <row r="12380" spans="1:15" x14ac:dyDescent="0.3">
      <c r="A12380" s="11">
        <v>1300806</v>
      </c>
      <c r="B12380" s="12" t="s">
        <v>344</v>
      </c>
      <c r="C12380" s="12" t="s">
        <v>9</v>
      </c>
      <c r="D12380" s="12" t="s">
        <v>182</v>
      </c>
      <c r="E12380" s="11" t="s">
        <v>175</v>
      </c>
      <c r="F12380" s="11" t="s">
        <v>19</v>
      </c>
      <c r="G12380" s="37">
        <v>42088</v>
      </c>
      <c r="H12380" s="13">
        <v>42088</v>
      </c>
      <c r="I12380" s="21">
        <v>0</v>
      </c>
      <c r="J12380" s="43" t="s">
        <v>1476</v>
      </c>
      <c r="K12380" s="21">
        <f t="shared" si="386"/>
        <v>2015</v>
      </c>
      <c r="L12380" s="24">
        <f t="shared" si="387"/>
        <v>1</v>
      </c>
      <c r="M12380" s="11" t="s">
        <v>14</v>
      </c>
      <c r="N12380" s="11" t="s">
        <v>15</v>
      </c>
      <c r="O12380" s="11" t="str">
        <f>VLOOKUP(E12380,State_Code_Name!$B$1:$C$52,2,0)</f>
        <v>District of Columbia</v>
      </c>
    </row>
    <row r="12381" spans="1:15" x14ac:dyDescent="0.3">
      <c r="A12381" s="11">
        <v>324295</v>
      </c>
      <c r="B12381" s="12" t="s">
        <v>44</v>
      </c>
      <c r="C12381" s="12" t="s">
        <v>27</v>
      </c>
      <c r="D12381" s="12" t="s">
        <v>28</v>
      </c>
      <c r="E12381" s="11" t="s">
        <v>23</v>
      </c>
      <c r="F12381" s="11" t="s">
        <v>13</v>
      </c>
      <c r="G12381" s="37">
        <v>41325</v>
      </c>
      <c r="H12381" s="13">
        <v>41326</v>
      </c>
      <c r="I12381" s="21">
        <v>1</v>
      </c>
      <c r="J12381" s="43" t="s">
        <v>1478</v>
      </c>
      <c r="K12381" s="21">
        <f t="shared" si="386"/>
        <v>2013</v>
      </c>
      <c r="L12381" s="24">
        <f t="shared" si="387"/>
        <v>1</v>
      </c>
      <c r="M12381" s="11" t="s">
        <v>14</v>
      </c>
      <c r="N12381" s="11" t="s">
        <v>15</v>
      </c>
      <c r="O12381" s="11" t="str">
        <f>VLOOKUP(E12381,State_Code_Name!$B$1:$C$52,2,0)</f>
        <v>New York</v>
      </c>
    </row>
    <row r="12382" spans="1:15" x14ac:dyDescent="0.3">
      <c r="A12382" s="11">
        <v>307893</v>
      </c>
      <c r="B12382" s="12" t="s">
        <v>31</v>
      </c>
      <c r="C12382" s="12" t="s">
        <v>37</v>
      </c>
      <c r="D12382" s="12" t="s">
        <v>1451</v>
      </c>
      <c r="E12382" s="11" t="s">
        <v>23</v>
      </c>
      <c r="F12382" s="11" t="s">
        <v>303</v>
      </c>
      <c r="G12382" s="37">
        <v>41312</v>
      </c>
      <c r="H12382" s="13">
        <v>41313</v>
      </c>
      <c r="I12382" s="21">
        <v>1</v>
      </c>
      <c r="J12382" s="43" t="s">
        <v>1478</v>
      </c>
      <c r="K12382" s="21">
        <f t="shared" si="386"/>
        <v>2013</v>
      </c>
      <c r="L12382" s="24">
        <f t="shared" si="387"/>
        <v>1</v>
      </c>
      <c r="M12382" s="11" t="s">
        <v>14</v>
      </c>
      <c r="N12382" s="11" t="s">
        <v>15</v>
      </c>
      <c r="O12382" s="11" t="str">
        <f>VLOOKUP(E12382,State_Code_Name!$B$1:$C$52,2,0)</f>
        <v>New York</v>
      </c>
    </row>
    <row r="12383" spans="1:15" x14ac:dyDescent="0.3">
      <c r="A12383" s="11">
        <v>896667</v>
      </c>
      <c r="B12383" s="12" t="s">
        <v>294</v>
      </c>
      <c r="C12383" s="12" t="s">
        <v>33</v>
      </c>
      <c r="D12383" s="12" t="s">
        <v>1441</v>
      </c>
      <c r="E12383" s="11" t="s">
        <v>60</v>
      </c>
      <c r="F12383" s="11" t="s">
        <v>19</v>
      </c>
      <c r="G12383" s="37">
        <v>41806</v>
      </c>
      <c r="H12383" s="13">
        <v>41806</v>
      </c>
      <c r="I12383" s="21">
        <v>0</v>
      </c>
      <c r="J12383" s="43" t="s">
        <v>1477</v>
      </c>
      <c r="K12383" s="21">
        <f t="shared" si="386"/>
        <v>2014</v>
      </c>
      <c r="L12383" s="24">
        <f t="shared" si="387"/>
        <v>2</v>
      </c>
      <c r="M12383" s="11" t="s">
        <v>14</v>
      </c>
      <c r="N12383" s="11" t="s">
        <v>15</v>
      </c>
      <c r="O12383" s="11" t="str">
        <f>VLOOKUP(E12383,State_Code_Name!$B$1:$C$52,2,0)</f>
        <v>Illinois</v>
      </c>
    </row>
    <row r="12384" spans="1:15" x14ac:dyDescent="0.3">
      <c r="A12384" s="11">
        <v>1029661</v>
      </c>
      <c r="B12384" s="12" t="s">
        <v>344</v>
      </c>
      <c r="C12384" s="12" t="s">
        <v>9</v>
      </c>
      <c r="D12384" s="12" t="s">
        <v>133</v>
      </c>
      <c r="E12384" s="11" t="s">
        <v>40</v>
      </c>
      <c r="F12384" s="11" t="s">
        <v>19</v>
      </c>
      <c r="G12384" s="37">
        <v>41897</v>
      </c>
      <c r="H12384" s="13">
        <v>41897</v>
      </c>
      <c r="I12384" s="21">
        <v>0</v>
      </c>
      <c r="J12384" s="43" t="s">
        <v>1480</v>
      </c>
      <c r="K12384" s="21">
        <f t="shared" si="386"/>
        <v>2014</v>
      </c>
      <c r="L12384" s="24">
        <f t="shared" si="387"/>
        <v>3</v>
      </c>
      <c r="M12384" s="11" t="s">
        <v>14</v>
      </c>
      <c r="N12384" s="11" t="s">
        <v>14</v>
      </c>
      <c r="O12384" s="11" t="str">
        <f>VLOOKUP(E12384,State_Code_Name!$B$1:$C$52,2,0)</f>
        <v>Ohio</v>
      </c>
    </row>
    <row r="12385" spans="1:15" x14ac:dyDescent="0.3">
      <c r="A12385" s="11">
        <v>2006206</v>
      </c>
      <c r="B12385" s="12" t="s">
        <v>39</v>
      </c>
      <c r="C12385" s="12" t="s">
        <v>16</v>
      </c>
      <c r="D12385" s="12" t="s">
        <v>21</v>
      </c>
      <c r="E12385" s="11" t="s">
        <v>122</v>
      </c>
      <c r="F12385" s="11" t="s">
        <v>19</v>
      </c>
      <c r="G12385" s="37">
        <v>42562</v>
      </c>
      <c r="H12385" s="13">
        <v>42562</v>
      </c>
      <c r="I12385" s="21">
        <v>0</v>
      </c>
      <c r="J12385" s="43" t="s">
        <v>1481</v>
      </c>
      <c r="K12385" s="21">
        <f t="shared" si="386"/>
        <v>2016</v>
      </c>
      <c r="L12385" s="24">
        <f t="shared" si="387"/>
        <v>3</v>
      </c>
      <c r="M12385" s="11" t="s">
        <v>14</v>
      </c>
      <c r="N12385" s="11" t="s">
        <v>14</v>
      </c>
      <c r="O12385" s="11" t="str">
        <f>VLOOKUP(E12385,State_Code_Name!$B$1:$C$52,2,0)</f>
        <v>Maryland</v>
      </c>
    </row>
    <row r="12386" spans="1:15" x14ac:dyDescent="0.3">
      <c r="A12386" s="11">
        <v>1607703</v>
      </c>
      <c r="B12386" s="12" t="s">
        <v>104</v>
      </c>
      <c r="C12386" s="12" t="s">
        <v>33</v>
      </c>
      <c r="D12386" s="12" t="s">
        <v>160</v>
      </c>
      <c r="E12386" s="11" t="s">
        <v>26</v>
      </c>
      <c r="F12386" s="11" t="s">
        <v>19</v>
      </c>
      <c r="G12386" s="37">
        <v>42292</v>
      </c>
      <c r="H12386" s="13">
        <v>42292</v>
      </c>
      <c r="I12386" s="21">
        <v>0</v>
      </c>
      <c r="J12386" s="43" t="s">
        <v>1473</v>
      </c>
      <c r="K12386" s="21">
        <f t="shared" si="386"/>
        <v>2015</v>
      </c>
      <c r="L12386" s="24">
        <f t="shared" si="387"/>
        <v>4</v>
      </c>
      <c r="M12386" s="11" t="s">
        <v>14</v>
      </c>
      <c r="N12386" s="11" t="s">
        <v>15</v>
      </c>
      <c r="O12386" s="11" t="str">
        <f>VLOOKUP(E12386,State_Code_Name!$B$1:$C$52,2,0)</f>
        <v>Georgia</v>
      </c>
    </row>
    <row r="12387" spans="1:15" x14ac:dyDescent="0.3">
      <c r="A12387" s="11">
        <v>426858</v>
      </c>
      <c r="B12387" s="12" t="s">
        <v>162</v>
      </c>
      <c r="C12387" s="12" t="s">
        <v>37</v>
      </c>
      <c r="D12387" s="12" t="s">
        <v>1443</v>
      </c>
      <c r="E12387" s="11" t="s">
        <v>36</v>
      </c>
      <c r="F12387" s="11" t="s">
        <v>19</v>
      </c>
      <c r="G12387" s="37">
        <v>41433</v>
      </c>
      <c r="H12387" s="13">
        <v>41433</v>
      </c>
      <c r="I12387" s="21">
        <v>0</v>
      </c>
      <c r="J12387" s="43" t="s">
        <v>1477</v>
      </c>
      <c r="K12387" s="21">
        <f t="shared" si="386"/>
        <v>2013</v>
      </c>
      <c r="L12387" s="24">
        <f t="shared" si="387"/>
        <v>2</v>
      </c>
      <c r="M12387" s="11" t="s">
        <v>14</v>
      </c>
      <c r="N12387" s="11" t="s">
        <v>14</v>
      </c>
      <c r="O12387" s="11" t="str">
        <f>VLOOKUP(E12387,State_Code_Name!$B$1:$C$52,2,0)</f>
        <v>Florida</v>
      </c>
    </row>
    <row r="12388" spans="1:15" x14ac:dyDescent="0.3">
      <c r="A12388" s="11">
        <v>1271725</v>
      </c>
      <c r="B12388" s="12" t="s">
        <v>271</v>
      </c>
      <c r="C12388" s="12" t="s">
        <v>27</v>
      </c>
      <c r="D12388" s="12" t="s">
        <v>28</v>
      </c>
      <c r="E12388" s="11" t="s">
        <v>36</v>
      </c>
      <c r="F12388" s="11" t="s">
        <v>19</v>
      </c>
      <c r="G12388" s="37">
        <v>42069</v>
      </c>
      <c r="H12388" s="13">
        <v>42069</v>
      </c>
      <c r="I12388" s="21">
        <v>0</v>
      </c>
      <c r="J12388" s="43" t="s">
        <v>1476</v>
      </c>
      <c r="K12388" s="21">
        <f t="shared" si="386"/>
        <v>2015</v>
      </c>
      <c r="L12388" s="24">
        <f t="shared" si="387"/>
        <v>1</v>
      </c>
      <c r="M12388" s="11" t="s">
        <v>14</v>
      </c>
      <c r="N12388" s="11" t="s">
        <v>15</v>
      </c>
      <c r="O12388" s="11" t="str">
        <f>VLOOKUP(E12388,State_Code_Name!$B$1:$C$52,2,0)</f>
        <v>Florida</v>
      </c>
    </row>
    <row r="12389" spans="1:15" x14ac:dyDescent="0.3">
      <c r="A12389" s="11">
        <v>860197</v>
      </c>
      <c r="B12389" s="12" t="s">
        <v>828</v>
      </c>
      <c r="C12389" s="12" t="s">
        <v>33</v>
      </c>
      <c r="D12389" s="12" t="s">
        <v>1441</v>
      </c>
      <c r="E12389" s="11" t="s">
        <v>49</v>
      </c>
      <c r="F12389" s="11" t="s">
        <v>19</v>
      </c>
      <c r="G12389" s="37">
        <v>41779</v>
      </c>
      <c r="H12389" s="13">
        <v>41779</v>
      </c>
      <c r="I12389" s="21">
        <v>0</v>
      </c>
      <c r="J12389" s="43" t="s">
        <v>1471</v>
      </c>
      <c r="K12389" s="21">
        <f t="shared" si="386"/>
        <v>2014</v>
      </c>
      <c r="L12389" s="24">
        <f t="shared" si="387"/>
        <v>2</v>
      </c>
      <c r="M12389" s="11" t="s">
        <v>14</v>
      </c>
      <c r="N12389" s="11" t="s">
        <v>15</v>
      </c>
      <c r="O12389" s="11" t="str">
        <f>VLOOKUP(E12389,State_Code_Name!$B$1:$C$52,2,0)</f>
        <v>New Jersey</v>
      </c>
    </row>
    <row r="12390" spans="1:15" x14ac:dyDescent="0.3">
      <c r="A12390" s="11">
        <v>1788743</v>
      </c>
      <c r="B12390" s="12" t="s">
        <v>74</v>
      </c>
      <c r="C12390" s="12" t="s">
        <v>27</v>
      </c>
      <c r="D12390" s="12" t="s">
        <v>57</v>
      </c>
      <c r="E12390" s="11" t="s">
        <v>71</v>
      </c>
      <c r="F12390" s="11" t="s">
        <v>19</v>
      </c>
      <c r="G12390" s="37">
        <v>42416</v>
      </c>
      <c r="H12390" s="13">
        <v>42416</v>
      </c>
      <c r="I12390" s="21">
        <v>0</v>
      </c>
      <c r="J12390" s="43" t="s">
        <v>1478</v>
      </c>
      <c r="K12390" s="21">
        <f t="shared" si="386"/>
        <v>2016</v>
      </c>
      <c r="L12390" s="24">
        <f t="shared" si="387"/>
        <v>1</v>
      </c>
      <c r="M12390" s="11" t="s">
        <v>14</v>
      </c>
      <c r="N12390" s="11" t="s">
        <v>14</v>
      </c>
      <c r="O12390" s="11" t="str">
        <f>VLOOKUP(E12390,State_Code_Name!$B$1:$C$52,2,0)</f>
        <v>Massachusetts</v>
      </c>
    </row>
    <row r="12391" spans="1:15" x14ac:dyDescent="0.3">
      <c r="A12391" s="11">
        <v>1626206</v>
      </c>
      <c r="B12391" s="12" t="s">
        <v>84</v>
      </c>
      <c r="C12391" s="12" t="s">
        <v>37</v>
      </c>
      <c r="D12391" s="12" t="s">
        <v>38</v>
      </c>
      <c r="E12391" s="11" t="s">
        <v>100</v>
      </c>
      <c r="F12391" s="11" t="s">
        <v>19</v>
      </c>
      <c r="G12391" s="37">
        <v>42304</v>
      </c>
      <c r="H12391" s="13">
        <v>42304</v>
      </c>
      <c r="I12391" s="21">
        <v>0</v>
      </c>
      <c r="J12391" s="43" t="s">
        <v>1473</v>
      </c>
      <c r="K12391" s="21">
        <f t="shared" si="386"/>
        <v>2015</v>
      </c>
      <c r="L12391" s="24">
        <f t="shared" si="387"/>
        <v>4</v>
      </c>
      <c r="M12391" s="11" t="s">
        <v>14</v>
      </c>
      <c r="N12391" s="11" t="s">
        <v>14</v>
      </c>
      <c r="O12391" s="11" t="str">
        <f>VLOOKUP(E12391,State_Code_Name!$B$1:$C$52,2,0)</f>
        <v>Delaware</v>
      </c>
    </row>
    <row r="12392" spans="1:15" x14ac:dyDescent="0.3">
      <c r="A12392" s="11">
        <v>692344</v>
      </c>
      <c r="B12392" s="12" t="s">
        <v>61</v>
      </c>
      <c r="C12392" s="12" t="s">
        <v>53</v>
      </c>
      <c r="D12392" s="12" t="s">
        <v>102</v>
      </c>
      <c r="E12392" s="11" t="s">
        <v>49</v>
      </c>
      <c r="F12392" s="11" t="s">
        <v>19</v>
      </c>
      <c r="G12392" s="37">
        <v>41669</v>
      </c>
      <c r="H12392" s="13">
        <v>41669</v>
      </c>
      <c r="I12392" s="21">
        <v>0</v>
      </c>
      <c r="J12392" s="43" t="s">
        <v>1474</v>
      </c>
      <c r="K12392" s="21">
        <f t="shared" si="386"/>
        <v>2014</v>
      </c>
      <c r="L12392" s="24">
        <f t="shared" si="387"/>
        <v>1</v>
      </c>
      <c r="M12392" s="11" t="s">
        <v>14</v>
      </c>
      <c r="N12392" s="11" t="s">
        <v>15</v>
      </c>
      <c r="O12392" s="11" t="str">
        <f>VLOOKUP(E12392,State_Code_Name!$B$1:$C$52,2,0)</f>
        <v>New Jersey</v>
      </c>
    </row>
    <row r="12393" spans="1:15" x14ac:dyDescent="0.3">
      <c r="A12393" s="11">
        <v>1790665</v>
      </c>
      <c r="B12393" s="12" t="s">
        <v>1083</v>
      </c>
      <c r="C12393" s="12" t="s">
        <v>33</v>
      </c>
      <c r="D12393" s="12" t="s">
        <v>1441</v>
      </c>
      <c r="E12393" s="11" t="s">
        <v>91</v>
      </c>
      <c r="F12393" s="11" t="s">
        <v>19</v>
      </c>
      <c r="G12393" s="37">
        <v>42417</v>
      </c>
      <c r="H12393" s="13">
        <v>42422</v>
      </c>
      <c r="I12393" s="21">
        <v>5</v>
      </c>
      <c r="J12393" s="43" t="s">
        <v>1478</v>
      </c>
      <c r="K12393" s="21">
        <f t="shared" si="386"/>
        <v>2016</v>
      </c>
      <c r="L12393" s="24">
        <f t="shared" si="387"/>
        <v>1</v>
      </c>
      <c r="M12393" s="11" t="s">
        <v>14</v>
      </c>
      <c r="N12393" s="11" t="s">
        <v>15</v>
      </c>
      <c r="O12393" s="11" t="str">
        <f>VLOOKUP(E12393,State_Code_Name!$B$1:$C$52,2,0)</f>
        <v>Vermont</v>
      </c>
    </row>
    <row r="12394" spans="1:15" x14ac:dyDescent="0.3">
      <c r="A12394" s="11">
        <v>1644386</v>
      </c>
      <c r="B12394" s="12" t="s">
        <v>61</v>
      </c>
      <c r="C12394" s="12" t="s">
        <v>53</v>
      </c>
      <c r="D12394" s="12" t="s">
        <v>54</v>
      </c>
      <c r="E12394" s="11" t="s">
        <v>36</v>
      </c>
      <c r="F12394" s="11" t="s">
        <v>303</v>
      </c>
      <c r="G12394" s="37">
        <v>42314</v>
      </c>
      <c r="H12394" s="13">
        <v>42317</v>
      </c>
      <c r="I12394" s="21">
        <v>3</v>
      </c>
      <c r="J12394" s="43" t="s">
        <v>1479</v>
      </c>
      <c r="K12394" s="21">
        <f t="shared" si="386"/>
        <v>2015</v>
      </c>
      <c r="L12394" s="24">
        <f t="shared" si="387"/>
        <v>4</v>
      </c>
      <c r="M12394" s="11" t="s">
        <v>14</v>
      </c>
      <c r="N12394" s="11" t="s">
        <v>15</v>
      </c>
      <c r="O12394" s="11" t="str">
        <f>VLOOKUP(E12394,State_Code_Name!$B$1:$C$52,2,0)</f>
        <v>Florida</v>
      </c>
    </row>
    <row r="12395" spans="1:15" x14ac:dyDescent="0.3">
      <c r="A12395" s="11">
        <v>1154496</v>
      </c>
      <c r="B12395" s="12" t="s">
        <v>277</v>
      </c>
      <c r="C12395" s="12" t="s">
        <v>33</v>
      </c>
      <c r="D12395" s="12" t="s">
        <v>42</v>
      </c>
      <c r="E12395" s="11" t="s">
        <v>122</v>
      </c>
      <c r="F12395" s="11" t="s">
        <v>19</v>
      </c>
      <c r="G12395" s="37">
        <v>41985</v>
      </c>
      <c r="H12395" s="13">
        <v>41985</v>
      </c>
      <c r="I12395" s="21">
        <v>0</v>
      </c>
      <c r="J12395" s="43" t="s">
        <v>1475</v>
      </c>
      <c r="K12395" s="21">
        <f t="shared" si="386"/>
        <v>2014</v>
      </c>
      <c r="L12395" s="24">
        <f t="shared" si="387"/>
        <v>4</v>
      </c>
      <c r="M12395" s="11" t="s">
        <v>14</v>
      </c>
      <c r="N12395" s="11" t="s">
        <v>15</v>
      </c>
      <c r="O12395" s="11" t="str">
        <f>VLOOKUP(E12395,State_Code_Name!$B$1:$C$52,2,0)</f>
        <v>Maryland</v>
      </c>
    </row>
    <row r="12396" spans="1:15" x14ac:dyDescent="0.3">
      <c r="A12396" s="11">
        <v>1924547</v>
      </c>
      <c r="B12396" s="12" t="s">
        <v>271</v>
      </c>
      <c r="C12396" s="12" t="s">
        <v>27</v>
      </c>
      <c r="D12396" s="12" t="s">
        <v>28</v>
      </c>
      <c r="E12396" s="11" t="s">
        <v>75</v>
      </c>
      <c r="F12396" s="11" t="s">
        <v>19</v>
      </c>
      <c r="G12396" s="37">
        <v>42503</v>
      </c>
      <c r="H12396" s="13">
        <v>42506</v>
      </c>
      <c r="I12396" s="21">
        <v>3</v>
      </c>
      <c r="J12396" s="43" t="s">
        <v>1471</v>
      </c>
      <c r="K12396" s="21">
        <f t="shared" si="386"/>
        <v>2016</v>
      </c>
      <c r="L12396" s="24">
        <f t="shared" si="387"/>
        <v>2</v>
      </c>
      <c r="M12396" s="11" t="s">
        <v>14</v>
      </c>
      <c r="N12396" s="11" t="s">
        <v>15</v>
      </c>
      <c r="O12396" s="11" t="str">
        <f>VLOOKUP(E12396,State_Code_Name!$B$1:$C$52,2,0)</f>
        <v>Tennessee</v>
      </c>
    </row>
    <row r="12397" spans="1:15" x14ac:dyDescent="0.3">
      <c r="A12397" s="11">
        <v>575429</v>
      </c>
      <c r="B12397" s="12" t="s">
        <v>168</v>
      </c>
      <c r="C12397" s="12" t="s">
        <v>33</v>
      </c>
      <c r="D12397" s="12" t="s">
        <v>1441</v>
      </c>
      <c r="E12397" s="11" t="s">
        <v>98</v>
      </c>
      <c r="F12397" s="11" t="s">
        <v>19</v>
      </c>
      <c r="G12397" s="37">
        <v>41576</v>
      </c>
      <c r="H12397" s="13">
        <v>41576</v>
      </c>
      <c r="I12397" s="21">
        <v>0</v>
      </c>
      <c r="J12397" s="43" t="s">
        <v>1473</v>
      </c>
      <c r="K12397" s="21">
        <f t="shared" si="386"/>
        <v>2013</v>
      </c>
      <c r="L12397" s="24">
        <f t="shared" si="387"/>
        <v>4</v>
      </c>
      <c r="M12397" s="11" t="s">
        <v>14</v>
      </c>
      <c r="N12397" s="11" t="s">
        <v>15</v>
      </c>
      <c r="O12397" s="11" t="str">
        <f>VLOOKUP(E12397,State_Code_Name!$B$1:$C$52,2,0)</f>
        <v>Colorado</v>
      </c>
    </row>
    <row r="12398" spans="1:15" x14ac:dyDescent="0.3">
      <c r="A12398" s="11">
        <v>1905579</v>
      </c>
      <c r="B12398" s="12" t="s">
        <v>74</v>
      </c>
      <c r="C12398" s="12" t="s">
        <v>27</v>
      </c>
      <c r="D12398" s="12" t="s">
        <v>28</v>
      </c>
      <c r="E12398" s="11" t="s">
        <v>99</v>
      </c>
      <c r="F12398" s="11" t="s">
        <v>58</v>
      </c>
      <c r="G12398" s="37">
        <v>42492</v>
      </c>
      <c r="H12398" s="13">
        <v>42493</v>
      </c>
      <c r="I12398" s="21">
        <v>1</v>
      </c>
      <c r="J12398" s="43" t="s">
        <v>1471</v>
      </c>
      <c r="K12398" s="21">
        <f t="shared" si="386"/>
        <v>2016</v>
      </c>
      <c r="L12398" s="24">
        <f t="shared" si="387"/>
        <v>2</v>
      </c>
      <c r="M12398" s="11" t="s">
        <v>14</v>
      </c>
      <c r="N12398" s="11" t="s">
        <v>14</v>
      </c>
      <c r="O12398" s="11" t="str">
        <f>VLOOKUP(E12398,State_Code_Name!$B$1:$C$52,2,0)</f>
        <v>Arizona</v>
      </c>
    </row>
    <row r="12399" spans="1:15" x14ac:dyDescent="0.3">
      <c r="A12399" s="11">
        <v>936977</v>
      </c>
      <c r="B12399" s="12" t="s">
        <v>48</v>
      </c>
      <c r="C12399" s="12" t="s">
        <v>27</v>
      </c>
      <c r="D12399" s="12" t="s">
        <v>28</v>
      </c>
      <c r="E12399" s="11" t="s">
        <v>49</v>
      </c>
      <c r="F12399" s="11" t="s">
        <v>19</v>
      </c>
      <c r="G12399" s="37">
        <v>41835</v>
      </c>
      <c r="H12399" s="13">
        <v>41835</v>
      </c>
      <c r="I12399" s="21">
        <v>0</v>
      </c>
      <c r="J12399" s="43" t="s">
        <v>1481</v>
      </c>
      <c r="K12399" s="21">
        <f t="shared" si="386"/>
        <v>2014</v>
      </c>
      <c r="L12399" s="24">
        <f t="shared" si="387"/>
        <v>3</v>
      </c>
      <c r="M12399" s="11" t="s">
        <v>14</v>
      </c>
      <c r="N12399" s="11" t="s">
        <v>15</v>
      </c>
      <c r="O12399" s="11" t="str">
        <f>VLOOKUP(E12399,State_Code_Name!$B$1:$C$52,2,0)</f>
        <v>New Jersey</v>
      </c>
    </row>
    <row r="12400" spans="1:15" x14ac:dyDescent="0.3">
      <c r="A12400" s="11">
        <v>1166470</v>
      </c>
      <c r="B12400" s="12" t="s">
        <v>44</v>
      </c>
      <c r="C12400" s="12" t="s">
        <v>16</v>
      </c>
      <c r="D12400" s="12" t="s">
        <v>25</v>
      </c>
      <c r="E12400" s="11" t="s">
        <v>52</v>
      </c>
      <c r="F12400" s="11" t="s">
        <v>13</v>
      </c>
      <c r="G12400" s="37">
        <v>41995</v>
      </c>
      <c r="H12400" s="13">
        <v>41997</v>
      </c>
      <c r="I12400" s="21">
        <v>2</v>
      </c>
      <c r="J12400" s="43" t="s">
        <v>1475</v>
      </c>
      <c r="K12400" s="21">
        <f t="shared" si="386"/>
        <v>2014</v>
      </c>
      <c r="L12400" s="24">
        <f t="shared" si="387"/>
        <v>4</v>
      </c>
      <c r="M12400" s="11" t="s">
        <v>14</v>
      </c>
      <c r="N12400" s="11" t="s">
        <v>14</v>
      </c>
      <c r="O12400" s="11" t="str">
        <f>VLOOKUP(E12400,State_Code_Name!$B$1:$C$52,2,0)</f>
        <v>Washington</v>
      </c>
    </row>
    <row r="12401" spans="1:15" x14ac:dyDescent="0.3">
      <c r="A12401" s="11">
        <v>814187</v>
      </c>
      <c r="B12401" s="12" t="s">
        <v>69</v>
      </c>
      <c r="C12401" s="12" t="s">
        <v>37</v>
      </c>
      <c r="D12401" s="12" t="s">
        <v>278</v>
      </c>
      <c r="E12401" s="11" t="s">
        <v>18</v>
      </c>
      <c r="F12401" s="11" t="s">
        <v>303</v>
      </c>
      <c r="G12401" s="37">
        <v>41746</v>
      </c>
      <c r="H12401" s="13">
        <v>41752</v>
      </c>
      <c r="I12401" s="21">
        <v>6</v>
      </c>
      <c r="J12401" s="43" t="s">
        <v>1483</v>
      </c>
      <c r="K12401" s="21">
        <f t="shared" si="386"/>
        <v>2014</v>
      </c>
      <c r="L12401" s="24">
        <f t="shared" si="387"/>
        <v>2</v>
      </c>
      <c r="M12401" s="11" t="s">
        <v>14</v>
      </c>
      <c r="N12401" s="11" t="s">
        <v>14</v>
      </c>
      <c r="O12401" s="11" t="str">
        <f>VLOOKUP(E12401,State_Code_Name!$B$1:$C$52,2,0)</f>
        <v>California</v>
      </c>
    </row>
    <row r="12402" spans="1:15" x14ac:dyDescent="0.3">
      <c r="A12402" s="11">
        <v>1938904</v>
      </c>
      <c r="B12402" s="12" t="s">
        <v>61</v>
      </c>
      <c r="C12402" s="12" t="s">
        <v>53</v>
      </c>
      <c r="D12402" s="12" t="s">
        <v>102</v>
      </c>
      <c r="E12402" s="11" t="s">
        <v>18</v>
      </c>
      <c r="F12402" s="11" t="s">
        <v>19</v>
      </c>
      <c r="G12402" s="37">
        <v>42515</v>
      </c>
      <c r="H12402" s="13">
        <v>42515</v>
      </c>
      <c r="I12402" s="21">
        <v>0</v>
      </c>
      <c r="J12402" s="43" t="s">
        <v>1471</v>
      </c>
      <c r="K12402" s="21">
        <f t="shared" si="386"/>
        <v>2016</v>
      </c>
      <c r="L12402" s="24">
        <f t="shared" si="387"/>
        <v>2</v>
      </c>
      <c r="M12402" s="11" t="s">
        <v>14</v>
      </c>
      <c r="N12402" s="11" t="s">
        <v>14</v>
      </c>
      <c r="O12402" s="11" t="str">
        <f>VLOOKUP(E12402,State_Code_Name!$B$1:$C$52,2,0)</f>
        <v>California</v>
      </c>
    </row>
    <row r="12403" spans="1:15" x14ac:dyDescent="0.3">
      <c r="A12403" s="11">
        <v>1867517</v>
      </c>
      <c r="B12403" s="12" t="s">
        <v>74</v>
      </c>
      <c r="C12403" s="12" t="s">
        <v>27</v>
      </c>
      <c r="D12403" s="12" t="s">
        <v>28</v>
      </c>
      <c r="E12403" s="11" t="s">
        <v>32</v>
      </c>
      <c r="F12403" s="11" t="s">
        <v>13</v>
      </c>
      <c r="G12403" s="37">
        <v>42466</v>
      </c>
      <c r="H12403" s="13">
        <v>42467</v>
      </c>
      <c r="I12403" s="21">
        <v>1</v>
      </c>
      <c r="J12403" s="43" t="s">
        <v>1483</v>
      </c>
      <c r="K12403" s="21">
        <f t="shared" si="386"/>
        <v>2016</v>
      </c>
      <c r="L12403" s="24">
        <f t="shared" si="387"/>
        <v>2</v>
      </c>
      <c r="M12403" s="11" t="s">
        <v>14</v>
      </c>
      <c r="N12403" s="11" t="s">
        <v>15</v>
      </c>
      <c r="O12403" s="11" t="str">
        <f>VLOOKUP(E12403,State_Code_Name!$B$1:$C$52,2,0)</f>
        <v>Texas</v>
      </c>
    </row>
    <row r="12404" spans="1:15" x14ac:dyDescent="0.3">
      <c r="A12404" s="11">
        <v>1754371</v>
      </c>
      <c r="B12404" s="12" t="s">
        <v>70</v>
      </c>
      <c r="C12404" s="12" t="s">
        <v>27</v>
      </c>
      <c r="D12404" s="12" t="s">
        <v>28</v>
      </c>
      <c r="E12404" s="11" t="s">
        <v>18</v>
      </c>
      <c r="F12404" s="11" t="s">
        <v>19</v>
      </c>
      <c r="G12404" s="37">
        <v>42392</v>
      </c>
      <c r="H12404" s="13">
        <v>42392</v>
      </c>
      <c r="I12404" s="21">
        <v>0</v>
      </c>
      <c r="J12404" s="43" t="s">
        <v>1474</v>
      </c>
      <c r="K12404" s="21">
        <f t="shared" si="386"/>
        <v>2016</v>
      </c>
      <c r="L12404" s="24">
        <f t="shared" si="387"/>
        <v>1</v>
      </c>
      <c r="M12404" s="11" t="s">
        <v>14</v>
      </c>
      <c r="N12404" s="11" t="s">
        <v>15</v>
      </c>
      <c r="O12404" s="11" t="str">
        <f>VLOOKUP(E12404,State_Code_Name!$B$1:$C$52,2,0)</f>
        <v>California</v>
      </c>
    </row>
    <row r="12405" spans="1:15" x14ac:dyDescent="0.3">
      <c r="A12405" s="11">
        <v>1803884</v>
      </c>
      <c r="B12405" s="12" t="s">
        <v>61</v>
      </c>
      <c r="C12405" s="12" t="s">
        <v>53</v>
      </c>
      <c r="D12405" s="12" t="s">
        <v>1439</v>
      </c>
      <c r="E12405" s="11" t="s">
        <v>52</v>
      </c>
      <c r="F12405" s="11" t="s">
        <v>19</v>
      </c>
      <c r="G12405" s="37">
        <v>42425</v>
      </c>
      <c r="H12405" s="13">
        <v>42425</v>
      </c>
      <c r="I12405" s="21">
        <v>0</v>
      </c>
      <c r="J12405" s="43" t="s">
        <v>1478</v>
      </c>
      <c r="K12405" s="21">
        <f t="shared" si="386"/>
        <v>2016</v>
      </c>
      <c r="L12405" s="24">
        <f t="shared" si="387"/>
        <v>1</v>
      </c>
      <c r="M12405" s="11" t="s">
        <v>14</v>
      </c>
      <c r="N12405" s="11" t="s">
        <v>15</v>
      </c>
      <c r="O12405" s="11" t="str">
        <f>VLOOKUP(E12405,State_Code_Name!$B$1:$C$52,2,0)</f>
        <v>Washington</v>
      </c>
    </row>
    <row r="12406" spans="1:15" x14ac:dyDescent="0.3">
      <c r="A12406" s="11">
        <v>2189932</v>
      </c>
      <c r="B12406" s="12" t="s">
        <v>221</v>
      </c>
      <c r="C12406" s="12" t="s">
        <v>33</v>
      </c>
      <c r="D12406" s="12" t="s">
        <v>42</v>
      </c>
      <c r="E12406" s="11" t="s">
        <v>36</v>
      </c>
      <c r="F12406" s="11" t="s">
        <v>19</v>
      </c>
      <c r="G12406" s="37">
        <v>42675</v>
      </c>
      <c r="H12406" s="13">
        <v>42675</v>
      </c>
      <c r="I12406" s="21">
        <v>0</v>
      </c>
      <c r="J12406" s="43" t="s">
        <v>1479</v>
      </c>
      <c r="K12406" s="21">
        <f t="shared" si="386"/>
        <v>2016</v>
      </c>
      <c r="L12406" s="24">
        <f t="shared" si="387"/>
        <v>4</v>
      </c>
      <c r="M12406" s="11" t="s">
        <v>14</v>
      </c>
      <c r="N12406" s="11" t="s">
        <v>14</v>
      </c>
      <c r="O12406" s="11" t="str">
        <f>VLOOKUP(E12406,State_Code_Name!$B$1:$C$52,2,0)</f>
        <v>Florida</v>
      </c>
    </row>
    <row r="12407" spans="1:15" x14ac:dyDescent="0.3">
      <c r="A12407" s="11">
        <v>2055048</v>
      </c>
      <c r="B12407" s="12" t="s">
        <v>35</v>
      </c>
      <c r="C12407" s="12" t="s">
        <v>16</v>
      </c>
      <c r="D12407" s="12" t="s">
        <v>25</v>
      </c>
      <c r="E12407" s="11" t="s">
        <v>12</v>
      </c>
      <c r="F12407" s="11" t="s">
        <v>19</v>
      </c>
      <c r="G12407" s="37">
        <v>42592</v>
      </c>
      <c r="H12407" s="13">
        <v>42592</v>
      </c>
      <c r="I12407" s="21">
        <v>0</v>
      </c>
      <c r="J12407" s="43" t="s">
        <v>1482</v>
      </c>
      <c r="K12407" s="21">
        <f t="shared" si="386"/>
        <v>2016</v>
      </c>
      <c r="L12407" s="24">
        <f t="shared" si="387"/>
        <v>3</v>
      </c>
      <c r="M12407" s="11" t="s">
        <v>14</v>
      </c>
      <c r="N12407" s="11" t="s">
        <v>15</v>
      </c>
      <c r="O12407" s="11" t="str">
        <f>VLOOKUP(E12407,State_Code_Name!$B$1:$C$52,2,0)</f>
        <v>Virginia</v>
      </c>
    </row>
    <row r="12408" spans="1:15" x14ac:dyDescent="0.3">
      <c r="A12408" s="11">
        <v>1394376</v>
      </c>
      <c r="B12408" s="12" t="s">
        <v>55</v>
      </c>
      <c r="C12408" s="12" t="s">
        <v>53</v>
      </c>
      <c r="D12408" s="12" t="s">
        <v>102</v>
      </c>
      <c r="E12408" s="11" t="s">
        <v>32</v>
      </c>
      <c r="F12408" s="11" t="s">
        <v>19</v>
      </c>
      <c r="G12408" s="37">
        <v>42151</v>
      </c>
      <c r="H12408" s="13">
        <v>42151</v>
      </c>
      <c r="I12408" s="21">
        <v>0</v>
      </c>
      <c r="J12408" s="43" t="s">
        <v>1471</v>
      </c>
      <c r="K12408" s="21">
        <f t="shared" si="386"/>
        <v>2015</v>
      </c>
      <c r="L12408" s="24">
        <f t="shared" si="387"/>
        <v>2</v>
      </c>
      <c r="M12408" s="11" t="s">
        <v>14</v>
      </c>
      <c r="N12408" s="11" t="s">
        <v>15</v>
      </c>
      <c r="O12408" s="11" t="str">
        <f>VLOOKUP(E12408,State_Code_Name!$B$1:$C$52,2,0)</f>
        <v>Texas</v>
      </c>
    </row>
    <row r="12409" spans="1:15" x14ac:dyDescent="0.3">
      <c r="A12409" s="11">
        <v>685005</v>
      </c>
      <c r="B12409" s="12" t="s">
        <v>776</v>
      </c>
      <c r="C12409" s="12" t="s">
        <v>33</v>
      </c>
      <c r="D12409" s="12" t="s">
        <v>115</v>
      </c>
      <c r="E12409" s="11" t="s">
        <v>47</v>
      </c>
      <c r="F12409" s="11" t="s">
        <v>19</v>
      </c>
      <c r="G12409" s="37">
        <v>41663</v>
      </c>
      <c r="H12409" s="13">
        <v>41669</v>
      </c>
      <c r="I12409" s="21">
        <v>6</v>
      </c>
      <c r="J12409" s="43" t="s">
        <v>1474</v>
      </c>
      <c r="K12409" s="21">
        <f t="shared" si="386"/>
        <v>2014</v>
      </c>
      <c r="L12409" s="24">
        <f t="shared" si="387"/>
        <v>1</v>
      </c>
      <c r="M12409" s="11" t="s">
        <v>14</v>
      </c>
      <c r="N12409" s="11" t="s">
        <v>15</v>
      </c>
      <c r="O12409" s="11" t="str">
        <f>VLOOKUP(E12409,State_Code_Name!$B$1:$C$52,2,0)</f>
        <v>Pennsylvania</v>
      </c>
    </row>
    <row r="12410" spans="1:15" x14ac:dyDescent="0.3">
      <c r="A12410" s="11">
        <v>775273</v>
      </c>
      <c r="B12410" s="12" t="s">
        <v>414</v>
      </c>
      <c r="C12410" s="12" t="s">
        <v>33</v>
      </c>
      <c r="D12410" s="12" t="s">
        <v>1441</v>
      </c>
      <c r="E12410" s="11" t="s">
        <v>47</v>
      </c>
      <c r="F12410" s="11" t="s">
        <v>19</v>
      </c>
      <c r="G12410" s="37">
        <v>41722</v>
      </c>
      <c r="H12410" s="13">
        <v>41728</v>
      </c>
      <c r="I12410" s="21">
        <v>6</v>
      </c>
      <c r="J12410" s="43" t="s">
        <v>1476</v>
      </c>
      <c r="K12410" s="21">
        <f t="shared" si="386"/>
        <v>2014</v>
      </c>
      <c r="L12410" s="24">
        <f t="shared" si="387"/>
        <v>1</v>
      </c>
      <c r="M12410" s="11" t="s">
        <v>14</v>
      </c>
      <c r="N12410" s="11" t="s">
        <v>15</v>
      </c>
      <c r="O12410" s="11" t="str">
        <f>VLOOKUP(E12410,State_Code_Name!$B$1:$C$52,2,0)</f>
        <v>Pennsylvania</v>
      </c>
    </row>
    <row r="12411" spans="1:15" x14ac:dyDescent="0.3">
      <c r="A12411" s="11">
        <v>1501988</v>
      </c>
      <c r="B12411" s="12" t="s">
        <v>39</v>
      </c>
      <c r="C12411" s="12" t="s">
        <v>9</v>
      </c>
      <c r="D12411" s="12" t="s">
        <v>10</v>
      </c>
      <c r="E12411" s="11" t="s">
        <v>75</v>
      </c>
      <c r="F12411" s="11" t="s">
        <v>19</v>
      </c>
      <c r="G12411" s="37">
        <v>42220</v>
      </c>
      <c r="H12411" s="13">
        <v>42221</v>
      </c>
      <c r="I12411" s="21">
        <v>1</v>
      </c>
      <c r="J12411" s="43" t="s">
        <v>1482</v>
      </c>
      <c r="K12411" s="21">
        <f t="shared" si="386"/>
        <v>2015</v>
      </c>
      <c r="L12411" s="24">
        <f t="shared" si="387"/>
        <v>3</v>
      </c>
      <c r="M12411" s="11" t="s">
        <v>14</v>
      </c>
      <c r="N12411" s="11" t="s">
        <v>15</v>
      </c>
      <c r="O12411" s="11" t="str">
        <f>VLOOKUP(E12411,State_Code_Name!$B$1:$C$52,2,0)</f>
        <v>Tennessee</v>
      </c>
    </row>
    <row r="12412" spans="1:15" x14ac:dyDescent="0.3">
      <c r="A12412" s="11">
        <v>1837334</v>
      </c>
      <c r="B12412" s="12" t="s">
        <v>104</v>
      </c>
      <c r="C12412" s="12" t="s">
        <v>33</v>
      </c>
      <c r="D12412" s="12" t="s">
        <v>42</v>
      </c>
      <c r="E12412" s="11" t="s">
        <v>23</v>
      </c>
      <c r="F12412" s="11" t="s">
        <v>303</v>
      </c>
      <c r="G12412" s="37">
        <v>42446</v>
      </c>
      <c r="H12412" s="13">
        <v>42447</v>
      </c>
      <c r="I12412" s="21">
        <v>1</v>
      </c>
      <c r="J12412" s="43" t="s">
        <v>1476</v>
      </c>
      <c r="K12412" s="21">
        <f t="shared" si="386"/>
        <v>2016</v>
      </c>
      <c r="L12412" s="24">
        <f t="shared" si="387"/>
        <v>1</v>
      </c>
      <c r="M12412" s="11" t="s">
        <v>14</v>
      </c>
      <c r="N12412" s="11" t="s">
        <v>15</v>
      </c>
      <c r="O12412" s="11" t="str">
        <f>VLOOKUP(E12412,State_Code_Name!$B$1:$C$52,2,0)</f>
        <v>New York</v>
      </c>
    </row>
    <row r="12413" spans="1:15" x14ac:dyDescent="0.3">
      <c r="A12413" s="11">
        <v>466626</v>
      </c>
      <c r="B12413" s="12" t="s">
        <v>191</v>
      </c>
      <c r="C12413" s="12" t="s">
        <v>27</v>
      </c>
      <c r="D12413" s="12" t="s">
        <v>79</v>
      </c>
      <c r="E12413" s="11" t="s">
        <v>18</v>
      </c>
      <c r="F12413" s="11" t="s">
        <v>19</v>
      </c>
      <c r="G12413" s="37">
        <v>41480</v>
      </c>
      <c r="H12413" s="13">
        <v>41484</v>
      </c>
      <c r="I12413" s="21">
        <v>4</v>
      </c>
      <c r="J12413" s="43" t="s">
        <v>1481</v>
      </c>
      <c r="K12413" s="21">
        <f t="shared" si="386"/>
        <v>2013</v>
      </c>
      <c r="L12413" s="24">
        <f t="shared" si="387"/>
        <v>3</v>
      </c>
      <c r="M12413" s="11" t="s">
        <v>14</v>
      </c>
      <c r="N12413" s="11" t="s">
        <v>15</v>
      </c>
      <c r="O12413" s="11" t="str">
        <f>VLOOKUP(E12413,State_Code_Name!$B$1:$C$52,2,0)</f>
        <v>California</v>
      </c>
    </row>
    <row r="12414" spans="1:15" x14ac:dyDescent="0.3">
      <c r="A12414" s="11">
        <v>944277</v>
      </c>
      <c r="B12414" s="12" t="s">
        <v>256</v>
      </c>
      <c r="C12414" s="12" t="s">
        <v>16</v>
      </c>
      <c r="D12414" s="12" t="s">
        <v>76</v>
      </c>
      <c r="E12414" s="11" t="s">
        <v>85</v>
      </c>
      <c r="F12414" s="11" t="s">
        <v>303</v>
      </c>
      <c r="G12414" s="37">
        <v>41838</v>
      </c>
      <c r="H12414" s="13">
        <v>41843</v>
      </c>
      <c r="I12414" s="21">
        <v>5</v>
      </c>
      <c r="J12414" s="43" t="s">
        <v>1481</v>
      </c>
      <c r="K12414" s="21">
        <f t="shared" si="386"/>
        <v>2014</v>
      </c>
      <c r="L12414" s="24">
        <f t="shared" si="387"/>
        <v>3</v>
      </c>
      <c r="M12414" s="11" t="s">
        <v>14</v>
      </c>
      <c r="N12414" s="11" t="s">
        <v>15</v>
      </c>
      <c r="O12414" s="11" t="str">
        <f>VLOOKUP(E12414,State_Code_Name!$B$1:$C$52,2,0)</f>
        <v>Wisconsin</v>
      </c>
    </row>
    <row r="12415" spans="1:15" x14ac:dyDescent="0.3">
      <c r="A12415" s="11">
        <v>2069793</v>
      </c>
      <c r="B12415" s="12" t="s">
        <v>69</v>
      </c>
      <c r="C12415" s="12" t="s">
        <v>37</v>
      </c>
      <c r="D12415" s="12" t="s">
        <v>278</v>
      </c>
      <c r="E12415" s="11" t="s">
        <v>43</v>
      </c>
      <c r="F12415" s="11" t="s">
        <v>19</v>
      </c>
      <c r="G12415" s="37">
        <v>42601</v>
      </c>
      <c r="H12415" s="13">
        <v>42601</v>
      </c>
      <c r="I12415" s="21">
        <v>0</v>
      </c>
      <c r="J12415" s="43" t="s">
        <v>1482</v>
      </c>
      <c r="K12415" s="21">
        <f t="shared" si="386"/>
        <v>2016</v>
      </c>
      <c r="L12415" s="24">
        <f t="shared" si="387"/>
        <v>3</v>
      </c>
      <c r="M12415" s="11" t="s">
        <v>14</v>
      </c>
      <c r="N12415" s="11" t="s">
        <v>15</v>
      </c>
      <c r="O12415" s="11" t="str">
        <f>VLOOKUP(E12415,State_Code_Name!$B$1:$C$52,2,0)</f>
        <v>North Carolina</v>
      </c>
    </row>
    <row r="12416" spans="1:15" x14ac:dyDescent="0.3">
      <c r="A12416" s="11">
        <v>1612104</v>
      </c>
      <c r="B12416" s="12" t="s">
        <v>898</v>
      </c>
      <c r="C12416" s="12" t="s">
        <v>33</v>
      </c>
      <c r="D12416" s="12" t="s">
        <v>1441</v>
      </c>
      <c r="E12416" s="11" t="s">
        <v>43</v>
      </c>
      <c r="F12416" s="11" t="s">
        <v>19</v>
      </c>
      <c r="G12416" s="37">
        <v>42294</v>
      </c>
      <c r="H12416" s="13">
        <v>42298</v>
      </c>
      <c r="I12416" s="21">
        <v>4</v>
      </c>
      <c r="J12416" s="43" t="s">
        <v>1473</v>
      </c>
      <c r="K12416" s="21">
        <f t="shared" si="386"/>
        <v>2015</v>
      </c>
      <c r="L12416" s="24">
        <f t="shared" si="387"/>
        <v>4</v>
      </c>
      <c r="M12416" s="11" t="s">
        <v>14</v>
      </c>
      <c r="N12416" s="11" t="s">
        <v>15</v>
      </c>
      <c r="O12416" s="11" t="str">
        <f>VLOOKUP(E12416,State_Code_Name!$B$1:$C$52,2,0)</f>
        <v>North Carolina</v>
      </c>
    </row>
    <row r="12417" spans="1:15" x14ac:dyDescent="0.3">
      <c r="A12417" s="11">
        <v>1487015</v>
      </c>
      <c r="B12417" s="12" t="s">
        <v>39</v>
      </c>
      <c r="C12417" s="12" t="s">
        <v>16</v>
      </c>
      <c r="D12417" s="12" t="s">
        <v>21</v>
      </c>
      <c r="E12417" s="11" t="s">
        <v>60</v>
      </c>
      <c r="F12417" s="11" t="s">
        <v>19</v>
      </c>
      <c r="G12417" s="37">
        <v>42210</v>
      </c>
      <c r="H12417" s="13">
        <v>42210</v>
      </c>
      <c r="I12417" s="21">
        <v>0</v>
      </c>
      <c r="J12417" s="43" t="s">
        <v>1481</v>
      </c>
      <c r="K12417" s="21">
        <f t="shared" si="386"/>
        <v>2015</v>
      </c>
      <c r="L12417" s="24">
        <f t="shared" si="387"/>
        <v>3</v>
      </c>
      <c r="M12417" s="11" t="s">
        <v>14</v>
      </c>
      <c r="N12417" s="11" t="s">
        <v>14</v>
      </c>
      <c r="O12417" s="11" t="str">
        <f>VLOOKUP(E12417,State_Code_Name!$B$1:$C$52,2,0)</f>
        <v>Illinois</v>
      </c>
    </row>
    <row r="12418" spans="1:15" x14ac:dyDescent="0.3">
      <c r="A12418" s="11">
        <v>1818563</v>
      </c>
      <c r="B12418" s="12" t="s">
        <v>104</v>
      </c>
      <c r="C12418" s="12" t="s">
        <v>33</v>
      </c>
      <c r="D12418" s="12" t="s">
        <v>42</v>
      </c>
      <c r="E12418" s="11" t="s">
        <v>30</v>
      </c>
      <c r="F12418" s="11" t="s">
        <v>19</v>
      </c>
      <c r="G12418" s="37">
        <v>42435</v>
      </c>
      <c r="H12418" s="13">
        <v>42435</v>
      </c>
      <c r="I12418" s="21">
        <v>0</v>
      </c>
      <c r="J12418" s="43" t="s">
        <v>1476</v>
      </c>
      <c r="K12418" s="21">
        <f t="shared" si="386"/>
        <v>2016</v>
      </c>
      <c r="L12418" s="24">
        <f t="shared" si="387"/>
        <v>1</v>
      </c>
      <c r="M12418" s="11" t="s">
        <v>14</v>
      </c>
      <c r="N12418" s="11" t="s">
        <v>15</v>
      </c>
      <c r="O12418" s="11" t="str">
        <f>VLOOKUP(E12418,State_Code_Name!$B$1:$C$52,2,0)</f>
        <v>Connecticut</v>
      </c>
    </row>
    <row r="12419" spans="1:15" x14ac:dyDescent="0.3">
      <c r="A12419" s="11">
        <v>1179674</v>
      </c>
      <c r="B12419" s="12" t="s">
        <v>135</v>
      </c>
      <c r="C12419" s="12" t="s">
        <v>27</v>
      </c>
      <c r="D12419" s="12" t="s">
        <v>79</v>
      </c>
      <c r="E12419" s="11" t="s">
        <v>18</v>
      </c>
      <c r="F12419" s="11" t="s">
        <v>19</v>
      </c>
      <c r="G12419" s="37">
        <v>42007</v>
      </c>
      <c r="H12419" s="13">
        <v>42007</v>
      </c>
      <c r="I12419" s="21">
        <v>0</v>
      </c>
      <c r="J12419" s="43" t="s">
        <v>1474</v>
      </c>
      <c r="K12419" s="21">
        <f t="shared" ref="K12419:K12482" si="388">YEAR(G12419)</f>
        <v>2015</v>
      </c>
      <c r="L12419" s="24">
        <f t="shared" ref="L12419:L12482" si="389">ROUNDUP(MONTH(G12419)/3,0)</f>
        <v>1</v>
      </c>
      <c r="M12419" s="11" t="s">
        <v>14</v>
      </c>
      <c r="N12419" s="11" t="s">
        <v>15</v>
      </c>
      <c r="O12419" s="11" t="str">
        <f>VLOOKUP(E12419,State_Code_Name!$B$1:$C$52,2,0)</f>
        <v>California</v>
      </c>
    </row>
    <row r="12420" spans="1:15" x14ac:dyDescent="0.3">
      <c r="A12420" s="11">
        <v>1420414</v>
      </c>
      <c r="B12420" s="12" t="s">
        <v>31</v>
      </c>
      <c r="C12420" s="12" t="s">
        <v>37</v>
      </c>
      <c r="D12420" s="12" t="s">
        <v>1445</v>
      </c>
      <c r="E12420" s="11" t="s">
        <v>121</v>
      </c>
      <c r="F12420" s="11" t="s">
        <v>19</v>
      </c>
      <c r="G12420" s="37">
        <v>42169</v>
      </c>
      <c r="H12420" s="13">
        <v>42205</v>
      </c>
      <c r="I12420" s="21">
        <v>36</v>
      </c>
      <c r="J12420" s="43" t="s">
        <v>1477</v>
      </c>
      <c r="K12420" s="21">
        <f t="shared" si="388"/>
        <v>2015</v>
      </c>
      <c r="L12420" s="24">
        <f t="shared" si="389"/>
        <v>2</v>
      </c>
      <c r="M12420" s="11" t="s">
        <v>14</v>
      </c>
      <c r="N12420" s="11" t="s">
        <v>15</v>
      </c>
      <c r="O12420" s="11" t="str">
        <f>VLOOKUP(E12420,State_Code_Name!$B$1:$C$52,2,0)</f>
        <v>Oregon</v>
      </c>
    </row>
    <row r="12421" spans="1:15" x14ac:dyDescent="0.3">
      <c r="A12421" s="11">
        <v>1827125</v>
      </c>
      <c r="B12421" s="12" t="s">
        <v>69</v>
      </c>
      <c r="C12421" s="12" t="s">
        <v>33</v>
      </c>
      <c r="D12421" s="12" t="s">
        <v>42</v>
      </c>
      <c r="E12421" s="11" t="s">
        <v>49</v>
      </c>
      <c r="F12421" s="11" t="s">
        <v>19</v>
      </c>
      <c r="G12421" s="37">
        <v>42439</v>
      </c>
      <c r="H12421" s="13">
        <v>42439</v>
      </c>
      <c r="I12421" s="21">
        <v>0</v>
      </c>
      <c r="J12421" s="43" t="s">
        <v>1476</v>
      </c>
      <c r="K12421" s="21">
        <f t="shared" si="388"/>
        <v>2016</v>
      </c>
      <c r="L12421" s="24">
        <f t="shared" si="389"/>
        <v>1</v>
      </c>
      <c r="M12421" s="11" t="s">
        <v>14</v>
      </c>
      <c r="N12421" s="11" t="s">
        <v>14</v>
      </c>
      <c r="O12421" s="11" t="str">
        <f>VLOOKUP(E12421,State_Code_Name!$B$1:$C$52,2,0)</f>
        <v>New Jersey</v>
      </c>
    </row>
    <row r="12422" spans="1:15" x14ac:dyDescent="0.3">
      <c r="A12422" s="11">
        <v>1736679</v>
      </c>
      <c r="B12422" s="12" t="s">
        <v>644</v>
      </c>
      <c r="C12422" s="12" t="s">
        <v>33</v>
      </c>
      <c r="D12422" s="12" t="s">
        <v>1441</v>
      </c>
      <c r="E12422" s="11" t="s">
        <v>23</v>
      </c>
      <c r="F12422" s="11" t="s">
        <v>19</v>
      </c>
      <c r="G12422" s="37">
        <v>42381</v>
      </c>
      <c r="H12422" s="13">
        <v>42381</v>
      </c>
      <c r="I12422" s="21">
        <v>0</v>
      </c>
      <c r="J12422" s="43" t="s">
        <v>1474</v>
      </c>
      <c r="K12422" s="21">
        <f t="shared" si="388"/>
        <v>2016</v>
      </c>
      <c r="L12422" s="24">
        <f t="shared" si="389"/>
        <v>1</v>
      </c>
      <c r="M12422" s="11" t="s">
        <v>14</v>
      </c>
      <c r="N12422" s="11" t="s">
        <v>15</v>
      </c>
      <c r="O12422" s="11" t="str">
        <f>VLOOKUP(E12422,State_Code_Name!$B$1:$C$52,2,0)</f>
        <v>New York</v>
      </c>
    </row>
    <row r="12423" spans="1:15" x14ac:dyDescent="0.3">
      <c r="A12423" s="11">
        <v>953111</v>
      </c>
      <c r="B12423" s="12" t="s">
        <v>339</v>
      </c>
      <c r="C12423" s="12" t="s">
        <v>33</v>
      </c>
      <c r="D12423" s="12" t="s">
        <v>42</v>
      </c>
      <c r="E12423" s="11" t="s">
        <v>171</v>
      </c>
      <c r="F12423" s="11" t="s">
        <v>19</v>
      </c>
      <c r="G12423" s="37">
        <v>41844</v>
      </c>
      <c r="H12423" s="13">
        <v>41849</v>
      </c>
      <c r="I12423" s="21">
        <v>5</v>
      </c>
      <c r="J12423" s="43" t="s">
        <v>1481</v>
      </c>
      <c r="K12423" s="21">
        <f t="shared" si="388"/>
        <v>2014</v>
      </c>
      <c r="L12423" s="24">
        <f t="shared" si="389"/>
        <v>3</v>
      </c>
      <c r="M12423" s="11" t="s">
        <v>14</v>
      </c>
      <c r="N12423" s="11" t="s">
        <v>14</v>
      </c>
      <c r="O12423" s="11" t="str">
        <f>VLOOKUP(E12423,State_Code_Name!$B$1:$C$52,2,0)</f>
        <v>Louisiana</v>
      </c>
    </row>
    <row r="12424" spans="1:15" x14ac:dyDescent="0.3">
      <c r="A12424" s="11">
        <v>825807</v>
      </c>
      <c r="B12424" s="12" t="s">
        <v>11</v>
      </c>
      <c r="C12424" s="12" t="s">
        <v>16</v>
      </c>
      <c r="D12424" s="12" t="s">
        <v>21</v>
      </c>
      <c r="E12424" s="11" t="s">
        <v>18</v>
      </c>
      <c r="F12424" s="11" t="s">
        <v>19</v>
      </c>
      <c r="G12424" s="37">
        <v>41754</v>
      </c>
      <c r="H12424" s="13">
        <v>41754</v>
      </c>
      <c r="I12424" s="21">
        <v>0</v>
      </c>
      <c r="J12424" s="43" t="s">
        <v>1483</v>
      </c>
      <c r="K12424" s="21">
        <f t="shared" si="388"/>
        <v>2014</v>
      </c>
      <c r="L12424" s="24">
        <f t="shared" si="389"/>
        <v>2</v>
      </c>
      <c r="M12424" s="11" t="s">
        <v>14</v>
      </c>
      <c r="N12424" s="11" t="s">
        <v>15</v>
      </c>
      <c r="O12424" s="11" t="str">
        <f>VLOOKUP(E12424,State_Code_Name!$B$1:$C$52,2,0)</f>
        <v>California</v>
      </c>
    </row>
    <row r="12425" spans="1:15" x14ac:dyDescent="0.3">
      <c r="A12425" s="11">
        <v>1962702</v>
      </c>
      <c r="B12425" s="12" t="s">
        <v>503</v>
      </c>
      <c r="C12425" s="12" t="s">
        <v>33</v>
      </c>
      <c r="D12425" s="12" t="s">
        <v>42</v>
      </c>
      <c r="E12425" s="11" t="s">
        <v>36</v>
      </c>
      <c r="F12425" s="11" t="s">
        <v>19</v>
      </c>
      <c r="G12425" s="37">
        <v>42530</v>
      </c>
      <c r="H12425" s="13">
        <v>42530</v>
      </c>
      <c r="I12425" s="21">
        <v>0</v>
      </c>
      <c r="J12425" s="43" t="s">
        <v>1477</v>
      </c>
      <c r="K12425" s="21">
        <f t="shared" si="388"/>
        <v>2016</v>
      </c>
      <c r="L12425" s="24">
        <f t="shared" si="389"/>
        <v>2</v>
      </c>
      <c r="M12425" s="11" t="s">
        <v>14</v>
      </c>
      <c r="N12425" s="11" t="s">
        <v>15</v>
      </c>
      <c r="O12425" s="11" t="str">
        <f>VLOOKUP(E12425,State_Code_Name!$B$1:$C$52,2,0)</f>
        <v>Florida</v>
      </c>
    </row>
    <row r="12426" spans="1:15" x14ac:dyDescent="0.3">
      <c r="A12426" s="11">
        <v>709323</v>
      </c>
      <c r="B12426" s="12" t="s">
        <v>51</v>
      </c>
      <c r="C12426" s="12" t="s">
        <v>37</v>
      </c>
      <c r="D12426" s="12" t="s">
        <v>94</v>
      </c>
      <c r="E12426" s="11" t="s">
        <v>43</v>
      </c>
      <c r="F12426" s="11" t="s">
        <v>19</v>
      </c>
      <c r="G12426" s="37">
        <v>41681</v>
      </c>
      <c r="H12426" s="13">
        <v>41681</v>
      </c>
      <c r="I12426" s="21">
        <v>0</v>
      </c>
      <c r="J12426" s="43" t="s">
        <v>1478</v>
      </c>
      <c r="K12426" s="21">
        <f t="shared" si="388"/>
        <v>2014</v>
      </c>
      <c r="L12426" s="24">
        <f t="shared" si="389"/>
        <v>1</v>
      </c>
      <c r="M12426" s="11" t="s">
        <v>14</v>
      </c>
      <c r="N12426" s="11" t="s">
        <v>15</v>
      </c>
      <c r="O12426" s="11" t="str">
        <f>VLOOKUP(E12426,State_Code_Name!$B$1:$C$52,2,0)</f>
        <v>North Carolina</v>
      </c>
    </row>
    <row r="12427" spans="1:15" x14ac:dyDescent="0.3">
      <c r="A12427" s="11">
        <v>1901791</v>
      </c>
      <c r="B12427" s="12" t="s">
        <v>163</v>
      </c>
      <c r="C12427" s="12" t="s">
        <v>37</v>
      </c>
      <c r="D12427" s="12" t="s">
        <v>68</v>
      </c>
      <c r="E12427" s="11" t="s">
        <v>75</v>
      </c>
      <c r="F12427" s="11" t="s">
        <v>19</v>
      </c>
      <c r="G12427" s="37">
        <v>42488</v>
      </c>
      <c r="H12427" s="13">
        <v>42488</v>
      </c>
      <c r="I12427" s="21">
        <v>0</v>
      </c>
      <c r="J12427" s="43" t="s">
        <v>1483</v>
      </c>
      <c r="K12427" s="21">
        <f t="shared" si="388"/>
        <v>2016</v>
      </c>
      <c r="L12427" s="24">
        <f t="shared" si="389"/>
        <v>2</v>
      </c>
      <c r="M12427" s="11" t="s">
        <v>14</v>
      </c>
      <c r="N12427" s="11" t="s">
        <v>15</v>
      </c>
      <c r="O12427" s="11" t="str">
        <f>VLOOKUP(E12427,State_Code_Name!$B$1:$C$52,2,0)</f>
        <v>Tennessee</v>
      </c>
    </row>
    <row r="12428" spans="1:15" x14ac:dyDescent="0.3">
      <c r="A12428" s="11">
        <v>1465993</v>
      </c>
      <c r="B12428" s="12" t="s">
        <v>64</v>
      </c>
      <c r="C12428" s="12" t="s">
        <v>62</v>
      </c>
      <c r="D12428" s="12" t="s">
        <v>279</v>
      </c>
      <c r="E12428" s="11" t="s">
        <v>23</v>
      </c>
      <c r="F12428" s="11" t="s">
        <v>13</v>
      </c>
      <c r="G12428" s="37">
        <v>42198</v>
      </c>
      <c r="H12428" s="13">
        <v>42199</v>
      </c>
      <c r="I12428" s="21">
        <v>1</v>
      </c>
      <c r="J12428" s="43" t="s">
        <v>1481</v>
      </c>
      <c r="K12428" s="21">
        <f t="shared" si="388"/>
        <v>2015</v>
      </c>
      <c r="L12428" s="24">
        <f t="shared" si="389"/>
        <v>3</v>
      </c>
      <c r="M12428" s="11" t="s">
        <v>14</v>
      </c>
      <c r="N12428" s="11" t="s">
        <v>15</v>
      </c>
      <c r="O12428" s="11" t="str">
        <f>VLOOKUP(E12428,State_Code_Name!$B$1:$C$52,2,0)</f>
        <v>New York</v>
      </c>
    </row>
    <row r="12429" spans="1:15" x14ac:dyDescent="0.3">
      <c r="A12429" s="11">
        <v>612609</v>
      </c>
      <c r="B12429" s="12" t="s">
        <v>11</v>
      </c>
      <c r="C12429" s="12" t="s">
        <v>27</v>
      </c>
      <c r="D12429" s="12" t="s">
        <v>1449</v>
      </c>
      <c r="E12429" s="11" t="s">
        <v>158</v>
      </c>
      <c r="F12429" s="11" t="s">
        <v>19</v>
      </c>
      <c r="G12429" s="37">
        <v>41604</v>
      </c>
      <c r="H12429" s="13">
        <v>41604</v>
      </c>
      <c r="I12429" s="21">
        <v>0</v>
      </c>
      <c r="J12429" s="43" t="s">
        <v>1479</v>
      </c>
      <c r="K12429" s="21">
        <f t="shared" si="388"/>
        <v>2013</v>
      </c>
      <c r="L12429" s="24">
        <f t="shared" si="389"/>
        <v>4</v>
      </c>
      <c r="M12429" s="11" t="s">
        <v>14</v>
      </c>
      <c r="N12429" s="11" t="s">
        <v>15</v>
      </c>
      <c r="O12429" s="11" t="str">
        <f>VLOOKUP(E12429,State_Code_Name!$B$1:$C$52,2,0)</f>
        <v>New Mexico</v>
      </c>
    </row>
    <row r="12430" spans="1:15" x14ac:dyDescent="0.3">
      <c r="A12430" s="11">
        <v>470924</v>
      </c>
      <c r="B12430" s="12" t="s">
        <v>653</v>
      </c>
      <c r="C12430" s="12" t="s">
        <v>33</v>
      </c>
      <c r="D12430" s="12" t="s">
        <v>42</v>
      </c>
      <c r="E12430" s="11" t="s">
        <v>23</v>
      </c>
      <c r="F12430" s="11" t="s">
        <v>58</v>
      </c>
      <c r="G12430" s="37">
        <v>41486</v>
      </c>
      <c r="H12430" s="13">
        <v>41547</v>
      </c>
      <c r="I12430" s="21">
        <v>61</v>
      </c>
      <c r="J12430" s="43" t="s">
        <v>1481</v>
      </c>
      <c r="K12430" s="21">
        <f t="shared" si="388"/>
        <v>2013</v>
      </c>
      <c r="L12430" s="24">
        <f t="shared" si="389"/>
        <v>3</v>
      </c>
      <c r="M12430" s="11" t="s">
        <v>14</v>
      </c>
      <c r="N12430" s="11" t="s">
        <v>15</v>
      </c>
      <c r="O12430" s="11" t="str">
        <f>VLOOKUP(E12430,State_Code_Name!$B$1:$C$52,2,0)</f>
        <v>New York</v>
      </c>
    </row>
    <row r="12431" spans="1:15" x14ac:dyDescent="0.3">
      <c r="A12431" s="11">
        <v>627769</v>
      </c>
      <c r="B12431" s="12" t="s">
        <v>450</v>
      </c>
      <c r="C12431" s="12" t="s">
        <v>33</v>
      </c>
      <c r="D12431" s="12" t="s">
        <v>45</v>
      </c>
      <c r="E12431" s="11" t="s">
        <v>23</v>
      </c>
      <c r="F12431" s="11" t="s">
        <v>19</v>
      </c>
      <c r="G12431" s="37">
        <v>41618</v>
      </c>
      <c r="H12431" s="13">
        <v>41628</v>
      </c>
      <c r="I12431" s="21">
        <v>10</v>
      </c>
      <c r="J12431" s="43" t="s">
        <v>1475</v>
      </c>
      <c r="K12431" s="21">
        <f t="shared" si="388"/>
        <v>2013</v>
      </c>
      <c r="L12431" s="24">
        <f t="shared" si="389"/>
        <v>4</v>
      </c>
      <c r="M12431" s="11" t="s">
        <v>14</v>
      </c>
      <c r="N12431" s="11" t="s">
        <v>15</v>
      </c>
      <c r="O12431" s="11" t="str">
        <f>VLOOKUP(E12431,State_Code_Name!$B$1:$C$52,2,0)</f>
        <v>New York</v>
      </c>
    </row>
    <row r="12432" spans="1:15" x14ac:dyDescent="0.3">
      <c r="A12432" s="11">
        <v>1966634</v>
      </c>
      <c r="B12432" s="12" t="s">
        <v>44</v>
      </c>
      <c r="C12432" s="12" t="s">
        <v>27</v>
      </c>
      <c r="D12432" s="12" t="s">
        <v>57</v>
      </c>
      <c r="E12432" s="11" t="s">
        <v>122</v>
      </c>
      <c r="F12432" s="11" t="s">
        <v>13</v>
      </c>
      <c r="G12432" s="37">
        <v>42534</v>
      </c>
      <c r="H12432" s="13">
        <v>42536</v>
      </c>
      <c r="I12432" s="21">
        <v>2</v>
      </c>
      <c r="J12432" s="43" t="s">
        <v>1477</v>
      </c>
      <c r="K12432" s="21">
        <f t="shared" si="388"/>
        <v>2016</v>
      </c>
      <c r="L12432" s="24">
        <f t="shared" si="389"/>
        <v>2</v>
      </c>
      <c r="M12432" s="11" t="s">
        <v>14</v>
      </c>
      <c r="N12432" s="11" t="s">
        <v>15</v>
      </c>
      <c r="O12432" s="11" t="str">
        <f>VLOOKUP(E12432,State_Code_Name!$B$1:$C$52,2,0)</f>
        <v>Maryland</v>
      </c>
    </row>
    <row r="12433" spans="1:15" x14ac:dyDescent="0.3">
      <c r="A12433" s="11">
        <v>721618</v>
      </c>
      <c r="B12433" s="12" t="s">
        <v>11</v>
      </c>
      <c r="C12433" s="12" t="s">
        <v>27</v>
      </c>
      <c r="D12433" s="12" t="s">
        <v>79</v>
      </c>
      <c r="E12433" s="11" t="s">
        <v>23</v>
      </c>
      <c r="F12433" s="11" t="s">
        <v>19</v>
      </c>
      <c r="G12433" s="37">
        <v>41689</v>
      </c>
      <c r="H12433" s="13">
        <v>41690</v>
      </c>
      <c r="I12433" s="21">
        <v>1</v>
      </c>
      <c r="J12433" s="43" t="s">
        <v>1478</v>
      </c>
      <c r="K12433" s="21">
        <f t="shared" si="388"/>
        <v>2014</v>
      </c>
      <c r="L12433" s="24">
        <f t="shared" si="389"/>
        <v>1</v>
      </c>
      <c r="M12433" s="11" t="s">
        <v>14</v>
      </c>
      <c r="N12433" s="11" t="s">
        <v>15</v>
      </c>
      <c r="O12433" s="11" t="str">
        <f>VLOOKUP(E12433,State_Code_Name!$B$1:$C$52,2,0)</f>
        <v>New York</v>
      </c>
    </row>
    <row r="12434" spans="1:15" x14ac:dyDescent="0.3">
      <c r="A12434" s="11">
        <v>975199</v>
      </c>
      <c r="B12434" s="12" t="s">
        <v>572</v>
      </c>
      <c r="C12434" s="12" t="s">
        <v>33</v>
      </c>
      <c r="D12434" s="12" t="s">
        <v>160</v>
      </c>
      <c r="E12434" s="11" t="s">
        <v>18</v>
      </c>
      <c r="F12434" s="11" t="s">
        <v>19</v>
      </c>
      <c r="G12434" s="37">
        <v>41859</v>
      </c>
      <c r="H12434" s="13">
        <v>41859</v>
      </c>
      <c r="I12434" s="21">
        <v>0</v>
      </c>
      <c r="J12434" s="43" t="s">
        <v>1482</v>
      </c>
      <c r="K12434" s="21">
        <f t="shared" si="388"/>
        <v>2014</v>
      </c>
      <c r="L12434" s="24">
        <f t="shared" si="389"/>
        <v>3</v>
      </c>
      <c r="M12434" s="11" t="s">
        <v>14</v>
      </c>
      <c r="N12434" s="11" t="s">
        <v>15</v>
      </c>
      <c r="O12434" s="11" t="str">
        <f>VLOOKUP(E12434,State_Code_Name!$B$1:$C$52,2,0)</f>
        <v>California</v>
      </c>
    </row>
    <row r="12435" spans="1:15" x14ac:dyDescent="0.3">
      <c r="A12435" s="11">
        <v>1523937</v>
      </c>
      <c r="B12435" s="12" t="s">
        <v>649</v>
      </c>
      <c r="C12435" s="12" t="s">
        <v>33</v>
      </c>
      <c r="D12435" s="12" t="s">
        <v>45</v>
      </c>
      <c r="E12435" s="11" t="s">
        <v>122</v>
      </c>
      <c r="F12435" s="11" t="s">
        <v>19</v>
      </c>
      <c r="G12435" s="37">
        <v>42234</v>
      </c>
      <c r="H12435" s="13">
        <v>42241</v>
      </c>
      <c r="I12435" s="21">
        <v>7</v>
      </c>
      <c r="J12435" s="43" t="s">
        <v>1482</v>
      </c>
      <c r="K12435" s="21">
        <f t="shared" si="388"/>
        <v>2015</v>
      </c>
      <c r="L12435" s="24">
        <f t="shared" si="389"/>
        <v>3</v>
      </c>
      <c r="M12435" s="11" t="s">
        <v>14</v>
      </c>
      <c r="N12435" s="11" t="s">
        <v>14</v>
      </c>
      <c r="O12435" s="11" t="str">
        <f>VLOOKUP(E12435,State_Code_Name!$B$1:$C$52,2,0)</f>
        <v>Maryland</v>
      </c>
    </row>
    <row r="12436" spans="1:15" x14ac:dyDescent="0.3">
      <c r="A12436" s="11">
        <v>2041409</v>
      </c>
      <c r="B12436" s="12" t="s">
        <v>59</v>
      </c>
      <c r="C12436" s="12" t="s">
        <v>9</v>
      </c>
      <c r="D12436" s="12" t="s">
        <v>10</v>
      </c>
      <c r="E12436" s="11" t="s">
        <v>18</v>
      </c>
      <c r="F12436" s="11" t="s">
        <v>19</v>
      </c>
      <c r="G12436" s="37">
        <v>42584</v>
      </c>
      <c r="H12436" s="13">
        <v>42584</v>
      </c>
      <c r="I12436" s="21">
        <v>0</v>
      </c>
      <c r="J12436" s="43" t="s">
        <v>1482</v>
      </c>
      <c r="K12436" s="21">
        <f t="shared" si="388"/>
        <v>2016</v>
      </c>
      <c r="L12436" s="24">
        <f t="shared" si="389"/>
        <v>3</v>
      </c>
      <c r="M12436" s="11" t="s">
        <v>14</v>
      </c>
      <c r="N12436" s="11" t="s">
        <v>15</v>
      </c>
      <c r="O12436" s="11" t="str">
        <f>VLOOKUP(E12436,State_Code_Name!$B$1:$C$52,2,0)</f>
        <v>California</v>
      </c>
    </row>
    <row r="12437" spans="1:15" x14ac:dyDescent="0.3">
      <c r="A12437" s="11">
        <v>1984920</v>
      </c>
      <c r="B12437" s="12" t="s">
        <v>82</v>
      </c>
      <c r="C12437" s="12" t="s">
        <v>37</v>
      </c>
      <c r="D12437" s="12" t="s">
        <v>154</v>
      </c>
      <c r="E12437" s="11" t="s">
        <v>60</v>
      </c>
      <c r="F12437" s="11" t="s">
        <v>19</v>
      </c>
      <c r="G12437" s="37">
        <v>42546</v>
      </c>
      <c r="H12437" s="13">
        <v>42546</v>
      </c>
      <c r="I12437" s="21">
        <v>0</v>
      </c>
      <c r="J12437" s="43" t="s">
        <v>1477</v>
      </c>
      <c r="K12437" s="21">
        <f t="shared" si="388"/>
        <v>2016</v>
      </c>
      <c r="L12437" s="24">
        <f t="shared" si="389"/>
        <v>2</v>
      </c>
      <c r="M12437" s="11" t="s">
        <v>14</v>
      </c>
      <c r="N12437" s="11" t="s">
        <v>14</v>
      </c>
      <c r="O12437" s="11" t="str">
        <f>VLOOKUP(E12437,State_Code_Name!$B$1:$C$52,2,0)</f>
        <v>Illinois</v>
      </c>
    </row>
    <row r="12438" spans="1:15" x14ac:dyDescent="0.3">
      <c r="A12438" s="11">
        <v>1341504</v>
      </c>
      <c r="B12438" s="12" t="s">
        <v>11</v>
      </c>
      <c r="C12438" s="12" t="s">
        <v>16</v>
      </c>
      <c r="D12438" s="12" t="s">
        <v>25</v>
      </c>
      <c r="E12438" s="11" t="s">
        <v>99</v>
      </c>
      <c r="F12438" s="11" t="s">
        <v>19</v>
      </c>
      <c r="G12438" s="37">
        <v>42116</v>
      </c>
      <c r="H12438" s="13">
        <v>42116</v>
      </c>
      <c r="I12438" s="21">
        <v>0</v>
      </c>
      <c r="J12438" s="43" t="s">
        <v>1483</v>
      </c>
      <c r="K12438" s="21">
        <f t="shared" si="388"/>
        <v>2015</v>
      </c>
      <c r="L12438" s="24">
        <f t="shared" si="389"/>
        <v>2</v>
      </c>
      <c r="M12438" s="11" t="s">
        <v>14</v>
      </c>
      <c r="N12438" s="11" t="s">
        <v>14</v>
      </c>
      <c r="O12438" s="11" t="str">
        <f>VLOOKUP(E12438,State_Code_Name!$B$1:$C$52,2,0)</f>
        <v>Arizona</v>
      </c>
    </row>
    <row r="12439" spans="1:15" x14ac:dyDescent="0.3">
      <c r="A12439" s="11">
        <v>443174</v>
      </c>
      <c r="B12439" s="12" t="s">
        <v>1440</v>
      </c>
      <c r="C12439" s="12" t="s">
        <v>62</v>
      </c>
      <c r="D12439" s="12" t="s">
        <v>133</v>
      </c>
      <c r="E12439" s="11" t="s">
        <v>105</v>
      </c>
      <c r="F12439" s="11" t="s">
        <v>19</v>
      </c>
      <c r="G12439" s="37">
        <v>41451</v>
      </c>
      <c r="H12439" s="13">
        <v>41452</v>
      </c>
      <c r="I12439" s="21">
        <v>1</v>
      </c>
      <c r="J12439" s="43" t="s">
        <v>1477</v>
      </c>
      <c r="K12439" s="21">
        <f t="shared" si="388"/>
        <v>2013</v>
      </c>
      <c r="L12439" s="24">
        <f t="shared" si="389"/>
        <v>2</v>
      </c>
      <c r="M12439" s="11" t="s">
        <v>14</v>
      </c>
      <c r="N12439" s="11" t="s">
        <v>15</v>
      </c>
      <c r="O12439" s="11" t="str">
        <f>VLOOKUP(E12439,State_Code_Name!$B$1:$C$52,2,0)</f>
        <v>Indiana</v>
      </c>
    </row>
    <row r="12440" spans="1:15" x14ac:dyDescent="0.3">
      <c r="A12440" s="11">
        <v>841518</v>
      </c>
      <c r="B12440" s="12" t="s">
        <v>441</v>
      </c>
      <c r="C12440" s="12" t="s">
        <v>33</v>
      </c>
      <c r="D12440" s="12" t="s">
        <v>115</v>
      </c>
      <c r="E12440" s="11" t="s">
        <v>185</v>
      </c>
      <c r="F12440" s="11" t="s">
        <v>19</v>
      </c>
      <c r="G12440" s="37">
        <v>41766</v>
      </c>
      <c r="H12440" s="13">
        <v>41766</v>
      </c>
      <c r="I12440" s="21">
        <v>0</v>
      </c>
      <c r="J12440" s="43" t="s">
        <v>1471</v>
      </c>
      <c r="K12440" s="21">
        <f t="shared" si="388"/>
        <v>2014</v>
      </c>
      <c r="L12440" s="24">
        <f t="shared" si="389"/>
        <v>2</v>
      </c>
      <c r="M12440" s="11" t="s">
        <v>14</v>
      </c>
      <c r="N12440" s="11" t="s">
        <v>15</v>
      </c>
      <c r="O12440" s="11" t="str">
        <f>VLOOKUP(E12440,State_Code_Name!$B$1:$C$52,2,0)</f>
        <v>Arkansas</v>
      </c>
    </row>
    <row r="12441" spans="1:15" x14ac:dyDescent="0.3">
      <c r="A12441" s="11">
        <v>767845</v>
      </c>
      <c r="B12441" s="12" t="s">
        <v>162</v>
      </c>
      <c r="C12441" s="12" t="s">
        <v>9</v>
      </c>
      <c r="D12441" s="12" t="s">
        <v>10</v>
      </c>
      <c r="E12441" s="11" t="s">
        <v>80</v>
      </c>
      <c r="F12441" s="11" t="s">
        <v>13</v>
      </c>
      <c r="G12441" s="37">
        <v>41712</v>
      </c>
      <c r="H12441" s="13">
        <v>41717</v>
      </c>
      <c r="I12441" s="21">
        <v>5</v>
      </c>
      <c r="J12441" s="43" t="s">
        <v>1476</v>
      </c>
      <c r="K12441" s="21">
        <f t="shared" si="388"/>
        <v>2014</v>
      </c>
      <c r="L12441" s="24">
        <f t="shared" si="389"/>
        <v>1</v>
      </c>
      <c r="M12441" s="11" t="s">
        <v>14</v>
      </c>
      <c r="N12441" s="11" t="s">
        <v>15</v>
      </c>
      <c r="O12441" s="11" t="str">
        <f>VLOOKUP(E12441,State_Code_Name!$B$1:$C$52,2,0)</f>
        <v>Minnesota</v>
      </c>
    </row>
    <row r="12442" spans="1:15" x14ac:dyDescent="0.3">
      <c r="A12442" s="11">
        <v>1780665</v>
      </c>
      <c r="B12442" s="12" t="s">
        <v>11</v>
      </c>
      <c r="C12442" s="12" t="s">
        <v>27</v>
      </c>
      <c r="D12442" s="12" t="s">
        <v>28</v>
      </c>
      <c r="E12442" s="11" t="s">
        <v>23</v>
      </c>
      <c r="F12442" s="11" t="s">
        <v>19</v>
      </c>
      <c r="G12442" s="37">
        <v>42409</v>
      </c>
      <c r="H12442" s="13">
        <v>42409</v>
      </c>
      <c r="I12442" s="21">
        <v>0</v>
      </c>
      <c r="J12442" s="43" t="s">
        <v>1478</v>
      </c>
      <c r="K12442" s="21">
        <f t="shared" si="388"/>
        <v>2016</v>
      </c>
      <c r="L12442" s="24">
        <f t="shared" si="389"/>
        <v>1</v>
      </c>
      <c r="M12442" s="11" t="s">
        <v>14</v>
      </c>
      <c r="N12442" s="11" t="s">
        <v>14</v>
      </c>
      <c r="O12442" s="11" t="str">
        <f>VLOOKUP(E12442,State_Code_Name!$B$1:$C$52,2,0)</f>
        <v>New York</v>
      </c>
    </row>
    <row r="12443" spans="1:15" x14ac:dyDescent="0.3">
      <c r="A12443" s="11">
        <v>1753123</v>
      </c>
      <c r="B12443" s="12" t="s">
        <v>537</v>
      </c>
      <c r="C12443" s="12" t="s">
        <v>33</v>
      </c>
      <c r="D12443" s="12" t="s">
        <v>42</v>
      </c>
      <c r="E12443" s="11" t="s">
        <v>12</v>
      </c>
      <c r="F12443" s="11" t="s">
        <v>13</v>
      </c>
      <c r="G12443" s="37">
        <v>42390</v>
      </c>
      <c r="H12443" s="13">
        <v>42397</v>
      </c>
      <c r="I12443" s="21">
        <v>7</v>
      </c>
      <c r="J12443" s="43" t="s">
        <v>1474</v>
      </c>
      <c r="K12443" s="21">
        <f t="shared" si="388"/>
        <v>2016</v>
      </c>
      <c r="L12443" s="24">
        <f t="shared" si="389"/>
        <v>1</v>
      </c>
      <c r="M12443" s="11" t="s">
        <v>14</v>
      </c>
      <c r="N12443" s="11" t="s">
        <v>15</v>
      </c>
      <c r="O12443" s="11" t="str">
        <f>VLOOKUP(E12443,State_Code_Name!$B$1:$C$52,2,0)</f>
        <v>Virginia</v>
      </c>
    </row>
    <row r="12444" spans="1:15" x14ac:dyDescent="0.3">
      <c r="A12444" s="11">
        <v>2013610</v>
      </c>
      <c r="B12444" s="12" t="s">
        <v>61</v>
      </c>
      <c r="C12444" s="12" t="s">
        <v>53</v>
      </c>
      <c r="D12444" s="12" t="s">
        <v>1439</v>
      </c>
      <c r="E12444" s="11" t="s">
        <v>36</v>
      </c>
      <c r="F12444" s="11" t="s">
        <v>19</v>
      </c>
      <c r="G12444" s="37">
        <v>42565</v>
      </c>
      <c r="H12444" s="13">
        <v>42565</v>
      </c>
      <c r="I12444" s="21">
        <v>0</v>
      </c>
      <c r="J12444" s="43" t="s">
        <v>1481</v>
      </c>
      <c r="K12444" s="21">
        <f t="shared" si="388"/>
        <v>2016</v>
      </c>
      <c r="L12444" s="24">
        <f t="shared" si="389"/>
        <v>3</v>
      </c>
      <c r="M12444" s="11" t="s">
        <v>14</v>
      </c>
      <c r="N12444" s="11" t="s">
        <v>15</v>
      </c>
      <c r="O12444" s="11" t="str">
        <f>VLOOKUP(E12444,State_Code_Name!$B$1:$C$52,2,0)</f>
        <v>Florida</v>
      </c>
    </row>
    <row r="12445" spans="1:15" x14ac:dyDescent="0.3">
      <c r="A12445" s="11">
        <v>1350031</v>
      </c>
      <c r="B12445" s="12" t="s">
        <v>84</v>
      </c>
      <c r="C12445" s="12" t="s">
        <v>33</v>
      </c>
      <c r="D12445" s="12" t="s">
        <v>160</v>
      </c>
      <c r="E12445" s="11" t="s">
        <v>105</v>
      </c>
      <c r="F12445" s="11" t="s">
        <v>19</v>
      </c>
      <c r="G12445" s="37">
        <v>42122</v>
      </c>
      <c r="H12445" s="13">
        <v>42122</v>
      </c>
      <c r="I12445" s="21">
        <v>0</v>
      </c>
      <c r="J12445" s="43" t="s">
        <v>1483</v>
      </c>
      <c r="K12445" s="21">
        <f t="shared" si="388"/>
        <v>2015</v>
      </c>
      <c r="L12445" s="24">
        <f t="shared" si="389"/>
        <v>2</v>
      </c>
      <c r="M12445" s="11" t="s">
        <v>14</v>
      </c>
      <c r="N12445" s="11" t="s">
        <v>14</v>
      </c>
      <c r="O12445" s="11" t="str">
        <f>VLOOKUP(E12445,State_Code_Name!$B$1:$C$52,2,0)</f>
        <v>Indiana</v>
      </c>
    </row>
    <row r="12446" spans="1:15" x14ac:dyDescent="0.3">
      <c r="A12446" s="11">
        <v>1491386</v>
      </c>
      <c r="B12446" s="12" t="s">
        <v>722</v>
      </c>
      <c r="C12446" s="12" t="s">
        <v>27</v>
      </c>
      <c r="D12446" s="12" t="s">
        <v>28</v>
      </c>
      <c r="E12446" s="11" t="s">
        <v>60</v>
      </c>
      <c r="F12446" s="11" t="s">
        <v>19</v>
      </c>
      <c r="G12446" s="37">
        <v>42213</v>
      </c>
      <c r="H12446" s="13">
        <v>42213</v>
      </c>
      <c r="I12446" s="21">
        <v>0</v>
      </c>
      <c r="J12446" s="43" t="s">
        <v>1481</v>
      </c>
      <c r="K12446" s="21">
        <f t="shared" si="388"/>
        <v>2015</v>
      </c>
      <c r="L12446" s="24">
        <f t="shared" si="389"/>
        <v>3</v>
      </c>
      <c r="M12446" s="11" t="s">
        <v>14</v>
      </c>
      <c r="N12446" s="11" t="s">
        <v>15</v>
      </c>
      <c r="O12446" s="11" t="str">
        <f>VLOOKUP(E12446,State_Code_Name!$B$1:$C$52,2,0)</f>
        <v>Illinois</v>
      </c>
    </row>
    <row r="12447" spans="1:15" x14ac:dyDescent="0.3">
      <c r="A12447" s="11">
        <v>1848594</v>
      </c>
      <c r="B12447" s="12" t="s">
        <v>737</v>
      </c>
      <c r="C12447" s="12" t="s">
        <v>33</v>
      </c>
      <c r="D12447" s="12" t="s">
        <v>160</v>
      </c>
      <c r="E12447" s="11" t="s">
        <v>67</v>
      </c>
      <c r="F12447" s="11" t="s">
        <v>19</v>
      </c>
      <c r="G12447" s="37">
        <v>42453</v>
      </c>
      <c r="H12447" s="13">
        <v>42453</v>
      </c>
      <c r="I12447" s="21">
        <v>0</v>
      </c>
      <c r="J12447" s="43" t="s">
        <v>1476</v>
      </c>
      <c r="K12447" s="21">
        <f t="shared" si="388"/>
        <v>2016</v>
      </c>
      <c r="L12447" s="24">
        <f t="shared" si="389"/>
        <v>1</v>
      </c>
      <c r="M12447" s="11" t="s">
        <v>14</v>
      </c>
      <c r="N12447" s="11" t="s">
        <v>15</v>
      </c>
      <c r="O12447" s="11" t="str">
        <f>VLOOKUP(E12447,State_Code_Name!$B$1:$C$52,2,0)</f>
        <v>Michigan</v>
      </c>
    </row>
    <row r="12448" spans="1:15" x14ac:dyDescent="0.3">
      <c r="A12448" s="11">
        <v>1763844</v>
      </c>
      <c r="B12448" s="12" t="s">
        <v>11</v>
      </c>
      <c r="C12448" s="12" t="s">
        <v>27</v>
      </c>
      <c r="D12448" s="12" t="s">
        <v>57</v>
      </c>
      <c r="E12448" s="11" t="s">
        <v>18</v>
      </c>
      <c r="F12448" s="11" t="s">
        <v>19</v>
      </c>
      <c r="G12448" s="37">
        <v>42399</v>
      </c>
      <c r="H12448" s="13">
        <v>42399</v>
      </c>
      <c r="I12448" s="21">
        <v>0</v>
      </c>
      <c r="J12448" s="43" t="s">
        <v>1474</v>
      </c>
      <c r="K12448" s="21">
        <f t="shared" si="388"/>
        <v>2016</v>
      </c>
      <c r="L12448" s="24">
        <f t="shared" si="389"/>
        <v>1</v>
      </c>
      <c r="M12448" s="11" t="s">
        <v>14</v>
      </c>
      <c r="N12448" s="11" t="s">
        <v>15</v>
      </c>
      <c r="O12448" s="11" t="str">
        <f>VLOOKUP(E12448,State_Code_Name!$B$1:$C$52,2,0)</f>
        <v>California</v>
      </c>
    </row>
    <row r="12449" spans="1:15" x14ac:dyDescent="0.3">
      <c r="A12449" s="11">
        <v>1427241</v>
      </c>
      <c r="B12449" s="12" t="s">
        <v>55</v>
      </c>
      <c r="C12449" s="12" t="s">
        <v>53</v>
      </c>
      <c r="D12449" s="12" t="s">
        <v>1439</v>
      </c>
      <c r="E12449" s="11" t="s">
        <v>78</v>
      </c>
      <c r="F12449" s="11" t="s">
        <v>19</v>
      </c>
      <c r="G12449" s="37">
        <v>42173</v>
      </c>
      <c r="H12449" s="13">
        <v>42173</v>
      </c>
      <c r="I12449" s="21">
        <v>0</v>
      </c>
      <c r="J12449" s="43" t="s">
        <v>1477</v>
      </c>
      <c r="K12449" s="21">
        <f t="shared" si="388"/>
        <v>2015</v>
      </c>
      <c r="L12449" s="24">
        <f t="shared" si="389"/>
        <v>2</v>
      </c>
      <c r="M12449" s="11" t="s">
        <v>14</v>
      </c>
      <c r="N12449" s="11" t="s">
        <v>15</v>
      </c>
      <c r="O12449" s="11" t="str">
        <f>VLOOKUP(E12449,State_Code_Name!$B$1:$C$52,2,0)</f>
        <v>Missouri</v>
      </c>
    </row>
    <row r="12450" spans="1:15" x14ac:dyDescent="0.3">
      <c r="A12450" s="11">
        <v>1190908</v>
      </c>
      <c r="B12450" s="12" t="s">
        <v>82</v>
      </c>
      <c r="C12450" s="12" t="s">
        <v>37</v>
      </c>
      <c r="D12450" s="12" t="s">
        <v>68</v>
      </c>
      <c r="E12450" s="11" t="s">
        <v>23</v>
      </c>
      <c r="F12450" s="11" t="s">
        <v>19</v>
      </c>
      <c r="G12450" s="37">
        <v>42016</v>
      </c>
      <c r="H12450" s="13">
        <v>42016</v>
      </c>
      <c r="I12450" s="21">
        <v>0</v>
      </c>
      <c r="J12450" s="43" t="s">
        <v>1474</v>
      </c>
      <c r="K12450" s="21">
        <f t="shared" si="388"/>
        <v>2015</v>
      </c>
      <c r="L12450" s="24">
        <f t="shared" si="389"/>
        <v>1</v>
      </c>
      <c r="M12450" s="11" t="s">
        <v>14</v>
      </c>
      <c r="N12450" s="11" t="s">
        <v>14</v>
      </c>
      <c r="O12450" s="11" t="str">
        <f>VLOOKUP(E12450,State_Code_Name!$B$1:$C$52,2,0)</f>
        <v>New York</v>
      </c>
    </row>
    <row r="12451" spans="1:15" x14ac:dyDescent="0.3">
      <c r="A12451" s="11">
        <v>988775</v>
      </c>
      <c r="B12451" s="12" t="s">
        <v>74</v>
      </c>
      <c r="C12451" s="12" t="s">
        <v>27</v>
      </c>
      <c r="D12451" s="12" t="s">
        <v>79</v>
      </c>
      <c r="E12451" s="11" t="s">
        <v>40</v>
      </c>
      <c r="F12451" s="11" t="s">
        <v>19</v>
      </c>
      <c r="G12451" s="37">
        <v>41869</v>
      </c>
      <c r="H12451" s="13">
        <v>41870</v>
      </c>
      <c r="I12451" s="21">
        <v>1</v>
      </c>
      <c r="J12451" s="43" t="s">
        <v>1482</v>
      </c>
      <c r="K12451" s="21">
        <f t="shared" si="388"/>
        <v>2014</v>
      </c>
      <c r="L12451" s="24">
        <f t="shared" si="389"/>
        <v>3</v>
      </c>
      <c r="M12451" s="11" t="s">
        <v>14</v>
      </c>
      <c r="N12451" s="11" t="s">
        <v>15</v>
      </c>
      <c r="O12451" s="11" t="str">
        <f>VLOOKUP(E12451,State_Code_Name!$B$1:$C$52,2,0)</f>
        <v>Ohio</v>
      </c>
    </row>
    <row r="12452" spans="1:15" x14ac:dyDescent="0.3">
      <c r="A12452" s="11">
        <v>692647</v>
      </c>
      <c r="B12452" s="12" t="s">
        <v>163</v>
      </c>
      <c r="C12452" s="12" t="s">
        <v>16</v>
      </c>
      <c r="D12452" s="12" t="s">
        <v>21</v>
      </c>
      <c r="E12452" s="11" t="s">
        <v>36</v>
      </c>
      <c r="F12452" s="11" t="s">
        <v>19</v>
      </c>
      <c r="G12452" s="37">
        <v>41669</v>
      </c>
      <c r="H12452" s="13">
        <v>41670</v>
      </c>
      <c r="I12452" s="21">
        <v>1</v>
      </c>
      <c r="J12452" s="43" t="s">
        <v>1474</v>
      </c>
      <c r="K12452" s="21">
        <f t="shared" si="388"/>
        <v>2014</v>
      </c>
      <c r="L12452" s="24">
        <f t="shared" si="389"/>
        <v>1</v>
      </c>
      <c r="M12452" s="11" t="s">
        <v>14</v>
      </c>
      <c r="N12452" s="11" t="s">
        <v>15</v>
      </c>
      <c r="O12452" s="11" t="str">
        <f>VLOOKUP(E12452,State_Code_Name!$B$1:$C$52,2,0)</f>
        <v>Florida</v>
      </c>
    </row>
    <row r="12453" spans="1:15" x14ac:dyDescent="0.3">
      <c r="A12453" s="11">
        <v>782686</v>
      </c>
      <c r="B12453" s="12" t="s">
        <v>320</v>
      </c>
      <c r="C12453" s="12" t="s">
        <v>172</v>
      </c>
      <c r="D12453" s="12" t="s">
        <v>264</v>
      </c>
      <c r="E12453" s="11" t="s">
        <v>49</v>
      </c>
      <c r="F12453" s="11" t="s">
        <v>19</v>
      </c>
      <c r="G12453" s="37">
        <v>41725</v>
      </c>
      <c r="H12453" s="13">
        <v>41725</v>
      </c>
      <c r="I12453" s="21">
        <v>0</v>
      </c>
      <c r="J12453" s="43" t="s">
        <v>1476</v>
      </c>
      <c r="K12453" s="21">
        <f t="shared" si="388"/>
        <v>2014</v>
      </c>
      <c r="L12453" s="24">
        <f t="shared" si="389"/>
        <v>1</v>
      </c>
      <c r="M12453" s="11" t="s">
        <v>14</v>
      </c>
      <c r="N12453" s="11" t="s">
        <v>15</v>
      </c>
      <c r="O12453" s="11" t="str">
        <f>VLOOKUP(E12453,State_Code_Name!$B$1:$C$52,2,0)</f>
        <v>New Jersey</v>
      </c>
    </row>
    <row r="12454" spans="1:15" x14ac:dyDescent="0.3">
      <c r="A12454" s="11">
        <v>1223418</v>
      </c>
      <c r="B12454" s="12" t="s">
        <v>44</v>
      </c>
      <c r="C12454" s="12" t="s">
        <v>33</v>
      </c>
      <c r="D12454" s="12" t="s">
        <v>45</v>
      </c>
      <c r="E12454" s="11" t="s">
        <v>30</v>
      </c>
      <c r="F12454" s="11" t="s">
        <v>19</v>
      </c>
      <c r="G12454" s="37">
        <v>42038</v>
      </c>
      <c r="H12454" s="13">
        <v>42038</v>
      </c>
      <c r="I12454" s="21">
        <v>0</v>
      </c>
      <c r="J12454" s="43" t="s">
        <v>1478</v>
      </c>
      <c r="K12454" s="21">
        <f t="shared" si="388"/>
        <v>2015</v>
      </c>
      <c r="L12454" s="24">
        <f t="shared" si="389"/>
        <v>1</v>
      </c>
      <c r="M12454" s="11" t="s">
        <v>14</v>
      </c>
      <c r="N12454" s="11" t="s">
        <v>15</v>
      </c>
      <c r="O12454" s="11" t="str">
        <f>VLOOKUP(E12454,State_Code_Name!$B$1:$C$52,2,0)</f>
        <v>Connecticut</v>
      </c>
    </row>
    <row r="12455" spans="1:15" x14ac:dyDescent="0.3">
      <c r="A12455" s="11">
        <v>2015075</v>
      </c>
      <c r="B12455" s="12" t="s">
        <v>574</v>
      </c>
      <c r="C12455" s="12" t="s">
        <v>62</v>
      </c>
      <c r="D12455" s="12" t="s">
        <v>279</v>
      </c>
      <c r="E12455" s="11" t="s">
        <v>32</v>
      </c>
      <c r="F12455" s="11" t="s">
        <v>19</v>
      </c>
      <c r="G12455" s="37">
        <v>42566</v>
      </c>
      <c r="H12455" s="13">
        <v>42566</v>
      </c>
      <c r="I12455" s="21">
        <v>0</v>
      </c>
      <c r="J12455" s="43" t="s">
        <v>1481</v>
      </c>
      <c r="K12455" s="21">
        <f t="shared" si="388"/>
        <v>2016</v>
      </c>
      <c r="L12455" s="24">
        <f t="shared" si="389"/>
        <v>3</v>
      </c>
      <c r="M12455" s="11" t="s">
        <v>14</v>
      </c>
      <c r="N12455" s="11" t="s">
        <v>15</v>
      </c>
      <c r="O12455" s="11" t="str">
        <f>VLOOKUP(E12455,State_Code_Name!$B$1:$C$52,2,0)</f>
        <v>Texas</v>
      </c>
    </row>
    <row r="12456" spans="1:15" x14ac:dyDescent="0.3">
      <c r="A12456" s="11">
        <v>646311</v>
      </c>
      <c r="B12456" s="12" t="s">
        <v>200</v>
      </c>
      <c r="C12456" s="12" t="s">
        <v>27</v>
      </c>
      <c r="D12456" s="12" t="s">
        <v>28</v>
      </c>
      <c r="E12456" s="11" t="s">
        <v>18</v>
      </c>
      <c r="F12456" s="11" t="s">
        <v>13</v>
      </c>
      <c r="G12456" s="37">
        <v>41632</v>
      </c>
      <c r="H12456" s="13">
        <v>41639</v>
      </c>
      <c r="I12456" s="21">
        <v>7</v>
      </c>
      <c r="J12456" s="43" t="s">
        <v>1475</v>
      </c>
      <c r="K12456" s="21">
        <f t="shared" si="388"/>
        <v>2013</v>
      </c>
      <c r="L12456" s="24">
        <f t="shared" si="389"/>
        <v>4</v>
      </c>
      <c r="M12456" s="11" t="s">
        <v>14</v>
      </c>
      <c r="N12456" s="11" t="s">
        <v>15</v>
      </c>
      <c r="O12456" s="11" t="str">
        <f>VLOOKUP(E12456,State_Code_Name!$B$1:$C$52,2,0)</f>
        <v>California</v>
      </c>
    </row>
    <row r="12457" spans="1:15" x14ac:dyDescent="0.3">
      <c r="A12457" s="11">
        <v>276180</v>
      </c>
      <c r="B12457" s="12" t="s">
        <v>1440</v>
      </c>
      <c r="C12457" s="12" t="s">
        <v>62</v>
      </c>
      <c r="D12457" s="12" t="s">
        <v>63</v>
      </c>
      <c r="E12457" s="11" t="s">
        <v>114</v>
      </c>
      <c r="F12457" s="11" t="s">
        <v>19</v>
      </c>
      <c r="G12457" s="37">
        <v>41304</v>
      </c>
      <c r="H12457" s="13">
        <v>41305</v>
      </c>
      <c r="I12457" s="21">
        <v>1</v>
      </c>
      <c r="J12457" s="43" t="s">
        <v>1474</v>
      </c>
      <c r="K12457" s="21">
        <f t="shared" si="388"/>
        <v>2013</v>
      </c>
      <c r="L12457" s="24">
        <f t="shared" si="389"/>
        <v>1</v>
      </c>
      <c r="M12457" s="11" t="s">
        <v>14</v>
      </c>
      <c r="N12457" s="11" t="s">
        <v>15</v>
      </c>
      <c r="O12457" s="11" t="str">
        <f>VLOOKUP(E12457,State_Code_Name!$B$1:$C$52,2,0)</f>
        <v>Iowa</v>
      </c>
    </row>
    <row r="12458" spans="1:15" x14ac:dyDescent="0.3">
      <c r="A12458" s="11">
        <v>319692</v>
      </c>
      <c r="B12458" s="12" t="s">
        <v>97</v>
      </c>
      <c r="C12458" s="12" t="s">
        <v>53</v>
      </c>
      <c r="D12458" s="12" t="s">
        <v>77</v>
      </c>
      <c r="E12458" s="11" t="s">
        <v>32</v>
      </c>
      <c r="F12458" s="11" t="s">
        <v>19</v>
      </c>
      <c r="G12458" s="37">
        <v>41321</v>
      </c>
      <c r="H12458" s="13">
        <v>41325</v>
      </c>
      <c r="I12458" s="21">
        <v>4</v>
      </c>
      <c r="J12458" s="43" t="s">
        <v>1478</v>
      </c>
      <c r="K12458" s="21">
        <f t="shared" si="388"/>
        <v>2013</v>
      </c>
      <c r="L12458" s="24">
        <f t="shared" si="389"/>
        <v>1</v>
      </c>
      <c r="M12458" s="11" t="s">
        <v>14</v>
      </c>
      <c r="N12458" s="11" t="s">
        <v>15</v>
      </c>
      <c r="O12458" s="11" t="str">
        <f>VLOOKUP(E12458,State_Code_Name!$B$1:$C$52,2,0)</f>
        <v>Texas</v>
      </c>
    </row>
    <row r="12459" spans="1:15" x14ac:dyDescent="0.3">
      <c r="A12459" s="11">
        <v>1144065</v>
      </c>
      <c r="B12459" s="12" t="s">
        <v>1440</v>
      </c>
      <c r="C12459" s="12" t="s">
        <v>33</v>
      </c>
      <c r="D12459" s="12" t="s">
        <v>45</v>
      </c>
      <c r="E12459" s="11" t="s">
        <v>43</v>
      </c>
      <c r="F12459" s="11" t="s">
        <v>19</v>
      </c>
      <c r="G12459" s="37">
        <v>41964</v>
      </c>
      <c r="H12459" s="13">
        <v>41964</v>
      </c>
      <c r="I12459" s="21">
        <v>0</v>
      </c>
      <c r="J12459" s="43" t="s">
        <v>1479</v>
      </c>
      <c r="K12459" s="21">
        <f t="shared" si="388"/>
        <v>2014</v>
      </c>
      <c r="L12459" s="24">
        <f t="shared" si="389"/>
        <v>4</v>
      </c>
      <c r="M12459" s="11" t="s">
        <v>14</v>
      </c>
      <c r="N12459" s="11" t="s">
        <v>15</v>
      </c>
      <c r="O12459" s="11" t="str">
        <f>VLOOKUP(E12459,State_Code_Name!$B$1:$C$52,2,0)</f>
        <v>North Carolina</v>
      </c>
    </row>
    <row r="12460" spans="1:15" x14ac:dyDescent="0.3">
      <c r="A12460" s="11">
        <v>572499</v>
      </c>
      <c r="B12460" s="12" t="s">
        <v>596</v>
      </c>
      <c r="C12460" s="12" t="s">
        <v>33</v>
      </c>
      <c r="D12460" s="12" t="s">
        <v>160</v>
      </c>
      <c r="E12460" s="11" t="s">
        <v>18</v>
      </c>
      <c r="F12460" s="11" t="s">
        <v>19</v>
      </c>
      <c r="G12460" s="37">
        <v>41573</v>
      </c>
      <c r="H12460" s="13">
        <v>41573</v>
      </c>
      <c r="I12460" s="21">
        <v>0</v>
      </c>
      <c r="J12460" s="43" t="s">
        <v>1473</v>
      </c>
      <c r="K12460" s="21">
        <f t="shared" si="388"/>
        <v>2013</v>
      </c>
      <c r="L12460" s="24">
        <f t="shared" si="389"/>
        <v>4</v>
      </c>
      <c r="M12460" s="11" t="s">
        <v>14</v>
      </c>
      <c r="N12460" s="11" t="s">
        <v>15</v>
      </c>
      <c r="O12460" s="11" t="str">
        <f>VLOOKUP(E12460,State_Code_Name!$B$1:$C$52,2,0)</f>
        <v>California</v>
      </c>
    </row>
    <row r="12461" spans="1:15" x14ac:dyDescent="0.3">
      <c r="A12461" s="11">
        <v>697378</v>
      </c>
      <c r="B12461" s="12" t="s">
        <v>48</v>
      </c>
      <c r="C12461" s="12" t="s">
        <v>27</v>
      </c>
      <c r="D12461" s="12" t="s">
        <v>28</v>
      </c>
      <c r="E12461" s="11" t="s">
        <v>18</v>
      </c>
      <c r="F12461" s="11" t="s">
        <v>19</v>
      </c>
      <c r="G12461" s="37">
        <v>41673</v>
      </c>
      <c r="H12461" s="13">
        <v>41673</v>
      </c>
      <c r="I12461" s="21">
        <v>0</v>
      </c>
      <c r="J12461" s="43" t="s">
        <v>1478</v>
      </c>
      <c r="K12461" s="21">
        <f t="shared" si="388"/>
        <v>2014</v>
      </c>
      <c r="L12461" s="24">
        <f t="shared" si="389"/>
        <v>1</v>
      </c>
      <c r="M12461" s="11" t="s">
        <v>14</v>
      </c>
      <c r="N12461" s="11" t="s">
        <v>15</v>
      </c>
      <c r="O12461" s="11" t="str">
        <f>VLOOKUP(E12461,State_Code_Name!$B$1:$C$52,2,0)</f>
        <v>California</v>
      </c>
    </row>
    <row r="12462" spans="1:15" x14ac:dyDescent="0.3">
      <c r="A12462" s="11">
        <v>1839133</v>
      </c>
      <c r="B12462" s="12" t="s">
        <v>101</v>
      </c>
      <c r="C12462" s="12" t="s">
        <v>33</v>
      </c>
      <c r="D12462" s="12" t="s">
        <v>160</v>
      </c>
      <c r="E12462" s="11" t="s">
        <v>18</v>
      </c>
      <c r="F12462" s="11" t="s">
        <v>19</v>
      </c>
      <c r="G12462" s="37">
        <v>42447</v>
      </c>
      <c r="H12462" s="13">
        <v>42447</v>
      </c>
      <c r="I12462" s="21">
        <v>0</v>
      </c>
      <c r="J12462" s="43" t="s">
        <v>1476</v>
      </c>
      <c r="K12462" s="21">
        <f t="shared" si="388"/>
        <v>2016</v>
      </c>
      <c r="L12462" s="24">
        <f t="shared" si="389"/>
        <v>1</v>
      </c>
      <c r="M12462" s="11" t="s">
        <v>14</v>
      </c>
      <c r="N12462" s="11" t="s">
        <v>15</v>
      </c>
      <c r="O12462" s="11" t="str">
        <f>VLOOKUP(E12462,State_Code_Name!$B$1:$C$52,2,0)</f>
        <v>California</v>
      </c>
    </row>
    <row r="12463" spans="1:15" x14ac:dyDescent="0.3">
      <c r="A12463" s="11">
        <v>2185784</v>
      </c>
      <c r="B12463" s="12" t="s">
        <v>553</v>
      </c>
      <c r="C12463" s="12" t="s">
        <v>33</v>
      </c>
      <c r="D12463" s="12" t="s">
        <v>42</v>
      </c>
      <c r="E12463" s="11" t="s">
        <v>26</v>
      </c>
      <c r="F12463" s="11" t="s">
        <v>19</v>
      </c>
      <c r="G12463" s="37">
        <v>42673</v>
      </c>
      <c r="H12463" s="13">
        <v>42673</v>
      </c>
      <c r="I12463" s="21">
        <v>0</v>
      </c>
      <c r="J12463" s="43" t="s">
        <v>1473</v>
      </c>
      <c r="K12463" s="21">
        <f t="shared" si="388"/>
        <v>2016</v>
      </c>
      <c r="L12463" s="24">
        <f t="shared" si="389"/>
        <v>4</v>
      </c>
      <c r="M12463" s="11" t="s">
        <v>15</v>
      </c>
      <c r="N12463" s="11" t="s">
        <v>14</v>
      </c>
      <c r="O12463" s="11" t="str">
        <f>VLOOKUP(E12463,State_Code_Name!$B$1:$C$52,2,0)</f>
        <v>Georgia</v>
      </c>
    </row>
    <row r="12464" spans="1:15" x14ac:dyDescent="0.3">
      <c r="A12464" s="11">
        <v>1532433</v>
      </c>
      <c r="B12464" s="12" t="s">
        <v>97</v>
      </c>
      <c r="C12464" s="12" t="s">
        <v>53</v>
      </c>
      <c r="D12464" s="12" t="s">
        <v>1439</v>
      </c>
      <c r="E12464" s="11" t="s">
        <v>23</v>
      </c>
      <c r="F12464" s="11" t="s">
        <v>19</v>
      </c>
      <c r="G12464" s="37">
        <v>42240</v>
      </c>
      <c r="H12464" s="13">
        <v>42240</v>
      </c>
      <c r="I12464" s="21">
        <v>0</v>
      </c>
      <c r="J12464" s="43" t="s">
        <v>1482</v>
      </c>
      <c r="K12464" s="21">
        <f t="shared" si="388"/>
        <v>2015</v>
      </c>
      <c r="L12464" s="24">
        <f t="shared" si="389"/>
        <v>3</v>
      </c>
      <c r="M12464" s="11" t="s">
        <v>14</v>
      </c>
      <c r="N12464" s="11" t="s">
        <v>15</v>
      </c>
      <c r="O12464" s="11" t="str">
        <f>VLOOKUP(E12464,State_Code_Name!$B$1:$C$52,2,0)</f>
        <v>New York</v>
      </c>
    </row>
    <row r="12465" spans="1:15" x14ac:dyDescent="0.3">
      <c r="A12465" s="11">
        <v>993369</v>
      </c>
      <c r="B12465" s="12" t="s">
        <v>135</v>
      </c>
      <c r="C12465" s="12" t="s">
        <v>9</v>
      </c>
      <c r="D12465" s="12" t="s">
        <v>10</v>
      </c>
      <c r="E12465" s="11" t="s">
        <v>49</v>
      </c>
      <c r="F12465" s="11" t="s">
        <v>303</v>
      </c>
      <c r="G12465" s="37">
        <v>41871</v>
      </c>
      <c r="H12465" s="13">
        <v>41876</v>
      </c>
      <c r="I12465" s="21">
        <v>5</v>
      </c>
      <c r="J12465" s="43" t="s">
        <v>1482</v>
      </c>
      <c r="K12465" s="21">
        <f t="shared" si="388"/>
        <v>2014</v>
      </c>
      <c r="L12465" s="24">
        <f t="shared" si="389"/>
        <v>3</v>
      </c>
      <c r="M12465" s="11" t="s">
        <v>14</v>
      </c>
      <c r="N12465" s="11" t="s">
        <v>14</v>
      </c>
      <c r="O12465" s="11" t="str">
        <f>VLOOKUP(E12465,State_Code_Name!$B$1:$C$52,2,0)</f>
        <v>New Jersey</v>
      </c>
    </row>
    <row r="12466" spans="1:15" x14ac:dyDescent="0.3">
      <c r="A12466" s="11">
        <v>1356575</v>
      </c>
      <c r="B12466" s="12" t="s">
        <v>144</v>
      </c>
      <c r="C12466" s="12" t="s">
        <v>16</v>
      </c>
      <c r="D12466" s="12" t="s">
        <v>76</v>
      </c>
      <c r="E12466" s="11" t="s">
        <v>36</v>
      </c>
      <c r="F12466" s="11" t="s">
        <v>19</v>
      </c>
      <c r="G12466" s="37">
        <v>42125</v>
      </c>
      <c r="H12466" s="13">
        <v>42125</v>
      </c>
      <c r="I12466" s="21">
        <v>0</v>
      </c>
      <c r="J12466" s="43" t="s">
        <v>1471</v>
      </c>
      <c r="K12466" s="21">
        <f t="shared" si="388"/>
        <v>2015</v>
      </c>
      <c r="L12466" s="24">
        <f t="shared" si="389"/>
        <v>2</v>
      </c>
      <c r="M12466" s="11" t="s">
        <v>14</v>
      </c>
      <c r="N12466" s="11" t="s">
        <v>15</v>
      </c>
      <c r="O12466" s="11" t="str">
        <f>VLOOKUP(E12466,State_Code_Name!$B$1:$C$52,2,0)</f>
        <v>Florida</v>
      </c>
    </row>
    <row r="12467" spans="1:15" x14ac:dyDescent="0.3">
      <c r="A12467" s="11">
        <v>2063796</v>
      </c>
      <c r="B12467" s="12" t="s">
        <v>22</v>
      </c>
      <c r="C12467" s="12" t="s">
        <v>16</v>
      </c>
      <c r="D12467" s="12" t="s">
        <v>25</v>
      </c>
      <c r="E12467" s="11" t="s">
        <v>30</v>
      </c>
      <c r="F12467" s="11" t="s">
        <v>24</v>
      </c>
      <c r="G12467" s="37">
        <v>42597</v>
      </c>
      <c r="H12467" s="13">
        <v>42599</v>
      </c>
      <c r="I12467" s="21">
        <v>2</v>
      </c>
      <c r="J12467" s="43" t="s">
        <v>1482</v>
      </c>
      <c r="K12467" s="21">
        <f t="shared" si="388"/>
        <v>2016</v>
      </c>
      <c r="L12467" s="24">
        <f t="shared" si="389"/>
        <v>3</v>
      </c>
      <c r="M12467" s="11" t="s">
        <v>14</v>
      </c>
      <c r="N12467" s="11" t="s">
        <v>15</v>
      </c>
      <c r="O12467" s="11" t="str">
        <f>VLOOKUP(E12467,State_Code_Name!$B$1:$C$52,2,0)</f>
        <v>Connecticut</v>
      </c>
    </row>
    <row r="12468" spans="1:15" x14ac:dyDescent="0.3">
      <c r="A12468" s="11">
        <v>1258890</v>
      </c>
      <c r="B12468" s="12" t="s">
        <v>130</v>
      </c>
      <c r="C12468" s="12" t="s">
        <v>33</v>
      </c>
      <c r="D12468" s="12" t="s">
        <v>42</v>
      </c>
      <c r="E12468" s="11" t="s">
        <v>32</v>
      </c>
      <c r="F12468" s="11" t="s">
        <v>19</v>
      </c>
      <c r="G12468" s="37">
        <v>42061</v>
      </c>
      <c r="H12468" s="13">
        <v>42061</v>
      </c>
      <c r="I12468" s="21">
        <v>0</v>
      </c>
      <c r="J12468" s="43" t="s">
        <v>1478</v>
      </c>
      <c r="K12468" s="21">
        <f t="shared" si="388"/>
        <v>2015</v>
      </c>
      <c r="L12468" s="24">
        <f t="shared" si="389"/>
        <v>1</v>
      </c>
      <c r="M12468" s="11" t="s">
        <v>14</v>
      </c>
      <c r="N12468" s="11" t="s">
        <v>15</v>
      </c>
      <c r="O12468" s="11" t="str">
        <f>VLOOKUP(E12468,State_Code_Name!$B$1:$C$52,2,0)</f>
        <v>Texas</v>
      </c>
    </row>
    <row r="12469" spans="1:15" x14ac:dyDescent="0.3">
      <c r="A12469" s="11">
        <v>1954769</v>
      </c>
      <c r="B12469" s="12" t="s">
        <v>1440</v>
      </c>
      <c r="C12469" s="12" t="s">
        <v>62</v>
      </c>
      <c r="D12469" s="12" t="s">
        <v>279</v>
      </c>
      <c r="E12469" s="11" t="s">
        <v>40</v>
      </c>
      <c r="F12469" s="11" t="s">
        <v>19</v>
      </c>
      <c r="G12469" s="37">
        <v>42526</v>
      </c>
      <c r="H12469" s="13">
        <v>42526</v>
      </c>
      <c r="I12469" s="21">
        <v>0</v>
      </c>
      <c r="J12469" s="43" t="s">
        <v>1477</v>
      </c>
      <c r="K12469" s="21">
        <f t="shared" si="388"/>
        <v>2016</v>
      </c>
      <c r="L12469" s="24">
        <f t="shared" si="389"/>
        <v>2</v>
      </c>
      <c r="M12469" s="11" t="s">
        <v>14</v>
      </c>
      <c r="N12469" s="11" t="s">
        <v>14</v>
      </c>
      <c r="O12469" s="11" t="str">
        <f>VLOOKUP(E12469,State_Code_Name!$B$1:$C$52,2,0)</f>
        <v>Ohio</v>
      </c>
    </row>
    <row r="12470" spans="1:15" x14ac:dyDescent="0.3">
      <c r="A12470" s="11">
        <v>868207</v>
      </c>
      <c r="B12470" s="12" t="s">
        <v>39</v>
      </c>
      <c r="C12470" s="12" t="s">
        <v>37</v>
      </c>
      <c r="D12470" s="12" t="s">
        <v>81</v>
      </c>
      <c r="E12470" s="11" t="s">
        <v>80</v>
      </c>
      <c r="F12470" s="11" t="s">
        <v>19</v>
      </c>
      <c r="G12470" s="37">
        <v>41786</v>
      </c>
      <c r="H12470" s="13">
        <v>41786</v>
      </c>
      <c r="I12470" s="21">
        <v>0</v>
      </c>
      <c r="J12470" s="43" t="s">
        <v>1471</v>
      </c>
      <c r="K12470" s="21">
        <f t="shared" si="388"/>
        <v>2014</v>
      </c>
      <c r="L12470" s="24">
        <f t="shared" si="389"/>
        <v>2</v>
      </c>
      <c r="M12470" s="11" t="s">
        <v>14</v>
      </c>
      <c r="N12470" s="11" t="s">
        <v>15</v>
      </c>
      <c r="O12470" s="11" t="str">
        <f>VLOOKUP(E12470,State_Code_Name!$B$1:$C$52,2,0)</f>
        <v>Minnesota</v>
      </c>
    </row>
    <row r="12471" spans="1:15" x14ac:dyDescent="0.3">
      <c r="A12471" s="11">
        <v>1429031</v>
      </c>
      <c r="B12471" s="12" t="s">
        <v>104</v>
      </c>
      <c r="C12471" s="12" t="s">
        <v>33</v>
      </c>
      <c r="D12471" s="12" t="s">
        <v>42</v>
      </c>
      <c r="E12471" s="11" t="s">
        <v>40</v>
      </c>
      <c r="F12471" s="11" t="s">
        <v>19</v>
      </c>
      <c r="G12471" s="37">
        <v>42174</v>
      </c>
      <c r="H12471" s="13">
        <v>42181</v>
      </c>
      <c r="I12471" s="21">
        <v>7</v>
      </c>
      <c r="J12471" s="43" t="s">
        <v>1477</v>
      </c>
      <c r="K12471" s="21">
        <f t="shared" si="388"/>
        <v>2015</v>
      </c>
      <c r="L12471" s="24">
        <f t="shared" si="389"/>
        <v>2</v>
      </c>
      <c r="M12471" s="11" t="s">
        <v>14</v>
      </c>
      <c r="N12471" s="11" t="s">
        <v>14</v>
      </c>
      <c r="O12471" s="11" t="str">
        <f>VLOOKUP(E12471,State_Code_Name!$B$1:$C$52,2,0)</f>
        <v>Ohio</v>
      </c>
    </row>
    <row r="12472" spans="1:15" x14ac:dyDescent="0.3">
      <c r="A12472" s="11">
        <v>1565721</v>
      </c>
      <c r="B12472" s="12" t="s">
        <v>1280</v>
      </c>
      <c r="C12472" s="12" t="s">
        <v>33</v>
      </c>
      <c r="D12472" s="12" t="s">
        <v>42</v>
      </c>
      <c r="E12472" s="11" t="s">
        <v>18</v>
      </c>
      <c r="F12472" s="11" t="s">
        <v>19</v>
      </c>
      <c r="G12472" s="37">
        <v>42262</v>
      </c>
      <c r="H12472" s="13">
        <v>42262</v>
      </c>
      <c r="I12472" s="21">
        <v>0</v>
      </c>
      <c r="J12472" s="43" t="s">
        <v>1480</v>
      </c>
      <c r="K12472" s="21">
        <f t="shared" si="388"/>
        <v>2015</v>
      </c>
      <c r="L12472" s="24">
        <f t="shared" si="389"/>
        <v>3</v>
      </c>
      <c r="M12472" s="11" t="s">
        <v>14</v>
      </c>
      <c r="N12472" s="11" t="s">
        <v>15</v>
      </c>
      <c r="O12472" s="11" t="str">
        <f>VLOOKUP(E12472,State_Code_Name!$B$1:$C$52,2,0)</f>
        <v>California</v>
      </c>
    </row>
    <row r="12473" spans="1:15" x14ac:dyDescent="0.3">
      <c r="A12473" s="11">
        <v>1731134</v>
      </c>
      <c r="B12473" s="12" t="s">
        <v>84</v>
      </c>
      <c r="C12473" s="12" t="s">
        <v>16</v>
      </c>
      <c r="D12473" s="12" t="s">
        <v>21</v>
      </c>
      <c r="E12473" s="11" t="s">
        <v>99</v>
      </c>
      <c r="F12473" s="11" t="s">
        <v>19</v>
      </c>
      <c r="G12473" s="37">
        <v>42376</v>
      </c>
      <c r="H12473" s="13">
        <v>42376</v>
      </c>
      <c r="I12473" s="21">
        <v>0</v>
      </c>
      <c r="J12473" s="43" t="s">
        <v>1474</v>
      </c>
      <c r="K12473" s="21">
        <f t="shared" si="388"/>
        <v>2016</v>
      </c>
      <c r="L12473" s="24">
        <f t="shared" si="389"/>
        <v>1</v>
      </c>
      <c r="M12473" s="11" t="s">
        <v>14</v>
      </c>
      <c r="N12473" s="11" t="s">
        <v>14</v>
      </c>
      <c r="O12473" s="11" t="str">
        <f>VLOOKUP(E12473,State_Code_Name!$B$1:$C$52,2,0)</f>
        <v>Arizona</v>
      </c>
    </row>
    <row r="12474" spans="1:15" x14ac:dyDescent="0.3">
      <c r="A12474" s="11">
        <v>1120063</v>
      </c>
      <c r="B12474" s="12" t="s">
        <v>125</v>
      </c>
      <c r="C12474" s="12" t="s">
        <v>27</v>
      </c>
      <c r="D12474" s="12" t="s">
        <v>28</v>
      </c>
      <c r="E12474" s="11" t="s">
        <v>41</v>
      </c>
      <c r="F12474" s="11" t="s">
        <v>19</v>
      </c>
      <c r="G12474" s="37">
        <v>41960</v>
      </c>
      <c r="H12474" s="13">
        <v>41963</v>
      </c>
      <c r="I12474" s="21">
        <v>3</v>
      </c>
      <c r="J12474" s="43" t="s">
        <v>1479</v>
      </c>
      <c r="K12474" s="21">
        <f t="shared" si="388"/>
        <v>2014</v>
      </c>
      <c r="L12474" s="24">
        <f t="shared" si="389"/>
        <v>4</v>
      </c>
      <c r="M12474" s="11" t="s">
        <v>14</v>
      </c>
      <c r="N12474" s="11" t="s">
        <v>15</v>
      </c>
      <c r="O12474" s="11" t="str">
        <f>VLOOKUP(E12474,State_Code_Name!$B$1:$C$52,2,0)</f>
        <v>Nevada</v>
      </c>
    </row>
    <row r="12475" spans="1:15" x14ac:dyDescent="0.3">
      <c r="A12475" s="11">
        <v>1985594</v>
      </c>
      <c r="B12475" s="12" t="s">
        <v>148</v>
      </c>
      <c r="C12475" s="12" t="s">
        <v>16</v>
      </c>
      <c r="D12475" s="12" t="s">
        <v>1442</v>
      </c>
      <c r="E12475" s="11" t="s">
        <v>49</v>
      </c>
      <c r="F12475" s="11" t="s">
        <v>19</v>
      </c>
      <c r="G12475" s="37">
        <v>42547</v>
      </c>
      <c r="H12475" s="13">
        <v>42547</v>
      </c>
      <c r="I12475" s="21">
        <v>0</v>
      </c>
      <c r="J12475" s="43" t="s">
        <v>1477</v>
      </c>
      <c r="K12475" s="21">
        <f t="shared" si="388"/>
        <v>2016</v>
      </c>
      <c r="L12475" s="24">
        <f t="shared" si="389"/>
        <v>2</v>
      </c>
      <c r="M12475" s="11" t="s">
        <v>14</v>
      </c>
      <c r="N12475" s="11" t="s">
        <v>15</v>
      </c>
      <c r="O12475" s="11" t="str">
        <f>VLOOKUP(E12475,State_Code_Name!$B$1:$C$52,2,0)</f>
        <v>New Jersey</v>
      </c>
    </row>
    <row r="12476" spans="1:15" x14ac:dyDescent="0.3">
      <c r="A12476" s="11">
        <v>1759709</v>
      </c>
      <c r="B12476" s="12" t="s">
        <v>64</v>
      </c>
      <c r="C12476" s="12" t="s">
        <v>62</v>
      </c>
      <c r="D12476" s="12" t="s">
        <v>460</v>
      </c>
      <c r="E12476" s="11" t="s">
        <v>67</v>
      </c>
      <c r="F12476" s="11" t="s">
        <v>19</v>
      </c>
      <c r="G12476" s="37">
        <v>42396</v>
      </c>
      <c r="H12476" s="13">
        <v>42396</v>
      </c>
      <c r="I12476" s="21">
        <v>0</v>
      </c>
      <c r="J12476" s="43" t="s">
        <v>1474</v>
      </c>
      <c r="K12476" s="21">
        <f t="shared" si="388"/>
        <v>2016</v>
      </c>
      <c r="L12476" s="24">
        <f t="shared" si="389"/>
        <v>1</v>
      </c>
      <c r="M12476" s="11" t="s">
        <v>14</v>
      </c>
      <c r="N12476" s="11" t="s">
        <v>15</v>
      </c>
      <c r="O12476" s="11" t="str">
        <f>VLOOKUP(E12476,State_Code_Name!$B$1:$C$52,2,0)</f>
        <v>Michigan</v>
      </c>
    </row>
    <row r="12477" spans="1:15" x14ac:dyDescent="0.3">
      <c r="A12477" s="11">
        <v>1856375</v>
      </c>
      <c r="B12477" s="12" t="s">
        <v>517</v>
      </c>
      <c r="C12477" s="12" t="s">
        <v>37</v>
      </c>
      <c r="D12477" s="12" t="s">
        <v>1445</v>
      </c>
      <c r="E12477" s="11" t="s">
        <v>36</v>
      </c>
      <c r="F12477" s="11" t="s">
        <v>19</v>
      </c>
      <c r="G12477" s="37">
        <v>42459</v>
      </c>
      <c r="H12477" s="13">
        <v>42459</v>
      </c>
      <c r="I12477" s="21">
        <v>0</v>
      </c>
      <c r="J12477" s="43" t="s">
        <v>1476</v>
      </c>
      <c r="K12477" s="21">
        <f t="shared" si="388"/>
        <v>2016</v>
      </c>
      <c r="L12477" s="24">
        <f t="shared" si="389"/>
        <v>1</v>
      </c>
      <c r="M12477" s="11" t="s">
        <v>14</v>
      </c>
      <c r="N12477" s="11" t="s">
        <v>14</v>
      </c>
      <c r="O12477" s="11" t="str">
        <f>VLOOKUP(E12477,State_Code_Name!$B$1:$C$52,2,0)</f>
        <v>Florida</v>
      </c>
    </row>
    <row r="12478" spans="1:15" x14ac:dyDescent="0.3">
      <c r="A12478" s="11">
        <v>1533206</v>
      </c>
      <c r="B12478" s="12" t="s">
        <v>74</v>
      </c>
      <c r="C12478" s="12" t="s">
        <v>27</v>
      </c>
      <c r="D12478" s="12" t="s">
        <v>28</v>
      </c>
      <c r="E12478" s="11" t="s">
        <v>47</v>
      </c>
      <c r="F12478" s="11" t="s">
        <v>13</v>
      </c>
      <c r="G12478" s="37">
        <v>42240</v>
      </c>
      <c r="H12478" s="13">
        <v>42247</v>
      </c>
      <c r="I12478" s="21">
        <v>7</v>
      </c>
      <c r="J12478" s="43" t="s">
        <v>1482</v>
      </c>
      <c r="K12478" s="21">
        <f t="shared" si="388"/>
        <v>2015</v>
      </c>
      <c r="L12478" s="24">
        <f t="shared" si="389"/>
        <v>3</v>
      </c>
      <c r="M12478" s="11" t="s">
        <v>14</v>
      </c>
      <c r="N12478" s="11" t="s">
        <v>15</v>
      </c>
      <c r="O12478" s="11" t="str">
        <f>VLOOKUP(E12478,State_Code_Name!$B$1:$C$52,2,0)</f>
        <v>Pennsylvania</v>
      </c>
    </row>
    <row r="12479" spans="1:15" x14ac:dyDescent="0.3">
      <c r="A12479" s="11">
        <v>1032976</v>
      </c>
      <c r="B12479" s="12" t="s">
        <v>64</v>
      </c>
      <c r="C12479" s="12" t="s">
        <v>62</v>
      </c>
      <c r="D12479" s="12" t="s">
        <v>460</v>
      </c>
      <c r="E12479" s="11" t="s">
        <v>105</v>
      </c>
      <c r="F12479" s="11" t="s">
        <v>19</v>
      </c>
      <c r="G12479" s="37">
        <v>41899</v>
      </c>
      <c r="H12479" s="13">
        <v>41904</v>
      </c>
      <c r="I12479" s="21">
        <v>5</v>
      </c>
      <c r="J12479" s="43" t="s">
        <v>1480</v>
      </c>
      <c r="K12479" s="21">
        <f t="shared" si="388"/>
        <v>2014</v>
      </c>
      <c r="L12479" s="24">
        <f t="shared" si="389"/>
        <v>3</v>
      </c>
      <c r="M12479" s="11" t="s">
        <v>14</v>
      </c>
      <c r="N12479" s="11" t="s">
        <v>15</v>
      </c>
      <c r="O12479" s="11" t="str">
        <f>VLOOKUP(E12479,State_Code_Name!$B$1:$C$52,2,0)</f>
        <v>Indiana</v>
      </c>
    </row>
    <row r="12480" spans="1:15" x14ac:dyDescent="0.3">
      <c r="A12480" s="11">
        <v>1774774</v>
      </c>
      <c r="B12480" s="12" t="s">
        <v>61</v>
      </c>
      <c r="C12480" s="12" t="s">
        <v>53</v>
      </c>
      <c r="D12480" s="12" t="s">
        <v>102</v>
      </c>
      <c r="E12480" s="11" t="s">
        <v>75</v>
      </c>
      <c r="F12480" s="11" t="s">
        <v>19</v>
      </c>
      <c r="G12480" s="37">
        <v>42405</v>
      </c>
      <c r="H12480" s="13">
        <v>42405</v>
      </c>
      <c r="I12480" s="21">
        <v>0</v>
      </c>
      <c r="J12480" s="43" t="s">
        <v>1478</v>
      </c>
      <c r="K12480" s="21">
        <f t="shared" si="388"/>
        <v>2016</v>
      </c>
      <c r="L12480" s="24">
        <f t="shared" si="389"/>
        <v>1</v>
      </c>
      <c r="M12480" s="11" t="s">
        <v>14</v>
      </c>
      <c r="N12480" s="11" t="s">
        <v>14</v>
      </c>
      <c r="O12480" s="11" t="str">
        <f>VLOOKUP(E12480,State_Code_Name!$B$1:$C$52,2,0)</f>
        <v>Tennessee</v>
      </c>
    </row>
    <row r="12481" spans="1:15" x14ac:dyDescent="0.3">
      <c r="A12481" s="11">
        <v>1941012</v>
      </c>
      <c r="B12481" s="12" t="s">
        <v>229</v>
      </c>
      <c r="C12481" s="12" t="s">
        <v>16</v>
      </c>
      <c r="D12481" s="12" t="s">
        <v>25</v>
      </c>
      <c r="E12481" s="11" t="s">
        <v>171</v>
      </c>
      <c r="F12481" s="11" t="s">
        <v>19</v>
      </c>
      <c r="G12481" s="37">
        <v>42515</v>
      </c>
      <c r="H12481" s="13">
        <v>42515</v>
      </c>
      <c r="I12481" s="21">
        <v>0</v>
      </c>
      <c r="J12481" s="43" t="s">
        <v>1471</v>
      </c>
      <c r="K12481" s="21">
        <f t="shared" si="388"/>
        <v>2016</v>
      </c>
      <c r="L12481" s="24">
        <f t="shared" si="389"/>
        <v>2</v>
      </c>
      <c r="M12481" s="11" t="s">
        <v>14</v>
      </c>
      <c r="N12481" s="11" t="s">
        <v>15</v>
      </c>
      <c r="O12481" s="11" t="str">
        <f>VLOOKUP(E12481,State_Code_Name!$B$1:$C$52,2,0)</f>
        <v>Louisiana</v>
      </c>
    </row>
    <row r="12482" spans="1:15" x14ac:dyDescent="0.3">
      <c r="A12482" s="11">
        <v>2001212</v>
      </c>
      <c r="B12482" s="12" t="s">
        <v>51</v>
      </c>
      <c r="C12482" s="12" t="s">
        <v>37</v>
      </c>
      <c r="D12482" s="12" t="s">
        <v>81</v>
      </c>
      <c r="E12482" s="11" t="s">
        <v>18</v>
      </c>
      <c r="F12482" s="11" t="s">
        <v>19</v>
      </c>
      <c r="G12482" s="37">
        <v>42558</v>
      </c>
      <c r="H12482" s="13">
        <v>42558</v>
      </c>
      <c r="I12482" s="21">
        <v>0</v>
      </c>
      <c r="J12482" s="43" t="s">
        <v>1481</v>
      </c>
      <c r="K12482" s="21">
        <f t="shared" si="388"/>
        <v>2016</v>
      </c>
      <c r="L12482" s="24">
        <f t="shared" si="389"/>
        <v>3</v>
      </c>
      <c r="M12482" s="11" t="s">
        <v>14</v>
      </c>
      <c r="N12482" s="11" t="s">
        <v>15</v>
      </c>
      <c r="O12482" s="11" t="str">
        <f>VLOOKUP(E12482,State_Code_Name!$B$1:$C$52,2,0)</f>
        <v>California</v>
      </c>
    </row>
    <row r="12483" spans="1:15" x14ac:dyDescent="0.3">
      <c r="A12483" s="11">
        <v>589988</v>
      </c>
      <c r="B12483" s="12" t="s">
        <v>69</v>
      </c>
      <c r="C12483" s="12" t="s">
        <v>37</v>
      </c>
      <c r="D12483" s="12" t="s">
        <v>81</v>
      </c>
      <c r="E12483" s="11" t="s">
        <v>71</v>
      </c>
      <c r="F12483" s="11" t="s">
        <v>19</v>
      </c>
      <c r="G12483" s="37">
        <v>41585</v>
      </c>
      <c r="H12483" s="13">
        <v>41585</v>
      </c>
      <c r="I12483" s="21">
        <v>0</v>
      </c>
      <c r="J12483" s="43" t="s">
        <v>1479</v>
      </c>
      <c r="K12483" s="21">
        <f t="shared" ref="K12483:K12546" si="390">YEAR(G12483)</f>
        <v>2013</v>
      </c>
      <c r="L12483" s="24">
        <f t="shared" ref="L12483:L12546" si="391">ROUNDUP(MONTH(G12483)/3,0)</f>
        <v>4</v>
      </c>
      <c r="M12483" s="11" t="s">
        <v>14</v>
      </c>
      <c r="N12483" s="11" t="s">
        <v>14</v>
      </c>
      <c r="O12483" s="11" t="str">
        <f>VLOOKUP(E12483,State_Code_Name!$B$1:$C$52,2,0)</f>
        <v>Massachusetts</v>
      </c>
    </row>
    <row r="12484" spans="1:15" x14ac:dyDescent="0.3">
      <c r="A12484" s="11">
        <v>1619338</v>
      </c>
      <c r="B12484" s="12" t="s">
        <v>59</v>
      </c>
      <c r="C12484" s="12" t="s">
        <v>9</v>
      </c>
      <c r="D12484" s="12" t="s">
        <v>10</v>
      </c>
      <c r="E12484" s="11" t="s">
        <v>18</v>
      </c>
      <c r="F12484" s="11" t="s">
        <v>19</v>
      </c>
      <c r="G12484" s="37">
        <v>42299</v>
      </c>
      <c r="H12484" s="13">
        <v>42299</v>
      </c>
      <c r="I12484" s="21">
        <v>0</v>
      </c>
      <c r="J12484" s="43" t="s">
        <v>1473</v>
      </c>
      <c r="K12484" s="21">
        <f t="shared" si="390"/>
        <v>2015</v>
      </c>
      <c r="L12484" s="24">
        <f t="shared" si="391"/>
        <v>4</v>
      </c>
      <c r="M12484" s="11" t="s">
        <v>14</v>
      </c>
      <c r="N12484" s="11" t="s">
        <v>15</v>
      </c>
      <c r="O12484" s="11" t="str">
        <f>VLOOKUP(E12484,State_Code_Name!$B$1:$C$52,2,0)</f>
        <v>California</v>
      </c>
    </row>
    <row r="12485" spans="1:15" x14ac:dyDescent="0.3">
      <c r="A12485" s="11">
        <v>2004932</v>
      </c>
      <c r="B12485" s="12" t="s">
        <v>135</v>
      </c>
      <c r="C12485" s="12" t="s">
        <v>62</v>
      </c>
      <c r="D12485" s="12" t="s">
        <v>460</v>
      </c>
      <c r="E12485" s="11" t="s">
        <v>32</v>
      </c>
      <c r="F12485" s="11" t="s">
        <v>303</v>
      </c>
      <c r="G12485" s="37">
        <v>42559</v>
      </c>
      <c r="H12485" s="13">
        <v>42562</v>
      </c>
      <c r="I12485" s="21">
        <v>3</v>
      </c>
      <c r="J12485" s="43" t="s">
        <v>1481</v>
      </c>
      <c r="K12485" s="21">
        <f t="shared" si="390"/>
        <v>2016</v>
      </c>
      <c r="L12485" s="24">
        <f t="shared" si="391"/>
        <v>3</v>
      </c>
      <c r="M12485" s="11" t="s">
        <v>14</v>
      </c>
      <c r="N12485" s="11" t="s">
        <v>14</v>
      </c>
      <c r="O12485" s="11" t="str">
        <f>VLOOKUP(E12485,State_Code_Name!$B$1:$C$52,2,0)</f>
        <v>Texas</v>
      </c>
    </row>
    <row r="12486" spans="1:15" x14ac:dyDescent="0.3">
      <c r="A12486" s="11">
        <v>1278617</v>
      </c>
      <c r="B12486" s="12" t="s">
        <v>219</v>
      </c>
      <c r="C12486" s="12" t="s">
        <v>16</v>
      </c>
      <c r="D12486" s="12" t="s">
        <v>25</v>
      </c>
      <c r="E12486" s="11" t="s">
        <v>47</v>
      </c>
      <c r="F12486" s="11" t="s">
        <v>19</v>
      </c>
      <c r="G12486" s="37">
        <v>42074</v>
      </c>
      <c r="H12486" s="13">
        <v>42074</v>
      </c>
      <c r="I12486" s="21">
        <v>0</v>
      </c>
      <c r="J12486" s="43" t="s">
        <v>1476</v>
      </c>
      <c r="K12486" s="21">
        <f t="shared" si="390"/>
        <v>2015</v>
      </c>
      <c r="L12486" s="24">
        <f t="shared" si="391"/>
        <v>1</v>
      </c>
      <c r="M12486" s="11" t="s">
        <v>14</v>
      </c>
      <c r="N12486" s="11" t="s">
        <v>15</v>
      </c>
      <c r="O12486" s="11" t="str">
        <f>VLOOKUP(E12486,State_Code_Name!$B$1:$C$52,2,0)</f>
        <v>Pennsylvania</v>
      </c>
    </row>
    <row r="12487" spans="1:15" x14ac:dyDescent="0.3">
      <c r="A12487" s="11">
        <v>1163793</v>
      </c>
      <c r="B12487" s="12" t="s">
        <v>88</v>
      </c>
      <c r="C12487" s="12" t="s">
        <v>53</v>
      </c>
      <c r="D12487" s="12" t="s">
        <v>102</v>
      </c>
      <c r="E12487" s="11" t="s">
        <v>23</v>
      </c>
      <c r="F12487" s="11" t="s">
        <v>19</v>
      </c>
      <c r="G12487" s="37">
        <v>41992</v>
      </c>
      <c r="H12487" s="13">
        <v>41992</v>
      </c>
      <c r="I12487" s="21">
        <v>0</v>
      </c>
      <c r="J12487" s="43" t="s">
        <v>1475</v>
      </c>
      <c r="K12487" s="21">
        <f t="shared" si="390"/>
        <v>2014</v>
      </c>
      <c r="L12487" s="24">
        <f t="shared" si="391"/>
        <v>4</v>
      </c>
      <c r="M12487" s="11" t="s">
        <v>14</v>
      </c>
      <c r="N12487" s="11" t="s">
        <v>15</v>
      </c>
      <c r="O12487" s="11" t="str">
        <f>VLOOKUP(E12487,State_Code_Name!$B$1:$C$52,2,0)</f>
        <v>New York</v>
      </c>
    </row>
    <row r="12488" spans="1:15" x14ac:dyDescent="0.3">
      <c r="A12488" s="11">
        <v>782747</v>
      </c>
      <c r="B12488" s="12" t="s">
        <v>55</v>
      </c>
      <c r="C12488" s="12" t="s">
        <v>53</v>
      </c>
      <c r="D12488" s="12" t="s">
        <v>1439</v>
      </c>
      <c r="E12488" s="11" t="s">
        <v>49</v>
      </c>
      <c r="F12488" s="11" t="s">
        <v>19</v>
      </c>
      <c r="G12488" s="37">
        <v>41726</v>
      </c>
      <c r="H12488" s="13">
        <v>41726</v>
      </c>
      <c r="I12488" s="21">
        <v>0</v>
      </c>
      <c r="J12488" s="43" t="s">
        <v>1476</v>
      </c>
      <c r="K12488" s="21">
        <f t="shared" si="390"/>
        <v>2014</v>
      </c>
      <c r="L12488" s="24">
        <f t="shared" si="391"/>
        <v>1</v>
      </c>
      <c r="M12488" s="11" t="s">
        <v>14</v>
      </c>
      <c r="N12488" s="11" t="s">
        <v>15</v>
      </c>
      <c r="O12488" s="11" t="str">
        <f>VLOOKUP(E12488,State_Code_Name!$B$1:$C$52,2,0)</f>
        <v>New Jersey</v>
      </c>
    </row>
    <row r="12489" spans="1:15" x14ac:dyDescent="0.3">
      <c r="A12489" s="11">
        <v>1831709</v>
      </c>
      <c r="B12489" s="12" t="s">
        <v>125</v>
      </c>
      <c r="C12489" s="12" t="s">
        <v>33</v>
      </c>
      <c r="D12489" s="12" t="s">
        <v>160</v>
      </c>
      <c r="E12489" s="11" t="s">
        <v>18</v>
      </c>
      <c r="F12489" s="11" t="s">
        <v>24</v>
      </c>
      <c r="G12489" s="37">
        <v>42443</v>
      </c>
      <c r="H12489" s="13">
        <v>42443</v>
      </c>
      <c r="I12489" s="21">
        <v>0</v>
      </c>
      <c r="J12489" s="43" t="s">
        <v>1476</v>
      </c>
      <c r="K12489" s="21">
        <f t="shared" si="390"/>
        <v>2016</v>
      </c>
      <c r="L12489" s="24">
        <f t="shared" si="391"/>
        <v>1</v>
      </c>
      <c r="M12489" s="11" t="s">
        <v>15</v>
      </c>
      <c r="N12489" s="11" t="s">
        <v>15</v>
      </c>
      <c r="O12489" s="11" t="str">
        <f>VLOOKUP(E12489,State_Code_Name!$B$1:$C$52,2,0)</f>
        <v>California</v>
      </c>
    </row>
    <row r="12490" spans="1:15" x14ac:dyDescent="0.3">
      <c r="A12490" s="11">
        <v>1032389</v>
      </c>
      <c r="B12490" s="12" t="s">
        <v>11</v>
      </c>
      <c r="C12490" s="12" t="s">
        <v>16</v>
      </c>
      <c r="D12490" s="12" t="s">
        <v>1442</v>
      </c>
      <c r="E12490" s="11" t="s">
        <v>36</v>
      </c>
      <c r="F12490" s="11" t="s">
        <v>13</v>
      </c>
      <c r="G12490" s="37">
        <v>41899</v>
      </c>
      <c r="H12490" s="13">
        <v>41904</v>
      </c>
      <c r="I12490" s="21">
        <v>5</v>
      </c>
      <c r="J12490" s="43" t="s">
        <v>1480</v>
      </c>
      <c r="K12490" s="21">
        <f t="shared" si="390"/>
        <v>2014</v>
      </c>
      <c r="L12490" s="24">
        <f t="shared" si="391"/>
        <v>3</v>
      </c>
      <c r="M12490" s="11" t="s">
        <v>14</v>
      </c>
      <c r="N12490" s="11" t="s">
        <v>15</v>
      </c>
      <c r="O12490" s="11" t="str">
        <f>VLOOKUP(E12490,State_Code_Name!$B$1:$C$52,2,0)</f>
        <v>Florida</v>
      </c>
    </row>
    <row r="12491" spans="1:15" x14ac:dyDescent="0.3">
      <c r="A12491" s="11">
        <v>869351</v>
      </c>
      <c r="B12491" s="12" t="s">
        <v>69</v>
      </c>
      <c r="C12491" s="12" t="s">
        <v>37</v>
      </c>
      <c r="D12491" s="12" t="s">
        <v>1444</v>
      </c>
      <c r="E12491" s="11" t="s">
        <v>49</v>
      </c>
      <c r="F12491" s="11" t="s">
        <v>19</v>
      </c>
      <c r="G12491" s="37">
        <v>41786</v>
      </c>
      <c r="H12491" s="13">
        <v>41786</v>
      </c>
      <c r="I12491" s="21">
        <v>0</v>
      </c>
      <c r="J12491" s="43" t="s">
        <v>1471</v>
      </c>
      <c r="K12491" s="21">
        <f t="shared" si="390"/>
        <v>2014</v>
      </c>
      <c r="L12491" s="24">
        <f t="shared" si="391"/>
        <v>2</v>
      </c>
      <c r="M12491" s="11" t="s">
        <v>14</v>
      </c>
      <c r="N12491" s="11" t="s">
        <v>14</v>
      </c>
      <c r="O12491" s="11" t="str">
        <f>VLOOKUP(E12491,State_Code_Name!$B$1:$C$52,2,0)</f>
        <v>New Jersey</v>
      </c>
    </row>
    <row r="12492" spans="1:15" x14ac:dyDescent="0.3">
      <c r="A12492" s="11">
        <v>2030985</v>
      </c>
      <c r="B12492" s="12" t="s">
        <v>44</v>
      </c>
      <c r="C12492" s="12" t="s">
        <v>37</v>
      </c>
      <c r="D12492" s="12" t="s">
        <v>1445</v>
      </c>
      <c r="E12492" s="11" t="s">
        <v>43</v>
      </c>
      <c r="F12492" s="11" t="s">
        <v>19</v>
      </c>
      <c r="G12492" s="37">
        <v>42577</v>
      </c>
      <c r="H12492" s="13">
        <v>42577</v>
      </c>
      <c r="I12492" s="21">
        <v>0</v>
      </c>
      <c r="J12492" s="43" t="s">
        <v>1481</v>
      </c>
      <c r="K12492" s="21">
        <f t="shared" si="390"/>
        <v>2016</v>
      </c>
      <c r="L12492" s="24">
        <f t="shared" si="391"/>
        <v>3</v>
      </c>
      <c r="M12492" s="11" t="s">
        <v>14</v>
      </c>
      <c r="N12492" s="11" t="s">
        <v>14</v>
      </c>
      <c r="O12492" s="11" t="str">
        <f>VLOOKUP(E12492,State_Code_Name!$B$1:$C$52,2,0)</f>
        <v>North Carolina</v>
      </c>
    </row>
    <row r="12493" spans="1:15" x14ac:dyDescent="0.3">
      <c r="A12493" s="11">
        <v>857163</v>
      </c>
      <c r="B12493" s="12" t="s">
        <v>39</v>
      </c>
      <c r="C12493" s="12" t="s">
        <v>16</v>
      </c>
      <c r="D12493" s="12" t="s">
        <v>76</v>
      </c>
      <c r="E12493" s="11" t="s">
        <v>60</v>
      </c>
      <c r="F12493" s="11" t="s">
        <v>19</v>
      </c>
      <c r="G12493" s="37">
        <v>41776</v>
      </c>
      <c r="H12493" s="13">
        <v>41776</v>
      </c>
      <c r="I12493" s="21">
        <v>0</v>
      </c>
      <c r="J12493" s="43" t="s">
        <v>1471</v>
      </c>
      <c r="K12493" s="21">
        <f t="shared" si="390"/>
        <v>2014</v>
      </c>
      <c r="L12493" s="24">
        <f t="shared" si="391"/>
        <v>2</v>
      </c>
      <c r="M12493" s="11" t="s">
        <v>14</v>
      </c>
      <c r="N12493" s="11" t="s">
        <v>15</v>
      </c>
      <c r="O12493" s="11" t="str">
        <f>VLOOKUP(E12493,State_Code_Name!$B$1:$C$52,2,0)</f>
        <v>Illinois</v>
      </c>
    </row>
    <row r="12494" spans="1:15" x14ac:dyDescent="0.3">
      <c r="A12494" s="11">
        <v>351464</v>
      </c>
      <c r="B12494" s="12" t="s">
        <v>44</v>
      </c>
      <c r="C12494" s="12" t="s">
        <v>37</v>
      </c>
      <c r="D12494" s="12" t="s">
        <v>81</v>
      </c>
      <c r="E12494" s="11" t="s">
        <v>36</v>
      </c>
      <c r="F12494" s="11" t="s">
        <v>19</v>
      </c>
      <c r="G12494" s="37">
        <v>41346</v>
      </c>
      <c r="H12494" s="13">
        <v>41346</v>
      </c>
      <c r="I12494" s="21">
        <v>0</v>
      </c>
      <c r="J12494" s="43" t="s">
        <v>1476</v>
      </c>
      <c r="K12494" s="21">
        <f t="shared" si="390"/>
        <v>2013</v>
      </c>
      <c r="L12494" s="24">
        <f t="shared" si="391"/>
        <v>1</v>
      </c>
      <c r="M12494" s="11" t="s">
        <v>14</v>
      </c>
      <c r="N12494" s="11" t="s">
        <v>14</v>
      </c>
      <c r="O12494" s="11" t="str">
        <f>VLOOKUP(E12494,State_Code_Name!$B$1:$C$52,2,0)</f>
        <v>Florida</v>
      </c>
    </row>
    <row r="12495" spans="1:15" x14ac:dyDescent="0.3">
      <c r="A12495" s="11">
        <v>1485219</v>
      </c>
      <c r="B12495" s="12" t="s">
        <v>229</v>
      </c>
      <c r="C12495" s="12" t="s">
        <v>16</v>
      </c>
      <c r="D12495" s="12" t="s">
        <v>25</v>
      </c>
      <c r="E12495" s="11" t="s">
        <v>121</v>
      </c>
      <c r="F12495" s="11" t="s">
        <v>303</v>
      </c>
      <c r="G12495" s="37">
        <v>42208</v>
      </c>
      <c r="H12495" s="13">
        <v>42209</v>
      </c>
      <c r="I12495" s="21">
        <v>1</v>
      </c>
      <c r="J12495" s="43" t="s">
        <v>1481</v>
      </c>
      <c r="K12495" s="21">
        <f t="shared" si="390"/>
        <v>2015</v>
      </c>
      <c r="L12495" s="24">
        <f t="shared" si="391"/>
        <v>3</v>
      </c>
      <c r="M12495" s="11" t="s">
        <v>14</v>
      </c>
      <c r="N12495" s="11" t="s">
        <v>15</v>
      </c>
      <c r="O12495" s="11" t="str">
        <f>VLOOKUP(E12495,State_Code_Name!$B$1:$C$52,2,0)</f>
        <v>Oregon</v>
      </c>
    </row>
    <row r="12496" spans="1:15" x14ac:dyDescent="0.3">
      <c r="A12496" s="11">
        <v>731931</v>
      </c>
      <c r="B12496" s="12" t="s">
        <v>48</v>
      </c>
      <c r="C12496" s="12" t="s">
        <v>27</v>
      </c>
      <c r="D12496" s="12" t="s">
        <v>28</v>
      </c>
      <c r="E12496" s="11" t="s">
        <v>98</v>
      </c>
      <c r="F12496" s="11" t="s">
        <v>303</v>
      </c>
      <c r="G12496" s="37">
        <v>41696</v>
      </c>
      <c r="H12496" s="13">
        <v>41697</v>
      </c>
      <c r="I12496" s="21">
        <v>1</v>
      </c>
      <c r="J12496" s="43" t="s">
        <v>1478</v>
      </c>
      <c r="K12496" s="21">
        <f t="shared" si="390"/>
        <v>2014</v>
      </c>
      <c r="L12496" s="24">
        <f t="shared" si="391"/>
        <v>1</v>
      </c>
      <c r="M12496" s="11" t="s">
        <v>14</v>
      </c>
      <c r="N12496" s="11" t="s">
        <v>15</v>
      </c>
      <c r="O12496" s="11" t="str">
        <f>VLOOKUP(E12496,State_Code_Name!$B$1:$C$52,2,0)</f>
        <v>Colorado</v>
      </c>
    </row>
    <row r="12497" spans="1:15" x14ac:dyDescent="0.3">
      <c r="A12497" s="11">
        <v>1035672</v>
      </c>
      <c r="B12497" s="12" t="s">
        <v>135</v>
      </c>
      <c r="C12497" s="12" t="s">
        <v>27</v>
      </c>
      <c r="D12497" s="12" t="s">
        <v>57</v>
      </c>
      <c r="E12497" s="11" t="s">
        <v>43</v>
      </c>
      <c r="F12497" s="11" t="s">
        <v>13</v>
      </c>
      <c r="G12497" s="37">
        <v>41900</v>
      </c>
      <c r="H12497" s="13">
        <v>41905</v>
      </c>
      <c r="I12497" s="21">
        <v>5</v>
      </c>
      <c r="J12497" s="43" t="s">
        <v>1480</v>
      </c>
      <c r="K12497" s="21">
        <f t="shared" si="390"/>
        <v>2014</v>
      </c>
      <c r="L12497" s="24">
        <f t="shared" si="391"/>
        <v>3</v>
      </c>
      <c r="M12497" s="11" t="s">
        <v>14</v>
      </c>
      <c r="N12497" s="11" t="s">
        <v>15</v>
      </c>
      <c r="O12497" s="11" t="str">
        <f>VLOOKUP(E12497,State_Code_Name!$B$1:$C$52,2,0)</f>
        <v>North Carolina</v>
      </c>
    </row>
    <row r="12498" spans="1:15" x14ac:dyDescent="0.3">
      <c r="A12498" s="11">
        <v>556467</v>
      </c>
      <c r="B12498" s="12" t="s">
        <v>11</v>
      </c>
      <c r="C12498" s="12" t="s">
        <v>27</v>
      </c>
      <c r="D12498" s="12" t="s">
        <v>28</v>
      </c>
      <c r="E12498" s="11" t="s">
        <v>26</v>
      </c>
      <c r="F12498" s="11" t="s">
        <v>13</v>
      </c>
      <c r="G12498" s="37">
        <v>41556</v>
      </c>
      <c r="H12498" s="13">
        <v>41556</v>
      </c>
      <c r="I12498" s="21">
        <v>0</v>
      </c>
      <c r="J12498" s="43" t="s">
        <v>1473</v>
      </c>
      <c r="K12498" s="21">
        <f t="shared" si="390"/>
        <v>2013</v>
      </c>
      <c r="L12498" s="24">
        <f t="shared" si="391"/>
        <v>4</v>
      </c>
      <c r="M12498" s="11" t="s">
        <v>14</v>
      </c>
      <c r="N12498" s="11" t="s">
        <v>15</v>
      </c>
      <c r="O12498" s="11" t="str">
        <f>VLOOKUP(E12498,State_Code_Name!$B$1:$C$52,2,0)</f>
        <v>Georgia</v>
      </c>
    </row>
    <row r="12499" spans="1:15" x14ac:dyDescent="0.3">
      <c r="A12499" s="11">
        <v>1881685</v>
      </c>
      <c r="B12499" s="12" t="s">
        <v>829</v>
      </c>
      <c r="C12499" s="12" t="s">
        <v>27</v>
      </c>
      <c r="D12499" s="12" t="s">
        <v>28</v>
      </c>
      <c r="E12499" s="11" t="s">
        <v>85</v>
      </c>
      <c r="F12499" s="11" t="s">
        <v>19</v>
      </c>
      <c r="G12499" s="37">
        <v>42476</v>
      </c>
      <c r="H12499" s="13">
        <v>42476</v>
      </c>
      <c r="I12499" s="21">
        <v>0</v>
      </c>
      <c r="J12499" s="43" t="s">
        <v>1483</v>
      </c>
      <c r="K12499" s="21">
        <f t="shared" si="390"/>
        <v>2016</v>
      </c>
      <c r="L12499" s="24">
        <f t="shared" si="391"/>
        <v>2</v>
      </c>
      <c r="M12499" s="11" t="s">
        <v>14</v>
      </c>
      <c r="N12499" s="11" t="s">
        <v>14</v>
      </c>
      <c r="O12499" s="11" t="str">
        <f>VLOOKUP(E12499,State_Code_Name!$B$1:$C$52,2,0)</f>
        <v>Wisconsin</v>
      </c>
    </row>
    <row r="12500" spans="1:15" x14ac:dyDescent="0.3">
      <c r="A12500" s="11">
        <v>562631</v>
      </c>
      <c r="B12500" s="12" t="s">
        <v>44</v>
      </c>
      <c r="C12500" s="12" t="s">
        <v>37</v>
      </c>
      <c r="D12500" s="12" t="s">
        <v>108</v>
      </c>
      <c r="E12500" s="11" t="s">
        <v>12</v>
      </c>
      <c r="F12500" s="11" t="s">
        <v>19</v>
      </c>
      <c r="G12500" s="37">
        <v>41566</v>
      </c>
      <c r="H12500" s="13">
        <v>41569</v>
      </c>
      <c r="I12500" s="21">
        <v>3</v>
      </c>
      <c r="J12500" s="43" t="s">
        <v>1473</v>
      </c>
      <c r="K12500" s="21">
        <f t="shared" si="390"/>
        <v>2013</v>
      </c>
      <c r="L12500" s="24">
        <f t="shared" si="391"/>
        <v>4</v>
      </c>
      <c r="M12500" s="11" t="s">
        <v>14</v>
      </c>
      <c r="N12500" s="11" t="s">
        <v>14</v>
      </c>
      <c r="O12500" s="11" t="str">
        <f>VLOOKUP(E12500,State_Code_Name!$B$1:$C$52,2,0)</f>
        <v>Virginia</v>
      </c>
    </row>
    <row r="12501" spans="1:15" x14ac:dyDescent="0.3">
      <c r="A12501" s="11">
        <v>531919</v>
      </c>
      <c r="B12501" s="12" t="s">
        <v>435</v>
      </c>
      <c r="C12501" s="12" t="s">
        <v>33</v>
      </c>
      <c r="D12501" s="12" t="s">
        <v>1441</v>
      </c>
      <c r="E12501" s="11" t="s">
        <v>12</v>
      </c>
      <c r="F12501" s="11" t="s">
        <v>19</v>
      </c>
      <c r="G12501" s="37">
        <v>41535</v>
      </c>
      <c r="H12501" s="13">
        <v>41536</v>
      </c>
      <c r="I12501" s="21">
        <v>1</v>
      </c>
      <c r="J12501" s="43" t="s">
        <v>1480</v>
      </c>
      <c r="K12501" s="21">
        <f t="shared" si="390"/>
        <v>2013</v>
      </c>
      <c r="L12501" s="24">
        <f t="shared" si="391"/>
        <v>3</v>
      </c>
      <c r="M12501" s="11" t="s">
        <v>14</v>
      </c>
      <c r="N12501" s="11" t="s">
        <v>15</v>
      </c>
      <c r="O12501" s="11" t="str">
        <f>VLOOKUP(E12501,State_Code_Name!$B$1:$C$52,2,0)</f>
        <v>Virginia</v>
      </c>
    </row>
    <row r="12502" spans="1:15" x14ac:dyDescent="0.3">
      <c r="A12502" s="11">
        <v>909372</v>
      </c>
      <c r="B12502" s="12" t="s">
        <v>347</v>
      </c>
      <c r="C12502" s="12" t="s">
        <v>62</v>
      </c>
      <c r="D12502" s="12" t="s">
        <v>279</v>
      </c>
      <c r="E12502" s="11" t="s">
        <v>40</v>
      </c>
      <c r="F12502" s="11" t="s">
        <v>19</v>
      </c>
      <c r="G12502" s="37">
        <v>41814</v>
      </c>
      <c r="H12502" s="13">
        <v>41814</v>
      </c>
      <c r="I12502" s="21">
        <v>0</v>
      </c>
      <c r="J12502" s="43" t="s">
        <v>1477</v>
      </c>
      <c r="K12502" s="21">
        <f t="shared" si="390"/>
        <v>2014</v>
      </c>
      <c r="L12502" s="24">
        <f t="shared" si="391"/>
        <v>2</v>
      </c>
      <c r="M12502" s="11" t="s">
        <v>14</v>
      </c>
      <c r="N12502" s="11" t="s">
        <v>15</v>
      </c>
      <c r="O12502" s="11" t="str">
        <f>VLOOKUP(E12502,State_Code_Name!$B$1:$C$52,2,0)</f>
        <v>Ohio</v>
      </c>
    </row>
    <row r="12503" spans="1:15" x14ac:dyDescent="0.3">
      <c r="A12503" s="11">
        <v>1691348</v>
      </c>
      <c r="B12503" s="12" t="s">
        <v>97</v>
      </c>
      <c r="C12503" s="12" t="s">
        <v>53</v>
      </c>
      <c r="D12503" s="12" t="s">
        <v>77</v>
      </c>
      <c r="E12503" s="11" t="s">
        <v>43</v>
      </c>
      <c r="F12503" s="11" t="s">
        <v>19</v>
      </c>
      <c r="G12503" s="37">
        <v>42348</v>
      </c>
      <c r="H12503" s="13">
        <v>42348</v>
      </c>
      <c r="I12503" s="21">
        <v>0</v>
      </c>
      <c r="J12503" s="43" t="s">
        <v>1475</v>
      </c>
      <c r="K12503" s="21">
        <f t="shared" si="390"/>
        <v>2015</v>
      </c>
      <c r="L12503" s="24">
        <f t="shared" si="391"/>
        <v>4</v>
      </c>
      <c r="M12503" s="11" t="s">
        <v>14</v>
      </c>
      <c r="N12503" s="11" t="s">
        <v>14</v>
      </c>
      <c r="O12503" s="11" t="str">
        <f>VLOOKUP(E12503,State_Code_Name!$B$1:$C$52,2,0)</f>
        <v>North Carolina</v>
      </c>
    </row>
    <row r="12504" spans="1:15" x14ac:dyDescent="0.3">
      <c r="A12504" s="11">
        <v>1354290</v>
      </c>
      <c r="B12504" s="12" t="s">
        <v>70</v>
      </c>
      <c r="C12504" s="12" t="s">
        <v>27</v>
      </c>
      <c r="D12504" s="12" t="s">
        <v>28</v>
      </c>
      <c r="E12504" s="11" t="s">
        <v>36</v>
      </c>
      <c r="F12504" s="11" t="s">
        <v>19</v>
      </c>
      <c r="G12504" s="37">
        <v>42124</v>
      </c>
      <c r="H12504" s="13">
        <v>42124</v>
      </c>
      <c r="I12504" s="21">
        <v>0</v>
      </c>
      <c r="J12504" s="43" t="s">
        <v>1483</v>
      </c>
      <c r="K12504" s="21">
        <f t="shared" si="390"/>
        <v>2015</v>
      </c>
      <c r="L12504" s="24">
        <f t="shared" si="391"/>
        <v>2</v>
      </c>
      <c r="M12504" s="11" t="s">
        <v>14</v>
      </c>
      <c r="N12504" s="11" t="s">
        <v>15</v>
      </c>
      <c r="O12504" s="11" t="str">
        <f>VLOOKUP(E12504,State_Code_Name!$B$1:$C$52,2,0)</f>
        <v>Florida</v>
      </c>
    </row>
    <row r="12505" spans="1:15" x14ac:dyDescent="0.3">
      <c r="A12505" s="11">
        <v>882383</v>
      </c>
      <c r="B12505" s="12" t="s">
        <v>110</v>
      </c>
      <c r="C12505" s="12" t="s">
        <v>27</v>
      </c>
      <c r="D12505" s="12" t="s">
        <v>79</v>
      </c>
      <c r="E12505" s="11" t="s">
        <v>36</v>
      </c>
      <c r="F12505" s="11" t="s">
        <v>19</v>
      </c>
      <c r="G12505" s="37">
        <v>41795</v>
      </c>
      <c r="H12505" s="13">
        <v>41795</v>
      </c>
      <c r="I12505" s="21">
        <v>0</v>
      </c>
      <c r="J12505" s="43" t="s">
        <v>1477</v>
      </c>
      <c r="K12505" s="21">
        <f t="shared" si="390"/>
        <v>2014</v>
      </c>
      <c r="L12505" s="24">
        <f t="shared" si="391"/>
        <v>2</v>
      </c>
      <c r="M12505" s="11" t="s">
        <v>14</v>
      </c>
      <c r="N12505" s="11" t="s">
        <v>15</v>
      </c>
      <c r="O12505" s="11" t="str">
        <f>VLOOKUP(E12505,State_Code_Name!$B$1:$C$52,2,0)</f>
        <v>Florida</v>
      </c>
    </row>
    <row r="12506" spans="1:15" x14ac:dyDescent="0.3">
      <c r="A12506" s="11">
        <v>1372296</v>
      </c>
      <c r="B12506" s="12" t="s">
        <v>288</v>
      </c>
      <c r="C12506" s="12" t="s">
        <v>33</v>
      </c>
      <c r="D12506" s="12" t="s">
        <v>45</v>
      </c>
      <c r="E12506" s="11" t="s">
        <v>78</v>
      </c>
      <c r="F12506" s="11" t="s">
        <v>19</v>
      </c>
      <c r="G12506" s="37">
        <v>42136</v>
      </c>
      <c r="H12506" s="13">
        <v>42136</v>
      </c>
      <c r="I12506" s="21">
        <v>0</v>
      </c>
      <c r="J12506" s="43" t="s">
        <v>1471</v>
      </c>
      <c r="K12506" s="21">
        <f t="shared" si="390"/>
        <v>2015</v>
      </c>
      <c r="L12506" s="24">
        <f t="shared" si="391"/>
        <v>2</v>
      </c>
      <c r="M12506" s="11" t="s">
        <v>14</v>
      </c>
      <c r="N12506" s="11" t="s">
        <v>15</v>
      </c>
      <c r="O12506" s="11" t="str">
        <f>VLOOKUP(E12506,State_Code_Name!$B$1:$C$52,2,0)</f>
        <v>Missouri</v>
      </c>
    </row>
    <row r="12507" spans="1:15" x14ac:dyDescent="0.3">
      <c r="A12507" s="11">
        <v>692688</v>
      </c>
      <c r="B12507" s="12" t="s">
        <v>90</v>
      </c>
      <c r="C12507" s="12" t="s">
        <v>16</v>
      </c>
      <c r="D12507" s="12" t="s">
        <v>25</v>
      </c>
      <c r="E12507" s="11" t="s">
        <v>71</v>
      </c>
      <c r="F12507" s="11" t="s">
        <v>19</v>
      </c>
      <c r="G12507" s="37">
        <v>41669</v>
      </c>
      <c r="H12507" s="13">
        <v>41670</v>
      </c>
      <c r="I12507" s="21">
        <v>1</v>
      </c>
      <c r="J12507" s="43" t="s">
        <v>1474</v>
      </c>
      <c r="K12507" s="21">
        <f t="shared" si="390"/>
        <v>2014</v>
      </c>
      <c r="L12507" s="24">
        <f t="shared" si="391"/>
        <v>1</v>
      </c>
      <c r="M12507" s="11" t="s">
        <v>14</v>
      </c>
      <c r="N12507" s="11" t="s">
        <v>14</v>
      </c>
      <c r="O12507" s="11" t="str">
        <f>VLOOKUP(E12507,State_Code_Name!$B$1:$C$52,2,0)</f>
        <v>Massachusetts</v>
      </c>
    </row>
    <row r="12508" spans="1:15" x14ac:dyDescent="0.3">
      <c r="A12508" s="11">
        <v>1563040</v>
      </c>
      <c r="B12508" s="12" t="s">
        <v>64</v>
      </c>
      <c r="C12508" s="12" t="s">
        <v>62</v>
      </c>
      <c r="D12508" s="12" t="s">
        <v>279</v>
      </c>
      <c r="E12508" s="11" t="s">
        <v>26</v>
      </c>
      <c r="F12508" s="11" t="s">
        <v>19</v>
      </c>
      <c r="G12508" s="37">
        <v>42261</v>
      </c>
      <c r="H12508" s="13">
        <v>42261</v>
      </c>
      <c r="I12508" s="21">
        <v>0</v>
      </c>
      <c r="J12508" s="43" t="s">
        <v>1480</v>
      </c>
      <c r="K12508" s="21">
        <f t="shared" si="390"/>
        <v>2015</v>
      </c>
      <c r="L12508" s="24">
        <f t="shared" si="391"/>
        <v>3</v>
      </c>
      <c r="M12508" s="11" t="s">
        <v>14</v>
      </c>
      <c r="N12508" s="11" t="s">
        <v>15</v>
      </c>
      <c r="O12508" s="11" t="str">
        <f>VLOOKUP(E12508,State_Code_Name!$B$1:$C$52,2,0)</f>
        <v>Georgia</v>
      </c>
    </row>
    <row r="12509" spans="1:15" x14ac:dyDescent="0.3">
      <c r="A12509" s="11">
        <v>858539</v>
      </c>
      <c r="B12509" s="12" t="s">
        <v>95</v>
      </c>
      <c r="C12509" s="12" t="s">
        <v>27</v>
      </c>
      <c r="D12509" s="12" t="s">
        <v>28</v>
      </c>
      <c r="E12509" s="11" t="s">
        <v>49</v>
      </c>
      <c r="F12509" s="11" t="s">
        <v>19</v>
      </c>
      <c r="G12509" s="37">
        <v>41778</v>
      </c>
      <c r="H12509" s="13">
        <v>41778</v>
      </c>
      <c r="I12509" s="21">
        <v>0</v>
      </c>
      <c r="J12509" s="43" t="s">
        <v>1471</v>
      </c>
      <c r="K12509" s="21">
        <f t="shared" si="390"/>
        <v>2014</v>
      </c>
      <c r="L12509" s="24">
        <f t="shared" si="391"/>
        <v>2</v>
      </c>
      <c r="M12509" s="11" t="s">
        <v>14</v>
      </c>
      <c r="N12509" s="11" t="s">
        <v>15</v>
      </c>
      <c r="O12509" s="11" t="str">
        <f>VLOOKUP(E12509,State_Code_Name!$B$1:$C$52,2,0)</f>
        <v>New Jersey</v>
      </c>
    </row>
    <row r="12510" spans="1:15" x14ac:dyDescent="0.3">
      <c r="A12510" s="11">
        <v>989605</v>
      </c>
      <c r="B12510" s="12" t="s">
        <v>11</v>
      </c>
      <c r="C12510" s="12" t="s">
        <v>16</v>
      </c>
      <c r="D12510" s="12" t="s">
        <v>25</v>
      </c>
      <c r="E12510" s="11" t="s">
        <v>18</v>
      </c>
      <c r="F12510" s="11" t="s">
        <v>19</v>
      </c>
      <c r="G12510" s="37">
        <v>41869</v>
      </c>
      <c r="H12510" s="13">
        <v>41869</v>
      </c>
      <c r="I12510" s="21">
        <v>0</v>
      </c>
      <c r="J12510" s="43" t="s">
        <v>1482</v>
      </c>
      <c r="K12510" s="21">
        <f t="shared" si="390"/>
        <v>2014</v>
      </c>
      <c r="L12510" s="24">
        <f t="shared" si="391"/>
        <v>3</v>
      </c>
      <c r="M12510" s="11" t="s">
        <v>14</v>
      </c>
      <c r="N12510" s="11" t="s">
        <v>14</v>
      </c>
      <c r="O12510" s="11" t="str">
        <f>VLOOKUP(E12510,State_Code_Name!$B$1:$C$52,2,0)</f>
        <v>California</v>
      </c>
    </row>
    <row r="12511" spans="1:15" x14ac:dyDescent="0.3">
      <c r="A12511" s="11">
        <v>2012386</v>
      </c>
      <c r="B12511" s="12" t="s">
        <v>623</v>
      </c>
      <c r="C12511" s="12" t="s">
        <v>27</v>
      </c>
      <c r="D12511" s="12" t="s">
        <v>28</v>
      </c>
      <c r="E12511" s="11" t="s">
        <v>18</v>
      </c>
      <c r="F12511" s="11" t="s">
        <v>19</v>
      </c>
      <c r="G12511" s="37">
        <v>42565</v>
      </c>
      <c r="H12511" s="13">
        <v>42565</v>
      </c>
      <c r="I12511" s="21">
        <v>0</v>
      </c>
      <c r="J12511" s="43" t="s">
        <v>1481</v>
      </c>
      <c r="K12511" s="21">
        <f t="shared" si="390"/>
        <v>2016</v>
      </c>
      <c r="L12511" s="24">
        <f t="shared" si="391"/>
        <v>3</v>
      </c>
      <c r="M12511" s="11" t="s">
        <v>14</v>
      </c>
      <c r="N12511" s="11" t="s">
        <v>15</v>
      </c>
      <c r="O12511" s="11" t="str">
        <f>VLOOKUP(E12511,State_Code_Name!$B$1:$C$52,2,0)</f>
        <v>California</v>
      </c>
    </row>
    <row r="12512" spans="1:15" x14ac:dyDescent="0.3">
      <c r="A12512" s="11">
        <v>437267</v>
      </c>
      <c r="B12512" s="12" t="s">
        <v>135</v>
      </c>
      <c r="C12512" s="12" t="s">
        <v>27</v>
      </c>
      <c r="D12512" s="12" t="s">
        <v>28</v>
      </c>
      <c r="E12512" s="11" t="s">
        <v>26</v>
      </c>
      <c r="F12512" s="11" t="s">
        <v>303</v>
      </c>
      <c r="G12512" s="37">
        <v>41444</v>
      </c>
      <c r="H12512" s="13">
        <v>41445</v>
      </c>
      <c r="I12512" s="21">
        <v>1</v>
      </c>
      <c r="J12512" s="43" t="s">
        <v>1477</v>
      </c>
      <c r="K12512" s="21">
        <f t="shared" si="390"/>
        <v>2013</v>
      </c>
      <c r="L12512" s="24">
        <f t="shared" si="391"/>
        <v>2</v>
      </c>
      <c r="M12512" s="11" t="s">
        <v>14</v>
      </c>
      <c r="N12512" s="11" t="s">
        <v>15</v>
      </c>
      <c r="O12512" s="11" t="str">
        <f>VLOOKUP(E12512,State_Code_Name!$B$1:$C$52,2,0)</f>
        <v>Georgia</v>
      </c>
    </row>
    <row r="12513" spans="1:15" x14ac:dyDescent="0.3">
      <c r="A12513" s="11">
        <v>632631</v>
      </c>
      <c r="B12513" s="12" t="s">
        <v>34</v>
      </c>
      <c r="C12513" s="12" t="s">
        <v>33</v>
      </c>
      <c r="D12513" s="12" t="s">
        <v>42</v>
      </c>
      <c r="E12513" s="11" t="s">
        <v>23</v>
      </c>
      <c r="F12513" s="11" t="s">
        <v>19</v>
      </c>
      <c r="G12513" s="37">
        <v>41621</v>
      </c>
      <c r="H12513" s="13">
        <v>41626</v>
      </c>
      <c r="I12513" s="21">
        <v>5</v>
      </c>
      <c r="J12513" s="43" t="s">
        <v>1475</v>
      </c>
      <c r="K12513" s="21">
        <f t="shared" si="390"/>
        <v>2013</v>
      </c>
      <c r="L12513" s="24">
        <f t="shared" si="391"/>
        <v>4</v>
      </c>
      <c r="M12513" s="11" t="s">
        <v>14</v>
      </c>
      <c r="N12513" s="11" t="s">
        <v>15</v>
      </c>
      <c r="O12513" s="11" t="str">
        <f>VLOOKUP(E12513,State_Code_Name!$B$1:$C$52,2,0)</f>
        <v>New York</v>
      </c>
    </row>
    <row r="12514" spans="1:15" x14ac:dyDescent="0.3">
      <c r="A12514" s="11">
        <v>1229399</v>
      </c>
      <c r="B12514" s="12" t="s">
        <v>65</v>
      </c>
      <c r="C12514" s="12" t="s">
        <v>33</v>
      </c>
      <c r="D12514" s="12" t="s">
        <v>45</v>
      </c>
      <c r="E12514" s="11" t="s">
        <v>98</v>
      </c>
      <c r="F12514" s="11" t="s">
        <v>19</v>
      </c>
      <c r="G12514" s="37">
        <v>42041</v>
      </c>
      <c r="H12514" s="13">
        <v>42041</v>
      </c>
      <c r="I12514" s="21">
        <v>0</v>
      </c>
      <c r="J12514" s="43" t="s">
        <v>1478</v>
      </c>
      <c r="K12514" s="21">
        <f t="shared" si="390"/>
        <v>2015</v>
      </c>
      <c r="L12514" s="24">
        <f t="shared" si="391"/>
        <v>1</v>
      </c>
      <c r="M12514" s="11" t="s">
        <v>14</v>
      </c>
      <c r="N12514" s="11" t="s">
        <v>15</v>
      </c>
      <c r="O12514" s="11" t="str">
        <f>VLOOKUP(E12514,State_Code_Name!$B$1:$C$52,2,0)</f>
        <v>Colorado</v>
      </c>
    </row>
    <row r="12515" spans="1:15" x14ac:dyDescent="0.3">
      <c r="A12515" s="11">
        <v>1617401</v>
      </c>
      <c r="B12515" s="12" t="s">
        <v>59</v>
      </c>
      <c r="C12515" s="12" t="s">
        <v>27</v>
      </c>
      <c r="D12515" s="12" t="s">
        <v>28</v>
      </c>
      <c r="E12515" s="11" t="s">
        <v>99</v>
      </c>
      <c r="F12515" s="11" t="s">
        <v>303</v>
      </c>
      <c r="G12515" s="37">
        <v>42298</v>
      </c>
      <c r="H12515" s="13">
        <v>42303</v>
      </c>
      <c r="I12515" s="21">
        <v>5</v>
      </c>
      <c r="J12515" s="43" t="s">
        <v>1473</v>
      </c>
      <c r="K12515" s="21">
        <f t="shared" si="390"/>
        <v>2015</v>
      </c>
      <c r="L12515" s="24">
        <f t="shared" si="391"/>
        <v>4</v>
      </c>
      <c r="M12515" s="11" t="s">
        <v>14</v>
      </c>
      <c r="N12515" s="11" t="s">
        <v>15</v>
      </c>
      <c r="O12515" s="11" t="str">
        <f>VLOOKUP(E12515,State_Code_Name!$B$1:$C$52,2,0)</f>
        <v>Arizona</v>
      </c>
    </row>
    <row r="12516" spans="1:15" x14ac:dyDescent="0.3">
      <c r="A12516" s="11">
        <v>1456481</v>
      </c>
      <c r="B12516" s="12" t="s">
        <v>11</v>
      </c>
      <c r="C12516" s="12" t="s">
        <v>27</v>
      </c>
      <c r="D12516" s="12" t="s">
        <v>28</v>
      </c>
      <c r="E12516" s="11" t="s">
        <v>36</v>
      </c>
      <c r="F12516" s="11" t="s">
        <v>19</v>
      </c>
      <c r="G12516" s="37">
        <v>42193</v>
      </c>
      <c r="H12516" s="13">
        <v>42193</v>
      </c>
      <c r="I12516" s="21">
        <v>0</v>
      </c>
      <c r="J12516" s="43" t="s">
        <v>1481</v>
      </c>
      <c r="K12516" s="21">
        <f t="shared" si="390"/>
        <v>2015</v>
      </c>
      <c r="L12516" s="24">
        <f t="shared" si="391"/>
        <v>3</v>
      </c>
      <c r="M12516" s="11" t="s">
        <v>14</v>
      </c>
      <c r="N12516" s="11" t="s">
        <v>14</v>
      </c>
      <c r="O12516" s="11" t="str">
        <f>VLOOKUP(E12516,State_Code_Name!$B$1:$C$52,2,0)</f>
        <v>Florida</v>
      </c>
    </row>
    <row r="12517" spans="1:15" x14ac:dyDescent="0.3">
      <c r="A12517" s="11">
        <v>1030044</v>
      </c>
      <c r="B12517" s="12" t="s">
        <v>397</v>
      </c>
      <c r="C12517" s="12" t="s">
        <v>33</v>
      </c>
      <c r="D12517" s="12" t="s">
        <v>42</v>
      </c>
      <c r="E12517" s="11" t="s">
        <v>122</v>
      </c>
      <c r="F12517" s="11" t="s">
        <v>19</v>
      </c>
      <c r="G12517" s="37">
        <v>41898</v>
      </c>
      <c r="H12517" s="13">
        <v>41905</v>
      </c>
      <c r="I12517" s="21">
        <v>7</v>
      </c>
      <c r="J12517" s="43" t="s">
        <v>1480</v>
      </c>
      <c r="K12517" s="21">
        <f t="shared" si="390"/>
        <v>2014</v>
      </c>
      <c r="L12517" s="24">
        <f t="shared" si="391"/>
        <v>3</v>
      </c>
      <c r="M12517" s="11" t="s">
        <v>14</v>
      </c>
      <c r="N12517" s="11" t="s">
        <v>14</v>
      </c>
      <c r="O12517" s="11" t="str">
        <f>VLOOKUP(E12517,State_Code_Name!$B$1:$C$52,2,0)</f>
        <v>Maryland</v>
      </c>
    </row>
    <row r="12518" spans="1:15" x14ac:dyDescent="0.3">
      <c r="A12518" s="11">
        <v>1663388</v>
      </c>
      <c r="B12518" s="12" t="s">
        <v>140</v>
      </c>
      <c r="C12518" s="12" t="s">
        <v>539</v>
      </c>
      <c r="D12518" s="12" t="s">
        <v>540</v>
      </c>
      <c r="E12518" s="11" t="s">
        <v>18</v>
      </c>
      <c r="F12518" s="11" t="s">
        <v>19</v>
      </c>
      <c r="G12518" s="37">
        <v>42327</v>
      </c>
      <c r="H12518" s="13">
        <v>42338</v>
      </c>
      <c r="I12518" s="21">
        <v>11</v>
      </c>
      <c r="J12518" s="43" t="s">
        <v>1479</v>
      </c>
      <c r="K12518" s="21">
        <f t="shared" si="390"/>
        <v>2015</v>
      </c>
      <c r="L12518" s="24">
        <f t="shared" si="391"/>
        <v>4</v>
      </c>
      <c r="M12518" s="11" t="s">
        <v>14</v>
      </c>
      <c r="N12518" s="11" t="s">
        <v>15</v>
      </c>
      <c r="O12518" s="11" t="str">
        <f>VLOOKUP(E12518,State_Code_Name!$B$1:$C$52,2,0)</f>
        <v>California</v>
      </c>
    </row>
    <row r="12519" spans="1:15" x14ac:dyDescent="0.3">
      <c r="A12519" s="11">
        <v>459983</v>
      </c>
      <c r="B12519" s="12" t="s">
        <v>95</v>
      </c>
      <c r="C12519" s="12" t="s">
        <v>16</v>
      </c>
      <c r="D12519" s="12" t="s">
        <v>17</v>
      </c>
      <c r="E12519" s="11" t="s">
        <v>49</v>
      </c>
      <c r="F12519" s="11" t="s">
        <v>19</v>
      </c>
      <c r="G12519" s="37">
        <v>41477</v>
      </c>
      <c r="H12519" s="13">
        <v>41477</v>
      </c>
      <c r="I12519" s="21">
        <v>0</v>
      </c>
      <c r="J12519" s="43" t="s">
        <v>1481</v>
      </c>
      <c r="K12519" s="21">
        <f t="shared" si="390"/>
        <v>2013</v>
      </c>
      <c r="L12519" s="24">
        <f t="shared" si="391"/>
        <v>3</v>
      </c>
      <c r="M12519" s="11" t="s">
        <v>14</v>
      </c>
      <c r="N12519" s="11" t="s">
        <v>15</v>
      </c>
      <c r="O12519" s="11" t="str">
        <f>VLOOKUP(E12519,State_Code_Name!$B$1:$C$52,2,0)</f>
        <v>New Jersey</v>
      </c>
    </row>
    <row r="12520" spans="1:15" x14ac:dyDescent="0.3">
      <c r="A12520" s="11">
        <v>756167</v>
      </c>
      <c r="B12520" s="12" t="s">
        <v>104</v>
      </c>
      <c r="C12520" s="12" t="s">
        <v>33</v>
      </c>
      <c r="D12520" s="12" t="s">
        <v>42</v>
      </c>
      <c r="E12520" s="11" t="s">
        <v>18</v>
      </c>
      <c r="F12520" s="11" t="s">
        <v>19</v>
      </c>
      <c r="G12520" s="37">
        <v>41711</v>
      </c>
      <c r="H12520" s="13">
        <v>41711</v>
      </c>
      <c r="I12520" s="21">
        <v>0</v>
      </c>
      <c r="J12520" s="43" t="s">
        <v>1476</v>
      </c>
      <c r="K12520" s="21">
        <f t="shared" si="390"/>
        <v>2014</v>
      </c>
      <c r="L12520" s="24">
        <f t="shared" si="391"/>
        <v>1</v>
      </c>
      <c r="M12520" s="11" t="s">
        <v>14</v>
      </c>
      <c r="N12520" s="11" t="s">
        <v>15</v>
      </c>
      <c r="O12520" s="11" t="str">
        <f>VLOOKUP(E12520,State_Code_Name!$B$1:$C$52,2,0)</f>
        <v>California</v>
      </c>
    </row>
    <row r="12521" spans="1:15" x14ac:dyDescent="0.3">
      <c r="A12521" s="11">
        <v>1580260</v>
      </c>
      <c r="B12521" s="12" t="s">
        <v>61</v>
      </c>
      <c r="C12521" s="12" t="s">
        <v>53</v>
      </c>
      <c r="D12521" s="12" t="s">
        <v>102</v>
      </c>
      <c r="E12521" s="11" t="s">
        <v>23</v>
      </c>
      <c r="F12521" s="11" t="s">
        <v>19</v>
      </c>
      <c r="G12521" s="37">
        <v>42272</v>
      </c>
      <c r="H12521" s="13">
        <v>42272</v>
      </c>
      <c r="I12521" s="21">
        <v>0</v>
      </c>
      <c r="J12521" s="43" t="s">
        <v>1480</v>
      </c>
      <c r="K12521" s="21">
        <f t="shared" si="390"/>
        <v>2015</v>
      </c>
      <c r="L12521" s="24">
        <f t="shared" si="391"/>
        <v>3</v>
      </c>
      <c r="M12521" s="11" t="s">
        <v>14</v>
      </c>
      <c r="N12521" s="11" t="s">
        <v>14</v>
      </c>
      <c r="O12521" s="11" t="str">
        <f>VLOOKUP(E12521,State_Code_Name!$B$1:$C$52,2,0)</f>
        <v>New York</v>
      </c>
    </row>
    <row r="12522" spans="1:15" x14ac:dyDescent="0.3">
      <c r="A12522" s="11">
        <v>1600461</v>
      </c>
      <c r="B12522" s="12" t="s">
        <v>180</v>
      </c>
      <c r="C12522" s="12" t="s">
        <v>33</v>
      </c>
      <c r="D12522" s="12" t="s">
        <v>45</v>
      </c>
      <c r="E12522" s="11" t="s">
        <v>23</v>
      </c>
      <c r="F12522" s="11" t="s">
        <v>19</v>
      </c>
      <c r="G12522" s="37">
        <v>42286</v>
      </c>
      <c r="H12522" s="13">
        <v>42286</v>
      </c>
      <c r="I12522" s="21">
        <v>0</v>
      </c>
      <c r="J12522" s="43" t="s">
        <v>1473</v>
      </c>
      <c r="K12522" s="21">
        <f t="shared" si="390"/>
        <v>2015</v>
      </c>
      <c r="L12522" s="24">
        <f t="shared" si="391"/>
        <v>4</v>
      </c>
      <c r="M12522" s="11" t="s">
        <v>14</v>
      </c>
      <c r="N12522" s="11" t="s">
        <v>15</v>
      </c>
      <c r="O12522" s="11" t="str">
        <f>VLOOKUP(E12522,State_Code_Name!$B$1:$C$52,2,0)</f>
        <v>New York</v>
      </c>
    </row>
    <row r="12523" spans="1:15" x14ac:dyDescent="0.3">
      <c r="A12523" s="11">
        <v>2024487</v>
      </c>
      <c r="B12523" s="12" t="s">
        <v>84</v>
      </c>
      <c r="C12523" s="12" t="s">
        <v>62</v>
      </c>
      <c r="D12523" s="12" t="s">
        <v>460</v>
      </c>
      <c r="E12523" s="11" t="s">
        <v>47</v>
      </c>
      <c r="F12523" s="11" t="s">
        <v>19</v>
      </c>
      <c r="G12523" s="37">
        <v>42572</v>
      </c>
      <c r="H12523" s="13">
        <v>42572</v>
      </c>
      <c r="I12523" s="21">
        <v>0</v>
      </c>
      <c r="J12523" s="43" t="s">
        <v>1481</v>
      </c>
      <c r="K12523" s="21">
        <f t="shared" si="390"/>
        <v>2016</v>
      </c>
      <c r="L12523" s="24">
        <f t="shared" si="391"/>
        <v>3</v>
      </c>
      <c r="M12523" s="11" t="s">
        <v>14</v>
      </c>
      <c r="N12523" s="11" t="s">
        <v>15</v>
      </c>
      <c r="O12523" s="11" t="str">
        <f>VLOOKUP(E12523,State_Code_Name!$B$1:$C$52,2,0)</f>
        <v>Pennsylvania</v>
      </c>
    </row>
    <row r="12524" spans="1:15" x14ac:dyDescent="0.3">
      <c r="A12524" s="11">
        <v>897753</v>
      </c>
      <c r="B12524" s="12" t="s">
        <v>55</v>
      </c>
      <c r="C12524" s="12" t="s">
        <v>53</v>
      </c>
      <c r="D12524" s="12" t="s">
        <v>102</v>
      </c>
      <c r="E12524" s="11" t="s">
        <v>121</v>
      </c>
      <c r="F12524" s="11" t="s">
        <v>19</v>
      </c>
      <c r="G12524" s="37">
        <v>41807</v>
      </c>
      <c r="H12524" s="13">
        <v>41809</v>
      </c>
      <c r="I12524" s="21">
        <v>2</v>
      </c>
      <c r="J12524" s="43" t="s">
        <v>1477</v>
      </c>
      <c r="K12524" s="21">
        <f t="shared" si="390"/>
        <v>2014</v>
      </c>
      <c r="L12524" s="24">
        <f t="shared" si="391"/>
        <v>2</v>
      </c>
      <c r="M12524" s="11" t="s">
        <v>14</v>
      </c>
      <c r="N12524" s="11" t="s">
        <v>15</v>
      </c>
      <c r="O12524" s="11" t="str">
        <f>VLOOKUP(E12524,State_Code_Name!$B$1:$C$52,2,0)</f>
        <v>Oregon</v>
      </c>
    </row>
    <row r="12525" spans="1:15" x14ac:dyDescent="0.3">
      <c r="A12525" s="11">
        <v>915934</v>
      </c>
      <c r="B12525" s="12" t="s">
        <v>84</v>
      </c>
      <c r="C12525" s="12" t="s">
        <v>33</v>
      </c>
      <c r="D12525" s="12" t="s">
        <v>45</v>
      </c>
      <c r="E12525" s="11" t="s">
        <v>60</v>
      </c>
      <c r="F12525" s="11" t="s">
        <v>19</v>
      </c>
      <c r="G12525" s="37">
        <v>41818</v>
      </c>
      <c r="H12525" s="13">
        <v>41818</v>
      </c>
      <c r="I12525" s="21">
        <v>0</v>
      </c>
      <c r="J12525" s="43" t="s">
        <v>1477</v>
      </c>
      <c r="K12525" s="21">
        <f t="shared" si="390"/>
        <v>2014</v>
      </c>
      <c r="L12525" s="24">
        <f t="shared" si="391"/>
        <v>2</v>
      </c>
      <c r="M12525" s="11" t="s">
        <v>14</v>
      </c>
      <c r="N12525" s="11" t="s">
        <v>15</v>
      </c>
      <c r="O12525" s="11" t="str">
        <f>VLOOKUP(E12525,State_Code_Name!$B$1:$C$52,2,0)</f>
        <v>Illinois</v>
      </c>
    </row>
    <row r="12526" spans="1:15" x14ac:dyDescent="0.3">
      <c r="A12526" s="11">
        <v>1316437</v>
      </c>
      <c r="B12526" s="12" t="s">
        <v>521</v>
      </c>
      <c r="C12526" s="12" t="s">
        <v>539</v>
      </c>
      <c r="D12526" s="12" t="s">
        <v>540</v>
      </c>
      <c r="E12526" s="11" t="s">
        <v>40</v>
      </c>
      <c r="F12526" s="11" t="s">
        <v>58</v>
      </c>
      <c r="G12526" s="37">
        <v>42100</v>
      </c>
      <c r="H12526" s="13">
        <v>42103</v>
      </c>
      <c r="I12526" s="21">
        <v>3</v>
      </c>
      <c r="J12526" s="43" t="s">
        <v>1483</v>
      </c>
      <c r="K12526" s="21">
        <f t="shared" si="390"/>
        <v>2015</v>
      </c>
      <c r="L12526" s="24">
        <f t="shared" si="391"/>
        <v>2</v>
      </c>
      <c r="M12526" s="11" t="s">
        <v>14</v>
      </c>
      <c r="N12526" s="11" t="s">
        <v>15</v>
      </c>
      <c r="O12526" s="11" t="str">
        <f>VLOOKUP(E12526,State_Code_Name!$B$1:$C$52,2,0)</f>
        <v>Ohio</v>
      </c>
    </row>
    <row r="12527" spans="1:15" x14ac:dyDescent="0.3">
      <c r="A12527" s="11">
        <v>1202214</v>
      </c>
      <c r="B12527" s="12" t="s">
        <v>191</v>
      </c>
      <c r="C12527" s="12" t="s">
        <v>27</v>
      </c>
      <c r="D12527" s="12" t="s">
        <v>28</v>
      </c>
      <c r="E12527" s="11" t="s">
        <v>67</v>
      </c>
      <c r="F12527" s="11" t="s">
        <v>19</v>
      </c>
      <c r="G12527" s="37">
        <v>42025</v>
      </c>
      <c r="H12527" s="13">
        <v>42025</v>
      </c>
      <c r="I12527" s="21">
        <v>0</v>
      </c>
      <c r="J12527" s="43" t="s">
        <v>1474</v>
      </c>
      <c r="K12527" s="21">
        <f t="shared" si="390"/>
        <v>2015</v>
      </c>
      <c r="L12527" s="24">
        <f t="shared" si="391"/>
        <v>1</v>
      </c>
      <c r="M12527" s="11" t="s">
        <v>14</v>
      </c>
      <c r="N12527" s="11" t="s">
        <v>15</v>
      </c>
      <c r="O12527" s="11" t="str">
        <f>VLOOKUP(E12527,State_Code_Name!$B$1:$C$52,2,0)</f>
        <v>Michigan</v>
      </c>
    </row>
    <row r="12528" spans="1:15" x14ac:dyDescent="0.3">
      <c r="A12528" s="11">
        <v>1649790</v>
      </c>
      <c r="B12528" s="12" t="s">
        <v>181</v>
      </c>
      <c r="C12528" s="12" t="s">
        <v>16</v>
      </c>
      <c r="D12528" s="12" t="s">
        <v>76</v>
      </c>
      <c r="E12528" s="11" t="s">
        <v>60</v>
      </c>
      <c r="F12528" s="11" t="s">
        <v>303</v>
      </c>
      <c r="G12528" s="37">
        <v>42318</v>
      </c>
      <c r="H12528" s="13">
        <v>42321</v>
      </c>
      <c r="I12528" s="21">
        <v>3</v>
      </c>
      <c r="J12528" s="43" t="s">
        <v>1479</v>
      </c>
      <c r="K12528" s="21">
        <f t="shared" si="390"/>
        <v>2015</v>
      </c>
      <c r="L12528" s="24">
        <f t="shared" si="391"/>
        <v>4</v>
      </c>
      <c r="M12528" s="11" t="s">
        <v>14</v>
      </c>
      <c r="N12528" s="11" t="s">
        <v>15</v>
      </c>
      <c r="O12528" s="11" t="str">
        <f>VLOOKUP(E12528,State_Code_Name!$B$1:$C$52,2,0)</f>
        <v>Illinois</v>
      </c>
    </row>
    <row r="12529" spans="1:15" x14ac:dyDescent="0.3">
      <c r="A12529" s="11">
        <v>1147164</v>
      </c>
      <c r="B12529" s="12" t="s">
        <v>61</v>
      </c>
      <c r="C12529" s="12" t="s">
        <v>53</v>
      </c>
      <c r="D12529" s="12" t="s">
        <v>1439</v>
      </c>
      <c r="E12529" s="11" t="s">
        <v>43</v>
      </c>
      <c r="F12529" s="11" t="s">
        <v>19</v>
      </c>
      <c r="G12529" s="37">
        <v>41981</v>
      </c>
      <c r="H12529" s="13">
        <v>41981</v>
      </c>
      <c r="I12529" s="21">
        <v>0</v>
      </c>
      <c r="J12529" s="43" t="s">
        <v>1475</v>
      </c>
      <c r="K12529" s="21">
        <f t="shared" si="390"/>
        <v>2014</v>
      </c>
      <c r="L12529" s="24">
        <f t="shared" si="391"/>
        <v>4</v>
      </c>
      <c r="M12529" s="11" t="s">
        <v>14</v>
      </c>
      <c r="N12529" s="11" t="s">
        <v>15</v>
      </c>
      <c r="O12529" s="11" t="str">
        <f>VLOOKUP(E12529,State_Code_Name!$B$1:$C$52,2,0)</f>
        <v>North Carolina</v>
      </c>
    </row>
    <row r="12530" spans="1:15" x14ac:dyDescent="0.3">
      <c r="A12530" s="11">
        <v>1861576</v>
      </c>
      <c r="B12530" s="12" t="s">
        <v>1440</v>
      </c>
      <c r="C12530" s="12" t="s">
        <v>62</v>
      </c>
      <c r="D12530" s="12" t="s">
        <v>279</v>
      </c>
      <c r="E12530" s="11" t="s">
        <v>47</v>
      </c>
      <c r="F12530" s="11" t="s">
        <v>19</v>
      </c>
      <c r="G12530" s="37">
        <v>42462</v>
      </c>
      <c r="H12530" s="13">
        <v>42462</v>
      </c>
      <c r="I12530" s="21">
        <v>0</v>
      </c>
      <c r="J12530" s="43" t="s">
        <v>1483</v>
      </c>
      <c r="K12530" s="21">
        <f t="shared" si="390"/>
        <v>2016</v>
      </c>
      <c r="L12530" s="24">
        <f t="shared" si="391"/>
        <v>2</v>
      </c>
      <c r="M12530" s="11" t="s">
        <v>14</v>
      </c>
      <c r="N12530" s="11" t="s">
        <v>15</v>
      </c>
      <c r="O12530" s="11" t="str">
        <f>VLOOKUP(E12530,State_Code_Name!$B$1:$C$52,2,0)</f>
        <v>Pennsylvania</v>
      </c>
    </row>
    <row r="12531" spans="1:15" x14ac:dyDescent="0.3">
      <c r="A12531" s="11">
        <v>1084924</v>
      </c>
      <c r="B12531" s="12" t="s">
        <v>11</v>
      </c>
      <c r="C12531" s="12" t="s">
        <v>16</v>
      </c>
      <c r="D12531" s="12" t="s">
        <v>21</v>
      </c>
      <c r="E12531" s="11" t="s">
        <v>36</v>
      </c>
      <c r="F12531" s="11" t="s">
        <v>19</v>
      </c>
      <c r="G12531" s="37">
        <v>41936</v>
      </c>
      <c r="H12531" s="13">
        <v>41936</v>
      </c>
      <c r="I12531" s="21">
        <v>0</v>
      </c>
      <c r="J12531" s="43" t="s">
        <v>1473</v>
      </c>
      <c r="K12531" s="21">
        <f t="shared" si="390"/>
        <v>2014</v>
      </c>
      <c r="L12531" s="24">
        <f t="shared" si="391"/>
        <v>4</v>
      </c>
      <c r="M12531" s="11" t="s">
        <v>14</v>
      </c>
      <c r="N12531" s="11" t="s">
        <v>14</v>
      </c>
      <c r="O12531" s="11" t="str">
        <f>VLOOKUP(E12531,State_Code_Name!$B$1:$C$52,2,0)</f>
        <v>Florida</v>
      </c>
    </row>
    <row r="12532" spans="1:15" x14ac:dyDescent="0.3">
      <c r="A12532" s="11">
        <v>1311118</v>
      </c>
      <c r="B12532" s="12" t="s">
        <v>11</v>
      </c>
      <c r="C12532" s="12" t="s">
        <v>27</v>
      </c>
      <c r="D12532" s="12" t="s">
        <v>28</v>
      </c>
      <c r="E12532" s="11" t="s">
        <v>18</v>
      </c>
      <c r="F12532" s="11" t="s">
        <v>19</v>
      </c>
      <c r="G12532" s="37">
        <v>42095</v>
      </c>
      <c r="H12532" s="13">
        <v>42095</v>
      </c>
      <c r="I12532" s="21">
        <v>0</v>
      </c>
      <c r="J12532" s="43" t="s">
        <v>1483</v>
      </c>
      <c r="K12532" s="21">
        <f t="shared" si="390"/>
        <v>2015</v>
      </c>
      <c r="L12532" s="24">
        <f t="shared" si="391"/>
        <v>2</v>
      </c>
      <c r="M12532" s="11" t="s">
        <v>14</v>
      </c>
      <c r="N12532" s="11" t="s">
        <v>15</v>
      </c>
      <c r="O12532" s="11" t="str">
        <f>VLOOKUP(E12532,State_Code_Name!$B$1:$C$52,2,0)</f>
        <v>California</v>
      </c>
    </row>
    <row r="12533" spans="1:15" x14ac:dyDescent="0.3">
      <c r="A12533" s="11">
        <v>1573697</v>
      </c>
      <c r="B12533" s="12" t="s">
        <v>135</v>
      </c>
      <c r="C12533" s="12" t="s">
        <v>27</v>
      </c>
      <c r="D12533" s="12" t="s">
        <v>57</v>
      </c>
      <c r="E12533" s="11" t="s">
        <v>47</v>
      </c>
      <c r="F12533" s="11" t="s">
        <v>19</v>
      </c>
      <c r="G12533" s="37">
        <v>42269</v>
      </c>
      <c r="H12533" s="13">
        <v>42269</v>
      </c>
      <c r="I12533" s="21">
        <v>0</v>
      </c>
      <c r="J12533" s="43" t="s">
        <v>1480</v>
      </c>
      <c r="K12533" s="21">
        <f t="shared" si="390"/>
        <v>2015</v>
      </c>
      <c r="L12533" s="24">
        <f t="shared" si="391"/>
        <v>3</v>
      </c>
      <c r="M12533" s="11" t="s">
        <v>14</v>
      </c>
      <c r="N12533" s="11" t="s">
        <v>15</v>
      </c>
      <c r="O12533" s="11" t="str">
        <f>VLOOKUP(E12533,State_Code_Name!$B$1:$C$52,2,0)</f>
        <v>Pennsylvania</v>
      </c>
    </row>
    <row r="12534" spans="1:15" x14ac:dyDescent="0.3">
      <c r="A12534" s="11">
        <v>1073444</v>
      </c>
      <c r="B12534" s="12" t="s">
        <v>11</v>
      </c>
      <c r="C12534" s="12" t="s">
        <v>27</v>
      </c>
      <c r="D12534" s="12" t="s">
        <v>28</v>
      </c>
      <c r="E12534" s="11" t="s">
        <v>47</v>
      </c>
      <c r="F12534" s="11" t="s">
        <v>19</v>
      </c>
      <c r="G12534" s="37">
        <v>41928</v>
      </c>
      <c r="H12534" s="13">
        <v>41934</v>
      </c>
      <c r="I12534" s="21">
        <v>6</v>
      </c>
      <c r="J12534" s="43" t="s">
        <v>1473</v>
      </c>
      <c r="K12534" s="21">
        <f t="shared" si="390"/>
        <v>2014</v>
      </c>
      <c r="L12534" s="24">
        <f t="shared" si="391"/>
        <v>4</v>
      </c>
      <c r="M12534" s="11" t="s">
        <v>14</v>
      </c>
      <c r="N12534" s="11" t="s">
        <v>15</v>
      </c>
      <c r="O12534" s="11" t="str">
        <f>VLOOKUP(E12534,State_Code_Name!$B$1:$C$52,2,0)</f>
        <v>Pennsylvania</v>
      </c>
    </row>
    <row r="12535" spans="1:15" x14ac:dyDescent="0.3">
      <c r="A12535" s="11">
        <v>2046160</v>
      </c>
      <c r="B12535" s="12" t="s">
        <v>39</v>
      </c>
      <c r="C12535" s="12" t="s">
        <v>37</v>
      </c>
      <c r="D12535" s="12" t="s">
        <v>1443</v>
      </c>
      <c r="E12535" s="11" t="s">
        <v>67</v>
      </c>
      <c r="F12535" s="11" t="s">
        <v>13</v>
      </c>
      <c r="G12535" s="37">
        <v>42586</v>
      </c>
      <c r="H12535" s="13">
        <v>42586</v>
      </c>
      <c r="I12535" s="21">
        <v>0</v>
      </c>
      <c r="J12535" s="43" t="s">
        <v>1482</v>
      </c>
      <c r="K12535" s="21">
        <f t="shared" si="390"/>
        <v>2016</v>
      </c>
      <c r="L12535" s="24">
        <f t="shared" si="391"/>
        <v>3</v>
      </c>
      <c r="M12535" s="11" t="s">
        <v>14</v>
      </c>
      <c r="N12535" s="11" t="s">
        <v>15</v>
      </c>
      <c r="O12535" s="11" t="str">
        <f>VLOOKUP(E12535,State_Code_Name!$B$1:$C$52,2,0)</f>
        <v>Michigan</v>
      </c>
    </row>
    <row r="12536" spans="1:15" x14ac:dyDescent="0.3">
      <c r="A12536" s="11">
        <v>1499036</v>
      </c>
      <c r="B12536" s="12" t="s">
        <v>48</v>
      </c>
      <c r="C12536" s="12" t="s">
        <v>27</v>
      </c>
      <c r="D12536" s="12" t="s">
        <v>28</v>
      </c>
      <c r="E12536" s="11" t="s">
        <v>43</v>
      </c>
      <c r="F12536" s="11" t="s">
        <v>19</v>
      </c>
      <c r="G12536" s="37">
        <v>42219</v>
      </c>
      <c r="H12536" s="13">
        <v>42222</v>
      </c>
      <c r="I12536" s="21">
        <v>3</v>
      </c>
      <c r="J12536" s="43" t="s">
        <v>1482</v>
      </c>
      <c r="K12536" s="21">
        <f t="shared" si="390"/>
        <v>2015</v>
      </c>
      <c r="L12536" s="24">
        <f t="shared" si="391"/>
        <v>3</v>
      </c>
      <c r="M12536" s="11" t="s">
        <v>14</v>
      </c>
      <c r="N12536" s="11" t="s">
        <v>15</v>
      </c>
      <c r="O12536" s="11" t="str">
        <f>VLOOKUP(E12536,State_Code_Name!$B$1:$C$52,2,0)</f>
        <v>North Carolina</v>
      </c>
    </row>
    <row r="12537" spans="1:15" x14ac:dyDescent="0.3">
      <c r="A12537" s="11">
        <v>1688975</v>
      </c>
      <c r="B12537" s="12" t="s">
        <v>90</v>
      </c>
      <c r="C12537" s="12" t="s">
        <v>16</v>
      </c>
      <c r="D12537" s="12" t="s">
        <v>25</v>
      </c>
      <c r="E12537" s="11" t="s">
        <v>47</v>
      </c>
      <c r="F12537" s="11" t="s">
        <v>19</v>
      </c>
      <c r="G12537" s="37">
        <v>42347</v>
      </c>
      <c r="H12537" s="13">
        <v>42347</v>
      </c>
      <c r="I12537" s="21">
        <v>0</v>
      </c>
      <c r="J12537" s="43" t="s">
        <v>1475</v>
      </c>
      <c r="K12537" s="21">
        <f t="shared" si="390"/>
        <v>2015</v>
      </c>
      <c r="L12537" s="24">
        <f t="shared" si="391"/>
        <v>4</v>
      </c>
      <c r="M12537" s="11" t="s">
        <v>14</v>
      </c>
      <c r="N12537" s="11" t="s">
        <v>15</v>
      </c>
      <c r="O12537" s="11" t="str">
        <f>VLOOKUP(E12537,State_Code_Name!$B$1:$C$52,2,0)</f>
        <v>Pennsylvania</v>
      </c>
    </row>
    <row r="12538" spans="1:15" x14ac:dyDescent="0.3">
      <c r="A12538" s="11">
        <v>2065421</v>
      </c>
      <c r="B12538" s="12" t="s">
        <v>61</v>
      </c>
      <c r="C12538" s="12" t="s">
        <v>53</v>
      </c>
      <c r="D12538" s="12" t="s">
        <v>102</v>
      </c>
      <c r="E12538" s="11" t="s">
        <v>32</v>
      </c>
      <c r="F12538" s="11" t="s">
        <v>19</v>
      </c>
      <c r="G12538" s="37">
        <v>42598</v>
      </c>
      <c r="H12538" s="13">
        <v>42598</v>
      </c>
      <c r="I12538" s="21">
        <v>0</v>
      </c>
      <c r="J12538" s="43" t="s">
        <v>1482</v>
      </c>
      <c r="K12538" s="21">
        <f t="shared" si="390"/>
        <v>2016</v>
      </c>
      <c r="L12538" s="24">
        <f t="shared" si="391"/>
        <v>3</v>
      </c>
      <c r="M12538" s="11" t="s">
        <v>14</v>
      </c>
      <c r="N12538" s="11" t="s">
        <v>15</v>
      </c>
      <c r="O12538" s="11" t="str">
        <f>VLOOKUP(E12538,State_Code_Name!$B$1:$C$52,2,0)</f>
        <v>Texas</v>
      </c>
    </row>
    <row r="12539" spans="1:15" x14ac:dyDescent="0.3">
      <c r="A12539" s="11">
        <v>915734</v>
      </c>
      <c r="B12539" s="12" t="s">
        <v>11</v>
      </c>
      <c r="C12539" s="12" t="s">
        <v>27</v>
      </c>
      <c r="D12539" s="12" t="s">
        <v>28</v>
      </c>
      <c r="E12539" s="11" t="s">
        <v>47</v>
      </c>
      <c r="F12539" s="11" t="s">
        <v>19</v>
      </c>
      <c r="G12539" s="37">
        <v>41818</v>
      </c>
      <c r="H12539" s="13">
        <v>41818</v>
      </c>
      <c r="I12539" s="21">
        <v>0</v>
      </c>
      <c r="J12539" s="43" t="s">
        <v>1477</v>
      </c>
      <c r="K12539" s="21">
        <f t="shared" si="390"/>
        <v>2014</v>
      </c>
      <c r="L12539" s="24">
        <f t="shared" si="391"/>
        <v>2</v>
      </c>
      <c r="M12539" s="11" t="s">
        <v>14</v>
      </c>
      <c r="N12539" s="11" t="s">
        <v>15</v>
      </c>
      <c r="O12539" s="11" t="str">
        <f>VLOOKUP(E12539,State_Code_Name!$B$1:$C$52,2,0)</f>
        <v>Pennsylvania</v>
      </c>
    </row>
    <row r="12540" spans="1:15" x14ac:dyDescent="0.3">
      <c r="A12540" s="11">
        <v>387353</v>
      </c>
      <c r="B12540" s="12" t="s">
        <v>72</v>
      </c>
      <c r="C12540" s="12" t="s">
        <v>27</v>
      </c>
      <c r="D12540" s="12" t="s">
        <v>28</v>
      </c>
      <c r="E12540" s="11" t="s">
        <v>18</v>
      </c>
      <c r="F12540" s="11" t="s">
        <v>19</v>
      </c>
      <c r="G12540" s="37">
        <v>41386</v>
      </c>
      <c r="H12540" s="13">
        <v>41387</v>
      </c>
      <c r="I12540" s="21">
        <v>1</v>
      </c>
      <c r="J12540" s="43" t="s">
        <v>1483</v>
      </c>
      <c r="K12540" s="21">
        <f t="shared" si="390"/>
        <v>2013</v>
      </c>
      <c r="L12540" s="24">
        <f t="shared" si="391"/>
        <v>2</v>
      </c>
      <c r="M12540" s="11" t="s">
        <v>14</v>
      </c>
      <c r="N12540" s="11" t="s">
        <v>15</v>
      </c>
      <c r="O12540" s="11" t="str">
        <f>VLOOKUP(E12540,State_Code_Name!$B$1:$C$52,2,0)</f>
        <v>California</v>
      </c>
    </row>
    <row r="12541" spans="1:15" x14ac:dyDescent="0.3">
      <c r="A12541" s="11">
        <v>1597251</v>
      </c>
      <c r="B12541" s="12" t="s">
        <v>44</v>
      </c>
      <c r="C12541" s="12" t="s">
        <v>16</v>
      </c>
      <c r="D12541" s="12" t="s">
        <v>17</v>
      </c>
      <c r="E12541" s="11" t="s">
        <v>60</v>
      </c>
      <c r="F12541" s="11" t="s">
        <v>19</v>
      </c>
      <c r="G12541" s="37">
        <v>42284</v>
      </c>
      <c r="H12541" s="13">
        <v>42284</v>
      </c>
      <c r="I12541" s="21">
        <v>0</v>
      </c>
      <c r="J12541" s="43" t="s">
        <v>1473</v>
      </c>
      <c r="K12541" s="21">
        <f t="shared" si="390"/>
        <v>2015</v>
      </c>
      <c r="L12541" s="24">
        <f t="shared" si="391"/>
        <v>4</v>
      </c>
      <c r="M12541" s="11" t="s">
        <v>14</v>
      </c>
      <c r="N12541" s="11" t="s">
        <v>15</v>
      </c>
      <c r="O12541" s="11" t="str">
        <f>VLOOKUP(E12541,State_Code_Name!$B$1:$C$52,2,0)</f>
        <v>Illinois</v>
      </c>
    </row>
    <row r="12542" spans="1:15" x14ac:dyDescent="0.3">
      <c r="A12542" s="11">
        <v>618125</v>
      </c>
      <c r="B12542" s="12" t="s">
        <v>70</v>
      </c>
      <c r="C12542" s="12" t="s">
        <v>27</v>
      </c>
      <c r="D12542" s="12" t="s">
        <v>28</v>
      </c>
      <c r="E12542" s="11" t="s">
        <v>18</v>
      </c>
      <c r="F12542" s="11" t="s">
        <v>19</v>
      </c>
      <c r="G12542" s="37">
        <v>41610</v>
      </c>
      <c r="H12542" s="13">
        <v>41610</v>
      </c>
      <c r="I12542" s="21">
        <v>0</v>
      </c>
      <c r="J12542" s="43" t="s">
        <v>1475</v>
      </c>
      <c r="K12542" s="21">
        <f t="shared" si="390"/>
        <v>2013</v>
      </c>
      <c r="L12542" s="24">
        <f t="shared" si="391"/>
        <v>4</v>
      </c>
      <c r="M12542" s="11" t="s">
        <v>14</v>
      </c>
      <c r="N12542" s="11" t="s">
        <v>14</v>
      </c>
      <c r="O12542" s="11" t="str">
        <f>VLOOKUP(E12542,State_Code_Name!$B$1:$C$52,2,0)</f>
        <v>California</v>
      </c>
    </row>
    <row r="12543" spans="1:15" x14ac:dyDescent="0.3">
      <c r="A12543" s="11">
        <v>1312600</v>
      </c>
      <c r="B12543" s="12" t="s">
        <v>31</v>
      </c>
      <c r="C12543" s="12" t="s">
        <v>37</v>
      </c>
      <c r="D12543" s="12" t="s">
        <v>68</v>
      </c>
      <c r="E12543" s="11" t="s">
        <v>36</v>
      </c>
      <c r="F12543" s="11" t="s">
        <v>19</v>
      </c>
      <c r="G12543" s="37">
        <v>42096</v>
      </c>
      <c r="H12543" s="13">
        <v>42096</v>
      </c>
      <c r="I12543" s="21">
        <v>0</v>
      </c>
      <c r="J12543" s="43" t="s">
        <v>1483</v>
      </c>
      <c r="K12543" s="21">
        <f t="shared" si="390"/>
        <v>2015</v>
      </c>
      <c r="L12543" s="24">
        <f t="shared" si="391"/>
        <v>2</v>
      </c>
      <c r="M12543" s="11" t="s">
        <v>14</v>
      </c>
      <c r="N12543" s="11" t="s">
        <v>15</v>
      </c>
      <c r="O12543" s="11" t="str">
        <f>VLOOKUP(E12543,State_Code_Name!$B$1:$C$52,2,0)</f>
        <v>Florida</v>
      </c>
    </row>
    <row r="12544" spans="1:15" x14ac:dyDescent="0.3">
      <c r="A12544" s="11">
        <v>731376</v>
      </c>
      <c r="B12544" s="12" t="s">
        <v>82</v>
      </c>
      <c r="C12544" s="12" t="s">
        <v>37</v>
      </c>
      <c r="D12544" s="12" t="s">
        <v>1444</v>
      </c>
      <c r="E12544" s="11" t="s">
        <v>18</v>
      </c>
      <c r="F12544" s="11" t="s">
        <v>19</v>
      </c>
      <c r="G12544" s="37">
        <v>41695</v>
      </c>
      <c r="H12544" s="13">
        <v>41695</v>
      </c>
      <c r="I12544" s="21">
        <v>0</v>
      </c>
      <c r="J12544" s="43" t="s">
        <v>1478</v>
      </c>
      <c r="K12544" s="21">
        <f t="shared" si="390"/>
        <v>2014</v>
      </c>
      <c r="L12544" s="24">
        <f t="shared" si="391"/>
        <v>1</v>
      </c>
      <c r="M12544" s="11" t="s">
        <v>14</v>
      </c>
      <c r="N12544" s="11" t="s">
        <v>15</v>
      </c>
      <c r="O12544" s="11" t="str">
        <f>VLOOKUP(E12544,State_Code_Name!$B$1:$C$52,2,0)</f>
        <v>California</v>
      </c>
    </row>
    <row r="12545" spans="1:15" x14ac:dyDescent="0.3">
      <c r="A12545" s="11">
        <v>823898</v>
      </c>
      <c r="B12545" s="12" t="s">
        <v>89</v>
      </c>
      <c r="C12545" s="12" t="s">
        <v>27</v>
      </c>
      <c r="D12545" s="12" t="s">
        <v>28</v>
      </c>
      <c r="E12545" s="11" t="s">
        <v>30</v>
      </c>
      <c r="F12545" s="11" t="s">
        <v>19</v>
      </c>
      <c r="G12545" s="37">
        <v>41753</v>
      </c>
      <c r="H12545" s="13">
        <v>41758</v>
      </c>
      <c r="I12545" s="21">
        <v>5</v>
      </c>
      <c r="J12545" s="43" t="s">
        <v>1483</v>
      </c>
      <c r="K12545" s="21">
        <f t="shared" si="390"/>
        <v>2014</v>
      </c>
      <c r="L12545" s="24">
        <f t="shared" si="391"/>
        <v>2</v>
      </c>
      <c r="M12545" s="11" t="s">
        <v>14</v>
      </c>
      <c r="N12545" s="11" t="s">
        <v>15</v>
      </c>
      <c r="O12545" s="11" t="str">
        <f>VLOOKUP(E12545,State_Code_Name!$B$1:$C$52,2,0)</f>
        <v>Connecticut</v>
      </c>
    </row>
    <row r="12546" spans="1:15" x14ac:dyDescent="0.3">
      <c r="A12546" s="11">
        <v>1847496</v>
      </c>
      <c r="B12546" s="12" t="s">
        <v>459</v>
      </c>
      <c r="C12546" s="12" t="s">
        <v>33</v>
      </c>
      <c r="D12546" s="12" t="s">
        <v>45</v>
      </c>
      <c r="E12546" s="11" t="s">
        <v>153</v>
      </c>
      <c r="F12546" s="11" t="s">
        <v>303</v>
      </c>
      <c r="G12546" s="37">
        <v>42453</v>
      </c>
      <c r="H12546" s="13">
        <v>42457</v>
      </c>
      <c r="I12546" s="21">
        <v>4</v>
      </c>
      <c r="J12546" s="43" t="s">
        <v>1476</v>
      </c>
      <c r="K12546" s="21">
        <f t="shared" si="390"/>
        <v>2016</v>
      </c>
      <c r="L12546" s="24">
        <f t="shared" si="391"/>
        <v>1</v>
      </c>
      <c r="M12546" s="11" t="s">
        <v>14</v>
      </c>
      <c r="N12546" s="11" t="s">
        <v>15</v>
      </c>
      <c r="O12546" s="11" t="str">
        <f>VLOOKUP(E12546,State_Code_Name!$B$1:$C$52,2,0)</f>
        <v>Rhode Island</v>
      </c>
    </row>
    <row r="12547" spans="1:15" x14ac:dyDescent="0.3">
      <c r="A12547" s="11">
        <v>2083137</v>
      </c>
      <c r="B12547" s="12" t="s">
        <v>148</v>
      </c>
      <c r="C12547" s="12" t="s">
        <v>172</v>
      </c>
      <c r="D12547" s="12" t="s">
        <v>264</v>
      </c>
      <c r="E12547" s="11"/>
      <c r="F12547" s="11" t="s">
        <v>19</v>
      </c>
      <c r="G12547" s="37">
        <v>42608</v>
      </c>
      <c r="H12547" s="13">
        <v>42608</v>
      </c>
      <c r="I12547" s="21">
        <v>0</v>
      </c>
      <c r="J12547" s="43" t="s">
        <v>1482</v>
      </c>
      <c r="K12547" s="21">
        <f t="shared" ref="K12547:K12610" si="392">YEAR(G12547)</f>
        <v>2016</v>
      </c>
      <c r="L12547" s="24">
        <f t="shared" ref="L12547:L12610" si="393">ROUNDUP(MONTH(G12547)/3,0)</f>
        <v>3</v>
      </c>
      <c r="M12547" s="11" t="s">
        <v>14</v>
      </c>
      <c r="N12547" s="11" t="s">
        <v>15</v>
      </c>
      <c r="O12547" s="11" t="e">
        <f>VLOOKUP(E12547,State_Code_Name!$B$1:$C$52,2,0)</f>
        <v>#N/A</v>
      </c>
    </row>
    <row r="12548" spans="1:15" x14ac:dyDescent="0.3">
      <c r="A12548" s="11">
        <v>1974884</v>
      </c>
      <c r="B12548" s="12" t="s">
        <v>51</v>
      </c>
      <c r="C12548" s="12" t="s">
        <v>33</v>
      </c>
      <c r="D12548" s="12" t="s">
        <v>45</v>
      </c>
      <c r="E12548" s="11" t="s">
        <v>113</v>
      </c>
      <c r="F12548" s="11" t="s">
        <v>19</v>
      </c>
      <c r="G12548" s="37">
        <v>42539</v>
      </c>
      <c r="H12548" s="13">
        <v>42539</v>
      </c>
      <c r="I12548" s="21">
        <v>0</v>
      </c>
      <c r="J12548" s="43" t="s">
        <v>1477</v>
      </c>
      <c r="K12548" s="21">
        <f t="shared" si="392"/>
        <v>2016</v>
      </c>
      <c r="L12548" s="24">
        <f t="shared" si="393"/>
        <v>2</v>
      </c>
      <c r="M12548" s="11" t="s">
        <v>14</v>
      </c>
      <c r="N12548" s="11" t="s">
        <v>15</v>
      </c>
      <c r="O12548" s="11" t="str">
        <f>VLOOKUP(E12548,State_Code_Name!$B$1:$C$52,2,0)</f>
        <v>South Carolina</v>
      </c>
    </row>
    <row r="12549" spans="1:15" x14ac:dyDescent="0.3">
      <c r="A12549" s="11">
        <v>1483223</v>
      </c>
      <c r="B12549" s="12" t="s">
        <v>39</v>
      </c>
      <c r="C12549" s="12" t="s">
        <v>37</v>
      </c>
      <c r="D12549" s="12" t="s">
        <v>1451</v>
      </c>
      <c r="E12549" s="11" t="s">
        <v>18</v>
      </c>
      <c r="F12549" s="11" t="s">
        <v>19</v>
      </c>
      <c r="G12549" s="37">
        <v>42208</v>
      </c>
      <c r="H12549" s="13">
        <v>42208</v>
      </c>
      <c r="I12549" s="21">
        <v>0</v>
      </c>
      <c r="J12549" s="43" t="s">
        <v>1481</v>
      </c>
      <c r="K12549" s="21">
        <f t="shared" si="392"/>
        <v>2015</v>
      </c>
      <c r="L12549" s="24">
        <f t="shared" si="393"/>
        <v>3</v>
      </c>
      <c r="M12549" s="11" t="s">
        <v>14</v>
      </c>
      <c r="N12549" s="11" t="s">
        <v>15</v>
      </c>
      <c r="O12549" s="11" t="str">
        <f>VLOOKUP(E12549,State_Code_Name!$B$1:$C$52,2,0)</f>
        <v>California</v>
      </c>
    </row>
    <row r="12550" spans="1:15" x14ac:dyDescent="0.3">
      <c r="A12550" s="11">
        <v>1491904</v>
      </c>
      <c r="B12550" s="12" t="s">
        <v>69</v>
      </c>
      <c r="C12550" s="12" t="s">
        <v>903</v>
      </c>
      <c r="D12550" s="12" t="s">
        <v>906</v>
      </c>
      <c r="E12550" s="11" t="s">
        <v>23</v>
      </c>
      <c r="F12550" s="11" t="s">
        <v>19</v>
      </c>
      <c r="G12550" s="37">
        <v>42214</v>
      </c>
      <c r="H12550" s="13">
        <v>42214</v>
      </c>
      <c r="I12550" s="21">
        <v>0</v>
      </c>
      <c r="J12550" s="43" t="s">
        <v>1481</v>
      </c>
      <c r="K12550" s="21">
        <f t="shared" si="392"/>
        <v>2015</v>
      </c>
      <c r="L12550" s="24">
        <f t="shared" si="393"/>
        <v>3</v>
      </c>
      <c r="M12550" s="11" t="s">
        <v>14</v>
      </c>
      <c r="N12550" s="11" t="s">
        <v>15</v>
      </c>
      <c r="O12550" s="11" t="str">
        <f>VLOOKUP(E12550,State_Code_Name!$B$1:$C$52,2,0)</f>
        <v>New York</v>
      </c>
    </row>
    <row r="12551" spans="1:15" x14ac:dyDescent="0.3">
      <c r="A12551" s="11">
        <v>2190774</v>
      </c>
      <c r="B12551" s="12" t="s">
        <v>39</v>
      </c>
      <c r="C12551" s="12" t="s">
        <v>37</v>
      </c>
      <c r="D12551" s="12" t="s">
        <v>1443</v>
      </c>
      <c r="E12551" s="11" t="s">
        <v>49</v>
      </c>
      <c r="F12551" s="11" t="s">
        <v>303</v>
      </c>
      <c r="G12551" s="37">
        <v>42676</v>
      </c>
      <c r="H12551" s="13">
        <v>42677</v>
      </c>
      <c r="I12551" s="21">
        <v>1</v>
      </c>
      <c r="J12551" s="43" t="s">
        <v>1479</v>
      </c>
      <c r="K12551" s="21">
        <f t="shared" si="392"/>
        <v>2016</v>
      </c>
      <c r="L12551" s="24">
        <f t="shared" si="393"/>
        <v>4</v>
      </c>
      <c r="M12551" s="11" t="s">
        <v>14</v>
      </c>
      <c r="N12551" s="11" t="s">
        <v>14</v>
      </c>
      <c r="O12551" s="11" t="str">
        <f>VLOOKUP(E12551,State_Code_Name!$B$1:$C$52,2,0)</f>
        <v>New Jersey</v>
      </c>
    </row>
    <row r="12552" spans="1:15" x14ac:dyDescent="0.3">
      <c r="A12552" s="11">
        <v>1676967</v>
      </c>
      <c r="B12552" s="12" t="s">
        <v>639</v>
      </c>
      <c r="C12552" s="12" t="s">
        <v>33</v>
      </c>
      <c r="D12552" s="12" t="s">
        <v>45</v>
      </c>
      <c r="E12552" s="11" t="s">
        <v>122</v>
      </c>
      <c r="F12552" s="11" t="s">
        <v>19</v>
      </c>
      <c r="G12552" s="37">
        <v>42338</v>
      </c>
      <c r="H12552" s="13">
        <v>42338</v>
      </c>
      <c r="I12552" s="21">
        <v>0</v>
      </c>
      <c r="J12552" s="43" t="s">
        <v>1479</v>
      </c>
      <c r="K12552" s="21">
        <f t="shared" si="392"/>
        <v>2015</v>
      </c>
      <c r="L12552" s="24">
        <f t="shared" si="393"/>
        <v>4</v>
      </c>
      <c r="M12552" s="11" t="s">
        <v>14</v>
      </c>
      <c r="N12552" s="11" t="s">
        <v>14</v>
      </c>
      <c r="O12552" s="11" t="str">
        <f>VLOOKUP(E12552,State_Code_Name!$B$1:$C$52,2,0)</f>
        <v>Maryland</v>
      </c>
    </row>
    <row r="12553" spans="1:15" x14ac:dyDescent="0.3">
      <c r="A12553" s="11">
        <v>1565442</v>
      </c>
      <c r="B12553" s="12" t="s">
        <v>31</v>
      </c>
      <c r="C12553" s="12" t="s">
        <v>16</v>
      </c>
      <c r="D12553" s="12" t="s">
        <v>25</v>
      </c>
      <c r="E12553" s="11" t="s">
        <v>52</v>
      </c>
      <c r="F12553" s="11" t="s">
        <v>303</v>
      </c>
      <c r="G12553" s="37">
        <v>42262</v>
      </c>
      <c r="H12553" s="13">
        <v>42263</v>
      </c>
      <c r="I12553" s="21">
        <v>1</v>
      </c>
      <c r="J12553" s="43" t="s">
        <v>1480</v>
      </c>
      <c r="K12553" s="21">
        <f t="shared" si="392"/>
        <v>2015</v>
      </c>
      <c r="L12553" s="24">
        <f t="shared" si="393"/>
        <v>3</v>
      </c>
      <c r="M12553" s="11" t="s">
        <v>14</v>
      </c>
      <c r="N12553" s="11" t="s">
        <v>15</v>
      </c>
      <c r="O12553" s="11" t="str">
        <f>VLOOKUP(E12553,State_Code_Name!$B$1:$C$52,2,0)</f>
        <v>Washington</v>
      </c>
    </row>
    <row r="12554" spans="1:15" x14ac:dyDescent="0.3">
      <c r="A12554" s="11">
        <v>1055617</v>
      </c>
      <c r="B12554" s="12" t="s">
        <v>70</v>
      </c>
      <c r="C12554" s="12" t="s">
        <v>27</v>
      </c>
      <c r="D12554" s="12" t="s">
        <v>28</v>
      </c>
      <c r="E12554" s="11" t="s">
        <v>99</v>
      </c>
      <c r="F12554" s="11" t="s">
        <v>19</v>
      </c>
      <c r="G12554" s="37">
        <v>41914</v>
      </c>
      <c r="H12554" s="13">
        <v>41914</v>
      </c>
      <c r="I12554" s="21">
        <v>0</v>
      </c>
      <c r="J12554" s="43" t="s">
        <v>1473</v>
      </c>
      <c r="K12554" s="21">
        <f t="shared" si="392"/>
        <v>2014</v>
      </c>
      <c r="L12554" s="24">
        <f t="shared" si="393"/>
        <v>4</v>
      </c>
      <c r="M12554" s="11" t="s">
        <v>14</v>
      </c>
      <c r="N12554" s="11" t="s">
        <v>14</v>
      </c>
      <c r="O12554" s="11" t="str">
        <f>VLOOKUP(E12554,State_Code_Name!$B$1:$C$52,2,0)</f>
        <v>Arizona</v>
      </c>
    </row>
    <row r="12555" spans="1:15" x14ac:dyDescent="0.3">
      <c r="A12555" s="11">
        <v>1599704</v>
      </c>
      <c r="B12555" s="12" t="s">
        <v>11</v>
      </c>
      <c r="C12555" s="12" t="s">
        <v>27</v>
      </c>
      <c r="D12555" s="12" t="s">
        <v>28</v>
      </c>
      <c r="E12555" s="11" t="s">
        <v>185</v>
      </c>
      <c r="F12555" s="11" t="s">
        <v>19</v>
      </c>
      <c r="G12555" s="37">
        <v>42285</v>
      </c>
      <c r="H12555" s="13">
        <v>42285</v>
      </c>
      <c r="I12555" s="21">
        <v>0</v>
      </c>
      <c r="J12555" s="43" t="s">
        <v>1473</v>
      </c>
      <c r="K12555" s="21">
        <f t="shared" si="392"/>
        <v>2015</v>
      </c>
      <c r="L12555" s="24">
        <f t="shared" si="393"/>
        <v>4</v>
      </c>
      <c r="M12555" s="11" t="s">
        <v>14</v>
      </c>
      <c r="N12555" s="11" t="s">
        <v>15</v>
      </c>
      <c r="O12555" s="11" t="str">
        <f>VLOOKUP(E12555,State_Code_Name!$B$1:$C$52,2,0)</f>
        <v>Arkansas</v>
      </c>
    </row>
    <row r="12556" spans="1:15" x14ac:dyDescent="0.3">
      <c r="A12556" s="11">
        <v>221735</v>
      </c>
      <c r="B12556" s="12" t="s">
        <v>95</v>
      </c>
      <c r="C12556" s="12" t="s">
        <v>16</v>
      </c>
      <c r="D12556" s="12" t="s">
        <v>25</v>
      </c>
      <c r="E12556" s="11" t="s">
        <v>71</v>
      </c>
      <c r="F12556" s="11" t="s">
        <v>13</v>
      </c>
      <c r="G12556" s="37">
        <v>41277</v>
      </c>
      <c r="H12556" s="13">
        <v>41278</v>
      </c>
      <c r="I12556" s="21">
        <v>1</v>
      </c>
      <c r="J12556" s="43" t="s">
        <v>1474</v>
      </c>
      <c r="K12556" s="21">
        <f t="shared" si="392"/>
        <v>2013</v>
      </c>
      <c r="L12556" s="24">
        <f t="shared" si="393"/>
        <v>1</v>
      </c>
      <c r="M12556" s="11" t="s">
        <v>14</v>
      </c>
      <c r="N12556" s="11" t="s">
        <v>15</v>
      </c>
      <c r="O12556" s="11" t="str">
        <f>VLOOKUP(E12556,State_Code_Name!$B$1:$C$52,2,0)</f>
        <v>Massachusetts</v>
      </c>
    </row>
    <row r="12557" spans="1:15" x14ac:dyDescent="0.3">
      <c r="A12557" s="11">
        <v>520954</v>
      </c>
      <c r="B12557" s="12" t="s">
        <v>44</v>
      </c>
      <c r="C12557" s="12" t="s">
        <v>27</v>
      </c>
      <c r="D12557" s="12" t="s">
        <v>79</v>
      </c>
      <c r="E12557" s="11" t="s">
        <v>121</v>
      </c>
      <c r="F12557" s="11" t="s">
        <v>19</v>
      </c>
      <c r="G12557" s="37">
        <v>41527</v>
      </c>
      <c r="H12557" s="13">
        <v>41529</v>
      </c>
      <c r="I12557" s="21">
        <v>2</v>
      </c>
      <c r="J12557" s="43" t="s">
        <v>1480</v>
      </c>
      <c r="K12557" s="21">
        <f t="shared" si="392"/>
        <v>2013</v>
      </c>
      <c r="L12557" s="24">
        <f t="shared" si="393"/>
        <v>3</v>
      </c>
      <c r="M12557" s="11" t="s">
        <v>14</v>
      </c>
      <c r="N12557" s="11" t="s">
        <v>15</v>
      </c>
      <c r="O12557" s="11" t="str">
        <f>VLOOKUP(E12557,State_Code_Name!$B$1:$C$52,2,0)</f>
        <v>Oregon</v>
      </c>
    </row>
    <row r="12558" spans="1:15" x14ac:dyDescent="0.3">
      <c r="A12558" s="11">
        <v>1222089</v>
      </c>
      <c r="B12558" s="12" t="s">
        <v>148</v>
      </c>
      <c r="C12558" s="12" t="s">
        <v>172</v>
      </c>
      <c r="D12558" s="12" t="s">
        <v>264</v>
      </c>
      <c r="E12558" s="11" t="s">
        <v>49</v>
      </c>
      <c r="F12558" s="11" t="s">
        <v>19</v>
      </c>
      <c r="G12558" s="37">
        <v>42038</v>
      </c>
      <c r="H12558" s="13">
        <v>42041</v>
      </c>
      <c r="I12558" s="21">
        <v>3</v>
      </c>
      <c r="J12558" s="43" t="s">
        <v>1478</v>
      </c>
      <c r="K12558" s="21">
        <f t="shared" si="392"/>
        <v>2015</v>
      </c>
      <c r="L12558" s="24">
        <f t="shared" si="393"/>
        <v>1</v>
      </c>
      <c r="M12558" s="11" t="s">
        <v>14</v>
      </c>
      <c r="N12558" s="11" t="s">
        <v>15</v>
      </c>
      <c r="O12558" s="11" t="str">
        <f>VLOOKUP(E12558,State_Code_Name!$B$1:$C$52,2,0)</f>
        <v>New Jersey</v>
      </c>
    </row>
    <row r="12559" spans="1:15" x14ac:dyDescent="0.3">
      <c r="A12559" s="11">
        <v>368906</v>
      </c>
      <c r="B12559" s="12" t="s">
        <v>11</v>
      </c>
      <c r="C12559" s="12" t="s">
        <v>62</v>
      </c>
      <c r="D12559" s="12" t="s">
        <v>133</v>
      </c>
      <c r="E12559" s="11" t="s">
        <v>80</v>
      </c>
      <c r="F12559" s="11" t="s">
        <v>19</v>
      </c>
      <c r="G12559" s="37">
        <v>41362</v>
      </c>
      <c r="H12559" s="13">
        <v>41362</v>
      </c>
      <c r="I12559" s="21">
        <v>0</v>
      </c>
      <c r="J12559" s="43" t="s">
        <v>1476</v>
      </c>
      <c r="K12559" s="21">
        <f t="shared" si="392"/>
        <v>2013</v>
      </c>
      <c r="L12559" s="24">
        <f t="shared" si="393"/>
        <v>1</v>
      </c>
      <c r="M12559" s="11" t="s">
        <v>14</v>
      </c>
      <c r="N12559" s="11" t="s">
        <v>15</v>
      </c>
      <c r="O12559" s="11" t="str">
        <f>VLOOKUP(E12559,State_Code_Name!$B$1:$C$52,2,0)</f>
        <v>Minnesota</v>
      </c>
    </row>
    <row r="12560" spans="1:15" x14ac:dyDescent="0.3">
      <c r="A12560" s="11">
        <v>1965324</v>
      </c>
      <c r="B12560" s="12" t="s">
        <v>363</v>
      </c>
      <c r="C12560" s="12" t="s">
        <v>27</v>
      </c>
      <c r="D12560" s="12" t="s">
        <v>28</v>
      </c>
      <c r="E12560" s="11" t="s">
        <v>98</v>
      </c>
      <c r="F12560" s="11" t="s">
        <v>303</v>
      </c>
      <c r="G12560" s="37">
        <v>42534</v>
      </c>
      <c r="H12560" s="13">
        <v>42537</v>
      </c>
      <c r="I12560" s="21">
        <v>3</v>
      </c>
      <c r="J12560" s="43" t="s">
        <v>1477</v>
      </c>
      <c r="K12560" s="21">
        <f t="shared" si="392"/>
        <v>2016</v>
      </c>
      <c r="L12560" s="24">
        <f t="shared" si="393"/>
        <v>2</v>
      </c>
      <c r="M12560" s="11" t="s">
        <v>14</v>
      </c>
      <c r="N12560" s="11" t="s">
        <v>14</v>
      </c>
      <c r="O12560" s="11" t="str">
        <f>VLOOKUP(E12560,State_Code_Name!$B$1:$C$52,2,0)</f>
        <v>Colorado</v>
      </c>
    </row>
    <row r="12561" spans="1:15" x14ac:dyDescent="0.3">
      <c r="A12561" s="11">
        <v>1315886</v>
      </c>
      <c r="B12561" s="12" t="s">
        <v>907</v>
      </c>
      <c r="C12561" s="12" t="s">
        <v>33</v>
      </c>
      <c r="D12561" s="12" t="s">
        <v>115</v>
      </c>
      <c r="E12561" s="11" t="s">
        <v>18</v>
      </c>
      <c r="F12561" s="11" t="s">
        <v>19</v>
      </c>
      <c r="G12561" s="37">
        <v>42098</v>
      </c>
      <c r="H12561" s="13">
        <v>42121</v>
      </c>
      <c r="I12561" s="21">
        <v>23</v>
      </c>
      <c r="J12561" s="43" t="s">
        <v>1483</v>
      </c>
      <c r="K12561" s="21">
        <f t="shared" si="392"/>
        <v>2015</v>
      </c>
      <c r="L12561" s="24">
        <f t="shared" si="393"/>
        <v>2</v>
      </c>
      <c r="M12561" s="11" t="s">
        <v>14</v>
      </c>
      <c r="N12561" s="11" t="s">
        <v>15</v>
      </c>
      <c r="O12561" s="11" t="str">
        <f>VLOOKUP(E12561,State_Code_Name!$B$1:$C$52,2,0)</f>
        <v>California</v>
      </c>
    </row>
    <row r="12562" spans="1:15" x14ac:dyDescent="0.3">
      <c r="A12562" s="11">
        <v>1145491</v>
      </c>
      <c r="B12562" s="12" t="s">
        <v>112</v>
      </c>
      <c r="C12562" s="12" t="s">
        <v>37</v>
      </c>
      <c r="D12562" s="12" t="s">
        <v>201</v>
      </c>
      <c r="E12562" s="11" t="s">
        <v>32</v>
      </c>
      <c r="F12562" s="11" t="s">
        <v>19</v>
      </c>
      <c r="G12562" s="37">
        <v>41978</v>
      </c>
      <c r="H12562" s="13">
        <v>41978</v>
      </c>
      <c r="I12562" s="21">
        <v>0</v>
      </c>
      <c r="J12562" s="43" t="s">
        <v>1475</v>
      </c>
      <c r="K12562" s="21">
        <f t="shared" si="392"/>
        <v>2014</v>
      </c>
      <c r="L12562" s="24">
        <f t="shared" si="393"/>
        <v>4</v>
      </c>
      <c r="M12562" s="11" t="s">
        <v>14</v>
      </c>
      <c r="N12562" s="11" t="s">
        <v>15</v>
      </c>
      <c r="O12562" s="11" t="str">
        <f>VLOOKUP(E12562,State_Code_Name!$B$1:$C$52,2,0)</f>
        <v>Texas</v>
      </c>
    </row>
    <row r="12563" spans="1:15" x14ac:dyDescent="0.3">
      <c r="A12563" s="11">
        <v>404580</v>
      </c>
      <c r="B12563" s="12" t="s">
        <v>84</v>
      </c>
      <c r="C12563" s="12" t="s">
        <v>37</v>
      </c>
      <c r="D12563" s="12" t="s">
        <v>154</v>
      </c>
      <c r="E12563" s="11" t="s">
        <v>18</v>
      </c>
      <c r="F12563" s="11" t="s">
        <v>19</v>
      </c>
      <c r="G12563" s="37">
        <v>41404</v>
      </c>
      <c r="H12563" s="13">
        <v>41404</v>
      </c>
      <c r="I12563" s="21">
        <v>0</v>
      </c>
      <c r="J12563" s="43" t="s">
        <v>1471</v>
      </c>
      <c r="K12563" s="21">
        <f t="shared" si="392"/>
        <v>2013</v>
      </c>
      <c r="L12563" s="24">
        <f t="shared" si="393"/>
        <v>2</v>
      </c>
      <c r="M12563" s="11" t="s">
        <v>14</v>
      </c>
      <c r="N12563" s="11" t="s">
        <v>15</v>
      </c>
      <c r="O12563" s="11" t="str">
        <f>VLOOKUP(E12563,State_Code_Name!$B$1:$C$52,2,0)</f>
        <v>California</v>
      </c>
    </row>
    <row r="12564" spans="1:15" x14ac:dyDescent="0.3">
      <c r="A12564" s="11">
        <v>881841</v>
      </c>
      <c r="B12564" s="12" t="s">
        <v>31</v>
      </c>
      <c r="C12564" s="12" t="s">
        <v>37</v>
      </c>
      <c r="D12564" s="12" t="s">
        <v>1451</v>
      </c>
      <c r="E12564" s="11" t="s">
        <v>60</v>
      </c>
      <c r="F12564" s="11" t="s">
        <v>19</v>
      </c>
      <c r="G12564" s="37">
        <v>41795</v>
      </c>
      <c r="H12564" s="13">
        <v>41795</v>
      </c>
      <c r="I12564" s="21">
        <v>0</v>
      </c>
      <c r="J12564" s="43" t="s">
        <v>1477</v>
      </c>
      <c r="K12564" s="21">
        <f t="shared" si="392"/>
        <v>2014</v>
      </c>
      <c r="L12564" s="24">
        <f t="shared" si="393"/>
        <v>2</v>
      </c>
      <c r="M12564" s="11" t="s">
        <v>14</v>
      </c>
      <c r="N12564" s="11" t="s">
        <v>14</v>
      </c>
      <c r="O12564" s="11" t="str">
        <f>VLOOKUP(E12564,State_Code_Name!$B$1:$C$52,2,0)</f>
        <v>Illinois</v>
      </c>
    </row>
    <row r="12565" spans="1:15" x14ac:dyDescent="0.3">
      <c r="A12565" s="11">
        <v>393426</v>
      </c>
      <c r="B12565" s="12" t="s">
        <v>112</v>
      </c>
      <c r="C12565" s="12" t="s">
        <v>37</v>
      </c>
      <c r="D12565" s="12" t="s">
        <v>1445</v>
      </c>
      <c r="E12565" s="11" t="s">
        <v>18</v>
      </c>
      <c r="F12565" s="11" t="s">
        <v>19</v>
      </c>
      <c r="G12565" s="37">
        <v>41392</v>
      </c>
      <c r="H12565" s="13">
        <v>41392</v>
      </c>
      <c r="I12565" s="21">
        <v>0</v>
      </c>
      <c r="J12565" s="43" t="s">
        <v>1483</v>
      </c>
      <c r="K12565" s="21">
        <f t="shared" si="392"/>
        <v>2013</v>
      </c>
      <c r="L12565" s="24">
        <f t="shared" si="393"/>
        <v>2</v>
      </c>
      <c r="M12565" s="11" t="s">
        <v>14</v>
      </c>
      <c r="N12565" s="11" t="s">
        <v>14</v>
      </c>
      <c r="O12565" s="11" t="str">
        <f>VLOOKUP(E12565,State_Code_Name!$B$1:$C$52,2,0)</f>
        <v>California</v>
      </c>
    </row>
    <row r="12566" spans="1:15" x14ac:dyDescent="0.3">
      <c r="A12566" s="11">
        <v>1878954</v>
      </c>
      <c r="B12566" s="12" t="s">
        <v>289</v>
      </c>
      <c r="C12566" s="12" t="s">
        <v>9</v>
      </c>
      <c r="D12566" s="12" t="s">
        <v>133</v>
      </c>
      <c r="E12566" s="11" t="s">
        <v>171</v>
      </c>
      <c r="F12566" s="11" t="s">
        <v>19</v>
      </c>
      <c r="G12566" s="37">
        <v>42473</v>
      </c>
      <c r="H12566" s="13">
        <v>42475</v>
      </c>
      <c r="I12566" s="21">
        <v>2</v>
      </c>
      <c r="J12566" s="43" t="s">
        <v>1483</v>
      </c>
      <c r="K12566" s="21">
        <f t="shared" si="392"/>
        <v>2016</v>
      </c>
      <c r="L12566" s="24">
        <f t="shared" si="393"/>
        <v>2</v>
      </c>
      <c r="M12566" s="11" t="s">
        <v>14</v>
      </c>
      <c r="N12566" s="11" t="s">
        <v>15</v>
      </c>
      <c r="O12566" s="11" t="str">
        <f>VLOOKUP(E12566,State_Code_Name!$B$1:$C$52,2,0)</f>
        <v>Louisiana</v>
      </c>
    </row>
    <row r="12567" spans="1:15" x14ac:dyDescent="0.3">
      <c r="A12567" s="11">
        <v>2115492</v>
      </c>
      <c r="B12567" s="12" t="s">
        <v>11</v>
      </c>
      <c r="C12567" s="12" t="s">
        <v>27</v>
      </c>
      <c r="D12567" s="12" t="s">
        <v>28</v>
      </c>
      <c r="E12567" s="11" t="s">
        <v>18</v>
      </c>
      <c r="F12567" s="11" t="s">
        <v>303</v>
      </c>
      <c r="G12567" s="37">
        <v>42629</v>
      </c>
      <c r="H12567" s="13">
        <v>42633</v>
      </c>
      <c r="I12567" s="21">
        <v>4</v>
      </c>
      <c r="J12567" s="43" t="s">
        <v>1480</v>
      </c>
      <c r="K12567" s="21">
        <f t="shared" si="392"/>
        <v>2016</v>
      </c>
      <c r="L12567" s="24">
        <f t="shared" si="393"/>
        <v>3</v>
      </c>
      <c r="M12567" s="11" t="s">
        <v>14</v>
      </c>
      <c r="N12567" s="11" t="s">
        <v>14</v>
      </c>
      <c r="O12567" s="11" t="str">
        <f>VLOOKUP(E12567,State_Code_Name!$B$1:$C$52,2,0)</f>
        <v>California</v>
      </c>
    </row>
    <row r="12568" spans="1:15" x14ac:dyDescent="0.3">
      <c r="A12568" s="11">
        <v>1219592</v>
      </c>
      <c r="B12568" s="12" t="s">
        <v>544</v>
      </c>
      <c r="C12568" s="12" t="s">
        <v>33</v>
      </c>
      <c r="D12568" s="12" t="s">
        <v>42</v>
      </c>
      <c r="E12568" s="11" t="s">
        <v>85</v>
      </c>
      <c r="F12568" s="11" t="s">
        <v>19</v>
      </c>
      <c r="G12568" s="37">
        <v>42036</v>
      </c>
      <c r="H12568" s="13">
        <v>42038</v>
      </c>
      <c r="I12568" s="21">
        <v>2</v>
      </c>
      <c r="J12568" s="43" t="s">
        <v>1478</v>
      </c>
      <c r="K12568" s="21">
        <f t="shared" si="392"/>
        <v>2015</v>
      </c>
      <c r="L12568" s="24">
        <f t="shared" si="393"/>
        <v>1</v>
      </c>
      <c r="M12568" s="11" t="s">
        <v>14</v>
      </c>
      <c r="N12568" s="11" t="s">
        <v>14</v>
      </c>
      <c r="O12568" s="11" t="str">
        <f>VLOOKUP(E12568,State_Code_Name!$B$1:$C$52,2,0)</f>
        <v>Wisconsin</v>
      </c>
    </row>
    <row r="12569" spans="1:15" x14ac:dyDescent="0.3">
      <c r="A12569" s="11">
        <v>788771</v>
      </c>
      <c r="B12569" s="12" t="s">
        <v>135</v>
      </c>
      <c r="C12569" s="12" t="s">
        <v>16</v>
      </c>
      <c r="D12569" s="12" t="s">
        <v>21</v>
      </c>
      <c r="E12569" s="11" t="s">
        <v>40</v>
      </c>
      <c r="F12569" s="11" t="s">
        <v>303</v>
      </c>
      <c r="G12569" s="37">
        <v>41730</v>
      </c>
      <c r="H12569" s="13">
        <v>41733</v>
      </c>
      <c r="I12569" s="21">
        <v>3</v>
      </c>
      <c r="J12569" s="43" t="s">
        <v>1483</v>
      </c>
      <c r="K12569" s="21">
        <f t="shared" si="392"/>
        <v>2014</v>
      </c>
      <c r="L12569" s="24">
        <f t="shared" si="393"/>
        <v>2</v>
      </c>
      <c r="M12569" s="11" t="s">
        <v>14</v>
      </c>
      <c r="N12569" s="11" t="s">
        <v>15</v>
      </c>
      <c r="O12569" s="11" t="str">
        <f>VLOOKUP(E12569,State_Code_Name!$B$1:$C$52,2,0)</f>
        <v>Ohio</v>
      </c>
    </row>
    <row r="12570" spans="1:15" x14ac:dyDescent="0.3">
      <c r="A12570" s="11">
        <v>646051</v>
      </c>
      <c r="B12570" s="12" t="s">
        <v>64</v>
      </c>
      <c r="C12570" s="12" t="s">
        <v>62</v>
      </c>
      <c r="D12570" s="12" t="s">
        <v>279</v>
      </c>
      <c r="E12570" s="11" t="s">
        <v>67</v>
      </c>
      <c r="F12570" s="11" t="s">
        <v>19</v>
      </c>
      <c r="G12570" s="37">
        <v>41634</v>
      </c>
      <c r="H12570" s="13">
        <v>41634</v>
      </c>
      <c r="I12570" s="21">
        <v>0</v>
      </c>
      <c r="J12570" s="43" t="s">
        <v>1475</v>
      </c>
      <c r="K12570" s="21">
        <f t="shared" si="392"/>
        <v>2013</v>
      </c>
      <c r="L12570" s="24">
        <f t="shared" si="393"/>
        <v>4</v>
      </c>
      <c r="M12570" s="11" t="s">
        <v>14</v>
      </c>
      <c r="N12570" s="11" t="s">
        <v>14</v>
      </c>
      <c r="O12570" s="11" t="str">
        <f>VLOOKUP(E12570,State_Code_Name!$B$1:$C$52,2,0)</f>
        <v>Michigan</v>
      </c>
    </row>
    <row r="12571" spans="1:15" x14ac:dyDescent="0.3">
      <c r="A12571" s="11">
        <v>1637465</v>
      </c>
      <c r="B12571" s="12" t="s">
        <v>70</v>
      </c>
      <c r="C12571" s="12" t="s">
        <v>27</v>
      </c>
      <c r="D12571" s="12" t="s">
        <v>28</v>
      </c>
      <c r="E12571" s="11" t="s">
        <v>71</v>
      </c>
      <c r="F12571" s="11" t="s">
        <v>19</v>
      </c>
      <c r="G12571" s="37">
        <v>42311</v>
      </c>
      <c r="H12571" s="13">
        <v>42311</v>
      </c>
      <c r="I12571" s="21">
        <v>0</v>
      </c>
      <c r="J12571" s="43" t="s">
        <v>1479</v>
      </c>
      <c r="K12571" s="21">
        <f t="shared" si="392"/>
        <v>2015</v>
      </c>
      <c r="L12571" s="24">
        <f t="shared" si="393"/>
        <v>4</v>
      </c>
      <c r="M12571" s="11" t="s">
        <v>14</v>
      </c>
      <c r="N12571" s="11" t="s">
        <v>15</v>
      </c>
      <c r="O12571" s="11" t="str">
        <f>VLOOKUP(E12571,State_Code_Name!$B$1:$C$52,2,0)</f>
        <v>Massachusetts</v>
      </c>
    </row>
    <row r="12572" spans="1:15" x14ac:dyDescent="0.3">
      <c r="A12572" s="11">
        <v>1640876</v>
      </c>
      <c r="B12572" s="12" t="s">
        <v>654</v>
      </c>
      <c r="C12572" s="12" t="s">
        <v>33</v>
      </c>
      <c r="D12572" s="12" t="s">
        <v>42</v>
      </c>
      <c r="E12572" s="11" t="s">
        <v>113</v>
      </c>
      <c r="F12572" s="11" t="s">
        <v>19</v>
      </c>
      <c r="G12572" s="37">
        <v>42313</v>
      </c>
      <c r="H12572" s="13">
        <v>42313</v>
      </c>
      <c r="I12572" s="21">
        <v>0</v>
      </c>
      <c r="J12572" s="43" t="s">
        <v>1479</v>
      </c>
      <c r="K12572" s="21">
        <f t="shared" si="392"/>
        <v>2015</v>
      </c>
      <c r="L12572" s="24">
        <f t="shared" si="393"/>
        <v>4</v>
      </c>
      <c r="M12572" s="11" t="s">
        <v>14</v>
      </c>
      <c r="N12572" s="11" t="s">
        <v>14</v>
      </c>
      <c r="O12572" s="11" t="str">
        <f>VLOOKUP(E12572,State_Code_Name!$B$1:$C$52,2,0)</f>
        <v>South Carolina</v>
      </c>
    </row>
    <row r="12573" spans="1:15" x14ac:dyDescent="0.3">
      <c r="A12573" s="11">
        <v>2031033</v>
      </c>
      <c r="B12573" s="12" t="s">
        <v>804</v>
      </c>
      <c r="C12573" s="12" t="s">
        <v>33</v>
      </c>
      <c r="D12573" s="12" t="s">
        <v>42</v>
      </c>
      <c r="E12573" s="11" t="s">
        <v>18</v>
      </c>
      <c r="F12573" s="11" t="s">
        <v>303</v>
      </c>
      <c r="G12573" s="37">
        <v>42577</v>
      </c>
      <c r="H12573" s="13">
        <v>42579</v>
      </c>
      <c r="I12573" s="21">
        <v>2</v>
      </c>
      <c r="J12573" s="43" t="s">
        <v>1481</v>
      </c>
      <c r="K12573" s="21">
        <f t="shared" si="392"/>
        <v>2016</v>
      </c>
      <c r="L12573" s="24">
        <f t="shared" si="393"/>
        <v>3</v>
      </c>
      <c r="M12573" s="11" t="s">
        <v>14</v>
      </c>
      <c r="N12573" s="11" t="s">
        <v>15</v>
      </c>
      <c r="O12573" s="11" t="str">
        <f>VLOOKUP(E12573,State_Code_Name!$B$1:$C$52,2,0)</f>
        <v>California</v>
      </c>
    </row>
    <row r="12574" spans="1:15" x14ac:dyDescent="0.3">
      <c r="A12574" s="11">
        <v>809293</v>
      </c>
      <c r="B12574" s="12" t="s">
        <v>392</v>
      </c>
      <c r="C12574" s="12" t="s">
        <v>33</v>
      </c>
      <c r="D12574" s="12" t="s">
        <v>160</v>
      </c>
      <c r="E12574" s="11" t="s">
        <v>171</v>
      </c>
      <c r="F12574" s="11" t="s">
        <v>19</v>
      </c>
      <c r="G12574" s="37">
        <v>41744</v>
      </c>
      <c r="H12574" s="13">
        <v>41750</v>
      </c>
      <c r="I12574" s="21">
        <v>6</v>
      </c>
      <c r="J12574" s="43" t="s">
        <v>1483</v>
      </c>
      <c r="K12574" s="21">
        <f t="shared" si="392"/>
        <v>2014</v>
      </c>
      <c r="L12574" s="24">
        <f t="shared" si="393"/>
        <v>2</v>
      </c>
      <c r="M12574" s="11" t="s">
        <v>14</v>
      </c>
      <c r="N12574" s="11" t="s">
        <v>15</v>
      </c>
      <c r="O12574" s="11" t="str">
        <f>VLOOKUP(E12574,State_Code_Name!$B$1:$C$52,2,0)</f>
        <v>Louisiana</v>
      </c>
    </row>
    <row r="12575" spans="1:15" x14ac:dyDescent="0.3">
      <c r="A12575" s="11">
        <v>1273213</v>
      </c>
      <c r="B12575" s="12" t="s">
        <v>1288</v>
      </c>
      <c r="C12575" s="12" t="s">
        <v>33</v>
      </c>
      <c r="D12575" s="12" t="s">
        <v>115</v>
      </c>
      <c r="E12575" s="11" t="s">
        <v>105</v>
      </c>
      <c r="F12575" s="11" t="s">
        <v>19</v>
      </c>
      <c r="G12575" s="37">
        <v>42072</v>
      </c>
      <c r="H12575" s="13">
        <v>42072</v>
      </c>
      <c r="I12575" s="21">
        <v>0</v>
      </c>
      <c r="J12575" s="43" t="s">
        <v>1476</v>
      </c>
      <c r="K12575" s="21">
        <f t="shared" si="392"/>
        <v>2015</v>
      </c>
      <c r="L12575" s="24">
        <f t="shared" si="393"/>
        <v>1</v>
      </c>
      <c r="M12575" s="11" t="s">
        <v>14</v>
      </c>
      <c r="N12575" s="11" t="s">
        <v>15</v>
      </c>
      <c r="O12575" s="11" t="str">
        <f>VLOOKUP(E12575,State_Code_Name!$B$1:$C$52,2,0)</f>
        <v>Indiana</v>
      </c>
    </row>
    <row r="12576" spans="1:15" x14ac:dyDescent="0.3">
      <c r="A12576" s="11">
        <v>988352</v>
      </c>
      <c r="B12576" s="12" t="s">
        <v>31</v>
      </c>
      <c r="C12576" s="12" t="s">
        <v>16</v>
      </c>
      <c r="D12576" s="12" t="s">
        <v>21</v>
      </c>
      <c r="E12576" s="11" t="s">
        <v>26</v>
      </c>
      <c r="F12576" s="11" t="s">
        <v>303</v>
      </c>
      <c r="G12576" s="37">
        <v>41869</v>
      </c>
      <c r="H12576" s="13">
        <v>41871</v>
      </c>
      <c r="I12576" s="21">
        <v>2</v>
      </c>
      <c r="J12576" s="43" t="s">
        <v>1482</v>
      </c>
      <c r="K12576" s="21">
        <f t="shared" si="392"/>
        <v>2014</v>
      </c>
      <c r="L12576" s="24">
        <f t="shared" si="393"/>
        <v>3</v>
      </c>
      <c r="M12576" s="11" t="s">
        <v>14</v>
      </c>
      <c r="N12576" s="11" t="s">
        <v>15</v>
      </c>
      <c r="O12576" s="11" t="str">
        <f>VLOOKUP(E12576,State_Code_Name!$B$1:$C$52,2,0)</f>
        <v>Georgia</v>
      </c>
    </row>
    <row r="12577" spans="1:15" x14ac:dyDescent="0.3">
      <c r="A12577" s="11">
        <v>969046</v>
      </c>
      <c r="B12577" s="12" t="s">
        <v>31</v>
      </c>
      <c r="C12577" s="12" t="s">
        <v>27</v>
      </c>
      <c r="D12577" s="12" t="s">
        <v>28</v>
      </c>
      <c r="E12577" s="11" t="s">
        <v>43</v>
      </c>
      <c r="F12577" s="11" t="s">
        <v>303</v>
      </c>
      <c r="G12577" s="37">
        <v>41856</v>
      </c>
      <c r="H12577" s="13">
        <v>41858</v>
      </c>
      <c r="I12577" s="21">
        <v>2</v>
      </c>
      <c r="J12577" s="43" t="s">
        <v>1482</v>
      </c>
      <c r="K12577" s="21">
        <f t="shared" si="392"/>
        <v>2014</v>
      </c>
      <c r="L12577" s="24">
        <f t="shared" si="393"/>
        <v>3</v>
      </c>
      <c r="M12577" s="11" t="s">
        <v>14</v>
      </c>
      <c r="N12577" s="11" t="s">
        <v>15</v>
      </c>
      <c r="O12577" s="11" t="str">
        <f>VLOOKUP(E12577,State_Code_Name!$B$1:$C$52,2,0)</f>
        <v>North Carolina</v>
      </c>
    </row>
    <row r="12578" spans="1:15" x14ac:dyDescent="0.3">
      <c r="A12578" s="11">
        <v>692665</v>
      </c>
      <c r="B12578" s="12" t="s">
        <v>70</v>
      </c>
      <c r="C12578" s="12" t="s">
        <v>27</v>
      </c>
      <c r="D12578" s="12" t="s">
        <v>28</v>
      </c>
      <c r="E12578" s="11" t="s">
        <v>99</v>
      </c>
      <c r="F12578" s="11" t="s">
        <v>19</v>
      </c>
      <c r="G12578" s="37">
        <v>41669</v>
      </c>
      <c r="H12578" s="13">
        <v>41669</v>
      </c>
      <c r="I12578" s="21">
        <v>0</v>
      </c>
      <c r="J12578" s="43" t="s">
        <v>1474</v>
      </c>
      <c r="K12578" s="21">
        <f t="shared" si="392"/>
        <v>2014</v>
      </c>
      <c r="L12578" s="24">
        <f t="shared" si="393"/>
        <v>1</v>
      </c>
      <c r="M12578" s="11" t="s">
        <v>14</v>
      </c>
      <c r="N12578" s="11" t="s">
        <v>15</v>
      </c>
      <c r="O12578" s="11" t="str">
        <f>VLOOKUP(E12578,State_Code_Name!$B$1:$C$52,2,0)</f>
        <v>Arizona</v>
      </c>
    </row>
    <row r="12579" spans="1:15" x14ac:dyDescent="0.3">
      <c r="A12579" s="11">
        <v>768222</v>
      </c>
      <c r="B12579" s="12" t="s">
        <v>51</v>
      </c>
      <c r="C12579" s="12" t="s">
        <v>16</v>
      </c>
      <c r="D12579" s="12" t="s">
        <v>1442</v>
      </c>
      <c r="E12579" s="11" t="s">
        <v>60</v>
      </c>
      <c r="F12579" s="11" t="s">
        <v>303</v>
      </c>
      <c r="G12579" s="37">
        <v>41712</v>
      </c>
      <c r="H12579" s="13">
        <v>41717</v>
      </c>
      <c r="I12579" s="21">
        <v>5</v>
      </c>
      <c r="J12579" s="43" t="s">
        <v>1476</v>
      </c>
      <c r="K12579" s="21">
        <f t="shared" si="392"/>
        <v>2014</v>
      </c>
      <c r="L12579" s="24">
        <f t="shared" si="393"/>
        <v>1</v>
      </c>
      <c r="M12579" s="11" t="s">
        <v>14</v>
      </c>
      <c r="N12579" s="11" t="s">
        <v>15</v>
      </c>
      <c r="O12579" s="11" t="str">
        <f>VLOOKUP(E12579,State_Code_Name!$B$1:$C$52,2,0)</f>
        <v>Illinois</v>
      </c>
    </row>
    <row r="12580" spans="1:15" x14ac:dyDescent="0.3">
      <c r="A12580" s="11">
        <v>567556</v>
      </c>
      <c r="B12580" s="12" t="s">
        <v>228</v>
      </c>
      <c r="C12580" s="12" t="s">
        <v>27</v>
      </c>
      <c r="D12580" s="12" t="s">
        <v>28</v>
      </c>
      <c r="E12580" s="11" t="s">
        <v>12</v>
      </c>
      <c r="F12580" s="11" t="s">
        <v>19</v>
      </c>
      <c r="G12580" s="37">
        <v>41569</v>
      </c>
      <c r="H12580" s="13">
        <v>41570</v>
      </c>
      <c r="I12580" s="21">
        <v>1</v>
      </c>
      <c r="J12580" s="43" t="s">
        <v>1473</v>
      </c>
      <c r="K12580" s="21">
        <f t="shared" si="392"/>
        <v>2013</v>
      </c>
      <c r="L12580" s="24">
        <f t="shared" si="393"/>
        <v>4</v>
      </c>
      <c r="M12580" s="11" t="s">
        <v>14</v>
      </c>
      <c r="N12580" s="11" t="s">
        <v>15</v>
      </c>
      <c r="O12580" s="11" t="str">
        <f>VLOOKUP(E12580,State_Code_Name!$B$1:$C$52,2,0)</f>
        <v>Virginia</v>
      </c>
    </row>
    <row r="12581" spans="1:15" x14ac:dyDescent="0.3">
      <c r="A12581" s="11">
        <v>1373592</v>
      </c>
      <c r="B12581" s="12" t="s">
        <v>240</v>
      </c>
      <c r="C12581" s="12" t="s">
        <v>33</v>
      </c>
      <c r="D12581" s="12" t="s">
        <v>45</v>
      </c>
      <c r="E12581" s="11" t="s">
        <v>49</v>
      </c>
      <c r="F12581" s="11" t="s">
        <v>19</v>
      </c>
      <c r="G12581" s="37">
        <v>42137</v>
      </c>
      <c r="H12581" s="13">
        <v>42137</v>
      </c>
      <c r="I12581" s="21">
        <v>0</v>
      </c>
      <c r="J12581" s="43" t="s">
        <v>1471</v>
      </c>
      <c r="K12581" s="21">
        <f t="shared" si="392"/>
        <v>2015</v>
      </c>
      <c r="L12581" s="24">
        <f t="shared" si="393"/>
        <v>2</v>
      </c>
      <c r="M12581" s="11" t="s">
        <v>14</v>
      </c>
      <c r="N12581" s="11" t="s">
        <v>15</v>
      </c>
      <c r="O12581" s="11" t="str">
        <f>VLOOKUP(E12581,State_Code_Name!$B$1:$C$52,2,0)</f>
        <v>New Jersey</v>
      </c>
    </row>
    <row r="12582" spans="1:15" x14ac:dyDescent="0.3">
      <c r="A12582" s="11">
        <v>1841738</v>
      </c>
      <c r="B12582" s="12" t="s">
        <v>90</v>
      </c>
      <c r="C12582" s="12" t="s">
        <v>16</v>
      </c>
      <c r="D12582" s="12" t="s">
        <v>25</v>
      </c>
      <c r="E12582" s="11" t="s">
        <v>47</v>
      </c>
      <c r="F12582" s="11" t="s">
        <v>19</v>
      </c>
      <c r="G12582" s="37">
        <v>42450</v>
      </c>
      <c r="H12582" s="13">
        <v>42450</v>
      </c>
      <c r="I12582" s="21">
        <v>0</v>
      </c>
      <c r="J12582" s="43" t="s">
        <v>1476</v>
      </c>
      <c r="K12582" s="21">
        <f t="shared" si="392"/>
        <v>2016</v>
      </c>
      <c r="L12582" s="24">
        <f t="shared" si="393"/>
        <v>1</v>
      </c>
      <c r="M12582" s="11" t="s">
        <v>14</v>
      </c>
      <c r="N12582" s="11" t="s">
        <v>15</v>
      </c>
      <c r="O12582" s="11" t="str">
        <f>VLOOKUP(E12582,State_Code_Name!$B$1:$C$52,2,0)</f>
        <v>Pennsylvania</v>
      </c>
    </row>
    <row r="12583" spans="1:15" x14ac:dyDescent="0.3">
      <c r="A12583" s="11">
        <v>666181</v>
      </c>
      <c r="B12583" s="12" t="s">
        <v>306</v>
      </c>
      <c r="C12583" s="12" t="s">
        <v>33</v>
      </c>
      <c r="D12583" s="12" t="s">
        <v>45</v>
      </c>
      <c r="E12583" s="11" t="s">
        <v>85</v>
      </c>
      <c r="F12583" s="11" t="s">
        <v>13</v>
      </c>
      <c r="G12583" s="37">
        <v>41652</v>
      </c>
      <c r="H12583" s="13">
        <v>41655</v>
      </c>
      <c r="I12583" s="21">
        <v>3</v>
      </c>
      <c r="J12583" s="43" t="s">
        <v>1474</v>
      </c>
      <c r="K12583" s="21">
        <f t="shared" si="392"/>
        <v>2014</v>
      </c>
      <c r="L12583" s="24">
        <f t="shared" si="393"/>
        <v>1</v>
      </c>
      <c r="M12583" s="11" t="s">
        <v>14</v>
      </c>
      <c r="N12583" s="11" t="s">
        <v>15</v>
      </c>
      <c r="O12583" s="11" t="str">
        <f>VLOOKUP(E12583,State_Code_Name!$B$1:$C$52,2,0)</f>
        <v>Wisconsin</v>
      </c>
    </row>
    <row r="12584" spans="1:15" x14ac:dyDescent="0.3">
      <c r="A12584" s="11">
        <v>791152</v>
      </c>
      <c r="B12584" s="12" t="s">
        <v>55</v>
      </c>
      <c r="C12584" s="12" t="s">
        <v>33</v>
      </c>
      <c r="D12584" s="12" t="s">
        <v>160</v>
      </c>
      <c r="E12584" s="11" t="s">
        <v>18</v>
      </c>
      <c r="F12584" s="11" t="s">
        <v>19</v>
      </c>
      <c r="G12584" s="37">
        <v>41731</v>
      </c>
      <c r="H12584" s="13">
        <v>41732</v>
      </c>
      <c r="I12584" s="21">
        <v>1</v>
      </c>
      <c r="J12584" s="43" t="s">
        <v>1483</v>
      </c>
      <c r="K12584" s="21">
        <f t="shared" si="392"/>
        <v>2014</v>
      </c>
      <c r="L12584" s="24">
        <f t="shared" si="393"/>
        <v>2</v>
      </c>
      <c r="M12584" s="11" t="s">
        <v>14</v>
      </c>
      <c r="N12584" s="11" t="s">
        <v>15</v>
      </c>
      <c r="O12584" s="11" t="str">
        <f>VLOOKUP(E12584,State_Code_Name!$B$1:$C$52,2,0)</f>
        <v>California</v>
      </c>
    </row>
    <row r="12585" spans="1:15" x14ac:dyDescent="0.3">
      <c r="A12585" s="11">
        <v>1888753</v>
      </c>
      <c r="B12585" s="12" t="s">
        <v>59</v>
      </c>
      <c r="C12585" s="12" t="s">
        <v>37</v>
      </c>
      <c r="D12585" s="12" t="s">
        <v>150</v>
      </c>
      <c r="E12585" s="11" t="s">
        <v>36</v>
      </c>
      <c r="F12585" s="11" t="s">
        <v>303</v>
      </c>
      <c r="G12585" s="37">
        <v>42480</v>
      </c>
      <c r="H12585" s="13">
        <v>42485</v>
      </c>
      <c r="I12585" s="21">
        <v>5</v>
      </c>
      <c r="J12585" s="43" t="s">
        <v>1483</v>
      </c>
      <c r="K12585" s="21">
        <f t="shared" si="392"/>
        <v>2016</v>
      </c>
      <c r="L12585" s="24">
        <f t="shared" si="393"/>
        <v>2</v>
      </c>
      <c r="M12585" s="11" t="s">
        <v>14</v>
      </c>
      <c r="N12585" s="11" t="s">
        <v>15</v>
      </c>
      <c r="O12585" s="11" t="str">
        <f>VLOOKUP(E12585,State_Code_Name!$B$1:$C$52,2,0)</f>
        <v>Florida</v>
      </c>
    </row>
    <row r="12586" spans="1:15" x14ac:dyDescent="0.3">
      <c r="A12586" s="11">
        <v>884642</v>
      </c>
      <c r="B12586" s="12" t="s">
        <v>811</v>
      </c>
      <c r="C12586" s="12" t="s">
        <v>33</v>
      </c>
      <c r="D12586" s="12" t="s">
        <v>160</v>
      </c>
      <c r="E12586" s="11" t="s">
        <v>32</v>
      </c>
      <c r="F12586" s="11" t="s">
        <v>19</v>
      </c>
      <c r="G12586" s="37">
        <v>41796</v>
      </c>
      <c r="H12586" s="13">
        <v>41796</v>
      </c>
      <c r="I12586" s="21">
        <v>0</v>
      </c>
      <c r="J12586" s="43" t="s">
        <v>1477</v>
      </c>
      <c r="K12586" s="21">
        <f t="shared" si="392"/>
        <v>2014</v>
      </c>
      <c r="L12586" s="24">
        <f t="shared" si="393"/>
        <v>2</v>
      </c>
      <c r="M12586" s="11" t="s">
        <v>14</v>
      </c>
      <c r="N12586" s="11" t="s">
        <v>15</v>
      </c>
      <c r="O12586" s="11" t="str">
        <f>VLOOKUP(E12586,State_Code_Name!$B$1:$C$52,2,0)</f>
        <v>Texas</v>
      </c>
    </row>
    <row r="12587" spans="1:15" x14ac:dyDescent="0.3">
      <c r="A12587" s="11">
        <v>1661092</v>
      </c>
      <c r="B12587" s="12" t="s">
        <v>214</v>
      </c>
      <c r="C12587" s="12" t="s">
        <v>9</v>
      </c>
      <c r="D12587" s="12" t="s">
        <v>10</v>
      </c>
      <c r="E12587" s="11" t="s">
        <v>40</v>
      </c>
      <c r="F12587" s="11" t="s">
        <v>19</v>
      </c>
      <c r="G12587" s="37">
        <v>42326</v>
      </c>
      <c r="H12587" s="13">
        <v>42333</v>
      </c>
      <c r="I12587" s="21">
        <v>7</v>
      </c>
      <c r="J12587" s="43" t="s">
        <v>1479</v>
      </c>
      <c r="K12587" s="21">
        <f t="shared" si="392"/>
        <v>2015</v>
      </c>
      <c r="L12587" s="24">
        <f t="shared" si="393"/>
        <v>4</v>
      </c>
      <c r="M12587" s="11" t="s">
        <v>14</v>
      </c>
      <c r="N12587" s="11" t="s">
        <v>15</v>
      </c>
      <c r="O12587" s="11" t="str">
        <f>VLOOKUP(E12587,State_Code_Name!$B$1:$C$52,2,0)</f>
        <v>Ohio</v>
      </c>
    </row>
    <row r="12588" spans="1:15" x14ac:dyDescent="0.3">
      <c r="A12588" s="11">
        <v>1144235</v>
      </c>
      <c r="B12588" s="12" t="s">
        <v>22</v>
      </c>
      <c r="C12588" s="12" t="s">
        <v>172</v>
      </c>
      <c r="D12588" s="12" t="s">
        <v>189</v>
      </c>
      <c r="E12588" s="11" t="s">
        <v>23</v>
      </c>
      <c r="F12588" s="11" t="s">
        <v>19</v>
      </c>
      <c r="G12588" s="37">
        <v>41977</v>
      </c>
      <c r="H12588" s="13">
        <v>41977</v>
      </c>
      <c r="I12588" s="21">
        <v>0</v>
      </c>
      <c r="J12588" s="43" t="s">
        <v>1475</v>
      </c>
      <c r="K12588" s="21">
        <f t="shared" si="392"/>
        <v>2014</v>
      </c>
      <c r="L12588" s="24">
        <f t="shared" si="393"/>
        <v>4</v>
      </c>
      <c r="M12588" s="11" t="s">
        <v>14</v>
      </c>
      <c r="N12588" s="11" t="s">
        <v>15</v>
      </c>
      <c r="O12588" s="11" t="str">
        <f>VLOOKUP(E12588,State_Code_Name!$B$1:$C$52,2,0)</f>
        <v>New York</v>
      </c>
    </row>
    <row r="12589" spans="1:15" x14ac:dyDescent="0.3">
      <c r="A12589" s="11">
        <v>1612925</v>
      </c>
      <c r="B12589" s="12" t="s">
        <v>31</v>
      </c>
      <c r="C12589" s="12" t="s">
        <v>27</v>
      </c>
      <c r="D12589" s="12" t="s">
        <v>79</v>
      </c>
      <c r="E12589" s="11" t="s">
        <v>18</v>
      </c>
      <c r="F12589" s="11" t="s">
        <v>19</v>
      </c>
      <c r="G12589" s="37">
        <v>42296</v>
      </c>
      <c r="H12589" s="13">
        <v>42296</v>
      </c>
      <c r="I12589" s="21">
        <v>0</v>
      </c>
      <c r="J12589" s="43" t="s">
        <v>1473</v>
      </c>
      <c r="K12589" s="21">
        <f t="shared" si="392"/>
        <v>2015</v>
      </c>
      <c r="L12589" s="24">
        <f t="shared" si="393"/>
        <v>4</v>
      </c>
      <c r="M12589" s="11" t="s">
        <v>14</v>
      </c>
      <c r="N12589" s="11" t="s">
        <v>14</v>
      </c>
      <c r="O12589" s="11" t="str">
        <f>VLOOKUP(E12589,State_Code_Name!$B$1:$C$52,2,0)</f>
        <v>California</v>
      </c>
    </row>
    <row r="12590" spans="1:15" x14ac:dyDescent="0.3">
      <c r="A12590" s="11">
        <v>1213704</v>
      </c>
      <c r="B12590" s="12" t="s">
        <v>31</v>
      </c>
      <c r="C12590" s="12" t="s">
        <v>37</v>
      </c>
      <c r="D12590" s="12" t="s">
        <v>81</v>
      </c>
      <c r="E12590" s="11" t="s">
        <v>23</v>
      </c>
      <c r="F12590" s="11" t="s">
        <v>19</v>
      </c>
      <c r="G12590" s="37">
        <v>42032</v>
      </c>
      <c r="H12590" s="13">
        <v>42032</v>
      </c>
      <c r="I12590" s="21">
        <v>0</v>
      </c>
      <c r="J12590" s="43" t="s">
        <v>1474</v>
      </c>
      <c r="K12590" s="21">
        <f t="shared" si="392"/>
        <v>2015</v>
      </c>
      <c r="L12590" s="24">
        <f t="shared" si="393"/>
        <v>1</v>
      </c>
      <c r="M12590" s="11" t="s">
        <v>14</v>
      </c>
      <c r="N12590" s="11" t="s">
        <v>14</v>
      </c>
      <c r="O12590" s="11" t="str">
        <f>VLOOKUP(E12590,State_Code_Name!$B$1:$C$52,2,0)</f>
        <v>New York</v>
      </c>
    </row>
    <row r="12591" spans="1:15" x14ac:dyDescent="0.3">
      <c r="A12591" s="11">
        <v>1161972</v>
      </c>
      <c r="B12591" s="12" t="s">
        <v>61</v>
      </c>
      <c r="C12591" s="12" t="s">
        <v>53</v>
      </c>
      <c r="D12591" s="12" t="s">
        <v>54</v>
      </c>
      <c r="E12591" s="11" t="s">
        <v>75</v>
      </c>
      <c r="F12591" s="11" t="s">
        <v>19</v>
      </c>
      <c r="G12591" s="37">
        <v>41991</v>
      </c>
      <c r="H12591" s="13">
        <v>41991</v>
      </c>
      <c r="I12591" s="21">
        <v>0</v>
      </c>
      <c r="J12591" s="43" t="s">
        <v>1475</v>
      </c>
      <c r="K12591" s="21">
        <f t="shared" si="392"/>
        <v>2014</v>
      </c>
      <c r="L12591" s="24">
        <f t="shared" si="393"/>
        <v>4</v>
      </c>
      <c r="M12591" s="11" t="s">
        <v>14</v>
      </c>
      <c r="N12591" s="11" t="s">
        <v>14</v>
      </c>
      <c r="O12591" s="11" t="str">
        <f>VLOOKUP(E12591,State_Code_Name!$B$1:$C$52,2,0)</f>
        <v>Tennessee</v>
      </c>
    </row>
    <row r="12592" spans="1:15" x14ac:dyDescent="0.3">
      <c r="A12592" s="11">
        <v>1647208</v>
      </c>
      <c r="B12592" s="12" t="s">
        <v>284</v>
      </c>
      <c r="C12592" s="12" t="s">
        <v>33</v>
      </c>
      <c r="D12592" s="12" t="s">
        <v>45</v>
      </c>
      <c r="E12592" s="11" t="s">
        <v>75</v>
      </c>
      <c r="F12592" s="11" t="s">
        <v>19</v>
      </c>
      <c r="G12592" s="37">
        <v>42317</v>
      </c>
      <c r="H12592" s="13">
        <v>42317</v>
      </c>
      <c r="I12592" s="21">
        <v>0</v>
      </c>
      <c r="J12592" s="43" t="s">
        <v>1479</v>
      </c>
      <c r="K12592" s="21">
        <f t="shared" si="392"/>
        <v>2015</v>
      </c>
      <c r="L12592" s="24">
        <f t="shared" si="393"/>
        <v>4</v>
      </c>
      <c r="M12592" s="11" t="s">
        <v>14</v>
      </c>
      <c r="N12592" s="11" t="s">
        <v>15</v>
      </c>
      <c r="O12592" s="11" t="str">
        <f>VLOOKUP(E12592,State_Code_Name!$B$1:$C$52,2,0)</f>
        <v>Tennessee</v>
      </c>
    </row>
    <row r="12593" spans="1:15" x14ac:dyDescent="0.3">
      <c r="A12593" s="11">
        <v>448675</v>
      </c>
      <c r="B12593" s="12" t="s">
        <v>97</v>
      </c>
      <c r="C12593" s="12" t="s">
        <v>53</v>
      </c>
      <c r="D12593" s="12" t="s">
        <v>102</v>
      </c>
      <c r="E12593" s="11" t="s">
        <v>67</v>
      </c>
      <c r="F12593" s="11" t="s">
        <v>19</v>
      </c>
      <c r="G12593" s="37">
        <v>41458</v>
      </c>
      <c r="H12593" s="13">
        <v>41458</v>
      </c>
      <c r="I12593" s="21">
        <v>0</v>
      </c>
      <c r="J12593" s="43" t="s">
        <v>1481</v>
      </c>
      <c r="K12593" s="21">
        <f t="shared" si="392"/>
        <v>2013</v>
      </c>
      <c r="L12593" s="24">
        <f t="shared" si="393"/>
        <v>3</v>
      </c>
      <c r="M12593" s="11" t="s">
        <v>14</v>
      </c>
      <c r="N12593" s="11" t="s">
        <v>14</v>
      </c>
      <c r="O12593" s="11" t="str">
        <f>VLOOKUP(E12593,State_Code_Name!$B$1:$C$52,2,0)</f>
        <v>Michigan</v>
      </c>
    </row>
    <row r="12594" spans="1:15" x14ac:dyDescent="0.3">
      <c r="A12594" s="11">
        <v>1342693</v>
      </c>
      <c r="B12594" s="12" t="s">
        <v>82</v>
      </c>
      <c r="C12594" s="12" t="s">
        <v>37</v>
      </c>
      <c r="D12594" s="12" t="s">
        <v>81</v>
      </c>
      <c r="E12594" s="11" t="s">
        <v>18</v>
      </c>
      <c r="F12594" s="11" t="s">
        <v>303</v>
      </c>
      <c r="G12594" s="37">
        <v>42116</v>
      </c>
      <c r="H12594" s="13">
        <v>42122</v>
      </c>
      <c r="I12594" s="21">
        <v>6</v>
      </c>
      <c r="J12594" s="43" t="s">
        <v>1483</v>
      </c>
      <c r="K12594" s="21">
        <f t="shared" si="392"/>
        <v>2015</v>
      </c>
      <c r="L12594" s="24">
        <f t="shared" si="393"/>
        <v>2</v>
      </c>
      <c r="M12594" s="11" t="s">
        <v>14</v>
      </c>
      <c r="N12594" s="11" t="s">
        <v>15</v>
      </c>
      <c r="O12594" s="11" t="str">
        <f>VLOOKUP(E12594,State_Code_Name!$B$1:$C$52,2,0)</f>
        <v>California</v>
      </c>
    </row>
    <row r="12595" spans="1:15" x14ac:dyDescent="0.3">
      <c r="A12595" s="11">
        <v>567837</v>
      </c>
      <c r="B12595" s="12" t="s">
        <v>84</v>
      </c>
      <c r="C12595" s="12" t="s">
        <v>33</v>
      </c>
      <c r="D12595" s="12" t="s">
        <v>45</v>
      </c>
      <c r="E12595" s="11" t="s">
        <v>113</v>
      </c>
      <c r="F12595" s="11" t="s">
        <v>19</v>
      </c>
      <c r="G12595" s="37">
        <v>41570</v>
      </c>
      <c r="H12595" s="13">
        <v>41570</v>
      </c>
      <c r="I12595" s="21">
        <v>0</v>
      </c>
      <c r="J12595" s="43" t="s">
        <v>1473</v>
      </c>
      <c r="K12595" s="21">
        <f t="shared" si="392"/>
        <v>2013</v>
      </c>
      <c r="L12595" s="24">
        <f t="shared" si="393"/>
        <v>4</v>
      </c>
      <c r="M12595" s="11" t="s">
        <v>14</v>
      </c>
      <c r="N12595" s="11" t="s">
        <v>15</v>
      </c>
      <c r="O12595" s="11" t="str">
        <f>VLOOKUP(E12595,State_Code_Name!$B$1:$C$52,2,0)</f>
        <v>South Carolina</v>
      </c>
    </row>
    <row r="12596" spans="1:15" x14ac:dyDescent="0.3">
      <c r="A12596" s="11">
        <v>1562139</v>
      </c>
      <c r="B12596" s="12" t="s">
        <v>39</v>
      </c>
      <c r="C12596" s="12" t="s">
        <v>33</v>
      </c>
      <c r="D12596" s="12" t="s">
        <v>115</v>
      </c>
      <c r="E12596" s="11" t="s">
        <v>47</v>
      </c>
      <c r="F12596" s="11" t="s">
        <v>19</v>
      </c>
      <c r="G12596" s="37">
        <v>42259</v>
      </c>
      <c r="H12596" s="13">
        <v>42259</v>
      </c>
      <c r="I12596" s="21">
        <v>0</v>
      </c>
      <c r="J12596" s="43" t="s">
        <v>1480</v>
      </c>
      <c r="K12596" s="21">
        <f t="shared" si="392"/>
        <v>2015</v>
      </c>
      <c r="L12596" s="24">
        <f t="shared" si="393"/>
        <v>3</v>
      </c>
      <c r="M12596" s="11" t="s">
        <v>14</v>
      </c>
      <c r="N12596" s="11" t="s">
        <v>14</v>
      </c>
      <c r="O12596" s="11" t="str">
        <f>VLOOKUP(E12596,State_Code_Name!$B$1:$C$52,2,0)</f>
        <v>Pennsylvania</v>
      </c>
    </row>
    <row r="12597" spans="1:15" x14ac:dyDescent="0.3">
      <c r="A12597" s="11">
        <v>1818590</v>
      </c>
      <c r="B12597" s="12" t="s">
        <v>31</v>
      </c>
      <c r="C12597" s="12" t="s">
        <v>27</v>
      </c>
      <c r="D12597" s="12" t="s">
        <v>79</v>
      </c>
      <c r="E12597" s="11" t="s">
        <v>23</v>
      </c>
      <c r="F12597" s="11" t="s">
        <v>19</v>
      </c>
      <c r="G12597" s="37">
        <v>42433</v>
      </c>
      <c r="H12597" s="13">
        <v>42433</v>
      </c>
      <c r="I12597" s="21">
        <v>0</v>
      </c>
      <c r="J12597" s="43" t="s">
        <v>1476</v>
      </c>
      <c r="K12597" s="21">
        <f t="shared" si="392"/>
        <v>2016</v>
      </c>
      <c r="L12597" s="24">
        <f t="shared" si="393"/>
        <v>1</v>
      </c>
      <c r="M12597" s="11" t="s">
        <v>14</v>
      </c>
      <c r="N12597" s="11" t="s">
        <v>15</v>
      </c>
      <c r="O12597" s="11" t="str">
        <f>VLOOKUP(E12597,State_Code_Name!$B$1:$C$52,2,0)</f>
        <v>New York</v>
      </c>
    </row>
    <row r="12598" spans="1:15" x14ac:dyDescent="0.3">
      <c r="A12598" s="11">
        <v>1021927</v>
      </c>
      <c r="B12598" s="12" t="s">
        <v>163</v>
      </c>
      <c r="C12598" s="12" t="s">
        <v>27</v>
      </c>
      <c r="D12598" s="12" t="s">
        <v>57</v>
      </c>
      <c r="E12598" s="11" t="s">
        <v>26</v>
      </c>
      <c r="F12598" s="11" t="s">
        <v>19</v>
      </c>
      <c r="G12598" s="37">
        <v>41892</v>
      </c>
      <c r="H12598" s="13">
        <v>41892</v>
      </c>
      <c r="I12598" s="21">
        <v>0</v>
      </c>
      <c r="J12598" s="43" t="s">
        <v>1480</v>
      </c>
      <c r="K12598" s="21">
        <f t="shared" si="392"/>
        <v>2014</v>
      </c>
      <c r="L12598" s="24">
        <f t="shared" si="393"/>
        <v>3</v>
      </c>
      <c r="M12598" s="11" t="s">
        <v>14</v>
      </c>
      <c r="N12598" s="11" t="s">
        <v>15</v>
      </c>
      <c r="O12598" s="11" t="str">
        <f>VLOOKUP(E12598,State_Code_Name!$B$1:$C$52,2,0)</f>
        <v>Georgia</v>
      </c>
    </row>
    <row r="12599" spans="1:15" x14ac:dyDescent="0.3">
      <c r="A12599" s="11">
        <v>738466</v>
      </c>
      <c r="B12599" s="12" t="s">
        <v>55</v>
      </c>
      <c r="C12599" s="12" t="s">
        <v>53</v>
      </c>
      <c r="D12599" s="12" t="s">
        <v>54</v>
      </c>
      <c r="E12599" s="11" t="s">
        <v>60</v>
      </c>
      <c r="F12599" s="11" t="s">
        <v>303</v>
      </c>
      <c r="G12599" s="37">
        <v>41698</v>
      </c>
      <c r="H12599" s="13">
        <v>41716</v>
      </c>
      <c r="I12599" s="21">
        <v>18</v>
      </c>
      <c r="J12599" s="43" t="s">
        <v>1478</v>
      </c>
      <c r="K12599" s="21">
        <f t="shared" si="392"/>
        <v>2014</v>
      </c>
      <c r="L12599" s="24">
        <f t="shared" si="393"/>
        <v>1</v>
      </c>
      <c r="M12599" s="11" t="s">
        <v>14</v>
      </c>
      <c r="N12599" s="11" t="s">
        <v>15</v>
      </c>
      <c r="O12599" s="11" t="str">
        <f>VLOOKUP(E12599,State_Code_Name!$B$1:$C$52,2,0)</f>
        <v>Illinois</v>
      </c>
    </row>
    <row r="12600" spans="1:15" x14ac:dyDescent="0.3">
      <c r="A12600" s="11">
        <v>1056869</v>
      </c>
      <c r="B12600" s="12" t="s">
        <v>271</v>
      </c>
      <c r="C12600" s="12" t="s">
        <v>27</v>
      </c>
      <c r="D12600" s="12" t="s">
        <v>28</v>
      </c>
      <c r="E12600" s="11" t="s">
        <v>98</v>
      </c>
      <c r="F12600" s="11" t="s">
        <v>19</v>
      </c>
      <c r="G12600" s="37">
        <v>41915</v>
      </c>
      <c r="H12600" s="13">
        <v>41915</v>
      </c>
      <c r="I12600" s="21">
        <v>0</v>
      </c>
      <c r="J12600" s="43" t="s">
        <v>1473</v>
      </c>
      <c r="K12600" s="21">
        <f t="shared" si="392"/>
        <v>2014</v>
      </c>
      <c r="L12600" s="24">
        <f t="shared" si="393"/>
        <v>4</v>
      </c>
      <c r="M12600" s="11" t="s">
        <v>14</v>
      </c>
      <c r="N12600" s="11" t="s">
        <v>15</v>
      </c>
      <c r="O12600" s="11" t="str">
        <f>VLOOKUP(E12600,State_Code_Name!$B$1:$C$52,2,0)</f>
        <v>Colorado</v>
      </c>
    </row>
    <row r="12601" spans="1:15" x14ac:dyDescent="0.3">
      <c r="A12601" s="11">
        <v>924513</v>
      </c>
      <c r="B12601" s="12" t="s">
        <v>44</v>
      </c>
      <c r="C12601" s="12" t="s">
        <v>16</v>
      </c>
      <c r="D12601" s="12" t="s">
        <v>1442</v>
      </c>
      <c r="E12601" s="11" t="s">
        <v>43</v>
      </c>
      <c r="F12601" s="11" t="s">
        <v>303</v>
      </c>
      <c r="G12601" s="37">
        <v>41827</v>
      </c>
      <c r="H12601" s="13">
        <v>41830</v>
      </c>
      <c r="I12601" s="21">
        <v>3</v>
      </c>
      <c r="J12601" s="43" t="s">
        <v>1481</v>
      </c>
      <c r="K12601" s="21">
        <f t="shared" si="392"/>
        <v>2014</v>
      </c>
      <c r="L12601" s="24">
        <f t="shared" si="393"/>
        <v>3</v>
      </c>
      <c r="M12601" s="11" t="s">
        <v>14</v>
      </c>
      <c r="N12601" s="11" t="s">
        <v>14</v>
      </c>
      <c r="O12601" s="11" t="str">
        <f>VLOOKUP(E12601,State_Code_Name!$B$1:$C$52,2,0)</f>
        <v>North Carolina</v>
      </c>
    </row>
    <row r="12602" spans="1:15" x14ac:dyDescent="0.3">
      <c r="A12602" s="11">
        <v>1570584</v>
      </c>
      <c r="B12602" s="12" t="s">
        <v>11</v>
      </c>
      <c r="C12602" s="12" t="s">
        <v>16</v>
      </c>
      <c r="D12602" s="12" t="s">
        <v>21</v>
      </c>
      <c r="E12602" s="11" t="s">
        <v>99</v>
      </c>
      <c r="F12602" s="11" t="s">
        <v>19</v>
      </c>
      <c r="G12602" s="37">
        <v>42265</v>
      </c>
      <c r="H12602" s="13">
        <v>42265</v>
      </c>
      <c r="I12602" s="21">
        <v>0</v>
      </c>
      <c r="J12602" s="43" t="s">
        <v>1480</v>
      </c>
      <c r="K12602" s="21">
        <f t="shared" si="392"/>
        <v>2015</v>
      </c>
      <c r="L12602" s="24">
        <f t="shared" si="393"/>
        <v>3</v>
      </c>
      <c r="M12602" s="11" t="s">
        <v>14</v>
      </c>
      <c r="N12602" s="11" t="s">
        <v>15</v>
      </c>
      <c r="O12602" s="11" t="str">
        <f>VLOOKUP(E12602,State_Code_Name!$B$1:$C$52,2,0)</f>
        <v>Arizona</v>
      </c>
    </row>
    <row r="12603" spans="1:15" x14ac:dyDescent="0.3">
      <c r="A12603" s="11">
        <v>936083</v>
      </c>
      <c r="B12603" s="12" t="s">
        <v>282</v>
      </c>
      <c r="C12603" s="12" t="s">
        <v>9</v>
      </c>
      <c r="D12603" s="12" t="s">
        <v>174</v>
      </c>
      <c r="E12603" s="11" t="s">
        <v>12</v>
      </c>
      <c r="F12603" s="11" t="s">
        <v>19</v>
      </c>
      <c r="G12603" s="37">
        <v>41834</v>
      </c>
      <c r="H12603" s="13">
        <v>41834</v>
      </c>
      <c r="I12603" s="21">
        <v>0</v>
      </c>
      <c r="J12603" s="43" t="s">
        <v>1481</v>
      </c>
      <c r="K12603" s="21">
        <f t="shared" si="392"/>
        <v>2014</v>
      </c>
      <c r="L12603" s="24">
        <f t="shared" si="393"/>
        <v>3</v>
      </c>
      <c r="M12603" s="11" t="s">
        <v>14</v>
      </c>
      <c r="N12603" s="11" t="s">
        <v>15</v>
      </c>
      <c r="O12603" s="11" t="str">
        <f>VLOOKUP(E12603,State_Code_Name!$B$1:$C$52,2,0)</f>
        <v>Virginia</v>
      </c>
    </row>
    <row r="12604" spans="1:15" x14ac:dyDescent="0.3">
      <c r="A12604" s="11">
        <v>2060016</v>
      </c>
      <c r="B12604" s="12" t="s">
        <v>1253</v>
      </c>
      <c r="C12604" s="12" t="s">
        <v>27</v>
      </c>
      <c r="D12604" s="12" t="s">
        <v>1449</v>
      </c>
      <c r="E12604" s="11" t="s">
        <v>177</v>
      </c>
      <c r="F12604" s="11" t="s">
        <v>19</v>
      </c>
      <c r="G12604" s="37">
        <v>42593</v>
      </c>
      <c r="H12604" s="13">
        <v>42593</v>
      </c>
      <c r="I12604" s="21">
        <v>0</v>
      </c>
      <c r="J12604" s="43" t="s">
        <v>1482</v>
      </c>
      <c r="K12604" s="21">
        <f t="shared" si="392"/>
        <v>2016</v>
      </c>
      <c r="L12604" s="24">
        <f t="shared" si="393"/>
        <v>3</v>
      </c>
      <c r="M12604" s="11" t="s">
        <v>14</v>
      </c>
      <c r="N12604" s="11" t="s">
        <v>15</v>
      </c>
      <c r="O12604" s="11" t="str">
        <f>VLOOKUP(E12604,State_Code_Name!$B$1:$C$52,2,0)</f>
        <v>Utah</v>
      </c>
    </row>
    <row r="12605" spans="1:15" x14ac:dyDescent="0.3">
      <c r="A12605" s="11">
        <v>745042</v>
      </c>
      <c r="B12605" s="12" t="s">
        <v>162</v>
      </c>
      <c r="C12605" s="12" t="s">
        <v>16</v>
      </c>
      <c r="D12605" s="12" t="s">
        <v>76</v>
      </c>
      <c r="E12605" s="11" t="s">
        <v>36</v>
      </c>
      <c r="F12605" s="11" t="s">
        <v>58</v>
      </c>
      <c r="G12605" s="37">
        <v>41703</v>
      </c>
      <c r="H12605" s="13">
        <v>41705</v>
      </c>
      <c r="I12605" s="21">
        <v>2</v>
      </c>
      <c r="J12605" s="43" t="s">
        <v>1476</v>
      </c>
      <c r="K12605" s="21">
        <f t="shared" si="392"/>
        <v>2014</v>
      </c>
      <c r="L12605" s="24">
        <f t="shared" si="393"/>
        <v>1</v>
      </c>
      <c r="M12605" s="11" t="s">
        <v>14</v>
      </c>
      <c r="N12605" s="11" t="s">
        <v>15</v>
      </c>
      <c r="O12605" s="11" t="str">
        <f>VLOOKUP(E12605,State_Code_Name!$B$1:$C$52,2,0)</f>
        <v>Florida</v>
      </c>
    </row>
    <row r="12606" spans="1:15" x14ac:dyDescent="0.3">
      <c r="A12606" s="11">
        <v>1603323</v>
      </c>
      <c r="B12606" s="12" t="s">
        <v>31</v>
      </c>
      <c r="C12606" s="12" t="s">
        <v>27</v>
      </c>
      <c r="D12606" s="12" t="s">
        <v>57</v>
      </c>
      <c r="E12606" s="11" t="s">
        <v>36</v>
      </c>
      <c r="F12606" s="11" t="s">
        <v>19</v>
      </c>
      <c r="G12606" s="37">
        <v>42290</v>
      </c>
      <c r="H12606" s="13">
        <v>42291</v>
      </c>
      <c r="I12606" s="21">
        <v>1</v>
      </c>
      <c r="J12606" s="43" t="s">
        <v>1473</v>
      </c>
      <c r="K12606" s="21">
        <f t="shared" si="392"/>
        <v>2015</v>
      </c>
      <c r="L12606" s="24">
        <f t="shared" si="393"/>
        <v>4</v>
      </c>
      <c r="M12606" s="11" t="s">
        <v>14</v>
      </c>
      <c r="N12606" s="11" t="s">
        <v>15</v>
      </c>
      <c r="O12606" s="11" t="str">
        <f>VLOOKUP(E12606,State_Code_Name!$B$1:$C$52,2,0)</f>
        <v>Florida</v>
      </c>
    </row>
    <row r="12607" spans="1:15" x14ac:dyDescent="0.3">
      <c r="A12607" s="11">
        <v>2000593</v>
      </c>
      <c r="B12607" s="12" t="s">
        <v>301</v>
      </c>
      <c r="C12607" s="12" t="s">
        <v>62</v>
      </c>
      <c r="D12607" s="12" t="s">
        <v>279</v>
      </c>
      <c r="E12607" s="11" t="s">
        <v>43</v>
      </c>
      <c r="F12607" s="11" t="s">
        <v>303</v>
      </c>
      <c r="G12607" s="37">
        <v>42557</v>
      </c>
      <c r="H12607" s="13">
        <v>42572</v>
      </c>
      <c r="I12607" s="21">
        <v>15</v>
      </c>
      <c r="J12607" s="43" t="s">
        <v>1481</v>
      </c>
      <c r="K12607" s="21">
        <f t="shared" si="392"/>
        <v>2016</v>
      </c>
      <c r="L12607" s="24">
        <f t="shared" si="393"/>
        <v>3</v>
      </c>
      <c r="M12607" s="11" t="s">
        <v>14</v>
      </c>
      <c r="N12607" s="11" t="s">
        <v>15</v>
      </c>
      <c r="O12607" s="11" t="str">
        <f>VLOOKUP(E12607,State_Code_Name!$B$1:$C$52,2,0)</f>
        <v>North Carolina</v>
      </c>
    </row>
    <row r="12608" spans="1:15" x14ac:dyDescent="0.3">
      <c r="A12608" s="11">
        <v>571391</v>
      </c>
      <c r="B12608" s="12" t="s">
        <v>61</v>
      </c>
      <c r="C12608" s="12" t="s">
        <v>53</v>
      </c>
      <c r="D12608" s="12" t="s">
        <v>102</v>
      </c>
      <c r="E12608" s="11" t="s">
        <v>185</v>
      </c>
      <c r="F12608" s="11" t="s">
        <v>19</v>
      </c>
      <c r="G12608" s="37">
        <v>41572</v>
      </c>
      <c r="H12608" s="13">
        <v>41572</v>
      </c>
      <c r="I12608" s="21">
        <v>0</v>
      </c>
      <c r="J12608" s="43" t="s">
        <v>1473</v>
      </c>
      <c r="K12608" s="21">
        <f t="shared" si="392"/>
        <v>2013</v>
      </c>
      <c r="L12608" s="24">
        <f t="shared" si="393"/>
        <v>4</v>
      </c>
      <c r="M12608" s="11" t="s">
        <v>14</v>
      </c>
      <c r="N12608" s="11" t="s">
        <v>14</v>
      </c>
      <c r="O12608" s="11" t="str">
        <f>VLOOKUP(E12608,State_Code_Name!$B$1:$C$52,2,0)</f>
        <v>Arkansas</v>
      </c>
    </row>
    <row r="12609" spans="1:15" x14ac:dyDescent="0.3">
      <c r="A12609" s="11">
        <v>1554128</v>
      </c>
      <c r="B12609" s="12" t="s">
        <v>64</v>
      </c>
      <c r="C12609" s="12" t="s">
        <v>62</v>
      </c>
      <c r="D12609" s="12" t="s">
        <v>279</v>
      </c>
      <c r="E12609" s="11" t="s">
        <v>26</v>
      </c>
      <c r="F12609" s="11" t="s">
        <v>19</v>
      </c>
      <c r="G12609" s="37">
        <v>42253</v>
      </c>
      <c r="H12609" s="13">
        <v>42253</v>
      </c>
      <c r="I12609" s="21">
        <v>0</v>
      </c>
      <c r="J12609" s="43" t="s">
        <v>1480</v>
      </c>
      <c r="K12609" s="21">
        <f t="shared" si="392"/>
        <v>2015</v>
      </c>
      <c r="L12609" s="24">
        <f t="shared" si="393"/>
        <v>3</v>
      </c>
      <c r="M12609" s="11" t="s">
        <v>14</v>
      </c>
      <c r="N12609" s="11" t="s">
        <v>15</v>
      </c>
      <c r="O12609" s="11" t="str">
        <f>VLOOKUP(E12609,State_Code_Name!$B$1:$C$52,2,0)</f>
        <v>Georgia</v>
      </c>
    </row>
    <row r="12610" spans="1:15" x14ac:dyDescent="0.3">
      <c r="A12610" s="11">
        <v>497184</v>
      </c>
      <c r="B12610" s="12" t="s">
        <v>70</v>
      </c>
      <c r="C12610" s="12" t="s">
        <v>27</v>
      </c>
      <c r="D12610" s="12" t="s">
        <v>28</v>
      </c>
      <c r="E12610" s="11" t="s">
        <v>47</v>
      </c>
      <c r="F12610" s="11" t="s">
        <v>19</v>
      </c>
      <c r="G12610" s="37">
        <v>41506</v>
      </c>
      <c r="H12610" s="13">
        <v>41506</v>
      </c>
      <c r="I12610" s="21">
        <v>0</v>
      </c>
      <c r="J12610" s="43" t="s">
        <v>1482</v>
      </c>
      <c r="K12610" s="21">
        <f t="shared" si="392"/>
        <v>2013</v>
      </c>
      <c r="L12610" s="24">
        <f t="shared" si="393"/>
        <v>3</v>
      </c>
      <c r="M12610" s="11" t="s">
        <v>14</v>
      </c>
      <c r="N12610" s="11" t="s">
        <v>14</v>
      </c>
      <c r="O12610" s="11" t="str">
        <f>VLOOKUP(E12610,State_Code_Name!$B$1:$C$52,2,0)</f>
        <v>Pennsylvania</v>
      </c>
    </row>
    <row r="12611" spans="1:15" x14ac:dyDescent="0.3">
      <c r="A12611" s="11">
        <v>1473331</v>
      </c>
      <c r="B12611" s="12" t="s">
        <v>90</v>
      </c>
      <c r="C12611" s="12" t="s">
        <v>16</v>
      </c>
      <c r="D12611" s="12" t="s">
        <v>76</v>
      </c>
      <c r="E12611" s="11" t="s">
        <v>23</v>
      </c>
      <c r="F12611" s="11" t="s">
        <v>303</v>
      </c>
      <c r="G12611" s="37">
        <v>42204</v>
      </c>
      <c r="H12611" s="13">
        <v>42209</v>
      </c>
      <c r="I12611" s="21">
        <v>5</v>
      </c>
      <c r="J12611" s="43" t="s">
        <v>1481</v>
      </c>
      <c r="K12611" s="21">
        <f t="shared" ref="K12611:K12674" si="394">YEAR(G12611)</f>
        <v>2015</v>
      </c>
      <c r="L12611" s="24">
        <f t="shared" ref="L12611:L12674" si="395">ROUNDUP(MONTH(G12611)/3,0)</f>
        <v>3</v>
      </c>
      <c r="M12611" s="11" t="s">
        <v>14</v>
      </c>
      <c r="N12611" s="11" t="s">
        <v>15</v>
      </c>
      <c r="O12611" s="11" t="str">
        <f>VLOOKUP(E12611,State_Code_Name!$B$1:$C$52,2,0)</f>
        <v>New York</v>
      </c>
    </row>
    <row r="12612" spans="1:15" x14ac:dyDescent="0.3">
      <c r="A12612" s="11">
        <v>1120696</v>
      </c>
      <c r="B12612" s="12" t="s">
        <v>856</v>
      </c>
      <c r="C12612" s="12" t="s">
        <v>33</v>
      </c>
      <c r="D12612" s="12" t="s">
        <v>45</v>
      </c>
      <c r="E12612" s="11" t="s">
        <v>73</v>
      </c>
      <c r="F12612" s="11" t="s">
        <v>19</v>
      </c>
      <c r="G12612" s="37">
        <v>41960</v>
      </c>
      <c r="H12612" s="13">
        <v>41961</v>
      </c>
      <c r="I12612" s="21">
        <v>1</v>
      </c>
      <c r="J12612" s="43" t="s">
        <v>1479</v>
      </c>
      <c r="K12612" s="21">
        <f t="shared" si="394"/>
        <v>2014</v>
      </c>
      <c r="L12612" s="24">
        <f t="shared" si="395"/>
        <v>4</v>
      </c>
      <c r="M12612" s="11" t="s">
        <v>14</v>
      </c>
      <c r="N12612" s="11" t="s">
        <v>15</v>
      </c>
      <c r="O12612" s="11" t="str">
        <f>VLOOKUP(E12612,State_Code_Name!$B$1:$C$52,2,0)</f>
        <v>Kentucky</v>
      </c>
    </row>
    <row r="12613" spans="1:15" x14ac:dyDescent="0.3">
      <c r="A12613" s="11">
        <v>1619568</v>
      </c>
      <c r="B12613" s="12" t="s">
        <v>51</v>
      </c>
      <c r="C12613" s="12" t="s">
        <v>37</v>
      </c>
      <c r="D12613" s="12" t="s">
        <v>68</v>
      </c>
      <c r="E12613" s="11" t="s">
        <v>60</v>
      </c>
      <c r="F12613" s="11" t="s">
        <v>19</v>
      </c>
      <c r="G12613" s="37">
        <v>42299</v>
      </c>
      <c r="H12613" s="13">
        <v>42303</v>
      </c>
      <c r="I12613" s="21">
        <v>4</v>
      </c>
      <c r="J12613" s="43" t="s">
        <v>1473</v>
      </c>
      <c r="K12613" s="21">
        <f t="shared" si="394"/>
        <v>2015</v>
      </c>
      <c r="L12613" s="24">
        <f t="shared" si="395"/>
        <v>4</v>
      </c>
      <c r="M12613" s="11" t="s">
        <v>14</v>
      </c>
      <c r="N12613" s="11" t="s">
        <v>14</v>
      </c>
      <c r="O12613" s="11" t="str">
        <f>VLOOKUP(E12613,State_Code_Name!$B$1:$C$52,2,0)</f>
        <v>Illinois</v>
      </c>
    </row>
    <row r="12614" spans="1:15" x14ac:dyDescent="0.3">
      <c r="A12614" s="11">
        <v>1061840</v>
      </c>
      <c r="B12614" s="12" t="s">
        <v>31</v>
      </c>
      <c r="C12614" s="12" t="s">
        <v>27</v>
      </c>
      <c r="D12614" s="12" t="s">
        <v>57</v>
      </c>
      <c r="E12614" s="11" t="s">
        <v>23</v>
      </c>
      <c r="F12614" s="11" t="s">
        <v>19</v>
      </c>
      <c r="G12614" s="37">
        <v>41919</v>
      </c>
      <c r="H12614" s="13">
        <v>41926</v>
      </c>
      <c r="I12614" s="21">
        <v>7</v>
      </c>
      <c r="J12614" s="43" t="s">
        <v>1473</v>
      </c>
      <c r="K12614" s="21">
        <f t="shared" si="394"/>
        <v>2014</v>
      </c>
      <c r="L12614" s="24">
        <f t="shared" si="395"/>
        <v>4</v>
      </c>
      <c r="M12614" s="11" t="s">
        <v>14</v>
      </c>
      <c r="N12614" s="11" t="s">
        <v>15</v>
      </c>
      <c r="O12614" s="11" t="str">
        <f>VLOOKUP(E12614,State_Code_Name!$B$1:$C$52,2,0)</f>
        <v>New York</v>
      </c>
    </row>
    <row r="12615" spans="1:15" x14ac:dyDescent="0.3">
      <c r="A12615" s="11">
        <v>1435828</v>
      </c>
      <c r="B12615" s="12" t="s">
        <v>214</v>
      </c>
      <c r="C12615" s="12" t="s">
        <v>33</v>
      </c>
      <c r="D12615" s="12" t="s">
        <v>160</v>
      </c>
      <c r="E12615" s="11" t="s">
        <v>18</v>
      </c>
      <c r="F12615" s="11" t="s">
        <v>58</v>
      </c>
      <c r="G12615" s="37">
        <v>42179</v>
      </c>
      <c r="H12615" s="13">
        <v>42184</v>
      </c>
      <c r="I12615" s="21">
        <v>5</v>
      </c>
      <c r="J12615" s="43" t="s">
        <v>1477</v>
      </c>
      <c r="K12615" s="21">
        <f t="shared" si="394"/>
        <v>2015</v>
      </c>
      <c r="L12615" s="24">
        <f t="shared" si="395"/>
        <v>2</v>
      </c>
      <c r="M12615" s="11" t="s">
        <v>15</v>
      </c>
      <c r="N12615" s="11" t="s">
        <v>14</v>
      </c>
      <c r="O12615" s="11" t="str">
        <f>VLOOKUP(E12615,State_Code_Name!$B$1:$C$52,2,0)</f>
        <v>California</v>
      </c>
    </row>
    <row r="12616" spans="1:15" x14ac:dyDescent="0.3">
      <c r="A12616" s="11">
        <v>992178</v>
      </c>
      <c r="B12616" s="12" t="s">
        <v>31</v>
      </c>
      <c r="C12616" s="12" t="s">
        <v>16</v>
      </c>
      <c r="D12616" s="12" t="s">
        <v>76</v>
      </c>
      <c r="E12616" s="11" t="s">
        <v>18</v>
      </c>
      <c r="F12616" s="11" t="s">
        <v>19</v>
      </c>
      <c r="G12616" s="37">
        <v>41871</v>
      </c>
      <c r="H12616" s="13">
        <v>41876</v>
      </c>
      <c r="I12616" s="21">
        <v>5</v>
      </c>
      <c r="J12616" s="43" t="s">
        <v>1482</v>
      </c>
      <c r="K12616" s="21">
        <f t="shared" si="394"/>
        <v>2014</v>
      </c>
      <c r="L12616" s="24">
        <f t="shared" si="395"/>
        <v>3</v>
      </c>
      <c r="M12616" s="11" t="s">
        <v>14</v>
      </c>
      <c r="N12616" s="11" t="s">
        <v>15</v>
      </c>
      <c r="O12616" s="11" t="str">
        <f>VLOOKUP(E12616,State_Code_Name!$B$1:$C$52,2,0)</f>
        <v>California</v>
      </c>
    </row>
    <row r="12617" spans="1:15" x14ac:dyDescent="0.3">
      <c r="A12617" s="11">
        <v>1603033</v>
      </c>
      <c r="B12617" s="12" t="s">
        <v>82</v>
      </c>
      <c r="C12617" s="12" t="s">
        <v>27</v>
      </c>
      <c r="D12617" s="12" t="s">
        <v>57</v>
      </c>
      <c r="E12617" s="11" t="s">
        <v>12</v>
      </c>
      <c r="F12617" s="11" t="s">
        <v>19</v>
      </c>
      <c r="G12617" s="37">
        <v>42289</v>
      </c>
      <c r="H12617" s="13">
        <v>42289</v>
      </c>
      <c r="I12617" s="21">
        <v>0</v>
      </c>
      <c r="J12617" s="43" t="s">
        <v>1473</v>
      </c>
      <c r="K12617" s="21">
        <f t="shared" si="394"/>
        <v>2015</v>
      </c>
      <c r="L12617" s="24">
        <f t="shared" si="395"/>
        <v>4</v>
      </c>
      <c r="M12617" s="11" t="s">
        <v>14</v>
      </c>
      <c r="N12617" s="11" t="s">
        <v>15</v>
      </c>
      <c r="O12617" s="11" t="str">
        <f>VLOOKUP(E12617,State_Code_Name!$B$1:$C$52,2,0)</f>
        <v>Virginia</v>
      </c>
    </row>
    <row r="12618" spans="1:15" x14ac:dyDescent="0.3">
      <c r="A12618" s="11">
        <v>1330455</v>
      </c>
      <c r="B12618" s="12" t="s">
        <v>59</v>
      </c>
      <c r="C12618" s="12" t="s">
        <v>33</v>
      </c>
      <c r="D12618" s="12" t="s">
        <v>45</v>
      </c>
      <c r="E12618" s="11"/>
      <c r="F12618" s="11" t="s">
        <v>13</v>
      </c>
      <c r="G12618" s="37">
        <v>42109</v>
      </c>
      <c r="H12618" s="13">
        <v>42111</v>
      </c>
      <c r="I12618" s="21">
        <v>2</v>
      </c>
      <c r="J12618" s="43" t="s">
        <v>1483</v>
      </c>
      <c r="K12618" s="21">
        <f t="shared" si="394"/>
        <v>2015</v>
      </c>
      <c r="L12618" s="24">
        <f t="shared" si="395"/>
        <v>2</v>
      </c>
      <c r="M12618" s="11" t="s">
        <v>14</v>
      </c>
      <c r="N12618" s="11" t="s">
        <v>15</v>
      </c>
      <c r="O12618" s="11" t="e">
        <f>VLOOKUP(E12618,State_Code_Name!$B$1:$C$52,2,0)</f>
        <v>#N/A</v>
      </c>
    </row>
    <row r="12619" spans="1:15" x14ac:dyDescent="0.3">
      <c r="A12619" s="11">
        <v>1788823</v>
      </c>
      <c r="B12619" s="12" t="s">
        <v>44</v>
      </c>
      <c r="C12619" s="12" t="s">
        <v>27</v>
      </c>
      <c r="D12619" s="12" t="s">
        <v>28</v>
      </c>
      <c r="E12619" s="11" t="s">
        <v>18</v>
      </c>
      <c r="F12619" s="11" t="s">
        <v>19</v>
      </c>
      <c r="G12619" s="37">
        <v>42416</v>
      </c>
      <c r="H12619" s="13">
        <v>42416</v>
      </c>
      <c r="I12619" s="21">
        <v>0</v>
      </c>
      <c r="J12619" s="43" t="s">
        <v>1478</v>
      </c>
      <c r="K12619" s="21">
        <f t="shared" si="394"/>
        <v>2016</v>
      </c>
      <c r="L12619" s="24">
        <f t="shared" si="395"/>
        <v>1</v>
      </c>
      <c r="M12619" s="11" t="s">
        <v>14</v>
      </c>
      <c r="N12619" s="11" t="s">
        <v>14</v>
      </c>
      <c r="O12619" s="11" t="str">
        <f>VLOOKUP(E12619,State_Code_Name!$B$1:$C$52,2,0)</f>
        <v>California</v>
      </c>
    </row>
    <row r="12620" spans="1:15" x14ac:dyDescent="0.3">
      <c r="A12620" s="11">
        <v>1101272</v>
      </c>
      <c r="B12620" s="12" t="s">
        <v>48</v>
      </c>
      <c r="C12620" s="12" t="s">
        <v>27</v>
      </c>
      <c r="D12620" s="12" t="s">
        <v>28</v>
      </c>
      <c r="E12620" s="11" t="s">
        <v>18</v>
      </c>
      <c r="F12620" s="11" t="s">
        <v>19</v>
      </c>
      <c r="G12620" s="37">
        <v>41947</v>
      </c>
      <c r="H12620" s="13">
        <v>41947</v>
      </c>
      <c r="I12620" s="21">
        <v>0</v>
      </c>
      <c r="J12620" s="43" t="s">
        <v>1479</v>
      </c>
      <c r="K12620" s="21">
        <f t="shared" si="394"/>
        <v>2014</v>
      </c>
      <c r="L12620" s="24">
        <f t="shared" si="395"/>
        <v>4</v>
      </c>
      <c r="M12620" s="11" t="s">
        <v>14</v>
      </c>
      <c r="N12620" s="11" t="s">
        <v>15</v>
      </c>
      <c r="O12620" s="11" t="str">
        <f>VLOOKUP(E12620,State_Code_Name!$B$1:$C$52,2,0)</f>
        <v>California</v>
      </c>
    </row>
    <row r="12621" spans="1:15" x14ac:dyDescent="0.3">
      <c r="A12621" s="11">
        <v>1034267</v>
      </c>
      <c r="B12621" s="12" t="s">
        <v>84</v>
      </c>
      <c r="C12621" s="12" t="s">
        <v>62</v>
      </c>
      <c r="D12621" s="12" t="s">
        <v>460</v>
      </c>
      <c r="E12621" s="11" t="s">
        <v>171</v>
      </c>
      <c r="F12621" s="11" t="s">
        <v>19</v>
      </c>
      <c r="G12621" s="37">
        <v>41900</v>
      </c>
      <c r="H12621" s="13">
        <v>41900</v>
      </c>
      <c r="I12621" s="21">
        <v>0</v>
      </c>
      <c r="J12621" s="43" t="s">
        <v>1480</v>
      </c>
      <c r="K12621" s="21">
        <f t="shared" si="394"/>
        <v>2014</v>
      </c>
      <c r="L12621" s="24">
        <f t="shared" si="395"/>
        <v>3</v>
      </c>
      <c r="M12621" s="11" t="s">
        <v>14</v>
      </c>
      <c r="N12621" s="11" t="s">
        <v>15</v>
      </c>
      <c r="O12621" s="11" t="str">
        <f>VLOOKUP(E12621,State_Code_Name!$B$1:$C$52,2,0)</f>
        <v>Louisiana</v>
      </c>
    </row>
    <row r="12622" spans="1:15" x14ac:dyDescent="0.3">
      <c r="A12622" s="11">
        <v>1391697</v>
      </c>
      <c r="B12622" s="12" t="s">
        <v>176</v>
      </c>
      <c r="C12622" s="12" t="s">
        <v>33</v>
      </c>
      <c r="D12622" s="12" t="s">
        <v>42</v>
      </c>
      <c r="E12622" s="11" t="s">
        <v>36</v>
      </c>
      <c r="F12622" s="11" t="s">
        <v>19</v>
      </c>
      <c r="G12622" s="37">
        <v>42150</v>
      </c>
      <c r="H12622" s="13">
        <v>42150</v>
      </c>
      <c r="I12622" s="21">
        <v>0</v>
      </c>
      <c r="J12622" s="43" t="s">
        <v>1471</v>
      </c>
      <c r="K12622" s="21">
        <f t="shared" si="394"/>
        <v>2015</v>
      </c>
      <c r="L12622" s="24">
        <f t="shared" si="395"/>
        <v>2</v>
      </c>
      <c r="M12622" s="11" t="s">
        <v>14</v>
      </c>
      <c r="N12622" s="11" t="s">
        <v>15</v>
      </c>
      <c r="O12622" s="11" t="str">
        <f>VLOOKUP(E12622,State_Code_Name!$B$1:$C$52,2,0)</f>
        <v>Florida</v>
      </c>
    </row>
    <row r="12623" spans="1:15" x14ac:dyDescent="0.3">
      <c r="A12623" s="11">
        <v>1444315</v>
      </c>
      <c r="B12623" s="12" t="s">
        <v>61</v>
      </c>
      <c r="C12623" s="12" t="s">
        <v>53</v>
      </c>
      <c r="D12623" s="12" t="s">
        <v>1439</v>
      </c>
      <c r="E12623" s="11" t="s">
        <v>30</v>
      </c>
      <c r="F12623" s="11" t="s">
        <v>19</v>
      </c>
      <c r="G12623" s="37">
        <v>42185</v>
      </c>
      <c r="H12623" s="13">
        <v>42185</v>
      </c>
      <c r="I12623" s="21">
        <v>0</v>
      </c>
      <c r="J12623" s="43" t="s">
        <v>1477</v>
      </c>
      <c r="K12623" s="21">
        <f t="shared" si="394"/>
        <v>2015</v>
      </c>
      <c r="L12623" s="24">
        <f t="shared" si="395"/>
        <v>2</v>
      </c>
      <c r="M12623" s="11" t="s">
        <v>14</v>
      </c>
      <c r="N12623" s="11" t="s">
        <v>15</v>
      </c>
      <c r="O12623" s="11" t="str">
        <f>VLOOKUP(E12623,State_Code_Name!$B$1:$C$52,2,0)</f>
        <v>Connecticut</v>
      </c>
    </row>
    <row r="12624" spans="1:15" x14ac:dyDescent="0.3">
      <c r="A12624" s="11">
        <v>936943</v>
      </c>
      <c r="B12624" s="12" t="s">
        <v>59</v>
      </c>
      <c r="C12624" s="12" t="s">
        <v>16</v>
      </c>
      <c r="D12624" s="12" t="s">
        <v>17</v>
      </c>
      <c r="E12624" s="11" t="s">
        <v>18</v>
      </c>
      <c r="F12624" s="11" t="s">
        <v>19</v>
      </c>
      <c r="G12624" s="37">
        <v>41835</v>
      </c>
      <c r="H12624" s="13">
        <v>41835</v>
      </c>
      <c r="I12624" s="21">
        <v>0</v>
      </c>
      <c r="J12624" s="43" t="s">
        <v>1481</v>
      </c>
      <c r="K12624" s="21">
        <f t="shared" si="394"/>
        <v>2014</v>
      </c>
      <c r="L12624" s="24">
        <f t="shared" si="395"/>
        <v>3</v>
      </c>
      <c r="M12624" s="11" t="s">
        <v>14</v>
      </c>
      <c r="N12624" s="11" t="s">
        <v>15</v>
      </c>
      <c r="O12624" s="11" t="str">
        <f>VLOOKUP(E12624,State_Code_Name!$B$1:$C$52,2,0)</f>
        <v>California</v>
      </c>
    </row>
    <row r="12625" spans="1:15" x14ac:dyDescent="0.3">
      <c r="A12625" s="11">
        <v>822771</v>
      </c>
      <c r="B12625" s="12" t="s">
        <v>44</v>
      </c>
      <c r="C12625" s="12" t="s">
        <v>16</v>
      </c>
      <c r="D12625" s="12" t="s">
        <v>21</v>
      </c>
      <c r="E12625" s="11" t="s">
        <v>18</v>
      </c>
      <c r="F12625" s="11" t="s">
        <v>19</v>
      </c>
      <c r="G12625" s="37">
        <v>41753</v>
      </c>
      <c r="H12625" s="13">
        <v>41753</v>
      </c>
      <c r="I12625" s="21">
        <v>0</v>
      </c>
      <c r="J12625" s="43" t="s">
        <v>1483</v>
      </c>
      <c r="K12625" s="21">
        <f t="shared" si="394"/>
        <v>2014</v>
      </c>
      <c r="L12625" s="24">
        <f t="shared" si="395"/>
        <v>2</v>
      </c>
      <c r="M12625" s="11" t="s">
        <v>14</v>
      </c>
      <c r="N12625" s="11" t="s">
        <v>14</v>
      </c>
      <c r="O12625" s="11" t="str">
        <f>VLOOKUP(E12625,State_Code_Name!$B$1:$C$52,2,0)</f>
        <v>California</v>
      </c>
    </row>
    <row r="12626" spans="1:15" x14ac:dyDescent="0.3">
      <c r="A12626" s="11">
        <v>1609191</v>
      </c>
      <c r="B12626" s="12" t="s">
        <v>84</v>
      </c>
      <c r="C12626" s="12" t="s">
        <v>37</v>
      </c>
      <c r="D12626" s="12" t="s">
        <v>81</v>
      </c>
      <c r="E12626" s="11" t="s">
        <v>23</v>
      </c>
      <c r="F12626" s="11" t="s">
        <v>19</v>
      </c>
      <c r="G12626" s="37">
        <v>42292</v>
      </c>
      <c r="H12626" s="13">
        <v>42292</v>
      </c>
      <c r="I12626" s="21">
        <v>0</v>
      </c>
      <c r="J12626" s="43" t="s">
        <v>1473</v>
      </c>
      <c r="K12626" s="21">
        <f t="shared" si="394"/>
        <v>2015</v>
      </c>
      <c r="L12626" s="24">
        <f t="shared" si="395"/>
        <v>4</v>
      </c>
      <c r="M12626" s="11" t="s">
        <v>14</v>
      </c>
      <c r="N12626" s="11" t="s">
        <v>14</v>
      </c>
      <c r="O12626" s="11" t="str">
        <f>VLOOKUP(E12626,State_Code_Name!$B$1:$C$52,2,0)</f>
        <v>New York</v>
      </c>
    </row>
    <row r="12627" spans="1:15" x14ac:dyDescent="0.3">
      <c r="A12627" s="11">
        <v>1001813</v>
      </c>
      <c r="B12627" s="12" t="s">
        <v>51</v>
      </c>
      <c r="C12627" s="12" t="s">
        <v>16</v>
      </c>
      <c r="D12627" s="12" t="s">
        <v>21</v>
      </c>
      <c r="E12627" s="11" t="s">
        <v>151</v>
      </c>
      <c r="F12627" s="11" t="s">
        <v>19</v>
      </c>
      <c r="G12627" s="37">
        <v>41877</v>
      </c>
      <c r="H12627" s="13">
        <v>41880</v>
      </c>
      <c r="I12627" s="21">
        <v>3</v>
      </c>
      <c r="J12627" s="43" t="s">
        <v>1482</v>
      </c>
      <c r="K12627" s="21">
        <f t="shared" si="394"/>
        <v>2014</v>
      </c>
      <c r="L12627" s="24">
        <f t="shared" si="395"/>
        <v>3</v>
      </c>
      <c r="M12627" s="11" t="s">
        <v>14</v>
      </c>
      <c r="N12627" s="11" t="s">
        <v>15</v>
      </c>
      <c r="O12627" s="11" t="str">
        <f>VLOOKUP(E12627,State_Code_Name!$B$1:$C$52,2,0)</f>
        <v>Idaho</v>
      </c>
    </row>
    <row r="12628" spans="1:15" x14ac:dyDescent="0.3">
      <c r="A12628" s="11">
        <v>490896</v>
      </c>
      <c r="B12628" s="12" t="s">
        <v>82</v>
      </c>
      <c r="C12628" s="12" t="s">
        <v>37</v>
      </c>
      <c r="D12628" s="12" t="s">
        <v>81</v>
      </c>
      <c r="E12628" s="11" t="s">
        <v>56</v>
      </c>
      <c r="F12628" s="11" t="s">
        <v>19</v>
      </c>
      <c r="G12628" s="37">
        <v>41501</v>
      </c>
      <c r="H12628" s="13">
        <v>41501</v>
      </c>
      <c r="I12628" s="21">
        <v>0</v>
      </c>
      <c r="J12628" s="43" t="s">
        <v>1482</v>
      </c>
      <c r="K12628" s="21">
        <f t="shared" si="394"/>
        <v>2013</v>
      </c>
      <c r="L12628" s="24">
        <f t="shared" si="395"/>
        <v>3</v>
      </c>
      <c r="M12628" s="11" t="s">
        <v>14</v>
      </c>
      <c r="N12628" s="11" t="s">
        <v>15</v>
      </c>
      <c r="O12628" s="11" t="str">
        <f>VLOOKUP(E12628,State_Code_Name!$B$1:$C$52,2,0)</f>
        <v>Hawaii</v>
      </c>
    </row>
    <row r="12629" spans="1:15" x14ac:dyDescent="0.3">
      <c r="A12629" s="11">
        <v>1695260</v>
      </c>
      <c r="B12629" s="12" t="s">
        <v>64</v>
      </c>
      <c r="C12629" s="12" t="s">
        <v>33</v>
      </c>
      <c r="D12629" s="12" t="s">
        <v>115</v>
      </c>
      <c r="E12629" s="11" t="s">
        <v>171</v>
      </c>
      <c r="F12629" s="11" t="s">
        <v>19</v>
      </c>
      <c r="G12629" s="37">
        <v>42352</v>
      </c>
      <c r="H12629" s="13">
        <v>42352</v>
      </c>
      <c r="I12629" s="21">
        <v>0</v>
      </c>
      <c r="J12629" s="43" t="s">
        <v>1475</v>
      </c>
      <c r="K12629" s="21">
        <f t="shared" si="394"/>
        <v>2015</v>
      </c>
      <c r="L12629" s="24">
        <f t="shared" si="395"/>
        <v>4</v>
      </c>
      <c r="M12629" s="11" t="s">
        <v>14</v>
      </c>
      <c r="N12629" s="11" t="s">
        <v>15</v>
      </c>
      <c r="O12629" s="11" t="str">
        <f>VLOOKUP(E12629,State_Code_Name!$B$1:$C$52,2,0)</f>
        <v>Louisiana</v>
      </c>
    </row>
    <row r="12630" spans="1:15" x14ac:dyDescent="0.3">
      <c r="A12630" s="11">
        <v>1323623</v>
      </c>
      <c r="B12630" s="12" t="s">
        <v>162</v>
      </c>
      <c r="C12630" s="12" t="s">
        <v>16</v>
      </c>
      <c r="D12630" s="12" t="s">
        <v>25</v>
      </c>
      <c r="E12630" s="11" t="s">
        <v>26</v>
      </c>
      <c r="F12630" s="11" t="s">
        <v>13</v>
      </c>
      <c r="G12630" s="37">
        <v>42103</v>
      </c>
      <c r="H12630" s="13">
        <v>42104</v>
      </c>
      <c r="I12630" s="21">
        <v>1</v>
      </c>
      <c r="J12630" s="43" t="s">
        <v>1483</v>
      </c>
      <c r="K12630" s="21">
        <f t="shared" si="394"/>
        <v>2015</v>
      </c>
      <c r="L12630" s="24">
        <f t="shared" si="395"/>
        <v>2</v>
      </c>
      <c r="M12630" s="11" t="s">
        <v>14</v>
      </c>
      <c r="N12630" s="11" t="s">
        <v>15</v>
      </c>
      <c r="O12630" s="11" t="str">
        <f>VLOOKUP(E12630,State_Code_Name!$B$1:$C$52,2,0)</f>
        <v>Georgia</v>
      </c>
    </row>
    <row r="12631" spans="1:15" x14ac:dyDescent="0.3">
      <c r="A12631" s="11">
        <v>1345479</v>
      </c>
      <c r="B12631" s="12" t="s">
        <v>176</v>
      </c>
      <c r="C12631" s="12" t="s">
        <v>33</v>
      </c>
      <c r="D12631" s="12" t="s">
        <v>160</v>
      </c>
      <c r="E12631" s="11" t="s">
        <v>105</v>
      </c>
      <c r="F12631" s="11" t="s">
        <v>19</v>
      </c>
      <c r="G12631" s="37">
        <v>42118</v>
      </c>
      <c r="H12631" s="13">
        <v>42118</v>
      </c>
      <c r="I12631" s="21">
        <v>0</v>
      </c>
      <c r="J12631" s="43" t="s">
        <v>1483</v>
      </c>
      <c r="K12631" s="21">
        <f t="shared" si="394"/>
        <v>2015</v>
      </c>
      <c r="L12631" s="24">
        <f t="shared" si="395"/>
        <v>2</v>
      </c>
      <c r="M12631" s="11" t="s">
        <v>14</v>
      </c>
      <c r="N12631" s="11" t="s">
        <v>15</v>
      </c>
      <c r="O12631" s="11" t="str">
        <f>VLOOKUP(E12631,State_Code_Name!$B$1:$C$52,2,0)</f>
        <v>Indiana</v>
      </c>
    </row>
    <row r="12632" spans="1:15" x14ac:dyDescent="0.3">
      <c r="A12632" s="11">
        <v>393388</v>
      </c>
      <c r="B12632" s="12" t="s">
        <v>61</v>
      </c>
      <c r="C12632" s="12" t="s">
        <v>53</v>
      </c>
      <c r="D12632" s="12" t="s">
        <v>102</v>
      </c>
      <c r="E12632" s="11" t="s">
        <v>113</v>
      </c>
      <c r="F12632" s="11" t="s">
        <v>19</v>
      </c>
      <c r="G12632" s="37">
        <v>41392</v>
      </c>
      <c r="H12632" s="13">
        <v>41392</v>
      </c>
      <c r="I12632" s="21">
        <v>0</v>
      </c>
      <c r="J12632" s="43" t="s">
        <v>1483</v>
      </c>
      <c r="K12632" s="21">
        <f t="shared" si="394"/>
        <v>2013</v>
      </c>
      <c r="L12632" s="24">
        <f t="shared" si="395"/>
        <v>2</v>
      </c>
      <c r="M12632" s="11" t="s">
        <v>14</v>
      </c>
      <c r="N12632" s="11" t="s">
        <v>14</v>
      </c>
      <c r="O12632" s="11" t="str">
        <f>VLOOKUP(E12632,State_Code_Name!$B$1:$C$52,2,0)</f>
        <v>South Carolina</v>
      </c>
    </row>
    <row r="12633" spans="1:15" x14ac:dyDescent="0.3">
      <c r="A12633" s="11">
        <v>1432043</v>
      </c>
      <c r="B12633" s="12" t="s">
        <v>132</v>
      </c>
      <c r="C12633" s="12" t="s">
        <v>33</v>
      </c>
      <c r="D12633" s="12" t="s">
        <v>45</v>
      </c>
      <c r="E12633" s="11" t="s">
        <v>32</v>
      </c>
      <c r="F12633" s="11" t="s">
        <v>19</v>
      </c>
      <c r="G12633" s="37">
        <v>42177</v>
      </c>
      <c r="H12633" s="13">
        <v>42177</v>
      </c>
      <c r="I12633" s="21">
        <v>0</v>
      </c>
      <c r="J12633" s="43" t="s">
        <v>1477</v>
      </c>
      <c r="K12633" s="21">
        <f t="shared" si="394"/>
        <v>2015</v>
      </c>
      <c r="L12633" s="24">
        <f t="shared" si="395"/>
        <v>2</v>
      </c>
      <c r="M12633" s="11" t="s">
        <v>14</v>
      </c>
      <c r="N12633" s="11" t="s">
        <v>14</v>
      </c>
      <c r="O12633" s="11" t="str">
        <f>VLOOKUP(E12633,State_Code_Name!$B$1:$C$52,2,0)</f>
        <v>Texas</v>
      </c>
    </row>
    <row r="12634" spans="1:15" x14ac:dyDescent="0.3">
      <c r="A12634" s="11">
        <v>745484</v>
      </c>
      <c r="B12634" s="12" t="s">
        <v>392</v>
      </c>
      <c r="C12634" s="12" t="s">
        <v>33</v>
      </c>
      <c r="D12634" s="12" t="s">
        <v>115</v>
      </c>
      <c r="E12634" s="11" t="s">
        <v>40</v>
      </c>
      <c r="F12634" s="11" t="s">
        <v>19</v>
      </c>
      <c r="G12634" s="37">
        <v>41703</v>
      </c>
      <c r="H12634" s="13">
        <v>41703</v>
      </c>
      <c r="I12634" s="21">
        <v>0</v>
      </c>
      <c r="J12634" s="43" t="s">
        <v>1476</v>
      </c>
      <c r="K12634" s="21">
        <f t="shared" si="394"/>
        <v>2014</v>
      </c>
      <c r="L12634" s="24">
        <f t="shared" si="395"/>
        <v>1</v>
      </c>
      <c r="M12634" s="11" t="s">
        <v>14</v>
      </c>
      <c r="N12634" s="11" t="s">
        <v>15</v>
      </c>
      <c r="O12634" s="11" t="str">
        <f>VLOOKUP(E12634,State_Code_Name!$B$1:$C$52,2,0)</f>
        <v>Ohio</v>
      </c>
    </row>
    <row r="12635" spans="1:15" x14ac:dyDescent="0.3">
      <c r="A12635" s="11">
        <v>1341849</v>
      </c>
      <c r="B12635" s="12" t="s">
        <v>22</v>
      </c>
      <c r="C12635" s="12" t="s">
        <v>172</v>
      </c>
      <c r="D12635" s="12" t="s">
        <v>536</v>
      </c>
      <c r="E12635" s="11" t="s">
        <v>71</v>
      </c>
      <c r="F12635" s="11" t="s">
        <v>19</v>
      </c>
      <c r="G12635" s="37">
        <v>42116</v>
      </c>
      <c r="H12635" s="13">
        <v>42116</v>
      </c>
      <c r="I12635" s="21">
        <v>0</v>
      </c>
      <c r="J12635" s="43" t="s">
        <v>1483</v>
      </c>
      <c r="K12635" s="21">
        <f t="shared" si="394"/>
        <v>2015</v>
      </c>
      <c r="L12635" s="24">
        <f t="shared" si="395"/>
        <v>2</v>
      </c>
      <c r="M12635" s="11" t="s">
        <v>14</v>
      </c>
      <c r="N12635" s="11" t="s">
        <v>15</v>
      </c>
      <c r="O12635" s="11" t="str">
        <f>VLOOKUP(E12635,State_Code_Name!$B$1:$C$52,2,0)</f>
        <v>Massachusetts</v>
      </c>
    </row>
    <row r="12636" spans="1:15" x14ac:dyDescent="0.3">
      <c r="A12636" s="11">
        <v>1334891</v>
      </c>
      <c r="B12636" s="12" t="s">
        <v>82</v>
      </c>
      <c r="C12636" s="12" t="s">
        <v>37</v>
      </c>
      <c r="D12636" s="12" t="s">
        <v>1443</v>
      </c>
      <c r="E12636" s="11" t="s">
        <v>36</v>
      </c>
      <c r="F12636" s="11" t="s">
        <v>19</v>
      </c>
      <c r="G12636" s="37">
        <v>42111</v>
      </c>
      <c r="H12636" s="13">
        <v>42111</v>
      </c>
      <c r="I12636" s="21">
        <v>0</v>
      </c>
      <c r="J12636" s="43" t="s">
        <v>1483</v>
      </c>
      <c r="K12636" s="21">
        <f t="shared" si="394"/>
        <v>2015</v>
      </c>
      <c r="L12636" s="24">
        <f t="shared" si="395"/>
        <v>2</v>
      </c>
      <c r="M12636" s="11" t="s">
        <v>14</v>
      </c>
      <c r="N12636" s="11" t="s">
        <v>15</v>
      </c>
      <c r="O12636" s="11" t="str">
        <f>VLOOKUP(E12636,State_Code_Name!$B$1:$C$52,2,0)</f>
        <v>Florida</v>
      </c>
    </row>
    <row r="12637" spans="1:15" x14ac:dyDescent="0.3">
      <c r="A12637" s="11">
        <v>639562</v>
      </c>
      <c r="B12637" s="12" t="s">
        <v>300</v>
      </c>
      <c r="C12637" s="12" t="s">
        <v>33</v>
      </c>
      <c r="D12637" s="12" t="s">
        <v>45</v>
      </c>
      <c r="E12637" s="11" t="s">
        <v>49</v>
      </c>
      <c r="F12637" s="11" t="s">
        <v>19</v>
      </c>
      <c r="G12637" s="37">
        <v>41627</v>
      </c>
      <c r="H12637" s="13">
        <v>41627</v>
      </c>
      <c r="I12637" s="21">
        <v>0</v>
      </c>
      <c r="J12637" s="43" t="s">
        <v>1475</v>
      </c>
      <c r="K12637" s="21">
        <f t="shared" si="394"/>
        <v>2013</v>
      </c>
      <c r="L12637" s="24">
        <f t="shared" si="395"/>
        <v>4</v>
      </c>
      <c r="M12637" s="11" t="s">
        <v>14</v>
      </c>
      <c r="N12637" s="11" t="s">
        <v>15</v>
      </c>
      <c r="O12637" s="11" t="str">
        <f>VLOOKUP(E12637,State_Code_Name!$B$1:$C$52,2,0)</f>
        <v>New Jersey</v>
      </c>
    </row>
    <row r="12638" spans="1:15" x14ac:dyDescent="0.3">
      <c r="A12638" s="11">
        <v>1636516</v>
      </c>
      <c r="B12638" s="12" t="s">
        <v>11</v>
      </c>
      <c r="C12638" s="12" t="s">
        <v>16</v>
      </c>
      <c r="D12638" s="12" t="s">
        <v>25</v>
      </c>
      <c r="E12638" s="11" t="s">
        <v>41</v>
      </c>
      <c r="F12638" s="11" t="s">
        <v>13</v>
      </c>
      <c r="G12638" s="37">
        <v>42310</v>
      </c>
      <c r="H12638" s="13">
        <v>42310</v>
      </c>
      <c r="I12638" s="21">
        <v>0</v>
      </c>
      <c r="J12638" s="43" t="s">
        <v>1479</v>
      </c>
      <c r="K12638" s="21">
        <f t="shared" si="394"/>
        <v>2015</v>
      </c>
      <c r="L12638" s="24">
        <f t="shared" si="395"/>
        <v>4</v>
      </c>
      <c r="M12638" s="11" t="s">
        <v>14</v>
      </c>
      <c r="N12638" s="11" t="s">
        <v>15</v>
      </c>
      <c r="O12638" s="11" t="str">
        <f>VLOOKUP(E12638,State_Code_Name!$B$1:$C$52,2,0)</f>
        <v>Nevada</v>
      </c>
    </row>
    <row r="12639" spans="1:15" x14ac:dyDescent="0.3">
      <c r="A12639" s="11">
        <v>555528</v>
      </c>
      <c r="B12639" s="12" t="s">
        <v>168</v>
      </c>
      <c r="C12639" s="12" t="s">
        <v>33</v>
      </c>
      <c r="D12639" s="12" t="s">
        <v>160</v>
      </c>
      <c r="E12639" s="11" t="s">
        <v>12</v>
      </c>
      <c r="F12639" s="11" t="s">
        <v>19</v>
      </c>
      <c r="G12639" s="37">
        <v>41555</v>
      </c>
      <c r="H12639" s="13">
        <v>41555</v>
      </c>
      <c r="I12639" s="21">
        <v>0</v>
      </c>
      <c r="J12639" s="43" t="s">
        <v>1473</v>
      </c>
      <c r="K12639" s="21">
        <f t="shared" si="394"/>
        <v>2013</v>
      </c>
      <c r="L12639" s="24">
        <f t="shared" si="395"/>
        <v>4</v>
      </c>
      <c r="M12639" s="11" t="s">
        <v>14</v>
      </c>
      <c r="N12639" s="11" t="s">
        <v>14</v>
      </c>
      <c r="O12639" s="11" t="str">
        <f>VLOOKUP(E12639,State_Code_Name!$B$1:$C$52,2,0)</f>
        <v>Virginia</v>
      </c>
    </row>
    <row r="12640" spans="1:15" x14ac:dyDescent="0.3">
      <c r="A12640" s="11">
        <v>1915217</v>
      </c>
      <c r="B12640" s="12" t="s">
        <v>44</v>
      </c>
      <c r="C12640" s="12" t="s">
        <v>37</v>
      </c>
      <c r="D12640" s="12" t="s">
        <v>81</v>
      </c>
      <c r="E12640" s="11" t="s">
        <v>71</v>
      </c>
      <c r="F12640" s="11" t="s">
        <v>19</v>
      </c>
      <c r="G12640" s="37">
        <v>42498</v>
      </c>
      <c r="H12640" s="13">
        <v>42498</v>
      </c>
      <c r="I12640" s="21">
        <v>0</v>
      </c>
      <c r="J12640" s="43" t="s">
        <v>1471</v>
      </c>
      <c r="K12640" s="21">
        <f t="shared" si="394"/>
        <v>2016</v>
      </c>
      <c r="L12640" s="24">
        <f t="shared" si="395"/>
        <v>2</v>
      </c>
      <c r="M12640" s="11" t="s">
        <v>14</v>
      </c>
      <c r="N12640" s="11" t="s">
        <v>14</v>
      </c>
      <c r="O12640" s="11" t="str">
        <f>VLOOKUP(E12640,State_Code_Name!$B$1:$C$52,2,0)</f>
        <v>Massachusetts</v>
      </c>
    </row>
    <row r="12641" spans="1:15" x14ac:dyDescent="0.3">
      <c r="A12641" s="11">
        <v>780915</v>
      </c>
      <c r="B12641" s="12" t="s">
        <v>756</v>
      </c>
      <c r="C12641" s="12" t="s">
        <v>33</v>
      </c>
      <c r="D12641" s="12" t="s">
        <v>1441</v>
      </c>
      <c r="E12641" s="11" t="s">
        <v>36</v>
      </c>
      <c r="F12641" s="11" t="s">
        <v>19</v>
      </c>
      <c r="G12641" s="37">
        <v>41725</v>
      </c>
      <c r="H12641" s="13">
        <v>41725</v>
      </c>
      <c r="I12641" s="21">
        <v>0</v>
      </c>
      <c r="J12641" s="43" t="s">
        <v>1476</v>
      </c>
      <c r="K12641" s="21">
        <f t="shared" si="394"/>
        <v>2014</v>
      </c>
      <c r="L12641" s="24">
        <f t="shared" si="395"/>
        <v>1</v>
      </c>
      <c r="M12641" s="11" t="s">
        <v>14</v>
      </c>
      <c r="N12641" s="11" t="s">
        <v>15</v>
      </c>
      <c r="O12641" s="11" t="str">
        <f>VLOOKUP(E12641,State_Code_Name!$B$1:$C$52,2,0)</f>
        <v>Florida</v>
      </c>
    </row>
    <row r="12642" spans="1:15" x14ac:dyDescent="0.3">
      <c r="A12642" s="11">
        <v>2029268</v>
      </c>
      <c r="B12642" s="12" t="s">
        <v>585</v>
      </c>
      <c r="C12642" s="12" t="s">
        <v>33</v>
      </c>
      <c r="D12642" s="12" t="s">
        <v>42</v>
      </c>
      <c r="E12642" s="11" t="s">
        <v>43</v>
      </c>
      <c r="F12642" s="11" t="s">
        <v>19</v>
      </c>
      <c r="G12642" s="37">
        <v>42576</v>
      </c>
      <c r="H12642" s="13">
        <v>42576</v>
      </c>
      <c r="I12642" s="21">
        <v>0</v>
      </c>
      <c r="J12642" s="43" t="s">
        <v>1481</v>
      </c>
      <c r="K12642" s="21">
        <f t="shared" si="394"/>
        <v>2016</v>
      </c>
      <c r="L12642" s="24">
        <f t="shared" si="395"/>
        <v>3</v>
      </c>
      <c r="M12642" s="11" t="s">
        <v>14</v>
      </c>
      <c r="N12642" s="11" t="s">
        <v>15</v>
      </c>
      <c r="O12642" s="11" t="str">
        <f>VLOOKUP(E12642,State_Code_Name!$B$1:$C$52,2,0)</f>
        <v>North Carolina</v>
      </c>
    </row>
    <row r="12643" spans="1:15" x14ac:dyDescent="0.3">
      <c r="A12643" s="11">
        <v>1592346</v>
      </c>
      <c r="B12643" s="12" t="s">
        <v>377</v>
      </c>
      <c r="C12643" s="12" t="s">
        <v>27</v>
      </c>
      <c r="D12643" s="12" t="s">
        <v>28</v>
      </c>
      <c r="E12643" s="11" t="s">
        <v>36</v>
      </c>
      <c r="F12643" s="11" t="s">
        <v>19</v>
      </c>
      <c r="G12643" s="37">
        <v>42282</v>
      </c>
      <c r="H12643" s="13">
        <v>42282</v>
      </c>
      <c r="I12643" s="21">
        <v>0</v>
      </c>
      <c r="J12643" s="43" t="s">
        <v>1473</v>
      </c>
      <c r="K12643" s="21">
        <f t="shared" si="394"/>
        <v>2015</v>
      </c>
      <c r="L12643" s="24">
        <f t="shared" si="395"/>
        <v>4</v>
      </c>
      <c r="M12643" s="11" t="s">
        <v>14</v>
      </c>
      <c r="N12643" s="11" t="s">
        <v>15</v>
      </c>
      <c r="O12643" s="11" t="str">
        <f>VLOOKUP(E12643,State_Code_Name!$B$1:$C$52,2,0)</f>
        <v>Florida</v>
      </c>
    </row>
    <row r="12644" spans="1:15" x14ac:dyDescent="0.3">
      <c r="A12644" s="11">
        <v>1172056</v>
      </c>
      <c r="B12644" s="12" t="s">
        <v>104</v>
      </c>
      <c r="C12644" s="12" t="s">
        <v>33</v>
      </c>
      <c r="D12644" s="12" t="s">
        <v>115</v>
      </c>
      <c r="E12644" s="11" t="s">
        <v>194</v>
      </c>
      <c r="F12644" s="11" t="s">
        <v>19</v>
      </c>
      <c r="G12644" s="37">
        <v>42000</v>
      </c>
      <c r="H12644" s="13">
        <v>42000</v>
      </c>
      <c r="I12644" s="21">
        <v>0</v>
      </c>
      <c r="J12644" s="43" t="s">
        <v>1475</v>
      </c>
      <c r="K12644" s="21">
        <f t="shared" si="394"/>
        <v>2014</v>
      </c>
      <c r="L12644" s="24">
        <f t="shared" si="395"/>
        <v>4</v>
      </c>
      <c r="M12644" s="11" t="s">
        <v>14</v>
      </c>
      <c r="N12644" s="11" t="s">
        <v>15</v>
      </c>
      <c r="O12644" s="11" t="str">
        <f>VLOOKUP(E12644,State_Code_Name!$B$1:$C$52,2,0)</f>
        <v>Nebraska</v>
      </c>
    </row>
    <row r="12645" spans="1:15" x14ac:dyDescent="0.3">
      <c r="A12645" s="11">
        <v>1778162</v>
      </c>
      <c r="B12645" s="12" t="s">
        <v>31</v>
      </c>
      <c r="C12645" s="12" t="s">
        <v>16</v>
      </c>
      <c r="D12645" s="12" t="s">
        <v>25</v>
      </c>
      <c r="E12645" s="11" t="s">
        <v>171</v>
      </c>
      <c r="F12645" s="11" t="s">
        <v>303</v>
      </c>
      <c r="G12645" s="37">
        <v>42408</v>
      </c>
      <c r="H12645" s="13">
        <v>42409</v>
      </c>
      <c r="I12645" s="21">
        <v>1</v>
      </c>
      <c r="J12645" s="43" t="s">
        <v>1478</v>
      </c>
      <c r="K12645" s="21">
        <f t="shared" si="394"/>
        <v>2016</v>
      </c>
      <c r="L12645" s="24">
        <f t="shared" si="395"/>
        <v>1</v>
      </c>
      <c r="M12645" s="11" t="s">
        <v>14</v>
      </c>
      <c r="N12645" s="11" t="s">
        <v>15</v>
      </c>
      <c r="O12645" s="11" t="str">
        <f>VLOOKUP(E12645,State_Code_Name!$B$1:$C$52,2,0)</f>
        <v>Louisiana</v>
      </c>
    </row>
    <row r="12646" spans="1:15" x14ac:dyDescent="0.3">
      <c r="A12646" s="11">
        <v>1261643</v>
      </c>
      <c r="B12646" s="12" t="s">
        <v>148</v>
      </c>
      <c r="C12646" s="12" t="s">
        <v>9</v>
      </c>
      <c r="D12646" s="12" t="s">
        <v>182</v>
      </c>
      <c r="E12646" s="11" t="s">
        <v>23</v>
      </c>
      <c r="F12646" s="11" t="s">
        <v>19</v>
      </c>
      <c r="G12646" s="37">
        <v>42063</v>
      </c>
      <c r="H12646" s="13">
        <v>42069</v>
      </c>
      <c r="I12646" s="21">
        <v>6</v>
      </c>
      <c r="J12646" s="43" t="s">
        <v>1478</v>
      </c>
      <c r="K12646" s="21">
        <f t="shared" si="394"/>
        <v>2015</v>
      </c>
      <c r="L12646" s="24">
        <f t="shared" si="395"/>
        <v>1</v>
      </c>
      <c r="M12646" s="11" t="s">
        <v>14</v>
      </c>
      <c r="N12646" s="11" t="s">
        <v>14</v>
      </c>
      <c r="O12646" s="11" t="str">
        <f>VLOOKUP(E12646,State_Code_Name!$B$1:$C$52,2,0)</f>
        <v>New York</v>
      </c>
    </row>
    <row r="12647" spans="1:15" x14ac:dyDescent="0.3">
      <c r="A12647" s="11">
        <v>1903780</v>
      </c>
      <c r="B12647" s="12" t="s">
        <v>31</v>
      </c>
      <c r="C12647" s="12" t="s">
        <v>27</v>
      </c>
      <c r="D12647" s="12" t="s">
        <v>57</v>
      </c>
      <c r="E12647" s="11" t="s">
        <v>18</v>
      </c>
      <c r="F12647" s="11" t="s">
        <v>19</v>
      </c>
      <c r="G12647" s="37">
        <v>42489</v>
      </c>
      <c r="H12647" s="13">
        <v>42489</v>
      </c>
      <c r="I12647" s="21">
        <v>0</v>
      </c>
      <c r="J12647" s="43" t="s">
        <v>1483</v>
      </c>
      <c r="K12647" s="21">
        <f t="shared" si="394"/>
        <v>2016</v>
      </c>
      <c r="L12647" s="24">
        <f t="shared" si="395"/>
        <v>2</v>
      </c>
      <c r="M12647" s="11" t="s">
        <v>14</v>
      </c>
      <c r="N12647" s="11" t="s">
        <v>15</v>
      </c>
      <c r="O12647" s="11" t="str">
        <f>VLOOKUP(E12647,State_Code_Name!$B$1:$C$52,2,0)</f>
        <v>California</v>
      </c>
    </row>
    <row r="12648" spans="1:15" x14ac:dyDescent="0.3">
      <c r="A12648" s="11">
        <v>1900386</v>
      </c>
      <c r="B12648" s="12" t="s">
        <v>61</v>
      </c>
      <c r="C12648" s="12" t="s">
        <v>53</v>
      </c>
      <c r="D12648" s="12" t="s">
        <v>102</v>
      </c>
      <c r="E12648" s="11" t="s">
        <v>23</v>
      </c>
      <c r="F12648" s="11" t="s">
        <v>19</v>
      </c>
      <c r="G12648" s="37">
        <v>42488</v>
      </c>
      <c r="H12648" s="13">
        <v>42488</v>
      </c>
      <c r="I12648" s="21">
        <v>0</v>
      </c>
      <c r="J12648" s="43" t="s">
        <v>1483</v>
      </c>
      <c r="K12648" s="21">
        <f t="shared" si="394"/>
        <v>2016</v>
      </c>
      <c r="L12648" s="24">
        <f t="shared" si="395"/>
        <v>2</v>
      </c>
      <c r="M12648" s="11" t="s">
        <v>14</v>
      </c>
      <c r="N12648" s="11" t="s">
        <v>15</v>
      </c>
      <c r="O12648" s="11" t="str">
        <f>VLOOKUP(E12648,State_Code_Name!$B$1:$C$52,2,0)</f>
        <v>New York</v>
      </c>
    </row>
    <row r="12649" spans="1:15" x14ac:dyDescent="0.3">
      <c r="A12649" s="11">
        <v>1116337</v>
      </c>
      <c r="B12649" s="12" t="s">
        <v>82</v>
      </c>
      <c r="C12649" s="12" t="s">
        <v>37</v>
      </c>
      <c r="D12649" s="12" t="s">
        <v>94</v>
      </c>
      <c r="E12649" s="11" t="s">
        <v>32</v>
      </c>
      <c r="F12649" s="11" t="s">
        <v>19</v>
      </c>
      <c r="G12649" s="37">
        <v>41957</v>
      </c>
      <c r="H12649" s="13">
        <v>41962</v>
      </c>
      <c r="I12649" s="21">
        <v>5</v>
      </c>
      <c r="J12649" s="43" t="s">
        <v>1479</v>
      </c>
      <c r="K12649" s="21">
        <f t="shared" si="394"/>
        <v>2014</v>
      </c>
      <c r="L12649" s="24">
        <f t="shared" si="395"/>
        <v>4</v>
      </c>
      <c r="M12649" s="11" t="s">
        <v>14</v>
      </c>
      <c r="N12649" s="11" t="s">
        <v>15</v>
      </c>
      <c r="O12649" s="11" t="str">
        <f>VLOOKUP(E12649,State_Code_Name!$B$1:$C$52,2,0)</f>
        <v>Texas</v>
      </c>
    </row>
    <row r="12650" spans="1:15" x14ac:dyDescent="0.3">
      <c r="A12650" s="11">
        <v>1079668</v>
      </c>
      <c r="B12650" s="12" t="s">
        <v>48</v>
      </c>
      <c r="C12650" s="12" t="s">
        <v>27</v>
      </c>
      <c r="D12650" s="12" t="s">
        <v>28</v>
      </c>
      <c r="E12650" s="11" t="s">
        <v>32</v>
      </c>
      <c r="F12650" s="11" t="s">
        <v>58</v>
      </c>
      <c r="G12650" s="37">
        <v>41933</v>
      </c>
      <c r="H12650" s="13">
        <v>41939</v>
      </c>
      <c r="I12650" s="21">
        <v>6</v>
      </c>
      <c r="J12650" s="43" t="s">
        <v>1473</v>
      </c>
      <c r="K12650" s="21">
        <f t="shared" si="394"/>
        <v>2014</v>
      </c>
      <c r="L12650" s="24">
        <f t="shared" si="395"/>
        <v>4</v>
      </c>
      <c r="M12650" s="11" t="s">
        <v>14</v>
      </c>
      <c r="N12650" s="11" t="s">
        <v>15</v>
      </c>
      <c r="O12650" s="11" t="str">
        <f>VLOOKUP(E12650,State_Code_Name!$B$1:$C$52,2,0)</f>
        <v>Texas</v>
      </c>
    </row>
    <row r="12651" spans="1:15" x14ac:dyDescent="0.3">
      <c r="A12651" s="11">
        <v>2098078</v>
      </c>
      <c r="B12651" s="12" t="s">
        <v>261</v>
      </c>
      <c r="C12651" s="12" t="s">
        <v>33</v>
      </c>
      <c r="D12651" s="12" t="s">
        <v>42</v>
      </c>
      <c r="E12651" s="11" t="s">
        <v>36</v>
      </c>
      <c r="F12651" s="11" t="s">
        <v>19</v>
      </c>
      <c r="G12651" s="37">
        <v>42619</v>
      </c>
      <c r="H12651" s="13">
        <v>42619</v>
      </c>
      <c r="I12651" s="21">
        <v>0</v>
      </c>
      <c r="J12651" s="43" t="s">
        <v>1480</v>
      </c>
      <c r="K12651" s="21">
        <f t="shared" si="394"/>
        <v>2016</v>
      </c>
      <c r="L12651" s="24">
        <f t="shared" si="395"/>
        <v>3</v>
      </c>
      <c r="M12651" s="11" t="s">
        <v>14</v>
      </c>
      <c r="N12651" s="11" t="s">
        <v>15</v>
      </c>
      <c r="O12651" s="11" t="str">
        <f>VLOOKUP(E12651,State_Code_Name!$B$1:$C$52,2,0)</f>
        <v>Florida</v>
      </c>
    </row>
    <row r="12652" spans="1:15" x14ac:dyDescent="0.3">
      <c r="A12652" s="11">
        <v>1479454</v>
      </c>
      <c r="B12652" s="12" t="s">
        <v>90</v>
      </c>
      <c r="C12652" s="12" t="s">
        <v>27</v>
      </c>
      <c r="D12652" s="12" t="s">
        <v>57</v>
      </c>
      <c r="E12652" s="11" t="s">
        <v>23</v>
      </c>
      <c r="F12652" s="11" t="s">
        <v>19</v>
      </c>
      <c r="G12652" s="37">
        <v>42206</v>
      </c>
      <c r="H12652" s="13">
        <v>42206</v>
      </c>
      <c r="I12652" s="21">
        <v>0</v>
      </c>
      <c r="J12652" s="43" t="s">
        <v>1481</v>
      </c>
      <c r="K12652" s="21">
        <f t="shared" si="394"/>
        <v>2015</v>
      </c>
      <c r="L12652" s="24">
        <f t="shared" si="395"/>
        <v>3</v>
      </c>
      <c r="M12652" s="11" t="s">
        <v>14</v>
      </c>
      <c r="N12652" s="11" t="s">
        <v>15</v>
      </c>
      <c r="O12652" s="11" t="str">
        <f>VLOOKUP(E12652,State_Code_Name!$B$1:$C$52,2,0)</f>
        <v>New York</v>
      </c>
    </row>
    <row r="12653" spans="1:15" x14ac:dyDescent="0.3">
      <c r="A12653" s="11">
        <v>1780759</v>
      </c>
      <c r="B12653" s="12" t="s">
        <v>97</v>
      </c>
      <c r="C12653" s="12" t="s">
        <v>53</v>
      </c>
      <c r="D12653" s="12" t="s">
        <v>102</v>
      </c>
      <c r="E12653" s="11" t="s">
        <v>26</v>
      </c>
      <c r="F12653" s="11" t="s">
        <v>19</v>
      </c>
      <c r="G12653" s="37">
        <v>42409</v>
      </c>
      <c r="H12653" s="13">
        <v>42409</v>
      </c>
      <c r="I12653" s="21">
        <v>0</v>
      </c>
      <c r="J12653" s="43" t="s">
        <v>1478</v>
      </c>
      <c r="K12653" s="21">
        <f t="shared" si="394"/>
        <v>2016</v>
      </c>
      <c r="L12653" s="24">
        <f t="shared" si="395"/>
        <v>1</v>
      </c>
      <c r="M12653" s="11" t="s">
        <v>14</v>
      </c>
      <c r="N12653" s="11" t="s">
        <v>14</v>
      </c>
      <c r="O12653" s="11" t="str">
        <f>VLOOKUP(E12653,State_Code_Name!$B$1:$C$52,2,0)</f>
        <v>Georgia</v>
      </c>
    </row>
    <row r="12654" spans="1:15" x14ac:dyDescent="0.3">
      <c r="A12654" s="11">
        <v>1282785</v>
      </c>
      <c r="B12654" s="12" t="s">
        <v>326</v>
      </c>
      <c r="C12654" s="12" t="s">
        <v>33</v>
      </c>
      <c r="D12654" s="12" t="s">
        <v>45</v>
      </c>
      <c r="E12654" s="11" t="s">
        <v>171</v>
      </c>
      <c r="F12654" s="11" t="s">
        <v>19</v>
      </c>
      <c r="G12654" s="37">
        <v>42076</v>
      </c>
      <c r="H12654" s="13">
        <v>42082</v>
      </c>
      <c r="I12654" s="21">
        <v>6</v>
      </c>
      <c r="J12654" s="43" t="s">
        <v>1476</v>
      </c>
      <c r="K12654" s="21">
        <f t="shared" si="394"/>
        <v>2015</v>
      </c>
      <c r="L12654" s="24">
        <f t="shared" si="395"/>
        <v>1</v>
      </c>
      <c r="M12654" s="11" t="s">
        <v>14</v>
      </c>
      <c r="N12654" s="11" t="s">
        <v>15</v>
      </c>
      <c r="O12654" s="11" t="str">
        <f>VLOOKUP(E12654,State_Code_Name!$B$1:$C$52,2,0)</f>
        <v>Louisiana</v>
      </c>
    </row>
    <row r="12655" spans="1:15" x14ac:dyDescent="0.3">
      <c r="A12655" s="11">
        <v>1986781</v>
      </c>
      <c r="B12655" s="12" t="s">
        <v>59</v>
      </c>
      <c r="C12655" s="12" t="s">
        <v>16</v>
      </c>
      <c r="D12655" s="12" t="s">
        <v>21</v>
      </c>
      <c r="E12655" s="11" t="s">
        <v>75</v>
      </c>
      <c r="F12655" s="11" t="s">
        <v>19</v>
      </c>
      <c r="G12655" s="37">
        <v>42548</v>
      </c>
      <c r="H12655" s="13">
        <v>42548</v>
      </c>
      <c r="I12655" s="21">
        <v>0</v>
      </c>
      <c r="J12655" s="43" t="s">
        <v>1477</v>
      </c>
      <c r="K12655" s="21">
        <f t="shared" si="394"/>
        <v>2016</v>
      </c>
      <c r="L12655" s="24">
        <f t="shared" si="395"/>
        <v>2</v>
      </c>
      <c r="M12655" s="11" t="s">
        <v>14</v>
      </c>
      <c r="N12655" s="11" t="s">
        <v>15</v>
      </c>
      <c r="O12655" s="11" t="str">
        <f>VLOOKUP(E12655,State_Code_Name!$B$1:$C$52,2,0)</f>
        <v>Tennessee</v>
      </c>
    </row>
    <row r="12656" spans="1:15" x14ac:dyDescent="0.3">
      <c r="A12656" s="11">
        <v>1856561</v>
      </c>
      <c r="B12656" s="12" t="s">
        <v>44</v>
      </c>
      <c r="C12656" s="12" t="s">
        <v>27</v>
      </c>
      <c r="D12656" s="12" t="s">
        <v>28</v>
      </c>
      <c r="E12656" s="11" t="s">
        <v>36</v>
      </c>
      <c r="F12656" s="11" t="s">
        <v>13</v>
      </c>
      <c r="G12656" s="37">
        <v>42459</v>
      </c>
      <c r="H12656" s="13">
        <v>42459</v>
      </c>
      <c r="I12656" s="21">
        <v>0</v>
      </c>
      <c r="J12656" s="43" t="s">
        <v>1476</v>
      </c>
      <c r="K12656" s="21">
        <f t="shared" si="394"/>
        <v>2016</v>
      </c>
      <c r="L12656" s="24">
        <f t="shared" si="395"/>
        <v>1</v>
      </c>
      <c r="M12656" s="11" t="s">
        <v>14</v>
      </c>
      <c r="N12656" s="11" t="s">
        <v>15</v>
      </c>
      <c r="O12656" s="11" t="str">
        <f>VLOOKUP(E12656,State_Code_Name!$B$1:$C$52,2,0)</f>
        <v>Florida</v>
      </c>
    </row>
    <row r="12657" spans="1:15" x14ac:dyDescent="0.3">
      <c r="A12657" s="11">
        <v>783938</v>
      </c>
      <c r="B12657" s="12" t="s">
        <v>44</v>
      </c>
      <c r="C12657" s="12" t="s">
        <v>27</v>
      </c>
      <c r="D12657" s="12" t="s">
        <v>28</v>
      </c>
      <c r="E12657" s="11" t="s">
        <v>60</v>
      </c>
      <c r="F12657" s="11" t="s">
        <v>19</v>
      </c>
      <c r="G12657" s="37">
        <v>41726</v>
      </c>
      <c r="H12657" s="13">
        <v>41726</v>
      </c>
      <c r="I12657" s="21">
        <v>0</v>
      </c>
      <c r="J12657" s="43" t="s">
        <v>1476</v>
      </c>
      <c r="K12657" s="21">
        <f t="shared" si="394"/>
        <v>2014</v>
      </c>
      <c r="L12657" s="24">
        <f t="shared" si="395"/>
        <v>1</v>
      </c>
      <c r="M12657" s="11" t="s">
        <v>14</v>
      </c>
      <c r="N12657" s="11" t="s">
        <v>15</v>
      </c>
      <c r="O12657" s="11" t="str">
        <f>VLOOKUP(E12657,State_Code_Name!$B$1:$C$52,2,0)</f>
        <v>Illinois</v>
      </c>
    </row>
    <row r="12658" spans="1:15" x14ac:dyDescent="0.3">
      <c r="A12658" s="11">
        <v>669228</v>
      </c>
      <c r="B12658" s="12" t="s">
        <v>31</v>
      </c>
      <c r="C12658" s="12" t="s">
        <v>27</v>
      </c>
      <c r="D12658" s="12" t="s">
        <v>28</v>
      </c>
      <c r="E12658" s="11" t="s">
        <v>47</v>
      </c>
      <c r="F12658" s="11" t="s">
        <v>19</v>
      </c>
      <c r="G12658" s="37">
        <v>41653</v>
      </c>
      <c r="H12658" s="13">
        <v>41653</v>
      </c>
      <c r="I12658" s="21">
        <v>0</v>
      </c>
      <c r="J12658" s="43" t="s">
        <v>1474</v>
      </c>
      <c r="K12658" s="21">
        <f t="shared" si="394"/>
        <v>2014</v>
      </c>
      <c r="L12658" s="24">
        <f t="shared" si="395"/>
        <v>1</v>
      </c>
      <c r="M12658" s="11" t="s">
        <v>14</v>
      </c>
      <c r="N12658" s="11" t="s">
        <v>15</v>
      </c>
      <c r="O12658" s="11" t="str">
        <f>VLOOKUP(E12658,State_Code_Name!$B$1:$C$52,2,0)</f>
        <v>Pennsylvania</v>
      </c>
    </row>
    <row r="12659" spans="1:15" x14ac:dyDescent="0.3">
      <c r="A12659" s="11">
        <v>1836891</v>
      </c>
      <c r="B12659" s="12" t="s">
        <v>44</v>
      </c>
      <c r="C12659" s="12" t="s">
        <v>33</v>
      </c>
      <c r="D12659" s="12" t="s">
        <v>45</v>
      </c>
      <c r="E12659" s="11" t="s">
        <v>32</v>
      </c>
      <c r="F12659" s="11" t="s">
        <v>19</v>
      </c>
      <c r="G12659" s="37">
        <v>42446</v>
      </c>
      <c r="H12659" s="13">
        <v>42446</v>
      </c>
      <c r="I12659" s="21">
        <v>0</v>
      </c>
      <c r="J12659" s="43" t="s">
        <v>1476</v>
      </c>
      <c r="K12659" s="21">
        <f t="shared" si="394"/>
        <v>2016</v>
      </c>
      <c r="L12659" s="24">
        <f t="shared" si="395"/>
        <v>1</v>
      </c>
      <c r="M12659" s="11" t="s">
        <v>14</v>
      </c>
      <c r="N12659" s="11" t="s">
        <v>15</v>
      </c>
      <c r="O12659" s="11" t="str">
        <f>VLOOKUP(E12659,State_Code_Name!$B$1:$C$52,2,0)</f>
        <v>Texas</v>
      </c>
    </row>
    <row r="12660" spans="1:15" x14ac:dyDescent="0.3">
      <c r="A12660" s="11">
        <v>1094600</v>
      </c>
      <c r="B12660" s="12" t="s">
        <v>70</v>
      </c>
      <c r="C12660" s="12" t="s">
        <v>33</v>
      </c>
      <c r="D12660" s="12" t="s">
        <v>115</v>
      </c>
      <c r="E12660" s="11" t="s">
        <v>18</v>
      </c>
      <c r="F12660" s="11" t="s">
        <v>19</v>
      </c>
      <c r="G12660" s="37">
        <v>41942</v>
      </c>
      <c r="H12660" s="13">
        <v>41942</v>
      </c>
      <c r="I12660" s="21">
        <v>0</v>
      </c>
      <c r="J12660" s="43" t="s">
        <v>1473</v>
      </c>
      <c r="K12660" s="21">
        <f t="shared" si="394"/>
        <v>2014</v>
      </c>
      <c r="L12660" s="24">
        <f t="shared" si="395"/>
        <v>4</v>
      </c>
      <c r="M12660" s="11" t="s">
        <v>14</v>
      </c>
      <c r="N12660" s="11" t="s">
        <v>14</v>
      </c>
      <c r="O12660" s="11" t="str">
        <f>VLOOKUP(E12660,State_Code_Name!$B$1:$C$52,2,0)</f>
        <v>California</v>
      </c>
    </row>
    <row r="12661" spans="1:15" x14ac:dyDescent="0.3">
      <c r="A12661" s="11">
        <v>1410262</v>
      </c>
      <c r="B12661" s="12" t="s">
        <v>496</v>
      </c>
      <c r="C12661" s="12" t="s">
        <v>33</v>
      </c>
      <c r="D12661" s="12" t="s">
        <v>45</v>
      </c>
      <c r="E12661" s="11" t="s">
        <v>23</v>
      </c>
      <c r="F12661" s="11" t="s">
        <v>303</v>
      </c>
      <c r="G12661" s="37">
        <v>42163</v>
      </c>
      <c r="H12661" s="13">
        <v>42165</v>
      </c>
      <c r="I12661" s="21">
        <v>2</v>
      </c>
      <c r="J12661" s="43" t="s">
        <v>1477</v>
      </c>
      <c r="K12661" s="21">
        <f t="shared" si="394"/>
        <v>2015</v>
      </c>
      <c r="L12661" s="24">
        <f t="shared" si="395"/>
        <v>2</v>
      </c>
      <c r="M12661" s="11" t="s">
        <v>14</v>
      </c>
      <c r="N12661" s="11" t="s">
        <v>15</v>
      </c>
      <c r="O12661" s="11" t="str">
        <f>VLOOKUP(E12661,State_Code_Name!$B$1:$C$52,2,0)</f>
        <v>New York</v>
      </c>
    </row>
    <row r="12662" spans="1:15" x14ac:dyDescent="0.3">
      <c r="A12662" s="11">
        <v>1790598</v>
      </c>
      <c r="B12662" s="12" t="s">
        <v>44</v>
      </c>
      <c r="C12662" s="12" t="s">
        <v>16</v>
      </c>
      <c r="D12662" s="12" t="s">
        <v>21</v>
      </c>
      <c r="E12662" s="11" t="s">
        <v>23</v>
      </c>
      <c r="F12662" s="11" t="s">
        <v>19</v>
      </c>
      <c r="G12662" s="37">
        <v>42417</v>
      </c>
      <c r="H12662" s="13">
        <v>42417</v>
      </c>
      <c r="I12662" s="21">
        <v>0</v>
      </c>
      <c r="J12662" s="43" t="s">
        <v>1478</v>
      </c>
      <c r="K12662" s="21">
        <f t="shared" si="394"/>
        <v>2016</v>
      </c>
      <c r="L12662" s="24">
        <f t="shared" si="395"/>
        <v>1</v>
      </c>
      <c r="M12662" s="11" t="s">
        <v>14</v>
      </c>
      <c r="N12662" s="11" t="s">
        <v>15</v>
      </c>
      <c r="O12662" s="11" t="str">
        <f>VLOOKUP(E12662,State_Code_Name!$B$1:$C$52,2,0)</f>
        <v>New York</v>
      </c>
    </row>
    <row r="12663" spans="1:15" x14ac:dyDescent="0.3">
      <c r="A12663" s="11">
        <v>366323</v>
      </c>
      <c r="B12663" s="12" t="s">
        <v>35</v>
      </c>
      <c r="C12663" s="12" t="s">
        <v>16</v>
      </c>
      <c r="D12663" s="12" t="s">
        <v>76</v>
      </c>
      <c r="E12663" s="11" t="s">
        <v>122</v>
      </c>
      <c r="F12663" s="11" t="s">
        <v>303</v>
      </c>
      <c r="G12663" s="37">
        <v>41359</v>
      </c>
      <c r="H12663" s="13">
        <v>41361</v>
      </c>
      <c r="I12663" s="21">
        <v>2</v>
      </c>
      <c r="J12663" s="43" t="s">
        <v>1476</v>
      </c>
      <c r="K12663" s="21">
        <f t="shared" si="394"/>
        <v>2013</v>
      </c>
      <c r="L12663" s="24">
        <f t="shared" si="395"/>
        <v>1</v>
      </c>
      <c r="M12663" s="11" t="s">
        <v>14</v>
      </c>
      <c r="N12663" s="11" t="s">
        <v>15</v>
      </c>
      <c r="O12663" s="11" t="str">
        <f>VLOOKUP(E12663,State_Code_Name!$B$1:$C$52,2,0)</f>
        <v>Maryland</v>
      </c>
    </row>
    <row r="12664" spans="1:15" x14ac:dyDescent="0.3">
      <c r="A12664" s="11">
        <v>969162</v>
      </c>
      <c r="B12664" s="12" t="s">
        <v>44</v>
      </c>
      <c r="C12664" s="12" t="s">
        <v>16</v>
      </c>
      <c r="D12664" s="12" t="s">
        <v>17</v>
      </c>
      <c r="E12664" s="11" t="s">
        <v>32</v>
      </c>
      <c r="F12664" s="11" t="s">
        <v>19</v>
      </c>
      <c r="G12664" s="37">
        <v>41856</v>
      </c>
      <c r="H12664" s="13">
        <v>41858</v>
      </c>
      <c r="I12664" s="21">
        <v>2</v>
      </c>
      <c r="J12664" s="43" t="s">
        <v>1482</v>
      </c>
      <c r="K12664" s="21">
        <f t="shared" si="394"/>
        <v>2014</v>
      </c>
      <c r="L12664" s="24">
        <f t="shared" si="395"/>
        <v>3</v>
      </c>
      <c r="M12664" s="11" t="s">
        <v>14</v>
      </c>
      <c r="N12664" s="11" t="s">
        <v>15</v>
      </c>
      <c r="O12664" s="11" t="str">
        <f>VLOOKUP(E12664,State_Code_Name!$B$1:$C$52,2,0)</f>
        <v>Texas</v>
      </c>
    </row>
    <row r="12665" spans="1:15" x14ac:dyDescent="0.3">
      <c r="A12665" s="11">
        <v>2172722</v>
      </c>
      <c r="B12665" s="12" t="s">
        <v>61</v>
      </c>
      <c r="C12665" s="12" t="s">
        <v>53</v>
      </c>
      <c r="D12665" s="12" t="s">
        <v>102</v>
      </c>
      <c r="E12665" s="11" t="s">
        <v>113</v>
      </c>
      <c r="F12665" s="11" t="s">
        <v>19</v>
      </c>
      <c r="G12665" s="37">
        <v>42663</v>
      </c>
      <c r="H12665" s="13">
        <v>42663</v>
      </c>
      <c r="I12665" s="21">
        <v>0</v>
      </c>
      <c r="J12665" s="43" t="s">
        <v>1473</v>
      </c>
      <c r="K12665" s="21">
        <f t="shared" si="394"/>
        <v>2016</v>
      </c>
      <c r="L12665" s="24">
        <f t="shared" si="395"/>
        <v>4</v>
      </c>
      <c r="M12665" s="11" t="s">
        <v>14</v>
      </c>
      <c r="N12665" s="11" t="s">
        <v>14</v>
      </c>
      <c r="O12665" s="11" t="str">
        <f>VLOOKUP(E12665,State_Code_Name!$B$1:$C$52,2,0)</f>
        <v>South Carolina</v>
      </c>
    </row>
    <row r="12666" spans="1:15" x14ac:dyDescent="0.3">
      <c r="A12666" s="11">
        <v>606717</v>
      </c>
      <c r="B12666" s="12" t="s">
        <v>97</v>
      </c>
      <c r="C12666" s="12" t="s">
        <v>53</v>
      </c>
      <c r="D12666" s="12" t="s">
        <v>102</v>
      </c>
      <c r="E12666" s="11" t="s">
        <v>105</v>
      </c>
      <c r="F12666" s="11" t="s">
        <v>58</v>
      </c>
      <c r="G12666" s="37">
        <v>41599</v>
      </c>
      <c r="H12666" s="13">
        <v>41600</v>
      </c>
      <c r="I12666" s="21">
        <v>1</v>
      </c>
      <c r="J12666" s="43" t="s">
        <v>1479</v>
      </c>
      <c r="K12666" s="21">
        <f t="shared" si="394"/>
        <v>2013</v>
      </c>
      <c r="L12666" s="24">
        <f t="shared" si="395"/>
        <v>4</v>
      </c>
      <c r="M12666" s="11" t="s">
        <v>14</v>
      </c>
      <c r="N12666" s="11" t="s">
        <v>15</v>
      </c>
      <c r="O12666" s="11" t="str">
        <f>VLOOKUP(E12666,State_Code_Name!$B$1:$C$52,2,0)</f>
        <v>Indiana</v>
      </c>
    </row>
    <row r="12667" spans="1:15" x14ac:dyDescent="0.3">
      <c r="A12667" s="11">
        <v>1792466</v>
      </c>
      <c r="B12667" s="12" t="s">
        <v>48</v>
      </c>
      <c r="C12667" s="12" t="s">
        <v>27</v>
      </c>
      <c r="D12667" s="12" t="s">
        <v>28</v>
      </c>
      <c r="E12667" s="11" t="s">
        <v>49</v>
      </c>
      <c r="F12667" s="11" t="s">
        <v>303</v>
      </c>
      <c r="G12667" s="37">
        <v>42418</v>
      </c>
      <c r="H12667" s="13">
        <v>42422</v>
      </c>
      <c r="I12667" s="21">
        <v>4</v>
      </c>
      <c r="J12667" s="43" t="s">
        <v>1478</v>
      </c>
      <c r="K12667" s="21">
        <f t="shared" si="394"/>
        <v>2016</v>
      </c>
      <c r="L12667" s="24">
        <f t="shared" si="395"/>
        <v>1</v>
      </c>
      <c r="M12667" s="11" t="s">
        <v>14</v>
      </c>
      <c r="N12667" s="11" t="s">
        <v>15</v>
      </c>
      <c r="O12667" s="11" t="str">
        <f>VLOOKUP(E12667,State_Code_Name!$B$1:$C$52,2,0)</f>
        <v>New Jersey</v>
      </c>
    </row>
    <row r="12668" spans="1:15" x14ac:dyDescent="0.3">
      <c r="A12668" s="11">
        <v>1358022</v>
      </c>
      <c r="B12668" s="12" t="s">
        <v>61</v>
      </c>
      <c r="C12668" s="12" t="s">
        <v>53</v>
      </c>
      <c r="D12668" s="12" t="s">
        <v>77</v>
      </c>
      <c r="E12668" s="11" t="s">
        <v>26</v>
      </c>
      <c r="F12668" s="11" t="s">
        <v>19</v>
      </c>
      <c r="G12668" s="37">
        <v>42127</v>
      </c>
      <c r="H12668" s="13">
        <v>42160</v>
      </c>
      <c r="I12668" s="21">
        <v>33</v>
      </c>
      <c r="J12668" s="43" t="s">
        <v>1471</v>
      </c>
      <c r="K12668" s="21">
        <f t="shared" si="394"/>
        <v>2015</v>
      </c>
      <c r="L12668" s="24">
        <f t="shared" si="395"/>
        <v>2</v>
      </c>
      <c r="M12668" s="11" t="s">
        <v>14</v>
      </c>
      <c r="N12668" s="11" t="s">
        <v>14</v>
      </c>
      <c r="O12668" s="11" t="str">
        <f>VLOOKUP(E12668,State_Code_Name!$B$1:$C$52,2,0)</f>
        <v>Georgia</v>
      </c>
    </row>
    <row r="12669" spans="1:15" x14ac:dyDescent="0.3">
      <c r="A12669" s="11">
        <v>1262439</v>
      </c>
      <c r="B12669" s="12" t="s">
        <v>55</v>
      </c>
      <c r="C12669" s="12" t="s">
        <v>53</v>
      </c>
      <c r="D12669" s="12" t="s">
        <v>1439</v>
      </c>
      <c r="E12669" s="11" t="s">
        <v>80</v>
      </c>
      <c r="F12669" s="11" t="s">
        <v>19</v>
      </c>
      <c r="G12669" s="37">
        <v>42065</v>
      </c>
      <c r="H12669" s="13">
        <v>42065</v>
      </c>
      <c r="I12669" s="21">
        <v>0</v>
      </c>
      <c r="J12669" s="43" t="s">
        <v>1476</v>
      </c>
      <c r="K12669" s="21">
        <f t="shared" si="394"/>
        <v>2015</v>
      </c>
      <c r="L12669" s="24">
        <f t="shared" si="395"/>
        <v>1</v>
      </c>
      <c r="M12669" s="11" t="s">
        <v>14</v>
      </c>
      <c r="N12669" s="11" t="s">
        <v>15</v>
      </c>
      <c r="O12669" s="11" t="str">
        <f>VLOOKUP(E12669,State_Code_Name!$B$1:$C$52,2,0)</f>
        <v>Minnesota</v>
      </c>
    </row>
    <row r="12670" spans="1:15" x14ac:dyDescent="0.3">
      <c r="A12670" s="11">
        <v>837586</v>
      </c>
      <c r="B12670" s="12" t="s">
        <v>742</v>
      </c>
      <c r="C12670" s="12" t="s">
        <v>539</v>
      </c>
      <c r="D12670" s="12" t="s">
        <v>540</v>
      </c>
      <c r="E12670" s="11" t="s">
        <v>23</v>
      </c>
      <c r="F12670" s="11" t="s">
        <v>19</v>
      </c>
      <c r="G12670" s="37">
        <v>41764</v>
      </c>
      <c r="H12670" s="13">
        <v>41766</v>
      </c>
      <c r="I12670" s="21">
        <v>2</v>
      </c>
      <c r="J12670" s="43" t="s">
        <v>1471</v>
      </c>
      <c r="K12670" s="21">
        <f t="shared" si="394"/>
        <v>2014</v>
      </c>
      <c r="L12670" s="24">
        <f t="shared" si="395"/>
        <v>2</v>
      </c>
      <c r="M12670" s="11" t="s">
        <v>14</v>
      </c>
      <c r="N12670" s="11" t="s">
        <v>15</v>
      </c>
      <c r="O12670" s="11" t="str">
        <f>VLOOKUP(E12670,State_Code_Name!$B$1:$C$52,2,0)</f>
        <v>New York</v>
      </c>
    </row>
    <row r="12671" spans="1:15" x14ac:dyDescent="0.3">
      <c r="A12671" s="11">
        <v>1895125</v>
      </c>
      <c r="B12671" s="12" t="s">
        <v>44</v>
      </c>
      <c r="C12671" s="12" t="s">
        <v>16</v>
      </c>
      <c r="D12671" s="12" t="s">
        <v>76</v>
      </c>
      <c r="E12671" s="11" t="s">
        <v>99</v>
      </c>
      <c r="F12671" s="11" t="s">
        <v>19</v>
      </c>
      <c r="G12671" s="37">
        <v>42485</v>
      </c>
      <c r="H12671" s="13">
        <v>42485</v>
      </c>
      <c r="I12671" s="21">
        <v>0</v>
      </c>
      <c r="J12671" s="43" t="s">
        <v>1483</v>
      </c>
      <c r="K12671" s="21">
        <f t="shared" si="394"/>
        <v>2016</v>
      </c>
      <c r="L12671" s="24">
        <f t="shared" si="395"/>
        <v>2</v>
      </c>
      <c r="M12671" s="11" t="s">
        <v>14</v>
      </c>
      <c r="N12671" s="11" t="s">
        <v>14</v>
      </c>
      <c r="O12671" s="11" t="str">
        <f>VLOOKUP(E12671,State_Code_Name!$B$1:$C$52,2,0)</f>
        <v>Arizona</v>
      </c>
    </row>
    <row r="12672" spans="1:15" x14ac:dyDescent="0.3">
      <c r="A12672" s="11">
        <v>1658363</v>
      </c>
      <c r="B12672" s="12" t="s">
        <v>70</v>
      </c>
      <c r="C12672" s="12" t="s">
        <v>27</v>
      </c>
      <c r="D12672" s="12" t="s">
        <v>28</v>
      </c>
      <c r="E12672" s="11" t="s">
        <v>36</v>
      </c>
      <c r="F12672" s="11" t="s">
        <v>19</v>
      </c>
      <c r="G12672" s="37">
        <v>42325</v>
      </c>
      <c r="H12672" s="13">
        <v>42325</v>
      </c>
      <c r="I12672" s="21">
        <v>0</v>
      </c>
      <c r="J12672" s="43" t="s">
        <v>1479</v>
      </c>
      <c r="K12672" s="21">
        <f t="shared" si="394"/>
        <v>2015</v>
      </c>
      <c r="L12672" s="24">
        <f t="shared" si="395"/>
        <v>4</v>
      </c>
      <c r="M12672" s="11" t="s">
        <v>14</v>
      </c>
      <c r="N12672" s="11" t="s">
        <v>14</v>
      </c>
      <c r="O12672" s="11" t="str">
        <f>VLOOKUP(E12672,State_Code_Name!$B$1:$C$52,2,0)</f>
        <v>Florida</v>
      </c>
    </row>
    <row r="12673" spans="1:15" x14ac:dyDescent="0.3">
      <c r="A12673" s="11">
        <v>1954177</v>
      </c>
      <c r="B12673" s="12" t="s">
        <v>344</v>
      </c>
      <c r="C12673" s="12" t="s">
        <v>9</v>
      </c>
      <c r="D12673" s="12" t="s">
        <v>133</v>
      </c>
      <c r="E12673" s="11" t="s">
        <v>113</v>
      </c>
      <c r="F12673" s="11" t="s">
        <v>19</v>
      </c>
      <c r="G12673" s="37">
        <v>42524</v>
      </c>
      <c r="H12673" s="13">
        <v>42524</v>
      </c>
      <c r="I12673" s="21">
        <v>0</v>
      </c>
      <c r="J12673" s="43" t="s">
        <v>1477</v>
      </c>
      <c r="K12673" s="21">
        <f t="shared" si="394"/>
        <v>2016</v>
      </c>
      <c r="L12673" s="24">
        <f t="shared" si="395"/>
        <v>2</v>
      </c>
      <c r="M12673" s="11" t="s">
        <v>14</v>
      </c>
      <c r="N12673" s="11" t="s">
        <v>15</v>
      </c>
      <c r="O12673" s="11" t="str">
        <f>VLOOKUP(E12673,State_Code_Name!$B$1:$C$52,2,0)</f>
        <v>South Carolina</v>
      </c>
    </row>
    <row r="12674" spans="1:15" x14ac:dyDescent="0.3">
      <c r="A12674" s="11">
        <v>1507578</v>
      </c>
      <c r="B12674" s="12" t="s">
        <v>44</v>
      </c>
      <c r="C12674" s="12" t="s">
        <v>37</v>
      </c>
      <c r="D12674" s="12" t="s">
        <v>81</v>
      </c>
      <c r="E12674" s="11" t="s">
        <v>23</v>
      </c>
      <c r="F12674" s="11" t="s">
        <v>19</v>
      </c>
      <c r="G12674" s="37">
        <v>42223</v>
      </c>
      <c r="H12674" s="13">
        <v>42226</v>
      </c>
      <c r="I12674" s="21">
        <v>3</v>
      </c>
      <c r="J12674" s="43" t="s">
        <v>1482</v>
      </c>
      <c r="K12674" s="21">
        <f t="shared" si="394"/>
        <v>2015</v>
      </c>
      <c r="L12674" s="24">
        <f t="shared" si="395"/>
        <v>3</v>
      </c>
      <c r="M12674" s="11" t="s">
        <v>14</v>
      </c>
      <c r="N12674" s="11" t="s">
        <v>14</v>
      </c>
      <c r="O12674" s="11" t="str">
        <f>VLOOKUP(E12674,State_Code_Name!$B$1:$C$52,2,0)</f>
        <v>New York</v>
      </c>
    </row>
    <row r="12675" spans="1:15" x14ac:dyDescent="0.3">
      <c r="A12675" s="11">
        <v>803492</v>
      </c>
      <c r="B12675" s="12" t="s">
        <v>31</v>
      </c>
      <c r="C12675" s="12" t="s">
        <v>16</v>
      </c>
      <c r="D12675" s="12" t="s">
        <v>25</v>
      </c>
      <c r="E12675" s="11" t="s">
        <v>175</v>
      </c>
      <c r="F12675" s="11" t="s">
        <v>19</v>
      </c>
      <c r="G12675" s="37">
        <v>41739</v>
      </c>
      <c r="H12675" s="13">
        <v>41739</v>
      </c>
      <c r="I12675" s="21">
        <v>0</v>
      </c>
      <c r="J12675" s="43" t="s">
        <v>1483</v>
      </c>
      <c r="K12675" s="21">
        <f t="shared" ref="K12675:K12738" si="396">YEAR(G12675)</f>
        <v>2014</v>
      </c>
      <c r="L12675" s="24">
        <f t="shared" ref="L12675:L12738" si="397">ROUNDUP(MONTH(G12675)/3,0)</f>
        <v>2</v>
      </c>
      <c r="M12675" s="11" t="s">
        <v>14</v>
      </c>
      <c r="N12675" s="11" t="s">
        <v>15</v>
      </c>
      <c r="O12675" s="11" t="str">
        <f>VLOOKUP(E12675,State_Code_Name!$B$1:$C$52,2,0)</f>
        <v>District of Columbia</v>
      </c>
    </row>
    <row r="12676" spans="1:15" x14ac:dyDescent="0.3">
      <c r="A12676" s="11">
        <v>1715221</v>
      </c>
      <c r="B12676" s="12" t="s">
        <v>11</v>
      </c>
      <c r="C12676" s="12" t="s">
        <v>16</v>
      </c>
      <c r="D12676" s="12" t="s">
        <v>21</v>
      </c>
      <c r="E12676" s="11" t="s">
        <v>80</v>
      </c>
      <c r="F12676" s="11" t="s">
        <v>58</v>
      </c>
      <c r="G12676" s="37">
        <v>42361</v>
      </c>
      <c r="H12676" s="13">
        <v>42361</v>
      </c>
      <c r="I12676" s="21">
        <v>0</v>
      </c>
      <c r="J12676" s="43" t="s">
        <v>1475</v>
      </c>
      <c r="K12676" s="21">
        <f t="shared" si="396"/>
        <v>2015</v>
      </c>
      <c r="L12676" s="24">
        <f t="shared" si="397"/>
        <v>4</v>
      </c>
      <c r="M12676" s="11" t="s">
        <v>14</v>
      </c>
      <c r="N12676" s="11" t="s">
        <v>15</v>
      </c>
      <c r="O12676" s="11" t="str">
        <f>VLOOKUP(E12676,State_Code_Name!$B$1:$C$52,2,0)</f>
        <v>Minnesota</v>
      </c>
    </row>
    <row r="12677" spans="1:15" x14ac:dyDescent="0.3">
      <c r="A12677" s="11">
        <v>499891</v>
      </c>
      <c r="B12677" s="12" t="s">
        <v>55</v>
      </c>
      <c r="C12677" s="12" t="s">
        <v>53</v>
      </c>
      <c r="D12677" s="12" t="s">
        <v>1439</v>
      </c>
      <c r="E12677" s="11" t="s">
        <v>67</v>
      </c>
      <c r="F12677" s="11" t="s">
        <v>19</v>
      </c>
      <c r="G12677" s="37">
        <v>41508</v>
      </c>
      <c r="H12677" s="13">
        <v>41508</v>
      </c>
      <c r="I12677" s="21">
        <v>0</v>
      </c>
      <c r="J12677" s="43" t="s">
        <v>1482</v>
      </c>
      <c r="K12677" s="21">
        <f t="shared" si="396"/>
        <v>2013</v>
      </c>
      <c r="L12677" s="24">
        <f t="shared" si="397"/>
        <v>3</v>
      </c>
      <c r="M12677" s="11" t="s">
        <v>14</v>
      </c>
      <c r="N12677" s="11" t="s">
        <v>15</v>
      </c>
      <c r="O12677" s="11" t="str">
        <f>VLOOKUP(E12677,State_Code_Name!$B$1:$C$52,2,0)</f>
        <v>Michigan</v>
      </c>
    </row>
    <row r="12678" spans="1:15" x14ac:dyDescent="0.3">
      <c r="A12678" s="11">
        <v>1505449</v>
      </c>
      <c r="B12678" s="12" t="s">
        <v>84</v>
      </c>
      <c r="C12678" s="12" t="s">
        <v>62</v>
      </c>
      <c r="D12678" s="12" t="s">
        <v>198</v>
      </c>
      <c r="E12678" s="11" t="s">
        <v>105</v>
      </c>
      <c r="F12678" s="11" t="s">
        <v>19</v>
      </c>
      <c r="G12678" s="37">
        <v>42222</v>
      </c>
      <c r="H12678" s="13">
        <v>42222</v>
      </c>
      <c r="I12678" s="21">
        <v>0</v>
      </c>
      <c r="J12678" s="43" t="s">
        <v>1482</v>
      </c>
      <c r="K12678" s="21">
        <f t="shared" si="396"/>
        <v>2015</v>
      </c>
      <c r="L12678" s="24">
        <f t="shared" si="397"/>
        <v>3</v>
      </c>
      <c r="M12678" s="11" t="s">
        <v>14</v>
      </c>
      <c r="N12678" s="11" t="s">
        <v>15</v>
      </c>
      <c r="O12678" s="11" t="str">
        <f>VLOOKUP(E12678,State_Code_Name!$B$1:$C$52,2,0)</f>
        <v>Indiana</v>
      </c>
    </row>
    <row r="12679" spans="1:15" x14ac:dyDescent="0.3">
      <c r="A12679" s="11">
        <v>1569112</v>
      </c>
      <c r="B12679" s="12" t="s">
        <v>44</v>
      </c>
      <c r="C12679" s="12" t="s">
        <v>33</v>
      </c>
      <c r="D12679" s="12" t="s">
        <v>160</v>
      </c>
      <c r="E12679" s="11" t="s">
        <v>60</v>
      </c>
      <c r="F12679" s="11" t="s">
        <v>19</v>
      </c>
      <c r="G12679" s="37">
        <v>42264</v>
      </c>
      <c r="H12679" s="13">
        <v>42269</v>
      </c>
      <c r="I12679" s="21">
        <v>5</v>
      </c>
      <c r="J12679" s="43" t="s">
        <v>1480</v>
      </c>
      <c r="K12679" s="21">
        <f t="shared" si="396"/>
        <v>2015</v>
      </c>
      <c r="L12679" s="24">
        <f t="shared" si="397"/>
        <v>3</v>
      </c>
      <c r="M12679" s="11" t="s">
        <v>14</v>
      </c>
      <c r="N12679" s="11" t="s">
        <v>15</v>
      </c>
      <c r="O12679" s="11" t="str">
        <f>VLOOKUP(E12679,State_Code_Name!$B$1:$C$52,2,0)</f>
        <v>Illinois</v>
      </c>
    </row>
    <row r="12680" spans="1:15" x14ac:dyDescent="0.3">
      <c r="A12680" s="11">
        <v>1573438</v>
      </c>
      <c r="B12680" s="12" t="s">
        <v>1440</v>
      </c>
      <c r="C12680" s="12" t="s">
        <v>33</v>
      </c>
      <c r="D12680" s="12" t="s">
        <v>45</v>
      </c>
      <c r="E12680" s="11" t="s">
        <v>49</v>
      </c>
      <c r="F12680" s="11" t="s">
        <v>19</v>
      </c>
      <c r="G12680" s="37">
        <v>42268</v>
      </c>
      <c r="H12680" s="13">
        <v>42268</v>
      </c>
      <c r="I12680" s="21">
        <v>0</v>
      </c>
      <c r="J12680" s="43" t="s">
        <v>1480</v>
      </c>
      <c r="K12680" s="21">
        <f t="shared" si="396"/>
        <v>2015</v>
      </c>
      <c r="L12680" s="24">
        <f t="shared" si="397"/>
        <v>3</v>
      </c>
      <c r="M12680" s="11" t="s">
        <v>14</v>
      </c>
      <c r="N12680" s="11" t="s">
        <v>15</v>
      </c>
      <c r="O12680" s="11" t="str">
        <f>VLOOKUP(E12680,State_Code_Name!$B$1:$C$52,2,0)</f>
        <v>New Jersey</v>
      </c>
    </row>
    <row r="12681" spans="1:15" x14ac:dyDescent="0.3">
      <c r="A12681" s="11">
        <v>1273914</v>
      </c>
      <c r="B12681" s="12" t="s">
        <v>70</v>
      </c>
      <c r="C12681" s="12" t="s">
        <v>27</v>
      </c>
      <c r="D12681" s="12" t="s">
        <v>28</v>
      </c>
      <c r="E12681" s="11" t="s">
        <v>99</v>
      </c>
      <c r="F12681" s="11" t="s">
        <v>19</v>
      </c>
      <c r="G12681" s="37">
        <v>42072</v>
      </c>
      <c r="H12681" s="13">
        <v>42072</v>
      </c>
      <c r="I12681" s="21">
        <v>0</v>
      </c>
      <c r="J12681" s="43" t="s">
        <v>1476</v>
      </c>
      <c r="K12681" s="21">
        <f t="shared" si="396"/>
        <v>2015</v>
      </c>
      <c r="L12681" s="24">
        <f t="shared" si="397"/>
        <v>1</v>
      </c>
      <c r="M12681" s="11" t="s">
        <v>14</v>
      </c>
      <c r="N12681" s="11" t="s">
        <v>15</v>
      </c>
      <c r="O12681" s="11" t="str">
        <f>VLOOKUP(E12681,State_Code_Name!$B$1:$C$52,2,0)</f>
        <v>Arizona</v>
      </c>
    </row>
    <row r="12682" spans="1:15" x14ac:dyDescent="0.3">
      <c r="A12682" s="11">
        <v>317118</v>
      </c>
      <c r="B12682" s="12" t="s">
        <v>11</v>
      </c>
      <c r="C12682" s="12" t="s">
        <v>16</v>
      </c>
      <c r="D12682" s="12" t="s">
        <v>25</v>
      </c>
      <c r="E12682" s="11" t="s">
        <v>117</v>
      </c>
      <c r="F12682" s="11" t="s">
        <v>13</v>
      </c>
      <c r="G12682" s="37">
        <v>41319</v>
      </c>
      <c r="H12682" s="13">
        <v>41320</v>
      </c>
      <c r="I12682" s="21">
        <v>1</v>
      </c>
      <c r="J12682" s="43" t="s">
        <v>1478</v>
      </c>
      <c r="K12682" s="21">
        <f t="shared" si="396"/>
        <v>2013</v>
      </c>
      <c r="L12682" s="24">
        <f t="shared" si="397"/>
        <v>1</v>
      </c>
      <c r="M12682" s="11" t="s">
        <v>14</v>
      </c>
      <c r="N12682" s="11" t="s">
        <v>15</v>
      </c>
      <c r="O12682" s="11" t="str">
        <f>VLOOKUP(E12682,State_Code_Name!$B$1:$C$52,2,0)</f>
        <v>Alabama</v>
      </c>
    </row>
    <row r="12683" spans="1:15" x14ac:dyDescent="0.3">
      <c r="A12683" s="11">
        <v>1631822</v>
      </c>
      <c r="B12683" s="12" t="s">
        <v>97</v>
      </c>
      <c r="C12683" s="12" t="s">
        <v>53</v>
      </c>
      <c r="D12683" s="12" t="s">
        <v>1439</v>
      </c>
      <c r="E12683" s="11" t="s">
        <v>49</v>
      </c>
      <c r="F12683" s="11" t="s">
        <v>19</v>
      </c>
      <c r="G12683" s="37">
        <v>42306</v>
      </c>
      <c r="H12683" s="13">
        <v>42306</v>
      </c>
      <c r="I12683" s="21">
        <v>0</v>
      </c>
      <c r="J12683" s="43" t="s">
        <v>1473</v>
      </c>
      <c r="K12683" s="21">
        <f t="shared" si="396"/>
        <v>2015</v>
      </c>
      <c r="L12683" s="24">
        <f t="shared" si="397"/>
        <v>4</v>
      </c>
      <c r="M12683" s="11" t="s">
        <v>14</v>
      </c>
      <c r="N12683" s="11" t="s">
        <v>15</v>
      </c>
      <c r="O12683" s="11" t="str">
        <f>VLOOKUP(E12683,State_Code_Name!$B$1:$C$52,2,0)</f>
        <v>New Jersey</v>
      </c>
    </row>
    <row r="12684" spans="1:15" x14ac:dyDescent="0.3">
      <c r="A12684" s="11">
        <v>2065388</v>
      </c>
      <c r="B12684" s="12" t="s">
        <v>329</v>
      </c>
      <c r="C12684" s="12" t="s">
        <v>62</v>
      </c>
      <c r="D12684" s="12" t="s">
        <v>279</v>
      </c>
      <c r="E12684" s="11" t="s">
        <v>18</v>
      </c>
      <c r="F12684" s="11" t="s">
        <v>19</v>
      </c>
      <c r="G12684" s="37">
        <v>42598</v>
      </c>
      <c r="H12684" s="13">
        <v>42598</v>
      </c>
      <c r="I12684" s="21">
        <v>0</v>
      </c>
      <c r="J12684" s="43" t="s">
        <v>1482</v>
      </c>
      <c r="K12684" s="21">
        <f t="shared" si="396"/>
        <v>2016</v>
      </c>
      <c r="L12684" s="24">
        <f t="shared" si="397"/>
        <v>3</v>
      </c>
      <c r="M12684" s="11" t="s">
        <v>14</v>
      </c>
      <c r="N12684" s="11" t="s">
        <v>15</v>
      </c>
      <c r="O12684" s="11" t="str">
        <f>VLOOKUP(E12684,State_Code_Name!$B$1:$C$52,2,0)</f>
        <v>California</v>
      </c>
    </row>
    <row r="12685" spans="1:15" x14ac:dyDescent="0.3">
      <c r="A12685" s="11">
        <v>1951454</v>
      </c>
      <c r="B12685" s="12" t="s">
        <v>39</v>
      </c>
      <c r="C12685" s="12" t="s">
        <v>37</v>
      </c>
      <c r="D12685" s="12" t="s">
        <v>1443</v>
      </c>
      <c r="E12685" s="11" t="s">
        <v>18</v>
      </c>
      <c r="F12685" s="11" t="s">
        <v>19</v>
      </c>
      <c r="G12685" s="37">
        <v>42524</v>
      </c>
      <c r="H12685" s="13">
        <v>42524</v>
      </c>
      <c r="I12685" s="21">
        <v>0</v>
      </c>
      <c r="J12685" s="43" t="s">
        <v>1477</v>
      </c>
      <c r="K12685" s="21">
        <f t="shared" si="396"/>
        <v>2016</v>
      </c>
      <c r="L12685" s="24">
        <f t="shared" si="397"/>
        <v>2</v>
      </c>
      <c r="M12685" s="11" t="s">
        <v>14</v>
      </c>
      <c r="N12685" s="11" t="s">
        <v>15</v>
      </c>
      <c r="O12685" s="11" t="str">
        <f>VLOOKUP(E12685,State_Code_Name!$B$1:$C$52,2,0)</f>
        <v>California</v>
      </c>
    </row>
    <row r="12686" spans="1:15" x14ac:dyDescent="0.3">
      <c r="A12686" s="11">
        <v>2160917</v>
      </c>
      <c r="B12686" s="12" t="s">
        <v>92</v>
      </c>
      <c r="C12686" s="12" t="s">
        <v>9</v>
      </c>
      <c r="D12686" s="12" t="s">
        <v>10</v>
      </c>
      <c r="E12686" s="11" t="s">
        <v>36</v>
      </c>
      <c r="F12686" s="11" t="s">
        <v>19</v>
      </c>
      <c r="G12686" s="37">
        <v>42657</v>
      </c>
      <c r="H12686" s="13">
        <v>42657</v>
      </c>
      <c r="I12686" s="21">
        <v>0</v>
      </c>
      <c r="J12686" s="43" t="s">
        <v>1473</v>
      </c>
      <c r="K12686" s="21">
        <f t="shared" si="396"/>
        <v>2016</v>
      </c>
      <c r="L12686" s="24">
        <f t="shared" si="397"/>
        <v>4</v>
      </c>
      <c r="M12686" s="11" t="s">
        <v>14</v>
      </c>
      <c r="N12686" s="11" t="s">
        <v>14</v>
      </c>
      <c r="O12686" s="11" t="str">
        <f>VLOOKUP(E12686,State_Code_Name!$B$1:$C$52,2,0)</f>
        <v>Florida</v>
      </c>
    </row>
    <row r="12687" spans="1:15" x14ac:dyDescent="0.3">
      <c r="A12687" s="11">
        <v>1729291</v>
      </c>
      <c r="B12687" s="12" t="s">
        <v>11</v>
      </c>
      <c r="C12687" s="12" t="s">
        <v>16</v>
      </c>
      <c r="D12687" s="12" t="s">
        <v>25</v>
      </c>
      <c r="E12687" s="11" t="s">
        <v>30</v>
      </c>
      <c r="F12687" s="11" t="s">
        <v>19</v>
      </c>
      <c r="G12687" s="37">
        <v>42374</v>
      </c>
      <c r="H12687" s="13">
        <v>42374</v>
      </c>
      <c r="I12687" s="21">
        <v>0</v>
      </c>
      <c r="J12687" s="43" t="s">
        <v>1474</v>
      </c>
      <c r="K12687" s="21">
        <f t="shared" si="396"/>
        <v>2016</v>
      </c>
      <c r="L12687" s="24">
        <f t="shared" si="397"/>
        <v>1</v>
      </c>
      <c r="M12687" s="11" t="s">
        <v>14</v>
      </c>
      <c r="N12687" s="11" t="s">
        <v>15</v>
      </c>
      <c r="O12687" s="11" t="str">
        <f>VLOOKUP(E12687,State_Code_Name!$B$1:$C$52,2,0)</f>
        <v>Connecticut</v>
      </c>
    </row>
    <row r="12688" spans="1:15" x14ac:dyDescent="0.3">
      <c r="A12688" s="11">
        <v>2111117</v>
      </c>
      <c r="B12688" s="12" t="s">
        <v>82</v>
      </c>
      <c r="C12688" s="12" t="s">
        <v>9</v>
      </c>
      <c r="D12688" s="12" t="s">
        <v>10</v>
      </c>
      <c r="E12688" s="11" t="s">
        <v>32</v>
      </c>
      <c r="F12688" s="11" t="s">
        <v>19</v>
      </c>
      <c r="G12688" s="37">
        <v>42627</v>
      </c>
      <c r="H12688" s="13">
        <v>42627</v>
      </c>
      <c r="I12688" s="21">
        <v>0</v>
      </c>
      <c r="J12688" s="43" t="s">
        <v>1480</v>
      </c>
      <c r="K12688" s="21">
        <f t="shared" si="396"/>
        <v>2016</v>
      </c>
      <c r="L12688" s="24">
        <f t="shared" si="397"/>
        <v>3</v>
      </c>
      <c r="M12688" s="11" t="s">
        <v>14</v>
      </c>
      <c r="N12688" s="11" t="s">
        <v>14</v>
      </c>
      <c r="O12688" s="11" t="str">
        <f>VLOOKUP(E12688,State_Code_Name!$B$1:$C$52,2,0)</f>
        <v>Texas</v>
      </c>
    </row>
    <row r="12689" spans="1:15" x14ac:dyDescent="0.3">
      <c r="A12689" s="11">
        <v>374407</v>
      </c>
      <c r="B12689" s="12" t="s">
        <v>97</v>
      </c>
      <c r="C12689" s="12" t="s">
        <v>53</v>
      </c>
      <c r="D12689" s="12" t="s">
        <v>102</v>
      </c>
      <c r="E12689" s="11" t="s">
        <v>32</v>
      </c>
      <c r="F12689" s="11" t="s">
        <v>19</v>
      </c>
      <c r="G12689" s="37">
        <v>41368</v>
      </c>
      <c r="H12689" s="13">
        <v>41369</v>
      </c>
      <c r="I12689" s="21">
        <v>1</v>
      </c>
      <c r="J12689" s="43" t="s">
        <v>1483</v>
      </c>
      <c r="K12689" s="21">
        <f t="shared" si="396"/>
        <v>2013</v>
      </c>
      <c r="L12689" s="24">
        <f t="shared" si="397"/>
        <v>2</v>
      </c>
      <c r="M12689" s="11" t="s">
        <v>14</v>
      </c>
      <c r="N12689" s="11" t="s">
        <v>15</v>
      </c>
      <c r="O12689" s="11" t="str">
        <f>VLOOKUP(E12689,State_Code_Name!$B$1:$C$52,2,0)</f>
        <v>Texas</v>
      </c>
    </row>
    <row r="12690" spans="1:15" x14ac:dyDescent="0.3">
      <c r="A12690" s="11">
        <v>1414753</v>
      </c>
      <c r="B12690" s="12" t="s">
        <v>1097</v>
      </c>
      <c r="C12690" s="12" t="s">
        <v>33</v>
      </c>
      <c r="D12690" s="12" t="s">
        <v>42</v>
      </c>
      <c r="E12690" s="11" t="s">
        <v>52</v>
      </c>
      <c r="F12690" s="11" t="s">
        <v>19</v>
      </c>
      <c r="G12690" s="37">
        <v>42165</v>
      </c>
      <c r="H12690" s="13">
        <v>42165</v>
      </c>
      <c r="I12690" s="21">
        <v>0</v>
      </c>
      <c r="J12690" s="43" t="s">
        <v>1477</v>
      </c>
      <c r="K12690" s="21">
        <f t="shared" si="396"/>
        <v>2015</v>
      </c>
      <c r="L12690" s="24">
        <f t="shared" si="397"/>
        <v>2</v>
      </c>
      <c r="M12690" s="11" t="s">
        <v>14</v>
      </c>
      <c r="N12690" s="11" t="s">
        <v>15</v>
      </c>
      <c r="O12690" s="11" t="str">
        <f>VLOOKUP(E12690,State_Code_Name!$B$1:$C$52,2,0)</f>
        <v>Washington</v>
      </c>
    </row>
    <row r="12691" spans="1:15" x14ac:dyDescent="0.3">
      <c r="A12691" s="11">
        <v>1345211</v>
      </c>
      <c r="B12691" s="12" t="s">
        <v>229</v>
      </c>
      <c r="C12691" s="12" t="s">
        <v>16</v>
      </c>
      <c r="D12691" s="12" t="s">
        <v>25</v>
      </c>
      <c r="E12691" s="11" t="s">
        <v>60</v>
      </c>
      <c r="F12691" s="11" t="s">
        <v>303</v>
      </c>
      <c r="G12691" s="37">
        <v>42117</v>
      </c>
      <c r="H12691" s="13">
        <v>42121</v>
      </c>
      <c r="I12691" s="21">
        <v>4</v>
      </c>
      <c r="J12691" s="43" t="s">
        <v>1483</v>
      </c>
      <c r="K12691" s="21">
        <f t="shared" si="396"/>
        <v>2015</v>
      </c>
      <c r="L12691" s="24">
        <f t="shared" si="397"/>
        <v>2</v>
      </c>
      <c r="M12691" s="11" t="s">
        <v>14</v>
      </c>
      <c r="N12691" s="11" t="s">
        <v>15</v>
      </c>
      <c r="O12691" s="11" t="str">
        <f>VLOOKUP(E12691,State_Code_Name!$B$1:$C$52,2,0)</f>
        <v>Illinois</v>
      </c>
    </row>
    <row r="12692" spans="1:15" x14ac:dyDescent="0.3">
      <c r="A12692" s="11">
        <v>2070052</v>
      </c>
      <c r="B12692" s="12" t="s">
        <v>31</v>
      </c>
      <c r="C12692" s="12" t="s">
        <v>16</v>
      </c>
      <c r="D12692" s="12" t="s">
        <v>21</v>
      </c>
      <c r="E12692" s="11" t="s">
        <v>18</v>
      </c>
      <c r="F12692" s="11" t="s">
        <v>303</v>
      </c>
      <c r="G12692" s="37">
        <v>42600</v>
      </c>
      <c r="H12692" s="13">
        <v>42604</v>
      </c>
      <c r="I12692" s="21">
        <v>4</v>
      </c>
      <c r="J12692" s="43" t="s">
        <v>1482</v>
      </c>
      <c r="K12692" s="21">
        <f t="shared" si="396"/>
        <v>2016</v>
      </c>
      <c r="L12692" s="24">
        <f t="shared" si="397"/>
        <v>3</v>
      </c>
      <c r="M12692" s="11" t="s">
        <v>14</v>
      </c>
      <c r="N12692" s="11" t="s">
        <v>15</v>
      </c>
      <c r="O12692" s="11" t="str">
        <f>VLOOKUP(E12692,State_Code_Name!$B$1:$C$52,2,0)</f>
        <v>California</v>
      </c>
    </row>
    <row r="12693" spans="1:15" x14ac:dyDescent="0.3">
      <c r="A12693" s="11">
        <v>482938</v>
      </c>
      <c r="B12693" s="12" t="s">
        <v>64</v>
      </c>
      <c r="C12693" s="12" t="s">
        <v>62</v>
      </c>
      <c r="D12693" s="12" t="s">
        <v>63</v>
      </c>
      <c r="E12693" s="11" t="s">
        <v>100</v>
      </c>
      <c r="F12693" s="11" t="s">
        <v>19</v>
      </c>
      <c r="G12693" s="37">
        <v>41493</v>
      </c>
      <c r="H12693" s="13">
        <v>41494</v>
      </c>
      <c r="I12693" s="21">
        <v>1</v>
      </c>
      <c r="J12693" s="43" t="s">
        <v>1482</v>
      </c>
      <c r="K12693" s="21">
        <f t="shared" si="396"/>
        <v>2013</v>
      </c>
      <c r="L12693" s="24">
        <f t="shared" si="397"/>
        <v>3</v>
      </c>
      <c r="M12693" s="11" t="s">
        <v>14</v>
      </c>
      <c r="N12693" s="11" t="s">
        <v>14</v>
      </c>
      <c r="O12693" s="11" t="str">
        <f>VLOOKUP(E12693,State_Code_Name!$B$1:$C$52,2,0)</f>
        <v>Delaware</v>
      </c>
    </row>
    <row r="12694" spans="1:15" x14ac:dyDescent="0.3">
      <c r="A12694" s="11">
        <v>1533959</v>
      </c>
      <c r="B12694" s="12" t="s">
        <v>39</v>
      </c>
      <c r="C12694" s="12" t="s">
        <v>37</v>
      </c>
      <c r="D12694" s="12" t="s">
        <v>81</v>
      </c>
      <c r="E12694" s="11" t="s">
        <v>12</v>
      </c>
      <c r="F12694" s="11" t="s">
        <v>19</v>
      </c>
      <c r="G12694" s="37">
        <v>42240</v>
      </c>
      <c r="H12694" s="13">
        <v>42240</v>
      </c>
      <c r="I12694" s="21">
        <v>0</v>
      </c>
      <c r="J12694" s="43" t="s">
        <v>1482</v>
      </c>
      <c r="K12694" s="21">
        <f t="shared" si="396"/>
        <v>2015</v>
      </c>
      <c r="L12694" s="24">
        <f t="shared" si="397"/>
        <v>3</v>
      </c>
      <c r="M12694" s="11" t="s">
        <v>14</v>
      </c>
      <c r="N12694" s="11" t="s">
        <v>15</v>
      </c>
      <c r="O12694" s="11" t="str">
        <f>VLOOKUP(E12694,State_Code_Name!$B$1:$C$52,2,0)</f>
        <v>Virginia</v>
      </c>
    </row>
    <row r="12695" spans="1:15" x14ac:dyDescent="0.3">
      <c r="A12695" s="11">
        <v>1686251</v>
      </c>
      <c r="B12695" s="12" t="s">
        <v>31</v>
      </c>
      <c r="C12695" s="12" t="s">
        <v>16</v>
      </c>
      <c r="D12695" s="12" t="s">
        <v>21</v>
      </c>
      <c r="E12695" s="11" t="s">
        <v>26</v>
      </c>
      <c r="F12695" s="11" t="s">
        <v>19</v>
      </c>
      <c r="G12695" s="37">
        <v>42345</v>
      </c>
      <c r="H12695" s="13">
        <v>42345</v>
      </c>
      <c r="I12695" s="21">
        <v>0</v>
      </c>
      <c r="J12695" s="43" t="s">
        <v>1475</v>
      </c>
      <c r="K12695" s="21">
        <f t="shared" si="396"/>
        <v>2015</v>
      </c>
      <c r="L12695" s="24">
        <f t="shared" si="397"/>
        <v>4</v>
      </c>
      <c r="M12695" s="11" t="s">
        <v>14</v>
      </c>
      <c r="N12695" s="11" t="s">
        <v>14</v>
      </c>
      <c r="O12695" s="11" t="str">
        <f>VLOOKUP(E12695,State_Code_Name!$B$1:$C$52,2,0)</f>
        <v>Georgia</v>
      </c>
    </row>
    <row r="12696" spans="1:15" x14ac:dyDescent="0.3">
      <c r="A12696" s="11">
        <v>977179</v>
      </c>
      <c r="B12696" s="12" t="s">
        <v>11</v>
      </c>
      <c r="C12696" s="12" t="s">
        <v>33</v>
      </c>
      <c r="D12696" s="12" t="s">
        <v>1441</v>
      </c>
      <c r="E12696" s="11" t="s">
        <v>18</v>
      </c>
      <c r="F12696" s="11" t="s">
        <v>19</v>
      </c>
      <c r="G12696" s="37">
        <v>41861</v>
      </c>
      <c r="H12696" s="13">
        <v>41861</v>
      </c>
      <c r="I12696" s="21">
        <v>0</v>
      </c>
      <c r="J12696" s="43" t="s">
        <v>1482</v>
      </c>
      <c r="K12696" s="21">
        <f t="shared" si="396"/>
        <v>2014</v>
      </c>
      <c r="L12696" s="24">
        <f t="shared" si="397"/>
        <v>3</v>
      </c>
      <c r="M12696" s="11" t="s">
        <v>14</v>
      </c>
      <c r="N12696" s="11" t="s">
        <v>15</v>
      </c>
      <c r="O12696" s="11" t="str">
        <f>VLOOKUP(E12696,State_Code_Name!$B$1:$C$52,2,0)</f>
        <v>California</v>
      </c>
    </row>
    <row r="12697" spans="1:15" x14ac:dyDescent="0.3">
      <c r="A12697" s="11">
        <v>1695232</v>
      </c>
      <c r="B12697" s="12" t="s">
        <v>112</v>
      </c>
      <c r="C12697" s="12" t="s">
        <v>37</v>
      </c>
      <c r="D12697" s="12" t="s">
        <v>1445</v>
      </c>
      <c r="E12697" s="11" t="s">
        <v>85</v>
      </c>
      <c r="F12697" s="11" t="s">
        <v>24</v>
      </c>
      <c r="G12697" s="37">
        <v>42352</v>
      </c>
      <c r="H12697" s="13">
        <v>42354</v>
      </c>
      <c r="I12697" s="21">
        <v>2</v>
      </c>
      <c r="J12697" s="43" t="s">
        <v>1475</v>
      </c>
      <c r="K12697" s="21">
        <f t="shared" si="396"/>
        <v>2015</v>
      </c>
      <c r="L12697" s="24">
        <f t="shared" si="397"/>
        <v>4</v>
      </c>
      <c r="M12697" s="11" t="s">
        <v>14</v>
      </c>
      <c r="N12697" s="11" t="s">
        <v>15</v>
      </c>
      <c r="O12697" s="11" t="str">
        <f>VLOOKUP(E12697,State_Code_Name!$B$1:$C$52,2,0)</f>
        <v>Wisconsin</v>
      </c>
    </row>
    <row r="12698" spans="1:15" x14ac:dyDescent="0.3">
      <c r="A12698" s="11">
        <v>1382617</v>
      </c>
      <c r="B12698" s="12" t="s">
        <v>923</v>
      </c>
      <c r="C12698" s="12" t="s">
        <v>33</v>
      </c>
      <c r="D12698" s="12" t="s">
        <v>42</v>
      </c>
      <c r="E12698" s="11" t="s">
        <v>60</v>
      </c>
      <c r="F12698" s="11" t="s">
        <v>19</v>
      </c>
      <c r="G12698" s="37">
        <v>42143</v>
      </c>
      <c r="H12698" s="13">
        <v>42145</v>
      </c>
      <c r="I12698" s="21">
        <v>2</v>
      </c>
      <c r="J12698" s="43" t="s">
        <v>1471</v>
      </c>
      <c r="K12698" s="21">
        <f t="shared" si="396"/>
        <v>2015</v>
      </c>
      <c r="L12698" s="24">
        <f t="shared" si="397"/>
        <v>2</v>
      </c>
      <c r="M12698" s="11" t="s">
        <v>14</v>
      </c>
      <c r="N12698" s="11" t="s">
        <v>15</v>
      </c>
      <c r="O12698" s="11" t="str">
        <f>VLOOKUP(E12698,State_Code_Name!$B$1:$C$52,2,0)</f>
        <v>Illinois</v>
      </c>
    </row>
    <row r="12699" spans="1:15" x14ac:dyDescent="0.3">
      <c r="A12699" s="11">
        <v>743945</v>
      </c>
      <c r="B12699" s="12" t="s">
        <v>59</v>
      </c>
      <c r="C12699" s="12" t="s">
        <v>27</v>
      </c>
      <c r="D12699" s="12" t="s">
        <v>28</v>
      </c>
      <c r="E12699" s="11" t="s">
        <v>41</v>
      </c>
      <c r="F12699" s="11" t="s">
        <v>19</v>
      </c>
      <c r="G12699" s="37">
        <v>41703</v>
      </c>
      <c r="H12699" s="13">
        <v>41703</v>
      </c>
      <c r="I12699" s="21">
        <v>0</v>
      </c>
      <c r="J12699" s="43" t="s">
        <v>1476</v>
      </c>
      <c r="K12699" s="21">
        <f t="shared" si="396"/>
        <v>2014</v>
      </c>
      <c r="L12699" s="24">
        <f t="shared" si="397"/>
        <v>1</v>
      </c>
      <c r="M12699" s="11" t="s">
        <v>14</v>
      </c>
      <c r="N12699" s="11" t="s">
        <v>15</v>
      </c>
      <c r="O12699" s="11" t="str">
        <f>VLOOKUP(E12699,State_Code_Name!$B$1:$C$52,2,0)</f>
        <v>Nevada</v>
      </c>
    </row>
    <row r="12700" spans="1:15" x14ac:dyDescent="0.3">
      <c r="A12700" s="11">
        <v>1086844</v>
      </c>
      <c r="B12700" s="12" t="s">
        <v>344</v>
      </c>
      <c r="C12700" s="12" t="s">
        <v>9</v>
      </c>
      <c r="D12700" s="12" t="s">
        <v>133</v>
      </c>
      <c r="E12700" s="11" t="s">
        <v>75</v>
      </c>
      <c r="F12700" s="11" t="s">
        <v>19</v>
      </c>
      <c r="G12700" s="37">
        <v>41937</v>
      </c>
      <c r="H12700" s="13">
        <v>41937</v>
      </c>
      <c r="I12700" s="21">
        <v>0</v>
      </c>
      <c r="J12700" s="43" t="s">
        <v>1473</v>
      </c>
      <c r="K12700" s="21">
        <f t="shared" si="396"/>
        <v>2014</v>
      </c>
      <c r="L12700" s="24">
        <f t="shared" si="397"/>
        <v>4</v>
      </c>
      <c r="M12700" s="11" t="s">
        <v>14</v>
      </c>
      <c r="N12700" s="11" t="s">
        <v>15</v>
      </c>
      <c r="O12700" s="11" t="str">
        <f>VLOOKUP(E12700,State_Code_Name!$B$1:$C$52,2,0)</f>
        <v>Tennessee</v>
      </c>
    </row>
    <row r="12701" spans="1:15" x14ac:dyDescent="0.3">
      <c r="A12701" s="11">
        <v>1348446</v>
      </c>
      <c r="B12701" s="12" t="s">
        <v>548</v>
      </c>
      <c r="C12701" s="12" t="s">
        <v>16</v>
      </c>
      <c r="D12701" s="12" t="s">
        <v>21</v>
      </c>
      <c r="E12701" s="11" t="s">
        <v>23</v>
      </c>
      <c r="F12701" s="11" t="s">
        <v>303</v>
      </c>
      <c r="G12701" s="37">
        <v>42121</v>
      </c>
      <c r="H12701" s="13">
        <v>42124</v>
      </c>
      <c r="I12701" s="21">
        <v>3</v>
      </c>
      <c r="J12701" s="43" t="s">
        <v>1483</v>
      </c>
      <c r="K12701" s="21">
        <f t="shared" si="396"/>
        <v>2015</v>
      </c>
      <c r="L12701" s="24">
        <f t="shared" si="397"/>
        <v>2</v>
      </c>
      <c r="M12701" s="11" t="s">
        <v>14</v>
      </c>
      <c r="N12701" s="11" t="s">
        <v>15</v>
      </c>
      <c r="O12701" s="11" t="str">
        <f>VLOOKUP(E12701,State_Code_Name!$B$1:$C$52,2,0)</f>
        <v>New York</v>
      </c>
    </row>
    <row r="12702" spans="1:15" x14ac:dyDescent="0.3">
      <c r="A12702" s="11">
        <v>1747644</v>
      </c>
      <c r="B12702" s="12" t="s">
        <v>576</v>
      </c>
      <c r="C12702" s="12" t="s">
        <v>33</v>
      </c>
      <c r="D12702" s="12" t="s">
        <v>115</v>
      </c>
      <c r="E12702" s="11" t="s">
        <v>105</v>
      </c>
      <c r="F12702" s="11" t="s">
        <v>19</v>
      </c>
      <c r="G12702" s="37">
        <v>42389</v>
      </c>
      <c r="H12702" s="13">
        <v>42389</v>
      </c>
      <c r="I12702" s="21">
        <v>0</v>
      </c>
      <c r="J12702" s="43" t="s">
        <v>1474</v>
      </c>
      <c r="K12702" s="21">
        <f t="shared" si="396"/>
        <v>2016</v>
      </c>
      <c r="L12702" s="24">
        <f t="shared" si="397"/>
        <v>1</v>
      </c>
      <c r="M12702" s="11" t="s">
        <v>14</v>
      </c>
      <c r="N12702" s="11" t="s">
        <v>15</v>
      </c>
      <c r="O12702" s="11" t="str">
        <f>VLOOKUP(E12702,State_Code_Name!$B$1:$C$52,2,0)</f>
        <v>Indiana</v>
      </c>
    </row>
    <row r="12703" spans="1:15" x14ac:dyDescent="0.3">
      <c r="A12703" s="11">
        <v>1623851</v>
      </c>
      <c r="B12703" s="12" t="s">
        <v>132</v>
      </c>
      <c r="C12703" s="12" t="s">
        <v>33</v>
      </c>
      <c r="D12703" s="12" t="s">
        <v>42</v>
      </c>
      <c r="E12703" s="11" t="s">
        <v>23</v>
      </c>
      <c r="F12703" s="11" t="s">
        <v>13</v>
      </c>
      <c r="G12703" s="37">
        <v>42303</v>
      </c>
      <c r="H12703" s="13">
        <v>42305</v>
      </c>
      <c r="I12703" s="21">
        <v>2</v>
      </c>
      <c r="J12703" s="43" t="s">
        <v>1473</v>
      </c>
      <c r="K12703" s="21">
        <f t="shared" si="396"/>
        <v>2015</v>
      </c>
      <c r="L12703" s="24">
        <f t="shared" si="397"/>
        <v>4</v>
      </c>
      <c r="M12703" s="11" t="s">
        <v>14</v>
      </c>
      <c r="N12703" s="11" t="s">
        <v>15</v>
      </c>
      <c r="O12703" s="11" t="str">
        <f>VLOOKUP(E12703,State_Code_Name!$B$1:$C$52,2,0)</f>
        <v>New York</v>
      </c>
    </row>
    <row r="12704" spans="1:15" x14ac:dyDescent="0.3">
      <c r="A12704" s="11">
        <v>1611385</v>
      </c>
      <c r="B12704" s="12" t="s">
        <v>320</v>
      </c>
      <c r="C12704" s="12" t="s">
        <v>172</v>
      </c>
      <c r="D12704" s="12" t="s">
        <v>264</v>
      </c>
      <c r="E12704" s="11" t="s">
        <v>183</v>
      </c>
      <c r="F12704" s="11" t="s">
        <v>19</v>
      </c>
      <c r="G12704" s="37">
        <v>42293</v>
      </c>
      <c r="H12704" s="13">
        <v>42293</v>
      </c>
      <c r="I12704" s="21">
        <v>0</v>
      </c>
      <c r="J12704" s="43" t="s">
        <v>1473</v>
      </c>
      <c r="K12704" s="21">
        <f t="shared" si="396"/>
        <v>2015</v>
      </c>
      <c r="L12704" s="24">
        <f t="shared" si="397"/>
        <v>4</v>
      </c>
      <c r="M12704" s="11" t="s">
        <v>14</v>
      </c>
      <c r="N12704" s="11" t="s">
        <v>15</v>
      </c>
      <c r="O12704" s="11" t="str">
        <f>VLOOKUP(E12704,State_Code_Name!$B$1:$C$52,2,0)</f>
        <v>Mississippi</v>
      </c>
    </row>
    <row r="12705" spans="1:15" x14ac:dyDescent="0.3">
      <c r="A12705" s="11">
        <v>549481</v>
      </c>
      <c r="B12705" s="12" t="s">
        <v>563</v>
      </c>
      <c r="C12705" s="12" t="s">
        <v>33</v>
      </c>
      <c r="D12705" s="12" t="s">
        <v>42</v>
      </c>
      <c r="E12705" s="11" t="s">
        <v>113</v>
      </c>
      <c r="F12705" s="11" t="s">
        <v>13</v>
      </c>
      <c r="G12705" s="37">
        <v>41548</v>
      </c>
      <c r="H12705" s="13">
        <v>41549</v>
      </c>
      <c r="I12705" s="21">
        <v>1</v>
      </c>
      <c r="J12705" s="43" t="s">
        <v>1473</v>
      </c>
      <c r="K12705" s="21">
        <f t="shared" si="396"/>
        <v>2013</v>
      </c>
      <c r="L12705" s="24">
        <f t="shared" si="397"/>
        <v>4</v>
      </c>
      <c r="M12705" s="11" t="s">
        <v>14</v>
      </c>
      <c r="N12705" s="11" t="s">
        <v>15</v>
      </c>
      <c r="O12705" s="11" t="str">
        <f>VLOOKUP(E12705,State_Code_Name!$B$1:$C$52,2,0)</f>
        <v>South Carolina</v>
      </c>
    </row>
    <row r="12706" spans="1:15" x14ac:dyDescent="0.3">
      <c r="A12706" s="11">
        <v>415910</v>
      </c>
      <c r="B12706" s="12" t="s">
        <v>31</v>
      </c>
      <c r="C12706" s="12" t="s">
        <v>27</v>
      </c>
      <c r="D12706" s="12" t="s">
        <v>28</v>
      </c>
      <c r="E12706" s="11" t="s">
        <v>127</v>
      </c>
      <c r="F12706" s="11" t="s">
        <v>19</v>
      </c>
      <c r="G12706" s="37">
        <v>41418</v>
      </c>
      <c r="H12706" s="13">
        <v>41423</v>
      </c>
      <c r="I12706" s="21">
        <v>5</v>
      </c>
      <c r="J12706" s="43" t="s">
        <v>1471</v>
      </c>
      <c r="K12706" s="21">
        <f t="shared" si="396"/>
        <v>2013</v>
      </c>
      <c r="L12706" s="24">
        <f t="shared" si="397"/>
        <v>2</v>
      </c>
      <c r="M12706" s="11" t="s">
        <v>14</v>
      </c>
      <c r="N12706" s="11" t="s">
        <v>15</v>
      </c>
      <c r="O12706" s="11" t="str">
        <f>VLOOKUP(E12706,State_Code_Name!$B$1:$C$52,2,0)</f>
        <v>Oklahoma</v>
      </c>
    </row>
    <row r="12707" spans="1:15" x14ac:dyDescent="0.3">
      <c r="A12707" s="11">
        <v>1923753</v>
      </c>
      <c r="B12707" s="12" t="s">
        <v>69</v>
      </c>
      <c r="C12707" s="12" t="s">
        <v>37</v>
      </c>
      <c r="D12707" s="12" t="s">
        <v>202</v>
      </c>
      <c r="E12707" s="11" t="s">
        <v>67</v>
      </c>
      <c r="F12707" s="11" t="s">
        <v>58</v>
      </c>
      <c r="G12707" s="37">
        <v>42503</v>
      </c>
      <c r="H12707" s="13">
        <v>42508</v>
      </c>
      <c r="I12707" s="21">
        <v>5</v>
      </c>
      <c r="J12707" s="43" t="s">
        <v>1471</v>
      </c>
      <c r="K12707" s="21">
        <f t="shared" si="396"/>
        <v>2016</v>
      </c>
      <c r="L12707" s="24">
        <f t="shared" si="397"/>
        <v>2</v>
      </c>
      <c r="M12707" s="11" t="s">
        <v>14</v>
      </c>
      <c r="N12707" s="11" t="s">
        <v>14</v>
      </c>
      <c r="O12707" s="11" t="str">
        <f>VLOOKUP(E12707,State_Code_Name!$B$1:$C$52,2,0)</f>
        <v>Michigan</v>
      </c>
    </row>
    <row r="12708" spans="1:15" x14ac:dyDescent="0.3">
      <c r="A12708" s="11">
        <v>1883422</v>
      </c>
      <c r="B12708" s="12" t="s">
        <v>39</v>
      </c>
      <c r="C12708" s="12" t="s">
        <v>37</v>
      </c>
      <c r="D12708" s="12" t="s">
        <v>108</v>
      </c>
      <c r="E12708" s="11" t="s">
        <v>129</v>
      </c>
      <c r="F12708" s="11" t="s">
        <v>19</v>
      </c>
      <c r="G12708" s="37">
        <v>42477</v>
      </c>
      <c r="H12708" s="13">
        <v>42477</v>
      </c>
      <c r="I12708" s="21">
        <v>0</v>
      </c>
      <c r="J12708" s="43" t="s">
        <v>1483</v>
      </c>
      <c r="K12708" s="21">
        <f t="shared" si="396"/>
        <v>2016</v>
      </c>
      <c r="L12708" s="24">
        <f t="shared" si="397"/>
        <v>2</v>
      </c>
      <c r="M12708" s="11" t="s">
        <v>14</v>
      </c>
      <c r="N12708" s="11" t="s">
        <v>15</v>
      </c>
      <c r="O12708" s="11" t="str">
        <f>VLOOKUP(E12708,State_Code_Name!$B$1:$C$52,2,0)</f>
        <v>New Hampshire</v>
      </c>
    </row>
    <row r="12709" spans="1:15" x14ac:dyDescent="0.3">
      <c r="A12709" s="11">
        <v>794295</v>
      </c>
      <c r="B12709" s="12" t="s">
        <v>166</v>
      </c>
      <c r="C12709" s="12" t="s">
        <v>33</v>
      </c>
      <c r="D12709" s="12" t="s">
        <v>115</v>
      </c>
      <c r="E12709" s="11" t="s">
        <v>185</v>
      </c>
      <c r="F12709" s="11" t="s">
        <v>19</v>
      </c>
      <c r="G12709" s="37">
        <v>41733</v>
      </c>
      <c r="H12709" s="13">
        <v>41733</v>
      </c>
      <c r="I12709" s="21">
        <v>0</v>
      </c>
      <c r="J12709" s="43" t="s">
        <v>1483</v>
      </c>
      <c r="K12709" s="21">
        <f t="shared" si="396"/>
        <v>2014</v>
      </c>
      <c r="L12709" s="24">
        <f t="shared" si="397"/>
        <v>2</v>
      </c>
      <c r="M12709" s="11" t="s">
        <v>14</v>
      </c>
      <c r="N12709" s="11" t="s">
        <v>15</v>
      </c>
      <c r="O12709" s="11" t="str">
        <f>VLOOKUP(E12709,State_Code_Name!$B$1:$C$52,2,0)</f>
        <v>Arkansas</v>
      </c>
    </row>
    <row r="12710" spans="1:15" x14ac:dyDescent="0.3">
      <c r="A12710" s="11">
        <v>394257</v>
      </c>
      <c r="B12710" s="12" t="s">
        <v>269</v>
      </c>
      <c r="C12710" s="12" t="s">
        <v>16</v>
      </c>
      <c r="D12710" s="12" t="s">
        <v>21</v>
      </c>
      <c r="E12710" s="11" t="s">
        <v>36</v>
      </c>
      <c r="F12710" s="11" t="s">
        <v>13</v>
      </c>
      <c r="G12710" s="37">
        <v>41393</v>
      </c>
      <c r="H12710" s="13">
        <v>41394</v>
      </c>
      <c r="I12710" s="21">
        <v>1</v>
      </c>
      <c r="J12710" s="43" t="s">
        <v>1483</v>
      </c>
      <c r="K12710" s="21">
        <f t="shared" si="396"/>
        <v>2013</v>
      </c>
      <c r="L12710" s="24">
        <f t="shared" si="397"/>
        <v>2</v>
      </c>
      <c r="M12710" s="11" t="s">
        <v>14</v>
      </c>
      <c r="N12710" s="11" t="s">
        <v>15</v>
      </c>
      <c r="O12710" s="11" t="str">
        <f>VLOOKUP(E12710,State_Code_Name!$B$1:$C$52,2,0)</f>
        <v>Florida</v>
      </c>
    </row>
    <row r="12711" spans="1:15" x14ac:dyDescent="0.3">
      <c r="A12711" s="11">
        <v>986496</v>
      </c>
      <c r="B12711" s="12" t="s">
        <v>44</v>
      </c>
      <c r="C12711" s="12" t="s">
        <v>27</v>
      </c>
      <c r="D12711" s="12" t="s">
        <v>28</v>
      </c>
      <c r="E12711" s="11" t="s">
        <v>183</v>
      </c>
      <c r="F12711" s="11" t="s">
        <v>303</v>
      </c>
      <c r="G12711" s="37">
        <v>41866</v>
      </c>
      <c r="H12711" s="13">
        <v>41907</v>
      </c>
      <c r="I12711" s="21">
        <v>41</v>
      </c>
      <c r="J12711" s="43" t="s">
        <v>1482</v>
      </c>
      <c r="K12711" s="21">
        <f t="shared" si="396"/>
        <v>2014</v>
      </c>
      <c r="L12711" s="24">
        <f t="shared" si="397"/>
        <v>3</v>
      </c>
      <c r="M12711" s="11" t="s">
        <v>14</v>
      </c>
      <c r="N12711" s="11" t="s">
        <v>15</v>
      </c>
      <c r="O12711" s="11" t="str">
        <f>VLOOKUP(E12711,State_Code_Name!$B$1:$C$52,2,0)</f>
        <v>Mississippi</v>
      </c>
    </row>
    <row r="12712" spans="1:15" x14ac:dyDescent="0.3">
      <c r="A12712" s="11">
        <v>1022983</v>
      </c>
      <c r="B12712" s="12" t="s">
        <v>1329</v>
      </c>
      <c r="C12712" s="12" t="s">
        <v>16</v>
      </c>
      <c r="D12712" s="12" t="s">
        <v>25</v>
      </c>
      <c r="E12712" s="11" t="s">
        <v>141</v>
      </c>
      <c r="F12712" s="11" t="s">
        <v>19</v>
      </c>
      <c r="G12712" s="37">
        <v>41892</v>
      </c>
      <c r="H12712" s="13">
        <v>41892</v>
      </c>
      <c r="I12712" s="21">
        <v>0</v>
      </c>
      <c r="J12712" s="43" t="s">
        <v>1480</v>
      </c>
      <c r="K12712" s="21">
        <f t="shared" si="396"/>
        <v>2014</v>
      </c>
      <c r="L12712" s="24">
        <f t="shared" si="397"/>
        <v>3</v>
      </c>
      <c r="M12712" s="11" t="s">
        <v>15</v>
      </c>
      <c r="N12712" s="11" t="s">
        <v>15</v>
      </c>
      <c r="O12712" s="11" t="str">
        <f>VLOOKUP(E12712,State_Code_Name!$B$1:$C$52,2,0)</f>
        <v>Maine</v>
      </c>
    </row>
    <row r="12713" spans="1:15" x14ac:dyDescent="0.3">
      <c r="A12713" s="11">
        <v>1422903</v>
      </c>
      <c r="B12713" s="12" t="s">
        <v>400</v>
      </c>
      <c r="C12713" s="12" t="s">
        <v>27</v>
      </c>
      <c r="D12713" s="12" t="s">
        <v>28</v>
      </c>
      <c r="E12713" s="11" t="s">
        <v>98</v>
      </c>
      <c r="F12713" s="11" t="s">
        <v>19</v>
      </c>
      <c r="G12713" s="37">
        <v>42171</v>
      </c>
      <c r="H12713" s="13">
        <v>42171</v>
      </c>
      <c r="I12713" s="21">
        <v>0</v>
      </c>
      <c r="J12713" s="43" t="s">
        <v>1477</v>
      </c>
      <c r="K12713" s="21">
        <f t="shared" si="396"/>
        <v>2015</v>
      </c>
      <c r="L12713" s="24">
        <f t="shared" si="397"/>
        <v>2</v>
      </c>
      <c r="M12713" s="11" t="s">
        <v>14</v>
      </c>
      <c r="N12713" s="11" t="s">
        <v>15</v>
      </c>
      <c r="O12713" s="11" t="str">
        <f>VLOOKUP(E12713,State_Code_Name!$B$1:$C$52,2,0)</f>
        <v>Colorado</v>
      </c>
    </row>
    <row r="12714" spans="1:15" x14ac:dyDescent="0.3">
      <c r="A12714" s="11">
        <v>606370</v>
      </c>
      <c r="B12714" s="12" t="s">
        <v>39</v>
      </c>
      <c r="C12714" s="12" t="s">
        <v>27</v>
      </c>
      <c r="D12714" s="12" t="s">
        <v>57</v>
      </c>
      <c r="E12714" s="11" t="s">
        <v>23</v>
      </c>
      <c r="F12714" s="11" t="s">
        <v>19</v>
      </c>
      <c r="G12714" s="37">
        <v>41598</v>
      </c>
      <c r="H12714" s="13">
        <v>41604</v>
      </c>
      <c r="I12714" s="21">
        <v>6</v>
      </c>
      <c r="J12714" s="43" t="s">
        <v>1479</v>
      </c>
      <c r="K12714" s="21">
        <f t="shared" si="396"/>
        <v>2013</v>
      </c>
      <c r="L12714" s="24">
        <f t="shared" si="397"/>
        <v>4</v>
      </c>
      <c r="M12714" s="11" t="s">
        <v>14</v>
      </c>
      <c r="N12714" s="11" t="s">
        <v>15</v>
      </c>
      <c r="O12714" s="11" t="str">
        <f>VLOOKUP(E12714,State_Code_Name!$B$1:$C$52,2,0)</f>
        <v>New York</v>
      </c>
    </row>
    <row r="12715" spans="1:15" x14ac:dyDescent="0.3">
      <c r="A12715" s="11">
        <v>411995</v>
      </c>
      <c r="B12715" s="12" t="s">
        <v>225</v>
      </c>
      <c r="C12715" s="12" t="s">
        <v>9</v>
      </c>
      <c r="D12715" s="12" t="s">
        <v>182</v>
      </c>
      <c r="E12715" s="11" t="s">
        <v>26</v>
      </c>
      <c r="F12715" s="11" t="s">
        <v>19</v>
      </c>
      <c r="G12715" s="37">
        <v>41415</v>
      </c>
      <c r="H12715" s="13">
        <v>41415</v>
      </c>
      <c r="I12715" s="21">
        <v>0</v>
      </c>
      <c r="J12715" s="43" t="s">
        <v>1471</v>
      </c>
      <c r="K12715" s="21">
        <f t="shared" si="396"/>
        <v>2013</v>
      </c>
      <c r="L12715" s="24">
        <f t="shared" si="397"/>
        <v>2</v>
      </c>
      <c r="M12715" s="11" t="s">
        <v>14</v>
      </c>
      <c r="N12715" s="11" t="s">
        <v>14</v>
      </c>
      <c r="O12715" s="11" t="str">
        <f>VLOOKUP(E12715,State_Code_Name!$B$1:$C$52,2,0)</f>
        <v>Georgia</v>
      </c>
    </row>
    <row r="12716" spans="1:15" x14ac:dyDescent="0.3">
      <c r="A12716" s="11">
        <v>2127672</v>
      </c>
      <c r="B12716" s="12" t="s">
        <v>55</v>
      </c>
      <c r="C12716" s="12" t="s">
        <v>53</v>
      </c>
      <c r="D12716" s="12" t="s">
        <v>54</v>
      </c>
      <c r="E12716" s="11" t="s">
        <v>36</v>
      </c>
      <c r="F12716" s="11" t="s">
        <v>19</v>
      </c>
      <c r="G12716" s="37">
        <v>42636</v>
      </c>
      <c r="H12716" s="13">
        <v>42636</v>
      </c>
      <c r="I12716" s="21">
        <v>0</v>
      </c>
      <c r="J12716" s="43" t="s">
        <v>1480</v>
      </c>
      <c r="K12716" s="21">
        <f t="shared" si="396"/>
        <v>2016</v>
      </c>
      <c r="L12716" s="24">
        <f t="shared" si="397"/>
        <v>3</v>
      </c>
      <c r="M12716" s="11" t="s">
        <v>14</v>
      </c>
      <c r="N12716" s="11" t="s">
        <v>14</v>
      </c>
      <c r="O12716" s="11" t="str">
        <f>VLOOKUP(E12716,State_Code_Name!$B$1:$C$52,2,0)</f>
        <v>Florida</v>
      </c>
    </row>
    <row r="12717" spans="1:15" x14ac:dyDescent="0.3">
      <c r="A12717" s="11">
        <v>1230071</v>
      </c>
      <c r="B12717" s="12" t="s">
        <v>31</v>
      </c>
      <c r="C12717" s="12" t="s">
        <v>16</v>
      </c>
      <c r="D12717" s="12" t="s">
        <v>17</v>
      </c>
      <c r="E12717" s="11" t="s">
        <v>23</v>
      </c>
      <c r="F12717" s="11" t="s">
        <v>19</v>
      </c>
      <c r="G12717" s="37">
        <v>42042</v>
      </c>
      <c r="H12717" s="13">
        <v>42042</v>
      </c>
      <c r="I12717" s="21">
        <v>0</v>
      </c>
      <c r="J12717" s="43" t="s">
        <v>1478</v>
      </c>
      <c r="K12717" s="21">
        <f t="shared" si="396"/>
        <v>2015</v>
      </c>
      <c r="L12717" s="24">
        <f t="shared" si="397"/>
        <v>1</v>
      </c>
      <c r="M12717" s="11" t="s">
        <v>14</v>
      </c>
      <c r="N12717" s="11" t="s">
        <v>15</v>
      </c>
      <c r="O12717" s="11" t="str">
        <f>VLOOKUP(E12717,State_Code_Name!$B$1:$C$52,2,0)</f>
        <v>New York</v>
      </c>
    </row>
    <row r="12718" spans="1:15" x14ac:dyDescent="0.3">
      <c r="A12718" s="11">
        <v>1571483</v>
      </c>
      <c r="B12718" s="12" t="s">
        <v>162</v>
      </c>
      <c r="C12718" s="12" t="s">
        <v>16</v>
      </c>
      <c r="D12718" s="12" t="s">
        <v>21</v>
      </c>
      <c r="E12718" s="11" t="s">
        <v>36</v>
      </c>
      <c r="F12718" s="11" t="s">
        <v>19</v>
      </c>
      <c r="G12718" s="37">
        <v>42266</v>
      </c>
      <c r="H12718" s="13">
        <v>42266</v>
      </c>
      <c r="I12718" s="21">
        <v>0</v>
      </c>
      <c r="J12718" s="43" t="s">
        <v>1480</v>
      </c>
      <c r="K12718" s="21">
        <f t="shared" si="396"/>
        <v>2015</v>
      </c>
      <c r="L12718" s="24">
        <f t="shared" si="397"/>
        <v>3</v>
      </c>
      <c r="M12718" s="11" t="s">
        <v>14</v>
      </c>
      <c r="N12718" s="11" t="s">
        <v>15</v>
      </c>
      <c r="O12718" s="11" t="str">
        <f>VLOOKUP(E12718,State_Code_Name!$B$1:$C$52,2,0)</f>
        <v>Florida</v>
      </c>
    </row>
    <row r="12719" spans="1:15" x14ac:dyDescent="0.3">
      <c r="A12719" s="11">
        <v>564760</v>
      </c>
      <c r="B12719" s="12" t="s">
        <v>48</v>
      </c>
      <c r="C12719" s="12" t="s">
        <v>27</v>
      </c>
      <c r="D12719" s="12" t="s">
        <v>28</v>
      </c>
      <c r="E12719" s="11" t="s">
        <v>18</v>
      </c>
      <c r="F12719" s="11" t="s">
        <v>19</v>
      </c>
      <c r="G12719" s="37">
        <v>41568</v>
      </c>
      <c r="H12719" s="13">
        <v>41569</v>
      </c>
      <c r="I12719" s="21">
        <v>1</v>
      </c>
      <c r="J12719" s="43" t="s">
        <v>1473</v>
      </c>
      <c r="K12719" s="21">
        <f t="shared" si="396"/>
        <v>2013</v>
      </c>
      <c r="L12719" s="24">
        <f t="shared" si="397"/>
        <v>4</v>
      </c>
      <c r="M12719" s="11" t="s">
        <v>14</v>
      </c>
      <c r="N12719" s="11" t="s">
        <v>15</v>
      </c>
      <c r="O12719" s="11" t="str">
        <f>VLOOKUP(E12719,State_Code_Name!$B$1:$C$52,2,0)</f>
        <v>California</v>
      </c>
    </row>
    <row r="12720" spans="1:15" x14ac:dyDescent="0.3">
      <c r="A12720" s="11">
        <v>762945</v>
      </c>
      <c r="B12720" s="12" t="s">
        <v>228</v>
      </c>
      <c r="C12720" s="12" t="s">
        <v>27</v>
      </c>
      <c r="D12720" s="12" t="s">
        <v>28</v>
      </c>
      <c r="E12720" s="11" t="s">
        <v>30</v>
      </c>
      <c r="F12720" s="11" t="s">
        <v>19</v>
      </c>
      <c r="G12720" s="37">
        <v>41716</v>
      </c>
      <c r="H12720" s="13">
        <v>41716</v>
      </c>
      <c r="I12720" s="21">
        <v>0</v>
      </c>
      <c r="J12720" s="43" t="s">
        <v>1476</v>
      </c>
      <c r="K12720" s="21">
        <f t="shared" si="396"/>
        <v>2014</v>
      </c>
      <c r="L12720" s="24">
        <f t="shared" si="397"/>
        <v>1</v>
      </c>
      <c r="M12720" s="11" t="s">
        <v>14</v>
      </c>
      <c r="N12720" s="11" t="s">
        <v>15</v>
      </c>
      <c r="O12720" s="11" t="str">
        <f>VLOOKUP(E12720,State_Code_Name!$B$1:$C$52,2,0)</f>
        <v>Connecticut</v>
      </c>
    </row>
    <row r="12721" spans="1:15" x14ac:dyDescent="0.3">
      <c r="A12721" s="11">
        <v>1533436</v>
      </c>
      <c r="B12721" s="12" t="s">
        <v>11</v>
      </c>
      <c r="C12721" s="12" t="s">
        <v>27</v>
      </c>
      <c r="D12721" s="12" t="s">
        <v>28</v>
      </c>
      <c r="E12721" s="11" t="s">
        <v>49</v>
      </c>
      <c r="F12721" s="11" t="s">
        <v>19</v>
      </c>
      <c r="G12721" s="37">
        <v>42240</v>
      </c>
      <c r="H12721" s="13">
        <v>42240</v>
      </c>
      <c r="I12721" s="21">
        <v>0</v>
      </c>
      <c r="J12721" s="43" t="s">
        <v>1482</v>
      </c>
      <c r="K12721" s="21">
        <f t="shared" si="396"/>
        <v>2015</v>
      </c>
      <c r="L12721" s="24">
        <f t="shared" si="397"/>
        <v>3</v>
      </c>
      <c r="M12721" s="11" t="s">
        <v>14</v>
      </c>
      <c r="N12721" s="11" t="s">
        <v>15</v>
      </c>
      <c r="O12721" s="11" t="str">
        <f>VLOOKUP(E12721,State_Code_Name!$B$1:$C$52,2,0)</f>
        <v>New Jersey</v>
      </c>
    </row>
    <row r="12722" spans="1:15" x14ac:dyDescent="0.3">
      <c r="A12722" s="11">
        <v>1399263</v>
      </c>
      <c r="B12722" s="12" t="s">
        <v>44</v>
      </c>
      <c r="C12722" s="12" t="s">
        <v>37</v>
      </c>
      <c r="D12722" s="12" t="s">
        <v>1444</v>
      </c>
      <c r="E12722" s="11" t="s">
        <v>113</v>
      </c>
      <c r="F12722" s="11" t="s">
        <v>19</v>
      </c>
      <c r="G12722" s="37">
        <v>42155</v>
      </c>
      <c r="H12722" s="13">
        <v>42155</v>
      </c>
      <c r="I12722" s="21">
        <v>0</v>
      </c>
      <c r="J12722" s="43" t="s">
        <v>1471</v>
      </c>
      <c r="K12722" s="21">
        <f t="shared" si="396"/>
        <v>2015</v>
      </c>
      <c r="L12722" s="24">
        <f t="shared" si="397"/>
        <v>2</v>
      </c>
      <c r="M12722" s="11" t="s">
        <v>14</v>
      </c>
      <c r="N12722" s="11" t="s">
        <v>15</v>
      </c>
      <c r="O12722" s="11" t="str">
        <f>VLOOKUP(E12722,State_Code_Name!$B$1:$C$52,2,0)</f>
        <v>South Carolina</v>
      </c>
    </row>
    <row r="12723" spans="1:15" x14ac:dyDescent="0.3">
      <c r="A12723" s="11">
        <v>482156</v>
      </c>
      <c r="B12723" s="12" t="s">
        <v>44</v>
      </c>
      <c r="C12723" s="12" t="s">
        <v>9</v>
      </c>
      <c r="D12723" s="12" t="s">
        <v>276</v>
      </c>
      <c r="E12723" s="11" t="s">
        <v>23</v>
      </c>
      <c r="F12723" s="11" t="s">
        <v>19</v>
      </c>
      <c r="G12723" s="37">
        <v>41492</v>
      </c>
      <c r="H12723" s="13">
        <v>41493</v>
      </c>
      <c r="I12723" s="21">
        <v>1</v>
      </c>
      <c r="J12723" s="43" t="s">
        <v>1482</v>
      </c>
      <c r="K12723" s="21">
        <f t="shared" si="396"/>
        <v>2013</v>
      </c>
      <c r="L12723" s="24">
        <f t="shared" si="397"/>
        <v>3</v>
      </c>
      <c r="M12723" s="11" t="s">
        <v>14</v>
      </c>
      <c r="N12723" s="11" t="s">
        <v>15</v>
      </c>
      <c r="O12723" s="11" t="str">
        <f>VLOOKUP(E12723,State_Code_Name!$B$1:$C$52,2,0)</f>
        <v>New York</v>
      </c>
    </row>
    <row r="12724" spans="1:15" x14ac:dyDescent="0.3">
      <c r="A12724" s="11">
        <v>924186</v>
      </c>
      <c r="B12724" s="12" t="s">
        <v>148</v>
      </c>
      <c r="C12724" s="12" t="s">
        <v>37</v>
      </c>
      <c r="D12724" s="12" t="s">
        <v>81</v>
      </c>
      <c r="E12724" s="11" t="s">
        <v>26</v>
      </c>
      <c r="F12724" s="11" t="s">
        <v>19</v>
      </c>
      <c r="G12724" s="37">
        <v>41825</v>
      </c>
      <c r="H12724" s="13">
        <v>41864</v>
      </c>
      <c r="I12724" s="21">
        <v>39</v>
      </c>
      <c r="J12724" s="43" t="s">
        <v>1481</v>
      </c>
      <c r="K12724" s="21">
        <f t="shared" si="396"/>
        <v>2014</v>
      </c>
      <c r="L12724" s="24">
        <f t="shared" si="397"/>
        <v>3</v>
      </c>
      <c r="M12724" s="11" t="s">
        <v>14</v>
      </c>
      <c r="N12724" s="11" t="s">
        <v>15</v>
      </c>
      <c r="O12724" s="11" t="str">
        <f>VLOOKUP(E12724,State_Code_Name!$B$1:$C$52,2,0)</f>
        <v>Georgia</v>
      </c>
    </row>
    <row r="12725" spans="1:15" x14ac:dyDescent="0.3">
      <c r="A12725" s="11">
        <v>1444355</v>
      </c>
      <c r="B12725" s="12" t="s">
        <v>137</v>
      </c>
      <c r="C12725" s="12" t="s">
        <v>9</v>
      </c>
      <c r="D12725" s="12" t="s">
        <v>133</v>
      </c>
      <c r="E12725" s="11" t="s">
        <v>36</v>
      </c>
      <c r="F12725" s="11" t="s">
        <v>19</v>
      </c>
      <c r="G12725" s="37">
        <v>42185</v>
      </c>
      <c r="H12725" s="13">
        <v>42185</v>
      </c>
      <c r="I12725" s="21">
        <v>0</v>
      </c>
      <c r="J12725" s="43" t="s">
        <v>1477</v>
      </c>
      <c r="K12725" s="21">
        <f t="shared" si="396"/>
        <v>2015</v>
      </c>
      <c r="L12725" s="24">
        <f t="shared" si="397"/>
        <v>2</v>
      </c>
      <c r="M12725" s="11" t="s">
        <v>14</v>
      </c>
      <c r="N12725" s="11" t="s">
        <v>15</v>
      </c>
      <c r="O12725" s="11" t="str">
        <f>VLOOKUP(E12725,State_Code_Name!$B$1:$C$52,2,0)</f>
        <v>Florida</v>
      </c>
    </row>
    <row r="12726" spans="1:15" x14ac:dyDescent="0.3">
      <c r="A12726" s="11">
        <v>1438528</v>
      </c>
      <c r="B12726" s="12" t="s">
        <v>82</v>
      </c>
      <c r="C12726" s="12" t="s">
        <v>33</v>
      </c>
      <c r="D12726" s="12" t="s">
        <v>160</v>
      </c>
      <c r="E12726" s="11" t="s">
        <v>23</v>
      </c>
      <c r="F12726" s="11" t="s">
        <v>19</v>
      </c>
      <c r="G12726" s="37">
        <v>42180</v>
      </c>
      <c r="H12726" s="13">
        <v>42180</v>
      </c>
      <c r="I12726" s="21">
        <v>0</v>
      </c>
      <c r="J12726" s="43" t="s">
        <v>1477</v>
      </c>
      <c r="K12726" s="21">
        <f t="shared" si="396"/>
        <v>2015</v>
      </c>
      <c r="L12726" s="24">
        <f t="shared" si="397"/>
        <v>2</v>
      </c>
      <c r="M12726" s="11" t="s">
        <v>14</v>
      </c>
      <c r="N12726" s="11" t="s">
        <v>15</v>
      </c>
      <c r="O12726" s="11" t="str">
        <f>VLOOKUP(E12726,State_Code_Name!$B$1:$C$52,2,0)</f>
        <v>New York</v>
      </c>
    </row>
    <row r="12727" spans="1:15" x14ac:dyDescent="0.3">
      <c r="A12727" s="11">
        <v>1203611</v>
      </c>
      <c r="B12727" s="12" t="s">
        <v>327</v>
      </c>
      <c r="C12727" s="12" t="s">
        <v>33</v>
      </c>
      <c r="D12727" s="12" t="s">
        <v>115</v>
      </c>
      <c r="E12727" s="11" t="s">
        <v>32</v>
      </c>
      <c r="F12727" s="11" t="s">
        <v>19</v>
      </c>
      <c r="G12727" s="37">
        <v>42026</v>
      </c>
      <c r="H12727" s="13">
        <v>42026</v>
      </c>
      <c r="I12727" s="21">
        <v>0</v>
      </c>
      <c r="J12727" s="43" t="s">
        <v>1474</v>
      </c>
      <c r="K12727" s="21">
        <f t="shared" si="396"/>
        <v>2015</v>
      </c>
      <c r="L12727" s="24">
        <f t="shared" si="397"/>
        <v>1</v>
      </c>
      <c r="M12727" s="11" t="s">
        <v>14</v>
      </c>
      <c r="N12727" s="11" t="s">
        <v>15</v>
      </c>
      <c r="O12727" s="11" t="str">
        <f>VLOOKUP(E12727,State_Code_Name!$B$1:$C$52,2,0)</f>
        <v>Texas</v>
      </c>
    </row>
    <row r="12728" spans="1:15" x14ac:dyDescent="0.3">
      <c r="A12728" s="11">
        <v>2065553</v>
      </c>
      <c r="B12728" s="12" t="s">
        <v>11</v>
      </c>
      <c r="C12728" s="12" t="s">
        <v>16</v>
      </c>
      <c r="D12728" s="12" t="s">
        <v>76</v>
      </c>
      <c r="E12728" s="11" t="s">
        <v>41</v>
      </c>
      <c r="F12728" s="11" t="s">
        <v>19</v>
      </c>
      <c r="G12728" s="37">
        <v>42598</v>
      </c>
      <c r="H12728" s="13">
        <v>42598</v>
      </c>
      <c r="I12728" s="21">
        <v>0</v>
      </c>
      <c r="J12728" s="43" t="s">
        <v>1482</v>
      </c>
      <c r="K12728" s="21">
        <f t="shared" si="396"/>
        <v>2016</v>
      </c>
      <c r="L12728" s="24">
        <f t="shared" si="397"/>
        <v>3</v>
      </c>
      <c r="M12728" s="11" t="s">
        <v>14</v>
      </c>
      <c r="N12728" s="11" t="s">
        <v>14</v>
      </c>
      <c r="O12728" s="11" t="str">
        <f>VLOOKUP(E12728,State_Code_Name!$B$1:$C$52,2,0)</f>
        <v>Nevada</v>
      </c>
    </row>
    <row r="12729" spans="1:15" x14ac:dyDescent="0.3">
      <c r="A12729" s="11">
        <v>1787442</v>
      </c>
      <c r="B12729" s="12" t="s">
        <v>137</v>
      </c>
      <c r="C12729" s="12" t="s">
        <v>27</v>
      </c>
      <c r="D12729" s="12" t="s">
        <v>57</v>
      </c>
      <c r="E12729" s="11" t="s">
        <v>32</v>
      </c>
      <c r="F12729" s="11" t="s">
        <v>19</v>
      </c>
      <c r="G12729" s="37">
        <v>42414</v>
      </c>
      <c r="H12729" s="13">
        <v>42414</v>
      </c>
      <c r="I12729" s="21">
        <v>0</v>
      </c>
      <c r="J12729" s="43" t="s">
        <v>1478</v>
      </c>
      <c r="K12729" s="21">
        <f t="shared" si="396"/>
        <v>2016</v>
      </c>
      <c r="L12729" s="24">
        <f t="shared" si="397"/>
        <v>1</v>
      </c>
      <c r="M12729" s="11" t="s">
        <v>14</v>
      </c>
      <c r="N12729" s="11" t="s">
        <v>15</v>
      </c>
      <c r="O12729" s="11" t="str">
        <f>VLOOKUP(E12729,State_Code_Name!$B$1:$C$52,2,0)</f>
        <v>Texas</v>
      </c>
    </row>
    <row r="12730" spans="1:15" x14ac:dyDescent="0.3">
      <c r="A12730" s="11">
        <v>1814828</v>
      </c>
      <c r="B12730" s="12" t="s">
        <v>888</v>
      </c>
      <c r="C12730" s="12" t="s">
        <v>33</v>
      </c>
      <c r="D12730" s="12" t="s">
        <v>42</v>
      </c>
      <c r="E12730" s="11" t="s">
        <v>67</v>
      </c>
      <c r="F12730" s="11" t="s">
        <v>303</v>
      </c>
      <c r="G12730" s="37">
        <v>42432</v>
      </c>
      <c r="H12730" s="13">
        <v>42464</v>
      </c>
      <c r="I12730" s="21">
        <v>32</v>
      </c>
      <c r="J12730" s="43" t="s">
        <v>1476</v>
      </c>
      <c r="K12730" s="21">
        <f t="shared" si="396"/>
        <v>2016</v>
      </c>
      <c r="L12730" s="24">
        <f t="shared" si="397"/>
        <v>1</v>
      </c>
      <c r="M12730" s="11" t="s">
        <v>14</v>
      </c>
      <c r="N12730" s="11" t="s">
        <v>15</v>
      </c>
      <c r="O12730" s="11" t="str">
        <f>VLOOKUP(E12730,State_Code_Name!$B$1:$C$52,2,0)</f>
        <v>Michigan</v>
      </c>
    </row>
    <row r="12731" spans="1:15" x14ac:dyDescent="0.3">
      <c r="A12731" s="11">
        <v>1906424</v>
      </c>
      <c r="B12731" s="12" t="s">
        <v>55</v>
      </c>
      <c r="C12731" s="12" t="s">
        <v>53</v>
      </c>
      <c r="D12731" s="12" t="s">
        <v>1439</v>
      </c>
      <c r="E12731" s="11" t="s">
        <v>49</v>
      </c>
      <c r="F12731" s="11" t="s">
        <v>19</v>
      </c>
      <c r="G12731" s="37">
        <v>42492</v>
      </c>
      <c r="H12731" s="13">
        <v>42493</v>
      </c>
      <c r="I12731" s="21">
        <v>1</v>
      </c>
      <c r="J12731" s="43" t="s">
        <v>1471</v>
      </c>
      <c r="K12731" s="21">
        <f t="shared" si="396"/>
        <v>2016</v>
      </c>
      <c r="L12731" s="24">
        <f t="shared" si="397"/>
        <v>2</v>
      </c>
      <c r="M12731" s="11" t="s">
        <v>14</v>
      </c>
      <c r="N12731" s="11" t="s">
        <v>15</v>
      </c>
      <c r="O12731" s="11" t="str">
        <f>VLOOKUP(E12731,State_Code_Name!$B$1:$C$52,2,0)</f>
        <v>New Jersey</v>
      </c>
    </row>
    <row r="12732" spans="1:15" x14ac:dyDescent="0.3">
      <c r="A12732" s="11">
        <v>1121028</v>
      </c>
      <c r="B12732" s="12" t="s">
        <v>59</v>
      </c>
      <c r="C12732" s="12" t="s">
        <v>16</v>
      </c>
      <c r="D12732" s="12" t="s">
        <v>21</v>
      </c>
      <c r="E12732" s="11" t="s">
        <v>121</v>
      </c>
      <c r="F12732" s="11" t="s">
        <v>13</v>
      </c>
      <c r="G12732" s="37">
        <v>41961</v>
      </c>
      <c r="H12732" s="13">
        <v>41961</v>
      </c>
      <c r="I12732" s="21">
        <v>0</v>
      </c>
      <c r="J12732" s="43" t="s">
        <v>1479</v>
      </c>
      <c r="K12732" s="21">
        <f t="shared" si="396"/>
        <v>2014</v>
      </c>
      <c r="L12732" s="24">
        <f t="shared" si="397"/>
        <v>4</v>
      </c>
      <c r="M12732" s="11" t="s">
        <v>14</v>
      </c>
      <c r="N12732" s="11" t="s">
        <v>15</v>
      </c>
      <c r="O12732" s="11" t="str">
        <f>VLOOKUP(E12732,State_Code_Name!$B$1:$C$52,2,0)</f>
        <v>Oregon</v>
      </c>
    </row>
    <row r="12733" spans="1:15" x14ac:dyDescent="0.3">
      <c r="A12733" s="11">
        <v>1687200</v>
      </c>
      <c r="B12733" s="12" t="s">
        <v>88</v>
      </c>
      <c r="C12733" s="12" t="s">
        <v>53</v>
      </c>
      <c r="D12733" s="12" t="s">
        <v>1439</v>
      </c>
      <c r="E12733" s="11" t="s">
        <v>80</v>
      </c>
      <c r="F12733" s="11" t="s">
        <v>19</v>
      </c>
      <c r="G12733" s="37">
        <v>42346</v>
      </c>
      <c r="H12733" s="13">
        <v>42346</v>
      </c>
      <c r="I12733" s="21">
        <v>0</v>
      </c>
      <c r="J12733" s="43" t="s">
        <v>1475</v>
      </c>
      <c r="K12733" s="21">
        <f t="shared" si="396"/>
        <v>2015</v>
      </c>
      <c r="L12733" s="24">
        <f t="shared" si="397"/>
        <v>4</v>
      </c>
      <c r="M12733" s="11" t="s">
        <v>14</v>
      </c>
      <c r="N12733" s="11" t="s">
        <v>15</v>
      </c>
      <c r="O12733" s="11" t="str">
        <f>VLOOKUP(E12733,State_Code_Name!$B$1:$C$52,2,0)</f>
        <v>Minnesota</v>
      </c>
    </row>
    <row r="12734" spans="1:15" x14ac:dyDescent="0.3">
      <c r="A12734" s="11">
        <v>857159</v>
      </c>
      <c r="B12734" s="12" t="s">
        <v>104</v>
      </c>
      <c r="C12734" s="12" t="s">
        <v>33</v>
      </c>
      <c r="D12734" s="12" t="s">
        <v>42</v>
      </c>
      <c r="E12734" s="11" t="s">
        <v>18</v>
      </c>
      <c r="F12734" s="11" t="s">
        <v>19</v>
      </c>
      <c r="G12734" s="37">
        <v>41776</v>
      </c>
      <c r="H12734" s="13">
        <v>41776</v>
      </c>
      <c r="I12734" s="21">
        <v>0</v>
      </c>
      <c r="J12734" s="43" t="s">
        <v>1471</v>
      </c>
      <c r="K12734" s="21">
        <f t="shared" si="396"/>
        <v>2014</v>
      </c>
      <c r="L12734" s="24">
        <f t="shared" si="397"/>
        <v>2</v>
      </c>
      <c r="M12734" s="11" t="s">
        <v>14</v>
      </c>
      <c r="N12734" s="11" t="s">
        <v>15</v>
      </c>
      <c r="O12734" s="11" t="str">
        <f>VLOOKUP(E12734,State_Code_Name!$B$1:$C$52,2,0)</f>
        <v>California</v>
      </c>
    </row>
    <row r="12735" spans="1:15" x14ac:dyDescent="0.3">
      <c r="A12735" s="11">
        <v>1447445</v>
      </c>
      <c r="B12735" s="12" t="s">
        <v>281</v>
      </c>
      <c r="C12735" s="12" t="s">
        <v>33</v>
      </c>
      <c r="D12735" s="12" t="s">
        <v>45</v>
      </c>
      <c r="E12735" s="11" t="s">
        <v>121</v>
      </c>
      <c r="F12735" s="11" t="s">
        <v>19</v>
      </c>
      <c r="G12735" s="37">
        <v>42186</v>
      </c>
      <c r="H12735" s="13">
        <v>42186</v>
      </c>
      <c r="I12735" s="21">
        <v>0</v>
      </c>
      <c r="J12735" s="43" t="s">
        <v>1481</v>
      </c>
      <c r="K12735" s="21">
        <f t="shared" si="396"/>
        <v>2015</v>
      </c>
      <c r="L12735" s="24">
        <f t="shared" si="397"/>
        <v>3</v>
      </c>
      <c r="M12735" s="11" t="s">
        <v>14</v>
      </c>
      <c r="N12735" s="11" t="s">
        <v>15</v>
      </c>
      <c r="O12735" s="11" t="str">
        <f>VLOOKUP(E12735,State_Code_Name!$B$1:$C$52,2,0)</f>
        <v>Oregon</v>
      </c>
    </row>
    <row r="12736" spans="1:15" x14ac:dyDescent="0.3">
      <c r="A12736" s="11">
        <v>1839674</v>
      </c>
      <c r="B12736" s="12" t="s">
        <v>237</v>
      </c>
      <c r="C12736" s="12" t="s">
        <v>33</v>
      </c>
      <c r="D12736" s="12" t="s">
        <v>45</v>
      </c>
      <c r="E12736" s="11" t="s">
        <v>26</v>
      </c>
      <c r="F12736" s="11" t="s">
        <v>58</v>
      </c>
      <c r="G12736" s="37">
        <v>42447</v>
      </c>
      <c r="H12736" s="13">
        <v>42447</v>
      </c>
      <c r="I12736" s="21">
        <v>0</v>
      </c>
      <c r="J12736" s="43" t="s">
        <v>1476</v>
      </c>
      <c r="K12736" s="21">
        <f t="shared" si="396"/>
        <v>2016</v>
      </c>
      <c r="L12736" s="24">
        <f t="shared" si="397"/>
        <v>1</v>
      </c>
      <c r="M12736" s="11" t="s">
        <v>14</v>
      </c>
      <c r="N12736" s="11" t="s">
        <v>15</v>
      </c>
      <c r="O12736" s="11" t="str">
        <f>VLOOKUP(E12736,State_Code_Name!$B$1:$C$52,2,0)</f>
        <v>Georgia</v>
      </c>
    </row>
    <row r="12737" spans="1:15" x14ac:dyDescent="0.3">
      <c r="A12737" s="11">
        <v>1780994</v>
      </c>
      <c r="B12737" s="12" t="s">
        <v>125</v>
      </c>
      <c r="C12737" s="12" t="s">
        <v>33</v>
      </c>
      <c r="D12737" s="12" t="s">
        <v>45</v>
      </c>
      <c r="E12737" s="11" t="s">
        <v>60</v>
      </c>
      <c r="F12737" s="11" t="s">
        <v>19</v>
      </c>
      <c r="G12737" s="37">
        <v>42410</v>
      </c>
      <c r="H12737" s="13">
        <v>42410</v>
      </c>
      <c r="I12737" s="21">
        <v>0</v>
      </c>
      <c r="J12737" s="43" t="s">
        <v>1478</v>
      </c>
      <c r="K12737" s="21">
        <f t="shared" si="396"/>
        <v>2016</v>
      </c>
      <c r="L12737" s="24">
        <f t="shared" si="397"/>
        <v>1</v>
      </c>
      <c r="M12737" s="11" t="s">
        <v>14</v>
      </c>
      <c r="N12737" s="11" t="s">
        <v>14</v>
      </c>
      <c r="O12737" s="11" t="str">
        <f>VLOOKUP(E12737,State_Code_Name!$B$1:$C$52,2,0)</f>
        <v>Illinois</v>
      </c>
    </row>
    <row r="12738" spans="1:15" x14ac:dyDescent="0.3">
      <c r="A12738" s="11">
        <v>1924245</v>
      </c>
      <c r="B12738" s="12" t="s">
        <v>69</v>
      </c>
      <c r="C12738" s="12" t="s">
        <v>37</v>
      </c>
      <c r="D12738" s="12" t="s">
        <v>81</v>
      </c>
      <c r="E12738" s="11" t="s">
        <v>18</v>
      </c>
      <c r="F12738" s="11" t="s">
        <v>19</v>
      </c>
      <c r="G12738" s="37">
        <v>42504</v>
      </c>
      <c r="H12738" s="13">
        <v>42504</v>
      </c>
      <c r="I12738" s="21">
        <v>0</v>
      </c>
      <c r="J12738" s="43" t="s">
        <v>1471</v>
      </c>
      <c r="K12738" s="21">
        <f t="shared" si="396"/>
        <v>2016</v>
      </c>
      <c r="L12738" s="24">
        <f t="shared" si="397"/>
        <v>2</v>
      </c>
      <c r="M12738" s="11" t="s">
        <v>14</v>
      </c>
      <c r="N12738" s="11" t="s">
        <v>14</v>
      </c>
      <c r="O12738" s="11" t="str">
        <f>VLOOKUP(E12738,State_Code_Name!$B$1:$C$52,2,0)</f>
        <v>California</v>
      </c>
    </row>
    <row r="12739" spans="1:15" x14ac:dyDescent="0.3">
      <c r="A12739" s="11">
        <v>1304051</v>
      </c>
      <c r="B12739" s="12" t="s">
        <v>95</v>
      </c>
      <c r="C12739" s="12" t="s">
        <v>16</v>
      </c>
      <c r="D12739" s="12" t="s">
        <v>1442</v>
      </c>
      <c r="E12739" s="11" t="s">
        <v>23</v>
      </c>
      <c r="F12739" s="11" t="s">
        <v>19</v>
      </c>
      <c r="G12739" s="37">
        <v>42090</v>
      </c>
      <c r="H12739" s="13">
        <v>42090</v>
      </c>
      <c r="I12739" s="21">
        <v>0</v>
      </c>
      <c r="J12739" s="43" t="s">
        <v>1476</v>
      </c>
      <c r="K12739" s="21">
        <f t="shared" ref="K12739:K12802" si="398">YEAR(G12739)</f>
        <v>2015</v>
      </c>
      <c r="L12739" s="24">
        <f t="shared" ref="L12739:L12802" si="399">ROUNDUP(MONTH(G12739)/3,0)</f>
        <v>1</v>
      </c>
      <c r="M12739" s="11" t="s">
        <v>14</v>
      </c>
      <c r="N12739" s="11" t="s">
        <v>14</v>
      </c>
      <c r="O12739" s="11" t="str">
        <f>VLOOKUP(E12739,State_Code_Name!$B$1:$C$52,2,0)</f>
        <v>New York</v>
      </c>
    </row>
    <row r="12740" spans="1:15" x14ac:dyDescent="0.3">
      <c r="A12740" s="11">
        <v>1357982</v>
      </c>
      <c r="B12740" s="12" t="s">
        <v>59</v>
      </c>
      <c r="C12740" s="12" t="s">
        <v>16</v>
      </c>
      <c r="D12740" s="12" t="s">
        <v>25</v>
      </c>
      <c r="E12740" s="11" t="s">
        <v>18</v>
      </c>
      <c r="F12740" s="11" t="s">
        <v>19</v>
      </c>
      <c r="G12740" s="37">
        <v>42127</v>
      </c>
      <c r="H12740" s="13">
        <v>42127</v>
      </c>
      <c r="I12740" s="21">
        <v>0</v>
      </c>
      <c r="J12740" s="43" t="s">
        <v>1471</v>
      </c>
      <c r="K12740" s="21">
        <f t="shared" si="398"/>
        <v>2015</v>
      </c>
      <c r="L12740" s="24">
        <f t="shared" si="399"/>
        <v>2</v>
      </c>
      <c r="M12740" s="11" t="s">
        <v>14</v>
      </c>
      <c r="N12740" s="11" t="s">
        <v>15</v>
      </c>
      <c r="O12740" s="11" t="str">
        <f>VLOOKUP(E12740,State_Code_Name!$B$1:$C$52,2,0)</f>
        <v>California</v>
      </c>
    </row>
    <row r="12741" spans="1:15" x14ac:dyDescent="0.3">
      <c r="A12741" s="11">
        <v>1590056</v>
      </c>
      <c r="B12741" s="12" t="s">
        <v>179</v>
      </c>
      <c r="C12741" s="12" t="s">
        <v>172</v>
      </c>
      <c r="D12741" s="12" t="s">
        <v>189</v>
      </c>
      <c r="E12741" s="11" t="s">
        <v>32</v>
      </c>
      <c r="F12741" s="11" t="s">
        <v>13</v>
      </c>
      <c r="G12741" s="37">
        <v>42279</v>
      </c>
      <c r="H12741" s="13">
        <v>42279</v>
      </c>
      <c r="I12741" s="21">
        <v>0</v>
      </c>
      <c r="J12741" s="43" t="s">
        <v>1473</v>
      </c>
      <c r="K12741" s="21">
        <f t="shared" si="398"/>
        <v>2015</v>
      </c>
      <c r="L12741" s="24">
        <f t="shared" si="399"/>
        <v>4</v>
      </c>
      <c r="M12741" s="11" t="s">
        <v>14</v>
      </c>
      <c r="N12741" s="11" t="s">
        <v>15</v>
      </c>
      <c r="O12741" s="11" t="str">
        <f>VLOOKUP(E12741,State_Code_Name!$B$1:$C$52,2,0)</f>
        <v>Texas</v>
      </c>
    </row>
    <row r="12742" spans="1:15" x14ac:dyDescent="0.3">
      <c r="A12742" s="11">
        <v>1998453</v>
      </c>
      <c r="B12742" s="12" t="s">
        <v>95</v>
      </c>
      <c r="C12742" s="12" t="s">
        <v>16</v>
      </c>
      <c r="D12742" s="12" t="s">
        <v>25</v>
      </c>
      <c r="E12742" s="11" t="s">
        <v>47</v>
      </c>
      <c r="F12742" s="11" t="s">
        <v>13</v>
      </c>
      <c r="G12742" s="37">
        <v>42556</v>
      </c>
      <c r="H12742" s="13">
        <v>42556</v>
      </c>
      <c r="I12742" s="21">
        <v>0</v>
      </c>
      <c r="J12742" s="43" t="s">
        <v>1481</v>
      </c>
      <c r="K12742" s="21">
        <f t="shared" si="398"/>
        <v>2016</v>
      </c>
      <c r="L12742" s="24">
        <f t="shared" si="399"/>
        <v>3</v>
      </c>
      <c r="M12742" s="11" t="s">
        <v>14</v>
      </c>
      <c r="N12742" s="11" t="s">
        <v>15</v>
      </c>
      <c r="O12742" s="11" t="str">
        <f>VLOOKUP(E12742,State_Code_Name!$B$1:$C$52,2,0)</f>
        <v>Pennsylvania</v>
      </c>
    </row>
    <row r="12743" spans="1:15" x14ac:dyDescent="0.3">
      <c r="A12743" s="11">
        <v>2104515</v>
      </c>
      <c r="B12743" s="12" t="s">
        <v>82</v>
      </c>
      <c r="C12743" s="12" t="s">
        <v>37</v>
      </c>
      <c r="D12743" s="12" t="s">
        <v>1444</v>
      </c>
      <c r="E12743" s="11" t="s">
        <v>30</v>
      </c>
      <c r="F12743" s="11" t="s">
        <v>303</v>
      </c>
      <c r="G12743" s="37">
        <v>42622</v>
      </c>
      <c r="H12743" s="13">
        <v>42626</v>
      </c>
      <c r="I12743" s="21">
        <v>4</v>
      </c>
      <c r="J12743" s="43" t="s">
        <v>1480</v>
      </c>
      <c r="K12743" s="21">
        <f t="shared" si="398"/>
        <v>2016</v>
      </c>
      <c r="L12743" s="24">
        <f t="shared" si="399"/>
        <v>3</v>
      </c>
      <c r="M12743" s="11" t="s">
        <v>14</v>
      </c>
      <c r="N12743" s="11" t="s">
        <v>15</v>
      </c>
      <c r="O12743" s="11" t="str">
        <f>VLOOKUP(E12743,State_Code_Name!$B$1:$C$52,2,0)</f>
        <v>Connecticut</v>
      </c>
    </row>
    <row r="12744" spans="1:15" x14ac:dyDescent="0.3">
      <c r="A12744" s="11">
        <v>1362428</v>
      </c>
      <c r="B12744" s="12" t="s">
        <v>31</v>
      </c>
      <c r="C12744" s="12" t="s">
        <v>27</v>
      </c>
      <c r="D12744" s="12" t="s">
        <v>28</v>
      </c>
      <c r="E12744" s="11" t="s">
        <v>99</v>
      </c>
      <c r="F12744" s="11" t="s">
        <v>19</v>
      </c>
      <c r="G12744" s="37">
        <v>42130</v>
      </c>
      <c r="H12744" s="13">
        <v>42131</v>
      </c>
      <c r="I12744" s="21">
        <v>1</v>
      </c>
      <c r="J12744" s="43" t="s">
        <v>1471</v>
      </c>
      <c r="K12744" s="21">
        <f t="shared" si="398"/>
        <v>2015</v>
      </c>
      <c r="L12744" s="24">
        <f t="shared" si="399"/>
        <v>2</v>
      </c>
      <c r="M12744" s="11" t="s">
        <v>14</v>
      </c>
      <c r="N12744" s="11" t="s">
        <v>15</v>
      </c>
      <c r="O12744" s="11" t="str">
        <f>VLOOKUP(E12744,State_Code_Name!$B$1:$C$52,2,0)</f>
        <v>Arizona</v>
      </c>
    </row>
    <row r="12745" spans="1:15" x14ac:dyDescent="0.3">
      <c r="A12745" s="11">
        <v>2003312</v>
      </c>
      <c r="B12745" s="12" t="s">
        <v>97</v>
      </c>
      <c r="C12745" s="12" t="s">
        <v>53</v>
      </c>
      <c r="D12745" s="12" t="s">
        <v>102</v>
      </c>
      <c r="E12745" s="11" t="s">
        <v>18</v>
      </c>
      <c r="F12745" s="11" t="s">
        <v>19</v>
      </c>
      <c r="G12745" s="37">
        <v>42559</v>
      </c>
      <c r="H12745" s="13">
        <v>42559</v>
      </c>
      <c r="I12745" s="21">
        <v>0</v>
      </c>
      <c r="J12745" s="43" t="s">
        <v>1481</v>
      </c>
      <c r="K12745" s="21">
        <f t="shared" si="398"/>
        <v>2016</v>
      </c>
      <c r="L12745" s="24">
        <f t="shared" si="399"/>
        <v>3</v>
      </c>
      <c r="M12745" s="11" t="s">
        <v>14</v>
      </c>
      <c r="N12745" s="11" t="s">
        <v>14</v>
      </c>
      <c r="O12745" s="11" t="str">
        <f>VLOOKUP(E12745,State_Code_Name!$B$1:$C$52,2,0)</f>
        <v>California</v>
      </c>
    </row>
    <row r="12746" spans="1:15" x14ac:dyDescent="0.3">
      <c r="A12746" s="11">
        <v>1963678</v>
      </c>
      <c r="B12746" s="12" t="s">
        <v>176</v>
      </c>
      <c r="C12746" s="12" t="s">
        <v>33</v>
      </c>
      <c r="D12746" s="12" t="s">
        <v>42</v>
      </c>
      <c r="E12746" s="11" t="s">
        <v>40</v>
      </c>
      <c r="F12746" s="11" t="s">
        <v>19</v>
      </c>
      <c r="G12746" s="37">
        <v>42532</v>
      </c>
      <c r="H12746" s="13">
        <v>42532</v>
      </c>
      <c r="I12746" s="21">
        <v>0</v>
      </c>
      <c r="J12746" s="43" t="s">
        <v>1477</v>
      </c>
      <c r="K12746" s="21">
        <f t="shared" si="398"/>
        <v>2016</v>
      </c>
      <c r="L12746" s="24">
        <f t="shared" si="399"/>
        <v>2</v>
      </c>
      <c r="M12746" s="11" t="s">
        <v>14</v>
      </c>
      <c r="N12746" s="11" t="s">
        <v>15</v>
      </c>
      <c r="O12746" s="11" t="str">
        <f>VLOOKUP(E12746,State_Code_Name!$B$1:$C$52,2,0)</f>
        <v>Ohio</v>
      </c>
    </row>
    <row r="12747" spans="1:15" x14ac:dyDescent="0.3">
      <c r="A12747" s="11">
        <v>1156221</v>
      </c>
      <c r="B12747" s="12" t="s">
        <v>757</v>
      </c>
      <c r="C12747" s="12" t="s">
        <v>33</v>
      </c>
      <c r="D12747" s="12" t="s">
        <v>42</v>
      </c>
      <c r="E12747" s="11" t="s">
        <v>185</v>
      </c>
      <c r="F12747" s="11" t="s">
        <v>19</v>
      </c>
      <c r="G12747" s="37">
        <v>41988</v>
      </c>
      <c r="H12747" s="13">
        <v>41989</v>
      </c>
      <c r="I12747" s="21">
        <v>1</v>
      </c>
      <c r="J12747" s="43" t="s">
        <v>1475</v>
      </c>
      <c r="K12747" s="21">
        <f t="shared" si="398"/>
        <v>2014</v>
      </c>
      <c r="L12747" s="24">
        <f t="shared" si="399"/>
        <v>4</v>
      </c>
      <c r="M12747" s="11" t="s">
        <v>14</v>
      </c>
      <c r="N12747" s="11" t="s">
        <v>15</v>
      </c>
      <c r="O12747" s="11" t="str">
        <f>VLOOKUP(E12747,State_Code_Name!$B$1:$C$52,2,0)</f>
        <v>Arkansas</v>
      </c>
    </row>
    <row r="12748" spans="1:15" x14ac:dyDescent="0.3">
      <c r="A12748" s="11">
        <v>1838786</v>
      </c>
      <c r="B12748" s="12" t="s">
        <v>142</v>
      </c>
      <c r="C12748" s="12" t="s">
        <v>27</v>
      </c>
      <c r="D12748" s="12" t="s">
        <v>28</v>
      </c>
      <c r="E12748" s="11" t="s">
        <v>71</v>
      </c>
      <c r="F12748" s="11" t="s">
        <v>58</v>
      </c>
      <c r="G12748" s="37">
        <v>42447</v>
      </c>
      <c r="H12748" s="13">
        <v>42447</v>
      </c>
      <c r="I12748" s="21">
        <v>0</v>
      </c>
      <c r="J12748" s="43" t="s">
        <v>1476</v>
      </c>
      <c r="K12748" s="21">
        <f t="shared" si="398"/>
        <v>2016</v>
      </c>
      <c r="L12748" s="24">
        <f t="shared" si="399"/>
        <v>1</v>
      </c>
      <c r="M12748" s="11" t="s">
        <v>14</v>
      </c>
      <c r="N12748" s="11" t="s">
        <v>15</v>
      </c>
      <c r="O12748" s="11" t="str">
        <f>VLOOKUP(E12748,State_Code_Name!$B$1:$C$52,2,0)</f>
        <v>Massachusetts</v>
      </c>
    </row>
    <row r="12749" spans="1:15" x14ac:dyDescent="0.3">
      <c r="A12749" s="11">
        <v>387223</v>
      </c>
      <c r="B12749" s="12" t="s">
        <v>74</v>
      </c>
      <c r="C12749" s="12" t="s">
        <v>27</v>
      </c>
      <c r="D12749" s="12" t="s">
        <v>28</v>
      </c>
      <c r="E12749" s="11" t="s">
        <v>40</v>
      </c>
      <c r="F12749" s="11" t="s">
        <v>19</v>
      </c>
      <c r="G12749" s="37">
        <v>41384</v>
      </c>
      <c r="H12749" s="13">
        <v>41387</v>
      </c>
      <c r="I12749" s="21">
        <v>3</v>
      </c>
      <c r="J12749" s="43" t="s">
        <v>1483</v>
      </c>
      <c r="K12749" s="21">
        <f t="shared" si="398"/>
        <v>2013</v>
      </c>
      <c r="L12749" s="24">
        <f t="shared" si="399"/>
        <v>2</v>
      </c>
      <c r="M12749" s="11" t="s">
        <v>14</v>
      </c>
      <c r="N12749" s="11" t="s">
        <v>15</v>
      </c>
      <c r="O12749" s="11" t="str">
        <f>VLOOKUP(E12749,State_Code_Name!$B$1:$C$52,2,0)</f>
        <v>Ohio</v>
      </c>
    </row>
    <row r="12750" spans="1:15" x14ac:dyDescent="0.3">
      <c r="A12750" s="11">
        <v>1887126</v>
      </c>
      <c r="B12750" s="12" t="s">
        <v>909</v>
      </c>
      <c r="C12750" s="12" t="s">
        <v>33</v>
      </c>
      <c r="D12750" s="12" t="s">
        <v>115</v>
      </c>
      <c r="E12750" s="11" t="s">
        <v>171</v>
      </c>
      <c r="F12750" s="11" t="s">
        <v>58</v>
      </c>
      <c r="G12750" s="37">
        <v>42479</v>
      </c>
      <c r="H12750" s="13">
        <v>42481</v>
      </c>
      <c r="I12750" s="21">
        <v>2</v>
      </c>
      <c r="J12750" s="43" t="s">
        <v>1483</v>
      </c>
      <c r="K12750" s="21">
        <f t="shared" si="398"/>
        <v>2016</v>
      </c>
      <c r="L12750" s="24">
        <f t="shared" si="399"/>
        <v>2</v>
      </c>
      <c r="M12750" s="11" t="s">
        <v>14</v>
      </c>
      <c r="N12750" s="11" t="s">
        <v>15</v>
      </c>
      <c r="O12750" s="11" t="str">
        <f>VLOOKUP(E12750,State_Code_Name!$B$1:$C$52,2,0)</f>
        <v>Louisiana</v>
      </c>
    </row>
    <row r="12751" spans="1:15" x14ac:dyDescent="0.3">
      <c r="A12751" s="11">
        <v>1984643</v>
      </c>
      <c r="B12751" s="12" t="s">
        <v>55</v>
      </c>
      <c r="C12751" s="12" t="s">
        <v>53</v>
      </c>
      <c r="D12751" s="12" t="s">
        <v>1439</v>
      </c>
      <c r="E12751" s="11" t="s">
        <v>18</v>
      </c>
      <c r="F12751" s="11" t="s">
        <v>13</v>
      </c>
      <c r="G12751" s="37">
        <v>42545</v>
      </c>
      <c r="H12751" s="13">
        <v>42545</v>
      </c>
      <c r="I12751" s="21">
        <v>0</v>
      </c>
      <c r="J12751" s="43" t="s">
        <v>1477</v>
      </c>
      <c r="K12751" s="21">
        <f t="shared" si="398"/>
        <v>2016</v>
      </c>
      <c r="L12751" s="24">
        <f t="shared" si="399"/>
        <v>2</v>
      </c>
      <c r="M12751" s="11" t="s">
        <v>14</v>
      </c>
      <c r="N12751" s="11" t="s">
        <v>15</v>
      </c>
      <c r="O12751" s="11" t="str">
        <f>VLOOKUP(E12751,State_Code_Name!$B$1:$C$52,2,0)</f>
        <v>California</v>
      </c>
    </row>
    <row r="12752" spans="1:15" x14ac:dyDescent="0.3">
      <c r="A12752" s="11">
        <v>1925498</v>
      </c>
      <c r="B12752" s="12" t="s">
        <v>31</v>
      </c>
      <c r="C12752" s="12" t="s">
        <v>16</v>
      </c>
      <c r="D12752" s="12" t="s">
        <v>21</v>
      </c>
      <c r="E12752" s="11" t="s">
        <v>67</v>
      </c>
      <c r="F12752" s="11" t="s">
        <v>19</v>
      </c>
      <c r="G12752" s="37">
        <v>42504</v>
      </c>
      <c r="H12752" s="13">
        <v>42504</v>
      </c>
      <c r="I12752" s="21">
        <v>0</v>
      </c>
      <c r="J12752" s="43" t="s">
        <v>1471</v>
      </c>
      <c r="K12752" s="21">
        <f t="shared" si="398"/>
        <v>2016</v>
      </c>
      <c r="L12752" s="24">
        <f t="shared" si="399"/>
        <v>2</v>
      </c>
      <c r="M12752" s="11" t="s">
        <v>14</v>
      </c>
      <c r="N12752" s="11" t="s">
        <v>14</v>
      </c>
      <c r="O12752" s="11" t="str">
        <f>VLOOKUP(E12752,State_Code_Name!$B$1:$C$52,2,0)</f>
        <v>Michigan</v>
      </c>
    </row>
    <row r="12753" spans="1:15" x14ac:dyDescent="0.3">
      <c r="A12753" s="11">
        <v>1933044</v>
      </c>
      <c r="B12753" s="12" t="s">
        <v>320</v>
      </c>
      <c r="C12753" s="12" t="s">
        <v>172</v>
      </c>
      <c r="D12753" s="12" t="s">
        <v>264</v>
      </c>
      <c r="E12753" s="11" t="s">
        <v>47</v>
      </c>
      <c r="F12753" s="11" t="s">
        <v>19</v>
      </c>
      <c r="G12753" s="37">
        <v>42509</v>
      </c>
      <c r="H12753" s="13">
        <v>42513</v>
      </c>
      <c r="I12753" s="21">
        <v>4</v>
      </c>
      <c r="J12753" s="43" t="s">
        <v>1471</v>
      </c>
      <c r="K12753" s="21">
        <f t="shared" si="398"/>
        <v>2016</v>
      </c>
      <c r="L12753" s="24">
        <f t="shared" si="399"/>
        <v>2</v>
      </c>
      <c r="M12753" s="11" t="s">
        <v>14</v>
      </c>
      <c r="N12753" s="11" t="s">
        <v>15</v>
      </c>
      <c r="O12753" s="11" t="str">
        <f>VLOOKUP(E12753,State_Code_Name!$B$1:$C$52,2,0)</f>
        <v>Pennsylvania</v>
      </c>
    </row>
    <row r="12754" spans="1:15" x14ac:dyDescent="0.3">
      <c r="A12754" s="11">
        <v>1272451</v>
      </c>
      <c r="B12754" s="12" t="s">
        <v>55</v>
      </c>
      <c r="C12754" s="12" t="s">
        <v>53</v>
      </c>
      <c r="D12754" s="12" t="s">
        <v>102</v>
      </c>
      <c r="E12754" s="11" t="s">
        <v>49</v>
      </c>
      <c r="F12754" s="11" t="s">
        <v>19</v>
      </c>
      <c r="G12754" s="37">
        <v>42071</v>
      </c>
      <c r="H12754" s="13">
        <v>42071</v>
      </c>
      <c r="I12754" s="21">
        <v>0</v>
      </c>
      <c r="J12754" s="43" t="s">
        <v>1476</v>
      </c>
      <c r="K12754" s="21">
        <f t="shared" si="398"/>
        <v>2015</v>
      </c>
      <c r="L12754" s="24">
        <f t="shared" si="399"/>
        <v>1</v>
      </c>
      <c r="M12754" s="11" t="s">
        <v>14</v>
      </c>
      <c r="N12754" s="11" t="s">
        <v>15</v>
      </c>
      <c r="O12754" s="11" t="str">
        <f>VLOOKUP(E12754,State_Code_Name!$B$1:$C$52,2,0)</f>
        <v>New Jersey</v>
      </c>
    </row>
    <row r="12755" spans="1:15" x14ac:dyDescent="0.3">
      <c r="A12755" s="11">
        <v>552954</v>
      </c>
      <c r="B12755" s="12" t="s">
        <v>11</v>
      </c>
      <c r="C12755" s="12" t="s">
        <v>16</v>
      </c>
      <c r="D12755" s="12" t="s">
        <v>21</v>
      </c>
      <c r="E12755" s="11" t="s">
        <v>18</v>
      </c>
      <c r="F12755" s="11" t="s">
        <v>13</v>
      </c>
      <c r="G12755" s="37">
        <v>41551</v>
      </c>
      <c r="H12755" s="13">
        <v>41554</v>
      </c>
      <c r="I12755" s="21">
        <v>3</v>
      </c>
      <c r="J12755" s="43" t="s">
        <v>1473</v>
      </c>
      <c r="K12755" s="21">
        <f t="shared" si="398"/>
        <v>2013</v>
      </c>
      <c r="L12755" s="24">
        <f t="shared" si="399"/>
        <v>4</v>
      </c>
      <c r="M12755" s="11" t="s">
        <v>14</v>
      </c>
      <c r="N12755" s="11" t="s">
        <v>15</v>
      </c>
      <c r="O12755" s="11" t="str">
        <f>VLOOKUP(E12755,State_Code_Name!$B$1:$C$52,2,0)</f>
        <v>California</v>
      </c>
    </row>
    <row r="12756" spans="1:15" x14ac:dyDescent="0.3">
      <c r="A12756" s="11">
        <v>1155868</v>
      </c>
      <c r="B12756" s="12" t="s">
        <v>74</v>
      </c>
      <c r="C12756" s="12" t="s">
        <v>27</v>
      </c>
      <c r="D12756" s="12" t="s">
        <v>28</v>
      </c>
      <c r="E12756" s="11" t="s">
        <v>85</v>
      </c>
      <c r="F12756" s="11" t="s">
        <v>19</v>
      </c>
      <c r="G12756" s="37">
        <v>41987</v>
      </c>
      <c r="H12756" s="13">
        <v>41987</v>
      </c>
      <c r="I12756" s="21">
        <v>0</v>
      </c>
      <c r="J12756" s="43" t="s">
        <v>1475</v>
      </c>
      <c r="K12756" s="21">
        <f t="shared" si="398"/>
        <v>2014</v>
      </c>
      <c r="L12756" s="24">
        <f t="shared" si="399"/>
        <v>4</v>
      </c>
      <c r="M12756" s="11" t="s">
        <v>14</v>
      </c>
      <c r="N12756" s="11" t="s">
        <v>15</v>
      </c>
      <c r="O12756" s="11" t="str">
        <f>VLOOKUP(E12756,State_Code_Name!$B$1:$C$52,2,0)</f>
        <v>Wisconsin</v>
      </c>
    </row>
    <row r="12757" spans="1:15" x14ac:dyDescent="0.3">
      <c r="A12757" s="11">
        <v>1399728</v>
      </c>
      <c r="B12757" s="12" t="s">
        <v>70</v>
      </c>
      <c r="C12757" s="12" t="s">
        <v>27</v>
      </c>
      <c r="D12757" s="12" t="s">
        <v>28</v>
      </c>
      <c r="E12757" s="11" t="s">
        <v>177</v>
      </c>
      <c r="F12757" s="11" t="s">
        <v>19</v>
      </c>
      <c r="G12757" s="37">
        <v>42156</v>
      </c>
      <c r="H12757" s="13">
        <v>42156</v>
      </c>
      <c r="I12757" s="21">
        <v>0</v>
      </c>
      <c r="J12757" s="43" t="s">
        <v>1477</v>
      </c>
      <c r="K12757" s="21">
        <f t="shared" si="398"/>
        <v>2015</v>
      </c>
      <c r="L12757" s="24">
        <f t="shared" si="399"/>
        <v>2</v>
      </c>
      <c r="M12757" s="11" t="s">
        <v>14</v>
      </c>
      <c r="N12757" s="11" t="s">
        <v>15</v>
      </c>
      <c r="O12757" s="11" t="str">
        <f>VLOOKUP(E12757,State_Code_Name!$B$1:$C$52,2,0)</f>
        <v>Utah</v>
      </c>
    </row>
    <row r="12758" spans="1:15" x14ac:dyDescent="0.3">
      <c r="A12758" s="11">
        <v>1299580</v>
      </c>
      <c r="B12758" s="12" t="s">
        <v>1301</v>
      </c>
      <c r="C12758" s="12" t="s">
        <v>9</v>
      </c>
      <c r="D12758" s="12" t="s">
        <v>10</v>
      </c>
      <c r="E12758" s="11" t="s">
        <v>60</v>
      </c>
      <c r="F12758" s="11" t="s">
        <v>19</v>
      </c>
      <c r="G12758" s="37">
        <v>42088</v>
      </c>
      <c r="H12758" s="13">
        <v>42117</v>
      </c>
      <c r="I12758" s="21">
        <v>29</v>
      </c>
      <c r="J12758" s="43" t="s">
        <v>1476</v>
      </c>
      <c r="K12758" s="21">
        <f t="shared" si="398"/>
        <v>2015</v>
      </c>
      <c r="L12758" s="24">
        <f t="shared" si="399"/>
        <v>1</v>
      </c>
      <c r="M12758" s="11" t="s">
        <v>14</v>
      </c>
      <c r="N12758" s="11" t="s">
        <v>14</v>
      </c>
      <c r="O12758" s="11" t="str">
        <f>VLOOKUP(E12758,State_Code_Name!$B$1:$C$52,2,0)</f>
        <v>Illinois</v>
      </c>
    </row>
    <row r="12759" spans="1:15" x14ac:dyDescent="0.3">
      <c r="A12759" s="11">
        <v>1019469</v>
      </c>
      <c r="B12759" s="12" t="s">
        <v>104</v>
      </c>
      <c r="C12759" s="12" t="s">
        <v>33</v>
      </c>
      <c r="D12759" s="12" t="s">
        <v>42</v>
      </c>
      <c r="E12759" s="11" t="s">
        <v>18</v>
      </c>
      <c r="F12759" s="11" t="s">
        <v>19</v>
      </c>
      <c r="G12759" s="37">
        <v>41890</v>
      </c>
      <c r="H12759" s="13">
        <v>41893</v>
      </c>
      <c r="I12759" s="21">
        <v>3</v>
      </c>
      <c r="J12759" s="43" t="s">
        <v>1480</v>
      </c>
      <c r="K12759" s="21">
        <f t="shared" si="398"/>
        <v>2014</v>
      </c>
      <c r="L12759" s="24">
        <f t="shared" si="399"/>
        <v>3</v>
      </c>
      <c r="M12759" s="11" t="s">
        <v>14</v>
      </c>
      <c r="N12759" s="11" t="s">
        <v>14</v>
      </c>
      <c r="O12759" s="11" t="str">
        <f>VLOOKUP(E12759,State_Code_Name!$B$1:$C$52,2,0)</f>
        <v>California</v>
      </c>
    </row>
    <row r="12760" spans="1:15" x14ac:dyDescent="0.3">
      <c r="A12760" s="11">
        <v>1859105</v>
      </c>
      <c r="B12760" s="12" t="s">
        <v>966</v>
      </c>
      <c r="C12760" s="12" t="s">
        <v>539</v>
      </c>
      <c r="D12760" s="12" t="s">
        <v>552</v>
      </c>
      <c r="E12760" s="11" t="s">
        <v>113</v>
      </c>
      <c r="F12760" s="11" t="s">
        <v>19</v>
      </c>
      <c r="G12760" s="37">
        <v>42460</v>
      </c>
      <c r="H12760" s="13">
        <v>42460</v>
      </c>
      <c r="I12760" s="21">
        <v>0</v>
      </c>
      <c r="J12760" s="43" t="s">
        <v>1476</v>
      </c>
      <c r="K12760" s="21">
        <f t="shared" si="398"/>
        <v>2016</v>
      </c>
      <c r="L12760" s="24">
        <f t="shared" si="399"/>
        <v>1</v>
      </c>
      <c r="M12760" s="11" t="s">
        <v>14</v>
      </c>
      <c r="N12760" s="11" t="s">
        <v>15</v>
      </c>
      <c r="O12760" s="11" t="str">
        <f>VLOOKUP(E12760,State_Code_Name!$B$1:$C$52,2,0)</f>
        <v>South Carolina</v>
      </c>
    </row>
    <row r="12761" spans="1:15" x14ac:dyDescent="0.3">
      <c r="A12761" s="11">
        <v>1413642</v>
      </c>
      <c r="B12761" s="12" t="s">
        <v>35</v>
      </c>
      <c r="C12761" s="12" t="s">
        <v>16</v>
      </c>
      <c r="D12761" s="12" t="s">
        <v>25</v>
      </c>
      <c r="E12761" s="11" t="s">
        <v>36</v>
      </c>
      <c r="F12761" s="11" t="s">
        <v>13</v>
      </c>
      <c r="G12761" s="37">
        <v>42164</v>
      </c>
      <c r="H12761" s="13">
        <v>42165</v>
      </c>
      <c r="I12761" s="21">
        <v>1</v>
      </c>
      <c r="J12761" s="43" t="s">
        <v>1477</v>
      </c>
      <c r="K12761" s="21">
        <f t="shared" si="398"/>
        <v>2015</v>
      </c>
      <c r="L12761" s="24">
        <f t="shared" si="399"/>
        <v>2</v>
      </c>
      <c r="M12761" s="11" t="s">
        <v>14</v>
      </c>
      <c r="N12761" s="11" t="s">
        <v>14</v>
      </c>
      <c r="O12761" s="11" t="str">
        <f>VLOOKUP(E12761,State_Code_Name!$B$1:$C$52,2,0)</f>
        <v>Florida</v>
      </c>
    </row>
    <row r="12762" spans="1:15" x14ac:dyDescent="0.3">
      <c r="A12762" s="11">
        <v>1902655</v>
      </c>
      <c r="B12762" s="12" t="s">
        <v>61</v>
      </c>
      <c r="C12762" s="12" t="s">
        <v>53</v>
      </c>
      <c r="D12762" s="12" t="s">
        <v>54</v>
      </c>
      <c r="E12762" s="11" t="s">
        <v>36</v>
      </c>
      <c r="F12762" s="11" t="s">
        <v>303</v>
      </c>
      <c r="G12762" s="37">
        <v>42489</v>
      </c>
      <c r="H12762" s="13">
        <v>42489</v>
      </c>
      <c r="I12762" s="21">
        <v>0</v>
      </c>
      <c r="J12762" s="43" t="s">
        <v>1483</v>
      </c>
      <c r="K12762" s="21">
        <f t="shared" si="398"/>
        <v>2016</v>
      </c>
      <c r="L12762" s="24">
        <f t="shared" si="399"/>
        <v>2</v>
      </c>
      <c r="M12762" s="11" t="s">
        <v>14</v>
      </c>
      <c r="N12762" s="11" t="s">
        <v>15</v>
      </c>
      <c r="O12762" s="11" t="str">
        <f>VLOOKUP(E12762,State_Code_Name!$B$1:$C$52,2,0)</f>
        <v>Florida</v>
      </c>
    </row>
    <row r="12763" spans="1:15" x14ac:dyDescent="0.3">
      <c r="A12763" s="11">
        <v>2099005</v>
      </c>
      <c r="B12763" s="12" t="s">
        <v>180</v>
      </c>
      <c r="C12763" s="12" t="s">
        <v>33</v>
      </c>
      <c r="D12763" s="12" t="s">
        <v>115</v>
      </c>
      <c r="E12763" s="11" t="s">
        <v>43</v>
      </c>
      <c r="F12763" s="11" t="s">
        <v>19</v>
      </c>
      <c r="G12763" s="37">
        <v>42621</v>
      </c>
      <c r="H12763" s="13">
        <v>42621</v>
      </c>
      <c r="I12763" s="21">
        <v>0</v>
      </c>
      <c r="J12763" s="43" t="s">
        <v>1480</v>
      </c>
      <c r="K12763" s="21">
        <f t="shared" si="398"/>
        <v>2016</v>
      </c>
      <c r="L12763" s="24">
        <f t="shared" si="399"/>
        <v>3</v>
      </c>
      <c r="M12763" s="11" t="s">
        <v>14</v>
      </c>
      <c r="N12763" s="11" t="s">
        <v>14</v>
      </c>
      <c r="O12763" s="11" t="str">
        <f>VLOOKUP(E12763,State_Code_Name!$B$1:$C$52,2,0)</f>
        <v>North Carolina</v>
      </c>
    </row>
    <row r="12764" spans="1:15" x14ac:dyDescent="0.3">
      <c r="A12764" s="11">
        <v>1752978</v>
      </c>
      <c r="B12764" s="12" t="s">
        <v>51</v>
      </c>
      <c r="C12764" s="12" t="s">
        <v>37</v>
      </c>
      <c r="D12764" s="12" t="s">
        <v>1445</v>
      </c>
      <c r="E12764" s="11" t="s">
        <v>177</v>
      </c>
      <c r="F12764" s="11" t="s">
        <v>19</v>
      </c>
      <c r="G12764" s="37">
        <v>42390</v>
      </c>
      <c r="H12764" s="13">
        <v>42390</v>
      </c>
      <c r="I12764" s="21">
        <v>0</v>
      </c>
      <c r="J12764" s="43" t="s">
        <v>1474</v>
      </c>
      <c r="K12764" s="21">
        <f t="shared" si="398"/>
        <v>2016</v>
      </c>
      <c r="L12764" s="24">
        <f t="shared" si="399"/>
        <v>1</v>
      </c>
      <c r="M12764" s="11" t="s">
        <v>14</v>
      </c>
      <c r="N12764" s="11" t="s">
        <v>15</v>
      </c>
      <c r="O12764" s="11" t="str">
        <f>VLOOKUP(E12764,State_Code_Name!$B$1:$C$52,2,0)</f>
        <v>Utah</v>
      </c>
    </row>
    <row r="12765" spans="1:15" x14ac:dyDescent="0.3">
      <c r="A12765" s="11">
        <v>1875775</v>
      </c>
      <c r="B12765" s="12" t="s">
        <v>945</v>
      </c>
      <c r="C12765" s="12" t="s">
        <v>33</v>
      </c>
      <c r="D12765" s="12" t="s">
        <v>160</v>
      </c>
      <c r="E12765" s="11" t="s">
        <v>52</v>
      </c>
      <c r="F12765" s="11" t="s">
        <v>19</v>
      </c>
      <c r="G12765" s="37">
        <v>42472</v>
      </c>
      <c r="H12765" s="13">
        <v>42472</v>
      </c>
      <c r="I12765" s="21">
        <v>0</v>
      </c>
      <c r="J12765" s="43" t="s">
        <v>1483</v>
      </c>
      <c r="K12765" s="21">
        <f t="shared" si="398"/>
        <v>2016</v>
      </c>
      <c r="L12765" s="24">
        <f t="shared" si="399"/>
        <v>2</v>
      </c>
      <c r="M12765" s="11" t="s">
        <v>14</v>
      </c>
      <c r="N12765" s="11" t="s">
        <v>15</v>
      </c>
      <c r="O12765" s="11" t="str">
        <f>VLOOKUP(E12765,State_Code_Name!$B$1:$C$52,2,0)</f>
        <v>Washington</v>
      </c>
    </row>
    <row r="12766" spans="1:15" x14ac:dyDescent="0.3">
      <c r="A12766" s="11">
        <v>1656328</v>
      </c>
      <c r="B12766" s="12" t="s">
        <v>84</v>
      </c>
      <c r="C12766" s="12" t="s">
        <v>37</v>
      </c>
      <c r="D12766" s="12" t="s">
        <v>278</v>
      </c>
      <c r="E12766" s="11" t="s">
        <v>18</v>
      </c>
      <c r="F12766" s="11" t="s">
        <v>19</v>
      </c>
      <c r="G12766" s="37">
        <v>42324</v>
      </c>
      <c r="H12766" s="13">
        <v>42324</v>
      </c>
      <c r="I12766" s="21">
        <v>0</v>
      </c>
      <c r="J12766" s="43" t="s">
        <v>1479</v>
      </c>
      <c r="K12766" s="21">
        <f t="shared" si="398"/>
        <v>2015</v>
      </c>
      <c r="L12766" s="24">
        <f t="shared" si="399"/>
        <v>4</v>
      </c>
      <c r="M12766" s="11" t="s">
        <v>14</v>
      </c>
      <c r="N12766" s="11" t="s">
        <v>14</v>
      </c>
      <c r="O12766" s="11" t="str">
        <f>VLOOKUP(E12766,State_Code_Name!$B$1:$C$52,2,0)</f>
        <v>California</v>
      </c>
    </row>
    <row r="12767" spans="1:15" x14ac:dyDescent="0.3">
      <c r="A12767" s="11">
        <v>1202658</v>
      </c>
      <c r="B12767" s="12" t="s">
        <v>39</v>
      </c>
      <c r="C12767" s="12" t="s">
        <v>37</v>
      </c>
      <c r="D12767" s="12" t="s">
        <v>120</v>
      </c>
      <c r="E12767" s="11" t="s">
        <v>43</v>
      </c>
      <c r="F12767" s="11" t="s">
        <v>19</v>
      </c>
      <c r="G12767" s="37">
        <v>42025</v>
      </c>
      <c r="H12767" s="13">
        <v>42025</v>
      </c>
      <c r="I12767" s="21">
        <v>0</v>
      </c>
      <c r="J12767" s="43" t="s">
        <v>1474</v>
      </c>
      <c r="K12767" s="21">
        <f t="shared" si="398"/>
        <v>2015</v>
      </c>
      <c r="L12767" s="24">
        <f t="shared" si="399"/>
        <v>1</v>
      </c>
      <c r="M12767" s="11" t="s">
        <v>14</v>
      </c>
      <c r="N12767" s="11" t="s">
        <v>15</v>
      </c>
      <c r="O12767" s="11" t="str">
        <f>VLOOKUP(E12767,State_Code_Name!$B$1:$C$52,2,0)</f>
        <v>North Carolina</v>
      </c>
    </row>
    <row r="12768" spans="1:15" x14ac:dyDescent="0.3">
      <c r="A12768" s="11">
        <v>1882068</v>
      </c>
      <c r="B12768" s="12" t="s">
        <v>1192</v>
      </c>
      <c r="C12768" s="12" t="s">
        <v>539</v>
      </c>
      <c r="D12768" s="12" t="s">
        <v>540</v>
      </c>
      <c r="E12768" s="11" t="s">
        <v>26</v>
      </c>
      <c r="F12768" s="11" t="s">
        <v>19</v>
      </c>
      <c r="G12768" s="37">
        <v>42475</v>
      </c>
      <c r="H12768" s="13">
        <v>42479</v>
      </c>
      <c r="I12768" s="21">
        <v>4</v>
      </c>
      <c r="J12768" s="43" t="s">
        <v>1483</v>
      </c>
      <c r="K12768" s="21">
        <f t="shared" si="398"/>
        <v>2016</v>
      </c>
      <c r="L12768" s="24">
        <f t="shared" si="399"/>
        <v>2</v>
      </c>
      <c r="M12768" s="11" t="s">
        <v>14</v>
      </c>
      <c r="N12768" s="11" t="s">
        <v>14</v>
      </c>
      <c r="O12768" s="11" t="str">
        <f>VLOOKUP(E12768,State_Code_Name!$B$1:$C$52,2,0)</f>
        <v>Georgia</v>
      </c>
    </row>
    <row r="12769" spans="1:15" x14ac:dyDescent="0.3">
      <c r="A12769" s="11">
        <v>2059514</v>
      </c>
      <c r="B12769" s="12" t="s">
        <v>55</v>
      </c>
      <c r="C12769" s="12" t="s">
        <v>53</v>
      </c>
      <c r="D12769" s="12" t="s">
        <v>102</v>
      </c>
      <c r="E12769" s="11" t="s">
        <v>12</v>
      </c>
      <c r="F12769" s="11" t="s">
        <v>19</v>
      </c>
      <c r="G12769" s="37">
        <v>42593</v>
      </c>
      <c r="H12769" s="13">
        <v>42593</v>
      </c>
      <c r="I12769" s="21">
        <v>0</v>
      </c>
      <c r="J12769" s="43" t="s">
        <v>1482</v>
      </c>
      <c r="K12769" s="21">
        <f t="shared" si="398"/>
        <v>2016</v>
      </c>
      <c r="L12769" s="24">
        <f t="shared" si="399"/>
        <v>3</v>
      </c>
      <c r="M12769" s="11" t="s">
        <v>14</v>
      </c>
      <c r="N12769" s="11" t="s">
        <v>14</v>
      </c>
      <c r="O12769" s="11" t="str">
        <f>VLOOKUP(E12769,State_Code_Name!$B$1:$C$52,2,0)</f>
        <v>Virginia</v>
      </c>
    </row>
    <row r="12770" spans="1:15" x14ac:dyDescent="0.3">
      <c r="A12770" s="11">
        <v>1435328</v>
      </c>
      <c r="B12770" s="12" t="s">
        <v>74</v>
      </c>
      <c r="C12770" s="12" t="s">
        <v>27</v>
      </c>
      <c r="D12770" s="12" t="s">
        <v>79</v>
      </c>
      <c r="E12770" s="11" t="s">
        <v>36</v>
      </c>
      <c r="F12770" s="11" t="s">
        <v>19</v>
      </c>
      <c r="G12770" s="37">
        <v>42179</v>
      </c>
      <c r="H12770" s="13">
        <v>42179</v>
      </c>
      <c r="I12770" s="21">
        <v>0</v>
      </c>
      <c r="J12770" s="43" t="s">
        <v>1477</v>
      </c>
      <c r="K12770" s="21">
        <f t="shared" si="398"/>
        <v>2015</v>
      </c>
      <c r="L12770" s="24">
        <f t="shared" si="399"/>
        <v>2</v>
      </c>
      <c r="M12770" s="11" t="s">
        <v>14</v>
      </c>
      <c r="N12770" s="11" t="s">
        <v>15</v>
      </c>
      <c r="O12770" s="11" t="str">
        <f>VLOOKUP(E12770,State_Code_Name!$B$1:$C$52,2,0)</f>
        <v>Florida</v>
      </c>
    </row>
    <row r="12771" spans="1:15" x14ac:dyDescent="0.3">
      <c r="A12771" s="11">
        <v>879538</v>
      </c>
      <c r="B12771" s="12" t="s">
        <v>44</v>
      </c>
      <c r="C12771" s="12" t="s">
        <v>16</v>
      </c>
      <c r="D12771" s="12" t="s">
        <v>76</v>
      </c>
      <c r="E12771" s="11" t="s">
        <v>171</v>
      </c>
      <c r="F12771" s="11" t="s">
        <v>19</v>
      </c>
      <c r="G12771" s="37">
        <v>41793</v>
      </c>
      <c r="H12771" s="13">
        <v>41793</v>
      </c>
      <c r="I12771" s="21">
        <v>0</v>
      </c>
      <c r="J12771" s="43" t="s">
        <v>1477</v>
      </c>
      <c r="K12771" s="21">
        <f t="shared" si="398"/>
        <v>2014</v>
      </c>
      <c r="L12771" s="24">
        <f t="shared" si="399"/>
        <v>2</v>
      </c>
      <c r="M12771" s="11" t="s">
        <v>14</v>
      </c>
      <c r="N12771" s="11" t="s">
        <v>15</v>
      </c>
      <c r="O12771" s="11" t="str">
        <f>VLOOKUP(E12771,State_Code_Name!$B$1:$C$52,2,0)</f>
        <v>Louisiana</v>
      </c>
    </row>
    <row r="12772" spans="1:15" x14ac:dyDescent="0.3">
      <c r="A12772" s="11">
        <v>393823</v>
      </c>
      <c r="B12772" s="12" t="s">
        <v>31</v>
      </c>
      <c r="C12772" s="12" t="s">
        <v>27</v>
      </c>
      <c r="D12772" s="12" t="s">
        <v>28</v>
      </c>
      <c r="E12772" s="11" t="s">
        <v>52</v>
      </c>
      <c r="F12772" s="11" t="s">
        <v>19</v>
      </c>
      <c r="G12772" s="37">
        <v>41392</v>
      </c>
      <c r="H12772" s="13">
        <v>41393</v>
      </c>
      <c r="I12772" s="21">
        <v>1</v>
      </c>
      <c r="J12772" s="43" t="s">
        <v>1483</v>
      </c>
      <c r="K12772" s="21">
        <f t="shared" si="398"/>
        <v>2013</v>
      </c>
      <c r="L12772" s="24">
        <f t="shared" si="399"/>
        <v>2</v>
      </c>
      <c r="M12772" s="11" t="s">
        <v>14</v>
      </c>
      <c r="N12772" s="11" t="s">
        <v>14</v>
      </c>
      <c r="O12772" s="11" t="str">
        <f>VLOOKUP(E12772,State_Code_Name!$B$1:$C$52,2,0)</f>
        <v>Washington</v>
      </c>
    </row>
    <row r="12773" spans="1:15" x14ac:dyDescent="0.3">
      <c r="A12773" s="11">
        <v>1632837</v>
      </c>
      <c r="B12773" s="12" t="s">
        <v>59</v>
      </c>
      <c r="C12773" s="12" t="s">
        <v>16</v>
      </c>
      <c r="D12773" s="12" t="s">
        <v>17</v>
      </c>
      <c r="E12773" s="11" t="s">
        <v>18</v>
      </c>
      <c r="F12773" s="11" t="s">
        <v>19</v>
      </c>
      <c r="G12773" s="37">
        <v>42307</v>
      </c>
      <c r="H12773" s="13">
        <v>42307</v>
      </c>
      <c r="I12773" s="21">
        <v>0</v>
      </c>
      <c r="J12773" s="43" t="s">
        <v>1473</v>
      </c>
      <c r="K12773" s="21">
        <f t="shared" si="398"/>
        <v>2015</v>
      </c>
      <c r="L12773" s="24">
        <f t="shared" si="399"/>
        <v>4</v>
      </c>
      <c r="M12773" s="11" t="s">
        <v>14</v>
      </c>
      <c r="N12773" s="11" t="s">
        <v>14</v>
      </c>
      <c r="O12773" s="11" t="str">
        <f>VLOOKUP(E12773,State_Code_Name!$B$1:$C$52,2,0)</f>
        <v>California</v>
      </c>
    </row>
    <row r="12774" spans="1:15" x14ac:dyDescent="0.3">
      <c r="A12774" s="11">
        <v>853429</v>
      </c>
      <c r="B12774" s="12" t="s">
        <v>35</v>
      </c>
      <c r="C12774" s="12" t="s">
        <v>16</v>
      </c>
      <c r="D12774" s="12" t="s">
        <v>21</v>
      </c>
      <c r="E12774" s="11" t="s">
        <v>36</v>
      </c>
      <c r="F12774" s="11" t="s">
        <v>303</v>
      </c>
      <c r="G12774" s="37">
        <v>41774</v>
      </c>
      <c r="H12774" s="13">
        <v>41778</v>
      </c>
      <c r="I12774" s="21">
        <v>4</v>
      </c>
      <c r="J12774" s="43" t="s">
        <v>1471</v>
      </c>
      <c r="K12774" s="21">
        <f t="shared" si="398"/>
        <v>2014</v>
      </c>
      <c r="L12774" s="24">
        <f t="shared" si="399"/>
        <v>2</v>
      </c>
      <c r="M12774" s="11" t="s">
        <v>14</v>
      </c>
      <c r="N12774" s="11" t="s">
        <v>15</v>
      </c>
      <c r="O12774" s="11" t="str">
        <f>VLOOKUP(E12774,State_Code_Name!$B$1:$C$52,2,0)</f>
        <v>Florida</v>
      </c>
    </row>
    <row r="12775" spans="1:15" x14ac:dyDescent="0.3">
      <c r="A12775" s="11">
        <v>808639</v>
      </c>
      <c r="B12775" s="12" t="s">
        <v>61</v>
      </c>
      <c r="C12775" s="12" t="s">
        <v>53</v>
      </c>
      <c r="D12775" s="12" t="s">
        <v>1439</v>
      </c>
      <c r="E12775" s="11" t="s">
        <v>99</v>
      </c>
      <c r="F12775" s="11" t="s">
        <v>19</v>
      </c>
      <c r="G12775" s="37">
        <v>41744</v>
      </c>
      <c r="H12775" s="13">
        <v>41744</v>
      </c>
      <c r="I12775" s="21">
        <v>0</v>
      </c>
      <c r="J12775" s="43" t="s">
        <v>1483</v>
      </c>
      <c r="K12775" s="21">
        <f t="shared" si="398"/>
        <v>2014</v>
      </c>
      <c r="L12775" s="24">
        <f t="shared" si="399"/>
        <v>2</v>
      </c>
      <c r="M12775" s="11" t="s">
        <v>14</v>
      </c>
      <c r="N12775" s="11" t="s">
        <v>15</v>
      </c>
      <c r="O12775" s="11" t="str">
        <f>VLOOKUP(E12775,State_Code_Name!$B$1:$C$52,2,0)</f>
        <v>Arizona</v>
      </c>
    </row>
    <row r="12776" spans="1:15" x14ac:dyDescent="0.3">
      <c r="A12776" s="11">
        <v>1739758</v>
      </c>
      <c r="B12776" s="12" t="s">
        <v>51</v>
      </c>
      <c r="C12776" s="12" t="s">
        <v>37</v>
      </c>
      <c r="D12776" s="12" t="s">
        <v>81</v>
      </c>
      <c r="E12776" s="11" t="s">
        <v>18</v>
      </c>
      <c r="F12776" s="11" t="s">
        <v>19</v>
      </c>
      <c r="G12776" s="37">
        <v>42382</v>
      </c>
      <c r="H12776" s="13">
        <v>42382</v>
      </c>
      <c r="I12776" s="21">
        <v>0</v>
      </c>
      <c r="J12776" s="43" t="s">
        <v>1474</v>
      </c>
      <c r="K12776" s="21">
        <f t="shared" si="398"/>
        <v>2016</v>
      </c>
      <c r="L12776" s="24">
        <f t="shared" si="399"/>
        <v>1</v>
      </c>
      <c r="M12776" s="11" t="s">
        <v>14</v>
      </c>
      <c r="N12776" s="11" t="s">
        <v>15</v>
      </c>
      <c r="O12776" s="11" t="str">
        <f>VLOOKUP(E12776,State_Code_Name!$B$1:$C$52,2,0)</f>
        <v>California</v>
      </c>
    </row>
    <row r="12777" spans="1:15" x14ac:dyDescent="0.3">
      <c r="A12777" s="11">
        <v>1884205</v>
      </c>
      <c r="B12777" s="12" t="s">
        <v>70</v>
      </c>
      <c r="C12777" s="12" t="s">
        <v>27</v>
      </c>
      <c r="D12777" s="12" t="s">
        <v>28</v>
      </c>
      <c r="E12777" s="11" t="s">
        <v>43</v>
      </c>
      <c r="F12777" s="11" t="s">
        <v>19</v>
      </c>
      <c r="G12777" s="37">
        <v>42478</v>
      </c>
      <c r="H12777" s="13">
        <v>42478</v>
      </c>
      <c r="I12777" s="21">
        <v>0</v>
      </c>
      <c r="J12777" s="43" t="s">
        <v>1483</v>
      </c>
      <c r="K12777" s="21">
        <f t="shared" si="398"/>
        <v>2016</v>
      </c>
      <c r="L12777" s="24">
        <f t="shared" si="399"/>
        <v>2</v>
      </c>
      <c r="M12777" s="11" t="s">
        <v>14</v>
      </c>
      <c r="N12777" s="11" t="s">
        <v>15</v>
      </c>
      <c r="O12777" s="11" t="str">
        <f>VLOOKUP(E12777,State_Code_Name!$B$1:$C$52,2,0)</f>
        <v>North Carolina</v>
      </c>
    </row>
    <row r="12778" spans="1:15" x14ac:dyDescent="0.3">
      <c r="A12778" s="11">
        <v>2044940</v>
      </c>
      <c r="B12778" s="12" t="s">
        <v>44</v>
      </c>
      <c r="C12778" s="12" t="s">
        <v>16</v>
      </c>
      <c r="D12778" s="12" t="s">
        <v>21</v>
      </c>
      <c r="E12778" s="11" t="s">
        <v>67</v>
      </c>
      <c r="F12778" s="11" t="s">
        <v>19</v>
      </c>
      <c r="G12778" s="37">
        <v>42586</v>
      </c>
      <c r="H12778" s="13">
        <v>42586</v>
      </c>
      <c r="I12778" s="21">
        <v>0</v>
      </c>
      <c r="J12778" s="43" t="s">
        <v>1482</v>
      </c>
      <c r="K12778" s="21">
        <f t="shared" si="398"/>
        <v>2016</v>
      </c>
      <c r="L12778" s="24">
        <f t="shared" si="399"/>
        <v>3</v>
      </c>
      <c r="M12778" s="11" t="s">
        <v>14</v>
      </c>
      <c r="N12778" s="11" t="s">
        <v>15</v>
      </c>
      <c r="O12778" s="11" t="str">
        <f>VLOOKUP(E12778,State_Code_Name!$B$1:$C$52,2,0)</f>
        <v>Michigan</v>
      </c>
    </row>
    <row r="12779" spans="1:15" x14ac:dyDescent="0.3">
      <c r="A12779" s="11">
        <v>1621910</v>
      </c>
      <c r="B12779" s="12" t="s">
        <v>1201</v>
      </c>
      <c r="C12779" s="12" t="s">
        <v>27</v>
      </c>
      <c r="D12779" s="12" t="s">
        <v>28</v>
      </c>
      <c r="E12779" s="11" t="s">
        <v>18</v>
      </c>
      <c r="F12779" s="11" t="s">
        <v>19</v>
      </c>
      <c r="G12779" s="37">
        <v>42300</v>
      </c>
      <c r="H12779" s="13">
        <v>42300</v>
      </c>
      <c r="I12779" s="21">
        <v>0</v>
      </c>
      <c r="J12779" s="43" t="s">
        <v>1473</v>
      </c>
      <c r="K12779" s="21">
        <f t="shared" si="398"/>
        <v>2015</v>
      </c>
      <c r="L12779" s="24">
        <f t="shared" si="399"/>
        <v>4</v>
      </c>
      <c r="M12779" s="11" t="s">
        <v>14</v>
      </c>
      <c r="N12779" s="11" t="s">
        <v>15</v>
      </c>
      <c r="O12779" s="11" t="str">
        <f>VLOOKUP(E12779,State_Code_Name!$B$1:$C$52,2,0)</f>
        <v>California</v>
      </c>
    </row>
    <row r="12780" spans="1:15" x14ac:dyDescent="0.3">
      <c r="A12780" s="11">
        <v>1898345</v>
      </c>
      <c r="B12780" s="12" t="s">
        <v>346</v>
      </c>
      <c r="C12780" s="12" t="s">
        <v>33</v>
      </c>
      <c r="D12780" s="12" t="s">
        <v>42</v>
      </c>
      <c r="E12780" s="11" t="s">
        <v>32</v>
      </c>
      <c r="F12780" s="11" t="s">
        <v>19</v>
      </c>
      <c r="G12780" s="37">
        <v>42487</v>
      </c>
      <c r="H12780" s="13">
        <v>42487</v>
      </c>
      <c r="I12780" s="21">
        <v>0</v>
      </c>
      <c r="J12780" s="43" t="s">
        <v>1483</v>
      </c>
      <c r="K12780" s="21">
        <f t="shared" si="398"/>
        <v>2016</v>
      </c>
      <c r="L12780" s="24">
        <f t="shared" si="399"/>
        <v>2</v>
      </c>
      <c r="M12780" s="11" t="s">
        <v>14</v>
      </c>
      <c r="N12780" s="11" t="s">
        <v>15</v>
      </c>
      <c r="O12780" s="11" t="str">
        <f>VLOOKUP(E12780,State_Code_Name!$B$1:$C$52,2,0)</f>
        <v>Texas</v>
      </c>
    </row>
    <row r="12781" spans="1:15" x14ac:dyDescent="0.3">
      <c r="A12781" s="11">
        <v>2025260</v>
      </c>
      <c r="B12781" s="12" t="s">
        <v>610</v>
      </c>
      <c r="C12781" s="12" t="s">
        <v>37</v>
      </c>
      <c r="D12781" s="12" t="s">
        <v>1444</v>
      </c>
      <c r="E12781" s="11" t="s">
        <v>18</v>
      </c>
      <c r="F12781" s="11" t="s">
        <v>19</v>
      </c>
      <c r="G12781" s="37">
        <v>42573</v>
      </c>
      <c r="H12781" s="13">
        <v>42576</v>
      </c>
      <c r="I12781" s="21">
        <v>3</v>
      </c>
      <c r="J12781" s="43" t="s">
        <v>1481</v>
      </c>
      <c r="K12781" s="21">
        <f t="shared" si="398"/>
        <v>2016</v>
      </c>
      <c r="L12781" s="24">
        <f t="shared" si="399"/>
        <v>3</v>
      </c>
      <c r="M12781" s="11" t="s">
        <v>14</v>
      </c>
      <c r="N12781" s="11" t="s">
        <v>15</v>
      </c>
      <c r="O12781" s="11" t="str">
        <f>VLOOKUP(E12781,State_Code_Name!$B$1:$C$52,2,0)</f>
        <v>California</v>
      </c>
    </row>
    <row r="12782" spans="1:15" x14ac:dyDescent="0.3">
      <c r="A12782" s="11">
        <v>1714229</v>
      </c>
      <c r="B12782" s="12" t="s">
        <v>84</v>
      </c>
      <c r="C12782" s="12" t="s">
        <v>37</v>
      </c>
      <c r="D12782" s="12" t="s">
        <v>81</v>
      </c>
      <c r="E12782" s="11" t="s">
        <v>23</v>
      </c>
      <c r="F12782" s="11" t="s">
        <v>19</v>
      </c>
      <c r="G12782" s="37">
        <v>42362</v>
      </c>
      <c r="H12782" s="13">
        <v>42362</v>
      </c>
      <c r="I12782" s="21">
        <v>0</v>
      </c>
      <c r="J12782" s="43" t="s">
        <v>1475</v>
      </c>
      <c r="K12782" s="21">
        <f t="shared" si="398"/>
        <v>2015</v>
      </c>
      <c r="L12782" s="24">
        <f t="shared" si="399"/>
        <v>4</v>
      </c>
      <c r="M12782" s="11" t="s">
        <v>14</v>
      </c>
      <c r="N12782" s="11" t="s">
        <v>14</v>
      </c>
      <c r="O12782" s="11" t="str">
        <f>VLOOKUP(E12782,State_Code_Name!$B$1:$C$52,2,0)</f>
        <v>New York</v>
      </c>
    </row>
    <row r="12783" spans="1:15" x14ac:dyDescent="0.3">
      <c r="A12783" s="11">
        <v>985846</v>
      </c>
      <c r="B12783" s="12" t="s">
        <v>44</v>
      </c>
      <c r="C12783" s="12" t="s">
        <v>27</v>
      </c>
      <c r="D12783" s="12" t="s">
        <v>28</v>
      </c>
      <c r="E12783" s="11" t="s">
        <v>171</v>
      </c>
      <c r="F12783" s="11" t="s">
        <v>19</v>
      </c>
      <c r="G12783" s="37">
        <v>41866</v>
      </c>
      <c r="H12783" s="13">
        <v>41866</v>
      </c>
      <c r="I12783" s="21">
        <v>0</v>
      </c>
      <c r="J12783" s="43" t="s">
        <v>1482</v>
      </c>
      <c r="K12783" s="21">
        <f t="shared" si="398"/>
        <v>2014</v>
      </c>
      <c r="L12783" s="24">
        <f t="shared" si="399"/>
        <v>3</v>
      </c>
      <c r="M12783" s="11" t="s">
        <v>14</v>
      </c>
      <c r="N12783" s="11" t="s">
        <v>15</v>
      </c>
      <c r="O12783" s="11" t="str">
        <f>VLOOKUP(E12783,State_Code_Name!$B$1:$C$52,2,0)</f>
        <v>Louisiana</v>
      </c>
    </row>
    <row r="12784" spans="1:15" x14ac:dyDescent="0.3">
      <c r="A12784" s="11">
        <v>1468698</v>
      </c>
      <c r="B12784" s="12" t="s">
        <v>31</v>
      </c>
      <c r="C12784" s="12" t="s">
        <v>27</v>
      </c>
      <c r="D12784" s="12" t="s">
        <v>79</v>
      </c>
      <c r="E12784" s="11" t="s">
        <v>121</v>
      </c>
      <c r="F12784" s="11" t="s">
        <v>19</v>
      </c>
      <c r="G12784" s="37">
        <v>42200</v>
      </c>
      <c r="H12784" s="13">
        <v>42200</v>
      </c>
      <c r="I12784" s="21">
        <v>0</v>
      </c>
      <c r="J12784" s="43" t="s">
        <v>1481</v>
      </c>
      <c r="K12784" s="21">
        <f t="shared" si="398"/>
        <v>2015</v>
      </c>
      <c r="L12784" s="24">
        <f t="shared" si="399"/>
        <v>3</v>
      </c>
      <c r="M12784" s="11" t="s">
        <v>14</v>
      </c>
      <c r="N12784" s="11" t="s">
        <v>14</v>
      </c>
      <c r="O12784" s="11" t="str">
        <f>VLOOKUP(E12784,State_Code_Name!$B$1:$C$52,2,0)</f>
        <v>Oregon</v>
      </c>
    </row>
    <row r="12785" spans="1:15" x14ac:dyDescent="0.3">
      <c r="A12785" s="11">
        <v>1589210</v>
      </c>
      <c r="B12785" s="12" t="s">
        <v>31</v>
      </c>
      <c r="C12785" s="12" t="s">
        <v>37</v>
      </c>
      <c r="D12785" s="12" t="s">
        <v>1451</v>
      </c>
      <c r="E12785" s="11" t="s">
        <v>71</v>
      </c>
      <c r="F12785" s="11" t="s">
        <v>19</v>
      </c>
      <c r="G12785" s="37">
        <v>42278</v>
      </c>
      <c r="H12785" s="13">
        <v>42278</v>
      </c>
      <c r="I12785" s="21">
        <v>0</v>
      </c>
      <c r="J12785" s="43" t="s">
        <v>1473</v>
      </c>
      <c r="K12785" s="21">
        <f t="shared" si="398"/>
        <v>2015</v>
      </c>
      <c r="L12785" s="24">
        <f t="shared" si="399"/>
        <v>4</v>
      </c>
      <c r="M12785" s="11" t="s">
        <v>14</v>
      </c>
      <c r="N12785" s="11" t="s">
        <v>15</v>
      </c>
      <c r="O12785" s="11" t="str">
        <f>VLOOKUP(E12785,State_Code_Name!$B$1:$C$52,2,0)</f>
        <v>Massachusetts</v>
      </c>
    </row>
    <row r="12786" spans="1:15" x14ac:dyDescent="0.3">
      <c r="A12786" s="11">
        <v>826497</v>
      </c>
      <c r="B12786" s="12" t="s">
        <v>349</v>
      </c>
      <c r="C12786" s="12" t="s">
        <v>9</v>
      </c>
      <c r="D12786" s="12" t="s">
        <v>10</v>
      </c>
      <c r="E12786" s="11" t="s">
        <v>32</v>
      </c>
      <c r="F12786" s="11" t="s">
        <v>19</v>
      </c>
      <c r="G12786" s="37">
        <v>41754</v>
      </c>
      <c r="H12786" s="13">
        <v>41758</v>
      </c>
      <c r="I12786" s="21">
        <v>4</v>
      </c>
      <c r="J12786" s="43" t="s">
        <v>1483</v>
      </c>
      <c r="K12786" s="21">
        <f t="shared" si="398"/>
        <v>2014</v>
      </c>
      <c r="L12786" s="24">
        <f t="shared" si="399"/>
        <v>2</v>
      </c>
      <c r="M12786" s="11" t="s">
        <v>14</v>
      </c>
      <c r="N12786" s="11" t="s">
        <v>14</v>
      </c>
      <c r="O12786" s="11" t="str">
        <f>VLOOKUP(E12786,State_Code_Name!$B$1:$C$52,2,0)</f>
        <v>Texas</v>
      </c>
    </row>
    <row r="12787" spans="1:15" x14ac:dyDescent="0.3">
      <c r="A12787" s="11">
        <v>1544012</v>
      </c>
      <c r="B12787" s="12" t="s">
        <v>179</v>
      </c>
      <c r="C12787" s="12" t="s">
        <v>172</v>
      </c>
      <c r="D12787" s="12" t="s">
        <v>189</v>
      </c>
      <c r="E12787" s="11" t="s">
        <v>26</v>
      </c>
      <c r="F12787" s="11" t="s">
        <v>19</v>
      </c>
      <c r="G12787" s="37">
        <v>42246</v>
      </c>
      <c r="H12787" s="13">
        <v>42246</v>
      </c>
      <c r="I12787" s="21">
        <v>0</v>
      </c>
      <c r="J12787" s="43" t="s">
        <v>1482</v>
      </c>
      <c r="K12787" s="21">
        <f t="shared" si="398"/>
        <v>2015</v>
      </c>
      <c r="L12787" s="24">
        <f t="shared" si="399"/>
        <v>3</v>
      </c>
      <c r="M12787" s="11" t="s">
        <v>14</v>
      </c>
      <c r="N12787" s="11" t="s">
        <v>15</v>
      </c>
      <c r="O12787" s="11" t="str">
        <f>VLOOKUP(E12787,State_Code_Name!$B$1:$C$52,2,0)</f>
        <v>Georgia</v>
      </c>
    </row>
    <row r="12788" spans="1:15" x14ac:dyDescent="0.3">
      <c r="A12788" s="11">
        <v>1485514</v>
      </c>
      <c r="B12788" s="12" t="s">
        <v>31</v>
      </c>
      <c r="C12788" s="12" t="s">
        <v>16</v>
      </c>
      <c r="D12788" s="12" t="s">
        <v>21</v>
      </c>
      <c r="E12788" s="11" t="s">
        <v>175</v>
      </c>
      <c r="F12788" s="11" t="s">
        <v>303</v>
      </c>
      <c r="G12788" s="37">
        <v>42209</v>
      </c>
      <c r="H12788" s="13">
        <v>42210</v>
      </c>
      <c r="I12788" s="21">
        <v>1</v>
      </c>
      <c r="J12788" s="43" t="s">
        <v>1481</v>
      </c>
      <c r="K12788" s="21">
        <f t="shared" si="398"/>
        <v>2015</v>
      </c>
      <c r="L12788" s="24">
        <f t="shared" si="399"/>
        <v>3</v>
      </c>
      <c r="M12788" s="11" t="s">
        <v>14</v>
      </c>
      <c r="N12788" s="11" t="s">
        <v>15</v>
      </c>
      <c r="O12788" s="11" t="str">
        <f>VLOOKUP(E12788,State_Code_Name!$B$1:$C$52,2,0)</f>
        <v>District of Columbia</v>
      </c>
    </row>
    <row r="12789" spans="1:15" x14ac:dyDescent="0.3">
      <c r="A12789" s="11">
        <v>770755</v>
      </c>
      <c r="B12789" s="12" t="s">
        <v>606</v>
      </c>
      <c r="C12789" s="12" t="s">
        <v>33</v>
      </c>
      <c r="D12789" s="12" t="s">
        <v>45</v>
      </c>
      <c r="E12789" s="11" t="s">
        <v>105</v>
      </c>
      <c r="F12789" s="11" t="s">
        <v>13</v>
      </c>
      <c r="G12789" s="37">
        <v>41718</v>
      </c>
      <c r="H12789" s="13">
        <v>41724</v>
      </c>
      <c r="I12789" s="21">
        <v>6</v>
      </c>
      <c r="J12789" s="43" t="s">
        <v>1476</v>
      </c>
      <c r="K12789" s="21">
        <f t="shared" si="398"/>
        <v>2014</v>
      </c>
      <c r="L12789" s="24">
        <f t="shared" si="399"/>
        <v>1</v>
      </c>
      <c r="M12789" s="11" t="s">
        <v>14</v>
      </c>
      <c r="N12789" s="11" t="s">
        <v>14</v>
      </c>
      <c r="O12789" s="11" t="str">
        <f>VLOOKUP(E12789,State_Code_Name!$B$1:$C$52,2,0)</f>
        <v>Indiana</v>
      </c>
    </row>
    <row r="12790" spans="1:15" x14ac:dyDescent="0.3">
      <c r="A12790" s="11">
        <v>897588</v>
      </c>
      <c r="B12790" s="12" t="s">
        <v>61</v>
      </c>
      <c r="C12790" s="12" t="s">
        <v>53</v>
      </c>
      <c r="D12790" s="12" t="s">
        <v>102</v>
      </c>
      <c r="E12790" s="11" t="s">
        <v>23</v>
      </c>
      <c r="F12790" s="11" t="s">
        <v>19</v>
      </c>
      <c r="G12790" s="37">
        <v>41807</v>
      </c>
      <c r="H12790" s="13">
        <v>41807</v>
      </c>
      <c r="I12790" s="21">
        <v>0</v>
      </c>
      <c r="J12790" s="43" t="s">
        <v>1477</v>
      </c>
      <c r="K12790" s="21">
        <f t="shared" si="398"/>
        <v>2014</v>
      </c>
      <c r="L12790" s="24">
        <f t="shared" si="399"/>
        <v>2</v>
      </c>
      <c r="M12790" s="11" t="s">
        <v>14</v>
      </c>
      <c r="N12790" s="11" t="s">
        <v>15</v>
      </c>
      <c r="O12790" s="11" t="str">
        <f>VLOOKUP(E12790,State_Code_Name!$B$1:$C$52,2,0)</f>
        <v>New York</v>
      </c>
    </row>
    <row r="12791" spans="1:15" x14ac:dyDescent="0.3">
      <c r="A12791" s="11">
        <v>1399370</v>
      </c>
      <c r="B12791" s="12" t="s">
        <v>1270</v>
      </c>
      <c r="C12791" s="12" t="s">
        <v>33</v>
      </c>
      <c r="D12791" s="12" t="s">
        <v>45</v>
      </c>
      <c r="E12791" s="11" t="s">
        <v>52</v>
      </c>
      <c r="F12791" s="11" t="s">
        <v>19</v>
      </c>
      <c r="G12791" s="37">
        <v>42155</v>
      </c>
      <c r="H12791" s="13">
        <v>42155</v>
      </c>
      <c r="I12791" s="21">
        <v>0</v>
      </c>
      <c r="J12791" s="43" t="s">
        <v>1471</v>
      </c>
      <c r="K12791" s="21">
        <f t="shared" si="398"/>
        <v>2015</v>
      </c>
      <c r="L12791" s="24">
        <f t="shared" si="399"/>
        <v>2</v>
      </c>
      <c r="M12791" s="11" t="s">
        <v>14</v>
      </c>
      <c r="N12791" s="11" t="s">
        <v>15</v>
      </c>
      <c r="O12791" s="11" t="str">
        <f>VLOOKUP(E12791,State_Code_Name!$B$1:$C$52,2,0)</f>
        <v>Washington</v>
      </c>
    </row>
    <row r="12792" spans="1:15" x14ac:dyDescent="0.3">
      <c r="A12792" s="11">
        <v>685729</v>
      </c>
      <c r="B12792" s="12" t="s">
        <v>11</v>
      </c>
      <c r="C12792" s="12" t="s">
        <v>37</v>
      </c>
      <c r="D12792" s="12" t="s">
        <v>1447</v>
      </c>
      <c r="E12792" s="11" t="s">
        <v>73</v>
      </c>
      <c r="F12792" s="11" t="s">
        <v>19</v>
      </c>
      <c r="G12792" s="37">
        <v>41664</v>
      </c>
      <c r="H12792" s="13">
        <v>41674</v>
      </c>
      <c r="I12792" s="21">
        <v>10</v>
      </c>
      <c r="J12792" s="43" t="s">
        <v>1474</v>
      </c>
      <c r="K12792" s="21">
        <f t="shared" si="398"/>
        <v>2014</v>
      </c>
      <c r="L12792" s="24">
        <f t="shared" si="399"/>
        <v>1</v>
      </c>
      <c r="M12792" s="11" t="s">
        <v>14</v>
      </c>
      <c r="N12792" s="11" t="s">
        <v>15</v>
      </c>
      <c r="O12792" s="11" t="str">
        <f>VLOOKUP(E12792,State_Code_Name!$B$1:$C$52,2,0)</f>
        <v>Kentucky</v>
      </c>
    </row>
    <row r="12793" spans="1:15" x14ac:dyDescent="0.3">
      <c r="A12793" s="11">
        <v>961380</v>
      </c>
      <c r="B12793" s="12" t="s">
        <v>572</v>
      </c>
      <c r="C12793" s="12" t="s">
        <v>33</v>
      </c>
      <c r="D12793" s="12" t="s">
        <v>45</v>
      </c>
      <c r="E12793" s="11" t="s">
        <v>75</v>
      </c>
      <c r="F12793" s="11" t="s">
        <v>19</v>
      </c>
      <c r="G12793" s="37">
        <v>41850</v>
      </c>
      <c r="H12793" s="13">
        <v>41850</v>
      </c>
      <c r="I12793" s="21">
        <v>0</v>
      </c>
      <c r="J12793" s="43" t="s">
        <v>1481</v>
      </c>
      <c r="K12793" s="21">
        <f t="shared" si="398"/>
        <v>2014</v>
      </c>
      <c r="L12793" s="24">
        <f t="shared" si="399"/>
        <v>3</v>
      </c>
      <c r="M12793" s="11" t="s">
        <v>14</v>
      </c>
      <c r="N12793" s="11" t="s">
        <v>15</v>
      </c>
      <c r="O12793" s="11" t="str">
        <f>VLOOKUP(E12793,State_Code_Name!$B$1:$C$52,2,0)</f>
        <v>Tennessee</v>
      </c>
    </row>
    <row r="12794" spans="1:15" x14ac:dyDescent="0.3">
      <c r="A12794" s="11">
        <v>1003133</v>
      </c>
      <c r="B12794" s="12" t="s">
        <v>916</v>
      </c>
      <c r="C12794" s="12" t="s">
        <v>33</v>
      </c>
      <c r="D12794" s="12" t="s">
        <v>42</v>
      </c>
      <c r="E12794" s="11" t="s">
        <v>36</v>
      </c>
      <c r="F12794" s="11" t="s">
        <v>19</v>
      </c>
      <c r="G12794" s="37">
        <v>41878</v>
      </c>
      <c r="H12794" s="13">
        <v>41878</v>
      </c>
      <c r="I12794" s="21">
        <v>0</v>
      </c>
      <c r="J12794" s="43" t="s">
        <v>1482</v>
      </c>
      <c r="K12794" s="21">
        <f t="shared" si="398"/>
        <v>2014</v>
      </c>
      <c r="L12794" s="24">
        <f t="shared" si="399"/>
        <v>3</v>
      </c>
      <c r="M12794" s="11" t="s">
        <v>14</v>
      </c>
      <c r="N12794" s="11" t="s">
        <v>15</v>
      </c>
      <c r="O12794" s="11" t="str">
        <f>VLOOKUP(E12794,State_Code_Name!$B$1:$C$52,2,0)</f>
        <v>Florida</v>
      </c>
    </row>
    <row r="12795" spans="1:15" x14ac:dyDescent="0.3">
      <c r="A12795" s="11">
        <v>1645730</v>
      </c>
      <c r="B12795" s="12" t="s">
        <v>69</v>
      </c>
      <c r="C12795" s="12" t="s">
        <v>37</v>
      </c>
      <c r="D12795" s="12" t="s">
        <v>146</v>
      </c>
      <c r="E12795" s="11" t="s">
        <v>23</v>
      </c>
      <c r="F12795" s="11" t="s">
        <v>19</v>
      </c>
      <c r="G12795" s="37">
        <v>42317</v>
      </c>
      <c r="H12795" s="13">
        <v>42317</v>
      </c>
      <c r="I12795" s="21">
        <v>0</v>
      </c>
      <c r="J12795" s="43" t="s">
        <v>1479</v>
      </c>
      <c r="K12795" s="21">
        <f t="shared" si="398"/>
        <v>2015</v>
      </c>
      <c r="L12795" s="24">
        <f t="shared" si="399"/>
        <v>4</v>
      </c>
      <c r="M12795" s="11" t="s">
        <v>14</v>
      </c>
      <c r="N12795" s="11" t="s">
        <v>15</v>
      </c>
      <c r="O12795" s="11" t="str">
        <f>VLOOKUP(E12795,State_Code_Name!$B$1:$C$52,2,0)</f>
        <v>New York</v>
      </c>
    </row>
    <row r="12796" spans="1:15" x14ac:dyDescent="0.3">
      <c r="A12796" s="11">
        <v>2104362</v>
      </c>
      <c r="B12796" s="12" t="s">
        <v>31</v>
      </c>
      <c r="C12796" s="12" t="s">
        <v>27</v>
      </c>
      <c r="D12796" s="12" t="s">
        <v>79</v>
      </c>
      <c r="E12796" s="11" t="s">
        <v>151</v>
      </c>
      <c r="F12796" s="11" t="s">
        <v>19</v>
      </c>
      <c r="G12796" s="37">
        <v>42622</v>
      </c>
      <c r="H12796" s="13">
        <v>42622</v>
      </c>
      <c r="I12796" s="21">
        <v>0</v>
      </c>
      <c r="J12796" s="43" t="s">
        <v>1480</v>
      </c>
      <c r="K12796" s="21">
        <f t="shared" si="398"/>
        <v>2016</v>
      </c>
      <c r="L12796" s="24">
        <f t="shared" si="399"/>
        <v>3</v>
      </c>
      <c r="M12796" s="11" t="s">
        <v>14</v>
      </c>
      <c r="N12796" s="11" t="s">
        <v>15</v>
      </c>
      <c r="O12796" s="11" t="str">
        <f>VLOOKUP(E12796,State_Code_Name!$B$1:$C$52,2,0)</f>
        <v>Idaho</v>
      </c>
    </row>
    <row r="12797" spans="1:15" x14ac:dyDescent="0.3">
      <c r="A12797" s="11">
        <v>1657734</v>
      </c>
      <c r="B12797" s="12" t="s">
        <v>84</v>
      </c>
      <c r="C12797" s="12" t="s">
        <v>62</v>
      </c>
      <c r="D12797" s="12" t="s">
        <v>460</v>
      </c>
      <c r="E12797" s="11" t="s">
        <v>71</v>
      </c>
      <c r="F12797" s="11" t="s">
        <v>19</v>
      </c>
      <c r="G12797" s="37">
        <v>42324</v>
      </c>
      <c r="H12797" s="13">
        <v>42324</v>
      </c>
      <c r="I12797" s="21">
        <v>0</v>
      </c>
      <c r="J12797" s="43" t="s">
        <v>1479</v>
      </c>
      <c r="K12797" s="21">
        <f t="shared" si="398"/>
        <v>2015</v>
      </c>
      <c r="L12797" s="24">
        <f t="shared" si="399"/>
        <v>4</v>
      </c>
      <c r="M12797" s="11" t="s">
        <v>14</v>
      </c>
      <c r="N12797" s="11" t="s">
        <v>15</v>
      </c>
      <c r="O12797" s="11" t="str">
        <f>VLOOKUP(E12797,State_Code_Name!$B$1:$C$52,2,0)</f>
        <v>Massachusetts</v>
      </c>
    </row>
    <row r="12798" spans="1:15" x14ac:dyDescent="0.3">
      <c r="A12798" s="11">
        <v>501635</v>
      </c>
      <c r="B12798" s="12" t="s">
        <v>1009</v>
      </c>
      <c r="C12798" s="12" t="s">
        <v>33</v>
      </c>
      <c r="D12798" s="12" t="s">
        <v>42</v>
      </c>
      <c r="E12798" s="11" t="s">
        <v>99</v>
      </c>
      <c r="F12798" s="11" t="s">
        <v>13</v>
      </c>
      <c r="G12798" s="37">
        <v>41512</v>
      </c>
      <c r="H12798" s="13">
        <v>41513</v>
      </c>
      <c r="I12798" s="21">
        <v>1</v>
      </c>
      <c r="J12798" s="43" t="s">
        <v>1482</v>
      </c>
      <c r="K12798" s="21">
        <f t="shared" si="398"/>
        <v>2013</v>
      </c>
      <c r="L12798" s="24">
        <f t="shared" si="399"/>
        <v>3</v>
      </c>
      <c r="M12798" s="11" t="s">
        <v>14</v>
      </c>
      <c r="N12798" s="11" t="s">
        <v>15</v>
      </c>
      <c r="O12798" s="11" t="str">
        <f>VLOOKUP(E12798,State_Code_Name!$B$1:$C$52,2,0)</f>
        <v>Arizona</v>
      </c>
    </row>
    <row r="12799" spans="1:15" x14ac:dyDescent="0.3">
      <c r="A12799" s="11">
        <v>1034862</v>
      </c>
      <c r="B12799" s="12" t="s">
        <v>311</v>
      </c>
      <c r="C12799" s="12" t="s">
        <v>9</v>
      </c>
      <c r="D12799" s="12" t="s">
        <v>10</v>
      </c>
      <c r="E12799" s="11" t="s">
        <v>36</v>
      </c>
      <c r="F12799" s="11" t="s">
        <v>19</v>
      </c>
      <c r="G12799" s="37">
        <v>41900</v>
      </c>
      <c r="H12799" s="13">
        <v>41906</v>
      </c>
      <c r="I12799" s="21">
        <v>6</v>
      </c>
      <c r="J12799" s="43" t="s">
        <v>1480</v>
      </c>
      <c r="K12799" s="21">
        <f t="shared" si="398"/>
        <v>2014</v>
      </c>
      <c r="L12799" s="24">
        <f t="shared" si="399"/>
        <v>3</v>
      </c>
      <c r="M12799" s="11" t="s">
        <v>14</v>
      </c>
      <c r="N12799" s="11" t="s">
        <v>15</v>
      </c>
      <c r="O12799" s="11" t="str">
        <f>VLOOKUP(E12799,State_Code_Name!$B$1:$C$52,2,0)</f>
        <v>Florida</v>
      </c>
    </row>
    <row r="12800" spans="1:15" x14ac:dyDescent="0.3">
      <c r="A12800" s="11">
        <v>1186154</v>
      </c>
      <c r="B12800" s="12" t="s">
        <v>69</v>
      </c>
      <c r="C12800" s="12" t="s">
        <v>37</v>
      </c>
      <c r="D12800" s="12" t="s">
        <v>108</v>
      </c>
      <c r="E12800" s="11" t="s">
        <v>67</v>
      </c>
      <c r="F12800" s="11" t="s">
        <v>19</v>
      </c>
      <c r="G12800" s="37">
        <v>42012</v>
      </c>
      <c r="H12800" s="13">
        <v>42012</v>
      </c>
      <c r="I12800" s="21">
        <v>0</v>
      </c>
      <c r="J12800" s="43" t="s">
        <v>1474</v>
      </c>
      <c r="K12800" s="21">
        <f t="shared" si="398"/>
        <v>2015</v>
      </c>
      <c r="L12800" s="24">
        <f t="shared" si="399"/>
        <v>1</v>
      </c>
      <c r="M12800" s="11" t="s">
        <v>14</v>
      </c>
      <c r="N12800" s="11" t="s">
        <v>14</v>
      </c>
      <c r="O12800" s="11" t="str">
        <f>VLOOKUP(E12800,State_Code_Name!$B$1:$C$52,2,0)</f>
        <v>Michigan</v>
      </c>
    </row>
    <row r="12801" spans="1:15" x14ac:dyDescent="0.3">
      <c r="A12801" s="11">
        <v>704059</v>
      </c>
      <c r="B12801" s="12" t="s">
        <v>168</v>
      </c>
      <c r="C12801" s="12" t="s">
        <v>33</v>
      </c>
      <c r="D12801" s="12" t="s">
        <v>160</v>
      </c>
      <c r="E12801" s="11" t="s">
        <v>78</v>
      </c>
      <c r="F12801" s="11" t="s">
        <v>19</v>
      </c>
      <c r="G12801" s="37">
        <v>41677</v>
      </c>
      <c r="H12801" s="13">
        <v>41677</v>
      </c>
      <c r="I12801" s="21">
        <v>0</v>
      </c>
      <c r="J12801" s="43" t="s">
        <v>1478</v>
      </c>
      <c r="K12801" s="21">
        <f t="shared" si="398"/>
        <v>2014</v>
      </c>
      <c r="L12801" s="24">
        <f t="shared" si="399"/>
        <v>1</v>
      </c>
      <c r="M12801" s="11" t="s">
        <v>14</v>
      </c>
      <c r="N12801" s="11" t="s">
        <v>15</v>
      </c>
      <c r="O12801" s="11" t="str">
        <f>VLOOKUP(E12801,State_Code_Name!$B$1:$C$52,2,0)</f>
        <v>Missouri</v>
      </c>
    </row>
    <row r="12802" spans="1:15" x14ac:dyDescent="0.3">
      <c r="A12802" s="11">
        <v>2064323</v>
      </c>
      <c r="B12802" s="12" t="s">
        <v>44</v>
      </c>
      <c r="C12802" s="12" t="s">
        <v>16</v>
      </c>
      <c r="D12802" s="12" t="s">
        <v>21</v>
      </c>
      <c r="E12802" s="11" t="s">
        <v>18</v>
      </c>
      <c r="F12802" s="11" t="s">
        <v>19</v>
      </c>
      <c r="G12802" s="37">
        <v>42597</v>
      </c>
      <c r="H12802" s="13">
        <v>42599</v>
      </c>
      <c r="I12802" s="21">
        <v>2</v>
      </c>
      <c r="J12802" s="43" t="s">
        <v>1482</v>
      </c>
      <c r="K12802" s="21">
        <f t="shared" si="398"/>
        <v>2016</v>
      </c>
      <c r="L12802" s="24">
        <f t="shared" si="399"/>
        <v>3</v>
      </c>
      <c r="M12802" s="11" t="s">
        <v>14</v>
      </c>
      <c r="N12802" s="11" t="s">
        <v>15</v>
      </c>
      <c r="O12802" s="11" t="str">
        <f>VLOOKUP(E12802,State_Code_Name!$B$1:$C$52,2,0)</f>
        <v>California</v>
      </c>
    </row>
    <row r="12803" spans="1:15" x14ac:dyDescent="0.3">
      <c r="A12803" s="11">
        <v>1277987</v>
      </c>
      <c r="B12803" s="12" t="s">
        <v>31</v>
      </c>
      <c r="C12803" s="12" t="s">
        <v>27</v>
      </c>
      <c r="D12803" s="12" t="s">
        <v>28</v>
      </c>
      <c r="E12803" s="11" t="s">
        <v>36</v>
      </c>
      <c r="F12803" s="11" t="s">
        <v>19</v>
      </c>
      <c r="G12803" s="37">
        <v>42074</v>
      </c>
      <c r="H12803" s="13">
        <v>42074</v>
      </c>
      <c r="I12803" s="21">
        <v>0</v>
      </c>
      <c r="J12803" s="43" t="s">
        <v>1476</v>
      </c>
      <c r="K12803" s="21">
        <f t="shared" ref="K12803:K12866" si="400">YEAR(G12803)</f>
        <v>2015</v>
      </c>
      <c r="L12803" s="24">
        <f t="shared" ref="L12803:L12866" si="401">ROUNDUP(MONTH(G12803)/3,0)</f>
        <v>1</v>
      </c>
      <c r="M12803" s="11" t="s">
        <v>14</v>
      </c>
      <c r="N12803" s="11" t="s">
        <v>15</v>
      </c>
      <c r="O12803" s="11" t="str">
        <f>VLOOKUP(E12803,State_Code_Name!$B$1:$C$52,2,0)</f>
        <v>Florida</v>
      </c>
    </row>
    <row r="12804" spans="1:15" x14ac:dyDescent="0.3">
      <c r="A12804" s="11">
        <v>1394505</v>
      </c>
      <c r="B12804" s="12" t="s">
        <v>82</v>
      </c>
      <c r="C12804" s="12" t="s">
        <v>37</v>
      </c>
      <c r="D12804" s="12" t="s">
        <v>50</v>
      </c>
      <c r="E12804" s="11" t="s">
        <v>18</v>
      </c>
      <c r="F12804" s="11" t="s">
        <v>19</v>
      </c>
      <c r="G12804" s="37">
        <v>42151</v>
      </c>
      <c r="H12804" s="13">
        <v>42151</v>
      </c>
      <c r="I12804" s="21">
        <v>0</v>
      </c>
      <c r="J12804" s="43" t="s">
        <v>1471</v>
      </c>
      <c r="K12804" s="21">
        <f t="shared" si="400"/>
        <v>2015</v>
      </c>
      <c r="L12804" s="24">
        <f t="shared" si="401"/>
        <v>2</v>
      </c>
      <c r="M12804" s="11" t="s">
        <v>14</v>
      </c>
      <c r="N12804" s="11" t="s">
        <v>15</v>
      </c>
      <c r="O12804" s="11" t="str">
        <f>VLOOKUP(E12804,State_Code_Name!$B$1:$C$52,2,0)</f>
        <v>California</v>
      </c>
    </row>
    <row r="12805" spans="1:15" x14ac:dyDescent="0.3">
      <c r="A12805" s="11">
        <v>1339926</v>
      </c>
      <c r="B12805" s="12" t="s">
        <v>70</v>
      </c>
      <c r="C12805" s="12" t="s">
        <v>27</v>
      </c>
      <c r="D12805" s="12" t="s">
        <v>28</v>
      </c>
      <c r="E12805" s="11" t="s">
        <v>113</v>
      </c>
      <c r="F12805" s="11" t="s">
        <v>19</v>
      </c>
      <c r="G12805" s="37">
        <v>42115</v>
      </c>
      <c r="H12805" s="13">
        <v>42115</v>
      </c>
      <c r="I12805" s="21">
        <v>0</v>
      </c>
      <c r="J12805" s="43" t="s">
        <v>1483</v>
      </c>
      <c r="K12805" s="21">
        <f t="shared" si="400"/>
        <v>2015</v>
      </c>
      <c r="L12805" s="24">
        <f t="shared" si="401"/>
        <v>2</v>
      </c>
      <c r="M12805" s="11" t="s">
        <v>14</v>
      </c>
      <c r="N12805" s="11" t="s">
        <v>15</v>
      </c>
      <c r="O12805" s="11" t="str">
        <f>VLOOKUP(E12805,State_Code_Name!$B$1:$C$52,2,0)</f>
        <v>South Carolina</v>
      </c>
    </row>
    <row r="12806" spans="1:15" x14ac:dyDescent="0.3">
      <c r="A12806" s="11">
        <v>683020</v>
      </c>
      <c r="B12806" s="12" t="s">
        <v>39</v>
      </c>
      <c r="C12806" s="12" t="s">
        <v>27</v>
      </c>
      <c r="D12806" s="12" t="s">
        <v>28</v>
      </c>
      <c r="E12806" s="11" t="s">
        <v>18</v>
      </c>
      <c r="F12806" s="11" t="s">
        <v>19</v>
      </c>
      <c r="G12806" s="37">
        <v>41662</v>
      </c>
      <c r="H12806" s="13">
        <v>41664</v>
      </c>
      <c r="I12806" s="21">
        <v>2</v>
      </c>
      <c r="J12806" s="43" t="s">
        <v>1474</v>
      </c>
      <c r="K12806" s="21">
        <f t="shared" si="400"/>
        <v>2014</v>
      </c>
      <c r="L12806" s="24">
        <f t="shared" si="401"/>
        <v>1</v>
      </c>
      <c r="M12806" s="11" t="s">
        <v>14</v>
      </c>
      <c r="N12806" s="11" t="s">
        <v>15</v>
      </c>
      <c r="O12806" s="11" t="str">
        <f>VLOOKUP(E12806,State_Code_Name!$B$1:$C$52,2,0)</f>
        <v>California</v>
      </c>
    </row>
    <row r="12807" spans="1:15" x14ac:dyDescent="0.3">
      <c r="A12807" s="11">
        <v>1867165</v>
      </c>
      <c r="B12807" s="12" t="s">
        <v>465</v>
      </c>
      <c r="C12807" s="12" t="s">
        <v>33</v>
      </c>
      <c r="D12807" s="12" t="s">
        <v>45</v>
      </c>
      <c r="E12807" s="11" t="s">
        <v>67</v>
      </c>
      <c r="F12807" s="11" t="s">
        <v>19</v>
      </c>
      <c r="G12807" s="37">
        <v>42466</v>
      </c>
      <c r="H12807" s="13">
        <v>42467</v>
      </c>
      <c r="I12807" s="21">
        <v>1</v>
      </c>
      <c r="J12807" s="43" t="s">
        <v>1483</v>
      </c>
      <c r="K12807" s="21">
        <f t="shared" si="400"/>
        <v>2016</v>
      </c>
      <c r="L12807" s="24">
        <f t="shared" si="401"/>
        <v>2</v>
      </c>
      <c r="M12807" s="11" t="s">
        <v>14</v>
      </c>
      <c r="N12807" s="11" t="s">
        <v>15</v>
      </c>
      <c r="O12807" s="11" t="str">
        <f>VLOOKUP(E12807,State_Code_Name!$B$1:$C$52,2,0)</f>
        <v>Michigan</v>
      </c>
    </row>
    <row r="12808" spans="1:15" x14ac:dyDescent="0.3">
      <c r="A12808" s="11">
        <v>1048729</v>
      </c>
      <c r="B12808" s="12" t="s">
        <v>95</v>
      </c>
      <c r="C12808" s="12" t="s">
        <v>172</v>
      </c>
      <c r="D12808" s="12" t="s">
        <v>536</v>
      </c>
      <c r="E12808" s="11" t="s">
        <v>43</v>
      </c>
      <c r="F12808" s="11" t="s">
        <v>19</v>
      </c>
      <c r="G12808" s="37">
        <v>41911</v>
      </c>
      <c r="H12808" s="13">
        <v>41911</v>
      </c>
      <c r="I12808" s="21">
        <v>0</v>
      </c>
      <c r="J12808" s="43" t="s">
        <v>1480</v>
      </c>
      <c r="K12808" s="21">
        <f t="shared" si="400"/>
        <v>2014</v>
      </c>
      <c r="L12808" s="24">
        <f t="shared" si="401"/>
        <v>3</v>
      </c>
      <c r="M12808" s="11" t="s">
        <v>14</v>
      </c>
      <c r="N12808" s="11" t="s">
        <v>14</v>
      </c>
      <c r="O12808" s="11" t="str">
        <f>VLOOKUP(E12808,State_Code_Name!$B$1:$C$52,2,0)</f>
        <v>North Carolina</v>
      </c>
    </row>
    <row r="12809" spans="1:15" x14ac:dyDescent="0.3">
      <c r="A12809" s="11">
        <v>1488282</v>
      </c>
      <c r="B12809" s="12" t="s">
        <v>137</v>
      </c>
      <c r="C12809" s="12" t="s">
        <v>16</v>
      </c>
      <c r="D12809" s="12" t="s">
        <v>21</v>
      </c>
      <c r="E12809" s="11" t="s">
        <v>43</v>
      </c>
      <c r="F12809" s="11" t="s">
        <v>303</v>
      </c>
      <c r="G12809" s="37">
        <v>42212</v>
      </c>
      <c r="H12809" s="13">
        <v>42212</v>
      </c>
      <c r="I12809" s="21">
        <v>0</v>
      </c>
      <c r="J12809" s="43" t="s">
        <v>1481</v>
      </c>
      <c r="K12809" s="21">
        <f t="shared" si="400"/>
        <v>2015</v>
      </c>
      <c r="L12809" s="24">
        <f t="shared" si="401"/>
        <v>3</v>
      </c>
      <c r="M12809" s="11" t="s">
        <v>14</v>
      </c>
      <c r="N12809" s="11" t="s">
        <v>15</v>
      </c>
      <c r="O12809" s="11" t="str">
        <f>VLOOKUP(E12809,State_Code_Name!$B$1:$C$52,2,0)</f>
        <v>North Carolina</v>
      </c>
    </row>
    <row r="12810" spans="1:15" x14ac:dyDescent="0.3">
      <c r="A12810" s="11">
        <v>1590478</v>
      </c>
      <c r="B12810" s="12" t="s">
        <v>290</v>
      </c>
      <c r="C12810" s="12" t="s">
        <v>9</v>
      </c>
      <c r="D12810" s="12" t="s">
        <v>10</v>
      </c>
      <c r="E12810" s="11" t="s">
        <v>49</v>
      </c>
      <c r="F12810" s="11" t="s">
        <v>13</v>
      </c>
      <c r="G12810" s="37">
        <v>42279</v>
      </c>
      <c r="H12810" s="13">
        <v>42279</v>
      </c>
      <c r="I12810" s="21">
        <v>0</v>
      </c>
      <c r="J12810" s="43" t="s">
        <v>1473</v>
      </c>
      <c r="K12810" s="21">
        <f t="shared" si="400"/>
        <v>2015</v>
      </c>
      <c r="L12810" s="24">
        <f t="shared" si="401"/>
        <v>4</v>
      </c>
      <c r="M12810" s="11" t="s">
        <v>14</v>
      </c>
      <c r="N12810" s="11" t="s">
        <v>15</v>
      </c>
      <c r="O12810" s="11" t="str">
        <f>VLOOKUP(E12810,State_Code_Name!$B$1:$C$52,2,0)</f>
        <v>New Jersey</v>
      </c>
    </row>
    <row r="12811" spans="1:15" x14ac:dyDescent="0.3">
      <c r="A12811" s="11">
        <v>911475</v>
      </c>
      <c r="B12811" s="12" t="s">
        <v>70</v>
      </c>
      <c r="C12811" s="12" t="s">
        <v>27</v>
      </c>
      <c r="D12811" s="12" t="s">
        <v>28</v>
      </c>
      <c r="E12811" s="11" t="s">
        <v>32</v>
      </c>
      <c r="F12811" s="11" t="s">
        <v>303</v>
      </c>
      <c r="G12811" s="37">
        <v>41816</v>
      </c>
      <c r="H12811" s="13">
        <v>41820</v>
      </c>
      <c r="I12811" s="21">
        <v>4</v>
      </c>
      <c r="J12811" s="43" t="s">
        <v>1477</v>
      </c>
      <c r="K12811" s="21">
        <f t="shared" si="400"/>
        <v>2014</v>
      </c>
      <c r="L12811" s="24">
        <f t="shared" si="401"/>
        <v>2</v>
      </c>
      <c r="M12811" s="11" t="s">
        <v>14</v>
      </c>
      <c r="N12811" s="11" t="s">
        <v>15</v>
      </c>
      <c r="O12811" s="11" t="str">
        <f>VLOOKUP(E12811,State_Code_Name!$B$1:$C$52,2,0)</f>
        <v>Texas</v>
      </c>
    </row>
    <row r="12812" spans="1:15" x14ac:dyDescent="0.3">
      <c r="A12812" s="11">
        <v>1519231</v>
      </c>
      <c r="B12812" s="12" t="s">
        <v>162</v>
      </c>
      <c r="C12812" s="12" t="s">
        <v>16</v>
      </c>
      <c r="D12812" s="12" t="s">
        <v>1442</v>
      </c>
      <c r="E12812" s="11" t="s">
        <v>40</v>
      </c>
      <c r="F12812" s="11" t="s">
        <v>303</v>
      </c>
      <c r="G12812" s="37">
        <v>42230</v>
      </c>
      <c r="H12812" s="13">
        <v>42233</v>
      </c>
      <c r="I12812" s="21">
        <v>3</v>
      </c>
      <c r="J12812" s="43" t="s">
        <v>1482</v>
      </c>
      <c r="K12812" s="21">
        <f t="shared" si="400"/>
        <v>2015</v>
      </c>
      <c r="L12812" s="24">
        <f t="shared" si="401"/>
        <v>3</v>
      </c>
      <c r="M12812" s="11" t="s">
        <v>14</v>
      </c>
      <c r="N12812" s="11" t="s">
        <v>14</v>
      </c>
      <c r="O12812" s="11" t="str">
        <f>VLOOKUP(E12812,State_Code_Name!$B$1:$C$52,2,0)</f>
        <v>Ohio</v>
      </c>
    </row>
    <row r="12813" spans="1:15" x14ac:dyDescent="0.3">
      <c r="A12813" s="11">
        <v>1751337</v>
      </c>
      <c r="B12813" s="12" t="s">
        <v>64</v>
      </c>
      <c r="C12813" s="12" t="s">
        <v>62</v>
      </c>
      <c r="D12813" s="12" t="s">
        <v>279</v>
      </c>
      <c r="E12813" s="11" t="s">
        <v>26</v>
      </c>
      <c r="F12813" s="11" t="s">
        <v>19</v>
      </c>
      <c r="G12813" s="37">
        <v>42390</v>
      </c>
      <c r="H12813" s="13">
        <v>42390</v>
      </c>
      <c r="I12813" s="21">
        <v>0</v>
      </c>
      <c r="J12813" s="43" t="s">
        <v>1474</v>
      </c>
      <c r="K12813" s="21">
        <f t="shared" si="400"/>
        <v>2016</v>
      </c>
      <c r="L12813" s="24">
        <f t="shared" si="401"/>
        <v>1</v>
      </c>
      <c r="M12813" s="11" t="s">
        <v>14</v>
      </c>
      <c r="N12813" s="11" t="s">
        <v>15</v>
      </c>
      <c r="O12813" s="11" t="str">
        <f>VLOOKUP(E12813,State_Code_Name!$B$1:$C$52,2,0)</f>
        <v>Georgia</v>
      </c>
    </row>
    <row r="12814" spans="1:15" x14ac:dyDescent="0.3">
      <c r="A12814" s="11">
        <v>813795</v>
      </c>
      <c r="B12814" s="12" t="s">
        <v>61</v>
      </c>
      <c r="C12814" s="12" t="s">
        <v>53</v>
      </c>
      <c r="D12814" s="12" t="s">
        <v>1439</v>
      </c>
      <c r="E12814" s="11" t="s">
        <v>36</v>
      </c>
      <c r="F12814" s="11" t="s">
        <v>19</v>
      </c>
      <c r="G12814" s="37">
        <v>41746</v>
      </c>
      <c r="H12814" s="13">
        <v>41746</v>
      </c>
      <c r="I12814" s="21">
        <v>0</v>
      </c>
      <c r="J12814" s="43" t="s">
        <v>1483</v>
      </c>
      <c r="K12814" s="21">
        <f t="shared" si="400"/>
        <v>2014</v>
      </c>
      <c r="L12814" s="24">
        <f t="shared" si="401"/>
        <v>2</v>
      </c>
      <c r="M12814" s="11" t="s">
        <v>14</v>
      </c>
      <c r="N12814" s="11" t="s">
        <v>15</v>
      </c>
      <c r="O12814" s="11" t="str">
        <f>VLOOKUP(E12814,State_Code_Name!$B$1:$C$52,2,0)</f>
        <v>Florida</v>
      </c>
    </row>
    <row r="12815" spans="1:15" x14ac:dyDescent="0.3">
      <c r="A12815" s="11">
        <v>1679182</v>
      </c>
      <c r="B12815" s="12" t="s">
        <v>862</v>
      </c>
      <c r="C12815" s="12" t="s">
        <v>539</v>
      </c>
      <c r="D12815" s="12" t="s">
        <v>595</v>
      </c>
      <c r="E12815" s="11" t="s">
        <v>26</v>
      </c>
      <c r="F12815" s="11" t="s">
        <v>19</v>
      </c>
      <c r="G12815" s="37">
        <v>42340</v>
      </c>
      <c r="H12815" s="13">
        <v>42340</v>
      </c>
      <c r="I12815" s="21">
        <v>0</v>
      </c>
      <c r="J12815" s="43" t="s">
        <v>1475</v>
      </c>
      <c r="K12815" s="21">
        <f t="shared" si="400"/>
        <v>2015</v>
      </c>
      <c r="L12815" s="24">
        <f t="shared" si="401"/>
        <v>4</v>
      </c>
      <c r="M12815" s="11" t="s">
        <v>14</v>
      </c>
      <c r="N12815" s="11" t="s">
        <v>15</v>
      </c>
      <c r="O12815" s="11" t="str">
        <f>VLOOKUP(E12815,State_Code_Name!$B$1:$C$52,2,0)</f>
        <v>Georgia</v>
      </c>
    </row>
    <row r="12816" spans="1:15" x14ac:dyDescent="0.3">
      <c r="A12816" s="11">
        <v>966224</v>
      </c>
      <c r="B12816" s="12" t="s">
        <v>64</v>
      </c>
      <c r="C12816" s="12" t="s">
        <v>62</v>
      </c>
      <c r="D12816" s="12" t="s">
        <v>279</v>
      </c>
      <c r="E12816" s="11" t="s">
        <v>23</v>
      </c>
      <c r="F12816" s="11" t="s">
        <v>19</v>
      </c>
      <c r="G12816" s="37">
        <v>41854</v>
      </c>
      <c r="H12816" s="13">
        <v>41857</v>
      </c>
      <c r="I12816" s="21">
        <v>3</v>
      </c>
      <c r="J12816" s="43" t="s">
        <v>1482</v>
      </c>
      <c r="K12816" s="21">
        <f t="shared" si="400"/>
        <v>2014</v>
      </c>
      <c r="L12816" s="24">
        <f t="shared" si="401"/>
        <v>3</v>
      </c>
      <c r="M12816" s="11" t="s">
        <v>14</v>
      </c>
      <c r="N12816" s="11" t="s">
        <v>15</v>
      </c>
      <c r="O12816" s="11" t="str">
        <f>VLOOKUP(E12816,State_Code_Name!$B$1:$C$52,2,0)</f>
        <v>New York</v>
      </c>
    </row>
    <row r="12817" spans="1:15" x14ac:dyDescent="0.3">
      <c r="A12817" s="11">
        <v>1104616</v>
      </c>
      <c r="B12817" s="12" t="s">
        <v>199</v>
      </c>
      <c r="C12817" s="12" t="s">
        <v>33</v>
      </c>
      <c r="D12817" s="12" t="s">
        <v>160</v>
      </c>
      <c r="E12817" s="11" t="s">
        <v>75</v>
      </c>
      <c r="F12817" s="11" t="s">
        <v>19</v>
      </c>
      <c r="G12817" s="37">
        <v>41949</v>
      </c>
      <c r="H12817" s="13">
        <v>41949</v>
      </c>
      <c r="I12817" s="21">
        <v>0</v>
      </c>
      <c r="J12817" s="43" t="s">
        <v>1479</v>
      </c>
      <c r="K12817" s="21">
        <f t="shared" si="400"/>
        <v>2014</v>
      </c>
      <c r="L12817" s="24">
        <f t="shared" si="401"/>
        <v>4</v>
      </c>
      <c r="M12817" s="11" t="s">
        <v>15</v>
      </c>
      <c r="N12817" s="11" t="s">
        <v>15</v>
      </c>
      <c r="O12817" s="11" t="str">
        <f>VLOOKUP(E12817,State_Code_Name!$B$1:$C$52,2,0)</f>
        <v>Tennessee</v>
      </c>
    </row>
    <row r="12818" spans="1:15" x14ac:dyDescent="0.3">
      <c r="A12818" s="11">
        <v>1969858</v>
      </c>
      <c r="B12818" s="12" t="s">
        <v>781</v>
      </c>
      <c r="C12818" s="12" t="s">
        <v>33</v>
      </c>
      <c r="D12818" s="12" t="s">
        <v>42</v>
      </c>
      <c r="E12818" s="11" t="s">
        <v>36</v>
      </c>
      <c r="F12818" s="11" t="s">
        <v>58</v>
      </c>
      <c r="G12818" s="37">
        <v>42536</v>
      </c>
      <c r="H12818" s="13">
        <v>42538</v>
      </c>
      <c r="I12818" s="21">
        <v>2</v>
      </c>
      <c r="J12818" s="43" t="s">
        <v>1477</v>
      </c>
      <c r="K12818" s="21">
        <f t="shared" si="400"/>
        <v>2016</v>
      </c>
      <c r="L12818" s="24">
        <f t="shared" si="401"/>
        <v>2</v>
      </c>
      <c r="M12818" s="11" t="s">
        <v>14</v>
      </c>
      <c r="N12818" s="11" t="s">
        <v>15</v>
      </c>
      <c r="O12818" s="11" t="str">
        <f>VLOOKUP(E12818,State_Code_Name!$B$1:$C$52,2,0)</f>
        <v>Florida</v>
      </c>
    </row>
    <row r="12819" spans="1:15" x14ac:dyDescent="0.3">
      <c r="A12819" s="11">
        <v>602756</v>
      </c>
      <c r="B12819" s="12" t="s">
        <v>223</v>
      </c>
      <c r="C12819" s="12" t="s">
        <v>62</v>
      </c>
      <c r="D12819" s="12" t="s">
        <v>63</v>
      </c>
      <c r="E12819" s="11" t="s">
        <v>32</v>
      </c>
      <c r="F12819" s="11" t="s">
        <v>19</v>
      </c>
      <c r="G12819" s="37">
        <v>41596</v>
      </c>
      <c r="H12819" s="13">
        <v>41604</v>
      </c>
      <c r="I12819" s="21">
        <v>8</v>
      </c>
      <c r="J12819" s="43" t="s">
        <v>1479</v>
      </c>
      <c r="K12819" s="21">
        <f t="shared" si="400"/>
        <v>2013</v>
      </c>
      <c r="L12819" s="24">
        <f t="shared" si="401"/>
        <v>4</v>
      </c>
      <c r="M12819" s="11" t="s">
        <v>14</v>
      </c>
      <c r="N12819" s="11" t="s">
        <v>15</v>
      </c>
      <c r="O12819" s="11" t="str">
        <f>VLOOKUP(E12819,State_Code_Name!$B$1:$C$52,2,0)</f>
        <v>Texas</v>
      </c>
    </row>
    <row r="12820" spans="1:15" x14ac:dyDescent="0.3">
      <c r="A12820" s="11">
        <v>1937950</v>
      </c>
      <c r="B12820" s="12" t="s">
        <v>1093</v>
      </c>
      <c r="C12820" s="12" t="s">
        <v>33</v>
      </c>
      <c r="D12820" s="12" t="s">
        <v>45</v>
      </c>
      <c r="E12820" s="11" t="s">
        <v>18</v>
      </c>
      <c r="F12820" s="11" t="s">
        <v>13</v>
      </c>
      <c r="G12820" s="37">
        <v>42513</v>
      </c>
      <c r="H12820" s="13">
        <v>42513</v>
      </c>
      <c r="I12820" s="21">
        <v>0</v>
      </c>
      <c r="J12820" s="43" t="s">
        <v>1471</v>
      </c>
      <c r="K12820" s="21">
        <f t="shared" si="400"/>
        <v>2016</v>
      </c>
      <c r="L12820" s="24">
        <f t="shared" si="401"/>
        <v>2</v>
      </c>
      <c r="M12820" s="11" t="s">
        <v>14</v>
      </c>
      <c r="N12820" s="11" t="s">
        <v>15</v>
      </c>
      <c r="O12820" s="11" t="str">
        <f>VLOOKUP(E12820,State_Code_Name!$B$1:$C$52,2,0)</f>
        <v>California</v>
      </c>
    </row>
    <row r="12821" spans="1:15" x14ac:dyDescent="0.3">
      <c r="A12821" s="11">
        <v>772111</v>
      </c>
      <c r="B12821" s="12" t="s">
        <v>101</v>
      </c>
      <c r="C12821" s="12" t="s">
        <v>33</v>
      </c>
      <c r="D12821" s="12" t="s">
        <v>42</v>
      </c>
      <c r="E12821" s="11" t="s">
        <v>121</v>
      </c>
      <c r="F12821" s="11" t="s">
        <v>19</v>
      </c>
      <c r="G12821" s="37">
        <v>41719</v>
      </c>
      <c r="H12821" s="13">
        <v>41723</v>
      </c>
      <c r="I12821" s="21">
        <v>4</v>
      </c>
      <c r="J12821" s="43" t="s">
        <v>1476</v>
      </c>
      <c r="K12821" s="21">
        <f t="shared" si="400"/>
        <v>2014</v>
      </c>
      <c r="L12821" s="24">
        <f t="shared" si="401"/>
        <v>1</v>
      </c>
      <c r="M12821" s="11" t="s">
        <v>14</v>
      </c>
      <c r="N12821" s="11" t="s">
        <v>15</v>
      </c>
      <c r="O12821" s="11" t="str">
        <f>VLOOKUP(E12821,State_Code_Name!$B$1:$C$52,2,0)</f>
        <v>Oregon</v>
      </c>
    </row>
    <row r="12822" spans="1:15" x14ac:dyDescent="0.3">
      <c r="A12822" s="11">
        <v>1211205</v>
      </c>
      <c r="B12822" s="12" t="s">
        <v>61</v>
      </c>
      <c r="C12822" s="12" t="s">
        <v>53</v>
      </c>
      <c r="D12822" s="12" t="s">
        <v>1439</v>
      </c>
      <c r="E12822" s="11" t="s">
        <v>259</v>
      </c>
      <c r="F12822" s="11" t="s">
        <v>19</v>
      </c>
      <c r="G12822" s="37">
        <v>42031</v>
      </c>
      <c r="H12822" s="13">
        <v>42031</v>
      </c>
      <c r="I12822" s="21">
        <v>0</v>
      </c>
      <c r="J12822" s="43" t="s">
        <v>1474</v>
      </c>
      <c r="K12822" s="21">
        <f t="shared" si="400"/>
        <v>2015</v>
      </c>
      <c r="L12822" s="24">
        <f t="shared" si="401"/>
        <v>1</v>
      </c>
      <c r="M12822" s="11" t="s">
        <v>14</v>
      </c>
      <c r="N12822" s="11" t="s">
        <v>15</v>
      </c>
      <c r="O12822" s="11" t="str">
        <f>VLOOKUP(E12822,State_Code_Name!$B$1:$C$52,2,0)</f>
        <v>Alaska</v>
      </c>
    </row>
    <row r="12823" spans="1:15" x14ac:dyDescent="0.3">
      <c r="A12823" s="11">
        <v>733009</v>
      </c>
      <c r="B12823" s="12" t="s">
        <v>156</v>
      </c>
      <c r="C12823" s="12" t="s">
        <v>33</v>
      </c>
      <c r="D12823" s="12" t="s">
        <v>42</v>
      </c>
      <c r="E12823" s="11" t="s">
        <v>18</v>
      </c>
      <c r="F12823" s="11" t="s">
        <v>19</v>
      </c>
      <c r="G12823" s="37">
        <v>41696</v>
      </c>
      <c r="H12823" s="13">
        <v>41696</v>
      </c>
      <c r="I12823" s="21">
        <v>0</v>
      </c>
      <c r="J12823" s="43" t="s">
        <v>1478</v>
      </c>
      <c r="K12823" s="21">
        <f t="shared" si="400"/>
        <v>2014</v>
      </c>
      <c r="L12823" s="24">
        <f t="shared" si="401"/>
        <v>1</v>
      </c>
      <c r="M12823" s="11" t="s">
        <v>14</v>
      </c>
      <c r="N12823" s="11" t="s">
        <v>15</v>
      </c>
      <c r="O12823" s="11" t="str">
        <f>VLOOKUP(E12823,State_Code_Name!$B$1:$C$52,2,0)</f>
        <v>California</v>
      </c>
    </row>
    <row r="12824" spans="1:15" x14ac:dyDescent="0.3">
      <c r="A12824" s="11">
        <v>423052</v>
      </c>
      <c r="B12824" s="12" t="s">
        <v>152</v>
      </c>
      <c r="C12824" s="12" t="s">
        <v>16</v>
      </c>
      <c r="D12824" s="12" t="s">
        <v>76</v>
      </c>
      <c r="E12824" s="11" t="s">
        <v>49</v>
      </c>
      <c r="F12824" s="11" t="s">
        <v>303</v>
      </c>
      <c r="G12824" s="37">
        <v>41428</v>
      </c>
      <c r="H12824" s="13">
        <v>41430</v>
      </c>
      <c r="I12824" s="21">
        <v>2</v>
      </c>
      <c r="J12824" s="43" t="s">
        <v>1477</v>
      </c>
      <c r="K12824" s="21">
        <f t="shared" si="400"/>
        <v>2013</v>
      </c>
      <c r="L12824" s="24">
        <f t="shared" si="401"/>
        <v>2</v>
      </c>
      <c r="M12824" s="11" t="s">
        <v>14</v>
      </c>
      <c r="N12824" s="11" t="s">
        <v>15</v>
      </c>
      <c r="O12824" s="11" t="str">
        <f>VLOOKUP(E12824,State_Code_Name!$B$1:$C$52,2,0)</f>
        <v>New Jersey</v>
      </c>
    </row>
    <row r="12825" spans="1:15" x14ac:dyDescent="0.3">
      <c r="A12825" s="11">
        <v>1142171</v>
      </c>
      <c r="B12825" s="12" t="s">
        <v>521</v>
      </c>
      <c r="C12825" s="12" t="s">
        <v>9</v>
      </c>
      <c r="D12825" s="12" t="s">
        <v>133</v>
      </c>
      <c r="E12825" s="11" t="s">
        <v>43</v>
      </c>
      <c r="F12825" s="11" t="s">
        <v>19</v>
      </c>
      <c r="G12825" s="37">
        <v>41977</v>
      </c>
      <c r="H12825" s="13">
        <v>41977</v>
      </c>
      <c r="I12825" s="21">
        <v>0</v>
      </c>
      <c r="J12825" s="43" t="s">
        <v>1475</v>
      </c>
      <c r="K12825" s="21">
        <f t="shared" si="400"/>
        <v>2014</v>
      </c>
      <c r="L12825" s="24">
        <f t="shared" si="401"/>
        <v>4</v>
      </c>
      <c r="M12825" s="11" t="s">
        <v>14</v>
      </c>
      <c r="N12825" s="11" t="s">
        <v>15</v>
      </c>
      <c r="O12825" s="11" t="str">
        <f>VLOOKUP(E12825,State_Code_Name!$B$1:$C$52,2,0)</f>
        <v>North Carolina</v>
      </c>
    </row>
    <row r="12826" spans="1:15" x14ac:dyDescent="0.3">
      <c r="A12826" s="11">
        <v>1610174</v>
      </c>
      <c r="B12826" s="12" t="s">
        <v>61</v>
      </c>
      <c r="C12826" s="12" t="s">
        <v>53</v>
      </c>
      <c r="D12826" s="12" t="s">
        <v>77</v>
      </c>
      <c r="E12826" s="11" t="s">
        <v>52</v>
      </c>
      <c r="F12826" s="11" t="s">
        <v>19</v>
      </c>
      <c r="G12826" s="37">
        <v>42293</v>
      </c>
      <c r="H12826" s="13">
        <v>42293</v>
      </c>
      <c r="I12826" s="21">
        <v>0</v>
      </c>
      <c r="J12826" s="43" t="s">
        <v>1473</v>
      </c>
      <c r="K12826" s="21">
        <f t="shared" si="400"/>
        <v>2015</v>
      </c>
      <c r="L12826" s="24">
        <f t="shared" si="401"/>
        <v>4</v>
      </c>
      <c r="M12826" s="11" t="s">
        <v>14</v>
      </c>
      <c r="N12826" s="11" t="s">
        <v>15</v>
      </c>
      <c r="O12826" s="11" t="str">
        <f>VLOOKUP(E12826,State_Code_Name!$B$1:$C$52,2,0)</f>
        <v>Washington</v>
      </c>
    </row>
    <row r="12827" spans="1:15" x14ac:dyDescent="0.3">
      <c r="A12827" s="11">
        <v>1678518</v>
      </c>
      <c r="B12827" s="12" t="s">
        <v>84</v>
      </c>
      <c r="C12827" s="12" t="s">
        <v>16</v>
      </c>
      <c r="D12827" s="12" t="s">
        <v>21</v>
      </c>
      <c r="E12827" s="11" t="s">
        <v>23</v>
      </c>
      <c r="F12827" s="11" t="s">
        <v>19</v>
      </c>
      <c r="G12827" s="37">
        <v>42339</v>
      </c>
      <c r="H12827" s="13">
        <v>42339</v>
      </c>
      <c r="I12827" s="21">
        <v>0</v>
      </c>
      <c r="J12827" s="43" t="s">
        <v>1475</v>
      </c>
      <c r="K12827" s="21">
        <f t="shared" si="400"/>
        <v>2015</v>
      </c>
      <c r="L12827" s="24">
        <f t="shared" si="401"/>
        <v>4</v>
      </c>
      <c r="M12827" s="11" t="s">
        <v>14</v>
      </c>
      <c r="N12827" s="11" t="s">
        <v>15</v>
      </c>
      <c r="O12827" s="11" t="str">
        <f>VLOOKUP(E12827,State_Code_Name!$B$1:$C$52,2,0)</f>
        <v>New York</v>
      </c>
    </row>
    <row r="12828" spans="1:15" x14ac:dyDescent="0.3">
      <c r="A12828" s="11">
        <v>1904406</v>
      </c>
      <c r="B12828" s="12" t="s">
        <v>51</v>
      </c>
      <c r="C12828" s="12" t="s">
        <v>37</v>
      </c>
      <c r="D12828" s="12" t="s">
        <v>1445</v>
      </c>
      <c r="E12828" s="11" t="s">
        <v>18</v>
      </c>
      <c r="F12828" s="11" t="s">
        <v>19</v>
      </c>
      <c r="G12828" s="37">
        <v>42491</v>
      </c>
      <c r="H12828" s="13">
        <v>42491</v>
      </c>
      <c r="I12828" s="21">
        <v>0</v>
      </c>
      <c r="J12828" s="43" t="s">
        <v>1471</v>
      </c>
      <c r="K12828" s="21">
        <f t="shared" si="400"/>
        <v>2016</v>
      </c>
      <c r="L12828" s="24">
        <f t="shared" si="401"/>
        <v>2</v>
      </c>
      <c r="M12828" s="11" t="s">
        <v>14</v>
      </c>
      <c r="N12828" s="11" t="s">
        <v>15</v>
      </c>
      <c r="O12828" s="11" t="str">
        <f>VLOOKUP(E12828,State_Code_Name!$B$1:$C$52,2,0)</f>
        <v>California</v>
      </c>
    </row>
    <row r="12829" spans="1:15" x14ac:dyDescent="0.3">
      <c r="A12829" s="11">
        <v>513706</v>
      </c>
      <c r="B12829" s="12" t="s">
        <v>64</v>
      </c>
      <c r="C12829" s="12" t="s">
        <v>62</v>
      </c>
      <c r="D12829" s="12" t="s">
        <v>63</v>
      </c>
      <c r="E12829" s="11" t="s">
        <v>32</v>
      </c>
      <c r="F12829" s="11" t="s">
        <v>19</v>
      </c>
      <c r="G12829" s="37">
        <v>41521</v>
      </c>
      <c r="H12829" s="13">
        <v>41521</v>
      </c>
      <c r="I12829" s="21">
        <v>0</v>
      </c>
      <c r="J12829" s="43" t="s">
        <v>1480</v>
      </c>
      <c r="K12829" s="21">
        <f t="shared" si="400"/>
        <v>2013</v>
      </c>
      <c r="L12829" s="24">
        <f t="shared" si="401"/>
        <v>3</v>
      </c>
      <c r="M12829" s="11" t="s">
        <v>14</v>
      </c>
      <c r="N12829" s="11" t="s">
        <v>15</v>
      </c>
      <c r="O12829" s="11" t="str">
        <f>VLOOKUP(E12829,State_Code_Name!$B$1:$C$52,2,0)</f>
        <v>Texas</v>
      </c>
    </row>
    <row r="12830" spans="1:15" x14ac:dyDescent="0.3">
      <c r="A12830" s="11">
        <v>1337744</v>
      </c>
      <c r="B12830" s="12" t="s">
        <v>11</v>
      </c>
      <c r="C12830" s="12" t="s">
        <v>27</v>
      </c>
      <c r="D12830" s="12" t="s">
        <v>1449</v>
      </c>
      <c r="E12830" s="11" t="s">
        <v>18</v>
      </c>
      <c r="F12830" s="11" t="s">
        <v>19</v>
      </c>
      <c r="G12830" s="37">
        <v>42114</v>
      </c>
      <c r="H12830" s="13">
        <v>42114</v>
      </c>
      <c r="I12830" s="21">
        <v>0</v>
      </c>
      <c r="J12830" s="43" t="s">
        <v>1483</v>
      </c>
      <c r="K12830" s="21">
        <f t="shared" si="400"/>
        <v>2015</v>
      </c>
      <c r="L12830" s="24">
        <f t="shared" si="401"/>
        <v>2</v>
      </c>
      <c r="M12830" s="11" t="s">
        <v>14</v>
      </c>
      <c r="N12830" s="11" t="s">
        <v>14</v>
      </c>
      <c r="O12830" s="11" t="str">
        <f>VLOOKUP(E12830,State_Code_Name!$B$1:$C$52,2,0)</f>
        <v>California</v>
      </c>
    </row>
    <row r="12831" spans="1:15" x14ac:dyDescent="0.3">
      <c r="A12831" s="11">
        <v>2027971</v>
      </c>
      <c r="B12831" s="12" t="s">
        <v>1329</v>
      </c>
      <c r="C12831" s="12" t="s">
        <v>16</v>
      </c>
      <c r="D12831" s="12" t="s">
        <v>1442</v>
      </c>
      <c r="E12831" s="11" t="s">
        <v>36</v>
      </c>
      <c r="F12831" s="11" t="s">
        <v>303</v>
      </c>
      <c r="G12831" s="37">
        <v>42576</v>
      </c>
      <c r="H12831" s="13">
        <v>42577</v>
      </c>
      <c r="I12831" s="21">
        <v>1</v>
      </c>
      <c r="J12831" s="43" t="s">
        <v>1481</v>
      </c>
      <c r="K12831" s="21">
        <f t="shared" si="400"/>
        <v>2016</v>
      </c>
      <c r="L12831" s="24">
        <f t="shared" si="401"/>
        <v>3</v>
      </c>
      <c r="M12831" s="11" t="s">
        <v>14</v>
      </c>
      <c r="N12831" s="11" t="s">
        <v>15</v>
      </c>
      <c r="O12831" s="11" t="str">
        <f>VLOOKUP(E12831,State_Code_Name!$B$1:$C$52,2,0)</f>
        <v>Florida</v>
      </c>
    </row>
    <row r="12832" spans="1:15" x14ac:dyDescent="0.3">
      <c r="A12832" s="11">
        <v>1761410</v>
      </c>
      <c r="B12832" s="12" t="s">
        <v>44</v>
      </c>
      <c r="C12832" s="12" t="s">
        <v>33</v>
      </c>
      <c r="D12832" s="12" t="s">
        <v>42</v>
      </c>
      <c r="E12832" s="11" t="s">
        <v>73</v>
      </c>
      <c r="F12832" s="11" t="s">
        <v>19</v>
      </c>
      <c r="G12832" s="37">
        <v>42396</v>
      </c>
      <c r="H12832" s="13">
        <v>42396</v>
      </c>
      <c r="I12832" s="21">
        <v>0</v>
      </c>
      <c r="J12832" s="43" t="s">
        <v>1474</v>
      </c>
      <c r="K12832" s="21">
        <f t="shared" si="400"/>
        <v>2016</v>
      </c>
      <c r="L12832" s="24">
        <f t="shared" si="401"/>
        <v>1</v>
      </c>
      <c r="M12832" s="11" t="s">
        <v>14</v>
      </c>
      <c r="N12832" s="11" t="s">
        <v>15</v>
      </c>
      <c r="O12832" s="11" t="str">
        <f>VLOOKUP(E12832,State_Code_Name!$B$1:$C$52,2,0)</f>
        <v>Kentucky</v>
      </c>
    </row>
    <row r="12833" spans="1:15" x14ac:dyDescent="0.3">
      <c r="A12833" s="11">
        <v>2106065</v>
      </c>
      <c r="B12833" s="12" t="s">
        <v>22</v>
      </c>
      <c r="C12833" s="12" t="s">
        <v>16</v>
      </c>
      <c r="D12833" s="12" t="s">
        <v>21</v>
      </c>
      <c r="E12833" s="11" t="s">
        <v>71</v>
      </c>
      <c r="F12833" s="11" t="s">
        <v>19</v>
      </c>
      <c r="G12833" s="37">
        <v>42625</v>
      </c>
      <c r="H12833" s="13">
        <v>42625</v>
      </c>
      <c r="I12833" s="21">
        <v>0</v>
      </c>
      <c r="J12833" s="43" t="s">
        <v>1480</v>
      </c>
      <c r="K12833" s="21">
        <f t="shared" si="400"/>
        <v>2016</v>
      </c>
      <c r="L12833" s="24">
        <f t="shared" si="401"/>
        <v>3</v>
      </c>
      <c r="M12833" s="11" t="s">
        <v>14</v>
      </c>
      <c r="N12833" s="11" t="s">
        <v>15</v>
      </c>
      <c r="O12833" s="11" t="str">
        <f>VLOOKUP(E12833,State_Code_Name!$B$1:$C$52,2,0)</f>
        <v>Massachusetts</v>
      </c>
    </row>
    <row r="12834" spans="1:15" x14ac:dyDescent="0.3">
      <c r="A12834" s="11">
        <v>1903248</v>
      </c>
      <c r="B12834" s="12" t="s">
        <v>112</v>
      </c>
      <c r="C12834" s="12" t="s">
        <v>37</v>
      </c>
      <c r="D12834" s="12" t="s">
        <v>81</v>
      </c>
      <c r="E12834" s="11" t="s">
        <v>85</v>
      </c>
      <c r="F12834" s="11" t="s">
        <v>19</v>
      </c>
      <c r="G12834" s="37">
        <v>42489</v>
      </c>
      <c r="H12834" s="13">
        <v>42489</v>
      </c>
      <c r="I12834" s="21">
        <v>0</v>
      </c>
      <c r="J12834" s="43" t="s">
        <v>1483</v>
      </c>
      <c r="K12834" s="21">
        <f t="shared" si="400"/>
        <v>2016</v>
      </c>
      <c r="L12834" s="24">
        <f t="shared" si="401"/>
        <v>2</v>
      </c>
      <c r="M12834" s="11" t="s">
        <v>14</v>
      </c>
      <c r="N12834" s="11" t="s">
        <v>15</v>
      </c>
      <c r="O12834" s="11" t="str">
        <f>VLOOKUP(E12834,State_Code_Name!$B$1:$C$52,2,0)</f>
        <v>Wisconsin</v>
      </c>
    </row>
    <row r="12835" spans="1:15" x14ac:dyDescent="0.3">
      <c r="A12835" s="11">
        <v>1935905</v>
      </c>
      <c r="B12835" s="12" t="s">
        <v>59</v>
      </c>
      <c r="C12835" s="12" t="s">
        <v>27</v>
      </c>
      <c r="D12835" s="12" t="s">
        <v>28</v>
      </c>
      <c r="E12835" s="11" t="s">
        <v>127</v>
      </c>
      <c r="F12835" s="11" t="s">
        <v>19</v>
      </c>
      <c r="G12835" s="37">
        <v>42512</v>
      </c>
      <c r="H12835" s="13">
        <v>42512</v>
      </c>
      <c r="I12835" s="21">
        <v>0</v>
      </c>
      <c r="J12835" s="43" t="s">
        <v>1471</v>
      </c>
      <c r="K12835" s="21">
        <f t="shared" si="400"/>
        <v>2016</v>
      </c>
      <c r="L12835" s="24">
        <f t="shared" si="401"/>
        <v>2</v>
      </c>
      <c r="M12835" s="11" t="s">
        <v>14</v>
      </c>
      <c r="N12835" s="11" t="s">
        <v>15</v>
      </c>
      <c r="O12835" s="11" t="str">
        <f>VLOOKUP(E12835,State_Code_Name!$B$1:$C$52,2,0)</f>
        <v>Oklahoma</v>
      </c>
    </row>
    <row r="12836" spans="1:15" x14ac:dyDescent="0.3">
      <c r="A12836" s="11">
        <v>1892847</v>
      </c>
      <c r="B12836" s="12" t="s">
        <v>1131</v>
      </c>
      <c r="C12836" s="12" t="s">
        <v>539</v>
      </c>
      <c r="D12836" s="12" t="s">
        <v>1448</v>
      </c>
      <c r="E12836" s="11" t="s">
        <v>60</v>
      </c>
      <c r="F12836" s="11" t="s">
        <v>13</v>
      </c>
      <c r="G12836" s="37">
        <v>42482</v>
      </c>
      <c r="H12836" s="13">
        <v>42484</v>
      </c>
      <c r="I12836" s="21">
        <v>2</v>
      </c>
      <c r="J12836" s="43" t="s">
        <v>1483</v>
      </c>
      <c r="K12836" s="21">
        <f t="shared" si="400"/>
        <v>2016</v>
      </c>
      <c r="L12836" s="24">
        <f t="shared" si="401"/>
        <v>2</v>
      </c>
      <c r="M12836" s="11" t="s">
        <v>14</v>
      </c>
      <c r="N12836" s="11" t="s">
        <v>15</v>
      </c>
      <c r="O12836" s="11" t="str">
        <f>VLOOKUP(E12836,State_Code_Name!$B$1:$C$52,2,0)</f>
        <v>Illinois</v>
      </c>
    </row>
    <row r="12837" spans="1:15" x14ac:dyDescent="0.3">
      <c r="A12837" s="11">
        <v>660454</v>
      </c>
      <c r="B12837" s="12" t="s">
        <v>11</v>
      </c>
      <c r="C12837" s="12" t="s">
        <v>33</v>
      </c>
      <c r="D12837" s="12" t="s">
        <v>1441</v>
      </c>
      <c r="E12837" s="11" t="s">
        <v>122</v>
      </c>
      <c r="F12837" s="11" t="s">
        <v>19</v>
      </c>
      <c r="G12837" s="37">
        <v>41647</v>
      </c>
      <c r="H12837" s="13">
        <v>41649</v>
      </c>
      <c r="I12837" s="21">
        <v>2</v>
      </c>
      <c r="J12837" s="43" t="s">
        <v>1474</v>
      </c>
      <c r="K12837" s="21">
        <f t="shared" si="400"/>
        <v>2014</v>
      </c>
      <c r="L12837" s="24">
        <f t="shared" si="401"/>
        <v>1</v>
      </c>
      <c r="M12837" s="11" t="s">
        <v>14</v>
      </c>
      <c r="N12837" s="11" t="s">
        <v>15</v>
      </c>
      <c r="O12837" s="11" t="str">
        <f>VLOOKUP(E12837,State_Code_Name!$B$1:$C$52,2,0)</f>
        <v>Maryland</v>
      </c>
    </row>
    <row r="12838" spans="1:15" x14ac:dyDescent="0.3">
      <c r="A12838" s="11">
        <v>641139</v>
      </c>
      <c r="B12838" s="12" t="s">
        <v>74</v>
      </c>
      <c r="C12838" s="12" t="s">
        <v>27</v>
      </c>
      <c r="D12838" s="12" t="s">
        <v>28</v>
      </c>
      <c r="E12838" s="11" t="s">
        <v>32</v>
      </c>
      <c r="F12838" s="11" t="s">
        <v>19</v>
      </c>
      <c r="G12838" s="37">
        <v>41628</v>
      </c>
      <c r="H12838" s="13">
        <v>41638</v>
      </c>
      <c r="I12838" s="21">
        <v>10</v>
      </c>
      <c r="J12838" s="43" t="s">
        <v>1475</v>
      </c>
      <c r="K12838" s="21">
        <f t="shared" si="400"/>
        <v>2013</v>
      </c>
      <c r="L12838" s="24">
        <f t="shared" si="401"/>
        <v>4</v>
      </c>
      <c r="M12838" s="11" t="s">
        <v>14</v>
      </c>
      <c r="N12838" s="11" t="s">
        <v>15</v>
      </c>
      <c r="O12838" s="11" t="str">
        <f>VLOOKUP(E12838,State_Code_Name!$B$1:$C$52,2,0)</f>
        <v>Texas</v>
      </c>
    </row>
    <row r="12839" spans="1:15" x14ac:dyDescent="0.3">
      <c r="A12839" s="11">
        <v>1740718</v>
      </c>
      <c r="B12839" s="12" t="s">
        <v>480</v>
      </c>
      <c r="C12839" s="12" t="s">
        <v>33</v>
      </c>
      <c r="D12839" s="12" t="s">
        <v>115</v>
      </c>
      <c r="E12839" s="11" t="s">
        <v>49</v>
      </c>
      <c r="F12839" s="11" t="s">
        <v>19</v>
      </c>
      <c r="G12839" s="37">
        <v>42382</v>
      </c>
      <c r="H12839" s="13">
        <v>42382</v>
      </c>
      <c r="I12839" s="21">
        <v>0</v>
      </c>
      <c r="J12839" s="43" t="s">
        <v>1474</v>
      </c>
      <c r="K12839" s="21">
        <f t="shared" si="400"/>
        <v>2016</v>
      </c>
      <c r="L12839" s="24">
        <f t="shared" si="401"/>
        <v>1</v>
      </c>
      <c r="M12839" s="11" t="s">
        <v>14</v>
      </c>
      <c r="N12839" s="11" t="s">
        <v>15</v>
      </c>
      <c r="O12839" s="11" t="str">
        <f>VLOOKUP(E12839,State_Code_Name!$B$1:$C$52,2,0)</f>
        <v>New Jersey</v>
      </c>
    </row>
    <row r="12840" spans="1:15" x14ac:dyDescent="0.3">
      <c r="A12840" s="11">
        <v>2126720</v>
      </c>
      <c r="B12840" s="12" t="s">
        <v>39</v>
      </c>
      <c r="C12840" s="12" t="s">
        <v>33</v>
      </c>
      <c r="D12840" s="12" t="s">
        <v>42</v>
      </c>
      <c r="E12840" s="11" t="s">
        <v>32</v>
      </c>
      <c r="F12840" s="11" t="s">
        <v>19</v>
      </c>
      <c r="G12840" s="37">
        <v>42635</v>
      </c>
      <c r="H12840" s="13">
        <v>42635</v>
      </c>
      <c r="I12840" s="21">
        <v>0</v>
      </c>
      <c r="J12840" s="43" t="s">
        <v>1480</v>
      </c>
      <c r="K12840" s="21">
        <f t="shared" si="400"/>
        <v>2016</v>
      </c>
      <c r="L12840" s="24">
        <f t="shared" si="401"/>
        <v>3</v>
      </c>
      <c r="M12840" s="11" t="s">
        <v>14</v>
      </c>
      <c r="N12840" s="11" t="s">
        <v>14</v>
      </c>
      <c r="O12840" s="11" t="str">
        <f>VLOOKUP(E12840,State_Code_Name!$B$1:$C$52,2,0)</f>
        <v>Texas</v>
      </c>
    </row>
    <row r="12841" spans="1:15" x14ac:dyDescent="0.3">
      <c r="A12841" s="11">
        <v>1816863</v>
      </c>
      <c r="B12841" s="12" t="s">
        <v>69</v>
      </c>
      <c r="C12841" s="12" t="s">
        <v>16</v>
      </c>
      <c r="D12841" s="12" t="s">
        <v>25</v>
      </c>
      <c r="E12841" s="11" t="s">
        <v>185</v>
      </c>
      <c r="F12841" s="11" t="s">
        <v>303</v>
      </c>
      <c r="G12841" s="37">
        <v>42433</v>
      </c>
      <c r="H12841" s="13">
        <v>42436</v>
      </c>
      <c r="I12841" s="21">
        <v>3</v>
      </c>
      <c r="J12841" s="43" t="s">
        <v>1476</v>
      </c>
      <c r="K12841" s="21">
        <f t="shared" si="400"/>
        <v>2016</v>
      </c>
      <c r="L12841" s="24">
        <f t="shared" si="401"/>
        <v>1</v>
      </c>
      <c r="M12841" s="11" t="s">
        <v>14</v>
      </c>
      <c r="N12841" s="11" t="s">
        <v>14</v>
      </c>
      <c r="O12841" s="11" t="str">
        <f>VLOOKUP(E12841,State_Code_Name!$B$1:$C$52,2,0)</f>
        <v>Arkansas</v>
      </c>
    </row>
    <row r="12842" spans="1:15" x14ac:dyDescent="0.3">
      <c r="A12842" s="11">
        <v>1653315</v>
      </c>
      <c r="B12842" s="12" t="s">
        <v>11</v>
      </c>
      <c r="C12842" s="12" t="s">
        <v>9</v>
      </c>
      <c r="D12842" s="12" t="s">
        <v>174</v>
      </c>
      <c r="E12842" s="11" t="s">
        <v>41</v>
      </c>
      <c r="F12842" s="11" t="s">
        <v>19</v>
      </c>
      <c r="G12842" s="37">
        <v>42321</v>
      </c>
      <c r="H12842" s="13">
        <v>42324</v>
      </c>
      <c r="I12842" s="21">
        <v>3</v>
      </c>
      <c r="J12842" s="43" t="s">
        <v>1479</v>
      </c>
      <c r="K12842" s="21">
        <f t="shared" si="400"/>
        <v>2015</v>
      </c>
      <c r="L12842" s="24">
        <f t="shared" si="401"/>
        <v>4</v>
      </c>
      <c r="M12842" s="11" t="s">
        <v>14</v>
      </c>
      <c r="N12842" s="11" t="s">
        <v>14</v>
      </c>
      <c r="O12842" s="11" t="str">
        <f>VLOOKUP(E12842,State_Code_Name!$B$1:$C$52,2,0)</f>
        <v>Nevada</v>
      </c>
    </row>
    <row r="12843" spans="1:15" x14ac:dyDescent="0.3">
      <c r="A12843" s="11">
        <v>726928</v>
      </c>
      <c r="B12843" s="12" t="s">
        <v>74</v>
      </c>
      <c r="C12843" s="12" t="s">
        <v>27</v>
      </c>
      <c r="D12843" s="12" t="s">
        <v>28</v>
      </c>
      <c r="E12843" s="11" t="s">
        <v>30</v>
      </c>
      <c r="F12843" s="11" t="s">
        <v>19</v>
      </c>
      <c r="G12843" s="37">
        <v>41693</v>
      </c>
      <c r="H12843" s="13">
        <v>41693</v>
      </c>
      <c r="I12843" s="21">
        <v>0</v>
      </c>
      <c r="J12843" s="43" t="s">
        <v>1478</v>
      </c>
      <c r="K12843" s="21">
        <f t="shared" si="400"/>
        <v>2014</v>
      </c>
      <c r="L12843" s="24">
        <f t="shared" si="401"/>
        <v>1</v>
      </c>
      <c r="M12843" s="11" t="s">
        <v>14</v>
      </c>
      <c r="N12843" s="11" t="s">
        <v>15</v>
      </c>
      <c r="O12843" s="11" t="str">
        <f>VLOOKUP(E12843,State_Code_Name!$B$1:$C$52,2,0)</f>
        <v>Connecticut</v>
      </c>
    </row>
    <row r="12844" spans="1:15" x14ac:dyDescent="0.3">
      <c r="A12844" s="11">
        <v>1999984</v>
      </c>
      <c r="B12844" s="12" t="s">
        <v>74</v>
      </c>
      <c r="C12844" s="12" t="s">
        <v>27</v>
      </c>
      <c r="D12844" s="12" t="s">
        <v>28</v>
      </c>
      <c r="E12844" s="11" t="s">
        <v>30</v>
      </c>
      <c r="F12844" s="11" t="s">
        <v>19</v>
      </c>
      <c r="G12844" s="37">
        <v>42557</v>
      </c>
      <c r="H12844" s="13">
        <v>42557</v>
      </c>
      <c r="I12844" s="21">
        <v>0</v>
      </c>
      <c r="J12844" s="43" t="s">
        <v>1481</v>
      </c>
      <c r="K12844" s="21">
        <f t="shared" si="400"/>
        <v>2016</v>
      </c>
      <c r="L12844" s="24">
        <f t="shared" si="401"/>
        <v>3</v>
      </c>
      <c r="M12844" s="11" t="s">
        <v>14</v>
      </c>
      <c r="N12844" s="11" t="s">
        <v>14</v>
      </c>
      <c r="O12844" s="11" t="str">
        <f>VLOOKUP(E12844,State_Code_Name!$B$1:$C$52,2,0)</f>
        <v>Connecticut</v>
      </c>
    </row>
    <row r="12845" spans="1:15" x14ac:dyDescent="0.3">
      <c r="A12845" s="11">
        <v>1254824</v>
      </c>
      <c r="B12845" s="12" t="s">
        <v>51</v>
      </c>
      <c r="C12845" s="12" t="s">
        <v>33</v>
      </c>
      <c r="D12845" s="12" t="s">
        <v>115</v>
      </c>
      <c r="E12845" s="11" t="s">
        <v>67</v>
      </c>
      <c r="F12845" s="11" t="s">
        <v>19</v>
      </c>
      <c r="G12845" s="37">
        <v>42059</v>
      </c>
      <c r="H12845" s="13">
        <v>42059</v>
      </c>
      <c r="I12845" s="21">
        <v>0</v>
      </c>
      <c r="J12845" s="43" t="s">
        <v>1478</v>
      </c>
      <c r="K12845" s="21">
        <f t="shared" si="400"/>
        <v>2015</v>
      </c>
      <c r="L12845" s="24">
        <f t="shared" si="401"/>
        <v>1</v>
      </c>
      <c r="M12845" s="11" t="s">
        <v>14</v>
      </c>
      <c r="N12845" s="11" t="s">
        <v>15</v>
      </c>
      <c r="O12845" s="11" t="str">
        <f>VLOOKUP(E12845,State_Code_Name!$B$1:$C$52,2,0)</f>
        <v>Michigan</v>
      </c>
    </row>
    <row r="12846" spans="1:15" x14ac:dyDescent="0.3">
      <c r="A12846" s="11">
        <v>1805491</v>
      </c>
      <c r="B12846" s="12" t="s">
        <v>59</v>
      </c>
      <c r="C12846" s="12" t="s">
        <v>27</v>
      </c>
      <c r="D12846" s="12" t="s">
        <v>28</v>
      </c>
      <c r="E12846" s="11" t="s">
        <v>32</v>
      </c>
      <c r="F12846" s="11" t="s">
        <v>19</v>
      </c>
      <c r="G12846" s="37">
        <v>42425</v>
      </c>
      <c r="H12846" s="13">
        <v>42425</v>
      </c>
      <c r="I12846" s="21">
        <v>0</v>
      </c>
      <c r="J12846" s="43" t="s">
        <v>1478</v>
      </c>
      <c r="K12846" s="21">
        <f t="shared" si="400"/>
        <v>2016</v>
      </c>
      <c r="L12846" s="24">
        <f t="shared" si="401"/>
        <v>1</v>
      </c>
      <c r="M12846" s="11" t="s">
        <v>14</v>
      </c>
      <c r="N12846" s="11" t="s">
        <v>15</v>
      </c>
      <c r="O12846" s="11" t="str">
        <f>VLOOKUP(E12846,State_Code_Name!$B$1:$C$52,2,0)</f>
        <v>Texas</v>
      </c>
    </row>
    <row r="12847" spans="1:15" x14ac:dyDescent="0.3">
      <c r="A12847" s="11">
        <v>1784483</v>
      </c>
      <c r="B12847" s="12" t="s">
        <v>61</v>
      </c>
      <c r="C12847" s="12" t="s">
        <v>53</v>
      </c>
      <c r="D12847" s="12" t="s">
        <v>102</v>
      </c>
      <c r="E12847" s="11" t="s">
        <v>368</v>
      </c>
      <c r="F12847" s="11" t="s">
        <v>303</v>
      </c>
      <c r="G12847" s="37">
        <v>42411</v>
      </c>
      <c r="H12847" s="13">
        <v>42411</v>
      </c>
      <c r="I12847" s="21">
        <v>0</v>
      </c>
      <c r="J12847" s="43" t="s">
        <v>1478</v>
      </c>
      <c r="K12847" s="21">
        <f t="shared" si="400"/>
        <v>2016</v>
      </c>
      <c r="L12847" s="24">
        <f t="shared" si="401"/>
        <v>1</v>
      </c>
      <c r="M12847" s="11" t="s">
        <v>14</v>
      </c>
      <c r="N12847" s="11" t="s">
        <v>15</v>
      </c>
      <c r="O12847" s="11" t="str">
        <f>VLOOKUP(E12847,State_Code_Name!$B$1:$C$52,2,0)</f>
        <v>North Dakota</v>
      </c>
    </row>
    <row r="12848" spans="1:15" x14ac:dyDescent="0.3">
      <c r="A12848" s="11">
        <v>1136949</v>
      </c>
      <c r="B12848" s="12" t="s">
        <v>135</v>
      </c>
      <c r="C12848" s="12" t="s">
        <v>16</v>
      </c>
      <c r="D12848" s="12" t="s">
        <v>21</v>
      </c>
      <c r="E12848" s="11" t="s">
        <v>122</v>
      </c>
      <c r="F12848" s="11" t="s">
        <v>303</v>
      </c>
      <c r="G12848" s="37">
        <v>41974</v>
      </c>
      <c r="H12848" s="13">
        <v>41976</v>
      </c>
      <c r="I12848" s="21">
        <v>2</v>
      </c>
      <c r="J12848" s="43" t="s">
        <v>1475</v>
      </c>
      <c r="K12848" s="21">
        <f t="shared" si="400"/>
        <v>2014</v>
      </c>
      <c r="L12848" s="24">
        <f t="shared" si="401"/>
        <v>4</v>
      </c>
      <c r="M12848" s="11" t="s">
        <v>14</v>
      </c>
      <c r="N12848" s="11" t="s">
        <v>15</v>
      </c>
      <c r="O12848" s="11" t="str">
        <f>VLOOKUP(E12848,State_Code_Name!$B$1:$C$52,2,0)</f>
        <v>Maryland</v>
      </c>
    </row>
    <row r="12849" spans="1:15" x14ac:dyDescent="0.3">
      <c r="A12849" s="11">
        <v>481199</v>
      </c>
      <c r="B12849" s="12" t="s">
        <v>176</v>
      </c>
      <c r="C12849" s="12" t="s">
        <v>33</v>
      </c>
      <c r="D12849" s="12" t="s">
        <v>42</v>
      </c>
      <c r="E12849" s="11" t="s">
        <v>117</v>
      </c>
      <c r="F12849" s="11" t="s">
        <v>303</v>
      </c>
      <c r="G12849" s="37">
        <v>41492</v>
      </c>
      <c r="H12849" s="13">
        <v>41495</v>
      </c>
      <c r="I12849" s="21">
        <v>3</v>
      </c>
      <c r="J12849" s="43" t="s">
        <v>1482</v>
      </c>
      <c r="K12849" s="21">
        <f t="shared" si="400"/>
        <v>2013</v>
      </c>
      <c r="L12849" s="24">
        <f t="shared" si="401"/>
        <v>3</v>
      </c>
      <c r="M12849" s="11" t="s">
        <v>14</v>
      </c>
      <c r="N12849" s="11" t="s">
        <v>15</v>
      </c>
      <c r="O12849" s="11" t="str">
        <f>VLOOKUP(E12849,State_Code_Name!$B$1:$C$52,2,0)</f>
        <v>Alabama</v>
      </c>
    </row>
    <row r="12850" spans="1:15" x14ac:dyDescent="0.3">
      <c r="A12850" s="11">
        <v>1596228</v>
      </c>
      <c r="B12850" s="12" t="s">
        <v>35</v>
      </c>
      <c r="C12850" s="12" t="s">
        <v>16</v>
      </c>
      <c r="D12850" s="12" t="s">
        <v>21</v>
      </c>
      <c r="E12850" s="11" t="s">
        <v>26</v>
      </c>
      <c r="F12850" s="11" t="s">
        <v>303</v>
      </c>
      <c r="G12850" s="37">
        <v>42284</v>
      </c>
      <c r="H12850" s="13">
        <v>42285</v>
      </c>
      <c r="I12850" s="21">
        <v>1</v>
      </c>
      <c r="J12850" s="43" t="s">
        <v>1473</v>
      </c>
      <c r="K12850" s="21">
        <f t="shared" si="400"/>
        <v>2015</v>
      </c>
      <c r="L12850" s="24">
        <f t="shared" si="401"/>
        <v>4</v>
      </c>
      <c r="M12850" s="11" t="s">
        <v>14</v>
      </c>
      <c r="N12850" s="11" t="s">
        <v>15</v>
      </c>
      <c r="O12850" s="11" t="str">
        <f>VLOOKUP(E12850,State_Code_Name!$B$1:$C$52,2,0)</f>
        <v>Georgia</v>
      </c>
    </row>
    <row r="12851" spans="1:15" x14ac:dyDescent="0.3">
      <c r="A12851" s="11">
        <v>1106681</v>
      </c>
      <c r="B12851" s="12" t="s">
        <v>48</v>
      </c>
      <c r="C12851" s="12" t="s">
        <v>27</v>
      </c>
      <c r="D12851" s="12" t="s">
        <v>28</v>
      </c>
      <c r="E12851" s="11" t="s">
        <v>18</v>
      </c>
      <c r="F12851" s="11" t="s">
        <v>19</v>
      </c>
      <c r="G12851" s="37">
        <v>41949</v>
      </c>
      <c r="H12851" s="13">
        <v>41949</v>
      </c>
      <c r="I12851" s="21">
        <v>0</v>
      </c>
      <c r="J12851" s="43" t="s">
        <v>1479</v>
      </c>
      <c r="K12851" s="21">
        <f t="shared" si="400"/>
        <v>2014</v>
      </c>
      <c r="L12851" s="24">
        <f t="shared" si="401"/>
        <v>4</v>
      </c>
      <c r="M12851" s="11" t="s">
        <v>14</v>
      </c>
      <c r="N12851" s="11" t="s">
        <v>15</v>
      </c>
      <c r="O12851" s="11" t="str">
        <f>VLOOKUP(E12851,State_Code_Name!$B$1:$C$52,2,0)</f>
        <v>California</v>
      </c>
    </row>
    <row r="12852" spans="1:15" x14ac:dyDescent="0.3">
      <c r="A12852" s="11">
        <v>1180637</v>
      </c>
      <c r="B12852" s="12" t="s">
        <v>64</v>
      </c>
      <c r="C12852" s="12" t="s">
        <v>62</v>
      </c>
      <c r="D12852" s="12" t="s">
        <v>460</v>
      </c>
      <c r="E12852" s="11" t="s">
        <v>18</v>
      </c>
      <c r="F12852" s="11" t="s">
        <v>13</v>
      </c>
      <c r="G12852" s="37">
        <v>42009</v>
      </c>
      <c r="H12852" s="13">
        <v>42011</v>
      </c>
      <c r="I12852" s="21">
        <v>2</v>
      </c>
      <c r="J12852" s="43" t="s">
        <v>1474</v>
      </c>
      <c r="K12852" s="21">
        <f t="shared" si="400"/>
        <v>2015</v>
      </c>
      <c r="L12852" s="24">
        <f t="shared" si="401"/>
        <v>1</v>
      </c>
      <c r="M12852" s="11" t="s">
        <v>14</v>
      </c>
      <c r="N12852" s="11" t="s">
        <v>15</v>
      </c>
      <c r="O12852" s="11" t="str">
        <f>VLOOKUP(E12852,State_Code_Name!$B$1:$C$52,2,0)</f>
        <v>California</v>
      </c>
    </row>
    <row r="12853" spans="1:15" x14ac:dyDescent="0.3">
      <c r="A12853" s="11">
        <v>2091499</v>
      </c>
      <c r="B12853" s="12" t="s">
        <v>180</v>
      </c>
      <c r="C12853" s="12" t="s">
        <v>33</v>
      </c>
      <c r="D12853" s="12" t="s">
        <v>42</v>
      </c>
      <c r="E12853" s="11" t="s">
        <v>171</v>
      </c>
      <c r="F12853" s="11" t="s">
        <v>19</v>
      </c>
      <c r="G12853" s="37">
        <v>42614</v>
      </c>
      <c r="H12853" s="13">
        <v>42614</v>
      </c>
      <c r="I12853" s="21">
        <v>0</v>
      </c>
      <c r="J12853" s="43" t="s">
        <v>1480</v>
      </c>
      <c r="K12853" s="21">
        <f t="shared" si="400"/>
        <v>2016</v>
      </c>
      <c r="L12853" s="24">
        <f t="shared" si="401"/>
        <v>3</v>
      </c>
      <c r="M12853" s="11" t="s">
        <v>14</v>
      </c>
      <c r="N12853" s="11" t="s">
        <v>14</v>
      </c>
      <c r="O12853" s="11" t="str">
        <f>VLOOKUP(E12853,State_Code_Name!$B$1:$C$52,2,0)</f>
        <v>Louisiana</v>
      </c>
    </row>
    <row r="12854" spans="1:15" x14ac:dyDescent="0.3">
      <c r="A12854" s="11">
        <v>1487158</v>
      </c>
      <c r="B12854" s="12" t="s">
        <v>184</v>
      </c>
      <c r="C12854" s="12" t="s">
        <v>33</v>
      </c>
      <c r="D12854" s="12" t="s">
        <v>45</v>
      </c>
      <c r="E12854" s="11" t="s">
        <v>12</v>
      </c>
      <c r="F12854" s="11" t="s">
        <v>19</v>
      </c>
      <c r="G12854" s="37">
        <v>42211</v>
      </c>
      <c r="H12854" s="13">
        <v>42211</v>
      </c>
      <c r="I12854" s="21">
        <v>0</v>
      </c>
      <c r="J12854" s="43" t="s">
        <v>1481</v>
      </c>
      <c r="K12854" s="21">
        <f t="shared" si="400"/>
        <v>2015</v>
      </c>
      <c r="L12854" s="24">
        <f t="shared" si="401"/>
        <v>3</v>
      </c>
      <c r="M12854" s="11" t="s">
        <v>14</v>
      </c>
      <c r="N12854" s="11" t="s">
        <v>15</v>
      </c>
      <c r="O12854" s="11" t="str">
        <f>VLOOKUP(E12854,State_Code_Name!$B$1:$C$52,2,0)</f>
        <v>Virginia</v>
      </c>
    </row>
    <row r="12855" spans="1:15" x14ac:dyDescent="0.3">
      <c r="A12855" s="11">
        <v>918312</v>
      </c>
      <c r="B12855" s="12" t="s">
        <v>74</v>
      </c>
      <c r="C12855" s="12" t="s">
        <v>27</v>
      </c>
      <c r="D12855" s="12" t="s">
        <v>28</v>
      </c>
      <c r="E12855" s="11" t="s">
        <v>26</v>
      </c>
      <c r="F12855" s="11" t="s">
        <v>19</v>
      </c>
      <c r="G12855" s="37">
        <v>41821</v>
      </c>
      <c r="H12855" s="13">
        <v>41821</v>
      </c>
      <c r="I12855" s="21">
        <v>0</v>
      </c>
      <c r="J12855" s="43" t="s">
        <v>1481</v>
      </c>
      <c r="K12855" s="21">
        <f t="shared" si="400"/>
        <v>2014</v>
      </c>
      <c r="L12855" s="24">
        <f t="shared" si="401"/>
        <v>3</v>
      </c>
      <c r="M12855" s="11" t="s">
        <v>14</v>
      </c>
      <c r="N12855" s="11" t="s">
        <v>15</v>
      </c>
      <c r="O12855" s="11" t="str">
        <f>VLOOKUP(E12855,State_Code_Name!$B$1:$C$52,2,0)</f>
        <v>Georgia</v>
      </c>
    </row>
    <row r="12856" spans="1:15" x14ac:dyDescent="0.3">
      <c r="A12856" s="11">
        <v>1201264</v>
      </c>
      <c r="B12856" s="12" t="s">
        <v>55</v>
      </c>
      <c r="C12856" s="12" t="s">
        <v>53</v>
      </c>
      <c r="D12856" s="12" t="s">
        <v>1439</v>
      </c>
      <c r="E12856" s="11" t="s">
        <v>153</v>
      </c>
      <c r="F12856" s="11" t="s">
        <v>19</v>
      </c>
      <c r="G12856" s="37">
        <v>42025</v>
      </c>
      <c r="H12856" s="13">
        <v>42025</v>
      </c>
      <c r="I12856" s="21">
        <v>0</v>
      </c>
      <c r="J12856" s="43" t="s">
        <v>1474</v>
      </c>
      <c r="K12856" s="21">
        <f t="shared" si="400"/>
        <v>2015</v>
      </c>
      <c r="L12856" s="24">
        <f t="shared" si="401"/>
        <v>1</v>
      </c>
      <c r="M12856" s="11" t="s">
        <v>14</v>
      </c>
      <c r="N12856" s="11" t="s">
        <v>15</v>
      </c>
      <c r="O12856" s="11" t="str">
        <f>VLOOKUP(E12856,State_Code_Name!$B$1:$C$52,2,0)</f>
        <v>Rhode Island</v>
      </c>
    </row>
    <row r="12857" spans="1:15" x14ac:dyDescent="0.3">
      <c r="A12857" s="11">
        <v>1805727</v>
      </c>
      <c r="B12857" s="12" t="s">
        <v>31</v>
      </c>
      <c r="C12857" s="12" t="s">
        <v>27</v>
      </c>
      <c r="D12857" s="12" t="s">
        <v>28</v>
      </c>
      <c r="E12857" s="11" t="s">
        <v>23</v>
      </c>
      <c r="F12857" s="11" t="s">
        <v>19</v>
      </c>
      <c r="G12857" s="37">
        <v>42426</v>
      </c>
      <c r="H12857" s="13">
        <v>42426</v>
      </c>
      <c r="I12857" s="21">
        <v>0</v>
      </c>
      <c r="J12857" s="43" t="s">
        <v>1478</v>
      </c>
      <c r="K12857" s="21">
        <f t="shared" si="400"/>
        <v>2016</v>
      </c>
      <c r="L12857" s="24">
        <f t="shared" si="401"/>
        <v>1</v>
      </c>
      <c r="M12857" s="11" t="s">
        <v>14</v>
      </c>
      <c r="N12857" s="11" t="s">
        <v>15</v>
      </c>
      <c r="O12857" s="11" t="str">
        <f>VLOOKUP(E12857,State_Code_Name!$B$1:$C$52,2,0)</f>
        <v>New York</v>
      </c>
    </row>
    <row r="12858" spans="1:15" x14ac:dyDescent="0.3">
      <c r="A12858" s="11">
        <v>1666631</v>
      </c>
      <c r="B12858" s="12" t="s">
        <v>228</v>
      </c>
      <c r="C12858" s="12" t="s">
        <v>27</v>
      </c>
      <c r="D12858" s="12" t="s">
        <v>28</v>
      </c>
      <c r="E12858" s="11" t="s">
        <v>141</v>
      </c>
      <c r="F12858" s="11" t="s">
        <v>19</v>
      </c>
      <c r="G12858" s="37">
        <v>42328</v>
      </c>
      <c r="H12858" s="13">
        <v>42328</v>
      </c>
      <c r="I12858" s="21">
        <v>0</v>
      </c>
      <c r="J12858" s="43" t="s">
        <v>1479</v>
      </c>
      <c r="K12858" s="21">
        <f t="shared" si="400"/>
        <v>2015</v>
      </c>
      <c r="L12858" s="24">
        <f t="shared" si="401"/>
        <v>4</v>
      </c>
      <c r="M12858" s="11" t="s">
        <v>14</v>
      </c>
      <c r="N12858" s="11" t="s">
        <v>15</v>
      </c>
      <c r="O12858" s="11" t="str">
        <f>VLOOKUP(E12858,State_Code_Name!$B$1:$C$52,2,0)</f>
        <v>Maine</v>
      </c>
    </row>
    <row r="12859" spans="1:15" x14ac:dyDescent="0.3">
      <c r="A12859" s="11">
        <v>1633491</v>
      </c>
      <c r="B12859" s="12" t="s">
        <v>420</v>
      </c>
      <c r="C12859" s="12" t="s">
        <v>27</v>
      </c>
      <c r="D12859" s="12" t="s">
        <v>28</v>
      </c>
      <c r="E12859" s="11" t="s">
        <v>18</v>
      </c>
      <c r="F12859" s="11" t="s">
        <v>13</v>
      </c>
      <c r="G12859" s="37">
        <v>42307</v>
      </c>
      <c r="H12859" s="13">
        <v>42307</v>
      </c>
      <c r="I12859" s="21">
        <v>0</v>
      </c>
      <c r="J12859" s="43" t="s">
        <v>1473</v>
      </c>
      <c r="K12859" s="21">
        <f t="shared" si="400"/>
        <v>2015</v>
      </c>
      <c r="L12859" s="24">
        <f t="shared" si="401"/>
        <v>4</v>
      </c>
      <c r="M12859" s="11" t="s">
        <v>14</v>
      </c>
      <c r="N12859" s="11" t="s">
        <v>15</v>
      </c>
      <c r="O12859" s="11" t="str">
        <f>VLOOKUP(E12859,State_Code_Name!$B$1:$C$52,2,0)</f>
        <v>California</v>
      </c>
    </row>
    <row r="12860" spans="1:15" x14ac:dyDescent="0.3">
      <c r="A12860" s="11">
        <v>1534367</v>
      </c>
      <c r="B12860" s="12" t="s">
        <v>516</v>
      </c>
      <c r="C12860" s="12" t="s">
        <v>9</v>
      </c>
      <c r="D12860" s="12" t="s">
        <v>133</v>
      </c>
      <c r="E12860" s="11" t="s">
        <v>32</v>
      </c>
      <c r="F12860" s="11" t="s">
        <v>19</v>
      </c>
      <c r="G12860" s="37">
        <v>42241</v>
      </c>
      <c r="H12860" s="13">
        <v>42256</v>
      </c>
      <c r="I12860" s="21">
        <v>15</v>
      </c>
      <c r="J12860" s="43" t="s">
        <v>1482</v>
      </c>
      <c r="K12860" s="21">
        <f t="shared" si="400"/>
        <v>2015</v>
      </c>
      <c r="L12860" s="24">
        <f t="shared" si="401"/>
        <v>3</v>
      </c>
      <c r="M12860" s="11" t="s">
        <v>14</v>
      </c>
      <c r="N12860" s="11" t="s">
        <v>15</v>
      </c>
      <c r="O12860" s="11" t="str">
        <f>VLOOKUP(E12860,State_Code_Name!$B$1:$C$52,2,0)</f>
        <v>Texas</v>
      </c>
    </row>
    <row r="12861" spans="1:15" x14ac:dyDescent="0.3">
      <c r="A12861" s="11">
        <v>2052085</v>
      </c>
      <c r="B12861" s="12" t="s">
        <v>137</v>
      </c>
      <c r="C12861" s="12" t="s">
        <v>16</v>
      </c>
      <c r="D12861" s="12" t="s">
        <v>76</v>
      </c>
      <c r="E12861" s="11" t="s">
        <v>36</v>
      </c>
      <c r="F12861" s="11" t="s">
        <v>303</v>
      </c>
      <c r="G12861" s="37">
        <v>42590</v>
      </c>
      <c r="H12861" s="13">
        <v>42592</v>
      </c>
      <c r="I12861" s="21">
        <v>2</v>
      </c>
      <c r="J12861" s="43" t="s">
        <v>1482</v>
      </c>
      <c r="K12861" s="21">
        <f t="shared" si="400"/>
        <v>2016</v>
      </c>
      <c r="L12861" s="24">
        <f t="shared" si="401"/>
        <v>3</v>
      </c>
      <c r="M12861" s="11" t="s">
        <v>14</v>
      </c>
      <c r="N12861" s="11" t="s">
        <v>15</v>
      </c>
      <c r="O12861" s="11" t="str">
        <f>VLOOKUP(E12861,State_Code_Name!$B$1:$C$52,2,0)</f>
        <v>Florida</v>
      </c>
    </row>
    <row r="12862" spans="1:15" x14ac:dyDescent="0.3">
      <c r="A12862" s="11">
        <v>799364</v>
      </c>
      <c r="B12862" s="12" t="s">
        <v>413</v>
      </c>
      <c r="C12862" s="12" t="s">
        <v>33</v>
      </c>
      <c r="D12862" s="12" t="s">
        <v>42</v>
      </c>
      <c r="E12862" s="11" t="s">
        <v>26</v>
      </c>
      <c r="F12862" s="11" t="s">
        <v>19</v>
      </c>
      <c r="G12862" s="37">
        <v>41737</v>
      </c>
      <c r="H12862" s="13">
        <v>41738</v>
      </c>
      <c r="I12862" s="21">
        <v>1</v>
      </c>
      <c r="J12862" s="43" t="s">
        <v>1483</v>
      </c>
      <c r="K12862" s="21">
        <f t="shared" si="400"/>
        <v>2014</v>
      </c>
      <c r="L12862" s="24">
        <f t="shared" si="401"/>
        <v>2</v>
      </c>
      <c r="M12862" s="11" t="s">
        <v>14</v>
      </c>
      <c r="N12862" s="11" t="s">
        <v>14</v>
      </c>
      <c r="O12862" s="11" t="str">
        <f>VLOOKUP(E12862,State_Code_Name!$B$1:$C$52,2,0)</f>
        <v>Georgia</v>
      </c>
    </row>
    <row r="12863" spans="1:15" x14ac:dyDescent="0.3">
      <c r="A12863" s="11">
        <v>926575</v>
      </c>
      <c r="B12863" s="12" t="s">
        <v>82</v>
      </c>
      <c r="C12863" s="12" t="s">
        <v>37</v>
      </c>
      <c r="D12863" s="12" t="s">
        <v>1447</v>
      </c>
      <c r="E12863" s="11" t="s">
        <v>183</v>
      </c>
      <c r="F12863" s="11" t="s">
        <v>303</v>
      </c>
      <c r="G12863" s="37">
        <v>41827</v>
      </c>
      <c r="H12863" s="13">
        <v>41830</v>
      </c>
      <c r="I12863" s="21">
        <v>3</v>
      </c>
      <c r="J12863" s="43" t="s">
        <v>1481</v>
      </c>
      <c r="K12863" s="21">
        <f t="shared" si="400"/>
        <v>2014</v>
      </c>
      <c r="L12863" s="24">
        <f t="shared" si="401"/>
        <v>3</v>
      </c>
      <c r="M12863" s="11" t="s">
        <v>14</v>
      </c>
      <c r="N12863" s="11" t="s">
        <v>15</v>
      </c>
      <c r="O12863" s="11" t="str">
        <f>VLOOKUP(E12863,State_Code_Name!$B$1:$C$52,2,0)</f>
        <v>Mississippi</v>
      </c>
    </row>
    <row r="12864" spans="1:15" x14ac:dyDescent="0.3">
      <c r="A12864" s="11">
        <v>1659316</v>
      </c>
      <c r="B12864" s="12" t="s">
        <v>84</v>
      </c>
      <c r="C12864" s="12" t="s">
        <v>37</v>
      </c>
      <c r="D12864" s="12" t="s">
        <v>108</v>
      </c>
      <c r="E12864" s="11" t="s">
        <v>18</v>
      </c>
      <c r="F12864" s="11" t="s">
        <v>19</v>
      </c>
      <c r="G12864" s="37">
        <v>42325</v>
      </c>
      <c r="H12864" s="13">
        <v>42325</v>
      </c>
      <c r="I12864" s="21">
        <v>0</v>
      </c>
      <c r="J12864" s="43" t="s">
        <v>1479</v>
      </c>
      <c r="K12864" s="21">
        <f t="shared" si="400"/>
        <v>2015</v>
      </c>
      <c r="L12864" s="24">
        <f t="shared" si="401"/>
        <v>4</v>
      </c>
      <c r="M12864" s="11" t="s">
        <v>14</v>
      </c>
      <c r="N12864" s="11" t="s">
        <v>14</v>
      </c>
      <c r="O12864" s="11" t="str">
        <f>VLOOKUP(E12864,State_Code_Name!$B$1:$C$52,2,0)</f>
        <v>California</v>
      </c>
    </row>
    <row r="12865" spans="1:15" x14ac:dyDescent="0.3">
      <c r="A12865" s="11">
        <v>1741128</v>
      </c>
      <c r="B12865" s="12" t="s">
        <v>374</v>
      </c>
      <c r="C12865" s="12" t="s">
        <v>33</v>
      </c>
      <c r="D12865" s="12" t="s">
        <v>45</v>
      </c>
      <c r="E12865" s="11" t="s">
        <v>98</v>
      </c>
      <c r="F12865" s="11" t="s">
        <v>19</v>
      </c>
      <c r="G12865" s="37">
        <v>42382</v>
      </c>
      <c r="H12865" s="13">
        <v>42382</v>
      </c>
      <c r="I12865" s="21">
        <v>0</v>
      </c>
      <c r="J12865" s="43" t="s">
        <v>1474</v>
      </c>
      <c r="K12865" s="21">
        <f t="shared" si="400"/>
        <v>2016</v>
      </c>
      <c r="L12865" s="24">
        <f t="shared" si="401"/>
        <v>1</v>
      </c>
      <c r="M12865" s="11" t="s">
        <v>14</v>
      </c>
      <c r="N12865" s="11" t="s">
        <v>15</v>
      </c>
      <c r="O12865" s="11" t="str">
        <f>VLOOKUP(E12865,State_Code_Name!$B$1:$C$52,2,0)</f>
        <v>Colorado</v>
      </c>
    </row>
    <row r="12866" spans="1:15" x14ac:dyDescent="0.3">
      <c r="A12866" s="11">
        <v>1285267</v>
      </c>
      <c r="B12866" s="12" t="s">
        <v>70</v>
      </c>
      <c r="C12866" s="12" t="s">
        <v>27</v>
      </c>
      <c r="D12866" s="12" t="s">
        <v>28</v>
      </c>
      <c r="E12866" s="11" t="s">
        <v>18</v>
      </c>
      <c r="F12866" s="11" t="s">
        <v>19</v>
      </c>
      <c r="G12866" s="37">
        <v>42079</v>
      </c>
      <c r="H12866" s="13">
        <v>42079</v>
      </c>
      <c r="I12866" s="21">
        <v>0</v>
      </c>
      <c r="J12866" s="43" t="s">
        <v>1476</v>
      </c>
      <c r="K12866" s="21">
        <f t="shared" si="400"/>
        <v>2015</v>
      </c>
      <c r="L12866" s="24">
        <f t="shared" si="401"/>
        <v>1</v>
      </c>
      <c r="M12866" s="11" t="s">
        <v>14</v>
      </c>
      <c r="N12866" s="11" t="s">
        <v>14</v>
      </c>
      <c r="O12866" s="11" t="str">
        <f>VLOOKUP(E12866,State_Code_Name!$B$1:$C$52,2,0)</f>
        <v>California</v>
      </c>
    </row>
    <row r="12867" spans="1:15" x14ac:dyDescent="0.3">
      <c r="A12867" s="11">
        <v>765230</v>
      </c>
      <c r="B12867" s="12" t="s">
        <v>97</v>
      </c>
      <c r="C12867" s="12" t="s">
        <v>53</v>
      </c>
      <c r="D12867" s="12" t="s">
        <v>54</v>
      </c>
      <c r="E12867" s="11" t="s">
        <v>67</v>
      </c>
      <c r="F12867" s="11" t="s">
        <v>58</v>
      </c>
      <c r="G12867" s="37">
        <v>41717</v>
      </c>
      <c r="H12867" s="13">
        <v>41746</v>
      </c>
      <c r="I12867" s="21">
        <v>29</v>
      </c>
      <c r="J12867" s="43" t="s">
        <v>1476</v>
      </c>
      <c r="K12867" s="21">
        <f t="shared" ref="K12867:K12930" si="402">YEAR(G12867)</f>
        <v>2014</v>
      </c>
      <c r="L12867" s="24">
        <f t="shared" ref="L12867:L12930" si="403">ROUNDUP(MONTH(G12867)/3,0)</f>
        <v>1</v>
      </c>
      <c r="M12867" s="11" t="s">
        <v>14</v>
      </c>
      <c r="N12867" s="11" t="s">
        <v>15</v>
      </c>
      <c r="O12867" s="11" t="str">
        <f>VLOOKUP(E12867,State_Code_Name!$B$1:$C$52,2,0)</f>
        <v>Michigan</v>
      </c>
    </row>
    <row r="12868" spans="1:15" x14ac:dyDescent="0.3">
      <c r="A12868" s="11">
        <v>1318981</v>
      </c>
      <c r="B12868" s="12" t="s">
        <v>64</v>
      </c>
      <c r="C12868" s="12" t="s">
        <v>62</v>
      </c>
      <c r="D12868" s="12" t="s">
        <v>279</v>
      </c>
      <c r="E12868" s="11" t="s">
        <v>23</v>
      </c>
      <c r="F12868" s="11" t="s">
        <v>19</v>
      </c>
      <c r="G12868" s="37">
        <v>42101</v>
      </c>
      <c r="H12868" s="13">
        <v>42101</v>
      </c>
      <c r="I12868" s="21">
        <v>0</v>
      </c>
      <c r="J12868" s="43" t="s">
        <v>1483</v>
      </c>
      <c r="K12868" s="21">
        <f t="shared" si="402"/>
        <v>2015</v>
      </c>
      <c r="L12868" s="24">
        <f t="shared" si="403"/>
        <v>2</v>
      </c>
      <c r="M12868" s="11" t="s">
        <v>14</v>
      </c>
      <c r="N12868" s="11" t="s">
        <v>15</v>
      </c>
      <c r="O12868" s="11" t="str">
        <f>VLOOKUP(E12868,State_Code_Name!$B$1:$C$52,2,0)</f>
        <v>New York</v>
      </c>
    </row>
    <row r="12869" spans="1:15" x14ac:dyDescent="0.3">
      <c r="A12869" s="11">
        <v>1623427</v>
      </c>
      <c r="B12869" s="12" t="s">
        <v>59</v>
      </c>
      <c r="C12869" s="12" t="s">
        <v>16</v>
      </c>
      <c r="D12869" s="12" t="s">
        <v>76</v>
      </c>
      <c r="E12869" s="11" t="s">
        <v>80</v>
      </c>
      <c r="F12869" s="11" t="s">
        <v>19</v>
      </c>
      <c r="G12869" s="37">
        <v>42301</v>
      </c>
      <c r="H12869" s="13">
        <v>42301</v>
      </c>
      <c r="I12869" s="21">
        <v>0</v>
      </c>
      <c r="J12869" s="43" t="s">
        <v>1473</v>
      </c>
      <c r="K12869" s="21">
        <f t="shared" si="402"/>
        <v>2015</v>
      </c>
      <c r="L12869" s="24">
        <f t="shared" si="403"/>
        <v>4</v>
      </c>
      <c r="M12869" s="11" t="s">
        <v>14</v>
      </c>
      <c r="N12869" s="11" t="s">
        <v>14</v>
      </c>
      <c r="O12869" s="11" t="str">
        <f>VLOOKUP(E12869,State_Code_Name!$B$1:$C$52,2,0)</f>
        <v>Minnesota</v>
      </c>
    </row>
    <row r="12870" spans="1:15" x14ac:dyDescent="0.3">
      <c r="A12870" s="11">
        <v>609225</v>
      </c>
      <c r="B12870" s="12" t="s">
        <v>31</v>
      </c>
      <c r="C12870" s="12" t="s">
        <v>27</v>
      </c>
      <c r="D12870" s="12" t="s">
        <v>57</v>
      </c>
      <c r="E12870" s="11" t="s">
        <v>47</v>
      </c>
      <c r="F12870" s="11" t="s">
        <v>19</v>
      </c>
      <c r="G12870" s="37">
        <v>41600</v>
      </c>
      <c r="H12870" s="13">
        <v>41600</v>
      </c>
      <c r="I12870" s="21">
        <v>0</v>
      </c>
      <c r="J12870" s="43" t="s">
        <v>1479</v>
      </c>
      <c r="K12870" s="21">
        <f t="shared" si="402"/>
        <v>2013</v>
      </c>
      <c r="L12870" s="24">
        <f t="shared" si="403"/>
        <v>4</v>
      </c>
      <c r="M12870" s="11" t="s">
        <v>14</v>
      </c>
      <c r="N12870" s="11" t="s">
        <v>15</v>
      </c>
      <c r="O12870" s="11" t="str">
        <f>VLOOKUP(E12870,State_Code_Name!$B$1:$C$52,2,0)</f>
        <v>Pennsylvania</v>
      </c>
    </row>
    <row r="12871" spans="1:15" x14ac:dyDescent="0.3">
      <c r="A12871" s="11">
        <v>992641</v>
      </c>
      <c r="B12871" s="12" t="s">
        <v>39</v>
      </c>
      <c r="C12871" s="12" t="s">
        <v>9</v>
      </c>
      <c r="D12871" s="12" t="s">
        <v>133</v>
      </c>
      <c r="E12871" s="11" t="s">
        <v>117</v>
      </c>
      <c r="F12871" s="11" t="s">
        <v>303</v>
      </c>
      <c r="G12871" s="37">
        <v>41871</v>
      </c>
      <c r="H12871" s="13">
        <v>41876</v>
      </c>
      <c r="I12871" s="21">
        <v>5</v>
      </c>
      <c r="J12871" s="43" t="s">
        <v>1482</v>
      </c>
      <c r="K12871" s="21">
        <f t="shared" si="402"/>
        <v>2014</v>
      </c>
      <c r="L12871" s="24">
        <f t="shared" si="403"/>
        <v>3</v>
      </c>
      <c r="M12871" s="11" t="s">
        <v>14</v>
      </c>
      <c r="N12871" s="11" t="s">
        <v>15</v>
      </c>
      <c r="O12871" s="11" t="str">
        <f>VLOOKUP(E12871,State_Code_Name!$B$1:$C$52,2,0)</f>
        <v>Alabama</v>
      </c>
    </row>
    <row r="12872" spans="1:15" x14ac:dyDescent="0.3">
      <c r="A12872" s="11">
        <v>1633981</v>
      </c>
      <c r="B12872" s="12" t="s">
        <v>659</v>
      </c>
      <c r="C12872" s="12" t="s">
        <v>27</v>
      </c>
      <c r="D12872" s="12" t="s">
        <v>57</v>
      </c>
      <c r="E12872" s="11" t="s">
        <v>32</v>
      </c>
      <c r="F12872" s="11" t="s">
        <v>19</v>
      </c>
      <c r="G12872" s="37">
        <v>42307</v>
      </c>
      <c r="H12872" s="13">
        <v>42320</v>
      </c>
      <c r="I12872" s="21">
        <v>13</v>
      </c>
      <c r="J12872" s="43" t="s">
        <v>1473</v>
      </c>
      <c r="K12872" s="21">
        <f t="shared" si="402"/>
        <v>2015</v>
      </c>
      <c r="L12872" s="24">
        <f t="shared" si="403"/>
        <v>4</v>
      </c>
      <c r="M12872" s="11" t="s">
        <v>14</v>
      </c>
      <c r="N12872" s="11" t="s">
        <v>15</v>
      </c>
      <c r="O12872" s="11" t="str">
        <f>VLOOKUP(E12872,State_Code_Name!$B$1:$C$52,2,0)</f>
        <v>Texas</v>
      </c>
    </row>
    <row r="12873" spans="1:15" x14ac:dyDescent="0.3">
      <c r="A12873" s="11">
        <v>725275</v>
      </c>
      <c r="B12873" s="12" t="s">
        <v>61</v>
      </c>
      <c r="C12873" s="12" t="s">
        <v>53</v>
      </c>
      <c r="D12873" s="12" t="s">
        <v>1439</v>
      </c>
      <c r="E12873" s="11" t="s">
        <v>36</v>
      </c>
      <c r="F12873" s="11" t="s">
        <v>19</v>
      </c>
      <c r="G12873" s="37">
        <v>41691</v>
      </c>
      <c r="H12873" s="13">
        <v>41691</v>
      </c>
      <c r="I12873" s="21">
        <v>0</v>
      </c>
      <c r="J12873" s="43" t="s">
        <v>1478</v>
      </c>
      <c r="K12873" s="21">
        <f t="shared" si="402"/>
        <v>2014</v>
      </c>
      <c r="L12873" s="24">
        <f t="shared" si="403"/>
        <v>1</v>
      </c>
      <c r="M12873" s="11" t="s">
        <v>14</v>
      </c>
      <c r="N12873" s="11" t="s">
        <v>15</v>
      </c>
      <c r="O12873" s="11" t="str">
        <f>VLOOKUP(E12873,State_Code_Name!$B$1:$C$52,2,0)</f>
        <v>Florida</v>
      </c>
    </row>
    <row r="12874" spans="1:15" x14ac:dyDescent="0.3">
      <c r="A12874" s="11">
        <v>1657247</v>
      </c>
      <c r="B12874" s="12" t="s">
        <v>92</v>
      </c>
      <c r="C12874" s="12" t="s">
        <v>9</v>
      </c>
      <c r="D12874" s="12" t="s">
        <v>10</v>
      </c>
      <c r="E12874" s="11" t="s">
        <v>49</v>
      </c>
      <c r="F12874" s="11" t="s">
        <v>19</v>
      </c>
      <c r="G12874" s="37">
        <v>42324</v>
      </c>
      <c r="H12874" s="13">
        <v>42324</v>
      </c>
      <c r="I12874" s="21">
        <v>0</v>
      </c>
      <c r="J12874" s="43" t="s">
        <v>1479</v>
      </c>
      <c r="K12874" s="21">
        <f t="shared" si="402"/>
        <v>2015</v>
      </c>
      <c r="L12874" s="24">
        <f t="shared" si="403"/>
        <v>4</v>
      </c>
      <c r="M12874" s="11" t="s">
        <v>14</v>
      </c>
      <c r="N12874" s="11" t="s">
        <v>15</v>
      </c>
      <c r="O12874" s="11" t="str">
        <f>VLOOKUP(E12874,State_Code_Name!$B$1:$C$52,2,0)</f>
        <v>New Jersey</v>
      </c>
    </row>
    <row r="12875" spans="1:15" x14ac:dyDescent="0.3">
      <c r="A12875" s="11">
        <v>1781647</v>
      </c>
      <c r="B12875" s="12" t="s">
        <v>69</v>
      </c>
      <c r="C12875" s="12" t="s">
        <v>37</v>
      </c>
      <c r="D12875" s="12" t="s">
        <v>1443</v>
      </c>
      <c r="E12875" s="11" t="s">
        <v>155</v>
      </c>
      <c r="F12875" s="11" t="s">
        <v>58</v>
      </c>
      <c r="G12875" s="37">
        <v>42410</v>
      </c>
      <c r="H12875" s="13">
        <v>42412</v>
      </c>
      <c r="I12875" s="21">
        <v>2</v>
      </c>
      <c r="J12875" s="43" t="s">
        <v>1478</v>
      </c>
      <c r="K12875" s="21">
        <f t="shared" si="402"/>
        <v>2016</v>
      </c>
      <c r="L12875" s="24">
        <f t="shared" si="403"/>
        <v>1</v>
      </c>
      <c r="M12875" s="11" t="s">
        <v>14</v>
      </c>
      <c r="N12875" s="11" t="s">
        <v>15</v>
      </c>
      <c r="O12875" s="11" t="e">
        <f>VLOOKUP(E12875,State_Code_Name!$B$1:$C$52,2,0)</f>
        <v>#N/A</v>
      </c>
    </row>
    <row r="12876" spans="1:15" x14ac:dyDescent="0.3">
      <c r="A12876" s="11">
        <v>1447858</v>
      </c>
      <c r="B12876" s="12" t="s">
        <v>44</v>
      </c>
      <c r="C12876" s="12" t="s">
        <v>27</v>
      </c>
      <c r="D12876" s="12" t="s">
        <v>28</v>
      </c>
      <c r="E12876" s="11" t="s">
        <v>18</v>
      </c>
      <c r="F12876" s="11" t="s">
        <v>19</v>
      </c>
      <c r="G12876" s="37">
        <v>42186</v>
      </c>
      <c r="H12876" s="13">
        <v>42186</v>
      </c>
      <c r="I12876" s="21">
        <v>0</v>
      </c>
      <c r="J12876" s="43" t="s">
        <v>1481</v>
      </c>
      <c r="K12876" s="21">
        <f t="shared" si="402"/>
        <v>2015</v>
      </c>
      <c r="L12876" s="24">
        <f t="shared" si="403"/>
        <v>3</v>
      </c>
      <c r="M12876" s="11" t="s">
        <v>14</v>
      </c>
      <c r="N12876" s="11" t="s">
        <v>15</v>
      </c>
      <c r="O12876" s="11" t="str">
        <f>VLOOKUP(E12876,State_Code_Name!$B$1:$C$52,2,0)</f>
        <v>California</v>
      </c>
    </row>
    <row r="12877" spans="1:15" x14ac:dyDescent="0.3">
      <c r="A12877" s="11">
        <v>1825129</v>
      </c>
      <c r="B12877" s="12" t="s">
        <v>11</v>
      </c>
      <c r="C12877" s="12" t="s">
        <v>27</v>
      </c>
      <c r="D12877" s="12" t="s">
        <v>28</v>
      </c>
      <c r="E12877" s="11" t="s">
        <v>99</v>
      </c>
      <c r="F12877" s="11" t="s">
        <v>19</v>
      </c>
      <c r="G12877" s="37">
        <v>42438</v>
      </c>
      <c r="H12877" s="13">
        <v>42438</v>
      </c>
      <c r="I12877" s="21">
        <v>0</v>
      </c>
      <c r="J12877" s="43" t="s">
        <v>1476</v>
      </c>
      <c r="K12877" s="21">
        <f t="shared" si="402"/>
        <v>2016</v>
      </c>
      <c r="L12877" s="24">
        <f t="shared" si="403"/>
        <v>1</v>
      </c>
      <c r="M12877" s="11" t="s">
        <v>14</v>
      </c>
      <c r="N12877" s="11" t="s">
        <v>15</v>
      </c>
      <c r="O12877" s="11" t="str">
        <f>VLOOKUP(E12877,State_Code_Name!$B$1:$C$52,2,0)</f>
        <v>Arizona</v>
      </c>
    </row>
    <row r="12878" spans="1:15" x14ac:dyDescent="0.3">
      <c r="A12878" s="11">
        <v>1321268</v>
      </c>
      <c r="B12878" s="12" t="s">
        <v>31</v>
      </c>
      <c r="C12878" s="12" t="s">
        <v>16</v>
      </c>
      <c r="D12878" s="12" t="s">
        <v>21</v>
      </c>
      <c r="E12878" s="11" t="s">
        <v>12</v>
      </c>
      <c r="F12878" s="11" t="s">
        <v>58</v>
      </c>
      <c r="G12878" s="37">
        <v>42102</v>
      </c>
      <c r="H12878" s="13">
        <v>42104</v>
      </c>
      <c r="I12878" s="21">
        <v>2</v>
      </c>
      <c r="J12878" s="43" t="s">
        <v>1483</v>
      </c>
      <c r="K12878" s="21">
        <f t="shared" si="402"/>
        <v>2015</v>
      </c>
      <c r="L12878" s="24">
        <f t="shared" si="403"/>
        <v>2</v>
      </c>
      <c r="M12878" s="11" t="s">
        <v>14</v>
      </c>
      <c r="N12878" s="11" t="s">
        <v>14</v>
      </c>
      <c r="O12878" s="11" t="str">
        <f>VLOOKUP(E12878,State_Code_Name!$B$1:$C$52,2,0)</f>
        <v>Virginia</v>
      </c>
    </row>
    <row r="12879" spans="1:15" x14ac:dyDescent="0.3">
      <c r="A12879" s="11">
        <v>1539421</v>
      </c>
      <c r="B12879" s="12" t="s">
        <v>74</v>
      </c>
      <c r="C12879" s="12" t="s">
        <v>27</v>
      </c>
      <c r="D12879" s="12" t="s">
        <v>28</v>
      </c>
      <c r="E12879" s="11" t="s">
        <v>32</v>
      </c>
      <c r="F12879" s="11" t="s">
        <v>19</v>
      </c>
      <c r="G12879" s="37">
        <v>42243</v>
      </c>
      <c r="H12879" s="13">
        <v>42243</v>
      </c>
      <c r="I12879" s="21">
        <v>0</v>
      </c>
      <c r="J12879" s="43" t="s">
        <v>1482</v>
      </c>
      <c r="K12879" s="21">
        <f t="shared" si="402"/>
        <v>2015</v>
      </c>
      <c r="L12879" s="24">
        <f t="shared" si="403"/>
        <v>3</v>
      </c>
      <c r="M12879" s="11" t="s">
        <v>14</v>
      </c>
      <c r="N12879" s="11" t="s">
        <v>14</v>
      </c>
      <c r="O12879" s="11" t="str">
        <f>VLOOKUP(E12879,State_Code_Name!$B$1:$C$52,2,0)</f>
        <v>Texas</v>
      </c>
    </row>
    <row r="12880" spans="1:15" x14ac:dyDescent="0.3">
      <c r="A12880" s="11">
        <v>481818</v>
      </c>
      <c r="B12880" s="12" t="s">
        <v>31</v>
      </c>
      <c r="C12880" s="12" t="s">
        <v>16</v>
      </c>
      <c r="D12880" s="12" t="s">
        <v>76</v>
      </c>
      <c r="E12880" s="11" t="s">
        <v>60</v>
      </c>
      <c r="F12880" s="11" t="s">
        <v>13</v>
      </c>
      <c r="G12880" s="37">
        <v>41492</v>
      </c>
      <c r="H12880" s="13">
        <v>41493</v>
      </c>
      <c r="I12880" s="21">
        <v>1</v>
      </c>
      <c r="J12880" s="43" t="s">
        <v>1482</v>
      </c>
      <c r="K12880" s="21">
        <f t="shared" si="402"/>
        <v>2013</v>
      </c>
      <c r="L12880" s="24">
        <f t="shared" si="403"/>
        <v>3</v>
      </c>
      <c r="M12880" s="11" t="s">
        <v>14</v>
      </c>
      <c r="N12880" s="11" t="s">
        <v>15</v>
      </c>
      <c r="O12880" s="11" t="str">
        <f>VLOOKUP(E12880,State_Code_Name!$B$1:$C$52,2,0)</f>
        <v>Illinois</v>
      </c>
    </row>
    <row r="12881" spans="1:15" x14ac:dyDescent="0.3">
      <c r="A12881" s="11">
        <v>479337</v>
      </c>
      <c r="B12881" s="12" t="s">
        <v>74</v>
      </c>
      <c r="C12881" s="12" t="s">
        <v>27</v>
      </c>
      <c r="D12881" s="12" t="s">
        <v>57</v>
      </c>
      <c r="E12881" s="11" t="s">
        <v>12</v>
      </c>
      <c r="F12881" s="11" t="s">
        <v>13</v>
      </c>
      <c r="G12881" s="37">
        <v>41470</v>
      </c>
      <c r="H12881" s="13">
        <v>41473</v>
      </c>
      <c r="I12881" s="21">
        <v>3</v>
      </c>
      <c r="J12881" s="43" t="s">
        <v>1481</v>
      </c>
      <c r="K12881" s="21">
        <f t="shared" si="402"/>
        <v>2013</v>
      </c>
      <c r="L12881" s="24">
        <f t="shared" si="403"/>
        <v>3</v>
      </c>
      <c r="M12881" s="11" t="s">
        <v>14</v>
      </c>
      <c r="N12881" s="11" t="s">
        <v>15</v>
      </c>
      <c r="O12881" s="11" t="str">
        <f>VLOOKUP(E12881,State_Code_Name!$B$1:$C$52,2,0)</f>
        <v>Virginia</v>
      </c>
    </row>
    <row r="12882" spans="1:15" x14ac:dyDescent="0.3">
      <c r="A12882" s="11">
        <v>1770754</v>
      </c>
      <c r="B12882" s="12" t="s">
        <v>31</v>
      </c>
      <c r="C12882" s="12" t="s">
        <v>37</v>
      </c>
      <c r="D12882" s="12" t="s">
        <v>1443</v>
      </c>
      <c r="E12882" s="11" t="s">
        <v>40</v>
      </c>
      <c r="F12882" s="11" t="s">
        <v>13</v>
      </c>
      <c r="G12882" s="37">
        <v>42403</v>
      </c>
      <c r="H12882" s="13">
        <v>42404</v>
      </c>
      <c r="I12882" s="21">
        <v>1</v>
      </c>
      <c r="J12882" s="43" t="s">
        <v>1478</v>
      </c>
      <c r="K12882" s="21">
        <f t="shared" si="402"/>
        <v>2016</v>
      </c>
      <c r="L12882" s="24">
        <f t="shared" si="403"/>
        <v>1</v>
      </c>
      <c r="M12882" s="11" t="s">
        <v>14</v>
      </c>
      <c r="N12882" s="11" t="s">
        <v>15</v>
      </c>
      <c r="O12882" s="11" t="str">
        <f>VLOOKUP(E12882,State_Code_Name!$B$1:$C$52,2,0)</f>
        <v>Ohio</v>
      </c>
    </row>
    <row r="12883" spans="1:15" x14ac:dyDescent="0.3">
      <c r="A12883" s="11">
        <v>2034055</v>
      </c>
      <c r="B12883" s="12" t="s">
        <v>44</v>
      </c>
      <c r="C12883" s="12" t="s">
        <v>27</v>
      </c>
      <c r="D12883" s="12" t="s">
        <v>28</v>
      </c>
      <c r="E12883" s="11" t="s">
        <v>67</v>
      </c>
      <c r="F12883" s="11" t="s">
        <v>303</v>
      </c>
      <c r="G12883" s="37">
        <v>42578</v>
      </c>
      <c r="H12883" s="13">
        <v>42580</v>
      </c>
      <c r="I12883" s="21">
        <v>2</v>
      </c>
      <c r="J12883" s="43" t="s">
        <v>1481</v>
      </c>
      <c r="K12883" s="21">
        <f t="shared" si="402"/>
        <v>2016</v>
      </c>
      <c r="L12883" s="24">
        <f t="shared" si="403"/>
        <v>3</v>
      </c>
      <c r="M12883" s="11" t="s">
        <v>14</v>
      </c>
      <c r="N12883" s="11" t="s">
        <v>15</v>
      </c>
      <c r="O12883" s="11" t="str">
        <f>VLOOKUP(E12883,State_Code_Name!$B$1:$C$52,2,0)</f>
        <v>Michigan</v>
      </c>
    </row>
    <row r="12884" spans="1:15" x14ac:dyDescent="0.3">
      <c r="A12884" s="11">
        <v>2073961</v>
      </c>
      <c r="B12884" s="12" t="s">
        <v>44</v>
      </c>
      <c r="C12884" s="12" t="s">
        <v>16</v>
      </c>
      <c r="D12884" s="12" t="s">
        <v>17</v>
      </c>
      <c r="E12884" s="11" t="s">
        <v>18</v>
      </c>
      <c r="F12884" s="11" t="s">
        <v>19</v>
      </c>
      <c r="G12884" s="37">
        <v>42603</v>
      </c>
      <c r="H12884" s="13">
        <v>42603</v>
      </c>
      <c r="I12884" s="21">
        <v>0</v>
      </c>
      <c r="J12884" s="43" t="s">
        <v>1482</v>
      </c>
      <c r="K12884" s="21">
        <f t="shared" si="402"/>
        <v>2016</v>
      </c>
      <c r="L12884" s="24">
        <f t="shared" si="403"/>
        <v>3</v>
      </c>
      <c r="M12884" s="11" t="s">
        <v>14</v>
      </c>
      <c r="N12884" s="11" t="s">
        <v>15</v>
      </c>
      <c r="O12884" s="11" t="str">
        <f>VLOOKUP(E12884,State_Code_Name!$B$1:$C$52,2,0)</f>
        <v>California</v>
      </c>
    </row>
    <row r="12885" spans="1:15" x14ac:dyDescent="0.3">
      <c r="A12885" s="11">
        <v>542769</v>
      </c>
      <c r="B12885" s="12" t="s">
        <v>197</v>
      </c>
      <c r="C12885" s="12" t="s">
        <v>27</v>
      </c>
      <c r="D12885" s="12" t="s">
        <v>28</v>
      </c>
      <c r="E12885" s="11" t="s">
        <v>30</v>
      </c>
      <c r="F12885" s="11" t="s">
        <v>303</v>
      </c>
      <c r="G12885" s="37">
        <v>41542</v>
      </c>
      <c r="H12885" s="13">
        <v>41544</v>
      </c>
      <c r="I12885" s="21">
        <v>2</v>
      </c>
      <c r="J12885" s="43" t="s">
        <v>1480</v>
      </c>
      <c r="K12885" s="21">
        <f t="shared" si="402"/>
        <v>2013</v>
      </c>
      <c r="L12885" s="24">
        <f t="shared" si="403"/>
        <v>3</v>
      </c>
      <c r="M12885" s="11" t="s">
        <v>14</v>
      </c>
      <c r="N12885" s="11" t="s">
        <v>15</v>
      </c>
      <c r="O12885" s="11" t="str">
        <f>VLOOKUP(E12885,State_Code_Name!$B$1:$C$52,2,0)</f>
        <v>Connecticut</v>
      </c>
    </row>
    <row r="12886" spans="1:15" x14ac:dyDescent="0.3">
      <c r="A12886" s="11">
        <v>1948960</v>
      </c>
      <c r="B12886" s="12" t="s">
        <v>112</v>
      </c>
      <c r="C12886" s="12" t="s">
        <v>37</v>
      </c>
      <c r="D12886" s="12" t="s">
        <v>278</v>
      </c>
      <c r="E12886" s="11" t="s">
        <v>43</v>
      </c>
      <c r="F12886" s="11" t="s">
        <v>19</v>
      </c>
      <c r="G12886" s="37">
        <v>42523</v>
      </c>
      <c r="H12886" s="13">
        <v>42523</v>
      </c>
      <c r="I12886" s="21">
        <v>0</v>
      </c>
      <c r="J12886" s="43" t="s">
        <v>1477</v>
      </c>
      <c r="K12886" s="21">
        <f t="shared" si="402"/>
        <v>2016</v>
      </c>
      <c r="L12886" s="24">
        <f t="shared" si="403"/>
        <v>2</v>
      </c>
      <c r="M12886" s="11" t="s">
        <v>14</v>
      </c>
      <c r="N12886" s="11" t="s">
        <v>15</v>
      </c>
      <c r="O12886" s="11" t="str">
        <f>VLOOKUP(E12886,State_Code_Name!$B$1:$C$52,2,0)</f>
        <v>North Carolina</v>
      </c>
    </row>
    <row r="12887" spans="1:15" x14ac:dyDescent="0.3">
      <c r="A12887" s="11">
        <v>1149676</v>
      </c>
      <c r="B12887" s="12" t="s">
        <v>152</v>
      </c>
      <c r="C12887" s="12" t="s">
        <v>37</v>
      </c>
      <c r="D12887" s="12" t="s">
        <v>1451</v>
      </c>
      <c r="E12887" s="11" t="s">
        <v>18</v>
      </c>
      <c r="F12887" s="11" t="s">
        <v>19</v>
      </c>
      <c r="G12887" s="37">
        <v>41982</v>
      </c>
      <c r="H12887" s="13">
        <v>41982</v>
      </c>
      <c r="I12887" s="21">
        <v>0</v>
      </c>
      <c r="J12887" s="43" t="s">
        <v>1475</v>
      </c>
      <c r="K12887" s="21">
        <f t="shared" si="402"/>
        <v>2014</v>
      </c>
      <c r="L12887" s="24">
        <f t="shared" si="403"/>
        <v>4</v>
      </c>
      <c r="M12887" s="11" t="s">
        <v>14</v>
      </c>
      <c r="N12887" s="11" t="s">
        <v>15</v>
      </c>
      <c r="O12887" s="11" t="str">
        <f>VLOOKUP(E12887,State_Code_Name!$B$1:$C$52,2,0)</f>
        <v>California</v>
      </c>
    </row>
    <row r="12888" spans="1:15" x14ac:dyDescent="0.3">
      <c r="A12888" s="11">
        <v>1314311</v>
      </c>
      <c r="B12888" s="12" t="s">
        <v>39</v>
      </c>
      <c r="C12888" s="12" t="s">
        <v>37</v>
      </c>
      <c r="D12888" s="12" t="s">
        <v>1443</v>
      </c>
      <c r="E12888" s="11" t="s">
        <v>23</v>
      </c>
      <c r="F12888" s="11" t="s">
        <v>19</v>
      </c>
      <c r="G12888" s="37">
        <v>42099</v>
      </c>
      <c r="H12888" s="13">
        <v>42099</v>
      </c>
      <c r="I12888" s="21">
        <v>0</v>
      </c>
      <c r="J12888" s="43" t="s">
        <v>1483</v>
      </c>
      <c r="K12888" s="21">
        <f t="shared" si="402"/>
        <v>2015</v>
      </c>
      <c r="L12888" s="24">
        <f t="shared" si="403"/>
        <v>2</v>
      </c>
      <c r="M12888" s="11" t="s">
        <v>14</v>
      </c>
      <c r="N12888" s="11" t="s">
        <v>14</v>
      </c>
      <c r="O12888" s="11" t="str">
        <f>VLOOKUP(E12888,State_Code_Name!$B$1:$C$52,2,0)</f>
        <v>New York</v>
      </c>
    </row>
    <row r="12889" spans="1:15" x14ac:dyDescent="0.3">
      <c r="A12889" s="11">
        <v>1617217</v>
      </c>
      <c r="B12889" s="12" t="s">
        <v>1440</v>
      </c>
      <c r="C12889" s="12" t="s">
        <v>62</v>
      </c>
      <c r="D12889" s="12" t="s">
        <v>279</v>
      </c>
      <c r="E12889" s="11" t="s">
        <v>23</v>
      </c>
      <c r="F12889" s="11" t="s">
        <v>19</v>
      </c>
      <c r="G12889" s="37">
        <v>42298</v>
      </c>
      <c r="H12889" s="13">
        <v>42300</v>
      </c>
      <c r="I12889" s="21">
        <v>2</v>
      </c>
      <c r="J12889" s="43" t="s">
        <v>1473</v>
      </c>
      <c r="K12889" s="21">
        <f t="shared" si="402"/>
        <v>2015</v>
      </c>
      <c r="L12889" s="24">
        <f t="shared" si="403"/>
        <v>4</v>
      </c>
      <c r="M12889" s="11" t="s">
        <v>14</v>
      </c>
      <c r="N12889" s="11" t="s">
        <v>15</v>
      </c>
      <c r="O12889" s="11" t="str">
        <f>VLOOKUP(E12889,State_Code_Name!$B$1:$C$52,2,0)</f>
        <v>New York</v>
      </c>
    </row>
    <row r="12890" spans="1:15" x14ac:dyDescent="0.3">
      <c r="A12890" s="11">
        <v>1739033</v>
      </c>
      <c r="B12890" s="12" t="s">
        <v>271</v>
      </c>
      <c r="C12890" s="12" t="s">
        <v>27</v>
      </c>
      <c r="D12890" s="12" t="s">
        <v>28</v>
      </c>
      <c r="E12890" s="11" t="s">
        <v>99</v>
      </c>
      <c r="F12890" s="11" t="s">
        <v>19</v>
      </c>
      <c r="G12890" s="37">
        <v>42382</v>
      </c>
      <c r="H12890" s="13">
        <v>42382</v>
      </c>
      <c r="I12890" s="21">
        <v>0</v>
      </c>
      <c r="J12890" s="43" t="s">
        <v>1474</v>
      </c>
      <c r="K12890" s="21">
        <f t="shared" si="402"/>
        <v>2016</v>
      </c>
      <c r="L12890" s="24">
        <f t="shared" si="403"/>
        <v>1</v>
      </c>
      <c r="M12890" s="11" t="s">
        <v>14</v>
      </c>
      <c r="N12890" s="11" t="s">
        <v>15</v>
      </c>
      <c r="O12890" s="11" t="str">
        <f>VLOOKUP(E12890,State_Code_Name!$B$1:$C$52,2,0)</f>
        <v>Arizona</v>
      </c>
    </row>
    <row r="12891" spans="1:15" x14ac:dyDescent="0.3">
      <c r="A12891" s="11">
        <v>2099452</v>
      </c>
      <c r="B12891" s="12" t="s">
        <v>64</v>
      </c>
      <c r="C12891" s="12" t="s">
        <v>62</v>
      </c>
      <c r="D12891" s="12" t="s">
        <v>279</v>
      </c>
      <c r="E12891" s="11" t="s">
        <v>71</v>
      </c>
      <c r="F12891" s="11" t="s">
        <v>19</v>
      </c>
      <c r="G12891" s="37">
        <v>42620</v>
      </c>
      <c r="H12891" s="13">
        <v>42623</v>
      </c>
      <c r="I12891" s="21">
        <v>3</v>
      </c>
      <c r="J12891" s="43" t="s">
        <v>1480</v>
      </c>
      <c r="K12891" s="21">
        <f t="shared" si="402"/>
        <v>2016</v>
      </c>
      <c r="L12891" s="24">
        <f t="shared" si="403"/>
        <v>3</v>
      </c>
      <c r="M12891" s="11" t="s">
        <v>14</v>
      </c>
      <c r="N12891" s="11" t="s">
        <v>14</v>
      </c>
      <c r="O12891" s="11" t="str">
        <f>VLOOKUP(E12891,State_Code_Name!$B$1:$C$52,2,0)</f>
        <v>Massachusetts</v>
      </c>
    </row>
    <row r="12892" spans="1:15" x14ac:dyDescent="0.3">
      <c r="A12892" s="11">
        <v>2074550</v>
      </c>
      <c r="B12892" s="12" t="s">
        <v>11</v>
      </c>
      <c r="C12892" s="12" t="s">
        <v>27</v>
      </c>
      <c r="D12892" s="12" t="s">
        <v>28</v>
      </c>
      <c r="E12892" s="11" t="s">
        <v>194</v>
      </c>
      <c r="F12892" s="11" t="s">
        <v>303</v>
      </c>
      <c r="G12892" s="37">
        <v>42605</v>
      </c>
      <c r="H12892" s="13">
        <v>42607</v>
      </c>
      <c r="I12892" s="21">
        <v>2</v>
      </c>
      <c r="J12892" s="43" t="s">
        <v>1482</v>
      </c>
      <c r="K12892" s="21">
        <f t="shared" si="402"/>
        <v>2016</v>
      </c>
      <c r="L12892" s="24">
        <f t="shared" si="403"/>
        <v>3</v>
      </c>
      <c r="M12892" s="11" t="s">
        <v>14</v>
      </c>
      <c r="N12892" s="11" t="s">
        <v>15</v>
      </c>
      <c r="O12892" s="11" t="str">
        <f>VLOOKUP(E12892,State_Code_Name!$B$1:$C$52,2,0)</f>
        <v>Nebraska</v>
      </c>
    </row>
    <row r="12893" spans="1:15" x14ac:dyDescent="0.3">
      <c r="A12893" s="11">
        <v>236444</v>
      </c>
      <c r="B12893" s="12" t="s">
        <v>64</v>
      </c>
      <c r="C12893" s="12" t="s">
        <v>62</v>
      </c>
      <c r="D12893" s="12" t="s">
        <v>133</v>
      </c>
      <c r="E12893" s="11" t="s">
        <v>23</v>
      </c>
      <c r="F12893" s="11" t="s">
        <v>19</v>
      </c>
      <c r="G12893" s="37">
        <v>41290</v>
      </c>
      <c r="H12893" s="13">
        <v>41291</v>
      </c>
      <c r="I12893" s="21">
        <v>1</v>
      </c>
      <c r="J12893" s="43" t="s">
        <v>1474</v>
      </c>
      <c r="K12893" s="21">
        <f t="shared" si="402"/>
        <v>2013</v>
      </c>
      <c r="L12893" s="24">
        <f t="shared" si="403"/>
        <v>1</v>
      </c>
      <c r="M12893" s="11" t="s">
        <v>14</v>
      </c>
      <c r="N12893" s="11" t="s">
        <v>14</v>
      </c>
      <c r="O12893" s="11" t="str">
        <f>VLOOKUP(E12893,State_Code_Name!$B$1:$C$52,2,0)</f>
        <v>New York</v>
      </c>
    </row>
    <row r="12894" spans="1:15" x14ac:dyDescent="0.3">
      <c r="A12894" s="11">
        <v>764178</v>
      </c>
      <c r="B12894" s="12" t="s">
        <v>237</v>
      </c>
      <c r="C12894" s="12" t="s">
        <v>33</v>
      </c>
      <c r="D12894" s="12" t="s">
        <v>45</v>
      </c>
      <c r="E12894" s="11" t="s">
        <v>127</v>
      </c>
      <c r="F12894" s="11" t="s">
        <v>19</v>
      </c>
      <c r="G12894" s="37">
        <v>41716</v>
      </c>
      <c r="H12894" s="13">
        <v>41716</v>
      </c>
      <c r="I12894" s="21">
        <v>0</v>
      </c>
      <c r="J12894" s="43" t="s">
        <v>1476</v>
      </c>
      <c r="K12894" s="21">
        <f t="shared" si="402"/>
        <v>2014</v>
      </c>
      <c r="L12894" s="24">
        <f t="shared" si="403"/>
        <v>1</v>
      </c>
      <c r="M12894" s="11" t="s">
        <v>14</v>
      </c>
      <c r="N12894" s="11" t="s">
        <v>15</v>
      </c>
      <c r="O12894" s="11" t="str">
        <f>VLOOKUP(E12894,State_Code_Name!$B$1:$C$52,2,0)</f>
        <v>Oklahoma</v>
      </c>
    </row>
    <row r="12895" spans="1:15" x14ac:dyDescent="0.3">
      <c r="A12895" s="11">
        <v>796129</v>
      </c>
      <c r="B12895" s="12" t="s">
        <v>59</v>
      </c>
      <c r="C12895" s="12" t="s">
        <v>27</v>
      </c>
      <c r="D12895" s="12" t="s">
        <v>28</v>
      </c>
      <c r="E12895" s="11" t="s">
        <v>177</v>
      </c>
      <c r="F12895" s="11" t="s">
        <v>58</v>
      </c>
      <c r="G12895" s="37">
        <v>41736</v>
      </c>
      <c r="H12895" s="13">
        <v>41736</v>
      </c>
      <c r="I12895" s="21">
        <v>0</v>
      </c>
      <c r="J12895" s="43" t="s">
        <v>1483</v>
      </c>
      <c r="K12895" s="21">
        <f t="shared" si="402"/>
        <v>2014</v>
      </c>
      <c r="L12895" s="24">
        <f t="shared" si="403"/>
        <v>2</v>
      </c>
      <c r="M12895" s="11" t="s">
        <v>14</v>
      </c>
      <c r="N12895" s="11" t="s">
        <v>15</v>
      </c>
      <c r="O12895" s="11" t="str">
        <f>VLOOKUP(E12895,State_Code_Name!$B$1:$C$52,2,0)</f>
        <v>Utah</v>
      </c>
    </row>
    <row r="12896" spans="1:15" x14ac:dyDescent="0.3">
      <c r="A12896" s="11">
        <v>1597892</v>
      </c>
      <c r="B12896" s="12" t="s">
        <v>44</v>
      </c>
      <c r="C12896" s="12" t="s">
        <v>37</v>
      </c>
      <c r="D12896" s="12" t="s">
        <v>1443</v>
      </c>
      <c r="E12896" s="11" t="s">
        <v>40</v>
      </c>
      <c r="F12896" s="11" t="s">
        <v>19</v>
      </c>
      <c r="G12896" s="37">
        <v>42284</v>
      </c>
      <c r="H12896" s="13">
        <v>42284</v>
      </c>
      <c r="I12896" s="21">
        <v>0</v>
      </c>
      <c r="J12896" s="43" t="s">
        <v>1473</v>
      </c>
      <c r="K12896" s="21">
        <f t="shared" si="402"/>
        <v>2015</v>
      </c>
      <c r="L12896" s="24">
        <f t="shared" si="403"/>
        <v>4</v>
      </c>
      <c r="M12896" s="11" t="s">
        <v>14</v>
      </c>
      <c r="N12896" s="11" t="s">
        <v>15</v>
      </c>
      <c r="O12896" s="11" t="str">
        <f>VLOOKUP(E12896,State_Code_Name!$B$1:$C$52,2,0)</f>
        <v>Ohio</v>
      </c>
    </row>
    <row r="12897" spans="1:15" x14ac:dyDescent="0.3">
      <c r="A12897" s="11">
        <v>1514110</v>
      </c>
      <c r="B12897" s="12" t="s">
        <v>82</v>
      </c>
      <c r="C12897" s="12" t="s">
        <v>16</v>
      </c>
      <c r="D12897" s="12" t="s">
        <v>76</v>
      </c>
      <c r="E12897" s="11" t="s">
        <v>32</v>
      </c>
      <c r="F12897" s="11" t="s">
        <v>19</v>
      </c>
      <c r="G12897" s="37">
        <v>42227</v>
      </c>
      <c r="H12897" s="13">
        <v>42227</v>
      </c>
      <c r="I12897" s="21">
        <v>0</v>
      </c>
      <c r="J12897" s="43" t="s">
        <v>1482</v>
      </c>
      <c r="K12897" s="21">
        <f t="shared" si="402"/>
        <v>2015</v>
      </c>
      <c r="L12897" s="24">
        <f t="shared" si="403"/>
        <v>3</v>
      </c>
      <c r="M12897" s="11" t="s">
        <v>14</v>
      </c>
      <c r="N12897" s="11" t="s">
        <v>15</v>
      </c>
      <c r="O12897" s="11" t="str">
        <f>VLOOKUP(E12897,State_Code_Name!$B$1:$C$52,2,0)</f>
        <v>Texas</v>
      </c>
    </row>
    <row r="12898" spans="1:15" x14ac:dyDescent="0.3">
      <c r="A12898" s="11">
        <v>875942</v>
      </c>
      <c r="B12898" s="12" t="s">
        <v>31</v>
      </c>
      <c r="C12898" s="12" t="s">
        <v>37</v>
      </c>
      <c r="D12898" s="12" t="s">
        <v>278</v>
      </c>
      <c r="E12898" s="11" t="s">
        <v>23</v>
      </c>
      <c r="F12898" s="11" t="s">
        <v>19</v>
      </c>
      <c r="G12898" s="37">
        <v>41790</v>
      </c>
      <c r="H12898" s="13">
        <v>41790</v>
      </c>
      <c r="I12898" s="21">
        <v>0</v>
      </c>
      <c r="J12898" s="43" t="s">
        <v>1471</v>
      </c>
      <c r="K12898" s="21">
        <f t="shared" si="402"/>
        <v>2014</v>
      </c>
      <c r="L12898" s="24">
        <f t="shared" si="403"/>
        <v>2</v>
      </c>
      <c r="M12898" s="11" t="s">
        <v>14</v>
      </c>
      <c r="N12898" s="11" t="s">
        <v>15</v>
      </c>
      <c r="O12898" s="11" t="str">
        <f>VLOOKUP(E12898,State_Code_Name!$B$1:$C$52,2,0)</f>
        <v>New York</v>
      </c>
    </row>
    <row r="12899" spans="1:15" x14ac:dyDescent="0.3">
      <c r="A12899" s="11">
        <v>797100</v>
      </c>
      <c r="B12899" s="12" t="s">
        <v>95</v>
      </c>
      <c r="C12899" s="12" t="s">
        <v>16</v>
      </c>
      <c r="D12899" s="12" t="s">
        <v>17</v>
      </c>
      <c r="E12899" s="11" t="s">
        <v>36</v>
      </c>
      <c r="F12899" s="11" t="s">
        <v>13</v>
      </c>
      <c r="G12899" s="37">
        <v>41736</v>
      </c>
      <c r="H12899" s="13">
        <v>41739</v>
      </c>
      <c r="I12899" s="21">
        <v>3</v>
      </c>
      <c r="J12899" s="43" t="s">
        <v>1483</v>
      </c>
      <c r="K12899" s="21">
        <f t="shared" si="402"/>
        <v>2014</v>
      </c>
      <c r="L12899" s="24">
        <f t="shared" si="403"/>
        <v>2</v>
      </c>
      <c r="M12899" s="11" t="s">
        <v>14</v>
      </c>
      <c r="N12899" s="11" t="s">
        <v>15</v>
      </c>
      <c r="O12899" s="11" t="str">
        <f>VLOOKUP(E12899,State_Code_Name!$B$1:$C$52,2,0)</f>
        <v>Florida</v>
      </c>
    </row>
    <row r="12900" spans="1:15" x14ac:dyDescent="0.3">
      <c r="A12900" s="11">
        <v>1462301</v>
      </c>
      <c r="B12900" s="12" t="s">
        <v>226</v>
      </c>
      <c r="C12900" s="12" t="s">
        <v>33</v>
      </c>
      <c r="D12900" s="12" t="s">
        <v>160</v>
      </c>
      <c r="E12900" s="11" t="s">
        <v>18</v>
      </c>
      <c r="F12900" s="11" t="s">
        <v>19</v>
      </c>
      <c r="G12900" s="37">
        <v>42195</v>
      </c>
      <c r="H12900" s="13">
        <v>42195</v>
      </c>
      <c r="I12900" s="21">
        <v>0</v>
      </c>
      <c r="J12900" s="43" t="s">
        <v>1481</v>
      </c>
      <c r="K12900" s="21">
        <f t="shared" si="402"/>
        <v>2015</v>
      </c>
      <c r="L12900" s="24">
        <f t="shared" si="403"/>
        <v>3</v>
      </c>
      <c r="M12900" s="11" t="s">
        <v>14</v>
      </c>
      <c r="N12900" s="11" t="s">
        <v>15</v>
      </c>
      <c r="O12900" s="11" t="str">
        <f>VLOOKUP(E12900,State_Code_Name!$B$1:$C$52,2,0)</f>
        <v>California</v>
      </c>
    </row>
    <row r="12901" spans="1:15" x14ac:dyDescent="0.3">
      <c r="A12901" s="11">
        <v>1287132</v>
      </c>
      <c r="B12901" s="12" t="s">
        <v>484</v>
      </c>
      <c r="C12901" s="12" t="s">
        <v>9</v>
      </c>
      <c r="D12901" s="12" t="s">
        <v>133</v>
      </c>
      <c r="E12901" s="11" t="s">
        <v>32</v>
      </c>
      <c r="F12901" s="11" t="s">
        <v>19</v>
      </c>
      <c r="G12901" s="37">
        <v>42080</v>
      </c>
      <c r="H12901" s="13">
        <v>42087</v>
      </c>
      <c r="I12901" s="21">
        <v>7</v>
      </c>
      <c r="J12901" s="43" t="s">
        <v>1476</v>
      </c>
      <c r="K12901" s="21">
        <f t="shared" si="402"/>
        <v>2015</v>
      </c>
      <c r="L12901" s="24">
        <f t="shared" si="403"/>
        <v>1</v>
      </c>
      <c r="M12901" s="11" t="s">
        <v>14</v>
      </c>
      <c r="N12901" s="11" t="s">
        <v>15</v>
      </c>
      <c r="O12901" s="11" t="str">
        <f>VLOOKUP(E12901,State_Code_Name!$B$1:$C$52,2,0)</f>
        <v>Texas</v>
      </c>
    </row>
    <row r="12902" spans="1:15" x14ac:dyDescent="0.3">
      <c r="A12902" s="11">
        <v>1230024</v>
      </c>
      <c r="B12902" s="12" t="s">
        <v>44</v>
      </c>
      <c r="C12902" s="12" t="s">
        <v>27</v>
      </c>
      <c r="D12902" s="12" t="s">
        <v>28</v>
      </c>
      <c r="E12902" s="11" t="s">
        <v>32</v>
      </c>
      <c r="F12902" s="11" t="s">
        <v>19</v>
      </c>
      <c r="G12902" s="37">
        <v>42042</v>
      </c>
      <c r="H12902" s="13">
        <v>42042</v>
      </c>
      <c r="I12902" s="21">
        <v>0</v>
      </c>
      <c r="J12902" s="43" t="s">
        <v>1478</v>
      </c>
      <c r="K12902" s="21">
        <f t="shared" si="402"/>
        <v>2015</v>
      </c>
      <c r="L12902" s="24">
        <f t="shared" si="403"/>
        <v>1</v>
      </c>
      <c r="M12902" s="11" t="s">
        <v>14</v>
      </c>
      <c r="N12902" s="11" t="s">
        <v>14</v>
      </c>
      <c r="O12902" s="11" t="str">
        <f>VLOOKUP(E12902,State_Code_Name!$B$1:$C$52,2,0)</f>
        <v>Texas</v>
      </c>
    </row>
    <row r="12903" spans="1:15" x14ac:dyDescent="0.3">
      <c r="A12903" s="11">
        <v>633500</v>
      </c>
      <c r="B12903" s="12" t="s">
        <v>214</v>
      </c>
      <c r="C12903" s="12" t="s">
        <v>9</v>
      </c>
      <c r="D12903" s="12" t="s">
        <v>10</v>
      </c>
      <c r="E12903" s="11" t="s">
        <v>128</v>
      </c>
      <c r="F12903" s="11" t="s">
        <v>13</v>
      </c>
      <c r="G12903" s="37">
        <v>41621</v>
      </c>
      <c r="H12903" s="13">
        <v>41626</v>
      </c>
      <c r="I12903" s="21">
        <v>5</v>
      </c>
      <c r="J12903" s="43" t="s">
        <v>1475</v>
      </c>
      <c r="K12903" s="21">
        <f t="shared" si="402"/>
        <v>2013</v>
      </c>
      <c r="L12903" s="24">
        <f t="shared" si="403"/>
        <v>4</v>
      </c>
      <c r="M12903" s="11" t="s">
        <v>14</v>
      </c>
      <c r="N12903" s="11" t="s">
        <v>15</v>
      </c>
      <c r="O12903" s="11" t="str">
        <f>VLOOKUP(E12903,State_Code_Name!$B$1:$C$52,2,0)</f>
        <v>Montana</v>
      </c>
    </row>
    <row r="12904" spans="1:15" x14ac:dyDescent="0.3">
      <c r="A12904" s="11">
        <v>1109372</v>
      </c>
      <c r="B12904" s="12" t="s">
        <v>229</v>
      </c>
      <c r="C12904" s="12" t="s">
        <v>27</v>
      </c>
      <c r="D12904" s="12" t="s">
        <v>57</v>
      </c>
      <c r="E12904" s="11" t="s">
        <v>71</v>
      </c>
      <c r="F12904" s="11" t="s">
        <v>19</v>
      </c>
      <c r="G12904" s="37">
        <v>41953</v>
      </c>
      <c r="H12904" s="13">
        <v>41953</v>
      </c>
      <c r="I12904" s="21">
        <v>0</v>
      </c>
      <c r="J12904" s="43" t="s">
        <v>1479</v>
      </c>
      <c r="K12904" s="21">
        <f t="shared" si="402"/>
        <v>2014</v>
      </c>
      <c r="L12904" s="24">
        <f t="shared" si="403"/>
        <v>4</v>
      </c>
      <c r="M12904" s="11" t="s">
        <v>14</v>
      </c>
      <c r="N12904" s="11" t="s">
        <v>15</v>
      </c>
      <c r="O12904" s="11" t="str">
        <f>VLOOKUP(E12904,State_Code_Name!$B$1:$C$52,2,0)</f>
        <v>Massachusetts</v>
      </c>
    </row>
    <row r="12905" spans="1:15" x14ac:dyDescent="0.3">
      <c r="A12905" s="11">
        <v>1091111</v>
      </c>
      <c r="B12905" s="12" t="s">
        <v>82</v>
      </c>
      <c r="C12905" s="12" t="s">
        <v>37</v>
      </c>
      <c r="D12905" s="12" t="s">
        <v>150</v>
      </c>
      <c r="E12905" s="11" t="s">
        <v>78</v>
      </c>
      <c r="F12905" s="11" t="s">
        <v>19</v>
      </c>
      <c r="G12905" s="37">
        <v>41941</v>
      </c>
      <c r="H12905" s="13">
        <v>41941</v>
      </c>
      <c r="I12905" s="21">
        <v>0</v>
      </c>
      <c r="J12905" s="43" t="s">
        <v>1473</v>
      </c>
      <c r="K12905" s="21">
        <f t="shared" si="402"/>
        <v>2014</v>
      </c>
      <c r="L12905" s="24">
        <f t="shared" si="403"/>
        <v>4</v>
      </c>
      <c r="M12905" s="11" t="s">
        <v>14</v>
      </c>
      <c r="N12905" s="11" t="s">
        <v>15</v>
      </c>
      <c r="O12905" s="11" t="str">
        <f>VLOOKUP(E12905,State_Code_Name!$B$1:$C$52,2,0)</f>
        <v>Missouri</v>
      </c>
    </row>
    <row r="12906" spans="1:15" x14ac:dyDescent="0.3">
      <c r="A12906" s="11">
        <v>910853</v>
      </c>
      <c r="B12906" s="12" t="s">
        <v>179</v>
      </c>
      <c r="C12906" s="12" t="s">
        <v>172</v>
      </c>
      <c r="D12906" s="12" t="s">
        <v>264</v>
      </c>
      <c r="E12906" s="11" t="s">
        <v>153</v>
      </c>
      <c r="F12906" s="11" t="s">
        <v>13</v>
      </c>
      <c r="G12906" s="37">
        <v>41815</v>
      </c>
      <c r="H12906" s="13">
        <v>41817</v>
      </c>
      <c r="I12906" s="21">
        <v>2</v>
      </c>
      <c r="J12906" s="43" t="s">
        <v>1477</v>
      </c>
      <c r="K12906" s="21">
        <f t="shared" si="402"/>
        <v>2014</v>
      </c>
      <c r="L12906" s="24">
        <f t="shared" si="403"/>
        <v>2</v>
      </c>
      <c r="M12906" s="11" t="s">
        <v>14</v>
      </c>
      <c r="N12906" s="11" t="s">
        <v>15</v>
      </c>
      <c r="O12906" s="11" t="str">
        <f>VLOOKUP(E12906,State_Code_Name!$B$1:$C$52,2,0)</f>
        <v>Rhode Island</v>
      </c>
    </row>
    <row r="12907" spans="1:15" x14ac:dyDescent="0.3">
      <c r="A12907" s="11">
        <v>1010086</v>
      </c>
      <c r="B12907" s="12" t="s">
        <v>282</v>
      </c>
      <c r="C12907" s="12" t="s">
        <v>9</v>
      </c>
      <c r="D12907" s="12" t="s">
        <v>182</v>
      </c>
      <c r="E12907" s="11" t="s">
        <v>12</v>
      </c>
      <c r="F12907" s="11" t="s">
        <v>19</v>
      </c>
      <c r="G12907" s="37">
        <v>41884</v>
      </c>
      <c r="H12907" s="13">
        <v>41887</v>
      </c>
      <c r="I12907" s="21">
        <v>3</v>
      </c>
      <c r="J12907" s="43" t="s">
        <v>1480</v>
      </c>
      <c r="K12907" s="21">
        <f t="shared" si="402"/>
        <v>2014</v>
      </c>
      <c r="L12907" s="24">
        <f t="shared" si="403"/>
        <v>3</v>
      </c>
      <c r="M12907" s="11" t="s">
        <v>14</v>
      </c>
      <c r="N12907" s="11" t="s">
        <v>15</v>
      </c>
      <c r="O12907" s="11" t="str">
        <f>VLOOKUP(E12907,State_Code_Name!$B$1:$C$52,2,0)</f>
        <v>Virginia</v>
      </c>
    </row>
    <row r="12908" spans="1:15" x14ac:dyDescent="0.3">
      <c r="A12908" s="11">
        <v>2113762</v>
      </c>
      <c r="B12908" s="12" t="s">
        <v>11</v>
      </c>
      <c r="C12908" s="12" t="s">
        <v>16</v>
      </c>
      <c r="D12908" s="12" t="s">
        <v>21</v>
      </c>
      <c r="E12908" s="11" t="s">
        <v>325</v>
      </c>
      <c r="F12908" s="11" t="s">
        <v>19</v>
      </c>
      <c r="G12908" s="37">
        <v>42628</v>
      </c>
      <c r="H12908" s="13">
        <v>42629</v>
      </c>
      <c r="I12908" s="21">
        <v>1</v>
      </c>
      <c r="J12908" s="43" t="s">
        <v>1480</v>
      </c>
      <c r="K12908" s="21">
        <f t="shared" si="402"/>
        <v>2016</v>
      </c>
      <c r="L12908" s="24">
        <f t="shared" si="403"/>
        <v>3</v>
      </c>
      <c r="M12908" s="11" t="s">
        <v>14</v>
      </c>
      <c r="N12908" s="11" t="s">
        <v>15</v>
      </c>
      <c r="O12908" s="11" t="str">
        <f>VLOOKUP(E12908,State_Code_Name!$B$1:$C$52,2,0)</f>
        <v>South Dakota</v>
      </c>
    </row>
    <row r="12909" spans="1:15" x14ac:dyDescent="0.3">
      <c r="A12909" s="11">
        <v>1811752</v>
      </c>
      <c r="B12909" s="12" t="s">
        <v>130</v>
      </c>
      <c r="C12909" s="12" t="s">
        <v>33</v>
      </c>
      <c r="D12909" s="12" t="s">
        <v>42</v>
      </c>
      <c r="E12909" s="11" t="s">
        <v>105</v>
      </c>
      <c r="F12909" s="11" t="s">
        <v>19</v>
      </c>
      <c r="G12909" s="37">
        <v>42430</v>
      </c>
      <c r="H12909" s="13">
        <v>42430</v>
      </c>
      <c r="I12909" s="21">
        <v>0</v>
      </c>
      <c r="J12909" s="43" t="s">
        <v>1476</v>
      </c>
      <c r="K12909" s="21">
        <f t="shared" si="402"/>
        <v>2016</v>
      </c>
      <c r="L12909" s="24">
        <f t="shared" si="403"/>
        <v>1</v>
      </c>
      <c r="M12909" s="11" t="s">
        <v>14</v>
      </c>
      <c r="N12909" s="11" t="s">
        <v>14</v>
      </c>
      <c r="O12909" s="11" t="str">
        <f>VLOOKUP(E12909,State_Code_Name!$B$1:$C$52,2,0)</f>
        <v>Indiana</v>
      </c>
    </row>
    <row r="12910" spans="1:15" x14ac:dyDescent="0.3">
      <c r="A12910" s="11">
        <v>1726258</v>
      </c>
      <c r="B12910" s="12" t="s">
        <v>39</v>
      </c>
      <c r="C12910" s="12" t="s">
        <v>37</v>
      </c>
      <c r="D12910" s="12" t="s">
        <v>1443</v>
      </c>
      <c r="E12910" s="11" t="s">
        <v>98</v>
      </c>
      <c r="F12910" s="11" t="s">
        <v>19</v>
      </c>
      <c r="G12910" s="37">
        <v>42373</v>
      </c>
      <c r="H12910" s="13">
        <v>42373</v>
      </c>
      <c r="I12910" s="21">
        <v>0</v>
      </c>
      <c r="J12910" s="43" t="s">
        <v>1474</v>
      </c>
      <c r="K12910" s="21">
        <f t="shared" si="402"/>
        <v>2016</v>
      </c>
      <c r="L12910" s="24">
        <f t="shared" si="403"/>
        <v>1</v>
      </c>
      <c r="M12910" s="11" t="s">
        <v>14</v>
      </c>
      <c r="N12910" s="11" t="s">
        <v>15</v>
      </c>
      <c r="O12910" s="11" t="str">
        <f>VLOOKUP(E12910,State_Code_Name!$B$1:$C$52,2,0)</f>
        <v>Colorado</v>
      </c>
    </row>
    <row r="12911" spans="1:15" x14ac:dyDescent="0.3">
      <c r="A12911" s="11">
        <v>1353599</v>
      </c>
      <c r="B12911" s="12" t="s">
        <v>70</v>
      </c>
      <c r="C12911" s="12" t="s">
        <v>27</v>
      </c>
      <c r="D12911" s="12" t="s">
        <v>28</v>
      </c>
      <c r="E12911" s="11" t="s">
        <v>18</v>
      </c>
      <c r="F12911" s="11" t="s">
        <v>19</v>
      </c>
      <c r="G12911" s="37">
        <v>42123</v>
      </c>
      <c r="H12911" s="13">
        <v>42123</v>
      </c>
      <c r="I12911" s="21">
        <v>0</v>
      </c>
      <c r="J12911" s="43" t="s">
        <v>1483</v>
      </c>
      <c r="K12911" s="21">
        <f t="shared" si="402"/>
        <v>2015</v>
      </c>
      <c r="L12911" s="24">
        <f t="shared" si="403"/>
        <v>2</v>
      </c>
      <c r="M12911" s="11" t="s">
        <v>14</v>
      </c>
      <c r="N12911" s="11" t="s">
        <v>15</v>
      </c>
      <c r="O12911" s="11" t="str">
        <f>VLOOKUP(E12911,State_Code_Name!$B$1:$C$52,2,0)</f>
        <v>California</v>
      </c>
    </row>
    <row r="12912" spans="1:15" x14ac:dyDescent="0.3">
      <c r="A12912" s="11">
        <v>1634282</v>
      </c>
      <c r="B12912" s="12" t="s">
        <v>125</v>
      </c>
      <c r="C12912" s="12" t="s">
        <v>27</v>
      </c>
      <c r="D12912" s="12" t="s">
        <v>28</v>
      </c>
      <c r="E12912" s="11" t="s">
        <v>18</v>
      </c>
      <c r="F12912" s="11" t="s">
        <v>19</v>
      </c>
      <c r="G12912" s="37">
        <v>42308</v>
      </c>
      <c r="H12912" s="13">
        <v>42308</v>
      </c>
      <c r="I12912" s="21">
        <v>0</v>
      </c>
      <c r="J12912" s="43" t="s">
        <v>1473</v>
      </c>
      <c r="K12912" s="21">
        <f t="shared" si="402"/>
        <v>2015</v>
      </c>
      <c r="L12912" s="24">
        <f t="shared" si="403"/>
        <v>4</v>
      </c>
      <c r="M12912" s="11" t="s">
        <v>14</v>
      </c>
      <c r="N12912" s="11" t="s">
        <v>15</v>
      </c>
      <c r="O12912" s="11" t="str">
        <f>VLOOKUP(E12912,State_Code_Name!$B$1:$C$52,2,0)</f>
        <v>California</v>
      </c>
    </row>
    <row r="12913" spans="1:15" x14ac:dyDescent="0.3">
      <c r="A12913" s="11">
        <v>949440</v>
      </c>
      <c r="B12913" s="12" t="s">
        <v>61</v>
      </c>
      <c r="C12913" s="12" t="s">
        <v>53</v>
      </c>
      <c r="D12913" s="12" t="s">
        <v>77</v>
      </c>
      <c r="E12913" s="11" t="s">
        <v>36</v>
      </c>
      <c r="F12913" s="11" t="s">
        <v>19</v>
      </c>
      <c r="G12913" s="37">
        <v>41843</v>
      </c>
      <c r="H12913" s="13">
        <v>41843</v>
      </c>
      <c r="I12913" s="21">
        <v>0</v>
      </c>
      <c r="J12913" s="43" t="s">
        <v>1481</v>
      </c>
      <c r="K12913" s="21">
        <f t="shared" si="402"/>
        <v>2014</v>
      </c>
      <c r="L12913" s="24">
        <f t="shared" si="403"/>
        <v>3</v>
      </c>
      <c r="M12913" s="11" t="s">
        <v>14</v>
      </c>
      <c r="N12913" s="11" t="s">
        <v>14</v>
      </c>
      <c r="O12913" s="11" t="str">
        <f>VLOOKUP(E12913,State_Code_Name!$B$1:$C$52,2,0)</f>
        <v>Florida</v>
      </c>
    </row>
    <row r="12914" spans="1:15" x14ac:dyDescent="0.3">
      <c r="A12914" s="11">
        <v>958172</v>
      </c>
      <c r="B12914" s="12" t="s">
        <v>110</v>
      </c>
      <c r="C12914" s="12" t="s">
        <v>27</v>
      </c>
      <c r="D12914" s="12" t="s">
        <v>28</v>
      </c>
      <c r="E12914" s="11" t="s">
        <v>122</v>
      </c>
      <c r="F12914" s="11" t="s">
        <v>19</v>
      </c>
      <c r="G12914" s="37">
        <v>41849</v>
      </c>
      <c r="H12914" s="13">
        <v>41849</v>
      </c>
      <c r="I12914" s="21">
        <v>0</v>
      </c>
      <c r="J12914" s="43" t="s">
        <v>1481</v>
      </c>
      <c r="K12914" s="21">
        <f t="shared" si="402"/>
        <v>2014</v>
      </c>
      <c r="L12914" s="24">
        <f t="shared" si="403"/>
        <v>3</v>
      </c>
      <c r="M12914" s="11" t="s">
        <v>14</v>
      </c>
      <c r="N12914" s="11" t="s">
        <v>15</v>
      </c>
      <c r="O12914" s="11" t="str">
        <f>VLOOKUP(E12914,State_Code_Name!$B$1:$C$52,2,0)</f>
        <v>Maryland</v>
      </c>
    </row>
    <row r="12915" spans="1:15" x14ac:dyDescent="0.3">
      <c r="A12915" s="11">
        <v>896831</v>
      </c>
      <c r="B12915" s="12" t="s">
        <v>312</v>
      </c>
      <c r="C12915" s="12" t="s">
        <v>33</v>
      </c>
      <c r="D12915" s="12" t="s">
        <v>42</v>
      </c>
      <c r="E12915" s="11" t="s">
        <v>32</v>
      </c>
      <c r="F12915" s="11" t="s">
        <v>19</v>
      </c>
      <c r="G12915" s="37">
        <v>41806</v>
      </c>
      <c r="H12915" s="13">
        <v>41810</v>
      </c>
      <c r="I12915" s="21">
        <v>4</v>
      </c>
      <c r="J12915" s="43" t="s">
        <v>1477</v>
      </c>
      <c r="K12915" s="21">
        <f t="shared" si="402"/>
        <v>2014</v>
      </c>
      <c r="L12915" s="24">
        <f t="shared" si="403"/>
        <v>2</v>
      </c>
      <c r="M12915" s="11" t="s">
        <v>14</v>
      </c>
      <c r="N12915" s="11" t="s">
        <v>15</v>
      </c>
      <c r="O12915" s="11" t="str">
        <f>VLOOKUP(E12915,State_Code_Name!$B$1:$C$52,2,0)</f>
        <v>Texas</v>
      </c>
    </row>
    <row r="12916" spans="1:15" x14ac:dyDescent="0.3">
      <c r="A12916" s="11">
        <v>1796480</v>
      </c>
      <c r="B12916" s="12" t="s">
        <v>44</v>
      </c>
      <c r="C12916" s="12" t="s">
        <v>62</v>
      </c>
      <c r="D12916" s="12" t="s">
        <v>279</v>
      </c>
      <c r="E12916" s="11" t="s">
        <v>49</v>
      </c>
      <c r="F12916" s="11" t="s">
        <v>19</v>
      </c>
      <c r="G12916" s="37">
        <v>42420</v>
      </c>
      <c r="H12916" s="13">
        <v>42420</v>
      </c>
      <c r="I12916" s="21">
        <v>0</v>
      </c>
      <c r="J12916" s="43" t="s">
        <v>1478</v>
      </c>
      <c r="K12916" s="21">
        <f t="shared" si="402"/>
        <v>2016</v>
      </c>
      <c r="L12916" s="24">
        <f t="shared" si="403"/>
        <v>1</v>
      </c>
      <c r="M12916" s="11" t="s">
        <v>14</v>
      </c>
      <c r="N12916" s="11" t="s">
        <v>15</v>
      </c>
      <c r="O12916" s="11" t="str">
        <f>VLOOKUP(E12916,State_Code_Name!$B$1:$C$52,2,0)</f>
        <v>New Jersey</v>
      </c>
    </row>
    <row r="12917" spans="1:15" x14ac:dyDescent="0.3">
      <c r="A12917" s="11">
        <v>1299845</v>
      </c>
      <c r="B12917" s="12" t="s">
        <v>92</v>
      </c>
      <c r="C12917" s="12" t="s">
        <v>9</v>
      </c>
      <c r="D12917" s="12" t="s">
        <v>10</v>
      </c>
      <c r="E12917" s="11" t="s">
        <v>32</v>
      </c>
      <c r="F12917" s="11" t="s">
        <v>19</v>
      </c>
      <c r="G12917" s="37">
        <v>42088</v>
      </c>
      <c r="H12917" s="13">
        <v>42088</v>
      </c>
      <c r="I12917" s="21">
        <v>0</v>
      </c>
      <c r="J12917" s="43" t="s">
        <v>1476</v>
      </c>
      <c r="K12917" s="21">
        <f t="shared" si="402"/>
        <v>2015</v>
      </c>
      <c r="L12917" s="24">
        <f t="shared" si="403"/>
        <v>1</v>
      </c>
      <c r="M12917" s="11" t="s">
        <v>14</v>
      </c>
      <c r="N12917" s="11" t="s">
        <v>15</v>
      </c>
      <c r="O12917" s="11" t="str">
        <f>VLOOKUP(E12917,State_Code_Name!$B$1:$C$52,2,0)</f>
        <v>Texas</v>
      </c>
    </row>
    <row r="12918" spans="1:15" x14ac:dyDescent="0.3">
      <c r="A12918" s="11">
        <v>1217065</v>
      </c>
      <c r="B12918" s="12" t="s">
        <v>1117</v>
      </c>
      <c r="C12918" s="12" t="s">
        <v>33</v>
      </c>
      <c r="D12918" s="12" t="s">
        <v>45</v>
      </c>
      <c r="E12918" s="11" t="s">
        <v>36</v>
      </c>
      <c r="F12918" s="11" t="s">
        <v>19</v>
      </c>
      <c r="G12918" s="37">
        <v>42033</v>
      </c>
      <c r="H12918" s="13">
        <v>42033</v>
      </c>
      <c r="I12918" s="21">
        <v>0</v>
      </c>
      <c r="J12918" s="43" t="s">
        <v>1474</v>
      </c>
      <c r="K12918" s="21">
        <f t="shared" si="402"/>
        <v>2015</v>
      </c>
      <c r="L12918" s="24">
        <f t="shared" si="403"/>
        <v>1</v>
      </c>
      <c r="M12918" s="11" t="s">
        <v>15</v>
      </c>
      <c r="N12918" s="11" t="s">
        <v>14</v>
      </c>
      <c r="O12918" s="11" t="str">
        <f>VLOOKUP(E12918,State_Code_Name!$B$1:$C$52,2,0)</f>
        <v>Florida</v>
      </c>
    </row>
    <row r="12919" spans="1:15" x14ac:dyDescent="0.3">
      <c r="A12919" s="11">
        <v>549841</v>
      </c>
      <c r="B12919" s="12" t="s">
        <v>31</v>
      </c>
      <c r="C12919" s="12" t="s">
        <v>16</v>
      </c>
      <c r="D12919" s="12" t="s">
        <v>21</v>
      </c>
      <c r="E12919" s="11" t="s">
        <v>60</v>
      </c>
      <c r="F12919" s="11" t="s">
        <v>13</v>
      </c>
      <c r="G12919" s="37">
        <v>41548</v>
      </c>
      <c r="H12919" s="13">
        <v>41549</v>
      </c>
      <c r="I12919" s="21">
        <v>1</v>
      </c>
      <c r="J12919" s="43" t="s">
        <v>1473</v>
      </c>
      <c r="K12919" s="21">
        <f t="shared" si="402"/>
        <v>2013</v>
      </c>
      <c r="L12919" s="24">
        <f t="shared" si="403"/>
        <v>4</v>
      </c>
      <c r="M12919" s="11" t="s">
        <v>14</v>
      </c>
      <c r="N12919" s="11" t="s">
        <v>15</v>
      </c>
      <c r="O12919" s="11" t="str">
        <f>VLOOKUP(E12919,State_Code_Name!$B$1:$C$52,2,0)</f>
        <v>Illinois</v>
      </c>
    </row>
    <row r="12920" spans="1:15" x14ac:dyDescent="0.3">
      <c r="A12920" s="11">
        <v>1514665</v>
      </c>
      <c r="B12920" s="12" t="s">
        <v>39</v>
      </c>
      <c r="C12920" s="12" t="s">
        <v>9</v>
      </c>
      <c r="D12920" s="12" t="s">
        <v>133</v>
      </c>
      <c r="E12920" s="11" t="s">
        <v>43</v>
      </c>
      <c r="F12920" s="11" t="s">
        <v>19</v>
      </c>
      <c r="G12920" s="37">
        <v>42228</v>
      </c>
      <c r="H12920" s="13">
        <v>42228</v>
      </c>
      <c r="I12920" s="21">
        <v>0</v>
      </c>
      <c r="J12920" s="43" t="s">
        <v>1482</v>
      </c>
      <c r="K12920" s="21">
        <f t="shared" si="402"/>
        <v>2015</v>
      </c>
      <c r="L12920" s="24">
        <f t="shared" si="403"/>
        <v>3</v>
      </c>
      <c r="M12920" s="11" t="s">
        <v>14</v>
      </c>
      <c r="N12920" s="11" t="s">
        <v>15</v>
      </c>
      <c r="O12920" s="11" t="str">
        <f>VLOOKUP(E12920,State_Code_Name!$B$1:$C$52,2,0)</f>
        <v>North Carolina</v>
      </c>
    </row>
    <row r="12921" spans="1:15" x14ac:dyDescent="0.3">
      <c r="A12921" s="11">
        <v>758880</v>
      </c>
      <c r="B12921" s="12" t="s">
        <v>70</v>
      </c>
      <c r="C12921" s="12" t="s">
        <v>27</v>
      </c>
      <c r="D12921" s="12" t="s">
        <v>28</v>
      </c>
      <c r="E12921" s="11" t="s">
        <v>18</v>
      </c>
      <c r="F12921" s="11" t="s">
        <v>19</v>
      </c>
      <c r="G12921" s="37">
        <v>41710</v>
      </c>
      <c r="H12921" s="13">
        <v>41710</v>
      </c>
      <c r="I12921" s="21">
        <v>0</v>
      </c>
      <c r="J12921" s="43" t="s">
        <v>1476</v>
      </c>
      <c r="K12921" s="21">
        <f t="shared" si="402"/>
        <v>2014</v>
      </c>
      <c r="L12921" s="24">
        <f t="shared" si="403"/>
        <v>1</v>
      </c>
      <c r="M12921" s="11" t="s">
        <v>14</v>
      </c>
      <c r="N12921" s="11" t="s">
        <v>15</v>
      </c>
      <c r="O12921" s="11" t="str">
        <f>VLOOKUP(E12921,State_Code_Name!$B$1:$C$52,2,0)</f>
        <v>California</v>
      </c>
    </row>
    <row r="12922" spans="1:15" x14ac:dyDescent="0.3">
      <c r="A12922" s="11">
        <v>384820</v>
      </c>
      <c r="B12922" s="12" t="s">
        <v>157</v>
      </c>
      <c r="C12922" s="12" t="s">
        <v>16</v>
      </c>
      <c r="D12922" s="12" t="s">
        <v>25</v>
      </c>
      <c r="E12922" s="11" t="s">
        <v>60</v>
      </c>
      <c r="F12922" s="11" t="s">
        <v>303</v>
      </c>
      <c r="G12922" s="37">
        <v>41381</v>
      </c>
      <c r="H12922" s="13">
        <v>41382</v>
      </c>
      <c r="I12922" s="21">
        <v>1</v>
      </c>
      <c r="J12922" s="43" t="s">
        <v>1483</v>
      </c>
      <c r="K12922" s="21">
        <f t="shared" si="402"/>
        <v>2013</v>
      </c>
      <c r="L12922" s="24">
        <f t="shared" si="403"/>
        <v>2</v>
      </c>
      <c r="M12922" s="11" t="s">
        <v>14</v>
      </c>
      <c r="N12922" s="11" t="s">
        <v>15</v>
      </c>
      <c r="O12922" s="11" t="str">
        <f>VLOOKUP(E12922,State_Code_Name!$B$1:$C$52,2,0)</f>
        <v>Illinois</v>
      </c>
    </row>
    <row r="12923" spans="1:15" x14ac:dyDescent="0.3">
      <c r="A12923" s="11">
        <v>866704</v>
      </c>
      <c r="B12923" s="12" t="s">
        <v>59</v>
      </c>
      <c r="C12923" s="12" t="s">
        <v>16</v>
      </c>
      <c r="D12923" s="12" t="s">
        <v>17</v>
      </c>
      <c r="E12923" s="11" t="s">
        <v>121</v>
      </c>
      <c r="F12923" s="11" t="s">
        <v>24</v>
      </c>
      <c r="G12923" s="37">
        <v>41782</v>
      </c>
      <c r="H12923" s="13">
        <v>41787</v>
      </c>
      <c r="I12923" s="21">
        <v>5</v>
      </c>
      <c r="J12923" s="43" t="s">
        <v>1471</v>
      </c>
      <c r="K12923" s="21">
        <f t="shared" si="402"/>
        <v>2014</v>
      </c>
      <c r="L12923" s="24">
        <f t="shared" si="403"/>
        <v>2</v>
      </c>
      <c r="M12923" s="11" t="s">
        <v>14</v>
      </c>
      <c r="N12923" s="11" t="s">
        <v>15</v>
      </c>
      <c r="O12923" s="11" t="str">
        <f>VLOOKUP(E12923,State_Code_Name!$B$1:$C$52,2,0)</f>
        <v>Oregon</v>
      </c>
    </row>
    <row r="12924" spans="1:15" x14ac:dyDescent="0.3">
      <c r="A12924" s="11">
        <v>1454514</v>
      </c>
      <c r="B12924" s="12" t="s">
        <v>44</v>
      </c>
      <c r="C12924" s="12" t="s">
        <v>16</v>
      </c>
      <c r="D12924" s="12" t="s">
        <v>21</v>
      </c>
      <c r="E12924" s="11" t="s">
        <v>32</v>
      </c>
      <c r="F12924" s="11" t="s">
        <v>19</v>
      </c>
      <c r="G12924" s="37">
        <v>42192</v>
      </c>
      <c r="H12924" s="13">
        <v>42192</v>
      </c>
      <c r="I12924" s="21">
        <v>0</v>
      </c>
      <c r="J12924" s="43" t="s">
        <v>1481</v>
      </c>
      <c r="K12924" s="21">
        <f t="shared" si="402"/>
        <v>2015</v>
      </c>
      <c r="L12924" s="24">
        <f t="shared" si="403"/>
        <v>3</v>
      </c>
      <c r="M12924" s="11" t="s">
        <v>14</v>
      </c>
      <c r="N12924" s="11" t="s">
        <v>15</v>
      </c>
      <c r="O12924" s="11" t="str">
        <f>VLOOKUP(E12924,State_Code_Name!$B$1:$C$52,2,0)</f>
        <v>Texas</v>
      </c>
    </row>
    <row r="12925" spans="1:15" x14ac:dyDescent="0.3">
      <c r="A12925" s="11">
        <v>1439903</v>
      </c>
      <c r="B12925" s="12" t="s">
        <v>44</v>
      </c>
      <c r="C12925" s="12" t="s">
        <v>27</v>
      </c>
      <c r="D12925" s="12" t="s">
        <v>28</v>
      </c>
      <c r="E12925" s="11" t="s">
        <v>32</v>
      </c>
      <c r="F12925" s="11" t="s">
        <v>19</v>
      </c>
      <c r="G12925" s="37">
        <v>42181</v>
      </c>
      <c r="H12925" s="13">
        <v>42181</v>
      </c>
      <c r="I12925" s="21">
        <v>0</v>
      </c>
      <c r="J12925" s="43" t="s">
        <v>1477</v>
      </c>
      <c r="K12925" s="21">
        <f t="shared" si="402"/>
        <v>2015</v>
      </c>
      <c r="L12925" s="24">
        <f t="shared" si="403"/>
        <v>2</v>
      </c>
      <c r="M12925" s="11" t="s">
        <v>14</v>
      </c>
      <c r="N12925" s="11" t="s">
        <v>15</v>
      </c>
      <c r="O12925" s="11" t="str">
        <f>VLOOKUP(E12925,State_Code_Name!$B$1:$C$52,2,0)</f>
        <v>Texas</v>
      </c>
    </row>
    <row r="12926" spans="1:15" x14ac:dyDescent="0.3">
      <c r="A12926" s="11">
        <v>1898359</v>
      </c>
      <c r="B12926" s="12" t="s">
        <v>137</v>
      </c>
      <c r="C12926" s="12" t="s">
        <v>33</v>
      </c>
      <c r="D12926" s="12" t="s">
        <v>45</v>
      </c>
      <c r="E12926" s="11" t="s">
        <v>32</v>
      </c>
      <c r="F12926" s="11" t="s">
        <v>19</v>
      </c>
      <c r="G12926" s="37">
        <v>42487</v>
      </c>
      <c r="H12926" s="13">
        <v>42488</v>
      </c>
      <c r="I12926" s="21">
        <v>1</v>
      </c>
      <c r="J12926" s="43" t="s">
        <v>1483</v>
      </c>
      <c r="K12926" s="21">
        <f t="shared" si="402"/>
        <v>2016</v>
      </c>
      <c r="L12926" s="24">
        <f t="shared" si="403"/>
        <v>2</v>
      </c>
      <c r="M12926" s="11" t="s">
        <v>14</v>
      </c>
      <c r="N12926" s="11" t="s">
        <v>15</v>
      </c>
      <c r="O12926" s="11" t="str">
        <f>VLOOKUP(E12926,State_Code_Name!$B$1:$C$52,2,0)</f>
        <v>Texas</v>
      </c>
    </row>
    <row r="12927" spans="1:15" x14ac:dyDescent="0.3">
      <c r="A12927" s="11">
        <v>1433669</v>
      </c>
      <c r="B12927" s="12" t="s">
        <v>180</v>
      </c>
      <c r="C12927" s="12" t="s">
        <v>33</v>
      </c>
      <c r="D12927" s="12" t="s">
        <v>45</v>
      </c>
      <c r="E12927" s="11" t="s">
        <v>18</v>
      </c>
      <c r="F12927" s="11" t="s">
        <v>19</v>
      </c>
      <c r="G12927" s="37">
        <v>42178</v>
      </c>
      <c r="H12927" s="13">
        <v>42178</v>
      </c>
      <c r="I12927" s="21">
        <v>0</v>
      </c>
      <c r="J12927" s="43" t="s">
        <v>1477</v>
      </c>
      <c r="K12927" s="21">
        <f t="shared" si="402"/>
        <v>2015</v>
      </c>
      <c r="L12927" s="24">
        <f t="shared" si="403"/>
        <v>2</v>
      </c>
      <c r="M12927" s="11" t="s">
        <v>14</v>
      </c>
      <c r="N12927" s="11" t="s">
        <v>14</v>
      </c>
      <c r="O12927" s="11" t="str">
        <f>VLOOKUP(E12927,State_Code_Name!$B$1:$C$52,2,0)</f>
        <v>California</v>
      </c>
    </row>
    <row r="12928" spans="1:15" x14ac:dyDescent="0.3">
      <c r="A12928" s="11">
        <v>779533</v>
      </c>
      <c r="B12928" s="12" t="s">
        <v>64</v>
      </c>
      <c r="C12928" s="12" t="s">
        <v>33</v>
      </c>
      <c r="D12928" s="12" t="s">
        <v>160</v>
      </c>
      <c r="E12928" s="11" t="s">
        <v>32</v>
      </c>
      <c r="F12928" s="11" t="s">
        <v>19</v>
      </c>
      <c r="G12928" s="37">
        <v>41724</v>
      </c>
      <c r="H12928" s="13">
        <v>41725</v>
      </c>
      <c r="I12928" s="21">
        <v>1</v>
      </c>
      <c r="J12928" s="43" t="s">
        <v>1476</v>
      </c>
      <c r="K12928" s="21">
        <f t="shared" si="402"/>
        <v>2014</v>
      </c>
      <c r="L12928" s="24">
        <f t="shared" si="403"/>
        <v>1</v>
      </c>
      <c r="M12928" s="11" t="s">
        <v>14</v>
      </c>
      <c r="N12928" s="11" t="s">
        <v>15</v>
      </c>
      <c r="O12928" s="11" t="str">
        <f>VLOOKUP(E12928,State_Code_Name!$B$1:$C$52,2,0)</f>
        <v>Texas</v>
      </c>
    </row>
    <row r="12929" spans="1:15" x14ac:dyDescent="0.3">
      <c r="A12929" s="11">
        <v>1365541</v>
      </c>
      <c r="B12929" s="12" t="s">
        <v>592</v>
      </c>
      <c r="C12929" s="12" t="s">
        <v>33</v>
      </c>
      <c r="D12929" s="12" t="s">
        <v>1441</v>
      </c>
      <c r="E12929" s="11" t="s">
        <v>18</v>
      </c>
      <c r="F12929" s="11" t="s">
        <v>19</v>
      </c>
      <c r="G12929" s="37">
        <v>42131</v>
      </c>
      <c r="H12929" s="13">
        <v>42131</v>
      </c>
      <c r="I12929" s="21">
        <v>0</v>
      </c>
      <c r="J12929" s="43" t="s">
        <v>1471</v>
      </c>
      <c r="K12929" s="21">
        <f t="shared" si="402"/>
        <v>2015</v>
      </c>
      <c r="L12929" s="24">
        <f t="shared" si="403"/>
        <v>2</v>
      </c>
      <c r="M12929" s="11" t="s">
        <v>14</v>
      </c>
      <c r="N12929" s="11" t="s">
        <v>15</v>
      </c>
      <c r="O12929" s="11" t="str">
        <f>VLOOKUP(E12929,State_Code_Name!$B$1:$C$52,2,0)</f>
        <v>California</v>
      </c>
    </row>
    <row r="12930" spans="1:15" x14ac:dyDescent="0.3">
      <c r="A12930" s="11">
        <v>226401</v>
      </c>
      <c r="B12930" s="12" t="s">
        <v>31</v>
      </c>
      <c r="C12930" s="12" t="s">
        <v>16</v>
      </c>
      <c r="D12930" s="12" t="s">
        <v>1442</v>
      </c>
      <c r="E12930" s="11" t="s">
        <v>122</v>
      </c>
      <c r="F12930" s="11" t="s">
        <v>19</v>
      </c>
      <c r="G12930" s="37">
        <v>41283</v>
      </c>
      <c r="H12930" s="13">
        <v>41284</v>
      </c>
      <c r="I12930" s="21">
        <v>1</v>
      </c>
      <c r="J12930" s="43" t="s">
        <v>1474</v>
      </c>
      <c r="K12930" s="21">
        <f t="shared" si="402"/>
        <v>2013</v>
      </c>
      <c r="L12930" s="24">
        <f t="shared" si="403"/>
        <v>1</v>
      </c>
      <c r="M12930" s="11" t="s">
        <v>14</v>
      </c>
      <c r="N12930" s="11" t="s">
        <v>15</v>
      </c>
      <c r="O12930" s="11" t="str">
        <f>VLOOKUP(E12930,State_Code_Name!$B$1:$C$52,2,0)</f>
        <v>Maryland</v>
      </c>
    </row>
    <row r="12931" spans="1:15" x14ac:dyDescent="0.3">
      <c r="A12931" s="11">
        <v>1103028</v>
      </c>
      <c r="B12931" s="12" t="s">
        <v>95</v>
      </c>
      <c r="C12931" s="12" t="s">
        <v>16</v>
      </c>
      <c r="D12931" s="12" t="s">
        <v>21</v>
      </c>
      <c r="E12931" s="11" t="s">
        <v>30</v>
      </c>
      <c r="F12931" s="11" t="s">
        <v>303</v>
      </c>
      <c r="G12931" s="37">
        <v>41948</v>
      </c>
      <c r="H12931" s="13">
        <v>41950</v>
      </c>
      <c r="I12931" s="21">
        <v>2</v>
      </c>
      <c r="J12931" s="43" t="s">
        <v>1479</v>
      </c>
      <c r="K12931" s="21">
        <f t="shared" ref="K12931:K12994" si="404">YEAR(G12931)</f>
        <v>2014</v>
      </c>
      <c r="L12931" s="24">
        <f t="shared" ref="L12931:L12994" si="405">ROUNDUP(MONTH(G12931)/3,0)</f>
        <v>4</v>
      </c>
      <c r="M12931" s="11" t="s">
        <v>14</v>
      </c>
      <c r="N12931" s="11" t="s">
        <v>15</v>
      </c>
      <c r="O12931" s="11" t="str">
        <f>VLOOKUP(E12931,State_Code_Name!$B$1:$C$52,2,0)</f>
        <v>Connecticut</v>
      </c>
    </row>
    <row r="12932" spans="1:15" x14ac:dyDescent="0.3">
      <c r="A12932" s="11">
        <v>1749939</v>
      </c>
      <c r="B12932" s="12" t="s">
        <v>74</v>
      </c>
      <c r="C12932" s="12" t="s">
        <v>27</v>
      </c>
      <c r="D12932" s="12" t="s">
        <v>28</v>
      </c>
      <c r="E12932" s="11" t="s">
        <v>43</v>
      </c>
      <c r="F12932" s="11" t="s">
        <v>13</v>
      </c>
      <c r="G12932" s="37">
        <v>42389</v>
      </c>
      <c r="H12932" s="13">
        <v>42389</v>
      </c>
      <c r="I12932" s="21">
        <v>0</v>
      </c>
      <c r="J12932" s="43" t="s">
        <v>1474</v>
      </c>
      <c r="K12932" s="21">
        <f t="shared" si="404"/>
        <v>2016</v>
      </c>
      <c r="L12932" s="24">
        <f t="shared" si="405"/>
        <v>1</v>
      </c>
      <c r="M12932" s="11" t="s">
        <v>14</v>
      </c>
      <c r="N12932" s="11" t="s">
        <v>14</v>
      </c>
      <c r="O12932" s="11" t="str">
        <f>VLOOKUP(E12932,State_Code_Name!$B$1:$C$52,2,0)</f>
        <v>North Carolina</v>
      </c>
    </row>
    <row r="12933" spans="1:15" x14ac:dyDescent="0.3">
      <c r="A12933" s="11">
        <v>1795466</v>
      </c>
      <c r="B12933" s="12" t="s">
        <v>66</v>
      </c>
      <c r="C12933" s="12" t="s">
        <v>9</v>
      </c>
      <c r="D12933" s="12" t="s">
        <v>182</v>
      </c>
      <c r="E12933" s="11" t="s">
        <v>67</v>
      </c>
      <c r="F12933" s="11" t="s">
        <v>13</v>
      </c>
      <c r="G12933" s="37">
        <v>42419</v>
      </c>
      <c r="H12933" s="13">
        <v>42423</v>
      </c>
      <c r="I12933" s="21">
        <v>4</v>
      </c>
      <c r="J12933" s="43" t="s">
        <v>1478</v>
      </c>
      <c r="K12933" s="21">
        <f t="shared" si="404"/>
        <v>2016</v>
      </c>
      <c r="L12933" s="24">
        <f t="shared" si="405"/>
        <v>1</v>
      </c>
      <c r="M12933" s="11" t="s">
        <v>14</v>
      </c>
      <c r="N12933" s="11" t="s">
        <v>14</v>
      </c>
      <c r="O12933" s="11" t="str">
        <f>VLOOKUP(E12933,State_Code_Name!$B$1:$C$52,2,0)</f>
        <v>Michigan</v>
      </c>
    </row>
    <row r="12934" spans="1:15" x14ac:dyDescent="0.3">
      <c r="A12934" s="11">
        <v>2077508</v>
      </c>
      <c r="B12934" s="12" t="s">
        <v>55</v>
      </c>
      <c r="C12934" s="12" t="s">
        <v>53</v>
      </c>
      <c r="D12934" s="12" t="s">
        <v>1439</v>
      </c>
      <c r="E12934" s="11" t="s">
        <v>177</v>
      </c>
      <c r="F12934" s="11" t="s">
        <v>19</v>
      </c>
      <c r="G12934" s="37">
        <v>42606</v>
      </c>
      <c r="H12934" s="13">
        <v>42606</v>
      </c>
      <c r="I12934" s="21">
        <v>0</v>
      </c>
      <c r="J12934" s="43" t="s">
        <v>1482</v>
      </c>
      <c r="K12934" s="21">
        <f t="shared" si="404"/>
        <v>2016</v>
      </c>
      <c r="L12934" s="24">
        <f t="shared" si="405"/>
        <v>3</v>
      </c>
      <c r="M12934" s="11" t="s">
        <v>14</v>
      </c>
      <c r="N12934" s="11" t="s">
        <v>15</v>
      </c>
      <c r="O12934" s="11" t="str">
        <f>VLOOKUP(E12934,State_Code_Name!$B$1:$C$52,2,0)</f>
        <v>Utah</v>
      </c>
    </row>
    <row r="12935" spans="1:15" x14ac:dyDescent="0.3">
      <c r="A12935" s="11">
        <v>572520</v>
      </c>
      <c r="B12935" s="12" t="s">
        <v>64</v>
      </c>
      <c r="C12935" s="12" t="s">
        <v>62</v>
      </c>
      <c r="D12935" s="12" t="s">
        <v>63</v>
      </c>
      <c r="E12935" s="11" t="s">
        <v>49</v>
      </c>
      <c r="F12935" s="11" t="s">
        <v>19</v>
      </c>
      <c r="G12935" s="37">
        <v>41573</v>
      </c>
      <c r="H12935" s="13">
        <v>41573</v>
      </c>
      <c r="I12935" s="21">
        <v>0</v>
      </c>
      <c r="J12935" s="43" t="s">
        <v>1473</v>
      </c>
      <c r="K12935" s="21">
        <f t="shared" si="404"/>
        <v>2013</v>
      </c>
      <c r="L12935" s="24">
        <f t="shared" si="405"/>
        <v>4</v>
      </c>
      <c r="M12935" s="11" t="s">
        <v>14</v>
      </c>
      <c r="N12935" s="11" t="s">
        <v>15</v>
      </c>
      <c r="O12935" s="11" t="str">
        <f>VLOOKUP(E12935,State_Code_Name!$B$1:$C$52,2,0)</f>
        <v>New Jersey</v>
      </c>
    </row>
    <row r="12936" spans="1:15" x14ac:dyDescent="0.3">
      <c r="A12936" s="11">
        <v>1692804</v>
      </c>
      <c r="B12936" s="12" t="s">
        <v>11</v>
      </c>
      <c r="C12936" s="12" t="s">
        <v>27</v>
      </c>
      <c r="D12936" s="12" t="s">
        <v>28</v>
      </c>
      <c r="E12936" s="11" t="s">
        <v>98</v>
      </c>
      <c r="F12936" s="11" t="s">
        <v>303</v>
      </c>
      <c r="G12936" s="37">
        <v>42349</v>
      </c>
      <c r="H12936" s="13">
        <v>42355</v>
      </c>
      <c r="I12936" s="21">
        <v>6</v>
      </c>
      <c r="J12936" s="43" t="s">
        <v>1475</v>
      </c>
      <c r="K12936" s="21">
        <f t="shared" si="404"/>
        <v>2015</v>
      </c>
      <c r="L12936" s="24">
        <f t="shared" si="405"/>
        <v>4</v>
      </c>
      <c r="M12936" s="11" t="s">
        <v>14</v>
      </c>
      <c r="N12936" s="11" t="s">
        <v>15</v>
      </c>
      <c r="O12936" s="11" t="str">
        <f>VLOOKUP(E12936,State_Code_Name!$B$1:$C$52,2,0)</f>
        <v>Colorado</v>
      </c>
    </row>
    <row r="12937" spans="1:15" x14ac:dyDescent="0.3">
      <c r="A12937" s="11">
        <v>501479</v>
      </c>
      <c r="B12937" s="12" t="s">
        <v>97</v>
      </c>
      <c r="C12937" s="12" t="s">
        <v>53</v>
      </c>
      <c r="D12937" s="12" t="s">
        <v>1439</v>
      </c>
      <c r="E12937" s="11" t="s">
        <v>36</v>
      </c>
      <c r="F12937" s="11" t="s">
        <v>58</v>
      </c>
      <c r="G12937" s="37">
        <v>41514</v>
      </c>
      <c r="H12937" s="13">
        <v>41530</v>
      </c>
      <c r="I12937" s="21">
        <v>16</v>
      </c>
      <c r="J12937" s="43" t="s">
        <v>1482</v>
      </c>
      <c r="K12937" s="21">
        <f t="shared" si="404"/>
        <v>2013</v>
      </c>
      <c r="L12937" s="24">
        <f t="shared" si="405"/>
        <v>3</v>
      </c>
      <c r="M12937" s="11" t="s">
        <v>14</v>
      </c>
      <c r="N12937" s="11" t="s">
        <v>14</v>
      </c>
      <c r="O12937" s="11" t="str">
        <f>VLOOKUP(E12937,State_Code_Name!$B$1:$C$52,2,0)</f>
        <v>Florida</v>
      </c>
    </row>
    <row r="12938" spans="1:15" x14ac:dyDescent="0.3">
      <c r="A12938" s="11">
        <v>1662549</v>
      </c>
      <c r="B12938" s="12" t="s">
        <v>90</v>
      </c>
      <c r="C12938" s="12" t="s">
        <v>27</v>
      </c>
      <c r="D12938" s="12" t="s">
        <v>28</v>
      </c>
      <c r="E12938" s="11" t="s">
        <v>40</v>
      </c>
      <c r="F12938" s="11" t="s">
        <v>19</v>
      </c>
      <c r="G12938" s="37">
        <v>42327</v>
      </c>
      <c r="H12938" s="13">
        <v>42327</v>
      </c>
      <c r="I12938" s="21">
        <v>0</v>
      </c>
      <c r="J12938" s="43" t="s">
        <v>1479</v>
      </c>
      <c r="K12938" s="21">
        <f t="shared" si="404"/>
        <v>2015</v>
      </c>
      <c r="L12938" s="24">
        <f t="shared" si="405"/>
        <v>4</v>
      </c>
      <c r="M12938" s="11" t="s">
        <v>14</v>
      </c>
      <c r="N12938" s="11" t="s">
        <v>15</v>
      </c>
      <c r="O12938" s="11" t="str">
        <f>VLOOKUP(E12938,State_Code_Name!$B$1:$C$52,2,0)</f>
        <v>Ohio</v>
      </c>
    </row>
    <row r="12939" spans="1:15" x14ac:dyDescent="0.3">
      <c r="A12939" s="11">
        <v>563746</v>
      </c>
      <c r="B12939" s="12" t="s">
        <v>48</v>
      </c>
      <c r="C12939" s="12" t="s">
        <v>27</v>
      </c>
      <c r="D12939" s="12" t="s">
        <v>28</v>
      </c>
      <c r="E12939" s="11" t="s">
        <v>32</v>
      </c>
      <c r="F12939" s="11" t="s">
        <v>303</v>
      </c>
      <c r="G12939" s="37">
        <v>41565</v>
      </c>
      <c r="H12939" s="13">
        <v>41569</v>
      </c>
      <c r="I12939" s="21">
        <v>4</v>
      </c>
      <c r="J12939" s="43" t="s">
        <v>1473</v>
      </c>
      <c r="K12939" s="21">
        <f t="shared" si="404"/>
        <v>2013</v>
      </c>
      <c r="L12939" s="24">
        <f t="shared" si="405"/>
        <v>4</v>
      </c>
      <c r="M12939" s="11" t="s">
        <v>14</v>
      </c>
      <c r="N12939" s="11" t="s">
        <v>14</v>
      </c>
      <c r="O12939" s="11" t="str">
        <f>VLOOKUP(E12939,State_Code_Name!$B$1:$C$52,2,0)</f>
        <v>Texas</v>
      </c>
    </row>
    <row r="12940" spans="1:15" x14ac:dyDescent="0.3">
      <c r="A12940" s="11">
        <v>886306</v>
      </c>
      <c r="B12940" s="12" t="s">
        <v>277</v>
      </c>
      <c r="C12940" s="12" t="s">
        <v>33</v>
      </c>
      <c r="D12940" s="12" t="s">
        <v>115</v>
      </c>
      <c r="E12940" s="11" t="s">
        <v>12</v>
      </c>
      <c r="F12940" s="11" t="s">
        <v>19</v>
      </c>
      <c r="G12940" s="37">
        <v>41799</v>
      </c>
      <c r="H12940" s="13">
        <v>41801</v>
      </c>
      <c r="I12940" s="21">
        <v>2</v>
      </c>
      <c r="J12940" s="43" t="s">
        <v>1477</v>
      </c>
      <c r="K12940" s="21">
        <f t="shared" si="404"/>
        <v>2014</v>
      </c>
      <c r="L12940" s="24">
        <f t="shared" si="405"/>
        <v>2</v>
      </c>
      <c r="M12940" s="11" t="s">
        <v>14</v>
      </c>
      <c r="N12940" s="11" t="s">
        <v>15</v>
      </c>
      <c r="O12940" s="11" t="str">
        <f>VLOOKUP(E12940,State_Code_Name!$B$1:$C$52,2,0)</f>
        <v>Virginia</v>
      </c>
    </row>
    <row r="12941" spans="1:15" x14ac:dyDescent="0.3">
      <c r="A12941" s="11">
        <v>644762</v>
      </c>
      <c r="B12941" s="12" t="s">
        <v>35</v>
      </c>
      <c r="C12941" s="12" t="s">
        <v>16</v>
      </c>
      <c r="D12941" s="12" t="s">
        <v>76</v>
      </c>
      <c r="E12941" s="11" t="s">
        <v>75</v>
      </c>
      <c r="F12941" s="11" t="s">
        <v>19</v>
      </c>
      <c r="G12941" s="37">
        <v>41632</v>
      </c>
      <c r="H12941" s="13">
        <v>41632</v>
      </c>
      <c r="I12941" s="21">
        <v>0</v>
      </c>
      <c r="J12941" s="43" t="s">
        <v>1475</v>
      </c>
      <c r="K12941" s="21">
        <f t="shared" si="404"/>
        <v>2013</v>
      </c>
      <c r="L12941" s="24">
        <f t="shared" si="405"/>
        <v>4</v>
      </c>
      <c r="M12941" s="11" t="s">
        <v>14</v>
      </c>
      <c r="N12941" s="11" t="s">
        <v>14</v>
      </c>
      <c r="O12941" s="11" t="str">
        <f>VLOOKUP(E12941,State_Code_Name!$B$1:$C$52,2,0)</f>
        <v>Tennessee</v>
      </c>
    </row>
    <row r="12942" spans="1:15" x14ac:dyDescent="0.3">
      <c r="A12942" s="11">
        <v>1613798</v>
      </c>
      <c r="B12942" s="12" t="s">
        <v>97</v>
      </c>
      <c r="C12942" s="12" t="s">
        <v>53</v>
      </c>
      <c r="D12942" s="12" t="s">
        <v>102</v>
      </c>
      <c r="E12942" s="11" t="s">
        <v>32</v>
      </c>
      <c r="F12942" s="11" t="s">
        <v>19</v>
      </c>
      <c r="G12942" s="37">
        <v>42296</v>
      </c>
      <c r="H12942" s="13">
        <v>42296</v>
      </c>
      <c r="I12942" s="21">
        <v>0</v>
      </c>
      <c r="J12942" s="43" t="s">
        <v>1473</v>
      </c>
      <c r="K12942" s="21">
        <f t="shared" si="404"/>
        <v>2015</v>
      </c>
      <c r="L12942" s="24">
        <f t="shared" si="405"/>
        <v>4</v>
      </c>
      <c r="M12942" s="11" t="s">
        <v>14</v>
      </c>
      <c r="N12942" s="11" t="s">
        <v>15</v>
      </c>
      <c r="O12942" s="11" t="str">
        <f>VLOOKUP(E12942,State_Code_Name!$B$1:$C$52,2,0)</f>
        <v>Texas</v>
      </c>
    </row>
    <row r="12943" spans="1:15" x14ac:dyDescent="0.3">
      <c r="A12943" s="11">
        <v>372915</v>
      </c>
      <c r="B12943" s="12" t="s">
        <v>1440</v>
      </c>
      <c r="C12943" s="12" t="s">
        <v>62</v>
      </c>
      <c r="D12943" s="12" t="s">
        <v>63</v>
      </c>
      <c r="E12943" s="11" t="s">
        <v>18</v>
      </c>
      <c r="F12943" s="11" t="s">
        <v>19</v>
      </c>
      <c r="G12943" s="37">
        <v>41366</v>
      </c>
      <c r="H12943" s="13">
        <v>41367</v>
      </c>
      <c r="I12943" s="21">
        <v>1</v>
      </c>
      <c r="J12943" s="43" t="s">
        <v>1483</v>
      </c>
      <c r="K12943" s="21">
        <f t="shared" si="404"/>
        <v>2013</v>
      </c>
      <c r="L12943" s="24">
        <f t="shared" si="405"/>
        <v>2</v>
      </c>
      <c r="M12943" s="11" t="s">
        <v>14</v>
      </c>
      <c r="N12943" s="11" t="s">
        <v>15</v>
      </c>
      <c r="O12943" s="11" t="str">
        <f>VLOOKUP(E12943,State_Code_Name!$B$1:$C$52,2,0)</f>
        <v>California</v>
      </c>
    </row>
    <row r="12944" spans="1:15" x14ac:dyDescent="0.3">
      <c r="A12944" s="11">
        <v>1594213</v>
      </c>
      <c r="B12944" s="12" t="s">
        <v>219</v>
      </c>
      <c r="C12944" s="12" t="s">
        <v>37</v>
      </c>
      <c r="D12944" s="12" t="s">
        <v>154</v>
      </c>
      <c r="E12944" s="11" t="s">
        <v>40</v>
      </c>
      <c r="F12944" s="11" t="s">
        <v>303</v>
      </c>
      <c r="G12944" s="37">
        <v>42283</v>
      </c>
      <c r="H12944" s="13">
        <v>42285</v>
      </c>
      <c r="I12944" s="21">
        <v>2</v>
      </c>
      <c r="J12944" s="43" t="s">
        <v>1473</v>
      </c>
      <c r="K12944" s="21">
        <f t="shared" si="404"/>
        <v>2015</v>
      </c>
      <c r="L12944" s="24">
        <f t="shared" si="405"/>
        <v>4</v>
      </c>
      <c r="M12944" s="11" t="s">
        <v>14</v>
      </c>
      <c r="N12944" s="11" t="s">
        <v>15</v>
      </c>
      <c r="O12944" s="11" t="str">
        <f>VLOOKUP(E12944,State_Code_Name!$B$1:$C$52,2,0)</f>
        <v>Ohio</v>
      </c>
    </row>
    <row r="12945" spans="1:15" x14ac:dyDescent="0.3">
      <c r="A12945" s="11">
        <v>1761495</v>
      </c>
      <c r="B12945" s="12" t="s">
        <v>623</v>
      </c>
      <c r="C12945" s="12" t="s">
        <v>27</v>
      </c>
      <c r="D12945" s="12" t="s">
        <v>28</v>
      </c>
      <c r="E12945" s="11" t="s">
        <v>23</v>
      </c>
      <c r="F12945" s="11" t="s">
        <v>19</v>
      </c>
      <c r="G12945" s="37">
        <v>42396</v>
      </c>
      <c r="H12945" s="13">
        <v>42396</v>
      </c>
      <c r="I12945" s="21">
        <v>0</v>
      </c>
      <c r="J12945" s="43" t="s">
        <v>1474</v>
      </c>
      <c r="K12945" s="21">
        <f t="shared" si="404"/>
        <v>2016</v>
      </c>
      <c r="L12945" s="24">
        <f t="shared" si="405"/>
        <v>1</v>
      </c>
      <c r="M12945" s="11" t="s">
        <v>14</v>
      </c>
      <c r="N12945" s="11" t="s">
        <v>15</v>
      </c>
      <c r="O12945" s="11" t="str">
        <f>VLOOKUP(E12945,State_Code_Name!$B$1:$C$52,2,0)</f>
        <v>New York</v>
      </c>
    </row>
    <row r="12946" spans="1:15" x14ac:dyDescent="0.3">
      <c r="A12946" s="11">
        <v>1385029</v>
      </c>
      <c r="B12946" s="12" t="s">
        <v>74</v>
      </c>
      <c r="C12946" s="12" t="s">
        <v>27</v>
      </c>
      <c r="D12946" s="12" t="s">
        <v>28</v>
      </c>
      <c r="E12946" s="11" t="s">
        <v>12</v>
      </c>
      <c r="F12946" s="11" t="s">
        <v>19</v>
      </c>
      <c r="G12946" s="37">
        <v>42144</v>
      </c>
      <c r="H12946" s="13">
        <v>42144</v>
      </c>
      <c r="I12946" s="21">
        <v>0</v>
      </c>
      <c r="J12946" s="43" t="s">
        <v>1471</v>
      </c>
      <c r="K12946" s="21">
        <f t="shared" si="404"/>
        <v>2015</v>
      </c>
      <c r="L12946" s="24">
        <f t="shared" si="405"/>
        <v>2</v>
      </c>
      <c r="M12946" s="11" t="s">
        <v>14</v>
      </c>
      <c r="N12946" s="11" t="s">
        <v>15</v>
      </c>
      <c r="O12946" s="11" t="str">
        <f>VLOOKUP(E12946,State_Code_Name!$B$1:$C$52,2,0)</f>
        <v>Virginia</v>
      </c>
    </row>
    <row r="12947" spans="1:15" x14ac:dyDescent="0.3">
      <c r="A12947" s="11">
        <v>831713</v>
      </c>
      <c r="B12947" s="12" t="s">
        <v>95</v>
      </c>
      <c r="C12947" s="12" t="s">
        <v>16</v>
      </c>
      <c r="D12947" s="12" t="s">
        <v>25</v>
      </c>
      <c r="E12947" s="11" t="s">
        <v>49</v>
      </c>
      <c r="F12947" s="11" t="s">
        <v>19</v>
      </c>
      <c r="G12947" s="37">
        <v>41759</v>
      </c>
      <c r="H12947" s="13">
        <v>41764</v>
      </c>
      <c r="I12947" s="21">
        <v>5</v>
      </c>
      <c r="J12947" s="43" t="s">
        <v>1483</v>
      </c>
      <c r="K12947" s="21">
        <f t="shared" si="404"/>
        <v>2014</v>
      </c>
      <c r="L12947" s="24">
        <f t="shared" si="405"/>
        <v>2</v>
      </c>
      <c r="M12947" s="11" t="s">
        <v>14</v>
      </c>
      <c r="N12947" s="11" t="s">
        <v>15</v>
      </c>
      <c r="O12947" s="11" t="str">
        <f>VLOOKUP(E12947,State_Code_Name!$B$1:$C$52,2,0)</f>
        <v>New Jersey</v>
      </c>
    </row>
    <row r="12948" spans="1:15" x14ac:dyDescent="0.3">
      <c r="A12948" s="11">
        <v>685773</v>
      </c>
      <c r="B12948" s="12" t="s">
        <v>11</v>
      </c>
      <c r="C12948" s="12" t="s">
        <v>33</v>
      </c>
      <c r="D12948" s="12" t="s">
        <v>42</v>
      </c>
      <c r="E12948" s="11" t="s">
        <v>86</v>
      </c>
      <c r="F12948" s="11" t="s">
        <v>19</v>
      </c>
      <c r="G12948" s="37">
        <v>41664</v>
      </c>
      <c r="H12948" s="13">
        <v>41674</v>
      </c>
      <c r="I12948" s="21">
        <v>10</v>
      </c>
      <c r="J12948" s="43" t="s">
        <v>1474</v>
      </c>
      <c r="K12948" s="21">
        <f t="shared" si="404"/>
        <v>2014</v>
      </c>
      <c r="L12948" s="24">
        <f t="shared" si="405"/>
        <v>1</v>
      </c>
      <c r="M12948" s="11" t="s">
        <v>14</v>
      </c>
      <c r="N12948" s="11" t="s">
        <v>14</v>
      </c>
      <c r="O12948" s="11" t="str">
        <f>VLOOKUP(E12948,State_Code_Name!$B$1:$C$52,2,0)</f>
        <v>Wyoming</v>
      </c>
    </row>
    <row r="12949" spans="1:15" x14ac:dyDescent="0.3">
      <c r="A12949" s="11">
        <v>2127872</v>
      </c>
      <c r="B12949" s="12" t="s">
        <v>1207</v>
      </c>
      <c r="C12949" s="12" t="s">
        <v>9</v>
      </c>
      <c r="D12949" s="12" t="s">
        <v>10</v>
      </c>
      <c r="E12949" s="11" t="s">
        <v>36</v>
      </c>
      <c r="F12949" s="11" t="s">
        <v>19</v>
      </c>
      <c r="G12949" s="37">
        <v>42636</v>
      </c>
      <c r="H12949" s="13">
        <v>42640</v>
      </c>
      <c r="I12949" s="21">
        <v>4</v>
      </c>
      <c r="J12949" s="43" t="s">
        <v>1480</v>
      </c>
      <c r="K12949" s="21">
        <f t="shared" si="404"/>
        <v>2016</v>
      </c>
      <c r="L12949" s="24">
        <f t="shared" si="405"/>
        <v>3</v>
      </c>
      <c r="M12949" s="11" t="s">
        <v>14</v>
      </c>
      <c r="N12949" s="11" t="s">
        <v>14</v>
      </c>
      <c r="O12949" s="11" t="str">
        <f>VLOOKUP(E12949,State_Code_Name!$B$1:$C$52,2,0)</f>
        <v>Florida</v>
      </c>
    </row>
    <row r="12950" spans="1:15" x14ac:dyDescent="0.3">
      <c r="A12950" s="11">
        <v>1834136</v>
      </c>
      <c r="B12950" s="12" t="s">
        <v>240</v>
      </c>
      <c r="C12950" s="12" t="s">
        <v>33</v>
      </c>
      <c r="D12950" s="12" t="s">
        <v>45</v>
      </c>
      <c r="E12950" s="11" t="s">
        <v>78</v>
      </c>
      <c r="F12950" s="11" t="s">
        <v>13</v>
      </c>
      <c r="G12950" s="37">
        <v>42444</v>
      </c>
      <c r="H12950" s="13">
        <v>42446</v>
      </c>
      <c r="I12950" s="21">
        <v>2</v>
      </c>
      <c r="J12950" s="43" t="s">
        <v>1476</v>
      </c>
      <c r="K12950" s="21">
        <f t="shared" si="404"/>
        <v>2016</v>
      </c>
      <c r="L12950" s="24">
        <f t="shared" si="405"/>
        <v>1</v>
      </c>
      <c r="M12950" s="11" t="s">
        <v>14</v>
      </c>
      <c r="N12950" s="11" t="s">
        <v>15</v>
      </c>
      <c r="O12950" s="11" t="str">
        <f>VLOOKUP(E12950,State_Code_Name!$B$1:$C$52,2,0)</f>
        <v>Missouri</v>
      </c>
    </row>
    <row r="12951" spans="1:15" x14ac:dyDescent="0.3">
      <c r="A12951" s="11">
        <v>818222</v>
      </c>
      <c r="B12951" s="12" t="s">
        <v>64</v>
      </c>
      <c r="C12951" s="12" t="s">
        <v>33</v>
      </c>
      <c r="D12951" s="12" t="s">
        <v>45</v>
      </c>
      <c r="E12951" s="11" t="s">
        <v>18</v>
      </c>
      <c r="F12951" s="11" t="s">
        <v>19</v>
      </c>
      <c r="G12951" s="37">
        <v>41751</v>
      </c>
      <c r="H12951" s="13">
        <v>41751</v>
      </c>
      <c r="I12951" s="21">
        <v>0</v>
      </c>
      <c r="J12951" s="43" t="s">
        <v>1483</v>
      </c>
      <c r="K12951" s="21">
        <f t="shared" si="404"/>
        <v>2014</v>
      </c>
      <c r="L12951" s="24">
        <f t="shared" si="405"/>
        <v>2</v>
      </c>
      <c r="M12951" s="11" t="s">
        <v>14</v>
      </c>
      <c r="N12951" s="11" t="s">
        <v>14</v>
      </c>
      <c r="O12951" s="11" t="str">
        <f>VLOOKUP(E12951,State_Code_Name!$B$1:$C$52,2,0)</f>
        <v>California</v>
      </c>
    </row>
    <row r="12952" spans="1:15" x14ac:dyDescent="0.3">
      <c r="A12952" s="11">
        <v>1553788</v>
      </c>
      <c r="B12952" s="12" t="s">
        <v>82</v>
      </c>
      <c r="C12952" s="12" t="s">
        <v>37</v>
      </c>
      <c r="D12952" s="12" t="s">
        <v>81</v>
      </c>
      <c r="E12952" s="11" t="s">
        <v>175</v>
      </c>
      <c r="F12952" s="11" t="s">
        <v>19</v>
      </c>
      <c r="G12952" s="37">
        <v>42252</v>
      </c>
      <c r="H12952" s="13">
        <v>42255</v>
      </c>
      <c r="I12952" s="21">
        <v>3</v>
      </c>
      <c r="J12952" s="43" t="s">
        <v>1480</v>
      </c>
      <c r="K12952" s="21">
        <f t="shared" si="404"/>
        <v>2015</v>
      </c>
      <c r="L12952" s="24">
        <f t="shared" si="405"/>
        <v>3</v>
      </c>
      <c r="M12952" s="11" t="s">
        <v>14</v>
      </c>
      <c r="N12952" s="11" t="s">
        <v>15</v>
      </c>
      <c r="O12952" s="11" t="str">
        <f>VLOOKUP(E12952,State_Code_Name!$B$1:$C$52,2,0)</f>
        <v>District of Columbia</v>
      </c>
    </row>
    <row r="12953" spans="1:15" x14ac:dyDescent="0.3">
      <c r="A12953" s="11">
        <v>797626</v>
      </c>
      <c r="B12953" s="12" t="s">
        <v>31</v>
      </c>
      <c r="C12953" s="12" t="s">
        <v>27</v>
      </c>
      <c r="D12953" s="12" t="s">
        <v>28</v>
      </c>
      <c r="E12953" s="11" t="s">
        <v>36</v>
      </c>
      <c r="F12953" s="11" t="s">
        <v>19</v>
      </c>
      <c r="G12953" s="37">
        <v>41736</v>
      </c>
      <c r="H12953" s="13">
        <v>41736</v>
      </c>
      <c r="I12953" s="21">
        <v>0</v>
      </c>
      <c r="J12953" s="43" t="s">
        <v>1483</v>
      </c>
      <c r="K12953" s="21">
        <f t="shared" si="404"/>
        <v>2014</v>
      </c>
      <c r="L12953" s="24">
        <f t="shared" si="405"/>
        <v>2</v>
      </c>
      <c r="M12953" s="11" t="s">
        <v>14</v>
      </c>
      <c r="N12953" s="11" t="s">
        <v>15</v>
      </c>
      <c r="O12953" s="11" t="str">
        <f>VLOOKUP(E12953,State_Code_Name!$B$1:$C$52,2,0)</f>
        <v>Florida</v>
      </c>
    </row>
    <row r="12954" spans="1:15" x14ac:dyDescent="0.3">
      <c r="A12954" s="11">
        <v>1441581</v>
      </c>
      <c r="B12954" s="12" t="s">
        <v>142</v>
      </c>
      <c r="C12954" s="12" t="s">
        <v>27</v>
      </c>
      <c r="D12954" s="12" t="s">
        <v>28</v>
      </c>
      <c r="E12954" s="11" t="s">
        <v>23</v>
      </c>
      <c r="F12954" s="11" t="s">
        <v>19</v>
      </c>
      <c r="G12954" s="37">
        <v>42183</v>
      </c>
      <c r="H12954" s="13">
        <v>42183</v>
      </c>
      <c r="I12954" s="21">
        <v>0</v>
      </c>
      <c r="J12954" s="43" t="s">
        <v>1477</v>
      </c>
      <c r="K12954" s="21">
        <f t="shared" si="404"/>
        <v>2015</v>
      </c>
      <c r="L12954" s="24">
        <f t="shared" si="405"/>
        <v>2</v>
      </c>
      <c r="M12954" s="11" t="s">
        <v>14</v>
      </c>
      <c r="N12954" s="11" t="s">
        <v>14</v>
      </c>
      <c r="O12954" s="11" t="str">
        <f>VLOOKUP(E12954,State_Code_Name!$B$1:$C$52,2,0)</f>
        <v>New York</v>
      </c>
    </row>
    <row r="12955" spans="1:15" x14ac:dyDescent="0.3">
      <c r="A12955" s="11">
        <v>357915</v>
      </c>
      <c r="B12955" s="12" t="s">
        <v>11</v>
      </c>
      <c r="C12955" s="12" t="s">
        <v>62</v>
      </c>
      <c r="D12955" s="12" t="s">
        <v>63</v>
      </c>
      <c r="E12955" s="11" t="s">
        <v>158</v>
      </c>
      <c r="F12955" s="11" t="s">
        <v>19</v>
      </c>
      <c r="G12955" s="37">
        <v>41350</v>
      </c>
      <c r="H12955" s="13">
        <v>41352</v>
      </c>
      <c r="I12955" s="21">
        <v>2</v>
      </c>
      <c r="J12955" s="43" t="s">
        <v>1476</v>
      </c>
      <c r="K12955" s="21">
        <f t="shared" si="404"/>
        <v>2013</v>
      </c>
      <c r="L12955" s="24">
        <f t="shared" si="405"/>
        <v>1</v>
      </c>
      <c r="M12955" s="11" t="s">
        <v>14</v>
      </c>
      <c r="N12955" s="11" t="s">
        <v>14</v>
      </c>
      <c r="O12955" s="11" t="str">
        <f>VLOOKUP(E12955,State_Code_Name!$B$1:$C$52,2,0)</f>
        <v>New Mexico</v>
      </c>
    </row>
    <row r="12956" spans="1:15" x14ac:dyDescent="0.3">
      <c r="A12956" s="11">
        <v>839428</v>
      </c>
      <c r="B12956" s="12" t="s">
        <v>74</v>
      </c>
      <c r="C12956" s="12" t="s">
        <v>27</v>
      </c>
      <c r="D12956" s="12" t="s">
        <v>28</v>
      </c>
      <c r="E12956" s="11" t="s">
        <v>60</v>
      </c>
      <c r="F12956" s="11" t="s">
        <v>19</v>
      </c>
      <c r="G12956" s="37">
        <v>41765</v>
      </c>
      <c r="H12956" s="13">
        <v>41765</v>
      </c>
      <c r="I12956" s="21">
        <v>0</v>
      </c>
      <c r="J12956" s="43" t="s">
        <v>1471</v>
      </c>
      <c r="K12956" s="21">
        <f t="shared" si="404"/>
        <v>2014</v>
      </c>
      <c r="L12956" s="24">
        <f t="shared" si="405"/>
        <v>2</v>
      </c>
      <c r="M12956" s="11" t="s">
        <v>14</v>
      </c>
      <c r="N12956" s="11" t="s">
        <v>14</v>
      </c>
      <c r="O12956" s="11" t="str">
        <f>VLOOKUP(E12956,State_Code_Name!$B$1:$C$52,2,0)</f>
        <v>Illinois</v>
      </c>
    </row>
    <row r="12957" spans="1:15" x14ac:dyDescent="0.3">
      <c r="A12957" s="11">
        <v>1683164</v>
      </c>
      <c r="B12957" s="12" t="s">
        <v>69</v>
      </c>
      <c r="C12957" s="12" t="s">
        <v>37</v>
      </c>
      <c r="D12957" s="12" t="s">
        <v>146</v>
      </c>
      <c r="E12957" s="11" t="s">
        <v>18</v>
      </c>
      <c r="F12957" s="11" t="s">
        <v>19</v>
      </c>
      <c r="G12957" s="37">
        <v>42342</v>
      </c>
      <c r="H12957" s="13">
        <v>42342</v>
      </c>
      <c r="I12957" s="21">
        <v>0</v>
      </c>
      <c r="J12957" s="43" t="s">
        <v>1475</v>
      </c>
      <c r="K12957" s="21">
        <f t="shared" si="404"/>
        <v>2015</v>
      </c>
      <c r="L12957" s="24">
        <f t="shared" si="405"/>
        <v>4</v>
      </c>
      <c r="M12957" s="11" t="s">
        <v>14</v>
      </c>
      <c r="N12957" s="11" t="s">
        <v>14</v>
      </c>
      <c r="O12957" s="11" t="str">
        <f>VLOOKUP(E12957,State_Code_Name!$B$1:$C$52,2,0)</f>
        <v>California</v>
      </c>
    </row>
    <row r="12958" spans="1:15" x14ac:dyDescent="0.3">
      <c r="A12958" s="11">
        <v>2068256</v>
      </c>
      <c r="B12958" s="12" t="s">
        <v>70</v>
      </c>
      <c r="C12958" s="12" t="s">
        <v>27</v>
      </c>
      <c r="D12958" s="12" t="s">
        <v>28</v>
      </c>
      <c r="E12958" s="11" t="s">
        <v>98</v>
      </c>
      <c r="F12958" s="11" t="s">
        <v>303</v>
      </c>
      <c r="G12958" s="37">
        <v>42599</v>
      </c>
      <c r="H12958" s="13">
        <v>42601</v>
      </c>
      <c r="I12958" s="21">
        <v>2</v>
      </c>
      <c r="J12958" s="43" t="s">
        <v>1482</v>
      </c>
      <c r="K12958" s="21">
        <f t="shared" si="404"/>
        <v>2016</v>
      </c>
      <c r="L12958" s="24">
        <f t="shared" si="405"/>
        <v>3</v>
      </c>
      <c r="M12958" s="11" t="s">
        <v>14</v>
      </c>
      <c r="N12958" s="11" t="s">
        <v>15</v>
      </c>
      <c r="O12958" s="11" t="str">
        <f>VLOOKUP(E12958,State_Code_Name!$B$1:$C$52,2,0)</f>
        <v>Colorado</v>
      </c>
    </row>
    <row r="12959" spans="1:15" x14ac:dyDescent="0.3">
      <c r="A12959" s="11">
        <v>1063277</v>
      </c>
      <c r="B12959" s="12" t="s">
        <v>104</v>
      </c>
      <c r="C12959" s="12" t="s">
        <v>33</v>
      </c>
      <c r="D12959" s="12" t="s">
        <v>42</v>
      </c>
      <c r="E12959" s="11" t="s">
        <v>32</v>
      </c>
      <c r="F12959" s="11" t="s">
        <v>19</v>
      </c>
      <c r="G12959" s="37">
        <v>41920</v>
      </c>
      <c r="H12959" s="13">
        <v>41920</v>
      </c>
      <c r="I12959" s="21">
        <v>0</v>
      </c>
      <c r="J12959" s="43" t="s">
        <v>1473</v>
      </c>
      <c r="K12959" s="21">
        <f t="shared" si="404"/>
        <v>2014</v>
      </c>
      <c r="L12959" s="24">
        <f t="shared" si="405"/>
        <v>4</v>
      </c>
      <c r="M12959" s="11" t="s">
        <v>14</v>
      </c>
      <c r="N12959" s="11" t="s">
        <v>15</v>
      </c>
      <c r="O12959" s="11" t="str">
        <f>VLOOKUP(E12959,State_Code_Name!$B$1:$C$52,2,0)</f>
        <v>Texas</v>
      </c>
    </row>
    <row r="12960" spans="1:15" x14ac:dyDescent="0.3">
      <c r="A12960" s="11">
        <v>498306</v>
      </c>
      <c r="B12960" s="12" t="s">
        <v>307</v>
      </c>
      <c r="C12960" s="12" t="s">
        <v>33</v>
      </c>
      <c r="D12960" s="12" t="s">
        <v>160</v>
      </c>
      <c r="E12960" s="11" t="s">
        <v>23</v>
      </c>
      <c r="F12960" s="11" t="s">
        <v>19</v>
      </c>
      <c r="G12960" s="37">
        <v>41507</v>
      </c>
      <c r="H12960" s="13">
        <v>41507</v>
      </c>
      <c r="I12960" s="21">
        <v>0</v>
      </c>
      <c r="J12960" s="43" t="s">
        <v>1482</v>
      </c>
      <c r="K12960" s="21">
        <f t="shared" si="404"/>
        <v>2013</v>
      </c>
      <c r="L12960" s="24">
        <f t="shared" si="405"/>
        <v>3</v>
      </c>
      <c r="M12960" s="11" t="s">
        <v>14</v>
      </c>
      <c r="N12960" s="11" t="s">
        <v>14</v>
      </c>
      <c r="O12960" s="11" t="str">
        <f>VLOOKUP(E12960,State_Code_Name!$B$1:$C$52,2,0)</f>
        <v>New York</v>
      </c>
    </row>
    <row r="12961" spans="1:15" x14ac:dyDescent="0.3">
      <c r="A12961" s="11">
        <v>1429103</v>
      </c>
      <c r="B12961" s="12" t="s">
        <v>84</v>
      </c>
      <c r="C12961" s="12" t="s">
        <v>33</v>
      </c>
      <c r="D12961" s="12" t="s">
        <v>42</v>
      </c>
      <c r="E12961" s="11" t="s">
        <v>23</v>
      </c>
      <c r="F12961" s="11" t="s">
        <v>303</v>
      </c>
      <c r="G12961" s="37">
        <v>42174</v>
      </c>
      <c r="H12961" s="13">
        <v>42178</v>
      </c>
      <c r="I12961" s="21">
        <v>4</v>
      </c>
      <c r="J12961" s="43" t="s">
        <v>1477</v>
      </c>
      <c r="K12961" s="21">
        <f t="shared" si="404"/>
        <v>2015</v>
      </c>
      <c r="L12961" s="24">
        <f t="shared" si="405"/>
        <v>2</v>
      </c>
      <c r="M12961" s="11" t="s">
        <v>14</v>
      </c>
      <c r="N12961" s="11" t="s">
        <v>15</v>
      </c>
      <c r="O12961" s="11" t="str">
        <f>VLOOKUP(E12961,State_Code_Name!$B$1:$C$52,2,0)</f>
        <v>New York</v>
      </c>
    </row>
    <row r="12962" spans="1:15" x14ac:dyDescent="0.3">
      <c r="A12962" s="11">
        <v>459865</v>
      </c>
      <c r="B12962" s="12" t="s">
        <v>168</v>
      </c>
      <c r="C12962" s="12" t="s">
        <v>62</v>
      </c>
      <c r="D12962" s="12" t="s">
        <v>133</v>
      </c>
      <c r="E12962" s="11" t="s">
        <v>60</v>
      </c>
      <c r="F12962" s="11" t="s">
        <v>19</v>
      </c>
      <c r="G12962" s="37">
        <v>41472</v>
      </c>
      <c r="H12962" s="13">
        <v>41473</v>
      </c>
      <c r="I12962" s="21">
        <v>1</v>
      </c>
      <c r="J12962" s="43" t="s">
        <v>1481</v>
      </c>
      <c r="K12962" s="21">
        <f t="shared" si="404"/>
        <v>2013</v>
      </c>
      <c r="L12962" s="24">
        <f t="shared" si="405"/>
        <v>3</v>
      </c>
      <c r="M12962" s="11" t="s">
        <v>14</v>
      </c>
      <c r="N12962" s="11" t="s">
        <v>15</v>
      </c>
      <c r="O12962" s="11" t="str">
        <f>VLOOKUP(E12962,State_Code_Name!$B$1:$C$52,2,0)</f>
        <v>Illinois</v>
      </c>
    </row>
    <row r="12963" spans="1:15" x14ac:dyDescent="0.3">
      <c r="A12963" s="11">
        <v>325647</v>
      </c>
      <c r="B12963" s="12" t="s">
        <v>167</v>
      </c>
      <c r="C12963" s="12" t="s">
        <v>27</v>
      </c>
      <c r="D12963" s="12" t="s">
        <v>57</v>
      </c>
      <c r="E12963" s="11" t="s">
        <v>36</v>
      </c>
      <c r="F12963" s="11" t="s">
        <v>19</v>
      </c>
      <c r="G12963" s="37">
        <v>41326</v>
      </c>
      <c r="H12963" s="13">
        <v>41330</v>
      </c>
      <c r="I12963" s="21">
        <v>4</v>
      </c>
      <c r="J12963" s="43" t="s">
        <v>1478</v>
      </c>
      <c r="K12963" s="21">
        <f t="shared" si="404"/>
        <v>2013</v>
      </c>
      <c r="L12963" s="24">
        <f t="shared" si="405"/>
        <v>1</v>
      </c>
      <c r="M12963" s="11" t="s">
        <v>14</v>
      </c>
      <c r="N12963" s="11" t="s">
        <v>15</v>
      </c>
      <c r="O12963" s="11" t="str">
        <f>VLOOKUP(E12963,State_Code_Name!$B$1:$C$52,2,0)</f>
        <v>Florida</v>
      </c>
    </row>
    <row r="12964" spans="1:15" x14ac:dyDescent="0.3">
      <c r="A12964" s="11">
        <v>835456</v>
      </c>
      <c r="B12964" s="12" t="s">
        <v>219</v>
      </c>
      <c r="C12964" s="12" t="s">
        <v>16</v>
      </c>
      <c r="D12964" s="12" t="s">
        <v>17</v>
      </c>
      <c r="E12964" s="11" t="s">
        <v>40</v>
      </c>
      <c r="F12964" s="11" t="s">
        <v>19</v>
      </c>
      <c r="G12964" s="37">
        <v>41761</v>
      </c>
      <c r="H12964" s="13">
        <v>41761</v>
      </c>
      <c r="I12964" s="21">
        <v>0</v>
      </c>
      <c r="J12964" s="43" t="s">
        <v>1471</v>
      </c>
      <c r="K12964" s="21">
        <f t="shared" si="404"/>
        <v>2014</v>
      </c>
      <c r="L12964" s="24">
        <f t="shared" si="405"/>
        <v>2</v>
      </c>
      <c r="M12964" s="11" t="s">
        <v>14</v>
      </c>
      <c r="N12964" s="11" t="s">
        <v>14</v>
      </c>
      <c r="O12964" s="11" t="str">
        <f>VLOOKUP(E12964,State_Code_Name!$B$1:$C$52,2,0)</f>
        <v>Ohio</v>
      </c>
    </row>
    <row r="12965" spans="1:15" x14ac:dyDescent="0.3">
      <c r="A12965" s="11">
        <v>1413360</v>
      </c>
      <c r="B12965" s="12" t="s">
        <v>256</v>
      </c>
      <c r="C12965" s="12" t="s">
        <v>16</v>
      </c>
      <c r="D12965" s="12" t="s">
        <v>1442</v>
      </c>
      <c r="E12965" s="11" t="s">
        <v>32</v>
      </c>
      <c r="F12965" s="11" t="s">
        <v>19</v>
      </c>
      <c r="G12965" s="37">
        <v>42164</v>
      </c>
      <c r="H12965" s="13">
        <v>42167</v>
      </c>
      <c r="I12965" s="21">
        <v>3</v>
      </c>
      <c r="J12965" s="43" t="s">
        <v>1477</v>
      </c>
      <c r="K12965" s="21">
        <f t="shared" si="404"/>
        <v>2015</v>
      </c>
      <c r="L12965" s="24">
        <f t="shared" si="405"/>
        <v>2</v>
      </c>
      <c r="M12965" s="11" t="s">
        <v>14</v>
      </c>
      <c r="N12965" s="11" t="s">
        <v>15</v>
      </c>
      <c r="O12965" s="11" t="str">
        <f>VLOOKUP(E12965,State_Code_Name!$B$1:$C$52,2,0)</f>
        <v>Texas</v>
      </c>
    </row>
    <row r="12966" spans="1:15" x14ac:dyDescent="0.3">
      <c r="A12966" s="11">
        <v>1829312</v>
      </c>
      <c r="B12966" s="12" t="s">
        <v>61</v>
      </c>
      <c r="C12966" s="12" t="s">
        <v>53</v>
      </c>
      <c r="D12966" s="12" t="s">
        <v>1439</v>
      </c>
      <c r="E12966" s="11" t="s">
        <v>138</v>
      </c>
      <c r="F12966" s="11" t="s">
        <v>19</v>
      </c>
      <c r="G12966" s="37">
        <v>42440</v>
      </c>
      <c r="H12966" s="13">
        <v>42440</v>
      </c>
      <c r="I12966" s="21">
        <v>0</v>
      </c>
      <c r="J12966" s="43" t="s">
        <v>1476</v>
      </c>
      <c r="K12966" s="21">
        <f t="shared" si="404"/>
        <v>2016</v>
      </c>
      <c r="L12966" s="24">
        <f t="shared" si="405"/>
        <v>1</v>
      </c>
      <c r="M12966" s="11" t="s">
        <v>14</v>
      </c>
      <c r="N12966" s="11" t="s">
        <v>15</v>
      </c>
      <c r="O12966" s="11" t="str">
        <f>VLOOKUP(E12966,State_Code_Name!$B$1:$C$52,2,0)</f>
        <v>Kansas</v>
      </c>
    </row>
    <row r="12967" spans="1:15" x14ac:dyDescent="0.3">
      <c r="A12967" s="11">
        <v>1983759</v>
      </c>
      <c r="B12967" s="12" t="s">
        <v>90</v>
      </c>
      <c r="C12967" s="12" t="s">
        <v>16</v>
      </c>
      <c r="D12967" s="12" t="s">
        <v>25</v>
      </c>
      <c r="E12967" s="11" t="s">
        <v>32</v>
      </c>
      <c r="F12967" s="11" t="s">
        <v>19</v>
      </c>
      <c r="G12967" s="37">
        <v>42545</v>
      </c>
      <c r="H12967" s="13">
        <v>42560</v>
      </c>
      <c r="I12967" s="21">
        <v>15</v>
      </c>
      <c r="J12967" s="43" t="s">
        <v>1477</v>
      </c>
      <c r="K12967" s="21">
        <f t="shared" si="404"/>
        <v>2016</v>
      </c>
      <c r="L12967" s="24">
        <f t="shared" si="405"/>
        <v>2</v>
      </c>
      <c r="M12967" s="11" t="s">
        <v>14</v>
      </c>
      <c r="N12967" s="11" t="s">
        <v>14</v>
      </c>
      <c r="O12967" s="11" t="str">
        <f>VLOOKUP(E12967,State_Code_Name!$B$1:$C$52,2,0)</f>
        <v>Texas</v>
      </c>
    </row>
    <row r="12968" spans="1:15" x14ac:dyDescent="0.3">
      <c r="A12968" s="11">
        <v>1935335</v>
      </c>
      <c r="B12968" s="12" t="s">
        <v>64</v>
      </c>
      <c r="C12968" s="12" t="s">
        <v>62</v>
      </c>
      <c r="D12968" s="12" t="s">
        <v>460</v>
      </c>
      <c r="E12968" s="11" t="s">
        <v>23</v>
      </c>
      <c r="F12968" s="11" t="s">
        <v>303</v>
      </c>
      <c r="G12968" s="37">
        <v>42510</v>
      </c>
      <c r="H12968" s="13">
        <v>42515</v>
      </c>
      <c r="I12968" s="21">
        <v>5</v>
      </c>
      <c r="J12968" s="43" t="s">
        <v>1471</v>
      </c>
      <c r="K12968" s="21">
        <f t="shared" si="404"/>
        <v>2016</v>
      </c>
      <c r="L12968" s="24">
        <f t="shared" si="405"/>
        <v>2</v>
      </c>
      <c r="M12968" s="11" t="s">
        <v>14</v>
      </c>
      <c r="N12968" s="11" t="s">
        <v>15</v>
      </c>
      <c r="O12968" s="11" t="str">
        <f>VLOOKUP(E12968,State_Code_Name!$B$1:$C$52,2,0)</f>
        <v>New York</v>
      </c>
    </row>
    <row r="12969" spans="1:15" x14ac:dyDescent="0.3">
      <c r="A12969" s="11">
        <v>1148951</v>
      </c>
      <c r="B12969" s="12" t="s">
        <v>290</v>
      </c>
      <c r="C12969" s="12" t="s">
        <v>9</v>
      </c>
      <c r="D12969" s="12" t="s">
        <v>10</v>
      </c>
      <c r="E12969" s="11"/>
      <c r="F12969" s="11" t="s">
        <v>58</v>
      </c>
      <c r="G12969" s="37">
        <v>41982</v>
      </c>
      <c r="H12969" s="13">
        <v>41984</v>
      </c>
      <c r="I12969" s="21">
        <v>2</v>
      </c>
      <c r="J12969" s="43" t="s">
        <v>1475</v>
      </c>
      <c r="K12969" s="21">
        <f t="shared" si="404"/>
        <v>2014</v>
      </c>
      <c r="L12969" s="24">
        <f t="shared" si="405"/>
        <v>4</v>
      </c>
      <c r="M12969" s="11" t="s">
        <v>14</v>
      </c>
      <c r="N12969" s="11" t="s">
        <v>15</v>
      </c>
      <c r="O12969" s="11" t="e">
        <f>VLOOKUP(E12969,State_Code_Name!$B$1:$C$52,2,0)</f>
        <v>#N/A</v>
      </c>
    </row>
    <row r="12970" spans="1:15" x14ac:dyDescent="0.3">
      <c r="A12970" s="11">
        <v>1479726</v>
      </c>
      <c r="B12970" s="12" t="s">
        <v>176</v>
      </c>
      <c r="C12970" s="12" t="s">
        <v>33</v>
      </c>
      <c r="D12970" s="12" t="s">
        <v>45</v>
      </c>
      <c r="E12970" s="11" t="s">
        <v>26</v>
      </c>
      <c r="F12970" s="11" t="s">
        <v>19</v>
      </c>
      <c r="G12970" s="37">
        <v>42206</v>
      </c>
      <c r="H12970" s="13">
        <v>42214</v>
      </c>
      <c r="I12970" s="21">
        <v>8</v>
      </c>
      <c r="J12970" s="43" t="s">
        <v>1481</v>
      </c>
      <c r="K12970" s="21">
        <f t="shared" si="404"/>
        <v>2015</v>
      </c>
      <c r="L12970" s="24">
        <f t="shared" si="405"/>
        <v>3</v>
      </c>
      <c r="M12970" s="11" t="s">
        <v>14</v>
      </c>
      <c r="N12970" s="11" t="s">
        <v>14</v>
      </c>
      <c r="O12970" s="11" t="str">
        <f>VLOOKUP(E12970,State_Code_Name!$B$1:$C$52,2,0)</f>
        <v>Georgia</v>
      </c>
    </row>
    <row r="12971" spans="1:15" x14ac:dyDescent="0.3">
      <c r="A12971" s="11">
        <v>2029078</v>
      </c>
      <c r="B12971" s="12" t="s">
        <v>533</v>
      </c>
      <c r="C12971" s="12" t="s">
        <v>27</v>
      </c>
      <c r="D12971" s="12" t="s">
        <v>28</v>
      </c>
      <c r="E12971" s="11" t="s">
        <v>32</v>
      </c>
      <c r="F12971" s="11" t="s">
        <v>19</v>
      </c>
      <c r="G12971" s="37">
        <v>42576</v>
      </c>
      <c r="H12971" s="13">
        <v>42576</v>
      </c>
      <c r="I12971" s="21">
        <v>0</v>
      </c>
      <c r="J12971" s="43" t="s">
        <v>1481</v>
      </c>
      <c r="K12971" s="21">
        <f t="shared" si="404"/>
        <v>2016</v>
      </c>
      <c r="L12971" s="24">
        <f t="shared" si="405"/>
        <v>3</v>
      </c>
      <c r="M12971" s="11" t="s">
        <v>14</v>
      </c>
      <c r="N12971" s="11" t="s">
        <v>15</v>
      </c>
      <c r="O12971" s="11" t="str">
        <f>VLOOKUP(E12971,State_Code_Name!$B$1:$C$52,2,0)</f>
        <v>Texas</v>
      </c>
    </row>
    <row r="12972" spans="1:15" x14ac:dyDescent="0.3">
      <c r="A12972" s="11">
        <v>2106519</v>
      </c>
      <c r="B12972" s="12" t="s">
        <v>22</v>
      </c>
      <c r="C12972" s="12" t="s">
        <v>27</v>
      </c>
      <c r="D12972" s="12" t="s">
        <v>28</v>
      </c>
      <c r="E12972" s="11" t="s">
        <v>71</v>
      </c>
      <c r="F12972" s="11" t="s">
        <v>19</v>
      </c>
      <c r="G12972" s="37">
        <v>42625</v>
      </c>
      <c r="H12972" s="13">
        <v>42625</v>
      </c>
      <c r="I12972" s="21">
        <v>0</v>
      </c>
      <c r="J12972" s="43" t="s">
        <v>1480</v>
      </c>
      <c r="K12972" s="21">
        <f t="shared" si="404"/>
        <v>2016</v>
      </c>
      <c r="L12972" s="24">
        <f t="shared" si="405"/>
        <v>3</v>
      </c>
      <c r="M12972" s="11" t="s">
        <v>14</v>
      </c>
      <c r="N12972" s="11" t="s">
        <v>15</v>
      </c>
      <c r="O12972" s="11" t="str">
        <f>VLOOKUP(E12972,State_Code_Name!$B$1:$C$52,2,0)</f>
        <v>Massachusetts</v>
      </c>
    </row>
    <row r="12973" spans="1:15" x14ac:dyDescent="0.3">
      <c r="A12973" s="11">
        <v>2050164</v>
      </c>
      <c r="B12973" s="12" t="s">
        <v>44</v>
      </c>
      <c r="C12973" s="12" t="s">
        <v>27</v>
      </c>
      <c r="D12973" s="12" t="s">
        <v>28</v>
      </c>
      <c r="E12973" s="11" t="s">
        <v>18</v>
      </c>
      <c r="F12973" s="11" t="s">
        <v>19</v>
      </c>
      <c r="G12973" s="37">
        <v>42590</v>
      </c>
      <c r="H12973" s="13">
        <v>42592</v>
      </c>
      <c r="I12973" s="21">
        <v>2</v>
      </c>
      <c r="J12973" s="43" t="s">
        <v>1482</v>
      </c>
      <c r="K12973" s="21">
        <f t="shared" si="404"/>
        <v>2016</v>
      </c>
      <c r="L12973" s="24">
        <f t="shared" si="405"/>
        <v>3</v>
      </c>
      <c r="M12973" s="11" t="s">
        <v>14</v>
      </c>
      <c r="N12973" s="11" t="s">
        <v>15</v>
      </c>
      <c r="O12973" s="11" t="str">
        <f>VLOOKUP(E12973,State_Code_Name!$B$1:$C$52,2,0)</f>
        <v>California</v>
      </c>
    </row>
    <row r="12974" spans="1:15" x14ac:dyDescent="0.3">
      <c r="A12974" s="11">
        <v>1509541</v>
      </c>
      <c r="B12974" s="12" t="s">
        <v>433</v>
      </c>
      <c r="C12974" s="12" t="s">
        <v>9</v>
      </c>
      <c r="D12974" s="12" t="s">
        <v>182</v>
      </c>
      <c r="E12974" s="11" t="s">
        <v>18</v>
      </c>
      <c r="F12974" s="11" t="s">
        <v>19</v>
      </c>
      <c r="G12974" s="37">
        <v>42224</v>
      </c>
      <c r="H12974" s="13">
        <v>42224</v>
      </c>
      <c r="I12974" s="21">
        <v>0</v>
      </c>
      <c r="J12974" s="43" t="s">
        <v>1482</v>
      </c>
      <c r="K12974" s="21">
        <f t="shared" si="404"/>
        <v>2015</v>
      </c>
      <c r="L12974" s="24">
        <f t="shared" si="405"/>
        <v>3</v>
      </c>
      <c r="M12974" s="11" t="s">
        <v>14</v>
      </c>
      <c r="N12974" s="11" t="s">
        <v>15</v>
      </c>
      <c r="O12974" s="11" t="str">
        <f>VLOOKUP(E12974,State_Code_Name!$B$1:$C$52,2,0)</f>
        <v>California</v>
      </c>
    </row>
    <row r="12975" spans="1:15" x14ac:dyDescent="0.3">
      <c r="A12975" s="11">
        <v>700388</v>
      </c>
      <c r="B12975" s="12" t="s">
        <v>31</v>
      </c>
      <c r="C12975" s="12" t="s">
        <v>37</v>
      </c>
      <c r="D12975" s="12" t="s">
        <v>1445</v>
      </c>
      <c r="E12975" s="11" t="s">
        <v>60</v>
      </c>
      <c r="F12975" s="11" t="s">
        <v>19</v>
      </c>
      <c r="G12975" s="37">
        <v>41675</v>
      </c>
      <c r="H12975" s="13">
        <v>41675</v>
      </c>
      <c r="I12975" s="21">
        <v>0</v>
      </c>
      <c r="J12975" s="43" t="s">
        <v>1478</v>
      </c>
      <c r="K12975" s="21">
        <f t="shared" si="404"/>
        <v>2014</v>
      </c>
      <c r="L12975" s="24">
        <f t="shared" si="405"/>
        <v>1</v>
      </c>
      <c r="M12975" s="11" t="s">
        <v>14</v>
      </c>
      <c r="N12975" s="11" t="s">
        <v>15</v>
      </c>
      <c r="O12975" s="11" t="str">
        <f>VLOOKUP(E12975,State_Code_Name!$B$1:$C$52,2,0)</f>
        <v>Illinois</v>
      </c>
    </row>
    <row r="12976" spans="1:15" x14ac:dyDescent="0.3">
      <c r="A12976" s="11">
        <v>2058868</v>
      </c>
      <c r="B12976" s="12" t="s">
        <v>106</v>
      </c>
      <c r="C12976" s="12" t="s">
        <v>33</v>
      </c>
      <c r="D12976" s="12" t="s">
        <v>1441</v>
      </c>
      <c r="E12976" s="11" t="s">
        <v>105</v>
      </c>
      <c r="F12976" s="11" t="s">
        <v>19</v>
      </c>
      <c r="G12976" s="37">
        <v>42594</v>
      </c>
      <c r="H12976" s="13">
        <v>42594</v>
      </c>
      <c r="I12976" s="21">
        <v>0</v>
      </c>
      <c r="J12976" s="43" t="s">
        <v>1482</v>
      </c>
      <c r="K12976" s="21">
        <f t="shared" si="404"/>
        <v>2016</v>
      </c>
      <c r="L12976" s="24">
        <f t="shared" si="405"/>
        <v>3</v>
      </c>
      <c r="M12976" s="11" t="s">
        <v>14</v>
      </c>
      <c r="N12976" s="11" t="s">
        <v>15</v>
      </c>
      <c r="O12976" s="11" t="str">
        <f>VLOOKUP(E12976,State_Code_Name!$B$1:$C$52,2,0)</f>
        <v>Indiana</v>
      </c>
    </row>
    <row r="12977" spans="1:15" x14ac:dyDescent="0.3">
      <c r="A12977" s="11">
        <v>472815</v>
      </c>
      <c r="B12977" s="12" t="s">
        <v>55</v>
      </c>
      <c r="C12977" s="12" t="s">
        <v>53</v>
      </c>
      <c r="D12977" s="12" t="s">
        <v>54</v>
      </c>
      <c r="E12977" s="11" t="s">
        <v>43</v>
      </c>
      <c r="F12977" s="11" t="s">
        <v>19</v>
      </c>
      <c r="G12977" s="37">
        <v>41488</v>
      </c>
      <c r="H12977" s="13">
        <v>41488</v>
      </c>
      <c r="I12977" s="21">
        <v>0</v>
      </c>
      <c r="J12977" s="43" t="s">
        <v>1482</v>
      </c>
      <c r="K12977" s="21">
        <f t="shared" si="404"/>
        <v>2013</v>
      </c>
      <c r="L12977" s="24">
        <f t="shared" si="405"/>
        <v>3</v>
      </c>
      <c r="M12977" s="11" t="s">
        <v>14</v>
      </c>
      <c r="N12977" s="11" t="s">
        <v>15</v>
      </c>
      <c r="O12977" s="11" t="str">
        <f>VLOOKUP(E12977,State_Code_Name!$B$1:$C$52,2,0)</f>
        <v>North Carolina</v>
      </c>
    </row>
    <row r="12978" spans="1:15" x14ac:dyDescent="0.3">
      <c r="A12978" s="11">
        <v>1597267</v>
      </c>
      <c r="B12978" s="12" t="s">
        <v>31</v>
      </c>
      <c r="C12978" s="12" t="s">
        <v>27</v>
      </c>
      <c r="D12978" s="12" t="s">
        <v>28</v>
      </c>
      <c r="E12978" s="11" t="s">
        <v>80</v>
      </c>
      <c r="F12978" s="11" t="s">
        <v>58</v>
      </c>
      <c r="G12978" s="37">
        <v>42284</v>
      </c>
      <c r="H12978" s="13">
        <v>42286</v>
      </c>
      <c r="I12978" s="21">
        <v>2</v>
      </c>
      <c r="J12978" s="43" t="s">
        <v>1473</v>
      </c>
      <c r="K12978" s="21">
        <f t="shared" si="404"/>
        <v>2015</v>
      </c>
      <c r="L12978" s="24">
        <f t="shared" si="405"/>
        <v>4</v>
      </c>
      <c r="M12978" s="11" t="s">
        <v>14</v>
      </c>
      <c r="N12978" s="11" t="s">
        <v>15</v>
      </c>
      <c r="O12978" s="11" t="str">
        <f>VLOOKUP(E12978,State_Code_Name!$B$1:$C$52,2,0)</f>
        <v>Minnesota</v>
      </c>
    </row>
    <row r="12979" spans="1:15" x14ac:dyDescent="0.3">
      <c r="A12979" s="11">
        <v>1454312</v>
      </c>
      <c r="B12979" s="12" t="s">
        <v>61</v>
      </c>
      <c r="C12979" s="12" t="s">
        <v>53</v>
      </c>
      <c r="D12979" s="12" t="s">
        <v>102</v>
      </c>
      <c r="E12979" s="11" t="s">
        <v>32</v>
      </c>
      <c r="F12979" s="11" t="s">
        <v>19</v>
      </c>
      <c r="G12979" s="37">
        <v>42192</v>
      </c>
      <c r="H12979" s="13">
        <v>42192</v>
      </c>
      <c r="I12979" s="21">
        <v>0</v>
      </c>
      <c r="J12979" s="43" t="s">
        <v>1481</v>
      </c>
      <c r="K12979" s="21">
        <f t="shared" si="404"/>
        <v>2015</v>
      </c>
      <c r="L12979" s="24">
        <f t="shared" si="405"/>
        <v>3</v>
      </c>
      <c r="M12979" s="11" t="s">
        <v>14</v>
      </c>
      <c r="N12979" s="11" t="s">
        <v>15</v>
      </c>
      <c r="O12979" s="11" t="str">
        <f>VLOOKUP(E12979,State_Code_Name!$B$1:$C$52,2,0)</f>
        <v>Texas</v>
      </c>
    </row>
    <row r="12980" spans="1:15" x14ac:dyDescent="0.3">
      <c r="A12980" s="11">
        <v>1856560</v>
      </c>
      <c r="B12980" s="12" t="s">
        <v>31</v>
      </c>
      <c r="C12980" s="12" t="s">
        <v>9</v>
      </c>
      <c r="D12980" s="12" t="s">
        <v>353</v>
      </c>
      <c r="E12980" s="11" t="s">
        <v>113</v>
      </c>
      <c r="F12980" s="11" t="s">
        <v>58</v>
      </c>
      <c r="G12980" s="37">
        <v>42459</v>
      </c>
      <c r="H12980" s="13">
        <v>42460</v>
      </c>
      <c r="I12980" s="21">
        <v>1</v>
      </c>
      <c r="J12980" s="43" t="s">
        <v>1476</v>
      </c>
      <c r="K12980" s="21">
        <f t="shared" si="404"/>
        <v>2016</v>
      </c>
      <c r="L12980" s="24">
        <f t="shared" si="405"/>
        <v>1</v>
      </c>
      <c r="M12980" s="11" t="s">
        <v>14</v>
      </c>
      <c r="N12980" s="11" t="s">
        <v>15</v>
      </c>
      <c r="O12980" s="11" t="str">
        <f>VLOOKUP(E12980,State_Code_Name!$B$1:$C$52,2,0)</f>
        <v>South Carolina</v>
      </c>
    </row>
    <row r="12981" spans="1:15" x14ac:dyDescent="0.3">
      <c r="A12981" s="11">
        <v>1884467</v>
      </c>
      <c r="B12981" s="12" t="s">
        <v>996</v>
      </c>
      <c r="C12981" s="12" t="s">
        <v>9</v>
      </c>
      <c r="D12981" s="12" t="s">
        <v>10</v>
      </c>
      <c r="E12981" s="11" t="s">
        <v>121</v>
      </c>
      <c r="F12981" s="11" t="s">
        <v>19</v>
      </c>
      <c r="G12981" s="37">
        <v>42478</v>
      </c>
      <c r="H12981" s="13">
        <v>42478</v>
      </c>
      <c r="I12981" s="21">
        <v>0</v>
      </c>
      <c r="J12981" s="43" t="s">
        <v>1483</v>
      </c>
      <c r="K12981" s="21">
        <f t="shared" si="404"/>
        <v>2016</v>
      </c>
      <c r="L12981" s="24">
        <f t="shared" si="405"/>
        <v>2</v>
      </c>
      <c r="M12981" s="11" t="s">
        <v>15</v>
      </c>
      <c r="N12981" s="11" t="s">
        <v>14</v>
      </c>
      <c r="O12981" s="11" t="str">
        <f>VLOOKUP(E12981,State_Code_Name!$B$1:$C$52,2,0)</f>
        <v>Oregon</v>
      </c>
    </row>
    <row r="12982" spans="1:15" x14ac:dyDescent="0.3">
      <c r="A12982" s="11">
        <v>390453</v>
      </c>
      <c r="B12982" s="12" t="s">
        <v>39</v>
      </c>
      <c r="C12982" s="12" t="s">
        <v>37</v>
      </c>
      <c r="D12982" s="12" t="s">
        <v>1445</v>
      </c>
      <c r="E12982" s="11" t="s">
        <v>36</v>
      </c>
      <c r="F12982" s="11" t="s">
        <v>19</v>
      </c>
      <c r="G12982" s="37">
        <v>41388</v>
      </c>
      <c r="H12982" s="13">
        <v>41389</v>
      </c>
      <c r="I12982" s="21">
        <v>1</v>
      </c>
      <c r="J12982" s="43" t="s">
        <v>1483</v>
      </c>
      <c r="K12982" s="21">
        <f t="shared" si="404"/>
        <v>2013</v>
      </c>
      <c r="L12982" s="24">
        <f t="shared" si="405"/>
        <v>2</v>
      </c>
      <c r="M12982" s="11" t="s">
        <v>14</v>
      </c>
      <c r="N12982" s="11" t="s">
        <v>15</v>
      </c>
      <c r="O12982" s="11" t="str">
        <f>VLOOKUP(E12982,State_Code_Name!$B$1:$C$52,2,0)</f>
        <v>Florida</v>
      </c>
    </row>
    <row r="12983" spans="1:15" x14ac:dyDescent="0.3">
      <c r="A12983" s="11">
        <v>518482</v>
      </c>
      <c r="B12983" s="12" t="s">
        <v>61</v>
      </c>
      <c r="C12983" s="12" t="s">
        <v>53</v>
      </c>
      <c r="D12983" s="12" t="s">
        <v>102</v>
      </c>
      <c r="E12983" s="11" t="s">
        <v>52</v>
      </c>
      <c r="F12983" s="11" t="s">
        <v>19</v>
      </c>
      <c r="G12983" s="37">
        <v>41523</v>
      </c>
      <c r="H12983" s="13">
        <v>41523</v>
      </c>
      <c r="I12983" s="21">
        <v>0</v>
      </c>
      <c r="J12983" s="43" t="s">
        <v>1480</v>
      </c>
      <c r="K12983" s="21">
        <f t="shared" si="404"/>
        <v>2013</v>
      </c>
      <c r="L12983" s="24">
        <f t="shared" si="405"/>
        <v>3</v>
      </c>
      <c r="M12983" s="11" t="s">
        <v>14</v>
      </c>
      <c r="N12983" s="11" t="s">
        <v>15</v>
      </c>
      <c r="O12983" s="11" t="str">
        <f>VLOOKUP(E12983,State_Code_Name!$B$1:$C$52,2,0)</f>
        <v>Washington</v>
      </c>
    </row>
    <row r="12984" spans="1:15" x14ac:dyDescent="0.3">
      <c r="A12984" s="11">
        <v>1919163</v>
      </c>
      <c r="B12984" s="12" t="s">
        <v>44</v>
      </c>
      <c r="C12984" s="12" t="s">
        <v>27</v>
      </c>
      <c r="D12984" s="12" t="s">
        <v>28</v>
      </c>
      <c r="E12984" s="11" t="s">
        <v>26</v>
      </c>
      <c r="F12984" s="11" t="s">
        <v>19</v>
      </c>
      <c r="G12984" s="37">
        <v>42501</v>
      </c>
      <c r="H12984" s="13">
        <v>42501</v>
      </c>
      <c r="I12984" s="21">
        <v>0</v>
      </c>
      <c r="J12984" s="43" t="s">
        <v>1471</v>
      </c>
      <c r="K12984" s="21">
        <f t="shared" si="404"/>
        <v>2016</v>
      </c>
      <c r="L12984" s="24">
        <f t="shared" si="405"/>
        <v>2</v>
      </c>
      <c r="M12984" s="11" t="s">
        <v>14</v>
      </c>
      <c r="N12984" s="11" t="s">
        <v>15</v>
      </c>
      <c r="O12984" s="11" t="str">
        <f>VLOOKUP(E12984,State_Code_Name!$B$1:$C$52,2,0)</f>
        <v>Georgia</v>
      </c>
    </row>
    <row r="12985" spans="1:15" x14ac:dyDescent="0.3">
      <c r="A12985" s="11">
        <v>1235201</v>
      </c>
      <c r="B12985" s="12" t="s">
        <v>11</v>
      </c>
      <c r="C12985" s="12" t="s">
        <v>27</v>
      </c>
      <c r="D12985" s="12" t="s">
        <v>57</v>
      </c>
      <c r="E12985" s="11" t="s">
        <v>32</v>
      </c>
      <c r="F12985" s="11" t="s">
        <v>19</v>
      </c>
      <c r="G12985" s="37">
        <v>42046</v>
      </c>
      <c r="H12985" s="13">
        <v>42046</v>
      </c>
      <c r="I12985" s="21">
        <v>0</v>
      </c>
      <c r="J12985" s="43" t="s">
        <v>1478</v>
      </c>
      <c r="K12985" s="21">
        <f t="shared" si="404"/>
        <v>2015</v>
      </c>
      <c r="L12985" s="24">
        <f t="shared" si="405"/>
        <v>1</v>
      </c>
      <c r="M12985" s="11" t="s">
        <v>14</v>
      </c>
      <c r="N12985" s="11" t="s">
        <v>15</v>
      </c>
      <c r="O12985" s="11" t="str">
        <f>VLOOKUP(E12985,State_Code_Name!$B$1:$C$52,2,0)</f>
        <v>Texas</v>
      </c>
    </row>
    <row r="12986" spans="1:15" x14ac:dyDescent="0.3">
      <c r="A12986" s="11">
        <v>1650936</v>
      </c>
      <c r="B12986" s="12" t="s">
        <v>700</v>
      </c>
      <c r="C12986" s="12" t="s">
        <v>33</v>
      </c>
      <c r="D12986" s="12" t="s">
        <v>45</v>
      </c>
      <c r="E12986" s="11" t="s">
        <v>18</v>
      </c>
      <c r="F12986" s="11" t="s">
        <v>19</v>
      </c>
      <c r="G12986" s="37">
        <v>42319</v>
      </c>
      <c r="H12986" s="13">
        <v>42319</v>
      </c>
      <c r="I12986" s="21">
        <v>0</v>
      </c>
      <c r="J12986" s="43" t="s">
        <v>1479</v>
      </c>
      <c r="K12986" s="21">
        <f t="shared" si="404"/>
        <v>2015</v>
      </c>
      <c r="L12986" s="24">
        <f t="shared" si="405"/>
        <v>4</v>
      </c>
      <c r="M12986" s="11" t="s">
        <v>14</v>
      </c>
      <c r="N12986" s="11" t="s">
        <v>14</v>
      </c>
      <c r="O12986" s="11" t="str">
        <f>VLOOKUP(E12986,State_Code_Name!$B$1:$C$52,2,0)</f>
        <v>California</v>
      </c>
    </row>
    <row r="12987" spans="1:15" x14ac:dyDescent="0.3">
      <c r="A12987" s="11">
        <v>1983035</v>
      </c>
      <c r="B12987" s="12" t="s">
        <v>44</v>
      </c>
      <c r="C12987" s="12" t="s">
        <v>27</v>
      </c>
      <c r="D12987" s="12" t="s">
        <v>28</v>
      </c>
      <c r="E12987" s="11" t="s">
        <v>99</v>
      </c>
      <c r="F12987" s="11" t="s">
        <v>19</v>
      </c>
      <c r="G12987" s="37">
        <v>42544</v>
      </c>
      <c r="H12987" s="13">
        <v>42544</v>
      </c>
      <c r="I12987" s="21">
        <v>0</v>
      </c>
      <c r="J12987" s="43" t="s">
        <v>1477</v>
      </c>
      <c r="K12987" s="21">
        <f t="shared" si="404"/>
        <v>2016</v>
      </c>
      <c r="L12987" s="24">
        <f t="shared" si="405"/>
        <v>2</v>
      </c>
      <c r="M12987" s="11" t="s">
        <v>14</v>
      </c>
      <c r="N12987" s="11" t="s">
        <v>15</v>
      </c>
      <c r="O12987" s="11" t="str">
        <f>VLOOKUP(E12987,State_Code_Name!$B$1:$C$52,2,0)</f>
        <v>Arizona</v>
      </c>
    </row>
    <row r="12988" spans="1:15" x14ac:dyDescent="0.3">
      <c r="A12988" s="11">
        <v>1923788</v>
      </c>
      <c r="B12988" s="12" t="s">
        <v>39</v>
      </c>
      <c r="C12988" s="12" t="s">
        <v>33</v>
      </c>
      <c r="D12988" s="12" t="s">
        <v>45</v>
      </c>
      <c r="E12988" s="11" t="s">
        <v>67</v>
      </c>
      <c r="F12988" s="11" t="s">
        <v>19</v>
      </c>
      <c r="G12988" s="37">
        <v>42504</v>
      </c>
      <c r="H12988" s="13">
        <v>42504</v>
      </c>
      <c r="I12988" s="21">
        <v>0</v>
      </c>
      <c r="J12988" s="43" t="s">
        <v>1471</v>
      </c>
      <c r="K12988" s="21">
        <f t="shared" si="404"/>
        <v>2016</v>
      </c>
      <c r="L12988" s="24">
        <f t="shared" si="405"/>
        <v>2</v>
      </c>
      <c r="M12988" s="11" t="s">
        <v>14</v>
      </c>
      <c r="N12988" s="11" t="s">
        <v>15</v>
      </c>
      <c r="O12988" s="11" t="str">
        <f>VLOOKUP(E12988,State_Code_Name!$B$1:$C$52,2,0)</f>
        <v>Michigan</v>
      </c>
    </row>
    <row r="12989" spans="1:15" x14ac:dyDescent="0.3">
      <c r="A12989" s="11">
        <v>950368</v>
      </c>
      <c r="B12989" s="12" t="s">
        <v>69</v>
      </c>
      <c r="C12989" s="12" t="s">
        <v>903</v>
      </c>
      <c r="D12989" s="12" t="s">
        <v>1446</v>
      </c>
      <c r="E12989" s="11" t="s">
        <v>40</v>
      </c>
      <c r="F12989" s="11" t="s">
        <v>13</v>
      </c>
      <c r="G12989" s="37">
        <v>41843</v>
      </c>
      <c r="H12989" s="13">
        <v>41848</v>
      </c>
      <c r="I12989" s="21">
        <v>5</v>
      </c>
      <c r="J12989" s="43" t="s">
        <v>1481</v>
      </c>
      <c r="K12989" s="21">
        <f t="shared" si="404"/>
        <v>2014</v>
      </c>
      <c r="L12989" s="24">
        <f t="shared" si="405"/>
        <v>3</v>
      </c>
      <c r="M12989" s="11" t="s">
        <v>14</v>
      </c>
      <c r="N12989" s="11" t="s">
        <v>15</v>
      </c>
      <c r="O12989" s="11" t="str">
        <f>VLOOKUP(E12989,State_Code_Name!$B$1:$C$52,2,0)</f>
        <v>Ohio</v>
      </c>
    </row>
    <row r="12990" spans="1:15" x14ac:dyDescent="0.3">
      <c r="A12990" s="11">
        <v>1287512</v>
      </c>
      <c r="B12990" s="12" t="s">
        <v>69</v>
      </c>
      <c r="C12990" s="12" t="s">
        <v>37</v>
      </c>
      <c r="D12990" s="12" t="s">
        <v>1451</v>
      </c>
      <c r="E12990" s="11" t="s">
        <v>43</v>
      </c>
      <c r="F12990" s="11" t="s">
        <v>19</v>
      </c>
      <c r="G12990" s="37">
        <v>42080</v>
      </c>
      <c r="H12990" s="13">
        <v>42080</v>
      </c>
      <c r="I12990" s="21">
        <v>0</v>
      </c>
      <c r="J12990" s="43" t="s">
        <v>1476</v>
      </c>
      <c r="K12990" s="21">
        <f t="shared" si="404"/>
        <v>2015</v>
      </c>
      <c r="L12990" s="24">
        <f t="shared" si="405"/>
        <v>1</v>
      </c>
      <c r="M12990" s="11" t="s">
        <v>14</v>
      </c>
      <c r="N12990" s="11" t="s">
        <v>15</v>
      </c>
      <c r="O12990" s="11" t="str">
        <f>VLOOKUP(E12990,State_Code_Name!$B$1:$C$52,2,0)</f>
        <v>North Carolina</v>
      </c>
    </row>
    <row r="12991" spans="1:15" x14ac:dyDescent="0.3">
      <c r="A12991" s="11">
        <v>318950</v>
      </c>
      <c r="B12991" s="12" t="s">
        <v>82</v>
      </c>
      <c r="C12991" s="12" t="s">
        <v>37</v>
      </c>
      <c r="D12991" s="12" t="s">
        <v>53</v>
      </c>
      <c r="E12991" s="11" t="s">
        <v>41</v>
      </c>
      <c r="F12991" s="11" t="s">
        <v>19</v>
      </c>
      <c r="G12991" s="37">
        <v>41323</v>
      </c>
      <c r="H12991" s="13">
        <v>41323</v>
      </c>
      <c r="I12991" s="21">
        <v>0</v>
      </c>
      <c r="J12991" s="43" t="s">
        <v>1478</v>
      </c>
      <c r="K12991" s="21">
        <f t="shared" si="404"/>
        <v>2013</v>
      </c>
      <c r="L12991" s="24">
        <f t="shared" si="405"/>
        <v>1</v>
      </c>
      <c r="M12991" s="11" t="s">
        <v>14</v>
      </c>
      <c r="N12991" s="11" t="s">
        <v>14</v>
      </c>
      <c r="O12991" s="11" t="str">
        <f>VLOOKUP(E12991,State_Code_Name!$B$1:$C$52,2,0)</f>
        <v>Nevada</v>
      </c>
    </row>
    <row r="12992" spans="1:15" x14ac:dyDescent="0.3">
      <c r="A12992" s="11">
        <v>1487361</v>
      </c>
      <c r="B12992" s="12" t="s">
        <v>31</v>
      </c>
      <c r="C12992" s="12" t="s">
        <v>27</v>
      </c>
      <c r="D12992" s="12" t="s">
        <v>28</v>
      </c>
      <c r="E12992" s="11" t="s">
        <v>67</v>
      </c>
      <c r="F12992" s="11" t="s">
        <v>19</v>
      </c>
      <c r="G12992" s="37">
        <v>42211</v>
      </c>
      <c r="H12992" s="13">
        <v>42212</v>
      </c>
      <c r="I12992" s="21">
        <v>1</v>
      </c>
      <c r="J12992" s="43" t="s">
        <v>1481</v>
      </c>
      <c r="K12992" s="21">
        <f t="shared" si="404"/>
        <v>2015</v>
      </c>
      <c r="L12992" s="24">
        <f t="shared" si="405"/>
        <v>3</v>
      </c>
      <c r="M12992" s="11" t="s">
        <v>14</v>
      </c>
      <c r="N12992" s="11" t="s">
        <v>15</v>
      </c>
      <c r="O12992" s="11" t="str">
        <f>VLOOKUP(E12992,State_Code_Name!$B$1:$C$52,2,0)</f>
        <v>Michigan</v>
      </c>
    </row>
    <row r="12993" spans="1:15" x14ac:dyDescent="0.3">
      <c r="A12993" s="11">
        <v>1697682</v>
      </c>
      <c r="B12993" s="12" t="s">
        <v>39</v>
      </c>
      <c r="C12993" s="12" t="s">
        <v>33</v>
      </c>
      <c r="D12993" s="12" t="s">
        <v>1441</v>
      </c>
      <c r="E12993" s="11"/>
      <c r="F12993" s="11" t="s">
        <v>19</v>
      </c>
      <c r="G12993" s="37">
        <v>42353</v>
      </c>
      <c r="H12993" s="13">
        <v>42353</v>
      </c>
      <c r="I12993" s="21">
        <v>0</v>
      </c>
      <c r="J12993" s="43" t="s">
        <v>1475</v>
      </c>
      <c r="K12993" s="21">
        <f t="shared" si="404"/>
        <v>2015</v>
      </c>
      <c r="L12993" s="24">
        <f t="shared" si="405"/>
        <v>4</v>
      </c>
      <c r="M12993" s="11" t="s">
        <v>14</v>
      </c>
      <c r="N12993" s="11" t="s">
        <v>15</v>
      </c>
      <c r="O12993" s="11" t="e">
        <f>VLOOKUP(E12993,State_Code_Name!$B$1:$C$52,2,0)</f>
        <v>#N/A</v>
      </c>
    </row>
    <row r="12994" spans="1:15" x14ac:dyDescent="0.3">
      <c r="A12994" s="11">
        <v>1715281</v>
      </c>
      <c r="B12994" s="12" t="s">
        <v>658</v>
      </c>
      <c r="C12994" s="12" t="s">
        <v>33</v>
      </c>
      <c r="D12994" s="12" t="s">
        <v>45</v>
      </c>
      <c r="E12994" s="11" t="s">
        <v>105</v>
      </c>
      <c r="F12994" s="11" t="s">
        <v>19</v>
      </c>
      <c r="G12994" s="37">
        <v>42361</v>
      </c>
      <c r="H12994" s="13">
        <v>42361</v>
      </c>
      <c r="I12994" s="21">
        <v>0</v>
      </c>
      <c r="J12994" s="43" t="s">
        <v>1475</v>
      </c>
      <c r="K12994" s="21">
        <f t="shared" si="404"/>
        <v>2015</v>
      </c>
      <c r="L12994" s="24">
        <f t="shared" si="405"/>
        <v>4</v>
      </c>
      <c r="M12994" s="11" t="s">
        <v>14</v>
      </c>
      <c r="N12994" s="11" t="s">
        <v>15</v>
      </c>
      <c r="O12994" s="11" t="str">
        <f>VLOOKUP(E12994,State_Code_Name!$B$1:$C$52,2,0)</f>
        <v>Indiana</v>
      </c>
    </row>
    <row r="12995" spans="1:15" x14ac:dyDescent="0.3">
      <c r="A12995" s="11">
        <v>1291595</v>
      </c>
      <c r="B12995" s="12" t="s">
        <v>70</v>
      </c>
      <c r="C12995" s="12" t="s">
        <v>27</v>
      </c>
      <c r="D12995" s="12" t="s">
        <v>28</v>
      </c>
      <c r="E12995" s="11" t="s">
        <v>158</v>
      </c>
      <c r="F12995" s="11" t="s">
        <v>303</v>
      </c>
      <c r="G12995" s="37">
        <v>42082</v>
      </c>
      <c r="H12995" s="13">
        <v>42088</v>
      </c>
      <c r="I12995" s="21">
        <v>6</v>
      </c>
      <c r="J12995" s="43" t="s">
        <v>1476</v>
      </c>
      <c r="K12995" s="21">
        <f t="shared" ref="K12995:K13058" si="406">YEAR(G12995)</f>
        <v>2015</v>
      </c>
      <c r="L12995" s="24">
        <f t="shared" ref="L12995:L13058" si="407">ROUNDUP(MONTH(G12995)/3,0)</f>
        <v>1</v>
      </c>
      <c r="M12995" s="11" t="s">
        <v>14</v>
      </c>
      <c r="N12995" s="11" t="s">
        <v>15</v>
      </c>
      <c r="O12995" s="11" t="str">
        <f>VLOOKUP(E12995,State_Code_Name!$B$1:$C$52,2,0)</f>
        <v>New Mexico</v>
      </c>
    </row>
    <row r="12996" spans="1:15" x14ac:dyDescent="0.3">
      <c r="A12996" s="11">
        <v>1554688</v>
      </c>
      <c r="B12996" s="12" t="s">
        <v>31</v>
      </c>
      <c r="C12996" s="12" t="s">
        <v>16</v>
      </c>
      <c r="D12996" s="12" t="s">
        <v>76</v>
      </c>
      <c r="E12996" s="11" t="s">
        <v>18</v>
      </c>
      <c r="F12996" s="11" t="s">
        <v>303</v>
      </c>
      <c r="G12996" s="37">
        <v>42255</v>
      </c>
      <c r="H12996" s="13">
        <v>42256</v>
      </c>
      <c r="I12996" s="21">
        <v>1</v>
      </c>
      <c r="J12996" s="43" t="s">
        <v>1480</v>
      </c>
      <c r="K12996" s="21">
        <f t="shared" si="406"/>
        <v>2015</v>
      </c>
      <c r="L12996" s="24">
        <f t="shared" si="407"/>
        <v>3</v>
      </c>
      <c r="M12996" s="11" t="s">
        <v>14</v>
      </c>
      <c r="N12996" s="11" t="s">
        <v>14</v>
      </c>
      <c r="O12996" s="11" t="str">
        <f>VLOOKUP(E12996,State_Code_Name!$B$1:$C$52,2,0)</f>
        <v>California</v>
      </c>
    </row>
    <row r="12997" spans="1:15" x14ac:dyDescent="0.3">
      <c r="A12997" s="11">
        <v>852966</v>
      </c>
      <c r="B12997" s="12" t="s">
        <v>48</v>
      </c>
      <c r="C12997" s="12" t="s">
        <v>27</v>
      </c>
      <c r="D12997" s="12" t="s">
        <v>28</v>
      </c>
      <c r="E12997" s="11" t="s">
        <v>129</v>
      </c>
      <c r="F12997" s="11" t="s">
        <v>19</v>
      </c>
      <c r="G12997" s="37">
        <v>41773</v>
      </c>
      <c r="H12997" s="13">
        <v>41775</v>
      </c>
      <c r="I12997" s="21">
        <v>2</v>
      </c>
      <c r="J12997" s="43" t="s">
        <v>1471</v>
      </c>
      <c r="K12997" s="21">
        <f t="shared" si="406"/>
        <v>2014</v>
      </c>
      <c r="L12997" s="24">
        <f t="shared" si="407"/>
        <v>2</v>
      </c>
      <c r="M12997" s="11" t="s">
        <v>14</v>
      </c>
      <c r="N12997" s="11" t="s">
        <v>14</v>
      </c>
      <c r="O12997" s="11" t="str">
        <f>VLOOKUP(E12997,State_Code_Name!$B$1:$C$52,2,0)</f>
        <v>New Hampshire</v>
      </c>
    </row>
    <row r="12998" spans="1:15" x14ac:dyDescent="0.3">
      <c r="A12998" s="11">
        <v>2088032</v>
      </c>
      <c r="B12998" s="12" t="s">
        <v>112</v>
      </c>
      <c r="C12998" s="12" t="s">
        <v>37</v>
      </c>
      <c r="D12998" s="12" t="s">
        <v>120</v>
      </c>
      <c r="E12998" s="11" t="s">
        <v>99</v>
      </c>
      <c r="F12998" s="11" t="s">
        <v>19</v>
      </c>
      <c r="G12998" s="37">
        <v>42612</v>
      </c>
      <c r="H12998" s="13">
        <v>42612</v>
      </c>
      <c r="I12998" s="21">
        <v>0</v>
      </c>
      <c r="J12998" s="43" t="s">
        <v>1482</v>
      </c>
      <c r="K12998" s="21">
        <f t="shared" si="406"/>
        <v>2016</v>
      </c>
      <c r="L12998" s="24">
        <f t="shared" si="407"/>
        <v>3</v>
      </c>
      <c r="M12998" s="11" t="s">
        <v>14</v>
      </c>
      <c r="N12998" s="11" t="s">
        <v>15</v>
      </c>
      <c r="O12998" s="11" t="str">
        <f>VLOOKUP(E12998,State_Code_Name!$B$1:$C$52,2,0)</f>
        <v>Arizona</v>
      </c>
    </row>
    <row r="12999" spans="1:15" x14ac:dyDescent="0.3">
      <c r="A12999" s="11">
        <v>1946138</v>
      </c>
      <c r="B12999" s="12" t="s">
        <v>162</v>
      </c>
      <c r="C12999" s="12" t="s">
        <v>33</v>
      </c>
      <c r="D12999" s="12" t="s">
        <v>45</v>
      </c>
      <c r="E12999" s="11" t="s">
        <v>40</v>
      </c>
      <c r="F12999" s="11" t="s">
        <v>19</v>
      </c>
      <c r="G12999" s="37">
        <v>42518</v>
      </c>
      <c r="H12999" s="13">
        <v>42519</v>
      </c>
      <c r="I12999" s="21">
        <v>1</v>
      </c>
      <c r="J12999" s="43" t="s">
        <v>1471</v>
      </c>
      <c r="K12999" s="21">
        <f t="shared" si="406"/>
        <v>2016</v>
      </c>
      <c r="L12999" s="24">
        <f t="shared" si="407"/>
        <v>2</v>
      </c>
      <c r="M12999" s="11" t="s">
        <v>14</v>
      </c>
      <c r="N12999" s="11" t="s">
        <v>15</v>
      </c>
      <c r="O12999" s="11" t="str">
        <f>VLOOKUP(E12999,State_Code_Name!$B$1:$C$52,2,0)</f>
        <v>Ohio</v>
      </c>
    </row>
    <row r="13000" spans="1:15" x14ac:dyDescent="0.3">
      <c r="A13000" s="11">
        <v>1419423</v>
      </c>
      <c r="B13000" s="12" t="s">
        <v>55</v>
      </c>
      <c r="C13000" s="12" t="s">
        <v>53</v>
      </c>
      <c r="D13000" s="12" t="s">
        <v>102</v>
      </c>
      <c r="E13000" s="11" t="s">
        <v>18</v>
      </c>
      <c r="F13000" s="11" t="s">
        <v>19</v>
      </c>
      <c r="G13000" s="37">
        <v>42167</v>
      </c>
      <c r="H13000" s="13">
        <v>42167</v>
      </c>
      <c r="I13000" s="21">
        <v>0</v>
      </c>
      <c r="J13000" s="43" t="s">
        <v>1477</v>
      </c>
      <c r="K13000" s="21">
        <f t="shared" si="406"/>
        <v>2015</v>
      </c>
      <c r="L13000" s="24">
        <f t="shared" si="407"/>
        <v>2</v>
      </c>
      <c r="M13000" s="11" t="s">
        <v>14</v>
      </c>
      <c r="N13000" s="11" t="s">
        <v>15</v>
      </c>
      <c r="O13000" s="11" t="str">
        <f>VLOOKUP(E13000,State_Code_Name!$B$1:$C$52,2,0)</f>
        <v>California</v>
      </c>
    </row>
    <row r="13001" spans="1:15" x14ac:dyDescent="0.3">
      <c r="A13001" s="11">
        <v>1335300</v>
      </c>
      <c r="B13001" s="12" t="s">
        <v>326</v>
      </c>
      <c r="C13001" s="12" t="s">
        <v>33</v>
      </c>
      <c r="D13001" s="12" t="s">
        <v>45</v>
      </c>
      <c r="E13001" s="11" t="s">
        <v>138</v>
      </c>
      <c r="F13001" s="11" t="s">
        <v>19</v>
      </c>
      <c r="G13001" s="37">
        <v>42111</v>
      </c>
      <c r="H13001" s="13">
        <v>42111</v>
      </c>
      <c r="I13001" s="21">
        <v>0</v>
      </c>
      <c r="J13001" s="43" t="s">
        <v>1483</v>
      </c>
      <c r="K13001" s="21">
        <f t="shared" si="406"/>
        <v>2015</v>
      </c>
      <c r="L13001" s="24">
        <f t="shared" si="407"/>
        <v>2</v>
      </c>
      <c r="M13001" s="11" t="s">
        <v>14</v>
      </c>
      <c r="N13001" s="11" t="s">
        <v>15</v>
      </c>
      <c r="O13001" s="11" t="str">
        <f>VLOOKUP(E13001,State_Code_Name!$B$1:$C$52,2,0)</f>
        <v>Kansas</v>
      </c>
    </row>
    <row r="13002" spans="1:15" x14ac:dyDescent="0.3">
      <c r="A13002" s="11">
        <v>1613088</v>
      </c>
      <c r="B13002" s="12" t="s">
        <v>209</v>
      </c>
      <c r="C13002" s="12" t="s">
        <v>37</v>
      </c>
      <c r="D13002" s="12" t="s">
        <v>1451</v>
      </c>
      <c r="E13002" s="11" t="s">
        <v>36</v>
      </c>
      <c r="F13002" s="11" t="s">
        <v>19</v>
      </c>
      <c r="G13002" s="37">
        <v>42296</v>
      </c>
      <c r="H13002" s="13">
        <v>42296</v>
      </c>
      <c r="I13002" s="21">
        <v>0</v>
      </c>
      <c r="J13002" s="43" t="s">
        <v>1473</v>
      </c>
      <c r="K13002" s="21">
        <f t="shared" si="406"/>
        <v>2015</v>
      </c>
      <c r="L13002" s="24">
        <f t="shared" si="407"/>
        <v>4</v>
      </c>
      <c r="M13002" s="11" t="s">
        <v>14</v>
      </c>
      <c r="N13002" s="11" t="s">
        <v>15</v>
      </c>
      <c r="O13002" s="11" t="str">
        <f>VLOOKUP(E13002,State_Code_Name!$B$1:$C$52,2,0)</f>
        <v>Florida</v>
      </c>
    </row>
    <row r="13003" spans="1:15" x14ac:dyDescent="0.3">
      <c r="A13003" s="11">
        <v>1321861</v>
      </c>
      <c r="B13003" s="12" t="s">
        <v>407</v>
      </c>
      <c r="C13003" s="12" t="s">
        <v>16</v>
      </c>
      <c r="D13003" s="12" t="s">
        <v>1442</v>
      </c>
      <c r="E13003" s="11" t="s">
        <v>98</v>
      </c>
      <c r="F13003" s="11" t="s">
        <v>13</v>
      </c>
      <c r="G13003" s="37">
        <v>42102</v>
      </c>
      <c r="H13003" s="13">
        <v>42104</v>
      </c>
      <c r="I13003" s="21">
        <v>2</v>
      </c>
      <c r="J13003" s="43" t="s">
        <v>1483</v>
      </c>
      <c r="K13003" s="21">
        <f t="shared" si="406"/>
        <v>2015</v>
      </c>
      <c r="L13003" s="24">
        <f t="shared" si="407"/>
        <v>2</v>
      </c>
      <c r="M13003" s="11" t="s">
        <v>14</v>
      </c>
      <c r="N13003" s="11" t="s">
        <v>15</v>
      </c>
      <c r="O13003" s="11" t="str">
        <f>VLOOKUP(E13003,State_Code_Name!$B$1:$C$52,2,0)</f>
        <v>Colorado</v>
      </c>
    </row>
    <row r="13004" spans="1:15" x14ac:dyDescent="0.3">
      <c r="A13004" s="11">
        <v>1529676</v>
      </c>
      <c r="B13004" s="12" t="s">
        <v>204</v>
      </c>
      <c r="C13004" s="12" t="s">
        <v>37</v>
      </c>
      <c r="D13004" s="12" t="s">
        <v>1445</v>
      </c>
      <c r="E13004" s="11" t="s">
        <v>18</v>
      </c>
      <c r="F13004" s="11" t="s">
        <v>19</v>
      </c>
      <c r="G13004" s="37">
        <v>42237</v>
      </c>
      <c r="H13004" s="13">
        <v>42239</v>
      </c>
      <c r="I13004" s="21">
        <v>2</v>
      </c>
      <c r="J13004" s="43" t="s">
        <v>1482</v>
      </c>
      <c r="K13004" s="21">
        <f t="shared" si="406"/>
        <v>2015</v>
      </c>
      <c r="L13004" s="24">
        <f t="shared" si="407"/>
        <v>3</v>
      </c>
      <c r="M13004" s="11" t="s">
        <v>14</v>
      </c>
      <c r="N13004" s="11" t="s">
        <v>15</v>
      </c>
      <c r="O13004" s="11" t="str">
        <f>VLOOKUP(E13004,State_Code_Name!$B$1:$C$52,2,0)</f>
        <v>California</v>
      </c>
    </row>
    <row r="13005" spans="1:15" x14ac:dyDescent="0.3">
      <c r="A13005" s="11">
        <v>489790</v>
      </c>
      <c r="B13005" s="12" t="s">
        <v>84</v>
      </c>
      <c r="C13005" s="12" t="s">
        <v>37</v>
      </c>
      <c r="D13005" s="12" t="s">
        <v>1451</v>
      </c>
      <c r="E13005" s="11" t="s">
        <v>23</v>
      </c>
      <c r="F13005" s="11" t="s">
        <v>303</v>
      </c>
      <c r="G13005" s="37">
        <v>41500</v>
      </c>
      <c r="H13005" s="13">
        <v>41502</v>
      </c>
      <c r="I13005" s="21">
        <v>2</v>
      </c>
      <c r="J13005" s="43" t="s">
        <v>1482</v>
      </c>
      <c r="K13005" s="21">
        <f t="shared" si="406"/>
        <v>2013</v>
      </c>
      <c r="L13005" s="24">
        <f t="shared" si="407"/>
        <v>3</v>
      </c>
      <c r="M13005" s="11" t="s">
        <v>14</v>
      </c>
      <c r="N13005" s="11" t="s">
        <v>15</v>
      </c>
      <c r="O13005" s="11" t="str">
        <f>VLOOKUP(E13005,State_Code_Name!$B$1:$C$52,2,0)</f>
        <v>New York</v>
      </c>
    </row>
    <row r="13006" spans="1:15" x14ac:dyDescent="0.3">
      <c r="A13006" s="11">
        <v>1691553</v>
      </c>
      <c r="B13006" s="12" t="s">
        <v>61</v>
      </c>
      <c r="C13006" s="12" t="s">
        <v>53</v>
      </c>
      <c r="D13006" s="12" t="s">
        <v>102</v>
      </c>
      <c r="E13006" s="11" t="s">
        <v>113</v>
      </c>
      <c r="F13006" s="11" t="s">
        <v>19</v>
      </c>
      <c r="G13006" s="37">
        <v>42348</v>
      </c>
      <c r="H13006" s="13">
        <v>42348</v>
      </c>
      <c r="I13006" s="21">
        <v>0</v>
      </c>
      <c r="J13006" s="43" t="s">
        <v>1475</v>
      </c>
      <c r="K13006" s="21">
        <f t="shared" si="406"/>
        <v>2015</v>
      </c>
      <c r="L13006" s="24">
        <f t="shared" si="407"/>
        <v>4</v>
      </c>
      <c r="M13006" s="11" t="s">
        <v>14</v>
      </c>
      <c r="N13006" s="11" t="s">
        <v>15</v>
      </c>
      <c r="O13006" s="11" t="str">
        <f>VLOOKUP(E13006,State_Code_Name!$B$1:$C$52,2,0)</f>
        <v>South Carolina</v>
      </c>
    </row>
    <row r="13007" spans="1:15" x14ac:dyDescent="0.3">
      <c r="A13007" s="11">
        <v>1539216</v>
      </c>
      <c r="B13007" s="12" t="s">
        <v>112</v>
      </c>
      <c r="C13007" s="12" t="s">
        <v>37</v>
      </c>
      <c r="D13007" s="12" t="s">
        <v>1443</v>
      </c>
      <c r="E13007" s="11" t="s">
        <v>78</v>
      </c>
      <c r="F13007" s="11" t="s">
        <v>303</v>
      </c>
      <c r="G13007" s="37">
        <v>42243</v>
      </c>
      <c r="H13007" s="13">
        <v>42258</v>
      </c>
      <c r="I13007" s="21">
        <v>15</v>
      </c>
      <c r="J13007" s="43" t="s">
        <v>1482</v>
      </c>
      <c r="K13007" s="21">
        <f t="shared" si="406"/>
        <v>2015</v>
      </c>
      <c r="L13007" s="24">
        <f t="shared" si="407"/>
        <v>3</v>
      </c>
      <c r="M13007" s="11" t="s">
        <v>14</v>
      </c>
      <c r="N13007" s="11" t="s">
        <v>15</v>
      </c>
      <c r="O13007" s="11" t="str">
        <f>VLOOKUP(E13007,State_Code_Name!$B$1:$C$52,2,0)</f>
        <v>Missouri</v>
      </c>
    </row>
    <row r="13008" spans="1:15" x14ac:dyDescent="0.3">
      <c r="A13008" s="11">
        <v>1282985</v>
      </c>
      <c r="B13008" s="12" t="s">
        <v>104</v>
      </c>
      <c r="C13008" s="12" t="s">
        <v>33</v>
      </c>
      <c r="D13008" s="12" t="s">
        <v>160</v>
      </c>
      <c r="E13008" s="11" t="s">
        <v>127</v>
      </c>
      <c r="F13008" s="11" t="s">
        <v>19</v>
      </c>
      <c r="G13008" s="37">
        <v>42076</v>
      </c>
      <c r="H13008" s="13">
        <v>42083</v>
      </c>
      <c r="I13008" s="21">
        <v>7</v>
      </c>
      <c r="J13008" s="43" t="s">
        <v>1476</v>
      </c>
      <c r="K13008" s="21">
        <f t="shared" si="406"/>
        <v>2015</v>
      </c>
      <c r="L13008" s="24">
        <f t="shared" si="407"/>
        <v>1</v>
      </c>
      <c r="M13008" s="11" t="s">
        <v>14</v>
      </c>
      <c r="N13008" s="11" t="s">
        <v>15</v>
      </c>
      <c r="O13008" s="11" t="str">
        <f>VLOOKUP(E13008,State_Code_Name!$B$1:$C$52,2,0)</f>
        <v>Oklahoma</v>
      </c>
    </row>
    <row r="13009" spans="1:15" x14ac:dyDescent="0.3">
      <c r="A13009" s="11">
        <v>316133</v>
      </c>
      <c r="B13009" s="12" t="s">
        <v>44</v>
      </c>
      <c r="C13009" s="12" t="s">
        <v>27</v>
      </c>
      <c r="D13009" s="12" t="s">
        <v>28</v>
      </c>
      <c r="E13009" s="11" t="s">
        <v>49</v>
      </c>
      <c r="F13009" s="11" t="s">
        <v>303</v>
      </c>
      <c r="G13009" s="37">
        <v>41318</v>
      </c>
      <c r="H13009" s="13">
        <v>41319</v>
      </c>
      <c r="I13009" s="21">
        <v>1</v>
      </c>
      <c r="J13009" s="43" t="s">
        <v>1478</v>
      </c>
      <c r="K13009" s="21">
        <f t="shared" si="406"/>
        <v>2013</v>
      </c>
      <c r="L13009" s="24">
        <f t="shared" si="407"/>
        <v>1</v>
      </c>
      <c r="M13009" s="11" t="s">
        <v>14</v>
      </c>
      <c r="N13009" s="11" t="s">
        <v>15</v>
      </c>
      <c r="O13009" s="11" t="str">
        <f>VLOOKUP(E13009,State_Code_Name!$B$1:$C$52,2,0)</f>
        <v>New Jersey</v>
      </c>
    </row>
    <row r="13010" spans="1:15" x14ac:dyDescent="0.3">
      <c r="A13010" s="11">
        <v>840099</v>
      </c>
      <c r="B13010" s="12" t="s">
        <v>48</v>
      </c>
      <c r="C13010" s="12" t="s">
        <v>27</v>
      </c>
      <c r="D13010" s="12" t="s">
        <v>28</v>
      </c>
      <c r="E13010" s="11" t="s">
        <v>99</v>
      </c>
      <c r="F13010" s="11" t="s">
        <v>13</v>
      </c>
      <c r="G13010" s="37">
        <v>41765</v>
      </c>
      <c r="H13010" s="13">
        <v>41768</v>
      </c>
      <c r="I13010" s="21">
        <v>3</v>
      </c>
      <c r="J13010" s="43" t="s">
        <v>1471</v>
      </c>
      <c r="K13010" s="21">
        <f t="shared" si="406"/>
        <v>2014</v>
      </c>
      <c r="L13010" s="24">
        <f t="shared" si="407"/>
        <v>2</v>
      </c>
      <c r="M13010" s="11" t="s">
        <v>14</v>
      </c>
      <c r="N13010" s="11" t="s">
        <v>15</v>
      </c>
      <c r="O13010" s="11" t="str">
        <f>VLOOKUP(E13010,State_Code_Name!$B$1:$C$52,2,0)</f>
        <v>Arizona</v>
      </c>
    </row>
    <row r="13011" spans="1:15" x14ac:dyDescent="0.3">
      <c r="A13011" s="11">
        <v>318122</v>
      </c>
      <c r="B13011" s="12" t="s">
        <v>11</v>
      </c>
      <c r="C13011" s="12" t="s">
        <v>27</v>
      </c>
      <c r="D13011" s="12" t="s">
        <v>79</v>
      </c>
      <c r="E13011" s="11" t="s">
        <v>114</v>
      </c>
      <c r="F13011" s="11" t="s">
        <v>19</v>
      </c>
      <c r="G13011" s="37">
        <v>41323</v>
      </c>
      <c r="H13011" s="13">
        <v>41324</v>
      </c>
      <c r="I13011" s="21">
        <v>1</v>
      </c>
      <c r="J13011" s="43" t="s">
        <v>1478</v>
      </c>
      <c r="K13011" s="21">
        <f t="shared" si="406"/>
        <v>2013</v>
      </c>
      <c r="L13011" s="24">
        <f t="shared" si="407"/>
        <v>1</v>
      </c>
      <c r="M13011" s="11" t="s">
        <v>14</v>
      </c>
      <c r="N13011" s="11" t="s">
        <v>15</v>
      </c>
      <c r="O13011" s="11" t="str">
        <f>VLOOKUP(E13011,State_Code_Name!$B$1:$C$52,2,0)</f>
        <v>Iowa</v>
      </c>
    </row>
    <row r="13012" spans="1:15" x14ac:dyDescent="0.3">
      <c r="A13012" s="11">
        <v>1926462</v>
      </c>
      <c r="B13012" s="12" t="s">
        <v>97</v>
      </c>
      <c r="C13012" s="12" t="s">
        <v>53</v>
      </c>
      <c r="D13012" s="12" t="s">
        <v>102</v>
      </c>
      <c r="E13012" s="11" t="s">
        <v>23</v>
      </c>
      <c r="F13012" s="11" t="s">
        <v>19</v>
      </c>
      <c r="G13012" s="37">
        <v>42506</v>
      </c>
      <c r="H13012" s="13">
        <v>42506</v>
      </c>
      <c r="I13012" s="21">
        <v>0</v>
      </c>
      <c r="J13012" s="43" t="s">
        <v>1471</v>
      </c>
      <c r="K13012" s="21">
        <f t="shared" si="406"/>
        <v>2016</v>
      </c>
      <c r="L13012" s="24">
        <f t="shared" si="407"/>
        <v>2</v>
      </c>
      <c r="M13012" s="11" t="s">
        <v>14</v>
      </c>
      <c r="N13012" s="11" t="s">
        <v>15</v>
      </c>
      <c r="O13012" s="11" t="str">
        <f>VLOOKUP(E13012,State_Code_Name!$B$1:$C$52,2,0)</f>
        <v>New York</v>
      </c>
    </row>
    <row r="13013" spans="1:15" x14ac:dyDescent="0.3">
      <c r="A13013" s="11">
        <v>1900993</v>
      </c>
      <c r="B13013" s="12" t="s">
        <v>161</v>
      </c>
      <c r="C13013" s="12" t="s">
        <v>33</v>
      </c>
      <c r="D13013" s="12" t="s">
        <v>42</v>
      </c>
      <c r="E13013" s="11" t="s">
        <v>36</v>
      </c>
      <c r="F13013" s="11" t="s">
        <v>19</v>
      </c>
      <c r="G13013" s="37">
        <v>42488</v>
      </c>
      <c r="H13013" s="13">
        <v>42488</v>
      </c>
      <c r="I13013" s="21">
        <v>0</v>
      </c>
      <c r="J13013" s="43" t="s">
        <v>1483</v>
      </c>
      <c r="K13013" s="21">
        <f t="shared" si="406"/>
        <v>2016</v>
      </c>
      <c r="L13013" s="24">
        <f t="shared" si="407"/>
        <v>2</v>
      </c>
      <c r="M13013" s="11" t="s">
        <v>14</v>
      </c>
      <c r="N13013" s="11" t="s">
        <v>15</v>
      </c>
      <c r="O13013" s="11" t="str">
        <f>VLOOKUP(E13013,State_Code_Name!$B$1:$C$52,2,0)</f>
        <v>Florida</v>
      </c>
    </row>
    <row r="13014" spans="1:15" x14ac:dyDescent="0.3">
      <c r="A13014" s="11">
        <v>2127281</v>
      </c>
      <c r="B13014" s="12" t="s">
        <v>39</v>
      </c>
      <c r="C13014" s="12" t="s">
        <v>37</v>
      </c>
      <c r="D13014" s="12" t="s">
        <v>50</v>
      </c>
      <c r="E13014" s="11" t="s">
        <v>49</v>
      </c>
      <c r="F13014" s="11" t="s">
        <v>19</v>
      </c>
      <c r="G13014" s="37">
        <v>42635</v>
      </c>
      <c r="H13014" s="13">
        <v>42635</v>
      </c>
      <c r="I13014" s="21">
        <v>0</v>
      </c>
      <c r="J13014" s="43" t="s">
        <v>1480</v>
      </c>
      <c r="K13014" s="21">
        <f t="shared" si="406"/>
        <v>2016</v>
      </c>
      <c r="L13014" s="24">
        <f t="shared" si="407"/>
        <v>3</v>
      </c>
      <c r="M13014" s="11" t="s">
        <v>14</v>
      </c>
      <c r="N13014" s="11" t="s">
        <v>14</v>
      </c>
      <c r="O13014" s="11" t="str">
        <f>VLOOKUP(E13014,State_Code_Name!$B$1:$C$52,2,0)</f>
        <v>New Jersey</v>
      </c>
    </row>
    <row r="13015" spans="1:15" x14ac:dyDescent="0.3">
      <c r="A13015" s="11">
        <v>778079</v>
      </c>
      <c r="B13015" s="12" t="s">
        <v>84</v>
      </c>
      <c r="C13015" s="12" t="s">
        <v>37</v>
      </c>
      <c r="D13015" s="12" t="s">
        <v>81</v>
      </c>
      <c r="E13015" s="11" t="s">
        <v>23</v>
      </c>
      <c r="F13015" s="11" t="s">
        <v>19</v>
      </c>
      <c r="G13015" s="37">
        <v>41723</v>
      </c>
      <c r="H13015" s="13">
        <v>41723</v>
      </c>
      <c r="I13015" s="21">
        <v>0</v>
      </c>
      <c r="J13015" s="43" t="s">
        <v>1476</v>
      </c>
      <c r="K13015" s="21">
        <f t="shared" si="406"/>
        <v>2014</v>
      </c>
      <c r="L13015" s="24">
        <f t="shared" si="407"/>
        <v>1</v>
      </c>
      <c r="M13015" s="11" t="s">
        <v>14</v>
      </c>
      <c r="N13015" s="11" t="s">
        <v>15</v>
      </c>
      <c r="O13015" s="11" t="str">
        <f>VLOOKUP(E13015,State_Code_Name!$B$1:$C$52,2,0)</f>
        <v>New York</v>
      </c>
    </row>
    <row r="13016" spans="1:15" x14ac:dyDescent="0.3">
      <c r="A13016" s="11">
        <v>737604</v>
      </c>
      <c r="B13016" s="12" t="s">
        <v>104</v>
      </c>
      <c r="C13016" s="12" t="s">
        <v>33</v>
      </c>
      <c r="D13016" s="12" t="s">
        <v>45</v>
      </c>
      <c r="E13016" s="11" t="s">
        <v>18</v>
      </c>
      <c r="F13016" s="11" t="s">
        <v>303</v>
      </c>
      <c r="G13016" s="37">
        <v>41698</v>
      </c>
      <c r="H13016" s="13">
        <v>41702</v>
      </c>
      <c r="I13016" s="21">
        <v>4</v>
      </c>
      <c r="J13016" s="43" t="s">
        <v>1478</v>
      </c>
      <c r="K13016" s="21">
        <f t="shared" si="406"/>
        <v>2014</v>
      </c>
      <c r="L13016" s="24">
        <f t="shared" si="407"/>
        <v>1</v>
      </c>
      <c r="M13016" s="11" t="s">
        <v>14</v>
      </c>
      <c r="N13016" s="11" t="s">
        <v>15</v>
      </c>
      <c r="O13016" s="11" t="str">
        <f>VLOOKUP(E13016,State_Code_Name!$B$1:$C$52,2,0)</f>
        <v>California</v>
      </c>
    </row>
    <row r="13017" spans="1:15" x14ac:dyDescent="0.3">
      <c r="A13017" s="11">
        <v>732153</v>
      </c>
      <c r="B13017" s="12" t="s">
        <v>55</v>
      </c>
      <c r="C13017" s="12" t="s">
        <v>53</v>
      </c>
      <c r="D13017" s="12" t="s">
        <v>1439</v>
      </c>
      <c r="E13017" s="11" t="s">
        <v>36</v>
      </c>
      <c r="F13017" s="11" t="s">
        <v>19</v>
      </c>
      <c r="G13017" s="37">
        <v>41696</v>
      </c>
      <c r="H13017" s="13">
        <v>41696</v>
      </c>
      <c r="I13017" s="21">
        <v>0</v>
      </c>
      <c r="J13017" s="43" t="s">
        <v>1478</v>
      </c>
      <c r="K13017" s="21">
        <f t="shared" si="406"/>
        <v>2014</v>
      </c>
      <c r="L13017" s="24">
        <f t="shared" si="407"/>
        <v>1</v>
      </c>
      <c r="M13017" s="11" t="s">
        <v>14</v>
      </c>
      <c r="N13017" s="11" t="s">
        <v>15</v>
      </c>
      <c r="O13017" s="11" t="str">
        <f>VLOOKUP(E13017,State_Code_Name!$B$1:$C$52,2,0)</f>
        <v>Florida</v>
      </c>
    </row>
    <row r="13018" spans="1:15" x14ac:dyDescent="0.3">
      <c r="A13018" s="11">
        <v>2044006</v>
      </c>
      <c r="B13018" s="12" t="s">
        <v>64</v>
      </c>
      <c r="C13018" s="12" t="s">
        <v>62</v>
      </c>
      <c r="D13018" s="12" t="s">
        <v>279</v>
      </c>
      <c r="E13018" s="11" t="s">
        <v>73</v>
      </c>
      <c r="F13018" s="11" t="s">
        <v>19</v>
      </c>
      <c r="G13018" s="37">
        <v>42585</v>
      </c>
      <c r="H13018" s="13">
        <v>42585</v>
      </c>
      <c r="I13018" s="21">
        <v>0</v>
      </c>
      <c r="J13018" s="43" t="s">
        <v>1482</v>
      </c>
      <c r="K13018" s="21">
        <f t="shared" si="406"/>
        <v>2016</v>
      </c>
      <c r="L13018" s="24">
        <f t="shared" si="407"/>
        <v>3</v>
      </c>
      <c r="M13018" s="11" t="s">
        <v>14</v>
      </c>
      <c r="N13018" s="11" t="s">
        <v>15</v>
      </c>
      <c r="O13018" s="11" t="str">
        <f>VLOOKUP(E13018,State_Code_Name!$B$1:$C$52,2,0)</f>
        <v>Kentucky</v>
      </c>
    </row>
    <row r="13019" spans="1:15" x14ac:dyDescent="0.3">
      <c r="A13019" s="11">
        <v>1596530</v>
      </c>
      <c r="B13019" s="12" t="s">
        <v>69</v>
      </c>
      <c r="C13019" s="12" t="s">
        <v>37</v>
      </c>
      <c r="D13019" s="12" t="s">
        <v>202</v>
      </c>
      <c r="E13019" s="11" t="s">
        <v>158</v>
      </c>
      <c r="F13019" s="11" t="s">
        <v>19</v>
      </c>
      <c r="G13019" s="37">
        <v>42284</v>
      </c>
      <c r="H13019" s="13">
        <v>42284</v>
      </c>
      <c r="I13019" s="21">
        <v>0</v>
      </c>
      <c r="J13019" s="43" t="s">
        <v>1473</v>
      </c>
      <c r="K13019" s="21">
        <f t="shared" si="406"/>
        <v>2015</v>
      </c>
      <c r="L13019" s="24">
        <f t="shared" si="407"/>
        <v>4</v>
      </c>
      <c r="M13019" s="11" t="s">
        <v>14</v>
      </c>
      <c r="N13019" s="11" t="s">
        <v>15</v>
      </c>
      <c r="O13019" s="11" t="str">
        <f>VLOOKUP(E13019,State_Code_Name!$B$1:$C$52,2,0)</f>
        <v>New Mexico</v>
      </c>
    </row>
    <row r="13020" spans="1:15" x14ac:dyDescent="0.3">
      <c r="A13020" s="11">
        <v>1027929</v>
      </c>
      <c r="B13020" s="12" t="s">
        <v>576</v>
      </c>
      <c r="C13020" s="12" t="s">
        <v>33</v>
      </c>
      <c r="D13020" s="12" t="s">
        <v>115</v>
      </c>
      <c r="E13020" s="11" t="s">
        <v>47</v>
      </c>
      <c r="F13020" s="11" t="s">
        <v>19</v>
      </c>
      <c r="G13020" s="37">
        <v>41896</v>
      </c>
      <c r="H13020" s="13">
        <v>41900</v>
      </c>
      <c r="I13020" s="21">
        <v>4</v>
      </c>
      <c r="J13020" s="43" t="s">
        <v>1480</v>
      </c>
      <c r="K13020" s="21">
        <f t="shared" si="406"/>
        <v>2014</v>
      </c>
      <c r="L13020" s="24">
        <f t="shared" si="407"/>
        <v>3</v>
      </c>
      <c r="M13020" s="11" t="s">
        <v>14</v>
      </c>
      <c r="N13020" s="11" t="s">
        <v>15</v>
      </c>
      <c r="O13020" s="11" t="str">
        <f>VLOOKUP(E13020,State_Code_Name!$B$1:$C$52,2,0)</f>
        <v>Pennsylvania</v>
      </c>
    </row>
    <row r="13021" spans="1:15" x14ac:dyDescent="0.3">
      <c r="A13021" s="11">
        <v>1637332</v>
      </c>
      <c r="B13021" s="12" t="s">
        <v>347</v>
      </c>
      <c r="C13021" s="12" t="s">
        <v>62</v>
      </c>
      <c r="D13021" s="12" t="s">
        <v>460</v>
      </c>
      <c r="E13021" s="11" t="s">
        <v>18</v>
      </c>
      <c r="F13021" s="11" t="s">
        <v>19</v>
      </c>
      <c r="G13021" s="37">
        <v>42311</v>
      </c>
      <c r="H13021" s="13">
        <v>42311</v>
      </c>
      <c r="I13021" s="21">
        <v>0</v>
      </c>
      <c r="J13021" s="43" t="s">
        <v>1479</v>
      </c>
      <c r="K13021" s="21">
        <f t="shared" si="406"/>
        <v>2015</v>
      </c>
      <c r="L13021" s="24">
        <f t="shared" si="407"/>
        <v>4</v>
      </c>
      <c r="M13021" s="11" t="s">
        <v>14</v>
      </c>
      <c r="N13021" s="11" t="s">
        <v>15</v>
      </c>
      <c r="O13021" s="11" t="str">
        <f>VLOOKUP(E13021,State_Code_Name!$B$1:$C$52,2,0)</f>
        <v>California</v>
      </c>
    </row>
    <row r="13022" spans="1:15" x14ac:dyDescent="0.3">
      <c r="A13022" s="11">
        <v>1611204</v>
      </c>
      <c r="B13022" s="12" t="s">
        <v>64</v>
      </c>
      <c r="C13022" s="12" t="s">
        <v>62</v>
      </c>
      <c r="D13022" s="12" t="s">
        <v>279</v>
      </c>
      <c r="E13022" s="11" t="s">
        <v>36</v>
      </c>
      <c r="F13022" s="11" t="s">
        <v>13</v>
      </c>
      <c r="G13022" s="37">
        <v>42293</v>
      </c>
      <c r="H13022" s="13">
        <v>42293</v>
      </c>
      <c r="I13022" s="21">
        <v>0</v>
      </c>
      <c r="J13022" s="43" t="s">
        <v>1473</v>
      </c>
      <c r="K13022" s="21">
        <f t="shared" si="406"/>
        <v>2015</v>
      </c>
      <c r="L13022" s="24">
        <f t="shared" si="407"/>
        <v>4</v>
      </c>
      <c r="M13022" s="11" t="s">
        <v>14</v>
      </c>
      <c r="N13022" s="11" t="s">
        <v>15</v>
      </c>
      <c r="O13022" s="11" t="str">
        <f>VLOOKUP(E13022,State_Code_Name!$B$1:$C$52,2,0)</f>
        <v>Florida</v>
      </c>
    </row>
    <row r="13023" spans="1:15" x14ac:dyDescent="0.3">
      <c r="A13023" s="11">
        <v>1444812</v>
      </c>
      <c r="B13023" s="12" t="s">
        <v>31</v>
      </c>
      <c r="C13023" s="12" t="s">
        <v>27</v>
      </c>
      <c r="D13023" s="12" t="s">
        <v>79</v>
      </c>
      <c r="E13023" s="11" t="s">
        <v>32</v>
      </c>
      <c r="F13023" s="11" t="s">
        <v>19</v>
      </c>
      <c r="G13023" s="37">
        <v>42185</v>
      </c>
      <c r="H13023" s="13">
        <v>42192</v>
      </c>
      <c r="I13023" s="21">
        <v>7</v>
      </c>
      <c r="J13023" s="43" t="s">
        <v>1477</v>
      </c>
      <c r="K13023" s="21">
        <f t="shared" si="406"/>
        <v>2015</v>
      </c>
      <c r="L13023" s="24">
        <f t="shared" si="407"/>
        <v>2</v>
      </c>
      <c r="M13023" s="11" t="s">
        <v>14</v>
      </c>
      <c r="N13023" s="11" t="s">
        <v>15</v>
      </c>
      <c r="O13023" s="11" t="str">
        <f>VLOOKUP(E13023,State_Code_Name!$B$1:$C$52,2,0)</f>
        <v>Texas</v>
      </c>
    </row>
    <row r="13024" spans="1:15" x14ac:dyDescent="0.3">
      <c r="A13024" s="11">
        <v>372464</v>
      </c>
      <c r="B13024" s="12" t="s">
        <v>31</v>
      </c>
      <c r="C13024" s="12" t="s">
        <v>37</v>
      </c>
      <c r="D13024" s="12" t="s">
        <v>53</v>
      </c>
      <c r="E13024" s="11" t="s">
        <v>12</v>
      </c>
      <c r="F13024" s="11" t="s">
        <v>19</v>
      </c>
      <c r="G13024" s="37">
        <v>41366</v>
      </c>
      <c r="H13024" s="13">
        <v>41367</v>
      </c>
      <c r="I13024" s="21">
        <v>1</v>
      </c>
      <c r="J13024" s="43" t="s">
        <v>1483</v>
      </c>
      <c r="K13024" s="21">
        <f t="shared" si="406"/>
        <v>2013</v>
      </c>
      <c r="L13024" s="24">
        <f t="shared" si="407"/>
        <v>2</v>
      </c>
      <c r="M13024" s="11" t="s">
        <v>14</v>
      </c>
      <c r="N13024" s="11" t="s">
        <v>15</v>
      </c>
      <c r="O13024" s="11" t="str">
        <f>VLOOKUP(E13024,State_Code_Name!$B$1:$C$52,2,0)</f>
        <v>Virginia</v>
      </c>
    </row>
    <row r="13025" spans="1:15" x14ac:dyDescent="0.3">
      <c r="A13025" s="11">
        <v>740825</v>
      </c>
      <c r="B13025" s="12" t="s">
        <v>39</v>
      </c>
      <c r="C13025" s="12" t="s">
        <v>33</v>
      </c>
      <c r="D13025" s="12" t="s">
        <v>42</v>
      </c>
      <c r="E13025" s="11" t="s">
        <v>32</v>
      </c>
      <c r="F13025" s="11" t="s">
        <v>19</v>
      </c>
      <c r="G13025" s="37">
        <v>41701</v>
      </c>
      <c r="H13025" s="13">
        <v>41702</v>
      </c>
      <c r="I13025" s="21">
        <v>1</v>
      </c>
      <c r="J13025" s="43" t="s">
        <v>1476</v>
      </c>
      <c r="K13025" s="21">
        <f t="shared" si="406"/>
        <v>2014</v>
      </c>
      <c r="L13025" s="24">
        <f t="shared" si="407"/>
        <v>1</v>
      </c>
      <c r="M13025" s="11" t="s">
        <v>14</v>
      </c>
      <c r="N13025" s="11" t="s">
        <v>15</v>
      </c>
      <c r="O13025" s="11" t="str">
        <f>VLOOKUP(E13025,State_Code_Name!$B$1:$C$52,2,0)</f>
        <v>Texas</v>
      </c>
    </row>
    <row r="13026" spans="1:15" x14ac:dyDescent="0.3">
      <c r="A13026" s="11">
        <v>1040975</v>
      </c>
      <c r="B13026" s="12" t="s">
        <v>61</v>
      </c>
      <c r="C13026" s="12" t="s">
        <v>53</v>
      </c>
      <c r="D13026" s="12" t="s">
        <v>102</v>
      </c>
      <c r="E13026" s="11" t="s">
        <v>36</v>
      </c>
      <c r="F13026" s="11" t="s">
        <v>19</v>
      </c>
      <c r="G13026" s="37">
        <v>41905</v>
      </c>
      <c r="H13026" s="13">
        <v>41905</v>
      </c>
      <c r="I13026" s="21">
        <v>0</v>
      </c>
      <c r="J13026" s="43" t="s">
        <v>1480</v>
      </c>
      <c r="K13026" s="21">
        <f t="shared" si="406"/>
        <v>2014</v>
      </c>
      <c r="L13026" s="24">
        <f t="shared" si="407"/>
        <v>3</v>
      </c>
      <c r="M13026" s="11" t="s">
        <v>14</v>
      </c>
      <c r="N13026" s="11" t="s">
        <v>15</v>
      </c>
      <c r="O13026" s="11" t="str">
        <f>VLOOKUP(E13026,State_Code_Name!$B$1:$C$52,2,0)</f>
        <v>Florida</v>
      </c>
    </row>
    <row r="13027" spans="1:15" x14ac:dyDescent="0.3">
      <c r="A13027" s="11">
        <v>1834356</v>
      </c>
      <c r="B13027" s="12" t="s">
        <v>31</v>
      </c>
      <c r="C13027" s="12" t="s">
        <v>27</v>
      </c>
      <c r="D13027" s="12" t="s">
        <v>28</v>
      </c>
      <c r="E13027" s="11" t="s">
        <v>18</v>
      </c>
      <c r="F13027" s="11" t="s">
        <v>24</v>
      </c>
      <c r="G13027" s="37">
        <v>42445</v>
      </c>
      <c r="H13027" s="13">
        <v>42445</v>
      </c>
      <c r="I13027" s="21">
        <v>0</v>
      </c>
      <c r="J13027" s="43" t="s">
        <v>1476</v>
      </c>
      <c r="K13027" s="21">
        <f t="shared" si="406"/>
        <v>2016</v>
      </c>
      <c r="L13027" s="24">
        <f t="shared" si="407"/>
        <v>1</v>
      </c>
      <c r="M13027" s="11" t="s">
        <v>14</v>
      </c>
      <c r="N13027" s="11" t="s">
        <v>15</v>
      </c>
      <c r="O13027" s="11" t="str">
        <f>VLOOKUP(E13027,State_Code_Name!$B$1:$C$52,2,0)</f>
        <v>California</v>
      </c>
    </row>
    <row r="13028" spans="1:15" x14ac:dyDescent="0.3">
      <c r="A13028" s="11">
        <v>541609</v>
      </c>
      <c r="B13028" s="12" t="s">
        <v>11</v>
      </c>
      <c r="C13028" s="12" t="s">
        <v>62</v>
      </c>
      <c r="D13028" s="12" t="s">
        <v>63</v>
      </c>
      <c r="E13028" s="11" t="s">
        <v>171</v>
      </c>
      <c r="F13028" s="11" t="s">
        <v>58</v>
      </c>
      <c r="G13028" s="37">
        <v>41542</v>
      </c>
      <c r="H13028" s="13">
        <v>41543</v>
      </c>
      <c r="I13028" s="21">
        <v>1</v>
      </c>
      <c r="J13028" s="43" t="s">
        <v>1480</v>
      </c>
      <c r="K13028" s="21">
        <f t="shared" si="406"/>
        <v>2013</v>
      </c>
      <c r="L13028" s="24">
        <f t="shared" si="407"/>
        <v>3</v>
      </c>
      <c r="M13028" s="11" t="s">
        <v>14</v>
      </c>
      <c r="N13028" s="11" t="s">
        <v>15</v>
      </c>
      <c r="O13028" s="11" t="str">
        <f>VLOOKUP(E13028,State_Code_Name!$B$1:$C$52,2,0)</f>
        <v>Louisiana</v>
      </c>
    </row>
    <row r="13029" spans="1:15" x14ac:dyDescent="0.3">
      <c r="A13029" s="11">
        <v>558880</v>
      </c>
      <c r="B13029" s="12" t="s">
        <v>44</v>
      </c>
      <c r="C13029" s="12" t="s">
        <v>27</v>
      </c>
      <c r="D13029" s="12" t="s">
        <v>28</v>
      </c>
      <c r="E13029" s="11" t="s">
        <v>23</v>
      </c>
      <c r="F13029" s="11" t="s">
        <v>13</v>
      </c>
      <c r="G13029" s="37">
        <v>41562</v>
      </c>
      <c r="H13029" s="13">
        <v>41563</v>
      </c>
      <c r="I13029" s="21">
        <v>1</v>
      </c>
      <c r="J13029" s="43" t="s">
        <v>1473</v>
      </c>
      <c r="K13029" s="21">
        <f t="shared" si="406"/>
        <v>2013</v>
      </c>
      <c r="L13029" s="24">
        <f t="shared" si="407"/>
        <v>4</v>
      </c>
      <c r="M13029" s="11" t="s">
        <v>14</v>
      </c>
      <c r="N13029" s="11" t="s">
        <v>15</v>
      </c>
      <c r="O13029" s="11" t="str">
        <f>VLOOKUP(E13029,State_Code_Name!$B$1:$C$52,2,0)</f>
        <v>New York</v>
      </c>
    </row>
    <row r="13030" spans="1:15" x14ac:dyDescent="0.3">
      <c r="A13030" s="11">
        <v>1762295</v>
      </c>
      <c r="B13030" s="12" t="s">
        <v>718</v>
      </c>
      <c r="C13030" s="12" t="s">
        <v>33</v>
      </c>
      <c r="D13030" s="12" t="s">
        <v>115</v>
      </c>
      <c r="E13030" s="11" t="s">
        <v>60</v>
      </c>
      <c r="F13030" s="11" t="s">
        <v>19</v>
      </c>
      <c r="G13030" s="37">
        <v>42397</v>
      </c>
      <c r="H13030" s="13">
        <v>42402</v>
      </c>
      <c r="I13030" s="21">
        <v>5</v>
      </c>
      <c r="J13030" s="43" t="s">
        <v>1474</v>
      </c>
      <c r="K13030" s="21">
        <f t="shared" si="406"/>
        <v>2016</v>
      </c>
      <c r="L13030" s="24">
        <f t="shared" si="407"/>
        <v>1</v>
      </c>
      <c r="M13030" s="11" t="s">
        <v>15</v>
      </c>
      <c r="N13030" s="11" t="s">
        <v>15</v>
      </c>
      <c r="O13030" s="11" t="str">
        <f>VLOOKUP(E13030,State_Code_Name!$B$1:$C$52,2,0)</f>
        <v>Illinois</v>
      </c>
    </row>
    <row r="13031" spans="1:15" x14ac:dyDescent="0.3">
      <c r="A13031" s="11">
        <v>2011749</v>
      </c>
      <c r="B13031" s="12" t="s">
        <v>256</v>
      </c>
      <c r="C13031" s="12" t="s">
        <v>903</v>
      </c>
      <c r="D13031" s="12" t="s">
        <v>906</v>
      </c>
      <c r="E13031" s="11" t="s">
        <v>158</v>
      </c>
      <c r="F13031" s="11" t="s">
        <v>13</v>
      </c>
      <c r="G13031" s="37">
        <v>42565</v>
      </c>
      <c r="H13031" s="13">
        <v>42569</v>
      </c>
      <c r="I13031" s="21">
        <v>4</v>
      </c>
      <c r="J13031" s="43" t="s">
        <v>1481</v>
      </c>
      <c r="K13031" s="21">
        <f t="shared" si="406"/>
        <v>2016</v>
      </c>
      <c r="L13031" s="24">
        <f t="shared" si="407"/>
        <v>3</v>
      </c>
      <c r="M13031" s="11" t="s">
        <v>14</v>
      </c>
      <c r="N13031" s="11" t="s">
        <v>15</v>
      </c>
      <c r="O13031" s="11" t="str">
        <f>VLOOKUP(E13031,State_Code_Name!$B$1:$C$52,2,0)</f>
        <v>New Mexico</v>
      </c>
    </row>
    <row r="13032" spans="1:15" x14ac:dyDescent="0.3">
      <c r="A13032" s="11">
        <v>514135</v>
      </c>
      <c r="B13032" s="12" t="s">
        <v>137</v>
      </c>
      <c r="C13032" s="12" t="s">
        <v>27</v>
      </c>
      <c r="D13032" s="12" t="s">
        <v>79</v>
      </c>
      <c r="E13032" s="11" t="s">
        <v>26</v>
      </c>
      <c r="F13032" s="11" t="s">
        <v>19</v>
      </c>
      <c r="G13032" s="37">
        <v>41521</v>
      </c>
      <c r="H13032" s="13">
        <v>41522</v>
      </c>
      <c r="I13032" s="21">
        <v>1</v>
      </c>
      <c r="J13032" s="43" t="s">
        <v>1480</v>
      </c>
      <c r="K13032" s="21">
        <f t="shared" si="406"/>
        <v>2013</v>
      </c>
      <c r="L13032" s="24">
        <f t="shared" si="407"/>
        <v>3</v>
      </c>
      <c r="M13032" s="11" t="s">
        <v>14</v>
      </c>
      <c r="N13032" s="11" t="s">
        <v>15</v>
      </c>
      <c r="O13032" s="11" t="str">
        <f>VLOOKUP(E13032,State_Code_Name!$B$1:$C$52,2,0)</f>
        <v>Georgia</v>
      </c>
    </row>
    <row r="13033" spans="1:15" x14ac:dyDescent="0.3">
      <c r="A13033" s="11">
        <v>1957227</v>
      </c>
      <c r="B13033" s="12" t="s">
        <v>48</v>
      </c>
      <c r="C13033" s="12" t="s">
        <v>27</v>
      </c>
      <c r="D13033" s="12" t="s">
        <v>28</v>
      </c>
      <c r="E13033" s="11" t="s">
        <v>18</v>
      </c>
      <c r="F13033" s="11" t="s">
        <v>19</v>
      </c>
      <c r="G13033" s="37">
        <v>42528</v>
      </c>
      <c r="H13033" s="13">
        <v>42531</v>
      </c>
      <c r="I13033" s="21">
        <v>3</v>
      </c>
      <c r="J13033" s="43" t="s">
        <v>1477</v>
      </c>
      <c r="K13033" s="21">
        <f t="shared" si="406"/>
        <v>2016</v>
      </c>
      <c r="L13033" s="24">
        <f t="shared" si="407"/>
        <v>2</v>
      </c>
      <c r="M13033" s="11" t="s">
        <v>14</v>
      </c>
      <c r="N13033" s="11" t="s">
        <v>15</v>
      </c>
      <c r="O13033" s="11" t="str">
        <f>VLOOKUP(E13033,State_Code_Name!$B$1:$C$52,2,0)</f>
        <v>California</v>
      </c>
    </row>
    <row r="13034" spans="1:15" x14ac:dyDescent="0.3">
      <c r="A13034" s="11">
        <v>372811</v>
      </c>
      <c r="B13034" s="12" t="s">
        <v>112</v>
      </c>
      <c r="C13034" s="12" t="s">
        <v>37</v>
      </c>
      <c r="D13034" s="12" t="s">
        <v>81</v>
      </c>
      <c r="E13034" s="11" t="s">
        <v>151</v>
      </c>
      <c r="F13034" s="11" t="s">
        <v>19</v>
      </c>
      <c r="G13034" s="37">
        <v>41366</v>
      </c>
      <c r="H13034" s="13">
        <v>41367</v>
      </c>
      <c r="I13034" s="21">
        <v>1</v>
      </c>
      <c r="J13034" s="43" t="s">
        <v>1483</v>
      </c>
      <c r="K13034" s="21">
        <f t="shared" si="406"/>
        <v>2013</v>
      </c>
      <c r="L13034" s="24">
        <f t="shared" si="407"/>
        <v>2</v>
      </c>
      <c r="M13034" s="11" t="s">
        <v>14</v>
      </c>
      <c r="N13034" s="11" t="s">
        <v>15</v>
      </c>
      <c r="O13034" s="11" t="str">
        <f>VLOOKUP(E13034,State_Code_Name!$B$1:$C$52,2,0)</f>
        <v>Idaho</v>
      </c>
    </row>
    <row r="13035" spans="1:15" x14ac:dyDescent="0.3">
      <c r="A13035" s="11">
        <v>998229</v>
      </c>
      <c r="B13035" s="12" t="s">
        <v>55</v>
      </c>
      <c r="C13035" s="12" t="s">
        <v>53</v>
      </c>
      <c r="D13035" s="12" t="s">
        <v>1439</v>
      </c>
      <c r="E13035" s="11" t="s">
        <v>122</v>
      </c>
      <c r="F13035" s="11" t="s">
        <v>19</v>
      </c>
      <c r="G13035" s="37">
        <v>41874</v>
      </c>
      <c r="H13035" s="13">
        <v>41874</v>
      </c>
      <c r="I13035" s="21">
        <v>0</v>
      </c>
      <c r="J13035" s="43" t="s">
        <v>1482</v>
      </c>
      <c r="K13035" s="21">
        <f t="shared" si="406"/>
        <v>2014</v>
      </c>
      <c r="L13035" s="24">
        <f t="shared" si="407"/>
        <v>3</v>
      </c>
      <c r="M13035" s="11" t="s">
        <v>14</v>
      </c>
      <c r="N13035" s="11" t="s">
        <v>15</v>
      </c>
      <c r="O13035" s="11" t="str">
        <f>VLOOKUP(E13035,State_Code_Name!$B$1:$C$52,2,0)</f>
        <v>Maryland</v>
      </c>
    </row>
    <row r="13036" spans="1:15" x14ac:dyDescent="0.3">
      <c r="A13036" s="11">
        <v>2055598</v>
      </c>
      <c r="B13036" s="12" t="s">
        <v>835</v>
      </c>
      <c r="C13036" s="12" t="s">
        <v>9</v>
      </c>
      <c r="D13036" s="12" t="s">
        <v>10</v>
      </c>
      <c r="E13036" s="11" t="s">
        <v>171</v>
      </c>
      <c r="F13036" s="11" t="s">
        <v>19</v>
      </c>
      <c r="G13036" s="37">
        <v>42592</v>
      </c>
      <c r="H13036" s="13">
        <v>42594</v>
      </c>
      <c r="I13036" s="21">
        <v>2</v>
      </c>
      <c r="J13036" s="43" t="s">
        <v>1482</v>
      </c>
      <c r="K13036" s="21">
        <f t="shared" si="406"/>
        <v>2016</v>
      </c>
      <c r="L13036" s="24">
        <f t="shared" si="407"/>
        <v>3</v>
      </c>
      <c r="M13036" s="11" t="s">
        <v>14</v>
      </c>
      <c r="N13036" s="11" t="s">
        <v>15</v>
      </c>
      <c r="O13036" s="11" t="str">
        <f>VLOOKUP(E13036,State_Code_Name!$B$1:$C$52,2,0)</f>
        <v>Louisiana</v>
      </c>
    </row>
    <row r="13037" spans="1:15" x14ac:dyDescent="0.3">
      <c r="A13037" s="11">
        <v>1839093</v>
      </c>
      <c r="B13037" s="12" t="s">
        <v>832</v>
      </c>
      <c r="C13037" s="12" t="s">
        <v>33</v>
      </c>
      <c r="D13037" s="12" t="s">
        <v>42</v>
      </c>
      <c r="E13037" s="11" t="s">
        <v>32</v>
      </c>
      <c r="F13037" s="11" t="s">
        <v>19</v>
      </c>
      <c r="G13037" s="37">
        <v>42447</v>
      </c>
      <c r="H13037" s="13">
        <v>42447</v>
      </c>
      <c r="I13037" s="21">
        <v>0</v>
      </c>
      <c r="J13037" s="43" t="s">
        <v>1476</v>
      </c>
      <c r="K13037" s="21">
        <f t="shared" si="406"/>
        <v>2016</v>
      </c>
      <c r="L13037" s="24">
        <f t="shared" si="407"/>
        <v>1</v>
      </c>
      <c r="M13037" s="11" t="s">
        <v>14</v>
      </c>
      <c r="N13037" s="11" t="s">
        <v>15</v>
      </c>
      <c r="O13037" s="11" t="str">
        <f>VLOOKUP(E13037,State_Code_Name!$B$1:$C$52,2,0)</f>
        <v>Texas</v>
      </c>
    </row>
    <row r="13038" spans="1:15" x14ac:dyDescent="0.3">
      <c r="A13038" s="11">
        <v>1780861</v>
      </c>
      <c r="B13038" s="12" t="s">
        <v>44</v>
      </c>
      <c r="C13038" s="12" t="s">
        <v>16</v>
      </c>
      <c r="D13038" s="12" t="s">
        <v>1442</v>
      </c>
      <c r="E13038" s="11" t="s">
        <v>32</v>
      </c>
      <c r="F13038" s="11" t="s">
        <v>303</v>
      </c>
      <c r="G13038" s="37">
        <v>42409</v>
      </c>
      <c r="H13038" s="13">
        <v>42410</v>
      </c>
      <c r="I13038" s="21">
        <v>1</v>
      </c>
      <c r="J13038" s="43" t="s">
        <v>1478</v>
      </c>
      <c r="K13038" s="21">
        <f t="shared" si="406"/>
        <v>2016</v>
      </c>
      <c r="L13038" s="24">
        <f t="shared" si="407"/>
        <v>1</v>
      </c>
      <c r="M13038" s="11" t="s">
        <v>14</v>
      </c>
      <c r="N13038" s="11" t="s">
        <v>14</v>
      </c>
      <c r="O13038" s="11" t="str">
        <f>VLOOKUP(E13038,State_Code_Name!$B$1:$C$52,2,0)</f>
        <v>Texas</v>
      </c>
    </row>
    <row r="13039" spans="1:15" x14ac:dyDescent="0.3">
      <c r="A13039" s="11">
        <v>1569567</v>
      </c>
      <c r="B13039" s="12" t="s">
        <v>39</v>
      </c>
      <c r="C13039" s="12" t="s">
        <v>37</v>
      </c>
      <c r="D13039" s="12" t="s">
        <v>50</v>
      </c>
      <c r="E13039" s="11" t="s">
        <v>32</v>
      </c>
      <c r="F13039" s="11" t="s">
        <v>58</v>
      </c>
      <c r="G13039" s="37">
        <v>42264</v>
      </c>
      <c r="H13039" s="13">
        <v>42269</v>
      </c>
      <c r="I13039" s="21">
        <v>5</v>
      </c>
      <c r="J13039" s="43" t="s">
        <v>1480</v>
      </c>
      <c r="K13039" s="21">
        <f t="shared" si="406"/>
        <v>2015</v>
      </c>
      <c r="L13039" s="24">
        <f t="shared" si="407"/>
        <v>3</v>
      </c>
      <c r="M13039" s="11" t="s">
        <v>14</v>
      </c>
      <c r="N13039" s="11" t="s">
        <v>15</v>
      </c>
      <c r="O13039" s="11" t="str">
        <f>VLOOKUP(E13039,State_Code_Name!$B$1:$C$52,2,0)</f>
        <v>Texas</v>
      </c>
    </row>
    <row r="13040" spans="1:15" x14ac:dyDescent="0.3">
      <c r="A13040" s="11">
        <v>2064874</v>
      </c>
      <c r="B13040" s="12" t="s">
        <v>301</v>
      </c>
      <c r="C13040" s="12" t="s">
        <v>62</v>
      </c>
      <c r="D13040" s="12" t="s">
        <v>279</v>
      </c>
      <c r="E13040" s="11" t="s">
        <v>23</v>
      </c>
      <c r="F13040" s="11" t="s">
        <v>19</v>
      </c>
      <c r="G13040" s="37">
        <v>42598</v>
      </c>
      <c r="H13040" s="13">
        <v>42598</v>
      </c>
      <c r="I13040" s="21">
        <v>0</v>
      </c>
      <c r="J13040" s="43" t="s">
        <v>1482</v>
      </c>
      <c r="K13040" s="21">
        <f t="shared" si="406"/>
        <v>2016</v>
      </c>
      <c r="L13040" s="24">
        <f t="shared" si="407"/>
        <v>3</v>
      </c>
      <c r="M13040" s="11" t="s">
        <v>14</v>
      </c>
      <c r="N13040" s="11" t="s">
        <v>15</v>
      </c>
      <c r="O13040" s="11" t="str">
        <f>VLOOKUP(E13040,State_Code_Name!$B$1:$C$52,2,0)</f>
        <v>New York</v>
      </c>
    </row>
    <row r="13041" spans="1:15" x14ac:dyDescent="0.3">
      <c r="A13041" s="11">
        <v>1512397</v>
      </c>
      <c r="B13041" s="12" t="s">
        <v>956</v>
      </c>
      <c r="C13041" s="12" t="s">
        <v>27</v>
      </c>
      <c r="D13041" s="12" t="s">
        <v>79</v>
      </c>
      <c r="E13041" s="11" t="s">
        <v>113</v>
      </c>
      <c r="F13041" s="11" t="s">
        <v>19</v>
      </c>
      <c r="G13041" s="37">
        <v>42227</v>
      </c>
      <c r="H13041" s="13">
        <v>42227</v>
      </c>
      <c r="I13041" s="21">
        <v>0</v>
      </c>
      <c r="J13041" s="43" t="s">
        <v>1482</v>
      </c>
      <c r="K13041" s="21">
        <f t="shared" si="406"/>
        <v>2015</v>
      </c>
      <c r="L13041" s="24">
        <f t="shared" si="407"/>
        <v>3</v>
      </c>
      <c r="M13041" s="11" t="s">
        <v>14</v>
      </c>
      <c r="N13041" s="11" t="s">
        <v>15</v>
      </c>
      <c r="O13041" s="11" t="str">
        <f>VLOOKUP(E13041,State_Code_Name!$B$1:$C$52,2,0)</f>
        <v>South Carolina</v>
      </c>
    </row>
    <row r="13042" spans="1:15" x14ac:dyDescent="0.3">
      <c r="A13042" s="11">
        <v>1796785</v>
      </c>
      <c r="B13042" s="12" t="s">
        <v>55</v>
      </c>
      <c r="C13042" s="12" t="s">
        <v>53</v>
      </c>
      <c r="D13042" s="12" t="s">
        <v>1439</v>
      </c>
      <c r="E13042" s="11" t="s">
        <v>23</v>
      </c>
      <c r="F13042" s="11" t="s">
        <v>19</v>
      </c>
      <c r="G13042" s="37">
        <v>42420</v>
      </c>
      <c r="H13042" s="13">
        <v>42420</v>
      </c>
      <c r="I13042" s="21">
        <v>0</v>
      </c>
      <c r="J13042" s="43" t="s">
        <v>1478</v>
      </c>
      <c r="K13042" s="21">
        <f t="shared" si="406"/>
        <v>2016</v>
      </c>
      <c r="L13042" s="24">
        <f t="shared" si="407"/>
        <v>1</v>
      </c>
      <c r="M13042" s="11" t="s">
        <v>14</v>
      </c>
      <c r="N13042" s="11" t="s">
        <v>15</v>
      </c>
      <c r="O13042" s="11" t="str">
        <f>VLOOKUP(E13042,State_Code_Name!$B$1:$C$52,2,0)</f>
        <v>New York</v>
      </c>
    </row>
    <row r="13043" spans="1:15" x14ac:dyDescent="0.3">
      <c r="A13043" s="11">
        <v>1594389</v>
      </c>
      <c r="B13043" s="12" t="s">
        <v>290</v>
      </c>
      <c r="C13043" s="12" t="s">
        <v>9</v>
      </c>
      <c r="D13043" s="12" t="s">
        <v>133</v>
      </c>
      <c r="E13043" s="11" t="s">
        <v>211</v>
      </c>
      <c r="F13043" s="11" t="s">
        <v>19</v>
      </c>
      <c r="G13043" s="37">
        <v>42283</v>
      </c>
      <c r="H13043" s="13">
        <v>42283</v>
      </c>
      <c r="I13043" s="21">
        <v>0</v>
      </c>
      <c r="J13043" s="43" t="s">
        <v>1473</v>
      </c>
      <c r="K13043" s="21">
        <f t="shared" si="406"/>
        <v>2015</v>
      </c>
      <c r="L13043" s="24">
        <f t="shared" si="407"/>
        <v>4</v>
      </c>
      <c r="M13043" s="11" t="s">
        <v>14</v>
      </c>
      <c r="N13043" s="11" t="s">
        <v>14</v>
      </c>
      <c r="O13043" s="11" t="str">
        <f>VLOOKUP(E13043,State_Code_Name!$B$1:$C$52,2,0)</f>
        <v>West Virginia</v>
      </c>
    </row>
    <row r="13044" spans="1:15" x14ac:dyDescent="0.3">
      <c r="A13044" s="11">
        <v>1328239</v>
      </c>
      <c r="B13044" s="12" t="s">
        <v>248</v>
      </c>
      <c r="C13044" s="12" t="s">
        <v>27</v>
      </c>
      <c r="D13044" s="12" t="s">
        <v>28</v>
      </c>
      <c r="E13044" s="11" t="s">
        <v>67</v>
      </c>
      <c r="F13044" s="11" t="s">
        <v>19</v>
      </c>
      <c r="G13044" s="37">
        <v>42107</v>
      </c>
      <c r="H13044" s="13">
        <v>42107</v>
      </c>
      <c r="I13044" s="21">
        <v>0</v>
      </c>
      <c r="J13044" s="43" t="s">
        <v>1483</v>
      </c>
      <c r="K13044" s="21">
        <f t="shared" si="406"/>
        <v>2015</v>
      </c>
      <c r="L13044" s="24">
        <f t="shared" si="407"/>
        <v>2</v>
      </c>
      <c r="M13044" s="11" t="s">
        <v>14</v>
      </c>
      <c r="N13044" s="11" t="s">
        <v>15</v>
      </c>
      <c r="O13044" s="11" t="str">
        <f>VLOOKUP(E13044,State_Code_Name!$B$1:$C$52,2,0)</f>
        <v>Michigan</v>
      </c>
    </row>
    <row r="13045" spans="1:15" x14ac:dyDescent="0.3">
      <c r="A13045" s="11">
        <v>1632421</v>
      </c>
      <c r="B13045" s="12" t="s">
        <v>55</v>
      </c>
      <c r="C13045" s="12" t="s">
        <v>53</v>
      </c>
      <c r="D13045" s="12" t="s">
        <v>102</v>
      </c>
      <c r="E13045" s="11" t="s">
        <v>32</v>
      </c>
      <c r="F13045" s="11" t="s">
        <v>19</v>
      </c>
      <c r="G13045" s="37">
        <v>42307</v>
      </c>
      <c r="H13045" s="13">
        <v>42307</v>
      </c>
      <c r="I13045" s="21">
        <v>0</v>
      </c>
      <c r="J13045" s="43" t="s">
        <v>1473</v>
      </c>
      <c r="K13045" s="21">
        <f t="shared" si="406"/>
        <v>2015</v>
      </c>
      <c r="L13045" s="24">
        <f t="shared" si="407"/>
        <v>4</v>
      </c>
      <c r="M13045" s="11" t="s">
        <v>14</v>
      </c>
      <c r="N13045" s="11" t="s">
        <v>15</v>
      </c>
      <c r="O13045" s="11" t="str">
        <f>VLOOKUP(E13045,State_Code_Name!$B$1:$C$52,2,0)</f>
        <v>Texas</v>
      </c>
    </row>
    <row r="13046" spans="1:15" x14ac:dyDescent="0.3">
      <c r="A13046" s="11">
        <v>1945118</v>
      </c>
      <c r="B13046" s="12" t="s">
        <v>333</v>
      </c>
      <c r="C13046" s="12" t="s">
        <v>9</v>
      </c>
      <c r="D13046" s="12" t="s">
        <v>133</v>
      </c>
      <c r="E13046" s="11" t="s">
        <v>32</v>
      </c>
      <c r="F13046" s="11" t="s">
        <v>19</v>
      </c>
      <c r="G13046" s="37">
        <v>42517</v>
      </c>
      <c r="H13046" s="13">
        <v>42517</v>
      </c>
      <c r="I13046" s="21">
        <v>0</v>
      </c>
      <c r="J13046" s="43" t="s">
        <v>1471</v>
      </c>
      <c r="K13046" s="21">
        <f t="shared" si="406"/>
        <v>2016</v>
      </c>
      <c r="L13046" s="24">
        <f t="shared" si="407"/>
        <v>2</v>
      </c>
      <c r="M13046" s="11" t="s">
        <v>14</v>
      </c>
      <c r="N13046" s="11" t="s">
        <v>15</v>
      </c>
      <c r="O13046" s="11" t="str">
        <f>VLOOKUP(E13046,State_Code_Name!$B$1:$C$52,2,0)</f>
        <v>Texas</v>
      </c>
    </row>
    <row r="13047" spans="1:15" x14ac:dyDescent="0.3">
      <c r="A13047" s="11">
        <v>1108963</v>
      </c>
      <c r="B13047" s="12" t="s">
        <v>44</v>
      </c>
      <c r="C13047" s="12" t="s">
        <v>27</v>
      </c>
      <c r="D13047" s="12" t="s">
        <v>28</v>
      </c>
      <c r="E13047" s="11" t="s">
        <v>158</v>
      </c>
      <c r="F13047" s="11" t="s">
        <v>19</v>
      </c>
      <c r="G13047" s="37">
        <v>41951</v>
      </c>
      <c r="H13047" s="13">
        <v>41951</v>
      </c>
      <c r="I13047" s="21">
        <v>0</v>
      </c>
      <c r="J13047" s="43" t="s">
        <v>1479</v>
      </c>
      <c r="K13047" s="21">
        <f t="shared" si="406"/>
        <v>2014</v>
      </c>
      <c r="L13047" s="24">
        <f t="shared" si="407"/>
        <v>4</v>
      </c>
      <c r="M13047" s="11" t="s">
        <v>14</v>
      </c>
      <c r="N13047" s="11" t="s">
        <v>14</v>
      </c>
      <c r="O13047" s="11" t="str">
        <f>VLOOKUP(E13047,State_Code_Name!$B$1:$C$52,2,0)</f>
        <v>New Mexico</v>
      </c>
    </row>
    <row r="13048" spans="1:15" x14ac:dyDescent="0.3">
      <c r="A13048" s="11">
        <v>1975437</v>
      </c>
      <c r="B13048" s="12" t="s">
        <v>1329</v>
      </c>
      <c r="C13048" s="12" t="s">
        <v>16</v>
      </c>
      <c r="D13048" s="12" t="s">
        <v>21</v>
      </c>
      <c r="E13048" s="11" t="s">
        <v>23</v>
      </c>
      <c r="F13048" s="11" t="s">
        <v>303</v>
      </c>
      <c r="G13048" s="37">
        <v>42541</v>
      </c>
      <c r="H13048" s="13">
        <v>42542</v>
      </c>
      <c r="I13048" s="21">
        <v>1</v>
      </c>
      <c r="J13048" s="43" t="s">
        <v>1477</v>
      </c>
      <c r="K13048" s="21">
        <f t="shared" si="406"/>
        <v>2016</v>
      </c>
      <c r="L13048" s="24">
        <f t="shared" si="407"/>
        <v>2</v>
      </c>
      <c r="M13048" s="11" t="s">
        <v>14</v>
      </c>
      <c r="N13048" s="11" t="s">
        <v>15</v>
      </c>
      <c r="O13048" s="11" t="str">
        <f>VLOOKUP(E13048,State_Code_Name!$B$1:$C$52,2,0)</f>
        <v>New York</v>
      </c>
    </row>
    <row r="13049" spans="1:15" x14ac:dyDescent="0.3">
      <c r="A13049" s="11">
        <v>1794555</v>
      </c>
      <c r="B13049" s="12" t="s">
        <v>608</v>
      </c>
      <c r="C13049" s="12" t="s">
        <v>33</v>
      </c>
      <c r="D13049" s="12" t="s">
        <v>115</v>
      </c>
      <c r="E13049" s="11" t="s">
        <v>36</v>
      </c>
      <c r="F13049" s="11" t="s">
        <v>19</v>
      </c>
      <c r="G13049" s="37">
        <v>42418</v>
      </c>
      <c r="H13049" s="13">
        <v>42418</v>
      </c>
      <c r="I13049" s="21">
        <v>0</v>
      </c>
      <c r="J13049" s="43" t="s">
        <v>1478</v>
      </c>
      <c r="K13049" s="21">
        <f t="shared" si="406"/>
        <v>2016</v>
      </c>
      <c r="L13049" s="24">
        <f t="shared" si="407"/>
        <v>1</v>
      </c>
      <c r="M13049" s="11" t="s">
        <v>14</v>
      </c>
      <c r="N13049" s="11" t="s">
        <v>15</v>
      </c>
      <c r="O13049" s="11" t="str">
        <f>VLOOKUP(E13049,State_Code_Name!$B$1:$C$52,2,0)</f>
        <v>Florida</v>
      </c>
    </row>
    <row r="13050" spans="1:15" x14ac:dyDescent="0.3">
      <c r="A13050" s="11">
        <v>1111939</v>
      </c>
      <c r="B13050" s="12" t="s">
        <v>64</v>
      </c>
      <c r="C13050" s="12" t="s">
        <v>62</v>
      </c>
      <c r="D13050" s="12" t="s">
        <v>460</v>
      </c>
      <c r="E13050" s="11" t="s">
        <v>71</v>
      </c>
      <c r="F13050" s="11" t="s">
        <v>19</v>
      </c>
      <c r="G13050" s="37">
        <v>41955</v>
      </c>
      <c r="H13050" s="13">
        <v>41955</v>
      </c>
      <c r="I13050" s="21">
        <v>0</v>
      </c>
      <c r="J13050" s="43" t="s">
        <v>1479</v>
      </c>
      <c r="K13050" s="21">
        <f t="shared" si="406"/>
        <v>2014</v>
      </c>
      <c r="L13050" s="24">
        <f t="shared" si="407"/>
        <v>4</v>
      </c>
      <c r="M13050" s="11" t="s">
        <v>14</v>
      </c>
      <c r="N13050" s="11" t="s">
        <v>14</v>
      </c>
      <c r="O13050" s="11" t="str">
        <f>VLOOKUP(E13050,State_Code_Name!$B$1:$C$52,2,0)</f>
        <v>Massachusetts</v>
      </c>
    </row>
    <row r="13051" spans="1:15" x14ac:dyDescent="0.3">
      <c r="A13051" s="11">
        <v>1488776</v>
      </c>
      <c r="B13051" s="12" t="s">
        <v>1330</v>
      </c>
      <c r="C13051" s="12" t="s">
        <v>539</v>
      </c>
      <c r="D13051" s="12" t="s">
        <v>552</v>
      </c>
      <c r="E13051" s="11" t="s">
        <v>158</v>
      </c>
      <c r="F13051" s="11" t="s">
        <v>19</v>
      </c>
      <c r="G13051" s="37">
        <v>42212</v>
      </c>
      <c r="H13051" s="13">
        <v>42212</v>
      </c>
      <c r="I13051" s="21">
        <v>0</v>
      </c>
      <c r="J13051" s="43" t="s">
        <v>1481</v>
      </c>
      <c r="K13051" s="21">
        <f t="shared" si="406"/>
        <v>2015</v>
      </c>
      <c r="L13051" s="24">
        <f t="shared" si="407"/>
        <v>3</v>
      </c>
      <c r="M13051" s="11" t="s">
        <v>14</v>
      </c>
      <c r="N13051" s="11" t="s">
        <v>15</v>
      </c>
      <c r="O13051" s="11" t="str">
        <f>VLOOKUP(E13051,State_Code_Name!$B$1:$C$52,2,0)</f>
        <v>New Mexico</v>
      </c>
    </row>
    <row r="13052" spans="1:15" x14ac:dyDescent="0.3">
      <c r="A13052" s="11">
        <v>541837</v>
      </c>
      <c r="B13052" s="12" t="s">
        <v>44</v>
      </c>
      <c r="C13052" s="12" t="s">
        <v>16</v>
      </c>
      <c r="D13052" s="12" t="s">
        <v>21</v>
      </c>
      <c r="E13052" s="11" t="s">
        <v>18</v>
      </c>
      <c r="F13052" s="11" t="s">
        <v>19</v>
      </c>
      <c r="G13052" s="37">
        <v>41542</v>
      </c>
      <c r="H13052" s="13">
        <v>41544</v>
      </c>
      <c r="I13052" s="21">
        <v>2</v>
      </c>
      <c r="J13052" s="43" t="s">
        <v>1480</v>
      </c>
      <c r="K13052" s="21">
        <f t="shared" si="406"/>
        <v>2013</v>
      </c>
      <c r="L13052" s="24">
        <f t="shared" si="407"/>
        <v>3</v>
      </c>
      <c r="M13052" s="11" t="s">
        <v>14</v>
      </c>
      <c r="N13052" s="11" t="s">
        <v>14</v>
      </c>
      <c r="O13052" s="11" t="str">
        <f>VLOOKUP(E13052,State_Code_Name!$B$1:$C$52,2,0)</f>
        <v>California</v>
      </c>
    </row>
    <row r="13053" spans="1:15" x14ac:dyDescent="0.3">
      <c r="A13053" s="11">
        <v>679250</v>
      </c>
      <c r="B13053" s="12" t="s">
        <v>476</v>
      </c>
      <c r="C13053" s="12" t="s">
        <v>33</v>
      </c>
      <c r="D13053" s="12" t="s">
        <v>1441</v>
      </c>
      <c r="E13053" s="11" t="s">
        <v>18</v>
      </c>
      <c r="F13053" s="11" t="s">
        <v>19</v>
      </c>
      <c r="G13053" s="37">
        <v>41661</v>
      </c>
      <c r="H13053" s="13">
        <v>41661</v>
      </c>
      <c r="I13053" s="21">
        <v>0</v>
      </c>
      <c r="J13053" s="43" t="s">
        <v>1474</v>
      </c>
      <c r="K13053" s="21">
        <f t="shared" si="406"/>
        <v>2014</v>
      </c>
      <c r="L13053" s="24">
        <f t="shared" si="407"/>
        <v>1</v>
      </c>
      <c r="M13053" s="11" t="s">
        <v>14</v>
      </c>
      <c r="N13053" s="11" t="s">
        <v>15</v>
      </c>
      <c r="O13053" s="11" t="str">
        <f>VLOOKUP(E13053,State_Code_Name!$B$1:$C$52,2,0)</f>
        <v>California</v>
      </c>
    </row>
    <row r="13054" spans="1:15" x14ac:dyDescent="0.3">
      <c r="A13054" s="11">
        <v>1575130</v>
      </c>
      <c r="B13054" s="12" t="s">
        <v>246</v>
      </c>
      <c r="C13054" s="12" t="s">
        <v>33</v>
      </c>
      <c r="D13054" s="12" t="s">
        <v>45</v>
      </c>
      <c r="E13054" s="11" t="s">
        <v>30</v>
      </c>
      <c r="F13054" s="11" t="s">
        <v>19</v>
      </c>
      <c r="G13054" s="37">
        <v>42269</v>
      </c>
      <c r="H13054" s="13">
        <v>42271</v>
      </c>
      <c r="I13054" s="21">
        <v>2</v>
      </c>
      <c r="J13054" s="43" t="s">
        <v>1480</v>
      </c>
      <c r="K13054" s="21">
        <f t="shared" si="406"/>
        <v>2015</v>
      </c>
      <c r="L13054" s="24">
        <f t="shared" si="407"/>
        <v>3</v>
      </c>
      <c r="M13054" s="11" t="s">
        <v>14</v>
      </c>
      <c r="N13054" s="11" t="s">
        <v>15</v>
      </c>
      <c r="O13054" s="11" t="str">
        <f>VLOOKUP(E13054,State_Code_Name!$B$1:$C$52,2,0)</f>
        <v>Connecticut</v>
      </c>
    </row>
    <row r="13055" spans="1:15" x14ac:dyDescent="0.3">
      <c r="A13055" s="11">
        <v>1205796</v>
      </c>
      <c r="B13055" s="12" t="s">
        <v>396</v>
      </c>
      <c r="C13055" s="12" t="s">
        <v>33</v>
      </c>
      <c r="D13055" s="12" t="s">
        <v>115</v>
      </c>
      <c r="E13055" s="11" t="s">
        <v>75</v>
      </c>
      <c r="F13055" s="11" t="s">
        <v>19</v>
      </c>
      <c r="G13055" s="37">
        <v>42027</v>
      </c>
      <c r="H13055" s="13">
        <v>42027</v>
      </c>
      <c r="I13055" s="21">
        <v>0</v>
      </c>
      <c r="J13055" s="43" t="s">
        <v>1474</v>
      </c>
      <c r="K13055" s="21">
        <f t="shared" si="406"/>
        <v>2015</v>
      </c>
      <c r="L13055" s="24">
        <f t="shared" si="407"/>
        <v>1</v>
      </c>
      <c r="M13055" s="11" t="s">
        <v>15</v>
      </c>
      <c r="N13055" s="11" t="s">
        <v>15</v>
      </c>
      <c r="O13055" s="11" t="str">
        <f>VLOOKUP(E13055,State_Code_Name!$B$1:$C$52,2,0)</f>
        <v>Tennessee</v>
      </c>
    </row>
    <row r="13056" spans="1:15" x14ac:dyDescent="0.3">
      <c r="A13056" s="11">
        <v>1595908</v>
      </c>
      <c r="B13056" s="12" t="s">
        <v>1050</v>
      </c>
      <c r="C13056" s="12" t="s">
        <v>9</v>
      </c>
      <c r="D13056" s="12" t="s">
        <v>10</v>
      </c>
      <c r="E13056" s="11" t="s">
        <v>18</v>
      </c>
      <c r="F13056" s="11" t="s">
        <v>19</v>
      </c>
      <c r="G13056" s="37">
        <v>42283</v>
      </c>
      <c r="H13056" s="13">
        <v>42284</v>
      </c>
      <c r="I13056" s="21">
        <v>1</v>
      </c>
      <c r="J13056" s="43" t="s">
        <v>1473</v>
      </c>
      <c r="K13056" s="21">
        <f t="shared" si="406"/>
        <v>2015</v>
      </c>
      <c r="L13056" s="24">
        <f t="shared" si="407"/>
        <v>4</v>
      </c>
      <c r="M13056" s="11" t="s">
        <v>14</v>
      </c>
      <c r="N13056" s="11" t="s">
        <v>15</v>
      </c>
      <c r="O13056" s="11" t="str">
        <f>VLOOKUP(E13056,State_Code_Name!$B$1:$C$52,2,0)</f>
        <v>California</v>
      </c>
    </row>
    <row r="13057" spans="1:15" x14ac:dyDescent="0.3">
      <c r="A13057" s="11">
        <v>965823</v>
      </c>
      <c r="B13057" s="12" t="s">
        <v>95</v>
      </c>
      <c r="C13057" s="12" t="s">
        <v>16</v>
      </c>
      <c r="D13057" s="12" t="s">
        <v>25</v>
      </c>
      <c r="E13057" s="11" t="s">
        <v>36</v>
      </c>
      <c r="F13057" s="11" t="s">
        <v>19</v>
      </c>
      <c r="G13057" s="37">
        <v>41853</v>
      </c>
      <c r="H13057" s="13">
        <v>41853</v>
      </c>
      <c r="I13057" s="21">
        <v>0</v>
      </c>
      <c r="J13057" s="43" t="s">
        <v>1482</v>
      </c>
      <c r="K13057" s="21">
        <f t="shared" si="406"/>
        <v>2014</v>
      </c>
      <c r="L13057" s="24">
        <f t="shared" si="407"/>
        <v>3</v>
      </c>
      <c r="M13057" s="11" t="s">
        <v>14</v>
      </c>
      <c r="N13057" s="11" t="s">
        <v>15</v>
      </c>
      <c r="O13057" s="11" t="str">
        <f>VLOOKUP(E13057,State_Code_Name!$B$1:$C$52,2,0)</f>
        <v>Florida</v>
      </c>
    </row>
    <row r="13058" spans="1:15" x14ac:dyDescent="0.3">
      <c r="A13058" s="11">
        <v>1742369</v>
      </c>
      <c r="B13058" s="12" t="s">
        <v>84</v>
      </c>
      <c r="C13058" s="12" t="s">
        <v>62</v>
      </c>
      <c r="D13058" s="12" t="s">
        <v>460</v>
      </c>
      <c r="E13058" s="11" t="s">
        <v>71</v>
      </c>
      <c r="F13058" s="11" t="s">
        <v>303</v>
      </c>
      <c r="G13058" s="37">
        <v>42383</v>
      </c>
      <c r="H13058" s="13">
        <v>42383</v>
      </c>
      <c r="I13058" s="21">
        <v>0</v>
      </c>
      <c r="J13058" s="43" t="s">
        <v>1474</v>
      </c>
      <c r="K13058" s="21">
        <f t="shared" si="406"/>
        <v>2016</v>
      </c>
      <c r="L13058" s="24">
        <f t="shared" si="407"/>
        <v>1</v>
      </c>
      <c r="M13058" s="11" t="s">
        <v>14</v>
      </c>
      <c r="N13058" s="11" t="s">
        <v>15</v>
      </c>
      <c r="O13058" s="11" t="str">
        <f>VLOOKUP(E13058,State_Code_Name!$B$1:$C$52,2,0)</f>
        <v>Massachusetts</v>
      </c>
    </row>
    <row r="13059" spans="1:15" x14ac:dyDescent="0.3">
      <c r="A13059" s="11">
        <v>1850551</v>
      </c>
      <c r="B13059" s="12" t="s">
        <v>149</v>
      </c>
      <c r="C13059" s="12" t="s">
        <v>16</v>
      </c>
      <c r="D13059" s="12" t="s">
        <v>21</v>
      </c>
      <c r="E13059" s="11" t="s">
        <v>32</v>
      </c>
      <c r="F13059" s="11" t="s">
        <v>19</v>
      </c>
      <c r="G13059" s="37">
        <v>42454</v>
      </c>
      <c r="H13059" s="13">
        <v>42454</v>
      </c>
      <c r="I13059" s="21">
        <v>0</v>
      </c>
      <c r="J13059" s="43" t="s">
        <v>1476</v>
      </c>
      <c r="K13059" s="21">
        <f t="shared" ref="K13059:K13122" si="408">YEAR(G13059)</f>
        <v>2016</v>
      </c>
      <c r="L13059" s="24">
        <f t="shared" ref="L13059:L13122" si="409">ROUNDUP(MONTH(G13059)/3,0)</f>
        <v>1</v>
      </c>
      <c r="M13059" s="11" t="s">
        <v>14</v>
      </c>
      <c r="N13059" s="11" t="s">
        <v>14</v>
      </c>
      <c r="O13059" s="11" t="str">
        <f>VLOOKUP(E13059,State_Code_Name!$B$1:$C$52,2,0)</f>
        <v>Texas</v>
      </c>
    </row>
    <row r="13060" spans="1:15" x14ac:dyDescent="0.3">
      <c r="A13060" s="11">
        <v>376558</v>
      </c>
      <c r="B13060" s="12" t="s">
        <v>31</v>
      </c>
      <c r="C13060" s="12" t="s">
        <v>27</v>
      </c>
      <c r="D13060" s="12" t="s">
        <v>28</v>
      </c>
      <c r="E13060" s="11" t="s">
        <v>26</v>
      </c>
      <c r="F13060" s="11" t="s">
        <v>24</v>
      </c>
      <c r="G13060" s="37">
        <v>41372</v>
      </c>
      <c r="H13060" s="13">
        <v>41373</v>
      </c>
      <c r="I13060" s="21">
        <v>1</v>
      </c>
      <c r="J13060" s="43" t="s">
        <v>1483</v>
      </c>
      <c r="K13060" s="21">
        <f t="shared" si="408"/>
        <v>2013</v>
      </c>
      <c r="L13060" s="24">
        <f t="shared" si="409"/>
        <v>2</v>
      </c>
      <c r="M13060" s="11" t="s">
        <v>14</v>
      </c>
      <c r="N13060" s="11" t="s">
        <v>15</v>
      </c>
      <c r="O13060" s="11" t="str">
        <f>VLOOKUP(E13060,State_Code_Name!$B$1:$C$52,2,0)</f>
        <v>Georgia</v>
      </c>
    </row>
    <row r="13061" spans="1:15" x14ac:dyDescent="0.3">
      <c r="A13061" s="11">
        <v>887420</v>
      </c>
      <c r="B13061" s="12" t="s">
        <v>196</v>
      </c>
      <c r="C13061" s="12" t="s">
        <v>33</v>
      </c>
      <c r="D13061" s="12" t="s">
        <v>42</v>
      </c>
      <c r="E13061" s="11" t="s">
        <v>67</v>
      </c>
      <c r="F13061" s="11" t="s">
        <v>19</v>
      </c>
      <c r="G13061" s="37">
        <v>41799</v>
      </c>
      <c r="H13061" s="13">
        <v>41799</v>
      </c>
      <c r="I13061" s="21">
        <v>0</v>
      </c>
      <c r="J13061" s="43" t="s">
        <v>1477</v>
      </c>
      <c r="K13061" s="21">
        <f t="shared" si="408"/>
        <v>2014</v>
      </c>
      <c r="L13061" s="24">
        <f t="shared" si="409"/>
        <v>2</v>
      </c>
      <c r="M13061" s="11" t="s">
        <v>14</v>
      </c>
      <c r="N13061" s="11" t="s">
        <v>15</v>
      </c>
      <c r="O13061" s="11" t="str">
        <f>VLOOKUP(E13061,State_Code_Name!$B$1:$C$52,2,0)</f>
        <v>Michigan</v>
      </c>
    </row>
    <row r="13062" spans="1:15" x14ac:dyDescent="0.3">
      <c r="A13062" s="11">
        <v>1348630</v>
      </c>
      <c r="B13062" s="12" t="s">
        <v>61</v>
      </c>
      <c r="C13062" s="12" t="s">
        <v>53</v>
      </c>
      <c r="D13062" s="12" t="s">
        <v>102</v>
      </c>
      <c r="E13062" s="11" t="s">
        <v>85</v>
      </c>
      <c r="F13062" s="11" t="s">
        <v>19</v>
      </c>
      <c r="G13062" s="37">
        <v>42121</v>
      </c>
      <c r="H13062" s="13">
        <v>42121</v>
      </c>
      <c r="I13062" s="21">
        <v>0</v>
      </c>
      <c r="J13062" s="43" t="s">
        <v>1483</v>
      </c>
      <c r="K13062" s="21">
        <f t="shared" si="408"/>
        <v>2015</v>
      </c>
      <c r="L13062" s="24">
        <f t="shared" si="409"/>
        <v>2</v>
      </c>
      <c r="M13062" s="11" t="s">
        <v>14</v>
      </c>
      <c r="N13062" s="11" t="s">
        <v>15</v>
      </c>
      <c r="O13062" s="11" t="str">
        <f>VLOOKUP(E13062,State_Code_Name!$B$1:$C$52,2,0)</f>
        <v>Wisconsin</v>
      </c>
    </row>
    <row r="13063" spans="1:15" x14ac:dyDescent="0.3">
      <c r="A13063" s="11">
        <v>1584095</v>
      </c>
      <c r="B13063" s="12" t="s">
        <v>61</v>
      </c>
      <c r="C13063" s="12" t="s">
        <v>53</v>
      </c>
      <c r="D13063" s="12" t="s">
        <v>54</v>
      </c>
      <c r="E13063" s="11" t="s">
        <v>127</v>
      </c>
      <c r="F13063" s="11" t="s">
        <v>303</v>
      </c>
      <c r="G13063" s="37">
        <v>42276</v>
      </c>
      <c r="H13063" s="13">
        <v>42297</v>
      </c>
      <c r="I13063" s="21">
        <v>21</v>
      </c>
      <c r="J13063" s="43" t="s">
        <v>1480</v>
      </c>
      <c r="K13063" s="21">
        <f t="shared" si="408"/>
        <v>2015</v>
      </c>
      <c r="L13063" s="24">
        <f t="shared" si="409"/>
        <v>3</v>
      </c>
      <c r="M13063" s="11" t="s">
        <v>14</v>
      </c>
      <c r="N13063" s="11" t="s">
        <v>15</v>
      </c>
      <c r="O13063" s="11" t="str">
        <f>VLOOKUP(E13063,State_Code_Name!$B$1:$C$52,2,0)</f>
        <v>Oklahoma</v>
      </c>
    </row>
    <row r="13064" spans="1:15" x14ac:dyDescent="0.3">
      <c r="A13064" s="11">
        <v>1016156</v>
      </c>
      <c r="B13064" s="12" t="s">
        <v>95</v>
      </c>
      <c r="C13064" s="12" t="s">
        <v>9</v>
      </c>
      <c r="D13064" s="12" t="s">
        <v>133</v>
      </c>
      <c r="E13064" s="11" t="s">
        <v>99</v>
      </c>
      <c r="F13064" s="11" t="s">
        <v>19</v>
      </c>
      <c r="G13064" s="37">
        <v>41887</v>
      </c>
      <c r="H13064" s="13">
        <v>41887</v>
      </c>
      <c r="I13064" s="21">
        <v>0</v>
      </c>
      <c r="J13064" s="43" t="s">
        <v>1480</v>
      </c>
      <c r="K13064" s="21">
        <f t="shared" si="408"/>
        <v>2014</v>
      </c>
      <c r="L13064" s="24">
        <f t="shared" si="409"/>
        <v>3</v>
      </c>
      <c r="M13064" s="11" t="s">
        <v>14</v>
      </c>
      <c r="N13064" s="11" t="s">
        <v>14</v>
      </c>
      <c r="O13064" s="11" t="str">
        <f>VLOOKUP(E13064,State_Code_Name!$B$1:$C$52,2,0)</f>
        <v>Arizona</v>
      </c>
    </row>
    <row r="13065" spans="1:15" x14ac:dyDescent="0.3">
      <c r="A13065" s="11">
        <v>1071889</v>
      </c>
      <c r="B13065" s="12" t="s">
        <v>188</v>
      </c>
      <c r="C13065" s="12" t="s">
        <v>33</v>
      </c>
      <c r="D13065" s="12" t="s">
        <v>45</v>
      </c>
      <c r="E13065" s="11" t="s">
        <v>113</v>
      </c>
      <c r="F13065" s="11" t="s">
        <v>19</v>
      </c>
      <c r="G13065" s="37">
        <v>41927</v>
      </c>
      <c r="H13065" s="13">
        <v>41927</v>
      </c>
      <c r="I13065" s="21">
        <v>0</v>
      </c>
      <c r="J13065" s="43" t="s">
        <v>1473</v>
      </c>
      <c r="K13065" s="21">
        <f t="shared" si="408"/>
        <v>2014</v>
      </c>
      <c r="L13065" s="24">
        <f t="shared" si="409"/>
        <v>4</v>
      </c>
      <c r="M13065" s="11" t="s">
        <v>14</v>
      </c>
      <c r="N13065" s="11" t="s">
        <v>15</v>
      </c>
      <c r="O13065" s="11" t="str">
        <f>VLOOKUP(E13065,State_Code_Name!$B$1:$C$52,2,0)</f>
        <v>South Carolina</v>
      </c>
    </row>
    <row r="13066" spans="1:15" x14ac:dyDescent="0.3">
      <c r="A13066" s="11">
        <v>1283510</v>
      </c>
      <c r="B13066" s="12" t="s">
        <v>74</v>
      </c>
      <c r="C13066" s="12" t="s">
        <v>27</v>
      </c>
      <c r="D13066" s="12" t="s">
        <v>28</v>
      </c>
      <c r="E13066" s="11" t="s">
        <v>122</v>
      </c>
      <c r="F13066" s="11" t="s">
        <v>19</v>
      </c>
      <c r="G13066" s="37">
        <v>42078</v>
      </c>
      <c r="H13066" s="13">
        <v>42083</v>
      </c>
      <c r="I13066" s="21">
        <v>5</v>
      </c>
      <c r="J13066" s="43" t="s">
        <v>1476</v>
      </c>
      <c r="K13066" s="21">
        <f t="shared" si="408"/>
        <v>2015</v>
      </c>
      <c r="L13066" s="24">
        <f t="shared" si="409"/>
        <v>1</v>
      </c>
      <c r="M13066" s="11" t="s">
        <v>14</v>
      </c>
      <c r="N13066" s="11" t="s">
        <v>15</v>
      </c>
      <c r="O13066" s="11" t="str">
        <f>VLOOKUP(E13066,State_Code_Name!$B$1:$C$52,2,0)</f>
        <v>Maryland</v>
      </c>
    </row>
    <row r="13067" spans="1:15" x14ac:dyDescent="0.3">
      <c r="A13067" s="11">
        <v>947411</v>
      </c>
      <c r="B13067" s="12" t="s">
        <v>48</v>
      </c>
      <c r="C13067" s="12" t="s">
        <v>27</v>
      </c>
      <c r="D13067" s="12" t="s">
        <v>1449</v>
      </c>
      <c r="E13067" s="11" t="s">
        <v>26</v>
      </c>
      <c r="F13067" s="11" t="s">
        <v>19</v>
      </c>
      <c r="G13067" s="37">
        <v>41842</v>
      </c>
      <c r="H13067" s="13">
        <v>41845</v>
      </c>
      <c r="I13067" s="21">
        <v>3</v>
      </c>
      <c r="J13067" s="43" t="s">
        <v>1481</v>
      </c>
      <c r="K13067" s="21">
        <f t="shared" si="408"/>
        <v>2014</v>
      </c>
      <c r="L13067" s="24">
        <f t="shared" si="409"/>
        <v>3</v>
      </c>
      <c r="M13067" s="11" t="s">
        <v>14</v>
      </c>
      <c r="N13067" s="11" t="s">
        <v>15</v>
      </c>
      <c r="O13067" s="11" t="str">
        <f>VLOOKUP(E13067,State_Code_Name!$B$1:$C$52,2,0)</f>
        <v>Georgia</v>
      </c>
    </row>
    <row r="13068" spans="1:15" x14ac:dyDescent="0.3">
      <c r="A13068" s="11">
        <v>1939512</v>
      </c>
      <c r="B13068" s="12" t="s">
        <v>61</v>
      </c>
      <c r="C13068" s="12" t="s">
        <v>53</v>
      </c>
      <c r="D13068" s="12" t="s">
        <v>102</v>
      </c>
      <c r="E13068" s="11" t="s">
        <v>32</v>
      </c>
      <c r="F13068" s="11" t="s">
        <v>19</v>
      </c>
      <c r="G13068" s="37">
        <v>42514</v>
      </c>
      <c r="H13068" s="13">
        <v>42514</v>
      </c>
      <c r="I13068" s="21">
        <v>0</v>
      </c>
      <c r="J13068" s="43" t="s">
        <v>1471</v>
      </c>
      <c r="K13068" s="21">
        <f t="shared" si="408"/>
        <v>2016</v>
      </c>
      <c r="L13068" s="24">
        <f t="shared" si="409"/>
        <v>2</v>
      </c>
      <c r="M13068" s="11" t="s">
        <v>14</v>
      </c>
      <c r="N13068" s="11" t="s">
        <v>14</v>
      </c>
      <c r="O13068" s="11" t="str">
        <f>VLOOKUP(E13068,State_Code_Name!$B$1:$C$52,2,0)</f>
        <v>Texas</v>
      </c>
    </row>
    <row r="13069" spans="1:15" x14ac:dyDescent="0.3">
      <c r="A13069" s="11">
        <v>1363219</v>
      </c>
      <c r="B13069" s="12" t="s">
        <v>74</v>
      </c>
      <c r="C13069" s="12" t="s">
        <v>33</v>
      </c>
      <c r="D13069" s="12" t="s">
        <v>160</v>
      </c>
      <c r="E13069" s="11" t="s">
        <v>100</v>
      </c>
      <c r="F13069" s="11" t="s">
        <v>19</v>
      </c>
      <c r="G13069" s="37">
        <v>42130</v>
      </c>
      <c r="H13069" s="13">
        <v>42130</v>
      </c>
      <c r="I13069" s="21">
        <v>0</v>
      </c>
      <c r="J13069" s="43" t="s">
        <v>1471</v>
      </c>
      <c r="K13069" s="21">
        <f t="shared" si="408"/>
        <v>2015</v>
      </c>
      <c r="L13069" s="24">
        <f t="shared" si="409"/>
        <v>2</v>
      </c>
      <c r="M13069" s="11" t="s">
        <v>14</v>
      </c>
      <c r="N13069" s="11" t="s">
        <v>15</v>
      </c>
      <c r="O13069" s="11" t="str">
        <f>VLOOKUP(E13069,State_Code_Name!$B$1:$C$52,2,0)</f>
        <v>Delaware</v>
      </c>
    </row>
    <row r="13070" spans="1:15" x14ac:dyDescent="0.3">
      <c r="A13070" s="11">
        <v>1982848</v>
      </c>
      <c r="B13070" s="12" t="s">
        <v>44</v>
      </c>
      <c r="C13070" s="12" t="s">
        <v>16</v>
      </c>
      <c r="D13070" s="12" t="s">
        <v>76</v>
      </c>
      <c r="E13070" s="11" t="s">
        <v>85</v>
      </c>
      <c r="F13070" s="11" t="s">
        <v>19</v>
      </c>
      <c r="G13070" s="37">
        <v>42544</v>
      </c>
      <c r="H13070" s="13">
        <v>42544</v>
      </c>
      <c r="I13070" s="21">
        <v>0</v>
      </c>
      <c r="J13070" s="43" t="s">
        <v>1477</v>
      </c>
      <c r="K13070" s="21">
        <f t="shared" si="408"/>
        <v>2016</v>
      </c>
      <c r="L13070" s="24">
        <f t="shared" si="409"/>
        <v>2</v>
      </c>
      <c r="M13070" s="11" t="s">
        <v>14</v>
      </c>
      <c r="N13070" s="11" t="s">
        <v>15</v>
      </c>
      <c r="O13070" s="11" t="str">
        <f>VLOOKUP(E13070,State_Code_Name!$B$1:$C$52,2,0)</f>
        <v>Wisconsin</v>
      </c>
    </row>
    <row r="13071" spans="1:15" x14ac:dyDescent="0.3">
      <c r="A13071" s="11">
        <v>1705168</v>
      </c>
      <c r="B13071" s="12" t="s">
        <v>1086</v>
      </c>
      <c r="C13071" s="12" t="s">
        <v>33</v>
      </c>
      <c r="D13071" s="12" t="s">
        <v>1441</v>
      </c>
      <c r="E13071" s="11" t="s">
        <v>36</v>
      </c>
      <c r="F13071" s="11" t="s">
        <v>19</v>
      </c>
      <c r="G13071" s="37">
        <v>42355</v>
      </c>
      <c r="H13071" s="13">
        <v>42355</v>
      </c>
      <c r="I13071" s="21">
        <v>0</v>
      </c>
      <c r="J13071" s="43" t="s">
        <v>1475</v>
      </c>
      <c r="K13071" s="21">
        <f t="shared" si="408"/>
        <v>2015</v>
      </c>
      <c r="L13071" s="24">
        <f t="shared" si="409"/>
        <v>4</v>
      </c>
      <c r="M13071" s="11" t="s">
        <v>14</v>
      </c>
      <c r="N13071" s="11" t="s">
        <v>15</v>
      </c>
      <c r="O13071" s="11" t="str">
        <f>VLOOKUP(E13071,State_Code_Name!$B$1:$C$52,2,0)</f>
        <v>Florida</v>
      </c>
    </row>
    <row r="13072" spans="1:15" x14ac:dyDescent="0.3">
      <c r="A13072" s="11">
        <v>221394</v>
      </c>
      <c r="B13072" s="12" t="s">
        <v>39</v>
      </c>
      <c r="C13072" s="12" t="s">
        <v>27</v>
      </c>
      <c r="D13072" s="12" t="s">
        <v>28</v>
      </c>
      <c r="E13072" s="11" t="s">
        <v>85</v>
      </c>
      <c r="F13072" s="11" t="s">
        <v>19</v>
      </c>
      <c r="G13072" s="37">
        <v>41277</v>
      </c>
      <c r="H13072" s="13">
        <v>41277</v>
      </c>
      <c r="I13072" s="21">
        <v>0</v>
      </c>
      <c r="J13072" s="43" t="s">
        <v>1474</v>
      </c>
      <c r="K13072" s="21">
        <f t="shared" si="408"/>
        <v>2013</v>
      </c>
      <c r="L13072" s="24">
        <f t="shared" si="409"/>
        <v>1</v>
      </c>
      <c r="M13072" s="11" t="s">
        <v>14</v>
      </c>
      <c r="N13072" s="11" t="s">
        <v>14</v>
      </c>
      <c r="O13072" s="11" t="str">
        <f>VLOOKUP(E13072,State_Code_Name!$B$1:$C$52,2,0)</f>
        <v>Wisconsin</v>
      </c>
    </row>
    <row r="13073" spans="1:15" x14ac:dyDescent="0.3">
      <c r="A13073" s="11">
        <v>1241406</v>
      </c>
      <c r="B13073" s="12" t="s">
        <v>84</v>
      </c>
      <c r="C13073" s="12" t="s">
        <v>37</v>
      </c>
      <c r="D13073" s="12" t="s">
        <v>1445</v>
      </c>
      <c r="E13073" s="11" t="s">
        <v>194</v>
      </c>
      <c r="F13073" s="11" t="s">
        <v>19</v>
      </c>
      <c r="G13073" s="37">
        <v>42050</v>
      </c>
      <c r="H13073" s="13">
        <v>42050</v>
      </c>
      <c r="I13073" s="21">
        <v>0</v>
      </c>
      <c r="J13073" s="43" t="s">
        <v>1478</v>
      </c>
      <c r="K13073" s="21">
        <f t="shared" si="408"/>
        <v>2015</v>
      </c>
      <c r="L13073" s="24">
        <f t="shared" si="409"/>
        <v>1</v>
      </c>
      <c r="M13073" s="11" t="s">
        <v>14</v>
      </c>
      <c r="N13073" s="11" t="s">
        <v>15</v>
      </c>
      <c r="O13073" s="11" t="str">
        <f>VLOOKUP(E13073,State_Code_Name!$B$1:$C$52,2,0)</f>
        <v>Nebraska</v>
      </c>
    </row>
    <row r="13074" spans="1:15" x14ac:dyDescent="0.3">
      <c r="A13074" s="11">
        <v>1356446</v>
      </c>
      <c r="B13074" s="12" t="s">
        <v>31</v>
      </c>
      <c r="C13074" s="12" t="s">
        <v>16</v>
      </c>
      <c r="D13074" s="12" t="s">
        <v>76</v>
      </c>
      <c r="E13074" s="11" t="s">
        <v>18</v>
      </c>
      <c r="F13074" s="11" t="s">
        <v>19</v>
      </c>
      <c r="G13074" s="37">
        <v>42125</v>
      </c>
      <c r="H13074" s="13">
        <v>42125</v>
      </c>
      <c r="I13074" s="21">
        <v>0</v>
      </c>
      <c r="J13074" s="43" t="s">
        <v>1471</v>
      </c>
      <c r="K13074" s="21">
        <f t="shared" si="408"/>
        <v>2015</v>
      </c>
      <c r="L13074" s="24">
        <f t="shared" si="409"/>
        <v>2</v>
      </c>
      <c r="M13074" s="11" t="s">
        <v>14</v>
      </c>
      <c r="N13074" s="11" t="s">
        <v>15</v>
      </c>
      <c r="O13074" s="11" t="str">
        <f>VLOOKUP(E13074,State_Code_Name!$B$1:$C$52,2,0)</f>
        <v>California</v>
      </c>
    </row>
    <row r="13075" spans="1:15" x14ac:dyDescent="0.3">
      <c r="A13075" s="11">
        <v>1182664</v>
      </c>
      <c r="B13075" s="12" t="s">
        <v>31</v>
      </c>
      <c r="C13075" s="12" t="s">
        <v>16</v>
      </c>
      <c r="D13075" s="12" t="s">
        <v>25</v>
      </c>
      <c r="E13075" s="11" t="s">
        <v>23</v>
      </c>
      <c r="F13075" s="11" t="s">
        <v>24</v>
      </c>
      <c r="G13075" s="37">
        <v>42010</v>
      </c>
      <c r="H13075" s="13">
        <v>42011</v>
      </c>
      <c r="I13075" s="21">
        <v>1</v>
      </c>
      <c r="J13075" s="43" t="s">
        <v>1474</v>
      </c>
      <c r="K13075" s="21">
        <f t="shared" si="408"/>
        <v>2015</v>
      </c>
      <c r="L13075" s="24">
        <f t="shared" si="409"/>
        <v>1</v>
      </c>
      <c r="M13075" s="11" t="s">
        <v>14</v>
      </c>
      <c r="N13075" s="11" t="s">
        <v>14</v>
      </c>
      <c r="O13075" s="11" t="str">
        <f>VLOOKUP(E13075,State_Code_Name!$B$1:$C$52,2,0)</f>
        <v>New York</v>
      </c>
    </row>
    <row r="13076" spans="1:15" x14ac:dyDescent="0.3">
      <c r="A13076" s="11">
        <v>2010258</v>
      </c>
      <c r="B13076" s="12" t="s">
        <v>180</v>
      </c>
      <c r="C13076" s="12" t="s">
        <v>33</v>
      </c>
      <c r="D13076" s="12" t="s">
        <v>42</v>
      </c>
      <c r="E13076" s="11" t="s">
        <v>40</v>
      </c>
      <c r="F13076" s="11" t="s">
        <v>19</v>
      </c>
      <c r="G13076" s="37">
        <v>42564</v>
      </c>
      <c r="H13076" s="13">
        <v>42564</v>
      </c>
      <c r="I13076" s="21">
        <v>0</v>
      </c>
      <c r="J13076" s="43" t="s">
        <v>1481</v>
      </c>
      <c r="K13076" s="21">
        <f t="shared" si="408"/>
        <v>2016</v>
      </c>
      <c r="L13076" s="24">
        <f t="shared" si="409"/>
        <v>3</v>
      </c>
      <c r="M13076" s="11" t="s">
        <v>14</v>
      </c>
      <c r="N13076" s="11" t="s">
        <v>15</v>
      </c>
      <c r="O13076" s="11" t="str">
        <f>VLOOKUP(E13076,State_Code_Name!$B$1:$C$52,2,0)</f>
        <v>Ohio</v>
      </c>
    </row>
    <row r="13077" spans="1:15" x14ac:dyDescent="0.3">
      <c r="A13077" s="11">
        <v>2147620</v>
      </c>
      <c r="B13077" s="12" t="s">
        <v>59</v>
      </c>
      <c r="C13077" s="12" t="s">
        <v>27</v>
      </c>
      <c r="D13077" s="12" t="s">
        <v>57</v>
      </c>
      <c r="E13077" s="11" t="s">
        <v>18</v>
      </c>
      <c r="F13077" s="11" t="s">
        <v>19</v>
      </c>
      <c r="G13077" s="37">
        <v>42648</v>
      </c>
      <c r="H13077" s="13">
        <v>42648</v>
      </c>
      <c r="I13077" s="21">
        <v>0</v>
      </c>
      <c r="J13077" s="43" t="s">
        <v>1473</v>
      </c>
      <c r="K13077" s="21">
        <f t="shared" si="408"/>
        <v>2016</v>
      </c>
      <c r="L13077" s="24">
        <f t="shared" si="409"/>
        <v>4</v>
      </c>
      <c r="M13077" s="11" t="s">
        <v>14</v>
      </c>
      <c r="N13077" s="11" t="s">
        <v>14</v>
      </c>
      <c r="O13077" s="11" t="str">
        <f>VLOOKUP(E13077,State_Code_Name!$B$1:$C$52,2,0)</f>
        <v>California</v>
      </c>
    </row>
    <row r="13078" spans="1:15" x14ac:dyDescent="0.3">
      <c r="A13078" s="11">
        <v>629817</v>
      </c>
      <c r="B13078" s="12" t="s">
        <v>64</v>
      </c>
      <c r="C13078" s="12" t="s">
        <v>62</v>
      </c>
      <c r="D13078" s="12" t="s">
        <v>133</v>
      </c>
      <c r="E13078" s="11" t="s">
        <v>26</v>
      </c>
      <c r="F13078" s="11" t="s">
        <v>13</v>
      </c>
      <c r="G13078" s="37">
        <v>41619</v>
      </c>
      <c r="H13078" s="13">
        <v>41624</v>
      </c>
      <c r="I13078" s="21">
        <v>5</v>
      </c>
      <c r="J13078" s="43" t="s">
        <v>1475</v>
      </c>
      <c r="K13078" s="21">
        <f t="shared" si="408"/>
        <v>2013</v>
      </c>
      <c r="L13078" s="24">
        <f t="shared" si="409"/>
        <v>4</v>
      </c>
      <c r="M13078" s="11" t="s">
        <v>14</v>
      </c>
      <c r="N13078" s="11" t="s">
        <v>15</v>
      </c>
      <c r="O13078" s="11" t="str">
        <f>VLOOKUP(E13078,State_Code_Name!$B$1:$C$52,2,0)</f>
        <v>Georgia</v>
      </c>
    </row>
    <row r="13079" spans="1:15" x14ac:dyDescent="0.3">
      <c r="A13079" s="11">
        <v>540372</v>
      </c>
      <c r="B13079" s="12" t="s">
        <v>82</v>
      </c>
      <c r="C13079" s="12" t="s">
        <v>37</v>
      </c>
      <c r="D13079" s="12" t="s">
        <v>1443</v>
      </c>
      <c r="E13079" s="11" t="s">
        <v>18</v>
      </c>
      <c r="F13079" s="11" t="s">
        <v>19</v>
      </c>
      <c r="G13079" s="37">
        <v>41541</v>
      </c>
      <c r="H13079" s="13">
        <v>41541</v>
      </c>
      <c r="I13079" s="21">
        <v>0</v>
      </c>
      <c r="J13079" s="43" t="s">
        <v>1480</v>
      </c>
      <c r="K13079" s="21">
        <f t="shared" si="408"/>
        <v>2013</v>
      </c>
      <c r="L13079" s="24">
        <f t="shared" si="409"/>
        <v>3</v>
      </c>
      <c r="M13079" s="11" t="s">
        <v>14</v>
      </c>
      <c r="N13079" s="11" t="s">
        <v>15</v>
      </c>
      <c r="O13079" s="11" t="str">
        <f>VLOOKUP(E13079,State_Code_Name!$B$1:$C$52,2,0)</f>
        <v>California</v>
      </c>
    </row>
    <row r="13080" spans="1:15" x14ac:dyDescent="0.3">
      <c r="A13080" s="11">
        <v>1841565</v>
      </c>
      <c r="B13080" s="12" t="s">
        <v>39</v>
      </c>
      <c r="C13080" s="12" t="s">
        <v>27</v>
      </c>
      <c r="D13080" s="12" t="s">
        <v>1449</v>
      </c>
      <c r="E13080" s="11" t="s">
        <v>23</v>
      </c>
      <c r="F13080" s="11" t="s">
        <v>19</v>
      </c>
      <c r="G13080" s="37">
        <v>42450</v>
      </c>
      <c r="H13080" s="13">
        <v>42450</v>
      </c>
      <c r="I13080" s="21">
        <v>0</v>
      </c>
      <c r="J13080" s="43" t="s">
        <v>1476</v>
      </c>
      <c r="K13080" s="21">
        <f t="shared" si="408"/>
        <v>2016</v>
      </c>
      <c r="L13080" s="24">
        <f t="shared" si="409"/>
        <v>1</v>
      </c>
      <c r="M13080" s="11" t="s">
        <v>14</v>
      </c>
      <c r="N13080" s="11" t="s">
        <v>15</v>
      </c>
      <c r="O13080" s="11" t="str">
        <f>VLOOKUP(E13080,State_Code_Name!$B$1:$C$52,2,0)</f>
        <v>New York</v>
      </c>
    </row>
    <row r="13081" spans="1:15" x14ac:dyDescent="0.3">
      <c r="A13081" s="11">
        <v>806563</v>
      </c>
      <c r="B13081" s="12" t="s">
        <v>521</v>
      </c>
      <c r="C13081" s="12" t="s">
        <v>33</v>
      </c>
      <c r="D13081" s="12" t="s">
        <v>160</v>
      </c>
      <c r="E13081" s="11" t="s">
        <v>114</v>
      </c>
      <c r="F13081" s="11" t="s">
        <v>19</v>
      </c>
      <c r="G13081" s="37">
        <v>41742</v>
      </c>
      <c r="H13081" s="13">
        <v>41742</v>
      </c>
      <c r="I13081" s="21">
        <v>0</v>
      </c>
      <c r="J13081" s="43" t="s">
        <v>1483</v>
      </c>
      <c r="K13081" s="21">
        <f t="shared" si="408"/>
        <v>2014</v>
      </c>
      <c r="L13081" s="24">
        <f t="shared" si="409"/>
        <v>2</v>
      </c>
      <c r="M13081" s="11" t="s">
        <v>14</v>
      </c>
      <c r="N13081" s="11" t="s">
        <v>15</v>
      </c>
      <c r="O13081" s="11" t="str">
        <f>VLOOKUP(E13081,State_Code_Name!$B$1:$C$52,2,0)</f>
        <v>Iowa</v>
      </c>
    </row>
    <row r="13082" spans="1:15" x14ac:dyDescent="0.3">
      <c r="A13082" s="11">
        <v>440722</v>
      </c>
      <c r="B13082" s="12" t="s">
        <v>48</v>
      </c>
      <c r="C13082" s="12" t="s">
        <v>27</v>
      </c>
      <c r="D13082" s="12" t="s">
        <v>28</v>
      </c>
      <c r="E13082" s="11" t="s">
        <v>23</v>
      </c>
      <c r="F13082" s="11" t="s">
        <v>19</v>
      </c>
      <c r="G13082" s="37">
        <v>41449</v>
      </c>
      <c r="H13082" s="13">
        <v>41450</v>
      </c>
      <c r="I13082" s="21">
        <v>1</v>
      </c>
      <c r="J13082" s="43" t="s">
        <v>1477</v>
      </c>
      <c r="K13082" s="21">
        <f t="shared" si="408"/>
        <v>2013</v>
      </c>
      <c r="L13082" s="24">
        <f t="shared" si="409"/>
        <v>2</v>
      </c>
      <c r="M13082" s="11" t="s">
        <v>14</v>
      </c>
      <c r="N13082" s="11" t="s">
        <v>15</v>
      </c>
      <c r="O13082" s="11" t="str">
        <f>VLOOKUP(E13082,State_Code_Name!$B$1:$C$52,2,0)</f>
        <v>New York</v>
      </c>
    </row>
    <row r="13083" spans="1:15" x14ac:dyDescent="0.3">
      <c r="A13083" s="11">
        <v>1679846</v>
      </c>
      <c r="B13083" s="12" t="s">
        <v>51</v>
      </c>
      <c r="C13083" s="12" t="s">
        <v>37</v>
      </c>
      <c r="D13083" s="12" t="s">
        <v>150</v>
      </c>
      <c r="E13083" s="11" t="s">
        <v>60</v>
      </c>
      <c r="F13083" s="11" t="s">
        <v>19</v>
      </c>
      <c r="G13083" s="37">
        <v>42340</v>
      </c>
      <c r="H13083" s="13">
        <v>42340</v>
      </c>
      <c r="I13083" s="21">
        <v>0</v>
      </c>
      <c r="J13083" s="43" t="s">
        <v>1475</v>
      </c>
      <c r="K13083" s="21">
        <f t="shared" si="408"/>
        <v>2015</v>
      </c>
      <c r="L13083" s="24">
        <f t="shared" si="409"/>
        <v>4</v>
      </c>
      <c r="M13083" s="11" t="s">
        <v>14</v>
      </c>
      <c r="N13083" s="11" t="s">
        <v>15</v>
      </c>
      <c r="O13083" s="11" t="str">
        <f>VLOOKUP(E13083,State_Code_Name!$B$1:$C$52,2,0)</f>
        <v>Illinois</v>
      </c>
    </row>
    <row r="13084" spans="1:15" x14ac:dyDescent="0.3">
      <c r="A13084" s="11">
        <v>1485753</v>
      </c>
      <c r="B13084" s="12" t="s">
        <v>229</v>
      </c>
      <c r="C13084" s="12" t="s">
        <v>172</v>
      </c>
      <c r="D13084" s="12" t="s">
        <v>189</v>
      </c>
      <c r="E13084" s="11" t="s">
        <v>26</v>
      </c>
      <c r="F13084" s="11" t="s">
        <v>19</v>
      </c>
      <c r="G13084" s="37">
        <v>42209</v>
      </c>
      <c r="H13084" s="13">
        <v>42209</v>
      </c>
      <c r="I13084" s="21">
        <v>0</v>
      </c>
      <c r="J13084" s="43" t="s">
        <v>1481</v>
      </c>
      <c r="K13084" s="21">
        <f t="shared" si="408"/>
        <v>2015</v>
      </c>
      <c r="L13084" s="24">
        <f t="shared" si="409"/>
        <v>3</v>
      </c>
      <c r="M13084" s="11" t="s">
        <v>14</v>
      </c>
      <c r="N13084" s="11" t="s">
        <v>15</v>
      </c>
      <c r="O13084" s="11" t="str">
        <f>VLOOKUP(E13084,State_Code_Name!$B$1:$C$52,2,0)</f>
        <v>Georgia</v>
      </c>
    </row>
    <row r="13085" spans="1:15" x14ac:dyDescent="0.3">
      <c r="A13085" s="11">
        <v>1728981</v>
      </c>
      <c r="B13085" s="12" t="s">
        <v>152</v>
      </c>
      <c r="C13085" s="12" t="s">
        <v>37</v>
      </c>
      <c r="D13085" s="12" t="s">
        <v>81</v>
      </c>
      <c r="E13085" s="11" t="s">
        <v>32</v>
      </c>
      <c r="F13085" s="11" t="s">
        <v>19</v>
      </c>
      <c r="G13085" s="37">
        <v>42374</v>
      </c>
      <c r="H13085" s="13">
        <v>42377</v>
      </c>
      <c r="I13085" s="21">
        <v>3</v>
      </c>
      <c r="J13085" s="43" t="s">
        <v>1474</v>
      </c>
      <c r="K13085" s="21">
        <f t="shared" si="408"/>
        <v>2016</v>
      </c>
      <c r="L13085" s="24">
        <f t="shared" si="409"/>
        <v>1</v>
      </c>
      <c r="M13085" s="11" t="s">
        <v>14</v>
      </c>
      <c r="N13085" s="11" t="s">
        <v>15</v>
      </c>
      <c r="O13085" s="11" t="str">
        <f>VLOOKUP(E13085,State_Code_Name!$B$1:$C$52,2,0)</f>
        <v>Texas</v>
      </c>
    </row>
    <row r="13086" spans="1:15" x14ac:dyDescent="0.3">
      <c r="A13086" s="11">
        <v>2044302</v>
      </c>
      <c r="B13086" s="12" t="s">
        <v>493</v>
      </c>
      <c r="C13086" s="12" t="s">
        <v>9</v>
      </c>
      <c r="D13086" s="12" t="s">
        <v>10</v>
      </c>
      <c r="E13086" s="11" t="s">
        <v>18</v>
      </c>
      <c r="F13086" s="11" t="s">
        <v>19</v>
      </c>
      <c r="G13086" s="37">
        <v>42586</v>
      </c>
      <c r="H13086" s="13">
        <v>42586</v>
      </c>
      <c r="I13086" s="21">
        <v>0</v>
      </c>
      <c r="J13086" s="43" t="s">
        <v>1482</v>
      </c>
      <c r="K13086" s="21">
        <f t="shared" si="408"/>
        <v>2016</v>
      </c>
      <c r="L13086" s="24">
        <f t="shared" si="409"/>
        <v>3</v>
      </c>
      <c r="M13086" s="11" t="s">
        <v>14</v>
      </c>
      <c r="N13086" s="11" t="s">
        <v>14</v>
      </c>
      <c r="O13086" s="11" t="str">
        <f>VLOOKUP(E13086,State_Code_Name!$B$1:$C$52,2,0)</f>
        <v>California</v>
      </c>
    </row>
    <row r="13087" spans="1:15" x14ac:dyDescent="0.3">
      <c r="A13087" s="11">
        <v>1170358</v>
      </c>
      <c r="B13087" s="12" t="s">
        <v>74</v>
      </c>
      <c r="C13087" s="12" t="s">
        <v>27</v>
      </c>
      <c r="D13087" s="12" t="s">
        <v>28</v>
      </c>
      <c r="E13087" s="11" t="s">
        <v>122</v>
      </c>
      <c r="F13087" s="11" t="s">
        <v>19</v>
      </c>
      <c r="G13087" s="37">
        <v>41997</v>
      </c>
      <c r="H13087" s="13">
        <v>41997</v>
      </c>
      <c r="I13087" s="21">
        <v>0</v>
      </c>
      <c r="J13087" s="43" t="s">
        <v>1475</v>
      </c>
      <c r="K13087" s="21">
        <f t="shared" si="408"/>
        <v>2014</v>
      </c>
      <c r="L13087" s="24">
        <f t="shared" si="409"/>
        <v>4</v>
      </c>
      <c r="M13087" s="11" t="s">
        <v>14</v>
      </c>
      <c r="N13087" s="11" t="s">
        <v>14</v>
      </c>
      <c r="O13087" s="11" t="str">
        <f>VLOOKUP(E13087,State_Code_Name!$B$1:$C$52,2,0)</f>
        <v>Maryland</v>
      </c>
    </row>
    <row r="13088" spans="1:15" x14ac:dyDescent="0.3">
      <c r="A13088" s="11">
        <v>1292842</v>
      </c>
      <c r="B13088" s="12" t="s">
        <v>104</v>
      </c>
      <c r="C13088" s="12" t="s">
        <v>33</v>
      </c>
      <c r="D13088" s="12" t="s">
        <v>45</v>
      </c>
      <c r="E13088" s="11" t="s">
        <v>32</v>
      </c>
      <c r="F13088" s="11" t="s">
        <v>303</v>
      </c>
      <c r="G13088" s="37">
        <v>42083</v>
      </c>
      <c r="H13088" s="13">
        <v>42089</v>
      </c>
      <c r="I13088" s="21">
        <v>6</v>
      </c>
      <c r="J13088" s="43" t="s">
        <v>1476</v>
      </c>
      <c r="K13088" s="21">
        <f t="shared" si="408"/>
        <v>2015</v>
      </c>
      <c r="L13088" s="24">
        <f t="shared" si="409"/>
        <v>1</v>
      </c>
      <c r="M13088" s="11" t="s">
        <v>14</v>
      </c>
      <c r="N13088" s="11" t="s">
        <v>15</v>
      </c>
      <c r="O13088" s="11" t="str">
        <f>VLOOKUP(E13088,State_Code_Name!$B$1:$C$52,2,0)</f>
        <v>Texas</v>
      </c>
    </row>
    <row r="13089" spans="1:15" x14ac:dyDescent="0.3">
      <c r="A13089" s="11">
        <v>2059914</v>
      </c>
      <c r="B13089" s="12" t="s">
        <v>11</v>
      </c>
      <c r="C13089" s="12" t="s">
        <v>16</v>
      </c>
      <c r="D13089" s="12" t="s">
        <v>1442</v>
      </c>
      <c r="E13089" s="11" t="s">
        <v>98</v>
      </c>
      <c r="F13089" s="11" t="s">
        <v>19</v>
      </c>
      <c r="G13089" s="37">
        <v>42593</v>
      </c>
      <c r="H13089" s="13">
        <v>42593</v>
      </c>
      <c r="I13089" s="21">
        <v>0</v>
      </c>
      <c r="J13089" s="43" t="s">
        <v>1482</v>
      </c>
      <c r="K13089" s="21">
        <f t="shared" si="408"/>
        <v>2016</v>
      </c>
      <c r="L13089" s="24">
        <f t="shared" si="409"/>
        <v>3</v>
      </c>
      <c r="M13089" s="11" t="s">
        <v>15</v>
      </c>
      <c r="N13089" s="11" t="s">
        <v>15</v>
      </c>
      <c r="O13089" s="11" t="str">
        <f>VLOOKUP(E13089,State_Code_Name!$B$1:$C$52,2,0)</f>
        <v>Colorado</v>
      </c>
    </row>
    <row r="13090" spans="1:15" x14ac:dyDescent="0.3">
      <c r="A13090" s="11">
        <v>644273</v>
      </c>
      <c r="B13090" s="12" t="s">
        <v>11</v>
      </c>
      <c r="C13090" s="12" t="s">
        <v>16</v>
      </c>
      <c r="D13090" s="12" t="s">
        <v>76</v>
      </c>
      <c r="E13090" s="11" t="s">
        <v>36</v>
      </c>
      <c r="F13090" s="11" t="s">
        <v>19</v>
      </c>
      <c r="G13090" s="37">
        <v>41632</v>
      </c>
      <c r="H13090" s="13">
        <v>41638</v>
      </c>
      <c r="I13090" s="21">
        <v>6</v>
      </c>
      <c r="J13090" s="43" t="s">
        <v>1475</v>
      </c>
      <c r="K13090" s="21">
        <f t="shared" si="408"/>
        <v>2013</v>
      </c>
      <c r="L13090" s="24">
        <f t="shared" si="409"/>
        <v>4</v>
      </c>
      <c r="M13090" s="11" t="s">
        <v>14</v>
      </c>
      <c r="N13090" s="11" t="s">
        <v>14</v>
      </c>
      <c r="O13090" s="11" t="str">
        <f>VLOOKUP(E13090,State_Code_Name!$B$1:$C$52,2,0)</f>
        <v>Florida</v>
      </c>
    </row>
    <row r="13091" spans="1:15" x14ac:dyDescent="0.3">
      <c r="A13091" s="11">
        <v>1958045</v>
      </c>
      <c r="B13091" s="12" t="s">
        <v>196</v>
      </c>
      <c r="C13091" s="12" t="s">
        <v>33</v>
      </c>
      <c r="D13091" s="12" t="s">
        <v>45</v>
      </c>
      <c r="E13091" s="11" t="s">
        <v>32</v>
      </c>
      <c r="F13091" s="11" t="s">
        <v>19</v>
      </c>
      <c r="G13091" s="37">
        <v>42528</v>
      </c>
      <c r="H13091" s="13">
        <v>42528</v>
      </c>
      <c r="I13091" s="21">
        <v>0</v>
      </c>
      <c r="J13091" s="43" t="s">
        <v>1477</v>
      </c>
      <c r="K13091" s="21">
        <f t="shared" si="408"/>
        <v>2016</v>
      </c>
      <c r="L13091" s="24">
        <f t="shared" si="409"/>
        <v>2</v>
      </c>
      <c r="M13091" s="11" t="s">
        <v>14</v>
      </c>
      <c r="N13091" s="11" t="s">
        <v>14</v>
      </c>
      <c r="O13091" s="11" t="str">
        <f>VLOOKUP(E13091,State_Code_Name!$B$1:$C$52,2,0)</f>
        <v>Texas</v>
      </c>
    </row>
    <row r="13092" spans="1:15" x14ac:dyDescent="0.3">
      <c r="A13092" s="11">
        <v>1801115</v>
      </c>
      <c r="B13092" s="12" t="s">
        <v>59</v>
      </c>
      <c r="C13092" s="12" t="s">
        <v>27</v>
      </c>
      <c r="D13092" s="12" t="s">
        <v>28</v>
      </c>
      <c r="E13092" s="11" t="s">
        <v>121</v>
      </c>
      <c r="F13092" s="11" t="s">
        <v>303</v>
      </c>
      <c r="G13092" s="37">
        <v>42424</v>
      </c>
      <c r="H13092" s="13">
        <v>42426</v>
      </c>
      <c r="I13092" s="21">
        <v>2</v>
      </c>
      <c r="J13092" s="43" t="s">
        <v>1478</v>
      </c>
      <c r="K13092" s="21">
        <f t="shared" si="408"/>
        <v>2016</v>
      </c>
      <c r="L13092" s="24">
        <f t="shared" si="409"/>
        <v>1</v>
      </c>
      <c r="M13092" s="11" t="s">
        <v>14</v>
      </c>
      <c r="N13092" s="11" t="s">
        <v>15</v>
      </c>
      <c r="O13092" s="11" t="str">
        <f>VLOOKUP(E13092,State_Code_Name!$B$1:$C$52,2,0)</f>
        <v>Oregon</v>
      </c>
    </row>
    <row r="13093" spans="1:15" x14ac:dyDescent="0.3">
      <c r="A13093" s="11">
        <v>1968334</v>
      </c>
      <c r="B13093" s="12" t="s">
        <v>149</v>
      </c>
      <c r="C13093" s="12" t="s">
        <v>37</v>
      </c>
      <c r="D13093" s="12" t="s">
        <v>81</v>
      </c>
      <c r="E13093" s="11" t="s">
        <v>117</v>
      </c>
      <c r="F13093" s="11" t="s">
        <v>19</v>
      </c>
      <c r="G13093" s="37">
        <v>42535</v>
      </c>
      <c r="H13093" s="13">
        <v>42535</v>
      </c>
      <c r="I13093" s="21">
        <v>0</v>
      </c>
      <c r="J13093" s="43" t="s">
        <v>1477</v>
      </c>
      <c r="K13093" s="21">
        <f t="shared" si="408"/>
        <v>2016</v>
      </c>
      <c r="L13093" s="24">
        <f t="shared" si="409"/>
        <v>2</v>
      </c>
      <c r="M13093" s="11" t="s">
        <v>14</v>
      </c>
      <c r="N13093" s="11" t="s">
        <v>15</v>
      </c>
      <c r="O13093" s="11" t="str">
        <f>VLOOKUP(E13093,State_Code_Name!$B$1:$C$52,2,0)</f>
        <v>Alabama</v>
      </c>
    </row>
    <row r="13094" spans="1:15" x14ac:dyDescent="0.3">
      <c r="A13094" s="11">
        <v>866624</v>
      </c>
      <c r="B13094" s="12" t="s">
        <v>31</v>
      </c>
      <c r="C13094" s="12" t="s">
        <v>16</v>
      </c>
      <c r="D13094" s="12" t="s">
        <v>76</v>
      </c>
      <c r="E13094" s="11" t="s">
        <v>67</v>
      </c>
      <c r="F13094" s="11" t="s">
        <v>13</v>
      </c>
      <c r="G13094" s="37">
        <v>41782</v>
      </c>
      <c r="H13094" s="13">
        <v>41787</v>
      </c>
      <c r="I13094" s="21">
        <v>5</v>
      </c>
      <c r="J13094" s="43" t="s">
        <v>1471</v>
      </c>
      <c r="K13094" s="21">
        <f t="shared" si="408"/>
        <v>2014</v>
      </c>
      <c r="L13094" s="24">
        <f t="shared" si="409"/>
        <v>2</v>
      </c>
      <c r="M13094" s="11" t="s">
        <v>14</v>
      </c>
      <c r="N13094" s="11" t="s">
        <v>15</v>
      </c>
      <c r="O13094" s="11" t="str">
        <f>VLOOKUP(E13094,State_Code_Name!$B$1:$C$52,2,0)</f>
        <v>Michigan</v>
      </c>
    </row>
    <row r="13095" spans="1:15" x14ac:dyDescent="0.3">
      <c r="A13095" s="11">
        <v>1159925</v>
      </c>
      <c r="B13095" s="12" t="s">
        <v>48</v>
      </c>
      <c r="C13095" s="12" t="s">
        <v>27</v>
      </c>
      <c r="D13095" s="12" t="s">
        <v>57</v>
      </c>
      <c r="E13095" s="11" t="s">
        <v>43</v>
      </c>
      <c r="F13095" s="11" t="s">
        <v>58</v>
      </c>
      <c r="G13095" s="37">
        <v>41990</v>
      </c>
      <c r="H13095" s="13">
        <v>41991</v>
      </c>
      <c r="I13095" s="21">
        <v>1</v>
      </c>
      <c r="J13095" s="43" t="s">
        <v>1475</v>
      </c>
      <c r="K13095" s="21">
        <f t="shared" si="408"/>
        <v>2014</v>
      </c>
      <c r="L13095" s="24">
        <f t="shared" si="409"/>
        <v>4</v>
      </c>
      <c r="M13095" s="11" t="s">
        <v>14</v>
      </c>
      <c r="N13095" s="11" t="s">
        <v>15</v>
      </c>
      <c r="O13095" s="11" t="str">
        <f>VLOOKUP(E13095,State_Code_Name!$B$1:$C$52,2,0)</f>
        <v>North Carolina</v>
      </c>
    </row>
    <row r="13096" spans="1:15" x14ac:dyDescent="0.3">
      <c r="A13096" s="11">
        <v>1591607</v>
      </c>
      <c r="B13096" s="12" t="s">
        <v>324</v>
      </c>
      <c r="C13096" s="12" t="s">
        <v>33</v>
      </c>
      <c r="D13096" s="12" t="s">
        <v>160</v>
      </c>
      <c r="E13096" s="11" t="s">
        <v>40</v>
      </c>
      <c r="F13096" s="11" t="s">
        <v>19</v>
      </c>
      <c r="G13096" s="37">
        <v>42280</v>
      </c>
      <c r="H13096" s="13">
        <v>42280</v>
      </c>
      <c r="I13096" s="21">
        <v>0</v>
      </c>
      <c r="J13096" s="43" t="s">
        <v>1473</v>
      </c>
      <c r="K13096" s="21">
        <f t="shared" si="408"/>
        <v>2015</v>
      </c>
      <c r="L13096" s="24">
        <f t="shared" si="409"/>
        <v>4</v>
      </c>
      <c r="M13096" s="11" t="s">
        <v>14</v>
      </c>
      <c r="N13096" s="11" t="s">
        <v>15</v>
      </c>
      <c r="O13096" s="11" t="str">
        <f>VLOOKUP(E13096,State_Code_Name!$B$1:$C$52,2,0)</f>
        <v>Ohio</v>
      </c>
    </row>
    <row r="13097" spans="1:15" x14ac:dyDescent="0.3">
      <c r="A13097" s="11">
        <v>1077259</v>
      </c>
      <c r="B13097" s="12" t="s">
        <v>163</v>
      </c>
      <c r="C13097" s="12" t="s">
        <v>37</v>
      </c>
      <c r="D13097" s="12" t="s">
        <v>1451</v>
      </c>
      <c r="E13097" s="11" t="s">
        <v>43</v>
      </c>
      <c r="F13097" s="11" t="s">
        <v>19</v>
      </c>
      <c r="G13097" s="37">
        <v>41932</v>
      </c>
      <c r="H13097" s="13">
        <v>41936</v>
      </c>
      <c r="I13097" s="21">
        <v>4</v>
      </c>
      <c r="J13097" s="43" t="s">
        <v>1473</v>
      </c>
      <c r="K13097" s="21">
        <f t="shared" si="408"/>
        <v>2014</v>
      </c>
      <c r="L13097" s="24">
        <f t="shared" si="409"/>
        <v>4</v>
      </c>
      <c r="M13097" s="11" t="s">
        <v>14</v>
      </c>
      <c r="N13097" s="11" t="s">
        <v>15</v>
      </c>
      <c r="O13097" s="11" t="str">
        <f>VLOOKUP(E13097,State_Code_Name!$B$1:$C$52,2,0)</f>
        <v>North Carolina</v>
      </c>
    </row>
    <row r="13098" spans="1:15" x14ac:dyDescent="0.3">
      <c r="A13098" s="11">
        <v>1086638</v>
      </c>
      <c r="B13098" s="12" t="s">
        <v>39</v>
      </c>
      <c r="C13098" s="12" t="s">
        <v>37</v>
      </c>
      <c r="D13098" s="12" t="s">
        <v>1443</v>
      </c>
      <c r="E13098" s="11" t="s">
        <v>113</v>
      </c>
      <c r="F13098" s="11" t="s">
        <v>19</v>
      </c>
      <c r="G13098" s="37">
        <v>41937</v>
      </c>
      <c r="H13098" s="13">
        <v>41937</v>
      </c>
      <c r="I13098" s="21">
        <v>0</v>
      </c>
      <c r="J13098" s="43" t="s">
        <v>1473</v>
      </c>
      <c r="K13098" s="21">
        <f t="shared" si="408"/>
        <v>2014</v>
      </c>
      <c r="L13098" s="24">
        <f t="shared" si="409"/>
        <v>4</v>
      </c>
      <c r="M13098" s="11" t="s">
        <v>14</v>
      </c>
      <c r="N13098" s="11" t="s">
        <v>15</v>
      </c>
      <c r="O13098" s="11" t="str">
        <f>VLOOKUP(E13098,State_Code_Name!$B$1:$C$52,2,0)</f>
        <v>South Carolina</v>
      </c>
    </row>
    <row r="13099" spans="1:15" x14ac:dyDescent="0.3">
      <c r="A13099" s="11">
        <v>860524</v>
      </c>
      <c r="B13099" s="12" t="s">
        <v>529</v>
      </c>
      <c r="C13099" s="12" t="s">
        <v>33</v>
      </c>
      <c r="D13099" s="12" t="s">
        <v>45</v>
      </c>
      <c r="E13099" s="11" t="s">
        <v>113</v>
      </c>
      <c r="F13099" s="11" t="s">
        <v>13</v>
      </c>
      <c r="G13099" s="37">
        <v>41779</v>
      </c>
      <c r="H13099" s="13">
        <v>41780</v>
      </c>
      <c r="I13099" s="21">
        <v>1</v>
      </c>
      <c r="J13099" s="43" t="s">
        <v>1471</v>
      </c>
      <c r="K13099" s="21">
        <f t="shared" si="408"/>
        <v>2014</v>
      </c>
      <c r="L13099" s="24">
        <f t="shared" si="409"/>
        <v>2</v>
      </c>
      <c r="M13099" s="11" t="s">
        <v>14</v>
      </c>
      <c r="N13099" s="11" t="s">
        <v>15</v>
      </c>
      <c r="O13099" s="11" t="str">
        <f>VLOOKUP(E13099,State_Code_Name!$B$1:$C$52,2,0)</f>
        <v>South Carolina</v>
      </c>
    </row>
    <row r="13100" spans="1:15" x14ac:dyDescent="0.3">
      <c r="A13100" s="11">
        <v>1825899</v>
      </c>
      <c r="B13100" s="12" t="s">
        <v>149</v>
      </c>
      <c r="C13100" s="12" t="s">
        <v>27</v>
      </c>
      <c r="D13100" s="12" t="s">
        <v>28</v>
      </c>
      <c r="E13100" s="11" t="s">
        <v>32</v>
      </c>
      <c r="F13100" s="11" t="s">
        <v>19</v>
      </c>
      <c r="G13100" s="37">
        <v>42439</v>
      </c>
      <c r="H13100" s="13">
        <v>42439</v>
      </c>
      <c r="I13100" s="21">
        <v>0</v>
      </c>
      <c r="J13100" s="43" t="s">
        <v>1476</v>
      </c>
      <c r="K13100" s="21">
        <f t="shared" si="408"/>
        <v>2016</v>
      </c>
      <c r="L13100" s="24">
        <f t="shared" si="409"/>
        <v>1</v>
      </c>
      <c r="M13100" s="11" t="s">
        <v>14</v>
      </c>
      <c r="N13100" s="11" t="s">
        <v>15</v>
      </c>
      <c r="O13100" s="11" t="str">
        <f>VLOOKUP(E13100,State_Code_Name!$B$1:$C$52,2,0)</f>
        <v>Texas</v>
      </c>
    </row>
    <row r="13101" spans="1:15" x14ac:dyDescent="0.3">
      <c r="A13101" s="11">
        <v>986257</v>
      </c>
      <c r="B13101" s="12" t="s">
        <v>70</v>
      </c>
      <c r="C13101" s="12" t="s">
        <v>27</v>
      </c>
      <c r="D13101" s="12" t="s">
        <v>28</v>
      </c>
      <c r="E13101" s="11" t="s">
        <v>73</v>
      </c>
      <c r="F13101" s="11" t="s">
        <v>58</v>
      </c>
      <c r="G13101" s="37">
        <v>41866</v>
      </c>
      <c r="H13101" s="13">
        <v>41870</v>
      </c>
      <c r="I13101" s="21">
        <v>4</v>
      </c>
      <c r="J13101" s="43" t="s">
        <v>1482</v>
      </c>
      <c r="K13101" s="21">
        <f t="shared" si="408"/>
        <v>2014</v>
      </c>
      <c r="L13101" s="24">
        <f t="shared" si="409"/>
        <v>3</v>
      </c>
      <c r="M13101" s="11" t="s">
        <v>14</v>
      </c>
      <c r="N13101" s="11" t="s">
        <v>15</v>
      </c>
      <c r="O13101" s="11" t="str">
        <f>VLOOKUP(E13101,State_Code_Name!$B$1:$C$52,2,0)</f>
        <v>Kentucky</v>
      </c>
    </row>
    <row r="13102" spans="1:15" x14ac:dyDescent="0.3">
      <c r="A13102" s="11">
        <v>1069748</v>
      </c>
      <c r="B13102" s="12" t="s">
        <v>64</v>
      </c>
      <c r="C13102" s="12" t="s">
        <v>62</v>
      </c>
      <c r="D13102" s="12" t="s">
        <v>279</v>
      </c>
      <c r="E13102" s="11" t="s">
        <v>18</v>
      </c>
      <c r="F13102" s="11" t="s">
        <v>19</v>
      </c>
      <c r="G13102" s="37">
        <v>41926</v>
      </c>
      <c r="H13102" s="13">
        <v>41926</v>
      </c>
      <c r="I13102" s="21">
        <v>0</v>
      </c>
      <c r="J13102" s="43" t="s">
        <v>1473</v>
      </c>
      <c r="K13102" s="21">
        <f t="shared" si="408"/>
        <v>2014</v>
      </c>
      <c r="L13102" s="24">
        <f t="shared" si="409"/>
        <v>4</v>
      </c>
      <c r="M13102" s="11" t="s">
        <v>14</v>
      </c>
      <c r="N13102" s="11" t="s">
        <v>15</v>
      </c>
      <c r="O13102" s="11" t="str">
        <f>VLOOKUP(E13102,State_Code_Name!$B$1:$C$52,2,0)</f>
        <v>California</v>
      </c>
    </row>
    <row r="13103" spans="1:15" x14ac:dyDescent="0.3">
      <c r="A13103" s="11">
        <v>356035</v>
      </c>
      <c r="B13103" s="12" t="s">
        <v>11</v>
      </c>
      <c r="C13103" s="12" t="s">
        <v>16</v>
      </c>
      <c r="D13103" s="12" t="s">
        <v>25</v>
      </c>
      <c r="E13103" s="11" t="s">
        <v>43</v>
      </c>
      <c r="F13103" s="11" t="s">
        <v>303</v>
      </c>
      <c r="G13103" s="37">
        <v>41348</v>
      </c>
      <c r="H13103" s="13">
        <v>41351</v>
      </c>
      <c r="I13103" s="21">
        <v>3</v>
      </c>
      <c r="J13103" s="43" t="s">
        <v>1476</v>
      </c>
      <c r="K13103" s="21">
        <f t="shared" si="408"/>
        <v>2013</v>
      </c>
      <c r="L13103" s="24">
        <f t="shared" si="409"/>
        <v>1</v>
      </c>
      <c r="M13103" s="11" t="s">
        <v>14</v>
      </c>
      <c r="N13103" s="11" t="s">
        <v>15</v>
      </c>
      <c r="O13103" s="11" t="str">
        <f>VLOOKUP(E13103,State_Code_Name!$B$1:$C$52,2,0)</f>
        <v>North Carolina</v>
      </c>
    </row>
    <row r="13104" spans="1:15" x14ac:dyDescent="0.3">
      <c r="A13104" s="11">
        <v>1111502</v>
      </c>
      <c r="B13104" s="12" t="s">
        <v>11</v>
      </c>
      <c r="C13104" s="12" t="s">
        <v>27</v>
      </c>
      <c r="D13104" s="12" t="s">
        <v>1449</v>
      </c>
      <c r="E13104" s="11" t="s">
        <v>47</v>
      </c>
      <c r="F13104" s="11" t="s">
        <v>19</v>
      </c>
      <c r="G13104" s="37">
        <v>41954</v>
      </c>
      <c r="H13104" s="13">
        <v>41954</v>
      </c>
      <c r="I13104" s="21">
        <v>0</v>
      </c>
      <c r="J13104" s="43" t="s">
        <v>1479</v>
      </c>
      <c r="K13104" s="21">
        <f t="shared" si="408"/>
        <v>2014</v>
      </c>
      <c r="L13104" s="24">
        <f t="shared" si="409"/>
        <v>4</v>
      </c>
      <c r="M13104" s="11" t="s">
        <v>14</v>
      </c>
      <c r="N13104" s="11" t="s">
        <v>15</v>
      </c>
      <c r="O13104" s="11" t="str">
        <f>VLOOKUP(E13104,State_Code_Name!$B$1:$C$52,2,0)</f>
        <v>Pennsylvania</v>
      </c>
    </row>
    <row r="13105" spans="1:15" x14ac:dyDescent="0.3">
      <c r="A13105" s="11">
        <v>1452732</v>
      </c>
      <c r="B13105" s="12" t="s">
        <v>82</v>
      </c>
      <c r="C13105" s="12" t="s">
        <v>9</v>
      </c>
      <c r="D13105" s="12" t="s">
        <v>10</v>
      </c>
      <c r="E13105" s="11" t="s">
        <v>43</v>
      </c>
      <c r="F13105" s="11" t="s">
        <v>19</v>
      </c>
      <c r="G13105" s="37">
        <v>42191</v>
      </c>
      <c r="H13105" s="13">
        <v>42194</v>
      </c>
      <c r="I13105" s="21">
        <v>3</v>
      </c>
      <c r="J13105" s="43" t="s">
        <v>1481</v>
      </c>
      <c r="K13105" s="21">
        <f t="shared" si="408"/>
        <v>2015</v>
      </c>
      <c r="L13105" s="24">
        <f t="shared" si="409"/>
        <v>3</v>
      </c>
      <c r="M13105" s="11" t="s">
        <v>14</v>
      </c>
      <c r="N13105" s="11" t="s">
        <v>15</v>
      </c>
      <c r="O13105" s="11" t="str">
        <f>VLOOKUP(E13105,State_Code_Name!$B$1:$C$52,2,0)</f>
        <v>North Carolina</v>
      </c>
    </row>
    <row r="13106" spans="1:15" x14ac:dyDescent="0.3">
      <c r="A13106" s="11">
        <v>712839</v>
      </c>
      <c r="B13106" s="12" t="s">
        <v>51</v>
      </c>
      <c r="C13106" s="12" t="s">
        <v>16</v>
      </c>
      <c r="D13106" s="12" t="s">
        <v>21</v>
      </c>
      <c r="E13106" s="11" t="s">
        <v>23</v>
      </c>
      <c r="F13106" s="11" t="s">
        <v>58</v>
      </c>
      <c r="G13106" s="37">
        <v>41683</v>
      </c>
      <c r="H13106" s="13">
        <v>41691</v>
      </c>
      <c r="I13106" s="21">
        <v>8</v>
      </c>
      <c r="J13106" s="43" t="s">
        <v>1478</v>
      </c>
      <c r="K13106" s="21">
        <f t="shared" si="408"/>
        <v>2014</v>
      </c>
      <c r="L13106" s="24">
        <f t="shared" si="409"/>
        <v>1</v>
      </c>
      <c r="M13106" s="11" t="s">
        <v>14</v>
      </c>
      <c r="N13106" s="11" t="s">
        <v>15</v>
      </c>
      <c r="O13106" s="11" t="str">
        <f>VLOOKUP(E13106,State_Code_Name!$B$1:$C$52,2,0)</f>
        <v>New York</v>
      </c>
    </row>
    <row r="13107" spans="1:15" x14ac:dyDescent="0.3">
      <c r="A13107" s="11">
        <v>657262</v>
      </c>
      <c r="B13107" s="12" t="s">
        <v>97</v>
      </c>
      <c r="C13107" s="12" t="s">
        <v>53</v>
      </c>
      <c r="D13107" s="12" t="s">
        <v>102</v>
      </c>
      <c r="E13107" s="11" t="s">
        <v>32</v>
      </c>
      <c r="F13107" s="11" t="s">
        <v>19</v>
      </c>
      <c r="G13107" s="37">
        <v>41646</v>
      </c>
      <c r="H13107" s="13">
        <v>41646</v>
      </c>
      <c r="I13107" s="21">
        <v>0</v>
      </c>
      <c r="J13107" s="43" t="s">
        <v>1474</v>
      </c>
      <c r="K13107" s="21">
        <f t="shared" si="408"/>
        <v>2014</v>
      </c>
      <c r="L13107" s="24">
        <f t="shared" si="409"/>
        <v>1</v>
      </c>
      <c r="M13107" s="11" t="s">
        <v>14</v>
      </c>
      <c r="N13107" s="11" t="s">
        <v>14</v>
      </c>
      <c r="O13107" s="11" t="str">
        <f>VLOOKUP(E13107,State_Code_Name!$B$1:$C$52,2,0)</f>
        <v>Texas</v>
      </c>
    </row>
    <row r="13108" spans="1:15" x14ac:dyDescent="0.3">
      <c r="A13108" s="11">
        <v>1127909</v>
      </c>
      <c r="B13108" s="12" t="s">
        <v>11</v>
      </c>
      <c r="C13108" s="12" t="s">
        <v>27</v>
      </c>
      <c r="D13108" s="12" t="s">
        <v>28</v>
      </c>
      <c r="E13108" s="11" t="s">
        <v>158</v>
      </c>
      <c r="F13108" s="11" t="s">
        <v>303</v>
      </c>
      <c r="G13108" s="37">
        <v>41962</v>
      </c>
      <c r="H13108" s="13">
        <v>41967</v>
      </c>
      <c r="I13108" s="21">
        <v>5</v>
      </c>
      <c r="J13108" s="43" t="s">
        <v>1479</v>
      </c>
      <c r="K13108" s="21">
        <f t="shared" si="408"/>
        <v>2014</v>
      </c>
      <c r="L13108" s="24">
        <f t="shared" si="409"/>
        <v>4</v>
      </c>
      <c r="M13108" s="11" t="s">
        <v>14</v>
      </c>
      <c r="N13108" s="11" t="s">
        <v>14</v>
      </c>
      <c r="O13108" s="11" t="str">
        <f>VLOOKUP(E13108,State_Code_Name!$B$1:$C$52,2,0)</f>
        <v>New Mexico</v>
      </c>
    </row>
    <row r="13109" spans="1:15" x14ac:dyDescent="0.3">
      <c r="A13109" s="11">
        <v>708069</v>
      </c>
      <c r="B13109" s="12" t="s">
        <v>219</v>
      </c>
      <c r="C13109" s="12" t="s">
        <v>16</v>
      </c>
      <c r="D13109" s="12" t="s">
        <v>21</v>
      </c>
      <c r="E13109" s="11" t="s">
        <v>40</v>
      </c>
      <c r="F13109" s="11" t="s">
        <v>19</v>
      </c>
      <c r="G13109" s="37">
        <v>41681</v>
      </c>
      <c r="H13109" s="13">
        <v>41681</v>
      </c>
      <c r="I13109" s="21">
        <v>0</v>
      </c>
      <c r="J13109" s="43" t="s">
        <v>1478</v>
      </c>
      <c r="K13109" s="21">
        <f t="shared" si="408"/>
        <v>2014</v>
      </c>
      <c r="L13109" s="24">
        <f t="shared" si="409"/>
        <v>1</v>
      </c>
      <c r="M13109" s="11" t="s">
        <v>14</v>
      </c>
      <c r="N13109" s="11" t="s">
        <v>15</v>
      </c>
      <c r="O13109" s="11" t="str">
        <f>VLOOKUP(E13109,State_Code_Name!$B$1:$C$52,2,0)</f>
        <v>Ohio</v>
      </c>
    </row>
    <row r="13110" spans="1:15" x14ac:dyDescent="0.3">
      <c r="A13110" s="11">
        <v>812180</v>
      </c>
      <c r="B13110" s="12" t="s">
        <v>31</v>
      </c>
      <c r="C13110" s="12" t="s">
        <v>16</v>
      </c>
      <c r="D13110" s="12" t="s">
        <v>1442</v>
      </c>
      <c r="E13110" s="11" t="s">
        <v>18</v>
      </c>
      <c r="F13110" s="11" t="s">
        <v>19</v>
      </c>
      <c r="G13110" s="37">
        <v>41745</v>
      </c>
      <c r="H13110" s="13">
        <v>41751</v>
      </c>
      <c r="I13110" s="21">
        <v>6</v>
      </c>
      <c r="J13110" s="43" t="s">
        <v>1483</v>
      </c>
      <c r="K13110" s="21">
        <f t="shared" si="408"/>
        <v>2014</v>
      </c>
      <c r="L13110" s="24">
        <f t="shared" si="409"/>
        <v>2</v>
      </c>
      <c r="M13110" s="11" t="s">
        <v>14</v>
      </c>
      <c r="N13110" s="11" t="s">
        <v>15</v>
      </c>
      <c r="O13110" s="11" t="str">
        <f>VLOOKUP(E13110,State_Code_Name!$B$1:$C$52,2,0)</f>
        <v>California</v>
      </c>
    </row>
    <row r="13111" spans="1:15" x14ac:dyDescent="0.3">
      <c r="A13111" s="11">
        <v>838723</v>
      </c>
      <c r="B13111" s="12" t="s">
        <v>142</v>
      </c>
      <c r="C13111" s="12" t="s">
        <v>27</v>
      </c>
      <c r="D13111" s="12" t="s">
        <v>28</v>
      </c>
      <c r="E13111" s="11" t="s">
        <v>99</v>
      </c>
      <c r="F13111" s="11" t="s">
        <v>19</v>
      </c>
      <c r="G13111" s="37">
        <v>41764</v>
      </c>
      <c r="H13111" s="13">
        <v>41764</v>
      </c>
      <c r="I13111" s="21">
        <v>0</v>
      </c>
      <c r="J13111" s="43" t="s">
        <v>1471</v>
      </c>
      <c r="K13111" s="21">
        <f t="shared" si="408"/>
        <v>2014</v>
      </c>
      <c r="L13111" s="24">
        <f t="shared" si="409"/>
        <v>2</v>
      </c>
      <c r="M13111" s="11" t="s">
        <v>14</v>
      </c>
      <c r="N13111" s="11" t="s">
        <v>15</v>
      </c>
      <c r="O13111" s="11" t="str">
        <f>VLOOKUP(E13111,State_Code_Name!$B$1:$C$52,2,0)</f>
        <v>Arizona</v>
      </c>
    </row>
    <row r="13112" spans="1:15" x14ac:dyDescent="0.3">
      <c r="A13112" s="11">
        <v>978622</v>
      </c>
      <c r="B13112" s="12" t="s">
        <v>112</v>
      </c>
      <c r="C13112" s="12" t="s">
        <v>37</v>
      </c>
      <c r="D13112" s="12" t="s">
        <v>50</v>
      </c>
      <c r="E13112" s="11" t="s">
        <v>99</v>
      </c>
      <c r="F13112" s="11" t="s">
        <v>19</v>
      </c>
      <c r="G13112" s="37">
        <v>41862</v>
      </c>
      <c r="H13112" s="13">
        <v>41862</v>
      </c>
      <c r="I13112" s="21">
        <v>0</v>
      </c>
      <c r="J13112" s="43" t="s">
        <v>1482</v>
      </c>
      <c r="K13112" s="21">
        <f t="shared" si="408"/>
        <v>2014</v>
      </c>
      <c r="L13112" s="24">
        <f t="shared" si="409"/>
        <v>3</v>
      </c>
      <c r="M13112" s="11" t="s">
        <v>14</v>
      </c>
      <c r="N13112" s="11" t="s">
        <v>15</v>
      </c>
      <c r="O13112" s="11" t="str">
        <f>VLOOKUP(E13112,State_Code_Name!$B$1:$C$52,2,0)</f>
        <v>Arizona</v>
      </c>
    </row>
    <row r="13113" spans="1:15" x14ac:dyDescent="0.3">
      <c r="A13113" s="11">
        <v>1649795</v>
      </c>
      <c r="B13113" s="12" t="s">
        <v>48</v>
      </c>
      <c r="C13113" s="12" t="s">
        <v>27</v>
      </c>
      <c r="D13113" s="12" t="s">
        <v>28</v>
      </c>
      <c r="E13113" s="11" t="s">
        <v>105</v>
      </c>
      <c r="F13113" s="11" t="s">
        <v>303</v>
      </c>
      <c r="G13113" s="37">
        <v>42318</v>
      </c>
      <c r="H13113" s="13">
        <v>42321</v>
      </c>
      <c r="I13113" s="21">
        <v>3</v>
      </c>
      <c r="J13113" s="43" t="s">
        <v>1479</v>
      </c>
      <c r="K13113" s="21">
        <f t="shared" si="408"/>
        <v>2015</v>
      </c>
      <c r="L13113" s="24">
        <f t="shared" si="409"/>
        <v>4</v>
      </c>
      <c r="M13113" s="11" t="s">
        <v>14</v>
      </c>
      <c r="N13113" s="11" t="s">
        <v>15</v>
      </c>
      <c r="O13113" s="11" t="str">
        <f>VLOOKUP(E13113,State_Code_Name!$B$1:$C$52,2,0)</f>
        <v>Indiana</v>
      </c>
    </row>
    <row r="13114" spans="1:15" x14ac:dyDescent="0.3">
      <c r="A13114" s="11">
        <v>1826918</v>
      </c>
      <c r="B13114" s="12" t="s">
        <v>61</v>
      </c>
      <c r="C13114" s="12" t="s">
        <v>53</v>
      </c>
      <c r="D13114" s="12" t="s">
        <v>1439</v>
      </c>
      <c r="E13114" s="11" t="s">
        <v>18</v>
      </c>
      <c r="F13114" s="11" t="s">
        <v>19</v>
      </c>
      <c r="G13114" s="37">
        <v>42439</v>
      </c>
      <c r="H13114" s="13">
        <v>42439</v>
      </c>
      <c r="I13114" s="21">
        <v>0</v>
      </c>
      <c r="J13114" s="43" t="s">
        <v>1476</v>
      </c>
      <c r="K13114" s="21">
        <f t="shared" si="408"/>
        <v>2016</v>
      </c>
      <c r="L13114" s="24">
        <f t="shared" si="409"/>
        <v>1</v>
      </c>
      <c r="M13114" s="11" t="s">
        <v>14</v>
      </c>
      <c r="N13114" s="11" t="s">
        <v>15</v>
      </c>
      <c r="O13114" s="11" t="str">
        <f>VLOOKUP(E13114,State_Code_Name!$B$1:$C$52,2,0)</f>
        <v>California</v>
      </c>
    </row>
    <row r="13115" spans="1:15" x14ac:dyDescent="0.3">
      <c r="A13115" s="11">
        <v>1872609</v>
      </c>
      <c r="B13115" s="12" t="s">
        <v>1153</v>
      </c>
      <c r="C13115" s="12" t="s">
        <v>16</v>
      </c>
      <c r="D13115" s="12" t="s">
        <v>21</v>
      </c>
      <c r="E13115" s="11" t="s">
        <v>26</v>
      </c>
      <c r="F13115" s="11" t="s">
        <v>19</v>
      </c>
      <c r="G13115" s="37">
        <v>42470</v>
      </c>
      <c r="H13115" s="13">
        <v>42471</v>
      </c>
      <c r="I13115" s="21">
        <v>1</v>
      </c>
      <c r="J13115" s="43" t="s">
        <v>1483</v>
      </c>
      <c r="K13115" s="21">
        <f t="shared" si="408"/>
        <v>2016</v>
      </c>
      <c r="L13115" s="24">
        <f t="shared" si="409"/>
        <v>2</v>
      </c>
      <c r="M13115" s="11" t="s">
        <v>14</v>
      </c>
      <c r="N13115" s="11" t="s">
        <v>14</v>
      </c>
      <c r="O13115" s="11" t="str">
        <f>VLOOKUP(E13115,State_Code_Name!$B$1:$C$52,2,0)</f>
        <v>Georgia</v>
      </c>
    </row>
    <row r="13116" spans="1:15" x14ac:dyDescent="0.3">
      <c r="A13116" s="11">
        <v>1111709</v>
      </c>
      <c r="B13116" s="12" t="s">
        <v>39</v>
      </c>
      <c r="C13116" s="12" t="s">
        <v>37</v>
      </c>
      <c r="D13116" s="12" t="s">
        <v>38</v>
      </c>
      <c r="E13116" s="11" t="s">
        <v>121</v>
      </c>
      <c r="F13116" s="11" t="s">
        <v>19</v>
      </c>
      <c r="G13116" s="37">
        <v>41954</v>
      </c>
      <c r="H13116" s="13">
        <v>41954</v>
      </c>
      <c r="I13116" s="21">
        <v>0</v>
      </c>
      <c r="J13116" s="43" t="s">
        <v>1479</v>
      </c>
      <c r="K13116" s="21">
        <f t="shared" si="408"/>
        <v>2014</v>
      </c>
      <c r="L13116" s="24">
        <f t="shared" si="409"/>
        <v>4</v>
      </c>
      <c r="M13116" s="11" t="s">
        <v>14</v>
      </c>
      <c r="N13116" s="11" t="s">
        <v>14</v>
      </c>
      <c r="O13116" s="11" t="str">
        <f>VLOOKUP(E13116,State_Code_Name!$B$1:$C$52,2,0)</f>
        <v>Oregon</v>
      </c>
    </row>
    <row r="13117" spans="1:15" x14ac:dyDescent="0.3">
      <c r="A13117" s="11">
        <v>1640653</v>
      </c>
      <c r="B13117" s="12" t="s">
        <v>51</v>
      </c>
      <c r="C13117" s="12" t="s">
        <v>16</v>
      </c>
      <c r="D13117" s="12" t="s">
        <v>21</v>
      </c>
      <c r="E13117" s="11" t="s">
        <v>18</v>
      </c>
      <c r="F13117" s="11" t="s">
        <v>13</v>
      </c>
      <c r="G13117" s="37">
        <v>42312</v>
      </c>
      <c r="H13117" s="13">
        <v>42313</v>
      </c>
      <c r="I13117" s="21">
        <v>1</v>
      </c>
      <c r="J13117" s="43" t="s">
        <v>1479</v>
      </c>
      <c r="K13117" s="21">
        <f t="shared" si="408"/>
        <v>2015</v>
      </c>
      <c r="L13117" s="24">
        <f t="shared" si="409"/>
        <v>4</v>
      </c>
      <c r="M13117" s="11" t="s">
        <v>14</v>
      </c>
      <c r="N13117" s="11" t="s">
        <v>15</v>
      </c>
      <c r="O13117" s="11" t="str">
        <f>VLOOKUP(E13117,State_Code_Name!$B$1:$C$52,2,0)</f>
        <v>California</v>
      </c>
    </row>
    <row r="13118" spans="1:15" x14ac:dyDescent="0.3">
      <c r="A13118" s="11">
        <v>1993306</v>
      </c>
      <c r="B13118" s="12" t="s">
        <v>97</v>
      </c>
      <c r="C13118" s="12" t="s">
        <v>53</v>
      </c>
      <c r="D13118" s="12" t="s">
        <v>1439</v>
      </c>
      <c r="E13118" s="11" t="s">
        <v>47</v>
      </c>
      <c r="F13118" s="11" t="s">
        <v>19</v>
      </c>
      <c r="G13118" s="37">
        <v>42551</v>
      </c>
      <c r="H13118" s="13">
        <v>42551</v>
      </c>
      <c r="I13118" s="21">
        <v>0</v>
      </c>
      <c r="J13118" s="43" t="s">
        <v>1477</v>
      </c>
      <c r="K13118" s="21">
        <f t="shared" si="408"/>
        <v>2016</v>
      </c>
      <c r="L13118" s="24">
        <f t="shared" si="409"/>
        <v>2</v>
      </c>
      <c r="M13118" s="11" t="s">
        <v>14</v>
      </c>
      <c r="N13118" s="11" t="s">
        <v>15</v>
      </c>
      <c r="O13118" s="11" t="str">
        <f>VLOOKUP(E13118,State_Code_Name!$B$1:$C$52,2,0)</f>
        <v>Pennsylvania</v>
      </c>
    </row>
    <row r="13119" spans="1:15" x14ac:dyDescent="0.3">
      <c r="A13119" s="11">
        <v>2037737</v>
      </c>
      <c r="B13119" s="12" t="s">
        <v>228</v>
      </c>
      <c r="C13119" s="12" t="s">
        <v>27</v>
      </c>
      <c r="D13119" s="12" t="s">
        <v>28</v>
      </c>
      <c r="E13119" s="11" t="s">
        <v>60</v>
      </c>
      <c r="F13119" s="11" t="s">
        <v>19</v>
      </c>
      <c r="G13119" s="37">
        <v>42580</v>
      </c>
      <c r="H13119" s="13">
        <v>42580</v>
      </c>
      <c r="I13119" s="21">
        <v>0</v>
      </c>
      <c r="J13119" s="43" t="s">
        <v>1481</v>
      </c>
      <c r="K13119" s="21">
        <f t="shared" si="408"/>
        <v>2016</v>
      </c>
      <c r="L13119" s="24">
        <f t="shared" si="409"/>
        <v>3</v>
      </c>
      <c r="M13119" s="11" t="s">
        <v>14</v>
      </c>
      <c r="N13119" s="11" t="s">
        <v>15</v>
      </c>
      <c r="O13119" s="11" t="str">
        <f>VLOOKUP(E13119,State_Code_Name!$B$1:$C$52,2,0)</f>
        <v>Illinois</v>
      </c>
    </row>
    <row r="13120" spans="1:15" x14ac:dyDescent="0.3">
      <c r="A13120" s="11">
        <v>1159989</v>
      </c>
      <c r="B13120" s="12" t="s">
        <v>256</v>
      </c>
      <c r="C13120" s="12" t="s">
        <v>16</v>
      </c>
      <c r="D13120" s="12" t="s">
        <v>25</v>
      </c>
      <c r="E13120" s="11" t="s">
        <v>36</v>
      </c>
      <c r="F13120" s="11" t="s">
        <v>19</v>
      </c>
      <c r="G13120" s="37">
        <v>41989</v>
      </c>
      <c r="H13120" s="13">
        <v>41989</v>
      </c>
      <c r="I13120" s="21">
        <v>0</v>
      </c>
      <c r="J13120" s="43" t="s">
        <v>1475</v>
      </c>
      <c r="K13120" s="21">
        <f t="shared" si="408"/>
        <v>2014</v>
      </c>
      <c r="L13120" s="24">
        <f t="shared" si="409"/>
        <v>4</v>
      </c>
      <c r="M13120" s="11" t="s">
        <v>14</v>
      </c>
      <c r="N13120" s="11" t="s">
        <v>14</v>
      </c>
      <c r="O13120" s="11" t="str">
        <f>VLOOKUP(E13120,State_Code_Name!$B$1:$C$52,2,0)</f>
        <v>Florida</v>
      </c>
    </row>
    <row r="13121" spans="1:15" x14ac:dyDescent="0.3">
      <c r="A13121" s="11">
        <v>1106068</v>
      </c>
      <c r="B13121" s="12" t="s">
        <v>521</v>
      </c>
      <c r="C13121" s="12" t="s">
        <v>9</v>
      </c>
      <c r="D13121" s="12" t="s">
        <v>10</v>
      </c>
      <c r="E13121" s="11" t="s">
        <v>32</v>
      </c>
      <c r="F13121" s="11" t="s">
        <v>19</v>
      </c>
      <c r="G13121" s="37">
        <v>41949</v>
      </c>
      <c r="H13121" s="13">
        <v>41949</v>
      </c>
      <c r="I13121" s="21">
        <v>0</v>
      </c>
      <c r="J13121" s="43" t="s">
        <v>1479</v>
      </c>
      <c r="K13121" s="21">
        <f t="shared" si="408"/>
        <v>2014</v>
      </c>
      <c r="L13121" s="24">
        <f t="shared" si="409"/>
        <v>4</v>
      </c>
      <c r="M13121" s="11" t="s">
        <v>14</v>
      </c>
      <c r="N13121" s="11" t="s">
        <v>14</v>
      </c>
      <c r="O13121" s="11" t="str">
        <f>VLOOKUP(E13121,State_Code_Name!$B$1:$C$52,2,0)</f>
        <v>Texas</v>
      </c>
    </row>
    <row r="13122" spans="1:15" x14ac:dyDescent="0.3">
      <c r="A13122" s="11">
        <v>1959255</v>
      </c>
      <c r="B13122" s="12" t="s">
        <v>972</v>
      </c>
      <c r="C13122" s="12" t="s">
        <v>33</v>
      </c>
      <c r="D13122" s="12" t="s">
        <v>45</v>
      </c>
      <c r="E13122" s="11" t="s">
        <v>32</v>
      </c>
      <c r="F13122" s="11" t="s">
        <v>19</v>
      </c>
      <c r="G13122" s="37">
        <v>42529</v>
      </c>
      <c r="H13122" s="13">
        <v>42529</v>
      </c>
      <c r="I13122" s="21">
        <v>0</v>
      </c>
      <c r="J13122" s="43" t="s">
        <v>1477</v>
      </c>
      <c r="K13122" s="21">
        <f t="shared" si="408"/>
        <v>2016</v>
      </c>
      <c r="L13122" s="24">
        <f t="shared" si="409"/>
        <v>2</v>
      </c>
      <c r="M13122" s="11" t="s">
        <v>14</v>
      </c>
      <c r="N13122" s="11" t="s">
        <v>14</v>
      </c>
      <c r="O13122" s="11" t="str">
        <f>VLOOKUP(E13122,State_Code_Name!$B$1:$C$52,2,0)</f>
        <v>Texas</v>
      </c>
    </row>
    <row r="13123" spans="1:15" x14ac:dyDescent="0.3">
      <c r="A13123" s="11">
        <v>1795189</v>
      </c>
      <c r="B13123" s="12" t="s">
        <v>90</v>
      </c>
      <c r="C13123" s="12" t="s">
        <v>16</v>
      </c>
      <c r="D13123" s="12" t="s">
        <v>76</v>
      </c>
      <c r="E13123" s="11" t="s">
        <v>67</v>
      </c>
      <c r="F13123" s="11" t="s">
        <v>303</v>
      </c>
      <c r="G13123" s="37">
        <v>42419</v>
      </c>
      <c r="H13123" s="13">
        <v>42424</v>
      </c>
      <c r="I13123" s="21">
        <v>5</v>
      </c>
      <c r="J13123" s="43" t="s">
        <v>1478</v>
      </c>
      <c r="K13123" s="21">
        <f t="shared" ref="K13123:K13186" si="410">YEAR(G13123)</f>
        <v>2016</v>
      </c>
      <c r="L13123" s="24">
        <f t="shared" ref="L13123:L13186" si="411">ROUNDUP(MONTH(G13123)/3,0)</f>
        <v>1</v>
      </c>
      <c r="M13123" s="11" t="s">
        <v>14</v>
      </c>
      <c r="N13123" s="11" t="s">
        <v>15</v>
      </c>
      <c r="O13123" s="11" t="str">
        <f>VLOOKUP(E13123,State_Code_Name!$B$1:$C$52,2,0)</f>
        <v>Michigan</v>
      </c>
    </row>
    <row r="13124" spans="1:15" x14ac:dyDescent="0.3">
      <c r="A13124" s="11">
        <v>461538</v>
      </c>
      <c r="B13124" s="12" t="s">
        <v>530</v>
      </c>
      <c r="C13124" s="12" t="s">
        <v>27</v>
      </c>
      <c r="D13124" s="12" t="s">
        <v>57</v>
      </c>
      <c r="E13124" s="11" t="s">
        <v>32</v>
      </c>
      <c r="F13124" s="11" t="s">
        <v>19</v>
      </c>
      <c r="G13124" s="37">
        <v>41474</v>
      </c>
      <c r="H13124" s="13">
        <v>41479</v>
      </c>
      <c r="I13124" s="21">
        <v>5</v>
      </c>
      <c r="J13124" s="43" t="s">
        <v>1481</v>
      </c>
      <c r="K13124" s="21">
        <f t="shared" si="410"/>
        <v>2013</v>
      </c>
      <c r="L13124" s="24">
        <f t="shared" si="411"/>
        <v>3</v>
      </c>
      <c r="M13124" s="11" t="s">
        <v>14</v>
      </c>
      <c r="N13124" s="11" t="s">
        <v>15</v>
      </c>
      <c r="O13124" s="11" t="str">
        <f>VLOOKUP(E13124,State_Code_Name!$B$1:$C$52,2,0)</f>
        <v>Texas</v>
      </c>
    </row>
    <row r="13125" spans="1:15" x14ac:dyDescent="0.3">
      <c r="A13125" s="11">
        <v>416297</v>
      </c>
      <c r="B13125" s="12" t="s">
        <v>31</v>
      </c>
      <c r="C13125" s="12" t="s">
        <v>37</v>
      </c>
      <c r="D13125" s="12" t="s">
        <v>1447</v>
      </c>
      <c r="E13125" s="11" t="s">
        <v>60</v>
      </c>
      <c r="F13125" s="11" t="s">
        <v>19</v>
      </c>
      <c r="G13125" s="37">
        <v>41418</v>
      </c>
      <c r="H13125" s="13">
        <v>41418</v>
      </c>
      <c r="I13125" s="21">
        <v>0</v>
      </c>
      <c r="J13125" s="43" t="s">
        <v>1471</v>
      </c>
      <c r="K13125" s="21">
        <f t="shared" si="410"/>
        <v>2013</v>
      </c>
      <c r="L13125" s="24">
        <f t="shared" si="411"/>
        <v>2</v>
      </c>
      <c r="M13125" s="11" t="s">
        <v>14</v>
      </c>
      <c r="N13125" s="11" t="s">
        <v>14</v>
      </c>
      <c r="O13125" s="11" t="str">
        <f>VLOOKUP(E13125,State_Code_Name!$B$1:$C$52,2,0)</f>
        <v>Illinois</v>
      </c>
    </row>
    <row r="13126" spans="1:15" x14ac:dyDescent="0.3">
      <c r="A13126" s="11">
        <v>378154</v>
      </c>
      <c r="B13126" s="12" t="s">
        <v>48</v>
      </c>
      <c r="C13126" s="12" t="s">
        <v>27</v>
      </c>
      <c r="D13126" s="12" t="s">
        <v>28</v>
      </c>
      <c r="E13126" s="11" t="s">
        <v>32</v>
      </c>
      <c r="F13126" s="11" t="s">
        <v>303</v>
      </c>
      <c r="G13126" s="37">
        <v>41373</v>
      </c>
      <c r="H13126" s="13">
        <v>41374</v>
      </c>
      <c r="I13126" s="21">
        <v>1</v>
      </c>
      <c r="J13126" s="43" t="s">
        <v>1483</v>
      </c>
      <c r="K13126" s="21">
        <f t="shared" si="410"/>
        <v>2013</v>
      </c>
      <c r="L13126" s="24">
        <f t="shared" si="411"/>
        <v>2</v>
      </c>
      <c r="M13126" s="11" t="s">
        <v>14</v>
      </c>
      <c r="N13126" s="11" t="s">
        <v>15</v>
      </c>
      <c r="O13126" s="11" t="str">
        <f>VLOOKUP(E13126,State_Code_Name!$B$1:$C$52,2,0)</f>
        <v>Texas</v>
      </c>
    </row>
    <row r="13127" spans="1:15" x14ac:dyDescent="0.3">
      <c r="A13127" s="11">
        <v>1604195</v>
      </c>
      <c r="B13127" s="12" t="s">
        <v>39</v>
      </c>
      <c r="C13127" s="12" t="s">
        <v>16</v>
      </c>
      <c r="D13127" s="12" t="s">
        <v>21</v>
      </c>
      <c r="E13127" s="11" t="s">
        <v>85</v>
      </c>
      <c r="F13127" s="11" t="s">
        <v>13</v>
      </c>
      <c r="G13127" s="37">
        <v>42290</v>
      </c>
      <c r="H13127" s="13">
        <v>42292</v>
      </c>
      <c r="I13127" s="21">
        <v>2</v>
      </c>
      <c r="J13127" s="43" t="s">
        <v>1473</v>
      </c>
      <c r="K13127" s="21">
        <f t="shared" si="410"/>
        <v>2015</v>
      </c>
      <c r="L13127" s="24">
        <f t="shared" si="411"/>
        <v>4</v>
      </c>
      <c r="M13127" s="11" t="s">
        <v>14</v>
      </c>
      <c r="N13127" s="11" t="s">
        <v>15</v>
      </c>
      <c r="O13127" s="11" t="str">
        <f>VLOOKUP(E13127,State_Code_Name!$B$1:$C$52,2,0)</f>
        <v>Wisconsin</v>
      </c>
    </row>
    <row r="13128" spans="1:15" x14ac:dyDescent="0.3">
      <c r="A13128" s="11">
        <v>535069</v>
      </c>
      <c r="B13128" s="12" t="s">
        <v>61</v>
      </c>
      <c r="C13128" s="12" t="s">
        <v>53</v>
      </c>
      <c r="D13128" s="12" t="s">
        <v>102</v>
      </c>
      <c r="E13128" s="11" t="s">
        <v>43</v>
      </c>
      <c r="F13128" s="11" t="s">
        <v>19</v>
      </c>
      <c r="G13128" s="37">
        <v>41536</v>
      </c>
      <c r="H13128" s="13">
        <v>41536</v>
      </c>
      <c r="I13128" s="21">
        <v>0</v>
      </c>
      <c r="J13128" s="43" t="s">
        <v>1480</v>
      </c>
      <c r="K13128" s="21">
        <f t="shared" si="410"/>
        <v>2013</v>
      </c>
      <c r="L13128" s="24">
        <f t="shared" si="411"/>
        <v>3</v>
      </c>
      <c r="M13128" s="11" t="s">
        <v>14</v>
      </c>
      <c r="N13128" s="11" t="s">
        <v>15</v>
      </c>
      <c r="O13128" s="11" t="str">
        <f>VLOOKUP(E13128,State_Code_Name!$B$1:$C$52,2,0)</f>
        <v>North Carolina</v>
      </c>
    </row>
    <row r="13129" spans="1:15" x14ac:dyDescent="0.3">
      <c r="A13129" s="11">
        <v>1252776</v>
      </c>
      <c r="B13129" s="12" t="s">
        <v>1252</v>
      </c>
      <c r="C13129" s="12" t="s">
        <v>27</v>
      </c>
      <c r="D13129" s="12" t="s">
        <v>28</v>
      </c>
      <c r="E13129" s="11" t="s">
        <v>12</v>
      </c>
      <c r="F13129" s="11" t="s">
        <v>19</v>
      </c>
      <c r="G13129" s="37">
        <v>42058</v>
      </c>
      <c r="H13129" s="13">
        <v>42058</v>
      </c>
      <c r="I13129" s="21">
        <v>0</v>
      </c>
      <c r="J13129" s="43" t="s">
        <v>1478</v>
      </c>
      <c r="K13129" s="21">
        <f t="shared" si="410"/>
        <v>2015</v>
      </c>
      <c r="L13129" s="24">
        <f t="shared" si="411"/>
        <v>1</v>
      </c>
      <c r="M13129" s="11" t="s">
        <v>14</v>
      </c>
      <c r="N13129" s="11" t="s">
        <v>15</v>
      </c>
      <c r="O13129" s="11" t="str">
        <f>VLOOKUP(E13129,State_Code_Name!$B$1:$C$52,2,0)</f>
        <v>Virginia</v>
      </c>
    </row>
    <row r="13130" spans="1:15" x14ac:dyDescent="0.3">
      <c r="A13130" s="11">
        <v>797119</v>
      </c>
      <c r="B13130" s="12" t="s">
        <v>483</v>
      </c>
      <c r="C13130" s="12" t="s">
        <v>33</v>
      </c>
      <c r="D13130" s="12" t="s">
        <v>160</v>
      </c>
      <c r="E13130" s="11" t="s">
        <v>18</v>
      </c>
      <c r="F13130" s="11" t="s">
        <v>19</v>
      </c>
      <c r="G13130" s="37">
        <v>41736</v>
      </c>
      <c r="H13130" s="13">
        <v>41739</v>
      </c>
      <c r="I13130" s="21">
        <v>3</v>
      </c>
      <c r="J13130" s="43" t="s">
        <v>1483</v>
      </c>
      <c r="K13130" s="21">
        <f t="shared" si="410"/>
        <v>2014</v>
      </c>
      <c r="L13130" s="24">
        <f t="shared" si="411"/>
        <v>2</v>
      </c>
      <c r="M13130" s="11" t="s">
        <v>14</v>
      </c>
      <c r="N13130" s="11" t="s">
        <v>15</v>
      </c>
      <c r="O13130" s="11" t="str">
        <f>VLOOKUP(E13130,State_Code_Name!$B$1:$C$52,2,0)</f>
        <v>California</v>
      </c>
    </row>
    <row r="13131" spans="1:15" x14ac:dyDescent="0.3">
      <c r="A13131" s="11">
        <v>1886499</v>
      </c>
      <c r="B13131" s="12" t="s">
        <v>112</v>
      </c>
      <c r="C13131" s="12" t="s">
        <v>37</v>
      </c>
      <c r="D13131" s="12" t="s">
        <v>1445</v>
      </c>
      <c r="E13131" s="11" t="s">
        <v>113</v>
      </c>
      <c r="F13131" s="11" t="s">
        <v>19</v>
      </c>
      <c r="G13131" s="37">
        <v>42479</v>
      </c>
      <c r="H13131" s="13">
        <v>42479</v>
      </c>
      <c r="I13131" s="21">
        <v>0</v>
      </c>
      <c r="J13131" s="43" t="s">
        <v>1483</v>
      </c>
      <c r="K13131" s="21">
        <f t="shared" si="410"/>
        <v>2016</v>
      </c>
      <c r="L13131" s="24">
        <f t="shared" si="411"/>
        <v>2</v>
      </c>
      <c r="M13131" s="11" t="s">
        <v>14</v>
      </c>
      <c r="N13131" s="11" t="s">
        <v>15</v>
      </c>
      <c r="O13131" s="11" t="str">
        <f>VLOOKUP(E13131,State_Code_Name!$B$1:$C$52,2,0)</f>
        <v>South Carolina</v>
      </c>
    </row>
    <row r="13132" spans="1:15" x14ac:dyDescent="0.3">
      <c r="A13132" s="11">
        <v>467815</v>
      </c>
      <c r="B13132" s="12" t="s">
        <v>31</v>
      </c>
      <c r="C13132" s="12" t="s">
        <v>16</v>
      </c>
      <c r="D13132" s="12" t="s">
        <v>25</v>
      </c>
      <c r="E13132" s="11" t="s">
        <v>12</v>
      </c>
      <c r="F13132" s="11" t="s">
        <v>19</v>
      </c>
      <c r="G13132" s="37">
        <v>41481</v>
      </c>
      <c r="H13132" s="13">
        <v>41484</v>
      </c>
      <c r="I13132" s="21">
        <v>3</v>
      </c>
      <c r="J13132" s="43" t="s">
        <v>1481</v>
      </c>
      <c r="K13132" s="21">
        <f t="shared" si="410"/>
        <v>2013</v>
      </c>
      <c r="L13132" s="24">
        <f t="shared" si="411"/>
        <v>3</v>
      </c>
      <c r="M13132" s="11" t="s">
        <v>14</v>
      </c>
      <c r="N13132" s="11" t="s">
        <v>15</v>
      </c>
      <c r="O13132" s="11" t="str">
        <f>VLOOKUP(E13132,State_Code_Name!$B$1:$C$52,2,0)</f>
        <v>Virginia</v>
      </c>
    </row>
    <row r="13133" spans="1:15" x14ac:dyDescent="0.3">
      <c r="A13133" s="11">
        <v>1729544</v>
      </c>
      <c r="B13133" s="12" t="s">
        <v>454</v>
      </c>
      <c r="C13133" s="12" t="s">
        <v>33</v>
      </c>
      <c r="D13133" s="12" t="s">
        <v>115</v>
      </c>
      <c r="E13133" s="11" t="s">
        <v>153</v>
      </c>
      <c r="F13133" s="11" t="s">
        <v>19</v>
      </c>
      <c r="G13133" s="37">
        <v>42375</v>
      </c>
      <c r="H13133" s="13">
        <v>42375</v>
      </c>
      <c r="I13133" s="21">
        <v>0</v>
      </c>
      <c r="J13133" s="43" t="s">
        <v>1474</v>
      </c>
      <c r="K13133" s="21">
        <f t="shared" si="410"/>
        <v>2016</v>
      </c>
      <c r="L13133" s="24">
        <f t="shared" si="411"/>
        <v>1</v>
      </c>
      <c r="M13133" s="11" t="s">
        <v>14</v>
      </c>
      <c r="N13133" s="11" t="s">
        <v>14</v>
      </c>
      <c r="O13133" s="11" t="str">
        <f>VLOOKUP(E13133,State_Code_Name!$B$1:$C$52,2,0)</f>
        <v>Rhode Island</v>
      </c>
    </row>
    <row r="13134" spans="1:15" x14ac:dyDescent="0.3">
      <c r="A13134" s="11">
        <v>1481162</v>
      </c>
      <c r="B13134" s="12" t="s">
        <v>48</v>
      </c>
      <c r="C13134" s="12" t="s">
        <v>27</v>
      </c>
      <c r="D13134" s="12" t="s">
        <v>28</v>
      </c>
      <c r="E13134" s="11" t="s">
        <v>12</v>
      </c>
      <c r="F13134" s="11" t="s">
        <v>19</v>
      </c>
      <c r="G13134" s="37">
        <v>42207</v>
      </c>
      <c r="H13134" s="13">
        <v>42207</v>
      </c>
      <c r="I13134" s="21">
        <v>0</v>
      </c>
      <c r="J13134" s="43" t="s">
        <v>1481</v>
      </c>
      <c r="K13134" s="21">
        <f t="shared" si="410"/>
        <v>2015</v>
      </c>
      <c r="L13134" s="24">
        <f t="shared" si="411"/>
        <v>3</v>
      </c>
      <c r="M13134" s="11" t="s">
        <v>14</v>
      </c>
      <c r="N13134" s="11" t="s">
        <v>14</v>
      </c>
      <c r="O13134" s="11" t="str">
        <f>VLOOKUP(E13134,State_Code_Name!$B$1:$C$52,2,0)</f>
        <v>Virginia</v>
      </c>
    </row>
    <row r="13135" spans="1:15" x14ac:dyDescent="0.3">
      <c r="A13135" s="11">
        <v>1098100</v>
      </c>
      <c r="B13135" s="12" t="s">
        <v>104</v>
      </c>
      <c r="C13135" s="12" t="s">
        <v>33</v>
      </c>
      <c r="D13135" s="12" t="s">
        <v>45</v>
      </c>
      <c r="E13135" s="11" t="s">
        <v>117</v>
      </c>
      <c r="F13135" s="11" t="s">
        <v>19</v>
      </c>
      <c r="G13135" s="37">
        <v>41946</v>
      </c>
      <c r="H13135" s="13">
        <v>41949</v>
      </c>
      <c r="I13135" s="21">
        <v>3</v>
      </c>
      <c r="J13135" s="43" t="s">
        <v>1479</v>
      </c>
      <c r="K13135" s="21">
        <f t="shared" si="410"/>
        <v>2014</v>
      </c>
      <c r="L13135" s="24">
        <f t="shared" si="411"/>
        <v>4</v>
      </c>
      <c r="M13135" s="11" t="s">
        <v>14</v>
      </c>
      <c r="N13135" s="11" t="s">
        <v>15</v>
      </c>
      <c r="O13135" s="11" t="str">
        <f>VLOOKUP(E13135,State_Code_Name!$B$1:$C$52,2,0)</f>
        <v>Alabama</v>
      </c>
    </row>
    <row r="13136" spans="1:15" x14ac:dyDescent="0.3">
      <c r="A13136" s="11">
        <v>447940</v>
      </c>
      <c r="B13136" s="12" t="s">
        <v>82</v>
      </c>
      <c r="C13136" s="12" t="s">
        <v>37</v>
      </c>
      <c r="D13136" s="12" t="s">
        <v>203</v>
      </c>
      <c r="E13136" s="11" t="s">
        <v>185</v>
      </c>
      <c r="F13136" s="11" t="s">
        <v>303</v>
      </c>
      <c r="G13136" s="37">
        <v>41457</v>
      </c>
      <c r="H13136" s="13">
        <v>41460</v>
      </c>
      <c r="I13136" s="21">
        <v>3</v>
      </c>
      <c r="J13136" s="43" t="s">
        <v>1481</v>
      </c>
      <c r="K13136" s="21">
        <f t="shared" si="410"/>
        <v>2013</v>
      </c>
      <c r="L13136" s="24">
        <f t="shared" si="411"/>
        <v>3</v>
      </c>
      <c r="M13136" s="11" t="s">
        <v>14</v>
      </c>
      <c r="N13136" s="11" t="s">
        <v>15</v>
      </c>
      <c r="O13136" s="11" t="str">
        <f>VLOOKUP(E13136,State_Code_Name!$B$1:$C$52,2,0)</f>
        <v>Arkansas</v>
      </c>
    </row>
    <row r="13137" spans="1:15" x14ac:dyDescent="0.3">
      <c r="A13137" s="11">
        <v>1829604</v>
      </c>
      <c r="B13137" s="12" t="s">
        <v>69</v>
      </c>
      <c r="C13137" s="12" t="s">
        <v>33</v>
      </c>
      <c r="D13137" s="12" t="s">
        <v>160</v>
      </c>
      <c r="E13137" s="11" t="s">
        <v>122</v>
      </c>
      <c r="F13137" s="11" t="s">
        <v>19</v>
      </c>
      <c r="G13137" s="37">
        <v>42441</v>
      </c>
      <c r="H13137" s="13">
        <v>42441</v>
      </c>
      <c r="I13137" s="21">
        <v>0</v>
      </c>
      <c r="J13137" s="43" t="s">
        <v>1476</v>
      </c>
      <c r="K13137" s="21">
        <f t="shared" si="410"/>
        <v>2016</v>
      </c>
      <c r="L13137" s="24">
        <f t="shared" si="411"/>
        <v>1</v>
      </c>
      <c r="M13137" s="11" t="s">
        <v>14</v>
      </c>
      <c r="N13137" s="11" t="s">
        <v>14</v>
      </c>
      <c r="O13137" s="11" t="str">
        <f>VLOOKUP(E13137,State_Code_Name!$B$1:$C$52,2,0)</f>
        <v>Maryland</v>
      </c>
    </row>
    <row r="13138" spans="1:15" x14ac:dyDescent="0.3">
      <c r="A13138" s="11">
        <v>1706701</v>
      </c>
      <c r="B13138" s="12" t="s">
        <v>44</v>
      </c>
      <c r="C13138" s="12" t="s">
        <v>27</v>
      </c>
      <c r="D13138" s="12" t="s">
        <v>28</v>
      </c>
      <c r="E13138" s="11" t="s">
        <v>23</v>
      </c>
      <c r="F13138" s="11" t="s">
        <v>19</v>
      </c>
      <c r="G13138" s="37">
        <v>42355</v>
      </c>
      <c r="H13138" s="13">
        <v>42356</v>
      </c>
      <c r="I13138" s="21">
        <v>1</v>
      </c>
      <c r="J13138" s="43" t="s">
        <v>1475</v>
      </c>
      <c r="K13138" s="21">
        <f t="shared" si="410"/>
        <v>2015</v>
      </c>
      <c r="L13138" s="24">
        <f t="shared" si="411"/>
        <v>4</v>
      </c>
      <c r="M13138" s="11" t="s">
        <v>14</v>
      </c>
      <c r="N13138" s="11" t="s">
        <v>15</v>
      </c>
      <c r="O13138" s="11" t="str">
        <f>VLOOKUP(E13138,State_Code_Name!$B$1:$C$52,2,0)</f>
        <v>New York</v>
      </c>
    </row>
    <row r="13139" spans="1:15" x14ac:dyDescent="0.3">
      <c r="A13139" s="11">
        <v>543480</v>
      </c>
      <c r="B13139" s="12" t="s">
        <v>55</v>
      </c>
      <c r="C13139" s="12" t="s">
        <v>53</v>
      </c>
      <c r="D13139" s="12" t="s">
        <v>54</v>
      </c>
      <c r="E13139" s="11" t="s">
        <v>36</v>
      </c>
      <c r="F13139" s="11" t="s">
        <v>19</v>
      </c>
      <c r="G13139" s="37">
        <v>41543</v>
      </c>
      <c r="H13139" s="13">
        <v>41543</v>
      </c>
      <c r="I13139" s="21">
        <v>0</v>
      </c>
      <c r="J13139" s="43" t="s">
        <v>1480</v>
      </c>
      <c r="K13139" s="21">
        <f t="shared" si="410"/>
        <v>2013</v>
      </c>
      <c r="L13139" s="24">
        <f t="shared" si="411"/>
        <v>3</v>
      </c>
      <c r="M13139" s="11" t="s">
        <v>14</v>
      </c>
      <c r="N13139" s="11" t="s">
        <v>15</v>
      </c>
      <c r="O13139" s="11" t="str">
        <f>VLOOKUP(E13139,State_Code_Name!$B$1:$C$52,2,0)</f>
        <v>Florida</v>
      </c>
    </row>
    <row r="13140" spans="1:15" x14ac:dyDescent="0.3">
      <c r="A13140" s="11">
        <v>367268</v>
      </c>
      <c r="B13140" s="12" t="s">
        <v>82</v>
      </c>
      <c r="C13140" s="12" t="s">
        <v>37</v>
      </c>
      <c r="D13140" s="12" t="s">
        <v>203</v>
      </c>
      <c r="E13140" s="11" t="s">
        <v>85</v>
      </c>
      <c r="F13140" s="11" t="s">
        <v>19</v>
      </c>
      <c r="G13140" s="37">
        <v>41360</v>
      </c>
      <c r="H13140" s="13">
        <v>41360</v>
      </c>
      <c r="I13140" s="21">
        <v>0</v>
      </c>
      <c r="J13140" s="43" t="s">
        <v>1476</v>
      </c>
      <c r="K13140" s="21">
        <f t="shared" si="410"/>
        <v>2013</v>
      </c>
      <c r="L13140" s="24">
        <f t="shared" si="411"/>
        <v>1</v>
      </c>
      <c r="M13140" s="11" t="s">
        <v>14</v>
      </c>
      <c r="N13140" s="11" t="s">
        <v>14</v>
      </c>
      <c r="O13140" s="11" t="str">
        <f>VLOOKUP(E13140,State_Code_Name!$B$1:$C$52,2,0)</f>
        <v>Wisconsin</v>
      </c>
    </row>
    <row r="13141" spans="1:15" x14ac:dyDescent="0.3">
      <c r="A13141" s="11">
        <v>1565718</v>
      </c>
      <c r="B13141" s="12" t="s">
        <v>84</v>
      </c>
      <c r="C13141" s="12" t="s">
        <v>33</v>
      </c>
      <c r="D13141" s="12" t="s">
        <v>1441</v>
      </c>
      <c r="E13141" s="11" t="s">
        <v>18</v>
      </c>
      <c r="F13141" s="11" t="s">
        <v>19</v>
      </c>
      <c r="G13141" s="37">
        <v>42262</v>
      </c>
      <c r="H13141" s="13">
        <v>42262</v>
      </c>
      <c r="I13141" s="21">
        <v>0</v>
      </c>
      <c r="J13141" s="43" t="s">
        <v>1480</v>
      </c>
      <c r="K13141" s="21">
        <f t="shared" si="410"/>
        <v>2015</v>
      </c>
      <c r="L13141" s="24">
        <f t="shared" si="411"/>
        <v>3</v>
      </c>
      <c r="M13141" s="11" t="s">
        <v>14</v>
      </c>
      <c r="N13141" s="11" t="s">
        <v>14</v>
      </c>
      <c r="O13141" s="11" t="str">
        <f>VLOOKUP(E13141,State_Code_Name!$B$1:$C$52,2,0)</f>
        <v>California</v>
      </c>
    </row>
    <row r="13142" spans="1:15" x14ac:dyDescent="0.3">
      <c r="A13142" s="11">
        <v>879319</v>
      </c>
      <c r="B13142" s="12" t="s">
        <v>69</v>
      </c>
      <c r="C13142" s="12" t="s">
        <v>37</v>
      </c>
      <c r="D13142" s="12" t="s">
        <v>173</v>
      </c>
      <c r="E13142" s="11" t="s">
        <v>18</v>
      </c>
      <c r="F13142" s="11" t="s">
        <v>19</v>
      </c>
      <c r="G13142" s="37">
        <v>41793</v>
      </c>
      <c r="H13142" s="13">
        <v>41793</v>
      </c>
      <c r="I13142" s="21">
        <v>0</v>
      </c>
      <c r="J13142" s="43" t="s">
        <v>1477</v>
      </c>
      <c r="K13142" s="21">
        <f t="shared" si="410"/>
        <v>2014</v>
      </c>
      <c r="L13142" s="24">
        <f t="shared" si="411"/>
        <v>2</v>
      </c>
      <c r="M13142" s="11" t="s">
        <v>14</v>
      </c>
      <c r="N13142" s="11" t="s">
        <v>15</v>
      </c>
      <c r="O13142" s="11" t="str">
        <f>VLOOKUP(E13142,State_Code_Name!$B$1:$C$52,2,0)</f>
        <v>California</v>
      </c>
    </row>
    <row r="13143" spans="1:15" x14ac:dyDescent="0.3">
      <c r="A13143" s="11">
        <v>428851</v>
      </c>
      <c r="B13143" s="12" t="s">
        <v>90</v>
      </c>
      <c r="C13143" s="12" t="s">
        <v>27</v>
      </c>
      <c r="D13143" s="12" t="s">
        <v>28</v>
      </c>
      <c r="E13143" s="11" t="s">
        <v>40</v>
      </c>
      <c r="F13143" s="11" t="s">
        <v>19</v>
      </c>
      <c r="G13143" s="37">
        <v>41436</v>
      </c>
      <c r="H13143" s="13">
        <v>41437</v>
      </c>
      <c r="I13143" s="21">
        <v>1</v>
      </c>
      <c r="J13143" s="43" t="s">
        <v>1477</v>
      </c>
      <c r="K13143" s="21">
        <f t="shared" si="410"/>
        <v>2013</v>
      </c>
      <c r="L13143" s="24">
        <f t="shared" si="411"/>
        <v>2</v>
      </c>
      <c r="M13143" s="11" t="s">
        <v>14</v>
      </c>
      <c r="N13143" s="11" t="s">
        <v>15</v>
      </c>
      <c r="O13143" s="11" t="str">
        <f>VLOOKUP(E13143,State_Code_Name!$B$1:$C$52,2,0)</f>
        <v>Ohio</v>
      </c>
    </row>
    <row r="13144" spans="1:15" x14ac:dyDescent="0.3">
      <c r="A13144" s="11">
        <v>1893396</v>
      </c>
      <c r="B13144" s="12" t="s">
        <v>61</v>
      </c>
      <c r="C13144" s="12" t="s">
        <v>53</v>
      </c>
      <c r="D13144" s="12" t="s">
        <v>54</v>
      </c>
      <c r="E13144" s="11" t="s">
        <v>114</v>
      </c>
      <c r="F13144" s="11" t="s">
        <v>19</v>
      </c>
      <c r="G13144" s="37">
        <v>42484</v>
      </c>
      <c r="H13144" s="13">
        <v>42484</v>
      </c>
      <c r="I13144" s="21">
        <v>0</v>
      </c>
      <c r="J13144" s="43" t="s">
        <v>1483</v>
      </c>
      <c r="K13144" s="21">
        <f t="shared" si="410"/>
        <v>2016</v>
      </c>
      <c r="L13144" s="24">
        <f t="shared" si="411"/>
        <v>2</v>
      </c>
      <c r="M13144" s="11" t="s">
        <v>14</v>
      </c>
      <c r="N13144" s="11" t="s">
        <v>15</v>
      </c>
      <c r="O13144" s="11" t="str">
        <f>VLOOKUP(E13144,State_Code_Name!$B$1:$C$52,2,0)</f>
        <v>Iowa</v>
      </c>
    </row>
    <row r="13145" spans="1:15" x14ac:dyDescent="0.3">
      <c r="A13145" s="11">
        <v>673989</v>
      </c>
      <c r="B13145" s="12" t="s">
        <v>905</v>
      </c>
      <c r="C13145" s="12" t="s">
        <v>62</v>
      </c>
      <c r="D13145" s="12" t="s">
        <v>279</v>
      </c>
      <c r="E13145" s="11" t="s">
        <v>36</v>
      </c>
      <c r="F13145" s="11" t="s">
        <v>19</v>
      </c>
      <c r="G13145" s="37">
        <v>41657</v>
      </c>
      <c r="H13145" s="13">
        <v>41657</v>
      </c>
      <c r="I13145" s="21">
        <v>0</v>
      </c>
      <c r="J13145" s="43" t="s">
        <v>1474</v>
      </c>
      <c r="K13145" s="21">
        <f t="shared" si="410"/>
        <v>2014</v>
      </c>
      <c r="L13145" s="24">
        <f t="shared" si="411"/>
        <v>1</v>
      </c>
      <c r="M13145" s="11" t="s">
        <v>14</v>
      </c>
      <c r="N13145" s="11" t="s">
        <v>14</v>
      </c>
      <c r="O13145" s="11" t="str">
        <f>VLOOKUP(E13145,State_Code_Name!$B$1:$C$52,2,0)</f>
        <v>Florida</v>
      </c>
    </row>
    <row r="13146" spans="1:15" x14ac:dyDescent="0.3">
      <c r="A13146" s="11">
        <v>1047030</v>
      </c>
      <c r="B13146" s="12" t="s">
        <v>44</v>
      </c>
      <c r="C13146" s="12" t="s">
        <v>27</v>
      </c>
      <c r="D13146" s="12" t="s">
        <v>28</v>
      </c>
      <c r="E13146" s="11" t="s">
        <v>67</v>
      </c>
      <c r="F13146" s="11" t="s">
        <v>19</v>
      </c>
      <c r="G13146" s="37">
        <v>41908</v>
      </c>
      <c r="H13146" s="13">
        <v>41908</v>
      </c>
      <c r="I13146" s="21">
        <v>0</v>
      </c>
      <c r="J13146" s="43" t="s">
        <v>1480</v>
      </c>
      <c r="K13146" s="21">
        <f t="shared" si="410"/>
        <v>2014</v>
      </c>
      <c r="L13146" s="24">
        <f t="shared" si="411"/>
        <v>3</v>
      </c>
      <c r="M13146" s="11" t="s">
        <v>14</v>
      </c>
      <c r="N13146" s="11" t="s">
        <v>14</v>
      </c>
      <c r="O13146" s="11" t="str">
        <f>VLOOKUP(E13146,State_Code_Name!$B$1:$C$52,2,0)</f>
        <v>Michigan</v>
      </c>
    </row>
    <row r="13147" spans="1:15" x14ac:dyDescent="0.3">
      <c r="A13147" s="11">
        <v>1411465</v>
      </c>
      <c r="B13147" s="12" t="s">
        <v>240</v>
      </c>
      <c r="C13147" s="12" t="s">
        <v>33</v>
      </c>
      <c r="D13147" s="12" t="s">
        <v>42</v>
      </c>
      <c r="E13147" s="11" t="s">
        <v>91</v>
      </c>
      <c r="F13147" s="11" t="s">
        <v>19</v>
      </c>
      <c r="G13147" s="37">
        <v>42163</v>
      </c>
      <c r="H13147" s="13">
        <v>42163</v>
      </c>
      <c r="I13147" s="21">
        <v>0</v>
      </c>
      <c r="J13147" s="43" t="s">
        <v>1477</v>
      </c>
      <c r="K13147" s="21">
        <f t="shared" si="410"/>
        <v>2015</v>
      </c>
      <c r="L13147" s="24">
        <f t="shared" si="411"/>
        <v>2</v>
      </c>
      <c r="M13147" s="11" t="s">
        <v>14</v>
      </c>
      <c r="N13147" s="11" t="s">
        <v>14</v>
      </c>
      <c r="O13147" s="11" t="str">
        <f>VLOOKUP(E13147,State_Code_Name!$B$1:$C$52,2,0)</f>
        <v>Vermont</v>
      </c>
    </row>
    <row r="13148" spans="1:15" x14ac:dyDescent="0.3">
      <c r="A13148" s="11">
        <v>2021970</v>
      </c>
      <c r="B13148" s="12" t="s">
        <v>338</v>
      </c>
      <c r="C13148" s="12" t="s">
        <v>33</v>
      </c>
      <c r="D13148" s="12" t="s">
        <v>45</v>
      </c>
      <c r="E13148" s="11" t="s">
        <v>41</v>
      </c>
      <c r="F13148" s="11" t="s">
        <v>19</v>
      </c>
      <c r="G13148" s="37">
        <v>42571</v>
      </c>
      <c r="H13148" s="13">
        <v>42571</v>
      </c>
      <c r="I13148" s="21">
        <v>0</v>
      </c>
      <c r="J13148" s="43" t="s">
        <v>1481</v>
      </c>
      <c r="K13148" s="21">
        <f t="shared" si="410"/>
        <v>2016</v>
      </c>
      <c r="L13148" s="24">
        <f t="shared" si="411"/>
        <v>3</v>
      </c>
      <c r="M13148" s="11" t="s">
        <v>14</v>
      </c>
      <c r="N13148" s="11" t="s">
        <v>14</v>
      </c>
      <c r="O13148" s="11" t="str">
        <f>VLOOKUP(E13148,State_Code_Name!$B$1:$C$52,2,0)</f>
        <v>Nevada</v>
      </c>
    </row>
    <row r="13149" spans="1:15" x14ac:dyDescent="0.3">
      <c r="A13149" s="11">
        <v>1336103</v>
      </c>
      <c r="B13149" s="12" t="s">
        <v>31</v>
      </c>
      <c r="C13149" s="12" t="s">
        <v>27</v>
      </c>
      <c r="D13149" s="12" t="s">
        <v>28</v>
      </c>
      <c r="E13149" s="11" t="s">
        <v>52</v>
      </c>
      <c r="F13149" s="11" t="s">
        <v>19</v>
      </c>
      <c r="G13149" s="37">
        <v>42112</v>
      </c>
      <c r="H13149" s="13">
        <v>42112</v>
      </c>
      <c r="I13149" s="21">
        <v>0</v>
      </c>
      <c r="J13149" s="43" t="s">
        <v>1483</v>
      </c>
      <c r="K13149" s="21">
        <f t="shared" si="410"/>
        <v>2015</v>
      </c>
      <c r="L13149" s="24">
        <f t="shared" si="411"/>
        <v>2</v>
      </c>
      <c r="M13149" s="11" t="s">
        <v>14</v>
      </c>
      <c r="N13149" s="11" t="s">
        <v>15</v>
      </c>
      <c r="O13149" s="11" t="str">
        <f>VLOOKUP(E13149,State_Code_Name!$B$1:$C$52,2,0)</f>
        <v>Washington</v>
      </c>
    </row>
    <row r="13150" spans="1:15" x14ac:dyDescent="0.3">
      <c r="A13150" s="11">
        <v>1861463</v>
      </c>
      <c r="B13150" s="12" t="s">
        <v>237</v>
      </c>
      <c r="C13150" s="12" t="s">
        <v>33</v>
      </c>
      <c r="D13150" s="12" t="s">
        <v>45</v>
      </c>
      <c r="E13150" s="11" t="s">
        <v>60</v>
      </c>
      <c r="F13150" s="11" t="s">
        <v>19</v>
      </c>
      <c r="G13150" s="37">
        <v>42462</v>
      </c>
      <c r="H13150" s="13">
        <v>42462</v>
      </c>
      <c r="I13150" s="21">
        <v>0</v>
      </c>
      <c r="J13150" s="43" t="s">
        <v>1483</v>
      </c>
      <c r="K13150" s="21">
        <f t="shared" si="410"/>
        <v>2016</v>
      </c>
      <c r="L13150" s="24">
        <f t="shared" si="411"/>
        <v>2</v>
      </c>
      <c r="M13150" s="11" t="s">
        <v>14</v>
      </c>
      <c r="N13150" s="11" t="s">
        <v>15</v>
      </c>
      <c r="O13150" s="11" t="str">
        <f>VLOOKUP(E13150,State_Code_Name!$B$1:$C$52,2,0)</f>
        <v>Illinois</v>
      </c>
    </row>
    <row r="13151" spans="1:15" x14ac:dyDescent="0.3">
      <c r="A13151" s="11">
        <v>1215836</v>
      </c>
      <c r="B13151" s="12" t="s">
        <v>48</v>
      </c>
      <c r="C13151" s="12" t="s">
        <v>27</v>
      </c>
      <c r="D13151" s="12" t="s">
        <v>79</v>
      </c>
      <c r="E13151" s="11" t="s">
        <v>194</v>
      </c>
      <c r="F13151" s="11" t="s">
        <v>19</v>
      </c>
      <c r="G13151" s="37">
        <v>42033</v>
      </c>
      <c r="H13151" s="13">
        <v>42033</v>
      </c>
      <c r="I13151" s="21">
        <v>0</v>
      </c>
      <c r="J13151" s="43" t="s">
        <v>1474</v>
      </c>
      <c r="K13151" s="21">
        <f t="shared" si="410"/>
        <v>2015</v>
      </c>
      <c r="L13151" s="24">
        <f t="shared" si="411"/>
        <v>1</v>
      </c>
      <c r="M13151" s="11" t="s">
        <v>14</v>
      </c>
      <c r="N13151" s="11" t="s">
        <v>14</v>
      </c>
      <c r="O13151" s="11" t="str">
        <f>VLOOKUP(E13151,State_Code_Name!$B$1:$C$52,2,0)</f>
        <v>Nebraska</v>
      </c>
    </row>
    <row r="13152" spans="1:15" x14ac:dyDescent="0.3">
      <c r="A13152" s="11">
        <v>397017</v>
      </c>
      <c r="B13152" s="12" t="s">
        <v>484</v>
      </c>
      <c r="C13152" s="12" t="s">
        <v>9</v>
      </c>
      <c r="D13152" s="12" t="s">
        <v>182</v>
      </c>
      <c r="E13152" s="11" t="s">
        <v>40</v>
      </c>
      <c r="F13152" s="11" t="s">
        <v>303</v>
      </c>
      <c r="G13152" s="37">
        <v>41396</v>
      </c>
      <c r="H13152" s="13">
        <v>41396</v>
      </c>
      <c r="I13152" s="21">
        <v>0</v>
      </c>
      <c r="J13152" s="43" t="s">
        <v>1471</v>
      </c>
      <c r="K13152" s="21">
        <f t="shared" si="410"/>
        <v>2013</v>
      </c>
      <c r="L13152" s="24">
        <f t="shared" si="411"/>
        <v>2</v>
      </c>
      <c r="M13152" s="11" t="s">
        <v>14</v>
      </c>
      <c r="N13152" s="11" t="s">
        <v>15</v>
      </c>
      <c r="O13152" s="11" t="str">
        <f>VLOOKUP(E13152,State_Code_Name!$B$1:$C$52,2,0)</f>
        <v>Ohio</v>
      </c>
    </row>
    <row r="13153" spans="1:15" x14ac:dyDescent="0.3">
      <c r="A13153" s="11">
        <v>1882414</v>
      </c>
      <c r="B13153" s="12" t="s">
        <v>82</v>
      </c>
      <c r="C13153" s="12" t="s">
        <v>37</v>
      </c>
      <c r="D13153" s="12" t="s">
        <v>94</v>
      </c>
      <c r="E13153" s="11" t="s">
        <v>43</v>
      </c>
      <c r="F13153" s="11" t="s">
        <v>19</v>
      </c>
      <c r="G13153" s="37">
        <v>42476</v>
      </c>
      <c r="H13153" s="13">
        <v>42476</v>
      </c>
      <c r="I13153" s="21">
        <v>0</v>
      </c>
      <c r="J13153" s="43" t="s">
        <v>1483</v>
      </c>
      <c r="K13153" s="21">
        <f t="shared" si="410"/>
        <v>2016</v>
      </c>
      <c r="L13153" s="24">
        <f t="shared" si="411"/>
        <v>2</v>
      </c>
      <c r="M13153" s="11" t="s">
        <v>14</v>
      </c>
      <c r="N13153" s="11" t="s">
        <v>15</v>
      </c>
      <c r="O13153" s="11" t="str">
        <f>VLOOKUP(E13153,State_Code_Name!$B$1:$C$52,2,0)</f>
        <v>North Carolina</v>
      </c>
    </row>
    <row r="13154" spans="1:15" x14ac:dyDescent="0.3">
      <c r="A13154" s="11">
        <v>452395</v>
      </c>
      <c r="B13154" s="12" t="s">
        <v>11</v>
      </c>
      <c r="C13154" s="12" t="s">
        <v>16</v>
      </c>
      <c r="D13154" s="12" t="s">
        <v>21</v>
      </c>
      <c r="E13154" s="11" t="s">
        <v>18</v>
      </c>
      <c r="F13154" s="11" t="s">
        <v>19</v>
      </c>
      <c r="G13154" s="37">
        <v>41464</v>
      </c>
      <c r="H13154" s="13">
        <v>41466</v>
      </c>
      <c r="I13154" s="21">
        <v>2</v>
      </c>
      <c r="J13154" s="43" t="s">
        <v>1481</v>
      </c>
      <c r="K13154" s="21">
        <f t="shared" si="410"/>
        <v>2013</v>
      </c>
      <c r="L13154" s="24">
        <f t="shared" si="411"/>
        <v>3</v>
      </c>
      <c r="M13154" s="11" t="s">
        <v>14</v>
      </c>
      <c r="N13154" s="11" t="s">
        <v>15</v>
      </c>
      <c r="O13154" s="11" t="str">
        <f>VLOOKUP(E13154,State_Code_Name!$B$1:$C$52,2,0)</f>
        <v>California</v>
      </c>
    </row>
    <row r="13155" spans="1:15" x14ac:dyDescent="0.3">
      <c r="A13155" s="11">
        <v>1795141</v>
      </c>
      <c r="B13155" s="12" t="s">
        <v>48</v>
      </c>
      <c r="C13155" s="12" t="s">
        <v>27</v>
      </c>
      <c r="D13155" s="12" t="s">
        <v>28</v>
      </c>
      <c r="E13155" s="11" t="s">
        <v>36</v>
      </c>
      <c r="F13155" s="11" t="s">
        <v>19</v>
      </c>
      <c r="G13155" s="37">
        <v>42419</v>
      </c>
      <c r="H13155" s="13">
        <v>42419</v>
      </c>
      <c r="I13155" s="21">
        <v>0</v>
      </c>
      <c r="J13155" s="43" t="s">
        <v>1478</v>
      </c>
      <c r="K13155" s="21">
        <f t="shared" si="410"/>
        <v>2016</v>
      </c>
      <c r="L13155" s="24">
        <f t="shared" si="411"/>
        <v>1</v>
      </c>
      <c r="M13155" s="11" t="s">
        <v>14</v>
      </c>
      <c r="N13155" s="11" t="s">
        <v>15</v>
      </c>
      <c r="O13155" s="11" t="str">
        <f>VLOOKUP(E13155,State_Code_Name!$B$1:$C$52,2,0)</f>
        <v>Florida</v>
      </c>
    </row>
    <row r="13156" spans="1:15" x14ac:dyDescent="0.3">
      <c r="A13156" s="11">
        <v>1334413</v>
      </c>
      <c r="B13156" s="12" t="s">
        <v>829</v>
      </c>
      <c r="C13156" s="12" t="s">
        <v>27</v>
      </c>
      <c r="D13156" s="12" t="s">
        <v>57</v>
      </c>
      <c r="E13156" s="11" t="s">
        <v>18</v>
      </c>
      <c r="F13156" s="11" t="s">
        <v>19</v>
      </c>
      <c r="G13156" s="37">
        <v>42111</v>
      </c>
      <c r="H13156" s="13">
        <v>42111</v>
      </c>
      <c r="I13156" s="21">
        <v>0</v>
      </c>
      <c r="J13156" s="43" t="s">
        <v>1483</v>
      </c>
      <c r="K13156" s="21">
        <f t="shared" si="410"/>
        <v>2015</v>
      </c>
      <c r="L13156" s="24">
        <f t="shared" si="411"/>
        <v>2</v>
      </c>
      <c r="M13156" s="11" t="s">
        <v>14</v>
      </c>
      <c r="N13156" s="11" t="s">
        <v>15</v>
      </c>
      <c r="O13156" s="11" t="str">
        <f>VLOOKUP(E13156,State_Code_Name!$B$1:$C$52,2,0)</f>
        <v>California</v>
      </c>
    </row>
    <row r="13157" spans="1:15" x14ac:dyDescent="0.3">
      <c r="A13157" s="11">
        <v>318693</v>
      </c>
      <c r="B13157" s="12" t="s">
        <v>95</v>
      </c>
      <c r="C13157" s="12" t="s">
        <v>16</v>
      </c>
      <c r="D13157" s="12" t="s">
        <v>76</v>
      </c>
      <c r="E13157" s="11" t="s">
        <v>36</v>
      </c>
      <c r="F13157" s="11" t="s">
        <v>303</v>
      </c>
      <c r="G13157" s="37">
        <v>41321</v>
      </c>
      <c r="H13157" s="13">
        <v>41324</v>
      </c>
      <c r="I13157" s="21">
        <v>3</v>
      </c>
      <c r="J13157" s="43" t="s">
        <v>1478</v>
      </c>
      <c r="K13157" s="21">
        <f t="shared" si="410"/>
        <v>2013</v>
      </c>
      <c r="L13157" s="24">
        <f t="shared" si="411"/>
        <v>1</v>
      </c>
      <c r="M13157" s="11" t="s">
        <v>14</v>
      </c>
      <c r="N13157" s="11" t="s">
        <v>15</v>
      </c>
      <c r="O13157" s="11" t="str">
        <f>VLOOKUP(E13157,State_Code_Name!$B$1:$C$52,2,0)</f>
        <v>Florida</v>
      </c>
    </row>
    <row r="13158" spans="1:15" x14ac:dyDescent="0.3">
      <c r="A13158" s="11">
        <v>503304</v>
      </c>
      <c r="B13158" s="12" t="s">
        <v>95</v>
      </c>
      <c r="C13158" s="12" t="s">
        <v>16</v>
      </c>
      <c r="D13158" s="12" t="s">
        <v>25</v>
      </c>
      <c r="E13158" s="11" t="s">
        <v>113</v>
      </c>
      <c r="F13158" s="11" t="s">
        <v>19</v>
      </c>
      <c r="G13158" s="37">
        <v>41510</v>
      </c>
      <c r="H13158" s="13">
        <v>41512</v>
      </c>
      <c r="I13158" s="21">
        <v>2</v>
      </c>
      <c r="J13158" s="43" t="s">
        <v>1482</v>
      </c>
      <c r="K13158" s="21">
        <f t="shared" si="410"/>
        <v>2013</v>
      </c>
      <c r="L13158" s="24">
        <f t="shared" si="411"/>
        <v>3</v>
      </c>
      <c r="M13158" s="11" t="s">
        <v>14</v>
      </c>
      <c r="N13158" s="11" t="s">
        <v>15</v>
      </c>
      <c r="O13158" s="11" t="str">
        <f>VLOOKUP(E13158,State_Code_Name!$B$1:$C$52,2,0)</f>
        <v>South Carolina</v>
      </c>
    </row>
    <row r="13159" spans="1:15" x14ac:dyDescent="0.3">
      <c r="A13159" s="11">
        <v>1799886</v>
      </c>
      <c r="B13159" s="12" t="s">
        <v>774</v>
      </c>
      <c r="C13159" s="12" t="s">
        <v>37</v>
      </c>
      <c r="D13159" s="12" t="s">
        <v>1451</v>
      </c>
      <c r="E13159" s="11" t="s">
        <v>105</v>
      </c>
      <c r="F13159" s="11" t="s">
        <v>19</v>
      </c>
      <c r="G13159" s="37">
        <v>42423</v>
      </c>
      <c r="H13159" s="13">
        <v>42423</v>
      </c>
      <c r="I13159" s="21">
        <v>0</v>
      </c>
      <c r="J13159" s="43" t="s">
        <v>1478</v>
      </c>
      <c r="K13159" s="21">
        <f t="shared" si="410"/>
        <v>2016</v>
      </c>
      <c r="L13159" s="24">
        <f t="shared" si="411"/>
        <v>1</v>
      </c>
      <c r="M13159" s="11" t="s">
        <v>14</v>
      </c>
      <c r="N13159" s="11" t="s">
        <v>15</v>
      </c>
      <c r="O13159" s="11" t="str">
        <f>VLOOKUP(E13159,State_Code_Name!$B$1:$C$52,2,0)</f>
        <v>Indiana</v>
      </c>
    </row>
    <row r="13160" spans="1:15" x14ac:dyDescent="0.3">
      <c r="A13160" s="11">
        <v>963634</v>
      </c>
      <c r="B13160" s="12" t="s">
        <v>370</v>
      </c>
      <c r="C13160" s="12" t="s">
        <v>33</v>
      </c>
      <c r="D13160" s="12" t="s">
        <v>42</v>
      </c>
      <c r="E13160" s="11" t="s">
        <v>18</v>
      </c>
      <c r="F13160" s="11" t="s">
        <v>19</v>
      </c>
      <c r="G13160" s="37">
        <v>41851</v>
      </c>
      <c r="H13160" s="13">
        <v>41851</v>
      </c>
      <c r="I13160" s="21">
        <v>0</v>
      </c>
      <c r="J13160" s="43" t="s">
        <v>1481</v>
      </c>
      <c r="K13160" s="21">
        <f t="shared" si="410"/>
        <v>2014</v>
      </c>
      <c r="L13160" s="24">
        <f t="shared" si="411"/>
        <v>3</v>
      </c>
      <c r="M13160" s="11" t="s">
        <v>14</v>
      </c>
      <c r="N13160" s="11" t="s">
        <v>15</v>
      </c>
      <c r="O13160" s="11" t="str">
        <f>VLOOKUP(E13160,State_Code_Name!$B$1:$C$52,2,0)</f>
        <v>California</v>
      </c>
    </row>
    <row r="13161" spans="1:15" x14ac:dyDescent="0.3">
      <c r="A13161" s="11">
        <v>717716</v>
      </c>
      <c r="B13161" s="12" t="s">
        <v>326</v>
      </c>
      <c r="C13161" s="12" t="s">
        <v>33</v>
      </c>
      <c r="D13161" s="12" t="s">
        <v>115</v>
      </c>
      <c r="E13161" s="11" t="s">
        <v>32</v>
      </c>
      <c r="F13161" s="11" t="s">
        <v>19</v>
      </c>
      <c r="G13161" s="37">
        <v>41688</v>
      </c>
      <c r="H13161" s="13">
        <v>41688</v>
      </c>
      <c r="I13161" s="21">
        <v>0</v>
      </c>
      <c r="J13161" s="43" t="s">
        <v>1478</v>
      </c>
      <c r="K13161" s="21">
        <f t="shared" si="410"/>
        <v>2014</v>
      </c>
      <c r="L13161" s="24">
        <f t="shared" si="411"/>
        <v>1</v>
      </c>
      <c r="M13161" s="11" t="s">
        <v>14</v>
      </c>
      <c r="N13161" s="11" t="s">
        <v>15</v>
      </c>
      <c r="O13161" s="11" t="str">
        <f>VLOOKUP(E13161,State_Code_Name!$B$1:$C$52,2,0)</f>
        <v>Texas</v>
      </c>
    </row>
    <row r="13162" spans="1:15" x14ac:dyDescent="0.3">
      <c r="A13162" s="11">
        <v>864100</v>
      </c>
      <c r="B13162" s="12" t="s">
        <v>59</v>
      </c>
      <c r="C13162" s="12" t="s">
        <v>9</v>
      </c>
      <c r="D13162" s="12" t="s">
        <v>10</v>
      </c>
      <c r="E13162" s="11" t="s">
        <v>122</v>
      </c>
      <c r="F13162" s="11" t="s">
        <v>19</v>
      </c>
      <c r="G13162" s="37">
        <v>41781</v>
      </c>
      <c r="H13162" s="13">
        <v>41781</v>
      </c>
      <c r="I13162" s="21">
        <v>0</v>
      </c>
      <c r="J13162" s="43" t="s">
        <v>1471</v>
      </c>
      <c r="K13162" s="21">
        <f t="shared" si="410"/>
        <v>2014</v>
      </c>
      <c r="L13162" s="24">
        <f t="shared" si="411"/>
        <v>2</v>
      </c>
      <c r="M13162" s="11" t="s">
        <v>14</v>
      </c>
      <c r="N13162" s="11" t="s">
        <v>15</v>
      </c>
      <c r="O13162" s="11" t="str">
        <f>VLOOKUP(E13162,State_Code_Name!$B$1:$C$52,2,0)</f>
        <v>Maryland</v>
      </c>
    </row>
    <row r="13163" spans="1:15" x14ac:dyDescent="0.3">
      <c r="A13163" s="11">
        <v>1768679</v>
      </c>
      <c r="B13163" s="12" t="s">
        <v>361</v>
      </c>
      <c r="C13163" s="12" t="s">
        <v>62</v>
      </c>
      <c r="D13163" s="12" t="s">
        <v>279</v>
      </c>
      <c r="E13163" s="11" t="s">
        <v>23</v>
      </c>
      <c r="F13163" s="11" t="s">
        <v>19</v>
      </c>
      <c r="G13163" s="37">
        <v>42402</v>
      </c>
      <c r="H13163" s="13">
        <v>42402</v>
      </c>
      <c r="I13163" s="21">
        <v>0</v>
      </c>
      <c r="J13163" s="43" t="s">
        <v>1478</v>
      </c>
      <c r="K13163" s="21">
        <f t="shared" si="410"/>
        <v>2016</v>
      </c>
      <c r="L13163" s="24">
        <f t="shared" si="411"/>
        <v>1</v>
      </c>
      <c r="M13163" s="11" t="s">
        <v>14</v>
      </c>
      <c r="N13163" s="11" t="s">
        <v>15</v>
      </c>
      <c r="O13163" s="11" t="str">
        <f>VLOOKUP(E13163,State_Code_Name!$B$1:$C$52,2,0)</f>
        <v>New York</v>
      </c>
    </row>
    <row r="13164" spans="1:15" x14ac:dyDescent="0.3">
      <c r="A13164" s="11">
        <v>422274</v>
      </c>
      <c r="B13164" s="12" t="s">
        <v>144</v>
      </c>
      <c r="C13164" s="12" t="s">
        <v>16</v>
      </c>
      <c r="D13164" s="12" t="s">
        <v>25</v>
      </c>
      <c r="E13164" s="11" t="s">
        <v>36</v>
      </c>
      <c r="F13164" s="11" t="s">
        <v>19</v>
      </c>
      <c r="G13164" s="37">
        <v>41427</v>
      </c>
      <c r="H13164" s="13">
        <v>41428</v>
      </c>
      <c r="I13164" s="21">
        <v>1</v>
      </c>
      <c r="J13164" s="43" t="s">
        <v>1477</v>
      </c>
      <c r="K13164" s="21">
        <f t="shared" si="410"/>
        <v>2013</v>
      </c>
      <c r="L13164" s="24">
        <f t="shared" si="411"/>
        <v>2</v>
      </c>
      <c r="M13164" s="11" t="s">
        <v>14</v>
      </c>
      <c r="N13164" s="11" t="s">
        <v>15</v>
      </c>
      <c r="O13164" s="11" t="str">
        <f>VLOOKUP(E13164,State_Code_Name!$B$1:$C$52,2,0)</f>
        <v>Florida</v>
      </c>
    </row>
    <row r="13165" spans="1:15" x14ac:dyDescent="0.3">
      <c r="A13165" s="11">
        <v>685320</v>
      </c>
      <c r="B13165" s="12" t="s">
        <v>11</v>
      </c>
      <c r="C13165" s="12" t="s">
        <v>37</v>
      </c>
      <c r="D13165" s="12" t="s">
        <v>1445</v>
      </c>
      <c r="E13165" s="11" t="s">
        <v>18</v>
      </c>
      <c r="F13165" s="11" t="s">
        <v>13</v>
      </c>
      <c r="G13165" s="37">
        <v>41663</v>
      </c>
      <c r="H13165" s="13">
        <v>41674</v>
      </c>
      <c r="I13165" s="21">
        <v>11</v>
      </c>
      <c r="J13165" s="43" t="s">
        <v>1474</v>
      </c>
      <c r="K13165" s="21">
        <f t="shared" si="410"/>
        <v>2014</v>
      </c>
      <c r="L13165" s="24">
        <f t="shared" si="411"/>
        <v>1</v>
      </c>
      <c r="M13165" s="11" t="s">
        <v>14</v>
      </c>
      <c r="N13165" s="11" t="s">
        <v>15</v>
      </c>
      <c r="O13165" s="11" t="str">
        <f>VLOOKUP(E13165,State_Code_Name!$B$1:$C$52,2,0)</f>
        <v>California</v>
      </c>
    </row>
    <row r="13166" spans="1:15" x14ac:dyDescent="0.3">
      <c r="A13166" s="11">
        <v>1331784</v>
      </c>
      <c r="B13166" s="12" t="s">
        <v>261</v>
      </c>
      <c r="C13166" s="12" t="s">
        <v>33</v>
      </c>
      <c r="D13166" s="12" t="s">
        <v>42</v>
      </c>
      <c r="E13166" s="11" t="s">
        <v>99</v>
      </c>
      <c r="F13166" s="11" t="s">
        <v>19</v>
      </c>
      <c r="G13166" s="37">
        <v>42109</v>
      </c>
      <c r="H13166" s="13">
        <v>42111</v>
      </c>
      <c r="I13166" s="21">
        <v>2</v>
      </c>
      <c r="J13166" s="43" t="s">
        <v>1483</v>
      </c>
      <c r="K13166" s="21">
        <f t="shared" si="410"/>
        <v>2015</v>
      </c>
      <c r="L13166" s="24">
        <f t="shared" si="411"/>
        <v>2</v>
      </c>
      <c r="M13166" s="11" t="s">
        <v>14</v>
      </c>
      <c r="N13166" s="11" t="s">
        <v>15</v>
      </c>
      <c r="O13166" s="11" t="str">
        <f>VLOOKUP(E13166,State_Code_Name!$B$1:$C$52,2,0)</f>
        <v>Arizona</v>
      </c>
    </row>
    <row r="13167" spans="1:15" x14ac:dyDescent="0.3">
      <c r="A13167" s="11">
        <v>1959534</v>
      </c>
      <c r="B13167" s="12" t="s">
        <v>622</v>
      </c>
      <c r="C13167" s="12" t="s">
        <v>9</v>
      </c>
      <c r="D13167" s="12" t="s">
        <v>10</v>
      </c>
      <c r="E13167" s="11" t="s">
        <v>36</v>
      </c>
      <c r="F13167" s="11" t="s">
        <v>19</v>
      </c>
      <c r="G13167" s="37">
        <v>42529</v>
      </c>
      <c r="H13167" s="13">
        <v>42529</v>
      </c>
      <c r="I13167" s="21">
        <v>0</v>
      </c>
      <c r="J13167" s="43" t="s">
        <v>1477</v>
      </c>
      <c r="K13167" s="21">
        <f t="shared" si="410"/>
        <v>2016</v>
      </c>
      <c r="L13167" s="24">
        <f t="shared" si="411"/>
        <v>2</v>
      </c>
      <c r="M13167" s="11" t="s">
        <v>14</v>
      </c>
      <c r="N13167" s="11" t="s">
        <v>14</v>
      </c>
      <c r="O13167" s="11" t="str">
        <f>VLOOKUP(E13167,State_Code_Name!$B$1:$C$52,2,0)</f>
        <v>Florida</v>
      </c>
    </row>
    <row r="13168" spans="1:15" x14ac:dyDescent="0.3">
      <c r="A13168" s="11">
        <v>2089096</v>
      </c>
      <c r="B13168" s="12" t="s">
        <v>112</v>
      </c>
      <c r="C13168" s="12" t="s">
        <v>33</v>
      </c>
      <c r="D13168" s="12" t="s">
        <v>42</v>
      </c>
      <c r="E13168" s="11" t="s">
        <v>114</v>
      </c>
      <c r="F13168" s="11" t="s">
        <v>303</v>
      </c>
      <c r="G13168" s="37">
        <v>42612</v>
      </c>
      <c r="H13168" s="13">
        <v>42612</v>
      </c>
      <c r="I13168" s="21">
        <v>0</v>
      </c>
      <c r="J13168" s="43" t="s">
        <v>1482</v>
      </c>
      <c r="K13168" s="21">
        <f t="shared" si="410"/>
        <v>2016</v>
      </c>
      <c r="L13168" s="24">
        <f t="shared" si="411"/>
        <v>3</v>
      </c>
      <c r="M13168" s="11" t="s">
        <v>14</v>
      </c>
      <c r="N13168" s="11" t="s">
        <v>15</v>
      </c>
      <c r="O13168" s="11" t="str">
        <f>VLOOKUP(E13168,State_Code_Name!$B$1:$C$52,2,0)</f>
        <v>Iowa</v>
      </c>
    </row>
    <row r="13169" spans="1:15" x14ac:dyDescent="0.3">
      <c r="A13169" s="11">
        <v>1382973</v>
      </c>
      <c r="B13169" s="12" t="s">
        <v>31</v>
      </c>
      <c r="C13169" s="12" t="s">
        <v>16</v>
      </c>
      <c r="D13169" s="12" t="s">
        <v>21</v>
      </c>
      <c r="E13169" s="11" t="s">
        <v>36</v>
      </c>
      <c r="F13169" s="11" t="s">
        <v>19</v>
      </c>
      <c r="G13169" s="37">
        <v>42143</v>
      </c>
      <c r="H13169" s="13">
        <v>42143</v>
      </c>
      <c r="I13169" s="21">
        <v>0</v>
      </c>
      <c r="J13169" s="43" t="s">
        <v>1471</v>
      </c>
      <c r="K13169" s="21">
        <f t="shared" si="410"/>
        <v>2015</v>
      </c>
      <c r="L13169" s="24">
        <f t="shared" si="411"/>
        <v>2</v>
      </c>
      <c r="M13169" s="11" t="s">
        <v>14</v>
      </c>
      <c r="N13169" s="11" t="s">
        <v>15</v>
      </c>
      <c r="O13169" s="11" t="str">
        <f>VLOOKUP(E13169,State_Code_Name!$B$1:$C$52,2,0)</f>
        <v>Florida</v>
      </c>
    </row>
    <row r="13170" spans="1:15" x14ac:dyDescent="0.3">
      <c r="A13170" s="11">
        <v>1520068</v>
      </c>
      <c r="B13170" s="12" t="s">
        <v>59</v>
      </c>
      <c r="C13170" s="12" t="s">
        <v>9</v>
      </c>
      <c r="D13170" s="12" t="s">
        <v>10</v>
      </c>
      <c r="E13170" s="11" t="s">
        <v>52</v>
      </c>
      <c r="F13170" s="11" t="s">
        <v>19</v>
      </c>
      <c r="G13170" s="37">
        <v>42230</v>
      </c>
      <c r="H13170" s="13">
        <v>42233</v>
      </c>
      <c r="I13170" s="21">
        <v>3</v>
      </c>
      <c r="J13170" s="43" t="s">
        <v>1482</v>
      </c>
      <c r="K13170" s="21">
        <f t="shared" si="410"/>
        <v>2015</v>
      </c>
      <c r="L13170" s="24">
        <f t="shared" si="411"/>
        <v>3</v>
      </c>
      <c r="M13170" s="11" t="s">
        <v>14</v>
      </c>
      <c r="N13170" s="11" t="s">
        <v>15</v>
      </c>
      <c r="O13170" s="11" t="str">
        <f>VLOOKUP(E13170,State_Code_Name!$B$1:$C$52,2,0)</f>
        <v>Washington</v>
      </c>
    </row>
    <row r="13171" spans="1:15" x14ac:dyDescent="0.3">
      <c r="A13171" s="11">
        <v>644375</v>
      </c>
      <c r="B13171" s="12" t="s">
        <v>31</v>
      </c>
      <c r="C13171" s="12" t="s">
        <v>16</v>
      </c>
      <c r="D13171" s="12" t="s">
        <v>21</v>
      </c>
      <c r="E13171" s="11" t="s">
        <v>18</v>
      </c>
      <c r="F13171" s="11" t="s">
        <v>303</v>
      </c>
      <c r="G13171" s="37">
        <v>41634</v>
      </c>
      <c r="H13171" s="13">
        <v>41639</v>
      </c>
      <c r="I13171" s="21">
        <v>5</v>
      </c>
      <c r="J13171" s="43" t="s">
        <v>1475</v>
      </c>
      <c r="K13171" s="21">
        <f t="shared" si="410"/>
        <v>2013</v>
      </c>
      <c r="L13171" s="24">
        <f t="shared" si="411"/>
        <v>4</v>
      </c>
      <c r="M13171" s="11" t="s">
        <v>14</v>
      </c>
      <c r="N13171" s="11" t="s">
        <v>14</v>
      </c>
      <c r="O13171" s="11" t="str">
        <f>VLOOKUP(E13171,State_Code_Name!$B$1:$C$52,2,0)</f>
        <v>California</v>
      </c>
    </row>
    <row r="13172" spans="1:15" x14ac:dyDescent="0.3">
      <c r="A13172" s="11">
        <v>1398248</v>
      </c>
      <c r="B13172" s="12" t="s">
        <v>1004</v>
      </c>
      <c r="C13172" s="12" t="s">
        <v>33</v>
      </c>
      <c r="D13172" s="12" t="s">
        <v>45</v>
      </c>
      <c r="E13172" s="11" t="s">
        <v>12</v>
      </c>
      <c r="F13172" s="11" t="s">
        <v>19</v>
      </c>
      <c r="G13172" s="37">
        <v>42153</v>
      </c>
      <c r="H13172" s="13">
        <v>42153</v>
      </c>
      <c r="I13172" s="21">
        <v>0</v>
      </c>
      <c r="J13172" s="43" t="s">
        <v>1471</v>
      </c>
      <c r="K13172" s="21">
        <f t="shared" si="410"/>
        <v>2015</v>
      </c>
      <c r="L13172" s="24">
        <f t="shared" si="411"/>
        <v>2</v>
      </c>
      <c r="M13172" s="11" t="s">
        <v>14</v>
      </c>
      <c r="N13172" s="11" t="s">
        <v>15</v>
      </c>
      <c r="O13172" s="11" t="str">
        <f>VLOOKUP(E13172,State_Code_Name!$B$1:$C$52,2,0)</f>
        <v>Virginia</v>
      </c>
    </row>
    <row r="13173" spans="1:15" x14ac:dyDescent="0.3">
      <c r="A13173" s="11">
        <v>1562882</v>
      </c>
      <c r="B13173" s="12" t="s">
        <v>39</v>
      </c>
      <c r="C13173" s="12" t="s">
        <v>37</v>
      </c>
      <c r="D13173" s="12" t="s">
        <v>94</v>
      </c>
      <c r="E13173" s="11" t="s">
        <v>49</v>
      </c>
      <c r="F13173" s="11" t="s">
        <v>303</v>
      </c>
      <c r="G13173" s="37">
        <v>42261</v>
      </c>
      <c r="H13173" s="13">
        <v>42264</v>
      </c>
      <c r="I13173" s="21">
        <v>3</v>
      </c>
      <c r="J13173" s="43" t="s">
        <v>1480</v>
      </c>
      <c r="K13173" s="21">
        <f t="shared" si="410"/>
        <v>2015</v>
      </c>
      <c r="L13173" s="24">
        <f t="shared" si="411"/>
        <v>3</v>
      </c>
      <c r="M13173" s="11" t="s">
        <v>14</v>
      </c>
      <c r="N13173" s="11" t="s">
        <v>15</v>
      </c>
      <c r="O13173" s="11" t="str">
        <f>VLOOKUP(E13173,State_Code_Name!$B$1:$C$52,2,0)</f>
        <v>New Jersey</v>
      </c>
    </row>
    <row r="13174" spans="1:15" x14ac:dyDescent="0.3">
      <c r="A13174" s="11">
        <v>1721980</v>
      </c>
      <c r="B13174" s="12" t="s">
        <v>39</v>
      </c>
      <c r="C13174" s="12" t="s">
        <v>33</v>
      </c>
      <c r="D13174" s="12" t="s">
        <v>115</v>
      </c>
      <c r="E13174" s="11" t="s">
        <v>71</v>
      </c>
      <c r="F13174" s="11" t="s">
        <v>19</v>
      </c>
      <c r="G13174" s="37">
        <v>42368</v>
      </c>
      <c r="H13174" s="13">
        <v>42368</v>
      </c>
      <c r="I13174" s="21">
        <v>0</v>
      </c>
      <c r="J13174" s="43" t="s">
        <v>1475</v>
      </c>
      <c r="K13174" s="21">
        <f t="shared" si="410"/>
        <v>2015</v>
      </c>
      <c r="L13174" s="24">
        <f t="shared" si="411"/>
        <v>4</v>
      </c>
      <c r="M13174" s="11" t="s">
        <v>14</v>
      </c>
      <c r="N13174" s="11" t="s">
        <v>15</v>
      </c>
      <c r="O13174" s="11" t="str">
        <f>VLOOKUP(E13174,State_Code_Name!$B$1:$C$52,2,0)</f>
        <v>Massachusetts</v>
      </c>
    </row>
    <row r="13175" spans="1:15" x14ac:dyDescent="0.3">
      <c r="A13175" s="11">
        <v>342936</v>
      </c>
      <c r="B13175" s="12" t="s">
        <v>44</v>
      </c>
      <c r="C13175" s="12" t="s">
        <v>27</v>
      </c>
      <c r="D13175" s="12" t="s">
        <v>28</v>
      </c>
      <c r="E13175" s="11" t="s">
        <v>36</v>
      </c>
      <c r="F13175" s="11" t="s">
        <v>303</v>
      </c>
      <c r="G13175" s="37">
        <v>41339</v>
      </c>
      <c r="H13175" s="13">
        <v>41340</v>
      </c>
      <c r="I13175" s="21">
        <v>1</v>
      </c>
      <c r="J13175" s="43" t="s">
        <v>1476</v>
      </c>
      <c r="K13175" s="21">
        <f t="shared" si="410"/>
        <v>2013</v>
      </c>
      <c r="L13175" s="24">
        <f t="shared" si="411"/>
        <v>1</v>
      </c>
      <c r="M13175" s="11" t="s">
        <v>14</v>
      </c>
      <c r="N13175" s="11" t="s">
        <v>15</v>
      </c>
      <c r="O13175" s="11" t="str">
        <f>VLOOKUP(E13175,State_Code_Name!$B$1:$C$52,2,0)</f>
        <v>Florida</v>
      </c>
    </row>
    <row r="13176" spans="1:15" x14ac:dyDescent="0.3">
      <c r="A13176" s="11">
        <v>1894223</v>
      </c>
      <c r="B13176" s="12" t="s">
        <v>55</v>
      </c>
      <c r="C13176" s="12" t="s">
        <v>53</v>
      </c>
      <c r="D13176" s="12" t="s">
        <v>102</v>
      </c>
      <c r="E13176" s="11" t="s">
        <v>60</v>
      </c>
      <c r="F13176" s="11" t="s">
        <v>19</v>
      </c>
      <c r="G13176" s="37">
        <v>42485</v>
      </c>
      <c r="H13176" s="13">
        <v>42485</v>
      </c>
      <c r="I13176" s="21">
        <v>0</v>
      </c>
      <c r="J13176" s="43" t="s">
        <v>1483</v>
      </c>
      <c r="K13176" s="21">
        <f t="shared" si="410"/>
        <v>2016</v>
      </c>
      <c r="L13176" s="24">
        <f t="shared" si="411"/>
        <v>2</v>
      </c>
      <c r="M13176" s="11" t="s">
        <v>14</v>
      </c>
      <c r="N13176" s="11" t="s">
        <v>15</v>
      </c>
      <c r="O13176" s="11" t="str">
        <f>VLOOKUP(E13176,State_Code_Name!$B$1:$C$52,2,0)</f>
        <v>Illinois</v>
      </c>
    </row>
    <row r="13177" spans="1:15" x14ac:dyDescent="0.3">
      <c r="A13177" s="11">
        <v>1075192</v>
      </c>
      <c r="B13177" s="12" t="s">
        <v>999</v>
      </c>
      <c r="C13177" s="12" t="s">
        <v>33</v>
      </c>
      <c r="D13177" s="12" t="s">
        <v>1441</v>
      </c>
      <c r="E13177" s="11" t="s">
        <v>23</v>
      </c>
      <c r="F13177" s="11" t="s">
        <v>19</v>
      </c>
      <c r="G13177" s="37">
        <v>41928</v>
      </c>
      <c r="H13177" s="13">
        <v>41928</v>
      </c>
      <c r="I13177" s="21">
        <v>0</v>
      </c>
      <c r="J13177" s="43" t="s">
        <v>1473</v>
      </c>
      <c r="K13177" s="21">
        <f t="shared" si="410"/>
        <v>2014</v>
      </c>
      <c r="L13177" s="24">
        <f t="shared" si="411"/>
        <v>4</v>
      </c>
      <c r="M13177" s="11" t="s">
        <v>14</v>
      </c>
      <c r="N13177" s="11" t="s">
        <v>15</v>
      </c>
      <c r="O13177" s="11" t="str">
        <f>VLOOKUP(E13177,State_Code_Name!$B$1:$C$52,2,0)</f>
        <v>New York</v>
      </c>
    </row>
    <row r="13178" spans="1:15" x14ac:dyDescent="0.3">
      <c r="A13178" s="11">
        <v>1705910</v>
      </c>
      <c r="B13178" s="12" t="s">
        <v>31</v>
      </c>
      <c r="C13178" s="12" t="s">
        <v>27</v>
      </c>
      <c r="D13178" s="12" t="s">
        <v>57</v>
      </c>
      <c r="E13178" s="11" t="s">
        <v>71</v>
      </c>
      <c r="F13178" s="11" t="s">
        <v>13</v>
      </c>
      <c r="G13178" s="37">
        <v>42355</v>
      </c>
      <c r="H13178" s="13">
        <v>42355</v>
      </c>
      <c r="I13178" s="21">
        <v>0</v>
      </c>
      <c r="J13178" s="43" t="s">
        <v>1475</v>
      </c>
      <c r="K13178" s="21">
        <f t="shared" si="410"/>
        <v>2015</v>
      </c>
      <c r="L13178" s="24">
        <f t="shared" si="411"/>
        <v>4</v>
      </c>
      <c r="M13178" s="11" t="s">
        <v>14</v>
      </c>
      <c r="N13178" s="11" t="s">
        <v>14</v>
      </c>
      <c r="O13178" s="11" t="str">
        <f>VLOOKUP(E13178,State_Code_Name!$B$1:$C$52,2,0)</f>
        <v>Massachusetts</v>
      </c>
    </row>
    <row r="13179" spans="1:15" x14ac:dyDescent="0.3">
      <c r="A13179" s="11">
        <v>864035</v>
      </c>
      <c r="B13179" s="12" t="s">
        <v>104</v>
      </c>
      <c r="C13179" s="12" t="s">
        <v>33</v>
      </c>
      <c r="D13179" s="12" t="s">
        <v>160</v>
      </c>
      <c r="E13179" s="11" t="s">
        <v>49</v>
      </c>
      <c r="F13179" s="11" t="s">
        <v>19</v>
      </c>
      <c r="G13179" s="37">
        <v>41781</v>
      </c>
      <c r="H13179" s="13">
        <v>41781</v>
      </c>
      <c r="I13179" s="21">
        <v>0</v>
      </c>
      <c r="J13179" s="43" t="s">
        <v>1471</v>
      </c>
      <c r="K13179" s="21">
        <f t="shared" si="410"/>
        <v>2014</v>
      </c>
      <c r="L13179" s="24">
        <f t="shared" si="411"/>
        <v>2</v>
      </c>
      <c r="M13179" s="11" t="s">
        <v>14</v>
      </c>
      <c r="N13179" s="11" t="s">
        <v>15</v>
      </c>
      <c r="O13179" s="11" t="str">
        <f>VLOOKUP(E13179,State_Code_Name!$B$1:$C$52,2,0)</f>
        <v>New Jersey</v>
      </c>
    </row>
    <row r="13180" spans="1:15" x14ac:dyDescent="0.3">
      <c r="A13180" s="11">
        <v>1326542</v>
      </c>
      <c r="B13180" s="12" t="s">
        <v>64</v>
      </c>
      <c r="C13180" s="12" t="s">
        <v>62</v>
      </c>
      <c r="D13180" s="12" t="s">
        <v>279</v>
      </c>
      <c r="E13180" s="11" t="s">
        <v>18</v>
      </c>
      <c r="F13180" s="11" t="s">
        <v>19</v>
      </c>
      <c r="G13180" s="37">
        <v>42107</v>
      </c>
      <c r="H13180" s="13">
        <v>42107</v>
      </c>
      <c r="I13180" s="21">
        <v>0</v>
      </c>
      <c r="J13180" s="43" t="s">
        <v>1483</v>
      </c>
      <c r="K13180" s="21">
        <f t="shared" si="410"/>
        <v>2015</v>
      </c>
      <c r="L13180" s="24">
        <f t="shared" si="411"/>
        <v>2</v>
      </c>
      <c r="M13180" s="11" t="s">
        <v>14</v>
      </c>
      <c r="N13180" s="11" t="s">
        <v>15</v>
      </c>
      <c r="O13180" s="11" t="str">
        <f>VLOOKUP(E13180,State_Code_Name!$B$1:$C$52,2,0)</f>
        <v>California</v>
      </c>
    </row>
    <row r="13181" spans="1:15" x14ac:dyDescent="0.3">
      <c r="A13181" s="11">
        <v>406617</v>
      </c>
      <c r="B13181" s="12" t="s">
        <v>1234</v>
      </c>
      <c r="C13181" s="12" t="s">
        <v>27</v>
      </c>
      <c r="D13181" s="12" t="s">
        <v>57</v>
      </c>
      <c r="E13181" s="11" t="s">
        <v>32</v>
      </c>
      <c r="F13181" s="11" t="s">
        <v>19</v>
      </c>
      <c r="G13181" s="37">
        <v>41408</v>
      </c>
      <c r="H13181" s="13">
        <v>41444</v>
      </c>
      <c r="I13181" s="21">
        <v>36</v>
      </c>
      <c r="J13181" s="43" t="s">
        <v>1471</v>
      </c>
      <c r="K13181" s="21">
        <f t="shared" si="410"/>
        <v>2013</v>
      </c>
      <c r="L13181" s="24">
        <f t="shared" si="411"/>
        <v>2</v>
      </c>
      <c r="M13181" s="11" t="s">
        <v>14</v>
      </c>
      <c r="N13181" s="11" t="s">
        <v>14</v>
      </c>
      <c r="O13181" s="11" t="str">
        <f>VLOOKUP(E13181,State_Code_Name!$B$1:$C$52,2,0)</f>
        <v>Texas</v>
      </c>
    </row>
    <row r="13182" spans="1:15" x14ac:dyDescent="0.3">
      <c r="A13182" s="11">
        <v>1160492</v>
      </c>
      <c r="B13182" s="12" t="s">
        <v>226</v>
      </c>
      <c r="C13182" s="12" t="s">
        <v>33</v>
      </c>
      <c r="D13182" s="12" t="s">
        <v>42</v>
      </c>
      <c r="E13182" s="11" t="s">
        <v>23</v>
      </c>
      <c r="F13182" s="11" t="s">
        <v>19</v>
      </c>
      <c r="G13182" s="37">
        <v>41990</v>
      </c>
      <c r="H13182" s="13">
        <v>41990</v>
      </c>
      <c r="I13182" s="21">
        <v>0</v>
      </c>
      <c r="J13182" s="43" t="s">
        <v>1475</v>
      </c>
      <c r="K13182" s="21">
        <f t="shared" si="410"/>
        <v>2014</v>
      </c>
      <c r="L13182" s="24">
        <f t="shared" si="411"/>
        <v>4</v>
      </c>
      <c r="M13182" s="11" t="s">
        <v>14</v>
      </c>
      <c r="N13182" s="11" t="s">
        <v>15</v>
      </c>
      <c r="O13182" s="11" t="str">
        <f>VLOOKUP(E13182,State_Code_Name!$B$1:$C$52,2,0)</f>
        <v>New York</v>
      </c>
    </row>
    <row r="13183" spans="1:15" x14ac:dyDescent="0.3">
      <c r="A13183" s="11">
        <v>357724</v>
      </c>
      <c r="B13183" s="12" t="s">
        <v>82</v>
      </c>
      <c r="C13183" s="12" t="s">
        <v>37</v>
      </c>
      <c r="D13183" s="12" t="s">
        <v>1444</v>
      </c>
      <c r="E13183" s="11" t="s">
        <v>23</v>
      </c>
      <c r="F13183" s="11" t="s">
        <v>303</v>
      </c>
      <c r="G13183" s="37">
        <v>41348</v>
      </c>
      <c r="H13183" s="13">
        <v>41351</v>
      </c>
      <c r="I13183" s="21">
        <v>3</v>
      </c>
      <c r="J13183" s="43" t="s">
        <v>1476</v>
      </c>
      <c r="K13183" s="21">
        <f t="shared" si="410"/>
        <v>2013</v>
      </c>
      <c r="L13183" s="24">
        <f t="shared" si="411"/>
        <v>1</v>
      </c>
      <c r="M13183" s="11" t="s">
        <v>14</v>
      </c>
      <c r="N13183" s="11" t="s">
        <v>14</v>
      </c>
      <c r="O13183" s="11" t="str">
        <f>VLOOKUP(E13183,State_Code_Name!$B$1:$C$52,2,0)</f>
        <v>New York</v>
      </c>
    </row>
    <row r="13184" spans="1:15" x14ac:dyDescent="0.3">
      <c r="A13184" s="11">
        <v>505862</v>
      </c>
      <c r="B13184" s="12" t="s">
        <v>867</v>
      </c>
      <c r="C13184" s="12" t="s">
        <v>27</v>
      </c>
      <c r="D13184" s="12" t="s">
        <v>57</v>
      </c>
      <c r="E13184" s="11" t="s">
        <v>117</v>
      </c>
      <c r="F13184" s="11" t="s">
        <v>19</v>
      </c>
      <c r="G13184" s="37">
        <v>41513</v>
      </c>
      <c r="H13184" s="13">
        <v>41514</v>
      </c>
      <c r="I13184" s="21">
        <v>1</v>
      </c>
      <c r="J13184" s="43" t="s">
        <v>1482</v>
      </c>
      <c r="K13184" s="21">
        <f t="shared" si="410"/>
        <v>2013</v>
      </c>
      <c r="L13184" s="24">
        <f t="shared" si="411"/>
        <v>3</v>
      </c>
      <c r="M13184" s="11" t="s">
        <v>14</v>
      </c>
      <c r="N13184" s="11" t="s">
        <v>15</v>
      </c>
      <c r="O13184" s="11" t="str">
        <f>VLOOKUP(E13184,State_Code_Name!$B$1:$C$52,2,0)</f>
        <v>Alabama</v>
      </c>
    </row>
    <row r="13185" spans="1:15" x14ac:dyDescent="0.3">
      <c r="A13185" s="11">
        <v>1265975</v>
      </c>
      <c r="B13185" s="12" t="s">
        <v>59</v>
      </c>
      <c r="C13185" s="12" t="s">
        <v>33</v>
      </c>
      <c r="D13185" s="12" t="s">
        <v>1441</v>
      </c>
      <c r="E13185" s="11" t="s">
        <v>12</v>
      </c>
      <c r="F13185" s="11" t="s">
        <v>19</v>
      </c>
      <c r="G13185" s="37">
        <v>42066</v>
      </c>
      <c r="H13185" s="13">
        <v>42066</v>
      </c>
      <c r="I13185" s="21">
        <v>0</v>
      </c>
      <c r="J13185" s="43" t="s">
        <v>1476</v>
      </c>
      <c r="K13185" s="21">
        <f t="shared" si="410"/>
        <v>2015</v>
      </c>
      <c r="L13185" s="24">
        <f t="shared" si="411"/>
        <v>1</v>
      </c>
      <c r="M13185" s="11" t="s">
        <v>14</v>
      </c>
      <c r="N13185" s="11" t="s">
        <v>15</v>
      </c>
      <c r="O13185" s="11" t="str">
        <f>VLOOKUP(E13185,State_Code_Name!$B$1:$C$52,2,0)</f>
        <v>Virginia</v>
      </c>
    </row>
    <row r="13186" spans="1:15" x14ac:dyDescent="0.3">
      <c r="A13186" s="11">
        <v>702849</v>
      </c>
      <c r="B13186" s="12" t="s">
        <v>11</v>
      </c>
      <c r="C13186" s="12" t="s">
        <v>16</v>
      </c>
      <c r="D13186" s="12" t="s">
        <v>17</v>
      </c>
      <c r="E13186" s="11" t="s">
        <v>43</v>
      </c>
      <c r="F13186" s="11" t="s">
        <v>303</v>
      </c>
      <c r="G13186" s="37">
        <v>41675</v>
      </c>
      <c r="H13186" s="13">
        <v>41677</v>
      </c>
      <c r="I13186" s="21">
        <v>2</v>
      </c>
      <c r="J13186" s="43" t="s">
        <v>1478</v>
      </c>
      <c r="K13186" s="21">
        <f t="shared" si="410"/>
        <v>2014</v>
      </c>
      <c r="L13186" s="24">
        <f t="shared" si="411"/>
        <v>1</v>
      </c>
      <c r="M13186" s="11" t="s">
        <v>14</v>
      </c>
      <c r="N13186" s="11" t="s">
        <v>14</v>
      </c>
      <c r="O13186" s="11" t="str">
        <f>VLOOKUP(E13186,State_Code_Name!$B$1:$C$52,2,0)</f>
        <v>North Carolina</v>
      </c>
    </row>
    <row r="13187" spans="1:15" x14ac:dyDescent="0.3">
      <c r="A13187" s="11">
        <v>1504895</v>
      </c>
      <c r="B13187" s="12" t="s">
        <v>769</v>
      </c>
      <c r="C13187" s="12" t="s">
        <v>33</v>
      </c>
      <c r="D13187" s="12" t="s">
        <v>42</v>
      </c>
      <c r="E13187" s="11" t="s">
        <v>52</v>
      </c>
      <c r="F13187" s="11" t="s">
        <v>19</v>
      </c>
      <c r="G13187" s="37">
        <v>42221</v>
      </c>
      <c r="H13187" s="13">
        <v>42221</v>
      </c>
      <c r="I13187" s="21">
        <v>0</v>
      </c>
      <c r="J13187" s="43" t="s">
        <v>1482</v>
      </c>
      <c r="K13187" s="21">
        <f t="shared" ref="K13187:K13250" si="412">YEAR(G13187)</f>
        <v>2015</v>
      </c>
      <c r="L13187" s="24">
        <f t="shared" ref="L13187:L13250" si="413">ROUNDUP(MONTH(G13187)/3,0)</f>
        <v>3</v>
      </c>
      <c r="M13187" s="11" t="s">
        <v>14</v>
      </c>
      <c r="N13187" s="11" t="s">
        <v>15</v>
      </c>
      <c r="O13187" s="11" t="str">
        <f>VLOOKUP(E13187,State_Code_Name!$B$1:$C$52,2,0)</f>
        <v>Washington</v>
      </c>
    </row>
    <row r="13188" spans="1:15" x14ac:dyDescent="0.3">
      <c r="A13188" s="11">
        <v>1578203</v>
      </c>
      <c r="B13188" s="12" t="s">
        <v>261</v>
      </c>
      <c r="C13188" s="12" t="s">
        <v>33</v>
      </c>
      <c r="D13188" s="12" t="s">
        <v>45</v>
      </c>
      <c r="E13188" s="11" t="s">
        <v>36</v>
      </c>
      <c r="F13188" s="11" t="s">
        <v>303</v>
      </c>
      <c r="G13188" s="37">
        <v>42271</v>
      </c>
      <c r="H13188" s="13">
        <v>42275</v>
      </c>
      <c r="I13188" s="21">
        <v>4</v>
      </c>
      <c r="J13188" s="43" t="s">
        <v>1480</v>
      </c>
      <c r="K13188" s="21">
        <f t="shared" si="412"/>
        <v>2015</v>
      </c>
      <c r="L13188" s="24">
        <f t="shared" si="413"/>
        <v>3</v>
      </c>
      <c r="M13188" s="11" t="s">
        <v>14</v>
      </c>
      <c r="N13188" s="11" t="s">
        <v>15</v>
      </c>
      <c r="O13188" s="11" t="str">
        <f>VLOOKUP(E13188,State_Code_Name!$B$1:$C$52,2,0)</f>
        <v>Florida</v>
      </c>
    </row>
    <row r="13189" spans="1:15" x14ac:dyDescent="0.3">
      <c r="A13189" s="11">
        <v>634530</v>
      </c>
      <c r="B13189" s="12" t="s">
        <v>70</v>
      </c>
      <c r="C13189" s="12" t="s">
        <v>27</v>
      </c>
      <c r="D13189" s="12" t="s">
        <v>28</v>
      </c>
      <c r="E13189" s="11" t="s">
        <v>26</v>
      </c>
      <c r="F13189" s="11" t="s">
        <v>19</v>
      </c>
      <c r="G13189" s="37">
        <v>41622</v>
      </c>
      <c r="H13189" s="13">
        <v>41622</v>
      </c>
      <c r="I13189" s="21">
        <v>0</v>
      </c>
      <c r="J13189" s="43" t="s">
        <v>1475</v>
      </c>
      <c r="K13189" s="21">
        <f t="shared" si="412"/>
        <v>2013</v>
      </c>
      <c r="L13189" s="24">
        <f t="shared" si="413"/>
        <v>4</v>
      </c>
      <c r="M13189" s="11" t="s">
        <v>14</v>
      </c>
      <c r="N13189" s="11" t="s">
        <v>15</v>
      </c>
      <c r="O13189" s="11" t="str">
        <f>VLOOKUP(E13189,State_Code_Name!$B$1:$C$52,2,0)</f>
        <v>Georgia</v>
      </c>
    </row>
    <row r="13190" spans="1:15" x14ac:dyDescent="0.3">
      <c r="A13190" s="11">
        <v>854119</v>
      </c>
      <c r="B13190" s="12" t="s">
        <v>11</v>
      </c>
      <c r="C13190" s="12" t="s">
        <v>16</v>
      </c>
      <c r="D13190" s="12" t="s">
        <v>76</v>
      </c>
      <c r="E13190" s="11" t="s">
        <v>32</v>
      </c>
      <c r="F13190" s="11" t="s">
        <v>19</v>
      </c>
      <c r="G13190" s="37">
        <v>41774</v>
      </c>
      <c r="H13190" s="13">
        <v>41774</v>
      </c>
      <c r="I13190" s="21">
        <v>0</v>
      </c>
      <c r="J13190" s="43" t="s">
        <v>1471</v>
      </c>
      <c r="K13190" s="21">
        <f t="shared" si="412"/>
        <v>2014</v>
      </c>
      <c r="L13190" s="24">
        <f t="shared" si="413"/>
        <v>2</v>
      </c>
      <c r="M13190" s="11" t="s">
        <v>14</v>
      </c>
      <c r="N13190" s="11" t="s">
        <v>15</v>
      </c>
      <c r="O13190" s="11" t="str">
        <f>VLOOKUP(E13190,State_Code_Name!$B$1:$C$52,2,0)</f>
        <v>Texas</v>
      </c>
    </row>
    <row r="13191" spans="1:15" x14ac:dyDescent="0.3">
      <c r="A13191" s="11">
        <v>330656</v>
      </c>
      <c r="B13191" s="12" t="s">
        <v>74</v>
      </c>
      <c r="C13191" s="12" t="s">
        <v>27</v>
      </c>
      <c r="D13191" s="12" t="s">
        <v>28</v>
      </c>
      <c r="E13191" s="11" t="s">
        <v>78</v>
      </c>
      <c r="F13191" s="11" t="s">
        <v>19</v>
      </c>
      <c r="G13191" s="37">
        <v>41330</v>
      </c>
      <c r="H13191" s="13">
        <v>41331</v>
      </c>
      <c r="I13191" s="21">
        <v>1</v>
      </c>
      <c r="J13191" s="43" t="s">
        <v>1478</v>
      </c>
      <c r="K13191" s="21">
        <f t="shared" si="412"/>
        <v>2013</v>
      </c>
      <c r="L13191" s="24">
        <f t="shared" si="413"/>
        <v>1</v>
      </c>
      <c r="M13191" s="11" t="s">
        <v>14</v>
      </c>
      <c r="N13191" s="11" t="s">
        <v>14</v>
      </c>
      <c r="O13191" s="11" t="str">
        <f>VLOOKUP(E13191,State_Code_Name!$B$1:$C$52,2,0)</f>
        <v>Missouri</v>
      </c>
    </row>
    <row r="13192" spans="1:15" x14ac:dyDescent="0.3">
      <c r="A13192" s="11">
        <v>1463642</v>
      </c>
      <c r="B13192" s="12" t="s">
        <v>180</v>
      </c>
      <c r="C13192" s="12" t="s">
        <v>33</v>
      </c>
      <c r="D13192" s="12" t="s">
        <v>115</v>
      </c>
      <c r="E13192" s="11" t="s">
        <v>43</v>
      </c>
      <c r="F13192" s="11" t="s">
        <v>19</v>
      </c>
      <c r="G13192" s="37">
        <v>42196</v>
      </c>
      <c r="H13192" s="13">
        <v>42196</v>
      </c>
      <c r="I13192" s="21">
        <v>0</v>
      </c>
      <c r="J13192" s="43" t="s">
        <v>1481</v>
      </c>
      <c r="K13192" s="21">
        <f t="shared" si="412"/>
        <v>2015</v>
      </c>
      <c r="L13192" s="24">
        <f t="shared" si="413"/>
        <v>3</v>
      </c>
      <c r="M13192" s="11" t="s">
        <v>14</v>
      </c>
      <c r="N13192" s="11" t="s">
        <v>15</v>
      </c>
      <c r="O13192" s="11" t="str">
        <f>VLOOKUP(E13192,State_Code_Name!$B$1:$C$52,2,0)</f>
        <v>North Carolina</v>
      </c>
    </row>
    <row r="13193" spans="1:15" x14ac:dyDescent="0.3">
      <c r="A13193" s="11">
        <v>1329147</v>
      </c>
      <c r="B13193" s="12" t="s">
        <v>48</v>
      </c>
      <c r="C13193" s="12" t="s">
        <v>27</v>
      </c>
      <c r="D13193" s="12" t="s">
        <v>28</v>
      </c>
      <c r="E13193" s="11" t="s">
        <v>30</v>
      </c>
      <c r="F13193" s="11" t="s">
        <v>19</v>
      </c>
      <c r="G13193" s="37">
        <v>42108</v>
      </c>
      <c r="H13193" s="13">
        <v>42108</v>
      </c>
      <c r="I13193" s="21">
        <v>0</v>
      </c>
      <c r="J13193" s="43" t="s">
        <v>1483</v>
      </c>
      <c r="K13193" s="21">
        <f t="shared" si="412"/>
        <v>2015</v>
      </c>
      <c r="L13193" s="24">
        <f t="shared" si="413"/>
        <v>2</v>
      </c>
      <c r="M13193" s="11" t="s">
        <v>14</v>
      </c>
      <c r="N13193" s="11" t="s">
        <v>14</v>
      </c>
      <c r="O13193" s="11" t="str">
        <f>VLOOKUP(E13193,State_Code_Name!$B$1:$C$52,2,0)</f>
        <v>Connecticut</v>
      </c>
    </row>
    <row r="13194" spans="1:15" x14ac:dyDescent="0.3">
      <c r="A13194" s="11">
        <v>1424220</v>
      </c>
      <c r="B13194" s="12" t="s">
        <v>74</v>
      </c>
      <c r="C13194" s="12" t="s">
        <v>27</v>
      </c>
      <c r="D13194" s="12" t="s">
        <v>28</v>
      </c>
      <c r="E13194" s="11" t="s">
        <v>98</v>
      </c>
      <c r="F13194" s="11" t="s">
        <v>19</v>
      </c>
      <c r="G13194" s="37">
        <v>42171</v>
      </c>
      <c r="H13194" s="13">
        <v>42171</v>
      </c>
      <c r="I13194" s="21">
        <v>0</v>
      </c>
      <c r="J13194" s="43" t="s">
        <v>1477</v>
      </c>
      <c r="K13194" s="21">
        <f t="shared" si="412"/>
        <v>2015</v>
      </c>
      <c r="L13194" s="24">
        <f t="shared" si="413"/>
        <v>2</v>
      </c>
      <c r="M13194" s="11" t="s">
        <v>14</v>
      </c>
      <c r="N13194" s="11" t="s">
        <v>15</v>
      </c>
      <c r="O13194" s="11" t="str">
        <f>VLOOKUP(E13194,State_Code_Name!$B$1:$C$52,2,0)</f>
        <v>Colorado</v>
      </c>
    </row>
    <row r="13195" spans="1:15" x14ac:dyDescent="0.3">
      <c r="A13195" s="11">
        <v>857124</v>
      </c>
      <c r="B13195" s="12" t="s">
        <v>39</v>
      </c>
      <c r="C13195" s="12" t="s">
        <v>16</v>
      </c>
      <c r="D13195" s="12" t="s">
        <v>21</v>
      </c>
      <c r="E13195" s="11" t="s">
        <v>36</v>
      </c>
      <c r="F13195" s="11" t="s">
        <v>19</v>
      </c>
      <c r="G13195" s="37">
        <v>41776</v>
      </c>
      <c r="H13195" s="13">
        <v>41776</v>
      </c>
      <c r="I13195" s="21">
        <v>0</v>
      </c>
      <c r="J13195" s="43" t="s">
        <v>1471</v>
      </c>
      <c r="K13195" s="21">
        <f t="shared" si="412"/>
        <v>2014</v>
      </c>
      <c r="L13195" s="24">
        <f t="shared" si="413"/>
        <v>2</v>
      </c>
      <c r="M13195" s="11" t="s">
        <v>14</v>
      </c>
      <c r="N13195" s="11" t="s">
        <v>15</v>
      </c>
      <c r="O13195" s="11" t="str">
        <f>VLOOKUP(E13195,State_Code_Name!$B$1:$C$52,2,0)</f>
        <v>Florida</v>
      </c>
    </row>
    <row r="13196" spans="1:15" x14ac:dyDescent="0.3">
      <c r="A13196" s="11">
        <v>855787</v>
      </c>
      <c r="B13196" s="12" t="s">
        <v>870</v>
      </c>
      <c r="C13196" s="12" t="s">
        <v>33</v>
      </c>
      <c r="D13196" s="12" t="s">
        <v>42</v>
      </c>
      <c r="E13196" s="11" t="s">
        <v>12</v>
      </c>
      <c r="F13196" s="11" t="s">
        <v>58</v>
      </c>
      <c r="G13196" s="37">
        <v>41775</v>
      </c>
      <c r="H13196" s="13">
        <v>41779</v>
      </c>
      <c r="I13196" s="21">
        <v>4</v>
      </c>
      <c r="J13196" s="43" t="s">
        <v>1471</v>
      </c>
      <c r="K13196" s="21">
        <f t="shared" si="412"/>
        <v>2014</v>
      </c>
      <c r="L13196" s="24">
        <f t="shared" si="413"/>
        <v>2</v>
      </c>
      <c r="M13196" s="11" t="s">
        <v>14</v>
      </c>
      <c r="N13196" s="11" t="s">
        <v>15</v>
      </c>
      <c r="O13196" s="11" t="str">
        <f>VLOOKUP(E13196,State_Code_Name!$B$1:$C$52,2,0)</f>
        <v>Virginia</v>
      </c>
    </row>
    <row r="13197" spans="1:15" x14ac:dyDescent="0.3">
      <c r="A13197" s="11">
        <v>1946127</v>
      </c>
      <c r="B13197" s="12" t="s">
        <v>44</v>
      </c>
      <c r="C13197" s="12" t="s">
        <v>37</v>
      </c>
      <c r="D13197" s="12" t="s">
        <v>94</v>
      </c>
      <c r="E13197" s="11" t="s">
        <v>141</v>
      </c>
      <c r="F13197" s="11" t="s">
        <v>19</v>
      </c>
      <c r="G13197" s="37">
        <v>42518</v>
      </c>
      <c r="H13197" s="13">
        <v>42518</v>
      </c>
      <c r="I13197" s="21">
        <v>0</v>
      </c>
      <c r="J13197" s="43" t="s">
        <v>1471</v>
      </c>
      <c r="K13197" s="21">
        <f t="shared" si="412"/>
        <v>2016</v>
      </c>
      <c r="L13197" s="24">
        <f t="shared" si="413"/>
        <v>2</v>
      </c>
      <c r="M13197" s="11" t="s">
        <v>14</v>
      </c>
      <c r="N13197" s="11" t="s">
        <v>15</v>
      </c>
      <c r="O13197" s="11" t="str">
        <f>VLOOKUP(E13197,State_Code_Name!$B$1:$C$52,2,0)</f>
        <v>Maine</v>
      </c>
    </row>
    <row r="13198" spans="1:15" x14ac:dyDescent="0.3">
      <c r="A13198" s="11">
        <v>1320554</v>
      </c>
      <c r="B13198" s="12" t="s">
        <v>55</v>
      </c>
      <c r="C13198" s="12" t="s">
        <v>53</v>
      </c>
      <c r="D13198" s="12" t="s">
        <v>102</v>
      </c>
      <c r="E13198" s="11" t="s">
        <v>60</v>
      </c>
      <c r="F13198" s="11" t="s">
        <v>19</v>
      </c>
      <c r="G13198" s="37">
        <v>42102</v>
      </c>
      <c r="H13198" s="13">
        <v>42104</v>
      </c>
      <c r="I13198" s="21">
        <v>2</v>
      </c>
      <c r="J13198" s="43" t="s">
        <v>1483</v>
      </c>
      <c r="K13198" s="21">
        <f t="shared" si="412"/>
        <v>2015</v>
      </c>
      <c r="L13198" s="24">
        <f t="shared" si="413"/>
        <v>2</v>
      </c>
      <c r="M13198" s="11" t="s">
        <v>14</v>
      </c>
      <c r="N13198" s="11" t="s">
        <v>14</v>
      </c>
      <c r="O13198" s="11" t="str">
        <f>VLOOKUP(E13198,State_Code_Name!$B$1:$C$52,2,0)</f>
        <v>Illinois</v>
      </c>
    </row>
    <row r="13199" spans="1:15" x14ac:dyDescent="0.3">
      <c r="A13199" s="11">
        <v>1903168</v>
      </c>
      <c r="B13199" s="12" t="s">
        <v>55</v>
      </c>
      <c r="C13199" s="12" t="s">
        <v>53</v>
      </c>
      <c r="D13199" s="12" t="s">
        <v>77</v>
      </c>
      <c r="E13199" s="11" t="s">
        <v>32</v>
      </c>
      <c r="F13199" s="11" t="s">
        <v>24</v>
      </c>
      <c r="G13199" s="37">
        <v>42489</v>
      </c>
      <c r="H13199" s="13">
        <v>42489</v>
      </c>
      <c r="I13199" s="21">
        <v>0</v>
      </c>
      <c r="J13199" s="43" t="s">
        <v>1483</v>
      </c>
      <c r="K13199" s="21">
        <f t="shared" si="412"/>
        <v>2016</v>
      </c>
      <c r="L13199" s="24">
        <f t="shared" si="413"/>
        <v>2</v>
      </c>
      <c r="M13199" s="11" t="s">
        <v>14</v>
      </c>
      <c r="N13199" s="11" t="s">
        <v>15</v>
      </c>
      <c r="O13199" s="11" t="str">
        <f>VLOOKUP(E13199,State_Code_Name!$B$1:$C$52,2,0)</f>
        <v>Texas</v>
      </c>
    </row>
    <row r="13200" spans="1:15" x14ac:dyDescent="0.3">
      <c r="A13200" s="11">
        <v>374158</v>
      </c>
      <c r="B13200" s="12" t="s">
        <v>69</v>
      </c>
      <c r="C13200" s="12" t="s">
        <v>37</v>
      </c>
      <c r="D13200" s="12" t="s">
        <v>81</v>
      </c>
      <c r="E13200" s="11" t="s">
        <v>23</v>
      </c>
      <c r="F13200" s="11" t="s">
        <v>19</v>
      </c>
      <c r="G13200" s="37">
        <v>41368</v>
      </c>
      <c r="H13200" s="13">
        <v>41368</v>
      </c>
      <c r="I13200" s="21">
        <v>0</v>
      </c>
      <c r="J13200" s="43" t="s">
        <v>1483</v>
      </c>
      <c r="K13200" s="21">
        <f t="shared" si="412"/>
        <v>2013</v>
      </c>
      <c r="L13200" s="24">
        <f t="shared" si="413"/>
        <v>2</v>
      </c>
      <c r="M13200" s="11" t="s">
        <v>14</v>
      </c>
      <c r="N13200" s="11" t="s">
        <v>14</v>
      </c>
      <c r="O13200" s="11" t="str">
        <f>VLOOKUP(E13200,State_Code_Name!$B$1:$C$52,2,0)</f>
        <v>New York</v>
      </c>
    </row>
    <row r="13201" spans="1:15" x14ac:dyDescent="0.3">
      <c r="A13201" s="11">
        <v>1760035</v>
      </c>
      <c r="B13201" s="12" t="s">
        <v>64</v>
      </c>
      <c r="C13201" s="12" t="s">
        <v>62</v>
      </c>
      <c r="D13201" s="12" t="s">
        <v>460</v>
      </c>
      <c r="E13201" s="11" t="s">
        <v>175</v>
      </c>
      <c r="F13201" s="11" t="s">
        <v>19</v>
      </c>
      <c r="G13201" s="37">
        <v>42396</v>
      </c>
      <c r="H13201" s="13">
        <v>42396</v>
      </c>
      <c r="I13201" s="21">
        <v>0</v>
      </c>
      <c r="J13201" s="43" t="s">
        <v>1474</v>
      </c>
      <c r="K13201" s="21">
        <f t="shared" si="412"/>
        <v>2016</v>
      </c>
      <c r="L13201" s="24">
        <f t="shared" si="413"/>
        <v>1</v>
      </c>
      <c r="M13201" s="11" t="s">
        <v>14</v>
      </c>
      <c r="N13201" s="11" t="s">
        <v>14</v>
      </c>
      <c r="O13201" s="11" t="str">
        <f>VLOOKUP(E13201,State_Code_Name!$B$1:$C$52,2,0)</f>
        <v>District of Columbia</v>
      </c>
    </row>
    <row r="13202" spans="1:15" x14ac:dyDescent="0.3">
      <c r="A13202" s="11">
        <v>1566370</v>
      </c>
      <c r="B13202" s="12" t="s">
        <v>1440</v>
      </c>
      <c r="C13202" s="12" t="s">
        <v>62</v>
      </c>
      <c r="D13202" s="12" t="s">
        <v>460</v>
      </c>
      <c r="E13202" s="11" t="s">
        <v>47</v>
      </c>
      <c r="F13202" s="11" t="s">
        <v>19</v>
      </c>
      <c r="G13202" s="37">
        <v>42262</v>
      </c>
      <c r="H13202" s="13">
        <v>42262</v>
      </c>
      <c r="I13202" s="21">
        <v>0</v>
      </c>
      <c r="J13202" s="43" t="s">
        <v>1480</v>
      </c>
      <c r="K13202" s="21">
        <f t="shared" si="412"/>
        <v>2015</v>
      </c>
      <c r="L13202" s="24">
        <f t="shared" si="413"/>
        <v>3</v>
      </c>
      <c r="M13202" s="11" t="s">
        <v>14</v>
      </c>
      <c r="N13202" s="11" t="s">
        <v>15</v>
      </c>
      <c r="O13202" s="11" t="str">
        <f>VLOOKUP(E13202,State_Code_Name!$B$1:$C$52,2,0)</f>
        <v>Pennsylvania</v>
      </c>
    </row>
    <row r="13203" spans="1:15" x14ac:dyDescent="0.3">
      <c r="A13203" s="11">
        <v>1938120</v>
      </c>
      <c r="B13203" s="12" t="s">
        <v>823</v>
      </c>
      <c r="C13203" s="12" t="s">
        <v>33</v>
      </c>
      <c r="D13203" s="12" t="s">
        <v>160</v>
      </c>
      <c r="E13203" s="11" t="s">
        <v>18</v>
      </c>
      <c r="F13203" s="11" t="s">
        <v>19</v>
      </c>
      <c r="G13203" s="37">
        <v>42513</v>
      </c>
      <c r="H13203" s="13">
        <v>42516</v>
      </c>
      <c r="I13203" s="21">
        <v>3</v>
      </c>
      <c r="J13203" s="43" t="s">
        <v>1471</v>
      </c>
      <c r="K13203" s="21">
        <f t="shared" si="412"/>
        <v>2016</v>
      </c>
      <c r="L13203" s="24">
        <f t="shared" si="413"/>
        <v>2</v>
      </c>
      <c r="M13203" s="11" t="s">
        <v>14</v>
      </c>
      <c r="N13203" s="11" t="s">
        <v>15</v>
      </c>
      <c r="O13203" s="11" t="str">
        <f>VLOOKUP(E13203,State_Code_Name!$B$1:$C$52,2,0)</f>
        <v>California</v>
      </c>
    </row>
    <row r="13204" spans="1:15" x14ac:dyDescent="0.3">
      <c r="A13204" s="11">
        <v>1163933</v>
      </c>
      <c r="B13204" s="12" t="s">
        <v>139</v>
      </c>
      <c r="C13204" s="12" t="s">
        <v>27</v>
      </c>
      <c r="D13204" s="12" t="s">
        <v>57</v>
      </c>
      <c r="E13204" s="11" t="s">
        <v>36</v>
      </c>
      <c r="F13204" s="11" t="s">
        <v>19</v>
      </c>
      <c r="G13204" s="37">
        <v>41992</v>
      </c>
      <c r="H13204" s="13">
        <v>42017</v>
      </c>
      <c r="I13204" s="21">
        <v>25</v>
      </c>
      <c r="J13204" s="43" t="s">
        <v>1475</v>
      </c>
      <c r="K13204" s="21">
        <f t="shared" si="412"/>
        <v>2014</v>
      </c>
      <c r="L13204" s="24">
        <f t="shared" si="413"/>
        <v>4</v>
      </c>
      <c r="M13204" s="11" t="s">
        <v>14</v>
      </c>
      <c r="N13204" s="11" t="s">
        <v>15</v>
      </c>
      <c r="O13204" s="11" t="str">
        <f>VLOOKUP(E13204,State_Code_Name!$B$1:$C$52,2,0)</f>
        <v>Florida</v>
      </c>
    </row>
    <row r="13205" spans="1:15" x14ac:dyDescent="0.3">
      <c r="A13205" s="11">
        <v>1468365</v>
      </c>
      <c r="B13205" s="12" t="s">
        <v>420</v>
      </c>
      <c r="C13205" s="12" t="s">
        <v>27</v>
      </c>
      <c r="D13205" s="12" t="s">
        <v>57</v>
      </c>
      <c r="E13205" s="11" t="s">
        <v>49</v>
      </c>
      <c r="F13205" s="11" t="s">
        <v>19</v>
      </c>
      <c r="G13205" s="37">
        <v>42199</v>
      </c>
      <c r="H13205" s="13">
        <v>42199</v>
      </c>
      <c r="I13205" s="21">
        <v>0</v>
      </c>
      <c r="J13205" s="43" t="s">
        <v>1481</v>
      </c>
      <c r="K13205" s="21">
        <f t="shared" si="412"/>
        <v>2015</v>
      </c>
      <c r="L13205" s="24">
        <f t="shared" si="413"/>
        <v>3</v>
      </c>
      <c r="M13205" s="11" t="s">
        <v>14</v>
      </c>
      <c r="N13205" s="11" t="s">
        <v>15</v>
      </c>
      <c r="O13205" s="11" t="str">
        <f>VLOOKUP(E13205,State_Code_Name!$B$1:$C$52,2,0)</f>
        <v>New Jersey</v>
      </c>
    </row>
    <row r="13206" spans="1:15" x14ac:dyDescent="0.3">
      <c r="A13206" s="11">
        <v>2101430</v>
      </c>
      <c r="B13206" s="12" t="s">
        <v>95</v>
      </c>
      <c r="C13206" s="12" t="s">
        <v>16</v>
      </c>
      <c r="D13206" s="12" t="s">
        <v>25</v>
      </c>
      <c r="E13206" s="11" t="s">
        <v>49</v>
      </c>
      <c r="F13206" s="11" t="s">
        <v>19</v>
      </c>
      <c r="G13206" s="37">
        <v>42621</v>
      </c>
      <c r="H13206" s="13">
        <v>42622</v>
      </c>
      <c r="I13206" s="21">
        <v>1</v>
      </c>
      <c r="J13206" s="43" t="s">
        <v>1480</v>
      </c>
      <c r="K13206" s="21">
        <f t="shared" si="412"/>
        <v>2016</v>
      </c>
      <c r="L13206" s="24">
        <f t="shared" si="413"/>
        <v>3</v>
      </c>
      <c r="M13206" s="11" t="s">
        <v>14</v>
      </c>
      <c r="N13206" s="11" t="s">
        <v>15</v>
      </c>
      <c r="O13206" s="11" t="str">
        <f>VLOOKUP(E13206,State_Code_Name!$B$1:$C$52,2,0)</f>
        <v>New Jersey</v>
      </c>
    </row>
    <row r="13207" spans="1:15" x14ac:dyDescent="0.3">
      <c r="A13207" s="11">
        <v>1110698</v>
      </c>
      <c r="B13207" s="12" t="s">
        <v>1004</v>
      </c>
      <c r="C13207" s="12" t="s">
        <v>62</v>
      </c>
      <c r="D13207" s="12" t="s">
        <v>279</v>
      </c>
      <c r="E13207" s="11" t="s">
        <v>18</v>
      </c>
      <c r="F13207" s="11" t="s">
        <v>19</v>
      </c>
      <c r="G13207" s="37">
        <v>41953</v>
      </c>
      <c r="H13207" s="13">
        <v>41988</v>
      </c>
      <c r="I13207" s="21">
        <v>35</v>
      </c>
      <c r="J13207" s="43" t="s">
        <v>1479</v>
      </c>
      <c r="K13207" s="21">
        <f t="shared" si="412"/>
        <v>2014</v>
      </c>
      <c r="L13207" s="24">
        <f t="shared" si="413"/>
        <v>4</v>
      </c>
      <c r="M13207" s="11" t="s">
        <v>14</v>
      </c>
      <c r="N13207" s="11" t="s">
        <v>15</v>
      </c>
      <c r="O13207" s="11" t="str">
        <f>VLOOKUP(E13207,State_Code_Name!$B$1:$C$52,2,0)</f>
        <v>California</v>
      </c>
    </row>
    <row r="13208" spans="1:15" x14ac:dyDescent="0.3">
      <c r="A13208" s="11">
        <v>1729435</v>
      </c>
      <c r="B13208" s="12" t="s">
        <v>11</v>
      </c>
      <c r="C13208" s="12" t="s">
        <v>27</v>
      </c>
      <c r="D13208" s="12" t="s">
        <v>28</v>
      </c>
      <c r="E13208" s="11" t="s">
        <v>18</v>
      </c>
      <c r="F13208" s="11" t="s">
        <v>19</v>
      </c>
      <c r="G13208" s="37">
        <v>42375</v>
      </c>
      <c r="H13208" s="13">
        <v>42375</v>
      </c>
      <c r="I13208" s="21">
        <v>0</v>
      </c>
      <c r="J13208" s="43" t="s">
        <v>1474</v>
      </c>
      <c r="K13208" s="21">
        <f t="shared" si="412"/>
        <v>2016</v>
      </c>
      <c r="L13208" s="24">
        <f t="shared" si="413"/>
        <v>1</v>
      </c>
      <c r="M13208" s="11" t="s">
        <v>14</v>
      </c>
      <c r="N13208" s="11" t="s">
        <v>15</v>
      </c>
      <c r="O13208" s="11" t="str">
        <f>VLOOKUP(E13208,State_Code_Name!$B$1:$C$52,2,0)</f>
        <v>California</v>
      </c>
    </row>
    <row r="13209" spans="1:15" x14ac:dyDescent="0.3">
      <c r="A13209" s="11">
        <v>1361134</v>
      </c>
      <c r="B13209" s="12" t="s">
        <v>11</v>
      </c>
      <c r="C13209" s="12" t="s">
        <v>27</v>
      </c>
      <c r="D13209" s="12" t="s">
        <v>28</v>
      </c>
      <c r="E13209" s="11" t="s">
        <v>47</v>
      </c>
      <c r="F13209" s="11" t="s">
        <v>19</v>
      </c>
      <c r="G13209" s="37">
        <v>42129</v>
      </c>
      <c r="H13209" s="13">
        <v>42129</v>
      </c>
      <c r="I13209" s="21">
        <v>0</v>
      </c>
      <c r="J13209" s="43" t="s">
        <v>1471</v>
      </c>
      <c r="K13209" s="21">
        <f t="shared" si="412"/>
        <v>2015</v>
      </c>
      <c r="L13209" s="24">
        <f t="shared" si="413"/>
        <v>2</v>
      </c>
      <c r="M13209" s="11" t="s">
        <v>14</v>
      </c>
      <c r="N13209" s="11" t="s">
        <v>15</v>
      </c>
      <c r="O13209" s="11" t="str">
        <f>VLOOKUP(E13209,State_Code_Name!$B$1:$C$52,2,0)</f>
        <v>Pennsylvania</v>
      </c>
    </row>
    <row r="13210" spans="1:15" x14ac:dyDescent="0.3">
      <c r="A13210" s="11">
        <v>2036353</v>
      </c>
      <c r="B13210" s="12" t="s">
        <v>131</v>
      </c>
      <c r="C13210" s="12" t="s">
        <v>9</v>
      </c>
      <c r="D13210" s="12" t="s">
        <v>133</v>
      </c>
      <c r="E13210" s="11" t="s">
        <v>18</v>
      </c>
      <c r="F13210" s="11" t="s">
        <v>19</v>
      </c>
      <c r="G13210" s="37">
        <v>42579</v>
      </c>
      <c r="H13210" s="13">
        <v>42579</v>
      </c>
      <c r="I13210" s="21">
        <v>0</v>
      </c>
      <c r="J13210" s="43" t="s">
        <v>1481</v>
      </c>
      <c r="K13210" s="21">
        <f t="shared" si="412"/>
        <v>2016</v>
      </c>
      <c r="L13210" s="24">
        <f t="shared" si="413"/>
        <v>3</v>
      </c>
      <c r="M13210" s="11" t="s">
        <v>14</v>
      </c>
      <c r="N13210" s="11" t="s">
        <v>15</v>
      </c>
      <c r="O13210" s="11" t="str">
        <f>VLOOKUP(E13210,State_Code_Name!$B$1:$C$52,2,0)</f>
        <v>California</v>
      </c>
    </row>
    <row r="13211" spans="1:15" x14ac:dyDescent="0.3">
      <c r="A13211" s="11">
        <v>616466</v>
      </c>
      <c r="B13211" s="12" t="s">
        <v>64</v>
      </c>
      <c r="C13211" s="12" t="s">
        <v>62</v>
      </c>
      <c r="D13211" s="12" t="s">
        <v>63</v>
      </c>
      <c r="E13211" s="11" t="s">
        <v>40</v>
      </c>
      <c r="F13211" s="11" t="s">
        <v>19</v>
      </c>
      <c r="G13211" s="37">
        <v>41608</v>
      </c>
      <c r="H13211" s="13">
        <v>41608</v>
      </c>
      <c r="I13211" s="21">
        <v>0</v>
      </c>
      <c r="J13211" s="43" t="s">
        <v>1479</v>
      </c>
      <c r="K13211" s="21">
        <f t="shared" si="412"/>
        <v>2013</v>
      </c>
      <c r="L13211" s="24">
        <f t="shared" si="413"/>
        <v>4</v>
      </c>
      <c r="M13211" s="11" t="s">
        <v>14</v>
      </c>
      <c r="N13211" s="11" t="s">
        <v>15</v>
      </c>
      <c r="O13211" s="11" t="str">
        <f>VLOOKUP(E13211,State_Code_Name!$B$1:$C$52,2,0)</f>
        <v>Ohio</v>
      </c>
    </row>
    <row r="13212" spans="1:15" x14ac:dyDescent="0.3">
      <c r="A13212" s="11">
        <v>1821469</v>
      </c>
      <c r="B13212" s="12" t="s">
        <v>180</v>
      </c>
      <c r="C13212" s="12" t="s">
        <v>33</v>
      </c>
      <c r="D13212" s="12" t="s">
        <v>45</v>
      </c>
      <c r="E13212" s="11" t="s">
        <v>71</v>
      </c>
      <c r="F13212" s="11" t="s">
        <v>19</v>
      </c>
      <c r="G13212" s="37">
        <v>42438</v>
      </c>
      <c r="H13212" s="13">
        <v>42438</v>
      </c>
      <c r="I13212" s="21">
        <v>0</v>
      </c>
      <c r="J13212" s="43" t="s">
        <v>1476</v>
      </c>
      <c r="K13212" s="21">
        <f t="shared" si="412"/>
        <v>2016</v>
      </c>
      <c r="L13212" s="24">
        <f t="shared" si="413"/>
        <v>1</v>
      </c>
      <c r="M13212" s="11" t="s">
        <v>14</v>
      </c>
      <c r="N13212" s="11" t="s">
        <v>15</v>
      </c>
      <c r="O13212" s="11" t="str">
        <f>VLOOKUP(E13212,State_Code_Name!$B$1:$C$52,2,0)</f>
        <v>Massachusetts</v>
      </c>
    </row>
    <row r="13213" spans="1:15" x14ac:dyDescent="0.3">
      <c r="A13213" s="11">
        <v>223654</v>
      </c>
      <c r="B13213" s="12" t="s">
        <v>144</v>
      </c>
      <c r="C13213" s="12" t="s">
        <v>16</v>
      </c>
      <c r="D13213" s="12" t="s">
        <v>21</v>
      </c>
      <c r="E13213" s="11" t="s">
        <v>113</v>
      </c>
      <c r="F13213" s="11" t="s">
        <v>303</v>
      </c>
      <c r="G13213" s="37">
        <v>41282</v>
      </c>
      <c r="H13213" s="13">
        <v>41283</v>
      </c>
      <c r="I13213" s="21">
        <v>1</v>
      </c>
      <c r="J13213" s="43" t="s">
        <v>1474</v>
      </c>
      <c r="K13213" s="21">
        <f t="shared" si="412"/>
        <v>2013</v>
      </c>
      <c r="L13213" s="24">
        <f t="shared" si="413"/>
        <v>1</v>
      </c>
      <c r="M13213" s="11" t="s">
        <v>14</v>
      </c>
      <c r="N13213" s="11" t="s">
        <v>15</v>
      </c>
      <c r="O13213" s="11" t="str">
        <f>VLOOKUP(E13213,State_Code_Name!$B$1:$C$52,2,0)</f>
        <v>South Carolina</v>
      </c>
    </row>
    <row r="13214" spans="1:15" x14ac:dyDescent="0.3">
      <c r="A13214" s="11">
        <v>2010615</v>
      </c>
      <c r="B13214" s="12" t="s">
        <v>135</v>
      </c>
      <c r="C13214" s="12" t="s">
        <v>27</v>
      </c>
      <c r="D13214" s="12" t="s">
        <v>28</v>
      </c>
      <c r="E13214" s="11" t="s">
        <v>99</v>
      </c>
      <c r="F13214" s="11" t="s">
        <v>303</v>
      </c>
      <c r="G13214" s="37">
        <v>42564</v>
      </c>
      <c r="H13214" s="13">
        <v>42565</v>
      </c>
      <c r="I13214" s="21">
        <v>1</v>
      </c>
      <c r="J13214" s="43" t="s">
        <v>1481</v>
      </c>
      <c r="K13214" s="21">
        <f t="shared" si="412"/>
        <v>2016</v>
      </c>
      <c r="L13214" s="24">
        <f t="shared" si="413"/>
        <v>3</v>
      </c>
      <c r="M13214" s="11" t="s">
        <v>14</v>
      </c>
      <c r="N13214" s="11" t="s">
        <v>15</v>
      </c>
      <c r="O13214" s="11" t="str">
        <f>VLOOKUP(E13214,State_Code_Name!$B$1:$C$52,2,0)</f>
        <v>Arizona</v>
      </c>
    </row>
    <row r="13215" spans="1:15" x14ac:dyDescent="0.3">
      <c r="A13215" s="11">
        <v>1366811</v>
      </c>
      <c r="B13215" s="12" t="s">
        <v>167</v>
      </c>
      <c r="C13215" s="12" t="s">
        <v>16</v>
      </c>
      <c r="D13215" s="12" t="s">
        <v>21</v>
      </c>
      <c r="E13215" s="11" t="s">
        <v>129</v>
      </c>
      <c r="F13215" s="11" t="s">
        <v>303</v>
      </c>
      <c r="G13215" s="37">
        <v>42131</v>
      </c>
      <c r="H13215" s="13">
        <v>42132</v>
      </c>
      <c r="I13215" s="21">
        <v>1</v>
      </c>
      <c r="J13215" s="43" t="s">
        <v>1471</v>
      </c>
      <c r="K13215" s="21">
        <f t="shared" si="412"/>
        <v>2015</v>
      </c>
      <c r="L13215" s="24">
        <f t="shared" si="413"/>
        <v>2</v>
      </c>
      <c r="M13215" s="11" t="s">
        <v>14</v>
      </c>
      <c r="N13215" s="11" t="s">
        <v>15</v>
      </c>
      <c r="O13215" s="11" t="str">
        <f>VLOOKUP(E13215,State_Code_Name!$B$1:$C$52,2,0)</f>
        <v>New Hampshire</v>
      </c>
    </row>
    <row r="13216" spans="1:15" x14ac:dyDescent="0.3">
      <c r="A13216" s="11">
        <v>1479543</v>
      </c>
      <c r="B13216" s="12" t="s">
        <v>112</v>
      </c>
      <c r="C13216" s="12" t="s">
        <v>37</v>
      </c>
      <c r="D13216" s="12" t="s">
        <v>38</v>
      </c>
      <c r="E13216" s="11" t="s">
        <v>105</v>
      </c>
      <c r="F13216" s="11" t="s">
        <v>19</v>
      </c>
      <c r="G13216" s="37">
        <v>42206</v>
      </c>
      <c r="H13216" s="13">
        <v>42206</v>
      </c>
      <c r="I13216" s="21">
        <v>0</v>
      </c>
      <c r="J13216" s="43" t="s">
        <v>1481</v>
      </c>
      <c r="K13216" s="21">
        <f t="shared" si="412"/>
        <v>2015</v>
      </c>
      <c r="L13216" s="24">
        <f t="shared" si="413"/>
        <v>3</v>
      </c>
      <c r="M13216" s="11" t="s">
        <v>14</v>
      </c>
      <c r="N13216" s="11" t="s">
        <v>15</v>
      </c>
      <c r="O13216" s="11" t="str">
        <f>VLOOKUP(E13216,State_Code_Name!$B$1:$C$52,2,0)</f>
        <v>Indiana</v>
      </c>
    </row>
    <row r="13217" spans="1:15" x14ac:dyDescent="0.3">
      <c r="A13217" s="11">
        <v>2004019</v>
      </c>
      <c r="B13217" s="12" t="s">
        <v>55</v>
      </c>
      <c r="C13217" s="12" t="s">
        <v>53</v>
      </c>
      <c r="D13217" s="12" t="s">
        <v>54</v>
      </c>
      <c r="E13217" s="11" t="s">
        <v>36</v>
      </c>
      <c r="F13217" s="11" t="s">
        <v>19</v>
      </c>
      <c r="G13217" s="37">
        <v>42559</v>
      </c>
      <c r="H13217" s="13">
        <v>42559</v>
      </c>
      <c r="I13217" s="21">
        <v>0</v>
      </c>
      <c r="J13217" s="43" t="s">
        <v>1481</v>
      </c>
      <c r="K13217" s="21">
        <f t="shared" si="412"/>
        <v>2016</v>
      </c>
      <c r="L13217" s="24">
        <f t="shared" si="413"/>
        <v>3</v>
      </c>
      <c r="M13217" s="11" t="s">
        <v>14</v>
      </c>
      <c r="N13217" s="11" t="s">
        <v>14</v>
      </c>
      <c r="O13217" s="11" t="str">
        <f>VLOOKUP(E13217,State_Code_Name!$B$1:$C$52,2,0)</f>
        <v>Florida</v>
      </c>
    </row>
    <row r="13218" spans="1:15" x14ac:dyDescent="0.3">
      <c r="A13218" s="11">
        <v>851983</v>
      </c>
      <c r="B13218" s="12" t="s">
        <v>104</v>
      </c>
      <c r="C13218" s="12" t="s">
        <v>33</v>
      </c>
      <c r="D13218" s="12" t="s">
        <v>42</v>
      </c>
      <c r="E13218" s="11" t="s">
        <v>23</v>
      </c>
      <c r="F13218" s="11" t="s">
        <v>303</v>
      </c>
      <c r="G13218" s="37">
        <v>41773</v>
      </c>
      <c r="H13218" s="13">
        <v>41775</v>
      </c>
      <c r="I13218" s="21">
        <v>2</v>
      </c>
      <c r="J13218" s="43" t="s">
        <v>1471</v>
      </c>
      <c r="K13218" s="21">
        <f t="shared" si="412"/>
        <v>2014</v>
      </c>
      <c r="L13218" s="24">
        <f t="shared" si="413"/>
        <v>2</v>
      </c>
      <c r="M13218" s="11" t="s">
        <v>14</v>
      </c>
      <c r="N13218" s="11" t="s">
        <v>15</v>
      </c>
      <c r="O13218" s="11" t="str">
        <f>VLOOKUP(E13218,State_Code_Name!$B$1:$C$52,2,0)</f>
        <v>New York</v>
      </c>
    </row>
    <row r="13219" spans="1:15" x14ac:dyDescent="0.3">
      <c r="A13219" s="11">
        <v>2061848</v>
      </c>
      <c r="B13219" s="12" t="s">
        <v>66</v>
      </c>
      <c r="C13219" s="12" t="s">
        <v>9</v>
      </c>
      <c r="D13219" s="12" t="s">
        <v>182</v>
      </c>
      <c r="E13219" s="11" t="s">
        <v>75</v>
      </c>
      <c r="F13219" s="11" t="s">
        <v>19</v>
      </c>
      <c r="G13219" s="37">
        <v>42594</v>
      </c>
      <c r="H13219" s="13">
        <v>42594</v>
      </c>
      <c r="I13219" s="21">
        <v>0</v>
      </c>
      <c r="J13219" s="43" t="s">
        <v>1482</v>
      </c>
      <c r="K13219" s="21">
        <f t="shared" si="412"/>
        <v>2016</v>
      </c>
      <c r="L13219" s="24">
        <f t="shared" si="413"/>
        <v>3</v>
      </c>
      <c r="M13219" s="11" t="s">
        <v>14</v>
      </c>
      <c r="N13219" s="11" t="s">
        <v>15</v>
      </c>
      <c r="O13219" s="11" t="str">
        <f>VLOOKUP(E13219,State_Code_Name!$B$1:$C$52,2,0)</f>
        <v>Tennessee</v>
      </c>
    </row>
    <row r="13220" spans="1:15" x14ac:dyDescent="0.3">
      <c r="A13220" s="11">
        <v>1667097</v>
      </c>
      <c r="B13220" s="12" t="s">
        <v>97</v>
      </c>
      <c r="C13220" s="12" t="s">
        <v>53</v>
      </c>
      <c r="D13220" s="12" t="s">
        <v>54</v>
      </c>
      <c r="E13220" s="11" t="s">
        <v>18</v>
      </c>
      <c r="F13220" s="11" t="s">
        <v>19</v>
      </c>
      <c r="G13220" s="37">
        <v>42330</v>
      </c>
      <c r="H13220" s="13">
        <v>42330</v>
      </c>
      <c r="I13220" s="21">
        <v>0</v>
      </c>
      <c r="J13220" s="43" t="s">
        <v>1479</v>
      </c>
      <c r="K13220" s="21">
        <f t="shared" si="412"/>
        <v>2015</v>
      </c>
      <c r="L13220" s="24">
        <f t="shared" si="413"/>
        <v>4</v>
      </c>
      <c r="M13220" s="11" t="s">
        <v>14</v>
      </c>
      <c r="N13220" s="11" t="s">
        <v>14</v>
      </c>
      <c r="O13220" s="11" t="str">
        <f>VLOOKUP(E13220,State_Code_Name!$B$1:$C$52,2,0)</f>
        <v>California</v>
      </c>
    </row>
    <row r="13221" spans="1:15" x14ac:dyDescent="0.3">
      <c r="A13221" s="11">
        <v>582592</v>
      </c>
      <c r="B13221" s="12" t="s">
        <v>11</v>
      </c>
      <c r="C13221" s="12" t="s">
        <v>16</v>
      </c>
      <c r="D13221" s="12" t="s">
        <v>76</v>
      </c>
      <c r="E13221" s="11" t="s">
        <v>47</v>
      </c>
      <c r="F13221" s="11" t="s">
        <v>19</v>
      </c>
      <c r="G13221" s="37">
        <v>41580</v>
      </c>
      <c r="H13221" s="13">
        <v>41580</v>
      </c>
      <c r="I13221" s="21">
        <v>0</v>
      </c>
      <c r="J13221" s="43" t="s">
        <v>1479</v>
      </c>
      <c r="K13221" s="21">
        <f t="shared" si="412"/>
        <v>2013</v>
      </c>
      <c r="L13221" s="24">
        <f t="shared" si="413"/>
        <v>4</v>
      </c>
      <c r="M13221" s="11" t="s">
        <v>14</v>
      </c>
      <c r="N13221" s="11" t="s">
        <v>15</v>
      </c>
      <c r="O13221" s="11" t="str">
        <f>VLOOKUP(E13221,State_Code_Name!$B$1:$C$52,2,0)</f>
        <v>Pennsylvania</v>
      </c>
    </row>
    <row r="13222" spans="1:15" x14ac:dyDescent="0.3">
      <c r="A13222" s="11">
        <v>1622621</v>
      </c>
      <c r="B13222" s="12" t="s">
        <v>429</v>
      </c>
      <c r="C13222" s="12" t="s">
        <v>33</v>
      </c>
      <c r="D13222" s="12" t="s">
        <v>42</v>
      </c>
      <c r="E13222" s="11" t="s">
        <v>18</v>
      </c>
      <c r="F13222" s="11" t="s">
        <v>19</v>
      </c>
      <c r="G13222" s="37">
        <v>42300</v>
      </c>
      <c r="H13222" s="13">
        <v>42300</v>
      </c>
      <c r="I13222" s="21">
        <v>0</v>
      </c>
      <c r="J13222" s="43" t="s">
        <v>1473</v>
      </c>
      <c r="K13222" s="21">
        <f t="shared" si="412"/>
        <v>2015</v>
      </c>
      <c r="L13222" s="24">
        <f t="shared" si="413"/>
        <v>4</v>
      </c>
      <c r="M13222" s="11" t="s">
        <v>14</v>
      </c>
      <c r="N13222" s="11" t="s">
        <v>15</v>
      </c>
      <c r="O13222" s="11" t="str">
        <f>VLOOKUP(E13222,State_Code_Name!$B$1:$C$52,2,0)</f>
        <v>California</v>
      </c>
    </row>
    <row r="13223" spans="1:15" x14ac:dyDescent="0.3">
      <c r="A13223" s="11">
        <v>878999</v>
      </c>
      <c r="B13223" s="12" t="s">
        <v>55</v>
      </c>
      <c r="C13223" s="12" t="s">
        <v>53</v>
      </c>
      <c r="D13223" s="12" t="s">
        <v>1439</v>
      </c>
      <c r="E13223" s="11" t="s">
        <v>122</v>
      </c>
      <c r="F13223" s="11" t="s">
        <v>19</v>
      </c>
      <c r="G13223" s="37">
        <v>41793</v>
      </c>
      <c r="H13223" s="13">
        <v>41793</v>
      </c>
      <c r="I13223" s="21">
        <v>0</v>
      </c>
      <c r="J13223" s="43" t="s">
        <v>1477</v>
      </c>
      <c r="K13223" s="21">
        <f t="shared" si="412"/>
        <v>2014</v>
      </c>
      <c r="L13223" s="24">
        <f t="shared" si="413"/>
        <v>2</v>
      </c>
      <c r="M13223" s="11" t="s">
        <v>14</v>
      </c>
      <c r="N13223" s="11" t="s">
        <v>15</v>
      </c>
      <c r="O13223" s="11" t="str">
        <f>VLOOKUP(E13223,State_Code_Name!$B$1:$C$52,2,0)</f>
        <v>Maryland</v>
      </c>
    </row>
    <row r="13224" spans="1:15" x14ac:dyDescent="0.3">
      <c r="A13224" s="11">
        <v>909149</v>
      </c>
      <c r="B13224" s="12" t="s">
        <v>162</v>
      </c>
      <c r="C13224" s="12" t="s">
        <v>16</v>
      </c>
      <c r="D13224" s="12" t="s">
        <v>1442</v>
      </c>
      <c r="E13224" s="11" t="s">
        <v>60</v>
      </c>
      <c r="F13224" s="11" t="s">
        <v>19</v>
      </c>
      <c r="G13224" s="37">
        <v>41814</v>
      </c>
      <c r="H13224" s="13">
        <v>41814</v>
      </c>
      <c r="I13224" s="21">
        <v>0</v>
      </c>
      <c r="J13224" s="43" t="s">
        <v>1477</v>
      </c>
      <c r="K13224" s="21">
        <f t="shared" si="412"/>
        <v>2014</v>
      </c>
      <c r="L13224" s="24">
        <f t="shared" si="413"/>
        <v>2</v>
      </c>
      <c r="M13224" s="11" t="s">
        <v>14</v>
      </c>
      <c r="N13224" s="11" t="s">
        <v>15</v>
      </c>
      <c r="O13224" s="11" t="str">
        <f>VLOOKUP(E13224,State_Code_Name!$B$1:$C$52,2,0)</f>
        <v>Illinois</v>
      </c>
    </row>
    <row r="13225" spans="1:15" x14ac:dyDescent="0.3">
      <c r="A13225" s="11">
        <v>368353</v>
      </c>
      <c r="B13225" s="12" t="s">
        <v>11</v>
      </c>
      <c r="C13225" s="12" t="s">
        <v>37</v>
      </c>
      <c r="D13225" s="12" t="s">
        <v>81</v>
      </c>
      <c r="E13225" s="11" t="s">
        <v>75</v>
      </c>
      <c r="F13225" s="11" t="s">
        <v>19</v>
      </c>
      <c r="G13225" s="37">
        <v>41361</v>
      </c>
      <c r="H13225" s="13">
        <v>41362</v>
      </c>
      <c r="I13225" s="21">
        <v>1</v>
      </c>
      <c r="J13225" s="43" t="s">
        <v>1476</v>
      </c>
      <c r="K13225" s="21">
        <f t="shared" si="412"/>
        <v>2013</v>
      </c>
      <c r="L13225" s="24">
        <f t="shared" si="413"/>
        <v>1</v>
      </c>
      <c r="M13225" s="11" t="s">
        <v>14</v>
      </c>
      <c r="N13225" s="11" t="s">
        <v>14</v>
      </c>
      <c r="O13225" s="11" t="str">
        <f>VLOOKUP(E13225,State_Code_Name!$B$1:$C$52,2,0)</f>
        <v>Tennessee</v>
      </c>
    </row>
    <row r="13226" spans="1:15" x14ac:dyDescent="0.3">
      <c r="A13226" s="11">
        <v>632667</v>
      </c>
      <c r="B13226" s="12" t="s">
        <v>55</v>
      </c>
      <c r="C13226" s="12" t="s">
        <v>53</v>
      </c>
      <c r="D13226" s="12" t="s">
        <v>102</v>
      </c>
      <c r="E13226" s="11" t="s">
        <v>171</v>
      </c>
      <c r="F13226" s="11" t="s">
        <v>19</v>
      </c>
      <c r="G13226" s="37">
        <v>41621</v>
      </c>
      <c r="H13226" s="13">
        <v>41627</v>
      </c>
      <c r="I13226" s="21">
        <v>6</v>
      </c>
      <c r="J13226" s="43" t="s">
        <v>1475</v>
      </c>
      <c r="K13226" s="21">
        <f t="shared" si="412"/>
        <v>2013</v>
      </c>
      <c r="L13226" s="24">
        <f t="shared" si="413"/>
        <v>4</v>
      </c>
      <c r="M13226" s="11" t="s">
        <v>14</v>
      </c>
      <c r="N13226" s="11" t="s">
        <v>15</v>
      </c>
      <c r="O13226" s="11" t="str">
        <f>VLOOKUP(E13226,State_Code_Name!$B$1:$C$52,2,0)</f>
        <v>Louisiana</v>
      </c>
    </row>
    <row r="13227" spans="1:15" x14ac:dyDescent="0.3">
      <c r="A13227" s="11">
        <v>426126</v>
      </c>
      <c r="B13227" s="12" t="s">
        <v>44</v>
      </c>
      <c r="C13227" s="12" t="s">
        <v>27</v>
      </c>
      <c r="D13227" s="12" t="s">
        <v>28</v>
      </c>
      <c r="E13227" s="11" t="s">
        <v>49</v>
      </c>
      <c r="F13227" s="11" t="s">
        <v>13</v>
      </c>
      <c r="G13227" s="37">
        <v>41431</v>
      </c>
      <c r="H13227" s="13">
        <v>41432</v>
      </c>
      <c r="I13227" s="21">
        <v>1</v>
      </c>
      <c r="J13227" s="43" t="s">
        <v>1477</v>
      </c>
      <c r="K13227" s="21">
        <f t="shared" si="412"/>
        <v>2013</v>
      </c>
      <c r="L13227" s="24">
        <f t="shared" si="413"/>
        <v>2</v>
      </c>
      <c r="M13227" s="11" t="s">
        <v>14</v>
      </c>
      <c r="N13227" s="11" t="s">
        <v>15</v>
      </c>
      <c r="O13227" s="11" t="str">
        <f>VLOOKUP(E13227,State_Code_Name!$B$1:$C$52,2,0)</f>
        <v>New Jersey</v>
      </c>
    </row>
    <row r="13228" spans="1:15" x14ac:dyDescent="0.3">
      <c r="A13228" s="11">
        <v>1773910</v>
      </c>
      <c r="B13228" s="12" t="s">
        <v>55</v>
      </c>
      <c r="C13228" s="12" t="s">
        <v>53</v>
      </c>
      <c r="D13228" s="12" t="s">
        <v>1439</v>
      </c>
      <c r="E13228" s="11" t="s">
        <v>60</v>
      </c>
      <c r="F13228" s="11" t="s">
        <v>19</v>
      </c>
      <c r="G13228" s="37">
        <v>42404</v>
      </c>
      <c r="H13228" s="13">
        <v>42404</v>
      </c>
      <c r="I13228" s="21">
        <v>0</v>
      </c>
      <c r="J13228" s="43" t="s">
        <v>1478</v>
      </c>
      <c r="K13228" s="21">
        <f t="shared" si="412"/>
        <v>2016</v>
      </c>
      <c r="L13228" s="24">
        <f t="shared" si="413"/>
        <v>1</v>
      </c>
      <c r="M13228" s="11" t="s">
        <v>14</v>
      </c>
      <c r="N13228" s="11" t="s">
        <v>15</v>
      </c>
      <c r="O13228" s="11" t="str">
        <f>VLOOKUP(E13228,State_Code_Name!$B$1:$C$52,2,0)</f>
        <v>Illinois</v>
      </c>
    </row>
    <row r="13229" spans="1:15" x14ac:dyDescent="0.3">
      <c r="A13229" s="11">
        <v>1916387</v>
      </c>
      <c r="B13229" s="12" t="s">
        <v>200</v>
      </c>
      <c r="C13229" s="12" t="s">
        <v>16</v>
      </c>
      <c r="D13229" s="12" t="s">
        <v>25</v>
      </c>
      <c r="E13229" s="11"/>
      <c r="F13229" s="11" t="s">
        <v>303</v>
      </c>
      <c r="G13229" s="37">
        <v>42499</v>
      </c>
      <c r="H13229" s="13">
        <v>42501</v>
      </c>
      <c r="I13229" s="21">
        <v>2</v>
      </c>
      <c r="J13229" s="43" t="s">
        <v>1471</v>
      </c>
      <c r="K13229" s="21">
        <f t="shared" si="412"/>
        <v>2016</v>
      </c>
      <c r="L13229" s="24">
        <f t="shared" si="413"/>
        <v>2</v>
      </c>
      <c r="M13229" s="11" t="s">
        <v>14</v>
      </c>
      <c r="N13229" s="11" t="s">
        <v>15</v>
      </c>
      <c r="O13229" s="11" t="e">
        <f>VLOOKUP(E13229,State_Code_Name!$B$1:$C$52,2,0)</f>
        <v>#N/A</v>
      </c>
    </row>
    <row r="13230" spans="1:15" x14ac:dyDescent="0.3">
      <c r="A13230" s="11">
        <v>1071305</v>
      </c>
      <c r="B13230" s="12" t="s">
        <v>61</v>
      </c>
      <c r="C13230" s="12" t="s">
        <v>53</v>
      </c>
      <c r="D13230" s="12" t="s">
        <v>54</v>
      </c>
      <c r="E13230" s="11" t="s">
        <v>99</v>
      </c>
      <c r="F13230" s="11" t="s">
        <v>19</v>
      </c>
      <c r="G13230" s="37">
        <v>41927</v>
      </c>
      <c r="H13230" s="13">
        <v>41927</v>
      </c>
      <c r="I13230" s="21">
        <v>0</v>
      </c>
      <c r="J13230" s="43" t="s">
        <v>1473</v>
      </c>
      <c r="K13230" s="21">
        <f t="shared" si="412"/>
        <v>2014</v>
      </c>
      <c r="L13230" s="24">
        <f t="shared" si="413"/>
        <v>4</v>
      </c>
      <c r="M13230" s="11" t="s">
        <v>14</v>
      </c>
      <c r="N13230" s="11" t="s">
        <v>15</v>
      </c>
      <c r="O13230" s="11" t="str">
        <f>VLOOKUP(E13230,State_Code_Name!$B$1:$C$52,2,0)</f>
        <v>Arizona</v>
      </c>
    </row>
    <row r="13231" spans="1:15" x14ac:dyDescent="0.3">
      <c r="A13231" s="11">
        <v>1642810</v>
      </c>
      <c r="B13231" s="12" t="s">
        <v>74</v>
      </c>
      <c r="C13231" s="12" t="s">
        <v>27</v>
      </c>
      <c r="D13231" s="12" t="s">
        <v>28</v>
      </c>
      <c r="E13231" s="11" t="s">
        <v>67</v>
      </c>
      <c r="F13231" s="11" t="s">
        <v>303</v>
      </c>
      <c r="G13231" s="37">
        <v>42314</v>
      </c>
      <c r="H13231" s="13">
        <v>42314</v>
      </c>
      <c r="I13231" s="21">
        <v>0</v>
      </c>
      <c r="J13231" s="43" t="s">
        <v>1479</v>
      </c>
      <c r="K13231" s="21">
        <f t="shared" si="412"/>
        <v>2015</v>
      </c>
      <c r="L13231" s="24">
        <f t="shared" si="413"/>
        <v>4</v>
      </c>
      <c r="M13231" s="11" t="s">
        <v>14</v>
      </c>
      <c r="N13231" s="11" t="s">
        <v>14</v>
      </c>
      <c r="O13231" s="11" t="str">
        <f>VLOOKUP(E13231,State_Code_Name!$B$1:$C$52,2,0)</f>
        <v>Michigan</v>
      </c>
    </row>
    <row r="13232" spans="1:15" x14ac:dyDescent="0.3">
      <c r="A13232" s="11">
        <v>1295017</v>
      </c>
      <c r="B13232" s="12" t="s">
        <v>31</v>
      </c>
      <c r="C13232" s="12" t="s">
        <v>37</v>
      </c>
      <c r="D13232" s="12" t="s">
        <v>1444</v>
      </c>
      <c r="E13232" s="11" t="s">
        <v>122</v>
      </c>
      <c r="F13232" s="11" t="s">
        <v>19</v>
      </c>
      <c r="G13232" s="37">
        <v>42085</v>
      </c>
      <c r="H13232" s="13">
        <v>42085</v>
      </c>
      <c r="I13232" s="21">
        <v>0</v>
      </c>
      <c r="J13232" s="43" t="s">
        <v>1476</v>
      </c>
      <c r="K13232" s="21">
        <f t="shared" si="412"/>
        <v>2015</v>
      </c>
      <c r="L13232" s="24">
        <f t="shared" si="413"/>
        <v>1</v>
      </c>
      <c r="M13232" s="11" t="s">
        <v>14</v>
      </c>
      <c r="N13232" s="11" t="s">
        <v>15</v>
      </c>
      <c r="O13232" s="11" t="str">
        <f>VLOOKUP(E13232,State_Code_Name!$B$1:$C$52,2,0)</f>
        <v>Maryland</v>
      </c>
    </row>
    <row r="13233" spans="1:15" x14ac:dyDescent="0.3">
      <c r="A13233" s="11">
        <v>1949515</v>
      </c>
      <c r="B13233" s="12" t="s">
        <v>35</v>
      </c>
      <c r="C13233" s="12" t="s">
        <v>16</v>
      </c>
      <c r="D13233" s="12" t="s">
        <v>25</v>
      </c>
      <c r="E13233" s="11" t="s">
        <v>26</v>
      </c>
      <c r="F13233" s="11" t="s">
        <v>303</v>
      </c>
      <c r="G13233" s="37">
        <v>42522</v>
      </c>
      <c r="H13233" s="13">
        <v>42524</v>
      </c>
      <c r="I13233" s="21">
        <v>2</v>
      </c>
      <c r="J13233" s="43" t="s">
        <v>1477</v>
      </c>
      <c r="K13233" s="21">
        <f t="shared" si="412"/>
        <v>2016</v>
      </c>
      <c r="L13233" s="24">
        <f t="shared" si="413"/>
        <v>2</v>
      </c>
      <c r="M13233" s="11" t="s">
        <v>14</v>
      </c>
      <c r="N13233" s="11" t="s">
        <v>15</v>
      </c>
      <c r="O13233" s="11" t="str">
        <f>VLOOKUP(E13233,State_Code_Name!$B$1:$C$52,2,0)</f>
        <v>Georgia</v>
      </c>
    </row>
    <row r="13234" spans="1:15" x14ac:dyDescent="0.3">
      <c r="A13234" s="11">
        <v>1657446</v>
      </c>
      <c r="B13234" s="12" t="s">
        <v>11</v>
      </c>
      <c r="C13234" s="12" t="s">
        <v>27</v>
      </c>
      <c r="D13234" s="12" t="s">
        <v>28</v>
      </c>
      <c r="E13234" s="11" t="s">
        <v>52</v>
      </c>
      <c r="F13234" s="11" t="s">
        <v>19</v>
      </c>
      <c r="G13234" s="37">
        <v>42324</v>
      </c>
      <c r="H13234" s="13">
        <v>42324</v>
      </c>
      <c r="I13234" s="21">
        <v>0</v>
      </c>
      <c r="J13234" s="43" t="s">
        <v>1479</v>
      </c>
      <c r="K13234" s="21">
        <f t="shared" si="412"/>
        <v>2015</v>
      </c>
      <c r="L13234" s="24">
        <f t="shared" si="413"/>
        <v>4</v>
      </c>
      <c r="M13234" s="11" t="s">
        <v>14</v>
      </c>
      <c r="N13234" s="11" t="s">
        <v>15</v>
      </c>
      <c r="O13234" s="11" t="str">
        <f>VLOOKUP(E13234,State_Code_Name!$B$1:$C$52,2,0)</f>
        <v>Washington</v>
      </c>
    </row>
    <row r="13235" spans="1:15" x14ac:dyDescent="0.3">
      <c r="A13235" s="11">
        <v>800529</v>
      </c>
      <c r="B13235" s="12" t="s">
        <v>698</v>
      </c>
      <c r="C13235" s="12" t="s">
        <v>16</v>
      </c>
      <c r="D13235" s="12" t="s">
        <v>21</v>
      </c>
      <c r="E13235" s="11" t="s">
        <v>32</v>
      </c>
      <c r="F13235" s="11" t="s">
        <v>58</v>
      </c>
      <c r="G13235" s="37">
        <v>41738</v>
      </c>
      <c r="H13235" s="13">
        <v>41740</v>
      </c>
      <c r="I13235" s="21">
        <v>2</v>
      </c>
      <c r="J13235" s="43" t="s">
        <v>1483</v>
      </c>
      <c r="K13235" s="21">
        <f t="shared" si="412"/>
        <v>2014</v>
      </c>
      <c r="L13235" s="24">
        <f t="shared" si="413"/>
        <v>2</v>
      </c>
      <c r="M13235" s="11" t="s">
        <v>14</v>
      </c>
      <c r="N13235" s="11" t="s">
        <v>15</v>
      </c>
      <c r="O13235" s="11" t="str">
        <f>VLOOKUP(E13235,State_Code_Name!$B$1:$C$52,2,0)</f>
        <v>Texas</v>
      </c>
    </row>
    <row r="13236" spans="1:15" x14ac:dyDescent="0.3">
      <c r="A13236" s="11">
        <v>1342884</v>
      </c>
      <c r="B13236" s="12" t="s">
        <v>400</v>
      </c>
      <c r="C13236" s="12" t="s">
        <v>27</v>
      </c>
      <c r="D13236" s="12" t="s">
        <v>28</v>
      </c>
      <c r="E13236" s="11" t="s">
        <v>129</v>
      </c>
      <c r="F13236" s="11" t="s">
        <v>19</v>
      </c>
      <c r="G13236" s="37">
        <v>42116</v>
      </c>
      <c r="H13236" s="13">
        <v>42116</v>
      </c>
      <c r="I13236" s="21">
        <v>0</v>
      </c>
      <c r="J13236" s="43" t="s">
        <v>1483</v>
      </c>
      <c r="K13236" s="21">
        <f t="shared" si="412"/>
        <v>2015</v>
      </c>
      <c r="L13236" s="24">
        <f t="shared" si="413"/>
        <v>2</v>
      </c>
      <c r="M13236" s="11" t="s">
        <v>14</v>
      </c>
      <c r="N13236" s="11" t="s">
        <v>14</v>
      </c>
      <c r="O13236" s="11" t="str">
        <f>VLOOKUP(E13236,State_Code_Name!$B$1:$C$52,2,0)</f>
        <v>New Hampshire</v>
      </c>
    </row>
    <row r="13237" spans="1:15" x14ac:dyDescent="0.3">
      <c r="A13237" s="11">
        <v>1397704</v>
      </c>
      <c r="B13237" s="12" t="s">
        <v>631</v>
      </c>
      <c r="C13237" s="12" t="s">
        <v>33</v>
      </c>
      <c r="D13237" s="12" t="s">
        <v>160</v>
      </c>
      <c r="E13237" s="11" t="s">
        <v>98</v>
      </c>
      <c r="F13237" s="11" t="s">
        <v>19</v>
      </c>
      <c r="G13237" s="37">
        <v>42153</v>
      </c>
      <c r="H13237" s="13">
        <v>42153</v>
      </c>
      <c r="I13237" s="21">
        <v>0</v>
      </c>
      <c r="J13237" s="43" t="s">
        <v>1471</v>
      </c>
      <c r="K13237" s="21">
        <f t="shared" si="412"/>
        <v>2015</v>
      </c>
      <c r="L13237" s="24">
        <f t="shared" si="413"/>
        <v>2</v>
      </c>
      <c r="M13237" s="11" t="s">
        <v>14</v>
      </c>
      <c r="N13237" s="11" t="s">
        <v>15</v>
      </c>
      <c r="O13237" s="11" t="str">
        <f>VLOOKUP(E13237,State_Code_Name!$B$1:$C$52,2,0)</f>
        <v>Colorado</v>
      </c>
    </row>
    <row r="13238" spans="1:15" x14ac:dyDescent="0.3">
      <c r="A13238" s="11">
        <v>1503652</v>
      </c>
      <c r="B13238" s="12" t="s">
        <v>92</v>
      </c>
      <c r="C13238" s="12" t="s">
        <v>9</v>
      </c>
      <c r="D13238" s="12" t="s">
        <v>10</v>
      </c>
      <c r="E13238" s="11" t="s">
        <v>32</v>
      </c>
      <c r="F13238" s="11" t="s">
        <v>19</v>
      </c>
      <c r="G13238" s="37">
        <v>42221</v>
      </c>
      <c r="H13238" s="13">
        <v>42221</v>
      </c>
      <c r="I13238" s="21">
        <v>0</v>
      </c>
      <c r="J13238" s="43" t="s">
        <v>1482</v>
      </c>
      <c r="K13238" s="21">
        <f t="shared" si="412"/>
        <v>2015</v>
      </c>
      <c r="L13238" s="24">
        <f t="shared" si="413"/>
        <v>3</v>
      </c>
      <c r="M13238" s="11" t="s">
        <v>14</v>
      </c>
      <c r="N13238" s="11" t="s">
        <v>15</v>
      </c>
      <c r="O13238" s="11" t="str">
        <f>VLOOKUP(E13238,State_Code_Name!$B$1:$C$52,2,0)</f>
        <v>Texas</v>
      </c>
    </row>
    <row r="13239" spans="1:15" x14ac:dyDescent="0.3">
      <c r="A13239" s="11">
        <v>1570773</v>
      </c>
      <c r="B13239" s="12" t="s">
        <v>55</v>
      </c>
      <c r="C13239" s="12" t="s">
        <v>53</v>
      </c>
      <c r="D13239" s="12" t="s">
        <v>102</v>
      </c>
      <c r="E13239" s="11" t="s">
        <v>52</v>
      </c>
      <c r="F13239" s="11" t="s">
        <v>19</v>
      </c>
      <c r="G13239" s="37">
        <v>42265</v>
      </c>
      <c r="H13239" s="13">
        <v>42265</v>
      </c>
      <c r="I13239" s="21">
        <v>0</v>
      </c>
      <c r="J13239" s="43" t="s">
        <v>1480</v>
      </c>
      <c r="K13239" s="21">
        <f t="shared" si="412"/>
        <v>2015</v>
      </c>
      <c r="L13239" s="24">
        <f t="shared" si="413"/>
        <v>3</v>
      </c>
      <c r="M13239" s="11" t="s">
        <v>14</v>
      </c>
      <c r="N13239" s="11" t="s">
        <v>15</v>
      </c>
      <c r="O13239" s="11" t="str">
        <f>VLOOKUP(E13239,State_Code_Name!$B$1:$C$52,2,0)</f>
        <v>Washington</v>
      </c>
    </row>
    <row r="13240" spans="1:15" x14ac:dyDescent="0.3">
      <c r="A13240" s="11">
        <v>1082229</v>
      </c>
      <c r="B13240" s="12" t="s">
        <v>95</v>
      </c>
      <c r="C13240" s="12" t="s">
        <v>16</v>
      </c>
      <c r="D13240" s="12" t="s">
        <v>25</v>
      </c>
      <c r="E13240" s="11" t="s">
        <v>49</v>
      </c>
      <c r="F13240" s="11" t="s">
        <v>303</v>
      </c>
      <c r="G13240" s="37">
        <v>41934</v>
      </c>
      <c r="H13240" s="13">
        <v>41940</v>
      </c>
      <c r="I13240" s="21">
        <v>6</v>
      </c>
      <c r="J13240" s="43" t="s">
        <v>1473</v>
      </c>
      <c r="K13240" s="21">
        <f t="shared" si="412"/>
        <v>2014</v>
      </c>
      <c r="L13240" s="24">
        <f t="shared" si="413"/>
        <v>4</v>
      </c>
      <c r="M13240" s="11" t="s">
        <v>14</v>
      </c>
      <c r="N13240" s="11" t="s">
        <v>15</v>
      </c>
      <c r="O13240" s="11" t="str">
        <f>VLOOKUP(E13240,State_Code_Name!$B$1:$C$52,2,0)</f>
        <v>New Jersey</v>
      </c>
    </row>
    <row r="13241" spans="1:15" x14ac:dyDescent="0.3">
      <c r="A13241" s="11">
        <v>942522</v>
      </c>
      <c r="B13241" s="12" t="s">
        <v>200</v>
      </c>
      <c r="C13241" s="12" t="s">
        <v>16</v>
      </c>
      <c r="D13241" s="12" t="s">
        <v>76</v>
      </c>
      <c r="E13241" s="11" t="s">
        <v>122</v>
      </c>
      <c r="F13241" s="11" t="s">
        <v>303</v>
      </c>
      <c r="G13241" s="37">
        <v>41837</v>
      </c>
      <c r="H13241" s="13">
        <v>41843</v>
      </c>
      <c r="I13241" s="21">
        <v>6</v>
      </c>
      <c r="J13241" s="43" t="s">
        <v>1481</v>
      </c>
      <c r="K13241" s="21">
        <f t="shared" si="412"/>
        <v>2014</v>
      </c>
      <c r="L13241" s="24">
        <f t="shared" si="413"/>
        <v>3</v>
      </c>
      <c r="M13241" s="11" t="s">
        <v>14</v>
      </c>
      <c r="N13241" s="11" t="s">
        <v>15</v>
      </c>
      <c r="O13241" s="11" t="str">
        <f>VLOOKUP(E13241,State_Code_Name!$B$1:$C$52,2,0)</f>
        <v>Maryland</v>
      </c>
    </row>
    <row r="13242" spans="1:15" x14ac:dyDescent="0.3">
      <c r="A13242" s="11">
        <v>1194657</v>
      </c>
      <c r="B13242" s="12" t="s">
        <v>66</v>
      </c>
      <c r="C13242" s="12" t="s">
        <v>9</v>
      </c>
      <c r="D13242" s="12" t="s">
        <v>182</v>
      </c>
      <c r="E13242" s="11" t="s">
        <v>32</v>
      </c>
      <c r="F13242" s="11" t="s">
        <v>19</v>
      </c>
      <c r="G13242" s="37">
        <v>42019</v>
      </c>
      <c r="H13242" s="13">
        <v>42019</v>
      </c>
      <c r="I13242" s="21">
        <v>0</v>
      </c>
      <c r="J13242" s="43" t="s">
        <v>1474</v>
      </c>
      <c r="K13242" s="21">
        <f t="shared" si="412"/>
        <v>2015</v>
      </c>
      <c r="L13242" s="24">
        <f t="shared" si="413"/>
        <v>1</v>
      </c>
      <c r="M13242" s="11" t="s">
        <v>14</v>
      </c>
      <c r="N13242" s="11" t="s">
        <v>15</v>
      </c>
      <c r="O13242" s="11" t="str">
        <f>VLOOKUP(E13242,State_Code_Name!$B$1:$C$52,2,0)</f>
        <v>Texas</v>
      </c>
    </row>
    <row r="13243" spans="1:15" x14ac:dyDescent="0.3">
      <c r="A13243" s="11">
        <v>1109293</v>
      </c>
      <c r="B13243" s="12" t="s">
        <v>1011</v>
      </c>
      <c r="C13243" s="12" t="s">
        <v>27</v>
      </c>
      <c r="D13243" s="12" t="s">
        <v>28</v>
      </c>
      <c r="E13243" s="11" t="s">
        <v>49</v>
      </c>
      <c r="F13243" s="11" t="s">
        <v>19</v>
      </c>
      <c r="G13243" s="37">
        <v>41953</v>
      </c>
      <c r="H13243" s="13">
        <v>41953</v>
      </c>
      <c r="I13243" s="21">
        <v>0</v>
      </c>
      <c r="J13243" s="43" t="s">
        <v>1479</v>
      </c>
      <c r="K13243" s="21">
        <f t="shared" si="412"/>
        <v>2014</v>
      </c>
      <c r="L13243" s="24">
        <f t="shared" si="413"/>
        <v>4</v>
      </c>
      <c r="M13243" s="11" t="s">
        <v>14</v>
      </c>
      <c r="N13243" s="11" t="s">
        <v>15</v>
      </c>
      <c r="O13243" s="11" t="str">
        <f>VLOOKUP(E13243,State_Code_Name!$B$1:$C$52,2,0)</f>
        <v>New Jersey</v>
      </c>
    </row>
    <row r="13244" spans="1:15" x14ac:dyDescent="0.3">
      <c r="A13244" s="11">
        <v>784796</v>
      </c>
      <c r="B13244" s="12" t="s">
        <v>59</v>
      </c>
      <c r="C13244" s="12" t="s">
        <v>16</v>
      </c>
      <c r="D13244" s="12" t="s">
        <v>1442</v>
      </c>
      <c r="E13244" s="11" t="s">
        <v>18</v>
      </c>
      <c r="F13244" s="11" t="s">
        <v>19</v>
      </c>
      <c r="G13244" s="37">
        <v>41727</v>
      </c>
      <c r="H13244" s="13">
        <v>41727</v>
      </c>
      <c r="I13244" s="21">
        <v>0</v>
      </c>
      <c r="J13244" s="43" t="s">
        <v>1476</v>
      </c>
      <c r="K13244" s="21">
        <f t="shared" si="412"/>
        <v>2014</v>
      </c>
      <c r="L13244" s="24">
        <f t="shared" si="413"/>
        <v>1</v>
      </c>
      <c r="M13244" s="11" t="s">
        <v>14</v>
      </c>
      <c r="N13244" s="11" t="s">
        <v>15</v>
      </c>
      <c r="O13244" s="11" t="str">
        <f>VLOOKUP(E13244,State_Code_Name!$B$1:$C$52,2,0)</f>
        <v>California</v>
      </c>
    </row>
    <row r="13245" spans="1:15" x14ac:dyDescent="0.3">
      <c r="A13245" s="11">
        <v>610887</v>
      </c>
      <c r="B13245" s="12" t="s">
        <v>44</v>
      </c>
      <c r="C13245" s="12" t="s">
        <v>16</v>
      </c>
      <c r="D13245" s="12" t="s">
        <v>21</v>
      </c>
      <c r="E13245" s="11" t="s">
        <v>99</v>
      </c>
      <c r="F13245" s="11" t="s">
        <v>303</v>
      </c>
      <c r="G13245" s="37">
        <v>41603</v>
      </c>
      <c r="H13245" s="13">
        <v>41605</v>
      </c>
      <c r="I13245" s="21">
        <v>2</v>
      </c>
      <c r="J13245" s="43" t="s">
        <v>1479</v>
      </c>
      <c r="K13245" s="21">
        <f t="shared" si="412"/>
        <v>2013</v>
      </c>
      <c r="L13245" s="24">
        <f t="shared" si="413"/>
        <v>4</v>
      </c>
      <c r="M13245" s="11" t="s">
        <v>14</v>
      </c>
      <c r="N13245" s="11" t="s">
        <v>14</v>
      </c>
      <c r="O13245" s="11" t="str">
        <f>VLOOKUP(E13245,State_Code_Name!$B$1:$C$52,2,0)</f>
        <v>Arizona</v>
      </c>
    </row>
    <row r="13246" spans="1:15" x14ac:dyDescent="0.3">
      <c r="A13246" s="11">
        <v>869953</v>
      </c>
      <c r="B13246" s="12" t="s">
        <v>51</v>
      </c>
      <c r="C13246" s="12" t="s">
        <v>37</v>
      </c>
      <c r="D13246" s="12" t="s">
        <v>146</v>
      </c>
      <c r="E13246" s="11" t="s">
        <v>78</v>
      </c>
      <c r="F13246" s="11" t="s">
        <v>19</v>
      </c>
      <c r="G13246" s="37">
        <v>41787</v>
      </c>
      <c r="H13246" s="13">
        <v>41787</v>
      </c>
      <c r="I13246" s="21">
        <v>0</v>
      </c>
      <c r="J13246" s="43" t="s">
        <v>1471</v>
      </c>
      <c r="K13246" s="21">
        <f t="shared" si="412"/>
        <v>2014</v>
      </c>
      <c r="L13246" s="24">
        <f t="shared" si="413"/>
        <v>2</v>
      </c>
      <c r="M13246" s="11" t="s">
        <v>14</v>
      </c>
      <c r="N13246" s="11" t="s">
        <v>15</v>
      </c>
      <c r="O13246" s="11" t="str">
        <f>VLOOKUP(E13246,State_Code_Name!$B$1:$C$52,2,0)</f>
        <v>Missouri</v>
      </c>
    </row>
    <row r="13247" spans="1:15" x14ac:dyDescent="0.3">
      <c r="A13247" s="11">
        <v>1612846</v>
      </c>
      <c r="B13247" s="12" t="s">
        <v>74</v>
      </c>
      <c r="C13247" s="12" t="s">
        <v>33</v>
      </c>
      <c r="D13247" s="12" t="s">
        <v>45</v>
      </c>
      <c r="E13247" s="11" t="s">
        <v>67</v>
      </c>
      <c r="F13247" s="11" t="s">
        <v>58</v>
      </c>
      <c r="G13247" s="37">
        <v>42296</v>
      </c>
      <c r="H13247" s="13">
        <v>42298</v>
      </c>
      <c r="I13247" s="21">
        <v>2</v>
      </c>
      <c r="J13247" s="43" t="s">
        <v>1473</v>
      </c>
      <c r="K13247" s="21">
        <f t="shared" si="412"/>
        <v>2015</v>
      </c>
      <c r="L13247" s="24">
        <f t="shared" si="413"/>
        <v>4</v>
      </c>
      <c r="M13247" s="11" t="s">
        <v>14</v>
      </c>
      <c r="N13247" s="11" t="s">
        <v>15</v>
      </c>
      <c r="O13247" s="11" t="str">
        <f>VLOOKUP(E13247,State_Code_Name!$B$1:$C$52,2,0)</f>
        <v>Michigan</v>
      </c>
    </row>
    <row r="13248" spans="1:15" x14ac:dyDescent="0.3">
      <c r="A13248" s="11">
        <v>1682305</v>
      </c>
      <c r="B13248" s="12" t="s">
        <v>51</v>
      </c>
      <c r="C13248" s="12" t="s">
        <v>33</v>
      </c>
      <c r="D13248" s="12" t="s">
        <v>160</v>
      </c>
      <c r="E13248" s="11" t="s">
        <v>32</v>
      </c>
      <c r="F13248" s="11" t="s">
        <v>19</v>
      </c>
      <c r="G13248" s="37">
        <v>42341</v>
      </c>
      <c r="H13248" s="13">
        <v>42341</v>
      </c>
      <c r="I13248" s="21">
        <v>0</v>
      </c>
      <c r="J13248" s="43" t="s">
        <v>1475</v>
      </c>
      <c r="K13248" s="21">
        <f t="shared" si="412"/>
        <v>2015</v>
      </c>
      <c r="L13248" s="24">
        <f t="shared" si="413"/>
        <v>4</v>
      </c>
      <c r="M13248" s="11" t="s">
        <v>14</v>
      </c>
      <c r="N13248" s="11" t="s">
        <v>14</v>
      </c>
      <c r="O13248" s="11" t="str">
        <f>VLOOKUP(E13248,State_Code_Name!$B$1:$C$52,2,0)</f>
        <v>Texas</v>
      </c>
    </row>
    <row r="13249" spans="1:15" x14ac:dyDescent="0.3">
      <c r="A13249" s="11">
        <v>702815</v>
      </c>
      <c r="B13249" s="12" t="s">
        <v>11</v>
      </c>
      <c r="C13249" s="12" t="s">
        <v>9</v>
      </c>
      <c r="D13249" s="12" t="s">
        <v>133</v>
      </c>
      <c r="E13249" s="11" t="s">
        <v>18</v>
      </c>
      <c r="F13249" s="11" t="s">
        <v>19</v>
      </c>
      <c r="G13249" s="37">
        <v>41675</v>
      </c>
      <c r="H13249" s="13">
        <v>41676</v>
      </c>
      <c r="I13249" s="21">
        <v>1</v>
      </c>
      <c r="J13249" s="43" t="s">
        <v>1478</v>
      </c>
      <c r="K13249" s="21">
        <f t="shared" si="412"/>
        <v>2014</v>
      </c>
      <c r="L13249" s="24">
        <f t="shared" si="413"/>
        <v>1</v>
      </c>
      <c r="M13249" s="11" t="s">
        <v>14</v>
      </c>
      <c r="N13249" s="11" t="s">
        <v>15</v>
      </c>
      <c r="O13249" s="11" t="str">
        <f>VLOOKUP(E13249,State_Code_Name!$B$1:$C$52,2,0)</f>
        <v>California</v>
      </c>
    </row>
    <row r="13250" spans="1:15" x14ac:dyDescent="0.3">
      <c r="A13250" s="11">
        <v>1377181</v>
      </c>
      <c r="B13250" s="12" t="s">
        <v>11</v>
      </c>
      <c r="C13250" s="12" t="s">
        <v>27</v>
      </c>
      <c r="D13250" s="12" t="s">
        <v>28</v>
      </c>
      <c r="E13250" s="11" t="s">
        <v>18</v>
      </c>
      <c r="F13250" s="11" t="s">
        <v>19</v>
      </c>
      <c r="G13250" s="37">
        <v>42139</v>
      </c>
      <c r="H13250" s="13">
        <v>42139</v>
      </c>
      <c r="I13250" s="21">
        <v>0</v>
      </c>
      <c r="J13250" s="43" t="s">
        <v>1471</v>
      </c>
      <c r="K13250" s="21">
        <f t="shared" si="412"/>
        <v>2015</v>
      </c>
      <c r="L13250" s="24">
        <f t="shared" si="413"/>
        <v>2</v>
      </c>
      <c r="M13250" s="11" t="s">
        <v>14</v>
      </c>
      <c r="N13250" s="11" t="s">
        <v>15</v>
      </c>
      <c r="O13250" s="11" t="str">
        <f>VLOOKUP(E13250,State_Code_Name!$B$1:$C$52,2,0)</f>
        <v>California</v>
      </c>
    </row>
    <row r="13251" spans="1:15" x14ac:dyDescent="0.3">
      <c r="A13251" s="11">
        <v>1537517</v>
      </c>
      <c r="B13251" s="12" t="s">
        <v>64</v>
      </c>
      <c r="C13251" s="12" t="s">
        <v>62</v>
      </c>
      <c r="D13251" s="12" t="s">
        <v>279</v>
      </c>
      <c r="E13251" s="11" t="s">
        <v>36</v>
      </c>
      <c r="F13251" s="11" t="s">
        <v>19</v>
      </c>
      <c r="G13251" s="37">
        <v>42242</v>
      </c>
      <c r="H13251" s="13">
        <v>42242</v>
      </c>
      <c r="I13251" s="21">
        <v>0</v>
      </c>
      <c r="J13251" s="43" t="s">
        <v>1482</v>
      </c>
      <c r="K13251" s="21">
        <f t="shared" ref="K13251:K13314" si="414">YEAR(G13251)</f>
        <v>2015</v>
      </c>
      <c r="L13251" s="24">
        <f t="shared" ref="L13251:L13314" si="415">ROUNDUP(MONTH(G13251)/3,0)</f>
        <v>3</v>
      </c>
      <c r="M13251" s="11" t="s">
        <v>14</v>
      </c>
      <c r="N13251" s="11" t="s">
        <v>15</v>
      </c>
      <c r="O13251" s="11" t="str">
        <f>VLOOKUP(E13251,State_Code_Name!$B$1:$C$52,2,0)</f>
        <v>Florida</v>
      </c>
    </row>
    <row r="13252" spans="1:15" x14ac:dyDescent="0.3">
      <c r="A13252" s="11">
        <v>1298349</v>
      </c>
      <c r="B13252" s="12" t="s">
        <v>82</v>
      </c>
      <c r="C13252" s="12" t="s">
        <v>37</v>
      </c>
      <c r="D13252" s="12" t="s">
        <v>81</v>
      </c>
      <c r="E13252" s="11" t="s">
        <v>49</v>
      </c>
      <c r="F13252" s="11" t="s">
        <v>13</v>
      </c>
      <c r="G13252" s="37">
        <v>42087</v>
      </c>
      <c r="H13252" s="13">
        <v>42087</v>
      </c>
      <c r="I13252" s="21">
        <v>0</v>
      </c>
      <c r="J13252" s="43" t="s">
        <v>1476</v>
      </c>
      <c r="K13252" s="21">
        <f t="shared" si="414"/>
        <v>2015</v>
      </c>
      <c r="L13252" s="24">
        <f t="shared" si="415"/>
        <v>1</v>
      </c>
      <c r="M13252" s="11" t="s">
        <v>14</v>
      </c>
      <c r="N13252" s="11" t="s">
        <v>15</v>
      </c>
      <c r="O13252" s="11" t="str">
        <f>VLOOKUP(E13252,State_Code_Name!$B$1:$C$52,2,0)</f>
        <v>New Jersey</v>
      </c>
    </row>
    <row r="13253" spans="1:15" x14ac:dyDescent="0.3">
      <c r="A13253" s="11">
        <v>380099</v>
      </c>
      <c r="B13253" s="12" t="s">
        <v>137</v>
      </c>
      <c r="C13253" s="12" t="s">
        <v>9</v>
      </c>
      <c r="D13253" s="12" t="s">
        <v>10</v>
      </c>
      <c r="E13253" s="11" t="s">
        <v>73</v>
      </c>
      <c r="F13253" s="11" t="s">
        <v>13</v>
      </c>
      <c r="G13253" s="37">
        <v>41375</v>
      </c>
      <c r="H13253" s="13">
        <v>41376</v>
      </c>
      <c r="I13253" s="21">
        <v>1</v>
      </c>
      <c r="J13253" s="43" t="s">
        <v>1483</v>
      </c>
      <c r="K13253" s="21">
        <f t="shared" si="414"/>
        <v>2013</v>
      </c>
      <c r="L13253" s="24">
        <f t="shared" si="415"/>
        <v>2</v>
      </c>
      <c r="M13253" s="11" t="s">
        <v>14</v>
      </c>
      <c r="N13253" s="11" t="s">
        <v>15</v>
      </c>
      <c r="O13253" s="11" t="str">
        <f>VLOOKUP(E13253,State_Code_Name!$B$1:$C$52,2,0)</f>
        <v>Kentucky</v>
      </c>
    </row>
    <row r="13254" spans="1:15" x14ac:dyDescent="0.3">
      <c r="A13254" s="11">
        <v>592577</v>
      </c>
      <c r="B13254" s="12" t="s">
        <v>513</v>
      </c>
      <c r="C13254" s="12" t="s">
        <v>62</v>
      </c>
      <c r="D13254" s="12" t="s">
        <v>63</v>
      </c>
      <c r="E13254" s="11" t="s">
        <v>60</v>
      </c>
      <c r="F13254" s="11" t="s">
        <v>19</v>
      </c>
      <c r="G13254" s="37">
        <v>41587</v>
      </c>
      <c r="H13254" s="13">
        <v>41592</v>
      </c>
      <c r="I13254" s="21">
        <v>5</v>
      </c>
      <c r="J13254" s="43" t="s">
        <v>1479</v>
      </c>
      <c r="K13254" s="21">
        <f t="shared" si="414"/>
        <v>2013</v>
      </c>
      <c r="L13254" s="24">
        <f t="shared" si="415"/>
        <v>4</v>
      </c>
      <c r="M13254" s="11" t="s">
        <v>14</v>
      </c>
      <c r="N13254" s="11" t="s">
        <v>15</v>
      </c>
      <c r="O13254" s="11" t="str">
        <f>VLOOKUP(E13254,State_Code_Name!$B$1:$C$52,2,0)</f>
        <v>Illinois</v>
      </c>
    </row>
    <row r="13255" spans="1:15" x14ac:dyDescent="0.3">
      <c r="A13255" s="11">
        <v>1078673</v>
      </c>
      <c r="B13255" s="12" t="s">
        <v>180</v>
      </c>
      <c r="C13255" s="12" t="s">
        <v>33</v>
      </c>
      <c r="D13255" s="12" t="s">
        <v>160</v>
      </c>
      <c r="E13255" s="11" t="s">
        <v>121</v>
      </c>
      <c r="F13255" s="11" t="s">
        <v>19</v>
      </c>
      <c r="G13255" s="37">
        <v>41932</v>
      </c>
      <c r="H13255" s="13">
        <v>41932</v>
      </c>
      <c r="I13255" s="21">
        <v>0</v>
      </c>
      <c r="J13255" s="43" t="s">
        <v>1473</v>
      </c>
      <c r="K13255" s="21">
        <f t="shared" si="414"/>
        <v>2014</v>
      </c>
      <c r="L13255" s="24">
        <f t="shared" si="415"/>
        <v>4</v>
      </c>
      <c r="M13255" s="11" t="s">
        <v>14</v>
      </c>
      <c r="N13255" s="11" t="s">
        <v>15</v>
      </c>
      <c r="O13255" s="11" t="str">
        <f>VLOOKUP(E13255,State_Code_Name!$B$1:$C$52,2,0)</f>
        <v>Oregon</v>
      </c>
    </row>
    <row r="13256" spans="1:15" x14ac:dyDescent="0.3">
      <c r="A13256" s="11">
        <v>2112907</v>
      </c>
      <c r="B13256" s="12" t="s">
        <v>11</v>
      </c>
      <c r="C13256" s="12" t="s">
        <v>37</v>
      </c>
      <c r="D13256" s="12" t="s">
        <v>150</v>
      </c>
      <c r="E13256" s="11" t="s">
        <v>71</v>
      </c>
      <c r="F13256" s="11" t="s">
        <v>19</v>
      </c>
      <c r="G13256" s="37">
        <v>42628</v>
      </c>
      <c r="H13256" s="13">
        <v>42628</v>
      </c>
      <c r="I13256" s="21">
        <v>0</v>
      </c>
      <c r="J13256" s="43" t="s">
        <v>1480</v>
      </c>
      <c r="K13256" s="21">
        <f t="shared" si="414"/>
        <v>2016</v>
      </c>
      <c r="L13256" s="24">
        <f t="shared" si="415"/>
        <v>3</v>
      </c>
      <c r="M13256" s="11" t="s">
        <v>14</v>
      </c>
      <c r="N13256" s="11" t="s">
        <v>14</v>
      </c>
      <c r="O13256" s="11" t="str">
        <f>VLOOKUP(E13256,State_Code_Name!$B$1:$C$52,2,0)</f>
        <v>Massachusetts</v>
      </c>
    </row>
    <row r="13257" spans="1:15" x14ac:dyDescent="0.3">
      <c r="A13257" s="11">
        <v>265258</v>
      </c>
      <c r="B13257" s="12" t="s">
        <v>39</v>
      </c>
      <c r="C13257" s="12" t="s">
        <v>27</v>
      </c>
      <c r="D13257" s="12" t="s">
        <v>57</v>
      </c>
      <c r="E13257" s="11" t="s">
        <v>105</v>
      </c>
      <c r="F13257" s="11" t="s">
        <v>19</v>
      </c>
      <c r="G13257" s="37">
        <v>41301</v>
      </c>
      <c r="H13257" s="13">
        <v>41303</v>
      </c>
      <c r="I13257" s="21">
        <v>2</v>
      </c>
      <c r="J13257" s="43" t="s">
        <v>1474</v>
      </c>
      <c r="K13257" s="21">
        <f t="shared" si="414"/>
        <v>2013</v>
      </c>
      <c r="L13257" s="24">
        <f t="shared" si="415"/>
        <v>1</v>
      </c>
      <c r="M13257" s="11" t="s">
        <v>14</v>
      </c>
      <c r="N13257" s="11" t="s">
        <v>14</v>
      </c>
      <c r="O13257" s="11" t="str">
        <f>VLOOKUP(E13257,State_Code_Name!$B$1:$C$52,2,0)</f>
        <v>Indiana</v>
      </c>
    </row>
    <row r="13258" spans="1:15" x14ac:dyDescent="0.3">
      <c r="A13258" s="11">
        <v>1066334</v>
      </c>
      <c r="B13258" s="12" t="s">
        <v>39</v>
      </c>
      <c r="C13258" s="12" t="s">
        <v>62</v>
      </c>
      <c r="D13258" s="12" t="s">
        <v>460</v>
      </c>
      <c r="E13258" s="11" t="s">
        <v>23</v>
      </c>
      <c r="F13258" s="11" t="s">
        <v>303</v>
      </c>
      <c r="G13258" s="37">
        <v>41922</v>
      </c>
      <c r="H13258" s="13">
        <v>41928</v>
      </c>
      <c r="I13258" s="21">
        <v>6</v>
      </c>
      <c r="J13258" s="43" t="s">
        <v>1473</v>
      </c>
      <c r="K13258" s="21">
        <f t="shared" si="414"/>
        <v>2014</v>
      </c>
      <c r="L13258" s="24">
        <f t="shared" si="415"/>
        <v>4</v>
      </c>
      <c r="M13258" s="11" t="s">
        <v>14</v>
      </c>
      <c r="N13258" s="11" t="s">
        <v>15</v>
      </c>
      <c r="O13258" s="11" t="str">
        <f>VLOOKUP(E13258,State_Code_Name!$B$1:$C$52,2,0)</f>
        <v>New York</v>
      </c>
    </row>
    <row r="13259" spans="1:15" x14ac:dyDescent="0.3">
      <c r="A13259" s="11">
        <v>1471133</v>
      </c>
      <c r="B13259" s="12" t="s">
        <v>180</v>
      </c>
      <c r="C13259" s="12" t="s">
        <v>33</v>
      </c>
      <c r="D13259" s="12" t="s">
        <v>42</v>
      </c>
      <c r="E13259" s="11" t="s">
        <v>117</v>
      </c>
      <c r="F13259" s="11" t="s">
        <v>19</v>
      </c>
      <c r="G13259" s="37">
        <v>42201</v>
      </c>
      <c r="H13259" s="13">
        <v>42201</v>
      </c>
      <c r="I13259" s="21">
        <v>0</v>
      </c>
      <c r="J13259" s="43" t="s">
        <v>1481</v>
      </c>
      <c r="K13259" s="21">
        <f t="shared" si="414"/>
        <v>2015</v>
      </c>
      <c r="L13259" s="24">
        <f t="shared" si="415"/>
        <v>3</v>
      </c>
      <c r="M13259" s="11" t="s">
        <v>14</v>
      </c>
      <c r="N13259" s="11" t="s">
        <v>14</v>
      </c>
      <c r="O13259" s="11" t="str">
        <f>VLOOKUP(E13259,State_Code_Name!$B$1:$C$52,2,0)</f>
        <v>Alabama</v>
      </c>
    </row>
    <row r="13260" spans="1:15" x14ac:dyDescent="0.3">
      <c r="A13260" s="11">
        <v>1830454</v>
      </c>
      <c r="B13260" s="12" t="s">
        <v>82</v>
      </c>
      <c r="C13260" s="12" t="s">
        <v>16</v>
      </c>
      <c r="D13260" s="12" t="s">
        <v>21</v>
      </c>
      <c r="E13260" s="11" t="s">
        <v>36</v>
      </c>
      <c r="F13260" s="11" t="s">
        <v>19</v>
      </c>
      <c r="G13260" s="37">
        <v>42444</v>
      </c>
      <c r="H13260" s="13">
        <v>42445</v>
      </c>
      <c r="I13260" s="21">
        <v>1</v>
      </c>
      <c r="J13260" s="43" t="s">
        <v>1476</v>
      </c>
      <c r="K13260" s="21">
        <f t="shared" si="414"/>
        <v>2016</v>
      </c>
      <c r="L13260" s="24">
        <f t="shared" si="415"/>
        <v>1</v>
      </c>
      <c r="M13260" s="11" t="s">
        <v>14</v>
      </c>
      <c r="N13260" s="11" t="s">
        <v>15</v>
      </c>
      <c r="O13260" s="11" t="str">
        <f>VLOOKUP(E13260,State_Code_Name!$B$1:$C$52,2,0)</f>
        <v>Florida</v>
      </c>
    </row>
    <row r="13261" spans="1:15" x14ac:dyDescent="0.3">
      <c r="A13261" s="11">
        <v>893478</v>
      </c>
      <c r="B13261" s="12" t="s">
        <v>31</v>
      </c>
      <c r="C13261" s="12" t="s">
        <v>16</v>
      </c>
      <c r="D13261" s="12" t="s">
        <v>21</v>
      </c>
      <c r="E13261" s="11" t="s">
        <v>36</v>
      </c>
      <c r="F13261" s="11" t="s">
        <v>58</v>
      </c>
      <c r="G13261" s="37">
        <v>41803</v>
      </c>
      <c r="H13261" s="13">
        <v>41850</v>
      </c>
      <c r="I13261" s="21">
        <v>47</v>
      </c>
      <c r="J13261" s="43" t="s">
        <v>1477</v>
      </c>
      <c r="K13261" s="21">
        <f t="shared" si="414"/>
        <v>2014</v>
      </c>
      <c r="L13261" s="24">
        <f t="shared" si="415"/>
        <v>2</v>
      </c>
      <c r="M13261" s="11" t="s">
        <v>14</v>
      </c>
      <c r="N13261" s="11" t="s">
        <v>14</v>
      </c>
      <c r="O13261" s="11" t="str">
        <f>VLOOKUP(E13261,State_Code_Name!$B$1:$C$52,2,0)</f>
        <v>Florida</v>
      </c>
    </row>
    <row r="13262" spans="1:15" x14ac:dyDescent="0.3">
      <c r="A13262" s="11">
        <v>1436249</v>
      </c>
      <c r="B13262" s="12" t="s">
        <v>149</v>
      </c>
      <c r="C13262" s="12" t="s">
        <v>16</v>
      </c>
      <c r="D13262" s="12" t="s">
        <v>25</v>
      </c>
      <c r="E13262" s="11" t="s">
        <v>32</v>
      </c>
      <c r="F13262" s="11" t="s">
        <v>303</v>
      </c>
      <c r="G13262" s="37">
        <v>42179</v>
      </c>
      <c r="H13262" s="13">
        <v>42180</v>
      </c>
      <c r="I13262" s="21">
        <v>1</v>
      </c>
      <c r="J13262" s="43" t="s">
        <v>1477</v>
      </c>
      <c r="K13262" s="21">
        <f t="shared" si="414"/>
        <v>2015</v>
      </c>
      <c r="L13262" s="24">
        <f t="shared" si="415"/>
        <v>2</v>
      </c>
      <c r="M13262" s="11" t="s">
        <v>14</v>
      </c>
      <c r="N13262" s="11" t="s">
        <v>15</v>
      </c>
      <c r="O13262" s="11" t="str">
        <f>VLOOKUP(E13262,State_Code_Name!$B$1:$C$52,2,0)</f>
        <v>Texas</v>
      </c>
    </row>
    <row r="13263" spans="1:15" x14ac:dyDescent="0.3">
      <c r="A13263" s="11">
        <v>1662794</v>
      </c>
      <c r="B13263" s="12" t="s">
        <v>82</v>
      </c>
      <c r="C13263" s="12" t="s">
        <v>33</v>
      </c>
      <c r="D13263" s="12" t="s">
        <v>45</v>
      </c>
      <c r="E13263" s="11" t="s">
        <v>12</v>
      </c>
      <c r="F13263" s="11" t="s">
        <v>19</v>
      </c>
      <c r="G13263" s="37">
        <v>42327</v>
      </c>
      <c r="H13263" s="13">
        <v>42327</v>
      </c>
      <c r="I13263" s="21">
        <v>0</v>
      </c>
      <c r="J13263" s="43" t="s">
        <v>1479</v>
      </c>
      <c r="K13263" s="21">
        <f t="shared" si="414"/>
        <v>2015</v>
      </c>
      <c r="L13263" s="24">
        <f t="shared" si="415"/>
        <v>4</v>
      </c>
      <c r="M13263" s="11" t="s">
        <v>14</v>
      </c>
      <c r="N13263" s="11" t="s">
        <v>15</v>
      </c>
      <c r="O13263" s="11" t="str">
        <f>VLOOKUP(E13263,State_Code_Name!$B$1:$C$52,2,0)</f>
        <v>Virginia</v>
      </c>
    </row>
    <row r="13264" spans="1:15" x14ac:dyDescent="0.3">
      <c r="A13264" s="11">
        <v>1823633</v>
      </c>
      <c r="B13264" s="12" t="s">
        <v>48</v>
      </c>
      <c r="C13264" s="12" t="s">
        <v>27</v>
      </c>
      <c r="D13264" s="12" t="s">
        <v>28</v>
      </c>
      <c r="E13264" s="11" t="s">
        <v>26</v>
      </c>
      <c r="F13264" s="11" t="s">
        <v>19</v>
      </c>
      <c r="G13264" s="37">
        <v>42438</v>
      </c>
      <c r="H13264" s="13">
        <v>42438</v>
      </c>
      <c r="I13264" s="21">
        <v>0</v>
      </c>
      <c r="J13264" s="43" t="s">
        <v>1476</v>
      </c>
      <c r="K13264" s="21">
        <f t="shared" si="414"/>
        <v>2016</v>
      </c>
      <c r="L13264" s="24">
        <f t="shared" si="415"/>
        <v>1</v>
      </c>
      <c r="M13264" s="11" t="s">
        <v>14</v>
      </c>
      <c r="N13264" s="11" t="s">
        <v>14</v>
      </c>
      <c r="O13264" s="11" t="str">
        <f>VLOOKUP(E13264,State_Code_Name!$B$1:$C$52,2,0)</f>
        <v>Georgia</v>
      </c>
    </row>
    <row r="13265" spans="1:15" x14ac:dyDescent="0.3">
      <c r="A13265" s="11">
        <v>991608</v>
      </c>
      <c r="B13265" s="12" t="s">
        <v>330</v>
      </c>
      <c r="C13265" s="12" t="s">
        <v>33</v>
      </c>
      <c r="D13265" s="12" t="s">
        <v>45</v>
      </c>
      <c r="E13265" s="11" t="s">
        <v>18</v>
      </c>
      <c r="F13265" s="11" t="s">
        <v>19</v>
      </c>
      <c r="G13265" s="37">
        <v>41870</v>
      </c>
      <c r="H13265" s="13">
        <v>41870</v>
      </c>
      <c r="I13265" s="21">
        <v>0</v>
      </c>
      <c r="J13265" s="43" t="s">
        <v>1482</v>
      </c>
      <c r="K13265" s="21">
        <f t="shared" si="414"/>
        <v>2014</v>
      </c>
      <c r="L13265" s="24">
        <f t="shared" si="415"/>
        <v>3</v>
      </c>
      <c r="M13265" s="11" t="s">
        <v>14</v>
      </c>
      <c r="N13265" s="11" t="s">
        <v>15</v>
      </c>
      <c r="O13265" s="11" t="str">
        <f>VLOOKUP(E13265,State_Code_Name!$B$1:$C$52,2,0)</f>
        <v>California</v>
      </c>
    </row>
    <row r="13266" spans="1:15" x14ac:dyDescent="0.3">
      <c r="A13266" s="11">
        <v>1258856</v>
      </c>
      <c r="B13266" s="12" t="s">
        <v>317</v>
      </c>
      <c r="C13266" s="12" t="s">
        <v>33</v>
      </c>
      <c r="D13266" s="12" t="s">
        <v>45</v>
      </c>
      <c r="E13266" s="11" t="s">
        <v>80</v>
      </c>
      <c r="F13266" s="11" t="s">
        <v>19</v>
      </c>
      <c r="G13266" s="37">
        <v>42061</v>
      </c>
      <c r="H13266" s="13">
        <v>42061</v>
      </c>
      <c r="I13266" s="21">
        <v>0</v>
      </c>
      <c r="J13266" s="43" t="s">
        <v>1478</v>
      </c>
      <c r="K13266" s="21">
        <f t="shared" si="414"/>
        <v>2015</v>
      </c>
      <c r="L13266" s="24">
        <f t="shared" si="415"/>
        <v>1</v>
      </c>
      <c r="M13266" s="11" t="s">
        <v>14</v>
      </c>
      <c r="N13266" s="11" t="s">
        <v>15</v>
      </c>
      <c r="O13266" s="11" t="str">
        <f>VLOOKUP(E13266,State_Code_Name!$B$1:$C$52,2,0)</f>
        <v>Minnesota</v>
      </c>
    </row>
    <row r="13267" spans="1:15" x14ac:dyDescent="0.3">
      <c r="A13267" s="11">
        <v>1617579</v>
      </c>
      <c r="B13267" s="12" t="s">
        <v>82</v>
      </c>
      <c r="C13267" s="12" t="s">
        <v>37</v>
      </c>
      <c r="D13267" s="12" t="s">
        <v>81</v>
      </c>
      <c r="E13267" s="11" t="s">
        <v>18</v>
      </c>
      <c r="F13267" s="11" t="s">
        <v>19</v>
      </c>
      <c r="G13267" s="37">
        <v>42298</v>
      </c>
      <c r="H13267" s="13">
        <v>42300</v>
      </c>
      <c r="I13267" s="21">
        <v>2</v>
      </c>
      <c r="J13267" s="43" t="s">
        <v>1473</v>
      </c>
      <c r="K13267" s="21">
        <f t="shared" si="414"/>
        <v>2015</v>
      </c>
      <c r="L13267" s="24">
        <f t="shared" si="415"/>
        <v>4</v>
      </c>
      <c r="M13267" s="11" t="s">
        <v>14</v>
      </c>
      <c r="N13267" s="11" t="s">
        <v>15</v>
      </c>
      <c r="O13267" s="11" t="str">
        <f>VLOOKUP(E13267,State_Code_Name!$B$1:$C$52,2,0)</f>
        <v>California</v>
      </c>
    </row>
    <row r="13268" spans="1:15" x14ac:dyDescent="0.3">
      <c r="A13268" s="11">
        <v>410512</v>
      </c>
      <c r="B13268" s="12" t="s">
        <v>82</v>
      </c>
      <c r="C13268" s="12" t="s">
        <v>37</v>
      </c>
      <c r="D13268" s="12" t="s">
        <v>1445</v>
      </c>
      <c r="E13268" s="11" t="s">
        <v>32</v>
      </c>
      <c r="F13268" s="11" t="s">
        <v>13</v>
      </c>
      <c r="G13268" s="37">
        <v>41411</v>
      </c>
      <c r="H13268" s="13">
        <v>41415</v>
      </c>
      <c r="I13268" s="21">
        <v>4</v>
      </c>
      <c r="J13268" s="43" t="s">
        <v>1471</v>
      </c>
      <c r="K13268" s="21">
        <f t="shared" si="414"/>
        <v>2013</v>
      </c>
      <c r="L13268" s="24">
        <f t="shared" si="415"/>
        <v>2</v>
      </c>
      <c r="M13268" s="11" t="s">
        <v>14</v>
      </c>
      <c r="N13268" s="11" t="s">
        <v>15</v>
      </c>
      <c r="O13268" s="11" t="str">
        <f>VLOOKUP(E13268,State_Code_Name!$B$1:$C$52,2,0)</f>
        <v>Texas</v>
      </c>
    </row>
    <row r="13269" spans="1:15" x14ac:dyDescent="0.3">
      <c r="A13269" s="11">
        <v>1217733</v>
      </c>
      <c r="B13269" s="12" t="s">
        <v>44</v>
      </c>
      <c r="C13269" s="12" t="s">
        <v>16</v>
      </c>
      <c r="D13269" s="12" t="s">
        <v>25</v>
      </c>
      <c r="E13269" s="11" t="s">
        <v>18</v>
      </c>
      <c r="F13269" s="11" t="s">
        <v>19</v>
      </c>
      <c r="G13269" s="37">
        <v>42034</v>
      </c>
      <c r="H13269" s="13">
        <v>42034</v>
      </c>
      <c r="I13269" s="21">
        <v>0</v>
      </c>
      <c r="J13269" s="43" t="s">
        <v>1474</v>
      </c>
      <c r="K13269" s="21">
        <f t="shared" si="414"/>
        <v>2015</v>
      </c>
      <c r="L13269" s="24">
        <f t="shared" si="415"/>
        <v>1</v>
      </c>
      <c r="M13269" s="11" t="s">
        <v>14</v>
      </c>
      <c r="N13269" s="11" t="s">
        <v>14</v>
      </c>
      <c r="O13269" s="11" t="str">
        <f>VLOOKUP(E13269,State_Code_Name!$B$1:$C$52,2,0)</f>
        <v>California</v>
      </c>
    </row>
    <row r="13270" spans="1:15" x14ac:dyDescent="0.3">
      <c r="A13270" s="11">
        <v>692883</v>
      </c>
      <c r="B13270" s="12" t="s">
        <v>39</v>
      </c>
      <c r="C13270" s="12" t="s">
        <v>33</v>
      </c>
      <c r="D13270" s="12" t="s">
        <v>160</v>
      </c>
      <c r="E13270" s="11" t="s">
        <v>113</v>
      </c>
      <c r="F13270" s="11" t="s">
        <v>19</v>
      </c>
      <c r="G13270" s="37">
        <v>41669</v>
      </c>
      <c r="H13270" s="13">
        <v>41669</v>
      </c>
      <c r="I13270" s="21">
        <v>0</v>
      </c>
      <c r="J13270" s="43" t="s">
        <v>1474</v>
      </c>
      <c r="K13270" s="21">
        <f t="shared" si="414"/>
        <v>2014</v>
      </c>
      <c r="L13270" s="24">
        <f t="shared" si="415"/>
        <v>1</v>
      </c>
      <c r="M13270" s="11" t="s">
        <v>14</v>
      </c>
      <c r="N13270" s="11" t="s">
        <v>15</v>
      </c>
      <c r="O13270" s="11" t="str">
        <f>VLOOKUP(E13270,State_Code_Name!$B$1:$C$52,2,0)</f>
        <v>South Carolina</v>
      </c>
    </row>
    <row r="13271" spans="1:15" x14ac:dyDescent="0.3">
      <c r="A13271" s="11">
        <v>1724168</v>
      </c>
      <c r="B13271" s="12" t="s">
        <v>70</v>
      </c>
      <c r="C13271" s="12" t="s">
        <v>27</v>
      </c>
      <c r="D13271" s="12" t="s">
        <v>57</v>
      </c>
      <c r="E13271" s="11" t="s">
        <v>32</v>
      </c>
      <c r="F13271" s="11" t="s">
        <v>19</v>
      </c>
      <c r="G13271" s="37">
        <v>42369</v>
      </c>
      <c r="H13271" s="13">
        <v>42369</v>
      </c>
      <c r="I13271" s="21">
        <v>0</v>
      </c>
      <c r="J13271" s="43" t="s">
        <v>1475</v>
      </c>
      <c r="K13271" s="21">
        <f t="shared" si="414"/>
        <v>2015</v>
      </c>
      <c r="L13271" s="24">
        <f t="shared" si="415"/>
        <v>4</v>
      </c>
      <c r="M13271" s="11" t="s">
        <v>14</v>
      </c>
      <c r="N13271" s="11" t="s">
        <v>15</v>
      </c>
      <c r="O13271" s="11" t="str">
        <f>VLOOKUP(E13271,State_Code_Name!$B$1:$C$52,2,0)</f>
        <v>Texas</v>
      </c>
    </row>
    <row r="13272" spans="1:15" x14ac:dyDescent="0.3">
      <c r="A13272" s="11">
        <v>1081515</v>
      </c>
      <c r="B13272" s="12" t="s">
        <v>925</v>
      </c>
      <c r="C13272" s="12" t="s">
        <v>27</v>
      </c>
      <c r="D13272" s="12" t="s">
        <v>28</v>
      </c>
      <c r="E13272" s="11" t="s">
        <v>99</v>
      </c>
      <c r="F13272" s="11" t="s">
        <v>19</v>
      </c>
      <c r="G13272" s="37">
        <v>41934</v>
      </c>
      <c r="H13272" s="13">
        <v>41934</v>
      </c>
      <c r="I13272" s="21">
        <v>0</v>
      </c>
      <c r="J13272" s="43" t="s">
        <v>1473</v>
      </c>
      <c r="K13272" s="21">
        <f t="shared" si="414"/>
        <v>2014</v>
      </c>
      <c r="L13272" s="24">
        <f t="shared" si="415"/>
        <v>4</v>
      </c>
      <c r="M13272" s="11" t="s">
        <v>14</v>
      </c>
      <c r="N13272" s="11" t="s">
        <v>15</v>
      </c>
      <c r="O13272" s="11" t="str">
        <f>VLOOKUP(E13272,State_Code_Name!$B$1:$C$52,2,0)</f>
        <v>Arizona</v>
      </c>
    </row>
    <row r="13273" spans="1:15" x14ac:dyDescent="0.3">
      <c r="A13273" s="11">
        <v>1175742</v>
      </c>
      <c r="B13273" s="12" t="s">
        <v>44</v>
      </c>
      <c r="C13273" s="12" t="s">
        <v>37</v>
      </c>
      <c r="D13273" s="12" t="s">
        <v>202</v>
      </c>
      <c r="E13273" s="11" t="s">
        <v>121</v>
      </c>
      <c r="F13273" s="11" t="s">
        <v>19</v>
      </c>
      <c r="G13273" s="37">
        <v>42003</v>
      </c>
      <c r="H13273" s="13">
        <v>42003</v>
      </c>
      <c r="I13273" s="21">
        <v>0</v>
      </c>
      <c r="J13273" s="43" t="s">
        <v>1475</v>
      </c>
      <c r="K13273" s="21">
        <f t="shared" si="414"/>
        <v>2014</v>
      </c>
      <c r="L13273" s="24">
        <f t="shared" si="415"/>
        <v>4</v>
      </c>
      <c r="M13273" s="11" t="s">
        <v>14</v>
      </c>
      <c r="N13273" s="11" t="s">
        <v>14</v>
      </c>
      <c r="O13273" s="11" t="str">
        <f>VLOOKUP(E13273,State_Code_Name!$B$1:$C$52,2,0)</f>
        <v>Oregon</v>
      </c>
    </row>
    <row r="13274" spans="1:15" x14ac:dyDescent="0.3">
      <c r="A13274" s="11">
        <v>1805477</v>
      </c>
      <c r="B13274" s="12" t="s">
        <v>101</v>
      </c>
      <c r="C13274" s="12" t="s">
        <v>27</v>
      </c>
      <c r="D13274" s="12" t="s">
        <v>28</v>
      </c>
      <c r="E13274" s="11" t="s">
        <v>40</v>
      </c>
      <c r="F13274" s="11" t="s">
        <v>19</v>
      </c>
      <c r="G13274" s="37">
        <v>42425</v>
      </c>
      <c r="H13274" s="13">
        <v>42425</v>
      </c>
      <c r="I13274" s="21">
        <v>0</v>
      </c>
      <c r="J13274" s="43" t="s">
        <v>1478</v>
      </c>
      <c r="K13274" s="21">
        <f t="shared" si="414"/>
        <v>2016</v>
      </c>
      <c r="L13274" s="24">
        <f t="shared" si="415"/>
        <v>1</v>
      </c>
      <c r="M13274" s="11" t="s">
        <v>14</v>
      </c>
      <c r="N13274" s="11" t="s">
        <v>14</v>
      </c>
      <c r="O13274" s="11" t="str">
        <f>VLOOKUP(E13274,State_Code_Name!$B$1:$C$52,2,0)</f>
        <v>Ohio</v>
      </c>
    </row>
    <row r="13275" spans="1:15" x14ac:dyDescent="0.3">
      <c r="A13275" s="11">
        <v>447450</v>
      </c>
      <c r="B13275" s="12" t="s">
        <v>55</v>
      </c>
      <c r="C13275" s="12" t="s">
        <v>53</v>
      </c>
      <c r="D13275" s="12" t="s">
        <v>1439</v>
      </c>
      <c r="E13275" s="11" t="s">
        <v>122</v>
      </c>
      <c r="F13275" s="11" t="s">
        <v>303</v>
      </c>
      <c r="G13275" s="37">
        <v>41457</v>
      </c>
      <c r="H13275" s="13">
        <v>41457</v>
      </c>
      <c r="I13275" s="21">
        <v>0</v>
      </c>
      <c r="J13275" s="43" t="s">
        <v>1481</v>
      </c>
      <c r="K13275" s="21">
        <f t="shared" si="414"/>
        <v>2013</v>
      </c>
      <c r="L13275" s="24">
        <f t="shared" si="415"/>
        <v>3</v>
      </c>
      <c r="M13275" s="11" t="s">
        <v>14</v>
      </c>
      <c r="N13275" s="11" t="s">
        <v>15</v>
      </c>
      <c r="O13275" s="11" t="str">
        <f>VLOOKUP(E13275,State_Code_Name!$B$1:$C$52,2,0)</f>
        <v>Maryland</v>
      </c>
    </row>
    <row r="13276" spans="1:15" x14ac:dyDescent="0.3">
      <c r="A13276" s="11">
        <v>896639</v>
      </c>
      <c r="B13276" s="12" t="s">
        <v>39</v>
      </c>
      <c r="C13276" s="12" t="s">
        <v>37</v>
      </c>
      <c r="D13276" s="12" t="s">
        <v>108</v>
      </c>
      <c r="E13276" s="11" t="s">
        <v>32</v>
      </c>
      <c r="F13276" s="11" t="s">
        <v>19</v>
      </c>
      <c r="G13276" s="37">
        <v>41806</v>
      </c>
      <c r="H13276" s="13">
        <v>41806</v>
      </c>
      <c r="I13276" s="21">
        <v>0</v>
      </c>
      <c r="J13276" s="43" t="s">
        <v>1477</v>
      </c>
      <c r="K13276" s="21">
        <f t="shared" si="414"/>
        <v>2014</v>
      </c>
      <c r="L13276" s="24">
        <f t="shared" si="415"/>
        <v>2</v>
      </c>
      <c r="M13276" s="11" t="s">
        <v>14</v>
      </c>
      <c r="N13276" s="11" t="s">
        <v>15</v>
      </c>
      <c r="O13276" s="11" t="str">
        <f>VLOOKUP(E13276,State_Code_Name!$B$1:$C$52,2,0)</f>
        <v>Texas</v>
      </c>
    </row>
    <row r="13277" spans="1:15" x14ac:dyDescent="0.3">
      <c r="A13277" s="11">
        <v>1321134</v>
      </c>
      <c r="B13277" s="12" t="s">
        <v>219</v>
      </c>
      <c r="C13277" s="12" t="s">
        <v>16</v>
      </c>
      <c r="D13277" s="12" t="s">
        <v>21</v>
      </c>
      <c r="E13277" s="11" t="s">
        <v>40</v>
      </c>
      <c r="F13277" s="11" t="s">
        <v>303</v>
      </c>
      <c r="G13277" s="37">
        <v>42102</v>
      </c>
      <c r="H13277" s="13">
        <v>42104</v>
      </c>
      <c r="I13277" s="21">
        <v>2</v>
      </c>
      <c r="J13277" s="43" t="s">
        <v>1483</v>
      </c>
      <c r="K13277" s="21">
        <f t="shared" si="414"/>
        <v>2015</v>
      </c>
      <c r="L13277" s="24">
        <f t="shared" si="415"/>
        <v>2</v>
      </c>
      <c r="M13277" s="11" t="s">
        <v>14</v>
      </c>
      <c r="N13277" s="11" t="s">
        <v>15</v>
      </c>
      <c r="O13277" s="11" t="str">
        <f>VLOOKUP(E13277,State_Code_Name!$B$1:$C$52,2,0)</f>
        <v>Ohio</v>
      </c>
    </row>
    <row r="13278" spans="1:15" x14ac:dyDescent="0.3">
      <c r="A13278" s="11">
        <v>1341265</v>
      </c>
      <c r="B13278" s="12" t="s">
        <v>48</v>
      </c>
      <c r="C13278" s="12" t="s">
        <v>27</v>
      </c>
      <c r="D13278" s="12" t="s">
        <v>28</v>
      </c>
      <c r="E13278" s="11" t="s">
        <v>117</v>
      </c>
      <c r="F13278" s="11" t="s">
        <v>19</v>
      </c>
      <c r="G13278" s="37">
        <v>42116</v>
      </c>
      <c r="H13278" s="13">
        <v>42116</v>
      </c>
      <c r="I13278" s="21">
        <v>0</v>
      </c>
      <c r="J13278" s="43" t="s">
        <v>1483</v>
      </c>
      <c r="K13278" s="21">
        <f t="shared" si="414"/>
        <v>2015</v>
      </c>
      <c r="L13278" s="24">
        <f t="shared" si="415"/>
        <v>2</v>
      </c>
      <c r="M13278" s="11" t="s">
        <v>14</v>
      </c>
      <c r="N13278" s="11" t="s">
        <v>15</v>
      </c>
      <c r="O13278" s="11" t="str">
        <f>VLOOKUP(E13278,State_Code_Name!$B$1:$C$52,2,0)</f>
        <v>Alabama</v>
      </c>
    </row>
    <row r="13279" spans="1:15" x14ac:dyDescent="0.3">
      <c r="A13279" s="11">
        <v>1706145</v>
      </c>
      <c r="B13279" s="12" t="s">
        <v>70</v>
      </c>
      <c r="C13279" s="12" t="s">
        <v>27</v>
      </c>
      <c r="D13279" s="12" t="s">
        <v>28</v>
      </c>
      <c r="E13279" s="11" t="s">
        <v>18</v>
      </c>
      <c r="F13279" s="11" t="s">
        <v>13</v>
      </c>
      <c r="G13279" s="37">
        <v>42355</v>
      </c>
      <c r="H13279" s="13">
        <v>42356</v>
      </c>
      <c r="I13279" s="21">
        <v>1</v>
      </c>
      <c r="J13279" s="43" t="s">
        <v>1475</v>
      </c>
      <c r="K13279" s="21">
        <f t="shared" si="414"/>
        <v>2015</v>
      </c>
      <c r="L13279" s="24">
        <f t="shared" si="415"/>
        <v>4</v>
      </c>
      <c r="M13279" s="11" t="s">
        <v>14</v>
      </c>
      <c r="N13279" s="11" t="s">
        <v>15</v>
      </c>
      <c r="O13279" s="11" t="str">
        <f>VLOOKUP(E13279,State_Code_Name!$B$1:$C$52,2,0)</f>
        <v>California</v>
      </c>
    </row>
    <row r="13280" spans="1:15" x14ac:dyDescent="0.3">
      <c r="A13280" s="11">
        <v>351843</v>
      </c>
      <c r="B13280" s="12" t="s">
        <v>51</v>
      </c>
      <c r="C13280" s="12" t="s">
        <v>37</v>
      </c>
      <c r="D13280" s="12" t="s">
        <v>53</v>
      </c>
      <c r="E13280" s="11" t="s">
        <v>41</v>
      </c>
      <c r="F13280" s="11" t="s">
        <v>303</v>
      </c>
      <c r="G13280" s="37">
        <v>41346</v>
      </c>
      <c r="H13280" s="13">
        <v>41347</v>
      </c>
      <c r="I13280" s="21">
        <v>1</v>
      </c>
      <c r="J13280" s="43" t="s">
        <v>1476</v>
      </c>
      <c r="K13280" s="21">
        <f t="shared" si="414"/>
        <v>2013</v>
      </c>
      <c r="L13280" s="24">
        <f t="shared" si="415"/>
        <v>1</v>
      </c>
      <c r="M13280" s="11" t="s">
        <v>14</v>
      </c>
      <c r="N13280" s="11" t="s">
        <v>15</v>
      </c>
      <c r="O13280" s="11" t="str">
        <f>VLOOKUP(E13280,State_Code_Name!$B$1:$C$52,2,0)</f>
        <v>Nevada</v>
      </c>
    </row>
    <row r="13281" spans="1:15" x14ac:dyDescent="0.3">
      <c r="A13281" s="11">
        <v>1439421</v>
      </c>
      <c r="B13281" s="12" t="s">
        <v>112</v>
      </c>
      <c r="C13281" s="12" t="s">
        <v>37</v>
      </c>
      <c r="D13281" s="12" t="s">
        <v>150</v>
      </c>
      <c r="E13281" s="11" t="s">
        <v>158</v>
      </c>
      <c r="F13281" s="11" t="s">
        <v>19</v>
      </c>
      <c r="G13281" s="37">
        <v>42181</v>
      </c>
      <c r="H13281" s="13">
        <v>42181</v>
      </c>
      <c r="I13281" s="21">
        <v>0</v>
      </c>
      <c r="J13281" s="43" t="s">
        <v>1477</v>
      </c>
      <c r="K13281" s="21">
        <f t="shared" si="414"/>
        <v>2015</v>
      </c>
      <c r="L13281" s="24">
        <f t="shared" si="415"/>
        <v>2</v>
      </c>
      <c r="M13281" s="11" t="s">
        <v>14</v>
      </c>
      <c r="N13281" s="11" t="s">
        <v>15</v>
      </c>
      <c r="O13281" s="11" t="str">
        <f>VLOOKUP(E13281,State_Code_Name!$B$1:$C$52,2,0)</f>
        <v>New Mexico</v>
      </c>
    </row>
    <row r="13282" spans="1:15" x14ac:dyDescent="0.3">
      <c r="A13282" s="11">
        <v>1126070</v>
      </c>
      <c r="B13282" s="12" t="s">
        <v>339</v>
      </c>
      <c r="C13282" s="12" t="s">
        <v>33</v>
      </c>
      <c r="D13282" s="12" t="s">
        <v>42</v>
      </c>
      <c r="E13282" s="11" t="s">
        <v>23</v>
      </c>
      <c r="F13282" s="11" t="s">
        <v>19</v>
      </c>
      <c r="G13282" s="37">
        <v>41962</v>
      </c>
      <c r="H13282" s="13">
        <v>41962</v>
      </c>
      <c r="I13282" s="21">
        <v>0</v>
      </c>
      <c r="J13282" s="43" t="s">
        <v>1479</v>
      </c>
      <c r="K13282" s="21">
        <f t="shared" si="414"/>
        <v>2014</v>
      </c>
      <c r="L13282" s="24">
        <f t="shared" si="415"/>
        <v>4</v>
      </c>
      <c r="M13282" s="11" t="s">
        <v>14</v>
      </c>
      <c r="N13282" s="11" t="s">
        <v>15</v>
      </c>
      <c r="O13282" s="11" t="str">
        <f>VLOOKUP(E13282,State_Code_Name!$B$1:$C$52,2,0)</f>
        <v>New York</v>
      </c>
    </row>
    <row r="13283" spans="1:15" x14ac:dyDescent="0.3">
      <c r="A13283" s="11">
        <v>1358250</v>
      </c>
      <c r="B13283" s="12" t="s">
        <v>44</v>
      </c>
      <c r="C13283" s="12" t="s">
        <v>62</v>
      </c>
      <c r="D13283" s="12" t="s">
        <v>279</v>
      </c>
      <c r="E13283" s="11" t="s">
        <v>117</v>
      </c>
      <c r="F13283" s="11" t="s">
        <v>19</v>
      </c>
      <c r="G13283" s="37">
        <v>42128</v>
      </c>
      <c r="H13283" s="13">
        <v>42128</v>
      </c>
      <c r="I13283" s="21">
        <v>0</v>
      </c>
      <c r="J13283" s="43" t="s">
        <v>1471</v>
      </c>
      <c r="K13283" s="21">
        <f t="shared" si="414"/>
        <v>2015</v>
      </c>
      <c r="L13283" s="24">
        <f t="shared" si="415"/>
        <v>2</v>
      </c>
      <c r="M13283" s="11" t="s">
        <v>14</v>
      </c>
      <c r="N13283" s="11" t="s">
        <v>15</v>
      </c>
      <c r="O13283" s="11" t="str">
        <f>VLOOKUP(E13283,State_Code_Name!$B$1:$C$52,2,0)</f>
        <v>Alabama</v>
      </c>
    </row>
    <row r="13284" spans="1:15" x14ac:dyDescent="0.3">
      <c r="A13284" s="11">
        <v>1363021</v>
      </c>
      <c r="B13284" s="12" t="s">
        <v>61</v>
      </c>
      <c r="C13284" s="12" t="s">
        <v>53</v>
      </c>
      <c r="D13284" s="12" t="s">
        <v>102</v>
      </c>
      <c r="E13284" s="11" t="s">
        <v>117</v>
      </c>
      <c r="F13284" s="11" t="s">
        <v>19</v>
      </c>
      <c r="G13284" s="37">
        <v>42130</v>
      </c>
      <c r="H13284" s="13">
        <v>42130</v>
      </c>
      <c r="I13284" s="21">
        <v>0</v>
      </c>
      <c r="J13284" s="43" t="s">
        <v>1471</v>
      </c>
      <c r="K13284" s="21">
        <f t="shared" si="414"/>
        <v>2015</v>
      </c>
      <c r="L13284" s="24">
        <f t="shared" si="415"/>
        <v>2</v>
      </c>
      <c r="M13284" s="11" t="s">
        <v>14</v>
      </c>
      <c r="N13284" s="11" t="s">
        <v>15</v>
      </c>
      <c r="O13284" s="11" t="str">
        <f>VLOOKUP(E13284,State_Code_Name!$B$1:$C$52,2,0)</f>
        <v>Alabama</v>
      </c>
    </row>
    <row r="13285" spans="1:15" x14ac:dyDescent="0.3">
      <c r="A13285" s="11">
        <v>1668412</v>
      </c>
      <c r="B13285" s="12" t="s">
        <v>59</v>
      </c>
      <c r="C13285" s="12" t="s">
        <v>16</v>
      </c>
      <c r="D13285" s="12" t="s">
        <v>25</v>
      </c>
      <c r="E13285" s="11" t="s">
        <v>52</v>
      </c>
      <c r="F13285" s="11" t="s">
        <v>13</v>
      </c>
      <c r="G13285" s="37">
        <v>42331</v>
      </c>
      <c r="H13285" s="13">
        <v>42338</v>
      </c>
      <c r="I13285" s="21">
        <v>7</v>
      </c>
      <c r="J13285" s="43" t="s">
        <v>1479</v>
      </c>
      <c r="K13285" s="21">
        <f t="shared" si="414"/>
        <v>2015</v>
      </c>
      <c r="L13285" s="24">
        <f t="shared" si="415"/>
        <v>4</v>
      </c>
      <c r="M13285" s="11" t="s">
        <v>14</v>
      </c>
      <c r="N13285" s="11" t="s">
        <v>15</v>
      </c>
      <c r="O13285" s="11" t="str">
        <f>VLOOKUP(E13285,State_Code_Name!$B$1:$C$52,2,0)</f>
        <v>Washington</v>
      </c>
    </row>
    <row r="13286" spans="1:15" x14ac:dyDescent="0.3">
      <c r="A13286" s="11">
        <v>427893</v>
      </c>
      <c r="B13286" s="12" t="s">
        <v>64</v>
      </c>
      <c r="C13286" s="12" t="s">
        <v>62</v>
      </c>
      <c r="D13286" s="12" t="s">
        <v>63</v>
      </c>
      <c r="E13286" s="11" t="s">
        <v>32</v>
      </c>
      <c r="F13286" s="11" t="s">
        <v>19</v>
      </c>
      <c r="G13286" s="37">
        <v>41435</v>
      </c>
      <c r="H13286" s="13">
        <v>41436</v>
      </c>
      <c r="I13286" s="21">
        <v>1</v>
      </c>
      <c r="J13286" s="43" t="s">
        <v>1477</v>
      </c>
      <c r="K13286" s="21">
        <f t="shared" si="414"/>
        <v>2013</v>
      </c>
      <c r="L13286" s="24">
        <f t="shared" si="415"/>
        <v>2</v>
      </c>
      <c r="M13286" s="11" t="s">
        <v>14</v>
      </c>
      <c r="N13286" s="11" t="s">
        <v>15</v>
      </c>
      <c r="O13286" s="11" t="str">
        <f>VLOOKUP(E13286,State_Code_Name!$B$1:$C$52,2,0)</f>
        <v>Texas</v>
      </c>
    </row>
    <row r="13287" spans="1:15" x14ac:dyDescent="0.3">
      <c r="A13287" s="11">
        <v>1377371</v>
      </c>
      <c r="B13287" s="12" t="s">
        <v>31</v>
      </c>
      <c r="C13287" s="12" t="s">
        <v>37</v>
      </c>
      <c r="D13287" s="12" t="s">
        <v>50</v>
      </c>
      <c r="E13287" s="11" t="s">
        <v>71</v>
      </c>
      <c r="F13287" s="11" t="s">
        <v>19</v>
      </c>
      <c r="G13287" s="37">
        <v>42139</v>
      </c>
      <c r="H13287" s="13">
        <v>42139</v>
      </c>
      <c r="I13287" s="21">
        <v>0</v>
      </c>
      <c r="J13287" s="43" t="s">
        <v>1471</v>
      </c>
      <c r="K13287" s="21">
        <f t="shared" si="414"/>
        <v>2015</v>
      </c>
      <c r="L13287" s="24">
        <f t="shared" si="415"/>
        <v>2</v>
      </c>
      <c r="M13287" s="11" t="s">
        <v>14</v>
      </c>
      <c r="N13287" s="11" t="s">
        <v>15</v>
      </c>
      <c r="O13287" s="11" t="str">
        <f>VLOOKUP(E13287,State_Code_Name!$B$1:$C$52,2,0)</f>
        <v>Massachusetts</v>
      </c>
    </row>
    <row r="13288" spans="1:15" x14ac:dyDescent="0.3">
      <c r="A13288" s="11">
        <v>717672</v>
      </c>
      <c r="B13288" s="12" t="s">
        <v>692</v>
      </c>
      <c r="C13288" s="12" t="s">
        <v>33</v>
      </c>
      <c r="D13288" s="12" t="s">
        <v>115</v>
      </c>
      <c r="E13288" s="11" t="s">
        <v>26</v>
      </c>
      <c r="F13288" s="11" t="s">
        <v>19</v>
      </c>
      <c r="G13288" s="37">
        <v>41688</v>
      </c>
      <c r="H13288" s="13">
        <v>41691</v>
      </c>
      <c r="I13288" s="21">
        <v>3</v>
      </c>
      <c r="J13288" s="43" t="s">
        <v>1478</v>
      </c>
      <c r="K13288" s="21">
        <f t="shared" si="414"/>
        <v>2014</v>
      </c>
      <c r="L13288" s="24">
        <f t="shared" si="415"/>
        <v>1</v>
      </c>
      <c r="M13288" s="11" t="s">
        <v>14</v>
      </c>
      <c r="N13288" s="11" t="s">
        <v>15</v>
      </c>
      <c r="O13288" s="11" t="str">
        <f>VLOOKUP(E13288,State_Code_Name!$B$1:$C$52,2,0)</f>
        <v>Georgia</v>
      </c>
    </row>
    <row r="13289" spans="1:15" x14ac:dyDescent="0.3">
      <c r="A13289" s="11">
        <v>1617646</v>
      </c>
      <c r="B13289" s="12" t="s">
        <v>559</v>
      </c>
      <c r="C13289" s="12" t="s">
        <v>33</v>
      </c>
      <c r="D13289" s="12" t="s">
        <v>42</v>
      </c>
      <c r="E13289" s="11" t="s">
        <v>32</v>
      </c>
      <c r="F13289" s="11" t="s">
        <v>19</v>
      </c>
      <c r="G13289" s="37">
        <v>42298</v>
      </c>
      <c r="H13289" s="13">
        <v>42298</v>
      </c>
      <c r="I13289" s="21">
        <v>0</v>
      </c>
      <c r="J13289" s="43" t="s">
        <v>1473</v>
      </c>
      <c r="K13289" s="21">
        <f t="shared" si="414"/>
        <v>2015</v>
      </c>
      <c r="L13289" s="24">
        <f t="shared" si="415"/>
        <v>4</v>
      </c>
      <c r="M13289" s="11" t="s">
        <v>14</v>
      </c>
      <c r="N13289" s="11" t="s">
        <v>15</v>
      </c>
      <c r="O13289" s="11" t="str">
        <f>VLOOKUP(E13289,State_Code_Name!$B$1:$C$52,2,0)</f>
        <v>Texas</v>
      </c>
    </row>
    <row r="13290" spans="1:15" x14ac:dyDescent="0.3">
      <c r="A13290" s="11">
        <v>401787</v>
      </c>
      <c r="B13290" s="12" t="s">
        <v>157</v>
      </c>
      <c r="C13290" s="12" t="s">
        <v>16</v>
      </c>
      <c r="D13290" s="12" t="s">
        <v>76</v>
      </c>
      <c r="E13290" s="11" t="s">
        <v>80</v>
      </c>
      <c r="F13290" s="11" t="s">
        <v>303</v>
      </c>
      <c r="G13290" s="37">
        <v>41401</v>
      </c>
      <c r="H13290" s="13">
        <v>41403</v>
      </c>
      <c r="I13290" s="21">
        <v>2</v>
      </c>
      <c r="J13290" s="43" t="s">
        <v>1471</v>
      </c>
      <c r="K13290" s="21">
        <f t="shared" si="414"/>
        <v>2013</v>
      </c>
      <c r="L13290" s="24">
        <f t="shared" si="415"/>
        <v>2</v>
      </c>
      <c r="M13290" s="11" t="s">
        <v>14</v>
      </c>
      <c r="N13290" s="11" t="s">
        <v>15</v>
      </c>
      <c r="O13290" s="11" t="str">
        <f>VLOOKUP(E13290,State_Code_Name!$B$1:$C$52,2,0)</f>
        <v>Minnesota</v>
      </c>
    </row>
    <row r="13291" spans="1:15" x14ac:dyDescent="0.3">
      <c r="A13291" s="11">
        <v>1908210</v>
      </c>
      <c r="B13291" s="12" t="s">
        <v>61</v>
      </c>
      <c r="C13291" s="12" t="s">
        <v>53</v>
      </c>
      <c r="D13291" s="12" t="s">
        <v>102</v>
      </c>
      <c r="E13291" s="11" t="s">
        <v>18</v>
      </c>
      <c r="F13291" s="11" t="s">
        <v>13</v>
      </c>
      <c r="G13291" s="37">
        <v>42493</v>
      </c>
      <c r="H13291" s="13">
        <v>42496</v>
      </c>
      <c r="I13291" s="21">
        <v>3</v>
      </c>
      <c r="J13291" s="43" t="s">
        <v>1471</v>
      </c>
      <c r="K13291" s="21">
        <f t="shared" si="414"/>
        <v>2016</v>
      </c>
      <c r="L13291" s="24">
        <f t="shared" si="415"/>
        <v>2</v>
      </c>
      <c r="M13291" s="11" t="s">
        <v>14</v>
      </c>
      <c r="N13291" s="11" t="s">
        <v>15</v>
      </c>
      <c r="O13291" s="11" t="str">
        <f>VLOOKUP(E13291,State_Code_Name!$B$1:$C$52,2,0)</f>
        <v>California</v>
      </c>
    </row>
    <row r="13292" spans="1:15" x14ac:dyDescent="0.3">
      <c r="A13292" s="11">
        <v>767906</v>
      </c>
      <c r="B13292" s="12" t="s">
        <v>66</v>
      </c>
      <c r="C13292" s="12" t="s">
        <v>9</v>
      </c>
      <c r="D13292" s="12" t="s">
        <v>10</v>
      </c>
      <c r="E13292" s="11" t="s">
        <v>71</v>
      </c>
      <c r="F13292" s="11" t="s">
        <v>24</v>
      </c>
      <c r="G13292" s="37">
        <v>41712</v>
      </c>
      <c r="H13292" s="13">
        <v>41717</v>
      </c>
      <c r="I13292" s="21">
        <v>5</v>
      </c>
      <c r="J13292" s="43" t="s">
        <v>1476</v>
      </c>
      <c r="K13292" s="21">
        <f t="shared" si="414"/>
        <v>2014</v>
      </c>
      <c r="L13292" s="24">
        <f t="shared" si="415"/>
        <v>1</v>
      </c>
      <c r="M13292" s="11" t="s">
        <v>14</v>
      </c>
      <c r="N13292" s="11" t="s">
        <v>15</v>
      </c>
      <c r="O13292" s="11" t="str">
        <f>VLOOKUP(E13292,State_Code_Name!$B$1:$C$52,2,0)</f>
        <v>Massachusetts</v>
      </c>
    </row>
    <row r="13293" spans="1:15" x14ac:dyDescent="0.3">
      <c r="A13293" s="11">
        <v>772743</v>
      </c>
      <c r="B13293" s="12" t="s">
        <v>48</v>
      </c>
      <c r="C13293" s="12" t="s">
        <v>27</v>
      </c>
      <c r="D13293" s="12" t="s">
        <v>28</v>
      </c>
      <c r="E13293" s="11" t="s">
        <v>26</v>
      </c>
      <c r="F13293" s="11" t="s">
        <v>19</v>
      </c>
      <c r="G13293" s="37">
        <v>41719</v>
      </c>
      <c r="H13293" s="13">
        <v>41726</v>
      </c>
      <c r="I13293" s="21">
        <v>7</v>
      </c>
      <c r="J13293" s="43" t="s">
        <v>1476</v>
      </c>
      <c r="K13293" s="21">
        <f t="shared" si="414"/>
        <v>2014</v>
      </c>
      <c r="L13293" s="24">
        <f t="shared" si="415"/>
        <v>1</v>
      </c>
      <c r="M13293" s="11" t="s">
        <v>14</v>
      </c>
      <c r="N13293" s="11" t="s">
        <v>14</v>
      </c>
      <c r="O13293" s="11" t="str">
        <f>VLOOKUP(E13293,State_Code_Name!$B$1:$C$52,2,0)</f>
        <v>Georgia</v>
      </c>
    </row>
    <row r="13294" spans="1:15" x14ac:dyDescent="0.3">
      <c r="A13294" s="11">
        <v>526434</v>
      </c>
      <c r="B13294" s="12" t="s">
        <v>104</v>
      </c>
      <c r="C13294" s="12" t="s">
        <v>33</v>
      </c>
      <c r="D13294" s="12" t="s">
        <v>160</v>
      </c>
      <c r="E13294" s="11" t="s">
        <v>26</v>
      </c>
      <c r="F13294" s="11" t="s">
        <v>19</v>
      </c>
      <c r="G13294" s="37">
        <v>41532</v>
      </c>
      <c r="H13294" s="13">
        <v>41534</v>
      </c>
      <c r="I13294" s="21">
        <v>2</v>
      </c>
      <c r="J13294" s="43" t="s">
        <v>1480</v>
      </c>
      <c r="K13294" s="21">
        <f t="shared" si="414"/>
        <v>2013</v>
      </c>
      <c r="L13294" s="24">
        <f t="shared" si="415"/>
        <v>3</v>
      </c>
      <c r="M13294" s="11" t="s">
        <v>14</v>
      </c>
      <c r="N13294" s="11" t="s">
        <v>14</v>
      </c>
      <c r="O13294" s="11" t="str">
        <f>VLOOKUP(E13294,State_Code_Name!$B$1:$C$52,2,0)</f>
        <v>Georgia</v>
      </c>
    </row>
    <row r="13295" spans="1:15" x14ac:dyDescent="0.3">
      <c r="A13295" s="11">
        <v>420328</v>
      </c>
      <c r="B13295" s="12" t="s">
        <v>61</v>
      </c>
      <c r="C13295" s="12" t="s">
        <v>53</v>
      </c>
      <c r="D13295" s="12" t="s">
        <v>102</v>
      </c>
      <c r="E13295" s="11" t="s">
        <v>36</v>
      </c>
      <c r="F13295" s="11" t="s">
        <v>19</v>
      </c>
      <c r="G13295" s="37">
        <v>41424</v>
      </c>
      <c r="H13295" s="13">
        <v>41424</v>
      </c>
      <c r="I13295" s="21">
        <v>0</v>
      </c>
      <c r="J13295" s="43" t="s">
        <v>1471</v>
      </c>
      <c r="K13295" s="21">
        <f t="shared" si="414"/>
        <v>2013</v>
      </c>
      <c r="L13295" s="24">
        <f t="shared" si="415"/>
        <v>2</v>
      </c>
      <c r="M13295" s="11" t="s">
        <v>14</v>
      </c>
      <c r="N13295" s="11" t="s">
        <v>15</v>
      </c>
      <c r="O13295" s="11" t="str">
        <f>VLOOKUP(E13295,State_Code_Name!$B$1:$C$52,2,0)</f>
        <v>Florida</v>
      </c>
    </row>
    <row r="13296" spans="1:15" x14ac:dyDescent="0.3">
      <c r="A13296" s="11">
        <v>1032061</v>
      </c>
      <c r="B13296" s="12" t="s">
        <v>11</v>
      </c>
      <c r="C13296" s="12" t="s">
        <v>172</v>
      </c>
      <c r="D13296" s="12" t="s">
        <v>264</v>
      </c>
      <c r="E13296" s="11" t="s">
        <v>99</v>
      </c>
      <c r="F13296" s="11" t="s">
        <v>19</v>
      </c>
      <c r="G13296" s="37">
        <v>41898</v>
      </c>
      <c r="H13296" s="13">
        <v>41898</v>
      </c>
      <c r="I13296" s="21">
        <v>0</v>
      </c>
      <c r="J13296" s="43" t="s">
        <v>1480</v>
      </c>
      <c r="K13296" s="21">
        <f t="shared" si="414"/>
        <v>2014</v>
      </c>
      <c r="L13296" s="24">
        <f t="shared" si="415"/>
        <v>3</v>
      </c>
      <c r="M13296" s="11" t="s">
        <v>14</v>
      </c>
      <c r="N13296" s="11" t="s">
        <v>15</v>
      </c>
      <c r="O13296" s="11" t="str">
        <f>VLOOKUP(E13296,State_Code_Name!$B$1:$C$52,2,0)</f>
        <v>Arizona</v>
      </c>
    </row>
    <row r="13297" spans="1:15" x14ac:dyDescent="0.3">
      <c r="A13297" s="11">
        <v>1493910</v>
      </c>
      <c r="B13297" s="12" t="s">
        <v>302</v>
      </c>
      <c r="C13297" s="12" t="s">
        <v>33</v>
      </c>
      <c r="D13297" s="12" t="s">
        <v>42</v>
      </c>
      <c r="E13297" s="11" t="s">
        <v>18</v>
      </c>
      <c r="F13297" s="11" t="s">
        <v>19</v>
      </c>
      <c r="G13297" s="37">
        <v>42215</v>
      </c>
      <c r="H13297" s="13">
        <v>42215</v>
      </c>
      <c r="I13297" s="21">
        <v>0</v>
      </c>
      <c r="J13297" s="43" t="s">
        <v>1481</v>
      </c>
      <c r="K13297" s="21">
        <f t="shared" si="414"/>
        <v>2015</v>
      </c>
      <c r="L13297" s="24">
        <f t="shared" si="415"/>
        <v>3</v>
      </c>
      <c r="M13297" s="11" t="s">
        <v>14</v>
      </c>
      <c r="N13297" s="11" t="s">
        <v>14</v>
      </c>
      <c r="O13297" s="11" t="str">
        <f>VLOOKUP(E13297,State_Code_Name!$B$1:$C$52,2,0)</f>
        <v>California</v>
      </c>
    </row>
    <row r="13298" spans="1:15" x14ac:dyDescent="0.3">
      <c r="A13298" s="11">
        <v>1520565</v>
      </c>
      <c r="B13298" s="12" t="s">
        <v>1074</v>
      </c>
      <c r="C13298" s="12" t="s">
        <v>172</v>
      </c>
      <c r="D13298" s="12" t="s">
        <v>536</v>
      </c>
      <c r="E13298" s="11" t="s">
        <v>40</v>
      </c>
      <c r="F13298" s="11" t="s">
        <v>19</v>
      </c>
      <c r="G13298" s="37">
        <v>42231</v>
      </c>
      <c r="H13298" s="13">
        <v>42231</v>
      </c>
      <c r="I13298" s="21">
        <v>0</v>
      </c>
      <c r="J13298" s="43" t="s">
        <v>1482</v>
      </c>
      <c r="K13298" s="21">
        <f t="shared" si="414"/>
        <v>2015</v>
      </c>
      <c r="L13298" s="24">
        <f t="shared" si="415"/>
        <v>3</v>
      </c>
      <c r="M13298" s="11" t="s">
        <v>14</v>
      </c>
      <c r="N13298" s="11" t="s">
        <v>15</v>
      </c>
      <c r="O13298" s="11" t="str">
        <f>VLOOKUP(E13298,State_Code_Name!$B$1:$C$52,2,0)</f>
        <v>Ohio</v>
      </c>
    </row>
    <row r="13299" spans="1:15" x14ac:dyDescent="0.3">
      <c r="A13299" s="11">
        <v>1161217</v>
      </c>
      <c r="B13299" s="12" t="s">
        <v>200</v>
      </c>
      <c r="C13299" s="12" t="s">
        <v>9</v>
      </c>
      <c r="D13299" s="12" t="s">
        <v>10</v>
      </c>
      <c r="E13299" s="11" t="s">
        <v>71</v>
      </c>
      <c r="F13299" s="11" t="s">
        <v>19</v>
      </c>
      <c r="G13299" s="37">
        <v>41990</v>
      </c>
      <c r="H13299" s="13">
        <v>41990</v>
      </c>
      <c r="I13299" s="21">
        <v>0</v>
      </c>
      <c r="J13299" s="43" t="s">
        <v>1475</v>
      </c>
      <c r="K13299" s="21">
        <f t="shared" si="414"/>
        <v>2014</v>
      </c>
      <c r="L13299" s="24">
        <f t="shared" si="415"/>
        <v>4</v>
      </c>
      <c r="M13299" s="11" t="s">
        <v>14</v>
      </c>
      <c r="N13299" s="11" t="s">
        <v>15</v>
      </c>
      <c r="O13299" s="11" t="str">
        <f>VLOOKUP(E13299,State_Code_Name!$B$1:$C$52,2,0)</f>
        <v>Massachusetts</v>
      </c>
    </row>
    <row r="13300" spans="1:15" x14ac:dyDescent="0.3">
      <c r="A13300" s="11">
        <v>423800</v>
      </c>
      <c r="B13300" s="12" t="s">
        <v>39</v>
      </c>
      <c r="C13300" s="12" t="s">
        <v>37</v>
      </c>
      <c r="D13300" s="12" t="s">
        <v>1447</v>
      </c>
      <c r="E13300" s="11" t="s">
        <v>12</v>
      </c>
      <c r="F13300" s="11" t="s">
        <v>19</v>
      </c>
      <c r="G13300" s="37">
        <v>41429</v>
      </c>
      <c r="H13300" s="13">
        <v>41429</v>
      </c>
      <c r="I13300" s="21">
        <v>0</v>
      </c>
      <c r="J13300" s="43" t="s">
        <v>1477</v>
      </c>
      <c r="K13300" s="21">
        <f t="shared" si="414"/>
        <v>2013</v>
      </c>
      <c r="L13300" s="24">
        <f t="shared" si="415"/>
        <v>2</v>
      </c>
      <c r="M13300" s="11" t="s">
        <v>14</v>
      </c>
      <c r="N13300" s="11" t="s">
        <v>15</v>
      </c>
      <c r="O13300" s="11" t="str">
        <f>VLOOKUP(E13300,State_Code_Name!$B$1:$C$52,2,0)</f>
        <v>Virginia</v>
      </c>
    </row>
    <row r="13301" spans="1:15" x14ac:dyDescent="0.3">
      <c r="A13301" s="11">
        <v>222457</v>
      </c>
      <c r="B13301" s="12" t="s">
        <v>125</v>
      </c>
      <c r="C13301" s="12" t="s">
        <v>27</v>
      </c>
      <c r="D13301" s="12" t="s">
        <v>28</v>
      </c>
      <c r="E13301" s="11" t="s">
        <v>18</v>
      </c>
      <c r="F13301" s="11" t="s">
        <v>19</v>
      </c>
      <c r="G13301" s="37">
        <v>41280</v>
      </c>
      <c r="H13301" s="13">
        <v>41281</v>
      </c>
      <c r="I13301" s="21">
        <v>1</v>
      </c>
      <c r="J13301" s="43" t="s">
        <v>1474</v>
      </c>
      <c r="K13301" s="21">
        <f t="shared" si="414"/>
        <v>2013</v>
      </c>
      <c r="L13301" s="24">
        <f t="shared" si="415"/>
        <v>1</v>
      </c>
      <c r="M13301" s="11" t="s">
        <v>14</v>
      </c>
      <c r="N13301" s="11" t="s">
        <v>15</v>
      </c>
      <c r="O13301" s="11" t="str">
        <f>VLOOKUP(E13301,State_Code_Name!$B$1:$C$52,2,0)</f>
        <v>California</v>
      </c>
    </row>
    <row r="13302" spans="1:15" x14ac:dyDescent="0.3">
      <c r="A13302" s="11">
        <v>1025886</v>
      </c>
      <c r="B13302" s="12" t="s">
        <v>223</v>
      </c>
      <c r="C13302" s="12" t="s">
        <v>62</v>
      </c>
      <c r="D13302" s="12" t="s">
        <v>279</v>
      </c>
      <c r="E13302" s="11" t="s">
        <v>12</v>
      </c>
      <c r="F13302" s="11" t="s">
        <v>19</v>
      </c>
      <c r="G13302" s="37">
        <v>41894</v>
      </c>
      <c r="H13302" s="13">
        <v>41894</v>
      </c>
      <c r="I13302" s="21">
        <v>0</v>
      </c>
      <c r="J13302" s="43" t="s">
        <v>1480</v>
      </c>
      <c r="K13302" s="21">
        <f t="shared" si="414"/>
        <v>2014</v>
      </c>
      <c r="L13302" s="24">
        <f t="shared" si="415"/>
        <v>3</v>
      </c>
      <c r="M13302" s="11" t="s">
        <v>14</v>
      </c>
      <c r="N13302" s="11" t="s">
        <v>14</v>
      </c>
      <c r="O13302" s="11" t="str">
        <f>VLOOKUP(E13302,State_Code_Name!$B$1:$C$52,2,0)</f>
        <v>Virginia</v>
      </c>
    </row>
    <row r="13303" spans="1:15" x14ac:dyDescent="0.3">
      <c r="A13303" s="11">
        <v>1554791</v>
      </c>
      <c r="B13303" s="12" t="s">
        <v>39</v>
      </c>
      <c r="C13303" s="12" t="s">
        <v>37</v>
      </c>
      <c r="D13303" s="12" t="s">
        <v>1443</v>
      </c>
      <c r="E13303" s="11" t="s">
        <v>36</v>
      </c>
      <c r="F13303" s="11" t="s">
        <v>19</v>
      </c>
      <c r="G13303" s="37">
        <v>42254</v>
      </c>
      <c r="H13303" s="13">
        <v>42254</v>
      </c>
      <c r="I13303" s="21">
        <v>0</v>
      </c>
      <c r="J13303" s="43" t="s">
        <v>1480</v>
      </c>
      <c r="K13303" s="21">
        <f t="shared" si="414"/>
        <v>2015</v>
      </c>
      <c r="L13303" s="24">
        <f t="shared" si="415"/>
        <v>3</v>
      </c>
      <c r="M13303" s="11" t="s">
        <v>14</v>
      </c>
      <c r="N13303" s="11" t="s">
        <v>15</v>
      </c>
      <c r="O13303" s="11" t="str">
        <f>VLOOKUP(E13303,State_Code_Name!$B$1:$C$52,2,0)</f>
        <v>Florida</v>
      </c>
    </row>
    <row r="13304" spans="1:15" x14ac:dyDescent="0.3">
      <c r="A13304" s="11">
        <v>279778</v>
      </c>
      <c r="B13304" s="12" t="s">
        <v>112</v>
      </c>
      <c r="C13304" s="12" t="s">
        <v>37</v>
      </c>
      <c r="D13304" s="12" t="s">
        <v>244</v>
      </c>
      <c r="E13304" s="11" t="s">
        <v>60</v>
      </c>
      <c r="F13304" s="11" t="s">
        <v>13</v>
      </c>
      <c r="G13304" s="37">
        <v>41305</v>
      </c>
      <c r="H13304" s="13">
        <v>41305</v>
      </c>
      <c r="I13304" s="21">
        <v>0</v>
      </c>
      <c r="J13304" s="43" t="s">
        <v>1474</v>
      </c>
      <c r="K13304" s="21">
        <f t="shared" si="414"/>
        <v>2013</v>
      </c>
      <c r="L13304" s="24">
        <f t="shared" si="415"/>
        <v>1</v>
      </c>
      <c r="M13304" s="11" t="s">
        <v>14</v>
      </c>
      <c r="N13304" s="11" t="s">
        <v>14</v>
      </c>
      <c r="O13304" s="11" t="str">
        <f>VLOOKUP(E13304,State_Code_Name!$B$1:$C$52,2,0)</f>
        <v>Illinois</v>
      </c>
    </row>
    <row r="13305" spans="1:15" x14ac:dyDescent="0.3">
      <c r="A13305" s="11">
        <v>1002087</v>
      </c>
      <c r="B13305" s="12" t="s">
        <v>48</v>
      </c>
      <c r="C13305" s="12" t="s">
        <v>27</v>
      </c>
      <c r="D13305" s="12" t="s">
        <v>28</v>
      </c>
      <c r="E13305" s="11" t="s">
        <v>18</v>
      </c>
      <c r="F13305" s="11" t="s">
        <v>19</v>
      </c>
      <c r="G13305" s="37">
        <v>41877</v>
      </c>
      <c r="H13305" s="13">
        <v>41877</v>
      </c>
      <c r="I13305" s="21">
        <v>0</v>
      </c>
      <c r="J13305" s="43" t="s">
        <v>1482</v>
      </c>
      <c r="K13305" s="21">
        <f t="shared" si="414"/>
        <v>2014</v>
      </c>
      <c r="L13305" s="24">
        <f t="shared" si="415"/>
        <v>3</v>
      </c>
      <c r="M13305" s="11" t="s">
        <v>14</v>
      </c>
      <c r="N13305" s="11" t="s">
        <v>15</v>
      </c>
      <c r="O13305" s="11" t="str">
        <f>VLOOKUP(E13305,State_Code_Name!$B$1:$C$52,2,0)</f>
        <v>California</v>
      </c>
    </row>
    <row r="13306" spans="1:15" x14ac:dyDescent="0.3">
      <c r="A13306" s="11">
        <v>503328</v>
      </c>
      <c r="B13306" s="12" t="s">
        <v>281</v>
      </c>
      <c r="C13306" s="12" t="s">
        <v>33</v>
      </c>
      <c r="D13306" s="12" t="s">
        <v>42</v>
      </c>
      <c r="E13306" s="11" t="s">
        <v>60</v>
      </c>
      <c r="F13306" s="11" t="s">
        <v>303</v>
      </c>
      <c r="G13306" s="37">
        <v>41510</v>
      </c>
      <c r="H13306" s="13">
        <v>41512</v>
      </c>
      <c r="I13306" s="21">
        <v>2</v>
      </c>
      <c r="J13306" s="43" t="s">
        <v>1482</v>
      </c>
      <c r="K13306" s="21">
        <f t="shared" si="414"/>
        <v>2013</v>
      </c>
      <c r="L13306" s="24">
        <f t="shared" si="415"/>
        <v>3</v>
      </c>
      <c r="M13306" s="11" t="s">
        <v>14</v>
      </c>
      <c r="N13306" s="11" t="s">
        <v>14</v>
      </c>
      <c r="O13306" s="11" t="str">
        <f>VLOOKUP(E13306,State_Code_Name!$B$1:$C$52,2,0)</f>
        <v>Illinois</v>
      </c>
    </row>
    <row r="13307" spans="1:15" x14ac:dyDescent="0.3">
      <c r="A13307" s="11">
        <v>1625036</v>
      </c>
      <c r="B13307" s="12" t="s">
        <v>48</v>
      </c>
      <c r="C13307" s="12" t="s">
        <v>27</v>
      </c>
      <c r="D13307" s="12" t="s">
        <v>28</v>
      </c>
      <c r="E13307" s="11" t="s">
        <v>47</v>
      </c>
      <c r="F13307" s="11" t="s">
        <v>19</v>
      </c>
      <c r="G13307" s="37">
        <v>42303</v>
      </c>
      <c r="H13307" s="13">
        <v>42303</v>
      </c>
      <c r="I13307" s="21">
        <v>0</v>
      </c>
      <c r="J13307" s="43" t="s">
        <v>1473</v>
      </c>
      <c r="K13307" s="21">
        <f t="shared" si="414"/>
        <v>2015</v>
      </c>
      <c r="L13307" s="24">
        <f t="shared" si="415"/>
        <v>4</v>
      </c>
      <c r="M13307" s="11" t="s">
        <v>14</v>
      </c>
      <c r="N13307" s="11" t="s">
        <v>15</v>
      </c>
      <c r="O13307" s="11" t="str">
        <f>VLOOKUP(E13307,State_Code_Name!$B$1:$C$52,2,0)</f>
        <v>Pennsylvania</v>
      </c>
    </row>
    <row r="13308" spans="1:15" x14ac:dyDescent="0.3">
      <c r="A13308" s="11">
        <v>1756835</v>
      </c>
      <c r="B13308" s="12" t="s">
        <v>35</v>
      </c>
      <c r="C13308" s="12" t="s">
        <v>16</v>
      </c>
      <c r="D13308" s="12" t="s">
        <v>17</v>
      </c>
      <c r="E13308" s="11" t="s">
        <v>36</v>
      </c>
      <c r="F13308" s="11" t="s">
        <v>19</v>
      </c>
      <c r="G13308" s="37">
        <v>42394</v>
      </c>
      <c r="H13308" s="13">
        <v>42394</v>
      </c>
      <c r="I13308" s="21">
        <v>0</v>
      </c>
      <c r="J13308" s="43" t="s">
        <v>1474</v>
      </c>
      <c r="K13308" s="21">
        <f t="shared" si="414"/>
        <v>2016</v>
      </c>
      <c r="L13308" s="24">
        <f t="shared" si="415"/>
        <v>1</v>
      </c>
      <c r="M13308" s="11" t="s">
        <v>14</v>
      </c>
      <c r="N13308" s="11" t="s">
        <v>14</v>
      </c>
      <c r="O13308" s="11" t="str">
        <f>VLOOKUP(E13308,State_Code_Name!$B$1:$C$52,2,0)</f>
        <v>Florida</v>
      </c>
    </row>
    <row r="13309" spans="1:15" x14ac:dyDescent="0.3">
      <c r="A13309" s="11">
        <v>1379556</v>
      </c>
      <c r="B13309" s="12" t="s">
        <v>97</v>
      </c>
      <c r="C13309" s="12" t="s">
        <v>53</v>
      </c>
      <c r="D13309" s="12" t="s">
        <v>102</v>
      </c>
      <c r="E13309" s="11" t="s">
        <v>158</v>
      </c>
      <c r="F13309" s="11" t="s">
        <v>19</v>
      </c>
      <c r="G13309" s="37">
        <v>42141</v>
      </c>
      <c r="H13309" s="13">
        <v>42141</v>
      </c>
      <c r="I13309" s="21">
        <v>0</v>
      </c>
      <c r="J13309" s="43" t="s">
        <v>1471</v>
      </c>
      <c r="K13309" s="21">
        <f t="shared" si="414"/>
        <v>2015</v>
      </c>
      <c r="L13309" s="24">
        <f t="shared" si="415"/>
        <v>2</v>
      </c>
      <c r="M13309" s="11" t="s">
        <v>14</v>
      </c>
      <c r="N13309" s="11" t="s">
        <v>15</v>
      </c>
      <c r="O13309" s="11" t="str">
        <f>VLOOKUP(E13309,State_Code_Name!$B$1:$C$52,2,0)</f>
        <v>New Mexico</v>
      </c>
    </row>
    <row r="13310" spans="1:15" x14ac:dyDescent="0.3">
      <c r="A13310" s="11">
        <v>2042346</v>
      </c>
      <c r="B13310" s="12" t="s">
        <v>377</v>
      </c>
      <c r="C13310" s="12" t="s">
        <v>27</v>
      </c>
      <c r="D13310" s="12" t="s">
        <v>28</v>
      </c>
      <c r="E13310" s="11" t="s">
        <v>80</v>
      </c>
      <c r="F13310" s="11" t="s">
        <v>19</v>
      </c>
      <c r="G13310" s="37">
        <v>42584</v>
      </c>
      <c r="H13310" s="13">
        <v>42584</v>
      </c>
      <c r="I13310" s="21">
        <v>0</v>
      </c>
      <c r="J13310" s="43" t="s">
        <v>1482</v>
      </c>
      <c r="K13310" s="21">
        <f t="shared" si="414"/>
        <v>2016</v>
      </c>
      <c r="L13310" s="24">
        <f t="shared" si="415"/>
        <v>3</v>
      </c>
      <c r="M13310" s="11" t="s">
        <v>14</v>
      </c>
      <c r="N13310" s="11" t="s">
        <v>15</v>
      </c>
      <c r="O13310" s="11" t="str">
        <f>VLOOKUP(E13310,State_Code_Name!$B$1:$C$52,2,0)</f>
        <v>Minnesota</v>
      </c>
    </row>
    <row r="13311" spans="1:15" x14ac:dyDescent="0.3">
      <c r="A13311" s="11">
        <v>1090711</v>
      </c>
      <c r="B13311" s="12" t="s">
        <v>31</v>
      </c>
      <c r="C13311" s="12" t="s">
        <v>16</v>
      </c>
      <c r="D13311" s="12" t="s">
        <v>21</v>
      </c>
      <c r="E13311" s="11" t="s">
        <v>32</v>
      </c>
      <c r="F13311" s="11" t="s">
        <v>303</v>
      </c>
      <c r="G13311" s="37">
        <v>41939</v>
      </c>
      <c r="H13311" s="13">
        <v>41942</v>
      </c>
      <c r="I13311" s="21">
        <v>3</v>
      </c>
      <c r="J13311" s="43" t="s">
        <v>1473</v>
      </c>
      <c r="K13311" s="21">
        <f t="shared" si="414"/>
        <v>2014</v>
      </c>
      <c r="L13311" s="24">
        <f t="shared" si="415"/>
        <v>4</v>
      </c>
      <c r="M13311" s="11" t="s">
        <v>14</v>
      </c>
      <c r="N13311" s="11" t="s">
        <v>14</v>
      </c>
      <c r="O13311" s="11" t="str">
        <f>VLOOKUP(E13311,State_Code_Name!$B$1:$C$52,2,0)</f>
        <v>Texas</v>
      </c>
    </row>
    <row r="13312" spans="1:15" x14ac:dyDescent="0.3">
      <c r="A13312" s="11">
        <v>1249479</v>
      </c>
      <c r="B13312" s="12" t="s">
        <v>137</v>
      </c>
      <c r="C13312" s="12" t="s">
        <v>16</v>
      </c>
      <c r="D13312" s="12" t="s">
        <v>21</v>
      </c>
      <c r="E13312" s="11" t="s">
        <v>43</v>
      </c>
      <c r="F13312" s="11" t="s">
        <v>19</v>
      </c>
      <c r="G13312" s="37">
        <v>42055</v>
      </c>
      <c r="H13312" s="13">
        <v>42055</v>
      </c>
      <c r="I13312" s="21">
        <v>0</v>
      </c>
      <c r="J13312" s="43" t="s">
        <v>1478</v>
      </c>
      <c r="K13312" s="21">
        <f t="shared" si="414"/>
        <v>2015</v>
      </c>
      <c r="L13312" s="24">
        <f t="shared" si="415"/>
        <v>1</v>
      </c>
      <c r="M13312" s="11" t="s">
        <v>14</v>
      </c>
      <c r="N13312" s="11" t="s">
        <v>15</v>
      </c>
      <c r="O13312" s="11" t="str">
        <f>VLOOKUP(E13312,State_Code_Name!$B$1:$C$52,2,0)</f>
        <v>North Carolina</v>
      </c>
    </row>
    <row r="13313" spans="1:15" x14ac:dyDescent="0.3">
      <c r="A13313" s="11">
        <v>1216349</v>
      </c>
      <c r="B13313" s="12" t="s">
        <v>59</v>
      </c>
      <c r="C13313" s="12" t="s">
        <v>16</v>
      </c>
      <c r="D13313" s="12" t="s">
        <v>76</v>
      </c>
      <c r="E13313" s="11" t="s">
        <v>60</v>
      </c>
      <c r="F13313" s="11" t="s">
        <v>303</v>
      </c>
      <c r="G13313" s="37">
        <v>42033</v>
      </c>
      <c r="H13313" s="13">
        <v>42037</v>
      </c>
      <c r="I13313" s="21">
        <v>4</v>
      </c>
      <c r="J13313" s="43" t="s">
        <v>1474</v>
      </c>
      <c r="K13313" s="21">
        <f t="shared" si="414"/>
        <v>2015</v>
      </c>
      <c r="L13313" s="24">
        <f t="shared" si="415"/>
        <v>1</v>
      </c>
      <c r="M13313" s="11" t="s">
        <v>14</v>
      </c>
      <c r="N13313" s="11" t="s">
        <v>15</v>
      </c>
      <c r="O13313" s="11" t="str">
        <f>VLOOKUP(E13313,State_Code_Name!$B$1:$C$52,2,0)</f>
        <v>Illinois</v>
      </c>
    </row>
    <row r="13314" spans="1:15" x14ac:dyDescent="0.3">
      <c r="A13314" s="11">
        <v>1093281</v>
      </c>
      <c r="B13314" s="12" t="s">
        <v>237</v>
      </c>
      <c r="C13314" s="12" t="s">
        <v>33</v>
      </c>
      <c r="D13314" s="12" t="s">
        <v>45</v>
      </c>
      <c r="E13314" s="11" t="s">
        <v>175</v>
      </c>
      <c r="F13314" s="11" t="s">
        <v>19</v>
      </c>
      <c r="G13314" s="37">
        <v>41942</v>
      </c>
      <c r="H13314" s="13">
        <v>41942</v>
      </c>
      <c r="I13314" s="21">
        <v>0</v>
      </c>
      <c r="J13314" s="43" t="s">
        <v>1473</v>
      </c>
      <c r="K13314" s="21">
        <f t="shared" si="414"/>
        <v>2014</v>
      </c>
      <c r="L13314" s="24">
        <f t="shared" si="415"/>
        <v>4</v>
      </c>
      <c r="M13314" s="11" t="s">
        <v>14</v>
      </c>
      <c r="N13314" s="11" t="s">
        <v>15</v>
      </c>
      <c r="O13314" s="11" t="str">
        <f>VLOOKUP(E13314,State_Code_Name!$B$1:$C$52,2,0)</f>
        <v>District of Columbia</v>
      </c>
    </row>
    <row r="13315" spans="1:15" x14ac:dyDescent="0.3">
      <c r="A13315" s="11">
        <v>1226375</v>
      </c>
      <c r="B13315" s="12" t="s">
        <v>31</v>
      </c>
      <c r="C13315" s="12" t="s">
        <v>37</v>
      </c>
      <c r="D13315" s="12" t="s">
        <v>68</v>
      </c>
      <c r="E13315" s="11" t="s">
        <v>99</v>
      </c>
      <c r="F13315" s="11" t="s">
        <v>58</v>
      </c>
      <c r="G13315" s="37">
        <v>42040</v>
      </c>
      <c r="H13315" s="13">
        <v>42041</v>
      </c>
      <c r="I13315" s="21">
        <v>1</v>
      </c>
      <c r="J13315" s="43" t="s">
        <v>1478</v>
      </c>
      <c r="K13315" s="21">
        <f t="shared" ref="K13315:K13378" si="416">YEAR(G13315)</f>
        <v>2015</v>
      </c>
      <c r="L13315" s="24">
        <f t="shared" ref="L13315:L13378" si="417">ROUNDUP(MONTH(G13315)/3,0)</f>
        <v>1</v>
      </c>
      <c r="M13315" s="11" t="s">
        <v>14</v>
      </c>
      <c r="N13315" s="11" t="s">
        <v>15</v>
      </c>
      <c r="O13315" s="11" t="str">
        <f>VLOOKUP(E13315,State_Code_Name!$B$1:$C$52,2,0)</f>
        <v>Arizona</v>
      </c>
    </row>
    <row r="13316" spans="1:15" x14ac:dyDescent="0.3">
      <c r="A13316" s="11">
        <v>563219</v>
      </c>
      <c r="B13316" s="12" t="s">
        <v>11</v>
      </c>
      <c r="C13316" s="12" t="s">
        <v>27</v>
      </c>
      <c r="D13316" s="12" t="s">
        <v>57</v>
      </c>
      <c r="E13316" s="11" t="s">
        <v>99</v>
      </c>
      <c r="F13316" s="11" t="s">
        <v>19</v>
      </c>
      <c r="G13316" s="37">
        <v>41565</v>
      </c>
      <c r="H13316" s="13">
        <v>41568</v>
      </c>
      <c r="I13316" s="21">
        <v>3</v>
      </c>
      <c r="J13316" s="43" t="s">
        <v>1473</v>
      </c>
      <c r="K13316" s="21">
        <f t="shared" si="416"/>
        <v>2013</v>
      </c>
      <c r="L13316" s="24">
        <f t="shared" si="417"/>
        <v>4</v>
      </c>
      <c r="M13316" s="11" t="s">
        <v>14</v>
      </c>
      <c r="N13316" s="11" t="s">
        <v>14</v>
      </c>
      <c r="O13316" s="11" t="str">
        <f>VLOOKUP(E13316,State_Code_Name!$B$1:$C$52,2,0)</f>
        <v>Arizona</v>
      </c>
    </row>
    <row r="13317" spans="1:15" x14ac:dyDescent="0.3">
      <c r="A13317" s="11">
        <v>2042918</v>
      </c>
      <c r="B13317" s="12" t="s">
        <v>61</v>
      </c>
      <c r="C13317" s="12" t="s">
        <v>53</v>
      </c>
      <c r="D13317" s="12" t="s">
        <v>1439</v>
      </c>
      <c r="E13317" s="11" t="s">
        <v>49</v>
      </c>
      <c r="F13317" s="11" t="s">
        <v>58</v>
      </c>
      <c r="G13317" s="37">
        <v>42584</v>
      </c>
      <c r="H13317" s="13">
        <v>42586</v>
      </c>
      <c r="I13317" s="21">
        <v>2</v>
      </c>
      <c r="J13317" s="43" t="s">
        <v>1482</v>
      </c>
      <c r="K13317" s="21">
        <f t="shared" si="416"/>
        <v>2016</v>
      </c>
      <c r="L13317" s="24">
        <f t="shared" si="417"/>
        <v>3</v>
      </c>
      <c r="M13317" s="11" t="s">
        <v>14</v>
      </c>
      <c r="N13317" s="11" t="s">
        <v>15</v>
      </c>
      <c r="O13317" s="11" t="str">
        <f>VLOOKUP(E13317,State_Code_Name!$B$1:$C$52,2,0)</f>
        <v>New Jersey</v>
      </c>
    </row>
    <row r="13318" spans="1:15" x14ac:dyDescent="0.3">
      <c r="A13318" s="11">
        <v>1240389</v>
      </c>
      <c r="B13318" s="12" t="s">
        <v>11</v>
      </c>
      <c r="C13318" s="12" t="s">
        <v>27</v>
      </c>
      <c r="D13318" s="12" t="s">
        <v>79</v>
      </c>
      <c r="E13318" s="11" t="s">
        <v>47</v>
      </c>
      <c r="F13318" s="11" t="s">
        <v>303</v>
      </c>
      <c r="G13318" s="37">
        <v>42048</v>
      </c>
      <c r="H13318" s="13">
        <v>42055</v>
      </c>
      <c r="I13318" s="21">
        <v>7</v>
      </c>
      <c r="J13318" s="43" t="s">
        <v>1478</v>
      </c>
      <c r="K13318" s="21">
        <f t="shared" si="416"/>
        <v>2015</v>
      </c>
      <c r="L13318" s="24">
        <f t="shared" si="417"/>
        <v>1</v>
      </c>
      <c r="M13318" s="11" t="s">
        <v>14</v>
      </c>
      <c r="N13318" s="11" t="s">
        <v>15</v>
      </c>
      <c r="O13318" s="11" t="str">
        <f>VLOOKUP(E13318,State_Code_Name!$B$1:$C$52,2,0)</f>
        <v>Pennsylvania</v>
      </c>
    </row>
    <row r="13319" spans="1:15" x14ac:dyDescent="0.3">
      <c r="A13319" s="11">
        <v>1575692</v>
      </c>
      <c r="B13319" s="12" t="s">
        <v>35</v>
      </c>
      <c r="C13319" s="12" t="s">
        <v>16</v>
      </c>
      <c r="D13319" s="12" t="s">
        <v>21</v>
      </c>
      <c r="E13319" s="11" t="s">
        <v>36</v>
      </c>
      <c r="F13319" s="11" t="s">
        <v>303</v>
      </c>
      <c r="G13319" s="37">
        <v>42269</v>
      </c>
      <c r="H13319" s="13">
        <v>42272</v>
      </c>
      <c r="I13319" s="21">
        <v>3</v>
      </c>
      <c r="J13319" s="43" t="s">
        <v>1480</v>
      </c>
      <c r="K13319" s="21">
        <f t="shared" si="416"/>
        <v>2015</v>
      </c>
      <c r="L13319" s="24">
        <f t="shared" si="417"/>
        <v>3</v>
      </c>
      <c r="M13319" s="11" t="s">
        <v>14</v>
      </c>
      <c r="N13319" s="11" t="s">
        <v>14</v>
      </c>
      <c r="O13319" s="11" t="str">
        <f>VLOOKUP(E13319,State_Code_Name!$B$1:$C$52,2,0)</f>
        <v>Florida</v>
      </c>
    </row>
    <row r="13320" spans="1:15" x14ac:dyDescent="0.3">
      <c r="A13320" s="11">
        <v>1301460</v>
      </c>
      <c r="B13320" s="12" t="s">
        <v>82</v>
      </c>
      <c r="C13320" s="12" t="s">
        <v>37</v>
      </c>
      <c r="D13320" s="12" t="s">
        <v>1444</v>
      </c>
      <c r="E13320" s="11" t="s">
        <v>32</v>
      </c>
      <c r="F13320" s="11" t="s">
        <v>19</v>
      </c>
      <c r="G13320" s="37">
        <v>42088</v>
      </c>
      <c r="H13320" s="13">
        <v>42088</v>
      </c>
      <c r="I13320" s="21">
        <v>0</v>
      </c>
      <c r="J13320" s="43" t="s">
        <v>1476</v>
      </c>
      <c r="K13320" s="21">
        <f t="shared" si="416"/>
        <v>2015</v>
      </c>
      <c r="L13320" s="24">
        <f t="shared" si="417"/>
        <v>1</v>
      </c>
      <c r="M13320" s="11" t="s">
        <v>14</v>
      </c>
      <c r="N13320" s="11" t="s">
        <v>14</v>
      </c>
      <c r="O13320" s="11" t="str">
        <f>VLOOKUP(E13320,State_Code_Name!$B$1:$C$52,2,0)</f>
        <v>Texas</v>
      </c>
    </row>
    <row r="13321" spans="1:15" x14ac:dyDescent="0.3">
      <c r="A13321" s="11">
        <v>1400201</v>
      </c>
      <c r="B13321" s="12" t="s">
        <v>142</v>
      </c>
      <c r="C13321" s="12" t="s">
        <v>27</v>
      </c>
      <c r="D13321" s="12" t="s">
        <v>28</v>
      </c>
      <c r="E13321" s="11" t="s">
        <v>36</v>
      </c>
      <c r="F13321" s="11" t="s">
        <v>303</v>
      </c>
      <c r="G13321" s="37">
        <v>42156</v>
      </c>
      <c r="H13321" s="13">
        <v>42158</v>
      </c>
      <c r="I13321" s="21">
        <v>2</v>
      </c>
      <c r="J13321" s="43" t="s">
        <v>1477</v>
      </c>
      <c r="K13321" s="21">
        <f t="shared" si="416"/>
        <v>2015</v>
      </c>
      <c r="L13321" s="24">
        <f t="shared" si="417"/>
        <v>2</v>
      </c>
      <c r="M13321" s="11" t="s">
        <v>14</v>
      </c>
      <c r="N13321" s="11" t="s">
        <v>15</v>
      </c>
      <c r="O13321" s="11" t="str">
        <f>VLOOKUP(E13321,State_Code_Name!$B$1:$C$52,2,0)</f>
        <v>Florida</v>
      </c>
    </row>
    <row r="13322" spans="1:15" x14ac:dyDescent="0.3">
      <c r="A13322" s="11">
        <v>651187</v>
      </c>
      <c r="B13322" s="12" t="s">
        <v>64</v>
      </c>
      <c r="C13322" s="12" t="s">
        <v>62</v>
      </c>
      <c r="D13322" s="12" t="s">
        <v>279</v>
      </c>
      <c r="E13322" s="11" t="s">
        <v>49</v>
      </c>
      <c r="F13322" s="11" t="s">
        <v>24</v>
      </c>
      <c r="G13322" s="37">
        <v>41639</v>
      </c>
      <c r="H13322" s="13">
        <v>41641</v>
      </c>
      <c r="I13322" s="21">
        <v>2</v>
      </c>
      <c r="J13322" s="43" t="s">
        <v>1475</v>
      </c>
      <c r="K13322" s="21">
        <f t="shared" si="416"/>
        <v>2013</v>
      </c>
      <c r="L13322" s="24">
        <f t="shared" si="417"/>
        <v>4</v>
      </c>
      <c r="M13322" s="11" t="s">
        <v>14</v>
      </c>
      <c r="N13322" s="11" t="s">
        <v>15</v>
      </c>
      <c r="O13322" s="11" t="str">
        <f>VLOOKUP(E13322,State_Code_Name!$B$1:$C$52,2,0)</f>
        <v>New Jersey</v>
      </c>
    </row>
    <row r="13323" spans="1:15" x14ac:dyDescent="0.3">
      <c r="A13323" s="11">
        <v>422004</v>
      </c>
      <c r="B13323" s="12" t="s">
        <v>39</v>
      </c>
      <c r="C13323" s="12" t="s">
        <v>37</v>
      </c>
      <c r="D13323" s="12" t="s">
        <v>81</v>
      </c>
      <c r="E13323" s="11" t="s">
        <v>36</v>
      </c>
      <c r="F13323" s="11" t="s">
        <v>19</v>
      </c>
      <c r="G13323" s="37">
        <v>41426</v>
      </c>
      <c r="H13323" s="13">
        <v>41426</v>
      </c>
      <c r="I13323" s="21">
        <v>0</v>
      </c>
      <c r="J13323" s="43" t="s">
        <v>1477</v>
      </c>
      <c r="K13323" s="21">
        <f t="shared" si="416"/>
        <v>2013</v>
      </c>
      <c r="L13323" s="24">
        <f t="shared" si="417"/>
        <v>2</v>
      </c>
      <c r="M13323" s="11" t="s">
        <v>14</v>
      </c>
      <c r="N13323" s="11" t="s">
        <v>14</v>
      </c>
      <c r="O13323" s="11" t="str">
        <f>VLOOKUP(E13323,State_Code_Name!$B$1:$C$52,2,0)</f>
        <v>Florida</v>
      </c>
    </row>
    <row r="13324" spans="1:15" x14ac:dyDescent="0.3">
      <c r="A13324" s="11">
        <v>1012063</v>
      </c>
      <c r="B13324" s="12" t="s">
        <v>11</v>
      </c>
      <c r="C13324" s="12" t="s">
        <v>16</v>
      </c>
      <c r="D13324" s="12" t="s">
        <v>1442</v>
      </c>
      <c r="E13324" s="11" t="s">
        <v>259</v>
      </c>
      <c r="F13324" s="11" t="s">
        <v>19</v>
      </c>
      <c r="G13324" s="37">
        <v>41885</v>
      </c>
      <c r="H13324" s="13">
        <v>41885</v>
      </c>
      <c r="I13324" s="21">
        <v>0</v>
      </c>
      <c r="J13324" s="43" t="s">
        <v>1480</v>
      </c>
      <c r="K13324" s="21">
        <f t="shared" si="416"/>
        <v>2014</v>
      </c>
      <c r="L13324" s="24">
        <f t="shared" si="417"/>
        <v>3</v>
      </c>
      <c r="M13324" s="11" t="s">
        <v>14</v>
      </c>
      <c r="N13324" s="11" t="s">
        <v>15</v>
      </c>
      <c r="O13324" s="11" t="str">
        <f>VLOOKUP(E13324,State_Code_Name!$B$1:$C$52,2,0)</f>
        <v>Alaska</v>
      </c>
    </row>
    <row r="13325" spans="1:15" x14ac:dyDescent="0.3">
      <c r="A13325" s="11">
        <v>1316427</v>
      </c>
      <c r="B13325" s="12" t="s">
        <v>433</v>
      </c>
      <c r="C13325" s="12" t="s">
        <v>9</v>
      </c>
      <c r="D13325" s="12" t="s">
        <v>133</v>
      </c>
      <c r="E13325" s="11" t="s">
        <v>30</v>
      </c>
      <c r="F13325" s="11" t="s">
        <v>19</v>
      </c>
      <c r="G13325" s="37">
        <v>42100</v>
      </c>
      <c r="H13325" s="13">
        <v>42100</v>
      </c>
      <c r="I13325" s="21">
        <v>0</v>
      </c>
      <c r="J13325" s="43" t="s">
        <v>1483</v>
      </c>
      <c r="K13325" s="21">
        <f t="shared" si="416"/>
        <v>2015</v>
      </c>
      <c r="L13325" s="24">
        <f t="shared" si="417"/>
        <v>2</v>
      </c>
      <c r="M13325" s="11" t="s">
        <v>14</v>
      </c>
      <c r="N13325" s="11" t="s">
        <v>15</v>
      </c>
      <c r="O13325" s="11" t="str">
        <f>VLOOKUP(E13325,State_Code_Name!$B$1:$C$52,2,0)</f>
        <v>Connecticut</v>
      </c>
    </row>
    <row r="13326" spans="1:15" x14ac:dyDescent="0.3">
      <c r="A13326" s="11">
        <v>272881</v>
      </c>
      <c r="B13326" s="12" t="s">
        <v>181</v>
      </c>
      <c r="C13326" s="12" t="s">
        <v>27</v>
      </c>
      <c r="D13326" s="12" t="s">
        <v>28</v>
      </c>
      <c r="E13326" s="11" t="s">
        <v>85</v>
      </c>
      <c r="F13326" s="11" t="s">
        <v>19</v>
      </c>
      <c r="G13326" s="37">
        <v>41303</v>
      </c>
      <c r="H13326" s="13">
        <v>41303</v>
      </c>
      <c r="I13326" s="21">
        <v>0</v>
      </c>
      <c r="J13326" s="43" t="s">
        <v>1474</v>
      </c>
      <c r="K13326" s="21">
        <f t="shared" si="416"/>
        <v>2013</v>
      </c>
      <c r="L13326" s="24">
        <f t="shared" si="417"/>
        <v>1</v>
      </c>
      <c r="M13326" s="11" t="s">
        <v>14</v>
      </c>
      <c r="N13326" s="11" t="s">
        <v>15</v>
      </c>
      <c r="O13326" s="11" t="str">
        <f>VLOOKUP(E13326,State_Code_Name!$B$1:$C$52,2,0)</f>
        <v>Wisconsin</v>
      </c>
    </row>
    <row r="13327" spans="1:15" x14ac:dyDescent="0.3">
      <c r="A13327" s="11">
        <v>1061444</v>
      </c>
      <c r="B13327" s="12" t="s">
        <v>1009</v>
      </c>
      <c r="C13327" s="12" t="s">
        <v>33</v>
      </c>
      <c r="D13327" s="12" t="s">
        <v>45</v>
      </c>
      <c r="E13327" s="11" t="s">
        <v>26</v>
      </c>
      <c r="F13327" s="11" t="s">
        <v>13</v>
      </c>
      <c r="G13327" s="37">
        <v>41919</v>
      </c>
      <c r="H13327" s="13">
        <v>41926</v>
      </c>
      <c r="I13327" s="21">
        <v>7</v>
      </c>
      <c r="J13327" s="43" t="s">
        <v>1473</v>
      </c>
      <c r="K13327" s="21">
        <f t="shared" si="416"/>
        <v>2014</v>
      </c>
      <c r="L13327" s="24">
        <f t="shared" si="417"/>
        <v>4</v>
      </c>
      <c r="M13327" s="11" t="s">
        <v>14</v>
      </c>
      <c r="N13327" s="11" t="s">
        <v>15</v>
      </c>
      <c r="O13327" s="11" t="str">
        <f>VLOOKUP(E13327,State_Code_Name!$B$1:$C$52,2,0)</f>
        <v>Georgia</v>
      </c>
    </row>
    <row r="13328" spans="1:15" x14ac:dyDescent="0.3">
      <c r="A13328" s="11">
        <v>1465391</v>
      </c>
      <c r="B13328" s="12" t="s">
        <v>11</v>
      </c>
      <c r="C13328" s="12" t="s">
        <v>16</v>
      </c>
      <c r="D13328" s="12" t="s">
        <v>25</v>
      </c>
      <c r="E13328" s="11" t="s">
        <v>49</v>
      </c>
      <c r="F13328" s="11" t="s">
        <v>303</v>
      </c>
      <c r="G13328" s="37">
        <v>42198</v>
      </c>
      <c r="H13328" s="13">
        <v>42199</v>
      </c>
      <c r="I13328" s="21">
        <v>1</v>
      </c>
      <c r="J13328" s="43" t="s">
        <v>1481</v>
      </c>
      <c r="K13328" s="21">
        <f t="shared" si="416"/>
        <v>2015</v>
      </c>
      <c r="L13328" s="24">
        <f t="shared" si="417"/>
        <v>3</v>
      </c>
      <c r="M13328" s="11" t="s">
        <v>14</v>
      </c>
      <c r="N13328" s="11" t="s">
        <v>15</v>
      </c>
      <c r="O13328" s="11" t="str">
        <f>VLOOKUP(E13328,State_Code_Name!$B$1:$C$52,2,0)</f>
        <v>New Jersey</v>
      </c>
    </row>
    <row r="13329" spans="1:15" x14ac:dyDescent="0.3">
      <c r="A13329" s="11">
        <v>1439481</v>
      </c>
      <c r="B13329" s="12" t="s">
        <v>148</v>
      </c>
      <c r="C13329" s="12" t="s">
        <v>9</v>
      </c>
      <c r="D13329" s="12" t="s">
        <v>182</v>
      </c>
      <c r="E13329" s="11" t="s">
        <v>78</v>
      </c>
      <c r="F13329" s="11" t="s">
        <v>19</v>
      </c>
      <c r="G13329" s="37">
        <v>42181</v>
      </c>
      <c r="H13329" s="13">
        <v>42181</v>
      </c>
      <c r="I13329" s="21">
        <v>0</v>
      </c>
      <c r="J13329" s="43" t="s">
        <v>1477</v>
      </c>
      <c r="K13329" s="21">
        <f t="shared" si="416"/>
        <v>2015</v>
      </c>
      <c r="L13329" s="24">
        <f t="shared" si="417"/>
        <v>2</v>
      </c>
      <c r="M13329" s="11" t="s">
        <v>14</v>
      </c>
      <c r="N13329" s="11" t="s">
        <v>14</v>
      </c>
      <c r="O13329" s="11" t="str">
        <f>VLOOKUP(E13329,State_Code_Name!$B$1:$C$52,2,0)</f>
        <v>Missouri</v>
      </c>
    </row>
    <row r="13330" spans="1:15" x14ac:dyDescent="0.3">
      <c r="A13330" s="11">
        <v>1735198</v>
      </c>
      <c r="B13330" s="12" t="s">
        <v>97</v>
      </c>
      <c r="C13330" s="12" t="s">
        <v>53</v>
      </c>
      <c r="D13330" s="12" t="s">
        <v>1439</v>
      </c>
      <c r="E13330" s="11" t="s">
        <v>18</v>
      </c>
      <c r="F13330" s="11" t="s">
        <v>19</v>
      </c>
      <c r="G13330" s="37">
        <v>42379</v>
      </c>
      <c r="H13330" s="13">
        <v>42379</v>
      </c>
      <c r="I13330" s="21">
        <v>0</v>
      </c>
      <c r="J13330" s="43" t="s">
        <v>1474</v>
      </c>
      <c r="K13330" s="21">
        <f t="shared" si="416"/>
        <v>2016</v>
      </c>
      <c r="L13330" s="24">
        <f t="shared" si="417"/>
        <v>1</v>
      </c>
      <c r="M13330" s="11" t="s">
        <v>14</v>
      </c>
      <c r="N13330" s="11" t="s">
        <v>14</v>
      </c>
      <c r="O13330" s="11" t="str">
        <f>VLOOKUP(E13330,State_Code_Name!$B$1:$C$52,2,0)</f>
        <v>California</v>
      </c>
    </row>
    <row r="13331" spans="1:15" x14ac:dyDescent="0.3">
      <c r="A13331" s="11">
        <v>2025247</v>
      </c>
      <c r="B13331" s="12" t="s">
        <v>31</v>
      </c>
      <c r="C13331" s="12" t="s">
        <v>16</v>
      </c>
      <c r="D13331" s="12" t="s">
        <v>25</v>
      </c>
      <c r="E13331" s="11" t="s">
        <v>47</v>
      </c>
      <c r="F13331" s="11" t="s">
        <v>303</v>
      </c>
      <c r="G13331" s="37">
        <v>42573</v>
      </c>
      <c r="H13331" s="13">
        <v>42573</v>
      </c>
      <c r="I13331" s="21">
        <v>0</v>
      </c>
      <c r="J13331" s="43" t="s">
        <v>1481</v>
      </c>
      <c r="K13331" s="21">
        <f t="shared" si="416"/>
        <v>2016</v>
      </c>
      <c r="L13331" s="24">
        <f t="shared" si="417"/>
        <v>3</v>
      </c>
      <c r="M13331" s="11" t="s">
        <v>14</v>
      </c>
      <c r="N13331" s="11" t="s">
        <v>15</v>
      </c>
      <c r="O13331" s="11" t="str">
        <f>VLOOKUP(E13331,State_Code_Name!$B$1:$C$52,2,0)</f>
        <v>Pennsylvania</v>
      </c>
    </row>
    <row r="13332" spans="1:15" x14ac:dyDescent="0.3">
      <c r="A13332" s="11">
        <v>2006995</v>
      </c>
      <c r="B13332" s="12" t="s">
        <v>1004</v>
      </c>
      <c r="C13332" s="12" t="s">
        <v>62</v>
      </c>
      <c r="D13332" s="12" t="s">
        <v>279</v>
      </c>
      <c r="E13332" s="11" t="s">
        <v>18</v>
      </c>
      <c r="F13332" s="11" t="s">
        <v>19</v>
      </c>
      <c r="G13332" s="37">
        <v>42562</v>
      </c>
      <c r="H13332" s="13">
        <v>42562</v>
      </c>
      <c r="I13332" s="21">
        <v>0</v>
      </c>
      <c r="J13332" s="43" t="s">
        <v>1481</v>
      </c>
      <c r="K13332" s="21">
        <f t="shared" si="416"/>
        <v>2016</v>
      </c>
      <c r="L13332" s="24">
        <f t="shared" si="417"/>
        <v>3</v>
      </c>
      <c r="M13332" s="11" t="s">
        <v>14</v>
      </c>
      <c r="N13332" s="11" t="s">
        <v>15</v>
      </c>
      <c r="O13332" s="11" t="str">
        <f>VLOOKUP(E13332,State_Code_Name!$B$1:$C$52,2,0)</f>
        <v>California</v>
      </c>
    </row>
    <row r="13333" spans="1:15" x14ac:dyDescent="0.3">
      <c r="A13333" s="11">
        <v>799337</v>
      </c>
      <c r="B13333" s="12" t="s">
        <v>168</v>
      </c>
      <c r="C13333" s="12" t="s">
        <v>33</v>
      </c>
      <c r="D13333" s="12" t="s">
        <v>45</v>
      </c>
      <c r="E13333" s="11" t="s">
        <v>18</v>
      </c>
      <c r="F13333" s="11" t="s">
        <v>19</v>
      </c>
      <c r="G13333" s="37">
        <v>41737</v>
      </c>
      <c r="H13333" s="13">
        <v>41738</v>
      </c>
      <c r="I13333" s="21">
        <v>1</v>
      </c>
      <c r="J13333" s="43" t="s">
        <v>1483</v>
      </c>
      <c r="K13333" s="21">
        <f t="shared" si="416"/>
        <v>2014</v>
      </c>
      <c r="L13333" s="24">
        <f t="shared" si="417"/>
        <v>2</v>
      </c>
      <c r="M13333" s="11" t="s">
        <v>14</v>
      </c>
      <c r="N13333" s="11" t="s">
        <v>15</v>
      </c>
      <c r="O13333" s="11" t="str">
        <f>VLOOKUP(E13333,State_Code_Name!$B$1:$C$52,2,0)</f>
        <v>California</v>
      </c>
    </row>
    <row r="13334" spans="1:15" x14ac:dyDescent="0.3">
      <c r="A13334" s="11">
        <v>1385729</v>
      </c>
      <c r="B13334" s="12" t="s">
        <v>180</v>
      </c>
      <c r="C13334" s="12" t="s">
        <v>33</v>
      </c>
      <c r="D13334" s="12" t="s">
        <v>115</v>
      </c>
      <c r="E13334" s="11" t="s">
        <v>52</v>
      </c>
      <c r="F13334" s="11" t="s">
        <v>19</v>
      </c>
      <c r="G13334" s="37">
        <v>42144</v>
      </c>
      <c r="H13334" s="13">
        <v>42144</v>
      </c>
      <c r="I13334" s="21">
        <v>0</v>
      </c>
      <c r="J13334" s="43" t="s">
        <v>1471</v>
      </c>
      <c r="K13334" s="21">
        <f t="shared" si="416"/>
        <v>2015</v>
      </c>
      <c r="L13334" s="24">
        <f t="shared" si="417"/>
        <v>2</v>
      </c>
      <c r="M13334" s="11" t="s">
        <v>14</v>
      </c>
      <c r="N13334" s="11" t="s">
        <v>15</v>
      </c>
      <c r="O13334" s="11" t="str">
        <f>VLOOKUP(E13334,State_Code_Name!$B$1:$C$52,2,0)</f>
        <v>Washington</v>
      </c>
    </row>
    <row r="13335" spans="1:15" x14ac:dyDescent="0.3">
      <c r="A13335" s="11">
        <v>769285</v>
      </c>
      <c r="B13335" s="12" t="s">
        <v>104</v>
      </c>
      <c r="C13335" s="12" t="s">
        <v>33</v>
      </c>
      <c r="D13335" s="12" t="s">
        <v>115</v>
      </c>
      <c r="E13335" s="11" t="s">
        <v>67</v>
      </c>
      <c r="F13335" s="11" t="s">
        <v>19</v>
      </c>
      <c r="G13335" s="37">
        <v>41718</v>
      </c>
      <c r="H13335" s="13">
        <v>41718</v>
      </c>
      <c r="I13335" s="21">
        <v>0</v>
      </c>
      <c r="J13335" s="43" t="s">
        <v>1476</v>
      </c>
      <c r="K13335" s="21">
        <f t="shared" si="416"/>
        <v>2014</v>
      </c>
      <c r="L13335" s="24">
        <f t="shared" si="417"/>
        <v>1</v>
      </c>
      <c r="M13335" s="11" t="s">
        <v>14</v>
      </c>
      <c r="N13335" s="11" t="s">
        <v>15</v>
      </c>
      <c r="O13335" s="11" t="str">
        <f>VLOOKUP(E13335,State_Code_Name!$B$1:$C$52,2,0)</f>
        <v>Michigan</v>
      </c>
    </row>
    <row r="13336" spans="1:15" x14ac:dyDescent="0.3">
      <c r="A13336" s="11">
        <v>686878</v>
      </c>
      <c r="B13336" s="12" t="s">
        <v>39</v>
      </c>
      <c r="C13336" s="12" t="s">
        <v>37</v>
      </c>
      <c r="D13336" s="12" t="s">
        <v>201</v>
      </c>
      <c r="E13336" s="11" t="s">
        <v>26</v>
      </c>
      <c r="F13336" s="11" t="s">
        <v>19</v>
      </c>
      <c r="G13336" s="37">
        <v>41666</v>
      </c>
      <c r="H13336" s="13">
        <v>41666</v>
      </c>
      <c r="I13336" s="21">
        <v>0</v>
      </c>
      <c r="J13336" s="43" t="s">
        <v>1474</v>
      </c>
      <c r="K13336" s="21">
        <f t="shared" si="416"/>
        <v>2014</v>
      </c>
      <c r="L13336" s="24">
        <f t="shared" si="417"/>
        <v>1</v>
      </c>
      <c r="M13336" s="11" t="s">
        <v>14</v>
      </c>
      <c r="N13336" s="11" t="s">
        <v>15</v>
      </c>
      <c r="O13336" s="11" t="str">
        <f>VLOOKUP(E13336,State_Code_Name!$B$1:$C$52,2,0)</f>
        <v>Georgia</v>
      </c>
    </row>
    <row r="13337" spans="1:15" x14ac:dyDescent="0.3">
      <c r="A13337" s="11">
        <v>1198730</v>
      </c>
      <c r="B13337" s="12" t="s">
        <v>11</v>
      </c>
      <c r="C13337" s="12" t="s">
        <v>37</v>
      </c>
      <c r="D13337" s="12" t="s">
        <v>94</v>
      </c>
      <c r="E13337" s="11" t="s">
        <v>12</v>
      </c>
      <c r="F13337" s="11" t="s">
        <v>19</v>
      </c>
      <c r="G13337" s="37">
        <v>42023</v>
      </c>
      <c r="H13337" s="13">
        <v>42023</v>
      </c>
      <c r="I13337" s="21">
        <v>0</v>
      </c>
      <c r="J13337" s="43" t="s">
        <v>1474</v>
      </c>
      <c r="K13337" s="21">
        <f t="shared" si="416"/>
        <v>2015</v>
      </c>
      <c r="L13337" s="24">
        <f t="shared" si="417"/>
        <v>1</v>
      </c>
      <c r="M13337" s="11" t="s">
        <v>14</v>
      </c>
      <c r="N13337" s="11" t="s">
        <v>15</v>
      </c>
      <c r="O13337" s="11" t="str">
        <f>VLOOKUP(E13337,State_Code_Name!$B$1:$C$52,2,0)</f>
        <v>Virginia</v>
      </c>
    </row>
    <row r="13338" spans="1:15" x14ac:dyDescent="0.3">
      <c r="A13338" s="11">
        <v>1670811</v>
      </c>
      <c r="B13338" s="12" t="s">
        <v>84</v>
      </c>
      <c r="C13338" s="12" t="s">
        <v>37</v>
      </c>
      <c r="D13338" s="12" t="s">
        <v>68</v>
      </c>
      <c r="E13338" s="11" t="s">
        <v>18</v>
      </c>
      <c r="F13338" s="11" t="s">
        <v>19</v>
      </c>
      <c r="G13338" s="37">
        <v>42332</v>
      </c>
      <c r="H13338" s="13">
        <v>42332</v>
      </c>
      <c r="I13338" s="21">
        <v>0</v>
      </c>
      <c r="J13338" s="43" t="s">
        <v>1479</v>
      </c>
      <c r="K13338" s="21">
        <f t="shared" si="416"/>
        <v>2015</v>
      </c>
      <c r="L13338" s="24">
        <f t="shared" si="417"/>
        <v>4</v>
      </c>
      <c r="M13338" s="11" t="s">
        <v>14</v>
      </c>
      <c r="N13338" s="11" t="s">
        <v>15</v>
      </c>
      <c r="O13338" s="11" t="str">
        <f>VLOOKUP(E13338,State_Code_Name!$B$1:$C$52,2,0)</f>
        <v>California</v>
      </c>
    </row>
    <row r="13339" spans="1:15" x14ac:dyDescent="0.3">
      <c r="A13339" s="11">
        <v>342927</v>
      </c>
      <c r="B13339" s="12" t="s">
        <v>31</v>
      </c>
      <c r="C13339" s="12" t="s">
        <v>27</v>
      </c>
      <c r="D13339" s="12" t="s">
        <v>28</v>
      </c>
      <c r="E13339" s="11" t="s">
        <v>171</v>
      </c>
      <c r="F13339" s="11" t="s">
        <v>303</v>
      </c>
      <c r="G13339" s="37">
        <v>41339</v>
      </c>
      <c r="H13339" s="13">
        <v>41340</v>
      </c>
      <c r="I13339" s="21">
        <v>1</v>
      </c>
      <c r="J13339" s="43" t="s">
        <v>1476</v>
      </c>
      <c r="K13339" s="21">
        <f t="shared" si="416"/>
        <v>2013</v>
      </c>
      <c r="L13339" s="24">
        <f t="shared" si="417"/>
        <v>1</v>
      </c>
      <c r="M13339" s="11" t="s">
        <v>14</v>
      </c>
      <c r="N13339" s="11" t="s">
        <v>15</v>
      </c>
      <c r="O13339" s="11" t="str">
        <f>VLOOKUP(E13339,State_Code_Name!$B$1:$C$52,2,0)</f>
        <v>Louisiana</v>
      </c>
    </row>
    <row r="13340" spans="1:15" x14ac:dyDescent="0.3">
      <c r="A13340" s="11">
        <v>1235152</v>
      </c>
      <c r="B13340" s="12" t="s">
        <v>116</v>
      </c>
      <c r="C13340" s="12" t="s">
        <v>33</v>
      </c>
      <c r="D13340" s="12" t="s">
        <v>45</v>
      </c>
      <c r="E13340" s="11" t="s">
        <v>127</v>
      </c>
      <c r="F13340" s="11" t="s">
        <v>19</v>
      </c>
      <c r="G13340" s="37">
        <v>42046</v>
      </c>
      <c r="H13340" s="13">
        <v>42046</v>
      </c>
      <c r="I13340" s="21">
        <v>0</v>
      </c>
      <c r="J13340" s="43" t="s">
        <v>1478</v>
      </c>
      <c r="K13340" s="21">
        <f t="shared" si="416"/>
        <v>2015</v>
      </c>
      <c r="L13340" s="24">
        <f t="shared" si="417"/>
        <v>1</v>
      </c>
      <c r="M13340" s="11" t="s">
        <v>14</v>
      </c>
      <c r="N13340" s="11" t="s">
        <v>15</v>
      </c>
      <c r="O13340" s="11" t="str">
        <f>VLOOKUP(E13340,State_Code_Name!$B$1:$C$52,2,0)</f>
        <v>Oklahoma</v>
      </c>
    </row>
    <row r="13341" spans="1:15" x14ac:dyDescent="0.3">
      <c r="A13341" s="11">
        <v>1454570</v>
      </c>
      <c r="B13341" s="12" t="s">
        <v>82</v>
      </c>
      <c r="C13341" s="12" t="s">
        <v>16</v>
      </c>
      <c r="D13341" s="12" t="s">
        <v>25</v>
      </c>
      <c r="E13341" s="11" t="s">
        <v>32</v>
      </c>
      <c r="F13341" s="11" t="s">
        <v>19</v>
      </c>
      <c r="G13341" s="37">
        <v>42192</v>
      </c>
      <c r="H13341" s="13">
        <v>42192</v>
      </c>
      <c r="I13341" s="21">
        <v>0</v>
      </c>
      <c r="J13341" s="43" t="s">
        <v>1481</v>
      </c>
      <c r="K13341" s="21">
        <f t="shared" si="416"/>
        <v>2015</v>
      </c>
      <c r="L13341" s="24">
        <f t="shared" si="417"/>
        <v>3</v>
      </c>
      <c r="M13341" s="11" t="s">
        <v>14</v>
      </c>
      <c r="N13341" s="11" t="s">
        <v>15</v>
      </c>
      <c r="O13341" s="11" t="str">
        <f>VLOOKUP(E13341,State_Code_Name!$B$1:$C$52,2,0)</f>
        <v>Texas</v>
      </c>
    </row>
    <row r="13342" spans="1:15" x14ac:dyDescent="0.3">
      <c r="A13342" s="11">
        <v>676110</v>
      </c>
      <c r="B13342" s="12" t="s">
        <v>82</v>
      </c>
      <c r="C13342" s="12" t="s">
        <v>37</v>
      </c>
      <c r="D13342" s="12" t="s">
        <v>1444</v>
      </c>
      <c r="E13342" s="11" t="s">
        <v>49</v>
      </c>
      <c r="F13342" s="11" t="s">
        <v>19</v>
      </c>
      <c r="G13342" s="37">
        <v>41657</v>
      </c>
      <c r="H13342" s="13">
        <v>41657</v>
      </c>
      <c r="I13342" s="21">
        <v>0</v>
      </c>
      <c r="J13342" s="43" t="s">
        <v>1474</v>
      </c>
      <c r="K13342" s="21">
        <f t="shared" si="416"/>
        <v>2014</v>
      </c>
      <c r="L13342" s="24">
        <f t="shared" si="417"/>
        <v>1</v>
      </c>
      <c r="M13342" s="11" t="s">
        <v>14</v>
      </c>
      <c r="N13342" s="11" t="s">
        <v>14</v>
      </c>
      <c r="O13342" s="11" t="str">
        <f>VLOOKUP(E13342,State_Code_Name!$B$1:$C$52,2,0)</f>
        <v>New Jersey</v>
      </c>
    </row>
    <row r="13343" spans="1:15" x14ac:dyDescent="0.3">
      <c r="A13343" s="11">
        <v>387065</v>
      </c>
      <c r="B13343" s="12" t="s">
        <v>70</v>
      </c>
      <c r="C13343" s="12" t="s">
        <v>27</v>
      </c>
      <c r="D13343" s="12" t="s">
        <v>28</v>
      </c>
      <c r="E13343" s="11" t="s">
        <v>194</v>
      </c>
      <c r="F13343" s="11" t="s">
        <v>19</v>
      </c>
      <c r="G13343" s="37">
        <v>41383</v>
      </c>
      <c r="H13343" s="13">
        <v>41386</v>
      </c>
      <c r="I13343" s="21">
        <v>3</v>
      </c>
      <c r="J13343" s="43" t="s">
        <v>1483</v>
      </c>
      <c r="K13343" s="21">
        <f t="shared" si="416"/>
        <v>2013</v>
      </c>
      <c r="L13343" s="24">
        <f t="shared" si="417"/>
        <v>2</v>
      </c>
      <c r="M13343" s="11" t="s">
        <v>14</v>
      </c>
      <c r="N13343" s="11" t="s">
        <v>15</v>
      </c>
      <c r="O13343" s="11" t="str">
        <f>VLOOKUP(E13343,State_Code_Name!$B$1:$C$52,2,0)</f>
        <v>Nebraska</v>
      </c>
    </row>
    <row r="13344" spans="1:15" x14ac:dyDescent="0.3">
      <c r="A13344" s="11">
        <v>871891</v>
      </c>
      <c r="B13344" s="12" t="s">
        <v>104</v>
      </c>
      <c r="C13344" s="12" t="s">
        <v>33</v>
      </c>
      <c r="D13344" s="12" t="s">
        <v>42</v>
      </c>
      <c r="E13344" s="11" t="s">
        <v>18</v>
      </c>
      <c r="F13344" s="11" t="s">
        <v>19</v>
      </c>
      <c r="G13344" s="37">
        <v>41788</v>
      </c>
      <c r="H13344" s="13">
        <v>41788</v>
      </c>
      <c r="I13344" s="21">
        <v>0</v>
      </c>
      <c r="J13344" s="43" t="s">
        <v>1471</v>
      </c>
      <c r="K13344" s="21">
        <f t="shared" si="416"/>
        <v>2014</v>
      </c>
      <c r="L13344" s="24">
        <f t="shared" si="417"/>
        <v>2</v>
      </c>
      <c r="M13344" s="11" t="s">
        <v>14</v>
      </c>
      <c r="N13344" s="11" t="s">
        <v>15</v>
      </c>
      <c r="O13344" s="11" t="str">
        <f>VLOOKUP(E13344,State_Code_Name!$B$1:$C$52,2,0)</f>
        <v>California</v>
      </c>
    </row>
    <row r="13345" spans="1:15" x14ac:dyDescent="0.3">
      <c r="A13345" s="11">
        <v>878201</v>
      </c>
      <c r="B13345" s="12" t="s">
        <v>300</v>
      </c>
      <c r="C13345" s="12" t="s">
        <v>33</v>
      </c>
      <c r="D13345" s="12" t="s">
        <v>42</v>
      </c>
      <c r="E13345" s="11" t="s">
        <v>32</v>
      </c>
      <c r="F13345" s="11" t="s">
        <v>19</v>
      </c>
      <c r="G13345" s="37">
        <v>41793</v>
      </c>
      <c r="H13345" s="13">
        <v>41795</v>
      </c>
      <c r="I13345" s="21">
        <v>2</v>
      </c>
      <c r="J13345" s="43" t="s">
        <v>1477</v>
      </c>
      <c r="K13345" s="21">
        <f t="shared" si="416"/>
        <v>2014</v>
      </c>
      <c r="L13345" s="24">
        <f t="shared" si="417"/>
        <v>2</v>
      </c>
      <c r="M13345" s="11" t="s">
        <v>14</v>
      </c>
      <c r="N13345" s="11" t="s">
        <v>15</v>
      </c>
      <c r="O13345" s="11" t="str">
        <f>VLOOKUP(E13345,State_Code_Name!$B$1:$C$52,2,0)</f>
        <v>Texas</v>
      </c>
    </row>
    <row r="13346" spans="1:15" x14ac:dyDescent="0.3">
      <c r="A13346" s="11">
        <v>1070729</v>
      </c>
      <c r="B13346" s="12" t="s">
        <v>44</v>
      </c>
      <c r="C13346" s="12" t="s">
        <v>16</v>
      </c>
      <c r="D13346" s="12" t="s">
        <v>21</v>
      </c>
      <c r="E13346" s="11" t="s">
        <v>49</v>
      </c>
      <c r="F13346" s="11" t="s">
        <v>303</v>
      </c>
      <c r="G13346" s="37">
        <v>41926</v>
      </c>
      <c r="H13346" s="13">
        <v>41932</v>
      </c>
      <c r="I13346" s="21">
        <v>6</v>
      </c>
      <c r="J13346" s="43" t="s">
        <v>1473</v>
      </c>
      <c r="K13346" s="21">
        <f t="shared" si="416"/>
        <v>2014</v>
      </c>
      <c r="L13346" s="24">
        <f t="shared" si="417"/>
        <v>4</v>
      </c>
      <c r="M13346" s="11" t="s">
        <v>14</v>
      </c>
      <c r="N13346" s="11" t="s">
        <v>15</v>
      </c>
      <c r="O13346" s="11" t="str">
        <f>VLOOKUP(E13346,State_Code_Name!$B$1:$C$52,2,0)</f>
        <v>New Jersey</v>
      </c>
    </row>
    <row r="13347" spans="1:15" x14ac:dyDescent="0.3">
      <c r="A13347" s="11">
        <v>431012</v>
      </c>
      <c r="B13347" s="12" t="s">
        <v>82</v>
      </c>
      <c r="C13347" s="12" t="s">
        <v>37</v>
      </c>
      <c r="D13347" s="12" t="s">
        <v>50</v>
      </c>
      <c r="E13347" s="11" t="s">
        <v>23</v>
      </c>
      <c r="F13347" s="11" t="s">
        <v>13</v>
      </c>
      <c r="G13347" s="37">
        <v>41431</v>
      </c>
      <c r="H13347" s="13">
        <v>41432</v>
      </c>
      <c r="I13347" s="21">
        <v>1</v>
      </c>
      <c r="J13347" s="43" t="s">
        <v>1477</v>
      </c>
      <c r="K13347" s="21">
        <f t="shared" si="416"/>
        <v>2013</v>
      </c>
      <c r="L13347" s="24">
        <f t="shared" si="417"/>
        <v>2</v>
      </c>
      <c r="M13347" s="11" t="s">
        <v>14</v>
      </c>
      <c r="N13347" s="11" t="s">
        <v>15</v>
      </c>
      <c r="O13347" s="11" t="str">
        <f>VLOOKUP(E13347,State_Code_Name!$B$1:$C$52,2,0)</f>
        <v>New York</v>
      </c>
    </row>
    <row r="13348" spans="1:15" x14ac:dyDescent="0.3">
      <c r="A13348" s="11">
        <v>757607</v>
      </c>
      <c r="B13348" s="12" t="s">
        <v>232</v>
      </c>
      <c r="C13348" s="12" t="s">
        <v>33</v>
      </c>
      <c r="D13348" s="12" t="s">
        <v>160</v>
      </c>
      <c r="E13348" s="11" t="s">
        <v>52</v>
      </c>
      <c r="F13348" s="11" t="s">
        <v>19</v>
      </c>
      <c r="G13348" s="37">
        <v>41709</v>
      </c>
      <c r="H13348" s="13">
        <v>41710</v>
      </c>
      <c r="I13348" s="21">
        <v>1</v>
      </c>
      <c r="J13348" s="43" t="s">
        <v>1476</v>
      </c>
      <c r="K13348" s="21">
        <f t="shared" si="416"/>
        <v>2014</v>
      </c>
      <c r="L13348" s="24">
        <f t="shared" si="417"/>
        <v>1</v>
      </c>
      <c r="M13348" s="11" t="s">
        <v>14</v>
      </c>
      <c r="N13348" s="11" t="s">
        <v>14</v>
      </c>
      <c r="O13348" s="11" t="str">
        <f>VLOOKUP(E13348,State_Code_Name!$B$1:$C$52,2,0)</f>
        <v>Washington</v>
      </c>
    </row>
    <row r="13349" spans="1:15" x14ac:dyDescent="0.3">
      <c r="A13349" s="11">
        <v>1814414</v>
      </c>
      <c r="B13349" s="12" t="s">
        <v>1282</v>
      </c>
      <c r="C13349" s="12" t="s">
        <v>27</v>
      </c>
      <c r="D13349" s="12" t="s">
        <v>57</v>
      </c>
      <c r="E13349" s="11" t="s">
        <v>141</v>
      </c>
      <c r="F13349" s="11" t="s">
        <v>13</v>
      </c>
      <c r="G13349" s="37">
        <v>42432</v>
      </c>
      <c r="H13349" s="13">
        <v>42482</v>
      </c>
      <c r="I13349" s="21">
        <v>50</v>
      </c>
      <c r="J13349" s="43" t="s">
        <v>1476</v>
      </c>
      <c r="K13349" s="21">
        <f t="shared" si="416"/>
        <v>2016</v>
      </c>
      <c r="L13349" s="24">
        <f t="shared" si="417"/>
        <v>1</v>
      </c>
      <c r="M13349" s="11" t="s">
        <v>14</v>
      </c>
      <c r="N13349" s="11" t="s">
        <v>15</v>
      </c>
      <c r="O13349" s="11" t="str">
        <f>VLOOKUP(E13349,State_Code_Name!$B$1:$C$52,2,0)</f>
        <v>Maine</v>
      </c>
    </row>
    <row r="13350" spans="1:15" x14ac:dyDescent="0.3">
      <c r="A13350" s="11">
        <v>1038385</v>
      </c>
      <c r="B13350" s="12" t="s">
        <v>55</v>
      </c>
      <c r="C13350" s="12" t="s">
        <v>53</v>
      </c>
      <c r="D13350" s="12" t="s">
        <v>1439</v>
      </c>
      <c r="E13350" s="11" t="s">
        <v>18</v>
      </c>
      <c r="F13350" s="11" t="s">
        <v>19</v>
      </c>
      <c r="G13350" s="37">
        <v>41904</v>
      </c>
      <c r="H13350" s="13">
        <v>41906</v>
      </c>
      <c r="I13350" s="21">
        <v>2</v>
      </c>
      <c r="J13350" s="43" t="s">
        <v>1480</v>
      </c>
      <c r="K13350" s="21">
        <f t="shared" si="416"/>
        <v>2014</v>
      </c>
      <c r="L13350" s="24">
        <f t="shared" si="417"/>
        <v>3</v>
      </c>
      <c r="M13350" s="11" t="s">
        <v>14</v>
      </c>
      <c r="N13350" s="11" t="s">
        <v>15</v>
      </c>
      <c r="O13350" s="11" t="str">
        <f>VLOOKUP(E13350,State_Code_Name!$B$1:$C$52,2,0)</f>
        <v>California</v>
      </c>
    </row>
    <row r="13351" spans="1:15" x14ac:dyDescent="0.3">
      <c r="A13351" s="11">
        <v>332456</v>
      </c>
      <c r="B13351" s="12" t="s">
        <v>123</v>
      </c>
      <c r="C13351" s="12" t="s">
        <v>27</v>
      </c>
      <c r="D13351" s="12" t="s">
        <v>28</v>
      </c>
      <c r="E13351" s="11" t="s">
        <v>47</v>
      </c>
      <c r="F13351" s="11" t="s">
        <v>19</v>
      </c>
      <c r="G13351" s="37">
        <v>41331</v>
      </c>
      <c r="H13351" s="13">
        <v>41331</v>
      </c>
      <c r="I13351" s="21">
        <v>0</v>
      </c>
      <c r="J13351" s="43" t="s">
        <v>1478</v>
      </c>
      <c r="K13351" s="21">
        <f t="shared" si="416"/>
        <v>2013</v>
      </c>
      <c r="L13351" s="24">
        <f t="shared" si="417"/>
        <v>1</v>
      </c>
      <c r="M13351" s="11" t="s">
        <v>14</v>
      </c>
      <c r="N13351" s="11" t="s">
        <v>15</v>
      </c>
      <c r="O13351" s="11" t="str">
        <f>VLOOKUP(E13351,State_Code_Name!$B$1:$C$52,2,0)</f>
        <v>Pennsylvania</v>
      </c>
    </row>
    <row r="13352" spans="1:15" x14ac:dyDescent="0.3">
      <c r="A13352" s="11">
        <v>812660</v>
      </c>
      <c r="B13352" s="12" t="s">
        <v>48</v>
      </c>
      <c r="C13352" s="12" t="s">
        <v>27</v>
      </c>
      <c r="D13352" s="12" t="s">
        <v>28</v>
      </c>
      <c r="E13352" s="11" t="s">
        <v>52</v>
      </c>
      <c r="F13352" s="11" t="s">
        <v>58</v>
      </c>
      <c r="G13352" s="37">
        <v>41746</v>
      </c>
      <c r="H13352" s="13">
        <v>41751</v>
      </c>
      <c r="I13352" s="21">
        <v>5</v>
      </c>
      <c r="J13352" s="43" t="s">
        <v>1483</v>
      </c>
      <c r="K13352" s="21">
        <f t="shared" si="416"/>
        <v>2014</v>
      </c>
      <c r="L13352" s="24">
        <f t="shared" si="417"/>
        <v>2</v>
      </c>
      <c r="M13352" s="11" t="s">
        <v>14</v>
      </c>
      <c r="N13352" s="11" t="s">
        <v>15</v>
      </c>
      <c r="O13352" s="11" t="str">
        <f>VLOOKUP(E13352,State_Code_Name!$B$1:$C$52,2,0)</f>
        <v>Washington</v>
      </c>
    </row>
    <row r="13353" spans="1:15" x14ac:dyDescent="0.3">
      <c r="A13353" s="11">
        <v>386674</v>
      </c>
      <c r="B13353" s="12" t="s">
        <v>1440</v>
      </c>
      <c r="C13353" s="12" t="s">
        <v>62</v>
      </c>
      <c r="D13353" s="12" t="s">
        <v>63</v>
      </c>
      <c r="E13353" s="11" t="s">
        <v>23</v>
      </c>
      <c r="F13353" s="11" t="s">
        <v>13</v>
      </c>
      <c r="G13353" s="37">
        <v>41382</v>
      </c>
      <c r="H13353" s="13">
        <v>41386</v>
      </c>
      <c r="I13353" s="21">
        <v>4</v>
      </c>
      <c r="J13353" s="43" t="s">
        <v>1483</v>
      </c>
      <c r="K13353" s="21">
        <f t="shared" si="416"/>
        <v>2013</v>
      </c>
      <c r="L13353" s="24">
        <f t="shared" si="417"/>
        <v>2</v>
      </c>
      <c r="M13353" s="11" t="s">
        <v>14</v>
      </c>
      <c r="N13353" s="11" t="s">
        <v>14</v>
      </c>
      <c r="O13353" s="11" t="str">
        <f>VLOOKUP(E13353,State_Code_Name!$B$1:$C$52,2,0)</f>
        <v>New York</v>
      </c>
    </row>
    <row r="13354" spans="1:15" x14ac:dyDescent="0.3">
      <c r="A13354" s="11">
        <v>1151072</v>
      </c>
      <c r="B13354" s="12" t="s">
        <v>84</v>
      </c>
      <c r="C13354" s="12" t="s">
        <v>37</v>
      </c>
      <c r="D13354" s="12" t="s">
        <v>1447</v>
      </c>
      <c r="E13354" s="11" t="s">
        <v>30</v>
      </c>
      <c r="F13354" s="11" t="s">
        <v>19</v>
      </c>
      <c r="G13354" s="37">
        <v>41983</v>
      </c>
      <c r="H13354" s="13">
        <v>41983</v>
      </c>
      <c r="I13354" s="21">
        <v>0</v>
      </c>
      <c r="J13354" s="43" t="s">
        <v>1475</v>
      </c>
      <c r="K13354" s="21">
        <f t="shared" si="416"/>
        <v>2014</v>
      </c>
      <c r="L13354" s="24">
        <f t="shared" si="417"/>
        <v>4</v>
      </c>
      <c r="M13354" s="11" t="s">
        <v>14</v>
      </c>
      <c r="N13354" s="11" t="s">
        <v>15</v>
      </c>
      <c r="O13354" s="11" t="str">
        <f>VLOOKUP(E13354,State_Code_Name!$B$1:$C$52,2,0)</f>
        <v>Connecticut</v>
      </c>
    </row>
    <row r="13355" spans="1:15" x14ac:dyDescent="0.3">
      <c r="A13355" s="11">
        <v>2059275</v>
      </c>
      <c r="B13355" s="12" t="s">
        <v>156</v>
      </c>
      <c r="C13355" s="12" t="s">
        <v>33</v>
      </c>
      <c r="D13355" s="12" t="s">
        <v>42</v>
      </c>
      <c r="E13355" s="11" t="s">
        <v>113</v>
      </c>
      <c r="F13355" s="11" t="s">
        <v>19</v>
      </c>
      <c r="G13355" s="37">
        <v>42593</v>
      </c>
      <c r="H13355" s="13">
        <v>42593</v>
      </c>
      <c r="I13355" s="21">
        <v>0</v>
      </c>
      <c r="J13355" s="43" t="s">
        <v>1482</v>
      </c>
      <c r="K13355" s="21">
        <f t="shared" si="416"/>
        <v>2016</v>
      </c>
      <c r="L13355" s="24">
        <f t="shared" si="417"/>
        <v>3</v>
      </c>
      <c r="M13355" s="11" t="s">
        <v>14</v>
      </c>
      <c r="N13355" s="11" t="s">
        <v>15</v>
      </c>
      <c r="O13355" s="11" t="str">
        <f>VLOOKUP(E13355,State_Code_Name!$B$1:$C$52,2,0)</f>
        <v>South Carolina</v>
      </c>
    </row>
    <row r="13356" spans="1:15" x14ac:dyDescent="0.3">
      <c r="A13356" s="11">
        <v>1776389</v>
      </c>
      <c r="B13356" s="12" t="s">
        <v>101</v>
      </c>
      <c r="C13356" s="12" t="s">
        <v>27</v>
      </c>
      <c r="D13356" s="12" t="s">
        <v>28</v>
      </c>
      <c r="E13356" s="11" t="s">
        <v>18</v>
      </c>
      <c r="F13356" s="11" t="s">
        <v>19</v>
      </c>
      <c r="G13356" s="37">
        <v>42407</v>
      </c>
      <c r="H13356" s="13">
        <v>42407</v>
      </c>
      <c r="I13356" s="21">
        <v>0</v>
      </c>
      <c r="J13356" s="43" t="s">
        <v>1478</v>
      </c>
      <c r="K13356" s="21">
        <f t="shared" si="416"/>
        <v>2016</v>
      </c>
      <c r="L13356" s="24">
        <f t="shared" si="417"/>
        <v>1</v>
      </c>
      <c r="M13356" s="11" t="s">
        <v>14</v>
      </c>
      <c r="N13356" s="11" t="s">
        <v>14</v>
      </c>
      <c r="O13356" s="11" t="str">
        <f>VLOOKUP(E13356,State_Code_Name!$B$1:$C$52,2,0)</f>
        <v>California</v>
      </c>
    </row>
    <row r="13357" spans="1:15" x14ac:dyDescent="0.3">
      <c r="A13357" s="11">
        <v>1146303</v>
      </c>
      <c r="B13357" s="12" t="s">
        <v>55</v>
      </c>
      <c r="C13357" s="12" t="s">
        <v>53</v>
      </c>
      <c r="D13357" s="12" t="s">
        <v>77</v>
      </c>
      <c r="E13357" s="11" t="s">
        <v>32</v>
      </c>
      <c r="F13357" s="11" t="s">
        <v>19</v>
      </c>
      <c r="G13357" s="37">
        <v>41980</v>
      </c>
      <c r="H13357" s="13">
        <v>41983</v>
      </c>
      <c r="I13357" s="21">
        <v>3</v>
      </c>
      <c r="J13357" s="43" t="s">
        <v>1475</v>
      </c>
      <c r="K13357" s="21">
        <f t="shared" si="416"/>
        <v>2014</v>
      </c>
      <c r="L13357" s="24">
        <f t="shared" si="417"/>
        <v>4</v>
      </c>
      <c r="M13357" s="11" t="s">
        <v>14</v>
      </c>
      <c r="N13357" s="11" t="s">
        <v>15</v>
      </c>
      <c r="O13357" s="11" t="str">
        <f>VLOOKUP(E13357,State_Code_Name!$B$1:$C$52,2,0)</f>
        <v>Texas</v>
      </c>
    </row>
    <row r="13358" spans="1:15" x14ac:dyDescent="0.3">
      <c r="A13358" s="11">
        <v>1773806</v>
      </c>
      <c r="B13358" s="12" t="s">
        <v>92</v>
      </c>
      <c r="C13358" s="12" t="s">
        <v>9</v>
      </c>
      <c r="D13358" s="12" t="s">
        <v>182</v>
      </c>
      <c r="E13358" s="11" t="s">
        <v>32</v>
      </c>
      <c r="F13358" s="11" t="s">
        <v>19</v>
      </c>
      <c r="G13358" s="37">
        <v>42404</v>
      </c>
      <c r="H13358" s="13">
        <v>42404</v>
      </c>
      <c r="I13358" s="21">
        <v>0</v>
      </c>
      <c r="J13358" s="43" t="s">
        <v>1478</v>
      </c>
      <c r="K13358" s="21">
        <f t="shared" si="416"/>
        <v>2016</v>
      </c>
      <c r="L13358" s="24">
        <f t="shared" si="417"/>
        <v>1</v>
      </c>
      <c r="M13358" s="11" t="s">
        <v>14</v>
      </c>
      <c r="N13358" s="11" t="s">
        <v>15</v>
      </c>
      <c r="O13358" s="11" t="str">
        <f>VLOOKUP(E13358,State_Code_Name!$B$1:$C$52,2,0)</f>
        <v>Texas</v>
      </c>
    </row>
    <row r="13359" spans="1:15" x14ac:dyDescent="0.3">
      <c r="A13359" s="11">
        <v>882473</v>
      </c>
      <c r="B13359" s="12" t="s">
        <v>35</v>
      </c>
      <c r="C13359" s="12" t="s">
        <v>9</v>
      </c>
      <c r="D13359" s="12" t="s">
        <v>10</v>
      </c>
      <c r="E13359" s="11" t="s">
        <v>12</v>
      </c>
      <c r="F13359" s="11" t="s">
        <v>19</v>
      </c>
      <c r="G13359" s="37">
        <v>41795</v>
      </c>
      <c r="H13359" s="13">
        <v>41795</v>
      </c>
      <c r="I13359" s="21">
        <v>0</v>
      </c>
      <c r="J13359" s="43" t="s">
        <v>1477</v>
      </c>
      <c r="K13359" s="21">
        <f t="shared" si="416"/>
        <v>2014</v>
      </c>
      <c r="L13359" s="24">
        <f t="shared" si="417"/>
        <v>2</v>
      </c>
      <c r="M13359" s="11" t="s">
        <v>14</v>
      </c>
      <c r="N13359" s="11" t="s">
        <v>15</v>
      </c>
      <c r="O13359" s="11" t="str">
        <f>VLOOKUP(E13359,State_Code_Name!$B$1:$C$52,2,0)</f>
        <v>Virginia</v>
      </c>
    </row>
    <row r="13360" spans="1:15" x14ac:dyDescent="0.3">
      <c r="A13360" s="11">
        <v>2031747</v>
      </c>
      <c r="B13360" s="12" t="s">
        <v>97</v>
      </c>
      <c r="C13360" s="12" t="s">
        <v>53</v>
      </c>
      <c r="D13360" s="12" t="s">
        <v>102</v>
      </c>
      <c r="E13360" s="11" t="s">
        <v>175</v>
      </c>
      <c r="F13360" s="11" t="s">
        <v>58</v>
      </c>
      <c r="G13360" s="37">
        <v>42577</v>
      </c>
      <c r="H13360" s="13">
        <v>42579</v>
      </c>
      <c r="I13360" s="21">
        <v>2</v>
      </c>
      <c r="J13360" s="43" t="s">
        <v>1481</v>
      </c>
      <c r="K13360" s="21">
        <f t="shared" si="416"/>
        <v>2016</v>
      </c>
      <c r="L13360" s="24">
        <f t="shared" si="417"/>
        <v>3</v>
      </c>
      <c r="M13360" s="11" t="s">
        <v>14</v>
      </c>
      <c r="N13360" s="11" t="s">
        <v>15</v>
      </c>
      <c r="O13360" s="11" t="str">
        <f>VLOOKUP(E13360,State_Code_Name!$B$1:$C$52,2,0)</f>
        <v>District of Columbia</v>
      </c>
    </row>
    <row r="13361" spans="1:15" x14ac:dyDescent="0.3">
      <c r="A13361" s="11">
        <v>2169117</v>
      </c>
      <c r="B13361" s="12" t="s">
        <v>101</v>
      </c>
      <c r="C13361" s="12" t="s">
        <v>16</v>
      </c>
      <c r="D13361" s="12" t="s">
        <v>25</v>
      </c>
      <c r="E13361" s="11" t="s">
        <v>99</v>
      </c>
      <c r="F13361" s="11" t="s">
        <v>19</v>
      </c>
      <c r="G13361" s="37">
        <v>42662</v>
      </c>
      <c r="H13361" s="13">
        <v>42662</v>
      </c>
      <c r="I13361" s="21">
        <v>0</v>
      </c>
      <c r="J13361" s="43" t="s">
        <v>1473</v>
      </c>
      <c r="K13361" s="21">
        <f t="shared" si="416"/>
        <v>2016</v>
      </c>
      <c r="L13361" s="24">
        <f t="shared" si="417"/>
        <v>4</v>
      </c>
      <c r="M13361" s="11" t="s">
        <v>14</v>
      </c>
      <c r="N13361" s="11" t="s">
        <v>14</v>
      </c>
      <c r="O13361" s="11" t="str">
        <f>VLOOKUP(E13361,State_Code_Name!$B$1:$C$52,2,0)</f>
        <v>Arizona</v>
      </c>
    </row>
    <row r="13362" spans="1:15" x14ac:dyDescent="0.3">
      <c r="A13362" s="11">
        <v>330721</v>
      </c>
      <c r="B13362" s="12" t="s">
        <v>11</v>
      </c>
      <c r="C13362" s="12" t="s">
        <v>16</v>
      </c>
      <c r="D13362" s="12" t="s">
        <v>21</v>
      </c>
      <c r="E13362" s="11" t="s">
        <v>121</v>
      </c>
      <c r="F13362" s="11" t="s">
        <v>303</v>
      </c>
      <c r="G13362" s="37">
        <v>41330</v>
      </c>
      <c r="H13362" s="13">
        <v>41331</v>
      </c>
      <c r="I13362" s="21">
        <v>1</v>
      </c>
      <c r="J13362" s="43" t="s">
        <v>1478</v>
      </c>
      <c r="K13362" s="21">
        <f t="shared" si="416"/>
        <v>2013</v>
      </c>
      <c r="L13362" s="24">
        <f t="shared" si="417"/>
        <v>1</v>
      </c>
      <c r="M13362" s="11" t="s">
        <v>14</v>
      </c>
      <c r="N13362" s="11" t="s">
        <v>14</v>
      </c>
      <c r="O13362" s="11" t="str">
        <f>VLOOKUP(E13362,State_Code_Name!$B$1:$C$52,2,0)</f>
        <v>Oregon</v>
      </c>
    </row>
    <row r="13363" spans="1:15" x14ac:dyDescent="0.3">
      <c r="A13363" s="11">
        <v>1868438</v>
      </c>
      <c r="B13363" s="12" t="s">
        <v>491</v>
      </c>
      <c r="C13363" s="12" t="s">
        <v>33</v>
      </c>
      <c r="D13363" s="12" t="s">
        <v>115</v>
      </c>
      <c r="E13363" s="11" t="s">
        <v>26</v>
      </c>
      <c r="F13363" s="11" t="s">
        <v>19</v>
      </c>
      <c r="G13363" s="37">
        <v>42467</v>
      </c>
      <c r="H13363" s="13">
        <v>42469</v>
      </c>
      <c r="I13363" s="21">
        <v>2</v>
      </c>
      <c r="J13363" s="43" t="s">
        <v>1483</v>
      </c>
      <c r="K13363" s="21">
        <f t="shared" si="416"/>
        <v>2016</v>
      </c>
      <c r="L13363" s="24">
        <f t="shared" si="417"/>
        <v>2</v>
      </c>
      <c r="M13363" s="11" t="s">
        <v>14</v>
      </c>
      <c r="N13363" s="11" t="s">
        <v>15</v>
      </c>
      <c r="O13363" s="11" t="str">
        <f>VLOOKUP(E13363,State_Code_Name!$B$1:$C$52,2,0)</f>
        <v>Georgia</v>
      </c>
    </row>
    <row r="13364" spans="1:15" x14ac:dyDescent="0.3">
      <c r="A13364" s="11">
        <v>1927455</v>
      </c>
      <c r="B13364" s="12" t="s">
        <v>951</v>
      </c>
      <c r="C13364" s="12" t="s">
        <v>62</v>
      </c>
      <c r="D13364" s="12" t="s">
        <v>460</v>
      </c>
      <c r="E13364" s="11" t="s">
        <v>18</v>
      </c>
      <c r="F13364" s="11" t="s">
        <v>19</v>
      </c>
      <c r="G13364" s="37">
        <v>42506</v>
      </c>
      <c r="H13364" s="13">
        <v>42506</v>
      </c>
      <c r="I13364" s="21">
        <v>0</v>
      </c>
      <c r="J13364" s="43" t="s">
        <v>1471</v>
      </c>
      <c r="K13364" s="21">
        <f t="shared" si="416"/>
        <v>2016</v>
      </c>
      <c r="L13364" s="24">
        <f t="shared" si="417"/>
        <v>2</v>
      </c>
      <c r="M13364" s="11" t="s">
        <v>14</v>
      </c>
      <c r="N13364" s="11" t="s">
        <v>15</v>
      </c>
      <c r="O13364" s="11" t="str">
        <f>VLOOKUP(E13364,State_Code_Name!$B$1:$C$52,2,0)</f>
        <v>California</v>
      </c>
    </row>
    <row r="13365" spans="1:15" x14ac:dyDescent="0.3">
      <c r="A13365" s="11">
        <v>1468756</v>
      </c>
      <c r="B13365" s="12" t="s">
        <v>44</v>
      </c>
      <c r="C13365" s="12" t="s">
        <v>33</v>
      </c>
      <c r="D13365" s="12" t="s">
        <v>42</v>
      </c>
      <c r="E13365" s="11" t="s">
        <v>18</v>
      </c>
      <c r="F13365" s="11" t="s">
        <v>19</v>
      </c>
      <c r="G13365" s="37">
        <v>42200</v>
      </c>
      <c r="H13365" s="13">
        <v>42200</v>
      </c>
      <c r="I13365" s="21">
        <v>0</v>
      </c>
      <c r="J13365" s="43" t="s">
        <v>1481</v>
      </c>
      <c r="K13365" s="21">
        <f t="shared" si="416"/>
        <v>2015</v>
      </c>
      <c r="L13365" s="24">
        <f t="shared" si="417"/>
        <v>3</v>
      </c>
      <c r="M13365" s="11" t="s">
        <v>14</v>
      </c>
      <c r="N13365" s="11" t="s">
        <v>15</v>
      </c>
      <c r="O13365" s="11" t="str">
        <f>VLOOKUP(E13365,State_Code_Name!$B$1:$C$52,2,0)</f>
        <v>California</v>
      </c>
    </row>
    <row r="13366" spans="1:15" x14ac:dyDescent="0.3">
      <c r="A13366" s="11">
        <v>1676443</v>
      </c>
      <c r="B13366" s="12" t="s">
        <v>44</v>
      </c>
      <c r="C13366" s="12" t="s">
        <v>16</v>
      </c>
      <c r="D13366" s="12" t="s">
        <v>76</v>
      </c>
      <c r="E13366" s="11" t="s">
        <v>18</v>
      </c>
      <c r="F13366" s="11" t="s">
        <v>19</v>
      </c>
      <c r="G13366" s="37">
        <v>42338</v>
      </c>
      <c r="H13366" s="13">
        <v>42338</v>
      </c>
      <c r="I13366" s="21">
        <v>0</v>
      </c>
      <c r="J13366" s="43" t="s">
        <v>1479</v>
      </c>
      <c r="K13366" s="21">
        <f t="shared" si="416"/>
        <v>2015</v>
      </c>
      <c r="L13366" s="24">
        <f t="shared" si="417"/>
        <v>4</v>
      </c>
      <c r="M13366" s="11" t="s">
        <v>14</v>
      </c>
      <c r="N13366" s="11" t="s">
        <v>14</v>
      </c>
      <c r="O13366" s="11" t="str">
        <f>VLOOKUP(E13366,State_Code_Name!$B$1:$C$52,2,0)</f>
        <v>California</v>
      </c>
    </row>
    <row r="13367" spans="1:15" x14ac:dyDescent="0.3">
      <c r="A13367" s="11">
        <v>2002442</v>
      </c>
      <c r="B13367" s="12" t="s">
        <v>765</v>
      </c>
      <c r="C13367" s="12" t="s">
        <v>539</v>
      </c>
      <c r="D13367" s="12" t="s">
        <v>540</v>
      </c>
      <c r="E13367" s="11" t="s">
        <v>73</v>
      </c>
      <c r="F13367" s="11" t="s">
        <v>19</v>
      </c>
      <c r="G13367" s="37">
        <v>42558</v>
      </c>
      <c r="H13367" s="13">
        <v>42568</v>
      </c>
      <c r="I13367" s="21">
        <v>10</v>
      </c>
      <c r="J13367" s="43" t="s">
        <v>1481</v>
      </c>
      <c r="K13367" s="21">
        <f t="shared" si="416"/>
        <v>2016</v>
      </c>
      <c r="L13367" s="24">
        <f t="shared" si="417"/>
        <v>3</v>
      </c>
      <c r="M13367" s="11" t="s">
        <v>14</v>
      </c>
      <c r="N13367" s="11" t="s">
        <v>15</v>
      </c>
      <c r="O13367" s="11" t="str">
        <f>VLOOKUP(E13367,State_Code_Name!$B$1:$C$52,2,0)</f>
        <v>Kentucky</v>
      </c>
    </row>
    <row r="13368" spans="1:15" x14ac:dyDescent="0.3">
      <c r="A13368" s="11">
        <v>1996979</v>
      </c>
      <c r="B13368" s="12" t="s">
        <v>97</v>
      </c>
      <c r="C13368" s="12" t="s">
        <v>53</v>
      </c>
      <c r="D13368" s="12" t="s">
        <v>54</v>
      </c>
      <c r="E13368" s="11" t="s">
        <v>41</v>
      </c>
      <c r="F13368" s="11" t="s">
        <v>19</v>
      </c>
      <c r="G13368" s="37">
        <v>42555</v>
      </c>
      <c r="H13368" s="13">
        <v>42557</v>
      </c>
      <c r="I13368" s="21">
        <v>2</v>
      </c>
      <c r="J13368" s="43" t="s">
        <v>1481</v>
      </c>
      <c r="K13368" s="21">
        <f t="shared" si="416"/>
        <v>2016</v>
      </c>
      <c r="L13368" s="24">
        <f t="shared" si="417"/>
        <v>3</v>
      </c>
      <c r="M13368" s="11" t="s">
        <v>14</v>
      </c>
      <c r="N13368" s="11" t="s">
        <v>15</v>
      </c>
      <c r="O13368" s="11" t="str">
        <f>VLOOKUP(E13368,State_Code_Name!$B$1:$C$52,2,0)</f>
        <v>Nevada</v>
      </c>
    </row>
    <row r="13369" spans="1:15" x14ac:dyDescent="0.3">
      <c r="A13369" s="11">
        <v>1164635</v>
      </c>
      <c r="B13369" s="12" t="s">
        <v>323</v>
      </c>
      <c r="C13369" s="12" t="s">
        <v>33</v>
      </c>
      <c r="D13369" s="12" t="s">
        <v>45</v>
      </c>
      <c r="E13369" s="11" t="s">
        <v>18</v>
      </c>
      <c r="F13369" s="11" t="s">
        <v>19</v>
      </c>
      <c r="G13369" s="37">
        <v>41992</v>
      </c>
      <c r="H13369" s="13">
        <v>41992</v>
      </c>
      <c r="I13369" s="21">
        <v>0</v>
      </c>
      <c r="J13369" s="43" t="s">
        <v>1475</v>
      </c>
      <c r="K13369" s="21">
        <f t="shared" si="416"/>
        <v>2014</v>
      </c>
      <c r="L13369" s="24">
        <f t="shared" si="417"/>
        <v>4</v>
      </c>
      <c r="M13369" s="11" t="s">
        <v>14</v>
      </c>
      <c r="N13369" s="11" t="s">
        <v>15</v>
      </c>
      <c r="O13369" s="11" t="str">
        <f>VLOOKUP(E13369,State_Code_Name!$B$1:$C$52,2,0)</f>
        <v>California</v>
      </c>
    </row>
    <row r="13370" spans="1:15" x14ac:dyDescent="0.3">
      <c r="A13370" s="11">
        <v>503137</v>
      </c>
      <c r="B13370" s="12" t="s">
        <v>347</v>
      </c>
      <c r="C13370" s="12" t="s">
        <v>62</v>
      </c>
      <c r="D13370" s="12" t="s">
        <v>63</v>
      </c>
      <c r="E13370" s="11" t="s">
        <v>100</v>
      </c>
      <c r="F13370" s="11" t="s">
        <v>19</v>
      </c>
      <c r="G13370" s="37">
        <v>41509</v>
      </c>
      <c r="H13370" s="13">
        <v>41513</v>
      </c>
      <c r="I13370" s="21">
        <v>4</v>
      </c>
      <c r="J13370" s="43" t="s">
        <v>1482</v>
      </c>
      <c r="K13370" s="21">
        <f t="shared" si="416"/>
        <v>2013</v>
      </c>
      <c r="L13370" s="24">
        <f t="shared" si="417"/>
        <v>3</v>
      </c>
      <c r="M13370" s="11" t="s">
        <v>14</v>
      </c>
      <c r="N13370" s="11" t="s">
        <v>14</v>
      </c>
      <c r="O13370" s="11" t="str">
        <f>VLOOKUP(E13370,State_Code_Name!$B$1:$C$52,2,0)</f>
        <v>Delaware</v>
      </c>
    </row>
    <row r="13371" spans="1:15" x14ac:dyDescent="0.3">
      <c r="A13371" s="11">
        <v>1920171</v>
      </c>
      <c r="B13371" s="12" t="s">
        <v>44</v>
      </c>
      <c r="C13371" s="12" t="s">
        <v>33</v>
      </c>
      <c r="D13371" s="12" t="s">
        <v>42</v>
      </c>
      <c r="E13371" s="11" t="s">
        <v>23</v>
      </c>
      <c r="F13371" s="11" t="s">
        <v>19</v>
      </c>
      <c r="G13371" s="37">
        <v>42501</v>
      </c>
      <c r="H13371" s="13">
        <v>42501</v>
      </c>
      <c r="I13371" s="21">
        <v>0</v>
      </c>
      <c r="J13371" s="43" t="s">
        <v>1471</v>
      </c>
      <c r="K13371" s="21">
        <f t="shared" si="416"/>
        <v>2016</v>
      </c>
      <c r="L13371" s="24">
        <f t="shared" si="417"/>
        <v>2</v>
      </c>
      <c r="M13371" s="11" t="s">
        <v>14</v>
      </c>
      <c r="N13371" s="11" t="s">
        <v>15</v>
      </c>
      <c r="O13371" s="11" t="str">
        <f>VLOOKUP(E13371,State_Code_Name!$B$1:$C$52,2,0)</f>
        <v>New York</v>
      </c>
    </row>
    <row r="13372" spans="1:15" x14ac:dyDescent="0.3">
      <c r="A13372" s="11">
        <v>1902659</v>
      </c>
      <c r="B13372" s="12" t="s">
        <v>574</v>
      </c>
      <c r="C13372" s="12" t="s">
        <v>62</v>
      </c>
      <c r="D13372" s="12" t="s">
        <v>279</v>
      </c>
      <c r="E13372" s="11" t="s">
        <v>113</v>
      </c>
      <c r="F13372" s="11" t="s">
        <v>19</v>
      </c>
      <c r="G13372" s="37">
        <v>42489</v>
      </c>
      <c r="H13372" s="13">
        <v>42489</v>
      </c>
      <c r="I13372" s="21">
        <v>0</v>
      </c>
      <c r="J13372" s="43" t="s">
        <v>1483</v>
      </c>
      <c r="K13372" s="21">
        <f t="shared" si="416"/>
        <v>2016</v>
      </c>
      <c r="L13372" s="24">
        <f t="shared" si="417"/>
        <v>2</v>
      </c>
      <c r="M13372" s="11" t="s">
        <v>14</v>
      </c>
      <c r="N13372" s="11" t="s">
        <v>15</v>
      </c>
      <c r="O13372" s="11" t="str">
        <f>VLOOKUP(E13372,State_Code_Name!$B$1:$C$52,2,0)</f>
        <v>South Carolina</v>
      </c>
    </row>
    <row r="13373" spans="1:15" x14ac:dyDescent="0.3">
      <c r="A13373" s="11">
        <v>1975443</v>
      </c>
      <c r="B13373" s="12" t="s">
        <v>1004</v>
      </c>
      <c r="C13373" s="12" t="s">
        <v>62</v>
      </c>
      <c r="D13373" s="12" t="s">
        <v>279</v>
      </c>
      <c r="E13373" s="11" t="s">
        <v>36</v>
      </c>
      <c r="F13373" s="11" t="s">
        <v>19</v>
      </c>
      <c r="G13373" s="37">
        <v>42541</v>
      </c>
      <c r="H13373" s="13">
        <v>42543</v>
      </c>
      <c r="I13373" s="21">
        <v>2</v>
      </c>
      <c r="J13373" s="43" t="s">
        <v>1477</v>
      </c>
      <c r="K13373" s="21">
        <f t="shared" si="416"/>
        <v>2016</v>
      </c>
      <c r="L13373" s="24">
        <f t="shared" si="417"/>
        <v>2</v>
      </c>
      <c r="M13373" s="11" t="s">
        <v>14</v>
      </c>
      <c r="N13373" s="11" t="s">
        <v>15</v>
      </c>
      <c r="O13373" s="11" t="str">
        <f>VLOOKUP(E13373,State_Code_Name!$B$1:$C$52,2,0)</f>
        <v>Florida</v>
      </c>
    </row>
    <row r="13374" spans="1:15" x14ac:dyDescent="0.3">
      <c r="A13374" s="11">
        <v>415195</v>
      </c>
      <c r="B13374" s="12" t="s">
        <v>82</v>
      </c>
      <c r="C13374" s="12" t="s">
        <v>37</v>
      </c>
      <c r="D13374" s="12" t="s">
        <v>260</v>
      </c>
      <c r="E13374" s="11" t="s">
        <v>100</v>
      </c>
      <c r="F13374" s="11" t="s">
        <v>19</v>
      </c>
      <c r="G13374" s="37">
        <v>41417</v>
      </c>
      <c r="H13374" s="13">
        <v>41418</v>
      </c>
      <c r="I13374" s="21">
        <v>1</v>
      </c>
      <c r="J13374" s="43" t="s">
        <v>1471</v>
      </c>
      <c r="K13374" s="21">
        <f t="shared" si="416"/>
        <v>2013</v>
      </c>
      <c r="L13374" s="24">
        <f t="shared" si="417"/>
        <v>2</v>
      </c>
      <c r="M13374" s="11" t="s">
        <v>14</v>
      </c>
      <c r="N13374" s="11" t="s">
        <v>15</v>
      </c>
      <c r="O13374" s="11" t="str">
        <f>VLOOKUP(E13374,State_Code_Name!$B$1:$C$52,2,0)</f>
        <v>Delaware</v>
      </c>
    </row>
    <row r="13375" spans="1:15" x14ac:dyDescent="0.3">
      <c r="A13375" s="11">
        <v>1617389</v>
      </c>
      <c r="B13375" s="12" t="s">
        <v>11</v>
      </c>
      <c r="C13375" s="12" t="s">
        <v>16</v>
      </c>
      <c r="D13375" s="12" t="s">
        <v>25</v>
      </c>
      <c r="E13375" s="11" t="s">
        <v>85</v>
      </c>
      <c r="F13375" s="11" t="s">
        <v>303</v>
      </c>
      <c r="G13375" s="37">
        <v>42298</v>
      </c>
      <c r="H13375" s="13">
        <v>42303</v>
      </c>
      <c r="I13375" s="21">
        <v>5</v>
      </c>
      <c r="J13375" s="43" t="s">
        <v>1473</v>
      </c>
      <c r="K13375" s="21">
        <f t="shared" si="416"/>
        <v>2015</v>
      </c>
      <c r="L13375" s="24">
        <f t="shared" si="417"/>
        <v>4</v>
      </c>
      <c r="M13375" s="11" t="s">
        <v>14</v>
      </c>
      <c r="N13375" s="11" t="s">
        <v>15</v>
      </c>
      <c r="O13375" s="11" t="str">
        <f>VLOOKUP(E13375,State_Code_Name!$B$1:$C$52,2,0)</f>
        <v>Wisconsin</v>
      </c>
    </row>
    <row r="13376" spans="1:15" x14ac:dyDescent="0.3">
      <c r="A13376" s="11">
        <v>1386925</v>
      </c>
      <c r="B13376" s="12" t="s">
        <v>176</v>
      </c>
      <c r="C13376" s="12" t="s">
        <v>33</v>
      </c>
      <c r="D13376" s="12" t="s">
        <v>42</v>
      </c>
      <c r="E13376" s="11" t="s">
        <v>32</v>
      </c>
      <c r="F13376" s="11" t="s">
        <v>19</v>
      </c>
      <c r="G13376" s="37">
        <v>42145</v>
      </c>
      <c r="H13376" s="13">
        <v>42145</v>
      </c>
      <c r="I13376" s="21">
        <v>0</v>
      </c>
      <c r="J13376" s="43" t="s">
        <v>1471</v>
      </c>
      <c r="K13376" s="21">
        <f t="shared" si="416"/>
        <v>2015</v>
      </c>
      <c r="L13376" s="24">
        <f t="shared" si="417"/>
        <v>2</v>
      </c>
      <c r="M13376" s="11" t="s">
        <v>14</v>
      </c>
      <c r="N13376" s="11" t="s">
        <v>15</v>
      </c>
      <c r="O13376" s="11" t="str">
        <f>VLOOKUP(E13376,State_Code_Name!$B$1:$C$52,2,0)</f>
        <v>Texas</v>
      </c>
    </row>
    <row r="13377" spans="1:15" x14ac:dyDescent="0.3">
      <c r="A13377" s="11">
        <v>641463</v>
      </c>
      <c r="B13377" s="12" t="s">
        <v>61</v>
      </c>
      <c r="C13377" s="12" t="s">
        <v>53</v>
      </c>
      <c r="D13377" s="12" t="s">
        <v>1439</v>
      </c>
      <c r="E13377" s="11" t="s">
        <v>60</v>
      </c>
      <c r="F13377" s="11" t="s">
        <v>19</v>
      </c>
      <c r="G13377" s="37">
        <v>41629</v>
      </c>
      <c r="H13377" s="13">
        <v>41629</v>
      </c>
      <c r="I13377" s="21">
        <v>0</v>
      </c>
      <c r="J13377" s="43" t="s">
        <v>1475</v>
      </c>
      <c r="K13377" s="21">
        <f t="shared" si="416"/>
        <v>2013</v>
      </c>
      <c r="L13377" s="24">
        <f t="shared" si="417"/>
        <v>4</v>
      </c>
      <c r="M13377" s="11" t="s">
        <v>14</v>
      </c>
      <c r="N13377" s="11" t="s">
        <v>15</v>
      </c>
      <c r="O13377" s="11" t="str">
        <f>VLOOKUP(E13377,State_Code_Name!$B$1:$C$52,2,0)</f>
        <v>Illinois</v>
      </c>
    </row>
    <row r="13378" spans="1:15" x14ac:dyDescent="0.3">
      <c r="A13378" s="11">
        <v>1591066</v>
      </c>
      <c r="B13378" s="12" t="s">
        <v>44</v>
      </c>
      <c r="C13378" s="12" t="s">
        <v>16</v>
      </c>
      <c r="D13378" s="12" t="s">
        <v>21</v>
      </c>
      <c r="E13378" s="11" t="s">
        <v>18</v>
      </c>
      <c r="F13378" s="11" t="s">
        <v>13</v>
      </c>
      <c r="G13378" s="37">
        <v>42279</v>
      </c>
      <c r="H13378" s="13">
        <v>42279</v>
      </c>
      <c r="I13378" s="21">
        <v>0</v>
      </c>
      <c r="J13378" s="43" t="s">
        <v>1473</v>
      </c>
      <c r="K13378" s="21">
        <f t="shared" si="416"/>
        <v>2015</v>
      </c>
      <c r="L13378" s="24">
        <f t="shared" si="417"/>
        <v>4</v>
      </c>
      <c r="M13378" s="11" t="s">
        <v>14</v>
      </c>
      <c r="N13378" s="11" t="s">
        <v>15</v>
      </c>
      <c r="O13378" s="11" t="str">
        <f>VLOOKUP(E13378,State_Code_Name!$B$1:$C$52,2,0)</f>
        <v>California</v>
      </c>
    </row>
    <row r="13379" spans="1:15" x14ac:dyDescent="0.3">
      <c r="A13379" s="11">
        <v>1016911</v>
      </c>
      <c r="B13379" s="12" t="s">
        <v>340</v>
      </c>
      <c r="C13379" s="12" t="s">
        <v>16</v>
      </c>
      <c r="D13379" s="12" t="s">
        <v>25</v>
      </c>
      <c r="E13379" s="11" t="s">
        <v>43</v>
      </c>
      <c r="F13379" s="11" t="s">
        <v>19</v>
      </c>
      <c r="G13379" s="37">
        <v>41887</v>
      </c>
      <c r="H13379" s="13">
        <v>41887</v>
      </c>
      <c r="I13379" s="21">
        <v>0</v>
      </c>
      <c r="J13379" s="43" t="s">
        <v>1480</v>
      </c>
      <c r="K13379" s="21">
        <f t="shared" ref="K13379:K13442" si="418">YEAR(G13379)</f>
        <v>2014</v>
      </c>
      <c r="L13379" s="24">
        <f t="shared" ref="L13379:L13442" si="419">ROUNDUP(MONTH(G13379)/3,0)</f>
        <v>3</v>
      </c>
      <c r="M13379" s="11" t="s">
        <v>14</v>
      </c>
      <c r="N13379" s="11" t="s">
        <v>15</v>
      </c>
      <c r="O13379" s="11" t="str">
        <f>VLOOKUP(E13379,State_Code_Name!$B$1:$C$52,2,0)</f>
        <v>North Carolina</v>
      </c>
    </row>
    <row r="13380" spans="1:15" x14ac:dyDescent="0.3">
      <c r="A13380" s="11">
        <v>1235395</v>
      </c>
      <c r="B13380" s="12" t="s">
        <v>232</v>
      </c>
      <c r="C13380" s="12" t="s">
        <v>33</v>
      </c>
      <c r="D13380" s="12" t="s">
        <v>115</v>
      </c>
      <c r="E13380" s="11" t="s">
        <v>18</v>
      </c>
      <c r="F13380" s="11" t="s">
        <v>19</v>
      </c>
      <c r="G13380" s="37">
        <v>42046</v>
      </c>
      <c r="H13380" s="13">
        <v>42332</v>
      </c>
      <c r="I13380" s="21">
        <v>286</v>
      </c>
      <c r="J13380" s="43" t="s">
        <v>1478</v>
      </c>
      <c r="K13380" s="21">
        <f t="shared" si="418"/>
        <v>2015</v>
      </c>
      <c r="L13380" s="24">
        <f t="shared" si="419"/>
        <v>1</v>
      </c>
      <c r="M13380" s="11" t="s">
        <v>14</v>
      </c>
      <c r="N13380" s="11" t="s">
        <v>15</v>
      </c>
      <c r="O13380" s="11" t="str">
        <f>VLOOKUP(E13380,State_Code_Name!$B$1:$C$52,2,0)</f>
        <v>California</v>
      </c>
    </row>
    <row r="13381" spans="1:15" x14ac:dyDescent="0.3">
      <c r="A13381" s="11">
        <v>834725</v>
      </c>
      <c r="B13381" s="12" t="s">
        <v>137</v>
      </c>
      <c r="C13381" s="12" t="s">
        <v>9</v>
      </c>
      <c r="D13381" s="12" t="s">
        <v>133</v>
      </c>
      <c r="E13381" s="11" t="s">
        <v>60</v>
      </c>
      <c r="F13381" s="11" t="s">
        <v>19</v>
      </c>
      <c r="G13381" s="37">
        <v>41760</v>
      </c>
      <c r="H13381" s="13">
        <v>41760</v>
      </c>
      <c r="I13381" s="21">
        <v>0</v>
      </c>
      <c r="J13381" s="43" t="s">
        <v>1471</v>
      </c>
      <c r="K13381" s="21">
        <f t="shared" si="418"/>
        <v>2014</v>
      </c>
      <c r="L13381" s="24">
        <f t="shared" si="419"/>
        <v>2</v>
      </c>
      <c r="M13381" s="11" t="s">
        <v>14</v>
      </c>
      <c r="N13381" s="11" t="s">
        <v>15</v>
      </c>
      <c r="O13381" s="11" t="str">
        <f>VLOOKUP(E13381,State_Code_Name!$B$1:$C$52,2,0)</f>
        <v>Illinois</v>
      </c>
    </row>
    <row r="13382" spans="1:15" x14ac:dyDescent="0.3">
      <c r="A13382" s="11">
        <v>1557917</v>
      </c>
      <c r="B13382" s="12" t="s">
        <v>271</v>
      </c>
      <c r="C13382" s="12" t="s">
        <v>27</v>
      </c>
      <c r="D13382" s="12" t="s">
        <v>28</v>
      </c>
      <c r="E13382" s="11" t="s">
        <v>18</v>
      </c>
      <c r="F13382" s="11" t="s">
        <v>19</v>
      </c>
      <c r="G13382" s="37">
        <v>42256</v>
      </c>
      <c r="H13382" s="13">
        <v>42256</v>
      </c>
      <c r="I13382" s="21">
        <v>0</v>
      </c>
      <c r="J13382" s="43" t="s">
        <v>1480</v>
      </c>
      <c r="K13382" s="21">
        <f t="shared" si="418"/>
        <v>2015</v>
      </c>
      <c r="L13382" s="24">
        <f t="shared" si="419"/>
        <v>3</v>
      </c>
      <c r="M13382" s="11" t="s">
        <v>14</v>
      </c>
      <c r="N13382" s="11" t="s">
        <v>15</v>
      </c>
      <c r="O13382" s="11" t="str">
        <f>VLOOKUP(E13382,State_Code_Name!$B$1:$C$52,2,0)</f>
        <v>California</v>
      </c>
    </row>
    <row r="13383" spans="1:15" x14ac:dyDescent="0.3">
      <c r="A13383" s="11">
        <v>371451</v>
      </c>
      <c r="B13383" s="12" t="s">
        <v>39</v>
      </c>
      <c r="C13383" s="12" t="s">
        <v>37</v>
      </c>
      <c r="D13383" s="12" t="s">
        <v>81</v>
      </c>
      <c r="E13383" s="11" t="s">
        <v>47</v>
      </c>
      <c r="F13383" s="11" t="s">
        <v>19</v>
      </c>
      <c r="G13383" s="37">
        <v>41366</v>
      </c>
      <c r="H13383" s="13">
        <v>41366</v>
      </c>
      <c r="I13383" s="21">
        <v>0</v>
      </c>
      <c r="J13383" s="43" t="s">
        <v>1483</v>
      </c>
      <c r="K13383" s="21">
        <f t="shared" si="418"/>
        <v>2013</v>
      </c>
      <c r="L13383" s="24">
        <f t="shared" si="419"/>
        <v>2</v>
      </c>
      <c r="M13383" s="11" t="s">
        <v>14</v>
      </c>
      <c r="N13383" s="11" t="s">
        <v>14</v>
      </c>
      <c r="O13383" s="11" t="str">
        <f>VLOOKUP(E13383,State_Code_Name!$B$1:$C$52,2,0)</f>
        <v>Pennsylvania</v>
      </c>
    </row>
    <row r="13384" spans="1:15" x14ac:dyDescent="0.3">
      <c r="A13384" s="11">
        <v>416356</v>
      </c>
      <c r="B13384" s="12" t="s">
        <v>31</v>
      </c>
      <c r="C13384" s="12" t="s">
        <v>16</v>
      </c>
      <c r="D13384" s="12" t="s">
        <v>76</v>
      </c>
      <c r="E13384" s="11" t="s">
        <v>26</v>
      </c>
      <c r="F13384" s="11" t="s">
        <v>19</v>
      </c>
      <c r="G13384" s="37">
        <v>41418</v>
      </c>
      <c r="H13384" s="13">
        <v>41422</v>
      </c>
      <c r="I13384" s="21">
        <v>4</v>
      </c>
      <c r="J13384" s="43" t="s">
        <v>1471</v>
      </c>
      <c r="K13384" s="21">
        <f t="shared" si="418"/>
        <v>2013</v>
      </c>
      <c r="L13384" s="24">
        <f t="shared" si="419"/>
        <v>2</v>
      </c>
      <c r="M13384" s="11" t="s">
        <v>14</v>
      </c>
      <c r="N13384" s="11" t="s">
        <v>14</v>
      </c>
      <c r="O13384" s="11" t="str">
        <f>VLOOKUP(E13384,State_Code_Name!$B$1:$C$52,2,0)</f>
        <v>Georgia</v>
      </c>
    </row>
    <row r="13385" spans="1:15" x14ac:dyDescent="0.3">
      <c r="A13385" s="11">
        <v>1211162</v>
      </c>
      <c r="B13385" s="12" t="s">
        <v>994</v>
      </c>
      <c r="C13385" s="12" t="s">
        <v>33</v>
      </c>
      <c r="D13385" s="12" t="s">
        <v>45</v>
      </c>
      <c r="E13385" s="11" t="s">
        <v>43</v>
      </c>
      <c r="F13385" s="11" t="s">
        <v>19</v>
      </c>
      <c r="G13385" s="37">
        <v>42031</v>
      </c>
      <c r="H13385" s="13">
        <v>42037</v>
      </c>
      <c r="I13385" s="21">
        <v>6</v>
      </c>
      <c r="J13385" s="43" t="s">
        <v>1474</v>
      </c>
      <c r="K13385" s="21">
        <f t="shared" si="418"/>
        <v>2015</v>
      </c>
      <c r="L13385" s="24">
        <f t="shared" si="419"/>
        <v>1</v>
      </c>
      <c r="M13385" s="11" t="s">
        <v>14</v>
      </c>
      <c r="N13385" s="11" t="s">
        <v>15</v>
      </c>
      <c r="O13385" s="11" t="str">
        <f>VLOOKUP(E13385,State_Code_Name!$B$1:$C$52,2,0)</f>
        <v>North Carolina</v>
      </c>
    </row>
    <row r="13386" spans="1:15" x14ac:dyDescent="0.3">
      <c r="A13386" s="11">
        <v>1331524</v>
      </c>
      <c r="B13386" s="12" t="s">
        <v>70</v>
      </c>
      <c r="C13386" s="12" t="s">
        <v>27</v>
      </c>
      <c r="D13386" s="12" t="s">
        <v>57</v>
      </c>
      <c r="E13386" s="11" t="s">
        <v>23</v>
      </c>
      <c r="F13386" s="11" t="s">
        <v>13</v>
      </c>
      <c r="G13386" s="37">
        <v>42109</v>
      </c>
      <c r="H13386" s="13">
        <v>42111</v>
      </c>
      <c r="I13386" s="21">
        <v>2</v>
      </c>
      <c r="J13386" s="43" t="s">
        <v>1483</v>
      </c>
      <c r="K13386" s="21">
        <f t="shared" si="418"/>
        <v>2015</v>
      </c>
      <c r="L13386" s="24">
        <f t="shared" si="419"/>
        <v>2</v>
      </c>
      <c r="M13386" s="11" t="s">
        <v>14</v>
      </c>
      <c r="N13386" s="11" t="s">
        <v>15</v>
      </c>
      <c r="O13386" s="11" t="str">
        <f>VLOOKUP(E13386,State_Code_Name!$B$1:$C$52,2,0)</f>
        <v>New York</v>
      </c>
    </row>
    <row r="13387" spans="1:15" x14ac:dyDescent="0.3">
      <c r="A13387" s="11">
        <v>1477049</v>
      </c>
      <c r="B13387" s="12" t="s">
        <v>338</v>
      </c>
      <c r="C13387" s="12" t="s">
        <v>33</v>
      </c>
      <c r="D13387" s="12" t="s">
        <v>42</v>
      </c>
      <c r="E13387" s="11" t="s">
        <v>52</v>
      </c>
      <c r="F13387" s="11" t="s">
        <v>19</v>
      </c>
      <c r="G13387" s="37">
        <v>42202</v>
      </c>
      <c r="H13387" s="13">
        <v>42202</v>
      </c>
      <c r="I13387" s="21">
        <v>0</v>
      </c>
      <c r="J13387" s="43" t="s">
        <v>1481</v>
      </c>
      <c r="K13387" s="21">
        <f t="shared" si="418"/>
        <v>2015</v>
      </c>
      <c r="L13387" s="24">
        <f t="shared" si="419"/>
        <v>3</v>
      </c>
      <c r="M13387" s="11" t="s">
        <v>14</v>
      </c>
      <c r="N13387" s="11" t="s">
        <v>14</v>
      </c>
      <c r="O13387" s="11" t="str">
        <f>VLOOKUP(E13387,State_Code_Name!$B$1:$C$52,2,0)</f>
        <v>Washington</v>
      </c>
    </row>
    <row r="13388" spans="1:15" x14ac:dyDescent="0.3">
      <c r="A13388" s="11">
        <v>978438</v>
      </c>
      <c r="B13388" s="12" t="s">
        <v>11</v>
      </c>
      <c r="C13388" s="12" t="s">
        <v>16</v>
      </c>
      <c r="D13388" s="12" t="s">
        <v>25</v>
      </c>
      <c r="E13388" s="11" t="s">
        <v>18</v>
      </c>
      <c r="F13388" s="11" t="s">
        <v>19</v>
      </c>
      <c r="G13388" s="37">
        <v>41862</v>
      </c>
      <c r="H13388" s="13">
        <v>41862</v>
      </c>
      <c r="I13388" s="21">
        <v>0</v>
      </c>
      <c r="J13388" s="43" t="s">
        <v>1482</v>
      </c>
      <c r="K13388" s="21">
        <f t="shared" si="418"/>
        <v>2014</v>
      </c>
      <c r="L13388" s="24">
        <f t="shared" si="419"/>
        <v>3</v>
      </c>
      <c r="M13388" s="11" t="s">
        <v>14</v>
      </c>
      <c r="N13388" s="11" t="s">
        <v>15</v>
      </c>
      <c r="O13388" s="11" t="str">
        <f>VLOOKUP(E13388,State_Code_Name!$B$1:$C$52,2,0)</f>
        <v>California</v>
      </c>
    </row>
    <row r="13389" spans="1:15" x14ac:dyDescent="0.3">
      <c r="A13389" s="11">
        <v>702160</v>
      </c>
      <c r="B13389" s="12" t="s">
        <v>61</v>
      </c>
      <c r="C13389" s="12" t="s">
        <v>53</v>
      </c>
      <c r="D13389" s="12" t="s">
        <v>1439</v>
      </c>
      <c r="E13389" s="11" t="s">
        <v>18</v>
      </c>
      <c r="F13389" s="11" t="s">
        <v>19</v>
      </c>
      <c r="G13389" s="37">
        <v>41675</v>
      </c>
      <c r="H13389" s="13">
        <v>41676</v>
      </c>
      <c r="I13389" s="21">
        <v>1</v>
      </c>
      <c r="J13389" s="43" t="s">
        <v>1478</v>
      </c>
      <c r="K13389" s="21">
        <f t="shared" si="418"/>
        <v>2014</v>
      </c>
      <c r="L13389" s="24">
        <f t="shared" si="419"/>
        <v>1</v>
      </c>
      <c r="M13389" s="11" t="s">
        <v>14</v>
      </c>
      <c r="N13389" s="11" t="s">
        <v>15</v>
      </c>
      <c r="O13389" s="11" t="str">
        <f>VLOOKUP(E13389,State_Code_Name!$B$1:$C$52,2,0)</f>
        <v>California</v>
      </c>
    </row>
    <row r="13390" spans="1:15" x14ac:dyDescent="0.3">
      <c r="A13390" s="11">
        <v>1778368</v>
      </c>
      <c r="B13390" s="12" t="s">
        <v>92</v>
      </c>
      <c r="C13390" s="12" t="s">
        <v>9</v>
      </c>
      <c r="D13390" s="12" t="s">
        <v>10</v>
      </c>
      <c r="E13390" s="11" t="s">
        <v>26</v>
      </c>
      <c r="F13390" s="11" t="s">
        <v>19</v>
      </c>
      <c r="G13390" s="37">
        <v>42408</v>
      </c>
      <c r="H13390" s="13">
        <v>42408</v>
      </c>
      <c r="I13390" s="21">
        <v>0</v>
      </c>
      <c r="J13390" s="43" t="s">
        <v>1478</v>
      </c>
      <c r="K13390" s="21">
        <f t="shared" si="418"/>
        <v>2016</v>
      </c>
      <c r="L13390" s="24">
        <f t="shared" si="419"/>
        <v>1</v>
      </c>
      <c r="M13390" s="11" t="s">
        <v>14</v>
      </c>
      <c r="N13390" s="11" t="s">
        <v>15</v>
      </c>
      <c r="O13390" s="11" t="str">
        <f>VLOOKUP(E13390,State_Code_Name!$B$1:$C$52,2,0)</f>
        <v>Georgia</v>
      </c>
    </row>
    <row r="13391" spans="1:15" x14ac:dyDescent="0.3">
      <c r="A13391" s="11">
        <v>878585</v>
      </c>
      <c r="B13391" s="12" t="s">
        <v>135</v>
      </c>
      <c r="C13391" s="12" t="s">
        <v>27</v>
      </c>
      <c r="D13391" s="12" t="s">
        <v>79</v>
      </c>
      <c r="E13391" s="11" t="s">
        <v>47</v>
      </c>
      <c r="F13391" s="11" t="s">
        <v>13</v>
      </c>
      <c r="G13391" s="37">
        <v>41793</v>
      </c>
      <c r="H13391" s="13">
        <v>41795</v>
      </c>
      <c r="I13391" s="21">
        <v>2</v>
      </c>
      <c r="J13391" s="43" t="s">
        <v>1477</v>
      </c>
      <c r="K13391" s="21">
        <f t="shared" si="418"/>
        <v>2014</v>
      </c>
      <c r="L13391" s="24">
        <f t="shared" si="419"/>
        <v>2</v>
      </c>
      <c r="M13391" s="11" t="s">
        <v>14</v>
      </c>
      <c r="N13391" s="11" t="s">
        <v>15</v>
      </c>
      <c r="O13391" s="11" t="str">
        <f>VLOOKUP(E13391,State_Code_Name!$B$1:$C$52,2,0)</f>
        <v>Pennsylvania</v>
      </c>
    </row>
    <row r="13392" spans="1:15" x14ac:dyDescent="0.3">
      <c r="A13392" s="11">
        <v>1626927</v>
      </c>
      <c r="B13392" s="12" t="s">
        <v>61</v>
      </c>
      <c r="C13392" s="12" t="s">
        <v>53</v>
      </c>
      <c r="D13392" s="12" t="s">
        <v>102</v>
      </c>
      <c r="E13392" s="11" t="s">
        <v>98</v>
      </c>
      <c r="F13392" s="11" t="s">
        <v>19</v>
      </c>
      <c r="G13392" s="37">
        <v>42304</v>
      </c>
      <c r="H13392" s="13">
        <v>42304</v>
      </c>
      <c r="I13392" s="21">
        <v>0</v>
      </c>
      <c r="J13392" s="43" t="s">
        <v>1473</v>
      </c>
      <c r="K13392" s="21">
        <f t="shared" si="418"/>
        <v>2015</v>
      </c>
      <c r="L13392" s="24">
        <f t="shared" si="419"/>
        <v>4</v>
      </c>
      <c r="M13392" s="11" t="s">
        <v>14</v>
      </c>
      <c r="N13392" s="11" t="s">
        <v>15</v>
      </c>
      <c r="O13392" s="11" t="str">
        <f>VLOOKUP(E13392,State_Code_Name!$B$1:$C$52,2,0)</f>
        <v>Colorado</v>
      </c>
    </row>
    <row r="13393" spans="1:15" x14ac:dyDescent="0.3">
      <c r="A13393" s="11">
        <v>1973027</v>
      </c>
      <c r="B13393" s="12" t="s">
        <v>70</v>
      </c>
      <c r="C13393" s="12" t="s">
        <v>27</v>
      </c>
      <c r="D13393" s="12" t="s">
        <v>28</v>
      </c>
      <c r="E13393" s="11" t="s">
        <v>18</v>
      </c>
      <c r="F13393" s="11" t="s">
        <v>303</v>
      </c>
      <c r="G13393" s="37">
        <v>42537</v>
      </c>
      <c r="H13393" s="13">
        <v>42541</v>
      </c>
      <c r="I13393" s="21">
        <v>4</v>
      </c>
      <c r="J13393" s="43" t="s">
        <v>1477</v>
      </c>
      <c r="K13393" s="21">
        <f t="shared" si="418"/>
        <v>2016</v>
      </c>
      <c r="L13393" s="24">
        <f t="shared" si="419"/>
        <v>2</v>
      </c>
      <c r="M13393" s="11" t="s">
        <v>14</v>
      </c>
      <c r="N13393" s="11" t="s">
        <v>14</v>
      </c>
      <c r="O13393" s="11" t="str">
        <f>VLOOKUP(E13393,State_Code_Name!$B$1:$C$52,2,0)</f>
        <v>California</v>
      </c>
    </row>
    <row r="13394" spans="1:15" x14ac:dyDescent="0.3">
      <c r="A13394" s="11">
        <v>2207193</v>
      </c>
      <c r="B13394" s="12" t="s">
        <v>44</v>
      </c>
      <c r="C13394" s="12" t="s">
        <v>37</v>
      </c>
      <c r="D13394" s="12" t="s">
        <v>81</v>
      </c>
      <c r="E13394" s="11" t="s">
        <v>30</v>
      </c>
      <c r="F13394" s="11" t="s">
        <v>19</v>
      </c>
      <c r="G13394" s="37">
        <v>42689</v>
      </c>
      <c r="H13394" s="13">
        <v>42689</v>
      </c>
      <c r="I13394" s="21">
        <v>0</v>
      </c>
      <c r="J13394" s="43" t="s">
        <v>1479</v>
      </c>
      <c r="K13394" s="21">
        <f t="shared" si="418"/>
        <v>2016</v>
      </c>
      <c r="L13394" s="24">
        <f t="shared" si="419"/>
        <v>4</v>
      </c>
      <c r="M13394" s="11" t="s">
        <v>14</v>
      </c>
      <c r="N13394" s="11" t="s">
        <v>14</v>
      </c>
      <c r="O13394" s="11" t="str">
        <f>VLOOKUP(E13394,State_Code_Name!$B$1:$C$52,2,0)</f>
        <v>Connecticut</v>
      </c>
    </row>
    <row r="13395" spans="1:15" x14ac:dyDescent="0.3">
      <c r="A13395" s="11">
        <v>392337</v>
      </c>
      <c r="B13395" s="12" t="s">
        <v>84</v>
      </c>
      <c r="C13395" s="12" t="s">
        <v>37</v>
      </c>
      <c r="D13395" s="12" t="s">
        <v>94</v>
      </c>
      <c r="E13395" s="11" t="s">
        <v>40</v>
      </c>
      <c r="F13395" s="11" t="s">
        <v>24</v>
      </c>
      <c r="G13395" s="37">
        <v>41389</v>
      </c>
      <c r="H13395" s="13">
        <v>41390</v>
      </c>
      <c r="I13395" s="21">
        <v>1</v>
      </c>
      <c r="J13395" s="43" t="s">
        <v>1483</v>
      </c>
      <c r="K13395" s="21">
        <f t="shared" si="418"/>
        <v>2013</v>
      </c>
      <c r="L13395" s="24">
        <f t="shared" si="419"/>
        <v>2</v>
      </c>
      <c r="M13395" s="11" t="s">
        <v>14</v>
      </c>
      <c r="N13395" s="11" t="s">
        <v>15</v>
      </c>
      <c r="O13395" s="11" t="str">
        <f>VLOOKUP(E13395,State_Code_Name!$B$1:$C$52,2,0)</f>
        <v>Ohio</v>
      </c>
    </row>
    <row r="13396" spans="1:15" x14ac:dyDescent="0.3">
      <c r="A13396" s="11">
        <v>1311993</v>
      </c>
      <c r="B13396" s="12" t="s">
        <v>61</v>
      </c>
      <c r="C13396" s="12" t="s">
        <v>53</v>
      </c>
      <c r="D13396" s="12" t="s">
        <v>1439</v>
      </c>
      <c r="E13396" s="11" t="s">
        <v>141</v>
      </c>
      <c r="F13396" s="11" t="s">
        <v>19</v>
      </c>
      <c r="G13396" s="37">
        <v>42095</v>
      </c>
      <c r="H13396" s="13">
        <v>42097</v>
      </c>
      <c r="I13396" s="21">
        <v>2</v>
      </c>
      <c r="J13396" s="43" t="s">
        <v>1483</v>
      </c>
      <c r="K13396" s="21">
        <f t="shared" si="418"/>
        <v>2015</v>
      </c>
      <c r="L13396" s="24">
        <f t="shared" si="419"/>
        <v>2</v>
      </c>
      <c r="M13396" s="11" t="s">
        <v>14</v>
      </c>
      <c r="N13396" s="11" t="s">
        <v>15</v>
      </c>
      <c r="O13396" s="11" t="str">
        <f>VLOOKUP(E13396,State_Code_Name!$B$1:$C$52,2,0)</f>
        <v>Maine</v>
      </c>
    </row>
    <row r="13397" spans="1:15" x14ac:dyDescent="0.3">
      <c r="A13397" s="11">
        <v>1914523</v>
      </c>
      <c r="B13397" s="12" t="s">
        <v>137</v>
      </c>
      <c r="C13397" s="12" t="s">
        <v>27</v>
      </c>
      <c r="D13397" s="12" t="s">
        <v>28</v>
      </c>
      <c r="E13397" s="11" t="s">
        <v>43</v>
      </c>
      <c r="F13397" s="11" t="s">
        <v>19</v>
      </c>
      <c r="G13397" s="37">
        <v>42496</v>
      </c>
      <c r="H13397" s="13">
        <v>42498</v>
      </c>
      <c r="I13397" s="21">
        <v>2</v>
      </c>
      <c r="J13397" s="43" t="s">
        <v>1471</v>
      </c>
      <c r="K13397" s="21">
        <f t="shared" si="418"/>
        <v>2016</v>
      </c>
      <c r="L13397" s="24">
        <f t="shared" si="419"/>
        <v>2</v>
      </c>
      <c r="M13397" s="11" t="s">
        <v>14</v>
      </c>
      <c r="N13397" s="11" t="s">
        <v>15</v>
      </c>
      <c r="O13397" s="11" t="str">
        <f>VLOOKUP(E13397,State_Code_Name!$B$1:$C$52,2,0)</f>
        <v>North Carolina</v>
      </c>
    </row>
    <row r="13398" spans="1:15" x14ac:dyDescent="0.3">
      <c r="A13398" s="11">
        <v>1878481</v>
      </c>
      <c r="B13398" s="12" t="s">
        <v>1440</v>
      </c>
      <c r="C13398" s="12" t="s">
        <v>62</v>
      </c>
      <c r="D13398" s="12" t="s">
        <v>279</v>
      </c>
      <c r="E13398" s="11" t="s">
        <v>18</v>
      </c>
      <c r="F13398" s="11" t="s">
        <v>19</v>
      </c>
      <c r="G13398" s="37">
        <v>42473</v>
      </c>
      <c r="H13398" s="13">
        <v>42473</v>
      </c>
      <c r="I13398" s="21">
        <v>0</v>
      </c>
      <c r="J13398" s="43" t="s">
        <v>1483</v>
      </c>
      <c r="K13398" s="21">
        <f t="shared" si="418"/>
        <v>2016</v>
      </c>
      <c r="L13398" s="24">
        <f t="shared" si="419"/>
        <v>2</v>
      </c>
      <c r="M13398" s="11" t="s">
        <v>14</v>
      </c>
      <c r="N13398" s="11" t="s">
        <v>14</v>
      </c>
      <c r="O13398" s="11" t="str">
        <f>VLOOKUP(E13398,State_Code_Name!$B$1:$C$52,2,0)</f>
        <v>California</v>
      </c>
    </row>
    <row r="13399" spans="1:15" x14ac:dyDescent="0.3">
      <c r="A13399" s="11">
        <v>349672</v>
      </c>
      <c r="B13399" s="12" t="s">
        <v>11</v>
      </c>
      <c r="C13399" s="12" t="s">
        <v>37</v>
      </c>
      <c r="D13399" s="12" t="s">
        <v>94</v>
      </c>
      <c r="E13399" s="11" t="s">
        <v>85</v>
      </c>
      <c r="F13399" s="11" t="s">
        <v>19</v>
      </c>
      <c r="G13399" s="37">
        <v>41344</v>
      </c>
      <c r="H13399" s="13">
        <v>41345</v>
      </c>
      <c r="I13399" s="21">
        <v>1</v>
      </c>
      <c r="J13399" s="43" t="s">
        <v>1476</v>
      </c>
      <c r="K13399" s="21">
        <f t="shared" si="418"/>
        <v>2013</v>
      </c>
      <c r="L13399" s="24">
        <f t="shared" si="419"/>
        <v>1</v>
      </c>
      <c r="M13399" s="11" t="s">
        <v>14</v>
      </c>
      <c r="N13399" s="11" t="s">
        <v>15</v>
      </c>
      <c r="O13399" s="11" t="str">
        <f>VLOOKUP(E13399,State_Code_Name!$B$1:$C$52,2,0)</f>
        <v>Wisconsin</v>
      </c>
    </row>
    <row r="13400" spans="1:15" x14ac:dyDescent="0.3">
      <c r="A13400" s="11">
        <v>816051</v>
      </c>
      <c r="B13400" s="12" t="s">
        <v>31</v>
      </c>
      <c r="C13400" s="12" t="s">
        <v>16</v>
      </c>
      <c r="D13400" s="12" t="s">
        <v>76</v>
      </c>
      <c r="E13400" s="11" t="s">
        <v>49</v>
      </c>
      <c r="F13400" s="11" t="s">
        <v>19</v>
      </c>
      <c r="G13400" s="37">
        <v>41748</v>
      </c>
      <c r="H13400" s="13">
        <v>41748</v>
      </c>
      <c r="I13400" s="21">
        <v>0</v>
      </c>
      <c r="J13400" s="43" t="s">
        <v>1483</v>
      </c>
      <c r="K13400" s="21">
        <f t="shared" si="418"/>
        <v>2014</v>
      </c>
      <c r="L13400" s="24">
        <f t="shared" si="419"/>
        <v>2</v>
      </c>
      <c r="M13400" s="11" t="s">
        <v>14</v>
      </c>
      <c r="N13400" s="11" t="s">
        <v>15</v>
      </c>
      <c r="O13400" s="11" t="str">
        <f>VLOOKUP(E13400,State_Code_Name!$B$1:$C$52,2,0)</f>
        <v>New Jersey</v>
      </c>
    </row>
    <row r="13401" spans="1:15" x14ac:dyDescent="0.3">
      <c r="A13401" s="11">
        <v>1634148</v>
      </c>
      <c r="B13401" s="12" t="s">
        <v>70</v>
      </c>
      <c r="C13401" s="12" t="s">
        <v>27</v>
      </c>
      <c r="D13401" s="12" t="s">
        <v>79</v>
      </c>
      <c r="E13401" s="11" t="s">
        <v>32</v>
      </c>
      <c r="F13401" s="11" t="s">
        <v>19</v>
      </c>
      <c r="G13401" s="37">
        <v>42308</v>
      </c>
      <c r="H13401" s="13">
        <v>42308</v>
      </c>
      <c r="I13401" s="21">
        <v>0</v>
      </c>
      <c r="J13401" s="43" t="s">
        <v>1473</v>
      </c>
      <c r="K13401" s="21">
        <f t="shared" si="418"/>
        <v>2015</v>
      </c>
      <c r="L13401" s="24">
        <f t="shared" si="419"/>
        <v>4</v>
      </c>
      <c r="M13401" s="11" t="s">
        <v>14</v>
      </c>
      <c r="N13401" s="11" t="s">
        <v>15</v>
      </c>
      <c r="O13401" s="11" t="str">
        <f>VLOOKUP(E13401,State_Code_Name!$B$1:$C$52,2,0)</f>
        <v>Texas</v>
      </c>
    </row>
    <row r="13402" spans="1:15" x14ac:dyDescent="0.3">
      <c r="A13402" s="11">
        <v>599862</v>
      </c>
      <c r="B13402" s="12" t="s">
        <v>31</v>
      </c>
      <c r="C13402" s="12" t="s">
        <v>27</v>
      </c>
      <c r="D13402" s="12" t="s">
        <v>28</v>
      </c>
      <c r="E13402" s="11" t="s">
        <v>36</v>
      </c>
      <c r="F13402" s="11" t="s">
        <v>58</v>
      </c>
      <c r="G13402" s="37">
        <v>41592</v>
      </c>
      <c r="H13402" s="13">
        <v>41592</v>
      </c>
      <c r="I13402" s="21">
        <v>0</v>
      </c>
      <c r="J13402" s="43" t="s">
        <v>1479</v>
      </c>
      <c r="K13402" s="21">
        <f t="shared" si="418"/>
        <v>2013</v>
      </c>
      <c r="L13402" s="24">
        <f t="shared" si="419"/>
        <v>4</v>
      </c>
      <c r="M13402" s="11" t="s">
        <v>14</v>
      </c>
      <c r="N13402" s="11" t="s">
        <v>15</v>
      </c>
      <c r="O13402" s="11" t="str">
        <f>VLOOKUP(E13402,State_Code_Name!$B$1:$C$52,2,0)</f>
        <v>Florida</v>
      </c>
    </row>
    <row r="13403" spans="1:15" x14ac:dyDescent="0.3">
      <c r="A13403" s="11">
        <v>508533</v>
      </c>
      <c r="B13403" s="12" t="s">
        <v>48</v>
      </c>
      <c r="C13403" s="12" t="s">
        <v>27</v>
      </c>
      <c r="D13403" s="12" t="s">
        <v>28</v>
      </c>
      <c r="E13403" s="11" t="s">
        <v>80</v>
      </c>
      <c r="F13403" s="11" t="s">
        <v>19</v>
      </c>
      <c r="G13403" s="37">
        <v>41515</v>
      </c>
      <c r="H13403" s="13">
        <v>41516</v>
      </c>
      <c r="I13403" s="21">
        <v>1</v>
      </c>
      <c r="J13403" s="43" t="s">
        <v>1482</v>
      </c>
      <c r="K13403" s="21">
        <f t="shared" si="418"/>
        <v>2013</v>
      </c>
      <c r="L13403" s="24">
        <f t="shared" si="419"/>
        <v>3</v>
      </c>
      <c r="M13403" s="11" t="s">
        <v>14</v>
      </c>
      <c r="N13403" s="11" t="s">
        <v>15</v>
      </c>
      <c r="O13403" s="11" t="str">
        <f>VLOOKUP(E13403,State_Code_Name!$B$1:$C$52,2,0)</f>
        <v>Minnesota</v>
      </c>
    </row>
    <row r="13404" spans="1:15" x14ac:dyDescent="0.3">
      <c r="A13404" s="11">
        <v>719058</v>
      </c>
      <c r="B13404" s="12" t="s">
        <v>767</v>
      </c>
      <c r="C13404" s="12" t="s">
        <v>33</v>
      </c>
      <c r="D13404" s="12" t="s">
        <v>45</v>
      </c>
      <c r="E13404" s="11" t="s">
        <v>26</v>
      </c>
      <c r="F13404" s="11" t="s">
        <v>19</v>
      </c>
      <c r="G13404" s="37">
        <v>41688</v>
      </c>
      <c r="H13404" s="13">
        <v>41695</v>
      </c>
      <c r="I13404" s="21">
        <v>7</v>
      </c>
      <c r="J13404" s="43" t="s">
        <v>1478</v>
      </c>
      <c r="K13404" s="21">
        <f t="shared" si="418"/>
        <v>2014</v>
      </c>
      <c r="L13404" s="24">
        <f t="shared" si="419"/>
        <v>1</v>
      </c>
      <c r="M13404" s="11" t="s">
        <v>14</v>
      </c>
      <c r="N13404" s="11" t="s">
        <v>14</v>
      </c>
      <c r="O13404" s="11" t="str">
        <f>VLOOKUP(E13404,State_Code_Name!$B$1:$C$52,2,0)</f>
        <v>Georgia</v>
      </c>
    </row>
    <row r="13405" spans="1:15" x14ac:dyDescent="0.3">
      <c r="A13405" s="11">
        <v>1752480</v>
      </c>
      <c r="B13405" s="12" t="s">
        <v>363</v>
      </c>
      <c r="C13405" s="12" t="s">
        <v>16</v>
      </c>
      <c r="D13405" s="12" t="s">
        <v>25</v>
      </c>
      <c r="E13405" s="11" t="s">
        <v>41</v>
      </c>
      <c r="F13405" s="11" t="s">
        <v>303</v>
      </c>
      <c r="G13405" s="37">
        <v>42390</v>
      </c>
      <c r="H13405" s="13">
        <v>42397</v>
      </c>
      <c r="I13405" s="21">
        <v>7</v>
      </c>
      <c r="J13405" s="43" t="s">
        <v>1474</v>
      </c>
      <c r="K13405" s="21">
        <f t="shared" si="418"/>
        <v>2016</v>
      </c>
      <c r="L13405" s="24">
        <f t="shared" si="419"/>
        <v>1</v>
      </c>
      <c r="M13405" s="11" t="s">
        <v>14</v>
      </c>
      <c r="N13405" s="11" t="s">
        <v>15</v>
      </c>
      <c r="O13405" s="11" t="str">
        <f>VLOOKUP(E13405,State_Code_Name!$B$1:$C$52,2,0)</f>
        <v>Nevada</v>
      </c>
    </row>
    <row r="13406" spans="1:15" x14ac:dyDescent="0.3">
      <c r="A13406" s="11">
        <v>2044570</v>
      </c>
      <c r="B13406" s="12" t="s">
        <v>61</v>
      </c>
      <c r="C13406" s="12" t="s">
        <v>53</v>
      </c>
      <c r="D13406" s="12" t="s">
        <v>1439</v>
      </c>
      <c r="E13406" s="11" t="s">
        <v>36</v>
      </c>
      <c r="F13406" s="11" t="s">
        <v>58</v>
      </c>
      <c r="G13406" s="37">
        <v>42585</v>
      </c>
      <c r="H13406" s="13">
        <v>42586</v>
      </c>
      <c r="I13406" s="21">
        <v>1</v>
      </c>
      <c r="J13406" s="43" t="s">
        <v>1482</v>
      </c>
      <c r="K13406" s="21">
        <f t="shared" si="418"/>
        <v>2016</v>
      </c>
      <c r="L13406" s="24">
        <f t="shared" si="419"/>
        <v>3</v>
      </c>
      <c r="M13406" s="11" t="s">
        <v>14</v>
      </c>
      <c r="N13406" s="11" t="s">
        <v>15</v>
      </c>
      <c r="O13406" s="11" t="str">
        <f>VLOOKUP(E13406,State_Code_Name!$B$1:$C$52,2,0)</f>
        <v>Florida</v>
      </c>
    </row>
    <row r="13407" spans="1:15" x14ac:dyDescent="0.3">
      <c r="A13407" s="11">
        <v>1864147</v>
      </c>
      <c r="B13407" s="12" t="s">
        <v>48</v>
      </c>
      <c r="C13407" s="12" t="s">
        <v>27</v>
      </c>
      <c r="D13407" s="12" t="s">
        <v>28</v>
      </c>
      <c r="E13407" s="11" t="s">
        <v>26</v>
      </c>
      <c r="F13407" s="11" t="s">
        <v>19</v>
      </c>
      <c r="G13407" s="37">
        <v>42465</v>
      </c>
      <c r="H13407" s="13">
        <v>42465</v>
      </c>
      <c r="I13407" s="21">
        <v>0</v>
      </c>
      <c r="J13407" s="43" t="s">
        <v>1483</v>
      </c>
      <c r="K13407" s="21">
        <f t="shared" si="418"/>
        <v>2016</v>
      </c>
      <c r="L13407" s="24">
        <f t="shared" si="419"/>
        <v>2</v>
      </c>
      <c r="M13407" s="11" t="s">
        <v>14</v>
      </c>
      <c r="N13407" s="11" t="s">
        <v>15</v>
      </c>
      <c r="O13407" s="11" t="str">
        <f>VLOOKUP(E13407,State_Code_Name!$B$1:$C$52,2,0)</f>
        <v>Georgia</v>
      </c>
    </row>
    <row r="13408" spans="1:15" x14ac:dyDescent="0.3">
      <c r="A13408" s="11">
        <v>1642225</v>
      </c>
      <c r="B13408" s="12" t="s">
        <v>55</v>
      </c>
      <c r="C13408" s="12" t="s">
        <v>53</v>
      </c>
      <c r="D13408" s="12" t="s">
        <v>77</v>
      </c>
      <c r="E13408" s="11" t="s">
        <v>36</v>
      </c>
      <c r="F13408" s="11" t="s">
        <v>19</v>
      </c>
      <c r="G13408" s="37">
        <v>42313</v>
      </c>
      <c r="H13408" s="13">
        <v>42313</v>
      </c>
      <c r="I13408" s="21">
        <v>0</v>
      </c>
      <c r="J13408" s="43" t="s">
        <v>1479</v>
      </c>
      <c r="K13408" s="21">
        <f t="shared" si="418"/>
        <v>2015</v>
      </c>
      <c r="L13408" s="24">
        <f t="shared" si="419"/>
        <v>4</v>
      </c>
      <c r="M13408" s="11" t="s">
        <v>14</v>
      </c>
      <c r="N13408" s="11" t="s">
        <v>15</v>
      </c>
      <c r="O13408" s="11" t="str">
        <f>VLOOKUP(E13408,State_Code_Name!$B$1:$C$52,2,0)</f>
        <v>Florida</v>
      </c>
    </row>
    <row r="13409" spans="1:15" x14ac:dyDescent="0.3">
      <c r="A13409" s="11">
        <v>412280</v>
      </c>
      <c r="B13409" s="12" t="s">
        <v>82</v>
      </c>
      <c r="C13409" s="12" t="s">
        <v>37</v>
      </c>
      <c r="D13409" s="12" t="s">
        <v>108</v>
      </c>
      <c r="E13409" s="11" t="s">
        <v>259</v>
      </c>
      <c r="F13409" s="11" t="s">
        <v>303</v>
      </c>
      <c r="G13409" s="37">
        <v>41415</v>
      </c>
      <c r="H13409" s="13">
        <v>41417</v>
      </c>
      <c r="I13409" s="21">
        <v>2</v>
      </c>
      <c r="J13409" s="43" t="s">
        <v>1471</v>
      </c>
      <c r="K13409" s="21">
        <f t="shared" si="418"/>
        <v>2013</v>
      </c>
      <c r="L13409" s="24">
        <f t="shared" si="419"/>
        <v>2</v>
      </c>
      <c r="M13409" s="11" t="s">
        <v>14</v>
      </c>
      <c r="N13409" s="11" t="s">
        <v>15</v>
      </c>
      <c r="O13409" s="11" t="str">
        <f>VLOOKUP(E13409,State_Code_Name!$B$1:$C$52,2,0)</f>
        <v>Alaska</v>
      </c>
    </row>
    <row r="13410" spans="1:15" x14ac:dyDescent="0.3">
      <c r="A13410" s="11">
        <v>905905</v>
      </c>
      <c r="B13410" s="12" t="s">
        <v>51</v>
      </c>
      <c r="C13410" s="12" t="s">
        <v>33</v>
      </c>
      <c r="D13410" s="12" t="s">
        <v>42</v>
      </c>
      <c r="E13410" s="11" t="s">
        <v>26</v>
      </c>
      <c r="F13410" s="11" t="s">
        <v>19</v>
      </c>
      <c r="G13410" s="37">
        <v>41813</v>
      </c>
      <c r="H13410" s="13">
        <v>41815</v>
      </c>
      <c r="I13410" s="21">
        <v>2</v>
      </c>
      <c r="J13410" s="43" t="s">
        <v>1477</v>
      </c>
      <c r="K13410" s="21">
        <f t="shared" si="418"/>
        <v>2014</v>
      </c>
      <c r="L13410" s="24">
        <f t="shared" si="419"/>
        <v>2</v>
      </c>
      <c r="M13410" s="11" t="s">
        <v>14</v>
      </c>
      <c r="N13410" s="11" t="s">
        <v>15</v>
      </c>
      <c r="O13410" s="11" t="str">
        <f>VLOOKUP(E13410,State_Code_Name!$B$1:$C$52,2,0)</f>
        <v>Georgia</v>
      </c>
    </row>
    <row r="13411" spans="1:15" x14ac:dyDescent="0.3">
      <c r="A13411" s="11">
        <v>661391</v>
      </c>
      <c r="B13411" s="12" t="s">
        <v>104</v>
      </c>
      <c r="C13411" s="12" t="s">
        <v>33</v>
      </c>
      <c r="D13411" s="12" t="s">
        <v>42</v>
      </c>
      <c r="E13411" s="11" t="s">
        <v>12</v>
      </c>
      <c r="F13411" s="11" t="s">
        <v>303</v>
      </c>
      <c r="G13411" s="37">
        <v>41648</v>
      </c>
      <c r="H13411" s="13">
        <v>41648</v>
      </c>
      <c r="I13411" s="21">
        <v>0</v>
      </c>
      <c r="J13411" s="43" t="s">
        <v>1474</v>
      </c>
      <c r="K13411" s="21">
        <f t="shared" si="418"/>
        <v>2014</v>
      </c>
      <c r="L13411" s="24">
        <f t="shared" si="419"/>
        <v>1</v>
      </c>
      <c r="M13411" s="11" t="s">
        <v>14</v>
      </c>
      <c r="N13411" s="11" t="s">
        <v>15</v>
      </c>
      <c r="O13411" s="11" t="str">
        <f>VLOOKUP(E13411,State_Code_Name!$B$1:$C$52,2,0)</f>
        <v>Virginia</v>
      </c>
    </row>
    <row r="13412" spans="1:15" x14ac:dyDescent="0.3">
      <c r="A13412" s="11">
        <v>1491571</v>
      </c>
      <c r="B13412" s="12" t="s">
        <v>59</v>
      </c>
      <c r="C13412" s="12" t="s">
        <v>16</v>
      </c>
      <c r="D13412" s="12" t="s">
        <v>21</v>
      </c>
      <c r="E13412" s="11" t="s">
        <v>121</v>
      </c>
      <c r="F13412" s="11" t="s">
        <v>19</v>
      </c>
      <c r="G13412" s="37">
        <v>42213</v>
      </c>
      <c r="H13412" s="13">
        <v>42213</v>
      </c>
      <c r="I13412" s="21">
        <v>0</v>
      </c>
      <c r="J13412" s="43" t="s">
        <v>1481</v>
      </c>
      <c r="K13412" s="21">
        <f t="shared" si="418"/>
        <v>2015</v>
      </c>
      <c r="L13412" s="24">
        <f t="shared" si="419"/>
        <v>3</v>
      </c>
      <c r="M13412" s="11" t="s">
        <v>14</v>
      </c>
      <c r="N13412" s="11" t="s">
        <v>14</v>
      </c>
      <c r="O13412" s="11" t="str">
        <f>VLOOKUP(E13412,State_Code_Name!$B$1:$C$52,2,0)</f>
        <v>Oregon</v>
      </c>
    </row>
    <row r="13413" spans="1:15" x14ac:dyDescent="0.3">
      <c r="A13413" s="11">
        <v>1484331</v>
      </c>
      <c r="B13413" s="12" t="s">
        <v>31</v>
      </c>
      <c r="C13413" s="12" t="s">
        <v>16</v>
      </c>
      <c r="D13413" s="12" t="s">
        <v>25</v>
      </c>
      <c r="E13413" s="11" t="s">
        <v>12</v>
      </c>
      <c r="F13413" s="11" t="s">
        <v>19</v>
      </c>
      <c r="G13413" s="37">
        <v>42208</v>
      </c>
      <c r="H13413" s="13">
        <v>42208</v>
      </c>
      <c r="I13413" s="21">
        <v>0</v>
      </c>
      <c r="J13413" s="43" t="s">
        <v>1481</v>
      </c>
      <c r="K13413" s="21">
        <f t="shared" si="418"/>
        <v>2015</v>
      </c>
      <c r="L13413" s="24">
        <f t="shared" si="419"/>
        <v>3</v>
      </c>
      <c r="M13413" s="11" t="s">
        <v>14</v>
      </c>
      <c r="N13413" s="11" t="s">
        <v>14</v>
      </c>
      <c r="O13413" s="11" t="str">
        <f>VLOOKUP(E13413,State_Code_Name!$B$1:$C$52,2,0)</f>
        <v>Virginia</v>
      </c>
    </row>
    <row r="13414" spans="1:15" x14ac:dyDescent="0.3">
      <c r="A13414" s="11">
        <v>2084308</v>
      </c>
      <c r="B13414" s="12" t="s">
        <v>324</v>
      </c>
      <c r="C13414" s="12" t="s">
        <v>33</v>
      </c>
      <c r="D13414" s="12" t="s">
        <v>42</v>
      </c>
      <c r="E13414" s="11" t="s">
        <v>60</v>
      </c>
      <c r="F13414" s="11" t="s">
        <v>19</v>
      </c>
      <c r="G13414" s="37">
        <v>42609</v>
      </c>
      <c r="H13414" s="13">
        <v>42609</v>
      </c>
      <c r="I13414" s="21">
        <v>0</v>
      </c>
      <c r="J13414" s="43" t="s">
        <v>1482</v>
      </c>
      <c r="K13414" s="21">
        <f t="shared" si="418"/>
        <v>2016</v>
      </c>
      <c r="L13414" s="24">
        <f t="shared" si="419"/>
        <v>3</v>
      </c>
      <c r="M13414" s="11" t="s">
        <v>14</v>
      </c>
      <c r="N13414" s="11" t="s">
        <v>15</v>
      </c>
      <c r="O13414" s="11" t="str">
        <f>VLOOKUP(E13414,State_Code_Name!$B$1:$C$52,2,0)</f>
        <v>Illinois</v>
      </c>
    </row>
    <row r="13415" spans="1:15" x14ac:dyDescent="0.3">
      <c r="A13415" s="11">
        <v>1167427</v>
      </c>
      <c r="B13415" s="12" t="s">
        <v>205</v>
      </c>
      <c r="C13415" s="12" t="s">
        <v>33</v>
      </c>
      <c r="D13415" s="12" t="s">
        <v>45</v>
      </c>
      <c r="E13415" s="11" t="s">
        <v>175</v>
      </c>
      <c r="F13415" s="11" t="s">
        <v>303</v>
      </c>
      <c r="G13415" s="37">
        <v>41995</v>
      </c>
      <c r="H13415" s="13">
        <v>42002</v>
      </c>
      <c r="I13415" s="21">
        <v>7</v>
      </c>
      <c r="J13415" s="43" t="s">
        <v>1475</v>
      </c>
      <c r="K13415" s="21">
        <f t="shared" si="418"/>
        <v>2014</v>
      </c>
      <c r="L13415" s="24">
        <f t="shared" si="419"/>
        <v>4</v>
      </c>
      <c r="M13415" s="11" t="s">
        <v>14</v>
      </c>
      <c r="N13415" s="11" t="s">
        <v>15</v>
      </c>
      <c r="O13415" s="11" t="str">
        <f>VLOOKUP(E13415,State_Code_Name!$B$1:$C$52,2,0)</f>
        <v>District of Columbia</v>
      </c>
    </row>
    <row r="13416" spans="1:15" x14ac:dyDescent="0.3">
      <c r="A13416" s="11">
        <v>1944207</v>
      </c>
      <c r="B13416" s="12" t="s">
        <v>97</v>
      </c>
      <c r="C13416" s="12" t="s">
        <v>53</v>
      </c>
      <c r="D13416" s="12" t="s">
        <v>77</v>
      </c>
      <c r="E13416" s="11" t="s">
        <v>12</v>
      </c>
      <c r="F13416" s="11" t="s">
        <v>58</v>
      </c>
      <c r="G13416" s="37">
        <v>42516</v>
      </c>
      <c r="H13416" s="13">
        <v>42529</v>
      </c>
      <c r="I13416" s="21">
        <v>13</v>
      </c>
      <c r="J13416" s="43" t="s">
        <v>1471</v>
      </c>
      <c r="K13416" s="21">
        <f t="shared" si="418"/>
        <v>2016</v>
      </c>
      <c r="L13416" s="24">
        <f t="shared" si="419"/>
        <v>2</v>
      </c>
      <c r="M13416" s="11" t="s">
        <v>14</v>
      </c>
      <c r="N13416" s="11" t="s">
        <v>14</v>
      </c>
      <c r="O13416" s="11" t="str">
        <f>VLOOKUP(E13416,State_Code_Name!$B$1:$C$52,2,0)</f>
        <v>Virginia</v>
      </c>
    </row>
    <row r="13417" spans="1:15" x14ac:dyDescent="0.3">
      <c r="A13417" s="11">
        <v>2061496</v>
      </c>
      <c r="B13417" s="12" t="s">
        <v>163</v>
      </c>
      <c r="C13417" s="12" t="s">
        <v>16</v>
      </c>
      <c r="D13417" s="12" t="s">
        <v>21</v>
      </c>
      <c r="E13417" s="11" t="s">
        <v>26</v>
      </c>
      <c r="F13417" s="11" t="s">
        <v>13</v>
      </c>
      <c r="G13417" s="37">
        <v>42594</v>
      </c>
      <c r="H13417" s="13">
        <v>42594</v>
      </c>
      <c r="I13417" s="21">
        <v>0</v>
      </c>
      <c r="J13417" s="43" t="s">
        <v>1482</v>
      </c>
      <c r="K13417" s="21">
        <f t="shared" si="418"/>
        <v>2016</v>
      </c>
      <c r="L13417" s="24">
        <f t="shared" si="419"/>
        <v>3</v>
      </c>
      <c r="M13417" s="11" t="s">
        <v>14</v>
      </c>
      <c r="N13417" s="11" t="s">
        <v>15</v>
      </c>
      <c r="O13417" s="11" t="str">
        <f>VLOOKUP(E13417,State_Code_Name!$B$1:$C$52,2,0)</f>
        <v>Georgia</v>
      </c>
    </row>
    <row r="13418" spans="1:15" x14ac:dyDescent="0.3">
      <c r="A13418" s="11">
        <v>2098320</v>
      </c>
      <c r="B13418" s="12" t="s">
        <v>69</v>
      </c>
      <c r="C13418" s="12" t="s">
        <v>37</v>
      </c>
      <c r="D13418" s="12" t="s">
        <v>278</v>
      </c>
      <c r="E13418" s="11" t="s">
        <v>18</v>
      </c>
      <c r="F13418" s="11" t="s">
        <v>19</v>
      </c>
      <c r="G13418" s="37">
        <v>42620</v>
      </c>
      <c r="H13418" s="13">
        <v>42620</v>
      </c>
      <c r="I13418" s="21">
        <v>0</v>
      </c>
      <c r="J13418" s="43" t="s">
        <v>1480</v>
      </c>
      <c r="K13418" s="21">
        <f t="shared" si="418"/>
        <v>2016</v>
      </c>
      <c r="L13418" s="24">
        <f t="shared" si="419"/>
        <v>3</v>
      </c>
      <c r="M13418" s="11" t="s">
        <v>14</v>
      </c>
      <c r="N13418" s="11" t="s">
        <v>15</v>
      </c>
      <c r="O13418" s="11" t="str">
        <f>VLOOKUP(E13418,State_Code_Name!$B$1:$C$52,2,0)</f>
        <v>California</v>
      </c>
    </row>
    <row r="13419" spans="1:15" x14ac:dyDescent="0.3">
      <c r="A13419" s="11">
        <v>596267</v>
      </c>
      <c r="B13419" s="12" t="s">
        <v>379</v>
      </c>
      <c r="C13419" s="12" t="s">
        <v>33</v>
      </c>
      <c r="D13419" s="12" t="s">
        <v>115</v>
      </c>
      <c r="E13419" s="11" t="s">
        <v>32</v>
      </c>
      <c r="F13419" s="11" t="s">
        <v>19</v>
      </c>
      <c r="G13419" s="37">
        <v>41591</v>
      </c>
      <c r="H13419" s="13">
        <v>41591</v>
      </c>
      <c r="I13419" s="21">
        <v>0</v>
      </c>
      <c r="J13419" s="43" t="s">
        <v>1479</v>
      </c>
      <c r="K13419" s="21">
        <f t="shared" si="418"/>
        <v>2013</v>
      </c>
      <c r="L13419" s="24">
        <f t="shared" si="419"/>
        <v>4</v>
      </c>
      <c r="M13419" s="11" t="s">
        <v>14</v>
      </c>
      <c r="N13419" s="11" t="s">
        <v>15</v>
      </c>
      <c r="O13419" s="11" t="str">
        <f>VLOOKUP(E13419,State_Code_Name!$B$1:$C$52,2,0)</f>
        <v>Texas</v>
      </c>
    </row>
    <row r="13420" spans="1:15" x14ac:dyDescent="0.3">
      <c r="A13420" s="11">
        <v>937935</v>
      </c>
      <c r="B13420" s="12" t="s">
        <v>51</v>
      </c>
      <c r="C13420" s="12" t="s">
        <v>9</v>
      </c>
      <c r="D13420" s="12" t="s">
        <v>10</v>
      </c>
      <c r="E13420" s="11" t="s">
        <v>36</v>
      </c>
      <c r="F13420" s="11" t="s">
        <v>19</v>
      </c>
      <c r="G13420" s="37">
        <v>41835</v>
      </c>
      <c r="H13420" s="13">
        <v>41835</v>
      </c>
      <c r="I13420" s="21">
        <v>0</v>
      </c>
      <c r="J13420" s="43" t="s">
        <v>1481</v>
      </c>
      <c r="K13420" s="21">
        <f t="shared" si="418"/>
        <v>2014</v>
      </c>
      <c r="L13420" s="24">
        <f t="shared" si="419"/>
        <v>3</v>
      </c>
      <c r="M13420" s="11" t="s">
        <v>14</v>
      </c>
      <c r="N13420" s="11" t="s">
        <v>15</v>
      </c>
      <c r="O13420" s="11" t="str">
        <f>VLOOKUP(E13420,State_Code_Name!$B$1:$C$52,2,0)</f>
        <v>Florida</v>
      </c>
    </row>
    <row r="13421" spans="1:15" x14ac:dyDescent="0.3">
      <c r="A13421" s="11">
        <v>995512</v>
      </c>
      <c r="B13421" s="12" t="s">
        <v>746</v>
      </c>
      <c r="C13421" s="12" t="s">
        <v>33</v>
      </c>
      <c r="D13421" s="12" t="s">
        <v>115</v>
      </c>
      <c r="E13421" s="11" t="s">
        <v>12</v>
      </c>
      <c r="F13421" s="11" t="s">
        <v>19</v>
      </c>
      <c r="G13421" s="37">
        <v>41872</v>
      </c>
      <c r="H13421" s="13">
        <v>41872</v>
      </c>
      <c r="I13421" s="21">
        <v>0</v>
      </c>
      <c r="J13421" s="43" t="s">
        <v>1482</v>
      </c>
      <c r="K13421" s="21">
        <f t="shared" si="418"/>
        <v>2014</v>
      </c>
      <c r="L13421" s="24">
        <f t="shared" si="419"/>
        <v>3</v>
      </c>
      <c r="M13421" s="11" t="s">
        <v>14</v>
      </c>
      <c r="N13421" s="11" t="s">
        <v>15</v>
      </c>
      <c r="O13421" s="11" t="str">
        <f>VLOOKUP(E13421,State_Code_Name!$B$1:$C$52,2,0)</f>
        <v>Virginia</v>
      </c>
    </row>
    <row r="13422" spans="1:15" x14ac:dyDescent="0.3">
      <c r="A13422" s="11">
        <v>437722</v>
      </c>
      <c r="B13422" s="12" t="s">
        <v>35</v>
      </c>
      <c r="C13422" s="12" t="s">
        <v>27</v>
      </c>
      <c r="D13422" s="12" t="s">
        <v>28</v>
      </c>
      <c r="E13422" s="11" t="s">
        <v>26</v>
      </c>
      <c r="F13422" s="11" t="s">
        <v>19</v>
      </c>
      <c r="G13422" s="37">
        <v>41445</v>
      </c>
      <c r="H13422" s="13">
        <v>41445</v>
      </c>
      <c r="I13422" s="21">
        <v>0</v>
      </c>
      <c r="J13422" s="43" t="s">
        <v>1477</v>
      </c>
      <c r="K13422" s="21">
        <f t="shared" si="418"/>
        <v>2013</v>
      </c>
      <c r="L13422" s="24">
        <f t="shared" si="419"/>
        <v>2</v>
      </c>
      <c r="M13422" s="11" t="s">
        <v>14</v>
      </c>
      <c r="N13422" s="11" t="s">
        <v>15</v>
      </c>
      <c r="O13422" s="11" t="str">
        <f>VLOOKUP(E13422,State_Code_Name!$B$1:$C$52,2,0)</f>
        <v>Georgia</v>
      </c>
    </row>
    <row r="13423" spans="1:15" x14ac:dyDescent="0.3">
      <c r="A13423" s="11">
        <v>573224</v>
      </c>
      <c r="B13423" s="12" t="s">
        <v>598</v>
      </c>
      <c r="C13423" s="12" t="s">
        <v>33</v>
      </c>
      <c r="D13423" s="12" t="s">
        <v>45</v>
      </c>
      <c r="E13423" s="11" t="s">
        <v>99</v>
      </c>
      <c r="F13423" s="11" t="s">
        <v>58</v>
      </c>
      <c r="G13423" s="37">
        <v>41575</v>
      </c>
      <c r="H13423" s="13">
        <v>41576</v>
      </c>
      <c r="I13423" s="21">
        <v>1</v>
      </c>
      <c r="J13423" s="43" t="s">
        <v>1473</v>
      </c>
      <c r="K13423" s="21">
        <f t="shared" si="418"/>
        <v>2013</v>
      </c>
      <c r="L13423" s="24">
        <f t="shared" si="419"/>
        <v>4</v>
      </c>
      <c r="M13423" s="11" t="s">
        <v>14</v>
      </c>
      <c r="N13423" s="11" t="s">
        <v>15</v>
      </c>
      <c r="O13423" s="11" t="str">
        <f>VLOOKUP(E13423,State_Code_Name!$B$1:$C$52,2,0)</f>
        <v>Arizona</v>
      </c>
    </row>
    <row r="13424" spans="1:15" x14ac:dyDescent="0.3">
      <c r="A13424" s="11">
        <v>737228</v>
      </c>
      <c r="B13424" s="12" t="s">
        <v>61</v>
      </c>
      <c r="C13424" s="12" t="s">
        <v>53</v>
      </c>
      <c r="D13424" s="12" t="s">
        <v>77</v>
      </c>
      <c r="E13424" s="11" t="s">
        <v>85</v>
      </c>
      <c r="F13424" s="11" t="s">
        <v>19</v>
      </c>
      <c r="G13424" s="37">
        <v>41698</v>
      </c>
      <c r="H13424" s="13">
        <v>41702</v>
      </c>
      <c r="I13424" s="21">
        <v>4</v>
      </c>
      <c r="J13424" s="43" t="s">
        <v>1478</v>
      </c>
      <c r="K13424" s="21">
        <f t="shared" si="418"/>
        <v>2014</v>
      </c>
      <c r="L13424" s="24">
        <f t="shared" si="419"/>
        <v>1</v>
      </c>
      <c r="M13424" s="11" t="s">
        <v>14</v>
      </c>
      <c r="N13424" s="11" t="s">
        <v>15</v>
      </c>
      <c r="O13424" s="11" t="str">
        <f>VLOOKUP(E13424,State_Code_Name!$B$1:$C$52,2,0)</f>
        <v>Wisconsin</v>
      </c>
    </row>
    <row r="13425" spans="1:15" x14ac:dyDescent="0.3">
      <c r="A13425" s="11">
        <v>432535</v>
      </c>
      <c r="B13425" s="12" t="s">
        <v>135</v>
      </c>
      <c r="C13425" s="12" t="s">
        <v>16</v>
      </c>
      <c r="D13425" s="12" t="s">
        <v>21</v>
      </c>
      <c r="E13425" s="11"/>
      <c r="F13425" s="11" t="s">
        <v>13</v>
      </c>
      <c r="G13425" s="37">
        <v>41439</v>
      </c>
      <c r="H13425" s="13">
        <v>41443</v>
      </c>
      <c r="I13425" s="21">
        <v>4</v>
      </c>
      <c r="J13425" s="43" t="s">
        <v>1477</v>
      </c>
      <c r="K13425" s="21">
        <f t="shared" si="418"/>
        <v>2013</v>
      </c>
      <c r="L13425" s="24">
        <f t="shared" si="419"/>
        <v>2</v>
      </c>
      <c r="M13425" s="11" t="s">
        <v>14</v>
      </c>
      <c r="N13425" s="11" t="s">
        <v>15</v>
      </c>
      <c r="O13425" s="11" t="e">
        <f>VLOOKUP(E13425,State_Code_Name!$B$1:$C$52,2,0)</f>
        <v>#N/A</v>
      </c>
    </row>
    <row r="13426" spans="1:15" x14ac:dyDescent="0.3">
      <c r="A13426" s="11">
        <v>1675201</v>
      </c>
      <c r="B13426" s="12" t="s">
        <v>64</v>
      </c>
      <c r="C13426" s="12" t="s">
        <v>62</v>
      </c>
      <c r="D13426" s="12" t="s">
        <v>460</v>
      </c>
      <c r="E13426" s="11" t="s">
        <v>36</v>
      </c>
      <c r="F13426" s="11" t="s">
        <v>19</v>
      </c>
      <c r="G13426" s="37">
        <v>42338</v>
      </c>
      <c r="H13426" s="13">
        <v>42338</v>
      </c>
      <c r="I13426" s="21">
        <v>0</v>
      </c>
      <c r="J13426" s="43" t="s">
        <v>1479</v>
      </c>
      <c r="K13426" s="21">
        <f t="shared" si="418"/>
        <v>2015</v>
      </c>
      <c r="L13426" s="24">
        <f t="shared" si="419"/>
        <v>4</v>
      </c>
      <c r="M13426" s="11" t="s">
        <v>14</v>
      </c>
      <c r="N13426" s="11" t="s">
        <v>15</v>
      </c>
      <c r="O13426" s="11" t="str">
        <f>VLOOKUP(E13426,State_Code_Name!$B$1:$C$52,2,0)</f>
        <v>Florida</v>
      </c>
    </row>
    <row r="13427" spans="1:15" x14ac:dyDescent="0.3">
      <c r="A13427" s="11">
        <v>535628</v>
      </c>
      <c r="B13427" s="12" t="s">
        <v>346</v>
      </c>
      <c r="C13427" s="12" t="s">
        <v>33</v>
      </c>
      <c r="D13427" s="12" t="s">
        <v>115</v>
      </c>
      <c r="E13427" s="11" t="s">
        <v>60</v>
      </c>
      <c r="F13427" s="11" t="s">
        <v>19</v>
      </c>
      <c r="G13427" s="37">
        <v>41538</v>
      </c>
      <c r="H13427" s="13">
        <v>41538</v>
      </c>
      <c r="I13427" s="21">
        <v>0</v>
      </c>
      <c r="J13427" s="43" t="s">
        <v>1480</v>
      </c>
      <c r="K13427" s="21">
        <f t="shared" si="418"/>
        <v>2013</v>
      </c>
      <c r="L13427" s="24">
        <f t="shared" si="419"/>
        <v>3</v>
      </c>
      <c r="M13427" s="11" t="s">
        <v>14</v>
      </c>
      <c r="N13427" s="11" t="s">
        <v>14</v>
      </c>
      <c r="O13427" s="11" t="str">
        <f>VLOOKUP(E13427,State_Code_Name!$B$1:$C$52,2,0)</f>
        <v>Illinois</v>
      </c>
    </row>
    <row r="13428" spans="1:15" x14ac:dyDescent="0.3">
      <c r="A13428" s="11">
        <v>1420596</v>
      </c>
      <c r="B13428" s="12" t="s">
        <v>523</v>
      </c>
      <c r="C13428" s="12" t="s">
        <v>33</v>
      </c>
      <c r="D13428" s="12" t="s">
        <v>42</v>
      </c>
      <c r="E13428" s="11" t="s">
        <v>98</v>
      </c>
      <c r="F13428" s="11" t="s">
        <v>19</v>
      </c>
      <c r="G13428" s="37">
        <v>42170</v>
      </c>
      <c r="H13428" s="13">
        <v>42172</v>
      </c>
      <c r="I13428" s="21">
        <v>2</v>
      </c>
      <c r="J13428" s="43" t="s">
        <v>1477</v>
      </c>
      <c r="K13428" s="21">
        <f t="shared" si="418"/>
        <v>2015</v>
      </c>
      <c r="L13428" s="24">
        <f t="shared" si="419"/>
        <v>2</v>
      </c>
      <c r="M13428" s="11" t="s">
        <v>15</v>
      </c>
      <c r="N13428" s="11" t="s">
        <v>14</v>
      </c>
      <c r="O13428" s="11" t="str">
        <f>VLOOKUP(E13428,State_Code_Name!$B$1:$C$52,2,0)</f>
        <v>Colorado</v>
      </c>
    </row>
    <row r="13429" spans="1:15" x14ac:dyDescent="0.3">
      <c r="A13429" s="11">
        <v>1885962</v>
      </c>
      <c r="B13429" s="12" t="s">
        <v>70</v>
      </c>
      <c r="C13429" s="12" t="s">
        <v>27</v>
      </c>
      <c r="D13429" s="12" t="s">
        <v>28</v>
      </c>
      <c r="E13429" s="11" t="s">
        <v>71</v>
      </c>
      <c r="F13429" s="11" t="s">
        <v>19</v>
      </c>
      <c r="G13429" s="37">
        <v>42479</v>
      </c>
      <c r="H13429" s="13">
        <v>42481</v>
      </c>
      <c r="I13429" s="21">
        <v>2</v>
      </c>
      <c r="J13429" s="43" t="s">
        <v>1483</v>
      </c>
      <c r="K13429" s="21">
        <f t="shared" si="418"/>
        <v>2016</v>
      </c>
      <c r="L13429" s="24">
        <f t="shared" si="419"/>
        <v>2</v>
      </c>
      <c r="M13429" s="11" t="s">
        <v>14</v>
      </c>
      <c r="N13429" s="11" t="s">
        <v>15</v>
      </c>
      <c r="O13429" s="11" t="str">
        <f>VLOOKUP(E13429,State_Code_Name!$B$1:$C$52,2,0)</f>
        <v>Massachusetts</v>
      </c>
    </row>
    <row r="13430" spans="1:15" x14ac:dyDescent="0.3">
      <c r="A13430" s="11">
        <v>1823090</v>
      </c>
      <c r="B13430" s="12" t="s">
        <v>44</v>
      </c>
      <c r="C13430" s="12" t="s">
        <v>27</v>
      </c>
      <c r="D13430" s="12" t="s">
        <v>28</v>
      </c>
      <c r="E13430" s="11" t="s">
        <v>99</v>
      </c>
      <c r="F13430" s="11" t="s">
        <v>24</v>
      </c>
      <c r="G13430" s="37">
        <v>42437</v>
      </c>
      <c r="H13430" s="13">
        <v>42438</v>
      </c>
      <c r="I13430" s="21">
        <v>1</v>
      </c>
      <c r="J13430" s="43" t="s">
        <v>1476</v>
      </c>
      <c r="K13430" s="21">
        <f t="shared" si="418"/>
        <v>2016</v>
      </c>
      <c r="L13430" s="24">
        <f t="shared" si="419"/>
        <v>1</v>
      </c>
      <c r="M13430" s="11" t="s">
        <v>14</v>
      </c>
      <c r="N13430" s="11" t="s">
        <v>15</v>
      </c>
      <c r="O13430" s="11" t="str">
        <f>VLOOKUP(E13430,State_Code_Name!$B$1:$C$52,2,0)</f>
        <v>Arizona</v>
      </c>
    </row>
    <row r="13431" spans="1:15" x14ac:dyDescent="0.3">
      <c r="A13431" s="11">
        <v>1616626</v>
      </c>
      <c r="B13431" s="12" t="s">
        <v>95</v>
      </c>
      <c r="C13431" s="12" t="s">
        <v>33</v>
      </c>
      <c r="D13431" s="12" t="s">
        <v>160</v>
      </c>
      <c r="E13431" s="11" t="s">
        <v>98</v>
      </c>
      <c r="F13431" s="11" t="s">
        <v>19</v>
      </c>
      <c r="G13431" s="37">
        <v>42297</v>
      </c>
      <c r="H13431" s="13">
        <v>42300</v>
      </c>
      <c r="I13431" s="21">
        <v>3</v>
      </c>
      <c r="J13431" s="43" t="s">
        <v>1473</v>
      </c>
      <c r="K13431" s="21">
        <f t="shared" si="418"/>
        <v>2015</v>
      </c>
      <c r="L13431" s="24">
        <f t="shared" si="419"/>
        <v>4</v>
      </c>
      <c r="M13431" s="11" t="s">
        <v>14</v>
      </c>
      <c r="N13431" s="11" t="s">
        <v>15</v>
      </c>
      <c r="O13431" s="11" t="str">
        <f>VLOOKUP(E13431,State_Code_Name!$B$1:$C$52,2,0)</f>
        <v>Colorado</v>
      </c>
    </row>
    <row r="13432" spans="1:15" x14ac:dyDescent="0.3">
      <c r="A13432" s="11">
        <v>1167710</v>
      </c>
      <c r="B13432" s="12" t="s">
        <v>1322</v>
      </c>
      <c r="C13432" s="12" t="s">
        <v>33</v>
      </c>
      <c r="D13432" s="12" t="s">
        <v>160</v>
      </c>
      <c r="E13432" s="11" t="s">
        <v>36</v>
      </c>
      <c r="F13432" s="11" t="s">
        <v>58</v>
      </c>
      <c r="G13432" s="37">
        <v>41996</v>
      </c>
      <c r="H13432" s="13">
        <v>42004</v>
      </c>
      <c r="I13432" s="21">
        <v>8</v>
      </c>
      <c r="J13432" s="43" t="s">
        <v>1475</v>
      </c>
      <c r="K13432" s="21">
        <f t="shared" si="418"/>
        <v>2014</v>
      </c>
      <c r="L13432" s="24">
        <f t="shared" si="419"/>
        <v>4</v>
      </c>
      <c r="M13432" s="11" t="s">
        <v>15</v>
      </c>
      <c r="N13432" s="11" t="s">
        <v>15</v>
      </c>
      <c r="O13432" s="11" t="str">
        <f>VLOOKUP(E13432,State_Code_Name!$B$1:$C$52,2,0)</f>
        <v>Florida</v>
      </c>
    </row>
    <row r="13433" spans="1:15" x14ac:dyDescent="0.3">
      <c r="A13433" s="11">
        <v>1981977</v>
      </c>
      <c r="B13433" s="12" t="s">
        <v>39</v>
      </c>
      <c r="C13433" s="12" t="s">
        <v>37</v>
      </c>
      <c r="D13433" s="12" t="s">
        <v>278</v>
      </c>
      <c r="E13433" s="11" t="s">
        <v>60</v>
      </c>
      <c r="F13433" s="11" t="s">
        <v>19</v>
      </c>
      <c r="G13433" s="37">
        <v>42544</v>
      </c>
      <c r="H13433" s="13">
        <v>42544</v>
      </c>
      <c r="I13433" s="21">
        <v>0</v>
      </c>
      <c r="J13433" s="43" t="s">
        <v>1477</v>
      </c>
      <c r="K13433" s="21">
        <f t="shared" si="418"/>
        <v>2016</v>
      </c>
      <c r="L13433" s="24">
        <f t="shared" si="419"/>
        <v>2</v>
      </c>
      <c r="M13433" s="11" t="s">
        <v>14</v>
      </c>
      <c r="N13433" s="11" t="s">
        <v>15</v>
      </c>
      <c r="O13433" s="11" t="str">
        <f>VLOOKUP(E13433,State_Code_Name!$B$1:$C$52,2,0)</f>
        <v>Illinois</v>
      </c>
    </row>
    <row r="13434" spans="1:15" x14ac:dyDescent="0.3">
      <c r="A13434" s="11">
        <v>1318618</v>
      </c>
      <c r="B13434" s="12" t="s">
        <v>11</v>
      </c>
      <c r="C13434" s="12" t="s">
        <v>16</v>
      </c>
      <c r="D13434" s="12" t="s">
        <v>17</v>
      </c>
      <c r="E13434" s="11" t="s">
        <v>18</v>
      </c>
      <c r="F13434" s="11" t="s">
        <v>303</v>
      </c>
      <c r="G13434" s="37">
        <v>42100</v>
      </c>
      <c r="H13434" s="13">
        <v>42102</v>
      </c>
      <c r="I13434" s="21">
        <v>2</v>
      </c>
      <c r="J13434" s="43" t="s">
        <v>1483</v>
      </c>
      <c r="K13434" s="21">
        <f t="shared" si="418"/>
        <v>2015</v>
      </c>
      <c r="L13434" s="24">
        <f t="shared" si="419"/>
        <v>2</v>
      </c>
      <c r="M13434" s="11" t="s">
        <v>14</v>
      </c>
      <c r="N13434" s="11" t="s">
        <v>15</v>
      </c>
      <c r="O13434" s="11" t="str">
        <f>VLOOKUP(E13434,State_Code_Name!$B$1:$C$52,2,0)</f>
        <v>California</v>
      </c>
    </row>
    <row r="13435" spans="1:15" x14ac:dyDescent="0.3">
      <c r="A13435" s="11">
        <v>585751</v>
      </c>
      <c r="B13435" s="12" t="s">
        <v>48</v>
      </c>
      <c r="C13435" s="12" t="s">
        <v>27</v>
      </c>
      <c r="D13435" s="12" t="s">
        <v>28</v>
      </c>
      <c r="E13435" s="11" t="s">
        <v>47</v>
      </c>
      <c r="F13435" s="11" t="s">
        <v>19</v>
      </c>
      <c r="G13435" s="37">
        <v>41583</v>
      </c>
      <c r="H13435" s="13">
        <v>41583</v>
      </c>
      <c r="I13435" s="21">
        <v>0</v>
      </c>
      <c r="J13435" s="43" t="s">
        <v>1479</v>
      </c>
      <c r="K13435" s="21">
        <f t="shared" si="418"/>
        <v>2013</v>
      </c>
      <c r="L13435" s="24">
        <f t="shared" si="419"/>
        <v>4</v>
      </c>
      <c r="M13435" s="11" t="s">
        <v>14</v>
      </c>
      <c r="N13435" s="11" t="s">
        <v>15</v>
      </c>
      <c r="O13435" s="11" t="str">
        <f>VLOOKUP(E13435,State_Code_Name!$B$1:$C$52,2,0)</f>
        <v>Pennsylvania</v>
      </c>
    </row>
    <row r="13436" spans="1:15" x14ac:dyDescent="0.3">
      <c r="A13436" s="11">
        <v>827042</v>
      </c>
      <c r="B13436" s="12" t="s">
        <v>195</v>
      </c>
      <c r="C13436" s="12" t="s">
        <v>27</v>
      </c>
      <c r="D13436" s="12" t="s">
        <v>57</v>
      </c>
      <c r="E13436" s="11" t="s">
        <v>23</v>
      </c>
      <c r="F13436" s="11" t="s">
        <v>19</v>
      </c>
      <c r="G13436" s="37">
        <v>41757</v>
      </c>
      <c r="H13436" s="13">
        <v>41757</v>
      </c>
      <c r="I13436" s="21">
        <v>0</v>
      </c>
      <c r="J13436" s="43" t="s">
        <v>1483</v>
      </c>
      <c r="K13436" s="21">
        <f t="shared" si="418"/>
        <v>2014</v>
      </c>
      <c r="L13436" s="24">
        <f t="shared" si="419"/>
        <v>2</v>
      </c>
      <c r="M13436" s="11" t="s">
        <v>15</v>
      </c>
      <c r="N13436" s="11" t="s">
        <v>15</v>
      </c>
      <c r="O13436" s="11" t="str">
        <f>VLOOKUP(E13436,State_Code_Name!$B$1:$C$52,2,0)</f>
        <v>New York</v>
      </c>
    </row>
    <row r="13437" spans="1:15" x14ac:dyDescent="0.3">
      <c r="A13437" s="11">
        <v>1410921</v>
      </c>
      <c r="B13437" s="12" t="s">
        <v>430</v>
      </c>
      <c r="C13437" s="12" t="s">
        <v>27</v>
      </c>
      <c r="D13437" s="12" t="s">
        <v>57</v>
      </c>
      <c r="E13437" s="11" t="s">
        <v>32</v>
      </c>
      <c r="F13437" s="11" t="s">
        <v>19</v>
      </c>
      <c r="G13437" s="37">
        <v>42163</v>
      </c>
      <c r="H13437" s="13">
        <v>42163</v>
      </c>
      <c r="I13437" s="21">
        <v>0</v>
      </c>
      <c r="J13437" s="43" t="s">
        <v>1477</v>
      </c>
      <c r="K13437" s="21">
        <f t="shared" si="418"/>
        <v>2015</v>
      </c>
      <c r="L13437" s="24">
        <f t="shared" si="419"/>
        <v>2</v>
      </c>
      <c r="M13437" s="11" t="s">
        <v>14</v>
      </c>
      <c r="N13437" s="11" t="s">
        <v>14</v>
      </c>
      <c r="O13437" s="11" t="str">
        <f>VLOOKUP(E13437,State_Code_Name!$B$1:$C$52,2,0)</f>
        <v>Texas</v>
      </c>
    </row>
    <row r="13438" spans="1:15" x14ac:dyDescent="0.3">
      <c r="A13438" s="11">
        <v>1924485</v>
      </c>
      <c r="B13438" s="12" t="s">
        <v>163</v>
      </c>
      <c r="C13438" s="12" t="s">
        <v>9</v>
      </c>
      <c r="D13438" s="12" t="s">
        <v>10</v>
      </c>
      <c r="E13438" s="11" t="s">
        <v>122</v>
      </c>
      <c r="F13438" s="11" t="s">
        <v>19</v>
      </c>
      <c r="G13438" s="37">
        <v>42505</v>
      </c>
      <c r="H13438" s="13">
        <v>42508</v>
      </c>
      <c r="I13438" s="21">
        <v>3</v>
      </c>
      <c r="J13438" s="43" t="s">
        <v>1471</v>
      </c>
      <c r="K13438" s="21">
        <f t="shared" si="418"/>
        <v>2016</v>
      </c>
      <c r="L13438" s="24">
        <f t="shared" si="419"/>
        <v>2</v>
      </c>
      <c r="M13438" s="11" t="s">
        <v>14</v>
      </c>
      <c r="N13438" s="11" t="s">
        <v>15</v>
      </c>
      <c r="O13438" s="11" t="str">
        <f>VLOOKUP(E13438,State_Code_Name!$B$1:$C$52,2,0)</f>
        <v>Maryland</v>
      </c>
    </row>
    <row r="13439" spans="1:15" x14ac:dyDescent="0.3">
      <c r="A13439" s="11">
        <v>314099</v>
      </c>
      <c r="B13439" s="12" t="s">
        <v>55</v>
      </c>
      <c r="C13439" s="12" t="s">
        <v>53</v>
      </c>
      <c r="D13439" s="12" t="s">
        <v>1439</v>
      </c>
      <c r="E13439" s="11" t="s">
        <v>177</v>
      </c>
      <c r="F13439" s="11" t="s">
        <v>19</v>
      </c>
      <c r="G13439" s="37">
        <v>41317</v>
      </c>
      <c r="H13439" s="13">
        <v>41317</v>
      </c>
      <c r="I13439" s="21">
        <v>0</v>
      </c>
      <c r="J13439" s="43" t="s">
        <v>1478</v>
      </c>
      <c r="K13439" s="21">
        <f t="shared" si="418"/>
        <v>2013</v>
      </c>
      <c r="L13439" s="24">
        <f t="shared" si="419"/>
        <v>1</v>
      </c>
      <c r="M13439" s="11" t="s">
        <v>14</v>
      </c>
      <c r="N13439" s="11" t="s">
        <v>14</v>
      </c>
      <c r="O13439" s="11" t="str">
        <f>VLOOKUP(E13439,State_Code_Name!$B$1:$C$52,2,0)</f>
        <v>Utah</v>
      </c>
    </row>
    <row r="13440" spans="1:15" x14ac:dyDescent="0.3">
      <c r="A13440" s="11">
        <v>998752</v>
      </c>
      <c r="B13440" s="12" t="s">
        <v>39</v>
      </c>
      <c r="C13440" s="12" t="s">
        <v>37</v>
      </c>
      <c r="D13440" s="12" t="s">
        <v>1447</v>
      </c>
      <c r="E13440" s="11" t="s">
        <v>36</v>
      </c>
      <c r="F13440" s="11" t="s">
        <v>19</v>
      </c>
      <c r="G13440" s="37">
        <v>41876</v>
      </c>
      <c r="H13440" s="13">
        <v>41876</v>
      </c>
      <c r="I13440" s="21">
        <v>0</v>
      </c>
      <c r="J13440" s="43" t="s">
        <v>1482</v>
      </c>
      <c r="K13440" s="21">
        <f t="shared" si="418"/>
        <v>2014</v>
      </c>
      <c r="L13440" s="24">
        <f t="shared" si="419"/>
        <v>3</v>
      </c>
      <c r="M13440" s="11" t="s">
        <v>14</v>
      </c>
      <c r="N13440" s="11" t="s">
        <v>14</v>
      </c>
      <c r="O13440" s="11" t="str">
        <f>VLOOKUP(E13440,State_Code_Name!$B$1:$C$52,2,0)</f>
        <v>Florida</v>
      </c>
    </row>
    <row r="13441" spans="1:15" x14ac:dyDescent="0.3">
      <c r="A13441" s="11">
        <v>1336047</v>
      </c>
      <c r="B13441" s="12" t="s">
        <v>31</v>
      </c>
      <c r="C13441" s="12" t="s">
        <v>16</v>
      </c>
      <c r="D13441" s="12" t="s">
        <v>25</v>
      </c>
      <c r="E13441" s="11" t="s">
        <v>36</v>
      </c>
      <c r="F13441" s="11" t="s">
        <v>19</v>
      </c>
      <c r="G13441" s="37">
        <v>42111</v>
      </c>
      <c r="H13441" s="13">
        <v>42111</v>
      </c>
      <c r="I13441" s="21">
        <v>0</v>
      </c>
      <c r="J13441" s="43" t="s">
        <v>1483</v>
      </c>
      <c r="K13441" s="21">
        <f t="shared" si="418"/>
        <v>2015</v>
      </c>
      <c r="L13441" s="24">
        <f t="shared" si="419"/>
        <v>2</v>
      </c>
      <c r="M13441" s="11" t="s">
        <v>14</v>
      </c>
      <c r="N13441" s="11" t="s">
        <v>14</v>
      </c>
      <c r="O13441" s="11" t="str">
        <f>VLOOKUP(E13441,State_Code_Name!$B$1:$C$52,2,0)</f>
        <v>Florida</v>
      </c>
    </row>
    <row r="13442" spans="1:15" x14ac:dyDescent="0.3">
      <c r="A13442" s="11">
        <v>855166</v>
      </c>
      <c r="B13442" s="12" t="s">
        <v>1440</v>
      </c>
      <c r="C13442" s="12" t="s">
        <v>33</v>
      </c>
      <c r="D13442" s="12" t="s">
        <v>45</v>
      </c>
      <c r="E13442" s="11" t="s">
        <v>121</v>
      </c>
      <c r="F13442" s="11" t="s">
        <v>19</v>
      </c>
      <c r="G13442" s="37">
        <v>41774</v>
      </c>
      <c r="H13442" s="13">
        <v>41774</v>
      </c>
      <c r="I13442" s="21">
        <v>0</v>
      </c>
      <c r="J13442" s="43" t="s">
        <v>1471</v>
      </c>
      <c r="K13442" s="21">
        <f t="shared" si="418"/>
        <v>2014</v>
      </c>
      <c r="L13442" s="24">
        <f t="shared" si="419"/>
        <v>2</v>
      </c>
      <c r="M13442" s="11" t="s">
        <v>14</v>
      </c>
      <c r="N13442" s="11" t="s">
        <v>14</v>
      </c>
      <c r="O13442" s="11" t="str">
        <f>VLOOKUP(E13442,State_Code_Name!$B$1:$C$52,2,0)</f>
        <v>Oregon</v>
      </c>
    </row>
    <row r="13443" spans="1:15" x14ac:dyDescent="0.3">
      <c r="A13443" s="11">
        <v>1978327</v>
      </c>
      <c r="B13443" s="12" t="s">
        <v>1063</v>
      </c>
      <c r="C13443" s="12" t="s">
        <v>9</v>
      </c>
      <c r="D13443" s="12" t="s">
        <v>10</v>
      </c>
      <c r="E13443" s="11" t="s">
        <v>47</v>
      </c>
      <c r="F13443" s="11" t="s">
        <v>19</v>
      </c>
      <c r="G13443" s="37">
        <v>42542</v>
      </c>
      <c r="H13443" s="13">
        <v>42547</v>
      </c>
      <c r="I13443" s="21">
        <v>5</v>
      </c>
      <c r="J13443" s="43" t="s">
        <v>1477</v>
      </c>
      <c r="K13443" s="21">
        <f t="shared" ref="K13443:K13506" si="420">YEAR(G13443)</f>
        <v>2016</v>
      </c>
      <c r="L13443" s="24">
        <f t="shared" ref="L13443:L13506" si="421">ROUNDUP(MONTH(G13443)/3,0)</f>
        <v>2</v>
      </c>
      <c r="M13443" s="11" t="s">
        <v>14</v>
      </c>
      <c r="N13443" s="11" t="s">
        <v>15</v>
      </c>
      <c r="O13443" s="11" t="str">
        <f>VLOOKUP(E13443,State_Code_Name!$B$1:$C$52,2,0)</f>
        <v>Pennsylvania</v>
      </c>
    </row>
    <row r="13444" spans="1:15" x14ac:dyDescent="0.3">
      <c r="A13444" s="11">
        <v>985459</v>
      </c>
      <c r="B13444" s="12" t="s">
        <v>165</v>
      </c>
      <c r="C13444" s="12" t="s">
        <v>33</v>
      </c>
      <c r="D13444" s="12" t="s">
        <v>160</v>
      </c>
      <c r="E13444" s="11" t="s">
        <v>121</v>
      </c>
      <c r="F13444" s="11" t="s">
        <v>19</v>
      </c>
      <c r="G13444" s="37">
        <v>41865</v>
      </c>
      <c r="H13444" s="13">
        <v>41865</v>
      </c>
      <c r="I13444" s="21">
        <v>0</v>
      </c>
      <c r="J13444" s="43" t="s">
        <v>1482</v>
      </c>
      <c r="K13444" s="21">
        <f t="shared" si="420"/>
        <v>2014</v>
      </c>
      <c r="L13444" s="24">
        <f t="shared" si="421"/>
        <v>3</v>
      </c>
      <c r="M13444" s="11" t="s">
        <v>14</v>
      </c>
      <c r="N13444" s="11" t="s">
        <v>15</v>
      </c>
      <c r="O13444" s="11" t="str">
        <f>VLOOKUP(E13444,State_Code_Name!$B$1:$C$52,2,0)</f>
        <v>Oregon</v>
      </c>
    </row>
    <row r="13445" spans="1:15" x14ac:dyDescent="0.3">
      <c r="A13445" s="11">
        <v>1584061</v>
      </c>
      <c r="B13445" s="12" t="s">
        <v>90</v>
      </c>
      <c r="C13445" s="12" t="s">
        <v>27</v>
      </c>
      <c r="D13445" s="12" t="s">
        <v>57</v>
      </c>
      <c r="E13445" s="11" t="s">
        <v>18</v>
      </c>
      <c r="F13445" s="11" t="s">
        <v>19</v>
      </c>
      <c r="G13445" s="37">
        <v>42276</v>
      </c>
      <c r="H13445" s="13">
        <v>42277</v>
      </c>
      <c r="I13445" s="21">
        <v>1</v>
      </c>
      <c r="J13445" s="43" t="s">
        <v>1480</v>
      </c>
      <c r="K13445" s="21">
        <f t="shared" si="420"/>
        <v>2015</v>
      </c>
      <c r="L13445" s="24">
        <f t="shared" si="421"/>
        <v>3</v>
      </c>
      <c r="M13445" s="11" t="s">
        <v>14</v>
      </c>
      <c r="N13445" s="11" t="s">
        <v>15</v>
      </c>
      <c r="O13445" s="11" t="str">
        <f>VLOOKUP(E13445,State_Code_Name!$B$1:$C$52,2,0)</f>
        <v>California</v>
      </c>
    </row>
    <row r="13446" spans="1:15" x14ac:dyDescent="0.3">
      <c r="A13446" s="11">
        <v>2028899</v>
      </c>
      <c r="B13446" s="12" t="s">
        <v>309</v>
      </c>
      <c r="C13446" s="12" t="s">
        <v>27</v>
      </c>
      <c r="D13446" s="12" t="s">
        <v>28</v>
      </c>
      <c r="E13446" s="11" t="s">
        <v>43</v>
      </c>
      <c r="F13446" s="11" t="s">
        <v>303</v>
      </c>
      <c r="G13446" s="37">
        <v>42576</v>
      </c>
      <c r="H13446" s="13">
        <v>42578</v>
      </c>
      <c r="I13446" s="21">
        <v>2</v>
      </c>
      <c r="J13446" s="43" t="s">
        <v>1481</v>
      </c>
      <c r="K13446" s="21">
        <f t="shared" si="420"/>
        <v>2016</v>
      </c>
      <c r="L13446" s="24">
        <f t="shared" si="421"/>
        <v>3</v>
      </c>
      <c r="M13446" s="11" t="s">
        <v>14</v>
      </c>
      <c r="N13446" s="11" t="s">
        <v>15</v>
      </c>
      <c r="O13446" s="11" t="str">
        <f>VLOOKUP(E13446,State_Code_Name!$B$1:$C$52,2,0)</f>
        <v>North Carolina</v>
      </c>
    </row>
    <row r="13447" spans="1:15" x14ac:dyDescent="0.3">
      <c r="A13447" s="11">
        <v>2084746</v>
      </c>
      <c r="B13447" s="12" t="s">
        <v>384</v>
      </c>
      <c r="C13447" s="12" t="s">
        <v>33</v>
      </c>
      <c r="D13447" s="12" t="s">
        <v>42</v>
      </c>
      <c r="E13447" s="11" t="s">
        <v>98</v>
      </c>
      <c r="F13447" s="11" t="s">
        <v>19</v>
      </c>
      <c r="G13447" s="37">
        <v>42609</v>
      </c>
      <c r="H13447" s="13">
        <v>42609</v>
      </c>
      <c r="I13447" s="21">
        <v>0</v>
      </c>
      <c r="J13447" s="43" t="s">
        <v>1482</v>
      </c>
      <c r="K13447" s="21">
        <f t="shared" si="420"/>
        <v>2016</v>
      </c>
      <c r="L13447" s="24">
        <f t="shared" si="421"/>
        <v>3</v>
      </c>
      <c r="M13447" s="11" t="s">
        <v>14</v>
      </c>
      <c r="N13447" s="11" t="s">
        <v>15</v>
      </c>
      <c r="O13447" s="11" t="str">
        <f>VLOOKUP(E13447,State_Code_Name!$B$1:$C$52,2,0)</f>
        <v>Colorado</v>
      </c>
    </row>
    <row r="13448" spans="1:15" x14ac:dyDescent="0.3">
      <c r="A13448" s="11">
        <v>1762045</v>
      </c>
      <c r="B13448" s="12" t="s">
        <v>548</v>
      </c>
      <c r="C13448" s="12" t="s">
        <v>16</v>
      </c>
      <c r="D13448" s="12" t="s">
        <v>21</v>
      </c>
      <c r="E13448" s="11" t="s">
        <v>18</v>
      </c>
      <c r="F13448" s="11" t="s">
        <v>303</v>
      </c>
      <c r="G13448" s="37">
        <v>42397</v>
      </c>
      <c r="H13448" s="13">
        <v>42402</v>
      </c>
      <c r="I13448" s="21">
        <v>5</v>
      </c>
      <c r="J13448" s="43" t="s">
        <v>1474</v>
      </c>
      <c r="K13448" s="21">
        <f t="shared" si="420"/>
        <v>2016</v>
      </c>
      <c r="L13448" s="24">
        <f t="shared" si="421"/>
        <v>1</v>
      </c>
      <c r="M13448" s="11" t="s">
        <v>14</v>
      </c>
      <c r="N13448" s="11" t="s">
        <v>14</v>
      </c>
      <c r="O13448" s="11" t="str">
        <f>VLOOKUP(E13448,State_Code_Name!$B$1:$C$52,2,0)</f>
        <v>California</v>
      </c>
    </row>
    <row r="13449" spans="1:15" x14ac:dyDescent="0.3">
      <c r="A13449" s="11">
        <v>1466321</v>
      </c>
      <c r="B13449" s="12" t="s">
        <v>69</v>
      </c>
      <c r="C13449" s="12" t="s">
        <v>37</v>
      </c>
      <c r="D13449" s="12" t="s">
        <v>81</v>
      </c>
      <c r="E13449" s="11" t="s">
        <v>23</v>
      </c>
      <c r="F13449" s="11" t="s">
        <v>19</v>
      </c>
      <c r="G13449" s="37">
        <v>42199</v>
      </c>
      <c r="H13449" s="13">
        <v>42205</v>
      </c>
      <c r="I13449" s="21">
        <v>6</v>
      </c>
      <c r="J13449" s="43" t="s">
        <v>1481</v>
      </c>
      <c r="K13449" s="21">
        <f t="shared" si="420"/>
        <v>2015</v>
      </c>
      <c r="L13449" s="24">
        <f t="shared" si="421"/>
        <v>3</v>
      </c>
      <c r="M13449" s="11" t="s">
        <v>14</v>
      </c>
      <c r="N13449" s="11" t="s">
        <v>14</v>
      </c>
      <c r="O13449" s="11" t="str">
        <f>VLOOKUP(E13449,State_Code_Name!$B$1:$C$52,2,0)</f>
        <v>New York</v>
      </c>
    </row>
    <row r="13450" spans="1:15" x14ac:dyDescent="0.3">
      <c r="A13450" s="11">
        <v>1966868</v>
      </c>
      <c r="B13450" s="12" t="s">
        <v>256</v>
      </c>
      <c r="C13450" s="12" t="s">
        <v>16</v>
      </c>
      <c r="D13450" s="12" t="s">
        <v>21</v>
      </c>
      <c r="E13450" s="11" t="s">
        <v>18</v>
      </c>
      <c r="F13450" s="11" t="s">
        <v>13</v>
      </c>
      <c r="G13450" s="37">
        <v>42535</v>
      </c>
      <c r="H13450" s="13">
        <v>42535</v>
      </c>
      <c r="I13450" s="21">
        <v>0</v>
      </c>
      <c r="J13450" s="43" t="s">
        <v>1477</v>
      </c>
      <c r="K13450" s="21">
        <f t="shared" si="420"/>
        <v>2016</v>
      </c>
      <c r="L13450" s="24">
        <f t="shared" si="421"/>
        <v>2</v>
      </c>
      <c r="M13450" s="11" t="s">
        <v>14</v>
      </c>
      <c r="N13450" s="11" t="s">
        <v>15</v>
      </c>
      <c r="O13450" s="11" t="str">
        <f>VLOOKUP(E13450,State_Code_Name!$B$1:$C$52,2,0)</f>
        <v>California</v>
      </c>
    </row>
    <row r="13451" spans="1:15" x14ac:dyDescent="0.3">
      <c r="A13451" s="11">
        <v>1406084</v>
      </c>
      <c r="B13451" s="12" t="s">
        <v>55</v>
      </c>
      <c r="C13451" s="12" t="s">
        <v>53</v>
      </c>
      <c r="D13451" s="12" t="s">
        <v>102</v>
      </c>
      <c r="E13451" s="11" t="s">
        <v>153</v>
      </c>
      <c r="F13451" s="11" t="s">
        <v>19</v>
      </c>
      <c r="G13451" s="37">
        <v>42159</v>
      </c>
      <c r="H13451" s="13">
        <v>42159</v>
      </c>
      <c r="I13451" s="21">
        <v>0</v>
      </c>
      <c r="J13451" s="43" t="s">
        <v>1477</v>
      </c>
      <c r="K13451" s="21">
        <f t="shared" si="420"/>
        <v>2015</v>
      </c>
      <c r="L13451" s="24">
        <f t="shared" si="421"/>
        <v>2</v>
      </c>
      <c r="M13451" s="11" t="s">
        <v>14</v>
      </c>
      <c r="N13451" s="11" t="s">
        <v>14</v>
      </c>
      <c r="O13451" s="11" t="str">
        <f>VLOOKUP(E13451,State_Code_Name!$B$1:$C$52,2,0)</f>
        <v>Rhode Island</v>
      </c>
    </row>
    <row r="13452" spans="1:15" x14ac:dyDescent="0.3">
      <c r="A13452" s="11">
        <v>1607785</v>
      </c>
      <c r="B13452" s="12" t="s">
        <v>162</v>
      </c>
      <c r="C13452" s="12" t="s">
        <v>27</v>
      </c>
      <c r="D13452" s="12" t="s">
        <v>28</v>
      </c>
      <c r="E13452" s="11" t="s">
        <v>18</v>
      </c>
      <c r="F13452" s="11" t="s">
        <v>303</v>
      </c>
      <c r="G13452" s="37">
        <v>42292</v>
      </c>
      <c r="H13452" s="13">
        <v>42296</v>
      </c>
      <c r="I13452" s="21">
        <v>4</v>
      </c>
      <c r="J13452" s="43" t="s">
        <v>1473</v>
      </c>
      <c r="K13452" s="21">
        <f t="shared" si="420"/>
        <v>2015</v>
      </c>
      <c r="L13452" s="24">
        <f t="shared" si="421"/>
        <v>4</v>
      </c>
      <c r="M13452" s="11" t="s">
        <v>14</v>
      </c>
      <c r="N13452" s="11" t="s">
        <v>15</v>
      </c>
      <c r="O13452" s="11" t="str">
        <f>VLOOKUP(E13452,State_Code_Name!$B$1:$C$52,2,0)</f>
        <v>California</v>
      </c>
    </row>
    <row r="13453" spans="1:15" x14ac:dyDescent="0.3">
      <c r="A13453" s="11">
        <v>1618209</v>
      </c>
      <c r="B13453" s="12" t="s">
        <v>425</v>
      </c>
      <c r="C13453" s="12" t="s">
        <v>33</v>
      </c>
      <c r="D13453" s="12" t="s">
        <v>115</v>
      </c>
      <c r="E13453" s="11" t="s">
        <v>18</v>
      </c>
      <c r="F13453" s="11" t="s">
        <v>19</v>
      </c>
      <c r="G13453" s="37">
        <v>42298</v>
      </c>
      <c r="H13453" s="13">
        <v>42298</v>
      </c>
      <c r="I13453" s="21">
        <v>0</v>
      </c>
      <c r="J13453" s="43" t="s">
        <v>1473</v>
      </c>
      <c r="K13453" s="21">
        <f t="shared" si="420"/>
        <v>2015</v>
      </c>
      <c r="L13453" s="24">
        <f t="shared" si="421"/>
        <v>4</v>
      </c>
      <c r="M13453" s="11" t="s">
        <v>14</v>
      </c>
      <c r="N13453" s="11" t="s">
        <v>15</v>
      </c>
      <c r="O13453" s="11" t="str">
        <f>VLOOKUP(E13453,State_Code_Name!$B$1:$C$52,2,0)</f>
        <v>California</v>
      </c>
    </row>
    <row r="13454" spans="1:15" x14ac:dyDescent="0.3">
      <c r="A13454" s="11">
        <v>1155628</v>
      </c>
      <c r="B13454" s="12" t="s">
        <v>142</v>
      </c>
      <c r="C13454" s="12" t="s">
        <v>27</v>
      </c>
      <c r="D13454" s="12" t="s">
        <v>79</v>
      </c>
      <c r="E13454" s="11" t="s">
        <v>36</v>
      </c>
      <c r="F13454" s="11" t="s">
        <v>19</v>
      </c>
      <c r="G13454" s="37">
        <v>41986</v>
      </c>
      <c r="H13454" s="13">
        <v>41986</v>
      </c>
      <c r="I13454" s="21">
        <v>0</v>
      </c>
      <c r="J13454" s="43" t="s">
        <v>1475</v>
      </c>
      <c r="K13454" s="21">
        <f t="shared" si="420"/>
        <v>2014</v>
      </c>
      <c r="L13454" s="24">
        <f t="shared" si="421"/>
        <v>4</v>
      </c>
      <c r="M13454" s="11" t="s">
        <v>14</v>
      </c>
      <c r="N13454" s="11" t="s">
        <v>15</v>
      </c>
      <c r="O13454" s="11" t="str">
        <f>VLOOKUP(E13454,State_Code_Name!$B$1:$C$52,2,0)</f>
        <v>Florida</v>
      </c>
    </row>
    <row r="13455" spans="1:15" x14ac:dyDescent="0.3">
      <c r="A13455" s="11">
        <v>1016570</v>
      </c>
      <c r="B13455" s="12" t="s">
        <v>11</v>
      </c>
      <c r="C13455" s="12" t="s">
        <v>27</v>
      </c>
      <c r="D13455" s="12" t="s">
        <v>57</v>
      </c>
      <c r="E13455" s="11" t="s">
        <v>23</v>
      </c>
      <c r="F13455" s="11" t="s">
        <v>19</v>
      </c>
      <c r="G13455" s="37">
        <v>41887</v>
      </c>
      <c r="H13455" s="13">
        <v>41887</v>
      </c>
      <c r="I13455" s="21">
        <v>0</v>
      </c>
      <c r="J13455" s="43" t="s">
        <v>1480</v>
      </c>
      <c r="K13455" s="21">
        <f t="shared" si="420"/>
        <v>2014</v>
      </c>
      <c r="L13455" s="24">
        <f t="shared" si="421"/>
        <v>3</v>
      </c>
      <c r="M13455" s="11" t="s">
        <v>14</v>
      </c>
      <c r="N13455" s="11" t="s">
        <v>15</v>
      </c>
      <c r="O13455" s="11" t="str">
        <f>VLOOKUP(E13455,State_Code_Name!$B$1:$C$52,2,0)</f>
        <v>New York</v>
      </c>
    </row>
    <row r="13456" spans="1:15" x14ac:dyDescent="0.3">
      <c r="A13456" s="11">
        <v>447195</v>
      </c>
      <c r="B13456" s="12" t="s">
        <v>74</v>
      </c>
      <c r="C13456" s="12" t="s">
        <v>27</v>
      </c>
      <c r="D13456" s="12" t="s">
        <v>28</v>
      </c>
      <c r="E13456" s="11" t="s">
        <v>32</v>
      </c>
      <c r="F13456" s="11" t="s">
        <v>19</v>
      </c>
      <c r="G13456" s="37">
        <v>41456</v>
      </c>
      <c r="H13456" s="13">
        <v>41458</v>
      </c>
      <c r="I13456" s="21">
        <v>2</v>
      </c>
      <c r="J13456" s="43" t="s">
        <v>1481</v>
      </c>
      <c r="K13456" s="21">
        <f t="shared" si="420"/>
        <v>2013</v>
      </c>
      <c r="L13456" s="24">
        <f t="shared" si="421"/>
        <v>3</v>
      </c>
      <c r="M13456" s="11" t="s">
        <v>14</v>
      </c>
      <c r="N13456" s="11" t="s">
        <v>15</v>
      </c>
      <c r="O13456" s="11" t="str">
        <f>VLOOKUP(E13456,State_Code_Name!$B$1:$C$52,2,0)</f>
        <v>Texas</v>
      </c>
    </row>
    <row r="13457" spans="1:15" x14ac:dyDescent="0.3">
      <c r="A13457" s="11">
        <v>1181904</v>
      </c>
      <c r="B13457" s="12" t="s">
        <v>532</v>
      </c>
      <c r="C13457" s="12" t="s">
        <v>33</v>
      </c>
      <c r="D13457" s="12" t="s">
        <v>160</v>
      </c>
      <c r="E13457" s="11" t="s">
        <v>75</v>
      </c>
      <c r="F13457" s="11" t="s">
        <v>19</v>
      </c>
      <c r="G13457" s="37">
        <v>42010</v>
      </c>
      <c r="H13457" s="13">
        <v>42010</v>
      </c>
      <c r="I13457" s="21">
        <v>0</v>
      </c>
      <c r="J13457" s="43" t="s">
        <v>1474</v>
      </c>
      <c r="K13457" s="21">
        <f t="shared" si="420"/>
        <v>2015</v>
      </c>
      <c r="L13457" s="24">
        <f t="shared" si="421"/>
        <v>1</v>
      </c>
      <c r="M13457" s="11" t="s">
        <v>14</v>
      </c>
      <c r="N13457" s="11" t="s">
        <v>15</v>
      </c>
      <c r="O13457" s="11" t="str">
        <f>VLOOKUP(E13457,State_Code_Name!$B$1:$C$52,2,0)</f>
        <v>Tennessee</v>
      </c>
    </row>
    <row r="13458" spans="1:15" x14ac:dyDescent="0.3">
      <c r="A13458" s="11">
        <v>1183301</v>
      </c>
      <c r="B13458" s="12" t="s">
        <v>898</v>
      </c>
      <c r="C13458" s="12" t="s">
        <v>37</v>
      </c>
      <c r="D13458" s="12" t="s">
        <v>304</v>
      </c>
      <c r="E13458" s="11" t="s">
        <v>183</v>
      </c>
      <c r="F13458" s="11" t="s">
        <v>19</v>
      </c>
      <c r="G13458" s="37">
        <v>42010</v>
      </c>
      <c r="H13458" s="13">
        <v>42010</v>
      </c>
      <c r="I13458" s="21">
        <v>0</v>
      </c>
      <c r="J13458" s="43" t="s">
        <v>1474</v>
      </c>
      <c r="K13458" s="21">
        <f t="shared" si="420"/>
        <v>2015</v>
      </c>
      <c r="L13458" s="24">
        <f t="shared" si="421"/>
        <v>1</v>
      </c>
      <c r="M13458" s="11" t="s">
        <v>14</v>
      </c>
      <c r="N13458" s="11" t="s">
        <v>15</v>
      </c>
      <c r="O13458" s="11" t="str">
        <f>VLOOKUP(E13458,State_Code_Name!$B$1:$C$52,2,0)</f>
        <v>Mississippi</v>
      </c>
    </row>
    <row r="13459" spans="1:15" x14ac:dyDescent="0.3">
      <c r="A13459" s="11">
        <v>1269467</v>
      </c>
      <c r="B13459" s="12" t="s">
        <v>11</v>
      </c>
      <c r="C13459" s="12" t="s">
        <v>27</v>
      </c>
      <c r="D13459" s="12" t="s">
        <v>79</v>
      </c>
      <c r="E13459" s="11" t="s">
        <v>85</v>
      </c>
      <c r="F13459" s="11" t="s">
        <v>19</v>
      </c>
      <c r="G13459" s="37">
        <v>42068</v>
      </c>
      <c r="H13459" s="13">
        <v>42068</v>
      </c>
      <c r="I13459" s="21">
        <v>0</v>
      </c>
      <c r="J13459" s="43" t="s">
        <v>1476</v>
      </c>
      <c r="K13459" s="21">
        <f t="shared" si="420"/>
        <v>2015</v>
      </c>
      <c r="L13459" s="24">
        <f t="shared" si="421"/>
        <v>1</v>
      </c>
      <c r="M13459" s="11" t="s">
        <v>14</v>
      </c>
      <c r="N13459" s="11" t="s">
        <v>15</v>
      </c>
      <c r="O13459" s="11" t="str">
        <f>VLOOKUP(E13459,State_Code_Name!$B$1:$C$52,2,0)</f>
        <v>Wisconsin</v>
      </c>
    </row>
    <row r="13460" spans="1:15" x14ac:dyDescent="0.3">
      <c r="A13460" s="11">
        <v>1010180</v>
      </c>
      <c r="B13460" s="12" t="s">
        <v>309</v>
      </c>
      <c r="C13460" s="12" t="s">
        <v>16</v>
      </c>
      <c r="D13460" s="12" t="s">
        <v>21</v>
      </c>
      <c r="E13460" s="11" t="s">
        <v>155</v>
      </c>
      <c r="F13460" s="11" t="s">
        <v>24</v>
      </c>
      <c r="G13460" s="37">
        <v>41884</v>
      </c>
      <c r="H13460" s="13">
        <v>41887</v>
      </c>
      <c r="I13460" s="21">
        <v>3</v>
      </c>
      <c r="J13460" s="43" t="s">
        <v>1480</v>
      </c>
      <c r="K13460" s="21">
        <f t="shared" si="420"/>
        <v>2014</v>
      </c>
      <c r="L13460" s="24">
        <f t="shared" si="421"/>
        <v>3</v>
      </c>
      <c r="M13460" s="11" t="s">
        <v>14</v>
      </c>
      <c r="N13460" s="11" t="s">
        <v>15</v>
      </c>
      <c r="O13460" s="11" t="e">
        <f>VLOOKUP(E13460,State_Code_Name!$B$1:$C$52,2,0)</f>
        <v>#N/A</v>
      </c>
    </row>
    <row r="13461" spans="1:15" x14ac:dyDescent="0.3">
      <c r="A13461" s="11">
        <v>1059169</v>
      </c>
      <c r="B13461" s="12" t="s">
        <v>95</v>
      </c>
      <c r="C13461" s="12" t="s">
        <v>37</v>
      </c>
      <c r="D13461" s="12" t="s">
        <v>1445</v>
      </c>
      <c r="E13461" s="11" t="s">
        <v>23</v>
      </c>
      <c r="F13461" s="11" t="s">
        <v>19</v>
      </c>
      <c r="G13461" s="37">
        <v>41918</v>
      </c>
      <c r="H13461" s="13">
        <v>41918</v>
      </c>
      <c r="I13461" s="21">
        <v>0</v>
      </c>
      <c r="J13461" s="43" t="s">
        <v>1473</v>
      </c>
      <c r="K13461" s="21">
        <f t="shared" si="420"/>
        <v>2014</v>
      </c>
      <c r="L13461" s="24">
        <f t="shared" si="421"/>
        <v>4</v>
      </c>
      <c r="M13461" s="11" t="s">
        <v>14</v>
      </c>
      <c r="N13461" s="11" t="s">
        <v>15</v>
      </c>
      <c r="O13461" s="11" t="str">
        <f>VLOOKUP(E13461,State_Code_Name!$B$1:$C$52,2,0)</f>
        <v>New York</v>
      </c>
    </row>
    <row r="13462" spans="1:15" x14ac:dyDescent="0.3">
      <c r="A13462" s="11">
        <v>1431959</v>
      </c>
      <c r="B13462" s="12" t="s">
        <v>135</v>
      </c>
      <c r="C13462" s="12" t="s">
        <v>16</v>
      </c>
      <c r="D13462" s="12" t="s">
        <v>76</v>
      </c>
      <c r="E13462" s="11" t="s">
        <v>43</v>
      </c>
      <c r="F13462" s="11" t="s">
        <v>19</v>
      </c>
      <c r="G13462" s="37">
        <v>42177</v>
      </c>
      <c r="H13462" s="13">
        <v>42177</v>
      </c>
      <c r="I13462" s="21">
        <v>0</v>
      </c>
      <c r="J13462" s="43" t="s">
        <v>1477</v>
      </c>
      <c r="K13462" s="21">
        <f t="shared" si="420"/>
        <v>2015</v>
      </c>
      <c r="L13462" s="24">
        <f t="shared" si="421"/>
        <v>2</v>
      </c>
      <c r="M13462" s="11" t="s">
        <v>14</v>
      </c>
      <c r="N13462" s="11" t="s">
        <v>15</v>
      </c>
      <c r="O13462" s="11" t="str">
        <f>VLOOKUP(E13462,State_Code_Name!$B$1:$C$52,2,0)</f>
        <v>North Carolina</v>
      </c>
    </row>
    <row r="13463" spans="1:15" x14ac:dyDescent="0.3">
      <c r="A13463" s="11">
        <v>2076216</v>
      </c>
      <c r="B13463" s="12" t="s">
        <v>31</v>
      </c>
      <c r="C13463" s="12" t="s">
        <v>27</v>
      </c>
      <c r="D13463" s="12" t="s">
        <v>57</v>
      </c>
      <c r="E13463" s="11" t="s">
        <v>36</v>
      </c>
      <c r="F13463" s="11" t="s">
        <v>19</v>
      </c>
      <c r="G13463" s="37">
        <v>42605</v>
      </c>
      <c r="H13463" s="13">
        <v>42605</v>
      </c>
      <c r="I13463" s="21">
        <v>0</v>
      </c>
      <c r="J13463" s="43" t="s">
        <v>1482</v>
      </c>
      <c r="K13463" s="21">
        <f t="shared" si="420"/>
        <v>2016</v>
      </c>
      <c r="L13463" s="24">
        <f t="shared" si="421"/>
        <v>3</v>
      </c>
      <c r="M13463" s="11" t="s">
        <v>14</v>
      </c>
      <c r="N13463" s="11" t="s">
        <v>15</v>
      </c>
      <c r="O13463" s="11" t="str">
        <f>VLOOKUP(E13463,State_Code_Name!$B$1:$C$52,2,0)</f>
        <v>Florida</v>
      </c>
    </row>
    <row r="13464" spans="1:15" x14ac:dyDescent="0.3">
      <c r="A13464" s="11">
        <v>797272</v>
      </c>
      <c r="B13464" s="12" t="s">
        <v>606</v>
      </c>
      <c r="C13464" s="12" t="s">
        <v>62</v>
      </c>
      <c r="D13464" s="12" t="s">
        <v>460</v>
      </c>
      <c r="E13464" s="11" t="s">
        <v>52</v>
      </c>
      <c r="F13464" s="11" t="s">
        <v>303</v>
      </c>
      <c r="G13464" s="37">
        <v>41736</v>
      </c>
      <c r="H13464" s="13">
        <v>41739</v>
      </c>
      <c r="I13464" s="21">
        <v>3</v>
      </c>
      <c r="J13464" s="43" t="s">
        <v>1483</v>
      </c>
      <c r="K13464" s="21">
        <f t="shared" si="420"/>
        <v>2014</v>
      </c>
      <c r="L13464" s="24">
        <f t="shared" si="421"/>
        <v>2</v>
      </c>
      <c r="M13464" s="11" t="s">
        <v>14</v>
      </c>
      <c r="N13464" s="11" t="s">
        <v>15</v>
      </c>
      <c r="O13464" s="11" t="str">
        <f>VLOOKUP(E13464,State_Code_Name!$B$1:$C$52,2,0)</f>
        <v>Washington</v>
      </c>
    </row>
    <row r="13465" spans="1:15" x14ac:dyDescent="0.3">
      <c r="A13465" s="11">
        <v>1413472</v>
      </c>
      <c r="B13465" s="12" t="s">
        <v>74</v>
      </c>
      <c r="C13465" s="12" t="s">
        <v>27</v>
      </c>
      <c r="D13465" s="12" t="s">
        <v>28</v>
      </c>
      <c r="E13465" s="11" t="s">
        <v>158</v>
      </c>
      <c r="F13465" s="11" t="s">
        <v>24</v>
      </c>
      <c r="G13465" s="37">
        <v>42164</v>
      </c>
      <c r="H13465" s="13">
        <v>42167</v>
      </c>
      <c r="I13465" s="21">
        <v>3</v>
      </c>
      <c r="J13465" s="43" t="s">
        <v>1477</v>
      </c>
      <c r="K13465" s="21">
        <f t="shared" si="420"/>
        <v>2015</v>
      </c>
      <c r="L13465" s="24">
        <f t="shared" si="421"/>
        <v>2</v>
      </c>
      <c r="M13465" s="11" t="s">
        <v>14</v>
      </c>
      <c r="N13465" s="11" t="s">
        <v>15</v>
      </c>
      <c r="O13465" s="11" t="str">
        <f>VLOOKUP(E13465,State_Code_Name!$B$1:$C$52,2,0)</f>
        <v>New Mexico</v>
      </c>
    </row>
    <row r="13466" spans="1:15" x14ac:dyDescent="0.3">
      <c r="A13466" s="11">
        <v>1474522</v>
      </c>
      <c r="B13466" s="12" t="s">
        <v>609</v>
      </c>
      <c r="C13466" s="12" t="s">
        <v>539</v>
      </c>
      <c r="D13466" s="12" t="s">
        <v>595</v>
      </c>
      <c r="E13466" s="11" t="s">
        <v>73</v>
      </c>
      <c r="F13466" s="11" t="s">
        <v>19</v>
      </c>
      <c r="G13466" s="37">
        <v>42203</v>
      </c>
      <c r="H13466" s="13">
        <v>42203</v>
      </c>
      <c r="I13466" s="21">
        <v>0</v>
      </c>
      <c r="J13466" s="43" t="s">
        <v>1481</v>
      </c>
      <c r="K13466" s="21">
        <f t="shared" si="420"/>
        <v>2015</v>
      </c>
      <c r="L13466" s="24">
        <f t="shared" si="421"/>
        <v>3</v>
      </c>
      <c r="M13466" s="11" t="s">
        <v>14</v>
      </c>
      <c r="N13466" s="11" t="s">
        <v>15</v>
      </c>
      <c r="O13466" s="11" t="str">
        <f>VLOOKUP(E13466,State_Code_Name!$B$1:$C$52,2,0)</f>
        <v>Kentucky</v>
      </c>
    </row>
    <row r="13467" spans="1:15" x14ac:dyDescent="0.3">
      <c r="A13467" s="11">
        <v>1114230</v>
      </c>
      <c r="B13467" s="12" t="s">
        <v>44</v>
      </c>
      <c r="C13467" s="12" t="s">
        <v>33</v>
      </c>
      <c r="D13467" s="12" t="s">
        <v>42</v>
      </c>
      <c r="E13467" s="11" t="s">
        <v>71</v>
      </c>
      <c r="F13467" s="11" t="s">
        <v>19</v>
      </c>
      <c r="G13467" s="37">
        <v>41956</v>
      </c>
      <c r="H13467" s="13">
        <v>41956</v>
      </c>
      <c r="I13467" s="21">
        <v>0</v>
      </c>
      <c r="J13467" s="43" t="s">
        <v>1479</v>
      </c>
      <c r="K13467" s="21">
        <f t="shared" si="420"/>
        <v>2014</v>
      </c>
      <c r="L13467" s="24">
        <f t="shared" si="421"/>
        <v>4</v>
      </c>
      <c r="M13467" s="11" t="s">
        <v>14</v>
      </c>
      <c r="N13467" s="11" t="s">
        <v>15</v>
      </c>
      <c r="O13467" s="11" t="str">
        <f>VLOOKUP(E13467,State_Code_Name!$B$1:$C$52,2,0)</f>
        <v>Massachusetts</v>
      </c>
    </row>
    <row r="13468" spans="1:15" x14ac:dyDescent="0.3">
      <c r="A13468" s="11">
        <v>905401</v>
      </c>
      <c r="B13468" s="12" t="s">
        <v>426</v>
      </c>
      <c r="C13468" s="12" t="s">
        <v>16</v>
      </c>
      <c r="D13468" s="12" t="s">
        <v>76</v>
      </c>
      <c r="E13468" s="11" t="s">
        <v>127</v>
      </c>
      <c r="F13468" s="11" t="s">
        <v>19</v>
      </c>
      <c r="G13468" s="37">
        <v>41812</v>
      </c>
      <c r="H13468" s="13">
        <v>41812</v>
      </c>
      <c r="I13468" s="21">
        <v>0</v>
      </c>
      <c r="J13468" s="43" t="s">
        <v>1477</v>
      </c>
      <c r="K13468" s="21">
        <f t="shared" si="420"/>
        <v>2014</v>
      </c>
      <c r="L13468" s="24">
        <f t="shared" si="421"/>
        <v>2</v>
      </c>
      <c r="M13468" s="11" t="s">
        <v>14</v>
      </c>
      <c r="N13468" s="11" t="s">
        <v>15</v>
      </c>
      <c r="O13468" s="11" t="str">
        <f>VLOOKUP(E13468,State_Code_Name!$B$1:$C$52,2,0)</f>
        <v>Oklahoma</v>
      </c>
    </row>
    <row r="13469" spans="1:15" x14ac:dyDescent="0.3">
      <c r="A13469" s="11">
        <v>439193</v>
      </c>
      <c r="B13469" s="12" t="s">
        <v>74</v>
      </c>
      <c r="C13469" s="12" t="s">
        <v>27</v>
      </c>
      <c r="D13469" s="12" t="s">
        <v>28</v>
      </c>
      <c r="E13469" s="11" t="s">
        <v>47</v>
      </c>
      <c r="F13469" s="11" t="s">
        <v>19</v>
      </c>
      <c r="G13469" s="37">
        <v>41446</v>
      </c>
      <c r="H13469" s="13">
        <v>41449</v>
      </c>
      <c r="I13469" s="21">
        <v>3</v>
      </c>
      <c r="J13469" s="43" t="s">
        <v>1477</v>
      </c>
      <c r="K13469" s="21">
        <f t="shared" si="420"/>
        <v>2013</v>
      </c>
      <c r="L13469" s="24">
        <f t="shared" si="421"/>
        <v>2</v>
      </c>
      <c r="M13469" s="11" t="s">
        <v>14</v>
      </c>
      <c r="N13469" s="11" t="s">
        <v>15</v>
      </c>
      <c r="O13469" s="11" t="str">
        <f>VLOOKUP(E13469,State_Code_Name!$B$1:$C$52,2,0)</f>
        <v>Pennsylvania</v>
      </c>
    </row>
    <row r="13470" spans="1:15" x14ac:dyDescent="0.3">
      <c r="A13470" s="11">
        <v>879846</v>
      </c>
      <c r="B13470" s="12" t="s">
        <v>31</v>
      </c>
      <c r="C13470" s="12" t="s">
        <v>27</v>
      </c>
      <c r="D13470" s="12" t="s">
        <v>28</v>
      </c>
      <c r="E13470" s="11" t="s">
        <v>67</v>
      </c>
      <c r="F13470" s="11" t="s">
        <v>13</v>
      </c>
      <c r="G13470" s="37">
        <v>41794</v>
      </c>
      <c r="H13470" s="13">
        <v>41796</v>
      </c>
      <c r="I13470" s="21">
        <v>2</v>
      </c>
      <c r="J13470" s="43" t="s">
        <v>1477</v>
      </c>
      <c r="K13470" s="21">
        <f t="shared" si="420"/>
        <v>2014</v>
      </c>
      <c r="L13470" s="24">
        <f t="shared" si="421"/>
        <v>2</v>
      </c>
      <c r="M13470" s="11" t="s">
        <v>14</v>
      </c>
      <c r="N13470" s="11" t="s">
        <v>14</v>
      </c>
      <c r="O13470" s="11" t="str">
        <f>VLOOKUP(E13470,State_Code_Name!$B$1:$C$52,2,0)</f>
        <v>Michigan</v>
      </c>
    </row>
    <row r="13471" spans="1:15" x14ac:dyDescent="0.3">
      <c r="A13471" s="11">
        <v>795654</v>
      </c>
      <c r="B13471" s="12" t="s">
        <v>39</v>
      </c>
      <c r="C13471" s="12" t="s">
        <v>33</v>
      </c>
      <c r="D13471" s="12" t="s">
        <v>45</v>
      </c>
      <c r="E13471" s="11" t="s">
        <v>129</v>
      </c>
      <c r="F13471" s="11" t="s">
        <v>19</v>
      </c>
      <c r="G13471" s="37">
        <v>41734</v>
      </c>
      <c r="H13471" s="13">
        <v>41734</v>
      </c>
      <c r="I13471" s="21">
        <v>0</v>
      </c>
      <c r="J13471" s="43" t="s">
        <v>1483</v>
      </c>
      <c r="K13471" s="21">
        <f t="shared" si="420"/>
        <v>2014</v>
      </c>
      <c r="L13471" s="24">
        <f t="shared" si="421"/>
        <v>2</v>
      </c>
      <c r="M13471" s="11" t="s">
        <v>14</v>
      </c>
      <c r="N13471" s="11" t="s">
        <v>15</v>
      </c>
      <c r="O13471" s="11" t="str">
        <f>VLOOKUP(E13471,State_Code_Name!$B$1:$C$52,2,0)</f>
        <v>New Hampshire</v>
      </c>
    </row>
    <row r="13472" spans="1:15" x14ac:dyDescent="0.3">
      <c r="A13472" s="11">
        <v>1992167</v>
      </c>
      <c r="B13472" s="12" t="s">
        <v>1315</v>
      </c>
      <c r="C13472" s="12" t="s">
        <v>27</v>
      </c>
      <c r="D13472" s="12" t="s">
        <v>28</v>
      </c>
      <c r="E13472" s="11" t="s">
        <v>113</v>
      </c>
      <c r="F13472" s="11" t="s">
        <v>303</v>
      </c>
      <c r="G13472" s="37">
        <v>42550</v>
      </c>
      <c r="H13472" s="13">
        <v>42576</v>
      </c>
      <c r="I13472" s="21">
        <v>26</v>
      </c>
      <c r="J13472" s="43" t="s">
        <v>1477</v>
      </c>
      <c r="K13472" s="21">
        <f t="shared" si="420"/>
        <v>2016</v>
      </c>
      <c r="L13472" s="24">
        <f t="shared" si="421"/>
        <v>2</v>
      </c>
      <c r="M13472" s="11" t="s">
        <v>14</v>
      </c>
      <c r="N13472" s="11" t="s">
        <v>15</v>
      </c>
      <c r="O13472" s="11" t="str">
        <f>VLOOKUP(E13472,State_Code_Name!$B$1:$C$52,2,0)</f>
        <v>South Carolina</v>
      </c>
    </row>
    <row r="13473" spans="1:15" x14ac:dyDescent="0.3">
      <c r="A13473" s="11">
        <v>531694</v>
      </c>
      <c r="B13473" s="12" t="s">
        <v>477</v>
      </c>
      <c r="C13473" s="12" t="s">
        <v>33</v>
      </c>
      <c r="D13473" s="12" t="s">
        <v>42</v>
      </c>
      <c r="E13473" s="11" t="s">
        <v>23</v>
      </c>
      <c r="F13473" s="11" t="s">
        <v>19</v>
      </c>
      <c r="G13473" s="37">
        <v>41534</v>
      </c>
      <c r="H13473" s="13">
        <v>41558</v>
      </c>
      <c r="I13473" s="21">
        <v>24</v>
      </c>
      <c r="J13473" s="43" t="s">
        <v>1480</v>
      </c>
      <c r="K13473" s="21">
        <f t="shared" si="420"/>
        <v>2013</v>
      </c>
      <c r="L13473" s="24">
        <f t="shared" si="421"/>
        <v>3</v>
      </c>
      <c r="M13473" s="11" t="s">
        <v>14</v>
      </c>
      <c r="N13473" s="11" t="s">
        <v>15</v>
      </c>
      <c r="O13473" s="11" t="str">
        <f>VLOOKUP(E13473,State_Code_Name!$B$1:$C$52,2,0)</f>
        <v>New York</v>
      </c>
    </row>
    <row r="13474" spans="1:15" x14ac:dyDescent="0.3">
      <c r="A13474" s="11">
        <v>1834995</v>
      </c>
      <c r="B13474" s="12" t="s">
        <v>44</v>
      </c>
      <c r="C13474" s="12" t="s">
        <v>16</v>
      </c>
      <c r="D13474" s="12" t="s">
        <v>21</v>
      </c>
      <c r="E13474" s="11" t="s">
        <v>23</v>
      </c>
      <c r="F13474" s="11" t="s">
        <v>13</v>
      </c>
      <c r="G13474" s="37">
        <v>42445</v>
      </c>
      <c r="H13474" s="13">
        <v>42445</v>
      </c>
      <c r="I13474" s="21">
        <v>0</v>
      </c>
      <c r="J13474" s="43" t="s">
        <v>1476</v>
      </c>
      <c r="K13474" s="21">
        <f t="shared" si="420"/>
        <v>2016</v>
      </c>
      <c r="L13474" s="24">
        <f t="shared" si="421"/>
        <v>1</v>
      </c>
      <c r="M13474" s="11" t="s">
        <v>14</v>
      </c>
      <c r="N13474" s="11" t="s">
        <v>15</v>
      </c>
      <c r="O13474" s="11" t="str">
        <f>VLOOKUP(E13474,State_Code_Name!$B$1:$C$52,2,0)</f>
        <v>New York</v>
      </c>
    </row>
    <row r="13475" spans="1:15" x14ac:dyDescent="0.3">
      <c r="A13475" s="11">
        <v>1069588</v>
      </c>
      <c r="B13475" s="12" t="s">
        <v>64</v>
      </c>
      <c r="C13475" s="12" t="s">
        <v>62</v>
      </c>
      <c r="D13475" s="12" t="s">
        <v>279</v>
      </c>
      <c r="E13475" s="11" t="s">
        <v>122</v>
      </c>
      <c r="F13475" s="11" t="s">
        <v>19</v>
      </c>
      <c r="G13475" s="37">
        <v>41926</v>
      </c>
      <c r="H13475" s="13">
        <v>41926</v>
      </c>
      <c r="I13475" s="21">
        <v>0</v>
      </c>
      <c r="J13475" s="43" t="s">
        <v>1473</v>
      </c>
      <c r="K13475" s="21">
        <f t="shared" si="420"/>
        <v>2014</v>
      </c>
      <c r="L13475" s="24">
        <f t="shared" si="421"/>
        <v>4</v>
      </c>
      <c r="M13475" s="11" t="s">
        <v>14</v>
      </c>
      <c r="N13475" s="11" t="s">
        <v>15</v>
      </c>
      <c r="O13475" s="11" t="str">
        <f>VLOOKUP(E13475,State_Code_Name!$B$1:$C$52,2,0)</f>
        <v>Maryland</v>
      </c>
    </row>
    <row r="13476" spans="1:15" x14ac:dyDescent="0.3">
      <c r="A13476" s="11">
        <v>1822127</v>
      </c>
      <c r="B13476" s="12" t="s">
        <v>39</v>
      </c>
      <c r="C13476" s="12" t="s">
        <v>37</v>
      </c>
      <c r="D13476" s="12" t="s">
        <v>304</v>
      </c>
      <c r="E13476" s="11" t="s">
        <v>60</v>
      </c>
      <c r="F13476" s="11" t="s">
        <v>19</v>
      </c>
      <c r="G13476" s="37">
        <v>42437</v>
      </c>
      <c r="H13476" s="13">
        <v>42437</v>
      </c>
      <c r="I13476" s="21">
        <v>0</v>
      </c>
      <c r="J13476" s="43" t="s">
        <v>1476</v>
      </c>
      <c r="K13476" s="21">
        <f t="shared" si="420"/>
        <v>2016</v>
      </c>
      <c r="L13476" s="24">
        <f t="shared" si="421"/>
        <v>1</v>
      </c>
      <c r="M13476" s="11" t="s">
        <v>14</v>
      </c>
      <c r="N13476" s="11" t="s">
        <v>14</v>
      </c>
      <c r="O13476" s="11" t="str">
        <f>VLOOKUP(E13476,State_Code_Name!$B$1:$C$52,2,0)</f>
        <v>Illinois</v>
      </c>
    </row>
    <row r="13477" spans="1:15" x14ac:dyDescent="0.3">
      <c r="A13477" s="11">
        <v>2050169</v>
      </c>
      <c r="B13477" s="12" t="s">
        <v>61</v>
      </c>
      <c r="C13477" s="12" t="s">
        <v>53</v>
      </c>
      <c r="D13477" s="12" t="s">
        <v>77</v>
      </c>
      <c r="E13477" s="11" t="s">
        <v>32</v>
      </c>
      <c r="F13477" s="11" t="s">
        <v>19</v>
      </c>
      <c r="G13477" s="37">
        <v>42590</v>
      </c>
      <c r="H13477" s="13">
        <v>42590</v>
      </c>
      <c r="I13477" s="21">
        <v>0</v>
      </c>
      <c r="J13477" s="43" t="s">
        <v>1482</v>
      </c>
      <c r="K13477" s="21">
        <f t="shared" si="420"/>
        <v>2016</v>
      </c>
      <c r="L13477" s="24">
        <f t="shared" si="421"/>
        <v>3</v>
      </c>
      <c r="M13477" s="11" t="s">
        <v>14</v>
      </c>
      <c r="N13477" s="11" t="s">
        <v>14</v>
      </c>
      <c r="O13477" s="11" t="str">
        <f>VLOOKUP(E13477,State_Code_Name!$B$1:$C$52,2,0)</f>
        <v>Texas</v>
      </c>
    </row>
    <row r="13478" spans="1:15" x14ac:dyDescent="0.3">
      <c r="A13478" s="11">
        <v>1771995</v>
      </c>
      <c r="B13478" s="12" t="s">
        <v>223</v>
      </c>
      <c r="C13478" s="12" t="s">
        <v>62</v>
      </c>
      <c r="D13478" s="12" t="s">
        <v>460</v>
      </c>
      <c r="E13478" s="11" t="s">
        <v>47</v>
      </c>
      <c r="F13478" s="11" t="s">
        <v>58</v>
      </c>
      <c r="G13478" s="37">
        <v>42403</v>
      </c>
      <c r="H13478" s="13">
        <v>42403</v>
      </c>
      <c r="I13478" s="21">
        <v>0</v>
      </c>
      <c r="J13478" s="43" t="s">
        <v>1478</v>
      </c>
      <c r="K13478" s="21">
        <f t="shared" si="420"/>
        <v>2016</v>
      </c>
      <c r="L13478" s="24">
        <f t="shared" si="421"/>
        <v>1</v>
      </c>
      <c r="M13478" s="11" t="s">
        <v>14</v>
      </c>
      <c r="N13478" s="11" t="s">
        <v>15</v>
      </c>
      <c r="O13478" s="11" t="str">
        <f>VLOOKUP(E13478,State_Code_Name!$B$1:$C$52,2,0)</f>
        <v>Pennsylvania</v>
      </c>
    </row>
    <row r="13479" spans="1:15" x14ac:dyDescent="0.3">
      <c r="A13479" s="11">
        <v>1452758</v>
      </c>
      <c r="B13479" s="12" t="s">
        <v>11</v>
      </c>
      <c r="C13479" s="12" t="s">
        <v>37</v>
      </c>
      <c r="D13479" s="12" t="s">
        <v>68</v>
      </c>
      <c r="E13479" s="11" t="s">
        <v>171</v>
      </c>
      <c r="F13479" s="11" t="s">
        <v>19</v>
      </c>
      <c r="G13479" s="37">
        <v>42191</v>
      </c>
      <c r="H13479" s="13">
        <v>42193</v>
      </c>
      <c r="I13479" s="21">
        <v>2</v>
      </c>
      <c r="J13479" s="43" t="s">
        <v>1481</v>
      </c>
      <c r="K13479" s="21">
        <f t="shared" si="420"/>
        <v>2015</v>
      </c>
      <c r="L13479" s="24">
        <f t="shared" si="421"/>
        <v>3</v>
      </c>
      <c r="M13479" s="11" t="s">
        <v>14</v>
      </c>
      <c r="N13479" s="11" t="s">
        <v>15</v>
      </c>
      <c r="O13479" s="11" t="str">
        <f>VLOOKUP(E13479,State_Code_Name!$B$1:$C$52,2,0)</f>
        <v>Louisiana</v>
      </c>
    </row>
    <row r="13480" spans="1:15" x14ac:dyDescent="0.3">
      <c r="A13480" s="11">
        <v>385312</v>
      </c>
      <c r="B13480" s="12" t="s">
        <v>135</v>
      </c>
      <c r="C13480" s="12" t="s">
        <v>9</v>
      </c>
      <c r="D13480" s="12" t="s">
        <v>174</v>
      </c>
      <c r="E13480" s="11" t="s">
        <v>100</v>
      </c>
      <c r="F13480" s="11" t="s">
        <v>19</v>
      </c>
      <c r="G13480" s="37">
        <v>41382</v>
      </c>
      <c r="H13480" s="13">
        <v>41382</v>
      </c>
      <c r="I13480" s="21">
        <v>0</v>
      </c>
      <c r="J13480" s="43" t="s">
        <v>1483</v>
      </c>
      <c r="K13480" s="21">
        <f t="shared" si="420"/>
        <v>2013</v>
      </c>
      <c r="L13480" s="24">
        <f t="shared" si="421"/>
        <v>2</v>
      </c>
      <c r="M13480" s="11" t="s">
        <v>14</v>
      </c>
      <c r="N13480" s="11" t="s">
        <v>15</v>
      </c>
      <c r="O13480" s="11" t="str">
        <f>VLOOKUP(E13480,State_Code_Name!$B$1:$C$52,2,0)</f>
        <v>Delaware</v>
      </c>
    </row>
    <row r="13481" spans="1:15" x14ac:dyDescent="0.3">
      <c r="A13481" s="11">
        <v>1198859</v>
      </c>
      <c r="B13481" s="12" t="s">
        <v>44</v>
      </c>
      <c r="C13481" s="12" t="s">
        <v>16</v>
      </c>
      <c r="D13481" s="12" t="s">
        <v>76</v>
      </c>
      <c r="E13481" s="11" t="s">
        <v>60</v>
      </c>
      <c r="F13481" s="11" t="s">
        <v>19</v>
      </c>
      <c r="G13481" s="37">
        <v>42017</v>
      </c>
      <c r="H13481" s="13">
        <v>42017</v>
      </c>
      <c r="I13481" s="21">
        <v>0</v>
      </c>
      <c r="J13481" s="43" t="s">
        <v>1474</v>
      </c>
      <c r="K13481" s="21">
        <f t="shared" si="420"/>
        <v>2015</v>
      </c>
      <c r="L13481" s="24">
        <f t="shared" si="421"/>
        <v>1</v>
      </c>
      <c r="M13481" s="11" t="s">
        <v>14</v>
      </c>
      <c r="N13481" s="11" t="s">
        <v>15</v>
      </c>
      <c r="O13481" s="11" t="str">
        <f>VLOOKUP(E13481,State_Code_Name!$B$1:$C$52,2,0)</f>
        <v>Illinois</v>
      </c>
    </row>
    <row r="13482" spans="1:15" x14ac:dyDescent="0.3">
      <c r="A13482" s="11">
        <v>506784</v>
      </c>
      <c r="B13482" s="12" t="s">
        <v>457</v>
      </c>
      <c r="C13482" s="12" t="s">
        <v>33</v>
      </c>
      <c r="D13482" s="12" t="s">
        <v>45</v>
      </c>
      <c r="E13482" s="11" t="s">
        <v>18</v>
      </c>
      <c r="F13482" s="11" t="s">
        <v>13</v>
      </c>
      <c r="G13482" s="37">
        <v>41514</v>
      </c>
      <c r="H13482" s="13">
        <v>41515</v>
      </c>
      <c r="I13482" s="21">
        <v>1</v>
      </c>
      <c r="J13482" s="43" t="s">
        <v>1482</v>
      </c>
      <c r="K13482" s="21">
        <f t="shared" si="420"/>
        <v>2013</v>
      </c>
      <c r="L13482" s="24">
        <f t="shared" si="421"/>
        <v>3</v>
      </c>
      <c r="M13482" s="11" t="s">
        <v>14</v>
      </c>
      <c r="N13482" s="11" t="s">
        <v>15</v>
      </c>
      <c r="O13482" s="11" t="str">
        <f>VLOOKUP(E13482,State_Code_Name!$B$1:$C$52,2,0)</f>
        <v>California</v>
      </c>
    </row>
    <row r="13483" spans="1:15" x14ac:dyDescent="0.3">
      <c r="A13483" s="11">
        <v>1623312</v>
      </c>
      <c r="B13483" s="12" t="s">
        <v>70</v>
      </c>
      <c r="C13483" s="12" t="s">
        <v>27</v>
      </c>
      <c r="D13483" s="12" t="s">
        <v>28</v>
      </c>
      <c r="E13483" s="11" t="s">
        <v>36</v>
      </c>
      <c r="F13483" s="11" t="s">
        <v>19</v>
      </c>
      <c r="G13483" s="37">
        <v>42301</v>
      </c>
      <c r="H13483" s="13">
        <v>42301</v>
      </c>
      <c r="I13483" s="21">
        <v>0</v>
      </c>
      <c r="J13483" s="43" t="s">
        <v>1473</v>
      </c>
      <c r="K13483" s="21">
        <f t="shared" si="420"/>
        <v>2015</v>
      </c>
      <c r="L13483" s="24">
        <f t="shared" si="421"/>
        <v>4</v>
      </c>
      <c r="M13483" s="11" t="s">
        <v>14</v>
      </c>
      <c r="N13483" s="11" t="s">
        <v>15</v>
      </c>
      <c r="O13483" s="11" t="str">
        <f>VLOOKUP(E13483,State_Code_Name!$B$1:$C$52,2,0)</f>
        <v>Florida</v>
      </c>
    </row>
    <row r="13484" spans="1:15" x14ac:dyDescent="0.3">
      <c r="A13484" s="11">
        <v>970811</v>
      </c>
      <c r="B13484" s="12" t="s">
        <v>74</v>
      </c>
      <c r="C13484" s="12" t="s">
        <v>27</v>
      </c>
      <c r="D13484" s="12" t="s">
        <v>79</v>
      </c>
      <c r="E13484" s="11" t="s">
        <v>18</v>
      </c>
      <c r="F13484" s="11" t="s">
        <v>19</v>
      </c>
      <c r="G13484" s="37">
        <v>41856</v>
      </c>
      <c r="H13484" s="13">
        <v>41857</v>
      </c>
      <c r="I13484" s="21">
        <v>1</v>
      </c>
      <c r="J13484" s="43" t="s">
        <v>1482</v>
      </c>
      <c r="K13484" s="21">
        <f t="shared" si="420"/>
        <v>2014</v>
      </c>
      <c r="L13484" s="24">
        <f t="shared" si="421"/>
        <v>3</v>
      </c>
      <c r="M13484" s="11" t="s">
        <v>14</v>
      </c>
      <c r="N13484" s="11" t="s">
        <v>15</v>
      </c>
      <c r="O13484" s="11" t="str">
        <f>VLOOKUP(E13484,State_Code_Name!$B$1:$C$52,2,0)</f>
        <v>California</v>
      </c>
    </row>
    <row r="13485" spans="1:15" x14ac:dyDescent="0.3">
      <c r="A13485" s="11">
        <v>445330</v>
      </c>
      <c r="B13485" s="12" t="s">
        <v>44</v>
      </c>
      <c r="C13485" s="12" t="s">
        <v>27</v>
      </c>
      <c r="D13485" s="12" t="s">
        <v>79</v>
      </c>
      <c r="E13485" s="11" t="s">
        <v>32</v>
      </c>
      <c r="F13485" s="11" t="s">
        <v>303</v>
      </c>
      <c r="G13485" s="37">
        <v>41452</v>
      </c>
      <c r="H13485" s="13">
        <v>41508</v>
      </c>
      <c r="I13485" s="21">
        <v>56</v>
      </c>
      <c r="J13485" s="43" t="s">
        <v>1477</v>
      </c>
      <c r="K13485" s="21">
        <f t="shared" si="420"/>
        <v>2013</v>
      </c>
      <c r="L13485" s="24">
        <f t="shared" si="421"/>
        <v>2</v>
      </c>
      <c r="M13485" s="11" t="s">
        <v>14</v>
      </c>
      <c r="N13485" s="11" t="s">
        <v>15</v>
      </c>
      <c r="O13485" s="11" t="str">
        <f>VLOOKUP(E13485,State_Code_Name!$B$1:$C$52,2,0)</f>
        <v>Texas</v>
      </c>
    </row>
    <row r="13486" spans="1:15" x14ac:dyDescent="0.3">
      <c r="A13486" s="11">
        <v>1219884</v>
      </c>
      <c r="B13486" s="12" t="s">
        <v>31</v>
      </c>
      <c r="C13486" s="12" t="s">
        <v>16</v>
      </c>
      <c r="D13486" s="12" t="s">
        <v>76</v>
      </c>
      <c r="E13486" s="11" t="s">
        <v>32</v>
      </c>
      <c r="F13486" s="11" t="s">
        <v>19</v>
      </c>
      <c r="G13486" s="37">
        <v>42037</v>
      </c>
      <c r="H13486" s="13">
        <v>42038</v>
      </c>
      <c r="I13486" s="21">
        <v>1</v>
      </c>
      <c r="J13486" s="43" t="s">
        <v>1478</v>
      </c>
      <c r="K13486" s="21">
        <f t="shared" si="420"/>
        <v>2015</v>
      </c>
      <c r="L13486" s="24">
        <f t="shared" si="421"/>
        <v>1</v>
      </c>
      <c r="M13486" s="11" t="s">
        <v>14</v>
      </c>
      <c r="N13486" s="11" t="s">
        <v>15</v>
      </c>
      <c r="O13486" s="11" t="str">
        <f>VLOOKUP(E13486,State_Code_Name!$B$1:$C$52,2,0)</f>
        <v>Texas</v>
      </c>
    </row>
    <row r="13487" spans="1:15" x14ac:dyDescent="0.3">
      <c r="A13487" s="11">
        <v>1726719</v>
      </c>
      <c r="B13487" s="12" t="s">
        <v>59</v>
      </c>
      <c r="C13487" s="12" t="s">
        <v>16</v>
      </c>
      <c r="D13487" s="12" t="s">
        <v>1442</v>
      </c>
      <c r="E13487" s="11" t="s">
        <v>36</v>
      </c>
      <c r="F13487" s="11" t="s">
        <v>303</v>
      </c>
      <c r="G13487" s="37">
        <v>42373</v>
      </c>
      <c r="H13487" s="13">
        <v>42373</v>
      </c>
      <c r="I13487" s="21">
        <v>0</v>
      </c>
      <c r="J13487" s="43" t="s">
        <v>1474</v>
      </c>
      <c r="K13487" s="21">
        <f t="shared" si="420"/>
        <v>2016</v>
      </c>
      <c r="L13487" s="24">
        <f t="shared" si="421"/>
        <v>1</v>
      </c>
      <c r="M13487" s="11" t="s">
        <v>14</v>
      </c>
      <c r="N13487" s="11" t="s">
        <v>15</v>
      </c>
      <c r="O13487" s="11" t="str">
        <f>VLOOKUP(E13487,State_Code_Name!$B$1:$C$52,2,0)</f>
        <v>Florida</v>
      </c>
    </row>
    <row r="13488" spans="1:15" x14ac:dyDescent="0.3">
      <c r="A13488" s="11">
        <v>2001242</v>
      </c>
      <c r="B13488" s="12" t="s">
        <v>64</v>
      </c>
      <c r="C13488" s="12" t="s">
        <v>62</v>
      </c>
      <c r="D13488" s="12" t="s">
        <v>460</v>
      </c>
      <c r="E13488" s="11" t="s">
        <v>40</v>
      </c>
      <c r="F13488" s="11" t="s">
        <v>19</v>
      </c>
      <c r="G13488" s="37">
        <v>42558</v>
      </c>
      <c r="H13488" s="13">
        <v>42558</v>
      </c>
      <c r="I13488" s="21">
        <v>0</v>
      </c>
      <c r="J13488" s="43" t="s">
        <v>1481</v>
      </c>
      <c r="K13488" s="21">
        <f t="shared" si="420"/>
        <v>2016</v>
      </c>
      <c r="L13488" s="24">
        <f t="shared" si="421"/>
        <v>3</v>
      </c>
      <c r="M13488" s="11" t="s">
        <v>14</v>
      </c>
      <c r="N13488" s="11" t="s">
        <v>14</v>
      </c>
      <c r="O13488" s="11" t="str">
        <f>VLOOKUP(E13488,State_Code_Name!$B$1:$C$52,2,0)</f>
        <v>Ohio</v>
      </c>
    </row>
    <row r="13489" spans="1:15" x14ac:dyDescent="0.3">
      <c r="A13489" s="11">
        <v>603428</v>
      </c>
      <c r="B13489" s="12" t="s">
        <v>844</v>
      </c>
      <c r="C13489" s="12" t="s">
        <v>33</v>
      </c>
      <c r="D13489" s="12" t="s">
        <v>45</v>
      </c>
      <c r="E13489" s="11" t="s">
        <v>128</v>
      </c>
      <c r="F13489" s="11" t="s">
        <v>19</v>
      </c>
      <c r="G13489" s="37">
        <v>41597</v>
      </c>
      <c r="H13489" s="13">
        <v>41597</v>
      </c>
      <c r="I13489" s="21">
        <v>0</v>
      </c>
      <c r="J13489" s="43" t="s">
        <v>1479</v>
      </c>
      <c r="K13489" s="21">
        <f t="shared" si="420"/>
        <v>2013</v>
      </c>
      <c r="L13489" s="24">
        <f t="shared" si="421"/>
        <v>4</v>
      </c>
      <c r="M13489" s="11" t="s">
        <v>14</v>
      </c>
      <c r="N13489" s="11" t="s">
        <v>15</v>
      </c>
      <c r="O13489" s="11" t="str">
        <f>VLOOKUP(E13489,State_Code_Name!$B$1:$C$52,2,0)</f>
        <v>Montana</v>
      </c>
    </row>
    <row r="13490" spans="1:15" x14ac:dyDescent="0.3">
      <c r="A13490" s="11">
        <v>785943</v>
      </c>
      <c r="B13490" s="12" t="s">
        <v>55</v>
      </c>
      <c r="C13490" s="12" t="s">
        <v>53</v>
      </c>
      <c r="D13490" s="12" t="s">
        <v>102</v>
      </c>
      <c r="E13490" s="11" t="s">
        <v>23</v>
      </c>
      <c r="F13490" s="11" t="s">
        <v>19</v>
      </c>
      <c r="G13490" s="37">
        <v>41729</v>
      </c>
      <c r="H13490" s="13">
        <v>41729</v>
      </c>
      <c r="I13490" s="21">
        <v>0</v>
      </c>
      <c r="J13490" s="43" t="s">
        <v>1476</v>
      </c>
      <c r="K13490" s="21">
        <f t="shared" si="420"/>
        <v>2014</v>
      </c>
      <c r="L13490" s="24">
        <f t="shared" si="421"/>
        <v>1</v>
      </c>
      <c r="M13490" s="11" t="s">
        <v>14</v>
      </c>
      <c r="N13490" s="11" t="s">
        <v>15</v>
      </c>
      <c r="O13490" s="11" t="str">
        <f>VLOOKUP(E13490,State_Code_Name!$B$1:$C$52,2,0)</f>
        <v>New York</v>
      </c>
    </row>
    <row r="13491" spans="1:15" x14ac:dyDescent="0.3">
      <c r="A13491" s="11">
        <v>1069994</v>
      </c>
      <c r="B13491" s="12" t="s">
        <v>200</v>
      </c>
      <c r="C13491" s="12" t="s">
        <v>27</v>
      </c>
      <c r="D13491" s="12" t="s">
        <v>28</v>
      </c>
      <c r="E13491" s="11" t="s">
        <v>23</v>
      </c>
      <c r="F13491" s="11" t="s">
        <v>303</v>
      </c>
      <c r="G13491" s="37">
        <v>41926</v>
      </c>
      <c r="H13491" s="13">
        <v>41932</v>
      </c>
      <c r="I13491" s="21">
        <v>6</v>
      </c>
      <c r="J13491" s="43" t="s">
        <v>1473</v>
      </c>
      <c r="K13491" s="21">
        <f t="shared" si="420"/>
        <v>2014</v>
      </c>
      <c r="L13491" s="24">
        <f t="shared" si="421"/>
        <v>4</v>
      </c>
      <c r="M13491" s="11" t="s">
        <v>14</v>
      </c>
      <c r="N13491" s="11" t="s">
        <v>15</v>
      </c>
      <c r="O13491" s="11" t="str">
        <f>VLOOKUP(E13491,State_Code_Name!$B$1:$C$52,2,0)</f>
        <v>New York</v>
      </c>
    </row>
    <row r="13492" spans="1:15" x14ac:dyDescent="0.3">
      <c r="A13492" s="11">
        <v>225337</v>
      </c>
      <c r="B13492" s="12" t="s">
        <v>51</v>
      </c>
      <c r="C13492" s="12" t="s">
        <v>37</v>
      </c>
      <c r="D13492" s="12" t="s">
        <v>1445</v>
      </c>
      <c r="E13492" s="11" t="s">
        <v>26</v>
      </c>
      <c r="F13492" s="11" t="s">
        <v>19</v>
      </c>
      <c r="G13492" s="37">
        <v>41283</v>
      </c>
      <c r="H13492" s="13">
        <v>41283</v>
      </c>
      <c r="I13492" s="21">
        <v>0</v>
      </c>
      <c r="J13492" s="43" t="s">
        <v>1474</v>
      </c>
      <c r="K13492" s="21">
        <f t="shared" si="420"/>
        <v>2013</v>
      </c>
      <c r="L13492" s="24">
        <f t="shared" si="421"/>
        <v>1</v>
      </c>
      <c r="M13492" s="11" t="s">
        <v>14</v>
      </c>
      <c r="N13492" s="11" t="s">
        <v>15</v>
      </c>
      <c r="O13492" s="11" t="str">
        <f>VLOOKUP(E13492,State_Code_Name!$B$1:$C$52,2,0)</f>
        <v>Georgia</v>
      </c>
    </row>
    <row r="13493" spans="1:15" x14ac:dyDescent="0.3">
      <c r="A13493" s="11">
        <v>1632782</v>
      </c>
      <c r="B13493" s="12" t="s">
        <v>39</v>
      </c>
      <c r="C13493" s="12" t="s">
        <v>37</v>
      </c>
      <c r="D13493" s="12" t="s">
        <v>260</v>
      </c>
      <c r="E13493" s="11" t="s">
        <v>122</v>
      </c>
      <c r="F13493" s="11" t="s">
        <v>19</v>
      </c>
      <c r="G13493" s="37">
        <v>42308</v>
      </c>
      <c r="H13493" s="13">
        <v>42308</v>
      </c>
      <c r="I13493" s="21">
        <v>0</v>
      </c>
      <c r="J13493" s="43" t="s">
        <v>1473</v>
      </c>
      <c r="K13493" s="21">
        <f t="shared" si="420"/>
        <v>2015</v>
      </c>
      <c r="L13493" s="24">
        <f t="shared" si="421"/>
        <v>4</v>
      </c>
      <c r="M13493" s="11" t="s">
        <v>14</v>
      </c>
      <c r="N13493" s="11" t="s">
        <v>15</v>
      </c>
      <c r="O13493" s="11" t="str">
        <f>VLOOKUP(E13493,State_Code_Name!$B$1:$C$52,2,0)</f>
        <v>Maryland</v>
      </c>
    </row>
    <row r="13494" spans="1:15" x14ac:dyDescent="0.3">
      <c r="A13494" s="11">
        <v>1161973</v>
      </c>
      <c r="B13494" s="12" t="s">
        <v>92</v>
      </c>
      <c r="C13494" s="12" t="s">
        <v>9</v>
      </c>
      <c r="D13494" s="12" t="s">
        <v>10</v>
      </c>
      <c r="E13494" s="11" t="s">
        <v>75</v>
      </c>
      <c r="F13494" s="11" t="s">
        <v>303</v>
      </c>
      <c r="G13494" s="37">
        <v>41991</v>
      </c>
      <c r="H13494" s="13">
        <v>41992</v>
      </c>
      <c r="I13494" s="21">
        <v>1</v>
      </c>
      <c r="J13494" s="43" t="s">
        <v>1475</v>
      </c>
      <c r="K13494" s="21">
        <f t="shared" si="420"/>
        <v>2014</v>
      </c>
      <c r="L13494" s="24">
        <f t="shared" si="421"/>
        <v>4</v>
      </c>
      <c r="M13494" s="11" t="s">
        <v>14</v>
      </c>
      <c r="N13494" s="11" t="s">
        <v>14</v>
      </c>
      <c r="O13494" s="11" t="str">
        <f>VLOOKUP(E13494,State_Code_Name!$B$1:$C$52,2,0)</f>
        <v>Tennessee</v>
      </c>
    </row>
    <row r="13495" spans="1:15" x14ac:dyDescent="0.3">
      <c r="A13495" s="11">
        <v>1849263</v>
      </c>
      <c r="B13495" s="12" t="s">
        <v>48</v>
      </c>
      <c r="C13495" s="12" t="s">
        <v>27</v>
      </c>
      <c r="D13495" s="12" t="s">
        <v>28</v>
      </c>
      <c r="E13495" s="11" t="s">
        <v>49</v>
      </c>
      <c r="F13495" s="11" t="s">
        <v>303</v>
      </c>
      <c r="G13495" s="37">
        <v>42453</v>
      </c>
      <c r="H13495" s="13">
        <v>42457</v>
      </c>
      <c r="I13495" s="21">
        <v>4</v>
      </c>
      <c r="J13495" s="43" t="s">
        <v>1476</v>
      </c>
      <c r="K13495" s="21">
        <f t="shared" si="420"/>
        <v>2016</v>
      </c>
      <c r="L13495" s="24">
        <f t="shared" si="421"/>
        <v>1</v>
      </c>
      <c r="M13495" s="11" t="s">
        <v>14</v>
      </c>
      <c r="N13495" s="11" t="s">
        <v>15</v>
      </c>
      <c r="O13495" s="11" t="str">
        <f>VLOOKUP(E13495,State_Code_Name!$B$1:$C$52,2,0)</f>
        <v>New Jersey</v>
      </c>
    </row>
    <row r="13496" spans="1:15" x14ac:dyDescent="0.3">
      <c r="A13496" s="11">
        <v>767356</v>
      </c>
      <c r="B13496" s="12" t="s">
        <v>44</v>
      </c>
      <c r="C13496" s="12" t="s">
        <v>33</v>
      </c>
      <c r="D13496" s="12" t="s">
        <v>42</v>
      </c>
      <c r="E13496" s="11" t="s">
        <v>36</v>
      </c>
      <c r="F13496" s="11" t="s">
        <v>58</v>
      </c>
      <c r="G13496" s="37">
        <v>41711</v>
      </c>
      <c r="H13496" s="13">
        <v>41716</v>
      </c>
      <c r="I13496" s="21">
        <v>5</v>
      </c>
      <c r="J13496" s="43" t="s">
        <v>1476</v>
      </c>
      <c r="K13496" s="21">
        <f t="shared" si="420"/>
        <v>2014</v>
      </c>
      <c r="L13496" s="24">
        <f t="shared" si="421"/>
        <v>1</v>
      </c>
      <c r="M13496" s="11" t="s">
        <v>14</v>
      </c>
      <c r="N13496" s="11" t="s">
        <v>15</v>
      </c>
      <c r="O13496" s="11" t="str">
        <f>VLOOKUP(E13496,State_Code_Name!$B$1:$C$52,2,0)</f>
        <v>Florida</v>
      </c>
    </row>
    <row r="13497" spans="1:15" x14ac:dyDescent="0.3">
      <c r="A13497" s="11">
        <v>1861508</v>
      </c>
      <c r="B13497" s="12" t="s">
        <v>163</v>
      </c>
      <c r="C13497" s="12" t="s">
        <v>27</v>
      </c>
      <c r="D13497" s="12" t="s">
        <v>57</v>
      </c>
      <c r="E13497" s="11" t="s">
        <v>36</v>
      </c>
      <c r="F13497" s="11" t="s">
        <v>19</v>
      </c>
      <c r="G13497" s="37">
        <v>42463</v>
      </c>
      <c r="H13497" s="13">
        <v>42463</v>
      </c>
      <c r="I13497" s="21">
        <v>0</v>
      </c>
      <c r="J13497" s="43" t="s">
        <v>1483</v>
      </c>
      <c r="K13497" s="21">
        <f t="shared" si="420"/>
        <v>2016</v>
      </c>
      <c r="L13497" s="24">
        <f t="shared" si="421"/>
        <v>2</v>
      </c>
      <c r="M13497" s="11" t="s">
        <v>14</v>
      </c>
      <c r="N13497" s="11" t="s">
        <v>15</v>
      </c>
      <c r="O13497" s="11" t="str">
        <f>VLOOKUP(E13497,State_Code_Name!$B$1:$C$52,2,0)</f>
        <v>Florida</v>
      </c>
    </row>
    <row r="13498" spans="1:15" x14ac:dyDescent="0.3">
      <c r="A13498" s="11">
        <v>990862</v>
      </c>
      <c r="B13498" s="12" t="s">
        <v>156</v>
      </c>
      <c r="C13498" s="12" t="s">
        <v>33</v>
      </c>
      <c r="D13498" s="12" t="s">
        <v>160</v>
      </c>
      <c r="E13498" s="11" t="s">
        <v>26</v>
      </c>
      <c r="F13498" s="11" t="s">
        <v>19</v>
      </c>
      <c r="G13498" s="37">
        <v>41870</v>
      </c>
      <c r="H13498" s="13">
        <v>41870</v>
      </c>
      <c r="I13498" s="21">
        <v>0</v>
      </c>
      <c r="J13498" s="43" t="s">
        <v>1482</v>
      </c>
      <c r="K13498" s="21">
        <f t="shared" si="420"/>
        <v>2014</v>
      </c>
      <c r="L13498" s="24">
        <f t="shared" si="421"/>
        <v>3</v>
      </c>
      <c r="M13498" s="11" t="s">
        <v>14</v>
      </c>
      <c r="N13498" s="11" t="s">
        <v>15</v>
      </c>
      <c r="O13498" s="11" t="str">
        <f>VLOOKUP(E13498,State_Code_Name!$B$1:$C$52,2,0)</f>
        <v>Georgia</v>
      </c>
    </row>
    <row r="13499" spans="1:15" x14ac:dyDescent="0.3">
      <c r="A13499" s="11">
        <v>1032185</v>
      </c>
      <c r="B13499" s="12" t="s">
        <v>1440</v>
      </c>
      <c r="C13499" s="12" t="s">
        <v>62</v>
      </c>
      <c r="D13499" s="12" t="s">
        <v>460</v>
      </c>
      <c r="E13499" s="11" t="s">
        <v>23</v>
      </c>
      <c r="F13499" s="11" t="s">
        <v>19</v>
      </c>
      <c r="G13499" s="37">
        <v>41899</v>
      </c>
      <c r="H13499" s="13">
        <v>41899</v>
      </c>
      <c r="I13499" s="21">
        <v>0</v>
      </c>
      <c r="J13499" s="43" t="s">
        <v>1480</v>
      </c>
      <c r="K13499" s="21">
        <f t="shared" si="420"/>
        <v>2014</v>
      </c>
      <c r="L13499" s="24">
        <f t="shared" si="421"/>
        <v>3</v>
      </c>
      <c r="M13499" s="11" t="s">
        <v>14</v>
      </c>
      <c r="N13499" s="11" t="s">
        <v>15</v>
      </c>
      <c r="O13499" s="11" t="str">
        <f>VLOOKUP(E13499,State_Code_Name!$B$1:$C$52,2,0)</f>
        <v>New York</v>
      </c>
    </row>
    <row r="13500" spans="1:15" x14ac:dyDescent="0.3">
      <c r="A13500" s="11">
        <v>2005329</v>
      </c>
      <c r="B13500" s="12" t="s">
        <v>51</v>
      </c>
      <c r="C13500" s="12" t="s">
        <v>33</v>
      </c>
      <c r="D13500" s="12" t="s">
        <v>45</v>
      </c>
      <c r="E13500" s="11" t="s">
        <v>23</v>
      </c>
      <c r="F13500" s="11" t="s">
        <v>19</v>
      </c>
      <c r="G13500" s="37">
        <v>42561</v>
      </c>
      <c r="H13500" s="13">
        <v>42561</v>
      </c>
      <c r="I13500" s="21">
        <v>0</v>
      </c>
      <c r="J13500" s="43" t="s">
        <v>1481</v>
      </c>
      <c r="K13500" s="21">
        <f t="shared" si="420"/>
        <v>2016</v>
      </c>
      <c r="L13500" s="24">
        <f t="shared" si="421"/>
        <v>3</v>
      </c>
      <c r="M13500" s="11" t="s">
        <v>14</v>
      </c>
      <c r="N13500" s="11" t="s">
        <v>15</v>
      </c>
      <c r="O13500" s="11" t="str">
        <f>VLOOKUP(E13500,State_Code_Name!$B$1:$C$52,2,0)</f>
        <v>New York</v>
      </c>
    </row>
    <row r="13501" spans="1:15" x14ac:dyDescent="0.3">
      <c r="A13501" s="11">
        <v>715462</v>
      </c>
      <c r="B13501" s="12" t="s">
        <v>11</v>
      </c>
      <c r="C13501" s="12" t="s">
        <v>27</v>
      </c>
      <c r="D13501" s="12" t="s">
        <v>57</v>
      </c>
      <c r="E13501" s="11" t="s">
        <v>60</v>
      </c>
      <c r="F13501" s="11" t="s">
        <v>19</v>
      </c>
      <c r="G13501" s="37">
        <v>41687</v>
      </c>
      <c r="H13501" s="13">
        <v>41687</v>
      </c>
      <c r="I13501" s="21">
        <v>0</v>
      </c>
      <c r="J13501" s="43" t="s">
        <v>1478</v>
      </c>
      <c r="K13501" s="21">
        <f t="shared" si="420"/>
        <v>2014</v>
      </c>
      <c r="L13501" s="24">
        <f t="shared" si="421"/>
        <v>1</v>
      </c>
      <c r="M13501" s="11" t="s">
        <v>14</v>
      </c>
      <c r="N13501" s="11" t="s">
        <v>15</v>
      </c>
      <c r="O13501" s="11" t="str">
        <f>VLOOKUP(E13501,State_Code_Name!$B$1:$C$52,2,0)</f>
        <v>Illinois</v>
      </c>
    </row>
    <row r="13502" spans="1:15" x14ac:dyDescent="0.3">
      <c r="A13502" s="11">
        <v>957577</v>
      </c>
      <c r="B13502" s="12" t="s">
        <v>59</v>
      </c>
      <c r="C13502" s="12" t="s">
        <v>37</v>
      </c>
      <c r="D13502" s="12" t="s">
        <v>1443</v>
      </c>
      <c r="E13502" s="11" t="s">
        <v>78</v>
      </c>
      <c r="F13502" s="11" t="s">
        <v>303</v>
      </c>
      <c r="G13502" s="37">
        <v>41848</v>
      </c>
      <c r="H13502" s="13">
        <v>41850</v>
      </c>
      <c r="I13502" s="21">
        <v>2</v>
      </c>
      <c r="J13502" s="43" t="s">
        <v>1481</v>
      </c>
      <c r="K13502" s="21">
        <f t="shared" si="420"/>
        <v>2014</v>
      </c>
      <c r="L13502" s="24">
        <f t="shared" si="421"/>
        <v>3</v>
      </c>
      <c r="M13502" s="11" t="s">
        <v>14</v>
      </c>
      <c r="N13502" s="11" t="s">
        <v>15</v>
      </c>
      <c r="O13502" s="11" t="str">
        <f>VLOOKUP(E13502,State_Code_Name!$B$1:$C$52,2,0)</f>
        <v>Missouri</v>
      </c>
    </row>
    <row r="13503" spans="1:15" x14ac:dyDescent="0.3">
      <c r="A13503" s="11">
        <v>279784</v>
      </c>
      <c r="B13503" s="12" t="s">
        <v>11</v>
      </c>
      <c r="C13503" s="12" t="s">
        <v>27</v>
      </c>
      <c r="D13503" s="12" t="s">
        <v>57</v>
      </c>
      <c r="E13503" s="11" t="s">
        <v>36</v>
      </c>
      <c r="F13503" s="11" t="s">
        <v>303</v>
      </c>
      <c r="G13503" s="37">
        <v>41305</v>
      </c>
      <c r="H13503" s="13">
        <v>41305</v>
      </c>
      <c r="I13503" s="21">
        <v>0</v>
      </c>
      <c r="J13503" s="43" t="s">
        <v>1474</v>
      </c>
      <c r="K13503" s="21">
        <f t="shared" si="420"/>
        <v>2013</v>
      </c>
      <c r="L13503" s="24">
        <f t="shared" si="421"/>
        <v>1</v>
      </c>
      <c r="M13503" s="11" t="s">
        <v>14</v>
      </c>
      <c r="N13503" s="11" t="s">
        <v>15</v>
      </c>
      <c r="O13503" s="11" t="str">
        <f>VLOOKUP(E13503,State_Code_Name!$B$1:$C$52,2,0)</f>
        <v>Florida</v>
      </c>
    </row>
    <row r="13504" spans="1:15" x14ac:dyDescent="0.3">
      <c r="A13504" s="11">
        <v>1924819</v>
      </c>
      <c r="B13504" s="12" t="s">
        <v>59</v>
      </c>
      <c r="C13504" s="12" t="s">
        <v>16</v>
      </c>
      <c r="D13504" s="12" t="s">
        <v>1442</v>
      </c>
      <c r="E13504" s="11" t="s">
        <v>98</v>
      </c>
      <c r="F13504" s="11" t="s">
        <v>19</v>
      </c>
      <c r="G13504" s="37">
        <v>42503</v>
      </c>
      <c r="H13504" s="13">
        <v>42503</v>
      </c>
      <c r="I13504" s="21">
        <v>0</v>
      </c>
      <c r="J13504" s="43" t="s">
        <v>1471</v>
      </c>
      <c r="K13504" s="21">
        <f t="shared" si="420"/>
        <v>2016</v>
      </c>
      <c r="L13504" s="24">
        <f t="shared" si="421"/>
        <v>2</v>
      </c>
      <c r="M13504" s="11" t="s">
        <v>14</v>
      </c>
      <c r="N13504" s="11" t="s">
        <v>15</v>
      </c>
      <c r="O13504" s="11" t="str">
        <f>VLOOKUP(E13504,State_Code_Name!$B$1:$C$52,2,0)</f>
        <v>Colorado</v>
      </c>
    </row>
    <row r="13505" spans="1:15" x14ac:dyDescent="0.3">
      <c r="A13505" s="11">
        <v>1057446</v>
      </c>
      <c r="B13505" s="12" t="s">
        <v>82</v>
      </c>
      <c r="C13505" s="12" t="s">
        <v>33</v>
      </c>
      <c r="D13505" s="12" t="s">
        <v>1441</v>
      </c>
      <c r="E13505" s="11" t="s">
        <v>18</v>
      </c>
      <c r="F13505" s="11" t="s">
        <v>19</v>
      </c>
      <c r="G13505" s="37">
        <v>41915</v>
      </c>
      <c r="H13505" s="13">
        <v>41915</v>
      </c>
      <c r="I13505" s="21">
        <v>0</v>
      </c>
      <c r="J13505" s="43" t="s">
        <v>1473</v>
      </c>
      <c r="K13505" s="21">
        <f t="shared" si="420"/>
        <v>2014</v>
      </c>
      <c r="L13505" s="24">
        <f t="shared" si="421"/>
        <v>4</v>
      </c>
      <c r="M13505" s="11" t="s">
        <v>14</v>
      </c>
      <c r="N13505" s="11" t="s">
        <v>15</v>
      </c>
      <c r="O13505" s="11" t="str">
        <f>VLOOKUP(E13505,State_Code_Name!$B$1:$C$52,2,0)</f>
        <v>California</v>
      </c>
    </row>
    <row r="13506" spans="1:15" x14ac:dyDescent="0.3">
      <c r="A13506" s="11">
        <v>615070</v>
      </c>
      <c r="B13506" s="12" t="s">
        <v>55</v>
      </c>
      <c r="C13506" s="12" t="s">
        <v>53</v>
      </c>
      <c r="D13506" s="12" t="s">
        <v>77</v>
      </c>
      <c r="E13506" s="11" t="s">
        <v>12</v>
      </c>
      <c r="F13506" s="11" t="s">
        <v>19</v>
      </c>
      <c r="G13506" s="37">
        <v>41605</v>
      </c>
      <c r="H13506" s="13">
        <v>41605</v>
      </c>
      <c r="I13506" s="21">
        <v>0</v>
      </c>
      <c r="J13506" s="43" t="s">
        <v>1479</v>
      </c>
      <c r="K13506" s="21">
        <f t="shared" si="420"/>
        <v>2013</v>
      </c>
      <c r="L13506" s="24">
        <f t="shared" si="421"/>
        <v>4</v>
      </c>
      <c r="M13506" s="11" t="s">
        <v>14</v>
      </c>
      <c r="N13506" s="11" t="s">
        <v>15</v>
      </c>
      <c r="O13506" s="11" t="str">
        <f>VLOOKUP(E13506,State_Code_Name!$B$1:$C$52,2,0)</f>
        <v>Virginia</v>
      </c>
    </row>
    <row r="13507" spans="1:15" x14ac:dyDescent="0.3">
      <c r="A13507" s="11">
        <v>1881631</v>
      </c>
      <c r="B13507" s="12" t="s">
        <v>1440</v>
      </c>
      <c r="C13507" s="12" t="s">
        <v>62</v>
      </c>
      <c r="D13507" s="12" t="s">
        <v>279</v>
      </c>
      <c r="E13507" s="11" t="s">
        <v>36</v>
      </c>
      <c r="F13507" s="11" t="s">
        <v>19</v>
      </c>
      <c r="G13507" s="37">
        <v>42475</v>
      </c>
      <c r="H13507" s="13">
        <v>42475</v>
      </c>
      <c r="I13507" s="21">
        <v>0</v>
      </c>
      <c r="J13507" s="43" t="s">
        <v>1483</v>
      </c>
      <c r="K13507" s="21">
        <f t="shared" ref="K13507:K13570" si="422">YEAR(G13507)</f>
        <v>2016</v>
      </c>
      <c r="L13507" s="24">
        <f t="shared" ref="L13507:L13570" si="423">ROUNDUP(MONTH(G13507)/3,0)</f>
        <v>2</v>
      </c>
      <c r="M13507" s="11" t="s">
        <v>14</v>
      </c>
      <c r="N13507" s="11" t="s">
        <v>15</v>
      </c>
      <c r="O13507" s="11" t="str">
        <f>VLOOKUP(E13507,State_Code_Name!$B$1:$C$52,2,0)</f>
        <v>Florida</v>
      </c>
    </row>
    <row r="13508" spans="1:15" x14ac:dyDescent="0.3">
      <c r="A13508" s="11">
        <v>2065921</v>
      </c>
      <c r="B13508" s="12" t="s">
        <v>101</v>
      </c>
      <c r="C13508" s="12" t="s">
        <v>33</v>
      </c>
      <c r="D13508" s="12" t="s">
        <v>45</v>
      </c>
      <c r="E13508" s="11" t="s">
        <v>40</v>
      </c>
      <c r="F13508" s="11" t="s">
        <v>13</v>
      </c>
      <c r="G13508" s="37">
        <v>42598</v>
      </c>
      <c r="H13508" s="13">
        <v>42599</v>
      </c>
      <c r="I13508" s="21">
        <v>1</v>
      </c>
      <c r="J13508" s="43" t="s">
        <v>1482</v>
      </c>
      <c r="K13508" s="21">
        <f t="shared" si="422"/>
        <v>2016</v>
      </c>
      <c r="L13508" s="24">
        <f t="shared" si="423"/>
        <v>3</v>
      </c>
      <c r="M13508" s="11" t="s">
        <v>14</v>
      </c>
      <c r="N13508" s="11" t="s">
        <v>15</v>
      </c>
      <c r="O13508" s="11" t="str">
        <f>VLOOKUP(E13508,State_Code_Name!$B$1:$C$52,2,0)</f>
        <v>Ohio</v>
      </c>
    </row>
    <row r="13509" spans="1:15" x14ac:dyDescent="0.3">
      <c r="A13509" s="11">
        <v>1579738</v>
      </c>
      <c r="B13509" s="12" t="s">
        <v>44</v>
      </c>
      <c r="C13509" s="12" t="s">
        <v>37</v>
      </c>
      <c r="D13509" s="12" t="s">
        <v>203</v>
      </c>
      <c r="E13509" s="11" t="s">
        <v>18</v>
      </c>
      <c r="F13509" s="11" t="s">
        <v>19</v>
      </c>
      <c r="G13509" s="37">
        <v>42271</v>
      </c>
      <c r="H13509" s="13">
        <v>42271</v>
      </c>
      <c r="I13509" s="21">
        <v>0</v>
      </c>
      <c r="J13509" s="43" t="s">
        <v>1480</v>
      </c>
      <c r="K13509" s="21">
        <f t="shared" si="422"/>
        <v>2015</v>
      </c>
      <c r="L13509" s="24">
        <f t="shared" si="423"/>
        <v>3</v>
      </c>
      <c r="M13509" s="11" t="s">
        <v>14</v>
      </c>
      <c r="N13509" s="11" t="s">
        <v>15</v>
      </c>
      <c r="O13509" s="11" t="str">
        <f>VLOOKUP(E13509,State_Code_Name!$B$1:$C$52,2,0)</f>
        <v>California</v>
      </c>
    </row>
    <row r="13510" spans="1:15" x14ac:dyDescent="0.3">
      <c r="A13510" s="11">
        <v>247177</v>
      </c>
      <c r="B13510" s="12" t="s">
        <v>97</v>
      </c>
      <c r="C13510" s="12" t="s">
        <v>53</v>
      </c>
      <c r="D13510" s="12" t="s">
        <v>1439</v>
      </c>
      <c r="E13510" s="11" t="s">
        <v>18</v>
      </c>
      <c r="F13510" s="11" t="s">
        <v>19</v>
      </c>
      <c r="G13510" s="37">
        <v>41291</v>
      </c>
      <c r="H13510" s="13">
        <v>41291</v>
      </c>
      <c r="I13510" s="21">
        <v>0</v>
      </c>
      <c r="J13510" s="43" t="s">
        <v>1474</v>
      </c>
      <c r="K13510" s="21">
        <f t="shared" si="422"/>
        <v>2013</v>
      </c>
      <c r="L13510" s="24">
        <f t="shared" si="423"/>
        <v>1</v>
      </c>
      <c r="M13510" s="11" t="s">
        <v>14</v>
      </c>
      <c r="N13510" s="11" t="s">
        <v>15</v>
      </c>
      <c r="O13510" s="11" t="str">
        <f>VLOOKUP(E13510,State_Code_Name!$B$1:$C$52,2,0)</f>
        <v>California</v>
      </c>
    </row>
    <row r="13511" spans="1:15" x14ac:dyDescent="0.3">
      <c r="A13511" s="11">
        <v>877425</v>
      </c>
      <c r="B13511" s="12" t="s">
        <v>39</v>
      </c>
      <c r="C13511" s="12" t="s">
        <v>37</v>
      </c>
      <c r="D13511" s="12" t="s">
        <v>150</v>
      </c>
      <c r="E13511" s="11" t="s">
        <v>18</v>
      </c>
      <c r="F13511" s="11" t="s">
        <v>19</v>
      </c>
      <c r="G13511" s="37">
        <v>41792</v>
      </c>
      <c r="H13511" s="13">
        <v>41792</v>
      </c>
      <c r="I13511" s="21">
        <v>0</v>
      </c>
      <c r="J13511" s="43" t="s">
        <v>1477</v>
      </c>
      <c r="K13511" s="21">
        <f t="shared" si="422"/>
        <v>2014</v>
      </c>
      <c r="L13511" s="24">
        <f t="shared" si="423"/>
        <v>2</v>
      </c>
      <c r="M13511" s="11" t="s">
        <v>14</v>
      </c>
      <c r="N13511" s="11" t="s">
        <v>15</v>
      </c>
      <c r="O13511" s="11" t="str">
        <f>VLOOKUP(E13511,State_Code_Name!$B$1:$C$52,2,0)</f>
        <v>California</v>
      </c>
    </row>
    <row r="13512" spans="1:15" x14ac:dyDescent="0.3">
      <c r="A13512" s="11">
        <v>585999</v>
      </c>
      <c r="B13512" s="12" t="s">
        <v>82</v>
      </c>
      <c r="C13512" s="12" t="s">
        <v>37</v>
      </c>
      <c r="D13512" s="12" t="s">
        <v>1445</v>
      </c>
      <c r="E13512" s="11" t="s">
        <v>129</v>
      </c>
      <c r="F13512" s="11" t="s">
        <v>58</v>
      </c>
      <c r="G13512" s="37">
        <v>41583</v>
      </c>
      <c r="H13512" s="13">
        <v>41584</v>
      </c>
      <c r="I13512" s="21">
        <v>1</v>
      </c>
      <c r="J13512" s="43" t="s">
        <v>1479</v>
      </c>
      <c r="K13512" s="21">
        <f t="shared" si="422"/>
        <v>2013</v>
      </c>
      <c r="L13512" s="24">
        <f t="shared" si="423"/>
        <v>4</v>
      </c>
      <c r="M13512" s="11" t="s">
        <v>14</v>
      </c>
      <c r="N13512" s="11" t="s">
        <v>15</v>
      </c>
      <c r="O13512" s="11" t="str">
        <f>VLOOKUP(E13512,State_Code_Name!$B$1:$C$52,2,0)</f>
        <v>New Hampshire</v>
      </c>
    </row>
    <row r="13513" spans="1:15" x14ac:dyDescent="0.3">
      <c r="A13513" s="11">
        <v>1303530</v>
      </c>
      <c r="B13513" s="12" t="s">
        <v>1038</v>
      </c>
      <c r="C13513" s="12" t="s">
        <v>33</v>
      </c>
      <c r="D13513" s="12" t="s">
        <v>45</v>
      </c>
      <c r="E13513" s="11" t="s">
        <v>32</v>
      </c>
      <c r="F13513" s="11" t="s">
        <v>19</v>
      </c>
      <c r="G13513" s="37">
        <v>42089</v>
      </c>
      <c r="H13513" s="13">
        <v>42089</v>
      </c>
      <c r="I13513" s="21">
        <v>0</v>
      </c>
      <c r="J13513" s="43" t="s">
        <v>1476</v>
      </c>
      <c r="K13513" s="21">
        <f t="shared" si="422"/>
        <v>2015</v>
      </c>
      <c r="L13513" s="24">
        <f t="shared" si="423"/>
        <v>1</v>
      </c>
      <c r="M13513" s="11" t="s">
        <v>14</v>
      </c>
      <c r="N13513" s="11" t="s">
        <v>15</v>
      </c>
      <c r="O13513" s="11" t="str">
        <f>VLOOKUP(E13513,State_Code_Name!$B$1:$C$52,2,0)</f>
        <v>Texas</v>
      </c>
    </row>
    <row r="13514" spans="1:15" x14ac:dyDescent="0.3">
      <c r="A13514" s="11">
        <v>444052</v>
      </c>
      <c r="B13514" s="12" t="s">
        <v>90</v>
      </c>
      <c r="C13514" s="12" t="s">
        <v>9</v>
      </c>
      <c r="D13514" s="12" t="s">
        <v>10</v>
      </c>
      <c r="E13514" s="11" t="s">
        <v>12</v>
      </c>
      <c r="F13514" s="11" t="s">
        <v>19</v>
      </c>
      <c r="G13514" s="37">
        <v>41452</v>
      </c>
      <c r="H13514" s="13">
        <v>41452</v>
      </c>
      <c r="I13514" s="21">
        <v>0</v>
      </c>
      <c r="J13514" s="43" t="s">
        <v>1477</v>
      </c>
      <c r="K13514" s="21">
        <f t="shared" si="422"/>
        <v>2013</v>
      </c>
      <c r="L13514" s="24">
        <f t="shared" si="423"/>
        <v>2</v>
      </c>
      <c r="M13514" s="11" t="s">
        <v>14</v>
      </c>
      <c r="N13514" s="11" t="s">
        <v>15</v>
      </c>
      <c r="O13514" s="11" t="str">
        <f>VLOOKUP(E13514,State_Code_Name!$B$1:$C$52,2,0)</f>
        <v>Virginia</v>
      </c>
    </row>
    <row r="13515" spans="1:15" x14ac:dyDescent="0.3">
      <c r="A13515" s="11">
        <v>1066529</v>
      </c>
      <c r="B13515" s="12" t="s">
        <v>823</v>
      </c>
      <c r="C13515" s="12" t="s">
        <v>33</v>
      </c>
      <c r="D13515" s="12" t="s">
        <v>45</v>
      </c>
      <c r="E13515" s="11" t="s">
        <v>121</v>
      </c>
      <c r="F13515" s="11" t="s">
        <v>19</v>
      </c>
      <c r="G13515" s="37">
        <v>41922</v>
      </c>
      <c r="H13515" s="13">
        <v>41936</v>
      </c>
      <c r="I13515" s="21">
        <v>14</v>
      </c>
      <c r="J13515" s="43" t="s">
        <v>1473</v>
      </c>
      <c r="K13515" s="21">
        <f t="shared" si="422"/>
        <v>2014</v>
      </c>
      <c r="L13515" s="24">
        <f t="shared" si="423"/>
        <v>4</v>
      </c>
      <c r="M13515" s="11" t="s">
        <v>14</v>
      </c>
      <c r="N13515" s="11" t="s">
        <v>15</v>
      </c>
      <c r="O13515" s="11" t="str">
        <f>VLOOKUP(E13515,State_Code_Name!$B$1:$C$52,2,0)</f>
        <v>Oregon</v>
      </c>
    </row>
    <row r="13516" spans="1:15" x14ac:dyDescent="0.3">
      <c r="A13516" s="11">
        <v>1811989</v>
      </c>
      <c r="B13516" s="12" t="s">
        <v>44</v>
      </c>
      <c r="C13516" s="12" t="s">
        <v>9</v>
      </c>
      <c r="D13516" s="12" t="s">
        <v>182</v>
      </c>
      <c r="E13516" s="11" t="s">
        <v>117</v>
      </c>
      <c r="F13516" s="11" t="s">
        <v>13</v>
      </c>
      <c r="G13516" s="37">
        <v>42430</v>
      </c>
      <c r="H13516" s="13">
        <v>42431</v>
      </c>
      <c r="I13516" s="21">
        <v>1</v>
      </c>
      <c r="J13516" s="43" t="s">
        <v>1476</v>
      </c>
      <c r="K13516" s="21">
        <f t="shared" si="422"/>
        <v>2016</v>
      </c>
      <c r="L13516" s="24">
        <f t="shared" si="423"/>
        <v>1</v>
      </c>
      <c r="M13516" s="11" t="s">
        <v>14</v>
      </c>
      <c r="N13516" s="11" t="s">
        <v>15</v>
      </c>
      <c r="O13516" s="11" t="str">
        <f>VLOOKUP(E13516,State_Code_Name!$B$1:$C$52,2,0)</f>
        <v>Alabama</v>
      </c>
    </row>
    <row r="13517" spans="1:15" x14ac:dyDescent="0.3">
      <c r="A13517" s="11">
        <v>1531645</v>
      </c>
      <c r="B13517" s="12" t="s">
        <v>39</v>
      </c>
      <c r="C13517" s="12" t="s">
        <v>37</v>
      </c>
      <c r="D13517" s="12" t="s">
        <v>68</v>
      </c>
      <c r="E13517" s="11" t="s">
        <v>80</v>
      </c>
      <c r="F13517" s="11" t="s">
        <v>19</v>
      </c>
      <c r="G13517" s="37">
        <v>42238</v>
      </c>
      <c r="H13517" s="13">
        <v>42238</v>
      </c>
      <c r="I13517" s="21">
        <v>0</v>
      </c>
      <c r="J13517" s="43" t="s">
        <v>1482</v>
      </c>
      <c r="K13517" s="21">
        <f t="shared" si="422"/>
        <v>2015</v>
      </c>
      <c r="L13517" s="24">
        <f t="shared" si="423"/>
        <v>3</v>
      </c>
      <c r="M13517" s="11" t="s">
        <v>14</v>
      </c>
      <c r="N13517" s="11" t="s">
        <v>15</v>
      </c>
      <c r="O13517" s="11" t="str">
        <f>VLOOKUP(E13517,State_Code_Name!$B$1:$C$52,2,0)</f>
        <v>Minnesota</v>
      </c>
    </row>
    <row r="13518" spans="1:15" x14ac:dyDescent="0.3">
      <c r="A13518" s="11">
        <v>1424039</v>
      </c>
      <c r="B13518" s="12" t="s">
        <v>471</v>
      </c>
      <c r="C13518" s="12" t="s">
        <v>33</v>
      </c>
      <c r="D13518" s="12" t="s">
        <v>45</v>
      </c>
      <c r="E13518" s="11" t="s">
        <v>98</v>
      </c>
      <c r="F13518" s="11" t="s">
        <v>19</v>
      </c>
      <c r="G13518" s="37">
        <v>42171</v>
      </c>
      <c r="H13518" s="13">
        <v>42171</v>
      </c>
      <c r="I13518" s="21">
        <v>0</v>
      </c>
      <c r="J13518" s="43" t="s">
        <v>1477</v>
      </c>
      <c r="K13518" s="21">
        <f t="shared" si="422"/>
        <v>2015</v>
      </c>
      <c r="L13518" s="24">
        <f t="shared" si="423"/>
        <v>2</v>
      </c>
      <c r="M13518" s="11" t="s">
        <v>14</v>
      </c>
      <c r="N13518" s="11" t="s">
        <v>15</v>
      </c>
      <c r="O13518" s="11" t="str">
        <f>VLOOKUP(E13518,State_Code_Name!$B$1:$C$52,2,0)</f>
        <v>Colorado</v>
      </c>
    </row>
    <row r="13519" spans="1:15" x14ac:dyDescent="0.3">
      <c r="A13519" s="11">
        <v>2009373</v>
      </c>
      <c r="B13519" s="12" t="s">
        <v>39</v>
      </c>
      <c r="C13519" s="12" t="s">
        <v>37</v>
      </c>
      <c r="D13519" s="12" t="s">
        <v>1444</v>
      </c>
      <c r="E13519" s="11" t="s">
        <v>114</v>
      </c>
      <c r="F13519" s="11" t="s">
        <v>19</v>
      </c>
      <c r="G13519" s="37">
        <v>42563</v>
      </c>
      <c r="H13519" s="13">
        <v>42563</v>
      </c>
      <c r="I13519" s="21">
        <v>0</v>
      </c>
      <c r="J13519" s="43" t="s">
        <v>1481</v>
      </c>
      <c r="K13519" s="21">
        <f t="shared" si="422"/>
        <v>2016</v>
      </c>
      <c r="L13519" s="24">
        <f t="shared" si="423"/>
        <v>3</v>
      </c>
      <c r="M13519" s="11" t="s">
        <v>14</v>
      </c>
      <c r="N13519" s="11" t="s">
        <v>15</v>
      </c>
      <c r="O13519" s="11" t="str">
        <f>VLOOKUP(E13519,State_Code_Name!$B$1:$C$52,2,0)</f>
        <v>Iowa</v>
      </c>
    </row>
    <row r="13520" spans="1:15" x14ac:dyDescent="0.3">
      <c r="A13520" s="11">
        <v>2125554</v>
      </c>
      <c r="B13520" s="12" t="s">
        <v>55</v>
      </c>
      <c r="C13520" s="12" t="s">
        <v>53</v>
      </c>
      <c r="D13520" s="12" t="s">
        <v>102</v>
      </c>
      <c r="E13520" s="11" t="s">
        <v>18</v>
      </c>
      <c r="F13520" s="11" t="s">
        <v>19</v>
      </c>
      <c r="G13520" s="37">
        <v>42635</v>
      </c>
      <c r="H13520" s="13">
        <v>42635</v>
      </c>
      <c r="I13520" s="21">
        <v>0</v>
      </c>
      <c r="J13520" s="43" t="s">
        <v>1480</v>
      </c>
      <c r="K13520" s="21">
        <f t="shared" si="422"/>
        <v>2016</v>
      </c>
      <c r="L13520" s="24">
        <f t="shared" si="423"/>
        <v>3</v>
      </c>
      <c r="M13520" s="11" t="s">
        <v>14</v>
      </c>
      <c r="N13520" s="11" t="s">
        <v>14</v>
      </c>
      <c r="O13520" s="11" t="str">
        <f>VLOOKUP(E13520,State_Code_Name!$B$1:$C$52,2,0)</f>
        <v>California</v>
      </c>
    </row>
    <row r="13521" spans="1:15" x14ac:dyDescent="0.3">
      <c r="A13521" s="11">
        <v>1368954</v>
      </c>
      <c r="B13521" s="12" t="s">
        <v>614</v>
      </c>
      <c r="C13521" s="12" t="s">
        <v>33</v>
      </c>
      <c r="D13521" s="12" t="s">
        <v>42</v>
      </c>
      <c r="E13521" s="11" t="s">
        <v>40</v>
      </c>
      <c r="F13521" s="11" t="s">
        <v>13</v>
      </c>
      <c r="G13521" s="37">
        <v>42135</v>
      </c>
      <c r="H13521" s="13">
        <v>42136</v>
      </c>
      <c r="I13521" s="21">
        <v>1</v>
      </c>
      <c r="J13521" s="43" t="s">
        <v>1471</v>
      </c>
      <c r="K13521" s="21">
        <f t="shared" si="422"/>
        <v>2015</v>
      </c>
      <c r="L13521" s="24">
        <f t="shared" si="423"/>
        <v>2</v>
      </c>
      <c r="M13521" s="11" t="s">
        <v>14</v>
      </c>
      <c r="N13521" s="11" t="s">
        <v>15</v>
      </c>
      <c r="O13521" s="11" t="str">
        <f>VLOOKUP(E13521,State_Code_Name!$B$1:$C$52,2,0)</f>
        <v>Ohio</v>
      </c>
    </row>
    <row r="13522" spans="1:15" x14ac:dyDescent="0.3">
      <c r="A13522" s="11">
        <v>1997805</v>
      </c>
      <c r="B13522" s="12" t="s">
        <v>31</v>
      </c>
      <c r="C13522" s="12" t="s">
        <v>16</v>
      </c>
      <c r="D13522" s="12" t="s">
        <v>21</v>
      </c>
      <c r="E13522" s="11" t="s">
        <v>99</v>
      </c>
      <c r="F13522" s="11" t="s">
        <v>19</v>
      </c>
      <c r="G13522" s="37">
        <v>42556</v>
      </c>
      <c r="H13522" s="13">
        <v>42556</v>
      </c>
      <c r="I13522" s="21">
        <v>0</v>
      </c>
      <c r="J13522" s="43" t="s">
        <v>1481</v>
      </c>
      <c r="K13522" s="21">
        <f t="shared" si="422"/>
        <v>2016</v>
      </c>
      <c r="L13522" s="24">
        <f t="shared" si="423"/>
        <v>3</v>
      </c>
      <c r="M13522" s="11" t="s">
        <v>14</v>
      </c>
      <c r="N13522" s="11" t="s">
        <v>14</v>
      </c>
      <c r="O13522" s="11" t="str">
        <f>VLOOKUP(E13522,State_Code_Name!$B$1:$C$52,2,0)</f>
        <v>Arizona</v>
      </c>
    </row>
    <row r="13523" spans="1:15" x14ac:dyDescent="0.3">
      <c r="A13523" s="11">
        <v>1124715</v>
      </c>
      <c r="B13523" s="12" t="s">
        <v>1245</v>
      </c>
      <c r="C13523" s="12" t="s">
        <v>33</v>
      </c>
      <c r="D13523" s="12" t="s">
        <v>42</v>
      </c>
      <c r="E13523" s="11" t="s">
        <v>26</v>
      </c>
      <c r="F13523" s="11" t="s">
        <v>19</v>
      </c>
      <c r="G13523" s="37">
        <v>41964</v>
      </c>
      <c r="H13523" s="13">
        <v>41964</v>
      </c>
      <c r="I13523" s="21">
        <v>0</v>
      </c>
      <c r="J13523" s="43" t="s">
        <v>1479</v>
      </c>
      <c r="K13523" s="21">
        <f t="shared" si="422"/>
        <v>2014</v>
      </c>
      <c r="L13523" s="24">
        <f t="shared" si="423"/>
        <v>4</v>
      </c>
      <c r="M13523" s="11" t="s">
        <v>14</v>
      </c>
      <c r="N13523" s="11" t="s">
        <v>14</v>
      </c>
      <c r="O13523" s="11" t="str">
        <f>VLOOKUP(E13523,State_Code_Name!$B$1:$C$52,2,0)</f>
        <v>Georgia</v>
      </c>
    </row>
    <row r="13524" spans="1:15" x14ac:dyDescent="0.3">
      <c r="A13524" s="11">
        <v>1788993</v>
      </c>
      <c r="B13524" s="12" t="s">
        <v>350</v>
      </c>
      <c r="C13524" s="12" t="s">
        <v>27</v>
      </c>
      <c r="D13524" s="12" t="s">
        <v>57</v>
      </c>
      <c r="E13524" s="11" t="s">
        <v>23</v>
      </c>
      <c r="F13524" s="11" t="s">
        <v>19</v>
      </c>
      <c r="G13524" s="37">
        <v>42416</v>
      </c>
      <c r="H13524" s="13">
        <v>42416</v>
      </c>
      <c r="I13524" s="21">
        <v>0</v>
      </c>
      <c r="J13524" s="43" t="s">
        <v>1478</v>
      </c>
      <c r="K13524" s="21">
        <f t="shared" si="422"/>
        <v>2016</v>
      </c>
      <c r="L13524" s="24">
        <f t="shared" si="423"/>
        <v>1</v>
      </c>
      <c r="M13524" s="11" t="s">
        <v>14</v>
      </c>
      <c r="N13524" s="11" t="s">
        <v>15</v>
      </c>
      <c r="O13524" s="11" t="str">
        <f>VLOOKUP(E13524,State_Code_Name!$B$1:$C$52,2,0)</f>
        <v>New York</v>
      </c>
    </row>
    <row r="13525" spans="1:15" x14ac:dyDescent="0.3">
      <c r="A13525" s="11">
        <v>942569</v>
      </c>
      <c r="B13525" s="12" t="s">
        <v>44</v>
      </c>
      <c r="C13525" s="12" t="s">
        <v>16</v>
      </c>
      <c r="D13525" s="12" t="s">
        <v>1442</v>
      </c>
      <c r="E13525" s="11" t="s">
        <v>60</v>
      </c>
      <c r="F13525" s="11" t="s">
        <v>19</v>
      </c>
      <c r="G13525" s="37">
        <v>41837</v>
      </c>
      <c r="H13525" s="13">
        <v>41837</v>
      </c>
      <c r="I13525" s="21">
        <v>0</v>
      </c>
      <c r="J13525" s="43" t="s">
        <v>1481</v>
      </c>
      <c r="K13525" s="21">
        <f t="shared" si="422"/>
        <v>2014</v>
      </c>
      <c r="L13525" s="24">
        <f t="shared" si="423"/>
        <v>3</v>
      </c>
      <c r="M13525" s="11" t="s">
        <v>14</v>
      </c>
      <c r="N13525" s="11" t="s">
        <v>15</v>
      </c>
      <c r="O13525" s="11" t="str">
        <f>VLOOKUP(E13525,State_Code_Name!$B$1:$C$52,2,0)</f>
        <v>Illinois</v>
      </c>
    </row>
    <row r="13526" spans="1:15" x14ac:dyDescent="0.3">
      <c r="A13526" s="11">
        <v>1695755</v>
      </c>
      <c r="B13526" s="12" t="s">
        <v>39</v>
      </c>
      <c r="C13526" s="12" t="s">
        <v>37</v>
      </c>
      <c r="D13526" s="12" t="s">
        <v>68</v>
      </c>
      <c r="E13526" s="11" t="s">
        <v>121</v>
      </c>
      <c r="F13526" s="11" t="s">
        <v>19</v>
      </c>
      <c r="G13526" s="37">
        <v>42352</v>
      </c>
      <c r="H13526" s="13">
        <v>42352</v>
      </c>
      <c r="I13526" s="21">
        <v>0</v>
      </c>
      <c r="J13526" s="43" t="s">
        <v>1475</v>
      </c>
      <c r="K13526" s="21">
        <f t="shared" si="422"/>
        <v>2015</v>
      </c>
      <c r="L13526" s="24">
        <f t="shared" si="423"/>
        <v>4</v>
      </c>
      <c r="M13526" s="11" t="s">
        <v>14</v>
      </c>
      <c r="N13526" s="11" t="s">
        <v>15</v>
      </c>
      <c r="O13526" s="11" t="str">
        <f>VLOOKUP(E13526,State_Code_Name!$B$1:$C$52,2,0)</f>
        <v>Oregon</v>
      </c>
    </row>
    <row r="13527" spans="1:15" x14ac:dyDescent="0.3">
      <c r="A13527" s="11">
        <v>2082012</v>
      </c>
      <c r="B13527" s="12" t="s">
        <v>66</v>
      </c>
      <c r="C13527" s="12" t="s">
        <v>9</v>
      </c>
      <c r="D13527" s="12" t="s">
        <v>133</v>
      </c>
      <c r="E13527" s="11" t="s">
        <v>194</v>
      </c>
      <c r="F13527" s="11" t="s">
        <v>19</v>
      </c>
      <c r="G13527" s="37">
        <v>42607</v>
      </c>
      <c r="H13527" s="13">
        <v>42607</v>
      </c>
      <c r="I13527" s="21">
        <v>0</v>
      </c>
      <c r="J13527" s="43" t="s">
        <v>1482</v>
      </c>
      <c r="K13527" s="21">
        <f t="shared" si="422"/>
        <v>2016</v>
      </c>
      <c r="L13527" s="24">
        <f t="shared" si="423"/>
        <v>3</v>
      </c>
      <c r="M13527" s="11" t="s">
        <v>14</v>
      </c>
      <c r="N13527" s="11" t="s">
        <v>15</v>
      </c>
      <c r="O13527" s="11" t="str">
        <f>VLOOKUP(E13527,State_Code_Name!$B$1:$C$52,2,0)</f>
        <v>Nebraska</v>
      </c>
    </row>
    <row r="13528" spans="1:15" x14ac:dyDescent="0.3">
      <c r="A13528" s="11">
        <v>371600</v>
      </c>
      <c r="B13528" s="12" t="s">
        <v>44</v>
      </c>
      <c r="C13528" s="12" t="s">
        <v>27</v>
      </c>
      <c r="D13528" s="12" t="s">
        <v>57</v>
      </c>
      <c r="E13528" s="11" t="s">
        <v>325</v>
      </c>
      <c r="F13528" s="11" t="s">
        <v>303</v>
      </c>
      <c r="G13528" s="37">
        <v>41366</v>
      </c>
      <c r="H13528" s="13">
        <v>41366</v>
      </c>
      <c r="I13528" s="21">
        <v>0</v>
      </c>
      <c r="J13528" s="43" t="s">
        <v>1483</v>
      </c>
      <c r="K13528" s="21">
        <f t="shared" si="422"/>
        <v>2013</v>
      </c>
      <c r="L13528" s="24">
        <f t="shared" si="423"/>
        <v>2</v>
      </c>
      <c r="M13528" s="11" t="s">
        <v>14</v>
      </c>
      <c r="N13528" s="11" t="s">
        <v>15</v>
      </c>
      <c r="O13528" s="11" t="str">
        <f>VLOOKUP(E13528,State_Code_Name!$B$1:$C$52,2,0)</f>
        <v>South Dakota</v>
      </c>
    </row>
    <row r="13529" spans="1:15" x14ac:dyDescent="0.3">
      <c r="A13529" s="11">
        <v>563593</v>
      </c>
      <c r="B13529" s="12" t="s">
        <v>39</v>
      </c>
      <c r="C13529" s="12" t="s">
        <v>37</v>
      </c>
      <c r="D13529" s="12" t="s">
        <v>150</v>
      </c>
      <c r="E13529" s="11" t="s">
        <v>36</v>
      </c>
      <c r="F13529" s="11" t="s">
        <v>19</v>
      </c>
      <c r="G13529" s="37">
        <v>41565</v>
      </c>
      <c r="H13529" s="13">
        <v>41565</v>
      </c>
      <c r="I13529" s="21">
        <v>0</v>
      </c>
      <c r="J13529" s="43" t="s">
        <v>1473</v>
      </c>
      <c r="K13529" s="21">
        <f t="shared" si="422"/>
        <v>2013</v>
      </c>
      <c r="L13529" s="24">
        <f t="shared" si="423"/>
        <v>4</v>
      </c>
      <c r="M13529" s="11" t="s">
        <v>14</v>
      </c>
      <c r="N13529" s="11" t="s">
        <v>15</v>
      </c>
      <c r="O13529" s="11" t="str">
        <f>VLOOKUP(E13529,State_Code_Name!$B$1:$C$52,2,0)</f>
        <v>Florida</v>
      </c>
    </row>
    <row r="13530" spans="1:15" x14ac:dyDescent="0.3">
      <c r="A13530" s="11">
        <v>1515615</v>
      </c>
      <c r="B13530" s="12" t="s">
        <v>59</v>
      </c>
      <c r="C13530" s="12" t="s">
        <v>37</v>
      </c>
      <c r="D13530" s="12" t="s">
        <v>146</v>
      </c>
      <c r="E13530" s="11" t="s">
        <v>52</v>
      </c>
      <c r="F13530" s="11" t="s">
        <v>19</v>
      </c>
      <c r="G13530" s="37">
        <v>42228</v>
      </c>
      <c r="H13530" s="13">
        <v>42228</v>
      </c>
      <c r="I13530" s="21">
        <v>0</v>
      </c>
      <c r="J13530" s="43" t="s">
        <v>1482</v>
      </c>
      <c r="K13530" s="21">
        <f t="shared" si="422"/>
        <v>2015</v>
      </c>
      <c r="L13530" s="24">
        <f t="shared" si="423"/>
        <v>3</v>
      </c>
      <c r="M13530" s="11" t="s">
        <v>14</v>
      </c>
      <c r="N13530" s="11" t="s">
        <v>15</v>
      </c>
      <c r="O13530" s="11" t="str">
        <f>VLOOKUP(E13530,State_Code_Name!$B$1:$C$52,2,0)</f>
        <v>Washington</v>
      </c>
    </row>
    <row r="13531" spans="1:15" x14ac:dyDescent="0.3">
      <c r="A13531" s="11">
        <v>466883</v>
      </c>
      <c r="B13531" s="12" t="s">
        <v>344</v>
      </c>
      <c r="C13531" s="12" t="s">
        <v>9</v>
      </c>
      <c r="D13531" s="12" t="s">
        <v>10</v>
      </c>
      <c r="E13531" s="11" t="s">
        <v>18</v>
      </c>
      <c r="F13531" s="11" t="s">
        <v>19</v>
      </c>
      <c r="G13531" s="37">
        <v>41480</v>
      </c>
      <c r="H13531" s="13">
        <v>41481</v>
      </c>
      <c r="I13531" s="21">
        <v>1</v>
      </c>
      <c r="J13531" s="43" t="s">
        <v>1481</v>
      </c>
      <c r="K13531" s="21">
        <f t="shared" si="422"/>
        <v>2013</v>
      </c>
      <c r="L13531" s="24">
        <f t="shared" si="423"/>
        <v>3</v>
      </c>
      <c r="M13531" s="11" t="s">
        <v>14</v>
      </c>
      <c r="N13531" s="11" t="s">
        <v>15</v>
      </c>
      <c r="O13531" s="11" t="str">
        <f>VLOOKUP(E13531,State_Code_Name!$B$1:$C$52,2,0)</f>
        <v>California</v>
      </c>
    </row>
    <row r="13532" spans="1:15" x14ac:dyDescent="0.3">
      <c r="A13532" s="11">
        <v>1598746</v>
      </c>
      <c r="B13532" s="12" t="s">
        <v>179</v>
      </c>
      <c r="C13532" s="12" t="s">
        <v>172</v>
      </c>
      <c r="D13532" s="12" t="s">
        <v>264</v>
      </c>
      <c r="E13532" s="11" t="s">
        <v>98</v>
      </c>
      <c r="F13532" s="11" t="s">
        <v>13</v>
      </c>
      <c r="G13532" s="37">
        <v>42285</v>
      </c>
      <c r="H13532" s="13">
        <v>42290</v>
      </c>
      <c r="I13532" s="21">
        <v>5</v>
      </c>
      <c r="J13532" s="43" t="s">
        <v>1473</v>
      </c>
      <c r="K13532" s="21">
        <f t="shared" si="422"/>
        <v>2015</v>
      </c>
      <c r="L13532" s="24">
        <f t="shared" si="423"/>
        <v>4</v>
      </c>
      <c r="M13532" s="11" t="s">
        <v>14</v>
      </c>
      <c r="N13532" s="11" t="s">
        <v>15</v>
      </c>
      <c r="O13532" s="11" t="str">
        <f>VLOOKUP(E13532,State_Code_Name!$B$1:$C$52,2,0)</f>
        <v>Colorado</v>
      </c>
    </row>
    <row r="13533" spans="1:15" x14ac:dyDescent="0.3">
      <c r="A13533" s="11">
        <v>1466305</v>
      </c>
      <c r="B13533" s="12" t="s">
        <v>148</v>
      </c>
      <c r="C13533" s="12" t="s">
        <v>9</v>
      </c>
      <c r="D13533" s="12" t="s">
        <v>10</v>
      </c>
      <c r="E13533" s="11" t="s">
        <v>138</v>
      </c>
      <c r="F13533" s="11" t="s">
        <v>19</v>
      </c>
      <c r="G13533" s="37">
        <v>42198</v>
      </c>
      <c r="H13533" s="13">
        <v>42199</v>
      </c>
      <c r="I13533" s="21">
        <v>1</v>
      </c>
      <c r="J13533" s="43" t="s">
        <v>1481</v>
      </c>
      <c r="K13533" s="21">
        <f t="shared" si="422"/>
        <v>2015</v>
      </c>
      <c r="L13533" s="24">
        <f t="shared" si="423"/>
        <v>3</v>
      </c>
      <c r="M13533" s="11" t="s">
        <v>14</v>
      </c>
      <c r="N13533" s="11" t="s">
        <v>15</v>
      </c>
      <c r="O13533" s="11" t="str">
        <f>VLOOKUP(E13533,State_Code_Name!$B$1:$C$52,2,0)</f>
        <v>Kansas</v>
      </c>
    </row>
    <row r="13534" spans="1:15" x14ac:dyDescent="0.3">
      <c r="A13534" s="11">
        <v>1889845</v>
      </c>
      <c r="B13534" s="12" t="s">
        <v>39</v>
      </c>
      <c r="C13534" s="12" t="s">
        <v>37</v>
      </c>
      <c r="D13534" s="12" t="s">
        <v>1451</v>
      </c>
      <c r="E13534" s="11" t="s">
        <v>23</v>
      </c>
      <c r="F13534" s="11" t="s">
        <v>24</v>
      </c>
      <c r="G13534" s="37">
        <v>42481</v>
      </c>
      <c r="H13534" s="13">
        <v>42485</v>
      </c>
      <c r="I13534" s="21">
        <v>4</v>
      </c>
      <c r="J13534" s="43" t="s">
        <v>1483</v>
      </c>
      <c r="K13534" s="21">
        <f t="shared" si="422"/>
        <v>2016</v>
      </c>
      <c r="L13534" s="24">
        <f t="shared" si="423"/>
        <v>2</v>
      </c>
      <c r="M13534" s="11" t="s">
        <v>14</v>
      </c>
      <c r="N13534" s="11" t="s">
        <v>15</v>
      </c>
      <c r="O13534" s="11" t="str">
        <f>VLOOKUP(E13534,State_Code_Name!$B$1:$C$52,2,0)</f>
        <v>New York</v>
      </c>
    </row>
    <row r="13535" spans="1:15" x14ac:dyDescent="0.3">
      <c r="A13535" s="11">
        <v>1937919</v>
      </c>
      <c r="B13535" s="12" t="s">
        <v>51</v>
      </c>
      <c r="C13535" s="12" t="s">
        <v>37</v>
      </c>
      <c r="D13535" s="12" t="s">
        <v>1444</v>
      </c>
      <c r="E13535" s="11" t="s">
        <v>47</v>
      </c>
      <c r="F13535" s="11" t="s">
        <v>19</v>
      </c>
      <c r="G13535" s="37">
        <v>42513</v>
      </c>
      <c r="H13535" s="13">
        <v>42513</v>
      </c>
      <c r="I13535" s="21">
        <v>0</v>
      </c>
      <c r="J13535" s="43" t="s">
        <v>1471</v>
      </c>
      <c r="K13535" s="21">
        <f t="shared" si="422"/>
        <v>2016</v>
      </c>
      <c r="L13535" s="24">
        <f t="shared" si="423"/>
        <v>2</v>
      </c>
      <c r="M13535" s="11" t="s">
        <v>14</v>
      </c>
      <c r="N13535" s="11" t="s">
        <v>15</v>
      </c>
      <c r="O13535" s="11" t="str">
        <f>VLOOKUP(E13535,State_Code_Name!$B$1:$C$52,2,0)</f>
        <v>Pennsylvania</v>
      </c>
    </row>
    <row r="13536" spans="1:15" x14ac:dyDescent="0.3">
      <c r="A13536" s="11">
        <v>1361626</v>
      </c>
      <c r="B13536" s="12" t="s">
        <v>11</v>
      </c>
      <c r="C13536" s="12" t="s">
        <v>172</v>
      </c>
      <c r="D13536" s="12" t="s">
        <v>264</v>
      </c>
      <c r="E13536" s="11" t="s">
        <v>183</v>
      </c>
      <c r="F13536" s="11" t="s">
        <v>13</v>
      </c>
      <c r="G13536" s="37">
        <v>42129</v>
      </c>
      <c r="H13536" s="13">
        <v>42130</v>
      </c>
      <c r="I13536" s="21">
        <v>1</v>
      </c>
      <c r="J13536" s="43" t="s">
        <v>1471</v>
      </c>
      <c r="K13536" s="21">
        <f t="shared" si="422"/>
        <v>2015</v>
      </c>
      <c r="L13536" s="24">
        <f t="shared" si="423"/>
        <v>2</v>
      </c>
      <c r="M13536" s="11" t="s">
        <v>14</v>
      </c>
      <c r="N13536" s="11" t="s">
        <v>15</v>
      </c>
      <c r="O13536" s="11" t="str">
        <f>VLOOKUP(E13536,State_Code_Name!$B$1:$C$52,2,0)</f>
        <v>Mississippi</v>
      </c>
    </row>
    <row r="13537" spans="1:15" x14ac:dyDescent="0.3">
      <c r="A13537" s="11">
        <v>1463528</v>
      </c>
      <c r="B13537" s="12" t="s">
        <v>407</v>
      </c>
      <c r="C13537" s="12" t="s">
        <v>9</v>
      </c>
      <c r="D13537" s="12" t="s">
        <v>10</v>
      </c>
      <c r="E13537" s="11" t="s">
        <v>138</v>
      </c>
      <c r="F13537" s="11" t="s">
        <v>19</v>
      </c>
      <c r="G13537" s="37">
        <v>42196</v>
      </c>
      <c r="H13537" s="13">
        <v>42196</v>
      </c>
      <c r="I13537" s="21">
        <v>0</v>
      </c>
      <c r="J13537" s="43" t="s">
        <v>1481</v>
      </c>
      <c r="K13537" s="21">
        <f t="shared" si="422"/>
        <v>2015</v>
      </c>
      <c r="L13537" s="24">
        <f t="shared" si="423"/>
        <v>3</v>
      </c>
      <c r="M13537" s="11" t="s">
        <v>14</v>
      </c>
      <c r="N13537" s="11" t="s">
        <v>15</v>
      </c>
      <c r="O13537" s="11" t="str">
        <f>VLOOKUP(E13537,State_Code_Name!$B$1:$C$52,2,0)</f>
        <v>Kansas</v>
      </c>
    </row>
    <row r="13538" spans="1:15" x14ac:dyDescent="0.3">
      <c r="A13538" s="11">
        <v>665927</v>
      </c>
      <c r="B13538" s="12" t="s">
        <v>1304</v>
      </c>
      <c r="C13538" s="12" t="s">
        <v>33</v>
      </c>
      <c r="D13538" s="12" t="s">
        <v>45</v>
      </c>
      <c r="E13538" s="11" t="s">
        <v>47</v>
      </c>
      <c r="F13538" s="11" t="s">
        <v>19</v>
      </c>
      <c r="G13538" s="37">
        <v>41652</v>
      </c>
      <c r="H13538" s="13">
        <v>41655</v>
      </c>
      <c r="I13538" s="21">
        <v>3</v>
      </c>
      <c r="J13538" s="43" t="s">
        <v>1474</v>
      </c>
      <c r="K13538" s="21">
        <f t="shared" si="422"/>
        <v>2014</v>
      </c>
      <c r="L13538" s="24">
        <f t="shared" si="423"/>
        <v>1</v>
      </c>
      <c r="M13538" s="11" t="s">
        <v>14</v>
      </c>
      <c r="N13538" s="11" t="s">
        <v>15</v>
      </c>
      <c r="O13538" s="11" t="str">
        <f>VLOOKUP(E13538,State_Code_Name!$B$1:$C$52,2,0)</f>
        <v>Pennsylvania</v>
      </c>
    </row>
    <row r="13539" spans="1:15" x14ac:dyDescent="0.3">
      <c r="A13539" s="11">
        <v>1217138</v>
      </c>
      <c r="B13539" s="12" t="s">
        <v>95</v>
      </c>
      <c r="C13539" s="12" t="s">
        <v>27</v>
      </c>
      <c r="D13539" s="12" t="s">
        <v>28</v>
      </c>
      <c r="E13539" s="11" t="s">
        <v>49</v>
      </c>
      <c r="F13539" s="11" t="s">
        <v>303</v>
      </c>
      <c r="G13539" s="37">
        <v>42033</v>
      </c>
      <c r="H13539" s="13">
        <v>42038</v>
      </c>
      <c r="I13539" s="21">
        <v>5</v>
      </c>
      <c r="J13539" s="43" t="s">
        <v>1474</v>
      </c>
      <c r="K13539" s="21">
        <f t="shared" si="422"/>
        <v>2015</v>
      </c>
      <c r="L13539" s="24">
        <f t="shared" si="423"/>
        <v>1</v>
      </c>
      <c r="M13539" s="11" t="s">
        <v>14</v>
      </c>
      <c r="N13539" s="11" t="s">
        <v>15</v>
      </c>
      <c r="O13539" s="11" t="str">
        <f>VLOOKUP(E13539,State_Code_Name!$B$1:$C$52,2,0)</f>
        <v>New Jersey</v>
      </c>
    </row>
    <row r="13540" spans="1:15" x14ac:dyDescent="0.3">
      <c r="A13540" s="11">
        <v>222746</v>
      </c>
      <c r="B13540" s="12" t="s">
        <v>11</v>
      </c>
      <c r="C13540" s="12" t="s">
        <v>27</v>
      </c>
      <c r="D13540" s="12" t="s">
        <v>1449</v>
      </c>
      <c r="E13540" s="11" t="s">
        <v>122</v>
      </c>
      <c r="F13540" s="11" t="s">
        <v>19</v>
      </c>
      <c r="G13540" s="37">
        <v>41278</v>
      </c>
      <c r="H13540" s="13">
        <v>41278</v>
      </c>
      <c r="I13540" s="21">
        <v>0</v>
      </c>
      <c r="J13540" s="43" t="s">
        <v>1474</v>
      </c>
      <c r="K13540" s="21">
        <f t="shared" si="422"/>
        <v>2013</v>
      </c>
      <c r="L13540" s="24">
        <f t="shared" si="423"/>
        <v>1</v>
      </c>
      <c r="M13540" s="11" t="s">
        <v>14</v>
      </c>
      <c r="N13540" s="11" t="s">
        <v>15</v>
      </c>
      <c r="O13540" s="11" t="str">
        <f>VLOOKUP(E13540,State_Code_Name!$B$1:$C$52,2,0)</f>
        <v>Maryland</v>
      </c>
    </row>
    <row r="13541" spans="1:15" x14ac:dyDescent="0.3">
      <c r="A13541" s="11">
        <v>1841308</v>
      </c>
      <c r="B13541" s="12" t="s">
        <v>11</v>
      </c>
      <c r="C13541" s="12" t="s">
        <v>27</v>
      </c>
      <c r="D13541" s="12" t="s">
        <v>28</v>
      </c>
      <c r="E13541" s="11" t="s">
        <v>122</v>
      </c>
      <c r="F13541" s="11" t="s">
        <v>19</v>
      </c>
      <c r="G13541" s="37">
        <v>42450</v>
      </c>
      <c r="H13541" s="13">
        <v>42450</v>
      </c>
      <c r="I13541" s="21">
        <v>0</v>
      </c>
      <c r="J13541" s="43" t="s">
        <v>1476</v>
      </c>
      <c r="K13541" s="21">
        <f t="shared" si="422"/>
        <v>2016</v>
      </c>
      <c r="L13541" s="24">
        <f t="shared" si="423"/>
        <v>1</v>
      </c>
      <c r="M13541" s="11" t="s">
        <v>14</v>
      </c>
      <c r="N13541" s="11" t="s">
        <v>15</v>
      </c>
      <c r="O13541" s="11" t="str">
        <f>VLOOKUP(E13541,State_Code_Name!$B$1:$C$52,2,0)</f>
        <v>Maryland</v>
      </c>
    </row>
    <row r="13542" spans="1:15" x14ac:dyDescent="0.3">
      <c r="A13542" s="11">
        <v>1724079</v>
      </c>
      <c r="B13542" s="12" t="s">
        <v>31</v>
      </c>
      <c r="C13542" s="12" t="s">
        <v>16</v>
      </c>
      <c r="D13542" s="12" t="s">
        <v>1442</v>
      </c>
      <c r="E13542" s="11" t="s">
        <v>36</v>
      </c>
      <c r="F13542" s="11" t="s">
        <v>13</v>
      </c>
      <c r="G13542" s="37">
        <v>42369</v>
      </c>
      <c r="H13542" s="13">
        <v>42373</v>
      </c>
      <c r="I13542" s="21">
        <v>4</v>
      </c>
      <c r="J13542" s="43" t="s">
        <v>1475</v>
      </c>
      <c r="K13542" s="21">
        <f t="shared" si="422"/>
        <v>2015</v>
      </c>
      <c r="L13542" s="24">
        <f t="shared" si="423"/>
        <v>4</v>
      </c>
      <c r="M13542" s="11" t="s">
        <v>14</v>
      </c>
      <c r="N13542" s="11" t="s">
        <v>15</v>
      </c>
      <c r="O13542" s="11" t="str">
        <f>VLOOKUP(E13542,State_Code_Name!$B$1:$C$52,2,0)</f>
        <v>Florida</v>
      </c>
    </row>
    <row r="13543" spans="1:15" x14ac:dyDescent="0.3">
      <c r="A13543" s="11">
        <v>595616</v>
      </c>
      <c r="B13543" s="12" t="s">
        <v>31</v>
      </c>
      <c r="C13543" s="12" t="s">
        <v>37</v>
      </c>
      <c r="D13543" s="12" t="s">
        <v>1450</v>
      </c>
      <c r="E13543" s="11" t="s">
        <v>52</v>
      </c>
      <c r="F13543" s="11" t="s">
        <v>19</v>
      </c>
      <c r="G13543" s="37">
        <v>41591</v>
      </c>
      <c r="H13543" s="13">
        <v>41591</v>
      </c>
      <c r="I13543" s="21">
        <v>0</v>
      </c>
      <c r="J13543" s="43" t="s">
        <v>1479</v>
      </c>
      <c r="K13543" s="21">
        <f t="shared" si="422"/>
        <v>2013</v>
      </c>
      <c r="L13543" s="24">
        <f t="shared" si="423"/>
        <v>4</v>
      </c>
      <c r="M13543" s="11" t="s">
        <v>14</v>
      </c>
      <c r="N13543" s="11" t="s">
        <v>15</v>
      </c>
      <c r="O13543" s="11" t="str">
        <f>VLOOKUP(E13543,State_Code_Name!$B$1:$C$52,2,0)</f>
        <v>Washington</v>
      </c>
    </row>
    <row r="13544" spans="1:15" x14ac:dyDescent="0.3">
      <c r="A13544" s="11">
        <v>1589877</v>
      </c>
      <c r="B13544" s="12" t="s">
        <v>61</v>
      </c>
      <c r="C13544" s="12" t="s">
        <v>53</v>
      </c>
      <c r="D13544" s="12" t="s">
        <v>77</v>
      </c>
      <c r="E13544" s="11" t="s">
        <v>23</v>
      </c>
      <c r="F13544" s="11" t="s">
        <v>19</v>
      </c>
      <c r="G13544" s="37">
        <v>42279</v>
      </c>
      <c r="H13544" s="13">
        <v>42279</v>
      </c>
      <c r="I13544" s="21">
        <v>0</v>
      </c>
      <c r="J13544" s="43" t="s">
        <v>1473</v>
      </c>
      <c r="K13544" s="21">
        <f t="shared" si="422"/>
        <v>2015</v>
      </c>
      <c r="L13544" s="24">
        <f t="shared" si="423"/>
        <v>4</v>
      </c>
      <c r="M13544" s="11" t="s">
        <v>14</v>
      </c>
      <c r="N13544" s="11" t="s">
        <v>14</v>
      </c>
      <c r="O13544" s="11" t="str">
        <f>VLOOKUP(E13544,State_Code_Name!$B$1:$C$52,2,0)</f>
        <v>New York</v>
      </c>
    </row>
    <row r="13545" spans="1:15" x14ac:dyDescent="0.3">
      <c r="A13545" s="11">
        <v>1366542</v>
      </c>
      <c r="B13545" s="12" t="s">
        <v>64</v>
      </c>
      <c r="C13545" s="12" t="s">
        <v>62</v>
      </c>
      <c r="D13545" s="12" t="s">
        <v>460</v>
      </c>
      <c r="E13545" s="11" t="s">
        <v>12</v>
      </c>
      <c r="F13545" s="11" t="s">
        <v>19</v>
      </c>
      <c r="G13545" s="37">
        <v>42131</v>
      </c>
      <c r="H13545" s="13">
        <v>42132</v>
      </c>
      <c r="I13545" s="21">
        <v>1</v>
      </c>
      <c r="J13545" s="43" t="s">
        <v>1471</v>
      </c>
      <c r="K13545" s="21">
        <f t="shared" si="422"/>
        <v>2015</v>
      </c>
      <c r="L13545" s="24">
        <f t="shared" si="423"/>
        <v>2</v>
      </c>
      <c r="M13545" s="11" t="s">
        <v>14</v>
      </c>
      <c r="N13545" s="11" t="s">
        <v>15</v>
      </c>
      <c r="O13545" s="11" t="str">
        <f>VLOOKUP(E13545,State_Code_Name!$B$1:$C$52,2,0)</f>
        <v>Virginia</v>
      </c>
    </row>
    <row r="13546" spans="1:15" x14ac:dyDescent="0.3">
      <c r="A13546" s="11">
        <v>388767</v>
      </c>
      <c r="B13546" s="12" t="s">
        <v>70</v>
      </c>
      <c r="C13546" s="12" t="s">
        <v>27</v>
      </c>
      <c r="D13546" s="12" t="s">
        <v>28</v>
      </c>
      <c r="E13546" s="11" t="s">
        <v>75</v>
      </c>
      <c r="F13546" s="11" t="s">
        <v>19</v>
      </c>
      <c r="G13546" s="37">
        <v>41386</v>
      </c>
      <c r="H13546" s="13">
        <v>41387</v>
      </c>
      <c r="I13546" s="21">
        <v>1</v>
      </c>
      <c r="J13546" s="43" t="s">
        <v>1483</v>
      </c>
      <c r="K13546" s="21">
        <f t="shared" si="422"/>
        <v>2013</v>
      </c>
      <c r="L13546" s="24">
        <f t="shared" si="423"/>
        <v>2</v>
      </c>
      <c r="M13546" s="11" t="s">
        <v>14</v>
      </c>
      <c r="N13546" s="11" t="s">
        <v>15</v>
      </c>
      <c r="O13546" s="11" t="str">
        <f>VLOOKUP(E13546,State_Code_Name!$B$1:$C$52,2,0)</f>
        <v>Tennessee</v>
      </c>
    </row>
    <row r="13547" spans="1:15" x14ac:dyDescent="0.3">
      <c r="A13547" s="11">
        <v>2140330</v>
      </c>
      <c r="B13547" s="12" t="s">
        <v>97</v>
      </c>
      <c r="C13547" s="12" t="s">
        <v>53</v>
      </c>
      <c r="D13547" s="12" t="s">
        <v>102</v>
      </c>
      <c r="E13547" s="11" t="s">
        <v>26</v>
      </c>
      <c r="F13547" s="11" t="s">
        <v>19</v>
      </c>
      <c r="G13547" s="37">
        <v>42646</v>
      </c>
      <c r="H13547" s="13">
        <v>42646</v>
      </c>
      <c r="I13547" s="21">
        <v>0</v>
      </c>
      <c r="J13547" s="43" t="s">
        <v>1473</v>
      </c>
      <c r="K13547" s="21">
        <f t="shared" si="422"/>
        <v>2016</v>
      </c>
      <c r="L13547" s="24">
        <f t="shared" si="423"/>
        <v>4</v>
      </c>
      <c r="M13547" s="11" t="s">
        <v>14</v>
      </c>
      <c r="N13547" s="11" t="s">
        <v>14</v>
      </c>
      <c r="O13547" s="11" t="str">
        <f>VLOOKUP(E13547,State_Code_Name!$B$1:$C$52,2,0)</f>
        <v>Georgia</v>
      </c>
    </row>
    <row r="13548" spans="1:15" x14ac:dyDescent="0.3">
      <c r="A13548" s="11">
        <v>502813</v>
      </c>
      <c r="B13548" s="12" t="s">
        <v>119</v>
      </c>
      <c r="C13548" s="12" t="s">
        <v>33</v>
      </c>
      <c r="D13548" s="12" t="s">
        <v>42</v>
      </c>
      <c r="E13548" s="11" t="s">
        <v>36</v>
      </c>
      <c r="F13548" s="11" t="s">
        <v>303</v>
      </c>
      <c r="G13548" s="37">
        <v>41509</v>
      </c>
      <c r="H13548" s="13">
        <v>41512</v>
      </c>
      <c r="I13548" s="21">
        <v>3</v>
      </c>
      <c r="J13548" s="43" t="s">
        <v>1482</v>
      </c>
      <c r="K13548" s="21">
        <f t="shared" si="422"/>
        <v>2013</v>
      </c>
      <c r="L13548" s="24">
        <f t="shared" si="423"/>
        <v>3</v>
      </c>
      <c r="M13548" s="11" t="s">
        <v>14</v>
      </c>
      <c r="N13548" s="11" t="s">
        <v>15</v>
      </c>
      <c r="O13548" s="11" t="str">
        <f>VLOOKUP(E13548,State_Code_Name!$B$1:$C$52,2,0)</f>
        <v>Florida</v>
      </c>
    </row>
    <row r="13549" spans="1:15" x14ac:dyDescent="0.3">
      <c r="A13549" s="11">
        <v>1347464</v>
      </c>
      <c r="B13549" s="12" t="s">
        <v>55</v>
      </c>
      <c r="C13549" s="12" t="s">
        <v>53</v>
      </c>
      <c r="D13549" s="12" t="s">
        <v>102</v>
      </c>
      <c r="E13549" s="11" t="s">
        <v>105</v>
      </c>
      <c r="F13549" s="11" t="s">
        <v>19</v>
      </c>
      <c r="G13549" s="37">
        <v>42120</v>
      </c>
      <c r="H13549" s="13">
        <v>42120</v>
      </c>
      <c r="I13549" s="21">
        <v>0</v>
      </c>
      <c r="J13549" s="43" t="s">
        <v>1483</v>
      </c>
      <c r="K13549" s="21">
        <f t="shared" si="422"/>
        <v>2015</v>
      </c>
      <c r="L13549" s="24">
        <f t="shared" si="423"/>
        <v>2</v>
      </c>
      <c r="M13549" s="11" t="s">
        <v>14</v>
      </c>
      <c r="N13549" s="11" t="s">
        <v>14</v>
      </c>
      <c r="O13549" s="11" t="str">
        <f>VLOOKUP(E13549,State_Code_Name!$B$1:$C$52,2,0)</f>
        <v>Indiana</v>
      </c>
    </row>
    <row r="13550" spans="1:15" x14ac:dyDescent="0.3">
      <c r="A13550" s="11">
        <v>804838</v>
      </c>
      <c r="B13550" s="12" t="s">
        <v>97</v>
      </c>
      <c r="C13550" s="12" t="s">
        <v>53</v>
      </c>
      <c r="D13550" s="12" t="s">
        <v>102</v>
      </c>
      <c r="E13550" s="11" t="s">
        <v>171</v>
      </c>
      <c r="F13550" s="11" t="s">
        <v>19</v>
      </c>
      <c r="G13550" s="37">
        <v>41740</v>
      </c>
      <c r="H13550" s="13">
        <v>41740</v>
      </c>
      <c r="I13550" s="21">
        <v>0</v>
      </c>
      <c r="J13550" s="43" t="s">
        <v>1483</v>
      </c>
      <c r="K13550" s="21">
        <f t="shared" si="422"/>
        <v>2014</v>
      </c>
      <c r="L13550" s="24">
        <f t="shared" si="423"/>
        <v>2</v>
      </c>
      <c r="M13550" s="11" t="s">
        <v>14</v>
      </c>
      <c r="N13550" s="11" t="s">
        <v>14</v>
      </c>
      <c r="O13550" s="11" t="str">
        <f>VLOOKUP(E13550,State_Code_Name!$B$1:$C$52,2,0)</f>
        <v>Louisiana</v>
      </c>
    </row>
    <row r="13551" spans="1:15" x14ac:dyDescent="0.3">
      <c r="A13551" s="11">
        <v>1436152</v>
      </c>
      <c r="B13551" s="12" t="s">
        <v>61</v>
      </c>
      <c r="C13551" s="12" t="s">
        <v>53</v>
      </c>
      <c r="D13551" s="12" t="s">
        <v>102</v>
      </c>
      <c r="E13551" s="11" t="s">
        <v>52</v>
      </c>
      <c r="F13551" s="11" t="s">
        <v>19</v>
      </c>
      <c r="G13551" s="37">
        <v>42179</v>
      </c>
      <c r="H13551" s="13">
        <v>42179</v>
      </c>
      <c r="I13551" s="21">
        <v>0</v>
      </c>
      <c r="J13551" s="43" t="s">
        <v>1477</v>
      </c>
      <c r="K13551" s="21">
        <f t="shared" si="422"/>
        <v>2015</v>
      </c>
      <c r="L13551" s="24">
        <f t="shared" si="423"/>
        <v>2</v>
      </c>
      <c r="M13551" s="11" t="s">
        <v>14</v>
      </c>
      <c r="N13551" s="11" t="s">
        <v>15</v>
      </c>
      <c r="O13551" s="11" t="str">
        <f>VLOOKUP(E13551,State_Code_Name!$B$1:$C$52,2,0)</f>
        <v>Washington</v>
      </c>
    </row>
    <row r="13552" spans="1:15" x14ac:dyDescent="0.3">
      <c r="A13552" s="11">
        <v>568663</v>
      </c>
      <c r="B13552" s="12" t="s">
        <v>61</v>
      </c>
      <c r="C13552" s="12" t="s">
        <v>53</v>
      </c>
      <c r="D13552" s="12" t="s">
        <v>77</v>
      </c>
      <c r="E13552" s="11" t="s">
        <v>23</v>
      </c>
      <c r="F13552" s="11" t="s">
        <v>19</v>
      </c>
      <c r="G13552" s="37">
        <v>41570</v>
      </c>
      <c r="H13552" s="13">
        <v>41572</v>
      </c>
      <c r="I13552" s="21">
        <v>2</v>
      </c>
      <c r="J13552" s="43" t="s">
        <v>1473</v>
      </c>
      <c r="K13552" s="21">
        <f t="shared" si="422"/>
        <v>2013</v>
      </c>
      <c r="L13552" s="24">
        <f t="shared" si="423"/>
        <v>4</v>
      </c>
      <c r="M13552" s="11" t="s">
        <v>14</v>
      </c>
      <c r="N13552" s="11" t="s">
        <v>14</v>
      </c>
      <c r="O13552" s="11" t="str">
        <f>VLOOKUP(E13552,State_Code_Name!$B$1:$C$52,2,0)</f>
        <v>New York</v>
      </c>
    </row>
    <row r="13553" spans="1:15" x14ac:dyDescent="0.3">
      <c r="A13553" s="11">
        <v>1001981</v>
      </c>
      <c r="B13553" s="12" t="s">
        <v>95</v>
      </c>
      <c r="C13553" s="12" t="s">
        <v>37</v>
      </c>
      <c r="D13553" s="12" t="s">
        <v>1443</v>
      </c>
      <c r="E13553" s="11" t="s">
        <v>18</v>
      </c>
      <c r="F13553" s="11" t="s">
        <v>58</v>
      </c>
      <c r="G13553" s="37">
        <v>41877</v>
      </c>
      <c r="H13553" s="13">
        <v>41880</v>
      </c>
      <c r="I13553" s="21">
        <v>3</v>
      </c>
      <c r="J13553" s="43" t="s">
        <v>1482</v>
      </c>
      <c r="K13553" s="21">
        <f t="shared" si="422"/>
        <v>2014</v>
      </c>
      <c r="L13553" s="24">
        <f t="shared" si="423"/>
        <v>3</v>
      </c>
      <c r="M13553" s="11" t="s">
        <v>14</v>
      </c>
      <c r="N13553" s="11" t="s">
        <v>15</v>
      </c>
      <c r="O13553" s="11" t="str">
        <f>VLOOKUP(E13553,State_Code_Name!$B$1:$C$52,2,0)</f>
        <v>California</v>
      </c>
    </row>
    <row r="13554" spans="1:15" x14ac:dyDescent="0.3">
      <c r="A13554" s="11">
        <v>1776704</v>
      </c>
      <c r="B13554" s="12" t="s">
        <v>627</v>
      </c>
      <c r="C13554" s="12" t="s">
        <v>33</v>
      </c>
      <c r="D13554" s="12" t="s">
        <v>160</v>
      </c>
      <c r="E13554" s="11" t="s">
        <v>32</v>
      </c>
      <c r="F13554" s="11" t="s">
        <v>19</v>
      </c>
      <c r="G13554" s="37">
        <v>42407</v>
      </c>
      <c r="H13554" s="13">
        <v>42407</v>
      </c>
      <c r="I13554" s="21">
        <v>0</v>
      </c>
      <c r="J13554" s="43" t="s">
        <v>1478</v>
      </c>
      <c r="K13554" s="21">
        <f t="shared" si="422"/>
        <v>2016</v>
      </c>
      <c r="L13554" s="24">
        <f t="shared" si="423"/>
        <v>1</v>
      </c>
      <c r="M13554" s="11" t="s">
        <v>14</v>
      </c>
      <c r="N13554" s="11" t="s">
        <v>14</v>
      </c>
      <c r="O13554" s="11" t="str">
        <f>VLOOKUP(E13554,State_Code_Name!$B$1:$C$52,2,0)</f>
        <v>Texas</v>
      </c>
    </row>
    <row r="13555" spans="1:15" x14ac:dyDescent="0.3">
      <c r="A13555" s="11">
        <v>683545</v>
      </c>
      <c r="B13555" s="12" t="s">
        <v>922</v>
      </c>
      <c r="C13555" s="12" t="s">
        <v>16</v>
      </c>
      <c r="D13555" s="12" t="s">
        <v>21</v>
      </c>
      <c r="E13555" s="11" t="s">
        <v>67</v>
      </c>
      <c r="F13555" s="11" t="s">
        <v>19</v>
      </c>
      <c r="G13555" s="37">
        <v>41664</v>
      </c>
      <c r="H13555" s="13">
        <v>41670</v>
      </c>
      <c r="I13555" s="21">
        <v>6</v>
      </c>
      <c r="J13555" s="43" t="s">
        <v>1474</v>
      </c>
      <c r="K13555" s="21">
        <f t="shared" si="422"/>
        <v>2014</v>
      </c>
      <c r="L13555" s="24">
        <f t="shared" si="423"/>
        <v>1</v>
      </c>
      <c r="M13555" s="11" t="s">
        <v>14</v>
      </c>
      <c r="N13555" s="11" t="s">
        <v>15</v>
      </c>
      <c r="O13555" s="11" t="str">
        <f>VLOOKUP(E13555,State_Code_Name!$B$1:$C$52,2,0)</f>
        <v>Michigan</v>
      </c>
    </row>
    <row r="13556" spans="1:15" x14ac:dyDescent="0.3">
      <c r="A13556" s="11">
        <v>2007042</v>
      </c>
      <c r="B13556" s="12" t="s">
        <v>1328</v>
      </c>
      <c r="C13556" s="12" t="s">
        <v>33</v>
      </c>
      <c r="D13556" s="12" t="s">
        <v>42</v>
      </c>
      <c r="E13556" s="11" t="s">
        <v>26</v>
      </c>
      <c r="F13556" s="11" t="s">
        <v>19</v>
      </c>
      <c r="G13556" s="37">
        <v>42562</v>
      </c>
      <c r="H13556" s="13">
        <v>42563</v>
      </c>
      <c r="I13556" s="21">
        <v>1</v>
      </c>
      <c r="J13556" s="43" t="s">
        <v>1481</v>
      </c>
      <c r="K13556" s="21">
        <f t="shared" si="422"/>
        <v>2016</v>
      </c>
      <c r="L13556" s="24">
        <f t="shared" si="423"/>
        <v>3</v>
      </c>
      <c r="M13556" s="11" t="s">
        <v>15</v>
      </c>
      <c r="N13556" s="11" t="s">
        <v>15</v>
      </c>
      <c r="O13556" s="11" t="str">
        <f>VLOOKUP(E13556,State_Code_Name!$B$1:$C$52,2,0)</f>
        <v>Georgia</v>
      </c>
    </row>
    <row r="13557" spans="1:15" x14ac:dyDescent="0.3">
      <c r="A13557" s="11">
        <v>1096264</v>
      </c>
      <c r="B13557" s="12" t="s">
        <v>229</v>
      </c>
      <c r="C13557" s="12" t="s">
        <v>16</v>
      </c>
      <c r="D13557" s="12" t="s">
        <v>21</v>
      </c>
      <c r="E13557" s="11" t="s">
        <v>12</v>
      </c>
      <c r="F13557" s="11" t="s">
        <v>19</v>
      </c>
      <c r="G13557" s="37">
        <v>41943</v>
      </c>
      <c r="H13557" s="13">
        <v>41943</v>
      </c>
      <c r="I13557" s="21">
        <v>0</v>
      </c>
      <c r="J13557" s="43" t="s">
        <v>1473</v>
      </c>
      <c r="K13557" s="21">
        <f t="shared" si="422"/>
        <v>2014</v>
      </c>
      <c r="L13557" s="24">
        <f t="shared" si="423"/>
        <v>4</v>
      </c>
      <c r="M13557" s="11" t="s">
        <v>14</v>
      </c>
      <c r="N13557" s="11" t="s">
        <v>15</v>
      </c>
      <c r="O13557" s="11" t="str">
        <f>VLOOKUP(E13557,State_Code_Name!$B$1:$C$52,2,0)</f>
        <v>Virginia</v>
      </c>
    </row>
    <row r="13558" spans="1:15" x14ac:dyDescent="0.3">
      <c r="A13558" s="11">
        <v>601978</v>
      </c>
      <c r="B13558" s="12" t="s">
        <v>571</v>
      </c>
      <c r="C13558" s="12" t="s">
        <v>33</v>
      </c>
      <c r="D13558" s="12" t="s">
        <v>160</v>
      </c>
      <c r="E13558" s="11" t="s">
        <v>60</v>
      </c>
      <c r="F13558" s="11" t="s">
        <v>13</v>
      </c>
      <c r="G13558" s="37">
        <v>41596</v>
      </c>
      <c r="H13558" s="13">
        <v>41597</v>
      </c>
      <c r="I13558" s="21">
        <v>1</v>
      </c>
      <c r="J13558" s="43" t="s">
        <v>1479</v>
      </c>
      <c r="K13558" s="21">
        <f t="shared" si="422"/>
        <v>2013</v>
      </c>
      <c r="L13558" s="24">
        <f t="shared" si="423"/>
        <v>4</v>
      </c>
      <c r="M13558" s="11" t="s">
        <v>14</v>
      </c>
      <c r="N13558" s="11" t="s">
        <v>15</v>
      </c>
      <c r="O13558" s="11" t="str">
        <f>VLOOKUP(E13558,State_Code_Name!$B$1:$C$52,2,0)</f>
        <v>Illinois</v>
      </c>
    </row>
    <row r="13559" spans="1:15" x14ac:dyDescent="0.3">
      <c r="A13559" s="11">
        <v>1287064</v>
      </c>
      <c r="B13559" s="12" t="s">
        <v>731</v>
      </c>
      <c r="C13559" s="12" t="s">
        <v>33</v>
      </c>
      <c r="D13559" s="12" t="s">
        <v>45</v>
      </c>
      <c r="E13559" s="11" t="s">
        <v>40</v>
      </c>
      <c r="F13559" s="11" t="s">
        <v>19</v>
      </c>
      <c r="G13559" s="37">
        <v>42080</v>
      </c>
      <c r="H13559" s="13">
        <v>42087</v>
      </c>
      <c r="I13559" s="21">
        <v>7</v>
      </c>
      <c r="J13559" s="43" t="s">
        <v>1476</v>
      </c>
      <c r="K13559" s="21">
        <f t="shared" si="422"/>
        <v>2015</v>
      </c>
      <c r="L13559" s="24">
        <f t="shared" si="423"/>
        <v>1</v>
      </c>
      <c r="M13559" s="11" t="s">
        <v>14</v>
      </c>
      <c r="N13559" s="11" t="s">
        <v>15</v>
      </c>
      <c r="O13559" s="11" t="str">
        <f>VLOOKUP(E13559,State_Code_Name!$B$1:$C$52,2,0)</f>
        <v>Ohio</v>
      </c>
    </row>
    <row r="13560" spans="1:15" x14ac:dyDescent="0.3">
      <c r="A13560" s="11">
        <v>1687384</v>
      </c>
      <c r="B13560" s="12" t="s">
        <v>64</v>
      </c>
      <c r="C13560" s="12" t="s">
        <v>33</v>
      </c>
      <c r="D13560" s="12" t="s">
        <v>45</v>
      </c>
      <c r="E13560" s="11" t="s">
        <v>23</v>
      </c>
      <c r="F13560" s="11" t="s">
        <v>19</v>
      </c>
      <c r="G13560" s="37">
        <v>42346</v>
      </c>
      <c r="H13560" s="13">
        <v>42346</v>
      </c>
      <c r="I13560" s="21">
        <v>0</v>
      </c>
      <c r="J13560" s="43" t="s">
        <v>1475</v>
      </c>
      <c r="K13560" s="21">
        <f t="shared" si="422"/>
        <v>2015</v>
      </c>
      <c r="L13560" s="24">
        <f t="shared" si="423"/>
        <v>4</v>
      </c>
      <c r="M13560" s="11" t="s">
        <v>14</v>
      </c>
      <c r="N13560" s="11" t="s">
        <v>15</v>
      </c>
      <c r="O13560" s="11" t="str">
        <f>VLOOKUP(E13560,State_Code_Name!$B$1:$C$52,2,0)</f>
        <v>New York</v>
      </c>
    </row>
    <row r="13561" spans="1:15" x14ac:dyDescent="0.3">
      <c r="A13561" s="11">
        <v>893844</v>
      </c>
      <c r="B13561" s="12" t="s">
        <v>227</v>
      </c>
      <c r="C13561" s="12" t="s">
        <v>33</v>
      </c>
      <c r="D13561" s="12" t="s">
        <v>42</v>
      </c>
      <c r="E13561" s="11" t="s">
        <v>23</v>
      </c>
      <c r="F13561" s="11" t="s">
        <v>303</v>
      </c>
      <c r="G13561" s="37">
        <v>41803</v>
      </c>
      <c r="H13561" s="13">
        <v>41807</v>
      </c>
      <c r="I13561" s="21">
        <v>4</v>
      </c>
      <c r="J13561" s="43" t="s">
        <v>1477</v>
      </c>
      <c r="K13561" s="21">
        <f t="shared" si="422"/>
        <v>2014</v>
      </c>
      <c r="L13561" s="24">
        <f t="shared" si="423"/>
        <v>2</v>
      </c>
      <c r="M13561" s="11" t="s">
        <v>14</v>
      </c>
      <c r="N13561" s="11" t="s">
        <v>15</v>
      </c>
      <c r="O13561" s="11" t="str">
        <f>VLOOKUP(E13561,State_Code_Name!$B$1:$C$52,2,0)</f>
        <v>New York</v>
      </c>
    </row>
    <row r="13562" spans="1:15" x14ac:dyDescent="0.3">
      <c r="A13562" s="11">
        <v>240678</v>
      </c>
      <c r="B13562" s="12" t="s">
        <v>44</v>
      </c>
      <c r="C13562" s="12" t="s">
        <v>27</v>
      </c>
      <c r="D13562" s="12" t="s">
        <v>57</v>
      </c>
      <c r="E13562" s="11" t="s">
        <v>75</v>
      </c>
      <c r="F13562" s="11" t="s">
        <v>19</v>
      </c>
      <c r="G13562" s="37">
        <v>41291</v>
      </c>
      <c r="H13562" s="13">
        <v>41296</v>
      </c>
      <c r="I13562" s="21">
        <v>5</v>
      </c>
      <c r="J13562" s="43" t="s">
        <v>1474</v>
      </c>
      <c r="K13562" s="21">
        <f t="shared" si="422"/>
        <v>2013</v>
      </c>
      <c r="L13562" s="24">
        <f t="shared" si="423"/>
        <v>1</v>
      </c>
      <c r="M13562" s="11" t="s">
        <v>14</v>
      </c>
      <c r="N13562" s="11" t="s">
        <v>15</v>
      </c>
      <c r="O13562" s="11" t="str">
        <f>VLOOKUP(E13562,State_Code_Name!$B$1:$C$52,2,0)</f>
        <v>Tennessee</v>
      </c>
    </row>
    <row r="13563" spans="1:15" x14ac:dyDescent="0.3">
      <c r="A13563" s="11">
        <v>392934</v>
      </c>
      <c r="B13563" s="12" t="s">
        <v>31</v>
      </c>
      <c r="C13563" s="12" t="s">
        <v>27</v>
      </c>
      <c r="D13563" s="12" t="s">
        <v>28</v>
      </c>
      <c r="E13563" s="11" t="s">
        <v>18</v>
      </c>
      <c r="F13563" s="11" t="s">
        <v>303</v>
      </c>
      <c r="G13563" s="37">
        <v>41390</v>
      </c>
      <c r="H13563" s="13">
        <v>41393</v>
      </c>
      <c r="I13563" s="21">
        <v>3</v>
      </c>
      <c r="J13563" s="43" t="s">
        <v>1483</v>
      </c>
      <c r="K13563" s="21">
        <f t="shared" si="422"/>
        <v>2013</v>
      </c>
      <c r="L13563" s="24">
        <f t="shared" si="423"/>
        <v>2</v>
      </c>
      <c r="M13563" s="11" t="s">
        <v>14</v>
      </c>
      <c r="N13563" s="11" t="s">
        <v>15</v>
      </c>
      <c r="O13563" s="11" t="str">
        <f>VLOOKUP(E13563,State_Code_Name!$B$1:$C$52,2,0)</f>
        <v>California</v>
      </c>
    </row>
    <row r="13564" spans="1:15" x14ac:dyDescent="0.3">
      <c r="A13564" s="11">
        <v>1930096</v>
      </c>
      <c r="B13564" s="12" t="s">
        <v>55</v>
      </c>
      <c r="C13564" s="12" t="s">
        <v>53</v>
      </c>
      <c r="D13564" s="12" t="s">
        <v>102</v>
      </c>
      <c r="E13564" s="11" t="s">
        <v>194</v>
      </c>
      <c r="F13564" s="11" t="s">
        <v>19</v>
      </c>
      <c r="G13564" s="37">
        <v>42509</v>
      </c>
      <c r="H13564" s="13">
        <v>42509</v>
      </c>
      <c r="I13564" s="21">
        <v>0</v>
      </c>
      <c r="J13564" s="43" t="s">
        <v>1471</v>
      </c>
      <c r="K13564" s="21">
        <f t="shared" si="422"/>
        <v>2016</v>
      </c>
      <c r="L13564" s="24">
        <f t="shared" si="423"/>
        <v>2</v>
      </c>
      <c r="M13564" s="11" t="s">
        <v>14</v>
      </c>
      <c r="N13564" s="11" t="s">
        <v>15</v>
      </c>
      <c r="O13564" s="11" t="str">
        <f>VLOOKUP(E13564,State_Code_Name!$B$1:$C$52,2,0)</f>
        <v>Nebraska</v>
      </c>
    </row>
    <row r="13565" spans="1:15" x14ac:dyDescent="0.3">
      <c r="A13565" s="11">
        <v>783412</v>
      </c>
      <c r="B13565" s="12" t="s">
        <v>44</v>
      </c>
      <c r="C13565" s="12" t="s">
        <v>33</v>
      </c>
      <c r="D13565" s="12" t="s">
        <v>160</v>
      </c>
      <c r="E13565" s="11" t="s">
        <v>99</v>
      </c>
      <c r="F13565" s="11" t="s">
        <v>19</v>
      </c>
      <c r="G13565" s="37">
        <v>41726</v>
      </c>
      <c r="H13565" s="13">
        <v>41726</v>
      </c>
      <c r="I13565" s="21">
        <v>0</v>
      </c>
      <c r="J13565" s="43" t="s">
        <v>1476</v>
      </c>
      <c r="K13565" s="21">
        <f t="shared" si="422"/>
        <v>2014</v>
      </c>
      <c r="L13565" s="24">
        <f t="shared" si="423"/>
        <v>1</v>
      </c>
      <c r="M13565" s="11" t="s">
        <v>14</v>
      </c>
      <c r="N13565" s="11" t="s">
        <v>15</v>
      </c>
      <c r="O13565" s="11" t="str">
        <f>VLOOKUP(E13565,State_Code_Name!$B$1:$C$52,2,0)</f>
        <v>Arizona</v>
      </c>
    </row>
    <row r="13566" spans="1:15" x14ac:dyDescent="0.3">
      <c r="A13566" s="11">
        <v>1752809</v>
      </c>
      <c r="B13566" s="12" t="s">
        <v>163</v>
      </c>
      <c r="C13566" s="12" t="s">
        <v>33</v>
      </c>
      <c r="D13566" s="12" t="s">
        <v>45</v>
      </c>
      <c r="E13566" s="11" t="s">
        <v>43</v>
      </c>
      <c r="F13566" s="11" t="s">
        <v>19</v>
      </c>
      <c r="G13566" s="37">
        <v>42390</v>
      </c>
      <c r="H13566" s="13">
        <v>42390</v>
      </c>
      <c r="I13566" s="21">
        <v>0</v>
      </c>
      <c r="J13566" s="43" t="s">
        <v>1474</v>
      </c>
      <c r="K13566" s="21">
        <f t="shared" si="422"/>
        <v>2016</v>
      </c>
      <c r="L13566" s="24">
        <f t="shared" si="423"/>
        <v>1</v>
      </c>
      <c r="M13566" s="11" t="s">
        <v>14</v>
      </c>
      <c r="N13566" s="11" t="s">
        <v>15</v>
      </c>
      <c r="O13566" s="11" t="str">
        <f>VLOOKUP(E13566,State_Code_Name!$B$1:$C$52,2,0)</f>
        <v>North Carolina</v>
      </c>
    </row>
    <row r="13567" spans="1:15" x14ac:dyDescent="0.3">
      <c r="A13567" s="11">
        <v>377792</v>
      </c>
      <c r="B13567" s="12" t="s">
        <v>89</v>
      </c>
      <c r="C13567" s="12" t="s">
        <v>16</v>
      </c>
      <c r="D13567" s="12" t="s">
        <v>21</v>
      </c>
      <c r="E13567" s="11" t="s">
        <v>47</v>
      </c>
      <c r="F13567" s="11" t="s">
        <v>19</v>
      </c>
      <c r="G13567" s="37">
        <v>41373</v>
      </c>
      <c r="H13567" s="13">
        <v>41374</v>
      </c>
      <c r="I13567" s="21">
        <v>1</v>
      </c>
      <c r="J13567" s="43" t="s">
        <v>1483</v>
      </c>
      <c r="K13567" s="21">
        <f t="shared" si="422"/>
        <v>2013</v>
      </c>
      <c r="L13567" s="24">
        <f t="shared" si="423"/>
        <v>2</v>
      </c>
      <c r="M13567" s="11" t="s">
        <v>14</v>
      </c>
      <c r="N13567" s="11" t="s">
        <v>15</v>
      </c>
      <c r="O13567" s="11" t="str">
        <f>VLOOKUP(E13567,State_Code_Name!$B$1:$C$52,2,0)</f>
        <v>Pennsylvania</v>
      </c>
    </row>
    <row r="13568" spans="1:15" x14ac:dyDescent="0.3">
      <c r="A13568" s="11">
        <v>537821</v>
      </c>
      <c r="B13568" s="12" t="s">
        <v>22</v>
      </c>
      <c r="C13568" s="12" t="s">
        <v>16</v>
      </c>
      <c r="D13568" s="12" t="s">
        <v>21</v>
      </c>
      <c r="E13568" s="11" t="s">
        <v>71</v>
      </c>
      <c r="F13568" s="11" t="s">
        <v>19</v>
      </c>
      <c r="G13568" s="37">
        <v>41540</v>
      </c>
      <c r="H13568" s="13">
        <v>41540</v>
      </c>
      <c r="I13568" s="21">
        <v>0</v>
      </c>
      <c r="J13568" s="43" t="s">
        <v>1480</v>
      </c>
      <c r="K13568" s="21">
        <f t="shared" si="422"/>
        <v>2013</v>
      </c>
      <c r="L13568" s="24">
        <f t="shared" si="423"/>
        <v>3</v>
      </c>
      <c r="M13568" s="11" t="s">
        <v>14</v>
      </c>
      <c r="N13568" s="11" t="s">
        <v>15</v>
      </c>
      <c r="O13568" s="11" t="str">
        <f>VLOOKUP(E13568,State_Code_Name!$B$1:$C$52,2,0)</f>
        <v>Massachusetts</v>
      </c>
    </row>
    <row r="13569" spans="1:15" x14ac:dyDescent="0.3">
      <c r="A13569" s="11">
        <v>737251</v>
      </c>
      <c r="B13569" s="12" t="s">
        <v>59</v>
      </c>
      <c r="C13569" s="12" t="s">
        <v>27</v>
      </c>
      <c r="D13569" s="12" t="s">
        <v>28</v>
      </c>
      <c r="E13569" s="11" t="s">
        <v>32</v>
      </c>
      <c r="F13569" s="11" t="s">
        <v>19</v>
      </c>
      <c r="G13569" s="37">
        <v>41698</v>
      </c>
      <c r="H13569" s="13">
        <v>41698</v>
      </c>
      <c r="I13569" s="21">
        <v>0</v>
      </c>
      <c r="J13569" s="43" t="s">
        <v>1478</v>
      </c>
      <c r="K13569" s="21">
        <f t="shared" si="422"/>
        <v>2014</v>
      </c>
      <c r="L13569" s="24">
        <f t="shared" si="423"/>
        <v>1</v>
      </c>
      <c r="M13569" s="11" t="s">
        <v>14</v>
      </c>
      <c r="N13569" s="11" t="s">
        <v>15</v>
      </c>
      <c r="O13569" s="11" t="str">
        <f>VLOOKUP(E13569,State_Code_Name!$B$1:$C$52,2,0)</f>
        <v>Texas</v>
      </c>
    </row>
    <row r="13570" spans="1:15" x14ac:dyDescent="0.3">
      <c r="A13570" s="11">
        <v>1897294</v>
      </c>
      <c r="B13570" s="12" t="s">
        <v>44</v>
      </c>
      <c r="C13570" s="12" t="s">
        <v>37</v>
      </c>
      <c r="D13570" s="12" t="s">
        <v>81</v>
      </c>
      <c r="E13570" s="11" t="s">
        <v>60</v>
      </c>
      <c r="F13570" s="11" t="s">
        <v>19</v>
      </c>
      <c r="G13570" s="37">
        <v>42486</v>
      </c>
      <c r="H13570" s="13">
        <v>42486</v>
      </c>
      <c r="I13570" s="21">
        <v>0</v>
      </c>
      <c r="J13570" s="43" t="s">
        <v>1483</v>
      </c>
      <c r="K13570" s="21">
        <f t="shared" si="422"/>
        <v>2016</v>
      </c>
      <c r="L13570" s="24">
        <f t="shared" si="423"/>
        <v>2</v>
      </c>
      <c r="M13570" s="11" t="s">
        <v>14</v>
      </c>
      <c r="N13570" s="11" t="s">
        <v>15</v>
      </c>
      <c r="O13570" s="11" t="str">
        <f>VLOOKUP(E13570,State_Code_Name!$B$1:$C$52,2,0)</f>
        <v>Illinois</v>
      </c>
    </row>
    <row r="13571" spans="1:15" x14ac:dyDescent="0.3">
      <c r="A13571" s="11">
        <v>1231269</v>
      </c>
      <c r="B13571" s="12" t="s">
        <v>245</v>
      </c>
      <c r="C13571" s="12" t="s">
        <v>33</v>
      </c>
      <c r="D13571" s="12" t="s">
        <v>115</v>
      </c>
      <c r="E13571" s="11" t="s">
        <v>138</v>
      </c>
      <c r="F13571" s="11" t="s">
        <v>19</v>
      </c>
      <c r="G13571" s="37">
        <v>42044</v>
      </c>
      <c r="H13571" s="13">
        <v>42044</v>
      </c>
      <c r="I13571" s="21">
        <v>0</v>
      </c>
      <c r="J13571" s="43" t="s">
        <v>1478</v>
      </c>
      <c r="K13571" s="21">
        <f t="shared" ref="K13571:K13634" si="424">YEAR(G13571)</f>
        <v>2015</v>
      </c>
      <c r="L13571" s="24">
        <f t="shared" ref="L13571:L13634" si="425">ROUNDUP(MONTH(G13571)/3,0)</f>
        <v>1</v>
      </c>
      <c r="M13571" s="11" t="s">
        <v>14</v>
      </c>
      <c r="N13571" s="11" t="s">
        <v>15</v>
      </c>
      <c r="O13571" s="11" t="str">
        <f>VLOOKUP(E13571,State_Code_Name!$B$1:$C$52,2,0)</f>
        <v>Kansas</v>
      </c>
    </row>
    <row r="13572" spans="1:15" x14ac:dyDescent="0.3">
      <c r="A13572" s="11">
        <v>391945</v>
      </c>
      <c r="B13572" s="12" t="s">
        <v>344</v>
      </c>
      <c r="C13572" s="12" t="s">
        <v>9</v>
      </c>
      <c r="D13572" s="12" t="s">
        <v>133</v>
      </c>
      <c r="E13572" s="11" t="s">
        <v>47</v>
      </c>
      <c r="F13572" s="11" t="s">
        <v>19</v>
      </c>
      <c r="G13572" s="37">
        <v>41389</v>
      </c>
      <c r="H13572" s="13">
        <v>41390</v>
      </c>
      <c r="I13572" s="21">
        <v>1</v>
      </c>
      <c r="J13572" s="43" t="s">
        <v>1483</v>
      </c>
      <c r="K13572" s="21">
        <f t="shared" si="424"/>
        <v>2013</v>
      </c>
      <c r="L13572" s="24">
        <f t="shared" si="425"/>
        <v>2</v>
      </c>
      <c r="M13572" s="11" t="s">
        <v>14</v>
      </c>
      <c r="N13572" s="11" t="s">
        <v>14</v>
      </c>
      <c r="O13572" s="11" t="str">
        <f>VLOOKUP(E13572,State_Code_Name!$B$1:$C$52,2,0)</f>
        <v>Pennsylvania</v>
      </c>
    </row>
    <row r="13573" spans="1:15" x14ac:dyDescent="0.3">
      <c r="A13573" s="11">
        <v>1974743</v>
      </c>
      <c r="B13573" s="12" t="s">
        <v>31</v>
      </c>
      <c r="C13573" s="12" t="s">
        <v>27</v>
      </c>
      <c r="D13573" s="12" t="s">
        <v>79</v>
      </c>
      <c r="E13573" s="11" t="s">
        <v>36</v>
      </c>
      <c r="F13573" s="11" t="s">
        <v>19</v>
      </c>
      <c r="G13573" s="37">
        <v>42539</v>
      </c>
      <c r="H13573" s="13">
        <v>42542</v>
      </c>
      <c r="I13573" s="21">
        <v>3</v>
      </c>
      <c r="J13573" s="43" t="s">
        <v>1477</v>
      </c>
      <c r="K13573" s="21">
        <f t="shared" si="424"/>
        <v>2016</v>
      </c>
      <c r="L13573" s="24">
        <f t="shared" si="425"/>
        <v>2</v>
      </c>
      <c r="M13573" s="11" t="s">
        <v>14</v>
      </c>
      <c r="N13573" s="11" t="s">
        <v>14</v>
      </c>
      <c r="O13573" s="11" t="str">
        <f>VLOOKUP(E13573,State_Code_Name!$B$1:$C$52,2,0)</f>
        <v>Florida</v>
      </c>
    </row>
    <row r="13574" spans="1:15" x14ac:dyDescent="0.3">
      <c r="A13574" s="11">
        <v>527073</v>
      </c>
      <c r="B13574" s="12" t="s">
        <v>11</v>
      </c>
      <c r="C13574" s="12" t="s">
        <v>16</v>
      </c>
      <c r="D13574" s="12" t="s">
        <v>76</v>
      </c>
      <c r="E13574" s="11" t="s">
        <v>43</v>
      </c>
      <c r="F13574" s="11" t="s">
        <v>13</v>
      </c>
      <c r="G13574" s="37">
        <v>41530</v>
      </c>
      <c r="H13574" s="13">
        <v>41534</v>
      </c>
      <c r="I13574" s="21">
        <v>4</v>
      </c>
      <c r="J13574" s="43" t="s">
        <v>1480</v>
      </c>
      <c r="K13574" s="21">
        <f t="shared" si="424"/>
        <v>2013</v>
      </c>
      <c r="L13574" s="24">
        <f t="shared" si="425"/>
        <v>3</v>
      </c>
      <c r="M13574" s="11" t="s">
        <v>14</v>
      </c>
      <c r="N13574" s="11" t="s">
        <v>15</v>
      </c>
      <c r="O13574" s="11" t="str">
        <f>VLOOKUP(E13574,State_Code_Name!$B$1:$C$52,2,0)</f>
        <v>North Carolina</v>
      </c>
    </row>
    <row r="13575" spans="1:15" x14ac:dyDescent="0.3">
      <c r="A13575" s="11">
        <v>2038674</v>
      </c>
      <c r="B13575" s="12" t="s">
        <v>55</v>
      </c>
      <c r="C13575" s="12" t="s">
        <v>53</v>
      </c>
      <c r="D13575" s="12" t="s">
        <v>1439</v>
      </c>
      <c r="E13575" s="11" t="s">
        <v>47</v>
      </c>
      <c r="F13575" s="11" t="s">
        <v>19</v>
      </c>
      <c r="G13575" s="37">
        <v>42581</v>
      </c>
      <c r="H13575" s="13">
        <v>42581</v>
      </c>
      <c r="I13575" s="21">
        <v>0</v>
      </c>
      <c r="J13575" s="43" t="s">
        <v>1481</v>
      </c>
      <c r="K13575" s="21">
        <f t="shared" si="424"/>
        <v>2016</v>
      </c>
      <c r="L13575" s="24">
        <f t="shared" si="425"/>
        <v>3</v>
      </c>
      <c r="M13575" s="11" t="s">
        <v>14</v>
      </c>
      <c r="N13575" s="11" t="s">
        <v>15</v>
      </c>
      <c r="O13575" s="11" t="str">
        <f>VLOOKUP(E13575,State_Code_Name!$B$1:$C$52,2,0)</f>
        <v>Pennsylvania</v>
      </c>
    </row>
    <row r="13576" spans="1:15" x14ac:dyDescent="0.3">
      <c r="A13576" s="11">
        <v>1005921</v>
      </c>
      <c r="B13576" s="12" t="s">
        <v>438</v>
      </c>
      <c r="C13576" s="12" t="s">
        <v>33</v>
      </c>
      <c r="D13576" s="12" t="s">
        <v>42</v>
      </c>
      <c r="E13576" s="11" t="s">
        <v>23</v>
      </c>
      <c r="F13576" s="11" t="s">
        <v>19</v>
      </c>
      <c r="G13576" s="37">
        <v>41879</v>
      </c>
      <c r="H13576" s="13">
        <v>41879</v>
      </c>
      <c r="I13576" s="21">
        <v>0</v>
      </c>
      <c r="J13576" s="43" t="s">
        <v>1482</v>
      </c>
      <c r="K13576" s="21">
        <f t="shared" si="424"/>
        <v>2014</v>
      </c>
      <c r="L13576" s="24">
        <f t="shared" si="425"/>
        <v>3</v>
      </c>
      <c r="M13576" s="11" t="s">
        <v>14</v>
      </c>
      <c r="N13576" s="11" t="s">
        <v>15</v>
      </c>
      <c r="O13576" s="11" t="str">
        <f>VLOOKUP(E13576,State_Code_Name!$B$1:$C$52,2,0)</f>
        <v>New York</v>
      </c>
    </row>
    <row r="13577" spans="1:15" x14ac:dyDescent="0.3">
      <c r="A13577" s="11">
        <v>2003397</v>
      </c>
      <c r="B13577" s="12" t="s">
        <v>282</v>
      </c>
      <c r="C13577" s="12" t="s">
        <v>9</v>
      </c>
      <c r="D13577" s="12" t="s">
        <v>10</v>
      </c>
      <c r="E13577" s="11" t="s">
        <v>121</v>
      </c>
      <c r="F13577" s="11" t="s">
        <v>19</v>
      </c>
      <c r="G13577" s="37">
        <v>42560</v>
      </c>
      <c r="H13577" s="13">
        <v>42562</v>
      </c>
      <c r="I13577" s="21">
        <v>2</v>
      </c>
      <c r="J13577" s="43" t="s">
        <v>1481</v>
      </c>
      <c r="K13577" s="21">
        <f t="shared" si="424"/>
        <v>2016</v>
      </c>
      <c r="L13577" s="24">
        <f t="shared" si="425"/>
        <v>3</v>
      </c>
      <c r="M13577" s="11" t="s">
        <v>14</v>
      </c>
      <c r="N13577" s="11" t="s">
        <v>15</v>
      </c>
      <c r="O13577" s="11" t="str">
        <f>VLOOKUP(E13577,State_Code_Name!$B$1:$C$52,2,0)</f>
        <v>Oregon</v>
      </c>
    </row>
    <row r="13578" spans="1:15" x14ac:dyDescent="0.3">
      <c r="A13578" s="11">
        <v>1815084</v>
      </c>
      <c r="B13578" s="12" t="s">
        <v>104</v>
      </c>
      <c r="C13578" s="12" t="s">
        <v>33</v>
      </c>
      <c r="D13578" s="12" t="s">
        <v>42</v>
      </c>
      <c r="E13578" s="11" t="s">
        <v>12</v>
      </c>
      <c r="F13578" s="11" t="s">
        <v>19</v>
      </c>
      <c r="G13578" s="37">
        <v>42432</v>
      </c>
      <c r="H13578" s="13">
        <v>42432</v>
      </c>
      <c r="I13578" s="21">
        <v>0</v>
      </c>
      <c r="J13578" s="43" t="s">
        <v>1476</v>
      </c>
      <c r="K13578" s="21">
        <f t="shared" si="424"/>
        <v>2016</v>
      </c>
      <c r="L13578" s="24">
        <f t="shared" si="425"/>
        <v>1</v>
      </c>
      <c r="M13578" s="11" t="s">
        <v>14</v>
      </c>
      <c r="N13578" s="11" t="s">
        <v>15</v>
      </c>
      <c r="O13578" s="11" t="str">
        <f>VLOOKUP(E13578,State_Code_Name!$B$1:$C$52,2,0)</f>
        <v>Virginia</v>
      </c>
    </row>
    <row r="13579" spans="1:15" x14ac:dyDescent="0.3">
      <c r="A13579" s="11">
        <v>827903</v>
      </c>
      <c r="B13579" s="12" t="s">
        <v>51</v>
      </c>
      <c r="C13579" s="12" t="s">
        <v>37</v>
      </c>
      <c r="D13579" s="12" t="s">
        <v>94</v>
      </c>
      <c r="E13579" s="11" t="s">
        <v>49</v>
      </c>
      <c r="F13579" s="11" t="s">
        <v>303</v>
      </c>
      <c r="G13579" s="37">
        <v>41757</v>
      </c>
      <c r="H13579" s="13">
        <v>41759</v>
      </c>
      <c r="I13579" s="21">
        <v>2</v>
      </c>
      <c r="J13579" s="43" t="s">
        <v>1483</v>
      </c>
      <c r="K13579" s="21">
        <f t="shared" si="424"/>
        <v>2014</v>
      </c>
      <c r="L13579" s="24">
        <f t="shared" si="425"/>
        <v>2</v>
      </c>
      <c r="M13579" s="11" t="s">
        <v>14</v>
      </c>
      <c r="N13579" s="11" t="s">
        <v>15</v>
      </c>
      <c r="O13579" s="11" t="str">
        <f>VLOOKUP(E13579,State_Code_Name!$B$1:$C$52,2,0)</f>
        <v>New Jersey</v>
      </c>
    </row>
    <row r="13580" spans="1:15" x14ac:dyDescent="0.3">
      <c r="A13580" s="11">
        <v>459174</v>
      </c>
      <c r="B13580" s="12" t="s">
        <v>61</v>
      </c>
      <c r="C13580" s="12" t="s">
        <v>53</v>
      </c>
      <c r="D13580" s="12" t="s">
        <v>1439</v>
      </c>
      <c r="E13580" s="11" t="s">
        <v>43</v>
      </c>
      <c r="F13580" s="11" t="s">
        <v>19</v>
      </c>
      <c r="G13580" s="37">
        <v>41472</v>
      </c>
      <c r="H13580" s="13">
        <v>41481</v>
      </c>
      <c r="I13580" s="21">
        <v>9</v>
      </c>
      <c r="J13580" s="43" t="s">
        <v>1481</v>
      </c>
      <c r="K13580" s="21">
        <f t="shared" si="424"/>
        <v>2013</v>
      </c>
      <c r="L13580" s="24">
        <f t="shared" si="425"/>
        <v>3</v>
      </c>
      <c r="M13580" s="11" t="s">
        <v>14</v>
      </c>
      <c r="N13580" s="11" t="s">
        <v>14</v>
      </c>
      <c r="O13580" s="11" t="str">
        <f>VLOOKUP(E13580,State_Code_Name!$B$1:$C$52,2,0)</f>
        <v>North Carolina</v>
      </c>
    </row>
    <row r="13581" spans="1:15" x14ac:dyDescent="0.3">
      <c r="A13581" s="11">
        <v>643211</v>
      </c>
      <c r="B13581" s="12" t="s">
        <v>92</v>
      </c>
      <c r="C13581" s="12" t="s">
        <v>9</v>
      </c>
      <c r="D13581" s="12" t="s">
        <v>133</v>
      </c>
      <c r="E13581" s="11" t="s">
        <v>60</v>
      </c>
      <c r="F13581" s="11" t="s">
        <v>19</v>
      </c>
      <c r="G13581" s="37">
        <v>41631</v>
      </c>
      <c r="H13581" s="13">
        <v>41638</v>
      </c>
      <c r="I13581" s="21">
        <v>7</v>
      </c>
      <c r="J13581" s="43" t="s">
        <v>1475</v>
      </c>
      <c r="K13581" s="21">
        <f t="shared" si="424"/>
        <v>2013</v>
      </c>
      <c r="L13581" s="24">
        <f t="shared" si="425"/>
        <v>4</v>
      </c>
      <c r="M13581" s="11" t="s">
        <v>14</v>
      </c>
      <c r="N13581" s="11" t="s">
        <v>15</v>
      </c>
      <c r="O13581" s="11" t="str">
        <f>VLOOKUP(E13581,State_Code_Name!$B$1:$C$52,2,0)</f>
        <v>Illinois</v>
      </c>
    </row>
    <row r="13582" spans="1:15" x14ac:dyDescent="0.3">
      <c r="A13582" s="11">
        <v>412261</v>
      </c>
      <c r="B13582" s="12" t="s">
        <v>48</v>
      </c>
      <c r="C13582" s="12" t="s">
        <v>27</v>
      </c>
      <c r="D13582" s="12" t="s">
        <v>57</v>
      </c>
      <c r="E13582" s="11" t="s">
        <v>71</v>
      </c>
      <c r="F13582" s="11" t="s">
        <v>19</v>
      </c>
      <c r="G13582" s="37">
        <v>41415</v>
      </c>
      <c r="H13582" s="13">
        <v>41416</v>
      </c>
      <c r="I13582" s="21">
        <v>1</v>
      </c>
      <c r="J13582" s="43" t="s">
        <v>1471</v>
      </c>
      <c r="K13582" s="21">
        <f t="shared" si="424"/>
        <v>2013</v>
      </c>
      <c r="L13582" s="24">
        <f t="shared" si="425"/>
        <v>2</v>
      </c>
      <c r="M13582" s="11" t="s">
        <v>14</v>
      </c>
      <c r="N13582" s="11" t="s">
        <v>14</v>
      </c>
      <c r="O13582" s="11" t="str">
        <f>VLOOKUP(E13582,State_Code_Name!$B$1:$C$52,2,0)</f>
        <v>Massachusetts</v>
      </c>
    </row>
    <row r="13583" spans="1:15" x14ac:dyDescent="0.3">
      <c r="A13583" s="11">
        <v>1831658</v>
      </c>
      <c r="B13583" s="12" t="s">
        <v>51</v>
      </c>
      <c r="C13583" s="12" t="s">
        <v>37</v>
      </c>
      <c r="D13583" s="12" t="s">
        <v>1447</v>
      </c>
      <c r="E13583" s="11" t="s">
        <v>114</v>
      </c>
      <c r="F13583" s="11" t="s">
        <v>19</v>
      </c>
      <c r="G13583" s="37">
        <v>42444</v>
      </c>
      <c r="H13583" s="13">
        <v>42445</v>
      </c>
      <c r="I13583" s="21">
        <v>1</v>
      </c>
      <c r="J13583" s="43" t="s">
        <v>1476</v>
      </c>
      <c r="K13583" s="21">
        <f t="shared" si="424"/>
        <v>2016</v>
      </c>
      <c r="L13583" s="24">
        <f t="shared" si="425"/>
        <v>1</v>
      </c>
      <c r="M13583" s="11" t="s">
        <v>14</v>
      </c>
      <c r="N13583" s="11" t="s">
        <v>15</v>
      </c>
      <c r="O13583" s="11" t="str">
        <f>VLOOKUP(E13583,State_Code_Name!$B$1:$C$52,2,0)</f>
        <v>Iowa</v>
      </c>
    </row>
    <row r="13584" spans="1:15" x14ac:dyDescent="0.3">
      <c r="A13584" s="11">
        <v>1085247</v>
      </c>
      <c r="B13584" s="12" t="s">
        <v>39</v>
      </c>
      <c r="C13584" s="12" t="s">
        <v>37</v>
      </c>
      <c r="D13584" s="12" t="s">
        <v>50</v>
      </c>
      <c r="E13584" s="11" t="s">
        <v>49</v>
      </c>
      <c r="F13584" s="11" t="s">
        <v>303</v>
      </c>
      <c r="G13584" s="37">
        <v>41936</v>
      </c>
      <c r="H13584" s="13">
        <v>41941</v>
      </c>
      <c r="I13584" s="21">
        <v>5</v>
      </c>
      <c r="J13584" s="43" t="s">
        <v>1473</v>
      </c>
      <c r="K13584" s="21">
        <f t="shared" si="424"/>
        <v>2014</v>
      </c>
      <c r="L13584" s="24">
        <f t="shared" si="425"/>
        <v>4</v>
      </c>
      <c r="M13584" s="11" t="s">
        <v>14</v>
      </c>
      <c r="N13584" s="11" t="s">
        <v>15</v>
      </c>
      <c r="O13584" s="11" t="str">
        <f>VLOOKUP(E13584,State_Code_Name!$B$1:$C$52,2,0)</f>
        <v>New Jersey</v>
      </c>
    </row>
    <row r="13585" spans="1:15" x14ac:dyDescent="0.3">
      <c r="A13585" s="11">
        <v>1837621</v>
      </c>
      <c r="B13585" s="12" t="s">
        <v>61</v>
      </c>
      <c r="C13585" s="12" t="s">
        <v>53</v>
      </c>
      <c r="D13585" s="12" t="s">
        <v>102</v>
      </c>
      <c r="E13585" s="11" t="s">
        <v>36</v>
      </c>
      <c r="F13585" s="11" t="s">
        <v>19</v>
      </c>
      <c r="G13585" s="37">
        <v>42446</v>
      </c>
      <c r="H13585" s="13">
        <v>42447</v>
      </c>
      <c r="I13585" s="21">
        <v>1</v>
      </c>
      <c r="J13585" s="43" t="s">
        <v>1476</v>
      </c>
      <c r="K13585" s="21">
        <f t="shared" si="424"/>
        <v>2016</v>
      </c>
      <c r="L13585" s="24">
        <f t="shared" si="425"/>
        <v>1</v>
      </c>
      <c r="M13585" s="11" t="s">
        <v>14</v>
      </c>
      <c r="N13585" s="11" t="s">
        <v>15</v>
      </c>
      <c r="O13585" s="11" t="str">
        <f>VLOOKUP(E13585,State_Code_Name!$B$1:$C$52,2,0)</f>
        <v>Florida</v>
      </c>
    </row>
    <row r="13586" spans="1:15" x14ac:dyDescent="0.3">
      <c r="A13586" s="11">
        <v>816484</v>
      </c>
      <c r="B13586" s="12" t="s">
        <v>84</v>
      </c>
      <c r="C13586" s="12" t="s">
        <v>37</v>
      </c>
      <c r="D13586" s="12" t="s">
        <v>38</v>
      </c>
      <c r="E13586" s="11" t="s">
        <v>71</v>
      </c>
      <c r="F13586" s="11" t="s">
        <v>303</v>
      </c>
      <c r="G13586" s="37">
        <v>41750</v>
      </c>
      <c r="H13586" s="13">
        <v>41753</v>
      </c>
      <c r="I13586" s="21">
        <v>3</v>
      </c>
      <c r="J13586" s="43" t="s">
        <v>1483</v>
      </c>
      <c r="K13586" s="21">
        <f t="shared" si="424"/>
        <v>2014</v>
      </c>
      <c r="L13586" s="24">
        <f t="shared" si="425"/>
        <v>2</v>
      </c>
      <c r="M13586" s="11" t="s">
        <v>14</v>
      </c>
      <c r="N13586" s="11" t="s">
        <v>15</v>
      </c>
      <c r="O13586" s="11" t="str">
        <f>VLOOKUP(E13586,State_Code_Name!$B$1:$C$52,2,0)</f>
        <v>Massachusetts</v>
      </c>
    </row>
    <row r="13587" spans="1:15" x14ac:dyDescent="0.3">
      <c r="A13587" s="11">
        <v>579746</v>
      </c>
      <c r="B13587" s="12" t="s">
        <v>61</v>
      </c>
      <c r="C13587" s="12" t="s">
        <v>53</v>
      </c>
      <c r="D13587" s="12" t="s">
        <v>1439</v>
      </c>
      <c r="E13587" s="11" t="s">
        <v>12</v>
      </c>
      <c r="F13587" s="11" t="s">
        <v>19</v>
      </c>
      <c r="G13587" s="37">
        <v>41578</v>
      </c>
      <c r="H13587" s="13">
        <v>41578</v>
      </c>
      <c r="I13587" s="21">
        <v>0</v>
      </c>
      <c r="J13587" s="43" t="s">
        <v>1473</v>
      </c>
      <c r="K13587" s="21">
        <f t="shared" si="424"/>
        <v>2013</v>
      </c>
      <c r="L13587" s="24">
        <f t="shared" si="425"/>
        <v>4</v>
      </c>
      <c r="M13587" s="11" t="s">
        <v>14</v>
      </c>
      <c r="N13587" s="11" t="s">
        <v>15</v>
      </c>
      <c r="O13587" s="11" t="str">
        <f>VLOOKUP(E13587,State_Code_Name!$B$1:$C$52,2,0)</f>
        <v>Virginia</v>
      </c>
    </row>
    <row r="13588" spans="1:15" x14ac:dyDescent="0.3">
      <c r="A13588" s="11">
        <v>673442</v>
      </c>
      <c r="B13588" s="12" t="s">
        <v>82</v>
      </c>
      <c r="C13588" s="12" t="s">
        <v>16</v>
      </c>
      <c r="D13588" s="12" t="s">
        <v>21</v>
      </c>
      <c r="E13588" s="11" t="s">
        <v>60</v>
      </c>
      <c r="F13588" s="11" t="s">
        <v>13</v>
      </c>
      <c r="G13588" s="37">
        <v>41655</v>
      </c>
      <c r="H13588" s="13">
        <v>41663</v>
      </c>
      <c r="I13588" s="21">
        <v>8</v>
      </c>
      <c r="J13588" s="43" t="s">
        <v>1474</v>
      </c>
      <c r="K13588" s="21">
        <f t="shared" si="424"/>
        <v>2014</v>
      </c>
      <c r="L13588" s="24">
        <f t="shared" si="425"/>
        <v>1</v>
      </c>
      <c r="M13588" s="11" t="s">
        <v>14</v>
      </c>
      <c r="N13588" s="11" t="s">
        <v>14</v>
      </c>
      <c r="O13588" s="11" t="str">
        <f>VLOOKUP(E13588,State_Code_Name!$B$1:$C$52,2,0)</f>
        <v>Illinois</v>
      </c>
    </row>
    <row r="13589" spans="1:15" x14ac:dyDescent="0.3">
      <c r="A13589" s="11">
        <v>712419</v>
      </c>
      <c r="B13589" s="12" t="s">
        <v>297</v>
      </c>
      <c r="C13589" s="12" t="s">
        <v>27</v>
      </c>
      <c r="D13589" s="12" t="s">
        <v>57</v>
      </c>
      <c r="E13589" s="11" t="s">
        <v>99</v>
      </c>
      <c r="F13589" s="11" t="s">
        <v>19</v>
      </c>
      <c r="G13589" s="37">
        <v>41683</v>
      </c>
      <c r="H13589" s="13">
        <v>41683</v>
      </c>
      <c r="I13589" s="21">
        <v>0</v>
      </c>
      <c r="J13589" s="43" t="s">
        <v>1478</v>
      </c>
      <c r="K13589" s="21">
        <f t="shared" si="424"/>
        <v>2014</v>
      </c>
      <c r="L13589" s="24">
        <f t="shared" si="425"/>
        <v>1</v>
      </c>
      <c r="M13589" s="11" t="s">
        <v>14</v>
      </c>
      <c r="N13589" s="11" t="s">
        <v>15</v>
      </c>
      <c r="O13589" s="11" t="str">
        <f>VLOOKUP(E13589,State_Code_Name!$B$1:$C$52,2,0)</f>
        <v>Arizona</v>
      </c>
    </row>
    <row r="13590" spans="1:15" x14ac:dyDescent="0.3">
      <c r="A13590" s="11">
        <v>1759486</v>
      </c>
      <c r="B13590" s="12" t="s">
        <v>609</v>
      </c>
      <c r="C13590" s="12" t="s">
        <v>539</v>
      </c>
      <c r="D13590" s="12" t="s">
        <v>552</v>
      </c>
      <c r="E13590" s="11" t="s">
        <v>75</v>
      </c>
      <c r="F13590" s="11" t="s">
        <v>19</v>
      </c>
      <c r="G13590" s="37">
        <v>42395</v>
      </c>
      <c r="H13590" s="13">
        <v>42396</v>
      </c>
      <c r="I13590" s="21">
        <v>1</v>
      </c>
      <c r="J13590" s="43" t="s">
        <v>1474</v>
      </c>
      <c r="K13590" s="21">
        <f t="shared" si="424"/>
        <v>2016</v>
      </c>
      <c r="L13590" s="24">
        <f t="shared" si="425"/>
        <v>1</v>
      </c>
      <c r="M13590" s="11" t="s">
        <v>14</v>
      </c>
      <c r="N13590" s="11" t="s">
        <v>14</v>
      </c>
      <c r="O13590" s="11" t="str">
        <f>VLOOKUP(E13590,State_Code_Name!$B$1:$C$52,2,0)</f>
        <v>Tennessee</v>
      </c>
    </row>
    <row r="13591" spans="1:15" x14ac:dyDescent="0.3">
      <c r="A13591" s="11">
        <v>1932532</v>
      </c>
      <c r="B13591" s="12" t="s">
        <v>82</v>
      </c>
      <c r="C13591" s="12" t="s">
        <v>37</v>
      </c>
      <c r="D13591" s="12" t="s">
        <v>50</v>
      </c>
      <c r="E13591" s="11" t="s">
        <v>32</v>
      </c>
      <c r="F13591" s="11" t="s">
        <v>19</v>
      </c>
      <c r="G13591" s="37">
        <v>42509</v>
      </c>
      <c r="H13591" s="13">
        <v>42514</v>
      </c>
      <c r="I13591" s="21">
        <v>5</v>
      </c>
      <c r="J13591" s="43" t="s">
        <v>1471</v>
      </c>
      <c r="K13591" s="21">
        <f t="shared" si="424"/>
        <v>2016</v>
      </c>
      <c r="L13591" s="24">
        <f t="shared" si="425"/>
        <v>2</v>
      </c>
      <c r="M13591" s="11" t="s">
        <v>14</v>
      </c>
      <c r="N13591" s="11" t="s">
        <v>15</v>
      </c>
      <c r="O13591" s="11" t="str">
        <f>VLOOKUP(E13591,State_Code_Name!$B$1:$C$52,2,0)</f>
        <v>Texas</v>
      </c>
    </row>
    <row r="13592" spans="1:15" x14ac:dyDescent="0.3">
      <c r="A13592" s="11">
        <v>1228283</v>
      </c>
      <c r="B13592" s="12" t="s">
        <v>268</v>
      </c>
      <c r="C13592" s="12" t="s">
        <v>33</v>
      </c>
      <c r="D13592" s="12" t="s">
        <v>1441</v>
      </c>
      <c r="E13592" s="11" t="s">
        <v>47</v>
      </c>
      <c r="F13592" s="11" t="s">
        <v>19</v>
      </c>
      <c r="G13592" s="37">
        <v>42041</v>
      </c>
      <c r="H13592" s="13">
        <v>42041</v>
      </c>
      <c r="I13592" s="21">
        <v>0</v>
      </c>
      <c r="J13592" s="43" t="s">
        <v>1478</v>
      </c>
      <c r="K13592" s="21">
        <f t="shared" si="424"/>
        <v>2015</v>
      </c>
      <c r="L13592" s="24">
        <f t="shared" si="425"/>
        <v>1</v>
      </c>
      <c r="M13592" s="11" t="s">
        <v>14</v>
      </c>
      <c r="N13592" s="11" t="s">
        <v>15</v>
      </c>
      <c r="O13592" s="11" t="str">
        <f>VLOOKUP(E13592,State_Code_Name!$B$1:$C$52,2,0)</f>
        <v>Pennsylvania</v>
      </c>
    </row>
    <row r="13593" spans="1:15" x14ac:dyDescent="0.3">
      <c r="A13593" s="11">
        <v>643640</v>
      </c>
      <c r="B13593" s="12" t="s">
        <v>573</v>
      </c>
      <c r="C13593" s="12" t="s">
        <v>33</v>
      </c>
      <c r="D13593" s="12" t="s">
        <v>45</v>
      </c>
      <c r="E13593" s="11" t="s">
        <v>36</v>
      </c>
      <c r="F13593" s="11" t="s">
        <v>19</v>
      </c>
      <c r="G13593" s="37">
        <v>41631</v>
      </c>
      <c r="H13593" s="13">
        <v>41631</v>
      </c>
      <c r="I13593" s="21">
        <v>0</v>
      </c>
      <c r="J13593" s="43" t="s">
        <v>1475</v>
      </c>
      <c r="K13593" s="21">
        <f t="shared" si="424"/>
        <v>2013</v>
      </c>
      <c r="L13593" s="24">
        <f t="shared" si="425"/>
        <v>4</v>
      </c>
      <c r="M13593" s="11" t="s">
        <v>14</v>
      </c>
      <c r="N13593" s="11" t="s">
        <v>15</v>
      </c>
      <c r="O13593" s="11" t="str">
        <f>VLOOKUP(E13593,State_Code_Name!$B$1:$C$52,2,0)</f>
        <v>Florida</v>
      </c>
    </row>
    <row r="13594" spans="1:15" x14ac:dyDescent="0.3">
      <c r="A13594" s="11">
        <v>364036</v>
      </c>
      <c r="B13594" s="12" t="s">
        <v>220</v>
      </c>
      <c r="C13594" s="12" t="s">
        <v>16</v>
      </c>
      <c r="D13594" s="12" t="s">
        <v>1442</v>
      </c>
      <c r="E13594" s="11" t="s">
        <v>18</v>
      </c>
      <c r="F13594" s="11" t="s">
        <v>303</v>
      </c>
      <c r="G13594" s="37">
        <v>41358</v>
      </c>
      <c r="H13594" s="13">
        <v>41360</v>
      </c>
      <c r="I13594" s="21">
        <v>2</v>
      </c>
      <c r="J13594" s="43" t="s">
        <v>1476</v>
      </c>
      <c r="K13594" s="21">
        <f t="shared" si="424"/>
        <v>2013</v>
      </c>
      <c r="L13594" s="24">
        <f t="shared" si="425"/>
        <v>1</v>
      </c>
      <c r="M13594" s="11" t="s">
        <v>14</v>
      </c>
      <c r="N13594" s="11" t="s">
        <v>15</v>
      </c>
      <c r="O13594" s="11" t="str">
        <f>VLOOKUP(E13594,State_Code_Name!$B$1:$C$52,2,0)</f>
        <v>California</v>
      </c>
    </row>
    <row r="13595" spans="1:15" x14ac:dyDescent="0.3">
      <c r="A13595" s="11">
        <v>1896206</v>
      </c>
      <c r="B13595" s="12" t="s">
        <v>64</v>
      </c>
      <c r="C13595" s="12" t="s">
        <v>62</v>
      </c>
      <c r="D13595" s="12" t="s">
        <v>279</v>
      </c>
      <c r="E13595" s="11" t="s">
        <v>138</v>
      </c>
      <c r="F13595" s="11" t="s">
        <v>19</v>
      </c>
      <c r="G13595" s="37">
        <v>42486</v>
      </c>
      <c r="H13595" s="13">
        <v>42486</v>
      </c>
      <c r="I13595" s="21">
        <v>0</v>
      </c>
      <c r="J13595" s="43" t="s">
        <v>1483</v>
      </c>
      <c r="K13595" s="21">
        <f t="shared" si="424"/>
        <v>2016</v>
      </c>
      <c r="L13595" s="24">
        <f t="shared" si="425"/>
        <v>2</v>
      </c>
      <c r="M13595" s="11" t="s">
        <v>14</v>
      </c>
      <c r="N13595" s="11" t="s">
        <v>15</v>
      </c>
      <c r="O13595" s="11" t="str">
        <f>VLOOKUP(E13595,State_Code_Name!$B$1:$C$52,2,0)</f>
        <v>Kansas</v>
      </c>
    </row>
    <row r="13596" spans="1:15" x14ac:dyDescent="0.3">
      <c r="A13596" s="11">
        <v>934920</v>
      </c>
      <c r="B13596" s="12" t="s">
        <v>168</v>
      </c>
      <c r="C13596" s="12" t="s">
        <v>33</v>
      </c>
      <c r="D13596" s="12" t="s">
        <v>45</v>
      </c>
      <c r="E13596" s="11" t="s">
        <v>47</v>
      </c>
      <c r="F13596" s="11" t="s">
        <v>13</v>
      </c>
      <c r="G13596" s="37">
        <v>41834</v>
      </c>
      <c r="H13596" s="13">
        <v>41837</v>
      </c>
      <c r="I13596" s="21">
        <v>3</v>
      </c>
      <c r="J13596" s="43" t="s">
        <v>1481</v>
      </c>
      <c r="K13596" s="21">
        <f t="shared" si="424"/>
        <v>2014</v>
      </c>
      <c r="L13596" s="24">
        <f t="shared" si="425"/>
        <v>3</v>
      </c>
      <c r="M13596" s="11" t="s">
        <v>14</v>
      </c>
      <c r="N13596" s="11" t="s">
        <v>15</v>
      </c>
      <c r="O13596" s="11" t="str">
        <f>VLOOKUP(E13596,State_Code_Name!$B$1:$C$52,2,0)</f>
        <v>Pennsylvania</v>
      </c>
    </row>
    <row r="13597" spans="1:15" x14ac:dyDescent="0.3">
      <c r="A13597" s="11">
        <v>1583019</v>
      </c>
      <c r="B13597" s="12" t="s">
        <v>44</v>
      </c>
      <c r="C13597" s="12" t="s">
        <v>16</v>
      </c>
      <c r="D13597" s="12" t="s">
        <v>17</v>
      </c>
      <c r="E13597" s="11" t="s">
        <v>18</v>
      </c>
      <c r="F13597" s="11" t="s">
        <v>19</v>
      </c>
      <c r="G13597" s="37">
        <v>42275</v>
      </c>
      <c r="H13597" s="13">
        <v>42275</v>
      </c>
      <c r="I13597" s="21">
        <v>0</v>
      </c>
      <c r="J13597" s="43" t="s">
        <v>1480</v>
      </c>
      <c r="K13597" s="21">
        <f t="shared" si="424"/>
        <v>2015</v>
      </c>
      <c r="L13597" s="24">
        <f t="shared" si="425"/>
        <v>3</v>
      </c>
      <c r="M13597" s="11" t="s">
        <v>14</v>
      </c>
      <c r="N13597" s="11" t="s">
        <v>14</v>
      </c>
      <c r="O13597" s="11" t="str">
        <f>VLOOKUP(E13597,State_Code_Name!$B$1:$C$52,2,0)</f>
        <v>California</v>
      </c>
    </row>
    <row r="13598" spans="1:15" x14ac:dyDescent="0.3">
      <c r="A13598" s="11">
        <v>550484</v>
      </c>
      <c r="B13598" s="12" t="s">
        <v>162</v>
      </c>
      <c r="C13598" s="12" t="s">
        <v>16</v>
      </c>
      <c r="D13598" s="12" t="s">
        <v>25</v>
      </c>
      <c r="E13598" s="11" t="s">
        <v>26</v>
      </c>
      <c r="F13598" s="11" t="s">
        <v>19</v>
      </c>
      <c r="G13598" s="37">
        <v>41549</v>
      </c>
      <c r="H13598" s="13">
        <v>41551</v>
      </c>
      <c r="I13598" s="21">
        <v>2</v>
      </c>
      <c r="J13598" s="43" t="s">
        <v>1473</v>
      </c>
      <c r="K13598" s="21">
        <f t="shared" si="424"/>
        <v>2013</v>
      </c>
      <c r="L13598" s="24">
        <f t="shared" si="425"/>
        <v>4</v>
      </c>
      <c r="M13598" s="11" t="s">
        <v>14</v>
      </c>
      <c r="N13598" s="11" t="s">
        <v>15</v>
      </c>
      <c r="O13598" s="11" t="str">
        <f>VLOOKUP(E13598,State_Code_Name!$B$1:$C$52,2,0)</f>
        <v>Georgia</v>
      </c>
    </row>
    <row r="13599" spans="1:15" x14ac:dyDescent="0.3">
      <c r="A13599" s="11">
        <v>635401</v>
      </c>
      <c r="B13599" s="12" t="s">
        <v>97</v>
      </c>
      <c r="C13599" s="12" t="s">
        <v>53</v>
      </c>
      <c r="D13599" s="12" t="s">
        <v>54</v>
      </c>
      <c r="E13599" s="11" t="s">
        <v>67</v>
      </c>
      <c r="F13599" s="11" t="s">
        <v>19</v>
      </c>
      <c r="G13599" s="37">
        <v>41624</v>
      </c>
      <c r="H13599" s="13">
        <v>41624</v>
      </c>
      <c r="I13599" s="21">
        <v>0</v>
      </c>
      <c r="J13599" s="43" t="s">
        <v>1475</v>
      </c>
      <c r="K13599" s="21">
        <f t="shared" si="424"/>
        <v>2013</v>
      </c>
      <c r="L13599" s="24">
        <f t="shared" si="425"/>
        <v>4</v>
      </c>
      <c r="M13599" s="11" t="s">
        <v>14</v>
      </c>
      <c r="N13599" s="11" t="s">
        <v>15</v>
      </c>
      <c r="O13599" s="11" t="str">
        <f>VLOOKUP(E13599,State_Code_Name!$B$1:$C$52,2,0)</f>
        <v>Michigan</v>
      </c>
    </row>
    <row r="13600" spans="1:15" x14ac:dyDescent="0.3">
      <c r="A13600" s="11">
        <v>1797546</v>
      </c>
      <c r="B13600" s="12" t="s">
        <v>783</v>
      </c>
      <c r="C13600" s="12" t="s">
        <v>33</v>
      </c>
      <c r="D13600" s="12" t="s">
        <v>42</v>
      </c>
      <c r="E13600" s="11" t="s">
        <v>105</v>
      </c>
      <c r="F13600" s="11" t="s">
        <v>19</v>
      </c>
      <c r="G13600" s="37">
        <v>42422</v>
      </c>
      <c r="H13600" s="13">
        <v>42422</v>
      </c>
      <c r="I13600" s="21">
        <v>0</v>
      </c>
      <c r="J13600" s="43" t="s">
        <v>1478</v>
      </c>
      <c r="K13600" s="21">
        <f t="shared" si="424"/>
        <v>2016</v>
      </c>
      <c r="L13600" s="24">
        <f t="shared" si="425"/>
        <v>1</v>
      </c>
      <c r="M13600" s="11" t="s">
        <v>14</v>
      </c>
      <c r="N13600" s="11" t="s">
        <v>15</v>
      </c>
      <c r="O13600" s="11" t="str">
        <f>VLOOKUP(E13600,State_Code_Name!$B$1:$C$52,2,0)</f>
        <v>Indiana</v>
      </c>
    </row>
    <row r="13601" spans="1:15" x14ac:dyDescent="0.3">
      <c r="A13601" s="11">
        <v>1390843</v>
      </c>
      <c r="B13601" s="12" t="s">
        <v>180</v>
      </c>
      <c r="C13601" s="12" t="s">
        <v>33</v>
      </c>
      <c r="D13601" s="12" t="s">
        <v>45</v>
      </c>
      <c r="E13601" s="11" t="s">
        <v>18</v>
      </c>
      <c r="F13601" s="11" t="s">
        <v>19</v>
      </c>
      <c r="G13601" s="37">
        <v>42150</v>
      </c>
      <c r="H13601" s="13">
        <v>42150</v>
      </c>
      <c r="I13601" s="21">
        <v>0</v>
      </c>
      <c r="J13601" s="43" t="s">
        <v>1471</v>
      </c>
      <c r="K13601" s="21">
        <f t="shared" si="424"/>
        <v>2015</v>
      </c>
      <c r="L13601" s="24">
        <f t="shared" si="425"/>
        <v>2</v>
      </c>
      <c r="M13601" s="11" t="s">
        <v>14</v>
      </c>
      <c r="N13601" s="11" t="s">
        <v>15</v>
      </c>
      <c r="O13601" s="11" t="str">
        <f>VLOOKUP(E13601,State_Code_Name!$B$1:$C$52,2,0)</f>
        <v>California</v>
      </c>
    </row>
    <row r="13602" spans="1:15" x14ac:dyDescent="0.3">
      <c r="A13602" s="11">
        <v>712957</v>
      </c>
      <c r="B13602" s="12" t="s">
        <v>11</v>
      </c>
      <c r="C13602" s="12" t="s">
        <v>16</v>
      </c>
      <c r="D13602" s="12" t="s">
        <v>21</v>
      </c>
      <c r="E13602" s="11" t="s">
        <v>41</v>
      </c>
      <c r="F13602" s="11" t="s">
        <v>19</v>
      </c>
      <c r="G13602" s="37">
        <v>41683</v>
      </c>
      <c r="H13602" s="13">
        <v>41683</v>
      </c>
      <c r="I13602" s="21">
        <v>0</v>
      </c>
      <c r="J13602" s="43" t="s">
        <v>1478</v>
      </c>
      <c r="K13602" s="21">
        <f t="shared" si="424"/>
        <v>2014</v>
      </c>
      <c r="L13602" s="24">
        <f t="shared" si="425"/>
        <v>1</v>
      </c>
      <c r="M13602" s="11" t="s">
        <v>14</v>
      </c>
      <c r="N13602" s="11" t="s">
        <v>15</v>
      </c>
      <c r="O13602" s="11" t="str">
        <f>VLOOKUP(E13602,State_Code_Name!$B$1:$C$52,2,0)</f>
        <v>Nevada</v>
      </c>
    </row>
    <row r="13603" spans="1:15" x14ac:dyDescent="0.3">
      <c r="A13603" s="11">
        <v>684560</v>
      </c>
      <c r="B13603" s="12" t="s">
        <v>228</v>
      </c>
      <c r="C13603" s="12" t="s">
        <v>27</v>
      </c>
      <c r="D13603" s="12" t="s">
        <v>28</v>
      </c>
      <c r="E13603" s="11" t="s">
        <v>40</v>
      </c>
      <c r="F13603" s="11" t="s">
        <v>19</v>
      </c>
      <c r="G13603" s="37">
        <v>41663</v>
      </c>
      <c r="H13603" s="13">
        <v>41663</v>
      </c>
      <c r="I13603" s="21">
        <v>0</v>
      </c>
      <c r="J13603" s="43" t="s">
        <v>1474</v>
      </c>
      <c r="K13603" s="21">
        <f t="shared" si="424"/>
        <v>2014</v>
      </c>
      <c r="L13603" s="24">
        <f t="shared" si="425"/>
        <v>1</v>
      </c>
      <c r="M13603" s="11" t="s">
        <v>14</v>
      </c>
      <c r="N13603" s="11" t="s">
        <v>15</v>
      </c>
      <c r="O13603" s="11" t="str">
        <f>VLOOKUP(E13603,State_Code_Name!$B$1:$C$52,2,0)</f>
        <v>Ohio</v>
      </c>
    </row>
    <row r="13604" spans="1:15" x14ac:dyDescent="0.3">
      <c r="A13604" s="11">
        <v>1212378</v>
      </c>
      <c r="B13604" s="12" t="s">
        <v>333</v>
      </c>
      <c r="C13604" s="12" t="s">
        <v>33</v>
      </c>
      <c r="D13604" s="12" t="s">
        <v>45</v>
      </c>
      <c r="E13604" s="11" t="s">
        <v>122</v>
      </c>
      <c r="F13604" s="11" t="s">
        <v>13</v>
      </c>
      <c r="G13604" s="37">
        <v>42031</v>
      </c>
      <c r="H13604" s="13">
        <v>42032</v>
      </c>
      <c r="I13604" s="21">
        <v>1</v>
      </c>
      <c r="J13604" s="43" t="s">
        <v>1474</v>
      </c>
      <c r="K13604" s="21">
        <f t="shared" si="424"/>
        <v>2015</v>
      </c>
      <c r="L13604" s="24">
        <f t="shared" si="425"/>
        <v>1</v>
      </c>
      <c r="M13604" s="11" t="s">
        <v>14</v>
      </c>
      <c r="N13604" s="11" t="s">
        <v>15</v>
      </c>
      <c r="O13604" s="11" t="str">
        <f>VLOOKUP(E13604,State_Code_Name!$B$1:$C$52,2,0)</f>
        <v>Maryland</v>
      </c>
    </row>
    <row r="13605" spans="1:15" x14ac:dyDescent="0.3">
      <c r="A13605" s="11">
        <v>1533126</v>
      </c>
      <c r="B13605" s="12" t="s">
        <v>210</v>
      </c>
      <c r="C13605" s="12" t="s">
        <v>27</v>
      </c>
      <c r="D13605" s="12" t="s">
        <v>28</v>
      </c>
      <c r="E13605" s="11" t="s">
        <v>36</v>
      </c>
      <c r="F13605" s="11" t="s">
        <v>19</v>
      </c>
      <c r="G13605" s="37">
        <v>42240</v>
      </c>
      <c r="H13605" s="13">
        <v>42240</v>
      </c>
      <c r="I13605" s="21">
        <v>0</v>
      </c>
      <c r="J13605" s="43" t="s">
        <v>1482</v>
      </c>
      <c r="K13605" s="21">
        <f t="shared" si="424"/>
        <v>2015</v>
      </c>
      <c r="L13605" s="24">
        <f t="shared" si="425"/>
        <v>3</v>
      </c>
      <c r="M13605" s="11" t="s">
        <v>14</v>
      </c>
      <c r="N13605" s="11" t="s">
        <v>15</v>
      </c>
      <c r="O13605" s="11" t="str">
        <f>VLOOKUP(E13605,State_Code_Name!$B$1:$C$52,2,0)</f>
        <v>Florida</v>
      </c>
    </row>
    <row r="13606" spans="1:15" x14ac:dyDescent="0.3">
      <c r="A13606" s="11">
        <v>1067487</v>
      </c>
      <c r="B13606" s="12" t="s">
        <v>588</v>
      </c>
      <c r="C13606" s="12" t="s">
        <v>33</v>
      </c>
      <c r="D13606" s="12" t="s">
        <v>45</v>
      </c>
      <c r="E13606" s="11" t="s">
        <v>18</v>
      </c>
      <c r="F13606" s="11" t="s">
        <v>19</v>
      </c>
      <c r="G13606" s="37">
        <v>41922</v>
      </c>
      <c r="H13606" s="13">
        <v>41940</v>
      </c>
      <c r="I13606" s="21">
        <v>18</v>
      </c>
      <c r="J13606" s="43" t="s">
        <v>1473</v>
      </c>
      <c r="K13606" s="21">
        <f t="shared" si="424"/>
        <v>2014</v>
      </c>
      <c r="L13606" s="24">
        <f t="shared" si="425"/>
        <v>4</v>
      </c>
      <c r="M13606" s="11" t="s">
        <v>14</v>
      </c>
      <c r="N13606" s="11" t="s">
        <v>15</v>
      </c>
      <c r="O13606" s="11" t="str">
        <f>VLOOKUP(E13606,State_Code_Name!$B$1:$C$52,2,0)</f>
        <v>California</v>
      </c>
    </row>
    <row r="13607" spans="1:15" x14ac:dyDescent="0.3">
      <c r="A13607" s="11">
        <v>846692</v>
      </c>
      <c r="B13607" s="12" t="s">
        <v>156</v>
      </c>
      <c r="C13607" s="12" t="s">
        <v>33</v>
      </c>
      <c r="D13607" s="12" t="s">
        <v>42</v>
      </c>
      <c r="E13607" s="11" t="s">
        <v>80</v>
      </c>
      <c r="F13607" s="11" t="s">
        <v>19</v>
      </c>
      <c r="G13607" s="37">
        <v>41769</v>
      </c>
      <c r="H13607" s="13">
        <v>41769</v>
      </c>
      <c r="I13607" s="21">
        <v>0</v>
      </c>
      <c r="J13607" s="43" t="s">
        <v>1471</v>
      </c>
      <c r="K13607" s="21">
        <f t="shared" si="424"/>
        <v>2014</v>
      </c>
      <c r="L13607" s="24">
        <f t="shared" si="425"/>
        <v>2</v>
      </c>
      <c r="M13607" s="11" t="s">
        <v>14</v>
      </c>
      <c r="N13607" s="11" t="s">
        <v>15</v>
      </c>
      <c r="O13607" s="11" t="str">
        <f>VLOOKUP(E13607,State_Code_Name!$B$1:$C$52,2,0)</f>
        <v>Minnesota</v>
      </c>
    </row>
    <row r="13608" spans="1:15" x14ac:dyDescent="0.3">
      <c r="A13608" s="11">
        <v>981521</v>
      </c>
      <c r="B13608" s="12" t="s">
        <v>11</v>
      </c>
      <c r="C13608" s="12" t="s">
        <v>16</v>
      </c>
      <c r="D13608" s="12" t="s">
        <v>21</v>
      </c>
      <c r="E13608" s="11" t="s">
        <v>23</v>
      </c>
      <c r="F13608" s="11" t="s">
        <v>58</v>
      </c>
      <c r="G13608" s="37">
        <v>41864</v>
      </c>
      <c r="H13608" s="13">
        <v>41878</v>
      </c>
      <c r="I13608" s="21">
        <v>14</v>
      </c>
      <c r="J13608" s="43" t="s">
        <v>1482</v>
      </c>
      <c r="K13608" s="21">
        <f t="shared" si="424"/>
        <v>2014</v>
      </c>
      <c r="L13608" s="24">
        <f t="shared" si="425"/>
        <v>3</v>
      </c>
      <c r="M13608" s="11" t="s">
        <v>14</v>
      </c>
      <c r="N13608" s="11" t="s">
        <v>14</v>
      </c>
      <c r="O13608" s="11" t="str">
        <f>VLOOKUP(E13608,State_Code_Name!$B$1:$C$52,2,0)</f>
        <v>New York</v>
      </c>
    </row>
    <row r="13609" spans="1:15" x14ac:dyDescent="0.3">
      <c r="A13609" s="11">
        <v>1307546</v>
      </c>
      <c r="B13609" s="12" t="s">
        <v>335</v>
      </c>
      <c r="C13609" s="12" t="s">
        <v>33</v>
      </c>
      <c r="D13609" s="12" t="s">
        <v>42</v>
      </c>
      <c r="E13609" s="11" t="s">
        <v>122</v>
      </c>
      <c r="F13609" s="11" t="s">
        <v>24</v>
      </c>
      <c r="G13609" s="37">
        <v>42093</v>
      </c>
      <c r="H13609" s="13">
        <v>42100</v>
      </c>
      <c r="I13609" s="21">
        <v>7</v>
      </c>
      <c r="J13609" s="43" t="s">
        <v>1476</v>
      </c>
      <c r="K13609" s="21">
        <f t="shared" si="424"/>
        <v>2015</v>
      </c>
      <c r="L13609" s="24">
        <f t="shared" si="425"/>
        <v>1</v>
      </c>
      <c r="M13609" s="11" t="s">
        <v>14</v>
      </c>
      <c r="N13609" s="11" t="s">
        <v>15</v>
      </c>
      <c r="O13609" s="11" t="str">
        <f>VLOOKUP(E13609,State_Code_Name!$B$1:$C$52,2,0)</f>
        <v>Maryland</v>
      </c>
    </row>
    <row r="13610" spans="1:15" x14ac:dyDescent="0.3">
      <c r="A13610" s="11">
        <v>441371</v>
      </c>
      <c r="B13610" s="12" t="s">
        <v>44</v>
      </c>
      <c r="C13610" s="12" t="s">
        <v>27</v>
      </c>
      <c r="D13610" s="12" t="s">
        <v>1449</v>
      </c>
      <c r="E13610" s="11" t="s">
        <v>18</v>
      </c>
      <c r="F13610" s="11" t="s">
        <v>13</v>
      </c>
      <c r="G13610" s="37">
        <v>41449</v>
      </c>
      <c r="H13610" s="13">
        <v>41453</v>
      </c>
      <c r="I13610" s="21">
        <v>4</v>
      </c>
      <c r="J13610" s="43" t="s">
        <v>1477</v>
      </c>
      <c r="K13610" s="21">
        <f t="shared" si="424"/>
        <v>2013</v>
      </c>
      <c r="L13610" s="24">
        <f t="shared" si="425"/>
        <v>2</v>
      </c>
      <c r="M13610" s="11" t="s">
        <v>14</v>
      </c>
      <c r="N13610" s="11" t="s">
        <v>14</v>
      </c>
      <c r="O13610" s="11" t="str">
        <f>VLOOKUP(E13610,State_Code_Name!$B$1:$C$52,2,0)</f>
        <v>California</v>
      </c>
    </row>
    <row r="13611" spans="1:15" x14ac:dyDescent="0.3">
      <c r="A13611" s="11">
        <v>1581939</v>
      </c>
      <c r="B13611" s="12" t="s">
        <v>61</v>
      </c>
      <c r="C13611" s="12" t="s">
        <v>53</v>
      </c>
      <c r="D13611" s="12" t="s">
        <v>102</v>
      </c>
      <c r="E13611" s="11" t="s">
        <v>60</v>
      </c>
      <c r="F13611" s="11" t="s">
        <v>19</v>
      </c>
      <c r="G13611" s="37">
        <v>42274</v>
      </c>
      <c r="H13611" s="13">
        <v>42274</v>
      </c>
      <c r="I13611" s="21">
        <v>0</v>
      </c>
      <c r="J13611" s="43" t="s">
        <v>1480</v>
      </c>
      <c r="K13611" s="21">
        <f t="shared" si="424"/>
        <v>2015</v>
      </c>
      <c r="L13611" s="24">
        <f t="shared" si="425"/>
        <v>3</v>
      </c>
      <c r="M13611" s="11" t="s">
        <v>14</v>
      </c>
      <c r="N13611" s="11" t="s">
        <v>15</v>
      </c>
      <c r="O13611" s="11" t="str">
        <f>VLOOKUP(E13611,State_Code_Name!$B$1:$C$52,2,0)</f>
        <v>Illinois</v>
      </c>
    </row>
    <row r="13612" spans="1:15" x14ac:dyDescent="0.3">
      <c r="A13612" s="11">
        <v>1719915</v>
      </c>
      <c r="B13612" s="12" t="s">
        <v>288</v>
      </c>
      <c r="C13612" s="12" t="s">
        <v>33</v>
      </c>
      <c r="D13612" s="12" t="s">
        <v>115</v>
      </c>
      <c r="E13612" s="11" t="s">
        <v>49</v>
      </c>
      <c r="F13612" s="11" t="s">
        <v>19</v>
      </c>
      <c r="G13612" s="37">
        <v>42367</v>
      </c>
      <c r="H13612" s="13">
        <v>42367</v>
      </c>
      <c r="I13612" s="21">
        <v>0</v>
      </c>
      <c r="J13612" s="43" t="s">
        <v>1475</v>
      </c>
      <c r="K13612" s="21">
        <f t="shared" si="424"/>
        <v>2015</v>
      </c>
      <c r="L13612" s="24">
        <f t="shared" si="425"/>
        <v>4</v>
      </c>
      <c r="M13612" s="11" t="s">
        <v>14</v>
      </c>
      <c r="N13612" s="11" t="s">
        <v>14</v>
      </c>
      <c r="O13612" s="11" t="str">
        <f>VLOOKUP(E13612,State_Code_Name!$B$1:$C$52,2,0)</f>
        <v>New Jersey</v>
      </c>
    </row>
    <row r="13613" spans="1:15" x14ac:dyDescent="0.3">
      <c r="A13613" s="11">
        <v>240268</v>
      </c>
      <c r="B13613" s="12" t="s">
        <v>11</v>
      </c>
      <c r="C13613" s="12" t="s">
        <v>16</v>
      </c>
      <c r="D13613" s="12" t="s">
        <v>25</v>
      </c>
      <c r="E13613" s="11" t="s">
        <v>41</v>
      </c>
      <c r="F13613" s="11" t="s">
        <v>303</v>
      </c>
      <c r="G13613" s="37">
        <v>41291</v>
      </c>
      <c r="H13613" s="13">
        <v>41292</v>
      </c>
      <c r="I13613" s="21">
        <v>1</v>
      </c>
      <c r="J13613" s="43" t="s">
        <v>1474</v>
      </c>
      <c r="K13613" s="21">
        <f t="shared" si="424"/>
        <v>2013</v>
      </c>
      <c r="L13613" s="24">
        <f t="shared" si="425"/>
        <v>1</v>
      </c>
      <c r="M13613" s="11" t="s">
        <v>14</v>
      </c>
      <c r="N13613" s="11" t="s">
        <v>15</v>
      </c>
      <c r="O13613" s="11" t="str">
        <f>VLOOKUP(E13613,State_Code_Name!$B$1:$C$52,2,0)</f>
        <v>Nevada</v>
      </c>
    </row>
    <row r="13614" spans="1:15" x14ac:dyDescent="0.3">
      <c r="A13614" s="11">
        <v>419939</v>
      </c>
      <c r="B13614" s="12" t="s">
        <v>135</v>
      </c>
      <c r="C13614" s="12" t="s">
        <v>16</v>
      </c>
      <c r="D13614" s="12" t="s">
        <v>1442</v>
      </c>
      <c r="E13614" s="11" t="s">
        <v>49</v>
      </c>
      <c r="F13614" s="11" t="s">
        <v>303</v>
      </c>
      <c r="G13614" s="37">
        <v>41424</v>
      </c>
      <c r="H13614" s="13">
        <v>41425</v>
      </c>
      <c r="I13614" s="21">
        <v>1</v>
      </c>
      <c r="J13614" s="43" t="s">
        <v>1471</v>
      </c>
      <c r="K13614" s="21">
        <f t="shared" si="424"/>
        <v>2013</v>
      </c>
      <c r="L13614" s="24">
        <f t="shared" si="425"/>
        <v>2</v>
      </c>
      <c r="M13614" s="11" t="s">
        <v>14</v>
      </c>
      <c r="N13614" s="11" t="s">
        <v>15</v>
      </c>
      <c r="O13614" s="11" t="str">
        <f>VLOOKUP(E13614,State_Code_Name!$B$1:$C$52,2,0)</f>
        <v>New Jersey</v>
      </c>
    </row>
    <row r="13615" spans="1:15" x14ac:dyDescent="0.3">
      <c r="A13615" s="11">
        <v>1303905</v>
      </c>
      <c r="B13615" s="12" t="s">
        <v>39</v>
      </c>
      <c r="C13615" s="12" t="s">
        <v>37</v>
      </c>
      <c r="D13615" s="12" t="s">
        <v>146</v>
      </c>
      <c r="E13615" s="11" t="s">
        <v>23</v>
      </c>
      <c r="F13615" s="11" t="s">
        <v>19</v>
      </c>
      <c r="G13615" s="37">
        <v>42090</v>
      </c>
      <c r="H13615" s="13">
        <v>42090</v>
      </c>
      <c r="I13615" s="21">
        <v>0</v>
      </c>
      <c r="J13615" s="43" t="s">
        <v>1476</v>
      </c>
      <c r="K13615" s="21">
        <f t="shared" si="424"/>
        <v>2015</v>
      </c>
      <c r="L13615" s="24">
        <f t="shared" si="425"/>
        <v>1</v>
      </c>
      <c r="M13615" s="11" t="s">
        <v>14</v>
      </c>
      <c r="N13615" s="11" t="s">
        <v>14</v>
      </c>
      <c r="O13615" s="11" t="str">
        <f>VLOOKUP(E13615,State_Code_Name!$B$1:$C$52,2,0)</f>
        <v>New York</v>
      </c>
    </row>
    <row r="13616" spans="1:15" x14ac:dyDescent="0.3">
      <c r="A13616" s="11">
        <v>1090936</v>
      </c>
      <c r="B13616" s="12" t="s">
        <v>59</v>
      </c>
      <c r="C13616" s="12" t="s">
        <v>16</v>
      </c>
      <c r="D13616" s="12" t="s">
        <v>21</v>
      </c>
      <c r="E13616" s="11" t="s">
        <v>114</v>
      </c>
      <c r="F13616" s="11" t="s">
        <v>303</v>
      </c>
      <c r="G13616" s="37">
        <v>41939</v>
      </c>
      <c r="H13616" s="13">
        <v>41943</v>
      </c>
      <c r="I13616" s="21">
        <v>4</v>
      </c>
      <c r="J13616" s="43" t="s">
        <v>1473</v>
      </c>
      <c r="K13616" s="21">
        <f t="shared" si="424"/>
        <v>2014</v>
      </c>
      <c r="L13616" s="24">
        <f t="shared" si="425"/>
        <v>4</v>
      </c>
      <c r="M13616" s="11" t="s">
        <v>14</v>
      </c>
      <c r="N13616" s="11" t="s">
        <v>15</v>
      </c>
      <c r="O13616" s="11" t="str">
        <f>VLOOKUP(E13616,State_Code_Name!$B$1:$C$52,2,0)</f>
        <v>Iowa</v>
      </c>
    </row>
    <row r="13617" spans="1:15" x14ac:dyDescent="0.3">
      <c r="A13617" s="11">
        <v>1571575</v>
      </c>
      <c r="B13617" s="12" t="s">
        <v>44</v>
      </c>
      <c r="C13617" s="12" t="s">
        <v>27</v>
      </c>
      <c r="D13617" s="12" t="s">
        <v>28</v>
      </c>
      <c r="E13617" s="11" t="s">
        <v>60</v>
      </c>
      <c r="F13617" s="11" t="s">
        <v>19</v>
      </c>
      <c r="G13617" s="37">
        <v>42266</v>
      </c>
      <c r="H13617" s="13">
        <v>42266</v>
      </c>
      <c r="I13617" s="21">
        <v>0</v>
      </c>
      <c r="J13617" s="43" t="s">
        <v>1480</v>
      </c>
      <c r="K13617" s="21">
        <f t="shared" si="424"/>
        <v>2015</v>
      </c>
      <c r="L13617" s="24">
        <f t="shared" si="425"/>
        <v>3</v>
      </c>
      <c r="M13617" s="11" t="s">
        <v>14</v>
      </c>
      <c r="N13617" s="11" t="s">
        <v>15</v>
      </c>
      <c r="O13617" s="11" t="str">
        <f>VLOOKUP(E13617,State_Code_Name!$B$1:$C$52,2,0)</f>
        <v>Illinois</v>
      </c>
    </row>
    <row r="13618" spans="1:15" x14ac:dyDescent="0.3">
      <c r="A13618" s="11">
        <v>766122</v>
      </c>
      <c r="B13618" s="12" t="s">
        <v>119</v>
      </c>
      <c r="C13618" s="12" t="s">
        <v>33</v>
      </c>
      <c r="D13618" s="12" t="s">
        <v>42</v>
      </c>
      <c r="E13618" s="11" t="s">
        <v>36</v>
      </c>
      <c r="F13618" s="11" t="s">
        <v>303</v>
      </c>
      <c r="G13618" s="37">
        <v>41712</v>
      </c>
      <c r="H13618" s="13">
        <v>41718</v>
      </c>
      <c r="I13618" s="21">
        <v>6</v>
      </c>
      <c r="J13618" s="43" t="s">
        <v>1476</v>
      </c>
      <c r="K13618" s="21">
        <f t="shared" si="424"/>
        <v>2014</v>
      </c>
      <c r="L13618" s="24">
        <f t="shared" si="425"/>
        <v>1</v>
      </c>
      <c r="M13618" s="11" t="s">
        <v>14</v>
      </c>
      <c r="N13618" s="11" t="s">
        <v>15</v>
      </c>
      <c r="O13618" s="11" t="str">
        <f>VLOOKUP(E13618,State_Code_Name!$B$1:$C$52,2,0)</f>
        <v>Florida</v>
      </c>
    </row>
    <row r="13619" spans="1:15" x14ac:dyDescent="0.3">
      <c r="A13619" s="11">
        <v>1248193</v>
      </c>
      <c r="B13619" s="12" t="s">
        <v>55</v>
      </c>
      <c r="C13619" s="12" t="s">
        <v>53</v>
      </c>
      <c r="D13619" s="12" t="s">
        <v>102</v>
      </c>
      <c r="E13619" s="11" t="s">
        <v>18</v>
      </c>
      <c r="F13619" s="11" t="s">
        <v>19</v>
      </c>
      <c r="G13619" s="37">
        <v>42054</v>
      </c>
      <c r="H13619" s="13">
        <v>42060</v>
      </c>
      <c r="I13619" s="21">
        <v>6</v>
      </c>
      <c r="J13619" s="43" t="s">
        <v>1478</v>
      </c>
      <c r="K13619" s="21">
        <f t="shared" si="424"/>
        <v>2015</v>
      </c>
      <c r="L13619" s="24">
        <f t="shared" si="425"/>
        <v>1</v>
      </c>
      <c r="M13619" s="11" t="s">
        <v>14</v>
      </c>
      <c r="N13619" s="11" t="s">
        <v>15</v>
      </c>
      <c r="O13619" s="11" t="str">
        <f>VLOOKUP(E13619,State_Code_Name!$B$1:$C$52,2,0)</f>
        <v>California</v>
      </c>
    </row>
    <row r="13620" spans="1:15" x14ac:dyDescent="0.3">
      <c r="A13620" s="11">
        <v>2045158</v>
      </c>
      <c r="B13620" s="12" t="s">
        <v>39</v>
      </c>
      <c r="C13620" s="12" t="s">
        <v>37</v>
      </c>
      <c r="D13620" s="12" t="s">
        <v>81</v>
      </c>
      <c r="E13620" s="11" t="s">
        <v>36</v>
      </c>
      <c r="F13620" s="11" t="s">
        <v>24</v>
      </c>
      <c r="G13620" s="37">
        <v>42585</v>
      </c>
      <c r="H13620" s="13">
        <v>42585</v>
      </c>
      <c r="I13620" s="21">
        <v>0</v>
      </c>
      <c r="J13620" s="43" t="s">
        <v>1482</v>
      </c>
      <c r="K13620" s="21">
        <f t="shared" si="424"/>
        <v>2016</v>
      </c>
      <c r="L13620" s="24">
        <f t="shared" si="425"/>
        <v>3</v>
      </c>
      <c r="M13620" s="11" t="s">
        <v>14</v>
      </c>
      <c r="N13620" s="11" t="s">
        <v>15</v>
      </c>
      <c r="O13620" s="11" t="str">
        <f>VLOOKUP(E13620,State_Code_Name!$B$1:$C$52,2,0)</f>
        <v>Florida</v>
      </c>
    </row>
    <row r="13621" spans="1:15" x14ac:dyDescent="0.3">
      <c r="A13621" s="11">
        <v>609374</v>
      </c>
      <c r="B13621" s="12" t="s">
        <v>11</v>
      </c>
      <c r="C13621" s="12" t="s">
        <v>62</v>
      </c>
      <c r="D13621" s="12" t="s">
        <v>63</v>
      </c>
      <c r="E13621" s="11" t="s">
        <v>36</v>
      </c>
      <c r="F13621" s="11" t="s">
        <v>19</v>
      </c>
      <c r="G13621" s="37">
        <v>41600</v>
      </c>
      <c r="H13621" s="13">
        <v>41603</v>
      </c>
      <c r="I13621" s="21">
        <v>3</v>
      </c>
      <c r="J13621" s="43" t="s">
        <v>1479</v>
      </c>
      <c r="K13621" s="21">
        <f t="shared" si="424"/>
        <v>2013</v>
      </c>
      <c r="L13621" s="24">
        <f t="shared" si="425"/>
        <v>4</v>
      </c>
      <c r="M13621" s="11" t="s">
        <v>14</v>
      </c>
      <c r="N13621" s="11" t="s">
        <v>15</v>
      </c>
      <c r="O13621" s="11" t="str">
        <f>VLOOKUP(E13621,State_Code_Name!$B$1:$C$52,2,0)</f>
        <v>Florida</v>
      </c>
    </row>
    <row r="13622" spans="1:15" x14ac:dyDescent="0.3">
      <c r="A13622" s="11">
        <v>1246858</v>
      </c>
      <c r="B13622" s="12" t="s">
        <v>289</v>
      </c>
      <c r="C13622" s="12" t="s">
        <v>9</v>
      </c>
      <c r="D13622" s="12" t="s">
        <v>133</v>
      </c>
      <c r="E13622" s="11" t="s">
        <v>183</v>
      </c>
      <c r="F13622" s="11" t="s">
        <v>19</v>
      </c>
      <c r="G13622" s="37">
        <v>42054</v>
      </c>
      <c r="H13622" s="13">
        <v>42060</v>
      </c>
      <c r="I13622" s="21">
        <v>6</v>
      </c>
      <c r="J13622" s="43" t="s">
        <v>1478</v>
      </c>
      <c r="K13622" s="21">
        <f t="shared" si="424"/>
        <v>2015</v>
      </c>
      <c r="L13622" s="24">
        <f t="shared" si="425"/>
        <v>1</v>
      </c>
      <c r="M13622" s="11" t="s">
        <v>14</v>
      </c>
      <c r="N13622" s="11" t="s">
        <v>15</v>
      </c>
      <c r="O13622" s="11" t="str">
        <f>VLOOKUP(E13622,State_Code_Name!$B$1:$C$52,2,0)</f>
        <v>Mississippi</v>
      </c>
    </row>
    <row r="13623" spans="1:15" x14ac:dyDescent="0.3">
      <c r="A13623" s="11">
        <v>1212892</v>
      </c>
      <c r="B13623" s="12" t="s">
        <v>137</v>
      </c>
      <c r="C13623" s="12" t="s">
        <v>16</v>
      </c>
      <c r="D13623" s="12" t="s">
        <v>76</v>
      </c>
      <c r="E13623" s="11" t="s">
        <v>36</v>
      </c>
      <c r="F13623" s="11" t="s">
        <v>19</v>
      </c>
      <c r="G13623" s="37">
        <v>42031</v>
      </c>
      <c r="H13623" s="13">
        <v>42031</v>
      </c>
      <c r="I13623" s="21">
        <v>0</v>
      </c>
      <c r="J13623" s="43" t="s">
        <v>1474</v>
      </c>
      <c r="K13623" s="21">
        <f t="shared" si="424"/>
        <v>2015</v>
      </c>
      <c r="L13623" s="24">
        <f t="shared" si="425"/>
        <v>1</v>
      </c>
      <c r="M13623" s="11" t="s">
        <v>14</v>
      </c>
      <c r="N13623" s="11" t="s">
        <v>15</v>
      </c>
      <c r="O13623" s="11" t="str">
        <f>VLOOKUP(E13623,State_Code_Name!$B$1:$C$52,2,0)</f>
        <v>Florida</v>
      </c>
    </row>
    <row r="13624" spans="1:15" x14ac:dyDescent="0.3">
      <c r="A13624" s="11">
        <v>1924832</v>
      </c>
      <c r="B13624" s="12" t="s">
        <v>61</v>
      </c>
      <c r="C13624" s="12" t="s">
        <v>53</v>
      </c>
      <c r="D13624" s="12" t="s">
        <v>54</v>
      </c>
      <c r="E13624" s="11" t="s">
        <v>171</v>
      </c>
      <c r="F13624" s="11" t="s">
        <v>19</v>
      </c>
      <c r="G13624" s="37">
        <v>42505</v>
      </c>
      <c r="H13624" s="13">
        <v>42508</v>
      </c>
      <c r="I13624" s="21">
        <v>3</v>
      </c>
      <c r="J13624" s="43" t="s">
        <v>1471</v>
      </c>
      <c r="K13624" s="21">
        <f t="shared" si="424"/>
        <v>2016</v>
      </c>
      <c r="L13624" s="24">
        <f t="shared" si="425"/>
        <v>2</v>
      </c>
      <c r="M13624" s="11" t="s">
        <v>14</v>
      </c>
      <c r="N13624" s="11" t="s">
        <v>14</v>
      </c>
      <c r="O13624" s="11" t="str">
        <f>VLOOKUP(E13624,State_Code_Name!$B$1:$C$52,2,0)</f>
        <v>Louisiana</v>
      </c>
    </row>
    <row r="13625" spans="1:15" x14ac:dyDescent="0.3">
      <c r="A13625" s="11">
        <v>1469337</v>
      </c>
      <c r="B13625" s="12" t="s">
        <v>48</v>
      </c>
      <c r="C13625" s="12" t="s">
        <v>33</v>
      </c>
      <c r="D13625" s="12" t="s">
        <v>45</v>
      </c>
      <c r="E13625" s="11" t="s">
        <v>43</v>
      </c>
      <c r="F13625" s="11" t="s">
        <v>19</v>
      </c>
      <c r="G13625" s="37">
        <v>42200</v>
      </c>
      <c r="H13625" s="13">
        <v>42200</v>
      </c>
      <c r="I13625" s="21">
        <v>0</v>
      </c>
      <c r="J13625" s="43" t="s">
        <v>1481</v>
      </c>
      <c r="K13625" s="21">
        <f t="shared" si="424"/>
        <v>2015</v>
      </c>
      <c r="L13625" s="24">
        <f t="shared" si="425"/>
        <v>3</v>
      </c>
      <c r="M13625" s="11" t="s">
        <v>14</v>
      </c>
      <c r="N13625" s="11" t="s">
        <v>14</v>
      </c>
      <c r="O13625" s="11" t="str">
        <f>VLOOKUP(E13625,State_Code_Name!$B$1:$C$52,2,0)</f>
        <v>North Carolina</v>
      </c>
    </row>
    <row r="13626" spans="1:15" x14ac:dyDescent="0.3">
      <c r="A13626" s="11">
        <v>2106701</v>
      </c>
      <c r="B13626" s="12" t="s">
        <v>39</v>
      </c>
      <c r="C13626" s="12" t="s">
        <v>27</v>
      </c>
      <c r="D13626" s="12" t="s">
        <v>28</v>
      </c>
      <c r="E13626" s="11" t="s">
        <v>75</v>
      </c>
      <c r="F13626" s="11" t="s">
        <v>19</v>
      </c>
      <c r="G13626" s="37">
        <v>42626</v>
      </c>
      <c r="H13626" s="13">
        <v>42626</v>
      </c>
      <c r="I13626" s="21">
        <v>0</v>
      </c>
      <c r="J13626" s="43" t="s">
        <v>1480</v>
      </c>
      <c r="K13626" s="21">
        <f t="shared" si="424"/>
        <v>2016</v>
      </c>
      <c r="L13626" s="24">
        <f t="shared" si="425"/>
        <v>3</v>
      </c>
      <c r="M13626" s="11" t="s">
        <v>14</v>
      </c>
      <c r="N13626" s="11" t="s">
        <v>14</v>
      </c>
      <c r="O13626" s="11" t="str">
        <f>VLOOKUP(E13626,State_Code_Name!$B$1:$C$52,2,0)</f>
        <v>Tennessee</v>
      </c>
    </row>
    <row r="13627" spans="1:15" x14ac:dyDescent="0.3">
      <c r="A13627" s="11">
        <v>558571</v>
      </c>
      <c r="B13627" s="12" t="s">
        <v>64</v>
      </c>
      <c r="C13627" s="12" t="s">
        <v>62</v>
      </c>
      <c r="D13627" s="12" t="s">
        <v>63</v>
      </c>
      <c r="E13627" s="11" t="s">
        <v>175</v>
      </c>
      <c r="F13627" s="11" t="s">
        <v>19</v>
      </c>
      <c r="G13627" s="37">
        <v>41561</v>
      </c>
      <c r="H13627" s="13">
        <v>41563</v>
      </c>
      <c r="I13627" s="21">
        <v>2</v>
      </c>
      <c r="J13627" s="43" t="s">
        <v>1473</v>
      </c>
      <c r="K13627" s="21">
        <f t="shared" si="424"/>
        <v>2013</v>
      </c>
      <c r="L13627" s="24">
        <f t="shared" si="425"/>
        <v>4</v>
      </c>
      <c r="M13627" s="11" t="s">
        <v>14</v>
      </c>
      <c r="N13627" s="11" t="s">
        <v>15</v>
      </c>
      <c r="O13627" s="11" t="str">
        <f>VLOOKUP(E13627,State_Code_Name!$B$1:$C$52,2,0)</f>
        <v>District of Columbia</v>
      </c>
    </row>
    <row r="13628" spans="1:15" x14ac:dyDescent="0.3">
      <c r="A13628" s="11">
        <v>1221324</v>
      </c>
      <c r="B13628" s="12" t="s">
        <v>1287</v>
      </c>
      <c r="C13628" s="12" t="s">
        <v>33</v>
      </c>
      <c r="D13628" s="12" t="s">
        <v>42</v>
      </c>
      <c r="E13628" s="11" t="s">
        <v>122</v>
      </c>
      <c r="F13628" s="11" t="s">
        <v>19</v>
      </c>
      <c r="G13628" s="37">
        <v>42037</v>
      </c>
      <c r="H13628" s="13">
        <v>42062</v>
      </c>
      <c r="I13628" s="21">
        <v>25</v>
      </c>
      <c r="J13628" s="43" t="s">
        <v>1478</v>
      </c>
      <c r="K13628" s="21">
        <f t="shared" si="424"/>
        <v>2015</v>
      </c>
      <c r="L13628" s="24">
        <f t="shared" si="425"/>
        <v>1</v>
      </c>
      <c r="M13628" s="11" t="s">
        <v>14</v>
      </c>
      <c r="N13628" s="11" t="s">
        <v>15</v>
      </c>
      <c r="O13628" s="11" t="str">
        <f>VLOOKUP(E13628,State_Code_Name!$B$1:$C$52,2,0)</f>
        <v>Maryland</v>
      </c>
    </row>
    <row r="13629" spans="1:15" x14ac:dyDescent="0.3">
      <c r="A13629" s="11">
        <v>837054</v>
      </c>
      <c r="B13629" s="12" t="s">
        <v>11</v>
      </c>
      <c r="C13629" s="12" t="s">
        <v>37</v>
      </c>
      <c r="D13629" s="12" t="s">
        <v>1451</v>
      </c>
      <c r="E13629" s="11" t="s">
        <v>26</v>
      </c>
      <c r="F13629" s="11" t="s">
        <v>19</v>
      </c>
      <c r="G13629" s="37">
        <v>41763</v>
      </c>
      <c r="H13629" s="13">
        <v>41772</v>
      </c>
      <c r="I13629" s="21">
        <v>9</v>
      </c>
      <c r="J13629" s="43" t="s">
        <v>1471</v>
      </c>
      <c r="K13629" s="21">
        <f t="shared" si="424"/>
        <v>2014</v>
      </c>
      <c r="L13629" s="24">
        <f t="shared" si="425"/>
        <v>2</v>
      </c>
      <c r="M13629" s="11" t="s">
        <v>14</v>
      </c>
      <c r="N13629" s="11" t="s">
        <v>15</v>
      </c>
      <c r="O13629" s="11" t="str">
        <f>VLOOKUP(E13629,State_Code_Name!$B$1:$C$52,2,0)</f>
        <v>Georgia</v>
      </c>
    </row>
    <row r="13630" spans="1:15" x14ac:dyDescent="0.3">
      <c r="A13630" s="11">
        <v>340076</v>
      </c>
      <c r="B13630" s="12" t="s">
        <v>135</v>
      </c>
      <c r="C13630" s="12" t="s">
        <v>27</v>
      </c>
      <c r="D13630" s="12" t="s">
        <v>28</v>
      </c>
      <c r="E13630" s="11" t="s">
        <v>80</v>
      </c>
      <c r="F13630" s="11" t="s">
        <v>303</v>
      </c>
      <c r="G13630" s="37">
        <v>41337</v>
      </c>
      <c r="H13630" s="13">
        <v>41337</v>
      </c>
      <c r="I13630" s="21">
        <v>0</v>
      </c>
      <c r="J13630" s="43" t="s">
        <v>1476</v>
      </c>
      <c r="K13630" s="21">
        <f t="shared" si="424"/>
        <v>2013</v>
      </c>
      <c r="L13630" s="24">
        <f t="shared" si="425"/>
        <v>1</v>
      </c>
      <c r="M13630" s="11" t="s">
        <v>14</v>
      </c>
      <c r="N13630" s="11" t="s">
        <v>15</v>
      </c>
      <c r="O13630" s="11" t="str">
        <f>VLOOKUP(E13630,State_Code_Name!$B$1:$C$52,2,0)</f>
        <v>Minnesota</v>
      </c>
    </row>
    <row r="13631" spans="1:15" x14ac:dyDescent="0.3">
      <c r="A13631" s="11">
        <v>1796226</v>
      </c>
      <c r="B13631" s="12" t="s">
        <v>55</v>
      </c>
      <c r="C13631" s="12" t="s">
        <v>53</v>
      </c>
      <c r="D13631" s="12" t="s">
        <v>54</v>
      </c>
      <c r="E13631" s="11" t="s">
        <v>60</v>
      </c>
      <c r="F13631" s="11" t="s">
        <v>19</v>
      </c>
      <c r="G13631" s="37">
        <v>42419</v>
      </c>
      <c r="H13631" s="13">
        <v>42419</v>
      </c>
      <c r="I13631" s="21">
        <v>0</v>
      </c>
      <c r="J13631" s="43" t="s">
        <v>1478</v>
      </c>
      <c r="K13631" s="21">
        <f t="shared" si="424"/>
        <v>2016</v>
      </c>
      <c r="L13631" s="24">
        <f t="shared" si="425"/>
        <v>1</v>
      </c>
      <c r="M13631" s="11" t="s">
        <v>14</v>
      </c>
      <c r="N13631" s="11" t="s">
        <v>15</v>
      </c>
      <c r="O13631" s="11" t="str">
        <f>VLOOKUP(E13631,State_Code_Name!$B$1:$C$52,2,0)</f>
        <v>Illinois</v>
      </c>
    </row>
    <row r="13632" spans="1:15" x14ac:dyDescent="0.3">
      <c r="A13632" s="11">
        <v>902484</v>
      </c>
      <c r="B13632" s="12" t="s">
        <v>179</v>
      </c>
      <c r="C13632" s="12" t="s">
        <v>172</v>
      </c>
      <c r="D13632" s="12" t="s">
        <v>189</v>
      </c>
      <c r="E13632" s="11" t="s">
        <v>32</v>
      </c>
      <c r="F13632" s="11" t="s">
        <v>13</v>
      </c>
      <c r="G13632" s="37">
        <v>41809</v>
      </c>
      <c r="H13632" s="13">
        <v>41813</v>
      </c>
      <c r="I13632" s="21">
        <v>4</v>
      </c>
      <c r="J13632" s="43" t="s">
        <v>1477</v>
      </c>
      <c r="K13632" s="21">
        <f t="shared" si="424"/>
        <v>2014</v>
      </c>
      <c r="L13632" s="24">
        <f t="shared" si="425"/>
        <v>2</v>
      </c>
      <c r="M13632" s="11" t="s">
        <v>14</v>
      </c>
      <c r="N13632" s="11" t="s">
        <v>15</v>
      </c>
      <c r="O13632" s="11" t="str">
        <f>VLOOKUP(E13632,State_Code_Name!$B$1:$C$52,2,0)</f>
        <v>Texas</v>
      </c>
    </row>
    <row r="13633" spans="1:15" x14ac:dyDescent="0.3">
      <c r="A13633" s="11">
        <v>1831093</v>
      </c>
      <c r="B13633" s="12" t="s">
        <v>163</v>
      </c>
      <c r="C13633" s="12" t="s">
        <v>37</v>
      </c>
      <c r="D13633" s="12" t="s">
        <v>81</v>
      </c>
      <c r="E13633" s="11" t="s">
        <v>18</v>
      </c>
      <c r="F13633" s="11" t="s">
        <v>19</v>
      </c>
      <c r="G13633" s="37">
        <v>42443</v>
      </c>
      <c r="H13633" s="13">
        <v>42443</v>
      </c>
      <c r="I13633" s="21">
        <v>0</v>
      </c>
      <c r="J13633" s="43" t="s">
        <v>1476</v>
      </c>
      <c r="K13633" s="21">
        <f t="shared" si="424"/>
        <v>2016</v>
      </c>
      <c r="L13633" s="24">
        <f t="shared" si="425"/>
        <v>1</v>
      </c>
      <c r="M13633" s="11" t="s">
        <v>14</v>
      </c>
      <c r="N13633" s="11" t="s">
        <v>15</v>
      </c>
      <c r="O13633" s="11" t="str">
        <f>VLOOKUP(E13633,State_Code_Name!$B$1:$C$52,2,0)</f>
        <v>California</v>
      </c>
    </row>
    <row r="13634" spans="1:15" x14ac:dyDescent="0.3">
      <c r="A13634" s="11">
        <v>1761919</v>
      </c>
      <c r="B13634" s="12" t="s">
        <v>342</v>
      </c>
      <c r="C13634" s="12" t="s">
        <v>33</v>
      </c>
      <c r="D13634" s="12" t="s">
        <v>42</v>
      </c>
      <c r="E13634" s="11" t="s">
        <v>18</v>
      </c>
      <c r="F13634" s="11" t="s">
        <v>13</v>
      </c>
      <c r="G13634" s="37">
        <v>42397</v>
      </c>
      <c r="H13634" s="13">
        <v>42404</v>
      </c>
      <c r="I13634" s="21">
        <v>7</v>
      </c>
      <c r="J13634" s="43" t="s">
        <v>1474</v>
      </c>
      <c r="K13634" s="21">
        <f t="shared" si="424"/>
        <v>2016</v>
      </c>
      <c r="L13634" s="24">
        <f t="shared" si="425"/>
        <v>1</v>
      </c>
      <c r="M13634" s="11" t="s">
        <v>14</v>
      </c>
      <c r="N13634" s="11" t="s">
        <v>15</v>
      </c>
      <c r="O13634" s="11" t="str">
        <f>VLOOKUP(E13634,State_Code_Name!$B$1:$C$52,2,0)</f>
        <v>California</v>
      </c>
    </row>
    <row r="13635" spans="1:15" x14ac:dyDescent="0.3">
      <c r="A13635" s="11">
        <v>314611</v>
      </c>
      <c r="B13635" s="12" t="s">
        <v>200</v>
      </c>
      <c r="C13635" s="12" t="s">
        <v>16</v>
      </c>
      <c r="D13635" s="12" t="s">
        <v>21</v>
      </c>
      <c r="E13635" s="11" t="s">
        <v>23</v>
      </c>
      <c r="F13635" s="11" t="s">
        <v>19</v>
      </c>
      <c r="G13635" s="37">
        <v>41316</v>
      </c>
      <c r="H13635" s="13">
        <v>41317</v>
      </c>
      <c r="I13635" s="21">
        <v>1</v>
      </c>
      <c r="J13635" s="43" t="s">
        <v>1478</v>
      </c>
      <c r="K13635" s="21">
        <f t="shared" ref="K13635:K13698" si="426">YEAR(G13635)</f>
        <v>2013</v>
      </c>
      <c r="L13635" s="24">
        <f t="shared" ref="L13635:L13698" si="427">ROUNDUP(MONTH(G13635)/3,0)</f>
        <v>1</v>
      </c>
      <c r="M13635" s="11" t="s">
        <v>14</v>
      </c>
      <c r="N13635" s="11" t="s">
        <v>15</v>
      </c>
      <c r="O13635" s="11" t="str">
        <f>VLOOKUP(E13635,State_Code_Name!$B$1:$C$52,2,0)</f>
        <v>New York</v>
      </c>
    </row>
    <row r="13636" spans="1:15" x14ac:dyDescent="0.3">
      <c r="A13636" s="11">
        <v>555351</v>
      </c>
      <c r="B13636" s="12" t="s">
        <v>59</v>
      </c>
      <c r="C13636" s="12" t="s">
        <v>27</v>
      </c>
      <c r="D13636" s="12" t="s">
        <v>28</v>
      </c>
      <c r="E13636" s="11" t="s">
        <v>30</v>
      </c>
      <c r="F13636" s="11" t="s">
        <v>58</v>
      </c>
      <c r="G13636" s="37">
        <v>41555</v>
      </c>
      <c r="H13636" s="13">
        <v>41556</v>
      </c>
      <c r="I13636" s="21">
        <v>1</v>
      </c>
      <c r="J13636" s="43" t="s">
        <v>1473</v>
      </c>
      <c r="K13636" s="21">
        <f t="shared" si="426"/>
        <v>2013</v>
      </c>
      <c r="L13636" s="24">
        <f t="shared" si="427"/>
        <v>4</v>
      </c>
      <c r="M13636" s="11" t="s">
        <v>14</v>
      </c>
      <c r="N13636" s="11" t="s">
        <v>14</v>
      </c>
      <c r="O13636" s="11" t="str">
        <f>VLOOKUP(E13636,State_Code_Name!$B$1:$C$52,2,0)</f>
        <v>Connecticut</v>
      </c>
    </row>
    <row r="13637" spans="1:15" x14ac:dyDescent="0.3">
      <c r="A13637" s="11">
        <v>1159860</v>
      </c>
      <c r="B13637" s="12" t="s">
        <v>385</v>
      </c>
      <c r="C13637" s="12" t="s">
        <v>33</v>
      </c>
      <c r="D13637" s="12" t="s">
        <v>45</v>
      </c>
      <c r="E13637" s="11" t="s">
        <v>85</v>
      </c>
      <c r="F13637" s="11" t="s">
        <v>13</v>
      </c>
      <c r="G13637" s="37">
        <v>41990</v>
      </c>
      <c r="H13637" s="13">
        <v>41991</v>
      </c>
      <c r="I13637" s="21">
        <v>1</v>
      </c>
      <c r="J13637" s="43" t="s">
        <v>1475</v>
      </c>
      <c r="K13637" s="21">
        <f t="shared" si="426"/>
        <v>2014</v>
      </c>
      <c r="L13637" s="24">
        <f t="shared" si="427"/>
        <v>4</v>
      </c>
      <c r="M13637" s="11" t="s">
        <v>14</v>
      </c>
      <c r="N13637" s="11" t="s">
        <v>15</v>
      </c>
      <c r="O13637" s="11" t="str">
        <f>VLOOKUP(E13637,State_Code_Name!$B$1:$C$52,2,0)</f>
        <v>Wisconsin</v>
      </c>
    </row>
    <row r="13638" spans="1:15" x14ac:dyDescent="0.3">
      <c r="A13638" s="11">
        <v>1420960</v>
      </c>
      <c r="B13638" s="12" t="s">
        <v>61</v>
      </c>
      <c r="C13638" s="12" t="s">
        <v>53</v>
      </c>
      <c r="D13638" s="12" t="s">
        <v>102</v>
      </c>
      <c r="E13638" s="11" t="s">
        <v>40</v>
      </c>
      <c r="F13638" s="11" t="s">
        <v>19</v>
      </c>
      <c r="G13638" s="37">
        <v>42170</v>
      </c>
      <c r="H13638" s="13">
        <v>42170</v>
      </c>
      <c r="I13638" s="21">
        <v>0</v>
      </c>
      <c r="J13638" s="43" t="s">
        <v>1477</v>
      </c>
      <c r="K13638" s="21">
        <f t="shared" si="426"/>
        <v>2015</v>
      </c>
      <c r="L13638" s="24">
        <f t="shared" si="427"/>
        <v>2</v>
      </c>
      <c r="M13638" s="11" t="s">
        <v>14</v>
      </c>
      <c r="N13638" s="11" t="s">
        <v>15</v>
      </c>
      <c r="O13638" s="11" t="str">
        <f>VLOOKUP(E13638,State_Code_Name!$B$1:$C$52,2,0)</f>
        <v>Ohio</v>
      </c>
    </row>
    <row r="13639" spans="1:15" x14ac:dyDescent="0.3">
      <c r="A13639" s="11">
        <v>899532</v>
      </c>
      <c r="B13639" s="12" t="s">
        <v>135</v>
      </c>
      <c r="C13639" s="12" t="s">
        <v>16</v>
      </c>
      <c r="D13639" s="12" t="s">
        <v>25</v>
      </c>
      <c r="E13639" s="11" t="s">
        <v>47</v>
      </c>
      <c r="F13639" s="11" t="s">
        <v>303</v>
      </c>
      <c r="G13639" s="37">
        <v>41808</v>
      </c>
      <c r="H13639" s="13">
        <v>41813</v>
      </c>
      <c r="I13639" s="21">
        <v>5</v>
      </c>
      <c r="J13639" s="43" t="s">
        <v>1477</v>
      </c>
      <c r="K13639" s="21">
        <f t="shared" si="426"/>
        <v>2014</v>
      </c>
      <c r="L13639" s="24">
        <f t="shared" si="427"/>
        <v>2</v>
      </c>
      <c r="M13639" s="11" t="s">
        <v>14</v>
      </c>
      <c r="N13639" s="11" t="s">
        <v>15</v>
      </c>
      <c r="O13639" s="11" t="str">
        <f>VLOOKUP(E13639,State_Code_Name!$B$1:$C$52,2,0)</f>
        <v>Pennsylvania</v>
      </c>
    </row>
    <row r="13640" spans="1:15" x14ac:dyDescent="0.3">
      <c r="A13640" s="11">
        <v>243074</v>
      </c>
      <c r="B13640" s="12" t="s">
        <v>101</v>
      </c>
      <c r="C13640" s="12" t="s">
        <v>27</v>
      </c>
      <c r="D13640" s="12" t="s">
        <v>28</v>
      </c>
      <c r="E13640" s="11" t="s">
        <v>36</v>
      </c>
      <c r="F13640" s="11" t="s">
        <v>19</v>
      </c>
      <c r="G13640" s="37">
        <v>41292</v>
      </c>
      <c r="H13640" s="13">
        <v>41297</v>
      </c>
      <c r="I13640" s="21">
        <v>5</v>
      </c>
      <c r="J13640" s="43" t="s">
        <v>1474</v>
      </c>
      <c r="K13640" s="21">
        <f t="shared" si="426"/>
        <v>2013</v>
      </c>
      <c r="L13640" s="24">
        <f t="shared" si="427"/>
        <v>1</v>
      </c>
      <c r="M13640" s="11" t="s">
        <v>14</v>
      </c>
      <c r="N13640" s="11" t="s">
        <v>14</v>
      </c>
      <c r="O13640" s="11" t="str">
        <f>VLOOKUP(E13640,State_Code_Name!$B$1:$C$52,2,0)</f>
        <v>Florida</v>
      </c>
    </row>
    <row r="13641" spans="1:15" x14ac:dyDescent="0.3">
      <c r="A13641" s="11">
        <v>1928149</v>
      </c>
      <c r="B13641" s="12" t="s">
        <v>44</v>
      </c>
      <c r="C13641" s="12" t="s">
        <v>16</v>
      </c>
      <c r="D13641" s="12" t="s">
        <v>1442</v>
      </c>
      <c r="E13641" s="11" t="s">
        <v>171</v>
      </c>
      <c r="F13641" s="11" t="s">
        <v>13</v>
      </c>
      <c r="G13641" s="37">
        <v>42507</v>
      </c>
      <c r="H13641" s="13">
        <v>42507</v>
      </c>
      <c r="I13641" s="21">
        <v>0</v>
      </c>
      <c r="J13641" s="43" t="s">
        <v>1471</v>
      </c>
      <c r="K13641" s="21">
        <f t="shared" si="426"/>
        <v>2016</v>
      </c>
      <c r="L13641" s="24">
        <f t="shared" si="427"/>
        <v>2</v>
      </c>
      <c r="M13641" s="11" t="s">
        <v>14</v>
      </c>
      <c r="N13641" s="11" t="s">
        <v>15</v>
      </c>
      <c r="O13641" s="11" t="str">
        <f>VLOOKUP(E13641,State_Code_Name!$B$1:$C$52,2,0)</f>
        <v>Louisiana</v>
      </c>
    </row>
    <row r="13642" spans="1:15" x14ac:dyDescent="0.3">
      <c r="A13642" s="11">
        <v>1252150</v>
      </c>
      <c r="B13642" s="12" t="s">
        <v>44</v>
      </c>
      <c r="C13642" s="12" t="s">
        <v>27</v>
      </c>
      <c r="D13642" s="12" t="s">
        <v>79</v>
      </c>
      <c r="E13642" s="11" t="s">
        <v>23</v>
      </c>
      <c r="F13642" s="11" t="s">
        <v>13</v>
      </c>
      <c r="G13642" s="37">
        <v>42058</v>
      </c>
      <c r="H13642" s="13">
        <v>42059</v>
      </c>
      <c r="I13642" s="21">
        <v>1</v>
      </c>
      <c r="J13642" s="43" t="s">
        <v>1478</v>
      </c>
      <c r="K13642" s="21">
        <f t="shared" si="426"/>
        <v>2015</v>
      </c>
      <c r="L13642" s="24">
        <f t="shared" si="427"/>
        <v>1</v>
      </c>
      <c r="M13642" s="11" t="s">
        <v>14</v>
      </c>
      <c r="N13642" s="11" t="s">
        <v>15</v>
      </c>
      <c r="O13642" s="11" t="str">
        <f>VLOOKUP(E13642,State_Code_Name!$B$1:$C$52,2,0)</f>
        <v>New York</v>
      </c>
    </row>
    <row r="13643" spans="1:15" x14ac:dyDescent="0.3">
      <c r="A13643" s="11">
        <v>1388691</v>
      </c>
      <c r="B13643" s="12" t="s">
        <v>999</v>
      </c>
      <c r="C13643" s="12" t="s">
        <v>33</v>
      </c>
      <c r="D13643" s="12" t="s">
        <v>1441</v>
      </c>
      <c r="E13643" s="11" t="s">
        <v>52</v>
      </c>
      <c r="F13643" s="11" t="s">
        <v>19</v>
      </c>
      <c r="G13643" s="37">
        <v>42146</v>
      </c>
      <c r="H13643" s="13">
        <v>42146</v>
      </c>
      <c r="I13643" s="21">
        <v>0</v>
      </c>
      <c r="J13643" s="43" t="s">
        <v>1471</v>
      </c>
      <c r="K13643" s="21">
        <f t="shared" si="426"/>
        <v>2015</v>
      </c>
      <c r="L13643" s="24">
        <f t="shared" si="427"/>
        <v>2</v>
      </c>
      <c r="M13643" s="11" t="s">
        <v>14</v>
      </c>
      <c r="N13643" s="11" t="s">
        <v>15</v>
      </c>
      <c r="O13643" s="11" t="str">
        <f>VLOOKUP(E13643,State_Code_Name!$B$1:$C$52,2,0)</f>
        <v>Washington</v>
      </c>
    </row>
    <row r="13644" spans="1:15" x14ac:dyDescent="0.3">
      <c r="A13644" s="11">
        <v>627797</v>
      </c>
      <c r="B13644" s="12" t="s">
        <v>288</v>
      </c>
      <c r="C13644" s="12" t="s">
        <v>33</v>
      </c>
      <c r="D13644" s="12" t="s">
        <v>115</v>
      </c>
      <c r="E13644" s="11" t="s">
        <v>113</v>
      </c>
      <c r="F13644" s="11" t="s">
        <v>19</v>
      </c>
      <c r="G13644" s="37">
        <v>41618</v>
      </c>
      <c r="H13644" s="13">
        <v>41621</v>
      </c>
      <c r="I13644" s="21">
        <v>3</v>
      </c>
      <c r="J13644" s="43" t="s">
        <v>1475</v>
      </c>
      <c r="K13644" s="21">
        <f t="shared" si="426"/>
        <v>2013</v>
      </c>
      <c r="L13644" s="24">
        <f t="shared" si="427"/>
        <v>4</v>
      </c>
      <c r="M13644" s="11" t="s">
        <v>14</v>
      </c>
      <c r="N13644" s="11" t="s">
        <v>15</v>
      </c>
      <c r="O13644" s="11" t="str">
        <f>VLOOKUP(E13644,State_Code_Name!$B$1:$C$52,2,0)</f>
        <v>South Carolina</v>
      </c>
    </row>
    <row r="13645" spans="1:15" x14ac:dyDescent="0.3">
      <c r="A13645" s="11">
        <v>934821</v>
      </c>
      <c r="B13645" s="12" t="s">
        <v>179</v>
      </c>
      <c r="C13645" s="12" t="s">
        <v>172</v>
      </c>
      <c r="D13645" s="12" t="s">
        <v>189</v>
      </c>
      <c r="E13645" s="11" t="s">
        <v>18</v>
      </c>
      <c r="F13645" s="11" t="s">
        <v>19</v>
      </c>
      <c r="G13645" s="37">
        <v>41834</v>
      </c>
      <c r="H13645" s="13">
        <v>41834</v>
      </c>
      <c r="I13645" s="21">
        <v>0</v>
      </c>
      <c r="J13645" s="43" t="s">
        <v>1481</v>
      </c>
      <c r="K13645" s="21">
        <f t="shared" si="426"/>
        <v>2014</v>
      </c>
      <c r="L13645" s="24">
        <f t="shared" si="427"/>
        <v>3</v>
      </c>
      <c r="M13645" s="11" t="s">
        <v>14</v>
      </c>
      <c r="N13645" s="11" t="s">
        <v>15</v>
      </c>
      <c r="O13645" s="11" t="str">
        <f>VLOOKUP(E13645,State_Code_Name!$B$1:$C$52,2,0)</f>
        <v>California</v>
      </c>
    </row>
    <row r="13646" spans="1:15" x14ac:dyDescent="0.3">
      <c r="A13646" s="11">
        <v>961966</v>
      </c>
      <c r="B13646" s="12" t="s">
        <v>125</v>
      </c>
      <c r="C13646" s="12" t="s">
        <v>27</v>
      </c>
      <c r="D13646" s="12" t="s">
        <v>79</v>
      </c>
      <c r="E13646" s="11" t="s">
        <v>18</v>
      </c>
      <c r="F13646" s="11" t="s">
        <v>19</v>
      </c>
      <c r="G13646" s="37">
        <v>41851</v>
      </c>
      <c r="H13646" s="13">
        <v>41851</v>
      </c>
      <c r="I13646" s="21">
        <v>0</v>
      </c>
      <c r="J13646" s="43" t="s">
        <v>1481</v>
      </c>
      <c r="K13646" s="21">
        <f t="shared" si="426"/>
        <v>2014</v>
      </c>
      <c r="L13646" s="24">
        <f t="shared" si="427"/>
        <v>3</v>
      </c>
      <c r="M13646" s="11" t="s">
        <v>14</v>
      </c>
      <c r="N13646" s="11" t="s">
        <v>14</v>
      </c>
      <c r="O13646" s="11" t="str">
        <f>VLOOKUP(E13646,State_Code_Name!$B$1:$C$52,2,0)</f>
        <v>California</v>
      </c>
    </row>
    <row r="13647" spans="1:15" x14ac:dyDescent="0.3">
      <c r="A13647" s="11">
        <v>1243105</v>
      </c>
      <c r="B13647" s="12" t="s">
        <v>898</v>
      </c>
      <c r="C13647" s="12" t="s">
        <v>16</v>
      </c>
      <c r="D13647" s="12" t="s">
        <v>17</v>
      </c>
      <c r="E13647" s="11" t="s">
        <v>183</v>
      </c>
      <c r="F13647" s="11" t="s">
        <v>19</v>
      </c>
      <c r="G13647" s="37">
        <v>42052</v>
      </c>
      <c r="H13647" s="13">
        <v>42052</v>
      </c>
      <c r="I13647" s="21">
        <v>0</v>
      </c>
      <c r="J13647" s="43" t="s">
        <v>1478</v>
      </c>
      <c r="K13647" s="21">
        <f t="shared" si="426"/>
        <v>2015</v>
      </c>
      <c r="L13647" s="24">
        <f t="shared" si="427"/>
        <v>1</v>
      </c>
      <c r="M13647" s="11" t="s">
        <v>14</v>
      </c>
      <c r="N13647" s="11" t="s">
        <v>14</v>
      </c>
      <c r="O13647" s="11" t="str">
        <f>VLOOKUP(E13647,State_Code_Name!$B$1:$C$52,2,0)</f>
        <v>Mississippi</v>
      </c>
    </row>
    <row r="13648" spans="1:15" x14ac:dyDescent="0.3">
      <c r="A13648" s="11">
        <v>1588574</v>
      </c>
      <c r="B13648" s="12" t="s">
        <v>200</v>
      </c>
      <c r="C13648" s="12" t="s">
        <v>27</v>
      </c>
      <c r="D13648" s="12" t="s">
        <v>1449</v>
      </c>
      <c r="E13648" s="11" t="s">
        <v>60</v>
      </c>
      <c r="F13648" s="11" t="s">
        <v>19</v>
      </c>
      <c r="G13648" s="37">
        <v>42278</v>
      </c>
      <c r="H13648" s="13">
        <v>42278</v>
      </c>
      <c r="I13648" s="21">
        <v>0</v>
      </c>
      <c r="J13648" s="43" t="s">
        <v>1473</v>
      </c>
      <c r="K13648" s="21">
        <f t="shared" si="426"/>
        <v>2015</v>
      </c>
      <c r="L13648" s="24">
        <f t="shared" si="427"/>
        <v>4</v>
      </c>
      <c r="M13648" s="11" t="s">
        <v>14</v>
      </c>
      <c r="N13648" s="11" t="s">
        <v>15</v>
      </c>
      <c r="O13648" s="11" t="str">
        <f>VLOOKUP(E13648,State_Code_Name!$B$1:$C$52,2,0)</f>
        <v>Illinois</v>
      </c>
    </row>
    <row r="13649" spans="1:15" x14ac:dyDescent="0.3">
      <c r="A13649" s="11">
        <v>1684950</v>
      </c>
      <c r="B13649" s="12" t="s">
        <v>74</v>
      </c>
      <c r="C13649" s="12" t="s">
        <v>27</v>
      </c>
      <c r="D13649" s="12" t="s">
        <v>28</v>
      </c>
      <c r="E13649" s="11" t="s">
        <v>71</v>
      </c>
      <c r="F13649" s="11" t="s">
        <v>19</v>
      </c>
      <c r="G13649" s="37">
        <v>42344</v>
      </c>
      <c r="H13649" s="13">
        <v>42344</v>
      </c>
      <c r="I13649" s="21">
        <v>0</v>
      </c>
      <c r="J13649" s="43" t="s">
        <v>1475</v>
      </c>
      <c r="K13649" s="21">
        <f t="shared" si="426"/>
        <v>2015</v>
      </c>
      <c r="L13649" s="24">
        <f t="shared" si="427"/>
        <v>4</v>
      </c>
      <c r="M13649" s="11" t="s">
        <v>14</v>
      </c>
      <c r="N13649" s="11" t="s">
        <v>15</v>
      </c>
      <c r="O13649" s="11" t="str">
        <f>VLOOKUP(E13649,State_Code_Name!$B$1:$C$52,2,0)</f>
        <v>Massachusetts</v>
      </c>
    </row>
    <row r="13650" spans="1:15" x14ac:dyDescent="0.3">
      <c r="A13650" s="11">
        <v>1401902</v>
      </c>
      <c r="B13650" s="12" t="s">
        <v>74</v>
      </c>
      <c r="C13650" s="12" t="s">
        <v>27</v>
      </c>
      <c r="D13650" s="12" t="s">
        <v>28</v>
      </c>
      <c r="E13650" s="11" t="s">
        <v>32</v>
      </c>
      <c r="F13650" s="11" t="s">
        <v>19</v>
      </c>
      <c r="G13650" s="37">
        <v>42157</v>
      </c>
      <c r="H13650" s="13">
        <v>42157</v>
      </c>
      <c r="I13650" s="21">
        <v>0</v>
      </c>
      <c r="J13650" s="43" t="s">
        <v>1477</v>
      </c>
      <c r="K13650" s="21">
        <f t="shared" si="426"/>
        <v>2015</v>
      </c>
      <c r="L13650" s="24">
        <f t="shared" si="427"/>
        <v>2</v>
      </c>
      <c r="M13650" s="11" t="s">
        <v>14</v>
      </c>
      <c r="N13650" s="11" t="s">
        <v>15</v>
      </c>
      <c r="O13650" s="11" t="str">
        <f>VLOOKUP(E13650,State_Code_Name!$B$1:$C$52,2,0)</f>
        <v>Texas</v>
      </c>
    </row>
    <row r="13651" spans="1:15" x14ac:dyDescent="0.3">
      <c r="A13651" s="11">
        <v>1132831</v>
      </c>
      <c r="B13651" s="12" t="s">
        <v>101</v>
      </c>
      <c r="C13651" s="12" t="s">
        <v>27</v>
      </c>
      <c r="D13651" s="12" t="s">
        <v>28</v>
      </c>
      <c r="E13651" s="11" t="s">
        <v>113</v>
      </c>
      <c r="F13651" s="11" t="s">
        <v>19</v>
      </c>
      <c r="G13651" s="37">
        <v>41969</v>
      </c>
      <c r="H13651" s="13">
        <v>41969</v>
      </c>
      <c r="I13651" s="21">
        <v>0</v>
      </c>
      <c r="J13651" s="43" t="s">
        <v>1479</v>
      </c>
      <c r="K13651" s="21">
        <f t="shared" si="426"/>
        <v>2014</v>
      </c>
      <c r="L13651" s="24">
        <f t="shared" si="427"/>
        <v>4</v>
      </c>
      <c r="M13651" s="11" t="s">
        <v>14</v>
      </c>
      <c r="N13651" s="11" t="s">
        <v>15</v>
      </c>
      <c r="O13651" s="11" t="str">
        <f>VLOOKUP(E13651,State_Code_Name!$B$1:$C$52,2,0)</f>
        <v>South Carolina</v>
      </c>
    </row>
    <row r="13652" spans="1:15" x14ac:dyDescent="0.3">
      <c r="A13652" s="11">
        <v>1937526</v>
      </c>
      <c r="B13652" s="12" t="s">
        <v>135</v>
      </c>
      <c r="C13652" s="12" t="s">
        <v>16</v>
      </c>
      <c r="D13652" s="12" t="s">
        <v>21</v>
      </c>
      <c r="E13652" s="11" t="s">
        <v>122</v>
      </c>
      <c r="F13652" s="11" t="s">
        <v>303</v>
      </c>
      <c r="G13652" s="37">
        <v>42513</v>
      </c>
      <c r="H13652" s="13">
        <v>42517</v>
      </c>
      <c r="I13652" s="21">
        <v>4</v>
      </c>
      <c r="J13652" s="43" t="s">
        <v>1471</v>
      </c>
      <c r="K13652" s="21">
        <f t="shared" si="426"/>
        <v>2016</v>
      </c>
      <c r="L13652" s="24">
        <f t="shared" si="427"/>
        <v>2</v>
      </c>
      <c r="M13652" s="11" t="s">
        <v>14</v>
      </c>
      <c r="N13652" s="11" t="s">
        <v>15</v>
      </c>
      <c r="O13652" s="11" t="str">
        <f>VLOOKUP(E13652,State_Code_Name!$B$1:$C$52,2,0)</f>
        <v>Maryland</v>
      </c>
    </row>
    <row r="13653" spans="1:15" x14ac:dyDescent="0.3">
      <c r="A13653" s="11">
        <v>1809785</v>
      </c>
      <c r="B13653" s="12" t="s">
        <v>39</v>
      </c>
      <c r="C13653" s="12" t="s">
        <v>16</v>
      </c>
      <c r="D13653" s="12" t="s">
        <v>21</v>
      </c>
      <c r="E13653" s="11" t="s">
        <v>23</v>
      </c>
      <c r="F13653" s="11" t="s">
        <v>19</v>
      </c>
      <c r="G13653" s="37">
        <v>42429</v>
      </c>
      <c r="H13653" s="13">
        <v>42429</v>
      </c>
      <c r="I13653" s="21">
        <v>0</v>
      </c>
      <c r="J13653" s="43" t="s">
        <v>1478</v>
      </c>
      <c r="K13653" s="21">
        <f t="shared" si="426"/>
        <v>2016</v>
      </c>
      <c r="L13653" s="24">
        <f t="shared" si="427"/>
        <v>1</v>
      </c>
      <c r="M13653" s="11" t="s">
        <v>14</v>
      </c>
      <c r="N13653" s="11" t="s">
        <v>15</v>
      </c>
      <c r="O13653" s="11" t="str">
        <f>VLOOKUP(E13653,State_Code_Name!$B$1:$C$52,2,0)</f>
        <v>New York</v>
      </c>
    </row>
    <row r="13654" spans="1:15" x14ac:dyDescent="0.3">
      <c r="A13654" s="11">
        <v>1548519</v>
      </c>
      <c r="B13654" s="12" t="s">
        <v>376</v>
      </c>
      <c r="C13654" s="12" t="s">
        <v>16</v>
      </c>
      <c r="D13654" s="12" t="s">
        <v>21</v>
      </c>
      <c r="E13654" s="11" t="s">
        <v>12</v>
      </c>
      <c r="F13654" s="11" t="s">
        <v>19</v>
      </c>
      <c r="G13654" s="37">
        <v>42249</v>
      </c>
      <c r="H13654" s="13">
        <v>42249</v>
      </c>
      <c r="I13654" s="21">
        <v>0</v>
      </c>
      <c r="J13654" s="43" t="s">
        <v>1480</v>
      </c>
      <c r="K13654" s="21">
        <f t="shared" si="426"/>
        <v>2015</v>
      </c>
      <c r="L13654" s="24">
        <f t="shared" si="427"/>
        <v>3</v>
      </c>
      <c r="M13654" s="11" t="s">
        <v>14</v>
      </c>
      <c r="N13654" s="11" t="s">
        <v>15</v>
      </c>
      <c r="O13654" s="11" t="str">
        <f>VLOOKUP(E13654,State_Code_Name!$B$1:$C$52,2,0)</f>
        <v>Virginia</v>
      </c>
    </row>
    <row r="13655" spans="1:15" x14ac:dyDescent="0.3">
      <c r="A13655" s="11">
        <v>1475047</v>
      </c>
      <c r="B13655" s="12" t="s">
        <v>69</v>
      </c>
      <c r="C13655" s="12" t="s">
        <v>37</v>
      </c>
      <c r="D13655" s="12" t="s">
        <v>50</v>
      </c>
      <c r="E13655" s="11" t="s">
        <v>153</v>
      </c>
      <c r="F13655" s="11" t="s">
        <v>19</v>
      </c>
      <c r="G13655" s="37">
        <v>42205</v>
      </c>
      <c r="H13655" s="13">
        <v>42205</v>
      </c>
      <c r="I13655" s="21">
        <v>0</v>
      </c>
      <c r="J13655" s="43" t="s">
        <v>1481</v>
      </c>
      <c r="K13655" s="21">
        <f t="shared" si="426"/>
        <v>2015</v>
      </c>
      <c r="L13655" s="24">
        <f t="shared" si="427"/>
        <v>3</v>
      </c>
      <c r="M13655" s="11" t="s">
        <v>14</v>
      </c>
      <c r="N13655" s="11" t="s">
        <v>15</v>
      </c>
      <c r="O13655" s="11" t="str">
        <f>VLOOKUP(E13655,State_Code_Name!$B$1:$C$52,2,0)</f>
        <v>Rhode Island</v>
      </c>
    </row>
    <row r="13656" spans="1:15" x14ac:dyDescent="0.3">
      <c r="A13656" s="11">
        <v>1306628</v>
      </c>
      <c r="B13656" s="12" t="s">
        <v>156</v>
      </c>
      <c r="C13656" s="12" t="s">
        <v>33</v>
      </c>
      <c r="D13656" s="12" t="s">
        <v>42</v>
      </c>
      <c r="E13656" s="11" t="s">
        <v>23</v>
      </c>
      <c r="F13656" s="11" t="s">
        <v>19</v>
      </c>
      <c r="G13656" s="37">
        <v>42093</v>
      </c>
      <c r="H13656" s="13">
        <v>42093</v>
      </c>
      <c r="I13656" s="21">
        <v>0</v>
      </c>
      <c r="J13656" s="43" t="s">
        <v>1476</v>
      </c>
      <c r="K13656" s="21">
        <f t="shared" si="426"/>
        <v>2015</v>
      </c>
      <c r="L13656" s="24">
        <f t="shared" si="427"/>
        <v>1</v>
      </c>
      <c r="M13656" s="11" t="s">
        <v>14</v>
      </c>
      <c r="N13656" s="11" t="s">
        <v>15</v>
      </c>
      <c r="O13656" s="11" t="str">
        <f>VLOOKUP(E13656,State_Code_Name!$B$1:$C$52,2,0)</f>
        <v>New York</v>
      </c>
    </row>
    <row r="13657" spans="1:15" x14ac:dyDescent="0.3">
      <c r="A13657" s="11">
        <v>829400</v>
      </c>
      <c r="B13657" s="12" t="s">
        <v>51</v>
      </c>
      <c r="C13657" s="12" t="s">
        <v>37</v>
      </c>
      <c r="D13657" s="12" t="s">
        <v>108</v>
      </c>
      <c r="E13657" s="11" t="s">
        <v>49</v>
      </c>
      <c r="F13657" s="11" t="s">
        <v>303</v>
      </c>
      <c r="G13657" s="37">
        <v>41757</v>
      </c>
      <c r="H13657" s="13">
        <v>41758</v>
      </c>
      <c r="I13657" s="21">
        <v>1</v>
      </c>
      <c r="J13657" s="43" t="s">
        <v>1483</v>
      </c>
      <c r="K13657" s="21">
        <f t="shared" si="426"/>
        <v>2014</v>
      </c>
      <c r="L13657" s="24">
        <f t="shared" si="427"/>
        <v>2</v>
      </c>
      <c r="M13657" s="11" t="s">
        <v>14</v>
      </c>
      <c r="N13657" s="11" t="s">
        <v>15</v>
      </c>
      <c r="O13657" s="11" t="str">
        <f>VLOOKUP(E13657,State_Code_Name!$B$1:$C$52,2,0)</f>
        <v>New Jersey</v>
      </c>
    </row>
    <row r="13658" spans="1:15" x14ac:dyDescent="0.3">
      <c r="A13658" s="11">
        <v>1845179</v>
      </c>
      <c r="B13658" s="12" t="s">
        <v>55</v>
      </c>
      <c r="C13658" s="12" t="s">
        <v>53</v>
      </c>
      <c r="D13658" s="12" t="s">
        <v>102</v>
      </c>
      <c r="E13658" s="11" t="s">
        <v>18</v>
      </c>
      <c r="F13658" s="11" t="s">
        <v>19</v>
      </c>
      <c r="G13658" s="37">
        <v>42451</v>
      </c>
      <c r="H13658" s="13">
        <v>42451</v>
      </c>
      <c r="I13658" s="21">
        <v>0</v>
      </c>
      <c r="J13658" s="43" t="s">
        <v>1476</v>
      </c>
      <c r="K13658" s="21">
        <f t="shared" si="426"/>
        <v>2016</v>
      </c>
      <c r="L13658" s="24">
        <f t="shared" si="427"/>
        <v>1</v>
      </c>
      <c r="M13658" s="11" t="s">
        <v>14</v>
      </c>
      <c r="N13658" s="11" t="s">
        <v>15</v>
      </c>
      <c r="O13658" s="11" t="str">
        <f>VLOOKUP(E13658,State_Code_Name!$B$1:$C$52,2,0)</f>
        <v>California</v>
      </c>
    </row>
    <row r="13659" spans="1:15" x14ac:dyDescent="0.3">
      <c r="A13659" s="11">
        <v>667956</v>
      </c>
      <c r="B13659" s="12" t="s">
        <v>44</v>
      </c>
      <c r="C13659" s="12" t="s">
        <v>37</v>
      </c>
      <c r="D13659" s="12" t="s">
        <v>1443</v>
      </c>
      <c r="E13659" s="11" t="s">
        <v>99</v>
      </c>
      <c r="F13659" s="11" t="s">
        <v>19</v>
      </c>
      <c r="G13659" s="37">
        <v>41653</v>
      </c>
      <c r="H13659" s="13">
        <v>41653</v>
      </c>
      <c r="I13659" s="21">
        <v>0</v>
      </c>
      <c r="J13659" s="43" t="s">
        <v>1474</v>
      </c>
      <c r="K13659" s="21">
        <f t="shared" si="426"/>
        <v>2014</v>
      </c>
      <c r="L13659" s="24">
        <f t="shared" si="427"/>
        <v>1</v>
      </c>
      <c r="M13659" s="11" t="s">
        <v>14</v>
      </c>
      <c r="N13659" s="11" t="s">
        <v>15</v>
      </c>
      <c r="O13659" s="11" t="str">
        <f>VLOOKUP(E13659,State_Code_Name!$B$1:$C$52,2,0)</f>
        <v>Arizona</v>
      </c>
    </row>
    <row r="13660" spans="1:15" x14ac:dyDescent="0.3">
      <c r="A13660" s="11">
        <v>1937558</v>
      </c>
      <c r="B13660" s="12" t="s">
        <v>1297</v>
      </c>
      <c r="C13660" s="12" t="s">
        <v>27</v>
      </c>
      <c r="D13660" s="12" t="s">
        <v>57</v>
      </c>
      <c r="E13660" s="11" t="s">
        <v>18</v>
      </c>
      <c r="F13660" s="11" t="s">
        <v>19</v>
      </c>
      <c r="G13660" s="37">
        <v>42513</v>
      </c>
      <c r="H13660" s="13">
        <v>42528</v>
      </c>
      <c r="I13660" s="21">
        <v>15</v>
      </c>
      <c r="J13660" s="43" t="s">
        <v>1471</v>
      </c>
      <c r="K13660" s="21">
        <f t="shared" si="426"/>
        <v>2016</v>
      </c>
      <c r="L13660" s="24">
        <f t="shared" si="427"/>
        <v>2</v>
      </c>
      <c r="M13660" s="11" t="s">
        <v>14</v>
      </c>
      <c r="N13660" s="11" t="s">
        <v>14</v>
      </c>
      <c r="O13660" s="11" t="str">
        <f>VLOOKUP(E13660,State_Code_Name!$B$1:$C$52,2,0)</f>
        <v>California</v>
      </c>
    </row>
    <row r="13661" spans="1:15" x14ac:dyDescent="0.3">
      <c r="A13661" s="11">
        <v>1763174</v>
      </c>
      <c r="B13661" s="12" t="s">
        <v>709</v>
      </c>
      <c r="C13661" s="12" t="s">
        <v>33</v>
      </c>
      <c r="D13661" s="12" t="s">
        <v>42</v>
      </c>
      <c r="E13661" s="11" t="s">
        <v>122</v>
      </c>
      <c r="F13661" s="11" t="s">
        <v>58</v>
      </c>
      <c r="G13661" s="37">
        <v>42397</v>
      </c>
      <c r="H13661" s="13">
        <v>42402</v>
      </c>
      <c r="I13661" s="21">
        <v>5</v>
      </c>
      <c r="J13661" s="43" t="s">
        <v>1474</v>
      </c>
      <c r="K13661" s="21">
        <f t="shared" si="426"/>
        <v>2016</v>
      </c>
      <c r="L13661" s="24">
        <f t="shared" si="427"/>
        <v>1</v>
      </c>
      <c r="M13661" s="11" t="s">
        <v>14</v>
      </c>
      <c r="N13661" s="11" t="s">
        <v>15</v>
      </c>
      <c r="O13661" s="11" t="str">
        <f>VLOOKUP(E13661,State_Code_Name!$B$1:$C$52,2,0)</f>
        <v>Maryland</v>
      </c>
    </row>
    <row r="13662" spans="1:15" x14ac:dyDescent="0.3">
      <c r="A13662" s="11">
        <v>2027715</v>
      </c>
      <c r="B13662" s="12" t="s">
        <v>69</v>
      </c>
      <c r="C13662" s="12" t="s">
        <v>37</v>
      </c>
      <c r="D13662" s="12" t="s">
        <v>81</v>
      </c>
      <c r="E13662" s="11" t="s">
        <v>32</v>
      </c>
      <c r="F13662" s="11" t="s">
        <v>19</v>
      </c>
      <c r="G13662" s="37">
        <v>42576</v>
      </c>
      <c r="H13662" s="13">
        <v>42576</v>
      </c>
      <c r="I13662" s="21">
        <v>0</v>
      </c>
      <c r="J13662" s="43" t="s">
        <v>1481</v>
      </c>
      <c r="K13662" s="21">
        <f t="shared" si="426"/>
        <v>2016</v>
      </c>
      <c r="L13662" s="24">
        <f t="shared" si="427"/>
        <v>3</v>
      </c>
      <c r="M13662" s="11" t="s">
        <v>14</v>
      </c>
      <c r="N13662" s="11" t="s">
        <v>15</v>
      </c>
      <c r="O13662" s="11" t="str">
        <f>VLOOKUP(E13662,State_Code_Name!$B$1:$C$52,2,0)</f>
        <v>Texas</v>
      </c>
    </row>
    <row r="13663" spans="1:15" x14ac:dyDescent="0.3">
      <c r="A13663" s="11">
        <v>1709639</v>
      </c>
      <c r="B13663" s="12" t="s">
        <v>31</v>
      </c>
      <c r="C13663" s="12" t="s">
        <v>16</v>
      </c>
      <c r="D13663" s="12" t="s">
        <v>21</v>
      </c>
      <c r="E13663" s="11" t="s">
        <v>36</v>
      </c>
      <c r="F13663" s="11" t="s">
        <v>19</v>
      </c>
      <c r="G13663" s="37">
        <v>42358</v>
      </c>
      <c r="H13663" s="13">
        <v>42358</v>
      </c>
      <c r="I13663" s="21">
        <v>0</v>
      </c>
      <c r="J13663" s="43" t="s">
        <v>1475</v>
      </c>
      <c r="K13663" s="21">
        <f t="shared" si="426"/>
        <v>2015</v>
      </c>
      <c r="L13663" s="24">
        <f t="shared" si="427"/>
        <v>4</v>
      </c>
      <c r="M13663" s="11" t="s">
        <v>14</v>
      </c>
      <c r="N13663" s="11" t="s">
        <v>15</v>
      </c>
      <c r="O13663" s="11" t="str">
        <f>VLOOKUP(E13663,State_Code_Name!$B$1:$C$52,2,0)</f>
        <v>Florida</v>
      </c>
    </row>
    <row r="13664" spans="1:15" x14ac:dyDescent="0.3">
      <c r="A13664" s="11">
        <v>1028035</v>
      </c>
      <c r="B13664" s="12" t="s">
        <v>44</v>
      </c>
      <c r="C13664" s="12" t="s">
        <v>37</v>
      </c>
      <c r="D13664" s="12" t="s">
        <v>1443</v>
      </c>
      <c r="E13664" s="11" t="s">
        <v>121</v>
      </c>
      <c r="F13664" s="11" t="s">
        <v>19</v>
      </c>
      <c r="G13664" s="37">
        <v>41896</v>
      </c>
      <c r="H13664" s="13">
        <v>41896</v>
      </c>
      <c r="I13664" s="21">
        <v>0</v>
      </c>
      <c r="J13664" s="43" t="s">
        <v>1480</v>
      </c>
      <c r="K13664" s="21">
        <f t="shared" si="426"/>
        <v>2014</v>
      </c>
      <c r="L13664" s="24">
        <f t="shared" si="427"/>
        <v>3</v>
      </c>
      <c r="M13664" s="11" t="s">
        <v>14</v>
      </c>
      <c r="N13664" s="11" t="s">
        <v>15</v>
      </c>
      <c r="O13664" s="11" t="str">
        <f>VLOOKUP(E13664,State_Code_Name!$B$1:$C$52,2,0)</f>
        <v>Oregon</v>
      </c>
    </row>
    <row r="13665" spans="1:15" x14ac:dyDescent="0.3">
      <c r="A13665" s="11">
        <v>457974</v>
      </c>
      <c r="B13665" s="12" t="s">
        <v>31</v>
      </c>
      <c r="C13665" s="12" t="s">
        <v>27</v>
      </c>
      <c r="D13665" s="12" t="s">
        <v>57</v>
      </c>
      <c r="E13665" s="11" t="s">
        <v>12</v>
      </c>
      <c r="F13665" s="11" t="s">
        <v>19</v>
      </c>
      <c r="G13665" s="37">
        <v>41470</v>
      </c>
      <c r="H13665" s="13">
        <v>41472</v>
      </c>
      <c r="I13665" s="21">
        <v>2</v>
      </c>
      <c r="J13665" s="43" t="s">
        <v>1481</v>
      </c>
      <c r="K13665" s="21">
        <f t="shared" si="426"/>
        <v>2013</v>
      </c>
      <c r="L13665" s="24">
        <f t="shared" si="427"/>
        <v>3</v>
      </c>
      <c r="M13665" s="11" t="s">
        <v>14</v>
      </c>
      <c r="N13665" s="11" t="s">
        <v>14</v>
      </c>
      <c r="O13665" s="11" t="str">
        <f>VLOOKUP(E13665,State_Code_Name!$B$1:$C$52,2,0)</f>
        <v>Virginia</v>
      </c>
    </row>
    <row r="13666" spans="1:15" x14ac:dyDescent="0.3">
      <c r="A13666" s="11">
        <v>1011902</v>
      </c>
      <c r="B13666" s="12" t="s">
        <v>204</v>
      </c>
      <c r="C13666" s="12" t="s">
        <v>33</v>
      </c>
      <c r="D13666" s="12" t="s">
        <v>45</v>
      </c>
      <c r="E13666" s="11" t="s">
        <v>23</v>
      </c>
      <c r="F13666" s="11" t="s">
        <v>19</v>
      </c>
      <c r="G13666" s="37">
        <v>41885</v>
      </c>
      <c r="H13666" s="13">
        <v>41885</v>
      </c>
      <c r="I13666" s="21">
        <v>0</v>
      </c>
      <c r="J13666" s="43" t="s">
        <v>1480</v>
      </c>
      <c r="K13666" s="21">
        <f t="shared" si="426"/>
        <v>2014</v>
      </c>
      <c r="L13666" s="24">
        <f t="shared" si="427"/>
        <v>3</v>
      </c>
      <c r="M13666" s="11" t="s">
        <v>14</v>
      </c>
      <c r="N13666" s="11" t="s">
        <v>14</v>
      </c>
      <c r="O13666" s="11" t="str">
        <f>VLOOKUP(E13666,State_Code_Name!$B$1:$C$52,2,0)</f>
        <v>New York</v>
      </c>
    </row>
    <row r="13667" spans="1:15" x14ac:dyDescent="0.3">
      <c r="A13667" s="11">
        <v>930233</v>
      </c>
      <c r="B13667" s="12" t="s">
        <v>11</v>
      </c>
      <c r="C13667" s="12" t="s">
        <v>16</v>
      </c>
      <c r="D13667" s="12" t="s">
        <v>21</v>
      </c>
      <c r="E13667" s="11" t="s">
        <v>43</v>
      </c>
      <c r="F13667" s="11" t="s">
        <v>19</v>
      </c>
      <c r="G13667" s="37">
        <v>41829</v>
      </c>
      <c r="H13667" s="13">
        <v>41829</v>
      </c>
      <c r="I13667" s="21">
        <v>0</v>
      </c>
      <c r="J13667" s="43" t="s">
        <v>1481</v>
      </c>
      <c r="K13667" s="21">
        <f t="shared" si="426"/>
        <v>2014</v>
      </c>
      <c r="L13667" s="24">
        <f t="shared" si="427"/>
        <v>3</v>
      </c>
      <c r="M13667" s="11" t="s">
        <v>14</v>
      </c>
      <c r="N13667" s="11" t="s">
        <v>14</v>
      </c>
      <c r="O13667" s="11" t="str">
        <f>VLOOKUP(E13667,State_Code_Name!$B$1:$C$52,2,0)</f>
        <v>North Carolina</v>
      </c>
    </row>
    <row r="13668" spans="1:15" x14ac:dyDescent="0.3">
      <c r="A13668" s="11">
        <v>1738315</v>
      </c>
      <c r="B13668" s="12" t="s">
        <v>718</v>
      </c>
      <c r="C13668" s="12" t="s">
        <v>33</v>
      </c>
      <c r="D13668" s="12" t="s">
        <v>45</v>
      </c>
      <c r="E13668" s="11" t="s">
        <v>78</v>
      </c>
      <c r="F13668" s="11" t="s">
        <v>19</v>
      </c>
      <c r="G13668" s="37">
        <v>42381</v>
      </c>
      <c r="H13668" s="13">
        <v>42381</v>
      </c>
      <c r="I13668" s="21">
        <v>0</v>
      </c>
      <c r="J13668" s="43" t="s">
        <v>1474</v>
      </c>
      <c r="K13668" s="21">
        <f t="shared" si="426"/>
        <v>2016</v>
      </c>
      <c r="L13668" s="24">
        <f t="shared" si="427"/>
        <v>1</v>
      </c>
      <c r="M13668" s="11" t="s">
        <v>14</v>
      </c>
      <c r="N13668" s="11" t="s">
        <v>15</v>
      </c>
      <c r="O13668" s="11" t="str">
        <f>VLOOKUP(E13668,State_Code_Name!$B$1:$C$52,2,0)</f>
        <v>Missouri</v>
      </c>
    </row>
    <row r="13669" spans="1:15" x14ac:dyDescent="0.3">
      <c r="A13669" s="11">
        <v>2175135</v>
      </c>
      <c r="B13669" s="12" t="s">
        <v>35</v>
      </c>
      <c r="C13669" s="12" t="s">
        <v>16</v>
      </c>
      <c r="D13669" s="12" t="s">
        <v>21</v>
      </c>
      <c r="E13669" s="11" t="s">
        <v>47</v>
      </c>
      <c r="F13669" s="11" t="s">
        <v>13</v>
      </c>
      <c r="G13669" s="37">
        <v>42667</v>
      </c>
      <c r="H13669" s="13">
        <v>42667</v>
      </c>
      <c r="I13669" s="21">
        <v>0</v>
      </c>
      <c r="J13669" s="43" t="s">
        <v>1473</v>
      </c>
      <c r="K13669" s="21">
        <f t="shared" si="426"/>
        <v>2016</v>
      </c>
      <c r="L13669" s="24">
        <f t="shared" si="427"/>
        <v>4</v>
      </c>
      <c r="M13669" s="11" t="s">
        <v>14</v>
      </c>
      <c r="N13669" s="11" t="s">
        <v>14</v>
      </c>
      <c r="O13669" s="11" t="str">
        <f>VLOOKUP(E13669,State_Code_Name!$B$1:$C$52,2,0)</f>
        <v>Pennsylvania</v>
      </c>
    </row>
    <row r="13670" spans="1:15" x14ac:dyDescent="0.3">
      <c r="A13670" s="11">
        <v>1933078</v>
      </c>
      <c r="B13670" s="12" t="s">
        <v>1129</v>
      </c>
      <c r="C13670" s="12" t="s">
        <v>33</v>
      </c>
      <c r="D13670" s="12" t="s">
        <v>160</v>
      </c>
      <c r="E13670" s="11" t="s">
        <v>52</v>
      </c>
      <c r="F13670" s="11" t="s">
        <v>19</v>
      </c>
      <c r="G13670" s="37">
        <v>42509</v>
      </c>
      <c r="H13670" s="13">
        <v>42509</v>
      </c>
      <c r="I13670" s="21">
        <v>0</v>
      </c>
      <c r="J13670" s="43" t="s">
        <v>1471</v>
      </c>
      <c r="K13670" s="21">
        <f t="shared" si="426"/>
        <v>2016</v>
      </c>
      <c r="L13670" s="24">
        <f t="shared" si="427"/>
        <v>2</v>
      </c>
      <c r="M13670" s="11" t="s">
        <v>14</v>
      </c>
      <c r="N13670" s="11" t="s">
        <v>15</v>
      </c>
      <c r="O13670" s="11" t="str">
        <f>VLOOKUP(E13670,State_Code_Name!$B$1:$C$52,2,0)</f>
        <v>Washington</v>
      </c>
    </row>
    <row r="13671" spans="1:15" x14ac:dyDescent="0.3">
      <c r="A13671" s="11">
        <v>1922631</v>
      </c>
      <c r="B13671" s="12" t="s">
        <v>39</v>
      </c>
      <c r="C13671" s="12" t="s">
        <v>16</v>
      </c>
      <c r="D13671" s="12" t="s">
        <v>21</v>
      </c>
      <c r="E13671" s="11" t="s">
        <v>32</v>
      </c>
      <c r="F13671" s="11" t="s">
        <v>19</v>
      </c>
      <c r="G13671" s="37">
        <v>42502</v>
      </c>
      <c r="H13671" s="13">
        <v>42502</v>
      </c>
      <c r="I13671" s="21">
        <v>0</v>
      </c>
      <c r="J13671" s="43" t="s">
        <v>1471</v>
      </c>
      <c r="K13671" s="21">
        <f t="shared" si="426"/>
        <v>2016</v>
      </c>
      <c r="L13671" s="24">
        <f t="shared" si="427"/>
        <v>2</v>
      </c>
      <c r="M13671" s="11" t="s">
        <v>14</v>
      </c>
      <c r="N13671" s="11" t="s">
        <v>15</v>
      </c>
      <c r="O13671" s="11" t="str">
        <f>VLOOKUP(E13671,State_Code_Name!$B$1:$C$52,2,0)</f>
        <v>Texas</v>
      </c>
    </row>
    <row r="13672" spans="1:15" x14ac:dyDescent="0.3">
      <c r="A13672" s="11">
        <v>1191653</v>
      </c>
      <c r="B13672" s="12" t="s">
        <v>70</v>
      </c>
      <c r="C13672" s="12" t="s">
        <v>27</v>
      </c>
      <c r="D13672" s="12" t="s">
        <v>57</v>
      </c>
      <c r="E13672" s="11" t="s">
        <v>177</v>
      </c>
      <c r="F13672" s="11" t="s">
        <v>19</v>
      </c>
      <c r="G13672" s="37">
        <v>42018</v>
      </c>
      <c r="H13672" s="13">
        <v>42018</v>
      </c>
      <c r="I13672" s="21">
        <v>0</v>
      </c>
      <c r="J13672" s="43" t="s">
        <v>1474</v>
      </c>
      <c r="K13672" s="21">
        <f t="shared" si="426"/>
        <v>2015</v>
      </c>
      <c r="L13672" s="24">
        <f t="shared" si="427"/>
        <v>1</v>
      </c>
      <c r="M13672" s="11" t="s">
        <v>14</v>
      </c>
      <c r="N13672" s="11" t="s">
        <v>14</v>
      </c>
      <c r="O13672" s="11" t="str">
        <f>VLOOKUP(E13672,State_Code_Name!$B$1:$C$52,2,0)</f>
        <v>Utah</v>
      </c>
    </row>
    <row r="13673" spans="1:15" x14ac:dyDescent="0.3">
      <c r="A13673" s="11">
        <v>1164184</v>
      </c>
      <c r="B13673" s="12" t="s">
        <v>48</v>
      </c>
      <c r="C13673" s="12" t="s">
        <v>27</v>
      </c>
      <c r="D13673" s="12" t="s">
        <v>28</v>
      </c>
      <c r="E13673" s="11" t="s">
        <v>49</v>
      </c>
      <c r="F13673" s="11" t="s">
        <v>19</v>
      </c>
      <c r="G13673" s="37">
        <v>41992</v>
      </c>
      <c r="H13673" s="13">
        <v>41992</v>
      </c>
      <c r="I13673" s="21">
        <v>0</v>
      </c>
      <c r="J13673" s="43" t="s">
        <v>1475</v>
      </c>
      <c r="K13673" s="21">
        <f t="shared" si="426"/>
        <v>2014</v>
      </c>
      <c r="L13673" s="24">
        <f t="shared" si="427"/>
        <v>4</v>
      </c>
      <c r="M13673" s="11" t="s">
        <v>14</v>
      </c>
      <c r="N13673" s="11" t="s">
        <v>15</v>
      </c>
      <c r="O13673" s="11" t="str">
        <f>VLOOKUP(E13673,State_Code_Name!$B$1:$C$52,2,0)</f>
        <v>New Jersey</v>
      </c>
    </row>
    <row r="13674" spans="1:15" x14ac:dyDescent="0.3">
      <c r="A13674" s="11">
        <v>1032676</v>
      </c>
      <c r="B13674" s="12" t="s">
        <v>11</v>
      </c>
      <c r="C13674" s="12" t="s">
        <v>27</v>
      </c>
      <c r="D13674" s="12" t="s">
        <v>57</v>
      </c>
      <c r="E13674" s="11" t="s">
        <v>100</v>
      </c>
      <c r="F13674" s="11" t="s">
        <v>58</v>
      </c>
      <c r="G13674" s="37">
        <v>41899</v>
      </c>
      <c r="H13674" s="13">
        <v>41904</v>
      </c>
      <c r="I13674" s="21">
        <v>5</v>
      </c>
      <c r="J13674" s="43" t="s">
        <v>1480</v>
      </c>
      <c r="K13674" s="21">
        <f t="shared" si="426"/>
        <v>2014</v>
      </c>
      <c r="L13674" s="24">
        <f t="shared" si="427"/>
        <v>3</v>
      </c>
      <c r="M13674" s="11" t="s">
        <v>14</v>
      </c>
      <c r="N13674" s="11" t="s">
        <v>15</v>
      </c>
      <c r="O13674" s="11" t="str">
        <f>VLOOKUP(E13674,State_Code_Name!$B$1:$C$52,2,0)</f>
        <v>Delaware</v>
      </c>
    </row>
    <row r="13675" spans="1:15" x14ac:dyDescent="0.3">
      <c r="A13675" s="11">
        <v>1451806</v>
      </c>
      <c r="B13675" s="12" t="s">
        <v>210</v>
      </c>
      <c r="C13675" s="12" t="s">
        <v>27</v>
      </c>
      <c r="D13675" s="12" t="s">
        <v>57</v>
      </c>
      <c r="E13675" s="11" t="s">
        <v>18</v>
      </c>
      <c r="F13675" s="11" t="s">
        <v>19</v>
      </c>
      <c r="G13675" s="37">
        <v>42191</v>
      </c>
      <c r="H13675" s="13">
        <v>42191</v>
      </c>
      <c r="I13675" s="21">
        <v>0</v>
      </c>
      <c r="J13675" s="43" t="s">
        <v>1481</v>
      </c>
      <c r="K13675" s="21">
        <f t="shared" si="426"/>
        <v>2015</v>
      </c>
      <c r="L13675" s="24">
        <f t="shared" si="427"/>
        <v>3</v>
      </c>
      <c r="M13675" s="11" t="s">
        <v>14</v>
      </c>
      <c r="N13675" s="11" t="s">
        <v>15</v>
      </c>
      <c r="O13675" s="11" t="str">
        <f>VLOOKUP(E13675,State_Code_Name!$B$1:$C$52,2,0)</f>
        <v>California</v>
      </c>
    </row>
    <row r="13676" spans="1:15" x14ac:dyDescent="0.3">
      <c r="A13676" s="11">
        <v>924011</v>
      </c>
      <c r="B13676" s="12" t="s">
        <v>48</v>
      </c>
      <c r="C13676" s="12" t="s">
        <v>27</v>
      </c>
      <c r="D13676" s="12" t="s">
        <v>28</v>
      </c>
      <c r="E13676" s="11" t="s">
        <v>23</v>
      </c>
      <c r="F13676" s="11" t="s">
        <v>19</v>
      </c>
      <c r="G13676" s="37">
        <v>41824</v>
      </c>
      <c r="H13676" s="13">
        <v>41824</v>
      </c>
      <c r="I13676" s="21">
        <v>0</v>
      </c>
      <c r="J13676" s="43" t="s">
        <v>1481</v>
      </c>
      <c r="K13676" s="21">
        <f t="shared" si="426"/>
        <v>2014</v>
      </c>
      <c r="L13676" s="24">
        <f t="shared" si="427"/>
        <v>3</v>
      </c>
      <c r="M13676" s="11" t="s">
        <v>14</v>
      </c>
      <c r="N13676" s="11" t="s">
        <v>15</v>
      </c>
      <c r="O13676" s="11" t="str">
        <f>VLOOKUP(E13676,State_Code_Name!$B$1:$C$52,2,0)</f>
        <v>New York</v>
      </c>
    </row>
    <row r="13677" spans="1:15" x14ac:dyDescent="0.3">
      <c r="A13677" s="11">
        <v>1981569</v>
      </c>
      <c r="B13677" s="12" t="s">
        <v>162</v>
      </c>
      <c r="C13677" s="12" t="s">
        <v>16</v>
      </c>
      <c r="D13677" s="12" t="s">
        <v>25</v>
      </c>
      <c r="E13677" s="11" t="s">
        <v>211</v>
      </c>
      <c r="F13677" s="11" t="s">
        <v>303</v>
      </c>
      <c r="G13677" s="37">
        <v>42544</v>
      </c>
      <c r="H13677" s="13">
        <v>42548</v>
      </c>
      <c r="I13677" s="21">
        <v>4</v>
      </c>
      <c r="J13677" s="43" t="s">
        <v>1477</v>
      </c>
      <c r="K13677" s="21">
        <f t="shared" si="426"/>
        <v>2016</v>
      </c>
      <c r="L13677" s="24">
        <f t="shared" si="427"/>
        <v>2</v>
      </c>
      <c r="M13677" s="11" t="s">
        <v>14</v>
      </c>
      <c r="N13677" s="11" t="s">
        <v>15</v>
      </c>
      <c r="O13677" s="11" t="str">
        <f>VLOOKUP(E13677,State_Code_Name!$B$1:$C$52,2,0)</f>
        <v>West Virginia</v>
      </c>
    </row>
    <row r="13678" spans="1:15" x14ac:dyDescent="0.3">
      <c r="A13678" s="11">
        <v>1211905</v>
      </c>
      <c r="B13678" s="12" t="s">
        <v>55</v>
      </c>
      <c r="C13678" s="12" t="s">
        <v>53</v>
      </c>
      <c r="D13678" s="12" t="s">
        <v>102</v>
      </c>
      <c r="E13678" s="11" t="s">
        <v>12</v>
      </c>
      <c r="F13678" s="11" t="s">
        <v>19</v>
      </c>
      <c r="G13678" s="37">
        <v>42031</v>
      </c>
      <c r="H13678" s="13">
        <v>42031</v>
      </c>
      <c r="I13678" s="21">
        <v>0</v>
      </c>
      <c r="J13678" s="43" t="s">
        <v>1474</v>
      </c>
      <c r="K13678" s="21">
        <f t="shared" si="426"/>
        <v>2015</v>
      </c>
      <c r="L13678" s="24">
        <f t="shared" si="427"/>
        <v>1</v>
      </c>
      <c r="M13678" s="11" t="s">
        <v>14</v>
      </c>
      <c r="N13678" s="11" t="s">
        <v>15</v>
      </c>
      <c r="O13678" s="11" t="str">
        <f>VLOOKUP(E13678,State_Code_Name!$B$1:$C$52,2,0)</f>
        <v>Virginia</v>
      </c>
    </row>
    <row r="13679" spans="1:15" x14ac:dyDescent="0.3">
      <c r="A13679" s="11">
        <v>1708391</v>
      </c>
      <c r="B13679" s="12" t="s">
        <v>82</v>
      </c>
      <c r="C13679" s="12" t="s">
        <v>37</v>
      </c>
      <c r="D13679" s="12" t="s">
        <v>146</v>
      </c>
      <c r="E13679" s="11" t="s">
        <v>151</v>
      </c>
      <c r="F13679" s="11" t="s">
        <v>19</v>
      </c>
      <c r="G13679" s="37">
        <v>42356</v>
      </c>
      <c r="H13679" s="13">
        <v>42356</v>
      </c>
      <c r="I13679" s="21">
        <v>0</v>
      </c>
      <c r="J13679" s="43" t="s">
        <v>1475</v>
      </c>
      <c r="K13679" s="21">
        <f t="shared" si="426"/>
        <v>2015</v>
      </c>
      <c r="L13679" s="24">
        <f t="shared" si="427"/>
        <v>4</v>
      </c>
      <c r="M13679" s="11" t="s">
        <v>14</v>
      </c>
      <c r="N13679" s="11" t="s">
        <v>15</v>
      </c>
      <c r="O13679" s="11" t="str">
        <f>VLOOKUP(E13679,State_Code_Name!$B$1:$C$52,2,0)</f>
        <v>Idaho</v>
      </c>
    </row>
    <row r="13680" spans="1:15" x14ac:dyDescent="0.3">
      <c r="A13680" s="11">
        <v>1285489</v>
      </c>
      <c r="B13680" s="12" t="s">
        <v>48</v>
      </c>
      <c r="C13680" s="12" t="s">
        <v>27</v>
      </c>
      <c r="D13680" s="12" t="s">
        <v>1449</v>
      </c>
      <c r="E13680" s="11" t="s">
        <v>18</v>
      </c>
      <c r="F13680" s="11" t="s">
        <v>19</v>
      </c>
      <c r="G13680" s="37">
        <v>42079</v>
      </c>
      <c r="H13680" s="13">
        <v>42086</v>
      </c>
      <c r="I13680" s="21">
        <v>7</v>
      </c>
      <c r="J13680" s="43" t="s">
        <v>1476</v>
      </c>
      <c r="K13680" s="21">
        <f t="shared" si="426"/>
        <v>2015</v>
      </c>
      <c r="L13680" s="24">
        <f t="shared" si="427"/>
        <v>1</v>
      </c>
      <c r="M13680" s="11" t="s">
        <v>14</v>
      </c>
      <c r="N13680" s="11" t="s">
        <v>15</v>
      </c>
      <c r="O13680" s="11" t="str">
        <f>VLOOKUP(E13680,State_Code_Name!$B$1:$C$52,2,0)</f>
        <v>California</v>
      </c>
    </row>
    <row r="13681" spans="1:15" x14ac:dyDescent="0.3">
      <c r="A13681" s="11">
        <v>1399980</v>
      </c>
      <c r="B13681" s="12" t="s">
        <v>524</v>
      </c>
      <c r="C13681" s="12" t="s">
        <v>33</v>
      </c>
      <c r="D13681" s="12" t="s">
        <v>42</v>
      </c>
      <c r="E13681" s="11" t="s">
        <v>40</v>
      </c>
      <c r="F13681" s="11" t="s">
        <v>19</v>
      </c>
      <c r="G13681" s="37">
        <v>42156</v>
      </c>
      <c r="H13681" s="13">
        <v>42158</v>
      </c>
      <c r="I13681" s="21">
        <v>2</v>
      </c>
      <c r="J13681" s="43" t="s">
        <v>1477</v>
      </c>
      <c r="K13681" s="21">
        <f t="shared" si="426"/>
        <v>2015</v>
      </c>
      <c r="L13681" s="24">
        <f t="shared" si="427"/>
        <v>2</v>
      </c>
      <c r="M13681" s="11" t="s">
        <v>14</v>
      </c>
      <c r="N13681" s="11" t="s">
        <v>14</v>
      </c>
      <c r="O13681" s="11" t="str">
        <f>VLOOKUP(E13681,State_Code_Name!$B$1:$C$52,2,0)</f>
        <v>Ohio</v>
      </c>
    </row>
    <row r="13682" spans="1:15" x14ac:dyDescent="0.3">
      <c r="A13682" s="11">
        <v>2078698</v>
      </c>
      <c r="B13682" s="12" t="s">
        <v>44</v>
      </c>
      <c r="C13682" s="12" t="s">
        <v>33</v>
      </c>
      <c r="D13682" s="12" t="s">
        <v>42</v>
      </c>
      <c r="E13682" s="11" t="s">
        <v>71</v>
      </c>
      <c r="F13682" s="11" t="s">
        <v>58</v>
      </c>
      <c r="G13682" s="37">
        <v>42606</v>
      </c>
      <c r="H13682" s="13">
        <v>42611</v>
      </c>
      <c r="I13682" s="21">
        <v>5</v>
      </c>
      <c r="J13682" s="43" t="s">
        <v>1482</v>
      </c>
      <c r="K13682" s="21">
        <f t="shared" si="426"/>
        <v>2016</v>
      </c>
      <c r="L13682" s="24">
        <f t="shared" si="427"/>
        <v>3</v>
      </c>
      <c r="M13682" s="11" t="s">
        <v>14</v>
      </c>
      <c r="N13682" s="11" t="s">
        <v>15</v>
      </c>
      <c r="O13682" s="11" t="str">
        <f>VLOOKUP(E13682,State_Code_Name!$B$1:$C$52,2,0)</f>
        <v>Massachusetts</v>
      </c>
    </row>
    <row r="13683" spans="1:15" x14ac:dyDescent="0.3">
      <c r="A13683" s="11">
        <v>1189579</v>
      </c>
      <c r="B13683" s="12" t="s">
        <v>97</v>
      </c>
      <c r="C13683" s="12" t="s">
        <v>53</v>
      </c>
      <c r="D13683" s="12" t="s">
        <v>102</v>
      </c>
      <c r="E13683" s="11" t="s">
        <v>75</v>
      </c>
      <c r="F13683" s="11" t="s">
        <v>19</v>
      </c>
      <c r="G13683" s="37">
        <v>42015</v>
      </c>
      <c r="H13683" s="13">
        <v>42015</v>
      </c>
      <c r="I13683" s="21">
        <v>0</v>
      </c>
      <c r="J13683" s="43" t="s">
        <v>1474</v>
      </c>
      <c r="K13683" s="21">
        <f t="shared" si="426"/>
        <v>2015</v>
      </c>
      <c r="L13683" s="24">
        <f t="shared" si="427"/>
        <v>1</v>
      </c>
      <c r="M13683" s="11" t="s">
        <v>14</v>
      </c>
      <c r="N13683" s="11" t="s">
        <v>15</v>
      </c>
      <c r="O13683" s="11" t="str">
        <f>VLOOKUP(E13683,State_Code_Name!$B$1:$C$52,2,0)</f>
        <v>Tennessee</v>
      </c>
    </row>
    <row r="13684" spans="1:15" x14ac:dyDescent="0.3">
      <c r="A13684" s="11">
        <v>640520</v>
      </c>
      <c r="B13684" s="12" t="s">
        <v>31</v>
      </c>
      <c r="C13684" s="12" t="s">
        <v>16</v>
      </c>
      <c r="D13684" s="12" t="s">
        <v>21</v>
      </c>
      <c r="E13684" s="11" t="s">
        <v>26</v>
      </c>
      <c r="F13684" s="11" t="s">
        <v>19</v>
      </c>
      <c r="G13684" s="37">
        <v>41628</v>
      </c>
      <c r="H13684" s="13">
        <v>41628</v>
      </c>
      <c r="I13684" s="21">
        <v>0</v>
      </c>
      <c r="J13684" s="43" t="s">
        <v>1475</v>
      </c>
      <c r="K13684" s="21">
        <f t="shared" si="426"/>
        <v>2013</v>
      </c>
      <c r="L13684" s="24">
        <f t="shared" si="427"/>
        <v>4</v>
      </c>
      <c r="M13684" s="11" t="s">
        <v>14</v>
      </c>
      <c r="N13684" s="11" t="s">
        <v>15</v>
      </c>
      <c r="O13684" s="11" t="str">
        <f>VLOOKUP(E13684,State_Code_Name!$B$1:$C$52,2,0)</f>
        <v>Georgia</v>
      </c>
    </row>
    <row r="13685" spans="1:15" x14ac:dyDescent="0.3">
      <c r="A13685" s="11">
        <v>1187549</v>
      </c>
      <c r="B13685" s="12" t="s">
        <v>135</v>
      </c>
      <c r="C13685" s="12" t="s">
        <v>62</v>
      </c>
      <c r="D13685" s="12" t="s">
        <v>279</v>
      </c>
      <c r="E13685" s="11" t="s">
        <v>32</v>
      </c>
      <c r="F13685" s="11" t="s">
        <v>19</v>
      </c>
      <c r="G13685" s="37">
        <v>42012</v>
      </c>
      <c r="H13685" s="13">
        <v>42012</v>
      </c>
      <c r="I13685" s="21">
        <v>0</v>
      </c>
      <c r="J13685" s="43" t="s">
        <v>1474</v>
      </c>
      <c r="K13685" s="21">
        <f t="shared" si="426"/>
        <v>2015</v>
      </c>
      <c r="L13685" s="24">
        <f t="shared" si="427"/>
        <v>1</v>
      </c>
      <c r="M13685" s="11" t="s">
        <v>14</v>
      </c>
      <c r="N13685" s="11" t="s">
        <v>15</v>
      </c>
      <c r="O13685" s="11" t="str">
        <f>VLOOKUP(E13685,State_Code_Name!$B$1:$C$52,2,0)</f>
        <v>Texas</v>
      </c>
    </row>
    <row r="13686" spans="1:15" x14ac:dyDescent="0.3">
      <c r="A13686" s="11">
        <v>1930699</v>
      </c>
      <c r="B13686" s="12" t="s">
        <v>112</v>
      </c>
      <c r="C13686" s="12" t="s">
        <v>16</v>
      </c>
      <c r="D13686" s="12" t="s">
        <v>21</v>
      </c>
      <c r="E13686" s="11" t="s">
        <v>36</v>
      </c>
      <c r="F13686" s="11" t="s">
        <v>303</v>
      </c>
      <c r="G13686" s="37">
        <v>42508</v>
      </c>
      <c r="H13686" s="13">
        <v>42513</v>
      </c>
      <c r="I13686" s="21">
        <v>5</v>
      </c>
      <c r="J13686" s="43" t="s">
        <v>1471</v>
      </c>
      <c r="K13686" s="21">
        <f t="shared" si="426"/>
        <v>2016</v>
      </c>
      <c r="L13686" s="24">
        <f t="shared" si="427"/>
        <v>2</v>
      </c>
      <c r="M13686" s="11" t="s">
        <v>14</v>
      </c>
      <c r="N13686" s="11" t="s">
        <v>15</v>
      </c>
      <c r="O13686" s="11" t="str">
        <f>VLOOKUP(E13686,State_Code_Name!$B$1:$C$52,2,0)</f>
        <v>Florida</v>
      </c>
    </row>
    <row r="13687" spans="1:15" x14ac:dyDescent="0.3">
      <c r="A13687" s="11">
        <v>770483</v>
      </c>
      <c r="B13687" s="12" t="s">
        <v>135</v>
      </c>
      <c r="C13687" s="12" t="s">
        <v>27</v>
      </c>
      <c r="D13687" s="12" t="s">
        <v>1449</v>
      </c>
      <c r="E13687" s="11" t="s">
        <v>98</v>
      </c>
      <c r="F13687" s="11" t="s">
        <v>19</v>
      </c>
      <c r="G13687" s="37">
        <v>41718</v>
      </c>
      <c r="H13687" s="13">
        <v>41725</v>
      </c>
      <c r="I13687" s="21">
        <v>7</v>
      </c>
      <c r="J13687" s="43" t="s">
        <v>1476</v>
      </c>
      <c r="K13687" s="21">
        <f t="shared" si="426"/>
        <v>2014</v>
      </c>
      <c r="L13687" s="24">
        <f t="shared" si="427"/>
        <v>1</v>
      </c>
      <c r="M13687" s="11" t="s">
        <v>14</v>
      </c>
      <c r="N13687" s="11" t="s">
        <v>15</v>
      </c>
      <c r="O13687" s="11" t="str">
        <f>VLOOKUP(E13687,State_Code_Name!$B$1:$C$52,2,0)</f>
        <v>Colorado</v>
      </c>
    </row>
    <row r="13688" spans="1:15" x14ac:dyDescent="0.3">
      <c r="A13688" s="11">
        <v>1339051</v>
      </c>
      <c r="B13688" s="12" t="s">
        <v>473</v>
      </c>
      <c r="C13688" s="12" t="s">
        <v>62</v>
      </c>
      <c r="D13688" s="12" t="s">
        <v>198</v>
      </c>
      <c r="E13688" s="11" t="s">
        <v>67</v>
      </c>
      <c r="F13688" s="11" t="s">
        <v>13</v>
      </c>
      <c r="G13688" s="37">
        <v>42115</v>
      </c>
      <c r="H13688" s="13">
        <v>42117</v>
      </c>
      <c r="I13688" s="21">
        <v>2</v>
      </c>
      <c r="J13688" s="43" t="s">
        <v>1483</v>
      </c>
      <c r="K13688" s="21">
        <f t="shared" si="426"/>
        <v>2015</v>
      </c>
      <c r="L13688" s="24">
        <f t="shared" si="427"/>
        <v>2</v>
      </c>
      <c r="M13688" s="11" t="s">
        <v>14</v>
      </c>
      <c r="N13688" s="11" t="s">
        <v>15</v>
      </c>
      <c r="O13688" s="11" t="str">
        <f>VLOOKUP(E13688,State_Code_Name!$B$1:$C$52,2,0)</f>
        <v>Michigan</v>
      </c>
    </row>
    <row r="13689" spans="1:15" x14ac:dyDescent="0.3">
      <c r="A13689" s="11">
        <v>554206</v>
      </c>
      <c r="B13689" s="12" t="s">
        <v>82</v>
      </c>
      <c r="C13689" s="12" t="s">
        <v>37</v>
      </c>
      <c r="D13689" s="12" t="s">
        <v>81</v>
      </c>
      <c r="E13689" s="11" t="s">
        <v>18</v>
      </c>
      <c r="F13689" s="11" t="s">
        <v>19</v>
      </c>
      <c r="G13689" s="37">
        <v>41554</v>
      </c>
      <c r="H13689" s="13">
        <v>41554</v>
      </c>
      <c r="I13689" s="21">
        <v>0</v>
      </c>
      <c r="J13689" s="43" t="s">
        <v>1473</v>
      </c>
      <c r="K13689" s="21">
        <f t="shared" si="426"/>
        <v>2013</v>
      </c>
      <c r="L13689" s="24">
        <f t="shared" si="427"/>
        <v>4</v>
      </c>
      <c r="M13689" s="11" t="s">
        <v>14</v>
      </c>
      <c r="N13689" s="11" t="s">
        <v>14</v>
      </c>
      <c r="O13689" s="11" t="str">
        <f>VLOOKUP(E13689,State_Code_Name!$B$1:$C$52,2,0)</f>
        <v>California</v>
      </c>
    </row>
    <row r="13690" spans="1:15" x14ac:dyDescent="0.3">
      <c r="A13690" s="11">
        <v>1492771</v>
      </c>
      <c r="B13690" s="12" t="s">
        <v>64</v>
      </c>
      <c r="C13690" s="12" t="s">
        <v>33</v>
      </c>
      <c r="D13690" s="12" t="s">
        <v>1441</v>
      </c>
      <c r="E13690" s="11" t="s">
        <v>43</v>
      </c>
      <c r="F13690" s="11" t="s">
        <v>19</v>
      </c>
      <c r="G13690" s="37">
        <v>42214</v>
      </c>
      <c r="H13690" s="13">
        <v>42215</v>
      </c>
      <c r="I13690" s="21">
        <v>1</v>
      </c>
      <c r="J13690" s="43" t="s">
        <v>1481</v>
      </c>
      <c r="K13690" s="21">
        <f t="shared" si="426"/>
        <v>2015</v>
      </c>
      <c r="L13690" s="24">
        <f t="shared" si="427"/>
        <v>3</v>
      </c>
      <c r="M13690" s="11" t="s">
        <v>14</v>
      </c>
      <c r="N13690" s="11" t="s">
        <v>15</v>
      </c>
      <c r="O13690" s="11" t="str">
        <f>VLOOKUP(E13690,State_Code_Name!$B$1:$C$52,2,0)</f>
        <v>North Carolina</v>
      </c>
    </row>
    <row r="13691" spans="1:15" x14ac:dyDescent="0.3">
      <c r="A13691" s="11">
        <v>2004169</v>
      </c>
      <c r="B13691" s="12" t="s">
        <v>11</v>
      </c>
      <c r="C13691" s="12" t="s">
        <v>16</v>
      </c>
      <c r="D13691" s="12" t="s">
        <v>1442</v>
      </c>
      <c r="E13691" s="11" t="s">
        <v>99</v>
      </c>
      <c r="F13691" s="11" t="s">
        <v>19</v>
      </c>
      <c r="G13691" s="37">
        <v>42559</v>
      </c>
      <c r="H13691" s="13">
        <v>42559</v>
      </c>
      <c r="I13691" s="21">
        <v>0</v>
      </c>
      <c r="J13691" s="43" t="s">
        <v>1481</v>
      </c>
      <c r="K13691" s="21">
        <f t="shared" si="426"/>
        <v>2016</v>
      </c>
      <c r="L13691" s="24">
        <f t="shared" si="427"/>
        <v>3</v>
      </c>
      <c r="M13691" s="11" t="s">
        <v>14</v>
      </c>
      <c r="N13691" s="11" t="s">
        <v>15</v>
      </c>
      <c r="O13691" s="11" t="str">
        <f>VLOOKUP(E13691,State_Code_Name!$B$1:$C$52,2,0)</f>
        <v>Arizona</v>
      </c>
    </row>
    <row r="13692" spans="1:15" x14ac:dyDescent="0.3">
      <c r="A13692" s="11">
        <v>1580272</v>
      </c>
      <c r="B13692" s="12" t="s">
        <v>55</v>
      </c>
      <c r="C13692" s="12" t="s">
        <v>53</v>
      </c>
      <c r="D13692" s="12" t="s">
        <v>102</v>
      </c>
      <c r="E13692" s="11" t="s">
        <v>43</v>
      </c>
      <c r="F13692" s="11" t="s">
        <v>19</v>
      </c>
      <c r="G13692" s="37">
        <v>42272</v>
      </c>
      <c r="H13692" s="13">
        <v>42272</v>
      </c>
      <c r="I13692" s="21">
        <v>0</v>
      </c>
      <c r="J13692" s="43" t="s">
        <v>1480</v>
      </c>
      <c r="K13692" s="21">
        <f t="shared" si="426"/>
        <v>2015</v>
      </c>
      <c r="L13692" s="24">
        <f t="shared" si="427"/>
        <v>3</v>
      </c>
      <c r="M13692" s="11" t="s">
        <v>14</v>
      </c>
      <c r="N13692" s="11" t="s">
        <v>15</v>
      </c>
      <c r="O13692" s="11" t="str">
        <f>VLOOKUP(E13692,State_Code_Name!$B$1:$C$52,2,0)</f>
        <v>North Carolina</v>
      </c>
    </row>
    <row r="13693" spans="1:15" x14ac:dyDescent="0.3">
      <c r="A13693" s="11">
        <v>1367957</v>
      </c>
      <c r="B13693" s="12" t="s">
        <v>64</v>
      </c>
      <c r="C13693" s="12" t="s">
        <v>33</v>
      </c>
      <c r="D13693" s="12" t="s">
        <v>45</v>
      </c>
      <c r="E13693" s="11" t="s">
        <v>18</v>
      </c>
      <c r="F13693" s="11" t="s">
        <v>19</v>
      </c>
      <c r="G13693" s="37">
        <v>42132</v>
      </c>
      <c r="H13693" s="13">
        <v>42135</v>
      </c>
      <c r="I13693" s="21">
        <v>3</v>
      </c>
      <c r="J13693" s="43" t="s">
        <v>1471</v>
      </c>
      <c r="K13693" s="21">
        <f t="shared" si="426"/>
        <v>2015</v>
      </c>
      <c r="L13693" s="24">
        <f t="shared" si="427"/>
        <v>2</v>
      </c>
      <c r="M13693" s="11" t="s">
        <v>14</v>
      </c>
      <c r="N13693" s="11" t="s">
        <v>15</v>
      </c>
      <c r="O13693" s="11" t="str">
        <f>VLOOKUP(E13693,State_Code_Name!$B$1:$C$52,2,0)</f>
        <v>California</v>
      </c>
    </row>
    <row r="13694" spans="1:15" x14ac:dyDescent="0.3">
      <c r="A13694" s="11">
        <v>552360</v>
      </c>
      <c r="B13694" s="12" t="s">
        <v>256</v>
      </c>
      <c r="C13694" s="12" t="s">
        <v>37</v>
      </c>
      <c r="D13694" s="12" t="s">
        <v>1451</v>
      </c>
      <c r="E13694" s="11" t="s">
        <v>18</v>
      </c>
      <c r="F13694" s="11" t="s">
        <v>19</v>
      </c>
      <c r="G13694" s="37">
        <v>41550</v>
      </c>
      <c r="H13694" s="13">
        <v>41551</v>
      </c>
      <c r="I13694" s="21">
        <v>1</v>
      </c>
      <c r="J13694" s="43" t="s">
        <v>1473</v>
      </c>
      <c r="K13694" s="21">
        <f t="shared" si="426"/>
        <v>2013</v>
      </c>
      <c r="L13694" s="24">
        <f t="shared" si="427"/>
        <v>4</v>
      </c>
      <c r="M13694" s="11" t="s">
        <v>14</v>
      </c>
      <c r="N13694" s="11" t="s">
        <v>15</v>
      </c>
      <c r="O13694" s="11" t="str">
        <f>VLOOKUP(E13694,State_Code_Name!$B$1:$C$52,2,0)</f>
        <v>California</v>
      </c>
    </row>
    <row r="13695" spans="1:15" x14ac:dyDescent="0.3">
      <c r="A13695" s="11">
        <v>1327340</v>
      </c>
      <c r="B13695" s="12" t="s">
        <v>39</v>
      </c>
      <c r="C13695" s="12" t="s">
        <v>27</v>
      </c>
      <c r="D13695" s="12" t="s">
        <v>28</v>
      </c>
      <c r="E13695" s="11" t="s">
        <v>32</v>
      </c>
      <c r="F13695" s="11" t="s">
        <v>19</v>
      </c>
      <c r="G13695" s="37">
        <v>42107</v>
      </c>
      <c r="H13695" s="13">
        <v>42107</v>
      </c>
      <c r="I13695" s="21">
        <v>0</v>
      </c>
      <c r="J13695" s="43" t="s">
        <v>1483</v>
      </c>
      <c r="K13695" s="21">
        <f t="shared" si="426"/>
        <v>2015</v>
      </c>
      <c r="L13695" s="24">
        <f t="shared" si="427"/>
        <v>2</v>
      </c>
      <c r="M13695" s="11" t="s">
        <v>14</v>
      </c>
      <c r="N13695" s="11" t="s">
        <v>15</v>
      </c>
      <c r="O13695" s="11" t="str">
        <f>VLOOKUP(E13695,State_Code_Name!$B$1:$C$52,2,0)</f>
        <v>Texas</v>
      </c>
    </row>
    <row r="13696" spans="1:15" x14ac:dyDescent="0.3">
      <c r="A13696" s="11">
        <v>1723742</v>
      </c>
      <c r="B13696" s="12" t="s">
        <v>44</v>
      </c>
      <c r="C13696" s="12" t="s">
        <v>16</v>
      </c>
      <c r="D13696" s="12" t="s">
        <v>25</v>
      </c>
      <c r="E13696" s="11" t="s">
        <v>18</v>
      </c>
      <c r="F13696" s="11" t="s">
        <v>19</v>
      </c>
      <c r="G13696" s="37">
        <v>42369</v>
      </c>
      <c r="H13696" s="13">
        <v>42369</v>
      </c>
      <c r="I13696" s="21">
        <v>0</v>
      </c>
      <c r="J13696" s="43" t="s">
        <v>1475</v>
      </c>
      <c r="K13696" s="21">
        <f t="shared" si="426"/>
        <v>2015</v>
      </c>
      <c r="L13696" s="24">
        <f t="shared" si="427"/>
        <v>4</v>
      </c>
      <c r="M13696" s="11" t="s">
        <v>14</v>
      </c>
      <c r="N13696" s="11" t="s">
        <v>14</v>
      </c>
      <c r="O13696" s="11" t="str">
        <f>VLOOKUP(E13696,State_Code_Name!$B$1:$C$52,2,0)</f>
        <v>California</v>
      </c>
    </row>
    <row r="13697" spans="1:15" x14ac:dyDescent="0.3">
      <c r="A13697" s="11">
        <v>1993622</v>
      </c>
      <c r="B13697" s="12" t="s">
        <v>64</v>
      </c>
      <c r="C13697" s="12" t="s">
        <v>62</v>
      </c>
      <c r="D13697" s="12" t="s">
        <v>279</v>
      </c>
      <c r="E13697" s="11" t="s">
        <v>117</v>
      </c>
      <c r="F13697" s="11" t="s">
        <v>19</v>
      </c>
      <c r="G13697" s="37">
        <v>42551</v>
      </c>
      <c r="H13697" s="13">
        <v>42551</v>
      </c>
      <c r="I13697" s="21">
        <v>0</v>
      </c>
      <c r="J13697" s="43" t="s">
        <v>1477</v>
      </c>
      <c r="K13697" s="21">
        <f t="shared" si="426"/>
        <v>2016</v>
      </c>
      <c r="L13697" s="24">
        <f t="shared" si="427"/>
        <v>2</v>
      </c>
      <c r="M13697" s="11" t="s">
        <v>14</v>
      </c>
      <c r="N13697" s="11" t="s">
        <v>15</v>
      </c>
      <c r="O13697" s="11" t="str">
        <f>VLOOKUP(E13697,State_Code_Name!$B$1:$C$52,2,0)</f>
        <v>Alabama</v>
      </c>
    </row>
    <row r="13698" spans="1:15" x14ac:dyDescent="0.3">
      <c r="A13698" s="11">
        <v>576580</v>
      </c>
      <c r="B13698" s="12" t="s">
        <v>88</v>
      </c>
      <c r="C13698" s="12" t="s">
        <v>16</v>
      </c>
      <c r="D13698" s="12" t="s">
        <v>76</v>
      </c>
      <c r="E13698" s="11" t="s">
        <v>26</v>
      </c>
      <c r="F13698" s="11" t="s">
        <v>19</v>
      </c>
      <c r="G13698" s="37">
        <v>41576</v>
      </c>
      <c r="H13698" s="13">
        <v>41577</v>
      </c>
      <c r="I13698" s="21">
        <v>1</v>
      </c>
      <c r="J13698" s="43" t="s">
        <v>1473</v>
      </c>
      <c r="K13698" s="21">
        <f t="shared" si="426"/>
        <v>2013</v>
      </c>
      <c r="L13698" s="24">
        <f t="shared" si="427"/>
        <v>4</v>
      </c>
      <c r="M13698" s="11" t="s">
        <v>14</v>
      </c>
      <c r="N13698" s="11" t="s">
        <v>15</v>
      </c>
      <c r="O13698" s="11" t="str">
        <f>VLOOKUP(E13698,State_Code_Name!$B$1:$C$52,2,0)</f>
        <v>Georgia</v>
      </c>
    </row>
    <row r="13699" spans="1:15" x14ac:dyDescent="0.3">
      <c r="A13699" s="11">
        <v>1966055</v>
      </c>
      <c r="B13699" s="12" t="s">
        <v>31</v>
      </c>
      <c r="C13699" s="12" t="s">
        <v>33</v>
      </c>
      <c r="D13699" s="12" t="s">
        <v>42</v>
      </c>
      <c r="E13699" s="11" t="s">
        <v>18</v>
      </c>
      <c r="F13699" s="11" t="s">
        <v>24</v>
      </c>
      <c r="G13699" s="37">
        <v>42534</v>
      </c>
      <c r="H13699" s="13">
        <v>42536</v>
      </c>
      <c r="I13699" s="21">
        <v>2</v>
      </c>
      <c r="J13699" s="43" t="s">
        <v>1477</v>
      </c>
      <c r="K13699" s="21">
        <f t="shared" ref="K13699:K13762" si="428">YEAR(G13699)</f>
        <v>2016</v>
      </c>
      <c r="L13699" s="24">
        <f t="shared" ref="L13699:L13762" si="429">ROUNDUP(MONTH(G13699)/3,0)</f>
        <v>2</v>
      </c>
      <c r="M13699" s="11" t="s">
        <v>14</v>
      </c>
      <c r="N13699" s="11" t="s">
        <v>14</v>
      </c>
      <c r="O13699" s="11" t="str">
        <f>VLOOKUP(E13699,State_Code_Name!$B$1:$C$52,2,0)</f>
        <v>California</v>
      </c>
    </row>
    <row r="13700" spans="1:15" x14ac:dyDescent="0.3">
      <c r="A13700" s="11">
        <v>1397324</v>
      </c>
      <c r="B13700" s="12" t="s">
        <v>44</v>
      </c>
      <c r="C13700" s="12" t="s">
        <v>33</v>
      </c>
      <c r="D13700" s="12" t="s">
        <v>42</v>
      </c>
      <c r="E13700" s="11" t="s">
        <v>113</v>
      </c>
      <c r="F13700" s="11" t="s">
        <v>19</v>
      </c>
      <c r="G13700" s="37">
        <v>42153</v>
      </c>
      <c r="H13700" s="13">
        <v>42153</v>
      </c>
      <c r="I13700" s="21">
        <v>0</v>
      </c>
      <c r="J13700" s="43" t="s">
        <v>1471</v>
      </c>
      <c r="K13700" s="21">
        <f t="shared" si="428"/>
        <v>2015</v>
      </c>
      <c r="L13700" s="24">
        <f t="shared" si="429"/>
        <v>2</v>
      </c>
      <c r="M13700" s="11" t="s">
        <v>14</v>
      </c>
      <c r="N13700" s="11" t="s">
        <v>15</v>
      </c>
      <c r="O13700" s="11" t="str">
        <f>VLOOKUP(E13700,State_Code_Name!$B$1:$C$52,2,0)</f>
        <v>South Carolina</v>
      </c>
    </row>
    <row r="13701" spans="1:15" x14ac:dyDescent="0.3">
      <c r="A13701" s="11">
        <v>503220</v>
      </c>
      <c r="B13701" s="12" t="s">
        <v>31</v>
      </c>
      <c r="C13701" s="12" t="s">
        <v>16</v>
      </c>
      <c r="D13701" s="12" t="s">
        <v>21</v>
      </c>
      <c r="E13701" s="11" t="s">
        <v>18</v>
      </c>
      <c r="F13701" s="11" t="s">
        <v>19</v>
      </c>
      <c r="G13701" s="37">
        <v>41509</v>
      </c>
      <c r="H13701" s="13">
        <v>41512</v>
      </c>
      <c r="I13701" s="21">
        <v>3</v>
      </c>
      <c r="J13701" s="43" t="s">
        <v>1482</v>
      </c>
      <c r="K13701" s="21">
        <f t="shared" si="428"/>
        <v>2013</v>
      </c>
      <c r="L13701" s="24">
        <f t="shared" si="429"/>
        <v>3</v>
      </c>
      <c r="M13701" s="11" t="s">
        <v>14</v>
      </c>
      <c r="N13701" s="11" t="s">
        <v>15</v>
      </c>
      <c r="O13701" s="11" t="str">
        <f>VLOOKUP(E13701,State_Code_Name!$B$1:$C$52,2,0)</f>
        <v>California</v>
      </c>
    </row>
    <row r="13702" spans="1:15" x14ac:dyDescent="0.3">
      <c r="A13702" s="11">
        <v>2016562</v>
      </c>
      <c r="B13702" s="12" t="s">
        <v>157</v>
      </c>
      <c r="C13702" s="12" t="s">
        <v>16</v>
      </c>
      <c r="D13702" s="12" t="s">
        <v>17</v>
      </c>
      <c r="E13702" s="11" t="s">
        <v>80</v>
      </c>
      <c r="F13702" s="11" t="s">
        <v>13</v>
      </c>
      <c r="G13702" s="37">
        <v>42569</v>
      </c>
      <c r="H13702" s="13">
        <v>42571</v>
      </c>
      <c r="I13702" s="21">
        <v>2</v>
      </c>
      <c r="J13702" s="43" t="s">
        <v>1481</v>
      </c>
      <c r="K13702" s="21">
        <f t="shared" si="428"/>
        <v>2016</v>
      </c>
      <c r="L13702" s="24">
        <f t="shared" si="429"/>
        <v>3</v>
      </c>
      <c r="M13702" s="11" t="s">
        <v>14</v>
      </c>
      <c r="N13702" s="11" t="s">
        <v>14</v>
      </c>
      <c r="O13702" s="11" t="str">
        <f>VLOOKUP(E13702,State_Code_Name!$B$1:$C$52,2,0)</f>
        <v>Minnesota</v>
      </c>
    </row>
    <row r="13703" spans="1:15" x14ac:dyDescent="0.3">
      <c r="A13703" s="11">
        <v>1650046</v>
      </c>
      <c r="B13703" s="12" t="s">
        <v>459</v>
      </c>
      <c r="C13703" s="12" t="s">
        <v>9</v>
      </c>
      <c r="D13703" s="12" t="s">
        <v>10</v>
      </c>
      <c r="E13703" s="11" t="s">
        <v>23</v>
      </c>
      <c r="F13703" s="11" t="s">
        <v>13</v>
      </c>
      <c r="G13703" s="37">
        <v>42318</v>
      </c>
      <c r="H13703" s="13">
        <v>42318</v>
      </c>
      <c r="I13703" s="21">
        <v>0</v>
      </c>
      <c r="J13703" s="43" t="s">
        <v>1479</v>
      </c>
      <c r="K13703" s="21">
        <f t="shared" si="428"/>
        <v>2015</v>
      </c>
      <c r="L13703" s="24">
        <f t="shared" si="429"/>
        <v>4</v>
      </c>
      <c r="M13703" s="11" t="s">
        <v>14</v>
      </c>
      <c r="N13703" s="11" t="s">
        <v>14</v>
      </c>
      <c r="O13703" s="11" t="str">
        <f>VLOOKUP(E13703,State_Code_Name!$B$1:$C$52,2,0)</f>
        <v>New York</v>
      </c>
    </row>
    <row r="13704" spans="1:15" x14ac:dyDescent="0.3">
      <c r="A13704" s="11">
        <v>1647943</v>
      </c>
      <c r="B13704" s="12" t="s">
        <v>55</v>
      </c>
      <c r="C13704" s="12" t="s">
        <v>53</v>
      </c>
      <c r="D13704" s="12" t="s">
        <v>54</v>
      </c>
      <c r="E13704" s="11" t="s">
        <v>18</v>
      </c>
      <c r="F13704" s="11" t="s">
        <v>19</v>
      </c>
      <c r="G13704" s="37">
        <v>42318</v>
      </c>
      <c r="H13704" s="13">
        <v>42318</v>
      </c>
      <c r="I13704" s="21">
        <v>0</v>
      </c>
      <c r="J13704" s="43" t="s">
        <v>1479</v>
      </c>
      <c r="K13704" s="21">
        <f t="shared" si="428"/>
        <v>2015</v>
      </c>
      <c r="L13704" s="24">
        <f t="shared" si="429"/>
        <v>4</v>
      </c>
      <c r="M13704" s="11" t="s">
        <v>14</v>
      </c>
      <c r="N13704" s="11" t="s">
        <v>15</v>
      </c>
      <c r="O13704" s="11" t="str">
        <f>VLOOKUP(E13704,State_Code_Name!$B$1:$C$52,2,0)</f>
        <v>California</v>
      </c>
    </row>
    <row r="13705" spans="1:15" x14ac:dyDescent="0.3">
      <c r="A13705" s="11">
        <v>1466780</v>
      </c>
      <c r="B13705" s="12" t="s">
        <v>39</v>
      </c>
      <c r="C13705" s="12" t="s">
        <v>33</v>
      </c>
      <c r="D13705" s="12" t="s">
        <v>45</v>
      </c>
      <c r="E13705" s="11" t="s">
        <v>113</v>
      </c>
      <c r="F13705" s="11" t="s">
        <v>19</v>
      </c>
      <c r="G13705" s="37">
        <v>42199</v>
      </c>
      <c r="H13705" s="13">
        <v>42199</v>
      </c>
      <c r="I13705" s="21">
        <v>0</v>
      </c>
      <c r="J13705" s="43" t="s">
        <v>1481</v>
      </c>
      <c r="K13705" s="21">
        <f t="shared" si="428"/>
        <v>2015</v>
      </c>
      <c r="L13705" s="24">
        <f t="shared" si="429"/>
        <v>3</v>
      </c>
      <c r="M13705" s="11" t="s">
        <v>14</v>
      </c>
      <c r="N13705" s="11" t="s">
        <v>15</v>
      </c>
      <c r="O13705" s="11" t="str">
        <f>VLOOKUP(E13705,State_Code_Name!$B$1:$C$52,2,0)</f>
        <v>South Carolina</v>
      </c>
    </row>
    <row r="13706" spans="1:15" x14ac:dyDescent="0.3">
      <c r="A13706" s="11">
        <v>1397001</v>
      </c>
      <c r="B13706" s="12" t="s">
        <v>48</v>
      </c>
      <c r="C13706" s="12" t="s">
        <v>27</v>
      </c>
      <c r="D13706" s="12" t="s">
        <v>28</v>
      </c>
      <c r="E13706" s="11" t="s">
        <v>26</v>
      </c>
      <c r="F13706" s="11" t="s">
        <v>19</v>
      </c>
      <c r="G13706" s="37">
        <v>42153</v>
      </c>
      <c r="H13706" s="13">
        <v>42153</v>
      </c>
      <c r="I13706" s="21">
        <v>0</v>
      </c>
      <c r="J13706" s="43" t="s">
        <v>1471</v>
      </c>
      <c r="K13706" s="21">
        <f t="shared" si="428"/>
        <v>2015</v>
      </c>
      <c r="L13706" s="24">
        <f t="shared" si="429"/>
        <v>2</v>
      </c>
      <c r="M13706" s="11" t="s">
        <v>14</v>
      </c>
      <c r="N13706" s="11" t="s">
        <v>15</v>
      </c>
      <c r="O13706" s="11" t="str">
        <f>VLOOKUP(E13706,State_Code_Name!$B$1:$C$52,2,0)</f>
        <v>Georgia</v>
      </c>
    </row>
    <row r="13707" spans="1:15" x14ac:dyDescent="0.3">
      <c r="A13707" s="11">
        <v>1879986</v>
      </c>
      <c r="B13707" s="12" t="s">
        <v>638</v>
      </c>
      <c r="C13707" s="12" t="s">
        <v>33</v>
      </c>
      <c r="D13707" s="12" t="s">
        <v>42</v>
      </c>
      <c r="E13707" s="11" t="s">
        <v>127</v>
      </c>
      <c r="F13707" s="11" t="s">
        <v>19</v>
      </c>
      <c r="G13707" s="37">
        <v>42474</v>
      </c>
      <c r="H13707" s="13">
        <v>42474</v>
      </c>
      <c r="I13707" s="21">
        <v>0</v>
      </c>
      <c r="J13707" s="43" t="s">
        <v>1483</v>
      </c>
      <c r="K13707" s="21">
        <f t="shared" si="428"/>
        <v>2016</v>
      </c>
      <c r="L13707" s="24">
        <f t="shared" si="429"/>
        <v>2</v>
      </c>
      <c r="M13707" s="11" t="s">
        <v>14</v>
      </c>
      <c r="N13707" s="11" t="s">
        <v>15</v>
      </c>
      <c r="O13707" s="11" t="str">
        <f>VLOOKUP(E13707,State_Code_Name!$B$1:$C$52,2,0)</f>
        <v>Oklahoma</v>
      </c>
    </row>
    <row r="13708" spans="1:15" x14ac:dyDescent="0.3">
      <c r="A13708" s="11">
        <v>1706216</v>
      </c>
      <c r="B13708" s="12" t="s">
        <v>59</v>
      </c>
      <c r="C13708" s="12" t="s">
        <v>9</v>
      </c>
      <c r="D13708" s="12" t="s">
        <v>133</v>
      </c>
      <c r="E13708" s="11" t="s">
        <v>67</v>
      </c>
      <c r="F13708" s="11" t="s">
        <v>58</v>
      </c>
      <c r="G13708" s="37">
        <v>42355</v>
      </c>
      <c r="H13708" s="13">
        <v>42356</v>
      </c>
      <c r="I13708" s="21">
        <v>1</v>
      </c>
      <c r="J13708" s="43" t="s">
        <v>1475</v>
      </c>
      <c r="K13708" s="21">
        <f t="shared" si="428"/>
        <v>2015</v>
      </c>
      <c r="L13708" s="24">
        <f t="shared" si="429"/>
        <v>4</v>
      </c>
      <c r="M13708" s="11" t="s">
        <v>14</v>
      </c>
      <c r="N13708" s="11" t="s">
        <v>15</v>
      </c>
      <c r="O13708" s="11" t="str">
        <f>VLOOKUP(E13708,State_Code_Name!$B$1:$C$52,2,0)</f>
        <v>Michigan</v>
      </c>
    </row>
    <row r="13709" spans="1:15" x14ac:dyDescent="0.3">
      <c r="A13709" s="11">
        <v>936244</v>
      </c>
      <c r="B13709" s="12" t="s">
        <v>48</v>
      </c>
      <c r="C13709" s="12" t="s">
        <v>27</v>
      </c>
      <c r="D13709" s="12" t="s">
        <v>28</v>
      </c>
      <c r="E13709" s="11" t="s">
        <v>122</v>
      </c>
      <c r="F13709" s="11" t="s">
        <v>19</v>
      </c>
      <c r="G13709" s="37">
        <v>41834</v>
      </c>
      <c r="H13709" s="13">
        <v>41834</v>
      </c>
      <c r="I13709" s="21">
        <v>0</v>
      </c>
      <c r="J13709" s="43" t="s">
        <v>1481</v>
      </c>
      <c r="K13709" s="21">
        <f t="shared" si="428"/>
        <v>2014</v>
      </c>
      <c r="L13709" s="24">
        <f t="shared" si="429"/>
        <v>3</v>
      </c>
      <c r="M13709" s="11" t="s">
        <v>14</v>
      </c>
      <c r="N13709" s="11" t="s">
        <v>15</v>
      </c>
      <c r="O13709" s="11" t="str">
        <f>VLOOKUP(E13709,State_Code_Name!$B$1:$C$52,2,0)</f>
        <v>Maryland</v>
      </c>
    </row>
    <row r="13710" spans="1:15" x14ac:dyDescent="0.3">
      <c r="A13710" s="11">
        <v>1644865</v>
      </c>
      <c r="B13710" s="12" t="s">
        <v>39</v>
      </c>
      <c r="C13710" s="12" t="s">
        <v>37</v>
      </c>
      <c r="D13710" s="12" t="s">
        <v>278</v>
      </c>
      <c r="E13710" s="11" t="s">
        <v>43</v>
      </c>
      <c r="F13710" s="11" t="s">
        <v>19</v>
      </c>
      <c r="G13710" s="37">
        <v>42315</v>
      </c>
      <c r="H13710" s="13">
        <v>42315</v>
      </c>
      <c r="I13710" s="21">
        <v>0</v>
      </c>
      <c r="J13710" s="43" t="s">
        <v>1479</v>
      </c>
      <c r="K13710" s="21">
        <f t="shared" si="428"/>
        <v>2015</v>
      </c>
      <c r="L13710" s="24">
        <f t="shared" si="429"/>
        <v>4</v>
      </c>
      <c r="M13710" s="11" t="s">
        <v>14</v>
      </c>
      <c r="N13710" s="11" t="s">
        <v>14</v>
      </c>
      <c r="O13710" s="11" t="str">
        <f>VLOOKUP(E13710,State_Code_Name!$B$1:$C$52,2,0)</f>
        <v>North Carolina</v>
      </c>
    </row>
    <row r="13711" spans="1:15" x14ac:dyDescent="0.3">
      <c r="A13711" s="11">
        <v>1082588</v>
      </c>
      <c r="B13711" s="12" t="s">
        <v>237</v>
      </c>
      <c r="C13711" s="12" t="s">
        <v>33</v>
      </c>
      <c r="D13711" s="12" t="s">
        <v>45</v>
      </c>
      <c r="E13711" s="11" t="s">
        <v>36</v>
      </c>
      <c r="F13711" s="11" t="s">
        <v>303</v>
      </c>
      <c r="G13711" s="37">
        <v>41934</v>
      </c>
      <c r="H13711" s="13">
        <v>41940</v>
      </c>
      <c r="I13711" s="21">
        <v>6</v>
      </c>
      <c r="J13711" s="43" t="s">
        <v>1473</v>
      </c>
      <c r="K13711" s="21">
        <f t="shared" si="428"/>
        <v>2014</v>
      </c>
      <c r="L13711" s="24">
        <f t="shared" si="429"/>
        <v>4</v>
      </c>
      <c r="M13711" s="11" t="s">
        <v>14</v>
      </c>
      <c r="N13711" s="11" t="s">
        <v>15</v>
      </c>
      <c r="O13711" s="11" t="str">
        <f>VLOOKUP(E13711,State_Code_Name!$B$1:$C$52,2,0)</f>
        <v>Florida</v>
      </c>
    </row>
    <row r="13712" spans="1:15" x14ac:dyDescent="0.3">
      <c r="A13712" s="11">
        <v>1782658</v>
      </c>
      <c r="B13712" s="12" t="s">
        <v>148</v>
      </c>
      <c r="C13712" s="12" t="s">
        <v>172</v>
      </c>
      <c r="D13712" s="12" t="s">
        <v>264</v>
      </c>
      <c r="E13712" s="11" t="s">
        <v>36</v>
      </c>
      <c r="F13712" s="11" t="s">
        <v>19</v>
      </c>
      <c r="G13712" s="37">
        <v>42410</v>
      </c>
      <c r="H13712" s="13">
        <v>42410</v>
      </c>
      <c r="I13712" s="21">
        <v>0</v>
      </c>
      <c r="J13712" s="43" t="s">
        <v>1478</v>
      </c>
      <c r="K13712" s="21">
        <f t="shared" si="428"/>
        <v>2016</v>
      </c>
      <c r="L13712" s="24">
        <f t="shared" si="429"/>
        <v>1</v>
      </c>
      <c r="M13712" s="11" t="s">
        <v>14</v>
      </c>
      <c r="N13712" s="11" t="s">
        <v>15</v>
      </c>
      <c r="O13712" s="11" t="str">
        <f>VLOOKUP(E13712,State_Code_Name!$B$1:$C$52,2,0)</f>
        <v>Florida</v>
      </c>
    </row>
    <row r="13713" spans="1:15" x14ac:dyDescent="0.3">
      <c r="A13713" s="11">
        <v>313190</v>
      </c>
      <c r="B13713" s="12" t="s">
        <v>101</v>
      </c>
      <c r="C13713" s="12" t="s">
        <v>16</v>
      </c>
      <c r="D13713" s="12" t="s">
        <v>21</v>
      </c>
      <c r="E13713" s="11" t="s">
        <v>175</v>
      </c>
      <c r="F13713" s="11" t="s">
        <v>58</v>
      </c>
      <c r="G13713" s="37">
        <v>41316</v>
      </c>
      <c r="H13713" s="13">
        <v>41317</v>
      </c>
      <c r="I13713" s="21">
        <v>1</v>
      </c>
      <c r="J13713" s="43" t="s">
        <v>1478</v>
      </c>
      <c r="K13713" s="21">
        <f t="shared" si="428"/>
        <v>2013</v>
      </c>
      <c r="L13713" s="24">
        <f t="shared" si="429"/>
        <v>1</v>
      </c>
      <c r="M13713" s="11" t="s">
        <v>14</v>
      </c>
      <c r="N13713" s="11" t="s">
        <v>15</v>
      </c>
      <c r="O13713" s="11" t="str">
        <f>VLOOKUP(E13713,State_Code_Name!$B$1:$C$52,2,0)</f>
        <v>District of Columbia</v>
      </c>
    </row>
    <row r="13714" spans="1:15" x14ac:dyDescent="0.3">
      <c r="A13714" s="11">
        <v>1950456</v>
      </c>
      <c r="B13714" s="12" t="s">
        <v>31</v>
      </c>
      <c r="C13714" s="12" t="s">
        <v>37</v>
      </c>
      <c r="D13714" s="12" t="s">
        <v>81</v>
      </c>
      <c r="E13714" s="11" t="s">
        <v>23</v>
      </c>
      <c r="F13714" s="11" t="s">
        <v>19</v>
      </c>
      <c r="G13714" s="37">
        <v>42522</v>
      </c>
      <c r="H13714" s="13">
        <v>42522</v>
      </c>
      <c r="I13714" s="21">
        <v>0</v>
      </c>
      <c r="J13714" s="43" t="s">
        <v>1477</v>
      </c>
      <c r="K13714" s="21">
        <f t="shared" si="428"/>
        <v>2016</v>
      </c>
      <c r="L13714" s="24">
        <f t="shared" si="429"/>
        <v>2</v>
      </c>
      <c r="M13714" s="11" t="s">
        <v>14</v>
      </c>
      <c r="N13714" s="11" t="s">
        <v>14</v>
      </c>
      <c r="O13714" s="11" t="str">
        <f>VLOOKUP(E13714,State_Code_Name!$B$1:$C$52,2,0)</f>
        <v>New York</v>
      </c>
    </row>
    <row r="13715" spans="1:15" x14ac:dyDescent="0.3">
      <c r="A13715" s="11">
        <v>657573</v>
      </c>
      <c r="B13715" s="12" t="s">
        <v>92</v>
      </c>
      <c r="C13715" s="12" t="s">
        <v>16</v>
      </c>
      <c r="D13715" s="12" t="s">
        <v>21</v>
      </c>
      <c r="E13715" s="11" t="s">
        <v>98</v>
      </c>
      <c r="F13715" s="11" t="s">
        <v>19</v>
      </c>
      <c r="G13715" s="37">
        <v>41646</v>
      </c>
      <c r="H13715" s="13">
        <v>41646</v>
      </c>
      <c r="I13715" s="21">
        <v>0</v>
      </c>
      <c r="J13715" s="43" t="s">
        <v>1474</v>
      </c>
      <c r="K13715" s="21">
        <f t="shared" si="428"/>
        <v>2014</v>
      </c>
      <c r="L13715" s="24">
        <f t="shared" si="429"/>
        <v>1</v>
      </c>
      <c r="M13715" s="11" t="s">
        <v>14</v>
      </c>
      <c r="N13715" s="11" t="s">
        <v>15</v>
      </c>
      <c r="O13715" s="11" t="str">
        <f>VLOOKUP(E13715,State_Code_Name!$B$1:$C$52,2,0)</f>
        <v>Colorado</v>
      </c>
    </row>
    <row r="13716" spans="1:15" x14ac:dyDescent="0.3">
      <c r="A13716" s="11">
        <v>1078459</v>
      </c>
      <c r="B13716" s="12" t="s">
        <v>575</v>
      </c>
      <c r="C13716" s="12" t="s">
        <v>33</v>
      </c>
      <c r="D13716" s="12" t="s">
        <v>45</v>
      </c>
      <c r="E13716" s="11" t="s">
        <v>71</v>
      </c>
      <c r="F13716" s="11" t="s">
        <v>58</v>
      </c>
      <c r="G13716" s="37">
        <v>41932</v>
      </c>
      <c r="H13716" s="13">
        <v>41936</v>
      </c>
      <c r="I13716" s="21">
        <v>4</v>
      </c>
      <c r="J13716" s="43" t="s">
        <v>1473</v>
      </c>
      <c r="K13716" s="21">
        <f t="shared" si="428"/>
        <v>2014</v>
      </c>
      <c r="L13716" s="24">
        <f t="shared" si="429"/>
        <v>4</v>
      </c>
      <c r="M13716" s="11" t="s">
        <v>14</v>
      </c>
      <c r="N13716" s="11" t="s">
        <v>14</v>
      </c>
      <c r="O13716" s="11" t="str">
        <f>VLOOKUP(E13716,State_Code_Name!$B$1:$C$52,2,0)</f>
        <v>Massachusetts</v>
      </c>
    </row>
    <row r="13717" spans="1:15" x14ac:dyDescent="0.3">
      <c r="A13717" s="11">
        <v>226444</v>
      </c>
      <c r="B13717" s="12" t="s">
        <v>69</v>
      </c>
      <c r="C13717" s="12" t="s">
        <v>37</v>
      </c>
      <c r="D13717" s="12" t="s">
        <v>1444</v>
      </c>
      <c r="E13717" s="11" t="s">
        <v>32</v>
      </c>
      <c r="F13717" s="11" t="s">
        <v>19</v>
      </c>
      <c r="G13717" s="37">
        <v>41283</v>
      </c>
      <c r="H13717" s="13">
        <v>41284</v>
      </c>
      <c r="I13717" s="21">
        <v>1</v>
      </c>
      <c r="J13717" s="43" t="s">
        <v>1474</v>
      </c>
      <c r="K13717" s="21">
        <f t="shared" si="428"/>
        <v>2013</v>
      </c>
      <c r="L13717" s="24">
        <f t="shared" si="429"/>
        <v>1</v>
      </c>
      <c r="M13717" s="11" t="s">
        <v>14</v>
      </c>
      <c r="N13717" s="11" t="s">
        <v>15</v>
      </c>
      <c r="O13717" s="11" t="str">
        <f>VLOOKUP(E13717,State_Code_Name!$B$1:$C$52,2,0)</f>
        <v>Texas</v>
      </c>
    </row>
    <row r="13718" spans="1:15" x14ac:dyDescent="0.3">
      <c r="A13718" s="11">
        <v>733202</v>
      </c>
      <c r="B13718" s="12" t="s">
        <v>82</v>
      </c>
      <c r="C13718" s="12" t="s">
        <v>37</v>
      </c>
      <c r="D13718" s="12" t="s">
        <v>81</v>
      </c>
      <c r="E13718" s="11" t="s">
        <v>18</v>
      </c>
      <c r="F13718" s="11" t="s">
        <v>13</v>
      </c>
      <c r="G13718" s="37">
        <v>41696</v>
      </c>
      <c r="H13718" s="13">
        <v>41698</v>
      </c>
      <c r="I13718" s="21">
        <v>2</v>
      </c>
      <c r="J13718" s="43" t="s">
        <v>1478</v>
      </c>
      <c r="K13718" s="21">
        <f t="shared" si="428"/>
        <v>2014</v>
      </c>
      <c r="L13718" s="24">
        <f t="shared" si="429"/>
        <v>1</v>
      </c>
      <c r="M13718" s="11" t="s">
        <v>14</v>
      </c>
      <c r="N13718" s="11" t="s">
        <v>15</v>
      </c>
      <c r="O13718" s="11" t="str">
        <f>VLOOKUP(E13718,State_Code_Name!$B$1:$C$52,2,0)</f>
        <v>California</v>
      </c>
    </row>
    <row r="13719" spans="1:15" x14ac:dyDescent="0.3">
      <c r="A13719" s="11">
        <v>462979</v>
      </c>
      <c r="B13719" s="12" t="s">
        <v>90</v>
      </c>
      <c r="C13719" s="12" t="s">
        <v>16</v>
      </c>
      <c r="D13719" s="12" t="s">
        <v>21</v>
      </c>
      <c r="E13719" s="11" t="s">
        <v>47</v>
      </c>
      <c r="F13719" s="11" t="s">
        <v>303</v>
      </c>
      <c r="G13719" s="37">
        <v>41477</v>
      </c>
      <c r="H13719" s="13">
        <v>41479</v>
      </c>
      <c r="I13719" s="21">
        <v>2</v>
      </c>
      <c r="J13719" s="43" t="s">
        <v>1481</v>
      </c>
      <c r="K13719" s="21">
        <f t="shared" si="428"/>
        <v>2013</v>
      </c>
      <c r="L13719" s="24">
        <f t="shared" si="429"/>
        <v>3</v>
      </c>
      <c r="M13719" s="11" t="s">
        <v>14</v>
      </c>
      <c r="N13719" s="11" t="s">
        <v>15</v>
      </c>
      <c r="O13719" s="11" t="str">
        <f>VLOOKUP(E13719,State_Code_Name!$B$1:$C$52,2,0)</f>
        <v>Pennsylvania</v>
      </c>
    </row>
    <row r="13720" spans="1:15" x14ac:dyDescent="0.3">
      <c r="A13720" s="11">
        <v>728973</v>
      </c>
      <c r="B13720" s="12" t="s">
        <v>104</v>
      </c>
      <c r="C13720" s="12" t="s">
        <v>33</v>
      </c>
      <c r="D13720" s="12" t="s">
        <v>45</v>
      </c>
      <c r="E13720" s="11" t="s">
        <v>36</v>
      </c>
      <c r="F13720" s="11" t="s">
        <v>13</v>
      </c>
      <c r="G13720" s="37">
        <v>41694</v>
      </c>
      <c r="H13720" s="13">
        <v>41695</v>
      </c>
      <c r="I13720" s="21">
        <v>1</v>
      </c>
      <c r="J13720" s="43" t="s">
        <v>1478</v>
      </c>
      <c r="K13720" s="21">
        <f t="shared" si="428"/>
        <v>2014</v>
      </c>
      <c r="L13720" s="24">
        <f t="shared" si="429"/>
        <v>1</v>
      </c>
      <c r="M13720" s="11" t="s">
        <v>14</v>
      </c>
      <c r="N13720" s="11" t="s">
        <v>15</v>
      </c>
      <c r="O13720" s="11" t="str">
        <f>VLOOKUP(E13720,State_Code_Name!$B$1:$C$52,2,0)</f>
        <v>Florida</v>
      </c>
    </row>
    <row r="13721" spans="1:15" x14ac:dyDescent="0.3">
      <c r="A13721" s="11">
        <v>1320577</v>
      </c>
      <c r="B13721" s="12" t="s">
        <v>59</v>
      </c>
      <c r="C13721" s="12" t="s">
        <v>16</v>
      </c>
      <c r="D13721" s="12" t="s">
        <v>17</v>
      </c>
      <c r="E13721" s="11" t="s">
        <v>60</v>
      </c>
      <c r="F13721" s="11" t="s">
        <v>303</v>
      </c>
      <c r="G13721" s="37">
        <v>42102</v>
      </c>
      <c r="H13721" s="13">
        <v>42104</v>
      </c>
      <c r="I13721" s="21">
        <v>2</v>
      </c>
      <c r="J13721" s="43" t="s">
        <v>1483</v>
      </c>
      <c r="K13721" s="21">
        <f t="shared" si="428"/>
        <v>2015</v>
      </c>
      <c r="L13721" s="24">
        <f t="shared" si="429"/>
        <v>2</v>
      </c>
      <c r="M13721" s="11" t="s">
        <v>14</v>
      </c>
      <c r="N13721" s="11" t="s">
        <v>15</v>
      </c>
      <c r="O13721" s="11" t="str">
        <f>VLOOKUP(E13721,State_Code_Name!$B$1:$C$52,2,0)</f>
        <v>Illinois</v>
      </c>
    </row>
    <row r="13722" spans="1:15" x14ac:dyDescent="0.3">
      <c r="A13722" s="11">
        <v>958754</v>
      </c>
      <c r="B13722" s="12" t="s">
        <v>31</v>
      </c>
      <c r="C13722" s="12" t="s">
        <v>16</v>
      </c>
      <c r="D13722" s="12" t="s">
        <v>76</v>
      </c>
      <c r="E13722" s="11" t="s">
        <v>49</v>
      </c>
      <c r="F13722" s="11" t="s">
        <v>13</v>
      </c>
      <c r="G13722" s="37">
        <v>41849</v>
      </c>
      <c r="H13722" s="13">
        <v>41851</v>
      </c>
      <c r="I13722" s="21">
        <v>2</v>
      </c>
      <c r="J13722" s="43" t="s">
        <v>1481</v>
      </c>
      <c r="K13722" s="21">
        <f t="shared" si="428"/>
        <v>2014</v>
      </c>
      <c r="L13722" s="24">
        <f t="shared" si="429"/>
        <v>3</v>
      </c>
      <c r="M13722" s="11" t="s">
        <v>14</v>
      </c>
      <c r="N13722" s="11" t="s">
        <v>15</v>
      </c>
      <c r="O13722" s="11" t="str">
        <f>VLOOKUP(E13722,State_Code_Name!$B$1:$C$52,2,0)</f>
        <v>New Jersey</v>
      </c>
    </row>
    <row r="13723" spans="1:15" x14ac:dyDescent="0.3">
      <c r="A13723" s="11">
        <v>955407</v>
      </c>
      <c r="B13723" s="12" t="s">
        <v>31</v>
      </c>
      <c r="C13723" s="12" t="s">
        <v>27</v>
      </c>
      <c r="D13723" s="12" t="s">
        <v>79</v>
      </c>
      <c r="E13723" s="11" t="s">
        <v>18</v>
      </c>
      <c r="F13723" s="11" t="s">
        <v>19</v>
      </c>
      <c r="G13723" s="37">
        <v>41846</v>
      </c>
      <c r="H13723" s="13">
        <v>41846</v>
      </c>
      <c r="I13723" s="21">
        <v>0</v>
      </c>
      <c r="J13723" s="43" t="s">
        <v>1481</v>
      </c>
      <c r="K13723" s="21">
        <f t="shared" si="428"/>
        <v>2014</v>
      </c>
      <c r="L13723" s="24">
        <f t="shared" si="429"/>
        <v>3</v>
      </c>
      <c r="M13723" s="11" t="s">
        <v>14</v>
      </c>
      <c r="N13723" s="11" t="s">
        <v>15</v>
      </c>
      <c r="O13723" s="11" t="str">
        <f>VLOOKUP(E13723,State_Code_Name!$B$1:$C$52,2,0)</f>
        <v>California</v>
      </c>
    </row>
    <row r="13724" spans="1:15" x14ac:dyDescent="0.3">
      <c r="A13724" s="11">
        <v>1773603</v>
      </c>
      <c r="B13724" s="12" t="s">
        <v>271</v>
      </c>
      <c r="C13724" s="12" t="s">
        <v>27</v>
      </c>
      <c r="D13724" s="12" t="s">
        <v>79</v>
      </c>
      <c r="E13724" s="11" t="s">
        <v>175</v>
      </c>
      <c r="F13724" s="11" t="s">
        <v>19</v>
      </c>
      <c r="G13724" s="37">
        <v>42404</v>
      </c>
      <c r="H13724" s="13">
        <v>42404</v>
      </c>
      <c r="I13724" s="21">
        <v>0</v>
      </c>
      <c r="J13724" s="43" t="s">
        <v>1478</v>
      </c>
      <c r="K13724" s="21">
        <f t="shared" si="428"/>
        <v>2016</v>
      </c>
      <c r="L13724" s="24">
        <f t="shared" si="429"/>
        <v>1</v>
      </c>
      <c r="M13724" s="11" t="s">
        <v>14</v>
      </c>
      <c r="N13724" s="11" t="s">
        <v>15</v>
      </c>
      <c r="O13724" s="11" t="str">
        <f>VLOOKUP(E13724,State_Code_Name!$B$1:$C$52,2,0)</f>
        <v>District of Columbia</v>
      </c>
    </row>
    <row r="13725" spans="1:15" x14ac:dyDescent="0.3">
      <c r="A13725" s="11">
        <v>1531142</v>
      </c>
      <c r="B13725" s="12" t="s">
        <v>61</v>
      </c>
      <c r="C13725" s="12" t="s">
        <v>53</v>
      </c>
      <c r="D13725" s="12" t="s">
        <v>102</v>
      </c>
      <c r="E13725" s="11" t="s">
        <v>121</v>
      </c>
      <c r="F13725" s="11" t="s">
        <v>19</v>
      </c>
      <c r="G13725" s="37">
        <v>42237</v>
      </c>
      <c r="H13725" s="13">
        <v>42237</v>
      </c>
      <c r="I13725" s="21">
        <v>0</v>
      </c>
      <c r="J13725" s="43" t="s">
        <v>1482</v>
      </c>
      <c r="K13725" s="21">
        <f t="shared" si="428"/>
        <v>2015</v>
      </c>
      <c r="L13725" s="24">
        <f t="shared" si="429"/>
        <v>3</v>
      </c>
      <c r="M13725" s="11" t="s">
        <v>14</v>
      </c>
      <c r="N13725" s="11" t="s">
        <v>15</v>
      </c>
      <c r="O13725" s="11" t="str">
        <f>VLOOKUP(E13725,State_Code_Name!$B$1:$C$52,2,0)</f>
        <v>Oregon</v>
      </c>
    </row>
    <row r="13726" spans="1:15" x14ac:dyDescent="0.3">
      <c r="A13726" s="11">
        <v>514622</v>
      </c>
      <c r="B13726" s="12" t="s">
        <v>82</v>
      </c>
      <c r="C13726" s="12" t="s">
        <v>37</v>
      </c>
      <c r="D13726" s="12" t="s">
        <v>1445</v>
      </c>
      <c r="E13726" s="11" t="s">
        <v>12</v>
      </c>
      <c r="F13726" s="11" t="s">
        <v>19</v>
      </c>
      <c r="G13726" s="37">
        <v>41521</v>
      </c>
      <c r="H13726" s="13">
        <v>41522</v>
      </c>
      <c r="I13726" s="21">
        <v>1</v>
      </c>
      <c r="J13726" s="43" t="s">
        <v>1480</v>
      </c>
      <c r="K13726" s="21">
        <f t="shared" si="428"/>
        <v>2013</v>
      </c>
      <c r="L13726" s="24">
        <f t="shared" si="429"/>
        <v>3</v>
      </c>
      <c r="M13726" s="11" t="s">
        <v>14</v>
      </c>
      <c r="N13726" s="11" t="s">
        <v>15</v>
      </c>
      <c r="O13726" s="11" t="str">
        <f>VLOOKUP(E13726,State_Code_Name!$B$1:$C$52,2,0)</f>
        <v>Virginia</v>
      </c>
    </row>
    <row r="13727" spans="1:15" x14ac:dyDescent="0.3">
      <c r="A13727" s="11">
        <v>1803959</v>
      </c>
      <c r="B13727" s="12" t="s">
        <v>51</v>
      </c>
      <c r="C13727" s="12" t="s">
        <v>37</v>
      </c>
      <c r="D13727" s="12" t="s">
        <v>278</v>
      </c>
      <c r="E13727" s="11" t="s">
        <v>23</v>
      </c>
      <c r="F13727" s="11" t="s">
        <v>19</v>
      </c>
      <c r="G13727" s="37">
        <v>42425</v>
      </c>
      <c r="H13727" s="13">
        <v>42425</v>
      </c>
      <c r="I13727" s="21">
        <v>0</v>
      </c>
      <c r="J13727" s="43" t="s">
        <v>1478</v>
      </c>
      <c r="K13727" s="21">
        <f t="shared" si="428"/>
        <v>2016</v>
      </c>
      <c r="L13727" s="24">
        <f t="shared" si="429"/>
        <v>1</v>
      </c>
      <c r="M13727" s="11" t="s">
        <v>14</v>
      </c>
      <c r="N13727" s="11" t="s">
        <v>15</v>
      </c>
      <c r="O13727" s="11" t="str">
        <f>VLOOKUP(E13727,State_Code_Name!$B$1:$C$52,2,0)</f>
        <v>New York</v>
      </c>
    </row>
    <row r="13728" spans="1:15" x14ac:dyDescent="0.3">
      <c r="A13728" s="11">
        <v>732841</v>
      </c>
      <c r="B13728" s="12" t="s">
        <v>874</v>
      </c>
      <c r="C13728" s="12" t="s">
        <v>33</v>
      </c>
      <c r="D13728" s="12" t="s">
        <v>45</v>
      </c>
      <c r="E13728" s="11" t="s">
        <v>52</v>
      </c>
      <c r="F13728" s="11" t="s">
        <v>19</v>
      </c>
      <c r="G13728" s="37">
        <v>41696</v>
      </c>
      <c r="H13728" s="13">
        <v>41696</v>
      </c>
      <c r="I13728" s="21">
        <v>0</v>
      </c>
      <c r="J13728" s="43" t="s">
        <v>1478</v>
      </c>
      <c r="K13728" s="21">
        <f t="shared" si="428"/>
        <v>2014</v>
      </c>
      <c r="L13728" s="24">
        <f t="shared" si="429"/>
        <v>1</v>
      </c>
      <c r="M13728" s="11" t="s">
        <v>14</v>
      </c>
      <c r="N13728" s="11" t="s">
        <v>15</v>
      </c>
      <c r="O13728" s="11" t="str">
        <f>VLOOKUP(E13728,State_Code_Name!$B$1:$C$52,2,0)</f>
        <v>Washington</v>
      </c>
    </row>
    <row r="13729" spans="1:15" x14ac:dyDescent="0.3">
      <c r="A13729" s="11">
        <v>1297562</v>
      </c>
      <c r="B13729" s="12" t="s">
        <v>61</v>
      </c>
      <c r="C13729" s="12" t="s">
        <v>53</v>
      </c>
      <c r="D13729" s="12" t="s">
        <v>77</v>
      </c>
      <c r="E13729" s="11" t="s">
        <v>80</v>
      </c>
      <c r="F13729" s="11" t="s">
        <v>19</v>
      </c>
      <c r="G13729" s="37">
        <v>42087</v>
      </c>
      <c r="H13729" s="13">
        <v>42087</v>
      </c>
      <c r="I13729" s="21">
        <v>0</v>
      </c>
      <c r="J13729" s="43" t="s">
        <v>1476</v>
      </c>
      <c r="K13729" s="21">
        <f t="shared" si="428"/>
        <v>2015</v>
      </c>
      <c r="L13729" s="24">
        <f t="shared" si="429"/>
        <v>1</v>
      </c>
      <c r="M13729" s="11" t="s">
        <v>14</v>
      </c>
      <c r="N13729" s="11" t="s">
        <v>14</v>
      </c>
      <c r="O13729" s="11" t="str">
        <f>VLOOKUP(E13729,State_Code_Name!$B$1:$C$52,2,0)</f>
        <v>Minnesota</v>
      </c>
    </row>
    <row r="13730" spans="1:15" x14ac:dyDescent="0.3">
      <c r="A13730" s="11">
        <v>1493127</v>
      </c>
      <c r="B13730" s="12" t="s">
        <v>1268</v>
      </c>
      <c r="C13730" s="12" t="s">
        <v>27</v>
      </c>
      <c r="D13730" s="12" t="s">
        <v>1449</v>
      </c>
      <c r="E13730" s="11" t="s">
        <v>18</v>
      </c>
      <c r="F13730" s="11" t="s">
        <v>19</v>
      </c>
      <c r="G13730" s="37">
        <v>42214</v>
      </c>
      <c r="H13730" s="13">
        <v>42214</v>
      </c>
      <c r="I13730" s="21">
        <v>0</v>
      </c>
      <c r="J13730" s="43" t="s">
        <v>1481</v>
      </c>
      <c r="K13730" s="21">
        <f t="shared" si="428"/>
        <v>2015</v>
      </c>
      <c r="L13730" s="24">
        <f t="shared" si="429"/>
        <v>3</v>
      </c>
      <c r="M13730" s="11" t="s">
        <v>15</v>
      </c>
      <c r="N13730" s="11" t="s">
        <v>15</v>
      </c>
      <c r="O13730" s="11" t="str">
        <f>VLOOKUP(E13730,State_Code_Name!$B$1:$C$52,2,0)</f>
        <v>California</v>
      </c>
    </row>
    <row r="13731" spans="1:15" x14ac:dyDescent="0.3">
      <c r="A13731" s="11">
        <v>1412538</v>
      </c>
      <c r="B13731" s="12" t="s">
        <v>205</v>
      </c>
      <c r="C13731" s="12" t="s">
        <v>27</v>
      </c>
      <c r="D13731" s="12" t="s">
        <v>28</v>
      </c>
      <c r="E13731" s="11" t="s">
        <v>18</v>
      </c>
      <c r="F13731" s="11" t="s">
        <v>19</v>
      </c>
      <c r="G13731" s="37">
        <v>42164</v>
      </c>
      <c r="H13731" s="13">
        <v>42167</v>
      </c>
      <c r="I13731" s="21">
        <v>3</v>
      </c>
      <c r="J13731" s="43" t="s">
        <v>1477</v>
      </c>
      <c r="K13731" s="21">
        <f t="shared" si="428"/>
        <v>2015</v>
      </c>
      <c r="L13731" s="24">
        <f t="shared" si="429"/>
        <v>2</v>
      </c>
      <c r="M13731" s="11" t="s">
        <v>14</v>
      </c>
      <c r="N13731" s="11" t="s">
        <v>14</v>
      </c>
      <c r="O13731" s="11" t="str">
        <f>VLOOKUP(E13731,State_Code_Name!$B$1:$C$52,2,0)</f>
        <v>California</v>
      </c>
    </row>
    <row r="13732" spans="1:15" x14ac:dyDescent="0.3">
      <c r="A13732" s="11">
        <v>1384245</v>
      </c>
      <c r="B13732" s="12" t="s">
        <v>48</v>
      </c>
      <c r="C13732" s="12" t="s">
        <v>27</v>
      </c>
      <c r="D13732" s="12" t="s">
        <v>28</v>
      </c>
      <c r="E13732" s="11" t="s">
        <v>151</v>
      </c>
      <c r="F13732" s="11" t="s">
        <v>58</v>
      </c>
      <c r="G13732" s="37">
        <v>42144</v>
      </c>
      <c r="H13732" s="13">
        <v>42152</v>
      </c>
      <c r="I13732" s="21">
        <v>8</v>
      </c>
      <c r="J13732" s="43" t="s">
        <v>1471</v>
      </c>
      <c r="K13732" s="21">
        <f t="shared" si="428"/>
        <v>2015</v>
      </c>
      <c r="L13732" s="24">
        <f t="shared" si="429"/>
        <v>2</v>
      </c>
      <c r="M13732" s="11" t="s">
        <v>14</v>
      </c>
      <c r="N13732" s="11" t="s">
        <v>15</v>
      </c>
      <c r="O13732" s="11" t="str">
        <f>VLOOKUP(E13732,State_Code_Name!$B$1:$C$52,2,0)</f>
        <v>Idaho</v>
      </c>
    </row>
    <row r="13733" spans="1:15" x14ac:dyDescent="0.3">
      <c r="A13733" s="11">
        <v>845550</v>
      </c>
      <c r="B13733" s="12" t="s">
        <v>39</v>
      </c>
      <c r="C13733" s="12" t="s">
        <v>37</v>
      </c>
      <c r="D13733" s="12" t="s">
        <v>150</v>
      </c>
      <c r="E13733" s="11" t="s">
        <v>85</v>
      </c>
      <c r="F13733" s="11" t="s">
        <v>19</v>
      </c>
      <c r="G13733" s="37">
        <v>41768</v>
      </c>
      <c r="H13733" s="13">
        <v>41768</v>
      </c>
      <c r="I13733" s="21">
        <v>0</v>
      </c>
      <c r="J13733" s="43" t="s">
        <v>1471</v>
      </c>
      <c r="K13733" s="21">
        <f t="shared" si="428"/>
        <v>2014</v>
      </c>
      <c r="L13733" s="24">
        <f t="shared" si="429"/>
        <v>2</v>
      </c>
      <c r="M13733" s="11" t="s">
        <v>14</v>
      </c>
      <c r="N13733" s="11" t="s">
        <v>15</v>
      </c>
      <c r="O13733" s="11" t="str">
        <f>VLOOKUP(E13733,State_Code_Name!$B$1:$C$52,2,0)</f>
        <v>Wisconsin</v>
      </c>
    </row>
    <row r="13734" spans="1:15" x14ac:dyDescent="0.3">
      <c r="A13734" s="11">
        <v>619615</v>
      </c>
      <c r="B13734" s="12" t="s">
        <v>345</v>
      </c>
      <c r="C13734" s="12" t="s">
        <v>33</v>
      </c>
      <c r="D13734" s="12" t="s">
        <v>160</v>
      </c>
      <c r="E13734" s="11" t="s">
        <v>73</v>
      </c>
      <c r="F13734" s="11" t="s">
        <v>19</v>
      </c>
      <c r="G13734" s="37">
        <v>41611</v>
      </c>
      <c r="H13734" s="13">
        <v>41611</v>
      </c>
      <c r="I13734" s="21">
        <v>0</v>
      </c>
      <c r="J13734" s="43" t="s">
        <v>1475</v>
      </c>
      <c r="K13734" s="21">
        <f t="shared" si="428"/>
        <v>2013</v>
      </c>
      <c r="L13734" s="24">
        <f t="shared" si="429"/>
        <v>4</v>
      </c>
      <c r="M13734" s="11" t="s">
        <v>14</v>
      </c>
      <c r="N13734" s="11" t="s">
        <v>15</v>
      </c>
      <c r="O13734" s="11" t="str">
        <f>VLOOKUP(E13734,State_Code_Name!$B$1:$C$52,2,0)</f>
        <v>Kentucky</v>
      </c>
    </row>
    <row r="13735" spans="1:15" x14ac:dyDescent="0.3">
      <c r="A13735" s="11">
        <v>2169065</v>
      </c>
      <c r="B13735" s="12" t="s">
        <v>1148</v>
      </c>
      <c r="C13735" s="12" t="s">
        <v>33</v>
      </c>
      <c r="D13735" s="12" t="s">
        <v>42</v>
      </c>
      <c r="E13735" s="11" t="s">
        <v>18</v>
      </c>
      <c r="F13735" s="11" t="s">
        <v>19</v>
      </c>
      <c r="G13735" s="37">
        <v>42662</v>
      </c>
      <c r="H13735" s="13">
        <v>42662</v>
      </c>
      <c r="I13735" s="21">
        <v>0</v>
      </c>
      <c r="J13735" s="43" t="s">
        <v>1473</v>
      </c>
      <c r="K13735" s="21">
        <f t="shared" si="428"/>
        <v>2016</v>
      </c>
      <c r="L13735" s="24">
        <f t="shared" si="429"/>
        <v>4</v>
      </c>
      <c r="M13735" s="11" t="s">
        <v>14</v>
      </c>
      <c r="N13735" s="11" t="s">
        <v>14</v>
      </c>
      <c r="O13735" s="11" t="str">
        <f>VLOOKUP(E13735,State_Code_Name!$B$1:$C$52,2,0)</f>
        <v>California</v>
      </c>
    </row>
    <row r="13736" spans="1:15" x14ac:dyDescent="0.3">
      <c r="A13736" s="11">
        <v>675036</v>
      </c>
      <c r="B13736" s="12" t="s">
        <v>156</v>
      </c>
      <c r="C13736" s="12" t="s">
        <v>33</v>
      </c>
      <c r="D13736" s="12" t="s">
        <v>160</v>
      </c>
      <c r="E13736" s="11" t="s">
        <v>32</v>
      </c>
      <c r="F13736" s="11" t="s">
        <v>58</v>
      </c>
      <c r="G13736" s="37">
        <v>41656</v>
      </c>
      <c r="H13736" s="13">
        <v>41666</v>
      </c>
      <c r="I13736" s="21">
        <v>10</v>
      </c>
      <c r="J13736" s="43" t="s">
        <v>1474</v>
      </c>
      <c r="K13736" s="21">
        <f t="shared" si="428"/>
        <v>2014</v>
      </c>
      <c r="L13736" s="24">
        <f t="shared" si="429"/>
        <v>1</v>
      </c>
      <c r="M13736" s="11" t="s">
        <v>14</v>
      </c>
      <c r="N13736" s="11" t="s">
        <v>15</v>
      </c>
      <c r="O13736" s="11" t="str">
        <f>VLOOKUP(E13736,State_Code_Name!$B$1:$C$52,2,0)</f>
        <v>Texas</v>
      </c>
    </row>
    <row r="13737" spans="1:15" x14ac:dyDescent="0.3">
      <c r="A13737" s="11">
        <v>1208148</v>
      </c>
      <c r="B13737" s="12" t="s">
        <v>90</v>
      </c>
      <c r="C13737" s="12" t="s">
        <v>27</v>
      </c>
      <c r="D13737" s="12" t="s">
        <v>57</v>
      </c>
      <c r="E13737" s="11" t="s">
        <v>47</v>
      </c>
      <c r="F13737" s="11" t="s">
        <v>19</v>
      </c>
      <c r="G13737" s="37">
        <v>42029</v>
      </c>
      <c r="H13737" s="13">
        <v>42033</v>
      </c>
      <c r="I13737" s="21">
        <v>4</v>
      </c>
      <c r="J13737" s="43" t="s">
        <v>1474</v>
      </c>
      <c r="K13737" s="21">
        <f t="shared" si="428"/>
        <v>2015</v>
      </c>
      <c r="L13737" s="24">
        <f t="shared" si="429"/>
        <v>1</v>
      </c>
      <c r="M13737" s="11" t="s">
        <v>14</v>
      </c>
      <c r="N13737" s="11" t="s">
        <v>15</v>
      </c>
      <c r="O13737" s="11" t="str">
        <f>VLOOKUP(E13737,State_Code_Name!$B$1:$C$52,2,0)</f>
        <v>Pennsylvania</v>
      </c>
    </row>
    <row r="13738" spans="1:15" x14ac:dyDescent="0.3">
      <c r="A13738" s="11">
        <v>665133</v>
      </c>
      <c r="B13738" s="12" t="s">
        <v>55</v>
      </c>
      <c r="C13738" s="12" t="s">
        <v>53</v>
      </c>
      <c r="D13738" s="12" t="s">
        <v>102</v>
      </c>
      <c r="E13738" s="11" t="s">
        <v>85</v>
      </c>
      <c r="F13738" s="11" t="s">
        <v>19</v>
      </c>
      <c r="G13738" s="37">
        <v>41649</v>
      </c>
      <c r="H13738" s="13">
        <v>41649</v>
      </c>
      <c r="I13738" s="21">
        <v>0</v>
      </c>
      <c r="J13738" s="43" t="s">
        <v>1474</v>
      </c>
      <c r="K13738" s="21">
        <f t="shared" si="428"/>
        <v>2014</v>
      </c>
      <c r="L13738" s="24">
        <f t="shared" si="429"/>
        <v>1</v>
      </c>
      <c r="M13738" s="11" t="s">
        <v>14</v>
      </c>
      <c r="N13738" s="11" t="s">
        <v>15</v>
      </c>
      <c r="O13738" s="11" t="str">
        <f>VLOOKUP(E13738,State_Code_Name!$B$1:$C$52,2,0)</f>
        <v>Wisconsin</v>
      </c>
    </row>
    <row r="13739" spans="1:15" x14ac:dyDescent="0.3">
      <c r="A13739" s="11">
        <v>1278375</v>
      </c>
      <c r="B13739" s="12" t="s">
        <v>55</v>
      </c>
      <c r="C13739" s="12" t="s">
        <v>53</v>
      </c>
      <c r="D13739" s="12" t="s">
        <v>102</v>
      </c>
      <c r="E13739" s="11" t="s">
        <v>18</v>
      </c>
      <c r="F13739" s="11" t="s">
        <v>19</v>
      </c>
      <c r="G13739" s="37">
        <v>42074</v>
      </c>
      <c r="H13739" s="13">
        <v>42074</v>
      </c>
      <c r="I13739" s="21">
        <v>0</v>
      </c>
      <c r="J13739" s="43" t="s">
        <v>1476</v>
      </c>
      <c r="K13739" s="21">
        <f t="shared" si="428"/>
        <v>2015</v>
      </c>
      <c r="L13739" s="24">
        <f t="shared" si="429"/>
        <v>1</v>
      </c>
      <c r="M13739" s="11" t="s">
        <v>14</v>
      </c>
      <c r="N13739" s="11" t="s">
        <v>15</v>
      </c>
      <c r="O13739" s="11" t="str">
        <f>VLOOKUP(E13739,State_Code_Name!$B$1:$C$52,2,0)</f>
        <v>California</v>
      </c>
    </row>
    <row r="13740" spans="1:15" x14ac:dyDescent="0.3">
      <c r="A13740" s="11">
        <v>970563</v>
      </c>
      <c r="B13740" s="12" t="s">
        <v>380</v>
      </c>
      <c r="C13740" s="12" t="s">
        <v>33</v>
      </c>
      <c r="D13740" s="12" t="s">
        <v>42</v>
      </c>
      <c r="E13740" s="11" t="s">
        <v>52</v>
      </c>
      <c r="F13740" s="11" t="s">
        <v>19</v>
      </c>
      <c r="G13740" s="37">
        <v>41857</v>
      </c>
      <c r="H13740" s="13">
        <v>41859</v>
      </c>
      <c r="I13740" s="21">
        <v>2</v>
      </c>
      <c r="J13740" s="43" t="s">
        <v>1482</v>
      </c>
      <c r="K13740" s="21">
        <f t="shared" si="428"/>
        <v>2014</v>
      </c>
      <c r="L13740" s="24">
        <f t="shared" si="429"/>
        <v>3</v>
      </c>
      <c r="M13740" s="11" t="s">
        <v>14</v>
      </c>
      <c r="N13740" s="11" t="s">
        <v>15</v>
      </c>
      <c r="O13740" s="11" t="str">
        <f>VLOOKUP(E13740,State_Code_Name!$B$1:$C$52,2,0)</f>
        <v>Washington</v>
      </c>
    </row>
    <row r="13741" spans="1:15" x14ac:dyDescent="0.3">
      <c r="A13741" s="11">
        <v>1882073</v>
      </c>
      <c r="B13741" s="12" t="s">
        <v>31</v>
      </c>
      <c r="C13741" s="12" t="s">
        <v>27</v>
      </c>
      <c r="D13741" s="12" t="s">
        <v>28</v>
      </c>
      <c r="E13741" s="11" t="s">
        <v>185</v>
      </c>
      <c r="F13741" s="11" t="s">
        <v>19</v>
      </c>
      <c r="G13741" s="37">
        <v>42475</v>
      </c>
      <c r="H13741" s="13">
        <v>42475</v>
      </c>
      <c r="I13741" s="21">
        <v>0</v>
      </c>
      <c r="J13741" s="43" t="s">
        <v>1483</v>
      </c>
      <c r="K13741" s="21">
        <f t="shared" si="428"/>
        <v>2016</v>
      </c>
      <c r="L13741" s="24">
        <f t="shared" si="429"/>
        <v>2</v>
      </c>
      <c r="M13741" s="11" t="s">
        <v>14</v>
      </c>
      <c r="N13741" s="11" t="s">
        <v>14</v>
      </c>
      <c r="O13741" s="11" t="str">
        <f>VLOOKUP(E13741,State_Code_Name!$B$1:$C$52,2,0)</f>
        <v>Arkansas</v>
      </c>
    </row>
    <row r="13742" spans="1:15" x14ac:dyDescent="0.3">
      <c r="A13742" s="11">
        <v>1746317</v>
      </c>
      <c r="B13742" s="12" t="s">
        <v>82</v>
      </c>
      <c r="C13742" s="12" t="s">
        <v>9</v>
      </c>
      <c r="D13742" s="12" t="s">
        <v>133</v>
      </c>
      <c r="E13742" s="11" t="s">
        <v>32</v>
      </c>
      <c r="F13742" s="11" t="s">
        <v>19</v>
      </c>
      <c r="G13742" s="37">
        <v>42386</v>
      </c>
      <c r="H13742" s="13">
        <v>42386</v>
      </c>
      <c r="I13742" s="21">
        <v>0</v>
      </c>
      <c r="J13742" s="43" t="s">
        <v>1474</v>
      </c>
      <c r="K13742" s="21">
        <f t="shared" si="428"/>
        <v>2016</v>
      </c>
      <c r="L13742" s="24">
        <f t="shared" si="429"/>
        <v>1</v>
      </c>
      <c r="M13742" s="11" t="s">
        <v>14</v>
      </c>
      <c r="N13742" s="11" t="s">
        <v>14</v>
      </c>
      <c r="O13742" s="11" t="str">
        <f>VLOOKUP(E13742,State_Code_Name!$B$1:$C$52,2,0)</f>
        <v>Texas</v>
      </c>
    </row>
    <row r="13743" spans="1:15" x14ac:dyDescent="0.3">
      <c r="A13743" s="11">
        <v>1836796</v>
      </c>
      <c r="B13743" s="12" t="s">
        <v>857</v>
      </c>
      <c r="C13743" s="12" t="s">
        <v>9</v>
      </c>
      <c r="D13743" s="12" t="s">
        <v>174</v>
      </c>
      <c r="E13743" s="11" t="s">
        <v>113</v>
      </c>
      <c r="F13743" s="11" t="s">
        <v>303</v>
      </c>
      <c r="G13743" s="37">
        <v>42446</v>
      </c>
      <c r="H13743" s="13">
        <v>42447</v>
      </c>
      <c r="I13743" s="21">
        <v>1</v>
      </c>
      <c r="J13743" s="43" t="s">
        <v>1476</v>
      </c>
      <c r="K13743" s="21">
        <f t="shared" si="428"/>
        <v>2016</v>
      </c>
      <c r="L13743" s="24">
        <f t="shared" si="429"/>
        <v>1</v>
      </c>
      <c r="M13743" s="11" t="s">
        <v>14</v>
      </c>
      <c r="N13743" s="11" t="s">
        <v>15</v>
      </c>
      <c r="O13743" s="11" t="str">
        <f>VLOOKUP(E13743,State_Code_Name!$B$1:$C$52,2,0)</f>
        <v>South Carolina</v>
      </c>
    </row>
    <row r="13744" spans="1:15" x14ac:dyDescent="0.3">
      <c r="A13744" s="11">
        <v>761075</v>
      </c>
      <c r="B13744" s="12" t="s">
        <v>516</v>
      </c>
      <c r="C13744" s="12" t="s">
        <v>33</v>
      </c>
      <c r="D13744" s="12" t="s">
        <v>45</v>
      </c>
      <c r="E13744" s="11" t="s">
        <v>99</v>
      </c>
      <c r="F13744" s="11" t="s">
        <v>19</v>
      </c>
      <c r="G13744" s="37">
        <v>41715</v>
      </c>
      <c r="H13744" s="13">
        <v>41715</v>
      </c>
      <c r="I13744" s="21">
        <v>0</v>
      </c>
      <c r="J13744" s="43" t="s">
        <v>1476</v>
      </c>
      <c r="K13744" s="21">
        <f t="shared" si="428"/>
        <v>2014</v>
      </c>
      <c r="L13744" s="24">
        <f t="shared" si="429"/>
        <v>1</v>
      </c>
      <c r="M13744" s="11" t="s">
        <v>14</v>
      </c>
      <c r="N13744" s="11" t="s">
        <v>14</v>
      </c>
      <c r="O13744" s="11" t="str">
        <f>VLOOKUP(E13744,State_Code_Name!$B$1:$C$52,2,0)</f>
        <v>Arizona</v>
      </c>
    </row>
    <row r="13745" spans="1:15" x14ac:dyDescent="0.3">
      <c r="A13745" s="11">
        <v>2021824</v>
      </c>
      <c r="B13745" s="12" t="s">
        <v>55</v>
      </c>
      <c r="C13745" s="12" t="s">
        <v>53</v>
      </c>
      <c r="D13745" s="12" t="s">
        <v>102</v>
      </c>
      <c r="E13745" s="11" t="s">
        <v>18</v>
      </c>
      <c r="F13745" s="11" t="s">
        <v>19</v>
      </c>
      <c r="G13745" s="37">
        <v>42572</v>
      </c>
      <c r="H13745" s="13">
        <v>42572</v>
      </c>
      <c r="I13745" s="21">
        <v>0</v>
      </c>
      <c r="J13745" s="43" t="s">
        <v>1481</v>
      </c>
      <c r="K13745" s="21">
        <f t="shared" si="428"/>
        <v>2016</v>
      </c>
      <c r="L13745" s="24">
        <f t="shared" si="429"/>
        <v>3</v>
      </c>
      <c r="M13745" s="11" t="s">
        <v>14</v>
      </c>
      <c r="N13745" s="11" t="s">
        <v>15</v>
      </c>
      <c r="O13745" s="11" t="str">
        <f>VLOOKUP(E13745,State_Code_Name!$B$1:$C$52,2,0)</f>
        <v>California</v>
      </c>
    </row>
    <row r="13746" spans="1:15" x14ac:dyDescent="0.3">
      <c r="A13746" s="11">
        <v>1270745</v>
      </c>
      <c r="B13746" s="12" t="s">
        <v>55</v>
      </c>
      <c r="C13746" s="12" t="s">
        <v>53</v>
      </c>
      <c r="D13746" s="12" t="s">
        <v>102</v>
      </c>
      <c r="E13746" s="11" t="s">
        <v>49</v>
      </c>
      <c r="F13746" s="11" t="s">
        <v>19</v>
      </c>
      <c r="G13746" s="37">
        <v>42069</v>
      </c>
      <c r="H13746" s="13">
        <v>42069</v>
      </c>
      <c r="I13746" s="21">
        <v>0</v>
      </c>
      <c r="J13746" s="43" t="s">
        <v>1476</v>
      </c>
      <c r="K13746" s="21">
        <f t="shared" si="428"/>
        <v>2015</v>
      </c>
      <c r="L13746" s="24">
        <f t="shared" si="429"/>
        <v>1</v>
      </c>
      <c r="M13746" s="11" t="s">
        <v>14</v>
      </c>
      <c r="N13746" s="11" t="s">
        <v>15</v>
      </c>
      <c r="O13746" s="11" t="str">
        <f>VLOOKUP(E13746,State_Code_Name!$B$1:$C$52,2,0)</f>
        <v>New Jersey</v>
      </c>
    </row>
    <row r="13747" spans="1:15" x14ac:dyDescent="0.3">
      <c r="A13747" s="11">
        <v>1559834</v>
      </c>
      <c r="B13747" s="12" t="s">
        <v>48</v>
      </c>
      <c r="C13747" s="12" t="s">
        <v>27</v>
      </c>
      <c r="D13747" s="12" t="s">
        <v>28</v>
      </c>
      <c r="E13747" s="11" t="s">
        <v>41</v>
      </c>
      <c r="F13747" s="11" t="s">
        <v>19</v>
      </c>
      <c r="G13747" s="37">
        <v>42257</v>
      </c>
      <c r="H13747" s="13">
        <v>42257</v>
      </c>
      <c r="I13747" s="21">
        <v>0</v>
      </c>
      <c r="J13747" s="43" t="s">
        <v>1480</v>
      </c>
      <c r="K13747" s="21">
        <f t="shared" si="428"/>
        <v>2015</v>
      </c>
      <c r="L13747" s="24">
        <f t="shared" si="429"/>
        <v>3</v>
      </c>
      <c r="M13747" s="11" t="s">
        <v>14</v>
      </c>
      <c r="N13747" s="11" t="s">
        <v>15</v>
      </c>
      <c r="O13747" s="11" t="str">
        <f>VLOOKUP(E13747,State_Code_Name!$B$1:$C$52,2,0)</f>
        <v>Nevada</v>
      </c>
    </row>
    <row r="13748" spans="1:15" x14ac:dyDescent="0.3">
      <c r="A13748" s="11">
        <v>538674</v>
      </c>
      <c r="B13748" s="12" t="s">
        <v>764</v>
      </c>
      <c r="C13748" s="12" t="s">
        <v>33</v>
      </c>
      <c r="D13748" s="12" t="s">
        <v>45</v>
      </c>
      <c r="E13748" s="11" t="s">
        <v>47</v>
      </c>
      <c r="F13748" s="11" t="s">
        <v>13</v>
      </c>
      <c r="G13748" s="37">
        <v>41540</v>
      </c>
      <c r="H13748" s="13">
        <v>41541</v>
      </c>
      <c r="I13748" s="21">
        <v>1</v>
      </c>
      <c r="J13748" s="43" t="s">
        <v>1480</v>
      </c>
      <c r="K13748" s="21">
        <f t="shared" si="428"/>
        <v>2013</v>
      </c>
      <c r="L13748" s="24">
        <f t="shared" si="429"/>
        <v>3</v>
      </c>
      <c r="M13748" s="11" t="s">
        <v>14</v>
      </c>
      <c r="N13748" s="11" t="s">
        <v>15</v>
      </c>
      <c r="O13748" s="11" t="str">
        <f>VLOOKUP(E13748,State_Code_Name!$B$1:$C$52,2,0)</f>
        <v>Pennsylvania</v>
      </c>
    </row>
    <row r="13749" spans="1:15" x14ac:dyDescent="0.3">
      <c r="A13749" s="11">
        <v>1341577</v>
      </c>
      <c r="B13749" s="12" t="s">
        <v>31</v>
      </c>
      <c r="C13749" s="12" t="s">
        <v>16</v>
      </c>
      <c r="D13749" s="12" t="s">
        <v>76</v>
      </c>
      <c r="E13749" s="11" t="s">
        <v>122</v>
      </c>
      <c r="F13749" s="11" t="s">
        <v>19</v>
      </c>
      <c r="G13749" s="37">
        <v>42116</v>
      </c>
      <c r="H13749" s="13">
        <v>42116</v>
      </c>
      <c r="I13749" s="21">
        <v>0</v>
      </c>
      <c r="J13749" s="43" t="s">
        <v>1483</v>
      </c>
      <c r="K13749" s="21">
        <f t="shared" si="428"/>
        <v>2015</v>
      </c>
      <c r="L13749" s="24">
        <f t="shared" si="429"/>
        <v>2</v>
      </c>
      <c r="M13749" s="11" t="s">
        <v>14</v>
      </c>
      <c r="N13749" s="11" t="s">
        <v>15</v>
      </c>
      <c r="O13749" s="11" t="str">
        <f>VLOOKUP(E13749,State_Code_Name!$B$1:$C$52,2,0)</f>
        <v>Maryland</v>
      </c>
    </row>
    <row r="13750" spans="1:15" x14ac:dyDescent="0.3">
      <c r="A13750" s="11">
        <v>554025</v>
      </c>
      <c r="B13750" s="12" t="s">
        <v>70</v>
      </c>
      <c r="C13750" s="12" t="s">
        <v>27</v>
      </c>
      <c r="D13750" s="12" t="s">
        <v>28</v>
      </c>
      <c r="E13750" s="11" t="s">
        <v>36</v>
      </c>
      <c r="F13750" s="11" t="s">
        <v>19</v>
      </c>
      <c r="G13750" s="37">
        <v>41554</v>
      </c>
      <c r="H13750" s="13">
        <v>41555</v>
      </c>
      <c r="I13750" s="21">
        <v>1</v>
      </c>
      <c r="J13750" s="43" t="s">
        <v>1473</v>
      </c>
      <c r="K13750" s="21">
        <f t="shared" si="428"/>
        <v>2013</v>
      </c>
      <c r="L13750" s="24">
        <f t="shared" si="429"/>
        <v>4</v>
      </c>
      <c r="M13750" s="11" t="s">
        <v>14</v>
      </c>
      <c r="N13750" s="11" t="s">
        <v>14</v>
      </c>
      <c r="O13750" s="11" t="str">
        <f>VLOOKUP(E13750,State_Code_Name!$B$1:$C$52,2,0)</f>
        <v>Florida</v>
      </c>
    </row>
    <row r="13751" spans="1:15" x14ac:dyDescent="0.3">
      <c r="A13751" s="11">
        <v>638964</v>
      </c>
      <c r="B13751" s="12" t="s">
        <v>39</v>
      </c>
      <c r="C13751" s="12" t="s">
        <v>37</v>
      </c>
      <c r="D13751" s="12" t="s">
        <v>81</v>
      </c>
      <c r="E13751" s="11" t="s">
        <v>32</v>
      </c>
      <c r="F13751" s="11" t="s">
        <v>303</v>
      </c>
      <c r="G13751" s="37">
        <v>41627</v>
      </c>
      <c r="H13751" s="13">
        <v>41638</v>
      </c>
      <c r="I13751" s="21">
        <v>11</v>
      </c>
      <c r="J13751" s="43" t="s">
        <v>1475</v>
      </c>
      <c r="K13751" s="21">
        <f t="shared" si="428"/>
        <v>2013</v>
      </c>
      <c r="L13751" s="24">
        <f t="shared" si="429"/>
        <v>4</v>
      </c>
      <c r="M13751" s="11" t="s">
        <v>14</v>
      </c>
      <c r="N13751" s="11" t="s">
        <v>15</v>
      </c>
      <c r="O13751" s="11" t="str">
        <f>VLOOKUP(E13751,State_Code_Name!$B$1:$C$52,2,0)</f>
        <v>Texas</v>
      </c>
    </row>
    <row r="13752" spans="1:15" x14ac:dyDescent="0.3">
      <c r="A13752" s="11">
        <v>2002389</v>
      </c>
      <c r="B13752" s="12" t="s">
        <v>90</v>
      </c>
      <c r="C13752" s="12" t="s">
        <v>16</v>
      </c>
      <c r="D13752" s="12" t="s">
        <v>25</v>
      </c>
      <c r="E13752" s="11" t="s">
        <v>129</v>
      </c>
      <c r="F13752" s="11" t="s">
        <v>19</v>
      </c>
      <c r="G13752" s="37">
        <v>42558</v>
      </c>
      <c r="H13752" s="13">
        <v>42558</v>
      </c>
      <c r="I13752" s="21">
        <v>0</v>
      </c>
      <c r="J13752" s="43" t="s">
        <v>1481</v>
      </c>
      <c r="K13752" s="21">
        <f t="shared" si="428"/>
        <v>2016</v>
      </c>
      <c r="L13752" s="24">
        <f t="shared" si="429"/>
        <v>3</v>
      </c>
      <c r="M13752" s="11" t="s">
        <v>14</v>
      </c>
      <c r="N13752" s="11" t="s">
        <v>15</v>
      </c>
      <c r="O13752" s="11" t="str">
        <f>VLOOKUP(E13752,State_Code_Name!$B$1:$C$52,2,0)</f>
        <v>New Hampshire</v>
      </c>
    </row>
    <row r="13753" spans="1:15" x14ac:dyDescent="0.3">
      <c r="A13753" s="11">
        <v>1996516</v>
      </c>
      <c r="B13753" s="12" t="s">
        <v>291</v>
      </c>
      <c r="C13753" s="12" t="s">
        <v>27</v>
      </c>
      <c r="D13753" s="12" t="s">
        <v>28</v>
      </c>
      <c r="E13753" s="11" t="s">
        <v>36</v>
      </c>
      <c r="F13753" s="11" t="s">
        <v>19</v>
      </c>
      <c r="G13753" s="37">
        <v>42554</v>
      </c>
      <c r="H13753" s="13">
        <v>42554</v>
      </c>
      <c r="I13753" s="21">
        <v>0</v>
      </c>
      <c r="J13753" s="43" t="s">
        <v>1481</v>
      </c>
      <c r="K13753" s="21">
        <f t="shared" si="428"/>
        <v>2016</v>
      </c>
      <c r="L13753" s="24">
        <f t="shared" si="429"/>
        <v>3</v>
      </c>
      <c r="M13753" s="11" t="s">
        <v>14</v>
      </c>
      <c r="N13753" s="11" t="s">
        <v>14</v>
      </c>
      <c r="O13753" s="11" t="str">
        <f>VLOOKUP(E13753,State_Code_Name!$B$1:$C$52,2,0)</f>
        <v>Florida</v>
      </c>
    </row>
    <row r="13754" spans="1:15" x14ac:dyDescent="0.3">
      <c r="A13754" s="11">
        <v>600792</v>
      </c>
      <c r="B13754" s="12" t="s">
        <v>230</v>
      </c>
      <c r="C13754" s="12" t="s">
        <v>16</v>
      </c>
      <c r="D13754" s="12" t="s">
        <v>25</v>
      </c>
      <c r="E13754" s="11" t="s">
        <v>127</v>
      </c>
      <c r="F13754" s="11" t="s">
        <v>58</v>
      </c>
      <c r="G13754" s="37">
        <v>41596</v>
      </c>
      <c r="H13754" s="13">
        <v>41597</v>
      </c>
      <c r="I13754" s="21">
        <v>1</v>
      </c>
      <c r="J13754" s="43" t="s">
        <v>1479</v>
      </c>
      <c r="K13754" s="21">
        <f t="shared" si="428"/>
        <v>2013</v>
      </c>
      <c r="L13754" s="24">
        <f t="shared" si="429"/>
        <v>4</v>
      </c>
      <c r="M13754" s="11" t="s">
        <v>14</v>
      </c>
      <c r="N13754" s="11" t="s">
        <v>15</v>
      </c>
      <c r="O13754" s="11" t="str">
        <f>VLOOKUP(E13754,State_Code_Name!$B$1:$C$52,2,0)</f>
        <v>Oklahoma</v>
      </c>
    </row>
    <row r="13755" spans="1:15" x14ac:dyDescent="0.3">
      <c r="A13755" s="11">
        <v>685098</v>
      </c>
      <c r="B13755" s="12" t="s">
        <v>212</v>
      </c>
      <c r="C13755" s="12" t="s">
        <v>33</v>
      </c>
      <c r="D13755" s="12" t="s">
        <v>42</v>
      </c>
      <c r="E13755" s="11" t="s">
        <v>32</v>
      </c>
      <c r="F13755" s="11" t="s">
        <v>19</v>
      </c>
      <c r="G13755" s="37">
        <v>41663</v>
      </c>
      <c r="H13755" s="13">
        <v>41666</v>
      </c>
      <c r="I13755" s="21">
        <v>3</v>
      </c>
      <c r="J13755" s="43" t="s">
        <v>1474</v>
      </c>
      <c r="K13755" s="21">
        <f t="shared" si="428"/>
        <v>2014</v>
      </c>
      <c r="L13755" s="24">
        <f t="shared" si="429"/>
        <v>1</v>
      </c>
      <c r="M13755" s="11" t="s">
        <v>14</v>
      </c>
      <c r="N13755" s="11" t="s">
        <v>14</v>
      </c>
      <c r="O13755" s="11" t="str">
        <f>VLOOKUP(E13755,State_Code_Name!$B$1:$C$52,2,0)</f>
        <v>Texas</v>
      </c>
    </row>
    <row r="13756" spans="1:15" x14ac:dyDescent="0.3">
      <c r="A13756" s="11">
        <v>412325</v>
      </c>
      <c r="B13756" s="12" t="s">
        <v>157</v>
      </c>
      <c r="C13756" s="12" t="s">
        <v>16</v>
      </c>
      <c r="D13756" s="12" t="s">
        <v>76</v>
      </c>
      <c r="E13756" s="11" t="s">
        <v>67</v>
      </c>
      <c r="F13756" s="11" t="s">
        <v>303</v>
      </c>
      <c r="G13756" s="37">
        <v>41415</v>
      </c>
      <c r="H13756" s="13">
        <v>41416</v>
      </c>
      <c r="I13756" s="21">
        <v>1</v>
      </c>
      <c r="J13756" s="43" t="s">
        <v>1471</v>
      </c>
      <c r="K13756" s="21">
        <f t="shared" si="428"/>
        <v>2013</v>
      </c>
      <c r="L13756" s="24">
        <f t="shared" si="429"/>
        <v>2</v>
      </c>
      <c r="M13756" s="11" t="s">
        <v>14</v>
      </c>
      <c r="N13756" s="11" t="s">
        <v>15</v>
      </c>
      <c r="O13756" s="11" t="str">
        <f>VLOOKUP(E13756,State_Code_Name!$B$1:$C$52,2,0)</f>
        <v>Michigan</v>
      </c>
    </row>
    <row r="13757" spans="1:15" x14ac:dyDescent="0.3">
      <c r="A13757" s="11">
        <v>2026722</v>
      </c>
      <c r="B13757" s="12" t="s">
        <v>39</v>
      </c>
      <c r="C13757" s="12" t="s">
        <v>16</v>
      </c>
      <c r="D13757" s="12" t="s">
        <v>21</v>
      </c>
      <c r="E13757" s="11" t="s">
        <v>40</v>
      </c>
      <c r="F13757" s="11" t="s">
        <v>19</v>
      </c>
      <c r="G13757" s="37">
        <v>42574</v>
      </c>
      <c r="H13757" s="13">
        <v>42574</v>
      </c>
      <c r="I13757" s="21">
        <v>0</v>
      </c>
      <c r="J13757" s="43" t="s">
        <v>1481</v>
      </c>
      <c r="K13757" s="21">
        <f t="shared" si="428"/>
        <v>2016</v>
      </c>
      <c r="L13757" s="24">
        <f t="shared" si="429"/>
        <v>3</v>
      </c>
      <c r="M13757" s="11" t="s">
        <v>14</v>
      </c>
      <c r="N13757" s="11" t="s">
        <v>15</v>
      </c>
      <c r="O13757" s="11" t="str">
        <f>VLOOKUP(E13757,State_Code_Name!$B$1:$C$52,2,0)</f>
        <v>Ohio</v>
      </c>
    </row>
    <row r="13758" spans="1:15" x14ac:dyDescent="0.3">
      <c r="A13758" s="11">
        <v>742148</v>
      </c>
      <c r="B13758" s="12" t="s">
        <v>61</v>
      </c>
      <c r="C13758" s="12" t="s">
        <v>53</v>
      </c>
      <c r="D13758" s="12" t="s">
        <v>1439</v>
      </c>
      <c r="E13758" s="11" t="s">
        <v>129</v>
      </c>
      <c r="F13758" s="11" t="s">
        <v>19</v>
      </c>
      <c r="G13758" s="37">
        <v>41702</v>
      </c>
      <c r="H13758" s="13">
        <v>41702</v>
      </c>
      <c r="I13758" s="21">
        <v>0</v>
      </c>
      <c r="J13758" s="43" t="s">
        <v>1476</v>
      </c>
      <c r="K13758" s="21">
        <f t="shared" si="428"/>
        <v>2014</v>
      </c>
      <c r="L13758" s="24">
        <f t="shared" si="429"/>
        <v>1</v>
      </c>
      <c r="M13758" s="11" t="s">
        <v>14</v>
      </c>
      <c r="N13758" s="11" t="s">
        <v>15</v>
      </c>
      <c r="O13758" s="11" t="str">
        <f>VLOOKUP(E13758,State_Code_Name!$B$1:$C$52,2,0)</f>
        <v>New Hampshire</v>
      </c>
    </row>
    <row r="13759" spans="1:15" x14ac:dyDescent="0.3">
      <c r="A13759" s="11">
        <v>1935229</v>
      </c>
      <c r="B13759" s="12" t="s">
        <v>39</v>
      </c>
      <c r="C13759" s="12" t="s">
        <v>16</v>
      </c>
      <c r="D13759" s="12" t="s">
        <v>21</v>
      </c>
      <c r="E13759" s="11" t="s">
        <v>12</v>
      </c>
      <c r="F13759" s="11" t="s">
        <v>19</v>
      </c>
      <c r="G13759" s="37">
        <v>42510</v>
      </c>
      <c r="H13759" s="13">
        <v>42510</v>
      </c>
      <c r="I13759" s="21">
        <v>0</v>
      </c>
      <c r="J13759" s="43" t="s">
        <v>1471</v>
      </c>
      <c r="K13759" s="21">
        <f t="shared" si="428"/>
        <v>2016</v>
      </c>
      <c r="L13759" s="24">
        <f t="shared" si="429"/>
        <v>2</v>
      </c>
      <c r="M13759" s="11" t="s">
        <v>14</v>
      </c>
      <c r="N13759" s="11" t="s">
        <v>15</v>
      </c>
      <c r="O13759" s="11" t="str">
        <f>VLOOKUP(E13759,State_Code_Name!$B$1:$C$52,2,0)</f>
        <v>Virginia</v>
      </c>
    </row>
    <row r="13760" spans="1:15" x14ac:dyDescent="0.3">
      <c r="A13760" s="11">
        <v>1165374</v>
      </c>
      <c r="B13760" s="12" t="s">
        <v>210</v>
      </c>
      <c r="C13760" s="12" t="s">
        <v>27</v>
      </c>
      <c r="D13760" s="12" t="s">
        <v>79</v>
      </c>
      <c r="E13760" s="11" t="s">
        <v>52</v>
      </c>
      <c r="F13760" s="11" t="s">
        <v>19</v>
      </c>
      <c r="G13760" s="37">
        <v>41993</v>
      </c>
      <c r="H13760" s="13">
        <v>41997</v>
      </c>
      <c r="I13760" s="21">
        <v>4</v>
      </c>
      <c r="J13760" s="43" t="s">
        <v>1475</v>
      </c>
      <c r="K13760" s="21">
        <f t="shared" si="428"/>
        <v>2014</v>
      </c>
      <c r="L13760" s="24">
        <f t="shared" si="429"/>
        <v>4</v>
      </c>
      <c r="M13760" s="11" t="s">
        <v>14</v>
      </c>
      <c r="N13760" s="11" t="s">
        <v>15</v>
      </c>
      <c r="O13760" s="11" t="str">
        <f>VLOOKUP(E13760,State_Code_Name!$B$1:$C$52,2,0)</f>
        <v>Washington</v>
      </c>
    </row>
    <row r="13761" spans="1:15" x14ac:dyDescent="0.3">
      <c r="A13761" s="11">
        <v>1160686</v>
      </c>
      <c r="B13761" s="12" t="s">
        <v>48</v>
      </c>
      <c r="C13761" s="12" t="s">
        <v>27</v>
      </c>
      <c r="D13761" s="12" t="s">
        <v>28</v>
      </c>
      <c r="E13761" s="11" t="s">
        <v>113</v>
      </c>
      <c r="F13761" s="11" t="s">
        <v>19</v>
      </c>
      <c r="G13761" s="37">
        <v>41990</v>
      </c>
      <c r="H13761" s="13">
        <v>41990</v>
      </c>
      <c r="I13761" s="21">
        <v>0</v>
      </c>
      <c r="J13761" s="43" t="s">
        <v>1475</v>
      </c>
      <c r="K13761" s="21">
        <f t="shared" si="428"/>
        <v>2014</v>
      </c>
      <c r="L13761" s="24">
        <f t="shared" si="429"/>
        <v>4</v>
      </c>
      <c r="M13761" s="11" t="s">
        <v>14</v>
      </c>
      <c r="N13761" s="11" t="s">
        <v>15</v>
      </c>
      <c r="O13761" s="11" t="str">
        <f>VLOOKUP(E13761,State_Code_Name!$B$1:$C$52,2,0)</f>
        <v>South Carolina</v>
      </c>
    </row>
    <row r="13762" spans="1:15" x14ac:dyDescent="0.3">
      <c r="A13762" s="11">
        <v>521736</v>
      </c>
      <c r="B13762" s="12" t="s">
        <v>82</v>
      </c>
      <c r="C13762" s="12" t="s">
        <v>37</v>
      </c>
      <c r="D13762" s="12" t="s">
        <v>50</v>
      </c>
      <c r="E13762" s="11" t="s">
        <v>43</v>
      </c>
      <c r="F13762" s="11" t="s">
        <v>58</v>
      </c>
      <c r="G13762" s="37">
        <v>41527</v>
      </c>
      <c r="H13762" s="13">
        <v>41570</v>
      </c>
      <c r="I13762" s="21">
        <v>43</v>
      </c>
      <c r="J13762" s="43" t="s">
        <v>1480</v>
      </c>
      <c r="K13762" s="21">
        <f t="shared" si="428"/>
        <v>2013</v>
      </c>
      <c r="L13762" s="24">
        <f t="shared" si="429"/>
        <v>3</v>
      </c>
      <c r="M13762" s="11" t="s">
        <v>14</v>
      </c>
      <c r="N13762" s="11" t="s">
        <v>15</v>
      </c>
      <c r="O13762" s="11" t="str">
        <f>VLOOKUP(E13762,State_Code_Name!$B$1:$C$52,2,0)</f>
        <v>North Carolina</v>
      </c>
    </row>
    <row r="13763" spans="1:15" x14ac:dyDescent="0.3">
      <c r="A13763" s="11">
        <v>372335</v>
      </c>
      <c r="B13763" s="12" t="s">
        <v>44</v>
      </c>
      <c r="C13763" s="12" t="s">
        <v>37</v>
      </c>
      <c r="D13763" s="12" t="s">
        <v>1447</v>
      </c>
      <c r="E13763" s="11" t="s">
        <v>85</v>
      </c>
      <c r="F13763" s="11" t="s">
        <v>19</v>
      </c>
      <c r="G13763" s="37">
        <v>41367</v>
      </c>
      <c r="H13763" s="13">
        <v>41368</v>
      </c>
      <c r="I13763" s="21">
        <v>1</v>
      </c>
      <c r="J13763" s="43" t="s">
        <v>1483</v>
      </c>
      <c r="K13763" s="21">
        <f t="shared" ref="K13763:K13826" si="430">YEAR(G13763)</f>
        <v>2013</v>
      </c>
      <c r="L13763" s="24">
        <f t="shared" ref="L13763:L13826" si="431">ROUNDUP(MONTH(G13763)/3,0)</f>
        <v>2</v>
      </c>
      <c r="M13763" s="11" t="s">
        <v>14</v>
      </c>
      <c r="N13763" s="11" t="s">
        <v>15</v>
      </c>
      <c r="O13763" s="11" t="str">
        <f>VLOOKUP(E13763,State_Code_Name!$B$1:$C$52,2,0)</f>
        <v>Wisconsin</v>
      </c>
    </row>
    <row r="13764" spans="1:15" x14ac:dyDescent="0.3">
      <c r="A13764" s="11">
        <v>332823</v>
      </c>
      <c r="B13764" s="12" t="s">
        <v>31</v>
      </c>
      <c r="C13764" s="12" t="s">
        <v>16</v>
      </c>
      <c r="D13764" s="12" t="s">
        <v>25</v>
      </c>
      <c r="E13764" s="11" t="s">
        <v>52</v>
      </c>
      <c r="F13764" s="11" t="s">
        <v>19</v>
      </c>
      <c r="G13764" s="37">
        <v>41331</v>
      </c>
      <c r="H13764" s="13">
        <v>41331</v>
      </c>
      <c r="I13764" s="21">
        <v>0</v>
      </c>
      <c r="J13764" s="43" t="s">
        <v>1478</v>
      </c>
      <c r="K13764" s="21">
        <f t="shared" si="430"/>
        <v>2013</v>
      </c>
      <c r="L13764" s="24">
        <f t="shared" si="431"/>
        <v>1</v>
      </c>
      <c r="M13764" s="11" t="s">
        <v>14</v>
      </c>
      <c r="N13764" s="11" t="s">
        <v>15</v>
      </c>
      <c r="O13764" s="11" t="str">
        <f>VLOOKUP(E13764,State_Code_Name!$B$1:$C$52,2,0)</f>
        <v>Washington</v>
      </c>
    </row>
    <row r="13765" spans="1:15" x14ac:dyDescent="0.3">
      <c r="A13765" s="11">
        <v>414780</v>
      </c>
      <c r="B13765" s="12" t="s">
        <v>55</v>
      </c>
      <c r="C13765" s="12" t="s">
        <v>53</v>
      </c>
      <c r="D13765" s="12" t="s">
        <v>77</v>
      </c>
      <c r="E13765" s="11" t="s">
        <v>171</v>
      </c>
      <c r="F13765" s="11" t="s">
        <v>19</v>
      </c>
      <c r="G13765" s="37">
        <v>41418</v>
      </c>
      <c r="H13765" s="13">
        <v>41422</v>
      </c>
      <c r="I13765" s="21">
        <v>4</v>
      </c>
      <c r="J13765" s="43" t="s">
        <v>1471</v>
      </c>
      <c r="K13765" s="21">
        <f t="shared" si="430"/>
        <v>2013</v>
      </c>
      <c r="L13765" s="24">
        <f t="shared" si="431"/>
        <v>2</v>
      </c>
      <c r="M13765" s="11" t="s">
        <v>14</v>
      </c>
      <c r="N13765" s="11" t="s">
        <v>14</v>
      </c>
      <c r="O13765" s="11" t="str">
        <f>VLOOKUP(E13765,State_Code_Name!$B$1:$C$52,2,0)</f>
        <v>Louisiana</v>
      </c>
    </row>
    <row r="13766" spans="1:15" x14ac:dyDescent="0.3">
      <c r="A13766" s="11">
        <v>408969</v>
      </c>
      <c r="B13766" s="12" t="s">
        <v>31</v>
      </c>
      <c r="C13766" s="12" t="s">
        <v>16</v>
      </c>
      <c r="D13766" s="12" t="s">
        <v>76</v>
      </c>
      <c r="E13766" s="11" t="s">
        <v>32</v>
      </c>
      <c r="F13766" s="11" t="s">
        <v>19</v>
      </c>
      <c r="G13766" s="37">
        <v>41410</v>
      </c>
      <c r="H13766" s="13">
        <v>41411</v>
      </c>
      <c r="I13766" s="21">
        <v>1</v>
      </c>
      <c r="J13766" s="43" t="s">
        <v>1471</v>
      </c>
      <c r="K13766" s="21">
        <f t="shared" si="430"/>
        <v>2013</v>
      </c>
      <c r="L13766" s="24">
        <f t="shared" si="431"/>
        <v>2</v>
      </c>
      <c r="M13766" s="11" t="s">
        <v>14</v>
      </c>
      <c r="N13766" s="11" t="s">
        <v>14</v>
      </c>
      <c r="O13766" s="11" t="str">
        <f>VLOOKUP(E13766,State_Code_Name!$B$1:$C$52,2,0)</f>
        <v>Texas</v>
      </c>
    </row>
    <row r="13767" spans="1:15" x14ac:dyDescent="0.3">
      <c r="A13767" s="11">
        <v>1111512</v>
      </c>
      <c r="B13767" s="12" t="s">
        <v>399</v>
      </c>
      <c r="C13767" s="12" t="s">
        <v>33</v>
      </c>
      <c r="D13767" s="12" t="s">
        <v>45</v>
      </c>
      <c r="E13767" s="11" t="s">
        <v>18</v>
      </c>
      <c r="F13767" s="11" t="s">
        <v>19</v>
      </c>
      <c r="G13767" s="37">
        <v>41954</v>
      </c>
      <c r="H13767" s="13">
        <v>41954</v>
      </c>
      <c r="I13767" s="21">
        <v>0</v>
      </c>
      <c r="J13767" s="43" t="s">
        <v>1479</v>
      </c>
      <c r="K13767" s="21">
        <f t="shared" si="430"/>
        <v>2014</v>
      </c>
      <c r="L13767" s="24">
        <f t="shared" si="431"/>
        <v>4</v>
      </c>
      <c r="M13767" s="11" t="s">
        <v>14</v>
      </c>
      <c r="N13767" s="11" t="s">
        <v>15</v>
      </c>
      <c r="O13767" s="11" t="str">
        <f>VLOOKUP(E13767,State_Code_Name!$B$1:$C$52,2,0)</f>
        <v>California</v>
      </c>
    </row>
    <row r="13768" spans="1:15" x14ac:dyDescent="0.3">
      <c r="A13768" s="11">
        <v>1730110</v>
      </c>
      <c r="B13768" s="12" t="s">
        <v>55</v>
      </c>
      <c r="C13768" s="12" t="s">
        <v>53</v>
      </c>
      <c r="D13768" s="12" t="s">
        <v>102</v>
      </c>
      <c r="E13768" s="11" t="s">
        <v>49</v>
      </c>
      <c r="F13768" s="11" t="s">
        <v>19</v>
      </c>
      <c r="G13768" s="37">
        <v>42375</v>
      </c>
      <c r="H13768" s="13">
        <v>42375</v>
      </c>
      <c r="I13768" s="21">
        <v>0</v>
      </c>
      <c r="J13768" s="43" t="s">
        <v>1474</v>
      </c>
      <c r="K13768" s="21">
        <f t="shared" si="430"/>
        <v>2016</v>
      </c>
      <c r="L13768" s="24">
        <f t="shared" si="431"/>
        <v>1</v>
      </c>
      <c r="M13768" s="11" t="s">
        <v>14</v>
      </c>
      <c r="N13768" s="11" t="s">
        <v>15</v>
      </c>
      <c r="O13768" s="11" t="str">
        <f>VLOOKUP(E13768,State_Code_Name!$B$1:$C$52,2,0)</f>
        <v>New Jersey</v>
      </c>
    </row>
    <row r="13769" spans="1:15" x14ac:dyDescent="0.3">
      <c r="A13769" s="11">
        <v>1401671</v>
      </c>
      <c r="B13769" s="12" t="s">
        <v>61</v>
      </c>
      <c r="C13769" s="12" t="s">
        <v>53</v>
      </c>
      <c r="D13769" s="12" t="s">
        <v>102</v>
      </c>
      <c r="E13769" s="11" t="s">
        <v>127</v>
      </c>
      <c r="F13769" s="11" t="s">
        <v>19</v>
      </c>
      <c r="G13769" s="37">
        <v>42157</v>
      </c>
      <c r="H13769" s="13">
        <v>42157</v>
      </c>
      <c r="I13769" s="21">
        <v>0</v>
      </c>
      <c r="J13769" s="43" t="s">
        <v>1477</v>
      </c>
      <c r="K13769" s="21">
        <f t="shared" si="430"/>
        <v>2015</v>
      </c>
      <c r="L13769" s="24">
        <f t="shared" si="431"/>
        <v>2</v>
      </c>
      <c r="M13769" s="11" t="s">
        <v>14</v>
      </c>
      <c r="N13769" s="11" t="s">
        <v>14</v>
      </c>
      <c r="O13769" s="11" t="str">
        <f>VLOOKUP(E13769,State_Code_Name!$B$1:$C$52,2,0)</f>
        <v>Oklahoma</v>
      </c>
    </row>
    <row r="13770" spans="1:15" x14ac:dyDescent="0.3">
      <c r="A13770" s="11">
        <v>1557137</v>
      </c>
      <c r="B13770" s="12" t="s">
        <v>333</v>
      </c>
      <c r="C13770" s="12" t="s">
        <v>33</v>
      </c>
      <c r="D13770" s="12" t="s">
        <v>1441</v>
      </c>
      <c r="E13770" s="11" t="s">
        <v>32</v>
      </c>
      <c r="F13770" s="11" t="s">
        <v>19</v>
      </c>
      <c r="G13770" s="37">
        <v>42256</v>
      </c>
      <c r="H13770" s="13">
        <v>42256</v>
      </c>
      <c r="I13770" s="21">
        <v>0</v>
      </c>
      <c r="J13770" s="43" t="s">
        <v>1480</v>
      </c>
      <c r="K13770" s="21">
        <f t="shared" si="430"/>
        <v>2015</v>
      </c>
      <c r="L13770" s="24">
        <f t="shared" si="431"/>
        <v>3</v>
      </c>
      <c r="M13770" s="11" t="s">
        <v>15</v>
      </c>
      <c r="N13770" s="11" t="s">
        <v>15</v>
      </c>
      <c r="O13770" s="11" t="str">
        <f>VLOOKUP(E13770,State_Code_Name!$B$1:$C$52,2,0)</f>
        <v>Texas</v>
      </c>
    </row>
    <row r="13771" spans="1:15" x14ac:dyDescent="0.3">
      <c r="A13771" s="11">
        <v>411978</v>
      </c>
      <c r="B13771" s="12" t="s">
        <v>48</v>
      </c>
      <c r="C13771" s="12" t="s">
        <v>27</v>
      </c>
      <c r="D13771" s="12" t="s">
        <v>28</v>
      </c>
      <c r="E13771" s="11" t="s">
        <v>18</v>
      </c>
      <c r="F13771" s="11" t="s">
        <v>19</v>
      </c>
      <c r="G13771" s="37">
        <v>41415</v>
      </c>
      <c r="H13771" s="13">
        <v>41415</v>
      </c>
      <c r="I13771" s="21">
        <v>0</v>
      </c>
      <c r="J13771" s="43" t="s">
        <v>1471</v>
      </c>
      <c r="K13771" s="21">
        <f t="shared" si="430"/>
        <v>2013</v>
      </c>
      <c r="L13771" s="24">
        <f t="shared" si="431"/>
        <v>2</v>
      </c>
      <c r="M13771" s="11" t="s">
        <v>14</v>
      </c>
      <c r="N13771" s="11" t="s">
        <v>14</v>
      </c>
      <c r="O13771" s="11" t="str">
        <f>VLOOKUP(E13771,State_Code_Name!$B$1:$C$52,2,0)</f>
        <v>California</v>
      </c>
    </row>
    <row r="13772" spans="1:15" x14ac:dyDescent="0.3">
      <c r="A13772" s="11">
        <v>787420</v>
      </c>
      <c r="B13772" s="12" t="s">
        <v>44</v>
      </c>
      <c r="C13772" s="12" t="s">
        <v>33</v>
      </c>
      <c r="D13772" s="12" t="s">
        <v>1441</v>
      </c>
      <c r="E13772" s="11" t="s">
        <v>114</v>
      </c>
      <c r="F13772" s="11" t="s">
        <v>19</v>
      </c>
      <c r="G13772" s="37">
        <v>41730</v>
      </c>
      <c r="H13772" s="13">
        <v>41733</v>
      </c>
      <c r="I13772" s="21">
        <v>3</v>
      </c>
      <c r="J13772" s="43" t="s">
        <v>1483</v>
      </c>
      <c r="K13772" s="21">
        <f t="shared" si="430"/>
        <v>2014</v>
      </c>
      <c r="L13772" s="24">
        <f t="shared" si="431"/>
        <v>2</v>
      </c>
      <c r="M13772" s="11" t="s">
        <v>14</v>
      </c>
      <c r="N13772" s="11" t="s">
        <v>15</v>
      </c>
      <c r="O13772" s="11" t="str">
        <f>VLOOKUP(E13772,State_Code_Name!$B$1:$C$52,2,0)</f>
        <v>Iowa</v>
      </c>
    </row>
    <row r="13773" spans="1:15" x14ac:dyDescent="0.3">
      <c r="A13773" s="11">
        <v>1639884</v>
      </c>
      <c r="B13773" s="12" t="s">
        <v>1162</v>
      </c>
      <c r="C13773" s="12" t="s">
        <v>903</v>
      </c>
      <c r="D13773" s="12" t="s">
        <v>1446</v>
      </c>
      <c r="E13773" s="11" t="s">
        <v>18</v>
      </c>
      <c r="F13773" s="11" t="s">
        <v>13</v>
      </c>
      <c r="G13773" s="37">
        <v>42311</v>
      </c>
      <c r="H13773" s="13">
        <v>42312</v>
      </c>
      <c r="I13773" s="21">
        <v>1</v>
      </c>
      <c r="J13773" s="43" t="s">
        <v>1479</v>
      </c>
      <c r="K13773" s="21">
        <f t="shared" si="430"/>
        <v>2015</v>
      </c>
      <c r="L13773" s="24">
        <f t="shared" si="431"/>
        <v>4</v>
      </c>
      <c r="M13773" s="11" t="s">
        <v>14</v>
      </c>
      <c r="N13773" s="11" t="s">
        <v>15</v>
      </c>
      <c r="O13773" s="11" t="str">
        <f>VLOOKUP(E13773,State_Code_Name!$B$1:$C$52,2,0)</f>
        <v>California</v>
      </c>
    </row>
    <row r="13774" spans="1:15" x14ac:dyDescent="0.3">
      <c r="A13774" s="11">
        <v>1316082</v>
      </c>
      <c r="B13774" s="12" t="s">
        <v>406</v>
      </c>
      <c r="C13774" s="12" t="s">
        <v>33</v>
      </c>
      <c r="D13774" s="12" t="s">
        <v>45</v>
      </c>
      <c r="E13774" s="11" t="s">
        <v>85</v>
      </c>
      <c r="F13774" s="11" t="s">
        <v>19</v>
      </c>
      <c r="G13774" s="37">
        <v>42099</v>
      </c>
      <c r="H13774" s="13">
        <v>42099</v>
      </c>
      <c r="I13774" s="21">
        <v>0</v>
      </c>
      <c r="J13774" s="43" t="s">
        <v>1483</v>
      </c>
      <c r="K13774" s="21">
        <f t="shared" si="430"/>
        <v>2015</v>
      </c>
      <c r="L13774" s="24">
        <f t="shared" si="431"/>
        <v>2</v>
      </c>
      <c r="M13774" s="11" t="s">
        <v>14</v>
      </c>
      <c r="N13774" s="11" t="s">
        <v>15</v>
      </c>
      <c r="O13774" s="11" t="str">
        <f>VLOOKUP(E13774,State_Code_Name!$B$1:$C$52,2,0)</f>
        <v>Wisconsin</v>
      </c>
    </row>
    <row r="13775" spans="1:15" x14ac:dyDescent="0.3">
      <c r="A13775" s="11">
        <v>358638</v>
      </c>
      <c r="B13775" s="12" t="s">
        <v>74</v>
      </c>
      <c r="C13775" s="12" t="s">
        <v>27</v>
      </c>
      <c r="D13775" s="12" t="s">
        <v>28</v>
      </c>
      <c r="E13775" s="11" t="s">
        <v>26</v>
      </c>
      <c r="F13775" s="11" t="s">
        <v>303</v>
      </c>
      <c r="G13775" s="37">
        <v>41351</v>
      </c>
      <c r="H13775" s="13">
        <v>41351</v>
      </c>
      <c r="I13775" s="21">
        <v>0</v>
      </c>
      <c r="J13775" s="43" t="s">
        <v>1476</v>
      </c>
      <c r="K13775" s="21">
        <f t="shared" si="430"/>
        <v>2013</v>
      </c>
      <c r="L13775" s="24">
        <f t="shared" si="431"/>
        <v>1</v>
      </c>
      <c r="M13775" s="11" t="s">
        <v>14</v>
      </c>
      <c r="N13775" s="11" t="s">
        <v>15</v>
      </c>
      <c r="O13775" s="11" t="str">
        <f>VLOOKUP(E13775,State_Code_Name!$B$1:$C$52,2,0)</f>
        <v>Georgia</v>
      </c>
    </row>
    <row r="13776" spans="1:15" x14ac:dyDescent="0.3">
      <c r="A13776" s="11">
        <v>959123</v>
      </c>
      <c r="B13776" s="12" t="s">
        <v>48</v>
      </c>
      <c r="C13776" s="12" t="s">
        <v>27</v>
      </c>
      <c r="D13776" s="12" t="s">
        <v>28</v>
      </c>
      <c r="E13776" s="11" t="s">
        <v>177</v>
      </c>
      <c r="F13776" s="11" t="s">
        <v>303</v>
      </c>
      <c r="G13776" s="37">
        <v>41849</v>
      </c>
      <c r="H13776" s="13">
        <v>41849</v>
      </c>
      <c r="I13776" s="21">
        <v>0</v>
      </c>
      <c r="J13776" s="43" t="s">
        <v>1481</v>
      </c>
      <c r="K13776" s="21">
        <f t="shared" si="430"/>
        <v>2014</v>
      </c>
      <c r="L13776" s="24">
        <f t="shared" si="431"/>
        <v>3</v>
      </c>
      <c r="M13776" s="11" t="s">
        <v>14</v>
      </c>
      <c r="N13776" s="11" t="s">
        <v>14</v>
      </c>
      <c r="O13776" s="11" t="str">
        <f>VLOOKUP(E13776,State_Code_Name!$B$1:$C$52,2,0)</f>
        <v>Utah</v>
      </c>
    </row>
    <row r="13777" spans="1:15" x14ac:dyDescent="0.3">
      <c r="A13777" s="11">
        <v>1469804</v>
      </c>
      <c r="B13777" s="12" t="s">
        <v>11</v>
      </c>
      <c r="C13777" s="12" t="s">
        <v>62</v>
      </c>
      <c r="D13777" s="12" t="s">
        <v>279</v>
      </c>
      <c r="E13777" s="11" t="s">
        <v>12</v>
      </c>
      <c r="F13777" s="11" t="s">
        <v>19</v>
      </c>
      <c r="G13777" s="37">
        <v>42200</v>
      </c>
      <c r="H13777" s="13">
        <v>42200</v>
      </c>
      <c r="I13777" s="21">
        <v>0</v>
      </c>
      <c r="J13777" s="43" t="s">
        <v>1481</v>
      </c>
      <c r="K13777" s="21">
        <f t="shared" si="430"/>
        <v>2015</v>
      </c>
      <c r="L13777" s="24">
        <f t="shared" si="431"/>
        <v>3</v>
      </c>
      <c r="M13777" s="11" t="s">
        <v>14</v>
      </c>
      <c r="N13777" s="11" t="s">
        <v>14</v>
      </c>
      <c r="O13777" s="11" t="str">
        <f>VLOOKUP(E13777,State_Code_Name!$B$1:$C$52,2,0)</f>
        <v>Virginia</v>
      </c>
    </row>
    <row r="13778" spans="1:15" x14ac:dyDescent="0.3">
      <c r="A13778" s="11">
        <v>1242230</v>
      </c>
      <c r="B13778" s="12" t="s">
        <v>82</v>
      </c>
      <c r="C13778" s="12" t="s">
        <v>37</v>
      </c>
      <c r="D13778" s="12" t="s">
        <v>81</v>
      </c>
      <c r="E13778" s="11" t="s">
        <v>18</v>
      </c>
      <c r="F13778" s="11" t="s">
        <v>19</v>
      </c>
      <c r="G13778" s="37">
        <v>42052</v>
      </c>
      <c r="H13778" s="13">
        <v>42052</v>
      </c>
      <c r="I13778" s="21">
        <v>0</v>
      </c>
      <c r="J13778" s="43" t="s">
        <v>1478</v>
      </c>
      <c r="K13778" s="21">
        <f t="shared" si="430"/>
        <v>2015</v>
      </c>
      <c r="L13778" s="24">
        <f t="shared" si="431"/>
        <v>1</v>
      </c>
      <c r="M13778" s="11" t="s">
        <v>14</v>
      </c>
      <c r="N13778" s="11" t="s">
        <v>15</v>
      </c>
      <c r="O13778" s="11" t="str">
        <f>VLOOKUP(E13778,State_Code_Name!$B$1:$C$52,2,0)</f>
        <v>California</v>
      </c>
    </row>
    <row r="13779" spans="1:15" x14ac:dyDescent="0.3">
      <c r="A13779" s="11">
        <v>1946165</v>
      </c>
      <c r="B13779" s="12" t="s">
        <v>683</v>
      </c>
      <c r="C13779" s="12" t="s">
        <v>33</v>
      </c>
      <c r="D13779" s="12" t="s">
        <v>42</v>
      </c>
      <c r="E13779" s="11" t="s">
        <v>32</v>
      </c>
      <c r="F13779" s="11" t="s">
        <v>19</v>
      </c>
      <c r="G13779" s="37">
        <v>42518</v>
      </c>
      <c r="H13779" s="13">
        <v>42519</v>
      </c>
      <c r="I13779" s="21">
        <v>1</v>
      </c>
      <c r="J13779" s="43" t="s">
        <v>1471</v>
      </c>
      <c r="K13779" s="21">
        <f t="shared" si="430"/>
        <v>2016</v>
      </c>
      <c r="L13779" s="24">
        <f t="shared" si="431"/>
        <v>2</v>
      </c>
      <c r="M13779" s="11" t="s">
        <v>14</v>
      </c>
      <c r="N13779" s="11" t="s">
        <v>14</v>
      </c>
      <c r="O13779" s="11" t="str">
        <f>VLOOKUP(E13779,State_Code_Name!$B$1:$C$52,2,0)</f>
        <v>Texas</v>
      </c>
    </row>
    <row r="13780" spans="1:15" x14ac:dyDescent="0.3">
      <c r="A13780" s="11">
        <v>1996277</v>
      </c>
      <c r="B13780" s="12" t="s">
        <v>39</v>
      </c>
      <c r="C13780" s="12" t="s">
        <v>16</v>
      </c>
      <c r="D13780" s="12" t="s">
        <v>21</v>
      </c>
      <c r="E13780" s="11" t="s">
        <v>71</v>
      </c>
      <c r="F13780" s="11" t="s">
        <v>19</v>
      </c>
      <c r="G13780" s="37">
        <v>42553</v>
      </c>
      <c r="H13780" s="13">
        <v>42553</v>
      </c>
      <c r="I13780" s="21">
        <v>0</v>
      </c>
      <c r="J13780" s="43" t="s">
        <v>1481</v>
      </c>
      <c r="K13780" s="21">
        <f t="shared" si="430"/>
        <v>2016</v>
      </c>
      <c r="L13780" s="24">
        <f t="shared" si="431"/>
        <v>3</v>
      </c>
      <c r="M13780" s="11" t="s">
        <v>14</v>
      </c>
      <c r="N13780" s="11" t="s">
        <v>15</v>
      </c>
      <c r="O13780" s="11" t="str">
        <f>VLOOKUP(E13780,State_Code_Name!$B$1:$C$52,2,0)</f>
        <v>Massachusetts</v>
      </c>
    </row>
    <row r="13781" spans="1:15" x14ac:dyDescent="0.3">
      <c r="A13781" s="11">
        <v>927950</v>
      </c>
      <c r="B13781" s="12" t="s">
        <v>104</v>
      </c>
      <c r="C13781" s="12" t="s">
        <v>33</v>
      </c>
      <c r="D13781" s="12" t="s">
        <v>42</v>
      </c>
      <c r="E13781" s="11" t="s">
        <v>129</v>
      </c>
      <c r="F13781" s="11" t="s">
        <v>19</v>
      </c>
      <c r="G13781" s="37">
        <v>41828</v>
      </c>
      <c r="H13781" s="13">
        <v>41828</v>
      </c>
      <c r="I13781" s="21">
        <v>0</v>
      </c>
      <c r="J13781" s="43" t="s">
        <v>1481</v>
      </c>
      <c r="K13781" s="21">
        <f t="shared" si="430"/>
        <v>2014</v>
      </c>
      <c r="L13781" s="24">
        <f t="shared" si="431"/>
        <v>3</v>
      </c>
      <c r="M13781" s="11" t="s">
        <v>14</v>
      </c>
      <c r="N13781" s="11" t="s">
        <v>15</v>
      </c>
      <c r="O13781" s="11" t="str">
        <f>VLOOKUP(E13781,State_Code_Name!$B$1:$C$52,2,0)</f>
        <v>New Hampshire</v>
      </c>
    </row>
    <row r="13782" spans="1:15" x14ac:dyDescent="0.3">
      <c r="A13782" s="11">
        <v>1649082</v>
      </c>
      <c r="B13782" s="12" t="s">
        <v>39</v>
      </c>
      <c r="C13782" s="12" t="s">
        <v>37</v>
      </c>
      <c r="D13782" s="12" t="s">
        <v>81</v>
      </c>
      <c r="E13782" s="11" t="s">
        <v>141</v>
      </c>
      <c r="F13782" s="11" t="s">
        <v>303</v>
      </c>
      <c r="G13782" s="37">
        <v>42318</v>
      </c>
      <c r="H13782" s="13">
        <v>42321</v>
      </c>
      <c r="I13782" s="21">
        <v>3</v>
      </c>
      <c r="J13782" s="43" t="s">
        <v>1479</v>
      </c>
      <c r="K13782" s="21">
        <f t="shared" si="430"/>
        <v>2015</v>
      </c>
      <c r="L13782" s="24">
        <f t="shared" si="431"/>
        <v>4</v>
      </c>
      <c r="M13782" s="11" t="s">
        <v>14</v>
      </c>
      <c r="N13782" s="11" t="s">
        <v>15</v>
      </c>
      <c r="O13782" s="11" t="str">
        <f>VLOOKUP(E13782,State_Code_Name!$B$1:$C$52,2,0)</f>
        <v>Maine</v>
      </c>
    </row>
    <row r="13783" spans="1:15" x14ac:dyDescent="0.3">
      <c r="A13783" s="11">
        <v>1654842</v>
      </c>
      <c r="B13783" s="12" t="s">
        <v>74</v>
      </c>
      <c r="C13783" s="12" t="s">
        <v>27</v>
      </c>
      <c r="D13783" s="12" t="s">
        <v>28</v>
      </c>
      <c r="E13783" s="11" t="s">
        <v>71</v>
      </c>
      <c r="F13783" s="11" t="s">
        <v>19</v>
      </c>
      <c r="G13783" s="37">
        <v>42321</v>
      </c>
      <c r="H13783" s="13">
        <v>42321</v>
      </c>
      <c r="I13783" s="21">
        <v>0</v>
      </c>
      <c r="J13783" s="43" t="s">
        <v>1479</v>
      </c>
      <c r="K13783" s="21">
        <f t="shared" si="430"/>
        <v>2015</v>
      </c>
      <c r="L13783" s="24">
        <f t="shared" si="431"/>
        <v>4</v>
      </c>
      <c r="M13783" s="11" t="s">
        <v>15</v>
      </c>
      <c r="N13783" s="11" t="s">
        <v>15</v>
      </c>
      <c r="O13783" s="11" t="str">
        <f>VLOOKUP(E13783,State_Code_Name!$B$1:$C$52,2,0)</f>
        <v>Massachusetts</v>
      </c>
    </row>
    <row r="13784" spans="1:15" x14ac:dyDescent="0.3">
      <c r="A13784" s="11">
        <v>1968674</v>
      </c>
      <c r="B13784" s="12" t="s">
        <v>39</v>
      </c>
      <c r="C13784" s="12" t="s">
        <v>16</v>
      </c>
      <c r="D13784" s="12" t="s">
        <v>21</v>
      </c>
      <c r="E13784" s="11" t="s">
        <v>18</v>
      </c>
      <c r="F13784" s="11" t="s">
        <v>19</v>
      </c>
      <c r="G13784" s="37">
        <v>42535</v>
      </c>
      <c r="H13784" s="13">
        <v>42535</v>
      </c>
      <c r="I13784" s="21">
        <v>0</v>
      </c>
      <c r="J13784" s="43" t="s">
        <v>1477</v>
      </c>
      <c r="K13784" s="21">
        <f t="shared" si="430"/>
        <v>2016</v>
      </c>
      <c r="L13784" s="24">
        <f t="shared" si="431"/>
        <v>2</v>
      </c>
      <c r="M13784" s="11" t="s">
        <v>14</v>
      </c>
      <c r="N13784" s="11" t="s">
        <v>15</v>
      </c>
      <c r="O13784" s="11" t="str">
        <f>VLOOKUP(E13784,State_Code_Name!$B$1:$C$52,2,0)</f>
        <v>California</v>
      </c>
    </row>
    <row r="13785" spans="1:15" x14ac:dyDescent="0.3">
      <c r="A13785" s="11">
        <v>1917644</v>
      </c>
      <c r="B13785" s="12" t="s">
        <v>48</v>
      </c>
      <c r="C13785" s="12" t="s">
        <v>27</v>
      </c>
      <c r="D13785" s="12" t="s">
        <v>28</v>
      </c>
      <c r="E13785" s="11" t="s">
        <v>23</v>
      </c>
      <c r="F13785" s="11" t="s">
        <v>19</v>
      </c>
      <c r="G13785" s="37">
        <v>42500</v>
      </c>
      <c r="H13785" s="13">
        <v>42500</v>
      </c>
      <c r="I13785" s="21">
        <v>0</v>
      </c>
      <c r="J13785" s="43" t="s">
        <v>1471</v>
      </c>
      <c r="K13785" s="21">
        <f t="shared" si="430"/>
        <v>2016</v>
      </c>
      <c r="L13785" s="24">
        <f t="shared" si="431"/>
        <v>2</v>
      </c>
      <c r="M13785" s="11" t="s">
        <v>14</v>
      </c>
      <c r="N13785" s="11" t="s">
        <v>14</v>
      </c>
      <c r="O13785" s="11" t="str">
        <f>VLOOKUP(E13785,State_Code_Name!$B$1:$C$52,2,0)</f>
        <v>New York</v>
      </c>
    </row>
    <row r="13786" spans="1:15" x14ac:dyDescent="0.3">
      <c r="A13786" s="11">
        <v>773374</v>
      </c>
      <c r="B13786" s="12" t="s">
        <v>338</v>
      </c>
      <c r="C13786" s="12" t="s">
        <v>33</v>
      </c>
      <c r="D13786" s="12" t="s">
        <v>115</v>
      </c>
      <c r="E13786" s="11" t="s">
        <v>52</v>
      </c>
      <c r="F13786" s="11" t="s">
        <v>19</v>
      </c>
      <c r="G13786" s="37">
        <v>41720</v>
      </c>
      <c r="H13786" s="13">
        <v>41720</v>
      </c>
      <c r="I13786" s="21">
        <v>0</v>
      </c>
      <c r="J13786" s="43" t="s">
        <v>1476</v>
      </c>
      <c r="K13786" s="21">
        <f t="shared" si="430"/>
        <v>2014</v>
      </c>
      <c r="L13786" s="24">
        <f t="shared" si="431"/>
        <v>1</v>
      </c>
      <c r="M13786" s="11" t="s">
        <v>14</v>
      </c>
      <c r="N13786" s="11" t="s">
        <v>15</v>
      </c>
      <c r="O13786" s="11" t="str">
        <f>VLOOKUP(E13786,State_Code_Name!$B$1:$C$52,2,0)</f>
        <v>Washington</v>
      </c>
    </row>
    <row r="13787" spans="1:15" x14ac:dyDescent="0.3">
      <c r="A13787" s="11">
        <v>363965</v>
      </c>
      <c r="B13787" s="12" t="s">
        <v>44</v>
      </c>
      <c r="C13787" s="12" t="s">
        <v>16</v>
      </c>
      <c r="D13787" s="12" t="s">
        <v>17</v>
      </c>
      <c r="E13787" s="11" t="s">
        <v>23</v>
      </c>
      <c r="F13787" s="11" t="s">
        <v>19</v>
      </c>
      <c r="G13787" s="37">
        <v>41357</v>
      </c>
      <c r="H13787" s="13">
        <v>41358</v>
      </c>
      <c r="I13787" s="21">
        <v>1</v>
      </c>
      <c r="J13787" s="43" t="s">
        <v>1476</v>
      </c>
      <c r="K13787" s="21">
        <f t="shared" si="430"/>
        <v>2013</v>
      </c>
      <c r="L13787" s="24">
        <f t="shared" si="431"/>
        <v>1</v>
      </c>
      <c r="M13787" s="11" t="s">
        <v>14</v>
      </c>
      <c r="N13787" s="11" t="s">
        <v>15</v>
      </c>
      <c r="O13787" s="11" t="str">
        <f>VLOOKUP(E13787,State_Code_Name!$B$1:$C$52,2,0)</f>
        <v>New York</v>
      </c>
    </row>
    <row r="13788" spans="1:15" x14ac:dyDescent="0.3">
      <c r="A13788" s="11">
        <v>1803142</v>
      </c>
      <c r="B13788" s="12" t="s">
        <v>61</v>
      </c>
      <c r="C13788" s="12" t="s">
        <v>53</v>
      </c>
      <c r="D13788" s="12" t="s">
        <v>102</v>
      </c>
      <c r="E13788" s="11" t="s">
        <v>67</v>
      </c>
      <c r="F13788" s="11" t="s">
        <v>19</v>
      </c>
      <c r="G13788" s="37">
        <v>42424</v>
      </c>
      <c r="H13788" s="13">
        <v>42424</v>
      </c>
      <c r="I13788" s="21">
        <v>0</v>
      </c>
      <c r="J13788" s="43" t="s">
        <v>1478</v>
      </c>
      <c r="K13788" s="21">
        <f t="shared" si="430"/>
        <v>2016</v>
      </c>
      <c r="L13788" s="24">
        <f t="shared" si="431"/>
        <v>1</v>
      </c>
      <c r="M13788" s="11" t="s">
        <v>14</v>
      </c>
      <c r="N13788" s="11" t="s">
        <v>15</v>
      </c>
      <c r="O13788" s="11" t="str">
        <f>VLOOKUP(E13788,State_Code_Name!$B$1:$C$52,2,0)</f>
        <v>Michigan</v>
      </c>
    </row>
    <row r="13789" spans="1:15" x14ac:dyDescent="0.3">
      <c r="A13789" s="11">
        <v>1794451</v>
      </c>
      <c r="B13789" s="12" t="s">
        <v>59</v>
      </c>
      <c r="C13789" s="12" t="s">
        <v>16</v>
      </c>
      <c r="D13789" s="12" t="s">
        <v>21</v>
      </c>
      <c r="E13789" s="11" t="s">
        <v>78</v>
      </c>
      <c r="F13789" s="11" t="s">
        <v>303</v>
      </c>
      <c r="G13789" s="37">
        <v>42418</v>
      </c>
      <c r="H13789" s="13">
        <v>42426</v>
      </c>
      <c r="I13789" s="21">
        <v>8</v>
      </c>
      <c r="J13789" s="43" t="s">
        <v>1478</v>
      </c>
      <c r="K13789" s="21">
        <f t="shared" si="430"/>
        <v>2016</v>
      </c>
      <c r="L13789" s="24">
        <f t="shared" si="431"/>
        <v>1</v>
      </c>
      <c r="M13789" s="11" t="s">
        <v>14</v>
      </c>
      <c r="N13789" s="11" t="s">
        <v>15</v>
      </c>
      <c r="O13789" s="11" t="str">
        <f>VLOOKUP(E13789,State_Code_Name!$B$1:$C$52,2,0)</f>
        <v>Missouri</v>
      </c>
    </row>
    <row r="13790" spans="1:15" x14ac:dyDescent="0.3">
      <c r="A13790" s="11">
        <v>1260135</v>
      </c>
      <c r="B13790" s="12" t="s">
        <v>839</v>
      </c>
      <c r="C13790" s="12" t="s">
        <v>33</v>
      </c>
      <c r="D13790" s="12" t="s">
        <v>160</v>
      </c>
      <c r="E13790" s="11" t="s">
        <v>113</v>
      </c>
      <c r="F13790" s="11" t="s">
        <v>19</v>
      </c>
      <c r="G13790" s="37">
        <v>42062</v>
      </c>
      <c r="H13790" s="13">
        <v>42062</v>
      </c>
      <c r="I13790" s="21">
        <v>0</v>
      </c>
      <c r="J13790" s="43" t="s">
        <v>1478</v>
      </c>
      <c r="K13790" s="21">
        <f t="shared" si="430"/>
        <v>2015</v>
      </c>
      <c r="L13790" s="24">
        <f t="shared" si="431"/>
        <v>1</v>
      </c>
      <c r="M13790" s="11" t="s">
        <v>15</v>
      </c>
      <c r="N13790" s="11" t="s">
        <v>15</v>
      </c>
      <c r="O13790" s="11" t="str">
        <f>VLOOKUP(E13790,State_Code_Name!$B$1:$C$52,2,0)</f>
        <v>South Carolina</v>
      </c>
    </row>
    <row r="13791" spans="1:15" x14ac:dyDescent="0.3">
      <c r="A13791" s="11">
        <v>1424145</v>
      </c>
      <c r="B13791" s="12" t="s">
        <v>51</v>
      </c>
      <c r="C13791" s="12" t="s">
        <v>37</v>
      </c>
      <c r="D13791" s="12" t="s">
        <v>1445</v>
      </c>
      <c r="E13791" s="11" t="s">
        <v>151</v>
      </c>
      <c r="F13791" s="11" t="s">
        <v>19</v>
      </c>
      <c r="G13791" s="37">
        <v>42171</v>
      </c>
      <c r="H13791" s="13">
        <v>42171</v>
      </c>
      <c r="I13791" s="21">
        <v>0</v>
      </c>
      <c r="J13791" s="43" t="s">
        <v>1477</v>
      </c>
      <c r="K13791" s="21">
        <f t="shared" si="430"/>
        <v>2015</v>
      </c>
      <c r="L13791" s="24">
        <f t="shared" si="431"/>
        <v>2</v>
      </c>
      <c r="M13791" s="11" t="s">
        <v>14</v>
      </c>
      <c r="N13791" s="11" t="s">
        <v>14</v>
      </c>
      <c r="O13791" s="11" t="str">
        <f>VLOOKUP(E13791,State_Code_Name!$B$1:$C$52,2,0)</f>
        <v>Idaho</v>
      </c>
    </row>
    <row r="13792" spans="1:15" x14ac:dyDescent="0.3">
      <c r="A13792" s="11">
        <v>1539172</v>
      </c>
      <c r="B13792" s="12" t="s">
        <v>426</v>
      </c>
      <c r="C13792" s="12" t="s">
        <v>27</v>
      </c>
      <c r="D13792" s="12" t="s">
        <v>28</v>
      </c>
      <c r="E13792" s="11" t="s">
        <v>32</v>
      </c>
      <c r="F13792" s="11" t="s">
        <v>303</v>
      </c>
      <c r="G13792" s="37">
        <v>42243</v>
      </c>
      <c r="H13792" s="13">
        <v>42263</v>
      </c>
      <c r="I13792" s="21">
        <v>20</v>
      </c>
      <c r="J13792" s="43" t="s">
        <v>1482</v>
      </c>
      <c r="K13792" s="21">
        <f t="shared" si="430"/>
        <v>2015</v>
      </c>
      <c r="L13792" s="24">
        <f t="shared" si="431"/>
        <v>3</v>
      </c>
      <c r="M13792" s="11" t="s">
        <v>14</v>
      </c>
      <c r="N13792" s="11" t="s">
        <v>15</v>
      </c>
      <c r="O13792" s="11" t="str">
        <f>VLOOKUP(E13792,State_Code_Name!$B$1:$C$52,2,0)</f>
        <v>Texas</v>
      </c>
    </row>
    <row r="13793" spans="1:15" x14ac:dyDescent="0.3">
      <c r="A13793" s="11">
        <v>1419643</v>
      </c>
      <c r="B13793" s="12" t="s">
        <v>436</v>
      </c>
      <c r="C13793" s="12" t="s">
        <v>33</v>
      </c>
      <c r="D13793" s="12" t="s">
        <v>42</v>
      </c>
      <c r="E13793" s="11" t="s">
        <v>32</v>
      </c>
      <c r="F13793" s="11" t="s">
        <v>19</v>
      </c>
      <c r="G13793" s="37">
        <v>42167</v>
      </c>
      <c r="H13793" s="13">
        <v>42167</v>
      </c>
      <c r="I13793" s="21">
        <v>0</v>
      </c>
      <c r="J13793" s="43" t="s">
        <v>1477</v>
      </c>
      <c r="K13793" s="21">
        <f t="shared" si="430"/>
        <v>2015</v>
      </c>
      <c r="L13793" s="24">
        <f t="shared" si="431"/>
        <v>2</v>
      </c>
      <c r="M13793" s="11" t="s">
        <v>14</v>
      </c>
      <c r="N13793" s="11" t="s">
        <v>14</v>
      </c>
      <c r="O13793" s="11" t="str">
        <f>VLOOKUP(E13793,State_Code_Name!$B$1:$C$52,2,0)</f>
        <v>Texas</v>
      </c>
    </row>
    <row r="13794" spans="1:15" x14ac:dyDescent="0.3">
      <c r="A13794" s="11">
        <v>1468078</v>
      </c>
      <c r="B13794" s="12" t="s">
        <v>1126</v>
      </c>
      <c r="C13794" s="12" t="s">
        <v>33</v>
      </c>
      <c r="D13794" s="12" t="s">
        <v>45</v>
      </c>
      <c r="E13794" s="11" t="s">
        <v>18</v>
      </c>
      <c r="F13794" s="11" t="s">
        <v>13</v>
      </c>
      <c r="G13794" s="37">
        <v>42199</v>
      </c>
      <c r="H13794" s="13">
        <v>42207</v>
      </c>
      <c r="I13794" s="21">
        <v>8</v>
      </c>
      <c r="J13794" s="43" t="s">
        <v>1481</v>
      </c>
      <c r="K13794" s="21">
        <f t="shared" si="430"/>
        <v>2015</v>
      </c>
      <c r="L13794" s="24">
        <f t="shared" si="431"/>
        <v>3</v>
      </c>
      <c r="M13794" s="11" t="s">
        <v>14</v>
      </c>
      <c r="N13794" s="11" t="s">
        <v>15</v>
      </c>
      <c r="O13794" s="11" t="str">
        <f>VLOOKUP(E13794,State_Code_Name!$B$1:$C$52,2,0)</f>
        <v>California</v>
      </c>
    </row>
    <row r="13795" spans="1:15" x14ac:dyDescent="0.3">
      <c r="A13795" s="11">
        <v>678747</v>
      </c>
      <c r="B13795" s="12" t="s">
        <v>104</v>
      </c>
      <c r="C13795" s="12" t="s">
        <v>33</v>
      </c>
      <c r="D13795" s="12" t="s">
        <v>45</v>
      </c>
      <c r="E13795" s="11" t="s">
        <v>18</v>
      </c>
      <c r="F13795" s="11" t="s">
        <v>19</v>
      </c>
      <c r="G13795" s="37">
        <v>41661</v>
      </c>
      <c r="H13795" s="13">
        <v>41662</v>
      </c>
      <c r="I13795" s="21">
        <v>1</v>
      </c>
      <c r="J13795" s="43" t="s">
        <v>1474</v>
      </c>
      <c r="K13795" s="21">
        <f t="shared" si="430"/>
        <v>2014</v>
      </c>
      <c r="L13795" s="24">
        <f t="shared" si="431"/>
        <v>1</v>
      </c>
      <c r="M13795" s="11" t="s">
        <v>14</v>
      </c>
      <c r="N13795" s="11" t="s">
        <v>14</v>
      </c>
      <c r="O13795" s="11" t="str">
        <f>VLOOKUP(E13795,State_Code_Name!$B$1:$C$52,2,0)</f>
        <v>California</v>
      </c>
    </row>
    <row r="13796" spans="1:15" x14ac:dyDescent="0.3">
      <c r="A13796" s="11">
        <v>2177419</v>
      </c>
      <c r="B13796" s="12" t="s">
        <v>210</v>
      </c>
      <c r="C13796" s="12" t="s">
        <v>27</v>
      </c>
      <c r="D13796" s="12" t="s">
        <v>57</v>
      </c>
      <c r="E13796" s="11" t="s">
        <v>67</v>
      </c>
      <c r="F13796" s="11" t="s">
        <v>19</v>
      </c>
      <c r="G13796" s="37">
        <v>42668</v>
      </c>
      <c r="H13796" s="13">
        <v>42668</v>
      </c>
      <c r="I13796" s="21">
        <v>0</v>
      </c>
      <c r="J13796" s="43" t="s">
        <v>1473</v>
      </c>
      <c r="K13796" s="21">
        <f t="shared" si="430"/>
        <v>2016</v>
      </c>
      <c r="L13796" s="24">
        <f t="shared" si="431"/>
        <v>4</v>
      </c>
      <c r="M13796" s="11" t="s">
        <v>14</v>
      </c>
      <c r="N13796" s="11" t="s">
        <v>14</v>
      </c>
      <c r="O13796" s="11" t="str">
        <f>VLOOKUP(E13796,State_Code_Name!$B$1:$C$52,2,0)</f>
        <v>Michigan</v>
      </c>
    </row>
    <row r="13797" spans="1:15" x14ac:dyDescent="0.3">
      <c r="A13797" s="11">
        <v>1914720</v>
      </c>
      <c r="B13797" s="12" t="s">
        <v>44</v>
      </c>
      <c r="C13797" s="12" t="s">
        <v>16</v>
      </c>
      <c r="D13797" s="12" t="s">
        <v>1442</v>
      </c>
      <c r="E13797" s="11" t="s">
        <v>18</v>
      </c>
      <c r="F13797" s="11" t="s">
        <v>19</v>
      </c>
      <c r="G13797" s="37">
        <v>42497</v>
      </c>
      <c r="H13797" s="13">
        <v>42497</v>
      </c>
      <c r="I13797" s="21">
        <v>0</v>
      </c>
      <c r="J13797" s="43" t="s">
        <v>1471</v>
      </c>
      <c r="K13797" s="21">
        <f t="shared" si="430"/>
        <v>2016</v>
      </c>
      <c r="L13797" s="24">
        <f t="shared" si="431"/>
        <v>2</v>
      </c>
      <c r="M13797" s="11" t="s">
        <v>14</v>
      </c>
      <c r="N13797" s="11" t="s">
        <v>15</v>
      </c>
      <c r="O13797" s="11" t="str">
        <f>VLOOKUP(E13797,State_Code_Name!$B$1:$C$52,2,0)</f>
        <v>California</v>
      </c>
    </row>
    <row r="13798" spans="1:15" x14ac:dyDescent="0.3">
      <c r="A13798" s="11">
        <v>673407</v>
      </c>
      <c r="B13798" s="12" t="s">
        <v>324</v>
      </c>
      <c r="C13798" s="12" t="s">
        <v>33</v>
      </c>
      <c r="D13798" s="12" t="s">
        <v>45</v>
      </c>
      <c r="E13798" s="11" t="s">
        <v>78</v>
      </c>
      <c r="F13798" s="11" t="s">
        <v>19</v>
      </c>
      <c r="G13798" s="37">
        <v>41655</v>
      </c>
      <c r="H13798" s="13">
        <v>41661</v>
      </c>
      <c r="I13798" s="21">
        <v>6</v>
      </c>
      <c r="J13798" s="43" t="s">
        <v>1474</v>
      </c>
      <c r="K13798" s="21">
        <f t="shared" si="430"/>
        <v>2014</v>
      </c>
      <c r="L13798" s="24">
        <f t="shared" si="431"/>
        <v>1</v>
      </c>
      <c r="M13798" s="11" t="s">
        <v>14</v>
      </c>
      <c r="N13798" s="11" t="s">
        <v>15</v>
      </c>
      <c r="O13798" s="11" t="str">
        <f>VLOOKUP(E13798,State_Code_Name!$B$1:$C$52,2,0)</f>
        <v>Missouri</v>
      </c>
    </row>
    <row r="13799" spans="1:15" x14ac:dyDescent="0.3">
      <c r="A13799" s="11">
        <v>1301014</v>
      </c>
      <c r="B13799" s="12" t="s">
        <v>31</v>
      </c>
      <c r="C13799" s="12" t="s">
        <v>37</v>
      </c>
      <c r="D13799" s="12" t="s">
        <v>81</v>
      </c>
      <c r="E13799" s="11" t="s">
        <v>23</v>
      </c>
      <c r="F13799" s="11" t="s">
        <v>13</v>
      </c>
      <c r="G13799" s="37">
        <v>42088</v>
      </c>
      <c r="H13799" s="13">
        <v>42093</v>
      </c>
      <c r="I13799" s="21">
        <v>5</v>
      </c>
      <c r="J13799" s="43" t="s">
        <v>1476</v>
      </c>
      <c r="K13799" s="21">
        <f t="shared" si="430"/>
        <v>2015</v>
      </c>
      <c r="L13799" s="24">
        <f t="shared" si="431"/>
        <v>1</v>
      </c>
      <c r="M13799" s="11" t="s">
        <v>14</v>
      </c>
      <c r="N13799" s="11" t="s">
        <v>15</v>
      </c>
      <c r="O13799" s="11" t="str">
        <f>VLOOKUP(E13799,State_Code_Name!$B$1:$C$52,2,0)</f>
        <v>New York</v>
      </c>
    </row>
    <row r="13800" spans="1:15" x14ac:dyDescent="0.3">
      <c r="A13800" s="11">
        <v>665941</v>
      </c>
      <c r="B13800" s="12" t="s">
        <v>69</v>
      </c>
      <c r="C13800" s="12" t="s">
        <v>37</v>
      </c>
      <c r="D13800" s="12" t="s">
        <v>146</v>
      </c>
      <c r="E13800" s="11" t="s">
        <v>100</v>
      </c>
      <c r="F13800" s="11" t="s">
        <v>303</v>
      </c>
      <c r="G13800" s="37">
        <v>41652</v>
      </c>
      <c r="H13800" s="13">
        <v>41655</v>
      </c>
      <c r="I13800" s="21">
        <v>3</v>
      </c>
      <c r="J13800" s="43" t="s">
        <v>1474</v>
      </c>
      <c r="K13800" s="21">
        <f t="shared" si="430"/>
        <v>2014</v>
      </c>
      <c r="L13800" s="24">
        <f t="shared" si="431"/>
        <v>1</v>
      </c>
      <c r="M13800" s="11" t="s">
        <v>14</v>
      </c>
      <c r="N13800" s="11" t="s">
        <v>14</v>
      </c>
      <c r="O13800" s="11" t="str">
        <f>VLOOKUP(E13800,State_Code_Name!$B$1:$C$52,2,0)</f>
        <v>Delaware</v>
      </c>
    </row>
    <row r="13801" spans="1:15" x14ac:dyDescent="0.3">
      <c r="A13801" s="11">
        <v>2059401</v>
      </c>
      <c r="B13801" s="12" t="s">
        <v>97</v>
      </c>
      <c r="C13801" s="12" t="s">
        <v>53</v>
      </c>
      <c r="D13801" s="12" t="s">
        <v>77</v>
      </c>
      <c r="E13801" s="11" t="s">
        <v>47</v>
      </c>
      <c r="F13801" s="11" t="s">
        <v>19</v>
      </c>
      <c r="G13801" s="37">
        <v>42594</v>
      </c>
      <c r="H13801" s="13">
        <v>42594</v>
      </c>
      <c r="I13801" s="21">
        <v>0</v>
      </c>
      <c r="J13801" s="43" t="s">
        <v>1482</v>
      </c>
      <c r="K13801" s="21">
        <f t="shared" si="430"/>
        <v>2016</v>
      </c>
      <c r="L13801" s="24">
        <f t="shared" si="431"/>
        <v>3</v>
      </c>
      <c r="M13801" s="11" t="s">
        <v>14</v>
      </c>
      <c r="N13801" s="11" t="s">
        <v>15</v>
      </c>
      <c r="O13801" s="11" t="str">
        <f>VLOOKUP(E13801,State_Code_Name!$B$1:$C$52,2,0)</f>
        <v>Pennsylvania</v>
      </c>
    </row>
    <row r="13802" spans="1:15" x14ac:dyDescent="0.3">
      <c r="A13802" s="11">
        <v>1080803</v>
      </c>
      <c r="B13802" s="12" t="s">
        <v>59</v>
      </c>
      <c r="C13802" s="12" t="s">
        <v>16</v>
      </c>
      <c r="D13802" s="12" t="s">
        <v>21</v>
      </c>
      <c r="E13802" s="11" t="s">
        <v>40</v>
      </c>
      <c r="F13802" s="11" t="s">
        <v>19</v>
      </c>
      <c r="G13802" s="37">
        <v>41933</v>
      </c>
      <c r="H13802" s="13">
        <v>41933</v>
      </c>
      <c r="I13802" s="21">
        <v>0</v>
      </c>
      <c r="J13802" s="43" t="s">
        <v>1473</v>
      </c>
      <c r="K13802" s="21">
        <f t="shared" si="430"/>
        <v>2014</v>
      </c>
      <c r="L13802" s="24">
        <f t="shared" si="431"/>
        <v>4</v>
      </c>
      <c r="M13802" s="11" t="s">
        <v>14</v>
      </c>
      <c r="N13802" s="11" t="s">
        <v>14</v>
      </c>
      <c r="O13802" s="11" t="str">
        <f>VLOOKUP(E13802,State_Code_Name!$B$1:$C$52,2,0)</f>
        <v>Ohio</v>
      </c>
    </row>
    <row r="13803" spans="1:15" x14ac:dyDescent="0.3">
      <c r="A13803" s="11">
        <v>1543440</v>
      </c>
      <c r="B13803" s="12" t="s">
        <v>48</v>
      </c>
      <c r="C13803" s="12" t="s">
        <v>27</v>
      </c>
      <c r="D13803" s="12" t="s">
        <v>57</v>
      </c>
      <c r="E13803" s="11" t="s">
        <v>60</v>
      </c>
      <c r="F13803" s="11" t="s">
        <v>19</v>
      </c>
      <c r="G13803" s="37">
        <v>42245</v>
      </c>
      <c r="H13803" s="13">
        <v>42245</v>
      </c>
      <c r="I13803" s="21">
        <v>0</v>
      </c>
      <c r="J13803" s="43" t="s">
        <v>1482</v>
      </c>
      <c r="K13803" s="21">
        <f t="shared" si="430"/>
        <v>2015</v>
      </c>
      <c r="L13803" s="24">
        <f t="shared" si="431"/>
        <v>3</v>
      </c>
      <c r="M13803" s="11" t="s">
        <v>14</v>
      </c>
      <c r="N13803" s="11" t="s">
        <v>14</v>
      </c>
      <c r="O13803" s="11" t="str">
        <f>VLOOKUP(E13803,State_Code_Name!$B$1:$C$52,2,0)</f>
        <v>Illinois</v>
      </c>
    </row>
    <row r="13804" spans="1:15" x14ac:dyDescent="0.3">
      <c r="A13804" s="11">
        <v>1248003</v>
      </c>
      <c r="B13804" s="12" t="s">
        <v>51</v>
      </c>
      <c r="C13804" s="12" t="s">
        <v>37</v>
      </c>
      <c r="D13804" s="12" t="s">
        <v>81</v>
      </c>
      <c r="E13804" s="11" t="s">
        <v>67</v>
      </c>
      <c r="F13804" s="11" t="s">
        <v>19</v>
      </c>
      <c r="G13804" s="37">
        <v>42054</v>
      </c>
      <c r="H13804" s="13">
        <v>42054</v>
      </c>
      <c r="I13804" s="21">
        <v>0</v>
      </c>
      <c r="J13804" s="43" t="s">
        <v>1478</v>
      </c>
      <c r="K13804" s="21">
        <f t="shared" si="430"/>
        <v>2015</v>
      </c>
      <c r="L13804" s="24">
        <f t="shared" si="431"/>
        <v>1</v>
      </c>
      <c r="M13804" s="11" t="s">
        <v>14</v>
      </c>
      <c r="N13804" s="11" t="s">
        <v>15</v>
      </c>
      <c r="O13804" s="11" t="str">
        <f>VLOOKUP(E13804,State_Code_Name!$B$1:$C$52,2,0)</f>
        <v>Michigan</v>
      </c>
    </row>
    <row r="13805" spans="1:15" x14ac:dyDescent="0.3">
      <c r="A13805" s="11">
        <v>1964728</v>
      </c>
      <c r="B13805" s="12" t="s">
        <v>104</v>
      </c>
      <c r="C13805" s="12" t="s">
        <v>33</v>
      </c>
      <c r="D13805" s="12" t="s">
        <v>42</v>
      </c>
      <c r="E13805" s="11" t="s">
        <v>30</v>
      </c>
      <c r="F13805" s="11" t="s">
        <v>19</v>
      </c>
      <c r="G13805" s="37">
        <v>42533</v>
      </c>
      <c r="H13805" s="13">
        <v>42533</v>
      </c>
      <c r="I13805" s="21">
        <v>0</v>
      </c>
      <c r="J13805" s="43" t="s">
        <v>1477</v>
      </c>
      <c r="K13805" s="21">
        <f t="shared" si="430"/>
        <v>2016</v>
      </c>
      <c r="L13805" s="24">
        <f t="shared" si="431"/>
        <v>2</v>
      </c>
      <c r="M13805" s="11" t="s">
        <v>14</v>
      </c>
      <c r="N13805" s="11" t="s">
        <v>15</v>
      </c>
      <c r="O13805" s="11" t="str">
        <f>VLOOKUP(E13805,State_Code_Name!$B$1:$C$52,2,0)</f>
        <v>Connecticut</v>
      </c>
    </row>
    <row r="13806" spans="1:15" x14ac:dyDescent="0.3">
      <c r="A13806" s="11">
        <v>375891</v>
      </c>
      <c r="B13806" s="12" t="s">
        <v>11</v>
      </c>
      <c r="C13806" s="12" t="s">
        <v>16</v>
      </c>
      <c r="D13806" s="12" t="s">
        <v>25</v>
      </c>
      <c r="E13806" s="11" t="s">
        <v>18</v>
      </c>
      <c r="F13806" s="11" t="s">
        <v>19</v>
      </c>
      <c r="G13806" s="37">
        <v>41370</v>
      </c>
      <c r="H13806" s="13">
        <v>41372</v>
      </c>
      <c r="I13806" s="21">
        <v>2</v>
      </c>
      <c r="J13806" s="43" t="s">
        <v>1483</v>
      </c>
      <c r="K13806" s="21">
        <f t="shared" si="430"/>
        <v>2013</v>
      </c>
      <c r="L13806" s="24">
        <f t="shared" si="431"/>
        <v>2</v>
      </c>
      <c r="M13806" s="11" t="s">
        <v>14</v>
      </c>
      <c r="N13806" s="11" t="s">
        <v>15</v>
      </c>
      <c r="O13806" s="11" t="str">
        <f>VLOOKUP(E13806,State_Code_Name!$B$1:$C$52,2,0)</f>
        <v>California</v>
      </c>
    </row>
    <row r="13807" spans="1:15" x14ac:dyDescent="0.3">
      <c r="A13807" s="11">
        <v>521335</v>
      </c>
      <c r="B13807" s="12" t="s">
        <v>44</v>
      </c>
      <c r="C13807" s="12" t="s">
        <v>27</v>
      </c>
      <c r="D13807" s="12" t="s">
        <v>1449</v>
      </c>
      <c r="E13807" s="11" t="s">
        <v>99</v>
      </c>
      <c r="F13807" s="11" t="s">
        <v>19</v>
      </c>
      <c r="G13807" s="37">
        <v>41527</v>
      </c>
      <c r="H13807" s="13">
        <v>41528</v>
      </c>
      <c r="I13807" s="21">
        <v>1</v>
      </c>
      <c r="J13807" s="43" t="s">
        <v>1480</v>
      </c>
      <c r="K13807" s="21">
        <f t="shared" si="430"/>
        <v>2013</v>
      </c>
      <c r="L13807" s="24">
        <f t="shared" si="431"/>
        <v>3</v>
      </c>
      <c r="M13807" s="11" t="s">
        <v>14</v>
      </c>
      <c r="N13807" s="11" t="s">
        <v>15</v>
      </c>
      <c r="O13807" s="11" t="str">
        <f>VLOOKUP(E13807,State_Code_Name!$B$1:$C$52,2,0)</f>
        <v>Arizona</v>
      </c>
    </row>
    <row r="13808" spans="1:15" x14ac:dyDescent="0.3">
      <c r="A13808" s="11">
        <v>1817817</v>
      </c>
      <c r="B13808" s="12" t="s">
        <v>200</v>
      </c>
      <c r="C13808" s="12" t="s">
        <v>27</v>
      </c>
      <c r="D13808" s="12" t="s">
        <v>28</v>
      </c>
      <c r="E13808" s="11" t="s">
        <v>49</v>
      </c>
      <c r="F13808" s="11" t="s">
        <v>19</v>
      </c>
      <c r="G13808" s="37">
        <v>42435</v>
      </c>
      <c r="H13808" s="13">
        <v>42437</v>
      </c>
      <c r="I13808" s="21">
        <v>2</v>
      </c>
      <c r="J13808" s="43" t="s">
        <v>1476</v>
      </c>
      <c r="K13808" s="21">
        <f t="shared" si="430"/>
        <v>2016</v>
      </c>
      <c r="L13808" s="24">
        <f t="shared" si="431"/>
        <v>1</v>
      </c>
      <c r="M13808" s="11" t="s">
        <v>14</v>
      </c>
      <c r="N13808" s="11" t="s">
        <v>14</v>
      </c>
      <c r="O13808" s="11" t="str">
        <f>VLOOKUP(E13808,State_Code_Name!$B$1:$C$52,2,0)</f>
        <v>New Jersey</v>
      </c>
    </row>
    <row r="13809" spans="1:15" x14ac:dyDescent="0.3">
      <c r="A13809" s="11">
        <v>906238</v>
      </c>
      <c r="B13809" s="12" t="s">
        <v>51</v>
      </c>
      <c r="C13809" s="12" t="s">
        <v>37</v>
      </c>
      <c r="D13809" s="12" t="s">
        <v>38</v>
      </c>
      <c r="E13809" s="11" t="s">
        <v>36</v>
      </c>
      <c r="F13809" s="11" t="s">
        <v>19</v>
      </c>
      <c r="G13809" s="37">
        <v>41813</v>
      </c>
      <c r="H13809" s="13">
        <v>41813</v>
      </c>
      <c r="I13809" s="21">
        <v>0</v>
      </c>
      <c r="J13809" s="43" t="s">
        <v>1477</v>
      </c>
      <c r="K13809" s="21">
        <f t="shared" si="430"/>
        <v>2014</v>
      </c>
      <c r="L13809" s="24">
        <f t="shared" si="431"/>
        <v>2</v>
      </c>
      <c r="M13809" s="11" t="s">
        <v>14</v>
      </c>
      <c r="N13809" s="11" t="s">
        <v>15</v>
      </c>
      <c r="O13809" s="11" t="str">
        <f>VLOOKUP(E13809,State_Code_Name!$B$1:$C$52,2,0)</f>
        <v>Florida</v>
      </c>
    </row>
    <row r="13810" spans="1:15" x14ac:dyDescent="0.3">
      <c r="A13810" s="11">
        <v>1994713</v>
      </c>
      <c r="B13810" s="12" t="s">
        <v>11</v>
      </c>
      <c r="C13810" s="12" t="s">
        <v>27</v>
      </c>
      <c r="D13810" s="12" t="s">
        <v>57</v>
      </c>
      <c r="E13810" s="11" t="s">
        <v>18</v>
      </c>
      <c r="F13810" s="11" t="s">
        <v>19</v>
      </c>
      <c r="G13810" s="37">
        <v>42553</v>
      </c>
      <c r="H13810" s="13">
        <v>42553</v>
      </c>
      <c r="I13810" s="21">
        <v>0</v>
      </c>
      <c r="J13810" s="43" t="s">
        <v>1481</v>
      </c>
      <c r="K13810" s="21">
        <f t="shared" si="430"/>
        <v>2016</v>
      </c>
      <c r="L13810" s="24">
        <f t="shared" si="431"/>
        <v>3</v>
      </c>
      <c r="M13810" s="11" t="s">
        <v>14</v>
      </c>
      <c r="N13810" s="11" t="s">
        <v>15</v>
      </c>
      <c r="O13810" s="11" t="str">
        <f>VLOOKUP(E13810,State_Code_Name!$B$1:$C$52,2,0)</f>
        <v>California</v>
      </c>
    </row>
    <row r="13811" spans="1:15" x14ac:dyDescent="0.3">
      <c r="A13811" s="11">
        <v>1934737</v>
      </c>
      <c r="B13811" s="12" t="s">
        <v>69</v>
      </c>
      <c r="C13811" s="12" t="s">
        <v>37</v>
      </c>
      <c r="D13811" s="12" t="s">
        <v>81</v>
      </c>
      <c r="E13811" s="11" t="s">
        <v>23</v>
      </c>
      <c r="F13811" s="11" t="s">
        <v>19</v>
      </c>
      <c r="G13811" s="37">
        <v>42510</v>
      </c>
      <c r="H13811" s="13">
        <v>42510</v>
      </c>
      <c r="I13811" s="21">
        <v>0</v>
      </c>
      <c r="J13811" s="43" t="s">
        <v>1471</v>
      </c>
      <c r="K13811" s="21">
        <f t="shared" si="430"/>
        <v>2016</v>
      </c>
      <c r="L13811" s="24">
        <f t="shared" si="431"/>
        <v>2</v>
      </c>
      <c r="M13811" s="11" t="s">
        <v>14</v>
      </c>
      <c r="N13811" s="11" t="s">
        <v>14</v>
      </c>
      <c r="O13811" s="11" t="str">
        <f>VLOOKUP(E13811,State_Code_Name!$B$1:$C$52,2,0)</f>
        <v>New York</v>
      </c>
    </row>
    <row r="13812" spans="1:15" x14ac:dyDescent="0.3">
      <c r="A13812" s="11">
        <v>1302076</v>
      </c>
      <c r="B13812" s="12" t="s">
        <v>44</v>
      </c>
      <c r="C13812" s="12" t="s">
        <v>27</v>
      </c>
      <c r="D13812" s="12" t="s">
        <v>28</v>
      </c>
      <c r="E13812" s="11" t="s">
        <v>18</v>
      </c>
      <c r="F13812" s="11" t="s">
        <v>19</v>
      </c>
      <c r="G13812" s="37">
        <v>42089</v>
      </c>
      <c r="H13812" s="13">
        <v>42089</v>
      </c>
      <c r="I13812" s="21">
        <v>0</v>
      </c>
      <c r="J13812" s="43" t="s">
        <v>1476</v>
      </c>
      <c r="K13812" s="21">
        <f t="shared" si="430"/>
        <v>2015</v>
      </c>
      <c r="L13812" s="24">
        <f t="shared" si="431"/>
        <v>1</v>
      </c>
      <c r="M13812" s="11" t="s">
        <v>14</v>
      </c>
      <c r="N13812" s="11" t="s">
        <v>15</v>
      </c>
      <c r="O13812" s="11" t="str">
        <f>VLOOKUP(E13812,State_Code_Name!$B$1:$C$52,2,0)</f>
        <v>California</v>
      </c>
    </row>
    <row r="13813" spans="1:15" x14ac:dyDescent="0.3">
      <c r="A13813" s="11">
        <v>360233</v>
      </c>
      <c r="B13813" s="12" t="s">
        <v>39</v>
      </c>
      <c r="C13813" s="12" t="s">
        <v>27</v>
      </c>
      <c r="D13813" s="12" t="s">
        <v>28</v>
      </c>
      <c r="E13813" s="11" t="s">
        <v>36</v>
      </c>
      <c r="F13813" s="11" t="s">
        <v>19</v>
      </c>
      <c r="G13813" s="37">
        <v>41352</v>
      </c>
      <c r="H13813" s="13">
        <v>41353</v>
      </c>
      <c r="I13813" s="21">
        <v>1</v>
      </c>
      <c r="J13813" s="43" t="s">
        <v>1476</v>
      </c>
      <c r="K13813" s="21">
        <f t="shared" si="430"/>
        <v>2013</v>
      </c>
      <c r="L13813" s="24">
        <f t="shared" si="431"/>
        <v>1</v>
      </c>
      <c r="M13813" s="11" t="s">
        <v>14</v>
      </c>
      <c r="N13813" s="11" t="s">
        <v>15</v>
      </c>
      <c r="O13813" s="11" t="str">
        <f>VLOOKUP(E13813,State_Code_Name!$B$1:$C$52,2,0)</f>
        <v>Florida</v>
      </c>
    </row>
    <row r="13814" spans="1:15" x14ac:dyDescent="0.3">
      <c r="A13814" s="11">
        <v>1245566</v>
      </c>
      <c r="B13814" s="12" t="s">
        <v>70</v>
      </c>
      <c r="C13814" s="12" t="s">
        <v>27</v>
      </c>
      <c r="D13814" s="12" t="s">
        <v>79</v>
      </c>
      <c r="E13814" s="11"/>
      <c r="F13814" s="11" t="s">
        <v>13</v>
      </c>
      <c r="G13814" s="37">
        <v>42053</v>
      </c>
      <c r="H13814" s="13">
        <v>42058</v>
      </c>
      <c r="I13814" s="21">
        <v>5</v>
      </c>
      <c r="J13814" s="43" t="s">
        <v>1478</v>
      </c>
      <c r="K13814" s="21">
        <f t="shared" si="430"/>
        <v>2015</v>
      </c>
      <c r="L13814" s="24">
        <f t="shared" si="431"/>
        <v>1</v>
      </c>
      <c r="M13814" s="11" t="s">
        <v>14</v>
      </c>
      <c r="N13814" s="11" t="s">
        <v>15</v>
      </c>
      <c r="O13814" s="11" t="e">
        <f>VLOOKUP(E13814,State_Code_Name!$B$1:$C$52,2,0)</f>
        <v>#N/A</v>
      </c>
    </row>
    <row r="13815" spans="1:15" x14ac:dyDescent="0.3">
      <c r="A13815" s="11">
        <v>1706940</v>
      </c>
      <c r="B13815" s="12" t="s">
        <v>1299</v>
      </c>
      <c r="C13815" s="12" t="s">
        <v>539</v>
      </c>
      <c r="D13815" s="12" t="s">
        <v>552</v>
      </c>
      <c r="E13815" s="11" t="s">
        <v>153</v>
      </c>
      <c r="F13815" s="11" t="s">
        <v>19</v>
      </c>
      <c r="G13815" s="37">
        <v>42354</v>
      </c>
      <c r="H13815" s="13">
        <v>42362</v>
      </c>
      <c r="I13815" s="21">
        <v>8</v>
      </c>
      <c r="J13815" s="43" t="s">
        <v>1475</v>
      </c>
      <c r="K13815" s="21">
        <f t="shared" si="430"/>
        <v>2015</v>
      </c>
      <c r="L13815" s="24">
        <f t="shared" si="431"/>
        <v>4</v>
      </c>
      <c r="M13815" s="11" t="s">
        <v>15</v>
      </c>
      <c r="N13815" s="11" t="s">
        <v>15</v>
      </c>
      <c r="O13815" s="11" t="str">
        <f>VLOOKUP(E13815,State_Code_Name!$B$1:$C$52,2,0)</f>
        <v>Rhode Island</v>
      </c>
    </row>
    <row r="13816" spans="1:15" x14ac:dyDescent="0.3">
      <c r="A13816" s="11">
        <v>1213981</v>
      </c>
      <c r="B13816" s="12" t="s">
        <v>51</v>
      </c>
      <c r="C13816" s="12" t="s">
        <v>37</v>
      </c>
      <c r="D13816" s="12" t="s">
        <v>81</v>
      </c>
      <c r="E13816" s="11" t="s">
        <v>99</v>
      </c>
      <c r="F13816" s="11" t="s">
        <v>19</v>
      </c>
      <c r="G13816" s="37">
        <v>42032</v>
      </c>
      <c r="H13816" s="13">
        <v>42037</v>
      </c>
      <c r="I13816" s="21">
        <v>5</v>
      </c>
      <c r="J13816" s="43" t="s">
        <v>1474</v>
      </c>
      <c r="K13816" s="21">
        <f t="shared" si="430"/>
        <v>2015</v>
      </c>
      <c r="L13816" s="24">
        <f t="shared" si="431"/>
        <v>1</v>
      </c>
      <c r="M13816" s="11" t="s">
        <v>14</v>
      </c>
      <c r="N13816" s="11" t="s">
        <v>14</v>
      </c>
      <c r="O13816" s="11" t="str">
        <f>VLOOKUP(E13816,State_Code_Name!$B$1:$C$52,2,0)</f>
        <v>Arizona</v>
      </c>
    </row>
    <row r="13817" spans="1:15" x14ac:dyDescent="0.3">
      <c r="A13817" s="11">
        <v>1360688</v>
      </c>
      <c r="B13817" s="12" t="s">
        <v>256</v>
      </c>
      <c r="C13817" s="12" t="s">
        <v>903</v>
      </c>
      <c r="D13817" s="12" t="s">
        <v>1446</v>
      </c>
      <c r="E13817" s="11" t="s">
        <v>43</v>
      </c>
      <c r="F13817" s="11" t="s">
        <v>13</v>
      </c>
      <c r="G13817" s="37">
        <v>42129</v>
      </c>
      <c r="H13817" s="13">
        <v>42130</v>
      </c>
      <c r="I13817" s="21">
        <v>1</v>
      </c>
      <c r="J13817" s="43" t="s">
        <v>1471</v>
      </c>
      <c r="K13817" s="21">
        <f t="shared" si="430"/>
        <v>2015</v>
      </c>
      <c r="L13817" s="24">
        <f t="shared" si="431"/>
        <v>2</v>
      </c>
      <c r="M13817" s="11" t="s">
        <v>14</v>
      </c>
      <c r="N13817" s="11" t="s">
        <v>15</v>
      </c>
      <c r="O13817" s="11" t="str">
        <f>VLOOKUP(E13817,State_Code_Name!$B$1:$C$52,2,0)</f>
        <v>North Carolina</v>
      </c>
    </row>
    <row r="13818" spans="1:15" x14ac:dyDescent="0.3">
      <c r="A13818" s="11">
        <v>1685350</v>
      </c>
      <c r="B13818" s="12" t="s">
        <v>39</v>
      </c>
      <c r="C13818" s="12" t="s">
        <v>37</v>
      </c>
      <c r="D13818" s="12" t="s">
        <v>68</v>
      </c>
      <c r="E13818" s="11" t="s">
        <v>47</v>
      </c>
      <c r="F13818" s="11" t="s">
        <v>19</v>
      </c>
      <c r="G13818" s="37">
        <v>42345</v>
      </c>
      <c r="H13818" s="13">
        <v>42345</v>
      </c>
      <c r="I13818" s="21">
        <v>0</v>
      </c>
      <c r="J13818" s="43" t="s">
        <v>1475</v>
      </c>
      <c r="K13818" s="21">
        <f t="shared" si="430"/>
        <v>2015</v>
      </c>
      <c r="L13818" s="24">
        <f t="shared" si="431"/>
        <v>4</v>
      </c>
      <c r="M13818" s="11" t="s">
        <v>14</v>
      </c>
      <c r="N13818" s="11" t="s">
        <v>15</v>
      </c>
      <c r="O13818" s="11" t="str">
        <f>VLOOKUP(E13818,State_Code_Name!$B$1:$C$52,2,0)</f>
        <v>Pennsylvania</v>
      </c>
    </row>
    <row r="13819" spans="1:15" x14ac:dyDescent="0.3">
      <c r="A13819" s="11">
        <v>1951819</v>
      </c>
      <c r="B13819" s="12" t="s">
        <v>97</v>
      </c>
      <c r="C13819" s="12" t="s">
        <v>53</v>
      </c>
      <c r="D13819" s="12" t="s">
        <v>54</v>
      </c>
      <c r="E13819" s="11" t="s">
        <v>41</v>
      </c>
      <c r="F13819" s="11" t="s">
        <v>19</v>
      </c>
      <c r="G13819" s="37">
        <v>42523</v>
      </c>
      <c r="H13819" s="13">
        <v>42523</v>
      </c>
      <c r="I13819" s="21">
        <v>0</v>
      </c>
      <c r="J13819" s="43" t="s">
        <v>1477</v>
      </c>
      <c r="K13819" s="21">
        <f t="shared" si="430"/>
        <v>2016</v>
      </c>
      <c r="L13819" s="24">
        <f t="shared" si="431"/>
        <v>2</v>
      </c>
      <c r="M13819" s="11" t="s">
        <v>14</v>
      </c>
      <c r="N13819" s="11" t="s">
        <v>14</v>
      </c>
      <c r="O13819" s="11" t="str">
        <f>VLOOKUP(E13819,State_Code_Name!$B$1:$C$52,2,0)</f>
        <v>Nevada</v>
      </c>
    </row>
    <row r="13820" spans="1:15" x14ac:dyDescent="0.3">
      <c r="A13820" s="11">
        <v>831375</v>
      </c>
      <c r="B13820" s="12" t="s">
        <v>180</v>
      </c>
      <c r="C13820" s="12" t="s">
        <v>33</v>
      </c>
      <c r="D13820" s="12" t="s">
        <v>42</v>
      </c>
      <c r="E13820" s="11" t="s">
        <v>113</v>
      </c>
      <c r="F13820" s="11" t="s">
        <v>19</v>
      </c>
      <c r="G13820" s="37">
        <v>41759</v>
      </c>
      <c r="H13820" s="13">
        <v>41759</v>
      </c>
      <c r="I13820" s="21">
        <v>0</v>
      </c>
      <c r="J13820" s="43" t="s">
        <v>1483</v>
      </c>
      <c r="K13820" s="21">
        <f t="shared" si="430"/>
        <v>2014</v>
      </c>
      <c r="L13820" s="24">
        <f t="shared" si="431"/>
        <v>2</v>
      </c>
      <c r="M13820" s="11" t="s">
        <v>14</v>
      </c>
      <c r="N13820" s="11" t="s">
        <v>14</v>
      </c>
      <c r="O13820" s="11" t="str">
        <f>VLOOKUP(E13820,State_Code_Name!$B$1:$C$52,2,0)</f>
        <v>South Carolina</v>
      </c>
    </row>
    <row r="13821" spans="1:15" x14ac:dyDescent="0.3">
      <c r="A13821" s="11">
        <v>1459367</v>
      </c>
      <c r="B13821" s="12" t="s">
        <v>35</v>
      </c>
      <c r="C13821" s="12" t="s">
        <v>16</v>
      </c>
      <c r="D13821" s="12" t="s">
        <v>1442</v>
      </c>
      <c r="E13821" s="11" t="s">
        <v>26</v>
      </c>
      <c r="F13821" s="11" t="s">
        <v>13</v>
      </c>
      <c r="G13821" s="37">
        <v>42194</v>
      </c>
      <c r="H13821" s="13">
        <v>42194</v>
      </c>
      <c r="I13821" s="21">
        <v>0</v>
      </c>
      <c r="J13821" s="43" t="s">
        <v>1481</v>
      </c>
      <c r="K13821" s="21">
        <f t="shared" si="430"/>
        <v>2015</v>
      </c>
      <c r="L13821" s="24">
        <f t="shared" si="431"/>
        <v>3</v>
      </c>
      <c r="M13821" s="11" t="s">
        <v>14</v>
      </c>
      <c r="N13821" s="11" t="s">
        <v>15</v>
      </c>
      <c r="O13821" s="11" t="str">
        <f>VLOOKUP(E13821,State_Code_Name!$B$1:$C$52,2,0)</f>
        <v>Georgia</v>
      </c>
    </row>
    <row r="13822" spans="1:15" x14ac:dyDescent="0.3">
      <c r="A13822" s="11">
        <v>1764098</v>
      </c>
      <c r="B13822" s="12" t="s">
        <v>1079</v>
      </c>
      <c r="C13822" s="12" t="s">
        <v>33</v>
      </c>
      <c r="D13822" s="12" t="s">
        <v>45</v>
      </c>
      <c r="E13822" s="11" t="s">
        <v>32</v>
      </c>
      <c r="F13822" s="11" t="s">
        <v>19</v>
      </c>
      <c r="G13822" s="37">
        <v>42398</v>
      </c>
      <c r="H13822" s="13">
        <v>42398</v>
      </c>
      <c r="I13822" s="21">
        <v>0</v>
      </c>
      <c r="J13822" s="43" t="s">
        <v>1474</v>
      </c>
      <c r="K13822" s="21">
        <f t="shared" si="430"/>
        <v>2016</v>
      </c>
      <c r="L13822" s="24">
        <f t="shared" si="431"/>
        <v>1</v>
      </c>
      <c r="M13822" s="11" t="s">
        <v>14</v>
      </c>
      <c r="N13822" s="11" t="s">
        <v>14</v>
      </c>
      <c r="O13822" s="11" t="str">
        <f>VLOOKUP(E13822,State_Code_Name!$B$1:$C$52,2,0)</f>
        <v>Texas</v>
      </c>
    </row>
    <row r="13823" spans="1:15" x14ac:dyDescent="0.3">
      <c r="A13823" s="11">
        <v>1601547</v>
      </c>
      <c r="B13823" s="12" t="s">
        <v>290</v>
      </c>
      <c r="C13823" s="12" t="s">
        <v>9</v>
      </c>
      <c r="D13823" s="12" t="s">
        <v>174</v>
      </c>
      <c r="E13823" s="11" t="s">
        <v>23</v>
      </c>
      <c r="F13823" s="11" t="s">
        <v>19</v>
      </c>
      <c r="G13823" s="37">
        <v>42286</v>
      </c>
      <c r="H13823" s="13">
        <v>42286</v>
      </c>
      <c r="I13823" s="21">
        <v>0</v>
      </c>
      <c r="J13823" s="43" t="s">
        <v>1473</v>
      </c>
      <c r="K13823" s="21">
        <f t="shared" si="430"/>
        <v>2015</v>
      </c>
      <c r="L13823" s="24">
        <f t="shared" si="431"/>
        <v>4</v>
      </c>
      <c r="M13823" s="11" t="s">
        <v>14</v>
      </c>
      <c r="N13823" s="11" t="s">
        <v>14</v>
      </c>
      <c r="O13823" s="11" t="str">
        <f>VLOOKUP(E13823,State_Code_Name!$B$1:$C$52,2,0)</f>
        <v>New York</v>
      </c>
    </row>
    <row r="13824" spans="1:15" x14ac:dyDescent="0.3">
      <c r="A13824" s="11">
        <v>2074710</v>
      </c>
      <c r="B13824" s="12" t="s">
        <v>82</v>
      </c>
      <c r="C13824" s="12" t="s">
        <v>37</v>
      </c>
      <c r="D13824" s="12" t="s">
        <v>120</v>
      </c>
      <c r="E13824" s="11" t="s">
        <v>40</v>
      </c>
      <c r="F13824" s="11" t="s">
        <v>58</v>
      </c>
      <c r="G13824" s="37">
        <v>42604</v>
      </c>
      <c r="H13824" s="13">
        <v>42606</v>
      </c>
      <c r="I13824" s="21">
        <v>2</v>
      </c>
      <c r="J13824" s="43" t="s">
        <v>1482</v>
      </c>
      <c r="K13824" s="21">
        <f t="shared" si="430"/>
        <v>2016</v>
      </c>
      <c r="L13824" s="24">
        <f t="shared" si="431"/>
        <v>3</v>
      </c>
      <c r="M13824" s="11" t="s">
        <v>14</v>
      </c>
      <c r="N13824" s="11" t="s">
        <v>15</v>
      </c>
      <c r="O13824" s="11" t="str">
        <f>VLOOKUP(E13824,State_Code_Name!$B$1:$C$52,2,0)</f>
        <v>Ohio</v>
      </c>
    </row>
    <row r="13825" spans="1:15" x14ac:dyDescent="0.3">
      <c r="A13825" s="11">
        <v>1488524</v>
      </c>
      <c r="B13825" s="12" t="s">
        <v>157</v>
      </c>
      <c r="C13825" s="12" t="s">
        <v>16</v>
      </c>
      <c r="D13825" s="12" t="s">
        <v>21</v>
      </c>
      <c r="E13825" s="11" t="s">
        <v>67</v>
      </c>
      <c r="F13825" s="11" t="s">
        <v>303</v>
      </c>
      <c r="G13825" s="37">
        <v>42212</v>
      </c>
      <c r="H13825" s="13">
        <v>42214</v>
      </c>
      <c r="I13825" s="21">
        <v>2</v>
      </c>
      <c r="J13825" s="43" t="s">
        <v>1481</v>
      </c>
      <c r="K13825" s="21">
        <f t="shared" si="430"/>
        <v>2015</v>
      </c>
      <c r="L13825" s="24">
        <f t="shared" si="431"/>
        <v>3</v>
      </c>
      <c r="M13825" s="11" t="s">
        <v>14</v>
      </c>
      <c r="N13825" s="11" t="s">
        <v>14</v>
      </c>
      <c r="O13825" s="11" t="str">
        <f>VLOOKUP(E13825,State_Code_Name!$B$1:$C$52,2,0)</f>
        <v>Michigan</v>
      </c>
    </row>
    <row r="13826" spans="1:15" x14ac:dyDescent="0.3">
      <c r="A13826" s="11">
        <v>1072212</v>
      </c>
      <c r="B13826" s="12" t="s">
        <v>39</v>
      </c>
      <c r="C13826" s="12" t="s">
        <v>33</v>
      </c>
      <c r="D13826" s="12" t="s">
        <v>45</v>
      </c>
      <c r="E13826" s="11" t="s">
        <v>49</v>
      </c>
      <c r="F13826" s="11" t="s">
        <v>19</v>
      </c>
      <c r="G13826" s="37">
        <v>41927</v>
      </c>
      <c r="H13826" s="13">
        <v>41927</v>
      </c>
      <c r="I13826" s="21">
        <v>0</v>
      </c>
      <c r="J13826" s="43" t="s">
        <v>1473</v>
      </c>
      <c r="K13826" s="21">
        <f t="shared" si="430"/>
        <v>2014</v>
      </c>
      <c r="L13826" s="24">
        <f t="shared" si="431"/>
        <v>4</v>
      </c>
      <c r="M13826" s="11" t="s">
        <v>14</v>
      </c>
      <c r="N13826" s="11" t="s">
        <v>15</v>
      </c>
      <c r="O13826" s="11" t="str">
        <f>VLOOKUP(E13826,State_Code_Name!$B$1:$C$52,2,0)</f>
        <v>New Jersey</v>
      </c>
    </row>
    <row r="13827" spans="1:15" x14ac:dyDescent="0.3">
      <c r="A13827" s="11">
        <v>1393932</v>
      </c>
      <c r="B13827" s="12" t="s">
        <v>11</v>
      </c>
      <c r="C13827" s="12" t="s">
        <v>9</v>
      </c>
      <c r="D13827" s="12" t="s">
        <v>353</v>
      </c>
      <c r="E13827" s="11" t="s">
        <v>85</v>
      </c>
      <c r="F13827" s="11" t="s">
        <v>303</v>
      </c>
      <c r="G13827" s="37">
        <v>42151</v>
      </c>
      <c r="H13827" s="13">
        <v>42153</v>
      </c>
      <c r="I13827" s="21">
        <v>2</v>
      </c>
      <c r="J13827" s="43" t="s">
        <v>1471</v>
      </c>
      <c r="K13827" s="21">
        <f t="shared" ref="K13827:K13890" si="432">YEAR(G13827)</f>
        <v>2015</v>
      </c>
      <c r="L13827" s="24">
        <f t="shared" ref="L13827:L13890" si="433">ROUNDUP(MONTH(G13827)/3,0)</f>
        <v>2</v>
      </c>
      <c r="M13827" s="11" t="s">
        <v>14</v>
      </c>
      <c r="N13827" s="11" t="s">
        <v>15</v>
      </c>
      <c r="O13827" s="11" t="str">
        <f>VLOOKUP(E13827,State_Code_Name!$B$1:$C$52,2,0)</f>
        <v>Wisconsin</v>
      </c>
    </row>
    <row r="13828" spans="1:15" x14ac:dyDescent="0.3">
      <c r="A13828" s="11">
        <v>759165</v>
      </c>
      <c r="B13828" s="12" t="s">
        <v>82</v>
      </c>
      <c r="C13828" s="12" t="s">
        <v>33</v>
      </c>
      <c r="D13828" s="12" t="s">
        <v>1441</v>
      </c>
      <c r="E13828" s="11" t="s">
        <v>12</v>
      </c>
      <c r="F13828" s="11" t="s">
        <v>19</v>
      </c>
      <c r="G13828" s="37">
        <v>41714</v>
      </c>
      <c r="H13828" s="13">
        <v>41718</v>
      </c>
      <c r="I13828" s="21">
        <v>4</v>
      </c>
      <c r="J13828" s="43" t="s">
        <v>1476</v>
      </c>
      <c r="K13828" s="21">
        <f t="shared" si="432"/>
        <v>2014</v>
      </c>
      <c r="L13828" s="24">
        <f t="shared" si="433"/>
        <v>1</v>
      </c>
      <c r="M13828" s="11" t="s">
        <v>14</v>
      </c>
      <c r="N13828" s="11" t="s">
        <v>15</v>
      </c>
      <c r="O13828" s="11" t="str">
        <f>VLOOKUP(E13828,State_Code_Name!$B$1:$C$52,2,0)</f>
        <v>Virginia</v>
      </c>
    </row>
    <row r="13829" spans="1:15" x14ac:dyDescent="0.3">
      <c r="A13829" s="11">
        <v>1172870</v>
      </c>
      <c r="B13829" s="12" t="s">
        <v>109</v>
      </c>
      <c r="C13829" s="12" t="s">
        <v>33</v>
      </c>
      <c r="D13829" s="12" t="s">
        <v>160</v>
      </c>
      <c r="E13829" s="11" t="s">
        <v>26</v>
      </c>
      <c r="F13829" s="11" t="s">
        <v>19</v>
      </c>
      <c r="G13829" s="37">
        <v>42002</v>
      </c>
      <c r="H13829" s="13">
        <v>42002</v>
      </c>
      <c r="I13829" s="21">
        <v>0</v>
      </c>
      <c r="J13829" s="43" t="s">
        <v>1475</v>
      </c>
      <c r="K13829" s="21">
        <f t="shared" si="432"/>
        <v>2014</v>
      </c>
      <c r="L13829" s="24">
        <f t="shared" si="433"/>
        <v>4</v>
      </c>
      <c r="M13829" s="11" t="s">
        <v>14</v>
      </c>
      <c r="N13829" s="11" t="s">
        <v>15</v>
      </c>
      <c r="O13829" s="11" t="str">
        <f>VLOOKUP(E13829,State_Code_Name!$B$1:$C$52,2,0)</f>
        <v>Georgia</v>
      </c>
    </row>
    <row r="13830" spans="1:15" x14ac:dyDescent="0.3">
      <c r="A13830" s="11">
        <v>1974447</v>
      </c>
      <c r="B13830" s="12" t="s">
        <v>39</v>
      </c>
      <c r="C13830" s="12" t="s">
        <v>16</v>
      </c>
      <c r="D13830" s="12" t="s">
        <v>21</v>
      </c>
      <c r="E13830" s="11" t="s">
        <v>12</v>
      </c>
      <c r="F13830" s="11" t="s">
        <v>19</v>
      </c>
      <c r="G13830" s="37">
        <v>42539</v>
      </c>
      <c r="H13830" s="13">
        <v>42539</v>
      </c>
      <c r="I13830" s="21">
        <v>0</v>
      </c>
      <c r="J13830" s="43" t="s">
        <v>1477</v>
      </c>
      <c r="K13830" s="21">
        <f t="shared" si="432"/>
        <v>2016</v>
      </c>
      <c r="L13830" s="24">
        <f t="shared" si="433"/>
        <v>2</v>
      </c>
      <c r="M13830" s="11" t="s">
        <v>14</v>
      </c>
      <c r="N13830" s="11" t="s">
        <v>15</v>
      </c>
      <c r="O13830" s="11" t="str">
        <f>VLOOKUP(E13830,State_Code_Name!$B$1:$C$52,2,0)</f>
        <v>Virginia</v>
      </c>
    </row>
    <row r="13831" spans="1:15" x14ac:dyDescent="0.3">
      <c r="A13831" s="11">
        <v>503354</v>
      </c>
      <c r="B13831" s="12" t="s">
        <v>163</v>
      </c>
      <c r="C13831" s="12" t="s">
        <v>16</v>
      </c>
      <c r="D13831" s="12" t="s">
        <v>21</v>
      </c>
      <c r="E13831" s="11" t="s">
        <v>32</v>
      </c>
      <c r="F13831" s="11" t="s">
        <v>58</v>
      </c>
      <c r="G13831" s="37">
        <v>41510</v>
      </c>
      <c r="H13831" s="13">
        <v>41512</v>
      </c>
      <c r="I13831" s="21">
        <v>2</v>
      </c>
      <c r="J13831" s="43" t="s">
        <v>1482</v>
      </c>
      <c r="K13831" s="21">
        <f t="shared" si="432"/>
        <v>2013</v>
      </c>
      <c r="L13831" s="24">
        <f t="shared" si="433"/>
        <v>3</v>
      </c>
      <c r="M13831" s="11" t="s">
        <v>14</v>
      </c>
      <c r="N13831" s="11" t="s">
        <v>15</v>
      </c>
      <c r="O13831" s="11" t="str">
        <f>VLOOKUP(E13831,State_Code_Name!$B$1:$C$52,2,0)</f>
        <v>Texas</v>
      </c>
    </row>
    <row r="13832" spans="1:15" x14ac:dyDescent="0.3">
      <c r="A13832" s="11">
        <v>785979</v>
      </c>
      <c r="B13832" s="12" t="s">
        <v>64</v>
      </c>
      <c r="C13832" s="12" t="s">
        <v>62</v>
      </c>
      <c r="D13832" s="12" t="s">
        <v>279</v>
      </c>
      <c r="E13832" s="11" t="s">
        <v>113</v>
      </c>
      <c r="F13832" s="11" t="s">
        <v>19</v>
      </c>
      <c r="G13832" s="37">
        <v>41729</v>
      </c>
      <c r="H13832" s="13">
        <v>41729</v>
      </c>
      <c r="I13832" s="21">
        <v>0</v>
      </c>
      <c r="J13832" s="43" t="s">
        <v>1476</v>
      </c>
      <c r="K13832" s="21">
        <f t="shared" si="432"/>
        <v>2014</v>
      </c>
      <c r="L13832" s="24">
        <f t="shared" si="433"/>
        <v>1</v>
      </c>
      <c r="M13832" s="11" t="s">
        <v>14</v>
      </c>
      <c r="N13832" s="11" t="s">
        <v>15</v>
      </c>
      <c r="O13832" s="11" t="str">
        <f>VLOOKUP(E13832,State_Code_Name!$B$1:$C$52,2,0)</f>
        <v>South Carolina</v>
      </c>
    </row>
    <row r="13833" spans="1:15" x14ac:dyDescent="0.3">
      <c r="A13833" s="11">
        <v>1978475</v>
      </c>
      <c r="B13833" s="12" t="s">
        <v>51</v>
      </c>
      <c r="C13833" s="12" t="s">
        <v>37</v>
      </c>
      <c r="D13833" s="12" t="s">
        <v>1447</v>
      </c>
      <c r="E13833" s="11" t="s">
        <v>36</v>
      </c>
      <c r="F13833" s="11" t="s">
        <v>58</v>
      </c>
      <c r="G13833" s="37">
        <v>42542</v>
      </c>
      <c r="H13833" s="13">
        <v>42543</v>
      </c>
      <c r="I13833" s="21">
        <v>1</v>
      </c>
      <c r="J13833" s="43" t="s">
        <v>1477</v>
      </c>
      <c r="K13833" s="21">
        <f t="shared" si="432"/>
        <v>2016</v>
      </c>
      <c r="L13833" s="24">
        <f t="shared" si="433"/>
        <v>2</v>
      </c>
      <c r="M13833" s="11" t="s">
        <v>14</v>
      </c>
      <c r="N13833" s="11" t="s">
        <v>14</v>
      </c>
      <c r="O13833" s="11" t="str">
        <f>VLOOKUP(E13833,State_Code_Name!$B$1:$C$52,2,0)</f>
        <v>Florida</v>
      </c>
    </row>
    <row r="13834" spans="1:15" x14ac:dyDescent="0.3">
      <c r="A13834" s="11">
        <v>410748</v>
      </c>
      <c r="B13834" s="12" t="s">
        <v>90</v>
      </c>
      <c r="C13834" s="12" t="s">
        <v>16</v>
      </c>
      <c r="D13834" s="12" t="s">
        <v>21</v>
      </c>
      <c r="E13834" s="11" t="s">
        <v>60</v>
      </c>
      <c r="F13834" s="11" t="s">
        <v>19</v>
      </c>
      <c r="G13834" s="37">
        <v>41413</v>
      </c>
      <c r="H13834" s="13">
        <v>41414</v>
      </c>
      <c r="I13834" s="21">
        <v>1</v>
      </c>
      <c r="J13834" s="43" t="s">
        <v>1471</v>
      </c>
      <c r="K13834" s="21">
        <f t="shared" si="432"/>
        <v>2013</v>
      </c>
      <c r="L13834" s="24">
        <f t="shared" si="433"/>
        <v>2</v>
      </c>
      <c r="M13834" s="11" t="s">
        <v>14</v>
      </c>
      <c r="N13834" s="11" t="s">
        <v>15</v>
      </c>
      <c r="O13834" s="11" t="str">
        <f>VLOOKUP(E13834,State_Code_Name!$B$1:$C$52,2,0)</f>
        <v>Illinois</v>
      </c>
    </row>
    <row r="13835" spans="1:15" x14ac:dyDescent="0.3">
      <c r="A13835" s="11">
        <v>2005713</v>
      </c>
      <c r="B13835" s="12" t="s">
        <v>39</v>
      </c>
      <c r="C13835" s="12" t="s">
        <v>37</v>
      </c>
      <c r="D13835" s="12" t="s">
        <v>120</v>
      </c>
      <c r="E13835" s="11" t="s">
        <v>23</v>
      </c>
      <c r="F13835" s="11" t="s">
        <v>19</v>
      </c>
      <c r="G13835" s="37">
        <v>42563</v>
      </c>
      <c r="H13835" s="13">
        <v>42563</v>
      </c>
      <c r="I13835" s="21">
        <v>0</v>
      </c>
      <c r="J13835" s="43" t="s">
        <v>1481</v>
      </c>
      <c r="K13835" s="21">
        <f t="shared" si="432"/>
        <v>2016</v>
      </c>
      <c r="L13835" s="24">
        <f t="shared" si="433"/>
        <v>3</v>
      </c>
      <c r="M13835" s="11" t="s">
        <v>14</v>
      </c>
      <c r="N13835" s="11" t="s">
        <v>15</v>
      </c>
      <c r="O13835" s="11" t="str">
        <f>VLOOKUP(E13835,State_Code_Name!$B$1:$C$52,2,0)</f>
        <v>New York</v>
      </c>
    </row>
    <row r="13836" spans="1:15" x14ac:dyDescent="0.3">
      <c r="A13836" s="11">
        <v>926363</v>
      </c>
      <c r="B13836" s="12" t="s">
        <v>55</v>
      </c>
      <c r="C13836" s="12" t="s">
        <v>53</v>
      </c>
      <c r="D13836" s="12" t="s">
        <v>1439</v>
      </c>
      <c r="E13836" s="11" t="s">
        <v>80</v>
      </c>
      <c r="F13836" s="11" t="s">
        <v>58</v>
      </c>
      <c r="G13836" s="37">
        <v>41827</v>
      </c>
      <c r="H13836" s="13">
        <v>41830</v>
      </c>
      <c r="I13836" s="21">
        <v>3</v>
      </c>
      <c r="J13836" s="43" t="s">
        <v>1481</v>
      </c>
      <c r="K13836" s="21">
        <f t="shared" si="432"/>
        <v>2014</v>
      </c>
      <c r="L13836" s="24">
        <f t="shared" si="433"/>
        <v>3</v>
      </c>
      <c r="M13836" s="11" t="s">
        <v>14</v>
      </c>
      <c r="N13836" s="11" t="s">
        <v>15</v>
      </c>
      <c r="O13836" s="11" t="str">
        <f>VLOOKUP(E13836,State_Code_Name!$B$1:$C$52,2,0)</f>
        <v>Minnesota</v>
      </c>
    </row>
    <row r="13837" spans="1:15" x14ac:dyDescent="0.3">
      <c r="A13837" s="11">
        <v>1051761</v>
      </c>
      <c r="B13837" s="12" t="s">
        <v>869</v>
      </c>
      <c r="C13837" s="12" t="s">
        <v>33</v>
      </c>
      <c r="D13837" s="12" t="s">
        <v>42</v>
      </c>
      <c r="E13837" s="11" t="s">
        <v>141</v>
      </c>
      <c r="F13837" s="11" t="s">
        <v>19</v>
      </c>
      <c r="G13837" s="37">
        <v>41912</v>
      </c>
      <c r="H13837" s="13">
        <v>41912</v>
      </c>
      <c r="I13837" s="21">
        <v>0</v>
      </c>
      <c r="J13837" s="43" t="s">
        <v>1480</v>
      </c>
      <c r="K13837" s="21">
        <f t="shared" si="432"/>
        <v>2014</v>
      </c>
      <c r="L13837" s="24">
        <f t="shared" si="433"/>
        <v>3</v>
      </c>
      <c r="M13837" s="11" t="s">
        <v>14</v>
      </c>
      <c r="N13837" s="11" t="s">
        <v>15</v>
      </c>
      <c r="O13837" s="11" t="str">
        <f>VLOOKUP(E13837,State_Code_Name!$B$1:$C$52,2,0)</f>
        <v>Maine</v>
      </c>
    </row>
    <row r="13838" spans="1:15" x14ac:dyDescent="0.3">
      <c r="A13838" s="11">
        <v>1251686</v>
      </c>
      <c r="B13838" s="12" t="s">
        <v>162</v>
      </c>
      <c r="C13838" s="12" t="s">
        <v>37</v>
      </c>
      <c r="D13838" s="12" t="s">
        <v>260</v>
      </c>
      <c r="E13838" s="11" t="s">
        <v>60</v>
      </c>
      <c r="F13838" s="11" t="s">
        <v>13</v>
      </c>
      <c r="G13838" s="37">
        <v>42058</v>
      </c>
      <c r="H13838" s="13">
        <v>42062</v>
      </c>
      <c r="I13838" s="21">
        <v>4</v>
      </c>
      <c r="J13838" s="43" t="s">
        <v>1478</v>
      </c>
      <c r="K13838" s="21">
        <f t="shared" si="432"/>
        <v>2015</v>
      </c>
      <c r="L13838" s="24">
        <f t="shared" si="433"/>
        <v>1</v>
      </c>
      <c r="M13838" s="11" t="s">
        <v>14</v>
      </c>
      <c r="N13838" s="11" t="s">
        <v>15</v>
      </c>
      <c r="O13838" s="11" t="str">
        <f>VLOOKUP(E13838,State_Code_Name!$B$1:$C$52,2,0)</f>
        <v>Illinois</v>
      </c>
    </row>
    <row r="13839" spans="1:15" x14ac:dyDescent="0.3">
      <c r="A13839" s="11">
        <v>510356</v>
      </c>
      <c r="B13839" s="12" t="s">
        <v>362</v>
      </c>
      <c r="C13839" s="12" t="s">
        <v>27</v>
      </c>
      <c r="D13839" s="12" t="s">
        <v>28</v>
      </c>
      <c r="E13839" s="11" t="s">
        <v>18</v>
      </c>
      <c r="F13839" s="11" t="s">
        <v>19</v>
      </c>
      <c r="G13839" s="37">
        <v>41516</v>
      </c>
      <c r="H13839" s="13">
        <v>41516</v>
      </c>
      <c r="I13839" s="21">
        <v>0</v>
      </c>
      <c r="J13839" s="43" t="s">
        <v>1482</v>
      </c>
      <c r="K13839" s="21">
        <f t="shared" si="432"/>
        <v>2013</v>
      </c>
      <c r="L13839" s="24">
        <f t="shared" si="433"/>
        <v>3</v>
      </c>
      <c r="M13839" s="11" t="s">
        <v>14</v>
      </c>
      <c r="N13839" s="11" t="s">
        <v>15</v>
      </c>
      <c r="O13839" s="11" t="str">
        <f>VLOOKUP(E13839,State_Code_Name!$B$1:$C$52,2,0)</f>
        <v>California</v>
      </c>
    </row>
    <row r="13840" spans="1:15" x14ac:dyDescent="0.3">
      <c r="A13840" s="11">
        <v>221862</v>
      </c>
      <c r="B13840" s="12" t="s">
        <v>528</v>
      </c>
      <c r="C13840" s="12" t="s">
        <v>16</v>
      </c>
      <c r="D13840" s="12" t="s">
        <v>25</v>
      </c>
      <c r="E13840" s="11" t="s">
        <v>18</v>
      </c>
      <c r="F13840" s="11" t="s">
        <v>303</v>
      </c>
      <c r="G13840" s="37">
        <v>41278</v>
      </c>
      <c r="H13840" s="13">
        <v>41281</v>
      </c>
      <c r="I13840" s="21">
        <v>3</v>
      </c>
      <c r="J13840" s="43" t="s">
        <v>1474</v>
      </c>
      <c r="K13840" s="21">
        <f t="shared" si="432"/>
        <v>2013</v>
      </c>
      <c r="L13840" s="24">
        <f t="shared" si="433"/>
        <v>1</v>
      </c>
      <c r="M13840" s="11" t="s">
        <v>14</v>
      </c>
      <c r="N13840" s="11" t="s">
        <v>15</v>
      </c>
      <c r="O13840" s="11" t="str">
        <f>VLOOKUP(E13840,State_Code_Name!$B$1:$C$52,2,0)</f>
        <v>California</v>
      </c>
    </row>
    <row r="13841" spans="1:15" x14ac:dyDescent="0.3">
      <c r="A13841" s="11">
        <v>1157776</v>
      </c>
      <c r="B13841" s="12" t="s">
        <v>933</v>
      </c>
      <c r="C13841" s="12" t="s">
        <v>9</v>
      </c>
      <c r="D13841" s="12" t="s">
        <v>174</v>
      </c>
      <c r="E13841" s="11" t="s">
        <v>67</v>
      </c>
      <c r="F13841" s="11" t="s">
        <v>19</v>
      </c>
      <c r="G13841" s="37">
        <v>41989</v>
      </c>
      <c r="H13841" s="13">
        <v>41990</v>
      </c>
      <c r="I13841" s="21">
        <v>1</v>
      </c>
      <c r="J13841" s="43" t="s">
        <v>1475</v>
      </c>
      <c r="K13841" s="21">
        <f t="shared" si="432"/>
        <v>2014</v>
      </c>
      <c r="L13841" s="24">
        <f t="shared" si="433"/>
        <v>4</v>
      </c>
      <c r="M13841" s="11" t="s">
        <v>14</v>
      </c>
      <c r="N13841" s="11" t="s">
        <v>15</v>
      </c>
      <c r="O13841" s="11" t="str">
        <f>VLOOKUP(E13841,State_Code_Name!$B$1:$C$52,2,0)</f>
        <v>Michigan</v>
      </c>
    </row>
    <row r="13842" spans="1:15" x14ac:dyDescent="0.3">
      <c r="A13842" s="11">
        <v>1071944</v>
      </c>
      <c r="B13842" s="12" t="s">
        <v>654</v>
      </c>
      <c r="C13842" s="12" t="s">
        <v>33</v>
      </c>
      <c r="D13842" s="12" t="s">
        <v>115</v>
      </c>
      <c r="E13842" s="11" t="s">
        <v>73</v>
      </c>
      <c r="F13842" s="11" t="s">
        <v>19</v>
      </c>
      <c r="G13842" s="37">
        <v>41927</v>
      </c>
      <c r="H13842" s="13">
        <v>41927</v>
      </c>
      <c r="I13842" s="21">
        <v>0</v>
      </c>
      <c r="J13842" s="43" t="s">
        <v>1473</v>
      </c>
      <c r="K13842" s="21">
        <f t="shared" si="432"/>
        <v>2014</v>
      </c>
      <c r="L13842" s="24">
        <f t="shared" si="433"/>
        <v>4</v>
      </c>
      <c r="M13842" s="11" t="s">
        <v>14</v>
      </c>
      <c r="N13842" s="11" t="s">
        <v>14</v>
      </c>
      <c r="O13842" s="11" t="str">
        <f>VLOOKUP(E13842,State_Code_Name!$B$1:$C$52,2,0)</f>
        <v>Kentucky</v>
      </c>
    </row>
    <row r="13843" spans="1:15" x14ac:dyDescent="0.3">
      <c r="A13843" s="11">
        <v>390726</v>
      </c>
      <c r="B13843" s="12" t="s">
        <v>35</v>
      </c>
      <c r="C13843" s="12" t="s">
        <v>16</v>
      </c>
      <c r="D13843" s="12" t="s">
        <v>17</v>
      </c>
      <c r="E13843" s="11" t="s">
        <v>36</v>
      </c>
      <c r="F13843" s="11" t="s">
        <v>19</v>
      </c>
      <c r="G13843" s="37">
        <v>41389</v>
      </c>
      <c r="H13843" s="13">
        <v>41390</v>
      </c>
      <c r="I13843" s="21">
        <v>1</v>
      </c>
      <c r="J13843" s="43" t="s">
        <v>1483</v>
      </c>
      <c r="K13843" s="21">
        <f t="shared" si="432"/>
        <v>2013</v>
      </c>
      <c r="L13843" s="24">
        <f t="shared" si="433"/>
        <v>2</v>
      </c>
      <c r="M13843" s="11" t="s">
        <v>14</v>
      </c>
      <c r="N13843" s="11" t="s">
        <v>15</v>
      </c>
      <c r="O13843" s="11" t="str">
        <f>VLOOKUP(E13843,State_Code_Name!$B$1:$C$52,2,0)</f>
        <v>Florida</v>
      </c>
    </row>
    <row r="13844" spans="1:15" x14ac:dyDescent="0.3">
      <c r="A13844" s="11">
        <v>1085326</v>
      </c>
      <c r="B13844" s="12" t="s">
        <v>104</v>
      </c>
      <c r="C13844" s="12" t="s">
        <v>33</v>
      </c>
      <c r="D13844" s="12" t="s">
        <v>1441</v>
      </c>
      <c r="E13844" s="11" t="s">
        <v>151</v>
      </c>
      <c r="F13844" s="11" t="s">
        <v>19</v>
      </c>
      <c r="G13844" s="37">
        <v>41936</v>
      </c>
      <c r="H13844" s="13">
        <v>41941</v>
      </c>
      <c r="I13844" s="21">
        <v>5</v>
      </c>
      <c r="J13844" s="43" t="s">
        <v>1473</v>
      </c>
      <c r="K13844" s="21">
        <f t="shared" si="432"/>
        <v>2014</v>
      </c>
      <c r="L13844" s="24">
        <f t="shared" si="433"/>
        <v>4</v>
      </c>
      <c r="M13844" s="11" t="s">
        <v>14</v>
      </c>
      <c r="N13844" s="11" t="s">
        <v>14</v>
      </c>
      <c r="O13844" s="11" t="str">
        <f>VLOOKUP(E13844,State_Code_Name!$B$1:$C$52,2,0)</f>
        <v>Idaho</v>
      </c>
    </row>
    <row r="13845" spans="1:15" x14ac:dyDescent="0.3">
      <c r="A13845" s="11">
        <v>1250333</v>
      </c>
      <c r="B13845" s="12" t="s">
        <v>370</v>
      </c>
      <c r="C13845" s="12" t="s">
        <v>33</v>
      </c>
      <c r="D13845" s="12" t="s">
        <v>115</v>
      </c>
      <c r="E13845" s="11" t="s">
        <v>71</v>
      </c>
      <c r="F13845" s="11" t="s">
        <v>19</v>
      </c>
      <c r="G13845" s="37">
        <v>42055</v>
      </c>
      <c r="H13845" s="13">
        <v>42055</v>
      </c>
      <c r="I13845" s="21">
        <v>0</v>
      </c>
      <c r="J13845" s="43" t="s">
        <v>1478</v>
      </c>
      <c r="K13845" s="21">
        <f t="shared" si="432"/>
        <v>2015</v>
      </c>
      <c r="L13845" s="24">
        <f t="shared" si="433"/>
        <v>1</v>
      </c>
      <c r="M13845" s="11" t="s">
        <v>14</v>
      </c>
      <c r="N13845" s="11" t="s">
        <v>15</v>
      </c>
      <c r="O13845" s="11" t="str">
        <f>VLOOKUP(E13845,State_Code_Name!$B$1:$C$52,2,0)</f>
        <v>Massachusetts</v>
      </c>
    </row>
    <row r="13846" spans="1:15" x14ac:dyDescent="0.3">
      <c r="A13846" s="11">
        <v>787872</v>
      </c>
      <c r="B13846" s="12" t="s">
        <v>55</v>
      </c>
      <c r="C13846" s="12" t="s">
        <v>53</v>
      </c>
      <c r="D13846" s="12" t="s">
        <v>102</v>
      </c>
      <c r="E13846" s="11" t="s">
        <v>117</v>
      </c>
      <c r="F13846" s="11" t="s">
        <v>19</v>
      </c>
      <c r="G13846" s="37">
        <v>41730</v>
      </c>
      <c r="H13846" s="13">
        <v>41730</v>
      </c>
      <c r="I13846" s="21">
        <v>0</v>
      </c>
      <c r="J13846" s="43" t="s">
        <v>1483</v>
      </c>
      <c r="K13846" s="21">
        <f t="shared" si="432"/>
        <v>2014</v>
      </c>
      <c r="L13846" s="24">
        <f t="shared" si="433"/>
        <v>2</v>
      </c>
      <c r="M13846" s="11" t="s">
        <v>14</v>
      </c>
      <c r="N13846" s="11" t="s">
        <v>15</v>
      </c>
      <c r="O13846" s="11" t="str">
        <f>VLOOKUP(E13846,State_Code_Name!$B$1:$C$52,2,0)</f>
        <v>Alabama</v>
      </c>
    </row>
    <row r="13847" spans="1:15" x14ac:dyDescent="0.3">
      <c r="A13847" s="11">
        <v>1844819</v>
      </c>
      <c r="B13847" s="12" t="s">
        <v>84</v>
      </c>
      <c r="C13847" s="12" t="s">
        <v>33</v>
      </c>
      <c r="D13847" s="12" t="s">
        <v>42</v>
      </c>
      <c r="E13847" s="11" t="s">
        <v>43</v>
      </c>
      <c r="F13847" s="11" t="s">
        <v>19</v>
      </c>
      <c r="G13847" s="37">
        <v>42451</v>
      </c>
      <c r="H13847" s="13">
        <v>42451</v>
      </c>
      <c r="I13847" s="21">
        <v>0</v>
      </c>
      <c r="J13847" s="43" t="s">
        <v>1476</v>
      </c>
      <c r="K13847" s="21">
        <f t="shared" si="432"/>
        <v>2016</v>
      </c>
      <c r="L13847" s="24">
        <f t="shared" si="433"/>
        <v>1</v>
      </c>
      <c r="M13847" s="11" t="s">
        <v>14</v>
      </c>
      <c r="N13847" s="11" t="s">
        <v>15</v>
      </c>
      <c r="O13847" s="11" t="str">
        <f>VLOOKUP(E13847,State_Code_Name!$B$1:$C$52,2,0)</f>
        <v>North Carolina</v>
      </c>
    </row>
    <row r="13848" spans="1:15" x14ac:dyDescent="0.3">
      <c r="A13848" s="11">
        <v>1617416</v>
      </c>
      <c r="B13848" s="12" t="s">
        <v>44</v>
      </c>
      <c r="C13848" s="12" t="s">
        <v>16</v>
      </c>
      <c r="D13848" s="12" t="s">
        <v>17</v>
      </c>
      <c r="E13848" s="11" t="s">
        <v>23</v>
      </c>
      <c r="F13848" s="11" t="s">
        <v>303</v>
      </c>
      <c r="G13848" s="37">
        <v>42298</v>
      </c>
      <c r="H13848" s="13">
        <v>42303</v>
      </c>
      <c r="I13848" s="21">
        <v>5</v>
      </c>
      <c r="J13848" s="43" t="s">
        <v>1473</v>
      </c>
      <c r="K13848" s="21">
        <f t="shared" si="432"/>
        <v>2015</v>
      </c>
      <c r="L13848" s="24">
        <f t="shared" si="433"/>
        <v>4</v>
      </c>
      <c r="M13848" s="11" t="s">
        <v>14</v>
      </c>
      <c r="N13848" s="11" t="s">
        <v>15</v>
      </c>
      <c r="O13848" s="11" t="str">
        <f>VLOOKUP(E13848,State_Code_Name!$B$1:$C$52,2,0)</f>
        <v>New York</v>
      </c>
    </row>
    <row r="13849" spans="1:15" x14ac:dyDescent="0.3">
      <c r="A13849" s="11">
        <v>504803</v>
      </c>
      <c r="B13849" s="12" t="s">
        <v>59</v>
      </c>
      <c r="C13849" s="12" t="s">
        <v>16</v>
      </c>
      <c r="D13849" s="12" t="s">
        <v>21</v>
      </c>
      <c r="E13849" s="11" t="s">
        <v>56</v>
      </c>
      <c r="F13849" s="11" t="s">
        <v>13</v>
      </c>
      <c r="G13849" s="37">
        <v>41512</v>
      </c>
      <c r="H13849" s="13">
        <v>41513</v>
      </c>
      <c r="I13849" s="21">
        <v>1</v>
      </c>
      <c r="J13849" s="43" t="s">
        <v>1482</v>
      </c>
      <c r="K13849" s="21">
        <f t="shared" si="432"/>
        <v>2013</v>
      </c>
      <c r="L13849" s="24">
        <f t="shared" si="433"/>
        <v>3</v>
      </c>
      <c r="M13849" s="11" t="s">
        <v>14</v>
      </c>
      <c r="N13849" s="11" t="s">
        <v>14</v>
      </c>
      <c r="O13849" s="11" t="str">
        <f>VLOOKUP(E13849,State_Code_Name!$B$1:$C$52,2,0)</f>
        <v>Hawaii</v>
      </c>
    </row>
    <row r="13850" spans="1:15" x14ac:dyDescent="0.3">
      <c r="A13850" s="11">
        <v>1892254</v>
      </c>
      <c r="B13850" s="12" t="s">
        <v>31</v>
      </c>
      <c r="C13850" s="12" t="s">
        <v>16</v>
      </c>
      <c r="D13850" s="12" t="s">
        <v>21</v>
      </c>
      <c r="E13850" s="11" t="s">
        <v>18</v>
      </c>
      <c r="F13850" s="11" t="s">
        <v>19</v>
      </c>
      <c r="G13850" s="37">
        <v>42482</v>
      </c>
      <c r="H13850" s="13">
        <v>42482</v>
      </c>
      <c r="I13850" s="21">
        <v>0</v>
      </c>
      <c r="J13850" s="43" t="s">
        <v>1483</v>
      </c>
      <c r="K13850" s="21">
        <f t="shared" si="432"/>
        <v>2016</v>
      </c>
      <c r="L13850" s="24">
        <f t="shared" si="433"/>
        <v>2</v>
      </c>
      <c r="M13850" s="11" t="s">
        <v>14</v>
      </c>
      <c r="N13850" s="11" t="s">
        <v>15</v>
      </c>
      <c r="O13850" s="11" t="str">
        <f>VLOOKUP(E13850,State_Code_Name!$B$1:$C$52,2,0)</f>
        <v>California</v>
      </c>
    </row>
    <row r="13851" spans="1:15" x14ac:dyDescent="0.3">
      <c r="A13851" s="11">
        <v>433029</v>
      </c>
      <c r="B13851" s="12" t="s">
        <v>11</v>
      </c>
      <c r="C13851" s="12" t="s">
        <v>16</v>
      </c>
      <c r="D13851" s="12" t="s">
        <v>25</v>
      </c>
      <c r="E13851" s="11" t="s">
        <v>18</v>
      </c>
      <c r="F13851" s="11" t="s">
        <v>303</v>
      </c>
      <c r="G13851" s="37">
        <v>41440</v>
      </c>
      <c r="H13851" s="13">
        <v>41443</v>
      </c>
      <c r="I13851" s="21">
        <v>3</v>
      </c>
      <c r="J13851" s="43" t="s">
        <v>1477</v>
      </c>
      <c r="K13851" s="21">
        <f t="shared" si="432"/>
        <v>2013</v>
      </c>
      <c r="L13851" s="24">
        <f t="shared" si="433"/>
        <v>2</v>
      </c>
      <c r="M13851" s="11" t="s">
        <v>14</v>
      </c>
      <c r="N13851" s="11" t="s">
        <v>15</v>
      </c>
      <c r="O13851" s="11" t="str">
        <f>VLOOKUP(E13851,State_Code_Name!$B$1:$C$52,2,0)</f>
        <v>California</v>
      </c>
    </row>
    <row r="13852" spans="1:15" x14ac:dyDescent="0.3">
      <c r="A13852" s="11">
        <v>1337398</v>
      </c>
      <c r="B13852" s="12" t="s">
        <v>778</v>
      </c>
      <c r="C13852" s="12" t="s">
        <v>33</v>
      </c>
      <c r="D13852" s="12" t="s">
        <v>45</v>
      </c>
      <c r="E13852" s="11" t="s">
        <v>78</v>
      </c>
      <c r="F13852" s="11" t="s">
        <v>19</v>
      </c>
      <c r="G13852" s="37">
        <v>42114</v>
      </c>
      <c r="H13852" s="13">
        <v>42114</v>
      </c>
      <c r="I13852" s="21">
        <v>0</v>
      </c>
      <c r="J13852" s="43" t="s">
        <v>1483</v>
      </c>
      <c r="K13852" s="21">
        <f t="shared" si="432"/>
        <v>2015</v>
      </c>
      <c r="L13852" s="24">
        <f t="shared" si="433"/>
        <v>2</v>
      </c>
      <c r="M13852" s="11" t="s">
        <v>14</v>
      </c>
      <c r="N13852" s="11" t="s">
        <v>15</v>
      </c>
      <c r="O13852" s="11" t="str">
        <f>VLOOKUP(E13852,State_Code_Name!$B$1:$C$52,2,0)</f>
        <v>Missouri</v>
      </c>
    </row>
    <row r="13853" spans="1:15" x14ac:dyDescent="0.3">
      <c r="A13853" s="11">
        <v>649686</v>
      </c>
      <c r="B13853" s="12" t="s">
        <v>142</v>
      </c>
      <c r="C13853" s="12" t="s">
        <v>27</v>
      </c>
      <c r="D13853" s="12" t="s">
        <v>28</v>
      </c>
      <c r="E13853" s="11" t="s">
        <v>12</v>
      </c>
      <c r="F13853" s="11" t="s">
        <v>19</v>
      </c>
      <c r="G13853" s="37">
        <v>41638</v>
      </c>
      <c r="H13853" s="13">
        <v>41639</v>
      </c>
      <c r="I13853" s="21">
        <v>1</v>
      </c>
      <c r="J13853" s="43" t="s">
        <v>1475</v>
      </c>
      <c r="K13853" s="21">
        <f t="shared" si="432"/>
        <v>2013</v>
      </c>
      <c r="L13853" s="24">
        <f t="shared" si="433"/>
        <v>4</v>
      </c>
      <c r="M13853" s="11" t="s">
        <v>14</v>
      </c>
      <c r="N13853" s="11" t="s">
        <v>14</v>
      </c>
      <c r="O13853" s="11" t="str">
        <f>VLOOKUP(E13853,State_Code_Name!$B$1:$C$52,2,0)</f>
        <v>Virginia</v>
      </c>
    </row>
    <row r="13854" spans="1:15" x14ac:dyDescent="0.3">
      <c r="A13854" s="11">
        <v>1508663</v>
      </c>
      <c r="B13854" s="12" t="s">
        <v>234</v>
      </c>
      <c r="C13854" s="12" t="s">
        <v>27</v>
      </c>
      <c r="D13854" s="12" t="s">
        <v>28</v>
      </c>
      <c r="E13854" s="11" t="s">
        <v>47</v>
      </c>
      <c r="F13854" s="11" t="s">
        <v>19</v>
      </c>
      <c r="G13854" s="37">
        <v>42223</v>
      </c>
      <c r="H13854" s="13">
        <v>42223</v>
      </c>
      <c r="I13854" s="21">
        <v>0</v>
      </c>
      <c r="J13854" s="43" t="s">
        <v>1482</v>
      </c>
      <c r="K13854" s="21">
        <f t="shared" si="432"/>
        <v>2015</v>
      </c>
      <c r="L13854" s="24">
        <f t="shared" si="433"/>
        <v>3</v>
      </c>
      <c r="M13854" s="11" t="s">
        <v>14</v>
      </c>
      <c r="N13854" s="11" t="s">
        <v>15</v>
      </c>
      <c r="O13854" s="11" t="str">
        <f>VLOOKUP(E13854,State_Code_Name!$B$1:$C$52,2,0)</f>
        <v>Pennsylvania</v>
      </c>
    </row>
    <row r="13855" spans="1:15" x14ac:dyDescent="0.3">
      <c r="A13855" s="11">
        <v>1769753</v>
      </c>
      <c r="B13855" s="12" t="s">
        <v>48</v>
      </c>
      <c r="C13855" s="12" t="s">
        <v>27</v>
      </c>
      <c r="D13855" s="12" t="s">
        <v>28</v>
      </c>
      <c r="E13855" s="11" t="s">
        <v>36</v>
      </c>
      <c r="F13855" s="11" t="s">
        <v>19</v>
      </c>
      <c r="G13855" s="37">
        <v>42402</v>
      </c>
      <c r="H13855" s="13">
        <v>42404</v>
      </c>
      <c r="I13855" s="21">
        <v>2</v>
      </c>
      <c r="J13855" s="43" t="s">
        <v>1478</v>
      </c>
      <c r="K13855" s="21">
        <f t="shared" si="432"/>
        <v>2016</v>
      </c>
      <c r="L13855" s="24">
        <f t="shared" si="433"/>
        <v>1</v>
      </c>
      <c r="M13855" s="11" t="s">
        <v>14</v>
      </c>
      <c r="N13855" s="11" t="s">
        <v>14</v>
      </c>
      <c r="O13855" s="11" t="str">
        <f>VLOOKUP(E13855,State_Code_Name!$B$1:$C$52,2,0)</f>
        <v>Florida</v>
      </c>
    </row>
    <row r="13856" spans="1:15" x14ac:dyDescent="0.3">
      <c r="A13856" s="11">
        <v>1009631</v>
      </c>
      <c r="B13856" s="12" t="s">
        <v>48</v>
      </c>
      <c r="C13856" s="12" t="s">
        <v>27</v>
      </c>
      <c r="D13856" s="12" t="s">
        <v>28</v>
      </c>
      <c r="E13856" s="11" t="s">
        <v>26</v>
      </c>
      <c r="F13856" s="11" t="s">
        <v>19</v>
      </c>
      <c r="G13856" s="37">
        <v>41884</v>
      </c>
      <c r="H13856" s="13">
        <v>41884</v>
      </c>
      <c r="I13856" s="21">
        <v>0</v>
      </c>
      <c r="J13856" s="43" t="s">
        <v>1480</v>
      </c>
      <c r="K13856" s="21">
        <f t="shared" si="432"/>
        <v>2014</v>
      </c>
      <c r="L13856" s="24">
        <f t="shared" si="433"/>
        <v>3</v>
      </c>
      <c r="M13856" s="11" t="s">
        <v>14</v>
      </c>
      <c r="N13856" s="11" t="s">
        <v>15</v>
      </c>
      <c r="O13856" s="11" t="str">
        <f>VLOOKUP(E13856,State_Code_Name!$B$1:$C$52,2,0)</f>
        <v>Georgia</v>
      </c>
    </row>
    <row r="13857" spans="1:15" x14ac:dyDescent="0.3">
      <c r="A13857" s="11">
        <v>349665</v>
      </c>
      <c r="B13857" s="12" t="s">
        <v>11</v>
      </c>
      <c r="C13857" s="12" t="s">
        <v>9</v>
      </c>
      <c r="D13857" s="12" t="s">
        <v>133</v>
      </c>
      <c r="E13857" s="11" t="s">
        <v>73</v>
      </c>
      <c r="F13857" s="11" t="s">
        <v>13</v>
      </c>
      <c r="G13857" s="37">
        <v>41344</v>
      </c>
      <c r="H13857" s="13">
        <v>41345</v>
      </c>
      <c r="I13857" s="21">
        <v>1</v>
      </c>
      <c r="J13857" s="43" t="s">
        <v>1476</v>
      </c>
      <c r="K13857" s="21">
        <f t="shared" si="432"/>
        <v>2013</v>
      </c>
      <c r="L13857" s="24">
        <f t="shared" si="433"/>
        <v>1</v>
      </c>
      <c r="M13857" s="11" t="s">
        <v>14</v>
      </c>
      <c r="N13857" s="11" t="s">
        <v>15</v>
      </c>
      <c r="O13857" s="11" t="str">
        <f>VLOOKUP(E13857,State_Code_Name!$B$1:$C$52,2,0)</f>
        <v>Kentucky</v>
      </c>
    </row>
    <row r="13858" spans="1:15" x14ac:dyDescent="0.3">
      <c r="A13858" s="11">
        <v>1384173</v>
      </c>
      <c r="B13858" s="12" t="s">
        <v>55</v>
      </c>
      <c r="C13858" s="12" t="s">
        <v>53</v>
      </c>
      <c r="D13858" s="12" t="s">
        <v>102</v>
      </c>
      <c r="E13858" s="11" t="s">
        <v>40</v>
      </c>
      <c r="F13858" s="11" t="s">
        <v>19</v>
      </c>
      <c r="G13858" s="37">
        <v>42144</v>
      </c>
      <c r="H13858" s="13">
        <v>42144</v>
      </c>
      <c r="I13858" s="21">
        <v>0</v>
      </c>
      <c r="J13858" s="43" t="s">
        <v>1471</v>
      </c>
      <c r="K13858" s="21">
        <f t="shared" si="432"/>
        <v>2015</v>
      </c>
      <c r="L13858" s="24">
        <f t="shared" si="433"/>
        <v>2</v>
      </c>
      <c r="M13858" s="11" t="s">
        <v>14</v>
      </c>
      <c r="N13858" s="11" t="s">
        <v>15</v>
      </c>
      <c r="O13858" s="11" t="str">
        <f>VLOOKUP(E13858,State_Code_Name!$B$1:$C$52,2,0)</f>
        <v>Ohio</v>
      </c>
    </row>
    <row r="13859" spans="1:15" x14ac:dyDescent="0.3">
      <c r="A13859" s="11">
        <v>2067447</v>
      </c>
      <c r="B13859" s="12" t="s">
        <v>237</v>
      </c>
      <c r="C13859" s="12" t="s">
        <v>33</v>
      </c>
      <c r="D13859" s="12" t="s">
        <v>45</v>
      </c>
      <c r="E13859" s="11" t="s">
        <v>36</v>
      </c>
      <c r="F13859" s="11" t="s">
        <v>19</v>
      </c>
      <c r="G13859" s="37">
        <v>42599</v>
      </c>
      <c r="H13859" s="13">
        <v>42599</v>
      </c>
      <c r="I13859" s="21">
        <v>0</v>
      </c>
      <c r="J13859" s="43" t="s">
        <v>1482</v>
      </c>
      <c r="K13859" s="21">
        <f t="shared" si="432"/>
        <v>2016</v>
      </c>
      <c r="L13859" s="24">
        <f t="shared" si="433"/>
        <v>3</v>
      </c>
      <c r="M13859" s="11" t="s">
        <v>14</v>
      </c>
      <c r="N13859" s="11" t="s">
        <v>15</v>
      </c>
      <c r="O13859" s="11" t="str">
        <f>VLOOKUP(E13859,State_Code_Name!$B$1:$C$52,2,0)</f>
        <v>Florida</v>
      </c>
    </row>
    <row r="13860" spans="1:15" x14ac:dyDescent="0.3">
      <c r="A13860" s="11">
        <v>2083762</v>
      </c>
      <c r="B13860" s="12" t="s">
        <v>31</v>
      </c>
      <c r="C13860" s="12" t="s">
        <v>27</v>
      </c>
      <c r="D13860" s="12" t="s">
        <v>28</v>
      </c>
      <c r="E13860" s="11" t="s">
        <v>49</v>
      </c>
      <c r="F13860" s="11" t="s">
        <v>19</v>
      </c>
      <c r="G13860" s="37">
        <v>42609</v>
      </c>
      <c r="H13860" s="13">
        <v>42609</v>
      </c>
      <c r="I13860" s="21">
        <v>0</v>
      </c>
      <c r="J13860" s="43" t="s">
        <v>1482</v>
      </c>
      <c r="K13860" s="21">
        <f t="shared" si="432"/>
        <v>2016</v>
      </c>
      <c r="L13860" s="24">
        <f t="shared" si="433"/>
        <v>3</v>
      </c>
      <c r="M13860" s="11" t="s">
        <v>14</v>
      </c>
      <c r="N13860" s="11" t="s">
        <v>15</v>
      </c>
      <c r="O13860" s="11" t="str">
        <f>VLOOKUP(E13860,State_Code_Name!$B$1:$C$52,2,0)</f>
        <v>New Jersey</v>
      </c>
    </row>
    <row r="13861" spans="1:15" x14ac:dyDescent="0.3">
      <c r="A13861" s="11">
        <v>2158955</v>
      </c>
      <c r="B13861" s="12" t="s">
        <v>61</v>
      </c>
      <c r="C13861" s="12" t="s">
        <v>53</v>
      </c>
      <c r="D13861" s="12" t="s">
        <v>102</v>
      </c>
      <c r="E13861" s="11" t="s">
        <v>23</v>
      </c>
      <c r="F13861" s="11" t="s">
        <v>19</v>
      </c>
      <c r="G13861" s="37">
        <v>42656</v>
      </c>
      <c r="H13861" s="13">
        <v>42656</v>
      </c>
      <c r="I13861" s="21">
        <v>0</v>
      </c>
      <c r="J13861" s="43" t="s">
        <v>1473</v>
      </c>
      <c r="K13861" s="21">
        <f t="shared" si="432"/>
        <v>2016</v>
      </c>
      <c r="L13861" s="24">
        <f t="shared" si="433"/>
        <v>4</v>
      </c>
      <c r="M13861" s="11" t="s">
        <v>14</v>
      </c>
      <c r="N13861" s="11" t="s">
        <v>14</v>
      </c>
      <c r="O13861" s="11" t="str">
        <f>VLOOKUP(E13861,State_Code_Name!$B$1:$C$52,2,0)</f>
        <v>New York</v>
      </c>
    </row>
    <row r="13862" spans="1:15" x14ac:dyDescent="0.3">
      <c r="A13862" s="11">
        <v>465888</v>
      </c>
      <c r="B13862" s="12" t="s">
        <v>74</v>
      </c>
      <c r="C13862" s="12" t="s">
        <v>27</v>
      </c>
      <c r="D13862" s="12" t="s">
        <v>28</v>
      </c>
      <c r="E13862" s="11" t="s">
        <v>67</v>
      </c>
      <c r="F13862" s="11" t="s">
        <v>13</v>
      </c>
      <c r="G13862" s="37">
        <v>41479</v>
      </c>
      <c r="H13862" s="13">
        <v>41480</v>
      </c>
      <c r="I13862" s="21">
        <v>1</v>
      </c>
      <c r="J13862" s="43" t="s">
        <v>1481</v>
      </c>
      <c r="K13862" s="21">
        <f t="shared" si="432"/>
        <v>2013</v>
      </c>
      <c r="L13862" s="24">
        <f t="shared" si="433"/>
        <v>3</v>
      </c>
      <c r="M13862" s="11" t="s">
        <v>14</v>
      </c>
      <c r="N13862" s="11" t="s">
        <v>15</v>
      </c>
      <c r="O13862" s="11" t="str">
        <f>VLOOKUP(E13862,State_Code_Name!$B$1:$C$52,2,0)</f>
        <v>Michigan</v>
      </c>
    </row>
    <row r="13863" spans="1:15" x14ac:dyDescent="0.3">
      <c r="A13863" s="11">
        <v>1619071</v>
      </c>
      <c r="B13863" s="12" t="s">
        <v>1095</v>
      </c>
      <c r="C13863" s="12" t="s">
        <v>16</v>
      </c>
      <c r="D13863" s="12" t="s">
        <v>21</v>
      </c>
      <c r="E13863" s="11" t="s">
        <v>18</v>
      </c>
      <c r="F13863" s="11" t="s">
        <v>19</v>
      </c>
      <c r="G13863" s="37">
        <v>42298</v>
      </c>
      <c r="H13863" s="13">
        <v>42298</v>
      </c>
      <c r="I13863" s="21">
        <v>0</v>
      </c>
      <c r="J13863" s="43" t="s">
        <v>1473</v>
      </c>
      <c r="K13863" s="21">
        <f t="shared" si="432"/>
        <v>2015</v>
      </c>
      <c r="L13863" s="24">
        <f t="shared" si="433"/>
        <v>4</v>
      </c>
      <c r="M13863" s="11" t="s">
        <v>14</v>
      </c>
      <c r="N13863" s="11" t="s">
        <v>14</v>
      </c>
      <c r="O13863" s="11" t="str">
        <f>VLOOKUP(E13863,State_Code_Name!$B$1:$C$52,2,0)</f>
        <v>California</v>
      </c>
    </row>
    <row r="13864" spans="1:15" x14ac:dyDescent="0.3">
      <c r="A13864" s="11">
        <v>1682201</v>
      </c>
      <c r="B13864" s="12" t="s">
        <v>110</v>
      </c>
      <c r="C13864" s="12" t="s">
        <v>27</v>
      </c>
      <c r="D13864" s="12" t="s">
        <v>28</v>
      </c>
      <c r="E13864" s="11" t="s">
        <v>60</v>
      </c>
      <c r="F13864" s="11" t="s">
        <v>19</v>
      </c>
      <c r="G13864" s="37">
        <v>42341</v>
      </c>
      <c r="H13864" s="13">
        <v>42341</v>
      </c>
      <c r="I13864" s="21">
        <v>0</v>
      </c>
      <c r="J13864" s="43" t="s">
        <v>1475</v>
      </c>
      <c r="K13864" s="21">
        <f t="shared" si="432"/>
        <v>2015</v>
      </c>
      <c r="L13864" s="24">
        <f t="shared" si="433"/>
        <v>4</v>
      </c>
      <c r="M13864" s="11" t="s">
        <v>14</v>
      </c>
      <c r="N13864" s="11" t="s">
        <v>15</v>
      </c>
      <c r="O13864" s="11" t="str">
        <f>VLOOKUP(E13864,State_Code_Name!$B$1:$C$52,2,0)</f>
        <v>Illinois</v>
      </c>
    </row>
    <row r="13865" spans="1:15" x14ac:dyDescent="0.3">
      <c r="A13865" s="11">
        <v>1744909</v>
      </c>
      <c r="B13865" s="12" t="s">
        <v>228</v>
      </c>
      <c r="C13865" s="12" t="s">
        <v>27</v>
      </c>
      <c r="D13865" s="12" t="s">
        <v>28</v>
      </c>
      <c r="E13865" s="11" t="s">
        <v>127</v>
      </c>
      <c r="F13865" s="11" t="s">
        <v>19</v>
      </c>
      <c r="G13865" s="37">
        <v>42385</v>
      </c>
      <c r="H13865" s="13">
        <v>42385</v>
      </c>
      <c r="I13865" s="21">
        <v>0</v>
      </c>
      <c r="J13865" s="43" t="s">
        <v>1474</v>
      </c>
      <c r="K13865" s="21">
        <f t="shared" si="432"/>
        <v>2016</v>
      </c>
      <c r="L13865" s="24">
        <f t="shared" si="433"/>
        <v>1</v>
      </c>
      <c r="M13865" s="11" t="s">
        <v>14</v>
      </c>
      <c r="N13865" s="11" t="s">
        <v>14</v>
      </c>
      <c r="O13865" s="11" t="str">
        <f>VLOOKUP(E13865,State_Code_Name!$B$1:$C$52,2,0)</f>
        <v>Oklahoma</v>
      </c>
    </row>
    <row r="13866" spans="1:15" x14ac:dyDescent="0.3">
      <c r="A13866" s="11">
        <v>260916</v>
      </c>
      <c r="B13866" s="12" t="s">
        <v>69</v>
      </c>
      <c r="C13866" s="12" t="s">
        <v>37</v>
      </c>
      <c r="D13866" s="12" t="s">
        <v>150</v>
      </c>
      <c r="E13866" s="11" t="s">
        <v>23</v>
      </c>
      <c r="F13866" s="11" t="s">
        <v>19</v>
      </c>
      <c r="G13866" s="37">
        <v>41298</v>
      </c>
      <c r="H13866" s="13">
        <v>41299</v>
      </c>
      <c r="I13866" s="21">
        <v>1</v>
      </c>
      <c r="J13866" s="43" t="s">
        <v>1474</v>
      </c>
      <c r="K13866" s="21">
        <f t="shared" si="432"/>
        <v>2013</v>
      </c>
      <c r="L13866" s="24">
        <f t="shared" si="433"/>
        <v>1</v>
      </c>
      <c r="M13866" s="11" t="s">
        <v>14</v>
      </c>
      <c r="N13866" s="11" t="s">
        <v>15</v>
      </c>
      <c r="O13866" s="11" t="str">
        <f>VLOOKUP(E13866,State_Code_Name!$B$1:$C$52,2,0)</f>
        <v>New York</v>
      </c>
    </row>
    <row r="13867" spans="1:15" x14ac:dyDescent="0.3">
      <c r="A13867" s="11">
        <v>1818367</v>
      </c>
      <c r="B13867" s="12" t="s">
        <v>104</v>
      </c>
      <c r="C13867" s="12" t="s">
        <v>33</v>
      </c>
      <c r="D13867" s="12" t="s">
        <v>45</v>
      </c>
      <c r="E13867" s="11" t="s">
        <v>26</v>
      </c>
      <c r="F13867" s="11" t="s">
        <v>19</v>
      </c>
      <c r="G13867" s="37">
        <v>42435</v>
      </c>
      <c r="H13867" s="13">
        <v>42435</v>
      </c>
      <c r="I13867" s="21">
        <v>0</v>
      </c>
      <c r="J13867" s="43" t="s">
        <v>1476</v>
      </c>
      <c r="K13867" s="21">
        <f t="shared" si="432"/>
        <v>2016</v>
      </c>
      <c r="L13867" s="24">
        <f t="shared" si="433"/>
        <v>1</v>
      </c>
      <c r="M13867" s="11" t="s">
        <v>14</v>
      </c>
      <c r="N13867" s="11" t="s">
        <v>15</v>
      </c>
      <c r="O13867" s="11" t="str">
        <f>VLOOKUP(E13867,State_Code_Name!$B$1:$C$52,2,0)</f>
        <v>Georgia</v>
      </c>
    </row>
    <row r="13868" spans="1:15" x14ac:dyDescent="0.3">
      <c r="A13868" s="11">
        <v>1018750</v>
      </c>
      <c r="B13868" s="12" t="s">
        <v>180</v>
      </c>
      <c r="C13868" s="12" t="s">
        <v>33</v>
      </c>
      <c r="D13868" s="12" t="s">
        <v>160</v>
      </c>
      <c r="E13868" s="11" t="s">
        <v>40</v>
      </c>
      <c r="F13868" s="11" t="s">
        <v>19</v>
      </c>
      <c r="G13868" s="37">
        <v>41890</v>
      </c>
      <c r="H13868" s="13">
        <v>41890</v>
      </c>
      <c r="I13868" s="21">
        <v>0</v>
      </c>
      <c r="J13868" s="43" t="s">
        <v>1480</v>
      </c>
      <c r="K13868" s="21">
        <f t="shared" si="432"/>
        <v>2014</v>
      </c>
      <c r="L13868" s="24">
        <f t="shared" si="433"/>
        <v>3</v>
      </c>
      <c r="M13868" s="11" t="s">
        <v>14</v>
      </c>
      <c r="N13868" s="11" t="s">
        <v>14</v>
      </c>
      <c r="O13868" s="11" t="str">
        <f>VLOOKUP(E13868,State_Code_Name!$B$1:$C$52,2,0)</f>
        <v>Ohio</v>
      </c>
    </row>
    <row r="13869" spans="1:15" x14ac:dyDescent="0.3">
      <c r="A13869" s="11">
        <v>1433135</v>
      </c>
      <c r="B13869" s="12" t="s">
        <v>55</v>
      </c>
      <c r="C13869" s="12" t="s">
        <v>53</v>
      </c>
      <c r="D13869" s="12" t="s">
        <v>102</v>
      </c>
      <c r="E13869" s="11" t="s">
        <v>18</v>
      </c>
      <c r="F13869" s="11" t="s">
        <v>19</v>
      </c>
      <c r="G13869" s="37">
        <v>42178</v>
      </c>
      <c r="H13869" s="13">
        <v>42178</v>
      </c>
      <c r="I13869" s="21">
        <v>0</v>
      </c>
      <c r="J13869" s="43" t="s">
        <v>1477</v>
      </c>
      <c r="K13869" s="21">
        <f t="shared" si="432"/>
        <v>2015</v>
      </c>
      <c r="L13869" s="24">
        <f t="shared" si="433"/>
        <v>2</v>
      </c>
      <c r="M13869" s="11" t="s">
        <v>14</v>
      </c>
      <c r="N13869" s="11" t="s">
        <v>14</v>
      </c>
      <c r="O13869" s="11" t="str">
        <f>VLOOKUP(E13869,State_Code_Name!$B$1:$C$52,2,0)</f>
        <v>California</v>
      </c>
    </row>
    <row r="13870" spans="1:15" x14ac:dyDescent="0.3">
      <c r="A13870" s="11">
        <v>663111</v>
      </c>
      <c r="B13870" s="12" t="s">
        <v>44</v>
      </c>
      <c r="C13870" s="12" t="s">
        <v>16</v>
      </c>
      <c r="D13870" s="12" t="s">
        <v>21</v>
      </c>
      <c r="E13870" s="11" t="s">
        <v>211</v>
      </c>
      <c r="F13870" s="11" t="s">
        <v>19</v>
      </c>
      <c r="G13870" s="37">
        <v>41649</v>
      </c>
      <c r="H13870" s="13">
        <v>41649</v>
      </c>
      <c r="I13870" s="21">
        <v>0</v>
      </c>
      <c r="J13870" s="43" t="s">
        <v>1474</v>
      </c>
      <c r="K13870" s="21">
        <f t="shared" si="432"/>
        <v>2014</v>
      </c>
      <c r="L13870" s="24">
        <f t="shared" si="433"/>
        <v>1</v>
      </c>
      <c r="M13870" s="11" t="s">
        <v>14</v>
      </c>
      <c r="N13870" s="11" t="s">
        <v>14</v>
      </c>
      <c r="O13870" s="11" t="str">
        <f>VLOOKUP(E13870,State_Code_Name!$B$1:$C$52,2,0)</f>
        <v>West Virginia</v>
      </c>
    </row>
    <row r="13871" spans="1:15" x14ac:dyDescent="0.3">
      <c r="A13871" s="11">
        <v>855657</v>
      </c>
      <c r="B13871" s="12" t="s">
        <v>168</v>
      </c>
      <c r="C13871" s="12" t="s">
        <v>33</v>
      </c>
      <c r="D13871" s="12" t="s">
        <v>115</v>
      </c>
      <c r="E13871" s="11" t="s">
        <v>40</v>
      </c>
      <c r="F13871" s="11" t="s">
        <v>19</v>
      </c>
      <c r="G13871" s="37">
        <v>41775</v>
      </c>
      <c r="H13871" s="13">
        <v>41775</v>
      </c>
      <c r="I13871" s="21">
        <v>0</v>
      </c>
      <c r="J13871" s="43" t="s">
        <v>1471</v>
      </c>
      <c r="K13871" s="21">
        <f t="shared" si="432"/>
        <v>2014</v>
      </c>
      <c r="L13871" s="24">
        <f t="shared" si="433"/>
        <v>2</v>
      </c>
      <c r="M13871" s="11" t="s">
        <v>14</v>
      </c>
      <c r="N13871" s="11" t="s">
        <v>15</v>
      </c>
      <c r="O13871" s="11" t="str">
        <f>VLOOKUP(E13871,State_Code_Name!$B$1:$C$52,2,0)</f>
        <v>Ohio</v>
      </c>
    </row>
    <row r="13872" spans="1:15" x14ac:dyDescent="0.3">
      <c r="A13872" s="11">
        <v>1367334</v>
      </c>
      <c r="B13872" s="12" t="s">
        <v>11</v>
      </c>
      <c r="C13872" s="12" t="s">
        <v>27</v>
      </c>
      <c r="D13872" s="12" t="s">
        <v>57</v>
      </c>
      <c r="E13872" s="11" t="s">
        <v>32</v>
      </c>
      <c r="F13872" s="11" t="s">
        <v>19</v>
      </c>
      <c r="G13872" s="37">
        <v>42132</v>
      </c>
      <c r="H13872" s="13">
        <v>42132</v>
      </c>
      <c r="I13872" s="21">
        <v>0</v>
      </c>
      <c r="J13872" s="43" t="s">
        <v>1471</v>
      </c>
      <c r="K13872" s="21">
        <f t="shared" si="432"/>
        <v>2015</v>
      </c>
      <c r="L13872" s="24">
        <f t="shared" si="433"/>
        <v>2</v>
      </c>
      <c r="M13872" s="11" t="s">
        <v>14</v>
      </c>
      <c r="N13872" s="11" t="s">
        <v>15</v>
      </c>
      <c r="O13872" s="11" t="str">
        <f>VLOOKUP(E13872,State_Code_Name!$B$1:$C$52,2,0)</f>
        <v>Texas</v>
      </c>
    </row>
    <row r="13873" spans="1:15" x14ac:dyDescent="0.3">
      <c r="A13873" s="11">
        <v>331140</v>
      </c>
      <c r="B13873" s="12" t="s">
        <v>162</v>
      </c>
      <c r="C13873" s="12" t="s">
        <v>27</v>
      </c>
      <c r="D13873" s="12" t="s">
        <v>1449</v>
      </c>
      <c r="E13873" s="11" t="s">
        <v>67</v>
      </c>
      <c r="F13873" s="11" t="s">
        <v>19</v>
      </c>
      <c r="G13873" s="37">
        <v>41330</v>
      </c>
      <c r="H13873" s="13">
        <v>41332</v>
      </c>
      <c r="I13873" s="21">
        <v>2</v>
      </c>
      <c r="J13873" s="43" t="s">
        <v>1478</v>
      </c>
      <c r="K13873" s="21">
        <f t="shared" si="432"/>
        <v>2013</v>
      </c>
      <c r="L13873" s="24">
        <f t="shared" si="433"/>
        <v>1</v>
      </c>
      <c r="M13873" s="11" t="s">
        <v>14</v>
      </c>
      <c r="N13873" s="11" t="s">
        <v>15</v>
      </c>
      <c r="O13873" s="11" t="str">
        <f>VLOOKUP(E13873,State_Code_Name!$B$1:$C$52,2,0)</f>
        <v>Michigan</v>
      </c>
    </row>
    <row r="13874" spans="1:15" x14ac:dyDescent="0.3">
      <c r="A13874" s="11">
        <v>403858</v>
      </c>
      <c r="B13874" s="12" t="s">
        <v>1329</v>
      </c>
      <c r="C13874" s="12" t="s">
        <v>16</v>
      </c>
      <c r="D13874" s="12" t="s">
        <v>1442</v>
      </c>
      <c r="E13874" s="11" t="s">
        <v>40</v>
      </c>
      <c r="F13874" s="11" t="s">
        <v>303</v>
      </c>
      <c r="G13874" s="37">
        <v>41403</v>
      </c>
      <c r="H13874" s="13">
        <v>41404</v>
      </c>
      <c r="I13874" s="21">
        <v>1</v>
      </c>
      <c r="J13874" s="43" t="s">
        <v>1471</v>
      </c>
      <c r="K13874" s="21">
        <f t="shared" si="432"/>
        <v>2013</v>
      </c>
      <c r="L13874" s="24">
        <f t="shared" si="433"/>
        <v>2</v>
      </c>
      <c r="M13874" s="11" t="s">
        <v>14</v>
      </c>
      <c r="N13874" s="11" t="s">
        <v>15</v>
      </c>
      <c r="O13874" s="11" t="str">
        <f>VLOOKUP(E13874,State_Code_Name!$B$1:$C$52,2,0)</f>
        <v>Ohio</v>
      </c>
    </row>
    <row r="13875" spans="1:15" x14ac:dyDescent="0.3">
      <c r="A13875" s="11">
        <v>2089526</v>
      </c>
      <c r="B13875" s="12" t="s">
        <v>11</v>
      </c>
      <c r="C13875" s="12" t="s">
        <v>37</v>
      </c>
      <c r="D13875" s="12" t="s">
        <v>278</v>
      </c>
      <c r="E13875" s="11" t="s">
        <v>100</v>
      </c>
      <c r="F13875" s="11" t="s">
        <v>19</v>
      </c>
      <c r="G13875" s="37">
        <v>42614</v>
      </c>
      <c r="H13875" s="13">
        <v>42614</v>
      </c>
      <c r="I13875" s="21">
        <v>0</v>
      </c>
      <c r="J13875" s="43" t="s">
        <v>1480</v>
      </c>
      <c r="K13875" s="21">
        <f t="shared" si="432"/>
        <v>2016</v>
      </c>
      <c r="L13875" s="24">
        <f t="shared" si="433"/>
        <v>3</v>
      </c>
      <c r="M13875" s="11" t="s">
        <v>14</v>
      </c>
      <c r="N13875" s="11" t="s">
        <v>14</v>
      </c>
      <c r="O13875" s="11" t="str">
        <f>VLOOKUP(E13875,State_Code_Name!$B$1:$C$52,2,0)</f>
        <v>Delaware</v>
      </c>
    </row>
    <row r="13876" spans="1:15" x14ac:dyDescent="0.3">
      <c r="A13876" s="11">
        <v>527888</v>
      </c>
      <c r="B13876" s="12" t="s">
        <v>90</v>
      </c>
      <c r="C13876" s="12" t="s">
        <v>27</v>
      </c>
      <c r="D13876" s="12" t="s">
        <v>28</v>
      </c>
      <c r="E13876" s="11" t="s">
        <v>60</v>
      </c>
      <c r="F13876" s="11" t="s">
        <v>19</v>
      </c>
      <c r="G13876" s="37">
        <v>41530</v>
      </c>
      <c r="H13876" s="13">
        <v>41534</v>
      </c>
      <c r="I13876" s="21">
        <v>4</v>
      </c>
      <c r="J13876" s="43" t="s">
        <v>1480</v>
      </c>
      <c r="K13876" s="21">
        <f t="shared" si="432"/>
        <v>2013</v>
      </c>
      <c r="L13876" s="24">
        <f t="shared" si="433"/>
        <v>3</v>
      </c>
      <c r="M13876" s="11" t="s">
        <v>14</v>
      </c>
      <c r="N13876" s="11" t="s">
        <v>15</v>
      </c>
      <c r="O13876" s="11" t="str">
        <f>VLOOKUP(E13876,State_Code_Name!$B$1:$C$52,2,0)</f>
        <v>Illinois</v>
      </c>
    </row>
    <row r="13877" spans="1:15" x14ac:dyDescent="0.3">
      <c r="A13877" s="11">
        <v>1384483</v>
      </c>
      <c r="B13877" s="12" t="s">
        <v>55</v>
      </c>
      <c r="C13877" s="12" t="s">
        <v>53</v>
      </c>
      <c r="D13877" s="12" t="s">
        <v>1439</v>
      </c>
      <c r="E13877" s="11" t="s">
        <v>153</v>
      </c>
      <c r="F13877" s="11" t="s">
        <v>19</v>
      </c>
      <c r="G13877" s="37">
        <v>42144</v>
      </c>
      <c r="H13877" s="13">
        <v>42144</v>
      </c>
      <c r="I13877" s="21">
        <v>0</v>
      </c>
      <c r="J13877" s="43" t="s">
        <v>1471</v>
      </c>
      <c r="K13877" s="21">
        <f t="shared" si="432"/>
        <v>2015</v>
      </c>
      <c r="L13877" s="24">
        <f t="shared" si="433"/>
        <v>2</v>
      </c>
      <c r="M13877" s="11" t="s">
        <v>14</v>
      </c>
      <c r="N13877" s="11" t="s">
        <v>15</v>
      </c>
      <c r="O13877" s="11" t="str">
        <f>VLOOKUP(E13877,State_Code_Name!$B$1:$C$52,2,0)</f>
        <v>Rhode Island</v>
      </c>
    </row>
    <row r="13878" spans="1:15" x14ac:dyDescent="0.3">
      <c r="A13878" s="11">
        <v>942777</v>
      </c>
      <c r="B13878" s="12" t="s">
        <v>44</v>
      </c>
      <c r="C13878" s="12" t="s">
        <v>37</v>
      </c>
      <c r="D13878" s="12" t="s">
        <v>1445</v>
      </c>
      <c r="E13878" s="11" t="s">
        <v>18</v>
      </c>
      <c r="F13878" s="11" t="s">
        <v>13</v>
      </c>
      <c r="G13878" s="37">
        <v>41837</v>
      </c>
      <c r="H13878" s="13">
        <v>41842</v>
      </c>
      <c r="I13878" s="21">
        <v>5</v>
      </c>
      <c r="J13878" s="43" t="s">
        <v>1481</v>
      </c>
      <c r="K13878" s="21">
        <f t="shared" si="432"/>
        <v>2014</v>
      </c>
      <c r="L13878" s="24">
        <f t="shared" si="433"/>
        <v>3</v>
      </c>
      <c r="M13878" s="11" t="s">
        <v>14</v>
      </c>
      <c r="N13878" s="11" t="s">
        <v>14</v>
      </c>
      <c r="O13878" s="11" t="str">
        <f>VLOOKUP(E13878,State_Code_Name!$B$1:$C$52,2,0)</f>
        <v>California</v>
      </c>
    </row>
    <row r="13879" spans="1:15" x14ac:dyDescent="0.3">
      <c r="A13879" s="11">
        <v>532879</v>
      </c>
      <c r="B13879" s="12" t="s">
        <v>59</v>
      </c>
      <c r="C13879" s="12" t="s">
        <v>16</v>
      </c>
      <c r="D13879" s="12" t="s">
        <v>21</v>
      </c>
      <c r="E13879" s="11" t="s">
        <v>121</v>
      </c>
      <c r="F13879" s="11" t="s">
        <v>19</v>
      </c>
      <c r="G13879" s="37">
        <v>41535</v>
      </c>
      <c r="H13879" s="13">
        <v>41536</v>
      </c>
      <c r="I13879" s="21">
        <v>1</v>
      </c>
      <c r="J13879" s="43" t="s">
        <v>1480</v>
      </c>
      <c r="K13879" s="21">
        <f t="shared" si="432"/>
        <v>2013</v>
      </c>
      <c r="L13879" s="24">
        <f t="shared" si="433"/>
        <v>3</v>
      </c>
      <c r="M13879" s="11" t="s">
        <v>14</v>
      </c>
      <c r="N13879" s="11" t="s">
        <v>15</v>
      </c>
      <c r="O13879" s="11" t="str">
        <f>VLOOKUP(E13879,State_Code_Name!$B$1:$C$52,2,0)</f>
        <v>Oregon</v>
      </c>
    </row>
    <row r="13880" spans="1:15" x14ac:dyDescent="0.3">
      <c r="A13880" s="11">
        <v>749168</v>
      </c>
      <c r="B13880" s="12" t="s">
        <v>521</v>
      </c>
      <c r="C13880" s="12" t="s">
        <v>16</v>
      </c>
      <c r="D13880" s="12" t="s">
        <v>25</v>
      </c>
      <c r="E13880" s="11" t="s">
        <v>75</v>
      </c>
      <c r="F13880" s="11" t="s">
        <v>19</v>
      </c>
      <c r="G13880" s="37">
        <v>41705</v>
      </c>
      <c r="H13880" s="13">
        <v>41705</v>
      </c>
      <c r="I13880" s="21">
        <v>0</v>
      </c>
      <c r="J13880" s="43" t="s">
        <v>1476</v>
      </c>
      <c r="K13880" s="21">
        <f t="shared" si="432"/>
        <v>2014</v>
      </c>
      <c r="L13880" s="24">
        <f t="shared" si="433"/>
        <v>1</v>
      </c>
      <c r="M13880" s="11" t="s">
        <v>14</v>
      </c>
      <c r="N13880" s="11" t="s">
        <v>15</v>
      </c>
      <c r="O13880" s="11" t="str">
        <f>VLOOKUP(E13880,State_Code_Name!$B$1:$C$52,2,0)</f>
        <v>Tennessee</v>
      </c>
    </row>
    <row r="13881" spans="1:15" x14ac:dyDescent="0.3">
      <c r="A13881" s="11">
        <v>1083287</v>
      </c>
      <c r="B13881" s="12" t="s">
        <v>90</v>
      </c>
      <c r="C13881" s="12" t="s">
        <v>16</v>
      </c>
      <c r="D13881" s="12" t="s">
        <v>76</v>
      </c>
      <c r="E13881" s="11" t="s">
        <v>47</v>
      </c>
      <c r="F13881" s="11" t="s">
        <v>303</v>
      </c>
      <c r="G13881" s="37">
        <v>41935</v>
      </c>
      <c r="H13881" s="13">
        <v>41939</v>
      </c>
      <c r="I13881" s="21">
        <v>4</v>
      </c>
      <c r="J13881" s="43" t="s">
        <v>1473</v>
      </c>
      <c r="K13881" s="21">
        <f t="shared" si="432"/>
        <v>2014</v>
      </c>
      <c r="L13881" s="24">
        <f t="shared" si="433"/>
        <v>4</v>
      </c>
      <c r="M13881" s="11" t="s">
        <v>14</v>
      </c>
      <c r="N13881" s="11" t="s">
        <v>15</v>
      </c>
      <c r="O13881" s="11" t="str">
        <f>VLOOKUP(E13881,State_Code_Name!$B$1:$C$52,2,0)</f>
        <v>Pennsylvania</v>
      </c>
    </row>
    <row r="13882" spans="1:15" x14ac:dyDescent="0.3">
      <c r="A13882" s="11">
        <v>867703</v>
      </c>
      <c r="B13882" s="12" t="s">
        <v>277</v>
      </c>
      <c r="C13882" s="12" t="s">
        <v>33</v>
      </c>
      <c r="D13882" s="12" t="s">
        <v>160</v>
      </c>
      <c r="E13882" s="11" t="s">
        <v>32</v>
      </c>
      <c r="F13882" s="11" t="s">
        <v>19</v>
      </c>
      <c r="G13882" s="37">
        <v>41784</v>
      </c>
      <c r="H13882" s="13">
        <v>41788</v>
      </c>
      <c r="I13882" s="21">
        <v>4</v>
      </c>
      <c r="J13882" s="43" t="s">
        <v>1471</v>
      </c>
      <c r="K13882" s="21">
        <f t="shared" si="432"/>
        <v>2014</v>
      </c>
      <c r="L13882" s="24">
        <f t="shared" si="433"/>
        <v>2</v>
      </c>
      <c r="M13882" s="11" t="s">
        <v>14</v>
      </c>
      <c r="N13882" s="11" t="s">
        <v>14</v>
      </c>
      <c r="O13882" s="11" t="str">
        <f>VLOOKUP(E13882,State_Code_Name!$B$1:$C$52,2,0)</f>
        <v>Texas</v>
      </c>
    </row>
    <row r="13883" spans="1:15" x14ac:dyDescent="0.3">
      <c r="A13883" s="11">
        <v>222038</v>
      </c>
      <c r="B13883" s="12" t="s">
        <v>1440</v>
      </c>
      <c r="C13883" s="12" t="s">
        <v>62</v>
      </c>
      <c r="D13883" s="12" t="s">
        <v>63</v>
      </c>
      <c r="E13883" s="11" t="s">
        <v>49</v>
      </c>
      <c r="F13883" s="11" t="s">
        <v>19</v>
      </c>
      <c r="G13883" s="37">
        <v>41278</v>
      </c>
      <c r="H13883" s="13">
        <v>41278</v>
      </c>
      <c r="I13883" s="21">
        <v>0</v>
      </c>
      <c r="J13883" s="43" t="s">
        <v>1474</v>
      </c>
      <c r="K13883" s="21">
        <f t="shared" si="432"/>
        <v>2013</v>
      </c>
      <c r="L13883" s="24">
        <f t="shared" si="433"/>
        <v>1</v>
      </c>
      <c r="M13883" s="11" t="s">
        <v>14</v>
      </c>
      <c r="N13883" s="11" t="s">
        <v>15</v>
      </c>
      <c r="O13883" s="11" t="str">
        <f>VLOOKUP(E13883,State_Code_Name!$B$1:$C$52,2,0)</f>
        <v>New Jersey</v>
      </c>
    </row>
    <row r="13884" spans="1:15" x14ac:dyDescent="0.3">
      <c r="A13884" s="11">
        <v>1424152</v>
      </c>
      <c r="B13884" s="12" t="s">
        <v>125</v>
      </c>
      <c r="C13884" s="12" t="s">
        <v>27</v>
      </c>
      <c r="D13884" s="12" t="s">
        <v>28</v>
      </c>
      <c r="E13884" s="11" t="s">
        <v>49</v>
      </c>
      <c r="F13884" s="11" t="s">
        <v>19</v>
      </c>
      <c r="G13884" s="37">
        <v>42171</v>
      </c>
      <c r="H13884" s="13">
        <v>42171</v>
      </c>
      <c r="I13884" s="21">
        <v>0</v>
      </c>
      <c r="J13884" s="43" t="s">
        <v>1477</v>
      </c>
      <c r="K13884" s="21">
        <f t="shared" si="432"/>
        <v>2015</v>
      </c>
      <c r="L13884" s="24">
        <f t="shared" si="433"/>
        <v>2</v>
      </c>
      <c r="M13884" s="11" t="s">
        <v>14</v>
      </c>
      <c r="N13884" s="11" t="s">
        <v>15</v>
      </c>
      <c r="O13884" s="11" t="str">
        <f>VLOOKUP(E13884,State_Code_Name!$B$1:$C$52,2,0)</f>
        <v>New Jersey</v>
      </c>
    </row>
    <row r="13885" spans="1:15" x14ac:dyDescent="0.3">
      <c r="A13885" s="11">
        <v>1959107</v>
      </c>
      <c r="B13885" s="12" t="s">
        <v>39</v>
      </c>
      <c r="C13885" s="12" t="s">
        <v>901</v>
      </c>
      <c r="D13885" s="12" t="s">
        <v>1452</v>
      </c>
      <c r="E13885" s="11" t="s">
        <v>40</v>
      </c>
      <c r="F13885" s="11" t="s">
        <v>58</v>
      </c>
      <c r="G13885" s="37">
        <v>42529</v>
      </c>
      <c r="H13885" s="13">
        <v>42531</v>
      </c>
      <c r="I13885" s="21">
        <v>2</v>
      </c>
      <c r="J13885" s="43" t="s">
        <v>1477</v>
      </c>
      <c r="K13885" s="21">
        <f t="shared" si="432"/>
        <v>2016</v>
      </c>
      <c r="L13885" s="24">
        <f t="shared" si="433"/>
        <v>2</v>
      </c>
      <c r="M13885" s="11" t="s">
        <v>14</v>
      </c>
      <c r="N13885" s="11" t="s">
        <v>15</v>
      </c>
      <c r="O13885" s="11" t="str">
        <f>VLOOKUP(E13885,State_Code_Name!$B$1:$C$52,2,0)</f>
        <v>Ohio</v>
      </c>
    </row>
    <row r="13886" spans="1:15" x14ac:dyDescent="0.3">
      <c r="A13886" s="11">
        <v>1531113</v>
      </c>
      <c r="B13886" s="12" t="s">
        <v>320</v>
      </c>
      <c r="C13886" s="12" t="s">
        <v>172</v>
      </c>
      <c r="D13886" s="12" t="s">
        <v>264</v>
      </c>
      <c r="E13886" s="11" t="s">
        <v>18</v>
      </c>
      <c r="F13886" s="11" t="s">
        <v>13</v>
      </c>
      <c r="G13886" s="37">
        <v>42237</v>
      </c>
      <c r="H13886" s="13">
        <v>42239</v>
      </c>
      <c r="I13886" s="21">
        <v>2</v>
      </c>
      <c r="J13886" s="43" t="s">
        <v>1482</v>
      </c>
      <c r="K13886" s="21">
        <f t="shared" si="432"/>
        <v>2015</v>
      </c>
      <c r="L13886" s="24">
        <f t="shared" si="433"/>
        <v>3</v>
      </c>
      <c r="M13886" s="11" t="s">
        <v>14</v>
      </c>
      <c r="N13886" s="11" t="s">
        <v>15</v>
      </c>
      <c r="O13886" s="11" t="str">
        <f>VLOOKUP(E13886,State_Code_Name!$B$1:$C$52,2,0)</f>
        <v>California</v>
      </c>
    </row>
    <row r="13887" spans="1:15" x14ac:dyDescent="0.3">
      <c r="A13887" s="11">
        <v>1193516</v>
      </c>
      <c r="B13887" s="12" t="s">
        <v>64</v>
      </c>
      <c r="C13887" s="12" t="s">
        <v>62</v>
      </c>
      <c r="D13887" s="12" t="s">
        <v>279</v>
      </c>
      <c r="E13887" s="11" t="s">
        <v>175</v>
      </c>
      <c r="F13887" s="11" t="s">
        <v>19</v>
      </c>
      <c r="G13887" s="37">
        <v>42018</v>
      </c>
      <c r="H13887" s="13">
        <v>42018</v>
      </c>
      <c r="I13887" s="21">
        <v>0</v>
      </c>
      <c r="J13887" s="43" t="s">
        <v>1474</v>
      </c>
      <c r="K13887" s="21">
        <f t="shared" si="432"/>
        <v>2015</v>
      </c>
      <c r="L13887" s="24">
        <f t="shared" si="433"/>
        <v>1</v>
      </c>
      <c r="M13887" s="11" t="s">
        <v>14</v>
      </c>
      <c r="N13887" s="11" t="s">
        <v>14</v>
      </c>
      <c r="O13887" s="11" t="str">
        <f>VLOOKUP(E13887,State_Code_Name!$B$1:$C$52,2,0)</f>
        <v>District of Columbia</v>
      </c>
    </row>
    <row r="13888" spans="1:15" x14ac:dyDescent="0.3">
      <c r="A13888" s="11">
        <v>1338920</v>
      </c>
      <c r="B13888" s="12" t="s">
        <v>35</v>
      </c>
      <c r="C13888" s="12" t="s">
        <v>16</v>
      </c>
      <c r="D13888" s="12" t="s">
        <v>25</v>
      </c>
      <c r="E13888" s="11"/>
      <c r="F13888" s="11" t="s">
        <v>303</v>
      </c>
      <c r="G13888" s="37">
        <v>42114</v>
      </c>
      <c r="H13888" s="13">
        <v>42116</v>
      </c>
      <c r="I13888" s="21">
        <v>2</v>
      </c>
      <c r="J13888" s="43" t="s">
        <v>1483</v>
      </c>
      <c r="K13888" s="21">
        <f t="shared" si="432"/>
        <v>2015</v>
      </c>
      <c r="L13888" s="24">
        <f t="shared" si="433"/>
        <v>2</v>
      </c>
      <c r="M13888" s="11" t="s">
        <v>14</v>
      </c>
      <c r="N13888" s="11" t="s">
        <v>15</v>
      </c>
      <c r="O13888" s="11" t="e">
        <f>VLOOKUP(E13888,State_Code_Name!$B$1:$C$52,2,0)</f>
        <v>#N/A</v>
      </c>
    </row>
    <row r="13889" spans="1:15" x14ac:dyDescent="0.3">
      <c r="A13889" s="11">
        <v>1692937</v>
      </c>
      <c r="B13889" s="12" t="s">
        <v>137</v>
      </c>
      <c r="C13889" s="12" t="s">
        <v>27</v>
      </c>
      <c r="D13889" s="12" t="s">
        <v>79</v>
      </c>
      <c r="E13889" s="11" t="s">
        <v>113</v>
      </c>
      <c r="F13889" s="11" t="s">
        <v>19</v>
      </c>
      <c r="G13889" s="37">
        <v>42349</v>
      </c>
      <c r="H13889" s="13">
        <v>42349</v>
      </c>
      <c r="I13889" s="21">
        <v>0</v>
      </c>
      <c r="J13889" s="43" t="s">
        <v>1475</v>
      </c>
      <c r="K13889" s="21">
        <f t="shared" si="432"/>
        <v>2015</v>
      </c>
      <c r="L13889" s="24">
        <f t="shared" si="433"/>
        <v>4</v>
      </c>
      <c r="M13889" s="11" t="s">
        <v>14</v>
      </c>
      <c r="N13889" s="11" t="s">
        <v>14</v>
      </c>
      <c r="O13889" s="11" t="str">
        <f>VLOOKUP(E13889,State_Code_Name!$B$1:$C$52,2,0)</f>
        <v>South Carolina</v>
      </c>
    </row>
    <row r="13890" spans="1:15" x14ac:dyDescent="0.3">
      <c r="A13890" s="11">
        <v>516756</v>
      </c>
      <c r="B13890" s="12" t="s">
        <v>31</v>
      </c>
      <c r="C13890" s="12" t="s">
        <v>27</v>
      </c>
      <c r="D13890" s="12" t="s">
        <v>28</v>
      </c>
      <c r="E13890" s="11" t="s">
        <v>36</v>
      </c>
      <c r="F13890" s="11" t="s">
        <v>19</v>
      </c>
      <c r="G13890" s="37">
        <v>41524</v>
      </c>
      <c r="H13890" s="13">
        <v>41526</v>
      </c>
      <c r="I13890" s="21">
        <v>2</v>
      </c>
      <c r="J13890" s="43" t="s">
        <v>1480</v>
      </c>
      <c r="K13890" s="21">
        <f t="shared" si="432"/>
        <v>2013</v>
      </c>
      <c r="L13890" s="24">
        <f t="shared" si="433"/>
        <v>3</v>
      </c>
      <c r="M13890" s="11" t="s">
        <v>14</v>
      </c>
      <c r="N13890" s="11" t="s">
        <v>14</v>
      </c>
      <c r="O13890" s="11" t="str">
        <f>VLOOKUP(E13890,State_Code_Name!$B$1:$C$52,2,0)</f>
        <v>Florida</v>
      </c>
    </row>
    <row r="13891" spans="1:15" x14ac:dyDescent="0.3">
      <c r="A13891" s="11">
        <v>2056576</v>
      </c>
      <c r="B13891" s="12" t="s">
        <v>70</v>
      </c>
      <c r="C13891" s="12" t="s">
        <v>27</v>
      </c>
      <c r="D13891" s="12" t="s">
        <v>28</v>
      </c>
      <c r="E13891" s="11" t="s">
        <v>211</v>
      </c>
      <c r="F13891" s="11" t="s">
        <v>303</v>
      </c>
      <c r="G13891" s="37">
        <v>42592</v>
      </c>
      <c r="H13891" s="13">
        <v>42594</v>
      </c>
      <c r="I13891" s="21">
        <v>2</v>
      </c>
      <c r="J13891" s="43" t="s">
        <v>1482</v>
      </c>
      <c r="K13891" s="21">
        <f t="shared" ref="K13891:K13954" si="434">YEAR(G13891)</f>
        <v>2016</v>
      </c>
      <c r="L13891" s="24">
        <f t="shared" ref="L13891:L13954" si="435">ROUNDUP(MONTH(G13891)/3,0)</f>
        <v>3</v>
      </c>
      <c r="M13891" s="11" t="s">
        <v>14</v>
      </c>
      <c r="N13891" s="11" t="s">
        <v>15</v>
      </c>
      <c r="O13891" s="11" t="str">
        <f>VLOOKUP(E13891,State_Code_Name!$B$1:$C$52,2,0)</f>
        <v>West Virginia</v>
      </c>
    </row>
    <row r="13892" spans="1:15" x14ac:dyDescent="0.3">
      <c r="A13892" s="11">
        <v>1285497</v>
      </c>
      <c r="B13892" s="12" t="s">
        <v>135</v>
      </c>
      <c r="C13892" s="12" t="s">
        <v>27</v>
      </c>
      <c r="D13892" s="12" t="s">
        <v>28</v>
      </c>
      <c r="E13892" s="11" t="s">
        <v>52</v>
      </c>
      <c r="F13892" s="11" t="s">
        <v>19</v>
      </c>
      <c r="G13892" s="37">
        <v>42079</v>
      </c>
      <c r="H13892" s="13">
        <v>42079</v>
      </c>
      <c r="I13892" s="21">
        <v>0</v>
      </c>
      <c r="J13892" s="43" t="s">
        <v>1476</v>
      </c>
      <c r="K13892" s="21">
        <f t="shared" si="434"/>
        <v>2015</v>
      </c>
      <c r="L13892" s="24">
        <f t="shared" si="435"/>
        <v>1</v>
      </c>
      <c r="M13892" s="11" t="s">
        <v>14</v>
      </c>
      <c r="N13892" s="11" t="s">
        <v>15</v>
      </c>
      <c r="O13892" s="11" t="str">
        <f>VLOOKUP(E13892,State_Code_Name!$B$1:$C$52,2,0)</f>
        <v>Washington</v>
      </c>
    </row>
    <row r="13893" spans="1:15" x14ac:dyDescent="0.3">
      <c r="A13893" s="11">
        <v>1157499</v>
      </c>
      <c r="B13893" s="12" t="s">
        <v>320</v>
      </c>
      <c r="C13893" s="12" t="s">
        <v>172</v>
      </c>
      <c r="D13893" s="12" t="s">
        <v>189</v>
      </c>
      <c r="E13893" s="11" t="s">
        <v>26</v>
      </c>
      <c r="F13893" s="11" t="s">
        <v>13</v>
      </c>
      <c r="G13893" s="37">
        <v>41988</v>
      </c>
      <c r="H13893" s="13">
        <v>41988</v>
      </c>
      <c r="I13893" s="21">
        <v>0</v>
      </c>
      <c r="J13893" s="43" t="s">
        <v>1475</v>
      </c>
      <c r="K13893" s="21">
        <f t="shared" si="434"/>
        <v>2014</v>
      </c>
      <c r="L13893" s="24">
        <f t="shared" si="435"/>
        <v>4</v>
      </c>
      <c r="M13893" s="11" t="s">
        <v>14</v>
      </c>
      <c r="N13893" s="11" t="s">
        <v>14</v>
      </c>
      <c r="O13893" s="11" t="str">
        <f>VLOOKUP(E13893,State_Code_Name!$B$1:$C$52,2,0)</f>
        <v>Georgia</v>
      </c>
    </row>
    <row r="13894" spans="1:15" x14ac:dyDescent="0.3">
      <c r="A13894" s="11">
        <v>526294</v>
      </c>
      <c r="B13894" s="12" t="s">
        <v>44</v>
      </c>
      <c r="C13894" s="12" t="s">
        <v>37</v>
      </c>
      <c r="D13894" s="12" t="s">
        <v>120</v>
      </c>
      <c r="E13894" s="11" t="s">
        <v>23</v>
      </c>
      <c r="F13894" s="11" t="s">
        <v>19</v>
      </c>
      <c r="G13894" s="37">
        <v>41531</v>
      </c>
      <c r="H13894" s="13">
        <v>41534</v>
      </c>
      <c r="I13894" s="21">
        <v>3</v>
      </c>
      <c r="J13894" s="43" t="s">
        <v>1480</v>
      </c>
      <c r="K13894" s="21">
        <f t="shared" si="434"/>
        <v>2013</v>
      </c>
      <c r="L13894" s="24">
        <f t="shared" si="435"/>
        <v>3</v>
      </c>
      <c r="M13894" s="11" t="s">
        <v>14</v>
      </c>
      <c r="N13894" s="11" t="s">
        <v>14</v>
      </c>
      <c r="O13894" s="11" t="str">
        <f>VLOOKUP(E13894,State_Code_Name!$B$1:$C$52,2,0)</f>
        <v>New York</v>
      </c>
    </row>
    <row r="13895" spans="1:15" x14ac:dyDescent="0.3">
      <c r="A13895" s="11">
        <v>1765785</v>
      </c>
      <c r="B13895" s="12" t="s">
        <v>159</v>
      </c>
      <c r="C13895" s="12" t="s">
        <v>16</v>
      </c>
      <c r="D13895" s="12" t="s">
        <v>21</v>
      </c>
      <c r="E13895" s="11" t="s">
        <v>47</v>
      </c>
      <c r="F13895" s="11" t="s">
        <v>19</v>
      </c>
      <c r="G13895" s="37">
        <v>42400</v>
      </c>
      <c r="H13895" s="13">
        <v>42400</v>
      </c>
      <c r="I13895" s="21">
        <v>0</v>
      </c>
      <c r="J13895" s="43" t="s">
        <v>1474</v>
      </c>
      <c r="K13895" s="21">
        <f t="shared" si="434"/>
        <v>2016</v>
      </c>
      <c r="L13895" s="24">
        <f t="shared" si="435"/>
        <v>1</v>
      </c>
      <c r="M13895" s="11" t="s">
        <v>14</v>
      </c>
      <c r="N13895" s="11" t="s">
        <v>14</v>
      </c>
      <c r="O13895" s="11" t="str">
        <f>VLOOKUP(E13895,State_Code_Name!$B$1:$C$52,2,0)</f>
        <v>Pennsylvania</v>
      </c>
    </row>
    <row r="13896" spans="1:15" x14ac:dyDescent="0.3">
      <c r="A13896" s="11">
        <v>360926</v>
      </c>
      <c r="B13896" s="12" t="s">
        <v>363</v>
      </c>
      <c r="C13896" s="12" t="s">
        <v>16</v>
      </c>
      <c r="D13896" s="12" t="s">
        <v>25</v>
      </c>
      <c r="E13896" s="11" t="s">
        <v>177</v>
      </c>
      <c r="F13896" s="11" t="s">
        <v>58</v>
      </c>
      <c r="G13896" s="37">
        <v>41354</v>
      </c>
      <c r="H13896" s="13">
        <v>41355</v>
      </c>
      <c r="I13896" s="21">
        <v>1</v>
      </c>
      <c r="J13896" s="43" t="s">
        <v>1476</v>
      </c>
      <c r="K13896" s="21">
        <f t="shared" si="434"/>
        <v>2013</v>
      </c>
      <c r="L13896" s="24">
        <f t="shared" si="435"/>
        <v>1</v>
      </c>
      <c r="M13896" s="11" t="s">
        <v>14</v>
      </c>
      <c r="N13896" s="11" t="s">
        <v>14</v>
      </c>
      <c r="O13896" s="11" t="str">
        <f>VLOOKUP(E13896,State_Code_Name!$B$1:$C$52,2,0)</f>
        <v>Utah</v>
      </c>
    </row>
    <row r="13897" spans="1:15" x14ac:dyDescent="0.3">
      <c r="A13897" s="11">
        <v>435369</v>
      </c>
      <c r="B13897" s="12" t="s">
        <v>451</v>
      </c>
      <c r="C13897" s="12" t="s">
        <v>27</v>
      </c>
      <c r="D13897" s="12" t="s">
        <v>57</v>
      </c>
      <c r="E13897" s="11" t="s">
        <v>18</v>
      </c>
      <c r="F13897" s="11" t="s">
        <v>19</v>
      </c>
      <c r="G13897" s="37">
        <v>41443</v>
      </c>
      <c r="H13897" s="13">
        <v>41444</v>
      </c>
      <c r="I13897" s="21">
        <v>1</v>
      </c>
      <c r="J13897" s="43" t="s">
        <v>1477</v>
      </c>
      <c r="K13897" s="21">
        <f t="shared" si="434"/>
        <v>2013</v>
      </c>
      <c r="L13897" s="24">
        <f t="shared" si="435"/>
        <v>2</v>
      </c>
      <c r="M13897" s="11" t="s">
        <v>14</v>
      </c>
      <c r="N13897" s="11" t="s">
        <v>15</v>
      </c>
      <c r="O13897" s="11" t="str">
        <f>VLOOKUP(E13897,State_Code_Name!$B$1:$C$52,2,0)</f>
        <v>California</v>
      </c>
    </row>
    <row r="13898" spans="1:15" x14ac:dyDescent="0.3">
      <c r="A13898" s="11">
        <v>1395903</v>
      </c>
      <c r="B13898" s="12" t="s">
        <v>82</v>
      </c>
      <c r="C13898" s="12" t="s">
        <v>37</v>
      </c>
      <c r="D13898" s="12" t="s">
        <v>1444</v>
      </c>
      <c r="E13898" s="11" t="s">
        <v>12</v>
      </c>
      <c r="F13898" s="11" t="s">
        <v>19</v>
      </c>
      <c r="G13898" s="37">
        <v>42152</v>
      </c>
      <c r="H13898" s="13">
        <v>42152</v>
      </c>
      <c r="I13898" s="21">
        <v>0</v>
      </c>
      <c r="J13898" s="43" t="s">
        <v>1471</v>
      </c>
      <c r="K13898" s="21">
        <f t="shared" si="434"/>
        <v>2015</v>
      </c>
      <c r="L13898" s="24">
        <f t="shared" si="435"/>
        <v>2</v>
      </c>
      <c r="M13898" s="11" t="s">
        <v>14</v>
      </c>
      <c r="N13898" s="11" t="s">
        <v>14</v>
      </c>
      <c r="O13898" s="11" t="str">
        <f>VLOOKUP(E13898,State_Code_Name!$B$1:$C$52,2,0)</f>
        <v>Virginia</v>
      </c>
    </row>
    <row r="13899" spans="1:15" x14ac:dyDescent="0.3">
      <c r="A13899" s="11">
        <v>645445</v>
      </c>
      <c r="B13899" s="12" t="s">
        <v>48</v>
      </c>
      <c r="C13899" s="12" t="s">
        <v>27</v>
      </c>
      <c r="D13899" s="12" t="s">
        <v>79</v>
      </c>
      <c r="E13899" s="11" t="s">
        <v>49</v>
      </c>
      <c r="F13899" s="11" t="s">
        <v>19</v>
      </c>
      <c r="G13899" s="37">
        <v>41634</v>
      </c>
      <c r="H13899" s="13">
        <v>41634</v>
      </c>
      <c r="I13899" s="21">
        <v>0</v>
      </c>
      <c r="J13899" s="43" t="s">
        <v>1475</v>
      </c>
      <c r="K13899" s="21">
        <f t="shared" si="434"/>
        <v>2013</v>
      </c>
      <c r="L13899" s="24">
        <f t="shared" si="435"/>
        <v>4</v>
      </c>
      <c r="M13899" s="11" t="s">
        <v>14</v>
      </c>
      <c r="N13899" s="11" t="s">
        <v>14</v>
      </c>
      <c r="O13899" s="11" t="str">
        <f>VLOOKUP(E13899,State_Code_Name!$B$1:$C$52,2,0)</f>
        <v>New Jersey</v>
      </c>
    </row>
    <row r="13900" spans="1:15" x14ac:dyDescent="0.3">
      <c r="A13900" s="11">
        <v>1166086</v>
      </c>
      <c r="B13900" s="12" t="s">
        <v>134</v>
      </c>
      <c r="C13900" s="12" t="s">
        <v>33</v>
      </c>
      <c r="D13900" s="12" t="s">
        <v>42</v>
      </c>
      <c r="E13900" s="11" t="s">
        <v>67</v>
      </c>
      <c r="F13900" s="11" t="s">
        <v>19</v>
      </c>
      <c r="G13900" s="37">
        <v>41995</v>
      </c>
      <c r="H13900" s="13">
        <v>41995</v>
      </c>
      <c r="I13900" s="21">
        <v>0</v>
      </c>
      <c r="J13900" s="43" t="s">
        <v>1475</v>
      </c>
      <c r="K13900" s="21">
        <f t="shared" si="434"/>
        <v>2014</v>
      </c>
      <c r="L13900" s="24">
        <f t="shared" si="435"/>
        <v>4</v>
      </c>
      <c r="M13900" s="11" t="s">
        <v>14</v>
      </c>
      <c r="N13900" s="11" t="s">
        <v>15</v>
      </c>
      <c r="O13900" s="11" t="str">
        <f>VLOOKUP(E13900,State_Code_Name!$B$1:$C$52,2,0)</f>
        <v>Michigan</v>
      </c>
    </row>
    <row r="13901" spans="1:15" x14ac:dyDescent="0.3">
      <c r="A13901" s="11">
        <v>926427</v>
      </c>
      <c r="B13901" s="12" t="s">
        <v>142</v>
      </c>
      <c r="C13901" s="12" t="s">
        <v>27</v>
      </c>
      <c r="D13901" s="12" t="s">
        <v>28</v>
      </c>
      <c r="E13901" s="11" t="s">
        <v>52</v>
      </c>
      <c r="F13901" s="11" t="s">
        <v>303</v>
      </c>
      <c r="G13901" s="37">
        <v>41827</v>
      </c>
      <c r="H13901" s="13">
        <v>41830</v>
      </c>
      <c r="I13901" s="21">
        <v>3</v>
      </c>
      <c r="J13901" s="43" t="s">
        <v>1481</v>
      </c>
      <c r="K13901" s="21">
        <f t="shared" si="434"/>
        <v>2014</v>
      </c>
      <c r="L13901" s="24">
        <f t="shared" si="435"/>
        <v>3</v>
      </c>
      <c r="M13901" s="11" t="s">
        <v>14</v>
      </c>
      <c r="N13901" s="11" t="s">
        <v>15</v>
      </c>
      <c r="O13901" s="11" t="str">
        <f>VLOOKUP(E13901,State_Code_Name!$B$1:$C$52,2,0)</f>
        <v>Washington</v>
      </c>
    </row>
    <row r="13902" spans="1:15" x14ac:dyDescent="0.3">
      <c r="A13902" s="11">
        <v>2051030</v>
      </c>
      <c r="B13902" s="12" t="s">
        <v>1136</v>
      </c>
      <c r="C13902" s="12" t="s">
        <v>9</v>
      </c>
      <c r="D13902" s="12" t="s">
        <v>174</v>
      </c>
      <c r="E13902" s="11" t="s">
        <v>32</v>
      </c>
      <c r="F13902" s="11" t="s">
        <v>19</v>
      </c>
      <c r="G13902" s="37">
        <v>42590</v>
      </c>
      <c r="H13902" s="13">
        <v>42591</v>
      </c>
      <c r="I13902" s="21">
        <v>1</v>
      </c>
      <c r="J13902" s="43" t="s">
        <v>1482</v>
      </c>
      <c r="K13902" s="21">
        <f t="shared" si="434"/>
        <v>2016</v>
      </c>
      <c r="L13902" s="24">
        <f t="shared" si="435"/>
        <v>3</v>
      </c>
      <c r="M13902" s="11" t="s">
        <v>14</v>
      </c>
      <c r="N13902" s="11" t="s">
        <v>15</v>
      </c>
      <c r="O13902" s="11" t="str">
        <f>VLOOKUP(E13902,State_Code_Name!$B$1:$C$52,2,0)</f>
        <v>Texas</v>
      </c>
    </row>
    <row r="13903" spans="1:15" x14ac:dyDescent="0.3">
      <c r="A13903" s="11">
        <v>2105983</v>
      </c>
      <c r="B13903" s="12" t="s">
        <v>139</v>
      </c>
      <c r="C13903" s="12" t="s">
        <v>27</v>
      </c>
      <c r="D13903" s="12" t="s">
        <v>28</v>
      </c>
      <c r="E13903" s="11" t="s">
        <v>18</v>
      </c>
      <c r="F13903" s="11" t="s">
        <v>19</v>
      </c>
      <c r="G13903" s="37">
        <v>42625</v>
      </c>
      <c r="H13903" s="13">
        <v>42625</v>
      </c>
      <c r="I13903" s="21">
        <v>0</v>
      </c>
      <c r="J13903" s="43" t="s">
        <v>1480</v>
      </c>
      <c r="K13903" s="21">
        <f t="shared" si="434"/>
        <v>2016</v>
      </c>
      <c r="L13903" s="24">
        <f t="shared" si="435"/>
        <v>3</v>
      </c>
      <c r="M13903" s="11" t="s">
        <v>14</v>
      </c>
      <c r="N13903" s="11" t="s">
        <v>14</v>
      </c>
      <c r="O13903" s="11" t="str">
        <f>VLOOKUP(E13903,State_Code_Name!$B$1:$C$52,2,0)</f>
        <v>California</v>
      </c>
    </row>
    <row r="13904" spans="1:15" x14ac:dyDescent="0.3">
      <c r="A13904" s="11">
        <v>1685382</v>
      </c>
      <c r="B13904" s="12" t="s">
        <v>39</v>
      </c>
      <c r="C13904" s="12" t="s">
        <v>37</v>
      </c>
      <c r="D13904" s="12" t="s">
        <v>1443</v>
      </c>
      <c r="E13904" s="11" t="s">
        <v>36</v>
      </c>
      <c r="F13904" s="11" t="s">
        <v>19</v>
      </c>
      <c r="G13904" s="37">
        <v>42345</v>
      </c>
      <c r="H13904" s="13">
        <v>42345</v>
      </c>
      <c r="I13904" s="21">
        <v>0</v>
      </c>
      <c r="J13904" s="43" t="s">
        <v>1475</v>
      </c>
      <c r="K13904" s="21">
        <f t="shared" si="434"/>
        <v>2015</v>
      </c>
      <c r="L13904" s="24">
        <f t="shared" si="435"/>
        <v>4</v>
      </c>
      <c r="M13904" s="11" t="s">
        <v>14</v>
      </c>
      <c r="N13904" s="11" t="s">
        <v>14</v>
      </c>
      <c r="O13904" s="11" t="str">
        <f>VLOOKUP(E13904,State_Code_Name!$B$1:$C$52,2,0)</f>
        <v>Florida</v>
      </c>
    </row>
    <row r="13905" spans="1:15" x14ac:dyDescent="0.3">
      <c r="A13905" s="11">
        <v>447277</v>
      </c>
      <c r="B13905" s="12" t="s">
        <v>39</v>
      </c>
      <c r="C13905" s="12" t="s">
        <v>27</v>
      </c>
      <c r="D13905" s="12" t="s">
        <v>28</v>
      </c>
      <c r="E13905" s="11" t="s">
        <v>23</v>
      </c>
      <c r="F13905" s="11" t="s">
        <v>19</v>
      </c>
      <c r="G13905" s="37">
        <v>41456</v>
      </c>
      <c r="H13905" s="13">
        <v>41458</v>
      </c>
      <c r="I13905" s="21">
        <v>2</v>
      </c>
      <c r="J13905" s="43" t="s">
        <v>1481</v>
      </c>
      <c r="K13905" s="21">
        <f t="shared" si="434"/>
        <v>2013</v>
      </c>
      <c r="L13905" s="24">
        <f t="shared" si="435"/>
        <v>3</v>
      </c>
      <c r="M13905" s="11" t="s">
        <v>14</v>
      </c>
      <c r="N13905" s="11" t="s">
        <v>15</v>
      </c>
      <c r="O13905" s="11" t="str">
        <f>VLOOKUP(E13905,State_Code_Name!$B$1:$C$52,2,0)</f>
        <v>New York</v>
      </c>
    </row>
    <row r="13906" spans="1:15" x14ac:dyDescent="0.3">
      <c r="A13906" s="11">
        <v>1685450</v>
      </c>
      <c r="B13906" s="12" t="s">
        <v>55</v>
      </c>
      <c r="C13906" s="12" t="s">
        <v>53</v>
      </c>
      <c r="D13906" s="12" t="s">
        <v>102</v>
      </c>
      <c r="E13906" s="11" t="s">
        <v>60</v>
      </c>
      <c r="F13906" s="11" t="s">
        <v>19</v>
      </c>
      <c r="G13906" s="37">
        <v>42345</v>
      </c>
      <c r="H13906" s="13">
        <v>42345</v>
      </c>
      <c r="I13906" s="21">
        <v>0</v>
      </c>
      <c r="J13906" s="43" t="s">
        <v>1475</v>
      </c>
      <c r="K13906" s="21">
        <f t="shared" si="434"/>
        <v>2015</v>
      </c>
      <c r="L13906" s="24">
        <f t="shared" si="435"/>
        <v>4</v>
      </c>
      <c r="M13906" s="11" t="s">
        <v>14</v>
      </c>
      <c r="N13906" s="11" t="s">
        <v>15</v>
      </c>
      <c r="O13906" s="11" t="str">
        <f>VLOOKUP(E13906,State_Code_Name!$B$1:$C$52,2,0)</f>
        <v>Illinois</v>
      </c>
    </row>
    <row r="13907" spans="1:15" x14ac:dyDescent="0.3">
      <c r="A13907" s="11">
        <v>530147</v>
      </c>
      <c r="B13907" s="12" t="s">
        <v>140</v>
      </c>
      <c r="C13907" s="12" t="s">
        <v>33</v>
      </c>
      <c r="D13907" s="12" t="s">
        <v>1441</v>
      </c>
      <c r="E13907" s="11" t="s">
        <v>113</v>
      </c>
      <c r="F13907" s="11" t="s">
        <v>19</v>
      </c>
      <c r="G13907" s="37">
        <v>41534</v>
      </c>
      <c r="H13907" s="13">
        <v>41534</v>
      </c>
      <c r="I13907" s="21">
        <v>0</v>
      </c>
      <c r="J13907" s="43" t="s">
        <v>1480</v>
      </c>
      <c r="K13907" s="21">
        <f t="shared" si="434"/>
        <v>2013</v>
      </c>
      <c r="L13907" s="24">
        <f t="shared" si="435"/>
        <v>3</v>
      </c>
      <c r="M13907" s="11" t="s">
        <v>14</v>
      </c>
      <c r="N13907" s="11" t="s">
        <v>15</v>
      </c>
      <c r="O13907" s="11" t="str">
        <f>VLOOKUP(E13907,State_Code_Name!$B$1:$C$52,2,0)</f>
        <v>South Carolina</v>
      </c>
    </row>
    <row r="13908" spans="1:15" x14ac:dyDescent="0.3">
      <c r="A13908" s="11">
        <v>1203678</v>
      </c>
      <c r="B13908" s="12" t="s">
        <v>44</v>
      </c>
      <c r="C13908" s="12" t="s">
        <v>27</v>
      </c>
      <c r="D13908" s="12" t="s">
        <v>28</v>
      </c>
      <c r="E13908" s="11" t="s">
        <v>18</v>
      </c>
      <c r="F13908" s="11" t="s">
        <v>303</v>
      </c>
      <c r="G13908" s="37">
        <v>42026</v>
      </c>
      <c r="H13908" s="13">
        <v>42030</v>
      </c>
      <c r="I13908" s="21">
        <v>4</v>
      </c>
      <c r="J13908" s="43" t="s">
        <v>1474</v>
      </c>
      <c r="K13908" s="21">
        <f t="shared" si="434"/>
        <v>2015</v>
      </c>
      <c r="L13908" s="24">
        <f t="shared" si="435"/>
        <v>1</v>
      </c>
      <c r="M13908" s="11" t="s">
        <v>14</v>
      </c>
      <c r="N13908" s="11" t="s">
        <v>15</v>
      </c>
      <c r="O13908" s="11" t="str">
        <f>VLOOKUP(E13908,State_Code_Name!$B$1:$C$52,2,0)</f>
        <v>California</v>
      </c>
    </row>
    <row r="13909" spans="1:15" x14ac:dyDescent="0.3">
      <c r="A13909" s="11">
        <v>1403977</v>
      </c>
      <c r="B13909" s="12" t="s">
        <v>196</v>
      </c>
      <c r="C13909" s="12" t="s">
        <v>33</v>
      </c>
      <c r="D13909" s="12" t="s">
        <v>42</v>
      </c>
      <c r="E13909" s="11" t="s">
        <v>47</v>
      </c>
      <c r="F13909" s="11" t="s">
        <v>13</v>
      </c>
      <c r="G13909" s="37">
        <v>42158</v>
      </c>
      <c r="H13909" s="13">
        <v>42160</v>
      </c>
      <c r="I13909" s="21">
        <v>2</v>
      </c>
      <c r="J13909" s="43" t="s">
        <v>1477</v>
      </c>
      <c r="K13909" s="21">
        <f t="shared" si="434"/>
        <v>2015</v>
      </c>
      <c r="L13909" s="24">
        <f t="shared" si="435"/>
        <v>2</v>
      </c>
      <c r="M13909" s="11" t="s">
        <v>14</v>
      </c>
      <c r="N13909" s="11" t="s">
        <v>14</v>
      </c>
      <c r="O13909" s="11" t="str">
        <f>VLOOKUP(E13909,State_Code_Name!$B$1:$C$52,2,0)</f>
        <v>Pennsylvania</v>
      </c>
    </row>
    <row r="13910" spans="1:15" x14ac:dyDescent="0.3">
      <c r="A13910" s="11">
        <v>1135674</v>
      </c>
      <c r="B13910" s="12" t="s">
        <v>44</v>
      </c>
      <c r="C13910" s="12" t="s">
        <v>16</v>
      </c>
      <c r="D13910" s="12" t="s">
        <v>21</v>
      </c>
      <c r="E13910" s="11" t="s">
        <v>32</v>
      </c>
      <c r="F13910" s="11" t="s">
        <v>19</v>
      </c>
      <c r="G13910" s="37">
        <v>41972</v>
      </c>
      <c r="H13910" s="13">
        <v>41972</v>
      </c>
      <c r="I13910" s="21">
        <v>0</v>
      </c>
      <c r="J13910" s="43" t="s">
        <v>1479</v>
      </c>
      <c r="K13910" s="21">
        <f t="shared" si="434"/>
        <v>2014</v>
      </c>
      <c r="L13910" s="24">
        <f t="shared" si="435"/>
        <v>4</v>
      </c>
      <c r="M13910" s="11" t="s">
        <v>14</v>
      </c>
      <c r="N13910" s="11" t="s">
        <v>15</v>
      </c>
      <c r="O13910" s="11" t="str">
        <f>VLOOKUP(E13910,State_Code_Name!$B$1:$C$52,2,0)</f>
        <v>Texas</v>
      </c>
    </row>
    <row r="13911" spans="1:15" x14ac:dyDescent="0.3">
      <c r="A13911" s="11">
        <v>544551</v>
      </c>
      <c r="B13911" s="12" t="s">
        <v>1329</v>
      </c>
      <c r="C13911" s="12" t="s">
        <v>16</v>
      </c>
      <c r="D13911" s="12" t="s">
        <v>21</v>
      </c>
      <c r="E13911" s="11" t="s">
        <v>23</v>
      </c>
      <c r="F13911" s="11" t="s">
        <v>19</v>
      </c>
      <c r="G13911" s="37">
        <v>41543</v>
      </c>
      <c r="H13911" s="13">
        <v>41544</v>
      </c>
      <c r="I13911" s="21">
        <v>1</v>
      </c>
      <c r="J13911" s="43" t="s">
        <v>1480</v>
      </c>
      <c r="K13911" s="21">
        <f t="shared" si="434"/>
        <v>2013</v>
      </c>
      <c r="L13911" s="24">
        <f t="shared" si="435"/>
        <v>3</v>
      </c>
      <c r="M13911" s="11" t="s">
        <v>14</v>
      </c>
      <c r="N13911" s="11" t="s">
        <v>15</v>
      </c>
      <c r="O13911" s="11" t="str">
        <f>VLOOKUP(E13911,State_Code_Name!$B$1:$C$52,2,0)</f>
        <v>New York</v>
      </c>
    </row>
    <row r="13912" spans="1:15" x14ac:dyDescent="0.3">
      <c r="A13912" s="11">
        <v>1560119</v>
      </c>
      <c r="B13912" s="12" t="s">
        <v>31</v>
      </c>
      <c r="C13912" s="12" t="s">
        <v>27</v>
      </c>
      <c r="D13912" s="12" t="s">
        <v>79</v>
      </c>
      <c r="E13912" s="11" t="s">
        <v>100</v>
      </c>
      <c r="F13912" s="11" t="s">
        <v>19</v>
      </c>
      <c r="G13912" s="37">
        <v>42258</v>
      </c>
      <c r="H13912" s="13">
        <v>42258</v>
      </c>
      <c r="I13912" s="21">
        <v>0</v>
      </c>
      <c r="J13912" s="43" t="s">
        <v>1480</v>
      </c>
      <c r="K13912" s="21">
        <f t="shared" si="434"/>
        <v>2015</v>
      </c>
      <c r="L13912" s="24">
        <f t="shared" si="435"/>
        <v>3</v>
      </c>
      <c r="M13912" s="11" t="s">
        <v>14</v>
      </c>
      <c r="N13912" s="11" t="s">
        <v>14</v>
      </c>
      <c r="O13912" s="11" t="str">
        <f>VLOOKUP(E13912,State_Code_Name!$B$1:$C$52,2,0)</f>
        <v>Delaware</v>
      </c>
    </row>
    <row r="13913" spans="1:15" x14ac:dyDescent="0.3">
      <c r="A13913" s="11">
        <v>1353575</v>
      </c>
      <c r="B13913" s="12" t="s">
        <v>31</v>
      </c>
      <c r="C13913" s="12" t="s">
        <v>33</v>
      </c>
      <c r="D13913" s="12" t="s">
        <v>160</v>
      </c>
      <c r="E13913" s="11" t="s">
        <v>122</v>
      </c>
      <c r="F13913" s="11" t="s">
        <v>19</v>
      </c>
      <c r="G13913" s="37">
        <v>42123</v>
      </c>
      <c r="H13913" s="13">
        <v>42123</v>
      </c>
      <c r="I13913" s="21">
        <v>0</v>
      </c>
      <c r="J13913" s="43" t="s">
        <v>1483</v>
      </c>
      <c r="K13913" s="21">
        <f t="shared" si="434"/>
        <v>2015</v>
      </c>
      <c r="L13913" s="24">
        <f t="shared" si="435"/>
        <v>2</v>
      </c>
      <c r="M13913" s="11" t="s">
        <v>14</v>
      </c>
      <c r="N13913" s="11" t="s">
        <v>14</v>
      </c>
      <c r="O13913" s="11" t="str">
        <f>VLOOKUP(E13913,State_Code_Name!$B$1:$C$52,2,0)</f>
        <v>Maryland</v>
      </c>
    </row>
    <row r="13914" spans="1:15" x14ac:dyDescent="0.3">
      <c r="A13914" s="11">
        <v>1483012</v>
      </c>
      <c r="B13914" s="12" t="s">
        <v>35</v>
      </c>
      <c r="C13914" s="12" t="s">
        <v>27</v>
      </c>
      <c r="D13914" s="12" t="s">
        <v>79</v>
      </c>
      <c r="E13914" s="11" t="s">
        <v>18</v>
      </c>
      <c r="F13914" s="11" t="s">
        <v>19</v>
      </c>
      <c r="G13914" s="37">
        <v>42208</v>
      </c>
      <c r="H13914" s="13">
        <v>42208</v>
      </c>
      <c r="I13914" s="21">
        <v>0</v>
      </c>
      <c r="J13914" s="43" t="s">
        <v>1481</v>
      </c>
      <c r="K13914" s="21">
        <f t="shared" si="434"/>
        <v>2015</v>
      </c>
      <c r="L13914" s="24">
        <f t="shared" si="435"/>
        <v>3</v>
      </c>
      <c r="M13914" s="11" t="s">
        <v>14</v>
      </c>
      <c r="N13914" s="11" t="s">
        <v>15</v>
      </c>
      <c r="O13914" s="11" t="str">
        <f>VLOOKUP(E13914,State_Code_Name!$B$1:$C$52,2,0)</f>
        <v>California</v>
      </c>
    </row>
    <row r="13915" spans="1:15" x14ac:dyDescent="0.3">
      <c r="A13915" s="11">
        <v>715974</v>
      </c>
      <c r="B13915" s="12" t="s">
        <v>51</v>
      </c>
      <c r="C13915" s="12" t="s">
        <v>37</v>
      </c>
      <c r="D13915" s="12" t="s">
        <v>108</v>
      </c>
      <c r="E13915" s="11" t="s">
        <v>12</v>
      </c>
      <c r="F13915" s="11" t="s">
        <v>19</v>
      </c>
      <c r="G13915" s="37">
        <v>41685</v>
      </c>
      <c r="H13915" s="13">
        <v>41685</v>
      </c>
      <c r="I13915" s="21">
        <v>0</v>
      </c>
      <c r="J13915" s="43" t="s">
        <v>1478</v>
      </c>
      <c r="K13915" s="21">
        <f t="shared" si="434"/>
        <v>2014</v>
      </c>
      <c r="L13915" s="24">
        <f t="shared" si="435"/>
        <v>1</v>
      </c>
      <c r="M13915" s="11" t="s">
        <v>14</v>
      </c>
      <c r="N13915" s="11" t="s">
        <v>15</v>
      </c>
      <c r="O13915" s="11" t="str">
        <f>VLOOKUP(E13915,State_Code_Name!$B$1:$C$52,2,0)</f>
        <v>Virginia</v>
      </c>
    </row>
    <row r="13916" spans="1:15" x14ac:dyDescent="0.3">
      <c r="A13916" s="11">
        <v>1051984</v>
      </c>
      <c r="B13916" s="12" t="s">
        <v>64</v>
      </c>
      <c r="C13916" s="12" t="s">
        <v>62</v>
      </c>
      <c r="D13916" s="12" t="s">
        <v>279</v>
      </c>
      <c r="E13916" s="11" t="s">
        <v>122</v>
      </c>
      <c r="F13916" s="11" t="s">
        <v>19</v>
      </c>
      <c r="G13916" s="37">
        <v>41912</v>
      </c>
      <c r="H13916" s="13">
        <v>41912</v>
      </c>
      <c r="I13916" s="21">
        <v>0</v>
      </c>
      <c r="J13916" s="43" t="s">
        <v>1480</v>
      </c>
      <c r="K13916" s="21">
        <f t="shared" si="434"/>
        <v>2014</v>
      </c>
      <c r="L13916" s="24">
        <f t="shared" si="435"/>
        <v>3</v>
      </c>
      <c r="M13916" s="11" t="s">
        <v>14</v>
      </c>
      <c r="N13916" s="11" t="s">
        <v>15</v>
      </c>
      <c r="O13916" s="11" t="str">
        <f>VLOOKUP(E13916,State_Code_Name!$B$1:$C$52,2,0)</f>
        <v>Maryland</v>
      </c>
    </row>
    <row r="13917" spans="1:15" x14ac:dyDescent="0.3">
      <c r="A13917" s="11">
        <v>1887575</v>
      </c>
      <c r="B13917" s="12" t="s">
        <v>11</v>
      </c>
      <c r="C13917" s="12" t="s">
        <v>27</v>
      </c>
      <c r="D13917" s="12" t="s">
        <v>28</v>
      </c>
      <c r="E13917" s="11" t="s">
        <v>36</v>
      </c>
      <c r="F13917" s="11" t="s">
        <v>19</v>
      </c>
      <c r="G13917" s="37">
        <v>42479</v>
      </c>
      <c r="H13917" s="13">
        <v>42482</v>
      </c>
      <c r="I13917" s="21">
        <v>3</v>
      </c>
      <c r="J13917" s="43" t="s">
        <v>1483</v>
      </c>
      <c r="K13917" s="21">
        <f t="shared" si="434"/>
        <v>2016</v>
      </c>
      <c r="L13917" s="24">
        <f t="shared" si="435"/>
        <v>2</v>
      </c>
      <c r="M13917" s="11" t="s">
        <v>14</v>
      </c>
      <c r="N13917" s="11" t="s">
        <v>15</v>
      </c>
      <c r="O13917" s="11" t="str">
        <f>VLOOKUP(E13917,State_Code_Name!$B$1:$C$52,2,0)</f>
        <v>Florida</v>
      </c>
    </row>
    <row r="13918" spans="1:15" x14ac:dyDescent="0.3">
      <c r="A13918" s="11">
        <v>1375429</v>
      </c>
      <c r="B13918" s="12" t="s">
        <v>148</v>
      </c>
      <c r="C13918" s="12" t="s">
        <v>16</v>
      </c>
      <c r="D13918" s="12" t="s">
        <v>21</v>
      </c>
      <c r="E13918" s="11"/>
      <c r="F13918" s="11" t="s">
        <v>303</v>
      </c>
      <c r="G13918" s="37">
        <v>42137</v>
      </c>
      <c r="H13918" s="13">
        <v>42138</v>
      </c>
      <c r="I13918" s="21">
        <v>1</v>
      </c>
      <c r="J13918" s="43" t="s">
        <v>1471</v>
      </c>
      <c r="K13918" s="21">
        <f t="shared" si="434"/>
        <v>2015</v>
      </c>
      <c r="L13918" s="24">
        <f t="shared" si="435"/>
        <v>2</v>
      </c>
      <c r="M13918" s="11" t="s">
        <v>14</v>
      </c>
      <c r="N13918" s="11" t="s">
        <v>15</v>
      </c>
      <c r="O13918" s="11" t="e">
        <f>VLOOKUP(E13918,State_Code_Name!$B$1:$C$52,2,0)</f>
        <v>#N/A</v>
      </c>
    </row>
    <row r="13919" spans="1:15" x14ac:dyDescent="0.3">
      <c r="A13919" s="11">
        <v>2002554</v>
      </c>
      <c r="B13919" s="12" t="s">
        <v>225</v>
      </c>
      <c r="C13919" s="12" t="s">
        <v>33</v>
      </c>
      <c r="D13919" s="12" t="s">
        <v>42</v>
      </c>
      <c r="E13919" s="11" t="s">
        <v>18</v>
      </c>
      <c r="F13919" s="11" t="s">
        <v>19</v>
      </c>
      <c r="G13919" s="37">
        <v>42558</v>
      </c>
      <c r="H13919" s="13">
        <v>42558</v>
      </c>
      <c r="I13919" s="21">
        <v>0</v>
      </c>
      <c r="J13919" s="43" t="s">
        <v>1481</v>
      </c>
      <c r="K13919" s="21">
        <f t="shared" si="434"/>
        <v>2016</v>
      </c>
      <c r="L13919" s="24">
        <f t="shared" si="435"/>
        <v>3</v>
      </c>
      <c r="M13919" s="11" t="s">
        <v>14</v>
      </c>
      <c r="N13919" s="11" t="s">
        <v>14</v>
      </c>
      <c r="O13919" s="11" t="str">
        <f>VLOOKUP(E13919,State_Code_Name!$B$1:$C$52,2,0)</f>
        <v>California</v>
      </c>
    </row>
    <row r="13920" spans="1:15" x14ac:dyDescent="0.3">
      <c r="A13920" s="11">
        <v>1569028</v>
      </c>
      <c r="B13920" s="12" t="s">
        <v>179</v>
      </c>
      <c r="C13920" s="12" t="s">
        <v>172</v>
      </c>
      <c r="D13920" s="12" t="s">
        <v>1453</v>
      </c>
      <c r="E13920" s="11" t="s">
        <v>32</v>
      </c>
      <c r="F13920" s="11" t="s">
        <v>13</v>
      </c>
      <c r="G13920" s="37">
        <v>42264</v>
      </c>
      <c r="H13920" s="13">
        <v>42265</v>
      </c>
      <c r="I13920" s="21">
        <v>1</v>
      </c>
      <c r="J13920" s="43" t="s">
        <v>1480</v>
      </c>
      <c r="K13920" s="21">
        <f t="shared" si="434"/>
        <v>2015</v>
      </c>
      <c r="L13920" s="24">
        <f t="shared" si="435"/>
        <v>3</v>
      </c>
      <c r="M13920" s="11" t="s">
        <v>15</v>
      </c>
      <c r="N13920" s="11" t="s">
        <v>15</v>
      </c>
      <c r="O13920" s="11" t="str">
        <f>VLOOKUP(E13920,State_Code_Name!$B$1:$C$52,2,0)</f>
        <v>Texas</v>
      </c>
    </row>
    <row r="13921" spans="1:15" x14ac:dyDescent="0.3">
      <c r="A13921" s="11">
        <v>1031210</v>
      </c>
      <c r="B13921" s="12" t="s">
        <v>11</v>
      </c>
      <c r="C13921" s="12" t="s">
        <v>16</v>
      </c>
      <c r="D13921" s="12" t="s">
        <v>17</v>
      </c>
      <c r="E13921" s="11" t="s">
        <v>12</v>
      </c>
      <c r="F13921" s="11" t="s">
        <v>19</v>
      </c>
      <c r="G13921" s="37">
        <v>41898</v>
      </c>
      <c r="H13921" s="13">
        <v>41898</v>
      </c>
      <c r="I13921" s="21">
        <v>0</v>
      </c>
      <c r="J13921" s="43" t="s">
        <v>1480</v>
      </c>
      <c r="K13921" s="21">
        <f t="shared" si="434"/>
        <v>2014</v>
      </c>
      <c r="L13921" s="24">
        <f t="shared" si="435"/>
        <v>3</v>
      </c>
      <c r="M13921" s="11" t="s">
        <v>14</v>
      </c>
      <c r="N13921" s="11" t="s">
        <v>14</v>
      </c>
      <c r="O13921" s="11" t="str">
        <f>VLOOKUP(E13921,State_Code_Name!$B$1:$C$52,2,0)</f>
        <v>Virginia</v>
      </c>
    </row>
    <row r="13922" spans="1:15" x14ac:dyDescent="0.3">
      <c r="A13922" s="11">
        <v>1530035</v>
      </c>
      <c r="B13922" s="12" t="s">
        <v>179</v>
      </c>
      <c r="C13922" s="12" t="s">
        <v>172</v>
      </c>
      <c r="D13922" s="12" t="s">
        <v>189</v>
      </c>
      <c r="E13922" s="11" t="s">
        <v>23</v>
      </c>
      <c r="F13922" s="11" t="s">
        <v>13</v>
      </c>
      <c r="G13922" s="37">
        <v>42237</v>
      </c>
      <c r="H13922" s="13">
        <v>42239</v>
      </c>
      <c r="I13922" s="21">
        <v>2</v>
      </c>
      <c r="J13922" s="43" t="s">
        <v>1482</v>
      </c>
      <c r="K13922" s="21">
        <f t="shared" si="434"/>
        <v>2015</v>
      </c>
      <c r="L13922" s="24">
        <f t="shared" si="435"/>
        <v>3</v>
      </c>
      <c r="M13922" s="11" t="s">
        <v>14</v>
      </c>
      <c r="N13922" s="11" t="s">
        <v>15</v>
      </c>
      <c r="O13922" s="11" t="str">
        <f>VLOOKUP(E13922,State_Code_Name!$B$1:$C$52,2,0)</f>
        <v>New York</v>
      </c>
    </row>
    <row r="13923" spans="1:15" x14ac:dyDescent="0.3">
      <c r="A13923" s="11">
        <v>2025614</v>
      </c>
      <c r="B13923" s="12" t="s">
        <v>1440</v>
      </c>
      <c r="C13923" s="12" t="s">
        <v>62</v>
      </c>
      <c r="D13923" s="12" t="s">
        <v>279</v>
      </c>
      <c r="E13923" s="11" t="s">
        <v>12</v>
      </c>
      <c r="F13923" s="11" t="s">
        <v>19</v>
      </c>
      <c r="G13923" s="37">
        <v>42573</v>
      </c>
      <c r="H13923" s="13">
        <v>42573</v>
      </c>
      <c r="I13923" s="21">
        <v>0</v>
      </c>
      <c r="J13923" s="43" t="s">
        <v>1481</v>
      </c>
      <c r="K13923" s="21">
        <f t="shared" si="434"/>
        <v>2016</v>
      </c>
      <c r="L13923" s="24">
        <f t="shared" si="435"/>
        <v>3</v>
      </c>
      <c r="M13923" s="11" t="s">
        <v>14</v>
      </c>
      <c r="N13923" s="11" t="s">
        <v>15</v>
      </c>
      <c r="O13923" s="11" t="str">
        <f>VLOOKUP(E13923,State_Code_Name!$B$1:$C$52,2,0)</f>
        <v>Virginia</v>
      </c>
    </row>
    <row r="13924" spans="1:15" x14ac:dyDescent="0.3">
      <c r="A13924" s="11">
        <v>1740089</v>
      </c>
      <c r="B13924" s="12" t="s">
        <v>125</v>
      </c>
      <c r="C13924" s="12" t="s">
        <v>27</v>
      </c>
      <c r="D13924" s="12" t="s">
        <v>28</v>
      </c>
      <c r="E13924" s="11" t="s">
        <v>18</v>
      </c>
      <c r="F13924" s="11" t="s">
        <v>303</v>
      </c>
      <c r="G13924" s="37">
        <v>42383</v>
      </c>
      <c r="H13924" s="13">
        <v>42388</v>
      </c>
      <c r="I13924" s="21">
        <v>5</v>
      </c>
      <c r="J13924" s="43" t="s">
        <v>1474</v>
      </c>
      <c r="K13924" s="21">
        <f t="shared" si="434"/>
        <v>2016</v>
      </c>
      <c r="L13924" s="24">
        <f t="shared" si="435"/>
        <v>1</v>
      </c>
      <c r="M13924" s="11" t="s">
        <v>14</v>
      </c>
      <c r="N13924" s="11" t="s">
        <v>15</v>
      </c>
      <c r="O13924" s="11" t="str">
        <f>VLOOKUP(E13924,State_Code_Name!$B$1:$C$52,2,0)</f>
        <v>California</v>
      </c>
    </row>
    <row r="13925" spans="1:15" x14ac:dyDescent="0.3">
      <c r="A13925" s="11">
        <v>1813708</v>
      </c>
      <c r="B13925" s="12" t="s">
        <v>11</v>
      </c>
      <c r="C13925" s="12" t="s">
        <v>62</v>
      </c>
      <c r="D13925" s="12" t="s">
        <v>460</v>
      </c>
      <c r="E13925" s="11" t="s">
        <v>80</v>
      </c>
      <c r="F13925" s="11" t="s">
        <v>19</v>
      </c>
      <c r="G13925" s="37">
        <v>42431</v>
      </c>
      <c r="H13925" s="13">
        <v>42433</v>
      </c>
      <c r="I13925" s="21">
        <v>2</v>
      </c>
      <c r="J13925" s="43" t="s">
        <v>1476</v>
      </c>
      <c r="K13925" s="21">
        <f t="shared" si="434"/>
        <v>2016</v>
      </c>
      <c r="L13925" s="24">
        <f t="shared" si="435"/>
        <v>1</v>
      </c>
      <c r="M13925" s="11" t="s">
        <v>14</v>
      </c>
      <c r="N13925" s="11" t="s">
        <v>15</v>
      </c>
      <c r="O13925" s="11" t="str">
        <f>VLOOKUP(E13925,State_Code_Name!$B$1:$C$52,2,0)</f>
        <v>Minnesota</v>
      </c>
    </row>
    <row r="13926" spans="1:15" x14ac:dyDescent="0.3">
      <c r="A13926" s="11">
        <v>550244</v>
      </c>
      <c r="B13926" s="12" t="s">
        <v>97</v>
      </c>
      <c r="C13926" s="12" t="s">
        <v>53</v>
      </c>
      <c r="D13926" s="12" t="s">
        <v>54</v>
      </c>
      <c r="E13926" s="11" t="s">
        <v>23</v>
      </c>
      <c r="F13926" s="11" t="s">
        <v>24</v>
      </c>
      <c r="G13926" s="37">
        <v>41548</v>
      </c>
      <c r="H13926" s="13">
        <v>41549</v>
      </c>
      <c r="I13926" s="21">
        <v>1</v>
      </c>
      <c r="J13926" s="43" t="s">
        <v>1473</v>
      </c>
      <c r="K13926" s="21">
        <f t="shared" si="434"/>
        <v>2013</v>
      </c>
      <c r="L13926" s="24">
        <f t="shared" si="435"/>
        <v>4</v>
      </c>
      <c r="M13926" s="11" t="s">
        <v>14</v>
      </c>
      <c r="N13926" s="11" t="s">
        <v>15</v>
      </c>
      <c r="O13926" s="11" t="str">
        <f>VLOOKUP(E13926,State_Code_Name!$B$1:$C$52,2,0)</f>
        <v>New York</v>
      </c>
    </row>
    <row r="13927" spans="1:15" x14ac:dyDescent="0.3">
      <c r="A13927" s="11">
        <v>1901374</v>
      </c>
      <c r="B13927" s="12" t="s">
        <v>292</v>
      </c>
      <c r="C13927" s="12" t="s">
        <v>33</v>
      </c>
      <c r="D13927" s="12" t="s">
        <v>42</v>
      </c>
      <c r="E13927" s="11" t="s">
        <v>40</v>
      </c>
      <c r="F13927" s="11" t="s">
        <v>19</v>
      </c>
      <c r="G13927" s="37">
        <v>42488</v>
      </c>
      <c r="H13927" s="13">
        <v>42488</v>
      </c>
      <c r="I13927" s="21">
        <v>0</v>
      </c>
      <c r="J13927" s="43" t="s">
        <v>1483</v>
      </c>
      <c r="K13927" s="21">
        <f t="shared" si="434"/>
        <v>2016</v>
      </c>
      <c r="L13927" s="24">
        <f t="shared" si="435"/>
        <v>2</v>
      </c>
      <c r="M13927" s="11" t="s">
        <v>14</v>
      </c>
      <c r="N13927" s="11" t="s">
        <v>15</v>
      </c>
      <c r="O13927" s="11" t="str">
        <f>VLOOKUP(E13927,State_Code_Name!$B$1:$C$52,2,0)</f>
        <v>Ohio</v>
      </c>
    </row>
    <row r="13928" spans="1:15" x14ac:dyDescent="0.3">
      <c r="A13928" s="11">
        <v>1959178</v>
      </c>
      <c r="B13928" s="12" t="s">
        <v>95</v>
      </c>
      <c r="C13928" s="12" t="s">
        <v>16</v>
      </c>
      <c r="D13928" s="12" t="s">
        <v>21</v>
      </c>
      <c r="E13928" s="11" t="s">
        <v>30</v>
      </c>
      <c r="F13928" s="11" t="s">
        <v>58</v>
      </c>
      <c r="G13928" s="37">
        <v>42529</v>
      </c>
      <c r="H13928" s="13">
        <v>42531</v>
      </c>
      <c r="I13928" s="21">
        <v>2</v>
      </c>
      <c r="J13928" s="43" t="s">
        <v>1477</v>
      </c>
      <c r="K13928" s="21">
        <f t="shared" si="434"/>
        <v>2016</v>
      </c>
      <c r="L13928" s="24">
        <f t="shared" si="435"/>
        <v>2</v>
      </c>
      <c r="M13928" s="11" t="s">
        <v>14</v>
      </c>
      <c r="N13928" s="11" t="s">
        <v>14</v>
      </c>
      <c r="O13928" s="11" t="str">
        <f>VLOOKUP(E13928,State_Code_Name!$B$1:$C$52,2,0)</f>
        <v>Connecticut</v>
      </c>
    </row>
    <row r="13929" spans="1:15" x14ac:dyDescent="0.3">
      <c r="A13929" s="11">
        <v>1746344</v>
      </c>
      <c r="B13929" s="12" t="s">
        <v>1103</v>
      </c>
      <c r="C13929" s="12" t="s">
        <v>539</v>
      </c>
      <c r="D13929" s="12" t="s">
        <v>552</v>
      </c>
      <c r="E13929" s="11" t="s">
        <v>138</v>
      </c>
      <c r="F13929" s="11" t="s">
        <v>19</v>
      </c>
      <c r="G13929" s="37">
        <v>42384</v>
      </c>
      <c r="H13929" s="13">
        <v>42423</v>
      </c>
      <c r="I13929" s="21">
        <v>39</v>
      </c>
      <c r="J13929" s="43" t="s">
        <v>1474</v>
      </c>
      <c r="K13929" s="21">
        <f t="shared" si="434"/>
        <v>2016</v>
      </c>
      <c r="L13929" s="24">
        <f t="shared" si="435"/>
        <v>1</v>
      </c>
      <c r="M13929" s="11" t="s">
        <v>15</v>
      </c>
      <c r="N13929" s="11" t="s">
        <v>14</v>
      </c>
      <c r="O13929" s="11" t="str">
        <f>VLOOKUP(E13929,State_Code_Name!$B$1:$C$52,2,0)</f>
        <v>Kansas</v>
      </c>
    </row>
    <row r="13930" spans="1:15" x14ac:dyDescent="0.3">
      <c r="A13930" s="11">
        <v>1238974</v>
      </c>
      <c r="B13930" s="12" t="s">
        <v>44</v>
      </c>
      <c r="C13930" s="12" t="s">
        <v>16</v>
      </c>
      <c r="D13930" s="12" t="s">
        <v>21</v>
      </c>
      <c r="E13930" s="11" t="s">
        <v>36</v>
      </c>
      <c r="F13930" s="11" t="s">
        <v>13</v>
      </c>
      <c r="G13930" s="37">
        <v>42048</v>
      </c>
      <c r="H13930" s="13">
        <v>42053</v>
      </c>
      <c r="I13930" s="21">
        <v>5</v>
      </c>
      <c r="J13930" s="43" t="s">
        <v>1478</v>
      </c>
      <c r="K13930" s="21">
        <f t="shared" si="434"/>
        <v>2015</v>
      </c>
      <c r="L13930" s="24">
        <f t="shared" si="435"/>
        <v>1</v>
      </c>
      <c r="M13930" s="11" t="s">
        <v>14</v>
      </c>
      <c r="N13930" s="11" t="s">
        <v>14</v>
      </c>
      <c r="O13930" s="11" t="str">
        <f>VLOOKUP(E13930,State_Code_Name!$B$1:$C$52,2,0)</f>
        <v>Florida</v>
      </c>
    </row>
    <row r="13931" spans="1:15" x14ac:dyDescent="0.3">
      <c r="A13931" s="11">
        <v>1922102</v>
      </c>
      <c r="B13931" s="12" t="s">
        <v>329</v>
      </c>
      <c r="C13931" s="12" t="s">
        <v>33</v>
      </c>
      <c r="D13931" s="12" t="s">
        <v>160</v>
      </c>
      <c r="E13931" s="11" t="s">
        <v>175</v>
      </c>
      <c r="F13931" s="11" t="s">
        <v>19</v>
      </c>
      <c r="G13931" s="37">
        <v>42502</v>
      </c>
      <c r="H13931" s="13">
        <v>42502</v>
      </c>
      <c r="I13931" s="21">
        <v>0</v>
      </c>
      <c r="J13931" s="43" t="s">
        <v>1471</v>
      </c>
      <c r="K13931" s="21">
        <f t="shared" si="434"/>
        <v>2016</v>
      </c>
      <c r="L13931" s="24">
        <f t="shared" si="435"/>
        <v>2</v>
      </c>
      <c r="M13931" s="11" t="s">
        <v>14</v>
      </c>
      <c r="N13931" s="11" t="s">
        <v>14</v>
      </c>
      <c r="O13931" s="11" t="str">
        <f>VLOOKUP(E13931,State_Code_Name!$B$1:$C$52,2,0)</f>
        <v>District of Columbia</v>
      </c>
    </row>
    <row r="13932" spans="1:15" x14ac:dyDescent="0.3">
      <c r="A13932" s="11">
        <v>1562912</v>
      </c>
      <c r="B13932" s="12" t="s">
        <v>39</v>
      </c>
      <c r="C13932" s="12" t="s">
        <v>37</v>
      </c>
      <c r="D13932" s="12" t="s">
        <v>1443</v>
      </c>
      <c r="E13932" s="11" t="s">
        <v>23</v>
      </c>
      <c r="F13932" s="11" t="s">
        <v>19</v>
      </c>
      <c r="G13932" s="37">
        <v>42261</v>
      </c>
      <c r="H13932" s="13">
        <v>42261</v>
      </c>
      <c r="I13932" s="21">
        <v>0</v>
      </c>
      <c r="J13932" s="43" t="s">
        <v>1480</v>
      </c>
      <c r="K13932" s="21">
        <f t="shared" si="434"/>
        <v>2015</v>
      </c>
      <c r="L13932" s="24">
        <f t="shared" si="435"/>
        <v>3</v>
      </c>
      <c r="M13932" s="11" t="s">
        <v>14</v>
      </c>
      <c r="N13932" s="11" t="s">
        <v>15</v>
      </c>
      <c r="O13932" s="11" t="str">
        <f>VLOOKUP(E13932,State_Code_Name!$B$1:$C$52,2,0)</f>
        <v>New York</v>
      </c>
    </row>
    <row r="13933" spans="1:15" x14ac:dyDescent="0.3">
      <c r="A13933" s="11">
        <v>2020119</v>
      </c>
      <c r="B13933" s="12" t="s">
        <v>55</v>
      </c>
      <c r="C13933" s="12" t="s">
        <v>53</v>
      </c>
      <c r="D13933" s="12" t="s">
        <v>102</v>
      </c>
      <c r="E13933" s="11" t="s">
        <v>18</v>
      </c>
      <c r="F13933" s="11" t="s">
        <v>19</v>
      </c>
      <c r="G13933" s="37">
        <v>42570</v>
      </c>
      <c r="H13933" s="13">
        <v>42570</v>
      </c>
      <c r="I13933" s="21">
        <v>0</v>
      </c>
      <c r="J13933" s="43" t="s">
        <v>1481</v>
      </c>
      <c r="K13933" s="21">
        <f t="shared" si="434"/>
        <v>2016</v>
      </c>
      <c r="L13933" s="24">
        <f t="shared" si="435"/>
        <v>3</v>
      </c>
      <c r="M13933" s="11" t="s">
        <v>14</v>
      </c>
      <c r="N13933" s="11" t="s">
        <v>15</v>
      </c>
      <c r="O13933" s="11" t="str">
        <f>VLOOKUP(E13933,State_Code_Name!$B$1:$C$52,2,0)</f>
        <v>California</v>
      </c>
    </row>
    <row r="13934" spans="1:15" x14ac:dyDescent="0.3">
      <c r="A13934" s="11">
        <v>1623404</v>
      </c>
      <c r="B13934" s="12" t="s">
        <v>1159</v>
      </c>
      <c r="C13934" s="12" t="s">
        <v>9</v>
      </c>
      <c r="D13934" s="12" t="s">
        <v>133</v>
      </c>
      <c r="E13934" s="11" t="s">
        <v>32</v>
      </c>
      <c r="F13934" s="11" t="s">
        <v>19</v>
      </c>
      <c r="G13934" s="37">
        <v>42301</v>
      </c>
      <c r="H13934" s="13">
        <v>42305</v>
      </c>
      <c r="I13934" s="21">
        <v>4</v>
      </c>
      <c r="J13934" s="43" t="s">
        <v>1473</v>
      </c>
      <c r="K13934" s="21">
        <f t="shared" si="434"/>
        <v>2015</v>
      </c>
      <c r="L13934" s="24">
        <f t="shared" si="435"/>
        <v>4</v>
      </c>
      <c r="M13934" s="11" t="s">
        <v>15</v>
      </c>
      <c r="N13934" s="11" t="s">
        <v>15</v>
      </c>
      <c r="O13934" s="11" t="str">
        <f>VLOOKUP(E13934,State_Code_Name!$B$1:$C$52,2,0)</f>
        <v>Texas</v>
      </c>
    </row>
    <row r="13935" spans="1:15" x14ac:dyDescent="0.3">
      <c r="A13935" s="11">
        <v>1950841</v>
      </c>
      <c r="B13935" s="12" t="s">
        <v>101</v>
      </c>
      <c r="C13935" s="12" t="s">
        <v>37</v>
      </c>
      <c r="D13935" s="12" t="s">
        <v>1443</v>
      </c>
      <c r="E13935" s="11"/>
      <c r="F13935" s="11" t="s">
        <v>19</v>
      </c>
      <c r="G13935" s="37">
        <v>42524</v>
      </c>
      <c r="H13935" s="13">
        <v>42524</v>
      </c>
      <c r="I13935" s="21">
        <v>0</v>
      </c>
      <c r="J13935" s="43" t="s">
        <v>1477</v>
      </c>
      <c r="K13935" s="21">
        <f t="shared" si="434"/>
        <v>2016</v>
      </c>
      <c r="L13935" s="24">
        <f t="shared" si="435"/>
        <v>2</v>
      </c>
      <c r="M13935" s="11" t="s">
        <v>14</v>
      </c>
      <c r="N13935" s="11" t="s">
        <v>14</v>
      </c>
      <c r="O13935" s="11" t="e">
        <f>VLOOKUP(E13935,State_Code_Name!$B$1:$C$52,2,0)</f>
        <v>#N/A</v>
      </c>
    </row>
    <row r="13936" spans="1:15" x14ac:dyDescent="0.3">
      <c r="A13936" s="11">
        <v>742815</v>
      </c>
      <c r="B13936" s="12" t="s">
        <v>55</v>
      </c>
      <c r="C13936" s="12" t="s">
        <v>53</v>
      </c>
      <c r="D13936" s="12" t="s">
        <v>102</v>
      </c>
      <c r="E13936" s="11" t="s">
        <v>23</v>
      </c>
      <c r="F13936" s="11" t="s">
        <v>19</v>
      </c>
      <c r="G13936" s="37">
        <v>41702</v>
      </c>
      <c r="H13936" s="13">
        <v>41702</v>
      </c>
      <c r="I13936" s="21">
        <v>0</v>
      </c>
      <c r="J13936" s="43" t="s">
        <v>1476</v>
      </c>
      <c r="K13936" s="21">
        <f t="shared" si="434"/>
        <v>2014</v>
      </c>
      <c r="L13936" s="24">
        <f t="shared" si="435"/>
        <v>1</v>
      </c>
      <c r="M13936" s="11" t="s">
        <v>14</v>
      </c>
      <c r="N13936" s="11" t="s">
        <v>15</v>
      </c>
      <c r="O13936" s="11" t="str">
        <f>VLOOKUP(E13936,State_Code_Name!$B$1:$C$52,2,0)</f>
        <v>New York</v>
      </c>
    </row>
    <row r="13937" spans="1:15" x14ac:dyDescent="0.3">
      <c r="A13937" s="11">
        <v>1242335</v>
      </c>
      <c r="B13937" s="12" t="s">
        <v>35</v>
      </c>
      <c r="C13937" s="12" t="s">
        <v>16</v>
      </c>
      <c r="D13937" s="12" t="s">
        <v>21</v>
      </c>
      <c r="E13937" s="11" t="s">
        <v>26</v>
      </c>
      <c r="F13937" s="11" t="s">
        <v>19</v>
      </c>
      <c r="G13937" s="37">
        <v>42052</v>
      </c>
      <c r="H13937" s="13">
        <v>42052</v>
      </c>
      <c r="I13937" s="21">
        <v>0</v>
      </c>
      <c r="J13937" s="43" t="s">
        <v>1478</v>
      </c>
      <c r="K13937" s="21">
        <f t="shared" si="434"/>
        <v>2015</v>
      </c>
      <c r="L13937" s="24">
        <f t="shared" si="435"/>
        <v>1</v>
      </c>
      <c r="M13937" s="11" t="s">
        <v>14</v>
      </c>
      <c r="N13937" s="11" t="s">
        <v>14</v>
      </c>
      <c r="O13937" s="11" t="str">
        <f>VLOOKUP(E13937,State_Code_Name!$B$1:$C$52,2,0)</f>
        <v>Georgia</v>
      </c>
    </row>
    <row r="13938" spans="1:15" x14ac:dyDescent="0.3">
      <c r="A13938" s="11">
        <v>2007790</v>
      </c>
      <c r="B13938" s="12" t="s">
        <v>31</v>
      </c>
      <c r="C13938" s="12" t="s">
        <v>16</v>
      </c>
      <c r="D13938" s="12" t="s">
        <v>76</v>
      </c>
      <c r="E13938" s="11" t="s">
        <v>43</v>
      </c>
      <c r="F13938" s="11" t="s">
        <v>19</v>
      </c>
      <c r="G13938" s="37">
        <v>42563</v>
      </c>
      <c r="H13938" s="13">
        <v>42563</v>
      </c>
      <c r="I13938" s="21">
        <v>0</v>
      </c>
      <c r="J13938" s="43" t="s">
        <v>1481</v>
      </c>
      <c r="K13938" s="21">
        <f t="shared" si="434"/>
        <v>2016</v>
      </c>
      <c r="L13938" s="24">
        <f t="shared" si="435"/>
        <v>3</v>
      </c>
      <c r="M13938" s="11" t="s">
        <v>14</v>
      </c>
      <c r="N13938" s="11" t="s">
        <v>15</v>
      </c>
      <c r="O13938" s="11" t="str">
        <f>VLOOKUP(E13938,State_Code_Name!$B$1:$C$52,2,0)</f>
        <v>North Carolina</v>
      </c>
    </row>
    <row r="13939" spans="1:15" x14ac:dyDescent="0.3">
      <c r="A13939" s="11">
        <v>1746355</v>
      </c>
      <c r="B13939" s="12" t="s">
        <v>35</v>
      </c>
      <c r="C13939" s="12" t="s">
        <v>9</v>
      </c>
      <c r="D13939" s="12" t="s">
        <v>10</v>
      </c>
      <c r="E13939" s="11" t="s">
        <v>43</v>
      </c>
      <c r="F13939" s="11" t="s">
        <v>19</v>
      </c>
      <c r="G13939" s="37">
        <v>42384</v>
      </c>
      <c r="H13939" s="13">
        <v>42384</v>
      </c>
      <c r="I13939" s="21">
        <v>0</v>
      </c>
      <c r="J13939" s="43" t="s">
        <v>1474</v>
      </c>
      <c r="K13939" s="21">
        <f t="shared" si="434"/>
        <v>2016</v>
      </c>
      <c r="L13939" s="24">
        <f t="shared" si="435"/>
        <v>1</v>
      </c>
      <c r="M13939" s="11" t="s">
        <v>14</v>
      </c>
      <c r="N13939" s="11" t="s">
        <v>15</v>
      </c>
      <c r="O13939" s="11" t="str">
        <f>VLOOKUP(E13939,State_Code_Name!$B$1:$C$52,2,0)</f>
        <v>North Carolina</v>
      </c>
    </row>
    <row r="13940" spans="1:15" x14ac:dyDescent="0.3">
      <c r="A13940" s="11">
        <v>714728</v>
      </c>
      <c r="B13940" s="12" t="s">
        <v>51</v>
      </c>
      <c r="C13940" s="12" t="s">
        <v>37</v>
      </c>
      <c r="D13940" s="12" t="s">
        <v>68</v>
      </c>
      <c r="E13940" s="11" t="s">
        <v>18</v>
      </c>
      <c r="F13940" s="11" t="s">
        <v>303</v>
      </c>
      <c r="G13940" s="37">
        <v>41684</v>
      </c>
      <c r="H13940" s="13">
        <v>41689</v>
      </c>
      <c r="I13940" s="21">
        <v>5</v>
      </c>
      <c r="J13940" s="43" t="s">
        <v>1478</v>
      </c>
      <c r="K13940" s="21">
        <f t="shared" si="434"/>
        <v>2014</v>
      </c>
      <c r="L13940" s="24">
        <f t="shared" si="435"/>
        <v>1</v>
      </c>
      <c r="M13940" s="11" t="s">
        <v>14</v>
      </c>
      <c r="N13940" s="11" t="s">
        <v>15</v>
      </c>
      <c r="O13940" s="11" t="str">
        <f>VLOOKUP(E13940,State_Code_Name!$B$1:$C$52,2,0)</f>
        <v>California</v>
      </c>
    </row>
    <row r="13941" spans="1:15" x14ac:dyDescent="0.3">
      <c r="A13941" s="11">
        <v>2062355</v>
      </c>
      <c r="B13941" s="12" t="s">
        <v>631</v>
      </c>
      <c r="C13941" s="12" t="s">
        <v>33</v>
      </c>
      <c r="D13941" s="12" t="s">
        <v>115</v>
      </c>
      <c r="E13941" s="11" t="s">
        <v>121</v>
      </c>
      <c r="F13941" s="11" t="s">
        <v>19</v>
      </c>
      <c r="G13941" s="37">
        <v>42595</v>
      </c>
      <c r="H13941" s="13">
        <v>42600</v>
      </c>
      <c r="I13941" s="21">
        <v>5</v>
      </c>
      <c r="J13941" s="43" t="s">
        <v>1482</v>
      </c>
      <c r="K13941" s="21">
        <f t="shared" si="434"/>
        <v>2016</v>
      </c>
      <c r="L13941" s="24">
        <f t="shared" si="435"/>
        <v>3</v>
      </c>
      <c r="M13941" s="11" t="s">
        <v>14</v>
      </c>
      <c r="N13941" s="11" t="s">
        <v>15</v>
      </c>
      <c r="O13941" s="11" t="str">
        <f>VLOOKUP(E13941,State_Code_Name!$B$1:$C$52,2,0)</f>
        <v>Oregon</v>
      </c>
    </row>
    <row r="13942" spans="1:15" x14ac:dyDescent="0.3">
      <c r="A13942" s="11">
        <v>289853</v>
      </c>
      <c r="B13942" s="12" t="s">
        <v>61</v>
      </c>
      <c r="C13942" s="12" t="s">
        <v>53</v>
      </c>
      <c r="D13942" s="12" t="s">
        <v>1439</v>
      </c>
      <c r="E13942" s="11" t="s">
        <v>32</v>
      </c>
      <c r="F13942" s="11" t="s">
        <v>19</v>
      </c>
      <c r="G13942" s="37">
        <v>41308</v>
      </c>
      <c r="H13942" s="13">
        <v>41311</v>
      </c>
      <c r="I13942" s="21">
        <v>3</v>
      </c>
      <c r="J13942" s="43" t="s">
        <v>1478</v>
      </c>
      <c r="K13942" s="21">
        <f t="shared" si="434"/>
        <v>2013</v>
      </c>
      <c r="L13942" s="24">
        <f t="shared" si="435"/>
        <v>1</v>
      </c>
      <c r="M13942" s="11" t="s">
        <v>14</v>
      </c>
      <c r="N13942" s="11" t="s">
        <v>15</v>
      </c>
      <c r="O13942" s="11" t="str">
        <f>VLOOKUP(E13942,State_Code_Name!$B$1:$C$52,2,0)</f>
        <v>Texas</v>
      </c>
    </row>
    <row r="13943" spans="1:15" x14ac:dyDescent="0.3">
      <c r="A13943" s="11">
        <v>598200</v>
      </c>
      <c r="B13943" s="12" t="s">
        <v>82</v>
      </c>
      <c r="C13943" s="12" t="s">
        <v>37</v>
      </c>
      <c r="D13943" s="12" t="s">
        <v>1445</v>
      </c>
      <c r="E13943" s="11" t="s">
        <v>18</v>
      </c>
      <c r="F13943" s="11" t="s">
        <v>19</v>
      </c>
      <c r="G13943" s="37">
        <v>41592</v>
      </c>
      <c r="H13943" s="13">
        <v>41592</v>
      </c>
      <c r="I13943" s="21">
        <v>0</v>
      </c>
      <c r="J13943" s="43" t="s">
        <v>1479</v>
      </c>
      <c r="K13943" s="21">
        <f t="shared" si="434"/>
        <v>2013</v>
      </c>
      <c r="L13943" s="24">
        <f t="shared" si="435"/>
        <v>4</v>
      </c>
      <c r="M13943" s="11" t="s">
        <v>14</v>
      </c>
      <c r="N13943" s="11" t="s">
        <v>15</v>
      </c>
      <c r="O13943" s="11" t="str">
        <f>VLOOKUP(E13943,State_Code_Name!$B$1:$C$52,2,0)</f>
        <v>California</v>
      </c>
    </row>
    <row r="13944" spans="1:15" x14ac:dyDescent="0.3">
      <c r="A13944" s="11">
        <v>1814974</v>
      </c>
      <c r="B13944" s="12" t="s">
        <v>1004</v>
      </c>
      <c r="C13944" s="12" t="s">
        <v>33</v>
      </c>
      <c r="D13944" s="12" t="s">
        <v>1441</v>
      </c>
      <c r="E13944" s="11" t="s">
        <v>177</v>
      </c>
      <c r="F13944" s="11" t="s">
        <v>19</v>
      </c>
      <c r="G13944" s="37">
        <v>42433</v>
      </c>
      <c r="H13944" s="13">
        <v>42433</v>
      </c>
      <c r="I13944" s="21">
        <v>0</v>
      </c>
      <c r="J13944" s="43" t="s">
        <v>1476</v>
      </c>
      <c r="K13944" s="21">
        <f t="shared" si="434"/>
        <v>2016</v>
      </c>
      <c r="L13944" s="24">
        <f t="shared" si="435"/>
        <v>1</v>
      </c>
      <c r="M13944" s="11" t="s">
        <v>14</v>
      </c>
      <c r="N13944" s="11" t="s">
        <v>15</v>
      </c>
      <c r="O13944" s="11" t="str">
        <f>VLOOKUP(E13944,State_Code_Name!$B$1:$C$52,2,0)</f>
        <v>Utah</v>
      </c>
    </row>
    <row r="13945" spans="1:15" x14ac:dyDescent="0.3">
      <c r="A13945" s="11">
        <v>398412</v>
      </c>
      <c r="B13945" s="12" t="s">
        <v>61</v>
      </c>
      <c r="C13945" s="12" t="s">
        <v>53</v>
      </c>
      <c r="D13945" s="12" t="s">
        <v>102</v>
      </c>
      <c r="E13945" s="11" t="s">
        <v>43</v>
      </c>
      <c r="F13945" s="11" t="s">
        <v>19</v>
      </c>
      <c r="G13945" s="37">
        <v>41397</v>
      </c>
      <c r="H13945" s="13">
        <v>41397</v>
      </c>
      <c r="I13945" s="21">
        <v>0</v>
      </c>
      <c r="J13945" s="43" t="s">
        <v>1471</v>
      </c>
      <c r="K13945" s="21">
        <f t="shared" si="434"/>
        <v>2013</v>
      </c>
      <c r="L13945" s="24">
        <f t="shared" si="435"/>
        <v>2</v>
      </c>
      <c r="M13945" s="11" t="s">
        <v>14</v>
      </c>
      <c r="N13945" s="11" t="s">
        <v>14</v>
      </c>
      <c r="O13945" s="11" t="str">
        <f>VLOOKUP(E13945,State_Code_Name!$B$1:$C$52,2,0)</f>
        <v>North Carolina</v>
      </c>
    </row>
    <row r="13946" spans="1:15" x14ac:dyDescent="0.3">
      <c r="A13946" s="11">
        <v>970542</v>
      </c>
      <c r="B13946" s="12" t="s">
        <v>39</v>
      </c>
      <c r="C13946" s="12" t="s">
        <v>16</v>
      </c>
      <c r="D13946" s="12" t="s">
        <v>21</v>
      </c>
      <c r="E13946" s="11" t="s">
        <v>18</v>
      </c>
      <c r="F13946" s="11" t="s">
        <v>19</v>
      </c>
      <c r="G13946" s="37">
        <v>41857</v>
      </c>
      <c r="H13946" s="13">
        <v>41876</v>
      </c>
      <c r="I13946" s="21">
        <v>19</v>
      </c>
      <c r="J13946" s="43" t="s">
        <v>1482</v>
      </c>
      <c r="K13946" s="21">
        <f t="shared" si="434"/>
        <v>2014</v>
      </c>
      <c r="L13946" s="24">
        <f t="shared" si="435"/>
        <v>3</v>
      </c>
      <c r="M13946" s="11" t="s">
        <v>14</v>
      </c>
      <c r="N13946" s="11" t="s">
        <v>15</v>
      </c>
      <c r="O13946" s="11" t="str">
        <f>VLOOKUP(E13946,State_Code_Name!$B$1:$C$52,2,0)</f>
        <v>California</v>
      </c>
    </row>
    <row r="13947" spans="1:15" x14ac:dyDescent="0.3">
      <c r="A13947" s="11">
        <v>922445</v>
      </c>
      <c r="B13947" s="12" t="s">
        <v>622</v>
      </c>
      <c r="C13947" s="12" t="s">
        <v>9</v>
      </c>
      <c r="D13947" s="12" t="s">
        <v>10</v>
      </c>
      <c r="E13947" s="11" t="s">
        <v>40</v>
      </c>
      <c r="F13947" s="11" t="s">
        <v>19</v>
      </c>
      <c r="G13947" s="37">
        <v>41823</v>
      </c>
      <c r="H13947" s="13">
        <v>41823</v>
      </c>
      <c r="I13947" s="21">
        <v>0</v>
      </c>
      <c r="J13947" s="43" t="s">
        <v>1481</v>
      </c>
      <c r="K13947" s="21">
        <f t="shared" si="434"/>
        <v>2014</v>
      </c>
      <c r="L13947" s="24">
        <f t="shared" si="435"/>
        <v>3</v>
      </c>
      <c r="M13947" s="11" t="s">
        <v>14</v>
      </c>
      <c r="N13947" s="11" t="s">
        <v>14</v>
      </c>
      <c r="O13947" s="11" t="str">
        <f>VLOOKUP(E13947,State_Code_Name!$B$1:$C$52,2,0)</f>
        <v>Ohio</v>
      </c>
    </row>
    <row r="13948" spans="1:15" x14ac:dyDescent="0.3">
      <c r="A13948" s="11">
        <v>265282</v>
      </c>
      <c r="B13948" s="12" t="s">
        <v>82</v>
      </c>
      <c r="C13948" s="12" t="s">
        <v>37</v>
      </c>
      <c r="D13948" s="12" t="s">
        <v>304</v>
      </c>
      <c r="E13948" s="11" t="s">
        <v>121</v>
      </c>
      <c r="F13948" s="11" t="s">
        <v>19</v>
      </c>
      <c r="G13948" s="37">
        <v>41301</v>
      </c>
      <c r="H13948" s="13">
        <v>41304</v>
      </c>
      <c r="I13948" s="21">
        <v>3</v>
      </c>
      <c r="J13948" s="43" t="s">
        <v>1474</v>
      </c>
      <c r="K13948" s="21">
        <f t="shared" si="434"/>
        <v>2013</v>
      </c>
      <c r="L13948" s="24">
        <f t="shared" si="435"/>
        <v>1</v>
      </c>
      <c r="M13948" s="11" t="s">
        <v>14</v>
      </c>
      <c r="N13948" s="11" t="s">
        <v>15</v>
      </c>
      <c r="O13948" s="11" t="str">
        <f>VLOOKUP(E13948,State_Code_Name!$B$1:$C$52,2,0)</f>
        <v>Oregon</v>
      </c>
    </row>
    <row r="13949" spans="1:15" x14ac:dyDescent="0.3">
      <c r="A13949" s="11">
        <v>1673039</v>
      </c>
      <c r="B13949" s="12" t="s">
        <v>476</v>
      </c>
      <c r="C13949" s="12" t="s">
        <v>33</v>
      </c>
      <c r="D13949" s="12" t="s">
        <v>160</v>
      </c>
      <c r="E13949" s="11" t="s">
        <v>41</v>
      </c>
      <c r="F13949" s="11" t="s">
        <v>19</v>
      </c>
      <c r="G13949" s="37">
        <v>42334</v>
      </c>
      <c r="H13949" s="13">
        <v>42334</v>
      </c>
      <c r="I13949" s="21">
        <v>0</v>
      </c>
      <c r="J13949" s="43" t="s">
        <v>1479</v>
      </c>
      <c r="K13949" s="21">
        <f t="shared" si="434"/>
        <v>2015</v>
      </c>
      <c r="L13949" s="24">
        <f t="shared" si="435"/>
        <v>4</v>
      </c>
      <c r="M13949" s="11" t="s">
        <v>14</v>
      </c>
      <c r="N13949" s="11" t="s">
        <v>15</v>
      </c>
      <c r="O13949" s="11" t="str">
        <f>VLOOKUP(E13949,State_Code_Name!$B$1:$C$52,2,0)</f>
        <v>Nevada</v>
      </c>
    </row>
    <row r="13950" spans="1:15" x14ac:dyDescent="0.3">
      <c r="A13950" s="11">
        <v>231705</v>
      </c>
      <c r="B13950" s="12" t="s">
        <v>216</v>
      </c>
      <c r="C13950" s="12" t="s">
        <v>27</v>
      </c>
      <c r="D13950" s="12" t="s">
        <v>28</v>
      </c>
      <c r="E13950" s="11" t="s">
        <v>177</v>
      </c>
      <c r="F13950" s="11" t="s">
        <v>19</v>
      </c>
      <c r="G13950" s="37">
        <v>41288</v>
      </c>
      <c r="H13950" s="13">
        <v>41289</v>
      </c>
      <c r="I13950" s="21">
        <v>1</v>
      </c>
      <c r="J13950" s="43" t="s">
        <v>1474</v>
      </c>
      <c r="K13950" s="21">
        <f t="shared" si="434"/>
        <v>2013</v>
      </c>
      <c r="L13950" s="24">
        <f t="shared" si="435"/>
        <v>1</v>
      </c>
      <c r="M13950" s="11" t="s">
        <v>14</v>
      </c>
      <c r="N13950" s="11" t="s">
        <v>15</v>
      </c>
      <c r="O13950" s="11" t="str">
        <f>VLOOKUP(E13950,State_Code_Name!$B$1:$C$52,2,0)</f>
        <v>Utah</v>
      </c>
    </row>
    <row r="13951" spans="1:15" x14ac:dyDescent="0.3">
      <c r="A13951" s="11">
        <v>381913</v>
      </c>
      <c r="B13951" s="12" t="s">
        <v>48</v>
      </c>
      <c r="C13951" s="12" t="s">
        <v>27</v>
      </c>
      <c r="D13951" s="12" t="s">
        <v>28</v>
      </c>
      <c r="E13951" s="11" t="s">
        <v>49</v>
      </c>
      <c r="F13951" s="11" t="s">
        <v>303</v>
      </c>
      <c r="G13951" s="37">
        <v>41379</v>
      </c>
      <c r="H13951" s="13">
        <v>41380</v>
      </c>
      <c r="I13951" s="21">
        <v>1</v>
      </c>
      <c r="J13951" s="43" t="s">
        <v>1483</v>
      </c>
      <c r="K13951" s="21">
        <f t="shared" si="434"/>
        <v>2013</v>
      </c>
      <c r="L13951" s="24">
        <f t="shared" si="435"/>
        <v>2</v>
      </c>
      <c r="M13951" s="11" t="s">
        <v>14</v>
      </c>
      <c r="N13951" s="11" t="s">
        <v>15</v>
      </c>
      <c r="O13951" s="11" t="str">
        <f>VLOOKUP(E13951,State_Code_Name!$B$1:$C$52,2,0)</f>
        <v>New Jersey</v>
      </c>
    </row>
    <row r="13952" spans="1:15" x14ac:dyDescent="0.3">
      <c r="A13952" s="11">
        <v>902594</v>
      </c>
      <c r="B13952" s="12" t="s">
        <v>356</v>
      </c>
      <c r="C13952" s="12" t="s">
        <v>9</v>
      </c>
      <c r="D13952" s="12" t="s">
        <v>10</v>
      </c>
      <c r="E13952" s="11" t="s">
        <v>113</v>
      </c>
      <c r="F13952" s="11" t="s">
        <v>303</v>
      </c>
      <c r="G13952" s="37">
        <v>41809</v>
      </c>
      <c r="H13952" s="13">
        <v>41813</v>
      </c>
      <c r="I13952" s="21">
        <v>4</v>
      </c>
      <c r="J13952" s="43" t="s">
        <v>1477</v>
      </c>
      <c r="K13952" s="21">
        <f t="shared" si="434"/>
        <v>2014</v>
      </c>
      <c r="L13952" s="24">
        <f t="shared" si="435"/>
        <v>2</v>
      </c>
      <c r="M13952" s="11" t="s">
        <v>14</v>
      </c>
      <c r="N13952" s="11" t="s">
        <v>15</v>
      </c>
      <c r="O13952" s="11" t="str">
        <f>VLOOKUP(E13952,State_Code_Name!$B$1:$C$52,2,0)</f>
        <v>South Carolina</v>
      </c>
    </row>
    <row r="13953" spans="1:15" x14ac:dyDescent="0.3">
      <c r="A13953" s="11">
        <v>2009772</v>
      </c>
      <c r="B13953" s="12" t="s">
        <v>61</v>
      </c>
      <c r="C13953" s="12" t="s">
        <v>33</v>
      </c>
      <c r="D13953" s="12" t="s">
        <v>42</v>
      </c>
      <c r="E13953" s="11" t="s">
        <v>32</v>
      </c>
      <c r="F13953" s="11" t="s">
        <v>19</v>
      </c>
      <c r="G13953" s="37">
        <v>42564</v>
      </c>
      <c r="H13953" s="13">
        <v>42566</v>
      </c>
      <c r="I13953" s="21">
        <v>2</v>
      </c>
      <c r="J13953" s="43" t="s">
        <v>1481</v>
      </c>
      <c r="K13953" s="21">
        <f t="shared" si="434"/>
        <v>2016</v>
      </c>
      <c r="L13953" s="24">
        <f t="shared" si="435"/>
        <v>3</v>
      </c>
      <c r="M13953" s="11" t="s">
        <v>14</v>
      </c>
      <c r="N13953" s="11" t="s">
        <v>15</v>
      </c>
      <c r="O13953" s="11" t="str">
        <f>VLOOKUP(E13953,State_Code_Name!$B$1:$C$52,2,0)</f>
        <v>Texas</v>
      </c>
    </row>
    <row r="13954" spans="1:15" x14ac:dyDescent="0.3">
      <c r="A13954" s="11">
        <v>911579</v>
      </c>
      <c r="B13954" s="12" t="s">
        <v>209</v>
      </c>
      <c r="C13954" s="12" t="s">
        <v>33</v>
      </c>
      <c r="D13954" s="12" t="s">
        <v>1441</v>
      </c>
      <c r="E13954" s="11" t="s">
        <v>171</v>
      </c>
      <c r="F13954" s="11" t="s">
        <v>19</v>
      </c>
      <c r="G13954" s="37">
        <v>41816</v>
      </c>
      <c r="H13954" s="13">
        <v>41827</v>
      </c>
      <c r="I13954" s="21">
        <v>11</v>
      </c>
      <c r="J13954" s="43" t="s">
        <v>1477</v>
      </c>
      <c r="K13954" s="21">
        <f t="shared" si="434"/>
        <v>2014</v>
      </c>
      <c r="L13954" s="24">
        <f t="shared" si="435"/>
        <v>2</v>
      </c>
      <c r="M13954" s="11" t="s">
        <v>14</v>
      </c>
      <c r="N13954" s="11" t="s">
        <v>15</v>
      </c>
      <c r="O13954" s="11" t="str">
        <f>VLOOKUP(E13954,State_Code_Name!$B$1:$C$52,2,0)</f>
        <v>Louisiana</v>
      </c>
    </row>
    <row r="13955" spans="1:15" x14ac:dyDescent="0.3">
      <c r="A13955" s="11">
        <v>1548506</v>
      </c>
      <c r="B13955" s="12" t="s">
        <v>176</v>
      </c>
      <c r="C13955" s="12" t="s">
        <v>33</v>
      </c>
      <c r="D13955" s="12" t="s">
        <v>42</v>
      </c>
      <c r="E13955" s="11" t="s">
        <v>73</v>
      </c>
      <c r="F13955" s="11" t="s">
        <v>19</v>
      </c>
      <c r="G13955" s="37">
        <v>42249</v>
      </c>
      <c r="H13955" s="13">
        <v>42249</v>
      </c>
      <c r="I13955" s="21">
        <v>0</v>
      </c>
      <c r="J13955" s="43" t="s">
        <v>1480</v>
      </c>
      <c r="K13955" s="21">
        <f t="shared" ref="K13955:K14001" si="436">YEAR(G13955)</f>
        <v>2015</v>
      </c>
      <c r="L13955" s="24">
        <f t="shared" ref="L13955:L14001" si="437">ROUNDUP(MONTH(G13955)/3,0)</f>
        <v>3</v>
      </c>
      <c r="M13955" s="11" t="s">
        <v>14</v>
      </c>
      <c r="N13955" s="11" t="s">
        <v>15</v>
      </c>
      <c r="O13955" s="11" t="str">
        <f>VLOOKUP(E13955,State_Code_Name!$B$1:$C$52,2,0)</f>
        <v>Kentucky</v>
      </c>
    </row>
    <row r="13956" spans="1:15" x14ac:dyDescent="0.3">
      <c r="A13956" s="11">
        <v>676862</v>
      </c>
      <c r="B13956" s="12" t="s">
        <v>463</v>
      </c>
      <c r="C13956" s="12" t="s">
        <v>33</v>
      </c>
      <c r="D13956" s="12" t="s">
        <v>115</v>
      </c>
      <c r="E13956" s="11" t="s">
        <v>47</v>
      </c>
      <c r="F13956" s="11" t="s">
        <v>19</v>
      </c>
      <c r="G13956" s="37">
        <v>41660</v>
      </c>
      <c r="H13956" s="13">
        <v>41668</v>
      </c>
      <c r="I13956" s="21">
        <v>8</v>
      </c>
      <c r="J13956" s="43" t="s">
        <v>1474</v>
      </c>
      <c r="K13956" s="21">
        <f t="shared" si="436"/>
        <v>2014</v>
      </c>
      <c r="L13956" s="24">
        <f t="shared" si="437"/>
        <v>1</v>
      </c>
      <c r="M13956" s="11" t="s">
        <v>14</v>
      </c>
      <c r="N13956" s="11" t="s">
        <v>14</v>
      </c>
      <c r="O13956" s="11" t="str">
        <f>VLOOKUP(E13956,State_Code_Name!$B$1:$C$52,2,0)</f>
        <v>Pennsylvania</v>
      </c>
    </row>
    <row r="13957" spans="1:15" x14ac:dyDescent="0.3">
      <c r="A13957" s="11">
        <v>944923</v>
      </c>
      <c r="B13957" s="12" t="s">
        <v>11</v>
      </c>
      <c r="C13957" s="12" t="s">
        <v>27</v>
      </c>
      <c r="D13957" s="12" t="s">
        <v>28</v>
      </c>
      <c r="E13957" s="11" t="s">
        <v>78</v>
      </c>
      <c r="F13957" s="11" t="s">
        <v>19</v>
      </c>
      <c r="G13957" s="37">
        <v>41840</v>
      </c>
      <c r="H13957" s="13">
        <v>41840</v>
      </c>
      <c r="I13957" s="21">
        <v>0</v>
      </c>
      <c r="J13957" s="43" t="s">
        <v>1481</v>
      </c>
      <c r="K13957" s="21">
        <f t="shared" si="436"/>
        <v>2014</v>
      </c>
      <c r="L13957" s="24">
        <f t="shared" si="437"/>
        <v>3</v>
      </c>
      <c r="M13957" s="11" t="s">
        <v>14</v>
      </c>
      <c r="N13957" s="11" t="s">
        <v>15</v>
      </c>
      <c r="O13957" s="11" t="str">
        <f>VLOOKUP(E13957,State_Code_Name!$B$1:$C$52,2,0)</f>
        <v>Missouri</v>
      </c>
    </row>
    <row r="13958" spans="1:15" x14ac:dyDescent="0.3">
      <c r="A13958" s="11">
        <v>327000</v>
      </c>
      <c r="B13958" s="12" t="s">
        <v>82</v>
      </c>
      <c r="C13958" s="12" t="s">
        <v>37</v>
      </c>
      <c r="D13958" s="12" t="s">
        <v>1183</v>
      </c>
      <c r="E13958" s="11" t="s">
        <v>60</v>
      </c>
      <c r="F13958" s="11" t="s">
        <v>19</v>
      </c>
      <c r="G13958" s="37">
        <v>41327</v>
      </c>
      <c r="H13958" s="13">
        <v>41327</v>
      </c>
      <c r="I13958" s="21">
        <v>0</v>
      </c>
      <c r="J13958" s="43" t="s">
        <v>1478</v>
      </c>
      <c r="K13958" s="21">
        <f t="shared" si="436"/>
        <v>2013</v>
      </c>
      <c r="L13958" s="24">
        <f t="shared" si="437"/>
        <v>1</v>
      </c>
      <c r="M13958" s="11" t="s">
        <v>14</v>
      </c>
      <c r="N13958" s="11" t="s">
        <v>15</v>
      </c>
      <c r="O13958" s="11" t="str">
        <f>VLOOKUP(E13958,State_Code_Name!$B$1:$C$52,2,0)</f>
        <v>Illinois</v>
      </c>
    </row>
    <row r="13959" spans="1:15" x14ac:dyDescent="0.3">
      <c r="A13959" s="11">
        <v>932876</v>
      </c>
      <c r="B13959" s="12" t="s">
        <v>223</v>
      </c>
      <c r="C13959" s="12" t="s">
        <v>62</v>
      </c>
      <c r="D13959" s="12" t="s">
        <v>460</v>
      </c>
      <c r="E13959" s="11" t="s">
        <v>122</v>
      </c>
      <c r="F13959" s="11" t="s">
        <v>19</v>
      </c>
      <c r="G13959" s="37">
        <v>41831</v>
      </c>
      <c r="H13959" s="13">
        <v>41831</v>
      </c>
      <c r="I13959" s="21">
        <v>0</v>
      </c>
      <c r="J13959" s="43" t="s">
        <v>1481</v>
      </c>
      <c r="K13959" s="21">
        <f t="shared" si="436"/>
        <v>2014</v>
      </c>
      <c r="L13959" s="24">
        <f t="shared" si="437"/>
        <v>3</v>
      </c>
      <c r="M13959" s="11" t="s">
        <v>14</v>
      </c>
      <c r="N13959" s="11" t="s">
        <v>15</v>
      </c>
      <c r="O13959" s="11" t="str">
        <f>VLOOKUP(E13959,State_Code_Name!$B$1:$C$52,2,0)</f>
        <v>Maryland</v>
      </c>
    </row>
    <row r="13960" spans="1:15" x14ac:dyDescent="0.3">
      <c r="A13960" s="11">
        <v>1609255</v>
      </c>
      <c r="B13960" s="12" t="s">
        <v>31</v>
      </c>
      <c r="C13960" s="12" t="s">
        <v>27</v>
      </c>
      <c r="D13960" s="12" t="s">
        <v>79</v>
      </c>
      <c r="E13960" s="11" t="s">
        <v>122</v>
      </c>
      <c r="F13960" s="11" t="s">
        <v>19</v>
      </c>
      <c r="G13960" s="37">
        <v>42292</v>
      </c>
      <c r="H13960" s="13">
        <v>42292</v>
      </c>
      <c r="I13960" s="21">
        <v>0</v>
      </c>
      <c r="J13960" s="43" t="s">
        <v>1473</v>
      </c>
      <c r="K13960" s="21">
        <f t="shared" si="436"/>
        <v>2015</v>
      </c>
      <c r="L13960" s="24">
        <f t="shared" si="437"/>
        <v>4</v>
      </c>
      <c r="M13960" s="11" t="s">
        <v>14</v>
      </c>
      <c r="N13960" s="11" t="s">
        <v>15</v>
      </c>
      <c r="O13960" s="11" t="str">
        <f>VLOOKUP(E13960,State_Code_Name!$B$1:$C$52,2,0)</f>
        <v>Maryland</v>
      </c>
    </row>
    <row r="13961" spans="1:15" x14ac:dyDescent="0.3">
      <c r="A13961" s="11">
        <v>1130553</v>
      </c>
      <c r="B13961" s="12" t="s">
        <v>702</v>
      </c>
      <c r="C13961" s="12" t="s">
        <v>33</v>
      </c>
      <c r="D13961" s="12" t="s">
        <v>42</v>
      </c>
      <c r="E13961" s="11" t="s">
        <v>23</v>
      </c>
      <c r="F13961" s="11" t="s">
        <v>19</v>
      </c>
      <c r="G13961" s="37">
        <v>41968</v>
      </c>
      <c r="H13961" s="13">
        <v>41968</v>
      </c>
      <c r="I13961" s="21">
        <v>0</v>
      </c>
      <c r="J13961" s="43" t="s">
        <v>1479</v>
      </c>
      <c r="K13961" s="21">
        <f t="shared" si="436"/>
        <v>2014</v>
      </c>
      <c r="L13961" s="24">
        <f t="shared" si="437"/>
        <v>4</v>
      </c>
      <c r="M13961" s="11" t="s">
        <v>14</v>
      </c>
      <c r="N13961" s="11" t="s">
        <v>15</v>
      </c>
      <c r="O13961" s="11" t="str">
        <f>VLOOKUP(E13961,State_Code_Name!$B$1:$C$52,2,0)</f>
        <v>New York</v>
      </c>
    </row>
    <row r="13962" spans="1:15" x14ac:dyDescent="0.3">
      <c r="A13962" s="11">
        <v>1718806</v>
      </c>
      <c r="B13962" s="12" t="s">
        <v>376</v>
      </c>
      <c r="C13962" s="12" t="s">
        <v>16</v>
      </c>
      <c r="D13962" s="12" t="s">
        <v>25</v>
      </c>
      <c r="E13962" s="11" t="s">
        <v>12</v>
      </c>
      <c r="F13962" s="11" t="s">
        <v>13</v>
      </c>
      <c r="G13962" s="37">
        <v>42366</v>
      </c>
      <c r="H13962" s="13">
        <v>42368</v>
      </c>
      <c r="I13962" s="21">
        <v>2</v>
      </c>
      <c r="J13962" s="43" t="s">
        <v>1475</v>
      </c>
      <c r="K13962" s="21">
        <f t="shared" si="436"/>
        <v>2015</v>
      </c>
      <c r="L13962" s="24">
        <f t="shared" si="437"/>
        <v>4</v>
      </c>
      <c r="M13962" s="11" t="s">
        <v>14</v>
      </c>
      <c r="N13962" s="11" t="s">
        <v>15</v>
      </c>
      <c r="O13962" s="11" t="str">
        <f>VLOOKUP(E13962,State_Code_Name!$B$1:$C$52,2,0)</f>
        <v>Virginia</v>
      </c>
    </row>
    <row r="13963" spans="1:15" x14ac:dyDescent="0.3">
      <c r="A13963" s="11">
        <v>535809</v>
      </c>
      <c r="B13963" s="12" t="s">
        <v>1329</v>
      </c>
      <c r="C13963" s="12" t="s">
        <v>9</v>
      </c>
      <c r="D13963" s="12" t="s">
        <v>353</v>
      </c>
      <c r="E13963" s="11" t="s">
        <v>47</v>
      </c>
      <c r="F13963" s="11" t="s">
        <v>19</v>
      </c>
      <c r="G13963" s="37">
        <v>41537</v>
      </c>
      <c r="H13963" s="13">
        <v>41537</v>
      </c>
      <c r="I13963" s="21">
        <v>0</v>
      </c>
      <c r="J13963" s="43" t="s">
        <v>1480</v>
      </c>
      <c r="K13963" s="21">
        <f t="shared" si="436"/>
        <v>2013</v>
      </c>
      <c r="L13963" s="24">
        <f t="shared" si="437"/>
        <v>3</v>
      </c>
      <c r="M13963" s="11" t="s">
        <v>14</v>
      </c>
      <c r="N13963" s="11" t="s">
        <v>15</v>
      </c>
      <c r="O13963" s="11" t="str">
        <f>VLOOKUP(E13963,State_Code_Name!$B$1:$C$52,2,0)</f>
        <v>Pennsylvania</v>
      </c>
    </row>
    <row r="13964" spans="1:15" x14ac:dyDescent="0.3">
      <c r="A13964" s="11">
        <v>874958</v>
      </c>
      <c r="B13964" s="12" t="s">
        <v>11</v>
      </c>
      <c r="C13964" s="12" t="s">
        <v>33</v>
      </c>
      <c r="D13964" s="12" t="s">
        <v>42</v>
      </c>
      <c r="E13964" s="11" t="s">
        <v>121</v>
      </c>
      <c r="F13964" s="11" t="s">
        <v>19</v>
      </c>
      <c r="G13964" s="37">
        <v>41789</v>
      </c>
      <c r="H13964" s="13">
        <v>41789</v>
      </c>
      <c r="I13964" s="21">
        <v>0</v>
      </c>
      <c r="J13964" s="43" t="s">
        <v>1471</v>
      </c>
      <c r="K13964" s="21">
        <f t="shared" si="436"/>
        <v>2014</v>
      </c>
      <c r="L13964" s="24">
        <f t="shared" si="437"/>
        <v>2</v>
      </c>
      <c r="M13964" s="11" t="s">
        <v>14</v>
      </c>
      <c r="N13964" s="11" t="s">
        <v>15</v>
      </c>
      <c r="O13964" s="11" t="str">
        <f>VLOOKUP(E13964,State_Code_Name!$B$1:$C$52,2,0)</f>
        <v>Oregon</v>
      </c>
    </row>
    <row r="13965" spans="1:15" x14ac:dyDescent="0.3">
      <c r="A13965" s="11">
        <v>1032649</v>
      </c>
      <c r="B13965" s="12" t="s">
        <v>142</v>
      </c>
      <c r="C13965" s="12" t="s">
        <v>27</v>
      </c>
      <c r="D13965" s="12" t="s">
        <v>28</v>
      </c>
      <c r="E13965" s="11" t="s">
        <v>67</v>
      </c>
      <c r="F13965" s="11" t="s">
        <v>303</v>
      </c>
      <c r="G13965" s="37">
        <v>41899</v>
      </c>
      <c r="H13965" s="13">
        <v>41904</v>
      </c>
      <c r="I13965" s="21">
        <v>5</v>
      </c>
      <c r="J13965" s="43" t="s">
        <v>1480</v>
      </c>
      <c r="K13965" s="21">
        <f t="shared" si="436"/>
        <v>2014</v>
      </c>
      <c r="L13965" s="24">
        <f t="shared" si="437"/>
        <v>3</v>
      </c>
      <c r="M13965" s="11" t="s">
        <v>14</v>
      </c>
      <c r="N13965" s="11" t="s">
        <v>15</v>
      </c>
      <c r="O13965" s="11" t="str">
        <f>VLOOKUP(E13965,State_Code_Name!$B$1:$C$52,2,0)</f>
        <v>Michigan</v>
      </c>
    </row>
    <row r="13966" spans="1:15" x14ac:dyDescent="0.3">
      <c r="A13966" s="11">
        <v>443507</v>
      </c>
      <c r="B13966" s="12" t="s">
        <v>39</v>
      </c>
      <c r="C13966" s="12" t="s">
        <v>37</v>
      </c>
      <c r="D13966" s="12" t="s">
        <v>146</v>
      </c>
      <c r="E13966" s="11" t="s">
        <v>23</v>
      </c>
      <c r="F13966" s="11" t="s">
        <v>303</v>
      </c>
      <c r="G13966" s="37">
        <v>41452</v>
      </c>
      <c r="H13966" s="13">
        <v>41453</v>
      </c>
      <c r="I13966" s="21">
        <v>1</v>
      </c>
      <c r="J13966" s="43" t="s">
        <v>1477</v>
      </c>
      <c r="K13966" s="21">
        <f t="shared" si="436"/>
        <v>2013</v>
      </c>
      <c r="L13966" s="24">
        <f t="shared" si="437"/>
        <v>2</v>
      </c>
      <c r="M13966" s="11" t="s">
        <v>14</v>
      </c>
      <c r="N13966" s="11" t="s">
        <v>14</v>
      </c>
      <c r="O13966" s="11" t="str">
        <f>VLOOKUP(E13966,State_Code_Name!$B$1:$C$52,2,0)</f>
        <v>New York</v>
      </c>
    </row>
    <row r="13967" spans="1:15" x14ac:dyDescent="0.3">
      <c r="A13967" s="11">
        <v>1941325</v>
      </c>
      <c r="B13967" s="12" t="s">
        <v>82</v>
      </c>
      <c r="C13967" s="12" t="s">
        <v>37</v>
      </c>
      <c r="D13967" s="12" t="s">
        <v>1445</v>
      </c>
      <c r="E13967" s="11" t="s">
        <v>18</v>
      </c>
      <c r="F13967" s="11" t="s">
        <v>19</v>
      </c>
      <c r="G13967" s="37">
        <v>42516</v>
      </c>
      <c r="H13967" s="13">
        <v>42516</v>
      </c>
      <c r="I13967" s="21">
        <v>0</v>
      </c>
      <c r="J13967" s="43" t="s">
        <v>1471</v>
      </c>
      <c r="K13967" s="21">
        <f t="shared" si="436"/>
        <v>2016</v>
      </c>
      <c r="L13967" s="24">
        <f t="shared" si="437"/>
        <v>2</v>
      </c>
      <c r="M13967" s="11" t="s">
        <v>14</v>
      </c>
      <c r="N13967" s="11" t="s">
        <v>15</v>
      </c>
      <c r="O13967" s="11" t="str">
        <f>VLOOKUP(E13967,State_Code_Name!$B$1:$C$52,2,0)</f>
        <v>California</v>
      </c>
    </row>
    <row r="13968" spans="1:15" x14ac:dyDescent="0.3">
      <c r="A13968" s="11">
        <v>317829</v>
      </c>
      <c r="B13968" s="12" t="s">
        <v>135</v>
      </c>
      <c r="C13968" s="12" t="s">
        <v>16</v>
      </c>
      <c r="D13968" s="12" t="s">
        <v>76</v>
      </c>
      <c r="E13968" s="11" t="s">
        <v>12</v>
      </c>
      <c r="F13968" s="11" t="s">
        <v>19</v>
      </c>
      <c r="G13968" s="37">
        <v>41319</v>
      </c>
      <c r="H13968" s="13">
        <v>41320</v>
      </c>
      <c r="I13968" s="21">
        <v>1</v>
      </c>
      <c r="J13968" s="43" t="s">
        <v>1478</v>
      </c>
      <c r="K13968" s="21">
        <f t="shared" si="436"/>
        <v>2013</v>
      </c>
      <c r="L13968" s="24">
        <f t="shared" si="437"/>
        <v>1</v>
      </c>
      <c r="M13968" s="11" t="s">
        <v>14</v>
      </c>
      <c r="N13968" s="11" t="s">
        <v>15</v>
      </c>
      <c r="O13968" s="11" t="str">
        <f>VLOOKUP(E13968,State_Code_Name!$B$1:$C$52,2,0)</f>
        <v>Virginia</v>
      </c>
    </row>
    <row r="13969" spans="1:15" x14ac:dyDescent="0.3">
      <c r="A13969" s="11">
        <v>1442092</v>
      </c>
      <c r="B13969" s="12" t="s">
        <v>692</v>
      </c>
      <c r="C13969" s="12" t="s">
        <v>9</v>
      </c>
      <c r="D13969" s="12" t="s">
        <v>133</v>
      </c>
      <c r="E13969" s="11" t="s">
        <v>75</v>
      </c>
      <c r="F13969" s="11" t="s">
        <v>19</v>
      </c>
      <c r="G13969" s="37">
        <v>42184</v>
      </c>
      <c r="H13969" s="13">
        <v>42184</v>
      </c>
      <c r="I13969" s="21">
        <v>0</v>
      </c>
      <c r="J13969" s="43" t="s">
        <v>1477</v>
      </c>
      <c r="K13969" s="21">
        <f t="shared" si="436"/>
        <v>2015</v>
      </c>
      <c r="L13969" s="24">
        <f t="shared" si="437"/>
        <v>2</v>
      </c>
      <c r="M13969" s="11" t="s">
        <v>15</v>
      </c>
      <c r="N13969" s="11" t="s">
        <v>15</v>
      </c>
      <c r="O13969" s="11" t="str">
        <f>VLOOKUP(E13969,State_Code_Name!$B$1:$C$52,2,0)</f>
        <v>Tennessee</v>
      </c>
    </row>
    <row r="13970" spans="1:15" x14ac:dyDescent="0.3">
      <c r="A13970" s="11">
        <v>785170</v>
      </c>
      <c r="B13970" s="12" t="s">
        <v>521</v>
      </c>
      <c r="C13970" s="12" t="s">
        <v>539</v>
      </c>
      <c r="D13970" s="12" t="s">
        <v>540</v>
      </c>
      <c r="E13970" s="11" t="s">
        <v>12</v>
      </c>
      <c r="F13970" s="11" t="s">
        <v>19</v>
      </c>
      <c r="G13970" s="37">
        <v>41729</v>
      </c>
      <c r="H13970" s="13">
        <v>41729</v>
      </c>
      <c r="I13970" s="21">
        <v>0</v>
      </c>
      <c r="J13970" s="43" t="s">
        <v>1476</v>
      </c>
      <c r="K13970" s="21">
        <f t="shared" si="436"/>
        <v>2014</v>
      </c>
      <c r="L13970" s="24">
        <f t="shared" si="437"/>
        <v>1</v>
      </c>
      <c r="M13970" s="11" t="s">
        <v>14</v>
      </c>
      <c r="N13970" s="11" t="s">
        <v>15</v>
      </c>
      <c r="O13970" s="11" t="str">
        <f>VLOOKUP(E13970,State_Code_Name!$B$1:$C$52,2,0)</f>
        <v>Virginia</v>
      </c>
    </row>
    <row r="13971" spans="1:15" x14ac:dyDescent="0.3">
      <c r="A13971" s="11">
        <v>319691</v>
      </c>
      <c r="B13971" s="12" t="s">
        <v>55</v>
      </c>
      <c r="C13971" s="12" t="s">
        <v>53</v>
      </c>
      <c r="D13971" s="12" t="s">
        <v>77</v>
      </c>
      <c r="E13971" s="11" t="s">
        <v>32</v>
      </c>
      <c r="F13971" s="11" t="s">
        <v>19</v>
      </c>
      <c r="G13971" s="37">
        <v>41321</v>
      </c>
      <c r="H13971" s="13">
        <v>41325</v>
      </c>
      <c r="I13971" s="21">
        <v>4</v>
      </c>
      <c r="J13971" s="43" t="s">
        <v>1478</v>
      </c>
      <c r="K13971" s="21">
        <f t="shared" si="436"/>
        <v>2013</v>
      </c>
      <c r="L13971" s="24">
        <f t="shared" si="437"/>
        <v>1</v>
      </c>
      <c r="M13971" s="11" t="s">
        <v>14</v>
      </c>
      <c r="N13971" s="11" t="s">
        <v>15</v>
      </c>
      <c r="O13971" s="11" t="str">
        <f>VLOOKUP(E13971,State_Code_Name!$B$1:$C$52,2,0)</f>
        <v>Texas</v>
      </c>
    </row>
    <row r="13972" spans="1:15" x14ac:dyDescent="0.3">
      <c r="A13972" s="11">
        <v>1906493</v>
      </c>
      <c r="B13972" s="12" t="s">
        <v>64</v>
      </c>
      <c r="C13972" s="12" t="s">
        <v>33</v>
      </c>
      <c r="D13972" s="12" t="s">
        <v>45</v>
      </c>
      <c r="E13972" s="11" t="s">
        <v>30</v>
      </c>
      <c r="F13972" s="11" t="s">
        <v>19</v>
      </c>
      <c r="G13972" s="37">
        <v>42492</v>
      </c>
      <c r="H13972" s="13">
        <v>42492</v>
      </c>
      <c r="I13972" s="21">
        <v>0</v>
      </c>
      <c r="J13972" s="43" t="s">
        <v>1471</v>
      </c>
      <c r="K13972" s="21">
        <f t="shared" si="436"/>
        <v>2016</v>
      </c>
      <c r="L13972" s="24">
        <f t="shared" si="437"/>
        <v>2</v>
      </c>
      <c r="M13972" s="11" t="s">
        <v>14</v>
      </c>
      <c r="N13972" s="11" t="s">
        <v>14</v>
      </c>
      <c r="O13972" s="11" t="str">
        <f>VLOOKUP(E13972,State_Code_Name!$B$1:$C$52,2,0)</f>
        <v>Connecticut</v>
      </c>
    </row>
    <row r="13973" spans="1:15" x14ac:dyDescent="0.3">
      <c r="A13973" s="11">
        <v>829636</v>
      </c>
      <c r="B13973" s="12" t="s">
        <v>44</v>
      </c>
      <c r="C13973" s="12" t="s">
        <v>33</v>
      </c>
      <c r="D13973" s="12" t="s">
        <v>42</v>
      </c>
      <c r="E13973" s="11" t="s">
        <v>43</v>
      </c>
      <c r="F13973" s="11" t="s">
        <v>19</v>
      </c>
      <c r="G13973" s="37">
        <v>41758</v>
      </c>
      <c r="H13973" s="13">
        <v>41758</v>
      </c>
      <c r="I13973" s="21">
        <v>0</v>
      </c>
      <c r="J13973" s="43" t="s">
        <v>1483</v>
      </c>
      <c r="K13973" s="21">
        <f t="shared" si="436"/>
        <v>2014</v>
      </c>
      <c r="L13973" s="24">
        <f t="shared" si="437"/>
        <v>2</v>
      </c>
      <c r="M13973" s="11" t="s">
        <v>14</v>
      </c>
      <c r="N13973" s="11" t="s">
        <v>14</v>
      </c>
      <c r="O13973" s="11" t="str">
        <f>VLOOKUP(E13973,State_Code_Name!$B$1:$C$52,2,0)</f>
        <v>North Carolina</v>
      </c>
    </row>
    <row r="13974" spans="1:15" x14ac:dyDescent="0.3">
      <c r="A13974" s="11">
        <v>2027550</v>
      </c>
      <c r="B13974" s="12" t="s">
        <v>957</v>
      </c>
      <c r="C13974" s="12" t="s">
        <v>33</v>
      </c>
      <c r="D13974" s="12" t="s">
        <v>115</v>
      </c>
      <c r="E13974" s="11" t="s">
        <v>67</v>
      </c>
      <c r="F13974" s="11" t="s">
        <v>19</v>
      </c>
      <c r="G13974" s="37">
        <v>42576</v>
      </c>
      <c r="H13974" s="13">
        <v>42576</v>
      </c>
      <c r="I13974" s="21">
        <v>0</v>
      </c>
      <c r="J13974" s="43" t="s">
        <v>1481</v>
      </c>
      <c r="K13974" s="21">
        <f t="shared" si="436"/>
        <v>2016</v>
      </c>
      <c r="L13974" s="24">
        <f t="shared" si="437"/>
        <v>3</v>
      </c>
      <c r="M13974" s="11" t="s">
        <v>14</v>
      </c>
      <c r="N13974" s="11" t="s">
        <v>15</v>
      </c>
      <c r="O13974" s="11" t="str">
        <f>VLOOKUP(E13974,State_Code_Name!$B$1:$C$52,2,0)</f>
        <v>Michigan</v>
      </c>
    </row>
    <row r="13975" spans="1:15" x14ac:dyDescent="0.3">
      <c r="A13975" s="11">
        <v>1510526</v>
      </c>
      <c r="B13975" s="12" t="s">
        <v>74</v>
      </c>
      <c r="C13975" s="12" t="s">
        <v>27</v>
      </c>
      <c r="D13975" s="12" t="s">
        <v>28</v>
      </c>
      <c r="E13975" s="11" t="s">
        <v>113</v>
      </c>
      <c r="F13975" s="11" t="s">
        <v>19</v>
      </c>
      <c r="G13975" s="37">
        <v>42226</v>
      </c>
      <c r="H13975" s="13">
        <v>42226</v>
      </c>
      <c r="I13975" s="21">
        <v>0</v>
      </c>
      <c r="J13975" s="43" t="s">
        <v>1482</v>
      </c>
      <c r="K13975" s="21">
        <f t="shared" si="436"/>
        <v>2015</v>
      </c>
      <c r="L13975" s="24">
        <f t="shared" si="437"/>
        <v>3</v>
      </c>
      <c r="M13975" s="11" t="s">
        <v>14</v>
      </c>
      <c r="N13975" s="11" t="s">
        <v>15</v>
      </c>
      <c r="O13975" s="11" t="str">
        <f>VLOOKUP(E13975,State_Code_Name!$B$1:$C$52,2,0)</f>
        <v>South Carolina</v>
      </c>
    </row>
    <row r="13976" spans="1:15" x14ac:dyDescent="0.3">
      <c r="A13976" s="11">
        <v>1140747</v>
      </c>
      <c r="B13976" s="12" t="s">
        <v>339</v>
      </c>
      <c r="C13976" s="12" t="s">
        <v>33</v>
      </c>
      <c r="D13976" s="12" t="s">
        <v>42</v>
      </c>
      <c r="E13976" s="11" t="s">
        <v>211</v>
      </c>
      <c r="F13976" s="11" t="s">
        <v>13</v>
      </c>
      <c r="G13976" s="37">
        <v>41976</v>
      </c>
      <c r="H13976" s="13">
        <v>41976</v>
      </c>
      <c r="I13976" s="21">
        <v>0</v>
      </c>
      <c r="J13976" s="43" t="s">
        <v>1475</v>
      </c>
      <c r="K13976" s="21">
        <f t="shared" si="436"/>
        <v>2014</v>
      </c>
      <c r="L13976" s="24">
        <f t="shared" si="437"/>
        <v>4</v>
      </c>
      <c r="M13976" s="11" t="s">
        <v>14</v>
      </c>
      <c r="N13976" s="11" t="s">
        <v>15</v>
      </c>
      <c r="O13976" s="11" t="str">
        <f>VLOOKUP(E13976,State_Code_Name!$B$1:$C$52,2,0)</f>
        <v>West Virginia</v>
      </c>
    </row>
    <row r="13977" spans="1:15" x14ac:dyDescent="0.3">
      <c r="A13977" s="11">
        <v>363937</v>
      </c>
      <c r="B13977" s="12" t="s">
        <v>225</v>
      </c>
      <c r="C13977" s="12" t="s">
        <v>9</v>
      </c>
      <c r="D13977" s="12" t="s">
        <v>10</v>
      </c>
      <c r="E13977" s="11" t="s">
        <v>73</v>
      </c>
      <c r="F13977" s="11" t="s">
        <v>19</v>
      </c>
      <c r="G13977" s="37">
        <v>41357</v>
      </c>
      <c r="H13977" s="13">
        <v>41358</v>
      </c>
      <c r="I13977" s="21">
        <v>1</v>
      </c>
      <c r="J13977" s="43" t="s">
        <v>1476</v>
      </c>
      <c r="K13977" s="21">
        <f t="shared" si="436"/>
        <v>2013</v>
      </c>
      <c r="L13977" s="24">
        <f t="shared" si="437"/>
        <v>1</v>
      </c>
      <c r="M13977" s="11" t="s">
        <v>14</v>
      </c>
      <c r="N13977" s="11" t="s">
        <v>14</v>
      </c>
      <c r="O13977" s="11" t="str">
        <f>VLOOKUP(E13977,State_Code_Name!$B$1:$C$52,2,0)</f>
        <v>Kentucky</v>
      </c>
    </row>
    <row r="13978" spans="1:15" x14ac:dyDescent="0.3">
      <c r="A13978" s="11">
        <v>670468</v>
      </c>
      <c r="B13978" s="12" t="s">
        <v>39</v>
      </c>
      <c r="C13978" s="12" t="s">
        <v>37</v>
      </c>
      <c r="D13978" s="12" t="s">
        <v>146</v>
      </c>
      <c r="E13978" s="11" t="s">
        <v>60</v>
      </c>
      <c r="F13978" s="11" t="s">
        <v>19</v>
      </c>
      <c r="G13978" s="37">
        <v>41654</v>
      </c>
      <c r="H13978" s="13">
        <v>41654</v>
      </c>
      <c r="I13978" s="21">
        <v>0</v>
      </c>
      <c r="J13978" s="43" t="s">
        <v>1474</v>
      </c>
      <c r="K13978" s="21">
        <f t="shared" si="436"/>
        <v>2014</v>
      </c>
      <c r="L13978" s="24">
        <f t="shared" si="437"/>
        <v>1</v>
      </c>
      <c r="M13978" s="11" t="s">
        <v>14</v>
      </c>
      <c r="N13978" s="11" t="s">
        <v>15</v>
      </c>
      <c r="O13978" s="11" t="str">
        <f>VLOOKUP(E13978,State_Code_Name!$B$1:$C$52,2,0)</f>
        <v>Illinois</v>
      </c>
    </row>
    <row r="13979" spans="1:15" x14ac:dyDescent="0.3">
      <c r="A13979" s="11">
        <v>664577</v>
      </c>
      <c r="B13979" s="12" t="s">
        <v>281</v>
      </c>
      <c r="C13979" s="12" t="s">
        <v>33</v>
      </c>
      <c r="D13979" s="12" t="s">
        <v>45</v>
      </c>
      <c r="E13979" s="11" t="s">
        <v>41</v>
      </c>
      <c r="F13979" s="11" t="s">
        <v>19</v>
      </c>
      <c r="G13979" s="37">
        <v>41650</v>
      </c>
      <c r="H13979" s="13">
        <v>41650</v>
      </c>
      <c r="I13979" s="21">
        <v>0</v>
      </c>
      <c r="J13979" s="43" t="s">
        <v>1474</v>
      </c>
      <c r="K13979" s="21">
        <f t="shared" si="436"/>
        <v>2014</v>
      </c>
      <c r="L13979" s="24">
        <f t="shared" si="437"/>
        <v>1</v>
      </c>
      <c r="M13979" s="11" t="s">
        <v>14</v>
      </c>
      <c r="N13979" s="11" t="s">
        <v>14</v>
      </c>
      <c r="O13979" s="11" t="str">
        <f>VLOOKUP(E13979,State_Code_Name!$B$1:$C$52,2,0)</f>
        <v>Nevada</v>
      </c>
    </row>
    <row r="13980" spans="1:15" x14ac:dyDescent="0.3">
      <c r="A13980" s="11">
        <v>1597660</v>
      </c>
      <c r="B13980" s="12" t="s">
        <v>837</v>
      </c>
      <c r="C13980" s="12" t="s">
        <v>27</v>
      </c>
      <c r="D13980" s="12" t="s">
        <v>79</v>
      </c>
      <c r="E13980" s="11" t="s">
        <v>52</v>
      </c>
      <c r="F13980" s="11" t="s">
        <v>19</v>
      </c>
      <c r="G13980" s="37">
        <v>42284</v>
      </c>
      <c r="H13980" s="13">
        <v>42286</v>
      </c>
      <c r="I13980" s="21">
        <v>2</v>
      </c>
      <c r="J13980" s="43" t="s">
        <v>1473</v>
      </c>
      <c r="K13980" s="21">
        <f t="shared" si="436"/>
        <v>2015</v>
      </c>
      <c r="L13980" s="24">
        <f t="shared" si="437"/>
        <v>4</v>
      </c>
      <c r="M13980" s="11" t="s">
        <v>14</v>
      </c>
      <c r="N13980" s="11" t="s">
        <v>15</v>
      </c>
      <c r="O13980" s="11" t="str">
        <f>VLOOKUP(E13980,State_Code_Name!$B$1:$C$52,2,0)</f>
        <v>Washington</v>
      </c>
    </row>
    <row r="13981" spans="1:15" x14ac:dyDescent="0.3">
      <c r="A13981" s="11">
        <v>572655</v>
      </c>
      <c r="B13981" s="12" t="s">
        <v>31</v>
      </c>
      <c r="C13981" s="12" t="s">
        <v>33</v>
      </c>
      <c r="D13981" s="12" t="s">
        <v>45</v>
      </c>
      <c r="E13981" s="11" t="s">
        <v>71</v>
      </c>
      <c r="F13981" s="11" t="s">
        <v>19</v>
      </c>
      <c r="G13981" s="37">
        <v>41574</v>
      </c>
      <c r="H13981" s="13">
        <v>41575</v>
      </c>
      <c r="I13981" s="21">
        <v>1</v>
      </c>
      <c r="J13981" s="43" t="s">
        <v>1473</v>
      </c>
      <c r="K13981" s="21">
        <f t="shared" si="436"/>
        <v>2013</v>
      </c>
      <c r="L13981" s="24">
        <f t="shared" si="437"/>
        <v>4</v>
      </c>
      <c r="M13981" s="11" t="s">
        <v>14</v>
      </c>
      <c r="N13981" s="11" t="s">
        <v>15</v>
      </c>
      <c r="O13981" s="11" t="str">
        <f>VLOOKUP(E13981,State_Code_Name!$B$1:$C$52,2,0)</f>
        <v>Massachusetts</v>
      </c>
    </row>
    <row r="13982" spans="1:15" x14ac:dyDescent="0.3">
      <c r="A13982" s="11">
        <v>1238168</v>
      </c>
      <c r="B13982" s="12" t="s">
        <v>1286</v>
      </c>
      <c r="C13982" s="12" t="s">
        <v>33</v>
      </c>
      <c r="D13982" s="12" t="s">
        <v>160</v>
      </c>
      <c r="E13982" s="11" t="s">
        <v>60</v>
      </c>
      <c r="F13982" s="11" t="s">
        <v>19</v>
      </c>
      <c r="G13982" s="37">
        <v>42047</v>
      </c>
      <c r="H13982" s="13">
        <v>42075</v>
      </c>
      <c r="I13982" s="21">
        <v>28</v>
      </c>
      <c r="J13982" s="43" t="s">
        <v>1478</v>
      </c>
      <c r="K13982" s="21">
        <f t="shared" si="436"/>
        <v>2015</v>
      </c>
      <c r="L13982" s="24">
        <f t="shared" si="437"/>
        <v>1</v>
      </c>
      <c r="M13982" s="11" t="s">
        <v>14</v>
      </c>
      <c r="N13982" s="11" t="s">
        <v>15</v>
      </c>
      <c r="O13982" s="11" t="str">
        <f>VLOOKUP(E13982,State_Code_Name!$B$1:$C$52,2,0)</f>
        <v>Illinois</v>
      </c>
    </row>
    <row r="13983" spans="1:15" x14ac:dyDescent="0.3">
      <c r="A13983" s="11">
        <v>1578307</v>
      </c>
      <c r="B13983" s="12" t="s">
        <v>1440</v>
      </c>
      <c r="C13983" s="12" t="s">
        <v>62</v>
      </c>
      <c r="D13983" s="12" t="s">
        <v>279</v>
      </c>
      <c r="E13983" s="11" t="s">
        <v>40</v>
      </c>
      <c r="F13983" s="11" t="s">
        <v>19</v>
      </c>
      <c r="G13983" s="37">
        <v>42271</v>
      </c>
      <c r="H13983" s="13">
        <v>42271</v>
      </c>
      <c r="I13983" s="21">
        <v>0</v>
      </c>
      <c r="J13983" s="43" t="s">
        <v>1480</v>
      </c>
      <c r="K13983" s="21">
        <f t="shared" si="436"/>
        <v>2015</v>
      </c>
      <c r="L13983" s="24">
        <f t="shared" si="437"/>
        <v>3</v>
      </c>
      <c r="M13983" s="11" t="s">
        <v>14</v>
      </c>
      <c r="N13983" s="11" t="s">
        <v>14</v>
      </c>
      <c r="O13983" s="11" t="str">
        <f>VLOOKUP(E13983,State_Code_Name!$B$1:$C$52,2,0)</f>
        <v>Ohio</v>
      </c>
    </row>
    <row r="13984" spans="1:15" x14ac:dyDescent="0.3">
      <c r="A13984" s="11">
        <v>851891</v>
      </c>
      <c r="B13984" s="12" t="s">
        <v>11</v>
      </c>
      <c r="C13984" s="12" t="s">
        <v>27</v>
      </c>
      <c r="D13984" s="12" t="s">
        <v>28</v>
      </c>
      <c r="E13984" s="11" t="s">
        <v>122</v>
      </c>
      <c r="F13984" s="11" t="s">
        <v>303</v>
      </c>
      <c r="G13984" s="37">
        <v>41773</v>
      </c>
      <c r="H13984" s="13">
        <v>41775</v>
      </c>
      <c r="I13984" s="21">
        <v>2</v>
      </c>
      <c r="J13984" s="43" t="s">
        <v>1471</v>
      </c>
      <c r="K13984" s="21">
        <f t="shared" si="436"/>
        <v>2014</v>
      </c>
      <c r="L13984" s="24">
        <f t="shared" si="437"/>
        <v>2</v>
      </c>
      <c r="M13984" s="11" t="s">
        <v>14</v>
      </c>
      <c r="N13984" s="11" t="s">
        <v>15</v>
      </c>
      <c r="O13984" s="11" t="str">
        <f>VLOOKUP(E13984,State_Code_Name!$B$1:$C$52,2,0)</f>
        <v>Maryland</v>
      </c>
    </row>
    <row r="13985" spans="1:15" x14ac:dyDescent="0.3">
      <c r="A13985" s="11">
        <v>1165881</v>
      </c>
      <c r="B13985" s="12" t="s">
        <v>31</v>
      </c>
      <c r="C13985" s="12" t="s">
        <v>27</v>
      </c>
      <c r="D13985" s="12" t="s">
        <v>57</v>
      </c>
      <c r="E13985" s="11" t="s">
        <v>18</v>
      </c>
      <c r="F13985" s="11" t="s">
        <v>19</v>
      </c>
      <c r="G13985" s="37">
        <v>41995</v>
      </c>
      <c r="H13985" s="13">
        <v>41995</v>
      </c>
      <c r="I13985" s="21">
        <v>0</v>
      </c>
      <c r="J13985" s="43" t="s">
        <v>1475</v>
      </c>
      <c r="K13985" s="21">
        <f t="shared" si="436"/>
        <v>2014</v>
      </c>
      <c r="L13985" s="24">
        <f t="shared" si="437"/>
        <v>4</v>
      </c>
      <c r="M13985" s="11" t="s">
        <v>14</v>
      </c>
      <c r="N13985" s="11" t="s">
        <v>14</v>
      </c>
      <c r="O13985" s="11" t="str">
        <f>VLOOKUP(E13985,State_Code_Name!$B$1:$C$52,2,0)</f>
        <v>California</v>
      </c>
    </row>
    <row r="13986" spans="1:15" x14ac:dyDescent="0.3">
      <c r="A13986" s="11">
        <v>678210</v>
      </c>
      <c r="B13986" s="12" t="s">
        <v>70</v>
      </c>
      <c r="C13986" s="12" t="s">
        <v>27</v>
      </c>
      <c r="D13986" s="12" t="s">
        <v>28</v>
      </c>
      <c r="E13986" s="11" t="s">
        <v>99</v>
      </c>
      <c r="F13986" s="11" t="s">
        <v>19</v>
      </c>
      <c r="G13986" s="37">
        <v>41660</v>
      </c>
      <c r="H13986" s="13">
        <v>41660</v>
      </c>
      <c r="I13986" s="21">
        <v>0</v>
      </c>
      <c r="J13986" s="43" t="s">
        <v>1474</v>
      </c>
      <c r="K13986" s="21">
        <f t="shared" si="436"/>
        <v>2014</v>
      </c>
      <c r="L13986" s="24">
        <f t="shared" si="437"/>
        <v>1</v>
      </c>
      <c r="M13986" s="11" t="s">
        <v>14</v>
      </c>
      <c r="N13986" s="11" t="s">
        <v>15</v>
      </c>
      <c r="O13986" s="11" t="str">
        <f>VLOOKUP(E13986,State_Code_Name!$B$1:$C$52,2,0)</f>
        <v>Arizona</v>
      </c>
    </row>
    <row r="13987" spans="1:15" x14ac:dyDescent="0.3">
      <c r="A13987" s="11">
        <v>1196149</v>
      </c>
      <c r="B13987" s="12" t="s">
        <v>163</v>
      </c>
      <c r="C13987" s="12" t="s">
        <v>16</v>
      </c>
      <c r="D13987" s="12" t="s">
        <v>76</v>
      </c>
      <c r="E13987" s="11" t="s">
        <v>171</v>
      </c>
      <c r="F13987" s="11" t="s">
        <v>303</v>
      </c>
      <c r="G13987" s="37">
        <v>42017</v>
      </c>
      <c r="H13987" s="13">
        <v>42020</v>
      </c>
      <c r="I13987" s="21">
        <v>3</v>
      </c>
      <c r="J13987" s="43" t="s">
        <v>1474</v>
      </c>
      <c r="K13987" s="21">
        <f t="shared" si="436"/>
        <v>2015</v>
      </c>
      <c r="L13987" s="24">
        <f t="shared" si="437"/>
        <v>1</v>
      </c>
      <c r="M13987" s="11" t="s">
        <v>14</v>
      </c>
      <c r="N13987" s="11" t="s">
        <v>14</v>
      </c>
      <c r="O13987" s="11" t="str">
        <f>VLOOKUP(E13987,State_Code_Name!$B$1:$C$52,2,0)</f>
        <v>Louisiana</v>
      </c>
    </row>
    <row r="13988" spans="1:15" x14ac:dyDescent="0.3">
      <c r="A13988" s="11">
        <v>1227105</v>
      </c>
      <c r="B13988" s="12" t="s">
        <v>44</v>
      </c>
      <c r="C13988" s="12" t="s">
        <v>16</v>
      </c>
      <c r="D13988" s="12" t="s">
        <v>21</v>
      </c>
      <c r="E13988" s="11" t="s">
        <v>32</v>
      </c>
      <c r="F13988" s="11" t="s">
        <v>19</v>
      </c>
      <c r="G13988" s="37">
        <v>42040</v>
      </c>
      <c r="H13988" s="13">
        <v>42040</v>
      </c>
      <c r="I13988" s="21">
        <v>0</v>
      </c>
      <c r="J13988" s="43" t="s">
        <v>1478</v>
      </c>
      <c r="K13988" s="21">
        <f t="shared" si="436"/>
        <v>2015</v>
      </c>
      <c r="L13988" s="24">
        <f t="shared" si="437"/>
        <v>1</v>
      </c>
      <c r="M13988" s="11" t="s">
        <v>14</v>
      </c>
      <c r="N13988" s="11" t="s">
        <v>15</v>
      </c>
      <c r="O13988" s="11" t="str">
        <f>VLOOKUP(E13988,State_Code_Name!$B$1:$C$52,2,0)</f>
        <v>Texas</v>
      </c>
    </row>
    <row r="13989" spans="1:15" x14ac:dyDescent="0.3">
      <c r="A13989" s="11">
        <v>860537</v>
      </c>
      <c r="B13989" s="12" t="s">
        <v>367</v>
      </c>
      <c r="C13989" s="12" t="s">
        <v>33</v>
      </c>
      <c r="D13989" s="12" t="s">
        <v>42</v>
      </c>
      <c r="E13989" s="11" t="s">
        <v>129</v>
      </c>
      <c r="F13989" s="11" t="s">
        <v>58</v>
      </c>
      <c r="G13989" s="37">
        <v>41779</v>
      </c>
      <c r="H13989" s="13">
        <v>41780</v>
      </c>
      <c r="I13989" s="21">
        <v>1</v>
      </c>
      <c r="J13989" s="43" t="s">
        <v>1471</v>
      </c>
      <c r="K13989" s="21">
        <f t="shared" si="436"/>
        <v>2014</v>
      </c>
      <c r="L13989" s="24">
        <f t="shared" si="437"/>
        <v>2</v>
      </c>
      <c r="M13989" s="11" t="s">
        <v>14</v>
      </c>
      <c r="N13989" s="11" t="s">
        <v>15</v>
      </c>
      <c r="O13989" s="11" t="str">
        <f>VLOOKUP(E13989,State_Code_Name!$B$1:$C$52,2,0)</f>
        <v>New Hampshire</v>
      </c>
    </row>
    <row r="13990" spans="1:15" x14ac:dyDescent="0.3">
      <c r="A13990" s="11">
        <v>1882372</v>
      </c>
      <c r="B13990" s="12" t="s">
        <v>61</v>
      </c>
      <c r="C13990" s="12" t="s">
        <v>53</v>
      </c>
      <c r="D13990" s="12" t="s">
        <v>54</v>
      </c>
      <c r="E13990" s="11" t="s">
        <v>23</v>
      </c>
      <c r="F13990" s="11" t="s">
        <v>13</v>
      </c>
      <c r="G13990" s="37">
        <v>42475</v>
      </c>
      <c r="H13990" s="13">
        <v>42475</v>
      </c>
      <c r="I13990" s="21">
        <v>0</v>
      </c>
      <c r="J13990" s="43" t="s">
        <v>1483</v>
      </c>
      <c r="K13990" s="21">
        <f t="shared" si="436"/>
        <v>2016</v>
      </c>
      <c r="L13990" s="24">
        <f t="shared" si="437"/>
        <v>2</v>
      </c>
      <c r="M13990" s="11" t="s">
        <v>14</v>
      </c>
      <c r="N13990" s="11" t="s">
        <v>15</v>
      </c>
      <c r="O13990" s="11" t="str">
        <f>VLOOKUP(E13990,State_Code_Name!$B$1:$C$52,2,0)</f>
        <v>New York</v>
      </c>
    </row>
    <row r="13991" spans="1:15" x14ac:dyDescent="0.3">
      <c r="A13991" s="11">
        <v>993682</v>
      </c>
      <c r="B13991" s="12" t="s">
        <v>70</v>
      </c>
      <c r="C13991" s="12" t="s">
        <v>27</v>
      </c>
      <c r="D13991" s="12" t="s">
        <v>28</v>
      </c>
      <c r="E13991" s="11" t="s">
        <v>98</v>
      </c>
      <c r="F13991" s="11" t="s">
        <v>19</v>
      </c>
      <c r="G13991" s="37">
        <v>41871</v>
      </c>
      <c r="H13991" s="13">
        <v>41876</v>
      </c>
      <c r="I13991" s="21">
        <v>5</v>
      </c>
      <c r="J13991" s="43" t="s">
        <v>1482</v>
      </c>
      <c r="K13991" s="21">
        <f t="shared" si="436"/>
        <v>2014</v>
      </c>
      <c r="L13991" s="24">
        <f t="shared" si="437"/>
        <v>3</v>
      </c>
      <c r="M13991" s="11" t="s">
        <v>14</v>
      </c>
      <c r="N13991" s="11" t="s">
        <v>15</v>
      </c>
      <c r="O13991" s="11" t="str">
        <f>VLOOKUP(E13991,State_Code_Name!$B$1:$C$52,2,0)</f>
        <v>Colorado</v>
      </c>
    </row>
    <row r="13992" spans="1:15" x14ac:dyDescent="0.3">
      <c r="A13992" s="11">
        <v>755521</v>
      </c>
      <c r="B13992" s="12" t="s">
        <v>31</v>
      </c>
      <c r="C13992" s="12" t="s">
        <v>16</v>
      </c>
      <c r="D13992" s="12" t="s">
        <v>76</v>
      </c>
      <c r="E13992" s="11" t="s">
        <v>36</v>
      </c>
      <c r="F13992" s="11" t="s">
        <v>19</v>
      </c>
      <c r="G13992" s="37">
        <v>41708</v>
      </c>
      <c r="H13992" s="13">
        <v>41708</v>
      </c>
      <c r="I13992" s="21">
        <v>0</v>
      </c>
      <c r="J13992" s="43" t="s">
        <v>1476</v>
      </c>
      <c r="K13992" s="21">
        <f t="shared" si="436"/>
        <v>2014</v>
      </c>
      <c r="L13992" s="24">
        <f t="shared" si="437"/>
        <v>1</v>
      </c>
      <c r="M13992" s="11" t="s">
        <v>14</v>
      </c>
      <c r="N13992" s="11" t="s">
        <v>14</v>
      </c>
      <c r="O13992" s="11" t="str">
        <f>VLOOKUP(E13992,State_Code_Name!$B$1:$C$52,2,0)</f>
        <v>Florida</v>
      </c>
    </row>
    <row r="13993" spans="1:15" x14ac:dyDescent="0.3">
      <c r="A13993" s="11">
        <v>379314</v>
      </c>
      <c r="B13993" s="12" t="s">
        <v>263</v>
      </c>
      <c r="C13993" s="12" t="s">
        <v>27</v>
      </c>
      <c r="D13993" s="12" t="s">
        <v>57</v>
      </c>
      <c r="E13993" s="11" t="s">
        <v>129</v>
      </c>
      <c r="F13993" s="11" t="s">
        <v>19</v>
      </c>
      <c r="G13993" s="37">
        <v>41374</v>
      </c>
      <c r="H13993" s="13">
        <v>41375</v>
      </c>
      <c r="I13993" s="21">
        <v>1</v>
      </c>
      <c r="J13993" s="43" t="s">
        <v>1483</v>
      </c>
      <c r="K13993" s="21">
        <f t="shared" si="436"/>
        <v>2013</v>
      </c>
      <c r="L13993" s="24">
        <f t="shared" si="437"/>
        <v>2</v>
      </c>
      <c r="M13993" s="11" t="s">
        <v>14</v>
      </c>
      <c r="N13993" s="11" t="s">
        <v>15</v>
      </c>
      <c r="O13993" s="11" t="str">
        <f>VLOOKUP(E13993,State_Code_Name!$B$1:$C$52,2,0)</f>
        <v>New Hampshire</v>
      </c>
    </row>
    <row r="13994" spans="1:15" x14ac:dyDescent="0.3">
      <c r="A13994" s="11">
        <v>1638144</v>
      </c>
      <c r="B13994" s="12" t="s">
        <v>39</v>
      </c>
      <c r="C13994" s="12" t="s">
        <v>9</v>
      </c>
      <c r="D13994" s="12" t="s">
        <v>10</v>
      </c>
      <c r="E13994" s="11" t="s">
        <v>36</v>
      </c>
      <c r="F13994" s="11" t="s">
        <v>19</v>
      </c>
      <c r="G13994" s="37">
        <v>42311</v>
      </c>
      <c r="H13994" s="13">
        <v>42312</v>
      </c>
      <c r="I13994" s="21">
        <v>1</v>
      </c>
      <c r="J13994" s="43" t="s">
        <v>1479</v>
      </c>
      <c r="K13994" s="21">
        <f t="shared" si="436"/>
        <v>2015</v>
      </c>
      <c r="L13994" s="24">
        <f t="shared" si="437"/>
        <v>4</v>
      </c>
      <c r="M13994" s="11" t="s">
        <v>14</v>
      </c>
      <c r="N13994" s="11" t="s">
        <v>15</v>
      </c>
      <c r="O13994" s="11" t="str">
        <f>VLOOKUP(E13994,State_Code_Name!$B$1:$C$52,2,0)</f>
        <v>Florida</v>
      </c>
    </row>
    <row r="13995" spans="1:15" x14ac:dyDescent="0.3">
      <c r="A13995" s="11">
        <v>826929</v>
      </c>
      <c r="B13995" s="12" t="s">
        <v>352</v>
      </c>
      <c r="C13995" s="12" t="s">
        <v>9</v>
      </c>
      <c r="D13995" s="12" t="s">
        <v>133</v>
      </c>
      <c r="E13995" s="11" t="s">
        <v>32</v>
      </c>
      <c r="F13995" s="11" t="s">
        <v>19</v>
      </c>
      <c r="G13995" s="37">
        <v>41755</v>
      </c>
      <c r="H13995" s="13">
        <v>41755</v>
      </c>
      <c r="I13995" s="21">
        <v>0</v>
      </c>
      <c r="J13995" s="43" t="s">
        <v>1483</v>
      </c>
      <c r="K13995" s="21">
        <f t="shared" si="436"/>
        <v>2014</v>
      </c>
      <c r="L13995" s="24">
        <f t="shared" si="437"/>
        <v>2</v>
      </c>
      <c r="M13995" s="11" t="s">
        <v>14</v>
      </c>
      <c r="N13995" s="11" t="s">
        <v>14</v>
      </c>
      <c r="O13995" s="11" t="str">
        <f>VLOOKUP(E13995,State_Code_Name!$B$1:$C$52,2,0)</f>
        <v>Texas</v>
      </c>
    </row>
    <row r="13996" spans="1:15" x14ac:dyDescent="0.3">
      <c r="A13996" s="11">
        <v>956809</v>
      </c>
      <c r="B13996" s="12" t="s">
        <v>31</v>
      </c>
      <c r="C13996" s="12" t="s">
        <v>27</v>
      </c>
      <c r="D13996" s="12" t="s">
        <v>57</v>
      </c>
      <c r="E13996" s="11" t="s">
        <v>122</v>
      </c>
      <c r="F13996" s="11" t="s">
        <v>19</v>
      </c>
      <c r="G13996" s="37">
        <v>41848</v>
      </c>
      <c r="H13996" s="13">
        <v>41851</v>
      </c>
      <c r="I13996" s="21">
        <v>3</v>
      </c>
      <c r="J13996" s="43" t="s">
        <v>1481</v>
      </c>
      <c r="K13996" s="21">
        <f t="shared" si="436"/>
        <v>2014</v>
      </c>
      <c r="L13996" s="24">
        <f t="shared" si="437"/>
        <v>3</v>
      </c>
      <c r="M13996" s="11" t="s">
        <v>14</v>
      </c>
      <c r="N13996" s="11" t="s">
        <v>15</v>
      </c>
      <c r="O13996" s="11" t="str">
        <f>VLOOKUP(E13996,State_Code_Name!$B$1:$C$52,2,0)</f>
        <v>Maryland</v>
      </c>
    </row>
    <row r="13997" spans="1:15" x14ac:dyDescent="0.3">
      <c r="A13997" s="11">
        <v>1778257</v>
      </c>
      <c r="B13997" s="12" t="s">
        <v>646</v>
      </c>
      <c r="C13997" s="12" t="s">
        <v>33</v>
      </c>
      <c r="D13997" s="12" t="s">
        <v>42</v>
      </c>
      <c r="E13997" s="11" t="s">
        <v>32</v>
      </c>
      <c r="F13997" s="11" t="s">
        <v>19</v>
      </c>
      <c r="G13997" s="37">
        <v>42408</v>
      </c>
      <c r="H13997" s="13">
        <v>42408</v>
      </c>
      <c r="I13997" s="21">
        <v>0</v>
      </c>
      <c r="J13997" s="43" t="s">
        <v>1478</v>
      </c>
      <c r="K13997" s="21">
        <f t="shared" si="436"/>
        <v>2016</v>
      </c>
      <c r="L13997" s="24">
        <f t="shared" si="437"/>
        <v>1</v>
      </c>
      <c r="M13997" s="11" t="s">
        <v>14</v>
      </c>
      <c r="N13997" s="11" t="s">
        <v>14</v>
      </c>
      <c r="O13997" s="11" t="str">
        <f>VLOOKUP(E13997,State_Code_Name!$B$1:$C$52,2,0)</f>
        <v>Texas</v>
      </c>
    </row>
    <row r="13998" spans="1:15" x14ac:dyDescent="0.3">
      <c r="A13998" s="11">
        <v>564605</v>
      </c>
      <c r="B13998" s="12" t="s">
        <v>55</v>
      </c>
      <c r="C13998" s="12" t="s">
        <v>53</v>
      </c>
      <c r="D13998" s="12" t="s">
        <v>1439</v>
      </c>
      <c r="E13998" s="11" t="s">
        <v>52</v>
      </c>
      <c r="F13998" s="11" t="s">
        <v>19</v>
      </c>
      <c r="G13998" s="37">
        <v>41568</v>
      </c>
      <c r="H13998" s="13">
        <v>41568</v>
      </c>
      <c r="I13998" s="21">
        <v>0</v>
      </c>
      <c r="J13998" s="43" t="s">
        <v>1473</v>
      </c>
      <c r="K13998" s="21">
        <f t="shared" si="436"/>
        <v>2013</v>
      </c>
      <c r="L13998" s="24">
        <f t="shared" si="437"/>
        <v>4</v>
      </c>
      <c r="M13998" s="11" t="s">
        <v>14</v>
      </c>
      <c r="N13998" s="11" t="s">
        <v>15</v>
      </c>
      <c r="O13998" s="11" t="str">
        <f>VLOOKUP(E13998,State_Code_Name!$B$1:$C$52,2,0)</f>
        <v>Washington</v>
      </c>
    </row>
    <row r="13999" spans="1:15" x14ac:dyDescent="0.3">
      <c r="A13999" s="11">
        <v>527989</v>
      </c>
      <c r="B13999" s="12" t="s">
        <v>137</v>
      </c>
      <c r="C13999" s="12" t="s">
        <v>16</v>
      </c>
      <c r="D13999" s="12" t="s">
        <v>25</v>
      </c>
      <c r="E13999" s="11" t="s">
        <v>49</v>
      </c>
      <c r="F13999" s="11" t="s">
        <v>19</v>
      </c>
      <c r="G13999" s="37">
        <v>41530</v>
      </c>
      <c r="H13999" s="13">
        <v>41534</v>
      </c>
      <c r="I13999" s="21">
        <v>4</v>
      </c>
      <c r="J13999" s="43" t="s">
        <v>1480</v>
      </c>
      <c r="K13999" s="21">
        <f t="shared" si="436"/>
        <v>2013</v>
      </c>
      <c r="L13999" s="24">
        <f t="shared" si="437"/>
        <v>3</v>
      </c>
      <c r="M13999" s="11" t="s">
        <v>14</v>
      </c>
      <c r="N13999" s="11" t="s">
        <v>15</v>
      </c>
      <c r="O13999" s="11" t="str">
        <f>VLOOKUP(E13999,State_Code_Name!$B$1:$C$52,2,0)</f>
        <v>New Jersey</v>
      </c>
    </row>
    <row r="14000" spans="1:15" x14ac:dyDescent="0.3">
      <c r="A14000" s="11">
        <v>1883814</v>
      </c>
      <c r="B14000" s="12" t="s">
        <v>51</v>
      </c>
      <c r="C14000" s="12" t="s">
        <v>37</v>
      </c>
      <c r="D14000" s="12" t="s">
        <v>94</v>
      </c>
      <c r="E14000" s="11" t="s">
        <v>40</v>
      </c>
      <c r="F14000" s="11" t="s">
        <v>303</v>
      </c>
      <c r="G14000" s="37">
        <v>42478</v>
      </c>
      <c r="H14000" s="13">
        <v>42495</v>
      </c>
      <c r="I14000" s="21">
        <v>17</v>
      </c>
      <c r="J14000" s="43" t="s">
        <v>1483</v>
      </c>
      <c r="K14000" s="21">
        <f t="shared" si="436"/>
        <v>2016</v>
      </c>
      <c r="L14000" s="24">
        <f t="shared" si="437"/>
        <v>2</v>
      </c>
      <c r="M14000" s="11" t="s">
        <v>14</v>
      </c>
      <c r="N14000" s="11" t="s">
        <v>15</v>
      </c>
      <c r="O14000" s="11" t="str">
        <f>VLOOKUP(E14000,State_Code_Name!$B$1:$C$52,2,0)</f>
        <v>Ohio</v>
      </c>
    </row>
    <row r="14001" spans="1:15" x14ac:dyDescent="0.3">
      <c r="A14001" s="11">
        <v>1893702</v>
      </c>
      <c r="B14001" s="12" t="s">
        <v>97</v>
      </c>
      <c r="C14001" s="12" t="s">
        <v>53</v>
      </c>
      <c r="D14001" s="12" t="s">
        <v>77</v>
      </c>
      <c r="E14001" s="11" t="s">
        <v>23</v>
      </c>
      <c r="F14001" s="11" t="s">
        <v>19</v>
      </c>
      <c r="G14001" s="37">
        <v>42484</v>
      </c>
      <c r="H14001" s="13">
        <v>42484</v>
      </c>
      <c r="I14001" s="21">
        <v>0</v>
      </c>
      <c r="J14001" s="43" t="s">
        <v>1483</v>
      </c>
      <c r="K14001" s="21">
        <f t="shared" si="436"/>
        <v>2016</v>
      </c>
      <c r="L14001" s="24">
        <f t="shared" si="437"/>
        <v>2</v>
      </c>
      <c r="M14001" s="11" t="s">
        <v>14</v>
      </c>
      <c r="N14001" s="11" t="s">
        <v>15</v>
      </c>
      <c r="O14001" s="11" t="str">
        <f>VLOOKUP(E14001,State_Code_Name!$B$1:$C$52,2,0)</f>
        <v>New York</v>
      </c>
    </row>
    <row r="280237" spans="8:8" x14ac:dyDescent="0.3">
      <c r="H280237" s="35"/>
    </row>
    <row r="280238" spans="8:8" x14ac:dyDescent="0.3">
      <c r="H280238" s="35"/>
    </row>
    <row r="280239" spans="8:8" x14ac:dyDescent="0.3">
      <c r="H280239" s="35"/>
    </row>
    <row r="280240" spans="8:8" x14ac:dyDescent="0.3">
      <c r="H280240" s="35"/>
    </row>
    <row r="280241" spans="8:8" x14ac:dyDescent="0.3">
      <c r="H280241" s="35"/>
    </row>
    <row r="280242" spans="8:8" x14ac:dyDescent="0.3">
      <c r="H280242" s="35"/>
    </row>
    <row r="280243" spans="8:8" x14ac:dyDescent="0.3">
      <c r="H280243" s="35"/>
    </row>
    <row r="280244" spans="8:8" x14ac:dyDescent="0.3">
      <c r="H280244" s="35"/>
    </row>
    <row r="280245" spans="8:8" x14ac:dyDescent="0.3">
      <c r="H280245" s="35"/>
    </row>
    <row r="280246" spans="8:8" x14ac:dyDescent="0.3">
      <c r="H280246" s="35"/>
    </row>
    <row r="280247" spans="8:8" x14ac:dyDescent="0.3">
      <c r="H280247" s="35"/>
    </row>
    <row r="280248" spans="8:8" x14ac:dyDescent="0.3">
      <c r="H280248" s="35"/>
    </row>
    <row r="280249" spans="8:8" x14ac:dyDescent="0.3">
      <c r="H280249" s="35"/>
    </row>
    <row r="280250" spans="8:8" x14ac:dyDescent="0.3">
      <c r="H280250" s="35"/>
    </row>
    <row r="280251" spans="8:8" x14ac:dyDescent="0.3">
      <c r="H280251" s="35"/>
    </row>
    <row r="280252" spans="8:8" x14ac:dyDescent="0.3">
      <c r="H280252" s="35"/>
    </row>
    <row r="280253" spans="8:8" x14ac:dyDescent="0.3">
      <c r="H280253" s="35"/>
    </row>
    <row r="280254" spans="8:8" x14ac:dyDescent="0.3">
      <c r="H280254" s="35"/>
    </row>
    <row r="280255" spans="8:8" x14ac:dyDescent="0.3">
      <c r="H280255" s="35"/>
    </row>
    <row r="280256" spans="8:8" x14ac:dyDescent="0.3">
      <c r="H280256" s="35"/>
    </row>
    <row r="280257" spans="8:8" x14ac:dyDescent="0.3">
      <c r="H280257" s="35"/>
    </row>
    <row r="280258" spans="8:8" x14ac:dyDescent="0.3">
      <c r="H280258" s="35"/>
    </row>
    <row r="280259" spans="8:8" x14ac:dyDescent="0.3">
      <c r="H280259" s="35"/>
    </row>
    <row r="280260" spans="8:8" x14ac:dyDescent="0.3">
      <c r="H280260" s="35"/>
    </row>
    <row r="280261" spans="8:8" x14ac:dyDescent="0.3">
      <c r="H280261" s="35"/>
    </row>
    <row r="280262" spans="8:8" x14ac:dyDescent="0.3">
      <c r="H280262" s="35"/>
    </row>
    <row r="280263" spans="8:8" x14ac:dyDescent="0.3">
      <c r="H280263" s="35"/>
    </row>
    <row r="280264" spans="8:8" x14ac:dyDescent="0.3">
      <c r="H280264" s="35"/>
    </row>
    <row r="280265" spans="8:8" x14ac:dyDescent="0.3">
      <c r="H280265" s="35"/>
    </row>
    <row r="280266" spans="8:8" x14ac:dyDescent="0.3">
      <c r="H280266" s="35"/>
    </row>
    <row r="280267" spans="8:8" x14ac:dyDescent="0.3">
      <c r="H280267" s="35"/>
    </row>
    <row r="280268" spans="8:8" x14ac:dyDescent="0.3">
      <c r="H280268" s="35"/>
    </row>
    <row r="280269" spans="8:8" x14ac:dyDescent="0.3">
      <c r="H280269" s="35"/>
    </row>
    <row r="280270" spans="8:8" x14ac:dyDescent="0.3">
      <c r="H280270" s="35"/>
    </row>
    <row r="280271" spans="8:8" x14ac:dyDescent="0.3">
      <c r="H280271" s="35"/>
    </row>
    <row r="280272" spans="8:8" x14ac:dyDescent="0.3">
      <c r="H280272" s="35"/>
    </row>
    <row r="280273" spans="8:8" x14ac:dyDescent="0.3">
      <c r="H280273" s="35"/>
    </row>
    <row r="280274" spans="8:8" x14ac:dyDescent="0.3">
      <c r="H280274" s="35"/>
    </row>
    <row r="280275" spans="8:8" x14ac:dyDescent="0.3">
      <c r="H280275" s="35"/>
    </row>
    <row r="280276" spans="8:8" x14ac:dyDescent="0.3">
      <c r="H280276" s="35"/>
    </row>
    <row r="280277" spans="8:8" x14ac:dyDescent="0.3">
      <c r="H280277" s="35"/>
    </row>
    <row r="280278" spans="8:8" x14ac:dyDescent="0.3">
      <c r="H280278" s="35"/>
    </row>
    <row r="280279" spans="8:8" x14ac:dyDescent="0.3">
      <c r="H280279" s="35"/>
    </row>
    <row r="280280" spans="8:8" x14ac:dyDescent="0.3">
      <c r="H280280" s="35"/>
    </row>
    <row r="280281" spans="8:8" x14ac:dyDescent="0.3">
      <c r="H280281" s="35"/>
    </row>
    <row r="280282" spans="8:8" x14ac:dyDescent="0.3">
      <c r="H280282" s="35"/>
    </row>
    <row r="280283" spans="8:8" x14ac:dyDescent="0.3">
      <c r="H280283" s="35"/>
    </row>
    <row r="280284" spans="8:8" x14ac:dyDescent="0.3">
      <c r="H280284" s="35"/>
    </row>
    <row r="280285" spans="8:8" x14ac:dyDescent="0.3">
      <c r="H280285" s="35"/>
    </row>
    <row r="280286" spans="8:8" x14ac:dyDescent="0.3">
      <c r="H280286" s="35"/>
    </row>
    <row r="280287" spans="8:8" x14ac:dyDescent="0.3">
      <c r="H280287" s="35"/>
    </row>
    <row r="280288" spans="8:8" x14ac:dyDescent="0.3">
      <c r="H280288" s="35"/>
    </row>
    <row r="280289" spans="8:8" x14ac:dyDescent="0.3">
      <c r="H280289" s="35"/>
    </row>
    <row r="280290" spans="8:8" x14ac:dyDescent="0.3">
      <c r="H280290" s="35"/>
    </row>
    <row r="280291" spans="8:8" x14ac:dyDescent="0.3">
      <c r="H280291" s="35"/>
    </row>
    <row r="280292" spans="8:8" x14ac:dyDescent="0.3">
      <c r="H280292" s="35"/>
    </row>
    <row r="280293" spans="8:8" x14ac:dyDescent="0.3">
      <c r="H280293" s="35"/>
    </row>
    <row r="280294" spans="8:8" x14ac:dyDescent="0.3">
      <c r="H280294" s="35"/>
    </row>
    <row r="280295" spans="8:8" x14ac:dyDescent="0.3">
      <c r="H280295" s="35"/>
    </row>
    <row r="280296" spans="8:8" x14ac:dyDescent="0.3">
      <c r="H280296" s="35"/>
    </row>
    <row r="280297" spans="8:8" x14ac:dyDescent="0.3">
      <c r="H280297" s="35"/>
    </row>
    <row r="280298" spans="8:8" x14ac:dyDescent="0.3">
      <c r="H280298" s="35"/>
    </row>
    <row r="280299" spans="8:8" x14ac:dyDescent="0.3">
      <c r="H280299" s="35"/>
    </row>
    <row r="280300" spans="8:8" x14ac:dyDescent="0.3">
      <c r="H280300" s="35"/>
    </row>
    <row r="280301" spans="8:8" x14ac:dyDescent="0.3">
      <c r="H280301" s="35"/>
    </row>
    <row r="280302" spans="8:8" x14ac:dyDescent="0.3">
      <c r="H280302" s="35"/>
    </row>
    <row r="280303" spans="8:8" x14ac:dyDescent="0.3">
      <c r="H280303" s="35"/>
    </row>
    <row r="280304" spans="8:8" x14ac:dyDescent="0.3">
      <c r="H280304" s="35"/>
    </row>
    <row r="280305" spans="8:8" x14ac:dyDescent="0.3">
      <c r="H280305" s="35"/>
    </row>
    <row r="280306" spans="8:8" x14ac:dyDescent="0.3">
      <c r="H280306" s="35"/>
    </row>
    <row r="280307" spans="8:8" x14ac:dyDescent="0.3">
      <c r="H280307" s="35"/>
    </row>
    <row r="280308" spans="8:8" x14ac:dyDescent="0.3">
      <c r="H280308" s="35"/>
    </row>
    <row r="280309" spans="8:8" x14ac:dyDescent="0.3">
      <c r="H280309" s="35"/>
    </row>
    <row r="280310" spans="8:8" x14ac:dyDescent="0.3">
      <c r="H280310" s="35"/>
    </row>
    <row r="280311" spans="8:8" x14ac:dyDescent="0.3">
      <c r="H280311" s="35"/>
    </row>
    <row r="280312" spans="8:8" x14ac:dyDescent="0.3">
      <c r="H280312" s="35"/>
    </row>
    <row r="280313" spans="8:8" x14ac:dyDescent="0.3">
      <c r="H280313" s="35"/>
    </row>
    <row r="280314" spans="8:8" x14ac:dyDescent="0.3">
      <c r="H280314" s="35"/>
    </row>
    <row r="280315" spans="8:8" x14ac:dyDescent="0.3">
      <c r="H280315" s="35"/>
    </row>
    <row r="280316" spans="8:8" x14ac:dyDescent="0.3">
      <c r="H280316" s="35"/>
    </row>
    <row r="280317" spans="8:8" x14ac:dyDescent="0.3">
      <c r="H280317" s="35"/>
    </row>
    <row r="280318" spans="8:8" x14ac:dyDescent="0.3">
      <c r="H280318" s="35"/>
    </row>
    <row r="280319" spans="8:8" x14ac:dyDescent="0.3">
      <c r="H280319" s="35"/>
    </row>
    <row r="280320" spans="8:8" x14ac:dyDescent="0.3">
      <c r="H280320" s="35"/>
    </row>
    <row r="280321" spans="8:8" x14ac:dyDescent="0.3">
      <c r="H280321" s="35"/>
    </row>
    <row r="280322" spans="8:8" x14ac:dyDescent="0.3">
      <c r="H280322" s="35"/>
    </row>
    <row r="280323" spans="8:8" x14ac:dyDescent="0.3">
      <c r="H280323" s="35"/>
    </row>
    <row r="280324" spans="8:8" x14ac:dyDescent="0.3">
      <c r="H280324" s="35"/>
    </row>
    <row r="280325" spans="8:8" x14ac:dyDescent="0.3">
      <c r="H280325" s="35"/>
    </row>
    <row r="280326" spans="8:8" x14ac:dyDescent="0.3">
      <c r="H280326" s="35"/>
    </row>
    <row r="280327" spans="8:8" x14ac:dyDescent="0.3">
      <c r="H280327" s="35"/>
    </row>
    <row r="280328" spans="8:8" x14ac:dyDescent="0.3">
      <c r="H280328" s="35"/>
    </row>
    <row r="280329" spans="8:8" x14ac:dyDescent="0.3">
      <c r="H280329" s="35"/>
    </row>
    <row r="280330" spans="8:8" x14ac:dyDescent="0.3">
      <c r="H280330" s="35"/>
    </row>
    <row r="280331" spans="8:8" x14ac:dyDescent="0.3">
      <c r="H280331" s="35"/>
    </row>
    <row r="280332" spans="8:8" x14ac:dyDescent="0.3">
      <c r="H280332" s="35"/>
    </row>
    <row r="280333" spans="8:8" x14ac:dyDescent="0.3">
      <c r="H280333" s="35"/>
    </row>
    <row r="280334" spans="8:8" x14ac:dyDescent="0.3">
      <c r="H280334" s="35"/>
    </row>
    <row r="280335" spans="8:8" x14ac:dyDescent="0.3">
      <c r="H280335" s="35"/>
    </row>
    <row r="280336" spans="8:8" x14ac:dyDescent="0.3">
      <c r="H280336" s="35"/>
    </row>
    <row r="280337" spans="8:8" x14ac:dyDescent="0.3">
      <c r="H280337" s="35"/>
    </row>
    <row r="280338" spans="8:8" x14ac:dyDescent="0.3">
      <c r="H280338" s="35"/>
    </row>
    <row r="280339" spans="8:8" x14ac:dyDescent="0.3">
      <c r="H280339" s="35"/>
    </row>
    <row r="280340" spans="8:8" x14ac:dyDescent="0.3">
      <c r="H280340" s="35"/>
    </row>
    <row r="280341" spans="8:8" x14ac:dyDescent="0.3">
      <c r="H280341" s="35"/>
    </row>
    <row r="280342" spans="8:8" x14ac:dyDescent="0.3">
      <c r="H280342" s="35"/>
    </row>
    <row r="280343" spans="8:8" x14ac:dyDescent="0.3">
      <c r="H280343" s="35"/>
    </row>
    <row r="280344" spans="8:8" x14ac:dyDescent="0.3">
      <c r="H280344" s="35"/>
    </row>
    <row r="280345" spans="8:8" x14ac:dyDescent="0.3">
      <c r="H280345" s="35"/>
    </row>
    <row r="280346" spans="8:8" x14ac:dyDescent="0.3">
      <c r="H280346" s="35"/>
    </row>
    <row r="280347" spans="8:8" x14ac:dyDescent="0.3">
      <c r="H280347" s="35"/>
    </row>
    <row r="280348" spans="8:8" x14ac:dyDescent="0.3">
      <c r="H280348" s="35"/>
    </row>
    <row r="280349" spans="8:8" x14ac:dyDescent="0.3">
      <c r="H280349" s="35"/>
    </row>
    <row r="280350" spans="8:8" x14ac:dyDescent="0.3">
      <c r="H280350" s="35"/>
    </row>
    <row r="280351" spans="8:8" x14ac:dyDescent="0.3">
      <c r="H280351" s="35"/>
    </row>
    <row r="280352" spans="8:8" x14ac:dyDescent="0.3">
      <c r="H280352" s="35"/>
    </row>
    <row r="280353" spans="8:8" x14ac:dyDescent="0.3">
      <c r="H280353" s="35"/>
    </row>
    <row r="280354" spans="8:8" x14ac:dyDescent="0.3">
      <c r="H280354" s="35"/>
    </row>
    <row r="280355" spans="8:8" x14ac:dyDescent="0.3">
      <c r="H280355" s="35"/>
    </row>
    <row r="280356" spans="8:8" x14ac:dyDescent="0.3">
      <c r="H280356" s="35"/>
    </row>
    <row r="280357" spans="8:8" x14ac:dyDescent="0.3">
      <c r="H280357" s="35"/>
    </row>
    <row r="280358" spans="8:8" x14ac:dyDescent="0.3">
      <c r="H280358" s="35"/>
    </row>
    <row r="280359" spans="8:8" x14ac:dyDescent="0.3">
      <c r="H280359" s="35"/>
    </row>
    <row r="280360" spans="8:8" x14ac:dyDescent="0.3">
      <c r="H280360" s="35"/>
    </row>
    <row r="280361" spans="8:8" x14ac:dyDescent="0.3">
      <c r="H280361" s="35"/>
    </row>
    <row r="280362" spans="8:8" x14ac:dyDescent="0.3">
      <c r="H280362" s="35"/>
    </row>
    <row r="280363" spans="8:8" x14ac:dyDescent="0.3">
      <c r="H280363" s="35"/>
    </row>
    <row r="280364" spans="8:8" x14ac:dyDescent="0.3">
      <c r="H280364" s="35"/>
    </row>
    <row r="280365" spans="8:8" x14ac:dyDescent="0.3">
      <c r="H280365" s="35"/>
    </row>
    <row r="280366" spans="8:8" x14ac:dyDescent="0.3">
      <c r="H280366" s="35"/>
    </row>
    <row r="280367" spans="8:8" x14ac:dyDescent="0.3">
      <c r="H280367" s="35"/>
    </row>
    <row r="280368" spans="8:8" x14ac:dyDescent="0.3">
      <c r="H280368" s="35"/>
    </row>
    <row r="280369" spans="8:8" x14ac:dyDescent="0.3">
      <c r="H280369" s="35"/>
    </row>
    <row r="280370" spans="8:8" x14ac:dyDescent="0.3">
      <c r="H280370" s="35"/>
    </row>
    <row r="280371" spans="8:8" x14ac:dyDescent="0.3">
      <c r="H280371" s="35"/>
    </row>
    <row r="280372" spans="8:8" x14ac:dyDescent="0.3">
      <c r="H280372" s="35"/>
    </row>
    <row r="280373" spans="8:8" x14ac:dyDescent="0.3">
      <c r="H280373" s="35"/>
    </row>
    <row r="280374" spans="8:8" x14ac:dyDescent="0.3">
      <c r="H280374" s="35"/>
    </row>
    <row r="280375" spans="8:8" x14ac:dyDescent="0.3">
      <c r="H280375" s="35"/>
    </row>
    <row r="280376" spans="8:8" x14ac:dyDescent="0.3">
      <c r="H280376" s="35"/>
    </row>
    <row r="280377" spans="8:8" x14ac:dyDescent="0.3">
      <c r="H280377" s="35"/>
    </row>
    <row r="280378" spans="8:8" x14ac:dyDescent="0.3">
      <c r="H280378" s="35"/>
    </row>
    <row r="280379" spans="8:8" x14ac:dyDescent="0.3">
      <c r="H280379" s="35"/>
    </row>
    <row r="280380" spans="8:8" x14ac:dyDescent="0.3">
      <c r="H280380" s="35"/>
    </row>
    <row r="280381" spans="8:8" x14ac:dyDescent="0.3">
      <c r="H280381" s="35"/>
    </row>
    <row r="280382" spans="8:8" x14ac:dyDescent="0.3">
      <c r="H280382" s="35"/>
    </row>
    <row r="280383" spans="8:8" x14ac:dyDescent="0.3">
      <c r="H280383" s="35"/>
    </row>
    <row r="280384" spans="8:8" x14ac:dyDescent="0.3">
      <c r="H280384" s="35"/>
    </row>
    <row r="280385" spans="8:8" x14ac:dyDescent="0.3">
      <c r="H280385" s="35"/>
    </row>
    <row r="280386" spans="8:8" x14ac:dyDescent="0.3">
      <c r="H280386" s="35"/>
    </row>
    <row r="280387" spans="8:8" x14ac:dyDescent="0.3">
      <c r="H280387" s="35"/>
    </row>
    <row r="280388" spans="8:8" x14ac:dyDescent="0.3">
      <c r="H280388" s="35"/>
    </row>
    <row r="280389" spans="8:8" x14ac:dyDescent="0.3">
      <c r="H280389" s="35"/>
    </row>
    <row r="280390" spans="8:8" x14ac:dyDescent="0.3">
      <c r="H280390" s="35"/>
    </row>
    <row r="280391" spans="8:8" x14ac:dyDescent="0.3">
      <c r="H280391" s="35"/>
    </row>
    <row r="280392" spans="8:8" x14ac:dyDescent="0.3">
      <c r="H280392" s="35"/>
    </row>
    <row r="280393" spans="8:8" x14ac:dyDescent="0.3">
      <c r="H280393" s="35"/>
    </row>
    <row r="280394" spans="8:8" x14ac:dyDescent="0.3">
      <c r="H280394" s="35"/>
    </row>
    <row r="280395" spans="8:8" x14ac:dyDescent="0.3">
      <c r="H280395" s="35"/>
    </row>
    <row r="280396" spans="8:8" x14ac:dyDescent="0.3">
      <c r="H280396" s="35"/>
    </row>
    <row r="280397" spans="8:8" x14ac:dyDescent="0.3">
      <c r="H280397" s="35"/>
    </row>
    <row r="280398" spans="8:8" x14ac:dyDescent="0.3">
      <c r="H280398" s="35"/>
    </row>
    <row r="280399" spans="8:8" x14ac:dyDescent="0.3">
      <c r="H280399" s="35"/>
    </row>
    <row r="280400" spans="8:8" x14ac:dyDescent="0.3">
      <c r="H280400" s="35"/>
    </row>
    <row r="280401" spans="8:8" x14ac:dyDescent="0.3">
      <c r="H280401" s="35"/>
    </row>
    <row r="280402" spans="8:8" x14ac:dyDescent="0.3">
      <c r="H280402" s="35"/>
    </row>
    <row r="280403" spans="8:8" x14ac:dyDescent="0.3">
      <c r="H280403" s="35"/>
    </row>
    <row r="280404" spans="8:8" x14ac:dyDescent="0.3">
      <c r="H280404" s="35"/>
    </row>
    <row r="280405" spans="8:8" x14ac:dyDescent="0.3">
      <c r="H280405" s="35"/>
    </row>
    <row r="280406" spans="8:8" x14ac:dyDescent="0.3">
      <c r="H280406" s="35"/>
    </row>
    <row r="280407" spans="8:8" x14ac:dyDescent="0.3">
      <c r="H280407" s="35"/>
    </row>
    <row r="280408" spans="8:8" x14ac:dyDescent="0.3">
      <c r="H280408" s="35"/>
    </row>
    <row r="280409" spans="8:8" x14ac:dyDescent="0.3">
      <c r="H280409" s="35"/>
    </row>
    <row r="280410" spans="8:8" x14ac:dyDescent="0.3">
      <c r="H280410" s="35"/>
    </row>
    <row r="280411" spans="8:8" x14ac:dyDescent="0.3">
      <c r="H280411" s="35"/>
    </row>
    <row r="280412" spans="8:8" x14ac:dyDescent="0.3">
      <c r="H280412" s="35"/>
    </row>
    <row r="280413" spans="8:8" x14ac:dyDescent="0.3">
      <c r="H280413" s="35"/>
    </row>
    <row r="280414" spans="8:8" x14ac:dyDescent="0.3">
      <c r="H280414" s="35"/>
    </row>
    <row r="280415" spans="8:8" x14ac:dyDescent="0.3">
      <c r="H280415" s="35"/>
    </row>
    <row r="280416" spans="8:8" x14ac:dyDescent="0.3">
      <c r="H280416" s="35"/>
    </row>
    <row r="280417" spans="8:8" x14ac:dyDescent="0.3">
      <c r="H280417" s="35"/>
    </row>
    <row r="280418" spans="8:8" x14ac:dyDescent="0.3">
      <c r="H280418" s="35"/>
    </row>
    <row r="280419" spans="8:8" x14ac:dyDescent="0.3">
      <c r="H280419" s="35"/>
    </row>
    <row r="280420" spans="8:8" x14ac:dyDescent="0.3">
      <c r="H280420" s="35"/>
    </row>
    <row r="280421" spans="8:8" x14ac:dyDescent="0.3">
      <c r="H280421" s="35"/>
    </row>
    <row r="280422" spans="8:8" x14ac:dyDescent="0.3">
      <c r="H280422" s="35"/>
    </row>
    <row r="280423" spans="8:8" x14ac:dyDescent="0.3">
      <c r="H280423" s="35"/>
    </row>
    <row r="280424" spans="8:8" x14ac:dyDescent="0.3">
      <c r="H280424" s="35"/>
    </row>
    <row r="280425" spans="8:8" x14ac:dyDescent="0.3">
      <c r="H280425" s="35"/>
    </row>
    <row r="280426" spans="8:8" x14ac:dyDescent="0.3">
      <c r="H280426" s="35"/>
    </row>
    <row r="280427" spans="8:8" x14ac:dyDescent="0.3">
      <c r="H280427" s="35"/>
    </row>
    <row r="280428" spans="8:8" x14ac:dyDescent="0.3">
      <c r="H280428" s="35"/>
    </row>
    <row r="280429" spans="8:8" x14ac:dyDescent="0.3">
      <c r="H280429" s="35"/>
    </row>
    <row r="280430" spans="8:8" x14ac:dyDescent="0.3">
      <c r="H280430" s="35"/>
    </row>
    <row r="280431" spans="8:8" x14ac:dyDescent="0.3">
      <c r="H280431" s="35"/>
    </row>
    <row r="280432" spans="8:8" x14ac:dyDescent="0.3">
      <c r="H280432" s="35"/>
    </row>
    <row r="280433" spans="8:8" x14ac:dyDescent="0.3">
      <c r="H280433" s="35"/>
    </row>
    <row r="280434" spans="8:8" x14ac:dyDescent="0.3">
      <c r="H280434" s="35"/>
    </row>
    <row r="280435" spans="8:8" x14ac:dyDescent="0.3">
      <c r="H280435" s="35"/>
    </row>
    <row r="280436" spans="8:8" x14ac:dyDescent="0.3">
      <c r="H280436" s="35"/>
    </row>
    <row r="280437" spans="8:8" x14ac:dyDescent="0.3">
      <c r="H280437" s="35"/>
    </row>
    <row r="280438" spans="8:8" x14ac:dyDescent="0.3">
      <c r="H280438" s="35"/>
    </row>
    <row r="280439" spans="8:8" x14ac:dyDescent="0.3">
      <c r="H280439" s="35"/>
    </row>
    <row r="280440" spans="8:8" x14ac:dyDescent="0.3">
      <c r="H280440" s="35"/>
    </row>
    <row r="280441" spans="8:8" x14ac:dyDescent="0.3">
      <c r="H280441" s="35"/>
    </row>
    <row r="280442" spans="8:8" x14ac:dyDescent="0.3">
      <c r="H280442" s="35"/>
    </row>
    <row r="280443" spans="8:8" x14ac:dyDescent="0.3">
      <c r="H280443" s="35"/>
    </row>
    <row r="280444" spans="8:8" x14ac:dyDescent="0.3">
      <c r="H280444" s="35"/>
    </row>
    <row r="280445" spans="8:8" x14ac:dyDescent="0.3">
      <c r="H280445" s="35"/>
    </row>
    <row r="280446" spans="8:8" x14ac:dyDescent="0.3">
      <c r="H280446" s="35"/>
    </row>
    <row r="280447" spans="8:8" x14ac:dyDescent="0.3">
      <c r="H280447" s="35"/>
    </row>
    <row r="280448" spans="8:8" x14ac:dyDescent="0.3">
      <c r="H280448" s="35"/>
    </row>
    <row r="280449" spans="8:8" x14ac:dyDescent="0.3">
      <c r="H280449" s="35"/>
    </row>
    <row r="280450" spans="8:8" x14ac:dyDescent="0.3">
      <c r="H280450" s="35"/>
    </row>
    <row r="280451" spans="8:8" x14ac:dyDescent="0.3">
      <c r="H280451" s="35"/>
    </row>
    <row r="280452" spans="8:8" x14ac:dyDescent="0.3">
      <c r="H280452" s="35"/>
    </row>
    <row r="280453" spans="8:8" x14ac:dyDescent="0.3">
      <c r="H280453" s="35"/>
    </row>
    <row r="280454" spans="8:8" x14ac:dyDescent="0.3">
      <c r="H280454" s="35"/>
    </row>
    <row r="280455" spans="8:8" x14ac:dyDescent="0.3">
      <c r="H280455" s="35"/>
    </row>
    <row r="280456" spans="8:8" x14ac:dyDescent="0.3">
      <c r="H280456" s="35"/>
    </row>
    <row r="280457" spans="8:8" x14ac:dyDescent="0.3">
      <c r="H280457" s="35"/>
    </row>
    <row r="280458" spans="8:8" x14ac:dyDescent="0.3">
      <c r="H280458" s="35"/>
    </row>
    <row r="280459" spans="8:8" x14ac:dyDescent="0.3">
      <c r="H280459" s="35"/>
    </row>
    <row r="280460" spans="8:8" x14ac:dyDescent="0.3">
      <c r="H280460" s="35"/>
    </row>
    <row r="280461" spans="8:8" x14ac:dyDescent="0.3">
      <c r="H280461" s="35"/>
    </row>
    <row r="280462" spans="8:8" x14ac:dyDescent="0.3">
      <c r="H280462" s="35"/>
    </row>
    <row r="280463" spans="8:8" x14ac:dyDescent="0.3">
      <c r="H280463" s="35"/>
    </row>
    <row r="280464" spans="8:8" x14ac:dyDescent="0.3">
      <c r="H280464" s="35"/>
    </row>
    <row r="280465" spans="8:8" x14ac:dyDescent="0.3">
      <c r="H280465" s="35"/>
    </row>
    <row r="280466" spans="8:8" x14ac:dyDescent="0.3">
      <c r="H280466" s="35"/>
    </row>
    <row r="280467" spans="8:8" x14ac:dyDescent="0.3">
      <c r="H280467" s="35"/>
    </row>
    <row r="280468" spans="8:8" x14ac:dyDescent="0.3">
      <c r="H280468" s="35"/>
    </row>
    <row r="280469" spans="8:8" x14ac:dyDescent="0.3">
      <c r="H280469" s="35"/>
    </row>
    <row r="280470" spans="8:8" x14ac:dyDescent="0.3">
      <c r="H280470" s="35"/>
    </row>
    <row r="280471" spans="8:8" x14ac:dyDescent="0.3">
      <c r="H280471" s="35"/>
    </row>
    <row r="280472" spans="8:8" x14ac:dyDescent="0.3">
      <c r="H280472" s="35"/>
    </row>
    <row r="280473" spans="8:8" x14ac:dyDescent="0.3">
      <c r="H280473" s="35"/>
    </row>
    <row r="280474" spans="8:8" x14ac:dyDescent="0.3">
      <c r="H280474" s="35"/>
    </row>
    <row r="280475" spans="8:8" x14ac:dyDescent="0.3">
      <c r="H280475" s="35"/>
    </row>
    <row r="280476" spans="8:8" x14ac:dyDescent="0.3">
      <c r="H280476" s="35"/>
    </row>
    <row r="280477" spans="8:8" x14ac:dyDescent="0.3">
      <c r="H280477" s="35"/>
    </row>
    <row r="280478" spans="8:8" x14ac:dyDescent="0.3">
      <c r="H280478" s="35"/>
    </row>
    <row r="280479" spans="8:8" x14ac:dyDescent="0.3">
      <c r="H280479" s="35"/>
    </row>
    <row r="280480" spans="8:8" x14ac:dyDescent="0.3">
      <c r="H280480" s="35"/>
    </row>
    <row r="280481" spans="8:8" x14ac:dyDescent="0.3">
      <c r="H280481" s="35"/>
    </row>
    <row r="280482" spans="8:8" x14ac:dyDescent="0.3">
      <c r="H280482" s="35"/>
    </row>
    <row r="280483" spans="8:8" x14ac:dyDescent="0.3">
      <c r="H280483" s="35"/>
    </row>
    <row r="280484" spans="8:8" x14ac:dyDescent="0.3">
      <c r="H280484" s="35"/>
    </row>
    <row r="280485" spans="8:8" x14ac:dyDescent="0.3">
      <c r="H280485" s="35"/>
    </row>
    <row r="280486" spans="8:8" x14ac:dyDescent="0.3">
      <c r="H280486" s="35"/>
    </row>
    <row r="280487" spans="8:8" x14ac:dyDescent="0.3">
      <c r="H280487" s="35"/>
    </row>
    <row r="280488" spans="8:8" x14ac:dyDescent="0.3">
      <c r="H280488" s="35"/>
    </row>
    <row r="280489" spans="8:8" x14ac:dyDescent="0.3">
      <c r="H280489" s="35"/>
    </row>
    <row r="280490" spans="8:8" x14ac:dyDescent="0.3">
      <c r="H280490" s="35"/>
    </row>
    <row r="280491" spans="8:8" x14ac:dyDescent="0.3">
      <c r="H280491" s="35"/>
    </row>
    <row r="280492" spans="8:8" x14ac:dyDescent="0.3">
      <c r="H280492" s="35"/>
    </row>
    <row r="280493" spans="8:8" x14ac:dyDescent="0.3">
      <c r="H280493" s="35"/>
    </row>
    <row r="280494" spans="8:8" x14ac:dyDescent="0.3">
      <c r="H280494" s="35"/>
    </row>
    <row r="280495" spans="8:8" x14ac:dyDescent="0.3">
      <c r="H280495" s="35"/>
    </row>
    <row r="280496" spans="8:8" x14ac:dyDescent="0.3">
      <c r="H280496" s="35"/>
    </row>
    <row r="280497" spans="8:8" x14ac:dyDescent="0.3">
      <c r="H280497" s="35"/>
    </row>
    <row r="280498" spans="8:8" x14ac:dyDescent="0.3">
      <c r="H280498" s="35"/>
    </row>
    <row r="280499" spans="8:8" x14ac:dyDescent="0.3">
      <c r="H280499" s="35"/>
    </row>
    <row r="280500" spans="8:8" x14ac:dyDescent="0.3">
      <c r="H280500" s="35"/>
    </row>
    <row r="280501" spans="8:8" x14ac:dyDescent="0.3">
      <c r="H280501" s="35"/>
    </row>
    <row r="280502" spans="8:8" x14ac:dyDescent="0.3">
      <c r="H280502" s="35"/>
    </row>
    <row r="280503" spans="8:8" x14ac:dyDescent="0.3">
      <c r="H280503" s="35"/>
    </row>
    <row r="280504" spans="8:8" x14ac:dyDescent="0.3">
      <c r="H280504" s="35"/>
    </row>
    <row r="280505" spans="8:8" x14ac:dyDescent="0.3">
      <c r="H280505" s="35"/>
    </row>
    <row r="280506" spans="8:8" x14ac:dyDescent="0.3">
      <c r="H280506" s="35"/>
    </row>
    <row r="280507" spans="8:8" x14ac:dyDescent="0.3">
      <c r="H280507" s="35"/>
    </row>
    <row r="280508" spans="8:8" x14ac:dyDescent="0.3">
      <c r="H280508" s="35"/>
    </row>
    <row r="280509" spans="8:8" x14ac:dyDescent="0.3">
      <c r="H280509" s="35"/>
    </row>
    <row r="280510" spans="8:8" x14ac:dyDescent="0.3">
      <c r="H280510" s="35"/>
    </row>
    <row r="280511" spans="8:8" x14ac:dyDescent="0.3">
      <c r="H280511" s="35"/>
    </row>
    <row r="280512" spans="8:8" x14ac:dyDescent="0.3">
      <c r="H280512" s="35"/>
    </row>
    <row r="280513" spans="8:8" x14ac:dyDescent="0.3">
      <c r="H280513" s="35"/>
    </row>
    <row r="280514" spans="8:8" x14ac:dyDescent="0.3">
      <c r="H280514" s="35"/>
    </row>
    <row r="280515" spans="8:8" x14ac:dyDescent="0.3">
      <c r="H280515" s="35"/>
    </row>
    <row r="280516" spans="8:8" x14ac:dyDescent="0.3">
      <c r="H280516" s="35"/>
    </row>
    <row r="280517" spans="8:8" x14ac:dyDescent="0.3">
      <c r="H280517" s="35"/>
    </row>
    <row r="280518" spans="8:8" x14ac:dyDescent="0.3">
      <c r="H280518" s="35"/>
    </row>
    <row r="280519" spans="8:8" x14ac:dyDescent="0.3">
      <c r="H280519" s="35"/>
    </row>
    <row r="280520" spans="8:8" x14ac:dyDescent="0.3">
      <c r="H280520" s="35"/>
    </row>
    <row r="280521" spans="8:8" x14ac:dyDescent="0.3">
      <c r="H280521" s="35"/>
    </row>
    <row r="280522" spans="8:8" x14ac:dyDescent="0.3">
      <c r="H280522" s="35"/>
    </row>
    <row r="280523" spans="8:8" x14ac:dyDescent="0.3">
      <c r="H280523" s="35"/>
    </row>
    <row r="280524" spans="8:8" x14ac:dyDescent="0.3">
      <c r="H280524" s="35"/>
    </row>
    <row r="280525" spans="8:8" x14ac:dyDescent="0.3">
      <c r="H280525" s="35"/>
    </row>
    <row r="280526" spans="8:8" x14ac:dyDescent="0.3">
      <c r="H280526" s="35"/>
    </row>
    <row r="280527" spans="8:8" x14ac:dyDescent="0.3">
      <c r="H280527" s="35"/>
    </row>
    <row r="280528" spans="8:8" x14ac:dyDescent="0.3">
      <c r="H280528" s="35"/>
    </row>
    <row r="280529" spans="8:8" x14ac:dyDescent="0.3">
      <c r="H280529" s="35"/>
    </row>
    <row r="280530" spans="8:8" x14ac:dyDescent="0.3">
      <c r="H280530" s="35"/>
    </row>
    <row r="280531" spans="8:8" x14ac:dyDescent="0.3">
      <c r="H280531" s="35"/>
    </row>
    <row r="280532" spans="8:8" x14ac:dyDescent="0.3">
      <c r="H280532" s="35"/>
    </row>
    <row r="280533" spans="8:8" x14ac:dyDescent="0.3">
      <c r="H280533" s="35"/>
    </row>
    <row r="280534" spans="8:8" x14ac:dyDescent="0.3">
      <c r="H280534" s="35"/>
    </row>
    <row r="280535" spans="8:8" x14ac:dyDescent="0.3">
      <c r="H280535" s="35"/>
    </row>
    <row r="280536" spans="8:8" x14ac:dyDescent="0.3">
      <c r="H280536" s="35"/>
    </row>
    <row r="280537" spans="8:8" x14ac:dyDescent="0.3">
      <c r="H280537" s="35"/>
    </row>
    <row r="280538" spans="8:8" x14ac:dyDescent="0.3">
      <c r="H280538" s="35"/>
    </row>
    <row r="280539" spans="8:8" x14ac:dyDescent="0.3">
      <c r="H280539" s="35"/>
    </row>
    <row r="280540" spans="8:8" x14ac:dyDescent="0.3">
      <c r="H280540" s="35"/>
    </row>
    <row r="280541" spans="8:8" x14ac:dyDescent="0.3">
      <c r="H280541" s="35"/>
    </row>
    <row r="280542" spans="8:8" x14ac:dyDescent="0.3">
      <c r="H280542" s="35"/>
    </row>
    <row r="280543" spans="8:8" x14ac:dyDescent="0.3">
      <c r="H280543" s="35"/>
    </row>
    <row r="280544" spans="8:8" x14ac:dyDescent="0.3">
      <c r="H280544" s="35"/>
    </row>
    <row r="280545" spans="8:8" x14ac:dyDescent="0.3">
      <c r="H280545" s="35"/>
    </row>
    <row r="280546" spans="8:8" x14ac:dyDescent="0.3">
      <c r="H280546" s="35"/>
    </row>
    <row r="280547" spans="8:8" x14ac:dyDescent="0.3">
      <c r="H280547" s="35"/>
    </row>
    <row r="280548" spans="8:8" x14ac:dyDescent="0.3">
      <c r="H280548" s="35"/>
    </row>
    <row r="280549" spans="8:8" x14ac:dyDescent="0.3">
      <c r="H280549" s="35"/>
    </row>
    <row r="280550" spans="8:8" x14ac:dyDescent="0.3">
      <c r="H280550" s="35"/>
    </row>
    <row r="280551" spans="8:8" x14ac:dyDescent="0.3">
      <c r="H280551" s="35"/>
    </row>
    <row r="280552" spans="8:8" x14ac:dyDescent="0.3">
      <c r="H280552" s="35"/>
    </row>
    <row r="280553" spans="8:8" x14ac:dyDescent="0.3">
      <c r="H280553" s="35"/>
    </row>
    <row r="280554" spans="8:8" x14ac:dyDescent="0.3">
      <c r="H280554" s="35"/>
    </row>
    <row r="280555" spans="8:8" x14ac:dyDescent="0.3">
      <c r="H280555" s="35"/>
    </row>
    <row r="280556" spans="8:8" x14ac:dyDescent="0.3">
      <c r="H280556" s="35"/>
    </row>
    <row r="280557" spans="8:8" x14ac:dyDescent="0.3">
      <c r="H280557" s="35"/>
    </row>
    <row r="280558" spans="8:8" x14ac:dyDescent="0.3">
      <c r="H280558" s="35"/>
    </row>
    <row r="280559" spans="8:8" x14ac:dyDescent="0.3">
      <c r="H280559" s="35"/>
    </row>
    <row r="280560" spans="8:8" x14ac:dyDescent="0.3">
      <c r="H280560" s="35"/>
    </row>
    <row r="280561" spans="8:8" x14ac:dyDescent="0.3">
      <c r="H280561" s="35"/>
    </row>
    <row r="280562" spans="8:8" x14ac:dyDescent="0.3">
      <c r="H280562" s="35"/>
    </row>
    <row r="280563" spans="8:8" x14ac:dyDescent="0.3">
      <c r="H280563" s="35"/>
    </row>
    <row r="280564" spans="8:8" x14ac:dyDescent="0.3">
      <c r="H280564" s="35"/>
    </row>
    <row r="280565" spans="8:8" x14ac:dyDescent="0.3">
      <c r="H280565" s="35"/>
    </row>
    <row r="280566" spans="8:8" x14ac:dyDescent="0.3">
      <c r="H280566" s="35"/>
    </row>
    <row r="280567" spans="8:8" x14ac:dyDescent="0.3">
      <c r="H280567" s="35"/>
    </row>
    <row r="280568" spans="8:8" x14ac:dyDescent="0.3">
      <c r="H280568" s="35"/>
    </row>
    <row r="280569" spans="8:8" x14ac:dyDescent="0.3">
      <c r="H280569" s="35"/>
    </row>
    <row r="280570" spans="8:8" x14ac:dyDescent="0.3">
      <c r="H280570" s="35"/>
    </row>
    <row r="280571" spans="8:8" x14ac:dyDescent="0.3">
      <c r="H280571" s="35"/>
    </row>
    <row r="280572" spans="8:8" x14ac:dyDescent="0.3">
      <c r="H280572" s="35"/>
    </row>
    <row r="280573" spans="8:8" x14ac:dyDescent="0.3">
      <c r="H280573" s="35"/>
    </row>
    <row r="280574" spans="8:8" x14ac:dyDescent="0.3">
      <c r="H280574" s="35"/>
    </row>
    <row r="280575" spans="8:8" x14ac:dyDescent="0.3">
      <c r="H280575" s="35"/>
    </row>
    <row r="280576" spans="8:8" x14ac:dyDescent="0.3">
      <c r="H280576" s="35"/>
    </row>
    <row r="280577" spans="8:8" x14ac:dyDescent="0.3">
      <c r="H280577" s="35"/>
    </row>
    <row r="280578" spans="8:8" x14ac:dyDescent="0.3">
      <c r="H280578" s="35"/>
    </row>
    <row r="280579" spans="8:8" x14ac:dyDescent="0.3">
      <c r="H280579" s="35"/>
    </row>
    <row r="280580" spans="8:8" x14ac:dyDescent="0.3">
      <c r="H280580" s="35"/>
    </row>
    <row r="280581" spans="8:8" x14ac:dyDescent="0.3">
      <c r="H280581" s="35"/>
    </row>
    <row r="280582" spans="8:8" x14ac:dyDescent="0.3">
      <c r="H280582" s="35"/>
    </row>
    <row r="280583" spans="8:8" x14ac:dyDescent="0.3">
      <c r="H280583" s="35"/>
    </row>
    <row r="280584" spans="8:8" x14ac:dyDescent="0.3">
      <c r="H280584" s="35"/>
    </row>
    <row r="280585" spans="8:8" x14ac:dyDescent="0.3">
      <c r="H280585" s="35"/>
    </row>
    <row r="280586" spans="8:8" x14ac:dyDescent="0.3">
      <c r="H280586" s="35"/>
    </row>
    <row r="280587" spans="8:8" x14ac:dyDescent="0.3">
      <c r="H280587" s="35"/>
    </row>
    <row r="280588" spans="8:8" x14ac:dyDescent="0.3">
      <c r="H280588" s="35"/>
    </row>
    <row r="280589" spans="8:8" x14ac:dyDescent="0.3">
      <c r="H280589" s="35"/>
    </row>
    <row r="280590" spans="8:8" x14ac:dyDescent="0.3">
      <c r="H280590" s="35"/>
    </row>
    <row r="280591" spans="8:8" x14ac:dyDescent="0.3">
      <c r="H280591" s="35"/>
    </row>
    <row r="280592" spans="8:8" x14ac:dyDescent="0.3">
      <c r="H280592" s="35"/>
    </row>
    <row r="280593" spans="8:8" x14ac:dyDescent="0.3">
      <c r="H280593" s="35"/>
    </row>
    <row r="280594" spans="8:8" x14ac:dyDescent="0.3">
      <c r="H280594" s="35"/>
    </row>
    <row r="280595" spans="8:8" x14ac:dyDescent="0.3">
      <c r="H280595" s="35"/>
    </row>
    <row r="280596" spans="8:8" x14ac:dyDescent="0.3">
      <c r="H280596" s="35"/>
    </row>
    <row r="280597" spans="8:8" x14ac:dyDescent="0.3">
      <c r="H280597" s="35"/>
    </row>
    <row r="280598" spans="8:8" x14ac:dyDescent="0.3">
      <c r="H280598" s="35"/>
    </row>
    <row r="280599" spans="8:8" x14ac:dyDescent="0.3">
      <c r="H280599" s="35"/>
    </row>
    <row r="280600" spans="8:8" x14ac:dyDescent="0.3">
      <c r="H280600" s="35"/>
    </row>
    <row r="280601" spans="8:8" x14ac:dyDescent="0.3">
      <c r="H280601" s="35"/>
    </row>
    <row r="280602" spans="8:8" x14ac:dyDescent="0.3">
      <c r="H280602" s="35"/>
    </row>
    <row r="280603" spans="8:8" x14ac:dyDescent="0.3">
      <c r="H280603" s="35"/>
    </row>
    <row r="280604" spans="8:8" x14ac:dyDescent="0.3">
      <c r="H280604" s="35"/>
    </row>
    <row r="280605" spans="8:8" x14ac:dyDescent="0.3">
      <c r="H280605" s="35"/>
    </row>
    <row r="280606" spans="8:8" x14ac:dyDescent="0.3">
      <c r="H280606" s="35"/>
    </row>
    <row r="280607" spans="8:8" x14ac:dyDescent="0.3">
      <c r="H280607" s="35"/>
    </row>
    <row r="280608" spans="8:8" x14ac:dyDescent="0.3">
      <c r="H280608" s="35"/>
    </row>
    <row r="280609" spans="8:8" x14ac:dyDescent="0.3">
      <c r="H280609" s="35"/>
    </row>
    <row r="280610" spans="8:8" x14ac:dyDescent="0.3">
      <c r="H280610" s="35"/>
    </row>
    <row r="280611" spans="8:8" x14ac:dyDescent="0.3">
      <c r="H280611" s="35"/>
    </row>
    <row r="280612" spans="8:8" x14ac:dyDescent="0.3">
      <c r="H280612" s="35"/>
    </row>
    <row r="280613" spans="8:8" x14ac:dyDescent="0.3">
      <c r="H280613" s="35"/>
    </row>
    <row r="280614" spans="8:8" x14ac:dyDescent="0.3">
      <c r="H280614" s="35"/>
    </row>
    <row r="280615" spans="8:8" x14ac:dyDescent="0.3">
      <c r="H280615" s="35"/>
    </row>
    <row r="280616" spans="8:8" x14ac:dyDescent="0.3">
      <c r="H280616" s="35"/>
    </row>
    <row r="280617" spans="8:8" x14ac:dyDescent="0.3">
      <c r="H280617" s="35"/>
    </row>
    <row r="280618" spans="8:8" x14ac:dyDescent="0.3">
      <c r="H280618" s="35"/>
    </row>
    <row r="280619" spans="8:8" x14ac:dyDescent="0.3">
      <c r="H280619" s="35"/>
    </row>
    <row r="280620" spans="8:8" x14ac:dyDescent="0.3">
      <c r="H280620" s="35"/>
    </row>
    <row r="280621" spans="8:8" x14ac:dyDescent="0.3">
      <c r="H280621" s="35"/>
    </row>
    <row r="280622" spans="8:8" x14ac:dyDescent="0.3">
      <c r="H280622" s="35"/>
    </row>
    <row r="280623" spans="8:8" x14ac:dyDescent="0.3">
      <c r="H280623" s="35"/>
    </row>
    <row r="280624" spans="8:8" x14ac:dyDescent="0.3">
      <c r="H280624" s="35"/>
    </row>
    <row r="280625" spans="8:8" x14ac:dyDescent="0.3">
      <c r="H280625" s="35"/>
    </row>
    <row r="280626" spans="8:8" x14ac:dyDescent="0.3">
      <c r="H280626" s="35"/>
    </row>
    <row r="280627" spans="8:8" x14ac:dyDescent="0.3">
      <c r="H280627" s="35"/>
    </row>
    <row r="280628" spans="8:8" x14ac:dyDescent="0.3">
      <c r="H280628" s="35"/>
    </row>
    <row r="280629" spans="8:8" x14ac:dyDescent="0.3">
      <c r="H280629" s="35"/>
    </row>
    <row r="280630" spans="8:8" x14ac:dyDescent="0.3">
      <c r="H280630" s="35"/>
    </row>
    <row r="280631" spans="8:8" x14ac:dyDescent="0.3">
      <c r="H280631" s="35"/>
    </row>
    <row r="280632" spans="8:8" x14ac:dyDescent="0.3">
      <c r="H280632" s="35"/>
    </row>
    <row r="280633" spans="8:8" x14ac:dyDescent="0.3">
      <c r="H280633" s="35"/>
    </row>
    <row r="280634" spans="8:8" x14ac:dyDescent="0.3">
      <c r="H280634" s="35"/>
    </row>
    <row r="280635" spans="8:8" x14ac:dyDescent="0.3">
      <c r="H280635" s="35"/>
    </row>
    <row r="280636" spans="8:8" x14ac:dyDescent="0.3">
      <c r="H280636" s="35"/>
    </row>
    <row r="280637" spans="8:8" x14ac:dyDescent="0.3">
      <c r="H280637" s="35"/>
    </row>
    <row r="280638" spans="8:8" x14ac:dyDescent="0.3">
      <c r="H280638" s="35"/>
    </row>
    <row r="280639" spans="8:8" x14ac:dyDescent="0.3">
      <c r="H280639" s="35"/>
    </row>
    <row r="280640" spans="8:8" x14ac:dyDescent="0.3">
      <c r="H280640" s="35"/>
    </row>
    <row r="280641" spans="8:8" x14ac:dyDescent="0.3">
      <c r="H280641" s="35"/>
    </row>
    <row r="280642" spans="8:8" x14ac:dyDescent="0.3">
      <c r="H280642" s="35"/>
    </row>
    <row r="280643" spans="8:8" x14ac:dyDescent="0.3">
      <c r="H280643" s="35"/>
    </row>
    <row r="280644" spans="8:8" x14ac:dyDescent="0.3">
      <c r="H280644" s="35"/>
    </row>
    <row r="280645" spans="8:8" x14ac:dyDescent="0.3">
      <c r="H280645" s="35"/>
    </row>
    <row r="280646" spans="8:8" x14ac:dyDescent="0.3">
      <c r="H280646" s="35"/>
    </row>
    <row r="280647" spans="8:8" x14ac:dyDescent="0.3">
      <c r="H280647" s="35"/>
    </row>
    <row r="280648" spans="8:8" x14ac:dyDescent="0.3">
      <c r="H280648" s="35"/>
    </row>
    <row r="280649" spans="8:8" x14ac:dyDescent="0.3">
      <c r="H280649" s="35"/>
    </row>
    <row r="280650" spans="8:8" x14ac:dyDescent="0.3">
      <c r="H280650" s="35"/>
    </row>
    <row r="280651" spans="8:8" x14ac:dyDescent="0.3">
      <c r="H280651" s="35"/>
    </row>
    <row r="280652" spans="8:8" x14ac:dyDescent="0.3">
      <c r="H280652" s="35"/>
    </row>
    <row r="280653" spans="8:8" x14ac:dyDescent="0.3">
      <c r="H280653" s="35"/>
    </row>
    <row r="280654" spans="8:8" x14ac:dyDescent="0.3">
      <c r="H280654" s="35"/>
    </row>
    <row r="280655" spans="8:8" x14ac:dyDescent="0.3">
      <c r="H280655" s="35"/>
    </row>
    <row r="280656" spans="8:8" x14ac:dyDescent="0.3">
      <c r="H280656" s="35"/>
    </row>
    <row r="280657" spans="8:8" x14ac:dyDescent="0.3">
      <c r="H280657" s="35"/>
    </row>
    <row r="280658" spans="8:8" x14ac:dyDescent="0.3">
      <c r="H280658" s="35"/>
    </row>
    <row r="280659" spans="8:8" x14ac:dyDescent="0.3">
      <c r="H280659" s="35"/>
    </row>
    <row r="280660" spans="8:8" x14ac:dyDescent="0.3">
      <c r="H280660" s="35"/>
    </row>
    <row r="280661" spans="8:8" x14ac:dyDescent="0.3">
      <c r="H280661" s="35"/>
    </row>
    <row r="280662" spans="8:8" x14ac:dyDescent="0.3">
      <c r="H280662" s="35"/>
    </row>
    <row r="280663" spans="8:8" x14ac:dyDescent="0.3">
      <c r="H280663" s="35"/>
    </row>
    <row r="280664" spans="8:8" x14ac:dyDescent="0.3">
      <c r="H280664" s="35"/>
    </row>
    <row r="280665" spans="8:8" x14ac:dyDescent="0.3">
      <c r="H280665" s="35"/>
    </row>
    <row r="280666" spans="8:8" x14ac:dyDescent="0.3">
      <c r="H280666" s="35"/>
    </row>
    <row r="280667" spans="8:8" x14ac:dyDescent="0.3">
      <c r="H280667" s="35"/>
    </row>
    <row r="280668" spans="8:8" x14ac:dyDescent="0.3">
      <c r="H280668" s="35"/>
    </row>
    <row r="280669" spans="8:8" x14ac:dyDescent="0.3">
      <c r="H280669" s="35"/>
    </row>
    <row r="280670" spans="8:8" x14ac:dyDescent="0.3">
      <c r="H280670" s="35"/>
    </row>
    <row r="280671" spans="8:8" x14ac:dyDescent="0.3">
      <c r="H280671" s="35"/>
    </row>
    <row r="280672" spans="8:8" x14ac:dyDescent="0.3">
      <c r="H280672" s="35"/>
    </row>
    <row r="280673" spans="8:8" x14ac:dyDescent="0.3">
      <c r="H280673" s="35"/>
    </row>
    <row r="280674" spans="8:8" x14ac:dyDescent="0.3">
      <c r="H280674" s="35"/>
    </row>
    <row r="280675" spans="8:8" x14ac:dyDescent="0.3">
      <c r="H280675" s="35"/>
    </row>
    <row r="280676" spans="8:8" x14ac:dyDescent="0.3">
      <c r="H280676" s="35"/>
    </row>
    <row r="280677" spans="8:8" x14ac:dyDescent="0.3">
      <c r="H280677" s="35"/>
    </row>
    <row r="280678" spans="8:8" x14ac:dyDescent="0.3">
      <c r="H280678" s="35"/>
    </row>
    <row r="280679" spans="8:8" x14ac:dyDescent="0.3">
      <c r="H280679" s="35"/>
    </row>
    <row r="280680" spans="8:8" x14ac:dyDescent="0.3">
      <c r="H280680" s="35"/>
    </row>
    <row r="280681" spans="8:8" x14ac:dyDescent="0.3">
      <c r="H280681" s="35"/>
    </row>
    <row r="280682" spans="8:8" x14ac:dyDescent="0.3">
      <c r="H280682" s="35"/>
    </row>
    <row r="280683" spans="8:8" x14ac:dyDescent="0.3">
      <c r="H280683" s="35"/>
    </row>
    <row r="280684" spans="8:8" x14ac:dyDescent="0.3">
      <c r="H280684" s="35"/>
    </row>
    <row r="280685" spans="8:8" x14ac:dyDescent="0.3">
      <c r="H280685" s="35"/>
    </row>
    <row r="280686" spans="8:8" x14ac:dyDescent="0.3">
      <c r="H280686" s="35"/>
    </row>
    <row r="280687" spans="8:8" x14ac:dyDescent="0.3">
      <c r="H280687" s="35"/>
    </row>
    <row r="280688" spans="8:8" x14ac:dyDescent="0.3">
      <c r="H280688" s="35"/>
    </row>
    <row r="280689" spans="8:8" x14ac:dyDescent="0.3">
      <c r="H280689" s="35"/>
    </row>
    <row r="280690" spans="8:8" x14ac:dyDescent="0.3">
      <c r="H280690" s="35"/>
    </row>
    <row r="280691" spans="8:8" x14ac:dyDescent="0.3">
      <c r="H280691" s="35"/>
    </row>
    <row r="280692" spans="8:8" x14ac:dyDescent="0.3">
      <c r="H280692" s="35"/>
    </row>
    <row r="280693" spans="8:8" x14ac:dyDescent="0.3">
      <c r="H280693" s="35"/>
    </row>
    <row r="280694" spans="8:8" x14ac:dyDescent="0.3">
      <c r="H280694" s="35"/>
    </row>
    <row r="280695" spans="8:8" x14ac:dyDescent="0.3">
      <c r="H280695" s="35"/>
    </row>
    <row r="280696" spans="8:8" x14ac:dyDescent="0.3">
      <c r="H280696" s="35"/>
    </row>
    <row r="280697" spans="8:8" x14ac:dyDescent="0.3">
      <c r="H280697" s="35"/>
    </row>
    <row r="280698" spans="8:8" x14ac:dyDescent="0.3">
      <c r="H280698" s="35"/>
    </row>
    <row r="280699" spans="8:8" x14ac:dyDescent="0.3">
      <c r="H280699" s="35"/>
    </row>
    <row r="280700" spans="8:8" x14ac:dyDescent="0.3">
      <c r="H280700" s="35"/>
    </row>
    <row r="280701" spans="8:8" x14ac:dyDescent="0.3">
      <c r="H280701" s="35"/>
    </row>
    <row r="280702" spans="8:8" x14ac:dyDescent="0.3">
      <c r="H280702" s="35"/>
    </row>
    <row r="280703" spans="8:8" x14ac:dyDescent="0.3">
      <c r="H280703" s="35"/>
    </row>
    <row r="280704" spans="8:8" x14ac:dyDescent="0.3">
      <c r="H280704" s="35"/>
    </row>
    <row r="280705" spans="8:8" x14ac:dyDescent="0.3">
      <c r="H280705" s="35"/>
    </row>
    <row r="280706" spans="8:8" x14ac:dyDescent="0.3">
      <c r="H280706" s="35"/>
    </row>
    <row r="280707" spans="8:8" x14ac:dyDescent="0.3">
      <c r="H280707" s="35"/>
    </row>
    <row r="280708" spans="8:8" x14ac:dyDescent="0.3">
      <c r="H280708" s="35"/>
    </row>
    <row r="280709" spans="8:8" x14ac:dyDescent="0.3">
      <c r="H280709" s="35"/>
    </row>
    <row r="280710" spans="8:8" x14ac:dyDescent="0.3">
      <c r="H280710" s="35"/>
    </row>
    <row r="280711" spans="8:8" x14ac:dyDescent="0.3">
      <c r="H280711" s="35"/>
    </row>
    <row r="280712" spans="8:8" x14ac:dyDescent="0.3">
      <c r="H280712" s="35"/>
    </row>
    <row r="280713" spans="8:8" x14ac:dyDescent="0.3">
      <c r="H280713" s="35"/>
    </row>
    <row r="280714" spans="8:8" x14ac:dyDescent="0.3">
      <c r="H280714" s="35"/>
    </row>
    <row r="280715" spans="8:8" x14ac:dyDescent="0.3">
      <c r="H280715" s="35"/>
    </row>
    <row r="280716" spans="8:8" x14ac:dyDescent="0.3">
      <c r="H280716" s="35"/>
    </row>
    <row r="280717" spans="8:8" x14ac:dyDescent="0.3">
      <c r="H280717" s="35"/>
    </row>
    <row r="280718" spans="8:8" x14ac:dyDescent="0.3">
      <c r="H280718" s="35"/>
    </row>
    <row r="280719" spans="8:8" x14ac:dyDescent="0.3">
      <c r="H280719" s="35"/>
    </row>
    <row r="280720" spans="8:8" x14ac:dyDescent="0.3">
      <c r="H280720" s="35"/>
    </row>
    <row r="280721" spans="8:8" x14ac:dyDescent="0.3">
      <c r="H280721" s="35"/>
    </row>
    <row r="280722" spans="8:8" x14ac:dyDescent="0.3">
      <c r="H280722" s="35"/>
    </row>
    <row r="280723" spans="8:8" x14ac:dyDescent="0.3">
      <c r="H280723" s="35"/>
    </row>
    <row r="280724" spans="8:8" x14ac:dyDescent="0.3">
      <c r="H280724" s="35"/>
    </row>
    <row r="280725" spans="8:8" x14ac:dyDescent="0.3">
      <c r="H280725" s="35"/>
    </row>
    <row r="280726" spans="8:8" x14ac:dyDescent="0.3">
      <c r="H280726" s="35"/>
    </row>
    <row r="280727" spans="8:8" x14ac:dyDescent="0.3">
      <c r="H280727" s="35"/>
    </row>
    <row r="280728" spans="8:8" x14ac:dyDescent="0.3">
      <c r="H280728" s="35"/>
    </row>
    <row r="280729" spans="8:8" x14ac:dyDescent="0.3">
      <c r="H280729" s="35"/>
    </row>
    <row r="280730" spans="8:8" x14ac:dyDescent="0.3">
      <c r="H280730" s="35"/>
    </row>
    <row r="280731" spans="8:8" x14ac:dyDescent="0.3">
      <c r="H280731" s="35"/>
    </row>
    <row r="280732" spans="8:8" x14ac:dyDescent="0.3">
      <c r="H280732" s="35"/>
    </row>
    <row r="280733" spans="8:8" x14ac:dyDescent="0.3">
      <c r="H280733" s="35"/>
    </row>
    <row r="280734" spans="8:8" x14ac:dyDescent="0.3">
      <c r="H280734" s="35"/>
    </row>
    <row r="280735" spans="8:8" x14ac:dyDescent="0.3">
      <c r="H280735" s="35"/>
    </row>
    <row r="280736" spans="8:8" x14ac:dyDescent="0.3">
      <c r="H280736" s="35"/>
    </row>
    <row r="280737" spans="8:8" x14ac:dyDescent="0.3">
      <c r="H280737" s="35"/>
    </row>
    <row r="280738" spans="8:8" x14ac:dyDescent="0.3">
      <c r="H280738" s="35"/>
    </row>
    <row r="280739" spans="8:8" x14ac:dyDescent="0.3">
      <c r="H280739" s="35"/>
    </row>
    <row r="280740" spans="8:8" x14ac:dyDescent="0.3">
      <c r="H280740" s="35"/>
    </row>
    <row r="280741" spans="8:8" x14ac:dyDescent="0.3">
      <c r="H280741" s="35"/>
    </row>
    <row r="280742" spans="8:8" x14ac:dyDescent="0.3">
      <c r="H280742" s="35"/>
    </row>
    <row r="280743" spans="8:8" x14ac:dyDescent="0.3">
      <c r="H280743" s="35"/>
    </row>
    <row r="280744" spans="8:8" x14ac:dyDescent="0.3">
      <c r="H280744" s="35"/>
    </row>
    <row r="280745" spans="8:8" x14ac:dyDescent="0.3">
      <c r="H280745" s="35"/>
    </row>
    <row r="280746" spans="8:8" x14ac:dyDescent="0.3">
      <c r="H280746" s="35"/>
    </row>
    <row r="280747" spans="8:8" x14ac:dyDescent="0.3">
      <c r="H280747" s="35"/>
    </row>
    <row r="280748" spans="8:8" x14ac:dyDescent="0.3">
      <c r="H280748" s="35"/>
    </row>
    <row r="280749" spans="8:8" x14ac:dyDescent="0.3">
      <c r="H280749" s="35"/>
    </row>
    <row r="280750" spans="8:8" x14ac:dyDescent="0.3">
      <c r="H280750" s="35"/>
    </row>
    <row r="280751" spans="8:8" x14ac:dyDescent="0.3">
      <c r="H280751" s="35"/>
    </row>
    <row r="280752" spans="8:8" x14ac:dyDescent="0.3">
      <c r="H280752" s="35"/>
    </row>
    <row r="280753" spans="8:8" x14ac:dyDescent="0.3">
      <c r="H280753" s="35"/>
    </row>
    <row r="280754" spans="8:8" x14ac:dyDescent="0.3">
      <c r="H280754" s="35"/>
    </row>
    <row r="280755" spans="8:8" x14ac:dyDescent="0.3">
      <c r="H280755" s="35"/>
    </row>
    <row r="280756" spans="8:8" x14ac:dyDescent="0.3">
      <c r="H280756" s="35"/>
    </row>
    <row r="280757" spans="8:8" x14ac:dyDescent="0.3">
      <c r="H280757" s="35"/>
    </row>
    <row r="280758" spans="8:8" x14ac:dyDescent="0.3">
      <c r="H280758" s="35"/>
    </row>
    <row r="280759" spans="8:8" x14ac:dyDescent="0.3">
      <c r="H280759" s="35"/>
    </row>
    <row r="280760" spans="8:8" x14ac:dyDescent="0.3">
      <c r="H280760" s="35"/>
    </row>
    <row r="280761" spans="8:8" x14ac:dyDescent="0.3">
      <c r="H280761" s="35"/>
    </row>
    <row r="280762" spans="8:8" x14ac:dyDescent="0.3">
      <c r="H280762" s="35"/>
    </row>
    <row r="280763" spans="8:8" x14ac:dyDescent="0.3">
      <c r="H280763" s="35"/>
    </row>
    <row r="280764" spans="8:8" x14ac:dyDescent="0.3">
      <c r="H280764" s="35"/>
    </row>
    <row r="280765" spans="8:8" x14ac:dyDescent="0.3">
      <c r="H280765" s="35"/>
    </row>
    <row r="280766" spans="8:8" x14ac:dyDescent="0.3">
      <c r="H280766" s="35"/>
    </row>
    <row r="280767" spans="8:8" x14ac:dyDescent="0.3">
      <c r="H280767" s="35"/>
    </row>
    <row r="280768" spans="8:8" x14ac:dyDescent="0.3">
      <c r="H280768" s="35"/>
    </row>
    <row r="280769" spans="8:8" x14ac:dyDescent="0.3">
      <c r="H280769" s="35"/>
    </row>
    <row r="280770" spans="8:8" x14ac:dyDescent="0.3">
      <c r="H280770" s="35"/>
    </row>
    <row r="280771" spans="8:8" x14ac:dyDescent="0.3">
      <c r="H280771" s="35"/>
    </row>
    <row r="280772" spans="8:8" x14ac:dyDescent="0.3">
      <c r="H280772" s="35"/>
    </row>
    <row r="280773" spans="8:8" x14ac:dyDescent="0.3">
      <c r="H280773" s="35"/>
    </row>
    <row r="280774" spans="8:8" x14ac:dyDescent="0.3">
      <c r="H280774" s="35"/>
    </row>
    <row r="280775" spans="8:8" x14ac:dyDescent="0.3">
      <c r="H280775" s="35"/>
    </row>
    <row r="280776" spans="8:8" x14ac:dyDescent="0.3">
      <c r="H280776" s="35"/>
    </row>
    <row r="280777" spans="8:8" x14ac:dyDescent="0.3">
      <c r="H280777" s="35"/>
    </row>
    <row r="280778" spans="8:8" x14ac:dyDescent="0.3">
      <c r="H280778" s="35"/>
    </row>
    <row r="280779" spans="8:8" x14ac:dyDescent="0.3">
      <c r="H280779" s="35"/>
    </row>
    <row r="280780" spans="8:8" x14ac:dyDescent="0.3">
      <c r="H280780" s="35"/>
    </row>
    <row r="280781" spans="8:8" x14ac:dyDescent="0.3">
      <c r="H280781" s="35"/>
    </row>
    <row r="280782" spans="8:8" x14ac:dyDescent="0.3">
      <c r="H280782" s="35"/>
    </row>
    <row r="280783" spans="8:8" x14ac:dyDescent="0.3">
      <c r="H280783" s="35"/>
    </row>
    <row r="280784" spans="8:8" x14ac:dyDescent="0.3">
      <c r="H280784" s="35"/>
    </row>
    <row r="280785" spans="8:8" x14ac:dyDescent="0.3">
      <c r="H280785" s="35"/>
    </row>
    <row r="280786" spans="8:8" x14ac:dyDescent="0.3">
      <c r="H280786" s="35"/>
    </row>
    <row r="280787" spans="8:8" x14ac:dyDescent="0.3">
      <c r="H280787" s="35"/>
    </row>
    <row r="280788" spans="8:8" x14ac:dyDescent="0.3">
      <c r="H280788" s="35"/>
    </row>
    <row r="280789" spans="8:8" x14ac:dyDescent="0.3">
      <c r="H280789" s="35"/>
    </row>
    <row r="280790" spans="8:8" x14ac:dyDescent="0.3">
      <c r="H280790" s="35"/>
    </row>
    <row r="280791" spans="8:8" x14ac:dyDescent="0.3">
      <c r="H280791" s="35"/>
    </row>
    <row r="280792" spans="8:8" x14ac:dyDescent="0.3">
      <c r="H280792" s="35"/>
    </row>
    <row r="280793" spans="8:8" x14ac:dyDescent="0.3">
      <c r="H280793" s="35"/>
    </row>
    <row r="280794" spans="8:8" x14ac:dyDescent="0.3">
      <c r="H280794" s="35"/>
    </row>
    <row r="280795" spans="8:8" x14ac:dyDescent="0.3">
      <c r="H280795" s="35"/>
    </row>
    <row r="280796" spans="8:8" x14ac:dyDescent="0.3">
      <c r="H280796" s="35"/>
    </row>
    <row r="280797" spans="8:8" x14ac:dyDescent="0.3">
      <c r="H280797" s="35"/>
    </row>
    <row r="280798" spans="8:8" x14ac:dyDescent="0.3">
      <c r="H280798" s="35"/>
    </row>
    <row r="280799" spans="8:8" x14ac:dyDescent="0.3">
      <c r="H280799" s="35"/>
    </row>
    <row r="280800" spans="8:8" x14ac:dyDescent="0.3">
      <c r="H280800" s="35"/>
    </row>
    <row r="280801" spans="8:8" x14ac:dyDescent="0.3">
      <c r="H280801" s="35"/>
    </row>
    <row r="280802" spans="8:8" x14ac:dyDescent="0.3">
      <c r="H280802" s="35"/>
    </row>
    <row r="280803" spans="8:8" x14ac:dyDescent="0.3">
      <c r="H280803" s="35"/>
    </row>
    <row r="280804" spans="8:8" x14ac:dyDescent="0.3">
      <c r="H280804" s="35"/>
    </row>
    <row r="280805" spans="8:8" x14ac:dyDescent="0.3">
      <c r="H280805" s="35"/>
    </row>
    <row r="280806" spans="8:8" x14ac:dyDescent="0.3">
      <c r="H280806" s="35"/>
    </row>
    <row r="280807" spans="8:8" x14ac:dyDescent="0.3">
      <c r="H280807" s="35"/>
    </row>
    <row r="280808" spans="8:8" x14ac:dyDescent="0.3">
      <c r="H280808" s="35"/>
    </row>
    <row r="280809" spans="8:8" x14ac:dyDescent="0.3">
      <c r="H280809" s="35"/>
    </row>
    <row r="280810" spans="8:8" x14ac:dyDescent="0.3">
      <c r="H280810" s="35"/>
    </row>
    <row r="280811" spans="8:8" x14ac:dyDescent="0.3">
      <c r="H280811" s="35"/>
    </row>
    <row r="280812" spans="8:8" x14ac:dyDescent="0.3">
      <c r="H280812" s="35"/>
    </row>
    <row r="280813" spans="8:8" x14ac:dyDescent="0.3">
      <c r="H280813" s="35"/>
    </row>
    <row r="280814" spans="8:8" x14ac:dyDescent="0.3">
      <c r="H280814" s="35"/>
    </row>
    <row r="280815" spans="8:8" x14ac:dyDescent="0.3">
      <c r="H280815" s="35"/>
    </row>
    <row r="280816" spans="8:8" x14ac:dyDescent="0.3">
      <c r="H280816" s="35"/>
    </row>
    <row r="280817" spans="8:8" x14ac:dyDescent="0.3">
      <c r="H280817" s="35"/>
    </row>
    <row r="280818" spans="8:8" x14ac:dyDescent="0.3">
      <c r="H280818" s="35"/>
    </row>
    <row r="280819" spans="8:8" x14ac:dyDescent="0.3">
      <c r="H280819" s="35"/>
    </row>
    <row r="280820" spans="8:8" x14ac:dyDescent="0.3">
      <c r="H280820" s="35"/>
    </row>
    <row r="280821" spans="8:8" x14ac:dyDescent="0.3">
      <c r="H280821" s="35"/>
    </row>
    <row r="280822" spans="8:8" x14ac:dyDescent="0.3">
      <c r="H280822" s="35"/>
    </row>
    <row r="280823" spans="8:8" x14ac:dyDescent="0.3">
      <c r="H280823" s="35"/>
    </row>
    <row r="280824" spans="8:8" x14ac:dyDescent="0.3">
      <c r="H280824" s="35"/>
    </row>
    <row r="280825" spans="8:8" x14ac:dyDescent="0.3">
      <c r="H280825" s="35"/>
    </row>
    <row r="280826" spans="8:8" x14ac:dyDescent="0.3">
      <c r="H280826" s="35"/>
    </row>
    <row r="280827" spans="8:8" x14ac:dyDescent="0.3">
      <c r="H280827" s="35"/>
    </row>
    <row r="280828" spans="8:8" x14ac:dyDescent="0.3">
      <c r="H280828" s="35"/>
    </row>
    <row r="280829" spans="8:8" x14ac:dyDescent="0.3">
      <c r="H280829" s="35"/>
    </row>
    <row r="280830" spans="8:8" x14ac:dyDescent="0.3">
      <c r="H280830" s="35"/>
    </row>
    <row r="280831" spans="8:8" x14ac:dyDescent="0.3">
      <c r="H280831" s="35"/>
    </row>
    <row r="280832" spans="8:8" x14ac:dyDescent="0.3">
      <c r="H280832" s="35"/>
    </row>
    <row r="280833" spans="8:8" x14ac:dyDescent="0.3">
      <c r="H280833" s="35"/>
    </row>
    <row r="280834" spans="8:8" x14ac:dyDescent="0.3">
      <c r="H280834" s="35"/>
    </row>
    <row r="280835" spans="8:8" x14ac:dyDescent="0.3">
      <c r="H280835" s="35"/>
    </row>
    <row r="280836" spans="8:8" x14ac:dyDescent="0.3">
      <c r="H280836" s="35"/>
    </row>
    <row r="280837" spans="8:8" x14ac:dyDescent="0.3">
      <c r="H280837" s="35"/>
    </row>
    <row r="280838" spans="8:8" x14ac:dyDescent="0.3">
      <c r="H280838" s="35"/>
    </row>
    <row r="280839" spans="8:8" x14ac:dyDescent="0.3">
      <c r="H280839" s="35"/>
    </row>
    <row r="280840" spans="8:8" x14ac:dyDescent="0.3">
      <c r="H280840" s="35"/>
    </row>
    <row r="280841" spans="8:8" x14ac:dyDescent="0.3">
      <c r="H280841" s="35"/>
    </row>
    <row r="280842" spans="8:8" x14ac:dyDescent="0.3">
      <c r="H280842" s="35"/>
    </row>
    <row r="280843" spans="8:8" x14ac:dyDescent="0.3">
      <c r="H280843" s="35"/>
    </row>
    <row r="280844" spans="8:8" x14ac:dyDescent="0.3">
      <c r="H280844" s="35"/>
    </row>
    <row r="280845" spans="8:8" x14ac:dyDescent="0.3">
      <c r="H280845" s="35"/>
    </row>
    <row r="280846" spans="8:8" x14ac:dyDescent="0.3">
      <c r="H280846" s="35"/>
    </row>
    <row r="280847" spans="8:8" x14ac:dyDescent="0.3">
      <c r="H280847" s="35"/>
    </row>
    <row r="280848" spans="8:8" x14ac:dyDescent="0.3">
      <c r="H280848" s="35"/>
    </row>
    <row r="280849" spans="8:8" x14ac:dyDescent="0.3">
      <c r="H280849" s="35"/>
    </row>
    <row r="280850" spans="8:8" x14ac:dyDescent="0.3">
      <c r="H280850" s="35"/>
    </row>
    <row r="280851" spans="8:8" x14ac:dyDescent="0.3">
      <c r="H280851" s="35"/>
    </row>
    <row r="280852" spans="8:8" x14ac:dyDescent="0.3">
      <c r="H280852" s="35"/>
    </row>
    <row r="280853" spans="8:8" x14ac:dyDescent="0.3">
      <c r="H280853" s="35"/>
    </row>
    <row r="280854" spans="8:8" x14ac:dyDescent="0.3">
      <c r="H280854" s="35"/>
    </row>
    <row r="280855" spans="8:8" x14ac:dyDescent="0.3">
      <c r="H280855" s="35"/>
    </row>
    <row r="280856" spans="8:8" x14ac:dyDescent="0.3">
      <c r="H280856" s="35"/>
    </row>
    <row r="280857" spans="8:8" x14ac:dyDescent="0.3">
      <c r="H280857" s="35"/>
    </row>
    <row r="280858" spans="8:8" x14ac:dyDescent="0.3">
      <c r="H280858" s="35"/>
    </row>
    <row r="280859" spans="8:8" x14ac:dyDescent="0.3">
      <c r="H280859" s="35"/>
    </row>
    <row r="280860" spans="8:8" x14ac:dyDescent="0.3">
      <c r="H280860" s="35"/>
    </row>
    <row r="280861" spans="8:8" x14ac:dyDescent="0.3">
      <c r="H280861" s="35"/>
    </row>
    <row r="280862" spans="8:8" x14ac:dyDescent="0.3">
      <c r="H280862" s="35"/>
    </row>
    <row r="280863" spans="8:8" x14ac:dyDescent="0.3">
      <c r="H280863" s="35"/>
    </row>
    <row r="280864" spans="8:8" x14ac:dyDescent="0.3">
      <c r="H280864" s="35"/>
    </row>
    <row r="280865" spans="8:8" x14ac:dyDescent="0.3">
      <c r="H280865" s="35"/>
    </row>
    <row r="280866" spans="8:8" x14ac:dyDescent="0.3">
      <c r="H280866" s="35"/>
    </row>
    <row r="280867" spans="8:8" x14ac:dyDescent="0.3">
      <c r="H280867" s="35"/>
    </row>
    <row r="280868" spans="8:8" x14ac:dyDescent="0.3">
      <c r="H280868" s="35"/>
    </row>
    <row r="280869" spans="8:8" x14ac:dyDescent="0.3">
      <c r="H280869" s="35"/>
    </row>
    <row r="280870" spans="8:8" x14ac:dyDescent="0.3">
      <c r="H280870" s="35"/>
    </row>
    <row r="280871" spans="8:8" x14ac:dyDescent="0.3">
      <c r="H280871" s="35"/>
    </row>
    <row r="280872" spans="8:8" x14ac:dyDescent="0.3">
      <c r="H280872" s="35"/>
    </row>
    <row r="280873" spans="8:8" x14ac:dyDescent="0.3">
      <c r="H280873" s="35"/>
    </row>
    <row r="280874" spans="8:8" x14ac:dyDescent="0.3">
      <c r="H280874" s="35"/>
    </row>
    <row r="280875" spans="8:8" x14ac:dyDescent="0.3">
      <c r="H280875" s="35"/>
    </row>
    <row r="280876" spans="8:8" x14ac:dyDescent="0.3">
      <c r="H280876" s="35"/>
    </row>
    <row r="280877" spans="8:8" x14ac:dyDescent="0.3">
      <c r="H280877" s="35"/>
    </row>
    <row r="280878" spans="8:8" x14ac:dyDescent="0.3">
      <c r="H280878" s="35"/>
    </row>
    <row r="280879" spans="8:8" x14ac:dyDescent="0.3">
      <c r="H280879" s="35"/>
    </row>
    <row r="280880" spans="8:8" x14ac:dyDescent="0.3">
      <c r="H280880" s="35"/>
    </row>
    <row r="280881" spans="8:8" x14ac:dyDescent="0.3">
      <c r="H280881" s="35"/>
    </row>
    <row r="280882" spans="8:8" x14ac:dyDescent="0.3">
      <c r="H280882" s="35"/>
    </row>
    <row r="280883" spans="8:8" x14ac:dyDescent="0.3">
      <c r="H280883" s="35"/>
    </row>
    <row r="280884" spans="8:8" x14ac:dyDescent="0.3">
      <c r="H280884" s="35"/>
    </row>
    <row r="280885" spans="8:8" x14ac:dyDescent="0.3">
      <c r="H280885" s="35"/>
    </row>
    <row r="280886" spans="8:8" x14ac:dyDescent="0.3">
      <c r="H280886" s="35"/>
    </row>
    <row r="280887" spans="8:8" x14ac:dyDescent="0.3">
      <c r="H280887" s="35"/>
    </row>
    <row r="280888" spans="8:8" x14ac:dyDescent="0.3">
      <c r="H280888" s="35"/>
    </row>
    <row r="280889" spans="8:8" x14ac:dyDescent="0.3">
      <c r="H280889" s="35"/>
    </row>
    <row r="280890" spans="8:8" x14ac:dyDescent="0.3">
      <c r="H280890" s="35"/>
    </row>
    <row r="280891" spans="8:8" x14ac:dyDescent="0.3">
      <c r="H280891" s="35"/>
    </row>
    <row r="280892" spans="8:8" x14ac:dyDescent="0.3">
      <c r="H280892" s="35"/>
    </row>
    <row r="280893" spans="8:8" x14ac:dyDescent="0.3">
      <c r="H280893" s="35"/>
    </row>
    <row r="280894" spans="8:8" x14ac:dyDescent="0.3">
      <c r="H280894" s="35"/>
    </row>
    <row r="280895" spans="8:8" x14ac:dyDescent="0.3">
      <c r="H280895" s="35"/>
    </row>
    <row r="280896" spans="8:8" x14ac:dyDescent="0.3">
      <c r="H280896" s="35"/>
    </row>
    <row r="280897" spans="8:8" x14ac:dyDescent="0.3">
      <c r="H280897" s="35"/>
    </row>
    <row r="280898" spans="8:8" x14ac:dyDescent="0.3">
      <c r="H280898" s="35"/>
    </row>
    <row r="280899" spans="8:8" x14ac:dyDescent="0.3">
      <c r="H280899" s="35"/>
    </row>
    <row r="280900" spans="8:8" x14ac:dyDescent="0.3">
      <c r="H280900" s="35"/>
    </row>
    <row r="280901" spans="8:8" x14ac:dyDescent="0.3">
      <c r="H280901" s="35"/>
    </row>
    <row r="280902" spans="8:8" x14ac:dyDescent="0.3">
      <c r="H280902" s="35"/>
    </row>
    <row r="280903" spans="8:8" x14ac:dyDescent="0.3">
      <c r="H280903" s="35"/>
    </row>
    <row r="280904" spans="8:8" x14ac:dyDescent="0.3">
      <c r="H280904" s="35"/>
    </row>
    <row r="280905" spans="8:8" x14ac:dyDescent="0.3">
      <c r="H280905" s="35"/>
    </row>
    <row r="280906" spans="8:8" x14ac:dyDescent="0.3">
      <c r="H280906" s="35"/>
    </row>
    <row r="280907" spans="8:8" x14ac:dyDescent="0.3">
      <c r="H280907" s="35"/>
    </row>
    <row r="280908" spans="8:8" x14ac:dyDescent="0.3">
      <c r="H280908" s="35"/>
    </row>
    <row r="280909" spans="8:8" x14ac:dyDescent="0.3">
      <c r="H280909" s="35"/>
    </row>
    <row r="280910" spans="8:8" x14ac:dyDescent="0.3">
      <c r="H280910" s="35"/>
    </row>
    <row r="280911" spans="8:8" x14ac:dyDescent="0.3">
      <c r="H280911" s="35"/>
    </row>
    <row r="280912" spans="8:8" x14ac:dyDescent="0.3">
      <c r="H280912" s="35"/>
    </row>
    <row r="280913" spans="8:8" x14ac:dyDescent="0.3">
      <c r="H280913" s="35"/>
    </row>
    <row r="280914" spans="8:8" x14ac:dyDescent="0.3">
      <c r="H280914" s="35"/>
    </row>
    <row r="280915" spans="8:8" x14ac:dyDescent="0.3">
      <c r="H280915" s="35"/>
    </row>
    <row r="280916" spans="8:8" x14ac:dyDescent="0.3">
      <c r="H280916" s="35"/>
    </row>
    <row r="280917" spans="8:8" x14ac:dyDescent="0.3">
      <c r="H280917" s="35"/>
    </row>
    <row r="280918" spans="8:8" x14ac:dyDescent="0.3">
      <c r="H280918" s="35"/>
    </row>
    <row r="280919" spans="8:8" x14ac:dyDescent="0.3">
      <c r="H280919" s="35"/>
    </row>
    <row r="280920" spans="8:8" x14ac:dyDescent="0.3">
      <c r="H280920" s="35"/>
    </row>
    <row r="280921" spans="8:8" x14ac:dyDescent="0.3">
      <c r="H280921" s="35"/>
    </row>
    <row r="280922" spans="8:8" x14ac:dyDescent="0.3">
      <c r="H280922" s="35"/>
    </row>
    <row r="280923" spans="8:8" x14ac:dyDescent="0.3">
      <c r="H280923" s="35"/>
    </row>
    <row r="280924" spans="8:8" x14ac:dyDescent="0.3">
      <c r="H280924" s="35"/>
    </row>
    <row r="280925" spans="8:8" x14ac:dyDescent="0.3">
      <c r="H280925" s="35"/>
    </row>
    <row r="280926" spans="8:8" x14ac:dyDescent="0.3">
      <c r="H280926" s="35"/>
    </row>
    <row r="280927" spans="8:8" x14ac:dyDescent="0.3">
      <c r="H280927" s="35"/>
    </row>
    <row r="280928" spans="8:8" x14ac:dyDescent="0.3">
      <c r="H280928" s="35"/>
    </row>
    <row r="280929" spans="8:8" x14ac:dyDescent="0.3">
      <c r="H280929" s="35"/>
    </row>
    <row r="280930" spans="8:8" x14ac:dyDescent="0.3">
      <c r="H280930" s="35"/>
    </row>
    <row r="280931" spans="8:8" x14ac:dyDescent="0.3">
      <c r="H280931" s="35"/>
    </row>
    <row r="280932" spans="8:8" x14ac:dyDescent="0.3">
      <c r="H280932" s="35"/>
    </row>
    <row r="280933" spans="8:8" x14ac:dyDescent="0.3">
      <c r="H280933" s="35"/>
    </row>
    <row r="280934" spans="8:8" x14ac:dyDescent="0.3">
      <c r="H280934" s="35"/>
    </row>
    <row r="280935" spans="8:8" x14ac:dyDescent="0.3">
      <c r="H280935" s="35"/>
    </row>
    <row r="280936" spans="8:8" x14ac:dyDescent="0.3">
      <c r="H280936" s="35"/>
    </row>
    <row r="280937" spans="8:8" x14ac:dyDescent="0.3">
      <c r="H280937" s="35"/>
    </row>
    <row r="280938" spans="8:8" x14ac:dyDescent="0.3">
      <c r="H280938" s="35"/>
    </row>
    <row r="280939" spans="8:8" x14ac:dyDescent="0.3">
      <c r="H280939" s="35"/>
    </row>
    <row r="280940" spans="8:8" x14ac:dyDescent="0.3">
      <c r="H280940" s="35"/>
    </row>
    <row r="280941" spans="8:8" x14ac:dyDescent="0.3">
      <c r="H280941" s="35"/>
    </row>
    <row r="280942" spans="8:8" x14ac:dyDescent="0.3">
      <c r="H280942" s="35"/>
    </row>
    <row r="280943" spans="8:8" x14ac:dyDescent="0.3">
      <c r="H280943" s="35"/>
    </row>
    <row r="280944" spans="8:8" x14ac:dyDescent="0.3">
      <c r="H280944" s="35"/>
    </row>
    <row r="280945" spans="8:8" x14ac:dyDescent="0.3">
      <c r="H280945" s="35"/>
    </row>
    <row r="280946" spans="8:8" x14ac:dyDescent="0.3">
      <c r="H280946" s="35"/>
    </row>
    <row r="280947" spans="8:8" x14ac:dyDescent="0.3">
      <c r="H280947" s="35"/>
    </row>
    <row r="280948" spans="8:8" x14ac:dyDescent="0.3">
      <c r="H280948" s="35"/>
    </row>
    <row r="280949" spans="8:8" x14ac:dyDescent="0.3">
      <c r="H280949" s="35"/>
    </row>
    <row r="280950" spans="8:8" x14ac:dyDescent="0.3">
      <c r="H280950" s="35"/>
    </row>
    <row r="280951" spans="8:8" x14ac:dyDescent="0.3">
      <c r="H280951" s="35"/>
    </row>
    <row r="280952" spans="8:8" x14ac:dyDescent="0.3">
      <c r="H280952" s="35"/>
    </row>
    <row r="280953" spans="8:8" x14ac:dyDescent="0.3">
      <c r="H280953" s="35"/>
    </row>
    <row r="280954" spans="8:8" x14ac:dyDescent="0.3">
      <c r="H280954" s="35"/>
    </row>
    <row r="280955" spans="8:8" x14ac:dyDescent="0.3">
      <c r="H280955" s="35"/>
    </row>
    <row r="280956" spans="8:8" x14ac:dyDescent="0.3">
      <c r="H280956" s="35"/>
    </row>
    <row r="280957" spans="8:8" x14ac:dyDescent="0.3">
      <c r="H280957" s="35"/>
    </row>
    <row r="280958" spans="8:8" x14ac:dyDescent="0.3">
      <c r="H280958" s="35"/>
    </row>
    <row r="280959" spans="8:8" x14ac:dyDescent="0.3">
      <c r="H280959" s="35"/>
    </row>
    <row r="280960" spans="8:8" x14ac:dyDescent="0.3">
      <c r="H280960" s="35"/>
    </row>
    <row r="280961" spans="8:8" x14ac:dyDescent="0.3">
      <c r="H280961" s="35"/>
    </row>
    <row r="280962" spans="8:8" x14ac:dyDescent="0.3">
      <c r="H280962" s="35"/>
    </row>
    <row r="280963" spans="8:8" x14ac:dyDescent="0.3">
      <c r="H280963" s="35"/>
    </row>
    <row r="280964" spans="8:8" x14ac:dyDescent="0.3">
      <c r="H280964" s="35"/>
    </row>
    <row r="280965" spans="8:8" x14ac:dyDescent="0.3">
      <c r="H280965" s="35"/>
    </row>
    <row r="280966" spans="8:8" x14ac:dyDescent="0.3">
      <c r="H280966" s="35"/>
    </row>
    <row r="280967" spans="8:8" x14ac:dyDescent="0.3">
      <c r="H280967" s="35"/>
    </row>
    <row r="280968" spans="8:8" x14ac:dyDescent="0.3">
      <c r="H280968" s="35"/>
    </row>
    <row r="280969" spans="8:8" x14ac:dyDescent="0.3">
      <c r="H280969" s="35"/>
    </row>
    <row r="280970" spans="8:8" x14ac:dyDescent="0.3">
      <c r="H280970" s="35"/>
    </row>
    <row r="280971" spans="8:8" x14ac:dyDescent="0.3">
      <c r="H280971" s="35"/>
    </row>
    <row r="280972" spans="8:8" x14ac:dyDescent="0.3">
      <c r="H280972" s="35"/>
    </row>
    <row r="280973" spans="8:8" x14ac:dyDescent="0.3">
      <c r="H280973" s="35"/>
    </row>
    <row r="280974" spans="8:8" x14ac:dyDescent="0.3">
      <c r="H280974" s="35"/>
    </row>
    <row r="280975" spans="8:8" x14ac:dyDescent="0.3">
      <c r="H280975" s="35"/>
    </row>
    <row r="280976" spans="8:8" x14ac:dyDescent="0.3">
      <c r="H280976" s="35"/>
    </row>
    <row r="280977" spans="8:8" x14ac:dyDescent="0.3">
      <c r="H280977" s="35"/>
    </row>
    <row r="280978" spans="8:8" x14ac:dyDescent="0.3">
      <c r="H280978" s="35"/>
    </row>
    <row r="280979" spans="8:8" x14ac:dyDescent="0.3">
      <c r="H280979" s="35"/>
    </row>
    <row r="280980" spans="8:8" x14ac:dyDescent="0.3">
      <c r="H280980" s="35"/>
    </row>
    <row r="280981" spans="8:8" x14ac:dyDescent="0.3">
      <c r="H280981" s="35"/>
    </row>
    <row r="280982" spans="8:8" x14ac:dyDescent="0.3">
      <c r="H280982" s="35"/>
    </row>
    <row r="280983" spans="8:8" x14ac:dyDescent="0.3">
      <c r="H280983" s="35"/>
    </row>
    <row r="280984" spans="8:8" x14ac:dyDescent="0.3">
      <c r="H280984" s="35"/>
    </row>
    <row r="280985" spans="8:8" x14ac:dyDescent="0.3">
      <c r="H280985" s="35"/>
    </row>
    <row r="280986" spans="8:8" x14ac:dyDescent="0.3">
      <c r="H280986" s="35"/>
    </row>
    <row r="280987" spans="8:8" x14ac:dyDescent="0.3">
      <c r="H280987" s="35"/>
    </row>
    <row r="280988" spans="8:8" x14ac:dyDescent="0.3">
      <c r="H280988" s="35"/>
    </row>
    <row r="280989" spans="8:8" x14ac:dyDescent="0.3">
      <c r="H280989" s="35"/>
    </row>
    <row r="280990" spans="8:8" x14ac:dyDescent="0.3">
      <c r="H280990" s="35"/>
    </row>
    <row r="280991" spans="8:8" x14ac:dyDescent="0.3">
      <c r="H280991" s="35"/>
    </row>
    <row r="280992" spans="8:8" x14ac:dyDescent="0.3">
      <c r="H280992" s="35"/>
    </row>
    <row r="280993" spans="8:8" x14ac:dyDescent="0.3">
      <c r="H280993" s="35"/>
    </row>
    <row r="280994" spans="8:8" x14ac:dyDescent="0.3">
      <c r="H280994" s="35"/>
    </row>
    <row r="280995" spans="8:8" x14ac:dyDescent="0.3">
      <c r="H280995" s="35"/>
    </row>
    <row r="280996" spans="8:8" x14ac:dyDescent="0.3">
      <c r="H280996" s="35"/>
    </row>
    <row r="280997" spans="8:8" x14ac:dyDescent="0.3">
      <c r="H280997" s="35"/>
    </row>
    <row r="280998" spans="8:8" x14ac:dyDescent="0.3">
      <c r="H280998" s="35"/>
    </row>
    <row r="280999" spans="8:8" x14ac:dyDescent="0.3">
      <c r="H280999" s="35"/>
    </row>
    <row r="281000" spans="8:8" x14ac:dyDescent="0.3">
      <c r="H281000" s="35"/>
    </row>
    <row r="281001" spans="8:8" x14ac:dyDescent="0.3">
      <c r="H281001" s="35"/>
    </row>
    <row r="281002" spans="8:8" x14ac:dyDescent="0.3">
      <c r="H281002" s="35"/>
    </row>
    <row r="281003" spans="8:8" x14ac:dyDescent="0.3">
      <c r="H281003" s="35"/>
    </row>
    <row r="281004" spans="8:8" x14ac:dyDescent="0.3">
      <c r="H281004" s="35"/>
    </row>
    <row r="281005" spans="8:8" x14ac:dyDescent="0.3">
      <c r="H281005" s="35"/>
    </row>
    <row r="281006" spans="8:8" x14ac:dyDescent="0.3">
      <c r="H281006" s="35"/>
    </row>
    <row r="281007" spans="8:8" x14ac:dyDescent="0.3">
      <c r="H281007" s="35"/>
    </row>
    <row r="281008" spans="8:8" x14ac:dyDescent="0.3">
      <c r="H281008" s="35"/>
    </row>
    <row r="281009" spans="8:8" x14ac:dyDescent="0.3">
      <c r="H281009" s="35"/>
    </row>
    <row r="281010" spans="8:8" x14ac:dyDescent="0.3">
      <c r="H281010" s="35"/>
    </row>
    <row r="281011" spans="8:8" x14ac:dyDescent="0.3">
      <c r="H281011" s="35"/>
    </row>
    <row r="281012" spans="8:8" x14ac:dyDescent="0.3">
      <c r="H281012" s="35"/>
    </row>
    <row r="281013" spans="8:8" x14ac:dyDescent="0.3">
      <c r="H281013" s="35"/>
    </row>
    <row r="281014" spans="8:8" x14ac:dyDescent="0.3">
      <c r="H281014" s="35"/>
    </row>
    <row r="281015" spans="8:8" x14ac:dyDescent="0.3">
      <c r="H281015" s="35"/>
    </row>
    <row r="281016" spans="8:8" x14ac:dyDescent="0.3">
      <c r="H281016" s="35"/>
    </row>
    <row r="281017" spans="8:8" x14ac:dyDescent="0.3">
      <c r="H281017" s="35"/>
    </row>
    <row r="281018" spans="8:8" x14ac:dyDescent="0.3">
      <c r="H281018" s="35"/>
    </row>
    <row r="281019" spans="8:8" x14ac:dyDescent="0.3">
      <c r="H281019" s="35"/>
    </row>
    <row r="281020" spans="8:8" x14ac:dyDescent="0.3">
      <c r="H281020" s="35"/>
    </row>
    <row r="281021" spans="8:8" x14ac:dyDescent="0.3">
      <c r="H281021" s="35"/>
    </row>
    <row r="281022" spans="8:8" x14ac:dyDescent="0.3">
      <c r="H281022" s="35"/>
    </row>
    <row r="281023" spans="8:8" x14ac:dyDescent="0.3">
      <c r="H281023" s="35"/>
    </row>
    <row r="281024" spans="8:8" x14ac:dyDescent="0.3">
      <c r="H281024" s="35"/>
    </row>
    <row r="281025" spans="8:8" x14ac:dyDescent="0.3">
      <c r="H281025" s="35"/>
    </row>
    <row r="281026" spans="8:8" x14ac:dyDescent="0.3">
      <c r="H281026" s="35"/>
    </row>
    <row r="281027" spans="8:8" x14ac:dyDescent="0.3">
      <c r="H281027" s="35"/>
    </row>
    <row r="281028" spans="8:8" x14ac:dyDescent="0.3">
      <c r="H281028" s="35"/>
    </row>
    <row r="281029" spans="8:8" x14ac:dyDescent="0.3">
      <c r="H281029" s="35"/>
    </row>
    <row r="281030" spans="8:8" x14ac:dyDescent="0.3">
      <c r="H281030" s="35"/>
    </row>
    <row r="281031" spans="8:8" x14ac:dyDescent="0.3">
      <c r="H281031" s="35"/>
    </row>
    <row r="281032" spans="8:8" x14ac:dyDescent="0.3">
      <c r="H281032" s="35"/>
    </row>
    <row r="281033" spans="8:8" x14ac:dyDescent="0.3">
      <c r="H281033" s="35"/>
    </row>
    <row r="281034" spans="8:8" x14ac:dyDescent="0.3">
      <c r="H281034" s="35"/>
    </row>
    <row r="281035" spans="8:8" x14ac:dyDescent="0.3">
      <c r="H281035" s="35"/>
    </row>
    <row r="281036" spans="8:8" x14ac:dyDescent="0.3">
      <c r="H281036" s="35"/>
    </row>
    <row r="281037" spans="8:8" x14ac:dyDescent="0.3">
      <c r="H281037" s="35"/>
    </row>
    <row r="281038" spans="8:8" x14ac:dyDescent="0.3">
      <c r="H281038" s="35"/>
    </row>
    <row r="281039" spans="8:8" x14ac:dyDescent="0.3">
      <c r="H281039" s="35"/>
    </row>
    <row r="281040" spans="8:8" x14ac:dyDescent="0.3">
      <c r="H281040" s="35"/>
    </row>
    <row r="281041" spans="8:8" x14ac:dyDescent="0.3">
      <c r="H281041" s="35"/>
    </row>
    <row r="281042" spans="8:8" x14ac:dyDescent="0.3">
      <c r="H281042" s="35"/>
    </row>
    <row r="281043" spans="8:8" x14ac:dyDescent="0.3">
      <c r="H281043" s="35"/>
    </row>
    <row r="281044" spans="8:8" x14ac:dyDescent="0.3">
      <c r="H281044" s="35"/>
    </row>
    <row r="281045" spans="8:8" x14ac:dyDescent="0.3">
      <c r="H281045" s="35"/>
    </row>
    <row r="281046" spans="8:8" x14ac:dyDescent="0.3">
      <c r="H281046" s="35"/>
    </row>
    <row r="281047" spans="8:8" x14ac:dyDescent="0.3">
      <c r="H281047" s="35"/>
    </row>
    <row r="281048" spans="8:8" x14ac:dyDescent="0.3">
      <c r="H281048" s="35"/>
    </row>
    <row r="281049" spans="8:8" x14ac:dyDescent="0.3">
      <c r="H281049" s="35"/>
    </row>
    <row r="281050" spans="8:8" x14ac:dyDescent="0.3">
      <c r="H281050" s="35"/>
    </row>
    <row r="281051" spans="8:8" x14ac:dyDescent="0.3">
      <c r="H281051" s="35"/>
    </row>
    <row r="281052" spans="8:8" x14ac:dyDescent="0.3">
      <c r="H281052" s="35"/>
    </row>
    <row r="281053" spans="8:8" x14ac:dyDescent="0.3">
      <c r="H281053" s="35"/>
    </row>
    <row r="281054" spans="8:8" x14ac:dyDescent="0.3">
      <c r="H281054" s="35"/>
    </row>
    <row r="281055" spans="8:8" x14ac:dyDescent="0.3">
      <c r="H281055" s="35"/>
    </row>
    <row r="281056" spans="8:8" x14ac:dyDescent="0.3">
      <c r="H281056" s="35"/>
    </row>
    <row r="281057" spans="8:8" x14ac:dyDescent="0.3">
      <c r="H281057" s="35"/>
    </row>
    <row r="281058" spans="8:8" x14ac:dyDescent="0.3">
      <c r="H281058" s="35"/>
    </row>
    <row r="281059" spans="8:8" x14ac:dyDescent="0.3">
      <c r="H281059" s="35"/>
    </row>
    <row r="281060" spans="8:8" x14ac:dyDescent="0.3">
      <c r="H281060" s="35"/>
    </row>
    <row r="281061" spans="8:8" x14ac:dyDescent="0.3">
      <c r="H281061" s="35"/>
    </row>
    <row r="281062" spans="8:8" x14ac:dyDescent="0.3">
      <c r="H281062" s="35"/>
    </row>
    <row r="281063" spans="8:8" x14ac:dyDescent="0.3">
      <c r="H281063" s="35"/>
    </row>
    <row r="281064" spans="8:8" x14ac:dyDescent="0.3">
      <c r="H281064" s="35"/>
    </row>
    <row r="281065" spans="8:8" x14ac:dyDescent="0.3">
      <c r="H281065" s="35"/>
    </row>
    <row r="281066" spans="8:8" x14ac:dyDescent="0.3">
      <c r="H281066" s="35"/>
    </row>
    <row r="281067" spans="8:8" x14ac:dyDescent="0.3">
      <c r="H281067" s="35"/>
    </row>
    <row r="281068" spans="8:8" x14ac:dyDescent="0.3">
      <c r="H281068" s="35"/>
    </row>
    <row r="281069" spans="8:8" x14ac:dyDescent="0.3">
      <c r="H281069" s="35"/>
    </row>
    <row r="281070" spans="8:8" x14ac:dyDescent="0.3">
      <c r="H281070" s="35"/>
    </row>
    <row r="281071" spans="8:8" x14ac:dyDescent="0.3">
      <c r="H281071" s="35"/>
    </row>
    <row r="281072" spans="8:8" x14ac:dyDescent="0.3">
      <c r="H281072" s="35"/>
    </row>
    <row r="281073" spans="8:8" x14ac:dyDescent="0.3">
      <c r="H281073" s="35"/>
    </row>
    <row r="281074" spans="8:8" x14ac:dyDescent="0.3">
      <c r="H281074" s="35"/>
    </row>
    <row r="281075" spans="8:8" x14ac:dyDescent="0.3">
      <c r="H281075" s="35"/>
    </row>
    <row r="281076" spans="8:8" x14ac:dyDescent="0.3">
      <c r="H281076" s="35"/>
    </row>
    <row r="281077" spans="8:8" x14ac:dyDescent="0.3">
      <c r="H281077" s="35"/>
    </row>
    <row r="281078" spans="8:8" x14ac:dyDescent="0.3">
      <c r="H281078" s="35"/>
    </row>
    <row r="281079" spans="8:8" x14ac:dyDescent="0.3">
      <c r="H281079" s="35"/>
    </row>
    <row r="281080" spans="8:8" x14ac:dyDescent="0.3">
      <c r="H281080" s="35"/>
    </row>
    <row r="281081" spans="8:8" x14ac:dyDescent="0.3">
      <c r="H281081" s="35"/>
    </row>
    <row r="281082" spans="8:8" x14ac:dyDescent="0.3">
      <c r="H281082" s="35"/>
    </row>
    <row r="281083" spans="8:8" x14ac:dyDescent="0.3">
      <c r="H281083" s="35"/>
    </row>
    <row r="281084" spans="8:8" x14ac:dyDescent="0.3">
      <c r="H281084" s="35"/>
    </row>
    <row r="281085" spans="8:8" x14ac:dyDescent="0.3">
      <c r="H281085" s="35"/>
    </row>
    <row r="281086" spans="8:8" x14ac:dyDescent="0.3">
      <c r="H281086" s="35"/>
    </row>
    <row r="281087" spans="8:8" x14ac:dyDescent="0.3">
      <c r="H281087" s="35"/>
    </row>
    <row r="281088" spans="8:8" x14ac:dyDescent="0.3">
      <c r="H281088" s="35"/>
    </row>
    <row r="281089" spans="8:8" x14ac:dyDescent="0.3">
      <c r="H281089" s="35"/>
    </row>
    <row r="281090" spans="8:8" x14ac:dyDescent="0.3">
      <c r="H281090" s="35"/>
    </row>
    <row r="281091" spans="8:8" x14ac:dyDescent="0.3">
      <c r="H281091" s="35"/>
    </row>
    <row r="281092" spans="8:8" x14ac:dyDescent="0.3">
      <c r="H281092" s="35"/>
    </row>
    <row r="281093" spans="8:8" x14ac:dyDescent="0.3">
      <c r="H281093" s="35"/>
    </row>
    <row r="281094" spans="8:8" x14ac:dyDescent="0.3">
      <c r="H281094" s="35"/>
    </row>
    <row r="281095" spans="8:8" x14ac:dyDescent="0.3">
      <c r="H281095" s="35"/>
    </row>
    <row r="281096" spans="8:8" x14ac:dyDescent="0.3">
      <c r="H281096" s="35"/>
    </row>
    <row r="281097" spans="8:8" x14ac:dyDescent="0.3">
      <c r="H281097" s="35"/>
    </row>
    <row r="281098" spans="8:8" x14ac:dyDescent="0.3">
      <c r="H281098" s="35"/>
    </row>
    <row r="281099" spans="8:8" x14ac:dyDescent="0.3">
      <c r="H281099" s="35"/>
    </row>
    <row r="281100" spans="8:8" x14ac:dyDescent="0.3">
      <c r="H281100" s="35"/>
    </row>
    <row r="281101" spans="8:8" x14ac:dyDescent="0.3">
      <c r="H281101" s="35"/>
    </row>
    <row r="281102" spans="8:8" x14ac:dyDescent="0.3">
      <c r="H281102" s="35"/>
    </row>
    <row r="281103" spans="8:8" x14ac:dyDescent="0.3">
      <c r="H281103" s="35"/>
    </row>
    <row r="281104" spans="8:8" x14ac:dyDescent="0.3">
      <c r="H281104" s="35"/>
    </row>
    <row r="281105" spans="8:8" x14ac:dyDescent="0.3">
      <c r="H281105" s="35"/>
    </row>
    <row r="281106" spans="8:8" x14ac:dyDescent="0.3">
      <c r="H281106" s="35"/>
    </row>
    <row r="281107" spans="8:8" x14ac:dyDescent="0.3">
      <c r="H281107" s="35"/>
    </row>
    <row r="281108" spans="8:8" x14ac:dyDescent="0.3">
      <c r="H281108" s="35"/>
    </row>
    <row r="281109" spans="8:8" x14ac:dyDescent="0.3">
      <c r="H281109" s="35"/>
    </row>
    <row r="281110" spans="8:8" x14ac:dyDescent="0.3">
      <c r="H281110" s="35"/>
    </row>
    <row r="281111" spans="8:8" x14ac:dyDescent="0.3">
      <c r="H281111" s="35"/>
    </row>
    <row r="281112" spans="8:8" x14ac:dyDescent="0.3">
      <c r="H281112" s="35"/>
    </row>
    <row r="281113" spans="8:8" x14ac:dyDescent="0.3">
      <c r="H281113" s="35"/>
    </row>
    <row r="281114" spans="8:8" x14ac:dyDescent="0.3">
      <c r="H281114" s="35"/>
    </row>
    <row r="281115" spans="8:8" x14ac:dyDescent="0.3">
      <c r="H281115" s="35"/>
    </row>
    <row r="281116" spans="8:8" x14ac:dyDescent="0.3">
      <c r="H281116" s="35"/>
    </row>
    <row r="281117" spans="8:8" x14ac:dyDescent="0.3">
      <c r="H281117" s="35"/>
    </row>
    <row r="281118" spans="8:8" x14ac:dyDescent="0.3">
      <c r="H281118" s="35"/>
    </row>
    <row r="281119" spans="8:8" x14ac:dyDescent="0.3">
      <c r="H281119" s="35"/>
    </row>
    <row r="281120" spans="8:8" x14ac:dyDescent="0.3">
      <c r="H281120" s="35"/>
    </row>
    <row r="281121" spans="8:8" x14ac:dyDescent="0.3">
      <c r="H281121" s="35"/>
    </row>
    <row r="281122" spans="8:8" x14ac:dyDescent="0.3">
      <c r="H281122" s="35"/>
    </row>
    <row r="281123" spans="8:8" x14ac:dyDescent="0.3">
      <c r="H281123" s="35"/>
    </row>
    <row r="281124" spans="8:8" x14ac:dyDescent="0.3">
      <c r="H281124" s="35"/>
    </row>
    <row r="281125" spans="8:8" x14ac:dyDescent="0.3">
      <c r="H281125" s="35"/>
    </row>
    <row r="281126" spans="8:8" x14ac:dyDescent="0.3">
      <c r="H281126" s="35"/>
    </row>
    <row r="281127" spans="8:8" x14ac:dyDescent="0.3">
      <c r="H281127" s="35"/>
    </row>
    <row r="281128" spans="8:8" x14ac:dyDescent="0.3">
      <c r="H281128" s="35"/>
    </row>
    <row r="281129" spans="8:8" x14ac:dyDescent="0.3">
      <c r="H281129" s="35"/>
    </row>
    <row r="281130" spans="8:8" x14ac:dyDescent="0.3">
      <c r="H281130" s="35"/>
    </row>
    <row r="281131" spans="8:8" x14ac:dyDescent="0.3">
      <c r="H281131" s="35"/>
    </row>
    <row r="281132" spans="8:8" x14ac:dyDescent="0.3">
      <c r="H281132" s="35"/>
    </row>
    <row r="281133" spans="8:8" x14ac:dyDescent="0.3">
      <c r="H281133" s="35"/>
    </row>
    <row r="281134" spans="8:8" x14ac:dyDescent="0.3">
      <c r="H281134" s="35"/>
    </row>
    <row r="281135" spans="8:8" x14ac:dyDescent="0.3">
      <c r="H281135" s="35"/>
    </row>
    <row r="281136" spans="8:8" x14ac:dyDescent="0.3">
      <c r="H281136" s="35"/>
    </row>
    <row r="281137" spans="8:8" x14ac:dyDescent="0.3">
      <c r="H281137" s="35"/>
    </row>
    <row r="281138" spans="8:8" x14ac:dyDescent="0.3">
      <c r="H281138" s="35"/>
    </row>
    <row r="281139" spans="8:8" x14ac:dyDescent="0.3">
      <c r="H281139" s="35"/>
    </row>
    <row r="281140" spans="8:8" x14ac:dyDescent="0.3">
      <c r="H281140" s="35"/>
    </row>
    <row r="281141" spans="8:8" x14ac:dyDescent="0.3">
      <c r="H281141" s="35"/>
    </row>
    <row r="281142" spans="8:8" x14ac:dyDescent="0.3">
      <c r="H281142" s="35"/>
    </row>
    <row r="281143" spans="8:8" x14ac:dyDescent="0.3">
      <c r="H281143" s="35"/>
    </row>
    <row r="281144" spans="8:8" x14ac:dyDescent="0.3">
      <c r="H281144" s="35"/>
    </row>
    <row r="281145" spans="8:8" x14ac:dyDescent="0.3">
      <c r="H281145" s="35"/>
    </row>
    <row r="281146" spans="8:8" x14ac:dyDescent="0.3">
      <c r="H281146" s="35"/>
    </row>
    <row r="281147" spans="8:8" x14ac:dyDescent="0.3">
      <c r="H281147" s="35"/>
    </row>
    <row r="281148" spans="8:8" x14ac:dyDescent="0.3">
      <c r="H281148" s="35"/>
    </row>
    <row r="281149" spans="8:8" x14ac:dyDescent="0.3">
      <c r="H281149" s="35"/>
    </row>
    <row r="281150" spans="8:8" x14ac:dyDescent="0.3">
      <c r="H281150" s="35"/>
    </row>
    <row r="281151" spans="8:8" x14ac:dyDescent="0.3">
      <c r="H281151" s="35"/>
    </row>
    <row r="281152" spans="8:8" x14ac:dyDescent="0.3">
      <c r="H281152" s="35"/>
    </row>
    <row r="281153" spans="8:8" x14ac:dyDescent="0.3">
      <c r="H281153" s="35"/>
    </row>
    <row r="281154" spans="8:8" x14ac:dyDescent="0.3">
      <c r="H281154" s="35"/>
    </row>
    <row r="281155" spans="8:8" x14ac:dyDescent="0.3">
      <c r="H281155" s="35"/>
    </row>
    <row r="281156" spans="8:8" x14ac:dyDescent="0.3">
      <c r="H281156" s="35"/>
    </row>
    <row r="281157" spans="8:8" x14ac:dyDescent="0.3">
      <c r="H281157" s="35"/>
    </row>
    <row r="281158" spans="8:8" x14ac:dyDescent="0.3">
      <c r="H281158" s="35"/>
    </row>
    <row r="281159" spans="8:8" x14ac:dyDescent="0.3">
      <c r="H281159" s="35"/>
    </row>
    <row r="281160" spans="8:8" x14ac:dyDescent="0.3">
      <c r="H281160" s="35"/>
    </row>
    <row r="281161" spans="8:8" x14ac:dyDescent="0.3">
      <c r="H281161" s="35"/>
    </row>
    <row r="281162" spans="8:8" x14ac:dyDescent="0.3">
      <c r="H281162" s="35"/>
    </row>
    <row r="281163" spans="8:8" x14ac:dyDescent="0.3">
      <c r="H281163" s="35"/>
    </row>
    <row r="281164" spans="8:8" x14ac:dyDescent="0.3">
      <c r="H281164" s="35"/>
    </row>
    <row r="281165" spans="8:8" x14ac:dyDescent="0.3">
      <c r="H281165" s="35"/>
    </row>
    <row r="281166" spans="8:8" x14ac:dyDescent="0.3">
      <c r="H281166" s="35"/>
    </row>
    <row r="281167" spans="8:8" x14ac:dyDescent="0.3">
      <c r="H281167" s="35"/>
    </row>
    <row r="281168" spans="8:8" x14ac:dyDescent="0.3">
      <c r="H281168" s="35"/>
    </row>
    <row r="281169" spans="8:8" x14ac:dyDescent="0.3">
      <c r="H281169" s="35"/>
    </row>
    <row r="281170" spans="8:8" x14ac:dyDescent="0.3">
      <c r="H281170" s="35"/>
    </row>
    <row r="281171" spans="8:8" x14ac:dyDescent="0.3">
      <c r="H281171" s="35"/>
    </row>
    <row r="281172" spans="8:8" x14ac:dyDescent="0.3">
      <c r="H281172" s="35"/>
    </row>
    <row r="281173" spans="8:8" x14ac:dyDescent="0.3">
      <c r="H281173" s="35"/>
    </row>
    <row r="281174" spans="8:8" x14ac:dyDescent="0.3">
      <c r="H281174" s="35"/>
    </row>
    <row r="281175" spans="8:8" x14ac:dyDescent="0.3">
      <c r="H281175" s="35"/>
    </row>
    <row r="281176" spans="8:8" x14ac:dyDescent="0.3">
      <c r="H281176" s="35"/>
    </row>
    <row r="281177" spans="8:8" x14ac:dyDescent="0.3">
      <c r="H281177" s="35"/>
    </row>
    <row r="281178" spans="8:8" x14ac:dyDescent="0.3">
      <c r="H281178" s="35"/>
    </row>
    <row r="281179" spans="8:8" x14ac:dyDescent="0.3">
      <c r="H281179" s="35"/>
    </row>
    <row r="281180" spans="8:8" x14ac:dyDescent="0.3">
      <c r="H281180" s="35"/>
    </row>
    <row r="281181" spans="8:8" x14ac:dyDescent="0.3">
      <c r="H281181" s="35"/>
    </row>
    <row r="281182" spans="8:8" x14ac:dyDescent="0.3">
      <c r="H281182" s="35"/>
    </row>
    <row r="281183" spans="8:8" x14ac:dyDescent="0.3">
      <c r="H281183" s="35"/>
    </row>
    <row r="281184" spans="8:8" x14ac:dyDescent="0.3">
      <c r="H281184" s="35"/>
    </row>
    <row r="281185" spans="8:8" x14ac:dyDescent="0.3">
      <c r="H281185" s="35"/>
    </row>
    <row r="281186" spans="8:8" x14ac:dyDescent="0.3">
      <c r="H281186" s="35"/>
    </row>
    <row r="281187" spans="8:8" x14ac:dyDescent="0.3">
      <c r="H281187" s="35"/>
    </row>
    <row r="281188" spans="8:8" x14ac:dyDescent="0.3">
      <c r="H281188" s="35"/>
    </row>
    <row r="281189" spans="8:8" x14ac:dyDescent="0.3">
      <c r="H281189" s="35"/>
    </row>
    <row r="281190" spans="8:8" x14ac:dyDescent="0.3">
      <c r="H281190" s="35"/>
    </row>
    <row r="281191" spans="8:8" x14ac:dyDescent="0.3">
      <c r="H281191" s="35"/>
    </row>
    <row r="281192" spans="8:8" x14ac:dyDescent="0.3">
      <c r="H281192" s="35"/>
    </row>
    <row r="281193" spans="8:8" x14ac:dyDescent="0.3">
      <c r="H281193" s="35"/>
    </row>
    <row r="281194" spans="8:8" x14ac:dyDescent="0.3">
      <c r="H281194" s="35"/>
    </row>
    <row r="281195" spans="8:8" x14ac:dyDescent="0.3">
      <c r="H281195" s="35"/>
    </row>
    <row r="281196" spans="8:8" x14ac:dyDescent="0.3">
      <c r="H281196" s="35"/>
    </row>
    <row r="281197" spans="8:8" x14ac:dyDescent="0.3">
      <c r="H281197" s="35"/>
    </row>
    <row r="281198" spans="8:8" x14ac:dyDescent="0.3">
      <c r="H281198" s="35"/>
    </row>
    <row r="281199" spans="8:8" x14ac:dyDescent="0.3">
      <c r="H281199" s="35"/>
    </row>
    <row r="281200" spans="8:8" x14ac:dyDescent="0.3">
      <c r="H281200" s="35"/>
    </row>
    <row r="281201" spans="8:8" x14ac:dyDescent="0.3">
      <c r="H281201" s="35"/>
    </row>
    <row r="281202" spans="8:8" x14ac:dyDescent="0.3">
      <c r="H281202" s="35"/>
    </row>
    <row r="281203" spans="8:8" x14ac:dyDescent="0.3">
      <c r="H281203" s="35"/>
    </row>
    <row r="281204" spans="8:8" x14ac:dyDescent="0.3">
      <c r="H281204" s="35"/>
    </row>
    <row r="281205" spans="8:8" x14ac:dyDescent="0.3">
      <c r="H281205" s="35"/>
    </row>
    <row r="281206" spans="8:8" x14ac:dyDescent="0.3">
      <c r="H281206" s="35"/>
    </row>
    <row r="281207" spans="8:8" x14ac:dyDescent="0.3">
      <c r="H281207" s="35"/>
    </row>
    <row r="281208" spans="8:8" x14ac:dyDescent="0.3">
      <c r="H281208" s="35"/>
    </row>
    <row r="281209" spans="8:8" x14ac:dyDescent="0.3">
      <c r="H281209" s="35"/>
    </row>
    <row r="281210" spans="8:8" x14ac:dyDescent="0.3">
      <c r="H281210" s="35"/>
    </row>
    <row r="281211" spans="8:8" x14ac:dyDescent="0.3">
      <c r="H281211" s="35"/>
    </row>
    <row r="281212" spans="8:8" x14ac:dyDescent="0.3">
      <c r="H281212" s="35"/>
    </row>
    <row r="281213" spans="8:8" x14ac:dyDescent="0.3">
      <c r="H281213" s="35"/>
    </row>
    <row r="281214" spans="8:8" x14ac:dyDescent="0.3">
      <c r="H281214" s="35"/>
    </row>
    <row r="281215" spans="8:8" x14ac:dyDescent="0.3">
      <c r="H281215" s="35"/>
    </row>
    <row r="281216" spans="8:8" x14ac:dyDescent="0.3">
      <c r="H281216" s="35"/>
    </row>
    <row r="281217" spans="8:8" x14ac:dyDescent="0.3">
      <c r="H281217" s="35"/>
    </row>
    <row r="281218" spans="8:8" x14ac:dyDescent="0.3">
      <c r="H281218" s="35"/>
    </row>
    <row r="281219" spans="8:8" x14ac:dyDescent="0.3">
      <c r="H281219" s="35"/>
    </row>
    <row r="281220" spans="8:8" x14ac:dyDescent="0.3">
      <c r="H281220" s="35"/>
    </row>
    <row r="281221" spans="8:8" x14ac:dyDescent="0.3">
      <c r="H281221" s="35"/>
    </row>
    <row r="281222" spans="8:8" x14ac:dyDescent="0.3">
      <c r="H281222" s="35"/>
    </row>
    <row r="281223" spans="8:8" x14ac:dyDescent="0.3">
      <c r="H281223" s="35"/>
    </row>
    <row r="281224" spans="8:8" x14ac:dyDescent="0.3">
      <c r="H281224" s="35"/>
    </row>
    <row r="281225" spans="8:8" x14ac:dyDescent="0.3">
      <c r="H281225" s="35"/>
    </row>
    <row r="281226" spans="8:8" x14ac:dyDescent="0.3">
      <c r="H281226" s="35"/>
    </row>
    <row r="281227" spans="8:8" x14ac:dyDescent="0.3">
      <c r="H281227" s="35"/>
    </row>
    <row r="281228" spans="8:8" x14ac:dyDescent="0.3">
      <c r="H281228" s="35"/>
    </row>
    <row r="281229" spans="8:8" x14ac:dyDescent="0.3">
      <c r="H281229" s="35"/>
    </row>
    <row r="281230" spans="8:8" x14ac:dyDescent="0.3">
      <c r="H281230" s="35"/>
    </row>
    <row r="281231" spans="8:8" x14ac:dyDescent="0.3">
      <c r="H281231" s="35"/>
    </row>
    <row r="281232" spans="8:8" x14ac:dyDescent="0.3">
      <c r="H281232" s="35"/>
    </row>
    <row r="281233" spans="8:8" x14ac:dyDescent="0.3">
      <c r="H281233" s="35"/>
    </row>
    <row r="281234" spans="8:8" x14ac:dyDescent="0.3">
      <c r="H281234" s="35"/>
    </row>
    <row r="281235" spans="8:8" x14ac:dyDescent="0.3">
      <c r="H281235" s="35"/>
    </row>
    <row r="281236" spans="8:8" x14ac:dyDescent="0.3">
      <c r="H281236" s="35"/>
    </row>
    <row r="281237" spans="8:8" x14ac:dyDescent="0.3">
      <c r="H281237" s="35"/>
    </row>
    <row r="281238" spans="8:8" x14ac:dyDescent="0.3">
      <c r="H281238" s="35"/>
    </row>
    <row r="281239" spans="8:8" x14ac:dyDescent="0.3">
      <c r="H281239" s="35"/>
    </row>
    <row r="281240" spans="8:8" x14ac:dyDescent="0.3">
      <c r="H281240" s="35"/>
    </row>
    <row r="281241" spans="8:8" x14ac:dyDescent="0.3">
      <c r="H281241" s="35"/>
    </row>
    <row r="281242" spans="8:8" x14ac:dyDescent="0.3">
      <c r="H281242" s="35"/>
    </row>
    <row r="281243" spans="8:8" x14ac:dyDescent="0.3">
      <c r="H281243" s="35"/>
    </row>
    <row r="281244" spans="8:8" x14ac:dyDescent="0.3">
      <c r="H281244" s="35"/>
    </row>
    <row r="281245" spans="8:8" x14ac:dyDescent="0.3">
      <c r="H281245" s="35"/>
    </row>
    <row r="281246" spans="8:8" x14ac:dyDescent="0.3">
      <c r="H281246" s="35"/>
    </row>
    <row r="281247" spans="8:8" x14ac:dyDescent="0.3">
      <c r="H281247" s="35"/>
    </row>
    <row r="281248" spans="8:8" x14ac:dyDescent="0.3">
      <c r="H281248" s="35"/>
    </row>
    <row r="281249" spans="8:8" x14ac:dyDescent="0.3">
      <c r="H281249" s="35"/>
    </row>
    <row r="281250" spans="8:8" x14ac:dyDescent="0.3">
      <c r="H281250" s="35"/>
    </row>
    <row r="281251" spans="8:8" x14ac:dyDescent="0.3">
      <c r="H281251" s="35"/>
    </row>
    <row r="281252" spans="8:8" x14ac:dyDescent="0.3">
      <c r="H281252" s="35"/>
    </row>
    <row r="281253" spans="8:8" x14ac:dyDescent="0.3">
      <c r="H281253" s="35"/>
    </row>
    <row r="281254" spans="8:8" x14ac:dyDescent="0.3">
      <c r="H281254" s="35"/>
    </row>
    <row r="281255" spans="8:8" x14ac:dyDescent="0.3">
      <c r="H281255" s="35"/>
    </row>
    <row r="281256" spans="8:8" x14ac:dyDescent="0.3">
      <c r="H281256" s="35"/>
    </row>
    <row r="281257" spans="8:8" x14ac:dyDescent="0.3">
      <c r="H281257" s="35"/>
    </row>
    <row r="281258" spans="8:8" x14ac:dyDescent="0.3">
      <c r="H281258" s="35"/>
    </row>
    <row r="281259" spans="8:8" x14ac:dyDescent="0.3">
      <c r="H281259" s="35"/>
    </row>
    <row r="281260" spans="8:8" x14ac:dyDescent="0.3">
      <c r="H281260" s="35"/>
    </row>
    <row r="281261" spans="8:8" x14ac:dyDescent="0.3">
      <c r="H281261" s="35"/>
    </row>
    <row r="281262" spans="8:8" x14ac:dyDescent="0.3">
      <c r="H281262" s="35"/>
    </row>
    <row r="281263" spans="8:8" x14ac:dyDescent="0.3">
      <c r="H281263" s="35"/>
    </row>
    <row r="281264" spans="8:8" x14ac:dyDescent="0.3">
      <c r="H281264" s="35"/>
    </row>
    <row r="281265" spans="8:8" x14ac:dyDescent="0.3">
      <c r="H281265" s="35"/>
    </row>
    <row r="281266" spans="8:8" x14ac:dyDescent="0.3">
      <c r="H281266" s="35"/>
    </row>
    <row r="281267" spans="8:8" x14ac:dyDescent="0.3">
      <c r="H281267" s="35"/>
    </row>
    <row r="281268" spans="8:8" x14ac:dyDescent="0.3">
      <c r="H281268" s="35"/>
    </row>
    <row r="281269" spans="8:8" x14ac:dyDescent="0.3">
      <c r="H281269" s="35"/>
    </row>
    <row r="281270" spans="8:8" x14ac:dyDescent="0.3">
      <c r="H281270" s="35"/>
    </row>
    <row r="281271" spans="8:8" x14ac:dyDescent="0.3">
      <c r="H281271" s="35"/>
    </row>
    <row r="281272" spans="8:8" x14ac:dyDescent="0.3">
      <c r="H281272" s="35"/>
    </row>
    <row r="281273" spans="8:8" x14ac:dyDescent="0.3">
      <c r="H281273" s="35"/>
    </row>
    <row r="281274" spans="8:8" x14ac:dyDescent="0.3">
      <c r="H281274" s="35"/>
    </row>
    <row r="281275" spans="8:8" x14ac:dyDescent="0.3">
      <c r="H281275" s="35"/>
    </row>
    <row r="281276" spans="8:8" x14ac:dyDescent="0.3">
      <c r="H281276" s="35"/>
    </row>
    <row r="281277" spans="8:8" x14ac:dyDescent="0.3">
      <c r="H281277" s="35"/>
    </row>
    <row r="281278" spans="8:8" x14ac:dyDescent="0.3">
      <c r="H281278" s="35"/>
    </row>
    <row r="281279" spans="8:8" x14ac:dyDescent="0.3">
      <c r="H281279" s="35"/>
    </row>
    <row r="281280" spans="8:8" x14ac:dyDescent="0.3">
      <c r="H281280" s="35"/>
    </row>
    <row r="281281" spans="8:8" x14ac:dyDescent="0.3">
      <c r="H281281" s="35"/>
    </row>
    <row r="281282" spans="8:8" x14ac:dyDescent="0.3">
      <c r="H281282" s="35"/>
    </row>
    <row r="281283" spans="8:8" x14ac:dyDescent="0.3">
      <c r="H281283" s="35"/>
    </row>
    <row r="281284" spans="8:8" x14ac:dyDescent="0.3">
      <c r="H281284" s="35"/>
    </row>
    <row r="281285" spans="8:8" x14ac:dyDescent="0.3">
      <c r="H281285" s="35"/>
    </row>
    <row r="281286" spans="8:8" x14ac:dyDescent="0.3">
      <c r="H281286" s="35"/>
    </row>
    <row r="281287" spans="8:8" x14ac:dyDescent="0.3">
      <c r="H281287" s="35"/>
    </row>
    <row r="281288" spans="8:8" x14ac:dyDescent="0.3">
      <c r="H281288" s="35"/>
    </row>
    <row r="281289" spans="8:8" x14ac:dyDescent="0.3">
      <c r="H281289" s="35"/>
    </row>
    <row r="281290" spans="8:8" x14ac:dyDescent="0.3">
      <c r="H281290" s="35"/>
    </row>
    <row r="281291" spans="8:8" x14ac:dyDescent="0.3">
      <c r="H281291" s="35"/>
    </row>
    <row r="281292" spans="8:8" x14ac:dyDescent="0.3">
      <c r="H281292" s="35"/>
    </row>
    <row r="281293" spans="8:8" x14ac:dyDescent="0.3">
      <c r="H281293" s="35"/>
    </row>
    <row r="281294" spans="8:8" x14ac:dyDescent="0.3">
      <c r="H281294" s="35"/>
    </row>
    <row r="281295" spans="8:8" x14ac:dyDescent="0.3">
      <c r="H281295" s="35"/>
    </row>
    <row r="281296" spans="8:8" x14ac:dyDescent="0.3">
      <c r="H281296" s="35"/>
    </row>
    <row r="281297" spans="8:8" x14ac:dyDescent="0.3">
      <c r="H281297" s="35"/>
    </row>
    <row r="281298" spans="8:8" x14ac:dyDescent="0.3">
      <c r="H281298" s="35"/>
    </row>
    <row r="281299" spans="8:8" x14ac:dyDescent="0.3">
      <c r="H281299" s="35"/>
    </row>
    <row r="281300" spans="8:8" x14ac:dyDescent="0.3">
      <c r="H281300" s="35"/>
    </row>
    <row r="281301" spans="8:8" x14ac:dyDescent="0.3">
      <c r="H281301" s="35"/>
    </row>
    <row r="281302" spans="8:8" x14ac:dyDescent="0.3">
      <c r="H281302" s="35"/>
    </row>
    <row r="281303" spans="8:8" x14ac:dyDescent="0.3">
      <c r="H281303" s="35"/>
    </row>
    <row r="281304" spans="8:8" x14ac:dyDescent="0.3">
      <c r="H281304" s="35"/>
    </row>
    <row r="281305" spans="8:8" x14ac:dyDescent="0.3">
      <c r="H281305" s="35"/>
    </row>
    <row r="281306" spans="8:8" x14ac:dyDescent="0.3">
      <c r="H281306" s="35"/>
    </row>
    <row r="281307" spans="8:8" x14ac:dyDescent="0.3">
      <c r="H281307" s="35"/>
    </row>
    <row r="281308" spans="8:8" x14ac:dyDescent="0.3">
      <c r="H281308" s="35"/>
    </row>
    <row r="281309" spans="8:8" x14ac:dyDescent="0.3">
      <c r="H281309" s="35"/>
    </row>
    <row r="281310" spans="8:8" x14ac:dyDescent="0.3">
      <c r="H281310" s="35"/>
    </row>
    <row r="281311" spans="8:8" x14ac:dyDescent="0.3">
      <c r="H281311" s="35"/>
    </row>
    <row r="281312" spans="8:8" x14ac:dyDescent="0.3">
      <c r="H281312" s="35"/>
    </row>
    <row r="281313" spans="8:8" x14ac:dyDescent="0.3">
      <c r="H281313" s="35"/>
    </row>
    <row r="281314" spans="8:8" x14ac:dyDescent="0.3">
      <c r="H281314" s="35"/>
    </row>
    <row r="281315" spans="8:8" x14ac:dyDescent="0.3">
      <c r="H281315" s="35"/>
    </row>
    <row r="281316" spans="8:8" x14ac:dyDescent="0.3">
      <c r="H281316" s="35"/>
    </row>
    <row r="281317" spans="8:8" x14ac:dyDescent="0.3">
      <c r="H281317" s="35"/>
    </row>
    <row r="281318" spans="8:8" x14ac:dyDescent="0.3">
      <c r="H281318" s="35"/>
    </row>
    <row r="281319" spans="8:8" x14ac:dyDescent="0.3">
      <c r="H281319" s="35"/>
    </row>
    <row r="281320" spans="8:8" x14ac:dyDescent="0.3">
      <c r="H281320" s="35"/>
    </row>
    <row r="281321" spans="8:8" x14ac:dyDescent="0.3">
      <c r="H281321" s="35"/>
    </row>
    <row r="281322" spans="8:8" x14ac:dyDescent="0.3">
      <c r="H281322" s="35"/>
    </row>
    <row r="281323" spans="8:8" x14ac:dyDescent="0.3">
      <c r="H281323" s="35"/>
    </row>
    <row r="281324" spans="8:8" x14ac:dyDescent="0.3">
      <c r="H281324" s="35"/>
    </row>
    <row r="281325" spans="8:8" x14ac:dyDescent="0.3">
      <c r="H281325" s="35"/>
    </row>
    <row r="281326" spans="8:8" x14ac:dyDescent="0.3">
      <c r="H281326" s="35"/>
    </row>
    <row r="281327" spans="8:8" x14ac:dyDescent="0.3">
      <c r="H281327" s="35"/>
    </row>
    <row r="281328" spans="8:8" x14ac:dyDescent="0.3">
      <c r="H281328" s="35"/>
    </row>
    <row r="281329" spans="8:8" x14ac:dyDescent="0.3">
      <c r="H281329" s="35"/>
    </row>
    <row r="281330" spans="8:8" x14ac:dyDescent="0.3">
      <c r="H281330" s="35"/>
    </row>
    <row r="281331" spans="8:8" x14ac:dyDescent="0.3">
      <c r="H281331" s="35"/>
    </row>
    <row r="281332" spans="8:8" x14ac:dyDescent="0.3">
      <c r="H281332" s="35"/>
    </row>
    <row r="281333" spans="8:8" x14ac:dyDescent="0.3">
      <c r="H281333" s="35"/>
    </row>
    <row r="281334" spans="8:8" x14ac:dyDescent="0.3">
      <c r="H281334" s="35"/>
    </row>
    <row r="281335" spans="8:8" x14ac:dyDescent="0.3">
      <c r="H281335" s="35"/>
    </row>
    <row r="281336" spans="8:8" x14ac:dyDescent="0.3">
      <c r="H281336" s="35"/>
    </row>
    <row r="281337" spans="8:8" x14ac:dyDescent="0.3">
      <c r="H281337" s="35"/>
    </row>
    <row r="281338" spans="8:8" x14ac:dyDescent="0.3">
      <c r="H281338" s="35"/>
    </row>
    <row r="281339" spans="8:8" x14ac:dyDescent="0.3">
      <c r="H281339" s="35"/>
    </row>
    <row r="281340" spans="8:8" x14ac:dyDescent="0.3">
      <c r="H281340" s="35"/>
    </row>
    <row r="281341" spans="8:8" x14ac:dyDescent="0.3">
      <c r="H281341" s="35"/>
    </row>
    <row r="281342" spans="8:8" x14ac:dyDescent="0.3">
      <c r="H281342" s="35"/>
    </row>
    <row r="281343" spans="8:8" x14ac:dyDescent="0.3">
      <c r="H281343" s="35"/>
    </row>
    <row r="281344" spans="8:8" x14ac:dyDescent="0.3">
      <c r="H281344" s="35"/>
    </row>
    <row r="281345" spans="8:8" x14ac:dyDescent="0.3">
      <c r="H281345" s="35"/>
    </row>
    <row r="281346" spans="8:8" x14ac:dyDescent="0.3">
      <c r="H281346" s="35"/>
    </row>
    <row r="281347" spans="8:8" x14ac:dyDescent="0.3">
      <c r="H281347" s="35"/>
    </row>
    <row r="281348" spans="8:8" x14ac:dyDescent="0.3">
      <c r="H281348" s="35"/>
    </row>
    <row r="281349" spans="8:8" x14ac:dyDescent="0.3">
      <c r="H281349" s="35"/>
    </row>
    <row r="281350" spans="8:8" x14ac:dyDescent="0.3">
      <c r="H281350" s="35"/>
    </row>
    <row r="281351" spans="8:8" x14ac:dyDescent="0.3">
      <c r="H281351" s="35"/>
    </row>
    <row r="281352" spans="8:8" x14ac:dyDescent="0.3">
      <c r="H281352" s="35"/>
    </row>
    <row r="281353" spans="8:8" x14ac:dyDescent="0.3">
      <c r="H281353" s="35"/>
    </row>
    <row r="281354" spans="8:8" x14ac:dyDescent="0.3">
      <c r="H281354" s="35"/>
    </row>
    <row r="281355" spans="8:8" x14ac:dyDescent="0.3">
      <c r="H281355" s="35"/>
    </row>
    <row r="281356" spans="8:8" x14ac:dyDescent="0.3">
      <c r="H281356" s="35"/>
    </row>
    <row r="281357" spans="8:8" x14ac:dyDescent="0.3">
      <c r="H281357" s="35"/>
    </row>
    <row r="281358" spans="8:8" x14ac:dyDescent="0.3">
      <c r="H281358" s="35"/>
    </row>
    <row r="281359" spans="8:8" x14ac:dyDescent="0.3">
      <c r="H281359" s="35"/>
    </row>
    <row r="281360" spans="8:8" x14ac:dyDescent="0.3">
      <c r="H281360" s="35"/>
    </row>
    <row r="281361" spans="8:8" x14ac:dyDescent="0.3">
      <c r="H281361" s="35"/>
    </row>
    <row r="281362" spans="8:8" x14ac:dyDescent="0.3">
      <c r="H281362" s="35"/>
    </row>
    <row r="281363" spans="8:8" x14ac:dyDescent="0.3">
      <c r="H281363" s="35"/>
    </row>
    <row r="281364" spans="8:8" x14ac:dyDescent="0.3">
      <c r="H281364" s="35"/>
    </row>
    <row r="281365" spans="8:8" x14ac:dyDescent="0.3">
      <c r="H281365" s="35"/>
    </row>
    <row r="281366" spans="8:8" x14ac:dyDescent="0.3">
      <c r="H281366" s="35"/>
    </row>
    <row r="281367" spans="8:8" x14ac:dyDescent="0.3">
      <c r="H281367" s="35"/>
    </row>
    <row r="281368" spans="8:8" x14ac:dyDescent="0.3">
      <c r="H281368" s="35"/>
    </row>
    <row r="281369" spans="8:8" x14ac:dyDescent="0.3">
      <c r="H281369" s="35"/>
    </row>
    <row r="281370" spans="8:8" x14ac:dyDescent="0.3">
      <c r="H281370" s="35"/>
    </row>
    <row r="281371" spans="8:8" x14ac:dyDescent="0.3">
      <c r="H281371" s="35"/>
    </row>
    <row r="281372" spans="8:8" x14ac:dyDescent="0.3">
      <c r="H281372" s="35"/>
    </row>
    <row r="281373" spans="8:8" x14ac:dyDescent="0.3">
      <c r="H281373" s="35"/>
    </row>
    <row r="281374" spans="8:8" x14ac:dyDescent="0.3">
      <c r="H281374" s="35"/>
    </row>
    <row r="281375" spans="8:8" x14ac:dyDescent="0.3">
      <c r="H281375" s="35"/>
    </row>
    <row r="281376" spans="8:8" x14ac:dyDescent="0.3">
      <c r="H281376" s="35"/>
    </row>
    <row r="281377" spans="8:8" x14ac:dyDescent="0.3">
      <c r="H281377" s="35"/>
    </row>
    <row r="281378" spans="8:8" x14ac:dyDescent="0.3">
      <c r="H281378" s="35"/>
    </row>
    <row r="281379" spans="8:8" x14ac:dyDescent="0.3">
      <c r="H281379" s="35"/>
    </row>
    <row r="281380" spans="8:8" x14ac:dyDescent="0.3">
      <c r="H281380" s="35"/>
    </row>
    <row r="281381" spans="8:8" x14ac:dyDescent="0.3">
      <c r="H281381" s="35"/>
    </row>
    <row r="281382" spans="8:8" x14ac:dyDescent="0.3">
      <c r="H281382" s="35"/>
    </row>
    <row r="281383" spans="8:8" x14ac:dyDescent="0.3">
      <c r="H281383" s="35"/>
    </row>
    <row r="281384" spans="8:8" x14ac:dyDescent="0.3">
      <c r="H281384" s="35"/>
    </row>
    <row r="281385" spans="8:8" x14ac:dyDescent="0.3">
      <c r="H281385" s="35"/>
    </row>
    <row r="281386" spans="8:8" x14ac:dyDescent="0.3">
      <c r="H281386" s="35"/>
    </row>
    <row r="281387" spans="8:8" x14ac:dyDescent="0.3">
      <c r="H281387" s="35"/>
    </row>
    <row r="281388" spans="8:8" x14ac:dyDescent="0.3">
      <c r="H281388" s="35"/>
    </row>
    <row r="281389" spans="8:8" x14ac:dyDescent="0.3">
      <c r="H281389" s="35"/>
    </row>
    <row r="281390" spans="8:8" x14ac:dyDescent="0.3">
      <c r="H281390" s="35"/>
    </row>
    <row r="281391" spans="8:8" x14ac:dyDescent="0.3">
      <c r="H281391" s="35"/>
    </row>
    <row r="281392" spans="8:8" x14ac:dyDescent="0.3">
      <c r="H281392" s="35"/>
    </row>
    <row r="281393" spans="8:8" x14ac:dyDescent="0.3">
      <c r="H281393" s="35"/>
    </row>
    <row r="281394" spans="8:8" x14ac:dyDescent="0.3">
      <c r="H281394" s="35"/>
    </row>
    <row r="281395" spans="8:8" x14ac:dyDescent="0.3">
      <c r="H281395" s="35"/>
    </row>
    <row r="281396" spans="8:8" x14ac:dyDescent="0.3">
      <c r="H281396" s="35"/>
    </row>
    <row r="281397" spans="8:8" x14ac:dyDescent="0.3">
      <c r="H281397" s="35"/>
    </row>
    <row r="281398" spans="8:8" x14ac:dyDescent="0.3">
      <c r="H281398" s="35"/>
    </row>
    <row r="281399" spans="8:8" x14ac:dyDescent="0.3">
      <c r="H281399" s="35"/>
    </row>
    <row r="281400" spans="8:8" x14ac:dyDescent="0.3">
      <c r="H281400" s="35"/>
    </row>
    <row r="281401" spans="8:8" x14ac:dyDescent="0.3">
      <c r="H281401" s="35"/>
    </row>
    <row r="281402" spans="8:8" x14ac:dyDescent="0.3">
      <c r="H281402" s="35"/>
    </row>
    <row r="281403" spans="8:8" x14ac:dyDescent="0.3">
      <c r="H281403" s="35"/>
    </row>
    <row r="281404" spans="8:8" x14ac:dyDescent="0.3">
      <c r="H281404" s="35"/>
    </row>
    <row r="281405" spans="8:8" x14ac:dyDescent="0.3">
      <c r="H281405" s="35"/>
    </row>
    <row r="281406" spans="8:8" x14ac:dyDescent="0.3">
      <c r="H281406" s="35"/>
    </row>
    <row r="281407" spans="8:8" x14ac:dyDescent="0.3">
      <c r="H281407" s="35"/>
    </row>
    <row r="281408" spans="8:8" x14ac:dyDescent="0.3">
      <c r="H281408" s="35"/>
    </row>
    <row r="281409" spans="8:8" x14ac:dyDescent="0.3">
      <c r="H281409" s="35"/>
    </row>
    <row r="281410" spans="8:8" x14ac:dyDescent="0.3">
      <c r="H281410" s="35"/>
    </row>
    <row r="281411" spans="8:8" x14ac:dyDescent="0.3">
      <c r="H281411" s="35"/>
    </row>
    <row r="281412" spans="8:8" x14ac:dyDescent="0.3">
      <c r="H281412" s="35"/>
    </row>
    <row r="281413" spans="8:8" x14ac:dyDescent="0.3">
      <c r="H281413" s="35"/>
    </row>
    <row r="281414" spans="8:8" x14ac:dyDescent="0.3">
      <c r="H281414" s="35"/>
    </row>
    <row r="281415" spans="8:8" x14ac:dyDescent="0.3">
      <c r="H281415" s="35"/>
    </row>
    <row r="281416" spans="8:8" x14ac:dyDescent="0.3">
      <c r="H281416" s="35"/>
    </row>
    <row r="281417" spans="8:8" x14ac:dyDescent="0.3">
      <c r="H281417" s="35"/>
    </row>
    <row r="281418" spans="8:8" x14ac:dyDescent="0.3">
      <c r="H281418" s="35"/>
    </row>
    <row r="281419" spans="8:8" x14ac:dyDescent="0.3">
      <c r="H281419" s="35"/>
    </row>
    <row r="281420" spans="8:8" x14ac:dyDescent="0.3">
      <c r="H281420" s="35"/>
    </row>
    <row r="281421" spans="8:8" x14ac:dyDescent="0.3">
      <c r="H281421" s="35"/>
    </row>
    <row r="281422" spans="8:8" x14ac:dyDescent="0.3">
      <c r="H281422" s="35"/>
    </row>
    <row r="281423" spans="8:8" x14ac:dyDescent="0.3">
      <c r="H281423" s="35"/>
    </row>
    <row r="281424" spans="8:8" x14ac:dyDescent="0.3">
      <c r="H281424" s="35"/>
    </row>
    <row r="281425" spans="8:8" x14ac:dyDescent="0.3">
      <c r="H281425" s="35"/>
    </row>
    <row r="281426" spans="8:8" x14ac:dyDescent="0.3">
      <c r="H281426" s="35"/>
    </row>
    <row r="281427" spans="8:8" x14ac:dyDescent="0.3">
      <c r="H281427" s="35"/>
    </row>
    <row r="281428" spans="8:8" x14ac:dyDescent="0.3">
      <c r="H281428" s="35"/>
    </row>
    <row r="281429" spans="8:8" x14ac:dyDescent="0.3">
      <c r="H281429" s="35"/>
    </row>
    <row r="281430" spans="8:8" x14ac:dyDescent="0.3">
      <c r="H281430" s="35"/>
    </row>
    <row r="281431" spans="8:8" x14ac:dyDescent="0.3">
      <c r="H281431" s="35"/>
    </row>
    <row r="281432" spans="8:8" x14ac:dyDescent="0.3">
      <c r="H281432" s="35"/>
    </row>
    <row r="281433" spans="8:8" x14ac:dyDescent="0.3">
      <c r="H281433" s="35"/>
    </row>
    <row r="281434" spans="8:8" x14ac:dyDescent="0.3">
      <c r="H281434" s="35"/>
    </row>
    <row r="281435" spans="8:8" x14ac:dyDescent="0.3">
      <c r="H281435" s="35"/>
    </row>
    <row r="281436" spans="8:8" x14ac:dyDescent="0.3">
      <c r="H281436" s="35"/>
    </row>
    <row r="281437" spans="8:8" x14ac:dyDescent="0.3">
      <c r="H281437" s="35"/>
    </row>
    <row r="281438" spans="8:8" x14ac:dyDescent="0.3">
      <c r="H281438" s="35"/>
    </row>
    <row r="281439" spans="8:8" x14ac:dyDescent="0.3">
      <c r="H281439" s="35"/>
    </row>
    <row r="281440" spans="8:8" x14ac:dyDescent="0.3">
      <c r="H281440" s="35"/>
    </row>
    <row r="281441" spans="8:8" x14ac:dyDescent="0.3">
      <c r="H281441" s="35"/>
    </row>
    <row r="281442" spans="8:8" x14ac:dyDescent="0.3">
      <c r="H281442" s="35"/>
    </row>
    <row r="281443" spans="8:8" x14ac:dyDescent="0.3">
      <c r="H281443" s="35"/>
    </row>
    <row r="281444" spans="8:8" x14ac:dyDescent="0.3">
      <c r="H281444" s="35"/>
    </row>
    <row r="281445" spans="8:8" x14ac:dyDescent="0.3">
      <c r="H281445" s="35"/>
    </row>
    <row r="281446" spans="8:8" x14ac:dyDescent="0.3">
      <c r="H281446" s="35"/>
    </row>
    <row r="281447" spans="8:8" x14ac:dyDescent="0.3">
      <c r="H281447" s="35"/>
    </row>
    <row r="281448" spans="8:8" x14ac:dyDescent="0.3">
      <c r="H281448" s="35"/>
    </row>
    <row r="281449" spans="8:8" x14ac:dyDescent="0.3">
      <c r="H281449" s="35"/>
    </row>
    <row r="281450" spans="8:8" x14ac:dyDescent="0.3">
      <c r="H281450" s="35"/>
    </row>
    <row r="281451" spans="8:8" x14ac:dyDescent="0.3">
      <c r="H281451" s="35"/>
    </row>
    <row r="281452" spans="8:8" x14ac:dyDescent="0.3">
      <c r="H281452" s="35"/>
    </row>
    <row r="281453" spans="8:8" x14ac:dyDescent="0.3">
      <c r="H281453" s="35"/>
    </row>
    <row r="281454" spans="8:8" x14ac:dyDescent="0.3">
      <c r="H281454" s="35"/>
    </row>
    <row r="281455" spans="8:8" x14ac:dyDescent="0.3">
      <c r="H281455" s="35"/>
    </row>
    <row r="281456" spans="8:8" x14ac:dyDescent="0.3">
      <c r="H281456" s="35"/>
    </row>
    <row r="281457" spans="8:8" x14ac:dyDescent="0.3">
      <c r="H281457" s="35"/>
    </row>
    <row r="281458" spans="8:8" x14ac:dyDescent="0.3">
      <c r="H281458" s="35"/>
    </row>
    <row r="281459" spans="8:8" x14ac:dyDescent="0.3">
      <c r="H281459" s="35"/>
    </row>
    <row r="281460" spans="8:8" x14ac:dyDescent="0.3">
      <c r="H281460" s="35"/>
    </row>
    <row r="281461" spans="8:8" x14ac:dyDescent="0.3">
      <c r="H281461" s="35"/>
    </row>
    <row r="281462" spans="8:8" x14ac:dyDescent="0.3">
      <c r="H281462" s="35"/>
    </row>
    <row r="281463" spans="8:8" x14ac:dyDescent="0.3">
      <c r="H281463" s="35"/>
    </row>
    <row r="281464" spans="8:8" x14ac:dyDescent="0.3">
      <c r="H281464" s="35"/>
    </row>
    <row r="281465" spans="8:8" x14ac:dyDescent="0.3">
      <c r="H281465" s="35"/>
    </row>
    <row r="281466" spans="8:8" x14ac:dyDescent="0.3">
      <c r="H281466" s="35"/>
    </row>
    <row r="281467" spans="8:8" x14ac:dyDescent="0.3">
      <c r="H281467" s="35"/>
    </row>
    <row r="281468" spans="8:8" x14ac:dyDescent="0.3">
      <c r="H281468" s="35"/>
    </row>
    <row r="281469" spans="8:8" x14ac:dyDescent="0.3">
      <c r="H281469" s="35"/>
    </row>
    <row r="281470" spans="8:8" x14ac:dyDescent="0.3">
      <c r="H281470" s="35"/>
    </row>
    <row r="281471" spans="8:8" x14ac:dyDescent="0.3">
      <c r="H281471" s="35"/>
    </row>
    <row r="281472" spans="8:8" x14ac:dyDescent="0.3">
      <c r="H281472" s="35"/>
    </row>
    <row r="281473" spans="8:8" x14ac:dyDescent="0.3">
      <c r="H281473" s="35"/>
    </row>
    <row r="281474" spans="8:8" x14ac:dyDescent="0.3">
      <c r="H281474" s="35"/>
    </row>
    <row r="281475" spans="8:8" x14ac:dyDescent="0.3">
      <c r="H281475" s="35"/>
    </row>
    <row r="281476" spans="8:8" x14ac:dyDescent="0.3">
      <c r="H281476" s="35"/>
    </row>
    <row r="281477" spans="8:8" x14ac:dyDescent="0.3">
      <c r="H281477" s="35"/>
    </row>
    <row r="281478" spans="8:8" x14ac:dyDescent="0.3">
      <c r="H281478" s="35"/>
    </row>
    <row r="281479" spans="8:8" x14ac:dyDescent="0.3">
      <c r="H281479" s="35"/>
    </row>
    <row r="281480" spans="8:8" x14ac:dyDescent="0.3">
      <c r="H281480" s="35"/>
    </row>
    <row r="281481" spans="8:8" x14ac:dyDescent="0.3">
      <c r="H281481" s="35"/>
    </row>
    <row r="281482" spans="8:8" x14ac:dyDescent="0.3">
      <c r="H281482" s="35"/>
    </row>
    <row r="281483" spans="8:8" x14ac:dyDescent="0.3">
      <c r="H281483" s="35"/>
    </row>
    <row r="281484" spans="8:8" x14ac:dyDescent="0.3">
      <c r="H281484" s="35"/>
    </row>
    <row r="281485" spans="8:8" x14ac:dyDescent="0.3">
      <c r="H281485" s="35"/>
    </row>
    <row r="281486" spans="8:8" x14ac:dyDescent="0.3">
      <c r="H281486" s="35"/>
    </row>
    <row r="281487" spans="8:8" x14ac:dyDescent="0.3">
      <c r="H281487" s="35"/>
    </row>
    <row r="281488" spans="8:8" x14ac:dyDescent="0.3">
      <c r="H281488" s="35"/>
    </row>
    <row r="281489" spans="8:8" x14ac:dyDescent="0.3">
      <c r="H281489" s="35"/>
    </row>
    <row r="281490" spans="8:8" x14ac:dyDescent="0.3">
      <c r="H281490" s="35"/>
    </row>
    <row r="281491" spans="8:8" x14ac:dyDescent="0.3">
      <c r="H281491" s="35"/>
    </row>
    <row r="281492" spans="8:8" x14ac:dyDescent="0.3">
      <c r="H281492" s="35"/>
    </row>
    <row r="281493" spans="8:8" x14ac:dyDescent="0.3">
      <c r="H281493" s="35"/>
    </row>
    <row r="281494" spans="8:8" x14ac:dyDescent="0.3">
      <c r="H281494" s="35"/>
    </row>
    <row r="281495" spans="8:8" x14ac:dyDescent="0.3">
      <c r="H281495" s="35"/>
    </row>
    <row r="281496" spans="8:8" x14ac:dyDescent="0.3">
      <c r="H281496" s="35"/>
    </row>
    <row r="281497" spans="8:8" x14ac:dyDescent="0.3">
      <c r="H281497" s="35"/>
    </row>
    <row r="281498" spans="8:8" x14ac:dyDescent="0.3">
      <c r="H281498" s="35"/>
    </row>
    <row r="281499" spans="8:8" x14ac:dyDescent="0.3">
      <c r="H281499" s="35"/>
    </row>
    <row r="281500" spans="8:8" x14ac:dyDescent="0.3">
      <c r="H281500" s="35"/>
    </row>
    <row r="281501" spans="8:8" x14ac:dyDescent="0.3">
      <c r="H281501" s="35"/>
    </row>
    <row r="281502" spans="8:8" x14ac:dyDescent="0.3">
      <c r="H281502" s="35"/>
    </row>
    <row r="281503" spans="8:8" x14ac:dyDescent="0.3">
      <c r="H281503" s="35"/>
    </row>
    <row r="281504" spans="8:8" x14ac:dyDescent="0.3">
      <c r="H281504" s="35"/>
    </row>
    <row r="281505" spans="8:8" x14ac:dyDescent="0.3">
      <c r="H281505" s="35"/>
    </row>
    <row r="281506" spans="8:8" x14ac:dyDescent="0.3">
      <c r="H281506" s="35"/>
    </row>
    <row r="281507" spans="8:8" x14ac:dyDescent="0.3">
      <c r="H281507" s="35"/>
    </row>
    <row r="281508" spans="8:8" x14ac:dyDescent="0.3">
      <c r="H281508" s="35"/>
    </row>
    <row r="281509" spans="8:8" x14ac:dyDescent="0.3">
      <c r="H281509" s="35"/>
    </row>
    <row r="281510" spans="8:8" x14ac:dyDescent="0.3">
      <c r="H281510" s="35"/>
    </row>
    <row r="281511" spans="8:8" x14ac:dyDescent="0.3">
      <c r="H281511" s="35"/>
    </row>
    <row r="281512" spans="8:8" x14ac:dyDescent="0.3">
      <c r="H281512" s="35"/>
    </row>
    <row r="281513" spans="8:8" x14ac:dyDescent="0.3">
      <c r="H281513" s="35"/>
    </row>
    <row r="281514" spans="8:8" x14ac:dyDescent="0.3">
      <c r="H281514" s="35"/>
    </row>
    <row r="281515" spans="8:8" x14ac:dyDescent="0.3">
      <c r="H281515" s="35"/>
    </row>
    <row r="281516" spans="8:8" x14ac:dyDescent="0.3">
      <c r="H281516" s="35"/>
    </row>
    <row r="281517" spans="8:8" x14ac:dyDescent="0.3">
      <c r="H281517" s="35"/>
    </row>
    <row r="281518" spans="8:8" x14ac:dyDescent="0.3">
      <c r="H281518" s="35"/>
    </row>
    <row r="281519" spans="8:8" x14ac:dyDescent="0.3">
      <c r="H281519" s="35"/>
    </row>
    <row r="281520" spans="8:8" x14ac:dyDescent="0.3">
      <c r="H281520" s="35"/>
    </row>
    <row r="281521" spans="8:8" x14ac:dyDescent="0.3">
      <c r="H281521" s="35"/>
    </row>
    <row r="281522" spans="8:8" x14ac:dyDescent="0.3">
      <c r="H281522" s="35"/>
    </row>
    <row r="281523" spans="8:8" x14ac:dyDescent="0.3">
      <c r="H281523" s="35"/>
    </row>
    <row r="281524" spans="8:8" x14ac:dyDescent="0.3">
      <c r="H281524" s="35"/>
    </row>
    <row r="281525" spans="8:8" x14ac:dyDescent="0.3">
      <c r="H281525" s="35"/>
    </row>
    <row r="281526" spans="8:8" x14ac:dyDescent="0.3">
      <c r="H281526" s="35"/>
    </row>
    <row r="281527" spans="8:8" x14ac:dyDescent="0.3">
      <c r="H281527" s="35"/>
    </row>
    <row r="281528" spans="8:8" x14ac:dyDescent="0.3">
      <c r="H281528" s="35"/>
    </row>
    <row r="281529" spans="8:8" x14ac:dyDescent="0.3">
      <c r="H281529" s="35"/>
    </row>
    <row r="281530" spans="8:8" x14ac:dyDescent="0.3">
      <c r="H281530" s="35"/>
    </row>
    <row r="281531" spans="8:8" x14ac:dyDescent="0.3">
      <c r="H281531" s="35"/>
    </row>
    <row r="281532" spans="8:8" x14ac:dyDescent="0.3">
      <c r="H281532" s="35"/>
    </row>
    <row r="281533" spans="8:8" x14ac:dyDescent="0.3">
      <c r="H281533" s="35"/>
    </row>
    <row r="281534" spans="8:8" x14ac:dyDescent="0.3">
      <c r="H281534" s="35"/>
    </row>
    <row r="281535" spans="8:8" x14ac:dyDescent="0.3">
      <c r="H281535" s="35"/>
    </row>
    <row r="281536" spans="8:8" x14ac:dyDescent="0.3">
      <c r="H281536" s="35"/>
    </row>
    <row r="281537" spans="8:8" x14ac:dyDescent="0.3">
      <c r="H281537" s="35"/>
    </row>
    <row r="281538" spans="8:8" x14ac:dyDescent="0.3">
      <c r="H281538" s="35"/>
    </row>
    <row r="281539" spans="8:8" x14ac:dyDescent="0.3">
      <c r="H281539" s="35"/>
    </row>
    <row r="281540" spans="8:8" x14ac:dyDescent="0.3">
      <c r="H281540" s="35"/>
    </row>
    <row r="281541" spans="8:8" x14ac:dyDescent="0.3">
      <c r="H281541" s="35"/>
    </row>
    <row r="281542" spans="8:8" x14ac:dyDescent="0.3">
      <c r="H281542" s="35"/>
    </row>
    <row r="281543" spans="8:8" x14ac:dyDescent="0.3">
      <c r="H281543" s="35"/>
    </row>
    <row r="281544" spans="8:8" x14ac:dyDescent="0.3">
      <c r="H281544" s="35"/>
    </row>
    <row r="281545" spans="8:8" x14ac:dyDescent="0.3">
      <c r="H281545" s="35"/>
    </row>
    <row r="281546" spans="8:8" x14ac:dyDescent="0.3">
      <c r="H281546" s="35"/>
    </row>
    <row r="281547" spans="8:8" x14ac:dyDescent="0.3">
      <c r="H281547" s="35"/>
    </row>
    <row r="281548" spans="8:8" x14ac:dyDescent="0.3">
      <c r="H281548" s="35"/>
    </row>
    <row r="281549" spans="8:8" x14ac:dyDescent="0.3">
      <c r="H281549" s="35"/>
    </row>
    <row r="281550" spans="8:8" x14ac:dyDescent="0.3">
      <c r="H281550" s="35"/>
    </row>
    <row r="281551" spans="8:8" x14ac:dyDescent="0.3">
      <c r="H281551" s="35"/>
    </row>
    <row r="281552" spans="8:8" x14ac:dyDescent="0.3">
      <c r="H281552" s="35"/>
    </row>
    <row r="281553" spans="8:8" x14ac:dyDescent="0.3">
      <c r="H281553" s="35"/>
    </row>
    <row r="281554" spans="8:8" x14ac:dyDescent="0.3">
      <c r="H281554" s="35"/>
    </row>
    <row r="281555" spans="8:8" x14ac:dyDescent="0.3">
      <c r="H281555" s="35"/>
    </row>
    <row r="281556" spans="8:8" x14ac:dyDescent="0.3">
      <c r="H281556" s="35"/>
    </row>
    <row r="281557" spans="8:8" x14ac:dyDescent="0.3">
      <c r="H281557" s="35"/>
    </row>
    <row r="281558" spans="8:8" x14ac:dyDescent="0.3">
      <c r="H281558" s="35"/>
    </row>
    <row r="281559" spans="8:8" x14ac:dyDescent="0.3">
      <c r="H281559" s="35"/>
    </row>
    <row r="281560" spans="8:8" x14ac:dyDescent="0.3">
      <c r="H281560" s="35"/>
    </row>
    <row r="281561" spans="8:8" x14ac:dyDescent="0.3">
      <c r="H281561" s="35"/>
    </row>
    <row r="281562" spans="8:8" x14ac:dyDescent="0.3">
      <c r="H281562" s="35"/>
    </row>
    <row r="281563" spans="8:8" x14ac:dyDescent="0.3">
      <c r="H281563" s="35"/>
    </row>
    <row r="281564" spans="8:8" x14ac:dyDescent="0.3">
      <c r="H281564" s="35"/>
    </row>
    <row r="281565" spans="8:8" x14ac:dyDescent="0.3">
      <c r="H281565" s="35"/>
    </row>
    <row r="281566" spans="8:8" x14ac:dyDescent="0.3">
      <c r="H281566" s="35"/>
    </row>
    <row r="281567" spans="8:8" x14ac:dyDescent="0.3">
      <c r="H281567" s="35"/>
    </row>
    <row r="281568" spans="8:8" x14ac:dyDescent="0.3">
      <c r="H281568" s="35"/>
    </row>
    <row r="281569" spans="8:8" x14ac:dyDescent="0.3">
      <c r="H281569" s="35"/>
    </row>
    <row r="281570" spans="8:8" x14ac:dyDescent="0.3">
      <c r="H281570" s="35"/>
    </row>
    <row r="281571" spans="8:8" x14ac:dyDescent="0.3">
      <c r="H281571" s="35"/>
    </row>
    <row r="281572" spans="8:8" x14ac:dyDescent="0.3">
      <c r="H281572" s="35"/>
    </row>
    <row r="281573" spans="8:8" x14ac:dyDescent="0.3">
      <c r="H281573" s="35"/>
    </row>
    <row r="281574" spans="8:8" x14ac:dyDescent="0.3">
      <c r="H281574" s="35"/>
    </row>
    <row r="281575" spans="8:8" x14ac:dyDescent="0.3">
      <c r="H281575" s="35"/>
    </row>
    <row r="281576" spans="8:8" x14ac:dyDescent="0.3">
      <c r="H281576" s="35"/>
    </row>
    <row r="281577" spans="8:8" x14ac:dyDescent="0.3">
      <c r="H281577" s="35"/>
    </row>
    <row r="281578" spans="8:8" x14ac:dyDescent="0.3">
      <c r="H281578" s="35"/>
    </row>
    <row r="281579" spans="8:8" x14ac:dyDescent="0.3">
      <c r="H281579" s="35"/>
    </row>
    <row r="281580" spans="8:8" x14ac:dyDescent="0.3">
      <c r="H281580" s="35"/>
    </row>
    <row r="281581" spans="8:8" x14ac:dyDescent="0.3">
      <c r="H281581" s="35"/>
    </row>
    <row r="281582" spans="8:8" x14ac:dyDescent="0.3">
      <c r="H281582" s="35"/>
    </row>
    <row r="281583" spans="8:8" x14ac:dyDescent="0.3">
      <c r="H281583" s="35"/>
    </row>
    <row r="281584" spans="8:8" x14ac:dyDescent="0.3">
      <c r="H281584" s="35"/>
    </row>
    <row r="281585" spans="8:8" x14ac:dyDescent="0.3">
      <c r="H281585" s="35"/>
    </row>
    <row r="281586" spans="8:8" x14ac:dyDescent="0.3">
      <c r="H281586" s="35"/>
    </row>
    <row r="281587" spans="8:8" x14ac:dyDescent="0.3">
      <c r="H281587" s="35"/>
    </row>
    <row r="281588" spans="8:8" x14ac:dyDescent="0.3">
      <c r="H281588" s="35"/>
    </row>
    <row r="281589" spans="8:8" x14ac:dyDescent="0.3">
      <c r="H281589" s="35"/>
    </row>
    <row r="281590" spans="8:8" x14ac:dyDescent="0.3">
      <c r="H281590" s="35"/>
    </row>
    <row r="281591" spans="8:8" x14ac:dyDescent="0.3">
      <c r="H281591" s="35"/>
    </row>
    <row r="281592" spans="8:8" x14ac:dyDescent="0.3">
      <c r="H281592" s="35"/>
    </row>
    <row r="281593" spans="8:8" x14ac:dyDescent="0.3">
      <c r="H281593" s="35"/>
    </row>
    <row r="281594" spans="8:8" x14ac:dyDescent="0.3">
      <c r="H281594" s="35"/>
    </row>
    <row r="281595" spans="8:8" x14ac:dyDescent="0.3">
      <c r="H281595" s="35"/>
    </row>
    <row r="281596" spans="8:8" x14ac:dyDescent="0.3">
      <c r="H281596" s="35"/>
    </row>
    <row r="281597" spans="8:8" x14ac:dyDescent="0.3">
      <c r="H281597" s="35"/>
    </row>
    <row r="281598" spans="8:8" x14ac:dyDescent="0.3">
      <c r="H281598" s="35"/>
    </row>
    <row r="281599" spans="8:8" x14ac:dyDescent="0.3">
      <c r="H281599" s="35"/>
    </row>
    <row r="281600" spans="8:8" x14ac:dyDescent="0.3">
      <c r="H281600" s="35"/>
    </row>
    <row r="281601" spans="8:8" x14ac:dyDescent="0.3">
      <c r="H281601" s="35"/>
    </row>
    <row r="281602" spans="8:8" x14ac:dyDescent="0.3">
      <c r="H281602" s="35"/>
    </row>
    <row r="281603" spans="8:8" x14ac:dyDescent="0.3">
      <c r="H281603" s="35"/>
    </row>
    <row r="281604" spans="8:8" x14ac:dyDescent="0.3">
      <c r="H281604" s="35"/>
    </row>
    <row r="281605" spans="8:8" x14ac:dyDescent="0.3">
      <c r="H281605" s="35"/>
    </row>
    <row r="281606" spans="8:8" x14ac:dyDescent="0.3">
      <c r="H281606" s="35"/>
    </row>
    <row r="281607" spans="8:8" x14ac:dyDescent="0.3">
      <c r="H281607" s="35"/>
    </row>
    <row r="281608" spans="8:8" x14ac:dyDescent="0.3">
      <c r="H281608" s="35"/>
    </row>
    <row r="281609" spans="8:8" x14ac:dyDescent="0.3">
      <c r="H281609" s="35"/>
    </row>
    <row r="281610" spans="8:8" x14ac:dyDescent="0.3">
      <c r="H281610" s="35"/>
    </row>
    <row r="281611" spans="8:8" x14ac:dyDescent="0.3">
      <c r="H281611" s="35"/>
    </row>
    <row r="281612" spans="8:8" x14ac:dyDescent="0.3">
      <c r="H281612" s="35"/>
    </row>
    <row r="281613" spans="8:8" x14ac:dyDescent="0.3">
      <c r="H281613" s="35"/>
    </row>
    <row r="281614" spans="8:8" x14ac:dyDescent="0.3">
      <c r="H281614" s="35"/>
    </row>
    <row r="281615" spans="8:8" x14ac:dyDescent="0.3">
      <c r="H281615" s="35"/>
    </row>
    <row r="281616" spans="8:8" x14ac:dyDescent="0.3">
      <c r="H281616" s="35"/>
    </row>
    <row r="281617" spans="8:8" x14ac:dyDescent="0.3">
      <c r="H281617" s="35"/>
    </row>
    <row r="281618" spans="8:8" x14ac:dyDescent="0.3">
      <c r="H281618" s="35"/>
    </row>
    <row r="281619" spans="8:8" x14ac:dyDescent="0.3">
      <c r="H281619" s="35"/>
    </row>
    <row r="281620" spans="8:8" x14ac:dyDescent="0.3">
      <c r="H281620" s="35"/>
    </row>
    <row r="281621" spans="8:8" x14ac:dyDescent="0.3">
      <c r="H281621" s="35"/>
    </row>
    <row r="281622" spans="8:8" x14ac:dyDescent="0.3">
      <c r="H281622" s="35"/>
    </row>
    <row r="281623" spans="8:8" x14ac:dyDescent="0.3">
      <c r="H281623" s="35"/>
    </row>
    <row r="281624" spans="8:8" x14ac:dyDescent="0.3">
      <c r="H281624" s="35"/>
    </row>
    <row r="281625" spans="8:8" x14ac:dyDescent="0.3">
      <c r="H281625" s="35"/>
    </row>
    <row r="281626" spans="8:8" x14ac:dyDescent="0.3">
      <c r="H281626" s="35"/>
    </row>
    <row r="281627" spans="8:8" x14ac:dyDescent="0.3">
      <c r="H281627" s="35"/>
    </row>
    <row r="281628" spans="8:8" x14ac:dyDescent="0.3">
      <c r="H281628" s="35"/>
    </row>
    <row r="281629" spans="8:8" x14ac:dyDescent="0.3">
      <c r="H281629" s="35"/>
    </row>
    <row r="281630" spans="8:8" x14ac:dyDescent="0.3">
      <c r="H281630" s="35"/>
    </row>
    <row r="281631" spans="8:8" x14ac:dyDescent="0.3">
      <c r="H281631" s="35"/>
    </row>
    <row r="281632" spans="8:8" x14ac:dyDescent="0.3">
      <c r="H281632" s="35"/>
    </row>
    <row r="281633" spans="8:8" x14ac:dyDescent="0.3">
      <c r="H281633" s="35"/>
    </row>
    <row r="281634" spans="8:8" x14ac:dyDescent="0.3">
      <c r="H281634" s="35"/>
    </row>
    <row r="281635" spans="8:8" x14ac:dyDescent="0.3">
      <c r="H281635" s="35"/>
    </row>
    <row r="281636" spans="8:8" x14ac:dyDescent="0.3">
      <c r="H281636" s="35"/>
    </row>
    <row r="281637" spans="8:8" x14ac:dyDescent="0.3">
      <c r="H281637" s="35"/>
    </row>
    <row r="281638" spans="8:8" x14ac:dyDescent="0.3">
      <c r="H281638" s="35"/>
    </row>
    <row r="281639" spans="8:8" x14ac:dyDescent="0.3">
      <c r="H281639" s="35"/>
    </row>
    <row r="281640" spans="8:8" x14ac:dyDescent="0.3">
      <c r="H281640" s="35"/>
    </row>
    <row r="281641" spans="8:8" x14ac:dyDescent="0.3">
      <c r="H281641" s="35"/>
    </row>
    <row r="281642" spans="8:8" x14ac:dyDescent="0.3">
      <c r="H281642" s="35"/>
    </row>
    <row r="281643" spans="8:8" x14ac:dyDescent="0.3">
      <c r="H281643" s="35"/>
    </row>
    <row r="281644" spans="8:8" x14ac:dyDescent="0.3">
      <c r="H281644" s="35"/>
    </row>
    <row r="281645" spans="8:8" x14ac:dyDescent="0.3">
      <c r="H281645" s="35"/>
    </row>
    <row r="281646" spans="8:8" x14ac:dyDescent="0.3">
      <c r="H281646" s="35"/>
    </row>
    <row r="281647" spans="8:8" x14ac:dyDescent="0.3">
      <c r="H281647" s="35"/>
    </row>
    <row r="281648" spans="8:8" x14ac:dyDescent="0.3">
      <c r="H281648" s="35"/>
    </row>
    <row r="281649" spans="8:8" x14ac:dyDescent="0.3">
      <c r="H281649" s="35"/>
    </row>
    <row r="281650" spans="8:8" x14ac:dyDescent="0.3">
      <c r="H281650" s="35"/>
    </row>
    <row r="281651" spans="8:8" x14ac:dyDescent="0.3">
      <c r="H281651" s="35"/>
    </row>
    <row r="281652" spans="8:8" x14ac:dyDescent="0.3">
      <c r="H281652" s="35"/>
    </row>
    <row r="281653" spans="8:8" x14ac:dyDescent="0.3">
      <c r="H281653" s="35"/>
    </row>
    <row r="281654" spans="8:8" x14ac:dyDescent="0.3">
      <c r="H281654" s="35"/>
    </row>
    <row r="281655" spans="8:8" x14ac:dyDescent="0.3">
      <c r="H281655" s="35"/>
    </row>
    <row r="281656" spans="8:8" x14ac:dyDescent="0.3">
      <c r="H281656" s="35"/>
    </row>
    <row r="281657" spans="8:8" x14ac:dyDescent="0.3">
      <c r="H281657" s="35"/>
    </row>
    <row r="281658" spans="8:8" x14ac:dyDescent="0.3">
      <c r="H281658" s="35"/>
    </row>
    <row r="281659" spans="8:8" x14ac:dyDescent="0.3">
      <c r="H281659" s="35"/>
    </row>
    <row r="281660" spans="8:8" x14ac:dyDescent="0.3">
      <c r="H281660" s="35"/>
    </row>
    <row r="281661" spans="8:8" x14ac:dyDescent="0.3">
      <c r="H281661" s="35"/>
    </row>
    <row r="281662" spans="8:8" x14ac:dyDescent="0.3">
      <c r="H281662" s="35"/>
    </row>
    <row r="281663" spans="8:8" x14ac:dyDescent="0.3">
      <c r="H281663" s="35"/>
    </row>
    <row r="281664" spans="8:8" x14ac:dyDescent="0.3">
      <c r="H281664" s="35"/>
    </row>
    <row r="281665" spans="8:8" x14ac:dyDescent="0.3">
      <c r="H281665" s="35"/>
    </row>
    <row r="281666" spans="8:8" x14ac:dyDescent="0.3">
      <c r="H281666" s="35"/>
    </row>
    <row r="281667" spans="8:8" x14ac:dyDescent="0.3">
      <c r="H281667" s="35"/>
    </row>
    <row r="281668" spans="8:8" x14ac:dyDescent="0.3">
      <c r="H281668" s="35"/>
    </row>
    <row r="281669" spans="8:8" x14ac:dyDescent="0.3">
      <c r="H281669" s="35"/>
    </row>
    <row r="281670" spans="8:8" x14ac:dyDescent="0.3">
      <c r="H281670" s="35"/>
    </row>
    <row r="281671" spans="8:8" x14ac:dyDescent="0.3">
      <c r="H281671" s="35"/>
    </row>
    <row r="281672" spans="8:8" x14ac:dyDescent="0.3">
      <c r="H281672" s="35"/>
    </row>
    <row r="281673" spans="8:8" x14ac:dyDescent="0.3">
      <c r="H281673" s="35"/>
    </row>
    <row r="281674" spans="8:8" x14ac:dyDescent="0.3">
      <c r="H281674" s="35"/>
    </row>
    <row r="281675" spans="8:8" x14ac:dyDescent="0.3">
      <c r="H281675" s="35"/>
    </row>
    <row r="281676" spans="8:8" x14ac:dyDescent="0.3">
      <c r="H281676" s="35"/>
    </row>
    <row r="281677" spans="8:8" x14ac:dyDescent="0.3">
      <c r="H281677" s="35"/>
    </row>
    <row r="281678" spans="8:8" x14ac:dyDescent="0.3">
      <c r="H281678" s="35"/>
    </row>
    <row r="281679" spans="8:8" x14ac:dyDescent="0.3">
      <c r="H281679" s="35"/>
    </row>
    <row r="281680" spans="8:8" x14ac:dyDescent="0.3">
      <c r="H281680" s="35"/>
    </row>
    <row r="281681" spans="8:8" x14ac:dyDescent="0.3">
      <c r="H281681" s="35"/>
    </row>
    <row r="281682" spans="8:8" x14ac:dyDescent="0.3">
      <c r="H281682" s="35"/>
    </row>
    <row r="281683" spans="8:8" x14ac:dyDescent="0.3">
      <c r="H281683" s="35"/>
    </row>
    <row r="281684" spans="8:8" x14ac:dyDescent="0.3">
      <c r="H281684" s="35"/>
    </row>
    <row r="281685" spans="8:8" x14ac:dyDescent="0.3">
      <c r="H281685" s="35"/>
    </row>
    <row r="281686" spans="8:8" x14ac:dyDescent="0.3">
      <c r="H281686" s="35"/>
    </row>
    <row r="281687" spans="8:8" x14ac:dyDescent="0.3">
      <c r="H281687" s="35"/>
    </row>
    <row r="281688" spans="8:8" x14ac:dyDescent="0.3">
      <c r="H281688" s="35"/>
    </row>
    <row r="281689" spans="8:8" x14ac:dyDescent="0.3">
      <c r="H281689" s="35"/>
    </row>
    <row r="281690" spans="8:8" x14ac:dyDescent="0.3">
      <c r="H281690" s="35"/>
    </row>
    <row r="281691" spans="8:8" x14ac:dyDescent="0.3">
      <c r="H281691" s="35"/>
    </row>
    <row r="281692" spans="8:8" x14ac:dyDescent="0.3">
      <c r="H281692" s="35"/>
    </row>
    <row r="281693" spans="8:8" x14ac:dyDescent="0.3">
      <c r="H281693" s="35"/>
    </row>
    <row r="281694" spans="8:8" x14ac:dyDescent="0.3">
      <c r="H281694" s="35"/>
    </row>
    <row r="281695" spans="8:8" x14ac:dyDescent="0.3">
      <c r="H281695" s="35"/>
    </row>
    <row r="281696" spans="8:8" x14ac:dyDescent="0.3">
      <c r="H281696" s="35"/>
    </row>
    <row r="281697" spans="8:8" x14ac:dyDescent="0.3">
      <c r="H281697" s="35"/>
    </row>
    <row r="281698" spans="8:8" x14ac:dyDescent="0.3">
      <c r="H281698" s="35"/>
    </row>
    <row r="281699" spans="8:8" x14ac:dyDescent="0.3">
      <c r="H281699" s="35"/>
    </row>
    <row r="281700" spans="8:8" x14ac:dyDescent="0.3">
      <c r="H281700" s="35"/>
    </row>
    <row r="281701" spans="8:8" x14ac:dyDescent="0.3">
      <c r="H281701" s="35"/>
    </row>
    <row r="281702" spans="8:8" x14ac:dyDescent="0.3">
      <c r="H281702" s="35"/>
    </row>
    <row r="281703" spans="8:8" x14ac:dyDescent="0.3">
      <c r="H281703" s="35"/>
    </row>
    <row r="281704" spans="8:8" x14ac:dyDescent="0.3">
      <c r="H281704" s="35"/>
    </row>
    <row r="281705" spans="8:8" x14ac:dyDescent="0.3">
      <c r="H281705" s="35"/>
    </row>
    <row r="281706" spans="8:8" x14ac:dyDescent="0.3">
      <c r="H281706" s="35"/>
    </row>
    <row r="281707" spans="8:8" x14ac:dyDescent="0.3">
      <c r="H281707" s="35"/>
    </row>
    <row r="281708" spans="8:8" x14ac:dyDescent="0.3">
      <c r="H281708" s="35"/>
    </row>
    <row r="281709" spans="8:8" x14ac:dyDescent="0.3">
      <c r="H281709" s="35"/>
    </row>
    <row r="281710" spans="8:8" x14ac:dyDescent="0.3">
      <c r="H281710" s="35"/>
    </row>
    <row r="281711" spans="8:8" x14ac:dyDescent="0.3">
      <c r="H281711" s="35"/>
    </row>
    <row r="281712" spans="8:8" x14ac:dyDescent="0.3">
      <c r="H281712" s="35"/>
    </row>
    <row r="281713" spans="8:8" x14ac:dyDescent="0.3">
      <c r="H281713" s="35"/>
    </row>
    <row r="281714" spans="8:8" x14ac:dyDescent="0.3">
      <c r="H281714" s="35"/>
    </row>
    <row r="281715" spans="8:8" x14ac:dyDescent="0.3">
      <c r="H281715" s="35"/>
    </row>
    <row r="281716" spans="8:8" x14ac:dyDescent="0.3">
      <c r="H281716" s="35"/>
    </row>
    <row r="281717" spans="8:8" x14ac:dyDescent="0.3">
      <c r="H281717" s="35"/>
    </row>
    <row r="281718" spans="8:8" x14ac:dyDescent="0.3">
      <c r="H281718" s="35"/>
    </row>
    <row r="281719" spans="8:8" x14ac:dyDescent="0.3">
      <c r="H281719" s="35"/>
    </row>
    <row r="281720" spans="8:8" x14ac:dyDescent="0.3">
      <c r="H281720" s="35"/>
    </row>
    <row r="281721" spans="8:8" x14ac:dyDescent="0.3">
      <c r="H281721" s="35"/>
    </row>
    <row r="281722" spans="8:8" x14ac:dyDescent="0.3">
      <c r="H281722" s="35"/>
    </row>
    <row r="281723" spans="8:8" x14ac:dyDescent="0.3">
      <c r="H281723" s="35"/>
    </row>
    <row r="281724" spans="8:8" x14ac:dyDescent="0.3">
      <c r="H281724" s="35"/>
    </row>
    <row r="281725" spans="8:8" x14ac:dyDescent="0.3">
      <c r="H281725" s="35"/>
    </row>
    <row r="281726" spans="8:8" x14ac:dyDescent="0.3">
      <c r="H281726" s="35"/>
    </row>
    <row r="281727" spans="8:8" x14ac:dyDescent="0.3">
      <c r="H281727" s="35"/>
    </row>
    <row r="281728" spans="8:8" x14ac:dyDescent="0.3">
      <c r="H281728" s="35"/>
    </row>
    <row r="281729" spans="8:8" x14ac:dyDescent="0.3">
      <c r="H281729" s="35"/>
    </row>
    <row r="281730" spans="8:8" x14ac:dyDescent="0.3">
      <c r="H281730" s="35"/>
    </row>
    <row r="281731" spans="8:8" x14ac:dyDescent="0.3">
      <c r="H281731" s="35"/>
    </row>
    <row r="281732" spans="8:8" x14ac:dyDescent="0.3">
      <c r="H281732" s="35"/>
    </row>
    <row r="281733" spans="8:8" x14ac:dyDescent="0.3">
      <c r="H281733" s="35"/>
    </row>
    <row r="281734" spans="8:8" x14ac:dyDescent="0.3">
      <c r="H281734" s="35"/>
    </row>
    <row r="281735" spans="8:8" x14ac:dyDescent="0.3">
      <c r="H281735" s="35"/>
    </row>
    <row r="281736" spans="8:8" x14ac:dyDescent="0.3">
      <c r="H281736" s="35"/>
    </row>
    <row r="281737" spans="8:8" x14ac:dyDescent="0.3">
      <c r="H281737" s="35"/>
    </row>
    <row r="281738" spans="8:8" x14ac:dyDescent="0.3">
      <c r="H281738" s="35"/>
    </row>
    <row r="281739" spans="8:8" x14ac:dyDescent="0.3">
      <c r="H281739" s="35"/>
    </row>
    <row r="281740" spans="8:8" x14ac:dyDescent="0.3">
      <c r="H281740" s="35"/>
    </row>
    <row r="281741" spans="8:8" x14ac:dyDescent="0.3">
      <c r="H281741" s="35"/>
    </row>
    <row r="281742" spans="8:8" x14ac:dyDescent="0.3">
      <c r="H281742" s="35"/>
    </row>
    <row r="281743" spans="8:8" x14ac:dyDescent="0.3">
      <c r="H281743" s="35"/>
    </row>
    <row r="281744" spans="8:8" x14ac:dyDescent="0.3">
      <c r="H281744" s="35"/>
    </row>
    <row r="281745" spans="8:8" x14ac:dyDescent="0.3">
      <c r="H281745" s="35"/>
    </row>
    <row r="281746" spans="8:8" x14ac:dyDescent="0.3">
      <c r="H281746" s="35"/>
    </row>
    <row r="281747" spans="8:8" x14ac:dyDescent="0.3">
      <c r="H281747" s="35"/>
    </row>
    <row r="281748" spans="8:8" x14ac:dyDescent="0.3">
      <c r="H281748" s="35"/>
    </row>
    <row r="281749" spans="8:8" x14ac:dyDescent="0.3">
      <c r="H281749" s="35"/>
    </row>
    <row r="281750" spans="8:8" x14ac:dyDescent="0.3">
      <c r="H281750" s="35"/>
    </row>
    <row r="281751" spans="8:8" x14ac:dyDescent="0.3">
      <c r="H281751" s="35"/>
    </row>
    <row r="281752" spans="8:8" x14ac:dyDescent="0.3">
      <c r="H281752" s="35"/>
    </row>
    <row r="281753" spans="8:8" x14ac:dyDescent="0.3">
      <c r="H281753" s="35"/>
    </row>
    <row r="281754" spans="8:8" x14ac:dyDescent="0.3">
      <c r="H281754" s="35"/>
    </row>
    <row r="281755" spans="8:8" x14ac:dyDescent="0.3">
      <c r="H281755" s="35"/>
    </row>
    <row r="281756" spans="8:8" x14ac:dyDescent="0.3">
      <c r="H281756" s="35"/>
    </row>
    <row r="281757" spans="8:8" x14ac:dyDescent="0.3">
      <c r="H281757" s="35"/>
    </row>
    <row r="281758" spans="8:8" x14ac:dyDescent="0.3">
      <c r="H281758" s="35"/>
    </row>
    <row r="281759" spans="8:8" x14ac:dyDescent="0.3">
      <c r="H281759" s="35"/>
    </row>
    <row r="281760" spans="8:8" x14ac:dyDescent="0.3">
      <c r="H281760" s="35"/>
    </row>
    <row r="281761" spans="8:8" x14ac:dyDescent="0.3">
      <c r="H281761" s="35"/>
    </row>
    <row r="281762" spans="8:8" x14ac:dyDescent="0.3">
      <c r="H281762" s="35"/>
    </row>
    <row r="281763" spans="8:8" x14ac:dyDescent="0.3">
      <c r="H281763" s="35"/>
    </row>
    <row r="281764" spans="8:8" x14ac:dyDescent="0.3">
      <c r="H281764" s="35"/>
    </row>
    <row r="281765" spans="8:8" x14ac:dyDescent="0.3">
      <c r="H281765" s="35"/>
    </row>
    <row r="281766" spans="8:8" x14ac:dyDescent="0.3">
      <c r="H281766" s="35"/>
    </row>
    <row r="281767" spans="8:8" x14ac:dyDescent="0.3">
      <c r="H281767" s="35"/>
    </row>
    <row r="281768" spans="8:8" x14ac:dyDescent="0.3">
      <c r="H281768" s="35"/>
    </row>
    <row r="281769" spans="8:8" x14ac:dyDescent="0.3">
      <c r="H281769" s="35"/>
    </row>
    <row r="281770" spans="8:8" x14ac:dyDescent="0.3">
      <c r="H281770" s="35"/>
    </row>
    <row r="281771" spans="8:8" x14ac:dyDescent="0.3">
      <c r="H281771" s="35"/>
    </row>
    <row r="281772" spans="8:8" x14ac:dyDescent="0.3">
      <c r="H281772" s="35"/>
    </row>
    <row r="281773" spans="8:8" x14ac:dyDescent="0.3">
      <c r="H281773" s="35"/>
    </row>
    <row r="281774" spans="8:8" x14ac:dyDescent="0.3">
      <c r="H281774" s="35"/>
    </row>
    <row r="281775" spans="8:8" x14ac:dyDescent="0.3">
      <c r="H281775" s="35"/>
    </row>
    <row r="281776" spans="8:8" x14ac:dyDescent="0.3">
      <c r="H281776" s="35"/>
    </row>
    <row r="281777" spans="8:8" x14ac:dyDescent="0.3">
      <c r="H281777" s="35"/>
    </row>
    <row r="281778" spans="8:8" x14ac:dyDescent="0.3">
      <c r="H281778" s="35"/>
    </row>
    <row r="281779" spans="8:8" x14ac:dyDescent="0.3">
      <c r="H281779" s="35"/>
    </row>
    <row r="281780" spans="8:8" x14ac:dyDescent="0.3">
      <c r="H281780" s="35"/>
    </row>
    <row r="281781" spans="8:8" x14ac:dyDescent="0.3">
      <c r="H281781" s="35"/>
    </row>
    <row r="281782" spans="8:8" x14ac:dyDescent="0.3">
      <c r="H281782" s="35"/>
    </row>
    <row r="281783" spans="8:8" x14ac:dyDescent="0.3">
      <c r="H281783" s="35"/>
    </row>
    <row r="281784" spans="8:8" x14ac:dyDescent="0.3">
      <c r="H281784" s="35"/>
    </row>
    <row r="281785" spans="8:8" x14ac:dyDescent="0.3">
      <c r="H281785" s="35"/>
    </row>
    <row r="281786" spans="8:8" x14ac:dyDescent="0.3">
      <c r="H281786" s="35"/>
    </row>
    <row r="281787" spans="8:8" x14ac:dyDescent="0.3">
      <c r="H281787" s="35"/>
    </row>
    <row r="281788" spans="8:8" x14ac:dyDescent="0.3">
      <c r="H281788" s="35"/>
    </row>
    <row r="281789" spans="8:8" x14ac:dyDescent="0.3">
      <c r="H281789" s="35"/>
    </row>
    <row r="281790" spans="8:8" x14ac:dyDescent="0.3">
      <c r="H281790" s="35"/>
    </row>
    <row r="281791" spans="8:8" x14ac:dyDescent="0.3">
      <c r="H281791" s="35"/>
    </row>
    <row r="281792" spans="8:8" x14ac:dyDescent="0.3">
      <c r="H281792" s="35"/>
    </row>
    <row r="281793" spans="8:8" x14ac:dyDescent="0.3">
      <c r="H281793" s="35"/>
    </row>
    <row r="281794" spans="8:8" x14ac:dyDescent="0.3">
      <c r="H281794" s="35"/>
    </row>
    <row r="281795" spans="8:8" x14ac:dyDescent="0.3">
      <c r="H281795" s="35"/>
    </row>
    <row r="281796" spans="8:8" x14ac:dyDescent="0.3">
      <c r="H281796" s="35"/>
    </row>
    <row r="281797" spans="8:8" x14ac:dyDescent="0.3">
      <c r="H281797" s="35"/>
    </row>
    <row r="281798" spans="8:8" x14ac:dyDescent="0.3">
      <c r="H281798" s="35"/>
    </row>
    <row r="281799" spans="8:8" x14ac:dyDescent="0.3">
      <c r="H281799" s="35"/>
    </row>
    <row r="281800" spans="8:8" x14ac:dyDescent="0.3">
      <c r="H281800" s="35"/>
    </row>
    <row r="281801" spans="8:8" x14ac:dyDescent="0.3">
      <c r="H281801" s="35"/>
    </row>
    <row r="281802" spans="8:8" x14ac:dyDescent="0.3">
      <c r="H281802" s="35"/>
    </row>
    <row r="281803" spans="8:8" x14ac:dyDescent="0.3">
      <c r="H281803" s="35"/>
    </row>
    <row r="281804" spans="8:8" x14ac:dyDescent="0.3">
      <c r="H281804" s="35"/>
    </row>
    <row r="281805" spans="8:8" x14ac:dyDescent="0.3">
      <c r="H281805" s="35"/>
    </row>
    <row r="281806" spans="8:8" x14ac:dyDescent="0.3">
      <c r="H281806" s="35"/>
    </row>
    <row r="281807" spans="8:8" x14ac:dyDescent="0.3">
      <c r="H281807" s="35"/>
    </row>
    <row r="281808" spans="8:8" x14ac:dyDescent="0.3">
      <c r="H281808" s="35"/>
    </row>
    <row r="281809" spans="8:8" x14ac:dyDescent="0.3">
      <c r="H281809" s="35"/>
    </row>
    <row r="281810" spans="8:8" x14ac:dyDescent="0.3">
      <c r="H281810" s="35"/>
    </row>
    <row r="281811" spans="8:8" x14ac:dyDescent="0.3">
      <c r="H281811" s="35"/>
    </row>
    <row r="281812" spans="8:8" x14ac:dyDescent="0.3">
      <c r="H281812" s="35"/>
    </row>
    <row r="281813" spans="8:8" x14ac:dyDescent="0.3">
      <c r="H281813" s="35"/>
    </row>
    <row r="281814" spans="8:8" x14ac:dyDescent="0.3">
      <c r="H281814" s="35"/>
    </row>
    <row r="281815" spans="8:8" x14ac:dyDescent="0.3">
      <c r="H281815" s="35"/>
    </row>
    <row r="281816" spans="8:8" x14ac:dyDescent="0.3">
      <c r="H281816" s="35"/>
    </row>
    <row r="281817" spans="8:8" x14ac:dyDescent="0.3">
      <c r="H281817" s="35"/>
    </row>
    <row r="281818" spans="8:8" x14ac:dyDescent="0.3">
      <c r="H281818" s="35"/>
    </row>
    <row r="281819" spans="8:8" x14ac:dyDescent="0.3">
      <c r="H281819" s="35"/>
    </row>
    <row r="281820" spans="8:8" x14ac:dyDescent="0.3">
      <c r="H281820" s="35"/>
    </row>
    <row r="281821" spans="8:8" x14ac:dyDescent="0.3">
      <c r="H281821" s="35"/>
    </row>
    <row r="281822" spans="8:8" x14ac:dyDescent="0.3">
      <c r="H281822" s="35"/>
    </row>
    <row r="281823" spans="8:8" x14ac:dyDescent="0.3">
      <c r="H281823" s="35"/>
    </row>
    <row r="281824" spans="8:8" x14ac:dyDescent="0.3">
      <c r="H281824" s="35"/>
    </row>
    <row r="281825" spans="8:8" x14ac:dyDescent="0.3">
      <c r="H281825" s="35"/>
    </row>
    <row r="281826" spans="8:8" x14ac:dyDescent="0.3">
      <c r="H281826" s="35"/>
    </row>
    <row r="281827" spans="8:8" x14ac:dyDescent="0.3">
      <c r="H281827" s="35"/>
    </row>
    <row r="281828" spans="8:8" x14ac:dyDescent="0.3">
      <c r="H281828" s="35"/>
    </row>
    <row r="281829" spans="8:8" x14ac:dyDescent="0.3">
      <c r="H281829" s="35"/>
    </row>
    <row r="281830" spans="8:8" x14ac:dyDescent="0.3">
      <c r="H281830" s="35"/>
    </row>
    <row r="281831" spans="8:8" x14ac:dyDescent="0.3">
      <c r="H281831" s="35"/>
    </row>
    <row r="281832" spans="8:8" x14ac:dyDescent="0.3">
      <c r="H281832" s="35"/>
    </row>
    <row r="281833" spans="8:8" x14ac:dyDescent="0.3">
      <c r="H281833" s="35"/>
    </row>
    <row r="281834" spans="8:8" x14ac:dyDescent="0.3">
      <c r="H281834" s="35"/>
    </row>
    <row r="281835" spans="8:8" x14ac:dyDescent="0.3">
      <c r="H281835" s="35"/>
    </row>
    <row r="281836" spans="8:8" x14ac:dyDescent="0.3">
      <c r="H281836" s="35"/>
    </row>
    <row r="281837" spans="8:8" x14ac:dyDescent="0.3">
      <c r="H281837" s="35"/>
    </row>
    <row r="281838" spans="8:8" x14ac:dyDescent="0.3">
      <c r="H281838" s="35"/>
    </row>
    <row r="281839" spans="8:8" x14ac:dyDescent="0.3">
      <c r="H281839" s="35"/>
    </row>
    <row r="281840" spans="8:8" x14ac:dyDescent="0.3">
      <c r="H281840" s="35"/>
    </row>
    <row r="281841" spans="8:8" x14ac:dyDescent="0.3">
      <c r="H281841" s="35"/>
    </row>
    <row r="281842" spans="8:8" x14ac:dyDescent="0.3">
      <c r="H281842" s="35"/>
    </row>
    <row r="281843" spans="8:8" x14ac:dyDescent="0.3">
      <c r="H281843" s="35"/>
    </row>
    <row r="281844" spans="8:8" x14ac:dyDescent="0.3">
      <c r="H281844" s="35"/>
    </row>
    <row r="281845" spans="8:8" x14ac:dyDescent="0.3">
      <c r="H281845" s="35"/>
    </row>
    <row r="281846" spans="8:8" x14ac:dyDescent="0.3">
      <c r="H281846" s="35"/>
    </row>
    <row r="281847" spans="8:8" x14ac:dyDescent="0.3">
      <c r="H281847" s="35"/>
    </row>
    <row r="281848" spans="8:8" x14ac:dyDescent="0.3">
      <c r="H281848" s="35"/>
    </row>
    <row r="281849" spans="8:8" x14ac:dyDescent="0.3">
      <c r="H281849" s="35"/>
    </row>
    <row r="281850" spans="8:8" x14ac:dyDescent="0.3">
      <c r="H281850" s="35"/>
    </row>
    <row r="281851" spans="8:8" x14ac:dyDescent="0.3">
      <c r="H281851" s="35"/>
    </row>
    <row r="281852" spans="8:8" x14ac:dyDescent="0.3">
      <c r="H281852" s="35"/>
    </row>
    <row r="281853" spans="8:8" x14ac:dyDescent="0.3">
      <c r="H281853" s="35"/>
    </row>
    <row r="281854" spans="8:8" x14ac:dyDescent="0.3">
      <c r="H281854" s="35"/>
    </row>
    <row r="281855" spans="8:8" x14ac:dyDescent="0.3">
      <c r="H281855" s="35"/>
    </row>
    <row r="281856" spans="8:8" x14ac:dyDescent="0.3">
      <c r="H281856" s="35"/>
    </row>
    <row r="281857" spans="8:8" x14ac:dyDescent="0.3">
      <c r="H281857" s="35"/>
    </row>
    <row r="281858" spans="8:8" x14ac:dyDescent="0.3">
      <c r="H281858" s="35"/>
    </row>
    <row r="281859" spans="8:8" x14ac:dyDescent="0.3">
      <c r="H281859" s="35"/>
    </row>
    <row r="281860" spans="8:8" x14ac:dyDescent="0.3">
      <c r="H281860" s="35"/>
    </row>
    <row r="281861" spans="8:8" x14ac:dyDescent="0.3">
      <c r="H281861" s="35"/>
    </row>
    <row r="281862" spans="8:8" x14ac:dyDescent="0.3">
      <c r="H281862" s="35"/>
    </row>
    <row r="281863" spans="8:8" x14ac:dyDescent="0.3">
      <c r="H281863" s="35"/>
    </row>
    <row r="281864" spans="8:8" x14ac:dyDescent="0.3">
      <c r="H281864" s="35"/>
    </row>
    <row r="281865" spans="8:8" x14ac:dyDescent="0.3">
      <c r="H281865" s="35"/>
    </row>
    <row r="281866" spans="8:8" x14ac:dyDescent="0.3">
      <c r="H281866" s="35"/>
    </row>
    <row r="281867" spans="8:8" x14ac:dyDescent="0.3">
      <c r="H281867" s="35"/>
    </row>
    <row r="281868" spans="8:8" x14ac:dyDescent="0.3">
      <c r="H281868" s="35"/>
    </row>
    <row r="281869" spans="8:8" x14ac:dyDescent="0.3">
      <c r="H281869" s="35"/>
    </row>
    <row r="281870" spans="8:8" x14ac:dyDescent="0.3">
      <c r="H281870" s="35"/>
    </row>
    <row r="281871" spans="8:8" x14ac:dyDescent="0.3">
      <c r="H281871" s="35"/>
    </row>
    <row r="281872" spans="8:8" x14ac:dyDescent="0.3">
      <c r="H281872" s="35"/>
    </row>
    <row r="281873" spans="8:8" x14ac:dyDescent="0.3">
      <c r="H281873" s="35"/>
    </row>
    <row r="281874" spans="8:8" x14ac:dyDescent="0.3">
      <c r="H281874" s="35"/>
    </row>
    <row r="281875" spans="8:8" x14ac:dyDescent="0.3">
      <c r="H281875" s="35"/>
    </row>
    <row r="281876" spans="8:8" x14ac:dyDescent="0.3">
      <c r="H281876" s="35"/>
    </row>
    <row r="281877" spans="8:8" x14ac:dyDescent="0.3">
      <c r="H281877" s="35"/>
    </row>
    <row r="281878" spans="8:8" x14ac:dyDescent="0.3">
      <c r="H281878" s="35"/>
    </row>
    <row r="281879" spans="8:8" x14ac:dyDescent="0.3">
      <c r="H281879" s="35"/>
    </row>
    <row r="281880" spans="8:8" x14ac:dyDescent="0.3">
      <c r="H281880" s="35"/>
    </row>
    <row r="281881" spans="8:8" x14ac:dyDescent="0.3">
      <c r="H281881" s="35"/>
    </row>
    <row r="281882" spans="8:8" x14ac:dyDescent="0.3">
      <c r="H281882" s="35"/>
    </row>
    <row r="281883" spans="8:8" x14ac:dyDescent="0.3">
      <c r="H281883" s="35"/>
    </row>
    <row r="281884" spans="8:8" x14ac:dyDescent="0.3">
      <c r="H281884" s="35"/>
    </row>
    <row r="281885" spans="8:8" x14ac:dyDescent="0.3">
      <c r="H281885" s="35"/>
    </row>
    <row r="281886" spans="8:8" x14ac:dyDescent="0.3">
      <c r="H281886" s="35"/>
    </row>
    <row r="281887" spans="8:8" x14ac:dyDescent="0.3">
      <c r="H281887" s="35"/>
    </row>
    <row r="281888" spans="8:8" x14ac:dyDescent="0.3">
      <c r="H281888" s="35"/>
    </row>
    <row r="281889" spans="8:8" x14ac:dyDescent="0.3">
      <c r="H281889" s="35"/>
    </row>
    <row r="281890" spans="8:8" x14ac:dyDescent="0.3">
      <c r="H281890" s="35"/>
    </row>
    <row r="281891" spans="8:8" x14ac:dyDescent="0.3">
      <c r="H281891" s="35"/>
    </row>
    <row r="281892" spans="8:8" x14ac:dyDescent="0.3">
      <c r="H281892" s="35"/>
    </row>
    <row r="281893" spans="8:8" x14ac:dyDescent="0.3">
      <c r="H281893" s="35"/>
    </row>
    <row r="281894" spans="8:8" x14ac:dyDescent="0.3">
      <c r="H281894" s="35"/>
    </row>
    <row r="281895" spans="8:8" x14ac:dyDescent="0.3">
      <c r="H281895" s="35"/>
    </row>
    <row r="281896" spans="8:8" x14ac:dyDescent="0.3">
      <c r="H281896" s="35"/>
    </row>
    <row r="281897" spans="8:8" x14ac:dyDescent="0.3">
      <c r="H281897" s="35"/>
    </row>
    <row r="281898" spans="8:8" x14ac:dyDescent="0.3">
      <c r="H281898" s="35"/>
    </row>
    <row r="281899" spans="8:8" x14ac:dyDescent="0.3">
      <c r="H281899" s="35"/>
    </row>
    <row r="281900" spans="8:8" x14ac:dyDescent="0.3">
      <c r="H281900" s="35"/>
    </row>
    <row r="281901" spans="8:8" x14ac:dyDescent="0.3">
      <c r="H281901" s="35"/>
    </row>
    <row r="281902" spans="8:8" x14ac:dyDescent="0.3">
      <c r="H281902" s="35"/>
    </row>
    <row r="281903" spans="8:8" x14ac:dyDescent="0.3">
      <c r="H281903" s="35"/>
    </row>
    <row r="281904" spans="8:8" x14ac:dyDescent="0.3">
      <c r="H281904" s="35"/>
    </row>
    <row r="281905" spans="8:8" x14ac:dyDescent="0.3">
      <c r="H281905" s="35"/>
    </row>
    <row r="281906" spans="8:8" x14ac:dyDescent="0.3">
      <c r="H281906" s="35"/>
    </row>
    <row r="281907" spans="8:8" x14ac:dyDescent="0.3">
      <c r="H281907" s="35"/>
    </row>
    <row r="281908" spans="8:8" x14ac:dyDescent="0.3">
      <c r="H281908" s="35"/>
    </row>
    <row r="281909" spans="8:8" x14ac:dyDescent="0.3">
      <c r="H281909" s="35"/>
    </row>
    <row r="281910" spans="8:8" x14ac:dyDescent="0.3">
      <c r="H281910" s="35"/>
    </row>
    <row r="281911" spans="8:8" x14ac:dyDescent="0.3">
      <c r="H281911" s="35"/>
    </row>
    <row r="281912" spans="8:8" x14ac:dyDescent="0.3">
      <c r="H281912" s="35"/>
    </row>
    <row r="281913" spans="8:8" x14ac:dyDescent="0.3">
      <c r="H281913" s="35"/>
    </row>
    <row r="281914" spans="8:8" x14ac:dyDescent="0.3">
      <c r="H281914" s="35"/>
    </row>
    <row r="281915" spans="8:8" x14ac:dyDescent="0.3">
      <c r="H281915" s="35"/>
    </row>
    <row r="281916" spans="8:8" x14ac:dyDescent="0.3">
      <c r="H281916" s="35"/>
    </row>
    <row r="281917" spans="8:8" x14ac:dyDescent="0.3">
      <c r="H281917" s="35"/>
    </row>
    <row r="281918" spans="8:8" x14ac:dyDescent="0.3">
      <c r="H281918" s="35"/>
    </row>
    <row r="281919" spans="8:8" x14ac:dyDescent="0.3">
      <c r="H281919" s="35"/>
    </row>
    <row r="281920" spans="8:8" x14ac:dyDescent="0.3">
      <c r="H281920" s="35"/>
    </row>
    <row r="281921" spans="8:8" x14ac:dyDescent="0.3">
      <c r="H281921" s="35"/>
    </row>
    <row r="281922" spans="8:8" x14ac:dyDescent="0.3">
      <c r="H281922" s="35"/>
    </row>
    <row r="281923" spans="8:8" x14ac:dyDescent="0.3">
      <c r="H281923" s="35"/>
    </row>
    <row r="281924" spans="8:8" x14ac:dyDescent="0.3">
      <c r="H281924" s="35"/>
    </row>
    <row r="281925" spans="8:8" x14ac:dyDescent="0.3">
      <c r="H281925" s="35"/>
    </row>
    <row r="281926" spans="8:8" x14ac:dyDescent="0.3">
      <c r="H281926" s="35"/>
    </row>
    <row r="281927" spans="8:8" x14ac:dyDescent="0.3">
      <c r="H281927" s="35"/>
    </row>
    <row r="281928" spans="8:8" x14ac:dyDescent="0.3">
      <c r="H281928" s="35"/>
    </row>
    <row r="281929" spans="8:8" x14ac:dyDescent="0.3">
      <c r="H281929" s="35"/>
    </row>
    <row r="281930" spans="8:8" x14ac:dyDescent="0.3">
      <c r="H281930" s="35"/>
    </row>
    <row r="281931" spans="8:8" x14ac:dyDescent="0.3">
      <c r="H281931" s="35"/>
    </row>
    <row r="281932" spans="8:8" x14ac:dyDescent="0.3">
      <c r="H281932" s="35"/>
    </row>
    <row r="281933" spans="8:8" x14ac:dyDescent="0.3">
      <c r="H281933" s="35"/>
    </row>
    <row r="281934" spans="8:8" x14ac:dyDescent="0.3">
      <c r="H281934" s="35"/>
    </row>
    <row r="281935" spans="8:8" x14ac:dyDescent="0.3">
      <c r="H281935" s="35"/>
    </row>
    <row r="281936" spans="8:8" x14ac:dyDescent="0.3">
      <c r="H281936" s="35"/>
    </row>
    <row r="281937" spans="8:8" x14ac:dyDescent="0.3">
      <c r="H281937" s="35"/>
    </row>
    <row r="281938" spans="8:8" x14ac:dyDescent="0.3">
      <c r="H281938" s="35"/>
    </row>
    <row r="281939" spans="8:8" x14ac:dyDescent="0.3">
      <c r="H281939" s="35"/>
    </row>
    <row r="281940" spans="8:8" x14ac:dyDescent="0.3">
      <c r="H281940" s="35"/>
    </row>
    <row r="281941" spans="8:8" x14ac:dyDescent="0.3">
      <c r="H281941" s="35"/>
    </row>
    <row r="281942" spans="8:8" x14ac:dyDescent="0.3">
      <c r="H281942" s="35"/>
    </row>
    <row r="281943" spans="8:8" x14ac:dyDescent="0.3">
      <c r="H281943" s="35"/>
    </row>
    <row r="281944" spans="8:8" x14ac:dyDescent="0.3">
      <c r="H281944" s="35"/>
    </row>
    <row r="281945" spans="8:8" x14ac:dyDescent="0.3">
      <c r="H281945" s="35"/>
    </row>
    <row r="281946" spans="8:8" x14ac:dyDescent="0.3">
      <c r="H281946" s="35"/>
    </row>
    <row r="281947" spans="8:8" x14ac:dyDescent="0.3">
      <c r="H281947" s="35"/>
    </row>
    <row r="281948" spans="8:8" x14ac:dyDescent="0.3">
      <c r="H281948" s="35"/>
    </row>
    <row r="281949" spans="8:8" x14ac:dyDescent="0.3">
      <c r="H281949" s="35"/>
    </row>
    <row r="281950" spans="8:8" x14ac:dyDescent="0.3">
      <c r="H281950" s="35"/>
    </row>
    <row r="281951" spans="8:8" x14ac:dyDescent="0.3">
      <c r="H281951" s="35"/>
    </row>
    <row r="281952" spans="8:8" x14ac:dyDescent="0.3">
      <c r="H281952" s="35"/>
    </row>
    <row r="281953" spans="8:8" x14ac:dyDescent="0.3">
      <c r="H281953" s="35"/>
    </row>
    <row r="281954" spans="8:8" x14ac:dyDescent="0.3">
      <c r="H281954" s="35"/>
    </row>
    <row r="281955" spans="8:8" x14ac:dyDescent="0.3">
      <c r="H281955" s="35"/>
    </row>
    <row r="281956" spans="8:8" x14ac:dyDescent="0.3">
      <c r="H281956" s="35"/>
    </row>
    <row r="281957" spans="8:8" x14ac:dyDescent="0.3">
      <c r="H281957" s="35"/>
    </row>
    <row r="281958" spans="8:8" x14ac:dyDescent="0.3">
      <c r="H281958" s="35"/>
    </row>
    <row r="281959" spans="8:8" x14ac:dyDescent="0.3">
      <c r="H281959" s="35"/>
    </row>
    <row r="281960" spans="8:8" x14ac:dyDescent="0.3">
      <c r="H281960" s="35"/>
    </row>
    <row r="281961" spans="8:8" x14ac:dyDescent="0.3">
      <c r="H281961" s="35"/>
    </row>
    <row r="281962" spans="8:8" x14ac:dyDescent="0.3">
      <c r="H281962" s="35"/>
    </row>
    <row r="281963" spans="8:8" x14ac:dyDescent="0.3">
      <c r="H281963" s="35"/>
    </row>
    <row r="281964" spans="8:8" x14ac:dyDescent="0.3">
      <c r="H281964" s="35"/>
    </row>
    <row r="281965" spans="8:8" x14ac:dyDescent="0.3">
      <c r="H281965" s="35"/>
    </row>
    <row r="281966" spans="8:8" x14ac:dyDescent="0.3">
      <c r="H281966" s="35"/>
    </row>
    <row r="281967" spans="8:8" x14ac:dyDescent="0.3">
      <c r="H281967" s="35"/>
    </row>
    <row r="281968" spans="8:8" x14ac:dyDescent="0.3">
      <c r="H281968" s="35"/>
    </row>
    <row r="281969" spans="8:8" x14ac:dyDescent="0.3">
      <c r="H281969" s="35"/>
    </row>
    <row r="281970" spans="8:8" x14ac:dyDescent="0.3">
      <c r="H281970" s="35"/>
    </row>
    <row r="281971" spans="8:8" x14ac:dyDescent="0.3">
      <c r="H281971" s="35"/>
    </row>
    <row r="281972" spans="8:8" x14ac:dyDescent="0.3">
      <c r="H281972" s="35"/>
    </row>
    <row r="281973" spans="8:8" x14ac:dyDescent="0.3">
      <c r="H281973" s="35"/>
    </row>
    <row r="281974" spans="8:8" x14ac:dyDescent="0.3">
      <c r="H281974" s="35"/>
    </row>
    <row r="281975" spans="8:8" x14ac:dyDescent="0.3">
      <c r="H281975" s="35"/>
    </row>
    <row r="281976" spans="8:8" x14ac:dyDescent="0.3">
      <c r="H281976" s="35"/>
    </row>
    <row r="281977" spans="8:8" x14ac:dyDescent="0.3">
      <c r="H281977" s="35"/>
    </row>
    <row r="281978" spans="8:8" x14ac:dyDescent="0.3">
      <c r="H281978" s="35"/>
    </row>
    <row r="281979" spans="8:8" x14ac:dyDescent="0.3">
      <c r="H281979" s="35"/>
    </row>
    <row r="281980" spans="8:8" x14ac:dyDescent="0.3">
      <c r="H281980" s="35"/>
    </row>
    <row r="281981" spans="8:8" x14ac:dyDescent="0.3">
      <c r="H281981" s="35"/>
    </row>
    <row r="281982" spans="8:8" x14ac:dyDescent="0.3">
      <c r="H281982" s="35"/>
    </row>
    <row r="281983" spans="8:8" x14ac:dyDescent="0.3">
      <c r="H281983" s="35"/>
    </row>
    <row r="281984" spans="8:8" x14ac:dyDescent="0.3">
      <c r="H281984" s="35"/>
    </row>
    <row r="281985" spans="8:8" x14ac:dyDescent="0.3">
      <c r="H281985" s="35"/>
    </row>
    <row r="281986" spans="8:8" x14ac:dyDescent="0.3">
      <c r="H281986" s="35"/>
    </row>
    <row r="281987" spans="8:8" x14ac:dyDescent="0.3">
      <c r="H281987" s="35"/>
    </row>
    <row r="281988" spans="8:8" x14ac:dyDescent="0.3">
      <c r="H281988" s="35"/>
    </row>
    <row r="281989" spans="8:8" x14ac:dyDescent="0.3">
      <c r="H281989" s="35"/>
    </row>
    <row r="281990" spans="8:8" x14ac:dyDescent="0.3">
      <c r="H281990" s="35"/>
    </row>
    <row r="281991" spans="8:8" x14ac:dyDescent="0.3">
      <c r="H281991" s="35"/>
    </row>
    <row r="281992" spans="8:8" x14ac:dyDescent="0.3">
      <c r="H281992" s="35"/>
    </row>
    <row r="281993" spans="8:8" x14ac:dyDescent="0.3">
      <c r="H281993" s="35"/>
    </row>
    <row r="281994" spans="8:8" x14ac:dyDescent="0.3">
      <c r="H281994" s="35"/>
    </row>
    <row r="281995" spans="8:8" x14ac:dyDescent="0.3">
      <c r="H281995" s="35"/>
    </row>
    <row r="281996" spans="8:8" x14ac:dyDescent="0.3">
      <c r="H281996" s="35"/>
    </row>
    <row r="281997" spans="8:8" x14ac:dyDescent="0.3">
      <c r="H281997" s="35"/>
    </row>
    <row r="281998" spans="8:8" x14ac:dyDescent="0.3">
      <c r="H281998" s="35"/>
    </row>
    <row r="281999" spans="8:8" x14ac:dyDescent="0.3">
      <c r="H281999" s="35"/>
    </row>
    <row r="282000" spans="8:8" x14ac:dyDescent="0.3">
      <c r="H282000" s="35"/>
    </row>
    <row r="282001" spans="8:8" x14ac:dyDescent="0.3">
      <c r="H282001" s="35"/>
    </row>
    <row r="282002" spans="8:8" x14ac:dyDescent="0.3">
      <c r="H282002" s="35"/>
    </row>
    <row r="282003" spans="8:8" x14ac:dyDescent="0.3">
      <c r="H282003" s="35"/>
    </row>
    <row r="282004" spans="8:8" x14ac:dyDescent="0.3">
      <c r="H282004" s="35"/>
    </row>
    <row r="282005" spans="8:8" x14ac:dyDescent="0.3">
      <c r="H282005" s="35"/>
    </row>
    <row r="282006" spans="8:8" x14ac:dyDescent="0.3">
      <c r="H282006" s="35"/>
    </row>
    <row r="282007" spans="8:8" x14ac:dyDescent="0.3">
      <c r="H282007" s="35"/>
    </row>
    <row r="282008" spans="8:8" x14ac:dyDescent="0.3">
      <c r="H282008" s="35"/>
    </row>
    <row r="282009" spans="8:8" x14ac:dyDescent="0.3">
      <c r="H282009" s="35"/>
    </row>
    <row r="282010" spans="8:8" x14ac:dyDescent="0.3">
      <c r="H282010" s="35"/>
    </row>
    <row r="282011" spans="8:8" x14ac:dyDescent="0.3">
      <c r="H282011" s="35"/>
    </row>
    <row r="282012" spans="8:8" x14ac:dyDescent="0.3">
      <c r="H282012" s="35"/>
    </row>
    <row r="282013" spans="8:8" x14ac:dyDescent="0.3">
      <c r="H282013" s="35"/>
    </row>
    <row r="282014" spans="8:8" x14ac:dyDescent="0.3">
      <c r="H282014" s="35"/>
    </row>
    <row r="282015" spans="8:8" x14ac:dyDescent="0.3">
      <c r="H282015" s="35"/>
    </row>
    <row r="282016" spans="8:8" x14ac:dyDescent="0.3">
      <c r="H282016" s="35"/>
    </row>
    <row r="282017" spans="8:8" x14ac:dyDescent="0.3">
      <c r="H282017" s="35"/>
    </row>
    <row r="282018" spans="8:8" x14ac:dyDescent="0.3">
      <c r="H282018" s="35"/>
    </row>
    <row r="282019" spans="8:8" x14ac:dyDescent="0.3">
      <c r="H282019" s="35"/>
    </row>
    <row r="282020" spans="8:8" x14ac:dyDescent="0.3">
      <c r="H282020" s="35"/>
    </row>
    <row r="282021" spans="8:8" x14ac:dyDescent="0.3">
      <c r="H282021" s="35"/>
    </row>
    <row r="282022" spans="8:8" x14ac:dyDescent="0.3">
      <c r="H282022" s="35"/>
    </row>
    <row r="282023" spans="8:8" x14ac:dyDescent="0.3">
      <c r="H282023" s="35"/>
    </row>
    <row r="282024" spans="8:8" x14ac:dyDescent="0.3">
      <c r="H282024" s="35"/>
    </row>
    <row r="282025" spans="8:8" x14ac:dyDescent="0.3">
      <c r="H282025" s="35"/>
    </row>
    <row r="282026" spans="8:8" x14ac:dyDescent="0.3">
      <c r="H282026" s="35"/>
    </row>
    <row r="282027" spans="8:8" x14ac:dyDescent="0.3">
      <c r="H282027" s="35"/>
    </row>
    <row r="282028" spans="8:8" x14ac:dyDescent="0.3">
      <c r="H282028" s="35"/>
    </row>
    <row r="282029" spans="8:8" x14ac:dyDescent="0.3">
      <c r="H282029" s="35"/>
    </row>
    <row r="282030" spans="8:8" x14ac:dyDescent="0.3">
      <c r="H282030" s="35"/>
    </row>
    <row r="282031" spans="8:8" x14ac:dyDescent="0.3">
      <c r="H282031" s="35"/>
    </row>
    <row r="282032" spans="8:8" x14ac:dyDescent="0.3">
      <c r="H282032" s="35"/>
    </row>
    <row r="282033" spans="8:8" x14ac:dyDescent="0.3">
      <c r="H282033" s="35"/>
    </row>
    <row r="282034" spans="8:8" x14ac:dyDescent="0.3">
      <c r="H282034" s="35"/>
    </row>
    <row r="282035" spans="8:8" x14ac:dyDescent="0.3">
      <c r="H282035" s="35"/>
    </row>
    <row r="282036" spans="8:8" x14ac:dyDescent="0.3">
      <c r="H282036" s="35"/>
    </row>
    <row r="282037" spans="8:8" x14ac:dyDescent="0.3">
      <c r="H282037" s="35"/>
    </row>
    <row r="282038" spans="8:8" x14ac:dyDescent="0.3">
      <c r="H282038" s="35"/>
    </row>
    <row r="282039" spans="8:8" x14ac:dyDescent="0.3">
      <c r="H282039" s="35"/>
    </row>
    <row r="282040" spans="8:8" x14ac:dyDescent="0.3">
      <c r="H282040" s="35"/>
    </row>
    <row r="282041" spans="8:8" x14ac:dyDescent="0.3">
      <c r="H282041" s="35"/>
    </row>
    <row r="282042" spans="8:8" x14ac:dyDescent="0.3">
      <c r="H282042" s="35"/>
    </row>
    <row r="282043" spans="8:8" x14ac:dyDescent="0.3">
      <c r="H282043" s="35"/>
    </row>
    <row r="282044" spans="8:8" x14ac:dyDescent="0.3">
      <c r="H282044" s="35"/>
    </row>
    <row r="282045" spans="8:8" x14ac:dyDescent="0.3">
      <c r="H282045" s="35"/>
    </row>
    <row r="282046" spans="8:8" x14ac:dyDescent="0.3">
      <c r="H282046" s="35"/>
    </row>
    <row r="282047" spans="8:8" x14ac:dyDescent="0.3">
      <c r="H282047" s="35"/>
    </row>
    <row r="282048" spans="8:8" x14ac:dyDescent="0.3">
      <c r="H282048" s="35"/>
    </row>
    <row r="282049" spans="8:8" x14ac:dyDescent="0.3">
      <c r="H282049" s="35"/>
    </row>
    <row r="282050" spans="8:8" x14ac:dyDescent="0.3">
      <c r="H282050" s="35"/>
    </row>
    <row r="282051" spans="8:8" x14ac:dyDescent="0.3">
      <c r="H282051" s="35"/>
    </row>
    <row r="282052" spans="8:8" x14ac:dyDescent="0.3">
      <c r="H282052" s="35"/>
    </row>
    <row r="282053" spans="8:8" x14ac:dyDescent="0.3">
      <c r="H282053" s="35"/>
    </row>
    <row r="282054" spans="8:8" x14ac:dyDescent="0.3">
      <c r="H282054" s="35"/>
    </row>
    <row r="282055" spans="8:8" x14ac:dyDescent="0.3">
      <c r="H282055" s="35"/>
    </row>
    <row r="282056" spans="8:8" x14ac:dyDescent="0.3">
      <c r="H282056" s="35"/>
    </row>
    <row r="282057" spans="8:8" x14ac:dyDescent="0.3">
      <c r="H282057" s="35"/>
    </row>
    <row r="282058" spans="8:8" x14ac:dyDescent="0.3">
      <c r="H282058" s="35"/>
    </row>
    <row r="282059" spans="8:8" x14ac:dyDescent="0.3">
      <c r="H282059" s="35"/>
    </row>
    <row r="282060" spans="8:8" x14ac:dyDescent="0.3">
      <c r="H282060" s="35"/>
    </row>
    <row r="282061" spans="8:8" x14ac:dyDescent="0.3">
      <c r="H282061" s="35"/>
    </row>
    <row r="282062" spans="8:8" x14ac:dyDescent="0.3">
      <c r="H282062" s="35"/>
    </row>
    <row r="282063" spans="8:8" x14ac:dyDescent="0.3">
      <c r="H282063" s="35"/>
    </row>
    <row r="282064" spans="8:8" x14ac:dyDescent="0.3">
      <c r="H282064" s="35"/>
    </row>
    <row r="282065" spans="8:8" x14ac:dyDescent="0.3">
      <c r="H282065" s="35"/>
    </row>
    <row r="282066" spans="8:8" x14ac:dyDescent="0.3">
      <c r="H282066" s="35"/>
    </row>
    <row r="282067" spans="8:8" x14ac:dyDescent="0.3">
      <c r="H282067" s="35"/>
    </row>
    <row r="282068" spans="8:8" x14ac:dyDescent="0.3">
      <c r="H282068" s="35"/>
    </row>
    <row r="282069" spans="8:8" x14ac:dyDescent="0.3">
      <c r="H282069" s="35"/>
    </row>
    <row r="282070" spans="8:8" x14ac:dyDescent="0.3">
      <c r="H282070" s="35"/>
    </row>
    <row r="282071" spans="8:8" x14ac:dyDescent="0.3">
      <c r="H282071" s="35"/>
    </row>
    <row r="282072" spans="8:8" x14ac:dyDescent="0.3">
      <c r="H282072" s="35"/>
    </row>
    <row r="282073" spans="8:8" x14ac:dyDescent="0.3">
      <c r="H282073" s="35"/>
    </row>
    <row r="282074" spans="8:8" x14ac:dyDescent="0.3">
      <c r="H282074" s="35"/>
    </row>
    <row r="282075" spans="8:8" x14ac:dyDescent="0.3">
      <c r="H282075" s="35"/>
    </row>
    <row r="282076" spans="8:8" x14ac:dyDescent="0.3">
      <c r="H282076" s="35"/>
    </row>
    <row r="282077" spans="8:8" x14ac:dyDescent="0.3">
      <c r="H282077" s="35"/>
    </row>
    <row r="282078" spans="8:8" x14ac:dyDescent="0.3">
      <c r="H282078" s="35"/>
    </row>
    <row r="282079" spans="8:8" x14ac:dyDescent="0.3">
      <c r="H282079" s="35"/>
    </row>
    <row r="282080" spans="8:8" x14ac:dyDescent="0.3">
      <c r="H282080" s="35"/>
    </row>
    <row r="282081" spans="8:8" x14ac:dyDescent="0.3">
      <c r="H282081" s="35"/>
    </row>
    <row r="282082" spans="8:8" x14ac:dyDescent="0.3">
      <c r="H282082" s="35"/>
    </row>
    <row r="282083" spans="8:8" x14ac:dyDescent="0.3">
      <c r="H282083" s="35"/>
    </row>
    <row r="282084" spans="8:8" x14ac:dyDescent="0.3">
      <c r="H282084" s="35"/>
    </row>
    <row r="282085" spans="8:8" x14ac:dyDescent="0.3">
      <c r="H282085" s="35"/>
    </row>
    <row r="282086" spans="8:8" x14ac:dyDescent="0.3">
      <c r="H282086" s="35"/>
    </row>
    <row r="282087" spans="8:8" x14ac:dyDescent="0.3">
      <c r="H282087" s="35"/>
    </row>
    <row r="282088" spans="8:8" x14ac:dyDescent="0.3">
      <c r="H282088" s="35"/>
    </row>
    <row r="282089" spans="8:8" x14ac:dyDescent="0.3">
      <c r="H282089" s="35"/>
    </row>
    <row r="282090" spans="8:8" x14ac:dyDescent="0.3">
      <c r="H282090" s="35"/>
    </row>
    <row r="282091" spans="8:8" x14ac:dyDescent="0.3">
      <c r="H282091" s="35"/>
    </row>
    <row r="282092" spans="8:8" x14ac:dyDescent="0.3">
      <c r="H282092" s="35"/>
    </row>
    <row r="282093" spans="8:8" x14ac:dyDescent="0.3">
      <c r="H282093" s="35"/>
    </row>
    <row r="282094" spans="8:8" x14ac:dyDescent="0.3">
      <c r="H282094" s="35"/>
    </row>
    <row r="282095" spans="8:8" x14ac:dyDescent="0.3">
      <c r="H282095" s="35"/>
    </row>
    <row r="282096" spans="8:8" x14ac:dyDescent="0.3">
      <c r="H282096" s="35"/>
    </row>
    <row r="282097" spans="8:8" x14ac:dyDescent="0.3">
      <c r="H282097" s="35"/>
    </row>
    <row r="282098" spans="8:8" x14ac:dyDescent="0.3">
      <c r="H282098" s="35"/>
    </row>
    <row r="282099" spans="8:8" x14ac:dyDescent="0.3">
      <c r="H282099" s="35"/>
    </row>
    <row r="282100" spans="8:8" x14ac:dyDescent="0.3">
      <c r="H282100" s="35"/>
    </row>
    <row r="282101" spans="8:8" x14ac:dyDescent="0.3">
      <c r="H282101" s="35"/>
    </row>
    <row r="282102" spans="8:8" x14ac:dyDescent="0.3">
      <c r="H282102" s="35"/>
    </row>
    <row r="282103" spans="8:8" x14ac:dyDescent="0.3">
      <c r="H282103" s="35"/>
    </row>
    <row r="282104" spans="8:8" x14ac:dyDescent="0.3">
      <c r="H282104" s="35"/>
    </row>
    <row r="282105" spans="8:8" x14ac:dyDescent="0.3">
      <c r="H282105" s="35"/>
    </row>
    <row r="282106" spans="8:8" x14ac:dyDescent="0.3">
      <c r="H282106" s="35"/>
    </row>
    <row r="282107" spans="8:8" x14ac:dyDescent="0.3">
      <c r="H282107" s="35"/>
    </row>
    <row r="282108" spans="8:8" x14ac:dyDescent="0.3">
      <c r="H282108" s="35"/>
    </row>
    <row r="282109" spans="8:8" x14ac:dyDescent="0.3">
      <c r="H282109" s="35"/>
    </row>
    <row r="282110" spans="8:8" x14ac:dyDescent="0.3">
      <c r="H282110" s="35"/>
    </row>
    <row r="282111" spans="8:8" x14ac:dyDescent="0.3">
      <c r="H282111" s="35"/>
    </row>
    <row r="282112" spans="8:8" x14ac:dyDescent="0.3">
      <c r="H282112" s="35"/>
    </row>
    <row r="282113" spans="8:8" x14ac:dyDescent="0.3">
      <c r="H282113" s="35"/>
    </row>
    <row r="282114" spans="8:8" x14ac:dyDescent="0.3">
      <c r="H282114" s="35"/>
    </row>
    <row r="282115" spans="8:8" x14ac:dyDescent="0.3">
      <c r="H282115" s="35"/>
    </row>
    <row r="282116" spans="8:8" x14ac:dyDescent="0.3">
      <c r="H282116" s="35"/>
    </row>
    <row r="282117" spans="8:8" x14ac:dyDescent="0.3">
      <c r="H282117" s="35"/>
    </row>
    <row r="282118" spans="8:8" x14ac:dyDescent="0.3">
      <c r="H282118" s="35"/>
    </row>
    <row r="282119" spans="8:8" x14ac:dyDescent="0.3">
      <c r="H282119" s="35"/>
    </row>
    <row r="282120" spans="8:8" x14ac:dyDescent="0.3">
      <c r="H282120" s="35"/>
    </row>
    <row r="282121" spans="8:8" x14ac:dyDescent="0.3">
      <c r="H282121" s="35"/>
    </row>
    <row r="282122" spans="8:8" x14ac:dyDescent="0.3">
      <c r="H282122" s="35"/>
    </row>
    <row r="282123" spans="8:8" x14ac:dyDescent="0.3">
      <c r="H282123" s="35"/>
    </row>
    <row r="282124" spans="8:8" x14ac:dyDescent="0.3">
      <c r="H282124" s="35"/>
    </row>
    <row r="282125" spans="8:8" x14ac:dyDescent="0.3">
      <c r="H282125" s="35"/>
    </row>
    <row r="282126" spans="8:8" x14ac:dyDescent="0.3">
      <c r="H282126" s="35"/>
    </row>
    <row r="282127" spans="8:8" x14ac:dyDescent="0.3">
      <c r="H282127" s="35"/>
    </row>
    <row r="282128" spans="8:8" x14ac:dyDescent="0.3">
      <c r="H282128" s="35"/>
    </row>
    <row r="282129" spans="8:8" x14ac:dyDescent="0.3">
      <c r="H282129" s="35"/>
    </row>
    <row r="282130" spans="8:8" x14ac:dyDescent="0.3">
      <c r="H282130" s="35"/>
    </row>
    <row r="282131" spans="8:8" x14ac:dyDescent="0.3">
      <c r="H282131" s="35"/>
    </row>
    <row r="282132" spans="8:8" x14ac:dyDescent="0.3">
      <c r="H282132" s="35"/>
    </row>
    <row r="282133" spans="8:8" x14ac:dyDescent="0.3">
      <c r="H282133" s="35"/>
    </row>
    <row r="282134" spans="8:8" x14ac:dyDescent="0.3">
      <c r="H282134" s="35"/>
    </row>
    <row r="282135" spans="8:8" x14ac:dyDescent="0.3">
      <c r="H282135" s="35"/>
    </row>
    <row r="282136" spans="8:8" x14ac:dyDescent="0.3">
      <c r="H282136" s="35"/>
    </row>
    <row r="282137" spans="8:8" x14ac:dyDescent="0.3">
      <c r="H282137" s="35"/>
    </row>
    <row r="282138" spans="8:8" x14ac:dyDescent="0.3">
      <c r="H282138" s="35"/>
    </row>
    <row r="282139" spans="8:8" x14ac:dyDescent="0.3">
      <c r="H282139" s="35"/>
    </row>
    <row r="282140" spans="8:8" x14ac:dyDescent="0.3">
      <c r="H282140" s="35"/>
    </row>
    <row r="282141" spans="8:8" x14ac:dyDescent="0.3">
      <c r="H282141" s="35"/>
    </row>
    <row r="282142" spans="8:8" x14ac:dyDescent="0.3">
      <c r="H282142" s="35"/>
    </row>
    <row r="282143" spans="8:8" x14ac:dyDescent="0.3">
      <c r="H282143" s="35"/>
    </row>
    <row r="282144" spans="8:8" x14ac:dyDescent="0.3">
      <c r="H282144" s="35"/>
    </row>
    <row r="282145" spans="8:8" x14ac:dyDescent="0.3">
      <c r="H282145" s="35"/>
    </row>
    <row r="282146" spans="8:8" x14ac:dyDescent="0.3">
      <c r="H282146" s="35"/>
    </row>
    <row r="282147" spans="8:8" x14ac:dyDescent="0.3">
      <c r="H282147" s="35"/>
    </row>
    <row r="282148" spans="8:8" x14ac:dyDescent="0.3">
      <c r="H282148" s="35"/>
    </row>
    <row r="282149" spans="8:8" x14ac:dyDescent="0.3">
      <c r="H282149" s="35"/>
    </row>
    <row r="282150" spans="8:8" x14ac:dyDescent="0.3">
      <c r="H282150" s="35"/>
    </row>
    <row r="282151" spans="8:8" x14ac:dyDescent="0.3">
      <c r="H282151" s="35"/>
    </row>
    <row r="282152" spans="8:8" x14ac:dyDescent="0.3">
      <c r="H282152" s="35"/>
    </row>
    <row r="282153" spans="8:8" x14ac:dyDescent="0.3">
      <c r="H282153" s="35"/>
    </row>
    <row r="282154" spans="8:8" x14ac:dyDescent="0.3">
      <c r="H282154" s="35"/>
    </row>
    <row r="282155" spans="8:8" x14ac:dyDescent="0.3">
      <c r="H282155" s="35"/>
    </row>
    <row r="282156" spans="8:8" x14ac:dyDescent="0.3">
      <c r="H282156" s="35"/>
    </row>
    <row r="282157" spans="8:8" x14ac:dyDescent="0.3">
      <c r="H282157" s="35"/>
    </row>
    <row r="282158" spans="8:8" x14ac:dyDescent="0.3">
      <c r="H282158" s="35"/>
    </row>
    <row r="282159" spans="8:8" x14ac:dyDescent="0.3">
      <c r="H282159" s="35"/>
    </row>
    <row r="282160" spans="8:8" x14ac:dyDescent="0.3">
      <c r="H282160" s="35"/>
    </row>
    <row r="282161" spans="8:8" x14ac:dyDescent="0.3">
      <c r="H282161" s="35"/>
    </row>
    <row r="282162" spans="8:8" x14ac:dyDescent="0.3">
      <c r="H282162" s="35"/>
    </row>
    <row r="282163" spans="8:8" x14ac:dyDescent="0.3">
      <c r="H282163" s="35"/>
    </row>
    <row r="282164" spans="8:8" x14ac:dyDescent="0.3">
      <c r="H282164" s="35"/>
    </row>
    <row r="282165" spans="8:8" x14ac:dyDescent="0.3">
      <c r="H282165" s="35"/>
    </row>
    <row r="282166" spans="8:8" x14ac:dyDescent="0.3">
      <c r="H282166" s="35"/>
    </row>
    <row r="282167" spans="8:8" x14ac:dyDescent="0.3">
      <c r="H282167" s="35"/>
    </row>
    <row r="282168" spans="8:8" x14ac:dyDescent="0.3">
      <c r="H282168" s="35"/>
    </row>
    <row r="282169" spans="8:8" x14ac:dyDescent="0.3">
      <c r="H282169" s="35"/>
    </row>
    <row r="282170" spans="8:8" x14ac:dyDescent="0.3">
      <c r="H282170" s="35"/>
    </row>
    <row r="282171" spans="8:8" x14ac:dyDescent="0.3">
      <c r="H282171" s="35"/>
    </row>
    <row r="282172" spans="8:8" x14ac:dyDescent="0.3">
      <c r="H282172" s="35"/>
    </row>
    <row r="282173" spans="8:8" x14ac:dyDescent="0.3">
      <c r="H282173" s="35"/>
    </row>
    <row r="282174" spans="8:8" x14ac:dyDescent="0.3">
      <c r="H282174" s="35"/>
    </row>
    <row r="282175" spans="8:8" x14ac:dyDescent="0.3">
      <c r="H282175" s="35"/>
    </row>
    <row r="282176" spans="8:8" x14ac:dyDescent="0.3">
      <c r="H282176" s="35"/>
    </row>
    <row r="282177" spans="8:8" x14ac:dyDescent="0.3">
      <c r="H282177" s="35"/>
    </row>
    <row r="282178" spans="8:8" x14ac:dyDescent="0.3">
      <c r="H282178" s="35"/>
    </row>
    <row r="282179" spans="8:8" x14ac:dyDescent="0.3">
      <c r="H282179" s="35"/>
    </row>
    <row r="282180" spans="8:8" x14ac:dyDescent="0.3">
      <c r="H282180" s="35"/>
    </row>
    <row r="282181" spans="8:8" x14ac:dyDescent="0.3">
      <c r="H282181" s="35"/>
    </row>
    <row r="282182" spans="8:8" x14ac:dyDescent="0.3">
      <c r="H282182" s="35"/>
    </row>
    <row r="282183" spans="8:8" x14ac:dyDescent="0.3">
      <c r="H282183" s="35"/>
    </row>
    <row r="282184" spans="8:8" x14ac:dyDescent="0.3">
      <c r="H282184" s="35"/>
    </row>
    <row r="282185" spans="8:8" x14ac:dyDescent="0.3">
      <c r="H282185" s="35"/>
    </row>
    <row r="282186" spans="8:8" x14ac:dyDescent="0.3">
      <c r="H282186" s="35"/>
    </row>
    <row r="282187" spans="8:8" x14ac:dyDescent="0.3">
      <c r="H282187" s="35"/>
    </row>
    <row r="282188" spans="8:8" x14ac:dyDescent="0.3">
      <c r="H282188" s="35"/>
    </row>
    <row r="282189" spans="8:8" x14ac:dyDescent="0.3">
      <c r="H282189" s="35"/>
    </row>
    <row r="282190" spans="8:8" x14ac:dyDescent="0.3">
      <c r="H282190" s="35"/>
    </row>
    <row r="282191" spans="8:8" x14ac:dyDescent="0.3">
      <c r="H282191" s="35"/>
    </row>
    <row r="282192" spans="8:8" x14ac:dyDescent="0.3">
      <c r="H282192" s="35"/>
    </row>
    <row r="282193" spans="8:8" x14ac:dyDescent="0.3">
      <c r="H282193" s="35"/>
    </row>
    <row r="282194" spans="8:8" x14ac:dyDescent="0.3">
      <c r="H282194" s="35"/>
    </row>
    <row r="282195" spans="8:8" x14ac:dyDescent="0.3">
      <c r="H282195" s="35"/>
    </row>
    <row r="282196" spans="8:8" x14ac:dyDescent="0.3">
      <c r="H282196" s="35"/>
    </row>
    <row r="282197" spans="8:8" x14ac:dyDescent="0.3">
      <c r="H282197" s="35"/>
    </row>
    <row r="282198" spans="8:8" x14ac:dyDescent="0.3">
      <c r="H282198" s="35"/>
    </row>
    <row r="282199" spans="8:8" x14ac:dyDescent="0.3">
      <c r="H282199" s="35"/>
    </row>
    <row r="282200" spans="8:8" x14ac:dyDescent="0.3">
      <c r="H282200" s="35"/>
    </row>
    <row r="282201" spans="8:8" x14ac:dyDescent="0.3">
      <c r="H282201" s="35"/>
    </row>
    <row r="282202" spans="8:8" x14ac:dyDescent="0.3">
      <c r="H282202" s="35"/>
    </row>
    <row r="282203" spans="8:8" x14ac:dyDescent="0.3">
      <c r="H282203" s="35"/>
    </row>
    <row r="282204" spans="8:8" x14ac:dyDescent="0.3">
      <c r="H282204" s="35"/>
    </row>
    <row r="282205" spans="8:8" x14ac:dyDescent="0.3">
      <c r="H282205" s="35"/>
    </row>
    <row r="282206" spans="8:8" x14ac:dyDescent="0.3">
      <c r="H282206" s="35"/>
    </row>
    <row r="282207" spans="8:8" x14ac:dyDescent="0.3">
      <c r="H282207" s="35"/>
    </row>
    <row r="282208" spans="8:8" x14ac:dyDescent="0.3">
      <c r="H282208" s="35"/>
    </row>
    <row r="282209" spans="8:8" x14ac:dyDescent="0.3">
      <c r="H282209" s="35"/>
    </row>
    <row r="282210" spans="8:8" x14ac:dyDescent="0.3">
      <c r="H282210" s="35"/>
    </row>
    <row r="282211" spans="8:8" x14ac:dyDescent="0.3">
      <c r="H282211" s="35"/>
    </row>
    <row r="282212" spans="8:8" x14ac:dyDescent="0.3">
      <c r="H282212" s="35"/>
    </row>
    <row r="282213" spans="8:8" x14ac:dyDescent="0.3">
      <c r="H282213" s="35"/>
    </row>
    <row r="282214" spans="8:8" x14ac:dyDescent="0.3">
      <c r="H282214" s="35"/>
    </row>
    <row r="282215" spans="8:8" x14ac:dyDescent="0.3">
      <c r="H282215" s="35"/>
    </row>
    <row r="282216" spans="8:8" x14ac:dyDescent="0.3">
      <c r="H282216" s="35"/>
    </row>
    <row r="282217" spans="8:8" x14ac:dyDescent="0.3">
      <c r="H282217" s="35"/>
    </row>
    <row r="282218" spans="8:8" x14ac:dyDescent="0.3">
      <c r="H282218" s="35"/>
    </row>
    <row r="282219" spans="8:8" x14ac:dyDescent="0.3">
      <c r="H282219" s="35"/>
    </row>
    <row r="282220" spans="8:8" x14ac:dyDescent="0.3">
      <c r="H282220" s="35"/>
    </row>
    <row r="282221" spans="8:8" x14ac:dyDescent="0.3">
      <c r="H282221" s="35"/>
    </row>
    <row r="282222" spans="8:8" x14ac:dyDescent="0.3">
      <c r="H282222" s="35"/>
    </row>
    <row r="282223" spans="8:8" x14ac:dyDescent="0.3">
      <c r="H282223" s="35"/>
    </row>
    <row r="282224" spans="8:8" x14ac:dyDescent="0.3">
      <c r="H282224" s="35"/>
    </row>
    <row r="282225" spans="8:8" x14ac:dyDescent="0.3">
      <c r="H282225" s="35"/>
    </row>
    <row r="282226" spans="8:8" x14ac:dyDescent="0.3">
      <c r="H282226" s="35"/>
    </row>
    <row r="282227" spans="8:8" x14ac:dyDescent="0.3">
      <c r="H282227" s="35"/>
    </row>
    <row r="282228" spans="8:8" x14ac:dyDescent="0.3">
      <c r="H282228" s="35"/>
    </row>
    <row r="282229" spans="8:8" x14ac:dyDescent="0.3">
      <c r="H282229" s="35"/>
    </row>
    <row r="282230" spans="8:8" x14ac:dyDescent="0.3">
      <c r="H282230" s="35"/>
    </row>
    <row r="282231" spans="8:8" x14ac:dyDescent="0.3">
      <c r="H282231" s="35"/>
    </row>
    <row r="282232" spans="8:8" x14ac:dyDescent="0.3">
      <c r="H282232" s="35"/>
    </row>
    <row r="282233" spans="8:8" x14ac:dyDescent="0.3">
      <c r="H282233" s="35"/>
    </row>
    <row r="282234" spans="8:8" x14ac:dyDescent="0.3">
      <c r="H282234" s="35"/>
    </row>
    <row r="282235" spans="8:8" x14ac:dyDescent="0.3">
      <c r="H282235" s="35"/>
    </row>
    <row r="282236" spans="8:8" x14ac:dyDescent="0.3">
      <c r="H282236" s="35"/>
    </row>
    <row r="282237" spans="8:8" x14ac:dyDescent="0.3">
      <c r="H282237" s="35"/>
    </row>
    <row r="282238" spans="8:8" x14ac:dyDescent="0.3">
      <c r="H282238" s="35"/>
    </row>
    <row r="282239" spans="8:8" x14ac:dyDescent="0.3">
      <c r="H282239" s="35"/>
    </row>
    <row r="282240" spans="8:8" x14ac:dyDescent="0.3">
      <c r="H282240" s="35"/>
    </row>
    <row r="282241" spans="8:8" x14ac:dyDescent="0.3">
      <c r="H282241" s="35"/>
    </row>
    <row r="282242" spans="8:8" x14ac:dyDescent="0.3">
      <c r="H282242" s="35"/>
    </row>
    <row r="282243" spans="8:8" x14ac:dyDescent="0.3">
      <c r="H282243" s="35"/>
    </row>
    <row r="282244" spans="8:8" x14ac:dyDescent="0.3">
      <c r="H282244" s="35"/>
    </row>
    <row r="282245" spans="8:8" x14ac:dyDescent="0.3">
      <c r="H282245" s="35"/>
    </row>
    <row r="282246" spans="8:8" x14ac:dyDescent="0.3">
      <c r="H282246" s="35"/>
    </row>
    <row r="282247" spans="8:8" x14ac:dyDescent="0.3">
      <c r="H282247" s="35"/>
    </row>
    <row r="282248" spans="8:8" x14ac:dyDescent="0.3">
      <c r="H282248" s="35"/>
    </row>
    <row r="282249" spans="8:8" x14ac:dyDescent="0.3">
      <c r="H282249" s="35"/>
    </row>
    <row r="282250" spans="8:8" x14ac:dyDescent="0.3">
      <c r="H282250" s="35"/>
    </row>
    <row r="282251" spans="8:8" x14ac:dyDescent="0.3">
      <c r="H282251" s="35"/>
    </row>
    <row r="282252" spans="8:8" x14ac:dyDescent="0.3">
      <c r="H282252" s="35"/>
    </row>
    <row r="282253" spans="8:8" x14ac:dyDescent="0.3">
      <c r="H282253" s="35"/>
    </row>
    <row r="282254" spans="8:8" x14ac:dyDescent="0.3">
      <c r="H282254" s="35"/>
    </row>
    <row r="282255" spans="8:8" x14ac:dyDescent="0.3">
      <c r="H282255" s="35"/>
    </row>
    <row r="282256" spans="8:8" x14ac:dyDescent="0.3">
      <c r="H282256" s="35"/>
    </row>
    <row r="282257" spans="8:8" x14ac:dyDescent="0.3">
      <c r="H282257" s="35"/>
    </row>
    <row r="282258" spans="8:8" x14ac:dyDescent="0.3">
      <c r="H282258" s="35"/>
    </row>
    <row r="282259" spans="8:8" x14ac:dyDescent="0.3">
      <c r="H282259" s="35"/>
    </row>
    <row r="282260" spans="8:8" x14ac:dyDescent="0.3">
      <c r="H282260" s="35"/>
    </row>
    <row r="282261" spans="8:8" x14ac:dyDescent="0.3">
      <c r="H282261" s="35"/>
    </row>
    <row r="282262" spans="8:8" x14ac:dyDescent="0.3">
      <c r="H282262" s="35"/>
    </row>
    <row r="282263" spans="8:8" x14ac:dyDescent="0.3">
      <c r="H282263" s="35"/>
    </row>
    <row r="282264" spans="8:8" x14ac:dyDescent="0.3">
      <c r="H282264" s="35"/>
    </row>
    <row r="282265" spans="8:8" x14ac:dyDescent="0.3">
      <c r="H282265" s="35"/>
    </row>
    <row r="282266" spans="8:8" x14ac:dyDescent="0.3">
      <c r="H282266" s="35"/>
    </row>
    <row r="282267" spans="8:8" x14ac:dyDescent="0.3">
      <c r="H282267" s="35"/>
    </row>
    <row r="282268" spans="8:8" x14ac:dyDescent="0.3">
      <c r="H282268" s="35"/>
    </row>
    <row r="282269" spans="8:8" x14ac:dyDescent="0.3">
      <c r="H282269" s="35"/>
    </row>
    <row r="282270" spans="8:8" x14ac:dyDescent="0.3">
      <c r="H282270" s="35"/>
    </row>
    <row r="282271" spans="8:8" x14ac:dyDescent="0.3">
      <c r="H282271" s="35"/>
    </row>
    <row r="282272" spans="8:8" x14ac:dyDescent="0.3">
      <c r="H282272" s="35"/>
    </row>
    <row r="282273" spans="8:8" x14ac:dyDescent="0.3">
      <c r="H282273" s="35"/>
    </row>
    <row r="282274" spans="8:8" x14ac:dyDescent="0.3">
      <c r="H282274" s="35"/>
    </row>
    <row r="282275" spans="8:8" x14ac:dyDescent="0.3">
      <c r="H282275" s="35"/>
    </row>
    <row r="282276" spans="8:8" x14ac:dyDescent="0.3">
      <c r="H282276" s="35"/>
    </row>
    <row r="282277" spans="8:8" x14ac:dyDescent="0.3">
      <c r="H282277" s="35"/>
    </row>
    <row r="282278" spans="8:8" x14ac:dyDescent="0.3">
      <c r="H282278" s="35"/>
    </row>
    <row r="282279" spans="8:8" x14ac:dyDescent="0.3">
      <c r="H282279" s="35"/>
    </row>
    <row r="282280" spans="8:8" x14ac:dyDescent="0.3">
      <c r="H282280" s="35"/>
    </row>
    <row r="282281" spans="8:8" x14ac:dyDescent="0.3">
      <c r="H282281" s="35"/>
    </row>
    <row r="282282" spans="8:8" x14ac:dyDescent="0.3">
      <c r="H282282" s="35"/>
    </row>
    <row r="282283" spans="8:8" x14ac:dyDescent="0.3">
      <c r="H282283" s="35"/>
    </row>
    <row r="282284" spans="8:8" x14ac:dyDescent="0.3">
      <c r="H282284" s="35"/>
    </row>
    <row r="282285" spans="8:8" x14ac:dyDescent="0.3">
      <c r="H282285" s="35"/>
    </row>
    <row r="282286" spans="8:8" x14ac:dyDescent="0.3">
      <c r="H282286" s="35"/>
    </row>
    <row r="282287" spans="8:8" x14ac:dyDescent="0.3">
      <c r="H282287" s="35"/>
    </row>
    <row r="282288" spans="8:8" x14ac:dyDescent="0.3">
      <c r="H282288" s="35"/>
    </row>
    <row r="282289" spans="8:8" x14ac:dyDescent="0.3">
      <c r="H282289" s="35"/>
    </row>
    <row r="282290" spans="8:8" x14ac:dyDescent="0.3">
      <c r="H282290" s="35"/>
    </row>
    <row r="282291" spans="8:8" x14ac:dyDescent="0.3">
      <c r="H282291" s="35"/>
    </row>
    <row r="282292" spans="8:8" x14ac:dyDescent="0.3">
      <c r="H282292" s="35"/>
    </row>
    <row r="282293" spans="8:8" x14ac:dyDescent="0.3">
      <c r="H282293" s="35"/>
    </row>
    <row r="282294" spans="8:8" x14ac:dyDescent="0.3">
      <c r="H282294" s="35"/>
    </row>
    <row r="282295" spans="8:8" x14ac:dyDescent="0.3">
      <c r="H282295" s="35"/>
    </row>
    <row r="282296" spans="8:8" x14ac:dyDescent="0.3">
      <c r="H282296" s="35"/>
    </row>
    <row r="282297" spans="8:8" x14ac:dyDescent="0.3">
      <c r="H282297" s="35"/>
    </row>
    <row r="282298" spans="8:8" x14ac:dyDescent="0.3">
      <c r="H282298" s="35"/>
    </row>
    <row r="282299" spans="8:8" x14ac:dyDescent="0.3">
      <c r="H282299" s="35"/>
    </row>
    <row r="282300" spans="8:8" x14ac:dyDescent="0.3">
      <c r="H282300" s="35"/>
    </row>
    <row r="282301" spans="8:8" x14ac:dyDescent="0.3">
      <c r="H282301" s="35"/>
    </row>
    <row r="282302" spans="8:8" x14ac:dyDescent="0.3">
      <c r="H282302" s="35"/>
    </row>
    <row r="282303" spans="8:8" x14ac:dyDescent="0.3">
      <c r="H282303" s="35"/>
    </row>
    <row r="282304" spans="8:8" x14ac:dyDescent="0.3">
      <c r="H282304" s="35"/>
    </row>
    <row r="282305" spans="8:8" x14ac:dyDescent="0.3">
      <c r="H282305" s="35"/>
    </row>
    <row r="282306" spans="8:8" x14ac:dyDescent="0.3">
      <c r="H282306" s="35"/>
    </row>
    <row r="282307" spans="8:8" x14ac:dyDescent="0.3">
      <c r="H282307" s="35"/>
    </row>
    <row r="282308" spans="8:8" x14ac:dyDescent="0.3">
      <c r="H282308" s="35"/>
    </row>
    <row r="282309" spans="8:8" x14ac:dyDescent="0.3">
      <c r="H282309" s="35"/>
    </row>
    <row r="282310" spans="8:8" x14ac:dyDescent="0.3">
      <c r="H282310" s="35"/>
    </row>
    <row r="282311" spans="8:8" x14ac:dyDescent="0.3">
      <c r="H282311" s="35"/>
    </row>
    <row r="282312" spans="8:8" x14ac:dyDescent="0.3">
      <c r="H282312" s="35"/>
    </row>
    <row r="282313" spans="8:8" x14ac:dyDescent="0.3">
      <c r="H282313" s="35"/>
    </row>
    <row r="282314" spans="8:8" x14ac:dyDescent="0.3">
      <c r="H282314" s="35"/>
    </row>
    <row r="282315" spans="8:8" x14ac:dyDescent="0.3">
      <c r="H282315" s="35"/>
    </row>
    <row r="282316" spans="8:8" x14ac:dyDescent="0.3">
      <c r="H282316" s="35"/>
    </row>
    <row r="282317" spans="8:8" x14ac:dyDescent="0.3">
      <c r="H282317" s="35"/>
    </row>
    <row r="282318" spans="8:8" x14ac:dyDescent="0.3">
      <c r="H282318" s="35"/>
    </row>
    <row r="282319" spans="8:8" x14ac:dyDescent="0.3">
      <c r="H282319" s="35"/>
    </row>
    <row r="282320" spans="8:8" x14ac:dyDescent="0.3">
      <c r="H282320" s="35"/>
    </row>
    <row r="282321" spans="8:8" x14ac:dyDescent="0.3">
      <c r="H282321" s="35"/>
    </row>
    <row r="282322" spans="8:8" x14ac:dyDescent="0.3">
      <c r="H282322" s="35"/>
    </row>
    <row r="282323" spans="8:8" x14ac:dyDescent="0.3">
      <c r="H282323" s="35"/>
    </row>
    <row r="282324" spans="8:8" x14ac:dyDescent="0.3">
      <c r="H282324" s="35"/>
    </row>
    <row r="282325" spans="8:8" x14ac:dyDescent="0.3">
      <c r="H282325" s="35"/>
    </row>
    <row r="282326" spans="8:8" x14ac:dyDescent="0.3">
      <c r="H282326" s="35"/>
    </row>
    <row r="282327" spans="8:8" x14ac:dyDescent="0.3">
      <c r="H282327" s="35"/>
    </row>
    <row r="282328" spans="8:8" x14ac:dyDescent="0.3">
      <c r="H282328" s="35"/>
    </row>
    <row r="282329" spans="8:8" x14ac:dyDescent="0.3">
      <c r="H282329" s="35"/>
    </row>
    <row r="282330" spans="8:8" x14ac:dyDescent="0.3">
      <c r="H282330" s="35"/>
    </row>
    <row r="282331" spans="8:8" x14ac:dyDescent="0.3">
      <c r="H282331" s="35"/>
    </row>
    <row r="282332" spans="8:8" x14ac:dyDescent="0.3">
      <c r="H282332" s="35"/>
    </row>
    <row r="282333" spans="8:8" x14ac:dyDescent="0.3">
      <c r="H282333" s="35"/>
    </row>
    <row r="282334" spans="8:8" x14ac:dyDescent="0.3">
      <c r="H282334" s="35"/>
    </row>
    <row r="282335" spans="8:8" x14ac:dyDescent="0.3">
      <c r="H282335" s="35"/>
    </row>
    <row r="282336" spans="8:8" x14ac:dyDescent="0.3">
      <c r="H282336" s="35"/>
    </row>
    <row r="282337" spans="8:8" x14ac:dyDescent="0.3">
      <c r="H282337" s="35"/>
    </row>
    <row r="282338" spans="8:8" x14ac:dyDescent="0.3">
      <c r="H282338" s="35"/>
    </row>
    <row r="282339" spans="8:8" x14ac:dyDescent="0.3">
      <c r="H282339" s="35"/>
    </row>
    <row r="282340" spans="8:8" x14ac:dyDescent="0.3">
      <c r="H282340" s="35"/>
    </row>
    <row r="282341" spans="8:8" x14ac:dyDescent="0.3">
      <c r="H282341" s="35"/>
    </row>
    <row r="282342" spans="8:8" x14ac:dyDescent="0.3">
      <c r="H282342" s="35"/>
    </row>
    <row r="282343" spans="8:8" x14ac:dyDescent="0.3">
      <c r="H282343" s="35"/>
    </row>
    <row r="282344" spans="8:8" x14ac:dyDescent="0.3">
      <c r="H282344" s="35"/>
    </row>
    <row r="282345" spans="8:8" x14ac:dyDescent="0.3">
      <c r="H282345" s="35"/>
    </row>
    <row r="282346" spans="8:8" x14ac:dyDescent="0.3">
      <c r="H282346" s="35"/>
    </row>
    <row r="282347" spans="8:8" x14ac:dyDescent="0.3">
      <c r="H282347" s="35"/>
    </row>
    <row r="282348" spans="8:8" x14ac:dyDescent="0.3">
      <c r="H282348" s="35"/>
    </row>
    <row r="282349" spans="8:8" x14ac:dyDescent="0.3">
      <c r="H282349" s="35"/>
    </row>
    <row r="282350" spans="8:8" x14ac:dyDescent="0.3">
      <c r="H282350" s="35"/>
    </row>
    <row r="282351" spans="8:8" x14ac:dyDescent="0.3">
      <c r="H282351" s="35"/>
    </row>
    <row r="282352" spans="8:8" x14ac:dyDescent="0.3">
      <c r="H282352" s="35"/>
    </row>
    <row r="282353" spans="8:8" x14ac:dyDescent="0.3">
      <c r="H282353" s="35"/>
    </row>
    <row r="282354" spans="8:8" x14ac:dyDescent="0.3">
      <c r="H282354" s="35"/>
    </row>
    <row r="282355" spans="8:8" x14ac:dyDescent="0.3">
      <c r="H282355" s="35"/>
    </row>
    <row r="282356" spans="8:8" x14ac:dyDescent="0.3">
      <c r="H282356" s="35"/>
    </row>
    <row r="282357" spans="8:8" x14ac:dyDescent="0.3">
      <c r="H282357" s="35"/>
    </row>
    <row r="282358" spans="8:8" x14ac:dyDescent="0.3">
      <c r="H282358" s="35"/>
    </row>
    <row r="282359" spans="8:8" x14ac:dyDescent="0.3">
      <c r="H282359" s="35"/>
    </row>
    <row r="282360" spans="8:8" x14ac:dyDescent="0.3">
      <c r="H282360" s="35"/>
    </row>
    <row r="282361" spans="8:8" x14ac:dyDescent="0.3">
      <c r="H282361" s="35"/>
    </row>
    <row r="282362" spans="8:8" x14ac:dyDescent="0.3">
      <c r="H282362" s="35"/>
    </row>
    <row r="282363" spans="8:8" x14ac:dyDescent="0.3">
      <c r="H282363" s="35"/>
    </row>
    <row r="282364" spans="8:8" x14ac:dyDescent="0.3">
      <c r="H282364" s="35"/>
    </row>
    <row r="282365" spans="8:8" x14ac:dyDescent="0.3">
      <c r="H282365" s="35"/>
    </row>
    <row r="282366" spans="8:8" x14ac:dyDescent="0.3">
      <c r="H282366" s="35"/>
    </row>
    <row r="282367" spans="8:8" x14ac:dyDescent="0.3">
      <c r="H282367" s="35"/>
    </row>
    <row r="282368" spans="8:8" x14ac:dyDescent="0.3">
      <c r="H282368" s="35"/>
    </row>
    <row r="282369" spans="8:8" x14ac:dyDescent="0.3">
      <c r="H282369" s="35"/>
    </row>
    <row r="282370" spans="8:8" x14ac:dyDescent="0.3">
      <c r="H282370" s="35"/>
    </row>
    <row r="282371" spans="8:8" x14ac:dyDescent="0.3">
      <c r="H282371" s="35"/>
    </row>
    <row r="282372" spans="8:8" x14ac:dyDescent="0.3">
      <c r="H282372" s="35"/>
    </row>
    <row r="282373" spans="8:8" x14ac:dyDescent="0.3">
      <c r="H282373" s="35"/>
    </row>
    <row r="282374" spans="8:8" x14ac:dyDescent="0.3">
      <c r="H282374" s="35"/>
    </row>
    <row r="282375" spans="8:8" x14ac:dyDescent="0.3">
      <c r="H282375" s="35"/>
    </row>
    <row r="282376" spans="8:8" x14ac:dyDescent="0.3">
      <c r="H282376" s="35"/>
    </row>
    <row r="282377" spans="8:8" x14ac:dyDescent="0.3">
      <c r="H282377" s="35"/>
    </row>
    <row r="282378" spans="8:8" x14ac:dyDescent="0.3">
      <c r="H282378" s="35"/>
    </row>
    <row r="282379" spans="8:8" x14ac:dyDescent="0.3">
      <c r="H282379" s="35"/>
    </row>
    <row r="282380" spans="8:8" x14ac:dyDescent="0.3">
      <c r="H282380" s="35"/>
    </row>
    <row r="282381" spans="8:8" x14ac:dyDescent="0.3">
      <c r="H282381" s="35"/>
    </row>
    <row r="282382" spans="8:8" x14ac:dyDescent="0.3">
      <c r="H282382" s="35"/>
    </row>
    <row r="282383" spans="8:8" x14ac:dyDescent="0.3">
      <c r="H282383" s="35"/>
    </row>
    <row r="282384" spans="8:8" x14ac:dyDescent="0.3">
      <c r="H282384" s="35"/>
    </row>
    <row r="282385" spans="8:8" x14ac:dyDescent="0.3">
      <c r="H282385" s="35"/>
    </row>
    <row r="282386" spans="8:8" x14ac:dyDescent="0.3">
      <c r="H282386" s="35"/>
    </row>
    <row r="282387" spans="8:8" x14ac:dyDescent="0.3">
      <c r="H282387" s="35"/>
    </row>
    <row r="282388" spans="8:8" x14ac:dyDescent="0.3">
      <c r="H282388" s="35"/>
    </row>
    <row r="282389" spans="8:8" x14ac:dyDescent="0.3">
      <c r="H282389" s="35"/>
    </row>
    <row r="282390" spans="8:8" x14ac:dyDescent="0.3">
      <c r="H282390" s="35"/>
    </row>
    <row r="282391" spans="8:8" x14ac:dyDescent="0.3">
      <c r="H282391" s="35"/>
    </row>
    <row r="282392" spans="8:8" x14ac:dyDescent="0.3">
      <c r="H282392" s="35"/>
    </row>
    <row r="282393" spans="8:8" x14ac:dyDescent="0.3">
      <c r="H282393" s="35"/>
    </row>
    <row r="282394" spans="8:8" x14ac:dyDescent="0.3">
      <c r="H282394" s="35"/>
    </row>
    <row r="282395" spans="8:8" x14ac:dyDescent="0.3">
      <c r="H282395" s="35"/>
    </row>
    <row r="282396" spans="8:8" x14ac:dyDescent="0.3">
      <c r="H282396" s="35"/>
    </row>
    <row r="282397" spans="8:8" x14ac:dyDescent="0.3">
      <c r="H282397" s="35"/>
    </row>
    <row r="282398" spans="8:8" x14ac:dyDescent="0.3">
      <c r="H282398" s="35"/>
    </row>
    <row r="282399" spans="8:8" x14ac:dyDescent="0.3">
      <c r="H282399" s="35"/>
    </row>
    <row r="282400" spans="8:8" x14ac:dyDescent="0.3">
      <c r="H282400" s="35"/>
    </row>
    <row r="282401" spans="8:8" x14ac:dyDescent="0.3">
      <c r="H282401" s="35"/>
    </row>
    <row r="282402" spans="8:8" x14ac:dyDescent="0.3">
      <c r="H282402" s="35"/>
    </row>
    <row r="282403" spans="8:8" x14ac:dyDescent="0.3">
      <c r="H282403" s="35"/>
    </row>
    <row r="282404" spans="8:8" x14ac:dyDescent="0.3">
      <c r="H282404" s="35"/>
    </row>
    <row r="282405" spans="8:8" x14ac:dyDescent="0.3">
      <c r="H282405" s="35"/>
    </row>
    <row r="282406" spans="8:8" x14ac:dyDescent="0.3">
      <c r="H282406" s="35"/>
    </row>
    <row r="282407" spans="8:8" x14ac:dyDescent="0.3">
      <c r="H282407" s="35"/>
    </row>
    <row r="282408" spans="8:8" x14ac:dyDescent="0.3">
      <c r="H282408" s="35"/>
    </row>
    <row r="282409" spans="8:8" x14ac:dyDescent="0.3">
      <c r="H282409" s="35"/>
    </row>
    <row r="282410" spans="8:8" x14ac:dyDescent="0.3">
      <c r="H282410" s="35"/>
    </row>
    <row r="282411" spans="8:8" x14ac:dyDescent="0.3">
      <c r="H282411" s="35"/>
    </row>
    <row r="282412" spans="8:8" x14ac:dyDescent="0.3">
      <c r="H282412" s="35"/>
    </row>
    <row r="282413" spans="8:8" x14ac:dyDescent="0.3">
      <c r="H282413" s="35"/>
    </row>
    <row r="282414" spans="8:8" x14ac:dyDescent="0.3">
      <c r="H282414" s="35"/>
    </row>
    <row r="282415" spans="8:8" x14ac:dyDescent="0.3">
      <c r="H282415" s="35"/>
    </row>
    <row r="282416" spans="8:8" x14ac:dyDescent="0.3">
      <c r="H282416" s="35"/>
    </row>
    <row r="282417" spans="8:8" x14ac:dyDescent="0.3">
      <c r="H282417" s="35"/>
    </row>
    <row r="282418" spans="8:8" x14ac:dyDescent="0.3">
      <c r="H282418" s="35"/>
    </row>
    <row r="282419" spans="8:8" x14ac:dyDescent="0.3">
      <c r="H282419" s="35"/>
    </row>
    <row r="282420" spans="8:8" x14ac:dyDescent="0.3">
      <c r="H282420" s="35"/>
    </row>
    <row r="282421" spans="8:8" x14ac:dyDescent="0.3">
      <c r="H282421" s="35"/>
    </row>
    <row r="282422" spans="8:8" x14ac:dyDescent="0.3">
      <c r="H282422" s="35"/>
    </row>
    <row r="282423" spans="8:8" x14ac:dyDescent="0.3">
      <c r="H282423" s="35"/>
    </row>
    <row r="282424" spans="8:8" x14ac:dyDescent="0.3">
      <c r="H282424" s="35"/>
    </row>
    <row r="282425" spans="8:8" x14ac:dyDescent="0.3">
      <c r="H282425" s="35"/>
    </row>
    <row r="282426" spans="8:8" x14ac:dyDescent="0.3">
      <c r="H282426" s="35"/>
    </row>
    <row r="282427" spans="8:8" x14ac:dyDescent="0.3">
      <c r="H282427" s="35"/>
    </row>
    <row r="282428" spans="8:8" x14ac:dyDescent="0.3">
      <c r="H282428" s="35"/>
    </row>
    <row r="282429" spans="8:8" x14ac:dyDescent="0.3">
      <c r="H282429" s="35"/>
    </row>
    <row r="282430" spans="8:8" x14ac:dyDescent="0.3">
      <c r="H282430" s="35"/>
    </row>
    <row r="282431" spans="8:8" x14ac:dyDescent="0.3">
      <c r="H282431" s="35"/>
    </row>
    <row r="282432" spans="8:8" x14ac:dyDescent="0.3">
      <c r="H282432" s="35"/>
    </row>
    <row r="282433" spans="8:8" x14ac:dyDescent="0.3">
      <c r="H282433" s="35"/>
    </row>
    <row r="282434" spans="8:8" x14ac:dyDescent="0.3">
      <c r="H282434" s="35"/>
    </row>
    <row r="282435" spans="8:8" x14ac:dyDescent="0.3">
      <c r="H282435" s="35"/>
    </row>
    <row r="282436" spans="8:8" x14ac:dyDescent="0.3">
      <c r="H282436" s="35"/>
    </row>
    <row r="282437" spans="8:8" x14ac:dyDescent="0.3">
      <c r="H282437" s="35"/>
    </row>
    <row r="282438" spans="8:8" x14ac:dyDescent="0.3">
      <c r="H282438" s="35"/>
    </row>
    <row r="282439" spans="8:8" x14ac:dyDescent="0.3">
      <c r="H282439" s="35"/>
    </row>
    <row r="282440" spans="8:8" x14ac:dyDescent="0.3">
      <c r="H282440" s="35"/>
    </row>
    <row r="282441" spans="8:8" x14ac:dyDescent="0.3">
      <c r="H282441" s="35"/>
    </row>
    <row r="282442" spans="8:8" x14ac:dyDescent="0.3">
      <c r="H282442" s="35"/>
    </row>
    <row r="282443" spans="8:8" x14ac:dyDescent="0.3">
      <c r="H282443" s="35"/>
    </row>
    <row r="282444" spans="8:8" x14ac:dyDescent="0.3">
      <c r="H282444" s="35"/>
    </row>
    <row r="282445" spans="8:8" x14ac:dyDescent="0.3">
      <c r="H282445" s="35"/>
    </row>
    <row r="282446" spans="8:8" x14ac:dyDescent="0.3">
      <c r="H282446" s="35"/>
    </row>
    <row r="282447" spans="8:8" x14ac:dyDescent="0.3">
      <c r="H282447" s="35"/>
    </row>
    <row r="282448" spans="8:8" x14ac:dyDescent="0.3">
      <c r="H282448" s="35"/>
    </row>
    <row r="282449" spans="8:8" x14ac:dyDescent="0.3">
      <c r="H282449" s="35"/>
    </row>
    <row r="282450" spans="8:8" x14ac:dyDescent="0.3">
      <c r="H282450" s="35"/>
    </row>
    <row r="282451" spans="8:8" x14ac:dyDescent="0.3">
      <c r="H282451" s="35"/>
    </row>
    <row r="282452" spans="8:8" x14ac:dyDescent="0.3">
      <c r="H282452" s="35"/>
    </row>
    <row r="282453" spans="8:8" x14ac:dyDescent="0.3">
      <c r="H282453" s="35"/>
    </row>
    <row r="282454" spans="8:8" x14ac:dyDescent="0.3">
      <c r="H282454" s="35"/>
    </row>
    <row r="282455" spans="8:8" x14ac:dyDescent="0.3">
      <c r="H282455" s="35"/>
    </row>
    <row r="282456" spans="8:8" x14ac:dyDescent="0.3">
      <c r="H282456" s="35"/>
    </row>
    <row r="282457" spans="8:8" x14ac:dyDescent="0.3">
      <c r="H282457" s="35"/>
    </row>
    <row r="282458" spans="8:8" x14ac:dyDescent="0.3">
      <c r="H282458" s="35"/>
    </row>
    <row r="282459" spans="8:8" x14ac:dyDescent="0.3">
      <c r="H282459" s="35"/>
    </row>
    <row r="282460" spans="8:8" x14ac:dyDescent="0.3">
      <c r="H282460" s="35"/>
    </row>
    <row r="282461" spans="8:8" x14ac:dyDescent="0.3">
      <c r="H282461" s="35"/>
    </row>
    <row r="282462" spans="8:8" x14ac:dyDescent="0.3">
      <c r="H282462" s="35"/>
    </row>
    <row r="282463" spans="8:8" x14ac:dyDescent="0.3">
      <c r="H282463" s="35"/>
    </row>
    <row r="282464" spans="8:8" x14ac:dyDescent="0.3">
      <c r="H282464" s="35"/>
    </row>
    <row r="282465" spans="8:8" x14ac:dyDescent="0.3">
      <c r="H282465" s="35"/>
    </row>
    <row r="282466" spans="8:8" x14ac:dyDescent="0.3">
      <c r="H282466" s="35"/>
    </row>
    <row r="282467" spans="8:8" x14ac:dyDescent="0.3">
      <c r="H282467" s="35"/>
    </row>
    <row r="282468" spans="8:8" x14ac:dyDescent="0.3">
      <c r="H282468" s="35"/>
    </row>
    <row r="282469" spans="8:8" x14ac:dyDescent="0.3">
      <c r="H282469" s="35"/>
    </row>
    <row r="282470" spans="8:8" x14ac:dyDescent="0.3">
      <c r="H282470" s="35"/>
    </row>
    <row r="282471" spans="8:8" x14ac:dyDescent="0.3">
      <c r="H282471" s="35"/>
    </row>
    <row r="282472" spans="8:8" x14ac:dyDescent="0.3">
      <c r="H282472" s="35"/>
    </row>
    <row r="282473" spans="8:8" x14ac:dyDescent="0.3">
      <c r="H282473" s="35"/>
    </row>
    <row r="282474" spans="8:8" x14ac:dyDescent="0.3">
      <c r="H282474" s="35"/>
    </row>
    <row r="282475" spans="8:8" x14ac:dyDescent="0.3">
      <c r="H282475" s="35"/>
    </row>
    <row r="282476" spans="8:8" x14ac:dyDescent="0.3">
      <c r="H282476" s="35"/>
    </row>
    <row r="282477" spans="8:8" x14ac:dyDescent="0.3">
      <c r="H282477" s="35"/>
    </row>
    <row r="282478" spans="8:8" x14ac:dyDescent="0.3">
      <c r="H282478" s="35"/>
    </row>
    <row r="282479" spans="8:8" x14ac:dyDescent="0.3">
      <c r="H282479" s="35"/>
    </row>
    <row r="282480" spans="8:8" x14ac:dyDescent="0.3">
      <c r="H282480" s="35"/>
    </row>
    <row r="282481" spans="8:8" x14ac:dyDescent="0.3">
      <c r="H282481" s="35"/>
    </row>
    <row r="282482" spans="8:8" x14ac:dyDescent="0.3">
      <c r="H282482" s="35"/>
    </row>
    <row r="282483" spans="8:8" x14ac:dyDescent="0.3">
      <c r="H282483" s="35"/>
    </row>
    <row r="282484" spans="8:8" x14ac:dyDescent="0.3">
      <c r="H282484" s="35"/>
    </row>
    <row r="282485" spans="8:8" x14ac:dyDescent="0.3">
      <c r="H282485" s="35"/>
    </row>
    <row r="282486" spans="8:8" x14ac:dyDescent="0.3">
      <c r="H282486" s="35"/>
    </row>
    <row r="282487" spans="8:8" x14ac:dyDescent="0.3">
      <c r="H282487" s="35"/>
    </row>
    <row r="282488" spans="8:8" x14ac:dyDescent="0.3">
      <c r="H282488" s="35"/>
    </row>
    <row r="282489" spans="8:8" x14ac:dyDescent="0.3">
      <c r="H282489" s="35"/>
    </row>
    <row r="282490" spans="8:8" x14ac:dyDescent="0.3">
      <c r="H282490" s="35"/>
    </row>
    <row r="282491" spans="8:8" x14ac:dyDescent="0.3">
      <c r="H282491" s="35"/>
    </row>
    <row r="282492" spans="8:8" x14ac:dyDescent="0.3">
      <c r="H282492" s="35"/>
    </row>
    <row r="282493" spans="8:8" x14ac:dyDescent="0.3">
      <c r="H282493" s="35"/>
    </row>
    <row r="282494" spans="8:8" x14ac:dyDescent="0.3">
      <c r="H282494" s="35"/>
    </row>
    <row r="282495" spans="8:8" x14ac:dyDescent="0.3">
      <c r="H282495" s="35"/>
    </row>
    <row r="282496" spans="8:8" x14ac:dyDescent="0.3">
      <c r="H282496" s="35"/>
    </row>
    <row r="282497" spans="8:8" x14ac:dyDescent="0.3">
      <c r="H282497" s="35"/>
    </row>
    <row r="282498" spans="8:8" x14ac:dyDescent="0.3">
      <c r="H282498" s="35"/>
    </row>
    <row r="282499" spans="8:8" x14ac:dyDescent="0.3">
      <c r="H282499" s="35"/>
    </row>
    <row r="282500" spans="8:8" x14ac:dyDescent="0.3">
      <c r="H282500" s="35"/>
    </row>
    <row r="282501" spans="8:8" x14ac:dyDescent="0.3">
      <c r="H282501" s="35"/>
    </row>
    <row r="282502" spans="8:8" x14ac:dyDescent="0.3">
      <c r="H282502" s="35"/>
    </row>
    <row r="282503" spans="8:8" x14ac:dyDescent="0.3">
      <c r="H282503" s="35"/>
    </row>
    <row r="282504" spans="8:8" x14ac:dyDescent="0.3">
      <c r="H282504" s="35"/>
    </row>
    <row r="282505" spans="8:8" x14ac:dyDescent="0.3">
      <c r="H282505" s="35"/>
    </row>
    <row r="282506" spans="8:8" x14ac:dyDescent="0.3">
      <c r="H282506" s="35"/>
    </row>
    <row r="282507" spans="8:8" x14ac:dyDescent="0.3">
      <c r="H282507" s="35"/>
    </row>
    <row r="282508" spans="8:8" x14ac:dyDescent="0.3">
      <c r="H282508" s="35"/>
    </row>
    <row r="282509" spans="8:8" x14ac:dyDescent="0.3">
      <c r="H282509" s="35"/>
    </row>
    <row r="282510" spans="8:8" x14ac:dyDescent="0.3">
      <c r="H282510" s="35"/>
    </row>
    <row r="282511" spans="8:8" x14ac:dyDescent="0.3">
      <c r="H282511" s="35"/>
    </row>
    <row r="282512" spans="8:8" x14ac:dyDescent="0.3">
      <c r="H282512" s="35"/>
    </row>
    <row r="282513" spans="8:8" x14ac:dyDescent="0.3">
      <c r="H282513" s="35"/>
    </row>
    <row r="282514" spans="8:8" x14ac:dyDescent="0.3">
      <c r="H282514" s="35"/>
    </row>
    <row r="282515" spans="8:8" x14ac:dyDescent="0.3">
      <c r="H282515" s="35"/>
    </row>
    <row r="282516" spans="8:8" x14ac:dyDescent="0.3">
      <c r="H282516" s="35"/>
    </row>
    <row r="282517" spans="8:8" x14ac:dyDescent="0.3">
      <c r="H282517" s="35"/>
    </row>
    <row r="282518" spans="8:8" x14ac:dyDescent="0.3">
      <c r="H282518" s="35"/>
    </row>
    <row r="282519" spans="8:8" x14ac:dyDescent="0.3">
      <c r="H282519" s="35"/>
    </row>
    <row r="282520" spans="8:8" x14ac:dyDescent="0.3">
      <c r="H282520" s="35"/>
    </row>
    <row r="282521" spans="8:8" x14ac:dyDescent="0.3">
      <c r="H282521" s="35"/>
    </row>
    <row r="282522" spans="8:8" x14ac:dyDescent="0.3">
      <c r="H282522" s="35"/>
    </row>
    <row r="282523" spans="8:8" x14ac:dyDescent="0.3">
      <c r="H282523" s="35"/>
    </row>
    <row r="282524" spans="8:8" x14ac:dyDescent="0.3">
      <c r="H282524" s="35"/>
    </row>
    <row r="282525" spans="8:8" x14ac:dyDescent="0.3">
      <c r="H282525" s="35"/>
    </row>
    <row r="282526" spans="8:8" x14ac:dyDescent="0.3">
      <c r="H282526" s="35"/>
    </row>
    <row r="282527" spans="8:8" x14ac:dyDescent="0.3">
      <c r="H282527" s="35"/>
    </row>
    <row r="282528" spans="8:8" x14ac:dyDescent="0.3">
      <c r="H282528" s="35"/>
    </row>
    <row r="282529" spans="8:8" x14ac:dyDescent="0.3">
      <c r="H282529" s="35"/>
    </row>
    <row r="282530" spans="8:8" x14ac:dyDescent="0.3">
      <c r="H282530" s="35"/>
    </row>
    <row r="282531" spans="8:8" x14ac:dyDescent="0.3">
      <c r="H282531" s="35"/>
    </row>
    <row r="282532" spans="8:8" x14ac:dyDescent="0.3">
      <c r="H282532" s="35"/>
    </row>
    <row r="282533" spans="8:8" x14ac:dyDescent="0.3">
      <c r="H282533" s="35"/>
    </row>
    <row r="282534" spans="8:8" x14ac:dyDescent="0.3">
      <c r="H282534" s="35"/>
    </row>
    <row r="282535" spans="8:8" x14ac:dyDescent="0.3">
      <c r="H282535" s="35"/>
    </row>
    <row r="282536" spans="8:8" x14ac:dyDescent="0.3">
      <c r="H282536" s="35"/>
    </row>
    <row r="282537" spans="8:8" x14ac:dyDescent="0.3">
      <c r="H282537" s="35"/>
    </row>
    <row r="282538" spans="8:8" x14ac:dyDescent="0.3">
      <c r="H282538" s="35"/>
    </row>
    <row r="282539" spans="8:8" x14ac:dyDescent="0.3">
      <c r="H282539" s="35"/>
    </row>
    <row r="282540" spans="8:8" x14ac:dyDescent="0.3">
      <c r="H282540" s="35"/>
    </row>
    <row r="282541" spans="8:8" x14ac:dyDescent="0.3">
      <c r="H282541" s="35"/>
    </row>
    <row r="282542" spans="8:8" x14ac:dyDescent="0.3">
      <c r="H282542" s="35"/>
    </row>
    <row r="282543" spans="8:8" x14ac:dyDescent="0.3">
      <c r="H282543" s="35"/>
    </row>
    <row r="282544" spans="8:8" x14ac:dyDescent="0.3">
      <c r="H282544" s="35"/>
    </row>
    <row r="282545" spans="8:8" x14ac:dyDescent="0.3">
      <c r="H282545" s="35"/>
    </row>
    <row r="282546" spans="8:8" x14ac:dyDescent="0.3">
      <c r="H282546" s="35"/>
    </row>
    <row r="282547" spans="8:8" x14ac:dyDescent="0.3">
      <c r="H282547" s="35"/>
    </row>
    <row r="282548" spans="8:8" x14ac:dyDescent="0.3">
      <c r="H282548" s="35"/>
    </row>
    <row r="282549" spans="8:8" x14ac:dyDescent="0.3">
      <c r="H282549" s="35"/>
    </row>
    <row r="282550" spans="8:8" x14ac:dyDescent="0.3">
      <c r="H282550" s="35"/>
    </row>
    <row r="282551" spans="8:8" x14ac:dyDescent="0.3">
      <c r="H282551" s="35"/>
    </row>
    <row r="282552" spans="8:8" x14ac:dyDescent="0.3">
      <c r="H282552" s="35"/>
    </row>
    <row r="282553" spans="8:8" x14ac:dyDescent="0.3">
      <c r="H282553" s="35"/>
    </row>
    <row r="282554" spans="8:8" x14ac:dyDescent="0.3">
      <c r="H282554" s="35"/>
    </row>
    <row r="282555" spans="8:8" x14ac:dyDescent="0.3">
      <c r="H282555" s="35"/>
    </row>
    <row r="282556" spans="8:8" x14ac:dyDescent="0.3">
      <c r="H282556" s="35"/>
    </row>
    <row r="282557" spans="8:8" x14ac:dyDescent="0.3">
      <c r="H282557" s="35"/>
    </row>
    <row r="282558" spans="8:8" x14ac:dyDescent="0.3">
      <c r="H282558" s="35"/>
    </row>
    <row r="282559" spans="8:8" x14ac:dyDescent="0.3">
      <c r="H282559" s="35"/>
    </row>
    <row r="282560" spans="8:8" x14ac:dyDescent="0.3">
      <c r="H282560" s="35"/>
    </row>
    <row r="282561" spans="8:8" x14ac:dyDescent="0.3">
      <c r="H282561" s="35"/>
    </row>
    <row r="282562" spans="8:8" x14ac:dyDescent="0.3">
      <c r="H282562" s="35"/>
    </row>
    <row r="282563" spans="8:8" x14ac:dyDescent="0.3">
      <c r="H282563" s="35"/>
    </row>
    <row r="282564" spans="8:8" x14ac:dyDescent="0.3">
      <c r="H282564" s="35"/>
    </row>
    <row r="282565" spans="8:8" x14ac:dyDescent="0.3">
      <c r="H282565" s="35"/>
    </row>
    <row r="282566" spans="8:8" x14ac:dyDescent="0.3">
      <c r="H282566" s="35"/>
    </row>
    <row r="282567" spans="8:8" x14ac:dyDescent="0.3">
      <c r="H282567" s="35"/>
    </row>
    <row r="282568" spans="8:8" x14ac:dyDescent="0.3">
      <c r="H282568" s="35"/>
    </row>
    <row r="282569" spans="8:8" x14ac:dyDescent="0.3">
      <c r="H282569" s="35"/>
    </row>
    <row r="282570" spans="8:8" x14ac:dyDescent="0.3">
      <c r="H282570" s="35"/>
    </row>
    <row r="282571" spans="8:8" x14ac:dyDescent="0.3">
      <c r="H282571" s="35"/>
    </row>
    <row r="282572" spans="8:8" x14ac:dyDescent="0.3">
      <c r="H282572" s="35"/>
    </row>
    <row r="282573" spans="8:8" x14ac:dyDescent="0.3">
      <c r="H282573" s="35"/>
    </row>
    <row r="282574" spans="8:8" x14ac:dyDescent="0.3">
      <c r="H282574" s="35"/>
    </row>
    <row r="282575" spans="8:8" x14ac:dyDescent="0.3">
      <c r="H282575" s="35"/>
    </row>
    <row r="282576" spans="8:8" x14ac:dyDescent="0.3">
      <c r="H282576" s="35"/>
    </row>
    <row r="282577" spans="8:8" x14ac:dyDescent="0.3">
      <c r="H282577" s="35"/>
    </row>
    <row r="282578" spans="8:8" x14ac:dyDescent="0.3">
      <c r="H282578" s="35"/>
    </row>
    <row r="282579" spans="8:8" x14ac:dyDescent="0.3">
      <c r="H282579" s="35"/>
    </row>
    <row r="282580" spans="8:8" x14ac:dyDescent="0.3">
      <c r="H282580" s="35"/>
    </row>
    <row r="282581" spans="8:8" x14ac:dyDescent="0.3">
      <c r="H282581" s="35"/>
    </row>
    <row r="282582" spans="8:8" x14ac:dyDescent="0.3">
      <c r="H282582" s="35"/>
    </row>
    <row r="282583" spans="8:8" x14ac:dyDescent="0.3">
      <c r="H282583" s="35"/>
    </row>
    <row r="282584" spans="8:8" x14ac:dyDescent="0.3">
      <c r="H282584" s="35"/>
    </row>
    <row r="282585" spans="8:8" x14ac:dyDescent="0.3">
      <c r="H282585" s="35"/>
    </row>
    <row r="282586" spans="8:8" x14ac:dyDescent="0.3">
      <c r="H282586" s="35"/>
    </row>
    <row r="282587" spans="8:8" x14ac:dyDescent="0.3">
      <c r="H282587" s="35"/>
    </row>
    <row r="282588" spans="8:8" x14ac:dyDescent="0.3">
      <c r="H282588" s="35"/>
    </row>
    <row r="282589" spans="8:8" x14ac:dyDescent="0.3">
      <c r="H282589" s="35"/>
    </row>
    <row r="282590" spans="8:8" x14ac:dyDescent="0.3">
      <c r="H282590" s="35"/>
    </row>
    <row r="282591" spans="8:8" x14ac:dyDescent="0.3">
      <c r="H282591" s="35"/>
    </row>
    <row r="282592" spans="8:8" x14ac:dyDescent="0.3">
      <c r="H282592" s="35"/>
    </row>
    <row r="282593" spans="8:8" x14ac:dyDescent="0.3">
      <c r="H282593" s="35"/>
    </row>
    <row r="282594" spans="8:8" x14ac:dyDescent="0.3">
      <c r="H282594" s="35"/>
    </row>
    <row r="282595" spans="8:8" x14ac:dyDescent="0.3">
      <c r="H282595" s="35"/>
    </row>
    <row r="282596" spans="8:8" x14ac:dyDescent="0.3">
      <c r="H282596" s="35"/>
    </row>
    <row r="282597" spans="8:8" x14ac:dyDescent="0.3">
      <c r="H282597" s="35"/>
    </row>
    <row r="282598" spans="8:8" x14ac:dyDescent="0.3">
      <c r="H282598" s="35"/>
    </row>
    <row r="282599" spans="8:8" x14ac:dyDescent="0.3">
      <c r="H282599" s="35"/>
    </row>
    <row r="282600" spans="8:8" x14ac:dyDescent="0.3">
      <c r="H282600" s="35"/>
    </row>
    <row r="282601" spans="8:8" x14ac:dyDescent="0.3">
      <c r="H282601" s="35"/>
    </row>
    <row r="282602" spans="8:8" x14ac:dyDescent="0.3">
      <c r="H282602" s="35"/>
    </row>
    <row r="282603" spans="8:8" x14ac:dyDescent="0.3">
      <c r="H282603" s="35"/>
    </row>
    <row r="282604" spans="8:8" x14ac:dyDescent="0.3">
      <c r="H282604" s="35"/>
    </row>
    <row r="282605" spans="8:8" x14ac:dyDescent="0.3">
      <c r="H282605" s="35"/>
    </row>
    <row r="282606" spans="8:8" x14ac:dyDescent="0.3">
      <c r="H282606" s="35"/>
    </row>
    <row r="282607" spans="8:8" x14ac:dyDescent="0.3">
      <c r="H282607" s="35"/>
    </row>
    <row r="282608" spans="8:8" x14ac:dyDescent="0.3">
      <c r="H282608" s="35"/>
    </row>
    <row r="282609" spans="8:8" x14ac:dyDescent="0.3">
      <c r="H282609" s="35"/>
    </row>
    <row r="282610" spans="8:8" x14ac:dyDescent="0.3">
      <c r="H282610" s="35"/>
    </row>
    <row r="282611" spans="8:8" x14ac:dyDescent="0.3">
      <c r="H282611" s="35"/>
    </row>
    <row r="282612" spans="8:8" x14ac:dyDescent="0.3">
      <c r="H282612" s="35"/>
    </row>
    <row r="282613" spans="8:8" x14ac:dyDescent="0.3">
      <c r="H282613" s="35"/>
    </row>
    <row r="282614" spans="8:8" x14ac:dyDescent="0.3">
      <c r="H282614" s="35"/>
    </row>
    <row r="282615" spans="8:8" x14ac:dyDescent="0.3">
      <c r="H282615" s="35"/>
    </row>
    <row r="282616" spans="8:8" x14ac:dyDescent="0.3">
      <c r="H282616" s="35"/>
    </row>
    <row r="282617" spans="8:8" x14ac:dyDescent="0.3">
      <c r="H282617" s="35"/>
    </row>
    <row r="282618" spans="8:8" x14ac:dyDescent="0.3">
      <c r="H282618" s="35"/>
    </row>
    <row r="282619" spans="8:8" x14ac:dyDescent="0.3">
      <c r="H282619" s="35"/>
    </row>
    <row r="282620" spans="8:8" x14ac:dyDescent="0.3">
      <c r="H282620" s="35"/>
    </row>
    <row r="282621" spans="8:8" x14ac:dyDescent="0.3">
      <c r="H282621" s="35"/>
    </row>
    <row r="282622" spans="8:8" x14ac:dyDescent="0.3">
      <c r="H282622" s="35"/>
    </row>
    <row r="282623" spans="8:8" x14ac:dyDescent="0.3">
      <c r="H282623" s="35"/>
    </row>
    <row r="282624" spans="8:8" x14ac:dyDescent="0.3">
      <c r="H282624" s="35"/>
    </row>
    <row r="282625" spans="8:8" x14ac:dyDescent="0.3">
      <c r="H282625" s="35"/>
    </row>
    <row r="282626" spans="8:8" x14ac:dyDescent="0.3">
      <c r="H282626" s="35"/>
    </row>
    <row r="282627" spans="8:8" x14ac:dyDescent="0.3">
      <c r="H282627" s="35"/>
    </row>
    <row r="282628" spans="8:8" x14ac:dyDescent="0.3">
      <c r="H282628" s="35"/>
    </row>
    <row r="282629" spans="8:8" x14ac:dyDescent="0.3">
      <c r="H282629" s="35"/>
    </row>
    <row r="282630" spans="8:8" x14ac:dyDescent="0.3">
      <c r="H282630" s="35"/>
    </row>
    <row r="282631" spans="8:8" x14ac:dyDescent="0.3">
      <c r="H282631" s="35"/>
    </row>
    <row r="282632" spans="8:8" x14ac:dyDescent="0.3">
      <c r="H282632" s="35"/>
    </row>
    <row r="282633" spans="8:8" x14ac:dyDescent="0.3">
      <c r="H282633" s="35"/>
    </row>
    <row r="282634" spans="8:8" x14ac:dyDescent="0.3">
      <c r="H282634" s="35"/>
    </row>
    <row r="282635" spans="8:8" x14ac:dyDescent="0.3">
      <c r="H282635" s="35"/>
    </row>
    <row r="282636" spans="8:8" x14ac:dyDescent="0.3">
      <c r="H282636" s="35"/>
    </row>
    <row r="282637" spans="8:8" x14ac:dyDescent="0.3">
      <c r="H282637" s="35"/>
    </row>
    <row r="282638" spans="8:8" x14ac:dyDescent="0.3">
      <c r="H282638" s="35"/>
    </row>
    <row r="282639" spans="8:8" x14ac:dyDescent="0.3">
      <c r="H282639" s="35"/>
    </row>
    <row r="282640" spans="8:8" x14ac:dyDescent="0.3">
      <c r="H282640" s="35"/>
    </row>
    <row r="282641" spans="8:8" x14ac:dyDescent="0.3">
      <c r="H282641" s="35"/>
    </row>
    <row r="282642" spans="8:8" x14ac:dyDescent="0.3">
      <c r="H282642" s="35"/>
    </row>
    <row r="282643" spans="8:8" x14ac:dyDescent="0.3">
      <c r="H282643" s="35"/>
    </row>
    <row r="282644" spans="8:8" x14ac:dyDescent="0.3">
      <c r="H282644" s="35"/>
    </row>
    <row r="282645" spans="8:8" x14ac:dyDescent="0.3">
      <c r="H282645" s="35"/>
    </row>
    <row r="282646" spans="8:8" x14ac:dyDescent="0.3">
      <c r="H282646" s="35"/>
    </row>
    <row r="282647" spans="8:8" x14ac:dyDescent="0.3">
      <c r="H282647" s="35"/>
    </row>
    <row r="282648" spans="8:8" x14ac:dyDescent="0.3">
      <c r="H282648" s="35"/>
    </row>
    <row r="282649" spans="8:8" x14ac:dyDescent="0.3">
      <c r="H282649" s="35"/>
    </row>
    <row r="282650" spans="8:8" x14ac:dyDescent="0.3">
      <c r="H282650" s="35"/>
    </row>
    <row r="282651" spans="8:8" x14ac:dyDescent="0.3">
      <c r="H282651" s="35"/>
    </row>
    <row r="282652" spans="8:8" x14ac:dyDescent="0.3">
      <c r="H282652" s="35"/>
    </row>
    <row r="282653" spans="8:8" x14ac:dyDescent="0.3">
      <c r="H282653" s="35"/>
    </row>
    <row r="282654" spans="8:8" x14ac:dyDescent="0.3">
      <c r="H282654" s="35"/>
    </row>
    <row r="282655" spans="8:8" x14ac:dyDescent="0.3">
      <c r="H282655" s="35"/>
    </row>
    <row r="282656" spans="8:8" x14ac:dyDescent="0.3">
      <c r="H282656" s="35"/>
    </row>
    <row r="282657" spans="8:8" x14ac:dyDescent="0.3">
      <c r="H282657" s="35"/>
    </row>
    <row r="282658" spans="8:8" x14ac:dyDescent="0.3">
      <c r="H282658" s="35"/>
    </row>
    <row r="282659" spans="8:8" x14ac:dyDescent="0.3">
      <c r="H282659" s="35"/>
    </row>
    <row r="282660" spans="8:8" x14ac:dyDescent="0.3">
      <c r="H282660" s="35"/>
    </row>
    <row r="282661" spans="8:8" x14ac:dyDescent="0.3">
      <c r="H282661" s="35"/>
    </row>
    <row r="282662" spans="8:8" x14ac:dyDescent="0.3">
      <c r="H282662" s="35"/>
    </row>
    <row r="282663" spans="8:8" x14ac:dyDescent="0.3">
      <c r="H282663" s="35"/>
    </row>
    <row r="282664" spans="8:8" x14ac:dyDescent="0.3">
      <c r="H282664" s="35"/>
    </row>
    <row r="282665" spans="8:8" x14ac:dyDescent="0.3">
      <c r="H282665" s="35"/>
    </row>
    <row r="282666" spans="8:8" x14ac:dyDescent="0.3">
      <c r="H282666" s="35"/>
    </row>
    <row r="282667" spans="8:8" x14ac:dyDescent="0.3">
      <c r="H282667" s="35"/>
    </row>
    <row r="282668" spans="8:8" x14ac:dyDescent="0.3">
      <c r="H282668" s="35"/>
    </row>
    <row r="282669" spans="8:8" x14ac:dyDescent="0.3">
      <c r="H282669" s="35"/>
    </row>
    <row r="282670" spans="8:8" x14ac:dyDescent="0.3">
      <c r="H282670" s="35"/>
    </row>
    <row r="282671" spans="8:8" x14ac:dyDescent="0.3">
      <c r="H282671" s="35"/>
    </row>
    <row r="282672" spans="8:8" x14ac:dyDescent="0.3">
      <c r="H282672" s="35"/>
    </row>
    <row r="282673" spans="8:8" x14ac:dyDescent="0.3">
      <c r="H282673" s="35"/>
    </row>
    <row r="282674" spans="8:8" x14ac:dyDescent="0.3">
      <c r="H282674" s="35"/>
    </row>
    <row r="282675" spans="8:8" x14ac:dyDescent="0.3">
      <c r="H282675" s="35"/>
    </row>
    <row r="282676" spans="8:8" x14ac:dyDescent="0.3">
      <c r="H282676" s="35"/>
    </row>
    <row r="282677" spans="8:8" x14ac:dyDescent="0.3">
      <c r="H282677" s="35"/>
    </row>
    <row r="282678" spans="8:8" x14ac:dyDescent="0.3">
      <c r="H282678" s="35"/>
    </row>
    <row r="282679" spans="8:8" x14ac:dyDescent="0.3">
      <c r="H282679" s="35"/>
    </row>
    <row r="282680" spans="8:8" x14ac:dyDescent="0.3">
      <c r="H282680" s="35"/>
    </row>
    <row r="282681" spans="8:8" x14ac:dyDescent="0.3">
      <c r="H282681" s="35"/>
    </row>
    <row r="282682" spans="8:8" x14ac:dyDescent="0.3">
      <c r="H282682" s="35"/>
    </row>
    <row r="282683" spans="8:8" x14ac:dyDescent="0.3">
      <c r="H282683" s="35"/>
    </row>
    <row r="282684" spans="8:8" x14ac:dyDescent="0.3">
      <c r="H282684" s="35"/>
    </row>
    <row r="282685" spans="8:8" x14ac:dyDescent="0.3">
      <c r="H282685" s="35"/>
    </row>
    <row r="282686" spans="8:8" x14ac:dyDescent="0.3">
      <c r="H282686" s="35"/>
    </row>
    <row r="282687" spans="8:8" x14ac:dyDescent="0.3">
      <c r="H282687" s="35"/>
    </row>
    <row r="282688" spans="8:8" x14ac:dyDescent="0.3">
      <c r="H282688" s="35"/>
    </row>
    <row r="282689" spans="8:8" x14ac:dyDescent="0.3">
      <c r="H282689" s="35"/>
    </row>
    <row r="282690" spans="8:8" x14ac:dyDescent="0.3">
      <c r="H282690" s="35"/>
    </row>
    <row r="282691" spans="8:8" x14ac:dyDescent="0.3">
      <c r="H282691" s="35"/>
    </row>
    <row r="282692" spans="8:8" x14ac:dyDescent="0.3">
      <c r="H282692" s="35"/>
    </row>
    <row r="282693" spans="8:8" x14ac:dyDescent="0.3">
      <c r="H282693" s="35"/>
    </row>
    <row r="282694" spans="8:8" x14ac:dyDescent="0.3">
      <c r="H282694" s="35"/>
    </row>
    <row r="282695" spans="8:8" x14ac:dyDescent="0.3">
      <c r="H282695" s="35"/>
    </row>
    <row r="282696" spans="8:8" x14ac:dyDescent="0.3">
      <c r="H282696" s="35"/>
    </row>
    <row r="282697" spans="8:8" x14ac:dyDescent="0.3">
      <c r="H282697" s="35"/>
    </row>
    <row r="282698" spans="8:8" x14ac:dyDescent="0.3">
      <c r="H282698" s="35"/>
    </row>
    <row r="282699" spans="8:8" x14ac:dyDescent="0.3">
      <c r="H282699" s="35"/>
    </row>
    <row r="282700" spans="8:8" x14ac:dyDescent="0.3">
      <c r="H282700" s="35"/>
    </row>
    <row r="282701" spans="8:8" x14ac:dyDescent="0.3">
      <c r="H282701" s="35"/>
    </row>
    <row r="282702" spans="8:8" x14ac:dyDescent="0.3">
      <c r="H282702" s="35"/>
    </row>
    <row r="282703" spans="8:8" x14ac:dyDescent="0.3">
      <c r="H282703" s="35"/>
    </row>
    <row r="282704" spans="8:8" x14ac:dyDescent="0.3">
      <c r="H282704" s="35"/>
    </row>
    <row r="282705" spans="8:8" x14ac:dyDescent="0.3">
      <c r="H282705" s="35"/>
    </row>
    <row r="282706" spans="8:8" x14ac:dyDescent="0.3">
      <c r="H282706" s="35"/>
    </row>
    <row r="282707" spans="8:8" x14ac:dyDescent="0.3">
      <c r="H282707" s="35"/>
    </row>
    <row r="282708" spans="8:8" x14ac:dyDescent="0.3">
      <c r="H282708" s="35"/>
    </row>
    <row r="282709" spans="8:8" x14ac:dyDescent="0.3">
      <c r="H282709" s="35"/>
    </row>
    <row r="282710" spans="8:8" x14ac:dyDescent="0.3">
      <c r="H282710" s="35"/>
    </row>
    <row r="282711" spans="8:8" x14ac:dyDescent="0.3">
      <c r="H282711" s="35"/>
    </row>
    <row r="282712" spans="8:8" x14ac:dyDescent="0.3">
      <c r="H282712" s="35"/>
    </row>
    <row r="282713" spans="8:8" x14ac:dyDescent="0.3">
      <c r="H282713" s="35"/>
    </row>
    <row r="282714" spans="8:8" x14ac:dyDescent="0.3">
      <c r="H282714" s="35"/>
    </row>
    <row r="282715" spans="8:8" x14ac:dyDescent="0.3">
      <c r="H282715" s="35"/>
    </row>
    <row r="282716" spans="8:8" x14ac:dyDescent="0.3">
      <c r="H282716" s="35"/>
    </row>
    <row r="282717" spans="8:8" x14ac:dyDescent="0.3">
      <c r="H282717" s="35"/>
    </row>
    <row r="282718" spans="8:8" x14ac:dyDescent="0.3">
      <c r="H282718" s="35"/>
    </row>
    <row r="282719" spans="8:8" x14ac:dyDescent="0.3">
      <c r="H282719" s="35"/>
    </row>
    <row r="282720" spans="8:8" x14ac:dyDescent="0.3">
      <c r="H282720" s="35"/>
    </row>
    <row r="282721" spans="8:8" x14ac:dyDescent="0.3">
      <c r="H282721" s="35"/>
    </row>
    <row r="282722" spans="8:8" x14ac:dyDescent="0.3">
      <c r="H282722" s="35"/>
    </row>
    <row r="282723" spans="8:8" x14ac:dyDescent="0.3">
      <c r="H282723" s="35"/>
    </row>
    <row r="282724" spans="8:8" x14ac:dyDescent="0.3">
      <c r="H282724" s="35"/>
    </row>
    <row r="282725" spans="8:8" x14ac:dyDescent="0.3">
      <c r="H282725" s="35"/>
    </row>
    <row r="282726" spans="8:8" x14ac:dyDescent="0.3">
      <c r="H282726" s="35"/>
    </row>
    <row r="282727" spans="8:8" x14ac:dyDescent="0.3">
      <c r="H282727" s="35"/>
    </row>
    <row r="282728" spans="8:8" x14ac:dyDescent="0.3">
      <c r="H282728" s="35"/>
    </row>
    <row r="282729" spans="8:8" x14ac:dyDescent="0.3">
      <c r="H282729" s="35"/>
    </row>
    <row r="282730" spans="8:8" x14ac:dyDescent="0.3">
      <c r="H282730" s="35"/>
    </row>
    <row r="282731" spans="8:8" x14ac:dyDescent="0.3">
      <c r="H282731" s="35"/>
    </row>
    <row r="282732" spans="8:8" x14ac:dyDescent="0.3">
      <c r="H282732" s="35"/>
    </row>
    <row r="282733" spans="8:8" x14ac:dyDescent="0.3">
      <c r="H282733" s="35"/>
    </row>
    <row r="282734" spans="8:8" x14ac:dyDescent="0.3">
      <c r="H282734" s="35"/>
    </row>
    <row r="282735" spans="8:8" x14ac:dyDescent="0.3">
      <c r="H282735" s="35"/>
    </row>
    <row r="282736" spans="8:8" x14ac:dyDescent="0.3">
      <c r="H282736" s="35"/>
    </row>
    <row r="282737" spans="8:8" x14ac:dyDescent="0.3">
      <c r="H282737" s="35"/>
    </row>
    <row r="282738" spans="8:8" x14ac:dyDescent="0.3">
      <c r="H282738" s="35"/>
    </row>
    <row r="282739" spans="8:8" x14ac:dyDescent="0.3">
      <c r="H282739" s="35"/>
    </row>
    <row r="282740" spans="8:8" x14ac:dyDescent="0.3">
      <c r="H282740" s="35"/>
    </row>
    <row r="282741" spans="8:8" x14ac:dyDescent="0.3">
      <c r="H282741" s="35"/>
    </row>
    <row r="282742" spans="8:8" x14ac:dyDescent="0.3">
      <c r="H282742" s="35"/>
    </row>
    <row r="282743" spans="8:8" x14ac:dyDescent="0.3">
      <c r="H282743" s="35"/>
    </row>
    <row r="282744" spans="8:8" x14ac:dyDescent="0.3">
      <c r="H282744" s="35"/>
    </row>
    <row r="282745" spans="8:8" x14ac:dyDescent="0.3">
      <c r="H282745" s="35"/>
    </row>
    <row r="282746" spans="8:8" x14ac:dyDescent="0.3">
      <c r="H282746" s="35"/>
    </row>
    <row r="282747" spans="8:8" x14ac:dyDescent="0.3">
      <c r="H282747" s="35"/>
    </row>
    <row r="282748" spans="8:8" x14ac:dyDescent="0.3">
      <c r="H282748" s="35"/>
    </row>
    <row r="282749" spans="8:8" x14ac:dyDescent="0.3">
      <c r="H282749" s="35"/>
    </row>
    <row r="282750" spans="8:8" x14ac:dyDescent="0.3">
      <c r="H282750" s="35"/>
    </row>
    <row r="282751" spans="8:8" x14ac:dyDescent="0.3">
      <c r="H282751" s="35"/>
    </row>
    <row r="282752" spans="8:8" x14ac:dyDescent="0.3">
      <c r="H282752" s="35"/>
    </row>
    <row r="282753" spans="8:8" x14ac:dyDescent="0.3">
      <c r="H282753" s="35"/>
    </row>
    <row r="282754" spans="8:8" x14ac:dyDescent="0.3">
      <c r="H282754" s="35"/>
    </row>
    <row r="282755" spans="8:8" x14ac:dyDescent="0.3">
      <c r="H282755" s="35"/>
    </row>
    <row r="282756" spans="8:8" x14ac:dyDescent="0.3">
      <c r="H282756" s="35"/>
    </row>
    <row r="282757" spans="8:8" x14ac:dyDescent="0.3">
      <c r="H282757" s="35"/>
    </row>
    <row r="282758" spans="8:8" x14ac:dyDescent="0.3">
      <c r="H282758" s="35"/>
    </row>
    <row r="282759" spans="8:8" x14ac:dyDescent="0.3">
      <c r="H282759" s="35"/>
    </row>
    <row r="282760" spans="8:8" x14ac:dyDescent="0.3">
      <c r="H282760" s="35"/>
    </row>
    <row r="282761" spans="8:8" x14ac:dyDescent="0.3">
      <c r="H282761" s="35"/>
    </row>
    <row r="282762" spans="8:8" x14ac:dyDescent="0.3">
      <c r="H282762" s="35"/>
    </row>
    <row r="282763" spans="8:8" x14ac:dyDescent="0.3">
      <c r="H282763" s="35"/>
    </row>
    <row r="282764" spans="8:8" x14ac:dyDescent="0.3">
      <c r="H282764" s="35"/>
    </row>
    <row r="282765" spans="8:8" x14ac:dyDescent="0.3">
      <c r="H282765" s="35"/>
    </row>
    <row r="282766" spans="8:8" x14ac:dyDescent="0.3">
      <c r="H282766" s="35"/>
    </row>
    <row r="282767" spans="8:8" x14ac:dyDescent="0.3">
      <c r="H282767" s="35"/>
    </row>
    <row r="282768" spans="8:8" x14ac:dyDescent="0.3">
      <c r="H282768" s="35"/>
    </row>
    <row r="282769" spans="8:8" x14ac:dyDescent="0.3">
      <c r="H282769" s="35"/>
    </row>
    <row r="282770" spans="8:8" x14ac:dyDescent="0.3">
      <c r="H282770" s="35"/>
    </row>
    <row r="282771" spans="8:8" x14ac:dyDescent="0.3">
      <c r="H282771" s="35"/>
    </row>
    <row r="282772" spans="8:8" x14ac:dyDescent="0.3">
      <c r="H282772" s="35"/>
    </row>
    <row r="282773" spans="8:8" x14ac:dyDescent="0.3">
      <c r="H282773" s="35"/>
    </row>
    <row r="282774" spans="8:8" x14ac:dyDescent="0.3">
      <c r="H282774" s="35"/>
    </row>
    <row r="282775" spans="8:8" x14ac:dyDescent="0.3">
      <c r="H282775" s="35"/>
    </row>
    <row r="282776" spans="8:8" x14ac:dyDescent="0.3">
      <c r="H282776" s="35"/>
    </row>
    <row r="282777" spans="8:8" x14ac:dyDescent="0.3">
      <c r="H282777" s="35"/>
    </row>
    <row r="282778" spans="8:8" x14ac:dyDescent="0.3">
      <c r="H282778" s="35"/>
    </row>
    <row r="282779" spans="8:8" x14ac:dyDescent="0.3">
      <c r="H282779" s="35"/>
    </row>
    <row r="282780" spans="8:8" x14ac:dyDescent="0.3">
      <c r="H282780" s="35"/>
    </row>
    <row r="282781" spans="8:8" x14ac:dyDescent="0.3">
      <c r="H282781" s="35"/>
    </row>
    <row r="282782" spans="8:8" x14ac:dyDescent="0.3">
      <c r="H282782" s="35"/>
    </row>
    <row r="282783" spans="8:8" x14ac:dyDescent="0.3">
      <c r="H282783" s="35"/>
    </row>
    <row r="282784" spans="8:8" x14ac:dyDescent="0.3">
      <c r="H282784" s="35"/>
    </row>
    <row r="282785" spans="8:8" x14ac:dyDescent="0.3">
      <c r="H282785" s="35"/>
    </row>
    <row r="282786" spans="8:8" x14ac:dyDescent="0.3">
      <c r="H282786" s="35"/>
    </row>
    <row r="282787" spans="8:8" x14ac:dyDescent="0.3">
      <c r="H282787" s="35"/>
    </row>
    <row r="282788" spans="8:8" x14ac:dyDescent="0.3">
      <c r="H282788" s="35"/>
    </row>
    <row r="282789" spans="8:8" x14ac:dyDescent="0.3">
      <c r="H282789" s="35"/>
    </row>
    <row r="282790" spans="8:8" x14ac:dyDescent="0.3">
      <c r="H282790" s="35"/>
    </row>
    <row r="282791" spans="8:8" x14ac:dyDescent="0.3">
      <c r="H282791" s="35"/>
    </row>
    <row r="282792" spans="8:8" x14ac:dyDescent="0.3">
      <c r="H282792" s="35"/>
    </row>
    <row r="282793" spans="8:8" x14ac:dyDescent="0.3">
      <c r="H282793" s="35"/>
    </row>
    <row r="282794" spans="8:8" x14ac:dyDescent="0.3">
      <c r="H282794" s="35"/>
    </row>
    <row r="282795" spans="8:8" x14ac:dyDescent="0.3">
      <c r="H282795" s="35"/>
    </row>
    <row r="282796" spans="8:8" x14ac:dyDescent="0.3">
      <c r="H282796" s="35"/>
    </row>
    <row r="282797" spans="8:8" x14ac:dyDescent="0.3">
      <c r="H282797" s="35"/>
    </row>
    <row r="282798" spans="8:8" x14ac:dyDescent="0.3">
      <c r="H282798" s="35"/>
    </row>
    <row r="282799" spans="8:8" x14ac:dyDescent="0.3">
      <c r="H282799" s="35"/>
    </row>
    <row r="282800" spans="8:8" x14ac:dyDescent="0.3">
      <c r="H282800" s="35"/>
    </row>
    <row r="282801" spans="8:8" x14ac:dyDescent="0.3">
      <c r="H282801" s="35"/>
    </row>
    <row r="282802" spans="8:8" x14ac:dyDescent="0.3">
      <c r="H282802" s="35"/>
    </row>
    <row r="282803" spans="8:8" x14ac:dyDescent="0.3">
      <c r="H282803" s="35"/>
    </row>
    <row r="282804" spans="8:8" x14ac:dyDescent="0.3">
      <c r="H282804" s="35"/>
    </row>
    <row r="282805" spans="8:8" x14ac:dyDescent="0.3">
      <c r="H282805" s="35"/>
    </row>
    <row r="282806" spans="8:8" x14ac:dyDescent="0.3">
      <c r="H282806" s="35"/>
    </row>
    <row r="282807" spans="8:8" x14ac:dyDescent="0.3">
      <c r="H282807" s="35"/>
    </row>
    <row r="282808" spans="8:8" x14ac:dyDescent="0.3">
      <c r="H282808" s="35"/>
    </row>
    <row r="282809" spans="8:8" x14ac:dyDescent="0.3">
      <c r="H282809" s="35"/>
    </row>
    <row r="282810" spans="8:8" x14ac:dyDescent="0.3">
      <c r="H282810" s="35"/>
    </row>
    <row r="282811" spans="8:8" x14ac:dyDescent="0.3">
      <c r="H282811" s="35"/>
    </row>
    <row r="282812" spans="8:8" x14ac:dyDescent="0.3">
      <c r="H282812" s="35"/>
    </row>
    <row r="282813" spans="8:8" x14ac:dyDescent="0.3">
      <c r="H282813" s="35"/>
    </row>
    <row r="282814" spans="8:8" x14ac:dyDescent="0.3">
      <c r="H282814" s="35"/>
    </row>
    <row r="282815" spans="8:8" x14ac:dyDescent="0.3">
      <c r="H282815" s="35"/>
    </row>
    <row r="282816" spans="8:8" x14ac:dyDescent="0.3">
      <c r="H282816" s="35"/>
    </row>
    <row r="282817" spans="8:8" x14ac:dyDescent="0.3">
      <c r="H282817" s="35"/>
    </row>
    <row r="282818" spans="8:8" x14ac:dyDescent="0.3">
      <c r="H282818" s="35"/>
    </row>
    <row r="282819" spans="8:8" x14ac:dyDescent="0.3">
      <c r="H282819" s="35"/>
    </row>
    <row r="282820" spans="8:8" x14ac:dyDescent="0.3">
      <c r="H282820" s="35"/>
    </row>
    <row r="282821" spans="8:8" x14ac:dyDescent="0.3">
      <c r="H282821" s="35"/>
    </row>
    <row r="282822" spans="8:8" x14ac:dyDescent="0.3">
      <c r="H282822" s="35"/>
    </row>
    <row r="282823" spans="8:8" x14ac:dyDescent="0.3">
      <c r="H282823" s="35"/>
    </row>
    <row r="282824" spans="8:8" x14ac:dyDescent="0.3">
      <c r="H282824" s="35"/>
    </row>
    <row r="282825" spans="8:8" x14ac:dyDescent="0.3">
      <c r="H282825" s="35"/>
    </row>
    <row r="282826" spans="8:8" x14ac:dyDescent="0.3">
      <c r="H282826" s="35"/>
    </row>
    <row r="282827" spans="8:8" x14ac:dyDescent="0.3">
      <c r="H282827" s="35"/>
    </row>
    <row r="282828" spans="8:8" x14ac:dyDescent="0.3">
      <c r="H282828" s="35"/>
    </row>
    <row r="282829" spans="8:8" x14ac:dyDescent="0.3">
      <c r="H282829" s="35"/>
    </row>
    <row r="282830" spans="8:8" x14ac:dyDescent="0.3">
      <c r="H282830" s="35"/>
    </row>
    <row r="282831" spans="8:8" x14ac:dyDescent="0.3">
      <c r="H282831" s="35"/>
    </row>
    <row r="282832" spans="8:8" x14ac:dyDescent="0.3">
      <c r="H282832" s="35"/>
    </row>
    <row r="282833" spans="8:8" x14ac:dyDescent="0.3">
      <c r="H282833" s="35"/>
    </row>
    <row r="282834" spans="8:8" x14ac:dyDescent="0.3">
      <c r="H282834" s="35"/>
    </row>
    <row r="282835" spans="8:8" x14ac:dyDescent="0.3">
      <c r="H282835" s="35"/>
    </row>
    <row r="282836" spans="8:8" x14ac:dyDescent="0.3">
      <c r="H282836" s="35"/>
    </row>
    <row r="282837" spans="8:8" x14ac:dyDescent="0.3">
      <c r="H282837" s="35"/>
    </row>
    <row r="282838" spans="8:8" x14ac:dyDescent="0.3">
      <c r="H282838" s="35"/>
    </row>
    <row r="282839" spans="8:8" x14ac:dyDescent="0.3">
      <c r="H282839" s="35"/>
    </row>
    <row r="282840" spans="8:8" x14ac:dyDescent="0.3">
      <c r="H282840" s="35"/>
    </row>
    <row r="282841" spans="8:8" x14ac:dyDescent="0.3">
      <c r="H282841" s="35"/>
    </row>
    <row r="282842" spans="8:8" x14ac:dyDescent="0.3">
      <c r="H282842" s="35"/>
    </row>
    <row r="282843" spans="8:8" x14ac:dyDescent="0.3">
      <c r="H282843" s="35"/>
    </row>
    <row r="282844" spans="8:8" x14ac:dyDescent="0.3">
      <c r="H282844" s="35"/>
    </row>
    <row r="282845" spans="8:8" x14ac:dyDescent="0.3">
      <c r="H282845" s="35"/>
    </row>
    <row r="282846" spans="8:8" x14ac:dyDescent="0.3">
      <c r="H282846" s="35"/>
    </row>
    <row r="282847" spans="8:8" x14ac:dyDescent="0.3">
      <c r="H282847" s="35"/>
    </row>
    <row r="282848" spans="8:8" x14ac:dyDescent="0.3">
      <c r="H282848" s="35"/>
    </row>
    <row r="282849" spans="8:8" x14ac:dyDescent="0.3">
      <c r="H282849" s="35"/>
    </row>
    <row r="282850" spans="8:8" x14ac:dyDescent="0.3">
      <c r="H282850" s="35"/>
    </row>
    <row r="282851" spans="8:8" x14ac:dyDescent="0.3">
      <c r="H282851" s="35"/>
    </row>
    <row r="282852" spans="8:8" x14ac:dyDescent="0.3">
      <c r="H282852" s="35"/>
    </row>
    <row r="282853" spans="8:8" x14ac:dyDescent="0.3">
      <c r="H282853" s="35"/>
    </row>
    <row r="282854" spans="8:8" x14ac:dyDescent="0.3">
      <c r="H282854" s="35"/>
    </row>
    <row r="282855" spans="8:8" x14ac:dyDescent="0.3">
      <c r="H282855" s="35"/>
    </row>
    <row r="282856" spans="8:8" x14ac:dyDescent="0.3">
      <c r="H282856" s="35"/>
    </row>
    <row r="282857" spans="8:8" x14ac:dyDescent="0.3">
      <c r="H282857" s="35"/>
    </row>
    <row r="282858" spans="8:8" x14ac:dyDescent="0.3">
      <c r="H282858" s="35"/>
    </row>
    <row r="282859" spans="8:8" x14ac:dyDescent="0.3">
      <c r="H282859" s="35"/>
    </row>
    <row r="282860" spans="8:8" x14ac:dyDescent="0.3">
      <c r="H282860" s="35"/>
    </row>
    <row r="282861" spans="8:8" x14ac:dyDescent="0.3">
      <c r="H282861" s="35"/>
    </row>
    <row r="282862" spans="8:8" x14ac:dyDescent="0.3">
      <c r="H282862" s="35"/>
    </row>
    <row r="282863" spans="8:8" x14ac:dyDescent="0.3">
      <c r="H282863" s="35"/>
    </row>
    <row r="282864" spans="8:8" x14ac:dyDescent="0.3">
      <c r="H282864" s="35"/>
    </row>
    <row r="282865" spans="8:8" x14ac:dyDescent="0.3">
      <c r="H282865" s="35"/>
    </row>
    <row r="282866" spans="8:8" x14ac:dyDescent="0.3">
      <c r="H282866" s="35"/>
    </row>
    <row r="282867" spans="8:8" x14ac:dyDescent="0.3">
      <c r="H282867" s="35"/>
    </row>
    <row r="282868" spans="8:8" x14ac:dyDescent="0.3">
      <c r="H282868" s="35"/>
    </row>
    <row r="282869" spans="8:8" x14ac:dyDescent="0.3">
      <c r="H282869" s="35"/>
    </row>
    <row r="282870" spans="8:8" x14ac:dyDescent="0.3">
      <c r="H282870" s="35"/>
    </row>
    <row r="282871" spans="8:8" x14ac:dyDescent="0.3">
      <c r="H282871" s="35"/>
    </row>
    <row r="282872" spans="8:8" x14ac:dyDescent="0.3">
      <c r="H282872" s="35"/>
    </row>
    <row r="282873" spans="8:8" x14ac:dyDescent="0.3">
      <c r="H282873" s="35"/>
    </row>
    <row r="282874" spans="8:8" x14ac:dyDescent="0.3">
      <c r="H282874" s="35"/>
    </row>
    <row r="282875" spans="8:8" x14ac:dyDescent="0.3">
      <c r="H282875" s="35"/>
    </row>
    <row r="282876" spans="8:8" x14ac:dyDescent="0.3">
      <c r="H282876" s="35"/>
    </row>
    <row r="282877" spans="8:8" x14ac:dyDescent="0.3">
      <c r="H282877" s="35"/>
    </row>
    <row r="282878" spans="8:8" x14ac:dyDescent="0.3">
      <c r="H282878" s="35"/>
    </row>
    <row r="282879" spans="8:8" x14ac:dyDescent="0.3">
      <c r="H282879" s="35"/>
    </row>
    <row r="282880" spans="8:8" x14ac:dyDescent="0.3">
      <c r="H282880" s="35"/>
    </row>
    <row r="282881" spans="8:8" x14ac:dyDescent="0.3">
      <c r="H282881" s="35"/>
    </row>
    <row r="282882" spans="8:8" x14ac:dyDescent="0.3">
      <c r="H282882" s="35"/>
    </row>
    <row r="282883" spans="8:8" x14ac:dyDescent="0.3">
      <c r="H282883" s="35"/>
    </row>
    <row r="282884" spans="8:8" x14ac:dyDescent="0.3">
      <c r="H282884" s="35"/>
    </row>
    <row r="282885" spans="8:8" x14ac:dyDescent="0.3">
      <c r="H282885" s="35"/>
    </row>
    <row r="282886" spans="8:8" x14ac:dyDescent="0.3">
      <c r="H282886" s="35"/>
    </row>
    <row r="282887" spans="8:8" x14ac:dyDescent="0.3">
      <c r="H282887" s="35"/>
    </row>
    <row r="282888" spans="8:8" x14ac:dyDescent="0.3">
      <c r="H282888" s="35"/>
    </row>
    <row r="282889" spans="8:8" x14ac:dyDescent="0.3">
      <c r="H282889" s="35"/>
    </row>
    <row r="282890" spans="8:8" x14ac:dyDescent="0.3">
      <c r="H282890" s="35"/>
    </row>
    <row r="282891" spans="8:8" x14ac:dyDescent="0.3">
      <c r="H282891" s="35"/>
    </row>
    <row r="282892" spans="8:8" x14ac:dyDescent="0.3">
      <c r="H282892" s="35"/>
    </row>
    <row r="282893" spans="8:8" x14ac:dyDescent="0.3">
      <c r="H282893" s="35"/>
    </row>
    <row r="282894" spans="8:8" x14ac:dyDescent="0.3">
      <c r="H282894" s="35"/>
    </row>
    <row r="282895" spans="8:8" x14ac:dyDescent="0.3">
      <c r="H282895" s="35"/>
    </row>
    <row r="282896" spans="8:8" x14ac:dyDescent="0.3">
      <c r="H282896" s="35"/>
    </row>
    <row r="282897" spans="8:8" x14ac:dyDescent="0.3">
      <c r="H282897" s="35"/>
    </row>
    <row r="282898" spans="8:8" x14ac:dyDescent="0.3">
      <c r="H282898" s="35"/>
    </row>
    <row r="282899" spans="8:8" x14ac:dyDescent="0.3">
      <c r="H282899" s="35"/>
    </row>
    <row r="282900" spans="8:8" x14ac:dyDescent="0.3">
      <c r="H282900" s="35"/>
    </row>
    <row r="282901" spans="8:8" x14ac:dyDescent="0.3">
      <c r="H282901" s="35"/>
    </row>
    <row r="282902" spans="8:8" x14ac:dyDescent="0.3">
      <c r="H282902" s="35"/>
    </row>
    <row r="282903" spans="8:8" x14ac:dyDescent="0.3">
      <c r="H282903" s="35"/>
    </row>
    <row r="282904" spans="8:8" x14ac:dyDescent="0.3">
      <c r="H282904" s="35"/>
    </row>
    <row r="282905" spans="8:8" x14ac:dyDescent="0.3">
      <c r="H282905" s="35"/>
    </row>
    <row r="282906" spans="8:8" x14ac:dyDescent="0.3">
      <c r="H282906" s="35"/>
    </row>
    <row r="282907" spans="8:8" x14ac:dyDescent="0.3">
      <c r="H282907" s="35"/>
    </row>
    <row r="282908" spans="8:8" x14ac:dyDescent="0.3">
      <c r="H282908" s="35"/>
    </row>
    <row r="282909" spans="8:8" x14ac:dyDescent="0.3">
      <c r="H282909" s="35"/>
    </row>
    <row r="282910" spans="8:8" x14ac:dyDescent="0.3">
      <c r="H282910" s="35"/>
    </row>
    <row r="282911" spans="8:8" x14ac:dyDescent="0.3">
      <c r="H282911" s="35"/>
    </row>
    <row r="282912" spans="8:8" x14ac:dyDescent="0.3">
      <c r="H282912" s="35"/>
    </row>
    <row r="282913" spans="8:8" x14ac:dyDescent="0.3">
      <c r="H282913" s="35"/>
    </row>
    <row r="282914" spans="8:8" x14ac:dyDescent="0.3">
      <c r="H282914" s="35"/>
    </row>
    <row r="282915" spans="8:8" x14ac:dyDescent="0.3">
      <c r="H282915" s="35"/>
    </row>
    <row r="282916" spans="8:8" x14ac:dyDescent="0.3">
      <c r="H282916" s="35"/>
    </row>
    <row r="282917" spans="8:8" x14ac:dyDescent="0.3">
      <c r="H282917" s="35"/>
    </row>
    <row r="282918" spans="8:8" x14ac:dyDescent="0.3">
      <c r="H282918" s="35"/>
    </row>
    <row r="282919" spans="8:8" x14ac:dyDescent="0.3">
      <c r="H282919" s="35"/>
    </row>
    <row r="282920" spans="8:8" x14ac:dyDescent="0.3">
      <c r="H282920" s="35"/>
    </row>
    <row r="282921" spans="8:8" x14ac:dyDescent="0.3">
      <c r="H282921" s="35"/>
    </row>
    <row r="282922" spans="8:8" x14ac:dyDescent="0.3">
      <c r="H282922" s="35"/>
    </row>
    <row r="282923" spans="8:8" x14ac:dyDescent="0.3">
      <c r="H282923" s="35"/>
    </row>
    <row r="282924" spans="8:8" x14ac:dyDescent="0.3">
      <c r="H282924" s="35"/>
    </row>
    <row r="282925" spans="8:8" x14ac:dyDescent="0.3">
      <c r="H282925" s="35"/>
    </row>
    <row r="282926" spans="8:8" x14ac:dyDescent="0.3">
      <c r="H282926" s="35"/>
    </row>
    <row r="282927" spans="8:8" x14ac:dyDescent="0.3">
      <c r="H282927" s="35"/>
    </row>
    <row r="282928" spans="8:8" x14ac:dyDescent="0.3">
      <c r="H282928" s="35"/>
    </row>
    <row r="282929" spans="8:8" x14ac:dyDescent="0.3">
      <c r="H282929" s="35"/>
    </row>
    <row r="282930" spans="8:8" x14ac:dyDescent="0.3">
      <c r="H282930" s="35"/>
    </row>
    <row r="282931" spans="8:8" x14ac:dyDescent="0.3">
      <c r="H282931" s="35"/>
    </row>
    <row r="282932" spans="8:8" x14ac:dyDescent="0.3">
      <c r="H282932" s="35"/>
    </row>
    <row r="282933" spans="8:8" x14ac:dyDescent="0.3">
      <c r="H282933" s="35"/>
    </row>
    <row r="282934" spans="8:8" x14ac:dyDescent="0.3">
      <c r="H282934" s="35"/>
    </row>
    <row r="282935" spans="8:8" x14ac:dyDescent="0.3">
      <c r="H282935" s="35"/>
    </row>
    <row r="282936" spans="8:8" x14ac:dyDescent="0.3">
      <c r="H282936" s="35"/>
    </row>
    <row r="282937" spans="8:8" x14ac:dyDescent="0.3">
      <c r="H282937" s="35"/>
    </row>
    <row r="282938" spans="8:8" x14ac:dyDescent="0.3">
      <c r="H282938" s="35"/>
    </row>
    <row r="282939" spans="8:8" x14ac:dyDescent="0.3">
      <c r="H282939" s="35"/>
    </row>
    <row r="282940" spans="8:8" x14ac:dyDescent="0.3">
      <c r="H282940" s="35"/>
    </row>
    <row r="282941" spans="8:8" x14ac:dyDescent="0.3">
      <c r="H282941" s="35"/>
    </row>
    <row r="282942" spans="8:8" x14ac:dyDescent="0.3">
      <c r="H282942" s="35"/>
    </row>
    <row r="282943" spans="8:8" x14ac:dyDescent="0.3">
      <c r="H282943" s="35"/>
    </row>
    <row r="282944" spans="8:8" x14ac:dyDescent="0.3">
      <c r="H282944" s="35"/>
    </row>
    <row r="282945" spans="8:8" x14ac:dyDescent="0.3">
      <c r="H282945" s="35"/>
    </row>
    <row r="282946" spans="8:8" x14ac:dyDescent="0.3">
      <c r="H282946" s="35"/>
    </row>
    <row r="282947" spans="8:8" x14ac:dyDescent="0.3">
      <c r="H282947" s="35"/>
    </row>
    <row r="282948" spans="8:8" x14ac:dyDescent="0.3">
      <c r="H282948" s="35"/>
    </row>
    <row r="282949" spans="8:8" x14ac:dyDescent="0.3">
      <c r="H282949" s="35"/>
    </row>
    <row r="282950" spans="8:8" x14ac:dyDescent="0.3">
      <c r="H282950" s="35"/>
    </row>
    <row r="282951" spans="8:8" x14ac:dyDescent="0.3">
      <c r="H282951" s="35"/>
    </row>
    <row r="282952" spans="8:8" x14ac:dyDescent="0.3">
      <c r="H282952" s="35"/>
    </row>
    <row r="282953" spans="8:8" x14ac:dyDescent="0.3">
      <c r="H282953" s="35"/>
    </row>
    <row r="282954" spans="8:8" x14ac:dyDescent="0.3">
      <c r="H282954" s="35"/>
    </row>
    <row r="282955" spans="8:8" x14ac:dyDescent="0.3">
      <c r="H282955" s="35"/>
    </row>
    <row r="282956" spans="8:8" x14ac:dyDescent="0.3">
      <c r="H282956" s="35"/>
    </row>
    <row r="282957" spans="8:8" x14ac:dyDescent="0.3">
      <c r="H282957" s="35"/>
    </row>
    <row r="282958" spans="8:8" x14ac:dyDescent="0.3">
      <c r="H282958" s="35"/>
    </row>
    <row r="282959" spans="8:8" x14ac:dyDescent="0.3">
      <c r="H282959" s="35"/>
    </row>
    <row r="282960" spans="8:8" x14ac:dyDescent="0.3">
      <c r="H282960" s="35"/>
    </row>
    <row r="282961" spans="8:8" x14ac:dyDescent="0.3">
      <c r="H282961" s="35"/>
    </row>
    <row r="282962" spans="8:8" x14ac:dyDescent="0.3">
      <c r="H282962" s="35"/>
    </row>
    <row r="282963" spans="8:8" x14ac:dyDescent="0.3">
      <c r="H282963" s="35"/>
    </row>
    <row r="282964" spans="8:8" x14ac:dyDescent="0.3">
      <c r="H282964" s="35"/>
    </row>
    <row r="282965" spans="8:8" x14ac:dyDescent="0.3">
      <c r="H282965" s="35"/>
    </row>
    <row r="282966" spans="8:8" x14ac:dyDescent="0.3">
      <c r="H282966" s="35"/>
    </row>
    <row r="282967" spans="8:8" x14ac:dyDescent="0.3">
      <c r="H282967" s="35"/>
    </row>
    <row r="282968" spans="8:8" x14ac:dyDescent="0.3">
      <c r="H282968" s="35"/>
    </row>
    <row r="282969" spans="8:8" x14ac:dyDescent="0.3">
      <c r="H282969" s="35"/>
    </row>
    <row r="282970" spans="8:8" x14ac:dyDescent="0.3">
      <c r="H282970" s="35"/>
    </row>
    <row r="282971" spans="8:8" x14ac:dyDescent="0.3">
      <c r="H282971" s="35"/>
    </row>
    <row r="282972" spans="8:8" x14ac:dyDescent="0.3">
      <c r="H282972" s="35"/>
    </row>
    <row r="282973" spans="8:8" x14ac:dyDescent="0.3">
      <c r="H282973" s="35"/>
    </row>
    <row r="282974" spans="8:8" x14ac:dyDescent="0.3">
      <c r="H282974" s="35"/>
    </row>
    <row r="282975" spans="8:8" x14ac:dyDescent="0.3">
      <c r="H282975" s="35"/>
    </row>
    <row r="282976" spans="8:8" x14ac:dyDescent="0.3">
      <c r="H282976" s="35"/>
    </row>
    <row r="282977" spans="8:8" x14ac:dyDescent="0.3">
      <c r="H282977" s="35"/>
    </row>
    <row r="282978" spans="8:8" x14ac:dyDescent="0.3">
      <c r="H282978" s="35"/>
    </row>
    <row r="282979" spans="8:8" x14ac:dyDescent="0.3">
      <c r="H282979" s="35"/>
    </row>
    <row r="282980" spans="8:8" x14ac:dyDescent="0.3">
      <c r="H282980" s="35"/>
    </row>
    <row r="282981" spans="8:8" x14ac:dyDescent="0.3">
      <c r="H282981" s="35"/>
    </row>
    <row r="282982" spans="8:8" x14ac:dyDescent="0.3">
      <c r="H282982" s="35"/>
    </row>
    <row r="282983" spans="8:8" x14ac:dyDescent="0.3">
      <c r="H282983" s="35"/>
    </row>
    <row r="282984" spans="8:8" x14ac:dyDescent="0.3">
      <c r="H282984" s="35"/>
    </row>
    <row r="282985" spans="8:8" x14ac:dyDescent="0.3">
      <c r="H282985" s="35"/>
    </row>
    <row r="282986" spans="8:8" x14ac:dyDescent="0.3">
      <c r="H282986" s="35"/>
    </row>
    <row r="282987" spans="8:8" x14ac:dyDescent="0.3">
      <c r="H282987" s="35"/>
    </row>
    <row r="282988" spans="8:8" x14ac:dyDescent="0.3">
      <c r="H282988" s="35"/>
    </row>
    <row r="282989" spans="8:8" x14ac:dyDescent="0.3">
      <c r="H282989" s="35"/>
    </row>
    <row r="282990" spans="8:8" x14ac:dyDescent="0.3">
      <c r="H282990" s="35"/>
    </row>
    <row r="282991" spans="8:8" x14ac:dyDescent="0.3">
      <c r="H282991" s="35"/>
    </row>
    <row r="282992" spans="8:8" x14ac:dyDescent="0.3">
      <c r="H282992" s="35"/>
    </row>
    <row r="282993" spans="8:8" x14ac:dyDescent="0.3">
      <c r="H282993" s="35"/>
    </row>
    <row r="282994" spans="8:8" x14ac:dyDescent="0.3">
      <c r="H282994" s="35"/>
    </row>
    <row r="282995" spans="8:8" x14ac:dyDescent="0.3">
      <c r="H282995" s="35"/>
    </row>
    <row r="282996" spans="8:8" x14ac:dyDescent="0.3">
      <c r="H282996" s="35"/>
    </row>
    <row r="282997" spans="8:8" x14ac:dyDescent="0.3">
      <c r="H282997" s="35"/>
    </row>
    <row r="282998" spans="8:8" x14ac:dyDescent="0.3">
      <c r="H282998" s="35"/>
    </row>
    <row r="282999" spans="8:8" x14ac:dyDescent="0.3">
      <c r="H282999" s="35"/>
    </row>
    <row r="283000" spans="8:8" x14ac:dyDescent="0.3">
      <c r="H283000" s="35"/>
    </row>
    <row r="283001" spans="8:8" x14ac:dyDescent="0.3">
      <c r="H283001" s="35"/>
    </row>
    <row r="283002" spans="8:8" x14ac:dyDescent="0.3">
      <c r="H283002" s="35"/>
    </row>
    <row r="283003" spans="8:8" x14ac:dyDescent="0.3">
      <c r="H283003" s="35"/>
    </row>
    <row r="283004" spans="8:8" x14ac:dyDescent="0.3">
      <c r="H283004" s="35"/>
    </row>
    <row r="283005" spans="8:8" x14ac:dyDescent="0.3">
      <c r="H283005" s="35"/>
    </row>
    <row r="283006" spans="8:8" x14ac:dyDescent="0.3">
      <c r="H283006" s="35"/>
    </row>
    <row r="283007" spans="8:8" x14ac:dyDescent="0.3">
      <c r="H283007" s="35"/>
    </row>
    <row r="283008" spans="8:8" x14ac:dyDescent="0.3">
      <c r="H283008" s="35"/>
    </row>
    <row r="283009" spans="8:8" x14ac:dyDescent="0.3">
      <c r="H283009" s="35"/>
    </row>
    <row r="283010" spans="8:8" x14ac:dyDescent="0.3">
      <c r="H283010" s="35"/>
    </row>
    <row r="283011" spans="8:8" x14ac:dyDescent="0.3">
      <c r="H283011" s="35"/>
    </row>
    <row r="283012" spans="8:8" x14ac:dyDescent="0.3">
      <c r="H283012" s="35"/>
    </row>
    <row r="283013" spans="8:8" x14ac:dyDescent="0.3">
      <c r="H283013" s="35"/>
    </row>
    <row r="283014" spans="8:8" x14ac:dyDescent="0.3">
      <c r="H283014" s="35"/>
    </row>
    <row r="283015" spans="8:8" x14ac:dyDescent="0.3">
      <c r="H283015" s="35"/>
    </row>
    <row r="283016" spans="8:8" x14ac:dyDescent="0.3">
      <c r="H283016" s="35"/>
    </row>
    <row r="283017" spans="8:8" x14ac:dyDescent="0.3">
      <c r="H283017" s="35"/>
    </row>
    <row r="283018" spans="8:8" x14ac:dyDescent="0.3">
      <c r="H283018" s="35"/>
    </row>
    <row r="283019" spans="8:8" x14ac:dyDescent="0.3">
      <c r="H283019" s="35"/>
    </row>
    <row r="283020" spans="8:8" x14ac:dyDescent="0.3">
      <c r="H283020" s="35"/>
    </row>
    <row r="283021" spans="8:8" x14ac:dyDescent="0.3">
      <c r="H283021" s="35"/>
    </row>
    <row r="283022" spans="8:8" x14ac:dyDescent="0.3">
      <c r="H283022" s="35"/>
    </row>
    <row r="283023" spans="8:8" x14ac:dyDescent="0.3">
      <c r="H283023" s="35"/>
    </row>
    <row r="283024" spans="8:8" x14ac:dyDescent="0.3">
      <c r="H283024" s="35"/>
    </row>
    <row r="283025" spans="8:8" x14ac:dyDescent="0.3">
      <c r="H283025" s="35"/>
    </row>
    <row r="283026" spans="8:8" x14ac:dyDescent="0.3">
      <c r="H283026" s="35"/>
    </row>
    <row r="283027" spans="8:8" x14ac:dyDescent="0.3">
      <c r="H283027" s="35"/>
    </row>
    <row r="283028" spans="8:8" x14ac:dyDescent="0.3">
      <c r="H283028" s="35"/>
    </row>
    <row r="283029" spans="8:8" x14ac:dyDescent="0.3">
      <c r="H283029" s="35"/>
    </row>
    <row r="283030" spans="8:8" x14ac:dyDescent="0.3">
      <c r="H283030" s="35"/>
    </row>
    <row r="283031" spans="8:8" x14ac:dyDescent="0.3">
      <c r="H283031" s="35"/>
    </row>
    <row r="283032" spans="8:8" x14ac:dyDescent="0.3">
      <c r="H283032" s="35"/>
    </row>
    <row r="283033" spans="8:8" x14ac:dyDescent="0.3">
      <c r="H283033" s="35"/>
    </row>
    <row r="283034" spans="8:8" x14ac:dyDescent="0.3">
      <c r="H283034" s="35"/>
    </row>
    <row r="283035" spans="8:8" x14ac:dyDescent="0.3">
      <c r="H283035" s="35"/>
    </row>
    <row r="283036" spans="8:8" x14ac:dyDescent="0.3">
      <c r="H283036" s="35"/>
    </row>
    <row r="283037" spans="8:8" x14ac:dyDescent="0.3">
      <c r="H283037" s="35"/>
    </row>
    <row r="283038" spans="8:8" x14ac:dyDescent="0.3">
      <c r="H283038" s="35"/>
    </row>
    <row r="283039" spans="8:8" x14ac:dyDescent="0.3">
      <c r="H283039" s="35"/>
    </row>
    <row r="283040" spans="8:8" x14ac:dyDescent="0.3">
      <c r="H283040" s="35"/>
    </row>
    <row r="283041" spans="8:8" x14ac:dyDescent="0.3">
      <c r="H283041" s="35"/>
    </row>
    <row r="283042" spans="8:8" x14ac:dyDescent="0.3">
      <c r="H283042" s="35"/>
    </row>
    <row r="283043" spans="8:8" x14ac:dyDescent="0.3">
      <c r="H283043" s="35"/>
    </row>
    <row r="283044" spans="8:8" x14ac:dyDescent="0.3">
      <c r="H283044" s="35"/>
    </row>
    <row r="283045" spans="8:8" x14ac:dyDescent="0.3">
      <c r="H283045" s="35"/>
    </row>
    <row r="283046" spans="8:8" x14ac:dyDescent="0.3">
      <c r="H283046" s="35"/>
    </row>
    <row r="283047" spans="8:8" x14ac:dyDescent="0.3">
      <c r="H283047" s="35"/>
    </row>
    <row r="283048" spans="8:8" x14ac:dyDescent="0.3">
      <c r="H283048" s="35"/>
    </row>
    <row r="283049" spans="8:8" x14ac:dyDescent="0.3">
      <c r="H283049" s="35"/>
    </row>
    <row r="283050" spans="8:8" x14ac:dyDescent="0.3">
      <c r="H283050" s="35"/>
    </row>
    <row r="283051" spans="8:8" x14ac:dyDescent="0.3">
      <c r="H283051" s="35"/>
    </row>
    <row r="283052" spans="8:8" x14ac:dyDescent="0.3">
      <c r="H283052" s="35"/>
    </row>
    <row r="283053" spans="8:8" x14ac:dyDescent="0.3">
      <c r="H283053" s="35"/>
    </row>
    <row r="283054" spans="8:8" x14ac:dyDescent="0.3">
      <c r="H283054" s="35"/>
    </row>
    <row r="283055" spans="8:8" x14ac:dyDescent="0.3">
      <c r="H283055" s="35"/>
    </row>
    <row r="283056" spans="8:8" x14ac:dyDescent="0.3">
      <c r="H283056" s="35"/>
    </row>
    <row r="283057" spans="8:8" x14ac:dyDescent="0.3">
      <c r="H283057" s="35"/>
    </row>
    <row r="283058" spans="8:8" x14ac:dyDescent="0.3">
      <c r="H283058" s="35"/>
    </row>
    <row r="283059" spans="8:8" x14ac:dyDescent="0.3">
      <c r="H283059" s="35"/>
    </row>
    <row r="283060" spans="8:8" x14ac:dyDescent="0.3">
      <c r="H283060" s="35"/>
    </row>
    <row r="283061" spans="8:8" x14ac:dyDescent="0.3">
      <c r="H283061" s="35"/>
    </row>
    <row r="283062" spans="8:8" x14ac:dyDescent="0.3">
      <c r="H283062" s="35"/>
    </row>
    <row r="283063" spans="8:8" x14ac:dyDescent="0.3">
      <c r="H283063" s="35"/>
    </row>
    <row r="283064" spans="8:8" x14ac:dyDescent="0.3">
      <c r="H283064" s="35"/>
    </row>
    <row r="283065" spans="8:8" x14ac:dyDescent="0.3">
      <c r="H283065" s="35"/>
    </row>
    <row r="283066" spans="8:8" x14ac:dyDescent="0.3">
      <c r="H283066" s="35"/>
    </row>
    <row r="283067" spans="8:8" x14ac:dyDescent="0.3">
      <c r="H283067" s="35"/>
    </row>
    <row r="283068" spans="8:8" x14ac:dyDescent="0.3">
      <c r="H283068" s="35"/>
    </row>
    <row r="283069" spans="8:8" x14ac:dyDescent="0.3">
      <c r="H283069" s="35"/>
    </row>
    <row r="283070" spans="8:8" x14ac:dyDescent="0.3">
      <c r="H283070" s="35"/>
    </row>
    <row r="283071" spans="8:8" x14ac:dyDescent="0.3">
      <c r="H283071" s="35"/>
    </row>
    <row r="283072" spans="8:8" x14ac:dyDescent="0.3">
      <c r="H283072" s="35"/>
    </row>
    <row r="283073" spans="8:8" x14ac:dyDescent="0.3">
      <c r="H283073" s="35"/>
    </row>
    <row r="283074" spans="8:8" x14ac:dyDescent="0.3">
      <c r="H283074" s="35"/>
    </row>
    <row r="283075" spans="8:8" x14ac:dyDescent="0.3">
      <c r="H283075" s="35"/>
    </row>
    <row r="283076" spans="8:8" x14ac:dyDescent="0.3">
      <c r="H283076" s="35"/>
    </row>
    <row r="283077" spans="8:8" x14ac:dyDescent="0.3">
      <c r="H283077" s="35"/>
    </row>
    <row r="283078" spans="8:8" x14ac:dyDescent="0.3">
      <c r="H283078" s="35"/>
    </row>
    <row r="283079" spans="8:8" x14ac:dyDescent="0.3">
      <c r="H283079" s="35"/>
    </row>
    <row r="283080" spans="8:8" x14ac:dyDescent="0.3">
      <c r="H283080" s="35"/>
    </row>
    <row r="283081" spans="8:8" x14ac:dyDescent="0.3">
      <c r="H283081" s="35"/>
    </row>
    <row r="283082" spans="8:8" x14ac:dyDescent="0.3">
      <c r="H283082" s="35"/>
    </row>
    <row r="283083" spans="8:8" x14ac:dyDescent="0.3">
      <c r="H283083" s="35"/>
    </row>
    <row r="283084" spans="8:8" x14ac:dyDescent="0.3">
      <c r="H283084" s="35"/>
    </row>
    <row r="283085" spans="8:8" x14ac:dyDescent="0.3">
      <c r="H283085" s="35"/>
    </row>
    <row r="283086" spans="8:8" x14ac:dyDescent="0.3">
      <c r="H283086" s="35"/>
    </row>
    <row r="283087" spans="8:8" x14ac:dyDescent="0.3">
      <c r="H283087" s="35"/>
    </row>
    <row r="283088" spans="8:8" x14ac:dyDescent="0.3">
      <c r="H283088" s="35"/>
    </row>
    <row r="283089" spans="8:8" x14ac:dyDescent="0.3">
      <c r="H283089" s="35"/>
    </row>
    <row r="283090" spans="8:8" x14ac:dyDescent="0.3">
      <c r="H283090" s="35"/>
    </row>
    <row r="283091" spans="8:8" x14ac:dyDescent="0.3">
      <c r="H283091" s="35"/>
    </row>
    <row r="283092" spans="8:8" x14ac:dyDescent="0.3">
      <c r="H283092" s="35"/>
    </row>
    <row r="283093" spans="8:8" x14ac:dyDescent="0.3">
      <c r="H283093" s="35"/>
    </row>
    <row r="283094" spans="8:8" x14ac:dyDescent="0.3">
      <c r="H283094" s="35"/>
    </row>
    <row r="283095" spans="8:8" x14ac:dyDescent="0.3">
      <c r="H283095" s="35"/>
    </row>
    <row r="283096" spans="8:8" x14ac:dyDescent="0.3">
      <c r="H283096" s="35"/>
    </row>
    <row r="283097" spans="8:8" x14ac:dyDescent="0.3">
      <c r="H283097" s="35"/>
    </row>
    <row r="283098" spans="8:8" x14ac:dyDescent="0.3">
      <c r="H283098" s="35"/>
    </row>
    <row r="283099" spans="8:8" x14ac:dyDescent="0.3">
      <c r="H283099" s="35"/>
    </row>
    <row r="283100" spans="8:8" x14ac:dyDescent="0.3">
      <c r="H283100" s="35"/>
    </row>
    <row r="283101" spans="8:8" x14ac:dyDescent="0.3">
      <c r="H283101" s="35"/>
    </row>
    <row r="283102" spans="8:8" x14ac:dyDescent="0.3">
      <c r="H283102" s="35"/>
    </row>
    <row r="283103" spans="8:8" x14ac:dyDescent="0.3">
      <c r="H283103" s="35"/>
    </row>
    <row r="283104" spans="8:8" x14ac:dyDescent="0.3">
      <c r="H283104" s="35"/>
    </row>
    <row r="283105" spans="8:8" x14ac:dyDescent="0.3">
      <c r="H283105" s="35"/>
    </row>
    <row r="283106" spans="8:8" x14ac:dyDescent="0.3">
      <c r="H283106" s="35"/>
    </row>
    <row r="283107" spans="8:8" x14ac:dyDescent="0.3">
      <c r="H283107" s="35"/>
    </row>
    <row r="283108" spans="8:8" x14ac:dyDescent="0.3">
      <c r="H283108" s="35"/>
    </row>
    <row r="283109" spans="8:8" x14ac:dyDescent="0.3">
      <c r="H283109" s="35"/>
    </row>
    <row r="283110" spans="8:8" x14ac:dyDescent="0.3">
      <c r="H283110" s="35"/>
    </row>
    <row r="283111" spans="8:8" x14ac:dyDescent="0.3">
      <c r="H283111" s="35"/>
    </row>
    <row r="283112" spans="8:8" x14ac:dyDescent="0.3">
      <c r="H283112" s="35"/>
    </row>
    <row r="283113" spans="8:8" x14ac:dyDescent="0.3">
      <c r="H283113" s="35"/>
    </row>
    <row r="283114" spans="8:8" x14ac:dyDescent="0.3">
      <c r="H283114" s="35"/>
    </row>
    <row r="283115" spans="8:8" x14ac:dyDescent="0.3">
      <c r="H283115" s="35"/>
    </row>
    <row r="283116" spans="8:8" x14ac:dyDescent="0.3">
      <c r="H283116" s="35"/>
    </row>
    <row r="283117" spans="8:8" x14ac:dyDescent="0.3">
      <c r="H283117" s="35"/>
    </row>
    <row r="283118" spans="8:8" x14ac:dyDescent="0.3">
      <c r="H283118" s="35"/>
    </row>
    <row r="283119" spans="8:8" x14ac:dyDescent="0.3">
      <c r="H283119" s="35"/>
    </row>
    <row r="283120" spans="8:8" x14ac:dyDescent="0.3">
      <c r="H283120" s="35"/>
    </row>
    <row r="283121" spans="8:8" x14ac:dyDescent="0.3">
      <c r="H283121" s="35"/>
    </row>
    <row r="283122" spans="8:8" x14ac:dyDescent="0.3">
      <c r="H283122" s="35"/>
    </row>
    <row r="283123" spans="8:8" x14ac:dyDescent="0.3">
      <c r="H283123" s="35"/>
    </row>
    <row r="283124" spans="8:8" x14ac:dyDescent="0.3">
      <c r="H283124" s="35"/>
    </row>
    <row r="283125" spans="8:8" x14ac:dyDescent="0.3">
      <c r="H283125" s="35"/>
    </row>
    <row r="283126" spans="8:8" x14ac:dyDescent="0.3">
      <c r="H283126" s="35"/>
    </row>
    <row r="283127" spans="8:8" x14ac:dyDescent="0.3">
      <c r="H283127" s="35"/>
    </row>
    <row r="283128" spans="8:8" x14ac:dyDescent="0.3">
      <c r="H283128" s="35"/>
    </row>
    <row r="283129" spans="8:8" x14ac:dyDescent="0.3">
      <c r="H283129" s="35"/>
    </row>
    <row r="283130" spans="8:8" x14ac:dyDescent="0.3">
      <c r="H283130" s="35"/>
    </row>
    <row r="283131" spans="8:8" x14ac:dyDescent="0.3">
      <c r="H283131" s="35"/>
    </row>
    <row r="283132" spans="8:8" x14ac:dyDescent="0.3">
      <c r="H283132" s="35"/>
    </row>
    <row r="283133" spans="8:8" x14ac:dyDescent="0.3">
      <c r="H283133" s="35"/>
    </row>
    <row r="283134" spans="8:8" x14ac:dyDescent="0.3">
      <c r="H283134" s="35"/>
    </row>
    <row r="283135" spans="8:8" x14ac:dyDescent="0.3">
      <c r="H283135" s="35"/>
    </row>
    <row r="283136" spans="8:8" x14ac:dyDescent="0.3">
      <c r="H283136" s="35"/>
    </row>
    <row r="283137" spans="8:8" x14ac:dyDescent="0.3">
      <c r="H283137" s="35"/>
    </row>
    <row r="283138" spans="8:8" x14ac:dyDescent="0.3">
      <c r="H283138" s="35"/>
    </row>
    <row r="283139" spans="8:8" x14ac:dyDescent="0.3">
      <c r="H283139" s="35"/>
    </row>
    <row r="283140" spans="8:8" x14ac:dyDescent="0.3">
      <c r="H283140" s="35"/>
    </row>
    <row r="283141" spans="8:8" x14ac:dyDescent="0.3">
      <c r="H283141" s="35"/>
    </row>
    <row r="283142" spans="8:8" x14ac:dyDescent="0.3">
      <c r="H283142" s="35"/>
    </row>
    <row r="283143" spans="8:8" x14ac:dyDescent="0.3">
      <c r="H283143" s="35"/>
    </row>
    <row r="283144" spans="8:8" x14ac:dyDescent="0.3">
      <c r="H283144" s="35"/>
    </row>
    <row r="283145" spans="8:8" x14ac:dyDescent="0.3">
      <c r="H283145" s="35"/>
    </row>
    <row r="283146" spans="8:8" x14ac:dyDescent="0.3">
      <c r="H283146" s="35"/>
    </row>
    <row r="283147" spans="8:8" x14ac:dyDescent="0.3">
      <c r="H283147" s="35"/>
    </row>
    <row r="283148" spans="8:8" x14ac:dyDescent="0.3">
      <c r="H283148" s="35"/>
    </row>
    <row r="283149" spans="8:8" x14ac:dyDescent="0.3">
      <c r="H283149" s="35"/>
    </row>
    <row r="283150" spans="8:8" x14ac:dyDescent="0.3">
      <c r="H283150" s="35"/>
    </row>
    <row r="283151" spans="8:8" x14ac:dyDescent="0.3">
      <c r="H283151" s="35"/>
    </row>
    <row r="283152" spans="8:8" x14ac:dyDescent="0.3">
      <c r="H283152" s="35"/>
    </row>
    <row r="283153" spans="8:8" x14ac:dyDescent="0.3">
      <c r="H283153" s="35"/>
    </row>
    <row r="283154" spans="8:8" x14ac:dyDescent="0.3">
      <c r="H283154" s="35"/>
    </row>
    <row r="283155" spans="8:8" x14ac:dyDescent="0.3">
      <c r="H283155" s="35"/>
    </row>
    <row r="283156" spans="8:8" x14ac:dyDescent="0.3">
      <c r="H283156" s="35"/>
    </row>
    <row r="283157" spans="8:8" x14ac:dyDescent="0.3">
      <c r="H283157" s="35"/>
    </row>
    <row r="283158" spans="8:8" x14ac:dyDescent="0.3">
      <c r="H283158" s="35"/>
    </row>
    <row r="283159" spans="8:8" x14ac:dyDescent="0.3">
      <c r="H283159" s="35"/>
    </row>
    <row r="283160" spans="8:8" x14ac:dyDescent="0.3">
      <c r="H283160" s="35"/>
    </row>
    <row r="283161" spans="8:8" x14ac:dyDescent="0.3">
      <c r="H283161" s="35"/>
    </row>
    <row r="283162" spans="8:8" x14ac:dyDescent="0.3">
      <c r="H283162" s="35"/>
    </row>
    <row r="283163" spans="8:8" x14ac:dyDescent="0.3">
      <c r="H283163" s="35"/>
    </row>
    <row r="283164" spans="8:8" x14ac:dyDescent="0.3">
      <c r="H283164" s="35"/>
    </row>
    <row r="283165" spans="8:8" x14ac:dyDescent="0.3">
      <c r="H283165" s="35"/>
    </row>
    <row r="283166" spans="8:8" x14ac:dyDescent="0.3">
      <c r="H283166" s="35"/>
    </row>
    <row r="283167" spans="8:8" x14ac:dyDescent="0.3">
      <c r="H283167" s="35"/>
    </row>
    <row r="283168" spans="8:8" x14ac:dyDescent="0.3">
      <c r="H283168" s="35"/>
    </row>
    <row r="283169" spans="8:8" x14ac:dyDescent="0.3">
      <c r="H283169" s="35"/>
    </row>
    <row r="283170" spans="8:8" x14ac:dyDescent="0.3">
      <c r="H283170" s="35"/>
    </row>
    <row r="283171" spans="8:8" x14ac:dyDescent="0.3">
      <c r="H283171" s="35"/>
    </row>
    <row r="283172" spans="8:8" x14ac:dyDescent="0.3">
      <c r="H283172" s="35"/>
    </row>
    <row r="283173" spans="8:8" x14ac:dyDescent="0.3">
      <c r="H283173" s="35"/>
    </row>
    <row r="283174" spans="8:8" x14ac:dyDescent="0.3">
      <c r="H283174" s="35"/>
    </row>
    <row r="283175" spans="8:8" x14ac:dyDescent="0.3">
      <c r="H283175" s="35"/>
    </row>
    <row r="283176" spans="8:8" x14ac:dyDescent="0.3">
      <c r="H283176" s="35"/>
    </row>
    <row r="283177" spans="8:8" x14ac:dyDescent="0.3">
      <c r="H283177" s="35"/>
    </row>
    <row r="283178" spans="8:8" x14ac:dyDescent="0.3">
      <c r="H283178" s="35"/>
    </row>
    <row r="283179" spans="8:8" x14ac:dyDescent="0.3">
      <c r="H283179" s="35"/>
    </row>
    <row r="283180" spans="8:8" x14ac:dyDescent="0.3">
      <c r="H283180" s="35"/>
    </row>
    <row r="283181" spans="8:8" x14ac:dyDescent="0.3">
      <c r="H283181" s="35"/>
    </row>
    <row r="283182" spans="8:8" x14ac:dyDescent="0.3">
      <c r="H283182" s="35"/>
    </row>
    <row r="283183" spans="8:8" x14ac:dyDescent="0.3">
      <c r="H283183" s="35"/>
    </row>
    <row r="283184" spans="8:8" x14ac:dyDescent="0.3">
      <c r="H283184" s="35"/>
    </row>
    <row r="283185" spans="8:8" x14ac:dyDescent="0.3">
      <c r="H283185" s="35"/>
    </row>
    <row r="283186" spans="8:8" x14ac:dyDescent="0.3">
      <c r="H283186" s="35"/>
    </row>
    <row r="283187" spans="8:8" x14ac:dyDescent="0.3">
      <c r="H283187" s="35"/>
    </row>
    <row r="283188" spans="8:8" x14ac:dyDescent="0.3">
      <c r="H283188" s="35"/>
    </row>
    <row r="283189" spans="8:8" x14ac:dyDescent="0.3">
      <c r="H283189" s="35"/>
    </row>
    <row r="283190" spans="8:8" x14ac:dyDescent="0.3">
      <c r="H283190" s="35"/>
    </row>
    <row r="283191" spans="8:8" x14ac:dyDescent="0.3">
      <c r="H283191" s="35"/>
    </row>
    <row r="283192" spans="8:8" x14ac:dyDescent="0.3">
      <c r="H283192" s="35"/>
    </row>
    <row r="283193" spans="8:8" x14ac:dyDescent="0.3">
      <c r="H283193" s="35"/>
    </row>
    <row r="283194" spans="8:8" x14ac:dyDescent="0.3">
      <c r="H283194" s="35"/>
    </row>
    <row r="283195" spans="8:8" x14ac:dyDescent="0.3">
      <c r="H283195" s="35"/>
    </row>
    <row r="283196" spans="8:8" x14ac:dyDescent="0.3">
      <c r="H283196" s="35"/>
    </row>
    <row r="283197" spans="8:8" x14ac:dyDescent="0.3">
      <c r="H283197" s="35"/>
    </row>
    <row r="283198" spans="8:8" x14ac:dyDescent="0.3">
      <c r="H283198" s="35"/>
    </row>
    <row r="283199" spans="8:8" x14ac:dyDescent="0.3">
      <c r="H283199" s="35"/>
    </row>
    <row r="283200" spans="8:8" x14ac:dyDescent="0.3">
      <c r="H283200" s="35"/>
    </row>
    <row r="283201" spans="8:8" x14ac:dyDescent="0.3">
      <c r="H283201" s="35"/>
    </row>
    <row r="283202" spans="8:8" x14ac:dyDescent="0.3">
      <c r="H283202" s="35"/>
    </row>
    <row r="283203" spans="8:8" x14ac:dyDescent="0.3">
      <c r="H283203" s="35"/>
    </row>
    <row r="283204" spans="8:8" x14ac:dyDescent="0.3">
      <c r="H283204" s="35"/>
    </row>
    <row r="283205" spans="8:8" x14ac:dyDescent="0.3">
      <c r="H283205" s="35"/>
    </row>
    <row r="283206" spans="8:8" x14ac:dyDescent="0.3">
      <c r="H283206" s="35"/>
    </row>
    <row r="283207" spans="8:8" x14ac:dyDescent="0.3">
      <c r="H283207" s="35"/>
    </row>
    <row r="283208" spans="8:8" x14ac:dyDescent="0.3">
      <c r="H283208" s="35"/>
    </row>
    <row r="283209" spans="8:8" x14ac:dyDescent="0.3">
      <c r="H283209" s="35"/>
    </row>
    <row r="283210" spans="8:8" x14ac:dyDescent="0.3">
      <c r="H283210" s="35"/>
    </row>
    <row r="283211" spans="8:8" x14ac:dyDescent="0.3">
      <c r="H283211" s="35"/>
    </row>
    <row r="283212" spans="8:8" x14ac:dyDescent="0.3">
      <c r="H283212" s="35"/>
    </row>
    <row r="283213" spans="8:8" x14ac:dyDescent="0.3">
      <c r="H283213" s="35"/>
    </row>
    <row r="283214" spans="8:8" x14ac:dyDescent="0.3">
      <c r="H283214" s="35"/>
    </row>
    <row r="283215" spans="8:8" x14ac:dyDescent="0.3">
      <c r="H283215" s="35"/>
    </row>
    <row r="283216" spans="8:8" x14ac:dyDescent="0.3">
      <c r="H283216" s="35"/>
    </row>
    <row r="283217" spans="8:8" x14ac:dyDescent="0.3">
      <c r="H283217" s="35"/>
    </row>
    <row r="283218" spans="8:8" x14ac:dyDescent="0.3">
      <c r="H283218" s="35"/>
    </row>
    <row r="283219" spans="8:8" x14ac:dyDescent="0.3">
      <c r="H283219" s="35"/>
    </row>
    <row r="283220" spans="8:8" x14ac:dyDescent="0.3">
      <c r="H283220" s="35"/>
    </row>
    <row r="283221" spans="8:8" x14ac:dyDescent="0.3">
      <c r="H283221" s="35"/>
    </row>
    <row r="283222" spans="8:8" x14ac:dyDescent="0.3">
      <c r="H283222" s="35"/>
    </row>
    <row r="283223" spans="8:8" x14ac:dyDescent="0.3">
      <c r="H283223" s="35"/>
    </row>
    <row r="283224" spans="8:8" x14ac:dyDescent="0.3">
      <c r="H283224" s="35"/>
    </row>
    <row r="283225" spans="8:8" x14ac:dyDescent="0.3">
      <c r="H283225" s="35"/>
    </row>
    <row r="283226" spans="8:8" x14ac:dyDescent="0.3">
      <c r="H283226" s="35"/>
    </row>
    <row r="283227" spans="8:8" x14ac:dyDescent="0.3">
      <c r="H283227" s="35"/>
    </row>
    <row r="283228" spans="8:8" x14ac:dyDescent="0.3">
      <c r="H283228" s="35"/>
    </row>
    <row r="283229" spans="8:8" x14ac:dyDescent="0.3">
      <c r="H283229" s="35"/>
    </row>
    <row r="283230" spans="8:8" x14ac:dyDescent="0.3">
      <c r="H283230" s="35"/>
    </row>
    <row r="283231" spans="8:8" x14ac:dyDescent="0.3">
      <c r="H283231" s="35"/>
    </row>
    <row r="283232" spans="8:8" x14ac:dyDescent="0.3">
      <c r="H283232" s="35"/>
    </row>
    <row r="283233" spans="8:8" x14ac:dyDescent="0.3">
      <c r="H283233" s="35"/>
    </row>
    <row r="283234" spans="8:8" x14ac:dyDescent="0.3">
      <c r="H283234" s="35"/>
    </row>
    <row r="283235" spans="8:8" x14ac:dyDescent="0.3">
      <c r="H283235" s="35"/>
    </row>
    <row r="283236" spans="8:8" x14ac:dyDescent="0.3">
      <c r="H283236" s="35"/>
    </row>
    <row r="283237" spans="8:8" x14ac:dyDescent="0.3">
      <c r="H283237" s="35"/>
    </row>
    <row r="283238" spans="8:8" x14ac:dyDescent="0.3">
      <c r="H283238" s="35"/>
    </row>
    <row r="283239" spans="8:8" x14ac:dyDescent="0.3">
      <c r="H283239" s="35"/>
    </row>
    <row r="283240" spans="8:8" x14ac:dyDescent="0.3">
      <c r="H283240" s="35"/>
    </row>
    <row r="283241" spans="8:8" x14ac:dyDescent="0.3">
      <c r="H283241" s="35"/>
    </row>
    <row r="283242" spans="8:8" x14ac:dyDescent="0.3">
      <c r="H283242" s="35"/>
    </row>
    <row r="283243" spans="8:8" x14ac:dyDescent="0.3">
      <c r="H283243" s="35"/>
    </row>
    <row r="283244" spans="8:8" x14ac:dyDescent="0.3">
      <c r="H283244" s="35"/>
    </row>
    <row r="283245" spans="8:8" x14ac:dyDescent="0.3">
      <c r="H283245" s="35"/>
    </row>
    <row r="283246" spans="8:8" x14ac:dyDescent="0.3">
      <c r="H283246" s="35"/>
    </row>
    <row r="283247" spans="8:8" x14ac:dyDescent="0.3">
      <c r="H283247" s="35"/>
    </row>
    <row r="283248" spans="8:8" x14ac:dyDescent="0.3">
      <c r="H283248" s="35"/>
    </row>
    <row r="283249" spans="8:8" x14ac:dyDescent="0.3">
      <c r="H283249" s="35"/>
    </row>
    <row r="283250" spans="8:8" x14ac:dyDescent="0.3">
      <c r="H283250" s="35"/>
    </row>
    <row r="283251" spans="8:8" x14ac:dyDescent="0.3">
      <c r="H283251" s="35"/>
    </row>
    <row r="283252" spans="8:8" x14ac:dyDescent="0.3">
      <c r="H283252" s="35"/>
    </row>
    <row r="283253" spans="8:8" x14ac:dyDescent="0.3">
      <c r="H283253" s="35"/>
    </row>
    <row r="283254" spans="8:8" x14ac:dyDescent="0.3">
      <c r="H283254" s="35"/>
    </row>
    <row r="283255" spans="8:8" x14ac:dyDescent="0.3">
      <c r="H283255" s="35"/>
    </row>
    <row r="283256" spans="8:8" x14ac:dyDescent="0.3">
      <c r="H283256" s="35"/>
    </row>
    <row r="283257" spans="8:8" x14ac:dyDescent="0.3">
      <c r="H283257" s="35"/>
    </row>
    <row r="283258" spans="8:8" x14ac:dyDescent="0.3">
      <c r="H283258" s="35"/>
    </row>
    <row r="283259" spans="8:8" x14ac:dyDescent="0.3">
      <c r="H283259" s="35"/>
    </row>
    <row r="283260" spans="8:8" x14ac:dyDescent="0.3">
      <c r="H283260" s="35"/>
    </row>
    <row r="283261" spans="8:8" x14ac:dyDescent="0.3">
      <c r="H283261" s="35"/>
    </row>
    <row r="283262" spans="8:8" x14ac:dyDescent="0.3">
      <c r="H283262" s="35"/>
    </row>
    <row r="283263" spans="8:8" x14ac:dyDescent="0.3">
      <c r="H283263" s="35"/>
    </row>
    <row r="283264" spans="8:8" x14ac:dyDescent="0.3">
      <c r="H283264" s="35"/>
    </row>
    <row r="283265" spans="8:8" x14ac:dyDescent="0.3">
      <c r="H283265" s="35"/>
    </row>
    <row r="283266" spans="8:8" x14ac:dyDescent="0.3">
      <c r="H283266" s="35"/>
    </row>
    <row r="283267" spans="8:8" x14ac:dyDescent="0.3">
      <c r="H283267" s="35"/>
    </row>
    <row r="283268" spans="8:8" x14ac:dyDescent="0.3">
      <c r="H283268" s="35"/>
    </row>
    <row r="283269" spans="8:8" x14ac:dyDescent="0.3">
      <c r="H283269" s="35"/>
    </row>
    <row r="283270" spans="8:8" x14ac:dyDescent="0.3">
      <c r="H283270" s="35"/>
    </row>
    <row r="283271" spans="8:8" x14ac:dyDescent="0.3">
      <c r="H283271" s="35"/>
    </row>
    <row r="283272" spans="8:8" x14ac:dyDescent="0.3">
      <c r="H283272" s="35"/>
    </row>
    <row r="283273" spans="8:8" x14ac:dyDescent="0.3">
      <c r="H283273" s="35"/>
    </row>
    <row r="283274" spans="8:8" x14ac:dyDescent="0.3">
      <c r="H283274" s="35"/>
    </row>
    <row r="283275" spans="8:8" x14ac:dyDescent="0.3">
      <c r="H283275" s="35"/>
    </row>
    <row r="283276" spans="8:8" x14ac:dyDescent="0.3">
      <c r="H283276" s="35"/>
    </row>
    <row r="283277" spans="8:8" x14ac:dyDescent="0.3">
      <c r="H283277" s="35"/>
    </row>
    <row r="283278" spans="8:8" x14ac:dyDescent="0.3">
      <c r="H283278" s="35"/>
    </row>
    <row r="283279" spans="8:8" x14ac:dyDescent="0.3">
      <c r="H283279" s="35"/>
    </row>
    <row r="283280" spans="8:8" x14ac:dyDescent="0.3">
      <c r="H283280" s="35"/>
    </row>
    <row r="283281" spans="8:8" x14ac:dyDescent="0.3">
      <c r="H283281" s="35"/>
    </row>
    <row r="283282" spans="8:8" x14ac:dyDescent="0.3">
      <c r="H283282" s="35"/>
    </row>
    <row r="283283" spans="8:8" x14ac:dyDescent="0.3">
      <c r="H283283" s="35"/>
    </row>
    <row r="283284" spans="8:8" x14ac:dyDescent="0.3">
      <c r="H283284" s="35"/>
    </row>
    <row r="283285" spans="8:8" x14ac:dyDescent="0.3">
      <c r="H283285" s="35"/>
    </row>
    <row r="283286" spans="8:8" x14ac:dyDescent="0.3">
      <c r="H283286" s="35"/>
    </row>
    <row r="283287" spans="8:8" x14ac:dyDescent="0.3">
      <c r="H283287" s="35"/>
    </row>
    <row r="283288" spans="8:8" x14ac:dyDescent="0.3">
      <c r="H283288" s="35"/>
    </row>
    <row r="283289" spans="8:8" x14ac:dyDescent="0.3">
      <c r="H283289" s="35"/>
    </row>
    <row r="283290" spans="8:8" x14ac:dyDescent="0.3">
      <c r="H283290" s="35"/>
    </row>
    <row r="283291" spans="8:8" x14ac:dyDescent="0.3">
      <c r="H283291" s="35"/>
    </row>
    <row r="283292" spans="8:8" x14ac:dyDescent="0.3">
      <c r="H283292" s="35"/>
    </row>
    <row r="283293" spans="8:8" x14ac:dyDescent="0.3">
      <c r="H283293" s="35"/>
    </row>
    <row r="283294" spans="8:8" x14ac:dyDescent="0.3">
      <c r="H283294" s="35"/>
    </row>
    <row r="283295" spans="8:8" x14ac:dyDescent="0.3">
      <c r="H283295" s="35"/>
    </row>
    <row r="283296" spans="8:8" x14ac:dyDescent="0.3">
      <c r="H283296" s="35"/>
    </row>
    <row r="283297" spans="8:8" x14ac:dyDescent="0.3">
      <c r="H283297" s="35"/>
    </row>
    <row r="283298" spans="8:8" x14ac:dyDescent="0.3">
      <c r="H283298" s="35"/>
    </row>
    <row r="283299" spans="8:8" x14ac:dyDescent="0.3">
      <c r="H283299" s="35"/>
    </row>
    <row r="283300" spans="8:8" x14ac:dyDescent="0.3">
      <c r="H283300" s="35"/>
    </row>
    <row r="283301" spans="8:8" x14ac:dyDescent="0.3">
      <c r="H283301" s="35"/>
    </row>
    <row r="283302" spans="8:8" x14ac:dyDescent="0.3">
      <c r="H283302" s="35"/>
    </row>
    <row r="283303" spans="8:8" x14ac:dyDescent="0.3">
      <c r="H283303" s="35"/>
    </row>
    <row r="283304" spans="8:8" x14ac:dyDescent="0.3">
      <c r="H283304" s="35"/>
    </row>
    <row r="283305" spans="8:8" x14ac:dyDescent="0.3">
      <c r="H283305" s="35"/>
    </row>
    <row r="283306" spans="8:8" x14ac:dyDescent="0.3">
      <c r="H283306" s="35"/>
    </row>
    <row r="283307" spans="8:8" x14ac:dyDescent="0.3">
      <c r="H283307" s="35"/>
    </row>
    <row r="283308" spans="8:8" x14ac:dyDescent="0.3">
      <c r="H283308" s="35"/>
    </row>
    <row r="283309" spans="8:8" x14ac:dyDescent="0.3">
      <c r="H283309" s="35"/>
    </row>
    <row r="283310" spans="8:8" x14ac:dyDescent="0.3">
      <c r="H283310" s="35"/>
    </row>
    <row r="283311" spans="8:8" x14ac:dyDescent="0.3">
      <c r="H283311" s="35"/>
    </row>
    <row r="283312" spans="8:8" x14ac:dyDescent="0.3">
      <c r="H283312" s="35"/>
    </row>
    <row r="283313" spans="8:8" x14ac:dyDescent="0.3">
      <c r="H283313" s="35"/>
    </row>
    <row r="283314" spans="8:8" x14ac:dyDescent="0.3">
      <c r="H283314" s="35"/>
    </row>
    <row r="283315" spans="8:8" x14ac:dyDescent="0.3">
      <c r="H283315" s="35"/>
    </row>
    <row r="283316" spans="8:8" x14ac:dyDescent="0.3">
      <c r="H283316" s="35"/>
    </row>
    <row r="283317" spans="8:8" x14ac:dyDescent="0.3">
      <c r="H283317" s="35"/>
    </row>
    <row r="283318" spans="8:8" x14ac:dyDescent="0.3">
      <c r="H283318" s="35"/>
    </row>
    <row r="283319" spans="8:8" x14ac:dyDescent="0.3">
      <c r="H283319" s="35"/>
    </row>
    <row r="283320" spans="8:8" x14ac:dyDescent="0.3">
      <c r="H283320" s="35"/>
    </row>
    <row r="283321" spans="8:8" x14ac:dyDescent="0.3">
      <c r="H283321" s="35"/>
    </row>
    <row r="283322" spans="8:8" x14ac:dyDescent="0.3">
      <c r="H283322" s="35"/>
    </row>
    <row r="283323" spans="8:8" x14ac:dyDescent="0.3">
      <c r="H283323" s="35"/>
    </row>
    <row r="283324" spans="8:8" x14ac:dyDescent="0.3">
      <c r="H283324" s="35"/>
    </row>
    <row r="283325" spans="8:8" x14ac:dyDescent="0.3">
      <c r="H283325" s="35"/>
    </row>
    <row r="283326" spans="8:8" x14ac:dyDescent="0.3">
      <c r="H283326" s="35"/>
    </row>
    <row r="283327" spans="8:8" x14ac:dyDescent="0.3">
      <c r="H283327" s="35"/>
    </row>
    <row r="283328" spans="8:8" x14ac:dyDescent="0.3">
      <c r="H283328" s="35"/>
    </row>
    <row r="283329" spans="8:8" x14ac:dyDescent="0.3">
      <c r="H283329" s="35"/>
    </row>
    <row r="283330" spans="8:8" x14ac:dyDescent="0.3">
      <c r="H283330" s="35"/>
    </row>
    <row r="283331" spans="8:8" x14ac:dyDescent="0.3">
      <c r="H283331" s="35"/>
    </row>
    <row r="283332" spans="8:8" x14ac:dyDescent="0.3">
      <c r="H283332" s="35"/>
    </row>
    <row r="283333" spans="8:8" x14ac:dyDescent="0.3">
      <c r="H283333" s="35"/>
    </row>
    <row r="283334" spans="8:8" x14ac:dyDescent="0.3">
      <c r="H283334" s="35"/>
    </row>
    <row r="283335" spans="8:8" x14ac:dyDescent="0.3">
      <c r="H283335" s="35"/>
    </row>
    <row r="283336" spans="8:8" x14ac:dyDescent="0.3">
      <c r="H283336" s="35"/>
    </row>
    <row r="283337" spans="8:8" x14ac:dyDescent="0.3">
      <c r="H283337" s="35"/>
    </row>
    <row r="283338" spans="8:8" x14ac:dyDescent="0.3">
      <c r="H283338" s="35"/>
    </row>
    <row r="283339" spans="8:8" x14ac:dyDescent="0.3">
      <c r="H283339" s="35"/>
    </row>
    <row r="283340" spans="8:8" x14ac:dyDescent="0.3">
      <c r="H283340" s="35"/>
    </row>
    <row r="283341" spans="8:8" x14ac:dyDescent="0.3">
      <c r="H283341" s="35"/>
    </row>
    <row r="283342" spans="8:8" x14ac:dyDescent="0.3">
      <c r="H283342" s="35"/>
    </row>
    <row r="283343" spans="8:8" x14ac:dyDescent="0.3">
      <c r="H283343" s="35"/>
    </row>
    <row r="283344" spans="8:8" x14ac:dyDescent="0.3">
      <c r="H283344" s="35"/>
    </row>
    <row r="283345" spans="8:8" x14ac:dyDescent="0.3">
      <c r="H283345" s="35"/>
    </row>
    <row r="283346" spans="8:8" x14ac:dyDescent="0.3">
      <c r="H283346" s="35"/>
    </row>
    <row r="283347" spans="8:8" x14ac:dyDescent="0.3">
      <c r="H283347" s="35"/>
    </row>
    <row r="283348" spans="8:8" x14ac:dyDescent="0.3">
      <c r="H283348" s="35"/>
    </row>
    <row r="283349" spans="8:8" x14ac:dyDescent="0.3">
      <c r="H283349" s="35"/>
    </row>
    <row r="283350" spans="8:8" x14ac:dyDescent="0.3">
      <c r="H283350" s="35"/>
    </row>
    <row r="283351" spans="8:8" x14ac:dyDescent="0.3">
      <c r="H283351" s="35"/>
    </row>
    <row r="283352" spans="8:8" x14ac:dyDescent="0.3">
      <c r="H283352" s="35"/>
    </row>
    <row r="283353" spans="8:8" x14ac:dyDescent="0.3">
      <c r="H283353" s="35"/>
    </row>
    <row r="283354" spans="8:8" x14ac:dyDescent="0.3">
      <c r="H283354" s="35"/>
    </row>
    <row r="283355" spans="8:8" x14ac:dyDescent="0.3">
      <c r="H283355" s="35"/>
    </row>
    <row r="283356" spans="8:8" x14ac:dyDescent="0.3">
      <c r="H283356" s="35"/>
    </row>
    <row r="283357" spans="8:8" x14ac:dyDescent="0.3">
      <c r="H283357" s="35"/>
    </row>
    <row r="283358" spans="8:8" x14ac:dyDescent="0.3">
      <c r="H283358" s="35"/>
    </row>
    <row r="283359" spans="8:8" x14ac:dyDescent="0.3">
      <c r="H283359" s="35"/>
    </row>
    <row r="283360" spans="8:8" x14ac:dyDescent="0.3">
      <c r="H283360" s="35"/>
    </row>
    <row r="283361" spans="8:8" x14ac:dyDescent="0.3">
      <c r="H283361" s="35"/>
    </row>
    <row r="283362" spans="8:8" x14ac:dyDescent="0.3">
      <c r="H283362" s="35"/>
    </row>
    <row r="283363" spans="8:8" x14ac:dyDescent="0.3">
      <c r="H283363" s="35"/>
    </row>
    <row r="283364" spans="8:8" x14ac:dyDescent="0.3">
      <c r="H283364" s="35"/>
    </row>
    <row r="283365" spans="8:8" x14ac:dyDescent="0.3">
      <c r="H283365" s="35"/>
    </row>
    <row r="283366" spans="8:8" x14ac:dyDescent="0.3">
      <c r="H283366" s="35"/>
    </row>
    <row r="283367" spans="8:8" x14ac:dyDescent="0.3">
      <c r="H283367" s="35"/>
    </row>
    <row r="283368" spans="8:8" x14ac:dyDescent="0.3">
      <c r="H283368" s="35"/>
    </row>
    <row r="283369" spans="8:8" x14ac:dyDescent="0.3">
      <c r="H283369" s="35"/>
    </row>
    <row r="283370" spans="8:8" x14ac:dyDescent="0.3">
      <c r="H283370" s="35"/>
    </row>
    <row r="283371" spans="8:8" x14ac:dyDescent="0.3">
      <c r="H283371" s="35"/>
    </row>
    <row r="283372" spans="8:8" x14ac:dyDescent="0.3">
      <c r="H283372" s="35"/>
    </row>
    <row r="283373" spans="8:8" x14ac:dyDescent="0.3">
      <c r="H283373" s="35"/>
    </row>
    <row r="283374" spans="8:8" x14ac:dyDescent="0.3">
      <c r="H283374" s="35"/>
    </row>
    <row r="283375" spans="8:8" x14ac:dyDescent="0.3">
      <c r="H283375" s="35"/>
    </row>
    <row r="283376" spans="8:8" x14ac:dyDescent="0.3">
      <c r="H283376" s="35"/>
    </row>
    <row r="283377" spans="8:8" x14ac:dyDescent="0.3">
      <c r="H283377" s="35"/>
    </row>
    <row r="283378" spans="8:8" x14ac:dyDescent="0.3">
      <c r="H283378" s="35"/>
    </row>
    <row r="283379" spans="8:8" x14ac:dyDescent="0.3">
      <c r="H283379" s="35"/>
    </row>
    <row r="283380" spans="8:8" x14ac:dyDescent="0.3">
      <c r="H283380" s="35"/>
    </row>
    <row r="283381" spans="8:8" x14ac:dyDescent="0.3">
      <c r="H283381" s="35"/>
    </row>
    <row r="283382" spans="8:8" x14ac:dyDescent="0.3">
      <c r="H283382" s="35"/>
    </row>
    <row r="283383" spans="8:8" x14ac:dyDescent="0.3">
      <c r="H283383" s="35"/>
    </row>
    <row r="283384" spans="8:8" x14ac:dyDescent="0.3">
      <c r="H283384" s="35"/>
    </row>
    <row r="283385" spans="8:8" x14ac:dyDescent="0.3">
      <c r="H283385" s="35"/>
    </row>
    <row r="283386" spans="8:8" x14ac:dyDescent="0.3">
      <c r="H283386" s="35"/>
    </row>
    <row r="283387" spans="8:8" x14ac:dyDescent="0.3">
      <c r="H283387" s="35"/>
    </row>
    <row r="283388" spans="8:8" x14ac:dyDescent="0.3">
      <c r="H283388" s="35"/>
    </row>
    <row r="283389" spans="8:8" x14ac:dyDescent="0.3">
      <c r="H283389" s="35"/>
    </row>
    <row r="283390" spans="8:8" x14ac:dyDescent="0.3">
      <c r="H283390" s="35"/>
    </row>
    <row r="283391" spans="8:8" x14ac:dyDescent="0.3">
      <c r="H283391" s="35"/>
    </row>
    <row r="283392" spans="8:8" x14ac:dyDescent="0.3">
      <c r="H283392" s="35"/>
    </row>
    <row r="283393" spans="8:8" x14ac:dyDescent="0.3">
      <c r="H283393" s="35"/>
    </row>
    <row r="283394" spans="8:8" x14ac:dyDescent="0.3">
      <c r="H283394" s="35"/>
    </row>
    <row r="283395" spans="8:8" x14ac:dyDescent="0.3">
      <c r="H283395" s="35"/>
    </row>
    <row r="283396" spans="8:8" x14ac:dyDescent="0.3">
      <c r="H283396" s="35"/>
    </row>
    <row r="283397" spans="8:8" x14ac:dyDescent="0.3">
      <c r="H283397" s="35"/>
    </row>
    <row r="283398" spans="8:8" x14ac:dyDescent="0.3">
      <c r="H283398" s="35"/>
    </row>
    <row r="283399" spans="8:8" x14ac:dyDescent="0.3">
      <c r="H283399" s="35"/>
    </row>
    <row r="283400" spans="8:8" x14ac:dyDescent="0.3">
      <c r="H283400" s="35"/>
    </row>
    <row r="283401" spans="8:8" x14ac:dyDescent="0.3">
      <c r="H283401" s="35"/>
    </row>
    <row r="283402" spans="8:8" x14ac:dyDescent="0.3">
      <c r="H283402" s="35"/>
    </row>
    <row r="283403" spans="8:8" x14ac:dyDescent="0.3">
      <c r="H283403" s="35"/>
    </row>
    <row r="283404" spans="8:8" x14ac:dyDescent="0.3">
      <c r="H283404" s="35"/>
    </row>
    <row r="283405" spans="8:8" x14ac:dyDescent="0.3">
      <c r="H283405" s="35"/>
    </row>
    <row r="283406" spans="8:8" x14ac:dyDescent="0.3">
      <c r="H283406" s="35"/>
    </row>
    <row r="283407" spans="8:8" x14ac:dyDescent="0.3">
      <c r="H283407" s="35"/>
    </row>
    <row r="283408" spans="8:8" x14ac:dyDescent="0.3">
      <c r="H283408" s="35"/>
    </row>
    <row r="283409" spans="8:8" x14ac:dyDescent="0.3">
      <c r="H283409" s="35"/>
    </row>
    <row r="283410" spans="8:8" x14ac:dyDescent="0.3">
      <c r="H283410" s="35"/>
    </row>
    <row r="283411" spans="8:8" x14ac:dyDescent="0.3">
      <c r="H283411" s="35"/>
    </row>
    <row r="283412" spans="8:8" x14ac:dyDescent="0.3">
      <c r="H283412" s="35"/>
    </row>
    <row r="283413" spans="8:8" x14ac:dyDescent="0.3">
      <c r="H283413" s="35"/>
    </row>
    <row r="283414" spans="8:8" x14ac:dyDescent="0.3">
      <c r="H283414" s="35"/>
    </row>
    <row r="283415" spans="8:8" x14ac:dyDescent="0.3">
      <c r="H283415" s="35"/>
    </row>
    <row r="283416" spans="8:8" x14ac:dyDescent="0.3">
      <c r="H283416" s="35"/>
    </row>
    <row r="283417" spans="8:8" x14ac:dyDescent="0.3">
      <c r="H283417" s="35"/>
    </row>
    <row r="283418" spans="8:8" x14ac:dyDescent="0.3">
      <c r="H283418" s="35"/>
    </row>
    <row r="283419" spans="8:8" x14ac:dyDescent="0.3">
      <c r="H283419" s="35"/>
    </row>
    <row r="283420" spans="8:8" x14ac:dyDescent="0.3">
      <c r="H283420" s="35"/>
    </row>
    <row r="283421" spans="8:8" x14ac:dyDescent="0.3">
      <c r="H283421" s="35"/>
    </row>
    <row r="283422" spans="8:8" x14ac:dyDescent="0.3">
      <c r="H283422" s="35"/>
    </row>
    <row r="283423" spans="8:8" x14ac:dyDescent="0.3">
      <c r="H283423" s="35"/>
    </row>
    <row r="283424" spans="8:8" x14ac:dyDescent="0.3">
      <c r="H283424" s="35"/>
    </row>
    <row r="283425" spans="8:8" x14ac:dyDescent="0.3">
      <c r="H283425" s="35"/>
    </row>
    <row r="283426" spans="8:8" x14ac:dyDescent="0.3">
      <c r="H283426" s="35"/>
    </row>
    <row r="283427" spans="8:8" x14ac:dyDescent="0.3">
      <c r="H283427" s="35"/>
    </row>
    <row r="283428" spans="8:8" x14ac:dyDescent="0.3">
      <c r="H283428" s="35"/>
    </row>
    <row r="283429" spans="8:8" x14ac:dyDescent="0.3">
      <c r="H283429" s="35"/>
    </row>
    <row r="283430" spans="8:8" x14ac:dyDescent="0.3">
      <c r="H283430" s="35"/>
    </row>
    <row r="283431" spans="8:8" x14ac:dyDescent="0.3">
      <c r="H283431" s="35"/>
    </row>
    <row r="283432" spans="8:8" x14ac:dyDescent="0.3">
      <c r="H283432" s="35"/>
    </row>
    <row r="283433" spans="8:8" x14ac:dyDescent="0.3">
      <c r="H283433" s="35"/>
    </row>
    <row r="283434" spans="8:8" x14ac:dyDescent="0.3">
      <c r="H283434" s="35"/>
    </row>
    <row r="283435" spans="8:8" x14ac:dyDescent="0.3">
      <c r="H283435" s="35"/>
    </row>
    <row r="283436" spans="8:8" x14ac:dyDescent="0.3">
      <c r="H283436" s="35"/>
    </row>
    <row r="283437" spans="8:8" x14ac:dyDescent="0.3">
      <c r="H283437" s="35"/>
    </row>
    <row r="283438" spans="8:8" x14ac:dyDescent="0.3">
      <c r="H283438" s="35"/>
    </row>
    <row r="283439" spans="8:8" x14ac:dyDescent="0.3">
      <c r="H283439" s="35"/>
    </row>
    <row r="283440" spans="8:8" x14ac:dyDescent="0.3">
      <c r="H283440" s="35"/>
    </row>
    <row r="283441" spans="8:8" x14ac:dyDescent="0.3">
      <c r="H283441" s="35"/>
    </row>
    <row r="283442" spans="8:8" x14ac:dyDescent="0.3">
      <c r="H283442" s="35"/>
    </row>
    <row r="283443" spans="8:8" x14ac:dyDescent="0.3">
      <c r="H283443" s="35"/>
    </row>
    <row r="283444" spans="8:8" x14ac:dyDescent="0.3">
      <c r="H283444" s="35"/>
    </row>
    <row r="283445" spans="8:8" x14ac:dyDescent="0.3">
      <c r="H283445" s="35"/>
    </row>
    <row r="283446" spans="8:8" x14ac:dyDescent="0.3">
      <c r="H283446" s="35"/>
    </row>
    <row r="283447" spans="8:8" x14ac:dyDescent="0.3">
      <c r="H283447" s="35"/>
    </row>
    <row r="283448" spans="8:8" x14ac:dyDescent="0.3">
      <c r="H283448" s="35"/>
    </row>
    <row r="283449" spans="8:8" x14ac:dyDescent="0.3">
      <c r="H283449" s="35"/>
    </row>
    <row r="283450" spans="8:8" x14ac:dyDescent="0.3">
      <c r="H283450" s="35"/>
    </row>
    <row r="283451" spans="8:8" x14ac:dyDescent="0.3">
      <c r="H283451" s="35"/>
    </row>
    <row r="283452" spans="8:8" x14ac:dyDescent="0.3">
      <c r="H283452" s="35"/>
    </row>
    <row r="283453" spans="8:8" x14ac:dyDescent="0.3">
      <c r="H283453" s="35"/>
    </row>
    <row r="283454" spans="8:8" x14ac:dyDescent="0.3">
      <c r="H283454" s="35"/>
    </row>
    <row r="283455" spans="8:8" x14ac:dyDescent="0.3">
      <c r="H283455" s="35"/>
    </row>
    <row r="283456" spans="8:8" x14ac:dyDescent="0.3">
      <c r="H283456" s="35"/>
    </row>
    <row r="283457" spans="8:8" x14ac:dyDescent="0.3">
      <c r="H283457" s="35"/>
    </row>
    <row r="283458" spans="8:8" x14ac:dyDescent="0.3">
      <c r="H283458" s="35"/>
    </row>
    <row r="283459" spans="8:8" x14ac:dyDescent="0.3">
      <c r="H283459" s="35"/>
    </row>
    <row r="283460" spans="8:8" x14ac:dyDescent="0.3">
      <c r="H283460" s="35"/>
    </row>
    <row r="283461" spans="8:8" x14ac:dyDescent="0.3">
      <c r="H283461" s="35"/>
    </row>
    <row r="283462" spans="8:8" x14ac:dyDescent="0.3">
      <c r="H283462" s="35"/>
    </row>
    <row r="283463" spans="8:8" x14ac:dyDescent="0.3">
      <c r="H283463" s="35"/>
    </row>
    <row r="283464" spans="8:8" x14ac:dyDescent="0.3">
      <c r="H283464" s="35"/>
    </row>
    <row r="283465" spans="8:8" x14ac:dyDescent="0.3">
      <c r="H283465" s="35"/>
    </row>
    <row r="283466" spans="8:8" x14ac:dyDescent="0.3">
      <c r="H283466" s="35"/>
    </row>
    <row r="283467" spans="8:8" x14ac:dyDescent="0.3">
      <c r="H283467" s="35"/>
    </row>
    <row r="283468" spans="8:8" x14ac:dyDescent="0.3">
      <c r="H283468" s="35"/>
    </row>
    <row r="283469" spans="8:8" x14ac:dyDescent="0.3">
      <c r="H283469" s="35"/>
    </row>
    <row r="283470" spans="8:8" x14ac:dyDescent="0.3">
      <c r="H283470" s="35"/>
    </row>
    <row r="283471" spans="8:8" x14ac:dyDescent="0.3">
      <c r="H283471" s="35"/>
    </row>
    <row r="283472" spans="8:8" x14ac:dyDescent="0.3">
      <c r="H283472" s="35"/>
    </row>
    <row r="283473" spans="8:8" x14ac:dyDescent="0.3">
      <c r="H283473" s="35"/>
    </row>
    <row r="283474" spans="8:8" x14ac:dyDescent="0.3">
      <c r="H283474" s="35"/>
    </row>
    <row r="283475" spans="8:8" x14ac:dyDescent="0.3">
      <c r="H283475" s="35"/>
    </row>
    <row r="283476" spans="8:8" x14ac:dyDescent="0.3">
      <c r="H283476" s="35"/>
    </row>
    <row r="283477" spans="8:8" x14ac:dyDescent="0.3">
      <c r="H283477" s="35"/>
    </row>
    <row r="283478" spans="8:8" x14ac:dyDescent="0.3">
      <c r="H283478" s="35"/>
    </row>
    <row r="283479" spans="8:8" x14ac:dyDescent="0.3">
      <c r="H283479" s="35"/>
    </row>
    <row r="283480" spans="8:8" x14ac:dyDescent="0.3">
      <c r="H283480" s="35"/>
    </row>
    <row r="283481" spans="8:8" x14ac:dyDescent="0.3">
      <c r="H283481" s="35"/>
    </row>
    <row r="283482" spans="8:8" x14ac:dyDescent="0.3">
      <c r="H283482" s="35"/>
    </row>
    <row r="283483" spans="8:8" x14ac:dyDescent="0.3">
      <c r="H283483" s="35"/>
    </row>
    <row r="283484" spans="8:8" x14ac:dyDescent="0.3">
      <c r="H283484" s="35"/>
    </row>
    <row r="283485" spans="8:8" x14ac:dyDescent="0.3">
      <c r="H283485" s="35"/>
    </row>
    <row r="283486" spans="8:8" x14ac:dyDescent="0.3">
      <c r="H283486" s="35"/>
    </row>
    <row r="283487" spans="8:8" x14ac:dyDescent="0.3">
      <c r="H283487" s="35"/>
    </row>
    <row r="283488" spans="8:8" x14ac:dyDescent="0.3">
      <c r="H283488" s="35"/>
    </row>
    <row r="283489" spans="8:8" x14ac:dyDescent="0.3">
      <c r="H283489" s="35"/>
    </row>
    <row r="283490" spans="8:8" x14ac:dyDescent="0.3">
      <c r="H283490" s="35"/>
    </row>
    <row r="283491" spans="8:8" x14ac:dyDescent="0.3">
      <c r="H283491" s="35"/>
    </row>
    <row r="283492" spans="8:8" x14ac:dyDescent="0.3">
      <c r="H283492" s="35"/>
    </row>
    <row r="283493" spans="8:8" x14ac:dyDescent="0.3">
      <c r="H283493" s="35"/>
    </row>
    <row r="283494" spans="8:8" x14ac:dyDescent="0.3">
      <c r="H283494" s="35"/>
    </row>
    <row r="283495" spans="8:8" x14ac:dyDescent="0.3">
      <c r="H283495" s="35"/>
    </row>
    <row r="283496" spans="8:8" x14ac:dyDescent="0.3">
      <c r="H283496" s="35"/>
    </row>
    <row r="283497" spans="8:8" x14ac:dyDescent="0.3">
      <c r="H283497" s="35"/>
    </row>
    <row r="283498" spans="8:8" x14ac:dyDescent="0.3">
      <c r="H283498" s="35"/>
    </row>
    <row r="283499" spans="8:8" x14ac:dyDescent="0.3">
      <c r="H283499" s="35"/>
    </row>
    <row r="283500" spans="8:8" x14ac:dyDescent="0.3">
      <c r="H283500" s="35"/>
    </row>
    <row r="283501" spans="8:8" x14ac:dyDescent="0.3">
      <c r="H283501" s="35"/>
    </row>
    <row r="283502" spans="8:8" x14ac:dyDescent="0.3">
      <c r="H283502" s="35"/>
    </row>
    <row r="283503" spans="8:8" x14ac:dyDescent="0.3">
      <c r="H283503" s="35"/>
    </row>
    <row r="283504" spans="8:8" x14ac:dyDescent="0.3">
      <c r="H283504" s="35"/>
    </row>
    <row r="283505" spans="8:8" x14ac:dyDescent="0.3">
      <c r="H283505" s="35"/>
    </row>
    <row r="283506" spans="8:8" x14ac:dyDescent="0.3">
      <c r="H283506" s="35"/>
    </row>
    <row r="283507" spans="8:8" x14ac:dyDescent="0.3">
      <c r="H283507" s="35"/>
    </row>
    <row r="283508" spans="8:8" x14ac:dyDescent="0.3">
      <c r="H283508" s="35"/>
    </row>
    <row r="283509" spans="8:8" x14ac:dyDescent="0.3">
      <c r="H283509" s="35"/>
    </row>
    <row r="283510" spans="8:8" x14ac:dyDescent="0.3">
      <c r="H283510" s="35"/>
    </row>
    <row r="283511" spans="8:8" x14ac:dyDescent="0.3">
      <c r="H283511" s="35"/>
    </row>
    <row r="283512" spans="8:8" x14ac:dyDescent="0.3">
      <c r="H283512" s="35"/>
    </row>
    <row r="283513" spans="8:8" x14ac:dyDescent="0.3">
      <c r="H283513" s="35"/>
    </row>
    <row r="283514" spans="8:8" x14ac:dyDescent="0.3">
      <c r="H283514" s="35"/>
    </row>
    <row r="283515" spans="8:8" x14ac:dyDescent="0.3">
      <c r="H283515" s="35"/>
    </row>
    <row r="283516" spans="8:8" x14ac:dyDescent="0.3">
      <c r="H283516" s="35"/>
    </row>
    <row r="283517" spans="8:8" x14ac:dyDescent="0.3">
      <c r="H283517" s="35"/>
    </row>
    <row r="283518" spans="8:8" x14ac:dyDescent="0.3">
      <c r="H283518" s="35"/>
    </row>
    <row r="283519" spans="8:8" x14ac:dyDescent="0.3">
      <c r="H283519" s="35"/>
    </row>
    <row r="283520" spans="8:8" x14ac:dyDescent="0.3">
      <c r="H283520" s="35"/>
    </row>
    <row r="283521" spans="8:8" x14ac:dyDescent="0.3">
      <c r="H283521" s="35"/>
    </row>
    <row r="283522" spans="8:8" x14ac:dyDescent="0.3">
      <c r="H283522" s="35"/>
    </row>
    <row r="283523" spans="8:8" x14ac:dyDescent="0.3">
      <c r="H283523" s="35"/>
    </row>
    <row r="283524" spans="8:8" x14ac:dyDescent="0.3">
      <c r="H283524" s="35"/>
    </row>
    <row r="283525" spans="8:8" x14ac:dyDescent="0.3">
      <c r="H283525" s="35"/>
    </row>
    <row r="283526" spans="8:8" x14ac:dyDescent="0.3">
      <c r="H283526" s="35"/>
    </row>
    <row r="283527" spans="8:8" x14ac:dyDescent="0.3">
      <c r="H283527" s="35"/>
    </row>
    <row r="283528" spans="8:8" x14ac:dyDescent="0.3">
      <c r="H283528" s="35"/>
    </row>
    <row r="283529" spans="8:8" x14ac:dyDescent="0.3">
      <c r="H283529" s="35"/>
    </row>
    <row r="283530" spans="8:8" x14ac:dyDescent="0.3">
      <c r="H283530" s="35"/>
    </row>
    <row r="283531" spans="8:8" x14ac:dyDescent="0.3">
      <c r="H283531" s="35"/>
    </row>
    <row r="283532" spans="8:8" x14ac:dyDescent="0.3">
      <c r="H283532" s="35"/>
    </row>
    <row r="283533" spans="8:8" x14ac:dyDescent="0.3">
      <c r="H283533" s="35"/>
    </row>
    <row r="283534" spans="8:8" x14ac:dyDescent="0.3">
      <c r="H283534" s="35"/>
    </row>
    <row r="283535" spans="8:8" x14ac:dyDescent="0.3">
      <c r="H283535" s="35"/>
    </row>
    <row r="283536" spans="8:8" x14ac:dyDescent="0.3">
      <c r="H283536" s="35"/>
    </row>
    <row r="283537" spans="8:8" x14ac:dyDescent="0.3">
      <c r="H283537" s="35"/>
    </row>
    <row r="283538" spans="8:8" x14ac:dyDescent="0.3">
      <c r="H283538" s="35"/>
    </row>
    <row r="283539" spans="8:8" x14ac:dyDescent="0.3">
      <c r="H283539" s="35"/>
    </row>
    <row r="283540" spans="8:8" x14ac:dyDescent="0.3">
      <c r="H283540" s="35"/>
    </row>
    <row r="283541" spans="8:8" x14ac:dyDescent="0.3">
      <c r="H283541" s="35"/>
    </row>
    <row r="283542" spans="8:8" x14ac:dyDescent="0.3">
      <c r="H283542" s="35"/>
    </row>
    <row r="283543" spans="8:8" x14ac:dyDescent="0.3">
      <c r="H283543" s="35"/>
    </row>
    <row r="283544" spans="8:8" x14ac:dyDescent="0.3">
      <c r="H283544" s="35"/>
    </row>
    <row r="283545" spans="8:8" x14ac:dyDescent="0.3">
      <c r="H283545" s="35"/>
    </row>
    <row r="283546" spans="8:8" x14ac:dyDescent="0.3">
      <c r="H283546" s="35"/>
    </row>
    <row r="283547" spans="8:8" x14ac:dyDescent="0.3">
      <c r="H283547" s="35"/>
    </row>
    <row r="283548" spans="8:8" x14ac:dyDescent="0.3">
      <c r="H283548" s="35"/>
    </row>
    <row r="283549" spans="8:8" x14ac:dyDescent="0.3">
      <c r="H283549" s="35"/>
    </row>
    <row r="283550" spans="8:8" x14ac:dyDescent="0.3">
      <c r="H283550" s="35"/>
    </row>
    <row r="283551" spans="8:8" x14ac:dyDescent="0.3">
      <c r="H283551" s="35"/>
    </row>
    <row r="283552" spans="8:8" x14ac:dyDescent="0.3">
      <c r="H283552" s="35"/>
    </row>
    <row r="283553" spans="8:8" x14ac:dyDescent="0.3">
      <c r="H283553" s="35"/>
    </row>
    <row r="283554" spans="8:8" x14ac:dyDescent="0.3">
      <c r="H283554" s="35"/>
    </row>
    <row r="283555" spans="8:8" x14ac:dyDescent="0.3">
      <c r="H283555" s="35"/>
    </row>
    <row r="283556" spans="8:8" x14ac:dyDescent="0.3">
      <c r="H283556" s="35"/>
    </row>
    <row r="283557" spans="8:8" x14ac:dyDescent="0.3">
      <c r="H283557" s="35"/>
    </row>
    <row r="283558" spans="8:8" x14ac:dyDescent="0.3">
      <c r="H283558" s="35"/>
    </row>
    <row r="283559" spans="8:8" x14ac:dyDescent="0.3">
      <c r="H283559" s="35"/>
    </row>
    <row r="283560" spans="8:8" x14ac:dyDescent="0.3">
      <c r="H283560" s="35"/>
    </row>
    <row r="283561" spans="8:8" x14ac:dyDescent="0.3">
      <c r="H283561" s="35"/>
    </row>
    <row r="283562" spans="8:8" x14ac:dyDescent="0.3">
      <c r="H283562" s="35"/>
    </row>
    <row r="283563" spans="8:8" x14ac:dyDescent="0.3">
      <c r="H283563" s="35"/>
    </row>
    <row r="283564" spans="8:8" x14ac:dyDescent="0.3">
      <c r="H283564" s="35"/>
    </row>
    <row r="283565" spans="8:8" x14ac:dyDescent="0.3">
      <c r="H283565" s="35"/>
    </row>
    <row r="283566" spans="8:8" x14ac:dyDescent="0.3">
      <c r="H283566" s="35"/>
    </row>
    <row r="283567" spans="8:8" x14ac:dyDescent="0.3">
      <c r="H283567" s="35"/>
    </row>
    <row r="283568" spans="8:8" x14ac:dyDescent="0.3">
      <c r="H283568" s="35"/>
    </row>
    <row r="283569" spans="8:8" x14ac:dyDescent="0.3">
      <c r="H283569" s="35"/>
    </row>
    <row r="283570" spans="8:8" x14ac:dyDescent="0.3">
      <c r="H283570" s="35"/>
    </row>
    <row r="283571" spans="8:8" x14ac:dyDescent="0.3">
      <c r="H283571" s="35"/>
    </row>
    <row r="283572" spans="8:8" x14ac:dyDescent="0.3">
      <c r="H283572" s="35"/>
    </row>
    <row r="283573" spans="8:8" x14ac:dyDescent="0.3">
      <c r="H283573" s="35"/>
    </row>
    <row r="283574" spans="8:8" x14ac:dyDescent="0.3">
      <c r="H283574" s="35"/>
    </row>
    <row r="283575" spans="8:8" x14ac:dyDescent="0.3">
      <c r="H283575" s="35"/>
    </row>
    <row r="283576" spans="8:8" x14ac:dyDescent="0.3">
      <c r="H283576" s="35"/>
    </row>
    <row r="283577" spans="8:8" x14ac:dyDescent="0.3">
      <c r="H283577" s="35"/>
    </row>
    <row r="283578" spans="8:8" x14ac:dyDescent="0.3">
      <c r="H283578" s="35"/>
    </row>
    <row r="283579" spans="8:8" x14ac:dyDescent="0.3">
      <c r="H283579" s="35"/>
    </row>
    <row r="283580" spans="8:8" x14ac:dyDescent="0.3">
      <c r="H283580" s="35"/>
    </row>
    <row r="283581" spans="8:8" x14ac:dyDescent="0.3">
      <c r="H283581" s="35"/>
    </row>
    <row r="283582" spans="8:8" x14ac:dyDescent="0.3">
      <c r="H283582" s="35"/>
    </row>
    <row r="283583" spans="8:8" x14ac:dyDescent="0.3">
      <c r="H283583" s="35"/>
    </row>
    <row r="283584" spans="8:8" x14ac:dyDescent="0.3">
      <c r="H283584" s="35"/>
    </row>
    <row r="283585" spans="8:8" x14ac:dyDescent="0.3">
      <c r="H283585" s="35"/>
    </row>
    <row r="283586" spans="8:8" x14ac:dyDescent="0.3">
      <c r="H283586" s="35"/>
    </row>
    <row r="283587" spans="8:8" x14ac:dyDescent="0.3">
      <c r="H283587" s="35"/>
    </row>
    <row r="283588" spans="8:8" x14ac:dyDescent="0.3">
      <c r="H283588" s="35"/>
    </row>
    <row r="283589" spans="8:8" x14ac:dyDescent="0.3">
      <c r="H283589" s="35"/>
    </row>
    <row r="283590" spans="8:8" x14ac:dyDescent="0.3">
      <c r="H283590" s="35"/>
    </row>
    <row r="283591" spans="8:8" x14ac:dyDescent="0.3">
      <c r="H283591" s="35"/>
    </row>
    <row r="283592" spans="8:8" x14ac:dyDescent="0.3">
      <c r="H283592" s="35"/>
    </row>
    <row r="283593" spans="8:8" x14ac:dyDescent="0.3">
      <c r="H283593" s="35"/>
    </row>
    <row r="283594" spans="8:8" x14ac:dyDescent="0.3">
      <c r="H283594" s="35"/>
    </row>
    <row r="283595" spans="8:8" x14ac:dyDescent="0.3">
      <c r="H283595" s="35"/>
    </row>
    <row r="283596" spans="8:8" x14ac:dyDescent="0.3">
      <c r="H283596" s="35"/>
    </row>
    <row r="283597" spans="8:8" x14ac:dyDescent="0.3">
      <c r="H283597" s="35"/>
    </row>
    <row r="283598" spans="8:8" x14ac:dyDescent="0.3">
      <c r="H283598" s="35"/>
    </row>
    <row r="283599" spans="8:8" x14ac:dyDescent="0.3">
      <c r="H283599" s="35"/>
    </row>
    <row r="283600" spans="8:8" x14ac:dyDescent="0.3">
      <c r="H283600" s="35"/>
    </row>
    <row r="283601" spans="8:8" x14ac:dyDescent="0.3">
      <c r="H283601" s="35"/>
    </row>
    <row r="283602" spans="8:8" x14ac:dyDescent="0.3">
      <c r="H283602" s="35"/>
    </row>
    <row r="283603" spans="8:8" x14ac:dyDescent="0.3">
      <c r="H283603" s="35"/>
    </row>
    <row r="283604" spans="8:8" x14ac:dyDescent="0.3">
      <c r="H283604" s="35"/>
    </row>
    <row r="283605" spans="8:8" x14ac:dyDescent="0.3">
      <c r="H283605" s="35"/>
    </row>
    <row r="283606" spans="8:8" x14ac:dyDescent="0.3">
      <c r="H283606" s="35"/>
    </row>
    <row r="283607" spans="8:8" x14ac:dyDescent="0.3">
      <c r="H283607" s="35"/>
    </row>
    <row r="283608" spans="8:8" x14ac:dyDescent="0.3">
      <c r="H283608" s="35"/>
    </row>
    <row r="283609" spans="8:8" x14ac:dyDescent="0.3">
      <c r="H283609" s="35"/>
    </row>
    <row r="283610" spans="8:8" x14ac:dyDescent="0.3">
      <c r="H283610" s="35"/>
    </row>
    <row r="283611" spans="8:8" x14ac:dyDescent="0.3">
      <c r="H283611" s="35"/>
    </row>
    <row r="283612" spans="8:8" x14ac:dyDescent="0.3">
      <c r="H283612" s="35"/>
    </row>
    <row r="283613" spans="8:8" x14ac:dyDescent="0.3">
      <c r="H283613" s="35"/>
    </row>
    <row r="283614" spans="8:8" x14ac:dyDescent="0.3">
      <c r="H283614" s="35"/>
    </row>
    <row r="283615" spans="8:8" x14ac:dyDescent="0.3">
      <c r="H283615" s="35"/>
    </row>
    <row r="283616" spans="8:8" x14ac:dyDescent="0.3">
      <c r="H283616" s="35"/>
    </row>
    <row r="283617" spans="8:8" x14ac:dyDescent="0.3">
      <c r="H283617" s="35"/>
    </row>
    <row r="283618" spans="8:8" x14ac:dyDescent="0.3">
      <c r="H283618" s="35"/>
    </row>
    <row r="283619" spans="8:8" x14ac:dyDescent="0.3">
      <c r="H283619" s="35"/>
    </row>
    <row r="283620" spans="8:8" x14ac:dyDescent="0.3">
      <c r="H283620" s="35"/>
    </row>
    <row r="283621" spans="8:8" x14ac:dyDescent="0.3">
      <c r="H283621" s="35"/>
    </row>
    <row r="283622" spans="8:8" x14ac:dyDescent="0.3">
      <c r="H283622" s="35"/>
    </row>
    <row r="283623" spans="8:8" x14ac:dyDescent="0.3">
      <c r="H283623" s="35"/>
    </row>
    <row r="283624" spans="8:8" x14ac:dyDescent="0.3">
      <c r="H283624" s="35"/>
    </row>
    <row r="283625" spans="8:8" x14ac:dyDescent="0.3">
      <c r="H283625" s="35"/>
    </row>
    <row r="283626" spans="8:8" x14ac:dyDescent="0.3">
      <c r="H283626" s="35"/>
    </row>
    <row r="283627" spans="8:8" x14ac:dyDescent="0.3">
      <c r="H283627" s="35"/>
    </row>
    <row r="283628" spans="8:8" x14ac:dyDescent="0.3">
      <c r="H283628" s="35"/>
    </row>
    <row r="283629" spans="8:8" x14ac:dyDescent="0.3">
      <c r="H283629" s="35"/>
    </row>
    <row r="283630" spans="8:8" x14ac:dyDescent="0.3">
      <c r="H283630" s="35"/>
    </row>
    <row r="283631" spans="8:8" x14ac:dyDescent="0.3">
      <c r="H283631" s="35"/>
    </row>
    <row r="283632" spans="8:8" x14ac:dyDescent="0.3">
      <c r="H283632" s="35"/>
    </row>
    <row r="283633" spans="8:8" x14ac:dyDescent="0.3">
      <c r="H283633" s="35"/>
    </row>
    <row r="283634" spans="8:8" x14ac:dyDescent="0.3">
      <c r="H283634" s="35"/>
    </row>
    <row r="283635" spans="8:8" x14ac:dyDescent="0.3">
      <c r="H283635" s="35"/>
    </row>
    <row r="283636" spans="8:8" x14ac:dyDescent="0.3">
      <c r="H283636" s="35"/>
    </row>
    <row r="283637" spans="8:8" x14ac:dyDescent="0.3">
      <c r="H283637" s="35"/>
    </row>
    <row r="283638" spans="8:8" x14ac:dyDescent="0.3">
      <c r="H283638" s="35"/>
    </row>
    <row r="283639" spans="8:8" x14ac:dyDescent="0.3">
      <c r="H283639" s="35"/>
    </row>
    <row r="283640" spans="8:8" x14ac:dyDescent="0.3">
      <c r="H283640" s="35"/>
    </row>
    <row r="283641" spans="8:8" x14ac:dyDescent="0.3">
      <c r="H283641" s="35"/>
    </row>
    <row r="283642" spans="8:8" x14ac:dyDescent="0.3">
      <c r="H283642" s="35"/>
    </row>
    <row r="283643" spans="8:8" x14ac:dyDescent="0.3">
      <c r="H283643" s="35"/>
    </row>
    <row r="283644" spans="8:8" x14ac:dyDescent="0.3">
      <c r="H283644" s="35"/>
    </row>
    <row r="283645" spans="8:8" x14ac:dyDescent="0.3">
      <c r="H283645" s="35"/>
    </row>
    <row r="283646" spans="8:8" x14ac:dyDescent="0.3">
      <c r="H283646" s="35"/>
    </row>
    <row r="283647" spans="8:8" x14ac:dyDescent="0.3">
      <c r="H283647" s="35"/>
    </row>
    <row r="283648" spans="8:8" x14ac:dyDescent="0.3">
      <c r="H283648" s="35"/>
    </row>
    <row r="283649" spans="8:8" x14ac:dyDescent="0.3">
      <c r="H283649" s="35"/>
    </row>
    <row r="283650" spans="8:8" x14ac:dyDescent="0.3">
      <c r="H283650" s="35"/>
    </row>
    <row r="283651" spans="8:8" x14ac:dyDescent="0.3">
      <c r="H283651" s="35"/>
    </row>
    <row r="283652" spans="8:8" x14ac:dyDescent="0.3">
      <c r="H283652" s="35"/>
    </row>
    <row r="283653" spans="8:8" x14ac:dyDescent="0.3">
      <c r="H283653" s="35"/>
    </row>
    <row r="283654" spans="8:8" x14ac:dyDescent="0.3">
      <c r="H283654" s="35"/>
    </row>
    <row r="283655" spans="8:8" x14ac:dyDescent="0.3">
      <c r="H283655" s="35"/>
    </row>
    <row r="283656" spans="8:8" x14ac:dyDescent="0.3">
      <c r="H283656" s="35"/>
    </row>
    <row r="283657" spans="8:8" x14ac:dyDescent="0.3">
      <c r="H283657" s="35"/>
    </row>
    <row r="283658" spans="8:8" x14ac:dyDescent="0.3">
      <c r="H283658" s="35"/>
    </row>
    <row r="283659" spans="8:8" x14ac:dyDescent="0.3">
      <c r="H283659" s="35"/>
    </row>
    <row r="283660" spans="8:8" x14ac:dyDescent="0.3">
      <c r="H283660" s="35"/>
    </row>
    <row r="283661" spans="8:8" x14ac:dyDescent="0.3">
      <c r="H283661" s="35"/>
    </row>
    <row r="283662" spans="8:8" x14ac:dyDescent="0.3">
      <c r="H283662" s="35"/>
    </row>
    <row r="283663" spans="8:8" x14ac:dyDescent="0.3">
      <c r="H283663" s="35"/>
    </row>
    <row r="283664" spans="8:8" x14ac:dyDescent="0.3">
      <c r="H283664" s="35"/>
    </row>
    <row r="283665" spans="8:8" x14ac:dyDescent="0.3">
      <c r="H283665" s="35"/>
    </row>
    <row r="283666" spans="8:8" x14ac:dyDescent="0.3">
      <c r="H283666" s="35"/>
    </row>
    <row r="283667" spans="8:8" x14ac:dyDescent="0.3">
      <c r="H283667" s="35"/>
    </row>
    <row r="283668" spans="8:8" x14ac:dyDescent="0.3">
      <c r="H283668" s="35"/>
    </row>
    <row r="283669" spans="8:8" x14ac:dyDescent="0.3">
      <c r="H283669" s="35"/>
    </row>
    <row r="283670" spans="8:8" x14ac:dyDescent="0.3">
      <c r="H283670" s="35"/>
    </row>
    <row r="283671" spans="8:8" x14ac:dyDescent="0.3">
      <c r="H283671" s="35"/>
    </row>
    <row r="283672" spans="8:8" x14ac:dyDescent="0.3">
      <c r="H283672" s="35"/>
    </row>
    <row r="283673" spans="8:8" x14ac:dyDescent="0.3">
      <c r="H283673" s="35"/>
    </row>
    <row r="283674" spans="8:8" x14ac:dyDescent="0.3">
      <c r="H283674" s="35"/>
    </row>
    <row r="283675" spans="8:8" x14ac:dyDescent="0.3">
      <c r="H283675" s="35"/>
    </row>
    <row r="283676" spans="8:8" x14ac:dyDescent="0.3">
      <c r="H283676" s="35"/>
    </row>
    <row r="283677" spans="8:8" x14ac:dyDescent="0.3">
      <c r="H283677" s="35"/>
    </row>
    <row r="283678" spans="8:8" x14ac:dyDescent="0.3">
      <c r="H283678" s="35"/>
    </row>
    <row r="283679" spans="8:8" x14ac:dyDescent="0.3">
      <c r="H283679" s="35"/>
    </row>
    <row r="283680" spans="8:8" x14ac:dyDescent="0.3">
      <c r="H283680" s="35"/>
    </row>
    <row r="283681" spans="8:8" x14ac:dyDescent="0.3">
      <c r="H283681" s="35"/>
    </row>
    <row r="283682" spans="8:8" x14ac:dyDescent="0.3">
      <c r="H283682" s="35"/>
    </row>
    <row r="283683" spans="8:8" x14ac:dyDescent="0.3">
      <c r="H283683" s="35"/>
    </row>
    <row r="283684" spans="8:8" x14ac:dyDescent="0.3">
      <c r="H283684" s="35"/>
    </row>
    <row r="283685" spans="8:8" x14ac:dyDescent="0.3">
      <c r="H283685" s="35"/>
    </row>
    <row r="283686" spans="8:8" x14ac:dyDescent="0.3">
      <c r="H283686" s="35"/>
    </row>
    <row r="283687" spans="8:8" x14ac:dyDescent="0.3">
      <c r="H283687" s="35"/>
    </row>
    <row r="283688" spans="8:8" x14ac:dyDescent="0.3">
      <c r="H283688" s="35"/>
    </row>
    <row r="283689" spans="8:8" x14ac:dyDescent="0.3">
      <c r="H283689" s="35"/>
    </row>
    <row r="283690" spans="8:8" x14ac:dyDescent="0.3">
      <c r="H283690" s="35"/>
    </row>
    <row r="283691" spans="8:8" x14ac:dyDescent="0.3">
      <c r="H283691" s="35"/>
    </row>
    <row r="283692" spans="8:8" x14ac:dyDescent="0.3">
      <c r="H283692" s="35"/>
    </row>
    <row r="283693" spans="8:8" x14ac:dyDescent="0.3">
      <c r="H283693" s="35"/>
    </row>
    <row r="283694" spans="8:8" x14ac:dyDescent="0.3">
      <c r="H283694" s="35"/>
    </row>
    <row r="283695" spans="8:8" x14ac:dyDescent="0.3">
      <c r="H283695" s="35"/>
    </row>
    <row r="283696" spans="8:8" x14ac:dyDescent="0.3">
      <c r="H283696" s="35"/>
    </row>
    <row r="283697" spans="8:8" x14ac:dyDescent="0.3">
      <c r="H283697" s="35"/>
    </row>
    <row r="283698" spans="8:8" x14ac:dyDescent="0.3">
      <c r="H283698" s="35"/>
    </row>
    <row r="283699" spans="8:8" x14ac:dyDescent="0.3">
      <c r="H283699" s="35"/>
    </row>
    <row r="283700" spans="8:8" x14ac:dyDescent="0.3">
      <c r="H283700" s="35"/>
    </row>
    <row r="283701" spans="8:8" x14ac:dyDescent="0.3">
      <c r="H283701" s="35"/>
    </row>
    <row r="283702" spans="8:8" x14ac:dyDescent="0.3">
      <c r="H283702" s="35"/>
    </row>
    <row r="283703" spans="8:8" x14ac:dyDescent="0.3">
      <c r="H283703" s="35"/>
    </row>
    <row r="283704" spans="8:8" x14ac:dyDescent="0.3">
      <c r="H283704" s="35"/>
    </row>
    <row r="283705" spans="8:8" x14ac:dyDescent="0.3">
      <c r="H283705" s="35"/>
    </row>
    <row r="283706" spans="8:8" x14ac:dyDescent="0.3">
      <c r="H283706" s="35"/>
    </row>
    <row r="283707" spans="8:8" x14ac:dyDescent="0.3">
      <c r="H283707" s="35"/>
    </row>
    <row r="283708" spans="8:8" x14ac:dyDescent="0.3">
      <c r="H283708" s="35"/>
    </row>
    <row r="283709" spans="8:8" x14ac:dyDescent="0.3">
      <c r="H283709" s="35"/>
    </row>
    <row r="283710" spans="8:8" x14ac:dyDescent="0.3">
      <c r="H283710" s="35"/>
    </row>
    <row r="283711" spans="8:8" x14ac:dyDescent="0.3">
      <c r="H283711" s="35"/>
    </row>
    <row r="283712" spans="8:8" x14ac:dyDescent="0.3">
      <c r="H283712" s="35"/>
    </row>
    <row r="283713" spans="8:8" x14ac:dyDescent="0.3">
      <c r="H283713" s="35"/>
    </row>
    <row r="283714" spans="8:8" x14ac:dyDescent="0.3">
      <c r="H283714" s="35"/>
    </row>
    <row r="283715" spans="8:8" x14ac:dyDescent="0.3">
      <c r="H283715" s="35"/>
    </row>
    <row r="283716" spans="8:8" x14ac:dyDescent="0.3">
      <c r="H283716" s="35"/>
    </row>
    <row r="283717" spans="8:8" x14ac:dyDescent="0.3">
      <c r="H283717" s="35"/>
    </row>
    <row r="283718" spans="8:8" x14ac:dyDescent="0.3">
      <c r="H283718" s="35"/>
    </row>
    <row r="283719" spans="8:8" x14ac:dyDescent="0.3">
      <c r="H283719" s="35"/>
    </row>
    <row r="283720" spans="8:8" x14ac:dyDescent="0.3">
      <c r="H283720" s="35"/>
    </row>
    <row r="283721" spans="8:8" x14ac:dyDescent="0.3">
      <c r="H283721" s="35"/>
    </row>
    <row r="283722" spans="8:8" x14ac:dyDescent="0.3">
      <c r="H283722" s="35"/>
    </row>
    <row r="283723" spans="8:8" x14ac:dyDescent="0.3">
      <c r="H283723" s="35"/>
    </row>
    <row r="283724" spans="8:8" x14ac:dyDescent="0.3">
      <c r="H283724" s="35"/>
    </row>
    <row r="283725" spans="8:8" x14ac:dyDescent="0.3">
      <c r="H283725" s="35"/>
    </row>
    <row r="283726" spans="8:8" x14ac:dyDescent="0.3">
      <c r="H283726" s="35"/>
    </row>
    <row r="283727" spans="8:8" x14ac:dyDescent="0.3">
      <c r="H283727" s="35"/>
    </row>
    <row r="283728" spans="8:8" x14ac:dyDescent="0.3">
      <c r="H283728" s="35"/>
    </row>
    <row r="283729" spans="8:8" x14ac:dyDescent="0.3">
      <c r="H283729" s="35"/>
    </row>
    <row r="283730" spans="8:8" x14ac:dyDescent="0.3">
      <c r="H283730" s="35"/>
    </row>
    <row r="283731" spans="8:8" x14ac:dyDescent="0.3">
      <c r="H283731" s="35"/>
    </row>
    <row r="283732" spans="8:8" x14ac:dyDescent="0.3">
      <c r="H283732" s="35"/>
    </row>
    <row r="283733" spans="8:8" x14ac:dyDescent="0.3">
      <c r="H283733" s="35"/>
    </row>
    <row r="283734" spans="8:8" x14ac:dyDescent="0.3">
      <c r="H283734" s="35"/>
    </row>
    <row r="283735" spans="8:8" x14ac:dyDescent="0.3">
      <c r="H283735" s="35"/>
    </row>
    <row r="283736" spans="8:8" x14ac:dyDescent="0.3">
      <c r="H283736" s="35"/>
    </row>
    <row r="283737" spans="8:8" x14ac:dyDescent="0.3">
      <c r="H283737" s="35"/>
    </row>
    <row r="283738" spans="8:8" x14ac:dyDescent="0.3">
      <c r="H283738" s="35"/>
    </row>
    <row r="283739" spans="8:8" x14ac:dyDescent="0.3">
      <c r="H283739" s="35"/>
    </row>
    <row r="283740" spans="8:8" x14ac:dyDescent="0.3">
      <c r="H283740" s="35"/>
    </row>
    <row r="283741" spans="8:8" x14ac:dyDescent="0.3">
      <c r="H283741" s="35"/>
    </row>
    <row r="283742" spans="8:8" x14ac:dyDescent="0.3">
      <c r="H283742" s="35"/>
    </row>
    <row r="283743" spans="8:8" x14ac:dyDescent="0.3">
      <c r="H283743" s="35"/>
    </row>
    <row r="283744" spans="8:8" x14ac:dyDescent="0.3">
      <c r="H283744" s="35"/>
    </row>
    <row r="283745" spans="8:8" x14ac:dyDescent="0.3">
      <c r="H283745" s="35"/>
    </row>
    <row r="283746" spans="8:8" x14ac:dyDescent="0.3">
      <c r="H283746" s="35"/>
    </row>
    <row r="283747" spans="8:8" x14ac:dyDescent="0.3">
      <c r="H283747" s="35"/>
    </row>
    <row r="283748" spans="8:8" x14ac:dyDescent="0.3">
      <c r="H283748" s="35"/>
    </row>
    <row r="283749" spans="8:8" x14ac:dyDescent="0.3">
      <c r="H283749" s="35"/>
    </row>
    <row r="283750" spans="8:8" x14ac:dyDescent="0.3">
      <c r="H283750" s="35"/>
    </row>
    <row r="283751" spans="8:8" x14ac:dyDescent="0.3">
      <c r="H283751" s="35"/>
    </row>
    <row r="283752" spans="8:8" x14ac:dyDescent="0.3">
      <c r="H283752" s="35"/>
    </row>
    <row r="283753" spans="8:8" x14ac:dyDescent="0.3">
      <c r="H283753" s="35"/>
    </row>
    <row r="283754" spans="8:8" x14ac:dyDescent="0.3">
      <c r="H283754" s="35"/>
    </row>
    <row r="283755" spans="8:8" x14ac:dyDescent="0.3">
      <c r="H283755" s="35"/>
    </row>
    <row r="283756" spans="8:8" x14ac:dyDescent="0.3">
      <c r="H283756" s="35"/>
    </row>
    <row r="283757" spans="8:8" x14ac:dyDescent="0.3">
      <c r="H283757" s="35"/>
    </row>
    <row r="283758" spans="8:8" x14ac:dyDescent="0.3">
      <c r="H283758" s="35"/>
    </row>
    <row r="283759" spans="8:8" x14ac:dyDescent="0.3">
      <c r="H283759" s="35"/>
    </row>
    <row r="283760" spans="8:8" x14ac:dyDescent="0.3">
      <c r="H283760" s="35"/>
    </row>
    <row r="283761" spans="8:8" x14ac:dyDescent="0.3">
      <c r="H283761" s="35"/>
    </row>
    <row r="283762" spans="8:8" x14ac:dyDescent="0.3">
      <c r="H283762" s="35"/>
    </row>
    <row r="283763" spans="8:8" x14ac:dyDescent="0.3">
      <c r="H283763" s="35"/>
    </row>
    <row r="283764" spans="8:8" x14ac:dyDescent="0.3">
      <c r="H283764" s="35"/>
    </row>
    <row r="283765" spans="8:8" x14ac:dyDescent="0.3">
      <c r="H283765" s="35"/>
    </row>
    <row r="283766" spans="8:8" x14ac:dyDescent="0.3">
      <c r="H283766" s="35"/>
    </row>
    <row r="283767" spans="8:8" x14ac:dyDescent="0.3">
      <c r="H283767" s="35"/>
    </row>
    <row r="283768" spans="8:8" x14ac:dyDescent="0.3">
      <c r="H283768" s="35"/>
    </row>
    <row r="283769" spans="8:8" x14ac:dyDescent="0.3">
      <c r="H283769" s="35"/>
    </row>
    <row r="283770" spans="8:8" x14ac:dyDescent="0.3">
      <c r="H283770" s="35"/>
    </row>
    <row r="283771" spans="8:8" x14ac:dyDescent="0.3">
      <c r="H283771" s="35"/>
    </row>
    <row r="283772" spans="8:8" x14ac:dyDescent="0.3">
      <c r="H283772" s="35"/>
    </row>
    <row r="283773" spans="8:8" x14ac:dyDescent="0.3">
      <c r="H283773" s="35"/>
    </row>
    <row r="283774" spans="8:8" x14ac:dyDescent="0.3">
      <c r="H283774" s="35"/>
    </row>
    <row r="283775" spans="8:8" x14ac:dyDescent="0.3">
      <c r="H283775" s="35"/>
    </row>
    <row r="283776" spans="8:8" x14ac:dyDescent="0.3">
      <c r="H283776" s="35"/>
    </row>
    <row r="283777" spans="8:8" x14ac:dyDescent="0.3">
      <c r="H283777" s="35"/>
    </row>
    <row r="283778" spans="8:8" x14ac:dyDescent="0.3">
      <c r="H283778" s="35"/>
    </row>
    <row r="283779" spans="8:8" x14ac:dyDescent="0.3">
      <c r="H283779" s="35"/>
    </row>
    <row r="283780" spans="8:8" x14ac:dyDescent="0.3">
      <c r="H283780" s="35"/>
    </row>
    <row r="283781" spans="8:8" x14ac:dyDescent="0.3">
      <c r="H283781" s="35"/>
    </row>
    <row r="283782" spans="8:8" x14ac:dyDescent="0.3">
      <c r="H283782" s="35"/>
    </row>
    <row r="283783" spans="8:8" x14ac:dyDescent="0.3">
      <c r="H283783" s="35"/>
    </row>
    <row r="283784" spans="8:8" x14ac:dyDescent="0.3">
      <c r="H283784" s="35"/>
    </row>
    <row r="283785" spans="8:8" x14ac:dyDescent="0.3">
      <c r="H283785" s="35"/>
    </row>
    <row r="283786" spans="8:8" x14ac:dyDescent="0.3">
      <c r="H283786" s="35"/>
    </row>
    <row r="283787" spans="8:8" x14ac:dyDescent="0.3">
      <c r="H283787" s="35"/>
    </row>
    <row r="283788" spans="8:8" x14ac:dyDescent="0.3">
      <c r="H283788" s="35"/>
    </row>
    <row r="283789" spans="8:8" x14ac:dyDescent="0.3">
      <c r="H283789" s="35"/>
    </row>
    <row r="283790" spans="8:8" x14ac:dyDescent="0.3">
      <c r="H283790" s="35"/>
    </row>
    <row r="283791" spans="8:8" x14ac:dyDescent="0.3">
      <c r="H283791" s="35"/>
    </row>
    <row r="283792" spans="8:8" x14ac:dyDescent="0.3">
      <c r="H283792" s="35"/>
    </row>
    <row r="283793" spans="8:8" x14ac:dyDescent="0.3">
      <c r="H283793" s="35"/>
    </row>
    <row r="283794" spans="8:8" x14ac:dyDescent="0.3">
      <c r="H283794" s="35"/>
    </row>
    <row r="283795" spans="8:8" x14ac:dyDescent="0.3">
      <c r="H283795" s="35"/>
    </row>
    <row r="283796" spans="8:8" x14ac:dyDescent="0.3">
      <c r="H283796" s="35"/>
    </row>
    <row r="283797" spans="8:8" x14ac:dyDescent="0.3">
      <c r="H283797" s="35"/>
    </row>
    <row r="283798" spans="8:8" x14ac:dyDescent="0.3">
      <c r="H283798" s="35"/>
    </row>
    <row r="283799" spans="8:8" x14ac:dyDescent="0.3">
      <c r="H283799" s="35"/>
    </row>
    <row r="283800" spans="8:8" x14ac:dyDescent="0.3">
      <c r="H283800" s="35"/>
    </row>
    <row r="283801" spans="8:8" x14ac:dyDescent="0.3">
      <c r="H283801" s="35"/>
    </row>
    <row r="283802" spans="8:8" x14ac:dyDescent="0.3">
      <c r="H283802" s="35"/>
    </row>
    <row r="283803" spans="8:8" x14ac:dyDescent="0.3">
      <c r="H283803" s="35"/>
    </row>
    <row r="283804" spans="8:8" x14ac:dyDescent="0.3">
      <c r="H283804" s="35"/>
    </row>
    <row r="283805" spans="8:8" x14ac:dyDescent="0.3">
      <c r="H283805" s="35"/>
    </row>
    <row r="283806" spans="8:8" x14ac:dyDescent="0.3">
      <c r="H283806" s="35"/>
    </row>
    <row r="283807" spans="8:8" x14ac:dyDescent="0.3">
      <c r="H283807" s="35"/>
    </row>
    <row r="283808" spans="8:8" x14ac:dyDescent="0.3">
      <c r="H283808" s="35"/>
    </row>
    <row r="283809" spans="8:8" x14ac:dyDescent="0.3">
      <c r="H283809" s="35"/>
    </row>
    <row r="283810" spans="8:8" x14ac:dyDescent="0.3">
      <c r="H283810" s="35"/>
    </row>
    <row r="283811" spans="8:8" x14ac:dyDescent="0.3">
      <c r="H283811" s="35"/>
    </row>
    <row r="283812" spans="8:8" x14ac:dyDescent="0.3">
      <c r="H283812" s="35"/>
    </row>
    <row r="283813" spans="8:8" x14ac:dyDescent="0.3">
      <c r="H283813" s="35"/>
    </row>
    <row r="283814" spans="8:8" x14ac:dyDescent="0.3">
      <c r="H283814" s="35"/>
    </row>
    <row r="283815" spans="8:8" x14ac:dyDescent="0.3">
      <c r="H283815" s="35"/>
    </row>
    <row r="283816" spans="8:8" x14ac:dyDescent="0.3">
      <c r="H283816" s="35"/>
    </row>
    <row r="283817" spans="8:8" x14ac:dyDescent="0.3">
      <c r="H283817" s="35"/>
    </row>
    <row r="283818" spans="8:8" x14ac:dyDescent="0.3">
      <c r="H283818" s="35"/>
    </row>
    <row r="283819" spans="8:8" x14ac:dyDescent="0.3">
      <c r="H283819" s="35"/>
    </row>
    <row r="283820" spans="8:8" x14ac:dyDescent="0.3">
      <c r="H283820" s="35"/>
    </row>
    <row r="283821" spans="8:8" x14ac:dyDescent="0.3">
      <c r="H283821" s="35"/>
    </row>
    <row r="283822" spans="8:8" x14ac:dyDescent="0.3">
      <c r="H283822" s="35"/>
    </row>
    <row r="283823" spans="8:8" x14ac:dyDescent="0.3">
      <c r="H283823" s="35"/>
    </row>
    <row r="283824" spans="8:8" x14ac:dyDescent="0.3">
      <c r="H283824" s="35"/>
    </row>
    <row r="283825" spans="8:8" x14ac:dyDescent="0.3">
      <c r="H283825" s="35"/>
    </row>
    <row r="283826" spans="8:8" x14ac:dyDescent="0.3">
      <c r="H283826" s="35"/>
    </row>
    <row r="283827" spans="8:8" x14ac:dyDescent="0.3">
      <c r="H283827" s="35"/>
    </row>
    <row r="283828" spans="8:8" x14ac:dyDescent="0.3">
      <c r="H283828" s="35"/>
    </row>
    <row r="283829" spans="8:8" x14ac:dyDescent="0.3">
      <c r="H283829" s="35"/>
    </row>
    <row r="283830" spans="8:8" x14ac:dyDescent="0.3">
      <c r="H283830" s="35"/>
    </row>
    <row r="283831" spans="8:8" x14ac:dyDescent="0.3">
      <c r="H283831" s="35"/>
    </row>
    <row r="283832" spans="8:8" x14ac:dyDescent="0.3">
      <c r="H283832" s="35"/>
    </row>
    <row r="283833" spans="8:8" x14ac:dyDescent="0.3">
      <c r="H283833" s="35"/>
    </row>
    <row r="283834" spans="8:8" x14ac:dyDescent="0.3">
      <c r="H283834" s="35"/>
    </row>
    <row r="283835" spans="8:8" x14ac:dyDescent="0.3">
      <c r="H283835" s="35"/>
    </row>
    <row r="283836" spans="8:8" x14ac:dyDescent="0.3">
      <c r="H283836" s="35"/>
    </row>
    <row r="283837" spans="8:8" x14ac:dyDescent="0.3">
      <c r="H283837" s="35"/>
    </row>
    <row r="283838" spans="8:8" x14ac:dyDescent="0.3">
      <c r="H283838" s="35"/>
    </row>
    <row r="283839" spans="8:8" x14ac:dyDescent="0.3">
      <c r="H283839" s="35"/>
    </row>
    <row r="283840" spans="8:8" x14ac:dyDescent="0.3">
      <c r="H283840" s="35"/>
    </row>
    <row r="283841" spans="8:8" x14ac:dyDescent="0.3">
      <c r="H283841" s="35"/>
    </row>
    <row r="283842" spans="8:8" x14ac:dyDescent="0.3">
      <c r="H283842" s="35"/>
    </row>
    <row r="283843" spans="8:8" x14ac:dyDescent="0.3">
      <c r="H283843" s="35"/>
    </row>
    <row r="283844" spans="8:8" x14ac:dyDescent="0.3">
      <c r="H283844" s="35"/>
    </row>
    <row r="283845" spans="8:8" x14ac:dyDescent="0.3">
      <c r="H283845" s="35"/>
    </row>
    <row r="283846" spans="8:8" x14ac:dyDescent="0.3">
      <c r="H283846" s="35"/>
    </row>
    <row r="283847" spans="8:8" x14ac:dyDescent="0.3">
      <c r="H283847" s="35"/>
    </row>
    <row r="283848" spans="8:8" x14ac:dyDescent="0.3">
      <c r="H283848" s="35"/>
    </row>
    <row r="283849" spans="8:8" x14ac:dyDescent="0.3">
      <c r="H283849" s="35"/>
    </row>
    <row r="283850" spans="8:8" x14ac:dyDescent="0.3">
      <c r="H283850" s="35"/>
    </row>
    <row r="283851" spans="8:8" x14ac:dyDescent="0.3">
      <c r="H283851" s="35"/>
    </row>
    <row r="283852" spans="8:8" x14ac:dyDescent="0.3">
      <c r="H283852" s="35"/>
    </row>
    <row r="283853" spans="8:8" x14ac:dyDescent="0.3">
      <c r="H283853" s="35"/>
    </row>
    <row r="283854" spans="8:8" x14ac:dyDescent="0.3">
      <c r="H283854" s="35"/>
    </row>
    <row r="283855" spans="8:8" x14ac:dyDescent="0.3">
      <c r="H283855" s="35"/>
    </row>
    <row r="283856" spans="8:8" x14ac:dyDescent="0.3">
      <c r="H283856" s="35"/>
    </row>
    <row r="283857" spans="8:8" x14ac:dyDescent="0.3">
      <c r="H283857" s="35"/>
    </row>
    <row r="283858" spans="8:8" x14ac:dyDescent="0.3">
      <c r="H283858" s="35"/>
    </row>
    <row r="283859" spans="8:8" x14ac:dyDescent="0.3">
      <c r="H283859" s="35"/>
    </row>
    <row r="283860" spans="8:8" x14ac:dyDescent="0.3">
      <c r="H283860" s="35"/>
    </row>
    <row r="283861" spans="8:8" x14ac:dyDescent="0.3">
      <c r="H283861" s="35"/>
    </row>
    <row r="283862" spans="8:8" x14ac:dyDescent="0.3">
      <c r="H283862" s="35"/>
    </row>
    <row r="283863" spans="8:8" x14ac:dyDescent="0.3">
      <c r="H283863" s="35"/>
    </row>
    <row r="283864" spans="8:8" x14ac:dyDescent="0.3">
      <c r="H283864" s="35"/>
    </row>
    <row r="283865" spans="8:8" x14ac:dyDescent="0.3">
      <c r="H283865" s="35"/>
    </row>
    <row r="283866" spans="8:8" x14ac:dyDescent="0.3">
      <c r="H283866" s="35"/>
    </row>
    <row r="283867" spans="8:8" x14ac:dyDescent="0.3">
      <c r="H283867" s="35"/>
    </row>
    <row r="283868" spans="8:8" x14ac:dyDescent="0.3">
      <c r="H283868" s="35"/>
    </row>
    <row r="283869" spans="8:8" x14ac:dyDescent="0.3">
      <c r="H283869" s="35"/>
    </row>
    <row r="283870" spans="8:8" x14ac:dyDescent="0.3">
      <c r="H283870" s="35"/>
    </row>
    <row r="283871" spans="8:8" x14ac:dyDescent="0.3">
      <c r="H283871" s="35"/>
    </row>
    <row r="283872" spans="8:8" x14ac:dyDescent="0.3">
      <c r="H283872" s="35"/>
    </row>
    <row r="283873" spans="8:8" x14ac:dyDescent="0.3">
      <c r="H283873" s="35"/>
    </row>
    <row r="283874" spans="8:8" x14ac:dyDescent="0.3">
      <c r="H283874" s="35"/>
    </row>
    <row r="283875" spans="8:8" x14ac:dyDescent="0.3">
      <c r="H283875" s="35"/>
    </row>
    <row r="283876" spans="8:8" x14ac:dyDescent="0.3">
      <c r="H283876" s="35"/>
    </row>
    <row r="283877" spans="8:8" x14ac:dyDescent="0.3">
      <c r="H283877" s="35"/>
    </row>
    <row r="283878" spans="8:8" x14ac:dyDescent="0.3">
      <c r="H283878" s="35"/>
    </row>
    <row r="283879" spans="8:8" x14ac:dyDescent="0.3">
      <c r="H283879" s="35"/>
    </row>
    <row r="283880" spans="8:8" x14ac:dyDescent="0.3">
      <c r="H283880" s="35"/>
    </row>
    <row r="283881" spans="8:8" x14ac:dyDescent="0.3">
      <c r="H283881" s="35"/>
    </row>
    <row r="283882" spans="8:8" x14ac:dyDescent="0.3">
      <c r="H283882" s="35"/>
    </row>
    <row r="283883" spans="8:8" x14ac:dyDescent="0.3">
      <c r="H283883" s="35"/>
    </row>
    <row r="283884" spans="8:8" x14ac:dyDescent="0.3">
      <c r="H283884" s="35"/>
    </row>
    <row r="283885" spans="8:8" x14ac:dyDescent="0.3">
      <c r="H283885" s="35"/>
    </row>
    <row r="283886" spans="8:8" x14ac:dyDescent="0.3">
      <c r="H283886" s="35"/>
    </row>
    <row r="283887" spans="8:8" x14ac:dyDescent="0.3">
      <c r="H283887" s="35"/>
    </row>
    <row r="283888" spans="8:8" x14ac:dyDescent="0.3">
      <c r="H283888" s="35"/>
    </row>
    <row r="283889" spans="8:8" x14ac:dyDescent="0.3">
      <c r="H283889" s="35"/>
    </row>
    <row r="283890" spans="8:8" x14ac:dyDescent="0.3">
      <c r="H283890" s="35"/>
    </row>
    <row r="283891" spans="8:8" x14ac:dyDescent="0.3">
      <c r="H283891" s="35"/>
    </row>
    <row r="283892" spans="8:8" x14ac:dyDescent="0.3">
      <c r="H283892" s="35"/>
    </row>
    <row r="283893" spans="8:8" x14ac:dyDescent="0.3">
      <c r="H283893" s="35"/>
    </row>
    <row r="283894" spans="8:8" x14ac:dyDescent="0.3">
      <c r="H283894" s="35"/>
    </row>
    <row r="283895" spans="8:8" x14ac:dyDescent="0.3">
      <c r="H283895" s="35"/>
    </row>
    <row r="283896" spans="8:8" x14ac:dyDescent="0.3">
      <c r="H283896" s="35"/>
    </row>
    <row r="283897" spans="8:8" x14ac:dyDescent="0.3">
      <c r="H283897" s="35"/>
    </row>
    <row r="283898" spans="8:8" x14ac:dyDescent="0.3">
      <c r="H283898" s="35"/>
    </row>
    <row r="283899" spans="8:8" x14ac:dyDescent="0.3">
      <c r="H283899" s="35"/>
    </row>
    <row r="283900" spans="8:8" x14ac:dyDescent="0.3">
      <c r="H283900" s="35"/>
    </row>
    <row r="283901" spans="8:8" x14ac:dyDescent="0.3">
      <c r="H283901" s="35"/>
    </row>
    <row r="283902" spans="8:8" x14ac:dyDescent="0.3">
      <c r="H283902" s="35"/>
    </row>
    <row r="283903" spans="8:8" x14ac:dyDescent="0.3">
      <c r="H283903" s="35"/>
    </row>
    <row r="283904" spans="8:8" x14ac:dyDescent="0.3">
      <c r="H283904" s="35"/>
    </row>
    <row r="283905" spans="8:8" x14ac:dyDescent="0.3">
      <c r="H283905" s="35"/>
    </row>
    <row r="283906" spans="8:8" x14ac:dyDescent="0.3">
      <c r="H283906" s="35"/>
    </row>
    <row r="283907" spans="8:8" x14ac:dyDescent="0.3">
      <c r="H283907" s="35"/>
    </row>
    <row r="283908" spans="8:8" x14ac:dyDescent="0.3">
      <c r="H283908" s="35"/>
    </row>
    <row r="283909" spans="8:8" x14ac:dyDescent="0.3">
      <c r="H283909" s="35"/>
    </row>
    <row r="283910" spans="8:8" x14ac:dyDescent="0.3">
      <c r="H283910" s="35"/>
    </row>
    <row r="283911" spans="8:8" x14ac:dyDescent="0.3">
      <c r="H283911" s="35"/>
    </row>
    <row r="283912" spans="8:8" x14ac:dyDescent="0.3">
      <c r="H283912" s="35"/>
    </row>
    <row r="283913" spans="8:8" x14ac:dyDescent="0.3">
      <c r="H283913" s="35"/>
    </row>
    <row r="283914" spans="8:8" x14ac:dyDescent="0.3">
      <c r="H283914" s="35"/>
    </row>
    <row r="283915" spans="8:8" x14ac:dyDescent="0.3">
      <c r="H283915" s="35"/>
    </row>
    <row r="283916" spans="8:8" x14ac:dyDescent="0.3">
      <c r="H283916" s="35"/>
    </row>
    <row r="283917" spans="8:8" x14ac:dyDescent="0.3">
      <c r="H283917" s="35"/>
    </row>
    <row r="283918" spans="8:8" x14ac:dyDescent="0.3">
      <c r="H283918" s="35"/>
    </row>
    <row r="283919" spans="8:8" x14ac:dyDescent="0.3">
      <c r="H283919" s="35"/>
    </row>
    <row r="283920" spans="8:8" x14ac:dyDescent="0.3">
      <c r="H283920" s="35"/>
    </row>
    <row r="283921" spans="8:8" x14ac:dyDescent="0.3">
      <c r="H283921" s="35"/>
    </row>
    <row r="283922" spans="8:8" x14ac:dyDescent="0.3">
      <c r="H283922" s="35"/>
    </row>
    <row r="283923" spans="8:8" x14ac:dyDescent="0.3">
      <c r="H283923" s="35"/>
    </row>
    <row r="283924" spans="8:8" x14ac:dyDescent="0.3">
      <c r="H283924" s="35"/>
    </row>
    <row r="283925" spans="8:8" x14ac:dyDescent="0.3">
      <c r="H283925" s="35"/>
    </row>
    <row r="283926" spans="8:8" x14ac:dyDescent="0.3">
      <c r="H283926" s="35"/>
    </row>
    <row r="283927" spans="8:8" x14ac:dyDescent="0.3">
      <c r="H283927" s="35"/>
    </row>
    <row r="283928" spans="8:8" x14ac:dyDescent="0.3">
      <c r="H283928" s="35"/>
    </row>
    <row r="283929" spans="8:8" x14ac:dyDescent="0.3">
      <c r="H283929" s="35"/>
    </row>
    <row r="283930" spans="8:8" x14ac:dyDescent="0.3">
      <c r="H283930" s="35"/>
    </row>
    <row r="283931" spans="8:8" x14ac:dyDescent="0.3">
      <c r="H283931" s="35"/>
    </row>
    <row r="283932" spans="8:8" x14ac:dyDescent="0.3">
      <c r="H283932" s="35"/>
    </row>
    <row r="283933" spans="8:8" x14ac:dyDescent="0.3">
      <c r="H283933" s="35"/>
    </row>
    <row r="283934" spans="8:8" x14ac:dyDescent="0.3">
      <c r="H283934" s="35"/>
    </row>
    <row r="283935" spans="8:8" x14ac:dyDescent="0.3">
      <c r="H283935" s="35"/>
    </row>
    <row r="283936" spans="8:8" x14ac:dyDescent="0.3">
      <c r="H283936" s="35"/>
    </row>
    <row r="283937" spans="8:8" x14ac:dyDescent="0.3">
      <c r="H283937" s="35"/>
    </row>
    <row r="283938" spans="8:8" x14ac:dyDescent="0.3">
      <c r="H283938" s="35"/>
    </row>
    <row r="283939" spans="8:8" x14ac:dyDescent="0.3">
      <c r="H283939" s="35"/>
    </row>
    <row r="283940" spans="8:8" x14ac:dyDescent="0.3">
      <c r="H283940" s="35"/>
    </row>
    <row r="283941" spans="8:8" x14ac:dyDescent="0.3">
      <c r="H283941" s="35"/>
    </row>
    <row r="283942" spans="8:8" x14ac:dyDescent="0.3">
      <c r="H283942" s="35"/>
    </row>
    <row r="283943" spans="8:8" x14ac:dyDescent="0.3">
      <c r="H283943" s="35"/>
    </row>
    <row r="283944" spans="8:8" x14ac:dyDescent="0.3">
      <c r="H283944" s="35"/>
    </row>
    <row r="283945" spans="8:8" x14ac:dyDescent="0.3">
      <c r="H283945" s="35"/>
    </row>
    <row r="283946" spans="8:8" x14ac:dyDescent="0.3">
      <c r="H283946" s="35"/>
    </row>
    <row r="283947" spans="8:8" x14ac:dyDescent="0.3">
      <c r="H283947" s="35"/>
    </row>
    <row r="283948" spans="8:8" x14ac:dyDescent="0.3">
      <c r="H283948" s="35"/>
    </row>
    <row r="283949" spans="8:8" x14ac:dyDescent="0.3">
      <c r="H283949" s="35"/>
    </row>
    <row r="283950" spans="8:8" x14ac:dyDescent="0.3">
      <c r="H283950" s="35"/>
    </row>
    <row r="283951" spans="8:8" x14ac:dyDescent="0.3">
      <c r="H283951" s="35"/>
    </row>
    <row r="283952" spans="8:8" x14ac:dyDescent="0.3">
      <c r="H283952" s="35"/>
    </row>
    <row r="283953" spans="8:8" x14ac:dyDescent="0.3">
      <c r="H283953" s="35"/>
    </row>
    <row r="283954" spans="8:8" x14ac:dyDescent="0.3">
      <c r="H283954" s="35"/>
    </row>
    <row r="283955" spans="8:8" x14ac:dyDescent="0.3">
      <c r="H283955" s="35"/>
    </row>
    <row r="283956" spans="8:8" x14ac:dyDescent="0.3">
      <c r="H283956" s="35"/>
    </row>
    <row r="283957" spans="8:8" x14ac:dyDescent="0.3">
      <c r="H283957" s="35"/>
    </row>
    <row r="283958" spans="8:8" x14ac:dyDescent="0.3">
      <c r="H283958" s="35"/>
    </row>
    <row r="283959" spans="8:8" x14ac:dyDescent="0.3">
      <c r="H283959" s="35"/>
    </row>
    <row r="283960" spans="8:8" x14ac:dyDescent="0.3">
      <c r="H283960" s="35"/>
    </row>
    <row r="283961" spans="8:8" x14ac:dyDescent="0.3">
      <c r="H283961" s="35"/>
    </row>
    <row r="283962" spans="8:8" x14ac:dyDescent="0.3">
      <c r="H283962" s="35"/>
    </row>
    <row r="283963" spans="8:8" x14ac:dyDescent="0.3">
      <c r="H283963" s="35"/>
    </row>
    <row r="283964" spans="8:8" x14ac:dyDescent="0.3">
      <c r="H283964" s="35"/>
    </row>
    <row r="283965" spans="8:8" x14ac:dyDescent="0.3">
      <c r="H283965" s="35"/>
    </row>
    <row r="283966" spans="8:8" x14ac:dyDescent="0.3">
      <c r="H283966" s="35"/>
    </row>
    <row r="283967" spans="8:8" x14ac:dyDescent="0.3">
      <c r="H283967" s="35"/>
    </row>
    <row r="283968" spans="8:8" x14ac:dyDescent="0.3">
      <c r="H283968" s="35"/>
    </row>
    <row r="283969" spans="8:8" x14ac:dyDescent="0.3">
      <c r="H283969" s="35"/>
    </row>
    <row r="283970" spans="8:8" x14ac:dyDescent="0.3">
      <c r="H283970" s="35"/>
    </row>
    <row r="283971" spans="8:8" x14ac:dyDescent="0.3">
      <c r="H283971" s="35"/>
    </row>
    <row r="283972" spans="8:8" x14ac:dyDescent="0.3">
      <c r="H283972" s="35"/>
    </row>
    <row r="283973" spans="8:8" x14ac:dyDescent="0.3">
      <c r="H283973" s="35"/>
    </row>
    <row r="283974" spans="8:8" x14ac:dyDescent="0.3">
      <c r="H283974" s="35"/>
    </row>
    <row r="283975" spans="8:8" x14ac:dyDescent="0.3">
      <c r="H283975" s="35"/>
    </row>
    <row r="283976" spans="8:8" x14ac:dyDescent="0.3">
      <c r="H283976" s="35"/>
    </row>
    <row r="283977" spans="8:8" x14ac:dyDescent="0.3">
      <c r="H283977" s="35"/>
    </row>
    <row r="283978" spans="8:8" x14ac:dyDescent="0.3">
      <c r="H283978" s="35"/>
    </row>
    <row r="283979" spans="8:8" x14ac:dyDescent="0.3">
      <c r="H283979" s="35"/>
    </row>
    <row r="283980" spans="8:8" x14ac:dyDescent="0.3">
      <c r="H283980" s="35"/>
    </row>
    <row r="283981" spans="8:8" x14ac:dyDescent="0.3">
      <c r="H283981" s="35"/>
    </row>
    <row r="283982" spans="8:8" x14ac:dyDescent="0.3">
      <c r="H283982" s="35"/>
    </row>
    <row r="283983" spans="8:8" x14ac:dyDescent="0.3">
      <c r="H283983" s="35"/>
    </row>
    <row r="283984" spans="8:8" x14ac:dyDescent="0.3">
      <c r="H283984" s="35"/>
    </row>
    <row r="283985" spans="8:8" x14ac:dyDescent="0.3">
      <c r="H283985" s="35"/>
    </row>
    <row r="283986" spans="8:8" x14ac:dyDescent="0.3">
      <c r="H283986" s="35"/>
    </row>
    <row r="283987" spans="8:8" x14ac:dyDescent="0.3">
      <c r="H283987" s="35"/>
    </row>
    <row r="283988" spans="8:8" x14ac:dyDescent="0.3">
      <c r="H283988" s="35"/>
    </row>
    <row r="283989" spans="8:8" x14ac:dyDescent="0.3">
      <c r="H283989" s="35"/>
    </row>
    <row r="283990" spans="8:8" x14ac:dyDescent="0.3">
      <c r="H283990" s="35"/>
    </row>
    <row r="283991" spans="8:8" x14ac:dyDescent="0.3">
      <c r="H283991" s="35"/>
    </row>
    <row r="283992" spans="8:8" x14ac:dyDescent="0.3">
      <c r="H283992" s="35"/>
    </row>
    <row r="283993" spans="8:8" x14ac:dyDescent="0.3">
      <c r="H283993" s="35"/>
    </row>
    <row r="283994" spans="8:8" x14ac:dyDescent="0.3">
      <c r="H283994" s="35"/>
    </row>
    <row r="283995" spans="8:8" x14ac:dyDescent="0.3">
      <c r="H283995" s="35"/>
    </row>
    <row r="283996" spans="8:8" x14ac:dyDescent="0.3">
      <c r="H283996" s="35"/>
    </row>
    <row r="283997" spans="8:8" x14ac:dyDescent="0.3">
      <c r="H283997" s="35"/>
    </row>
    <row r="283998" spans="8:8" x14ac:dyDescent="0.3">
      <c r="H283998" s="35"/>
    </row>
    <row r="283999" spans="8:8" x14ac:dyDescent="0.3">
      <c r="H283999" s="35"/>
    </row>
    <row r="284000" spans="8:8" x14ac:dyDescent="0.3">
      <c r="H284000" s="35"/>
    </row>
    <row r="284001" spans="8:8" x14ac:dyDescent="0.3">
      <c r="H284001" s="35"/>
    </row>
    <row r="284002" spans="8:8" x14ac:dyDescent="0.3">
      <c r="H284002" s="35"/>
    </row>
    <row r="284003" spans="8:8" x14ac:dyDescent="0.3">
      <c r="H284003" s="35"/>
    </row>
    <row r="284004" spans="8:8" x14ac:dyDescent="0.3">
      <c r="H284004" s="35"/>
    </row>
    <row r="284005" spans="8:8" x14ac:dyDescent="0.3">
      <c r="H284005" s="35"/>
    </row>
    <row r="284006" spans="8:8" x14ac:dyDescent="0.3">
      <c r="H284006" s="35"/>
    </row>
    <row r="284007" spans="8:8" x14ac:dyDescent="0.3">
      <c r="H284007" s="35"/>
    </row>
    <row r="284008" spans="8:8" x14ac:dyDescent="0.3">
      <c r="H284008" s="35"/>
    </row>
    <row r="284009" spans="8:8" x14ac:dyDescent="0.3">
      <c r="H284009" s="35"/>
    </row>
    <row r="284010" spans="8:8" x14ac:dyDescent="0.3">
      <c r="H284010" s="35"/>
    </row>
    <row r="284011" spans="8:8" x14ac:dyDescent="0.3">
      <c r="H284011" s="35"/>
    </row>
    <row r="284012" spans="8:8" x14ac:dyDescent="0.3">
      <c r="H284012" s="35"/>
    </row>
    <row r="284013" spans="8:8" x14ac:dyDescent="0.3">
      <c r="H284013" s="35"/>
    </row>
    <row r="284014" spans="8:8" x14ac:dyDescent="0.3">
      <c r="H284014" s="35"/>
    </row>
    <row r="284015" spans="8:8" x14ac:dyDescent="0.3">
      <c r="H284015" s="35"/>
    </row>
    <row r="284016" spans="8:8" x14ac:dyDescent="0.3">
      <c r="H284016" s="35"/>
    </row>
    <row r="284017" spans="8:8" x14ac:dyDescent="0.3">
      <c r="H284017" s="35"/>
    </row>
    <row r="284018" spans="8:8" x14ac:dyDescent="0.3">
      <c r="H284018" s="35"/>
    </row>
    <row r="284019" spans="8:8" x14ac:dyDescent="0.3">
      <c r="H284019" s="35"/>
    </row>
    <row r="284020" spans="8:8" x14ac:dyDescent="0.3">
      <c r="H284020" s="35"/>
    </row>
    <row r="284021" spans="8:8" x14ac:dyDescent="0.3">
      <c r="H284021" s="35"/>
    </row>
    <row r="284022" spans="8:8" x14ac:dyDescent="0.3">
      <c r="H284022" s="35"/>
    </row>
    <row r="284023" spans="8:8" x14ac:dyDescent="0.3">
      <c r="H284023" s="35"/>
    </row>
    <row r="284024" spans="8:8" x14ac:dyDescent="0.3">
      <c r="H284024" s="35"/>
    </row>
    <row r="284025" spans="8:8" x14ac:dyDescent="0.3">
      <c r="H284025" s="35"/>
    </row>
    <row r="284026" spans="8:8" x14ac:dyDescent="0.3">
      <c r="H284026" s="35"/>
    </row>
    <row r="284027" spans="8:8" x14ac:dyDescent="0.3">
      <c r="H284027" s="35"/>
    </row>
    <row r="284028" spans="8:8" x14ac:dyDescent="0.3">
      <c r="H284028" s="35"/>
    </row>
    <row r="284029" spans="8:8" x14ac:dyDescent="0.3">
      <c r="H284029" s="35"/>
    </row>
    <row r="284030" spans="8:8" x14ac:dyDescent="0.3">
      <c r="H284030" s="35"/>
    </row>
    <row r="284031" spans="8:8" x14ac:dyDescent="0.3">
      <c r="H284031" s="35"/>
    </row>
    <row r="284032" spans="8:8" x14ac:dyDescent="0.3">
      <c r="H284032" s="35"/>
    </row>
    <row r="284033" spans="8:8" x14ac:dyDescent="0.3">
      <c r="H284033" s="35"/>
    </row>
    <row r="284034" spans="8:8" x14ac:dyDescent="0.3">
      <c r="H284034" s="35"/>
    </row>
    <row r="284035" spans="8:8" x14ac:dyDescent="0.3">
      <c r="H284035" s="35"/>
    </row>
    <row r="284036" spans="8:8" x14ac:dyDescent="0.3">
      <c r="H284036" s="35"/>
    </row>
    <row r="284037" spans="8:8" x14ac:dyDescent="0.3">
      <c r="H284037" s="35"/>
    </row>
    <row r="284038" spans="8:8" x14ac:dyDescent="0.3">
      <c r="H284038" s="35"/>
    </row>
    <row r="284039" spans="8:8" x14ac:dyDescent="0.3">
      <c r="H284039" s="35"/>
    </row>
    <row r="284040" spans="8:8" x14ac:dyDescent="0.3">
      <c r="H284040" s="35"/>
    </row>
    <row r="284041" spans="8:8" x14ac:dyDescent="0.3">
      <c r="H284041" s="35"/>
    </row>
    <row r="284042" spans="8:8" x14ac:dyDescent="0.3">
      <c r="H284042" s="35"/>
    </row>
    <row r="284043" spans="8:8" x14ac:dyDescent="0.3">
      <c r="H284043" s="35"/>
    </row>
    <row r="284044" spans="8:8" x14ac:dyDescent="0.3">
      <c r="H284044" s="35"/>
    </row>
    <row r="284045" spans="8:8" x14ac:dyDescent="0.3">
      <c r="H284045" s="35"/>
    </row>
    <row r="284046" spans="8:8" x14ac:dyDescent="0.3">
      <c r="H284046" s="35"/>
    </row>
    <row r="284047" spans="8:8" x14ac:dyDescent="0.3">
      <c r="H284047" s="35"/>
    </row>
    <row r="284048" spans="8:8" x14ac:dyDescent="0.3">
      <c r="H284048" s="35"/>
    </row>
    <row r="284049" spans="8:8" x14ac:dyDescent="0.3">
      <c r="H284049" s="35"/>
    </row>
    <row r="284050" spans="8:8" x14ac:dyDescent="0.3">
      <c r="H284050" s="35"/>
    </row>
    <row r="284051" spans="8:8" x14ac:dyDescent="0.3">
      <c r="H284051" s="35"/>
    </row>
    <row r="284052" spans="8:8" x14ac:dyDescent="0.3">
      <c r="H284052" s="35"/>
    </row>
    <row r="284053" spans="8:8" x14ac:dyDescent="0.3">
      <c r="H284053" s="35"/>
    </row>
    <row r="284054" spans="8:8" x14ac:dyDescent="0.3">
      <c r="H284054" s="35"/>
    </row>
    <row r="284055" spans="8:8" x14ac:dyDescent="0.3">
      <c r="H284055" s="35"/>
    </row>
    <row r="284056" spans="8:8" x14ac:dyDescent="0.3">
      <c r="H284056" s="35"/>
    </row>
    <row r="284057" spans="8:8" x14ac:dyDescent="0.3">
      <c r="H284057" s="35"/>
    </row>
    <row r="284058" spans="8:8" x14ac:dyDescent="0.3">
      <c r="H284058" s="35"/>
    </row>
    <row r="284059" spans="8:8" x14ac:dyDescent="0.3">
      <c r="H284059" s="35"/>
    </row>
    <row r="284060" spans="8:8" x14ac:dyDescent="0.3">
      <c r="H284060" s="35"/>
    </row>
    <row r="284061" spans="8:8" x14ac:dyDescent="0.3">
      <c r="H284061" s="35"/>
    </row>
    <row r="284062" spans="8:8" x14ac:dyDescent="0.3">
      <c r="H284062" s="35"/>
    </row>
    <row r="284063" spans="8:8" x14ac:dyDescent="0.3">
      <c r="H284063" s="35"/>
    </row>
    <row r="284064" spans="8:8" x14ac:dyDescent="0.3">
      <c r="H284064" s="35"/>
    </row>
    <row r="284065" spans="8:8" x14ac:dyDescent="0.3">
      <c r="H284065" s="35"/>
    </row>
    <row r="284066" spans="8:8" x14ac:dyDescent="0.3">
      <c r="H284066" s="35"/>
    </row>
    <row r="284067" spans="8:8" x14ac:dyDescent="0.3">
      <c r="H284067" s="35"/>
    </row>
    <row r="284068" spans="8:8" x14ac:dyDescent="0.3">
      <c r="H284068" s="35"/>
    </row>
    <row r="284069" spans="8:8" x14ac:dyDescent="0.3">
      <c r="H284069" s="35"/>
    </row>
    <row r="284070" spans="8:8" x14ac:dyDescent="0.3">
      <c r="H284070" s="35"/>
    </row>
    <row r="284071" spans="8:8" x14ac:dyDescent="0.3">
      <c r="H284071" s="35"/>
    </row>
    <row r="284072" spans="8:8" x14ac:dyDescent="0.3">
      <c r="H284072" s="35"/>
    </row>
    <row r="284073" spans="8:8" x14ac:dyDescent="0.3">
      <c r="H284073" s="35"/>
    </row>
    <row r="284074" spans="8:8" x14ac:dyDescent="0.3">
      <c r="H284074" s="35"/>
    </row>
    <row r="284075" spans="8:8" x14ac:dyDescent="0.3">
      <c r="H284075" s="35"/>
    </row>
    <row r="284076" spans="8:8" x14ac:dyDescent="0.3">
      <c r="H284076" s="35"/>
    </row>
    <row r="284077" spans="8:8" x14ac:dyDescent="0.3">
      <c r="H284077" s="35"/>
    </row>
    <row r="284078" spans="8:8" x14ac:dyDescent="0.3">
      <c r="H284078" s="35"/>
    </row>
    <row r="284079" spans="8:8" x14ac:dyDescent="0.3">
      <c r="H284079" s="35"/>
    </row>
    <row r="284080" spans="8:8" x14ac:dyDescent="0.3">
      <c r="H284080" s="35"/>
    </row>
    <row r="284081" spans="8:8" x14ac:dyDescent="0.3">
      <c r="H284081" s="35"/>
    </row>
    <row r="284082" spans="8:8" x14ac:dyDescent="0.3">
      <c r="H284082" s="35"/>
    </row>
    <row r="284083" spans="8:8" x14ac:dyDescent="0.3">
      <c r="H284083" s="35"/>
    </row>
    <row r="284084" spans="8:8" x14ac:dyDescent="0.3">
      <c r="H284084" s="35"/>
    </row>
    <row r="284085" spans="8:8" x14ac:dyDescent="0.3">
      <c r="H284085" s="35"/>
    </row>
    <row r="284086" spans="8:8" x14ac:dyDescent="0.3">
      <c r="H284086" s="35"/>
    </row>
    <row r="284087" spans="8:8" x14ac:dyDescent="0.3">
      <c r="H284087" s="35"/>
    </row>
    <row r="284088" spans="8:8" x14ac:dyDescent="0.3">
      <c r="H284088" s="35"/>
    </row>
    <row r="284089" spans="8:8" x14ac:dyDescent="0.3">
      <c r="H284089" s="35"/>
    </row>
    <row r="284090" spans="8:8" x14ac:dyDescent="0.3">
      <c r="H284090" s="35"/>
    </row>
    <row r="284091" spans="8:8" x14ac:dyDescent="0.3">
      <c r="H284091" s="35"/>
    </row>
    <row r="284092" spans="8:8" x14ac:dyDescent="0.3">
      <c r="H284092" s="35"/>
    </row>
    <row r="284093" spans="8:8" x14ac:dyDescent="0.3">
      <c r="H284093" s="35"/>
    </row>
    <row r="284094" spans="8:8" x14ac:dyDescent="0.3">
      <c r="H284094" s="35"/>
    </row>
    <row r="284095" spans="8:8" x14ac:dyDescent="0.3">
      <c r="H284095" s="35"/>
    </row>
    <row r="284096" spans="8:8" x14ac:dyDescent="0.3">
      <c r="H284096" s="35"/>
    </row>
    <row r="284097" spans="8:8" x14ac:dyDescent="0.3">
      <c r="H284097" s="35"/>
    </row>
    <row r="284098" spans="8:8" x14ac:dyDescent="0.3">
      <c r="H284098" s="35"/>
    </row>
    <row r="284099" spans="8:8" x14ac:dyDescent="0.3">
      <c r="H284099" s="35"/>
    </row>
    <row r="284100" spans="8:8" x14ac:dyDescent="0.3">
      <c r="H284100" s="35"/>
    </row>
    <row r="284101" spans="8:8" x14ac:dyDescent="0.3">
      <c r="H284101" s="35"/>
    </row>
    <row r="284102" spans="8:8" x14ac:dyDescent="0.3">
      <c r="H284102" s="35"/>
    </row>
    <row r="284103" spans="8:8" x14ac:dyDescent="0.3">
      <c r="H284103" s="35"/>
    </row>
    <row r="284104" spans="8:8" x14ac:dyDescent="0.3">
      <c r="H284104" s="35"/>
    </row>
    <row r="284105" spans="8:8" x14ac:dyDescent="0.3">
      <c r="H284105" s="35"/>
    </row>
    <row r="284106" spans="8:8" x14ac:dyDescent="0.3">
      <c r="H284106" s="35"/>
    </row>
    <row r="284107" spans="8:8" x14ac:dyDescent="0.3">
      <c r="H284107" s="35"/>
    </row>
    <row r="284108" spans="8:8" x14ac:dyDescent="0.3">
      <c r="H284108" s="35"/>
    </row>
    <row r="284109" spans="8:8" x14ac:dyDescent="0.3">
      <c r="H284109" s="35"/>
    </row>
    <row r="284110" spans="8:8" x14ac:dyDescent="0.3">
      <c r="H284110" s="35"/>
    </row>
    <row r="284111" spans="8:8" x14ac:dyDescent="0.3">
      <c r="H284111" s="35"/>
    </row>
    <row r="284112" spans="8:8" x14ac:dyDescent="0.3">
      <c r="H284112" s="35"/>
    </row>
    <row r="284113" spans="8:8" x14ac:dyDescent="0.3">
      <c r="H284113" s="35"/>
    </row>
    <row r="284114" spans="8:8" x14ac:dyDescent="0.3">
      <c r="H284114" s="35"/>
    </row>
    <row r="284115" spans="8:8" x14ac:dyDescent="0.3">
      <c r="H284115" s="35"/>
    </row>
    <row r="284116" spans="8:8" x14ac:dyDescent="0.3">
      <c r="H284116" s="35"/>
    </row>
    <row r="284117" spans="8:8" x14ac:dyDescent="0.3">
      <c r="H284117" s="35"/>
    </row>
    <row r="284118" spans="8:8" x14ac:dyDescent="0.3">
      <c r="H284118" s="35"/>
    </row>
    <row r="284119" spans="8:8" x14ac:dyDescent="0.3">
      <c r="H284119" s="35"/>
    </row>
    <row r="284120" spans="8:8" x14ac:dyDescent="0.3">
      <c r="H284120" s="35"/>
    </row>
    <row r="284121" spans="8:8" x14ac:dyDescent="0.3">
      <c r="H284121" s="35"/>
    </row>
    <row r="284122" spans="8:8" x14ac:dyDescent="0.3">
      <c r="H284122" s="35"/>
    </row>
    <row r="284123" spans="8:8" x14ac:dyDescent="0.3">
      <c r="H284123" s="35"/>
    </row>
    <row r="284124" spans="8:8" x14ac:dyDescent="0.3">
      <c r="H284124" s="35"/>
    </row>
    <row r="284125" spans="8:8" x14ac:dyDescent="0.3">
      <c r="H284125" s="35"/>
    </row>
    <row r="284126" spans="8:8" x14ac:dyDescent="0.3">
      <c r="H284126" s="35"/>
    </row>
    <row r="284127" spans="8:8" x14ac:dyDescent="0.3">
      <c r="H284127" s="35"/>
    </row>
    <row r="284128" spans="8:8" x14ac:dyDescent="0.3">
      <c r="H284128" s="35"/>
    </row>
    <row r="284129" spans="8:8" x14ac:dyDescent="0.3">
      <c r="H284129" s="35"/>
    </row>
    <row r="284130" spans="8:8" x14ac:dyDescent="0.3">
      <c r="H284130" s="35"/>
    </row>
    <row r="284131" spans="8:8" x14ac:dyDescent="0.3">
      <c r="H284131" s="35"/>
    </row>
    <row r="284132" spans="8:8" x14ac:dyDescent="0.3">
      <c r="H284132" s="35"/>
    </row>
    <row r="284133" spans="8:8" x14ac:dyDescent="0.3">
      <c r="H284133" s="35"/>
    </row>
    <row r="284134" spans="8:8" x14ac:dyDescent="0.3">
      <c r="H284134" s="35"/>
    </row>
    <row r="284135" spans="8:8" x14ac:dyDescent="0.3">
      <c r="H284135" s="35"/>
    </row>
    <row r="284136" spans="8:8" x14ac:dyDescent="0.3">
      <c r="H284136" s="35"/>
    </row>
    <row r="284137" spans="8:8" x14ac:dyDescent="0.3">
      <c r="H284137" s="35"/>
    </row>
    <row r="284138" spans="8:8" x14ac:dyDescent="0.3">
      <c r="H284138" s="35"/>
    </row>
    <row r="284139" spans="8:8" x14ac:dyDescent="0.3">
      <c r="H284139" s="35"/>
    </row>
    <row r="284140" spans="8:8" x14ac:dyDescent="0.3">
      <c r="H284140" s="35"/>
    </row>
    <row r="284141" spans="8:8" x14ac:dyDescent="0.3">
      <c r="H284141" s="35"/>
    </row>
    <row r="284142" spans="8:8" x14ac:dyDescent="0.3">
      <c r="H284142" s="35"/>
    </row>
    <row r="284143" spans="8:8" x14ac:dyDescent="0.3">
      <c r="H284143" s="35"/>
    </row>
    <row r="284144" spans="8:8" x14ac:dyDescent="0.3">
      <c r="H284144" s="35"/>
    </row>
    <row r="284145" spans="8:8" x14ac:dyDescent="0.3">
      <c r="H284145" s="35"/>
    </row>
    <row r="284146" spans="8:8" x14ac:dyDescent="0.3">
      <c r="H284146" s="35"/>
    </row>
    <row r="284147" spans="8:8" x14ac:dyDescent="0.3">
      <c r="H284147" s="35"/>
    </row>
    <row r="284148" spans="8:8" x14ac:dyDescent="0.3">
      <c r="H284148" s="35"/>
    </row>
    <row r="284149" spans="8:8" x14ac:dyDescent="0.3">
      <c r="H284149" s="35"/>
    </row>
    <row r="284150" spans="8:8" x14ac:dyDescent="0.3">
      <c r="H284150" s="35"/>
    </row>
    <row r="284151" spans="8:8" x14ac:dyDescent="0.3">
      <c r="H284151" s="35"/>
    </row>
    <row r="284152" spans="8:8" x14ac:dyDescent="0.3">
      <c r="H284152" s="35"/>
    </row>
    <row r="284153" spans="8:8" x14ac:dyDescent="0.3">
      <c r="H284153" s="35"/>
    </row>
    <row r="284154" spans="8:8" x14ac:dyDescent="0.3">
      <c r="H284154" s="35"/>
    </row>
    <row r="284155" spans="8:8" x14ac:dyDescent="0.3">
      <c r="H284155" s="35"/>
    </row>
    <row r="284156" spans="8:8" x14ac:dyDescent="0.3">
      <c r="H284156" s="35"/>
    </row>
    <row r="284157" spans="8:8" x14ac:dyDescent="0.3">
      <c r="H284157" s="35"/>
    </row>
    <row r="284158" spans="8:8" x14ac:dyDescent="0.3">
      <c r="H284158" s="35"/>
    </row>
    <row r="284159" spans="8:8" x14ac:dyDescent="0.3">
      <c r="H284159" s="35"/>
    </row>
    <row r="284160" spans="8:8" x14ac:dyDescent="0.3">
      <c r="H284160" s="35"/>
    </row>
    <row r="284161" spans="8:8" x14ac:dyDescent="0.3">
      <c r="H284161" s="35"/>
    </row>
    <row r="284162" spans="8:8" x14ac:dyDescent="0.3">
      <c r="H284162" s="35"/>
    </row>
    <row r="284163" spans="8:8" x14ac:dyDescent="0.3">
      <c r="H284163" s="35"/>
    </row>
    <row r="284164" spans="8:8" x14ac:dyDescent="0.3">
      <c r="H284164" s="35"/>
    </row>
    <row r="284165" spans="8:8" x14ac:dyDescent="0.3">
      <c r="H284165" s="35"/>
    </row>
    <row r="284166" spans="8:8" x14ac:dyDescent="0.3">
      <c r="H284166" s="35"/>
    </row>
    <row r="284167" spans="8:8" x14ac:dyDescent="0.3">
      <c r="H284167" s="35"/>
    </row>
    <row r="284168" spans="8:8" x14ac:dyDescent="0.3">
      <c r="H284168" s="35"/>
    </row>
    <row r="284169" spans="8:8" x14ac:dyDescent="0.3">
      <c r="H284169" s="35"/>
    </row>
    <row r="284170" spans="8:8" x14ac:dyDescent="0.3">
      <c r="H284170" s="35"/>
    </row>
    <row r="284171" spans="8:8" x14ac:dyDescent="0.3">
      <c r="H284171" s="35"/>
    </row>
    <row r="284172" spans="8:8" x14ac:dyDescent="0.3">
      <c r="H284172" s="35"/>
    </row>
    <row r="284173" spans="8:8" x14ac:dyDescent="0.3">
      <c r="H284173" s="35"/>
    </row>
    <row r="284174" spans="8:8" x14ac:dyDescent="0.3">
      <c r="H284174" s="35"/>
    </row>
    <row r="284175" spans="8:8" x14ac:dyDescent="0.3">
      <c r="H284175" s="35"/>
    </row>
    <row r="284176" spans="8:8" x14ac:dyDescent="0.3">
      <c r="H284176" s="35"/>
    </row>
    <row r="284177" spans="8:8" x14ac:dyDescent="0.3">
      <c r="H284177" s="35"/>
    </row>
    <row r="284178" spans="8:8" x14ac:dyDescent="0.3">
      <c r="H284178" s="35"/>
    </row>
    <row r="284179" spans="8:8" x14ac:dyDescent="0.3">
      <c r="H284179" s="35"/>
    </row>
    <row r="284180" spans="8:8" x14ac:dyDescent="0.3">
      <c r="H284180" s="35"/>
    </row>
    <row r="284181" spans="8:8" x14ac:dyDescent="0.3">
      <c r="H284181" s="35"/>
    </row>
    <row r="284182" spans="8:8" x14ac:dyDescent="0.3">
      <c r="H284182" s="35"/>
    </row>
    <row r="284183" spans="8:8" x14ac:dyDescent="0.3">
      <c r="H284183" s="35"/>
    </row>
    <row r="284184" spans="8:8" x14ac:dyDescent="0.3">
      <c r="H284184" s="35"/>
    </row>
    <row r="284185" spans="8:8" x14ac:dyDescent="0.3">
      <c r="H284185" s="35"/>
    </row>
    <row r="284186" spans="8:8" x14ac:dyDescent="0.3">
      <c r="H284186" s="35"/>
    </row>
    <row r="284187" spans="8:8" x14ac:dyDescent="0.3">
      <c r="H284187" s="35"/>
    </row>
    <row r="284188" spans="8:8" x14ac:dyDescent="0.3">
      <c r="H284188" s="35"/>
    </row>
    <row r="284189" spans="8:8" x14ac:dyDescent="0.3">
      <c r="H284189" s="35"/>
    </row>
    <row r="284190" spans="8:8" x14ac:dyDescent="0.3">
      <c r="H284190" s="35"/>
    </row>
    <row r="284191" spans="8:8" x14ac:dyDescent="0.3">
      <c r="H284191" s="35"/>
    </row>
    <row r="284192" spans="8:8" x14ac:dyDescent="0.3">
      <c r="H284192" s="35"/>
    </row>
    <row r="284193" spans="8:8" x14ac:dyDescent="0.3">
      <c r="H284193" s="35"/>
    </row>
    <row r="284194" spans="8:8" x14ac:dyDescent="0.3">
      <c r="H284194" s="35"/>
    </row>
    <row r="284195" spans="8:8" x14ac:dyDescent="0.3">
      <c r="H284195" s="35"/>
    </row>
    <row r="284196" spans="8:8" x14ac:dyDescent="0.3">
      <c r="H284196" s="35"/>
    </row>
    <row r="284197" spans="8:8" x14ac:dyDescent="0.3">
      <c r="H284197" s="35"/>
    </row>
    <row r="284198" spans="8:8" x14ac:dyDescent="0.3">
      <c r="H284198" s="35"/>
    </row>
    <row r="284199" spans="8:8" x14ac:dyDescent="0.3">
      <c r="H284199" s="35"/>
    </row>
    <row r="284200" spans="8:8" x14ac:dyDescent="0.3">
      <c r="H284200" s="35"/>
    </row>
    <row r="284201" spans="8:8" x14ac:dyDescent="0.3">
      <c r="H284201" s="35"/>
    </row>
    <row r="284202" spans="8:8" x14ac:dyDescent="0.3">
      <c r="H284202" s="35"/>
    </row>
    <row r="284203" spans="8:8" x14ac:dyDescent="0.3">
      <c r="H284203" s="35"/>
    </row>
    <row r="284204" spans="8:8" x14ac:dyDescent="0.3">
      <c r="H284204" s="35"/>
    </row>
    <row r="284205" spans="8:8" x14ac:dyDescent="0.3">
      <c r="H284205" s="35"/>
    </row>
    <row r="284206" spans="8:8" x14ac:dyDescent="0.3">
      <c r="H284206" s="35"/>
    </row>
    <row r="284207" spans="8:8" x14ac:dyDescent="0.3">
      <c r="H284207" s="35"/>
    </row>
    <row r="284208" spans="8:8" x14ac:dyDescent="0.3">
      <c r="H284208" s="35"/>
    </row>
    <row r="284209" spans="8:8" x14ac:dyDescent="0.3">
      <c r="H284209" s="35"/>
    </row>
    <row r="284210" spans="8:8" x14ac:dyDescent="0.3">
      <c r="H284210" s="35"/>
    </row>
    <row r="284211" spans="8:8" x14ac:dyDescent="0.3">
      <c r="H284211" s="35"/>
    </row>
    <row r="284212" spans="8:8" x14ac:dyDescent="0.3">
      <c r="H284212" s="35"/>
    </row>
    <row r="284213" spans="8:8" x14ac:dyDescent="0.3">
      <c r="H284213" s="35"/>
    </row>
    <row r="284214" spans="8:8" x14ac:dyDescent="0.3">
      <c r="H284214" s="35"/>
    </row>
    <row r="284215" spans="8:8" x14ac:dyDescent="0.3">
      <c r="H284215" s="35"/>
    </row>
    <row r="284216" spans="8:8" x14ac:dyDescent="0.3">
      <c r="H284216" s="35"/>
    </row>
    <row r="284217" spans="8:8" x14ac:dyDescent="0.3">
      <c r="H284217" s="35"/>
    </row>
    <row r="284218" spans="8:8" x14ac:dyDescent="0.3">
      <c r="H284218" s="35"/>
    </row>
    <row r="284219" spans="8:8" x14ac:dyDescent="0.3">
      <c r="H284219" s="35"/>
    </row>
    <row r="284220" spans="8:8" x14ac:dyDescent="0.3">
      <c r="H284220" s="35"/>
    </row>
    <row r="284221" spans="8:8" x14ac:dyDescent="0.3">
      <c r="H284221" s="35"/>
    </row>
    <row r="284222" spans="8:8" x14ac:dyDescent="0.3">
      <c r="H284222" s="35"/>
    </row>
    <row r="284223" spans="8:8" x14ac:dyDescent="0.3">
      <c r="H284223" s="35"/>
    </row>
    <row r="284224" spans="8:8" x14ac:dyDescent="0.3">
      <c r="H284224" s="35"/>
    </row>
    <row r="284225" spans="8:8" x14ac:dyDescent="0.3">
      <c r="H284225" s="35"/>
    </row>
    <row r="284226" spans="8:8" x14ac:dyDescent="0.3">
      <c r="H284226" s="35"/>
    </row>
    <row r="284227" spans="8:8" x14ac:dyDescent="0.3">
      <c r="H284227" s="35"/>
    </row>
    <row r="284228" spans="8:8" x14ac:dyDescent="0.3">
      <c r="H284228" s="35"/>
    </row>
    <row r="284229" spans="8:8" x14ac:dyDescent="0.3">
      <c r="H284229" s="35"/>
    </row>
    <row r="284230" spans="8:8" x14ac:dyDescent="0.3">
      <c r="H284230" s="35"/>
    </row>
    <row r="284231" spans="8:8" x14ac:dyDescent="0.3">
      <c r="H284231" s="35"/>
    </row>
    <row r="284232" spans="8:8" x14ac:dyDescent="0.3">
      <c r="H284232" s="35"/>
    </row>
    <row r="284233" spans="8:8" x14ac:dyDescent="0.3">
      <c r="H284233" s="35"/>
    </row>
    <row r="284234" spans="8:8" x14ac:dyDescent="0.3">
      <c r="H284234" s="35"/>
    </row>
    <row r="284235" spans="8:8" x14ac:dyDescent="0.3">
      <c r="H284235" s="35"/>
    </row>
    <row r="284236" spans="8:8" x14ac:dyDescent="0.3">
      <c r="H284236" s="35"/>
    </row>
    <row r="284237" spans="8:8" x14ac:dyDescent="0.3">
      <c r="H284237" s="35"/>
    </row>
    <row r="284238" spans="8:8" x14ac:dyDescent="0.3">
      <c r="H284238" s="35"/>
    </row>
    <row r="284239" spans="8:8" x14ac:dyDescent="0.3">
      <c r="H284239" s="35"/>
    </row>
    <row r="284240" spans="8:8" x14ac:dyDescent="0.3">
      <c r="H284240" s="35"/>
    </row>
    <row r="284241" spans="8:8" x14ac:dyDescent="0.3">
      <c r="H284241" s="35"/>
    </row>
    <row r="284242" spans="8:8" x14ac:dyDescent="0.3">
      <c r="H284242" s="35"/>
    </row>
    <row r="284243" spans="8:8" x14ac:dyDescent="0.3">
      <c r="H284243" s="35"/>
    </row>
    <row r="284244" spans="8:8" x14ac:dyDescent="0.3">
      <c r="H284244" s="35"/>
    </row>
    <row r="284245" spans="8:8" x14ac:dyDescent="0.3">
      <c r="H284245" s="35"/>
    </row>
    <row r="284246" spans="8:8" x14ac:dyDescent="0.3">
      <c r="H284246" s="35"/>
    </row>
    <row r="284247" spans="8:8" x14ac:dyDescent="0.3">
      <c r="H284247" s="35"/>
    </row>
    <row r="284248" spans="8:8" x14ac:dyDescent="0.3">
      <c r="H284248" s="35"/>
    </row>
    <row r="284249" spans="8:8" x14ac:dyDescent="0.3">
      <c r="H284249" s="35"/>
    </row>
    <row r="284250" spans="8:8" x14ac:dyDescent="0.3">
      <c r="H284250" s="35"/>
    </row>
    <row r="284251" spans="8:8" x14ac:dyDescent="0.3">
      <c r="H284251" s="35"/>
    </row>
    <row r="284252" spans="8:8" x14ac:dyDescent="0.3">
      <c r="H284252" s="35"/>
    </row>
    <row r="284253" spans="8:8" x14ac:dyDescent="0.3">
      <c r="H284253" s="35"/>
    </row>
    <row r="284254" spans="8:8" x14ac:dyDescent="0.3">
      <c r="H284254" s="35"/>
    </row>
    <row r="284255" spans="8:8" x14ac:dyDescent="0.3">
      <c r="H284255" s="35"/>
    </row>
    <row r="284256" spans="8:8" x14ac:dyDescent="0.3">
      <c r="H284256" s="35"/>
    </row>
    <row r="284257" spans="8:8" x14ac:dyDescent="0.3">
      <c r="H284257" s="35"/>
    </row>
    <row r="284258" spans="8:8" x14ac:dyDescent="0.3">
      <c r="H284258" s="35"/>
    </row>
    <row r="284259" spans="8:8" x14ac:dyDescent="0.3">
      <c r="H284259" s="35"/>
    </row>
    <row r="284260" spans="8:8" x14ac:dyDescent="0.3">
      <c r="H284260" s="35"/>
    </row>
    <row r="284261" spans="8:8" x14ac:dyDescent="0.3">
      <c r="H284261" s="35"/>
    </row>
    <row r="284262" spans="8:8" x14ac:dyDescent="0.3">
      <c r="H284262" s="35"/>
    </row>
    <row r="284263" spans="8:8" x14ac:dyDescent="0.3">
      <c r="H284263" s="35"/>
    </row>
    <row r="284264" spans="8:8" x14ac:dyDescent="0.3">
      <c r="H284264" s="35"/>
    </row>
    <row r="284265" spans="8:8" x14ac:dyDescent="0.3">
      <c r="H284265" s="35"/>
    </row>
    <row r="284266" spans="8:8" x14ac:dyDescent="0.3">
      <c r="H284266" s="35"/>
    </row>
    <row r="284267" spans="8:8" x14ac:dyDescent="0.3">
      <c r="H284267" s="35"/>
    </row>
    <row r="284268" spans="8:8" x14ac:dyDescent="0.3">
      <c r="H284268" s="35"/>
    </row>
    <row r="284269" spans="8:8" x14ac:dyDescent="0.3">
      <c r="H284269" s="35"/>
    </row>
    <row r="284270" spans="8:8" x14ac:dyDescent="0.3">
      <c r="H284270" s="35"/>
    </row>
    <row r="284271" spans="8:8" x14ac:dyDescent="0.3">
      <c r="H284271" s="35"/>
    </row>
    <row r="284272" spans="8:8" x14ac:dyDescent="0.3">
      <c r="H284272" s="35"/>
    </row>
    <row r="284273" spans="8:8" x14ac:dyDescent="0.3">
      <c r="H284273" s="35"/>
    </row>
    <row r="284274" spans="8:8" x14ac:dyDescent="0.3">
      <c r="H284274" s="35"/>
    </row>
    <row r="284275" spans="8:8" x14ac:dyDescent="0.3">
      <c r="H284275" s="35"/>
    </row>
    <row r="284276" spans="8:8" x14ac:dyDescent="0.3">
      <c r="H284276" s="35"/>
    </row>
    <row r="284277" spans="8:8" x14ac:dyDescent="0.3">
      <c r="H284277" s="35"/>
    </row>
    <row r="284278" spans="8:8" x14ac:dyDescent="0.3">
      <c r="H284278" s="35"/>
    </row>
    <row r="284279" spans="8:8" x14ac:dyDescent="0.3">
      <c r="H284279" s="35"/>
    </row>
    <row r="284280" spans="8:8" x14ac:dyDescent="0.3">
      <c r="H284280" s="35"/>
    </row>
    <row r="284281" spans="8:8" x14ac:dyDescent="0.3">
      <c r="H284281" s="35"/>
    </row>
    <row r="284282" spans="8:8" x14ac:dyDescent="0.3">
      <c r="H284282" s="35"/>
    </row>
    <row r="284283" spans="8:8" x14ac:dyDescent="0.3">
      <c r="H284283" s="35"/>
    </row>
    <row r="284284" spans="8:8" x14ac:dyDescent="0.3">
      <c r="H284284" s="35"/>
    </row>
    <row r="284285" spans="8:8" x14ac:dyDescent="0.3">
      <c r="H284285" s="35"/>
    </row>
    <row r="284286" spans="8:8" x14ac:dyDescent="0.3">
      <c r="H284286" s="35"/>
    </row>
    <row r="284287" spans="8:8" x14ac:dyDescent="0.3">
      <c r="H284287" s="35"/>
    </row>
    <row r="284288" spans="8:8" x14ac:dyDescent="0.3">
      <c r="H284288" s="35"/>
    </row>
    <row r="284289" spans="8:8" x14ac:dyDescent="0.3">
      <c r="H284289" s="35"/>
    </row>
    <row r="284290" spans="8:8" x14ac:dyDescent="0.3">
      <c r="H284290" s="35"/>
    </row>
    <row r="284291" spans="8:8" x14ac:dyDescent="0.3">
      <c r="H284291" s="35"/>
    </row>
    <row r="284292" spans="8:8" x14ac:dyDescent="0.3">
      <c r="H284292" s="35"/>
    </row>
    <row r="284293" spans="8:8" x14ac:dyDescent="0.3">
      <c r="H284293" s="35"/>
    </row>
    <row r="284294" spans="8:8" x14ac:dyDescent="0.3">
      <c r="H284294" s="35"/>
    </row>
    <row r="284295" spans="8:8" x14ac:dyDescent="0.3">
      <c r="H284295" s="35"/>
    </row>
    <row r="284296" spans="8:8" x14ac:dyDescent="0.3">
      <c r="H284296" s="35"/>
    </row>
    <row r="284297" spans="8:8" x14ac:dyDescent="0.3">
      <c r="H284297" s="35"/>
    </row>
    <row r="284298" spans="8:8" x14ac:dyDescent="0.3">
      <c r="H284298" s="35"/>
    </row>
    <row r="284299" spans="8:8" x14ac:dyDescent="0.3">
      <c r="H284299" s="35"/>
    </row>
    <row r="284300" spans="8:8" x14ac:dyDescent="0.3">
      <c r="H284300" s="35"/>
    </row>
    <row r="284301" spans="8:8" x14ac:dyDescent="0.3">
      <c r="H284301" s="35"/>
    </row>
    <row r="284302" spans="8:8" x14ac:dyDescent="0.3">
      <c r="H284302" s="35"/>
    </row>
    <row r="284303" spans="8:8" x14ac:dyDescent="0.3">
      <c r="H284303" s="35"/>
    </row>
    <row r="284304" spans="8:8" x14ac:dyDescent="0.3">
      <c r="H284304" s="35"/>
    </row>
    <row r="284305" spans="8:8" x14ac:dyDescent="0.3">
      <c r="H284305" s="35"/>
    </row>
    <row r="284306" spans="8:8" x14ac:dyDescent="0.3">
      <c r="H284306" s="35"/>
    </row>
    <row r="284307" spans="8:8" x14ac:dyDescent="0.3">
      <c r="H284307" s="35"/>
    </row>
    <row r="284308" spans="8:8" x14ac:dyDescent="0.3">
      <c r="H284308" s="35"/>
    </row>
    <row r="284309" spans="8:8" x14ac:dyDescent="0.3">
      <c r="H284309" s="35"/>
    </row>
    <row r="284310" spans="8:8" x14ac:dyDescent="0.3">
      <c r="H284310" s="35"/>
    </row>
    <row r="284311" spans="8:8" x14ac:dyDescent="0.3">
      <c r="H284311" s="35"/>
    </row>
    <row r="284312" spans="8:8" x14ac:dyDescent="0.3">
      <c r="H284312" s="35"/>
    </row>
    <row r="284313" spans="8:8" x14ac:dyDescent="0.3">
      <c r="H284313" s="35"/>
    </row>
    <row r="284314" spans="8:8" x14ac:dyDescent="0.3">
      <c r="H284314" s="35"/>
    </row>
    <row r="284315" spans="8:8" x14ac:dyDescent="0.3">
      <c r="H284315" s="35"/>
    </row>
    <row r="284316" spans="8:8" x14ac:dyDescent="0.3">
      <c r="H284316" s="35"/>
    </row>
    <row r="284317" spans="8:8" x14ac:dyDescent="0.3">
      <c r="H284317" s="35"/>
    </row>
    <row r="284318" spans="8:8" x14ac:dyDescent="0.3">
      <c r="H284318" s="35"/>
    </row>
    <row r="284319" spans="8:8" x14ac:dyDescent="0.3">
      <c r="H284319" s="35"/>
    </row>
    <row r="284320" spans="8:8" x14ac:dyDescent="0.3">
      <c r="H284320" s="35"/>
    </row>
    <row r="284321" spans="8:8" x14ac:dyDescent="0.3">
      <c r="H284321" s="35"/>
    </row>
    <row r="284322" spans="8:8" x14ac:dyDescent="0.3">
      <c r="H284322" s="35"/>
    </row>
    <row r="284323" spans="8:8" x14ac:dyDescent="0.3">
      <c r="H284323" s="35"/>
    </row>
    <row r="284324" spans="8:8" x14ac:dyDescent="0.3">
      <c r="H284324" s="35"/>
    </row>
    <row r="284325" spans="8:8" x14ac:dyDescent="0.3">
      <c r="H284325" s="35"/>
    </row>
    <row r="284326" spans="8:8" x14ac:dyDescent="0.3">
      <c r="H284326" s="35"/>
    </row>
    <row r="284327" spans="8:8" x14ac:dyDescent="0.3">
      <c r="H284327" s="35"/>
    </row>
    <row r="284328" spans="8:8" x14ac:dyDescent="0.3">
      <c r="H284328" s="35"/>
    </row>
    <row r="284329" spans="8:8" x14ac:dyDescent="0.3">
      <c r="H284329" s="35"/>
    </row>
    <row r="284330" spans="8:8" x14ac:dyDescent="0.3">
      <c r="H284330" s="35"/>
    </row>
    <row r="284331" spans="8:8" x14ac:dyDescent="0.3">
      <c r="H284331" s="35"/>
    </row>
    <row r="284332" spans="8:8" x14ac:dyDescent="0.3">
      <c r="H284332" s="35"/>
    </row>
    <row r="284333" spans="8:8" x14ac:dyDescent="0.3">
      <c r="H284333" s="35"/>
    </row>
    <row r="284334" spans="8:8" x14ac:dyDescent="0.3">
      <c r="H284334" s="35"/>
    </row>
    <row r="284335" spans="8:8" x14ac:dyDescent="0.3">
      <c r="H284335" s="35"/>
    </row>
    <row r="284336" spans="8:8" x14ac:dyDescent="0.3">
      <c r="H284336" s="35"/>
    </row>
    <row r="284337" spans="8:8" x14ac:dyDescent="0.3">
      <c r="H284337" s="35"/>
    </row>
    <row r="284338" spans="8:8" x14ac:dyDescent="0.3">
      <c r="H284338" s="35"/>
    </row>
    <row r="284339" spans="8:8" x14ac:dyDescent="0.3">
      <c r="H284339" s="35"/>
    </row>
    <row r="284340" spans="8:8" x14ac:dyDescent="0.3">
      <c r="H284340" s="35"/>
    </row>
    <row r="284341" spans="8:8" x14ac:dyDescent="0.3">
      <c r="H284341" s="35"/>
    </row>
    <row r="284342" spans="8:8" x14ac:dyDescent="0.3">
      <c r="H284342" s="35"/>
    </row>
    <row r="284343" spans="8:8" x14ac:dyDescent="0.3">
      <c r="H284343" s="35"/>
    </row>
    <row r="284344" spans="8:8" x14ac:dyDescent="0.3">
      <c r="H284344" s="35"/>
    </row>
    <row r="284345" spans="8:8" x14ac:dyDescent="0.3">
      <c r="H284345" s="35"/>
    </row>
    <row r="284346" spans="8:8" x14ac:dyDescent="0.3">
      <c r="H284346" s="35"/>
    </row>
    <row r="284347" spans="8:8" x14ac:dyDescent="0.3">
      <c r="H284347" s="35"/>
    </row>
    <row r="284348" spans="8:8" x14ac:dyDescent="0.3">
      <c r="H284348" s="35"/>
    </row>
    <row r="284349" spans="8:8" x14ac:dyDescent="0.3">
      <c r="H284349" s="35"/>
    </row>
    <row r="284350" spans="8:8" x14ac:dyDescent="0.3">
      <c r="H284350" s="35"/>
    </row>
    <row r="284351" spans="8:8" x14ac:dyDescent="0.3">
      <c r="H284351" s="35"/>
    </row>
    <row r="284352" spans="8:8" x14ac:dyDescent="0.3">
      <c r="H284352" s="35"/>
    </row>
    <row r="284353" spans="8:8" x14ac:dyDescent="0.3">
      <c r="H284353" s="35"/>
    </row>
    <row r="284354" spans="8:8" x14ac:dyDescent="0.3">
      <c r="H284354" s="35"/>
    </row>
    <row r="284355" spans="8:8" x14ac:dyDescent="0.3">
      <c r="H284355" s="35"/>
    </row>
    <row r="284356" spans="8:8" x14ac:dyDescent="0.3">
      <c r="H284356" s="35"/>
    </row>
    <row r="284357" spans="8:8" x14ac:dyDescent="0.3">
      <c r="H284357" s="35"/>
    </row>
    <row r="284358" spans="8:8" x14ac:dyDescent="0.3">
      <c r="H284358" s="35"/>
    </row>
    <row r="284359" spans="8:8" x14ac:dyDescent="0.3">
      <c r="H284359" s="35"/>
    </row>
    <row r="284360" spans="8:8" x14ac:dyDescent="0.3">
      <c r="H284360" s="35"/>
    </row>
    <row r="284361" spans="8:8" x14ac:dyDescent="0.3">
      <c r="H284361" s="35"/>
    </row>
    <row r="284362" spans="8:8" x14ac:dyDescent="0.3">
      <c r="H284362" s="35"/>
    </row>
    <row r="284363" spans="8:8" x14ac:dyDescent="0.3">
      <c r="H284363" s="35"/>
    </row>
    <row r="284364" spans="8:8" x14ac:dyDescent="0.3">
      <c r="H284364" s="35"/>
    </row>
    <row r="284365" spans="8:8" x14ac:dyDescent="0.3">
      <c r="H284365" s="35"/>
    </row>
    <row r="284366" spans="8:8" x14ac:dyDescent="0.3">
      <c r="H284366" s="35"/>
    </row>
    <row r="284367" spans="8:8" x14ac:dyDescent="0.3">
      <c r="H284367" s="35"/>
    </row>
    <row r="284368" spans="8:8" x14ac:dyDescent="0.3">
      <c r="H284368" s="35"/>
    </row>
    <row r="284369" spans="8:8" x14ac:dyDescent="0.3">
      <c r="H284369" s="35"/>
    </row>
    <row r="284370" spans="8:8" x14ac:dyDescent="0.3">
      <c r="H284370" s="35"/>
    </row>
    <row r="284371" spans="8:8" x14ac:dyDescent="0.3">
      <c r="H284371" s="35"/>
    </row>
    <row r="284372" spans="8:8" x14ac:dyDescent="0.3">
      <c r="H284372" s="35"/>
    </row>
    <row r="284373" spans="8:8" x14ac:dyDescent="0.3">
      <c r="H284373" s="35"/>
    </row>
    <row r="284374" spans="8:8" x14ac:dyDescent="0.3">
      <c r="H284374" s="35"/>
    </row>
    <row r="284375" spans="8:8" x14ac:dyDescent="0.3">
      <c r="H284375" s="35"/>
    </row>
    <row r="284376" spans="8:8" x14ac:dyDescent="0.3">
      <c r="H284376" s="35"/>
    </row>
    <row r="284377" spans="8:8" x14ac:dyDescent="0.3">
      <c r="H284377" s="35"/>
    </row>
    <row r="284378" spans="8:8" x14ac:dyDescent="0.3">
      <c r="H284378" s="35"/>
    </row>
    <row r="284379" spans="8:8" x14ac:dyDescent="0.3">
      <c r="H284379" s="35"/>
    </row>
    <row r="284380" spans="8:8" x14ac:dyDescent="0.3">
      <c r="H284380" s="35"/>
    </row>
    <row r="284381" spans="8:8" x14ac:dyDescent="0.3">
      <c r="H284381" s="35"/>
    </row>
    <row r="284382" spans="8:8" x14ac:dyDescent="0.3">
      <c r="H284382" s="35"/>
    </row>
    <row r="284383" spans="8:8" x14ac:dyDescent="0.3">
      <c r="H284383" s="35"/>
    </row>
    <row r="284384" spans="8:8" x14ac:dyDescent="0.3">
      <c r="H284384" s="35"/>
    </row>
    <row r="284385" spans="8:8" x14ac:dyDescent="0.3">
      <c r="H284385" s="35"/>
    </row>
    <row r="284386" spans="8:8" x14ac:dyDescent="0.3">
      <c r="H284386" s="35"/>
    </row>
    <row r="284387" spans="8:8" x14ac:dyDescent="0.3">
      <c r="H284387" s="35"/>
    </row>
    <row r="284388" spans="8:8" x14ac:dyDescent="0.3">
      <c r="H284388" s="35"/>
    </row>
    <row r="284389" spans="8:8" x14ac:dyDescent="0.3">
      <c r="H284389" s="35"/>
    </row>
    <row r="284390" spans="8:8" x14ac:dyDescent="0.3">
      <c r="H284390" s="35"/>
    </row>
    <row r="284391" spans="8:8" x14ac:dyDescent="0.3">
      <c r="H284391" s="35"/>
    </row>
    <row r="284392" spans="8:8" x14ac:dyDescent="0.3">
      <c r="H284392" s="35"/>
    </row>
    <row r="284393" spans="8:8" x14ac:dyDescent="0.3">
      <c r="H284393" s="35"/>
    </row>
    <row r="284394" spans="8:8" x14ac:dyDescent="0.3">
      <c r="H284394" s="35"/>
    </row>
    <row r="284395" spans="8:8" x14ac:dyDescent="0.3">
      <c r="H284395" s="35"/>
    </row>
    <row r="284396" spans="8:8" x14ac:dyDescent="0.3">
      <c r="H284396" s="35"/>
    </row>
    <row r="284397" spans="8:8" x14ac:dyDescent="0.3">
      <c r="H284397" s="35"/>
    </row>
    <row r="284398" spans="8:8" x14ac:dyDescent="0.3">
      <c r="H284398" s="35"/>
    </row>
    <row r="284399" spans="8:8" x14ac:dyDescent="0.3">
      <c r="H284399" s="35"/>
    </row>
    <row r="284400" spans="8:8" x14ac:dyDescent="0.3">
      <c r="H284400" s="35"/>
    </row>
    <row r="284401" spans="8:8" x14ac:dyDescent="0.3">
      <c r="H284401" s="35"/>
    </row>
    <row r="284402" spans="8:8" x14ac:dyDescent="0.3">
      <c r="H284402" s="35"/>
    </row>
    <row r="284403" spans="8:8" x14ac:dyDescent="0.3">
      <c r="H284403" s="35"/>
    </row>
    <row r="284404" spans="8:8" x14ac:dyDescent="0.3">
      <c r="H284404" s="35"/>
    </row>
    <row r="284405" spans="8:8" x14ac:dyDescent="0.3">
      <c r="H284405" s="35"/>
    </row>
    <row r="284406" spans="8:8" x14ac:dyDescent="0.3">
      <c r="H284406" s="35"/>
    </row>
    <row r="284407" spans="8:8" x14ac:dyDescent="0.3">
      <c r="H284407" s="35"/>
    </row>
    <row r="284408" spans="8:8" x14ac:dyDescent="0.3">
      <c r="H284408" s="35"/>
    </row>
    <row r="284409" spans="8:8" x14ac:dyDescent="0.3">
      <c r="H284409" s="35"/>
    </row>
    <row r="284410" spans="8:8" x14ac:dyDescent="0.3">
      <c r="H284410" s="35"/>
    </row>
    <row r="284411" spans="8:8" x14ac:dyDescent="0.3">
      <c r="H284411" s="35"/>
    </row>
    <row r="284412" spans="8:8" x14ac:dyDescent="0.3">
      <c r="H284412" s="35"/>
    </row>
    <row r="284413" spans="8:8" x14ac:dyDescent="0.3">
      <c r="H284413" s="35"/>
    </row>
    <row r="284414" spans="8:8" x14ac:dyDescent="0.3">
      <c r="H284414" s="35"/>
    </row>
    <row r="284415" spans="8:8" x14ac:dyDescent="0.3">
      <c r="H284415" s="35"/>
    </row>
    <row r="284416" spans="8:8" x14ac:dyDescent="0.3">
      <c r="H284416" s="35"/>
    </row>
    <row r="284417" spans="8:8" x14ac:dyDescent="0.3">
      <c r="H284417" s="35"/>
    </row>
    <row r="284418" spans="8:8" x14ac:dyDescent="0.3">
      <c r="H284418" s="35"/>
    </row>
    <row r="284419" spans="8:8" x14ac:dyDescent="0.3">
      <c r="H284419" s="35"/>
    </row>
    <row r="284420" spans="8:8" x14ac:dyDescent="0.3">
      <c r="H284420" s="35"/>
    </row>
    <row r="284421" spans="8:8" x14ac:dyDescent="0.3">
      <c r="H284421" s="35"/>
    </row>
    <row r="284422" spans="8:8" x14ac:dyDescent="0.3">
      <c r="H284422" s="35"/>
    </row>
    <row r="284423" spans="8:8" x14ac:dyDescent="0.3">
      <c r="H284423" s="35"/>
    </row>
    <row r="284424" spans="8:8" x14ac:dyDescent="0.3">
      <c r="H284424" s="35"/>
    </row>
    <row r="284425" spans="8:8" x14ac:dyDescent="0.3">
      <c r="H284425" s="35"/>
    </row>
    <row r="284426" spans="8:8" x14ac:dyDescent="0.3">
      <c r="H284426" s="35"/>
    </row>
    <row r="284427" spans="8:8" x14ac:dyDescent="0.3">
      <c r="H284427" s="35"/>
    </row>
    <row r="284428" spans="8:8" x14ac:dyDescent="0.3">
      <c r="H284428" s="35"/>
    </row>
    <row r="284429" spans="8:8" x14ac:dyDescent="0.3">
      <c r="H284429" s="35"/>
    </row>
    <row r="284430" spans="8:8" x14ac:dyDescent="0.3">
      <c r="H284430" s="35"/>
    </row>
    <row r="284431" spans="8:8" x14ac:dyDescent="0.3">
      <c r="H284431" s="35"/>
    </row>
    <row r="284432" spans="8:8" x14ac:dyDescent="0.3">
      <c r="H284432" s="35"/>
    </row>
    <row r="284433" spans="8:8" x14ac:dyDescent="0.3">
      <c r="H284433" s="35"/>
    </row>
    <row r="284434" spans="8:8" x14ac:dyDescent="0.3">
      <c r="H284434" s="35"/>
    </row>
    <row r="284435" spans="8:8" x14ac:dyDescent="0.3">
      <c r="H284435" s="35"/>
    </row>
    <row r="284436" spans="8:8" x14ac:dyDescent="0.3">
      <c r="H284436" s="35"/>
    </row>
    <row r="284437" spans="8:8" x14ac:dyDescent="0.3">
      <c r="H284437" s="35"/>
    </row>
    <row r="284438" spans="8:8" x14ac:dyDescent="0.3">
      <c r="H284438" s="35"/>
    </row>
    <row r="284439" spans="8:8" x14ac:dyDescent="0.3">
      <c r="H284439" s="35"/>
    </row>
    <row r="284440" spans="8:8" x14ac:dyDescent="0.3">
      <c r="H284440" s="35"/>
    </row>
    <row r="284441" spans="8:8" x14ac:dyDescent="0.3">
      <c r="H284441" s="35"/>
    </row>
    <row r="284442" spans="8:8" x14ac:dyDescent="0.3">
      <c r="H284442" s="35"/>
    </row>
    <row r="284443" spans="8:8" x14ac:dyDescent="0.3">
      <c r="H284443" s="35"/>
    </row>
    <row r="284444" spans="8:8" x14ac:dyDescent="0.3">
      <c r="H284444" s="35"/>
    </row>
    <row r="284445" spans="8:8" x14ac:dyDescent="0.3">
      <c r="H284445" s="35"/>
    </row>
    <row r="284446" spans="8:8" x14ac:dyDescent="0.3">
      <c r="H284446" s="35"/>
    </row>
    <row r="284447" spans="8:8" x14ac:dyDescent="0.3">
      <c r="H284447" s="35"/>
    </row>
    <row r="284448" spans="8:8" x14ac:dyDescent="0.3">
      <c r="H284448" s="35"/>
    </row>
    <row r="284449" spans="8:8" x14ac:dyDescent="0.3">
      <c r="H284449" s="35"/>
    </row>
    <row r="284450" spans="8:8" x14ac:dyDescent="0.3">
      <c r="H284450" s="35"/>
    </row>
    <row r="284451" spans="8:8" x14ac:dyDescent="0.3">
      <c r="H284451" s="35"/>
    </row>
    <row r="284452" spans="8:8" x14ac:dyDescent="0.3">
      <c r="H284452" s="35"/>
    </row>
    <row r="284453" spans="8:8" x14ac:dyDescent="0.3">
      <c r="H284453" s="35"/>
    </row>
    <row r="284454" spans="8:8" x14ac:dyDescent="0.3">
      <c r="H284454" s="35"/>
    </row>
    <row r="284455" spans="8:8" x14ac:dyDescent="0.3">
      <c r="H284455" s="35"/>
    </row>
    <row r="284456" spans="8:8" x14ac:dyDescent="0.3">
      <c r="H284456" s="35"/>
    </row>
    <row r="284457" spans="8:8" x14ac:dyDescent="0.3">
      <c r="H284457" s="35"/>
    </row>
    <row r="284458" spans="8:8" x14ac:dyDescent="0.3">
      <c r="H284458" s="35"/>
    </row>
    <row r="284459" spans="8:8" x14ac:dyDescent="0.3">
      <c r="H284459" s="35"/>
    </row>
    <row r="284460" spans="8:8" x14ac:dyDescent="0.3">
      <c r="H284460" s="35"/>
    </row>
    <row r="284461" spans="8:8" x14ac:dyDescent="0.3">
      <c r="H284461" s="35"/>
    </row>
    <row r="284462" spans="8:8" x14ac:dyDescent="0.3">
      <c r="H284462" s="35"/>
    </row>
    <row r="284463" spans="8:8" x14ac:dyDescent="0.3">
      <c r="H284463" s="35"/>
    </row>
    <row r="284464" spans="8:8" x14ac:dyDescent="0.3">
      <c r="H284464" s="35"/>
    </row>
    <row r="284465" spans="8:8" x14ac:dyDescent="0.3">
      <c r="H284465" s="35"/>
    </row>
    <row r="284466" spans="8:8" x14ac:dyDescent="0.3">
      <c r="H284466" s="35"/>
    </row>
    <row r="284467" spans="8:8" x14ac:dyDescent="0.3">
      <c r="H284467" s="35"/>
    </row>
    <row r="284468" spans="8:8" x14ac:dyDescent="0.3">
      <c r="H284468" s="35"/>
    </row>
    <row r="284469" spans="8:8" x14ac:dyDescent="0.3">
      <c r="H284469" s="35"/>
    </row>
    <row r="284470" spans="8:8" x14ac:dyDescent="0.3">
      <c r="H284470" s="35"/>
    </row>
    <row r="284471" spans="8:8" x14ac:dyDescent="0.3">
      <c r="H284471" s="35"/>
    </row>
    <row r="284472" spans="8:8" x14ac:dyDescent="0.3">
      <c r="H284472" s="35"/>
    </row>
    <row r="284473" spans="8:8" x14ac:dyDescent="0.3">
      <c r="H284473" s="35"/>
    </row>
    <row r="284474" spans="8:8" x14ac:dyDescent="0.3">
      <c r="H284474" s="35"/>
    </row>
    <row r="284475" spans="8:8" x14ac:dyDescent="0.3">
      <c r="H284475" s="35"/>
    </row>
    <row r="284476" spans="8:8" x14ac:dyDescent="0.3">
      <c r="H284476" s="35"/>
    </row>
    <row r="284477" spans="8:8" x14ac:dyDescent="0.3">
      <c r="H284477" s="35"/>
    </row>
    <row r="284478" spans="8:8" x14ac:dyDescent="0.3">
      <c r="H284478" s="35"/>
    </row>
    <row r="284479" spans="8:8" x14ac:dyDescent="0.3">
      <c r="H284479" s="35"/>
    </row>
    <row r="284480" spans="8:8" x14ac:dyDescent="0.3">
      <c r="H284480" s="35"/>
    </row>
    <row r="284481" spans="8:8" x14ac:dyDescent="0.3">
      <c r="H284481" s="35"/>
    </row>
    <row r="284482" spans="8:8" x14ac:dyDescent="0.3">
      <c r="H284482" s="35"/>
    </row>
    <row r="284483" spans="8:8" x14ac:dyDescent="0.3">
      <c r="H284483" s="35"/>
    </row>
    <row r="284484" spans="8:8" x14ac:dyDescent="0.3">
      <c r="H284484" s="35"/>
    </row>
    <row r="284485" spans="8:8" x14ac:dyDescent="0.3">
      <c r="H284485" s="35"/>
    </row>
    <row r="284486" spans="8:8" x14ac:dyDescent="0.3">
      <c r="H284486" s="35"/>
    </row>
    <row r="284487" spans="8:8" x14ac:dyDescent="0.3">
      <c r="H284487" s="35"/>
    </row>
    <row r="284488" spans="8:8" x14ac:dyDescent="0.3">
      <c r="H284488" s="35"/>
    </row>
    <row r="284489" spans="8:8" x14ac:dyDescent="0.3">
      <c r="H284489" s="35"/>
    </row>
    <row r="284490" spans="8:8" x14ac:dyDescent="0.3">
      <c r="H284490" s="35"/>
    </row>
    <row r="284491" spans="8:8" x14ac:dyDescent="0.3">
      <c r="H284491" s="35"/>
    </row>
    <row r="284492" spans="8:8" x14ac:dyDescent="0.3">
      <c r="H284492" s="35"/>
    </row>
    <row r="284493" spans="8:8" x14ac:dyDescent="0.3">
      <c r="H284493" s="35"/>
    </row>
    <row r="284494" spans="8:8" x14ac:dyDescent="0.3">
      <c r="H284494" s="35"/>
    </row>
    <row r="284495" spans="8:8" x14ac:dyDescent="0.3">
      <c r="H284495" s="35"/>
    </row>
    <row r="284496" spans="8:8" x14ac:dyDescent="0.3">
      <c r="H284496" s="35"/>
    </row>
    <row r="284497" spans="8:8" x14ac:dyDescent="0.3">
      <c r="H284497" s="35"/>
    </row>
    <row r="284498" spans="8:8" x14ac:dyDescent="0.3">
      <c r="H284498" s="35"/>
    </row>
    <row r="284499" spans="8:8" x14ac:dyDescent="0.3">
      <c r="H284499" s="35"/>
    </row>
    <row r="284500" spans="8:8" x14ac:dyDescent="0.3">
      <c r="H284500" s="35"/>
    </row>
    <row r="284501" spans="8:8" x14ac:dyDescent="0.3">
      <c r="H284501" s="35"/>
    </row>
    <row r="284502" spans="8:8" x14ac:dyDescent="0.3">
      <c r="H284502" s="35"/>
    </row>
    <row r="284503" spans="8:8" x14ac:dyDescent="0.3">
      <c r="H284503" s="35"/>
    </row>
    <row r="284504" spans="8:8" x14ac:dyDescent="0.3">
      <c r="H284504" s="35"/>
    </row>
    <row r="284505" spans="8:8" x14ac:dyDescent="0.3">
      <c r="H284505" s="35"/>
    </row>
    <row r="284506" spans="8:8" x14ac:dyDescent="0.3">
      <c r="H284506" s="35"/>
    </row>
    <row r="284507" spans="8:8" x14ac:dyDescent="0.3">
      <c r="H284507" s="35"/>
    </row>
    <row r="284508" spans="8:8" x14ac:dyDescent="0.3">
      <c r="H284508" s="35"/>
    </row>
    <row r="284509" spans="8:8" x14ac:dyDescent="0.3">
      <c r="H284509" s="35"/>
    </row>
    <row r="284510" spans="8:8" x14ac:dyDescent="0.3">
      <c r="H284510" s="35"/>
    </row>
    <row r="284511" spans="8:8" x14ac:dyDescent="0.3">
      <c r="H284511" s="35"/>
    </row>
    <row r="284512" spans="8:8" x14ac:dyDescent="0.3">
      <c r="H284512" s="35"/>
    </row>
    <row r="284513" spans="8:8" x14ac:dyDescent="0.3">
      <c r="H284513" s="35"/>
    </row>
    <row r="284514" spans="8:8" x14ac:dyDescent="0.3">
      <c r="H284514" s="35"/>
    </row>
    <row r="284515" spans="8:8" x14ac:dyDescent="0.3">
      <c r="H284515" s="35"/>
    </row>
    <row r="284516" spans="8:8" x14ac:dyDescent="0.3">
      <c r="H284516" s="35"/>
    </row>
    <row r="284517" spans="8:8" x14ac:dyDescent="0.3">
      <c r="H284517" s="35"/>
    </row>
    <row r="284518" spans="8:8" x14ac:dyDescent="0.3">
      <c r="H284518" s="35"/>
    </row>
    <row r="284519" spans="8:8" x14ac:dyDescent="0.3">
      <c r="H284519" s="35"/>
    </row>
    <row r="284520" spans="8:8" x14ac:dyDescent="0.3">
      <c r="H284520" s="35"/>
    </row>
    <row r="284521" spans="8:8" x14ac:dyDescent="0.3">
      <c r="H284521" s="35"/>
    </row>
    <row r="284522" spans="8:8" x14ac:dyDescent="0.3">
      <c r="H284522" s="35"/>
    </row>
    <row r="284523" spans="8:8" x14ac:dyDescent="0.3">
      <c r="H284523" s="35"/>
    </row>
    <row r="284524" spans="8:8" x14ac:dyDescent="0.3">
      <c r="H284524" s="35"/>
    </row>
    <row r="284525" spans="8:8" x14ac:dyDescent="0.3">
      <c r="H284525" s="35"/>
    </row>
    <row r="284526" spans="8:8" x14ac:dyDescent="0.3">
      <c r="H284526" s="35"/>
    </row>
    <row r="284527" spans="8:8" x14ac:dyDescent="0.3">
      <c r="H284527" s="35"/>
    </row>
    <row r="284528" spans="8:8" x14ac:dyDescent="0.3">
      <c r="H284528" s="35"/>
    </row>
    <row r="284529" spans="8:8" x14ac:dyDescent="0.3">
      <c r="H284529" s="35"/>
    </row>
    <row r="284530" spans="8:8" x14ac:dyDescent="0.3">
      <c r="H284530" s="35"/>
    </row>
    <row r="284531" spans="8:8" x14ac:dyDescent="0.3">
      <c r="H284531" s="35"/>
    </row>
    <row r="284532" spans="8:8" x14ac:dyDescent="0.3">
      <c r="H284532" s="35"/>
    </row>
    <row r="284533" spans="8:8" x14ac:dyDescent="0.3">
      <c r="H284533" s="35"/>
    </row>
    <row r="284534" spans="8:8" x14ac:dyDescent="0.3">
      <c r="H284534" s="35"/>
    </row>
    <row r="284535" spans="8:8" x14ac:dyDescent="0.3">
      <c r="H284535" s="35"/>
    </row>
    <row r="284536" spans="8:8" x14ac:dyDescent="0.3">
      <c r="H284536" s="35"/>
    </row>
    <row r="284537" spans="8:8" x14ac:dyDescent="0.3">
      <c r="H284537" s="35"/>
    </row>
    <row r="284538" spans="8:8" x14ac:dyDescent="0.3">
      <c r="H284538" s="35"/>
    </row>
    <row r="284539" spans="8:8" x14ac:dyDescent="0.3">
      <c r="H284539" s="35"/>
    </row>
    <row r="284540" spans="8:8" x14ac:dyDescent="0.3">
      <c r="H284540" s="35"/>
    </row>
    <row r="284541" spans="8:8" x14ac:dyDescent="0.3">
      <c r="H284541" s="35"/>
    </row>
    <row r="284542" spans="8:8" x14ac:dyDescent="0.3">
      <c r="H284542" s="35"/>
    </row>
    <row r="284543" spans="8:8" x14ac:dyDescent="0.3">
      <c r="H284543" s="35"/>
    </row>
    <row r="284544" spans="8:8" x14ac:dyDescent="0.3">
      <c r="H284544" s="35"/>
    </row>
    <row r="284545" spans="8:8" x14ac:dyDescent="0.3">
      <c r="H284545" s="35"/>
    </row>
    <row r="284546" spans="8:8" x14ac:dyDescent="0.3">
      <c r="H284546" s="35"/>
    </row>
    <row r="284547" spans="8:8" x14ac:dyDescent="0.3">
      <c r="H284547" s="35"/>
    </row>
    <row r="284548" spans="8:8" x14ac:dyDescent="0.3">
      <c r="H284548" s="35"/>
    </row>
    <row r="284549" spans="8:8" x14ac:dyDescent="0.3">
      <c r="H284549" s="35"/>
    </row>
    <row r="284550" spans="8:8" x14ac:dyDescent="0.3">
      <c r="H284550" s="35"/>
    </row>
    <row r="284551" spans="8:8" x14ac:dyDescent="0.3">
      <c r="H284551" s="35"/>
    </row>
    <row r="284552" spans="8:8" x14ac:dyDescent="0.3">
      <c r="H284552" s="35"/>
    </row>
    <row r="284553" spans="8:8" x14ac:dyDescent="0.3">
      <c r="H284553" s="35"/>
    </row>
    <row r="284554" spans="8:8" x14ac:dyDescent="0.3">
      <c r="H284554" s="35"/>
    </row>
    <row r="284555" spans="8:8" x14ac:dyDescent="0.3">
      <c r="H284555" s="35"/>
    </row>
    <row r="284556" spans="8:8" x14ac:dyDescent="0.3">
      <c r="H284556" s="35"/>
    </row>
    <row r="284557" spans="8:8" x14ac:dyDescent="0.3">
      <c r="H284557" s="35"/>
    </row>
    <row r="284558" spans="8:8" x14ac:dyDescent="0.3">
      <c r="H284558" s="35"/>
    </row>
    <row r="284559" spans="8:8" x14ac:dyDescent="0.3">
      <c r="H284559" s="35"/>
    </row>
    <row r="284560" spans="8:8" x14ac:dyDescent="0.3">
      <c r="H284560" s="35"/>
    </row>
    <row r="284561" spans="8:8" x14ac:dyDescent="0.3">
      <c r="H284561" s="35"/>
    </row>
    <row r="284562" spans="8:8" x14ac:dyDescent="0.3">
      <c r="H284562" s="35"/>
    </row>
    <row r="284563" spans="8:8" x14ac:dyDescent="0.3">
      <c r="H284563" s="35"/>
    </row>
    <row r="284564" spans="8:8" x14ac:dyDescent="0.3">
      <c r="H284564" s="35"/>
    </row>
    <row r="284565" spans="8:8" x14ac:dyDescent="0.3">
      <c r="H284565" s="35"/>
    </row>
    <row r="284566" spans="8:8" x14ac:dyDescent="0.3">
      <c r="H284566" s="35"/>
    </row>
    <row r="284567" spans="8:8" x14ac:dyDescent="0.3">
      <c r="H284567" s="35"/>
    </row>
    <row r="284568" spans="8:8" x14ac:dyDescent="0.3">
      <c r="H284568" s="35"/>
    </row>
    <row r="284569" spans="8:8" x14ac:dyDescent="0.3">
      <c r="H284569" s="35"/>
    </row>
    <row r="284570" spans="8:8" x14ac:dyDescent="0.3">
      <c r="H284570" s="35"/>
    </row>
    <row r="284571" spans="8:8" x14ac:dyDescent="0.3">
      <c r="H284571" s="35"/>
    </row>
    <row r="284572" spans="8:8" x14ac:dyDescent="0.3">
      <c r="H284572" s="35"/>
    </row>
    <row r="284573" spans="8:8" x14ac:dyDescent="0.3">
      <c r="H284573" s="35"/>
    </row>
    <row r="284574" spans="8:8" x14ac:dyDescent="0.3">
      <c r="H284574" s="35"/>
    </row>
    <row r="284575" spans="8:8" x14ac:dyDescent="0.3">
      <c r="H284575" s="35"/>
    </row>
    <row r="284576" spans="8:8" x14ac:dyDescent="0.3">
      <c r="H284576" s="35"/>
    </row>
    <row r="284577" spans="8:8" x14ac:dyDescent="0.3">
      <c r="H284577" s="35"/>
    </row>
    <row r="284578" spans="8:8" x14ac:dyDescent="0.3">
      <c r="H284578" s="35"/>
    </row>
    <row r="284579" spans="8:8" x14ac:dyDescent="0.3">
      <c r="H284579" s="35"/>
    </row>
    <row r="284580" spans="8:8" x14ac:dyDescent="0.3">
      <c r="H284580" s="35"/>
    </row>
    <row r="284581" spans="8:8" x14ac:dyDescent="0.3">
      <c r="H284581" s="35"/>
    </row>
    <row r="284582" spans="8:8" x14ac:dyDescent="0.3">
      <c r="H284582" s="35"/>
    </row>
    <row r="284583" spans="8:8" x14ac:dyDescent="0.3">
      <c r="H284583" s="35"/>
    </row>
    <row r="284584" spans="8:8" x14ac:dyDescent="0.3">
      <c r="H284584" s="35"/>
    </row>
    <row r="284585" spans="8:8" x14ac:dyDescent="0.3">
      <c r="H284585" s="35"/>
    </row>
    <row r="284586" spans="8:8" x14ac:dyDescent="0.3">
      <c r="H284586" s="35"/>
    </row>
    <row r="284587" spans="8:8" x14ac:dyDescent="0.3">
      <c r="H284587" s="35"/>
    </row>
    <row r="284588" spans="8:8" x14ac:dyDescent="0.3">
      <c r="H284588" s="35"/>
    </row>
    <row r="284589" spans="8:8" x14ac:dyDescent="0.3">
      <c r="H284589" s="35"/>
    </row>
    <row r="284590" spans="8:8" x14ac:dyDescent="0.3">
      <c r="H284590" s="35"/>
    </row>
    <row r="284591" spans="8:8" x14ac:dyDescent="0.3">
      <c r="H284591" s="35"/>
    </row>
    <row r="284592" spans="8:8" x14ac:dyDescent="0.3">
      <c r="H284592" s="35"/>
    </row>
    <row r="284593" spans="8:8" x14ac:dyDescent="0.3">
      <c r="H284593" s="35"/>
    </row>
    <row r="284594" spans="8:8" x14ac:dyDescent="0.3">
      <c r="H284594" s="35"/>
    </row>
    <row r="284595" spans="8:8" x14ac:dyDescent="0.3">
      <c r="H284595" s="35"/>
    </row>
    <row r="284596" spans="8:8" x14ac:dyDescent="0.3">
      <c r="H284596" s="35"/>
    </row>
    <row r="284597" spans="8:8" x14ac:dyDescent="0.3">
      <c r="H284597" s="35"/>
    </row>
    <row r="284598" spans="8:8" x14ac:dyDescent="0.3">
      <c r="H284598" s="35"/>
    </row>
    <row r="284599" spans="8:8" x14ac:dyDescent="0.3">
      <c r="H284599" s="35"/>
    </row>
    <row r="284600" spans="8:8" x14ac:dyDescent="0.3">
      <c r="H284600" s="35"/>
    </row>
    <row r="284601" spans="8:8" x14ac:dyDescent="0.3">
      <c r="H284601" s="35"/>
    </row>
    <row r="284602" spans="8:8" x14ac:dyDescent="0.3">
      <c r="H284602" s="35"/>
    </row>
    <row r="284603" spans="8:8" x14ac:dyDescent="0.3">
      <c r="H284603" s="35"/>
    </row>
    <row r="284604" spans="8:8" x14ac:dyDescent="0.3">
      <c r="H284604" s="35"/>
    </row>
    <row r="284605" spans="8:8" x14ac:dyDescent="0.3">
      <c r="H284605" s="35"/>
    </row>
    <row r="284606" spans="8:8" x14ac:dyDescent="0.3">
      <c r="H284606" s="35"/>
    </row>
    <row r="284607" spans="8:8" x14ac:dyDescent="0.3">
      <c r="H284607" s="35"/>
    </row>
    <row r="284608" spans="8:8" x14ac:dyDescent="0.3">
      <c r="H284608" s="35"/>
    </row>
    <row r="284609" spans="8:8" x14ac:dyDescent="0.3">
      <c r="H284609" s="35"/>
    </row>
    <row r="284610" spans="8:8" x14ac:dyDescent="0.3">
      <c r="H284610" s="35"/>
    </row>
    <row r="284611" spans="8:8" x14ac:dyDescent="0.3">
      <c r="H284611" s="35"/>
    </row>
    <row r="284612" spans="8:8" x14ac:dyDescent="0.3">
      <c r="H284612" s="35"/>
    </row>
    <row r="284613" spans="8:8" x14ac:dyDescent="0.3">
      <c r="H284613" s="35"/>
    </row>
    <row r="284614" spans="8:8" x14ac:dyDescent="0.3">
      <c r="H284614" s="35"/>
    </row>
    <row r="284615" spans="8:8" x14ac:dyDescent="0.3">
      <c r="H284615" s="35"/>
    </row>
    <row r="284616" spans="8:8" x14ac:dyDescent="0.3">
      <c r="H284616" s="35"/>
    </row>
    <row r="284617" spans="8:8" x14ac:dyDescent="0.3">
      <c r="H284617" s="35"/>
    </row>
    <row r="284618" spans="8:8" x14ac:dyDescent="0.3">
      <c r="H284618" s="35"/>
    </row>
    <row r="284619" spans="8:8" x14ac:dyDescent="0.3">
      <c r="H284619" s="35"/>
    </row>
    <row r="284620" spans="8:8" x14ac:dyDescent="0.3">
      <c r="H284620" s="35"/>
    </row>
    <row r="284621" spans="8:8" x14ac:dyDescent="0.3">
      <c r="H284621" s="35"/>
    </row>
    <row r="284622" spans="8:8" x14ac:dyDescent="0.3">
      <c r="H284622" s="35"/>
    </row>
    <row r="284623" spans="8:8" x14ac:dyDescent="0.3">
      <c r="H284623" s="35"/>
    </row>
    <row r="284624" spans="8:8" x14ac:dyDescent="0.3">
      <c r="H284624" s="35"/>
    </row>
    <row r="284625" spans="8:8" x14ac:dyDescent="0.3">
      <c r="H284625" s="35"/>
    </row>
    <row r="284626" spans="8:8" x14ac:dyDescent="0.3">
      <c r="H284626" s="35"/>
    </row>
    <row r="284627" spans="8:8" x14ac:dyDescent="0.3">
      <c r="H284627" s="35"/>
    </row>
    <row r="284628" spans="8:8" x14ac:dyDescent="0.3">
      <c r="H284628" s="35"/>
    </row>
    <row r="284629" spans="8:8" x14ac:dyDescent="0.3">
      <c r="H284629" s="35"/>
    </row>
    <row r="284630" spans="8:8" x14ac:dyDescent="0.3">
      <c r="H284630" s="35"/>
    </row>
    <row r="284631" spans="8:8" x14ac:dyDescent="0.3">
      <c r="H284631" s="35"/>
    </row>
    <row r="284632" spans="8:8" x14ac:dyDescent="0.3">
      <c r="H284632" s="35"/>
    </row>
    <row r="284633" spans="8:8" x14ac:dyDescent="0.3">
      <c r="H284633" s="35"/>
    </row>
    <row r="284634" spans="8:8" x14ac:dyDescent="0.3">
      <c r="H284634" s="35"/>
    </row>
    <row r="284635" spans="8:8" x14ac:dyDescent="0.3">
      <c r="H284635" s="35"/>
    </row>
    <row r="284636" spans="8:8" x14ac:dyDescent="0.3">
      <c r="H284636" s="35"/>
    </row>
    <row r="284637" spans="8:8" x14ac:dyDescent="0.3">
      <c r="H284637" s="35"/>
    </row>
    <row r="284638" spans="8:8" x14ac:dyDescent="0.3">
      <c r="H284638" s="35"/>
    </row>
    <row r="284639" spans="8:8" x14ac:dyDescent="0.3">
      <c r="H284639" s="35"/>
    </row>
    <row r="284640" spans="8:8" x14ac:dyDescent="0.3">
      <c r="H284640" s="35"/>
    </row>
    <row r="284641" spans="8:8" x14ac:dyDescent="0.3">
      <c r="H284641" s="35"/>
    </row>
    <row r="284642" spans="8:8" x14ac:dyDescent="0.3">
      <c r="H284642" s="35"/>
    </row>
    <row r="284643" spans="8:8" x14ac:dyDescent="0.3">
      <c r="H284643" s="35"/>
    </row>
    <row r="284644" spans="8:8" x14ac:dyDescent="0.3">
      <c r="H284644" s="35"/>
    </row>
    <row r="284645" spans="8:8" x14ac:dyDescent="0.3">
      <c r="H284645" s="35"/>
    </row>
    <row r="284646" spans="8:8" x14ac:dyDescent="0.3">
      <c r="H284646" s="35"/>
    </row>
    <row r="284647" spans="8:8" x14ac:dyDescent="0.3">
      <c r="H284647" s="35"/>
    </row>
    <row r="284648" spans="8:8" x14ac:dyDescent="0.3">
      <c r="H284648" s="35"/>
    </row>
    <row r="284649" spans="8:8" x14ac:dyDescent="0.3">
      <c r="H284649" s="35"/>
    </row>
    <row r="284650" spans="8:8" x14ac:dyDescent="0.3">
      <c r="H284650" s="35"/>
    </row>
    <row r="284651" spans="8:8" x14ac:dyDescent="0.3">
      <c r="H284651" s="35"/>
    </row>
    <row r="284652" spans="8:8" x14ac:dyDescent="0.3">
      <c r="H284652" s="35"/>
    </row>
    <row r="284653" spans="8:8" x14ac:dyDescent="0.3">
      <c r="H284653" s="35"/>
    </row>
    <row r="284654" spans="8:8" x14ac:dyDescent="0.3">
      <c r="H284654" s="35"/>
    </row>
    <row r="284655" spans="8:8" x14ac:dyDescent="0.3">
      <c r="H284655" s="35"/>
    </row>
    <row r="284656" spans="8:8" x14ac:dyDescent="0.3">
      <c r="H284656" s="35"/>
    </row>
    <row r="284657" spans="8:8" x14ac:dyDescent="0.3">
      <c r="H284657" s="35"/>
    </row>
    <row r="284658" spans="8:8" x14ac:dyDescent="0.3">
      <c r="H284658" s="35"/>
    </row>
    <row r="284659" spans="8:8" x14ac:dyDescent="0.3">
      <c r="H284659" s="35"/>
    </row>
    <row r="284660" spans="8:8" x14ac:dyDescent="0.3">
      <c r="H284660" s="35"/>
    </row>
    <row r="284661" spans="8:8" x14ac:dyDescent="0.3">
      <c r="H284661" s="35"/>
    </row>
    <row r="284662" spans="8:8" x14ac:dyDescent="0.3">
      <c r="H284662" s="35"/>
    </row>
    <row r="284663" spans="8:8" x14ac:dyDescent="0.3">
      <c r="H284663" s="35"/>
    </row>
    <row r="284664" spans="8:8" x14ac:dyDescent="0.3">
      <c r="H284664" s="35"/>
    </row>
    <row r="284665" spans="8:8" x14ac:dyDescent="0.3">
      <c r="H284665" s="35"/>
    </row>
    <row r="284666" spans="8:8" x14ac:dyDescent="0.3">
      <c r="H284666" s="35"/>
    </row>
    <row r="284667" spans="8:8" x14ac:dyDescent="0.3">
      <c r="H284667" s="35"/>
    </row>
    <row r="284668" spans="8:8" x14ac:dyDescent="0.3">
      <c r="H284668" s="35"/>
    </row>
    <row r="284669" spans="8:8" x14ac:dyDescent="0.3">
      <c r="H284669" s="35"/>
    </row>
    <row r="284670" spans="8:8" x14ac:dyDescent="0.3">
      <c r="H284670" s="35"/>
    </row>
    <row r="284671" spans="8:8" x14ac:dyDescent="0.3">
      <c r="H284671" s="35"/>
    </row>
    <row r="284672" spans="8:8" x14ac:dyDescent="0.3">
      <c r="H284672" s="35"/>
    </row>
    <row r="284673" spans="8:8" x14ac:dyDescent="0.3">
      <c r="H284673" s="35"/>
    </row>
    <row r="284674" spans="8:8" x14ac:dyDescent="0.3">
      <c r="H284674" s="35"/>
    </row>
    <row r="284675" spans="8:8" x14ac:dyDescent="0.3">
      <c r="H284675" s="35"/>
    </row>
    <row r="284676" spans="8:8" x14ac:dyDescent="0.3">
      <c r="H284676" s="35"/>
    </row>
    <row r="284677" spans="8:8" x14ac:dyDescent="0.3">
      <c r="H284677" s="35"/>
    </row>
    <row r="284678" spans="8:8" x14ac:dyDescent="0.3">
      <c r="H284678" s="35"/>
    </row>
    <row r="284679" spans="8:8" x14ac:dyDescent="0.3">
      <c r="H284679" s="35"/>
    </row>
    <row r="284680" spans="8:8" x14ac:dyDescent="0.3">
      <c r="H284680" s="35"/>
    </row>
    <row r="284681" spans="8:8" x14ac:dyDescent="0.3">
      <c r="H284681" s="35"/>
    </row>
    <row r="284682" spans="8:8" x14ac:dyDescent="0.3">
      <c r="H284682" s="35"/>
    </row>
    <row r="284683" spans="8:8" x14ac:dyDescent="0.3">
      <c r="H284683" s="35"/>
    </row>
    <row r="284684" spans="8:8" x14ac:dyDescent="0.3">
      <c r="H284684" s="35"/>
    </row>
    <row r="284685" spans="8:8" x14ac:dyDescent="0.3">
      <c r="H284685" s="35"/>
    </row>
    <row r="284686" spans="8:8" x14ac:dyDescent="0.3">
      <c r="H284686" s="35"/>
    </row>
    <row r="284687" spans="8:8" x14ac:dyDescent="0.3">
      <c r="H284687" s="35"/>
    </row>
    <row r="284688" spans="8:8" x14ac:dyDescent="0.3">
      <c r="H284688" s="35"/>
    </row>
    <row r="284689" spans="8:8" x14ac:dyDescent="0.3">
      <c r="H284689" s="35"/>
    </row>
    <row r="284690" spans="8:8" x14ac:dyDescent="0.3">
      <c r="H284690" s="35"/>
    </row>
    <row r="284691" spans="8:8" x14ac:dyDescent="0.3">
      <c r="H284691" s="35"/>
    </row>
    <row r="284692" spans="8:8" x14ac:dyDescent="0.3">
      <c r="H284692" s="35"/>
    </row>
    <row r="284693" spans="8:8" x14ac:dyDescent="0.3">
      <c r="H284693" s="35"/>
    </row>
    <row r="284694" spans="8:8" x14ac:dyDescent="0.3">
      <c r="H284694" s="35"/>
    </row>
    <row r="284695" spans="8:8" x14ac:dyDescent="0.3">
      <c r="H284695" s="35"/>
    </row>
    <row r="284696" spans="8:8" x14ac:dyDescent="0.3">
      <c r="H284696" s="35"/>
    </row>
    <row r="284697" spans="8:8" x14ac:dyDescent="0.3">
      <c r="H284697" s="35"/>
    </row>
    <row r="284698" spans="8:8" x14ac:dyDescent="0.3">
      <c r="H284698" s="35"/>
    </row>
    <row r="284699" spans="8:8" x14ac:dyDescent="0.3">
      <c r="H284699" s="35"/>
    </row>
    <row r="284700" spans="8:8" x14ac:dyDescent="0.3">
      <c r="H284700" s="35"/>
    </row>
    <row r="284701" spans="8:8" x14ac:dyDescent="0.3">
      <c r="H284701" s="35"/>
    </row>
    <row r="284702" spans="8:8" x14ac:dyDescent="0.3">
      <c r="H284702" s="35"/>
    </row>
    <row r="284703" spans="8:8" x14ac:dyDescent="0.3">
      <c r="H284703" s="35"/>
    </row>
    <row r="284704" spans="8:8" x14ac:dyDescent="0.3">
      <c r="H284704" s="35"/>
    </row>
    <row r="284705" spans="8:8" x14ac:dyDescent="0.3">
      <c r="H284705" s="35"/>
    </row>
    <row r="284706" spans="8:8" x14ac:dyDescent="0.3">
      <c r="H284706" s="35"/>
    </row>
    <row r="284707" spans="8:8" x14ac:dyDescent="0.3">
      <c r="H284707" s="35"/>
    </row>
    <row r="284708" spans="8:8" x14ac:dyDescent="0.3">
      <c r="H284708" s="35"/>
    </row>
    <row r="284709" spans="8:8" x14ac:dyDescent="0.3">
      <c r="H284709" s="35"/>
    </row>
    <row r="284710" spans="8:8" x14ac:dyDescent="0.3">
      <c r="H284710" s="35"/>
    </row>
    <row r="284711" spans="8:8" x14ac:dyDescent="0.3">
      <c r="H284711" s="35"/>
    </row>
    <row r="284712" spans="8:8" x14ac:dyDescent="0.3">
      <c r="H284712" s="35"/>
    </row>
    <row r="284713" spans="8:8" x14ac:dyDescent="0.3">
      <c r="H284713" s="35"/>
    </row>
    <row r="284714" spans="8:8" x14ac:dyDescent="0.3">
      <c r="H284714" s="35"/>
    </row>
    <row r="284715" spans="8:8" x14ac:dyDescent="0.3">
      <c r="H284715" s="35"/>
    </row>
    <row r="284716" spans="8:8" x14ac:dyDescent="0.3">
      <c r="H284716" s="35"/>
    </row>
    <row r="284717" spans="8:8" x14ac:dyDescent="0.3">
      <c r="H284717" s="35"/>
    </row>
    <row r="284718" spans="8:8" x14ac:dyDescent="0.3">
      <c r="H284718" s="35"/>
    </row>
    <row r="284719" spans="8:8" x14ac:dyDescent="0.3">
      <c r="H284719" s="35"/>
    </row>
    <row r="284720" spans="8:8" x14ac:dyDescent="0.3">
      <c r="H284720" s="35"/>
    </row>
    <row r="284721" spans="8:8" x14ac:dyDescent="0.3">
      <c r="H284721" s="35"/>
    </row>
    <row r="284722" spans="8:8" x14ac:dyDescent="0.3">
      <c r="H284722" s="35"/>
    </row>
    <row r="284723" spans="8:8" x14ac:dyDescent="0.3">
      <c r="H284723" s="35"/>
    </row>
    <row r="284724" spans="8:8" x14ac:dyDescent="0.3">
      <c r="H284724" s="35"/>
    </row>
    <row r="284725" spans="8:8" x14ac:dyDescent="0.3">
      <c r="H284725" s="35"/>
    </row>
    <row r="284726" spans="8:8" x14ac:dyDescent="0.3">
      <c r="H284726" s="35"/>
    </row>
    <row r="284727" spans="8:8" x14ac:dyDescent="0.3">
      <c r="H284727" s="35"/>
    </row>
    <row r="284728" spans="8:8" x14ac:dyDescent="0.3">
      <c r="H284728" s="35"/>
    </row>
    <row r="284729" spans="8:8" x14ac:dyDescent="0.3">
      <c r="H284729" s="35"/>
    </row>
    <row r="284730" spans="8:8" x14ac:dyDescent="0.3">
      <c r="H284730" s="35"/>
    </row>
    <row r="284731" spans="8:8" x14ac:dyDescent="0.3">
      <c r="H284731" s="35"/>
    </row>
    <row r="284732" spans="8:8" x14ac:dyDescent="0.3">
      <c r="H284732" s="35"/>
    </row>
    <row r="284733" spans="8:8" x14ac:dyDescent="0.3">
      <c r="H284733" s="35"/>
    </row>
    <row r="284734" spans="8:8" x14ac:dyDescent="0.3">
      <c r="H284734" s="35"/>
    </row>
    <row r="284735" spans="8:8" x14ac:dyDescent="0.3">
      <c r="H284735" s="35"/>
    </row>
    <row r="284736" spans="8:8" x14ac:dyDescent="0.3">
      <c r="H284736" s="35"/>
    </row>
    <row r="284737" spans="8:8" x14ac:dyDescent="0.3">
      <c r="H284737" s="35"/>
    </row>
    <row r="284738" spans="8:8" x14ac:dyDescent="0.3">
      <c r="H284738" s="35"/>
    </row>
    <row r="284739" spans="8:8" x14ac:dyDescent="0.3">
      <c r="H284739" s="35"/>
    </row>
    <row r="284740" spans="8:8" x14ac:dyDescent="0.3">
      <c r="H284740" s="35"/>
    </row>
    <row r="284741" spans="8:8" x14ac:dyDescent="0.3">
      <c r="H284741" s="35"/>
    </row>
    <row r="284742" spans="8:8" x14ac:dyDescent="0.3">
      <c r="H284742" s="35"/>
    </row>
    <row r="284743" spans="8:8" x14ac:dyDescent="0.3">
      <c r="H284743" s="35"/>
    </row>
    <row r="284744" spans="8:8" x14ac:dyDescent="0.3">
      <c r="H284744" s="35"/>
    </row>
    <row r="284745" spans="8:8" x14ac:dyDescent="0.3">
      <c r="H284745" s="35"/>
    </row>
    <row r="284746" spans="8:8" x14ac:dyDescent="0.3">
      <c r="H284746" s="35"/>
    </row>
    <row r="284747" spans="8:8" x14ac:dyDescent="0.3">
      <c r="H284747" s="35"/>
    </row>
    <row r="284748" spans="8:8" x14ac:dyDescent="0.3">
      <c r="H284748" s="35"/>
    </row>
    <row r="284749" spans="8:8" x14ac:dyDescent="0.3">
      <c r="H284749" s="35"/>
    </row>
    <row r="284750" spans="8:8" x14ac:dyDescent="0.3">
      <c r="H284750" s="35"/>
    </row>
    <row r="284751" spans="8:8" x14ac:dyDescent="0.3">
      <c r="H284751" s="35"/>
    </row>
    <row r="284752" spans="8:8" x14ac:dyDescent="0.3">
      <c r="H284752" s="35"/>
    </row>
    <row r="284753" spans="8:8" x14ac:dyDescent="0.3">
      <c r="H284753" s="35"/>
    </row>
    <row r="284754" spans="8:8" x14ac:dyDescent="0.3">
      <c r="H284754" s="35"/>
    </row>
    <row r="284755" spans="8:8" x14ac:dyDescent="0.3">
      <c r="H284755" s="35"/>
    </row>
    <row r="284756" spans="8:8" x14ac:dyDescent="0.3">
      <c r="H284756" s="35"/>
    </row>
    <row r="284757" spans="8:8" x14ac:dyDescent="0.3">
      <c r="H284757" s="35"/>
    </row>
    <row r="284758" spans="8:8" x14ac:dyDescent="0.3">
      <c r="H284758" s="35"/>
    </row>
    <row r="284759" spans="8:8" x14ac:dyDescent="0.3">
      <c r="H284759" s="35"/>
    </row>
    <row r="284760" spans="8:8" x14ac:dyDescent="0.3">
      <c r="H284760" s="35"/>
    </row>
    <row r="284761" spans="8:8" x14ac:dyDescent="0.3">
      <c r="H284761" s="35"/>
    </row>
    <row r="284762" spans="8:8" x14ac:dyDescent="0.3">
      <c r="H284762" s="35"/>
    </row>
    <row r="284763" spans="8:8" x14ac:dyDescent="0.3">
      <c r="H284763" s="35"/>
    </row>
    <row r="284764" spans="8:8" x14ac:dyDescent="0.3">
      <c r="H284764" s="35"/>
    </row>
    <row r="284765" spans="8:8" x14ac:dyDescent="0.3">
      <c r="H284765" s="35"/>
    </row>
    <row r="284766" spans="8:8" x14ac:dyDescent="0.3">
      <c r="H284766" s="35"/>
    </row>
    <row r="284767" spans="8:8" x14ac:dyDescent="0.3">
      <c r="H284767" s="35"/>
    </row>
    <row r="284768" spans="8:8" x14ac:dyDescent="0.3">
      <c r="H284768" s="35"/>
    </row>
    <row r="284769" spans="8:8" x14ac:dyDescent="0.3">
      <c r="H284769" s="35"/>
    </row>
    <row r="284770" spans="8:8" x14ac:dyDescent="0.3">
      <c r="H284770" s="35"/>
    </row>
    <row r="284771" spans="8:8" x14ac:dyDescent="0.3">
      <c r="H284771" s="35"/>
    </row>
    <row r="284772" spans="8:8" x14ac:dyDescent="0.3">
      <c r="H284772" s="35"/>
    </row>
    <row r="284773" spans="8:8" x14ac:dyDescent="0.3">
      <c r="H284773" s="35"/>
    </row>
    <row r="284774" spans="8:8" x14ac:dyDescent="0.3">
      <c r="H284774" s="35"/>
    </row>
    <row r="284775" spans="8:8" x14ac:dyDescent="0.3">
      <c r="H284775" s="35"/>
    </row>
    <row r="284776" spans="8:8" x14ac:dyDescent="0.3">
      <c r="H284776" s="35"/>
    </row>
    <row r="284777" spans="8:8" x14ac:dyDescent="0.3">
      <c r="H284777" s="35"/>
    </row>
    <row r="284778" spans="8:8" x14ac:dyDescent="0.3">
      <c r="H284778" s="35"/>
    </row>
    <row r="284779" spans="8:8" x14ac:dyDescent="0.3">
      <c r="H284779" s="35"/>
    </row>
    <row r="284780" spans="8:8" x14ac:dyDescent="0.3">
      <c r="H284780" s="35"/>
    </row>
    <row r="284781" spans="8:8" x14ac:dyDescent="0.3">
      <c r="H284781" s="35"/>
    </row>
    <row r="284782" spans="8:8" x14ac:dyDescent="0.3">
      <c r="H284782" s="35"/>
    </row>
    <row r="284783" spans="8:8" x14ac:dyDescent="0.3">
      <c r="H284783" s="35"/>
    </row>
    <row r="284784" spans="8:8" x14ac:dyDescent="0.3">
      <c r="H284784" s="35"/>
    </row>
    <row r="284785" spans="8:8" x14ac:dyDescent="0.3">
      <c r="H284785" s="35"/>
    </row>
    <row r="284786" spans="8:8" x14ac:dyDescent="0.3">
      <c r="H284786" s="35"/>
    </row>
    <row r="284787" spans="8:8" x14ac:dyDescent="0.3">
      <c r="H284787" s="35"/>
    </row>
    <row r="284788" spans="8:8" x14ac:dyDescent="0.3">
      <c r="H284788" s="35"/>
    </row>
    <row r="284789" spans="8:8" x14ac:dyDescent="0.3">
      <c r="H284789" s="35"/>
    </row>
    <row r="284790" spans="8:8" x14ac:dyDescent="0.3">
      <c r="H284790" s="35"/>
    </row>
    <row r="284791" spans="8:8" x14ac:dyDescent="0.3">
      <c r="H284791" s="35"/>
    </row>
    <row r="284792" spans="8:8" x14ac:dyDescent="0.3">
      <c r="H284792" s="35"/>
    </row>
    <row r="284793" spans="8:8" x14ac:dyDescent="0.3">
      <c r="H284793" s="35"/>
    </row>
    <row r="284794" spans="8:8" x14ac:dyDescent="0.3">
      <c r="H284794" s="35"/>
    </row>
    <row r="284795" spans="8:8" x14ac:dyDescent="0.3">
      <c r="H284795" s="35"/>
    </row>
    <row r="284796" spans="8:8" x14ac:dyDescent="0.3">
      <c r="H284796" s="35"/>
    </row>
    <row r="284797" spans="8:8" x14ac:dyDescent="0.3">
      <c r="H284797" s="35"/>
    </row>
    <row r="284798" spans="8:8" x14ac:dyDescent="0.3">
      <c r="H284798" s="35"/>
    </row>
    <row r="284799" spans="8:8" x14ac:dyDescent="0.3">
      <c r="H284799" s="35"/>
    </row>
    <row r="284800" spans="8:8" x14ac:dyDescent="0.3">
      <c r="H284800" s="35"/>
    </row>
    <row r="284801" spans="8:8" x14ac:dyDescent="0.3">
      <c r="H284801" s="35"/>
    </row>
    <row r="284802" spans="8:8" x14ac:dyDescent="0.3">
      <c r="H284802" s="35"/>
    </row>
    <row r="284803" spans="8:8" x14ac:dyDescent="0.3">
      <c r="H284803" s="35"/>
    </row>
    <row r="284804" spans="8:8" x14ac:dyDescent="0.3">
      <c r="H284804" s="35"/>
    </row>
    <row r="284805" spans="8:8" x14ac:dyDescent="0.3">
      <c r="H284805" s="35"/>
    </row>
    <row r="284806" spans="8:8" x14ac:dyDescent="0.3">
      <c r="H284806" s="35"/>
    </row>
    <row r="284807" spans="8:8" x14ac:dyDescent="0.3">
      <c r="H284807" s="35"/>
    </row>
    <row r="284808" spans="8:8" x14ac:dyDescent="0.3">
      <c r="H284808" s="35"/>
    </row>
    <row r="284809" spans="8:8" x14ac:dyDescent="0.3">
      <c r="H284809" s="35"/>
    </row>
    <row r="284810" spans="8:8" x14ac:dyDescent="0.3">
      <c r="H284810" s="35"/>
    </row>
    <row r="284811" spans="8:8" x14ac:dyDescent="0.3">
      <c r="H284811" s="35"/>
    </row>
    <row r="284812" spans="8:8" x14ac:dyDescent="0.3">
      <c r="H284812" s="35"/>
    </row>
    <row r="284813" spans="8:8" x14ac:dyDescent="0.3">
      <c r="H284813" s="35"/>
    </row>
    <row r="284814" spans="8:8" x14ac:dyDescent="0.3">
      <c r="H284814" s="35"/>
    </row>
    <row r="284815" spans="8:8" x14ac:dyDescent="0.3">
      <c r="H284815" s="35"/>
    </row>
    <row r="284816" spans="8:8" x14ac:dyDescent="0.3">
      <c r="H284816" s="35"/>
    </row>
    <row r="284817" spans="8:8" x14ac:dyDescent="0.3">
      <c r="H284817" s="35"/>
    </row>
    <row r="284818" spans="8:8" x14ac:dyDescent="0.3">
      <c r="H284818" s="35"/>
    </row>
    <row r="284819" spans="8:8" x14ac:dyDescent="0.3">
      <c r="H284819" s="35"/>
    </row>
    <row r="284820" spans="8:8" x14ac:dyDescent="0.3">
      <c r="H284820" s="35"/>
    </row>
    <row r="284821" spans="8:8" x14ac:dyDescent="0.3">
      <c r="H284821" s="35"/>
    </row>
    <row r="284822" spans="8:8" x14ac:dyDescent="0.3">
      <c r="H284822" s="35"/>
    </row>
    <row r="284823" spans="8:8" x14ac:dyDescent="0.3">
      <c r="H284823" s="35"/>
    </row>
    <row r="284824" spans="8:8" x14ac:dyDescent="0.3">
      <c r="H284824" s="35"/>
    </row>
    <row r="284825" spans="8:8" x14ac:dyDescent="0.3">
      <c r="H284825" s="35"/>
    </row>
    <row r="284826" spans="8:8" x14ac:dyDescent="0.3">
      <c r="H284826" s="35"/>
    </row>
    <row r="284827" spans="8:8" x14ac:dyDescent="0.3">
      <c r="H284827" s="35"/>
    </row>
    <row r="284828" spans="8:8" x14ac:dyDescent="0.3">
      <c r="H284828" s="35"/>
    </row>
    <row r="284829" spans="8:8" x14ac:dyDescent="0.3">
      <c r="H284829" s="35"/>
    </row>
    <row r="284830" spans="8:8" x14ac:dyDescent="0.3">
      <c r="H284830" s="35"/>
    </row>
    <row r="284831" spans="8:8" x14ac:dyDescent="0.3">
      <c r="H284831" s="35"/>
    </row>
    <row r="284832" spans="8:8" x14ac:dyDescent="0.3">
      <c r="H284832" s="35"/>
    </row>
    <row r="284833" spans="8:8" x14ac:dyDescent="0.3">
      <c r="H284833" s="35"/>
    </row>
    <row r="284834" spans="8:8" x14ac:dyDescent="0.3">
      <c r="H284834" s="35"/>
    </row>
    <row r="284835" spans="8:8" x14ac:dyDescent="0.3">
      <c r="H284835" s="35"/>
    </row>
    <row r="284836" spans="8:8" x14ac:dyDescent="0.3">
      <c r="H284836" s="35"/>
    </row>
    <row r="284837" spans="8:8" x14ac:dyDescent="0.3">
      <c r="H284837" s="35"/>
    </row>
    <row r="284838" spans="8:8" x14ac:dyDescent="0.3">
      <c r="H284838" s="35"/>
    </row>
    <row r="284839" spans="8:8" x14ac:dyDescent="0.3">
      <c r="H284839" s="35"/>
    </row>
    <row r="284840" spans="8:8" x14ac:dyDescent="0.3">
      <c r="H284840" s="35"/>
    </row>
    <row r="284841" spans="8:8" x14ac:dyDescent="0.3">
      <c r="H284841" s="35"/>
    </row>
    <row r="284842" spans="8:8" x14ac:dyDescent="0.3">
      <c r="H284842" s="35"/>
    </row>
    <row r="284843" spans="8:8" x14ac:dyDescent="0.3">
      <c r="H284843" s="35"/>
    </row>
    <row r="284844" spans="8:8" x14ac:dyDescent="0.3">
      <c r="H284844" s="35"/>
    </row>
    <row r="284845" spans="8:8" x14ac:dyDescent="0.3">
      <c r="H284845" s="35"/>
    </row>
    <row r="284846" spans="8:8" x14ac:dyDescent="0.3">
      <c r="H284846" s="35"/>
    </row>
    <row r="284847" spans="8:8" x14ac:dyDescent="0.3">
      <c r="H284847" s="35"/>
    </row>
    <row r="284848" spans="8:8" x14ac:dyDescent="0.3">
      <c r="H284848" s="35"/>
    </row>
    <row r="284849" spans="8:8" x14ac:dyDescent="0.3">
      <c r="H284849" s="35"/>
    </row>
    <row r="284850" spans="8:8" x14ac:dyDescent="0.3">
      <c r="H284850" s="35"/>
    </row>
    <row r="284851" spans="8:8" x14ac:dyDescent="0.3">
      <c r="H284851" s="35"/>
    </row>
    <row r="284852" spans="8:8" x14ac:dyDescent="0.3">
      <c r="H284852" s="35"/>
    </row>
    <row r="284853" spans="8:8" x14ac:dyDescent="0.3">
      <c r="H284853" s="35"/>
    </row>
    <row r="284854" spans="8:8" x14ac:dyDescent="0.3">
      <c r="H284854" s="35"/>
    </row>
    <row r="284855" spans="8:8" x14ac:dyDescent="0.3">
      <c r="H284855" s="35"/>
    </row>
    <row r="284856" spans="8:8" x14ac:dyDescent="0.3">
      <c r="H284856" s="35"/>
    </row>
    <row r="284857" spans="8:8" x14ac:dyDescent="0.3">
      <c r="H284857" s="35"/>
    </row>
    <row r="284858" spans="8:8" x14ac:dyDescent="0.3">
      <c r="H284858" s="35"/>
    </row>
    <row r="284859" spans="8:8" x14ac:dyDescent="0.3">
      <c r="H284859" s="35"/>
    </row>
    <row r="284860" spans="8:8" x14ac:dyDescent="0.3">
      <c r="H284860" s="35"/>
    </row>
    <row r="284861" spans="8:8" x14ac:dyDescent="0.3">
      <c r="H284861" s="35"/>
    </row>
    <row r="284862" spans="8:8" x14ac:dyDescent="0.3">
      <c r="H284862" s="35"/>
    </row>
    <row r="284863" spans="8:8" x14ac:dyDescent="0.3">
      <c r="H284863" s="35"/>
    </row>
    <row r="284864" spans="8:8" x14ac:dyDescent="0.3">
      <c r="H284864" s="35"/>
    </row>
    <row r="284865" spans="8:8" x14ac:dyDescent="0.3">
      <c r="H284865" s="35"/>
    </row>
    <row r="284866" spans="8:8" x14ac:dyDescent="0.3">
      <c r="H284866" s="35"/>
    </row>
    <row r="284867" spans="8:8" x14ac:dyDescent="0.3">
      <c r="H284867" s="35"/>
    </row>
    <row r="284868" spans="8:8" x14ac:dyDescent="0.3">
      <c r="H284868" s="35"/>
    </row>
    <row r="284869" spans="8:8" x14ac:dyDescent="0.3">
      <c r="H284869" s="35"/>
    </row>
    <row r="284870" spans="8:8" x14ac:dyDescent="0.3">
      <c r="H284870" s="35"/>
    </row>
    <row r="284871" spans="8:8" x14ac:dyDescent="0.3">
      <c r="H284871" s="35"/>
    </row>
    <row r="284872" spans="8:8" x14ac:dyDescent="0.3">
      <c r="H284872" s="35"/>
    </row>
    <row r="284873" spans="8:8" x14ac:dyDescent="0.3">
      <c r="H284873" s="35"/>
    </row>
    <row r="284874" spans="8:8" x14ac:dyDescent="0.3">
      <c r="H284874" s="35"/>
    </row>
    <row r="284875" spans="8:8" x14ac:dyDescent="0.3">
      <c r="H284875" s="35"/>
    </row>
    <row r="284876" spans="8:8" x14ac:dyDescent="0.3">
      <c r="H284876" s="35"/>
    </row>
    <row r="284877" spans="8:8" x14ac:dyDescent="0.3">
      <c r="H284877" s="35"/>
    </row>
    <row r="284878" spans="8:8" x14ac:dyDescent="0.3">
      <c r="H284878" s="35"/>
    </row>
    <row r="284879" spans="8:8" x14ac:dyDescent="0.3">
      <c r="H284879" s="35"/>
    </row>
    <row r="284880" spans="8:8" x14ac:dyDescent="0.3">
      <c r="H284880" s="35"/>
    </row>
    <row r="284881" spans="8:8" x14ac:dyDescent="0.3">
      <c r="H284881" s="35"/>
    </row>
    <row r="284882" spans="8:8" x14ac:dyDescent="0.3">
      <c r="H284882" s="35"/>
    </row>
    <row r="284883" spans="8:8" x14ac:dyDescent="0.3">
      <c r="H284883" s="35"/>
    </row>
    <row r="284884" spans="8:8" x14ac:dyDescent="0.3">
      <c r="H284884" s="35"/>
    </row>
    <row r="284885" spans="8:8" x14ac:dyDescent="0.3">
      <c r="H284885" s="35"/>
    </row>
    <row r="284886" spans="8:8" x14ac:dyDescent="0.3">
      <c r="H284886" s="35"/>
    </row>
    <row r="284887" spans="8:8" x14ac:dyDescent="0.3">
      <c r="H284887" s="35"/>
    </row>
    <row r="284888" spans="8:8" x14ac:dyDescent="0.3">
      <c r="H284888" s="35"/>
    </row>
    <row r="284889" spans="8:8" x14ac:dyDescent="0.3">
      <c r="H284889" s="35"/>
    </row>
    <row r="284890" spans="8:8" x14ac:dyDescent="0.3">
      <c r="H284890" s="35"/>
    </row>
    <row r="284891" spans="8:8" x14ac:dyDescent="0.3">
      <c r="H284891" s="35"/>
    </row>
    <row r="284892" spans="8:8" x14ac:dyDescent="0.3">
      <c r="H284892" s="35"/>
    </row>
    <row r="284893" spans="8:8" x14ac:dyDescent="0.3">
      <c r="H284893" s="35"/>
    </row>
    <row r="284894" spans="8:8" x14ac:dyDescent="0.3">
      <c r="H284894" s="35"/>
    </row>
    <row r="284895" spans="8:8" x14ac:dyDescent="0.3">
      <c r="H284895" s="35"/>
    </row>
    <row r="284896" spans="8:8" x14ac:dyDescent="0.3">
      <c r="H284896" s="35"/>
    </row>
    <row r="284897" spans="8:8" x14ac:dyDescent="0.3">
      <c r="H284897" s="35"/>
    </row>
    <row r="284898" spans="8:8" x14ac:dyDescent="0.3">
      <c r="H284898" s="35"/>
    </row>
    <row r="284899" spans="8:8" x14ac:dyDescent="0.3">
      <c r="H284899" s="35"/>
    </row>
    <row r="284900" spans="8:8" x14ac:dyDescent="0.3">
      <c r="H284900" s="35"/>
    </row>
    <row r="284901" spans="8:8" x14ac:dyDescent="0.3">
      <c r="H284901" s="35"/>
    </row>
    <row r="284902" spans="8:8" x14ac:dyDescent="0.3">
      <c r="H284902" s="35"/>
    </row>
    <row r="284903" spans="8:8" x14ac:dyDescent="0.3">
      <c r="H284903" s="35"/>
    </row>
    <row r="284904" spans="8:8" x14ac:dyDescent="0.3">
      <c r="H284904" s="35"/>
    </row>
    <row r="284905" spans="8:8" x14ac:dyDescent="0.3">
      <c r="H284905" s="35"/>
    </row>
    <row r="284906" spans="8:8" x14ac:dyDescent="0.3">
      <c r="H284906" s="35"/>
    </row>
    <row r="284907" spans="8:8" x14ac:dyDescent="0.3">
      <c r="H284907" s="35"/>
    </row>
    <row r="284908" spans="8:8" x14ac:dyDescent="0.3">
      <c r="H284908" s="35"/>
    </row>
    <row r="284909" spans="8:8" x14ac:dyDescent="0.3">
      <c r="H284909" s="35"/>
    </row>
    <row r="284910" spans="8:8" x14ac:dyDescent="0.3">
      <c r="H284910" s="35"/>
    </row>
    <row r="284911" spans="8:8" x14ac:dyDescent="0.3">
      <c r="H284911" s="35"/>
    </row>
    <row r="284912" spans="8:8" x14ac:dyDescent="0.3">
      <c r="H284912" s="35"/>
    </row>
    <row r="284913" spans="8:8" x14ac:dyDescent="0.3">
      <c r="H284913" s="35"/>
    </row>
    <row r="284914" spans="8:8" x14ac:dyDescent="0.3">
      <c r="H284914" s="35"/>
    </row>
    <row r="284915" spans="8:8" x14ac:dyDescent="0.3">
      <c r="H284915" s="35"/>
    </row>
    <row r="284916" spans="8:8" x14ac:dyDescent="0.3">
      <c r="H284916" s="35"/>
    </row>
    <row r="284917" spans="8:8" x14ac:dyDescent="0.3">
      <c r="H284917" s="35"/>
    </row>
    <row r="284918" spans="8:8" x14ac:dyDescent="0.3">
      <c r="H284918" s="35"/>
    </row>
    <row r="284919" spans="8:8" x14ac:dyDescent="0.3">
      <c r="H284919" s="35"/>
    </row>
    <row r="284920" spans="8:8" x14ac:dyDescent="0.3">
      <c r="H284920" s="35"/>
    </row>
    <row r="284921" spans="8:8" x14ac:dyDescent="0.3">
      <c r="H284921" s="35"/>
    </row>
    <row r="284922" spans="8:8" x14ac:dyDescent="0.3">
      <c r="H284922" s="35"/>
    </row>
    <row r="284923" spans="8:8" x14ac:dyDescent="0.3">
      <c r="H284923" s="35"/>
    </row>
    <row r="284924" spans="8:8" x14ac:dyDescent="0.3">
      <c r="H284924" s="35"/>
    </row>
    <row r="284925" spans="8:8" x14ac:dyDescent="0.3">
      <c r="H284925" s="35"/>
    </row>
    <row r="284926" spans="8:8" x14ac:dyDescent="0.3">
      <c r="H284926" s="35"/>
    </row>
    <row r="284927" spans="8:8" x14ac:dyDescent="0.3">
      <c r="H284927" s="35"/>
    </row>
    <row r="284928" spans="8:8" x14ac:dyDescent="0.3">
      <c r="H284928" s="35"/>
    </row>
    <row r="284929" spans="8:8" x14ac:dyDescent="0.3">
      <c r="H284929" s="35"/>
    </row>
    <row r="284930" spans="8:8" x14ac:dyDescent="0.3">
      <c r="H284930" s="35"/>
    </row>
    <row r="284931" spans="8:8" x14ac:dyDescent="0.3">
      <c r="H284931" s="35"/>
    </row>
    <row r="284932" spans="8:8" x14ac:dyDescent="0.3">
      <c r="H284932" s="35"/>
    </row>
    <row r="284933" spans="8:8" x14ac:dyDescent="0.3">
      <c r="H284933" s="35"/>
    </row>
    <row r="284934" spans="8:8" x14ac:dyDescent="0.3">
      <c r="H284934" s="35"/>
    </row>
    <row r="284935" spans="8:8" x14ac:dyDescent="0.3">
      <c r="H284935" s="35"/>
    </row>
    <row r="284936" spans="8:8" x14ac:dyDescent="0.3">
      <c r="H284936" s="35"/>
    </row>
    <row r="284937" spans="8:8" x14ac:dyDescent="0.3">
      <c r="H284937" s="35"/>
    </row>
    <row r="284938" spans="8:8" x14ac:dyDescent="0.3">
      <c r="H284938" s="35"/>
    </row>
    <row r="284939" spans="8:8" x14ac:dyDescent="0.3">
      <c r="H284939" s="35"/>
    </row>
    <row r="284940" spans="8:8" x14ac:dyDescent="0.3">
      <c r="H284940" s="35"/>
    </row>
    <row r="284941" spans="8:8" x14ac:dyDescent="0.3">
      <c r="H284941" s="35"/>
    </row>
    <row r="284942" spans="8:8" x14ac:dyDescent="0.3">
      <c r="H284942" s="35"/>
    </row>
    <row r="284943" spans="8:8" x14ac:dyDescent="0.3">
      <c r="H284943" s="35"/>
    </row>
    <row r="284944" spans="8:8" x14ac:dyDescent="0.3">
      <c r="H284944" s="35"/>
    </row>
    <row r="284945" spans="8:8" x14ac:dyDescent="0.3">
      <c r="H284945" s="35"/>
    </row>
    <row r="284946" spans="8:8" x14ac:dyDescent="0.3">
      <c r="H284946" s="35"/>
    </row>
    <row r="284947" spans="8:8" x14ac:dyDescent="0.3">
      <c r="H284947" s="35"/>
    </row>
    <row r="284948" spans="8:8" x14ac:dyDescent="0.3">
      <c r="H284948" s="35"/>
    </row>
    <row r="284949" spans="8:8" x14ac:dyDescent="0.3">
      <c r="H284949" s="35"/>
    </row>
    <row r="284950" spans="8:8" x14ac:dyDescent="0.3">
      <c r="H284950" s="35"/>
    </row>
    <row r="284951" spans="8:8" x14ac:dyDescent="0.3">
      <c r="H284951" s="35"/>
    </row>
    <row r="284952" spans="8:8" x14ac:dyDescent="0.3">
      <c r="H284952" s="35"/>
    </row>
    <row r="284953" spans="8:8" x14ac:dyDescent="0.3">
      <c r="H284953" s="35"/>
    </row>
    <row r="284954" spans="8:8" x14ac:dyDescent="0.3">
      <c r="H284954" s="35"/>
    </row>
    <row r="284955" spans="8:8" x14ac:dyDescent="0.3">
      <c r="H284955" s="35"/>
    </row>
    <row r="284956" spans="8:8" x14ac:dyDescent="0.3">
      <c r="H284956" s="35"/>
    </row>
    <row r="284957" spans="8:8" x14ac:dyDescent="0.3">
      <c r="H284957" s="35"/>
    </row>
    <row r="284958" spans="8:8" x14ac:dyDescent="0.3">
      <c r="H284958" s="35"/>
    </row>
    <row r="284959" spans="8:8" x14ac:dyDescent="0.3">
      <c r="H284959" s="35"/>
    </row>
    <row r="284960" spans="8:8" x14ac:dyDescent="0.3">
      <c r="H284960" s="35"/>
    </row>
    <row r="284961" spans="8:8" x14ac:dyDescent="0.3">
      <c r="H284961" s="35"/>
    </row>
    <row r="284962" spans="8:8" x14ac:dyDescent="0.3">
      <c r="H284962" s="35"/>
    </row>
    <row r="284963" spans="8:8" x14ac:dyDescent="0.3">
      <c r="H284963" s="35"/>
    </row>
    <row r="284964" spans="8:8" x14ac:dyDescent="0.3">
      <c r="H284964" s="35"/>
    </row>
    <row r="284965" spans="8:8" x14ac:dyDescent="0.3">
      <c r="H284965" s="35"/>
    </row>
    <row r="284966" spans="8:8" x14ac:dyDescent="0.3">
      <c r="H284966" s="35"/>
    </row>
    <row r="284967" spans="8:8" x14ac:dyDescent="0.3">
      <c r="H284967" s="35"/>
    </row>
    <row r="284968" spans="8:8" x14ac:dyDescent="0.3">
      <c r="H284968" s="35"/>
    </row>
    <row r="284969" spans="8:8" x14ac:dyDescent="0.3">
      <c r="H284969" s="35"/>
    </row>
    <row r="284970" spans="8:8" x14ac:dyDescent="0.3">
      <c r="H284970" s="35"/>
    </row>
    <row r="284971" spans="8:8" x14ac:dyDescent="0.3">
      <c r="H284971" s="35"/>
    </row>
    <row r="284972" spans="8:8" x14ac:dyDescent="0.3">
      <c r="H284972" s="35"/>
    </row>
    <row r="284973" spans="8:8" x14ac:dyDescent="0.3">
      <c r="H284973" s="35"/>
    </row>
    <row r="284974" spans="8:8" x14ac:dyDescent="0.3">
      <c r="H284974" s="35"/>
    </row>
    <row r="284975" spans="8:8" x14ac:dyDescent="0.3">
      <c r="H284975" s="35"/>
    </row>
    <row r="284976" spans="8:8" x14ac:dyDescent="0.3">
      <c r="H284976" s="35"/>
    </row>
    <row r="284977" spans="8:8" x14ac:dyDescent="0.3">
      <c r="H284977" s="35"/>
    </row>
    <row r="284978" spans="8:8" x14ac:dyDescent="0.3">
      <c r="H284978" s="35"/>
    </row>
    <row r="284979" spans="8:8" x14ac:dyDescent="0.3">
      <c r="H284979" s="35"/>
    </row>
    <row r="284980" spans="8:8" x14ac:dyDescent="0.3">
      <c r="H284980" s="35"/>
    </row>
    <row r="284981" spans="8:8" x14ac:dyDescent="0.3">
      <c r="H284981" s="35"/>
    </row>
    <row r="284982" spans="8:8" x14ac:dyDescent="0.3">
      <c r="H284982" s="35"/>
    </row>
    <row r="284983" spans="8:8" x14ac:dyDescent="0.3">
      <c r="H284983" s="35"/>
    </row>
    <row r="284984" spans="8:8" x14ac:dyDescent="0.3">
      <c r="H284984" s="35"/>
    </row>
    <row r="284985" spans="8:8" x14ac:dyDescent="0.3">
      <c r="H284985" s="35"/>
    </row>
    <row r="284986" spans="8:8" x14ac:dyDescent="0.3">
      <c r="H284986" s="35"/>
    </row>
    <row r="284987" spans="8:8" x14ac:dyDescent="0.3">
      <c r="H284987" s="35"/>
    </row>
    <row r="284988" spans="8:8" x14ac:dyDescent="0.3">
      <c r="H284988" s="35"/>
    </row>
    <row r="284989" spans="8:8" x14ac:dyDescent="0.3">
      <c r="H284989" s="35"/>
    </row>
    <row r="284990" spans="8:8" x14ac:dyDescent="0.3">
      <c r="H284990" s="35"/>
    </row>
    <row r="284991" spans="8:8" x14ac:dyDescent="0.3">
      <c r="H284991" s="35"/>
    </row>
    <row r="284992" spans="8:8" x14ac:dyDescent="0.3">
      <c r="H284992" s="35"/>
    </row>
    <row r="284993" spans="8:8" x14ac:dyDescent="0.3">
      <c r="H284993" s="35"/>
    </row>
    <row r="284994" spans="8:8" x14ac:dyDescent="0.3">
      <c r="H284994" s="35"/>
    </row>
    <row r="284995" spans="8:8" x14ac:dyDescent="0.3">
      <c r="H284995" s="35"/>
    </row>
    <row r="284996" spans="8:8" x14ac:dyDescent="0.3">
      <c r="H284996" s="35"/>
    </row>
    <row r="284997" spans="8:8" x14ac:dyDescent="0.3">
      <c r="H284997" s="35"/>
    </row>
    <row r="284998" spans="8:8" x14ac:dyDescent="0.3">
      <c r="H284998" s="35"/>
    </row>
    <row r="284999" spans="8:8" x14ac:dyDescent="0.3">
      <c r="H284999" s="35"/>
    </row>
    <row r="285000" spans="8:8" x14ac:dyDescent="0.3">
      <c r="H285000" s="35"/>
    </row>
    <row r="285001" spans="8:8" x14ac:dyDescent="0.3">
      <c r="H285001" s="35"/>
    </row>
    <row r="285002" spans="8:8" x14ac:dyDescent="0.3">
      <c r="H285002" s="35"/>
    </row>
    <row r="285003" spans="8:8" x14ac:dyDescent="0.3">
      <c r="H285003" s="35"/>
    </row>
    <row r="285004" spans="8:8" x14ac:dyDescent="0.3">
      <c r="H285004" s="35"/>
    </row>
    <row r="285005" spans="8:8" x14ac:dyDescent="0.3">
      <c r="H285005" s="35"/>
    </row>
    <row r="285006" spans="8:8" x14ac:dyDescent="0.3">
      <c r="H285006" s="35"/>
    </row>
    <row r="285007" spans="8:8" x14ac:dyDescent="0.3">
      <c r="H285007" s="35"/>
    </row>
    <row r="285008" spans="8:8" x14ac:dyDescent="0.3">
      <c r="H285008" s="35"/>
    </row>
    <row r="285009" spans="8:8" x14ac:dyDescent="0.3">
      <c r="H285009" s="35"/>
    </row>
    <row r="285010" spans="8:8" x14ac:dyDescent="0.3">
      <c r="H285010" s="35"/>
    </row>
    <row r="285011" spans="8:8" x14ac:dyDescent="0.3">
      <c r="H285011" s="35"/>
    </row>
    <row r="285012" spans="8:8" x14ac:dyDescent="0.3">
      <c r="H285012" s="35"/>
    </row>
    <row r="285013" spans="8:8" x14ac:dyDescent="0.3">
      <c r="H285013" s="35"/>
    </row>
    <row r="285014" spans="8:8" x14ac:dyDescent="0.3">
      <c r="H285014" s="35"/>
    </row>
    <row r="285015" spans="8:8" x14ac:dyDescent="0.3">
      <c r="H285015" s="35"/>
    </row>
    <row r="285016" spans="8:8" x14ac:dyDescent="0.3">
      <c r="H285016" s="35"/>
    </row>
    <row r="285017" spans="8:8" x14ac:dyDescent="0.3">
      <c r="H285017" s="35"/>
    </row>
    <row r="285018" spans="8:8" x14ac:dyDescent="0.3">
      <c r="H285018" s="35"/>
    </row>
    <row r="285019" spans="8:8" x14ac:dyDescent="0.3">
      <c r="H285019" s="35"/>
    </row>
    <row r="285020" spans="8:8" x14ac:dyDescent="0.3">
      <c r="H285020" s="35"/>
    </row>
    <row r="285021" spans="8:8" x14ac:dyDescent="0.3">
      <c r="H285021" s="35"/>
    </row>
    <row r="285022" spans="8:8" x14ac:dyDescent="0.3">
      <c r="H285022" s="35"/>
    </row>
    <row r="285023" spans="8:8" x14ac:dyDescent="0.3">
      <c r="H285023" s="35"/>
    </row>
    <row r="285024" spans="8:8" x14ac:dyDescent="0.3">
      <c r="H285024" s="35"/>
    </row>
    <row r="285025" spans="8:8" x14ac:dyDescent="0.3">
      <c r="H285025" s="35"/>
    </row>
    <row r="285026" spans="8:8" x14ac:dyDescent="0.3">
      <c r="H285026" s="35"/>
    </row>
    <row r="285027" spans="8:8" x14ac:dyDescent="0.3">
      <c r="H285027" s="35"/>
    </row>
    <row r="285028" spans="8:8" x14ac:dyDescent="0.3">
      <c r="H285028" s="35"/>
    </row>
    <row r="285029" spans="8:8" x14ac:dyDescent="0.3">
      <c r="H285029" s="35"/>
    </row>
    <row r="285030" spans="8:8" x14ac:dyDescent="0.3">
      <c r="H285030" s="35"/>
    </row>
    <row r="285031" spans="8:8" x14ac:dyDescent="0.3">
      <c r="H285031" s="35"/>
    </row>
    <row r="285032" spans="8:8" x14ac:dyDescent="0.3">
      <c r="H285032" s="35"/>
    </row>
    <row r="285033" spans="8:8" x14ac:dyDescent="0.3">
      <c r="H285033" s="35"/>
    </row>
    <row r="285034" spans="8:8" x14ac:dyDescent="0.3">
      <c r="H285034" s="35"/>
    </row>
    <row r="285035" spans="8:8" x14ac:dyDescent="0.3">
      <c r="H285035" s="35"/>
    </row>
    <row r="285036" spans="8:8" x14ac:dyDescent="0.3">
      <c r="H285036" s="35"/>
    </row>
    <row r="285037" spans="8:8" x14ac:dyDescent="0.3">
      <c r="H285037" s="35"/>
    </row>
    <row r="285038" spans="8:8" x14ac:dyDescent="0.3">
      <c r="H285038" s="35"/>
    </row>
    <row r="285039" spans="8:8" x14ac:dyDescent="0.3">
      <c r="H285039" s="35"/>
    </row>
    <row r="285040" spans="8:8" x14ac:dyDescent="0.3">
      <c r="H285040" s="35"/>
    </row>
    <row r="285041" spans="8:8" x14ac:dyDescent="0.3">
      <c r="H285041" s="35"/>
    </row>
    <row r="285042" spans="8:8" x14ac:dyDescent="0.3">
      <c r="H285042" s="35"/>
    </row>
    <row r="285043" spans="8:8" x14ac:dyDescent="0.3">
      <c r="H285043" s="35"/>
    </row>
    <row r="285044" spans="8:8" x14ac:dyDescent="0.3">
      <c r="H285044" s="35"/>
    </row>
    <row r="285045" spans="8:8" x14ac:dyDescent="0.3">
      <c r="H285045" s="35"/>
    </row>
    <row r="285046" spans="8:8" x14ac:dyDescent="0.3">
      <c r="H285046" s="35"/>
    </row>
    <row r="285047" spans="8:8" x14ac:dyDescent="0.3">
      <c r="H285047" s="35"/>
    </row>
    <row r="285048" spans="8:8" x14ac:dyDescent="0.3">
      <c r="H285048" s="35"/>
    </row>
    <row r="285049" spans="8:8" x14ac:dyDescent="0.3">
      <c r="H285049" s="35"/>
    </row>
    <row r="285050" spans="8:8" x14ac:dyDescent="0.3">
      <c r="H285050" s="35"/>
    </row>
    <row r="285051" spans="8:8" x14ac:dyDescent="0.3">
      <c r="H285051" s="35"/>
    </row>
    <row r="285052" spans="8:8" x14ac:dyDescent="0.3">
      <c r="H285052" s="35"/>
    </row>
    <row r="285053" spans="8:8" x14ac:dyDescent="0.3">
      <c r="H285053" s="35"/>
    </row>
    <row r="285054" spans="8:8" x14ac:dyDescent="0.3">
      <c r="H285054" s="35"/>
    </row>
    <row r="285055" spans="8:8" x14ac:dyDescent="0.3">
      <c r="H285055" s="35"/>
    </row>
    <row r="285056" spans="8:8" x14ac:dyDescent="0.3">
      <c r="H285056" s="35"/>
    </row>
    <row r="285057" spans="8:8" x14ac:dyDescent="0.3">
      <c r="H285057" s="35"/>
    </row>
    <row r="285058" spans="8:8" x14ac:dyDescent="0.3">
      <c r="H285058" s="35"/>
    </row>
    <row r="285059" spans="8:8" x14ac:dyDescent="0.3">
      <c r="H285059" s="35"/>
    </row>
    <row r="285060" spans="8:8" x14ac:dyDescent="0.3">
      <c r="H285060" s="35"/>
    </row>
    <row r="285061" spans="8:8" x14ac:dyDescent="0.3">
      <c r="H285061" s="35"/>
    </row>
    <row r="285062" spans="8:8" x14ac:dyDescent="0.3">
      <c r="H285062" s="35"/>
    </row>
    <row r="285063" spans="8:8" x14ac:dyDescent="0.3">
      <c r="H285063" s="35"/>
    </row>
    <row r="285064" spans="8:8" x14ac:dyDescent="0.3">
      <c r="H285064" s="35"/>
    </row>
    <row r="285065" spans="8:8" x14ac:dyDescent="0.3">
      <c r="H285065" s="35"/>
    </row>
    <row r="285066" spans="8:8" x14ac:dyDescent="0.3">
      <c r="H285066" s="35"/>
    </row>
    <row r="285067" spans="8:8" x14ac:dyDescent="0.3">
      <c r="H285067" s="35"/>
    </row>
    <row r="285068" spans="8:8" x14ac:dyDescent="0.3">
      <c r="H285068" s="35"/>
    </row>
    <row r="285069" spans="8:8" x14ac:dyDescent="0.3">
      <c r="H285069" s="35"/>
    </row>
    <row r="285070" spans="8:8" x14ac:dyDescent="0.3">
      <c r="H285070" s="35"/>
    </row>
    <row r="285071" spans="8:8" x14ac:dyDescent="0.3">
      <c r="H285071" s="35"/>
    </row>
    <row r="285072" spans="8:8" x14ac:dyDescent="0.3">
      <c r="H285072" s="35"/>
    </row>
    <row r="285073" spans="8:8" x14ac:dyDescent="0.3">
      <c r="H285073" s="35"/>
    </row>
    <row r="285074" spans="8:8" x14ac:dyDescent="0.3">
      <c r="H285074" s="35"/>
    </row>
    <row r="285075" spans="8:8" x14ac:dyDescent="0.3">
      <c r="H285075" s="35"/>
    </row>
    <row r="285076" spans="8:8" x14ac:dyDescent="0.3">
      <c r="H285076" s="35"/>
    </row>
    <row r="285077" spans="8:8" x14ac:dyDescent="0.3">
      <c r="H285077" s="35"/>
    </row>
    <row r="285078" spans="8:8" x14ac:dyDescent="0.3">
      <c r="H285078" s="35"/>
    </row>
    <row r="285079" spans="8:8" x14ac:dyDescent="0.3">
      <c r="H285079" s="35"/>
    </row>
    <row r="285080" spans="8:8" x14ac:dyDescent="0.3">
      <c r="H285080" s="35"/>
    </row>
    <row r="285081" spans="8:8" x14ac:dyDescent="0.3">
      <c r="H285081" s="35"/>
    </row>
    <row r="285082" spans="8:8" x14ac:dyDescent="0.3">
      <c r="H285082" s="35"/>
    </row>
    <row r="285083" spans="8:8" x14ac:dyDescent="0.3">
      <c r="H285083" s="35"/>
    </row>
    <row r="285084" spans="8:8" x14ac:dyDescent="0.3">
      <c r="H285084" s="35"/>
    </row>
    <row r="285085" spans="8:8" x14ac:dyDescent="0.3">
      <c r="H285085" s="35"/>
    </row>
    <row r="285086" spans="8:8" x14ac:dyDescent="0.3">
      <c r="H285086" s="35"/>
    </row>
    <row r="285087" spans="8:8" x14ac:dyDescent="0.3">
      <c r="H285087" s="35"/>
    </row>
    <row r="285088" spans="8:8" x14ac:dyDescent="0.3">
      <c r="H285088" s="35"/>
    </row>
    <row r="285089" spans="8:8" x14ac:dyDescent="0.3">
      <c r="H285089" s="35"/>
    </row>
    <row r="285090" spans="8:8" x14ac:dyDescent="0.3">
      <c r="H285090" s="35"/>
    </row>
    <row r="285091" spans="8:8" x14ac:dyDescent="0.3">
      <c r="H285091" s="35"/>
    </row>
    <row r="285092" spans="8:8" x14ac:dyDescent="0.3">
      <c r="H285092" s="35"/>
    </row>
    <row r="285093" spans="8:8" x14ac:dyDescent="0.3">
      <c r="H285093" s="35"/>
    </row>
    <row r="285094" spans="8:8" x14ac:dyDescent="0.3">
      <c r="H285094" s="35"/>
    </row>
    <row r="285095" spans="8:8" x14ac:dyDescent="0.3">
      <c r="H285095" s="35"/>
    </row>
    <row r="285096" spans="8:8" x14ac:dyDescent="0.3">
      <c r="H285096" s="35"/>
    </row>
    <row r="285097" spans="8:8" x14ac:dyDescent="0.3">
      <c r="H285097" s="35"/>
    </row>
    <row r="285098" spans="8:8" x14ac:dyDescent="0.3">
      <c r="H285098" s="35"/>
    </row>
    <row r="285099" spans="8:8" x14ac:dyDescent="0.3">
      <c r="H285099" s="35"/>
    </row>
    <row r="285100" spans="8:8" x14ac:dyDescent="0.3">
      <c r="H285100" s="35"/>
    </row>
    <row r="285101" spans="8:8" x14ac:dyDescent="0.3">
      <c r="H285101" s="35"/>
    </row>
    <row r="285102" spans="8:8" x14ac:dyDescent="0.3">
      <c r="H285102" s="35"/>
    </row>
    <row r="285103" spans="8:8" x14ac:dyDescent="0.3">
      <c r="H285103" s="35"/>
    </row>
    <row r="285104" spans="8:8" x14ac:dyDescent="0.3">
      <c r="H285104" s="35"/>
    </row>
    <row r="285105" spans="8:8" x14ac:dyDescent="0.3">
      <c r="H285105" s="35"/>
    </row>
    <row r="285106" spans="8:8" x14ac:dyDescent="0.3">
      <c r="H285106" s="35"/>
    </row>
    <row r="285107" spans="8:8" x14ac:dyDescent="0.3">
      <c r="H285107" s="35"/>
    </row>
    <row r="285108" spans="8:8" x14ac:dyDescent="0.3">
      <c r="H285108" s="35"/>
    </row>
    <row r="285109" spans="8:8" x14ac:dyDescent="0.3">
      <c r="H285109" s="35"/>
    </row>
    <row r="285110" spans="8:8" x14ac:dyDescent="0.3">
      <c r="H285110" s="35"/>
    </row>
    <row r="285111" spans="8:8" x14ac:dyDescent="0.3">
      <c r="H285111" s="35"/>
    </row>
    <row r="285112" spans="8:8" x14ac:dyDescent="0.3">
      <c r="H285112" s="35"/>
    </row>
    <row r="285113" spans="8:8" x14ac:dyDescent="0.3">
      <c r="H285113" s="35"/>
    </row>
    <row r="285114" spans="8:8" x14ac:dyDescent="0.3">
      <c r="H285114" s="35"/>
    </row>
    <row r="285115" spans="8:8" x14ac:dyDescent="0.3">
      <c r="H285115" s="35"/>
    </row>
    <row r="285116" spans="8:8" x14ac:dyDescent="0.3">
      <c r="H285116" s="35"/>
    </row>
    <row r="285117" spans="8:8" x14ac:dyDescent="0.3">
      <c r="H285117" s="35"/>
    </row>
    <row r="285118" spans="8:8" x14ac:dyDescent="0.3">
      <c r="H285118" s="35"/>
    </row>
    <row r="285119" spans="8:8" x14ac:dyDescent="0.3">
      <c r="H285119" s="35"/>
    </row>
    <row r="285120" spans="8:8" x14ac:dyDescent="0.3">
      <c r="H285120" s="35"/>
    </row>
    <row r="285121" spans="8:8" x14ac:dyDescent="0.3">
      <c r="H285121" s="35"/>
    </row>
    <row r="285122" spans="8:8" x14ac:dyDescent="0.3">
      <c r="H285122" s="35"/>
    </row>
    <row r="285123" spans="8:8" x14ac:dyDescent="0.3">
      <c r="H285123" s="35"/>
    </row>
    <row r="285124" spans="8:8" x14ac:dyDescent="0.3">
      <c r="H285124" s="35"/>
    </row>
    <row r="285125" spans="8:8" x14ac:dyDescent="0.3">
      <c r="H285125" s="35"/>
    </row>
    <row r="285126" spans="8:8" x14ac:dyDescent="0.3">
      <c r="H285126" s="35"/>
    </row>
    <row r="285127" spans="8:8" x14ac:dyDescent="0.3">
      <c r="H285127" s="35"/>
    </row>
    <row r="285128" spans="8:8" x14ac:dyDescent="0.3">
      <c r="H285128" s="35"/>
    </row>
    <row r="285129" spans="8:8" x14ac:dyDescent="0.3">
      <c r="H285129" s="35"/>
    </row>
    <row r="285130" spans="8:8" x14ac:dyDescent="0.3">
      <c r="H285130" s="35"/>
    </row>
    <row r="285131" spans="8:8" x14ac:dyDescent="0.3">
      <c r="H285131" s="35"/>
    </row>
    <row r="285132" spans="8:8" x14ac:dyDescent="0.3">
      <c r="H285132" s="35"/>
    </row>
    <row r="285133" spans="8:8" x14ac:dyDescent="0.3">
      <c r="H285133" s="35"/>
    </row>
    <row r="285134" spans="8:8" x14ac:dyDescent="0.3">
      <c r="H285134" s="35"/>
    </row>
    <row r="285135" spans="8:8" x14ac:dyDescent="0.3">
      <c r="H285135" s="35"/>
    </row>
    <row r="285136" spans="8:8" x14ac:dyDescent="0.3">
      <c r="H285136" s="35"/>
    </row>
    <row r="285137" spans="8:8" x14ac:dyDescent="0.3">
      <c r="H285137" s="35"/>
    </row>
    <row r="285138" spans="8:8" x14ac:dyDescent="0.3">
      <c r="H285138" s="35"/>
    </row>
    <row r="285139" spans="8:8" x14ac:dyDescent="0.3">
      <c r="H285139" s="35"/>
    </row>
    <row r="285140" spans="8:8" x14ac:dyDescent="0.3">
      <c r="H285140" s="35"/>
    </row>
    <row r="285141" spans="8:8" x14ac:dyDescent="0.3">
      <c r="H285141" s="35"/>
    </row>
    <row r="285142" spans="8:8" x14ac:dyDescent="0.3">
      <c r="H285142" s="35"/>
    </row>
    <row r="285143" spans="8:8" x14ac:dyDescent="0.3">
      <c r="H285143" s="35"/>
    </row>
    <row r="285144" spans="8:8" x14ac:dyDescent="0.3">
      <c r="H285144" s="35"/>
    </row>
    <row r="285145" spans="8:8" x14ac:dyDescent="0.3">
      <c r="H285145" s="35"/>
    </row>
    <row r="285146" spans="8:8" x14ac:dyDescent="0.3">
      <c r="H285146" s="35"/>
    </row>
    <row r="285147" spans="8:8" x14ac:dyDescent="0.3">
      <c r="H285147" s="35"/>
    </row>
    <row r="285148" spans="8:8" x14ac:dyDescent="0.3">
      <c r="H285148" s="35"/>
    </row>
    <row r="285149" spans="8:8" x14ac:dyDescent="0.3">
      <c r="H285149" s="35"/>
    </row>
    <row r="285150" spans="8:8" x14ac:dyDescent="0.3">
      <c r="H285150" s="35"/>
    </row>
    <row r="285151" spans="8:8" x14ac:dyDescent="0.3">
      <c r="H285151" s="35"/>
    </row>
    <row r="285152" spans="8:8" x14ac:dyDescent="0.3">
      <c r="H285152" s="35"/>
    </row>
    <row r="285153" spans="8:8" x14ac:dyDescent="0.3">
      <c r="H285153" s="35"/>
    </row>
    <row r="285154" spans="8:8" x14ac:dyDescent="0.3">
      <c r="H285154" s="35"/>
    </row>
    <row r="285155" spans="8:8" x14ac:dyDescent="0.3">
      <c r="H285155" s="35"/>
    </row>
    <row r="285156" spans="8:8" x14ac:dyDescent="0.3">
      <c r="H285156" s="35"/>
    </row>
    <row r="285157" spans="8:8" x14ac:dyDescent="0.3">
      <c r="H285157" s="35"/>
    </row>
    <row r="285158" spans="8:8" x14ac:dyDescent="0.3">
      <c r="H285158" s="35"/>
    </row>
    <row r="285159" spans="8:8" x14ac:dyDescent="0.3">
      <c r="H285159" s="35"/>
    </row>
    <row r="285160" spans="8:8" x14ac:dyDescent="0.3">
      <c r="H285160" s="35"/>
    </row>
    <row r="285161" spans="8:8" x14ac:dyDescent="0.3">
      <c r="H285161" s="35"/>
    </row>
    <row r="285162" spans="8:8" x14ac:dyDescent="0.3">
      <c r="H285162" s="35"/>
    </row>
    <row r="285163" spans="8:8" x14ac:dyDescent="0.3">
      <c r="H285163" s="35"/>
    </row>
    <row r="285164" spans="8:8" x14ac:dyDescent="0.3">
      <c r="H285164" s="35"/>
    </row>
    <row r="285165" spans="8:8" x14ac:dyDescent="0.3">
      <c r="H285165" s="35"/>
    </row>
    <row r="285166" spans="8:8" x14ac:dyDescent="0.3">
      <c r="H285166" s="35"/>
    </row>
    <row r="285167" spans="8:8" x14ac:dyDescent="0.3">
      <c r="H285167" s="35"/>
    </row>
    <row r="285168" spans="8:8" x14ac:dyDescent="0.3">
      <c r="H285168" s="35"/>
    </row>
    <row r="285169" spans="8:8" x14ac:dyDescent="0.3">
      <c r="H285169" s="35"/>
    </row>
    <row r="285170" spans="8:8" x14ac:dyDescent="0.3">
      <c r="H285170" s="35"/>
    </row>
    <row r="285171" spans="8:8" x14ac:dyDescent="0.3">
      <c r="H285171" s="35"/>
    </row>
    <row r="285172" spans="8:8" x14ac:dyDescent="0.3">
      <c r="H285172" s="35"/>
    </row>
    <row r="285173" spans="8:8" x14ac:dyDescent="0.3">
      <c r="H285173" s="35"/>
    </row>
    <row r="285174" spans="8:8" x14ac:dyDescent="0.3">
      <c r="H285174" s="35"/>
    </row>
    <row r="285175" spans="8:8" x14ac:dyDescent="0.3">
      <c r="H285175" s="35"/>
    </row>
    <row r="285176" spans="8:8" x14ac:dyDescent="0.3">
      <c r="H285176" s="35"/>
    </row>
    <row r="285177" spans="8:8" x14ac:dyDescent="0.3">
      <c r="H285177" s="35"/>
    </row>
    <row r="285178" spans="8:8" x14ac:dyDescent="0.3">
      <c r="H285178" s="35"/>
    </row>
    <row r="285179" spans="8:8" x14ac:dyDescent="0.3">
      <c r="H285179" s="35"/>
    </row>
    <row r="285180" spans="8:8" x14ac:dyDescent="0.3">
      <c r="H285180" s="35"/>
    </row>
    <row r="285181" spans="8:8" x14ac:dyDescent="0.3">
      <c r="H285181" s="35"/>
    </row>
    <row r="285182" spans="8:8" x14ac:dyDescent="0.3">
      <c r="H285182" s="35"/>
    </row>
    <row r="285183" spans="8:8" x14ac:dyDescent="0.3">
      <c r="H285183" s="35"/>
    </row>
    <row r="285184" spans="8:8" x14ac:dyDescent="0.3">
      <c r="H285184" s="35"/>
    </row>
    <row r="285185" spans="8:8" x14ac:dyDescent="0.3">
      <c r="H285185" s="35"/>
    </row>
    <row r="285186" spans="8:8" x14ac:dyDescent="0.3">
      <c r="H285186" s="35"/>
    </row>
    <row r="285187" spans="8:8" x14ac:dyDescent="0.3">
      <c r="H285187" s="35"/>
    </row>
    <row r="285188" spans="8:8" x14ac:dyDescent="0.3">
      <c r="H285188" s="35"/>
    </row>
    <row r="285189" spans="8:8" x14ac:dyDescent="0.3">
      <c r="H285189" s="35"/>
    </row>
    <row r="285190" spans="8:8" x14ac:dyDescent="0.3">
      <c r="H285190" s="35"/>
    </row>
    <row r="285191" spans="8:8" x14ac:dyDescent="0.3">
      <c r="H285191" s="35"/>
    </row>
    <row r="285192" spans="8:8" x14ac:dyDescent="0.3">
      <c r="H285192" s="35"/>
    </row>
    <row r="285193" spans="8:8" x14ac:dyDescent="0.3">
      <c r="H285193" s="35"/>
    </row>
    <row r="285194" spans="8:8" x14ac:dyDescent="0.3">
      <c r="H285194" s="35"/>
    </row>
    <row r="285195" spans="8:8" x14ac:dyDescent="0.3">
      <c r="H285195" s="35"/>
    </row>
    <row r="285196" spans="8:8" x14ac:dyDescent="0.3">
      <c r="H285196" s="35"/>
    </row>
    <row r="285197" spans="8:8" x14ac:dyDescent="0.3">
      <c r="H285197" s="35"/>
    </row>
    <row r="285198" spans="8:8" x14ac:dyDescent="0.3">
      <c r="H285198" s="35"/>
    </row>
    <row r="285199" spans="8:8" x14ac:dyDescent="0.3">
      <c r="H285199" s="35"/>
    </row>
    <row r="285200" spans="8:8" x14ac:dyDescent="0.3">
      <c r="H285200" s="35"/>
    </row>
    <row r="285201" spans="8:8" x14ac:dyDescent="0.3">
      <c r="H285201" s="35"/>
    </row>
    <row r="285202" spans="8:8" x14ac:dyDescent="0.3">
      <c r="H285202" s="35"/>
    </row>
    <row r="285203" spans="8:8" x14ac:dyDescent="0.3">
      <c r="H285203" s="35"/>
    </row>
    <row r="285204" spans="8:8" x14ac:dyDescent="0.3">
      <c r="H285204" s="35"/>
    </row>
    <row r="285205" spans="8:8" x14ac:dyDescent="0.3">
      <c r="H285205" s="35"/>
    </row>
    <row r="285206" spans="8:8" x14ac:dyDescent="0.3">
      <c r="H285206" s="35"/>
    </row>
    <row r="285207" spans="8:8" x14ac:dyDescent="0.3">
      <c r="H285207" s="35"/>
    </row>
    <row r="285208" spans="8:8" x14ac:dyDescent="0.3">
      <c r="H285208" s="35"/>
    </row>
    <row r="285209" spans="8:8" x14ac:dyDescent="0.3">
      <c r="H285209" s="35"/>
    </row>
    <row r="285210" spans="8:8" x14ac:dyDescent="0.3">
      <c r="H285210" s="35"/>
    </row>
    <row r="285211" spans="8:8" x14ac:dyDescent="0.3">
      <c r="H285211" s="35"/>
    </row>
    <row r="285212" spans="8:8" x14ac:dyDescent="0.3">
      <c r="H285212" s="35"/>
    </row>
    <row r="285213" spans="8:8" x14ac:dyDescent="0.3">
      <c r="H285213" s="35"/>
    </row>
    <row r="285214" spans="8:8" x14ac:dyDescent="0.3">
      <c r="H285214" s="35"/>
    </row>
    <row r="285215" spans="8:8" x14ac:dyDescent="0.3">
      <c r="H285215" s="35"/>
    </row>
    <row r="285216" spans="8:8" x14ac:dyDescent="0.3">
      <c r="H285216" s="35"/>
    </row>
    <row r="285217" spans="8:8" x14ac:dyDescent="0.3">
      <c r="H285217" s="35"/>
    </row>
    <row r="285218" spans="8:8" x14ac:dyDescent="0.3">
      <c r="H285218" s="35"/>
    </row>
    <row r="285219" spans="8:8" x14ac:dyDescent="0.3">
      <c r="H285219" s="35"/>
    </row>
    <row r="285220" spans="8:8" x14ac:dyDescent="0.3">
      <c r="H285220" s="35"/>
    </row>
    <row r="285221" spans="8:8" x14ac:dyDescent="0.3">
      <c r="H285221" s="35"/>
    </row>
    <row r="285222" spans="8:8" x14ac:dyDescent="0.3">
      <c r="H285222" s="35"/>
    </row>
    <row r="285223" spans="8:8" x14ac:dyDescent="0.3">
      <c r="H285223" s="35"/>
    </row>
    <row r="285224" spans="8:8" x14ac:dyDescent="0.3">
      <c r="H285224" s="35"/>
    </row>
    <row r="285225" spans="8:8" x14ac:dyDescent="0.3">
      <c r="H285225" s="35"/>
    </row>
    <row r="285226" spans="8:8" x14ac:dyDescent="0.3">
      <c r="H285226" s="35"/>
    </row>
    <row r="285227" spans="8:8" x14ac:dyDescent="0.3">
      <c r="H285227" s="35"/>
    </row>
    <row r="285228" spans="8:8" x14ac:dyDescent="0.3">
      <c r="H285228" s="35"/>
    </row>
    <row r="285229" spans="8:8" x14ac:dyDescent="0.3">
      <c r="H285229" s="35"/>
    </row>
    <row r="285230" spans="8:8" x14ac:dyDescent="0.3">
      <c r="H285230" s="35"/>
    </row>
    <row r="285231" spans="8:8" x14ac:dyDescent="0.3">
      <c r="H285231" s="35"/>
    </row>
    <row r="285232" spans="8:8" x14ac:dyDescent="0.3">
      <c r="H285232" s="35"/>
    </row>
    <row r="285233" spans="8:8" x14ac:dyDescent="0.3">
      <c r="H285233" s="35"/>
    </row>
    <row r="285234" spans="8:8" x14ac:dyDescent="0.3">
      <c r="H285234" s="35"/>
    </row>
    <row r="285235" spans="8:8" x14ac:dyDescent="0.3">
      <c r="H285235" s="35"/>
    </row>
    <row r="285236" spans="8:8" x14ac:dyDescent="0.3">
      <c r="H285236" s="35"/>
    </row>
    <row r="285237" spans="8:8" x14ac:dyDescent="0.3">
      <c r="H285237" s="35"/>
    </row>
    <row r="285238" spans="8:8" x14ac:dyDescent="0.3">
      <c r="H285238" s="35"/>
    </row>
    <row r="285239" spans="8:8" x14ac:dyDescent="0.3">
      <c r="H285239" s="35"/>
    </row>
    <row r="285240" spans="8:8" x14ac:dyDescent="0.3">
      <c r="H285240" s="35"/>
    </row>
    <row r="285241" spans="8:8" x14ac:dyDescent="0.3">
      <c r="H285241" s="35"/>
    </row>
    <row r="285242" spans="8:8" x14ac:dyDescent="0.3">
      <c r="H285242" s="35"/>
    </row>
    <row r="285243" spans="8:8" x14ac:dyDescent="0.3">
      <c r="H285243" s="35"/>
    </row>
    <row r="285244" spans="8:8" x14ac:dyDescent="0.3">
      <c r="H285244" s="35"/>
    </row>
    <row r="285245" spans="8:8" x14ac:dyDescent="0.3">
      <c r="H285245" s="35"/>
    </row>
    <row r="285246" spans="8:8" x14ac:dyDescent="0.3">
      <c r="H285246" s="35"/>
    </row>
    <row r="285247" spans="8:8" x14ac:dyDescent="0.3">
      <c r="H285247" s="35"/>
    </row>
    <row r="285248" spans="8:8" x14ac:dyDescent="0.3">
      <c r="H285248" s="35"/>
    </row>
    <row r="285249" spans="8:8" x14ac:dyDescent="0.3">
      <c r="H285249" s="35"/>
    </row>
    <row r="285250" spans="8:8" x14ac:dyDescent="0.3">
      <c r="H285250" s="35"/>
    </row>
    <row r="285251" spans="8:8" x14ac:dyDescent="0.3">
      <c r="H285251" s="35"/>
    </row>
    <row r="285252" spans="8:8" x14ac:dyDescent="0.3">
      <c r="H285252" s="35"/>
    </row>
    <row r="285253" spans="8:8" x14ac:dyDescent="0.3">
      <c r="H285253" s="35"/>
    </row>
    <row r="285254" spans="8:8" x14ac:dyDescent="0.3">
      <c r="H285254" s="35"/>
    </row>
    <row r="285255" spans="8:8" x14ac:dyDescent="0.3">
      <c r="H285255" s="35"/>
    </row>
    <row r="285256" spans="8:8" x14ac:dyDescent="0.3">
      <c r="H285256" s="35"/>
    </row>
    <row r="285257" spans="8:8" x14ac:dyDescent="0.3">
      <c r="H285257" s="35"/>
    </row>
    <row r="285258" spans="8:8" x14ac:dyDescent="0.3">
      <c r="H285258" s="35"/>
    </row>
    <row r="285259" spans="8:8" x14ac:dyDescent="0.3">
      <c r="H285259" s="35"/>
    </row>
    <row r="285260" spans="8:8" x14ac:dyDescent="0.3">
      <c r="H285260" s="35"/>
    </row>
    <row r="285261" spans="8:8" x14ac:dyDescent="0.3">
      <c r="H285261" s="35"/>
    </row>
    <row r="285262" spans="8:8" x14ac:dyDescent="0.3">
      <c r="H285262" s="35"/>
    </row>
    <row r="285263" spans="8:8" x14ac:dyDescent="0.3">
      <c r="H285263" s="35"/>
    </row>
    <row r="285264" spans="8:8" x14ac:dyDescent="0.3">
      <c r="H285264" s="35"/>
    </row>
    <row r="285265" spans="8:8" x14ac:dyDescent="0.3">
      <c r="H285265" s="35"/>
    </row>
    <row r="285266" spans="8:8" x14ac:dyDescent="0.3">
      <c r="H285266" s="35"/>
    </row>
    <row r="285267" spans="8:8" x14ac:dyDescent="0.3">
      <c r="H285267" s="35"/>
    </row>
    <row r="285268" spans="8:8" x14ac:dyDescent="0.3">
      <c r="H285268" s="35"/>
    </row>
    <row r="285269" spans="8:8" x14ac:dyDescent="0.3">
      <c r="H285269" s="35"/>
    </row>
    <row r="285270" spans="8:8" x14ac:dyDescent="0.3">
      <c r="H285270" s="35"/>
    </row>
    <row r="285271" spans="8:8" x14ac:dyDescent="0.3">
      <c r="H285271" s="35"/>
    </row>
    <row r="285272" spans="8:8" x14ac:dyDescent="0.3">
      <c r="H285272" s="35"/>
    </row>
    <row r="285273" spans="8:8" x14ac:dyDescent="0.3">
      <c r="H285273" s="35"/>
    </row>
    <row r="285274" spans="8:8" x14ac:dyDescent="0.3">
      <c r="H285274" s="35"/>
    </row>
    <row r="285275" spans="8:8" x14ac:dyDescent="0.3">
      <c r="H285275" s="35"/>
    </row>
    <row r="285276" spans="8:8" x14ac:dyDescent="0.3">
      <c r="H285276" s="35"/>
    </row>
    <row r="285277" spans="8:8" x14ac:dyDescent="0.3">
      <c r="H285277" s="35"/>
    </row>
    <row r="285278" spans="8:8" x14ac:dyDescent="0.3">
      <c r="H285278" s="35"/>
    </row>
    <row r="285279" spans="8:8" x14ac:dyDescent="0.3">
      <c r="H285279" s="35"/>
    </row>
    <row r="285280" spans="8:8" x14ac:dyDescent="0.3">
      <c r="H285280" s="35"/>
    </row>
    <row r="285281" spans="8:8" x14ac:dyDescent="0.3">
      <c r="H285281" s="35"/>
    </row>
    <row r="285282" spans="8:8" x14ac:dyDescent="0.3">
      <c r="H285282" s="35"/>
    </row>
    <row r="285283" spans="8:8" x14ac:dyDescent="0.3">
      <c r="H285283" s="35"/>
    </row>
    <row r="285284" spans="8:8" x14ac:dyDescent="0.3">
      <c r="H285284" s="35"/>
    </row>
    <row r="285285" spans="8:8" x14ac:dyDescent="0.3">
      <c r="H285285" s="35"/>
    </row>
    <row r="285286" spans="8:8" x14ac:dyDescent="0.3">
      <c r="H285286" s="35"/>
    </row>
    <row r="285287" spans="8:8" x14ac:dyDescent="0.3">
      <c r="H285287" s="35"/>
    </row>
    <row r="285288" spans="8:8" x14ac:dyDescent="0.3">
      <c r="H285288" s="35"/>
    </row>
    <row r="285289" spans="8:8" x14ac:dyDescent="0.3">
      <c r="H285289" s="35"/>
    </row>
    <row r="285290" spans="8:8" x14ac:dyDescent="0.3">
      <c r="H285290" s="35"/>
    </row>
    <row r="285291" spans="8:8" x14ac:dyDescent="0.3">
      <c r="H285291" s="35"/>
    </row>
    <row r="285292" spans="8:8" x14ac:dyDescent="0.3">
      <c r="H285292" s="35"/>
    </row>
    <row r="285293" spans="8:8" x14ac:dyDescent="0.3">
      <c r="H285293" s="35"/>
    </row>
    <row r="285294" spans="8:8" x14ac:dyDescent="0.3">
      <c r="H285294" s="35"/>
    </row>
    <row r="285295" spans="8:8" x14ac:dyDescent="0.3">
      <c r="H285295" s="35"/>
    </row>
    <row r="285296" spans="8:8" x14ac:dyDescent="0.3">
      <c r="H285296" s="35"/>
    </row>
    <row r="285297" spans="8:8" x14ac:dyDescent="0.3">
      <c r="H285297" s="35"/>
    </row>
    <row r="285298" spans="8:8" x14ac:dyDescent="0.3">
      <c r="H285298" s="35"/>
    </row>
    <row r="285299" spans="8:8" x14ac:dyDescent="0.3">
      <c r="H285299" s="35"/>
    </row>
    <row r="285300" spans="8:8" x14ac:dyDescent="0.3">
      <c r="H285300" s="35"/>
    </row>
    <row r="285301" spans="8:8" x14ac:dyDescent="0.3">
      <c r="H285301" s="35"/>
    </row>
    <row r="285302" spans="8:8" x14ac:dyDescent="0.3">
      <c r="H285302" s="35"/>
    </row>
    <row r="285303" spans="8:8" x14ac:dyDescent="0.3">
      <c r="H285303" s="35"/>
    </row>
    <row r="285304" spans="8:8" x14ac:dyDescent="0.3">
      <c r="H285304" s="35"/>
    </row>
    <row r="285305" spans="8:8" x14ac:dyDescent="0.3">
      <c r="H285305" s="35"/>
    </row>
    <row r="285306" spans="8:8" x14ac:dyDescent="0.3">
      <c r="H285306" s="35"/>
    </row>
    <row r="285307" spans="8:8" x14ac:dyDescent="0.3">
      <c r="H285307" s="35"/>
    </row>
    <row r="285308" spans="8:8" x14ac:dyDescent="0.3">
      <c r="H285308" s="35"/>
    </row>
    <row r="285309" spans="8:8" x14ac:dyDescent="0.3">
      <c r="H285309" s="35"/>
    </row>
    <row r="285310" spans="8:8" x14ac:dyDescent="0.3">
      <c r="H285310" s="35"/>
    </row>
    <row r="285311" spans="8:8" x14ac:dyDescent="0.3">
      <c r="H285311" s="35"/>
    </row>
    <row r="285312" spans="8:8" x14ac:dyDescent="0.3">
      <c r="H285312" s="35"/>
    </row>
    <row r="285313" spans="8:8" x14ac:dyDescent="0.3">
      <c r="H285313" s="35"/>
    </row>
    <row r="285314" spans="8:8" x14ac:dyDescent="0.3">
      <c r="H285314" s="35"/>
    </row>
    <row r="285315" spans="8:8" x14ac:dyDescent="0.3">
      <c r="H285315" s="35"/>
    </row>
    <row r="285316" spans="8:8" x14ac:dyDescent="0.3">
      <c r="H285316" s="35"/>
    </row>
    <row r="285317" spans="8:8" x14ac:dyDescent="0.3">
      <c r="H285317" s="35"/>
    </row>
    <row r="285318" spans="8:8" x14ac:dyDescent="0.3">
      <c r="H285318" s="35"/>
    </row>
    <row r="285319" spans="8:8" x14ac:dyDescent="0.3">
      <c r="H285319" s="35"/>
    </row>
    <row r="285320" spans="8:8" x14ac:dyDescent="0.3">
      <c r="H285320" s="35"/>
    </row>
    <row r="285321" spans="8:8" x14ac:dyDescent="0.3">
      <c r="H285321" s="35"/>
    </row>
    <row r="285322" spans="8:8" x14ac:dyDescent="0.3">
      <c r="H285322" s="35"/>
    </row>
    <row r="285323" spans="8:8" x14ac:dyDescent="0.3">
      <c r="H285323" s="35"/>
    </row>
    <row r="285324" spans="8:8" x14ac:dyDescent="0.3">
      <c r="H285324" s="35"/>
    </row>
    <row r="285325" spans="8:8" x14ac:dyDescent="0.3">
      <c r="H285325" s="35"/>
    </row>
    <row r="285326" spans="8:8" x14ac:dyDescent="0.3">
      <c r="H285326" s="35"/>
    </row>
    <row r="285327" spans="8:8" x14ac:dyDescent="0.3">
      <c r="H285327" s="35"/>
    </row>
    <row r="285328" spans="8:8" x14ac:dyDescent="0.3">
      <c r="H285328" s="35"/>
    </row>
    <row r="285329" spans="8:8" x14ac:dyDescent="0.3">
      <c r="H285329" s="35"/>
    </row>
    <row r="285330" spans="8:8" x14ac:dyDescent="0.3">
      <c r="H285330" s="35"/>
    </row>
    <row r="285331" spans="8:8" x14ac:dyDescent="0.3">
      <c r="H285331" s="35"/>
    </row>
    <row r="285332" spans="8:8" x14ac:dyDescent="0.3">
      <c r="H285332" s="35"/>
    </row>
    <row r="285333" spans="8:8" x14ac:dyDescent="0.3">
      <c r="H285333" s="35"/>
    </row>
    <row r="285334" spans="8:8" x14ac:dyDescent="0.3">
      <c r="H285334" s="35"/>
    </row>
    <row r="285335" spans="8:8" x14ac:dyDescent="0.3">
      <c r="H285335" s="35"/>
    </row>
    <row r="285336" spans="8:8" x14ac:dyDescent="0.3">
      <c r="H285336" s="35"/>
    </row>
    <row r="285337" spans="8:8" x14ac:dyDescent="0.3">
      <c r="H285337" s="35"/>
    </row>
    <row r="285338" spans="8:8" x14ac:dyDescent="0.3">
      <c r="H285338" s="35"/>
    </row>
    <row r="285339" spans="8:8" x14ac:dyDescent="0.3">
      <c r="H285339" s="35"/>
    </row>
    <row r="285340" spans="8:8" x14ac:dyDescent="0.3">
      <c r="H285340" s="35"/>
    </row>
    <row r="285341" spans="8:8" x14ac:dyDescent="0.3">
      <c r="H285341" s="35"/>
    </row>
    <row r="285342" spans="8:8" x14ac:dyDescent="0.3">
      <c r="H285342" s="35"/>
    </row>
    <row r="285343" spans="8:8" x14ac:dyDescent="0.3">
      <c r="H285343" s="35"/>
    </row>
    <row r="285344" spans="8:8" x14ac:dyDescent="0.3">
      <c r="H285344" s="35"/>
    </row>
    <row r="285345" spans="8:8" x14ac:dyDescent="0.3">
      <c r="H285345" s="35"/>
    </row>
    <row r="285346" spans="8:8" x14ac:dyDescent="0.3">
      <c r="H285346" s="35"/>
    </row>
    <row r="285347" spans="8:8" x14ac:dyDescent="0.3">
      <c r="H285347" s="35"/>
    </row>
    <row r="285348" spans="8:8" x14ac:dyDescent="0.3">
      <c r="H285348" s="35"/>
    </row>
    <row r="285349" spans="8:8" x14ac:dyDescent="0.3">
      <c r="H285349" s="35"/>
    </row>
    <row r="285350" spans="8:8" x14ac:dyDescent="0.3">
      <c r="H285350" s="35"/>
    </row>
    <row r="285351" spans="8:8" x14ac:dyDescent="0.3">
      <c r="H285351" s="35"/>
    </row>
    <row r="285352" spans="8:8" x14ac:dyDescent="0.3">
      <c r="H285352" s="35"/>
    </row>
    <row r="285353" spans="8:8" x14ac:dyDescent="0.3">
      <c r="H285353" s="35"/>
    </row>
    <row r="285354" spans="8:8" x14ac:dyDescent="0.3">
      <c r="H285354" s="35"/>
    </row>
    <row r="285355" spans="8:8" x14ac:dyDescent="0.3">
      <c r="H285355" s="35"/>
    </row>
    <row r="285356" spans="8:8" x14ac:dyDescent="0.3">
      <c r="H285356" s="35"/>
    </row>
    <row r="285357" spans="8:8" x14ac:dyDescent="0.3">
      <c r="H285357" s="35"/>
    </row>
    <row r="285358" spans="8:8" x14ac:dyDescent="0.3">
      <c r="H285358" s="35"/>
    </row>
    <row r="285359" spans="8:8" x14ac:dyDescent="0.3">
      <c r="H285359" s="35"/>
    </row>
    <row r="285360" spans="8:8" x14ac:dyDescent="0.3">
      <c r="H285360" s="35"/>
    </row>
    <row r="285361" spans="8:8" x14ac:dyDescent="0.3">
      <c r="H285361" s="35"/>
    </row>
    <row r="285362" spans="8:8" x14ac:dyDescent="0.3">
      <c r="H285362" s="35"/>
    </row>
    <row r="285363" spans="8:8" x14ac:dyDescent="0.3">
      <c r="H285363" s="35"/>
    </row>
    <row r="285364" spans="8:8" x14ac:dyDescent="0.3">
      <c r="H285364" s="35"/>
    </row>
    <row r="285365" spans="8:8" x14ac:dyDescent="0.3">
      <c r="H285365" s="35"/>
    </row>
    <row r="285366" spans="8:8" x14ac:dyDescent="0.3">
      <c r="H285366" s="35"/>
    </row>
    <row r="285367" spans="8:8" x14ac:dyDescent="0.3">
      <c r="H285367" s="35"/>
    </row>
    <row r="285368" spans="8:8" x14ac:dyDescent="0.3">
      <c r="H285368" s="35"/>
    </row>
    <row r="285369" spans="8:8" x14ac:dyDescent="0.3">
      <c r="H285369" s="35"/>
    </row>
    <row r="285370" spans="8:8" x14ac:dyDescent="0.3">
      <c r="H285370" s="35"/>
    </row>
    <row r="285371" spans="8:8" x14ac:dyDescent="0.3">
      <c r="H285371" s="35"/>
    </row>
    <row r="285372" spans="8:8" x14ac:dyDescent="0.3">
      <c r="H285372" s="35"/>
    </row>
    <row r="285373" spans="8:8" x14ac:dyDescent="0.3">
      <c r="H285373" s="35"/>
    </row>
    <row r="285374" spans="8:8" x14ac:dyDescent="0.3">
      <c r="H285374" s="35"/>
    </row>
    <row r="285375" spans="8:8" x14ac:dyDescent="0.3">
      <c r="H285375" s="35"/>
    </row>
    <row r="285376" spans="8:8" x14ac:dyDescent="0.3">
      <c r="H285376" s="35"/>
    </row>
    <row r="285377" spans="8:8" x14ac:dyDescent="0.3">
      <c r="H285377" s="35"/>
    </row>
    <row r="285378" spans="8:8" x14ac:dyDescent="0.3">
      <c r="H285378" s="35"/>
    </row>
    <row r="285379" spans="8:8" x14ac:dyDescent="0.3">
      <c r="H285379" s="35"/>
    </row>
    <row r="285380" spans="8:8" x14ac:dyDescent="0.3">
      <c r="H285380" s="35"/>
    </row>
    <row r="285381" spans="8:8" x14ac:dyDescent="0.3">
      <c r="H285381" s="35"/>
    </row>
    <row r="285382" spans="8:8" x14ac:dyDescent="0.3">
      <c r="H285382" s="35"/>
    </row>
    <row r="285383" spans="8:8" x14ac:dyDescent="0.3">
      <c r="H285383" s="35"/>
    </row>
    <row r="285384" spans="8:8" x14ac:dyDescent="0.3">
      <c r="H285384" s="35"/>
    </row>
    <row r="285385" spans="8:8" x14ac:dyDescent="0.3">
      <c r="H285385" s="35"/>
    </row>
    <row r="285386" spans="8:8" x14ac:dyDescent="0.3">
      <c r="H285386" s="35"/>
    </row>
    <row r="285387" spans="8:8" x14ac:dyDescent="0.3">
      <c r="H285387" s="35"/>
    </row>
    <row r="285388" spans="8:8" x14ac:dyDescent="0.3">
      <c r="H285388" s="35"/>
    </row>
    <row r="285389" spans="8:8" x14ac:dyDescent="0.3">
      <c r="H285389" s="35"/>
    </row>
    <row r="285390" spans="8:8" x14ac:dyDescent="0.3">
      <c r="H285390" s="35"/>
    </row>
    <row r="285391" spans="8:8" x14ac:dyDescent="0.3">
      <c r="H285391" s="35"/>
    </row>
    <row r="285392" spans="8:8" x14ac:dyDescent="0.3">
      <c r="H285392" s="35"/>
    </row>
    <row r="285393" spans="8:8" x14ac:dyDescent="0.3">
      <c r="H285393" s="35"/>
    </row>
    <row r="285394" spans="8:8" x14ac:dyDescent="0.3">
      <c r="H285394" s="35"/>
    </row>
    <row r="285395" spans="8:8" x14ac:dyDescent="0.3">
      <c r="H285395" s="35"/>
    </row>
    <row r="285396" spans="8:8" x14ac:dyDescent="0.3">
      <c r="H285396" s="35"/>
    </row>
    <row r="285397" spans="8:8" x14ac:dyDescent="0.3">
      <c r="H285397" s="35"/>
    </row>
    <row r="285398" spans="8:8" x14ac:dyDescent="0.3">
      <c r="H285398" s="35"/>
    </row>
    <row r="285399" spans="8:8" x14ac:dyDescent="0.3">
      <c r="H285399" s="35"/>
    </row>
    <row r="285400" spans="8:8" x14ac:dyDescent="0.3">
      <c r="H285400" s="35"/>
    </row>
    <row r="285401" spans="8:8" x14ac:dyDescent="0.3">
      <c r="H285401" s="35"/>
    </row>
    <row r="285402" spans="8:8" x14ac:dyDescent="0.3">
      <c r="H285402" s="35"/>
    </row>
    <row r="285403" spans="8:8" x14ac:dyDescent="0.3">
      <c r="H285403" s="35"/>
    </row>
    <row r="285404" spans="8:8" x14ac:dyDescent="0.3">
      <c r="H285404" s="35"/>
    </row>
    <row r="285405" spans="8:8" x14ac:dyDescent="0.3">
      <c r="H285405" s="35"/>
    </row>
    <row r="285406" spans="8:8" x14ac:dyDescent="0.3">
      <c r="H285406" s="35"/>
    </row>
    <row r="285407" spans="8:8" x14ac:dyDescent="0.3">
      <c r="H285407" s="35"/>
    </row>
    <row r="285408" spans="8:8" x14ac:dyDescent="0.3">
      <c r="H285408" s="35"/>
    </row>
    <row r="285409" spans="8:8" x14ac:dyDescent="0.3">
      <c r="H285409" s="35"/>
    </row>
    <row r="285410" spans="8:8" x14ac:dyDescent="0.3">
      <c r="H285410" s="35"/>
    </row>
    <row r="285411" spans="8:8" x14ac:dyDescent="0.3">
      <c r="H285411" s="35"/>
    </row>
    <row r="285412" spans="8:8" x14ac:dyDescent="0.3">
      <c r="H285412" s="35"/>
    </row>
    <row r="285413" spans="8:8" x14ac:dyDescent="0.3">
      <c r="H285413" s="35"/>
    </row>
    <row r="285414" spans="8:8" x14ac:dyDescent="0.3">
      <c r="H285414" s="35"/>
    </row>
    <row r="285415" spans="8:8" x14ac:dyDescent="0.3">
      <c r="H285415" s="35"/>
    </row>
    <row r="285416" spans="8:8" x14ac:dyDescent="0.3">
      <c r="H285416" s="35"/>
    </row>
    <row r="285417" spans="8:8" x14ac:dyDescent="0.3">
      <c r="H285417" s="35"/>
    </row>
    <row r="285418" spans="8:8" x14ac:dyDescent="0.3">
      <c r="H285418" s="35"/>
    </row>
    <row r="285419" spans="8:8" x14ac:dyDescent="0.3">
      <c r="H285419" s="35"/>
    </row>
    <row r="285420" spans="8:8" x14ac:dyDescent="0.3">
      <c r="H285420" s="35"/>
    </row>
    <row r="285421" spans="8:8" x14ac:dyDescent="0.3">
      <c r="H285421" s="35"/>
    </row>
    <row r="285422" spans="8:8" x14ac:dyDescent="0.3">
      <c r="H285422" s="35"/>
    </row>
    <row r="285423" spans="8:8" x14ac:dyDescent="0.3">
      <c r="H285423" s="35"/>
    </row>
    <row r="285424" spans="8:8" x14ac:dyDescent="0.3">
      <c r="H285424" s="35"/>
    </row>
    <row r="285425" spans="8:8" x14ac:dyDescent="0.3">
      <c r="H285425" s="35"/>
    </row>
    <row r="285426" spans="8:8" x14ac:dyDescent="0.3">
      <c r="H285426" s="35"/>
    </row>
    <row r="285427" spans="8:8" x14ac:dyDescent="0.3">
      <c r="H285427" s="35"/>
    </row>
    <row r="285428" spans="8:8" x14ac:dyDescent="0.3">
      <c r="H285428" s="35"/>
    </row>
    <row r="285429" spans="8:8" x14ac:dyDescent="0.3">
      <c r="H285429" s="35"/>
    </row>
    <row r="285430" spans="8:8" x14ac:dyDescent="0.3">
      <c r="H285430" s="35"/>
    </row>
    <row r="285431" spans="8:8" x14ac:dyDescent="0.3">
      <c r="H285431" s="35"/>
    </row>
    <row r="285432" spans="8:8" x14ac:dyDescent="0.3">
      <c r="H285432" s="35"/>
    </row>
    <row r="285433" spans="8:8" x14ac:dyDescent="0.3">
      <c r="H285433" s="35"/>
    </row>
    <row r="285434" spans="8:8" x14ac:dyDescent="0.3">
      <c r="H285434" s="35"/>
    </row>
    <row r="285435" spans="8:8" x14ac:dyDescent="0.3">
      <c r="H285435" s="35"/>
    </row>
    <row r="285436" spans="8:8" x14ac:dyDescent="0.3">
      <c r="H285436" s="35"/>
    </row>
    <row r="285437" spans="8:8" x14ac:dyDescent="0.3">
      <c r="H285437" s="35"/>
    </row>
    <row r="285438" spans="8:8" x14ac:dyDescent="0.3">
      <c r="H285438" s="35"/>
    </row>
    <row r="285439" spans="8:8" x14ac:dyDescent="0.3">
      <c r="H285439" s="35"/>
    </row>
    <row r="285440" spans="8:8" x14ac:dyDescent="0.3">
      <c r="H285440" s="35"/>
    </row>
    <row r="285441" spans="8:8" x14ac:dyDescent="0.3">
      <c r="H285441" s="35"/>
    </row>
    <row r="285442" spans="8:8" x14ac:dyDescent="0.3">
      <c r="H285442" s="35"/>
    </row>
    <row r="285443" spans="8:8" x14ac:dyDescent="0.3">
      <c r="H285443" s="35"/>
    </row>
    <row r="285444" spans="8:8" x14ac:dyDescent="0.3">
      <c r="H285444" s="35"/>
    </row>
    <row r="285445" spans="8:8" x14ac:dyDescent="0.3">
      <c r="H285445" s="35"/>
    </row>
    <row r="285446" spans="8:8" x14ac:dyDescent="0.3">
      <c r="H285446" s="35"/>
    </row>
    <row r="285447" spans="8:8" x14ac:dyDescent="0.3">
      <c r="H285447" s="35"/>
    </row>
    <row r="285448" spans="8:8" x14ac:dyDescent="0.3">
      <c r="H285448" s="35"/>
    </row>
    <row r="285449" spans="8:8" x14ac:dyDescent="0.3">
      <c r="H285449" s="35"/>
    </row>
    <row r="285450" spans="8:8" x14ac:dyDescent="0.3">
      <c r="H285450" s="35"/>
    </row>
    <row r="285451" spans="8:8" x14ac:dyDescent="0.3">
      <c r="H285451" s="35"/>
    </row>
    <row r="285452" spans="8:8" x14ac:dyDescent="0.3">
      <c r="H285452" s="35"/>
    </row>
    <row r="285453" spans="8:8" x14ac:dyDescent="0.3">
      <c r="H285453" s="35"/>
    </row>
    <row r="285454" spans="8:8" x14ac:dyDescent="0.3">
      <c r="H285454" s="35"/>
    </row>
    <row r="285455" spans="8:8" x14ac:dyDescent="0.3">
      <c r="H285455" s="35"/>
    </row>
    <row r="285456" spans="8:8" x14ac:dyDescent="0.3">
      <c r="H285456" s="35"/>
    </row>
    <row r="285457" spans="8:8" x14ac:dyDescent="0.3">
      <c r="H285457" s="35"/>
    </row>
    <row r="285458" spans="8:8" x14ac:dyDescent="0.3">
      <c r="H285458" s="35"/>
    </row>
    <row r="285459" spans="8:8" x14ac:dyDescent="0.3">
      <c r="H285459" s="35"/>
    </row>
    <row r="285460" spans="8:8" x14ac:dyDescent="0.3">
      <c r="H285460" s="35"/>
    </row>
    <row r="285461" spans="8:8" x14ac:dyDescent="0.3">
      <c r="H285461" s="35"/>
    </row>
    <row r="285462" spans="8:8" x14ac:dyDescent="0.3">
      <c r="H285462" s="35"/>
    </row>
    <row r="285463" spans="8:8" x14ac:dyDescent="0.3">
      <c r="H285463" s="35"/>
    </row>
    <row r="285464" spans="8:8" x14ac:dyDescent="0.3">
      <c r="H285464" s="35"/>
    </row>
    <row r="285465" spans="8:8" x14ac:dyDescent="0.3">
      <c r="H285465" s="35"/>
    </row>
    <row r="285466" spans="8:8" x14ac:dyDescent="0.3">
      <c r="H285466" s="35"/>
    </row>
    <row r="285467" spans="8:8" x14ac:dyDescent="0.3">
      <c r="H285467" s="35"/>
    </row>
    <row r="285468" spans="8:8" x14ac:dyDescent="0.3">
      <c r="H285468" s="35"/>
    </row>
    <row r="285469" spans="8:8" x14ac:dyDescent="0.3">
      <c r="H285469" s="35"/>
    </row>
    <row r="285470" spans="8:8" x14ac:dyDescent="0.3">
      <c r="H285470" s="35"/>
    </row>
    <row r="285471" spans="8:8" x14ac:dyDescent="0.3">
      <c r="H285471" s="35"/>
    </row>
    <row r="285472" spans="8:8" x14ac:dyDescent="0.3">
      <c r="H285472" s="35"/>
    </row>
    <row r="285473" spans="8:8" x14ac:dyDescent="0.3">
      <c r="H285473" s="35"/>
    </row>
    <row r="285474" spans="8:8" x14ac:dyDescent="0.3">
      <c r="H285474" s="35"/>
    </row>
    <row r="285475" spans="8:8" x14ac:dyDescent="0.3">
      <c r="H285475" s="35"/>
    </row>
    <row r="285476" spans="8:8" x14ac:dyDescent="0.3">
      <c r="H285476" s="35"/>
    </row>
    <row r="285477" spans="8:8" x14ac:dyDescent="0.3">
      <c r="H285477" s="35"/>
    </row>
    <row r="285478" spans="8:8" x14ac:dyDescent="0.3">
      <c r="H285478" s="35"/>
    </row>
    <row r="285479" spans="8:8" x14ac:dyDescent="0.3">
      <c r="H285479" s="35"/>
    </row>
    <row r="285480" spans="8:8" x14ac:dyDescent="0.3">
      <c r="H285480" s="35"/>
    </row>
    <row r="285481" spans="8:8" x14ac:dyDescent="0.3">
      <c r="H285481" s="35"/>
    </row>
    <row r="285482" spans="8:8" x14ac:dyDescent="0.3">
      <c r="H285482" s="35"/>
    </row>
    <row r="285483" spans="8:8" x14ac:dyDescent="0.3">
      <c r="H285483" s="35"/>
    </row>
    <row r="285484" spans="8:8" x14ac:dyDescent="0.3">
      <c r="H285484" s="35"/>
    </row>
    <row r="285485" spans="8:8" x14ac:dyDescent="0.3">
      <c r="H285485" s="35"/>
    </row>
    <row r="285486" spans="8:8" x14ac:dyDescent="0.3">
      <c r="H285486" s="35"/>
    </row>
    <row r="285487" spans="8:8" x14ac:dyDescent="0.3">
      <c r="H285487" s="35"/>
    </row>
    <row r="285488" spans="8:8" x14ac:dyDescent="0.3">
      <c r="H285488" s="35"/>
    </row>
    <row r="285489" spans="8:8" x14ac:dyDescent="0.3">
      <c r="H285489" s="35"/>
    </row>
    <row r="285490" spans="8:8" x14ac:dyDescent="0.3">
      <c r="H285490" s="35"/>
    </row>
    <row r="285491" spans="8:8" x14ac:dyDescent="0.3">
      <c r="H285491" s="35"/>
    </row>
    <row r="285492" spans="8:8" x14ac:dyDescent="0.3">
      <c r="H285492" s="35"/>
    </row>
    <row r="285493" spans="8:8" x14ac:dyDescent="0.3">
      <c r="H285493" s="35"/>
    </row>
    <row r="285494" spans="8:8" x14ac:dyDescent="0.3">
      <c r="H285494" s="35"/>
    </row>
    <row r="285495" spans="8:8" x14ac:dyDescent="0.3">
      <c r="H285495" s="35"/>
    </row>
    <row r="285496" spans="8:8" x14ac:dyDescent="0.3">
      <c r="H285496" s="35"/>
    </row>
    <row r="285497" spans="8:8" x14ac:dyDescent="0.3">
      <c r="H285497" s="35"/>
    </row>
    <row r="285498" spans="8:8" x14ac:dyDescent="0.3">
      <c r="H285498" s="35"/>
    </row>
    <row r="285499" spans="8:8" x14ac:dyDescent="0.3">
      <c r="H285499" s="35"/>
    </row>
    <row r="285500" spans="8:8" x14ac:dyDescent="0.3">
      <c r="H285500" s="35"/>
    </row>
    <row r="285501" spans="8:8" x14ac:dyDescent="0.3">
      <c r="H285501" s="35"/>
    </row>
    <row r="285502" spans="8:8" x14ac:dyDescent="0.3">
      <c r="H285502" s="35"/>
    </row>
    <row r="285503" spans="8:8" x14ac:dyDescent="0.3">
      <c r="H285503" s="35"/>
    </row>
    <row r="285504" spans="8:8" x14ac:dyDescent="0.3">
      <c r="H285504" s="35"/>
    </row>
    <row r="285505" spans="8:8" x14ac:dyDescent="0.3">
      <c r="H285505" s="35"/>
    </row>
    <row r="285506" spans="8:8" x14ac:dyDescent="0.3">
      <c r="H285506" s="35"/>
    </row>
    <row r="285507" spans="8:8" x14ac:dyDescent="0.3">
      <c r="H285507" s="35"/>
    </row>
    <row r="285508" spans="8:8" x14ac:dyDescent="0.3">
      <c r="H285508" s="35"/>
    </row>
    <row r="285509" spans="8:8" x14ac:dyDescent="0.3">
      <c r="H285509" s="35"/>
    </row>
    <row r="285510" spans="8:8" x14ac:dyDescent="0.3">
      <c r="H285510" s="35"/>
    </row>
    <row r="285511" spans="8:8" x14ac:dyDescent="0.3">
      <c r="H285511" s="35"/>
    </row>
    <row r="285512" spans="8:8" x14ac:dyDescent="0.3">
      <c r="H285512" s="35"/>
    </row>
    <row r="285513" spans="8:8" x14ac:dyDescent="0.3">
      <c r="H285513" s="35"/>
    </row>
    <row r="285514" spans="8:8" x14ac:dyDescent="0.3">
      <c r="H285514" s="35"/>
    </row>
    <row r="285515" spans="8:8" x14ac:dyDescent="0.3">
      <c r="H285515" s="35"/>
    </row>
    <row r="285516" spans="8:8" x14ac:dyDescent="0.3">
      <c r="H285516" s="35"/>
    </row>
    <row r="285517" spans="8:8" x14ac:dyDescent="0.3">
      <c r="H285517" s="35"/>
    </row>
    <row r="285518" spans="8:8" x14ac:dyDescent="0.3">
      <c r="H285518" s="35"/>
    </row>
    <row r="285519" spans="8:8" x14ac:dyDescent="0.3">
      <c r="H285519" s="35"/>
    </row>
    <row r="285520" spans="8:8" x14ac:dyDescent="0.3">
      <c r="H285520" s="35"/>
    </row>
    <row r="285521" spans="8:8" x14ac:dyDescent="0.3">
      <c r="H285521" s="35"/>
    </row>
    <row r="285522" spans="8:8" x14ac:dyDescent="0.3">
      <c r="H285522" s="35"/>
    </row>
    <row r="285523" spans="8:8" x14ac:dyDescent="0.3">
      <c r="H285523" s="35"/>
    </row>
    <row r="285524" spans="8:8" x14ac:dyDescent="0.3">
      <c r="H285524" s="35"/>
    </row>
    <row r="285525" spans="8:8" x14ac:dyDescent="0.3">
      <c r="H285525" s="35"/>
    </row>
    <row r="285526" spans="8:8" x14ac:dyDescent="0.3">
      <c r="H285526" s="35"/>
    </row>
    <row r="285527" spans="8:8" x14ac:dyDescent="0.3">
      <c r="H285527" s="35"/>
    </row>
    <row r="285528" spans="8:8" x14ac:dyDescent="0.3">
      <c r="H285528" s="35"/>
    </row>
    <row r="285529" spans="8:8" x14ac:dyDescent="0.3">
      <c r="H285529" s="35"/>
    </row>
    <row r="285530" spans="8:8" x14ac:dyDescent="0.3">
      <c r="H285530" s="35"/>
    </row>
    <row r="285531" spans="8:8" x14ac:dyDescent="0.3">
      <c r="H285531" s="35"/>
    </row>
    <row r="285532" spans="8:8" x14ac:dyDescent="0.3">
      <c r="H285532" s="35"/>
    </row>
    <row r="285533" spans="8:8" x14ac:dyDescent="0.3">
      <c r="H285533" s="35"/>
    </row>
    <row r="285534" spans="8:8" x14ac:dyDescent="0.3">
      <c r="H285534" s="35"/>
    </row>
    <row r="285535" spans="8:8" x14ac:dyDescent="0.3">
      <c r="H285535" s="35"/>
    </row>
    <row r="285536" spans="8:8" x14ac:dyDescent="0.3">
      <c r="H285536" s="35"/>
    </row>
    <row r="285537" spans="8:8" x14ac:dyDescent="0.3">
      <c r="H285537" s="35"/>
    </row>
    <row r="285538" spans="8:8" x14ac:dyDescent="0.3">
      <c r="H285538" s="35"/>
    </row>
    <row r="285539" spans="8:8" x14ac:dyDescent="0.3">
      <c r="H285539" s="35"/>
    </row>
    <row r="285540" spans="8:8" x14ac:dyDescent="0.3">
      <c r="H285540" s="35"/>
    </row>
    <row r="285541" spans="8:8" x14ac:dyDescent="0.3">
      <c r="H285541" s="35"/>
    </row>
    <row r="285542" spans="8:8" x14ac:dyDescent="0.3">
      <c r="H285542" s="35"/>
    </row>
    <row r="285543" spans="8:8" x14ac:dyDescent="0.3">
      <c r="H285543" s="35"/>
    </row>
    <row r="285544" spans="8:8" x14ac:dyDescent="0.3">
      <c r="H285544" s="35"/>
    </row>
    <row r="285545" spans="8:8" x14ac:dyDescent="0.3">
      <c r="H285545" s="35"/>
    </row>
    <row r="285546" spans="8:8" x14ac:dyDescent="0.3">
      <c r="H285546" s="35"/>
    </row>
    <row r="285547" spans="8:8" x14ac:dyDescent="0.3">
      <c r="H285547" s="35"/>
    </row>
    <row r="285548" spans="8:8" x14ac:dyDescent="0.3">
      <c r="H285548" s="35"/>
    </row>
    <row r="285549" spans="8:8" x14ac:dyDescent="0.3">
      <c r="H285549" s="35"/>
    </row>
    <row r="285550" spans="8:8" x14ac:dyDescent="0.3">
      <c r="H285550" s="35"/>
    </row>
    <row r="285551" spans="8:8" x14ac:dyDescent="0.3">
      <c r="H285551" s="35"/>
    </row>
    <row r="285552" spans="8:8" x14ac:dyDescent="0.3">
      <c r="H285552" s="35"/>
    </row>
    <row r="285553" spans="8:8" x14ac:dyDescent="0.3">
      <c r="H285553" s="35"/>
    </row>
    <row r="285554" spans="8:8" x14ac:dyDescent="0.3">
      <c r="H285554" s="35"/>
    </row>
    <row r="285555" spans="8:8" x14ac:dyDescent="0.3">
      <c r="H285555" s="35"/>
    </row>
    <row r="285556" spans="8:8" x14ac:dyDescent="0.3">
      <c r="H285556" s="35"/>
    </row>
    <row r="285557" spans="8:8" x14ac:dyDescent="0.3">
      <c r="H285557" s="35"/>
    </row>
    <row r="285558" spans="8:8" x14ac:dyDescent="0.3">
      <c r="H285558" s="35"/>
    </row>
    <row r="285559" spans="8:8" x14ac:dyDescent="0.3">
      <c r="H285559" s="35"/>
    </row>
    <row r="285560" spans="8:8" x14ac:dyDescent="0.3">
      <c r="H285560" s="35"/>
    </row>
    <row r="285561" spans="8:8" x14ac:dyDescent="0.3">
      <c r="H285561" s="35"/>
    </row>
    <row r="285562" spans="8:8" x14ac:dyDescent="0.3">
      <c r="H285562" s="35"/>
    </row>
    <row r="285563" spans="8:8" x14ac:dyDescent="0.3">
      <c r="H285563" s="35"/>
    </row>
    <row r="285564" spans="8:8" x14ac:dyDescent="0.3">
      <c r="H285564" s="35"/>
    </row>
    <row r="285565" spans="8:8" x14ac:dyDescent="0.3">
      <c r="H285565" s="35"/>
    </row>
    <row r="285566" spans="8:8" x14ac:dyDescent="0.3">
      <c r="H285566" s="35"/>
    </row>
    <row r="285567" spans="8:8" x14ac:dyDescent="0.3">
      <c r="H285567" s="35"/>
    </row>
    <row r="285568" spans="8:8" x14ac:dyDescent="0.3">
      <c r="H285568" s="35"/>
    </row>
    <row r="285569" spans="8:8" x14ac:dyDescent="0.3">
      <c r="H285569" s="35"/>
    </row>
    <row r="285570" spans="8:8" x14ac:dyDescent="0.3">
      <c r="H285570" s="35"/>
    </row>
    <row r="285571" spans="8:8" x14ac:dyDescent="0.3">
      <c r="H285571" s="35"/>
    </row>
    <row r="285572" spans="8:8" x14ac:dyDescent="0.3">
      <c r="H285572" s="35"/>
    </row>
    <row r="285573" spans="8:8" x14ac:dyDescent="0.3">
      <c r="H285573" s="35"/>
    </row>
    <row r="285574" spans="8:8" x14ac:dyDescent="0.3">
      <c r="H285574" s="35"/>
    </row>
    <row r="285575" spans="8:8" x14ac:dyDescent="0.3">
      <c r="H285575" s="35"/>
    </row>
    <row r="285576" spans="8:8" x14ac:dyDescent="0.3">
      <c r="H285576" s="35"/>
    </row>
    <row r="285577" spans="8:8" x14ac:dyDescent="0.3">
      <c r="H285577" s="35"/>
    </row>
    <row r="285578" spans="8:8" x14ac:dyDescent="0.3">
      <c r="H285578" s="35"/>
    </row>
    <row r="285579" spans="8:8" x14ac:dyDescent="0.3">
      <c r="H285579" s="35"/>
    </row>
    <row r="285580" spans="8:8" x14ac:dyDescent="0.3">
      <c r="H285580" s="35"/>
    </row>
    <row r="285581" spans="8:8" x14ac:dyDescent="0.3">
      <c r="H285581" s="35"/>
    </row>
    <row r="285582" spans="8:8" x14ac:dyDescent="0.3">
      <c r="H285582" s="35"/>
    </row>
    <row r="285583" spans="8:8" x14ac:dyDescent="0.3">
      <c r="H285583" s="35"/>
    </row>
    <row r="285584" spans="8:8" x14ac:dyDescent="0.3">
      <c r="H285584" s="35"/>
    </row>
    <row r="285585" spans="8:8" x14ac:dyDescent="0.3">
      <c r="H285585" s="35"/>
    </row>
    <row r="285586" spans="8:8" x14ac:dyDescent="0.3">
      <c r="H285586" s="35"/>
    </row>
    <row r="285587" spans="8:8" x14ac:dyDescent="0.3">
      <c r="H285587" s="35"/>
    </row>
    <row r="285588" spans="8:8" x14ac:dyDescent="0.3">
      <c r="H285588" s="35"/>
    </row>
    <row r="285589" spans="8:8" x14ac:dyDescent="0.3">
      <c r="H285589" s="35"/>
    </row>
    <row r="285590" spans="8:8" x14ac:dyDescent="0.3">
      <c r="H285590" s="35"/>
    </row>
    <row r="285591" spans="8:8" x14ac:dyDescent="0.3">
      <c r="H285591" s="35"/>
    </row>
    <row r="285592" spans="8:8" x14ac:dyDescent="0.3">
      <c r="H285592" s="35"/>
    </row>
    <row r="285593" spans="8:8" x14ac:dyDescent="0.3">
      <c r="H285593" s="35"/>
    </row>
    <row r="285594" spans="8:8" x14ac:dyDescent="0.3">
      <c r="H285594" s="35"/>
    </row>
    <row r="285595" spans="8:8" x14ac:dyDescent="0.3">
      <c r="H285595" s="35"/>
    </row>
    <row r="285596" spans="8:8" x14ac:dyDescent="0.3">
      <c r="H285596" s="35"/>
    </row>
    <row r="285597" spans="8:8" x14ac:dyDescent="0.3">
      <c r="H285597" s="35"/>
    </row>
    <row r="285598" spans="8:8" x14ac:dyDescent="0.3">
      <c r="H285598" s="35"/>
    </row>
    <row r="285599" spans="8:8" x14ac:dyDescent="0.3">
      <c r="H285599" s="35"/>
    </row>
    <row r="285600" spans="8:8" x14ac:dyDescent="0.3">
      <c r="H285600" s="35"/>
    </row>
    <row r="285601" spans="8:8" x14ac:dyDescent="0.3">
      <c r="H285601" s="35"/>
    </row>
    <row r="285602" spans="8:8" x14ac:dyDescent="0.3">
      <c r="H285602" s="35"/>
    </row>
    <row r="285603" spans="8:8" x14ac:dyDescent="0.3">
      <c r="H285603" s="35"/>
    </row>
    <row r="285604" spans="8:8" x14ac:dyDescent="0.3">
      <c r="H285604" s="35"/>
    </row>
    <row r="285605" spans="8:8" x14ac:dyDescent="0.3">
      <c r="H285605" s="35"/>
    </row>
    <row r="285606" spans="8:8" x14ac:dyDescent="0.3">
      <c r="H285606" s="35"/>
    </row>
    <row r="285607" spans="8:8" x14ac:dyDescent="0.3">
      <c r="H285607" s="35"/>
    </row>
    <row r="285608" spans="8:8" x14ac:dyDescent="0.3">
      <c r="H285608" s="35"/>
    </row>
    <row r="285609" spans="8:8" x14ac:dyDescent="0.3">
      <c r="H285609" s="35"/>
    </row>
    <row r="285610" spans="8:8" x14ac:dyDescent="0.3">
      <c r="H285610" s="35"/>
    </row>
    <row r="285611" spans="8:8" x14ac:dyDescent="0.3">
      <c r="H285611" s="35"/>
    </row>
    <row r="285612" spans="8:8" x14ac:dyDescent="0.3">
      <c r="H285612" s="35"/>
    </row>
    <row r="285613" spans="8:8" x14ac:dyDescent="0.3">
      <c r="H285613" s="35"/>
    </row>
    <row r="285614" spans="8:8" x14ac:dyDescent="0.3">
      <c r="H285614" s="35"/>
    </row>
    <row r="285615" spans="8:8" x14ac:dyDescent="0.3">
      <c r="H285615" s="35"/>
    </row>
    <row r="285616" spans="8:8" x14ac:dyDescent="0.3">
      <c r="H285616" s="35"/>
    </row>
    <row r="285617" spans="8:8" x14ac:dyDescent="0.3">
      <c r="H285617" s="35"/>
    </row>
    <row r="285618" spans="8:8" x14ac:dyDescent="0.3">
      <c r="H285618" s="35"/>
    </row>
    <row r="285619" spans="8:8" x14ac:dyDescent="0.3">
      <c r="H285619" s="35"/>
    </row>
    <row r="285620" spans="8:8" x14ac:dyDescent="0.3">
      <c r="H285620" s="35"/>
    </row>
    <row r="285621" spans="8:8" x14ac:dyDescent="0.3">
      <c r="H285621" s="35"/>
    </row>
    <row r="285622" spans="8:8" x14ac:dyDescent="0.3">
      <c r="H285622" s="35"/>
    </row>
    <row r="285623" spans="8:8" x14ac:dyDescent="0.3">
      <c r="H285623" s="35"/>
    </row>
    <row r="285624" spans="8:8" x14ac:dyDescent="0.3">
      <c r="H285624" s="35"/>
    </row>
    <row r="285625" spans="8:8" x14ac:dyDescent="0.3">
      <c r="H285625" s="35"/>
    </row>
    <row r="285626" spans="8:8" x14ac:dyDescent="0.3">
      <c r="H285626" s="35"/>
    </row>
    <row r="285627" spans="8:8" x14ac:dyDescent="0.3">
      <c r="H285627" s="35"/>
    </row>
    <row r="285628" spans="8:8" x14ac:dyDescent="0.3">
      <c r="H285628" s="35"/>
    </row>
    <row r="285629" spans="8:8" x14ac:dyDescent="0.3">
      <c r="H285629" s="35"/>
    </row>
    <row r="285630" spans="8:8" x14ac:dyDescent="0.3">
      <c r="H285630" s="35"/>
    </row>
    <row r="285631" spans="8:8" x14ac:dyDescent="0.3">
      <c r="H285631" s="35"/>
    </row>
    <row r="285632" spans="8:8" x14ac:dyDescent="0.3">
      <c r="H285632" s="35"/>
    </row>
    <row r="285633" spans="8:8" x14ac:dyDescent="0.3">
      <c r="H285633" s="35"/>
    </row>
    <row r="285634" spans="8:8" x14ac:dyDescent="0.3">
      <c r="H285634" s="35"/>
    </row>
    <row r="285635" spans="8:8" x14ac:dyDescent="0.3">
      <c r="H285635" s="35"/>
    </row>
    <row r="285636" spans="8:8" x14ac:dyDescent="0.3">
      <c r="H285636" s="35"/>
    </row>
    <row r="285637" spans="8:8" x14ac:dyDescent="0.3">
      <c r="H285637" s="35"/>
    </row>
    <row r="285638" spans="8:8" x14ac:dyDescent="0.3">
      <c r="H285638" s="35"/>
    </row>
    <row r="285639" spans="8:8" x14ac:dyDescent="0.3">
      <c r="H285639" s="35"/>
    </row>
    <row r="285640" spans="8:8" x14ac:dyDescent="0.3">
      <c r="H285640" s="35"/>
    </row>
    <row r="285641" spans="8:8" x14ac:dyDescent="0.3">
      <c r="H285641" s="35"/>
    </row>
    <row r="285642" spans="8:8" x14ac:dyDescent="0.3">
      <c r="H285642" s="35"/>
    </row>
    <row r="285643" spans="8:8" x14ac:dyDescent="0.3">
      <c r="H285643" s="35"/>
    </row>
    <row r="285644" spans="8:8" x14ac:dyDescent="0.3">
      <c r="H285644" s="35"/>
    </row>
    <row r="285645" spans="8:8" x14ac:dyDescent="0.3">
      <c r="H285645" s="35"/>
    </row>
    <row r="285646" spans="8:8" x14ac:dyDescent="0.3">
      <c r="H285646" s="35"/>
    </row>
    <row r="285647" spans="8:8" x14ac:dyDescent="0.3">
      <c r="H285647" s="35"/>
    </row>
    <row r="285648" spans="8:8" x14ac:dyDescent="0.3">
      <c r="H285648" s="35"/>
    </row>
    <row r="285649" spans="8:8" x14ac:dyDescent="0.3">
      <c r="H285649" s="35"/>
    </row>
    <row r="285650" spans="8:8" x14ac:dyDescent="0.3">
      <c r="H285650" s="35"/>
    </row>
    <row r="285651" spans="8:8" x14ac:dyDescent="0.3">
      <c r="H285651" s="35"/>
    </row>
    <row r="285652" spans="8:8" x14ac:dyDescent="0.3">
      <c r="H285652" s="35"/>
    </row>
    <row r="285653" spans="8:8" x14ac:dyDescent="0.3">
      <c r="H285653" s="35"/>
    </row>
    <row r="285654" spans="8:8" x14ac:dyDescent="0.3">
      <c r="H285654" s="35"/>
    </row>
    <row r="285655" spans="8:8" x14ac:dyDescent="0.3">
      <c r="H285655" s="35"/>
    </row>
    <row r="285656" spans="8:8" x14ac:dyDescent="0.3">
      <c r="H285656" s="35"/>
    </row>
    <row r="285657" spans="8:8" x14ac:dyDescent="0.3">
      <c r="H285657" s="35"/>
    </row>
    <row r="285658" spans="8:8" x14ac:dyDescent="0.3">
      <c r="H285658" s="35"/>
    </row>
    <row r="285659" spans="8:8" x14ac:dyDescent="0.3">
      <c r="H285659" s="35"/>
    </row>
    <row r="285660" spans="8:8" x14ac:dyDescent="0.3">
      <c r="H285660" s="35"/>
    </row>
    <row r="285661" spans="8:8" x14ac:dyDescent="0.3">
      <c r="H285661" s="35"/>
    </row>
    <row r="285662" spans="8:8" x14ac:dyDescent="0.3">
      <c r="H285662" s="35"/>
    </row>
    <row r="285663" spans="8:8" x14ac:dyDescent="0.3">
      <c r="H285663" s="35"/>
    </row>
    <row r="285664" spans="8:8" x14ac:dyDescent="0.3">
      <c r="H285664" s="35"/>
    </row>
    <row r="285665" spans="8:8" x14ac:dyDescent="0.3">
      <c r="H285665" s="35"/>
    </row>
    <row r="285666" spans="8:8" x14ac:dyDescent="0.3">
      <c r="H285666" s="35"/>
    </row>
    <row r="285667" spans="8:8" x14ac:dyDescent="0.3">
      <c r="H285667" s="35"/>
    </row>
    <row r="285668" spans="8:8" x14ac:dyDescent="0.3">
      <c r="H285668" s="35"/>
    </row>
    <row r="285669" spans="8:8" x14ac:dyDescent="0.3">
      <c r="H285669" s="35"/>
    </row>
    <row r="285670" spans="8:8" x14ac:dyDescent="0.3">
      <c r="H285670" s="35"/>
    </row>
    <row r="285671" spans="8:8" x14ac:dyDescent="0.3">
      <c r="H285671" s="35"/>
    </row>
    <row r="285672" spans="8:8" x14ac:dyDescent="0.3">
      <c r="H285672" s="35"/>
    </row>
    <row r="285673" spans="8:8" x14ac:dyDescent="0.3">
      <c r="H285673" s="35"/>
    </row>
    <row r="285674" spans="8:8" x14ac:dyDescent="0.3">
      <c r="H285674" s="35"/>
    </row>
    <row r="285675" spans="8:8" x14ac:dyDescent="0.3">
      <c r="H285675" s="35"/>
    </row>
    <row r="285676" spans="8:8" x14ac:dyDescent="0.3">
      <c r="H285676" s="35"/>
    </row>
    <row r="285677" spans="8:8" x14ac:dyDescent="0.3">
      <c r="H285677" s="35"/>
    </row>
    <row r="285678" spans="8:8" x14ac:dyDescent="0.3">
      <c r="H285678" s="35"/>
    </row>
    <row r="285679" spans="8:8" x14ac:dyDescent="0.3">
      <c r="H285679" s="35"/>
    </row>
    <row r="285680" spans="8:8" x14ac:dyDescent="0.3">
      <c r="H285680" s="35"/>
    </row>
    <row r="285681" spans="8:8" x14ac:dyDescent="0.3">
      <c r="H285681" s="35"/>
    </row>
    <row r="285682" spans="8:8" x14ac:dyDescent="0.3">
      <c r="H285682" s="35"/>
    </row>
    <row r="285683" spans="8:8" x14ac:dyDescent="0.3">
      <c r="H285683" s="35"/>
    </row>
    <row r="285684" spans="8:8" x14ac:dyDescent="0.3">
      <c r="H285684" s="35"/>
    </row>
    <row r="285685" spans="8:8" x14ac:dyDescent="0.3">
      <c r="H285685" s="35"/>
    </row>
    <row r="285686" spans="8:8" x14ac:dyDescent="0.3">
      <c r="H285686" s="35"/>
    </row>
    <row r="285687" spans="8:8" x14ac:dyDescent="0.3">
      <c r="H285687" s="35"/>
    </row>
    <row r="285688" spans="8:8" x14ac:dyDescent="0.3">
      <c r="H285688" s="35"/>
    </row>
    <row r="285689" spans="8:8" x14ac:dyDescent="0.3">
      <c r="H285689" s="35"/>
    </row>
    <row r="285690" spans="8:8" x14ac:dyDescent="0.3">
      <c r="H285690" s="35"/>
    </row>
    <row r="285691" spans="8:8" x14ac:dyDescent="0.3">
      <c r="H285691" s="35"/>
    </row>
    <row r="285692" spans="8:8" x14ac:dyDescent="0.3">
      <c r="H285692" s="35"/>
    </row>
    <row r="285693" spans="8:8" x14ac:dyDescent="0.3">
      <c r="H285693" s="35"/>
    </row>
    <row r="285694" spans="8:8" x14ac:dyDescent="0.3">
      <c r="H285694" s="35"/>
    </row>
    <row r="285695" spans="8:8" x14ac:dyDescent="0.3">
      <c r="H285695" s="35"/>
    </row>
    <row r="285696" spans="8:8" x14ac:dyDescent="0.3">
      <c r="H285696" s="35"/>
    </row>
    <row r="285697" spans="8:8" x14ac:dyDescent="0.3">
      <c r="H285697" s="35"/>
    </row>
    <row r="285698" spans="8:8" x14ac:dyDescent="0.3">
      <c r="H285698" s="35"/>
    </row>
    <row r="285699" spans="8:8" x14ac:dyDescent="0.3">
      <c r="H285699" s="35"/>
    </row>
    <row r="285700" spans="8:8" x14ac:dyDescent="0.3">
      <c r="H285700" s="35"/>
    </row>
    <row r="285701" spans="8:8" x14ac:dyDescent="0.3">
      <c r="H285701" s="35"/>
    </row>
    <row r="285702" spans="8:8" x14ac:dyDescent="0.3">
      <c r="H285702" s="35"/>
    </row>
    <row r="285703" spans="8:8" x14ac:dyDescent="0.3">
      <c r="H285703" s="35"/>
    </row>
    <row r="285704" spans="8:8" x14ac:dyDescent="0.3">
      <c r="H285704" s="35"/>
    </row>
    <row r="285705" spans="8:8" x14ac:dyDescent="0.3">
      <c r="H285705" s="35"/>
    </row>
    <row r="285706" spans="8:8" x14ac:dyDescent="0.3">
      <c r="H285706" s="35"/>
    </row>
    <row r="285707" spans="8:8" x14ac:dyDescent="0.3">
      <c r="H285707" s="35"/>
    </row>
    <row r="285708" spans="8:8" x14ac:dyDescent="0.3">
      <c r="H285708" s="35"/>
    </row>
    <row r="285709" spans="8:8" x14ac:dyDescent="0.3">
      <c r="H285709" s="35"/>
    </row>
    <row r="285710" spans="8:8" x14ac:dyDescent="0.3">
      <c r="H285710" s="35"/>
    </row>
    <row r="285711" spans="8:8" x14ac:dyDescent="0.3">
      <c r="H285711" s="35"/>
    </row>
    <row r="285712" spans="8:8" x14ac:dyDescent="0.3">
      <c r="H285712" s="35"/>
    </row>
    <row r="285713" spans="8:8" x14ac:dyDescent="0.3">
      <c r="H285713" s="35"/>
    </row>
    <row r="285714" spans="8:8" x14ac:dyDescent="0.3">
      <c r="H285714" s="35"/>
    </row>
    <row r="285715" spans="8:8" x14ac:dyDescent="0.3">
      <c r="H285715" s="35"/>
    </row>
    <row r="285716" spans="8:8" x14ac:dyDescent="0.3">
      <c r="H285716" s="35"/>
    </row>
    <row r="285717" spans="8:8" x14ac:dyDescent="0.3">
      <c r="H285717" s="35"/>
    </row>
    <row r="285718" spans="8:8" x14ac:dyDescent="0.3">
      <c r="H285718" s="35"/>
    </row>
    <row r="285719" spans="8:8" x14ac:dyDescent="0.3">
      <c r="H285719" s="35"/>
    </row>
    <row r="285720" spans="8:8" x14ac:dyDescent="0.3">
      <c r="H285720" s="35"/>
    </row>
    <row r="285721" spans="8:8" x14ac:dyDescent="0.3">
      <c r="H285721" s="35"/>
    </row>
    <row r="285722" spans="8:8" x14ac:dyDescent="0.3">
      <c r="H285722" s="35"/>
    </row>
    <row r="285723" spans="8:8" x14ac:dyDescent="0.3">
      <c r="H285723" s="35"/>
    </row>
    <row r="285724" spans="8:8" x14ac:dyDescent="0.3">
      <c r="H285724" s="35"/>
    </row>
    <row r="285725" spans="8:8" x14ac:dyDescent="0.3">
      <c r="H285725" s="35"/>
    </row>
    <row r="285726" spans="8:8" x14ac:dyDescent="0.3">
      <c r="H285726" s="35"/>
    </row>
    <row r="285727" spans="8:8" x14ac:dyDescent="0.3">
      <c r="H285727" s="35"/>
    </row>
    <row r="285728" spans="8:8" x14ac:dyDescent="0.3">
      <c r="H285728" s="35"/>
    </row>
    <row r="285729" spans="8:8" x14ac:dyDescent="0.3">
      <c r="H285729" s="35"/>
    </row>
    <row r="285730" spans="8:8" x14ac:dyDescent="0.3">
      <c r="H285730" s="35"/>
    </row>
    <row r="285731" spans="8:8" x14ac:dyDescent="0.3">
      <c r="H285731" s="35"/>
    </row>
    <row r="285732" spans="8:8" x14ac:dyDescent="0.3">
      <c r="H285732" s="35"/>
    </row>
    <row r="285733" spans="8:8" x14ac:dyDescent="0.3">
      <c r="H285733" s="35"/>
    </row>
    <row r="285734" spans="8:8" x14ac:dyDescent="0.3">
      <c r="H285734" s="35"/>
    </row>
    <row r="285735" spans="8:8" x14ac:dyDescent="0.3">
      <c r="H285735" s="35"/>
    </row>
    <row r="285736" spans="8:8" x14ac:dyDescent="0.3">
      <c r="H285736" s="35"/>
    </row>
    <row r="285737" spans="8:8" x14ac:dyDescent="0.3">
      <c r="H285737" s="35"/>
    </row>
    <row r="285738" spans="8:8" x14ac:dyDescent="0.3">
      <c r="H285738" s="35"/>
    </row>
    <row r="285739" spans="8:8" x14ac:dyDescent="0.3">
      <c r="H285739" s="35"/>
    </row>
    <row r="285740" spans="8:8" x14ac:dyDescent="0.3">
      <c r="H285740" s="35"/>
    </row>
    <row r="285741" spans="8:8" x14ac:dyDescent="0.3">
      <c r="H285741" s="35"/>
    </row>
    <row r="285742" spans="8:8" x14ac:dyDescent="0.3">
      <c r="H285742" s="35"/>
    </row>
    <row r="285743" spans="8:8" x14ac:dyDescent="0.3">
      <c r="H285743" s="35"/>
    </row>
    <row r="285744" spans="8:8" x14ac:dyDescent="0.3">
      <c r="H285744" s="35"/>
    </row>
    <row r="285745" spans="8:8" x14ac:dyDescent="0.3">
      <c r="H285745" s="35"/>
    </row>
    <row r="285746" spans="8:8" x14ac:dyDescent="0.3">
      <c r="H285746" s="35"/>
    </row>
    <row r="285747" spans="8:8" x14ac:dyDescent="0.3">
      <c r="H285747" s="35"/>
    </row>
    <row r="285748" spans="8:8" x14ac:dyDescent="0.3">
      <c r="H285748" s="35"/>
    </row>
    <row r="285749" spans="8:8" x14ac:dyDescent="0.3">
      <c r="H285749" s="35"/>
    </row>
    <row r="285750" spans="8:8" x14ac:dyDescent="0.3">
      <c r="H285750" s="35"/>
    </row>
    <row r="285751" spans="8:8" x14ac:dyDescent="0.3">
      <c r="H285751" s="35"/>
    </row>
    <row r="285752" spans="8:8" x14ac:dyDescent="0.3">
      <c r="H285752" s="35"/>
    </row>
    <row r="285753" spans="8:8" x14ac:dyDescent="0.3">
      <c r="H285753" s="35"/>
    </row>
    <row r="285754" spans="8:8" x14ac:dyDescent="0.3">
      <c r="H285754" s="35"/>
    </row>
    <row r="285755" spans="8:8" x14ac:dyDescent="0.3">
      <c r="H285755" s="35"/>
    </row>
    <row r="285756" spans="8:8" x14ac:dyDescent="0.3">
      <c r="H285756" s="35"/>
    </row>
    <row r="285757" spans="8:8" x14ac:dyDescent="0.3">
      <c r="H285757" s="35"/>
    </row>
    <row r="285758" spans="8:8" x14ac:dyDescent="0.3">
      <c r="H285758" s="35"/>
    </row>
    <row r="285759" spans="8:8" x14ac:dyDescent="0.3">
      <c r="H285759" s="35"/>
    </row>
    <row r="285760" spans="8:8" x14ac:dyDescent="0.3">
      <c r="H285760" s="35"/>
    </row>
    <row r="285761" spans="8:8" x14ac:dyDescent="0.3">
      <c r="H285761" s="35"/>
    </row>
    <row r="285762" spans="8:8" x14ac:dyDescent="0.3">
      <c r="H285762" s="35"/>
    </row>
    <row r="285763" spans="8:8" x14ac:dyDescent="0.3">
      <c r="H285763" s="35"/>
    </row>
    <row r="285764" spans="8:8" x14ac:dyDescent="0.3">
      <c r="H285764" s="35"/>
    </row>
    <row r="285765" spans="8:8" x14ac:dyDescent="0.3">
      <c r="H285765" s="35"/>
    </row>
    <row r="285766" spans="8:8" x14ac:dyDescent="0.3">
      <c r="H285766" s="35"/>
    </row>
    <row r="285767" spans="8:8" x14ac:dyDescent="0.3">
      <c r="H285767" s="35"/>
    </row>
    <row r="285768" spans="8:8" x14ac:dyDescent="0.3">
      <c r="H285768" s="35"/>
    </row>
    <row r="285769" spans="8:8" x14ac:dyDescent="0.3">
      <c r="H285769" s="35"/>
    </row>
    <row r="285770" spans="8:8" x14ac:dyDescent="0.3">
      <c r="H285770" s="35"/>
    </row>
    <row r="285771" spans="8:8" x14ac:dyDescent="0.3">
      <c r="H285771" s="35"/>
    </row>
    <row r="285772" spans="8:8" x14ac:dyDescent="0.3">
      <c r="H285772" s="35"/>
    </row>
    <row r="285773" spans="8:8" x14ac:dyDescent="0.3">
      <c r="H285773" s="35"/>
    </row>
    <row r="285774" spans="8:8" x14ac:dyDescent="0.3">
      <c r="H285774" s="35"/>
    </row>
    <row r="285775" spans="8:8" x14ac:dyDescent="0.3">
      <c r="H285775" s="35"/>
    </row>
    <row r="285776" spans="8:8" x14ac:dyDescent="0.3">
      <c r="H285776" s="35"/>
    </row>
    <row r="285777" spans="8:8" x14ac:dyDescent="0.3">
      <c r="H285777" s="35"/>
    </row>
    <row r="285778" spans="8:8" x14ac:dyDescent="0.3">
      <c r="H285778" s="35"/>
    </row>
    <row r="285779" spans="8:8" x14ac:dyDescent="0.3">
      <c r="H285779" s="35"/>
    </row>
    <row r="285780" spans="8:8" x14ac:dyDescent="0.3">
      <c r="H285780" s="35"/>
    </row>
    <row r="285781" spans="8:8" x14ac:dyDescent="0.3">
      <c r="H285781" s="35"/>
    </row>
    <row r="285782" spans="8:8" x14ac:dyDescent="0.3">
      <c r="H285782" s="35"/>
    </row>
    <row r="285783" spans="8:8" x14ac:dyDescent="0.3">
      <c r="H285783" s="35"/>
    </row>
    <row r="285784" spans="8:8" x14ac:dyDescent="0.3">
      <c r="H285784" s="35"/>
    </row>
    <row r="285785" spans="8:8" x14ac:dyDescent="0.3">
      <c r="H285785" s="35"/>
    </row>
    <row r="285786" spans="8:8" x14ac:dyDescent="0.3">
      <c r="H285786" s="35"/>
    </row>
    <row r="285787" spans="8:8" x14ac:dyDescent="0.3">
      <c r="H285787" s="35"/>
    </row>
    <row r="285788" spans="8:8" x14ac:dyDescent="0.3">
      <c r="H285788" s="35"/>
    </row>
    <row r="285789" spans="8:8" x14ac:dyDescent="0.3">
      <c r="H285789" s="35"/>
    </row>
    <row r="285790" spans="8:8" x14ac:dyDescent="0.3">
      <c r="H285790" s="35"/>
    </row>
    <row r="285791" spans="8:8" x14ac:dyDescent="0.3">
      <c r="H285791" s="35"/>
    </row>
    <row r="285792" spans="8:8" x14ac:dyDescent="0.3">
      <c r="H285792" s="35"/>
    </row>
    <row r="285793" spans="8:8" x14ac:dyDescent="0.3">
      <c r="H285793" s="35"/>
    </row>
    <row r="285794" spans="8:8" x14ac:dyDescent="0.3">
      <c r="H285794" s="35"/>
    </row>
    <row r="285795" spans="8:8" x14ac:dyDescent="0.3">
      <c r="H285795" s="35"/>
    </row>
    <row r="285796" spans="8:8" x14ac:dyDescent="0.3">
      <c r="H285796" s="35"/>
    </row>
    <row r="285797" spans="8:8" x14ac:dyDescent="0.3">
      <c r="H285797" s="35"/>
    </row>
    <row r="285798" spans="8:8" x14ac:dyDescent="0.3">
      <c r="H285798" s="35"/>
    </row>
    <row r="285799" spans="8:8" x14ac:dyDescent="0.3">
      <c r="H285799" s="35"/>
    </row>
    <row r="285800" spans="8:8" x14ac:dyDescent="0.3">
      <c r="H285800" s="35"/>
    </row>
    <row r="285801" spans="8:8" x14ac:dyDescent="0.3">
      <c r="H285801" s="35"/>
    </row>
    <row r="285802" spans="8:8" x14ac:dyDescent="0.3">
      <c r="H285802" s="35"/>
    </row>
    <row r="285803" spans="8:8" x14ac:dyDescent="0.3">
      <c r="H285803" s="35"/>
    </row>
    <row r="285804" spans="8:8" x14ac:dyDescent="0.3">
      <c r="H285804" s="35"/>
    </row>
    <row r="285805" spans="8:8" x14ac:dyDescent="0.3">
      <c r="H285805" s="35"/>
    </row>
    <row r="285806" spans="8:8" x14ac:dyDescent="0.3">
      <c r="H285806" s="35"/>
    </row>
    <row r="285807" spans="8:8" x14ac:dyDescent="0.3">
      <c r="H285807" s="35"/>
    </row>
    <row r="285808" spans="8:8" x14ac:dyDescent="0.3">
      <c r="H285808" s="35"/>
    </row>
    <row r="285809" spans="8:8" x14ac:dyDescent="0.3">
      <c r="H285809" s="35"/>
    </row>
    <row r="285810" spans="8:8" x14ac:dyDescent="0.3">
      <c r="H285810" s="35"/>
    </row>
    <row r="285811" spans="8:8" x14ac:dyDescent="0.3">
      <c r="H285811" s="35"/>
    </row>
    <row r="285812" spans="8:8" x14ac:dyDescent="0.3">
      <c r="H285812" s="35"/>
    </row>
    <row r="285813" spans="8:8" x14ac:dyDescent="0.3">
      <c r="H285813" s="35"/>
    </row>
    <row r="285814" spans="8:8" x14ac:dyDescent="0.3">
      <c r="H285814" s="35"/>
    </row>
    <row r="285815" spans="8:8" x14ac:dyDescent="0.3">
      <c r="H285815" s="35"/>
    </row>
    <row r="285816" spans="8:8" x14ac:dyDescent="0.3">
      <c r="H285816" s="35"/>
    </row>
    <row r="285817" spans="8:8" x14ac:dyDescent="0.3">
      <c r="H285817" s="35"/>
    </row>
    <row r="285818" spans="8:8" x14ac:dyDescent="0.3">
      <c r="H285818" s="35"/>
    </row>
    <row r="285819" spans="8:8" x14ac:dyDescent="0.3">
      <c r="H285819" s="35"/>
    </row>
    <row r="285820" spans="8:8" x14ac:dyDescent="0.3">
      <c r="H285820" s="35"/>
    </row>
    <row r="285821" spans="8:8" x14ac:dyDescent="0.3">
      <c r="H285821" s="35"/>
    </row>
    <row r="285822" spans="8:8" x14ac:dyDescent="0.3">
      <c r="H285822" s="35"/>
    </row>
    <row r="285823" spans="8:8" x14ac:dyDescent="0.3">
      <c r="H285823" s="35"/>
    </row>
    <row r="285824" spans="8:8" x14ac:dyDescent="0.3">
      <c r="H285824" s="35"/>
    </row>
    <row r="285825" spans="8:8" x14ac:dyDescent="0.3">
      <c r="H285825" s="35"/>
    </row>
    <row r="285826" spans="8:8" x14ac:dyDescent="0.3">
      <c r="H285826" s="35"/>
    </row>
    <row r="285827" spans="8:8" x14ac:dyDescent="0.3">
      <c r="H285827" s="35"/>
    </row>
    <row r="285828" spans="8:8" x14ac:dyDescent="0.3">
      <c r="H285828" s="35"/>
    </row>
    <row r="285829" spans="8:8" x14ac:dyDescent="0.3">
      <c r="H285829" s="35"/>
    </row>
    <row r="285830" spans="8:8" x14ac:dyDescent="0.3">
      <c r="H285830" s="35"/>
    </row>
    <row r="285831" spans="8:8" x14ac:dyDescent="0.3">
      <c r="H285831" s="35"/>
    </row>
    <row r="285832" spans="8:8" x14ac:dyDescent="0.3">
      <c r="H285832" s="35"/>
    </row>
    <row r="285833" spans="8:8" x14ac:dyDescent="0.3">
      <c r="H285833" s="35"/>
    </row>
    <row r="285834" spans="8:8" x14ac:dyDescent="0.3">
      <c r="H285834" s="35"/>
    </row>
    <row r="285835" spans="8:8" x14ac:dyDescent="0.3">
      <c r="H285835" s="35"/>
    </row>
    <row r="285836" spans="8:8" x14ac:dyDescent="0.3">
      <c r="H285836" s="35"/>
    </row>
    <row r="285837" spans="8:8" x14ac:dyDescent="0.3">
      <c r="H285837" s="35"/>
    </row>
    <row r="285838" spans="8:8" x14ac:dyDescent="0.3">
      <c r="H285838" s="35"/>
    </row>
    <row r="285839" spans="8:8" x14ac:dyDescent="0.3">
      <c r="H285839" s="35"/>
    </row>
    <row r="285840" spans="8:8" x14ac:dyDescent="0.3">
      <c r="H285840" s="35"/>
    </row>
    <row r="285841" spans="8:8" x14ac:dyDescent="0.3">
      <c r="H285841" s="35"/>
    </row>
    <row r="285842" spans="8:8" x14ac:dyDescent="0.3">
      <c r="H285842" s="35"/>
    </row>
    <row r="285843" spans="8:8" x14ac:dyDescent="0.3">
      <c r="H285843" s="35"/>
    </row>
    <row r="285844" spans="8:8" x14ac:dyDescent="0.3">
      <c r="H285844" s="35"/>
    </row>
    <row r="285845" spans="8:8" x14ac:dyDescent="0.3">
      <c r="H285845" s="35"/>
    </row>
    <row r="285846" spans="8:8" x14ac:dyDescent="0.3">
      <c r="H285846" s="35"/>
    </row>
    <row r="285847" spans="8:8" x14ac:dyDescent="0.3">
      <c r="H285847" s="35"/>
    </row>
    <row r="285848" spans="8:8" x14ac:dyDescent="0.3">
      <c r="H285848" s="35"/>
    </row>
    <row r="285849" spans="8:8" x14ac:dyDescent="0.3">
      <c r="H285849" s="35"/>
    </row>
    <row r="285850" spans="8:8" x14ac:dyDescent="0.3">
      <c r="H285850" s="35"/>
    </row>
    <row r="285851" spans="8:8" x14ac:dyDescent="0.3">
      <c r="H285851" s="35"/>
    </row>
    <row r="285852" spans="8:8" x14ac:dyDescent="0.3">
      <c r="H285852" s="35"/>
    </row>
    <row r="285853" spans="8:8" x14ac:dyDescent="0.3">
      <c r="H285853" s="35"/>
    </row>
    <row r="285854" spans="8:8" x14ac:dyDescent="0.3">
      <c r="H285854" s="35"/>
    </row>
    <row r="285855" spans="8:8" x14ac:dyDescent="0.3">
      <c r="H285855" s="35"/>
    </row>
    <row r="285856" spans="8:8" x14ac:dyDescent="0.3">
      <c r="H285856" s="35"/>
    </row>
    <row r="285857" spans="8:8" x14ac:dyDescent="0.3">
      <c r="H285857" s="35"/>
    </row>
    <row r="285858" spans="8:8" x14ac:dyDescent="0.3">
      <c r="H285858" s="35"/>
    </row>
    <row r="285859" spans="8:8" x14ac:dyDescent="0.3">
      <c r="H285859" s="35"/>
    </row>
    <row r="285860" spans="8:8" x14ac:dyDescent="0.3">
      <c r="H285860" s="35"/>
    </row>
    <row r="285861" spans="8:8" x14ac:dyDescent="0.3">
      <c r="H285861" s="35"/>
    </row>
    <row r="285862" spans="8:8" x14ac:dyDescent="0.3">
      <c r="H285862" s="35"/>
    </row>
    <row r="285863" spans="8:8" x14ac:dyDescent="0.3">
      <c r="H285863" s="35"/>
    </row>
    <row r="285864" spans="8:8" x14ac:dyDescent="0.3">
      <c r="H285864" s="35"/>
    </row>
    <row r="285865" spans="8:8" x14ac:dyDescent="0.3">
      <c r="H285865" s="35"/>
    </row>
    <row r="285866" spans="8:8" x14ac:dyDescent="0.3">
      <c r="H285866" s="35"/>
    </row>
    <row r="285867" spans="8:8" x14ac:dyDescent="0.3">
      <c r="H285867" s="35"/>
    </row>
    <row r="285868" spans="8:8" x14ac:dyDescent="0.3">
      <c r="H285868" s="35"/>
    </row>
    <row r="285869" spans="8:8" x14ac:dyDescent="0.3">
      <c r="H285869" s="35"/>
    </row>
    <row r="285870" spans="8:8" x14ac:dyDescent="0.3">
      <c r="H285870" s="35"/>
    </row>
    <row r="285871" spans="8:8" x14ac:dyDescent="0.3">
      <c r="H285871" s="35"/>
    </row>
    <row r="285872" spans="8:8" x14ac:dyDescent="0.3">
      <c r="H285872" s="35"/>
    </row>
    <row r="285873" spans="8:8" x14ac:dyDescent="0.3">
      <c r="H285873" s="35"/>
    </row>
    <row r="285874" spans="8:8" x14ac:dyDescent="0.3">
      <c r="H285874" s="35"/>
    </row>
    <row r="285875" spans="8:8" x14ac:dyDescent="0.3">
      <c r="H285875" s="35"/>
    </row>
    <row r="285876" spans="8:8" x14ac:dyDescent="0.3">
      <c r="H285876" s="35"/>
    </row>
    <row r="285877" spans="8:8" x14ac:dyDescent="0.3">
      <c r="H285877" s="35"/>
    </row>
    <row r="285878" spans="8:8" x14ac:dyDescent="0.3">
      <c r="H285878" s="35"/>
    </row>
    <row r="285879" spans="8:8" x14ac:dyDescent="0.3">
      <c r="H285879" s="35"/>
    </row>
    <row r="285880" spans="8:8" x14ac:dyDescent="0.3">
      <c r="H285880" s="35"/>
    </row>
    <row r="285881" spans="8:8" x14ac:dyDescent="0.3">
      <c r="H285881" s="35"/>
    </row>
    <row r="285882" spans="8:8" x14ac:dyDescent="0.3">
      <c r="H285882" s="35"/>
    </row>
    <row r="285883" spans="8:8" x14ac:dyDescent="0.3">
      <c r="H285883" s="35"/>
    </row>
    <row r="285884" spans="8:8" x14ac:dyDescent="0.3">
      <c r="H285884" s="35"/>
    </row>
    <row r="285885" spans="8:8" x14ac:dyDescent="0.3">
      <c r="H285885" s="35"/>
    </row>
    <row r="285886" spans="8:8" x14ac:dyDescent="0.3">
      <c r="H285886" s="35"/>
    </row>
    <row r="285887" spans="8:8" x14ac:dyDescent="0.3">
      <c r="H285887" s="35"/>
    </row>
    <row r="285888" spans="8:8" x14ac:dyDescent="0.3">
      <c r="H285888" s="35"/>
    </row>
    <row r="285889" spans="8:8" x14ac:dyDescent="0.3">
      <c r="H285889" s="35"/>
    </row>
    <row r="285890" spans="8:8" x14ac:dyDescent="0.3">
      <c r="H285890" s="35"/>
    </row>
    <row r="285891" spans="8:8" x14ac:dyDescent="0.3">
      <c r="H285891" s="35"/>
    </row>
    <row r="285892" spans="8:8" x14ac:dyDescent="0.3">
      <c r="H285892" s="35"/>
    </row>
    <row r="285893" spans="8:8" x14ac:dyDescent="0.3">
      <c r="H285893" s="35"/>
    </row>
    <row r="285894" spans="8:8" x14ac:dyDescent="0.3">
      <c r="H285894" s="35"/>
    </row>
    <row r="285895" spans="8:8" x14ac:dyDescent="0.3">
      <c r="H285895" s="35"/>
    </row>
    <row r="285896" spans="8:8" x14ac:dyDescent="0.3">
      <c r="H285896" s="35"/>
    </row>
    <row r="285897" spans="8:8" x14ac:dyDescent="0.3">
      <c r="H285897" s="35"/>
    </row>
    <row r="285898" spans="8:8" x14ac:dyDescent="0.3">
      <c r="H285898" s="35"/>
    </row>
    <row r="285899" spans="8:8" x14ac:dyDescent="0.3">
      <c r="H285899" s="35"/>
    </row>
    <row r="285900" spans="8:8" x14ac:dyDescent="0.3">
      <c r="H285900" s="35"/>
    </row>
    <row r="285901" spans="8:8" x14ac:dyDescent="0.3">
      <c r="H285901" s="35"/>
    </row>
    <row r="285902" spans="8:8" x14ac:dyDescent="0.3">
      <c r="H285902" s="35"/>
    </row>
    <row r="285903" spans="8:8" x14ac:dyDescent="0.3">
      <c r="H285903" s="35"/>
    </row>
    <row r="285904" spans="8:8" x14ac:dyDescent="0.3">
      <c r="H285904" s="35"/>
    </row>
    <row r="285905" spans="8:8" x14ac:dyDescent="0.3">
      <c r="H285905" s="35"/>
    </row>
    <row r="285906" spans="8:8" x14ac:dyDescent="0.3">
      <c r="H285906" s="35"/>
    </row>
    <row r="285907" spans="8:8" x14ac:dyDescent="0.3">
      <c r="H285907" s="35"/>
    </row>
    <row r="285908" spans="8:8" x14ac:dyDescent="0.3">
      <c r="H285908" s="35"/>
    </row>
    <row r="285909" spans="8:8" x14ac:dyDescent="0.3">
      <c r="H285909" s="35"/>
    </row>
    <row r="285910" spans="8:8" x14ac:dyDescent="0.3">
      <c r="H285910" s="35"/>
    </row>
    <row r="285911" spans="8:8" x14ac:dyDescent="0.3">
      <c r="H285911" s="35"/>
    </row>
    <row r="285912" spans="8:8" x14ac:dyDescent="0.3">
      <c r="H285912" s="35"/>
    </row>
    <row r="285913" spans="8:8" x14ac:dyDescent="0.3">
      <c r="H285913" s="35"/>
    </row>
    <row r="285914" spans="8:8" x14ac:dyDescent="0.3">
      <c r="H285914" s="35"/>
    </row>
    <row r="285915" spans="8:8" x14ac:dyDescent="0.3">
      <c r="H285915" s="35"/>
    </row>
    <row r="285916" spans="8:8" x14ac:dyDescent="0.3">
      <c r="H285916" s="35"/>
    </row>
    <row r="285917" spans="8:8" x14ac:dyDescent="0.3">
      <c r="H285917" s="35"/>
    </row>
    <row r="285918" spans="8:8" x14ac:dyDescent="0.3">
      <c r="H285918" s="35"/>
    </row>
    <row r="285919" spans="8:8" x14ac:dyDescent="0.3">
      <c r="H285919" s="35"/>
    </row>
    <row r="285920" spans="8:8" x14ac:dyDescent="0.3">
      <c r="H285920" s="35"/>
    </row>
    <row r="285921" spans="8:8" x14ac:dyDescent="0.3">
      <c r="H285921" s="35"/>
    </row>
    <row r="285922" spans="8:8" x14ac:dyDescent="0.3">
      <c r="H285922" s="35"/>
    </row>
    <row r="285923" spans="8:8" x14ac:dyDescent="0.3">
      <c r="H285923" s="35"/>
    </row>
    <row r="285924" spans="8:8" x14ac:dyDescent="0.3">
      <c r="H285924" s="35"/>
    </row>
    <row r="285925" spans="8:8" x14ac:dyDescent="0.3">
      <c r="H285925" s="35"/>
    </row>
    <row r="285926" spans="8:8" x14ac:dyDescent="0.3">
      <c r="H285926" s="35"/>
    </row>
    <row r="285927" spans="8:8" x14ac:dyDescent="0.3">
      <c r="H285927" s="35"/>
    </row>
    <row r="285928" spans="8:8" x14ac:dyDescent="0.3">
      <c r="H285928" s="35"/>
    </row>
    <row r="285929" spans="8:8" x14ac:dyDescent="0.3">
      <c r="H285929" s="35"/>
    </row>
    <row r="285930" spans="8:8" x14ac:dyDescent="0.3">
      <c r="H285930" s="35"/>
    </row>
    <row r="285931" spans="8:8" x14ac:dyDescent="0.3">
      <c r="H285931" s="35"/>
    </row>
    <row r="285932" spans="8:8" x14ac:dyDescent="0.3">
      <c r="H285932" s="35"/>
    </row>
    <row r="285933" spans="8:8" x14ac:dyDescent="0.3">
      <c r="H285933" s="35"/>
    </row>
    <row r="285934" spans="8:8" x14ac:dyDescent="0.3">
      <c r="H285934" s="35"/>
    </row>
    <row r="285935" spans="8:8" x14ac:dyDescent="0.3">
      <c r="H285935" s="35"/>
    </row>
    <row r="285936" spans="8:8" x14ac:dyDescent="0.3">
      <c r="H285936" s="35"/>
    </row>
    <row r="285937" spans="8:8" x14ac:dyDescent="0.3">
      <c r="H285937" s="35"/>
    </row>
    <row r="285938" spans="8:8" x14ac:dyDescent="0.3">
      <c r="H285938" s="35"/>
    </row>
    <row r="285939" spans="8:8" x14ac:dyDescent="0.3">
      <c r="H285939" s="35"/>
    </row>
    <row r="285940" spans="8:8" x14ac:dyDescent="0.3">
      <c r="H285940" s="35"/>
    </row>
    <row r="285941" spans="8:8" x14ac:dyDescent="0.3">
      <c r="H285941" s="35"/>
    </row>
    <row r="285942" spans="8:8" x14ac:dyDescent="0.3">
      <c r="H285942" s="35"/>
    </row>
    <row r="285943" spans="8:8" x14ac:dyDescent="0.3">
      <c r="H285943" s="35"/>
    </row>
    <row r="285944" spans="8:8" x14ac:dyDescent="0.3">
      <c r="H285944" s="35"/>
    </row>
    <row r="285945" spans="8:8" x14ac:dyDescent="0.3">
      <c r="H285945" s="35"/>
    </row>
    <row r="285946" spans="8:8" x14ac:dyDescent="0.3">
      <c r="H285946" s="35"/>
    </row>
    <row r="285947" spans="8:8" x14ac:dyDescent="0.3">
      <c r="H285947" s="35"/>
    </row>
    <row r="285948" spans="8:8" x14ac:dyDescent="0.3">
      <c r="H285948" s="35"/>
    </row>
    <row r="285949" spans="8:8" x14ac:dyDescent="0.3">
      <c r="H285949" s="35"/>
    </row>
    <row r="285950" spans="8:8" x14ac:dyDescent="0.3">
      <c r="H285950" s="35"/>
    </row>
    <row r="285951" spans="8:8" x14ac:dyDescent="0.3">
      <c r="H285951" s="35"/>
    </row>
    <row r="285952" spans="8:8" x14ac:dyDescent="0.3">
      <c r="H285952" s="35"/>
    </row>
    <row r="285953" spans="8:8" x14ac:dyDescent="0.3">
      <c r="H285953" s="35"/>
    </row>
    <row r="285954" spans="8:8" x14ac:dyDescent="0.3">
      <c r="H285954" s="35"/>
    </row>
    <row r="285955" spans="8:8" x14ac:dyDescent="0.3">
      <c r="H285955" s="35"/>
    </row>
    <row r="285956" spans="8:8" x14ac:dyDescent="0.3">
      <c r="H285956" s="35"/>
    </row>
    <row r="285957" spans="8:8" x14ac:dyDescent="0.3">
      <c r="H285957" s="35"/>
    </row>
    <row r="285958" spans="8:8" x14ac:dyDescent="0.3">
      <c r="H285958" s="35"/>
    </row>
    <row r="285959" spans="8:8" x14ac:dyDescent="0.3">
      <c r="H285959" s="35"/>
    </row>
    <row r="285960" spans="8:8" x14ac:dyDescent="0.3">
      <c r="H285960" s="35"/>
    </row>
    <row r="285961" spans="8:8" x14ac:dyDescent="0.3">
      <c r="H285961" s="35"/>
    </row>
    <row r="285962" spans="8:8" x14ac:dyDescent="0.3">
      <c r="H285962" s="35"/>
    </row>
    <row r="285963" spans="8:8" x14ac:dyDescent="0.3">
      <c r="H285963" s="35"/>
    </row>
    <row r="285964" spans="8:8" x14ac:dyDescent="0.3">
      <c r="H285964" s="35"/>
    </row>
    <row r="285965" spans="8:8" x14ac:dyDescent="0.3">
      <c r="H285965" s="35"/>
    </row>
    <row r="285966" spans="8:8" x14ac:dyDescent="0.3">
      <c r="H285966" s="35"/>
    </row>
    <row r="285967" spans="8:8" x14ac:dyDescent="0.3">
      <c r="H285967" s="35"/>
    </row>
    <row r="285968" spans="8:8" x14ac:dyDescent="0.3">
      <c r="H285968" s="35"/>
    </row>
    <row r="285969" spans="8:8" x14ac:dyDescent="0.3">
      <c r="H285969" s="35"/>
    </row>
    <row r="285970" spans="8:8" x14ac:dyDescent="0.3">
      <c r="H285970" s="35"/>
    </row>
    <row r="285971" spans="8:8" x14ac:dyDescent="0.3">
      <c r="H285971" s="35"/>
    </row>
    <row r="285972" spans="8:8" x14ac:dyDescent="0.3">
      <c r="H285972" s="35"/>
    </row>
    <row r="285973" spans="8:8" x14ac:dyDescent="0.3">
      <c r="H285973" s="35"/>
    </row>
    <row r="285974" spans="8:8" x14ac:dyDescent="0.3">
      <c r="H285974" s="35"/>
    </row>
    <row r="285975" spans="8:8" x14ac:dyDescent="0.3">
      <c r="H285975" s="35"/>
    </row>
    <row r="285976" spans="8:8" x14ac:dyDescent="0.3">
      <c r="H285976" s="35"/>
    </row>
    <row r="285977" spans="8:8" x14ac:dyDescent="0.3">
      <c r="H285977" s="35"/>
    </row>
    <row r="285978" spans="8:8" x14ac:dyDescent="0.3">
      <c r="H285978" s="35"/>
    </row>
    <row r="285979" spans="8:8" x14ac:dyDescent="0.3">
      <c r="H285979" s="35"/>
    </row>
    <row r="285980" spans="8:8" x14ac:dyDescent="0.3">
      <c r="H285980" s="35"/>
    </row>
    <row r="285981" spans="8:8" x14ac:dyDescent="0.3">
      <c r="H285981" s="35"/>
    </row>
    <row r="285982" spans="8:8" x14ac:dyDescent="0.3">
      <c r="H285982" s="35"/>
    </row>
    <row r="285983" spans="8:8" x14ac:dyDescent="0.3">
      <c r="H285983" s="35"/>
    </row>
    <row r="285984" spans="8:8" x14ac:dyDescent="0.3">
      <c r="H285984" s="35"/>
    </row>
    <row r="285985" spans="8:8" x14ac:dyDescent="0.3">
      <c r="H285985" s="35"/>
    </row>
    <row r="285986" spans="8:8" x14ac:dyDescent="0.3">
      <c r="H285986" s="35"/>
    </row>
    <row r="285987" spans="8:8" x14ac:dyDescent="0.3">
      <c r="H285987" s="35"/>
    </row>
    <row r="285988" spans="8:8" x14ac:dyDescent="0.3">
      <c r="H285988" s="35"/>
    </row>
    <row r="285989" spans="8:8" x14ac:dyDescent="0.3">
      <c r="H285989" s="35"/>
    </row>
    <row r="285990" spans="8:8" x14ac:dyDescent="0.3">
      <c r="H285990" s="35"/>
    </row>
    <row r="285991" spans="8:8" x14ac:dyDescent="0.3">
      <c r="H285991" s="35"/>
    </row>
    <row r="285992" spans="8:8" x14ac:dyDescent="0.3">
      <c r="H285992" s="35"/>
    </row>
    <row r="285993" spans="8:8" x14ac:dyDescent="0.3">
      <c r="H285993" s="35"/>
    </row>
    <row r="285994" spans="8:8" x14ac:dyDescent="0.3">
      <c r="H285994" s="35"/>
    </row>
    <row r="285995" spans="8:8" x14ac:dyDescent="0.3">
      <c r="H285995" s="35"/>
    </row>
    <row r="285996" spans="8:8" x14ac:dyDescent="0.3">
      <c r="H285996" s="35"/>
    </row>
    <row r="285997" spans="8:8" x14ac:dyDescent="0.3">
      <c r="H285997" s="35"/>
    </row>
    <row r="285998" spans="8:8" x14ac:dyDescent="0.3">
      <c r="H285998" s="35"/>
    </row>
    <row r="285999" spans="8:8" x14ac:dyDescent="0.3">
      <c r="H285999" s="35"/>
    </row>
    <row r="286000" spans="8:8" x14ac:dyDescent="0.3">
      <c r="H286000" s="35"/>
    </row>
    <row r="286001" spans="8:8" x14ac:dyDescent="0.3">
      <c r="H286001" s="35"/>
    </row>
    <row r="286002" spans="8:8" x14ac:dyDescent="0.3">
      <c r="H286002" s="35"/>
    </row>
    <row r="286003" spans="8:8" x14ac:dyDescent="0.3">
      <c r="H286003" s="35"/>
    </row>
    <row r="286004" spans="8:8" x14ac:dyDescent="0.3">
      <c r="H286004" s="35"/>
    </row>
    <row r="286005" spans="8:8" x14ac:dyDescent="0.3">
      <c r="H286005" s="35"/>
    </row>
    <row r="286006" spans="8:8" x14ac:dyDescent="0.3">
      <c r="H286006" s="35"/>
    </row>
    <row r="286007" spans="8:8" x14ac:dyDescent="0.3">
      <c r="H286007" s="35"/>
    </row>
    <row r="286008" spans="8:8" x14ac:dyDescent="0.3">
      <c r="H286008" s="35"/>
    </row>
    <row r="286009" spans="8:8" x14ac:dyDescent="0.3">
      <c r="H286009" s="35"/>
    </row>
    <row r="286010" spans="8:8" x14ac:dyDescent="0.3">
      <c r="H286010" s="35"/>
    </row>
    <row r="286011" spans="8:8" x14ac:dyDescent="0.3">
      <c r="H286011" s="35"/>
    </row>
    <row r="286012" spans="8:8" x14ac:dyDescent="0.3">
      <c r="H286012" s="35"/>
    </row>
    <row r="286013" spans="8:8" x14ac:dyDescent="0.3">
      <c r="H286013" s="35"/>
    </row>
    <row r="286014" spans="8:8" x14ac:dyDescent="0.3">
      <c r="H286014" s="35"/>
    </row>
    <row r="286015" spans="8:8" x14ac:dyDescent="0.3">
      <c r="H286015" s="35"/>
    </row>
    <row r="286016" spans="8:8" x14ac:dyDescent="0.3">
      <c r="H286016" s="35"/>
    </row>
    <row r="286017" spans="8:8" x14ac:dyDescent="0.3">
      <c r="H286017" s="35"/>
    </row>
    <row r="286018" spans="8:8" x14ac:dyDescent="0.3">
      <c r="H286018" s="35"/>
    </row>
    <row r="286019" spans="8:8" x14ac:dyDescent="0.3">
      <c r="H286019" s="35"/>
    </row>
    <row r="286020" spans="8:8" x14ac:dyDescent="0.3">
      <c r="H286020" s="35"/>
    </row>
    <row r="286021" spans="8:8" x14ac:dyDescent="0.3">
      <c r="H286021" s="35"/>
    </row>
    <row r="286022" spans="8:8" x14ac:dyDescent="0.3">
      <c r="H286022" s="35"/>
    </row>
    <row r="286023" spans="8:8" x14ac:dyDescent="0.3">
      <c r="H286023" s="35"/>
    </row>
    <row r="286024" spans="8:8" x14ac:dyDescent="0.3">
      <c r="H286024" s="35"/>
    </row>
    <row r="286025" spans="8:8" x14ac:dyDescent="0.3">
      <c r="H286025" s="35"/>
    </row>
    <row r="286026" spans="8:8" x14ac:dyDescent="0.3">
      <c r="H286026" s="35"/>
    </row>
    <row r="286027" spans="8:8" x14ac:dyDescent="0.3">
      <c r="H286027" s="35"/>
    </row>
    <row r="286028" spans="8:8" x14ac:dyDescent="0.3">
      <c r="H286028" s="35"/>
    </row>
    <row r="286029" spans="8:8" x14ac:dyDescent="0.3">
      <c r="H286029" s="35"/>
    </row>
    <row r="286030" spans="8:8" x14ac:dyDescent="0.3">
      <c r="H286030" s="35"/>
    </row>
    <row r="286031" spans="8:8" x14ac:dyDescent="0.3">
      <c r="H286031" s="35"/>
    </row>
    <row r="286032" spans="8:8" x14ac:dyDescent="0.3">
      <c r="H286032" s="35"/>
    </row>
    <row r="286033" spans="8:8" x14ac:dyDescent="0.3">
      <c r="H286033" s="35"/>
    </row>
    <row r="286034" spans="8:8" x14ac:dyDescent="0.3">
      <c r="H286034" s="35"/>
    </row>
    <row r="286035" spans="8:8" x14ac:dyDescent="0.3">
      <c r="H286035" s="35"/>
    </row>
    <row r="286036" spans="8:8" x14ac:dyDescent="0.3">
      <c r="H286036" s="35"/>
    </row>
    <row r="286037" spans="8:8" x14ac:dyDescent="0.3">
      <c r="H286037" s="35"/>
    </row>
    <row r="286038" spans="8:8" x14ac:dyDescent="0.3">
      <c r="H286038" s="35"/>
    </row>
    <row r="286039" spans="8:8" x14ac:dyDescent="0.3">
      <c r="H286039" s="35"/>
    </row>
    <row r="286040" spans="8:8" x14ac:dyDescent="0.3">
      <c r="H286040" s="35"/>
    </row>
    <row r="286041" spans="8:8" x14ac:dyDescent="0.3">
      <c r="H286041" s="35"/>
    </row>
    <row r="286042" spans="8:8" x14ac:dyDescent="0.3">
      <c r="H286042" s="35"/>
    </row>
    <row r="286043" spans="8:8" x14ac:dyDescent="0.3">
      <c r="H286043" s="35"/>
    </row>
    <row r="286044" spans="8:8" x14ac:dyDescent="0.3">
      <c r="H286044" s="35"/>
    </row>
    <row r="286045" spans="8:8" x14ac:dyDescent="0.3">
      <c r="H286045" s="35"/>
    </row>
    <row r="286046" spans="8:8" x14ac:dyDescent="0.3">
      <c r="H286046" s="35"/>
    </row>
    <row r="286047" spans="8:8" x14ac:dyDescent="0.3">
      <c r="H286047" s="35"/>
    </row>
    <row r="286048" spans="8:8" x14ac:dyDescent="0.3">
      <c r="H286048" s="35"/>
    </row>
    <row r="286049" spans="8:8" x14ac:dyDescent="0.3">
      <c r="H286049" s="35"/>
    </row>
    <row r="286050" spans="8:8" x14ac:dyDescent="0.3">
      <c r="H286050" s="35"/>
    </row>
    <row r="286051" spans="8:8" x14ac:dyDescent="0.3">
      <c r="H286051" s="35"/>
    </row>
    <row r="286052" spans="8:8" x14ac:dyDescent="0.3">
      <c r="H286052" s="35"/>
    </row>
    <row r="286053" spans="8:8" x14ac:dyDescent="0.3">
      <c r="H286053" s="35"/>
    </row>
    <row r="286054" spans="8:8" x14ac:dyDescent="0.3">
      <c r="H286054" s="35"/>
    </row>
    <row r="286055" spans="8:8" x14ac:dyDescent="0.3">
      <c r="H286055" s="35"/>
    </row>
    <row r="286056" spans="8:8" x14ac:dyDescent="0.3">
      <c r="H286056" s="35"/>
    </row>
    <row r="286057" spans="8:8" x14ac:dyDescent="0.3">
      <c r="H286057" s="35"/>
    </row>
    <row r="286058" spans="8:8" x14ac:dyDescent="0.3">
      <c r="H286058" s="35"/>
    </row>
    <row r="286059" spans="8:8" x14ac:dyDescent="0.3">
      <c r="H286059" s="35"/>
    </row>
    <row r="286060" spans="8:8" x14ac:dyDescent="0.3">
      <c r="H286060" s="35"/>
    </row>
    <row r="286061" spans="8:8" x14ac:dyDescent="0.3">
      <c r="H286061" s="35"/>
    </row>
    <row r="286062" spans="8:8" x14ac:dyDescent="0.3">
      <c r="H286062" s="35"/>
    </row>
    <row r="286063" spans="8:8" x14ac:dyDescent="0.3">
      <c r="H286063" s="35"/>
    </row>
    <row r="286064" spans="8:8" x14ac:dyDescent="0.3">
      <c r="H286064" s="35"/>
    </row>
    <row r="286065" spans="8:8" x14ac:dyDescent="0.3">
      <c r="H286065" s="35"/>
    </row>
    <row r="286066" spans="8:8" x14ac:dyDescent="0.3">
      <c r="H286066" s="35"/>
    </row>
    <row r="286067" spans="8:8" x14ac:dyDescent="0.3">
      <c r="H286067" s="35"/>
    </row>
    <row r="286068" spans="8:8" x14ac:dyDescent="0.3">
      <c r="H286068" s="35"/>
    </row>
    <row r="286069" spans="8:8" x14ac:dyDescent="0.3">
      <c r="H286069" s="35"/>
    </row>
    <row r="286070" spans="8:8" x14ac:dyDescent="0.3">
      <c r="H286070" s="35"/>
    </row>
    <row r="286071" spans="8:8" x14ac:dyDescent="0.3">
      <c r="H286071" s="35"/>
    </row>
    <row r="286072" spans="8:8" x14ac:dyDescent="0.3">
      <c r="H286072" s="35"/>
    </row>
    <row r="286073" spans="8:8" x14ac:dyDescent="0.3">
      <c r="H286073" s="35"/>
    </row>
    <row r="286074" spans="8:8" x14ac:dyDescent="0.3">
      <c r="H286074" s="35"/>
    </row>
    <row r="286075" spans="8:8" x14ac:dyDescent="0.3">
      <c r="H286075" s="35"/>
    </row>
    <row r="286076" spans="8:8" x14ac:dyDescent="0.3">
      <c r="H286076" s="35"/>
    </row>
    <row r="286077" spans="8:8" x14ac:dyDescent="0.3">
      <c r="H286077" s="35"/>
    </row>
    <row r="286078" spans="8:8" x14ac:dyDescent="0.3">
      <c r="H286078" s="35"/>
    </row>
    <row r="286079" spans="8:8" x14ac:dyDescent="0.3">
      <c r="H286079" s="35"/>
    </row>
    <row r="286080" spans="8:8" x14ac:dyDescent="0.3">
      <c r="H286080" s="35"/>
    </row>
    <row r="286081" spans="8:8" x14ac:dyDescent="0.3">
      <c r="H286081" s="35"/>
    </row>
    <row r="286082" spans="8:8" x14ac:dyDescent="0.3">
      <c r="H286082" s="35"/>
    </row>
    <row r="286083" spans="8:8" x14ac:dyDescent="0.3">
      <c r="H286083" s="35"/>
    </row>
    <row r="286084" spans="8:8" x14ac:dyDescent="0.3">
      <c r="H286084" s="35"/>
    </row>
    <row r="286085" spans="8:8" x14ac:dyDescent="0.3">
      <c r="H286085" s="35"/>
    </row>
    <row r="286086" spans="8:8" x14ac:dyDescent="0.3">
      <c r="H286086" s="35"/>
    </row>
    <row r="286087" spans="8:8" x14ac:dyDescent="0.3">
      <c r="H286087" s="35"/>
    </row>
    <row r="286088" spans="8:8" x14ac:dyDescent="0.3">
      <c r="H286088" s="35"/>
    </row>
    <row r="286089" spans="8:8" x14ac:dyDescent="0.3">
      <c r="H286089" s="35"/>
    </row>
    <row r="286090" spans="8:8" x14ac:dyDescent="0.3">
      <c r="H286090" s="35"/>
    </row>
    <row r="286091" spans="8:8" x14ac:dyDescent="0.3">
      <c r="H286091" s="35"/>
    </row>
    <row r="286092" spans="8:8" x14ac:dyDescent="0.3">
      <c r="H286092" s="35"/>
    </row>
    <row r="286093" spans="8:8" x14ac:dyDescent="0.3">
      <c r="H286093" s="35"/>
    </row>
    <row r="286094" spans="8:8" x14ac:dyDescent="0.3">
      <c r="H286094" s="35"/>
    </row>
    <row r="286095" spans="8:8" x14ac:dyDescent="0.3">
      <c r="H286095" s="35"/>
    </row>
    <row r="286096" spans="8:8" x14ac:dyDescent="0.3">
      <c r="H286096" s="35"/>
    </row>
    <row r="286097" spans="8:8" x14ac:dyDescent="0.3">
      <c r="H286097" s="35"/>
    </row>
    <row r="286098" spans="8:8" x14ac:dyDescent="0.3">
      <c r="H286098" s="35"/>
    </row>
    <row r="286099" spans="8:8" x14ac:dyDescent="0.3">
      <c r="H286099" s="35"/>
    </row>
    <row r="286100" spans="8:8" x14ac:dyDescent="0.3">
      <c r="H286100" s="35"/>
    </row>
    <row r="286101" spans="8:8" x14ac:dyDescent="0.3">
      <c r="H286101" s="35"/>
    </row>
    <row r="286102" spans="8:8" x14ac:dyDescent="0.3">
      <c r="H286102" s="35"/>
    </row>
    <row r="286103" spans="8:8" x14ac:dyDescent="0.3">
      <c r="H286103" s="35"/>
    </row>
    <row r="286104" spans="8:8" x14ac:dyDescent="0.3">
      <c r="H286104" s="35"/>
    </row>
    <row r="286105" spans="8:8" x14ac:dyDescent="0.3">
      <c r="H286105" s="35"/>
    </row>
    <row r="286106" spans="8:8" x14ac:dyDescent="0.3">
      <c r="H286106" s="35"/>
    </row>
    <row r="286107" spans="8:8" x14ac:dyDescent="0.3">
      <c r="H286107" s="35"/>
    </row>
    <row r="286108" spans="8:8" x14ac:dyDescent="0.3">
      <c r="H286108" s="35"/>
    </row>
    <row r="286109" spans="8:8" x14ac:dyDescent="0.3">
      <c r="H286109" s="35"/>
    </row>
    <row r="286110" spans="8:8" x14ac:dyDescent="0.3">
      <c r="H286110" s="35"/>
    </row>
    <row r="286111" spans="8:8" x14ac:dyDescent="0.3">
      <c r="H286111" s="35"/>
    </row>
    <row r="286112" spans="8:8" x14ac:dyDescent="0.3">
      <c r="H286112" s="35"/>
    </row>
    <row r="286113" spans="8:8" x14ac:dyDescent="0.3">
      <c r="H286113" s="35"/>
    </row>
    <row r="286114" spans="8:8" x14ac:dyDescent="0.3">
      <c r="H286114" s="35"/>
    </row>
    <row r="286115" spans="8:8" x14ac:dyDescent="0.3">
      <c r="H286115" s="35"/>
    </row>
    <row r="286116" spans="8:8" x14ac:dyDescent="0.3">
      <c r="H286116" s="35"/>
    </row>
    <row r="286117" spans="8:8" x14ac:dyDescent="0.3">
      <c r="H286117" s="35"/>
    </row>
    <row r="286118" spans="8:8" x14ac:dyDescent="0.3">
      <c r="H286118" s="35"/>
    </row>
    <row r="286119" spans="8:8" x14ac:dyDescent="0.3">
      <c r="H286119" s="35"/>
    </row>
    <row r="286120" spans="8:8" x14ac:dyDescent="0.3">
      <c r="H286120" s="35"/>
    </row>
    <row r="286121" spans="8:8" x14ac:dyDescent="0.3">
      <c r="H286121" s="35"/>
    </row>
    <row r="286122" spans="8:8" x14ac:dyDescent="0.3">
      <c r="H286122" s="35"/>
    </row>
    <row r="286123" spans="8:8" x14ac:dyDescent="0.3">
      <c r="H286123" s="35"/>
    </row>
    <row r="286124" spans="8:8" x14ac:dyDescent="0.3">
      <c r="H286124" s="35"/>
    </row>
    <row r="286125" spans="8:8" x14ac:dyDescent="0.3">
      <c r="H286125" s="35"/>
    </row>
    <row r="286126" spans="8:8" x14ac:dyDescent="0.3">
      <c r="H286126" s="35"/>
    </row>
    <row r="286127" spans="8:8" x14ac:dyDescent="0.3">
      <c r="H286127" s="35"/>
    </row>
    <row r="286128" spans="8:8" x14ac:dyDescent="0.3">
      <c r="H286128" s="35"/>
    </row>
    <row r="286129" spans="8:8" x14ac:dyDescent="0.3">
      <c r="H286129" s="35"/>
    </row>
    <row r="286130" spans="8:8" x14ac:dyDescent="0.3">
      <c r="H286130" s="35"/>
    </row>
    <row r="286131" spans="8:8" x14ac:dyDescent="0.3">
      <c r="H286131" s="35"/>
    </row>
    <row r="286132" spans="8:8" x14ac:dyDescent="0.3">
      <c r="H286132" s="35"/>
    </row>
    <row r="286133" spans="8:8" x14ac:dyDescent="0.3">
      <c r="H286133" s="35"/>
    </row>
    <row r="286134" spans="8:8" x14ac:dyDescent="0.3">
      <c r="H286134" s="35"/>
    </row>
    <row r="286135" spans="8:8" x14ac:dyDescent="0.3">
      <c r="H286135" s="35"/>
    </row>
    <row r="286136" spans="8:8" x14ac:dyDescent="0.3">
      <c r="H286136" s="35"/>
    </row>
    <row r="286137" spans="8:8" x14ac:dyDescent="0.3">
      <c r="H286137" s="35"/>
    </row>
    <row r="286138" spans="8:8" x14ac:dyDescent="0.3">
      <c r="H286138" s="35"/>
    </row>
    <row r="286139" spans="8:8" x14ac:dyDescent="0.3">
      <c r="H286139" s="35"/>
    </row>
    <row r="286140" spans="8:8" x14ac:dyDescent="0.3">
      <c r="H286140" s="35"/>
    </row>
    <row r="286141" spans="8:8" x14ac:dyDescent="0.3">
      <c r="H286141" s="35"/>
    </row>
    <row r="286142" spans="8:8" x14ac:dyDescent="0.3">
      <c r="H286142" s="35"/>
    </row>
    <row r="286143" spans="8:8" x14ac:dyDescent="0.3">
      <c r="H286143" s="35"/>
    </row>
    <row r="286144" spans="8:8" x14ac:dyDescent="0.3">
      <c r="H286144" s="35"/>
    </row>
    <row r="286145" spans="8:8" x14ac:dyDescent="0.3">
      <c r="H286145" s="35"/>
    </row>
    <row r="286146" spans="8:8" x14ac:dyDescent="0.3">
      <c r="H286146" s="35"/>
    </row>
    <row r="286147" spans="8:8" x14ac:dyDescent="0.3">
      <c r="H286147" s="35"/>
    </row>
    <row r="286148" spans="8:8" x14ac:dyDescent="0.3">
      <c r="H286148" s="35"/>
    </row>
    <row r="286149" spans="8:8" x14ac:dyDescent="0.3">
      <c r="H286149" s="35"/>
    </row>
    <row r="286150" spans="8:8" x14ac:dyDescent="0.3">
      <c r="H286150" s="35"/>
    </row>
    <row r="286151" spans="8:8" x14ac:dyDescent="0.3">
      <c r="H286151" s="35"/>
    </row>
    <row r="286152" spans="8:8" x14ac:dyDescent="0.3">
      <c r="H286152" s="35"/>
    </row>
    <row r="286153" spans="8:8" x14ac:dyDescent="0.3">
      <c r="H286153" s="35"/>
    </row>
    <row r="286154" spans="8:8" x14ac:dyDescent="0.3">
      <c r="H286154" s="35"/>
    </row>
    <row r="286155" spans="8:8" x14ac:dyDescent="0.3">
      <c r="H286155" s="35"/>
    </row>
    <row r="286156" spans="8:8" x14ac:dyDescent="0.3">
      <c r="H286156" s="35"/>
    </row>
    <row r="286157" spans="8:8" x14ac:dyDescent="0.3">
      <c r="H286157" s="35"/>
    </row>
    <row r="286158" spans="8:8" x14ac:dyDescent="0.3">
      <c r="H286158" s="35"/>
    </row>
    <row r="286159" spans="8:8" x14ac:dyDescent="0.3">
      <c r="H286159" s="35"/>
    </row>
    <row r="286160" spans="8:8" x14ac:dyDescent="0.3">
      <c r="H286160" s="35"/>
    </row>
    <row r="286161" spans="8:8" x14ac:dyDescent="0.3">
      <c r="H286161" s="35"/>
    </row>
    <row r="286162" spans="8:8" x14ac:dyDescent="0.3">
      <c r="H286162" s="35"/>
    </row>
    <row r="286163" spans="8:8" x14ac:dyDescent="0.3">
      <c r="H286163" s="35"/>
    </row>
    <row r="286164" spans="8:8" x14ac:dyDescent="0.3">
      <c r="H286164" s="35"/>
    </row>
    <row r="286165" spans="8:8" x14ac:dyDescent="0.3">
      <c r="H286165" s="35"/>
    </row>
    <row r="286166" spans="8:8" x14ac:dyDescent="0.3">
      <c r="H286166" s="35"/>
    </row>
    <row r="286167" spans="8:8" x14ac:dyDescent="0.3">
      <c r="H286167" s="35"/>
    </row>
    <row r="286168" spans="8:8" x14ac:dyDescent="0.3">
      <c r="H286168" s="35"/>
    </row>
    <row r="286169" spans="8:8" x14ac:dyDescent="0.3">
      <c r="H286169" s="35"/>
    </row>
    <row r="286170" spans="8:8" x14ac:dyDescent="0.3">
      <c r="H286170" s="35"/>
    </row>
    <row r="286171" spans="8:8" x14ac:dyDescent="0.3">
      <c r="H286171" s="35"/>
    </row>
    <row r="286172" spans="8:8" x14ac:dyDescent="0.3">
      <c r="H286172" s="35"/>
    </row>
    <row r="286173" spans="8:8" x14ac:dyDescent="0.3">
      <c r="H286173" s="35"/>
    </row>
    <row r="286174" spans="8:8" x14ac:dyDescent="0.3">
      <c r="H286174" s="35"/>
    </row>
    <row r="286175" spans="8:8" x14ac:dyDescent="0.3">
      <c r="H286175" s="35"/>
    </row>
    <row r="286176" spans="8:8" x14ac:dyDescent="0.3">
      <c r="H286176" s="35"/>
    </row>
    <row r="286177" spans="8:8" x14ac:dyDescent="0.3">
      <c r="H286177" s="35"/>
    </row>
    <row r="286178" spans="8:8" x14ac:dyDescent="0.3">
      <c r="H286178" s="35"/>
    </row>
    <row r="286179" spans="8:8" x14ac:dyDescent="0.3">
      <c r="H286179" s="35"/>
    </row>
    <row r="286180" spans="8:8" x14ac:dyDescent="0.3">
      <c r="H286180" s="35"/>
    </row>
    <row r="286181" spans="8:8" x14ac:dyDescent="0.3">
      <c r="H286181" s="35"/>
    </row>
    <row r="286182" spans="8:8" x14ac:dyDescent="0.3">
      <c r="H286182" s="35"/>
    </row>
    <row r="286183" spans="8:8" x14ac:dyDescent="0.3">
      <c r="H286183" s="35"/>
    </row>
    <row r="286184" spans="8:8" x14ac:dyDescent="0.3">
      <c r="H286184" s="35"/>
    </row>
    <row r="286185" spans="8:8" x14ac:dyDescent="0.3">
      <c r="H286185" s="35"/>
    </row>
    <row r="286186" spans="8:8" x14ac:dyDescent="0.3">
      <c r="H286186" s="35"/>
    </row>
    <row r="286187" spans="8:8" x14ac:dyDescent="0.3">
      <c r="H286187" s="35"/>
    </row>
    <row r="286188" spans="8:8" x14ac:dyDescent="0.3">
      <c r="H286188" s="35"/>
    </row>
    <row r="286189" spans="8:8" x14ac:dyDescent="0.3">
      <c r="H286189" s="35"/>
    </row>
    <row r="286190" spans="8:8" x14ac:dyDescent="0.3">
      <c r="H286190" s="35"/>
    </row>
    <row r="286191" spans="8:8" x14ac:dyDescent="0.3">
      <c r="H286191" s="35"/>
    </row>
    <row r="286192" spans="8:8" x14ac:dyDescent="0.3">
      <c r="H286192" s="35"/>
    </row>
    <row r="286193" spans="8:8" x14ac:dyDescent="0.3">
      <c r="H286193" s="35"/>
    </row>
    <row r="286194" spans="8:8" x14ac:dyDescent="0.3">
      <c r="H286194" s="35"/>
    </row>
    <row r="286195" spans="8:8" x14ac:dyDescent="0.3">
      <c r="H286195" s="35"/>
    </row>
    <row r="286196" spans="8:8" x14ac:dyDescent="0.3">
      <c r="H286196" s="35"/>
    </row>
    <row r="286197" spans="8:8" x14ac:dyDescent="0.3">
      <c r="H286197" s="35"/>
    </row>
    <row r="286198" spans="8:8" x14ac:dyDescent="0.3">
      <c r="H286198" s="35"/>
    </row>
    <row r="286199" spans="8:8" x14ac:dyDescent="0.3">
      <c r="H286199" s="35"/>
    </row>
    <row r="286200" spans="8:8" x14ac:dyDescent="0.3">
      <c r="H286200" s="35"/>
    </row>
    <row r="286201" spans="8:8" x14ac:dyDescent="0.3">
      <c r="H286201" s="35"/>
    </row>
    <row r="286202" spans="8:8" x14ac:dyDescent="0.3">
      <c r="H286202" s="35"/>
    </row>
    <row r="286203" spans="8:8" x14ac:dyDescent="0.3">
      <c r="H286203" s="35"/>
    </row>
    <row r="286204" spans="8:8" x14ac:dyDescent="0.3">
      <c r="H286204" s="35"/>
    </row>
    <row r="286205" spans="8:8" x14ac:dyDescent="0.3">
      <c r="H286205" s="35"/>
    </row>
    <row r="286206" spans="8:8" x14ac:dyDescent="0.3">
      <c r="H286206" s="35"/>
    </row>
    <row r="286207" spans="8:8" x14ac:dyDescent="0.3">
      <c r="H286207" s="35"/>
    </row>
    <row r="286208" spans="8:8" x14ac:dyDescent="0.3">
      <c r="H286208" s="35"/>
    </row>
    <row r="286209" spans="8:8" x14ac:dyDescent="0.3">
      <c r="H286209" s="35"/>
    </row>
    <row r="286210" spans="8:8" x14ac:dyDescent="0.3">
      <c r="H286210" s="35"/>
    </row>
    <row r="286211" spans="8:8" x14ac:dyDescent="0.3">
      <c r="H286211" s="35"/>
    </row>
    <row r="286212" spans="8:8" x14ac:dyDescent="0.3">
      <c r="H286212" s="35"/>
    </row>
    <row r="286213" spans="8:8" x14ac:dyDescent="0.3">
      <c r="H286213" s="35"/>
    </row>
    <row r="286214" spans="8:8" x14ac:dyDescent="0.3">
      <c r="H286214" s="35"/>
    </row>
    <row r="286215" spans="8:8" x14ac:dyDescent="0.3">
      <c r="H286215" s="35"/>
    </row>
    <row r="286216" spans="8:8" x14ac:dyDescent="0.3">
      <c r="H286216" s="35"/>
    </row>
    <row r="286217" spans="8:8" x14ac:dyDescent="0.3">
      <c r="H286217" s="35"/>
    </row>
    <row r="286218" spans="8:8" x14ac:dyDescent="0.3">
      <c r="H286218" s="35"/>
    </row>
    <row r="286219" spans="8:8" x14ac:dyDescent="0.3">
      <c r="H286219" s="35"/>
    </row>
    <row r="286220" spans="8:8" x14ac:dyDescent="0.3">
      <c r="H286220" s="35"/>
    </row>
    <row r="286221" spans="8:8" x14ac:dyDescent="0.3">
      <c r="H286221" s="35"/>
    </row>
    <row r="286222" spans="8:8" x14ac:dyDescent="0.3">
      <c r="H286222" s="35"/>
    </row>
    <row r="286223" spans="8:8" x14ac:dyDescent="0.3">
      <c r="H286223" s="35"/>
    </row>
    <row r="286224" spans="8:8" x14ac:dyDescent="0.3">
      <c r="H286224" s="35"/>
    </row>
    <row r="286225" spans="8:8" x14ac:dyDescent="0.3">
      <c r="H286225" s="35"/>
    </row>
    <row r="286226" spans="8:8" x14ac:dyDescent="0.3">
      <c r="H286226" s="35"/>
    </row>
    <row r="286227" spans="8:8" x14ac:dyDescent="0.3">
      <c r="H286227" s="35"/>
    </row>
    <row r="286228" spans="8:8" x14ac:dyDescent="0.3">
      <c r="H286228" s="35"/>
    </row>
    <row r="286229" spans="8:8" x14ac:dyDescent="0.3">
      <c r="H286229" s="35"/>
    </row>
    <row r="286230" spans="8:8" x14ac:dyDescent="0.3">
      <c r="H286230" s="35"/>
    </row>
    <row r="286231" spans="8:8" x14ac:dyDescent="0.3">
      <c r="H286231" s="35"/>
    </row>
    <row r="286232" spans="8:8" x14ac:dyDescent="0.3">
      <c r="H286232" s="35"/>
    </row>
    <row r="286233" spans="8:8" x14ac:dyDescent="0.3">
      <c r="H286233" s="35"/>
    </row>
    <row r="286234" spans="8:8" x14ac:dyDescent="0.3">
      <c r="H286234" s="35"/>
    </row>
    <row r="286235" spans="8:8" x14ac:dyDescent="0.3">
      <c r="H286235" s="35"/>
    </row>
    <row r="286236" spans="8:8" x14ac:dyDescent="0.3">
      <c r="H286236" s="35"/>
    </row>
    <row r="286237" spans="8:8" x14ac:dyDescent="0.3">
      <c r="H286237" s="35"/>
    </row>
    <row r="286238" spans="8:8" x14ac:dyDescent="0.3">
      <c r="H286238" s="35"/>
    </row>
    <row r="286239" spans="8:8" x14ac:dyDescent="0.3">
      <c r="H286239" s="35"/>
    </row>
    <row r="286240" spans="8:8" x14ac:dyDescent="0.3">
      <c r="H286240" s="35"/>
    </row>
    <row r="286241" spans="8:8" x14ac:dyDescent="0.3">
      <c r="H286241" s="35"/>
    </row>
    <row r="286242" spans="8:8" x14ac:dyDescent="0.3">
      <c r="H286242" s="35"/>
    </row>
    <row r="286243" spans="8:8" x14ac:dyDescent="0.3">
      <c r="H286243" s="35"/>
    </row>
    <row r="286244" spans="8:8" x14ac:dyDescent="0.3">
      <c r="H286244" s="35"/>
    </row>
    <row r="286245" spans="8:8" x14ac:dyDescent="0.3">
      <c r="H286245" s="35"/>
    </row>
    <row r="286246" spans="8:8" x14ac:dyDescent="0.3">
      <c r="H286246" s="35"/>
    </row>
    <row r="286247" spans="8:8" x14ac:dyDescent="0.3">
      <c r="H286247" s="35"/>
    </row>
    <row r="286248" spans="8:8" x14ac:dyDescent="0.3">
      <c r="H286248" s="35"/>
    </row>
    <row r="286249" spans="8:8" x14ac:dyDescent="0.3">
      <c r="H286249" s="35"/>
    </row>
    <row r="286250" spans="8:8" x14ac:dyDescent="0.3">
      <c r="H286250" s="35"/>
    </row>
    <row r="286251" spans="8:8" x14ac:dyDescent="0.3">
      <c r="H286251" s="35"/>
    </row>
    <row r="286252" spans="8:8" x14ac:dyDescent="0.3">
      <c r="H286252" s="35"/>
    </row>
    <row r="286253" spans="8:8" x14ac:dyDescent="0.3">
      <c r="H286253" s="35"/>
    </row>
    <row r="286254" spans="8:8" x14ac:dyDescent="0.3">
      <c r="H286254" s="35"/>
    </row>
    <row r="286255" spans="8:8" x14ac:dyDescent="0.3">
      <c r="H286255" s="35"/>
    </row>
    <row r="286256" spans="8:8" x14ac:dyDescent="0.3">
      <c r="H286256" s="35"/>
    </row>
    <row r="286257" spans="8:8" x14ac:dyDescent="0.3">
      <c r="H286257" s="35"/>
    </row>
    <row r="286258" spans="8:8" x14ac:dyDescent="0.3">
      <c r="H286258" s="35"/>
    </row>
    <row r="286259" spans="8:8" x14ac:dyDescent="0.3">
      <c r="H286259" s="35"/>
    </row>
    <row r="286260" spans="8:8" x14ac:dyDescent="0.3">
      <c r="H286260" s="35"/>
    </row>
    <row r="286261" spans="8:8" x14ac:dyDescent="0.3">
      <c r="H286261" s="35"/>
    </row>
    <row r="286262" spans="8:8" x14ac:dyDescent="0.3">
      <c r="H286262" s="35"/>
    </row>
    <row r="286263" spans="8:8" x14ac:dyDescent="0.3">
      <c r="H286263" s="35"/>
    </row>
    <row r="286264" spans="8:8" x14ac:dyDescent="0.3">
      <c r="H286264" s="35"/>
    </row>
    <row r="286265" spans="8:8" x14ac:dyDescent="0.3">
      <c r="H286265" s="35"/>
    </row>
    <row r="286266" spans="8:8" x14ac:dyDescent="0.3">
      <c r="H286266" s="35"/>
    </row>
    <row r="286267" spans="8:8" x14ac:dyDescent="0.3">
      <c r="H286267" s="35"/>
    </row>
    <row r="286268" spans="8:8" x14ac:dyDescent="0.3">
      <c r="H286268" s="35"/>
    </row>
    <row r="286269" spans="8:8" x14ac:dyDescent="0.3">
      <c r="H286269" s="35"/>
    </row>
    <row r="286270" spans="8:8" x14ac:dyDescent="0.3">
      <c r="H286270" s="35"/>
    </row>
    <row r="286271" spans="8:8" x14ac:dyDescent="0.3">
      <c r="H286271" s="35"/>
    </row>
    <row r="286272" spans="8:8" x14ac:dyDescent="0.3">
      <c r="H286272" s="35"/>
    </row>
    <row r="286273" spans="8:8" x14ac:dyDescent="0.3">
      <c r="H286273" s="35"/>
    </row>
    <row r="286274" spans="8:8" x14ac:dyDescent="0.3">
      <c r="H286274" s="35"/>
    </row>
    <row r="286275" spans="8:8" x14ac:dyDescent="0.3">
      <c r="H286275" s="35"/>
    </row>
    <row r="286276" spans="8:8" x14ac:dyDescent="0.3">
      <c r="H286276" s="35"/>
    </row>
    <row r="286277" spans="8:8" x14ac:dyDescent="0.3">
      <c r="H286277" s="35"/>
    </row>
    <row r="286278" spans="8:8" x14ac:dyDescent="0.3">
      <c r="H286278" s="35"/>
    </row>
    <row r="286279" spans="8:8" x14ac:dyDescent="0.3">
      <c r="H286279" s="35"/>
    </row>
    <row r="286280" spans="8:8" x14ac:dyDescent="0.3">
      <c r="H286280" s="35"/>
    </row>
    <row r="286281" spans="8:8" x14ac:dyDescent="0.3">
      <c r="H286281" s="35"/>
    </row>
    <row r="286282" spans="8:8" x14ac:dyDescent="0.3">
      <c r="H286282" s="35"/>
    </row>
    <row r="286283" spans="8:8" x14ac:dyDescent="0.3">
      <c r="H286283" s="35"/>
    </row>
    <row r="286284" spans="8:8" x14ac:dyDescent="0.3">
      <c r="H286284" s="35"/>
    </row>
    <row r="286285" spans="8:8" x14ac:dyDescent="0.3">
      <c r="H286285" s="35"/>
    </row>
    <row r="286286" spans="8:8" x14ac:dyDescent="0.3">
      <c r="H286286" s="35"/>
    </row>
    <row r="286287" spans="8:8" x14ac:dyDescent="0.3">
      <c r="H286287" s="35"/>
    </row>
    <row r="286288" spans="8:8" x14ac:dyDescent="0.3">
      <c r="H286288" s="35"/>
    </row>
    <row r="286289" spans="8:8" x14ac:dyDescent="0.3">
      <c r="H286289" s="35"/>
    </row>
    <row r="286290" spans="8:8" x14ac:dyDescent="0.3">
      <c r="H286290" s="35"/>
    </row>
    <row r="286291" spans="8:8" x14ac:dyDescent="0.3">
      <c r="H286291" s="35"/>
    </row>
    <row r="286292" spans="8:8" x14ac:dyDescent="0.3">
      <c r="H286292" s="35"/>
    </row>
    <row r="286293" spans="8:8" x14ac:dyDescent="0.3">
      <c r="H286293" s="35"/>
    </row>
    <row r="286294" spans="8:8" x14ac:dyDescent="0.3">
      <c r="H286294" s="35"/>
    </row>
    <row r="286295" spans="8:8" x14ac:dyDescent="0.3">
      <c r="H286295" s="35"/>
    </row>
    <row r="286296" spans="8:8" x14ac:dyDescent="0.3">
      <c r="H286296" s="35"/>
    </row>
    <row r="286297" spans="8:8" x14ac:dyDescent="0.3">
      <c r="H286297" s="35"/>
    </row>
    <row r="286298" spans="8:8" x14ac:dyDescent="0.3">
      <c r="H286298" s="35"/>
    </row>
    <row r="286299" spans="8:8" x14ac:dyDescent="0.3">
      <c r="H286299" s="35"/>
    </row>
    <row r="286300" spans="8:8" x14ac:dyDescent="0.3">
      <c r="H286300" s="35"/>
    </row>
    <row r="286301" spans="8:8" x14ac:dyDescent="0.3">
      <c r="H286301" s="35"/>
    </row>
    <row r="286302" spans="8:8" x14ac:dyDescent="0.3">
      <c r="H286302" s="35"/>
    </row>
    <row r="286303" spans="8:8" x14ac:dyDescent="0.3">
      <c r="H286303" s="35"/>
    </row>
    <row r="286304" spans="8:8" x14ac:dyDescent="0.3">
      <c r="H286304" s="35"/>
    </row>
    <row r="286305" spans="8:8" x14ac:dyDescent="0.3">
      <c r="H286305" s="35"/>
    </row>
    <row r="286306" spans="8:8" x14ac:dyDescent="0.3">
      <c r="H286306" s="35"/>
    </row>
    <row r="286307" spans="8:8" x14ac:dyDescent="0.3">
      <c r="H286307" s="35"/>
    </row>
    <row r="286308" spans="8:8" x14ac:dyDescent="0.3">
      <c r="H286308" s="35"/>
    </row>
    <row r="286309" spans="8:8" x14ac:dyDescent="0.3">
      <c r="H286309" s="35"/>
    </row>
    <row r="286310" spans="8:8" x14ac:dyDescent="0.3">
      <c r="H286310" s="35"/>
    </row>
    <row r="286311" spans="8:8" x14ac:dyDescent="0.3">
      <c r="H286311" s="35"/>
    </row>
    <row r="286312" spans="8:8" x14ac:dyDescent="0.3">
      <c r="H286312" s="35"/>
    </row>
    <row r="286313" spans="8:8" x14ac:dyDescent="0.3">
      <c r="H286313" s="35"/>
    </row>
    <row r="286314" spans="8:8" x14ac:dyDescent="0.3">
      <c r="H286314" s="35"/>
    </row>
    <row r="286315" spans="8:8" x14ac:dyDescent="0.3">
      <c r="H286315" s="35"/>
    </row>
    <row r="286316" spans="8:8" x14ac:dyDescent="0.3">
      <c r="H286316" s="35"/>
    </row>
    <row r="286317" spans="8:8" x14ac:dyDescent="0.3">
      <c r="H286317" s="35"/>
    </row>
    <row r="286318" spans="8:8" x14ac:dyDescent="0.3">
      <c r="H286318" s="35"/>
    </row>
    <row r="286319" spans="8:8" x14ac:dyDescent="0.3">
      <c r="H286319" s="35"/>
    </row>
    <row r="286320" spans="8:8" x14ac:dyDescent="0.3">
      <c r="H286320" s="35"/>
    </row>
    <row r="286321" spans="8:8" x14ac:dyDescent="0.3">
      <c r="H286321" s="35"/>
    </row>
    <row r="286322" spans="8:8" x14ac:dyDescent="0.3">
      <c r="H286322" s="35"/>
    </row>
    <row r="286323" spans="8:8" x14ac:dyDescent="0.3">
      <c r="H286323" s="35"/>
    </row>
    <row r="286324" spans="8:8" x14ac:dyDescent="0.3">
      <c r="H286324" s="35"/>
    </row>
    <row r="286325" spans="8:8" x14ac:dyDescent="0.3">
      <c r="H286325" s="35"/>
    </row>
    <row r="286326" spans="8:8" x14ac:dyDescent="0.3">
      <c r="H286326" s="35"/>
    </row>
    <row r="286327" spans="8:8" x14ac:dyDescent="0.3">
      <c r="H286327" s="35"/>
    </row>
    <row r="286328" spans="8:8" x14ac:dyDescent="0.3">
      <c r="H286328" s="35"/>
    </row>
    <row r="286329" spans="8:8" x14ac:dyDescent="0.3">
      <c r="H286329" s="35"/>
    </row>
    <row r="286330" spans="8:8" x14ac:dyDescent="0.3">
      <c r="H286330" s="35"/>
    </row>
    <row r="286331" spans="8:8" x14ac:dyDescent="0.3">
      <c r="H286331" s="35"/>
    </row>
    <row r="286332" spans="8:8" x14ac:dyDescent="0.3">
      <c r="H286332" s="35"/>
    </row>
    <row r="286333" spans="8:8" x14ac:dyDescent="0.3">
      <c r="H286333" s="35"/>
    </row>
    <row r="286334" spans="8:8" x14ac:dyDescent="0.3">
      <c r="H286334" s="35"/>
    </row>
    <row r="286335" spans="8:8" x14ac:dyDescent="0.3">
      <c r="H286335" s="35"/>
    </row>
    <row r="286336" spans="8:8" x14ac:dyDescent="0.3">
      <c r="H286336" s="35"/>
    </row>
    <row r="286337" spans="8:8" x14ac:dyDescent="0.3">
      <c r="H286337" s="35"/>
    </row>
    <row r="286338" spans="8:8" x14ac:dyDescent="0.3">
      <c r="H286338" s="35"/>
    </row>
    <row r="286339" spans="8:8" x14ac:dyDescent="0.3">
      <c r="H286339" s="35"/>
    </row>
    <row r="286340" spans="8:8" x14ac:dyDescent="0.3">
      <c r="H286340" s="35"/>
    </row>
    <row r="286341" spans="8:8" x14ac:dyDescent="0.3">
      <c r="H286341" s="35"/>
    </row>
    <row r="286342" spans="8:8" x14ac:dyDescent="0.3">
      <c r="H286342" s="35"/>
    </row>
    <row r="286343" spans="8:8" x14ac:dyDescent="0.3">
      <c r="H286343" s="35"/>
    </row>
    <row r="286344" spans="8:8" x14ac:dyDescent="0.3">
      <c r="H286344" s="35"/>
    </row>
    <row r="286345" spans="8:8" x14ac:dyDescent="0.3">
      <c r="H286345" s="35"/>
    </row>
    <row r="286346" spans="8:8" x14ac:dyDescent="0.3">
      <c r="H286346" s="35"/>
    </row>
    <row r="286347" spans="8:8" x14ac:dyDescent="0.3">
      <c r="H286347" s="35"/>
    </row>
    <row r="286348" spans="8:8" x14ac:dyDescent="0.3">
      <c r="H286348" s="35"/>
    </row>
    <row r="286349" spans="8:8" x14ac:dyDescent="0.3">
      <c r="H286349" s="35"/>
    </row>
    <row r="286350" spans="8:8" x14ac:dyDescent="0.3">
      <c r="H286350" s="35"/>
    </row>
    <row r="286351" spans="8:8" x14ac:dyDescent="0.3">
      <c r="H286351" s="35"/>
    </row>
    <row r="286352" spans="8:8" x14ac:dyDescent="0.3">
      <c r="H286352" s="35"/>
    </row>
    <row r="286353" spans="8:8" x14ac:dyDescent="0.3">
      <c r="H286353" s="35"/>
    </row>
    <row r="286354" spans="8:8" x14ac:dyDescent="0.3">
      <c r="H286354" s="35"/>
    </row>
    <row r="286355" spans="8:8" x14ac:dyDescent="0.3">
      <c r="H286355" s="35"/>
    </row>
    <row r="286356" spans="8:8" x14ac:dyDescent="0.3">
      <c r="H286356" s="35"/>
    </row>
    <row r="286357" spans="8:8" x14ac:dyDescent="0.3">
      <c r="H286357" s="35"/>
    </row>
    <row r="286358" spans="8:8" x14ac:dyDescent="0.3">
      <c r="H286358" s="35"/>
    </row>
    <row r="286359" spans="8:8" x14ac:dyDescent="0.3">
      <c r="H286359" s="35"/>
    </row>
    <row r="286360" spans="8:8" x14ac:dyDescent="0.3">
      <c r="H286360" s="35"/>
    </row>
    <row r="286361" spans="8:8" x14ac:dyDescent="0.3">
      <c r="H286361" s="35"/>
    </row>
    <row r="286362" spans="8:8" x14ac:dyDescent="0.3">
      <c r="H286362" s="35"/>
    </row>
    <row r="286363" spans="8:8" x14ac:dyDescent="0.3">
      <c r="H286363" s="35"/>
    </row>
    <row r="286364" spans="8:8" x14ac:dyDescent="0.3">
      <c r="H286364" s="35"/>
    </row>
    <row r="286365" spans="8:8" x14ac:dyDescent="0.3">
      <c r="H286365" s="35"/>
    </row>
    <row r="286366" spans="8:8" x14ac:dyDescent="0.3">
      <c r="H286366" s="35"/>
    </row>
    <row r="286367" spans="8:8" x14ac:dyDescent="0.3">
      <c r="H286367" s="35"/>
    </row>
    <row r="286368" spans="8:8" x14ac:dyDescent="0.3">
      <c r="H286368" s="35"/>
    </row>
    <row r="286369" spans="8:8" x14ac:dyDescent="0.3">
      <c r="H286369" s="35"/>
    </row>
    <row r="286370" spans="8:8" x14ac:dyDescent="0.3">
      <c r="H286370" s="35"/>
    </row>
    <row r="286371" spans="8:8" x14ac:dyDescent="0.3">
      <c r="H286371" s="35"/>
    </row>
    <row r="286372" spans="8:8" x14ac:dyDescent="0.3">
      <c r="H286372" s="35"/>
    </row>
    <row r="286373" spans="8:8" x14ac:dyDescent="0.3">
      <c r="H286373" s="35"/>
    </row>
    <row r="286374" spans="8:8" x14ac:dyDescent="0.3">
      <c r="H286374" s="35"/>
    </row>
    <row r="286375" spans="8:8" x14ac:dyDescent="0.3">
      <c r="H286375" s="35"/>
    </row>
    <row r="286376" spans="8:8" x14ac:dyDescent="0.3">
      <c r="H286376" s="35"/>
    </row>
    <row r="286377" spans="8:8" x14ac:dyDescent="0.3">
      <c r="H286377" s="35"/>
    </row>
    <row r="286378" spans="8:8" x14ac:dyDescent="0.3">
      <c r="H286378" s="35"/>
    </row>
    <row r="286379" spans="8:8" x14ac:dyDescent="0.3">
      <c r="H286379" s="35"/>
    </row>
    <row r="286380" spans="8:8" x14ac:dyDescent="0.3">
      <c r="H286380" s="35"/>
    </row>
    <row r="286381" spans="8:8" x14ac:dyDescent="0.3">
      <c r="H286381" s="35"/>
    </row>
    <row r="286382" spans="8:8" x14ac:dyDescent="0.3">
      <c r="H286382" s="35"/>
    </row>
    <row r="286383" spans="8:8" x14ac:dyDescent="0.3">
      <c r="H286383" s="35"/>
    </row>
    <row r="286384" spans="8:8" x14ac:dyDescent="0.3">
      <c r="H286384" s="35"/>
    </row>
    <row r="286385" spans="8:8" x14ac:dyDescent="0.3">
      <c r="H286385" s="35"/>
    </row>
    <row r="286386" spans="8:8" x14ac:dyDescent="0.3">
      <c r="H286386" s="35"/>
    </row>
    <row r="286387" spans="8:8" x14ac:dyDescent="0.3">
      <c r="H286387" s="35"/>
    </row>
    <row r="286388" spans="8:8" x14ac:dyDescent="0.3">
      <c r="H286388" s="35"/>
    </row>
    <row r="286389" spans="8:8" x14ac:dyDescent="0.3">
      <c r="H286389" s="35"/>
    </row>
    <row r="286390" spans="8:8" x14ac:dyDescent="0.3">
      <c r="H286390" s="35"/>
    </row>
    <row r="286391" spans="8:8" x14ac:dyDescent="0.3">
      <c r="H286391" s="35"/>
    </row>
    <row r="286392" spans="8:8" x14ac:dyDescent="0.3">
      <c r="H286392" s="35"/>
    </row>
    <row r="286393" spans="8:8" x14ac:dyDescent="0.3">
      <c r="H286393" s="35"/>
    </row>
    <row r="286394" spans="8:8" x14ac:dyDescent="0.3">
      <c r="H286394" s="35"/>
    </row>
    <row r="286395" spans="8:8" x14ac:dyDescent="0.3">
      <c r="H286395" s="35"/>
    </row>
    <row r="286396" spans="8:8" x14ac:dyDescent="0.3">
      <c r="H286396" s="35"/>
    </row>
    <row r="286397" spans="8:8" x14ac:dyDescent="0.3">
      <c r="H286397" s="35"/>
    </row>
    <row r="286398" spans="8:8" x14ac:dyDescent="0.3">
      <c r="H286398" s="35"/>
    </row>
    <row r="286399" spans="8:8" x14ac:dyDescent="0.3">
      <c r="H286399" s="35"/>
    </row>
    <row r="286400" spans="8:8" x14ac:dyDescent="0.3">
      <c r="H286400" s="35"/>
    </row>
    <row r="286401" spans="8:8" x14ac:dyDescent="0.3">
      <c r="H286401" s="35"/>
    </row>
    <row r="286402" spans="8:8" x14ac:dyDescent="0.3">
      <c r="H286402" s="35"/>
    </row>
    <row r="286403" spans="8:8" x14ac:dyDescent="0.3">
      <c r="H286403" s="35"/>
    </row>
    <row r="286404" spans="8:8" x14ac:dyDescent="0.3">
      <c r="H286404" s="35"/>
    </row>
    <row r="286405" spans="8:8" x14ac:dyDescent="0.3">
      <c r="H286405" s="35"/>
    </row>
    <row r="286406" spans="8:8" x14ac:dyDescent="0.3">
      <c r="H286406" s="35"/>
    </row>
    <row r="286407" spans="8:8" x14ac:dyDescent="0.3">
      <c r="H286407" s="35"/>
    </row>
    <row r="286408" spans="8:8" x14ac:dyDescent="0.3">
      <c r="H286408" s="35"/>
    </row>
    <row r="286409" spans="8:8" x14ac:dyDescent="0.3">
      <c r="H286409" s="35"/>
    </row>
    <row r="286410" spans="8:8" x14ac:dyDescent="0.3">
      <c r="H286410" s="35"/>
    </row>
    <row r="286411" spans="8:8" x14ac:dyDescent="0.3">
      <c r="H286411" s="35"/>
    </row>
    <row r="286412" spans="8:8" x14ac:dyDescent="0.3">
      <c r="H286412" s="35"/>
    </row>
    <row r="286413" spans="8:8" x14ac:dyDescent="0.3">
      <c r="H286413" s="35"/>
    </row>
    <row r="286414" spans="8:8" x14ac:dyDescent="0.3">
      <c r="H286414" s="35"/>
    </row>
    <row r="286415" spans="8:8" x14ac:dyDescent="0.3">
      <c r="H286415" s="35"/>
    </row>
    <row r="286416" spans="8:8" x14ac:dyDescent="0.3">
      <c r="H286416" s="35"/>
    </row>
    <row r="286417" spans="8:8" x14ac:dyDescent="0.3">
      <c r="H286417" s="35"/>
    </row>
    <row r="286418" spans="8:8" x14ac:dyDescent="0.3">
      <c r="H286418" s="35"/>
    </row>
    <row r="286419" spans="8:8" x14ac:dyDescent="0.3">
      <c r="H286419" s="35"/>
    </row>
    <row r="286420" spans="8:8" x14ac:dyDescent="0.3">
      <c r="H286420" s="35"/>
    </row>
    <row r="286421" spans="8:8" x14ac:dyDescent="0.3">
      <c r="H286421" s="35"/>
    </row>
    <row r="286422" spans="8:8" x14ac:dyDescent="0.3">
      <c r="H286422" s="35"/>
    </row>
    <row r="286423" spans="8:8" x14ac:dyDescent="0.3">
      <c r="H286423" s="35"/>
    </row>
    <row r="286424" spans="8:8" x14ac:dyDescent="0.3">
      <c r="H286424" s="35"/>
    </row>
    <row r="286425" spans="8:8" x14ac:dyDescent="0.3">
      <c r="H286425" s="35"/>
    </row>
    <row r="286426" spans="8:8" x14ac:dyDescent="0.3">
      <c r="H286426" s="35"/>
    </row>
    <row r="286427" spans="8:8" x14ac:dyDescent="0.3">
      <c r="H286427" s="35"/>
    </row>
    <row r="286428" spans="8:8" x14ac:dyDescent="0.3">
      <c r="H286428" s="35"/>
    </row>
    <row r="286429" spans="8:8" x14ac:dyDescent="0.3">
      <c r="H286429" s="35"/>
    </row>
    <row r="286430" spans="8:8" x14ac:dyDescent="0.3">
      <c r="H286430" s="35"/>
    </row>
    <row r="286431" spans="8:8" x14ac:dyDescent="0.3">
      <c r="H286431" s="35"/>
    </row>
    <row r="286432" spans="8:8" x14ac:dyDescent="0.3">
      <c r="H286432" s="35"/>
    </row>
    <row r="286433" spans="8:8" x14ac:dyDescent="0.3">
      <c r="H286433" s="35"/>
    </row>
    <row r="286434" spans="8:8" x14ac:dyDescent="0.3">
      <c r="H286434" s="35"/>
    </row>
    <row r="286435" spans="8:8" x14ac:dyDescent="0.3">
      <c r="H286435" s="35"/>
    </row>
    <row r="286436" spans="8:8" x14ac:dyDescent="0.3">
      <c r="H286436" s="35"/>
    </row>
    <row r="286437" spans="8:8" x14ac:dyDescent="0.3">
      <c r="H286437" s="35"/>
    </row>
    <row r="286438" spans="8:8" x14ac:dyDescent="0.3">
      <c r="H286438" s="35"/>
    </row>
    <row r="286439" spans="8:8" x14ac:dyDescent="0.3">
      <c r="H286439" s="35"/>
    </row>
    <row r="286440" spans="8:8" x14ac:dyDescent="0.3">
      <c r="H286440" s="35"/>
    </row>
    <row r="286441" spans="8:8" x14ac:dyDescent="0.3">
      <c r="H286441" s="35"/>
    </row>
    <row r="286442" spans="8:8" x14ac:dyDescent="0.3">
      <c r="H286442" s="35"/>
    </row>
    <row r="286443" spans="8:8" x14ac:dyDescent="0.3">
      <c r="H286443" s="35"/>
    </row>
    <row r="286444" spans="8:8" x14ac:dyDescent="0.3">
      <c r="H286444" s="35"/>
    </row>
    <row r="286445" spans="8:8" x14ac:dyDescent="0.3">
      <c r="H286445" s="35"/>
    </row>
    <row r="286446" spans="8:8" x14ac:dyDescent="0.3">
      <c r="H286446" s="35"/>
    </row>
    <row r="286447" spans="8:8" x14ac:dyDescent="0.3">
      <c r="H286447" s="35"/>
    </row>
    <row r="286448" spans="8:8" x14ac:dyDescent="0.3">
      <c r="H286448" s="35"/>
    </row>
    <row r="286449" spans="8:8" x14ac:dyDescent="0.3">
      <c r="H286449" s="35"/>
    </row>
    <row r="286450" spans="8:8" x14ac:dyDescent="0.3">
      <c r="H286450" s="35"/>
    </row>
    <row r="286451" spans="8:8" x14ac:dyDescent="0.3">
      <c r="H286451" s="35"/>
    </row>
    <row r="286452" spans="8:8" x14ac:dyDescent="0.3">
      <c r="H286452" s="35"/>
    </row>
    <row r="286453" spans="8:8" x14ac:dyDescent="0.3">
      <c r="H286453" s="35"/>
    </row>
    <row r="286454" spans="8:8" x14ac:dyDescent="0.3">
      <c r="H286454" s="35"/>
    </row>
    <row r="286455" spans="8:8" x14ac:dyDescent="0.3">
      <c r="H286455" s="35"/>
    </row>
    <row r="286456" spans="8:8" x14ac:dyDescent="0.3">
      <c r="H286456" s="35"/>
    </row>
    <row r="286457" spans="8:8" x14ac:dyDescent="0.3">
      <c r="H286457" s="35"/>
    </row>
    <row r="286458" spans="8:8" x14ac:dyDescent="0.3">
      <c r="H286458" s="35"/>
    </row>
    <row r="286459" spans="8:8" x14ac:dyDescent="0.3">
      <c r="H286459" s="35"/>
    </row>
    <row r="286460" spans="8:8" x14ac:dyDescent="0.3">
      <c r="H286460" s="35"/>
    </row>
    <row r="286461" spans="8:8" x14ac:dyDescent="0.3">
      <c r="H286461" s="35"/>
    </row>
    <row r="286462" spans="8:8" x14ac:dyDescent="0.3">
      <c r="H286462" s="35"/>
    </row>
    <row r="286463" spans="8:8" x14ac:dyDescent="0.3">
      <c r="H286463" s="35"/>
    </row>
    <row r="286464" spans="8:8" x14ac:dyDescent="0.3">
      <c r="H286464" s="35"/>
    </row>
    <row r="286465" spans="8:8" x14ac:dyDescent="0.3">
      <c r="H286465" s="35"/>
    </row>
    <row r="286466" spans="8:8" x14ac:dyDescent="0.3">
      <c r="H286466" s="35"/>
    </row>
    <row r="286467" spans="8:8" x14ac:dyDescent="0.3">
      <c r="H286467" s="35"/>
    </row>
    <row r="286468" spans="8:8" x14ac:dyDescent="0.3">
      <c r="H286468" s="35"/>
    </row>
    <row r="286469" spans="8:8" x14ac:dyDescent="0.3">
      <c r="H286469" s="35"/>
    </row>
    <row r="286470" spans="8:8" x14ac:dyDescent="0.3">
      <c r="H286470" s="35"/>
    </row>
    <row r="286471" spans="8:8" x14ac:dyDescent="0.3">
      <c r="H286471" s="35"/>
    </row>
    <row r="286472" spans="8:8" x14ac:dyDescent="0.3">
      <c r="H286472" s="35"/>
    </row>
    <row r="286473" spans="8:8" x14ac:dyDescent="0.3">
      <c r="H286473" s="35"/>
    </row>
    <row r="286474" spans="8:8" x14ac:dyDescent="0.3">
      <c r="H286474" s="35"/>
    </row>
    <row r="286475" spans="8:8" x14ac:dyDescent="0.3">
      <c r="H286475" s="35"/>
    </row>
    <row r="286476" spans="8:8" x14ac:dyDescent="0.3">
      <c r="H286476" s="35"/>
    </row>
    <row r="286477" spans="8:8" x14ac:dyDescent="0.3">
      <c r="H286477" s="35"/>
    </row>
    <row r="286478" spans="8:8" x14ac:dyDescent="0.3">
      <c r="H286478" s="35"/>
    </row>
    <row r="286479" spans="8:8" x14ac:dyDescent="0.3">
      <c r="H286479" s="35"/>
    </row>
    <row r="286480" spans="8:8" x14ac:dyDescent="0.3">
      <c r="H286480" s="35"/>
    </row>
    <row r="286481" spans="8:8" x14ac:dyDescent="0.3">
      <c r="H286481" s="35"/>
    </row>
    <row r="286482" spans="8:8" x14ac:dyDescent="0.3">
      <c r="H286482" s="35"/>
    </row>
    <row r="286483" spans="8:8" x14ac:dyDescent="0.3">
      <c r="H286483" s="35"/>
    </row>
    <row r="286484" spans="8:8" x14ac:dyDescent="0.3">
      <c r="H286484" s="35"/>
    </row>
    <row r="286485" spans="8:8" x14ac:dyDescent="0.3">
      <c r="H286485" s="35"/>
    </row>
    <row r="286486" spans="8:8" x14ac:dyDescent="0.3">
      <c r="H286486" s="35"/>
    </row>
    <row r="286487" spans="8:8" x14ac:dyDescent="0.3">
      <c r="H286487" s="35"/>
    </row>
    <row r="286488" spans="8:8" x14ac:dyDescent="0.3">
      <c r="H286488" s="35"/>
    </row>
    <row r="286489" spans="8:8" x14ac:dyDescent="0.3">
      <c r="H286489" s="35"/>
    </row>
    <row r="286490" spans="8:8" x14ac:dyDescent="0.3">
      <c r="H286490" s="35"/>
    </row>
    <row r="286491" spans="8:8" x14ac:dyDescent="0.3">
      <c r="H286491" s="35"/>
    </row>
    <row r="286492" spans="8:8" x14ac:dyDescent="0.3">
      <c r="H286492" s="35"/>
    </row>
    <row r="286493" spans="8:8" x14ac:dyDescent="0.3">
      <c r="H286493" s="35"/>
    </row>
    <row r="286494" spans="8:8" x14ac:dyDescent="0.3">
      <c r="H286494" s="35"/>
    </row>
    <row r="286495" spans="8:8" x14ac:dyDescent="0.3">
      <c r="H286495" s="35"/>
    </row>
    <row r="286496" spans="8:8" x14ac:dyDescent="0.3">
      <c r="H286496" s="35"/>
    </row>
    <row r="286497" spans="8:8" x14ac:dyDescent="0.3">
      <c r="H286497" s="35"/>
    </row>
    <row r="286498" spans="8:8" x14ac:dyDescent="0.3">
      <c r="H286498" s="35"/>
    </row>
    <row r="286499" spans="8:8" x14ac:dyDescent="0.3">
      <c r="H286499" s="35"/>
    </row>
    <row r="286500" spans="8:8" x14ac:dyDescent="0.3">
      <c r="H286500" s="35"/>
    </row>
    <row r="286501" spans="8:8" x14ac:dyDescent="0.3">
      <c r="H286501" s="35"/>
    </row>
    <row r="286502" spans="8:8" x14ac:dyDescent="0.3">
      <c r="H286502" s="35"/>
    </row>
    <row r="286503" spans="8:8" x14ac:dyDescent="0.3">
      <c r="H286503" s="35"/>
    </row>
    <row r="286504" spans="8:8" x14ac:dyDescent="0.3">
      <c r="H286504" s="35"/>
    </row>
    <row r="286505" spans="8:8" x14ac:dyDescent="0.3">
      <c r="H286505" s="35"/>
    </row>
    <row r="286506" spans="8:8" x14ac:dyDescent="0.3">
      <c r="H286506" s="35"/>
    </row>
    <row r="286507" spans="8:8" x14ac:dyDescent="0.3">
      <c r="H286507" s="35"/>
    </row>
    <row r="286508" spans="8:8" x14ac:dyDescent="0.3">
      <c r="H286508" s="35"/>
    </row>
    <row r="286509" spans="8:8" x14ac:dyDescent="0.3">
      <c r="H286509" s="35"/>
    </row>
    <row r="286510" spans="8:8" x14ac:dyDescent="0.3">
      <c r="H286510" s="35"/>
    </row>
    <row r="286511" spans="8:8" x14ac:dyDescent="0.3">
      <c r="H286511" s="35"/>
    </row>
    <row r="286512" spans="8:8" x14ac:dyDescent="0.3">
      <c r="H286512" s="35"/>
    </row>
    <row r="286513" spans="8:8" x14ac:dyDescent="0.3">
      <c r="H286513" s="35"/>
    </row>
    <row r="286514" spans="8:8" x14ac:dyDescent="0.3">
      <c r="H286514" s="35"/>
    </row>
    <row r="286515" spans="8:8" x14ac:dyDescent="0.3">
      <c r="H286515" s="35"/>
    </row>
    <row r="286516" spans="8:8" x14ac:dyDescent="0.3">
      <c r="H286516" s="35"/>
    </row>
    <row r="286517" spans="8:8" x14ac:dyDescent="0.3">
      <c r="H286517" s="35"/>
    </row>
    <row r="286518" spans="8:8" x14ac:dyDescent="0.3">
      <c r="H286518" s="35"/>
    </row>
    <row r="286519" spans="8:8" x14ac:dyDescent="0.3">
      <c r="H286519" s="35"/>
    </row>
    <row r="286520" spans="8:8" x14ac:dyDescent="0.3">
      <c r="H286520" s="35"/>
    </row>
    <row r="286521" spans="8:8" x14ac:dyDescent="0.3">
      <c r="H286521" s="35"/>
    </row>
    <row r="286522" spans="8:8" x14ac:dyDescent="0.3">
      <c r="H286522" s="35"/>
    </row>
    <row r="286523" spans="8:8" x14ac:dyDescent="0.3">
      <c r="H286523" s="35"/>
    </row>
    <row r="286524" spans="8:8" x14ac:dyDescent="0.3">
      <c r="H286524" s="35"/>
    </row>
    <row r="286525" spans="8:8" x14ac:dyDescent="0.3">
      <c r="H286525" s="35"/>
    </row>
    <row r="286526" spans="8:8" x14ac:dyDescent="0.3">
      <c r="H286526" s="35"/>
    </row>
    <row r="286527" spans="8:8" x14ac:dyDescent="0.3">
      <c r="H286527" s="35"/>
    </row>
    <row r="286528" spans="8:8" x14ac:dyDescent="0.3">
      <c r="H286528" s="35"/>
    </row>
    <row r="286529" spans="8:8" x14ac:dyDescent="0.3">
      <c r="H286529" s="35"/>
    </row>
    <row r="286530" spans="8:8" x14ac:dyDescent="0.3">
      <c r="H286530" s="35"/>
    </row>
    <row r="286531" spans="8:8" x14ac:dyDescent="0.3">
      <c r="H286531" s="35"/>
    </row>
    <row r="286532" spans="8:8" x14ac:dyDescent="0.3">
      <c r="H286532" s="35"/>
    </row>
    <row r="286533" spans="8:8" x14ac:dyDescent="0.3">
      <c r="H286533" s="35"/>
    </row>
    <row r="286534" spans="8:8" x14ac:dyDescent="0.3">
      <c r="H286534" s="35"/>
    </row>
    <row r="286535" spans="8:8" x14ac:dyDescent="0.3">
      <c r="H286535" s="35"/>
    </row>
    <row r="286536" spans="8:8" x14ac:dyDescent="0.3">
      <c r="H286536" s="35"/>
    </row>
    <row r="286537" spans="8:8" x14ac:dyDescent="0.3">
      <c r="H286537" s="35"/>
    </row>
    <row r="286538" spans="8:8" x14ac:dyDescent="0.3">
      <c r="H286538" s="35"/>
    </row>
    <row r="286539" spans="8:8" x14ac:dyDescent="0.3">
      <c r="H286539" s="35"/>
    </row>
    <row r="286540" spans="8:8" x14ac:dyDescent="0.3">
      <c r="H286540" s="35"/>
    </row>
    <row r="286541" spans="8:8" x14ac:dyDescent="0.3">
      <c r="H286541" s="35"/>
    </row>
    <row r="286542" spans="8:8" x14ac:dyDescent="0.3">
      <c r="H286542" s="35"/>
    </row>
    <row r="286543" spans="8:8" x14ac:dyDescent="0.3">
      <c r="H286543" s="35"/>
    </row>
    <row r="286544" spans="8:8" x14ac:dyDescent="0.3">
      <c r="H286544" s="35"/>
    </row>
    <row r="286545" spans="8:8" x14ac:dyDescent="0.3">
      <c r="H286545" s="35"/>
    </row>
    <row r="286546" spans="8:8" x14ac:dyDescent="0.3">
      <c r="H286546" s="35"/>
    </row>
    <row r="286547" spans="8:8" x14ac:dyDescent="0.3">
      <c r="H286547" s="35"/>
    </row>
    <row r="286548" spans="8:8" x14ac:dyDescent="0.3">
      <c r="H286548" s="35"/>
    </row>
    <row r="286549" spans="8:8" x14ac:dyDescent="0.3">
      <c r="H286549" s="35"/>
    </row>
    <row r="286550" spans="8:8" x14ac:dyDescent="0.3">
      <c r="H286550" s="35"/>
    </row>
    <row r="286551" spans="8:8" x14ac:dyDescent="0.3">
      <c r="H286551" s="35"/>
    </row>
    <row r="286552" spans="8:8" x14ac:dyDescent="0.3">
      <c r="H286552" s="35"/>
    </row>
    <row r="286553" spans="8:8" x14ac:dyDescent="0.3">
      <c r="H286553" s="35"/>
    </row>
    <row r="286554" spans="8:8" x14ac:dyDescent="0.3">
      <c r="H286554" s="35"/>
    </row>
    <row r="286555" spans="8:8" x14ac:dyDescent="0.3">
      <c r="H286555" s="35"/>
    </row>
    <row r="286556" spans="8:8" x14ac:dyDescent="0.3">
      <c r="H286556" s="35"/>
    </row>
    <row r="286557" spans="8:8" x14ac:dyDescent="0.3">
      <c r="H286557" s="35"/>
    </row>
    <row r="286558" spans="8:8" x14ac:dyDescent="0.3">
      <c r="H286558" s="35"/>
    </row>
    <row r="286559" spans="8:8" x14ac:dyDescent="0.3">
      <c r="H286559" s="35"/>
    </row>
    <row r="286560" spans="8:8" x14ac:dyDescent="0.3">
      <c r="H286560" s="35"/>
    </row>
    <row r="286561" spans="8:8" x14ac:dyDescent="0.3">
      <c r="H286561" s="35"/>
    </row>
    <row r="286562" spans="8:8" x14ac:dyDescent="0.3">
      <c r="H286562" s="35"/>
    </row>
    <row r="286563" spans="8:8" x14ac:dyDescent="0.3">
      <c r="H286563" s="35"/>
    </row>
    <row r="286564" spans="8:8" x14ac:dyDescent="0.3">
      <c r="H286564" s="35"/>
    </row>
    <row r="286565" spans="8:8" x14ac:dyDescent="0.3">
      <c r="H286565" s="35"/>
    </row>
    <row r="286566" spans="8:8" x14ac:dyDescent="0.3">
      <c r="H286566" s="35"/>
    </row>
    <row r="286567" spans="8:8" x14ac:dyDescent="0.3">
      <c r="H286567" s="35"/>
    </row>
    <row r="286568" spans="8:8" x14ac:dyDescent="0.3">
      <c r="H286568" s="35"/>
    </row>
    <row r="286569" spans="8:8" x14ac:dyDescent="0.3">
      <c r="H286569" s="35"/>
    </row>
    <row r="286570" spans="8:8" x14ac:dyDescent="0.3">
      <c r="H286570" s="35"/>
    </row>
    <row r="286571" spans="8:8" x14ac:dyDescent="0.3">
      <c r="H286571" s="35"/>
    </row>
    <row r="286572" spans="8:8" x14ac:dyDescent="0.3">
      <c r="H286572" s="35"/>
    </row>
    <row r="286573" spans="8:8" x14ac:dyDescent="0.3">
      <c r="H286573" s="35"/>
    </row>
    <row r="286574" spans="8:8" x14ac:dyDescent="0.3">
      <c r="H286574" s="35"/>
    </row>
    <row r="286575" spans="8:8" x14ac:dyDescent="0.3">
      <c r="H286575" s="35"/>
    </row>
    <row r="286576" spans="8:8" x14ac:dyDescent="0.3">
      <c r="H286576" s="35"/>
    </row>
    <row r="286577" spans="8:8" x14ac:dyDescent="0.3">
      <c r="H286577" s="35"/>
    </row>
    <row r="286578" spans="8:8" x14ac:dyDescent="0.3">
      <c r="H286578" s="35"/>
    </row>
    <row r="286579" spans="8:8" x14ac:dyDescent="0.3">
      <c r="H286579" s="35"/>
    </row>
    <row r="286580" spans="8:8" x14ac:dyDescent="0.3">
      <c r="H286580" s="35"/>
    </row>
    <row r="286581" spans="8:8" x14ac:dyDescent="0.3">
      <c r="H286581" s="35"/>
    </row>
    <row r="286582" spans="8:8" x14ac:dyDescent="0.3">
      <c r="H286582" s="35"/>
    </row>
    <row r="286583" spans="8:8" x14ac:dyDescent="0.3">
      <c r="H286583" s="35"/>
    </row>
    <row r="286584" spans="8:8" x14ac:dyDescent="0.3">
      <c r="H286584" s="35"/>
    </row>
    <row r="286585" spans="8:8" x14ac:dyDescent="0.3">
      <c r="H286585" s="35"/>
    </row>
    <row r="286586" spans="8:8" x14ac:dyDescent="0.3">
      <c r="H286586" s="35"/>
    </row>
    <row r="286587" spans="8:8" x14ac:dyDescent="0.3">
      <c r="H286587" s="35"/>
    </row>
    <row r="286588" spans="8:8" x14ac:dyDescent="0.3">
      <c r="H286588" s="35"/>
    </row>
    <row r="286589" spans="8:8" x14ac:dyDescent="0.3">
      <c r="H286589" s="35"/>
    </row>
    <row r="286590" spans="8:8" x14ac:dyDescent="0.3">
      <c r="H286590" s="35"/>
    </row>
    <row r="286591" spans="8:8" x14ac:dyDescent="0.3">
      <c r="H286591" s="35"/>
    </row>
    <row r="286592" spans="8:8" x14ac:dyDescent="0.3">
      <c r="H286592" s="35"/>
    </row>
    <row r="286593" spans="8:8" x14ac:dyDescent="0.3">
      <c r="H286593" s="35"/>
    </row>
    <row r="286594" spans="8:8" x14ac:dyDescent="0.3">
      <c r="H286594" s="35"/>
    </row>
    <row r="286595" spans="8:8" x14ac:dyDescent="0.3">
      <c r="H286595" s="35"/>
    </row>
    <row r="286596" spans="8:8" x14ac:dyDescent="0.3">
      <c r="H286596" s="35"/>
    </row>
    <row r="286597" spans="8:8" x14ac:dyDescent="0.3">
      <c r="H286597" s="35"/>
    </row>
    <row r="286598" spans="8:8" x14ac:dyDescent="0.3">
      <c r="H286598" s="35"/>
    </row>
    <row r="286599" spans="8:8" x14ac:dyDescent="0.3">
      <c r="H286599" s="35"/>
    </row>
    <row r="286600" spans="8:8" x14ac:dyDescent="0.3">
      <c r="H286600" s="35"/>
    </row>
    <row r="286601" spans="8:8" x14ac:dyDescent="0.3">
      <c r="H286601" s="35"/>
    </row>
    <row r="286602" spans="8:8" x14ac:dyDescent="0.3">
      <c r="H286602" s="35"/>
    </row>
    <row r="286603" spans="8:8" x14ac:dyDescent="0.3">
      <c r="H286603" s="35"/>
    </row>
    <row r="286604" spans="8:8" x14ac:dyDescent="0.3">
      <c r="H286604" s="35"/>
    </row>
    <row r="286605" spans="8:8" x14ac:dyDescent="0.3">
      <c r="H286605" s="35"/>
    </row>
    <row r="286606" spans="8:8" x14ac:dyDescent="0.3">
      <c r="H286606" s="35"/>
    </row>
    <row r="286607" spans="8:8" x14ac:dyDescent="0.3">
      <c r="H286607" s="35"/>
    </row>
    <row r="286608" spans="8:8" x14ac:dyDescent="0.3">
      <c r="H286608" s="35"/>
    </row>
    <row r="286609" spans="8:8" x14ac:dyDescent="0.3">
      <c r="H286609" s="35"/>
    </row>
    <row r="286610" spans="8:8" x14ac:dyDescent="0.3">
      <c r="H286610" s="35"/>
    </row>
    <row r="286611" spans="8:8" x14ac:dyDescent="0.3">
      <c r="H286611" s="35"/>
    </row>
    <row r="286612" spans="8:8" x14ac:dyDescent="0.3">
      <c r="H286612" s="35"/>
    </row>
    <row r="286613" spans="8:8" x14ac:dyDescent="0.3">
      <c r="H286613" s="35"/>
    </row>
    <row r="286614" spans="8:8" x14ac:dyDescent="0.3">
      <c r="H286614" s="35"/>
    </row>
    <row r="286615" spans="8:8" x14ac:dyDescent="0.3">
      <c r="H286615" s="35"/>
    </row>
    <row r="286616" spans="8:8" x14ac:dyDescent="0.3">
      <c r="H286616" s="35"/>
    </row>
    <row r="286617" spans="8:8" x14ac:dyDescent="0.3">
      <c r="H286617" s="35"/>
    </row>
    <row r="286618" spans="8:8" x14ac:dyDescent="0.3">
      <c r="H286618" s="35"/>
    </row>
    <row r="286619" spans="8:8" x14ac:dyDescent="0.3">
      <c r="H286619" s="35"/>
    </row>
    <row r="286620" spans="8:8" x14ac:dyDescent="0.3">
      <c r="H286620" s="35"/>
    </row>
    <row r="286621" spans="8:8" x14ac:dyDescent="0.3">
      <c r="H286621" s="35"/>
    </row>
    <row r="286622" spans="8:8" x14ac:dyDescent="0.3">
      <c r="H286622" s="35"/>
    </row>
    <row r="286623" spans="8:8" x14ac:dyDescent="0.3">
      <c r="H286623" s="35"/>
    </row>
    <row r="286624" spans="8:8" x14ac:dyDescent="0.3">
      <c r="H286624" s="35"/>
    </row>
    <row r="286625" spans="8:8" x14ac:dyDescent="0.3">
      <c r="H286625" s="35"/>
    </row>
    <row r="286626" spans="8:8" x14ac:dyDescent="0.3">
      <c r="H286626" s="35"/>
    </row>
    <row r="286627" spans="8:8" x14ac:dyDescent="0.3">
      <c r="H286627" s="35"/>
    </row>
    <row r="286628" spans="8:8" x14ac:dyDescent="0.3">
      <c r="H286628" s="35"/>
    </row>
    <row r="286629" spans="8:8" x14ac:dyDescent="0.3">
      <c r="H286629" s="35"/>
    </row>
    <row r="286630" spans="8:8" x14ac:dyDescent="0.3">
      <c r="H286630" s="35"/>
    </row>
    <row r="286631" spans="8:8" x14ac:dyDescent="0.3">
      <c r="H286631" s="35"/>
    </row>
    <row r="286632" spans="8:8" x14ac:dyDescent="0.3">
      <c r="H286632" s="35"/>
    </row>
    <row r="286633" spans="8:8" x14ac:dyDescent="0.3">
      <c r="H286633" s="35"/>
    </row>
    <row r="286634" spans="8:8" x14ac:dyDescent="0.3">
      <c r="H286634" s="35"/>
    </row>
    <row r="286635" spans="8:8" x14ac:dyDescent="0.3">
      <c r="H286635" s="35"/>
    </row>
    <row r="286636" spans="8:8" x14ac:dyDescent="0.3">
      <c r="H286636" s="35"/>
    </row>
    <row r="286637" spans="8:8" x14ac:dyDescent="0.3">
      <c r="H286637" s="35"/>
    </row>
    <row r="286638" spans="8:8" x14ac:dyDescent="0.3">
      <c r="H286638" s="35"/>
    </row>
    <row r="286639" spans="8:8" x14ac:dyDescent="0.3">
      <c r="H286639" s="35"/>
    </row>
    <row r="286640" spans="8:8" x14ac:dyDescent="0.3">
      <c r="H286640" s="35"/>
    </row>
    <row r="286641" spans="8:8" x14ac:dyDescent="0.3">
      <c r="H286641" s="35"/>
    </row>
    <row r="286642" spans="8:8" x14ac:dyDescent="0.3">
      <c r="H286642" s="35"/>
    </row>
    <row r="286643" spans="8:8" x14ac:dyDescent="0.3">
      <c r="H286643" s="35"/>
    </row>
    <row r="286644" spans="8:8" x14ac:dyDescent="0.3">
      <c r="H286644" s="35"/>
    </row>
    <row r="286645" spans="8:8" x14ac:dyDescent="0.3">
      <c r="H286645" s="35"/>
    </row>
    <row r="286646" spans="8:8" x14ac:dyDescent="0.3">
      <c r="H286646" s="35"/>
    </row>
    <row r="286647" spans="8:8" x14ac:dyDescent="0.3">
      <c r="H286647" s="35"/>
    </row>
    <row r="286648" spans="8:8" x14ac:dyDescent="0.3">
      <c r="H286648" s="35"/>
    </row>
    <row r="286649" spans="8:8" x14ac:dyDescent="0.3">
      <c r="H286649" s="35"/>
    </row>
    <row r="286650" spans="8:8" x14ac:dyDescent="0.3">
      <c r="H286650" s="35"/>
    </row>
    <row r="286651" spans="8:8" x14ac:dyDescent="0.3">
      <c r="H286651" s="35"/>
    </row>
    <row r="286652" spans="8:8" x14ac:dyDescent="0.3">
      <c r="H286652" s="35"/>
    </row>
    <row r="286653" spans="8:8" x14ac:dyDescent="0.3">
      <c r="H286653" s="35"/>
    </row>
    <row r="286654" spans="8:8" x14ac:dyDescent="0.3">
      <c r="H286654" s="35"/>
    </row>
    <row r="286655" spans="8:8" x14ac:dyDescent="0.3">
      <c r="H286655" s="35"/>
    </row>
    <row r="286656" spans="8:8" x14ac:dyDescent="0.3">
      <c r="H286656" s="35"/>
    </row>
    <row r="286657" spans="8:8" x14ac:dyDescent="0.3">
      <c r="H286657" s="35"/>
    </row>
    <row r="286658" spans="8:8" x14ac:dyDescent="0.3">
      <c r="H286658" s="35"/>
    </row>
    <row r="286659" spans="8:8" x14ac:dyDescent="0.3">
      <c r="H286659" s="35"/>
    </row>
    <row r="286660" spans="8:8" x14ac:dyDescent="0.3">
      <c r="H286660" s="35"/>
    </row>
    <row r="286661" spans="8:8" x14ac:dyDescent="0.3">
      <c r="H286661" s="35"/>
    </row>
    <row r="286662" spans="8:8" x14ac:dyDescent="0.3">
      <c r="H286662" s="35"/>
    </row>
    <row r="286663" spans="8:8" x14ac:dyDescent="0.3">
      <c r="H286663" s="35"/>
    </row>
    <row r="286664" spans="8:8" x14ac:dyDescent="0.3">
      <c r="H286664" s="35"/>
    </row>
    <row r="286665" spans="8:8" x14ac:dyDescent="0.3">
      <c r="H286665" s="35"/>
    </row>
    <row r="286666" spans="8:8" x14ac:dyDescent="0.3">
      <c r="H286666" s="35"/>
    </row>
    <row r="286667" spans="8:8" x14ac:dyDescent="0.3">
      <c r="H286667" s="35"/>
    </row>
    <row r="286668" spans="8:8" x14ac:dyDescent="0.3">
      <c r="H286668" s="35"/>
    </row>
    <row r="286669" spans="8:8" x14ac:dyDescent="0.3">
      <c r="H286669" s="35"/>
    </row>
    <row r="286670" spans="8:8" x14ac:dyDescent="0.3">
      <c r="H286670" s="35"/>
    </row>
    <row r="286671" spans="8:8" x14ac:dyDescent="0.3">
      <c r="H286671" s="35"/>
    </row>
    <row r="286672" spans="8:8" x14ac:dyDescent="0.3">
      <c r="H286672" s="35"/>
    </row>
    <row r="286673" spans="8:8" x14ac:dyDescent="0.3">
      <c r="H286673" s="35"/>
    </row>
    <row r="286674" spans="8:8" x14ac:dyDescent="0.3">
      <c r="H286674" s="35"/>
    </row>
    <row r="286675" spans="8:8" x14ac:dyDescent="0.3">
      <c r="H286675" s="35"/>
    </row>
    <row r="286676" spans="8:8" x14ac:dyDescent="0.3">
      <c r="H286676" s="35"/>
    </row>
    <row r="286677" spans="8:8" x14ac:dyDescent="0.3">
      <c r="H286677" s="35"/>
    </row>
    <row r="286678" spans="8:8" x14ac:dyDescent="0.3">
      <c r="H286678" s="35"/>
    </row>
    <row r="286679" spans="8:8" x14ac:dyDescent="0.3">
      <c r="H286679" s="35"/>
    </row>
    <row r="286680" spans="8:8" x14ac:dyDescent="0.3">
      <c r="H286680" s="35"/>
    </row>
    <row r="286681" spans="8:8" x14ac:dyDescent="0.3">
      <c r="H286681" s="35"/>
    </row>
    <row r="286682" spans="8:8" x14ac:dyDescent="0.3">
      <c r="H286682" s="35"/>
    </row>
    <row r="286683" spans="8:8" x14ac:dyDescent="0.3">
      <c r="H286683" s="35"/>
    </row>
    <row r="286684" spans="8:8" x14ac:dyDescent="0.3">
      <c r="H286684" s="35"/>
    </row>
    <row r="286685" spans="8:8" x14ac:dyDescent="0.3">
      <c r="H286685" s="35"/>
    </row>
    <row r="286686" spans="8:8" x14ac:dyDescent="0.3">
      <c r="H286686" s="35"/>
    </row>
    <row r="286687" spans="8:8" x14ac:dyDescent="0.3">
      <c r="H286687" s="35"/>
    </row>
    <row r="286688" spans="8:8" x14ac:dyDescent="0.3">
      <c r="H286688" s="35"/>
    </row>
    <row r="286689" spans="8:8" x14ac:dyDescent="0.3">
      <c r="H286689" s="35"/>
    </row>
    <row r="286690" spans="8:8" x14ac:dyDescent="0.3">
      <c r="H286690" s="35"/>
    </row>
    <row r="286691" spans="8:8" x14ac:dyDescent="0.3">
      <c r="H286691" s="35"/>
    </row>
    <row r="286692" spans="8:8" x14ac:dyDescent="0.3">
      <c r="H286692" s="35"/>
    </row>
    <row r="286693" spans="8:8" x14ac:dyDescent="0.3">
      <c r="H286693" s="35"/>
    </row>
    <row r="286694" spans="8:8" x14ac:dyDescent="0.3">
      <c r="H286694" s="35"/>
    </row>
    <row r="286695" spans="8:8" x14ac:dyDescent="0.3">
      <c r="H286695" s="35"/>
    </row>
    <row r="286696" spans="8:8" x14ac:dyDescent="0.3">
      <c r="H286696" s="35"/>
    </row>
    <row r="286697" spans="8:8" x14ac:dyDescent="0.3">
      <c r="H286697" s="35"/>
    </row>
    <row r="286698" spans="8:8" x14ac:dyDescent="0.3">
      <c r="H286698" s="35"/>
    </row>
    <row r="286699" spans="8:8" x14ac:dyDescent="0.3">
      <c r="H286699" s="35"/>
    </row>
    <row r="286700" spans="8:8" x14ac:dyDescent="0.3">
      <c r="H286700" s="35"/>
    </row>
    <row r="286701" spans="8:8" x14ac:dyDescent="0.3">
      <c r="H286701" s="35"/>
    </row>
    <row r="286702" spans="8:8" x14ac:dyDescent="0.3">
      <c r="H286702" s="35"/>
    </row>
    <row r="286703" spans="8:8" x14ac:dyDescent="0.3">
      <c r="H286703" s="35"/>
    </row>
    <row r="286704" spans="8:8" x14ac:dyDescent="0.3">
      <c r="H286704" s="35"/>
    </row>
    <row r="286705" spans="8:8" x14ac:dyDescent="0.3">
      <c r="H286705" s="35"/>
    </row>
    <row r="286706" spans="8:8" x14ac:dyDescent="0.3">
      <c r="H286706" s="35"/>
    </row>
    <row r="286707" spans="8:8" x14ac:dyDescent="0.3">
      <c r="H286707" s="35"/>
    </row>
    <row r="286708" spans="8:8" x14ac:dyDescent="0.3">
      <c r="H286708" s="35"/>
    </row>
    <row r="286709" spans="8:8" x14ac:dyDescent="0.3">
      <c r="H286709" s="35"/>
    </row>
    <row r="286710" spans="8:8" x14ac:dyDescent="0.3">
      <c r="H286710" s="35"/>
    </row>
    <row r="286711" spans="8:8" x14ac:dyDescent="0.3">
      <c r="H286711" s="35"/>
    </row>
    <row r="286712" spans="8:8" x14ac:dyDescent="0.3">
      <c r="H286712" s="35"/>
    </row>
    <row r="286713" spans="8:8" x14ac:dyDescent="0.3">
      <c r="H286713" s="35"/>
    </row>
    <row r="286714" spans="8:8" x14ac:dyDescent="0.3">
      <c r="H286714" s="35"/>
    </row>
    <row r="286715" spans="8:8" x14ac:dyDescent="0.3">
      <c r="H286715" s="35"/>
    </row>
    <row r="286716" spans="8:8" x14ac:dyDescent="0.3">
      <c r="H286716" s="35"/>
    </row>
    <row r="286717" spans="8:8" x14ac:dyDescent="0.3">
      <c r="H286717" s="35"/>
    </row>
    <row r="286718" spans="8:8" x14ac:dyDescent="0.3">
      <c r="H286718" s="35"/>
    </row>
    <row r="286719" spans="8:8" x14ac:dyDescent="0.3">
      <c r="H286719" s="35"/>
    </row>
    <row r="286720" spans="8:8" x14ac:dyDescent="0.3">
      <c r="H286720" s="35"/>
    </row>
    <row r="286721" spans="8:8" x14ac:dyDescent="0.3">
      <c r="H286721" s="35"/>
    </row>
    <row r="286722" spans="8:8" x14ac:dyDescent="0.3">
      <c r="H286722" s="35"/>
    </row>
    <row r="286723" spans="8:8" x14ac:dyDescent="0.3">
      <c r="H286723" s="35"/>
    </row>
    <row r="286724" spans="8:8" x14ac:dyDescent="0.3">
      <c r="H286724" s="35"/>
    </row>
    <row r="286725" spans="8:8" x14ac:dyDescent="0.3">
      <c r="H286725" s="35"/>
    </row>
    <row r="286726" spans="8:8" x14ac:dyDescent="0.3">
      <c r="H286726" s="35"/>
    </row>
    <row r="286727" spans="8:8" x14ac:dyDescent="0.3">
      <c r="H286727" s="35"/>
    </row>
    <row r="286728" spans="8:8" x14ac:dyDescent="0.3">
      <c r="H286728" s="35"/>
    </row>
    <row r="286729" spans="8:8" x14ac:dyDescent="0.3">
      <c r="H286729" s="35"/>
    </row>
    <row r="286730" spans="8:8" x14ac:dyDescent="0.3">
      <c r="H286730" s="35"/>
    </row>
    <row r="286731" spans="8:8" x14ac:dyDescent="0.3">
      <c r="H286731" s="35"/>
    </row>
    <row r="286732" spans="8:8" x14ac:dyDescent="0.3">
      <c r="H286732" s="35"/>
    </row>
    <row r="286733" spans="8:8" x14ac:dyDescent="0.3">
      <c r="H286733" s="35"/>
    </row>
    <row r="286734" spans="8:8" x14ac:dyDescent="0.3">
      <c r="H286734" s="35"/>
    </row>
    <row r="286735" spans="8:8" x14ac:dyDescent="0.3">
      <c r="H286735" s="35"/>
    </row>
    <row r="286736" spans="8:8" x14ac:dyDescent="0.3">
      <c r="H286736" s="35"/>
    </row>
    <row r="286737" spans="8:8" x14ac:dyDescent="0.3">
      <c r="H286737" s="35"/>
    </row>
    <row r="286738" spans="8:8" x14ac:dyDescent="0.3">
      <c r="H286738" s="35"/>
    </row>
    <row r="286739" spans="8:8" x14ac:dyDescent="0.3">
      <c r="H286739" s="35"/>
    </row>
    <row r="286740" spans="8:8" x14ac:dyDescent="0.3">
      <c r="H286740" s="35"/>
    </row>
    <row r="286741" spans="8:8" x14ac:dyDescent="0.3">
      <c r="H286741" s="35"/>
    </row>
    <row r="286742" spans="8:8" x14ac:dyDescent="0.3">
      <c r="H286742" s="35"/>
    </row>
    <row r="286743" spans="8:8" x14ac:dyDescent="0.3">
      <c r="H286743" s="35"/>
    </row>
    <row r="286744" spans="8:8" x14ac:dyDescent="0.3">
      <c r="H286744" s="35"/>
    </row>
    <row r="286745" spans="8:8" x14ac:dyDescent="0.3">
      <c r="H286745" s="35"/>
    </row>
    <row r="286746" spans="8:8" x14ac:dyDescent="0.3">
      <c r="H286746" s="35"/>
    </row>
    <row r="286747" spans="8:8" x14ac:dyDescent="0.3">
      <c r="H286747" s="35"/>
    </row>
    <row r="286748" spans="8:8" x14ac:dyDescent="0.3">
      <c r="H286748" s="35"/>
    </row>
    <row r="286749" spans="8:8" x14ac:dyDescent="0.3">
      <c r="H286749" s="35"/>
    </row>
    <row r="286750" spans="8:8" x14ac:dyDescent="0.3">
      <c r="H286750" s="35"/>
    </row>
    <row r="286751" spans="8:8" x14ac:dyDescent="0.3">
      <c r="H286751" s="35"/>
    </row>
    <row r="286752" spans="8:8" x14ac:dyDescent="0.3">
      <c r="H286752" s="35"/>
    </row>
    <row r="286753" spans="8:8" x14ac:dyDescent="0.3">
      <c r="H286753" s="35"/>
    </row>
    <row r="286754" spans="8:8" x14ac:dyDescent="0.3">
      <c r="H286754" s="35"/>
    </row>
    <row r="286755" spans="8:8" x14ac:dyDescent="0.3">
      <c r="H286755" s="35"/>
    </row>
    <row r="286756" spans="8:8" x14ac:dyDescent="0.3">
      <c r="H286756" s="35"/>
    </row>
    <row r="286757" spans="8:8" x14ac:dyDescent="0.3">
      <c r="H286757" s="35"/>
    </row>
    <row r="286758" spans="8:8" x14ac:dyDescent="0.3">
      <c r="H286758" s="35"/>
    </row>
    <row r="286759" spans="8:8" x14ac:dyDescent="0.3">
      <c r="H286759" s="35"/>
    </row>
    <row r="286760" spans="8:8" x14ac:dyDescent="0.3">
      <c r="H286760" s="35"/>
    </row>
    <row r="286761" spans="8:8" x14ac:dyDescent="0.3">
      <c r="H286761" s="35"/>
    </row>
    <row r="286762" spans="8:8" x14ac:dyDescent="0.3">
      <c r="H286762" s="35"/>
    </row>
    <row r="286763" spans="8:8" x14ac:dyDescent="0.3">
      <c r="H286763" s="35"/>
    </row>
    <row r="286764" spans="8:8" x14ac:dyDescent="0.3">
      <c r="H286764" s="35"/>
    </row>
    <row r="286765" spans="8:8" x14ac:dyDescent="0.3">
      <c r="H286765" s="35"/>
    </row>
    <row r="286766" spans="8:8" x14ac:dyDescent="0.3">
      <c r="H286766" s="35"/>
    </row>
    <row r="286767" spans="8:8" x14ac:dyDescent="0.3">
      <c r="H286767" s="35"/>
    </row>
    <row r="286768" spans="8:8" x14ac:dyDescent="0.3">
      <c r="H286768" s="35"/>
    </row>
    <row r="286769" spans="8:8" x14ac:dyDescent="0.3">
      <c r="H286769" s="35"/>
    </row>
    <row r="286770" spans="8:8" x14ac:dyDescent="0.3">
      <c r="H286770" s="35"/>
    </row>
    <row r="286771" spans="8:8" x14ac:dyDescent="0.3">
      <c r="H286771" s="35"/>
    </row>
    <row r="286772" spans="8:8" x14ac:dyDescent="0.3">
      <c r="H286772" s="35"/>
    </row>
    <row r="286773" spans="8:8" x14ac:dyDescent="0.3">
      <c r="H286773" s="35"/>
    </row>
    <row r="286774" spans="8:8" x14ac:dyDescent="0.3">
      <c r="H286774" s="35"/>
    </row>
    <row r="286775" spans="8:8" x14ac:dyDescent="0.3">
      <c r="H286775" s="35"/>
    </row>
    <row r="286776" spans="8:8" x14ac:dyDescent="0.3">
      <c r="H286776" s="35"/>
    </row>
    <row r="286777" spans="8:8" x14ac:dyDescent="0.3">
      <c r="H286777" s="35"/>
    </row>
    <row r="286778" spans="8:8" x14ac:dyDescent="0.3">
      <c r="H286778" s="35"/>
    </row>
    <row r="286779" spans="8:8" x14ac:dyDescent="0.3">
      <c r="H286779" s="35"/>
    </row>
    <row r="286780" spans="8:8" x14ac:dyDescent="0.3">
      <c r="H286780" s="35"/>
    </row>
    <row r="286781" spans="8:8" x14ac:dyDescent="0.3">
      <c r="H286781" s="35"/>
    </row>
    <row r="286782" spans="8:8" x14ac:dyDescent="0.3">
      <c r="H286782" s="35"/>
    </row>
    <row r="286783" spans="8:8" x14ac:dyDescent="0.3">
      <c r="H286783" s="35"/>
    </row>
    <row r="286784" spans="8:8" x14ac:dyDescent="0.3">
      <c r="H286784" s="35"/>
    </row>
    <row r="286785" spans="8:8" x14ac:dyDescent="0.3">
      <c r="H286785" s="35"/>
    </row>
    <row r="286786" spans="8:8" x14ac:dyDescent="0.3">
      <c r="H286786" s="35"/>
    </row>
    <row r="286787" spans="8:8" x14ac:dyDescent="0.3">
      <c r="H286787" s="35"/>
    </row>
    <row r="286788" spans="8:8" x14ac:dyDescent="0.3">
      <c r="H286788" s="35"/>
    </row>
    <row r="286789" spans="8:8" x14ac:dyDescent="0.3">
      <c r="H286789" s="35"/>
    </row>
    <row r="286790" spans="8:8" x14ac:dyDescent="0.3">
      <c r="H286790" s="35"/>
    </row>
    <row r="286791" spans="8:8" x14ac:dyDescent="0.3">
      <c r="H286791" s="35"/>
    </row>
    <row r="286792" spans="8:8" x14ac:dyDescent="0.3">
      <c r="H286792" s="35"/>
    </row>
    <row r="286793" spans="8:8" x14ac:dyDescent="0.3">
      <c r="H286793" s="35"/>
    </row>
    <row r="286794" spans="8:8" x14ac:dyDescent="0.3">
      <c r="H286794" s="35"/>
    </row>
    <row r="286795" spans="8:8" x14ac:dyDescent="0.3">
      <c r="H286795" s="35"/>
    </row>
    <row r="286796" spans="8:8" x14ac:dyDescent="0.3">
      <c r="H286796" s="35"/>
    </row>
    <row r="286797" spans="8:8" x14ac:dyDescent="0.3">
      <c r="H286797" s="35"/>
    </row>
    <row r="286798" spans="8:8" x14ac:dyDescent="0.3">
      <c r="H286798" s="35"/>
    </row>
    <row r="286799" spans="8:8" x14ac:dyDescent="0.3">
      <c r="H286799" s="35"/>
    </row>
    <row r="286800" spans="8:8" x14ac:dyDescent="0.3">
      <c r="H286800" s="35"/>
    </row>
    <row r="286801" spans="8:8" x14ac:dyDescent="0.3">
      <c r="H286801" s="35"/>
    </row>
    <row r="286802" spans="8:8" x14ac:dyDescent="0.3">
      <c r="H286802" s="35"/>
    </row>
    <row r="286803" spans="8:8" x14ac:dyDescent="0.3">
      <c r="H286803" s="35"/>
    </row>
    <row r="286804" spans="8:8" x14ac:dyDescent="0.3">
      <c r="H286804" s="35"/>
    </row>
    <row r="286805" spans="8:8" x14ac:dyDescent="0.3">
      <c r="H286805" s="35"/>
    </row>
    <row r="286806" spans="8:8" x14ac:dyDescent="0.3">
      <c r="H286806" s="35"/>
    </row>
    <row r="286807" spans="8:8" x14ac:dyDescent="0.3">
      <c r="H286807" s="35"/>
    </row>
    <row r="286808" spans="8:8" x14ac:dyDescent="0.3">
      <c r="H286808" s="35"/>
    </row>
    <row r="286809" spans="8:8" x14ac:dyDescent="0.3">
      <c r="H286809" s="35"/>
    </row>
    <row r="286810" spans="8:8" x14ac:dyDescent="0.3">
      <c r="H286810" s="35"/>
    </row>
    <row r="286811" spans="8:8" x14ac:dyDescent="0.3">
      <c r="H286811" s="35"/>
    </row>
    <row r="286812" spans="8:8" x14ac:dyDescent="0.3">
      <c r="H286812" s="35"/>
    </row>
    <row r="286813" spans="8:8" x14ac:dyDescent="0.3">
      <c r="H286813" s="35"/>
    </row>
    <row r="286814" spans="8:8" x14ac:dyDescent="0.3">
      <c r="H286814" s="35"/>
    </row>
    <row r="286815" spans="8:8" x14ac:dyDescent="0.3">
      <c r="H286815" s="35"/>
    </row>
    <row r="286816" spans="8:8" x14ac:dyDescent="0.3">
      <c r="H286816" s="35"/>
    </row>
    <row r="286817" spans="8:8" x14ac:dyDescent="0.3">
      <c r="H286817" s="35"/>
    </row>
    <row r="286818" spans="8:8" x14ac:dyDescent="0.3">
      <c r="H286818" s="35"/>
    </row>
    <row r="286819" spans="8:8" x14ac:dyDescent="0.3">
      <c r="H286819" s="35"/>
    </row>
    <row r="286820" spans="8:8" x14ac:dyDescent="0.3">
      <c r="H286820" s="35"/>
    </row>
    <row r="286821" spans="8:8" x14ac:dyDescent="0.3">
      <c r="H286821" s="35"/>
    </row>
    <row r="286822" spans="8:8" x14ac:dyDescent="0.3">
      <c r="H286822" s="35"/>
    </row>
    <row r="286823" spans="8:8" x14ac:dyDescent="0.3">
      <c r="H286823" s="35"/>
    </row>
    <row r="286824" spans="8:8" x14ac:dyDescent="0.3">
      <c r="H286824" s="35"/>
    </row>
    <row r="286825" spans="8:8" x14ac:dyDescent="0.3">
      <c r="H286825" s="35"/>
    </row>
    <row r="286826" spans="8:8" x14ac:dyDescent="0.3">
      <c r="H286826" s="35"/>
    </row>
    <row r="286827" spans="8:8" x14ac:dyDescent="0.3">
      <c r="H286827" s="35"/>
    </row>
    <row r="286828" spans="8:8" x14ac:dyDescent="0.3">
      <c r="H286828" s="35"/>
    </row>
    <row r="286829" spans="8:8" x14ac:dyDescent="0.3">
      <c r="H286829" s="35"/>
    </row>
    <row r="286830" spans="8:8" x14ac:dyDescent="0.3">
      <c r="H286830" s="35"/>
    </row>
    <row r="286831" spans="8:8" x14ac:dyDescent="0.3">
      <c r="H286831" s="35"/>
    </row>
    <row r="286832" spans="8:8" x14ac:dyDescent="0.3">
      <c r="H286832" s="35"/>
    </row>
    <row r="286833" spans="8:8" x14ac:dyDescent="0.3">
      <c r="H286833" s="35"/>
    </row>
    <row r="286834" spans="8:8" x14ac:dyDescent="0.3">
      <c r="H286834" s="35"/>
    </row>
    <row r="286835" spans="8:8" x14ac:dyDescent="0.3">
      <c r="H286835" s="35"/>
    </row>
    <row r="286836" spans="8:8" x14ac:dyDescent="0.3">
      <c r="H286836" s="35"/>
    </row>
    <row r="286837" spans="8:8" x14ac:dyDescent="0.3">
      <c r="H286837" s="35"/>
    </row>
    <row r="286838" spans="8:8" x14ac:dyDescent="0.3">
      <c r="H286838" s="35"/>
    </row>
    <row r="286839" spans="8:8" x14ac:dyDescent="0.3">
      <c r="H286839" s="35"/>
    </row>
    <row r="286840" spans="8:8" x14ac:dyDescent="0.3">
      <c r="H286840" s="35"/>
    </row>
    <row r="286841" spans="8:8" x14ac:dyDescent="0.3">
      <c r="H286841" s="35"/>
    </row>
    <row r="286842" spans="8:8" x14ac:dyDescent="0.3">
      <c r="H286842" s="35"/>
    </row>
    <row r="286843" spans="8:8" x14ac:dyDescent="0.3">
      <c r="H286843" s="35"/>
    </row>
    <row r="286844" spans="8:8" x14ac:dyDescent="0.3">
      <c r="H286844" s="35"/>
    </row>
    <row r="286845" spans="8:8" x14ac:dyDescent="0.3">
      <c r="H286845" s="35"/>
    </row>
    <row r="286846" spans="8:8" x14ac:dyDescent="0.3">
      <c r="H286846" s="35"/>
    </row>
    <row r="286847" spans="8:8" x14ac:dyDescent="0.3">
      <c r="H286847" s="35"/>
    </row>
    <row r="286848" spans="8:8" x14ac:dyDescent="0.3">
      <c r="H286848" s="35"/>
    </row>
    <row r="286849" spans="8:8" x14ac:dyDescent="0.3">
      <c r="H286849" s="35"/>
    </row>
    <row r="286850" spans="8:8" x14ac:dyDescent="0.3">
      <c r="H286850" s="35"/>
    </row>
    <row r="286851" spans="8:8" x14ac:dyDescent="0.3">
      <c r="H286851" s="35"/>
    </row>
    <row r="286852" spans="8:8" x14ac:dyDescent="0.3">
      <c r="H286852" s="35"/>
    </row>
    <row r="286853" spans="8:8" x14ac:dyDescent="0.3">
      <c r="H286853" s="35"/>
    </row>
    <row r="286854" spans="8:8" x14ac:dyDescent="0.3">
      <c r="H286854" s="35"/>
    </row>
    <row r="286855" spans="8:8" x14ac:dyDescent="0.3">
      <c r="H286855" s="35"/>
    </row>
    <row r="286856" spans="8:8" x14ac:dyDescent="0.3">
      <c r="H286856" s="35"/>
    </row>
    <row r="286857" spans="8:8" x14ac:dyDescent="0.3">
      <c r="H286857" s="35"/>
    </row>
    <row r="286858" spans="8:8" x14ac:dyDescent="0.3">
      <c r="H286858" s="35"/>
    </row>
    <row r="286859" spans="8:8" x14ac:dyDescent="0.3">
      <c r="H286859" s="35"/>
    </row>
    <row r="286860" spans="8:8" x14ac:dyDescent="0.3">
      <c r="H286860" s="35"/>
    </row>
    <row r="286861" spans="8:8" x14ac:dyDescent="0.3">
      <c r="H286861" s="35"/>
    </row>
    <row r="286862" spans="8:8" x14ac:dyDescent="0.3">
      <c r="H286862" s="35"/>
    </row>
    <row r="286863" spans="8:8" x14ac:dyDescent="0.3">
      <c r="H286863" s="35"/>
    </row>
    <row r="286864" spans="8:8" x14ac:dyDescent="0.3">
      <c r="H286864" s="35"/>
    </row>
    <row r="286865" spans="8:8" x14ac:dyDescent="0.3">
      <c r="H286865" s="35"/>
    </row>
    <row r="286866" spans="8:8" x14ac:dyDescent="0.3">
      <c r="H286866" s="35"/>
    </row>
    <row r="286867" spans="8:8" x14ac:dyDescent="0.3">
      <c r="H286867" s="35"/>
    </row>
    <row r="286868" spans="8:8" x14ac:dyDescent="0.3">
      <c r="H286868" s="35"/>
    </row>
    <row r="286869" spans="8:8" x14ac:dyDescent="0.3">
      <c r="H286869" s="35"/>
    </row>
    <row r="286870" spans="8:8" x14ac:dyDescent="0.3">
      <c r="H286870" s="35"/>
    </row>
    <row r="286871" spans="8:8" x14ac:dyDescent="0.3">
      <c r="H286871" s="35"/>
    </row>
    <row r="286872" spans="8:8" x14ac:dyDescent="0.3">
      <c r="H286872" s="35"/>
    </row>
    <row r="286873" spans="8:8" x14ac:dyDescent="0.3">
      <c r="H286873" s="35"/>
    </row>
    <row r="286874" spans="8:8" x14ac:dyDescent="0.3">
      <c r="H286874" s="35"/>
    </row>
    <row r="286875" spans="8:8" x14ac:dyDescent="0.3">
      <c r="H286875" s="35"/>
    </row>
    <row r="286876" spans="8:8" x14ac:dyDescent="0.3">
      <c r="H286876" s="35"/>
    </row>
    <row r="286877" spans="8:8" x14ac:dyDescent="0.3">
      <c r="H286877" s="35"/>
    </row>
    <row r="286878" spans="8:8" x14ac:dyDescent="0.3">
      <c r="H286878" s="35"/>
    </row>
    <row r="286879" spans="8:8" x14ac:dyDescent="0.3">
      <c r="H286879" s="35"/>
    </row>
    <row r="286880" spans="8:8" x14ac:dyDescent="0.3">
      <c r="H286880" s="35"/>
    </row>
    <row r="286881" spans="8:8" x14ac:dyDescent="0.3">
      <c r="H286881" s="35"/>
    </row>
    <row r="286882" spans="8:8" x14ac:dyDescent="0.3">
      <c r="H286882" s="35"/>
    </row>
    <row r="286883" spans="8:8" x14ac:dyDescent="0.3">
      <c r="H286883" s="35"/>
    </row>
    <row r="286884" spans="8:8" x14ac:dyDescent="0.3">
      <c r="H286884" s="35"/>
    </row>
    <row r="286885" spans="8:8" x14ac:dyDescent="0.3">
      <c r="H286885" s="35"/>
    </row>
    <row r="286886" spans="8:8" x14ac:dyDescent="0.3">
      <c r="H286886" s="35"/>
    </row>
    <row r="286887" spans="8:8" x14ac:dyDescent="0.3">
      <c r="H286887" s="35"/>
    </row>
    <row r="286888" spans="8:8" x14ac:dyDescent="0.3">
      <c r="H286888" s="35"/>
    </row>
    <row r="286889" spans="8:8" x14ac:dyDescent="0.3">
      <c r="H286889" s="35"/>
    </row>
    <row r="286890" spans="8:8" x14ac:dyDescent="0.3">
      <c r="H286890" s="35"/>
    </row>
    <row r="286891" spans="8:8" x14ac:dyDescent="0.3">
      <c r="H286891" s="35"/>
    </row>
    <row r="286892" spans="8:8" x14ac:dyDescent="0.3">
      <c r="H286892" s="35"/>
    </row>
    <row r="286893" spans="8:8" x14ac:dyDescent="0.3">
      <c r="H286893" s="35"/>
    </row>
    <row r="286894" spans="8:8" x14ac:dyDescent="0.3">
      <c r="H286894" s="35"/>
    </row>
    <row r="286895" spans="8:8" x14ac:dyDescent="0.3">
      <c r="H286895" s="35"/>
    </row>
    <row r="286896" spans="8:8" x14ac:dyDescent="0.3">
      <c r="H286896" s="35"/>
    </row>
    <row r="286897" spans="8:8" x14ac:dyDescent="0.3">
      <c r="H286897" s="35"/>
    </row>
    <row r="286898" spans="8:8" x14ac:dyDescent="0.3">
      <c r="H286898" s="35"/>
    </row>
    <row r="286899" spans="8:8" x14ac:dyDescent="0.3">
      <c r="H286899" s="35"/>
    </row>
    <row r="286900" spans="8:8" x14ac:dyDescent="0.3">
      <c r="H286900" s="35"/>
    </row>
    <row r="286901" spans="8:8" x14ac:dyDescent="0.3">
      <c r="H286901" s="35"/>
    </row>
    <row r="286902" spans="8:8" x14ac:dyDescent="0.3">
      <c r="H286902" s="35"/>
    </row>
    <row r="286903" spans="8:8" x14ac:dyDescent="0.3">
      <c r="H286903" s="35"/>
    </row>
    <row r="286904" spans="8:8" x14ac:dyDescent="0.3">
      <c r="H286904" s="35"/>
    </row>
    <row r="286905" spans="8:8" x14ac:dyDescent="0.3">
      <c r="H286905" s="35"/>
    </row>
    <row r="286906" spans="8:8" x14ac:dyDescent="0.3">
      <c r="H286906" s="35"/>
    </row>
    <row r="286907" spans="8:8" x14ac:dyDescent="0.3">
      <c r="H286907" s="35"/>
    </row>
    <row r="286908" spans="8:8" x14ac:dyDescent="0.3">
      <c r="H286908" s="35"/>
    </row>
    <row r="286909" spans="8:8" x14ac:dyDescent="0.3">
      <c r="H286909" s="35"/>
    </row>
    <row r="286910" spans="8:8" x14ac:dyDescent="0.3">
      <c r="H286910" s="35"/>
    </row>
    <row r="286911" spans="8:8" x14ac:dyDescent="0.3">
      <c r="H286911" s="35"/>
    </row>
    <row r="286912" spans="8:8" x14ac:dyDescent="0.3">
      <c r="H286912" s="35"/>
    </row>
    <row r="286913" spans="8:8" x14ac:dyDescent="0.3">
      <c r="H286913" s="35"/>
    </row>
    <row r="286914" spans="8:8" x14ac:dyDescent="0.3">
      <c r="H286914" s="35"/>
    </row>
    <row r="286915" spans="8:8" x14ac:dyDescent="0.3">
      <c r="H286915" s="35"/>
    </row>
    <row r="286916" spans="8:8" x14ac:dyDescent="0.3">
      <c r="H286916" s="35"/>
    </row>
    <row r="286917" spans="8:8" x14ac:dyDescent="0.3">
      <c r="H286917" s="35"/>
    </row>
    <row r="286918" spans="8:8" x14ac:dyDescent="0.3">
      <c r="H286918" s="35"/>
    </row>
    <row r="286919" spans="8:8" x14ac:dyDescent="0.3">
      <c r="H286919" s="35"/>
    </row>
    <row r="286920" spans="8:8" x14ac:dyDescent="0.3">
      <c r="H286920" s="35"/>
    </row>
    <row r="286921" spans="8:8" x14ac:dyDescent="0.3">
      <c r="H286921" s="35"/>
    </row>
    <row r="286922" spans="8:8" x14ac:dyDescent="0.3">
      <c r="H286922" s="35"/>
    </row>
    <row r="286923" spans="8:8" x14ac:dyDescent="0.3">
      <c r="H286923" s="35"/>
    </row>
    <row r="286924" spans="8:8" x14ac:dyDescent="0.3">
      <c r="H286924" s="35"/>
    </row>
    <row r="286925" spans="8:8" x14ac:dyDescent="0.3">
      <c r="H286925" s="35"/>
    </row>
    <row r="286926" spans="8:8" x14ac:dyDescent="0.3">
      <c r="H286926" s="35"/>
    </row>
    <row r="286927" spans="8:8" x14ac:dyDescent="0.3">
      <c r="H286927" s="35"/>
    </row>
    <row r="286928" spans="8:8" x14ac:dyDescent="0.3">
      <c r="H286928" s="35"/>
    </row>
    <row r="286929" spans="8:8" x14ac:dyDescent="0.3">
      <c r="H286929" s="35"/>
    </row>
    <row r="286930" spans="8:8" x14ac:dyDescent="0.3">
      <c r="H286930" s="35"/>
    </row>
    <row r="286931" spans="8:8" x14ac:dyDescent="0.3">
      <c r="H286931" s="35"/>
    </row>
    <row r="286932" spans="8:8" x14ac:dyDescent="0.3">
      <c r="H286932" s="35"/>
    </row>
    <row r="286933" spans="8:8" x14ac:dyDescent="0.3">
      <c r="H286933" s="35"/>
    </row>
    <row r="286934" spans="8:8" x14ac:dyDescent="0.3">
      <c r="H286934" s="35"/>
    </row>
    <row r="286935" spans="8:8" x14ac:dyDescent="0.3">
      <c r="H286935" s="35"/>
    </row>
    <row r="286936" spans="8:8" x14ac:dyDescent="0.3">
      <c r="H286936" s="35"/>
    </row>
    <row r="286937" spans="8:8" x14ac:dyDescent="0.3">
      <c r="H286937" s="35"/>
    </row>
    <row r="286938" spans="8:8" x14ac:dyDescent="0.3">
      <c r="H286938" s="35"/>
    </row>
    <row r="286939" spans="8:8" x14ac:dyDescent="0.3">
      <c r="H286939" s="35"/>
    </row>
    <row r="286940" spans="8:8" x14ac:dyDescent="0.3">
      <c r="H286940" s="35"/>
    </row>
    <row r="286941" spans="8:8" x14ac:dyDescent="0.3">
      <c r="H286941" s="35"/>
    </row>
    <row r="286942" spans="8:8" x14ac:dyDescent="0.3">
      <c r="H286942" s="35"/>
    </row>
    <row r="286943" spans="8:8" x14ac:dyDescent="0.3">
      <c r="H286943" s="35"/>
    </row>
    <row r="286944" spans="8:8" x14ac:dyDescent="0.3">
      <c r="H286944" s="35"/>
    </row>
    <row r="286945" spans="8:8" x14ac:dyDescent="0.3">
      <c r="H286945" s="35"/>
    </row>
    <row r="286946" spans="8:8" x14ac:dyDescent="0.3">
      <c r="H286946" s="35"/>
    </row>
    <row r="286947" spans="8:8" x14ac:dyDescent="0.3">
      <c r="H286947" s="35"/>
    </row>
    <row r="286948" spans="8:8" x14ac:dyDescent="0.3">
      <c r="H286948" s="35"/>
    </row>
    <row r="286949" spans="8:8" x14ac:dyDescent="0.3">
      <c r="H286949" s="35"/>
    </row>
    <row r="286950" spans="8:8" x14ac:dyDescent="0.3">
      <c r="H286950" s="35"/>
    </row>
    <row r="286951" spans="8:8" x14ac:dyDescent="0.3">
      <c r="H286951" s="35"/>
    </row>
    <row r="286952" spans="8:8" x14ac:dyDescent="0.3">
      <c r="H286952" s="35"/>
    </row>
    <row r="286953" spans="8:8" x14ac:dyDescent="0.3">
      <c r="H286953" s="35"/>
    </row>
    <row r="286954" spans="8:8" x14ac:dyDescent="0.3">
      <c r="H286954" s="35"/>
    </row>
    <row r="286955" spans="8:8" x14ac:dyDescent="0.3">
      <c r="H286955" s="35"/>
    </row>
    <row r="286956" spans="8:8" x14ac:dyDescent="0.3">
      <c r="H286956" s="35"/>
    </row>
    <row r="286957" spans="8:8" x14ac:dyDescent="0.3">
      <c r="H286957" s="35"/>
    </row>
    <row r="286958" spans="8:8" x14ac:dyDescent="0.3">
      <c r="H286958" s="35"/>
    </row>
    <row r="286959" spans="8:8" x14ac:dyDescent="0.3">
      <c r="H286959" s="35"/>
    </row>
    <row r="286960" spans="8:8" x14ac:dyDescent="0.3">
      <c r="H286960" s="35"/>
    </row>
    <row r="286961" spans="8:8" x14ac:dyDescent="0.3">
      <c r="H286961" s="35"/>
    </row>
    <row r="286962" spans="8:8" x14ac:dyDescent="0.3">
      <c r="H286962" s="35"/>
    </row>
    <row r="286963" spans="8:8" x14ac:dyDescent="0.3">
      <c r="H286963" s="35"/>
    </row>
    <row r="286964" spans="8:8" x14ac:dyDescent="0.3">
      <c r="H286964" s="35"/>
    </row>
    <row r="286965" spans="8:8" x14ac:dyDescent="0.3">
      <c r="H286965" s="35"/>
    </row>
    <row r="286966" spans="8:8" x14ac:dyDescent="0.3">
      <c r="H286966" s="35"/>
    </row>
    <row r="286967" spans="8:8" x14ac:dyDescent="0.3">
      <c r="H286967" s="35"/>
    </row>
    <row r="286968" spans="8:8" x14ac:dyDescent="0.3">
      <c r="H286968" s="35"/>
    </row>
    <row r="286969" spans="8:8" x14ac:dyDescent="0.3">
      <c r="H286969" s="35"/>
    </row>
    <row r="286970" spans="8:8" x14ac:dyDescent="0.3">
      <c r="H286970" s="35"/>
    </row>
    <row r="286971" spans="8:8" x14ac:dyDescent="0.3">
      <c r="H286971" s="35"/>
    </row>
    <row r="286972" spans="8:8" x14ac:dyDescent="0.3">
      <c r="H286972" s="35"/>
    </row>
    <row r="286973" spans="8:8" x14ac:dyDescent="0.3">
      <c r="H286973" s="35"/>
    </row>
    <row r="286974" spans="8:8" x14ac:dyDescent="0.3">
      <c r="H286974" s="35"/>
    </row>
    <row r="286975" spans="8:8" x14ac:dyDescent="0.3">
      <c r="H286975" s="35"/>
    </row>
    <row r="286976" spans="8:8" x14ac:dyDescent="0.3">
      <c r="H286976" s="35"/>
    </row>
    <row r="286977" spans="8:8" x14ac:dyDescent="0.3">
      <c r="H286977" s="35"/>
    </row>
    <row r="286978" spans="8:8" x14ac:dyDescent="0.3">
      <c r="H286978" s="35"/>
    </row>
    <row r="286979" spans="8:8" x14ac:dyDescent="0.3">
      <c r="H286979" s="35"/>
    </row>
    <row r="286980" spans="8:8" x14ac:dyDescent="0.3">
      <c r="H286980" s="35"/>
    </row>
    <row r="286981" spans="8:8" x14ac:dyDescent="0.3">
      <c r="H286981" s="35"/>
    </row>
    <row r="286982" spans="8:8" x14ac:dyDescent="0.3">
      <c r="H286982" s="35"/>
    </row>
    <row r="286983" spans="8:8" x14ac:dyDescent="0.3">
      <c r="H286983" s="35"/>
    </row>
    <row r="286984" spans="8:8" x14ac:dyDescent="0.3">
      <c r="H286984" s="35"/>
    </row>
    <row r="286985" spans="8:8" x14ac:dyDescent="0.3">
      <c r="H286985" s="35"/>
    </row>
    <row r="286986" spans="8:8" x14ac:dyDescent="0.3">
      <c r="H286986" s="35"/>
    </row>
    <row r="286987" spans="8:8" x14ac:dyDescent="0.3">
      <c r="H286987" s="35"/>
    </row>
    <row r="286988" spans="8:8" x14ac:dyDescent="0.3">
      <c r="H286988" s="35"/>
    </row>
    <row r="286989" spans="8:8" x14ac:dyDescent="0.3">
      <c r="H286989" s="35"/>
    </row>
    <row r="286990" spans="8:8" x14ac:dyDescent="0.3">
      <c r="H286990" s="35"/>
    </row>
    <row r="286991" spans="8:8" x14ac:dyDescent="0.3">
      <c r="H286991" s="35"/>
    </row>
    <row r="286992" spans="8:8" x14ac:dyDescent="0.3">
      <c r="H286992" s="35"/>
    </row>
    <row r="286993" spans="8:8" x14ac:dyDescent="0.3">
      <c r="H286993" s="35"/>
    </row>
    <row r="286994" spans="8:8" x14ac:dyDescent="0.3">
      <c r="H286994" s="35"/>
    </row>
    <row r="286995" spans="8:8" x14ac:dyDescent="0.3">
      <c r="H286995" s="35"/>
    </row>
    <row r="286996" spans="8:8" x14ac:dyDescent="0.3">
      <c r="H286996" s="35"/>
    </row>
    <row r="286997" spans="8:8" x14ac:dyDescent="0.3">
      <c r="H286997" s="35"/>
    </row>
    <row r="286998" spans="8:8" x14ac:dyDescent="0.3">
      <c r="H286998" s="35"/>
    </row>
    <row r="286999" spans="8:8" x14ac:dyDescent="0.3">
      <c r="H286999" s="35"/>
    </row>
    <row r="287000" spans="8:8" x14ac:dyDescent="0.3">
      <c r="H287000" s="35"/>
    </row>
    <row r="287001" spans="8:8" x14ac:dyDescent="0.3">
      <c r="H287001" s="35"/>
    </row>
    <row r="287002" spans="8:8" x14ac:dyDescent="0.3">
      <c r="H287002" s="35"/>
    </row>
    <row r="287003" spans="8:8" x14ac:dyDescent="0.3">
      <c r="H287003" s="35"/>
    </row>
    <row r="287004" spans="8:8" x14ac:dyDescent="0.3">
      <c r="H287004" s="35"/>
    </row>
    <row r="287005" spans="8:8" x14ac:dyDescent="0.3">
      <c r="H287005" s="35"/>
    </row>
    <row r="287006" spans="8:8" x14ac:dyDescent="0.3">
      <c r="H287006" s="35"/>
    </row>
    <row r="287007" spans="8:8" x14ac:dyDescent="0.3">
      <c r="H287007" s="35"/>
    </row>
    <row r="287008" spans="8:8" x14ac:dyDescent="0.3">
      <c r="H287008" s="35"/>
    </row>
    <row r="287009" spans="8:8" x14ac:dyDescent="0.3">
      <c r="H287009" s="35"/>
    </row>
    <row r="287010" spans="8:8" x14ac:dyDescent="0.3">
      <c r="H287010" s="35"/>
    </row>
    <row r="287011" spans="8:8" x14ac:dyDescent="0.3">
      <c r="H287011" s="35"/>
    </row>
    <row r="287012" spans="8:8" x14ac:dyDescent="0.3">
      <c r="H287012" s="35"/>
    </row>
    <row r="287013" spans="8:8" x14ac:dyDescent="0.3">
      <c r="H287013" s="35"/>
    </row>
    <row r="287014" spans="8:8" x14ac:dyDescent="0.3">
      <c r="H287014" s="35"/>
    </row>
    <row r="287015" spans="8:8" x14ac:dyDescent="0.3">
      <c r="H287015" s="35"/>
    </row>
    <row r="287016" spans="8:8" x14ac:dyDescent="0.3">
      <c r="H287016" s="35"/>
    </row>
    <row r="287017" spans="8:8" x14ac:dyDescent="0.3">
      <c r="H287017" s="35"/>
    </row>
    <row r="287018" spans="8:8" x14ac:dyDescent="0.3">
      <c r="H287018" s="35"/>
    </row>
    <row r="287019" spans="8:8" x14ac:dyDescent="0.3">
      <c r="H287019" s="35"/>
    </row>
    <row r="287020" spans="8:8" x14ac:dyDescent="0.3">
      <c r="H287020" s="35"/>
    </row>
    <row r="287021" spans="8:8" x14ac:dyDescent="0.3">
      <c r="H287021" s="35"/>
    </row>
    <row r="287022" spans="8:8" x14ac:dyDescent="0.3">
      <c r="H287022" s="35"/>
    </row>
    <row r="287023" spans="8:8" x14ac:dyDescent="0.3">
      <c r="H287023" s="35"/>
    </row>
    <row r="287024" spans="8:8" x14ac:dyDescent="0.3">
      <c r="H287024" s="35"/>
    </row>
    <row r="287025" spans="8:8" x14ac:dyDescent="0.3">
      <c r="H287025" s="35"/>
    </row>
    <row r="287026" spans="8:8" x14ac:dyDescent="0.3">
      <c r="H287026" s="35"/>
    </row>
    <row r="287027" spans="8:8" x14ac:dyDescent="0.3">
      <c r="H287027" s="35"/>
    </row>
    <row r="287028" spans="8:8" x14ac:dyDescent="0.3">
      <c r="H287028" s="35"/>
    </row>
    <row r="287029" spans="8:8" x14ac:dyDescent="0.3">
      <c r="H287029" s="35"/>
    </row>
    <row r="287030" spans="8:8" x14ac:dyDescent="0.3">
      <c r="H287030" s="35"/>
    </row>
    <row r="287031" spans="8:8" x14ac:dyDescent="0.3">
      <c r="H287031" s="35"/>
    </row>
    <row r="287032" spans="8:8" x14ac:dyDescent="0.3">
      <c r="H287032" s="35"/>
    </row>
    <row r="287033" spans="8:8" x14ac:dyDescent="0.3">
      <c r="H287033" s="35"/>
    </row>
    <row r="287034" spans="8:8" x14ac:dyDescent="0.3">
      <c r="H287034" s="35"/>
    </row>
    <row r="287035" spans="8:8" x14ac:dyDescent="0.3">
      <c r="H287035" s="35"/>
    </row>
    <row r="287036" spans="8:8" x14ac:dyDescent="0.3">
      <c r="H287036" s="35"/>
    </row>
    <row r="287037" spans="8:8" x14ac:dyDescent="0.3">
      <c r="H287037" s="35"/>
    </row>
    <row r="287038" spans="8:8" x14ac:dyDescent="0.3">
      <c r="H287038" s="35"/>
    </row>
    <row r="287039" spans="8:8" x14ac:dyDescent="0.3">
      <c r="H287039" s="35"/>
    </row>
    <row r="287040" spans="8:8" x14ac:dyDescent="0.3">
      <c r="H287040" s="35"/>
    </row>
    <row r="287041" spans="8:8" x14ac:dyDescent="0.3">
      <c r="H287041" s="35"/>
    </row>
    <row r="287042" spans="8:8" x14ac:dyDescent="0.3">
      <c r="H287042" s="35"/>
    </row>
    <row r="287043" spans="8:8" x14ac:dyDescent="0.3">
      <c r="H287043" s="35"/>
    </row>
    <row r="287044" spans="8:8" x14ac:dyDescent="0.3">
      <c r="H287044" s="35"/>
    </row>
    <row r="287045" spans="8:8" x14ac:dyDescent="0.3">
      <c r="H287045" s="35"/>
    </row>
    <row r="287046" spans="8:8" x14ac:dyDescent="0.3">
      <c r="H287046" s="35"/>
    </row>
    <row r="287047" spans="8:8" x14ac:dyDescent="0.3">
      <c r="H287047" s="35"/>
    </row>
    <row r="287048" spans="8:8" x14ac:dyDescent="0.3">
      <c r="H287048" s="35"/>
    </row>
    <row r="287049" spans="8:8" x14ac:dyDescent="0.3">
      <c r="H287049" s="35"/>
    </row>
    <row r="287050" spans="8:8" x14ac:dyDescent="0.3">
      <c r="H287050" s="35"/>
    </row>
    <row r="287051" spans="8:8" x14ac:dyDescent="0.3">
      <c r="H287051" s="35"/>
    </row>
    <row r="287052" spans="8:8" x14ac:dyDescent="0.3">
      <c r="H287052" s="35"/>
    </row>
    <row r="287053" spans="8:8" x14ac:dyDescent="0.3">
      <c r="H287053" s="35"/>
    </row>
    <row r="287054" spans="8:8" x14ac:dyDescent="0.3">
      <c r="H287054" s="35"/>
    </row>
    <row r="287055" spans="8:8" x14ac:dyDescent="0.3">
      <c r="H287055" s="35"/>
    </row>
    <row r="287056" spans="8:8" x14ac:dyDescent="0.3">
      <c r="H287056" s="35"/>
    </row>
    <row r="287057" spans="8:8" x14ac:dyDescent="0.3">
      <c r="H287057" s="35"/>
    </row>
    <row r="287058" spans="8:8" x14ac:dyDescent="0.3">
      <c r="H287058" s="35"/>
    </row>
    <row r="287059" spans="8:8" x14ac:dyDescent="0.3">
      <c r="H287059" s="35"/>
    </row>
    <row r="287060" spans="8:8" x14ac:dyDescent="0.3">
      <c r="H287060" s="35"/>
    </row>
    <row r="287061" spans="8:8" x14ac:dyDescent="0.3">
      <c r="H287061" s="35"/>
    </row>
    <row r="287062" spans="8:8" x14ac:dyDescent="0.3">
      <c r="H287062" s="35"/>
    </row>
    <row r="287063" spans="8:8" x14ac:dyDescent="0.3">
      <c r="H287063" s="35"/>
    </row>
    <row r="287064" spans="8:8" x14ac:dyDescent="0.3">
      <c r="H287064" s="35"/>
    </row>
    <row r="287065" spans="8:8" x14ac:dyDescent="0.3">
      <c r="H287065" s="35"/>
    </row>
    <row r="287066" spans="8:8" x14ac:dyDescent="0.3">
      <c r="H287066" s="35"/>
    </row>
    <row r="287067" spans="8:8" x14ac:dyDescent="0.3">
      <c r="H287067" s="35"/>
    </row>
    <row r="287068" spans="8:8" x14ac:dyDescent="0.3">
      <c r="H287068" s="35"/>
    </row>
    <row r="287069" spans="8:8" x14ac:dyDescent="0.3">
      <c r="H287069" s="35"/>
    </row>
    <row r="287070" spans="8:8" x14ac:dyDescent="0.3">
      <c r="H287070" s="35"/>
    </row>
    <row r="287071" spans="8:8" x14ac:dyDescent="0.3">
      <c r="H287071" s="35"/>
    </row>
    <row r="287072" spans="8:8" x14ac:dyDescent="0.3">
      <c r="H287072" s="35"/>
    </row>
    <row r="287073" spans="8:8" x14ac:dyDescent="0.3">
      <c r="H287073" s="35"/>
    </row>
    <row r="287074" spans="8:8" x14ac:dyDescent="0.3">
      <c r="H287074" s="35"/>
    </row>
    <row r="287075" spans="8:8" x14ac:dyDescent="0.3">
      <c r="H287075" s="35"/>
    </row>
    <row r="287076" spans="8:8" x14ac:dyDescent="0.3">
      <c r="H287076" s="35"/>
    </row>
    <row r="287077" spans="8:8" x14ac:dyDescent="0.3">
      <c r="H287077" s="35"/>
    </row>
    <row r="287078" spans="8:8" x14ac:dyDescent="0.3">
      <c r="H287078" s="35"/>
    </row>
    <row r="287079" spans="8:8" x14ac:dyDescent="0.3">
      <c r="H287079" s="35"/>
    </row>
    <row r="287080" spans="8:8" x14ac:dyDescent="0.3">
      <c r="H287080" s="35"/>
    </row>
    <row r="287081" spans="8:8" x14ac:dyDescent="0.3">
      <c r="H287081" s="35"/>
    </row>
    <row r="287082" spans="8:8" x14ac:dyDescent="0.3">
      <c r="H287082" s="35"/>
    </row>
    <row r="287083" spans="8:8" x14ac:dyDescent="0.3">
      <c r="H287083" s="35"/>
    </row>
    <row r="287084" spans="8:8" x14ac:dyDescent="0.3">
      <c r="H287084" s="35"/>
    </row>
    <row r="287085" spans="8:8" x14ac:dyDescent="0.3">
      <c r="H287085" s="35"/>
    </row>
    <row r="287086" spans="8:8" x14ac:dyDescent="0.3">
      <c r="H287086" s="35"/>
    </row>
    <row r="287087" spans="8:8" x14ac:dyDescent="0.3">
      <c r="H287087" s="35"/>
    </row>
    <row r="287088" spans="8:8" x14ac:dyDescent="0.3">
      <c r="H287088" s="35"/>
    </row>
    <row r="287089" spans="8:8" x14ac:dyDescent="0.3">
      <c r="H287089" s="35"/>
    </row>
    <row r="287090" spans="8:8" x14ac:dyDescent="0.3">
      <c r="H287090" s="35"/>
    </row>
    <row r="287091" spans="8:8" x14ac:dyDescent="0.3">
      <c r="H287091" s="35"/>
    </row>
    <row r="287092" spans="8:8" x14ac:dyDescent="0.3">
      <c r="H287092" s="35"/>
    </row>
    <row r="287093" spans="8:8" x14ac:dyDescent="0.3">
      <c r="H287093" s="35"/>
    </row>
    <row r="287094" spans="8:8" x14ac:dyDescent="0.3">
      <c r="H287094" s="35"/>
    </row>
    <row r="287095" spans="8:8" x14ac:dyDescent="0.3">
      <c r="H287095" s="35"/>
    </row>
    <row r="287096" spans="8:8" x14ac:dyDescent="0.3">
      <c r="H287096" s="35"/>
    </row>
    <row r="287097" spans="8:8" x14ac:dyDescent="0.3">
      <c r="H287097" s="35"/>
    </row>
    <row r="287098" spans="8:8" x14ac:dyDescent="0.3">
      <c r="H287098" s="35"/>
    </row>
    <row r="287099" spans="8:8" x14ac:dyDescent="0.3">
      <c r="H287099" s="35"/>
    </row>
    <row r="287100" spans="8:8" x14ac:dyDescent="0.3">
      <c r="H287100" s="35"/>
    </row>
    <row r="287101" spans="8:8" x14ac:dyDescent="0.3">
      <c r="H287101" s="35"/>
    </row>
    <row r="287102" spans="8:8" x14ac:dyDescent="0.3">
      <c r="H287102" s="35"/>
    </row>
    <row r="287103" spans="8:8" x14ac:dyDescent="0.3">
      <c r="H287103" s="35"/>
    </row>
    <row r="287104" spans="8:8" x14ac:dyDescent="0.3">
      <c r="H287104" s="35"/>
    </row>
    <row r="287105" spans="8:8" x14ac:dyDescent="0.3">
      <c r="H287105" s="35"/>
    </row>
    <row r="287106" spans="8:8" x14ac:dyDescent="0.3">
      <c r="H287106" s="35"/>
    </row>
    <row r="287107" spans="8:8" x14ac:dyDescent="0.3">
      <c r="H287107" s="35"/>
    </row>
    <row r="287108" spans="8:8" x14ac:dyDescent="0.3">
      <c r="H287108" s="35"/>
    </row>
    <row r="287109" spans="8:8" x14ac:dyDescent="0.3">
      <c r="H287109" s="35"/>
    </row>
    <row r="287110" spans="8:8" x14ac:dyDescent="0.3">
      <c r="H287110" s="35"/>
    </row>
    <row r="287111" spans="8:8" x14ac:dyDescent="0.3">
      <c r="H287111" s="35"/>
    </row>
    <row r="287112" spans="8:8" x14ac:dyDescent="0.3">
      <c r="H287112" s="35"/>
    </row>
    <row r="287113" spans="8:8" x14ac:dyDescent="0.3">
      <c r="H287113" s="35"/>
    </row>
    <row r="287114" spans="8:8" x14ac:dyDescent="0.3">
      <c r="H287114" s="35"/>
    </row>
    <row r="287115" spans="8:8" x14ac:dyDescent="0.3">
      <c r="H287115" s="35"/>
    </row>
    <row r="287116" spans="8:8" x14ac:dyDescent="0.3">
      <c r="H287116" s="35"/>
    </row>
    <row r="287117" spans="8:8" x14ac:dyDescent="0.3">
      <c r="H287117" s="35"/>
    </row>
    <row r="287118" spans="8:8" x14ac:dyDescent="0.3">
      <c r="H287118" s="35"/>
    </row>
    <row r="287119" spans="8:8" x14ac:dyDescent="0.3">
      <c r="H287119" s="35"/>
    </row>
    <row r="287120" spans="8:8" x14ac:dyDescent="0.3">
      <c r="H287120" s="35"/>
    </row>
    <row r="287121" spans="8:8" x14ac:dyDescent="0.3">
      <c r="H287121" s="35"/>
    </row>
    <row r="287122" spans="8:8" x14ac:dyDescent="0.3">
      <c r="H287122" s="35"/>
    </row>
    <row r="287123" spans="8:8" x14ac:dyDescent="0.3">
      <c r="H287123" s="35"/>
    </row>
    <row r="287124" spans="8:8" x14ac:dyDescent="0.3">
      <c r="H287124" s="35"/>
    </row>
    <row r="287125" spans="8:8" x14ac:dyDescent="0.3">
      <c r="H287125" s="35"/>
    </row>
    <row r="287126" spans="8:8" x14ac:dyDescent="0.3">
      <c r="H287126" s="35"/>
    </row>
    <row r="287127" spans="8:8" x14ac:dyDescent="0.3">
      <c r="H287127" s="35"/>
    </row>
    <row r="287128" spans="8:8" x14ac:dyDescent="0.3">
      <c r="H287128" s="35"/>
    </row>
    <row r="287129" spans="8:8" x14ac:dyDescent="0.3">
      <c r="H287129" s="35"/>
    </row>
    <row r="287130" spans="8:8" x14ac:dyDescent="0.3">
      <c r="H287130" s="35"/>
    </row>
    <row r="287131" spans="8:8" x14ac:dyDescent="0.3">
      <c r="H287131" s="35"/>
    </row>
    <row r="287132" spans="8:8" x14ac:dyDescent="0.3">
      <c r="H287132" s="35"/>
    </row>
    <row r="287133" spans="8:8" x14ac:dyDescent="0.3">
      <c r="H287133" s="35"/>
    </row>
    <row r="287134" spans="8:8" x14ac:dyDescent="0.3">
      <c r="H287134" s="35"/>
    </row>
    <row r="287135" spans="8:8" x14ac:dyDescent="0.3">
      <c r="H287135" s="35"/>
    </row>
    <row r="287136" spans="8:8" x14ac:dyDescent="0.3">
      <c r="H287136" s="35"/>
    </row>
    <row r="287137" spans="8:8" x14ac:dyDescent="0.3">
      <c r="H287137" s="35"/>
    </row>
    <row r="287138" spans="8:8" x14ac:dyDescent="0.3">
      <c r="H287138" s="35"/>
    </row>
    <row r="287139" spans="8:8" x14ac:dyDescent="0.3">
      <c r="H287139" s="35"/>
    </row>
    <row r="287140" spans="8:8" x14ac:dyDescent="0.3">
      <c r="H287140" s="35"/>
    </row>
    <row r="287141" spans="8:8" x14ac:dyDescent="0.3">
      <c r="H287141" s="35"/>
    </row>
    <row r="287142" spans="8:8" x14ac:dyDescent="0.3">
      <c r="H287142" s="35"/>
    </row>
    <row r="287143" spans="8:8" x14ac:dyDescent="0.3">
      <c r="H287143" s="35"/>
    </row>
    <row r="287144" spans="8:8" x14ac:dyDescent="0.3">
      <c r="H287144" s="35"/>
    </row>
    <row r="287145" spans="8:8" x14ac:dyDescent="0.3">
      <c r="H287145" s="35"/>
    </row>
    <row r="287146" spans="8:8" x14ac:dyDescent="0.3">
      <c r="H287146" s="35"/>
    </row>
    <row r="287147" spans="8:8" x14ac:dyDescent="0.3">
      <c r="H287147" s="35"/>
    </row>
    <row r="287148" spans="8:8" x14ac:dyDescent="0.3">
      <c r="H287148" s="35"/>
    </row>
    <row r="287149" spans="8:8" x14ac:dyDescent="0.3">
      <c r="H287149" s="35"/>
    </row>
    <row r="287150" spans="8:8" x14ac:dyDescent="0.3">
      <c r="H287150" s="35"/>
    </row>
    <row r="287151" spans="8:8" x14ac:dyDescent="0.3">
      <c r="H287151" s="35"/>
    </row>
    <row r="287152" spans="8:8" x14ac:dyDescent="0.3">
      <c r="H287152" s="35"/>
    </row>
    <row r="287153" spans="8:8" x14ac:dyDescent="0.3">
      <c r="H287153" s="35"/>
    </row>
    <row r="287154" spans="8:8" x14ac:dyDescent="0.3">
      <c r="H287154" s="35"/>
    </row>
    <row r="287155" spans="8:8" x14ac:dyDescent="0.3">
      <c r="H287155" s="35"/>
    </row>
    <row r="287156" spans="8:8" x14ac:dyDescent="0.3">
      <c r="H287156" s="35"/>
    </row>
    <row r="287157" spans="8:8" x14ac:dyDescent="0.3">
      <c r="H287157" s="35"/>
    </row>
    <row r="287158" spans="8:8" x14ac:dyDescent="0.3">
      <c r="H287158" s="35"/>
    </row>
    <row r="287159" spans="8:8" x14ac:dyDescent="0.3">
      <c r="H287159" s="35"/>
    </row>
    <row r="287160" spans="8:8" x14ac:dyDescent="0.3">
      <c r="H287160" s="35"/>
    </row>
    <row r="287161" spans="8:8" x14ac:dyDescent="0.3">
      <c r="H287161" s="35"/>
    </row>
    <row r="287162" spans="8:8" x14ac:dyDescent="0.3">
      <c r="H287162" s="35"/>
    </row>
    <row r="287163" spans="8:8" x14ac:dyDescent="0.3">
      <c r="H287163" s="35"/>
    </row>
    <row r="287164" spans="8:8" x14ac:dyDescent="0.3">
      <c r="H287164" s="35"/>
    </row>
    <row r="287165" spans="8:8" x14ac:dyDescent="0.3">
      <c r="H287165" s="35"/>
    </row>
    <row r="287166" spans="8:8" x14ac:dyDescent="0.3">
      <c r="H287166" s="35"/>
    </row>
    <row r="287167" spans="8:8" x14ac:dyDescent="0.3">
      <c r="H287167" s="35"/>
    </row>
    <row r="287168" spans="8:8" x14ac:dyDescent="0.3">
      <c r="H287168" s="35"/>
    </row>
    <row r="287169" spans="8:8" x14ac:dyDescent="0.3">
      <c r="H287169" s="35"/>
    </row>
    <row r="287170" spans="8:8" x14ac:dyDescent="0.3">
      <c r="H287170" s="35"/>
    </row>
    <row r="287171" spans="8:8" x14ac:dyDescent="0.3">
      <c r="H287171" s="35"/>
    </row>
    <row r="287172" spans="8:8" x14ac:dyDescent="0.3">
      <c r="H287172" s="35"/>
    </row>
    <row r="287173" spans="8:8" x14ac:dyDescent="0.3">
      <c r="H287173" s="35"/>
    </row>
    <row r="287174" spans="8:8" x14ac:dyDescent="0.3">
      <c r="H287174" s="35"/>
    </row>
    <row r="287175" spans="8:8" x14ac:dyDescent="0.3">
      <c r="H287175" s="35"/>
    </row>
    <row r="287176" spans="8:8" x14ac:dyDescent="0.3">
      <c r="H287176" s="35"/>
    </row>
    <row r="287177" spans="8:8" x14ac:dyDescent="0.3">
      <c r="H287177" s="35"/>
    </row>
    <row r="287178" spans="8:8" x14ac:dyDescent="0.3">
      <c r="H287178" s="35"/>
    </row>
    <row r="287179" spans="8:8" x14ac:dyDescent="0.3">
      <c r="H287179" s="35"/>
    </row>
    <row r="287180" spans="8:8" x14ac:dyDescent="0.3">
      <c r="H287180" s="35"/>
    </row>
    <row r="287181" spans="8:8" x14ac:dyDescent="0.3">
      <c r="H287181" s="35"/>
    </row>
    <row r="287182" spans="8:8" x14ac:dyDescent="0.3">
      <c r="H287182" s="35"/>
    </row>
    <row r="287183" spans="8:8" x14ac:dyDescent="0.3">
      <c r="H287183" s="35"/>
    </row>
    <row r="287184" spans="8:8" x14ac:dyDescent="0.3">
      <c r="H287184" s="35"/>
    </row>
    <row r="287185" spans="8:8" x14ac:dyDescent="0.3">
      <c r="H287185" s="35"/>
    </row>
    <row r="287186" spans="8:8" x14ac:dyDescent="0.3">
      <c r="H287186" s="35"/>
    </row>
    <row r="287187" spans="8:8" x14ac:dyDescent="0.3">
      <c r="H287187" s="35"/>
    </row>
    <row r="287188" spans="8:8" x14ac:dyDescent="0.3">
      <c r="H287188" s="35"/>
    </row>
    <row r="287189" spans="8:8" x14ac:dyDescent="0.3">
      <c r="H287189" s="35"/>
    </row>
    <row r="287190" spans="8:8" x14ac:dyDescent="0.3">
      <c r="H287190" s="35"/>
    </row>
    <row r="287191" spans="8:8" x14ac:dyDescent="0.3">
      <c r="H287191" s="35"/>
    </row>
    <row r="287192" spans="8:8" x14ac:dyDescent="0.3">
      <c r="H287192" s="35"/>
    </row>
    <row r="287193" spans="8:8" x14ac:dyDescent="0.3">
      <c r="H287193" s="35"/>
    </row>
    <row r="287194" spans="8:8" x14ac:dyDescent="0.3">
      <c r="H287194" s="35"/>
    </row>
    <row r="287195" spans="8:8" x14ac:dyDescent="0.3">
      <c r="H287195" s="35"/>
    </row>
    <row r="287196" spans="8:8" x14ac:dyDescent="0.3">
      <c r="H287196" s="35"/>
    </row>
    <row r="287197" spans="8:8" x14ac:dyDescent="0.3">
      <c r="H287197" s="35"/>
    </row>
    <row r="287198" spans="8:8" x14ac:dyDescent="0.3">
      <c r="H287198" s="35"/>
    </row>
    <row r="287199" spans="8:8" x14ac:dyDescent="0.3">
      <c r="H287199" s="35"/>
    </row>
    <row r="287200" spans="8:8" x14ac:dyDescent="0.3">
      <c r="H287200" s="35"/>
    </row>
    <row r="287201" spans="8:8" x14ac:dyDescent="0.3">
      <c r="H287201" s="35"/>
    </row>
    <row r="287202" spans="8:8" x14ac:dyDescent="0.3">
      <c r="H287202" s="35"/>
    </row>
    <row r="287203" spans="8:8" x14ac:dyDescent="0.3">
      <c r="H287203" s="35"/>
    </row>
    <row r="287204" spans="8:8" x14ac:dyDescent="0.3">
      <c r="H287204" s="35"/>
    </row>
    <row r="287205" spans="8:8" x14ac:dyDescent="0.3">
      <c r="H287205" s="35"/>
    </row>
    <row r="287206" spans="8:8" x14ac:dyDescent="0.3">
      <c r="H287206" s="35"/>
    </row>
    <row r="287207" spans="8:8" x14ac:dyDescent="0.3">
      <c r="H287207" s="35"/>
    </row>
    <row r="287208" spans="8:8" x14ac:dyDescent="0.3">
      <c r="H287208" s="35"/>
    </row>
    <row r="287209" spans="8:8" x14ac:dyDescent="0.3">
      <c r="H287209" s="35"/>
    </row>
    <row r="287210" spans="8:8" x14ac:dyDescent="0.3">
      <c r="H287210" s="35"/>
    </row>
    <row r="287211" spans="8:8" x14ac:dyDescent="0.3">
      <c r="H287211" s="35"/>
    </row>
    <row r="287212" spans="8:8" x14ac:dyDescent="0.3">
      <c r="H287212" s="35"/>
    </row>
    <row r="287213" spans="8:8" x14ac:dyDescent="0.3">
      <c r="H287213" s="35"/>
    </row>
    <row r="287214" spans="8:8" x14ac:dyDescent="0.3">
      <c r="H287214" s="35"/>
    </row>
    <row r="287215" spans="8:8" x14ac:dyDescent="0.3">
      <c r="H287215" s="35"/>
    </row>
    <row r="287216" spans="8:8" x14ac:dyDescent="0.3">
      <c r="H287216" s="35"/>
    </row>
    <row r="287217" spans="8:8" x14ac:dyDescent="0.3">
      <c r="H287217" s="35"/>
    </row>
    <row r="287218" spans="8:8" x14ac:dyDescent="0.3">
      <c r="H287218" s="35"/>
    </row>
    <row r="287219" spans="8:8" x14ac:dyDescent="0.3">
      <c r="H287219" s="35"/>
    </row>
    <row r="287220" spans="8:8" x14ac:dyDescent="0.3">
      <c r="H287220" s="35"/>
    </row>
    <row r="287221" spans="8:8" x14ac:dyDescent="0.3">
      <c r="H287221" s="35"/>
    </row>
    <row r="287222" spans="8:8" x14ac:dyDescent="0.3">
      <c r="H287222" s="35"/>
    </row>
    <row r="287223" spans="8:8" x14ac:dyDescent="0.3">
      <c r="H287223" s="35"/>
    </row>
    <row r="287224" spans="8:8" x14ac:dyDescent="0.3">
      <c r="H287224" s="35"/>
    </row>
    <row r="287225" spans="8:8" x14ac:dyDescent="0.3">
      <c r="H287225" s="35"/>
    </row>
    <row r="287226" spans="8:8" x14ac:dyDescent="0.3">
      <c r="H287226" s="35"/>
    </row>
    <row r="287227" spans="8:8" x14ac:dyDescent="0.3">
      <c r="H287227" s="35"/>
    </row>
    <row r="287228" spans="8:8" x14ac:dyDescent="0.3">
      <c r="H287228" s="35"/>
    </row>
    <row r="287229" spans="8:8" x14ac:dyDescent="0.3">
      <c r="H287229" s="35"/>
    </row>
    <row r="287230" spans="8:8" x14ac:dyDescent="0.3">
      <c r="H287230" s="35"/>
    </row>
    <row r="287231" spans="8:8" x14ac:dyDescent="0.3">
      <c r="H287231" s="35"/>
    </row>
    <row r="287232" spans="8:8" x14ac:dyDescent="0.3">
      <c r="H287232" s="35"/>
    </row>
    <row r="287233" spans="8:8" x14ac:dyDescent="0.3">
      <c r="H287233" s="35"/>
    </row>
    <row r="287234" spans="8:8" x14ac:dyDescent="0.3">
      <c r="H287234" s="35"/>
    </row>
    <row r="287235" spans="8:8" x14ac:dyDescent="0.3">
      <c r="H287235" s="35"/>
    </row>
    <row r="287236" spans="8:8" x14ac:dyDescent="0.3">
      <c r="H287236" s="35"/>
    </row>
    <row r="287237" spans="8:8" x14ac:dyDescent="0.3">
      <c r="H287237" s="35"/>
    </row>
    <row r="287238" spans="8:8" x14ac:dyDescent="0.3">
      <c r="H287238" s="35"/>
    </row>
    <row r="287239" spans="8:8" x14ac:dyDescent="0.3">
      <c r="H287239" s="35"/>
    </row>
    <row r="287240" spans="8:8" x14ac:dyDescent="0.3">
      <c r="H287240" s="35"/>
    </row>
    <row r="287241" spans="8:8" x14ac:dyDescent="0.3">
      <c r="H287241" s="35"/>
    </row>
    <row r="287242" spans="8:8" x14ac:dyDescent="0.3">
      <c r="H287242" s="35"/>
    </row>
    <row r="287243" spans="8:8" x14ac:dyDescent="0.3">
      <c r="H287243" s="35"/>
    </row>
    <row r="287244" spans="8:8" x14ac:dyDescent="0.3">
      <c r="H287244" s="35"/>
    </row>
    <row r="287245" spans="8:8" x14ac:dyDescent="0.3">
      <c r="H287245" s="35"/>
    </row>
    <row r="287246" spans="8:8" x14ac:dyDescent="0.3">
      <c r="H287246" s="35"/>
    </row>
    <row r="287247" spans="8:8" x14ac:dyDescent="0.3">
      <c r="H287247" s="35"/>
    </row>
    <row r="287248" spans="8:8" x14ac:dyDescent="0.3">
      <c r="H287248" s="35"/>
    </row>
    <row r="287249" spans="8:8" x14ac:dyDescent="0.3">
      <c r="H287249" s="35"/>
    </row>
    <row r="287250" spans="8:8" x14ac:dyDescent="0.3">
      <c r="H287250" s="35"/>
    </row>
    <row r="287251" spans="8:8" x14ac:dyDescent="0.3">
      <c r="H287251" s="35"/>
    </row>
    <row r="287252" spans="8:8" x14ac:dyDescent="0.3">
      <c r="H287252" s="35"/>
    </row>
    <row r="287253" spans="8:8" x14ac:dyDescent="0.3">
      <c r="H287253" s="35"/>
    </row>
    <row r="287254" spans="8:8" x14ac:dyDescent="0.3">
      <c r="H287254" s="35"/>
    </row>
    <row r="287255" spans="8:8" x14ac:dyDescent="0.3">
      <c r="H287255" s="35"/>
    </row>
    <row r="287256" spans="8:8" x14ac:dyDescent="0.3">
      <c r="H287256" s="35"/>
    </row>
    <row r="287257" spans="8:8" x14ac:dyDescent="0.3">
      <c r="H287257" s="35"/>
    </row>
    <row r="287258" spans="8:8" x14ac:dyDescent="0.3">
      <c r="H287258" s="35"/>
    </row>
    <row r="287259" spans="8:8" x14ac:dyDescent="0.3">
      <c r="H287259" s="35"/>
    </row>
    <row r="287260" spans="8:8" x14ac:dyDescent="0.3">
      <c r="H287260" s="35"/>
    </row>
    <row r="287261" spans="8:8" x14ac:dyDescent="0.3">
      <c r="H287261" s="35"/>
    </row>
    <row r="287262" spans="8:8" x14ac:dyDescent="0.3">
      <c r="H287262" s="35"/>
    </row>
    <row r="287263" spans="8:8" x14ac:dyDescent="0.3">
      <c r="H287263" s="35"/>
    </row>
    <row r="287264" spans="8:8" x14ac:dyDescent="0.3">
      <c r="H287264" s="35"/>
    </row>
    <row r="287265" spans="8:8" x14ac:dyDescent="0.3">
      <c r="H287265" s="35"/>
    </row>
    <row r="287266" spans="8:8" x14ac:dyDescent="0.3">
      <c r="H287266" s="35"/>
    </row>
    <row r="287267" spans="8:8" x14ac:dyDescent="0.3">
      <c r="H287267" s="35"/>
    </row>
    <row r="287268" spans="8:8" x14ac:dyDescent="0.3">
      <c r="H287268" s="35"/>
    </row>
    <row r="287269" spans="8:8" x14ac:dyDescent="0.3">
      <c r="H287269" s="35"/>
    </row>
    <row r="287270" spans="8:8" x14ac:dyDescent="0.3">
      <c r="H287270" s="35"/>
    </row>
    <row r="287271" spans="8:8" x14ac:dyDescent="0.3">
      <c r="H287271" s="35"/>
    </row>
    <row r="287272" spans="8:8" x14ac:dyDescent="0.3">
      <c r="H287272" s="35"/>
    </row>
    <row r="287273" spans="8:8" x14ac:dyDescent="0.3">
      <c r="H287273" s="35"/>
    </row>
    <row r="287274" spans="8:8" x14ac:dyDescent="0.3">
      <c r="H287274" s="35"/>
    </row>
    <row r="287275" spans="8:8" x14ac:dyDescent="0.3">
      <c r="H287275" s="35"/>
    </row>
    <row r="287276" spans="8:8" x14ac:dyDescent="0.3">
      <c r="H287276" s="35"/>
    </row>
    <row r="287277" spans="8:8" x14ac:dyDescent="0.3">
      <c r="H287277" s="35"/>
    </row>
    <row r="287278" spans="8:8" x14ac:dyDescent="0.3">
      <c r="H287278" s="35"/>
    </row>
    <row r="287279" spans="8:8" x14ac:dyDescent="0.3">
      <c r="H287279" s="35"/>
    </row>
    <row r="287280" spans="8:8" x14ac:dyDescent="0.3">
      <c r="H287280" s="35"/>
    </row>
    <row r="287281" spans="8:8" x14ac:dyDescent="0.3">
      <c r="H287281" s="35"/>
    </row>
    <row r="287282" spans="8:8" x14ac:dyDescent="0.3">
      <c r="H287282" s="35"/>
    </row>
    <row r="287283" spans="8:8" x14ac:dyDescent="0.3">
      <c r="H287283" s="35"/>
    </row>
    <row r="287284" spans="8:8" x14ac:dyDescent="0.3">
      <c r="H287284" s="35"/>
    </row>
    <row r="287285" spans="8:8" x14ac:dyDescent="0.3">
      <c r="H287285" s="35"/>
    </row>
    <row r="287286" spans="8:8" x14ac:dyDescent="0.3">
      <c r="H287286" s="35"/>
    </row>
    <row r="287287" spans="8:8" x14ac:dyDescent="0.3">
      <c r="H287287" s="35"/>
    </row>
    <row r="287288" spans="8:8" x14ac:dyDescent="0.3">
      <c r="H287288" s="35"/>
    </row>
    <row r="287289" spans="8:8" x14ac:dyDescent="0.3">
      <c r="H287289" s="35"/>
    </row>
    <row r="287290" spans="8:8" x14ac:dyDescent="0.3">
      <c r="H287290" s="35"/>
    </row>
    <row r="287291" spans="8:8" x14ac:dyDescent="0.3">
      <c r="H287291" s="35"/>
    </row>
    <row r="287292" spans="8:8" x14ac:dyDescent="0.3">
      <c r="H287292" s="35"/>
    </row>
    <row r="287293" spans="8:8" x14ac:dyDescent="0.3">
      <c r="H287293" s="35"/>
    </row>
    <row r="287294" spans="8:8" x14ac:dyDescent="0.3">
      <c r="H287294" s="35"/>
    </row>
    <row r="287295" spans="8:8" x14ac:dyDescent="0.3">
      <c r="H287295" s="35"/>
    </row>
    <row r="287296" spans="8:8" x14ac:dyDescent="0.3">
      <c r="H287296" s="35"/>
    </row>
    <row r="287297" spans="8:8" x14ac:dyDescent="0.3">
      <c r="H287297" s="35"/>
    </row>
    <row r="287298" spans="8:8" x14ac:dyDescent="0.3">
      <c r="H287298" s="35"/>
    </row>
    <row r="287299" spans="8:8" x14ac:dyDescent="0.3">
      <c r="H287299" s="35"/>
    </row>
    <row r="287300" spans="8:8" x14ac:dyDescent="0.3">
      <c r="H287300" s="35"/>
    </row>
    <row r="287301" spans="8:8" x14ac:dyDescent="0.3">
      <c r="H287301" s="35"/>
    </row>
    <row r="287302" spans="8:8" x14ac:dyDescent="0.3">
      <c r="H287302" s="35"/>
    </row>
    <row r="287303" spans="8:8" x14ac:dyDescent="0.3">
      <c r="H287303" s="35"/>
    </row>
    <row r="287304" spans="8:8" x14ac:dyDescent="0.3">
      <c r="H287304" s="35"/>
    </row>
    <row r="287305" spans="8:8" x14ac:dyDescent="0.3">
      <c r="H287305" s="35"/>
    </row>
    <row r="287306" spans="8:8" x14ac:dyDescent="0.3">
      <c r="H287306" s="35"/>
    </row>
    <row r="287307" spans="8:8" x14ac:dyDescent="0.3">
      <c r="H287307" s="35"/>
    </row>
    <row r="287308" spans="8:8" x14ac:dyDescent="0.3">
      <c r="H287308" s="35"/>
    </row>
    <row r="287309" spans="8:8" x14ac:dyDescent="0.3">
      <c r="H287309" s="35"/>
    </row>
    <row r="287310" spans="8:8" x14ac:dyDescent="0.3">
      <c r="H287310" s="35"/>
    </row>
    <row r="287311" spans="8:8" x14ac:dyDescent="0.3">
      <c r="H287311" s="35"/>
    </row>
    <row r="287312" spans="8:8" x14ac:dyDescent="0.3">
      <c r="H287312" s="35"/>
    </row>
    <row r="287313" spans="8:8" x14ac:dyDescent="0.3">
      <c r="H287313" s="35"/>
    </row>
    <row r="287314" spans="8:8" x14ac:dyDescent="0.3">
      <c r="H287314" s="35"/>
    </row>
    <row r="287315" spans="8:8" x14ac:dyDescent="0.3">
      <c r="H287315" s="35"/>
    </row>
    <row r="287316" spans="8:8" x14ac:dyDescent="0.3">
      <c r="H287316" s="35"/>
    </row>
    <row r="287317" spans="8:8" x14ac:dyDescent="0.3">
      <c r="H287317" s="35"/>
    </row>
    <row r="287318" spans="8:8" x14ac:dyDescent="0.3">
      <c r="H287318" s="35"/>
    </row>
    <row r="287319" spans="8:8" x14ac:dyDescent="0.3">
      <c r="H287319" s="35"/>
    </row>
    <row r="287320" spans="8:8" x14ac:dyDescent="0.3">
      <c r="H287320" s="35"/>
    </row>
    <row r="287321" spans="8:8" x14ac:dyDescent="0.3">
      <c r="H287321" s="35"/>
    </row>
    <row r="287322" spans="8:8" x14ac:dyDescent="0.3">
      <c r="H287322" s="35"/>
    </row>
    <row r="287323" spans="8:8" x14ac:dyDescent="0.3">
      <c r="H287323" s="35"/>
    </row>
    <row r="287324" spans="8:8" x14ac:dyDescent="0.3">
      <c r="H287324" s="35"/>
    </row>
    <row r="287325" spans="8:8" x14ac:dyDescent="0.3">
      <c r="H287325" s="35"/>
    </row>
    <row r="287326" spans="8:8" x14ac:dyDescent="0.3">
      <c r="H287326" s="35"/>
    </row>
    <row r="287327" spans="8:8" x14ac:dyDescent="0.3">
      <c r="H287327" s="35"/>
    </row>
    <row r="287328" spans="8:8" x14ac:dyDescent="0.3">
      <c r="H287328" s="35"/>
    </row>
    <row r="287329" spans="8:8" x14ac:dyDescent="0.3">
      <c r="H287329" s="35"/>
    </row>
    <row r="287330" spans="8:8" x14ac:dyDescent="0.3">
      <c r="H287330" s="35"/>
    </row>
    <row r="287331" spans="8:8" x14ac:dyDescent="0.3">
      <c r="H287331" s="35"/>
    </row>
    <row r="287332" spans="8:8" x14ac:dyDescent="0.3">
      <c r="H287332" s="35"/>
    </row>
    <row r="287333" spans="8:8" x14ac:dyDescent="0.3">
      <c r="H287333" s="35"/>
    </row>
    <row r="287334" spans="8:8" x14ac:dyDescent="0.3">
      <c r="H287334" s="35"/>
    </row>
    <row r="287335" spans="8:8" x14ac:dyDescent="0.3">
      <c r="H287335" s="35"/>
    </row>
    <row r="287336" spans="8:8" x14ac:dyDescent="0.3">
      <c r="H287336" s="35"/>
    </row>
    <row r="287337" spans="8:8" x14ac:dyDescent="0.3">
      <c r="H287337" s="35"/>
    </row>
    <row r="287338" spans="8:8" x14ac:dyDescent="0.3">
      <c r="H287338" s="35"/>
    </row>
    <row r="287339" spans="8:8" x14ac:dyDescent="0.3">
      <c r="H287339" s="35"/>
    </row>
    <row r="287340" spans="8:8" x14ac:dyDescent="0.3">
      <c r="H287340" s="35"/>
    </row>
    <row r="287341" spans="8:8" x14ac:dyDescent="0.3">
      <c r="H287341" s="35"/>
    </row>
    <row r="287342" spans="8:8" x14ac:dyDescent="0.3">
      <c r="H287342" s="35"/>
    </row>
    <row r="287343" spans="8:8" x14ac:dyDescent="0.3">
      <c r="H287343" s="35"/>
    </row>
    <row r="287344" spans="8:8" x14ac:dyDescent="0.3">
      <c r="H287344" s="35"/>
    </row>
    <row r="287345" spans="8:8" x14ac:dyDescent="0.3">
      <c r="H287345" s="35"/>
    </row>
    <row r="287346" spans="8:8" x14ac:dyDescent="0.3">
      <c r="H287346" s="35"/>
    </row>
    <row r="287347" spans="8:8" x14ac:dyDescent="0.3">
      <c r="H287347" s="35"/>
    </row>
    <row r="287348" spans="8:8" x14ac:dyDescent="0.3">
      <c r="H287348" s="35"/>
    </row>
    <row r="287349" spans="8:8" x14ac:dyDescent="0.3">
      <c r="H287349" s="35"/>
    </row>
    <row r="287350" spans="8:8" x14ac:dyDescent="0.3">
      <c r="H287350" s="35"/>
    </row>
    <row r="287351" spans="8:8" x14ac:dyDescent="0.3">
      <c r="H287351" s="35"/>
    </row>
    <row r="287352" spans="8:8" x14ac:dyDescent="0.3">
      <c r="H287352" s="35"/>
    </row>
    <row r="287353" spans="8:8" x14ac:dyDescent="0.3">
      <c r="H287353" s="35"/>
    </row>
    <row r="287354" spans="8:8" x14ac:dyDescent="0.3">
      <c r="H287354" s="35"/>
    </row>
    <row r="287355" spans="8:8" x14ac:dyDescent="0.3">
      <c r="H287355" s="35"/>
    </row>
    <row r="287356" spans="8:8" x14ac:dyDescent="0.3">
      <c r="H287356" s="35"/>
    </row>
    <row r="287357" spans="8:8" x14ac:dyDescent="0.3">
      <c r="H287357" s="35"/>
    </row>
    <row r="287358" spans="8:8" x14ac:dyDescent="0.3">
      <c r="H287358" s="35"/>
    </row>
    <row r="287359" spans="8:8" x14ac:dyDescent="0.3">
      <c r="H287359" s="35"/>
    </row>
    <row r="287360" spans="8:8" x14ac:dyDescent="0.3">
      <c r="H287360" s="35"/>
    </row>
    <row r="287361" spans="8:8" x14ac:dyDescent="0.3">
      <c r="H287361" s="35"/>
    </row>
    <row r="287362" spans="8:8" x14ac:dyDescent="0.3">
      <c r="H287362" s="35"/>
    </row>
    <row r="287363" spans="8:8" x14ac:dyDescent="0.3">
      <c r="H287363" s="35"/>
    </row>
    <row r="287364" spans="8:8" x14ac:dyDescent="0.3">
      <c r="H287364" s="35"/>
    </row>
    <row r="287365" spans="8:8" x14ac:dyDescent="0.3">
      <c r="H287365" s="35"/>
    </row>
    <row r="287366" spans="8:8" x14ac:dyDescent="0.3">
      <c r="H287366" s="35"/>
    </row>
    <row r="287367" spans="8:8" x14ac:dyDescent="0.3">
      <c r="H287367" s="35"/>
    </row>
    <row r="287368" spans="8:8" x14ac:dyDescent="0.3">
      <c r="H287368" s="35"/>
    </row>
    <row r="287369" spans="8:8" x14ac:dyDescent="0.3">
      <c r="H287369" s="35"/>
    </row>
    <row r="287370" spans="8:8" x14ac:dyDescent="0.3">
      <c r="H287370" s="35"/>
    </row>
    <row r="287371" spans="8:8" x14ac:dyDescent="0.3">
      <c r="H287371" s="35"/>
    </row>
    <row r="287372" spans="8:8" x14ac:dyDescent="0.3">
      <c r="H287372" s="35"/>
    </row>
    <row r="287373" spans="8:8" x14ac:dyDescent="0.3">
      <c r="H287373" s="35"/>
    </row>
    <row r="287374" spans="8:8" x14ac:dyDescent="0.3">
      <c r="H287374" s="35"/>
    </row>
    <row r="287375" spans="8:8" x14ac:dyDescent="0.3">
      <c r="H287375" s="35"/>
    </row>
    <row r="287376" spans="8:8" x14ac:dyDescent="0.3">
      <c r="H287376" s="35"/>
    </row>
    <row r="287377" spans="8:8" x14ac:dyDescent="0.3">
      <c r="H287377" s="35"/>
    </row>
    <row r="287378" spans="8:8" x14ac:dyDescent="0.3">
      <c r="H287378" s="35"/>
    </row>
    <row r="287379" spans="8:8" x14ac:dyDescent="0.3">
      <c r="H287379" s="35"/>
    </row>
    <row r="287380" spans="8:8" x14ac:dyDescent="0.3">
      <c r="H287380" s="35"/>
    </row>
    <row r="287381" spans="8:8" x14ac:dyDescent="0.3">
      <c r="H287381" s="35"/>
    </row>
    <row r="287382" spans="8:8" x14ac:dyDescent="0.3">
      <c r="H287382" s="35"/>
    </row>
    <row r="287383" spans="8:8" x14ac:dyDescent="0.3">
      <c r="H287383" s="35"/>
    </row>
    <row r="287384" spans="8:8" x14ac:dyDescent="0.3">
      <c r="H287384" s="35"/>
    </row>
    <row r="287385" spans="8:8" x14ac:dyDescent="0.3">
      <c r="H287385" s="35"/>
    </row>
    <row r="287386" spans="8:8" x14ac:dyDescent="0.3">
      <c r="H287386" s="35"/>
    </row>
    <row r="287387" spans="8:8" x14ac:dyDescent="0.3">
      <c r="H287387" s="35"/>
    </row>
    <row r="287388" spans="8:8" x14ac:dyDescent="0.3">
      <c r="H287388" s="35"/>
    </row>
    <row r="287389" spans="8:8" x14ac:dyDescent="0.3">
      <c r="H287389" s="35"/>
    </row>
    <row r="287390" spans="8:8" x14ac:dyDescent="0.3">
      <c r="H287390" s="35"/>
    </row>
    <row r="287391" spans="8:8" x14ac:dyDescent="0.3">
      <c r="H287391" s="35"/>
    </row>
    <row r="287392" spans="8:8" x14ac:dyDescent="0.3">
      <c r="H287392" s="35"/>
    </row>
    <row r="287393" spans="8:8" x14ac:dyDescent="0.3">
      <c r="H287393" s="35"/>
    </row>
    <row r="287394" spans="8:8" x14ac:dyDescent="0.3">
      <c r="H287394" s="35"/>
    </row>
    <row r="287395" spans="8:8" x14ac:dyDescent="0.3">
      <c r="H287395" s="35"/>
    </row>
    <row r="287396" spans="8:8" x14ac:dyDescent="0.3">
      <c r="H287396" s="35"/>
    </row>
    <row r="287397" spans="8:8" x14ac:dyDescent="0.3">
      <c r="H287397" s="35"/>
    </row>
    <row r="287398" spans="8:8" x14ac:dyDescent="0.3">
      <c r="H287398" s="35"/>
    </row>
    <row r="287399" spans="8:8" x14ac:dyDescent="0.3">
      <c r="H287399" s="35"/>
    </row>
    <row r="287400" spans="8:8" x14ac:dyDescent="0.3">
      <c r="H287400" s="35"/>
    </row>
    <row r="287401" spans="8:8" x14ac:dyDescent="0.3">
      <c r="H287401" s="35"/>
    </row>
    <row r="287402" spans="8:8" x14ac:dyDescent="0.3">
      <c r="H287402" s="35"/>
    </row>
    <row r="287403" spans="8:8" x14ac:dyDescent="0.3">
      <c r="H287403" s="35"/>
    </row>
    <row r="287404" spans="8:8" x14ac:dyDescent="0.3">
      <c r="H287404" s="35"/>
    </row>
    <row r="287405" spans="8:8" x14ac:dyDescent="0.3">
      <c r="H287405" s="35"/>
    </row>
    <row r="287406" spans="8:8" x14ac:dyDescent="0.3">
      <c r="H287406" s="35"/>
    </row>
    <row r="287407" spans="8:8" x14ac:dyDescent="0.3">
      <c r="H287407" s="35"/>
    </row>
    <row r="287408" spans="8:8" x14ac:dyDescent="0.3">
      <c r="H287408" s="35"/>
    </row>
    <row r="287409" spans="8:8" x14ac:dyDescent="0.3">
      <c r="H287409" s="35"/>
    </row>
    <row r="287410" spans="8:8" x14ac:dyDescent="0.3">
      <c r="H287410" s="35"/>
    </row>
    <row r="287411" spans="8:8" x14ac:dyDescent="0.3">
      <c r="H287411" s="35"/>
    </row>
    <row r="287412" spans="8:8" x14ac:dyDescent="0.3">
      <c r="H287412" s="35"/>
    </row>
    <row r="287413" spans="8:8" x14ac:dyDescent="0.3">
      <c r="H287413" s="35"/>
    </row>
    <row r="287414" spans="8:8" x14ac:dyDescent="0.3">
      <c r="H287414" s="35"/>
    </row>
    <row r="287415" spans="8:8" x14ac:dyDescent="0.3">
      <c r="H287415" s="35"/>
    </row>
    <row r="287416" spans="8:8" x14ac:dyDescent="0.3">
      <c r="H287416" s="35"/>
    </row>
    <row r="287417" spans="8:8" x14ac:dyDescent="0.3">
      <c r="H287417" s="35"/>
    </row>
    <row r="287418" spans="8:8" x14ac:dyDescent="0.3">
      <c r="H287418" s="35"/>
    </row>
    <row r="287419" spans="8:8" x14ac:dyDescent="0.3">
      <c r="H287419" s="35"/>
    </row>
    <row r="287420" spans="8:8" x14ac:dyDescent="0.3">
      <c r="H287420" s="35"/>
    </row>
    <row r="287421" spans="8:8" x14ac:dyDescent="0.3">
      <c r="H287421" s="35"/>
    </row>
    <row r="287422" spans="8:8" x14ac:dyDescent="0.3">
      <c r="H287422" s="35"/>
    </row>
    <row r="287423" spans="8:8" x14ac:dyDescent="0.3">
      <c r="H287423" s="35"/>
    </row>
    <row r="287424" spans="8:8" x14ac:dyDescent="0.3">
      <c r="H287424" s="35"/>
    </row>
    <row r="287425" spans="8:8" x14ac:dyDescent="0.3">
      <c r="H287425" s="35"/>
    </row>
    <row r="287426" spans="8:8" x14ac:dyDescent="0.3">
      <c r="H287426" s="35"/>
    </row>
    <row r="287427" spans="8:8" x14ac:dyDescent="0.3">
      <c r="H287427" s="35"/>
    </row>
    <row r="287428" spans="8:8" x14ac:dyDescent="0.3">
      <c r="H287428" s="35"/>
    </row>
    <row r="287429" spans="8:8" x14ac:dyDescent="0.3">
      <c r="H287429" s="35"/>
    </row>
    <row r="287430" spans="8:8" x14ac:dyDescent="0.3">
      <c r="H287430" s="35"/>
    </row>
    <row r="287431" spans="8:8" x14ac:dyDescent="0.3">
      <c r="H287431" s="35"/>
    </row>
    <row r="287432" spans="8:8" x14ac:dyDescent="0.3">
      <c r="H287432" s="35"/>
    </row>
    <row r="287433" spans="8:8" x14ac:dyDescent="0.3">
      <c r="H287433" s="35"/>
    </row>
    <row r="287434" spans="8:8" x14ac:dyDescent="0.3">
      <c r="H287434" s="35"/>
    </row>
    <row r="287435" spans="8:8" x14ac:dyDescent="0.3">
      <c r="H287435" s="35"/>
    </row>
    <row r="287436" spans="8:8" x14ac:dyDescent="0.3">
      <c r="H287436" s="35"/>
    </row>
    <row r="287437" spans="8:8" x14ac:dyDescent="0.3">
      <c r="H287437" s="35"/>
    </row>
    <row r="287438" spans="8:8" x14ac:dyDescent="0.3">
      <c r="H287438" s="35"/>
    </row>
    <row r="287439" spans="8:8" x14ac:dyDescent="0.3">
      <c r="H287439" s="35"/>
    </row>
    <row r="287440" spans="8:8" x14ac:dyDescent="0.3">
      <c r="H287440" s="35"/>
    </row>
    <row r="287441" spans="8:8" x14ac:dyDescent="0.3">
      <c r="H287441" s="35"/>
    </row>
    <row r="287442" spans="8:8" x14ac:dyDescent="0.3">
      <c r="H287442" s="35"/>
    </row>
    <row r="287443" spans="8:8" x14ac:dyDescent="0.3">
      <c r="H287443" s="35"/>
    </row>
    <row r="287444" spans="8:8" x14ac:dyDescent="0.3">
      <c r="H287444" s="35"/>
    </row>
    <row r="287445" spans="8:8" x14ac:dyDescent="0.3">
      <c r="H287445" s="35"/>
    </row>
    <row r="287446" spans="8:8" x14ac:dyDescent="0.3">
      <c r="H287446" s="35"/>
    </row>
    <row r="287447" spans="8:8" x14ac:dyDescent="0.3">
      <c r="H287447" s="35"/>
    </row>
    <row r="287448" spans="8:8" x14ac:dyDescent="0.3">
      <c r="H287448" s="35"/>
    </row>
    <row r="287449" spans="8:8" x14ac:dyDescent="0.3">
      <c r="H287449" s="35"/>
    </row>
    <row r="287450" spans="8:8" x14ac:dyDescent="0.3">
      <c r="H287450" s="35"/>
    </row>
    <row r="287451" spans="8:8" x14ac:dyDescent="0.3">
      <c r="H287451" s="35"/>
    </row>
    <row r="287452" spans="8:8" x14ac:dyDescent="0.3">
      <c r="H287452" s="35"/>
    </row>
    <row r="287453" spans="8:8" x14ac:dyDescent="0.3">
      <c r="H287453" s="35"/>
    </row>
    <row r="287454" spans="8:8" x14ac:dyDescent="0.3">
      <c r="H287454" s="35"/>
    </row>
    <row r="287455" spans="8:8" x14ac:dyDescent="0.3">
      <c r="H287455" s="35"/>
    </row>
    <row r="287456" spans="8:8" x14ac:dyDescent="0.3">
      <c r="H287456" s="35"/>
    </row>
    <row r="287457" spans="8:8" x14ac:dyDescent="0.3">
      <c r="H287457" s="35"/>
    </row>
    <row r="287458" spans="8:8" x14ac:dyDescent="0.3">
      <c r="H287458" s="35"/>
    </row>
    <row r="287459" spans="8:8" x14ac:dyDescent="0.3">
      <c r="H287459" s="35"/>
    </row>
    <row r="287460" spans="8:8" x14ac:dyDescent="0.3">
      <c r="H287460" s="35"/>
    </row>
    <row r="287461" spans="8:8" x14ac:dyDescent="0.3">
      <c r="H287461" s="35"/>
    </row>
    <row r="287462" spans="8:8" x14ac:dyDescent="0.3">
      <c r="H287462" s="35"/>
    </row>
    <row r="287463" spans="8:8" x14ac:dyDescent="0.3">
      <c r="H287463" s="35"/>
    </row>
    <row r="287464" spans="8:8" x14ac:dyDescent="0.3">
      <c r="H287464" s="35"/>
    </row>
    <row r="287465" spans="8:8" x14ac:dyDescent="0.3">
      <c r="H287465" s="35"/>
    </row>
    <row r="287466" spans="8:8" x14ac:dyDescent="0.3">
      <c r="H287466" s="35"/>
    </row>
    <row r="287467" spans="8:8" x14ac:dyDescent="0.3">
      <c r="H287467" s="35"/>
    </row>
    <row r="287468" spans="8:8" x14ac:dyDescent="0.3">
      <c r="H287468" s="35"/>
    </row>
    <row r="287469" spans="8:8" x14ac:dyDescent="0.3">
      <c r="H287469" s="35"/>
    </row>
    <row r="287470" spans="8:8" x14ac:dyDescent="0.3">
      <c r="H287470" s="35"/>
    </row>
    <row r="287471" spans="8:8" x14ac:dyDescent="0.3">
      <c r="H287471" s="35"/>
    </row>
    <row r="287472" spans="8:8" x14ac:dyDescent="0.3">
      <c r="H287472" s="35"/>
    </row>
    <row r="287473" spans="8:8" x14ac:dyDescent="0.3">
      <c r="H287473" s="35"/>
    </row>
    <row r="287474" spans="8:8" x14ac:dyDescent="0.3">
      <c r="H287474" s="35"/>
    </row>
    <row r="287475" spans="8:8" x14ac:dyDescent="0.3">
      <c r="H287475" s="35"/>
    </row>
    <row r="287476" spans="8:8" x14ac:dyDescent="0.3">
      <c r="H287476" s="35"/>
    </row>
    <row r="287477" spans="8:8" x14ac:dyDescent="0.3">
      <c r="H287477" s="35"/>
    </row>
    <row r="287478" spans="8:8" x14ac:dyDescent="0.3">
      <c r="H287478" s="35"/>
    </row>
    <row r="287479" spans="8:8" x14ac:dyDescent="0.3">
      <c r="H287479" s="35"/>
    </row>
    <row r="287480" spans="8:8" x14ac:dyDescent="0.3">
      <c r="H287480" s="35"/>
    </row>
    <row r="287481" spans="8:8" x14ac:dyDescent="0.3">
      <c r="H287481" s="35"/>
    </row>
    <row r="287482" spans="8:8" x14ac:dyDescent="0.3">
      <c r="H287482" s="35"/>
    </row>
    <row r="287483" spans="8:8" x14ac:dyDescent="0.3">
      <c r="H287483" s="35"/>
    </row>
    <row r="287484" spans="8:8" x14ac:dyDescent="0.3">
      <c r="H287484" s="35"/>
    </row>
    <row r="287485" spans="8:8" x14ac:dyDescent="0.3">
      <c r="H287485" s="35"/>
    </row>
    <row r="287486" spans="8:8" x14ac:dyDescent="0.3">
      <c r="H287486" s="35"/>
    </row>
    <row r="287487" spans="8:8" x14ac:dyDescent="0.3">
      <c r="H287487" s="35"/>
    </row>
    <row r="287488" spans="8:8" x14ac:dyDescent="0.3">
      <c r="H287488" s="35"/>
    </row>
    <row r="287489" spans="8:8" x14ac:dyDescent="0.3">
      <c r="H287489" s="35"/>
    </row>
    <row r="287490" spans="8:8" x14ac:dyDescent="0.3">
      <c r="H287490" s="35"/>
    </row>
    <row r="287491" spans="8:8" x14ac:dyDescent="0.3">
      <c r="H287491" s="35"/>
    </row>
    <row r="287492" spans="8:8" x14ac:dyDescent="0.3">
      <c r="H287492" s="35"/>
    </row>
    <row r="287493" spans="8:8" x14ac:dyDescent="0.3">
      <c r="H287493" s="35"/>
    </row>
    <row r="287494" spans="8:8" x14ac:dyDescent="0.3">
      <c r="H287494" s="35"/>
    </row>
    <row r="287495" spans="8:8" x14ac:dyDescent="0.3">
      <c r="H287495" s="35"/>
    </row>
    <row r="287496" spans="8:8" x14ac:dyDescent="0.3">
      <c r="H287496" s="35"/>
    </row>
    <row r="287497" spans="8:8" x14ac:dyDescent="0.3">
      <c r="H287497" s="35"/>
    </row>
    <row r="287498" spans="8:8" x14ac:dyDescent="0.3">
      <c r="H287498" s="35"/>
    </row>
    <row r="287499" spans="8:8" x14ac:dyDescent="0.3">
      <c r="H287499" s="35"/>
    </row>
    <row r="287500" spans="8:8" x14ac:dyDescent="0.3">
      <c r="H287500" s="35"/>
    </row>
    <row r="287501" spans="8:8" x14ac:dyDescent="0.3">
      <c r="H287501" s="35"/>
    </row>
    <row r="287502" spans="8:8" x14ac:dyDescent="0.3">
      <c r="H287502" s="35"/>
    </row>
    <row r="287503" spans="8:8" x14ac:dyDescent="0.3">
      <c r="H287503" s="35"/>
    </row>
    <row r="287504" spans="8:8" x14ac:dyDescent="0.3">
      <c r="H287504" s="35"/>
    </row>
    <row r="287505" spans="8:8" x14ac:dyDescent="0.3">
      <c r="H287505" s="35"/>
    </row>
    <row r="287506" spans="8:8" x14ac:dyDescent="0.3">
      <c r="H287506" s="35"/>
    </row>
    <row r="287507" spans="8:8" x14ac:dyDescent="0.3">
      <c r="H287507" s="35"/>
    </row>
    <row r="287508" spans="8:8" x14ac:dyDescent="0.3">
      <c r="H287508" s="35"/>
    </row>
    <row r="287509" spans="8:8" x14ac:dyDescent="0.3">
      <c r="H287509" s="35"/>
    </row>
    <row r="287510" spans="8:8" x14ac:dyDescent="0.3">
      <c r="H287510" s="35"/>
    </row>
    <row r="287511" spans="8:8" x14ac:dyDescent="0.3">
      <c r="H287511" s="35"/>
    </row>
    <row r="287512" spans="8:8" x14ac:dyDescent="0.3">
      <c r="H287512" s="35"/>
    </row>
    <row r="287513" spans="8:8" x14ac:dyDescent="0.3">
      <c r="H287513" s="35"/>
    </row>
    <row r="287514" spans="8:8" x14ac:dyDescent="0.3">
      <c r="H287514" s="35"/>
    </row>
    <row r="287515" spans="8:8" x14ac:dyDescent="0.3">
      <c r="H287515" s="35"/>
    </row>
    <row r="287516" spans="8:8" x14ac:dyDescent="0.3">
      <c r="H287516" s="35"/>
    </row>
    <row r="287517" spans="8:8" x14ac:dyDescent="0.3">
      <c r="H287517" s="35"/>
    </row>
    <row r="287518" spans="8:8" x14ac:dyDescent="0.3">
      <c r="H287518" s="35"/>
    </row>
    <row r="287519" spans="8:8" x14ac:dyDescent="0.3">
      <c r="H287519" s="35"/>
    </row>
    <row r="287520" spans="8:8" x14ac:dyDescent="0.3">
      <c r="H287520" s="35"/>
    </row>
    <row r="287521" spans="8:8" x14ac:dyDescent="0.3">
      <c r="H287521" s="35"/>
    </row>
    <row r="287522" spans="8:8" x14ac:dyDescent="0.3">
      <c r="H287522" s="35"/>
    </row>
    <row r="287523" spans="8:8" x14ac:dyDescent="0.3">
      <c r="H287523" s="35"/>
    </row>
    <row r="287524" spans="8:8" x14ac:dyDescent="0.3">
      <c r="H287524" s="35"/>
    </row>
    <row r="287525" spans="8:8" x14ac:dyDescent="0.3">
      <c r="H287525" s="35"/>
    </row>
    <row r="287526" spans="8:8" x14ac:dyDescent="0.3">
      <c r="H287526" s="35"/>
    </row>
    <row r="287527" spans="8:8" x14ac:dyDescent="0.3">
      <c r="H287527" s="35"/>
    </row>
    <row r="287528" spans="8:8" x14ac:dyDescent="0.3">
      <c r="H287528" s="35"/>
    </row>
    <row r="287529" spans="8:8" x14ac:dyDescent="0.3">
      <c r="H287529" s="35"/>
    </row>
    <row r="287530" spans="8:8" x14ac:dyDescent="0.3">
      <c r="H287530" s="35"/>
    </row>
    <row r="287531" spans="8:8" x14ac:dyDescent="0.3">
      <c r="H287531" s="35"/>
    </row>
    <row r="287532" spans="8:8" x14ac:dyDescent="0.3">
      <c r="H287532" s="35"/>
    </row>
    <row r="287533" spans="8:8" x14ac:dyDescent="0.3">
      <c r="H287533" s="35"/>
    </row>
    <row r="287534" spans="8:8" x14ac:dyDescent="0.3">
      <c r="H287534" s="35"/>
    </row>
    <row r="287535" spans="8:8" x14ac:dyDescent="0.3">
      <c r="H287535" s="35"/>
    </row>
    <row r="287536" spans="8:8" x14ac:dyDescent="0.3">
      <c r="H287536" s="35"/>
    </row>
    <row r="287537" spans="8:8" x14ac:dyDescent="0.3">
      <c r="H287537" s="35"/>
    </row>
    <row r="287538" spans="8:8" x14ac:dyDescent="0.3">
      <c r="H287538" s="35"/>
    </row>
    <row r="287539" spans="8:8" x14ac:dyDescent="0.3">
      <c r="H287539" s="35"/>
    </row>
    <row r="287540" spans="8:8" x14ac:dyDescent="0.3">
      <c r="H287540" s="35"/>
    </row>
    <row r="287541" spans="8:8" x14ac:dyDescent="0.3">
      <c r="H287541" s="35"/>
    </row>
    <row r="287542" spans="8:8" x14ac:dyDescent="0.3">
      <c r="H287542" s="35"/>
    </row>
    <row r="287543" spans="8:8" x14ac:dyDescent="0.3">
      <c r="H287543" s="35"/>
    </row>
    <row r="287544" spans="8:8" x14ac:dyDescent="0.3">
      <c r="H287544" s="35"/>
    </row>
    <row r="287545" spans="8:8" x14ac:dyDescent="0.3">
      <c r="H287545" s="35"/>
    </row>
    <row r="287546" spans="8:8" x14ac:dyDescent="0.3">
      <c r="H287546" s="35"/>
    </row>
    <row r="287547" spans="8:8" x14ac:dyDescent="0.3">
      <c r="H287547" s="35"/>
    </row>
    <row r="287548" spans="8:8" x14ac:dyDescent="0.3">
      <c r="H287548" s="35"/>
    </row>
    <row r="287549" spans="8:8" x14ac:dyDescent="0.3">
      <c r="H287549" s="35"/>
    </row>
    <row r="287550" spans="8:8" x14ac:dyDescent="0.3">
      <c r="H287550" s="35"/>
    </row>
    <row r="287551" spans="8:8" x14ac:dyDescent="0.3">
      <c r="H287551" s="35"/>
    </row>
    <row r="287552" spans="8:8" x14ac:dyDescent="0.3">
      <c r="H287552" s="35"/>
    </row>
    <row r="287553" spans="8:8" x14ac:dyDescent="0.3">
      <c r="H287553" s="35"/>
    </row>
    <row r="287554" spans="8:8" x14ac:dyDescent="0.3">
      <c r="H287554" s="35"/>
    </row>
    <row r="287555" spans="8:8" x14ac:dyDescent="0.3">
      <c r="H287555" s="35"/>
    </row>
    <row r="287556" spans="8:8" x14ac:dyDescent="0.3">
      <c r="H287556" s="35"/>
    </row>
    <row r="287557" spans="8:8" x14ac:dyDescent="0.3">
      <c r="H287557" s="35"/>
    </row>
    <row r="287558" spans="8:8" x14ac:dyDescent="0.3">
      <c r="H287558" s="35"/>
    </row>
    <row r="287559" spans="8:8" x14ac:dyDescent="0.3">
      <c r="H287559" s="35"/>
    </row>
    <row r="287560" spans="8:8" x14ac:dyDescent="0.3">
      <c r="H287560" s="35"/>
    </row>
    <row r="287561" spans="8:8" x14ac:dyDescent="0.3">
      <c r="H287561" s="35"/>
    </row>
    <row r="287562" spans="8:8" x14ac:dyDescent="0.3">
      <c r="H287562" s="35"/>
    </row>
    <row r="287563" spans="8:8" x14ac:dyDescent="0.3">
      <c r="H287563" s="35"/>
    </row>
    <row r="287564" spans="8:8" x14ac:dyDescent="0.3">
      <c r="H287564" s="35"/>
    </row>
    <row r="287565" spans="8:8" x14ac:dyDescent="0.3">
      <c r="H287565" s="35"/>
    </row>
    <row r="287566" spans="8:8" x14ac:dyDescent="0.3">
      <c r="H287566" s="35"/>
    </row>
    <row r="287567" spans="8:8" x14ac:dyDescent="0.3">
      <c r="H287567" s="35"/>
    </row>
    <row r="287568" spans="8:8" x14ac:dyDescent="0.3">
      <c r="H287568" s="35"/>
    </row>
    <row r="287569" spans="8:8" x14ac:dyDescent="0.3">
      <c r="H287569" s="35"/>
    </row>
    <row r="287570" spans="8:8" x14ac:dyDescent="0.3">
      <c r="H287570" s="35"/>
    </row>
    <row r="287571" spans="8:8" x14ac:dyDescent="0.3">
      <c r="H287571" s="35"/>
    </row>
    <row r="287572" spans="8:8" x14ac:dyDescent="0.3">
      <c r="H287572" s="35"/>
    </row>
    <row r="287573" spans="8:8" x14ac:dyDescent="0.3">
      <c r="H287573" s="35"/>
    </row>
    <row r="287574" spans="8:8" x14ac:dyDescent="0.3">
      <c r="H287574" s="35"/>
    </row>
    <row r="287575" spans="8:8" x14ac:dyDescent="0.3">
      <c r="H287575" s="35"/>
    </row>
    <row r="287576" spans="8:8" x14ac:dyDescent="0.3">
      <c r="H287576" s="35"/>
    </row>
    <row r="287577" spans="8:8" x14ac:dyDescent="0.3">
      <c r="H287577" s="35"/>
    </row>
    <row r="287578" spans="8:8" x14ac:dyDescent="0.3">
      <c r="H287578" s="35"/>
    </row>
    <row r="287579" spans="8:8" x14ac:dyDescent="0.3">
      <c r="H287579" s="35"/>
    </row>
    <row r="287580" spans="8:8" x14ac:dyDescent="0.3">
      <c r="H287580" s="35"/>
    </row>
    <row r="287581" spans="8:8" x14ac:dyDescent="0.3">
      <c r="H287581" s="35"/>
    </row>
    <row r="287582" spans="8:8" x14ac:dyDescent="0.3">
      <c r="H287582" s="35"/>
    </row>
    <row r="287583" spans="8:8" x14ac:dyDescent="0.3">
      <c r="H287583" s="35"/>
    </row>
    <row r="287584" spans="8:8" x14ac:dyDescent="0.3">
      <c r="H287584" s="35"/>
    </row>
    <row r="287585" spans="8:8" x14ac:dyDescent="0.3">
      <c r="H287585" s="35"/>
    </row>
    <row r="287586" spans="8:8" x14ac:dyDescent="0.3">
      <c r="H287586" s="35"/>
    </row>
    <row r="287587" spans="8:8" x14ac:dyDescent="0.3">
      <c r="H287587" s="35"/>
    </row>
    <row r="287588" spans="8:8" x14ac:dyDescent="0.3">
      <c r="H287588" s="35"/>
    </row>
    <row r="287589" spans="8:8" x14ac:dyDescent="0.3">
      <c r="H287589" s="35"/>
    </row>
    <row r="287590" spans="8:8" x14ac:dyDescent="0.3">
      <c r="H287590" s="35"/>
    </row>
    <row r="287591" spans="8:8" x14ac:dyDescent="0.3">
      <c r="H287591" s="35"/>
    </row>
    <row r="287592" spans="8:8" x14ac:dyDescent="0.3">
      <c r="H287592" s="35"/>
    </row>
    <row r="287593" spans="8:8" x14ac:dyDescent="0.3">
      <c r="H287593" s="35"/>
    </row>
    <row r="287594" spans="8:8" x14ac:dyDescent="0.3">
      <c r="H287594" s="35"/>
    </row>
    <row r="287595" spans="8:8" x14ac:dyDescent="0.3">
      <c r="H287595" s="35"/>
    </row>
    <row r="287596" spans="8:8" x14ac:dyDescent="0.3">
      <c r="H287596" s="35"/>
    </row>
    <row r="287597" spans="8:8" x14ac:dyDescent="0.3">
      <c r="H287597" s="35"/>
    </row>
    <row r="287598" spans="8:8" x14ac:dyDescent="0.3">
      <c r="H287598" s="35"/>
    </row>
    <row r="287599" spans="8:8" x14ac:dyDescent="0.3">
      <c r="H287599" s="35"/>
    </row>
    <row r="287600" spans="8:8" x14ac:dyDescent="0.3">
      <c r="H287600" s="35"/>
    </row>
    <row r="287601" spans="8:8" x14ac:dyDescent="0.3">
      <c r="H287601" s="35"/>
    </row>
    <row r="287602" spans="8:8" x14ac:dyDescent="0.3">
      <c r="H287602" s="35"/>
    </row>
    <row r="287603" spans="8:8" x14ac:dyDescent="0.3">
      <c r="H287603" s="35"/>
    </row>
    <row r="287604" spans="8:8" x14ac:dyDescent="0.3">
      <c r="H287604" s="35"/>
    </row>
    <row r="287605" spans="8:8" x14ac:dyDescent="0.3">
      <c r="H287605" s="35"/>
    </row>
    <row r="287606" spans="8:8" x14ac:dyDescent="0.3">
      <c r="H287606" s="35"/>
    </row>
    <row r="287607" spans="8:8" x14ac:dyDescent="0.3">
      <c r="H287607" s="35"/>
    </row>
    <row r="287608" spans="8:8" x14ac:dyDescent="0.3">
      <c r="H287608" s="35"/>
    </row>
    <row r="287609" spans="8:8" x14ac:dyDescent="0.3">
      <c r="H287609" s="35"/>
    </row>
    <row r="287610" spans="8:8" x14ac:dyDescent="0.3">
      <c r="H287610" s="35"/>
    </row>
    <row r="287611" spans="8:8" x14ac:dyDescent="0.3">
      <c r="H287611" s="35"/>
    </row>
    <row r="287612" spans="8:8" x14ac:dyDescent="0.3">
      <c r="H287612" s="35"/>
    </row>
    <row r="287613" spans="8:8" x14ac:dyDescent="0.3">
      <c r="H287613" s="35"/>
    </row>
    <row r="287614" spans="8:8" x14ac:dyDescent="0.3">
      <c r="H287614" s="35"/>
    </row>
    <row r="287615" spans="8:8" x14ac:dyDescent="0.3">
      <c r="H287615" s="35"/>
    </row>
    <row r="287616" spans="8:8" x14ac:dyDescent="0.3">
      <c r="H287616" s="35"/>
    </row>
    <row r="287617" spans="8:8" x14ac:dyDescent="0.3">
      <c r="H287617" s="35"/>
    </row>
    <row r="287618" spans="8:8" x14ac:dyDescent="0.3">
      <c r="H287618" s="35"/>
    </row>
    <row r="287619" spans="8:8" x14ac:dyDescent="0.3">
      <c r="H287619" s="35"/>
    </row>
    <row r="287620" spans="8:8" x14ac:dyDescent="0.3">
      <c r="H287620" s="35"/>
    </row>
    <row r="287621" spans="8:8" x14ac:dyDescent="0.3">
      <c r="H287621" s="35"/>
    </row>
    <row r="287622" spans="8:8" x14ac:dyDescent="0.3">
      <c r="H287622" s="35"/>
    </row>
    <row r="287623" spans="8:8" x14ac:dyDescent="0.3">
      <c r="H287623" s="35"/>
    </row>
    <row r="287624" spans="8:8" x14ac:dyDescent="0.3">
      <c r="H287624" s="35"/>
    </row>
    <row r="287625" spans="8:8" x14ac:dyDescent="0.3">
      <c r="H287625" s="35"/>
    </row>
    <row r="287626" spans="8:8" x14ac:dyDescent="0.3">
      <c r="H287626" s="35"/>
    </row>
    <row r="287627" spans="8:8" x14ac:dyDescent="0.3">
      <c r="H287627" s="35"/>
    </row>
    <row r="287628" spans="8:8" x14ac:dyDescent="0.3">
      <c r="H287628" s="35"/>
    </row>
    <row r="287629" spans="8:8" x14ac:dyDescent="0.3">
      <c r="H287629" s="35"/>
    </row>
    <row r="287630" spans="8:8" x14ac:dyDescent="0.3">
      <c r="H287630" s="35"/>
    </row>
    <row r="287631" spans="8:8" x14ac:dyDescent="0.3">
      <c r="H287631" s="35"/>
    </row>
    <row r="287632" spans="8:8" x14ac:dyDescent="0.3">
      <c r="H287632" s="35"/>
    </row>
    <row r="287633" spans="8:8" x14ac:dyDescent="0.3">
      <c r="H287633" s="35"/>
    </row>
    <row r="287634" spans="8:8" x14ac:dyDescent="0.3">
      <c r="H287634" s="35"/>
    </row>
    <row r="287635" spans="8:8" x14ac:dyDescent="0.3">
      <c r="H287635" s="35"/>
    </row>
    <row r="287636" spans="8:8" x14ac:dyDescent="0.3">
      <c r="H287636" s="35"/>
    </row>
    <row r="287637" spans="8:8" x14ac:dyDescent="0.3">
      <c r="H287637" s="35"/>
    </row>
    <row r="287638" spans="8:8" x14ac:dyDescent="0.3">
      <c r="H287638" s="35"/>
    </row>
    <row r="287639" spans="8:8" x14ac:dyDescent="0.3">
      <c r="H287639" s="35"/>
    </row>
    <row r="287640" spans="8:8" x14ac:dyDescent="0.3">
      <c r="H287640" s="35"/>
    </row>
    <row r="287641" spans="8:8" x14ac:dyDescent="0.3">
      <c r="H287641" s="35"/>
    </row>
    <row r="287642" spans="8:8" x14ac:dyDescent="0.3">
      <c r="H287642" s="35"/>
    </row>
    <row r="287643" spans="8:8" x14ac:dyDescent="0.3">
      <c r="H287643" s="35"/>
    </row>
    <row r="287644" spans="8:8" x14ac:dyDescent="0.3">
      <c r="H287644" s="35"/>
    </row>
    <row r="287645" spans="8:8" x14ac:dyDescent="0.3">
      <c r="H287645" s="35"/>
    </row>
    <row r="287646" spans="8:8" x14ac:dyDescent="0.3">
      <c r="H287646" s="35"/>
    </row>
    <row r="287647" spans="8:8" x14ac:dyDescent="0.3">
      <c r="H287647" s="35"/>
    </row>
    <row r="287648" spans="8:8" x14ac:dyDescent="0.3">
      <c r="H287648" s="35"/>
    </row>
    <row r="287649" spans="8:8" x14ac:dyDescent="0.3">
      <c r="H287649" s="35"/>
    </row>
    <row r="287650" spans="8:8" x14ac:dyDescent="0.3">
      <c r="H287650" s="35"/>
    </row>
    <row r="287651" spans="8:8" x14ac:dyDescent="0.3">
      <c r="H287651" s="35"/>
    </row>
    <row r="287652" spans="8:8" x14ac:dyDescent="0.3">
      <c r="H287652" s="35"/>
    </row>
    <row r="287653" spans="8:8" x14ac:dyDescent="0.3">
      <c r="H287653" s="35"/>
    </row>
    <row r="287654" spans="8:8" x14ac:dyDescent="0.3">
      <c r="H287654" s="35"/>
    </row>
    <row r="287655" spans="8:8" x14ac:dyDescent="0.3">
      <c r="H287655" s="35"/>
    </row>
    <row r="287656" spans="8:8" x14ac:dyDescent="0.3">
      <c r="H287656" s="35"/>
    </row>
    <row r="287657" spans="8:8" x14ac:dyDescent="0.3">
      <c r="H287657" s="35"/>
    </row>
    <row r="287658" spans="8:8" x14ac:dyDescent="0.3">
      <c r="H287658" s="35"/>
    </row>
    <row r="287659" spans="8:8" x14ac:dyDescent="0.3">
      <c r="H287659" s="35"/>
    </row>
    <row r="287660" spans="8:8" x14ac:dyDescent="0.3">
      <c r="H287660" s="35"/>
    </row>
    <row r="287661" spans="8:8" x14ac:dyDescent="0.3">
      <c r="H287661" s="35"/>
    </row>
    <row r="287662" spans="8:8" x14ac:dyDescent="0.3">
      <c r="H287662" s="35"/>
    </row>
    <row r="287663" spans="8:8" x14ac:dyDescent="0.3">
      <c r="H287663" s="35"/>
    </row>
    <row r="287664" spans="8:8" x14ac:dyDescent="0.3">
      <c r="H287664" s="35"/>
    </row>
    <row r="287665" spans="8:8" x14ac:dyDescent="0.3">
      <c r="H287665" s="35"/>
    </row>
    <row r="287666" spans="8:8" x14ac:dyDescent="0.3">
      <c r="H287666" s="35"/>
    </row>
    <row r="287667" spans="8:8" x14ac:dyDescent="0.3">
      <c r="H287667" s="35"/>
    </row>
    <row r="287668" spans="8:8" x14ac:dyDescent="0.3">
      <c r="H287668" s="35"/>
    </row>
    <row r="287669" spans="8:8" x14ac:dyDescent="0.3">
      <c r="H287669" s="35"/>
    </row>
    <row r="287670" spans="8:8" x14ac:dyDescent="0.3">
      <c r="H287670" s="35"/>
    </row>
    <row r="287671" spans="8:8" x14ac:dyDescent="0.3">
      <c r="H287671" s="35"/>
    </row>
    <row r="287672" spans="8:8" x14ac:dyDescent="0.3">
      <c r="H287672" s="35"/>
    </row>
    <row r="287673" spans="8:8" x14ac:dyDescent="0.3">
      <c r="H287673" s="35"/>
    </row>
    <row r="287674" spans="8:8" x14ac:dyDescent="0.3">
      <c r="H287674" s="35"/>
    </row>
    <row r="287675" spans="8:8" x14ac:dyDescent="0.3">
      <c r="H287675" s="35"/>
    </row>
    <row r="287676" spans="8:8" x14ac:dyDescent="0.3">
      <c r="H287676" s="35"/>
    </row>
    <row r="287677" spans="8:8" x14ac:dyDescent="0.3">
      <c r="H287677" s="35"/>
    </row>
    <row r="287678" spans="8:8" x14ac:dyDescent="0.3">
      <c r="H287678" s="35"/>
    </row>
    <row r="287679" spans="8:8" x14ac:dyDescent="0.3">
      <c r="H287679" s="35"/>
    </row>
    <row r="287680" spans="8:8" x14ac:dyDescent="0.3">
      <c r="H287680" s="35"/>
    </row>
    <row r="287681" spans="8:8" x14ac:dyDescent="0.3">
      <c r="H287681" s="35"/>
    </row>
    <row r="287682" spans="8:8" x14ac:dyDescent="0.3">
      <c r="H287682" s="35"/>
    </row>
    <row r="287683" spans="8:8" x14ac:dyDescent="0.3">
      <c r="H287683" s="35"/>
    </row>
    <row r="287684" spans="8:8" x14ac:dyDescent="0.3">
      <c r="H287684" s="35"/>
    </row>
    <row r="287685" spans="8:8" x14ac:dyDescent="0.3">
      <c r="H287685" s="35"/>
    </row>
    <row r="287686" spans="8:8" x14ac:dyDescent="0.3">
      <c r="H287686" s="35"/>
    </row>
    <row r="287687" spans="8:8" x14ac:dyDescent="0.3">
      <c r="H287687" s="35"/>
    </row>
    <row r="287688" spans="8:8" x14ac:dyDescent="0.3">
      <c r="H287688" s="35"/>
    </row>
    <row r="287689" spans="8:8" x14ac:dyDescent="0.3">
      <c r="H287689" s="35"/>
    </row>
    <row r="287690" spans="8:8" x14ac:dyDescent="0.3">
      <c r="H287690" s="35"/>
    </row>
    <row r="287691" spans="8:8" x14ac:dyDescent="0.3">
      <c r="H287691" s="35"/>
    </row>
    <row r="287692" spans="8:8" x14ac:dyDescent="0.3">
      <c r="H287692" s="35"/>
    </row>
    <row r="287693" spans="8:8" x14ac:dyDescent="0.3">
      <c r="H287693" s="35"/>
    </row>
    <row r="287694" spans="8:8" x14ac:dyDescent="0.3">
      <c r="H287694" s="35"/>
    </row>
    <row r="287695" spans="8:8" x14ac:dyDescent="0.3">
      <c r="H287695" s="35"/>
    </row>
    <row r="287696" spans="8:8" x14ac:dyDescent="0.3">
      <c r="H287696" s="35"/>
    </row>
    <row r="287697" spans="8:8" x14ac:dyDescent="0.3">
      <c r="H287697" s="35"/>
    </row>
    <row r="287698" spans="8:8" x14ac:dyDescent="0.3">
      <c r="H287698" s="35"/>
    </row>
    <row r="287699" spans="8:8" x14ac:dyDescent="0.3">
      <c r="H287699" s="35"/>
    </row>
    <row r="287700" spans="8:8" x14ac:dyDescent="0.3">
      <c r="H287700" s="35"/>
    </row>
    <row r="287701" spans="8:8" x14ac:dyDescent="0.3">
      <c r="H287701" s="35"/>
    </row>
    <row r="287702" spans="8:8" x14ac:dyDescent="0.3">
      <c r="H287702" s="35"/>
    </row>
    <row r="287703" spans="8:8" x14ac:dyDescent="0.3">
      <c r="H287703" s="35"/>
    </row>
    <row r="287704" spans="8:8" x14ac:dyDescent="0.3">
      <c r="H287704" s="35"/>
    </row>
    <row r="287705" spans="8:8" x14ac:dyDescent="0.3">
      <c r="H287705" s="35"/>
    </row>
    <row r="287706" spans="8:8" x14ac:dyDescent="0.3">
      <c r="H287706" s="35"/>
    </row>
    <row r="287707" spans="8:8" x14ac:dyDescent="0.3">
      <c r="H287707" s="35"/>
    </row>
    <row r="287708" spans="8:8" x14ac:dyDescent="0.3">
      <c r="H287708" s="35"/>
    </row>
    <row r="287709" spans="8:8" x14ac:dyDescent="0.3">
      <c r="H287709" s="35"/>
    </row>
    <row r="287710" spans="8:8" x14ac:dyDescent="0.3">
      <c r="H287710" s="35"/>
    </row>
    <row r="287711" spans="8:8" x14ac:dyDescent="0.3">
      <c r="H287711" s="35"/>
    </row>
    <row r="287712" spans="8:8" x14ac:dyDescent="0.3">
      <c r="H287712" s="35"/>
    </row>
    <row r="287713" spans="8:8" x14ac:dyDescent="0.3">
      <c r="H287713" s="35"/>
    </row>
    <row r="287714" spans="8:8" x14ac:dyDescent="0.3">
      <c r="H287714" s="35"/>
    </row>
    <row r="287715" spans="8:8" x14ac:dyDescent="0.3">
      <c r="H287715" s="35"/>
    </row>
    <row r="287716" spans="8:8" x14ac:dyDescent="0.3">
      <c r="H287716" s="35"/>
    </row>
    <row r="287717" spans="8:8" x14ac:dyDescent="0.3">
      <c r="H287717" s="35"/>
    </row>
    <row r="287718" spans="8:8" x14ac:dyDescent="0.3">
      <c r="H287718" s="35"/>
    </row>
    <row r="287719" spans="8:8" x14ac:dyDescent="0.3">
      <c r="H287719" s="35"/>
    </row>
    <row r="287720" spans="8:8" x14ac:dyDescent="0.3">
      <c r="H287720" s="35"/>
    </row>
    <row r="287721" spans="8:8" x14ac:dyDescent="0.3">
      <c r="H287721" s="35"/>
    </row>
    <row r="287722" spans="8:8" x14ac:dyDescent="0.3">
      <c r="H287722" s="35"/>
    </row>
    <row r="287723" spans="8:8" x14ac:dyDescent="0.3">
      <c r="H287723" s="35"/>
    </row>
    <row r="287724" spans="8:8" x14ac:dyDescent="0.3">
      <c r="H287724" s="35"/>
    </row>
    <row r="287725" spans="8:8" x14ac:dyDescent="0.3">
      <c r="H287725" s="35"/>
    </row>
    <row r="287726" spans="8:8" x14ac:dyDescent="0.3">
      <c r="H287726" s="35"/>
    </row>
    <row r="287727" spans="8:8" x14ac:dyDescent="0.3">
      <c r="H287727" s="35"/>
    </row>
    <row r="287728" spans="8:8" x14ac:dyDescent="0.3">
      <c r="H287728" s="35"/>
    </row>
    <row r="287729" spans="8:8" x14ac:dyDescent="0.3">
      <c r="H287729" s="35"/>
    </row>
    <row r="287730" spans="8:8" x14ac:dyDescent="0.3">
      <c r="H287730" s="35"/>
    </row>
    <row r="287731" spans="8:8" x14ac:dyDescent="0.3">
      <c r="H287731" s="35"/>
    </row>
    <row r="287732" spans="8:8" x14ac:dyDescent="0.3">
      <c r="H287732" s="35"/>
    </row>
    <row r="287733" spans="8:8" x14ac:dyDescent="0.3">
      <c r="H287733" s="35"/>
    </row>
    <row r="287734" spans="8:8" x14ac:dyDescent="0.3">
      <c r="H287734" s="35"/>
    </row>
    <row r="287735" spans="8:8" x14ac:dyDescent="0.3">
      <c r="H287735" s="35"/>
    </row>
    <row r="287736" spans="8:8" x14ac:dyDescent="0.3">
      <c r="H287736" s="35"/>
    </row>
    <row r="287737" spans="8:8" x14ac:dyDescent="0.3">
      <c r="H287737" s="35"/>
    </row>
    <row r="287738" spans="8:8" x14ac:dyDescent="0.3">
      <c r="H287738" s="35"/>
    </row>
    <row r="287739" spans="8:8" x14ac:dyDescent="0.3">
      <c r="H287739" s="35"/>
    </row>
    <row r="287740" spans="8:8" x14ac:dyDescent="0.3">
      <c r="H287740" s="35"/>
    </row>
    <row r="287741" spans="8:8" x14ac:dyDescent="0.3">
      <c r="H287741" s="35"/>
    </row>
    <row r="287742" spans="8:8" x14ac:dyDescent="0.3">
      <c r="H287742" s="35"/>
    </row>
    <row r="287743" spans="8:8" x14ac:dyDescent="0.3">
      <c r="H287743" s="35"/>
    </row>
    <row r="287744" spans="8:8" x14ac:dyDescent="0.3">
      <c r="H287744" s="35"/>
    </row>
    <row r="287745" spans="8:8" x14ac:dyDescent="0.3">
      <c r="H287745" s="35"/>
    </row>
    <row r="287746" spans="8:8" x14ac:dyDescent="0.3">
      <c r="H287746" s="35"/>
    </row>
    <row r="287747" spans="8:8" x14ac:dyDescent="0.3">
      <c r="H287747" s="35"/>
    </row>
    <row r="287748" spans="8:8" x14ac:dyDescent="0.3">
      <c r="H287748" s="35"/>
    </row>
    <row r="287749" spans="8:8" x14ac:dyDescent="0.3">
      <c r="H287749" s="35"/>
    </row>
    <row r="287750" spans="8:8" x14ac:dyDescent="0.3">
      <c r="H287750" s="35"/>
    </row>
    <row r="287751" spans="8:8" x14ac:dyDescent="0.3">
      <c r="H287751" s="35"/>
    </row>
    <row r="287752" spans="8:8" x14ac:dyDescent="0.3">
      <c r="H287752" s="35"/>
    </row>
    <row r="287753" spans="8:8" x14ac:dyDescent="0.3">
      <c r="H287753" s="35"/>
    </row>
    <row r="287754" spans="8:8" x14ac:dyDescent="0.3">
      <c r="H287754" s="35"/>
    </row>
    <row r="287755" spans="8:8" x14ac:dyDescent="0.3">
      <c r="H287755" s="35"/>
    </row>
    <row r="287756" spans="8:8" x14ac:dyDescent="0.3">
      <c r="H287756" s="35"/>
    </row>
    <row r="287757" spans="8:8" x14ac:dyDescent="0.3">
      <c r="H287757" s="35"/>
    </row>
    <row r="287758" spans="8:8" x14ac:dyDescent="0.3">
      <c r="H287758" s="35"/>
    </row>
    <row r="287759" spans="8:8" x14ac:dyDescent="0.3">
      <c r="H287759" s="35"/>
    </row>
    <row r="287760" spans="8:8" x14ac:dyDescent="0.3">
      <c r="H287760" s="35"/>
    </row>
    <row r="287761" spans="8:8" x14ac:dyDescent="0.3">
      <c r="H287761" s="35"/>
    </row>
    <row r="287762" spans="8:8" x14ac:dyDescent="0.3">
      <c r="H287762" s="35"/>
    </row>
    <row r="287763" spans="8:8" x14ac:dyDescent="0.3">
      <c r="H287763" s="35"/>
    </row>
    <row r="287764" spans="8:8" x14ac:dyDescent="0.3">
      <c r="H287764" s="35"/>
    </row>
    <row r="287765" spans="8:8" x14ac:dyDescent="0.3">
      <c r="H287765" s="35"/>
    </row>
    <row r="287766" spans="8:8" x14ac:dyDescent="0.3">
      <c r="H287766" s="35"/>
    </row>
    <row r="287767" spans="8:8" x14ac:dyDescent="0.3">
      <c r="H287767" s="35"/>
    </row>
    <row r="287768" spans="8:8" x14ac:dyDescent="0.3">
      <c r="H287768" s="35"/>
    </row>
    <row r="287769" spans="8:8" x14ac:dyDescent="0.3">
      <c r="H287769" s="35"/>
    </row>
    <row r="287770" spans="8:8" x14ac:dyDescent="0.3">
      <c r="H287770" s="35"/>
    </row>
    <row r="287771" spans="8:8" x14ac:dyDescent="0.3">
      <c r="H287771" s="35"/>
    </row>
    <row r="287772" spans="8:8" x14ac:dyDescent="0.3">
      <c r="H287772" s="35"/>
    </row>
    <row r="287773" spans="8:8" x14ac:dyDescent="0.3">
      <c r="H287773" s="35"/>
    </row>
    <row r="287774" spans="8:8" x14ac:dyDescent="0.3">
      <c r="H287774" s="35"/>
    </row>
    <row r="287775" spans="8:8" x14ac:dyDescent="0.3">
      <c r="H287775" s="35"/>
    </row>
    <row r="287776" spans="8:8" x14ac:dyDescent="0.3">
      <c r="H287776" s="35"/>
    </row>
    <row r="287777" spans="8:8" x14ac:dyDescent="0.3">
      <c r="H287777" s="35"/>
    </row>
    <row r="287778" spans="8:8" x14ac:dyDescent="0.3">
      <c r="H287778" s="35"/>
    </row>
    <row r="287779" spans="8:8" x14ac:dyDescent="0.3">
      <c r="H287779" s="35"/>
    </row>
    <row r="287780" spans="8:8" x14ac:dyDescent="0.3">
      <c r="H287780" s="35"/>
    </row>
    <row r="287781" spans="8:8" x14ac:dyDescent="0.3">
      <c r="H287781" s="35"/>
    </row>
    <row r="287782" spans="8:8" x14ac:dyDescent="0.3">
      <c r="H287782" s="35"/>
    </row>
    <row r="287783" spans="8:8" x14ac:dyDescent="0.3">
      <c r="H287783" s="35"/>
    </row>
    <row r="287784" spans="8:8" x14ac:dyDescent="0.3">
      <c r="H287784" s="35"/>
    </row>
    <row r="287785" spans="8:8" x14ac:dyDescent="0.3">
      <c r="H287785" s="35"/>
    </row>
    <row r="287786" spans="8:8" x14ac:dyDescent="0.3">
      <c r="H287786" s="35"/>
    </row>
    <row r="287787" spans="8:8" x14ac:dyDescent="0.3">
      <c r="H287787" s="35"/>
    </row>
    <row r="287788" spans="8:8" x14ac:dyDescent="0.3">
      <c r="H287788" s="35"/>
    </row>
    <row r="287789" spans="8:8" x14ac:dyDescent="0.3">
      <c r="H287789" s="35"/>
    </row>
    <row r="287790" spans="8:8" x14ac:dyDescent="0.3">
      <c r="H287790" s="35"/>
    </row>
    <row r="287791" spans="8:8" x14ac:dyDescent="0.3">
      <c r="H287791" s="35"/>
    </row>
    <row r="287792" spans="8:8" x14ac:dyDescent="0.3">
      <c r="H287792" s="35"/>
    </row>
    <row r="287793" spans="8:8" x14ac:dyDescent="0.3">
      <c r="H287793" s="35"/>
    </row>
    <row r="287794" spans="8:8" x14ac:dyDescent="0.3">
      <c r="H287794" s="35"/>
    </row>
    <row r="287795" spans="8:8" x14ac:dyDescent="0.3">
      <c r="H287795" s="35"/>
    </row>
    <row r="287796" spans="8:8" x14ac:dyDescent="0.3">
      <c r="H287796" s="35"/>
    </row>
    <row r="287797" spans="8:8" x14ac:dyDescent="0.3">
      <c r="H287797" s="35"/>
    </row>
    <row r="287798" spans="8:8" x14ac:dyDescent="0.3">
      <c r="H287798" s="35"/>
    </row>
    <row r="287799" spans="8:8" x14ac:dyDescent="0.3">
      <c r="H287799" s="35"/>
    </row>
    <row r="287800" spans="8:8" x14ac:dyDescent="0.3">
      <c r="H287800" s="35"/>
    </row>
    <row r="287801" spans="8:8" x14ac:dyDescent="0.3">
      <c r="H287801" s="35"/>
    </row>
    <row r="287802" spans="8:8" x14ac:dyDescent="0.3">
      <c r="H287802" s="35"/>
    </row>
    <row r="287803" spans="8:8" x14ac:dyDescent="0.3">
      <c r="H287803" s="35"/>
    </row>
    <row r="287804" spans="8:8" x14ac:dyDescent="0.3">
      <c r="H287804" s="35"/>
    </row>
    <row r="287805" spans="8:8" x14ac:dyDescent="0.3">
      <c r="H287805" s="35"/>
    </row>
    <row r="287806" spans="8:8" x14ac:dyDescent="0.3">
      <c r="H287806" s="35"/>
    </row>
    <row r="287807" spans="8:8" x14ac:dyDescent="0.3">
      <c r="H287807" s="35"/>
    </row>
    <row r="287808" spans="8:8" x14ac:dyDescent="0.3">
      <c r="H287808" s="35"/>
    </row>
    <row r="287809" spans="8:8" x14ac:dyDescent="0.3">
      <c r="H287809" s="35"/>
    </row>
    <row r="287810" spans="8:8" x14ac:dyDescent="0.3">
      <c r="H287810" s="35"/>
    </row>
    <row r="287811" spans="8:8" x14ac:dyDescent="0.3">
      <c r="H287811" s="35"/>
    </row>
    <row r="287812" spans="8:8" x14ac:dyDescent="0.3">
      <c r="H287812" s="35"/>
    </row>
    <row r="287813" spans="8:8" x14ac:dyDescent="0.3">
      <c r="H287813" s="35"/>
    </row>
    <row r="287814" spans="8:8" x14ac:dyDescent="0.3">
      <c r="H287814" s="35"/>
    </row>
    <row r="287815" spans="8:8" x14ac:dyDescent="0.3">
      <c r="H287815" s="35"/>
    </row>
    <row r="287816" spans="8:8" x14ac:dyDescent="0.3">
      <c r="H287816" s="35"/>
    </row>
    <row r="287817" spans="8:8" x14ac:dyDescent="0.3">
      <c r="H287817" s="35"/>
    </row>
    <row r="287818" spans="8:8" x14ac:dyDescent="0.3">
      <c r="H287818" s="35"/>
    </row>
    <row r="287819" spans="8:8" x14ac:dyDescent="0.3">
      <c r="H287819" s="35"/>
    </row>
    <row r="287820" spans="8:8" x14ac:dyDescent="0.3">
      <c r="H287820" s="35"/>
    </row>
    <row r="287821" spans="8:8" x14ac:dyDescent="0.3">
      <c r="H287821" s="35"/>
    </row>
    <row r="287822" spans="8:8" x14ac:dyDescent="0.3">
      <c r="H287822" s="35"/>
    </row>
    <row r="287823" spans="8:8" x14ac:dyDescent="0.3">
      <c r="H287823" s="35"/>
    </row>
    <row r="287824" spans="8:8" x14ac:dyDescent="0.3">
      <c r="H287824" s="35"/>
    </row>
    <row r="287825" spans="8:8" x14ac:dyDescent="0.3">
      <c r="H287825" s="35"/>
    </row>
    <row r="287826" spans="8:8" x14ac:dyDescent="0.3">
      <c r="H287826" s="35"/>
    </row>
    <row r="287827" spans="8:8" x14ac:dyDescent="0.3">
      <c r="H287827" s="35"/>
    </row>
    <row r="287828" spans="8:8" x14ac:dyDescent="0.3">
      <c r="H287828" s="35"/>
    </row>
    <row r="287829" spans="8:8" x14ac:dyDescent="0.3">
      <c r="H287829" s="35"/>
    </row>
    <row r="287830" spans="8:8" x14ac:dyDescent="0.3">
      <c r="H287830" s="35"/>
    </row>
    <row r="287831" spans="8:8" x14ac:dyDescent="0.3">
      <c r="H287831" s="35"/>
    </row>
    <row r="287832" spans="8:8" x14ac:dyDescent="0.3">
      <c r="H287832" s="35"/>
    </row>
    <row r="287833" spans="8:8" x14ac:dyDescent="0.3">
      <c r="H287833" s="35"/>
    </row>
    <row r="287834" spans="8:8" x14ac:dyDescent="0.3">
      <c r="H287834" s="35"/>
    </row>
    <row r="287835" spans="8:8" x14ac:dyDescent="0.3">
      <c r="H287835" s="35"/>
    </row>
    <row r="287836" spans="8:8" x14ac:dyDescent="0.3">
      <c r="H287836" s="35"/>
    </row>
    <row r="287837" spans="8:8" x14ac:dyDescent="0.3">
      <c r="H287837" s="35"/>
    </row>
    <row r="287838" spans="8:8" x14ac:dyDescent="0.3">
      <c r="H287838" s="35"/>
    </row>
    <row r="287839" spans="8:8" x14ac:dyDescent="0.3">
      <c r="H287839" s="35"/>
    </row>
    <row r="287840" spans="8:8" x14ac:dyDescent="0.3">
      <c r="H287840" s="35"/>
    </row>
    <row r="287841" spans="8:8" x14ac:dyDescent="0.3">
      <c r="H287841" s="35"/>
    </row>
    <row r="287842" spans="8:8" x14ac:dyDescent="0.3">
      <c r="H287842" s="35"/>
    </row>
    <row r="287843" spans="8:8" x14ac:dyDescent="0.3">
      <c r="H287843" s="35"/>
    </row>
    <row r="287844" spans="8:8" x14ac:dyDescent="0.3">
      <c r="H287844" s="35"/>
    </row>
    <row r="287845" spans="8:8" x14ac:dyDescent="0.3">
      <c r="H287845" s="35"/>
    </row>
    <row r="287846" spans="8:8" x14ac:dyDescent="0.3">
      <c r="H287846" s="35"/>
    </row>
    <row r="287847" spans="8:8" x14ac:dyDescent="0.3">
      <c r="H287847" s="35"/>
    </row>
    <row r="287848" spans="8:8" x14ac:dyDescent="0.3">
      <c r="H287848" s="35"/>
    </row>
    <row r="287849" spans="8:8" x14ac:dyDescent="0.3">
      <c r="H287849" s="35"/>
    </row>
    <row r="287850" spans="8:8" x14ac:dyDescent="0.3">
      <c r="H287850" s="35"/>
    </row>
    <row r="287851" spans="8:8" x14ac:dyDescent="0.3">
      <c r="H287851" s="35"/>
    </row>
    <row r="287852" spans="8:8" x14ac:dyDescent="0.3">
      <c r="H287852" s="35"/>
    </row>
    <row r="287853" spans="8:8" x14ac:dyDescent="0.3">
      <c r="H287853" s="35"/>
    </row>
    <row r="287854" spans="8:8" x14ac:dyDescent="0.3">
      <c r="H287854" s="35"/>
    </row>
    <row r="287855" spans="8:8" x14ac:dyDescent="0.3">
      <c r="H287855" s="35"/>
    </row>
    <row r="287856" spans="8:8" x14ac:dyDescent="0.3">
      <c r="H287856" s="35"/>
    </row>
    <row r="287857" spans="8:8" x14ac:dyDescent="0.3">
      <c r="H287857" s="35"/>
    </row>
    <row r="287858" spans="8:8" x14ac:dyDescent="0.3">
      <c r="H287858" s="35"/>
    </row>
    <row r="287859" spans="8:8" x14ac:dyDescent="0.3">
      <c r="H287859" s="35"/>
    </row>
    <row r="287860" spans="8:8" x14ac:dyDescent="0.3">
      <c r="H287860" s="35"/>
    </row>
    <row r="287861" spans="8:8" x14ac:dyDescent="0.3">
      <c r="H287861" s="35"/>
    </row>
    <row r="287862" spans="8:8" x14ac:dyDescent="0.3">
      <c r="H287862" s="35"/>
    </row>
    <row r="287863" spans="8:8" x14ac:dyDescent="0.3">
      <c r="H287863" s="35"/>
    </row>
    <row r="287864" spans="8:8" x14ac:dyDescent="0.3">
      <c r="H287864" s="35"/>
    </row>
    <row r="287865" spans="8:8" x14ac:dyDescent="0.3">
      <c r="H287865" s="35"/>
    </row>
    <row r="287866" spans="8:8" x14ac:dyDescent="0.3">
      <c r="H287866" s="35"/>
    </row>
    <row r="287867" spans="8:8" x14ac:dyDescent="0.3">
      <c r="H287867" s="35"/>
    </row>
    <row r="287868" spans="8:8" x14ac:dyDescent="0.3">
      <c r="H287868" s="35"/>
    </row>
    <row r="287869" spans="8:8" x14ac:dyDescent="0.3">
      <c r="H287869" s="35"/>
    </row>
    <row r="287870" spans="8:8" x14ac:dyDescent="0.3">
      <c r="H287870" s="35"/>
    </row>
    <row r="287871" spans="8:8" x14ac:dyDescent="0.3">
      <c r="H287871" s="35"/>
    </row>
    <row r="287872" spans="8:8" x14ac:dyDescent="0.3">
      <c r="H287872" s="35"/>
    </row>
    <row r="287873" spans="8:8" x14ac:dyDescent="0.3">
      <c r="H287873" s="35"/>
    </row>
    <row r="287874" spans="8:8" x14ac:dyDescent="0.3">
      <c r="H287874" s="35"/>
    </row>
    <row r="287875" spans="8:8" x14ac:dyDescent="0.3">
      <c r="H287875" s="35"/>
    </row>
    <row r="287876" spans="8:8" x14ac:dyDescent="0.3">
      <c r="H287876" s="35"/>
    </row>
    <row r="287877" spans="8:8" x14ac:dyDescent="0.3">
      <c r="H287877" s="35"/>
    </row>
    <row r="287878" spans="8:8" x14ac:dyDescent="0.3">
      <c r="H287878" s="35"/>
    </row>
    <row r="287879" spans="8:8" x14ac:dyDescent="0.3">
      <c r="H287879" s="35"/>
    </row>
    <row r="287880" spans="8:8" x14ac:dyDescent="0.3">
      <c r="H287880" s="35"/>
    </row>
    <row r="287881" spans="8:8" x14ac:dyDescent="0.3">
      <c r="H287881" s="35"/>
    </row>
    <row r="287882" spans="8:8" x14ac:dyDescent="0.3">
      <c r="H287882" s="35"/>
    </row>
    <row r="287883" spans="8:8" x14ac:dyDescent="0.3">
      <c r="H287883" s="35"/>
    </row>
    <row r="287884" spans="8:8" x14ac:dyDescent="0.3">
      <c r="H287884" s="35"/>
    </row>
    <row r="287885" spans="8:8" x14ac:dyDescent="0.3">
      <c r="H287885" s="35"/>
    </row>
    <row r="287886" spans="8:8" x14ac:dyDescent="0.3">
      <c r="H287886" s="35"/>
    </row>
    <row r="287887" spans="8:8" x14ac:dyDescent="0.3">
      <c r="H287887" s="35"/>
    </row>
    <row r="287888" spans="8:8" x14ac:dyDescent="0.3">
      <c r="H287888" s="35"/>
    </row>
    <row r="287889" spans="8:8" x14ac:dyDescent="0.3">
      <c r="H287889" s="35"/>
    </row>
    <row r="287890" spans="8:8" x14ac:dyDescent="0.3">
      <c r="H287890" s="35"/>
    </row>
    <row r="287891" spans="8:8" x14ac:dyDescent="0.3">
      <c r="H287891" s="35"/>
    </row>
    <row r="287892" spans="8:8" x14ac:dyDescent="0.3">
      <c r="H287892" s="35"/>
    </row>
    <row r="287893" spans="8:8" x14ac:dyDescent="0.3">
      <c r="H287893" s="35"/>
    </row>
    <row r="287894" spans="8:8" x14ac:dyDescent="0.3">
      <c r="H287894" s="35"/>
    </row>
    <row r="287895" spans="8:8" x14ac:dyDescent="0.3">
      <c r="H287895" s="35"/>
    </row>
    <row r="287896" spans="8:8" x14ac:dyDescent="0.3">
      <c r="H287896" s="35"/>
    </row>
    <row r="287897" spans="8:8" x14ac:dyDescent="0.3">
      <c r="H287897" s="35"/>
    </row>
    <row r="287898" spans="8:8" x14ac:dyDescent="0.3">
      <c r="H287898" s="35"/>
    </row>
    <row r="287899" spans="8:8" x14ac:dyDescent="0.3">
      <c r="H287899" s="35"/>
    </row>
    <row r="287900" spans="8:8" x14ac:dyDescent="0.3">
      <c r="H287900" s="35"/>
    </row>
    <row r="287901" spans="8:8" x14ac:dyDescent="0.3">
      <c r="H287901" s="35"/>
    </row>
    <row r="287902" spans="8:8" x14ac:dyDescent="0.3">
      <c r="H287902" s="35"/>
    </row>
    <row r="287903" spans="8:8" x14ac:dyDescent="0.3">
      <c r="H287903" s="35"/>
    </row>
    <row r="287904" spans="8:8" x14ac:dyDescent="0.3">
      <c r="H287904" s="35"/>
    </row>
    <row r="287905" spans="8:8" x14ac:dyDescent="0.3">
      <c r="H287905" s="35"/>
    </row>
    <row r="287906" spans="8:8" x14ac:dyDescent="0.3">
      <c r="H287906" s="35"/>
    </row>
    <row r="287907" spans="8:8" x14ac:dyDescent="0.3">
      <c r="H287907" s="35"/>
    </row>
    <row r="287908" spans="8:8" x14ac:dyDescent="0.3">
      <c r="H287908" s="35"/>
    </row>
    <row r="287909" spans="8:8" x14ac:dyDescent="0.3">
      <c r="H287909" s="35"/>
    </row>
    <row r="287910" spans="8:8" x14ac:dyDescent="0.3">
      <c r="H287910" s="35"/>
    </row>
    <row r="287911" spans="8:8" x14ac:dyDescent="0.3">
      <c r="H287911" s="35"/>
    </row>
    <row r="287912" spans="8:8" x14ac:dyDescent="0.3">
      <c r="H287912" s="35"/>
    </row>
    <row r="287913" spans="8:8" x14ac:dyDescent="0.3">
      <c r="H287913" s="35"/>
    </row>
    <row r="287914" spans="8:8" x14ac:dyDescent="0.3">
      <c r="H287914" s="35"/>
    </row>
    <row r="287915" spans="8:8" x14ac:dyDescent="0.3">
      <c r="H287915" s="35"/>
    </row>
    <row r="287916" spans="8:8" x14ac:dyDescent="0.3">
      <c r="H287916" s="35"/>
    </row>
    <row r="287917" spans="8:8" x14ac:dyDescent="0.3">
      <c r="H287917" s="35"/>
    </row>
    <row r="287918" spans="8:8" x14ac:dyDescent="0.3">
      <c r="H287918" s="35"/>
    </row>
    <row r="287919" spans="8:8" x14ac:dyDescent="0.3">
      <c r="H287919" s="35"/>
    </row>
    <row r="287920" spans="8:8" x14ac:dyDescent="0.3">
      <c r="H287920" s="35"/>
    </row>
    <row r="287921" spans="8:8" x14ac:dyDescent="0.3">
      <c r="H287921" s="35"/>
    </row>
    <row r="287922" spans="8:8" x14ac:dyDescent="0.3">
      <c r="H287922" s="35"/>
    </row>
    <row r="287923" spans="8:8" x14ac:dyDescent="0.3">
      <c r="H287923" s="35"/>
    </row>
    <row r="287924" spans="8:8" x14ac:dyDescent="0.3">
      <c r="H287924" s="35"/>
    </row>
    <row r="287925" spans="8:8" x14ac:dyDescent="0.3">
      <c r="H287925" s="35"/>
    </row>
    <row r="287926" spans="8:8" x14ac:dyDescent="0.3">
      <c r="H287926" s="35"/>
    </row>
    <row r="287927" spans="8:8" x14ac:dyDescent="0.3">
      <c r="H287927" s="35"/>
    </row>
    <row r="287928" spans="8:8" x14ac:dyDescent="0.3">
      <c r="H287928" s="35"/>
    </row>
    <row r="287929" spans="8:8" x14ac:dyDescent="0.3">
      <c r="H287929" s="35"/>
    </row>
    <row r="287930" spans="8:8" x14ac:dyDescent="0.3">
      <c r="H287930" s="35"/>
    </row>
    <row r="287931" spans="8:8" x14ac:dyDescent="0.3">
      <c r="H287931" s="35"/>
    </row>
    <row r="287932" spans="8:8" x14ac:dyDescent="0.3">
      <c r="H287932" s="35"/>
    </row>
    <row r="287933" spans="8:8" x14ac:dyDescent="0.3">
      <c r="H287933" s="35"/>
    </row>
    <row r="287934" spans="8:8" x14ac:dyDescent="0.3">
      <c r="H287934" s="35"/>
    </row>
    <row r="287935" spans="8:8" x14ac:dyDescent="0.3">
      <c r="H287935" s="35"/>
    </row>
    <row r="287936" spans="8:8" x14ac:dyDescent="0.3">
      <c r="H287936" s="35"/>
    </row>
    <row r="287937" spans="8:8" x14ac:dyDescent="0.3">
      <c r="H287937" s="35"/>
    </row>
    <row r="287938" spans="8:8" x14ac:dyDescent="0.3">
      <c r="H287938" s="35"/>
    </row>
    <row r="287939" spans="8:8" x14ac:dyDescent="0.3">
      <c r="H287939" s="35"/>
    </row>
    <row r="287940" spans="8:8" x14ac:dyDescent="0.3">
      <c r="H287940" s="35"/>
    </row>
    <row r="287941" spans="8:8" x14ac:dyDescent="0.3">
      <c r="H287941" s="35"/>
    </row>
    <row r="287942" spans="8:8" x14ac:dyDescent="0.3">
      <c r="H287942" s="35"/>
    </row>
    <row r="287943" spans="8:8" x14ac:dyDescent="0.3">
      <c r="H287943" s="35"/>
    </row>
    <row r="287944" spans="8:8" x14ac:dyDescent="0.3">
      <c r="H287944" s="35"/>
    </row>
    <row r="287945" spans="8:8" x14ac:dyDescent="0.3">
      <c r="H287945" s="35"/>
    </row>
    <row r="287946" spans="8:8" x14ac:dyDescent="0.3">
      <c r="H287946" s="35"/>
    </row>
    <row r="287947" spans="8:8" x14ac:dyDescent="0.3">
      <c r="H287947" s="35"/>
    </row>
    <row r="287948" spans="8:8" x14ac:dyDescent="0.3">
      <c r="H287948" s="35"/>
    </row>
    <row r="287949" spans="8:8" x14ac:dyDescent="0.3">
      <c r="H287949" s="35"/>
    </row>
    <row r="287950" spans="8:8" x14ac:dyDescent="0.3">
      <c r="H287950" s="35"/>
    </row>
    <row r="287951" spans="8:8" x14ac:dyDescent="0.3">
      <c r="H287951" s="35"/>
    </row>
    <row r="287952" spans="8:8" x14ac:dyDescent="0.3">
      <c r="H287952" s="35"/>
    </row>
    <row r="287953" spans="8:8" x14ac:dyDescent="0.3">
      <c r="H287953" s="35"/>
    </row>
    <row r="287954" spans="8:8" x14ac:dyDescent="0.3">
      <c r="H287954" s="35"/>
    </row>
    <row r="287955" spans="8:8" x14ac:dyDescent="0.3">
      <c r="H287955" s="35"/>
    </row>
    <row r="287956" spans="8:8" x14ac:dyDescent="0.3">
      <c r="H287956" s="35"/>
    </row>
    <row r="287957" spans="8:8" x14ac:dyDescent="0.3">
      <c r="H287957" s="35"/>
    </row>
    <row r="287958" spans="8:8" x14ac:dyDescent="0.3">
      <c r="H287958" s="35"/>
    </row>
    <row r="287959" spans="8:8" x14ac:dyDescent="0.3">
      <c r="H287959" s="35"/>
    </row>
    <row r="287960" spans="8:8" x14ac:dyDescent="0.3">
      <c r="H287960" s="35"/>
    </row>
    <row r="287961" spans="8:8" x14ac:dyDescent="0.3">
      <c r="H287961" s="35"/>
    </row>
    <row r="287962" spans="8:8" x14ac:dyDescent="0.3">
      <c r="H287962" s="35"/>
    </row>
    <row r="287963" spans="8:8" x14ac:dyDescent="0.3">
      <c r="H287963" s="35"/>
    </row>
    <row r="287964" spans="8:8" x14ac:dyDescent="0.3">
      <c r="H287964" s="35"/>
    </row>
    <row r="287965" spans="8:8" x14ac:dyDescent="0.3">
      <c r="H287965" s="35"/>
    </row>
    <row r="287966" spans="8:8" x14ac:dyDescent="0.3">
      <c r="H287966" s="35"/>
    </row>
    <row r="287967" spans="8:8" x14ac:dyDescent="0.3">
      <c r="H287967" s="35"/>
    </row>
    <row r="287968" spans="8:8" x14ac:dyDescent="0.3">
      <c r="H287968" s="35"/>
    </row>
    <row r="287969" spans="8:8" x14ac:dyDescent="0.3">
      <c r="H287969" s="35"/>
    </row>
    <row r="287970" spans="8:8" x14ac:dyDescent="0.3">
      <c r="H287970" s="35"/>
    </row>
    <row r="287971" spans="8:8" x14ac:dyDescent="0.3">
      <c r="H287971" s="35"/>
    </row>
    <row r="287972" spans="8:8" x14ac:dyDescent="0.3">
      <c r="H287972" s="35"/>
    </row>
    <row r="287973" spans="8:8" x14ac:dyDescent="0.3">
      <c r="H287973" s="35"/>
    </row>
    <row r="287974" spans="8:8" x14ac:dyDescent="0.3">
      <c r="H287974" s="35"/>
    </row>
    <row r="287975" spans="8:8" x14ac:dyDescent="0.3">
      <c r="H287975" s="35"/>
    </row>
    <row r="287976" spans="8:8" x14ac:dyDescent="0.3">
      <c r="H287976" s="35"/>
    </row>
    <row r="287977" spans="8:8" x14ac:dyDescent="0.3">
      <c r="H287977" s="35"/>
    </row>
    <row r="287978" spans="8:8" x14ac:dyDescent="0.3">
      <c r="H287978" s="35"/>
    </row>
    <row r="287979" spans="8:8" x14ac:dyDescent="0.3">
      <c r="H287979" s="35"/>
    </row>
    <row r="287980" spans="8:8" x14ac:dyDescent="0.3">
      <c r="H287980" s="35"/>
    </row>
    <row r="287981" spans="8:8" x14ac:dyDescent="0.3">
      <c r="H287981" s="35"/>
    </row>
    <row r="287982" spans="8:8" x14ac:dyDescent="0.3">
      <c r="H287982" s="35"/>
    </row>
    <row r="287983" spans="8:8" x14ac:dyDescent="0.3">
      <c r="H287983" s="35"/>
    </row>
    <row r="287984" spans="8:8" x14ac:dyDescent="0.3">
      <c r="H287984" s="35"/>
    </row>
    <row r="287985" spans="8:8" x14ac:dyDescent="0.3">
      <c r="H287985" s="35"/>
    </row>
    <row r="287986" spans="8:8" x14ac:dyDescent="0.3">
      <c r="H287986" s="35"/>
    </row>
    <row r="287987" spans="8:8" x14ac:dyDescent="0.3">
      <c r="H287987" s="35"/>
    </row>
    <row r="287988" spans="8:8" x14ac:dyDescent="0.3">
      <c r="H287988" s="35"/>
    </row>
    <row r="287989" spans="8:8" x14ac:dyDescent="0.3">
      <c r="H287989" s="35"/>
    </row>
    <row r="287990" spans="8:8" x14ac:dyDescent="0.3">
      <c r="H287990" s="35"/>
    </row>
    <row r="287991" spans="8:8" x14ac:dyDescent="0.3">
      <c r="H287991" s="35"/>
    </row>
    <row r="287992" spans="8:8" x14ac:dyDescent="0.3">
      <c r="H287992" s="35"/>
    </row>
    <row r="287993" spans="8:8" x14ac:dyDescent="0.3">
      <c r="H287993" s="35"/>
    </row>
    <row r="287994" spans="8:8" x14ac:dyDescent="0.3">
      <c r="H287994" s="35"/>
    </row>
    <row r="287995" spans="8:8" x14ac:dyDescent="0.3">
      <c r="H287995" s="35"/>
    </row>
    <row r="287996" spans="8:8" x14ac:dyDescent="0.3">
      <c r="H287996" s="35"/>
    </row>
    <row r="287997" spans="8:8" x14ac:dyDescent="0.3">
      <c r="H287997" s="35"/>
    </row>
    <row r="287998" spans="8:8" x14ac:dyDescent="0.3">
      <c r="H287998" s="35"/>
    </row>
    <row r="287999" spans="8:8" x14ac:dyDescent="0.3">
      <c r="H287999" s="35"/>
    </row>
    <row r="288000" spans="8:8" x14ac:dyDescent="0.3">
      <c r="H288000" s="35"/>
    </row>
    <row r="288001" spans="8:8" x14ac:dyDescent="0.3">
      <c r="H288001" s="35"/>
    </row>
    <row r="288002" spans="8:8" x14ac:dyDescent="0.3">
      <c r="H288002" s="35"/>
    </row>
    <row r="288003" spans="8:8" x14ac:dyDescent="0.3">
      <c r="H288003" s="35"/>
    </row>
    <row r="288004" spans="8:8" x14ac:dyDescent="0.3">
      <c r="H288004" s="35"/>
    </row>
    <row r="288005" spans="8:8" x14ac:dyDescent="0.3">
      <c r="H288005" s="35"/>
    </row>
    <row r="288006" spans="8:8" x14ac:dyDescent="0.3">
      <c r="H288006" s="35"/>
    </row>
    <row r="288007" spans="8:8" x14ac:dyDescent="0.3">
      <c r="H288007" s="35"/>
    </row>
    <row r="288008" spans="8:8" x14ac:dyDescent="0.3">
      <c r="H288008" s="35"/>
    </row>
    <row r="288009" spans="8:8" x14ac:dyDescent="0.3">
      <c r="H288009" s="35"/>
    </row>
    <row r="288010" spans="8:8" x14ac:dyDescent="0.3">
      <c r="H288010" s="35"/>
    </row>
    <row r="288011" spans="8:8" x14ac:dyDescent="0.3">
      <c r="H288011" s="35"/>
    </row>
    <row r="288012" spans="8:8" x14ac:dyDescent="0.3">
      <c r="H288012" s="35"/>
    </row>
    <row r="288013" spans="8:8" x14ac:dyDescent="0.3">
      <c r="H288013" s="35"/>
    </row>
    <row r="288014" spans="8:8" x14ac:dyDescent="0.3">
      <c r="H288014" s="35"/>
    </row>
    <row r="288015" spans="8:8" x14ac:dyDescent="0.3">
      <c r="H288015" s="35"/>
    </row>
    <row r="288016" spans="8:8" x14ac:dyDescent="0.3">
      <c r="H288016" s="35"/>
    </row>
    <row r="288017" spans="8:8" x14ac:dyDescent="0.3">
      <c r="H288017" s="35"/>
    </row>
    <row r="288018" spans="8:8" x14ac:dyDescent="0.3">
      <c r="H288018" s="35"/>
    </row>
    <row r="288019" spans="8:8" x14ac:dyDescent="0.3">
      <c r="H288019" s="35"/>
    </row>
    <row r="288020" spans="8:8" x14ac:dyDescent="0.3">
      <c r="H288020" s="35"/>
    </row>
    <row r="288021" spans="8:8" x14ac:dyDescent="0.3">
      <c r="H288021" s="35"/>
    </row>
    <row r="288022" spans="8:8" x14ac:dyDescent="0.3">
      <c r="H288022" s="35"/>
    </row>
    <row r="288023" spans="8:8" x14ac:dyDescent="0.3">
      <c r="H288023" s="35"/>
    </row>
    <row r="288024" spans="8:8" x14ac:dyDescent="0.3">
      <c r="H288024" s="35"/>
    </row>
    <row r="288025" spans="8:8" x14ac:dyDescent="0.3">
      <c r="H288025" s="35"/>
    </row>
    <row r="288026" spans="8:8" x14ac:dyDescent="0.3">
      <c r="H288026" s="35"/>
    </row>
    <row r="288027" spans="8:8" x14ac:dyDescent="0.3">
      <c r="H288027" s="35"/>
    </row>
    <row r="288028" spans="8:8" x14ac:dyDescent="0.3">
      <c r="H288028" s="35"/>
    </row>
    <row r="288029" spans="8:8" x14ac:dyDescent="0.3">
      <c r="H288029" s="35"/>
    </row>
    <row r="288030" spans="8:8" x14ac:dyDescent="0.3">
      <c r="H288030" s="35"/>
    </row>
    <row r="288031" spans="8:8" x14ac:dyDescent="0.3">
      <c r="H288031" s="35"/>
    </row>
    <row r="288032" spans="8:8" x14ac:dyDescent="0.3">
      <c r="H288032" s="35"/>
    </row>
    <row r="288033" spans="8:8" x14ac:dyDescent="0.3">
      <c r="H288033" s="35"/>
    </row>
    <row r="288034" spans="8:8" x14ac:dyDescent="0.3">
      <c r="H288034" s="35"/>
    </row>
    <row r="288035" spans="8:8" x14ac:dyDescent="0.3">
      <c r="H288035" s="35"/>
    </row>
    <row r="288036" spans="8:8" x14ac:dyDescent="0.3">
      <c r="H288036" s="35"/>
    </row>
    <row r="288037" spans="8:8" x14ac:dyDescent="0.3">
      <c r="H288037" s="35"/>
    </row>
    <row r="288038" spans="8:8" x14ac:dyDescent="0.3">
      <c r="H288038" s="35"/>
    </row>
    <row r="288039" spans="8:8" x14ac:dyDescent="0.3">
      <c r="H288039" s="35"/>
    </row>
    <row r="288040" spans="8:8" x14ac:dyDescent="0.3">
      <c r="H288040" s="35"/>
    </row>
    <row r="288041" spans="8:8" x14ac:dyDescent="0.3">
      <c r="H288041" s="35"/>
    </row>
    <row r="288042" spans="8:8" x14ac:dyDescent="0.3">
      <c r="H288042" s="35"/>
    </row>
    <row r="288043" spans="8:8" x14ac:dyDescent="0.3">
      <c r="H288043" s="35"/>
    </row>
    <row r="288044" spans="8:8" x14ac:dyDescent="0.3">
      <c r="H288044" s="35"/>
    </row>
    <row r="288045" spans="8:8" x14ac:dyDescent="0.3">
      <c r="H288045" s="35"/>
    </row>
    <row r="288046" spans="8:8" x14ac:dyDescent="0.3">
      <c r="H288046" s="35"/>
    </row>
    <row r="288047" spans="8:8" x14ac:dyDescent="0.3">
      <c r="H288047" s="35"/>
    </row>
    <row r="288048" spans="8:8" x14ac:dyDescent="0.3">
      <c r="H288048" s="35"/>
    </row>
    <row r="288049" spans="8:8" x14ac:dyDescent="0.3">
      <c r="H288049" s="35"/>
    </row>
    <row r="288050" spans="8:8" x14ac:dyDescent="0.3">
      <c r="H288050" s="35"/>
    </row>
    <row r="288051" spans="8:8" x14ac:dyDescent="0.3">
      <c r="H288051" s="35"/>
    </row>
    <row r="288052" spans="8:8" x14ac:dyDescent="0.3">
      <c r="H288052" s="35"/>
    </row>
    <row r="288053" spans="8:8" x14ac:dyDescent="0.3">
      <c r="H288053" s="35"/>
    </row>
    <row r="288054" spans="8:8" x14ac:dyDescent="0.3">
      <c r="H288054" s="35"/>
    </row>
    <row r="288055" spans="8:8" x14ac:dyDescent="0.3">
      <c r="H288055" s="35"/>
    </row>
    <row r="288056" spans="8:8" x14ac:dyDescent="0.3">
      <c r="H288056" s="35"/>
    </row>
    <row r="288057" spans="8:8" x14ac:dyDescent="0.3">
      <c r="H288057" s="35"/>
    </row>
    <row r="288058" spans="8:8" x14ac:dyDescent="0.3">
      <c r="H288058" s="35"/>
    </row>
    <row r="288059" spans="8:8" x14ac:dyDescent="0.3">
      <c r="H288059" s="35"/>
    </row>
    <row r="288060" spans="8:8" x14ac:dyDescent="0.3">
      <c r="H288060" s="35"/>
    </row>
    <row r="288061" spans="8:8" x14ac:dyDescent="0.3">
      <c r="H288061" s="35"/>
    </row>
    <row r="288062" spans="8:8" x14ac:dyDescent="0.3">
      <c r="H288062" s="35"/>
    </row>
    <row r="288063" spans="8:8" x14ac:dyDescent="0.3">
      <c r="H288063" s="35"/>
    </row>
    <row r="288064" spans="8:8" x14ac:dyDescent="0.3">
      <c r="H288064" s="35"/>
    </row>
    <row r="288065" spans="8:8" x14ac:dyDescent="0.3">
      <c r="H288065" s="35"/>
    </row>
    <row r="288066" spans="8:8" x14ac:dyDescent="0.3">
      <c r="H288066" s="35"/>
    </row>
    <row r="288067" spans="8:8" x14ac:dyDescent="0.3">
      <c r="H288067" s="35"/>
    </row>
    <row r="288068" spans="8:8" x14ac:dyDescent="0.3">
      <c r="H288068" s="35"/>
    </row>
    <row r="288069" spans="8:8" x14ac:dyDescent="0.3">
      <c r="H288069" s="35"/>
    </row>
    <row r="288070" spans="8:8" x14ac:dyDescent="0.3">
      <c r="H288070" s="35"/>
    </row>
    <row r="288071" spans="8:8" x14ac:dyDescent="0.3">
      <c r="H288071" s="35"/>
    </row>
    <row r="288072" spans="8:8" x14ac:dyDescent="0.3">
      <c r="H288072" s="35"/>
    </row>
    <row r="288073" spans="8:8" x14ac:dyDescent="0.3">
      <c r="H288073" s="35"/>
    </row>
    <row r="288074" spans="8:8" x14ac:dyDescent="0.3">
      <c r="H288074" s="35"/>
    </row>
    <row r="288075" spans="8:8" x14ac:dyDescent="0.3">
      <c r="H288075" s="35"/>
    </row>
    <row r="288076" spans="8:8" x14ac:dyDescent="0.3">
      <c r="H288076" s="35"/>
    </row>
    <row r="288077" spans="8:8" x14ac:dyDescent="0.3">
      <c r="H288077" s="35"/>
    </row>
    <row r="288078" spans="8:8" x14ac:dyDescent="0.3">
      <c r="H288078" s="35"/>
    </row>
    <row r="288079" spans="8:8" x14ac:dyDescent="0.3">
      <c r="H288079" s="35"/>
    </row>
    <row r="288080" spans="8:8" x14ac:dyDescent="0.3">
      <c r="H288080" s="35"/>
    </row>
    <row r="288081" spans="8:8" x14ac:dyDescent="0.3">
      <c r="H288081" s="35"/>
    </row>
    <row r="288082" spans="8:8" x14ac:dyDescent="0.3">
      <c r="H288082" s="35"/>
    </row>
    <row r="288083" spans="8:8" x14ac:dyDescent="0.3">
      <c r="H288083" s="35"/>
    </row>
    <row r="288084" spans="8:8" x14ac:dyDescent="0.3">
      <c r="H288084" s="35"/>
    </row>
    <row r="288085" spans="8:8" x14ac:dyDescent="0.3">
      <c r="H288085" s="35"/>
    </row>
    <row r="288086" spans="8:8" x14ac:dyDescent="0.3">
      <c r="H288086" s="35"/>
    </row>
    <row r="288087" spans="8:8" x14ac:dyDescent="0.3">
      <c r="H288087" s="35"/>
    </row>
    <row r="288088" spans="8:8" x14ac:dyDescent="0.3">
      <c r="H288088" s="35"/>
    </row>
    <row r="288089" spans="8:8" x14ac:dyDescent="0.3">
      <c r="H288089" s="35"/>
    </row>
    <row r="288090" spans="8:8" x14ac:dyDescent="0.3">
      <c r="H288090" s="35"/>
    </row>
    <row r="288091" spans="8:8" x14ac:dyDescent="0.3">
      <c r="H288091" s="35"/>
    </row>
    <row r="288092" spans="8:8" x14ac:dyDescent="0.3">
      <c r="H288092" s="35"/>
    </row>
    <row r="288093" spans="8:8" x14ac:dyDescent="0.3">
      <c r="H288093" s="35"/>
    </row>
    <row r="288094" spans="8:8" x14ac:dyDescent="0.3">
      <c r="H288094" s="35"/>
    </row>
    <row r="288095" spans="8:8" x14ac:dyDescent="0.3">
      <c r="H288095" s="35"/>
    </row>
    <row r="288096" spans="8:8" x14ac:dyDescent="0.3">
      <c r="H288096" s="35"/>
    </row>
    <row r="288097" spans="8:8" x14ac:dyDescent="0.3">
      <c r="H288097" s="35"/>
    </row>
    <row r="288098" spans="8:8" x14ac:dyDescent="0.3">
      <c r="H288098" s="35"/>
    </row>
    <row r="288099" spans="8:8" x14ac:dyDescent="0.3">
      <c r="H288099" s="35"/>
    </row>
    <row r="288100" spans="8:8" x14ac:dyDescent="0.3">
      <c r="H288100" s="35"/>
    </row>
    <row r="288101" spans="8:8" x14ac:dyDescent="0.3">
      <c r="H288101" s="35"/>
    </row>
    <row r="288102" spans="8:8" x14ac:dyDescent="0.3">
      <c r="H288102" s="35"/>
    </row>
    <row r="288103" spans="8:8" x14ac:dyDescent="0.3">
      <c r="H288103" s="35"/>
    </row>
    <row r="288104" spans="8:8" x14ac:dyDescent="0.3">
      <c r="H288104" s="35"/>
    </row>
    <row r="288105" spans="8:8" x14ac:dyDescent="0.3">
      <c r="H288105" s="35"/>
    </row>
    <row r="288106" spans="8:8" x14ac:dyDescent="0.3">
      <c r="H288106" s="35"/>
    </row>
    <row r="288107" spans="8:8" x14ac:dyDescent="0.3">
      <c r="H288107" s="35"/>
    </row>
    <row r="288108" spans="8:8" x14ac:dyDescent="0.3">
      <c r="H288108" s="35"/>
    </row>
    <row r="288109" spans="8:8" x14ac:dyDescent="0.3">
      <c r="H288109" s="35"/>
    </row>
    <row r="288110" spans="8:8" x14ac:dyDescent="0.3">
      <c r="H288110" s="35"/>
    </row>
    <row r="288111" spans="8:8" x14ac:dyDescent="0.3">
      <c r="H288111" s="35"/>
    </row>
    <row r="288112" spans="8:8" x14ac:dyDescent="0.3">
      <c r="H288112" s="35"/>
    </row>
    <row r="288113" spans="8:8" x14ac:dyDescent="0.3">
      <c r="H288113" s="35"/>
    </row>
    <row r="288114" spans="8:8" x14ac:dyDescent="0.3">
      <c r="H288114" s="35"/>
    </row>
    <row r="288115" spans="8:8" x14ac:dyDescent="0.3">
      <c r="H288115" s="35"/>
    </row>
    <row r="288116" spans="8:8" x14ac:dyDescent="0.3">
      <c r="H288116" s="35"/>
    </row>
    <row r="288117" spans="8:8" x14ac:dyDescent="0.3">
      <c r="H288117" s="35"/>
    </row>
    <row r="288118" spans="8:8" x14ac:dyDescent="0.3">
      <c r="H288118" s="35"/>
    </row>
    <row r="288119" spans="8:8" x14ac:dyDescent="0.3">
      <c r="H288119" s="35"/>
    </row>
    <row r="288120" spans="8:8" x14ac:dyDescent="0.3">
      <c r="H288120" s="35"/>
    </row>
    <row r="288121" spans="8:8" x14ac:dyDescent="0.3">
      <c r="H288121" s="35"/>
    </row>
    <row r="288122" spans="8:8" x14ac:dyDescent="0.3">
      <c r="H288122" s="35"/>
    </row>
    <row r="288123" spans="8:8" x14ac:dyDescent="0.3">
      <c r="H288123" s="35"/>
    </row>
    <row r="288124" spans="8:8" x14ac:dyDescent="0.3">
      <c r="H288124" s="35"/>
    </row>
    <row r="288125" spans="8:8" x14ac:dyDescent="0.3">
      <c r="H288125" s="35"/>
    </row>
    <row r="288126" spans="8:8" x14ac:dyDescent="0.3">
      <c r="H288126" s="35"/>
    </row>
    <row r="288127" spans="8:8" x14ac:dyDescent="0.3">
      <c r="H288127" s="35"/>
    </row>
    <row r="288128" spans="8:8" x14ac:dyDescent="0.3">
      <c r="H288128" s="35"/>
    </row>
    <row r="288129" spans="8:8" x14ac:dyDescent="0.3">
      <c r="H288129" s="35"/>
    </row>
    <row r="288130" spans="8:8" x14ac:dyDescent="0.3">
      <c r="H288130" s="35"/>
    </row>
    <row r="288131" spans="8:8" x14ac:dyDescent="0.3">
      <c r="H288131" s="35"/>
    </row>
    <row r="288132" spans="8:8" x14ac:dyDescent="0.3">
      <c r="H288132" s="35"/>
    </row>
    <row r="288133" spans="8:8" x14ac:dyDescent="0.3">
      <c r="H288133" s="35"/>
    </row>
    <row r="288134" spans="8:8" x14ac:dyDescent="0.3">
      <c r="H288134" s="35"/>
    </row>
    <row r="288135" spans="8:8" x14ac:dyDescent="0.3">
      <c r="H288135" s="35"/>
    </row>
    <row r="288136" spans="8:8" x14ac:dyDescent="0.3">
      <c r="H288136" s="35"/>
    </row>
    <row r="288137" spans="8:8" x14ac:dyDescent="0.3">
      <c r="H288137" s="35"/>
    </row>
    <row r="288138" spans="8:8" x14ac:dyDescent="0.3">
      <c r="H288138" s="35"/>
    </row>
    <row r="288139" spans="8:8" x14ac:dyDescent="0.3">
      <c r="H288139" s="35"/>
    </row>
    <row r="288140" spans="8:8" x14ac:dyDescent="0.3">
      <c r="H288140" s="35"/>
    </row>
    <row r="288141" spans="8:8" x14ac:dyDescent="0.3">
      <c r="H288141" s="35"/>
    </row>
    <row r="288142" spans="8:8" x14ac:dyDescent="0.3">
      <c r="H288142" s="35"/>
    </row>
    <row r="288143" spans="8:8" x14ac:dyDescent="0.3">
      <c r="H288143" s="35"/>
    </row>
    <row r="288144" spans="8:8" x14ac:dyDescent="0.3">
      <c r="H288144" s="35"/>
    </row>
    <row r="288145" spans="8:8" x14ac:dyDescent="0.3">
      <c r="H288145" s="35"/>
    </row>
    <row r="288146" spans="8:8" x14ac:dyDescent="0.3">
      <c r="H288146" s="35"/>
    </row>
    <row r="288147" spans="8:8" x14ac:dyDescent="0.3">
      <c r="H288147" s="35"/>
    </row>
    <row r="288148" spans="8:8" x14ac:dyDescent="0.3">
      <c r="H288148" s="35"/>
    </row>
    <row r="288149" spans="8:8" x14ac:dyDescent="0.3">
      <c r="H288149" s="35"/>
    </row>
    <row r="288150" spans="8:8" x14ac:dyDescent="0.3">
      <c r="H288150" s="35"/>
    </row>
    <row r="288151" spans="8:8" x14ac:dyDescent="0.3">
      <c r="H288151" s="35"/>
    </row>
    <row r="288152" spans="8:8" x14ac:dyDescent="0.3">
      <c r="H288152" s="35"/>
    </row>
    <row r="288153" spans="8:8" x14ac:dyDescent="0.3">
      <c r="H288153" s="35"/>
    </row>
    <row r="288154" spans="8:8" x14ac:dyDescent="0.3">
      <c r="H288154" s="35"/>
    </row>
    <row r="288155" spans="8:8" x14ac:dyDescent="0.3">
      <c r="H288155" s="35"/>
    </row>
    <row r="288156" spans="8:8" x14ac:dyDescent="0.3">
      <c r="H288156" s="35"/>
    </row>
    <row r="288157" spans="8:8" x14ac:dyDescent="0.3">
      <c r="H288157" s="35"/>
    </row>
    <row r="288158" spans="8:8" x14ac:dyDescent="0.3">
      <c r="H288158" s="35"/>
    </row>
    <row r="288159" spans="8:8" x14ac:dyDescent="0.3">
      <c r="H288159" s="35"/>
    </row>
    <row r="288160" spans="8:8" x14ac:dyDescent="0.3">
      <c r="H288160" s="35"/>
    </row>
    <row r="288161" spans="8:8" x14ac:dyDescent="0.3">
      <c r="H288161" s="35"/>
    </row>
    <row r="288162" spans="8:8" x14ac:dyDescent="0.3">
      <c r="H288162" s="35"/>
    </row>
    <row r="288163" spans="8:8" x14ac:dyDescent="0.3">
      <c r="H288163" s="35"/>
    </row>
    <row r="288164" spans="8:8" x14ac:dyDescent="0.3">
      <c r="H288164" s="35"/>
    </row>
    <row r="288165" spans="8:8" x14ac:dyDescent="0.3">
      <c r="H288165" s="35"/>
    </row>
    <row r="288166" spans="8:8" x14ac:dyDescent="0.3">
      <c r="H288166" s="35"/>
    </row>
    <row r="288167" spans="8:8" x14ac:dyDescent="0.3">
      <c r="H288167" s="35"/>
    </row>
    <row r="288168" spans="8:8" x14ac:dyDescent="0.3">
      <c r="H288168" s="35"/>
    </row>
    <row r="288169" spans="8:8" x14ac:dyDescent="0.3">
      <c r="H288169" s="35"/>
    </row>
    <row r="288170" spans="8:8" x14ac:dyDescent="0.3">
      <c r="H288170" s="35"/>
    </row>
    <row r="288171" spans="8:8" x14ac:dyDescent="0.3">
      <c r="H288171" s="35"/>
    </row>
    <row r="288172" spans="8:8" x14ac:dyDescent="0.3">
      <c r="H288172" s="35"/>
    </row>
    <row r="288173" spans="8:8" x14ac:dyDescent="0.3">
      <c r="H288173" s="35"/>
    </row>
    <row r="288174" spans="8:8" x14ac:dyDescent="0.3">
      <c r="H288174" s="35"/>
    </row>
    <row r="288175" spans="8:8" x14ac:dyDescent="0.3">
      <c r="H288175" s="35"/>
    </row>
    <row r="288176" spans="8:8" x14ac:dyDescent="0.3">
      <c r="H288176" s="35"/>
    </row>
    <row r="288177" spans="8:8" x14ac:dyDescent="0.3">
      <c r="H288177" s="35"/>
    </row>
    <row r="288178" spans="8:8" x14ac:dyDescent="0.3">
      <c r="H288178" s="35"/>
    </row>
    <row r="288179" spans="8:8" x14ac:dyDescent="0.3">
      <c r="H288179" s="35"/>
    </row>
    <row r="288180" spans="8:8" x14ac:dyDescent="0.3">
      <c r="H288180" s="35"/>
    </row>
    <row r="288181" spans="8:8" x14ac:dyDescent="0.3">
      <c r="H288181" s="35"/>
    </row>
    <row r="288182" spans="8:8" x14ac:dyDescent="0.3">
      <c r="H288182" s="35"/>
    </row>
    <row r="288183" spans="8:8" x14ac:dyDescent="0.3">
      <c r="H288183" s="35"/>
    </row>
    <row r="288184" spans="8:8" x14ac:dyDescent="0.3">
      <c r="H288184" s="35"/>
    </row>
    <row r="288185" spans="8:8" x14ac:dyDescent="0.3">
      <c r="H288185" s="35"/>
    </row>
    <row r="288186" spans="8:8" x14ac:dyDescent="0.3">
      <c r="H288186" s="35"/>
    </row>
    <row r="288187" spans="8:8" x14ac:dyDescent="0.3">
      <c r="H288187" s="35"/>
    </row>
    <row r="288188" spans="8:8" x14ac:dyDescent="0.3">
      <c r="H288188" s="35"/>
    </row>
    <row r="288189" spans="8:8" x14ac:dyDescent="0.3">
      <c r="H288189" s="35"/>
    </row>
    <row r="288190" spans="8:8" x14ac:dyDescent="0.3">
      <c r="H288190" s="35"/>
    </row>
    <row r="288191" spans="8:8" x14ac:dyDescent="0.3">
      <c r="H288191" s="35"/>
    </row>
    <row r="288192" spans="8:8" x14ac:dyDescent="0.3">
      <c r="H288192" s="35"/>
    </row>
    <row r="288193" spans="8:8" x14ac:dyDescent="0.3">
      <c r="H288193" s="35"/>
    </row>
    <row r="288194" spans="8:8" x14ac:dyDescent="0.3">
      <c r="H288194" s="35"/>
    </row>
    <row r="288195" spans="8:8" x14ac:dyDescent="0.3">
      <c r="H288195" s="35"/>
    </row>
    <row r="288196" spans="8:8" x14ac:dyDescent="0.3">
      <c r="H288196" s="35"/>
    </row>
    <row r="288197" spans="8:8" x14ac:dyDescent="0.3">
      <c r="H288197" s="35"/>
    </row>
    <row r="288198" spans="8:8" x14ac:dyDescent="0.3">
      <c r="H288198" s="35"/>
    </row>
    <row r="288199" spans="8:8" x14ac:dyDescent="0.3">
      <c r="H288199" s="35"/>
    </row>
    <row r="288200" spans="8:8" x14ac:dyDescent="0.3">
      <c r="H288200" s="35"/>
    </row>
    <row r="288201" spans="8:8" x14ac:dyDescent="0.3">
      <c r="H288201" s="35"/>
    </row>
    <row r="288202" spans="8:8" x14ac:dyDescent="0.3">
      <c r="H288202" s="35"/>
    </row>
    <row r="288203" spans="8:8" x14ac:dyDescent="0.3">
      <c r="H288203" s="35"/>
    </row>
    <row r="288204" spans="8:8" x14ac:dyDescent="0.3">
      <c r="H288204" s="35"/>
    </row>
    <row r="288205" spans="8:8" x14ac:dyDescent="0.3">
      <c r="H288205" s="35"/>
    </row>
    <row r="288206" spans="8:8" x14ac:dyDescent="0.3">
      <c r="H288206" s="35"/>
    </row>
    <row r="288207" spans="8:8" x14ac:dyDescent="0.3">
      <c r="H288207" s="35"/>
    </row>
    <row r="288208" spans="8:8" x14ac:dyDescent="0.3">
      <c r="H288208" s="35"/>
    </row>
    <row r="288209" spans="8:8" x14ac:dyDescent="0.3">
      <c r="H288209" s="35"/>
    </row>
    <row r="288210" spans="8:8" x14ac:dyDescent="0.3">
      <c r="H288210" s="35"/>
    </row>
    <row r="288211" spans="8:8" x14ac:dyDescent="0.3">
      <c r="H288211" s="35"/>
    </row>
    <row r="288212" spans="8:8" x14ac:dyDescent="0.3">
      <c r="H288212" s="35"/>
    </row>
    <row r="288213" spans="8:8" x14ac:dyDescent="0.3">
      <c r="H288213" s="35"/>
    </row>
    <row r="288214" spans="8:8" x14ac:dyDescent="0.3">
      <c r="H288214" s="35"/>
    </row>
    <row r="288215" spans="8:8" x14ac:dyDescent="0.3">
      <c r="H288215" s="35"/>
    </row>
    <row r="288216" spans="8:8" x14ac:dyDescent="0.3">
      <c r="H288216" s="35"/>
    </row>
    <row r="288217" spans="8:8" x14ac:dyDescent="0.3">
      <c r="H288217" s="35"/>
    </row>
    <row r="288218" spans="8:8" x14ac:dyDescent="0.3">
      <c r="H288218" s="35"/>
    </row>
    <row r="288219" spans="8:8" x14ac:dyDescent="0.3">
      <c r="H288219" s="35"/>
    </row>
    <row r="288220" spans="8:8" x14ac:dyDescent="0.3">
      <c r="H288220" s="35"/>
    </row>
    <row r="288221" spans="8:8" x14ac:dyDescent="0.3">
      <c r="H288221" s="35"/>
    </row>
    <row r="288222" spans="8:8" x14ac:dyDescent="0.3">
      <c r="H288222" s="35"/>
    </row>
    <row r="288223" spans="8:8" x14ac:dyDescent="0.3">
      <c r="H288223" s="35"/>
    </row>
    <row r="288224" spans="8:8" x14ac:dyDescent="0.3">
      <c r="H288224" s="35"/>
    </row>
    <row r="288225" spans="8:8" x14ac:dyDescent="0.3">
      <c r="H288225" s="35"/>
    </row>
    <row r="288226" spans="8:8" x14ac:dyDescent="0.3">
      <c r="H288226" s="35"/>
    </row>
    <row r="288227" spans="8:8" x14ac:dyDescent="0.3">
      <c r="H288227" s="35"/>
    </row>
    <row r="288228" spans="8:8" x14ac:dyDescent="0.3">
      <c r="H288228" s="35"/>
    </row>
    <row r="288229" spans="8:8" x14ac:dyDescent="0.3">
      <c r="H288229" s="35"/>
    </row>
    <row r="288230" spans="8:8" x14ac:dyDescent="0.3">
      <c r="H288230" s="35"/>
    </row>
    <row r="288231" spans="8:8" x14ac:dyDescent="0.3">
      <c r="H288231" s="35"/>
    </row>
    <row r="288232" spans="8:8" x14ac:dyDescent="0.3">
      <c r="H288232" s="35"/>
    </row>
    <row r="288233" spans="8:8" x14ac:dyDescent="0.3">
      <c r="H288233" s="35"/>
    </row>
    <row r="288234" spans="8:8" x14ac:dyDescent="0.3">
      <c r="H288234" s="35"/>
    </row>
    <row r="288235" spans="8:8" x14ac:dyDescent="0.3">
      <c r="H288235" s="35"/>
    </row>
    <row r="288236" spans="8:8" x14ac:dyDescent="0.3">
      <c r="H288236" s="35"/>
    </row>
    <row r="288237" spans="8:8" x14ac:dyDescent="0.3">
      <c r="H288237" s="35"/>
    </row>
    <row r="288238" spans="8:8" x14ac:dyDescent="0.3">
      <c r="H288238" s="35"/>
    </row>
    <row r="288239" spans="8:8" x14ac:dyDescent="0.3">
      <c r="H288239" s="35"/>
    </row>
    <row r="288240" spans="8:8" x14ac:dyDescent="0.3">
      <c r="H288240" s="35"/>
    </row>
    <row r="288241" spans="8:8" x14ac:dyDescent="0.3">
      <c r="H288241" s="35"/>
    </row>
    <row r="288242" spans="8:8" x14ac:dyDescent="0.3">
      <c r="H288242" s="35"/>
    </row>
    <row r="288243" spans="8:8" x14ac:dyDescent="0.3">
      <c r="H288243" s="35"/>
    </row>
    <row r="288244" spans="8:8" x14ac:dyDescent="0.3">
      <c r="H288244" s="35"/>
    </row>
    <row r="288245" spans="8:8" x14ac:dyDescent="0.3">
      <c r="H288245" s="35"/>
    </row>
    <row r="288246" spans="8:8" x14ac:dyDescent="0.3">
      <c r="H288246" s="35"/>
    </row>
    <row r="288247" spans="8:8" x14ac:dyDescent="0.3">
      <c r="H288247" s="35"/>
    </row>
    <row r="288248" spans="8:8" x14ac:dyDescent="0.3">
      <c r="H288248" s="35"/>
    </row>
    <row r="288249" spans="8:8" x14ac:dyDescent="0.3">
      <c r="H288249" s="35"/>
    </row>
    <row r="288250" spans="8:8" x14ac:dyDescent="0.3">
      <c r="H288250" s="35"/>
    </row>
    <row r="288251" spans="8:8" x14ac:dyDescent="0.3">
      <c r="H288251" s="35"/>
    </row>
    <row r="288252" spans="8:8" x14ac:dyDescent="0.3">
      <c r="H288252" s="35"/>
    </row>
    <row r="288253" spans="8:8" x14ac:dyDescent="0.3">
      <c r="H288253" s="35"/>
    </row>
    <row r="288254" spans="8:8" x14ac:dyDescent="0.3">
      <c r="H288254" s="35"/>
    </row>
    <row r="288255" spans="8:8" x14ac:dyDescent="0.3">
      <c r="H288255" s="35"/>
    </row>
    <row r="288256" spans="8:8" x14ac:dyDescent="0.3">
      <c r="H288256" s="35"/>
    </row>
    <row r="288257" spans="8:8" x14ac:dyDescent="0.3">
      <c r="H288257" s="35"/>
    </row>
    <row r="288258" spans="8:8" x14ac:dyDescent="0.3">
      <c r="H288258" s="35"/>
    </row>
    <row r="288259" spans="8:8" x14ac:dyDescent="0.3">
      <c r="H288259" s="35"/>
    </row>
    <row r="288260" spans="8:8" x14ac:dyDescent="0.3">
      <c r="H288260" s="35"/>
    </row>
    <row r="288261" spans="8:8" x14ac:dyDescent="0.3">
      <c r="H288261" s="35"/>
    </row>
    <row r="288262" spans="8:8" x14ac:dyDescent="0.3">
      <c r="H288262" s="35"/>
    </row>
    <row r="288263" spans="8:8" x14ac:dyDescent="0.3">
      <c r="H288263" s="35"/>
    </row>
    <row r="288264" spans="8:8" x14ac:dyDescent="0.3">
      <c r="H288264" s="35"/>
    </row>
    <row r="288265" spans="8:8" x14ac:dyDescent="0.3">
      <c r="H288265" s="35"/>
    </row>
    <row r="288266" spans="8:8" x14ac:dyDescent="0.3">
      <c r="H288266" s="35"/>
    </row>
    <row r="288267" spans="8:8" x14ac:dyDescent="0.3">
      <c r="H288267" s="35"/>
    </row>
    <row r="288268" spans="8:8" x14ac:dyDescent="0.3">
      <c r="H288268" s="35"/>
    </row>
    <row r="288269" spans="8:8" x14ac:dyDescent="0.3">
      <c r="H288269" s="35"/>
    </row>
    <row r="288270" spans="8:8" x14ac:dyDescent="0.3">
      <c r="H288270" s="35"/>
    </row>
    <row r="288271" spans="8:8" x14ac:dyDescent="0.3">
      <c r="H288271" s="35"/>
    </row>
    <row r="288272" spans="8:8" x14ac:dyDescent="0.3">
      <c r="H288272" s="35"/>
    </row>
    <row r="288273" spans="8:8" x14ac:dyDescent="0.3">
      <c r="H288273" s="35"/>
    </row>
    <row r="288274" spans="8:8" x14ac:dyDescent="0.3">
      <c r="H288274" s="35"/>
    </row>
    <row r="288275" spans="8:8" x14ac:dyDescent="0.3">
      <c r="H288275" s="35"/>
    </row>
    <row r="288276" spans="8:8" x14ac:dyDescent="0.3">
      <c r="H288276" s="35"/>
    </row>
    <row r="288277" spans="8:8" x14ac:dyDescent="0.3">
      <c r="H288277" s="35"/>
    </row>
    <row r="288278" spans="8:8" x14ac:dyDescent="0.3">
      <c r="H288278" s="35"/>
    </row>
    <row r="288279" spans="8:8" x14ac:dyDescent="0.3">
      <c r="H288279" s="35"/>
    </row>
    <row r="288280" spans="8:8" x14ac:dyDescent="0.3">
      <c r="H288280" s="35"/>
    </row>
    <row r="288281" spans="8:8" x14ac:dyDescent="0.3">
      <c r="H288281" s="35"/>
    </row>
    <row r="288282" spans="8:8" x14ac:dyDescent="0.3">
      <c r="H288282" s="35"/>
    </row>
    <row r="288283" spans="8:8" x14ac:dyDescent="0.3">
      <c r="H288283" s="35"/>
    </row>
    <row r="288284" spans="8:8" x14ac:dyDescent="0.3">
      <c r="H288284" s="35"/>
    </row>
    <row r="288285" spans="8:8" x14ac:dyDescent="0.3">
      <c r="H288285" s="35"/>
    </row>
    <row r="288286" spans="8:8" x14ac:dyDescent="0.3">
      <c r="H288286" s="35"/>
    </row>
    <row r="288287" spans="8:8" x14ac:dyDescent="0.3">
      <c r="H288287" s="35"/>
    </row>
    <row r="288288" spans="8:8" x14ac:dyDescent="0.3">
      <c r="H288288" s="35"/>
    </row>
    <row r="288289" spans="8:8" x14ac:dyDescent="0.3">
      <c r="H288289" s="35"/>
    </row>
    <row r="288290" spans="8:8" x14ac:dyDescent="0.3">
      <c r="H288290" s="35"/>
    </row>
    <row r="288291" spans="8:8" x14ac:dyDescent="0.3">
      <c r="H288291" s="35"/>
    </row>
    <row r="288292" spans="8:8" x14ac:dyDescent="0.3">
      <c r="H288292" s="35"/>
    </row>
    <row r="288293" spans="8:8" x14ac:dyDescent="0.3">
      <c r="H288293" s="35"/>
    </row>
    <row r="288294" spans="8:8" x14ac:dyDescent="0.3">
      <c r="H288294" s="35"/>
    </row>
    <row r="288295" spans="8:8" x14ac:dyDescent="0.3">
      <c r="H288295" s="35"/>
    </row>
    <row r="288296" spans="8:8" x14ac:dyDescent="0.3">
      <c r="H288296" s="35"/>
    </row>
    <row r="288297" spans="8:8" x14ac:dyDescent="0.3">
      <c r="H288297" s="35"/>
    </row>
    <row r="288298" spans="8:8" x14ac:dyDescent="0.3">
      <c r="H288298" s="35"/>
    </row>
    <row r="288299" spans="8:8" x14ac:dyDescent="0.3">
      <c r="H288299" s="35"/>
    </row>
    <row r="288300" spans="8:8" x14ac:dyDescent="0.3">
      <c r="H288300" s="35"/>
    </row>
    <row r="288301" spans="8:8" x14ac:dyDescent="0.3">
      <c r="H288301" s="35"/>
    </row>
    <row r="288302" spans="8:8" x14ac:dyDescent="0.3">
      <c r="H288302" s="35"/>
    </row>
    <row r="288303" spans="8:8" x14ac:dyDescent="0.3">
      <c r="H288303" s="35"/>
    </row>
    <row r="288304" spans="8:8" x14ac:dyDescent="0.3">
      <c r="H288304" s="35"/>
    </row>
    <row r="288305" spans="8:8" x14ac:dyDescent="0.3">
      <c r="H288305" s="35"/>
    </row>
    <row r="288306" spans="8:8" x14ac:dyDescent="0.3">
      <c r="H288306" s="35"/>
    </row>
    <row r="288307" spans="8:8" x14ac:dyDescent="0.3">
      <c r="H288307" s="35"/>
    </row>
    <row r="288308" spans="8:8" x14ac:dyDescent="0.3">
      <c r="H288308" s="35"/>
    </row>
    <row r="288309" spans="8:8" x14ac:dyDescent="0.3">
      <c r="H288309" s="35"/>
    </row>
    <row r="288310" spans="8:8" x14ac:dyDescent="0.3">
      <c r="H288310" s="35"/>
    </row>
    <row r="288311" spans="8:8" x14ac:dyDescent="0.3">
      <c r="H288311" s="35"/>
    </row>
    <row r="288312" spans="8:8" x14ac:dyDescent="0.3">
      <c r="H288312" s="35"/>
    </row>
    <row r="288313" spans="8:8" x14ac:dyDescent="0.3">
      <c r="H288313" s="35"/>
    </row>
    <row r="288314" spans="8:8" x14ac:dyDescent="0.3">
      <c r="H288314" s="35"/>
    </row>
    <row r="288315" spans="8:8" x14ac:dyDescent="0.3">
      <c r="H288315" s="35"/>
    </row>
    <row r="288316" spans="8:8" x14ac:dyDescent="0.3">
      <c r="H288316" s="35"/>
    </row>
    <row r="288317" spans="8:8" x14ac:dyDescent="0.3">
      <c r="H288317" s="35"/>
    </row>
    <row r="288318" spans="8:8" x14ac:dyDescent="0.3">
      <c r="H288318" s="35"/>
    </row>
    <row r="288319" spans="8:8" x14ac:dyDescent="0.3">
      <c r="H288319" s="35"/>
    </row>
    <row r="288320" spans="8:8" x14ac:dyDescent="0.3">
      <c r="H288320" s="35"/>
    </row>
    <row r="288321" spans="8:8" x14ac:dyDescent="0.3">
      <c r="H288321" s="35"/>
    </row>
    <row r="288322" spans="8:8" x14ac:dyDescent="0.3">
      <c r="H288322" s="35"/>
    </row>
    <row r="288323" spans="8:8" x14ac:dyDescent="0.3">
      <c r="H288323" s="35"/>
    </row>
    <row r="288324" spans="8:8" x14ac:dyDescent="0.3">
      <c r="H288324" s="35"/>
    </row>
    <row r="288325" spans="8:8" x14ac:dyDescent="0.3">
      <c r="H288325" s="35"/>
    </row>
    <row r="288326" spans="8:8" x14ac:dyDescent="0.3">
      <c r="H288326" s="35"/>
    </row>
    <row r="288327" spans="8:8" x14ac:dyDescent="0.3">
      <c r="H288327" s="35"/>
    </row>
    <row r="288328" spans="8:8" x14ac:dyDescent="0.3">
      <c r="H288328" s="35"/>
    </row>
    <row r="288329" spans="8:8" x14ac:dyDescent="0.3">
      <c r="H288329" s="35"/>
    </row>
    <row r="288330" spans="8:8" x14ac:dyDescent="0.3">
      <c r="H288330" s="35"/>
    </row>
    <row r="288331" spans="8:8" x14ac:dyDescent="0.3">
      <c r="H288331" s="35"/>
    </row>
    <row r="288332" spans="8:8" x14ac:dyDescent="0.3">
      <c r="H288332" s="35"/>
    </row>
    <row r="288333" spans="8:8" x14ac:dyDescent="0.3">
      <c r="H288333" s="35"/>
    </row>
    <row r="288334" spans="8:8" x14ac:dyDescent="0.3">
      <c r="H288334" s="35"/>
    </row>
    <row r="288335" spans="8:8" x14ac:dyDescent="0.3">
      <c r="H288335" s="35"/>
    </row>
    <row r="288336" spans="8:8" x14ac:dyDescent="0.3">
      <c r="H288336" s="35"/>
    </row>
    <row r="288337" spans="8:8" x14ac:dyDescent="0.3">
      <c r="H288337" s="35"/>
    </row>
    <row r="288338" spans="8:8" x14ac:dyDescent="0.3">
      <c r="H288338" s="35"/>
    </row>
    <row r="288339" spans="8:8" x14ac:dyDescent="0.3">
      <c r="H288339" s="35"/>
    </row>
    <row r="288340" spans="8:8" x14ac:dyDescent="0.3">
      <c r="H288340" s="35"/>
    </row>
    <row r="288341" spans="8:8" x14ac:dyDescent="0.3">
      <c r="H288341" s="35"/>
    </row>
    <row r="288342" spans="8:8" x14ac:dyDescent="0.3">
      <c r="H288342" s="35"/>
    </row>
    <row r="288343" spans="8:8" x14ac:dyDescent="0.3">
      <c r="H288343" s="35"/>
    </row>
    <row r="288344" spans="8:8" x14ac:dyDescent="0.3">
      <c r="H288344" s="35"/>
    </row>
    <row r="288345" spans="8:8" x14ac:dyDescent="0.3">
      <c r="H288345" s="35"/>
    </row>
    <row r="288346" spans="8:8" x14ac:dyDescent="0.3">
      <c r="H288346" s="35"/>
    </row>
    <row r="288347" spans="8:8" x14ac:dyDescent="0.3">
      <c r="H288347" s="35"/>
    </row>
    <row r="288348" spans="8:8" x14ac:dyDescent="0.3">
      <c r="H288348" s="35"/>
    </row>
    <row r="288349" spans="8:8" x14ac:dyDescent="0.3">
      <c r="H288349" s="35"/>
    </row>
    <row r="288350" spans="8:8" x14ac:dyDescent="0.3">
      <c r="H288350" s="35"/>
    </row>
    <row r="288351" spans="8:8" x14ac:dyDescent="0.3">
      <c r="H288351" s="35"/>
    </row>
    <row r="288352" spans="8:8" x14ac:dyDescent="0.3">
      <c r="H288352" s="35"/>
    </row>
    <row r="288353" spans="8:8" x14ac:dyDescent="0.3">
      <c r="H288353" s="35"/>
    </row>
    <row r="288354" spans="8:8" x14ac:dyDescent="0.3">
      <c r="H288354" s="35"/>
    </row>
    <row r="288355" spans="8:8" x14ac:dyDescent="0.3">
      <c r="H288355" s="35"/>
    </row>
    <row r="288356" spans="8:8" x14ac:dyDescent="0.3">
      <c r="H288356" s="35"/>
    </row>
    <row r="288357" spans="8:8" x14ac:dyDescent="0.3">
      <c r="H288357" s="35"/>
    </row>
    <row r="288358" spans="8:8" x14ac:dyDescent="0.3">
      <c r="H288358" s="35"/>
    </row>
    <row r="288359" spans="8:8" x14ac:dyDescent="0.3">
      <c r="H288359" s="35"/>
    </row>
    <row r="288360" spans="8:8" x14ac:dyDescent="0.3">
      <c r="H288360" s="35"/>
    </row>
    <row r="288361" spans="8:8" x14ac:dyDescent="0.3">
      <c r="H288361" s="35"/>
    </row>
    <row r="288362" spans="8:8" x14ac:dyDescent="0.3">
      <c r="H288362" s="35"/>
    </row>
    <row r="288363" spans="8:8" x14ac:dyDescent="0.3">
      <c r="H288363" s="35"/>
    </row>
    <row r="288364" spans="8:8" x14ac:dyDescent="0.3">
      <c r="H288364" s="35"/>
    </row>
    <row r="288365" spans="8:8" x14ac:dyDescent="0.3">
      <c r="H288365" s="35"/>
    </row>
    <row r="288366" spans="8:8" x14ac:dyDescent="0.3">
      <c r="H288366" s="35"/>
    </row>
    <row r="288367" spans="8:8" x14ac:dyDescent="0.3">
      <c r="H288367" s="35"/>
    </row>
    <row r="288368" spans="8:8" x14ac:dyDescent="0.3">
      <c r="H288368" s="35"/>
    </row>
    <row r="288369" spans="8:8" x14ac:dyDescent="0.3">
      <c r="H288369" s="35"/>
    </row>
    <row r="288370" spans="8:8" x14ac:dyDescent="0.3">
      <c r="H288370" s="35"/>
    </row>
    <row r="288371" spans="8:8" x14ac:dyDescent="0.3">
      <c r="H288371" s="35"/>
    </row>
    <row r="288372" spans="8:8" x14ac:dyDescent="0.3">
      <c r="H288372" s="35"/>
    </row>
    <row r="288373" spans="8:8" x14ac:dyDescent="0.3">
      <c r="H288373" s="35"/>
    </row>
    <row r="288374" spans="8:8" x14ac:dyDescent="0.3">
      <c r="H288374" s="35"/>
    </row>
    <row r="288375" spans="8:8" x14ac:dyDescent="0.3">
      <c r="H288375" s="35"/>
    </row>
    <row r="288376" spans="8:8" x14ac:dyDescent="0.3">
      <c r="H288376" s="35"/>
    </row>
    <row r="288377" spans="8:8" x14ac:dyDescent="0.3">
      <c r="H288377" s="35"/>
    </row>
    <row r="288378" spans="8:8" x14ac:dyDescent="0.3">
      <c r="H288378" s="35"/>
    </row>
    <row r="288379" spans="8:8" x14ac:dyDescent="0.3">
      <c r="H288379" s="35"/>
    </row>
    <row r="288380" spans="8:8" x14ac:dyDescent="0.3">
      <c r="H288380" s="35"/>
    </row>
    <row r="288381" spans="8:8" x14ac:dyDescent="0.3">
      <c r="H288381" s="35"/>
    </row>
    <row r="288382" spans="8:8" x14ac:dyDescent="0.3">
      <c r="H288382" s="35"/>
    </row>
    <row r="288383" spans="8:8" x14ac:dyDescent="0.3">
      <c r="H288383" s="35"/>
    </row>
    <row r="288384" spans="8:8" x14ac:dyDescent="0.3">
      <c r="H288384" s="35"/>
    </row>
    <row r="288385" spans="8:8" x14ac:dyDescent="0.3">
      <c r="H288385" s="35"/>
    </row>
    <row r="288386" spans="8:8" x14ac:dyDescent="0.3">
      <c r="H288386" s="35"/>
    </row>
    <row r="288387" spans="8:8" x14ac:dyDescent="0.3">
      <c r="H288387" s="35"/>
    </row>
    <row r="288388" spans="8:8" x14ac:dyDescent="0.3">
      <c r="H288388" s="35"/>
    </row>
    <row r="288389" spans="8:8" x14ac:dyDescent="0.3">
      <c r="H288389" s="35"/>
    </row>
    <row r="288390" spans="8:8" x14ac:dyDescent="0.3">
      <c r="H288390" s="35"/>
    </row>
    <row r="288391" spans="8:8" x14ac:dyDescent="0.3">
      <c r="H288391" s="35"/>
    </row>
    <row r="288392" spans="8:8" x14ac:dyDescent="0.3">
      <c r="H288392" s="35"/>
    </row>
    <row r="288393" spans="8:8" x14ac:dyDescent="0.3">
      <c r="H288393" s="35"/>
    </row>
    <row r="288394" spans="8:8" x14ac:dyDescent="0.3">
      <c r="H288394" s="35"/>
    </row>
    <row r="288395" spans="8:8" x14ac:dyDescent="0.3">
      <c r="H288395" s="35"/>
    </row>
    <row r="288396" spans="8:8" x14ac:dyDescent="0.3">
      <c r="H288396" s="35"/>
    </row>
    <row r="288397" spans="8:8" x14ac:dyDescent="0.3">
      <c r="H288397" s="35"/>
    </row>
    <row r="288398" spans="8:8" x14ac:dyDescent="0.3">
      <c r="H288398" s="35"/>
    </row>
    <row r="288399" spans="8:8" x14ac:dyDescent="0.3">
      <c r="H288399" s="35"/>
    </row>
    <row r="288400" spans="8:8" x14ac:dyDescent="0.3">
      <c r="H288400" s="35"/>
    </row>
    <row r="288401" spans="8:8" x14ac:dyDescent="0.3">
      <c r="H288401" s="35"/>
    </row>
    <row r="288402" spans="8:8" x14ac:dyDescent="0.3">
      <c r="H288402" s="35"/>
    </row>
    <row r="288403" spans="8:8" x14ac:dyDescent="0.3">
      <c r="H288403" s="35"/>
    </row>
    <row r="288404" spans="8:8" x14ac:dyDescent="0.3">
      <c r="H288404" s="35"/>
    </row>
    <row r="288405" spans="8:8" x14ac:dyDescent="0.3">
      <c r="H288405" s="35"/>
    </row>
    <row r="288406" spans="8:8" x14ac:dyDescent="0.3">
      <c r="H288406" s="35"/>
    </row>
    <row r="288407" spans="8:8" x14ac:dyDescent="0.3">
      <c r="H288407" s="35"/>
    </row>
    <row r="288408" spans="8:8" x14ac:dyDescent="0.3">
      <c r="H288408" s="35"/>
    </row>
    <row r="288409" spans="8:8" x14ac:dyDescent="0.3">
      <c r="H288409" s="35"/>
    </row>
    <row r="288410" spans="8:8" x14ac:dyDescent="0.3">
      <c r="H288410" s="35"/>
    </row>
    <row r="288411" spans="8:8" x14ac:dyDescent="0.3">
      <c r="H288411" s="35"/>
    </row>
    <row r="288412" spans="8:8" x14ac:dyDescent="0.3">
      <c r="H288412" s="35"/>
    </row>
    <row r="288413" spans="8:8" x14ac:dyDescent="0.3">
      <c r="H288413" s="35"/>
    </row>
    <row r="288414" spans="8:8" x14ac:dyDescent="0.3">
      <c r="H288414" s="35"/>
    </row>
    <row r="288415" spans="8:8" x14ac:dyDescent="0.3">
      <c r="H288415" s="35"/>
    </row>
    <row r="288416" spans="8:8" x14ac:dyDescent="0.3">
      <c r="H288416" s="35"/>
    </row>
    <row r="288417" spans="8:8" x14ac:dyDescent="0.3">
      <c r="H288417" s="35"/>
    </row>
    <row r="288418" spans="8:8" x14ac:dyDescent="0.3">
      <c r="H288418" s="35"/>
    </row>
    <row r="288419" spans="8:8" x14ac:dyDescent="0.3">
      <c r="H288419" s="35"/>
    </row>
    <row r="288420" spans="8:8" x14ac:dyDescent="0.3">
      <c r="H288420" s="35"/>
    </row>
    <row r="288421" spans="8:8" x14ac:dyDescent="0.3">
      <c r="H288421" s="35"/>
    </row>
    <row r="288422" spans="8:8" x14ac:dyDescent="0.3">
      <c r="H288422" s="35"/>
    </row>
    <row r="288423" spans="8:8" x14ac:dyDescent="0.3">
      <c r="H288423" s="35"/>
    </row>
    <row r="288424" spans="8:8" x14ac:dyDescent="0.3">
      <c r="H288424" s="35"/>
    </row>
    <row r="288425" spans="8:8" x14ac:dyDescent="0.3">
      <c r="H288425" s="35"/>
    </row>
    <row r="288426" spans="8:8" x14ac:dyDescent="0.3">
      <c r="H288426" s="35"/>
    </row>
    <row r="288427" spans="8:8" x14ac:dyDescent="0.3">
      <c r="H288427" s="35"/>
    </row>
    <row r="288428" spans="8:8" x14ac:dyDescent="0.3">
      <c r="H288428" s="35"/>
    </row>
    <row r="288429" spans="8:8" x14ac:dyDescent="0.3">
      <c r="H288429" s="35"/>
    </row>
    <row r="288430" spans="8:8" x14ac:dyDescent="0.3">
      <c r="H288430" s="35"/>
    </row>
    <row r="288431" spans="8:8" x14ac:dyDescent="0.3">
      <c r="H288431" s="35"/>
    </row>
    <row r="288432" spans="8:8" x14ac:dyDescent="0.3">
      <c r="H288432" s="35"/>
    </row>
    <row r="288433" spans="8:8" x14ac:dyDescent="0.3">
      <c r="H288433" s="35"/>
    </row>
    <row r="288434" spans="8:8" x14ac:dyDescent="0.3">
      <c r="H288434" s="35"/>
    </row>
    <row r="288435" spans="8:8" x14ac:dyDescent="0.3">
      <c r="H288435" s="35"/>
    </row>
    <row r="288436" spans="8:8" x14ac:dyDescent="0.3">
      <c r="H288436" s="35"/>
    </row>
    <row r="288437" spans="8:8" x14ac:dyDescent="0.3">
      <c r="H288437" s="35"/>
    </row>
    <row r="288438" spans="8:8" x14ac:dyDescent="0.3">
      <c r="H288438" s="35"/>
    </row>
    <row r="288439" spans="8:8" x14ac:dyDescent="0.3">
      <c r="H288439" s="35"/>
    </row>
    <row r="288440" spans="8:8" x14ac:dyDescent="0.3">
      <c r="H288440" s="35"/>
    </row>
    <row r="288441" spans="8:8" x14ac:dyDescent="0.3">
      <c r="H288441" s="35"/>
    </row>
    <row r="288442" spans="8:8" x14ac:dyDescent="0.3">
      <c r="H288442" s="35"/>
    </row>
    <row r="288443" spans="8:8" x14ac:dyDescent="0.3">
      <c r="H288443" s="35"/>
    </row>
    <row r="288444" spans="8:8" x14ac:dyDescent="0.3">
      <c r="H288444" s="35"/>
    </row>
    <row r="288445" spans="8:8" x14ac:dyDescent="0.3">
      <c r="H288445" s="35"/>
    </row>
    <row r="288446" spans="8:8" x14ac:dyDescent="0.3">
      <c r="H288446" s="35"/>
    </row>
    <row r="288447" spans="8:8" x14ac:dyDescent="0.3">
      <c r="H288447" s="35"/>
    </row>
    <row r="288448" spans="8:8" x14ac:dyDescent="0.3">
      <c r="H288448" s="35"/>
    </row>
    <row r="288449" spans="8:8" x14ac:dyDescent="0.3">
      <c r="H288449" s="35"/>
    </row>
    <row r="288450" spans="8:8" x14ac:dyDescent="0.3">
      <c r="H288450" s="35"/>
    </row>
    <row r="288451" spans="8:8" x14ac:dyDescent="0.3">
      <c r="H288451" s="35"/>
    </row>
    <row r="288452" spans="8:8" x14ac:dyDescent="0.3">
      <c r="H288452" s="35"/>
    </row>
    <row r="288453" spans="8:8" x14ac:dyDescent="0.3">
      <c r="H288453" s="35"/>
    </row>
    <row r="288454" spans="8:8" x14ac:dyDescent="0.3">
      <c r="H288454" s="35"/>
    </row>
    <row r="288455" spans="8:8" x14ac:dyDescent="0.3">
      <c r="H288455" s="35"/>
    </row>
    <row r="288456" spans="8:8" x14ac:dyDescent="0.3">
      <c r="H288456" s="35"/>
    </row>
    <row r="288457" spans="8:8" x14ac:dyDescent="0.3">
      <c r="H288457" s="35"/>
    </row>
    <row r="288458" spans="8:8" x14ac:dyDescent="0.3">
      <c r="H288458" s="35"/>
    </row>
    <row r="288459" spans="8:8" x14ac:dyDescent="0.3">
      <c r="H288459" s="35"/>
    </row>
    <row r="288460" spans="8:8" x14ac:dyDescent="0.3">
      <c r="H288460" s="35"/>
    </row>
    <row r="288461" spans="8:8" x14ac:dyDescent="0.3">
      <c r="H288461" s="35"/>
    </row>
    <row r="288462" spans="8:8" x14ac:dyDescent="0.3">
      <c r="H288462" s="35"/>
    </row>
    <row r="288463" spans="8:8" x14ac:dyDescent="0.3">
      <c r="H288463" s="35"/>
    </row>
    <row r="288464" spans="8:8" x14ac:dyDescent="0.3">
      <c r="H288464" s="35"/>
    </row>
    <row r="288465" spans="8:8" x14ac:dyDescent="0.3">
      <c r="H288465" s="35"/>
    </row>
    <row r="288466" spans="8:8" x14ac:dyDescent="0.3">
      <c r="H288466" s="35"/>
    </row>
    <row r="288467" spans="8:8" x14ac:dyDescent="0.3">
      <c r="H288467" s="35"/>
    </row>
    <row r="288468" spans="8:8" x14ac:dyDescent="0.3">
      <c r="H288468" s="35"/>
    </row>
    <row r="288469" spans="8:8" x14ac:dyDescent="0.3">
      <c r="H288469" s="35"/>
    </row>
    <row r="288470" spans="8:8" x14ac:dyDescent="0.3">
      <c r="H288470" s="35"/>
    </row>
    <row r="288471" spans="8:8" x14ac:dyDescent="0.3">
      <c r="H288471" s="35"/>
    </row>
    <row r="288472" spans="8:8" x14ac:dyDescent="0.3">
      <c r="H288472" s="35"/>
    </row>
    <row r="288473" spans="8:8" x14ac:dyDescent="0.3">
      <c r="H288473" s="35"/>
    </row>
    <row r="288474" spans="8:8" x14ac:dyDescent="0.3">
      <c r="H288474" s="35"/>
    </row>
    <row r="288475" spans="8:8" x14ac:dyDescent="0.3">
      <c r="H288475" s="35"/>
    </row>
    <row r="288476" spans="8:8" x14ac:dyDescent="0.3">
      <c r="H288476" s="35"/>
    </row>
    <row r="288477" spans="8:8" x14ac:dyDescent="0.3">
      <c r="H288477" s="35"/>
    </row>
    <row r="288478" spans="8:8" x14ac:dyDescent="0.3">
      <c r="H288478" s="35"/>
    </row>
    <row r="288479" spans="8:8" x14ac:dyDescent="0.3">
      <c r="H288479" s="35"/>
    </row>
    <row r="288480" spans="8:8" x14ac:dyDescent="0.3">
      <c r="H288480" s="35"/>
    </row>
    <row r="288481" spans="8:8" x14ac:dyDescent="0.3">
      <c r="H288481" s="35"/>
    </row>
    <row r="288482" spans="8:8" x14ac:dyDescent="0.3">
      <c r="H288482" s="35"/>
    </row>
    <row r="288483" spans="8:8" x14ac:dyDescent="0.3">
      <c r="H288483" s="35"/>
    </row>
    <row r="288484" spans="8:8" x14ac:dyDescent="0.3">
      <c r="H288484" s="35"/>
    </row>
    <row r="288485" spans="8:8" x14ac:dyDescent="0.3">
      <c r="H288485" s="35"/>
    </row>
    <row r="288486" spans="8:8" x14ac:dyDescent="0.3">
      <c r="H288486" s="35"/>
    </row>
    <row r="288487" spans="8:8" x14ac:dyDescent="0.3">
      <c r="H288487" s="35"/>
    </row>
    <row r="288488" spans="8:8" x14ac:dyDescent="0.3">
      <c r="H288488" s="35"/>
    </row>
    <row r="288489" spans="8:8" x14ac:dyDescent="0.3">
      <c r="H288489" s="35"/>
    </row>
    <row r="288490" spans="8:8" x14ac:dyDescent="0.3">
      <c r="H288490" s="35"/>
    </row>
    <row r="288491" spans="8:8" x14ac:dyDescent="0.3">
      <c r="H288491" s="35"/>
    </row>
    <row r="288492" spans="8:8" x14ac:dyDescent="0.3">
      <c r="H288492" s="35"/>
    </row>
    <row r="288493" spans="8:8" x14ac:dyDescent="0.3">
      <c r="H288493" s="35"/>
    </row>
    <row r="288494" spans="8:8" x14ac:dyDescent="0.3">
      <c r="H288494" s="35"/>
    </row>
    <row r="288495" spans="8:8" x14ac:dyDescent="0.3">
      <c r="H288495" s="35"/>
    </row>
    <row r="288496" spans="8:8" x14ac:dyDescent="0.3">
      <c r="H288496" s="35"/>
    </row>
    <row r="288497" spans="8:8" x14ac:dyDescent="0.3">
      <c r="H288497" s="35"/>
    </row>
    <row r="288498" spans="8:8" x14ac:dyDescent="0.3">
      <c r="H288498" s="35"/>
    </row>
    <row r="288499" spans="8:8" x14ac:dyDescent="0.3">
      <c r="H288499" s="35"/>
    </row>
    <row r="288500" spans="8:8" x14ac:dyDescent="0.3">
      <c r="H288500" s="35"/>
    </row>
    <row r="288501" spans="8:8" x14ac:dyDescent="0.3">
      <c r="H288501" s="35"/>
    </row>
    <row r="288502" spans="8:8" x14ac:dyDescent="0.3">
      <c r="H288502" s="35"/>
    </row>
    <row r="288503" spans="8:8" x14ac:dyDescent="0.3">
      <c r="H288503" s="35"/>
    </row>
    <row r="288504" spans="8:8" x14ac:dyDescent="0.3">
      <c r="H288504" s="35"/>
    </row>
    <row r="288505" spans="8:8" x14ac:dyDescent="0.3">
      <c r="H288505" s="35"/>
    </row>
    <row r="288506" spans="8:8" x14ac:dyDescent="0.3">
      <c r="H288506" s="35"/>
    </row>
    <row r="288507" spans="8:8" x14ac:dyDescent="0.3">
      <c r="H288507" s="35"/>
    </row>
    <row r="288508" spans="8:8" x14ac:dyDescent="0.3">
      <c r="H288508" s="35"/>
    </row>
    <row r="288509" spans="8:8" x14ac:dyDescent="0.3">
      <c r="H288509" s="35"/>
    </row>
    <row r="288510" spans="8:8" x14ac:dyDescent="0.3">
      <c r="H288510" s="35"/>
    </row>
    <row r="288511" spans="8:8" x14ac:dyDescent="0.3">
      <c r="H288511" s="35"/>
    </row>
    <row r="288512" spans="8:8" x14ac:dyDescent="0.3">
      <c r="H288512" s="35"/>
    </row>
    <row r="288513" spans="8:8" x14ac:dyDescent="0.3">
      <c r="H288513" s="35"/>
    </row>
    <row r="288514" spans="8:8" x14ac:dyDescent="0.3">
      <c r="H288514" s="35"/>
    </row>
    <row r="288515" spans="8:8" x14ac:dyDescent="0.3">
      <c r="H288515" s="35"/>
    </row>
    <row r="288516" spans="8:8" x14ac:dyDescent="0.3">
      <c r="H288516" s="35"/>
    </row>
    <row r="288517" spans="8:8" x14ac:dyDescent="0.3">
      <c r="H288517" s="35"/>
    </row>
    <row r="288518" spans="8:8" x14ac:dyDescent="0.3">
      <c r="H288518" s="35"/>
    </row>
    <row r="288519" spans="8:8" x14ac:dyDescent="0.3">
      <c r="H288519" s="35"/>
    </row>
    <row r="288520" spans="8:8" x14ac:dyDescent="0.3">
      <c r="H288520" s="35"/>
    </row>
    <row r="288521" spans="8:8" x14ac:dyDescent="0.3">
      <c r="H288521" s="35"/>
    </row>
    <row r="288522" spans="8:8" x14ac:dyDescent="0.3">
      <c r="H288522" s="35"/>
    </row>
    <row r="288523" spans="8:8" x14ac:dyDescent="0.3">
      <c r="H288523" s="35"/>
    </row>
    <row r="288524" spans="8:8" x14ac:dyDescent="0.3">
      <c r="H288524" s="35"/>
    </row>
    <row r="288525" spans="8:8" x14ac:dyDescent="0.3">
      <c r="H288525" s="35"/>
    </row>
    <row r="288526" spans="8:8" x14ac:dyDescent="0.3">
      <c r="H288526" s="35"/>
    </row>
    <row r="288527" spans="8:8" x14ac:dyDescent="0.3">
      <c r="H288527" s="35"/>
    </row>
    <row r="288528" spans="8:8" x14ac:dyDescent="0.3">
      <c r="H288528" s="35"/>
    </row>
    <row r="288529" spans="8:8" x14ac:dyDescent="0.3">
      <c r="H288529" s="35"/>
    </row>
    <row r="288530" spans="8:8" x14ac:dyDescent="0.3">
      <c r="H288530" s="35"/>
    </row>
    <row r="288531" spans="8:8" x14ac:dyDescent="0.3">
      <c r="H288531" s="35"/>
    </row>
    <row r="288532" spans="8:8" x14ac:dyDescent="0.3">
      <c r="H288532" s="35"/>
    </row>
    <row r="288533" spans="8:8" x14ac:dyDescent="0.3">
      <c r="H288533" s="35"/>
    </row>
    <row r="288534" spans="8:8" x14ac:dyDescent="0.3">
      <c r="H288534" s="35"/>
    </row>
    <row r="288535" spans="8:8" x14ac:dyDescent="0.3">
      <c r="H288535" s="35"/>
    </row>
    <row r="288536" spans="8:8" x14ac:dyDescent="0.3">
      <c r="H288536" s="35"/>
    </row>
    <row r="288537" spans="8:8" x14ac:dyDescent="0.3">
      <c r="H288537" s="35"/>
    </row>
    <row r="288538" spans="8:8" x14ac:dyDescent="0.3">
      <c r="H288538" s="35"/>
    </row>
    <row r="288539" spans="8:8" x14ac:dyDescent="0.3">
      <c r="H288539" s="35"/>
    </row>
    <row r="288540" spans="8:8" x14ac:dyDescent="0.3">
      <c r="H288540" s="35"/>
    </row>
    <row r="288541" spans="8:8" x14ac:dyDescent="0.3">
      <c r="H288541" s="35"/>
    </row>
    <row r="288542" spans="8:8" x14ac:dyDescent="0.3">
      <c r="H288542" s="35"/>
    </row>
    <row r="288543" spans="8:8" x14ac:dyDescent="0.3">
      <c r="H288543" s="35"/>
    </row>
    <row r="288544" spans="8:8" x14ac:dyDescent="0.3">
      <c r="H288544" s="35"/>
    </row>
    <row r="288545" spans="8:8" x14ac:dyDescent="0.3">
      <c r="H288545" s="35"/>
    </row>
    <row r="288546" spans="8:8" x14ac:dyDescent="0.3">
      <c r="H288546" s="35"/>
    </row>
    <row r="288547" spans="8:8" x14ac:dyDescent="0.3">
      <c r="H288547" s="35"/>
    </row>
    <row r="288548" spans="8:8" x14ac:dyDescent="0.3">
      <c r="H288548" s="35"/>
    </row>
    <row r="288549" spans="8:8" x14ac:dyDescent="0.3">
      <c r="H288549" s="35"/>
    </row>
    <row r="288550" spans="8:8" x14ac:dyDescent="0.3">
      <c r="H288550" s="35"/>
    </row>
    <row r="288551" spans="8:8" x14ac:dyDescent="0.3">
      <c r="H288551" s="35"/>
    </row>
    <row r="288552" spans="8:8" x14ac:dyDescent="0.3">
      <c r="H288552" s="35"/>
    </row>
    <row r="288553" spans="8:8" x14ac:dyDescent="0.3">
      <c r="H288553" s="35"/>
    </row>
    <row r="288554" spans="8:8" x14ac:dyDescent="0.3">
      <c r="H288554" s="35"/>
    </row>
    <row r="288555" spans="8:8" x14ac:dyDescent="0.3">
      <c r="H288555" s="35"/>
    </row>
    <row r="288556" spans="8:8" x14ac:dyDescent="0.3">
      <c r="H288556" s="35"/>
    </row>
    <row r="288557" spans="8:8" x14ac:dyDescent="0.3">
      <c r="H288557" s="35"/>
    </row>
    <row r="288558" spans="8:8" x14ac:dyDescent="0.3">
      <c r="H288558" s="35"/>
    </row>
    <row r="288559" spans="8:8" x14ac:dyDescent="0.3">
      <c r="H288559" s="35"/>
    </row>
    <row r="288560" spans="8:8" x14ac:dyDescent="0.3">
      <c r="H288560" s="35"/>
    </row>
    <row r="288561" spans="8:8" x14ac:dyDescent="0.3">
      <c r="H288561" s="35"/>
    </row>
    <row r="288562" spans="8:8" x14ac:dyDescent="0.3">
      <c r="H288562" s="35"/>
    </row>
    <row r="288563" spans="8:8" x14ac:dyDescent="0.3">
      <c r="H288563" s="35"/>
    </row>
    <row r="288564" spans="8:8" x14ac:dyDescent="0.3">
      <c r="H288564" s="35"/>
    </row>
    <row r="288565" spans="8:8" x14ac:dyDescent="0.3">
      <c r="H288565" s="35"/>
    </row>
    <row r="288566" spans="8:8" x14ac:dyDescent="0.3">
      <c r="H288566" s="35"/>
    </row>
    <row r="288567" spans="8:8" x14ac:dyDescent="0.3">
      <c r="H288567" s="35"/>
    </row>
    <row r="288568" spans="8:8" x14ac:dyDescent="0.3">
      <c r="H288568" s="35"/>
    </row>
    <row r="288569" spans="8:8" x14ac:dyDescent="0.3">
      <c r="H288569" s="35"/>
    </row>
    <row r="288570" spans="8:8" x14ac:dyDescent="0.3">
      <c r="H288570" s="35"/>
    </row>
    <row r="288571" spans="8:8" x14ac:dyDescent="0.3">
      <c r="H288571" s="35"/>
    </row>
    <row r="288572" spans="8:8" x14ac:dyDescent="0.3">
      <c r="H288572" s="35"/>
    </row>
    <row r="288573" spans="8:8" x14ac:dyDescent="0.3">
      <c r="H288573" s="35"/>
    </row>
    <row r="288574" spans="8:8" x14ac:dyDescent="0.3">
      <c r="H288574" s="35"/>
    </row>
    <row r="288575" spans="8:8" x14ac:dyDescent="0.3">
      <c r="H288575" s="35"/>
    </row>
    <row r="288576" spans="8:8" x14ac:dyDescent="0.3">
      <c r="H288576" s="35"/>
    </row>
    <row r="288577" spans="8:8" x14ac:dyDescent="0.3">
      <c r="H288577" s="35"/>
    </row>
    <row r="288578" spans="8:8" x14ac:dyDescent="0.3">
      <c r="H288578" s="35"/>
    </row>
    <row r="288579" spans="8:8" x14ac:dyDescent="0.3">
      <c r="H288579" s="35"/>
    </row>
    <row r="288580" spans="8:8" x14ac:dyDescent="0.3">
      <c r="H288580" s="35"/>
    </row>
    <row r="288581" spans="8:8" x14ac:dyDescent="0.3">
      <c r="H288581" s="35"/>
    </row>
    <row r="288582" spans="8:8" x14ac:dyDescent="0.3">
      <c r="H288582" s="35"/>
    </row>
    <row r="288583" spans="8:8" x14ac:dyDescent="0.3">
      <c r="H288583" s="35"/>
    </row>
    <row r="288584" spans="8:8" x14ac:dyDescent="0.3">
      <c r="H288584" s="35"/>
    </row>
    <row r="288585" spans="8:8" x14ac:dyDescent="0.3">
      <c r="H288585" s="35"/>
    </row>
    <row r="288586" spans="8:8" x14ac:dyDescent="0.3">
      <c r="H288586" s="35"/>
    </row>
    <row r="288587" spans="8:8" x14ac:dyDescent="0.3">
      <c r="H288587" s="35"/>
    </row>
    <row r="288588" spans="8:8" x14ac:dyDescent="0.3">
      <c r="H288588" s="35"/>
    </row>
    <row r="288589" spans="8:8" x14ac:dyDescent="0.3">
      <c r="H288589" s="35"/>
    </row>
    <row r="288590" spans="8:8" x14ac:dyDescent="0.3">
      <c r="H288590" s="35"/>
    </row>
    <row r="288591" spans="8:8" x14ac:dyDescent="0.3">
      <c r="H288591" s="35"/>
    </row>
    <row r="288592" spans="8:8" x14ac:dyDescent="0.3">
      <c r="H288592" s="35"/>
    </row>
    <row r="288593" spans="8:8" x14ac:dyDescent="0.3">
      <c r="H288593" s="35"/>
    </row>
    <row r="288594" spans="8:8" x14ac:dyDescent="0.3">
      <c r="H288594" s="35"/>
    </row>
    <row r="288595" spans="8:8" x14ac:dyDescent="0.3">
      <c r="H288595" s="35"/>
    </row>
    <row r="288596" spans="8:8" x14ac:dyDescent="0.3">
      <c r="H288596" s="35"/>
    </row>
    <row r="288597" spans="8:8" x14ac:dyDescent="0.3">
      <c r="H288597" s="35"/>
    </row>
    <row r="288598" spans="8:8" x14ac:dyDescent="0.3">
      <c r="H288598" s="35"/>
    </row>
    <row r="288599" spans="8:8" x14ac:dyDescent="0.3">
      <c r="H288599" s="35"/>
    </row>
    <row r="288600" spans="8:8" x14ac:dyDescent="0.3">
      <c r="H288600" s="35"/>
    </row>
    <row r="288601" spans="8:8" x14ac:dyDescent="0.3">
      <c r="H288601" s="35"/>
    </row>
    <row r="288602" spans="8:8" x14ac:dyDescent="0.3">
      <c r="H288602" s="35"/>
    </row>
    <row r="288603" spans="8:8" x14ac:dyDescent="0.3">
      <c r="H288603" s="35"/>
    </row>
    <row r="288604" spans="8:8" x14ac:dyDescent="0.3">
      <c r="H288604" s="35"/>
    </row>
    <row r="288605" spans="8:8" x14ac:dyDescent="0.3">
      <c r="H288605" s="35"/>
    </row>
    <row r="288606" spans="8:8" x14ac:dyDescent="0.3">
      <c r="H288606" s="35"/>
    </row>
    <row r="288607" spans="8:8" x14ac:dyDescent="0.3">
      <c r="H288607" s="35"/>
    </row>
    <row r="288608" spans="8:8" x14ac:dyDescent="0.3">
      <c r="H288608" s="35"/>
    </row>
    <row r="288609" spans="8:8" x14ac:dyDescent="0.3">
      <c r="H288609" s="35"/>
    </row>
    <row r="288610" spans="8:8" x14ac:dyDescent="0.3">
      <c r="H288610" s="35"/>
    </row>
    <row r="288611" spans="8:8" x14ac:dyDescent="0.3">
      <c r="H288611" s="35"/>
    </row>
    <row r="288612" spans="8:8" x14ac:dyDescent="0.3">
      <c r="H288612" s="35"/>
    </row>
    <row r="288613" spans="8:8" x14ac:dyDescent="0.3">
      <c r="H288613" s="35"/>
    </row>
    <row r="288614" spans="8:8" x14ac:dyDescent="0.3">
      <c r="H288614" s="35"/>
    </row>
    <row r="288615" spans="8:8" x14ac:dyDescent="0.3">
      <c r="H288615" s="35"/>
    </row>
    <row r="288616" spans="8:8" x14ac:dyDescent="0.3">
      <c r="H288616" s="35"/>
    </row>
    <row r="288617" spans="8:8" x14ac:dyDescent="0.3">
      <c r="H288617" s="35"/>
    </row>
    <row r="288618" spans="8:8" x14ac:dyDescent="0.3">
      <c r="H288618" s="35"/>
    </row>
    <row r="288619" spans="8:8" x14ac:dyDescent="0.3">
      <c r="H288619" s="35"/>
    </row>
    <row r="288620" spans="8:8" x14ac:dyDescent="0.3">
      <c r="H288620" s="35"/>
    </row>
    <row r="288621" spans="8:8" x14ac:dyDescent="0.3">
      <c r="H288621" s="35"/>
    </row>
    <row r="288622" spans="8:8" x14ac:dyDescent="0.3">
      <c r="H288622" s="35"/>
    </row>
    <row r="288623" spans="8:8" x14ac:dyDescent="0.3">
      <c r="H288623" s="35"/>
    </row>
    <row r="288624" spans="8:8" x14ac:dyDescent="0.3">
      <c r="H288624" s="35"/>
    </row>
    <row r="288625" spans="8:8" x14ac:dyDescent="0.3">
      <c r="H288625" s="35"/>
    </row>
    <row r="288626" spans="8:8" x14ac:dyDescent="0.3">
      <c r="H288626" s="35"/>
    </row>
    <row r="288627" spans="8:8" x14ac:dyDescent="0.3">
      <c r="H288627" s="35"/>
    </row>
    <row r="288628" spans="8:8" x14ac:dyDescent="0.3">
      <c r="H288628" s="35"/>
    </row>
    <row r="288629" spans="8:8" x14ac:dyDescent="0.3">
      <c r="H288629" s="35"/>
    </row>
    <row r="288630" spans="8:8" x14ac:dyDescent="0.3">
      <c r="H288630" s="35"/>
    </row>
    <row r="288631" spans="8:8" x14ac:dyDescent="0.3">
      <c r="H288631" s="35"/>
    </row>
    <row r="288632" spans="8:8" x14ac:dyDescent="0.3">
      <c r="H288632" s="35"/>
    </row>
    <row r="288633" spans="8:8" x14ac:dyDescent="0.3">
      <c r="H288633" s="35"/>
    </row>
    <row r="288634" spans="8:8" x14ac:dyDescent="0.3">
      <c r="H288634" s="35"/>
    </row>
    <row r="288635" spans="8:8" x14ac:dyDescent="0.3">
      <c r="H288635" s="35"/>
    </row>
    <row r="288636" spans="8:8" x14ac:dyDescent="0.3">
      <c r="H288636" s="35"/>
    </row>
    <row r="288637" spans="8:8" x14ac:dyDescent="0.3">
      <c r="H288637" s="35"/>
    </row>
    <row r="288638" spans="8:8" x14ac:dyDescent="0.3">
      <c r="H288638" s="35"/>
    </row>
    <row r="288639" spans="8:8" x14ac:dyDescent="0.3">
      <c r="H288639" s="35"/>
    </row>
    <row r="288640" spans="8:8" x14ac:dyDescent="0.3">
      <c r="H288640" s="35"/>
    </row>
    <row r="288641" spans="8:8" x14ac:dyDescent="0.3">
      <c r="H288641" s="35"/>
    </row>
    <row r="288642" spans="8:8" x14ac:dyDescent="0.3">
      <c r="H288642" s="35"/>
    </row>
    <row r="288643" spans="8:8" x14ac:dyDescent="0.3">
      <c r="H288643" s="35"/>
    </row>
    <row r="288644" spans="8:8" x14ac:dyDescent="0.3">
      <c r="H288644" s="35"/>
    </row>
    <row r="288645" spans="8:8" x14ac:dyDescent="0.3">
      <c r="H288645" s="35"/>
    </row>
    <row r="288646" spans="8:8" x14ac:dyDescent="0.3">
      <c r="H288646" s="35"/>
    </row>
    <row r="288647" spans="8:8" x14ac:dyDescent="0.3">
      <c r="H288647" s="35"/>
    </row>
    <row r="288648" spans="8:8" x14ac:dyDescent="0.3">
      <c r="H288648" s="35"/>
    </row>
    <row r="288649" spans="8:8" x14ac:dyDescent="0.3">
      <c r="H288649" s="35"/>
    </row>
    <row r="288650" spans="8:8" x14ac:dyDescent="0.3">
      <c r="H288650" s="35"/>
    </row>
    <row r="288651" spans="8:8" x14ac:dyDescent="0.3">
      <c r="H288651" s="35"/>
    </row>
    <row r="288652" spans="8:8" x14ac:dyDescent="0.3">
      <c r="H288652" s="35"/>
    </row>
    <row r="288653" spans="8:8" x14ac:dyDescent="0.3">
      <c r="H288653" s="35"/>
    </row>
    <row r="288654" spans="8:8" x14ac:dyDescent="0.3">
      <c r="H288654" s="35"/>
    </row>
    <row r="288655" spans="8:8" x14ac:dyDescent="0.3">
      <c r="H288655" s="35"/>
    </row>
    <row r="288656" spans="8:8" x14ac:dyDescent="0.3">
      <c r="H288656" s="35"/>
    </row>
    <row r="288657" spans="8:8" x14ac:dyDescent="0.3">
      <c r="H288657" s="35"/>
    </row>
    <row r="288658" spans="8:8" x14ac:dyDescent="0.3">
      <c r="H288658" s="35"/>
    </row>
    <row r="288659" spans="8:8" x14ac:dyDescent="0.3">
      <c r="H288659" s="35"/>
    </row>
    <row r="288660" spans="8:8" x14ac:dyDescent="0.3">
      <c r="H288660" s="35"/>
    </row>
    <row r="288661" spans="8:8" x14ac:dyDescent="0.3">
      <c r="H288661" s="35"/>
    </row>
    <row r="288662" spans="8:8" x14ac:dyDescent="0.3">
      <c r="H288662" s="35"/>
    </row>
    <row r="288663" spans="8:8" x14ac:dyDescent="0.3">
      <c r="H288663" s="35"/>
    </row>
    <row r="288664" spans="8:8" x14ac:dyDescent="0.3">
      <c r="H288664" s="35"/>
    </row>
    <row r="288665" spans="8:8" x14ac:dyDescent="0.3">
      <c r="H288665" s="35"/>
    </row>
    <row r="288666" spans="8:8" x14ac:dyDescent="0.3">
      <c r="H288666" s="35"/>
    </row>
    <row r="288667" spans="8:8" x14ac:dyDescent="0.3">
      <c r="H288667" s="35"/>
    </row>
    <row r="288668" spans="8:8" x14ac:dyDescent="0.3">
      <c r="H288668" s="35"/>
    </row>
    <row r="288669" spans="8:8" x14ac:dyDescent="0.3">
      <c r="H288669" s="35"/>
    </row>
    <row r="288670" spans="8:8" x14ac:dyDescent="0.3">
      <c r="H288670" s="35"/>
    </row>
    <row r="288671" spans="8:8" x14ac:dyDescent="0.3">
      <c r="H288671" s="35"/>
    </row>
    <row r="288672" spans="8:8" x14ac:dyDescent="0.3">
      <c r="H288672" s="35"/>
    </row>
    <row r="288673" spans="8:8" x14ac:dyDescent="0.3">
      <c r="H288673" s="35"/>
    </row>
    <row r="288674" spans="8:8" x14ac:dyDescent="0.3">
      <c r="H288674" s="35"/>
    </row>
    <row r="288675" spans="8:8" x14ac:dyDescent="0.3">
      <c r="H288675" s="35"/>
    </row>
    <row r="288676" spans="8:8" x14ac:dyDescent="0.3">
      <c r="H288676" s="35"/>
    </row>
    <row r="288677" spans="8:8" x14ac:dyDescent="0.3">
      <c r="H288677" s="35"/>
    </row>
    <row r="288678" spans="8:8" x14ac:dyDescent="0.3">
      <c r="H288678" s="35"/>
    </row>
    <row r="288679" spans="8:8" x14ac:dyDescent="0.3">
      <c r="H288679" s="35"/>
    </row>
    <row r="288680" spans="8:8" x14ac:dyDescent="0.3">
      <c r="H288680" s="35"/>
    </row>
    <row r="288681" spans="8:8" x14ac:dyDescent="0.3">
      <c r="H288681" s="35"/>
    </row>
    <row r="288682" spans="8:8" x14ac:dyDescent="0.3">
      <c r="H288682" s="35"/>
    </row>
    <row r="288683" spans="8:8" x14ac:dyDescent="0.3">
      <c r="H288683" s="35"/>
    </row>
    <row r="288684" spans="8:8" x14ac:dyDescent="0.3">
      <c r="H288684" s="35"/>
    </row>
    <row r="288685" spans="8:8" x14ac:dyDescent="0.3">
      <c r="H288685" s="35"/>
    </row>
    <row r="288686" spans="8:8" x14ac:dyDescent="0.3">
      <c r="H288686" s="35"/>
    </row>
    <row r="288687" spans="8:8" x14ac:dyDescent="0.3">
      <c r="H288687" s="35"/>
    </row>
    <row r="288688" spans="8:8" x14ac:dyDescent="0.3">
      <c r="H288688" s="35"/>
    </row>
    <row r="288689" spans="8:8" x14ac:dyDescent="0.3">
      <c r="H288689" s="35"/>
    </row>
    <row r="288690" spans="8:8" x14ac:dyDescent="0.3">
      <c r="H288690" s="35"/>
    </row>
    <row r="288691" spans="8:8" x14ac:dyDescent="0.3">
      <c r="H288691" s="35"/>
    </row>
    <row r="288692" spans="8:8" x14ac:dyDescent="0.3">
      <c r="H288692" s="35"/>
    </row>
    <row r="288693" spans="8:8" x14ac:dyDescent="0.3">
      <c r="H288693" s="35"/>
    </row>
    <row r="288694" spans="8:8" x14ac:dyDescent="0.3">
      <c r="H288694" s="35"/>
    </row>
    <row r="288695" spans="8:8" x14ac:dyDescent="0.3">
      <c r="H288695" s="35"/>
    </row>
    <row r="288696" spans="8:8" x14ac:dyDescent="0.3">
      <c r="H288696" s="35"/>
    </row>
    <row r="288697" spans="8:8" x14ac:dyDescent="0.3">
      <c r="H288697" s="35"/>
    </row>
    <row r="288698" spans="8:8" x14ac:dyDescent="0.3">
      <c r="H288698" s="35"/>
    </row>
    <row r="288699" spans="8:8" x14ac:dyDescent="0.3">
      <c r="H288699" s="35"/>
    </row>
    <row r="288700" spans="8:8" x14ac:dyDescent="0.3">
      <c r="H288700" s="35"/>
    </row>
    <row r="288701" spans="8:8" x14ac:dyDescent="0.3">
      <c r="H288701" s="35"/>
    </row>
    <row r="288702" spans="8:8" x14ac:dyDescent="0.3">
      <c r="H288702" s="35"/>
    </row>
    <row r="288703" spans="8:8" x14ac:dyDescent="0.3">
      <c r="H288703" s="35"/>
    </row>
    <row r="288704" spans="8:8" x14ac:dyDescent="0.3">
      <c r="H288704" s="35"/>
    </row>
    <row r="288705" spans="8:8" x14ac:dyDescent="0.3">
      <c r="H288705" s="35"/>
    </row>
    <row r="288706" spans="8:8" x14ac:dyDescent="0.3">
      <c r="H288706" s="35"/>
    </row>
    <row r="288707" spans="8:8" x14ac:dyDescent="0.3">
      <c r="H288707" s="35"/>
    </row>
    <row r="288708" spans="8:8" x14ac:dyDescent="0.3">
      <c r="H288708" s="35"/>
    </row>
    <row r="288709" spans="8:8" x14ac:dyDescent="0.3">
      <c r="H288709" s="35"/>
    </row>
    <row r="288710" spans="8:8" x14ac:dyDescent="0.3">
      <c r="H288710" s="35"/>
    </row>
    <row r="288711" spans="8:8" x14ac:dyDescent="0.3">
      <c r="H288711" s="35"/>
    </row>
    <row r="288712" spans="8:8" x14ac:dyDescent="0.3">
      <c r="H288712" s="35"/>
    </row>
    <row r="288713" spans="8:8" x14ac:dyDescent="0.3">
      <c r="H288713" s="35"/>
    </row>
    <row r="288714" spans="8:8" x14ac:dyDescent="0.3">
      <c r="H288714" s="35"/>
    </row>
    <row r="288715" spans="8:8" x14ac:dyDescent="0.3">
      <c r="H288715" s="35"/>
    </row>
    <row r="288716" spans="8:8" x14ac:dyDescent="0.3">
      <c r="H288716" s="35"/>
    </row>
    <row r="288717" spans="8:8" x14ac:dyDescent="0.3">
      <c r="H288717" s="35"/>
    </row>
    <row r="288718" spans="8:8" x14ac:dyDescent="0.3">
      <c r="H288718" s="35"/>
    </row>
    <row r="288719" spans="8:8" x14ac:dyDescent="0.3">
      <c r="H288719" s="35"/>
    </row>
    <row r="288720" spans="8:8" x14ac:dyDescent="0.3">
      <c r="H288720" s="35"/>
    </row>
    <row r="288721" spans="8:8" x14ac:dyDescent="0.3">
      <c r="H288721" s="35"/>
    </row>
    <row r="288722" spans="8:8" x14ac:dyDescent="0.3">
      <c r="H288722" s="35"/>
    </row>
    <row r="288723" spans="8:8" x14ac:dyDescent="0.3">
      <c r="H288723" s="35"/>
    </row>
    <row r="288724" spans="8:8" x14ac:dyDescent="0.3">
      <c r="H288724" s="35"/>
    </row>
    <row r="288725" spans="8:8" x14ac:dyDescent="0.3">
      <c r="H288725" s="35"/>
    </row>
    <row r="288726" spans="8:8" x14ac:dyDescent="0.3">
      <c r="H288726" s="35"/>
    </row>
    <row r="288727" spans="8:8" x14ac:dyDescent="0.3">
      <c r="H288727" s="35"/>
    </row>
    <row r="288728" spans="8:8" x14ac:dyDescent="0.3">
      <c r="H288728" s="35"/>
    </row>
    <row r="288729" spans="8:8" x14ac:dyDescent="0.3">
      <c r="H288729" s="35"/>
    </row>
    <row r="288730" spans="8:8" x14ac:dyDescent="0.3">
      <c r="H288730" s="35"/>
    </row>
    <row r="288731" spans="8:8" x14ac:dyDescent="0.3">
      <c r="H288731" s="35"/>
    </row>
    <row r="288732" spans="8:8" x14ac:dyDescent="0.3">
      <c r="H288732" s="35"/>
    </row>
    <row r="288733" spans="8:8" x14ac:dyDescent="0.3">
      <c r="H288733" s="35"/>
    </row>
    <row r="288734" spans="8:8" x14ac:dyDescent="0.3">
      <c r="H288734" s="35"/>
    </row>
    <row r="288735" spans="8:8" x14ac:dyDescent="0.3">
      <c r="H288735" s="35"/>
    </row>
    <row r="288736" spans="8:8" x14ac:dyDescent="0.3">
      <c r="H288736" s="35"/>
    </row>
    <row r="288737" spans="8:8" x14ac:dyDescent="0.3">
      <c r="H288737" s="35"/>
    </row>
    <row r="288738" spans="8:8" x14ac:dyDescent="0.3">
      <c r="H288738" s="35"/>
    </row>
    <row r="288739" spans="8:8" x14ac:dyDescent="0.3">
      <c r="H288739" s="35"/>
    </row>
    <row r="288740" spans="8:8" x14ac:dyDescent="0.3">
      <c r="H288740" s="35"/>
    </row>
    <row r="288741" spans="8:8" x14ac:dyDescent="0.3">
      <c r="H288741" s="35"/>
    </row>
    <row r="288742" spans="8:8" x14ac:dyDescent="0.3">
      <c r="H288742" s="35"/>
    </row>
    <row r="288743" spans="8:8" x14ac:dyDescent="0.3">
      <c r="H288743" s="35"/>
    </row>
    <row r="288744" spans="8:8" x14ac:dyDescent="0.3">
      <c r="H288744" s="35"/>
    </row>
    <row r="288745" spans="8:8" x14ac:dyDescent="0.3">
      <c r="H288745" s="35"/>
    </row>
    <row r="288746" spans="8:8" x14ac:dyDescent="0.3">
      <c r="H288746" s="35"/>
    </row>
    <row r="288747" spans="8:8" x14ac:dyDescent="0.3">
      <c r="H288747" s="35"/>
    </row>
    <row r="288748" spans="8:8" x14ac:dyDescent="0.3">
      <c r="H288748" s="35"/>
    </row>
    <row r="288749" spans="8:8" x14ac:dyDescent="0.3">
      <c r="H288749" s="35"/>
    </row>
    <row r="288750" spans="8:8" x14ac:dyDescent="0.3">
      <c r="H288750" s="35"/>
    </row>
    <row r="288751" spans="8:8" x14ac:dyDescent="0.3">
      <c r="H288751" s="35"/>
    </row>
    <row r="288752" spans="8:8" x14ac:dyDescent="0.3">
      <c r="H288752" s="35"/>
    </row>
    <row r="288753" spans="8:8" x14ac:dyDescent="0.3">
      <c r="H288753" s="35"/>
    </row>
    <row r="288754" spans="8:8" x14ac:dyDescent="0.3">
      <c r="H288754" s="35"/>
    </row>
    <row r="288755" spans="8:8" x14ac:dyDescent="0.3">
      <c r="H288755" s="35"/>
    </row>
    <row r="288756" spans="8:8" x14ac:dyDescent="0.3">
      <c r="H288756" s="35"/>
    </row>
    <row r="288757" spans="8:8" x14ac:dyDescent="0.3">
      <c r="H288757" s="35"/>
    </row>
    <row r="288758" spans="8:8" x14ac:dyDescent="0.3">
      <c r="H288758" s="35"/>
    </row>
    <row r="288759" spans="8:8" x14ac:dyDescent="0.3">
      <c r="H288759" s="35"/>
    </row>
    <row r="288760" spans="8:8" x14ac:dyDescent="0.3">
      <c r="H288760" s="35"/>
    </row>
    <row r="288761" spans="8:8" x14ac:dyDescent="0.3">
      <c r="H288761" s="35"/>
    </row>
    <row r="288762" spans="8:8" x14ac:dyDescent="0.3">
      <c r="H288762" s="35"/>
    </row>
    <row r="288763" spans="8:8" x14ac:dyDescent="0.3">
      <c r="H288763" s="35"/>
    </row>
    <row r="288764" spans="8:8" x14ac:dyDescent="0.3">
      <c r="H288764" s="35"/>
    </row>
    <row r="288765" spans="8:8" x14ac:dyDescent="0.3">
      <c r="H288765" s="35"/>
    </row>
    <row r="288766" spans="8:8" x14ac:dyDescent="0.3">
      <c r="H288766" s="35"/>
    </row>
    <row r="288767" spans="8:8" x14ac:dyDescent="0.3">
      <c r="H288767" s="35"/>
    </row>
    <row r="288768" spans="8:8" x14ac:dyDescent="0.3">
      <c r="H288768" s="35"/>
    </row>
    <row r="288769" spans="8:8" x14ac:dyDescent="0.3">
      <c r="H288769" s="35"/>
    </row>
    <row r="288770" spans="8:8" x14ac:dyDescent="0.3">
      <c r="H288770" s="35"/>
    </row>
    <row r="288771" spans="8:8" x14ac:dyDescent="0.3">
      <c r="H288771" s="35"/>
    </row>
    <row r="288772" spans="8:8" x14ac:dyDescent="0.3">
      <c r="H288772" s="35"/>
    </row>
    <row r="288773" spans="8:8" x14ac:dyDescent="0.3">
      <c r="H288773" s="35"/>
    </row>
    <row r="288774" spans="8:8" x14ac:dyDescent="0.3">
      <c r="H288774" s="35"/>
    </row>
    <row r="288775" spans="8:8" x14ac:dyDescent="0.3">
      <c r="H288775" s="35"/>
    </row>
    <row r="288776" spans="8:8" x14ac:dyDescent="0.3">
      <c r="H288776" s="35"/>
    </row>
    <row r="288777" spans="8:8" x14ac:dyDescent="0.3">
      <c r="H288777" s="35"/>
    </row>
    <row r="288778" spans="8:8" x14ac:dyDescent="0.3">
      <c r="H288778" s="35"/>
    </row>
    <row r="288779" spans="8:8" x14ac:dyDescent="0.3">
      <c r="H288779" s="35"/>
    </row>
    <row r="288780" spans="8:8" x14ac:dyDescent="0.3">
      <c r="H288780" s="35"/>
    </row>
    <row r="288781" spans="8:8" x14ac:dyDescent="0.3">
      <c r="H288781" s="35"/>
    </row>
    <row r="288782" spans="8:8" x14ac:dyDescent="0.3">
      <c r="H288782" s="35"/>
    </row>
    <row r="288783" spans="8:8" x14ac:dyDescent="0.3">
      <c r="H288783" s="35"/>
    </row>
    <row r="288784" spans="8:8" x14ac:dyDescent="0.3">
      <c r="H288784" s="35"/>
    </row>
    <row r="288785" spans="8:8" x14ac:dyDescent="0.3">
      <c r="H288785" s="35"/>
    </row>
    <row r="288786" spans="8:8" x14ac:dyDescent="0.3">
      <c r="H288786" s="35"/>
    </row>
    <row r="288787" spans="8:8" x14ac:dyDescent="0.3">
      <c r="H288787" s="35"/>
    </row>
    <row r="288788" spans="8:8" x14ac:dyDescent="0.3">
      <c r="H288788" s="35"/>
    </row>
    <row r="288789" spans="8:8" x14ac:dyDescent="0.3">
      <c r="H288789" s="35"/>
    </row>
    <row r="288790" spans="8:8" x14ac:dyDescent="0.3">
      <c r="H288790" s="35"/>
    </row>
    <row r="288791" spans="8:8" x14ac:dyDescent="0.3">
      <c r="H288791" s="35"/>
    </row>
    <row r="288792" spans="8:8" x14ac:dyDescent="0.3">
      <c r="H288792" s="35"/>
    </row>
    <row r="288793" spans="8:8" x14ac:dyDescent="0.3">
      <c r="H288793" s="35"/>
    </row>
    <row r="288794" spans="8:8" x14ac:dyDescent="0.3">
      <c r="H288794" s="35"/>
    </row>
    <row r="288795" spans="8:8" x14ac:dyDescent="0.3">
      <c r="H288795" s="35"/>
    </row>
    <row r="288796" spans="8:8" x14ac:dyDescent="0.3">
      <c r="H288796" s="35"/>
    </row>
    <row r="288797" spans="8:8" x14ac:dyDescent="0.3">
      <c r="H288797" s="35"/>
    </row>
    <row r="288798" spans="8:8" x14ac:dyDescent="0.3">
      <c r="H288798" s="35"/>
    </row>
    <row r="288799" spans="8:8" x14ac:dyDescent="0.3">
      <c r="H288799" s="35"/>
    </row>
    <row r="288800" spans="8:8" x14ac:dyDescent="0.3">
      <c r="H288800" s="35"/>
    </row>
    <row r="288801" spans="8:8" x14ac:dyDescent="0.3">
      <c r="H288801" s="35"/>
    </row>
    <row r="288802" spans="8:8" x14ac:dyDescent="0.3">
      <c r="H288802" s="35"/>
    </row>
    <row r="288803" spans="8:8" x14ac:dyDescent="0.3">
      <c r="H288803" s="35"/>
    </row>
    <row r="288804" spans="8:8" x14ac:dyDescent="0.3">
      <c r="H288804" s="35"/>
    </row>
    <row r="288805" spans="8:8" x14ac:dyDescent="0.3">
      <c r="H288805" s="35"/>
    </row>
    <row r="288806" spans="8:8" x14ac:dyDescent="0.3">
      <c r="H288806" s="35"/>
    </row>
    <row r="288807" spans="8:8" x14ac:dyDescent="0.3">
      <c r="H288807" s="35"/>
    </row>
    <row r="288808" spans="8:8" x14ac:dyDescent="0.3">
      <c r="H288808" s="35"/>
    </row>
    <row r="288809" spans="8:8" x14ac:dyDescent="0.3">
      <c r="H288809" s="35"/>
    </row>
    <row r="288810" spans="8:8" x14ac:dyDescent="0.3">
      <c r="H288810" s="35"/>
    </row>
    <row r="288811" spans="8:8" x14ac:dyDescent="0.3">
      <c r="H288811" s="35"/>
    </row>
    <row r="288812" spans="8:8" x14ac:dyDescent="0.3">
      <c r="H288812" s="35"/>
    </row>
    <row r="288813" spans="8:8" x14ac:dyDescent="0.3">
      <c r="H288813" s="35"/>
    </row>
    <row r="288814" spans="8:8" x14ac:dyDescent="0.3">
      <c r="H288814" s="35"/>
    </row>
    <row r="288815" spans="8:8" x14ac:dyDescent="0.3">
      <c r="H288815" s="35"/>
    </row>
    <row r="288816" spans="8:8" x14ac:dyDescent="0.3">
      <c r="H288816" s="35"/>
    </row>
    <row r="288817" spans="8:8" x14ac:dyDescent="0.3">
      <c r="H288817" s="35"/>
    </row>
    <row r="288818" spans="8:8" x14ac:dyDescent="0.3">
      <c r="H288818" s="35"/>
    </row>
    <row r="288819" spans="8:8" x14ac:dyDescent="0.3">
      <c r="H288819" s="35"/>
    </row>
    <row r="288820" spans="8:8" x14ac:dyDescent="0.3">
      <c r="H288820" s="35"/>
    </row>
    <row r="288821" spans="8:8" x14ac:dyDescent="0.3">
      <c r="H288821" s="35"/>
    </row>
    <row r="288822" spans="8:8" x14ac:dyDescent="0.3">
      <c r="H288822" s="35"/>
    </row>
    <row r="288823" spans="8:8" x14ac:dyDescent="0.3">
      <c r="H288823" s="35"/>
    </row>
    <row r="288824" spans="8:8" x14ac:dyDescent="0.3">
      <c r="H288824" s="35"/>
    </row>
    <row r="288825" spans="8:8" x14ac:dyDescent="0.3">
      <c r="H288825" s="35"/>
    </row>
    <row r="288826" spans="8:8" x14ac:dyDescent="0.3">
      <c r="H288826" s="35"/>
    </row>
    <row r="288827" spans="8:8" x14ac:dyDescent="0.3">
      <c r="H288827" s="35"/>
    </row>
    <row r="288828" spans="8:8" x14ac:dyDescent="0.3">
      <c r="H288828" s="35"/>
    </row>
    <row r="288829" spans="8:8" x14ac:dyDescent="0.3">
      <c r="H288829" s="35"/>
    </row>
    <row r="288830" spans="8:8" x14ac:dyDescent="0.3">
      <c r="H288830" s="35"/>
    </row>
    <row r="288831" spans="8:8" x14ac:dyDescent="0.3">
      <c r="H288831" s="35"/>
    </row>
    <row r="288832" spans="8:8" x14ac:dyDescent="0.3">
      <c r="H288832" s="35"/>
    </row>
    <row r="288833" spans="8:8" x14ac:dyDescent="0.3">
      <c r="H288833" s="35"/>
    </row>
    <row r="288834" spans="8:8" x14ac:dyDescent="0.3">
      <c r="H288834" s="35"/>
    </row>
    <row r="288835" spans="8:8" x14ac:dyDescent="0.3">
      <c r="H288835" s="35"/>
    </row>
    <row r="288836" spans="8:8" x14ac:dyDescent="0.3">
      <c r="H288836" s="35"/>
    </row>
    <row r="288837" spans="8:8" x14ac:dyDescent="0.3">
      <c r="H288837" s="35"/>
    </row>
    <row r="288838" spans="8:8" x14ac:dyDescent="0.3">
      <c r="H288838" s="35"/>
    </row>
    <row r="288839" spans="8:8" x14ac:dyDescent="0.3">
      <c r="H288839" s="35"/>
    </row>
    <row r="288840" spans="8:8" x14ac:dyDescent="0.3">
      <c r="H288840" s="35"/>
    </row>
    <row r="288841" spans="8:8" x14ac:dyDescent="0.3">
      <c r="H288841" s="35"/>
    </row>
    <row r="288842" spans="8:8" x14ac:dyDescent="0.3">
      <c r="H288842" s="35"/>
    </row>
    <row r="288843" spans="8:8" x14ac:dyDescent="0.3">
      <c r="H288843" s="35"/>
    </row>
    <row r="288844" spans="8:8" x14ac:dyDescent="0.3">
      <c r="H288844" s="35"/>
    </row>
    <row r="288845" spans="8:8" x14ac:dyDescent="0.3">
      <c r="H288845" s="35"/>
    </row>
    <row r="288846" spans="8:8" x14ac:dyDescent="0.3">
      <c r="H288846" s="35"/>
    </row>
    <row r="288847" spans="8:8" x14ac:dyDescent="0.3">
      <c r="H288847" s="35"/>
    </row>
    <row r="288848" spans="8:8" x14ac:dyDescent="0.3">
      <c r="H288848" s="35"/>
    </row>
    <row r="288849" spans="8:8" x14ac:dyDescent="0.3">
      <c r="H288849" s="35"/>
    </row>
    <row r="288850" spans="8:8" x14ac:dyDescent="0.3">
      <c r="H288850" s="35"/>
    </row>
    <row r="288851" spans="8:8" x14ac:dyDescent="0.3">
      <c r="H288851" s="35"/>
    </row>
    <row r="288852" spans="8:8" x14ac:dyDescent="0.3">
      <c r="H288852" s="35"/>
    </row>
    <row r="288853" spans="8:8" x14ac:dyDescent="0.3">
      <c r="H288853" s="35"/>
    </row>
    <row r="288854" spans="8:8" x14ac:dyDescent="0.3">
      <c r="H288854" s="35"/>
    </row>
    <row r="288855" spans="8:8" x14ac:dyDescent="0.3">
      <c r="H288855" s="35"/>
    </row>
    <row r="288856" spans="8:8" x14ac:dyDescent="0.3">
      <c r="H288856" s="35"/>
    </row>
    <row r="288857" spans="8:8" x14ac:dyDescent="0.3">
      <c r="H288857" s="35"/>
    </row>
    <row r="288858" spans="8:8" x14ac:dyDescent="0.3">
      <c r="H288858" s="35"/>
    </row>
    <row r="288859" spans="8:8" x14ac:dyDescent="0.3">
      <c r="H288859" s="35"/>
    </row>
    <row r="288860" spans="8:8" x14ac:dyDescent="0.3">
      <c r="H288860" s="35"/>
    </row>
    <row r="288861" spans="8:8" x14ac:dyDescent="0.3">
      <c r="H288861" s="35"/>
    </row>
    <row r="288862" spans="8:8" x14ac:dyDescent="0.3">
      <c r="H288862" s="35"/>
    </row>
    <row r="288863" spans="8:8" x14ac:dyDescent="0.3">
      <c r="H288863" s="35"/>
    </row>
    <row r="288864" spans="8:8" x14ac:dyDescent="0.3">
      <c r="H288864" s="35"/>
    </row>
    <row r="288865" spans="8:8" x14ac:dyDescent="0.3">
      <c r="H288865" s="35"/>
    </row>
    <row r="288866" spans="8:8" x14ac:dyDescent="0.3">
      <c r="H288866" s="35"/>
    </row>
    <row r="288867" spans="8:8" x14ac:dyDescent="0.3">
      <c r="H288867" s="35"/>
    </row>
    <row r="288868" spans="8:8" x14ac:dyDescent="0.3">
      <c r="H288868" s="35"/>
    </row>
    <row r="288869" spans="8:8" x14ac:dyDescent="0.3">
      <c r="H288869" s="35"/>
    </row>
    <row r="288870" spans="8:8" x14ac:dyDescent="0.3">
      <c r="H288870" s="35"/>
    </row>
    <row r="288871" spans="8:8" x14ac:dyDescent="0.3">
      <c r="H288871" s="35"/>
    </row>
    <row r="288872" spans="8:8" x14ac:dyDescent="0.3">
      <c r="H288872" s="35"/>
    </row>
    <row r="288873" spans="8:8" x14ac:dyDescent="0.3">
      <c r="H288873" s="35"/>
    </row>
    <row r="288874" spans="8:8" x14ac:dyDescent="0.3">
      <c r="H288874" s="35"/>
    </row>
    <row r="288875" spans="8:8" x14ac:dyDescent="0.3">
      <c r="H288875" s="35"/>
    </row>
    <row r="288876" spans="8:8" x14ac:dyDescent="0.3">
      <c r="H288876" s="35"/>
    </row>
    <row r="288877" spans="8:8" x14ac:dyDescent="0.3">
      <c r="H288877" s="35"/>
    </row>
    <row r="288878" spans="8:8" x14ac:dyDescent="0.3">
      <c r="H288878" s="35"/>
    </row>
    <row r="288879" spans="8:8" x14ac:dyDescent="0.3">
      <c r="H288879" s="35"/>
    </row>
    <row r="288880" spans="8:8" x14ac:dyDescent="0.3">
      <c r="H288880" s="35"/>
    </row>
    <row r="288881" spans="8:8" x14ac:dyDescent="0.3">
      <c r="H288881" s="35"/>
    </row>
    <row r="288882" spans="8:8" x14ac:dyDescent="0.3">
      <c r="H288882" s="35"/>
    </row>
    <row r="288883" spans="8:8" x14ac:dyDescent="0.3">
      <c r="H288883" s="35"/>
    </row>
    <row r="288884" spans="8:8" x14ac:dyDescent="0.3">
      <c r="H288884" s="35"/>
    </row>
    <row r="288885" spans="8:8" x14ac:dyDescent="0.3">
      <c r="H288885" s="35"/>
    </row>
    <row r="288886" spans="8:8" x14ac:dyDescent="0.3">
      <c r="H288886" s="35"/>
    </row>
    <row r="288887" spans="8:8" x14ac:dyDescent="0.3">
      <c r="H288887" s="35"/>
    </row>
    <row r="288888" spans="8:8" x14ac:dyDescent="0.3">
      <c r="H288888" s="35"/>
    </row>
    <row r="288889" spans="8:8" x14ac:dyDescent="0.3">
      <c r="H288889" s="35"/>
    </row>
    <row r="288890" spans="8:8" x14ac:dyDescent="0.3">
      <c r="H288890" s="35"/>
    </row>
    <row r="288891" spans="8:8" x14ac:dyDescent="0.3">
      <c r="H288891" s="35"/>
    </row>
    <row r="288892" spans="8:8" x14ac:dyDescent="0.3">
      <c r="H288892" s="35"/>
    </row>
    <row r="288893" spans="8:8" x14ac:dyDescent="0.3">
      <c r="H288893" s="35"/>
    </row>
    <row r="288894" spans="8:8" x14ac:dyDescent="0.3">
      <c r="H288894" s="35"/>
    </row>
    <row r="288895" spans="8:8" x14ac:dyDescent="0.3">
      <c r="H288895" s="35"/>
    </row>
    <row r="288896" spans="8:8" x14ac:dyDescent="0.3">
      <c r="H288896" s="35"/>
    </row>
    <row r="288897" spans="8:8" x14ac:dyDescent="0.3">
      <c r="H288897" s="35"/>
    </row>
    <row r="288898" spans="8:8" x14ac:dyDescent="0.3">
      <c r="H288898" s="35"/>
    </row>
    <row r="288899" spans="8:8" x14ac:dyDescent="0.3">
      <c r="H288899" s="35"/>
    </row>
    <row r="288900" spans="8:8" x14ac:dyDescent="0.3">
      <c r="H288900" s="35"/>
    </row>
    <row r="288901" spans="8:8" x14ac:dyDescent="0.3">
      <c r="H288901" s="35"/>
    </row>
    <row r="288902" spans="8:8" x14ac:dyDescent="0.3">
      <c r="H288902" s="35"/>
    </row>
    <row r="288903" spans="8:8" x14ac:dyDescent="0.3">
      <c r="H288903" s="35"/>
    </row>
    <row r="288904" spans="8:8" x14ac:dyDescent="0.3">
      <c r="H288904" s="35"/>
    </row>
    <row r="288905" spans="8:8" x14ac:dyDescent="0.3">
      <c r="H288905" s="35"/>
    </row>
    <row r="288906" spans="8:8" x14ac:dyDescent="0.3">
      <c r="H288906" s="35"/>
    </row>
    <row r="288907" spans="8:8" x14ac:dyDescent="0.3">
      <c r="H288907" s="35"/>
    </row>
    <row r="288908" spans="8:8" x14ac:dyDescent="0.3">
      <c r="H288908" s="35"/>
    </row>
    <row r="288909" spans="8:8" x14ac:dyDescent="0.3">
      <c r="H288909" s="35"/>
    </row>
    <row r="288910" spans="8:8" x14ac:dyDescent="0.3">
      <c r="H288910" s="35"/>
    </row>
    <row r="288911" spans="8:8" x14ac:dyDescent="0.3">
      <c r="H288911" s="35"/>
    </row>
    <row r="288912" spans="8:8" x14ac:dyDescent="0.3">
      <c r="H288912" s="35"/>
    </row>
    <row r="288913" spans="8:8" x14ac:dyDescent="0.3">
      <c r="H288913" s="35"/>
    </row>
    <row r="288914" spans="8:8" x14ac:dyDescent="0.3">
      <c r="H288914" s="35"/>
    </row>
    <row r="288915" spans="8:8" x14ac:dyDescent="0.3">
      <c r="H288915" s="35"/>
    </row>
    <row r="288916" spans="8:8" x14ac:dyDescent="0.3">
      <c r="H288916" s="35"/>
    </row>
    <row r="288917" spans="8:8" x14ac:dyDescent="0.3">
      <c r="H288917" s="35"/>
    </row>
    <row r="288918" spans="8:8" x14ac:dyDescent="0.3">
      <c r="H288918" s="35"/>
    </row>
    <row r="288919" spans="8:8" x14ac:dyDescent="0.3">
      <c r="H288919" s="35"/>
    </row>
    <row r="288920" spans="8:8" x14ac:dyDescent="0.3">
      <c r="H288920" s="35"/>
    </row>
    <row r="288921" spans="8:8" x14ac:dyDescent="0.3">
      <c r="H288921" s="35"/>
    </row>
    <row r="288922" spans="8:8" x14ac:dyDescent="0.3">
      <c r="H288922" s="35"/>
    </row>
    <row r="288923" spans="8:8" x14ac:dyDescent="0.3">
      <c r="H288923" s="35"/>
    </row>
    <row r="288924" spans="8:8" x14ac:dyDescent="0.3">
      <c r="H288924" s="35"/>
    </row>
    <row r="288925" spans="8:8" x14ac:dyDescent="0.3">
      <c r="H288925" s="35"/>
    </row>
    <row r="288926" spans="8:8" x14ac:dyDescent="0.3">
      <c r="H288926" s="35"/>
    </row>
    <row r="288927" spans="8:8" x14ac:dyDescent="0.3">
      <c r="H288927" s="35"/>
    </row>
    <row r="288928" spans="8:8" x14ac:dyDescent="0.3">
      <c r="H288928" s="35"/>
    </row>
    <row r="288929" spans="8:8" x14ac:dyDescent="0.3">
      <c r="H288929" s="35"/>
    </row>
    <row r="288930" spans="8:8" x14ac:dyDescent="0.3">
      <c r="H288930" s="35"/>
    </row>
    <row r="288931" spans="8:8" x14ac:dyDescent="0.3">
      <c r="H288931" s="35"/>
    </row>
    <row r="288932" spans="8:8" x14ac:dyDescent="0.3">
      <c r="H288932" s="35"/>
    </row>
    <row r="288933" spans="8:8" x14ac:dyDescent="0.3">
      <c r="H288933" s="35"/>
    </row>
    <row r="288934" spans="8:8" x14ac:dyDescent="0.3">
      <c r="H288934" s="35"/>
    </row>
    <row r="288935" spans="8:8" x14ac:dyDescent="0.3">
      <c r="H288935" s="35"/>
    </row>
    <row r="288936" spans="8:8" x14ac:dyDescent="0.3">
      <c r="H288936" s="35"/>
    </row>
    <row r="288937" spans="8:8" x14ac:dyDescent="0.3">
      <c r="H288937" s="35"/>
    </row>
    <row r="288938" spans="8:8" x14ac:dyDescent="0.3">
      <c r="H288938" s="35"/>
    </row>
    <row r="288939" spans="8:8" x14ac:dyDescent="0.3">
      <c r="H288939" s="35"/>
    </row>
    <row r="288940" spans="8:8" x14ac:dyDescent="0.3">
      <c r="H288940" s="35"/>
    </row>
    <row r="288941" spans="8:8" x14ac:dyDescent="0.3">
      <c r="H288941" s="35"/>
    </row>
    <row r="288942" spans="8:8" x14ac:dyDescent="0.3">
      <c r="H288942" s="35"/>
    </row>
    <row r="288943" spans="8:8" x14ac:dyDescent="0.3">
      <c r="H288943" s="35"/>
    </row>
    <row r="288944" spans="8:8" x14ac:dyDescent="0.3">
      <c r="H288944" s="35"/>
    </row>
    <row r="288945" spans="8:8" x14ac:dyDescent="0.3">
      <c r="H288945" s="35"/>
    </row>
    <row r="288946" spans="8:8" x14ac:dyDescent="0.3">
      <c r="H288946" s="35"/>
    </row>
    <row r="288947" spans="8:8" x14ac:dyDescent="0.3">
      <c r="H288947" s="35"/>
    </row>
    <row r="288948" spans="8:8" x14ac:dyDescent="0.3">
      <c r="H288948" s="35"/>
    </row>
    <row r="288949" spans="8:8" x14ac:dyDescent="0.3">
      <c r="H288949" s="35"/>
    </row>
    <row r="288950" spans="8:8" x14ac:dyDescent="0.3">
      <c r="H288950" s="35"/>
    </row>
    <row r="288951" spans="8:8" x14ac:dyDescent="0.3">
      <c r="H288951" s="35"/>
    </row>
    <row r="288952" spans="8:8" x14ac:dyDescent="0.3">
      <c r="H288952" s="35"/>
    </row>
    <row r="288953" spans="8:8" x14ac:dyDescent="0.3">
      <c r="H288953" s="35"/>
    </row>
    <row r="288954" spans="8:8" x14ac:dyDescent="0.3">
      <c r="H288954" s="35"/>
    </row>
    <row r="288955" spans="8:8" x14ac:dyDescent="0.3">
      <c r="H288955" s="35"/>
    </row>
    <row r="288956" spans="8:8" x14ac:dyDescent="0.3">
      <c r="H288956" s="35"/>
    </row>
    <row r="288957" spans="8:8" x14ac:dyDescent="0.3">
      <c r="H288957" s="35"/>
    </row>
    <row r="288958" spans="8:8" x14ac:dyDescent="0.3">
      <c r="H288958" s="35"/>
    </row>
    <row r="288959" spans="8:8" x14ac:dyDescent="0.3">
      <c r="H288959" s="35"/>
    </row>
    <row r="288960" spans="8:8" x14ac:dyDescent="0.3">
      <c r="H288960" s="35"/>
    </row>
    <row r="288961" spans="8:8" x14ac:dyDescent="0.3">
      <c r="H288961" s="35"/>
    </row>
    <row r="288962" spans="8:8" x14ac:dyDescent="0.3">
      <c r="H288962" s="35"/>
    </row>
    <row r="288963" spans="8:8" x14ac:dyDescent="0.3">
      <c r="H288963" s="35"/>
    </row>
    <row r="288964" spans="8:8" x14ac:dyDescent="0.3">
      <c r="H288964" s="35"/>
    </row>
    <row r="288965" spans="8:8" x14ac:dyDescent="0.3">
      <c r="H288965" s="35"/>
    </row>
    <row r="288966" spans="8:8" x14ac:dyDescent="0.3">
      <c r="H288966" s="35"/>
    </row>
    <row r="288967" spans="8:8" x14ac:dyDescent="0.3">
      <c r="H288967" s="35"/>
    </row>
    <row r="288968" spans="8:8" x14ac:dyDescent="0.3">
      <c r="H288968" s="35"/>
    </row>
    <row r="288969" spans="8:8" x14ac:dyDescent="0.3">
      <c r="H288969" s="35"/>
    </row>
    <row r="288970" spans="8:8" x14ac:dyDescent="0.3">
      <c r="H288970" s="35"/>
    </row>
    <row r="288971" spans="8:8" x14ac:dyDescent="0.3">
      <c r="H288971" s="35"/>
    </row>
    <row r="288972" spans="8:8" x14ac:dyDescent="0.3">
      <c r="H288972" s="35"/>
    </row>
    <row r="288973" spans="8:8" x14ac:dyDescent="0.3">
      <c r="H288973" s="35"/>
    </row>
    <row r="288974" spans="8:8" x14ac:dyDescent="0.3">
      <c r="H288974" s="35"/>
    </row>
    <row r="288975" spans="8:8" x14ac:dyDescent="0.3">
      <c r="H288975" s="35"/>
    </row>
    <row r="288976" spans="8:8" x14ac:dyDescent="0.3">
      <c r="H288976" s="35"/>
    </row>
    <row r="288977" spans="8:8" x14ac:dyDescent="0.3">
      <c r="H288977" s="35"/>
    </row>
    <row r="288978" spans="8:8" x14ac:dyDescent="0.3">
      <c r="H288978" s="35"/>
    </row>
    <row r="288979" spans="8:8" x14ac:dyDescent="0.3">
      <c r="H288979" s="35"/>
    </row>
    <row r="288980" spans="8:8" x14ac:dyDescent="0.3">
      <c r="H288980" s="35"/>
    </row>
    <row r="288981" spans="8:8" x14ac:dyDescent="0.3">
      <c r="H288981" s="35"/>
    </row>
    <row r="288982" spans="8:8" x14ac:dyDescent="0.3">
      <c r="H288982" s="35"/>
    </row>
    <row r="288983" spans="8:8" x14ac:dyDescent="0.3">
      <c r="H288983" s="35"/>
    </row>
    <row r="288984" spans="8:8" x14ac:dyDescent="0.3">
      <c r="H288984" s="35"/>
    </row>
    <row r="288985" spans="8:8" x14ac:dyDescent="0.3">
      <c r="H288985" s="35"/>
    </row>
    <row r="288986" spans="8:8" x14ac:dyDescent="0.3">
      <c r="H288986" s="35"/>
    </row>
    <row r="288987" spans="8:8" x14ac:dyDescent="0.3">
      <c r="H288987" s="35"/>
    </row>
    <row r="288988" spans="8:8" x14ac:dyDescent="0.3">
      <c r="H288988" s="35"/>
    </row>
    <row r="288989" spans="8:8" x14ac:dyDescent="0.3">
      <c r="H288989" s="35"/>
    </row>
    <row r="288990" spans="8:8" x14ac:dyDescent="0.3">
      <c r="H288990" s="35"/>
    </row>
    <row r="288991" spans="8:8" x14ac:dyDescent="0.3">
      <c r="H288991" s="35"/>
    </row>
    <row r="288992" spans="8:8" x14ac:dyDescent="0.3">
      <c r="H288992" s="35"/>
    </row>
    <row r="288993" spans="8:8" x14ac:dyDescent="0.3">
      <c r="H288993" s="35"/>
    </row>
    <row r="288994" spans="8:8" x14ac:dyDescent="0.3">
      <c r="H288994" s="35"/>
    </row>
    <row r="288995" spans="8:8" x14ac:dyDescent="0.3">
      <c r="H288995" s="35"/>
    </row>
    <row r="288996" spans="8:8" x14ac:dyDescent="0.3">
      <c r="H288996" s="35"/>
    </row>
    <row r="288997" spans="8:8" x14ac:dyDescent="0.3">
      <c r="H288997" s="35"/>
    </row>
    <row r="288998" spans="8:8" x14ac:dyDescent="0.3">
      <c r="H288998" s="35"/>
    </row>
    <row r="288999" spans="8:8" x14ac:dyDescent="0.3">
      <c r="H288999" s="35"/>
    </row>
    <row r="289000" spans="8:8" x14ac:dyDescent="0.3">
      <c r="H289000" s="35"/>
    </row>
    <row r="289001" spans="8:8" x14ac:dyDescent="0.3">
      <c r="H289001" s="35"/>
    </row>
    <row r="289002" spans="8:8" x14ac:dyDescent="0.3">
      <c r="H289002" s="35"/>
    </row>
    <row r="289003" spans="8:8" x14ac:dyDescent="0.3">
      <c r="H289003" s="35"/>
    </row>
    <row r="289004" spans="8:8" x14ac:dyDescent="0.3">
      <c r="H289004" s="35"/>
    </row>
    <row r="289005" spans="8:8" x14ac:dyDescent="0.3">
      <c r="H289005" s="35"/>
    </row>
    <row r="289006" spans="8:8" x14ac:dyDescent="0.3">
      <c r="H289006" s="35"/>
    </row>
    <row r="289007" spans="8:8" x14ac:dyDescent="0.3">
      <c r="H289007" s="35"/>
    </row>
    <row r="289008" spans="8:8" x14ac:dyDescent="0.3">
      <c r="H289008" s="35"/>
    </row>
    <row r="289009" spans="8:8" x14ac:dyDescent="0.3">
      <c r="H289009" s="35"/>
    </row>
    <row r="289010" spans="8:8" x14ac:dyDescent="0.3">
      <c r="H289010" s="35"/>
    </row>
    <row r="289011" spans="8:8" x14ac:dyDescent="0.3">
      <c r="H289011" s="35"/>
    </row>
    <row r="289012" spans="8:8" x14ac:dyDescent="0.3">
      <c r="H289012" s="35"/>
    </row>
    <row r="289013" spans="8:8" x14ac:dyDescent="0.3">
      <c r="H289013" s="35"/>
    </row>
    <row r="289014" spans="8:8" x14ac:dyDescent="0.3">
      <c r="H289014" s="35"/>
    </row>
    <row r="289015" spans="8:8" x14ac:dyDescent="0.3">
      <c r="H289015" s="35"/>
    </row>
    <row r="289016" spans="8:8" x14ac:dyDescent="0.3">
      <c r="H289016" s="35"/>
    </row>
    <row r="289017" spans="8:8" x14ac:dyDescent="0.3">
      <c r="H289017" s="35"/>
    </row>
    <row r="289018" spans="8:8" x14ac:dyDescent="0.3">
      <c r="H289018" s="35"/>
    </row>
    <row r="289019" spans="8:8" x14ac:dyDescent="0.3">
      <c r="H289019" s="35"/>
    </row>
    <row r="289020" spans="8:8" x14ac:dyDescent="0.3">
      <c r="H289020" s="35"/>
    </row>
    <row r="289021" spans="8:8" x14ac:dyDescent="0.3">
      <c r="H289021" s="35"/>
    </row>
    <row r="289022" spans="8:8" x14ac:dyDescent="0.3">
      <c r="H289022" s="35"/>
    </row>
    <row r="289023" spans="8:8" x14ac:dyDescent="0.3">
      <c r="H289023" s="35"/>
    </row>
    <row r="289024" spans="8:8" x14ac:dyDescent="0.3">
      <c r="H289024" s="35"/>
    </row>
    <row r="289025" spans="8:8" x14ac:dyDescent="0.3">
      <c r="H289025" s="35"/>
    </row>
    <row r="289026" spans="8:8" x14ac:dyDescent="0.3">
      <c r="H289026" s="35"/>
    </row>
    <row r="289027" spans="8:8" x14ac:dyDescent="0.3">
      <c r="H289027" s="35"/>
    </row>
    <row r="289028" spans="8:8" x14ac:dyDescent="0.3">
      <c r="H289028" s="35"/>
    </row>
    <row r="289029" spans="8:8" x14ac:dyDescent="0.3">
      <c r="H289029" s="35"/>
    </row>
    <row r="289030" spans="8:8" x14ac:dyDescent="0.3">
      <c r="H289030" s="35"/>
    </row>
    <row r="289031" spans="8:8" x14ac:dyDescent="0.3">
      <c r="H289031" s="35"/>
    </row>
    <row r="289032" spans="8:8" x14ac:dyDescent="0.3">
      <c r="H289032" s="35"/>
    </row>
    <row r="289033" spans="8:8" x14ac:dyDescent="0.3">
      <c r="H289033" s="35"/>
    </row>
    <row r="289034" spans="8:8" x14ac:dyDescent="0.3">
      <c r="H289034" s="35"/>
    </row>
    <row r="289035" spans="8:8" x14ac:dyDescent="0.3">
      <c r="H289035" s="35"/>
    </row>
    <row r="289036" spans="8:8" x14ac:dyDescent="0.3">
      <c r="H289036" s="35"/>
    </row>
    <row r="289037" spans="8:8" x14ac:dyDescent="0.3">
      <c r="H289037" s="35"/>
    </row>
    <row r="289038" spans="8:8" x14ac:dyDescent="0.3">
      <c r="H289038" s="35"/>
    </row>
    <row r="289039" spans="8:8" x14ac:dyDescent="0.3">
      <c r="H289039" s="35"/>
    </row>
    <row r="289040" spans="8:8" x14ac:dyDescent="0.3">
      <c r="H289040" s="35"/>
    </row>
    <row r="289041" spans="8:8" x14ac:dyDescent="0.3">
      <c r="H289041" s="35"/>
    </row>
    <row r="289042" spans="8:8" x14ac:dyDescent="0.3">
      <c r="H289042" s="35"/>
    </row>
    <row r="289043" spans="8:8" x14ac:dyDescent="0.3">
      <c r="H289043" s="35"/>
    </row>
    <row r="289044" spans="8:8" x14ac:dyDescent="0.3">
      <c r="H289044" s="35"/>
    </row>
    <row r="289045" spans="8:8" x14ac:dyDescent="0.3">
      <c r="H289045" s="35"/>
    </row>
    <row r="289046" spans="8:8" x14ac:dyDescent="0.3">
      <c r="H289046" s="35"/>
    </row>
    <row r="289047" spans="8:8" x14ac:dyDescent="0.3">
      <c r="H289047" s="35"/>
    </row>
    <row r="289048" spans="8:8" x14ac:dyDescent="0.3">
      <c r="H289048" s="35"/>
    </row>
    <row r="289049" spans="8:8" x14ac:dyDescent="0.3">
      <c r="H289049" s="35"/>
    </row>
    <row r="289050" spans="8:8" x14ac:dyDescent="0.3">
      <c r="H289050" s="35"/>
    </row>
    <row r="289051" spans="8:8" x14ac:dyDescent="0.3">
      <c r="H289051" s="35"/>
    </row>
    <row r="289052" spans="8:8" x14ac:dyDescent="0.3">
      <c r="H289052" s="35"/>
    </row>
    <row r="289053" spans="8:8" x14ac:dyDescent="0.3">
      <c r="H289053" s="35"/>
    </row>
    <row r="289054" spans="8:8" x14ac:dyDescent="0.3">
      <c r="H289054" s="35"/>
    </row>
    <row r="289055" spans="8:8" x14ac:dyDescent="0.3">
      <c r="H289055" s="35"/>
    </row>
    <row r="289056" spans="8:8" x14ac:dyDescent="0.3">
      <c r="H289056" s="35"/>
    </row>
    <row r="289057" spans="8:8" x14ac:dyDescent="0.3">
      <c r="H289057" s="35"/>
    </row>
    <row r="289058" spans="8:8" x14ac:dyDescent="0.3">
      <c r="H289058" s="35"/>
    </row>
    <row r="289059" spans="8:8" x14ac:dyDescent="0.3">
      <c r="H289059" s="35"/>
    </row>
    <row r="289060" spans="8:8" x14ac:dyDescent="0.3">
      <c r="H289060" s="35"/>
    </row>
    <row r="289061" spans="8:8" x14ac:dyDescent="0.3">
      <c r="H289061" s="35"/>
    </row>
    <row r="289062" spans="8:8" x14ac:dyDescent="0.3">
      <c r="H289062" s="35"/>
    </row>
    <row r="289063" spans="8:8" x14ac:dyDescent="0.3">
      <c r="H289063" s="35"/>
    </row>
    <row r="289064" spans="8:8" x14ac:dyDescent="0.3">
      <c r="H289064" s="35"/>
    </row>
    <row r="289065" spans="8:8" x14ac:dyDescent="0.3">
      <c r="H289065" s="35"/>
    </row>
    <row r="289066" spans="8:8" x14ac:dyDescent="0.3">
      <c r="H289066" s="35"/>
    </row>
    <row r="289067" spans="8:8" x14ac:dyDescent="0.3">
      <c r="H289067" s="35"/>
    </row>
    <row r="289068" spans="8:8" x14ac:dyDescent="0.3">
      <c r="H289068" s="35"/>
    </row>
    <row r="289069" spans="8:8" x14ac:dyDescent="0.3">
      <c r="H289069" s="35"/>
    </row>
    <row r="289070" spans="8:8" x14ac:dyDescent="0.3">
      <c r="H289070" s="35"/>
    </row>
    <row r="289071" spans="8:8" x14ac:dyDescent="0.3">
      <c r="H289071" s="35"/>
    </row>
    <row r="289072" spans="8:8" x14ac:dyDescent="0.3">
      <c r="H289072" s="35"/>
    </row>
    <row r="289073" spans="8:8" x14ac:dyDescent="0.3">
      <c r="H289073" s="35"/>
    </row>
    <row r="289074" spans="8:8" x14ac:dyDescent="0.3">
      <c r="H289074" s="35"/>
    </row>
    <row r="289075" spans="8:8" x14ac:dyDescent="0.3">
      <c r="H289075" s="35"/>
    </row>
    <row r="289076" spans="8:8" x14ac:dyDescent="0.3">
      <c r="H289076" s="35"/>
    </row>
    <row r="289077" spans="8:8" x14ac:dyDescent="0.3">
      <c r="H289077" s="35"/>
    </row>
    <row r="289078" spans="8:8" x14ac:dyDescent="0.3">
      <c r="H289078" s="35"/>
    </row>
    <row r="289079" spans="8:8" x14ac:dyDescent="0.3">
      <c r="H289079" s="35"/>
    </row>
    <row r="289080" spans="8:8" x14ac:dyDescent="0.3">
      <c r="H289080" s="35"/>
    </row>
    <row r="289081" spans="8:8" x14ac:dyDescent="0.3">
      <c r="H289081" s="35"/>
    </row>
    <row r="289082" spans="8:8" x14ac:dyDescent="0.3">
      <c r="H289082" s="35"/>
    </row>
    <row r="289083" spans="8:8" x14ac:dyDescent="0.3">
      <c r="H289083" s="35"/>
    </row>
    <row r="289084" spans="8:8" x14ac:dyDescent="0.3">
      <c r="H289084" s="35"/>
    </row>
    <row r="289085" spans="8:8" x14ac:dyDescent="0.3">
      <c r="H289085" s="35"/>
    </row>
    <row r="289086" spans="8:8" x14ac:dyDescent="0.3">
      <c r="H289086" s="35"/>
    </row>
    <row r="289087" spans="8:8" x14ac:dyDescent="0.3">
      <c r="H289087" s="35"/>
    </row>
    <row r="289088" spans="8:8" x14ac:dyDescent="0.3">
      <c r="H289088" s="35"/>
    </row>
    <row r="289089" spans="8:8" x14ac:dyDescent="0.3">
      <c r="H289089" s="35"/>
    </row>
    <row r="289090" spans="8:8" x14ac:dyDescent="0.3">
      <c r="H289090" s="35"/>
    </row>
    <row r="289091" spans="8:8" x14ac:dyDescent="0.3">
      <c r="H289091" s="35"/>
    </row>
    <row r="289092" spans="8:8" x14ac:dyDescent="0.3">
      <c r="H289092" s="35"/>
    </row>
    <row r="289093" spans="8:8" x14ac:dyDescent="0.3">
      <c r="H289093" s="35"/>
    </row>
    <row r="289094" spans="8:8" x14ac:dyDescent="0.3">
      <c r="H289094" s="35"/>
    </row>
    <row r="289095" spans="8:8" x14ac:dyDescent="0.3">
      <c r="H289095" s="35"/>
    </row>
    <row r="289096" spans="8:8" x14ac:dyDescent="0.3">
      <c r="H289096" s="35"/>
    </row>
    <row r="289097" spans="8:8" x14ac:dyDescent="0.3">
      <c r="H289097" s="35"/>
    </row>
    <row r="289098" spans="8:8" x14ac:dyDescent="0.3">
      <c r="H289098" s="35"/>
    </row>
    <row r="289099" spans="8:8" x14ac:dyDescent="0.3">
      <c r="H289099" s="35"/>
    </row>
    <row r="289100" spans="8:8" x14ac:dyDescent="0.3">
      <c r="H289100" s="35"/>
    </row>
    <row r="289101" spans="8:8" x14ac:dyDescent="0.3">
      <c r="H289101" s="35"/>
    </row>
    <row r="289102" spans="8:8" x14ac:dyDescent="0.3">
      <c r="H289102" s="35"/>
    </row>
    <row r="289103" spans="8:8" x14ac:dyDescent="0.3">
      <c r="H289103" s="35"/>
    </row>
    <row r="289104" spans="8:8" x14ac:dyDescent="0.3">
      <c r="H289104" s="35"/>
    </row>
    <row r="289105" spans="8:8" x14ac:dyDescent="0.3">
      <c r="H289105" s="35"/>
    </row>
    <row r="289106" spans="8:8" x14ac:dyDescent="0.3">
      <c r="H289106" s="35"/>
    </row>
    <row r="289107" spans="8:8" x14ac:dyDescent="0.3">
      <c r="H289107" s="35"/>
    </row>
    <row r="289108" spans="8:8" x14ac:dyDescent="0.3">
      <c r="H289108" s="35"/>
    </row>
    <row r="289109" spans="8:8" x14ac:dyDescent="0.3">
      <c r="H289109" s="35"/>
    </row>
    <row r="289110" spans="8:8" x14ac:dyDescent="0.3">
      <c r="H289110" s="35"/>
    </row>
    <row r="289111" spans="8:8" x14ac:dyDescent="0.3">
      <c r="H289111" s="35"/>
    </row>
    <row r="289112" spans="8:8" x14ac:dyDescent="0.3">
      <c r="H289112" s="35"/>
    </row>
    <row r="289113" spans="8:8" x14ac:dyDescent="0.3">
      <c r="H289113" s="35"/>
    </row>
    <row r="289114" spans="8:8" x14ac:dyDescent="0.3">
      <c r="H289114" s="35"/>
    </row>
    <row r="289115" spans="8:8" x14ac:dyDescent="0.3">
      <c r="H289115" s="35"/>
    </row>
    <row r="289116" spans="8:8" x14ac:dyDescent="0.3">
      <c r="H289116" s="35"/>
    </row>
    <row r="289117" spans="8:8" x14ac:dyDescent="0.3">
      <c r="H289117" s="35"/>
    </row>
    <row r="289118" spans="8:8" x14ac:dyDescent="0.3">
      <c r="H289118" s="35"/>
    </row>
    <row r="289119" spans="8:8" x14ac:dyDescent="0.3">
      <c r="H289119" s="35"/>
    </row>
    <row r="289120" spans="8:8" x14ac:dyDescent="0.3">
      <c r="H289120" s="35"/>
    </row>
    <row r="289121" spans="8:8" x14ac:dyDescent="0.3">
      <c r="H289121" s="35"/>
    </row>
    <row r="289122" spans="8:8" x14ac:dyDescent="0.3">
      <c r="H289122" s="35"/>
    </row>
    <row r="289123" spans="8:8" x14ac:dyDescent="0.3">
      <c r="H289123" s="35"/>
    </row>
    <row r="289124" spans="8:8" x14ac:dyDescent="0.3">
      <c r="H289124" s="35"/>
    </row>
    <row r="289125" spans="8:8" x14ac:dyDescent="0.3">
      <c r="H289125" s="35"/>
    </row>
    <row r="289126" spans="8:8" x14ac:dyDescent="0.3">
      <c r="H289126" s="35"/>
    </row>
    <row r="289127" spans="8:8" x14ac:dyDescent="0.3">
      <c r="H289127" s="35"/>
    </row>
    <row r="289128" spans="8:8" x14ac:dyDescent="0.3">
      <c r="H289128" s="35"/>
    </row>
    <row r="289129" spans="8:8" x14ac:dyDescent="0.3">
      <c r="H289129" s="35"/>
    </row>
    <row r="289130" spans="8:8" x14ac:dyDescent="0.3">
      <c r="H289130" s="35"/>
    </row>
    <row r="289131" spans="8:8" x14ac:dyDescent="0.3">
      <c r="H289131" s="35"/>
    </row>
    <row r="289132" spans="8:8" x14ac:dyDescent="0.3">
      <c r="H289132" s="35"/>
    </row>
    <row r="289133" spans="8:8" x14ac:dyDescent="0.3">
      <c r="H289133" s="35"/>
    </row>
    <row r="289134" spans="8:8" x14ac:dyDescent="0.3">
      <c r="H289134" s="35"/>
    </row>
    <row r="289135" spans="8:8" x14ac:dyDescent="0.3">
      <c r="H289135" s="35"/>
    </row>
    <row r="289136" spans="8:8" x14ac:dyDescent="0.3">
      <c r="H289136" s="35"/>
    </row>
    <row r="289137" spans="8:8" x14ac:dyDescent="0.3">
      <c r="H289137" s="35"/>
    </row>
    <row r="289138" spans="8:8" x14ac:dyDescent="0.3">
      <c r="H289138" s="35"/>
    </row>
    <row r="289139" spans="8:8" x14ac:dyDescent="0.3">
      <c r="H289139" s="35"/>
    </row>
    <row r="289140" spans="8:8" x14ac:dyDescent="0.3">
      <c r="H289140" s="35"/>
    </row>
    <row r="289141" spans="8:8" x14ac:dyDescent="0.3">
      <c r="H289141" s="35"/>
    </row>
    <row r="289142" spans="8:8" x14ac:dyDescent="0.3">
      <c r="H289142" s="35"/>
    </row>
    <row r="289143" spans="8:8" x14ac:dyDescent="0.3">
      <c r="H289143" s="35"/>
    </row>
    <row r="289144" spans="8:8" x14ac:dyDescent="0.3">
      <c r="H289144" s="35"/>
    </row>
    <row r="289145" spans="8:8" x14ac:dyDescent="0.3">
      <c r="H289145" s="35"/>
    </row>
    <row r="289146" spans="8:8" x14ac:dyDescent="0.3">
      <c r="H289146" s="35"/>
    </row>
    <row r="289147" spans="8:8" x14ac:dyDescent="0.3">
      <c r="H289147" s="35"/>
    </row>
    <row r="289148" spans="8:8" x14ac:dyDescent="0.3">
      <c r="H289148" s="35"/>
    </row>
    <row r="289149" spans="8:8" x14ac:dyDescent="0.3">
      <c r="H289149" s="35"/>
    </row>
    <row r="289150" spans="8:8" x14ac:dyDescent="0.3">
      <c r="H289150" s="35"/>
    </row>
    <row r="289151" spans="8:8" x14ac:dyDescent="0.3">
      <c r="H289151" s="35"/>
    </row>
    <row r="289152" spans="8:8" x14ac:dyDescent="0.3">
      <c r="H289152" s="35"/>
    </row>
    <row r="289153" spans="8:8" x14ac:dyDescent="0.3">
      <c r="H289153" s="35"/>
    </row>
    <row r="289154" spans="8:8" x14ac:dyDescent="0.3">
      <c r="H289154" s="35"/>
    </row>
    <row r="289155" spans="8:8" x14ac:dyDescent="0.3">
      <c r="H289155" s="35"/>
    </row>
    <row r="289156" spans="8:8" x14ac:dyDescent="0.3">
      <c r="H289156" s="35"/>
    </row>
    <row r="289157" spans="8:8" x14ac:dyDescent="0.3">
      <c r="H289157" s="35"/>
    </row>
    <row r="289158" spans="8:8" x14ac:dyDescent="0.3">
      <c r="H289158" s="35"/>
    </row>
    <row r="289159" spans="8:8" x14ac:dyDescent="0.3">
      <c r="H289159" s="35"/>
    </row>
    <row r="289160" spans="8:8" x14ac:dyDescent="0.3">
      <c r="H289160" s="35"/>
    </row>
    <row r="289161" spans="8:8" x14ac:dyDescent="0.3">
      <c r="H289161" s="35"/>
    </row>
    <row r="289162" spans="8:8" x14ac:dyDescent="0.3">
      <c r="H289162" s="35"/>
    </row>
    <row r="289163" spans="8:8" x14ac:dyDescent="0.3">
      <c r="H289163" s="35"/>
    </row>
    <row r="289164" spans="8:8" x14ac:dyDescent="0.3">
      <c r="H289164" s="35"/>
    </row>
    <row r="289165" spans="8:8" x14ac:dyDescent="0.3">
      <c r="H289165" s="35"/>
    </row>
    <row r="289166" spans="8:8" x14ac:dyDescent="0.3">
      <c r="H289166" s="35"/>
    </row>
    <row r="289167" spans="8:8" x14ac:dyDescent="0.3">
      <c r="H289167" s="35"/>
    </row>
    <row r="289168" spans="8:8" x14ac:dyDescent="0.3">
      <c r="H289168" s="35"/>
    </row>
    <row r="289169" spans="8:8" x14ac:dyDescent="0.3">
      <c r="H289169" s="35"/>
    </row>
    <row r="289170" spans="8:8" x14ac:dyDescent="0.3">
      <c r="H289170" s="35"/>
    </row>
    <row r="289171" spans="8:8" x14ac:dyDescent="0.3">
      <c r="H289171" s="35"/>
    </row>
    <row r="289172" spans="8:8" x14ac:dyDescent="0.3">
      <c r="H289172" s="35"/>
    </row>
    <row r="289173" spans="8:8" x14ac:dyDescent="0.3">
      <c r="H289173" s="35"/>
    </row>
    <row r="289174" spans="8:8" x14ac:dyDescent="0.3">
      <c r="H289174" s="35"/>
    </row>
    <row r="289175" spans="8:8" x14ac:dyDescent="0.3">
      <c r="H289175" s="35"/>
    </row>
    <row r="289176" spans="8:8" x14ac:dyDescent="0.3">
      <c r="H289176" s="35"/>
    </row>
    <row r="289177" spans="8:8" x14ac:dyDescent="0.3">
      <c r="H289177" s="35"/>
    </row>
    <row r="289178" spans="8:8" x14ac:dyDescent="0.3">
      <c r="H289178" s="35"/>
    </row>
    <row r="289179" spans="8:8" x14ac:dyDescent="0.3">
      <c r="H289179" s="35"/>
    </row>
    <row r="289180" spans="8:8" x14ac:dyDescent="0.3">
      <c r="H289180" s="35"/>
    </row>
    <row r="289181" spans="8:8" x14ac:dyDescent="0.3">
      <c r="H289181" s="35"/>
    </row>
    <row r="289182" spans="8:8" x14ac:dyDescent="0.3">
      <c r="H289182" s="35"/>
    </row>
    <row r="289183" spans="8:8" x14ac:dyDescent="0.3">
      <c r="H289183" s="35"/>
    </row>
    <row r="289184" spans="8:8" x14ac:dyDescent="0.3">
      <c r="H289184" s="35"/>
    </row>
    <row r="289185" spans="8:8" x14ac:dyDescent="0.3">
      <c r="H289185" s="35"/>
    </row>
    <row r="289186" spans="8:8" x14ac:dyDescent="0.3">
      <c r="H289186" s="35"/>
    </row>
    <row r="289187" spans="8:8" x14ac:dyDescent="0.3">
      <c r="H289187" s="35"/>
    </row>
    <row r="289188" spans="8:8" x14ac:dyDescent="0.3">
      <c r="H289188" s="35"/>
    </row>
    <row r="289189" spans="8:8" x14ac:dyDescent="0.3">
      <c r="H289189" s="35"/>
    </row>
    <row r="289190" spans="8:8" x14ac:dyDescent="0.3">
      <c r="H289190" s="35"/>
    </row>
    <row r="289191" spans="8:8" x14ac:dyDescent="0.3">
      <c r="H289191" s="35"/>
    </row>
    <row r="289192" spans="8:8" x14ac:dyDescent="0.3">
      <c r="H289192" s="35"/>
    </row>
    <row r="289193" spans="8:8" x14ac:dyDescent="0.3">
      <c r="H289193" s="35"/>
    </row>
    <row r="289194" spans="8:8" x14ac:dyDescent="0.3">
      <c r="H289194" s="35"/>
    </row>
    <row r="289195" spans="8:8" x14ac:dyDescent="0.3">
      <c r="H289195" s="35"/>
    </row>
    <row r="289196" spans="8:8" x14ac:dyDescent="0.3">
      <c r="H289196" s="35"/>
    </row>
    <row r="289197" spans="8:8" x14ac:dyDescent="0.3">
      <c r="H289197" s="35"/>
    </row>
    <row r="289198" spans="8:8" x14ac:dyDescent="0.3">
      <c r="H289198" s="35"/>
    </row>
    <row r="289199" spans="8:8" x14ac:dyDescent="0.3">
      <c r="H289199" s="35"/>
    </row>
    <row r="289200" spans="8:8" x14ac:dyDescent="0.3">
      <c r="H289200" s="35"/>
    </row>
    <row r="289201" spans="8:8" x14ac:dyDescent="0.3">
      <c r="H289201" s="35"/>
    </row>
    <row r="289202" spans="8:8" x14ac:dyDescent="0.3">
      <c r="H289202" s="35"/>
    </row>
    <row r="289203" spans="8:8" x14ac:dyDescent="0.3">
      <c r="H289203" s="35"/>
    </row>
    <row r="289204" spans="8:8" x14ac:dyDescent="0.3">
      <c r="H289204" s="35"/>
    </row>
    <row r="289205" spans="8:8" x14ac:dyDescent="0.3">
      <c r="H289205" s="35"/>
    </row>
    <row r="289206" spans="8:8" x14ac:dyDescent="0.3">
      <c r="H289206" s="35"/>
    </row>
    <row r="289207" spans="8:8" x14ac:dyDescent="0.3">
      <c r="H289207" s="35"/>
    </row>
    <row r="289208" spans="8:8" x14ac:dyDescent="0.3">
      <c r="H289208" s="35"/>
    </row>
    <row r="289209" spans="8:8" x14ac:dyDescent="0.3">
      <c r="H289209" s="35"/>
    </row>
    <row r="289210" spans="8:8" x14ac:dyDescent="0.3">
      <c r="H289210" s="35"/>
    </row>
    <row r="289211" spans="8:8" x14ac:dyDescent="0.3">
      <c r="H289211" s="35"/>
    </row>
    <row r="289212" spans="8:8" x14ac:dyDescent="0.3">
      <c r="H289212" s="35"/>
    </row>
    <row r="289213" spans="8:8" x14ac:dyDescent="0.3">
      <c r="H289213" s="35"/>
    </row>
    <row r="289214" spans="8:8" x14ac:dyDescent="0.3">
      <c r="H289214" s="35"/>
    </row>
    <row r="289215" spans="8:8" x14ac:dyDescent="0.3">
      <c r="H289215" s="35"/>
    </row>
    <row r="289216" spans="8:8" x14ac:dyDescent="0.3">
      <c r="H289216" s="35"/>
    </row>
    <row r="289217" spans="8:8" x14ac:dyDescent="0.3">
      <c r="H289217" s="35"/>
    </row>
    <row r="289218" spans="8:8" x14ac:dyDescent="0.3">
      <c r="H289218" s="35"/>
    </row>
    <row r="289219" spans="8:8" x14ac:dyDescent="0.3">
      <c r="H289219" s="35"/>
    </row>
    <row r="289220" spans="8:8" x14ac:dyDescent="0.3">
      <c r="H289220" s="35"/>
    </row>
    <row r="289221" spans="8:8" x14ac:dyDescent="0.3">
      <c r="H289221" s="35"/>
    </row>
    <row r="289222" spans="8:8" x14ac:dyDescent="0.3">
      <c r="H289222" s="35"/>
    </row>
    <row r="289223" spans="8:8" x14ac:dyDescent="0.3">
      <c r="H289223" s="35"/>
    </row>
    <row r="289224" spans="8:8" x14ac:dyDescent="0.3">
      <c r="H289224" s="35"/>
    </row>
    <row r="289225" spans="8:8" x14ac:dyDescent="0.3">
      <c r="H289225" s="35"/>
    </row>
    <row r="289226" spans="8:8" x14ac:dyDescent="0.3">
      <c r="H289226" s="35"/>
    </row>
    <row r="289227" spans="8:8" x14ac:dyDescent="0.3">
      <c r="H289227" s="35"/>
    </row>
    <row r="289228" spans="8:8" x14ac:dyDescent="0.3">
      <c r="H289228" s="35"/>
    </row>
    <row r="289229" spans="8:8" x14ac:dyDescent="0.3">
      <c r="H289229" s="35"/>
    </row>
    <row r="289230" spans="8:8" x14ac:dyDescent="0.3">
      <c r="H289230" s="35"/>
    </row>
    <row r="289231" spans="8:8" x14ac:dyDescent="0.3">
      <c r="H289231" s="35"/>
    </row>
    <row r="289232" spans="8:8" x14ac:dyDescent="0.3">
      <c r="H289232" s="35"/>
    </row>
    <row r="289233" spans="8:8" x14ac:dyDescent="0.3">
      <c r="H289233" s="35"/>
    </row>
    <row r="289234" spans="8:8" x14ac:dyDescent="0.3">
      <c r="H289234" s="35"/>
    </row>
    <row r="289235" spans="8:8" x14ac:dyDescent="0.3">
      <c r="H289235" s="35"/>
    </row>
    <row r="289236" spans="8:8" x14ac:dyDescent="0.3">
      <c r="H289236" s="35"/>
    </row>
    <row r="289237" spans="8:8" x14ac:dyDescent="0.3">
      <c r="H289237" s="35"/>
    </row>
    <row r="289238" spans="8:8" x14ac:dyDescent="0.3">
      <c r="H289238" s="35"/>
    </row>
    <row r="289239" spans="8:8" x14ac:dyDescent="0.3">
      <c r="H289239" s="35"/>
    </row>
    <row r="289240" spans="8:8" x14ac:dyDescent="0.3">
      <c r="H289240" s="35"/>
    </row>
    <row r="289241" spans="8:8" x14ac:dyDescent="0.3">
      <c r="H289241" s="35"/>
    </row>
    <row r="289242" spans="8:8" x14ac:dyDescent="0.3">
      <c r="H289242" s="35"/>
    </row>
    <row r="289243" spans="8:8" x14ac:dyDescent="0.3">
      <c r="H289243" s="35"/>
    </row>
    <row r="289244" spans="8:8" x14ac:dyDescent="0.3">
      <c r="H289244" s="35"/>
    </row>
    <row r="289245" spans="8:8" x14ac:dyDescent="0.3">
      <c r="H289245" s="35"/>
    </row>
    <row r="289246" spans="8:8" x14ac:dyDescent="0.3">
      <c r="H289246" s="35"/>
    </row>
    <row r="289247" spans="8:8" x14ac:dyDescent="0.3">
      <c r="H289247" s="35"/>
    </row>
    <row r="289248" spans="8:8" x14ac:dyDescent="0.3">
      <c r="H289248" s="35"/>
    </row>
    <row r="289249" spans="8:8" x14ac:dyDescent="0.3">
      <c r="H289249" s="35"/>
    </row>
    <row r="289250" spans="8:8" x14ac:dyDescent="0.3">
      <c r="H289250" s="35"/>
    </row>
    <row r="289251" spans="8:8" x14ac:dyDescent="0.3">
      <c r="H289251" s="35"/>
    </row>
    <row r="289252" spans="8:8" x14ac:dyDescent="0.3">
      <c r="H289252" s="35"/>
    </row>
    <row r="289253" spans="8:8" x14ac:dyDescent="0.3">
      <c r="H289253" s="35"/>
    </row>
    <row r="289254" spans="8:8" x14ac:dyDescent="0.3">
      <c r="H289254" s="35"/>
    </row>
    <row r="289255" spans="8:8" x14ac:dyDescent="0.3">
      <c r="H289255" s="35"/>
    </row>
    <row r="289256" spans="8:8" x14ac:dyDescent="0.3">
      <c r="H289256" s="35"/>
    </row>
    <row r="289257" spans="8:8" x14ac:dyDescent="0.3">
      <c r="H289257" s="35"/>
    </row>
    <row r="289258" spans="8:8" x14ac:dyDescent="0.3">
      <c r="H289258" s="35"/>
    </row>
    <row r="289259" spans="8:8" x14ac:dyDescent="0.3">
      <c r="H289259" s="35"/>
    </row>
    <row r="289260" spans="8:8" x14ac:dyDescent="0.3">
      <c r="H289260" s="35"/>
    </row>
    <row r="289261" spans="8:8" x14ac:dyDescent="0.3">
      <c r="H289261" s="35"/>
    </row>
    <row r="289262" spans="8:8" x14ac:dyDescent="0.3">
      <c r="H289262" s="35"/>
    </row>
    <row r="289263" spans="8:8" x14ac:dyDescent="0.3">
      <c r="H289263" s="35"/>
    </row>
    <row r="289264" spans="8:8" x14ac:dyDescent="0.3">
      <c r="H289264" s="35"/>
    </row>
    <row r="289265" spans="8:8" x14ac:dyDescent="0.3">
      <c r="H289265" s="35"/>
    </row>
    <row r="289266" spans="8:8" x14ac:dyDescent="0.3">
      <c r="H289266" s="35"/>
    </row>
    <row r="289267" spans="8:8" x14ac:dyDescent="0.3">
      <c r="H289267" s="35"/>
    </row>
    <row r="289268" spans="8:8" x14ac:dyDescent="0.3">
      <c r="H289268" s="35"/>
    </row>
    <row r="289269" spans="8:8" x14ac:dyDescent="0.3">
      <c r="H289269" s="35"/>
    </row>
    <row r="289270" spans="8:8" x14ac:dyDescent="0.3">
      <c r="H289270" s="35"/>
    </row>
    <row r="289271" spans="8:8" x14ac:dyDescent="0.3">
      <c r="H289271" s="35"/>
    </row>
    <row r="289272" spans="8:8" x14ac:dyDescent="0.3">
      <c r="H289272" s="35"/>
    </row>
    <row r="289273" spans="8:8" x14ac:dyDescent="0.3">
      <c r="H289273" s="35"/>
    </row>
    <row r="289274" spans="8:8" x14ac:dyDescent="0.3">
      <c r="H289274" s="35"/>
    </row>
    <row r="289275" spans="8:8" x14ac:dyDescent="0.3">
      <c r="H289275" s="35"/>
    </row>
    <row r="289276" spans="8:8" x14ac:dyDescent="0.3">
      <c r="H289276" s="35"/>
    </row>
    <row r="289277" spans="8:8" x14ac:dyDescent="0.3">
      <c r="H289277" s="35"/>
    </row>
    <row r="289278" spans="8:8" x14ac:dyDescent="0.3">
      <c r="H289278" s="35"/>
    </row>
    <row r="289279" spans="8:8" x14ac:dyDescent="0.3">
      <c r="H289279" s="35"/>
    </row>
    <row r="289280" spans="8:8" x14ac:dyDescent="0.3">
      <c r="H289280" s="35"/>
    </row>
    <row r="289281" spans="8:8" x14ac:dyDescent="0.3">
      <c r="H289281" s="35"/>
    </row>
    <row r="289282" spans="8:8" x14ac:dyDescent="0.3">
      <c r="H289282" s="35"/>
    </row>
    <row r="289283" spans="8:8" x14ac:dyDescent="0.3">
      <c r="H289283" s="35"/>
    </row>
    <row r="289284" spans="8:8" x14ac:dyDescent="0.3">
      <c r="H289284" s="35"/>
    </row>
    <row r="289285" spans="8:8" x14ac:dyDescent="0.3">
      <c r="H289285" s="35"/>
    </row>
    <row r="289286" spans="8:8" x14ac:dyDescent="0.3">
      <c r="H289286" s="35"/>
    </row>
    <row r="289287" spans="8:8" x14ac:dyDescent="0.3">
      <c r="H289287" s="35"/>
    </row>
    <row r="289288" spans="8:8" x14ac:dyDescent="0.3">
      <c r="H289288" s="35"/>
    </row>
    <row r="289289" spans="8:8" x14ac:dyDescent="0.3">
      <c r="H289289" s="35"/>
    </row>
    <row r="289290" spans="8:8" x14ac:dyDescent="0.3">
      <c r="H289290" s="35"/>
    </row>
    <row r="289291" spans="8:8" x14ac:dyDescent="0.3">
      <c r="H289291" s="35"/>
    </row>
    <row r="289292" spans="8:8" x14ac:dyDescent="0.3">
      <c r="H289292" s="35"/>
    </row>
    <row r="289293" spans="8:8" x14ac:dyDescent="0.3">
      <c r="H289293" s="35"/>
    </row>
    <row r="289294" spans="8:8" x14ac:dyDescent="0.3">
      <c r="H289294" s="35"/>
    </row>
    <row r="289295" spans="8:8" x14ac:dyDescent="0.3">
      <c r="H289295" s="35"/>
    </row>
    <row r="289296" spans="8:8" x14ac:dyDescent="0.3">
      <c r="H289296" s="35"/>
    </row>
    <row r="289297" spans="8:8" x14ac:dyDescent="0.3">
      <c r="H289297" s="35"/>
    </row>
    <row r="289298" spans="8:8" x14ac:dyDescent="0.3">
      <c r="H289298" s="35"/>
    </row>
    <row r="289299" spans="8:8" x14ac:dyDescent="0.3">
      <c r="H289299" s="35"/>
    </row>
    <row r="289300" spans="8:8" x14ac:dyDescent="0.3">
      <c r="H289300" s="35"/>
    </row>
    <row r="289301" spans="8:8" x14ac:dyDescent="0.3">
      <c r="H289301" s="35"/>
    </row>
    <row r="289302" spans="8:8" x14ac:dyDescent="0.3">
      <c r="H289302" s="35"/>
    </row>
    <row r="289303" spans="8:8" x14ac:dyDescent="0.3">
      <c r="H289303" s="35"/>
    </row>
    <row r="289304" spans="8:8" x14ac:dyDescent="0.3">
      <c r="H289304" s="35"/>
    </row>
    <row r="289305" spans="8:8" x14ac:dyDescent="0.3">
      <c r="H289305" s="35"/>
    </row>
    <row r="289306" spans="8:8" x14ac:dyDescent="0.3">
      <c r="H289306" s="35"/>
    </row>
    <row r="289307" spans="8:8" x14ac:dyDescent="0.3">
      <c r="H289307" s="35"/>
    </row>
    <row r="289308" spans="8:8" x14ac:dyDescent="0.3">
      <c r="H289308" s="35"/>
    </row>
    <row r="289309" spans="8:8" x14ac:dyDescent="0.3">
      <c r="H289309" s="35"/>
    </row>
    <row r="289310" spans="8:8" x14ac:dyDescent="0.3">
      <c r="H289310" s="35"/>
    </row>
    <row r="289311" spans="8:8" x14ac:dyDescent="0.3">
      <c r="H289311" s="35"/>
    </row>
    <row r="289312" spans="8:8" x14ac:dyDescent="0.3">
      <c r="H289312" s="35"/>
    </row>
    <row r="289313" spans="8:8" x14ac:dyDescent="0.3">
      <c r="H289313" s="35"/>
    </row>
    <row r="289314" spans="8:8" x14ac:dyDescent="0.3">
      <c r="H289314" s="35"/>
    </row>
    <row r="289315" spans="8:8" x14ac:dyDescent="0.3">
      <c r="H289315" s="35"/>
    </row>
    <row r="289316" spans="8:8" x14ac:dyDescent="0.3">
      <c r="H289316" s="35"/>
    </row>
    <row r="289317" spans="8:8" x14ac:dyDescent="0.3">
      <c r="H289317" s="35"/>
    </row>
    <row r="289318" spans="8:8" x14ac:dyDescent="0.3">
      <c r="H289318" s="35"/>
    </row>
    <row r="289319" spans="8:8" x14ac:dyDescent="0.3">
      <c r="H289319" s="35"/>
    </row>
    <row r="289320" spans="8:8" x14ac:dyDescent="0.3">
      <c r="H289320" s="35"/>
    </row>
    <row r="289321" spans="8:8" x14ac:dyDescent="0.3">
      <c r="H289321" s="35"/>
    </row>
    <row r="289322" spans="8:8" x14ac:dyDescent="0.3">
      <c r="H289322" s="35"/>
    </row>
    <row r="289323" spans="8:8" x14ac:dyDescent="0.3">
      <c r="H289323" s="35"/>
    </row>
    <row r="289324" spans="8:8" x14ac:dyDescent="0.3">
      <c r="H289324" s="35"/>
    </row>
    <row r="289325" spans="8:8" x14ac:dyDescent="0.3">
      <c r="H289325" s="35"/>
    </row>
    <row r="289326" spans="8:8" x14ac:dyDescent="0.3">
      <c r="H289326" s="35"/>
    </row>
    <row r="289327" spans="8:8" x14ac:dyDescent="0.3">
      <c r="H289327" s="35"/>
    </row>
    <row r="289328" spans="8:8" x14ac:dyDescent="0.3">
      <c r="H289328" s="35"/>
    </row>
    <row r="289329" spans="8:8" x14ac:dyDescent="0.3">
      <c r="H289329" s="35"/>
    </row>
    <row r="289330" spans="8:8" x14ac:dyDescent="0.3">
      <c r="H289330" s="35"/>
    </row>
    <row r="289331" spans="8:8" x14ac:dyDescent="0.3">
      <c r="H289331" s="35"/>
    </row>
    <row r="289332" spans="8:8" x14ac:dyDescent="0.3">
      <c r="H289332" s="35"/>
    </row>
    <row r="289333" spans="8:8" x14ac:dyDescent="0.3">
      <c r="H289333" s="35"/>
    </row>
    <row r="289334" spans="8:8" x14ac:dyDescent="0.3">
      <c r="H289334" s="35"/>
    </row>
    <row r="289335" spans="8:8" x14ac:dyDescent="0.3">
      <c r="H289335" s="35"/>
    </row>
    <row r="289336" spans="8:8" x14ac:dyDescent="0.3">
      <c r="H289336" s="35"/>
    </row>
    <row r="289337" spans="8:8" x14ac:dyDescent="0.3">
      <c r="H289337" s="35"/>
    </row>
    <row r="289338" spans="8:8" x14ac:dyDescent="0.3">
      <c r="H289338" s="35"/>
    </row>
    <row r="289339" spans="8:8" x14ac:dyDescent="0.3">
      <c r="H289339" s="35"/>
    </row>
    <row r="289340" spans="8:8" x14ac:dyDescent="0.3">
      <c r="H289340" s="35"/>
    </row>
    <row r="289341" spans="8:8" x14ac:dyDescent="0.3">
      <c r="H289341" s="35"/>
    </row>
    <row r="289342" spans="8:8" x14ac:dyDescent="0.3">
      <c r="H289342" s="35"/>
    </row>
    <row r="289343" spans="8:8" x14ac:dyDescent="0.3">
      <c r="H289343" s="35"/>
    </row>
    <row r="289344" spans="8:8" x14ac:dyDescent="0.3">
      <c r="H289344" s="35"/>
    </row>
    <row r="289345" spans="8:8" x14ac:dyDescent="0.3">
      <c r="H289345" s="35"/>
    </row>
    <row r="289346" spans="8:8" x14ac:dyDescent="0.3">
      <c r="H289346" s="35"/>
    </row>
    <row r="289347" spans="8:8" x14ac:dyDescent="0.3">
      <c r="H289347" s="35"/>
    </row>
    <row r="289348" spans="8:8" x14ac:dyDescent="0.3">
      <c r="H289348" s="35"/>
    </row>
    <row r="289349" spans="8:8" x14ac:dyDescent="0.3">
      <c r="H289349" s="35"/>
    </row>
    <row r="289350" spans="8:8" x14ac:dyDescent="0.3">
      <c r="H289350" s="35"/>
    </row>
    <row r="289351" spans="8:8" x14ac:dyDescent="0.3">
      <c r="H289351" s="35"/>
    </row>
    <row r="289352" spans="8:8" x14ac:dyDescent="0.3">
      <c r="H289352" s="35"/>
    </row>
    <row r="289353" spans="8:8" x14ac:dyDescent="0.3">
      <c r="H289353" s="35"/>
    </row>
    <row r="289354" spans="8:8" x14ac:dyDescent="0.3">
      <c r="H289354" s="35"/>
    </row>
    <row r="289355" spans="8:8" x14ac:dyDescent="0.3">
      <c r="H289355" s="35"/>
    </row>
    <row r="289356" spans="8:8" x14ac:dyDescent="0.3">
      <c r="H289356" s="35"/>
    </row>
    <row r="289357" spans="8:8" x14ac:dyDescent="0.3">
      <c r="H289357" s="35"/>
    </row>
    <row r="289358" spans="8:8" x14ac:dyDescent="0.3">
      <c r="H289358" s="35"/>
    </row>
    <row r="289359" spans="8:8" x14ac:dyDescent="0.3">
      <c r="H289359" s="35"/>
    </row>
    <row r="289360" spans="8:8" x14ac:dyDescent="0.3">
      <c r="H289360" s="35"/>
    </row>
    <row r="289361" spans="8:8" x14ac:dyDescent="0.3">
      <c r="H289361" s="35"/>
    </row>
    <row r="289362" spans="8:8" x14ac:dyDescent="0.3">
      <c r="H289362" s="35"/>
    </row>
    <row r="289363" spans="8:8" x14ac:dyDescent="0.3">
      <c r="H289363" s="35"/>
    </row>
    <row r="289364" spans="8:8" x14ac:dyDescent="0.3">
      <c r="H289364" s="35"/>
    </row>
    <row r="289365" spans="8:8" x14ac:dyDescent="0.3">
      <c r="H289365" s="35"/>
    </row>
    <row r="289366" spans="8:8" x14ac:dyDescent="0.3">
      <c r="H289366" s="35"/>
    </row>
    <row r="289367" spans="8:8" x14ac:dyDescent="0.3">
      <c r="H289367" s="35"/>
    </row>
    <row r="289368" spans="8:8" x14ac:dyDescent="0.3">
      <c r="H289368" s="35"/>
    </row>
    <row r="289369" spans="8:8" x14ac:dyDescent="0.3">
      <c r="H289369" s="35"/>
    </row>
    <row r="289370" spans="8:8" x14ac:dyDescent="0.3">
      <c r="H289370" s="35"/>
    </row>
    <row r="289371" spans="8:8" x14ac:dyDescent="0.3">
      <c r="H289371" s="35"/>
    </row>
    <row r="289372" spans="8:8" x14ac:dyDescent="0.3">
      <c r="H289372" s="35"/>
    </row>
    <row r="289373" spans="8:8" x14ac:dyDescent="0.3">
      <c r="H289373" s="35"/>
    </row>
    <row r="289374" spans="8:8" x14ac:dyDescent="0.3">
      <c r="H289374" s="35"/>
    </row>
    <row r="289375" spans="8:8" x14ac:dyDescent="0.3">
      <c r="H289375" s="35"/>
    </row>
    <row r="289376" spans="8:8" x14ac:dyDescent="0.3">
      <c r="H289376" s="35"/>
    </row>
    <row r="289377" spans="8:8" x14ac:dyDescent="0.3">
      <c r="H289377" s="35"/>
    </row>
    <row r="289378" spans="8:8" x14ac:dyDescent="0.3">
      <c r="H289378" s="35"/>
    </row>
    <row r="289379" spans="8:8" x14ac:dyDescent="0.3">
      <c r="H289379" s="35"/>
    </row>
    <row r="289380" spans="8:8" x14ac:dyDescent="0.3">
      <c r="H289380" s="35"/>
    </row>
    <row r="289381" spans="8:8" x14ac:dyDescent="0.3">
      <c r="H289381" s="35"/>
    </row>
    <row r="289382" spans="8:8" x14ac:dyDescent="0.3">
      <c r="H289382" s="35"/>
    </row>
    <row r="289383" spans="8:8" x14ac:dyDescent="0.3">
      <c r="H289383" s="35"/>
    </row>
    <row r="289384" spans="8:8" x14ac:dyDescent="0.3">
      <c r="H289384" s="35"/>
    </row>
    <row r="289385" spans="8:8" x14ac:dyDescent="0.3">
      <c r="H289385" s="35"/>
    </row>
    <row r="289386" spans="8:8" x14ac:dyDescent="0.3">
      <c r="H289386" s="35"/>
    </row>
    <row r="289387" spans="8:8" x14ac:dyDescent="0.3">
      <c r="H289387" s="35"/>
    </row>
    <row r="289388" spans="8:8" x14ac:dyDescent="0.3">
      <c r="H289388" s="35"/>
    </row>
    <row r="289389" spans="8:8" x14ac:dyDescent="0.3">
      <c r="H289389" s="35"/>
    </row>
    <row r="289390" spans="8:8" x14ac:dyDescent="0.3">
      <c r="H289390" s="35"/>
    </row>
    <row r="289391" spans="8:8" x14ac:dyDescent="0.3">
      <c r="H289391" s="35"/>
    </row>
    <row r="289392" spans="8:8" x14ac:dyDescent="0.3">
      <c r="H289392" s="35"/>
    </row>
    <row r="289393" spans="8:8" x14ac:dyDescent="0.3">
      <c r="H289393" s="35"/>
    </row>
    <row r="289394" spans="8:8" x14ac:dyDescent="0.3">
      <c r="H289394" s="35"/>
    </row>
    <row r="289395" spans="8:8" x14ac:dyDescent="0.3">
      <c r="H289395" s="35"/>
    </row>
    <row r="289396" spans="8:8" x14ac:dyDescent="0.3">
      <c r="H289396" s="35"/>
    </row>
    <row r="289397" spans="8:8" x14ac:dyDescent="0.3">
      <c r="H289397" s="35"/>
    </row>
    <row r="289398" spans="8:8" x14ac:dyDescent="0.3">
      <c r="H289398" s="35"/>
    </row>
    <row r="289399" spans="8:8" x14ac:dyDescent="0.3">
      <c r="H289399" s="35"/>
    </row>
    <row r="289400" spans="8:8" x14ac:dyDescent="0.3">
      <c r="H289400" s="35"/>
    </row>
    <row r="289401" spans="8:8" x14ac:dyDescent="0.3">
      <c r="H289401" s="35"/>
    </row>
    <row r="289402" spans="8:8" x14ac:dyDescent="0.3">
      <c r="H289402" s="35"/>
    </row>
    <row r="289403" spans="8:8" x14ac:dyDescent="0.3">
      <c r="H289403" s="35"/>
    </row>
    <row r="289404" spans="8:8" x14ac:dyDescent="0.3">
      <c r="H289404" s="35"/>
    </row>
    <row r="289405" spans="8:8" x14ac:dyDescent="0.3">
      <c r="H289405" s="35"/>
    </row>
    <row r="289406" spans="8:8" x14ac:dyDescent="0.3">
      <c r="H289406" s="35"/>
    </row>
    <row r="289407" spans="8:8" x14ac:dyDescent="0.3">
      <c r="H289407" s="35"/>
    </row>
    <row r="289408" spans="8:8" x14ac:dyDescent="0.3">
      <c r="H289408" s="35"/>
    </row>
    <row r="289409" spans="8:8" x14ac:dyDescent="0.3">
      <c r="H289409" s="35"/>
    </row>
    <row r="289410" spans="8:8" x14ac:dyDescent="0.3">
      <c r="H289410" s="35"/>
    </row>
    <row r="289411" spans="8:8" x14ac:dyDescent="0.3">
      <c r="H289411" s="35"/>
    </row>
    <row r="289412" spans="8:8" x14ac:dyDescent="0.3">
      <c r="H289412" s="35"/>
    </row>
    <row r="289413" spans="8:8" x14ac:dyDescent="0.3">
      <c r="H289413" s="35"/>
    </row>
    <row r="289414" spans="8:8" x14ac:dyDescent="0.3">
      <c r="H289414" s="35"/>
    </row>
    <row r="289415" spans="8:8" x14ac:dyDescent="0.3">
      <c r="H289415" s="35"/>
    </row>
    <row r="289416" spans="8:8" x14ac:dyDescent="0.3">
      <c r="H289416" s="35"/>
    </row>
    <row r="289417" spans="8:8" x14ac:dyDescent="0.3">
      <c r="H289417" s="35"/>
    </row>
    <row r="289418" spans="8:8" x14ac:dyDescent="0.3">
      <c r="H289418" s="35"/>
    </row>
    <row r="289419" spans="8:8" x14ac:dyDescent="0.3">
      <c r="H289419" s="35"/>
    </row>
    <row r="289420" spans="8:8" x14ac:dyDescent="0.3">
      <c r="H289420" s="35"/>
    </row>
    <row r="289421" spans="8:8" x14ac:dyDescent="0.3">
      <c r="H289421" s="35"/>
    </row>
    <row r="289422" spans="8:8" x14ac:dyDescent="0.3">
      <c r="H289422" s="35"/>
    </row>
    <row r="289423" spans="8:8" x14ac:dyDescent="0.3">
      <c r="H289423" s="35"/>
    </row>
    <row r="289424" spans="8:8" x14ac:dyDescent="0.3">
      <c r="H289424" s="35"/>
    </row>
    <row r="289425" spans="8:8" x14ac:dyDescent="0.3">
      <c r="H289425" s="35"/>
    </row>
    <row r="289426" spans="8:8" x14ac:dyDescent="0.3">
      <c r="H289426" s="35"/>
    </row>
    <row r="289427" spans="8:8" x14ac:dyDescent="0.3">
      <c r="H289427" s="35"/>
    </row>
    <row r="289428" spans="8:8" x14ac:dyDescent="0.3">
      <c r="H289428" s="35"/>
    </row>
    <row r="289429" spans="8:8" x14ac:dyDescent="0.3">
      <c r="H289429" s="35"/>
    </row>
    <row r="289430" spans="8:8" x14ac:dyDescent="0.3">
      <c r="H289430" s="35"/>
    </row>
    <row r="289431" spans="8:8" x14ac:dyDescent="0.3">
      <c r="H289431" s="35"/>
    </row>
    <row r="289432" spans="8:8" x14ac:dyDescent="0.3">
      <c r="H289432" s="35"/>
    </row>
    <row r="289433" spans="8:8" x14ac:dyDescent="0.3">
      <c r="H289433" s="35"/>
    </row>
    <row r="289434" spans="8:8" x14ac:dyDescent="0.3">
      <c r="H289434" s="35"/>
    </row>
    <row r="289435" spans="8:8" x14ac:dyDescent="0.3">
      <c r="H289435" s="35"/>
    </row>
    <row r="289436" spans="8:8" x14ac:dyDescent="0.3">
      <c r="H289436" s="35"/>
    </row>
    <row r="289437" spans="8:8" x14ac:dyDescent="0.3">
      <c r="H289437" s="35"/>
    </row>
    <row r="289438" spans="8:8" x14ac:dyDescent="0.3">
      <c r="H289438" s="35"/>
    </row>
    <row r="289439" spans="8:8" x14ac:dyDescent="0.3">
      <c r="H289439" s="35"/>
    </row>
    <row r="289440" spans="8:8" x14ac:dyDescent="0.3">
      <c r="H289440" s="35"/>
    </row>
    <row r="289441" spans="8:8" x14ac:dyDescent="0.3">
      <c r="H289441" s="35"/>
    </row>
    <row r="289442" spans="8:8" x14ac:dyDescent="0.3">
      <c r="H289442" s="35"/>
    </row>
    <row r="289443" spans="8:8" x14ac:dyDescent="0.3">
      <c r="H289443" s="35"/>
    </row>
    <row r="289444" spans="8:8" x14ac:dyDescent="0.3">
      <c r="H289444" s="35"/>
    </row>
    <row r="289445" spans="8:8" x14ac:dyDescent="0.3">
      <c r="H289445" s="35"/>
    </row>
    <row r="289446" spans="8:8" x14ac:dyDescent="0.3">
      <c r="H289446" s="35"/>
    </row>
    <row r="289447" spans="8:8" x14ac:dyDescent="0.3">
      <c r="H289447" s="35"/>
    </row>
    <row r="289448" spans="8:8" x14ac:dyDescent="0.3">
      <c r="H289448" s="35"/>
    </row>
    <row r="289449" spans="8:8" x14ac:dyDescent="0.3">
      <c r="H289449" s="35"/>
    </row>
    <row r="289450" spans="8:8" x14ac:dyDescent="0.3">
      <c r="H289450" s="35"/>
    </row>
    <row r="289451" spans="8:8" x14ac:dyDescent="0.3">
      <c r="H289451" s="35"/>
    </row>
    <row r="289452" spans="8:8" x14ac:dyDescent="0.3">
      <c r="H289452" s="35"/>
    </row>
    <row r="289453" spans="8:8" x14ac:dyDescent="0.3">
      <c r="H289453" s="35"/>
    </row>
    <row r="289454" spans="8:8" x14ac:dyDescent="0.3">
      <c r="H289454" s="35"/>
    </row>
    <row r="289455" spans="8:8" x14ac:dyDescent="0.3">
      <c r="H289455" s="35"/>
    </row>
    <row r="289456" spans="8:8" x14ac:dyDescent="0.3">
      <c r="H289456" s="35"/>
    </row>
    <row r="289457" spans="8:8" x14ac:dyDescent="0.3">
      <c r="H289457" s="35"/>
    </row>
    <row r="289458" spans="8:8" x14ac:dyDescent="0.3">
      <c r="H289458" s="35"/>
    </row>
    <row r="289459" spans="8:8" x14ac:dyDescent="0.3">
      <c r="H289459" s="35"/>
    </row>
    <row r="289460" spans="8:8" x14ac:dyDescent="0.3">
      <c r="H289460" s="35"/>
    </row>
    <row r="289461" spans="8:8" x14ac:dyDescent="0.3">
      <c r="H289461" s="35"/>
    </row>
    <row r="289462" spans="8:8" x14ac:dyDescent="0.3">
      <c r="H289462" s="35"/>
    </row>
    <row r="289463" spans="8:8" x14ac:dyDescent="0.3">
      <c r="H289463" s="35"/>
    </row>
    <row r="289464" spans="8:8" x14ac:dyDescent="0.3">
      <c r="H289464" s="35"/>
    </row>
    <row r="289465" spans="8:8" x14ac:dyDescent="0.3">
      <c r="H289465" s="35"/>
    </row>
    <row r="289466" spans="8:8" x14ac:dyDescent="0.3">
      <c r="H289466" s="35"/>
    </row>
    <row r="289467" spans="8:8" x14ac:dyDescent="0.3">
      <c r="H289467" s="35"/>
    </row>
    <row r="289468" spans="8:8" x14ac:dyDescent="0.3">
      <c r="H289468" s="35"/>
    </row>
    <row r="289469" spans="8:8" x14ac:dyDescent="0.3">
      <c r="H289469" s="35"/>
    </row>
    <row r="289470" spans="8:8" x14ac:dyDescent="0.3">
      <c r="H289470" s="35"/>
    </row>
    <row r="289471" spans="8:8" x14ac:dyDescent="0.3">
      <c r="H289471" s="35"/>
    </row>
    <row r="289472" spans="8:8" x14ac:dyDescent="0.3">
      <c r="H289472" s="35"/>
    </row>
    <row r="289473" spans="8:8" x14ac:dyDescent="0.3">
      <c r="H289473" s="35"/>
    </row>
    <row r="289474" spans="8:8" x14ac:dyDescent="0.3">
      <c r="H289474" s="35"/>
    </row>
    <row r="289475" spans="8:8" x14ac:dyDescent="0.3">
      <c r="H289475" s="35"/>
    </row>
    <row r="289476" spans="8:8" x14ac:dyDescent="0.3">
      <c r="H289476" s="35"/>
    </row>
    <row r="289477" spans="8:8" x14ac:dyDescent="0.3">
      <c r="H289477" s="35"/>
    </row>
    <row r="289478" spans="8:8" x14ac:dyDescent="0.3">
      <c r="H289478" s="35"/>
    </row>
    <row r="289479" spans="8:8" x14ac:dyDescent="0.3">
      <c r="H289479" s="35"/>
    </row>
    <row r="289480" spans="8:8" x14ac:dyDescent="0.3">
      <c r="H289480" s="35"/>
    </row>
    <row r="289481" spans="8:8" x14ac:dyDescent="0.3">
      <c r="H289481" s="35"/>
    </row>
    <row r="289482" spans="8:8" x14ac:dyDescent="0.3">
      <c r="H289482" s="35"/>
    </row>
    <row r="289483" spans="8:8" x14ac:dyDescent="0.3">
      <c r="H289483" s="35"/>
    </row>
    <row r="289484" spans="8:8" x14ac:dyDescent="0.3">
      <c r="H289484" s="35"/>
    </row>
    <row r="289485" spans="8:8" x14ac:dyDescent="0.3">
      <c r="H289485" s="35"/>
    </row>
    <row r="289486" spans="8:8" x14ac:dyDescent="0.3">
      <c r="H289486" s="35"/>
    </row>
    <row r="289487" spans="8:8" x14ac:dyDescent="0.3">
      <c r="H289487" s="35"/>
    </row>
    <row r="289488" spans="8:8" x14ac:dyDescent="0.3">
      <c r="H289488" s="35"/>
    </row>
    <row r="289489" spans="8:8" x14ac:dyDescent="0.3">
      <c r="H289489" s="35"/>
    </row>
    <row r="289490" spans="8:8" x14ac:dyDescent="0.3">
      <c r="H289490" s="35"/>
    </row>
    <row r="289491" spans="8:8" x14ac:dyDescent="0.3">
      <c r="H289491" s="35"/>
    </row>
    <row r="289492" spans="8:8" x14ac:dyDescent="0.3">
      <c r="H289492" s="35"/>
    </row>
    <row r="289493" spans="8:8" x14ac:dyDescent="0.3">
      <c r="H289493" s="35"/>
    </row>
    <row r="289494" spans="8:8" x14ac:dyDescent="0.3">
      <c r="H289494" s="35"/>
    </row>
    <row r="289495" spans="8:8" x14ac:dyDescent="0.3">
      <c r="H289495" s="35"/>
    </row>
    <row r="289496" spans="8:8" x14ac:dyDescent="0.3">
      <c r="H289496" s="35"/>
    </row>
    <row r="289497" spans="8:8" x14ac:dyDescent="0.3">
      <c r="H289497" s="35"/>
    </row>
    <row r="289498" spans="8:8" x14ac:dyDescent="0.3">
      <c r="H289498" s="35"/>
    </row>
    <row r="289499" spans="8:8" x14ac:dyDescent="0.3">
      <c r="H289499" s="35"/>
    </row>
    <row r="289500" spans="8:8" x14ac:dyDescent="0.3">
      <c r="H289500" s="35"/>
    </row>
    <row r="289501" spans="8:8" x14ac:dyDescent="0.3">
      <c r="H289501" s="35"/>
    </row>
    <row r="289502" spans="8:8" x14ac:dyDescent="0.3">
      <c r="H289502" s="35"/>
    </row>
    <row r="289503" spans="8:8" x14ac:dyDescent="0.3">
      <c r="H289503" s="35"/>
    </row>
    <row r="289504" spans="8:8" x14ac:dyDescent="0.3">
      <c r="H289504" s="35"/>
    </row>
    <row r="289505" spans="8:8" x14ac:dyDescent="0.3">
      <c r="H289505" s="35"/>
    </row>
    <row r="289506" spans="8:8" x14ac:dyDescent="0.3">
      <c r="H289506" s="35"/>
    </row>
    <row r="289507" spans="8:8" x14ac:dyDescent="0.3">
      <c r="H289507" s="35"/>
    </row>
    <row r="289508" spans="8:8" x14ac:dyDescent="0.3">
      <c r="H289508" s="35"/>
    </row>
    <row r="289509" spans="8:8" x14ac:dyDescent="0.3">
      <c r="H289509" s="35"/>
    </row>
    <row r="289510" spans="8:8" x14ac:dyDescent="0.3">
      <c r="H289510" s="35"/>
    </row>
    <row r="289511" spans="8:8" x14ac:dyDescent="0.3">
      <c r="H289511" s="35"/>
    </row>
    <row r="289512" spans="8:8" x14ac:dyDescent="0.3">
      <c r="H289512" s="35"/>
    </row>
    <row r="289513" spans="8:8" x14ac:dyDescent="0.3">
      <c r="H289513" s="35"/>
    </row>
    <row r="289514" spans="8:8" x14ac:dyDescent="0.3">
      <c r="H289514" s="35"/>
    </row>
    <row r="289515" spans="8:8" x14ac:dyDescent="0.3">
      <c r="H289515" s="35"/>
    </row>
    <row r="289516" spans="8:8" x14ac:dyDescent="0.3">
      <c r="H289516" s="35"/>
    </row>
    <row r="289517" spans="8:8" x14ac:dyDescent="0.3">
      <c r="H289517" s="35"/>
    </row>
    <row r="289518" spans="8:8" x14ac:dyDescent="0.3">
      <c r="H289518" s="35"/>
    </row>
    <row r="289519" spans="8:8" x14ac:dyDescent="0.3">
      <c r="H289519" s="35"/>
    </row>
    <row r="289520" spans="8:8" x14ac:dyDescent="0.3">
      <c r="H289520" s="35"/>
    </row>
    <row r="289521" spans="8:8" x14ac:dyDescent="0.3">
      <c r="H289521" s="35"/>
    </row>
    <row r="289522" spans="8:8" x14ac:dyDescent="0.3">
      <c r="H289522" s="35"/>
    </row>
    <row r="289523" spans="8:8" x14ac:dyDescent="0.3">
      <c r="H289523" s="35"/>
    </row>
    <row r="289524" spans="8:8" x14ac:dyDescent="0.3">
      <c r="H289524" s="35"/>
    </row>
    <row r="289525" spans="8:8" x14ac:dyDescent="0.3">
      <c r="H289525" s="35"/>
    </row>
    <row r="289526" spans="8:8" x14ac:dyDescent="0.3">
      <c r="H289526" s="35"/>
    </row>
    <row r="289527" spans="8:8" x14ac:dyDescent="0.3">
      <c r="H289527" s="35"/>
    </row>
    <row r="289528" spans="8:8" x14ac:dyDescent="0.3">
      <c r="H289528" s="35"/>
    </row>
    <row r="289529" spans="8:8" x14ac:dyDescent="0.3">
      <c r="H289529" s="35"/>
    </row>
    <row r="289530" spans="8:8" x14ac:dyDescent="0.3">
      <c r="H289530" s="35"/>
    </row>
    <row r="289531" spans="8:8" x14ac:dyDescent="0.3">
      <c r="H289531" s="35"/>
    </row>
    <row r="289532" spans="8:8" x14ac:dyDescent="0.3">
      <c r="H289532" s="35"/>
    </row>
    <row r="289533" spans="8:8" x14ac:dyDescent="0.3">
      <c r="H289533" s="35"/>
    </row>
    <row r="289534" spans="8:8" x14ac:dyDescent="0.3">
      <c r="H289534" s="35"/>
    </row>
    <row r="289535" spans="8:8" x14ac:dyDescent="0.3">
      <c r="H289535" s="35"/>
    </row>
    <row r="289536" spans="8:8" x14ac:dyDescent="0.3">
      <c r="H289536" s="35"/>
    </row>
    <row r="289537" spans="8:8" x14ac:dyDescent="0.3">
      <c r="H289537" s="35"/>
    </row>
    <row r="289538" spans="8:8" x14ac:dyDescent="0.3">
      <c r="H289538" s="35"/>
    </row>
    <row r="289539" spans="8:8" x14ac:dyDescent="0.3">
      <c r="H289539" s="35"/>
    </row>
    <row r="289540" spans="8:8" x14ac:dyDescent="0.3">
      <c r="H289540" s="35"/>
    </row>
    <row r="289541" spans="8:8" x14ac:dyDescent="0.3">
      <c r="H289541" s="35"/>
    </row>
    <row r="289542" spans="8:8" x14ac:dyDescent="0.3">
      <c r="H289542" s="35"/>
    </row>
    <row r="289543" spans="8:8" x14ac:dyDescent="0.3">
      <c r="H289543" s="35"/>
    </row>
    <row r="289544" spans="8:8" x14ac:dyDescent="0.3">
      <c r="H289544" s="35"/>
    </row>
    <row r="289545" spans="8:8" x14ac:dyDescent="0.3">
      <c r="H289545" s="35"/>
    </row>
    <row r="289546" spans="8:8" x14ac:dyDescent="0.3">
      <c r="H289546" s="35"/>
    </row>
    <row r="289547" spans="8:8" x14ac:dyDescent="0.3">
      <c r="H289547" s="35"/>
    </row>
    <row r="289548" spans="8:8" x14ac:dyDescent="0.3">
      <c r="H289548" s="35"/>
    </row>
    <row r="289549" spans="8:8" x14ac:dyDescent="0.3">
      <c r="H289549" s="35"/>
    </row>
    <row r="289550" spans="8:8" x14ac:dyDescent="0.3">
      <c r="H289550" s="35"/>
    </row>
    <row r="289551" spans="8:8" x14ac:dyDescent="0.3">
      <c r="H289551" s="35"/>
    </row>
    <row r="289552" spans="8:8" x14ac:dyDescent="0.3">
      <c r="H289552" s="35"/>
    </row>
    <row r="289553" spans="8:8" x14ac:dyDescent="0.3">
      <c r="H289553" s="35"/>
    </row>
    <row r="289554" spans="8:8" x14ac:dyDescent="0.3">
      <c r="H289554" s="35"/>
    </row>
    <row r="289555" spans="8:8" x14ac:dyDescent="0.3">
      <c r="H289555" s="35"/>
    </row>
    <row r="289556" spans="8:8" x14ac:dyDescent="0.3">
      <c r="H289556" s="35"/>
    </row>
    <row r="289557" spans="8:8" x14ac:dyDescent="0.3">
      <c r="H289557" s="35"/>
    </row>
    <row r="289558" spans="8:8" x14ac:dyDescent="0.3">
      <c r="H289558" s="35"/>
    </row>
    <row r="289559" spans="8:8" x14ac:dyDescent="0.3">
      <c r="H289559" s="35"/>
    </row>
    <row r="289560" spans="8:8" x14ac:dyDescent="0.3">
      <c r="H289560" s="35"/>
    </row>
    <row r="289561" spans="8:8" x14ac:dyDescent="0.3">
      <c r="H289561" s="35"/>
    </row>
    <row r="289562" spans="8:8" x14ac:dyDescent="0.3">
      <c r="H289562" s="35"/>
    </row>
    <row r="289563" spans="8:8" x14ac:dyDescent="0.3">
      <c r="H289563" s="35"/>
    </row>
    <row r="289564" spans="8:8" x14ac:dyDescent="0.3">
      <c r="H289564" s="35"/>
    </row>
    <row r="289565" spans="8:8" x14ac:dyDescent="0.3">
      <c r="H289565" s="35"/>
    </row>
    <row r="289566" spans="8:8" x14ac:dyDescent="0.3">
      <c r="H289566" s="35"/>
    </row>
    <row r="289567" spans="8:8" x14ac:dyDescent="0.3">
      <c r="H289567" s="35"/>
    </row>
    <row r="289568" spans="8:8" x14ac:dyDescent="0.3">
      <c r="H289568" s="35"/>
    </row>
    <row r="289569" spans="8:8" x14ac:dyDescent="0.3">
      <c r="H289569" s="35"/>
    </row>
    <row r="289570" spans="8:8" x14ac:dyDescent="0.3">
      <c r="H289570" s="35"/>
    </row>
    <row r="289571" spans="8:8" x14ac:dyDescent="0.3">
      <c r="H289571" s="35"/>
    </row>
    <row r="289572" spans="8:8" x14ac:dyDescent="0.3">
      <c r="H289572" s="35"/>
    </row>
    <row r="289573" spans="8:8" x14ac:dyDescent="0.3">
      <c r="H289573" s="35"/>
    </row>
    <row r="289574" spans="8:8" x14ac:dyDescent="0.3">
      <c r="H289574" s="35"/>
    </row>
    <row r="289575" spans="8:8" x14ac:dyDescent="0.3">
      <c r="H289575" s="35"/>
    </row>
    <row r="289576" spans="8:8" x14ac:dyDescent="0.3">
      <c r="H289576" s="35"/>
    </row>
    <row r="289577" spans="8:8" x14ac:dyDescent="0.3">
      <c r="H289577" s="35"/>
    </row>
    <row r="289578" spans="8:8" x14ac:dyDescent="0.3">
      <c r="H289578" s="35"/>
    </row>
    <row r="289579" spans="8:8" x14ac:dyDescent="0.3">
      <c r="H289579" s="35"/>
    </row>
    <row r="289580" spans="8:8" x14ac:dyDescent="0.3">
      <c r="H289580" s="35"/>
    </row>
    <row r="289581" spans="8:8" x14ac:dyDescent="0.3">
      <c r="H289581" s="35"/>
    </row>
    <row r="289582" spans="8:8" x14ac:dyDescent="0.3">
      <c r="H289582" s="35"/>
    </row>
    <row r="289583" spans="8:8" x14ac:dyDescent="0.3">
      <c r="H289583" s="35"/>
    </row>
    <row r="289584" spans="8:8" x14ac:dyDescent="0.3">
      <c r="H289584" s="35"/>
    </row>
    <row r="289585" spans="8:8" x14ac:dyDescent="0.3">
      <c r="H289585" s="35"/>
    </row>
    <row r="289586" spans="8:8" x14ac:dyDescent="0.3">
      <c r="H289586" s="35"/>
    </row>
    <row r="289587" spans="8:8" x14ac:dyDescent="0.3">
      <c r="H289587" s="35"/>
    </row>
    <row r="289588" spans="8:8" x14ac:dyDescent="0.3">
      <c r="H289588" s="35"/>
    </row>
    <row r="289589" spans="8:8" x14ac:dyDescent="0.3">
      <c r="H289589" s="35"/>
    </row>
    <row r="289590" spans="8:8" x14ac:dyDescent="0.3">
      <c r="H289590" s="35"/>
    </row>
    <row r="289591" spans="8:8" x14ac:dyDescent="0.3">
      <c r="H289591" s="35"/>
    </row>
    <row r="289592" spans="8:8" x14ac:dyDescent="0.3">
      <c r="H289592" s="35"/>
    </row>
    <row r="289593" spans="8:8" x14ac:dyDescent="0.3">
      <c r="H289593" s="35"/>
    </row>
    <row r="289594" spans="8:8" x14ac:dyDescent="0.3">
      <c r="H289594" s="35"/>
    </row>
    <row r="289595" spans="8:8" x14ac:dyDescent="0.3">
      <c r="H289595" s="35"/>
    </row>
    <row r="289596" spans="8:8" x14ac:dyDescent="0.3">
      <c r="H289596" s="35"/>
    </row>
    <row r="289597" spans="8:8" x14ac:dyDescent="0.3">
      <c r="H289597" s="35"/>
    </row>
    <row r="289598" spans="8:8" x14ac:dyDescent="0.3">
      <c r="H289598" s="35"/>
    </row>
    <row r="289599" spans="8:8" x14ac:dyDescent="0.3">
      <c r="H289599" s="35"/>
    </row>
    <row r="289600" spans="8:8" x14ac:dyDescent="0.3">
      <c r="H289600" s="35"/>
    </row>
    <row r="289601" spans="8:8" x14ac:dyDescent="0.3">
      <c r="H289601" s="35"/>
    </row>
    <row r="289602" spans="8:8" x14ac:dyDescent="0.3">
      <c r="H289602" s="35"/>
    </row>
    <row r="289603" spans="8:8" x14ac:dyDescent="0.3">
      <c r="H289603" s="35"/>
    </row>
    <row r="289604" spans="8:8" x14ac:dyDescent="0.3">
      <c r="H289604" s="35"/>
    </row>
    <row r="289605" spans="8:8" x14ac:dyDescent="0.3">
      <c r="H289605" s="35"/>
    </row>
    <row r="289606" spans="8:8" x14ac:dyDescent="0.3">
      <c r="H289606" s="35"/>
    </row>
    <row r="289607" spans="8:8" x14ac:dyDescent="0.3">
      <c r="H289607" s="35"/>
    </row>
    <row r="289608" spans="8:8" x14ac:dyDescent="0.3">
      <c r="H289608" s="35"/>
    </row>
    <row r="289609" spans="8:8" x14ac:dyDescent="0.3">
      <c r="H289609" s="35"/>
    </row>
    <row r="289610" spans="8:8" x14ac:dyDescent="0.3">
      <c r="H289610" s="35"/>
    </row>
    <row r="289611" spans="8:8" x14ac:dyDescent="0.3">
      <c r="H289611" s="35"/>
    </row>
    <row r="289612" spans="8:8" x14ac:dyDescent="0.3">
      <c r="H289612" s="35"/>
    </row>
    <row r="289613" spans="8:8" x14ac:dyDescent="0.3">
      <c r="H289613" s="35"/>
    </row>
    <row r="289614" spans="8:8" x14ac:dyDescent="0.3">
      <c r="H289614" s="35"/>
    </row>
    <row r="289615" spans="8:8" x14ac:dyDescent="0.3">
      <c r="H289615" s="35"/>
    </row>
    <row r="289616" spans="8:8" x14ac:dyDescent="0.3">
      <c r="H289616" s="35"/>
    </row>
    <row r="289617" spans="8:8" x14ac:dyDescent="0.3">
      <c r="H289617" s="35"/>
    </row>
    <row r="289618" spans="8:8" x14ac:dyDescent="0.3">
      <c r="H289618" s="35"/>
    </row>
    <row r="289619" spans="8:8" x14ac:dyDescent="0.3">
      <c r="H289619" s="35"/>
    </row>
    <row r="289620" spans="8:8" x14ac:dyDescent="0.3">
      <c r="H289620" s="35"/>
    </row>
    <row r="289621" spans="8:8" x14ac:dyDescent="0.3">
      <c r="H289621" s="35"/>
    </row>
    <row r="289622" spans="8:8" x14ac:dyDescent="0.3">
      <c r="H289622" s="35"/>
    </row>
    <row r="289623" spans="8:8" x14ac:dyDescent="0.3">
      <c r="H289623" s="35"/>
    </row>
    <row r="289624" spans="8:8" x14ac:dyDescent="0.3">
      <c r="H289624" s="35"/>
    </row>
    <row r="289625" spans="8:8" x14ac:dyDescent="0.3">
      <c r="H289625" s="35"/>
    </row>
    <row r="289626" spans="8:8" x14ac:dyDescent="0.3">
      <c r="H289626" s="35"/>
    </row>
    <row r="289627" spans="8:8" x14ac:dyDescent="0.3">
      <c r="H289627" s="35"/>
    </row>
    <row r="289628" spans="8:8" x14ac:dyDescent="0.3">
      <c r="H289628" s="35"/>
    </row>
    <row r="289629" spans="8:8" x14ac:dyDescent="0.3">
      <c r="H289629" s="35"/>
    </row>
    <row r="289630" spans="8:8" x14ac:dyDescent="0.3">
      <c r="H289630" s="35"/>
    </row>
    <row r="289631" spans="8:8" x14ac:dyDescent="0.3">
      <c r="H289631" s="35"/>
    </row>
    <row r="289632" spans="8:8" x14ac:dyDescent="0.3">
      <c r="H289632" s="35"/>
    </row>
    <row r="289633" spans="8:8" x14ac:dyDescent="0.3">
      <c r="H289633" s="35"/>
    </row>
    <row r="289634" spans="8:8" x14ac:dyDescent="0.3">
      <c r="H289634" s="35"/>
    </row>
    <row r="289635" spans="8:8" x14ac:dyDescent="0.3">
      <c r="H289635" s="35"/>
    </row>
    <row r="289636" spans="8:8" x14ac:dyDescent="0.3">
      <c r="H289636" s="35"/>
    </row>
    <row r="289637" spans="8:8" x14ac:dyDescent="0.3">
      <c r="H289637" s="35"/>
    </row>
    <row r="289638" spans="8:8" x14ac:dyDescent="0.3">
      <c r="H289638" s="35"/>
    </row>
    <row r="289639" spans="8:8" x14ac:dyDescent="0.3">
      <c r="H289639" s="35"/>
    </row>
    <row r="289640" spans="8:8" x14ac:dyDescent="0.3">
      <c r="H289640" s="35"/>
    </row>
    <row r="289641" spans="8:8" x14ac:dyDescent="0.3">
      <c r="H289641" s="35"/>
    </row>
    <row r="289642" spans="8:8" x14ac:dyDescent="0.3">
      <c r="H289642" s="35"/>
    </row>
    <row r="289643" spans="8:8" x14ac:dyDescent="0.3">
      <c r="H289643" s="35"/>
    </row>
    <row r="289644" spans="8:8" x14ac:dyDescent="0.3">
      <c r="H289644" s="35"/>
    </row>
    <row r="289645" spans="8:8" x14ac:dyDescent="0.3">
      <c r="H289645" s="35"/>
    </row>
    <row r="289646" spans="8:8" x14ac:dyDescent="0.3">
      <c r="H289646" s="35"/>
    </row>
    <row r="289647" spans="8:8" x14ac:dyDescent="0.3">
      <c r="H289647" s="35"/>
    </row>
    <row r="289648" spans="8:8" x14ac:dyDescent="0.3">
      <c r="H289648" s="35"/>
    </row>
    <row r="289649" spans="8:8" x14ac:dyDescent="0.3">
      <c r="H289649" s="35"/>
    </row>
    <row r="289650" spans="8:8" x14ac:dyDescent="0.3">
      <c r="H289650" s="35"/>
    </row>
    <row r="289651" spans="8:8" x14ac:dyDescent="0.3">
      <c r="H289651" s="35"/>
    </row>
    <row r="289652" spans="8:8" x14ac:dyDescent="0.3">
      <c r="H289652" s="35"/>
    </row>
    <row r="289653" spans="8:8" x14ac:dyDescent="0.3">
      <c r="H289653" s="35"/>
    </row>
    <row r="289654" spans="8:8" x14ac:dyDescent="0.3">
      <c r="H289654" s="35"/>
    </row>
    <row r="289655" spans="8:8" x14ac:dyDescent="0.3">
      <c r="H289655" s="35"/>
    </row>
    <row r="289656" spans="8:8" x14ac:dyDescent="0.3">
      <c r="H289656" s="35"/>
    </row>
    <row r="289657" spans="8:8" x14ac:dyDescent="0.3">
      <c r="H289657" s="35"/>
    </row>
    <row r="289658" spans="8:8" x14ac:dyDescent="0.3">
      <c r="H289658" s="35"/>
    </row>
    <row r="289659" spans="8:8" x14ac:dyDescent="0.3">
      <c r="H289659" s="35"/>
    </row>
    <row r="289660" spans="8:8" x14ac:dyDescent="0.3">
      <c r="H289660" s="35"/>
    </row>
    <row r="289661" spans="8:8" x14ac:dyDescent="0.3">
      <c r="H289661" s="35"/>
    </row>
    <row r="289662" spans="8:8" x14ac:dyDescent="0.3">
      <c r="H289662" s="35"/>
    </row>
    <row r="289663" spans="8:8" x14ac:dyDescent="0.3">
      <c r="H289663" s="35"/>
    </row>
    <row r="289664" spans="8:8" x14ac:dyDescent="0.3">
      <c r="H289664" s="35"/>
    </row>
    <row r="289665" spans="8:8" x14ac:dyDescent="0.3">
      <c r="H289665" s="35"/>
    </row>
    <row r="289666" spans="8:8" x14ac:dyDescent="0.3">
      <c r="H289666" s="35"/>
    </row>
    <row r="289667" spans="8:8" x14ac:dyDescent="0.3">
      <c r="H289667" s="35"/>
    </row>
    <row r="289668" spans="8:8" x14ac:dyDescent="0.3">
      <c r="H289668" s="35"/>
    </row>
    <row r="289669" spans="8:8" x14ac:dyDescent="0.3">
      <c r="H289669" s="35"/>
    </row>
    <row r="289670" spans="8:8" x14ac:dyDescent="0.3">
      <c r="H289670" s="35"/>
    </row>
    <row r="289671" spans="8:8" x14ac:dyDescent="0.3">
      <c r="H289671" s="35"/>
    </row>
    <row r="289672" spans="8:8" x14ac:dyDescent="0.3">
      <c r="H289672" s="35"/>
    </row>
    <row r="289673" spans="8:8" x14ac:dyDescent="0.3">
      <c r="H289673" s="35"/>
    </row>
    <row r="289674" spans="8:8" x14ac:dyDescent="0.3">
      <c r="H289674" s="35"/>
    </row>
    <row r="289675" spans="8:8" x14ac:dyDescent="0.3">
      <c r="H289675" s="35"/>
    </row>
    <row r="289676" spans="8:8" x14ac:dyDescent="0.3">
      <c r="H289676" s="35"/>
    </row>
    <row r="289677" spans="8:8" x14ac:dyDescent="0.3">
      <c r="H289677" s="35"/>
    </row>
    <row r="289678" spans="8:8" x14ac:dyDescent="0.3">
      <c r="H289678" s="35"/>
    </row>
    <row r="289679" spans="8:8" x14ac:dyDescent="0.3">
      <c r="H289679" s="35"/>
    </row>
    <row r="289680" spans="8:8" x14ac:dyDescent="0.3">
      <c r="H289680" s="35"/>
    </row>
    <row r="289681" spans="8:8" x14ac:dyDescent="0.3">
      <c r="H289681" s="35"/>
    </row>
    <row r="289682" spans="8:8" x14ac:dyDescent="0.3">
      <c r="H289682" s="35"/>
    </row>
    <row r="289683" spans="8:8" x14ac:dyDescent="0.3">
      <c r="H289683" s="35"/>
    </row>
    <row r="289684" spans="8:8" x14ac:dyDescent="0.3">
      <c r="H289684" s="35"/>
    </row>
    <row r="289685" spans="8:8" x14ac:dyDescent="0.3">
      <c r="H289685" s="35"/>
    </row>
    <row r="289686" spans="8:8" x14ac:dyDescent="0.3">
      <c r="H289686" s="35"/>
    </row>
    <row r="289687" spans="8:8" x14ac:dyDescent="0.3">
      <c r="H289687" s="35"/>
    </row>
    <row r="289688" spans="8:8" x14ac:dyDescent="0.3">
      <c r="H289688" s="35"/>
    </row>
    <row r="289689" spans="8:8" x14ac:dyDescent="0.3">
      <c r="H289689" s="35"/>
    </row>
    <row r="289690" spans="8:8" x14ac:dyDescent="0.3">
      <c r="H289690" s="35"/>
    </row>
    <row r="289691" spans="8:8" x14ac:dyDescent="0.3">
      <c r="H289691" s="35"/>
    </row>
    <row r="289692" spans="8:8" x14ac:dyDescent="0.3">
      <c r="H289692" s="35"/>
    </row>
    <row r="289693" spans="8:8" x14ac:dyDescent="0.3">
      <c r="H289693" s="35"/>
    </row>
    <row r="289694" spans="8:8" x14ac:dyDescent="0.3">
      <c r="H289694" s="35"/>
    </row>
    <row r="289695" spans="8:8" x14ac:dyDescent="0.3">
      <c r="H289695" s="35"/>
    </row>
    <row r="289696" spans="8:8" x14ac:dyDescent="0.3">
      <c r="H289696" s="35"/>
    </row>
    <row r="289697" spans="8:8" x14ac:dyDescent="0.3">
      <c r="H289697" s="35"/>
    </row>
    <row r="289698" spans="8:8" x14ac:dyDescent="0.3">
      <c r="H289698" s="35"/>
    </row>
    <row r="289699" spans="8:8" x14ac:dyDescent="0.3">
      <c r="H289699" s="35"/>
    </row>
    <row r="289700" spans="8:8" x14ac:dyDescent="0.3">
      <c r="H289700" s="35"/>
    </row>
    <row r="289701" spans="8:8" x14ac:dyDescent="0.3">
      <c r="H289701" s="35"/>
    </row>
    <row r="289702" spans="8:8" x14ac:dyDescent="0.3">
      <c r="H289702" s="35"/>
    </row>
    <row r="289703" spans="8:8" x14ac:dyDescent="0.3">
      <c r="H289703" s="35"/>
    </row>
    <row r="289704" spans="8:8" x14ac:dyDescent="0.3">
      <c r="H289704" s="35"/>
    </row>
    <row r="289705" spans="8:8" x14ac:dyDescent="0.3">
      <c r="H289705" s="35"/>
    </row>
    <row r="289706" spans="8:8" x14ac:dyDescent="0.3">
      <c r="H289706" s="35"/>
    </row>
    <row r="289707" spans="8:8" x14ac:dyDescent="0.3">
      <c r="H289707" s="35"/>
    </row>
    <row r="289708" spans="8:8" x14ac:dyDescent="0.3">
      <c r="H289708" s="35"/>
    </row>
    <row r="289709" spans="8:8" x14ac:dyDescent="0.3">
      <c r="H289709" s="35"/>
    </row>
    <row r="289710" spans="8:8" x14ac:dyDescent="0.3">
      <c r="H289710" s="35"/>
    </row>
    <row r="289711" spans="8:8" x14ac:dyDescent="0.3">
      <c r="H289711" s="35"/>
    </row>
    <row r="289712" spans="8:8" x14ac:dyDescent="0.3">
      <c r="H289712" s="35"/>
    </row>
    <row r="289713" spans="8:8" x14ac:dyDescent="0.3">
      <c r="H289713" s="35"/>
    </row>
    <row r="289714" spans="8:8" x14ac:dyDescent="0.3">
      <c r="H289714" s="35"/>
    </row>
    <row r="289715" spans="8:8" x14ac:dyDescent="0.3">
      <c r="H289715" s="35"/>
    </row>
    <row r="289716" spans="8:8" x14ac:dyDescent="0.3">
      <c r="H289716" s="35"/>
    </row>
    <row r="289717" spans="8:8" x14ac:dyDescent="0.3">
      <c r="H289717" s="35"/>
    </row>
    <row r="289718" spans="8:8" x14ac:dyDescent="0.3">
      <c r="H289718" s="35"/>
    </row>
    <row r="289719" spans="8:8" x14ac:dyDescent="0.3">
      <c r="H289719" s="35"/>
    </row>
    <row r="289720" spans="8:8" x14ac:dyDescent="0.3">
      <c r="H289720" s="35"/>
    </row>
    <row r="289721" spans="8:8" x14ac:dyDescent="0.3">
      <c r="H289721" s="35"/>
    </row>
    <row r="289722" spans="8:8" x14ac:dyDescent="0.3">
      <c r="H289722" s="35"/>
    </row>
    <row r="289723" spans="8:8" x14ac:dyDescent="0.3">
      <c r="H289723" s="35"/>
    </row>
    <row r="289724" spans="8:8" x14ac:dyDescent="0.3">
      <c r="H289724" s="35"/>
    </row>
    <row r="289725" spans="8:8" x14ac:dyDescent="0.3">
      <c r="H289725" s="35"/>
    </row>
    <row r="289726" spans="8:8" x14ac:dyDescent="0.3">
      <c r="H289726" s="35"/>
    </row>
    <row r="289727" spans="8:8" x14ac:dyDescent="0.3">
      <c r="H289727" s="35"/>
    </row>
    <row r="289728" spans="8:8" x14ac:dyDescent="0.3">
      <c r="H289728" s="35"/>
    </row>
    <row r="289729" spans="8:8" x14ac:dyDescent="0.3">
      <c r="H289729" s="35"/>
    </row>
    <row r="289730" spans="8:8" x14ac:dyDescent="0.3">
      <c r="H289730" s="35"/>
    </row>
    <row r="289731" spans="8:8" x14ac:dyDescent="0.3">
      <c r="H289731" s="35"/>
    </row>
    <row r="289732" spans="8:8" x14ac:dyDescent="0.3">
      <c r="H289732" s="35"/>
    </row>
    <row r="289733" spans="8:8" x14ac:dyDescent="0.3">
      <c r="H289733" s="35"/>
    </row>
    <row r="289734" spans="8:8" x14ac:dyDescent="0.3">
      <c r="H289734" s="35"/>
    </row>
    <row r="289735" spans="8:8" x14ac:dyDescent="0.3">
      <c r="H289735" s="35"/>
    </row>
    <row r="289736" spans="8:8" x14ac:dyDescent="0.3">
      <c r="H289736" s="35"/>
    </row>
    <row r="289737" spans="8:8" x14ac:dyDescent="0.3">
      <c r="H289737" s="35"/>
    </row>
    <row r="289738" spans="8:8" x14ac:dyDescent="0.3">
      <c r="H289738" s="35"/>
    </row>
    <row r="289739" spans="8:8" x14ac:dyDescent="0.3">
      <c r="H289739" s="35"/>
    </row>
    <row r="289740" spans="8:8" x14ac:dyDescent="0.3">
      <c r="H289740" s="35"/>
    </row>
    <row r="289741" spans="8:8" x14ac:dyDescent="0.3">
      <c r="H289741" s="35"/>
    </row>
    <row r="289742" spans="8:8" x14ac:dyDescent="0.3">
      <c r="H289742" s="35"/>
    </row>
    <row r="289743" spans="8:8" x14ac:dyDescent="0.3">
      <c r="H289743" s="35"/>
    </row>
    <row r="289744" spans="8:8" x14ac:dyDescent="0.3">
      <c r="H289744" s="35"/>
    </row>
    <row r="289745" spans="8:8" x14ac:dyDescent="0.3">
      <c r="H289745" s="35"/>
    </row>
    <row r="289746" spans="8:8" x14ac:dyDescent="0.3">
      <c r="H289746" s="35"/>
    </row>
    <row r="289747" spans="8:8" x14ac:dyDescent="0.3">
      <c r="H289747" s="35"/>
    </row>
    <row r="289748" spans="8:8" x14ac:dyDescent="0.3">
      <c r="H289748" s="35"/>
    </row>
    <row r="289749" spans="8:8" x14ac:dyDescent="0.3">
      <c r="H289749" s="35"/>
    </row>
    <row r="289750" spans="8:8" x14ac:dyDescent="0.3">
      <c r="H289750" s="35"/>
    </row>
    <row r="289751" spans="8:8" x14ac:dyDescent="0.3">
      <c r="H289751" s="35"/>
    </row>
    <row r="289752" spans="8:8" x14ac:dyDescent="0.3">
      <c r="H289752" s="35"/>
    </row>
    <row r="289753" spans="8:8" x14ac:dyDescent="0.3">
      <c r="H289753" s="35"/>
    </row>
    <row r="289754" spans="8:8" x14ac:dyDescent="0.3">
      <c r="H289754" s="35"/>
    </row>
    <row r="289755" spans="8:8" x14ac:dyDescent="0.3">
      <c r="H289755" s="35"/>
    </row>
    <row r="289756" spans="8:8" x14ac:dyDescent="0.3">
      <c r="H289756" s="35"/>
    </row>
    <row r="289757" spans="8:8" x14ac:dyDescent="0.3">
      <c r="H289757" s="35"/>
    </row>
    <row r="289758" spans="8:8" x14ac:dyDescent="0.3">
      <c r="H289758" s="35"/>
    </row>
    <row r="289759" spans="8:8" x14ac:dyDescent="0.3">
      <c r="H289759" s="35"/>
    </row>
    <row r="289760" spans="8:8" x14ac:dyDescent="0.3">
      <c r="H289760" s="35"/>
    </row>
    <row r="289761" spans="8:8" x14ac:dyDescent="0.3">
      <c r="H289761" s="35"/>
    </row>
    <row r="289762" spans="8:8" x14ac:dyDescent="0.3">
      <c r="H289762" s="35"/>
    </row>
    <row r="289763" spans="8:8" x14ac:dyDescent="0.3">
      <c r="H289763" s="35"/>
    </row>
    <row r="289764" spans="8:8" x14ac:dyDescent="0.3">
      <c r="H289764" s="35"/>
    </row>
    <row r="289765" spans="8:8" x14ac:dyDescent="0.3">
      <c r="H289765" s="35"/>
    </row>
    <row r="289766" spans="8:8" x14ac:dyDescent="0.3">
      <c r="H289766" s="35"/>
    </row>
    <row r="289767" spans="8:8" x14ac:dyDescent="0.3">
      <c r="H289767" s="35"/>
    </row>
    <row r="289768" spans="8:8" x14ac:dyDescent="0.3">
      <c r="H289768" s="35"/>
    </row>
    <row r="289769" spans="8:8" x14ac:dyDescent="0.3">
      <c r="H289769" s="35"/>
    </row>
    <row r="289770" spans="8:8" x14ac:dyDescent="0.3">
      <c r="H289770" s="35"/>
    </row>
    <row r="289771" spans="8:8" x14ac:dyDescent="0.3">
      <c r="H289771" s="35"/>
    </row>
    <row r="289772" spans="8:8" x14ac:dyDescent="0.3">
      <c r="H289772" s="35"/>
    </row>
    <row r="289773" spans="8:8" x14ac:dyDescent="0.3">
      <c r="H289773" s="35"/>
    </row>
    <row r="289774" spans="8:8" x14ac:dyDescent="0.3">
      <c r="H289774" s="35"/>
    </row>
    <row r="289775" spans="8:8" x14ac:dyDescent="0.3">
      <c r="H289775" s="35"/>
    </row>
    <row r="289776" spans="8:8" x14ac:dyDescent="0.3">
      <c r="H289776" s="35"/>
    </row>
    <row r="289777" spans="8:8" x14ac:dyDescent="0.3">
      <c r="H289777" s="35"/>
    </row>
    <row r="289778" spans="8:8" x14ac:dyDescent="0.3">
      <c r="H289778" s="35"/>
    </row>
    <row r="289779" spans="8:8" x14ac:dyDescent="0.3">
      <c r="H289779" s="35"/>
    </row>
    <row r="289780" spans="8:8" x14ac:dyDescent="0.3">
      <c r="H289780" s="35"/>
    </row>
    <row r="289781" spans="8:8" x14ac:dyDescent="0.3">
      <c r="H289781" s="35"/>
    </row>
    <row r="289782" spans="8:8" x14ac:dyDescent="0.3">
      <c r="H289782" s="35"/>
    </row>
    <row r="289783" spans="8:8" x14ac:dyDescent="0.3">
      <c r="H289783" s="35"/>
    </row>
    <row r="289784" spans="8:8" x14ac:dyDescent="0.3">
      <c r="H289784" s="35"/>
    </row>
    <row r="289785" spans="8:8" x14ac:dyDescent="0.3">
      <c r="H289785" s="35"/>
    </row>
    <row r="289786" spans="8:8" x14ac:dyDescent="0.3">
      <c r="H289786" s="35"/>
    </row>
    <row r="289787" spans="8:8" x14ac:dyDescent="0.3">
      <c r="H289787" s="35"/>
    </row>
    <row r="289788" spans="8:8" x14ac:dyDescent="0.3">
      <c r="H289788" s="35"/>
    </row>
    <row r="289789" spans="8:8" x14ac:dyDescent="0.3">
      <c r="H289789" s="35"/>
    </row>
    <row r="289790" spans="8:8" x14ac:dyDescent="0.3">
      <c r="H289790" s="35"/>
    </row>
    <row r="289791" spans="8:8" x14ac:dyDescent="0.3">
      <c r="H289791" s="35"/>
    </row>
    <row r="289792" spans="8:8" x14ac:dyDescent="0.3">
      <c r="H289792" s="35"/>
    </row>
    <row r="289793" spans="8:8" x14ac:dyDescent="0.3">
      <c r="H289793" s="35"/>
    </row>
    <row r="289794" spans="8:8" x14ac:dyDescent="0.3">
      <c r="H289794" s="35"/>
    </row>
    <row r="289795" spans="8:8" x14ac:dyDescent="0.3">
      <c r="H289795" s="35"/>
    </row>
    <row r="289796" spans="8:8" x14ac:dyDescent="0.3">
      <c r="H289796" s="35"/>
    </row>
    <row r="289797" spans="8:8" x14ac:dyDescent="0.3">
      <c r="H289797" s="35"/>
    </row>
    <row r="289798" spans="8:8" x14ac:dyDescent="0.3">
      <c r="H289798" s="35"/>
    </row>
    <row r="289799" spans="8:8" x14ac:dyDescent="0.3">
      <c r="H289799" s="35"/>
    </row>
    <row r="289800" spans="8:8" x14ac:dyDescent="0.3">
      <c r="H289800" s="35"/>
    </row>
    <row r="289801" spans="8:8" x14ac:dyDescent="0.3">
      <c r="H289801" s="35"/>
    </row>
    <row r="289802" spans="8:8" x14ac:dyDescent="0.3">
      <c r="H289802" s="35"/>
    </row>
    <row r="289803" spans="8:8" x14ac:dyDescent="0.3">
      <c r="H289803" s="35"/>
    </row>
    <row r="289804" spans="8:8" x14ac:dyDescent="0.3">
      <c r="H289804" s="35"/>
    </row>
    <row r="289805" spans="8:8" x14ac:dyDescent="0.3">
      <c r="H289805" s="35"/>
    </row>
    <row r="289806" spans="8:8" x14ac:dyDescent="0.3">
      <c r="H289806" s="35"/>
    </row>
    <row r="289807" spans="8:8" x14ac:dyDescent="0.3">
      <c r="H289807" s="35"/>
    </row>
    <row r="289808" spans="8:8" x14ac:dyDescent="0.3">
      <c r="H289808" s="35"/>
    </row>
    <row r="289809" spans="8:8" x14ac:dyDescent="0.3">
      <c r="H289809" s="35"/>
    </row>
    <row r="289810" spans="8:8" x14ac:dyDescent="0.3">
      <c r="H289810" s="35"/>
    </row>
    <row r="289811" spans="8:8" x14ac:dyDescent="0.3">
      <c r="H289811" s="35"/>
    </row>
    <row r="289812" spans="8:8" x14ac:dyDescent="0.3">
      <c r="H289812" s="35"/>
    </row>
    <row r="289813" spans="8:8" x14ac:dyDescent="0.3">
      <c r="H289813" s="35"/>
    </row>
    <row r="289814" spans="8:8" x14ac:dyDescent="0.3">
      <c r="H289814" s="35"/>
    </row>
    <row r="289815" spans="8:8" x14ac:dyDescent="0.3">
      <c r="H289815" s="35"/>
    </row>
    <row r="289816" spans="8:8" x14ac:dyDescent="0.3">
      <c r="H289816" s="35"/>
    </row>
    <row r="289817" spans="8:8" x14ac:dyDescent="0.3">
      <c r="H289817" s="35"/>
    </row>
    <row r="289818" spans="8:8" x14ac:dyDescent="0.3">
      <c r="H289818" s="35"/>
    </row>
    <row r="289819" spans="8:8" x14ac:dyDescent="0.3">
      <c r="H289819" s="35"/>
    </row>
    <row r="289820" spans="8:8" x14ac:dyDescent="0.3">
      <c r="H289820" s="35"/>
    </row>
    <row r="289821" spans="8:8" x14ac:dyDescent="0.3">
      <c r="H289821" s="35"/>
    </row>
    <row r="289822" spans="8:8" x14ac:dyDescent="0.3">
      <c r="H289822" s="35"/>
    </row>
    <row r="289823" spans="8:8" x14ac:dyDescent="0.3">
      <c r="H289823" s="35"/>
    </row>
    <row r="289824" spans="8:8" x14ac:dyDescent="0.3">
      <c r="H289824" s="35"/>
    </row>
    <row r="289825" spans="8:8" x14ac:dyDescent="0.3">
      <c r="H289825" s="35"/>
    </row>
    <row r="289826" spans="8:8" x14ac:dyDescent="0.3">
      <c r="H289826" s="35"/>
    </row>
    <row r="289827" spans="8:8" x14ac:dyDescent="0.3">
      <c r="H289827" s="35"/>
    </row>
    <row r="289828" spans="8:8" x14ac:dyDescent="0.3">
      <c r="H289828" s="35"/>
    </row>
    <row r="289829" spans="8:8" x14ac:dyDescent="0.3">
      <c r="H289829" s="35"/>
    </row>
    <row r="289830" spans="8:8" x14ac:dyDescent="0.3">
      <c r="H289830" s="35"/>
    </row>
    <row r="289831" spans="8:8" x14ac:dyDescent="0.3">
      <c r="H289831" s="35"/>
    </row>
    <row r="289832" spans="8:8" x14ac:dyDescent="0.3">
      <c r="H289832" s="35"/>
    </row>
    <row r="289833" spans="8:8" x14ac:dyDescent="0.3">
      <c r="H289833" s="35"/>
    </row>
    <row r="289834" spans="8:8" x14ac:dyDescent="0.3">
      <c r="H289834" s="35"/>
    </row>
    <row r="289835" spans="8:8" x14ac:dyDescent="0.3">
      <c r="H289835" s="35"/>
    </row>
    <row r="289836" spans="8:8" x14ac:dyDescent="0.3">
      <c r="H289836" s="35"/>
    </row>
    <row r="289837" spans="8:8" x14ac:dyDescent="0.3">
      <c r="H289837" s="35"/>
    </row>
    <row r="289838" spans="8:8" x14ac:dyDescent="0.3">
      <c r="H289838" s="35"/>
    </row>
    <row r="289839" spans="8:8" x14ac:dyDescent="0.3">
      <c r="H289839" s="35"/>
    </row>
    <row r="289840" spans="8:8" x14ac:dyDescent="0.3">
      <c r="H289840" s="35"/>
    </row>
    <row r="289841" spans="8:8" x14ac:dyDescent="0.3">
      <c r="H289841" s="35"/>
    </row>
    <row r="289842" spans="8:8" x14ac:dyDescent="0.3">
      <c r="H289842" s="35"/>
    </row>
    <row r="289843" spans="8:8" x14ac:dyDescent="0.3">
      <c r="H289843" s="35"/>
    </row>
    <row r="289844" spans="8:8" x14ac:dyDescent="0.3">
      <c r="H289844" s="35"/>
    </row>
    <row r="289845" spans="8:8" x14ac:dyDescent="0.3">
      <c r="H289845" s="35"/>
    </row>
    <row r="289846" spans="8:8" x14ac:dyDescent="0.3">
      <c r="H289846" s="35"/>
    </row>
    <row r="289847" spans="8:8" x14ac:dyDescent="0.3">
      <c r="H289847" s="35"/>
    </row>
    <row r="289848" spans="8:8" x14ac:dyDescent="0.3">
      <c r="H289848" s="35"/>
    </row>
    <row r="289849" spans="8:8" x14ac:dyDescent="0.3">
      <c r="H289849" s="35"/>
    </row>
    <row r="289850" spans="8:8" x14ac:dyDescent="0.3">
      <c r="H289850" s="35"/>
    </row>
    <row r="289851" spans="8:8" x14ac:dyDescent="0.3">
      <c r="H289851" s="35"/>
    </row>
    <row r="289852" spans="8:8" x14ac:dyDescent="0.3">
      <c r="H289852" s="35"/>
    </row>
    <row r="289853" spans="8:8" x14ac:dyDescent="0.3">
      <c r="H289853" s="35"/>
    </row>
    <row r="289854" spans="8:8" x14ac:dyDescent="0.3">
      <c r="H289854" s="35"/>
    </row>
    <row r="289855" spans="8:8" x14ac:dyDescent="0.3">
      <c r="H289855" s="35"/>
    </row>
    <row r="289856" spans="8:8" x14ac:dyDescent="0.3">
      <c r="H289856" s="35"/>
    </row>
    <row r="289857" spans="8:8" x14ac:dyDescent="0.3">
      <c r="H289857" s="35"/>
    </row>
    <row r="289858" spans="8:8" x14ac:dyDescent="0.3">
      <c r="H289858" s="35"/>
    </row>
    <row r="289859" spans="8:8" x14ac:dyDescent="0.3">
      <c r="H289859" s="35"/>
    </row>
    <row r="289860" spans="8:8" x14ac:dyDescent="0.3">
      <c r="H289860" s="35"/>
    </row>
    <row r="289861" spans="8:8" x14ac:dyDescent="0.3">
      <c r="H289861" s="35"/>
    </row>
    <row r="289862" spans="8:8" x14ac:dyDescent="0.3">
      <c r="H289862" s="35"/>
    </row>
    <row r="289863" spans="8:8" x14ac:dyDescent="0.3">
      <c r="H289863" s="35"/>
    </row>
    <row r="289864" spans="8:8" x14ac:dyDescent="0.3">
      <c r="H289864" s="35"/>
    </row>
    <row r="289865" spans="8:8" x14ac:dyDescent="0.3">
      <c r="H289865" s="35"/>
    </row>
    <row r="289866" spans="8:8" x14ac:dyDescent="0.3">
      <c r="H289866" s="35"/>
    </row>
    <row r="289867" spans="8:8" x14ac:dyDescent="0.3">
      <c r="H289867" s="35"/>
    </row>
    <row r="289868" spans="8:8" x14ac:dyDescent="0.3">
      <c r="H289868" s="35"/>
    </row>
    <row r="289869" spans="8:8" x14ac:dyDescent="0.3">
      <c r="H289869" s="35"/>
    </row>
    <row r="289870" spans="8:8" x14ac:dyDescent="0.3">
      <c r="H289870" s="35"/>
    </row>
    <row r="289871" spans="8:8" x14ac:dyDescent="0.3">
      <c r="H289871" s="35"/>
    </row>
    <row r="289872" spans="8:8" x14ac:dyDescent="0.3">
      <c r="H289872" s="35"/>
    </row>
    <row r="289873" spans="8:8" x14ac:dyDescent="0.3">
      <c r="H289873" s="35"/>
    </row>
    <row r="289874" spans="8:8" x14ac:dyDescent="0.3">
      <c r="H289874" s="35"/>
    </row>
    <row r="289875" spans="8:8" x14ac:dyDescent="0.3">
      <c r="H289875" s="35"/>
    </row>
    <row r="289876" spans="8:8" x14ac:dyDescent="0.3">
      <c r="H289876" s="35"/>
    </row>
    <row r="289877" spans="8:8" x14ac:dyDescent="0.3">
      <c r="H289877" s="35"/>
    </row>
    <row r="289878" spans="8:8" x14ac:dyDescent="0.3">
      <c r="H289878" s="35"/>
    </row>
    <row r="289879" spans="8:8" x14ac:dyDescent="0.3">
      <c r="H289879" s="35"/>
    </row>
    <row r="289880" spans="8:8" x14ac:dyDescent="0.3">
      <c r="H289880" s="35"/>
    </row>
    <row r="289881" spans="8:8" x14ac:dyDescent="0.3">
      <c r="H289881" s="35"/>
    </row>
    <row r="289882" spans="8:8" x14ac:dyDescent="0.3">
      <c r="H289882" s="35"/>
    </row>
    <row r="289883" spans="8:8" x14ac:dyDescent="0.3">
      <c r="H289883" s="35"/>
    </row>
    <row r="289884" spans="8:8" x14ac:dyDescent="0.3">
      <c r="H289884" s="35"/>
    </row>
    <row r="289885" spans="8:8" x14ac:dyDescent="0.3">
      <c r="H289885" s="35"/>
    </row>
    <row r="289886" spans="8:8" x14ac:dyDescent="0.3">
      <c r="H289886" s="35"/>
    </row>
    <row r="289887" spans="8:8" x14ac:dyDescent="0.3">
      <c r="H289887" s="35"/>
    </row>
    <row r="289888" spans="8:8" x14ac:dyDescent="0.3">
      <c r="H289888" s="35"/>
    </row>
    <row r="289889" spans="8:8" x14ac:dyDescent="0.3">
      <c r="H289889" s="35"/>
    </row>
    <row r="289890" spans="8:8" x14ac:dyDescent="0.3">
      <c r="H289890" s="35"/>
    </row>
    <row r="289891" spans="8:8" x14ac:dyDescent="0.3">
      <c r="H289891" s="35"/>
    </row>
    <row r="289892" spans="8:8" x14ac:dyDescent="0.3">
      <c r="H289892" s="35"/>
    </row>
    <row r="289893" spans="8:8" x14ac:dyDescent="0.3">
      <c r="H289893" s="35"/>
    </row>
    <row r="289894" spans="8:8" x14ac:dyDescent="0.3">
      <c r="H289894" s="35"/>
    </row>
    <row r="289895" spans="8:8" x14ac:dyDescent="0.3">
      <c r="H289895" s="35"/>
    </row>
    <row r="289896" spans="8:8" x14ac:dyDescent="0.3">
      <c r="H289896" s="35"/>
    </row>
    <row r="289897" spans="8:8" x14ac:dyDescent="0.3">
      <c r="H289897" s="35"/>
    </row>
    <row r="289898" spans="8:8" x14ac:dyDescent="0.3">
      <c r="H289898" s="35"/>
    </row>
    <row r="289899" spans="8:8" x14ac:dyDescent="0.3">
      <c r="H289899" s="35"/>
    </row>
    <row r="289900" spans="8:8" x14ac:dyDescent="0.3">
      <c r="H289900" s="35"/>
    </row>
    <row r="289901" spans="8:8" x14ac:dyDescent="0.3">
      <c r="H289901" s="35"/>
    </row>
    <row r="289902" spans="8:8" x14ac:dyDescent="0.3">
      <c r="H289902" s="35"/>
    </row>
    <row r="289903" spans="8:8" x14ac:dyDescent="0.3">
      <c r="H289903" s="35"/>
    </row>
    <row r="289904" spans="8:8" x14ac:dyDescent="0.3">
      <c r="H289904" s="35"/>
    </row>
    <row r="289905" spans="8:8" x14ac:dyDescent="0.3">
      <c r="H289905" s="35"/>
    </row>
    <row r="289906" spans="8:8" x14ac:dyDescent="0.3">
      <c r="H289906" s="35"/>
    </row>
    <row r="289907" spans="8:8" x14ac:dyDescent="0.3">
      <c r="H289907" s="35"/>
    </row>
    <row r="289908" spans="8:8" x14ac:dyDescent="0.3">
      <c r="H289908" s="35"/>
    </row>
    <row r="289909" spans="8:8" x14ac:dyDescent="0.3">
      <c r="H289909" s="35"/>
    </row>
    <row r="289910" spans="8:8" x14ac:dyDescent="0.3">
      <c r="H289910" s="35"/>
    </row>
    <row r="289911" spans="8:8" x14ac:dyDescent="0.3">
      <c r="H289911" s="35"/>
    </row>
    <row r="289912" spans="8:8" x14ac:dyDescent="0.3">
      <c r="H289912" s="35"/>
    </row>
    <row r="289913" spans="8:8" x14ac:dyDescent="0.3">
      <c r="H289913" s="35"/>
    </row>
    <row r="289914" spans="8:8" x14ac:dyDescent="0.3">
      <c r="H289914" s="35"/>
    </row>
    <row r="289915" spans="8:8" x14ac:dyDescent="0.3">
      <c r="H289915" s="35"/>
    </row>
    <row r="289916" spans="8:8" x14ac:dyDescent="0.3">
      <c r="H289916" s="35"/>
    </row>
    <row r="289917" spans="8:8" x14ac:dyDescent="0.3">
      <c r="H289917" s="35"/>
    </row>
    <row r="289918" spans="8:8" x14ac:dyDescent="0.3">
      <c r="H289918" s="35"/>
    </row>
    <row r="289919" spans="8:8" x14ac:dyDescent="0.3">
      <c r="H289919" s="35"/>
    </row>
    <row r="289920" spans="8:8" x14ac:dyDescent="0.3">
      <c r="H289920" s="35"/>
    </row>
    <row r="289921" spans="8:8" x14ac:dyDescent="0.3">
      <c r="H289921" s="35"/>
    </row>
    <row r="289922" spans="8:8" x14ac:dyDescent="0.3">
      <c r="H289922" s="35"/>
    </row>
    <row r="289923" spans="8:8" x14ac:dyDescent="0.3">
      <c r="H289923" s="35"/>
    </row>
    <row r="289924" spans="8:8" x14ac:dyDescent="0.3">
      <c r="H289924" s="35"/>
    </row>
    <row r="289925" spans="8:8" x14ac:dyDescent="0.3">
      <c r="H289925" s="35"/>
    </row>
    <row r="289926" spans="8:8" x14ac:dyDescent="0.3">
      <c r="H289926" s="35"/>
    </row>
    <row r="289927" spans="8:8" x14ac:dyDescent="0.3">
      <c r="H289927" s="35"/>
    </row>
    <row r="289928" spans="8:8" x14ac:dyDescent="0.3">
      <c r="H289928" s="35"/>
    </row>
    <row r="289929" spans="8:8" x14ac:dyDescent="0.3">
      <c r="H289929" s="35"/>
    </row>
    <row r="289930" spans="8:8" x14ac:dyDescent="0.3">
      <c r="H289930" s="35"/>
    </row>
    <row r="289931" spans="8:8" x14ac:dyDescent="0.3">
      <c r="H289931" s="35"/>
    </row>
    <row r="289932" spans="8:8" x14ac:dyDescent="0.3">
      <c r="H289932" s="35"/>
    </row>
    <row r="289933" spans="8:8" x14ac:dyDescent="0.3">
      <c r="H289933" s="35"/>
    </row>
    <row r="289934" spans="8:8" x14ac:dyDescent="0.3">
      <c r="H289934" s="35"/>
    </row>
    <row r="289935" spans="8:8" x14ac:dyDescent="0.3">
      <c r="H289935" s="35"/>
    </row>
    <row r="289936" spans="8:8" x14ac:dyDescent="0.3">
      <c r="H289936" s="35"/>
    </row>
    <row r="289937" spans="8:8" x14ac:dyDescent="0.3">
      <c r="H289937" s="35"/>
    </row>
    <row r="289938" spans="8:8" x14ac:dyDescent="0.3">
      <c r="H289938" s="35"/>
    </row>
    <row r="289939" spans="8:8" x14ac:dyDescent="0.3">
      <c r="H289939" s="35"/>
    </row>
    <row r="289940" spans="8:8" x14ac:dyDescent="0.3">
      <c r="H289940" s="35"/>
    </row>
    <row r="289941" spans="8:8" x14ac:dyDescent="0.3">
      <c r="H289941" s="35"/>
    </row>
    <row r="289942" spans="8:8" x14ac:dyDescent="0.3">
      <c r="H289942" s="35"/>
    </row>
    <row r="289943" spans="8:8" x14ac:dyDescent="0.3">
      <c r="H289943" s="35"/>
    </row>
    <row r="289944" spans="8:8" x14ac:dyDescent="0.3">
      <c r="H289944" s="35"/>
    </row>
    <row r="289945" spans="8:8" x14ac:dyDescent="0.3">
      <c r="H289945" s="35"/>
    </row>
    <row r="289946" spans="8:8" x14ac:dyDescent="0.3">
      <c r="H289946" s="35"/>
    </row>
    <row r="289947" spans="8:8" x14ac:dyDescent="0.3">
      <c r="H289947" s="35"/>
    </row>
    <row r="289948" spans="8:8" x14ac:dyDescent="0.3">
      <c r="H289948" s="35"/>
    </row>
    <row r="289949" spans="8:8" x14ac:dyDescent="0.3">
      <c r="H289949" s="35"/>
    </row>
    <row r="289950" spans="8:8" x14ac:dyDescent="0.3">
      <c r="H289950" s="35"/>
    </row>
    <row r="289951" spans="8:8" x14ac:dyDescent="0.3">
      <c r="H289951" s="35"/>
    </row>
    <row r="289952" spans="8:8" x14ac:dyDescent="0.3">
      <c r="H289952" s="35"/>
    </row>
    <row r="289953" spans="8:8" x14ac:dyDescent="0.3">
      <c r="H289953" s="35"/>
    </row>
    <row r="289954" spans="8:8" x14ac:dyDescent="0.3">
      <c r="H289954" s="35"/>
    </row>
    <row r="289955" spans="8:8" x14ac:dyDescent="0.3">
      <c r="H289955" s="35"/>
    </row>
    <row r="289956" spans="8:8" x14ac:dyDescent="0.3">
      <c r="H289956" s="35"/>
    </row>
    <row r="289957" spans="8:8" x14ac:dyDescent="0.3">
      <c r="H289957" s="35"/>
    </row>
    <row r="289958" spans="8:8" x14ac:dyDescent="0.3">
      <c r="H289958" s="35"/>
    </row>
    <row r="289959" spans="8:8" x14ac:dyDescent="0.3">
      <c r="H289959" s="35"/>
    </row>
    <row r="289960" spans="8:8" x14ac:dyDescent="0.3">
      <c r="H289960" s="35"/>
    </row>
    <row r="289961" spans="8:8" x14ac:dyDescent="0.3">
      <c r="H289961" s="35"/>
    </row>
    <row r="289962" spans="8:8" x14ac:dyDescent="0.3">
      <c r="H289962" s="35"/>
    </row>
    <row r="289963" spans="8:8" x14ac:dyDescent="0.3">
      <c r="H289963" s="35"/>
    </row>
    <row r="289964" spans="8:8" x14ac:dyDescent="0.3">
      <c r="H289964" s="35"/>
    </row>
    <row r="289965" spans="8:8" x14ac:dyDescent="0.3">
      <c r="H289965" s="35"/>
    </row>
    <row r="289966" spans="8:8" x14ac:dyDescent="0.3">
      <c r="H289966" s="35"/>
    </row>
    <row r="289967" spans="8:8" x14ac:dyDescent="0.3">
      <c r="H289967" s="35"/>
    </row>
    <row r="289968" spans="8:8" x14ac:dyDescent="0.3">
      <c r="H289968" s="35"/>
    </row>
    <row r="289969" spans="8:8" x14ac:dyDescent="0.3">
      <c r="H289969" s="35"/>
    </row>
    <row r="289970" spans="8:8" x14ac:dyDescent="0.3">
      <c r="H289970" s="35"/>
    </row>
    <row r="289971" spans="8:8" x14ac:dyDescent="0.3">
      <c r="H289971" s="35"/>
    </row>
    <row r="289972" spans="8:8" x14ac:dyDescent="0.3">
      <c r="H289972" s="35"/>
    </row>
    <row r="289973" spans="8:8" x14ac:dyDescent="0.3">
      <c r="H289973" s="35"/>
    </row>
    <row r="289974" spans="8:8" x14ac:dyDescent="0.3">
      <c r="H289974" s="35"/>
    </row>
    <row r="289975" spans="8:8" x14ac:dyDescent="0.3">
      <c r="H289975" s="35"/>
    </row>
    <row r="289976" spans="8:8" x14ac:dyDescent="0.3">
      <c r="H289976" s="35"/>
    </row>
    <row r="289977" spans="8:8" x14ac:dyDescent="0.3">
      <c r="H289977" s="35"/>
    </row>
    <row r="289978" spans="8:8" x14ac:dyDescent="0.3">
      <c r="H289978" s="35"/>
    </row>
    <row r="289979" spans="8:8" x14ac:dyDescent="0.3">
      <c r="H289979" s="35"/>
    </row>
    <row r="289980" spans="8:8" x14ac:dyDescent="0.3">
      <c r="H289980" s="35"/>
    </row>
    <row r="289981" spans="8:8" x14ac:dyDescent="0.3">
      <c r="H289981" s="35"/>
    </row>
    <row r="289982" spans="8:8" x14ac:dyDescent="0.3">
      <c r="H289982" s="35"/>
    </row>
    <row r="289983" spans="8:8" x14ac:dyDescent="0.3">
      <c r="H289983" s="35"/>
    </row>
    <row r="289984" spans="8:8" x14ac:dyDescent="0.3">
      <c r="H289984" s="35"/>
    </row>
    <row r="289985" spans="8:8" x14ac:dyDescent="0.3">
      <c r="H289985" s="35"/>
    </row>
    <row r="289986" spans="8:8" x14ac:dyDescent="0.3">
      <c r="H289986" s="35"/>
    </row>
    <row r="289987" spans="8:8" x14ac:dyDescent="0.3">
      <c r="H289987" s="35"/>
    </row>
    <row r="289988" spans="8:8" x14ac:dyDescent="0.3">
      <c r="H289988" s="35"/>
    </row>
    <row r="289989" spans="8:8" x14ac:dyDescent="0.3">
      <c r="H289989" s="35"/>
    </row>
    <row r="289990" spans="8:8" x14ac:dyDescent="0.3">
      <c r="H289990" s="35"/>
    </row>
    <row r="289991" spans="8:8" x14ac:dyDescent="0.3">
      <c r="H289991" s="35"/>
    </row>
    <row r="289992" spans="8:8" x14ac:dyDescent="0.3">
      <c r="H289992" s="35"/>
    </row>
    <row r="289993" spans="8:8" x14ac:dyDescent="0.3">
      <c r="H289993" s="35"/>
    </row>
    <row r="289994" spans="8:8" x14ac:dyDescent="0.3">
      <c r="H289994" s="35"/>
    </row>
    <row r="289995" spans="8:8" x14ac:dyDescent="0.3">
      <c r="H289995" s="35"/>
    </row>
    <row r="289996" spans="8:8" x14ac:dyDescent="0.3">
      <c r="H289996" s="35"/>
    </row>
    <row r="289997" spans="8:8" x14ac:dyDescent="0.3">
      <c r="H289997" s="35"/>
    </row>
    <row r="289998" spans="8:8" x14ac:dyDescent="0.3">
      <c r="H289998" s="35"/>
    </row>
    <row r="289999" spans="8:8" x14ac:dyDescent="0.3">
      <c r="H289999" s="35"/>
    </row>
    <row r="290000" spans="8:8" x14ac:dyDescent="0.3">
      <c r="H290000" s="35"/>
    </row>
    <row r="290001" spans="8:8" x14ac:dyDescent="0.3">
      <c r="H290001" s="35"/>
    </row>
    <row r="290002" spans="8:8" x14ac:dyDescent="0.3">
      <c r="H290002" s="35"/>
    </row>
    <row r="290003" spans="8:8" x14ac:dyDescent="0.3">
      <c r="H290003" s="35"/>
    </row>
    <row r="290004" spans="8:8" x14ac:dyDescent="0.3">
      <c r="H290004" s="35"/>
    </row>
    <row r="290005" spans="8:8" x14ac:dyDescent="0.3">
      <c r="H290005" s="35"/>
    </row>
    <row r="290006" spans="8:8" x14ac:dyDescent="0.3">
      <c r="H290006" s="35"/>
    </row>
    <row r="290007" spans="8:8" x14ac:dyDescent="0.3">
      <c r="H290007" s="35"/>
    </row>
    <row r="290008" spans="8:8" x14ac:dyDescent="0.3">
      <c r="H290008" s="35"/>
    </row>
    <row r="290009" spans="8:8" x14ac:dyDescent="0.3">
      <c r="H290009" s="35"/>
    </row>
    <row r="290010" spans="8:8" x14ac:dyDescent="0.3">
      <c r="H290010" s="35"/>
    </row>
    <row r="290011" spans="8:8" x14ac:dyDescent="0.3">
      <c r="H290011" s="35"/>
    </row>
    <row r="290012" spans="8:8" x14ac:dyDescent="0.3">
      <c r="H290012" s="35"/>
    </row>
    <row r="290013" spans="8:8" x14ac:dyDescent="0.3">
      <c r="H290013" s="35"/>
    </row>
    <row r="290014" spans="8:8" x14ac:dyDescent="0.3">
      <c r="H290014" s="35"/>
    </row>
    <row r="290015" spans="8:8" x14ac:dyDescent="0.3">
      <c r="H290015" s="35"/>
    </row>
    <row r="290016" spans="8:8" x14ac:dyDescent="0.3">
      <c r="H290016" s="35"/>
    </row>
    <row r="290017" spans="8:8" x14ac:dyDescent="0.3">
      <c r="H290017" s="35"/>
    </row>
    <row r="290018" spans="8:8" x14ac:dyDescent="0.3">
      <c r="H290018" s="35"/>
    </row>
    <row r="290019" spans="8:8" x14ac:dyDescent="0.3">
      <c r="H290019" s="35"/>
    </row>
    <row r="290020" spans="8:8" x14ac:dyDescent="0.3">
      <c r="H290020" s="35"/>
    </row>
    <row r="290021" spans="8:8" x14ac:dyDescent="0.3">
      <c r="H290021" s="35"/>
    </row>
    <row r="290022" spans="8:8" x14ac:dyDescent="0.3">
      <c r="H290022" s="35"/>
    </row>
    <row r="290023" spans="8:8" x14ac:dyDescent="0.3">
      <c r="H290023" s="35"/>
    </row>
    <row r="290024" spans="8:8" x14ac:dyDescent="0.3">
      <c r="H290024" s="35"/>
    </row>
    <row r="290025" spans="8:8" x14ac:dyDescent="0.3">
      <c r="H290025" s="35"/>
    </row>
    <row r="290026" spans="8:8" x14ac:dyDescent="0.3">
      <c r="H290026" s="35"/>
    </row>
    <row r="290027" spans="8:8" x14ac:dyDescent="0.3">
      <c r="H290027" s="35"/>
    </row>
    <row r="290028" spans="8:8" x14ac:dyDescent="0.3">
      <c r="H290028" s="35"/>
    </row>
    <row r="290029" spans="8:8" x14ac:dyDescent="0.3">
      <c r="H290029" s="35"/>
    </row>
    <row r="290030" spans="8:8" x14ac:dyDescent="0.3">
      <c r="H290030" s="35"/>
    </row>
    <row r="290031" spans="8:8" x14ac:dyDescent="0.3">
      <c r="H290031" s="35"/>
    </row>
    <row r="290032" spans="8:8" x14ac:dyDescent="0.3">
      <c r="H290032" s="35"/>
    </row>
    <row r="290033" spans="8:8" x14ac:dyDescent="0.3">
      <c r="H290033" s="35"/>
    </row>
    <row r="290034" spans="8:8" x14ac:dyDescent="0.3">
      <c r="H290034" s="35"/>
    </row>
    <row r="290035" spans="8:8" x14ac:dyDescent="0.3">
      <c r="H290035" s="35"/>
    </row>
    <row r="290036" spans="8:8" x14ac:dyDescent="0.3">
      <c r="H290036" s="35"/>
    </row>
    <row r="290037" spans="8:8" x14ac:dyDescent="0.3">
      <c r="H290037" s="35"/>
    </row>
    <row r="290038" spans="8:8" x14ac:dyDescent="0.3">
      <c r="H290038" s="35"/>
    </row>
    <row r="290039" spans="8:8" x14ac:dyDescent="0.3">
      <c r="H290039" s="35"/>
    </row>
    <row r="290040" spans="8:8" x14ac:dyDescent="0.3">
      <c r="H290040" s="35"/>
    </row>
    <row r="290041" spans="8:8" x14ac:dyDescent="0.3">
      <c r="H290041" s="35"/>
    </row>
    <row r="290042" spans="8:8" x14ac:dyDescent="0.3">
      <c r="H290042" s="35"/>
    </row>
    <row r="290043" spans="8:8" x14ac:dyDescent="0.3">
      <c r="H290043" s="35"/>
    </row>
    <row r="290044" spans="8:8" x14ac:dyDescent="0.3">
      <c r="H290044" s="35"/>
    </row>
    <row r="290045" spans="8:8" x14ac:dyDescent="0.3">
      <c r="H290045" s="35"/>
    </row>
    <row r="290046" spans="8:8" x14ac:dyDescent="0.3">
      <c r="H290046" s="35"/>
    </row>
    <row r="290047" spans="8:8" x14ac:dyDescent="0.3">
      <c r="H290047" s="35"/>
    </row>
    <row r="290048" spans="8:8" x14ac:dyDescent="0.3">
      <c r="H290048" s="35"/>
    </row>
    <row r="290049" spans="8:8" x14ac:dyDescent="0.3">
      <c r="H290049" s="35"/>
    </row>
    <row r="290050" spans="8:8" x14ac:dyDescent="0.3">
      <c r="H290050" s="35"/>
    </row>
    <row r="290051" spans="8:8" x14ac:dyDescent="0.3">
      <c r="H290051" s="35"/>
    </row>
    <row r="290052" spans="8:8" x14ac:dyDescent="0.3">
      <c r="H290052" s="35"/>
    </row>
    <row r="290053" spans="8:8" x14ac:dyDescent="0.3">
      <c r="H290053" s="35"/>
    </row>
    <row r="290054" spans="8:8" x14ac:dyDescent="0.3">
      <c r="H290054" s="35"/>
    </row>
    <row r="290055" spans="8:8" x14ac:dyDescent="0.3">
      <c r="H290055" s="35"/>
    </row>
    <row r="290056" spans="8:8" x14ac:dyDescent="0.3">
      <c r="H290056" s="35"/>
    </row>
    <row r="290057" spans="8:8" x14ac:dyDescent="0.3">
      <c r="H290057" s="35"/>
    </row>
    <row r="290058" spans="8:8" x14ac:dyDescent="0.3">
      <c r="H290058" s="35"/>
    </row>
    <row r="290059" spans="8:8" x14ac:dyDescent="0.3">
      <c r="H290059" s="35"/>
    </row>
    <row r="290060" spans="8:8" x14ac:dyDescent="0.3">
      <c r="H290060" s="35"/>
    </row>
    <row r="290061" spans="8:8" x14ac:dyDescent="0.3">
      <c r="H290061" s="35"/>
    </row>
    <row r="290062" spans="8:8" x14ac:dyDescent="0.3">
      <c r="H290062" s="35"/>
    </row>
    <row r="290063" spans="8:8" x14ac:dyDescent="0.3">
      <c r="H290063" s="35"/>
    </row>
    <row r="290064" spans="8:8" x14ac:dyDescent="0.3">
      <c r="H290064" s="35"/>
    </row>
    <row r="290065" spans="8:8" x14ac:dyDescent="0.3">
      <c r="H290065" s="35"/>
    </row>
    <row r="290066" spans="8:8" x14ac:dyDescent="0.3">
      <c r="H290066" s="35"/>
    </row>
    <row r="290067" spans="8:8" x14ac:dyDescent="0.3">
      <c r="H290067" s="35"/>
    </row>
    <row r="290068" spans="8:8" x14ac:dyDescent="0.3">
      <c r="H290068" s="35"/>
    </row>
    <row r="290069" spans="8:8" x14ac:dyDescent="0.3">
      <c r="H290069" s="35"/>
    </row>
    <row r="290070" spans="8:8" x14ac:dyDescent="0.3">
      <c r="H290070" s="35"/>
    </row>
    <row r="290071" spans="8:8" x14ac:dyDescent="0.3">
      <c r="H290071" s="35"/>
    </row>
    <row r="290072" spans="8:8" x14ac:dyDescent="0.3">
      <c r="H290072" s="35"/>
    </row>
    <row r="290073" spans="8:8" x14ac:dyDescent="0.3">
      <c r="H290073" s="35"/>
    </row>
    <row r="290074" spans="8:8" x14ac:dyDescent="0.3">
      <c r="H290074" s="35"/>
    </row>
    <row r="290075" spans="8:8" x14ac:dyDescent="0.3">
      <c r="H290075" s="35"/>
    </row>
    <row r="290076" spans="8:8" x14ac:dyDescent="0.3">
      <c r="H290076" s="35"/>
    </row>
    <row r="290077" spans="8:8" x14ac:dyDescent="0.3">
      <c r="H290077" s="35"/>
    </row>
    <row r="290078" spans="8:8" x14ac:dyDescent="0.3">
      <c r="H290078" s="35"/>
    </row>
    <row r="290079" spans="8:8" x14ac:dyDescent="0.3">
      <c r="H290079" s="35"/>
    </row>
    <row r="290080" spans="8:8" x14ac:dyDescent="0.3">
      <c r="H290080" s="35"/>
    </row>
    <row r="290081" spans="8:8" x14ac:dyDescent="0.3">
      <c r="H290081" s="35"/>
    </row>
    <row r="290082" spans="8:8" x14ac:dyDescent="0.3">
      <c r="H290082" s="35"/>
    </row>
    <row r="290083" spans="8:8" x14ac:dyDescent="0.3">
      <c r="H290083" s="35"/>
    </row>
    <row r="290084" spans="8:8" x14ac:dyDescent="0.3">
      <c r="H290084" s="35"/>
    </row>
    <row r="290085" spans="8:8" x14ac:dyDescent="0.3">
      <c r="H290085" s="35"/>
    </row>
    <row r="290086" spans="8:8" x14ac:dyDescent="0.3">
      <c r="H290086" s="35"/>
    </row>
    <row r="290087" spans="8:8" x14ac:dyDescent="0.3">
      <c r="H290087" s="35"/>
    </row>
    <row r="290088" spans="8:8" x14ac:dyDescent="0.3">
      <c r="H290088" s="35"/>
    </row>
    <row r="290089" spans="8:8" x14ac:dyDescent="0.3">
      <c r="H290089" s="35"/>
    </row>
    <row r="290090" spans="8:8" x14ac:dyDescent="0.3">
      <c r="H290090" s="35"/>
    </row>
    <row r="290091" spans="8:8" x14ac:dyDescent="0.3">
      <c r="H290091" s="35"/>
    </row>
    <row r="290092" spans="8:8" x14ac:dyDescent="0.3">
      <c r="H290092" s="35"/>
    </row>
    <row r="290093" spans="8:8" x14ac:dyDescent="0.3">
      <c r="H290093" s="35"/>
    </row>
    <row r="290094" spans="8:8" x14ac:dyDescent="0.3">
      <c r="H290094" s="35"/>
    </row>
    <row r="290095" spans="8:8" x14ac:dyDescent="0.3">
      <c r="H290095" s="35"/>
    </row>
    <row r="290096" spans="8:8" x14ac:dyDescent="0.3">
      <c r="H290096" s="35"/>
    </row>
    <row r="290097" spans="8:8" x14ac:dyDescent="0.3">
      <c r="H290097" s="35"/>
    </row>
    <row r="290098" spans="8:8" x14ac:dyDescent="0.3">
      <c r="H290098" s="35"/>
    </row>
    <row r="290099" spans="8:8" x14ac:dyDescent="0.3">
      <c r="H290099" s="35"/>
    </row>
    <row r="290100" spans="8:8" x14ac:dyDescent="0.3">
      <c r="H290100" s="35"/>
    </row>
    <row r="290101" spans="8:8" x14ac:dyDescent="0.3">
      <c r="H290101" s="35"/>
    </row>
    <row r="290102" spans="8:8" x14ac:dyDescent="0.3">
      <c r="H290102" s="35"/>
    </row>
    <row r="290103" spans="8:8" x14ac:dyDescent="0.3">
      <c r="H290103" s="35"/>
    </row>
    <row r="290104" spans="8:8" x14ac:dyDescent="0.3">
      <c r="H290104" s="35"/>
    </row>
    <row r="290105" spans="8:8" x14ac:dyDescent="0.3">
      <c r="H290105" s="35"/>
    </row>
    <row r="290106" spans="8:8" x14ac:dyDescent="0.3">
      <c r="H290106" s="35"/>
    </row>
    <row r="290107" spans="8:8" x14ac:dyDescent="0.3">
      <c r="H290107" s="35"/>
    </row>
    <row r="290108" spans="8:8" x14ac:dyDescent="0.3">
      <c r="H290108" s="35"/>
    </row>
    <row r="290109" spans="8:8" x14ac:dyDescent="0.3">
      <c r="H290109" s="35"/>
    </row>
    <row r="290110" spans="8:8" x14ac:dyDescent="0.3">
      <c r="H290110" s="35"/>
    </row>
    <row r="290111" spans="8:8" x14ac:dyDescent="0.3">
      <c r="H290111" s="35"/>
    </row>
    <row r="290112" spans="8:8" x14ac:dyDescent="0.3">
      <c r="H290112" s="35"/>
    </row>
    <row r="290113" spans="8:8" x14ac:dyDescent="0.3">
      <c r="H290113" s="35"/>
    </row>
    <row r="290114" spans="8:8" x14ac:dyDescent="0.3">
      <c r="H290114" s="35"/>
    </row>
    <row r="290115" spans="8:8" x14ac:dyDescent="0.3">
      <c r="H290115" s="35"/>
    </row>
    <row r="290116" spans="8:8" x14ac:dyDescent="0.3">
      <c r="H290116" s="35"/>
    </row>
    <row r="290117" spans="8:8" x14ac:dyDescent="0.3">
      <c r="H290117" s="35"/>
    </row>
    <row r="290118" spans="8:8" x14ac:dyDescent="0.3">
      <c r="H290118" s="35"/>
    </row>
    <row r="290119" spans="8:8" x14ac:dyDescent="0.3">
      <c r="H290119" s="35"/>
    </row>
    <row r="290120" spans="8:8" x14ac:dyDescent="0.3">
      <c r="H290120" s="35"/>
    </row>
    <row r="290121" spans="8:8" x14ac:dyDescent="0.3">
      <c r="H290121" s="35"/>
    </row>
    <row r="290122" spans="8:8" x14ac:dyDescent="0.3">
      <c r="H290122" s="35"/>
    </row>
    <row r="290123" spans="8:8" x14ac:dyDescent="0.3">
      <c r="H290123" s="35"/>
    </row>
    <row r="290124" spans="8:8" x14ac:dyDescent="0.3">
      <c r="H290124" s="35"/>
    </row>
    <row r="290125" spans="8:8" x14ac:dyDescent="0.3">
      <c r="H290125" s="35"/>
    </row>
    <row r="290126" spans="8:8" x14ac:dyDescent="0.3">
      <c r="H290126" s="35"/>
    </row>
    <row r="290127" spans="8:8" x14ac:dyDescent="0.3">
      <c r="H290127" s="35"/>
    </row>
    <row r="290128" spans="8:8" x14ac:dyDescent="0.3">
      <c r="H290128" s="35"/>
    </row>
    <row r="290129" spans="8:8" x14ac:dyDescent="0.3">
      <c r="H290129" s="35"/>
    </row>
    <row r="290130" spans="8:8" x14ac:dyDescent="0.3">
      <c r="H290130" s="35"/>
    </row>
    <row r="290131" spans="8:8" x14ac:dyDescent="0.3">
      <c r="H290131" s="35"/>
    </row>
    <row r="290132" spans="8:8" x14ac:dyDescent="0.3">
      <c r="H290132" s="35"/>
    </row>
    <row r="290133" spans="8:8" x14ac:dyDescent="0.3">
      <c r="H290133" s="35"/>
    </row>
    <row r="290134" spans="8:8" x14ac:dyDescent="0.3">
      <c r="H290134" s="35"/>
    </row>
    <row r="290135" spans="8:8" x14ac:dyDescent="0.3">
      <c r="H290135" s="35"/>
    </row>
    <row r="290136" spans="8:8" x14ac:dyDescent="0.3">
      <c r="H290136" s="35"/>
    </row>
    <row r="290137" spans="8:8" x14ac:dyDescent="0.3">
      <c r="H290137" s="35"/>
    </row>
    <row r="290138" spans="8:8" x14ac:dyDescent="0.3">
      <c r="H290138" s="35"/>
    </row>
    <row r="290139" spans="8:8" x14ac:dyDescent="0.3">
      <c r="H290139" s="35"/>
    </row>
    <row r="290140" spans="8:8" x14ac:dyDescent="0.3">
      <c r="H290140" s="35"/>
    </row>
    <row r="290141" spans="8:8" x14ac:dyDescent="0.3">
      <c r="H290141" s="35"/>
    </row>
    <row r="290142" spans="8:8" x14ac:dyDescent="0.3">
      <c r="H290142" s="35"/>
    </row>
    <row r="290143" spans="8:8" x14ac:dyDescent="0.3">
      <c r="H290143" s="35"/>
    </row>
    <row r="290144" spans="8:8" x14ac:dyDescent="0.3">
      <c r="H290144" s="35"/>
    </row>
    <row r="290145" spans="8:8" x14ac:dyDescent="0.3">
      <c r="H290145" s="35"/>
    </row>
    <row r="290146" spans="8:8" x14ac:dyDescent="0.3">
      <c r="H290146" s="35"/>
    </row>
    <row r="290147" spans="8:8" x14ac:dyDescent="0.3">
      <c r="H290147" s="35"/>
    </row>
    <row r="290148" spans="8:8" x14ac:dyDescent="0.3">
      <c r="H290148" s="35"/>
    </row>
    <row r="290149" spans="8:8" x14ac:dyDescent="0.3">
      <c r="H290149" s="35"/>
    </row>
    <row r="290150" spans="8:8" x14ac:dyDescent="0.3">
      <c r="H290150" s="35"/>
    </row>
    <row r="290151" spans="8:8" x14ac:dyDescent="0.3">
      <c r="H290151" s="35"/>
    </row>
    <row r="290152" spans="8:8" x14ac:dyDescent="0.3">
      <c r="H290152" s="35"/>
    </row>
    <row r="290153" spans="8:8" x14ac:dyDescent="0.3">
      <c r="H290153" s="35"/>
    </row>
    <row r="290154" spans="8:8" x14ac:dyDescent="0.3">
      <c r="H290154" s="35"/>
    </row>
    <row r="290155" spans="8:8" x14ac:dyDescent="0.3">
      <c r="H290155" s="35"/>
    </row>
    <row r="290156" spans="8:8" x14ac:dyDescent="0.3">
      <c r="H290156" s="35"/>
    </row>
    <row r="290157" spans="8:8" x14ac:dyDescent="0.3">
      <c r="H290157" s="35"/>
    </row>
    <row r="290158" spans="8:8" x14ac:dyDescent="0.3">
      <c r="H290158" s="35"/>
    </row>
    <row r="290159" spans="8:8" x14ac:dyDescent="0.3">
      <c r="H290159" s="35"/>
    </row>
    <row r="290160" spans="8:8" x14ac:dyDescent="0.3">
      <c r="H290160" s="35"/>
    </row>
    <row r="290161" spans="8:8" x14ac:dyDescent="0.3">
      <c r="H290161" s="35"/>
    </row>
    <row r="290162" spans="8:8" x14ac:dyDescent="0.3">
      <c r="H290162" s="35"/>
    </row>
    <row r="290163" spans="8:8" x14ac:dyDescent="0.3">
      <c r="H290163" s="35"/>
    </row>
    <row r="290164" spans="8:8" x14ac:dyDescent="0.3">
      <c r="H290164" s="35"/>
    </row>
    <row r="290165" spans="8:8" x14ac:dyDescent="0.3">
      <c r="H290165" s="35"/>
    </row>
    <row r="290166" spans="8:8" x14ac:dyDescent="0.3">
      <c r="H290166" s="35"/>
    </row>
    <row r="290167" spans="8:8" x14ac:dyDescent="0.3">
      <c r="H290167" s="35"/>
    </row>
    <row r="290168" spans="8:8" x14ac:dyDescent="0.3">
      <c r="H290168" s="35"/>
    </row>
    <row r="290169" spans="8:8" x14ac:dyDescent="0.3">
      <c r="H290169" s="35"/>
    </row>
    <row r="290170" spans="8:8" x14ac:dyDescent="0.3">
      <c r="H290170" s="35"/>
    </row>
    <row r="290171" spans="8:8" x14ac:dyDescent="0.3">
      <c r="H290171" s="35"/>
    </row>
    <row r="290172" spans="8:8" x14ac:dyDescent="0.3">
      <c r="H290172" s="35"/>
    </row>
    <row r="290173" spans="8:8" x14ac:dyDescent="0.3">
      <c r="H290173" s="35"/>
    </row>
    <row r="290174" spans="8:8" x14ac:dyDescent="0.3">
      <c r="H290174" s="35"/>
    </row>
    <row r="290175" spans="8:8" x14ac:dyDescent="0.3">
      <c r="H290175" s="35"/>
    </row>
    <row r="290176" spans="8:8" x14ac:dyDescent="0.3">
      <c r="H290176" s="35"/>
    </row>
    <row r="290177" spans="8:8" x14ac:dyDescent="0.3">
      <c r="H290177" s="35"/>
    </row>
    <row r="290178" spans="8:8" x14ac:dyDescent="0.3">
      <c r="H290178" s="35"/>
    </row>
    <row r="290179" spans="8:8" x14ac:dyDescent="0.3">
      <c r="H290179" s="35"/>
    </row>
    <row r="290180" spans="8:8" x14ac:dyDescent="0.3">
      <c r="H290180" s="35"/>
    </row>
    <row r="290181" spans="8:8" x14ac:dyDescent="0.3">
      <c r="H290181" s="35"/>
    </row>
    <row r="290182" spans="8:8" x14ac:dyDescent="0.3">
      <c r="H290182" s="35"/>
    </row>
    <row r="290183" spans="8:8" x14ac:dyDescent="0.3">
      <c r="H290183" s="35"/>
    </row>
    <row r="290184" spans="8:8" x14ac:dyDescent="0.3">
      <c r="H290184" s="35"/>
    </row>
    <row r="290185" spans="8:8" x14ac:dyDescent="0.3">
      <c r="H290185" s="35"/>
    </row>
    <row r="290186" spans="8:8" x14ac:dyDescent="0.3">
      <c r="H290186" s="35"/>
    </row>
    <row r="290187" spans="8:8" x14ac:dyDescent="0.3">
      <c r="H290187" s="35"/>
    </row>
    <row r="290188" spans="8:8" x14ac:dyDescent="0.3">
      <c r="H290188" s="35"/>
    </row>
    <row r="290189" spans="8:8" x14ac:dyDescent="0.3">
      <c r="H290189" s="35"/>
    </row>
    <row r="290190" spans="8:8" x14ac:dyDescent="0.3">
      <c r="H290190" s="35"/>
    </row>
    <row r="290191" spans="8:8" x14ac:dyDescent="0.3">
      <c r="H290191" s="35"/>
    </row>
    <row r="290192" spans="8:8" x14ac:dyDescent="0.3">
      <c r="H290192" s="35"/>
    </row>
    <row r="290193" spans="8:8" x14ac:dyDescent="0.3">
      <c r="H290193" s="35"/>
    </row>
    <row r="290194" spans="8:8" x14ac:dyDescent="0.3">
      <c r="H290194" s="35"/>
    </row>
    <row r="290195" spans="8:8" x14ac:dyDescent="0.3">
      <c r="H290195" s="35"/>
    </row>
    <row r="290196" spans="8:8" x14ac:dyDescent="0.3">
      <c r="H290196" s="35"/>
    </row>
    <row r="290197" spans="8:8" x14ac:dyDescent="0.3">
      <c r="H290197" s="35"/>
    </row>
    <row r="290198" spans="8:8" x14ac:dyDescent="0.3">
      <c r="H290198" s="35"/>
    </row>
    <row r="290199" spans="8:8" x14ac:dyDescent="0.3">
      <c r="H290199" s="35"/>
    </row>
    <row r="290200" spans="8:8" x14ac:dyDescent="0.3">
      <c r="H290200" s="35"/>
    </row>
    <row r="290201" spans="8:8" x14ac:dyDescent="0.3">
      <c r="H290201" s="35"/>
    </row>
    <row r="290202" spans="8:8" x14ac:dyDescent="0.3">
      <c r="H290202" s="35"/>
    </row>
    <row r="290203" spans="8:8" x14ac:dyDescent="0.3">
      <c r="H290203" s="35"/>
    </row>
    <row r="290204" spans="8:8" x14ac:dyDescent="0.3">
      <c r="H290204" s="35"/>
    </row>
    <row r="290205" spans="8:8" x14ac:dyDescent="0.3">
      <c r="H290205" s="35"/>
    </row>
    <row r="290206" spans="8:8" x14ac:dyDescent="0.3">
      <c r="H290206" s="35"/>
    </row>
    <row r="290207" spans="8:8" x14ac:dyDescent="0.3">
      <c r="H290207" s="35"/>
    </row>
    <row r="290208" spans="8:8" x14ac:dyDescent="0.3">
      <c r="H290208" s="35"/>
    </row>
    <row r="290209" spans="8:8" x14ac:dyDescent="0.3">
      <c r="H290209" s="35"/>
    </row>
    <row r="290210" spans="8:8" x14ac:dyDescent="0.3">
      <c r="H290210" s="35"/>
    </row>
    <row r="290211" spans="8:8" x14ac:dyDescent="0.3">
      <c r="H290211" s="35"/>
    </row>
    <row r="290212" spans="8:8" x14ac:dyDescent="0.3">
      <c r="H290212" s="35"/>
    </row>
    <row r="290213" spans="8:8" x14ac:dyDescent="0.3">
      <c r="H290213" s="35"/>
    </row>
    <row r="290214" spans="8:8" x14ac:dyDescent="0.3">
      <c r="H290214" s="35"/>
    </row>
    <row r="290215" spans="8:8" x14ac:dyDescent="0.3">
      <c r="H290215" s="35"/>
    </row>
    <row r="290216" spans="8:8" x14ac:dyDescent="0.3">
      <c r="H290216" s="35"/>
    </row>
    <row r="290217" spans="8:8" x14ac:dyDescent="0.3">
      <c r="H290217" s="35"/>
    </row>
    <row r="290218" spans="8:8" x14ac:dyDescent="0.3">
      <c r="H290218" s="35"/>
    </row>
    <row r="290219" spans="8:8" x14ac:dyDescent="0.3">
      <c r="H290219" s="35"/>
    </row>
    <row r="290220" spans="8:8" x14ac:dyDescent="0.3">
      <c r="H290220" s="35"/>
    </row>
    <row r="290221" spans="8:8" x14ac:dyDescent="0.3">
      <c r="H290221" s="35"/>
    </row>
    <row r="290222" spans="8:8" x14ac:dyDescent="0.3">
      <c r="H290222" s="35"/>
    </row>
    <row r="290223" spans="8:8" x14ac:dyDescent="0.3">
      <c r="H290223" s="35"/>
    </row>
    <row r="290224" spans="8:8" x14ac:dyDescent="0.3">
      <c r="H290224" s="35"/>
    </row>
    <row r="290225" spans="8:8" x14ac:dyDescent="0.3">
      <c r="H290225" s="35"/>
    </row>
    <row r="290226" spans="8:8" x14ac:dyDescent="0.3">
      <c r="H290226" s="35"/>
    </row>
    <row r="290227" spans="8:8" x14ac:dyDescent="0.3">
      <c r="H290227" s="35"/>
    </row>
    <row r="290228" spans="8:8" x14ac:dyDescent="0.3">
      <c r="H290228" s="35"/>
    </row>
    <row r="290229" spans="8:8" x14ac:dyDescent="0.3">
      <c r="H290229" s="35"/>
    </row>
    <row r="290230" spans="8:8" x14ac:dyDescent="0.3">
      <c r="H290230" s="35"/>
    </row>
    <row r="290231" spans="8:8" x14ac:dyDescent="0.3">
      <c r="H290231" s="35"/>
    </row>
    <row r="290232" spans="8:8" x14ac:dyDescent="0.3">
      <c r="H290232" s="35"/>
    </row>
    <row r="290233" spans="8:8" x14ac:dyDescent="0.3">
      <c r="H290233" s="35"/>
    </row>
    <row r="290234" spans="8:8" x14ac:dyDescent="0.3">
      <c r="H290234" s="35"/>
    </row>
    <row r="290235" spans="8:8" x14ac:dyDescent="0.3">
      <c r="H290235" s="35"/>
    </row>
    <row r="290236" spans="8:8" x14ac:dyDescent="0.3">
      <c r="H290236" s="35"/>
    </row>
    <row r="290237" spans="8:8" x14ac:dyDescent="0.3">
      <c r="H290237" s="35"/>
    </row>
    <row r="290238" spans="8:8" x14ac:dyDescent="0.3">
      <c r="H290238" s="35"/>
    </row>
    <row r="290239" spans="8:8" x14ac:dyDescent="0.3">
      <c r="H290239" s="35"/>
    </row>
    <row r="290240" spans="8:8" x14ac:dyDescent="0.3">
      <c r="H290240" s="35"/>
    </row>
    <row r="290241" spans="8:8" x14ac:dyDescent="0.3">
      <c r="H290241" s="35"/>
    </row>
    <row r="290242" spans="8:8" x14ac:dyDescent="0.3">
      <c r="H290242" s="35"/>
    </row>
    <row r="290243" spans="8:8" x14ac:dyDescent="0.3">
      <c r="H290243" s="35"/>
    </row>
    <row r="290244" spans="8:8" x14ac:dyDescent="0.3">
      <c r="H290244" s="35"/>
    </row>
    <row r="290245" spans="8:8" x14ac:dyDescent="0.3">
      <c r="H290245" s="35"/>
    </row>
    <row r="290246" spans="8:8" x14ac:dyDescent="0.3">
      <c r="H290246" s="35"/>
    </row>
    <row r="290247" spans="8:8" x14ac:dyDescent="0.3">
      <c r="H290247" s="35"/>
    </row>
    <row r="290248" spans="8:8" x14ac:dyDescent="0.3">
      <c r="H290248" s="35"/>
    </row>
    <row r="290249" spans="8:8" x14ac:dyDescent="0.3">
      <c r="H290249" s="35"/>
    </row>
    <row r="290250" spans="8:8" x14ac:dyDescent="0.3">
      <c r="H290250" s="35"/>
    </row>
    <row r="290251" spans="8:8" x14ac:dyDescent="0.3">
      <c r="H290251" s="35"/>
    </row>
    <row r="290252" spans="8:8" x14ac:dyDescent="0.3">
      <c r="H290252" s="35"/>
    </row>
    <row r="290253" spans="8:8" x14ac:dyDescent="0.3">
      <c r="H290253" s="35"/>
    </row>
    <row r="290254" spans="8:8" x14ac:dyDescent="0.3">
      <c r="H290254" s="35"/>
    </row>
    <row r="290255" spans="8:8" x14ac:dyDescent="0.3">
      <c r="H290255" s="35"/>
    </row>
    <row r="290256" spans="8:8" x14ac:dyDescent="0.3">
      <c r="H290256" s="35"/>
    </row>
    <row r="290257" spans="8:8" x14ac:dyDescent="0.3">
      <c r="H290257" s="35"/>
    </row>
    <row r="290258" spans="8:8" x14ac:dyDescent="0.3">
      <c r="H290258" s="35"/>
    </row>
    <row r="290259" spans="8:8" x14ac:dyDescent="0.3">
      <c r="H290259" s="35"/>
    </row>
    <row r="290260" spans="8:8" x14ac:dyDescent="0.3">
      <c r="H290260" s="35"/>
    </row>
    <row r="290261" spans="8:8" x14ac:dyDescent="0.3">
      <c r="H290261" s="35"/>
    </row>
    <row r="290262" spans="8:8" x14ac:dyDescent="0.3">
      <c r="H290262" s="35"/>
    </row>
    <row r="290263" spans="8:8" x14ac:dyDescent="0.3">
      <c r="H290263" s="35"/>
    </row>
    <row r="290264" spans="8:8" x14ac:dyDescent="0.3">
      <c r="H290264" s="35"/>
    </row>
    <row r="290265" spans="8:8" x14ac:dyDescent="0.3">
      <c r="H290265" s="35"/>
    </row>
    <row r="290266" spans="8:8" x14ac:dyDescent="0.3">
      <c r="H290266" s="35"/>
    </row>
    <row r="290267" spans="8:8" x14ac:dyDescent="0.3">
      <c r="H290267" s="35"/>
    </row>
    <row r="290268" spans="8:8" x14ac:dyDescent="0.3">
      <c r="H290268" s="35"/>
    </row>
    <row r="290269" spans="8:8" x14ac:dyDescent="0.3">
      <c r="H290269" s="35"/>
    </row>
    <row r="290270" spans="8:8" x14ac:dyDescent="0.3">
      <c r="H290270" s="35"/>
    </row>
    <row r="290271" spans="8:8" x14ac:dyDescent="0.3">
      <c r="H290271" s="35"/>
    </row>
    <row r="290272" spans="8:8" x14ac:dyDescent="0.3">
      <c r="H290272" s="35"/>
    </row>
    <row r="290273" spans="8:8" x14ac:dyDescent="0.3">
      <c r="H290273" s="35"/>
    </row>
    <row r="290274" spans="8:8" x14ac:dyDescent="0.3">
      <c r="H290274" s="35"/>
    </row>
    <row r="290275" spans="8:8" x14ac:dyDescent="0.3">
      <c r="H290275" s="35"/>
    </row>
    <row r="290276" spans="8:8" x14ac:dyDescent="0.3">
      <c r="H290276" s="35"/>
    </row>
    <row r="290277" spans="8:8" x14ac:dyDescent="0.3">
      <c r="H290277" s="35"/>
    </row>
    <row r="290278" spans="8:8" x14ac:dyDescent="0.3">
      <c r="H290278" s="35"/>
    </row>
    <row r="290279" spans="8:8" x14ac:dyDescent="0.3">
      <c r="H290279" s="35"/>
    </row>
    <row r="290280" spans="8:8" x14ac:dyDescent="0.3">
      <c r="H290280" s="35"/>
    </row>
    <row r="290281" spans="8:8" x14ac:dyDescent="0.3">
      <c r="H290281" s="35"/>
    </row>
    <row r="290282" spans="8:8" x14ac:dyDescent="0.3">
      <c r="H290282" s="35"/>
    </row>
    <row r="290283" spans="8:8" x14ac:dyDescent="0.3">
      <c r="H290283" s="35"/>
    </row>
    <row r="290284" spans="8:8" x14ac:dyDescent="0.3">
      <c r="H290284" s="35"/>
    </row>
    <row r="290285" spans="8:8" x14ac:dyDescent="0.3">
      <c r="H290285" s="35"/>
    </row>
    <row r="290286" spans="8:8" x14ac:dyDescent="0.3">
      <c r="H290286" s="35"/>
    </row>
    <row r="290287" spans="8:8" x14ac:dyDescent="0.3">
      <c r="H290287" s="35"/>
    </row>
    <row r="290288" spans="8:8" x14ac:dyDescent="0.3">
      <c r="H290288" s="35"/>
    </row>
    <row r="290289" spans="8:8" x14ac:dyDescent="0.3">
      <c r="H290289" s="35"/>
    </row>
    <row r="290290" spans="8:8" x14ac:dyDescent="0.3">
      <c r="H290290" s="35"/>
    </row>
    <row r="290291" spans="8:8" x14ac:dyDescent="0.3">
      <c r="H290291" s="35"/>
    </row>
    <row r="290292" spans="8:8" x14ac:dyDescent="0.3">
      <c r="H290292" s="35"/>
    </row>
    <row r="290293" spans="8:8" x14ac:dyDescent="0.3">
      <c r="H290293" s="35"/>
    </row>
    <row r="290294" spans="8:8" x14ac:dyDescent="0.3">
      <c r="H290294" s="35"/>
    </row>
    <row r="290295" spans="8:8" x14ac:dyDescent="0.3">
      <c r="H290295" s="35"/>
    </row>
    <row r="290296" spans="8:8" x14ac:dyDescent="0.3">
      <c r="H290296" s="35"/>
    </row>
    <row r="290297" spans="8:8" x14ac:dyDescent="0.3">
      <c r="H290297" s="35"/>
    </row>
    <row r="290298" spans="8:8" x14ac:dyDescent="0.3">
      <c r="H290298" s="35"/>
    </row>
    <row r="290299" spans="8:8" x14ac:dyDescent="0.3">
      <c r="H290299" s="35"/>
    </row>
    <row r="290300" spans="8:8" x14ac:dyDescent="0.3">
      <c r="H290300" s="35"/>
    </row>
    <row r="290301" spans="8:8" x14ac:dyDescent="0.3">
      <c r="H290301" s="35"/>
    </row>
    <row r="290302" spans="8:8" x14ac:dyDescent="0.3">
      <c r="H290302" s="35"/>
    </row>
    <row r="290303" spans="8:8" x14ac:dyDescent="0.3">
      <c r="H290303" s="35"/>
    </row>
    <row r="290304" spans="8:8" x14ac:dyDescent="0.3">
      <c r="H290304" s="35"/>
    </row>
    <row r="290305" spans="8:8" x14ac:dyDescent="0.3">
      <c r="H290305" s="35"/>
    </row>
    <row r="290306" spans="8:8" x14ac:dyDescent="0.3">
      <c r="H290306" s="35"/>
    </row>
    <row r="290307" spans="8:8" x14ac:dyDescent="0.3">
      <c r="H290307" s="35"/>
    </row>
    <row r="290308" spans="8:8" x14ac:dyDescent="0.3">
      <c r="H290308" s="35"/>
    </row>
    <row r="290309" spans="8:8" x14ac:dyDescent="0.3">
      <c r="H290309" s="35"/>
    </row>
    <row r="290310" spans="8:8" x14ac:dyDescent="0.3">
      <c r="H290310" s="35"/>
    </row>
    <row r="290311" spans="8:8" x14ac:dyDescent="0.3">
      <c r="H290311" s="35"/>
    </row>
    <row r="290312" spans="8:8" x14ac:dyDescent="0.3">
      <c r="H290312" s="35"/>
    </row>
    <row r="290313" spans="8:8" x14ac:dyDescent="0.3">
      <c r="H290313" s="35"/>
    </row>
    <row r="290314" spans="8:8" x14ac:dyDescent="0.3">
      <c r="H290314" s="35"/>
    </row>
    <row r="290315" spans="8:8" x14ac:dyDescent="0.3">
      <c r="H290315" s="35"/>
    </row>
    <row r="290316" spans="8:8" x14ac:dyDescent="0.3">
      <c r="H290316" s="35"/>
    </row>
    <row r="290317" spans="8:8" x14ac:dyDescent="0.3">
      <c r="H290317" s="35"/>
    </row>
    <row r="290318" spans="8:8" x14ac:dyDescent="0.3">
      <c r="H290318" s="35"/>
    </row>
    <row r="290319" spans="8:8" x14ac:dyDescent="0.3">
      <c r="H290319" s="35"/>
    </row>
    <row r="290320" spans="8:8" x14ac:dyDescent="0.3">
      <c r="H290320" s="35"/>
    </row>
    <row r="290321" spans="8:8" x14ac:dyDescent="0.3">
      <c r="H290321" s="35"/>
    </row>
    <row r="290322" spans="8:8" x14ac:dyDescent="0.3">
      <c r="H290322" s="35"/>
    </row>
    <row r="290323" spans="8:8" x14ac:dyDescent="0.3">
      <c r="H290323" s="35"/>
    </row>
    <row r="290324" spans="8:8" x14ac:dyDescent="0.3">
      <c r="H290324" s="35"/>
    </row>
    <row r="290325" spans="8:8" x14ac:dyDescent="0.3">
      <c r="H290325" s="35"/>
    </row>
    <row r="290326" spans="8:8" x14ac:dyDescent="0.3">
      <c r="H290326" s="35"/>
    </row>
    <row r="290327" spans="8:8" x14ac:dyDescent="0.3">
      <c r="H290327" s="35"/>
    </row>
    <row r="290328" spans="8:8" x14ac:dyDescent="0.3">
      <c r="H290328" s="35"/>
    </row>
    <row r="290329" spans="8:8" x14ac:dyDescent="0.3">
      <c r="H290329" s="35"/>
    </row>
    <row r="290330" spans="8:8" x14ac:dyDescent="0.3">
      <c r="H290330" s="35"/>
    </row>
    <row r="290331" spans="8:8" x14ac:dyDescent="0.3">
      <c r="H290331" s="35"/>
    </row>
    <row r="290332" spans="8:8" x14ac:dyDescent="0.3">
      <c r="H290332" s="35"/>
    </row>
    <row r="290333" spans="8:8" x14ac:dyDescent="0.3">
      <c r="H290333" s="35"/>
    </row>
    <row r="290334" spans="8:8" x14ac:dyDescent="0.3">
      <c r="H290334" s="35"/>
    </row>
    <row r="290335" spans="8:8" x14ac:dyDescent="0.3">
      <c r="H290335" s="35"/>
    </row>
    <row r="290336" spans="8:8" x14ac:dyDescent="0.3">
      <c r="H290336" s="35"/>
    </row>
    <row r="290337" spans="8:8" x14ac:dyDescent="0.3">
      <c r="H290337" s="35"/>
    </row>
    <row r="290338" spans="8:8" x14ac:dyDescent="0.3">
      <c r="H290338" s="35"/>
    </row>
    <row r="290339" spans="8:8" x14ac:dyDescent="0.3">
      <c r="H290339" s="35"/>
    </row>
    <row r="290340" spans="8:8" x14ac:dyDescent="0.3">
      <c r="H290340" s="35"/>
    </row>
    <row r="290341" spans="8:8" x14ac:dyDescent="0.3">
      <c r="H290341" s="35"/>
    </row>
    <row r="290342" spans="8:8" x14ac:dyDescent="0.3">
      <c r="H290342" s="35"/>
    </row>
    <row r="290343" spans="8:8" x14ac:dyDescent="0.3">
      <c r="H290343" s="35"/>
    </row>
    <row r="290344" spans="8:8" x14ac:dyDescent="0.3">
      <c r="H290344" s="35"/>
    </row>
    <row r="290345" spans="8:8" x14ac:dyDescent="0.3">
      <c r="H290345" s="35"/>
    </row>
    <row r="290346" spans="8:8" x14ac:dyDescent="0.3">
      <c r="H290346" s="35"/>
    </row>
    <row r="290347" spans="8:8" x14ac:dyDescent="0.3">
      <c r="H290347" s="35"/>
    </row>
    <row r="290348" spans="8:8" x14ac:dyDescent="0.3">
      <c r="H290348" s="35"/>
    </row>
    <row r="290349" spans="8:8" x14ac:dyDescent="0.3">
      <c r="H290349" s="35"/>
    </row>
    <row r="290350" spans="8:8" x14ac:dyDescent="0.3">
      <c r="H290350" s="35"/>
    </row>
    <row r="290351" spans="8:8" x14ac:dyDescent="0.3">
      <c r="H290351" s="35"/>
    </row>
    <row r="290352" spans="8:8" x14ac:dyDescent="0.3">
      <c r="H290352" s="35"/>
    </row>
    <row r="290353" spans="8:8" x14ac:dyDescent="0.3">
      <c r="H290353" s="35"/>
    </row>
    <row r="290354" spans="8:8" x14ac:dyDescent="0.3">
      <c r="H290354" s="35"/>
    </row>
    <row r="290355" spans="8:8" x14ac:dyDescent="0.3">
      <c r="H290355" s="35"/>
    </row>
    <row r="290356" spans="8:8" x14ac:dyDescent="0.3">
      <c r="H290356" s="35"/>
    </row>
    <row r="290357" spans="8:8" x14ac:dyDescent="0.3">
      <c r="H290357" s="35"/>
    </row>
    <row r="290358" spans="8:8" x14ac:dyDescent="0.3">
      <c r="H290358" s="35"/>
    </row>
    <row r="290359" spans="8:8" x14ac:dyDescent="0.3">
      <c r="H290359" s="35"/>
    </row>
    <row r="290360" spans="8:8" x14ac:dyDescent="0.3">
      <c r="H290360" s="35"/>
    </row>
    <row r="290361" spans="8:8" x14ac:dyDescent="0.3">
      <c r="H290361" s="35"/>
    </row>
    <row r="290362" spans="8:8" x14ac:dyDescent="0.3">
      <c r="H290362" s="35"/>
    </row>
    <row r="290363" spans="8:8" x14ac:dyDescent="0.3">
      <c r="H290363" s="35"/>
    </row>
    <row r="290364" spans="8:8" x14ac:dyDescent="0.3">
      <c r="H290364" s="35"/>
    </row>
    <row r="290365" spans="8:8" x14ac:dyDescent="0.3">
      <c r="H290365" s="35"/>
    </row>
    <row r="290366" spans="8:8" x14ac:dyDescent="0.3">
      <c r="H290366" s="35"/>
    </row>
    <row r="290367" spans="8:8" x14ac:dyDescent="0.3">
      <c r="H290367" s="35"/>
    </row>
    <row r="290368" spans="8:8" x14ac:dyDescent="0.3">
      <c r="H290368" s="35"/>
    </row>
    <row r="290369" spans="8:8" x14ac:dyDescent="0.3">
      <c r="H290369" s="35"/>
    </row>
    <row r="290370" spans="8:8" x14ac:dyDescent="0.3">
      <c r="H290370" s="35"/>
    </row>
    <row r="290371" spans="8:8" x14ac:dyDescent="0.3">
      <c r="H290371" s="35"/>
    </row>
    <row r="290372" spans="8:8" x14ac:dyDescent="0.3">
      <c r="H290372" s="35"/>
    </row>
    <row r="290373" spans="8:8" x14ac:dyDescent="0.3">
      <c r="H290373" s="35"/>
    </row>
    <row r="290374" spans="8:8" x14ac:dyDescent="0.3">
      <c r="H290374" s="35"/>
    </row>
    <row r="290375" spans="8:8" x14ac:dyDescent="0.3">
      <c r="H290375" s="35"/>
    </row>
    <row r="290376" spans="8:8" x14ac:dyDescent="0.3">
      <c r="H290376" s="35"/>
    </row>
    <row r="290377" spans="8:8" x14ac:dyDescent="0.3">
      <c r="H290377" s="35"/>
    </row>
    <row r="290378" spans="8:8" x14ac:dyDescent="0.3">
      <c r="H290378" s="35"/>
    </row>
    <row r="290379" spans="8:8" x14ac:dyDescent="0.3">
      <c r="H290379" s="35"/>
    </row>
    <row r="290380" spans="8:8" x14ac:dyDescent="0.3">
      <c r="H290380" s="35"/>
    </row>
    <row r="290381" spans="8:8" x14ac:dyDescent="0.3">
      <c r="H290381" s="35"/>
    </row>
    <row r="290382" spans="8:8" x14ac:dyDescent="0.3">
      <c r="H290382" s="35"/>
    </row>
    <row r="290383" spans="8:8" x14ac:dyDescent="0.3">
      <c r="H290383" s="35"/>
    </row>
    <row r="290384" spans="8:8" x14ac:dyDescent="0.3">
      <c r="H290384" s="35"/>
    </row>
    <row r="290385" spans="8:8" x14ac:dyDescent="0.3">
      <c r="H290385" s="35"/>
    </row>
    <row r="290386" spans="8:8" x14ac:dyDescent="0.3">
      <c r="H290386" s="35"/>
    </row>
    <row r="290387" spans="8:8" x14ac:dyDescent="0.3">
      <c r="H290387" s="35"/>
    </row>
    <row r="290388" spans="8:8" x14ac:dyDescent="0.3">
      <c r="H290388" s="35"/>
    </row>
    <row r="290389" spans="8:8" x14ac:dyDescent="0.3">
      <c r="H290389" s="35"/>
    </row>
    <row r="290390" spans="8:8" x14ac:dyDescent="0.3">
      <c r="H290390" s="35"/>
    </row>
    <row r="290391" spans="8:8" x14ac:dyDescent="0.3">
      <c r="H290391" s="35"/>
    </row>
    <row r="290392" spans="8:8" x14ac:dyDescent="0.3">
      <c r="H290392" s="35"/>
    </row>
    <row r="290393" spans="8:8" x14ac:dyDescent="0.3">
      <c r="H290393" s="35"/>
    </row>
    <row r="290394" spans="8:8" x14ac:dyDescent="0.3">
      <c r="H290394" s="35"/>
    </row>
    <row r="290395" spans="8:8" x14ac:dyDescent="0.3">
      <c r="H290395" s="35"/>
    </row>
    <row r="290396" spans="8:8" x14ac:dyDescent="0.3">
      <c r="H290396" s="35"/>
    </row>
    <row r="290397" spans="8:8" x14ac:dyDescent="0.3">
      <c r="H290397" s="35"/>
    </row>
    <row r="290398" spans="8:8" x14ac:dyDescent="0.3">
      <c r="H290398" s="35"/>
    </row>
    <row r="290399" spans="8:8" x14ac:dyDescent="0.3">
      <c r="H290399" s="35"/>
    </row>
    <row r="290400" spans="8:8" x14ac:dyDescent="0.3">
      <c r="H290400" s="35"/>
    </row>
    <row r="290401" spans="8:8" x14ac:dyDescent="0.3">
      <c r="H290401" s="35"/>
    </row>
    <row r="290402" spans="8:8" x14ac:dyDescent="0.3">
      <c r="H290402" s="35"/>
    </row>
    <row r="290403" spans="8:8" x14ac:dyDescent="0.3">
      <c r="H290403" s="35"/>
    </row>
    <row r="290404" spans="8:8" x14ac:dyDescent="0.3">
      <c r="H290404" s="35"/>
    </row>
    <row r="290405" spans="8:8" x14ac:dyDescent="0.3">
      <c r="H290405" s="35"/>
    </row>
    <row r="290406" spans="8:8" x14ac:dyDescent="0.3">
      <c r="H290406" s="35"/>
    </row>
    <row r="290407" spans="8:8" x14ac:dyDescent="0.3">
      <c r="H290407" s="35"/>
    </row>
    <row r="290408" spans="8:8" x14ac:dyDescent="0.3">
      <c r="H290408" s="35"/>
    </row>
    <row r="290409" spans="8:8" x14ac:dyDescent="0.3">
      <c r="H290409" s="35"/>
    </row>
    <row r="290410" spans="8:8" x14ac:dyDescent="0.3">
      <c r="H290410" s="35"/>
    </row>
    <row r="290411" spans="8:8" x14ac:dyDescent="0.3">
      <c r="H290411" s="35"/>
    </row>
    <row r="290412" spans="8:8" x14ac:dyDescent="0.3">
      <c r="H290412" s="35"/>
    </row>
    <row r="290413" spans="8:8" x14ac:dyDescent="0.3">
      <c r="H290413" s="35"/>
    </row>
    <row r="290414" spans="8:8" x14ac:dyDescent="0.3">
      <c r="H290414" s="35"/>
    </row>
    <row r="290415" spans="8:8" x14ac:dyDescent="0.3">
      <c r="H290415" s="35"/>
    </row>
    <row r="290416" spans="8:8" x14ac:dyDescent="0.3">
      <c r="H290416" s="35"/>
    </row>
    <row r="290417" spans="8:8" x14ac:dyDescent="0.3">
      <c r="H290417" s="35"/>
    </row>
    <row r="290418" spans="8:8" x14ac:dyDescent="0.3">
      <c r="H290418" s="35"/>
    </row>
    <row r="290419" spans="8:8" x14ac:dyDescent="0.3">
      <c r="H290419" s="35"/>
    </row>
    <row r="290420" spans="8:8" x14ac:dyDescent="0.3">
      <c r="H290420" s="35"/>
    </row>
    <row r="290421" spans="8:8" x14ac:dyDescent="0.3">
      <c r="H290421" s="35"/>
    </row>
    <row r="290422" spans="8:8" x14ac:dyDescent="0.3">
      <c r="H290422" s="35"/>
    </row>
    <row r="290423" spans="8:8" x14ac:dyDescent="0.3">
      <c r="H290423" s="35"/>
    </row>
    <row r="290424" spans="8:8" x14ac:dyDescent="0.3">
      <c r="H290424" s="35"/>
    </row>
    <row r="290425" spans="8:8" x14ac:dyDescent="0.3">
      <c r="H290425" s="35"/>
    </row>
    <row r="290426" spans="8:8" x14ac:dyDescent="0.3">
      <c r="H290426" s="35"/>
    </row>
    <row r="290427" spans="8:8" x14ac:dyDescent="0.3">
      <c r="H290427" s="35"/>
    </row>
    <row r="290428" spans="8:8" x14ac:dyDescent="0.3">
      <c r="H290428" s="35"/>
    </row>
    <row r="290429" spans="8:8" x14ac:dyDescent="0.3">
      <c r="H290429" s="35"/>
    </row>
    <row r="290430" spans="8:8" x14ac:dyDescent="0.3">
      <c r="H290430" s="35"/>
    </row>
    <row r="290431" spans="8:8" x14ac:dyDescent="0.3">
      <c r="H290431" s="35"/>
    </row>
    <row r="290432" spans="8:8" x14ac:dyDescent="0.3">
      <c r="H290432" s="35"/>
    </row>
    <row r="290433" spans="8:8" x14ac:dyDescent="0.3">
      <c r="H290433" s="35"/>
    </row>
    <row r="290434" spans="8:8" x14ac:dyDescent="0.3">
      <c r="H290434" s="35"/>
    </row>
    <row r="290435" spans="8:8" x14ac:dyDescent="0.3">
      <c r="H290435" s="35"/>
    </row>
    <row r="290436" spans="8:8" x14ac:dyDescent="0.3">
      <c r="H290436" s="35"/>
    </row>
    <row r="290437" spans="8:8" x14ac:dyDescent="0.3">
      <c r="H290437" s="35"/>
    </row>
    <row r="290438" spans="8:8" x14ac:dyDescent="0.3">
      <c r="H290438" s="35"/>
    </row>
    <row r="290439" spans="8:8" x14ac:dyDescent="0.3">
      <c r="H290439" s="35"/>
    </row>
    <row r="290440" spans="8:8" x14ac:dyDescent="0.3">
      <c r="H290440" s="35"/>
    </row>
    <row r="290441" spans="8:8" x14ac:dyDescent="0.3">
      <c r="H290441" s="35"/>
    </row>
    <row r="290442" spans="8:8" x14ac:dyDescent="0.3">
      <c r="H290442" s="35"/>
    </row>
    <row r="290443" spans="8:8" x14ac:dyDescent="0.3">
      <c r="H290443" s="35"/>
    </row>
    <row r="290444" spans="8:8" x14ac:dyDescent="0.3">
      <c r="H290444" s="35"/>
    </row>
    <row r="290445" spans="8:8" x14ac:dyDescent="0.3">
      <c r="H290445" s="35"/>
    </row>
    <row r="290446" spans="8:8" x14ac:dyDescent="0.3">
      <c r="H290446" s="35"/>
    </row>
    <row r="290447" spans="8:8" x14ac:dyDescent="0.3">
      <c r="H290447" s="35"/>
    </row>
    <row r="290448" spans="8:8" x14ac:dyDescent="0.3">
      <c r="H290448" s="35"/>
    </row>
    <row r="290449" spans="8:8" x14ac:dyDescent="0.3">
      <c r="H290449" s="35"/>
    </row>
    <row r="290450" spans="8:8" x14ac:dyDescent="0.3">
      <c r="H290450" s="35"/>
    </row>
    <row r="290451" spans="8:8" x14ac:dyDescent="0.3">
      <c r="H290451" s="35"/>
    </row>
    <row r="290452" spans="8:8" x14ac:dyDescent="0.3">
      <c r="H290452" s="35"/>
    </row>
    <row r="290453" spans="8:8" x14ac:dyDescent="0.3">
      <c r="H290453" s="35"/>
    </row>
    <row r="290454" spans="8:8" x14ac:dyDescent="0.3">
      <c r="H290454" s="35"/>
    </row>
    <row r="290455" spans="8:8" x14ac:dyDescent="0.3">
      <c r="H290455" s="35"/>
    </row>
    <row r="290456" spans="8:8" x14ac:dyDescent="0.3">
      <c r="H290456" s="35"/>
    </row>
    <row r="290457" spans="8:8" x14ac:dyDescent="0.3">
      <c r="H290457" s="35"/>
    </row>
    <row r="290458" spans="8:8" x14ac:dyDescent="0.3">
      <c r="H290458" s="35"/>
    </row>
    <row r="290459" spans="8:8" x14ac:dyDescent="0.3">
      <c r="H290459" s="35"/>
    </row>
    <row r="290460" spans="8:8" x14ac:dyDescent="0.3">
      <c r="H290460" s="35"/>
    </row>
    <row r="290461" spans="8:8" x14ac:dyDescent="0.3">
      <c r="H290461" s="35"/>
    </row>
    <row r="290462" spans="8:8" x14ac:dyDescent="0.3">
      <c r="H290462" s="35"/>
    </row>
    <row r="290463" spans="8:8" x14ac:dyDescent="0.3">
      <c r="H290463" s="35"/>
    </row>
    <row r="290464" spans="8:8" x14ac:dyDescent="0.3">
      <c r="H290464" s="35"/>
    </row>
    <row r="290465" spans="8:8" x14ac:dyDescent="0.3">
      <c r="H290465" s="35"/>
    </row>
    <row r="290466" spans="8:8" x14ac:dyDescent="0.3">
      <c r="H290466" s="35"/>
    </row>
    <row r="290467" spans="8:8" x14ac:dyDescent="0.3">
      <c r="H290467" s="35"/>
    </row>
    <row r="290468" spans="8:8" x14ac:dyDescent="0.3">
      <c r="H290468" s="35"/>
    </row>
    <row r="290469" spans="8:8" x14ac:dyDescent="0.3">
      <c r="H290469" s="35"/>
    </row>
    <row r="290470" spans="8:8" x14ac:dyDescent="0.3">
      <c r="H290470" s="35"/>
    </row>
    <row r="290471" spans="8:8" x14ac:dyDescent="0.3">
      <c r="H290471" s="35"/>
    </row>
    <row r="290472" spans="8:8" x14ac:dyDescent="0.3">
      <c r="H290472" s="35"/>
    </row>
    <row r="290473" spans="8:8" x14ac:dyDescent="0.3">
      <c r="H290473" s="35"/>
    </row>
    <row r="290474" spans="8:8" x14ac:dyDescent="0.3">
      <c r="H290474" s="35"/>
    </row>
    <row r="290475" spans="8:8" x14ac:dyDescent="0.3">
      <c r="H290475" s="35"/>
    </row>
    <row r="290476" spans="8:8" x14ac:dyDescent="0.3">
      <c r="H290476" s="35"/>
    </row>
    <row r="290477" spans="8:8" x14ac:dyDescent="0.3">
      <c r="H290477" s="35"/>
    </row>
    <row r="290478" spans="8:8" x14ac:dyDescent="0.3">
      <c r="H290478" s="35"/>
    </row>
    <row r="290479" spans="8:8" x14ac:dyDescent="0.3">
      <c r="H290479" s="35"/>
    </row>
    <row r="290480" spans="8:8" x14ac:dyDescent="0.3">
      <c r="H290480" s="35"/>
    </row>
    <row r="290481" spans="8:8" x14ac:dyDescent="0.3">
      <c r="H290481" s="35"/>
    </row>
    <row r="290482" spans="8:8" x14ac:dyDescent="0.3">
      <c r="H290482" s="35"/>
    </row>
    <row r="290483" spans="8:8" x14ac:dyDescent="0.3">
      <c r="H290483" s="35"/>
    </row>
    <row r="290484" spans="8:8" x14ac:dyDescent="0.3">
      <c r="H290484" s="35"/>
    </row>
    <row r="290485" spans="8:8" x14ac:dyDescent="0.3">
      <c r="H290485" s="35"/>
    </row>
    <row r="290486" spans="8:8" x14ac:dyDescent="0.3">
      <c r="H290486" s="35"/>
    </row>
    <row r="290487" spans="8:8" x14ac:dyDescent="0.3">
      <c r="H290487" s="35"/>
    </row>
    <row r="290488" spans="8:8" x14ac:dyDescent="0.3">
      <c r="H290488" s="35"/>
    </row>
    <row r="290489" spans="8:8" x14ac:dyDescent="0.3">
      <c r="H290489" s="35"/>
    </row>
    <row r="290490" spans="8:8" x14ac:dyDescent="0.3">
      <c r="H290490" s="35"/>
    </row>
    <row r="290491" spans="8:8" x14ac:dyDescent="0.3">
      <c r="H290491" s="35"/>
    </row>
    <row r="290492" spans="8:8" x14ac:dyDescent="0.3">
      <c r="H290492" s="35"/>
    </row>
    <row r="290493" spans="8:8" x14ac:dyDescent="0.3">
      <c r="H290493" s="35"/>
    </row>
    <row r="290494" spans="8:8" x14ac:dyDescent="0.3">
      <c r="H290494" s="35"/>
    </row>
    <row r="290495" spans="8:8" x14ac:dyDescent="0.3">
      <c r="H290495" s="35"/>
    </row>
    <row r="290496" spans="8:8" x14ac:dyDescent="0.3">
      <c r="H290496" s="35"/>
    </row>
    <row r="290497" spans="8:8" x14ac:dyDescent="0.3">
      <c r="H290497" s="35"/>
    </row>
    <row r="290498" spans="8:8" x14ac:dyDescent="0.3">
      <c r="H290498" s="35"/>
    </row>
    <row r="290499" spans="8:8" x14ac:dyDescent="0.3">
      <c r="H290499" s="35"/>
    </row>
    <row r="290500" spans="8:8" x14ac:dyDescent="0.3">
      <c r="H290500" s="35"/>
    </row>
    <row r="290501" spans="8:8" x14ac:dyDescent="0.3">
      <c r="H290501" s="35"/>
    </row>
    <row r="290502" spans="8:8" x14ac:dyDescent="0.3">
      <c r="H290502" s="35"/>
    </row>
    <row r="290503" spans="8:8" x14ac:dyDescent="0.3">
      <c r="H290503" s="35"/>
    </row>
    <row r="290504" spans="8:8" x14ac:dyDescent="0.3">
      <c r="H290504" s="35"/>
    </row>
    <row r="290505" spans="8:8" x14ac:dyDescent="0.3">
      <c r="H290505" s="35"/>
    </row>
    <row r="290506" spans="8:8" x14ac:dyDescent="0.3">
      <c r="H290506" s="35"/>
    </row>
    <row r="290507" spans="8:8" x14ac:dyDescent="0.3">
      <c r="H290507" s="35"/>
    </row>
    <row r="290508" spans="8:8" x14ac:dyDescent="0.3">
      <c r="H290508" s="35"/>
    </row>
    <row r="290509" spans="8:8" x14ac:dyDescent="0.3">
      <c r="H290509" s="35"/>
    </row>
    <row r="290510" spans="8:8" x14ac:dyDescent="0.3">
      <c r="H290510" s="35"/>
    </row>
    <row r="290511" spans="8:8" x14ac:dyDescent="0.3">
      <c r="H290511" s="35"/>
    </row>
    <row r="290512" spans="8:8" x14ac:dyDescent="0.3">
      <c r="H290512" s="35"/>
    </row>
    <row r="290513" spans="8:8" x14ac:dyDescent="0.3">
      <c r="H290513" s="35"/>
    </row>
    <row r="290514" spans="8:8" x14ac:dyDescent="0.3">
      <c r="H290514" s="35"/>
    </row>
    <row r="290515" spans="8:8" x14ac:dyDescent="0.3">
      <c r="H290515" s="35"/>
    </row>
    <row r="290516" spans="8:8" x14ac:dyDescent="0.3">
      <c r="H290516" s="35"/>
    </row>
    <row r="290517" spans="8:8" x14ac:dyDescent="0.3">
      <c r="H290517" s="35"/>
    </row>
    <row r="290518" spans="8:8" x14ac:dyDescent="0.3">
      <c r="H290518" s="35"/>
    </row>
    <row r="290519" spans="8:8" x14ac:dyDescent="0.3">
      <c r="H290519" s="35"/>
    </row>
    <row r="290520" spans="8:8" x14ac:dyDescent="0.3">
      <c r="H290520" s="35"/>
    </row>
    <row r="290521" spans="8:8" x14ac:dyDescent="0.3">
      <c r="H290521" s="35"/>
    </row>
    <row r="290522" spans="8:8" x14ac:dyDescent="0.3">
      <c r="H290522" s="35"/>
    </row>
    <row r="290523" spans="8:8" x14ac:dyDescent="0.3">
      <c r="H290523" s="35"/>
    </row>
    <row r="290524" spans="8:8" x14ac:dyDescent="0.3">
      <c r="H290524" s="35"/>
    </row>
    <row r="290525" spans="8:8" x14ac:dyDescent="0.3">
      <c r="H290525" s="35"/>
    </row>
    <row r="290526" spans="8:8" x14ac:dyDescent="0.3">
      <c r="H290526" s="35"/>
    </row>
    <row r="290527" spans="8:8" x14ac:dyDescent="0.3">
      <c r="H290527" s="35"/>
    </row>
    <row r="290528" spans="8:8" x14ac:dyDescent="0.3">
      <c r="H290528" s="35"/>
    </row>
    <row r="290529" spans="8:8" x14ac:dyDescent="0.3">
      <c r="H290529" s="35"/>
    </row>
    <row r="290530" spans="8:8" x14ac:dyDescent="0.3">
      <c r="H290530" s="35"/>
    </row>
    <row r="290531" spans="8:8" x14ac:dyDescent="0.3">
      <c r="H290531" s="35"/>
    </row>
    <row r="290532" spans="8:8" x14ac:dyDescent="0.3">
      <c r="H290532" s="35"/>
    </row>
    <row r="290533" spans="8:8" x14ac:dyDescent="0.3">
      <c r="H290533" s="35"/>
    </row>
    <row r="290534" spans="8:8" x14ac:dyDescent="0.3">
      <c r="H290534" s="35"/>
    </row>
    <row r="290535" spans="8:8" x14ac:dyDescent="0.3">
      <c r="H290535" s="35"/>
    </row>
    <row r="290536" spans="8:8" x14ac:dyDescent="0.3">
      <c r="H290536" s="35"/>
    </row>
    <row r="290537" spans="8:8" x14ac:dyDescent="0.3">
      <c r="H290537" s="35"/>
    </row>
    <row r="290538" spans="8:8" x14ac:dyDescent="0.3">
      <c r="H290538" s="35"/>
    </row>
    <row r="290539" spans="8:8" x14ac:dyDescent="0.3">
      <c r="H290539" s="35"/>
    </row>
    <row r="290540" spans="8:8" x14ac:dyDescent="0.3">
      <c r="H290540" s="35"/>
    </row>
    <row r="290541" spans="8:8" x14ac:dyDescent="0.3">
      <c r="H290541" s="35"/>
    </row>
    <row r="290542" spans="8:8" x14ac:dyDescent="0.3">
      <c r="H290542" s="35"/>
    </row>
    <row r="290543" spans="8:8" x14ac:dyDescent="0.3">
      <c r="H290543" s="35"/>
    </row>
    <row r="290544" spans="8:8" x14ac:dyDescent="0.3">
      <c r="H290544" s="35"/>
    </row>
    <row r="290545" spans="8:8" x14ac:dyDescent="0.3">
      <c r="H290545" s="35"/>
    </row>
    <row r="290546" spans="8:8" x14ac:dyDescent="0.3">
      <c r="H290546" s="35"/>
    </row>
    <row r="290547" spans="8:8" x14ac:dyDescent="0.3">
      <c r="H290547" s="35"/>
    </row>
    <row r="290548" spans="8:8" x14ac:dyDescent="0.3">
      <c r="H290548" s="35"/>
    </row>
    <row r="290549" spans="8:8" x14ac:dyDescent="0.3">
      <c r="H290549" s="35"/>
    </row>
    <row r="290550" spans="8:8" x14ac:dyDescent="0.3">
      <c r="H290550" s="35"/>
    </row>
    <row r="290551" spans="8:8" x14ac:dyDescent="0.3">
      <c r="H290551" s="35"/>
    </row>
    <row r="290552" spans="8:8" x14ac:dyDescent="0.3">
      <c r="H290552" s="35"/>
    </row>
    <row r="290553" spans="8:8" x14ac:dyDescent="0.3">
      <c r="H290553" s="35"/>
    </row>
    <row r="290554" spans="8:8" x14ac:dyDescent="0.3">
      <c r="H290554" s="35"/>
    </row>
    <row r="290555" spans="8:8" x14ac:dyDescent="0.3">
      <c r="H290555" s="35"/>
    </row>
    <row r="290556" spans="8:8" x14ac:dyDescent="0.3">
      <c r="H290556" s="35"/>
    </row>
    <row r="290557" spans="8:8" x14ac:dyDescent="0.3">
      <c r="H290557" s="35"/>
    </row>
    <row r="290558" spans="8:8" x14ac:dyDescent="0.3">
      <c r="H290558" s="35"/>
    </row>
    <row r="290559" spans="8:8" x14ac:dyDescent="0.3">
      <c r="H290559" s="35"/>
    </row>
    <row r="290560" spans="8:8" x14ac:dyDescent="0.3">
      <c r="H290560" s="35"/>
    </row>
    <row r="290561" spans="8:8" x14ac:dyDescent="0.3">
      <c r="H290561" s="35"/>
    </row>
    <row r="290562" spans="8:8" x14ac:dyDescent="0.3">
      <c r="H290562" s="35"/>
    </row>
    <row r="290563" spans="8:8" x14ac:dyDescent="0.3">
      <c r="H290563" s="35"/>
    </row>
    <row r="290564" spans="8:8" x14ac:dyDescent="0.3">
      <c r="H290564" s="35"/>
    </row>
    <row r="290565" spans="8:8" x14ac:dyDescent="0.3">
      <c r="H290565" s="35"/>
    </row>
    <row r="290566" spans="8:8" x14ac:dyDescent="0.3">
      <c r="H290566" s="35"/>
    </row>
    <row r="290567" spans="8:8" x14ac:dyDescent="0.3">
      <c r="H290567" s="35"/>
    </row>
    <row r="290568" spans="8:8" x14ac:dyDescent="0.3">
      <c r="H290568" s="35"/>
    </row>
    <row r="290569" spans="8:8" x14ac:dyDescent="0.3">
      <c r="H290569" s="35"/>
    </row>
    <row r="290570" spans="8:8" x14ac:dyDescent="0.3">
      <c r="H290570" s="35"/>
    </row>
    <row r="290571" spans="8:8" x14ac:dyDescent="0.3">
      <c r="H290571" s="35"/>
    </row>
    <row r="290572" spans="8:8" x14ac:dyDescent="0.3">
      <c r="H290572" s="35"/>
    </row>
    <row r="290573" spans="8:8" x14ac:dyDescent="0.3">
      <c r="H290573" s="35"/>
    </row>
    <row r="290574" spans="8:8" x14ac:dyDescent="0.3">
      <c r="H290574" s="35"/>
    </row>
    <row r="290575" spans="8:8" x14ac:dyDescent="0.3">
      <c r="H290575" s="35"/>
    </row>
    <row r="290576" spans="8:8" x14ac:dyDescent="0.3">
      <c r="H290576" s="35"/>
    </row>
    <row r="290577" spans="8:8" x14ac:dyDescent="0.3">
      <c r="H290577" s="35"/>
    </row>
    <row r="290578" spans="8:8" x14ac:dyDescent="0.3">
      <c r="H290578" s="35"/>
    </row>
    <row r="290579" spans="8:8" x14ac:dyDescent="0.3">
      <c r="H290579" s="35"/>
    </row>
    <row r="290580" spans="8:8" x14ac:dyDescent="0.3">
      <c r="H290580" s="35"/>
    </row>
    <row r="290581" spans="8:8" x14ac:dyDescent="0.3">
      <c r="H290581" s="35"/>
    </row>
    <row r="290582" spans="8:8" x14ac:dyDescent="0.3">
      <c r="H290582" s="35"/>
    </row>
    <row r="290583" spans="8:8" x14ac:dyDescent="0.3">
      <c r="H290583" s="35"/>
    </row>
    <row r="290584" spans="8:8" x14ac:dyDescent="0.3">
      <c r="H290584" s="35"/>
    </row>
    <row r="290585" spans="8:8" x14ac:dyDescent="0.3">
      <c r="H290585" s="35"/>
    </row>
    <row r="290586" spans="8:8" x14ac:dyDescent="0.3">
      <c r="H290586" s="35"/>
    </row>
    <row r="290587" spans="8:8" x14ac:dyDescent="0.3">
      <c r="H290587" s="35"/>
    </row>
    <row r="290588" spans="8:8" x14ac:dyDescent="0.3">
      <c r="H290588" s="35"/>
    </row>
    <row r="290589" spans="8:8" x14ac:dyDescent="0.3">
      <c r="H290589" s="35"/>
    </row>
    <row r="290590" spans="8:8" x14ac:dyDescent="0.3">
      <c r="H290590" s="35"/>
    </row>
    <row r="290591" spans="8:8" x14ac:dyDescent="0.3">
      <c r="H290591" s="35"/>
    </row>
    <row r="290592" spans="8:8" x14ac:dyDescent="0.3">
      <c r="H290592" s="35"/>
    </row>
    <row r="290593" spans="8:8" x14ac:dyDescent="0.3">
      <c r="H290593" s="35"/>
    </row>
    <row r="290594" spans="8:8" x14ac:dyDescent="0.3">
      <c r="H290594" s="35"/>
    </row>
    <row r="290595" spans="8:8" x14ac:dyDescent="0.3">
      <c r="H290595" s="35"/>
    </row>
    <row r="290596" spans="8:8" x14ac:dyDescent="0.3">
      <c r="H290596" s="35"/>
    </row>
    <row r="290597" spans="8:8" x14ac:dyDescent="0.3">
      <c r="H290597" s="35"/>
    </row>
    <row r="290598" spans="8:8" x14ac:dyDescent="0.3">
      <c r="H290598" s="35"/>
    </row>
    <row r="290599" spans="8:8" x14ac:dyDescent="0.3">
      <c r="H290599" s="35"/>
    </row>
    <row r="290600" spans="8:8" x14ac:dyDescent="0.3">
      <c r="H290600" s="35"/>
    </row>
    <row r="290601" spans="8:8" x14ac:dyDescent="0.3">
      <c r="H290601" s="35"/>
    </row>
    <row r="290602" spans="8:8" x14ac:dyDescent="0.3">
      <c r="H290602" s="35"/>
    </row>
    <row r="290603" spans="8:8" x14ac:dyDescent="0.3">
      <c r="H290603" s="35"/>
    </row>
    <row r="290604" spans="8:8" x14ac:dyDescent="0.3">
      <c r="H290604" s="35"/>
    </row>
    <row r="290605" spans="8:8" x14ac:dyDescent="0.3">
      <c r="H290605" s="35"/>
    </row>
    <row r="290606" spans="8:8" x14ac:dyDescent="0.3">
      <c r="H290606" s="35"/>
    </row>
    <row r="290607" spans="8:8" x14ac:dyDescent="0.3">
      <c r="H290607" s="35"/>
    </row>
    <row r="290608" spans="8:8" x14ac:dyDescent="0.3">
      <c r="H290608" s="35"/>
    </row>
    <row r="290609" spans="8:8" x14ac:dyDescent="0.3">
      <c r="H290609" s="35"/>
    </row>
    <row r="290610" spans="8:8" x14ac:dyDescent="0.3">
      <c r="H290610" s="35"/>
    </row>
    <row r="290611" spans="8:8" x14ac:dyDescent="0.3">
      <c r="H290611" s="35"/>
    </row>
    <row r="290612" spans="8:8" x14ac:dyDescent="0.3">
      <c r="H290612" s="35"/>
    </row>
    <row r="290613" spans="8:8" x14ac:dyDescent="0.3">
      <c r="H290613" s="35"/>
    </row>
    <row r="290614" spans="8:8" x14ac:dyDescent="0.3">
      <c r="H290614" s="35"/>
    </row>
    <row r="290615" spans="8:8" x14ac:dyDescent="0.3">
      <c r="H290615" s="35"/>
    </row>
    <row r="290616" spans="8:8" x14ac:dyDescent="0.3">
      <c r="H290616" s="35"/>
    </row>
    <row r="290617" spans="8:8" x14ac:dyDescent="0.3">
      <c r="H290617" s="35"/>
    </row>
    <row r="290618" spans="8:8" x14ac:dyDescent="0.3">
      <c r="H290618" s="35"/>
    </row>
    <row r="290619" spans="8:8" x14ac:dyDescent="0.3">
      <c r="H290619" s="35"/>
    </row>
    <row r="290620" spans="8:8" x14ac:dyDescent="0.3">
      <c r="H290620" s="35"/>
    </row>
    <row r="290621" spans="8:8" x14ac:dyDescent="0.3">
      <c r="H290621" s="35"/>
    </row>
    <row r="290622" spans="8:8" x14ac:dyDescent="0.3">
      <c r="H290622" s="35"/>
    </row>
    <row r="290623" spans="8:8" x14ac:dyDescent="0.3">
      <c r="H290623" s="35"/>
    </row>
    <row r="290624" spans="8:8" x14ac:dyDescent="0.3">
      <c r="H290624" s="35"/>
    </row>
    <row r="290625" spans="8:8" x14ac:dyDescent="0.3">
      <c r="H290625" s="35"/>
    </row>
    <row r="290626" spans="8:8" x14ac:dyDescent="0.3">
      <c r="H290626" s="35"/>
    </row>
    <row r="290627" spans="8:8" x14ac:dyDescent="0.3">
      <c r="H290627" s="35"/>
    </row>
    <row r="290628" spans="8:8" x14ac:dyDescent="0.3">
      <c r="H290628" s="35"/>
    </row>
    <row r="290629" spans="8:8" x14ac:dyDescent="0.3">
      <c r="H290629" s="35"/>
    </row>
    <row r="290630" spans="8:8" x14ac:dyDescent="0.3">
      <c r="H290630" s="35"/>
    </row>
    <row r="290631" spans="8:8" x14ac:dyDescent="0.3">
      <c r="H290631" s="35"/>
    </row>
    <row r="290632" spans="8:8" x14ac:dyDescent="0.3">
      <c r="H290632" s="35"/>
    </row>
    <row r="290633" spans="8:8" x14ac:dyDescent="0.3">
      <c r="H290633" s="35"/>
    </row>
    <row r="290634" spans="8:8" x14ac:dyDescent="0.3">
      <c r="H290634" s="35"/>
    </row>
    <row r="290635" spans="8:8" x14ac:dyDescent="0.3">
      <c r="H290635" s="35"/>
    </row>
    <row r="290636" spans="8:8" x14ac:dyDescent="0.3">
      <c r="H290636" s="35"/>
    </row>
    <row r="290637" spans="8:8" x14ac:dyDescent="0.3">
      <c r="H290637" s="35"/>
    </row>
    <row r="290638" spans="8:8" x14ac:dyDescent="0.3">
      <c r="H290638" s="35"/>
    </row>
    <row r="290639" spans="8:8" x14ac:dyDescent="0.3">
      <c r="H290639" s="35"/>
    </row>
    <row r="290640" spans="8:8" x14ac:dyDescent="0.3">
      <c r="H290640" s="35"/>
    </row>
    <row r="290641" spans="8:8" x14ac:dyDescent="0.3">
      <c r="H290641" s="35"/>
    </row>
    <row r="290642" spans="8:8" x14ac:dyDescent="0.3">
      <c r="H290642" s="35"/>
    </row>
    <row r="290643" spans="8:8" x14ac:dyDescent="0.3">
      <c r="H290643" s="35"/>
    </row>
    <row r="290644" spans="8:8" x14ac:dyDescent="0.3">
      <c r="H290644" s="35"/>
    </row>
    <row r="290645" spans="8:8" x14ac:dyDescent="0.3">
      <c r="H290645" s="35"/>
    </row>
    <row r="290646" spans="8:8" x14ac:dyDescent="0.3">
      <c r="H290646" s="35"/>
    </row>
    <row r="290647" spans="8:8" x14ac:dyDescent="0.3">
      <c r="H290647" s="35"/>
    </row>
    <row r="290648" spans="8:8" x14ac:dyDescent="0.3">
      <c r="H290648" s="35"/>
    </row>
    <row r="290649" spans="8:8" x14ac:dyDescent="0.3">
      <c r="H290649" s="35"/>
    </row>
    <row r="290650" spans="8:8" x14ac:dyDescent="0.3">
      <c r="H290650" s="35"/>
    </row>
    <row r="290651" spans="8:8" x14ac:dyDescent="0.3">
      <c r="H290651" s="35"/>
    </row>
    <row r="290652" spans="8:8" x14ac:dyDescent="0.3">
      <c r="H290652" s="35"/>
    </row>
    <row r="290653" spans="8:8" x14ac:dyDescent="0.3">
      <c r="H290653" s="35"/>
    </row>
    <row r="290654" spans="8:8" x14ac:dyDescent="0.3">
      <c r="H290654" s="35"/>
    </row>
    <row r="290655" spans="8:8" x14ac:dyDescent="0.3">
      <c r="H290655" s="35"/>
    </row>
    <row r="290656" spans="8:8" x14ac:dyDescent="0.3">
      <c r="H290656" s="35"/>
    </row>
    <row r="290657" spans="8:8" x14ac:dyDescent="0.3">
      <c r="H290657" s="35"/>
    </row>
    <row r="290658" spans="8:8" x14ac:dyDescent="0.3">
      <c r="H290658" s="35"/>
    </row>
    <row r="290659" spans="8:8" x14ac:dyDescent="0.3">
      <c r="H290659" s="35"/>
    </row>
    <row r="290660" spans="8:8" x14ac:dyDescent="0.3">
      <c r="H290660" s="35"/>
    </row>
    <row r="290661" spans="8:8" x14ac:dyDescent="0.3">
      <c r="H290661" s="35"/>
    </row>
    <row r="290662" spans="8:8" x14ac:dyDescent="0.3">
      <c r="H290662" s="35"/>
    </row>
    <row r="290663" spans="8:8" x14ac:dyDescent="0.3">
      <c r="H290663" s="35"/>
    </row>
    <row r="290664" spans="8:8" x14ac:dyDescent="0.3">
      <c r="H290664" s="35"/>
    </row>
    <row r="290665" spans="8:8" x14ac:dyDescent="0.3">
      <c r="H290665" s="35"/>
    </row>
    <row r="290666" spans="8:8" x14ac:dyDescent="0.3">
      <c r="H290666" s="35"/>
    </row>
    <row r="290667" spans="8:8" x14ac:dyDescent="0.3">
      <c r="H290667" s="35"/>
    </row>
    <row r="290668" spans="8:8" x14ac:dyDescent="0.3">
      <c r="H290668" s="35"/>
    </row>
    <row r="290669" spans="8:8" x14ac:dyDescent="0.3">
      <c r="H290669" s="35"/>
    </row>
    <row r="290670" spans="8:8" x14ac:dyDescent="0.3">
      <c r="H290670" s="35"/>
    </row>
    <row r="290671" spans="8:8" x14ac:dyDescent="0.3">
      <c r="H290671" s="35"/>
    </row>
    <row r="290672" spans="8:8" x14ac:dyDescent="0.3">
      <c r="H290672" s="35"/>
    </row>
    <row r="290673" spans="8:8" x14ac:dyDescent="0.3">
      <c r="H290673" s="35"/>
    </row>
    <row r="290674" spans="8:8" x14ac:dyDescent="0.3">
      <c r="H290674" s="35"/>
    </row>
    <row r="290675" spans="8:8" x14ac:dyDescent="0.3">
      <c r="H290675" s="35"/>
    </row>
    <row r="290676" spans="8:8" x14ac:dyDescent="0.3">
      <c r="H290676" s="35"/>
    </row>
    <row r="290677" spans="8:8" x14ac:dyDescent="0.3">
      <c r="H290677" s="35"/>
    </row>
    <row r="290678" spans="8:8" x14ac:dyDescent="0.3">
      <c r="H290678" s="35"/>
    </row>
    <row r="290679" spans="8:8" x14ac:dyDescent="0.3">
      <c r="H290679" s="35"/>
    </row>
    <row r="290680" spans="8:8" x14ac:dyDescent="0.3">
      <c r="H290680" s="35"/>
    </row>
    <row r="290681" spans="8:8" x14ac:dyDescent="0.3">
      <c r="H290681" s="35"/>
    </row>
    <row r="290682" spans="8:8" x14ac:dyDescent="0.3">
      <c r="H290682" s="35"/>
    </row>
    <row r="290683" spans="8:8" x14ac:dyDescent="0.3">
      <c r="H290683" s="35"/>
    </row>
    <row r="290684" spans="8:8" x14ac:dyDescent="0.3">
      <c r="H290684" s="35"/>
    </row>
    <row r="290685" spans="8:8" x14ac:dyDescent="0.3">
      <c r="H290685" s="35"/>
    </row>
    <row r="290686" spans="8:8" x14ac:dyDescent="0.3">
      <c r="H290686" s="35"/>
    </row>
    <row r="290687" spans="8:8" x14ac:dyDescent="0.3">
      <c r="H290687" s="35"/>
    </row>
    <row r="290688" spans="8:8" x14ac:dyDescent="0.3">
      <c r="H290688" s="35"/>
    </row>
    <row r="290689" spans="8:8" x14ac:dyDescent="0.3">
      <c r="H290689" s="35"/>
    </row>
    <row r="290690" spans="8:8" x14ac:dyDescent="0.3">
      <c r="H290690" s="35"/>
    </row>
    <row r="290691" spans="8:8" x14ac:dyDescent="0.3">
      <c r="H290691" s="35"/>
    </row>
    <row r="290692" spans="8:8" x14ac:dyDescent="0.3">
      <c r="H290692" s="35"/>
    </row>
    <row r="290693" spans="8:8" x14ac:dyDescent="0.3">
      <c r="H290693" s="35"/>
    </row>
    <row r="290694" spans="8:8" x14ac:dyDescent="0.3">
      <c r="H290694" s="35"/>
    </row>
    <row r="290695" spans="8:8" x14ac:dyDescent="0.3">
      <c r="H290695" s="35"/>
    </row>
    <row r="290696" spans="8:8" x14ac:dyDescent="0.3">
      <c r="H290696" s="35"/>
    </row>
    <row r="290697" spans="8:8" x14ac:dyDescent="0.3">
      <c r="H290697" s="35"/>
    </row>
    <row r="290698" spans="8:8" x14ac:dyDescent="0.3">
      <c r="H290698" s="35"/>
    </row>
    <row r="290699" spans="8:8" x14ac:dyDescent="0.3">
      <c r="H290699" s="35"/>
    </row>
    <row r="290700" spans="8:8" x14ac:dyDescent="0.3">
      <c r="H290700" s="35"/>
    </row>
    <row r="290701" spans="8:8" x14ac:dyDescent="0.3">
      <c r="H290701" s="35"/>
    </row>
    <row r="290702" spans="8:8" x14ac:dyDescent="0.3">
      <c r="H290702" s="35"/>
    </row>
    <row r="290703" spans="8:8" x14ac:dyDescent="0.3">
      <c r="H290703" s="35"/>
    </row>
    <row r="290704" spans="8:8" x14ac:dyDescent="0.3">
      <c r="H290704" s="35"/>
    </row>
    <row r="290705" spans="8:8" x14ac:dyDescent="0.3">
      <c r="H290705" s="35"/>
    </row>
    <row r="290706" spans="8:8" x14ac:dyDescent="0.3">
      <c r="H290706" s="35"/>
    </row>
    <row r="290707" spans="8:8" x14ac:dyDescent="0.3">
      <c r="H290707" s="35"/>
    </row>
    <row r="290708" spans="8:8" x14ac:dyDescent="0.3">
      <c r="H290708" s="35"/>
    </row>
    <row r="290709" spans="8:8" x14ac:dyDescent="0.3">
      <c r="H290709" s="35"/>
    </row>
    <row r="290710" spans="8:8" x14ac:dyDescent="0.3">
      <c r="H290710" s="35"/>
    </row>
    <row r="290711" spans="8:8" x14ac:dyDescent="0.3">
      <c r="H290711" s="35"/>
    </row>
    <row r="290712" spans="8:8" x14ac:dyDescent="0.3">
      <c r="H290712" s="35"/>
    </row>
    <row r="290713" spans="8:8" x14ac:dyDescent="0.3">
      <c r="H290713" s="35"/>
    </row>
    <row r="290714" spans="8:8" x14ac:dyDescent="0.3">
      <c r="H290714" s="35"/>
    </row>
    <row r="290715" spans="8:8" x14ac:dyDescent="0.3">
      <c r="H290715" s="35"/>
    </row>
    <row r="290716" spans="8:8" x14ac:dyDescent="0.3">
      <c r="H290716" s="35"/>
    </row>
    <row r="290717" spans="8:8" x14ac:dyDescent="0.3">
      <c r="H290717" s="35"/>
    </row>
    <row r="290718" spans="8:8" x14ac:dyDescent="0.3">
      <c r="H290718" s="35"/>
    </row>
    <row r="290719" spans="8:8" x14ac:dyDescent="0.3">
      <c r="H290719" s="35"/>
    </row>
    <row r="290720" spans="8:8" x14ac:dyDescent="0.3">
      <c r="H290720" s="35"/>
    </row>
    <row r="290721" spans="8:8" x14ac:dyDescent="0.3">
      <c r="H290721" s="35"/>
    </row>
    <row r="290722" spans="8:8" x14ac:dyDescent="0.3">
      <c r="H290722" s="35"/>
    </row>
    <row r="290723" spans="8:8" x14ac:dyDescent="0.3">
      <c r="H290723" s="35"/>
    </row>
    <row r="290724" spans="8:8" x14ac:dyDescent="0.3">
      <c r="H290724" s="35"/>
    </row>
    <row r="290725" spans="8:8" x14ac:dyDescent="0.3">
      <c r="H290725" s="35"/>
    </row>
    <row r="290726" spans="8:8" x14ac:dyDescent="0.3">
      <c r="H290726" s="35"/>
    </row>
    <row r="290727" spans="8:8" x14ac:dyDescent="0.3">
      <c r="H290727" s="35"/>
    </row>
    <row r="290728" spans="8:8" x14ac:dyDescent="0.3">
      <c r="H290728" s="35"/>
    </row>
    <row r="290729" spans="8:8" x14ac:dyDescent="0.3">
      <c r="H290729" s="35"/>
    </row>
    <row r="290730" spans="8:8" x14ac:dyDescent="0.3">
      <c r="H290730" s="35"/>
    </row>
    <row r="290731" spans="8:8" x14ac:dyDescent="0.3">
      <c r="H290731" s="35"/>
    </row>
    <row r="290732" spans="8:8" x14ac:dyDescent="0.3">
      <c r="H290732" s="35"/>
    </row>
    <row r="290733" spans="8:8" x14ac:dyDescent="0.3">
      <c r="H290733" s="35"/>
    </row>
    <row r="290734" spans="8:8" x14ac:dyDescent="0.3">
      <c r="H290734" s="35"/>
    </row>
    <row r="290735" spans="8:8" x14ac:dyDescent="0.3">
      <c r="H290735" s="35"/>
    </row>
    <row r="290736" spans="8:8" x14ac:dyDescent="0.3">
      <c r="H290736" s="35"/>
    </row>
    <row r="290737" spans="8:8" x14ac:dyDescent="0.3">
      <c r="H290737" s="35"/>
    </row>
    <row r="290738" spans="8:8" x14ac:dyDescent="0.3">
      <c r="H290738" s="35"/>
    </row>
    <row r="290739" spans="8:8" x14ac:dyDescent="0.3">
      <c r="H290739" s="35"/>
    </row>
    <row r="290740" spans="8:8" x14ac:dyDescent="0.3">
      <c r="H290740" s="35"/>
    </row>
    <row r="290741" spans="8:8" x14ac:dyDescent="0.3">
      <c r="H290741" s="35"/>
    </row>
    <row r="290742" spans="8:8" x14ac:dyDescent="0.3">
      <c r="H290742" s="35"/>
    </row>
    <row r="290743" spans="8:8" x14ac:dyDescent="0.3">
      <c r="H290743" s="35"/>
    </row>
    <row r="290744" spans="8:8" x14ac:dyDescent="0.3">
      <c r="H290744" s="35"/>
    </row>
    <row r="290745" spans="8:8" x14ac:dyDescent="0.3">
      <c r="H290745" s="35"/>
    </row>
    <row r="290746" spans="8:8" x14ac:dyDescent="0.3">
      <c r="H290746" s="35"/>
    </row>
    <row r="290747" spans="8:8" x14ac:dyDescent="0.3">
      <c r="H290747" s="35"/>
    </row>
    <row r="290748" spans="8:8" x14ac:dyDescent="0.3">
      <c r="H290748" s="35"/>
    </row>
    <row r="290749" spans="8:8" x14ac:dyDescent="0.3">
      <c r="H290749" s="35"/>
    </row>
    <row r="290750" spans="8:8" x14ac:dyDescent="0.3">
      <c r="H290750" s="35"/>
    </row>
    <row r="290751" spans="8:8" x14ac:dyDescent="0.3">
      <c r="H290751" s="35"/>
    </row>
    <row r="290752" spans="8:8" x14ac:dyDescent="0.3">
      <c r="H290752" s="35"/>
    </row>
    <row r="290753" spans="8:8" x14ac:dyDescent="0.3">
      <c r="H290753" s="35"/>
    </row>
    <row r="290754" spans="8:8" x14ac:dyDescent="0.3">
      <c r="H290754" s="35"/>
    </row>
    <row r="290755" spans="8:8" x14ac:dyDescent="0.3">
      <c r="H290755" s="35"/>
    </row>
    <row r="290756" spans="8:8" x14ac:dyDescent="0.3">
      <c r="H290756" s="35"/>
    </row>
    <row r="290757" spans="8:8" x14ac:dyDescent="0.3">
      <c r="H290757" s="35"/>
    </row>
    <row r="290758" spans="8:8" x14ac:dyDescent="0.3">
      <c r="H290758" s="35"/>
    </row>
    <row r="290759" spans="8:8" x14ac:dyDescent="0.3">
      <c r="H290759" s="35"/>
    </row>
    <row r="290760" spans="8:8" x14ac:dyDescent="0.3">
      <c r="H290760" s="35"/>
    </row>
    <row r="290761" spans="8:8" x14ac:dyDescent="0.3">
      <c r="H290761" s="35"/>
    </row>
    <row r="290762" spans="8:8" x14ac:dyDescent="0.3">
      <c r="H290762" s="35"/>
    </row>
    <row r="290763" spans="8:8" x14ac:dyDescent="0.3">
      <c r="H290763" s="35"/>
    </row>
    <row r="290764" spans="8:8" x14ac:dyDescent="0.3">
      <c r="H290764" s="35"/>
    </row>
    <row r="290765" spans="8:8" x14ac:dyDescent="0.3">
      <c r="H290765" s="35"/>
    </row>
    <row r="290766" spans="8:8" x14ac:dyDescent="0.3">
      <c r="H290766" s="35"/>
    </row>
    <row r="290767" spans="8:8" x14ac:dyDescent="0.3">
      <c r="H290767" s="35"/>
    </row>
    <row r="290768" spans="8:8" x14ac:dyDescent="0.3">
      <c r="H290768" s="35"/>
    </row>
    <row r="290769" spans="8:8" x14ac:dyDescent="0.3">
      <c r="H290769" s="35"/>
    </row>
    <row r="290770" spans="8:8" x14ac:dyDescent="0.3">
      <c r="H290770" s="35"/>
    </row>
    <row r="290771" spans="8:8" x14ac:dyDescent="0.3">
      <c r="H290771" s="35"/>
    </row>
    <row r="290772" spans="8:8" x14ac:dyDescent="0.3">
      <c r="H290772" s="35"/>
    </row>
    <row r="290773" spans="8:8" x14ac:dyDescent="0.3">
      <c r="H290773" s="35"/>
    </row>
    <row r="290774" spans="8:8" x14ac:dyDescent="0.3">
      <c r="H290774" s="35"/>
    </row>
    <row r="290775" spans="8:8" x14ac:dyDescent="0.3">
      <c r="H290775" s="35"/>
    </row>
    <row r="290776" spans="8:8" x14ac:dyDescent="0.3">
      <c r="H290776" s="35"/>
    </row>
    <row r="290777" spans="8:8" x14ac:dyDescent="0.3">
      <c r="H290777" s="35"/>
    </row>
    <row r="290778" spans="8:8" x14ac:dyDescent="0.3">
      <c r="H290778" s="35"/>
    </row>
    <row r="290779" spans="8:8" x14ac:dyDescent="0.3">
      <c r="H290779" s="35"/>
    </row>
    <row r="290780" spans="8:8" x14ac:dyDescent="0.3">
      <c r="H290780" s="35"/>
    </row>
    <row r="290781" spans="8:8" x14ac:dyDescent="0.3">
      <c r="H290781" s="35"/>
    </row>
    <row r="290782" spans="8:8" x14ac:dyDescent="0.3">
      <c r="H290782" s="35"/>
    </row>
    <row r="290783" spans="8:8" x14ac:dyDescent="0.3">
      <c r="H290783" s="35"/>
    </row>
    <row r="290784" spans="8:8" x14ac:dyDescent="0.3">
      <c r="H290784" s="35"/>
    </row>
    <row r="290785" spans="8:8" x14ac:dyDescent="0.3">
      <c r="H290785" s="35"/>
    </row>
    <row r="290786" spans="8:8" x14ac:dyDescent="0.3">
      <c r="H290786" s="35"/>
    </row>
    <row r="290787" spans="8:8" x14ac:dyDescent="0.3">
      <c r="H290787" s="35"/>
    </row>
    <row r="290788" spans="8:8" x14ac:dyDescent="0.3">
      <c r="H290788" s="35"/>
    </row>
    <row r="290789" spans="8:8" x14ac:dyDescent="0.3">
      <c r="H290789" s="35"/>
    </row>
    <row r="290790" spans="8:8" x14ac:dyDescent="0.3">
      <c r="H290790" s="35"/>
    </row>
    <row r="290791" spans="8:8" x14ac:dyDescent="0.3">
      <c r="H290791" s="35"/>
    </row>
    <row r="290792" spans="8:8" x14ac:dyDescent="0.3">
      <c r="H290792" s="35"/>
    </row>
    <row r="290793" spans="8:8" x14ac:dyDescent="0.3">
      <c r="H290793" s="35"/>
    </row>
    <row r="290794" spans="8:8" x14ac:dyDescent="0.3">
      <c r="H290794" s="35"/>
    </row>
    <row r="290795" spans="8:8" x14ac:dyDescent="0.3">
      <c r="H290795" s="35"/>
    </row>
    <row r="290796" spans="8:8" x14ac:dyDescent="0.3">
      <c r="H290796" s="35"/>
    </row>
    <row r="290797" spans="8:8" x14ac:dyDescent="0.3">
      <c r="H290797" s="35"/>
    </row>
    <row r="290798" spans="8:8" x14ac:dyDescent="0.3">
      <c r="H290798" s="35"/>
    </row>
    <row r="290799" spans="8:8" x14ac:dyDescent="0.3">
      <c r="H290799" s="35"/>
    </row>
    <row r="290800" spans="8:8" x14ac:dyDescent="0.3">
      <c r="H290800" s="35"/>
    </row>
    <row r="290801" spans="8:8" x14ac:dyDescent="0.3">
      <c r="H290801" s="35"/>
    </row>
    <row r="290802" spans="8:8" x14ac:dyDescent="0.3">
      <c r="H290802" s="35"/>
    </row>
    <row r="290803" spans="8:8" x14ac:dyDescent="0.3">
      <c r="H290803" s="35"/>
    </row>
    <row r="290804" spans="8:8" x14ac:dyDescent="0.3">
      <c r="H290804" s="35"/>
    </row>
    <row r="290805" spans="8:8" x14ac:dyDescent="0.3">
      <c r="H290805" s="35"/>
    </row>
    <row r="290806" spans="8:8" x14ac:dyDescent="0.3">
      <c r="H290806" s="35"/>
    </row>
    <row r="290807" spans="8:8" x14ac:dyDescent="0.3">
      <c r="H290807" s="35"/>
    </row>
    <row r="290808" spans="8:8" x14ac:dyDescent="0.3">
      <c r="H290808" s="35"/>
    </row>
    <row r="290809" spans="8:8" x14ac:dyDescent="0.3">
      <c r="H290809" s="35"/>
    </row>
    <row r="290810" spans="8:8" x14ac:dyDescent="0.3">
      <c r="H290810" s="35"/>
    </row>
    <row r="290811" spans="8:8" x14ac:dyDescent="0.3">
      <c r="H290811" s="35"/>
    </row>
    <row r="290812" spans="8:8" x14ac:dyDescent="0.3">
      <c r="H290812" s="35"/>
    </row>
    <row r="290813" spans="8:8" x14ac:dyDescent="0.3">
      <c r="H290813" s="35"/>
    </row>
    <row r="290814" spans="8:8" x14ac:dyDescent="0.3">
      <c r="H290814" s="35"/>
    </row>
    <row r="290815" spans="8:8" x14ac:dyDescent="0.3">
      <c r="H290815" s="35"/>
    </row>
    <row r="290816" spans="8:8" x14ac:dyDescent="0.3">
      <c r="H290816" s="35"/>
    </row>
    <row r="290817" spans="8:8" x14ac:dyDescent="0.3">
      <c r="H290817" s="35"/>
    </row>
    <row r="290818" spans="8:8" x14ac:dyDescent="0.3">
      <c r="H290818" s="35"/>
    </row>
    <row r="290819" spans="8:8" x14ac:dyDescent="0.3">
      <c r="H290819" s="35"/>
    </row>
    <row r="290820" spans="8:8" x14ac:dyDescent="0.3">
      <c r="H290820" s="35"/>
    </row>
    <row r="290821" spans="8:8" x14ac:dyDescent="0.3">
      <c r="H290821" s="35"/>
    </row>
    <row r="290822" spans="8:8" x14ac:dyDescent="0.3">
      <c r="H290822" s="35"/>
    </row>
    <row r="290823" spans="8:8" x14ac:dyDescent="0.3">
      <c r="H290823" s="35"/>
    </row>
    <row r="290824" spans="8:8" x14ac:dyDescent="0.3">
      <c r="H290824" s="35"/>
    </row>
    <row r="290825" spans="8:8" x14ac:dyDescent="0.3">
      <c r="H290825" s="35"/>
    </row>
    <row r="290826" spans="8:8" x14ac:dyDescent="0.3">
      <c r="H290826" s="35"/>
    </row>
    <row r="290827" spans="8:8" x14ac:dyDescent="0.3">
      <c r="H290827" s="35"/>
    </row>
    <row r="290828" spans="8:8" x14ac:dyDescent="0.3">
      <c r="H290828" s="35"/>
    </row>
    <row r="290829" spans="8:8" x14ac:dyDescent="0.3">
      <c r="H290829" s="35"/>
    </row>
    <row r="290830" spans="8:8" x14ac:dyDescent="0.3">
      <c r="H290830" s="35"/>
    </row>
    <row r="290831" spans="8:8" x14ac:dyDescent="0.3">
      <c r="H290831" s="35"/>
    </row>
    <row r="290832" spans="8:8" x14ac:dyDescent="0.3">
      <c r="H290832" s="35"/>
    </row>
    <row r="290833" spans="8:8" x14ac:dyDescent="0.3">
      <c r="H290833" s="35"/>
    </row>
    <row r="290834" spans="8:8" x14ac:dyDescent="0.3">
      <c r="H290834" s="35"/>
    </row>
    <row r="290835" spans="8:8" x14ac:dyDescent="0.3">
      <c r="H290835" s="35"/>
    </row>
    <row r="290836" spans="8:8" x14ac:dyDescent="0.3">
      <c r="H290836" s="35"/>
    </row>
    <row r="290837" spans="8:8" x14ac:dyDescent="0.3">
      <c r="H290837" s="35"/>
    </row>
    <row r="290838" spans="8:8" x14ac:dyDescent="0.3">
      <c r="H290838" s="35"/>
    </row>
    <row r="290839" spans="8:8" x14ac:dyDescent="0.3">
      <c r="H290839" s="35"/>
    </row>
    <row r="290840" spans="8:8" x14ac:dyDescent="0.3">
      <c r="H290840" s="35"/>
    </row>
    <row r="290841" spans="8:8" x14ac:dyDescent="0.3">
      <c r="H290841" s="35"/>
    </row>
    <row r="290842" spans="8:8" x14ac:dyDescent="0.3">
      <c r="H290842" s="35"/>
    </row>
    <row r="290843" spans="8:8" x14ac:dyDescent="0.3">
      <c r="H290843" s="35"/>
    </row>
    <row r="290844" spans="8:8" x14ac:dyDescent="0.3">
      <c r="H290844" s="35"/>
    </row>
    <row r="290845" spans="8:8" x14ac:dyDescent="0.3">
      <c r="H290845" s="35"/>
    </row>
    <row r="290846" spans="8:8" x14ac:dyDescent="0.3">
      <c r="H290846" s="35"/>
    </row>
    <row r="290847" spans="8:8" x14ac:dyDescent="0.3">
      <c r="H290847" s="35"/>
    </row>
    <row r="290848" spans="8:8" x14ac:dyDescent="0.3">
      <c r="H290848" s="35"/>
    </row>
    <row r="290849" spans="8:8" x14ac:dyDescent="0.3">
      <c r="H290849" s="35"/>
    </row>
    <row r="290850" spans="8:8" x14ac:dyDescent="0.3">
      <c r="H290850" s="35"/>
    </row>
    <row r="290851" spans="8:8" x14ac:dyDescent="0.3">
      <c r="H290851" s="35"/>
    </row>
    <row r="290852" spans="8:8" x14ac:dyDescent="0.3">
      <c r="H290852" s="35"/>
    </row>
    <row r="290853" spans="8:8" x14ac:dyDescent="0.3">
      <c r="H290853" s="35"/>
    </row>
    <row r="290854" spans="8:8" x14ac:dyDescent="0.3">
      <c r="H290854" s="35"/>
    </row>
    <row r="290855" spans="8:8" x14ac:dyDescent="0.3">
      <c r="H290855" s="35"/>
    </row>
    <row r="290856" spans="8:8" x14ac:dyDescent="0.3">
      <c r="H290856" s="35"/>
    </row>
    <row r="290857" spans="8:8" x14ac:dyDescent="0.3">
      <c r="H290857" s="35"/>
    </row>
    <row r="290858" spans="8:8" x14ac:dyDescent="0.3">
      <c r="H290858" s="35"/>
    </row>
    <row r="290859" spans="8:8" x14ac:dyDescent="0.3">
      <c r="H290859" s="35"/>
    </row>
    <row r="290860" spans="8:8" x14ac:dyDescent="0.3">
      <c r="H290860" s="35"/>
    </row>
    <row r="290861" spans="8:8" x14ac:dyDescent="0.3">
      <c r="H290861" s="35"/>
    </row>
    <row r="290862" spans="8:8" x14ac:dyDescent="0.3">
      <c r="H290862" s="35"/>
    </row>
    <row r="290863" spans="8:8" x14ac:dyDescent="0.3">
      <c r="H290863" s="35"/>
    </row>
    <row r="290864" spans="8:8" x14ac:dyDescent="0.3">
      <c r="H290864" s="35"/>
    </row>
    <row r="290865" spans="8:8" x14ac:dyDescent="0.3">
      <c r="H290865" s="35"/>
    </row>
    <row r="290866" spans="8:8" x14ac:dyDescent="0.3">
      <c r="H290866" s="35"/>
    </row>
    <row r="290867" spans="8:8" x14ac:dyDescent="0.3">
      <c r="H290867" s="35"/>
    </row>
    <row r="290868" spans="8:8" x14ac:dyDescent="0.3">
      <c r="H290868" s="35"/>
    </row>
    <row r="290869" spans="8:8" x14ac:dyDescent="0.3">
      <c r="H290869" s="35"/>
    </row>
    <row r="290870" spans="8:8" x14ac:dyDescent="0.3">
      <c r="H290870" s="35"/>
    </row>
    <row r="290871" spans="8:8" x14ac:dyDescent="0.3">
      <c r="H290871" s="35"/>
    </row>
    <row r="290872" spans="8:8" x14ac:dyDescent="0.3">
      <c r="H290872" s="35"/>
    </row>
    <row r="290873" spans="8:8" x14ac:dyDescent="0.3">
      <c r="H290873" s="35"/>
    </row>
    <row r="290874" spans="8:8" x14ac:dyDescent="0.3">
      <c r="H290874" s="35"/>
    </row>
    <row r="290875" spans="8:8" x14ac:dyDescent="0.3">
      <c r="H290875" s="35"/>
    </row>
    <row r="290876" spans="8:8" x14ac:dyDescent="0.3">
      <c r="H290876" s="35"/>
    </row>
    <row r="290877" spans="8:8" x14ac:dyDescent="0.3">
      <c r="H290877" s="35"/>
    </row>
    <row r="290878" spans="8:8" x14ac:dyDescent="0.3">
      <c r="H290878" s="35"/>
    </row>
    <row r="290879" spans="8:8" x14ac:dyDescent="0.3">
      <c r="H290879" s="35"/>
    </row>
    <row r="290880" spans="8:8" x14ac:dyDescent="0.3">
      <c r="H290880" s="35"/>
    </row>
    <row r="290881" spans="8:8" x14ac:dyDescent="0.3">
      <c r="H290881" s="35"/>
    </row>
    <row r="290882" spans="8:8" x14ac:dyDescent="0.3">
      <c r="H290882" s="35"/>
    </row>
    <row r="290883" spans="8:8" x14ac:dyDescent="0.3">
      <c r="H290883" s="35"/>
    </row>
    <row r="290884" spans="8:8" x14ac:dyDescent="0.3">
      <c r="H290884" s="35"/>
    </row>
    <row r="290885" spans="8:8" x14ac:dyDescent="0.3">
      <c r="H290885" s="35"/>
    </row>
    <row r="290886" spans="8:8" x14ac:dyDescent="0.3">
      <c r="H290886" s="35"/>
    </row>
    <row r="290887" spans="8:8" x14ac:dyDescent="0.3">
      <c r="H290887" s="35"/>
    </row>
    <row r="290888" spans="8:8" x14ac:dyDescent="0.3">
      <c r="H290888" s="35"/>
    </row>
    <row r="290889" spans="8:8" x14ac:dyDescent="0.3">
      <c r="H290889" s="35"/>
    </row>
    <row r="290890" spans="8:8" x14ac:dyDescent="0.3">
      <c r="H290890" s="35"/>
    </row>
    <row r="290891" spans="8:8" x14ac:dyDescent="0.3">
      <c r="H290891" s="35"/>
    </row>
    <row r="290892" spans="8:8" x14ac:dyDescent="0.3">
      <c r="H290892" s="35"/>
    </row>
    <row r="290893" spans="8:8" x14ac:dyDescent="0.3">
      <c r="H290893" s="35"/>
    </row>
    <row r="290894" spans="8:8" x14ac:dyDescent="0.3">
      <c r="H290894" s="35"/>
    </row>
    <row r="290895" spans="8:8" x14ac:dyDescent="0.3">
      <c r="H290895" s="35"/>
    </row>
    <row r="290896" spans="8:8" x14ac:dyDescent="0.3">
      <c r="H290896" s="35"/>
    </row>
    <row r="290897" spans="8:8" x14ac:dyDescent="0.3">
      <c r="H290897" s="35"/>
    </row>
    <row r="290898" spans="8:8" x14ac:dyDescent="0.3">
      <c r="H290898" s="35"/>
    </row>
    <row r="290899" spans="8:8" x14ac:dyDescent="0.3">
      <c r="H290899" s="35"/>
    </row>
    <row r="290900" spans="8:8" x14ac:dyDescent="0.3">
      <c r="H290900" s="35"/>
    </row>
    <row r="290901" spans="8:8" x14ac:dyDescent="0.3">
      <c r="H290901" s="35"/>
    </row>
    <row r="290902" spans="8:8" x14ac:dyDescent="0.3">
      <c r="H290902" s="35"/>
    </row>
    <row r="290903" spans="8:8" x14ac:dyDescent="0.3">
      <c r="H290903" s="35"/>
    </row>
    <row r="290904" spans="8:8" x14ac:dyDescent="0.3">
      <c r="H290904" s="35"/>
    </row>
    <row r="290905" spans="8:8" x14ac:dyDescent="0.3">
      <c r="H290905" s="35"/>
    </row>
    <row r="290906" spans="8:8" x14ac:dyDescent="0.3">
      <c r="H290906" s="35"/>
    </row>
    <row r="290907" spans="8:8" x14ac:dyDescent="0.3">
      <c r="H290907" s="35"/>
    </row>
    <row r="290908" spans="8:8" x14ac:dyDescent="0.3">
      <c r="H290908" s="35"/>
    </row>
    <row r="290909" spans="8:8" x14ac:dyDescent="0.3">
      <c r="H290909" s="35"/>
    </row>
    <row r="290910" spans="8:8" x14ac:dyDescent="0.3">
      <c r="H290910" s="35"/>
    </row>
    <row r="290911" spans="8:8" x14ac:dyDescent="0.3">
      <c r="H290911" s="35"/>
    </row>
    <row r="290912" spans="8:8" x14ac:dyDescent="0.3">
      <c r="H290912" s="35"/>
    </row>
    <row r="290913" spans="8:8" x14ac:dyDescent="0.3">
      <c r="H290913" s="35"/>
    </row>
    <row r="290914" spans="8:8" x14ac:dyDescent="0.3">
      <c r="H290914" s="35"/>
    </row>
    <row r="290915" spans="8:8" x14ac:dyDescent="0.3">
      <c r="H290915" s="35"/>
    </row>
    <row r="290916" spans="8:8" x14ac:dyDescent="0.3">
      <c r="H290916" s="35"/>
    </row>
    <row r="290917" spans="8:8" x14ac:dyDescent="0.3">
      <c r="H290917" s="35"/>
    </row>
    <row r="290918" spans="8:8" x14ac:dyDescent="0.3">
      <c r="H290918" s="35"/>
    </row>
    <row r="290919" spans="8:8" x14ac:dyDescent="0.3">
      <c r="H290919" s="35"/>
    </row>
    <row r="290920" spans="8:8" x14ac:dyDescent="0.3">
      <c r="H290920" s="35"/>
    </row>
    <row r="290921" spans="8:8" x14ac:dyDescent="0.3">
      <c r="H290921" s="35"/>
    </row>
    <row r="290922" spans="8:8" x14ac:dyDescent="0.3">
      <c r="H290922" s="35"/>
    </row>
    <row r="290923" spans="8:8" x14ac:dyDescent="0.3">
      <c r="H290923" s="35"/>
    </row>
    <row r="290924" spans="8:8" x14ac:dyDescent="0.3">
      <c r="H290924" s="35"/>
    </row>
    <row r="290925" spans="8:8" x14ac:dyDescent="0.3">
      <c r="H290925" s="35"/>
    </row>
    <row r="290926" spans="8:8" x14ac:dyDescent="0.3">
      <c r="H290926" s="35"/>
    </row>
    <row r="290927" spans="8:8" x14ac:dyDescent="0.3">
      <c r="H290927" s="35"/>
    </row>
    <row r="290928" spans="8:8" x14ac:dyDescent="0.3">
      <c r="H290928" s="35"/>
    </row>
    <row r="290929" spans="8:8" x14ac:dyDescent="0.3">
      <c r="H290929" s="35"/>
    </row>
    <row r="290930" spans="8:8" x14ac:dyDescent="0.3">
      <c r="H290930" s="35"/>
    </row>
    <row r="290931" spans="8:8" x14ac:dyDescent="0.3">
      <c r="H290931" s="35"/>
    </row>
    <row r="290932" spans="8:8" x14ac:dyDescent="0.3">
      <c r="H290932" s="35"/>
    </row>
    <row r="290933" spans="8:8" x14ac:dyDescent="0.3">
      <c r="H290933" s="35"/>
    </row>
    <row r="290934" spans="8:8" x14ac:dyDescent="0.3">
      <c r="H290934" s="35"/>
    </row>
    <row r="290935" spans="8:8" x14ac:dyDescent="0.3">
      <c r="H290935" s="35"/>
    </row>
    <row r="290936" spans="8:8" x14ac:dyDescent="0.3">
      <c r="H290936" s="35"/>
    </row>
    <row r="290937" spans="8:8" x14ac:dyDescent="0.3">
      <c r="H290937" s="35"/>
    </row>
    <row r="290938" spans="8:8" x14ac:dyDescent="0.3">
      <c r="H290938" s="35"/>
    </row>
    <row r="290939" spans="8:8" x14ac:dyDescent="0.3">
      <c r="H290939" s="35"/>
    </row>
    <row r="290940" spans="8:8" x14ac:dyDescent="0.3">
      <c r="H290940" s="35"/>
    </row>
    <row r="290941" spans="8:8" x14ac:dyDescent="0.3">
      <c r="H290941" s="35"/>
    </row>
    <row r="290942" spans="8:8" x14ac:dyDescent="0.3">
      <c r="H290942" s="35"/>
    </row>
    <row r="290943" spans="8:8" x14ac:dyDescent="0.3">
      <c r="H290943" s="35"/>
    </row>
    <row r="290944" spans="8:8" x14ac:dyDescent="0.3">
      <c r="H290944" s="35"/>
    </row>
    <row r="290945" spans="8:8" x14ac:dyDescent="0.3">
      <c r="H290945" s="35"/>
    </row>
    <row r="290946" spans="8:8" x14ac:dyDescent="0.3">
      <c r="H290946" s="35"/>
    </row>
    <row r="290947" spans="8:8" x14ac:dyDescent="0.3">
      <c r="H290947" s="35"/>
    </row>
    <row r="290948" spans="8:8" x14ac:dyDescent="0.3">
      <c r="H290948" s="35"/>
    </row>
    <row r="290949" spans="8:8" x14ac:dyDescent="0.3">
      <c r="H290949" s="35"/>
    </row>
    <row r="290950" spans="8:8" x14ac:dyDescent="0.3">
      <c r="H290950" s="35"/>
    </row>
    <row r="290951" spans="8:8" x14ac:dyDescent="0.3">
      <c r="H290951" s="35"/>
    </row>
    <row r="290952" spans="8:8" x14ac:dyDescent="0.3">
      <c r="H290952" s="35"/>
    </row>
    <row r="290953" spans="8:8" x14ac:dyDescent="0.3">
      <c r="H290953" s="35"/>
    </row>
    <row r="290954" spans="8:8" x14ac:dyDescent="0.3">
      <c r="H290954" s="35"/>
    </row>
    <row r="290955" spans="8:8" x14ac:dyDescent="0.3">
      <c r="H290955" s="35"/>
    </row>
    <row r="290956" spans="8:8" x14ac:dyDescent="0.3">
      <c r="H290956" s="35"/>
    </row>
    <row r="290957" spans="8:8" x14ac:dyDescent="0.3">
      <c r="H290957" s="35"/>
    </row>
    <row r="290958" spans="8:8" x14ac:dyDescent="0.3">
      <c r="H290958" s="35"/>
    </row>
    <row r="290959" spans="8:8" x14ac:dyDescent="0.3">
      <c r="H290959" s="35"/>
    </row>
    <row r="290960" spans="8:8" x14ac:dyDescent="0.3">
      <c r="H290960" s="35"/>
    </row>
    <row r="290961" spans="8:8" x14ac:dyDescent="0.3">
      <c r="H290961" s="35"/>
    </row>
    <row r="290962" spans="8:8" x14ac:dyDescent="0.3">
      <c r="H290962" s="35"/>
    </row>
    <row r="290963" spans="8:8" x14ac:dyDescent="0.3">
      <c r="H290963" s="35"/>
    </row>
    <row r="290964" spans="8:8" x14ac:dyDescent="0.3">
      <c r="H290964" s="35"/>
    </row>
    <row r="290965" spans="8:8" x14ac:dyDescent="0.3">
      <c r="H290965" s="35"/>
    </row>
    <row r="290966" spans="8:8" x14ac:dyDescent="0.3">
      <c r="H290966" s="35"/>
    </row>
    <row r="290967" spans="8:8" x14ac:dyDescent="0.3">
      <c r="H290967" s="35"/>
    </row>
    <row r="290968" spans="8:8" x14ac:dyDescent="0.3">
      <c r="H290968" s="35"/>
    </row>
    <row r="290969" spans="8:8" x14ac:dyDescent="0.3">
      <c r="H290969" s="35"/>
    </row>
    <row r="290970" spans="8:8" x14ac:dyDescent="0.3">
      <c r="H290970" s="35"/>
    </row>
    <row r="290971" spans="8:8" x14ac:dyDescent="0.3">
      <c r="H290971" s="35"/>
    </row>
    <row r="290972" spans="8:8" x14ac:dyDescent="0.3">
      <c r="H290972" s="35"/>
    </row>
    <row r="290973" spans="8:8" x14ac:dyDescent="0.3">
      <c r="H290973" s="35"/>
    </row>
    <row r="290974" spans="8:8" x14ac:dyDescent="0.3">
      <c r="H290974" s="35"/>
    </row>
    <row r="290975" spans="8:8" x14ac:dyDescent="0.3">
      <c r="H290975" s="35"/>
    </row>
    <row r="290976" spans="8:8" x14ac:dyDescent="0.3">
      <c r="H290976" s="35"/>
    </row>
    <row r="290977" spans="8:8" x14ac:dyDescent="0.3">
      <c r="H290977" s="35"/>
    </row>
    <row r="290978" spans="8:8" x14ac:dyDescent="0.3">
      <c r="H290978" s="35"/>
    </row>
    <row r="290979" spans="8:8" x14ac:dyDescent="0.3">
      <c r="H290979" s="35"/>
    </row>
    <row r="290980" spans="8:8" x14ac:dyDescent="0.3">
      <c r="H290980" s="35"/>
    </row>
    <row r="290981" spans="8:8" x14ac:dyDescent="0.3">
      <c r="H290981" s="35"/>
    </row>
    <row r="290982" spans="8:8" x14ac:dyDescent="0.3">
      <c r="H290982" s="35"/>
    </row>
    <row r="290983" spans="8:8" x14ac:dyDescent="0.3">
      <c r="H290983" s="35"/>
    </row>
    <row r="290984" spans="8:8" x14ac:dyDescent="0.3">
      <c r="H290984" s="35"/>
    </row>
    <row r="290985" spans="8:8" x14ac:dyDescent="0.3">
      <c r="H290985" s="35"/>
    </row>
    <row r="290986" spans="8:8" x14ac:dyDescent="0.3">
      <c r="H290986" s="35"/>
    </row>
    <row r="290987" spans="8:8" x14ac:dyDescent="0.3">
      <c r="H290987" s="35"/>
    </row>
    <row r="290988" spans="8:8" x14ac:dyDescent="0.3">
      <c r="H290988" s="35"/>
    </row>
    <row r="290989" spans="8:8" x14ac:dyDescent="0.3">
      <c r="H290989" s="35"/>
    </row>
    <row r="290990" spans="8:8" x14ac:dyDescent="0.3">
      <c r="H290990" s="35"/>
    </row>
    <row r="290991" spans="8:8" x14ac:dyDescent="0.3">
      <c r="H290991" s="35"/>
    </row>
    <row r="290992" spans="8:8" x14ac:dyDescent="0.3">
      <c r="H290992" s="35"/>
    </row>
    <row r="290993" spans="8:8" x14ac:dyDescent="0.3">
      <c r="H290993" s="35"/>
    </row>
    <row r="290994" spans="8:8" x14ac:dyDescent="0.3">
      <c r="H290994" s="35"/>
    </row>
    <row r="290995" spans="8:8" x14ac:dyDescent="0.3">
      <c r="H290995" s="35"/>
    </row>
    <row r="290996" spans="8:8" x14ac:dyDescent="0.3">
      <c r="H290996" s="35"/>
    </row>
    <row r="290997" spans="8:8" x14ac:dyDescent="0.3">
      <c r="H290997" s="35"/>
    </row>
    <row r="290998" spans="8:8" x14ac:dyDescent="0.3">
      <c r="H290998" s="35"/>
    </row>
    <row r="290999" spans="8:8" x14ac:dyDescent="0.3">
      <c r="H290999" s="35"/>
    </row>
    <row r="291000" spans="8:8" x14ac:dyDescent="0.3">
      <c r="H291000" s="35"/>
    </row>
    <row r="291001" spans="8:8" x14ac:dyDescent="0.3">
      <c r="H291001" s="35"/>
    </row>
    <row r="291002" spans="8:8" x14ac:dyDescent="0.3">
      <c r="H291002" s="35"/>
    </row>
    <row r="291003" spans="8:8" x14ac:dyDescent="0.3">
      <c r="H291003" s="35"/>
    </row>
    <row r="291004" spans="8:8" x14ac:dyDescent="0.3">
      <c r="H291004" s="35"/>
    </row>
    <row r="291005" spans="8:8" x14ac:dyDescent="0.3">
      <c r="H291005" s="35"/>
    </row>
    <row r="291006" spans="8:8" x14ac:dyDescent="0.3">
      <c r="H291006" s="35"/>
    </row>
    <row r="291007" spans="8:8" x14ac:dyDescent="0.3">
      <c r="H291007" s="35"/>
    </row>
    <row r="291008" spans="8:8" x14ac:dyDescent="0.3">
      <c r="H291008" s="35"/>
    </row>
    <row r="291009" spans="8:8" x14ac:dyDescent="0.3">
      <c r="H291009" s="35"/>
    </row>
    <row r="291010" spans="8:8" x14ac:dyDescent="0.3">
      <c r="H291010" s="35"/>
    </row>
    <row r="291011" spans="8:8" x14ac:dyDescent="0.3">
      <c r="H291011" s="35"/>
    </row>
    <row r="291012" spans="8:8" x14ac:dyDescent="0.3">
      <c r="H291012" s="35"/>
    </row>
    <row r="291013" spans="8:8" x14ac:dyDescent="0.3">
      <c r="H291013" s="35"/>
    </row>
    <row r="291014" spans="8:8" x14ac:dyDescent="0.3">
      <c r="H291014" s="35"/>
    </row>
    <row r="291015" spans="8:8" x14ac:dyDescent="0.3">
      <c r="H291015" s="35"/>
    </row>
    <row r="291016" spans="8:8" x14ac:dyDescent="0.3">
      <c r="H291016" s="35"/>
    </row>
    <row r="291017" spans="8:8" x14ac:dyDescent="0.3">
      <c r="H291017" s="35"/>
    </row>
    <row r="291018" spans="8:8" x14ac:dyDescent="0.3">
      <c r="H291018" s="35"/>
    </row>
    <row r="291019" spans="8:8" x14ac:dyDescent="0.3">
      <c r="H291019" s="35"/>
    </row>
    <row r="291020" spans="8:8" x14ac:dyDescent="0.3">
      <c r="H291020" s="35"/>
    </row>
    <row r="291021" spans="8:8" x14ac:dyDescent="0.3">
      <c r="H291021" s="35"/>
    </row>
    <row r="291022" spans="8:8" x14ac:dyDescent="0.3">
      <c r="H291022" s="35"/>
    </row>
    <row r="291023" spans="8:8" x14ac:dyDescent="0.3">
      <c r="H291023" s="35"/>
    </row>
    <row r="291024" spans="8:8" x14ac:dyDescent="0.3">
      <c r="H291024" s="35"/>
    </row>
    <row r="291025" spans="8:8" x14ac:dyDescent="0.3">
      <c r="H291025" s="35"/>
    </row>
    <row r="291026" spans="8:8" x14ac:dyDescent="0.3">
      <c r="H291026" s="35"/>
    </row>
    <row r="291027" spans="8:8" x14ac:dyDescent="0.3">
      <c r="H291027" s="35"/>
    </row>
    <row r="291028" spans="8:8" x14ac:dyDescent="0.3">
      <c r="H291028" s="35"/>
    </row>
    <row r="291029" spans="8:8" x14ac:dyDescent="0.3">
      <c r="H291029" s="35"/>
    </row>
    <row r="291030" spans="8:8" x14ac:dyDescent="0.3">
      <c r="H291030" s="35"/>
    </row>
    <row r="291031" spans="8:8" x14ac:dyDescent="0.3">
      <c r="H291031" s="35"/>
    </row>
    <row r="291032" spans="8:8" x14ac:dyDescent="0.3">
      <c r="H291032" s="35"/>
    </row>
    <row r="291033" spans="8:8" x14ac:dyDescent="0.3">
      <c r="H291033" s="35"/>
    </row>
    <row r="291034" spans="8:8" x14ac:dyDescent="0.3">
      <c r="H291034" s="35"/>
    </row>
    <row r="291035" spans="8:8" x14ac:dyDescent="0.3">
      <c r="H291035" s="35"/>
    </row>
    <row r="291036" spans="8:8" x14ac:dyDescent="0.3">
      <c r="H291036" s="35"/>
    </row>
    <row r="291037" spans="8:8" x14ac:dyDescent="0.3">
      <c r="H291037" s="35"/>
    </row>
    <row r="291038" spans="8:8" x14ac:dyDescent="0.3">
      <c r="H291038" s="35"/>
    </row>
    <row r="291039" spans="8:8" x14ac:dyDescent="0.3">
      <c r="H291039" s="35"/>
    </row>
    <row r="291040" spans="8:8" x14ac:dyDescent="0.3">
      <c r="H291040" s="35"/>
    </row>
    <row r="291041" spans="8:8" x14ac:dyDescent="0.3">
      <c r="H291041" s="35"/>
    </row>
    <row r="291042" spans="8:8" x14ac:dyDescent="0.3">
      <c r="H291042" s="35"/>
    </row>
    <row r="291043" spans="8:8" x14ac:dyDescent="0.3">
      <c r="H291043" s="35"/>
    </row>
    <row r="291044" spans="8:8" x14ac:dyDescent="0.3">
      <c r="H291044" s="35"/>
    </row>
    <row r="291045" spans="8:8" x14ac:dyDescent="0.3">
      <c r="H291045" s="35"/>
    </row>
    <row r="291046" spans="8:8" x14ac:dyDescent="0.3">
      <c r="H291046" s="35"/>
    </row>
    <row r="291047" spans="8:8" x14ac:dyDescent="0.3">
      <c r="H291047" s="35"/>
    </row>
    <row r="291048" spans="8:8" x14ac:dyDescent="0.3">
      <c r="H291048" s="35"/>
    </row>
    <row r="291049" spans="8:8" x14ac:dyDescent="0.3">
      <c r="H291049" s="35"/>
    </row>
    <row r="291050" spans="8:8" x14ac:dyDescent="0.3">
      <c r="H291050" s="35"/>
    </row>
    <row r="291051" spans="8:8" x14ac:dyDescent="0.3">
      <c r="H291051" s="35"/>
    </row>
    <row r="291052" spans="8:8" x14ac:dyDescent="0.3">
      <c r="H291052" s="35"/>
    </row>
    <row r="291053" spans="8:8" x14ac:dyDescent="0.3">
      <c r="H291053" s="35"/>
    </row>
    <row r="291054" spans="8:8" x14ac:dyDescent="0.3">
      <c r="H291054" s="35"/>
    </row>
    <row r="291055" spans="8:8" x14ac:dyDescent="0.3">
      <c r="H291055" s="35"/>
    </row>
    <row r="291056" spans="8:8" x14ac:dyDescent="0.3">
      <c r="H291056" s="35"/>
    </row>
    <row r="291057" spans="8:8" x14ac:dyDescent="0.3">
      <c r="H291057" s="35"/>
    </row>
    <row r="291058" spans="8:8" x14ac:dyDescent="0.3">
      <c r="H291058" s="35"/>
    </row>
    <row r="291059" spans="8:8" x14ac:dyDescent="0.3">
      <c r="H291059" s="35"/>
    </row>
    <row r="291060" spans="8:8" x14ac:dyDescent="0.3">
      <c r="H291060" s="35"/>
    </row>
    <row r="291061" spans="8:8" x14ac:dyDescent="0.3">
      <c r="H291061" s="35"/>
    </row>
    <row r="291062" spans="8:8" x14ac:dyDescent="0.3">
      <c r="H291062" s="35"/>
    </row>
    <row r="291063" spans="8:8" x14ac:dyDescent="0.3">
      <c r="H291063" s="35"/>
    </row>
    <row r="291064" spans="8:8" x14ac:dyDescent="0.3">
      <c r="H291064" s="35"/>
    </row>
    <row r="291065" spans="8:8" x14ac:dyDescent="0.3">
      <c r="H291065" s="35"/>
    </row>
    <row r="291066" spans="8:8" x14ac:dyDescent="0.3">
      <c r="H291066" s="35"/>
    </row>
    <row r="291067" spans="8:8" x14ac:dyDescent="0.3">
      <c r="H291067" s="35"/>
    </row>
    <row r="291068" spans="8:8" x14ac:dyDescent="0.3">
      <c r="H291068" s="35"/>
    </row>
    <row r="291069" spans="8:8" x14ac:dyDescent="0.3">
      <c r="H291069" s="35"/>
    </row>
    <row r="291070" spans="8:8" x14ac:dyDescent="0.3">
      <c r="H291070" s="35"/>
    </row>
    <row r="291071" spans="8:8" x14ac:dyDescent="0.3">
      <c r="H291071" s="35"/>
    </row>
    <row r="291072" spans="8:8" x14ac:dyDescent="0.3">
      <c r="H291072" s="35"/>
    </row>
    <row r="291073" spans="8:8" x14ac:dyDescent="0.3">
      <c r="H291073" s="35"/>
    </row>
    <row r="291074" spans="8:8" x14ac:dyDescent="0.3">
      <c r="H291074" s="35"/>
    </row>
    <row r="291075" spans="8:8" x14ac:dyDescent="0.3">
      <c r="H291075" s="35"/>
    </row>
    <row r="291076" spans="8:8" x14ac:dyDescent="0.3">
      <c r="H291076" s="35"/>
    </row>
    <row r="291077" spans="8:8" x14ac:dyDescent="0.3">
      <c r="H291077" s="35"/>
    </row>
    <row r="291078" spans="8:8" x14ac:dyDescent="0.3">
      <c r="H291078" s="35"/>
    </row>
    <row r="291079" spans="8:8" x14ac:dyDescent="0.3">
      <c r="H291079" s="35"/>
    </row>
    <row r="291080" spans="8:8" x14ac:dyDescent="0.3">
      <c r="H291080" s="35"/>
    </row>
    <row r="291081" spans="8:8" x14ac:dyDescent="0.3">
      <c r="H291081" s="35"/>
    </row>
    <row r="291082" spans="8:8" x14ac:dyDescent="0.3">
      <c r="H291082" s="35"/>
    </row>
    <row r="291083" spans="8:8" x14ac:dyDescent="0.3">
      <c r="H291083" s="35"/>
    </row>
    <row r="291084" spans="8:8" x14ac:dyDescent="0.3">
      <c r="H291084" s="35"/>
    </row>
    <row r="291085" spans="8:8" x14ac:dyDescent="0.3">
      <c r="H291085" s="35"/>
    </row>
    <row r="291086" spans="8:8" x14ac:dyDescent="0.3">
      <c r="H291086" s="35"/>
    </row>
    <row r="291087" spans="8:8" x14ac:dyDescent="0.3">
      <c r="H291087" s="35"/>
    </row>
    <row r="291088" spans="8:8" x14ac:dyDescent="0.3">
      <c r="H291088" s="35"/>
    </row>
    <row r="291089" spans="8:8" x14ac:dyDescent="0.3">
      <c r="H291089" s="35"/>
    </row>
    <row r="291090" spans="8:8" x14ac:dyDescent="0.3">
      <c r="H291090" s="35"/>
    </row>
    <row r="291091" spans="8:8" x14ac:dyDescent="0.3">
      <c r="H291091" s="35"/>
    </row>
    <row r="291092" spans="8:8" x14ac:dyDescent="0.3">
      <c r="H291092" s="35"/>
    </row>
    <row r="291093" spans="8:8" x14ac:dyDescent="0.3">
      <c r="H291093" s="35"/>
    </row>
    <row r="291094" spans="8:8" x14ac:dyDescent="0.3">
      <c r="H291094" s="35"/>
    </row>
    <row r="291095" spans="8:8" x14ac:dyDescent="0.3">
      <c r="H291095" s="35"/>
    </row>
    <row r="291096" spans="8:8" x14ac:dyDescent="0.3">
      <c r="H291096" s="35"/>
    </row>
    <row r="291097" spans="8:8" x14ac:dyDescent="0.3">
      <c r="H291097" s="35"/>
    </row>
    <row r="291098" spans="8:8" x14ac:dyDescent="0.3">
      <c r="H291098" s="35"/>
    </row>
    <row r="291099" spans="8:8" x14ac:dyDescent="0.3">
      <c r="H291099" s="35"/>
    </row>
    <row r="291100" spans="8:8" x14ac:dyDescent="0.3">
      <c r="H291100" s="35"/>
    </row>
    <row r="291101" spans="8:8" x14ac:dyDescent="0.3">
      <c r="H291101" s="35"/>
    </row>
    <row r="291102" spans="8:8" x14ac:dyDescent="0.3">
      <c r="H291102" s="35"/>
    </row>
    <row r="291103" spans="8:8" x14ac:dyDescent="0.3">
      <c r="H291103" s="35"/>
    </row>
    <row r="291104" spans="8:8" x14ac:dyDescent="0.3">
      <c r="H291104" s="35"/>
    </row>
    <row r="291105" spans="8:8" x14ac:dyDescent="0.3">
      <c r="H291105" s="35"/>
    </row>
    <row r="291106" spans="8:8" x14ac:dyDescent="0.3">
      <c r="H291106" s="35"/>
    </row>
    <row r="291107" spans="8:8" x14ac:dyDescent="0.3">
      <c r="H291107" s="35"/>
    </row>
    <row r="291108" spans="8:8" x14ac:dyDescent="0.3">
      <c r="H291108" s="35"/>
    </row>
    <row r="291109" spans="8:8" x14ac:dyDescent="0.3">
      <c r="H291109" s="35"/>
    </row>
    <row r="291110" spans="8:8" x14ac:dyDescent="0.3">
      <c r="H291110" s="35"/>
    </row>
    <row r="291111" spans="8:8" x14ac:dyDescent="0.3">
      <c r="H291111" s="35"/>
    </row>
    <row r="291112" spans="8:8" x14ac:dyDescent="0.3">
      <c r="H291112" s="35"/>
    </row>
    <row r="291113" spans="8:8" x14ac:dyDescent="0.3">
      <c r="H291113" s="35"/>
    </row>
    <row r="291114" spans="8:8" x14ac:dyDescent="0.3">
      <c r="H291114" s="35"/>
    </row>
    <row r="291115" spans="8:8" x14ac:dyDescent="0.3">
      <c r="H291115" s="35"/>
    </row>
    <row r="291116" spans="8:8" x14ac:dyDescent="0.3">
      <c r="H291116" s="35"/>
    </row>
    <row r="291117" spans="8:8" x14ac:dyDescent="0.3">
      <c r="H291117" s="35"/>
    </row>
    <row r="291118" spans="8:8" x14ac:dyDescent="0.3">
      <c r="H291118" s="35"/>
    </row>
    <row r="291119" spans="8:8" x14ac:dyDescent="0.3">
      <c r="H291119" s="35"/>
    </row>
    <row r="291120" spans="8:8" x14ac:dyDescent="0.3">
      <c r="H291120" s="35"/>
    </row>
    <row r="291121" spans="8:8" x14ac:dyDescent="0.3">
      <c r="H291121" s="35"/>
    </row>
    <row r="291122" spans="8:8" x14ac:dyDescent="0.3">
      <c r="H291122" s="35"/>
    </row>
    <row r="291123" spans="8:8" x14ac:dyDescent="0.3">
      <c r="H291123" s="35"/>
    </row>
    <row r="291124" spans="8:8" x14ac:dyDescent="0.3">
      <c r="H291124" s="35"/>
    </row>
    <row r="291125" spans="8:8" x14ac:dyDescent="0.3">
      <c r="H291125" s="35"/>
    </row>
    <row r="291126" spans="8:8" x14ac:dyDescent="0.3">
      <c r="H291126" s="35"/>
    </row>
    <row r="291127" spans="8:8" x14ac:dyDescent="0.3">
      <c r="H291127" s="35"/>
    </row>
    <row r="291128" spans="8:8" x14ac:dyDescent="0.3">
      <c r="H291128" s="35"/>
    </row>
    <row r="291129" spans="8:8" x14ac:dyDescent="0.3">
      <c r="H291129" s="35"/>
    </row>
    <row r="291130" spans="8:8" x14ac:dyDescent="0.3">
      <c r="H291130" s="35"/>
    </row>
    <row r="291131" spans="8:8" x14ac:dyDescent="0.3">
      <c r="H291131" s="35"/>
    </row>
    <row r="291132" spans="8:8" x14ac:dyDescent="0.3">
      <c r="H291132" s="35"/>
    </row>
    <row r="291133" spans="8:8" x14ac:dyDescent="0.3">
      <c r="H291133" s="35"/>
    </row>
    <row r="291134" spans="8:8" x14ac:dyDescent="0.3">
      <c r="H291134" s="35"/>
    </row>
    <row r="291135" spans="8:8" x14ac:dyDescent="0.3">
      <c r="H291135" s="35"/>
    </row>
    <row r="291136" spans="8:8" x14ac:dyDescent="0.3">
      <c r="H291136" s="35"/>
    </row>
    <row r="291137" spans="8:8" x14ac:dyDescent="0.3">
      <c r="H291137" s="35"/>
    </row>
    <row r="291138" spans="8:8" x14ac:dyDescent="0.3">
      <c r="H291138" s="35"/>
    </row>
    <row r="291139" spans="8:8" x14ac:dyDescent="0.3">
      <c r="H291139" s="35"/>
    </row>
    <row r="291140" spans="8:8" x14ac:dyDescent="0.3">
      <c r="H291140" s="35"/>
    </row>
    <row r="291141" spans="8:8" x14ac:dyDescent="0.3">
      <c r="H291141" s="35"/>
    </row>
    <row r="291142" spans="8:8" x14ac:dyDescent="0.3">
      <c r="H291142" s="35"/>
    </row>
    <row r="291143" spans="8:8" x14ac:dyDescent="0.3">
      <c r="H291143" s="35"/>
    </row>
    <row r="291144" spans="8:8" x14ac:dyDescent="0.3">
      <c r="H291144" s="35"/>
    </row>
    <row r="291145" spans="8:8" x14ac:dyDescent="0.3">
      <c r="H291145" s="35"/>
    </row>
    <row r="291146" spans="8:8" x14ac:dyDescent="0.3">
      <c r="H291146" s="35"/>
    </row>
    <row r="291147" spans="8:8" x14ac:dyDescent="0.3">
      <c r="H291147" s="35"/>
    </row>
    <row r="291148" spans="8:8" x14ac:dyDescent="0.3">
      <c r="H291148" s="35"/>
    </row>
    <row r="291149" spans="8:8" x14ac:dyDescent="0.3">
      <c r="H291149" s="35"/>
    </row>
    <row r="291150" spans="8:8" x14ac:dyDescent="0.3">
      <c r="H291150" s="35"/>
    </row>
    <row r="291151" spans="8:8" x14ac:dyDescent="0.3">
      <c r="H291151" s="35"/>
    </row>
    <row r="291152" spans="8:8" x14ac:dyDescent="0.3">
      <c r="H291152" s="35"/>
    </row>
    <row r="291153" spans="8:8" x14ac:dyDescent="0.3">
      <c r="H291153" s="35"/>
    </row>
    <row r="291154" spans="8:8" x14ac:dyDescent="0.3">
      <c r="H291154" s="35"/>
    </row>
    <row r="291155" spans="8:8" x14ac:dyDescent="0.3">
      <c r="H291155" s="35"/>
    </row>
    <row r="291156" spans="8:8" x14ac:dyDescent="0.3">
      <c r="H291156" s="35"/>
    </row>
    <row r="291157" spans="8:8" x14ac:dyDescent="0.3">
      <c r="H291157" s="35"/>
    </row>
    <row r="291158" spans="8:8" x14ac:dyDescent="0.3">
      <c r="H291158" s="35"/>
    </row>
    <row r="291159" spans="8:8" x14ac:dyDescent="0.3">
      <c r="H291159" s="35"/>
    </row>
    <row r="291160" spans="8:8" x14ac:dyDescent="0.3">
      <c r="H291160" s="35"/>
    </row>
    <row r="291161" spans="8:8" x14ac:dyDescent="0.3">
      <c r="H291161" s="35"/>
    </row>
    <row r="291162" spans="8:8" x14ac:dyDescent="0.3">
      <c r="H291162" s="35"/>
    </row>
    <row r="291163" spans="8:8" x14ac:dyDescent="0.3">
      <c r="H291163" s="35"/>
    </row>
    <row r="291164" spans="8:8" x14ac:dyDescent="0.3">
      <c r="H291164" s="35"/>
    </row>
    <row r="291165" spans="8:8" x14ac:dyDescent="0.3">
      <c r="H291165" s="35"/>
    </row>
    <row r="291166" spans="8:8" x14ac:dyDescent="0.3">
      <c r="H291166" s="35"/>
    </row>
    <row r="291167" spans="8:8" x14ac:dyDescent="0.3">
      <c r="H291167" s="35"/>
    </row>
    <row r="291168" spans="8:8" x14ac:dyDescent="0.3">
      <c r="H291168" s="35"/>
    </row>
    <row r="291169" spans="8:8" x14ac:dyDescent="0.3">
      <c r="H291169" s="35"/>
    </row>
    <row r="291170" spans="8:8" x14ac:dyDescent="0.3">
      <c r="H291170" s="35"/>
    </row>
    <row r="291171" spans="8:8" x14ac:dyDescent="0.3">
      <c r="H291171" s="35"/>
    </row>
    <row r="291172" spans="8:8" x14ac:dyDescent="0.3">
      <c r="H291172" s="35"/>
    </row>
    <row r="291173" spans="8:8" x14ac:dyDescent="0.3">
      <c r="H291173" s="35"/>
    </row>
    <row r="291174" spans="8:8" x14ac:dyDescent="0.3">
      <c r="H291174" s="35"/>
    </row>
    <row r="291175" spans="8:8" x14ac:dyDescent="0.3">
      <c r="H291175" s="35"/>
    </row>
    <row r="291176" spans="8:8" x14ac:dyDescent="0.3">
      <c r="H291176" s="35"/>
    </row>
    <row r="291177" spans="8:8" x14ac:dyDescent="0.3">
      <c r="H291177" s="35"/>
    </row>
    <row r="291178" spans="8:8" x14ac:dyDescent="0.3">
      <c r="H291178" s="35"/>
    </row>
    <row r="291179" spans="8:8" x14ac:dyDescent="0.3">
      <c r="H291179" s="35"/>
    </row>
    <row r="291180" spans="8:8" x14ac:dyDescent="0.3">
      <c r="H291180" s="35"/>
    </row>
    <row r="291181" spans="8:8" x14ac:dyDescent="0.3">
      <c r="H291181" s="35"/>
    </row>
    <row r="291182" spans="8:8" x14ac:dyDescent="0.3">
      <c r="H291182" s="35"/>
    </row>
    <row r="291183" spans="8:8" x14ac:dyDescent="0.3">
      <c r="H291183" s="35"/>
    </row>
    <row r="291184" spans="8:8" x14ac:dyDescent="0.3">
      <c r="H291184" s="35"/>
    </row>
    <row r="291185" spans="8:8" x14ac:dyDescent="0.3">
      <c r="H291185" s="35"/>
    </row>
    <row r="291186" spans="8:8" x14ac:dyDescent="0.3">
      <c r="H291186" s="35"/>
    </row>
    <row r="291187" spans="8:8" x14ac:dyDescent="0.3">
      <c r="H291187" s="35"/>
    </row>
    <row r="291188" spans="8:8" x14ac:dyDescent="0.3">
      <c r="H291188" s="35"/>
    </row>
    <row r="291189" spans="8:8" x14ac:dyDescent="0.3">
      <c r="H291189" s="35"/>
    </row>
    <row r="291190" spans="8:8" x14ac:dyDescent="0.3">
      <c r="H291190" s="35"/>
    </row>
    <row r="291191" spans="8:8" x14ac:dyDescent="0.3">
      <c r="H291191" s="35"/>
    </row>
    <row r="291192" spans="8:8" x14ac:dyDescent="0.3">
      <c r="H291192" s="35"/>
    </row>
    <row r="291193" spans="8:8" x14ac:dyDescent="0.3">
      <c r="H291193" s="35"/>
    </row>
    <row r="291194" spans="8:8" x14ac:dyDescent="0.3">
      <c r="H291194" s="35"/>
    </row>
    <row r="291195" spans="8:8" x14ac:dyDescent="0.3">
      <c r="H291195" s="35"/>
    </row>
    <row r="291196" spans="8:8" x14ac:dyDescent="0.3">
      <c r="H291196" s="35"/>
    </row>
    <row r="291197" spans="8:8" x14ac:dyDescent="0.3">
      <c r="H291197" s="35"/>
    </row>
    <row r="291198" spans="8:8" x14ac:dyDescent="0.3">
      <c r="H291198" s="35"/>
    </row>
    <row r="291199" spans="8:8" x14ac:dyDescent="0.3">
      <c r="H291199" s="35"/>
    </row>
    <row r="291200" spans="8:8" x14ac:dyDescent="0.3">
      <c r="H291200" s="35"/>
    </row>
    <row r="291201" spans="8:8" x14ac:dyDescent="0.3">
      <c r="H291201" s="35"/>
    </row>
    <row r="291202" spans="8:8" x14ac:dyDescent="0.3">
      <c r="H291202" s="35"/>
    </row>
    <row r="291203" spans="8:8" x14ac:dyDescent="0.3">
      <c r="H291203" s="35"/>
    </row>
    <row r="291204" spans="8:8" x14ac:dyDescent="0.3">
      <c r="H291204" s="35"/>
    </row>
    <row r="291205" spans="8:8" x14ac:dyDescent="0.3">
      <c r="H291205" s="35"/>
    </row>
    <row r="291206" spans="8:8" x14ac:dyDescent="0.3">
      <c r="H291206" s="35"/>
    </row>
    <row r="291207" spans="8:8" x14ac:dyDescent="0.3">
      <c r="H291207" s="35"/>
    </row>
    <row r="291208" spans="8:8" x14ac:dyDescent="0.3">
      <c r="H291208" s="35"/>
    </row>
    <row r="291209" spans="8:8" x14ac:dyDescent="0.3">
      <c r="H291209" s="35"/>
    </row>
    <row r="291210" spans="8:8" x14ac:dyDescent="0.3">
      <c r="H291210" s="35"/>
    </row>
    <row r="291211" spans="8:8" x14ac:dyDescent="0.3">
      <c r="H291211" s="35"/>
    </row>
    <row r="291212" spans="8:8" x14ac:dyDescent="0.3">
      <c r="H291212" s="35"/>
    </row>
    <row r="291213" spans="8:8" x14ac:dyDescent="0.3">
      <c r="H291213" s="35"/>
    </row>
    <row r="291214" spans="8:8" x14ac:dyDescent="0.3">
      <c r="H291214" s="35"/>
    </row>
    <row r="291215" spans="8:8" x14ac:dyDescent="0.3">
      <c r="H291215" s="35"/>
    </row>
    <row r="291216" spans="8:8" x14ac:dyDescent="0.3">
      <c r="H291216" s="35"/>
    </row>
    <row r="291217" spans="8:8" x14ac:dyDescent="0.3">
      <c r="H291217" s="35"/>
    </row>
    <row r="291218" spans="8:8" x14ac:dyDescent="0.3">
      <c r="H291218" s="35"/>
    </row>
    <row r="291219" spans="8:8" x14ac:dyDescent="0.3">
      <c r="H291219" s="35"/>
    </row>
    <row r="291220" spans="8:8" x14ac:dyDescent="0.3">
      <c r="H291220" s="35"/>
    </row>
    <row r="291221" spans="8:8" x14ac:dyDescent="0.3">
      <c r="H291221" s="35"/>
    </row>
    <row r="291222" spans="8:8" x14ac:dyDescent="0.3">
      <c r="H291222" s="35"/>
    </row>
    <row r="291223" spans="8:8" x14ac:dyDescent="0.3">
      <c r="H291223" s="35"/>
    </row>
    <row r="291224" spans="8:8" x14ac:dyDescent="0.3">
      <c r="H291224" s="35"/>
    </row>
    <row r="291225" spans="8:8" x14ac:dyDescent="0.3">
      <c r="H291225" s="35"/>
    </row>
    <row r="291226" spans="8:8" x14ac:dyDescent="0.3">
      <c r="H291226" s="35"/>
    </row>
    <row r="291227" spans="8:8" x14ac:dyDescent="0.3">
      <c r="H291227" s="35"/>
    </row>
    <row r="291228" spans="8:8" x14ac:dyDescent="0.3">
      <c r="H291228" s="35"/>
    </row>
    <row r="291229" spans="8:8" x14ac:dyDescent="0.3">
      <c r="H291229" s="35"/>
    </row>
    <row r="291230" spans="8:8" x14ac:dyDescent="0.3">
      <c r="H291230" s="35"/>
    </row>
    <row r="291231" spans="8:8" x14ac:dyDescent="0.3">
      <c r="H291231" s="35"/>
    </row>
    <row r="291232" spans="8:8" x14ac:dyDescent="0.3">
      <c r="H291232" s="35"/>
    </row>
    <row r="291233" spans="8:8" x14ac:dyDescent="0.3">
      <c r="H291233" s="35"/>
    </row>
    <row r="291234" spans="8:8" x14ac:dyDescent="0.3">
      <c r="H291234" s="35"/>
    </row>
    <row r="291235" spans="8:8" x14ac:dyDescent="0.3">
      <c r="H291235" s="35"/>
    </row>
    <row r="291236" spans="8:8" x14ac:dyDescent="0.3">
      <c r="H291236" s="35"/>
    </row>
    <row r="291237" spans="8:8" x14ac:dyDescent="0.3">
      <c r="H291237" s="35"/>
    </row>
    <row r="291238" spans="8:8" x14ac:dyDescent="0.3">
      <c r="H291238" s="35"/>
    </row>
    <row r="291239" spans="8:8" x14ac:dyDescent="0.3">
      <c r="H291239" s="35"/>
    </row>
    <row r="291240" spans="8:8" x14ac:dyDescent="0.3">
      <c r="H291240" s="35"/>
    </row>
    <row r="291241" spans="8:8" x14ac:dyDescent="0.3">
      <c r="H291241" s="35"/>
    </row>
    <row r="291242" spans="8:8" x14ac:dyDescent="0.3">
      <c r="H291242" s="35"/>
    </row>
    <row r="291243" spans="8:8" x14ac:dyDescent="0.3">
      <c r="H291243" s="35"/>
    </row>
    <row r="291244" spans="8:8" x14ac:dyDescent="0.3">
      <c r="H291244" s="35"/>
    </row>
    <row r="291245" spans="8:8" x14ac:dyDescent="0.3">
      <c r="H291245" s="35"/>
    </row>
    <row r="291246" spans="8:8" x14ac:dyDescent="0.3">
      <c r="H291246" s="35"/>
    </row>
    <row r="291247" spans="8:8" x14ac:dyDescent="0.3">
      <c r="H291247" s="35"/>
    </row>
    <row r="291248" spans="8:8" x14ac:dyDescent="0.3">
      <c r="H291248" s="35"/>
    </row>
    <row r="291249" spans="8:8" x14ac:dyDescent="0.3">
      <c r="H291249" s="35"/>
    </row>
    <row r="291250" spans="8:8" x14ac:dyDescent="0.3">
      <c r="H291250" s="35"/>
    </row>
    <row r="291251" spans="8:8" x14ac:dyDescent="0.3">
      <c r="H291251" s="35"/>
    </row>
    <row r="291252" spans="8:8" x14ac:dyDescent="0.3">
      <c r="H291252" s="35"/>
    </row>
    <row r="291253" spans="8:8" x14ac:dyDescent="0.3">
      <c r="H291253" s="35"/>
    </row>
    <row r="291254" spans="8:8" x14ac:dyDescent="0.3">
      <c r="H291254" s="35"/>
    </row>
    <row r="291255" spans="8:8" x14ac:dyDescent="0.3">
      <c r="H291255" s="35"/>
    </row>
    <row r="291256" spans="8:8" x14ac:dyDescent="0.3">
      <c r="H291256" s="35"/>
    </row>
    <row r="291257" spans="8:8" x14ac:dyDescent="0.3">
      <c r="H291257" s="35"/>
    </row>
    <row r="291258" spans="8:8" x14ac:dyDescent="0.3">
      <c r="H291258" s="35"/>
    </row>
    <row r="291259" spans="8:8" x14ac:dyDescent="0.3">
      <c r="H291259" s="35"/>
    </row>
    <row r="291260" spans="8:8" x14ac:dyDescent="0.3">
      <c r="H291260" s="35"/>
    </row>
    <row r="291261" spans="8:8" x14ac:dyDescent="0.3">
      <c r="H291261" s="35"/>
    </row>
    <row r="291262" spans="8:8" x14ac:dyDescent="0.3">
      <c r="H291262" s="35"/>
    </row>
    <row r="291263" spans="8:8" x14ac:dyDescent="0.3">
      <c r="H291263" s="35"/>
    </row>
    <row r="291264" spans="8:8" x14ac:dyDescent="0.3">
      <c r="H291264" s="35"/>
    </row>
    <row r="291265" spans="8:8" x14ac:dyDescent="0.3">
      <c r="H291265" s="35"/>
    </row>
    <row r="291266" spans="8:8" x14ac:dyDescent="0.3">
      <c r="H291266" s="35"/>
    </row>
    <row r="291267" spans="8:8" x14ac:dyDescent="0.3">
      <c r="H291267" s="35"/>
    </row>
    <row r="291268" spans="8:8" x14ac:dyDescent="0.3">
      <c r="H291268" s="35"/>
    </row>
    <row r="291269" spans="8:8" x14ac:dyDescent="0.3">
      <c r="H291269" s="35"/>
    </row>
    <row r="291270" spans="8:8" x14ac:dyDescent="0.3">
      <c r="H291270" s="35"/>
    </row>
    <row r="291271" spans="8:8" x14ac:dyDescent="0.3">
      <c r="H291271" s="35"/>
    </row>
    <row r="291272" spans="8:8" x14ac:dyDescent="0.3">
      <c r="H291272" s="35"/>
    </row>
    <row r="291273" spans="8:8" x14ac:dyDescent="0.3">
      <c r="H291273" s="35"/>
    </row>
    <row r="291274" spans="8:8" x14ac:dyDescent="0.3">
      <c r="H291274" s="35"/>
    </row>
    <row r="291275" spans="8:8" x14ac:dyDescent="0.3">
      <c r="H291275" s="35"/>
    </row>
    <row r="291276" spans="8:8" x14ac:dyDescent="0.3">
      <c r="H291276" s="35"/>
    </row>
    <row r="291277" spans="8:8" x14ac:dyDescent="0.3">
      <c r="H291277" s="35"/>
    </row>
    <row r="291278" spans="8:8" x14ac:dyDescent="0.3">
      <c r="H291278" s="35"/>
    </row>
    <row r="291279" spans="8:8" x14ac:dyDescent="0.3">
      <c r="H291279" s="35"/>
    </row>
    <row r="291280" spans="8:8" x14ac:dyDescent="0.3">
      <c r="H291280" s="35"/>
    </row>
    <row r="291281" spans="8:8" x14ac:dyDescent="0.3">
      <c r="H291281" s="35"/>
    </row>
    <row r="291282" spans="8:8" x14ac:dyDescent="0.3">
      <c r="H291282" s="35"/>
    </row>
    <row r="291283" spans="8:8" x14ac:dyDescent="0.3">
      <c r="H291283" s="35"/>
    </row>
    <row r="291284" spans="8:8" x14ac:dyDescent="0.3">
      <c r="H291284" s="35"/>
    </row>
    <row r="291285" spans="8:8" x14ac:dyDescent="0.3">
      <c r="H291285" s="35"/>
    </row>
    <row r="291286" spans="8:8" x14ac:dyDescent="0.3">
      <c r="H291286" s="35"/>
    </row>
    <row r="291287" spans="8:8" x14ac:dyDescent="0.3">
      <c r="H291287" s="35"/>
    </row>
    <row r="291288" spans="8:8" x14ac:dyDescent="0.3">
      <c r="H291288" s="35"/>
    </row>
    <row r="291289" spans="8:8" x14ac:dyDescent="0.3">
      <c r="H291289" s="35"/>
    </row>
    <row r="291290" spans="8:8" x14ac:dyDescent="0.3">
      <c r="H291290" s="35"/>
    </row>
    <row r="291291" spans="8:8" x14ac:dyDescent="0.3">
      <c r="H291291" s="35"/>
    </row>
    <row r="291292" spans="8:8" x14ac:dyDescent="0.3">
      <c r="H291292" s="35"/>
    </row>
    <row r="291293" spans="8:8" x14ac:dyDescent="0.3">
      <c r="H291293" s="35"/>
    </row>
    <row r="291294" spans="8:8" x14ac:dyDescent="0.3">
      <c r="H291294" s="35"/>
    </row>
    <row r="291295" spans="8:8" x14ac:dyDescent="0.3">
      <c r="H291295" s="35"/>
    </row>
    <row r="291296" spans="8:8" x14ac:dyDescent="0.3">
      <c r="H291296" s="35"/>
    </row>
    <row r="291297" spans="8:8" x14ac:dyDescent="0.3">
      <c r="H291297" s="35"/>
    </row>
    <row r="291298" spans="8:8" x14ac:dyDescent="0.3">
      <c r="H291298" s="35"/>
    </row>
    <row r="291299" spans="8:8" x14ac:dyDescent="0.3">
      <c r="H291299" s="35"/>
    </row>
    <row r="291300" spans="8:8" x14ac:dyDescent="0.3">
      <c r="H291300" s="35"/>
    </row>
    <row r="291301" spans="8:8" x14ac:dyDescent="0.3">
      <c r="H291301" s="35"/>
    </row>
    <row r="291302" spans="8:8" x14ac:dyDescent="0.3">
      <c r="H291302" s="35"/>
    </row>
    <row r="291303" spans="8:8" x14ac:dyDescent="0.3">
      <c r="H291303" s="35"/>
    </row>
    <row r="291304" spans="8:8" x14ac:dyDescent="0.3">
      <c r="H291304" s="35"/>
    </row>
    <row r="291305" spans="8:8" x14ac:dyDescent="0.3">
      <c r="H291305" s="35"/>
    </row>
    <row r="291306" spans="8:8" x14ac:dyDescent="0.3">
      <c r="H291306" s="35"/>
    </row>
    <row r="291307" spans="8:8" x14ac:dyDescent="0.3">
      <c r="H291307" s="35"/>
    </row>
    <row r="291308" spans="8:8" x14ac:dyDescent="0.3">
      <c r="H291308" s="35"/>
    </row>
    <row r="291309" spans="8:8" x14ac:dyDescent="0.3">
      <c r="H291309" s="35"/>
    </row>
    <row r="291310" spans="8:8" x14ac:dyDescent="0.3">
      <c r="H291310" s="35"/>
    </row>
    <row r="291311" spans="8:8" x14ac:dyDescent="0.3">
      <c r="H291311" s="35"/>
    </row>
    <row r="291312" spans="8:8" x14ac:dyDescent="0.3">
      <c r="H291312" s="35"/>
    </row>
    <row r="291313" spans="8:8" x14ac:dyDescent="0.3">
      <c r="H291313" s="35"/>
    </row>
    <row r="291314" spans="8:8" x14ac:dyDescent="0.3">
      <c r="H291314" s="35"/>
    </row>
    <row r="291315" spans="8:8" x14ac:dyDescent="0.3">
      <c r="H291315" s="35"/>
    </row>
    <row r="291316" spans="8:8" x14ac:dyDescent="0.3">
      <c r="H291316" s="35"/>
    </row>
    <row r="291317" spans="8:8" x14ac:dyDescent="0.3">
      <c r="H291317" s="35"/>
    </row>
    <row r="291318" spans="8:8" x14ac:dyDescent="0.3">
      <c r="H291318" s="35"/>
    </row>
    <row r="291319" spans="8:8" x14ac:dyDescent="0.3">
      <c r="H291319" s="35"/>
    </row>
    <row r="291320" spans="8:8" x14ac:dyDescent="0.3">
      <c r="H291320" s="35"/>
    </row>
    <row r="291321" spans="8:8" x14ac:dyDescent="0.3">
      <c r="H291321" s="35"/>
    </row>
    <row r="291322" spans="8:8" x14ac:dyDescent="0.3">
      <c r="H291322" s="35"/>
    </row>
    <row r="291323" spans="8:8" x14ac:dyDescent="0.3">
      <c r="H291323" s="35"/>
    </row>
    <row r="291324" spans="8:8" x14ac:dyDescent="0.3">
      <c r="H291324" s="35"/>
    </row>
    <row r="291325" spans="8:8" x14ac:dyDescent="0.3">
      <c r="H291325" s="35"/>
    </row>
    <row r="291326" spans="8:8" x14ac:dyDescent="0.3">
      <c r="H291326" s="35"/>
    </row>
    <row r="291327" spans="8:8" x14ac:dyDescent="0.3">
      <c r="H291327" s="35"/>
    </row>
    <row r="291328" spans="8:8" x14ac:dyDescent="0.3">
      <c r="H291328" s="35"/>
    </row>
    <row r="291329" spans="8:8" x14ac:dyDescent="0.3">
      <c r="H291329" s="35"/>
    </row>
    <row r="291330" spans="8:8" x14ac:dyDescent="0.3">
      <c r="H291330" s="35"/>
    </row>
    <row r="291331" spans="8:8" x14ac:dyDescent="0.3">
      <c r="H291331" s="35"/>
    </row>
    <row r="291332" spans="8:8" x14ac:dyDescent="0.3">
      <c r="H291332" s="35"/>
    </row>
    <row r="291333" spans="8:8" x14ac:dyDescent="0.3">
      <c r="H291333" s="35"/>
    </row>
    <row r="291334" spans="8:8" x14ac:dyDescent="0.3">
      <c r="H291334" s="35"/>
    </row>
    <row r="291335" spans="8:8" x14ac:dyDescent="0.3">
      <c r="H291335" s="35"/>
    </row>
    <row r="291336" spans="8:8" x14ac:dyDescent="0.3">
      <c r="H291336" s="35"/>
    </row>
    <row r="291337" spans="8:8" x14ac:dyDescent="0.3">
      <c r="H291337" s="35"/>
    </row>
    <row r="291338" spans="8:8" x14ac:dyDescent="0.3">
      <c r="H291338" s="35"/>
    </row>
    <row r="291339" spans="8:8" x14ac:dyDescent="0.3">
      <c r="H291339" s="35"/>
    </row>
    <row r="291340" spans="8:8" x14ac:dyDescent="0.3">
      <c r="H291340" s="35"/>
    </row>
    <row r="291341" spans="8:8" x14ac:dyDescent="0.3">
      <c r="H291341" s="35"/>
    </row>
    <row r="291342" spans="8:8" x14ac:dyDescent="0.3">
      <c r="H291342" s="35"/>
    </row>
    <row r="291343" spans="8:8" x14ac:dyDescent="0.3">
      <c r="H291343" s="35"/>
    </row>
    <row r="291344" spans="8:8" x14ac:dyDescent="0.3">
      <c r="H291344" s="35"/>
    </row>
    <row r="291345" spans="8:8" x14ac:dyDescent="0.3">
      <c r="H291345" s="35"/>
    </row>
    <row r="291346" spans="8:8" x14ac:dyDescent="0.3">
      <c r="H291346" s="35"/>
    </row>
    <row r="291347" spans="8:8" x14ac:dyDescent="0.3">
      <c r="H291347" s="35"/>
    </row>
    <row r="291348" spans="8:8" x14ac:dyDescent="0.3">
      <c r="H291348" s="35"/>
    </row>
    <row r="291349" spans="8:8" x14ac:dyDescent="0.3">
      <c r="H291349" s="35"/>
    </row>
    <row r="291350" spans="8:8" x14ac:dyDescent="0.3">
      <c r="H291350" s="35"/>
    </row>
    <row r="291351" spans="8:8" x14ac:dyDescent="0.3">
      <c r="H291351" s="35"/>
    </row>
    <row r="291352" spans="8:8" x14ac:dyDescent="0.3">
      <c r="H291352" s="35"/>
    </row>
    <row r="291353" spans="8:8" x14ac:dyDescent="0.3">
      <c r="H291353" s="35"/>
    </row>
    <row r="291354" spans="8:8" x14ac:dyDescent="0.3">
      <c r="H291354" s="35"/>
    </row>
    <row r="291355" spans="8:8" x14ac:dyDescent="0.3">
      <c r="H291355" s="35"/>
    </row>
    <row r="291356" spans="8:8" x14ac:dyDescent="0.3">
      <c r="H291356" s="35"/>
    </row>
    <row r="291357" spans="8:8" x14ac:dyDescent="0.3">
      <c r="H291357" s="35"/>
    </row>
    <row r="291358" spans="8:8" x14ac:dyDescent="0.3">
      <c r="H291358" s="35"/>
    </row>
    <row r="291359" spans="8:8" x14ac:dyDescent="0.3">
      <c r="H291359" s="35"/>
    </row>
    <row r="291360" spans="8:8" x14ac:dyDescent="0.3">
      <c r="H291360" s="35"/>
    </row>
    <row r="291361" spans="8:8" x14ac:dyDescent="0.3">
      <c r="H291361" s="35"/>
    </row>
    <row r="291362" spans="8:8" x14ac:dyDescent="0.3">
      <c r="H291362" s="35"/>
    </row>
    <row r="291363" spans="8:8" x14ac:dyDescent="0.3">
      <c r="H291363" s="35"/>
    </row>
    <row r="291364" spans="8:8" x14ac:dyDescent="0.3">
      <c r="H291364" s="35"/>
    </row>
    <row r="291365" spans="8:8" x14ac:dyDescent="0.3">
      <c r="H291365" s="35"/>
    </row>
    <row r="291366" spans="8:8" x14ac:dyDescent="0.3">
      <c r="H291366" s="35"/>
    </row>
    <row r="291367" spans="8:8" x14ac:dyDescent="0.3">
      <c r="H291367" s="35"/>
    </row>
    <row r="291368" spans="8:8" x14ac:dyDescent="0.3">
      <c r="H291368" s="35"/>
    </row>
    <row r="291369" spans="8:8" x14ac:dyDescent="0.3">
      <c r="H291369" s="35"/>
    </row>
    <row r="291370" spans="8:8" x14ac:dyDescent="0.3">
      <c r="H291370" s="35"/>
    </row>
    <row r="291371" spans="8:8" x14ac:dyDescent="0.3">
      <c r="H291371" s="35"/>
    </row>
    <row r="291372" spans="8:8" x14ac:dyDescent="0.3">
      <c r="H291372" s="35"/>
    </row>
    <row r="291373" spans="8:8" x14ac:dyDescent="0.3">
      <c r="H291373" s="35"/>
    </row>
    <row r="291374" spans="8:8" x14ac:dyDescent="0.3">
      <c r="H291374" s="35"/>
    </row>
    <row r="291375" spans="8:8" x14ac:dyDescent="0.3">
      <c r="H291375" s="35"/>
    </row>
    <row r="291376" spans="8:8" x14ac:dyDescent="0.3">
      <c r="H291376" s="35"/>
    </row>
    <row r="291377" spans="8:8" x14ac:dyDescent="0.3">
      <c r="H291377" s="35"/>
    </row>
    <row r="291378" spans="8:8" x14ac:dyDescent="0.3">
      <c r="H291378" s="35"/>
    </row>
    <row r="291379" spans="8:8" x14ac:dyDescent="0.3">
      <c r="H291379" s="35"/>
    </row>
    <row r="291380" spans="8:8" x14ac:dyDescent="0.3">
      <c r="H291380" s="35"/>
    </row>
    <row r="291381" spans="8:8" x14ac:dyDescent="0.3">
      <c r="H291381" s="35"/>
    </row>
    <row r="291382" spans="8:8" x14ac:dyDescent="0.3">
      <c r="H291382" s="35"/>
    </row>
    <row r="291383" spans="8:8" x14ac:dyDescent="0.3">
      <c r="H291383" s="35"/>
    </row>
    <row r="291384" spans="8:8" x14ac:dyDescent="0.3">
      <c r="H291384" s="35"/>
    </row>
    <row r="291385" spans="8:8" x14ac:dyDescent="0.3">
      <c r="H291385" s="35"/>
    </row>
    <row r="291386" spans="8:8" x14ac:dyDescent="0.3">
      <c r="H291386" s="35"/>
    </row>
    <row r="291387" spans="8:8" x14ac:dyDescent="0.3">
      <c r="H291387" s="35"/>
    </row>
    <row r="291388" spans="8:8" x14ac:dyDescent="0.3">
      <c r="H291388" s="35"/>
    </row>
    <row r="291389" spans="8:8" x14ac:dyDescent="0.3">
      <c r="H291389" s="35"/>
    </row>
    <row r="291390" spans="8:8" x14ac:dyDescent="0.3">
      <c r="H291390" s="35"/>
    </row>
    <row r="291391" spans="8:8" x14ac:dyDescent="0.3">
      <c r="H291391" s="35"/>
    </row>
    <row r="291392" spans="8:8" x14ac:dyDescent="0.3">
      <c r="H291392" s="35"/>
    </row>
    <row r="291393" spans="8:8" x14ac:dyDescent="0.3">
      <c r="H291393" s="35"/>
    </row>
    <row r="291394" spans="8:8" x14ac:dyDescent="0.3">
      <c r="H291394" s="35"/>
    </row>
    <row r="291395" spans="8:8" x14ac:dyDescent="0.3">
      <c r="H291395" s="35"/>
    </row>
    <row r="291396" spans="8:8" x14ac:dyDescent="0.3">
      <c r="H291396" s="35"/>
    </row>
    <row r="291397" spans="8:8" x14ac:dyDescent="0.3">
      <c r="H291397" s="35"/>
    </row>
    <row r="291398" spans="8:8" x14ac:dyDescent="0.3">
      <c r="H291398" s="35"/>
    </row>
    <row r="291399" spans="8:8" x14ac:dyDescent="0.3">
      <c r="H291399" s="35"/>
    </row>
    <row r="291400" spans="8:8" x14ac:dyDescent="0.3">
      <c r="H291400" s="35"/>
    </row>
    <row r="291401" spans="8:8" x14ac:dyDescent="0.3">
      <c r="H291401" s="35"/>
    </row>
    <row r="291402" spans="8:8" x14ac:dyDescent="0.3">
      <c r="H291402" s="35"/>
    </row>
    <row r="291403" spans="8:8" x14ac:dyDescent="0.3">
      <c r="H291403" s="35"/>
    </row>
    <row r="291404" spans="8:8" x14ac:dyDescent="0.3">
      <c r="H291404" s="35"/>
    </row>
    <row r="291405" spans="8:8" x14ac:dyDescent="0.3">
      <c r="H291405" s="35"/>
    </row>
    <row r="291406" spans="8:8" x14ac:dyDescent="0.3">
      <c r="H291406" s="35"/>
    </row>
    <row r="291407" spans="8:8" x14ac:dyDescent="0.3">
      <c r="H291407" s="35"/>
    </row>
    <row r="291408" spans="8:8" x14ac:dyDescent="0.3">
      <c r="H291408" s="35"/>
    </row>
    <row r="291409" spans="8:8" x14ac:dyDescent="0.3">
      <c r="H291409" s="35"/>
    </row>
    <row r="291410" spans="8:8" x14ac:dyDescent="0.3">
      <c r="H291410" s="35"/>
    </row>
    <row r="291411" spans="8:8" x14ac:dyDescent="0.3">
      <c r="H291411" s="35"/>
    </row>
    <row r="291412" spans="8:8" x14ac:dyDescent="0.3">
      <c r="H291412" s="35"/>
    </row>
    <row r="291413" spans="8:8" x14ac:dyDescent="0.3">
      <c r="H291413" s="35"/>
    </row>
    <row r="291414" spans="8:8" x14ac:dyDescent="0.3">
      <c r="H291414" s="35"/>
    </row>
    <row r="291415" spans="8:8" x14ac:dyDescent="0.3">
      <c r="H291415" s="35"/>
    </row>
    <row r="291416" spans="8:8" x14ac:dyDescent="0.3">
      <c r="H291416" s="35"/>
    </row>
    <row r="291417" spans="8:8" x14ac:dyDescent="0.3">
      <c r="H291417" s="35"/>
    </row>
    <row r="291418" spans="8:8" x14ac:dyDescent="0.3">
      <c r="H291418" s="35"/>
    </row>
    <row r="291419" spans="8:8" x14ac:dyDescent="0.3">
      <c r="H291419" s="35"/>
    </row>
    <row r="291420" spans="8:8" x14ac:dyDescent="0.3">
      <c r="H291420" s="35"/>
    </row>
    <row r="291421" spans="8:8" x14ac:dyDescent="0.3">
      <c r="H291421" s="35"/>
    </row>
    <row r="291422" spans="8:8" x14ac:dyDescent="0.3">
      <c r="H291422" s="35"/>
    </row>
    <row r="291423" spans="8:8" x14ac:dyDescent="0.3">
      <c r="H291423" s="35"/>
    </row>
    <row r="291424" spans="8:8" x14ac:dyDescent="0.3">
      <c r="H291424" s="35"/>
    </row>
    <row r="291425" spans="8:8" x14ac:dyDescent="0.3">
      <c r="H291425" s="35"/>
    </row>
    <row r="291426" spans="8:8" x14ac:dyDescent="0.3">
      <c r="H291426" s="35"/>
    </row>
    <row r="291427" spans="8:8" x14ac:dyDescent="0.3">
      <c r="H291427" s="35"/>
    </row>
    <row r="291428" spans="8:8" x14ac:dyDescent="0.3">
      <c r="H291428" s="35"/>
    </row>
    <row r="291429" spans="8:8" x14ac:dyDescent="0.3">
      <c r="H291429" s="35"/>
    </row>
    <row r="291430" spans="8:8" x14ac:dyDescent="0.3">
      <c r="H291430" s="35"/>
    </row>
    <row r="291431" spans="8:8" x14ac:dyDescent="0.3">
      <c r="H291431" s="35"/>
    </row>
    <row r="291432" spans="8:8" x14ac:dyDescent="0.3">
      <c r="H291432" s="35"/>
    </row>
    <row r="291433" spans="8:8" x14ac:dyDescent="0.3">
      <c r="H291433" s="35"/>
    </row>
    <row r="291434" spans="8:8" x14ac:dyDescent="0.3">
      <c r="H291434" s="35"/>
    </row>
    <row r="291435" spans="8:8" x14ac:dyDescent="0.3">
      <c r="H291435" s="35"/>
    </row>
    <row r="291436" spans="8:8" x14ac:dyDescent="0.3">
      <c r="H291436" s="35"/>
    </row>
    <row r="291437" spans="8:8" x14ac:dyDescent="0.3">
      <c r="H291437" s="35"/>
    </row>
    <row r="291438" spans="8:8" x14ac:dyDescent="0.3">
      <c r="H291438" s="35"/>
    </row>
    <row r="291439" spans="8:8" x14ac:dyDescent="0.3">
      <c r="H291439" s="35"/>
    </row>
    <row r="291440" spans="8:8" x14ac:dyDescent="0.3">
      <c r="H291440" s="35"/>
    </row>
    <row r="291441" spans="8:8" x14ac:dyDescent="0.3">
      <c r="H291441" s="35"/>
    </row>
    <row r="291442" spans="8:8" x14ac:dyDescent="0.3">
      <c r="H291442" s="35"/>
    </row>
    <row r="291443" spans="8:8" x14ac:dyDescent="0.3">
      <c r="H291443" s="35"/>
    </row>
    <row r="291444" spans="8:8" x14ac:dyDescent="0.3">
      <c r="H291444" s="35"/>
    </row>
    <row r="291445" spans="8:8" x14ac:dyDescent="0.3">
      <c r="H291445" s="35"/>
    </row>
    <row r="291446" spans="8:8" x14ac:dyDescent="0.3">
      <c r="H291446" s="35"/>
    </row>
    <row r="291447" spans="8:8" x14ac:dyDescent="0.3">
      <c r="H291447" s="35"/>
    </row>
    <row r="291448" spans="8:8" x14ac:dyDescent="0.3">
      <c r="H291448" s="35"/>
    </row>
    <row r="291449" spans="8:8" x14ac:dyDescent="0.3">
      <c r="H291449" s="35"/>
    </row>
    <row r="291450" spans="8:8" x14ac:dyDescent="0.3">
      <c r="H291450" s="35"/>
    </row>
    <row r="291451" spans="8:8" x14ac:dyDescent="0.3">
      <c r="H291451" s="35"/>
    </row>
    <row r="291452" spans="8:8" x14ac:dyDescent="0.3">
      <c r="H291452" s="35"/>
    </row>
    <row r="291453" spans="8:8" x14ac:dyDescent="0.3">
      <c r="H291453" s="35"/>
    </row>
    <row r="291454" spans="8:8" x14ac:dyDescent="0.3">
      <c r="H291454" s="35"/>
    </row>
    <row r="291455" spans="8:8" x14ac:dyDescent="0.3">
      <c r="H291455" s="35"/>
    </row>
    <row r="291456" spans="8:8" x14ac:dyDescent="0.3">
      <c r="H291456" s="35"/>
    </row>
    <row r="291457" spans="8:8" x14ac:dyDescent="0.3">
      <c r="H291457" s="35"/>
    </row>
    <row r="291458" spans="8:8" x14ac:dyDescent="0.3">
      <c r="H291458" s="35"/>
    </row>
    <row r="291459" spans="8:8" x14ac:dyDescent="0.3">
      <c r="H291459" s="35"/>
    </row>
    <row r="291460" spans="8:8" x14ac:dyDescent="0.3">
      <c r="H291460" s="35"/>
    </row>
    <row r="291461" spans="8:8" x14ac:dyDescent="0.3">
      <c r="H291461" s="35"/>
    </row>
    <row r="291462" spans="8:8" x14ac:dyDescent="0.3">
      <c r="H291462" s="35"/>
    </row>
    <row r="291463" spans="8:8" x14ac:dyDescent="0.3">
      <c r="H291463" s="35"/>
    </row>
    <row r="291464" spans="8:8" x14ac:dyDescent="0.3">
      <c r="H291464" s="35"/>
    </row>
    <row r="291465" spans="8:8" x14ac:dyDescent="0.3">
      <c r="H291465" s="35"/>
    </row>
    <row r="291466" spans="8:8" x14ac:dyDescent="0.3">
      <c r="H291466" s="35"/>
    </row>
    <row r="291467" spans="8:8" x14ac:dyDescent="0.3">
      <c r="H291467" s="35"/>
    </row>
    <row r="291468" spans="8:8" x14ac:dyDescent="0.3">
      <c r="H291468" s="35"/>
    </row>
    <row r="291469" spans="8:8" x14ac:dyDescent="0.3">
      <c r="H291469" s="35"/>
    </row>
    <row r="291470" spans="8:8" x14ac:dyDescent="0.3">
      <c r="H291470" s="35"/>
    </row>
    <row r="291471" spans="8:8" x14ac:dyDescent="0.3">
      <c r="H291471" s="35"/>
    </row>
    <row r="291472" spans="8:8" x14ac:dyDescent="0.3">
      <c r="H291472" s="35"/>
    </row>
    <row r="291473" spans="8:8" x14ac:dyDescent="0.3">
      <c r="H291473" s="35"/>
    </row>
    <row r="291474" spans="8:8" x14ac:dyDescent="0.3">
      <c r="H291474" s="35"/>
    </row>
    <row r="291475" spans="8:8" x14ac:dyDescent="0.3">
      <c r="H291475" s="35"/>
    </row>
    <row r="291476" spans="8:8" x14ac:dyDescent="0.3">
      <c r="H291476" s="35"/>
    </row>
    <row r="291477" spans="8:8" x14ac:dyDescent="0.3">
      <c r="H291477" s="35"/>
    </row>
    <row r="291478" spans="8:8" x14ac:dyDescent="0.3">
      <c r="H291478" s="35"/>
    </row>
    <row r="291479" spans="8:8" x14ac:dyDescent="0.3">
      <c r="H291479" s="35"/>
    </row>
    <row r="291480" spans="8:8" x14ac:dyDescent="0.3">
      <c r="H291480" s="35"/>
    </row>
    <row r="291481" spans="8:8" x14ac:dyDescent="0.3">
      <c r="H291481" s="35"/>
    </row>
    <row r="291482" spans="8:8" x14ac:dyDescent="0.3">
      <c r="H291482" s="35"/>
    </row>
    <row r="291483" spans="8:8" x14ac:dyDescent="0.3">
      <c r="H291483" s="35"/>
    </row>
    <row r="291484" spans="8:8" x14ac:dyDescent="0.3">
      <c r="H291484" s="35"/>
    </row>
    <row r="291485" spans="8:8" x14ac:dyDescent="0.3">
      <c r="H291485" s="35"/>
    </row>
    <row r="291486" spans="8:8" x14ac:dyDescent="0.3">
      <c r="H291486" s="35"/>
    </row>
    <row r="291487" spans="8:8" x14ac:dyDescent="0.3">
      <c r="H291487" s="35"/>
    </row>
    <row r="291488" spans="8:8" x14ac:dyDescent="0.3">
      <c r="H291488" s="35"/>
    </row>
    <row r="291489" spans="8:8" x14ac:dyDescent="0.3">
      <c r="H291489" s="35"/>
    </row>
    <row r="291490" spans="8:8" x14ac:dyDescent="0.3">
      <c r="H291490" s="35"/>
    </row>
    <row r="291491" spans="8:8" x14ac:dyDescent="0.3">
      <c r="H291491" s="35"/>
    </row>
    <row r="291492" spans="8:8" x14ac:dyDescent="0.3">
      <c r="H291492" s="35"/>
    </row>
    <row r="291493" spans="8:8" x14ac:dyDescent="0.3">
      <c r="H291493" s="35"/>
    </row>
    <row r="291494" spans="8:8" x14ac:dyDescent="0.3">
      <c r="H291494" s="35"/>
    </row>
    <row r="291495" spans="8:8" x14ac:dyDescent="0.3">
      <c r="H291495" s="35"/>
    </row>
    <row r="291496" spans="8:8" x14ac:dyDescent="0.3">
      <c r="H291496" s="35"/>
    </row>
    <row r="291497" spans="8:8" x14ac:dyDescent="0.3">
      <c r="H291497" s="35"/>
    </row>
    <row r="291498" spans="8:8" x14ac:dyDescent="0.3">
      <c r="H291498" s="35"/>
    </row>
    <row r="291499" spans="8:8" x14ac:dyDescent="0.3">
      <c r="H291499" s="35"/>
    </row>
    <row r="291500" spans="8:8" x14ac:dyDescent="0.3">
      <c r="H291500" s="35"/>
    </row>
    <row r="291501" spans="8:8" x14ac:dyDescent="0.3">
      <c r="H291501" s="35"/>
    </row>
    <row r="291502" spans="8:8" x14ac:dyDescent="0.3">
      <c r="H291502" s="35"/>
    </row>
    <row r="291503" spans="8:8" x14ac:dyDescent="0.3">
      <c r="H291503" s="35"/>
    </row>
    <row r="291504" spans="8:8" x14ac:dyDescent="0.3">
      <c r="H291504" s="35"/>
    </row>
    <row r="291505" spans="8:8" x14ac:dyDescent="0.3">
      <c r="H291505" s="35"/>
    </row>
    <row r="291506" spans="8:8" x14ac:dyDescent="0.3">
      <c r="H291506" s="35"/>
    </row>
    <row r="291507" spans="8:8" x14ac:dyDescent="0.3">
      <c r="H291507" s="35"/>
    </row>
    <row r="291508" spans="8:8" x14ac:dyDescent="0.3">
      <c r="H291508" s="35"/>
    </row>
    <row r="291509" spans="8:8" x14ac:dyDescent="0.3">
      <c r="H291509" s="35"/>
    </row>
    <row r="291510" spans="8:8" x14ac:dyDescent="0.3">
      <c r="H291510" s="35"/>
    </row>
    <row r="291511" spans="8:8" x14ac:dyDescent="0.3">
      <c r="H291511" s="35"/>
    </row>
    <row r="291512" spans="8:8" x14ac:dyDescent="0.3">
      <c r="H291512" s="35"/>
    </row>
    <row r="291513" spans="8:8" x14ac:dyDescent="0.3">
      <c r="H291513" s="35"/>
    </row>
    <row r="291514" spans="8:8" x14ac:dyDescent="0.3">
      <c r="H291514" s="35"/>
    </row>
    <row r="291515" spans="8:8" x14ac:dyDescent="0.3">
      <c r="H291515" s="35"/>
    </row>
    <row r="291516" spans="8:8" x14ac:dyDescent="0.3">
      <c r="H291516" s="35"/>
    </row>
    <row r="291517" spans="8:8" x14ac:dyDescent="0.3">
      <c r="H291517" s="35"/>
    </row>
    <row r="291518" spans="8:8" x14ac:dyDescent="0.3">
      <c r="H291518" s="35"/>
    </row>
    <row r="291519" spans="8:8" x14ac:dyDescent="0.3">
      <c r="H291519" s="35"/>
    </row>
    <row r="291520" spans="8:8" x14ac:dyDescent="0.3">
      <c r="H291520" s="35"/>
    </row>
    <row r="291521" spans="8:8" x14ac:dyDescent="0.3">
      <c r="H291521" s="35"/>
    </row>
    <row r="291522" spans="8:8" x14ac:dyDescent="0.3">
      <c r="H291522" s="35"/>
    </row>
    <row r="291523" spans="8:8" x14ac:dyDescent="0.3">
      <c r="H291523" s="35"/>
    </row>
    <row r="291524" spans="8:8" x14ac:dyDescent="0.3">
      <c r="H291524" s="35"/>
    </row>
    <row r="291525" spans="8:8" x14ac:dyDescent="0.3">
      <c r="H291525" s="35"/>
    </row>
    <row r="291526" spans="8:8" x14ac:dyDescent="0.3">
      <c r="H291526" s="35"/>
    </row>
    <row r="291527" spans="8:8" x14ac:dyDescent="0.3">
      <c r="H291527" s="35"/>
    </row>
    <row r="291528" spans="8:8" x14ac:dyDescent="0.3">
      <c r="H291528" s="35"/>
    </row>
    <row r="291529" spans="8:8" x14ac:dyDescent="0.3">
      <c r="H291529" s="35"/>
    </row>
    <row r="291530" spans="8:8" x14ac:dyDescent="0.3">
      <c r="H291530" s="35"/>
    </row>
    <row r="291531" spans="8:8" x14ac:dyDescent="0.3">
      <c r="H291531" s="35"/>
    </row>
    <row r="291532" spans="8:8" x14ac:dyDescent="0.3">
      <c r="H291532" s="35"/>
    </row>
    <row r="291533" spans="8:8" x14ac:dyDescent="0.3">
      <c r="H291533" s="35"/>
    </row>
    <row r="291534" spans="8:8" x14ac:dyDescent="0.3">
      <c r="H291534" s="35"/>
    </row>
    <row r="291535" spans="8:8" x14ac:dyDescent="0.3">
      <c r="H291535" s="35"/>
    </row>
    <row r="291536" spans="8:8" x14ac:dyDescent="0.3">
      <c r="H291536" s="35"/>
    </row>
    <row r="291537" spans="8:8" x14ac:dyDescent="0.3">
      <c r="H291537" s="35"/>
    </row>
    <row r="291538" spans="8:8" x14ac:dyDescent="0.3">
      <c r="H291538" s="35"/>
    </row>
    <row r="291539" spans="8:8" x14ac:dyDescent="0.3">
      <c r="H291539" s="35"/>
    </row>
    <row r="291540" spans="8:8" x14ac:dyDescent="0.3">
      <c r="H291540" s="35"/>
    </row>
    <row r="291541" spans="8:8" x14ac:dyDescent="0.3">
      <c r="H291541" s="35"/>
    </row>
    <row r="291542" spans="8:8" x14ac:dyDescent="0.3">
      <c r="H291542" s="35"/>
    </row>
    <row r="291543" spans="8:8" x14ac:dyDescent="0.3">
      <c r="H291543" s="35"/>
    </row>
    <row r="291544" spans="8:8" x14ac:dyDescent="0.3">
      <c r="H291544" s="35"/>
    </row>
    <row r="291545" spans="8:8" x14ac:dyDescent="0.3">
      <c r="H291545" s="35"/>
    </row>
    <row r="291546" spans="8:8" x14ac:dyDescent="0.3">
      <c r="H291546" s="35"/>
    </row>
    <row r="291547" spans="8:8" x14ac:dyDescent="0.3">
      <c r="H291547" s="35"/>
    </row>
    <row r="291548" spans="8:8" x14ac:dyDescent="0.3">
      <c r="H291548" s="35"/>
    </row>
    <row r="291549" spans="8:8" x14ac:dyDescent="0.3">
      <c r="H291549" s="35"/>
    </row>
    <row r="291550" spans="8:8" x14ac:dyDescent="0.3">
      <c r="H291550" s="35"/>
    </row>
    <row r="291551" spans="8:8" x14ac:dyDescent="0.3">
      <c r="H291551" s="35"/>
    </row>
    <row r="291552" spans="8:8" x14ac:dyDescent="0.3">
      <c r="H291552" s="35"/>
    </row>
    <row r="291553" spans="8:8" x14ac:dyDescent="0.3">
      <c r="H291553" s="35"/>
    </row>
    <row r="291554" spans="8:8" x14ac:dyDescent="0.3">
      <c r="H291554" s="35"/>
    </row>
    <row r="291555" spans="8:8" x14ac:dyDescent="0.3">
      <c r="H291555" s="35"/>
    </row>
    <row r="291556" spans="8:8" x14ac:dyDescent="0.3">
      <c r="H291556" s="35"/>
    </row>
    <row r="291557" spans="8:8" x14ac:dyDescent="0.3">
      <c r="H291557" s="35"/>
    </row>
    <row r="291558" spans="8:8" x14ac:dyDescent="0.3">
      <c r="H291558" s="35"/>
    </row>
    <row r="291559" spans="8:8" x14ac:dyDescent="0.3">
      <c r="H291559" s="35"/>
    </row>
    <row r="291560" spans="8:8" x14ac:dyDescent="0.3">
      <c r="H291560" s="35"/>
    </row>
    <row r="291561" spans="8:8" x14ac:dyDescent="0.3">
      <c r="H291561" s="35"/>
    </row>
    <row r="291562" spans="8:8" x14ac:dyDescent="0.3">
      <c r="H291562" s="35"/>
    </row>
    <row r="291563" spans="8:8" x14ac:dyDescent="0.3">
      <c r="H291563" s="35"/>
    </row>
    <row r="291564" spans="8:8" x14ac:dyDescent="0.3">
      <c r="H291564" s="35"/>
    </row>
    <row r="291565" spans="8:8" x14ac:dyDescent="0.3">
      <c r="H291565" s="35"/>
    </row>
    <row r="291566" spans="8:8" x14ac:dyDescent="0.3">
      <c r="H291566" s="35"/>
    </row>
    <row r="291567" spans="8:8" x14ac:dyDescent="0.3">
      <c r="H291567" s="35"/>
    </row>
    <row r="291568" spans="8:8" x14ac:dyDescent="0.3">
      <c r="H291568" s="35"/>
    </row>
    <row r="291569" spans="8:8" x14ac:dyDescent="0.3">
      <c r="H291569" s="35"/>
    </row>
    <row r="291570" spans="8:8" x14ac:dyDescent="0.3">
      <c r="H291570" s="35"/>
    </row>
    <row r="291571" spans="8:8" x14ac:dyDescent="0.3">
      <c r="H291571" s="35"/>
    </row>
    <row r="291572" spans="8:8" x14ac:dyDescent="0.3">
      <c r="H291572" s="35"/>
    </row>
    <row r="291573" spans="8:8" x14ac:dyDescent="0.3">
      <c r="H291573" s="35"/>
    </row>
    <row r="291574" spans="8:8" x14ac:dyDescent="0.3">
      <c r="H291574" s="35"/>
    </row>
    <row r="291575" spans="8:8" x14ac:dyDescent="0.3">
      <c r="H291575" s="35"/>
    </row>
    <row r="291576" spans="8:8" x14ac:dyDescent="0.3">
      <c r="H291576" s="35"/>
    </row>
    <row r="291577" spans="8:8" x14ac:dyDescent="0.3">
      <c r="H291577" s="35"/>
    </row>
    <row r="291578" spans="8:8" x14ac:dyDescent="0.3">
      <c r="H291578" s="35"/>
    </row>
    <row r="291579" spans="8:8" x14ac:dyDescent="0.3">
      <c r="H291579" s="35"/>
    </row>
    <row r="291580" spans="8:8" x14ac:dyDescent="0.3">
      <c r="H291580" s="35"/>
    </row>
    <row r="291581" spans="8:8" x14ac:dyDescent="0.3">
      <c r="H291581" s="35"/>
    </row>
    <row r="291582" spans="8:8" x14ac:dyDescent="0.3">
      <c r="H291582" s="35"/>
    </row>
    <row r="291583" spans="8:8" x14ac:dyDescent="0.3">
      <c r="H291583" s="35"/>
    </row>
    <row r="291584" spans="8:8" x14ac:dyDescent="0.3">
      <c r="H291584" s="35"/>
    </row>
    <row r="291585" spans="8:8" x14ac:dyDescent="0.3">
      <c r="H291585" s="35"/>
    </row>
    <row r="291586" spans="8:8" x14ac:dyDescent="0.3">
      <c r="H291586" s="35"/>
    </row>
    <row r="291587" spans="8:8" x14ac:dyDescent="0.3">
      <c r="H291587" s="35"/>
    </row>
    <row r="291588" spans="8:8" x14ac:dyDescent="0.3">
      <c r="H291588" s="35"/>
    </row>
    <row r="291589" spans="8:8" x14ac:dyDescent="0.3">
      <c r="H291589" s="35"/>
    </row>
    <row r="291590" spans="8:8" x14ac:dyDescent="0.3">
      <c r="H291590" s="35"/>
    </row>
    <row r="291591" spans="8:8" x14ac:dyDescent="0.3">
      <c r="H291591" s="35"/>
    </row>
    <row r="291592" spans="8:8" x14ac:dyDescent="0.3">
      <c r="H291592" s="35"/>
    </row>
    <row r="291593" spans="8:8" x14ac:dyDescent="0.3">
      <c r="H291593" s="35"/>
    </row>
    <row r="291594" spans="8:8" x14ac:dyDescent="0.3">
      <c r="H291594" s="35"/>
    </row>
    <row r="291595" spans="8:8" x14ac:dyDescent="0.3">
      <c r="H291595" s="35"/>
    </row>
    <row r="291596" spans="8:8" x14ac:dyDescent="0.3">
      <c r="H291596" s="35"/>
    </row>
    <row r="291597" spans="8:8" x14ac:dyDescent="0.3">
      <c r="H291597" s="35"/>
    </row>
    <row r="291598" spans="8:8" x14ac:dyDescent="0.3">
      <c r="H291598" s="35"/>
    </row>
    <row r="291599" spans="8:8" x14ac:dyDescent="0.3">
      <c r="H291599" s="35"/>
    </row>
    <row r="291600" spans="8:8" x14ac:dyDescent="0.3">
      <c r="H291600" s="35"/>
    </row>
    <row r="291601" spans="8:8" x14ac:dyDescent="0.3">
      <c r="H291601" s="35"/>
    </row>
    <row r="291602" spans="8:8" x14ac:dyDescent="0.3">
      <c r="H291602" s="35"/>
    </row>
    <row r="291603" spans="8:8" x14ac:dyDescent="0.3">
      <c r="H291603" s="35"/>
    </row>
    <row r="291604" spans="8:8" x14ac:dyDescent="0.3">
      <c r="H291604" s="35"/>
    </row>
    <row r="291605" spans="8:8" x14ac:dyDescent="0.3">
      <c r="H291605" s="35"/>
    </row>
    <row r="291606" spans="8:8" x14ac:dyDescent="0.3">
      <c r="H291606" s="35"/>
    </row>
    <row r="291607" spans="8:8" x14ac:dyDescent="0.3">
      <c r="H291607" s="35"/>
    </row>
    <row r="291608" spans="8:8" x14ac:dyDescent="0.3">
      <c r="H291608" s="35"/>
    </row>
    <row r="291609" spans="8:8" x14ac:dyDescent="0.3">
      <c r="H291609" s="35"/>
    </row>
    <row r="291610" spans="8:8" x14ac:dyDescent="0.3">
      <c r="H291610" s="35"/>
    </row>
    <row r="291611" spans="8:8" x14ac:dyDescent="0.3">
      <c r="H291611" s="35"/>
    </row>
    <row r="291612" spans="8:8" x14ac:dyDescent="0.3">
      <c r="H291612" s="35"/>
    </row>
    <row r="291613" spans="8:8" x14ac:dyDescent="0.3">
      <c r="H291613" s="35"/>
    </row>
    <row r="291614" spans="8:8" x14ac:dyDescent="0.3">
      <c r="H291614" s="35"/>
    </row>
    <row r="291615" spans="8:8" x14ac:dyDescent="0.3">
      <c r="H291615" s="35"/>
    </row>
    <row r="291616" spans="8:8" x14ac:dyDescent="0.3">
      <c r="H291616" s="35"/>
    </row>
    <row r="291617" spans="8:8" x14ac:dyDescent="0.3">
      <c r="H291617" s="35"/>
    </row>
    <row r="291618" spans="8:8" x14ac:dyDescent="0.3">
      <c r="H291618" s="35"/>
    </row>
    <row r="291619" spans="8:8" x14ac:dyDescent="0.3">
      <c r="H291619" s="35"/>
    </row>
    <row r="291620" spans="8:8" x14ac:dyDescent="0.3">
      <c r="H291620" s="35"/>
    </row>
    <row r="291621" spans="8:8" x14ac:dyDescent="0.3">
      <c r="H291621" s="35"/>
    </row>
    <row r="291622" spans="8:8" x14ac:dyDescent="0.3">
      <c r="H291622" s="35"/>
    </row>
    <row r="291623" spans="8:8" x14ac:dyDescent="0.3">
      <c r="H291623" s="35"/>
    </row>
    <row r="291624" spans="8:8" x14ac:dyDescent="0.3">
      <c r="H291624" s="35"/>
    </row>
    <row r="291625" spans="8:8" x14ac:dyDescent="0.3">
      <c r="H291625" s="35"/>
    </row>
    <row r="291626" spans="8:8" x14ac:dyDescent="0.3">
      <c r="H291626" s="35"/>
    </row>
    <row r="291627" spans="8:8" x14ac:dyDescent="0.3">
      <c r="H291627" s="35"/>
    </row>
    <row r="291628" spans="8:8" x14ac:dyDescent="0.3">
      <c r="H291628" s="35"/>
    </row>
    <row r="291629" spans="8:8" x14ac:dyDescent="0.3">
      <c r="H291629" s="35"/>
    </row>
    <row r="291630" spans="8:8" x14ac:dyDescent="0.3">
      <c r="H291630" s="35"/>
    </row>
    <row r="291631" spans="8:8" x14ac:dyDescent="0.3">
      <c r="H291631" s="35"/>
    </row>
    <row r="291632" spans="8:8" x14ac:dyDescent="0.3">
      <c r="H291632" s="35"/>
    </row>
    <row r="291633" spans="8:8" x14ac:dyDescent="0.3">
      <c r="H291633" s="35"/>
    </row>
    <row r="291634" spans="8:8" x14ac:dyDescent="0.3">
      <c r="H291634" s="35"/>
    </row>
    <row r="291635" spans="8:8" x14ac:dyDescent="0.3">
      <c r="H291635" s="35"/>
    </row>
    <row r="291636" spans="8:8" x14ac:dyDescent="0.3">
      <c r="H291636" s="35"/>
    </row>
    <row r="291637" spans="8:8" x14ac:dyDescent="0.3">
      <c r="H291637" s="35"/>
    </row>
    <row r="291638" spans="8:8" x14ac:dyDescent="0.3">
      <c r="H291638" s="35"/>
    </row>
    <row r="291639" spans="8:8" x14ac:dyDescent="0.3">
      <c r="H291639" s="35"/>
    </row>
    <row r="291640" spans="8:8" x14ac:dyDescent="0.3">
      <c r="H291640" s="35"/>
    </row>
    <row r="291641" spans="8:8" x14ac:dyDescent="0.3">
      <c r="H291641" s="35"/>
    </row>
    <row r="291642" spans="8:8" x14ac:dyDescent="0.3">
      <c r="H291642" s="35"/>
    </row>
    <row r="291643" spans="8:8" x14ac:dyDescent="0.3">
      <c r="H291643" s="35"/>
    </row>
    <row r="291644" spans="8:8" x14ac:dyDescent="0.3">
      <c r="H291644" s="35"/>
    </row>
    <row r="291645" spans="8:8" x14ac:dyDescent="0.3">
      <c r="H291645" s="35"/>
    </row>
    <row r="291646" spans="8:8" x14ac:dyDescent="0.3">
      <c r="H291646" s="35"/>
    </row>
    <row r="291647" spans="8:8" x14ac:dyDescent="0.3">
      <c r="H291647" s="35"/>
    </row>
    <row r="291648" spans="8:8" x14ac:dyDescent="0.3">
      <c r="H291648" s="35"/>
    </row>
    <row r="291649" spans="8:8" x14ac:dyDescent="0.3">
      <c r="H291649" s="35"/>
    </row>
    <row r="291650" spans="8:8" x14ac:dyDescent="0.3">
      <c r="H291650" s="35"/>
    </row>
    <row r="291651" spans="8:8" x14ac:dyDescent="0.3">
      <c r="H291651" s="35"/>
    </row>
    <row r="291652" spans="8:8" x14ac:dyDescent="0.3">
      <c r="H291652" s="35"/>
    </row>
    <row r="291653" spans="8:8" x14ac:dyDescent="0.3">
      <c r="H291653" s="35"/>
    </row>
    <row r="291654" spans="8:8" x14ac:dyDescent="0.3">
      <c r="H291654" s="35"/>
    </row>
    <row r="291655" spans="8:8" x14ac:dyDescent="0.3">
      <c r="H291655" s="35"/>
    </row>
    <row r="291656" spans="8:8" x14ac:dyDescent="0.3">
      <c r="H291656" s="35"/>
    </row>
    <row r="291657" spans="8:8" x14ac:dyDescent="0.3">
      <c r="H291657" s="35"/>
    </row>
    <row r="291658" spans="8:8" x14ac:dyDescent="0.3">
      <c r="H291658" s="35"/>
    </row>
    <row r="291659" spans="8:8" x14ac:dyDescent="0.3">
      <c r="H291659" s="35"/>
    </row>
    <row r="291660" spans="8:8" x14ac:dyDescent="0.3">
      <c r="H291660" s="35"/>
    </row>
    <row r="291661" spans="8:8" x14ac:dyDescent="0.3">
      <c r="H291661" s="35"/>
    </row>
    <row r="291662" spans="8:8" x14ac:dyDescent="0.3">
      <c r="H291662" s="35"/>
    </row>
    <row r="291663" spans="8:8" x14ac:dyDescent="0.3">
      <c r="H291663" s="35"/>
    </row>
    <row r="291664" spans="8:8" x14ac:dyDescent="0.3">
      <c r="H291664" s="35"/>
    </row>
    <row r="291665" spans="8:8" x14ac:dyDescent="0.3">
      <c r="H291665" s="35"/>
    </row>
    <row r="291666" spans="8:8" x14ac:dyDescent="0.3">
      <c r="H291666" s="35"/>
    </row>
    <row r="291667" spans="8:8" x14ac:dyDescent="0.3">
      <c r="H291667" s="35"/>
    </row>
    <row r="291668" spans="8:8" x14ac:dyDescent="0.3">
      <c r="H291668" s="35"/>
    </row>
    <row r="291669" spans="8:8" x14ac:dyDescent="0.3">
      <c r="H291669" s="35"/>
    </row>
    <row r="291670" spans="8:8" x14ac:dyDescent="0.3">
      <c r="H291670" s="35"/>
    </row>
    <row r="291671" spans="8:8" x14ac:dyDescent="0.3">
      <c r="H291671" s="35"/>
    </row>
    <row r="291672" spans="8:8" x14ac:dyDescent="0.3">
      <c r="H291672" s="35"/>
    </row>
    <row r="291673" spans="8:8" x14ac:dyDescent="0.3">
      <c r="H291673" s="35"/>
    </row>
    <row r="291674" spans="8:8" x14ac:dyDescent="0.3">
      <c r="H291674" s="35"/>
    </row>
    <row r="291675" spans="8:8" x14ac:dyDescent="0.3">
      <c r="H291675" s="35"/>
    </row>
    <row r="291676" spans="8:8" x14ac:dyDescent="0.3">
      <c r="H291676" s="35"/>
    </row>
    <row r="291677" spans="8:8" x14ac:dyDescent="0.3">
      <c r="H291677" s="35"/>
    </row>
    <row r="291678" spans="8:8" x14ac:dyDescent="0.3">
      <c r="H291678" s="35"/>
    </row>
    <row r="291679" spans="8:8" x14ac:dyDescent="0.3">
      <c r="H291679" s="35"/>
    </row>
    <row r="291680" spans="8:8" x14ac:dyDescent="0.3">
      <c r="H291680" s="35"/>
    </row>
    <row r="291681" spans="8:8" x14ac:dyDescent="0.3">
      <c r="H291681" s="35"/>
    </row>
    <row r="291682" spans="8:8" x14ac:dyDescent="0.3">
      <c r="H291682" s="35"/>
    </row>
    <row r="291683" spans="8:8" x14ac:dyDescent="0.3">
      <c r="H291683" s="35"/>
    </row>
    <row r="291684" spans="8:8" x14ac:dyDescent="0.3">
      <c r="H291684" s="35"/>
    </row>
    <row r="291685" spans="8:8" x14ac:dyDescent="0.3">
      <c r="H291685" s="35"/>
    </row>
    <row r="291686" spans="8:8" x14ac:dyDescent="0.3">
      <c r="H291686" s="35"/>
    </row>
    <row r="291687" spans="8:8" x14ac:dyDescent="0.3">
      <c r="H291687" s="35"/>
    </row>
    <row r="291688" spans="8:8" x14ac:dyDescent="0.3">
      <c r="H291688" s="35"/>
    </row>
    <row r="291689" spans="8:8" x14ac:dyDescent="0.3">
      <c r="H291689" s="35"/>
    </row>
    <row r="291690" spans="8:8" x14ac:dyDescent="0.3">
      <c r="H291690" s="35"/>
    </row>
    <row r="291691" spans="8:8" x14ac:dyDescent="0.3">
      <c r="H291691" s="35"/>
    </row>
    <row r="291692" spans="8:8" x14ac:dyDescent="0.3">
      <c r="H291692" s="35"/>
    </row>
    <row r="291693" spans="8:8" x14ac:dyDescent="0.3">
      <c r="H291693" s="35"/>
    </row>
    <row r="291694" spans="8:8" x14ac:dyDescent="0.3">
      <c r="H291694" s="35"/>
    </row>
    <row r="291695" spans="8:8" x14ac:dyDescent="0.3">
      <c r="H291695" s="35"/>
    </row>
    <row r="291696" spans="8:8" x14ac:dyDescent="0.3">
      <c r="H291696" s="35"/>
    </row>
    <row r="291697" spans="8:8" x14ac:dyDescent="0.3">
      <c r="H291697" s="35"/>
    </row>
    <row r="291698" spans="8:8" x14ac:dyDescent="0.3">
      <c r="H291698" s="35"/>
    </row>
    <row r="291699" spans="8:8" x14ac:dyDescent="0.3">
      <c r="H291699" s="35"/>
    </row>
    <row r="291700" spans="8:8" x14ac:dyDescent="0.3">
      <c r="H291700" s="35"/>
    </row>
    <row r="291701" spans="8:8" x14ac:dyDescent="0.3">
      <c r="H291701" s="35"/>
    </row>
    <row r="291702" spans="8:8" x14ac:dyDescent="0.3">
      <c r="H291702" s="35"/>
    </row>
    <row r="291703" spans="8:8" x14ac:dyDescent="0.3">
      <c r="H291703" s="35"/>
    </row>
    <row r="291704" spans="8:8" x14ac:dyDescent="0.3">
      <c r="H291704" s="35"/>
    </row>
    <row r="291705" spans="8:8" x14ac:dyDescent="0.3">
      <c r="H291705" s="35"/>
    </row>
    <row r="291706" spans="8:8" x14ac:dyDescent="0.3">
      <c r="H291706" s="35"/>
    </row>
    <row r="291707" spans="8:8" x14ac:dyDescent="0.3">
      <c r="H291707" s="35"/>
    </row>
    <row r="291708" spans="8:8" x14ac:dyDescent="0.3">
      <c r="H291708" s="35"/>
    </row>
    <row r="291709" spans="8:8" x14ac:dyDescent="0.3">
      <c r="H291709" s="35"/>
    </row>
    <row r="291710" spans="8:8" x14ac:dyDescent="0.3">
      <c r="H291710" s="35"/>
    </row>
    <row r="291711" spans="8:8" x14ac:dyDescent="0.3">
      <c r="H291711" s="35"/>
    </row>
    <row r="291712" spans="8:8" x14ac:dyDescent="0.3">
      <c r="H291712" s="35"/>
    </row>
    <row r="291713" spans="8:8" x14ac:dyDescent="0.3">
      <c r="H291713" s="35"/>
    </row>
    <row r="291714" spans="8:8" x14ac:dyDescent="0.3">
      <c r="H291714" s="35"/>
    </row>
    <row r="291715" spans="8:8" x14ac:dyDescent="0.3">
      <c r="H291715" s="35"/>
    </row>
    <row r="291716" spans="8:8" x14ac:dyDescent="0.3">
      <c r="H291716" s="35"/>
    </row>
    <row r="291717" spans="8:8" x14ac:dyDescent="0.3">
      <c r="H291717" s="35"/>
    </row>
    <row r="291718" spans="8:8" x14ac:dyDescent="0.3">
      <c r="H291718" s="35"/>
    </row>
    <row r="291719" spans="8:8" x14ac:dyDescent="0.3">
      <c r="H291719" s="35"/>
    </row>
    <row r="291720" spans="8:8" x14ac:dyDescent="0.3">
      <c r="H291720" s="35"/>
    </row>
    <row r="291721" spans="8:8" x14ac:dyDescent="0.3">
      <c r="H291721" s="35"/>
    </row>
    <row r="291722" spans="8:8" x14ac:dyDescent="0.3">
      <c r="H291722" s="35"/>
    </row>
    <row r="291723" spans="8:8" x14ac:dyDescent="0.3">
      <c r="H291723" s="35"/>
    </row>
    <row r="291724" spans="8:8" x14ac:dyDescent="0.3">
      <c r="H291724" s="35"/>
    </row>
    <row r="291725" spans="8:8" x14ac:dyDescent="0.3">
      <c r="H291725" s="35"/>
    </row>
    <row r="291726" spans="8:8" x14ac:dyDescent="0.3">
      <c r="H291726" s="35"/>
    </row>
    <row r="291727" spans="8:8" x14ac:dyDescent="0.3">
      <c r="H291727" s="35"/>
    </row>
    <row r="291728" spans="8:8" x14ac:dyDescent="0.3">
      <c r="H291728" s="35"/>
    </row>
    <row r="291729" spans="8:8" x14ac:dyDescent="0.3">
      <c r="H291729" s="35"/>
    </row>
    <row r="291730" spans="8:8" x14ac:dyDescent="0.3">
      <c r="H291730" s="35"/>
    </row>
    <row r="291731" spans="8:8" x14ac:dyDescent="0.3">
      <c r="H291731" s="35"/>
    </row>
    <row r="291732" spans="8:8" x14ac:dyDescent="0.3">
      <c r="H291732" s="35"/>
    </row>
    <row r="291733" spans="8:8" x14ac:dyDescent="0.3">
      <c r="H291733" s="35"/>
    </row>
    <row r="291734" spans="8:8" x14ac:dyDescent="0.3">
      <c r="H291734" s="35"/>
    </row>
    <row r="291735" spans="8:8" x14ac:dyDescent="0.3">
      <c r="H291735" s="35"/>
    </row>
    <row r="291736" spans="8:8" x14ac:dyDescent="0.3">
      <c r="H291736" s="35"/>
    </row>
    <row r="291737" spans="8:8" x14ac:dyDescent="0.3">
      <c r="H291737" s="35"/>
    </row>
    <row r="291738" spans="8:8" x14ac:dyDescent="0.3">
      <c r="H291738" s="35"/>
    </row>
    <row r="291739" spans="8:8" x14ac:dyDescent="0.3">
      <c r="H291739" s="35"/>
    </row>
    <row r="291740" spans="8:8" x14ac:dyDescent="0.3">
      <c r="H291740" s="35"/>
    </row>
    <row r="291741" spans="8:8" x14ac:dyDescent="0.3">
      <c r="H291741" s="35"/>
    </row>
    <row r="291742" spans="8:8" x14ac:dyDescent="0.3">
      <c r="H291742" s="35"/>
    </row>
    <row r="291743" spans="8:8" x14ac:dyDescent="0.3">
      <c r="H291743" s="35"/>
    </row>
    <row r="291744" spans="8:8" x14ac:dyDescent="0.3">
      <c r="H291744" s="35"/>
    </row>
    <row r="291745" spans="8:8" x14ac:dyDescent="0.3">
      <c r="H291745" s="35"/>
    </row>
    <row r="291746" spans="8:8" x14ac:dyDescent="0.3">
      <c r="H291746" s="35"/>
    </row>
    <row r="291747" spans="8:8" x14ac:dyDescent="0.3">
      <c r="H291747" s="35"/>
    </row>
    <row r="291748" spans="8:8" x14ac:dyDescent="0.3">
      <c r="H291748" s="35"/>
    </row>
    <row r="291749" spans="8:8" x14ac:dyDescent="0.3">
      <c r="H291749" s="35"/>
    </row>
    <row r="291750" spans="8:8" x14ac:dyDescent="0.3">
      <c r="H291750" s="35"/>
    </row>
    <row r="291751" spans="8:8" x14ac:dyDescent="0.3">
      <c r="H291751" s="35"/>
    </row>
    <row r="291752" spans="8:8" x14ac:dyDescent="0.3">
      <c r="H291752" s="35"/>
    </row>
    <row r="291753" spans="8:8" x14ac:dyDescent="0.3">
      <c r="H291753" s="35"/>
    </row>
    <row r="291754" spans="8:8" x14ac:dyDescent="0.3">
      <c r="H291754" s="35"/>
    </row>
    <row r="291755" spans="8:8" x14ac:dyDescent="0.3">
      <c r="H291755" s="35"/>
    </row>
    <row r="291756" spans="8:8" x14ac:dyDescent="0.3">
      <c r="H291756" s="35"/>
    </row>
    <row r="291757" spans="8:8" x14ac:dyDescent="0.3">
      <c r="H291757" s="35"/>
    </row>
    <row r="291758" spans="8:8" x14ac:dyDescent="0.3">
      <c r="H291758" s="35"/>
    </row>
    <row r="291759" spans="8:8" x14ac:dyDescent="0.3">
      <c r="H291759" s="35"/>
    </row>
    <row r="291760" spans="8:8" x14ac:dyDescent="0.3">
      <c r="H291760" s="35"/>
    </row>
    <row r="291761" spans="8:8" x14ac:dyDescent="0.3">
      <c r="H291761" s="35"/>
    </row>
    <row r="291762" spans="8:8" x14ac:dyDescent="0.3">
      <c r="H291762" s="35"/>
    </row>
    <row r="291763" spans="8:8" x14ac:dyDescent="0.3">
      <c r="H291763" s="35"/>
    </row>
    <row r="291764" spans="8:8" x14ac:dyDescent="0.3">
      <c r="H291764" s="35"/>
    </row>
    <row r="291765" spans="8:8" x14ac:dyDescent="0.3">
      <c r="H291765" s="35"/>
    </row>
    <row r="291766" spans="8:8" x14ac:dyDescent="0.3">
      <c r="H291766" s="35"/>
    </row>
    <row r="291767" spans="8:8" x14ac:dyDescent="0.3">
      <c r="H291767" s="35"/>
    </row>
    <row r="291768" spans="8:8" x14ac:dyDescent="0.3">
      <c r="H291768" s="35"/>
    </row>
    <row r="291769" spans="8:8" x14ac:dyDescent="0.3">
      <c r="H291769" s="35"/>
    </row>
    <row r="291770" spans="8:8" x14ac:dyDescent="0.3">
      <c r="H291770" s="35"/>
    </row>
    <row r="291771" spans="8:8" x14ac:dyDescent="0.3">
      <c r="H291771" s="35"/>
    </row>
    <row r="291772" spans="8:8" x14ac:dyDescent="0.3">
      <c r="H291772" s="35"/>
    </row>
    <row r="291773" spans="8:8" x14ac:dyDescent="0.3">
      <c r="H291773" s="35"/>
    </row>
    <row r="291774" spans="8:8" x14ac:dyDescent="0.3">
      <c r="H291774" s="35"/>
    </row>
    <row r="291775" spans="8:8" x14ac:dyDescent="0.3">
      <c r="H291775" s="35"/>
    </row>
    <row r="291776" spans="8:8" x14ac:dyDescent="0.3">
      <c r="H291776" s="35"/>
    </row>
    <row r="291777" spans="8:8" x14ac:dyDescent="0.3">
      <c r="H291777" s="35"/>
    </row>
    <row r="291778" spans="8:8" x14ac:dyDescent="0.3">
      <c r="H291778" s="35"/>
    </row>
    <row r="291779" spans="8:8" x14ac:dyDescent="0.3">
      <c r="H291779" s="35"/>
    </row>
    <row r="291780" spans="8:8" x14ac:dyDescent="0.3">
      <c r="H291780" s="35"/>
    </row>
    <row r="291781" spans="8:8" x14ac:dyDescent="0.3">
      <c r="H291781" s="35"/>
    </row>
    <row r="291782" spans="8:8" x14ac:dyDescent="0.3">
      <c r="H291782" s="35"/>
    </row>
    <row r="291783" spans="8:8" x14ac:dyDescent="0.3">
      <c r="H291783" s="35"/>
    </row>
    <row r="291784" spans="8:8" x14ac:dyDescent="0.3">
      <c r="H291784" s="35"/>
    </row>
    <row r="291785" spans="8:8" x14ac:dyDescent="0.3">
      <c r="H291785" s="35"/>
    </row>
    <row r="291786" spans="8:8" x14ac:dyDescent="0.3">
      <c r="H291786" s="35"/>
    </row>
    <row r="291787" spans="8:8" x14ac:dyDescent="0.3">
      <c r="H291787" s="35"/>
    </row>
    <row r="291788" spans="8:8" x14ac:dyDescent="0.3">
      <c r="H291788" s="35"/>
    </row>
    <row r="291789" spans="8:8" x14ac:dyDescent="0.3">
      <c r="H291789" s="35"/>
    </row>
    <row r="291790" spans="8:8" x14ac:dyDescent="0.3">
      <c r="H291790" s="35"/>
    </row>
    <row r="291791" spans="8:8" x14ac:dyDescent="0.3">
      <c r="H291791" s="35"/>
    </row>
    <row r="291792" spans="8:8" x14ac:dyDescent="0.3">
      <c r="H291792" s="35"/>
    </row>
    <row r="291793" spans="8:8" x14ac:dyDescent="0.3">
      <c r="H291793" s="35"/>
    </row>
    <row r="291794" spans="8:8" x14ac:dyDescent="0.3">
      <c r="H291794" s="35"/>
    </row>
    <row r="291795" spans="8:8" x14ac:dyDescent="0.3">
      <c r="H291795" s="35"/>
    </row>
    <row r="291796" spans="8:8" x14ac:dyDescent="0.3">
      <c r="H291796" s="35"/>
    </row>
    <row r="291797" spans="8:8" x14ac:dyDescent="0.3">
      <c r="H291797" s="35"/>
    </row>
    <row r="291798" spans="8:8" x14ac:dyDescent="0.3">
      <c r="H291798" s="35"/>
    </row>
    <row r="291799" spans="8:8" x14ac:dyDescent="0.3">
      <c r="H291799" s="35"/>
    </row>
    <row r="291800" spans="8:8" x14ac:dyDescent="0.3">
      <c r="H291800" s="35"/>
    </row>
    <row r="291801" spans="8:8" x14ac:dyDescent="0.3">
      <c r="H291801" s="35"/>
    </row>
    <row r="291802" spans="8:8" x14ac:dyDescent="0.3">
      <c r="H291802" s="35"/>
    </row>
    <row r="291803" spans="8:8" x14ac:dyDescent="0.3">
      <c r="H291803" s="35"/>
    </row>
    <row r="291804" spans="8:8" x14ac:dyDescent="0.3">
      <c r="H291804" s="35"/>
    </row>
    <row r="291805" spans="8:8" x14ac:dyDescent="0.3">
      <c r="H291805" s="35"/>
    </row>
    <row r="291806" spans="8:8" x14ac:dyDescent="0.3">
      <c r="H291806" s="35"/>
    </row>
    <row r="291807" spans="8:8" x14ac:dyDescent="0.3">
      <c r="H291807" s="35"/>
    </row>
    <row r="291808" spans="8:8" x14ac:dyDescent="0.3">
      <c r="H291808" s="35"/>
    </row>
    <row r="291809" spans="8:8" x14ac:dyDescent="0.3">
      <c r="H291809" s="35"/>
    </row>
    <row r="291810" spans="8:8" x14ac:dyDescent="0.3">
      <c r="H291810" s="35"/>
    </row>
    <row r="291811" spans="8:8" x14ac:dyDescent="0.3">
      <c r="H291811" s="35"/>
    </row>
    <row r="291812" spans="8:8" x14ac:dyDescent="0.3">
      <c r="H291812" s="35"/>
    </row>
    <row r="291813" spans="8:8" x14ac:dyDescent="0.3">
      <c r="H291813" s="35"/>
    </row>
    <row r="291814" spans="8:8" x14ac:dyDescent="0.3">
      <c r="H291814" s="35"/>
    </row>
    <row r="291815" spans="8:8" x14ac:dyDescent="0.3">
      <c r="H291815" s="35"/>
    </row>
    <row r="291816" spans="8:8" x14ac:dyDescent="0.3">
      <c r="H291816" s="35"/>
    </row>
    <row r="291817" spans="8:8" x14ac:dyDescent="0.3">
      <c r="H291817" s="35"/>
    </row>
    <row r="291818" spans="8:8" x14ac:dyDescent="0.3">
      <c r="H291818" s="35"/>
    </row>
    <row r="291819" spans="8:8" x14ac:dyDescent="0.3">
      <c r="H291819" s="35"/>
    </row>
    <row r="291820" spans="8:8" x14ac:dyDescent="0.3">
      <c r="H291820" s="35"/>
    </row>
    <row r="291821" spans="8:8" x14ac:dyDescent="0.3">
      <c r="H291821" s="35"/>
    </row>
    <row r="291822" spans="8:8" x14ac:dyDescent="0.3">
      <c r="H291822" s="35"/>
    </row>
    <row r="291823" spans="8:8" x14ac:dyDescent="0.3">
      <c r="H291823" s="35"/>
    </row>
    <row r="291824" spans="8:8" x14ac:dyDescent="0.3">
      <c r="H291824" s="35"/>
    </row>
    <row r="291825" spans="8:8" x14ac:dyDescent="0.3">
      <c r="H291825" s="35"/>
    </row>
    <row r="291826" spans="8:8" x14ac:dyDescent="0.3">
      <c r="H291826" s="35"/>
    </row>
    <row r="291827" spans="8:8" x14ac:dyDescent="0.3">
      <c r="H291827" s="35"/>
    </row>
    <row r="291828" spans="8:8" x14ac:dyDescent="0.3">
      <c r="H291828" s="35"/>
    </row>
    <row r="291829" spans="8:8" x14ac:dyDescent="0.3">
      <c r="H291829" s="35"/>
    </row>
    <row r="291830" spans="8:8" x14ac:dyDescent="0.3">
      <c r="H291830" s="35"/>
    </row>
    <row r="291831" spans="8:8" x14ac:dyDescent="0.3">
      <c r="H291831" s="35"/>
    </row>
    <row r="291832" spans="8:8" x14ac:dyDescent="0.3">
      <c r="H291832" s="35"/>
    </row>
    <row r="291833" spans="8:8" x14ac:dyDescent="0.3">
      <c r="H291833" s="35"/>
    </row>
    <row r="291834" spans="8:8" x14ac:dyDescent="0.3">
      <c r="H291834" s="35"/>
    </row>
    <row r="291835" spans="8:8" x14ac:dyDescent="0.3">
      <c r="H291835" s="35"/>
    </row>
    <row r="291836" spans="8:8" x14ac:dyDescent="0.3">
      <c r="H291836" s="35"/>
    </row>
    <row r="291837" spans="8:8" x14ac:dyDescent="0.3">
      <c r="H291837" s="35"/>
    </row>
    <row r="291838" spans="8:8" x14ac:dyDescent="0.3">
      <c r="H291838" s="35"/>
    </row>
    <row r="291839" spans="8:8" x14ac:dyDescent="0.3">
      <c r="H291839" s="35"/>
    </row>
    <row r="291840" spans="8:8" x14ac:dyDescent="0.3">
      <c r="H291840" s="35"/>
    </row>
    <row r="291841" spans="8:8" x14ac:dyDescent="0.3">
      <c r="H291841" s="35"/>
    </row>
    <row r="291842" spans="8:8" x14ac:dyDescent="0.3">
      <c r="H291842" s="35"/>
    </row>
    <row r="291843" spans="8:8" x14ac:dyDescent="0.3">
      <c r="H291843" s="35"/>
    </row>
    <row r="291844" spans="8:8" x14ac:dyDescent="0.3">
      <c r="H291844" s="35"/>
    </row>
    <row r="291845" spans="8:8" x14ac:dyDescent="0.3">
      <c r="H291845" s="35"/>
    </row>
    <row r="291846" spans="8:8" x14ac:dyDescent="0.3">
      <c r="H291846" s="35"/>
    </row>
    <row r="291847" spans="8:8" x14ac:dyDescent="0.3">
      <c r="H291847" s="35"/>
    </row>
    <row r="291848" spans="8:8" x14ac:dyDescent="0.3">
      <c r="H291848" s="35"/>
    </row>
    <row r="291849" spans="8:8" x14ac:dyDescent="0.3">
      <c r="H291849" s="35"/>
    </row>
    <row r="291850" spans="8:8" x14ac:dyDescent="0.3">
      <c r="H291850" s="35"/>
    </row>
    <row r="291851" spans="8:8" x14ac:dyDescent="0.3">
      <c r="H291851" s="35"/>
    </row>
    <row r="291852" spans="8:8" x14ac:dyDescent="0.3">
      <c r="H291852" s="35"/>
    </row>
    <row r="291853" spans="8:8" x14ac:dyDescent="0.3">
      <c r="H291853" s="35"/>
    </row>
    <row r="291854" spans="8:8" x14ac:dyDescent="0.3">
      <c r="H291854" s="35"/>
    </row>
    <row r="291855" spans="8:8" x14ac:dyDescent="0.3">
      <c r="H291855" s="35"/>
    </row>
    <row r="291856" spans="8:8" x14ac:dyDescent="0.3">
      <c r="H291856" s="35"/>
    </row>
    <row r="291857" spans="8:8" x14ac:dyDescent="0.3">
      <c r="H291857" s="35"/>
    </row>
    <row r="291858" spans="8:8" x14ac:dyDescent="0.3">
      <c r="H291858" s="35"/>
    </row>
    <row r="291859" spans="8:8" x14ac:dyDescent="0.3">
      <c r="H291859" s="35"/>
    </row>
    <row r="291860" spans="8:8" x14ac:dyDescent="0.3">
      <c r="H291860" s="35"/>
    </row>
    <row r="291861" spans="8:8" x14ac:dyDescent="0.3">
      <c r="H291861" s="35"/>
    </row>
    <row r="291862" spans="8:8" x14ac:dyDescent="0.3">
      <c r="H291862" s="35"/>
    </row>
    <row r="291863" spans="8:8" x14ac:dyDescent="0.3">
      <c r="H291863" s="35"/>
    </row>
    <row r="291864" spans="8:8" x14ac:dyDescent="0.3">
      <c r="H291864" s="35"/>
    </row>
    <row r="291865" spans="8:8" x14ac:dyDescent="0.3">
      <c r="H291865" s="35"/>
    </row>
    <row r="291866" spans="8:8" x14ac:dyDescent="0.3">
      <c r="H291866" s="35"/>
    </row>
    <row r="291867" spans="8:8" x14ac:dyDescent="0.3">
      <c r="H291867" s="35"/>
    </row>
    <row r="291868" spans="8:8" x14ac:dyDescent="0.3">
      <c r="H291868" s="35"/>
    </row>
    <row r="291869" spans="8:8" x14ac:dyDescent="0.3">
      <c r="H291869" s="35"/>
    </row>
    <row r="291870" spans="8:8" x14ac:dyDescent="0.3">
      <c r="H291870" s="35"/>
    </row>
    <row r="291871" spans="8:8" x14ac:dyDescent="0.3">
      <c r="H291871" s="35"/>
    </row>
    <row r="291872" spans="8:8" x14ac:dyDescent="0.3">
      <c r="H291872" s="35"/>
    </row>
    <row r="291873" spans="8:8" x14ac:dyDescent="0.3">
      <c r="H291873" s="35"/>
    </row>
    <row r="291874" spans="8:8" x14ac:dyDescent="0.3">
      <c r="H291874" s="35"/>
    </row>
    <row r="291875" spans="8:8" x14ac:dyDescent="0.3">
      <c r="H291875" s="35"/>
    </row>
    <row r="291876" spans="8:8" x14ac:dyDescent="0.3">
      <c r="H291876" s="35"/>
    </row>
    <row r="291877" spans="8:8" x14ac:dyDescent="0.3">
      <c r="H291877" s="35"/>
    </row>
    <row r="291878" spans="8:8" x14ac:dyDescent="0.3">
      <c r="H291878" s="35"/>
    </row>
    <row r="291879" spans="8:8" x14ac:dyDescent="0.3">
      <c r="H291879" s="35"/>
    </row>
    <row r="291880" spans="8:8" x14ac:dyDescent="0.3">
      <c r="H291880" s="35"/>
    </row>
    <row r="291881" spans="8:8" x14ac:dyDescent="0.3">
      <c r="H291881" s="35"/>
    </row>
    <row r="291882" spans="8:8" x14ac:dyDescent="0.3">
      <c r="H291882" s="35"/>
    </row>
    <row r="291883" spans="8:8" x14ac:dyDescent="0.3">
      <c r="H291883" s="35"/>
    </row>
    <row r="291884" spans="8:8" x14ac:dyDescent="0.3">
      <c r="H291884" s="35"/>
    </row>
    <row r="291885" spans="8:8" x14ac:dyDescent="0.3">
      <c r="H291885" s="35"/>
    </row>
    <row r="291886" spans="8:8" x14ac:dyDescent="0.3">
      <c r="H291886" s="35"/>
    </row>
    <row r="291887" spans="8:8" x14ac:dyDescent="0.3">
      <c r="H291887" s="35"/>
    </row>
    <row r="291888" spans="8:8" x14ac:dyDescent="0.3">
      <c r="H291888" s="35"/>
    </row>
    <row r="291889" spans="8:8" x14ac:dyDescent="0.3">
      <c r="H291889" s="35"/>
    </row>
    <row r="291890" spans="8:8" x14ac:dyDescent="0.3">
      <c r="H291890" s="35"/>
    </row>
    <row r="291891" spans="8:8" x14ac:dyDescent="0.3">
      <c r="H291891" s="35"/>
    </row>
    <row r="291892" spans="8:8" x14ac:dyDescent="0.3">
      <c r="H291892" s="35"/>
    </row>
    <row r="291893" spans="8:8" x14ac:dyDescent="0.3">
      <c r="H291893" s="35"/>
    </row>
    <row r="291894" spans="8:8" x14ac:dyDescent="0.3">
      <c r="H291894" s="35"/>
    </row>
    <row r="291895" spans="8:8" x14ac:dyDescent="0.3">
      <c r="H291895" s="35"/>
    </row>
    <row r="291896" spans="8:8" x14ac:dyDescent="0.3">
      <c r="H291896" s="35"/>
    </row>
    <row r="291897" spans="8:8" x14ac:dyDescent="0.3">
      <c r="H291897" s="35"/>
    </row>
    <row r="291898" spans="8:8" x14ac:dyDescent="0.3">
      <c r="H291898" s="35"/>
    </row>
    <row r="291899" spans="8:8" x14ac:dyDescent="0.3">
      <c r="H291899" s="35"/>
    </row>
    <row r="291900" spans="8:8" x14ac:dyDescent="0.3">
      <c r="H291900" s="35"/>
    </row>
    <row r="291901" spans="8:8" x14ac:dyDescent="0.3">
      <c r="H291901" s="35"/>
    </row>
    <row r="291902" spans="8:8" x14ac:dyDescent="0.3">
      <c r="H291902" s="35"/>
    </row>
    <row r="291903" spans="8:8" x14ac:dyDescent="0.3">
      <c r="H291903" s="35"/>
    </row>
    <row r="291904" spans="8:8" x14ac:dyDescent="0.3">
      <c r="H291904" s="35"/>
    </row>
    <row r="291905" spans="8:8" x14ac:dyDescent="0.3">
      <c r="H291905" s="35"/>
    </row>
    <row r="291906" spans="8:8" x14ac:dyDescent="0.3">
      <c r="H291906" s="35"/>
    </row>
    <row r="291907" spans="8:8" x14ac:dyDescent="0.3">
      <c r="H291907" s="35"/>
    </row>
    <row r="291908" spans="8:8" x14ac:dyDescent="0.3">
      <c r="H291908" s="35"/>
    </row>
    <row r="291909" spans="8:8" x14ac:dyDescent="0.3">
      <c r="H291909" s="35"/>
    </row>
    <row r="291910" spans="8:8" x14ac:dyDescent="0.3">
      <c r="H291910" s="35"/>
    </row>
    <row r="291911" spans="8:8" x14ac:dyDescent="0.3">
      <c r="H291911" s="35"/>
    </row>
    <row r="291912" spans="8:8" x14ac:dyDescent="0.3">
      <c r="H291912" s="35"/>
    </row>
    <row r="291913" spans="8:8" x14ac:dyDescent="0.3">
      <c r="H291913" s="35"/>
    </row>
    <row r="291914" spans="8:8" x14ac:dyDescent="0.3">
      <c r="H291914" s="35"/>
    </row>
    <row r="291915" spans="8:8" x14ac:dyDescent="0.3">
      <c r="H291915" s="35"/>
    </row>
    <row r="291916" spans="8:8" x14ac:dyDescent="0.3">
      <c r="H291916" s="35"/>
    </row>
    <row r="291917" spans="8:8" x14ac:dyDescent="0.3">
      <c r="H291917" s="35"/>
    </row>
    <row r="291918" spans="8:8" x14ac:dyDescent="0.3">
      <c r="H291918" s="35"/>
    </row>
    <row r="291919" spans="8:8" x14ac:dyDescent="0.3">
      <c r="H291919" s="35"/>
    </row>
    <row r="291920" spans="8:8" x14ac:dyDescent="0.3">
      <c r="H291920" s="35"/>
    </row>
    <row r="291921" spans="8:8" x14ac:dyDescent="0.3">
      <c r="H291921" s="35"/>
    </row>
    <row r="291922" spans="8:8" x14ac:dyDescent="0.3">
      <c r="H291922" s="35"/>
    </row>
    <row r="291923" spans="8:8" x14ac:dyDescent="0.3">
      <c r="H291923" s="35"/>
    </row>
    <row r="291924" spans="8:8" x14ac:dyDescent="0.3">
      <c r="H291924" s="35"/>
    </row>
    <row r="291925" spans="8:8" x14ac:dyDescent="0.3">
      <c r="H291925" s="35"/>
    </row>
    <row r="291926" spans="8:8" x14ac:dyDescent="0.3">
      <c r="H291926" s="35"/>
    </row>
    <row r="291927" spans="8:8" x14ac:dyDescent="0.3">
      <c r="H291927" s="35"/>
    </row>
    <row r="291928" spans="8:8" x14ac:dyDescent="0.3">
      <c r="H291928" s="35"/>
    </row>
    <row r="291929" spans="8:8" x14ac:dyDescent="0.3">
      <c r="H291929" s="35"/>
    </row>
    <row r="291930" spans="8:8" x14ac:dyDescent="0.3">
      <c r="H291930" s="35"/>
    </row>
    <row r="291931" spans="8:8" x14ac:dyDescent="0.3">
      <c r="H291931" s="35"/>
    </row>
    <row r="291932" spans="8:8" x14ac:dyDescent="0.3">
      <c r="H291932" s="35"/>
    </row>
    <row r="291933" spans="8:8" x14ac:dyDescent="0.3">
      <c r="H291933" s="35"/>
    </row>
    <row r="291934" spans="8:8" x14ac:dyDescent="0.3">
      <c r="H291934" s="35"/>
    </row>
    <row r="291935" spans="8:8" x14ac:dyDescent="0.3">
      <c r="H291935" s="35"/>
    </row>
    <row r="291936" spans="8:8" x14ac:dyDescent="0.3">
      <c r="H291936" s="35"/>
    </row>
    <row r="291937" spans="8:8" x14ac:dyDescent="0.3">
      <c r="H291937" s="35"/>
    </row>
    <row r="291938" spans="8:8" x14ac:dyDescent="0.3">
      <c r="H291938" s="35"/>
    </row>
    <row r="291939" spans="8:8" x14ac:dyDescent="0.3">
      <c r="H291939" s="35"/>
    </row>
    <row r="291940" spans="8:8" x14ac:dyDescent="0.3">
      <c r="H291940" s="35"/>
    </row>
    <row r="291941" spans="8:8" x14ac:dyDescent="0.3">
      <c r="H291941" s="35"/>
    </row>
    <row r="291942" spans="8:8" x14ac:dyDescent="0.3">
      <c r="H291942" s="35"/>
    </row>
    <row r="291943" spans="8:8" x14ac:dyDescent="0.3">
      <c r="H291943" s="35"/>
    </row>
    <row r="291944" spans="8:8" x14ac:dyDescent="0.3">
      <c r="H291944" s="35"/>
    </row>
    <row r="291945" spans="8:8" x14ac:dyDescent="0.3">
      <c r="H291945" s="35"/>
    </row>
    <row r="291946" spans="8:8" x14ac:dyDescent="0.3">
      <c r="H291946" s="35"/>
    </row>
    <row r="291947" spans="8:8" x14ac:dyDescent="0.3">
      <c r="H291947" s="35"/>
    </row>
    <row r="291948" spans="8:8" x14ac:dyDescent="0.3">
      <c r="H291948" s="35"/>
    </row>
    <row r="291949" spans="8:8" x14ac:dyDescent="0.3">
      <c r="H291949" s="35"/>
    </row>
    <row r="291950" spans="8:8" x14ac:dyDescent="0.3">
      <c r="H291950" s="35"/>
    </row>
    <row r="291951" spans="8:8" x14ac:dyDescent="0.3">
      <c r="H291951" s="35"/>
    </row>
    <row r="291952" spans="8:8" x14ac:dyDescent="0.3">
      <c r="H291952" s="35"/>
    </row>
    <row r="291953" spans="8:8" x14ac:dyDescent="0.3">
      <c r="H291953" s="35"/>
    </row>
    <row r="291954" spans="8:8" x14ac:dyDescent="0.3">
      <c r="H291954" s="35"/>
    </row>
    <row r="291955" spans="8:8" x14ac:dyDescent="0.3">
      <c r="H291955" s="35"/>
    </row>
    <row r="291956" spans="8:8" x14ac:dyDescent="0.3">
      <c r="H291956" s="35"/>
    </row>
    <row r="291957" spans="8:8" x14ac:dyDescent="0.3">
      <c r="H291957" s="35"/>
    </row>
    <row r="291958" spans="8:8" x14ac:dyDescent="0.3">
      <c r="H291958" s="35"/>
    </row>
    <row r="291959" spans="8:8" x14ac:dyDescent="0.3">
      <c r="H291959" s="35"/>
    </row>
    <row r="291960" spans="8:8" x14ac:dyDescent="0.3">
      <c r="H291960" s="35"/>
    </row>
    <row r="291961" spans="8:8" x14ac:dyDescent="0.3">
      <c r="H291961" s="35"/>
    </row>
    <row r="291962" spans="8:8" x14ac:dyDescent="0.3">
      <c r="H291962" s="35"/>
    </row>
    <row r="291963" spans="8:8" x14ac:dyDescent="0.3">
      <c r="H291963" s="35"/>
    </row>
    <row r="291964" spans="8:8" x14ac:dyDescent="0.3">
      <c r="H291964" s="35"/>
    </row>
    <row r="291965" spans="8:8" x14ac:dyDescent="0.3">
      <c r="H291965" s="35"/>
    </row>
    <row r="291966" spans="8:8" x14ac:dyDescent="0.3">
      <c r="H291966" s="35"/>
    </row>
    <row r="291967" spans="8:8" x14ac:dyDescent="0.3">
      <c r="H291967" s="35"/>
    </row>
    <row r="291968" spans="8:8" x14ac:dyDescent="0.3">
      <c r="H291968" s="35"/>
    </row>
    <row r="291969" spans="8:8" x14ac:dyDescent="0.3">
      <c r="H291969" s="35"/>
    </row>
    <row r="291970" spans="8:8" x14ac:dyDescent="0.3">
      <c r="H291970" s="35"/>
    </row>
    <row r="291971" spans="8:8" x14ac:dyDescent="0.3">
      <c r="H291971" s="35"/>
    </row>
    <row r="291972" spans="8:8" x14ac:dyDescent="0.3">
      <c r="H291972" s="35"/>
    </row>
    <row r="291973" spans="8:8" x14ac:dyDescent="0.3">
      <c r="H291973" s="35"/>
    </row>
    <row r="291974" spans="8:8" x14ac:dyDescent="0.3">
      <c r="H291974" s="35"/>
    </row>
    <row r="291975" spans="8:8" x14ac:dyDescent="0.3">
      <c r="H291975" s="35"/>
    </row>
    <row r="291976" spans="8:8" x14ac:dyDescent="0.3">
      <c r="H291976" s="35"/>
    </row>
    <row r="291977" spans="8:8" x14ac:dyDescent="0.3">
      <c r="H291977" s="35"/>
    </row>
    <row r="291978" spans="8:8" x14ac:dyDescent="0.3">
      <c r="H291978" s="35"/>
    </row>
    <row r="291979" spans="8:8" x14ac:dyDescent="0.3">
      <c r="H291979" s="35"/>
    </row>
    <row r="291980" spans="8:8" x14ac:dyDescent="0.3">
      <c r="H291980" s="35"/>
    </row>
    <row r="291981" spans="8:8" x14ac:dyDescent="0.3">
      <c r="H291981" s="35"/>
    </row>
    <row r="291982" spans="8:8" x14ac:dyDescent="0.3">
      <c r="H291982" s="35"/>
    </row>
    <row r="291983" spans="8:8" x14ac:dyDescent="0.3">
      <c r="H291983" s="35"/>
    </row>
    <row r="291984" spans="8:8" x14ac:dyDescent="0.3">
      <c r="H291984" s="35"/>
    </row>
    <row r="291985" spans="8:8" x14ac:dyDescent="0.3">
      <c r="H291985" s="35"/>
    </row>
    <row r="291986" spans="8:8" x14ac:dyDescent="0.3">
      <c r="H291986" s="35"/>
    </row>
    <row r="291987" spans="8:8" x14ac:dyDescent="0.3">
      <c r="H291987" s="35"/>
    </row>
    <row r="291988" spans="8:8" x14ac:dyDescent="0.3">
      <c r="H291988" s="35"/>
    </row>
    <row r="291989" spans="8:8" x14ac:dyDescent="0.3">
      <c r="H291989" s="35"/>
    </row>
    <row r="291990" spans="8:8" x14ac:dyDescent="0.3">
      <c r="H291990" s="35"/>
    </row>
    <row r="291991" spans="8:8" x14ac:dyDescent="0.3">
      <c r="H291991" s="35"/>
    </row>
    <row r="291992" spans="8:8" x14ac:dyDescent="0.3">
      <c r="H291992" s="35"/>
    </row>
    <row r="291993" spans="8:8" x14ac:dyDescent="0.3">
      <c r="H291993" s="35"/>
    </row>
    <row r="291994" spans="8:8" x14ac:dyDescent="0.3">
      <c r="H291994" s="35"/>
    </row>
    <row r="291995" spans="8:8" x14ac:dyDescent="0.3">
      <c r="H291995" s="35"/>
    </row>
    <row r="291996" spans="8:8" x14ac:dyDescent="0.3">
      <c r="H291996" s="35"/>
    </row>
    <row r="291997" spans="8:8" x14ac:dyDescent="0.3">
      <c r="H291997" s="35"/>
    </row>
    <row r="291998" spans="8:8" x14ac:dyDescent="0.3">
      <c r="H291998" s="35"/>
    </row>
    <row r="291999" spans="8:8" x14ac:dyDescent="0.3">
      <c r="H291999" s="35"/>
    </row>
    <row r="292000" spans="8:8" x14ac:dyDescent="0.3">
      <c r="H292000" s="35"/>
    </row>
    <row r="292001" spans="8:8" x14ac:dyDescent="0.3">
      <c r="H292001" s="35"/>
    </row>
    <row r="292002" spans="8:8" x14ac:dyDescent="0.3">
      <c r="H292002" s="35"/>
    </row>
    <row r="292003" spans="8:8" x14ac:dyDescent="0.3">
      <c r="H292003" s="35"/>
    </row>
    <row r="292004" spans="8:8" x14ac:dyDescent="0.3">
      <c r="H292004" s="35"/>
    </row>
    <row r="292005" spans="8:8" x14ac:dyDescent="0.3">
      <c r="H292005" s="35"/>
    </row>
    <row r="292006" spans="8:8" x14ac:dyDescent="0.3">
      <c r="H292006" s="35"/>
    </row>
    <row r="292007" spans="8:8" x14ac:dyDescent="0.3">
      <c r="H292007" s="35"/>
    </row>
    <row r="292008" spans="8:8" x14ac:dyDescent="0.3">
      <c r="H292008" s="35"/>
    </row>
    <row r="292009" spans="8:8" x14ac:dyDescent="0.3">
      <c r="H292009" s="35"/>
    </row>
    <row r="292010" spans="8:8" x14ac:dyDescent="0.3">
      <c r="H292010" s="35"/>
    </row>
    <row r="292011" spans="8:8" x14ac:dyDescent="0.3">
      <c r="H292011" s="35"/>
    </row>
    <row r="292012" spans="8:8" x14ac:dyDescent="0.3">
      <c r="H292012" s="35"/>
    </row>
    <row r="292013" spans="8:8" x14ac:dyDescent="0.3">
      <c r="H292013" s="35"/>
    </row>
    <row r="292014" spans="8:8" x14ac:dyDescent="0.3">
      <c r="H292014" s="35"/>
    </row>
    <row r="292015" spans="8:8" x14ac:dyDescent="0.3">
      <c r="H292015" s="35"/>
    </row>
    <row r="292016" spans="8:8" x14ac:dyDescent="0.3">
      <c r="H292016" s="35"/>
    </row>
    <row r="292017" spans="8:8" x14ac:dyDescent="0.3">
      <c r="H292017" s="35"/>
    </row>
    <row r="292018" spans="8:8" x14ac:dyDescent="0.3">
      <c r="H292018" s="35"/>
    </row>
    <row r="292019" spans="8:8" x14ac:dyDescent="0.3">
      <c r="H292019" s="35"/>
    </row>
    <row r="292020" spans="8:8" x14ac:dyDescent="0.3">
      <c r="H292020" s="35"/>
    </row>
    <row r="292021" spans="8:8" x14ac:dyDescent="0.3">
      <c r="H292021" s="35"/>
    </row>
    <row r="292022" spans="8:8" x14ac:dyDescent="0.3">
      <c r="H292022" s="35"/>
    </row>
    <row r="292023" spans="8:8" x14ac:dyDescent="0.3">
      <c r="H292023" s="35"/>
    </row>
    <row r="292024" spans="8:8" x14ac:dyDescent="0.3">
      <c r="H292024" s="35"/>
    </row>
    <row r="292025" spans="8:8" x14ac:dyDescent="0.3">
      <c r="H292025" s="35"/>
    </row>
    <row r="292026" spans="8:8" x14ac:dyDescent="0.3">
      <c r="H292026" s="35"/>
    </row>
    <row r="292027" spans="8:8" x14ac:dyDescent="0.3">
      <c r="H292027" s="35"/>
    </row>
    <row r="292028" spans="8:8" x14ac:dyDescent="0.3">
      <c r="H292028" s="35"/>
    </row>
    <row r="292029" spans="8:8" x14ac:dyDescent="0.3">
      <c r="H292029" s="35"/>
    </row>
    <row r="292030" spans="8:8" x14ac:dyDescent="0.3">
      <c r="H292030" s="35"/>
    </row>
    <row r="292031" spans="8:8" x14ac:dyDescent="0.3">
      <c r="H292031" s="35"/>
    </row>
    <row r="292032" spans="8:8" x14ac:dyDescent="0.3">
      <c r="H292032" s="35"/>
    </row>
    <row r="292033" spans="8:8" x14ac:dyDescent="0.3">
      <c r="H292033" s="35"/>
    </row>
    <row r="292034" spans="8:8" x14ac:dyDescent="0.3">
      <c r="H292034" s="35"/>
    </row>
    <row r="292035" spans="8:8" x14ac:dyDescent="0.3">
      <c r="H292035" s="35"/>
    </row>
    <row r="292036" spans="8:8" x14ac:dyDescent="0.3">
      <c r="H292036" s="35"/>
    </row>
    <row r="292037" spans="8:8" x14ac:dyDescent="0.3">
      <c r="H292037" s="35"/>
    </row>
    <row r="292038" spans="8:8" x14ac:dyDescent="0.3">
      <c r="H292038" s="35"/>
    </row>
    <row r="292039" spans="8:8" x14ac:dyDescent="0.3">
      <c r="H292039" s="35"/>
    </row>
    <row r="292040" spans="8:8" x14ac:dyDescent="0.3">
      <c r="H292040" s="35"/>
    </row>
    <row r="292041" spans="8:8" x14ac:dyDescent="0.3">
      <c r="H292041" s="35"/>
    </row>
    <row r="292042" spans="8:8" x14ac:dyDescent="0.3">
      <c r="H292042" s="35"/>
    </row>
    <row r="292043" spans="8:8" x14ac:dyDescent="0.3">
      <c r="H292043" s="35"/>
    </row>
    <row r="292044" spans="8:8" x14ac:dyDescent="0.3">
      <c r="H292044" s="35"/>
    </row>
    <row r="292045" spans="8:8" x14ac:dyDescent="0.3">
      <c r="H292045" s="35"/>
    </row>
    <row r="292046" spans="8:8" x14ac:dyDescent="0.3">
      <c r="H292046" s="35"/>
    </row>
    <row r="292047" spans="8:8" x14ac:dyDescent="0.3">
      <c r="H292047" s="35"/>
    </row>
    <row r="292048" spans="8:8" x14ac:dyDescent="0.3">
      <c r="H292048" s="35"/>
    </row>
    <row r="292049" spans="8:8" x14ac:dyDescent="0.3">
      <c r="H292049" s="35"/>
    </row>
    <row r="292050" spans="8:8" x14ac:dyDescent="0.3">
      <c r="H292050" s="35"/>
    </row>
    <row r="292051" spans="8:8" x14ac:dyDescent="0.3">
      <c r="H292051" s="35"/>
    </row>
    <row r="292052" spans="8:8" x14ac:dyDescent="0.3">
      <c r="H292052" s="35"/>
    </row>
    <row r="292053" spans="8:8" x14ac:dyDescent="0.3">
      <c r="H292053" s="35"/>
    </row>
    <row r="292054" spans="8:8" x14ac:dyDescent="0.3">
      <c r="H292054" s="35"/>
    </row>
    <row r="292055" spans="8:8" x14ac:dyDescent="0.3">
      <c r="H292055" s="35"/>
    </row>
    <row r="292056" spans="8:8" x14ac:dyDescent="0.3">
      <c r="H292056" s="35"/>
    </row>
    <row r="292057" spans="8:8" x14ac:dyDescent="0.3">
      <c r="H292057" s="35"/>
    </row>
    <row r="292058" spans="8:8" x14ac:dyDescent="0.3">
      <c r="H292058" s="35"/>
    </row>
    <row r="292059" spans="8:8" x14ac:dyDescent="0.3">
      <c r="H292059" s="35"/>
    </row>
    <row r="292060" spans="8:8" x14ac:dyDescent="0.3">
      <c r="H292060" s="35"/>
    </row>
    <row r="292061" spans="8:8" x14ac:dyDescent="0.3">
      <c r="H292061" s="35"/>
    </row>
    <row r="292062" spans="8:8" x14ac:dyDescent="0.3">
      <c r="H292062" s="35"/>
    </row>
    <row r="292063" spans="8:8" x14ac:dyDescent="0.3">
      <c r="H292063" s="35"/>
    </row>
    <row r="292064" spans="8:8" x14ac:dyDescent="0.3">
      <c r="H292064" s="35"/>
    </row>
    <row r="292065" spans="8:8" x14ac:dyDescent="0.3">
      <c r="H292065" s="35"/>
    </row>
    <row r="292066" spans="8:8" x14ac:dyDescent="0.3">
      <c r="H292066" s="35"/>
    </row>
    <row r="292067" spans="8:8" x14ac:dyDescent="0.3">
      <c r="H292067" s="35"/>
    </row>
    <row r="292068" spans="8:8" x14ac:dyDescent="0.3">
      <c r="H292068" s="35"/>
    </row>
    <row r="292069" spans="8:8" x14ac:dyDescent="0.3">
      <c r="H292069" s="35"/>
    </row>
    <row r="292070" spans="8:8" x14ac:dyDescent="0.3">
      <c r="H292070" s="35"/>
    </row>
    <row r="292071" spans="8:8" x14ac:dyDescent="0.3">
      <c r="H292071" s="35"/>
    </row>
    <row r="292072" spans="8:8" x14ac:dyDescent="0.3">
      <c r="H292072" s="35"/>
    </row>
    <row r="292073" spans="8:8" x14ac:dyDescent="0.3">
      <c r="H292073" s="35"/>
    </row>
    <row r="292074" spans="8:8" x14ac:dyDescent="0.3">
      <c r="H292074" s="35"/>
    </row>
    <row r="292075" spans="8:8" x14ac:dyDescent="0.3">
      <c r="H292075" s="35"/>
    </row>
    <row r="292076" spans="8:8" x14ac:dyDescent="0.3">
      <c r="H292076" s="35"/>
    </row>
    <row r="292077" spans="8:8" x14ac:dyDescent="0.3">
      <c r="H292077" s="35"/>
    </row>
    <row r="292078" spans="8:8" x14ac:dyDescent="0.3">
      <c r="H292078" s="35"/>
    </row>
    <row r="292079" spans="8:8" x14ac:dyDescent="0.3">
      <c r="H292079" s="35"/>
    </row>
    <row r="292080" spans="8:8" x14ac:dyDescent="0.3">
      <c r="H292080" s="35"/>
    </row>
    <row r="292081" spans="8:8" x14ac:dyDescent="0.3">
      <c r="H292081" s="35"/>
    </row>
    <row r="292082" spans="8:8" x14ac:dyDescent="0.3">
      <c r="H292082" s="35"/>
    </row>
    <row r="292083" spans="8:8" x14ac:dyDescent="0.3">
      <c r="H292083" s="35"/>
    </row>
    <row r="292084" spans="8:8" x14ac:dyDescent="0.3">
      <c r="H292084" s="35"/>
    </row>
    <row r="292085" spans="8:8" x14ac:dyDescent="0.3">
      <c r="H292085" s="35"/>
    </row>
    <row r="292086" spans="8:8" x14ac:dyDescent="0.3">
      <c r="H292086" s="35"/>
    </row>
    <row r="292087" spans="8:8" x14ac:dyDescent="0.3">
      <c r="H292087" s="35"/>
    </row>
    <row r="292088" spans="8:8" x14ac:dyDescent="0.3">
      <c r="H292088" s="35"/>
    </row>
    <row r="292089" spans="8:8" x14ac:dyDescent="0.3">
      <c r="H292089" s="35"/>
    </row>
    <row r="292090" spans="8:8" x14ac:dyDescent="0.3">
      <c r="H292090" s="35"/>
    </row>
    <row r="292091" spans="8:8" x14ac:dyDescent="0.3">
      <c r="H292091" s="35"/>
    </row>
    <row r="292092" spans="8:8" x14ac:dyDescent="0.3">
      <c r="H292092" s="35"/>
    </row>
    <row r="292093" spans="8:8" x14ac:dyDescent="0.3">
      <c r="H292093" s="35"/>
    </row>
    <row r="292094" spans="8:8" x14ac:dyDescent="0.3">
      <c r="H292094" s="35"/>
    </row>
    <row r="292095" spans="8:8" x14ac:dyDescent="0.3">
      <c r="H292095" s="35"/>
    </row>
    <row r="292096" spans="8:8" x14ac:dyDescent="0.3">
      <c r="H292096" s="35"/>
    </row>
    <row r="292097" spans="8:8" x14ac:dyDescent="0.3">
      <c r="H292097" s="35"/>
    </row>
    <row r="292098" spans="8:8" x14ac:dyDescent="0.3">
      <c r="H292098" s="35"/>
    </row>
    <row r="292099" spans="8:8" x14ac:dyDescent="0.3">
      <c r="H292099" s="35"/>
    </row>
    <row r="292100" spans="8:8" x14ac:dyDescent="0.3">
      <c r="H292100" s="35"/>
    </row>
    <row r="292101" spans="8:8" x14ac:dyDescent="0.3">
      <c r="H292101" s="35"/>
    </row>
    <row r="292102" spans="8:8" x14ac:dyDescent="0.3">
      <c r="H292102" s="35"/>
    </row>
    <row r="292103" spans="8:8" x14ac:dyDescent="0.3">
      <c r="H292103" s="35"/>
    </row>
    <row r="292104" spans="8:8" x14ac:dyDescent="0.3">
      <c r="H292104" s="35"/>
    </row>
    <row r="292105" spans="8:8" x14ac:dyDescent="0.3">
      <c r="H292105" s="35"/>
    </row>
    <row r="292106" spans="8:8" x14ac:dyDescent="0.3">
      <c r="H292106" s="35"/>
    </row>
    <row r="292107" spans="8:8" x14ac:dyDescent="0.3">
      <c r="H292107" s="35"/>
    </row>
    <row r="292108" spans="8:8" x14ac:dyDescent="0.3">
      <c r="H292108" s="35"/>
    </row>
    <row r="292109" spans="8:8" x14ac:dyDescent="0.3">
      <c r="H292109" s="35"/>
    </row>
    <row r="292110" spans="8:8" x14ac:dyDescent="0.3">
      <c r="H292110" s="35"/>
    </row>
    <row r="292111" spans="8:8" x14ac:dyDescent="0.3">
      <c r="H292111" s="35"/>
    </row>
    <row r="292112" spans="8:8" x14ac:dyDescent="0.3">
      <c r="H292112" s="35"/>
    </row>
    <row r="292113" spans="8:8" x14ac:dyDescent="0.3">
      <c r="H292113" s="35"/>
    </row>
    <row r="292114" spans="8:8" x14ac:dyDescent="0.3">
      <c r="H292114" s="35"/>
    </row>
    <row r="292115" spans="8:8" x14ac:dyDescent="0.3">
      <c r="H292115" s="35"/>
    </row>
    <row r="292116" spans="8:8" x14ac:dyDescent="0.3">
      <c r="H292116" s="35"/>
    </row>
    <row r="292117" spans="8:8" x14ac:dyDescent="0.3">
      <c r="H292117" s="35"/>
    </row>
    <row r="292118" spans="8:8" x14ac:dyDescent="0.3">
      <c r="H292118" s="35"/>
    </row>
    <row r="292119" spans="8:8" x14ac:dyDescent="0.3">
      <c r="H292119" s="35"/>
    </row>
    <row r="292120" spans="8:8" x14ac:dyDescent="0.3">
      <c r="H292120" s="35"/>
    </row>
    <row r="292121" spans="8:8" x14ac:dyDescent="0.3">
      <c r="H292121" s="35"/>
    </row>
    <row r="292122" spans="8:8" x14ac:dyDescent="0.3">
      <c r="H292122" s="35"/>
    </row>
    <row r="292123" spans="8:8" x14ac:dyDescent="0.3">
      <c r="H292123" s="35"/>
    </row>
    <row r="292124" spans="8:8" x14ac:dyDescent="0.3">
      <c r="H292124" s="35"/>
    </row>
    <row r="292125" spans="8:8" x14ac:dyDescent="0.3">
      <c r="H292125" s="35"/>
    </row>
    <row r="292126" spans="8:8" x14ac:dyDescent="0.3">
      <c r="H292126" s="35"/>
    </row>
    <row r="292127" spans="8:8" x14ac:dyDescent="0.3">
      <c r="H292127" s="35"/>
    </row>
    <row r="292128" spans="8:8" x14ac:dyDescent="0.3">
      <c r="H292128" s="35"/>
    </row>
    <row r="292129" spans="8:8" x14ac:dyDescent="0.3">
      <c r="H292129" s="35"/>
    </row>
    <row r="292130" spans="8:8" x14ac:dyDescent="0.3">
      <c r="H292130" s="35"/>
    </row>
    <row r="292131" spans="8:8" x14ac:dyDescent="0.3">
      <c r="H292131" s="35"/>
    </row>
    <row r="292132" spans="8:8" x14ac:dyDescent="0.3">
      <c r="H292132" s="35"/>
    </row>
    <row r="292133" spans="8:8" x14ac:dyDescent="0.3">
      <c r="H292133" s="35"/>
    </row>
    <row r="292134" spans="8:8" x14ac:dyDescent="0.3">
      <c r="H292134" s="35"/>
    </row>
    <row r="292135" spans="8:8" x14ac:dyDescent="0.3">
      <c r="H292135" s="35"/>
    </row>
    <row r="292136" spans="8:8" x14ac:dyDescent="0.3">
      <c r="H292136" s="35"/>
    </row>
    <row r="292137" spans="8:8" x14ac:dyDescent="0.3">
      <c r="H292137" s="35"/>
    </row>
    <row r="292138" spans="8:8" x14ac:dyDescent="0.3">
      <c r="H292138" s="35"/>
    </row>
    <row r="292139" spans="8:8" x14ac:dyDescent="0.3">
      <c r="H292139" s="35"/>
    </row>
    <row r="292140" spans="8:8" x14ac:dyDescent="0.3">
      <c r="H292140" s="35"/>
    </row>
    <row r="292141" spans="8:8" x14ac:dyDescent="0.3">
      <c r="H292141" s="35"/>
    </row>
    <row r="292142" spans="8:8" x14ac:dyDescent="0.3">
      <c r="H292142" s="35"/>
    </row>
    <row r="292143" spans="8:8" x14ac:dyDescent="0.3">
      <c r="H292143" s="35"/>
    </row>
    <row r="292144" spans="8:8" x14ac:dyDescent="0.3">
      <c r="H292144" s="35"/>
    </row>
    <row r="292145" spans="8:8" x14ac:dyDescent="0.3">
      <c r="H292145" s="35"/>
    </row>
    <row r="292146" spans="8:8" x14ac:dyDescent="0.3">
      <c r="H292146" s="35"/>
    </row>
    <row r="292147" spans="8:8" x14ac:dyDescent="0.3">
      <c r="H292147" s="35"/>
    </row>
    <row r="292148" spans="8:8" x14ac:dyDescent="0.3">
      <c r="H292148" s="35"/>
    </row>
    <row r="292149" spans="8:8" x14ac:dyDescent="0.3">
      <c r="H292149" s="35"/>
    </row>
    <row r="292150" spans="8:8" x14ac:dyDescent="0.3">
      <c r="H292150" s="35"/>
    </row>
    <row r="292151" spans="8:8" x14ac:dyDescent="0.3">
      <c r="H292151" s="35"/>
    </row>
    <row r="292152" spans="8:8" x14ac:dyDescent="0.3">
      <c r="H292152" s="35"/>
    </row>
    <row r="292153" spans="8:8" x14ac:dyDescent="0.3">
      <c r="H292153" s="35"/>
    </row>
    <row r="292154" spans="8:8" x14ac:dyDescent="0.3">
      <c r="H292154" s="35"/>
    </row>
    <row r="292155" spans="8:8" x14ac:dyDescent="0.3">
      <c r="H292155" s="35"/>
    </row>
    <row r="292156" spans="8:8" x14ac:dyDescent="0.3">
      <c r="H292156" s="35"/>
    </row>
    <row r="292157" spans="8:8" x14ac:dyDescent="0.3">
      <c r="H292157" s="35"/>
    </row>
    <row r="292158" spans="8:8" x14ac:dyDescent="0.3">
      <c r="H292158" s="35"/>
    </row>
    <row r="292159" spans="8:8" x14ac:dyDescent="0.3">
      <c r="H292159" s="35"/>
    </row>
    <row r="292160" spans="8:8" x14ac:dyDescent="0.3">
      <c r="H292160" s="35"/>
    </row>
    <row r="292161" spans="8:8" x14ac:dyDescent="0.3">
      <c r="H292161" s="35"/>
    </row>
    <row r="292162" spans="8:8" x14ac:dyDescent="0.3">
      <c r="H292162" s="35"/>
    </row>
    <row r="292163" spans="8:8" x14ac:dyDescent="0.3">
      <c r="H292163" s="35"/>
    </row>
    <row r="292164" spans="8:8" x14ac:dyDescent="0.3">
      <c r="H292164" s="35"/>
    </row>
    <row r="292165" spans="8:8" x14ac:dyDescent="0.3">
      <c r="H292165" s="35"/>
    </row>
    <row r="292166" spans="8:8" x14ac:dyDescent="0.3">
      <c r="H292166" s="35"/>
    </row>
    <row r="292167" spans="8:8" x14ac:dyDescent="0.3">
      <c r="H292167" s="35"/>
    </row>
    <row r="292168" spans="8:8" x14ac:dyDescent="0.3">
      <c r="H292168" s="35"/>
    </row>
    <row r="292169" spans="8:8" x14ac:dyDescent="0.3">
      <c r="H292169" s="35"/>
    </row>
    <row r="292170" spans="8:8" x14ac:dyDescent="0.3">
      <c r="H292170" s="35"/>
    </row>
    <row r="292171" spans="8:8" x14ac:dyDescent="0.3">
      <c r="H292171" s="35"/>
    </row>
    <row r="292172" spans="8:8" x14ac:dyDescent="0.3">
      <c r="H292172" s="35"/>
    </row>
    <row r="292173" spans="8:8" x14ac:dyDescent="0.3">
      <c r="H292173" s="35"/>
    </row>
    <row r="292174" spans="8:8" x14ac:dyDescent="0.3">
      <c r="H292174" s="35"/>
    </row>
    <row r="292175" spans="8:8" x14ac:dyDescent="0.3">
      <c r="H292175" s="35"/>
    </row>
    <row r="292176" spans="8:8" x14ac:dyDescent="0.3">
      <c r="H292176" s="35"/>
    </row>
    <row r="292177" spans="8:8" x14ac:dyDescent="0.3">
      <c r="H292177" s="35"/>
    </row>
    <row r="292178" spans="8:8" x14ac:dyDescent="0.3">
      <c r="H292178" s="35"/>
    </row>
    <row r="292179" spans="8:8" x14ac:dyDescent="0.3">
      <c r="H292179" s="35"/>
    </row>
    <row r="292180" spans="8:8" x14ac:dyDescent="0.3">
      <c r="H292180" s="35"/>
    </row>
    <row r="292181" spans="8:8" x14ac:dyDescent="0.3">
      <c r="H292181" s="35"/>
    </row>
    <row r="292182" spans="8:8" x14ac:dyDescent="0.3">
      <c r="H292182" s="35"/>
    </row>
    <row r="292183" spans="8:8" x14ac:dyDescent="0.3">
      <c r="H292183" s="35"/>
    </row>
    <row r="292184" spans="8:8" x14ac:dyDescent="0.3">
      <c r="H292184" s="35"/>
    </row>
    <row r="292185" spans="8:8" x14ac:dyDescent="0.3">
      <c r="H292185" s="35"/>
    </row>
    <row r="292186" spans="8:8" x14ac:dyDescent="0.3">
      <c r="H292186" s="35"/>
    </row>
    <row r="292187" spans="8:8" x14ac:dyDescent="0.3">
      <c r="H292187" s="35"/>
    </row>
    <row r="292188" spans="8:8" x14ac:dyDescent="0.3">
      <c r="H292188" s="35"/>
    </row>
    <row r="292189" spans="8:8" x14ac:dyDescent="0.3">
      <c r="H292189" s="35"/>
    </row>
    <row r="292190" spans="8:8" x14ac:dyDescent="0.3">
      <c r="H292190" s="35"/>
    </row>
    <row r="292191" spans="8:8" x14ac:dyDescent="0.3">
      <c r="H292191" s="35"/>
    </row>
    <row r="292192" spans="8:8" x14ac:dyDescent="0.3">
      <c r="H292192" s="35"/>
    </row>
    <row r="292193" spans="8:8" x14ac:dyDescent="0.3">
      <c r="H292193" s="35"/>
    </row>
    <row r="292194" spans="8:8" x14ac:dyDescent="0.3">
      <c r="H292194" s="35"/>
    </row>
    <row r="292195" spans="8:8" x14ac:dyDescent="0.3">
      <c r="H292195" s="35"/>
    </row>
    <row r="292196" spans="8:8" x14ac:dyDescent="0.3">
      <c r="H292196" s="35"/>
    </row>
    <row r="292197" spans="8:8" x14ac:dyDescent="0.3">
      <c r="H292197" s="35"/>
    </row>
    <row r="292198" spans="8:8" x14ac:dyDescent="0.3">
      <c r="H292198" s="35"/>
    </row>
    <row r="292199" spans="8:8" x14ac:dyDescent="0.3">
      <c r="H292199" s="35"/>
    </row>
    <row r="292200" spans="8:8" x14ac:dyDescent="0.3">
      <c r="H292200" s="35"/>
    </row>
    <row r="292201" spans="8:8" x14ac:dyDescent="0.3">
      <c r="H292201" s="35"/>
    </row>
    <row r="292202" spans="8:8" x14ac:dyDescent="0.3">
      <c r="H292202" s="35"/>
    </row>
    <row r="292203" spans="8:8" x14ac:dyDescent="0.3">
      <c r="H292203" s="35"/>
    </row>
    <row r="292204" spans="8:8" x14ac:dyDescent="0.3">
      <c r="H292204" s="35"/>
    </row>
    <row r="292205" spans="8:8" x14ac:dyDescent="0.3">
      <c r="H292205" s="35"/>
    </row>
    <row r="292206" spans="8:8" x14ac:dyDescent="0.3">
      <c r="H292206" s="35"/>
    </row>
    <row r="292207" spans="8:8" x14ac:dyDescent="0.3">
      <c r="H292207" s="35"/>
    </row>
    <row r="292208" spans="8:8" x14ac:dyDescent="0.3">
      <c r="H292208" s="35"/>
    </row>
    <row r="292209" spans="8:8" x14ac:dyDescent="0.3">
      <c r="H292209" s="35"/>
    </row>
    <row r="292210" spans="8:8" x14ac:dyDescent="0.3">
      <c r="H292210" s="35"/>
    </row>
    <row r="292211" spans="8:8" x14ac:dyDescent="0.3">
      <c r="H292211" s="35"/>
    </row>
    <row r="292212" spans="8:8" x14ac:dyDescent="0.3">
      <c r="H292212" s="35"/>
    </row>
    <row r="292213" spans="8:8" x14ac:dyDescent="0.3">
      <c r="H292213" s="35"/>
    </row>
    <row r="292214" spans="8:8" x14ac:dyDescent="0.3">
      <c r="H292214" s="35"/>
    </row>
    <row r="292215" spans="8:8" x14ac:dyDescent="0.3">
      <c r="H292215" s="35"/>
    </row>
    <row r="292216" spans="8:8" x14ac:dyDescent="0.3">
      <c r="H292216" s="35"/>
    </row>
    <row r="292217" spans="8:8" x14ac:dyDescent="0.3">
      <c r="H292217" s="35"/>
    </row>
    <row r="292218" spans="8:8" x14ac:dyDescent="0.3">
      <c r="H292218" s="35"/>
    </row>
    <row r="292219" spans="8:8" x14ac:dyDescent="0.3">
      <c r="H292219" s="35"/>
    </row>
    <row r="292220" spans="8:8" x14ac:dyDescent="0.3">
      <c r="H292220" s="35"/>
    </row>
    <row r="292221" spans="8:8" x14ac:dyDescent="0.3">
      <c r="H292221" s="35"/>
    </row>
    <row r="292222" spans="8:8" x14ac:dyDescent="0.3">
      <c r="H292222" s="35"/>
    </row>
    <row r="292223" spans="8:8" x14ac:dyDescent="0.3">
      <c r="H292223" s="35"/>
    </row>
    <row r="292224" spans="8:8" x14ac:dyDescent="0.3">
      <c r="H292224" s="35"/>
    </row>
    <row r="292225" spans="8:8" x14ac:dyDescent="0.3">
      <c r="H292225" s="35"/>
    </row>
    <row r="292226" spans="8:8" x14ac:dyDescent="0.3">
      <c r="H292226" s="35"/>
    </row>
    <row r="292227" spans="8:8" x14ac:dyDescent="0.3">
      <c r="H292227" s="35"/>
    </row>
    <row r="292228" spans="8:8" x14ac:dyDescent="0.3">
      <c r="H292228" s="35"/>
    </row>
    <row r="292229" spans="8:8" x14ac:dyDescent="0.3">
      <c r="H292229" s="35"/>
    </row>
    <row r="292230" spans="8:8" x14ac:dyDescent="0.3">
      <c r="H292230" s="35"/>
    </row>
    <row r="292231" spans="8:8" x14ac:dyDescent="0.3">
      <c r="H292231" s="35"/>
    </row>
    <row r="292232" spans="8:8" x14ac:dyDescent="0.3">
      <c r="H292232" s="35"/>
    </row>
    <row r="292233" spans="8:8" x14ac:dyDescent="0.3">
      <c r="H292233" s="35"/>
    </row>
    <row r="292234" spans="8:8" x14ac:dyDescent="0.3">
      <c r="H292234" s="35"/>
    </row>
    <row r="292235" spans="8:8" x14ac:dyDescent="0.3">
      <c r="H292235" s="35"/>
    </row>
    <row r="292236" spans="8:8" x14ac:dyDescent="0.3">
      <c r="H292236" s="35"/>
    </row>
    <row r="292237" spans="8:8" x14ac:dyDescent="0.3">
      <c r="H292237" s="35"/>
    </row>
    <row r="292238" spans="8:8" x14ac:dyDescent="0.3">
      <c r="H292238" s="35"/>
    </row>
    <row r="292239" spans="8:8" x14ac:dyDescent="0.3">
      <c r="H292239" s="35"/>
    </row>
    <row r="292240" spans="8:8" x14ac:dyDescent="0.3">
      <c r="H292240" s="35"/>
    </row>
    <row r="292241" spans="8:8" x14ac:dyDescent="0.3">
      <c r="H292241" s="35"/>
    </row>
    <row r="292242" spans="8:8" x14ac:dyDescent="0.3">
      <c r="H292242" s="35"/>
    </row>
    <row r="292243" spans="8:8" x14ac:dyDescent="0.3">
      <c r="H292243" s="35"/>
    </row>
    <row r="292244" spans="8:8" x14ac:dyDescent="0.3">
      <c r="H292244" s="35"/>
    </row>
    <row r="292245" spans="8:8" x14ac:dyDescent="0.3">
      <c r="H292245" s="35"/>
    </row>
    <row r="292246" spans="8:8" x14ac:dyDescent="0.3">
      <c r="H292246" s="35"/>
    </row>
    <row r="292247" spans="8:8" x14ac:dyDescent="0.3">
      <c r="H292247" s="35"/>
    </row>
    <row r="292248" spans="8:8" x14ac:dyDescent="0.3">
      <c r="H292248" s="35"/>
    </row>
    <row r="292249" spans="8:8" x14ac:dyDescent="0.3">
      <c r="H292249" s="35"/>
    </row>
    <row r="292250" spans="8:8" x14ac:dyDescent="0.3">
      <c r="H292250" s="35"/>
    </row>
    <row r="292251" spans="8:8" x14ac:dyDescent="0.3">
      <c r="H292251" s="35"/>
    </row>
    <row r="292252" spans="8:8" x14ac:dyDescent="0.3">
      <c r="H292252" s="35"/>
    </row>
    <row r="292253" spans="8:8" x14ac:dyDescent="0.3">
      <c r="H292253" s="35"/>
    </row>
    <row r="292254" spans="8:8" x14ac:dyDescent="0.3">
      <c r="H292254" s="35"/>
    </row>
    <row r="292255" spans="8:8" x14ac:dyDescent="0.3">
      <c r="H292255" s="35"/>
    </row>
    <row r="292256" spans="8:8" x14ac:dyDescent="0.3">
      <c r="H292256" s="35"/>
    </row>
    <row r="292257" spans="8:8" x14ac:dyDescent="0.3">
      <c r="H292257" s="35"/>
    </row>
    <row r="292258" spans="8:8" x14ac:dyDescent="0.3">
      <c r="H292258" s="35"/>
    </row>
    <row r="292259" spans="8:8" x14ac:dyDescent="0.3">
      <c r="H292259" s="35"/>
    </row>
    <row r="292260" spans="8:8" x14ac:dyDescent="0.3">
      <c r="H292260" s="35"/>
    </row>
    <row r="292261" spans="8:8" x14ac:dyDescent="0.3">
      <c r="H292261" s="35"/>
    </row>
    <row r="292262" spans="8:8" x14ac:dyDescent="0.3">
      <c r="H292262" s="35"/>
    </row>
    <row r="292263" spans="8:8" x14ac:dyDescent="0.3">
      <c r="H292263" s="35"/>
    </row>
    <row r="292264" spans="8:8" x14ac:dyDescent="0.3">
      <c r="H292264" s="35"/>
    </row>
    <row r="292265" spans="8:8" x14ac:dyDescent="0.3">
      <c r="H292265" s="35"/>
    </row>
    <row r="292266" spans="8:8" x14ac:dyDescent="0.3">
      <c r="H292266" s="35"/>
    </row>
    <row r="292267" spans="8:8" x14ac:dyDescent="0.3">
      <c r="H292267" s="35"/>
    </row>
    <row r="292268" spans="8:8" x14ac:dyDescent="0.3">
      <c r="H292268" s="35"/>
    </row>
    <row r="292269" spans="8:8" x14ac:dyDescent="0.3">
      <c r="H292269" s="35"/>
    </row>
    <row r="292270" spans="8:8" x14ac:dyDescent="0.3">
      <c r="H292270" s="35"/>
    </row>
    <row r="292271" spans="8:8" x14ac:dyDescent="0.3">
      <c r="H292271" s="35"/>
    </row>
    <row r="292272" spans="8:8" x14ac:dyDescent="0.3">
      <c r="H292272" s="35"/>
    </row>
    <row r="292273" spans="8:8" x14ac:dyDescent="0.3">
      <c r="H292273" s="35"/>
    </row>
    <row r="292274" spans="8:8" x14ac:dyDescent="0.3">
      <c r="H292274" s="35"/>
    </row>
    <row r="292275" spans="8:8" x14ac:dyDescent="0.3">
      <c r="H292275" s="35"/>
    </row>
    <row r="292276" spans="8:8" x14ac:dyDescent="0.3">
      <c r="H292276" s="35"/>
    </row>
    <row r="292277" spans="8:8" x14ac:dyDescent="0.3">
      <c r="H292277" s="35"/>
    </row>
    <row r="292278" spans="8:8" x14ac:dyDescent="0.3">
      <c r="H292278" s="35"/>
    </row>
    <row r="292279" spans="8:8" x14ac:dyDescent="0.3">
      <c r="H292279" s="35"/>
    </row>
    <row r="292280" spans="8:8" x14ac:dyDescent="0.3">
      <c r="H292280" s="35"/>
    </row>
    <row r="292281" spans="8:8" x14ac:dyDescent="0.3">
      <c r="H292281" s="35"/>
    </row>
    <row r="292282" spans="8:8" x14ac:dyDescent="0.3">
      <c r="H292282" s="35"/>
    </row>
    <row r="292283" spans="8:8" x14ac:dyDescent="0.3">
      <c r="H292283" s="35"/>
    </row>
    <row r="292284" spans="8:8" x14ac:dyDescent="0.3">
      <c r="H292284" s="35"/>
    </row>
    <row r="292285" spans="8:8" x14ac:dyDescent="0.3">
      <c r="H292285" s="35"/>
    </row>
    <row r="292286" spans="8:8" x14ac:dyDescent="0.3">
      <c r="H292286" s="35"/>
    </row>
    <row r="292287" spans="8:8" x14ac:dyDescent="0.3">
      <c r="H292287" s="35"/>
    </row>
    <row r="292288" spans="8:8" x14ac:dyDescent="0.3">
      <c r="H292288" s="35"/>
    </row>
    <row r="292289" spans="8:8" x14ac:dyDescent="0.3">
      <c r="H292289" s="35"/>
    </row>
    <row r="292290" spans="8:8" x14ac:dyDescent="0.3">
      <c r="H292290" s="35"/>
    </row>
    <row r="292291" spans="8:8" x14ac:dyDescent="0.3">
      <c r="H292291" s="35"/>
    </row>
    <row r="292292" spans="8:8" x14ac:dyDescent="0.3">
      <c r="H292292" s="35"/>
    </row>
    <row r="292293" spans="8:8" x14ac:dyDescent="0.3">
      <c r="H292293" s="35"/>
    </row>
    <row r="292294" spans="8:8" x14ac:dyDescent="0.3">
      <c r="H292294" s="35"/>
    </row>
    <row r="292295" spans="8:8" x14ac:dyDescent="0.3">
      <c r="H292295" s="35"/>
    </row>
    <row r="292296" spans="8:8" x14ac:dyDescent="0.3">
      <c r="H292296" s="35"/>
    </row>
    <row r="292297" spans="8:8" x14ac:dyDescent="0.3">
      <c r="H292297" s="35"/>
    </row>
    <row r="292298" spans="8:8" x14ac:dyDescent="0.3">
      <c r="H292298" s="35"/>
    </row>
    <row r="292299" spans="8:8" x14ac:dyDescent="0.3">
      <c r="H292299" s="35"/>
    </row>
    <row r="292300" spans="8:8" x14ac:dyDescent="0.3">
      <c r="H292300" s="35"/>
    </row>
    <row r="292301" spans="8:8" x14ac:dyDescent="0.3">
      <c r="H292301" s="35"/>
    </row>
    <row r="292302" spans="8:8" x14ac:dyDescent="0.3">
      <c r="H292302" s="35"/>
    </row>
    <row r="292303" spans="8:8" x14ac:dyDescent="0.3">
      <c r="H292303" s="35"/>
    </row>
    <row r="292304" spans="8:8" x14ac:dyDescent="0.3">
      <c r="H292304" s="35"/>
    </row>
    <row r="292305" spans="8:8" x14ac:dyDescent="0.3">
      <c r="H292305" s="35"/>
    </row>
    <row r="292306" spans="8:8" x14ac:dyDescent="0.3">
      <c r="H292306" s="35"/>
    </row>
    <row r="292307" spans="8:8" x14ac:dyDescent="0.3">
      <c r="H292307" s="35"/>
    </row>
    <row r="292308" spans="8:8" x14ac:dyDescent="0.3">
      <c r="H292308" s="35"/>
    </row>
    <row r="292309" spans="8:8" x14ac:dyDescent="0.3">
      <c r="H292309" s="35"/>
    </row>
    <row r="292310" spans="8:8" x14ac:dyDescent="0.3">
      <c r="H292310" s="35"/>
    </row>
    <row r="292311" spans="8:8" x14ac:dyDescent="0.3">
      <c r="H292311" s="35"/>
    </row>
    <row r="292312" spans="8:8" x14ac:dyDescent="0.3">
      <c r="H292312" s="35"/>
    </row>
    <row r="292313" spans="8:8" x14ac:dyDescent="0.3">
      <c r="H292313" s="35"/>
    </row>
    <row r="292314" spans="8:8" x14ac:dyDescent="0.3">
      <c r="H292314" s="35"/>
    </row>
    <row r="292315" spans="8:8" x14ac:dyDescent="0.3">
      <c r="H292315" s="35"/>
    </row>
    <row r="292316" spans="8:8" x14ac:dyDescent="0.3">
      <c r="H292316" s="35"/>
    </row>
    <row r="292317" spans="8:8" x14ac:dyDescent="0.3">
      <c r="H292317" s="35"/>
    </row>
    <row r="292318" spans="8:8" x14ac:dyDescent="0.3">
      <c r="H292318" s="35"/>
    </row>
    <row r="292319" spans="8:8" x14ac:dyDescent="0.3">
      <c r="H292319" s="35"/>
    </row>
    <row r="292320" spans="8:8" x14ac:dyDescent="0.3">
      <c r="H292320" s="35"/>
    </row>
    <row r="292321" spans="8:8" x14ac:dyDescent="0.3">
      <c r="H292321" s="35"/>
    </row>
    <row r="292322" spans="8:8" x14ac:dyDescent="0.3">
      <c r="H292322" s="35"/>
    </row>
    <row r="292323" spans="8:8" x14ac:dyDescent="0.3">
      <c r="H292323" s="35"/>
    </row>
    <row r="292324" spans="8:8" x14ac:dyDescent="0.3">
      <c r="H292324" s="35"/>
    </row>
    <row r="292325" spans="8:8" x14ac:dyDescent="0.3">
      <c r="H292325" s="35"/>
    </row>
    <row r="292326" spans="8:8" x14ac:dyDescent="0.3">
      <c r="H292326" s="35"/>
    </row>
    <row r="292327" spans="8:8" x14ac:dyDescent="0.3">
      <c r="H292327" s="35"/>
    </row>
    <row r="292328" spans="8:8" x14ac:dyDescent="0.3">
      <c r="H292328" s="35"/>
    </row>
    <row r="292329" spans="8:8" x14ac:dyDescent="0.3">
      <c r="H292329" s="35"/>
    </row>
    <row r="292330" spans="8:8" x14ac:dyDescent="0.3">
      <c r="H292330" s="35"/>
    </row>
    <row r="292331" spans="8:8" x14ac:dyDescent="0.3">
      <c r="H292331" s="35"/>
    </row>
    <row r="292332" spans="8:8" x14ac:dyDescent="0.3">
      <c r="H292332" s="35"/>
    </row>
    <row r="292333" spans="8:8" x14ac:dyDescent="0.3">
      <c r="H292333" s="35"/>
    </row>
    <row r="292334" spans="8:8" x14ac:dyDescent="0.3">
      <c r="H292334" s="35"/>
    </row>
    <row r="292335" spans="8:8" x14ac:dyDescent="0.3">
      <c r="H292335" s="35"/>
    </row>
    <row r="292336" spans="8:8" x14ac:dyDescent="0.3">
      <c r="H292336" s="35"/>
    </row>
    <row r="292337" spans="8:8" x14ac:dyDescent="0.3">
      <c r="H292337" s="35"/>
    </row>
    <row r="292338" spans="8:8" x14ac:dyDescent="0.3">
      <c r="H292338" s="35"/>
    </row>
    <row r="292339" spans="8:8" x14ac:dyDescent="0.3">
      <c r="H292339" s="35"/>
    </row>
    <row r="292340" spans="8:8" x14ac:dyDescent="0.3">
      <c r="H292340" s="35"/>
    </row>
    <row r="292341" spans="8:8" x14ac:dyDescent="0.3">
      <c r="H292341" s="35"/>
    </row>
    <row r="292342" spans="8:8" x14ac:dyDescent="0.3">
      <c r="H292342" s="35"/>
    </row>
    <row r="292343" spans="8:8" x14ac:dyDescent="0.3">
      <c r="H292343" s="35"/>
    </row>
    <row r="292344" spans="8:8" x14ac:dyDescent="0.3">
      <c r="H292344" s="35"/>
    </row>
    <row r="292345" spans="8:8" x14ac:dyDescent="0.3">
      <c r="H292345" s="35"/>
    </row>
    <row r="292346" spans="8:8" x14ac:dyDescent="0.3">
      <c r="H292346" s="35"/>
    </row>
    <row r="292347" spans="8:8" x14ac:dyDescent="0.3">
      <c r="H292347" s="35"/>
    </row>
    <row r="292348" spans="8:8" x14ac:dyDescent="0.3">
      <c r="H292348" s="35"/>
    </row>
    <row r="292349" spans="8:8" x14ac:dyDescent="0.3">
      <c r="H292349" s="35"/>
    </row>
    <row r="292350" spans="8:8" x14ac:dyDescent="0.3">
      <c r="H292350" s="35"/>
    </row>
    <row r="292351" spans="8:8" x14ac:dyDescent="0.3">
      <c r="H292351" s="35"/>
    </row>
    <row r="292352" spans="8:8" x14ac:dyDescent="0.3">
      <c r="H292352" s="35"/>
    </row>
    <row r="292353" spans="8:8" x14ac:dyDescent="0.3">
      <c r="H292353" s="35"/>
    </row>
    <row r="292354" spans="8:8" x14ac:dyDescent="0.3">
      <c r="H292354" s="35"/>
    </row>
    <row r="292355" spans="8:8" x14ac:dyDescent="0.3">
      <c r="H292355" s="35"/>
    </row>
    <row r="292356" spans="8:8" x14ac:dyDescent="0.3">
      <c r="H292356" s="35"/>
    </row>
    <row r="292357" spans="8:8" x14ac:dyDescent="0.3">
      <c r="H292357" s="35"/>
    </row>
    <row r="292358" spans="8:8" x14ac:dyDescent="0.3">
      <c r="H292358" s="35"/>
    </row>
    <row r="292359" spans="8:8" x14ac:dyDescent="0.3">
      <c r="H292359" s="35"/>
    </row>
    <row r="292360" spans="8:8" x14ac:dyDescent="0.3">
      <c r="H292360" s="35"/>
    </row>
    <row r="292361" spans="8:8" x14ac:dyDescent="0.3">
      <c r="H292361" s="35"/>
    </row>
    <row r="292362" spans="8:8" x14ac:dyDescent="0.3">
      <c r="H292362" s="35"/>
    </row>
    <row r="292363" spans="8:8" x14ac:dyDescent="0.3">
      <c r="H292363" s="35"/>
    </row>
    <row r="292364" spans="8:8" x14ac:dyDescent="0.3">
      <c r="H292364" s="35"/>
    </row>
    <row r="292365" spans="8:8" x14ac:dyDescent="0.3">
      <c r="H292365" s="35"/>
    </row>
    <row r="292366" spans="8:8" x14ac:dyDescent="0.3">
      <c r="H292366" s="35"/>
    </row>
    <row r="292367" spans="8:8" x14ac:dyDescent="0.3">
      <c r="H292367" s="35"/>
    </row>
    <row r="292368" spans="8:8" x14ac:dyDescent="0.3">
      <c r="H292368" s="35"/>
    </row>
    <row r="292369" spans="8:8" x14ac:dyDescent="0.3">
      <c r="H292369" s="35"/>
    </row>
    <row r="292370" spans="8:8" x14ac:dyDescent="0.3">
      <c r="H292370" s="35"/>
    </row>
    <row r="292371" spans="8:8" x14ac:dyDescent="0.3">
      <c r="H292371" s="35"/>
    </row>
    <row r="292372" spans="8:8" x14ac:dyDescent="0.3">
      <c r="H292372" s="35"/>
    </row>
    <row r="292373" spans="8:8" x14ac:dyDescent="0.3">
      <c r="H292373" s="35"/>
    </row>
    <row r="292374" spans="8:8" x14ac:dyDescent="0.3">
      <c r="H292374" s="35"/>
    </row>
    <row r="292375" spans="8:8" x14ac:dyDescent="0.3">
      <c r="H292375" s="35"/>
    </row>
    <row r="292376" spans="8:8" x14ac:dyDescent="0.3">
      <c r="H292376" s="35"/>
    </row>
    <row r="292377" spans="8:8" x14ac:dyDescent="0.3">
      <c r="H292377" s="35"/>
    </row>
    <row r="292378" spans="8:8" x14ac:dyDescent="0.3">
      <c r="H292378" s="35"/>
    </row>
    <row r="292379" spans="8:8" x14ac:dyDescent="0.3">
      <c r="H292379" s="35"/>
    </row>
    <row r="292380" spans="8:8" x14ac:dyDescent="0.3">
      <c r="H292380" s="35"/>
    </row>
    <row r="292381" spans="8:8" x14ac:dyDescent="0.3">
      <c r="H292381" s="35"/>
    </row>
    <row r="292382" spans="8:8" x14ac:dyDescent="0.3">
      <c r="H292382" s="35"/>
    </row>
    <row r="292383" spans="8:8" x14ac:dyDescent="0.3">
      <c r="H292383" s="35"/>
    </row>
    <row r="292384" spans="8:8" x14ac:dyDescent="0.3">
      <c r="H292384" s="35"/>
    </row>
    <row r="292385" spans="8:8" x14ac:dyDescent="0.3">
      <c r="H292385" s="35"/>
    </row>
    <row r="292386" spans="8:8" x14ac:dyDescent="0.3">
      <c r="H292386" s="35"/>
    </row>
    <row r="292387" spans="8:8" x14ac:dyDescent="0.3">
      <c r="H292387" s="35"/>
    </row>
    <row r="292388" spans="8:8" x14ac:dyDescent="0.3">
      <c r="H292388" s="35"/>
    </row>
    <row r="292389" spans="8:8" x14ac:dyDescent="0.3">
      <c r="H292389" s="35"/>
    </row>
    <row r="292390" spans="8:8" x14ac:dyDescent="0.3">
      <c r="H292390" s="35"/>
    </row>
    <row r="292391" spans="8:8" x14ac:dyDescent="0.3">
      <c r="H292391" s="35"/>
    </row>
    <row r="292392" spans="8:8" x14ac:dyDescent="0.3">
      <c r="H292392" s="35"/>
    </row>
    <row r="292393" spans="8:8" x14ac:dyDescent="0.3">
      <c r="H292393" s="35"/>
    </row>
    <row r="292394" spans="8:8" x14ac:dyDescent="0.3">
      <c r="H292394" s="35"/>
    </row>
    <row r="292395" spans="8:8" x14ac:dyDescent="0.3">
      <c r="H292395" s="35"/>
    </row>
    <row r="292396" spans="8:8" x14ac:dyDescent="0.3">
      <c r="H292396" s="35"/>
    </row>
    <row r="292397" spans="8:8" x14ac:dyDescent="0.3">
      <c r="H292397" s="35"/>
    </row>
    <row r="292398" spans="8:8" x14ac:dyDescent="0.3">
      <c r="H292398" s="35"/>
    </row>
    <row r="292399" spans="8:8" x14ac:dyDescent="0.3">
      <c r="H292399" s="35"/>
    </row>
    <row r="292400" spans="8:8" x14ac:dyDescent="0.3">
      <c r="H292400" s="35"/>
    </row>
    <row r="292401" spans="8:8" x14ac:dyDescent="0.3">
      <c r="H292401" s="35"/>
    </row>
    <row r="292402" spans="8:8" x14ac:dyDescent="0.3">
      <c r="H292402" s="35"/>
    </row>
    <row r="292403" spans="8:8" x14ac:dyDescent="0.3">
      <c r="H292403" s="35"/>
    </row>
    <row r="292404" spans="8:8" x14ac:dyDescent="0.3">
      <c r="H292404" s="35"/>
    </row>
    <row r="292405" spans="8:8" x14ac:dyDescent="0.3">
      <c r="H292405" s="35"/>
    </row>
    <row r="292406" spans="8:8" x14ac:dyDescent="0.3">
      <c r="H292406" s="35"/>
    </row>
    <row r="292407" spans="8:8" x14ac:dyDescent="0.3">
      <c r="H292407" s="35"/>
    </row>
    <row r="292408" spans="8:8" x14ac:dyDescent="0.3">
      <c r="H292408" s="35"/>
    </row>
    <row r="292409" spans="8:8" x14ac:dyDescent="0.3">
      <c r="H292409" s="35"/>
    </row>
    <row r="292410" spans="8:8" x14ac:dyDescent="0.3">
      <c r="H292410" s="35"/>
    </row>
    <row r="292411" spans="8:8" x14ac:dyDescent="0.3">
      <c r="H292411" s="35"/>
    </row>
    <row r="292412" spans="8:8" x14ac:dyDescent="0.3">
      <c r="H292412" s="35"/>
    </row>
    <row r="292413" spans="8:8" x14ac:dyDescent="0.3">
      <c r="H292413" s="35"/>
    </row>
    <row r="292414" spans="8:8" x14ac:dyDescent="0.3">
      <c r="H292414" s="35"/>
    </row>
    <row r="292415" spans="8:8" x14ac:dyDescent="0.3">
      <c r="H292415" s="35"/>
    </row>
    <row r="292416" spans="8:8" x14ac:dyDescent="0.3">
      <c r="H292416" s="35"/>
    </row>
    <row r="292417" spans="8:8" x14ac:dyDescent="0.3">
      <c r="H292417" s="35"/>
    </row>
    <row r="292418" spans="8:8" x14ac:dyDescent="0.3">
      <c r="H292418" s="35"/>
    </row>
    <row r="292419" spans="8:8" x14ac:dyDescent="0.3">
      <c r="H292419" s="35"/>
    </row>
    <row r="292420" spans="8:8" x14ac:dyDescent="0.3">
      <c r="H292420" s="35"/>
    </row>
    <row r="292421" spans="8:8" x14ac:dyDescent="0.3">
      <c r="H292421" s="35"/>
    </row>
    <row r="292422" spans="8:8" x14ac:dyDescent="0.3">
      <c r="H292422" s="35"/>
    </row>
    <row r="292423" spans="8:8" x14ac:dyDescent="0.3">
      <c r="H292423" s="35"/>
    </row>
    <row r="292424" spans="8:8" x14ac:dyDescent="0.3">
      <c r="H292424" s="35"/>
    </row>
    <row r="292425" spans="8:8" x14ac:dyDescent="0.3">
      <c r="H292425" s="35"/>
    </row>
    <row r="292426" spans="8:8" x14ac:dyDescent="0.3">
      <c r="H292426" s="35"/>
    </row>
    <row r="292427" spans="8:8" x14ac:dyDescent="0.3">
      <c r="H292427" s="35"/>
    </row>
    <row r="292428" spans="8:8" x14ac:dyDescent="0.3">
      <c r="H292428" s="35"/>
    </row>
    <row r="292429" spans="8:8" x14ac:dyDescent="0.3">
      <c r="H292429" s="35"/>
    </row>
    <row r="292430" spans="8:8" x14ac:dyDescent="0.3">
      <c r="H292430" s="35"/>
    </row>
    <row r="292431" spans="8:8" x14ac:dyDescent="0.3">
      <c r="H292431" s="35"/>
    </row>
    <row r="292432" spans="8:8" x14ac:dyDescent="0.3">
      <c r="H292432" s="35"/>
    </row>
    <row r="292433" spans="8:8" x14ac:dyDescent="0.3">
      <c r="H292433" s="35"/>
    </row>
    <row r="292434" spans="8:8" x14ac:dyDescent="0.3">
      <c r="H292434" s="35"/>
    </row>
    <row r="292435" spans="8:8" x14ac:dyDescent="0.3">
      <c r="H292435" s="35"/>
    </row>
    <row r="292436" spans="8:8" x14ac:dyDescent="0.3">
      <c r="H292436" s="35"/>
    </row>
    <row r="292437" spans="8:8" x14ac:dyDescent="0.3">
      <c r="H292437" s="35"/>
    </row>
    <row r="292438" spans="8:8" x14ac:dyDescent="0.3">
      <c r="H292438" s="35"/>
    </row>
    <row r="292439" spans="8:8" x14ac:dyDescent="0.3">
      <c r="H292439" s="35"/>
    </row>
    <row r="292440" spans="8:8" x14ac:dyDescent="0.3">
      <c r="H292440" s="35"/>
    </row>
    <row r="292441" spans="8:8" x14ac:dyDescent="0.3">
      <c r="H292441" s="35"/>
    </row>
    <row r="292442" spans="8:8" x14ac:dyDescent="0.3">
      <c r="H292442" s="35"/>
    </row>
    <row r="292443" spans="8:8" x14ac:dyDescent="0.3">
      <c r="H292443" s="35"/>
    </row>
    <row r="292444" spans="8:8" x14ac:dyDescent="0.3">
      <c r="H292444" s="35"/>
    </row>
    <row r="292445" spans="8:8" x14ac:dyDescent="0.3">
      <c r="H292445" s="35"/>
    </row>
    <row r="292446" spans="8:8" x14ac:dyDescent="0.3">
      <c r="H292446" s="35"/>
    </row>
    <row r="292447" spans="8:8" x14ac:dyDescent="0.3">
      <c r="H292447" s="35"/>
    </row>
    <row r="292448" spans="8:8" x14ac:dyDescent="0.3">
      <c r="H292448" s="35"/>
    </row>
    <row r="292449" spans="8:8" x14ac:dyDescent="0.3">
      <c r="H292449" s="35"/>
    </row>
    <row r="292450" spans="8:8" x14ac:dyDescent="0.3">
      <c r="H292450" s="35"/>
    </row>
    <row r="292451" spans="8:8" x14ac:dyDescent="0.3">
      <c r="H292451" s="35"/>
    </row>
    <row r="292452" spans="8:8" x14ac:dyDescent="0.3">
      <c r="H292452" s="35"/>
    </row>
    <row r="292453" spans="8:8" x14ac:dyDescent="0.3">
      <c r="H292453" s="35"/>
    </row>
    <row r="292454" spans="8:8" x14ac:dyDescent="0.3">
      <c r="H292454" s="35"/>
    </row>
    <row r="292455" spans="8:8" x14ac:dyDescent="0.3">
      <c r="H292455" s="35"/>
    </row>
    <row r="292456" spans="8:8" x14ac:dyDescent="0.3">
      <c r="H292456" s="35"/>
    </row>
    <row r="292457" spans="8:8" x14ac:dyDescent="0.3">
      <c r="H292457" s="35"/>
    </row>
    <row r="292458" spans="8:8" x14ac:dyDescent="0.3">
      <c r="H292458" s="35"/>
    </row>
    <row r="292459" spans="8:8" x14ac:dyDescent="0.3">
      <c r="H292459" s="35"/>
    </row>
    <row r="292460" spans="8:8" x14ac:dyDescent="0.3">
      <c r="H292460" s="35"/>
    </row>
    <row r="292461" spans="8:8" x14ac:dyDescent="0.3">
      <c r="H292461" s="35"/>
    </row>
    <row r="292462" spans="8:8" x14ac:dyDescent="0.3">
      <c r="H292462" s="35"/>
    </row>
    <row r="292463" spans="8:8" x14ac:dyDescent="0.3">
      <c r="H292463" s="35"/>
    </row>
    <row r="292464" spans="8:8" x14ac:dyDescent="0.3">
      <c r="H292464" s="35"/>
    </row>
    <row r="292465" spans="8:8" x14ac:dyDescent="0.3">
      <c r="H292465" s="35"/>
    </row>
    <row r="292466" spans="8:8" x14ac:dyDescent="0.3">
      <c r="H292466" s="35"/>
    </row>
    <row r="292467" spans="8:8" x14ac:dyDescent="0.3">
      <c r="H292467" s="35"/>
    </row>
    <row r="292468" spans="8:8" x14ac:dyDescent="0.3">
      <c r="H292468" s="35"/>
    </row>
    <row r="292469" spans="8:8" x14ac:dyDescent="0.3">
      <c r="H292469" s="35"/>
    </row>
    <row r="292470" spans="8:8" x14ac:dyDescent="0.3">
      <c r="H292470" s="35"/>
    </row>
    <row r="292471" spans="8:8" x14ac:dyDescent="0.3">
      <c r="H292471" s="35"/>
    </row>
    <row r="292472" spans="8:8" x14ac:dyDescent="0.3">
      <c r="H292472" s="35"/>
    </row>
    <row r="292473" spans="8:8" x14ac:dyDescent="0.3">
      <c r="H292473" s="35"/>
    </row>
    <row r="292474" spans="8:8" x14ac:dyDescent="0.3">
      <c r="H292474" s="35"/>
    </row>
    <row r="292475" spans="8:8" x14ac:dyDescent="0.3">
      <c r="H292475" s="35"/>
    </row>
    <row r="292476" spans="8:8" x14ac:dyDescent="0.3">
      <c r="H292476" s="35"/>
    </row>
    <row r="292477" spans="8:8" x14ac:dyDescent="0.3">
      <c r="H292477" s="35"/>
    </row>
    <row r="292478" spans="8:8" x14ac:dyDescent="0.3">
      <c r="H292478" s="35"/>
    </row>
    <row r="292479" spans="8:8" x14ac:dyDescent="0.3">
      <c r="H292479" s="35"/>
    </row>
    <row r="292480" spans="8:8" x14ac:dyDescent="0.3">
      <c r="H292480" s="35"/>
    </row>
    <row r="292481" spans="8:8" x14ac:dyDescent="0.3">
      <c r="H292481" s="35"/>
    </row>
    <row r="292482" spans="8:8" x14ac:dyDescent="0.3">
      <c r="H292482" s="35"/>
    </row>
    <row r="292483" spans="8:8" x14ac:dyDescent="0.3">
      <c r="H292483" s="35"/>
    </row>
    <row r="292484" spans="8:8" x14ac:dyDescent="0.3">
      <c r="H292484" s="35"/>
    </row>
    <row r="292485" spans="8:8" x14ac:dyDescent="0.3">
      <c r="H292485" s="35"/>
    </row>
    <row r="292486" spans="8:8" x14ac:dyDescent="0.3">
      <c r="H292486" s="35"/>
    </row>
    <row r="292487" spans="8:8" x14ac:dyDescent="0.3">
      <c r="H292487" s="35"/>
    </row>
    <row r="292488" spans="8:8" x14ac:dyDescent="0.3">
      <c r="H292488" s="35"/>
    </row>
    <row r="292489" spans="8:8" x14ac:dyDescent="0.3">
      <c r="H292489" s="35"/>
    </row>
    <row r="292490" spans="8:8" x14ac:dyDescent="0.3">
      <c r="H292490" s="35"/>
    </row>
    <row r="292491" spans="8:8" x14ac:dyDescent="0.3">
      <c r="H292491" s="35"/>
    </row>
    <row r="292492" spans="8:8" x14ac:dyDescent="0.3">
      <c r="H292492" s="35"/>
    </row>
    <row r="292493" spans="8:8" x14ac:dyDescent="0.3">
      <c r="H292493" s="35"/>
    </row>
    <row r="292494" spans="8:8" x14ac:dyDescent="0.3">
      <c r="H292494" s="35"/>
    </row>
    <row r="292495" spans="8:8" x14ac:dyDescent="0.3">
      <c r="H292495" s="35"/>
    </row>
    <row r="292496" spans="8:8" x14ac:dyDescent="0.3">
      <c r="H292496" s="35"/>
    </row>
    <row r="292497" spans="8:8" x14ac:dyDescent="0.3">
      <c r="H292497" s="35"/>
    </row>
    <row r="292498" spans="8:8" x14ac:dyDescent="0.3">
      <c r="H292498" s="35"/>
    </row>
    <row r="292499" spans="8:8" x14ac:dyDescent="0.3">
      <c r="H292499" s="35"/>
    </row>
    <row r="292500" spans="8:8" x14ac:dyDescent="0.3">
      <c r="H292500" s="35"/>
    </row>
    <row r="292501" spans="8:8" x14ac:dyDescent="0.3">
      <c r="H292501" s="35"/>
    </row>
    <row r="292502" spans="8:8" x14ac:dyDescent="0.3">
      <c r="H292502" s="35"/>
    </row>
    <row r="292503" spans="8:8" x14ac:dyDescent="0.3">
      <c r="H292503" s="35"/>
    </row>
    <row r="292504" spans="8:8" x14ac:dyDescent="0.3">
      <c r="H292504" s="35"/>
    </row>
    <row r="292505" spans="8:8" x14ac:dyDescent="0.3">
      <c r="H292505" s="35"/>
    </row>
    <row r="292506" spans="8:8" x14ac:dyDescent="0.3">
      <c r="H292506" s="35"/>
    </row>
    <row r="292507" spans="8:8" x14ac:dyDescent="0.3">
      <c r="H292507" s="35"/>
    </row>
    <row r="292508" spans="8:8" x14ac:dyDescent="0.3">
      <c r="H292508" s="35"/>
    </row>
    <row r="292509" spans="8:8" x14ac:dyDescent="0.3">
      <c r="H292509" s="35"/>
    </row>
    <row r="292510" spans="8:8" x14ac:dyDescent="0.3">
      <c r="H292510" s="35"/>
    </row>
    <row r="292511" spans="8:8" x14ac:dyDescent="0.3">
      <c r="H292511" s="35"/>
    </row>
    <row r="292512" spans="8:8" x14ac:dyDescent="0.3">
      <c r="H292512" s="35"/>
    </row>
    <row r="292513" spans="8:8" x14ac:dyDescent="0.3">
      <c r="H292513" s="35"/>
    </row>
    <row r="292514" spans="8:8" x14ac:dyDescent="0.3">
      <c r="H292514" s="35"/>
    </row>
    <row r="292515" spans="8:8" x14ac:dyDescent="0.3">
      <c r="H292515" s="35"/>
    </row>
    <row r="292516" spans="8:8" x14ac:dyDescent="0.3">
      <c r="H292516" s="35"/>
    </row>
    <row r="292517" spans="8:8" x14ac:dyDescent="0.3">
      <c r="H292517" s="35"/>
    </row>
    <row r="292518" spans="8:8" x14ac:dyDescent="0.3">
      <c r="H292518" s="35"/>
    </row>
    <row r="292519" spans="8:8" x14ac:dyDescent="0.3">
      <c r="H292519" s="35"/>
    </row>
    <row r="292520" spans="8:8" x14ac:dyDescent="0.3">
      <c r="H292520" s="35"/>
    </row>
    <row r="292521" spans="8:8" x14ac:dyDescent="0.3">
      <c r="H292521" s="35"/>
    </row>
    <row r="292522" spans="8:8" x14ac:dyDescent="0.3">
      <c r="H292522" s="35"/>
    </row>
    <row r="292523" spans="8:8" x14ac:dyDescent="0.3">
      <c r="H292523" s="35"/>
    </row>
    <row r="292524" spans="8:8" x14ac:dyDescent="0.3">
      <c r="H292524" s="35"/>
    </row>
    <row r="292525" spans="8:8" x14ac:dyDescent="0.3">
      <c r="H292525" s="35"/>
    </row>
    <row r="292526" spans="8:8" x14ac:dyDescent="0.3">
      <c r="H292526" s="35"/>
    </row>
    <row r="292527" spans="8:8" x14ac:dyDescent="0.3">
      <c r="H292527" s="35"/>
    </row>
    <row r="292528" spans="8:8" x14ac:dyDescent="0.3">
      <c r="H292528" s="35"/>
    </row>
    <row r="292529" spans="8:8" x14ac:dyDescent="0.3">
      <c r="H292529" s="35"/>
    </row>
    <row r="292530" spans="8:8" x14ac:dyDescent="0.3">
      <c r="H292530" s="35"/>
    </row>
    <row r="292531" spans="8:8" x14ac:dyDescent="0.3">
      <c r="H292531" s="35"/>
    </row>
    <row r="292532" spans="8:8" x14ac:dyDescent="0.3">
      <c r="H292532" s="35"/>
    </row>
    <row r="292533" spans="8:8" x14ac:dyDescent="0.3">
      <c r="H292533" s="35"/>
    </row>
    <row r="292534" spans="8:8" x14ac:dyDescent="0.3">
      <c r="H292534" s="35"/>
    </row>
    <row r="292535" spans="8:8" x14ac:dyDescent="0.3">
      <c r="H292535" s="35"/>
    </row>
    <row r="292536" spans="8:8" x14ac:dyDescent="0.3">
      <c r="H292536" s="35"/>
    </row>
    <row r="292537" spans="8:8" x14ac:dyDescent="0.3">
      <c r="H292537" s="35"/>
    </row>
    <row r="292538" spans="8:8" x14ac:dyDescent="0.3">
      <c r="H292538" s="35"/>
    </row>
    <row r="292539" spans="8:8" x14ac:dyDescent="0.3">
      <c r="H292539" s="35"/>
    </row>
    <row r="292540" spans="8:8" x14ac:dyDescent="0.3">
      <c r="H292540" s="35"/>
    </row>
    <row r="292541" spans="8:8" x14ac:dyDescent="0.3">
      <c r="H292541" s="35"/>
    </row>
    <row r="292542" spans="8:8" x14ac:dyDescent="0.3">
      <c r="H292542" s="35"/>
    </row>
    <row r="292543" spans="8:8" x14ac:dyDescent="0.3">
      <c r="H292543" s="35"/>
    </row>
    <row r="292544" spans="8:8" x14ac:dyDescent="0.3">
      <c r="H292544" s="35"/>
    </row>
    <row r="292545" spans="8:8" x14ac:dyDescent="0.3">
      <c r="H292545" s="35"/>
    </row>
    <row r="292546" spans="8:8" x14ac:dyDescent="0.3">
      <c r="H292546" s="35"/>
    </row>
    <row r="292547" spans="8:8" x14ac:dyDescent="0.3">
      <c r="H292547" s="35"/>
    </row>
    <row r="292548" spans="8:8" x14ac:dyDescent="0.3">
      <c r="H292548" s="35"/>
    </row>
    <row r="292549" spans="8:8" x14ac:dyDescent="0.3">
      <c r="H292549" s="35"/>
    </row>
    <row r="292550" spans="8:8" x14ac:dyDescent="0.3">
      <c r="H292550" s="35"/>
    </row>
    <row r="292551" spans="8:8" x14ac:dyDescent="0.3">
      <c r="H292551" s="35"/>
    </row>
    <row r="292552" spans="8:8" x14ac:dyDescent="0.3">
      <c r="H292552" s="35"/>
    </row>
    <row r="292553" spans="8:8" x14ac:dyDescent="0.3">
      <c r="H292553" s="35"/>
    </row>
    <row r="292554" spans="8:8" x14ac:dyDescent="0.3">
      <c r="H292554" s="35"/>
    </row>
    <row r="292555" spans="8:8" x14ac:dyDescent="0.3">
      <c r="H292555" s="35"/>
    </row>
    <row r="292556" spans="8:8" x14ac:dyDescent="0.3">
      <c r="H292556" s="35"/>
    </row>
    <row r="292557" spans="8:8" x14ac:dyDescent="0.3">
      <c r="H292557" s="35"/>
    </row>
    <row r="292558" spans="8:8" x14ac:dyDescent="0.3">
      <c r="H292558" s="35"/>
    </row>
    <row r="292559" spans="8:8" x14ac:dyDescent="0.3">
      <c r="H292559" s="35"/>
    </row>
    <row r="292560" spans="8:8" x14ac:dyDescent="0.3">
      <c r="H292560" s="35"/>
    </row>
    <row r="292561" spans="8:8" x14ac:dyDescent="0.3">
      <c r="H292561" s="35"/>
    </row>
    <row r="292562" spans="8:8" x14ac:dyDescent="0.3">
      <c r="H292562" s="35"/>
    </row>
    <row r="292563" spans="8:8" x14ac:dyDescent="0.3">
      <c r="H292563" s="35"/>
    </row>
    <row r="292564" spans="8:8" x14ac:dyDescent="0.3">
      <c r="H292564" s="35"/>
    </row>
    <row r="292565" spans="8:8" x14ac:dyDescent="0.3">
      <c r="H292565" s="35"/>
    </row>
    <row r="292566" spans="8:8" x14ac:dyDescent="0.3">
      <c r="H292566" s="35"/>
    </row>
    <row r="292567" spans="8:8" x14ac:dyDescent="0.3">
      <c r="H292567" s="35"/>
    </row>
    <row r="292568" spans="8:8" x14ac:dyDescent="0.3">
      <c r="H292568" s="35"/>
    </row>
    <row r="292569" spans="8:8" x14ac:dyDescent="0.3">
      <c r="H292569" s="35"/>
    </row>
    <row r="292570" spans="8:8" x14ac:dyDescent="0.3">
      <c r="H292570" s="35"/>
    </row>
    <row r="292571" spans="8:8" x14ac:dyDescent="0.3">
      <c r="H292571" s="35"/>
    </row>
    <row r="292572" spans="8:8" x14ac:dyDescent="0.3">
      <c r="H292572" s="35"/>
    </row>
    <row r="292573" spans="8:8" x14ac:dyDescent="0.3">
      <c r="H292573" s="35"/>
    </row>
    <row r="292574" spans="8:8" x14ac:dyDescent="0.3">
      <c r="H292574" s="35"/>
    </row>
    <row r="292575" spans="8:8" x14ac:dyDescent="0.3">
      <c r="H292575" s="35"/>
    </row>
    <row r="292576" spans="8:8" x14ac:dyDescent="0.3">
      <c r="H292576" s="35"/>
    </row>
    <row r="292577" spans="8:8" x14ac:dyDescent="0.3">
      <c r="H292577" s="35"/>
    </row>
    <row r="292578" spans="8:8" x14ac:dyDescent="0.3">
      <c r="H292578" s="35"/>
    </row>
    <row r="292579" spans="8:8" x14ac:dyDescent="0.3">
      <c r="H292579" s="35"/>
    </row>
    <row r="292580" spans="8:8" x14ac:dyDescent="0.3">
      <c r="H292580" s="35"/>
    </row>
    <row r="292581" spans="8:8" x14ac:dyDescent="0.3">
      <c r="H292581" s="35"/>
    </row>
    <row r="292582" spans="8:8" x14ac:dyDescent="0.3">
      <c r="H292582" s="35"/>
    </row>
    <row r="292583" spans="8:8" x14ac:dyDescent="0.3">
      <c r="H292583" s="35"/>
    </row>
    <row r="292584" spans="8:8" x14ac:dyDescent="0.3">
      <c r="H292584" s="35"/>
    </row>
    <row r="292585" spans="8:8" x14ac:dyDescent="0.3">
      <c r="H292585" s="35"/>
    </row>
    <row r="292586" spans="8:8" x14ac:dyDescent="0.3">
      <c r="H292586" s="35"/>
    </row>
    <row r="292587" spans="8:8" x14ac:dyDescent="0.3">
      <c r="H292587" s="35"/>
    </row>
    <row r="292588" spans="8:8" x14ac:dyDescent="0.3">
      <c r="H292588" s="35"/>
    </row>
    <row r="292589" spans="8:8" x14ac:dyDescent="0.3">
      <c r="H292589" s="35"/>
    </row>
    <row r="292590" spans="8:8" x14ac:dyDescent="0.3">
      <c r="H292590" s="35"/>
    </row>
    <row r="292591" spans="8:8" x14ac:dyDescent="0.3">
      <c r="H292591" s="35"/>
    </row>
    <row r="292592" spans="8:8" x14ac:dyDescent="0.3">
      <c r="H292592" s="35"/>
    </row>
    <row r="292593" spans="8:8" x14ac:dyDescent="0.3">
      <c r="H292593" s="35"/>
    </row>
    <row r="292594" spans="8:8" x14ac:dyDescent="0.3">
      <c r="H292594" s="35"/>
    </row>
    <row r="292595" spans="8:8" x14ac:dyDescent="0.3">
      <c r="H292595" s="35"/>
    </row>
    <row r="292596" spans="8:8" x14ac:dyDescent="0.3">
      <c r="H292596" s="35"/>
    </row>
    <row r="292597" spans="8:8" x14ac:dyDescent="0.3">
      <c r="H292597" s="35"/>
    </row>
    <row r="292598" spans="8:8" x14ac:dyDescent="0.3">
      <c r="H292598" s="35"/>
    </row>
    <row r="292599" spans="8:8" x14ac:dyDescent="0.3">
      <c r="H292599" s="35"/>
    </row>
    <row r="292600" spans="8:8" x14ac:dyDescent="0.3">
      <c r="H292600" s="35"/>
    </row>
    <row r="292601" spans="8:8" x14ac:dyDescent="0.3">
      <c r="H292601" s="35"/>
    </row>
    <row r="292602" spans="8:8" x14ac:dyDescent="0.3">
      <c r="H292602" s="35"/>
    </row>
    <row r="292603" spans="8:8" x14ac:dyDescent="0.3">
      <c r="H292603" s="35"/>
    </row>
    <row r="292604" spans="8:8" x14ac:dyDescent="0.3">
      <c r="H292604" s="35"/>
    </row>
    <row r="292605" spans="8:8" x14ac:dyDescent="0.3">
      <c r="H292605" s="35"/>
    </row>
    <row r="292606" spans="8:8" x14ac:dyDescent="0.3">
      <c r="H292606" s="35"/>
    </row>
    <row r="292607" spans="8:8" x14ac:dyDescent="0.3">
      <c r="H292607" s="35"/>
    </row>
    <row r="292608" spans="8:8" x14ac:dyDescent="0.3">
      <c r="H292608" s="35"/>
    </row>
    <row r="292609" spans="8:8" x14ac:dyDescent="0.3">
      <c r="H292609" s="35"/>
    </row>
    <row r="292610" spans="8:8" x14ac:dyDescent="0.3">
      <c r="H292610" s="35"/>
    </row>
    <row r="292611" spans="8:8" x14ac:dyDescent="0.3">
      <c r="H292611" s="35"/>
    </row>
    <row r="292612" spans="8:8" x14ac:dyDescent="0.3">
      <c r="H292612" s="35"/>
    </row>
    <row r="292613" spans="8:8" x14ac:dyDescent="0.3">
      <c r="H292613" s="35"/>
    </row>
    <row r="292614" spans="8:8" x14ac:dyDescent="0.3">
      <c r="H292614" s="35"/>
    </row>
    <row r="292615" spans="8:8" x14ac:dyDescent="0.3">
      <c r="H292615" s="35"/>
    </row>
    <row r="292616" spans="8:8" x14ac:dyDescent="0.3">
      <c r="H292616" s="35"/>
    </row>
    <row r="292617" spans="8:8" x14ac:dyDescent="0.3">
      <c r="H292617" s="35"/>
    </row>
    <row r="292618" spans="8:8" x14ac:dyDescent="0.3">
      <c r="H292618" s="35"/>
    </row>
    <row r="292619" spans="8:8" x14ac:dyDescent="0.3">
      <c r="H292619" s="35"/>
    </row>
    <row r="292620" spans="8:8" x14ac:dyDescent="0.3">
      <c r="H292620" s="35"/>
    </row>
    <row r="292621" spans="8:8" x14ac:dyDescent="0.3">
      <c r="H292621" s="35"/>
    </row>
    <row r="292622" spans="8:8" x14ac:dyDescent="0.3">
      <c r="H292622" s="35"/>
    </row>
    <row r="292623" spans="8:8" x14ac:dyDescent="0.3">
      <c r="H292623" s="35"/>
    </row>
    <row r="292624" spans="8:8" x14ac:dyDescent="0.3">
      <c r="H292624" s="35"/>
    </row>
    <row r="292625" spans="8:8" x14ac:dyDescent="0.3">
      <c r="H292625" s="35"/>
    </row>
    <row r="292626" spans="8:8" x14ac:dyDescent="0.3">
      <c r="H292626" s="35"/>
    </row>
    <row r="292627" spans="8:8" x14ac:dyDescent="0.3">
      <c r="H292627" s="35"/>
    </row>
    <row r="292628" spans="8:8" x14ac:dyDescent="0.3">
      <c r="H292628" s="35"/>
    </row>
    <row r="292629" spans="8:8" x14ac:dyDescent="0.3">
      <c r="H292629" s="35"/>
    </row>
    <row r="292630" spans="8:8" x14ac:dyDescent="0.3">
      <c r="H292630" s="35"/>
    </row>
    <row r="292631" spans="8:8" x14ac:dyDescent="0.3">
      <c r="H292631" s="35"/>
    </row>
    <row r="292632" spans="8:8" x14ac:dyDescent="0.3">
      <c r="H292632" s="35"/>
    </row>
    <row r="292633" spans="8:8" x14ac:dyDescent="0.3">
      <c r="H292633" s="35"/>
    </row>
    <row r="292634" spans="8:8" x14ac:dyDescent="0.3">
      <c r="H292634" s="35"/>
    </row>
    <row r="292635" spans="8:8" x14ac:dyDescent="0.3">
      <c r="H292635" s="35"/>
    </row>
    <row r="292636" spans="8:8" x14ac:dyDescent="0.3">
      <c r="H292636" s="35"/>
    </row>
    <row r="292637" spans="8:8" x14ac:dyDescent="0.3">
      <c r="H292637" s="35"/>
    </row>
    <row r="292638" spans="8:8" x14ac:dyDescent="0.3">
      <c r="H292638" s="35"/>
    </row>
    <row r="292639" spans="8:8" x14ac:dyDescent="0.3">
      <c r="H292639" s="35"/>
    </row>
    <row r="292640" spans="8:8" x14ac:dyDescent="0.3">
      <c r="H292640" s="35"/>
    </row>
    <row r="292641" spans="8:8" x14ac:dyDescent="0.3">
      <c r="H292641" s="35"/>
    </row>
    <row r="292642" spans="8:8" x14ac:dyDescent="0.3">
      <c r="H292642" s="35"/>
    </row>
    <row r="292643" spans="8:8" x14ac:dyDescent="0.3">
      <c r="H292643" s="35"/>
    </row>
    <row r="292644" spans="8:8" x14ac:dyDescent="0.3">
      <c r="H292644" s="35"/>
    </row>
    <row r="292645" spans="8:8" x14ac:dyDescent="0.3">
      <c r="H292645" s="35"/>
    </row>
    <row r="292646" spans="8:8" x14ac:dyDescent="0.3">
      <c r="H292646" s="35"/>
    </row>
    <row r="292647" spans="8:8" x14ac:dyDescent="0.3">
      <c r="H292647" s="35"/>
    </row>
    <row r="292648" spans="8:8" x14ac:dyDescent="0.3">
      <c r="H292648" s="35"/>
    </row>
    <row r="292649" spans="8:8" x14ac:dyDescent="0.3">
      <c r="H292649" s="35"/>
    </row>
    <row r="292650" spans="8:8" x14ac:dyDescent="0.3">
      <c r="H292650" s="35"/>
    </row>
    <row r="292651" spans="8:8" x14ac:dyDescent="0.3">
      <c r="H292651" s="35"/>
    </row>
    <row r="292652" spans="8:8" x14ac:dyDescent="0.3">
      <c r="H292652" s="35"/>
    </row>
    <row r="292653" spans="8:8" x14ac:dyDescent="0.3">
      <c r="H292653" s="35"/>
    </row>
    <row r="292654" spans="8:8" x14ac:dyDescent="0.3">
      <c r="H292654" s="35"/>
    </row>
    <row r="292655" spans="8:8" x14ac:dyDescent="0.3">
      <c r="H292655" s="35"/>
    </row>
    <row r="292656" spans="8:8" x14ac:dyDescent="0.3">
      <c r="H292656" s="35"/>
    </row>
    <row r="292657" spans="8:8" x14ac:dyDescent="0.3">
      <c r="H292657" s="35"/>
    </row>
    <row r="292658" spans="8:8" x14ac:dyDescent="0.3">
      <c r="H292658" s="35"/>
    </row>
    <row r="292659" spans="8:8" x14ac:dyDescent="0.3">
      <c r="H292659" s="35"/>
    </row>
    <row r="292660" spans="8:8" x14ac:dyDescent="0.3">
      <c r="H292660" s="35"/>
    </row>
    <row r="292661" spans="8:8" x14ac:dyDescent="0.3">
      <c r="H292661" s="35"/>
    </row>
    <row r="292662" spans="8:8" x14ac:dyDescent="0.3">
      <c r="H292662" s="35"/>
    </row>
    <row r="292663" spans="8:8" x14ac:dyDescent="0.3">
      <c r="H292663" s="35"/>
    </row>
    <row r="292664" spans="8:8" x14ac:dyDescent="0.3">
      <c r="H292664" s="35"/>
    </row>
    <row r="292665" spans="8:8" x14ac:dyDescent="0.3">
      <c r="H292665" s="35"/>
    </row>
    <row r="292666" spans="8:8" x14ac:dyDescent="0.3">
      <c r="H292666" s="35"/>
    </row>
    <row r="292667" spans="8:8" x14ac:dyDescent="0.3">
      <c r="H292667" s="35"/>
    </row>
    <row r="292668" spans="8:8" x14ac:dyDescent="0.3">
      <c r="H292668" s="35"/>
    </row>
    <row r="292669" spans="8:8" x14ac:dyDescent="0.3">
      <c r="H292669" s="35"/>
    </row>
    <row r="292670" spans="8:8" x14ac:dyDescent="0.3">
      <c r="H292670" s="35"/>
    </row>
    <row r="292671" spans="8:8" x14ac:dyDescent="0.3">
      <c r="H292671" s="35"/>
    </row>
    <row r="292672" spans="8:8" x14ac:dyDescent="0.3">
      <c r="H292672" s="35"/>
    </row>
    <row r="292673" spans="8:8" x14ac:dyDescent="0.3">
      <c r="H292673" s="35"/>
    </row>
    <row r="292674" spans="8:8" x14ac:dyDescent="0.3">
      <c r="H292674" s="35"/>
    </row>
    <row r="292675" spans="8:8" x14ac:dyDescent="0.3">
      <c r="H292675" s="35"/>
    </row>
    <row r="292676" spans="8:8" x14ac:dyDescent="0.3">
      <c r="H292676" s="35"/>
    </row>
    <row r="292677" spans="8:8" x14ac:dyDescent="0.3">
      <c r="H292677" s="35"/>
    </row>
    <row r="292678" spans="8:8" x14ac:dyDescent="0.3">
      <c r="H292678" s="35"/>
    </row>
    <row r="292679" spans="8:8" x14ac:dyDescent="0.3">
      <c r="H292679" s="35"/>
    </row>
    <row r="292680" spans="8:8" x14ac:dyDescent="0.3">
      <c r="H292680" s="35"/>
    </row>
    <row r="292681" spans="8:8" x14ac:dyDescent="0.3">
      <c r="H292681" s="35"/>
    </row>
    <row r="292682" spans="8:8" x14ac:dyDescent="0.3">
      <c r="H292682" s="35"/>
    </row>
    <row r="292683" spans="8:8" x14ac:dyDescent="0.3">
      <c r="H292683" s="35"/>
    </row>
    <row r="292684" spans="8:8" x14ac:dyDescent="0.3">
      <c r="H292684" s="35"/>
    </row>
    <row r="292685" spans="8:8" x14ac:dyDescent="0.3">
      <c r="H292685" s="35"/>
    </row>
    <row r="292686" spans="8:8" x14ac:dyDescent="0.3">
      <c r="H292686" s="35"/>
    </row>
    <row r="292687" spans="8:8" x14ac:dyDescent="0.3">
      <c r="H292687" s="35"/>
    </row>
    <row r="292688" spans="8:8" x14ac:dyDescent="0.3">
      <c r="H292688" s="35"/>
    </row>
    <row r="292689" spans="8:8" x14ac:dyDescent="0.3">
      <c r="H292689" s="35"/>
    </row>
    <row r="292690" spans="8:8" x14ac:dyDescent="0.3">
      <c r="H292690" s="35"/>
    </row>
    <row r="292691" spans="8:8" x14ac:dyDescent="0.3">
      <c r="H292691" s="35"/>
    </row>
    <row r="292692" spans="8:8" x14ac:dyDescent="0.3">
      <c r="H292692" s="35"/>
    </row>
    <row r="292693" spans="8:8" x14ac:dyDescent="0.3">
      <c r="H292693" s="35"/>
    </row>
    <row r="292694" spans="8:8" x14ac:dyDescent="0.3">
      <c r="H292694" s="35"/>
    </row>
    <row r="292695" spans="8:8" x14ac:dyDescent="0.3">
      <c r="H292695" s="35"/>
    </row>
    <row r="292696" spans="8:8" x14ac:dyDescent="0.3">
      <c r="H292696" s="35"/>
    </row>
    <row r="292697" spans="8:8" x14ac:dyDescent="0.3">
      <c r="H292697" s="35"/>
    </row>
    <row r="292698" spans="8:8" x14ac:dyDescent="0.3">
      <c r="H292698" s="35"/>
    </row>
    <row r="292699" spans="8:8" x14ac:dyDescent="0.3">
      <c r="H292699" s="35"/>
    </row>
    <row r="292700" spans="8:8" x14ac:dyDescent="0.3">
      <c r="H292700" s="35"/>
    </row>
    <row r="292701" spans="8:8" x14ac:dyDescent="0.3">
      <c r="H292701" s="35"/>
    </row>
    <row r="292702" spans="8:8" x14ac:dyDescent="0.3">
      <c r="H292702" s="35"/>
    </row>
    <row r="292703" spans="8:8" x14ac:dyDescent="0.3">
      <c r="H292703" s="35"/>
    </row>
    <row r="292704" spans="8:8" x14ac:dyDescent="0.3">
      <c r="H292704" s="35"/>
    </row>
    <row r="292705" spans="8:8" x14ac:dyDescent="0.3">
      <c r="H292705" s="35"/>
    </row>
    <row r="292706" spans="8:8" x14ac:dyDescent="0.3">
      <c r="H292706" s="35"/>
    </row>
    <row r="292707" spans="8:8" x14ac:dyDescent="0.3">
      <c r="H292707" s="35"/>
    </row>
    <row r="292708" spans="8:8" x14ac:dyDescent="0.3">
      <c r="H292708" s="35"/>
    </row>
    <row r="292709" spans="8:8" x14ac:dyDescent="0.3">
      <c r="H292709" s="35"/>
    </row>
    <row r="292710" spans="8:8" x14ac:dyDescent="0.3">
      <c r="H292710" s="35"/>
    </row>
    <row r="292711" spans="8:8" x14ac:dyDescent="0.3">
      <c r="H292711" s="35"/>
    </row>
    <row r="292712" spans="8:8" x14ac:dyDescent="0.3">
      <c r="H292712" s="35"/>
    </row>
    <row r="292713" spans="8:8" x14ac:dyDescent="0.3">
      <c r="H292713" s="35"/>
    </row>
    <row r="292714" spans="8:8" x14ac:dyDescent="0.3">
      <c r="H292714" s="35"/>
    </row>
    <row r="292715" spans="8:8" x14ac:dyDescent="0.3">
      <c r="H292715" s="35"/>
    </row>
    <row r="292716" spans="8:8" x14ac:dyDescent="0.3">
      <c r="H292716" s="35"/>
    </row>
    <row r="292717" spans="8:8" x14ac:dyDescent="0.3">
      <c r="H292717" s="35"/>
    </row>
    <row r="292718" spans="8:8" x14ac:dyDescent="0.3">
      <c r="H292718" s="35"/>
    </row>
    <row r="292719" spans="8:8" x14ac:dyDescent="0.3">
      <c r="H292719" s="35"/>
    </row>
    <row r="292720" spans="8:8" x14ac:dyDescent="0.3">
      <c r="H292720" s="35"/>
    </row>
    <row r="292721" spans="8:8" x14ac:dyDescent="0.3">
      <c r="H292721" s="35"/>
    </row>
    <row r="292722" spans="8:8" x14ac:dyDescent="0.3">
      <c r="H292722" s="35"/>
    </row>
    <row r="292723" spans="8:8" x14ac:dyDescent="0.3">
      <c r="H292723" s="35"/>
    </row>
    <row r="292724" spans="8:8" x14ac:dyDescent="0.3">
      <c r="H292724" s="35"/>
    </row>
    <row r="292725" spans="8:8" x14ac:dyDescent="0.3">
      <c r="H292725" s="35"/>
    </row>
    <row r="292726" spans="8:8" x14ac:dyDescent="0.3">
      <c r="H292726" s="35"/>
    </row>
    <row r="292727" spans="8:8" x14ac:dyDescent="0.3">
      <c r="H292727" s="35"/>
    </row>
    <row r="292728" spans="8:8" x14ac:dyDescent="0.3">
      <c r="H292728" s="35"/>
    </row>
    <row r="292729" spans="8:8" x14ac:dyDescent="0.3">
      <c r="H292729" s="35"/>
    </row>
    <row r="292730" spans="8:8" x14ac:dyDescent="0.3">
      <c r="H292730" s="35"/>
    </row>
    <row r="292731" spans="8:8" x14ac:dyDescent="0.3">
      <c r="H292731" s="35"/>
    </row>
    <row r="292732" spans="8:8" x14ac:dyDescent="0.3">
      <c r="H292732" s="35"/>
    </row>
    <row r="292733" spans="8:8" x14ac:dyDescent="0.3">
      <c r="H292733" s="35"/>
    </row>
    <row r="292734" spans="8:8" x14ac:dyDescent="0.3">
      <c r="H292734" s="35"/>
    </row>
    <row r="292735" spans="8:8" x14ac:dyDescent="0.3">
      <c r="H292735" s="35"/>
    </row>
    <row r="292736" spans="8:8" x14ac:dyDescent="0.3">
      <c r="H292736" s="35"/>
    </row>
    <row r="292737" spans="8:8" x14ac:dyDescent="0.3">
      <c r="H292737" s="35"/>
    </row>
    <row r="292738" spans="8:8" x14ac:dyDescent="0.3">
      <c r="H292738" s="35"/>
    </row>
    <row r="292739" spans="8:8" x14ac:dyDescent="0.3">
      <c r="H292739" s="35"/>
    </row>
    <row r="292740" spans="8:8" x14ac:dyDescent="0.3">
      <c r="H292740" s="35"/>
    </row>
    <row r="292741" spans="8:8" x14ac:dyDescent="0.3">
      <c r="H292741" s="35"/>
    </row>
    <row r="292742" spans="8:8" x14ac:dyDescent="0.3">
      <c r="H292742" s="35"/>
    </row>
    <row r="292743" spans="8:8" x14ac:dyDescent="0.3">
      <c r="H292743" s="35"/>
    </row>
    <row r="292744" spans="8:8" x14ac:dyDescent="0.3">
      <c r="H292744" s="35"/>
    </row>
    <row r="292745" spans="8:8" x14ac:dyDescent="0.3">
      <c r="H292745" s="35"/>
    </row>
    <row r="292746" spans="8:8" x14ac:dyDescent="0.3">
      <c r="H292746" s="35"/>
    </row>
    <row r="292747" spans="8:8" x14ac:dyDescent="0.3">
      <c r="H292747" s="35"/>
    </row>
    <row r="292748" spans="8:8" x14ac:dyDescent="0.3">
      <c r="H292748" s="35"/>
    </row>
    <row r="292749" spans="8:8" x14ac:dyDescent="0.3">
      <c r="H292749" s="35"/>
    </row>
    <row r="292750" spans="8:8" x14ac:dyDescent="0.3">
      <c r="H292750" s="35"/>
    </row>
    <row r="292751" spans="8:8" x14ac:dyDescent="0.3">
      <c r="H292751" s="35"/>
    </row>
    <row r="292752" spans="8:8" x14ac:dyDescent="0.3">
      <c r="H292752" s="35"/>
    </row>
    <row r="292753" spans="8:8" x14ac:dyDescent="0.3">
      <c r="H292753" s="35"/>
    </row>
    <row r="292754" spans="8:8" x14ac:dyDescent="0.3">
      <c r="H292754" s="35"/>
    </row>
    <row r="292755" spans="8:8" x14ac:dyDescent="0.3">
      <c r="H292755" s="35"/>
    </row>
    <row r="292756" spans="8:8" x14ac:dyDescent="0.3">
      <c r="H292756" s="35"/>
    </row>
    <row r="292757" spans="8:8" x14ac:dyDescent="0.3">
      <c r="H292757" s="35"/>
    </row>
    <row r="292758" spans="8:8" x14ac:dyDescent="0.3">
      <c r="H292758" s="35"/>
    </row>
    <row r="292759" spans="8:8" x14ac:dyDescent="0.3">
      <c r="H292759" s="35"/>
    </row>
    <row r="292760" spans="8:8" x14ac:dyDescent="0.3">
      <c r="H292760" s="35"/>
    </row>
    <row r="292761" spans="8:8" x14ac:dyDescent="0.3">
      <c r="H292761" s="35"/>
    </row>
    <row r="292762" spans="8:8" x14ac:dyDescent="0.3">
      <c r="H292762" s="35"/>
    </row>
    <row r="292763" spans="8:8" x14ac:dyDescent="0.3">
      <c r="H292763" s="35"/>
    </row>
    <row r="292764" spans="8:8" x14ac:dyDescent="0.3">
      <c r="H292764" s="35"/>
    </row>
    <row r="292765" spans="8:8" x14ac:dyDescent="0.3">
      <c r="H292765" s="35"/>
    </row>
    <row r="292766" spans="8:8" x14ac:dyDescent="0.3">
      <c r="H292766" s="35"/>
    </row>
    <row r="292767" spans="8:8" x14ac:dyDescent="0.3">
      <c r="H292767" s="35"/>
    </row>
    <row r="292768" spans="8:8" x14ac:dyDescent="0.3">
      <c r="H292768" s="35"/>
    </row>
    <row r="292769" spans="8:8" x14ac:dyDescent="0.3">
      <c r="H292769" s="35"/>
    </row>
    <row r="292770" spans="8:8" x14ac:dyDescent="0.3">
      <c r="H292770" s="35"/>
    </row>
    <row r="292771" spans="8:8" x14ac:dyDescent="0.3">
      <c r="H292771" s="35"/>
    </row>
    <row r="292772" spans="8:8" x14ac:dyDescent="0.3">
      <c r="H292772" s="35"/>
    </row>
    <row r="292773" spans="8:8" x14ac:dyDescent="0.3">
      <c r="H292773" s="35"/>
    </row>
    <row r="292774" spans="8:8" x14ac:dyDescent="0.3">
      <c r="H292774" s="35"/>
    </row>
    <row r="292775" spans="8:8" x14ac:dyDescent="0.3">
      <c r="H292775" s="35"/>
    </row>
    <row r="292776" spans="8:8" x14ac:dyDescent="0.3">
      <c r="H292776" s="35"/>
    </row>
    <row r="292777" spans="8:8" x14ac:dyDescent="0.3">
      <c r="H292777" s="35"/>
    </row>
    <row r="292778" spans="8:8" x14ac:dyDescent="0.3">
      <c r="H292778" s="35"/>
    </row>
    <row r="292779" spans="8:8" x14ac:dyDescent="0.3">
      <c r="H292779" s="35"/>
    </row>
    <row r="292780" spans="8:8" x14ac:dyDescent="0.3">
      <c r="H292780" s="35"/>
    </row>
    <row r="292781" spans="8:8" x14ac:dyDescent="0.3">
      <c r="H292781" s="35"/>
    </row>
    <row r="292782" spans="8:8" x14ac:dyDescent="0.3">
      <c r="H292782" s="35"/>
    </row>
    <row r="292783" spans="8:8" x14ac:dyDescent="0.3">
      <c r="H292783" s="35"/>
    </row>
    <row r="292784" spans="8:8" x14ac:dyDescent="0.3">
      <c r="H292784" s="35"/>
    </row>
    <row r="292785" spans="8:8" x14ac:dyDescent="0.3">
      <c r="H292785" s="35"/>
    </row>
    <row r="292786" spans="8:8" x14ac:dyDescent="0.3">
      <c r="H292786" s="35"/>
    </row>
    <row r="292787" spans="8:8" x14ac:dyDescent="0.3">
      <c r="H292787" s="35"/>
    </row>
    <row r="292788" spans="8:8" x14ac:dyDescent="0.3">
      <c r="H292788" s="35"/>
    </row>
    <row r="292789" spans="8:8" x14ac:dyDescent="0.3">
      <c r="H292789" s="35"/>
    </row>
    <row r="292790" spans="8:8" x14ac:dyDescent="0.3">
      <c r="H292790" s="35"/>
    </row>
    <row r="292791" spans="8:8" x14ac:dyDescent="0.3">
      <c r="H292791" s="35"/>
    </row>
    <row r="292792" spans="8:8" x14ac:dyDescent="0.3">
      <c r="H292792" s="35"/>
    </row>
    <row r="292793" spans="8:8" x14ac:dyDescent="0.3">
      <c r="H292793" s="35"/>
    </row>
    <row r="292794" spans="8:8" x14ac:dyDescent="0.3">
      <c r="H292794" s="35"/>
    </row>
    <row r="292795" spans="8:8" x14ac:dyDescent="0.3">
      <c r="H292795" s="35"/>
    </row>
    <row r="292796" spans="8:8" x14ac:dyDescent="0.3">
      <c r="H292796" s="35"/>
    </row>
    <row r="292797" spans="8:8" x14ac:dyDescent="0.3">
      <c r="H292797" s="35"/>
    </row>
    <row r="292798" spans="8:8" x14ac:dyDescent="0.3">
      <c r="H292798" s="35"/>
    </row>
    <row r="292799" spans="8:8" x14ac:dyDescent="0.3">
      <c r="H292799" s="35"/>
    </row>
    <row r="292800" spans="8:8" x14ac:dyDescent="0.3">
      <c r="H292800" s="35"/>
    </row>
    <row r="292801" spans="8:8" x14ac:dyDescent="0.3">
      <c r="H292801" s="35"/>
    </row>
    <row r="292802" spans="8:8" x14ac:dyDescent="0.3">
      <c r="H292802" s="35"/>
    </row>
    <row r="292803" spans="8:8" x14ac:dyDescent="0.3">
      <c r="H292803" s="35"/>
    </row>
    <row r="292804" spans="8:8" x14ac:dyDescent="0.3">
      <c r="H292804" s="35"/>
    </row>
    <row r="292805" spans="8:8" x14ac:dyDescent="0.3">
      <c r="H292805" s="35"/>
    </row>
    <row r="292806" spans="8:8" x14ac:dyDescent="0.3">
      <c r="H292806" s="35"/>
    </row>
    <row r="292807" spans="8:8" x14ac:dyDescent="0.3">
      <c r="H292807" s="35"/>
    </row>
    <row r="292808" spans="8:8" x14ac:dyDescent="0.3">
      <c r="H292808" s="35"/>
    </row>
    <row r="292809" spans="8:8" x14ac:dyDescent="0.3">
      <c r="H292809" s="35"/>
    </row>
    <row r="292810" spans="8:8" x14ac:dyDescent="0.3">
      <c r="H292810" s="35"/>
    </row>
    <row r="292811" spans="8:8" x14ac:dyDescent="0.3">
      <c r="H292811" s="35"/>
    </row>
    <row r="292812" spans="8:8" x14ac:dyDescent="0.3">
      <c r="H292812" s="35"/>
    </row>
    <row r="292813" spans="8:8" x14ac:dyDescent="0.3">
      <c r="H292813" s="35"/>
    </row>
    <row r="292814" spans="8:8" x14ac:dyDescent="0.3">
      <c r="H292814" s="35"/>
    </row>
    <row r="292815" spans="8:8" x14ac:dyDescent="0.3">
      <c r="H292815" s="35"/>
    </row>
    <row r="292816" spans="8:8" x14ac:dyDescent="0.3">
      <c r="H292816" s="35"/>
    </row>
    <row r="292817" spans="8:8" x14ac:dyDescent="0.3">
      <c r="H292817" s="35"/>
    </row>
    <row r="292818" spans="8:8" x14ac:dyDescent="0.3">
      <c r="H292818" s="35"/>
    </row>
    <row r="292819" spans="8:8" x14ac:dyDescent="0.3">
      <c r="H292819" s="35"/>
    </row>
    <row r="292820" spans="8:8" x14ac:dyDescent="0.3">
      <c r="H292820" s="35"/>
    </row>
    <row r="292821" spans="8:8" x14ac:dyDescent="0.3">
      <c r="H292821" s="35"/>
    </row>
    <row r="292822" spans="8:8" x14ac:dyDescent="0.3">
      <c r="H292822" s="35"/>
    </row>
    <row r="292823" spans="8:8" x14ac:dyDescent="0.3">
      <c r="H292823" s="35"/>
    </row>
    <row r="292824" spans="8:8" x14ac:dyDescent="0.3">
      <c r="H292824" s="35"/>
    </row>
    <row r="292825" spans="8:8" x14ac:dyDescent="0.3">
      <c r="H292825" s="35"/>
    </row>
    <row r="292826" spans="8:8" x14ac:dyDescent="0.3">
      <c r="H292826" s="35"/>
    </row>
    <row r="292827" spans="8:8" x14ac:dyDescent="0.3">
      <c r="H292827" s="35"/>
    </row>
    <row r="292828" spans="8:8" x14ac:dyDescent="0.3">
      <c r="H292828" s="35"/>
    </row>
    <row r="292829" spans="8:8" x14ac:dyDescent="0.3">
      <c r="H292829" s="35"/>
    </row>
    <row r="292830" spans="8:8" x14ac:dyDescent="0.3">
      <c r="H292830" s="35"/>
    </row>
    <row r="292831" spans="8:8" x14ac:dyDescent="0.3">
      <c r="H292831" s="35"/>
    </row>
    <row r="292832" spans="8:8" x14ac:dyDescent="0.3">
      <c r="H292832" s="35"/>
    </row>
    <row r="292833" spans="8:8" x14ac:dyDescent="0.3">
      <c r="H292833" s="35"/>
    </row>
    <row r="292834" spans="8:8" x14ac:dyDescent="0.3">
      <c r="H292834" s="35"/>
    </row>
    <row r="292835" spans="8:8" x14ac:dyDescent="0.3">
      <c r="H292835" s="35"/>
    </row>
    <row r="292836" spans="8:8" x14ac:dyDescent="0.3">
      <c r="H292836" s="35"/>
    </row>
    <row r="292837" spans="8:8" x14ac:dyDescent="0.3">
      <c r="H292837" s="35"/>
    </row>
    <row r="292838" spans="8:8" x14ac:dyDescent="0.3">
      <c r="H292838" s="35"/>
    </row>
    <row r="292839" spans="8:8" x14ac:dyDescent="0.3">
      <c r="H292839" s="35"/>
    </row>
    <row r="292840" spans="8:8" x14ac:dyDescent="0.3">
      <c r="H292840" s="35"/>
    </row>
    <row r="292841" spans="8:8" x14ac:dyDescent="0.3">
      <c r="H292841" s="35"/>
    </row>
    <row r="292842" spans="8:8" x14ac:dyDescent="0.3">
      <c r="H292842" s="35"/>
    </row>
    <row r="292843" spans="8:8" x14ac:dyDescent="0.3">
      <c r="H292843" s="35"/>
    </row>
    <row r="292844" spans="8:8" x14ac:dyDescent="0.3">
      <c r="H292844" s="35"/>
    </row>
    <row r="292845" spans="8:8" x14ac:dyDescent="0.3">
      <c r="H292845" s="35"/>
    </row>
    <row r="292846" spans="8:8" x14ac:dyDescent="0.3">
      <c r="H292846" s="35"/>
    </row>
    <row r="292847" spans="8:8" x14ac:dyDescent="0.3">
      <c r="H292847" s="35"/>
    </row>
    <row r="292848" spans="8:8" x14ac:dyDescent="0.3">
      <c r="H292848" s="35"/>
    </row>
    <row r="292849" spans="8:8" x14ac:dyDescent="0.3">
      <c r="H292849" s="35"/>
    </row>
    <row r="292850" spans="8:8" x14ac:dyDescent="0.3">
      <c r="H292850" s="35"/>
    </row>
    <row r="292851" spans="8:8" x14ac:dyDescent="0.3">
      <c r="H292851" s="35"/>
    </row>
    <row r="292852" spans="8:8" x14ac:dyDescent="0.3">
      <c r="H292852" s="35"/>
    </row>
    <row r="292853" spans="8:8" x14ac:dyDescent="0.3">
      <c r="H292853" s="35"/>
    </row>
    <row r="292854" spans="8:8" x14ac:dyDescent="0.3">
      <c r="H292854" s="35"/>
    </row>
    <row r="292855" spans="8:8" x14ac:dyDescent="0.3">
      <c r="H292855" s="35"/>
    </row>
    <row r="292856" spans="8:8" x14ac:dyDescent="0.3">
      <c r="H292856" s="35"/>
    </row>
    <row r="292857" spans="8:8" x14ac:dyDescent="0.3">
      <c r="H292857" s="35"/>
    </row>
    <row r="292858" spans="8:8" x14ac:dyDescent="0.3">
      <c r="H292858" s="35"/>
    </row>
    <row r="292859" spans="8:8" x14ac:dyDescent="0.3">
      <c r="H292859" s="35"/>
    </row>
    <row r="292860" spans="8:8" x14ac:dyDescent="0.3">
      <c r="H292860" s="35"/>
    </row>
    <row r="292861" spans="8:8" x14ac:dyDescent="0.3">
      <c r="H292861" s="35"/>
    </row>
    <row r="292862" spans="8:8" x14ac:dyDescent="0.3">
      <c r="H292862" s="35"/>
    </row>
    <row r="292863" spans="8:8" x14ac:dyDescent="0.3">
      <c r="H292863" s="35"/>
    </row>
    <row r="292864" spans="8:8" x14ac:dyDescent="0.3">
      <c r="H292864" s="35"/>
    </row>
    <row r="292865" spans="8:8" x14ac:dyDescent="0.3">
      <c r="H292865" s="35"/>
    </row>
    <row r="292866" spans="8:8" x14ac:dyDescent="0.3">
      <c r="H292866" s="35"/>
    </row>
    <row r="292867" spans="8:8" x14ac:dyDescent="0.3">
      <c r="H292867" s="35"/>
    </row>
    <row r="292868" spans="8:8" x14ac:dyDescent="0.3">
      <c r="H292868" s="35"/>
    </row>
    <row r="292869" spans="8:8" x14ac:dyDescent="0.3">
      <c r="H292869" s="35"/>
    </row>
    <row r="292870" spans="8:8" x14ac:dyDescent="0.3">
      <c r="H292870" s="35"/>
    </row>
    <row r="292871" spans="8:8" x14ac:dyDescent="0.3">
      <c r="H292871" s="35"/>
    </row>
    <row r="292872" spans="8:8" x14ac:dyDescent="0.3">
      <c r="H292872" s="35"/>
    </row>
    <row r="292873" spans="8:8" x14ac:dyDescent="0.3">
      <c r="H292873" s="35"/>
    </row>
    <row r="292874" spans="8:8" x14ac:dyDescent="0.3">
      <c r="H292874" s="35"/>
    </row>
    <row r="292875" spans="8:8" x14ac:dyDescent="0.3">
      <c r="H292875" s="35"/>
    </row>
    <row r="292876" spans="8:8" x14ac:dyDescent="0.3">
      <c r="H292876" s="35"/>
    </row>
    <row r="292877" spans="8:8" x14ac:dyDescent="0.3">
      <c r="H292877" s="35"/>
    </row>
    <row r="292878" spans="8:8" x14ac:dyDescent="0.3">
      <c r="H292878" s="35"/>
    </row>
    <row r="292879" spans="8:8" x14ac:dyDescent="0.3">
      <c r="H292879" s="35"/>
    </row>
    <row r="292880" spans="8:8" x14ac:dyDescent="0.3">
      <c r="H292880" s="35"/>
    </row>
    <row r="292881" spans="8:8" x14ac:dyDescent="0.3">
      <c r="H292881" s="35"/>
    </row>
    <row r="292882" spans="8:8" x14ac:dyDescent="0.3">
      <c r="H292882" s="35"/>
    </row>
    <row r="292883" spans="8:8" x14ac:dyDescent="0.3">
      <c r="H292883" s="35"/>
    </row>
    <row r="292884" spans="8:8" x14ac:dyDescent="0.3">
      <c r="H292884" s="35"/>
    </row>
    <row r="292885" spans="8:8" x14ac:dyDescent="0.3">
      <c r="H292885" s="35"/>
    </row>
    <row r="292886" spans="8:8" x14ac:dyDescent="0.3">
      <c r="H292886" s="35"/>
    </row>
    <row r="292887" spans="8:8" x14ac:dyDescent="0.3">
      <c r="H292887" s="35"/>
    </row>
    <row r="292888" spans="8:8" x14ac:dyDescent="0.3">
      <c r="H292888" s="35"/>
    </row>
    <row r="292889" spans="8:8" x14ac:dyDescent="0.3">
      <c r="H292889" s="35"/>
    </row>
    <row r="292890" spans="8:8" x14ac:dyDescent="0.3">
      <c r="H292890" s="35"/>
    </row>
    <row r="292891" spans="8:8" x14ac:dyDescent="0.3">
      <c r="H292891" s="35"/>
    </row>
    <row r="292892" spans="8:8" x14ac:dyDescent="0.3">
      <c r="H292892" s="35"/>
    </row>
    <row r="292893" spans="8:8" x14ac:dyDescent="0.3">
      <c r="H292893" s="35"/>
    </row>
    <row r="292894" spans="8:8" x14ac:dyDescent="0.3">
      <c r="H292894" s="35"/>
    </row>
    <row r="292895" spans="8:8" x14ac:dyDescent="0.3">
      <c r="H292895" s="35"/>
    </row>
    <row r="292896" spans="8:8" x14ac:dyDescent="0.3">
      <c r="H292896" s="35"/>
    </row>
    <row r="292897" spans="8:8" x14ac:dyDescent="0.3">
      <c r="H292897" s="35"/>
    </row>
    <row r="292898" spans="8:8" x14ac:dyDescent="0.3">
      <c r="H292898" s="35"/>
    </row>
    <row r="292899" spans="8:8" x14ac:dyDescent="0.3">
      <c r="H292899" s="35"/>
    </row>
    <row r="292900" spans="8:8" x14ac:dyDescent="0.3">
      <c r="H292900" s="35"/>
    </row>
    <row r="292901" spans="8:8" x14ac:dyDescent="0.3">
      <c r="H292901" s="35"/>
    </row>
    <row r="292902" spans="8:8" x14ac:dyDescent="0.3">
      <c r="H292902" s="35"/>
    </row>
    <row r="292903" spans="8:8" x14ac:dyDescent="0.3">
      <c r="H292903" s="35"/>
    </row>
    <row r="292904" spans="8:8" x14ac:dyDescent="0.3">
      <c r="H292904" s="35"/>
    </row>
    <row r="292905" spans="8:8" x14ac:dyDescent="0.3">
      <c r="H292905" s="35"/>
    </row>
    <row r="292906" spans="8:8" x14ac:dyDescent="0.3">
      <c r="H292906" s="35"/>
    </row>
    <row r="292907" spans="8:8" x14ac:dyDescent="0.3">
      <c r="H292907" s="35"/>
    </row>
    <row r="292908" spans="8:8" x14ac:dyDescent="0.3">
      <c r="H292908" s="35"/>
    </row>
    <row r="292909" spans="8:8" x14ac:dyDescent="0.3">
      <c r="H292909" s="35"/>
    </row>
    <row r="292910" spans="8:8" x14ac:dyDescent="0.3">
      <c r="H292910" s="35"/>
    </row>
    <row r="292911" spans="8:8" x14ac:dyDescent="0.3">
      <c r="H292911" s="35"/>
    </row>
    <row r="292912" spans="8:8" x14ac:dyDescent="0.3">
      <c r="H292912" s="35"/>
    </row>
    <row r="292913" spans="8:8" x14ac:dyDescent="0.3">
      <c r="H292913" s="35"/>
    </row>
    <row r="292914" spans="8:8" x14ac:dyDescent="0.3">
      <c r="H292914" s="35"/>
    </row>
    <row r="292915" spans="8:8" x14ac:dyDescent="0.3">
      <c r="H292915" s="35"/>
    </row>
    <row r="292916" spans="8:8" x14ac:dyDescent="0.3">
      <c r="H292916" s="35"/>
    </row>
    <row r="292917" spans="8:8" x14ac:dyDescent="0.3">
      <c r="H292917" s="35"/>
    </row>
    <row r="292918" spans="8:8" x14ac:dyDescent="0.3">
      <c r="H292918" s="35"/>
    </row>
    <row r="292919" spans="8:8" x14ac:dyDescent="0.3">
      <c r="H292919" s="35"/>
    </row>
    <row r="292920" spans="8:8" x14ac:dyDescent="0.3">
      <c r="H292920" s="35"/>
    </row>
    <row r="292921" spans="8:8" x14ac:dyDescent="0.3">
      <c r="H292921" s="35"/>
    </row>
    <row r="292922" spans="8:8" x14ac:dyDescent="0.3">
      <c r="H292922" s="35"/>
    </row>
    <row r="292923" spans="8:8" x14ac:dyDescent="0.3">
      <c r="H292923" s="35"/>
    </row>
    <row r="292924" spans="8:8" x14ac:dyDescent="0.3">
      <c r="H292924" s="35"/>
    </row>
    <row r="292925" spans="8:8" x14ac:dyDescent="0.3">
      <c r="H292925" s="35"/>
    </row>
    <row r="292926" spans="8:8" x14ac:dyDescent="0.3">
      <c r="H292926" s="35"/>
    </row>
    <row r="292927" spans="8:8" x14ac:dyDescent="0.3">
      <c r="H292927" s="35"/>
    </row>
    <row r="292928" spans="8:8" x14ac:dyDescent="0.3">
      <c r="H292928" s="35"/>
    </row>
    <row r="292929" spans="8:8" x14ac:dyDescent="0.3">
      <c r="H292929" s="35"/>
    </row>
    <row r="292930" spans="8:8" x14ac:dyDescent="0.3">
      <c r="H292930" s="35"/>
    </row>
    <row r="292931" spans="8:8" x14ac:dyDescent="0.3">
      <c r="H292931" s="35"/>
    </row>
    <row r="292932" spans="8:8" x14ac:dyDescent="0.3">
      <c r="H292932" s="35"/>
    </row>
    <row r="292933" spans="8:8" x14ac:dyDescent="0.3">
      <c r="H292933" s="35"/>
    </row>
    <row r="292934" spans="8:8" x14ac:dyDescent="0.3">
      <c r="H292934" s="35"/>
    </row>
    <row r="292935" spans="8:8" x14ac:dyDescent="0.3">
      <c r="H292935" s="35"/>
    </row>
    <row r="292936" spans="8:8" x14ac:dyDescent="0.3">
      <c r="H292936" s="35"/>
    </row>
    <row r="292937" spans="8:8" x14ac:dyDescent="0.3">
      <c r="H292937" s="35"/>
    </row>
    <row r="292938" spans="8:8" x14ac:dyDescent="0.3">
      <c r="H292938" s="35"/>
    </row>
    <row r="292939" spans="8:8" x14ac:dyDescent="0.3">
      <c r="H292939" s="35"/>
    </row>
    <row r="292940" spans="8:8" x14ac:dyDescent="0.3">
      <c r="H292940" s="35"/>
    </row>
    <row r="292941" spans="8:8" x14ac:dyDescent="0.3">
      <c r="H292941" s="35"/>
    </row>
    <row r="292942" spans="8:8" x14ac:dyDescent="0.3">
      <c r="H292942" s="35"/>
    </row>
    <row r="292943" spans="8:8" x14ac:dyDescent="0.3">
      <c r="H292943" s="35"/>
    </row>
    <row r="292944" spans="8:8" x14ac:dyDescent="0.3">
      <c r="H292944" s="35"/>
    </row>
    <row r="292945" spans="8:8" x14ac:dyDescent="0.3">
      <c r="H292945" s="35"/>
    </row>
    <row r="292946" spans="8:8" x14ac:dyDescent="0.3">
      <c r="H292946" s="35"/>
    </row>
    <row r="292947" spans="8:8" x14ac:dyDescent="0.3">
      <c r="H292947" s="35"/>
    </row>
    <row r="292948" spans="8:8" x14ac:dyDescent="0.3">
      <c r="H292948" s="35"/>
    </row>
    <row r="292949" spans="8:8" x14ac:dyDescent="0.3">
      <c r="H292949" s="35"/>
    </row>
    <row r="292950" spans="8:8" x14ac:dyDescent="0.3">
      <c r="H292950" s="35"/>
    </row>
    <row r="292951" spans="8:8" x14ac:dyDescent="0.3">
      <c r="H292951" s="35"/>
    </row>
    <row r="292952" spans="8:8" x14ac:dyDescent="0.3">
      <c r="H292952" s="35"/>
    </row>
    <row r="292953" spans="8:8" x14ac:dyDescent="0.3">
      <c r="H292953" s="35"/>
    </row>
    <row r="292954" spans="8:8" x14ac:dyDescent="0.3">
      <c r="H292954" s="35"/>
    </row>
    <row r="292955" spans="8:8" x14ac:dyDescent="0.3">
      <c r="H292955" s="35"/>
    </row>
    <row r="292956" spans="8:8" x14ac:dyDescent="0.3">
      <c r="H292956" s="35"/>
    </row>
    <row r="292957" spans="8:8" x14ac:dyDescent="0.3">
      <c r="H292957" s="35"/>
    </row>
    <row r="292958" spans="8:8" x14ac:dyDescent="0.3">
      <c r="H292958" s="35"/>
    </row>
    <row r="292959" spans="8:8" x14ac:dyDescent="0.3">
      <c r="H292959" s="35"/>
    </row>
    <row r="292960" spans="8:8" x14ac:dyDescent="0.3">
      <c r="H292960" s="35"/>
    </row>
    <row r="292961" spans="8:8" x14ac:dyDescent="0.3">
      <c r="H292961" s="35"/>
    </row>
    <row r="292962" spans="8:8" x14ac:dyDescent="0.3">
      <c r="H292962" s="35"/>
    </row>
    <row r="292963" spans="8:8" x14ac:dyDescent="0.3">
      <c r="H292963" s="35"/>
    </row>
    <row r="292964" spans="8:8" x14ac:dyDescent="0.3">
      <c r="H292964" s="35"/>
    </row>
    <row r="292965" spans="8:8" x14ac:dyDescent="0.3">
      <c r="H292965" s="35"/>
    </row>
    <row r="292966" spans="8:8" x14ac:dyDescent="0.3">
      <c r="H292966" s="35"/>
    </row>
    <row r="292967" spans="8:8" x14ac:dyDescent="0.3">
      <c r="H292967" s="35"/>
    </row>
    <row r="292968" spans="8:8" x14ac:dyDescent="0.3">
      <c r="H292968" s="35"/>
    </row>
    <row r="292969" spans="8:8" x14ac:dyDescent="0.3">
      <c r="H292969" s="35"/>
    </row>
    <row r="292970" spans="8:8" x14ac:dyDescent="0.3">
      <c r="H292970" s="35"/>
    </row>
    <row r="292971" spans="8:8" x14ac:dyDescent="0.3">
      <c r="H292971" s="35"/>
    </row>
    <row r="292972" spans="8:8" x14ac:dyDescent="0.3">
      <c r="H292972" s="35"/>
    </row>
    <row r="292973" spans="8:8" x14ac:dyDescent="0.3">
      <c r="H292973" s="35"/>
    </row>
    <row r="292974" spans="8:8" x14ac:dyDescent="0.3">
      <c r="H292974" s="35"/>
    </row>
    <row r="292975" spans="8:8" x14ac:dyDescent="0.3">
      <c r="H292975" s="35"/>
    </row>
    <row r="292976" spans="8:8" x14ac:dyDescent="0.3">
      <c r="H292976" s="35"/>
    </row>
    <row r="292977" spans="8:8" x14ac:dyDescent="0.3">
      <c r="H292977" s="35"/>
    </row>
    <row r="292978" spans="8:8" x14ac:dyDescent="0.3">
      <c r="H292978" s="35"/>
    </row>
    <row r="292979" spans="8:8" x14ac:dyDescent="0.3">
      <c r="H292979" s="35"/>
    </row>
    <row r="292980" spans="8:8" x14ac:dyDescent="0.3">
      <c r="H292980" s="35"/>
    </row>
    <row r="292981" spans="8:8" x14ac:dyDescent="0.3">
      <c r="H292981" s="35"/>
    </row>
    <row r="292982" spans="8:8" x14ac:dyDescent="0.3">
      <c r="H292982" s="35"/>
    </row>
    <row r="292983" spans="8:8" x14ac:dyDescent="0.3">
      <c r="H292983" s="35"/>
    </row>
    <row r="292984" spans="8:8" x14ac:dyDescent="0.3">
      <c r="H292984" s="35"/>
    </row>
    <row r="292985" spans="8:8" x14ac:dyDescent="0.3">
      <c r="H292985" s="35"/>
    </row>
    <row r="292986" spans="8:8" x14ac:dyDescent="0.3">
      <c r="H292986" s="35"/>
    </row>
    <row r="292987" spans="8:8" x14ac:dyDescent="0.3">
      <c r="H292987" s="35"/>
    </row>
    <row r="292988" spans="8:8" x14ac:dyDescent="0.3">
      <c r="H292988" s="35"/>
    </row>
    <row r="292989" spans="8:8" x14ac:dyDescent="0.3">
      <c r="H292989" s="35"/>
    </row>
    <row r="292990" spans="8:8" x14ac:dyDescent="0.3">
      <c r="H292990" s="35"/>
    </row>
    <row r="292991" spans="8:8" x14ac:dyDescent="0.3">
      <c r="H292991" s="35"/>
    </row>
    <row r="292992" spans="8:8" x14ac:dyDescent="0.3">
      <c r="H292992" s="35"/>
    </row>
    <row r="292993" spans="8:8" x14ac:dyDescent="0.3">
      <c r="H292993" s="35"/>
    </row>
    <row r="292994" spans="8:8" x14ac:dyDescent="0.3">
      <c r="H292994" s="35"/>
    </row>
    <row r="292995" spans="8:8" x14ac:dyDescent="0.3">
      <c r="H292995" s="35"/>
    </row>
    <row r="292996" spans="8:8" x14ac:dyDescent="0.3">
      <c r="H292996" s="35"/>
    </row>
    <row r="292997" spans="8:8" x14ac:dyDescent="0.3">
      <c r="H292997" s="35"/>
    </row>
    <row r="292998" spans="8:8" x14ac:dyDescent="0.3">
      <c r="H292998" s="35"/>
    </row>
    <row r="292999" spans="8:8" x14ac:dyDescent="0.3">
      <c r="H292999" s="35"/>
    </row>
    <row r="293000" spans="8:8" x14ac:dyDescent="0.3">
      <c r="H293000" s="35"/>
    </row>
    <row r="293001" spans="8:8" x14ac:dyDescent="0.3">
      <c r="H293001" s="35"/>
    </row>
    <row r="293002" spans="8:8" x14ac:dyDescent="0.3">
      <c r="H293002" s="35"/>
    </row>
    <row r="293003" spans="8:8" x14ac:dyDescent="0.3">
      <c r="H293003" s="35"/>
    </row>
    <row r="293004" spans="8:8" x14ac:dyDescent="0.3">
      <c r="H293004" s="35"/>
    </row>
    <row r="293005" spans="8:8" x14ac:dyDescent="0.3">
      <c r="H293005" s="35"/>
    </row>
    <row r="293006" spans="8:8" x14ac:dyDescent="0.3">
      <c r="H293006" s="35"/>
    </row>
    <row r="293007" spans="8:8" x14ac:dyDescent="0.3">
      <c r="H293007" s="35"/>
    </row>
    <row r="293008" spans="8:8" x14ac:dyDescent="0.3">
      <c r="H293008" s="35"/>
    </row>
    <row r="293009" spans="8:8" x14ac:dyDescent="0.3">
      <c r="H293009" s="35"/>
    </row>
    <row r="293010" spans="8:8" x14ac:dyDescent="0.3">
      <c r="H293010" s="35"/>
    </row>
    <row r="293011" spans="8:8" x14ac:dyDescent="0.3">
      <c r="H293011" s="35"/>
    </row>
    <row r="293012" spans="8:8" x14ac:dyDescent="0.3">
      <c r="H293012" s="35"/>
    </row>
    <row r="293013" spans="8:8" x14ac:dyDescent="0.3">
      <c r="H293013" s="35"/>
    </row>
    <row r="293014" spans="8:8" x14ac:dyDescent="0.3">
      <c r="H293014" s="35"/>
    </row>
    <row r="293015" spans="8:8" x14ac:dyDescent="0.3">
      <c r="H293015" s="35"/>
    </row>
    <row r="293016" spans="8:8" x14ac:dyDescent="0.3">
      <c r="H293016" s="35"/>
    </row>
    <row r="293017" spans="8:8" x14ac:dyDescent="0.3">
      <c r="H293017" s="35"/>
    </row>
    <row r="293018" spans="8:8" x14ac:dyDescent="0.3">
      <c r="H293018" s="35"/>
    </row>
    <row r="293019" spans="8:8" x14ac:dyDescent="0.3">
      <c r="H293019" s="35"/>
    </row>
    <row r="293020" spans="8:8" x14ac:dyDescent="0.3">
      <c r="H293020" s="35"/>
    </row>
    <row r="293021" spans="8:8" x14ac:dyDescent="0.3">
      <c r="H293021" s="35"/>
    </row>
    <row r="293022" spans="8:8" x14ac:dyDescent="0.3">
      <c r="H293022" s="35"/>
    </row>
    <row r="293023" spans="8:8" x14ac:dyDescent="0.3">
      <c r="H293023" s="35"/>
    </row>
    <row r="293024" spans="8:8" x14ac:dyDescent="0.3">
      <c r="H293024" s="35"/>
    </row>
    <row r="293025" spans="8:8" x14ac:dyDescent="0.3">
      <c r="H293025" s="35"/>
    </row>
    <row r="293026" spans="8:8" x14ac:dyDescent="0.3">
      <c r="H293026" s="35"/>
    </row>
    <row r="293027" spans="8:8" x14ac:dyDescent="0.3">
      <c r="H293027" s="35"/>
    </row>
    <row r="293028" spans="8:8" x14ac:dyDescent="0.3">
      <c r="H293028" s="35"/>
    </row>
    <row r="293029" spans="8:8" x14ac:dyDescent="0.3">
      <c r="H293029" s="35"/>
    </row>
    <row r="293030" spans="8:8" x14ac:dyDescent="0.3">
      <c r="H293030" s="35"/>
    </row>
    <row r="293031" spans="8:8" x14ac:dyDescent="0.3">
      <c r="H293031" s="35"/>
    </row>
    <row r="293032" spans="8:8" x14ac:dyDescent="0.3">
      <c r="H293032" s="35"/>
    </row>
    <row r="293033" spans="8:8" x14ac:dyDescent="0.3">
      <c r="H293033" s="35"/>
    </row>
    <row r="293034" spans="8:8" x14ac:dyDescent="0.3">
      <c r="H293034" s="35"/>
    </row>
    <row r="293035" spans="8:8" x14ac:dyDescent="0.3">
      <c r="H293035" s="35"/>
    </row>
    <row r="293036" spans="8:8" x14ac:dyDescent="0.3">
      <c r="H293036" s="35"/>
    </row>
    <row r="293037" spans="8:8" x14ac:dyDescent="0.3">
      <c r="H293037" s="35"/>
    </row>
    <row r="293038" spans="8:8" x14ac:dyDescent="0.3">
      <c r="H293038" s="35"/>
    </row>
    <row r="293039" spans="8:8" x14ac:dyDescent="0.3">
      <c r="H293039" s="35"/>
    </row>
    <row r="293040" spans="8:8" x14ac:dyDescent="0.3">
      <c r="H293040" s="35"/>
    </row>
    <row r="293041" spans="8:8" x14ac:dyDescent="0.3">
      <c r="H293041" s="35"/>
    </row>
    <row r="293042" spans="8:8" x14ac:dyDescent="0.3">
      <c r="H293042" s="35"/>
    </row>
    <row r="293043" spans="8:8" x14ac:dyDescent="0.3">
      <c r="H293043" s="35"/>
    </row>
    <row r="293044" spans="8:8" x14ac:dyDescent="0.3">
      <c r="H293044" s="35"/>
    </row>
    <row r="293045" spans="8:8" x14ac:dyDescent="0.3">
      <c r="H293045" s="35"/>
    </row>
    <row r="293046" spans="8:8" x14ac:dyDescent="0.3">
      <c r="H293046" s="35"/>
    </row>
    <row r="293047" spans="8:8" x14ac:dyDescent="0.3">
      <c r="H293047" s="35"/>
    </row>
    <row r="293048" spans="8:8" x14ac:dyDescent="0.3">
      <c r="H293048" s="35"/>
    </row>
    <row r="293049" spans="8:8" x14ac:dyDescent="0.3">
      <c r="H293049" s="35"/>
    </row>
    <row r="293050" spans="8:8" x14ac:dyDescent="0.3">
      <c r="H293050" s="35"/>
    </row>
    <row r="293051" spans="8:8" x14ac:dyDescent="0.3">
      <c r="H293051" s="35"/>
    </row>
    <row r="293052" spans="8:8" x14ac:dyDescent="0.3">
      <c r="H293052" s="35"/>
    </row>
    <row r="293053" spans="8:8" x14ac:dyDescent="0.3">
      <c r="H293053" s="35"/>
    </row>
    <row r="293054" spans="8:8" x14ac:dyDescent="0.3">
      <c r="H293054" s="35"/>
    </row>
    <row r="293055" spans="8:8" x14ac:dyDescent="0.3">
      <c r="H293055" s="35"/>
    </row>
    <row r="293056" spans="8:8" x14ac:dyDescent="0.3">
      <c r="H293056" s="35"/>
    </row>
    <row r="293057" spans="8:8" x14ac:dyDescent="0.3">
      <c r="H293057" s="35"/>
    </row>
    <row r="293058" spans="8:8" x14ac:dyDescent="0.3">
      <c r="H293058" s="35"/>
    </row>
    <row r="293059" spans="8:8" x14ac:dyDescent="0.3">
      <c r="H293059" s="35"/>
    </row>
    <row r="293060" spans="8:8" x14ac:dyDescent="0.3">
      <c r="H293060" s="35"/>
    </row>
    <row r="293061" spans="8:8" x14ac:dyDescent="0.3">
      <c r="H293061" s="35"/>
    </row>
    <row r="293062" spans="8:8" x14ac:dyDescent="0.3">
      <c r="H293062" s="35"/>
    </row>
    <row r="293063" spans="8:8" x14ac:dyDescent="0.3">
      <c r="H293063" s="35"/>
    </row>
    <row r="293064" spans="8:8" x14ac:dyDescent="0.3">
      <c r="H293064" s="35"/>
    </row>
    <row r="293065" spans="8:8" x14ac:dyDescent="0.3">
      <c r="H293065" s="35"/>
    </row>
    <row r="293066" spans="8:8" x14ac:dyDescent="0.3">
      <c r="H293066" s="35"/>
    </row>
    <row r="293067" spans="8:8" x14ac:dyDescent="0.3">
      <c r="H293067" s="35"/>
    </row>
    <row r="293068" spans="8:8" x14ac:dyDescent="0.3">
      <c r="H293068" s="35"/>
    </row>
    <row r="293069" spans="8:8" x14ac:dyDescent="0.3">
      <c r="H293069" s="35"/>
    </row>
    <row r="293070" spans="8:8" x14ac:dyDescent="0.3">
      <c r="H293070" s="35"/>
    </row>
    <row r="293071" spans="8:8" x14ac:dyDescent="0.3">
      <c r="H293071" s="35"/>
    </row>
    <row r="293072" spans="8:8" x14ac:dyDescent="0.3">
      <c r="H293072" s="35"/>
    </row>
    <row r="293073" spans="8:8" x14ac:dyDescent="0.3">
      <c r="H293073" s="35"/>
    </row>
    <row r="293074" spans="8:8" x14ac:dyDescent="0.3">
      <c r="H293074" s="35"/>
    </row>
    <row r="293075" spans="8:8" x14ac:dyDescent="0.3">
      <c r="H293075" s="35"/>
    </row>
    <row r="293076" spans="8:8" x14ac:dyDescent="0.3">
      <c r="H293076" s="35"/>
    </row>
    <row r="293077" spans="8:8" x14ac:dyDescent="0.3">
      <c r="H293077" s="35"/>
    </row>
    <row r="293078" spans="8:8" x14ac:dyDescent="0.3">
      <c r="H293078" s="35"/>
    </row>
    <row r="293079" spans="8:8" x14ac:dyDescent="0.3">
      <c r="H293079" s="35"/>
    </row>
    <row r="293080" spans="8:8" x14ac:dyDescent="0.3">
      <c r="H293080" s="35"/>
    </row>
    <row r="293081" spans="8:8" x14ac:dyDescent="0.3">
      <c r="H293081" s="35"/>
    </row>
    <row r="293082" spans="8:8" x14ac:dyDescent="0.3">
      <c r="H293082" s="35"/>
    </row>
    <row r="293083" spans="8:8" x14ac:dyDescent="0.3">
      <c r="H293083" s="35"/>
    </row>
    <row r="293084" spans="8:8" x14ac:dyDescent="0.3">
      <c r="H293084" s="35"/>
    </row>
    <row r="293085" spans="8:8" x14ac:dyDescent="0.3">
      <c r="H293085" s="35"/>
    </row>
    <row r="293086" spans="8:8" x14ac:dyDescent="0.3">
      <c r="H293086" s="35"/>
    </row>
    <row r="293087" spans="8:8" x14ac:dyDescent="0.3">
      <c r="H293087" s="35"/>
    </row>
    <row r="293088" spans="8:8" x14ac:dyDescent="0.3">
      <c r="H293088" s="35"/>
    </row>
    <row r="293089" spans="8:8" x14ac:dyDescent="0.3">
      <c r="H293089" s="35"/>
    </row>
    <row r="293090" spans="8:8" x14ac:dyDescent="0.3">
      <c r="H293090" s="35"/>
    </row>
    <row r="293091" spans="8:8" x14ac:dyDescent="0.3">
      <c r="H293091" s="35"/>
    </row>
    <row r="293092" spans="8:8" x14ac:dyDescent="0.3">
      <c r="H293092" s="35"/>
    </row>
    <row r="293093" spans="8:8" x14ac:dyDescent="0.3">
      <c r="H293093" s="35"/>
    </row>
    <row r="293094" spans="8:8" x14ac:dyDescent="0.3">
      <c r="H293094" s="35"/>
    </row>
    <row r="293095" spans="8:8" x14ac:dyDescent="0.3">
      <c r="H293095" s="35"/>
    </row>
    <row r="293096" spans="8:8" x14ac:dyDescent="0.3">
      <c r="H293096" s="35"/>
    </row>
    <row r="293097" spans="8:8" x14ac:dyDescent="0.3">
      <c r="H293097" s="35"/>
    </row>
    <row r="293098" spans="8:8" x14ac:dyDescent="0.3">
      <c r="H293098" s="35"/>
    </row>
    <row r="293099" spans="8:8" x14ac:dyDescent="0.3">
      <c r="H293099" s="35"/>
    </row>
    <row r="293100" spans="8:8" x14ac:dyDescent="0.3">
      <c r="H293100" s="35"/>
    </row>
    <row r="293101" spans="8:8" x14ac:dyDescent="0.3">
      <c r="H293101" s="35"/>
    </row>
    <row r="293102" spans="8:8" x14ac:dyDescent="0.3">
      <c r="H293102" s="35"/>
    </row>
    <row r="293103" spans="8:8" x14ac:dyDescent="0.3">
      <c r="H293103" s="35"/>
    </row>
    <row r="293104" spans="8:8" x14ac:dyDescent="0.3">
      <c r="H293104" s="35"/>
    </row>
    <row r="293105" spans="8:8" x14ac:dyDescent="0.3">
      <c r="H293105" s="35"/>
    </row>
    <row r="293106" spans="8:8" x14ac:dyDescent="0.3">
      <c r="H293106" s="35"/>
    </row>
    <row r="293107" spans="8:8" x14ac:dyDescent="0.3">
      <c r="H293107" s="35"/>
    </row>
    <row r="293108" spans="8:8" x14ac:dyDescent="0.3">
      <c r="H293108" s="35"/>
    </row>
    <row r="293109" spans="8:8" x14ac:dyDescent="0.3">
      <c r="H293109" s="35"/>
    </row>
    <row r="293110" spans="8:8" x14ac:dyDescent="0.3">
      <c r="H293110" s="35"/>
    </row>
    <row r="293111" spans="8:8" x14ac:dyDescent="0.3">
      <c r="H293111" s="35"/>
    </row>
    <row r="293112" spans="8:8" x14ac:dyDescent="0.3">
      <c r="H293112" s="35"/>
    </row>
    <row r="293113" spans="8:8" x14ac:dyDescent="0.3">
      <c r="H293113" s="35"/>
    </row>
    <row r="293114" spans="8:8" x14ac:dyDescent="0.3">
      <c r="H293114" s="35"/>
    </row>
    <row r="293115" spans="8:8" x14ac:dyDescent="0.3">
      <c r="H293115" s="35"/>
    </row>
    <row r="293116" spans="8:8" x14ac:dyDescent="0.3">
      <c r="H293116" s="35"/>
    </row>
    <row r="293117" spans="8:8" x14ac:dyDescent="0.3">
      <c r="H293117" s="35"/>
    </row>
    <row r="293118" spans="8:8" x14ac:dyDescent="0.3">
      <c r="H293118" s="35"/>
    </row>
    <row r="293119" spans="8:8" x14ac:dyDescent="0.3">
      <c r="H293119" s="35"/>
    </row>
    <row r="293120" spans="8:8" x14ac:dyDescent="0.3">
      <c r="H293120" s="35"/>
    </row>
    <row r="293121" spans="8:8" x14ac:dyDescent="0.3">
      <c r="H293121" s="35"/>
    </row>
    <row r="293122" spans="8:8" x14ac:dyDescent="0.3">
      <c r="H293122" s="35"/>
    </row>
    <row r="293123" spans="8:8" x14ac:dyDescent="0.3">
      <c r="H293123" s="35"/>
    </row>
    <row r="293124" spans="8:8" x14ac:dyDescent="0.3">
      <c r="H293124" s="35"/>
    </row>
    <row r="293125" spans="8:8" x14ac:dyDescent="0.3">
      <c r="H293125" s="35"/>
    </row>
    <row r="293126" spans="8:8" x14ac:dyDescent="0.3">
      <c r="H293126" s="35"/>
    </row>
    <row r="293127" spans="8:8" x14ac:dyDescent="0.3">
      <c r="H293127" s="35"/>
    </row>
    <row r="293128" spans="8:8" x14ac:dyDescent="0.3">
      <c r="H293128" s="35"/>
    </row>
    <row r="293129" spans="8:8" x14ac:dyDescent="0.3">
      <c r="H293129" s="35"/>
    </row>
    <row r="293130" spans="8:8" x14ac:dyDescent="0.3">
      <c r="H293130" s="35"/>
    </row>
    <row r="293131" spans="8:8" x14ac:dyDescent="0.3">
      <c r="H293131" s="35"/>
    </row>
    <row r="293132" spans="8:8" x14ac:dyDescent="0.3">
      <c r="H293132" s="35"/>
    </row>
    <row r="293133" spans="8:8" x14ac:dyDescent="0.3">
      <c r="H293133" s="35"/>
    </row>
    <row r="293134" spans="8:8" x14ac:dyDescent="0.3">
      <c r="H293134" s="35"/>
    </row>
    <row r="293135" spans="8:8" x14ac:dyDescent="0.3">
      <c r="H293135" s="35"/>
    </row>
    <row r="293136" spans="8:8" x14ac:dyDescent="0.3">
      <c r="H293136" s="35"/>
    </row>
    <row r="293137" spans="8:8" x14ac:dyDescent="0.3">
      <c r="H293137" s="35"/>
    </row>
    <row r="293138" spans="8:8" x14ac:dyDescent="0.3">
      <c r="H293138" s="35"/>
    </row>
    <row r="293139" spans="8:8" x14ac:dyDescent="0.3">
      <c r="H293139" s="35"/>
    </row>
    <row r="293140" spans="8:8" x14ac:dyDescent="0.3">
      <c r="H293140" s="35"/>
    </row>
    <row r="293141" spans="8:8" x14ac:dyDescent="0.3">
      <c r="H293141" s="35"/>
    </row>
    <row r="293142" spans="8:8" x14ac:dyDescent="0.3">
      <c r="H293142" s="35"/>
    </row>
    <row r="293143" spans="8:8" x14ac:dyDescent="0.3">
      <c r="H293143" s="35"/>
    </row>
    <row r="293144" spans="8:8" x14ac:dyDescent="0.3">
      <c r="H293144" s="35"/>
    </row>
    <row r="293145" spans="8:8" x14ac:dyDescent="0.3">
      <c r="H293145" s="35"/>
    </row>
    <row r="293146" spans="8:8" x14ac:dyDescent="0.3">
      <c r="H293146" s="35"/>
    </row>
    <row r="293147" spans="8:8" x14ac:dyDescent="0.3">
      <c r="H293147" s="35"/>
    </row>
    <row r="293148" spans="8:8" x14ac:dyDescent="0.3">
      <c r="H293148" s="35"/>
    </row>
    <row r="293149" spans="8:8" x14ac:dyDescent="0.3">
      <c r="H293149" s="35"/>
    </row>
    <row r="293150" spans="8:8" x14ac:dyDescent="0.3">
      <c r="H293150" s="35"/>
    </row>
    <row r="293151" spans="8:8" x14ac:dyDescent="0.3">
      <c r="H293151" s="35"/>
    </row>
    <row r="293152" spans="8:8" x14ac:dyDescent="0.3">
      <c r="H293152" s="35"/>
    </row>
    <row r="293153" spans="8:8" x14ac:dyDescent="0.3">
      <c r="H293153" s="35"/>
    </row>
    <row r="293154" spans="8:8" x14ac:dyDescent="0.3">
      <c r="H293154" s="35"/>
    </row>
    <row r="293155" spans="8:8" x14ac:dyDescent="0.3">
      <c r="H293155" s="35"/>
    </row>
    <row r="293156" spans="8:8" x14ac:dyDescent="0.3">
      <c r="H293156" s="35"/>
    </row>
    <row r="293157" spans="8:8" x14ac:dyDescent="0.3">
      <c r="H293157" s="35"/>
    </row>
    <row r="293158" spans="8:8" x14ac:dyDescent="0.3">
      <c r="H293158" s="35"/>
    </row>
    <row r="293159" spans="8:8" x14ac:dyDescent="0.3">
      <c r="H293159" s="35"/>
    </row>
    <row r="293160" spans="8:8" x14ac:dyDescent="0.3">
      <c r="H293160" s="35"/>
    </row>
    <row r="293161" spans="8:8" x14ac:dyDescent="0.3">
      <c r="H293161" s="35"/>
    </row>
    <row r="293162" spans="8:8" x14ac:dyDescent="0.3">
      <c r="H293162" s="35"/>
    </row>
    <row r="293163" spans="8:8" x14ac:dyDescent="0.3">
      <c r="H293163" s="35"/>
    </row>
    <row r="293164" spans="8:8" x14ac:dyDescent="0.3">
      <c r="H293164" s="35"/>
    </row>
    <row r="293165" spans="8:8" x14ac:dyDescent="0.3">
      <c r="H293165" s="35"/>
    </row>
    <row r="293166" spans="8:8" x14ac:dyDescent="0.3">
      <c r="H293166" s="35"/>
    </row>
    <row r="293167" spans="8:8" x14ac:dyDescent="0.3">
      <c r="H293167" s="35"/>
    </row>
    <row r="293168" spans="8:8" x14ac:dyDescent="0.3">
      <c r="H293168" s="35"/>
    </row>
    <row r="293169" spans="8:8" x14ac:dyDescent="0.3">
      <c r="H293169" s="35"/>
    </row>
    <row r="293170" spans="8:8" x14ac:dyDescent="0.3">
      <c r="H293170" s="35"/>
    </row>
    <row r="293171" spans="8:8" x14ac:dyDescent="0.3">
      <c r="H293171" s="35"/>
    </row>
    <row r="293172" spans="8:8" x14ac:dyDescent="0.3">
      <c r="H293172" s="35"/>
    </row>
    <row r="293173" spans="8:8" x14ac:dyDescent="0.3">
      <c r="H293173" s="35"/>
    </row>
    <row r="293174" spans="8:8" x14ac:dyDescent="0.3">
      <c r="H293174" s="35"/>
    </row>
    <row r="293175" spans="8:8" x14ac:dyDescent="0.3">
      <c r="H293175" s="35"/>
    </row>
    <row r="293176" spans="8:8" x14ac:dyDescent="0.3">
      <c r="H293176" s="35"/>
    </row>
    <row r="293177" spans="8:8" x14ac:dyDescent="0.3">
      <c r="H293177" s="35"/>
    </row>
    <row r="293178" spans="8:8" x14ac:dyDescent="0.3">
      <c r="H293178" s="35"/>
    </row>
    <row r="293179" spans="8:8" x14ac:dyDescent="0.3">
      <c r="H293179" s="35"/>
    </row>
    <row r="293180" spans="8:8" x14ac:dyDescent="0.3">
      <c r="H293180" s="35"/>
    </row>
    <row r="293181" spans="8:8" x14ac:dyDescent="0.3">
      <c r="H293181" s="35"/>
    </row>
    <row r="293182" spans="8:8" x14ac:dyDescent="0.3">
      <c r="H293182" s="35"/>
    </row>
    <row r="293183" spans="8:8" x14ac:dyDescent="0.3">
      <c r="H293183" s="35"/>
    </row>
    <row r="293184" spans="8:8" x14ac:dyDescent="0.3">
      <c r="H293184" s="35"/>
    </row>
    <row r="293185" spans="8:8" x14ac:dyDescent="0.3">
      <c r="H293185" s="35"/>
    </row>
    <row r="293186" spans="8:8" x14ac:dyDescent="0.3">
      <c r="H293186" s="35"/>
    </row>
    <row r="293187" spans="8:8" x14ac:dyDescent="0.3">
      <c r="H293187" s="35"/>
    </row>
    <row r="293188" spans="8:8" x14ac:dyDescent="0.3">
      <c r="H293188" s="35"/>
    </row>
    <row r="293189" spans="8:8" x14ac:dyDescent="0.3">
      <c r="H293189" s="35"/>
    </row>
    <row r="293190" spans="8:8" x14ac:dyDescent="0.3">
      <c r="H293190" s="35"/>
    </row>
    <row r="293191" spans="8:8" x14ac:dyDescent="0.3">
      <c r="H293191" s="35"/>
    </row>
    <row r="293192" spans="8:8" x14ac:dyDescent="0.3">
      <c r="H293192" s="35"/>
    </row>
    <row r="293193" spans="8:8" x14ac:dyDescent="0.3">
      <c r="H293193" s="35"/>
    </row>
    <row r="293194" spans="8:8" x14ac:dyDescent="0.3">
      <c r="H293194" s="35"/>
    </row>
    <row r="293195" spans="8:8" x14ac:dyDescent="0.3">
      <c r="H293195" s="35"/>
    </row>
    <row r="293196" spans="8:8" x14ac:dyDescent="0.3">
      <c r="H293196" s="35"/>
    </row>
    <row r="293197" spans="8:8" x14ac:dyDescent="0.3">
      <c r="H293197" s="35"/>
    </row>
    <row r="293198" spans="8:8" x14ac:dyDescent="0.3">
      <c r="H293198" s="35"/>
    </row>
    <row r="293199" spans="8:8" x14ac:dyDescent="0.3">
      <c r="H293199" s="35"/>
    </row>
    <row r="293200" spans="8:8" x14ac:dyDescent="0.3">
      <c r="H293200" s="35"/>
    </row>
    <row r="293201" spans="8:8" x14ac:dyDescent="0.3">
      <c r="H293201" s="35"/>
    </row>
    <row r="293202" spans="8:8" x14ac:dyDescent="0.3">
      <c r="H293202" s="35"/>
    </row>
    <row r="293203" spans="8:8" x14ac:dyDescent="0.3">
      <c r="H293203" s="35"/>
    </row>
    <row r="293204" spans="8:8" x14ac:dyDescent="0.3">
      <c r="H293204" s="35"/>
    </row>
    <row r="293205" spans="8:8" x14ac:dyDescent="0.3">
      <c r="H293205" s="35"/>
    </row>
    <row r="293206" spans="8:8" x14ac:dyDescent="0.3">
      <c r="H293206" s="35"/>
    </row>
    <row r="293207" spans="8:8" x14ac:dyDescent="0.3">
      <c r="H293207" s="35"/>
    </row>
    <row r="293208" spans="8:8" x14ac:dyDescent="0.3">
      <c r="H293208" s="35"/>
    </row>
    <row r="293209" spans="8:8" x14ac:dyDescent="0.3">
      <c r="H293209" s="35"/>
    </row>
    <row r="293210" spans="8:8" x14ac:dyDescent="0.3">
      <c r="H293210" s="35"/>
    </row>
    <row r="293211" spans="8:8" x14ac:dyDescent="0.3">
      <c r="H293211" s="35"/>
    </row>
    <row r="293212" spans="8:8" x14ac:dyDescent="0.3">
      <c r="H293212" s="35"/>
    </row>
    <row r="293213" spans="8:8" x14ac:dyDescent="0.3">
      <c r="H293213" s="35"/>
    </row>
    <row r="293214" spans="8:8" x14ac:dyDescent="0.3">
      <c r="H293214" s="35"/>
    </row>
    <row r="293215" spans="8:8" x14ac:dyDescent="0.3">
      <c r="H293215" s="35"/>
    </row>
    <row r="293216" spans="8:8" x14ac:dyDescent="0.3">
      <c r="H293216" s="35"/>
    </row>
    <row r="293217" spans="8:8" x14ac:dyDescent="0.3">
      <c r="H293217" s="35"/>
    </row>
    <row r="293218" spans="8:8" x14ac:dyDescent="0.3">
      <c r="H293218" s="35"/>
    </row>
    <row r="293219" spans="8:8" x14ac:dyDescent="0.3">
      <c r="H293219" s="35"/>
    </row>
    <row r="293220" spans="8:8" x14ac:dyDescent="0.3">
      <c r="H293220" s="35"/>
    </row>
    <row r="293221" spans="8:8" x14ac:dyDescent="0.3">
      <c r="H293221" s="35"/>
    </row>
    <row r="293222" spans="8:8" x14ac:dyDescent="0.3">
      <c r="H293222" s="35"/>
    </row>
    <row r="293223" spans="8:8" x14ac:dyDescent="0.3">
      <c r="H293223" s="35"/>
    </row>
    <row r="293224" spans="8:8" x14ac:dyDescent="0.3">
      <c r="H293224" s="35"/>
    </row>
    <row r="293225" spans="8:8" x14ac:dyDescent="0.3">
      <c r="H293225" s="35"/>
    </row>
    <row r="293226" spans="8:8" x14ac:dyDescent="0.3">
      <c r="H293226" s="35"/>
    </row>
    <row r="293227" spans="8:8" x14ac:dyDescent="0.3">
      <c r="H293227" s="35"/>
    </row>
    <row r="293228" spans="8:8" x14ac:dyDescent="0.3">
      <c r="H293228" s="35"/>
    </row>
    <row r="293229" spans="8:8" x14ac:dyDescent="0.3">
      <c r="H293229" s="35"/>
    </row>
    <row r="293230" spans="8:8" x14ac:dyDescent="0.3">
      <c r="H293230" s="35"/>
    </row>
    <row r="293231" spans="8:8" x14ac:dyDescent="0.3">
      <c r="H293231" s="35"/>
    </row>
    <row r="293232" spans="8:8" x14ac:dyDescent="0.3">
      <c r="H293232" s="35"/>
    </row>
    <row r="293233" spans="8:8" x14ac:dyDescent="0.3">
      <c r="H293233" s="35"/>
    </row>
    <row r="293234" spans="8:8" x14ac:dyDescent="0.3">
      <c r="H293234" s="35"/>
    </row>
    <row r="293235" spans="8:8" x14ac:dyDescent="0.3">
      <c r="H293235" s="35"/>
    </row>
    <row r="293236" spans="8:8" x14ac:dyDescent="0.3">
      <c r="H293236" s="35"/>
    </row>
    <row r="293237" spans="8:8" x14ac:dyDescent="0.3">
      <c r="H293237" s="35"/>
    </row>
    <row r="293238" spans="8:8" x14ac:dyDescent="0.3">
      <c r="H293238" s="35"/>
    </row>
    <row r="293239" spans="8:8" x14ac:dyDescent="0.3">
      <c r="H293239" s="35"/>
    </row>
    <row r="293240" spans="8:8" x14ac:dyDescent="0.3">
      <c r="H293240" s="35"/>
    </row>
    <row r="293241" spans="8:8" x14ac:dyDescent="0.3">
      <c r="H293241" s="35"/>
    </row>
    <row r="293242" spans="8:8" x14ac:dyDescent="0.3">
      <c r="H293242" s="35"/>
    </row>
    <row r="293243" spans="8:8" x14ac:dyDescent="0.3">
      <c r="H293243" s="35"/>
    </row>
    <row r="293244" spans="8:8" x14ac:dyDescent="0.3">
      <c r="H293244" s="35"/>
    </row>
    <row r="293245" spans="8:8" x14ac:dyDescent="0.3">
      <c r="H293245" s="35"/>
    </row>
    <row r="293246" spans="8:8" x14ac:dyDescent="0.3">
      <c r="H293246" s="35"/>
    </row>
    <row r="293247" spans="8:8" x14ac:dyDescent="0.3">
      <c r="H293247" s="35"/>
    </row>
    <row r="293248" spans="8:8" x14ac:dyDescent="0.3">
      <c r="H293248" s="35"/>
    </row>
    <row r="293249" spans="8:8" x14ac:dyDescent="0.3">
      <c r="H293249" s="35"/>
    </row>
    <row r="293250" spans="8:8" x14ac:dyDescent="0.3">
      <c r="H293250" s="35"/>
    </row>
    <row r="293251" spans="8:8" x14ac:dyDescent="0.3">
      <c r="H293251" s="35"/>
    </row>
    <row r="293252" spans="8:8" x14ac:dyDescent="0.3">
      <c r="H293252" s="35"/>
    </row>
    <row r="293253" spans="8:8" x14ac:dyDescent="0.3">
      <c r="H293253" s="35"/>
    </row>
    <row r="293254" spans="8:8" x14ac:dyDescent="0.3">
      <c r="H293254" s="35"/>
    </row>
    <row r="293255" spans="8:8" x14ac:dyDescent="0.3">
      <c r="H293255" s="35"/>
    </row>
    <row r="293256" spans="8:8" x14ac:dyDescent="0.3">
      <c r="H293256" s="35"/>
    </row>
    <row r="293257" spans="8:8" x14ac:dyDescent="0.3">
      <c r="H293257" s="35"/>
    </row>
    <row r="293258" spans="8:8" x14ac:dyDescent="0.3">
      <c r="H293258" s="35"/>
    </row>
    <row r="293259" spans="8:8" x14ac:dyDescent="0.3">
      <c r="H293259" s="35"/>
    </row>
    <row r="293260" spans="8:8" x14ac:dyDescent="0.3">
      <c r="H293260" s="35"/>
    </row>
    <row r="293261" spans="8:8" x14ac:dyDescent="0.3">
      <c r="H293261" s="35"/>
    </row>
    <row r="293262" spans="8:8" x14ac:dyDescent="0.3">
      <c r="H293262" s="35"/>
    </row>
    <row r="293263" spans="8:8" x14ac:dyDescent="0.3">
      <c r="H293263" s="35"/>
    </row>
    <row r="293264" spans="8:8" x14ac:dyDescent="0.3">
      <c r="H293264" s="35"/>
    </row>
    <row r="293265" spans="8:8" x14ac:dyDescent="0.3">
      <c r="H293265" s="35"/>
    </row>
    <row r="293266" spans="8:8" x14ac:dyDescent="0.3">
      <c r="H293266" s="35"/>
    </row>
    <row r="293267" spans="8:8" x14ac:dyDescent="0.3">
      <c r="H293267" s="35"/>
    </row>
    <row r="293268" spans="8:8" x14ac:dyDescent="0.3">
      <c r="H293268" s="35"/>
    </row>
    <row r="293269" spans="8:8" x14ac:dyDescent="0.3">
      <c r="H293269" s="35"/>
    </row>
    <row r="293270" spans="8:8" x14ac:dyDescent="0.3">
      <c r="H293270" s="35"/>
    </row>
    <row r="293271" spans="8:8" x14ac:dyDescent="0.3">
      <c r="H293271" s="35"/>
    </row>
    <row r="293272" spans="8:8" x14ac:dyDescent="0.3">
      <c r="H293272" s="35"/>
    </row>
    <row r="293273" spans="8:8" x14ac:dyDescent="0.3">
      <c r="H293273" s="35"/>
    </row>
    <row r="293274" spans="8:8" x14ac:dyDescent="0.3">
      <c r="H293274" s="35"/>
    </row>
    <row r="293275" spans="8:8" x14ac:dyDescent="0.3">
      <c r="H293275" s="35"/>
    </row>
    <row r="293276" spans="8:8" x14ac:dyDescent="0.3">
      <c r="H293276" s="35"/>
    </row>
    <row r="293277" spans="8:8" x14ac:dyDescent="0.3">
      <c r="H293277" s="35"/>
    </row>
    <row r="293278" spans="8:8" x14ac:dyDescent="0.3">
      <c r="H293278" s="35"/>
    </row>
    <row r="293279" spans="8:8" x14ac:dyDescent="0.3">
      <c r="H293279" s="35"/>
    </row>
    <row r="293280" spans="8:8" x14ac:dyDescent="0.3">
      <c r="H293280" s="35"/>
    </row>
    <row r="293281" spans="8:8" x14ac:dyDescent="0.3">
      <c r="H293281" s="35"/>
    </row>
    <row r="293282" spans="8:8" x14ac:dyDescent="0.3">
      <c r="H293282" s="35"/>
    </row>
    <row r="293283" spans="8:8" x14ac:dyDescent="0.3">
      <c r="H293283" s="35"/>
    </row>
    <row r="293284" spans="8:8" x14ac:dyDescent="0.3">
      <c r="H293284" s="35"/>
    </row>
    <row r="293285" spans="8:8" x14ac:dyDescent="0.3">
      <c r="H293285" s="35"/>
    </row>
    <row r="293286" spans="8:8" x14ac:dyDescent="0.3">
      <c r="H293286" s="35"/>
    </row>
    <row r="293287" spans="8:8" x14ac:dyDescent="0.3">
      <c r="H293287" s="35"/>
    </row>
    <row r="293288" spans="8:8" x14ac:dyDescent="0.3">
      <c r="H293288" s="35"/>
    </row>
    <row r="293289" spans="8:8" x14ac:dyDescent="0.3">
      <c r="H293289" s="35"/>
    </row>
    <row r="293290" spans="8:8" x14ac:dyDescent="0.3">
      <c r="H293290" s="35"/>
    </row>
    <row r="293291" spans="8:8" x14ac:dyDescent="0.3">
      <c r="H293291" s="35"/>
    </row>
    <row r="293292" spans="8:8" x14ac:dyDescent="0.3">
      <c r="H293292" s="35"/>
    </row>
    <row r="293293" spans="8:8" x14ac:dyDescent="0.3">
      <c r="H293293" s="35"/>
    </row>
    <row r="293294" spans="8:8" x14ac:dyDescent="0.3">
      <c r="H293294" s="35"/>
    </row>
    <row r="293295" spans="8:8" x14ac:dyDescent="0.3">
      <c r="H293295" s="35"/>
    </row>
    <row r="293296" spans="8:8" x14ac:dyDescent="0.3">
      <c r="H293296" s="35"/>
    </row>
    <row r="293297" spans="8:8" x14ac:dyDescent="0.3">
      <c r="H293297" s="35"/>
    </row>
    <row r="293298" spans="8:8" x14ac:dyDescent="0.3">
      <c r="H293298" s="35"/>
    </row>
    <row r="293299" spans="8:8" x14ac:dyDescent="0.3">
      <c r="H293299" s="35"/>
    </row>
    <row r="293300" spans="8:8" x14ac:dyDescent="0.3">
      <c r="H293300" s="35"/>
    </row>
    <row r="293301" spans="8:8" x14ac:dyDescent="0.3">
      <c r="H293301" s="35"/>
    </row>
    <row r="293302" spans="8:8" x14ac:dyDescent="0.3">
      <c r="H293302" s="35"/>
    </row>
    <row r="293303" spans="8:8" x14ac:dyDescent="0.3">
      <c r="H293303" s="35"/>
    </row>
    <row r="293304" spans="8:8" x14ac:dyDescent="0.3">
      <c r="H293304" s="35"/>
    </row>
    <row r="293305" spans="8:8" x14ac:dyDescent="0.3">
      <c r="H293305" s="35"/>
    </row>
    <row r="293306" spans="8:8" x14ac:dyDescent="0.3">
      <c r="H293306" s="35"/>
    </row>
    <row r="293307" spans="8:8" x14ac:dyDescent="0.3">
      <c r="H293307" s="35"/>
    </row>
    <row r="293308" spans="8:8" x14ac:dyDescent="0.3">
      <c r="H293308" s="35"/>
    </row>
    <row r="293309" spans="8:8" x14ac:dyDescent="0.3">
      <c r="H293309" s="35"/>
    </row>
    <row r="293310" spans="8:8" x14ac:dyDescent="0.3">
      <c r="H293310" s="35"/>
    </row>
    <row r="293311" spans="8:8" x14ac:dyDescent="0.3">
      <c r="H293311" s="35"/>
    </row>
    <row r="293312" spans="8:8" x14ac:dyDescent="0.3">
      <c r="H293312" s="35"/>
    </row>
    <row r="293313" spans="8:8" x14ac:dyDescent="0.3">
      <c r="H293313" s="35"/>
    </row>
    <row r="293314" spans="8:8" x14ac:dyDescent="0.3">
      <c r="H293314" s="35"/>
    </row>
    <row r="293315" spans="8:8" x14ac:dyDescent="0.3">
      <c r="H293315" s="35"/>
    </row>
    <row r="293316" spans="8:8" x14ac:dyDescent="0.3">
      <c r="H293316" s="35"/>
    </row>
    <row r="293317" spans="8:8" x14ac:dyDescent="0.3">
      <c r="H293317" s="35"/>
    </row>
    <row r="293318" spans="8:8" x14ac:dyDescent="0.3">
      <c r="H293318" s="35"/>
    </row>
    <row r="293319" spans="8:8" x14ac:dyDescent="0.3">
      <c r="H293319" s="35"/>
    </row>
    <row r="293320" spans="8:8" x14ac:dyDescent="0.3">
      <c r="H293320" s="35"/>
    </row>
    <row r="293321" spans="8:8" x14ac:dyDescent="0.3">
      <c r="H293321" s="35"/>
    </row>
    <row r="293322" spans="8:8" x14ac:dyDescent="0.3">
      <c r="H293322" s="35"/>
    </row>
    <row r="293323" spans="8:8" x14ac:dyDescent="0.3">
      <c r="H293323" s="35"/>
    </row>
    <row r="293324" spans="8:8" x14ac:dyDescent="0.3">
      <c r="H293324" s="35"/>
    </row>
    <row r="293325" spans="8:8" x14ac:dyDescent="0.3">
      <c r="H293325" s="35"/>
    </row>
    <row r="293326" spans="8:8" x14ac:dyDescent="0.3">
      <c r="H293326" s="35"/>
    </row>
    <row r="293327" spans="8:8" x14ac:dyDescent="0.3">
      <c r="H293327" s="35"/>
    </row>
    <row r="293328" spans="8:8" x14ac:dyDescent="0.3">
      <c r="H293328" s="35"/>
    </row>
    <row r="293329" spans="8:8" x14ac:dyDescent="0.3">
      <c r="H293329" s="35"/>
    </row>
    <row r="293330" spans="8:8" x14ac:dyDescent="0.3">
      <c r="H293330" s="35"/>
    </row>
    <row r="293331" spans="8:8" x14ac:dyDescent="0.3">
      <c r="H293331" s="35"/>
    </row>
    <row r="293332" spans="8:8" x14ac:dyDescent="0.3">
      <c r="H293332" s="35"/>
    </row>
    <row r="293333" spans="8:8" x14ac:dyDescent="0.3">
      <c r="H293333" s="35"/>
    </row>
    <row r="293334" spans="8:8" x14ac:dyDescent="0.3">
      <c r="H293334" s="35"/>
    </row>
    <row r="293335" spans="8:8" x14ac:dyDescent="0.3">
      <c r="H293335" s="35"/>
    </row>
    <row r="293336" spans="8:8" x14ac:dyDescent="0.3">
      <c r="H293336" s="35"/>
    </row>
    <row r="293337" spans="8:8" x14ac:dyDescent="0.3">
      <c r="H293337" s="35"/>
    </row>
    <row r="293338" spans="8:8" x14ac:dyDescent="0.3">
      <c r="H293338" s="35"/>
    </row>
    <row r="293339" spans="8:8" x14ac:dyDescent="0.3">
      <c r="H293339" s="35"/>
    </row>
    <row r="293340" spans="8:8" x14ac:dyDescent="0.3">
      <c r="H293340" s="35"/>
    </row>
    <row r="293341" spans="8:8" x14ac:dyDescent="0.3">
      <c r="H293341" s="35"/>
    </row>
    <row r="293342" spans="8:8" x14ac:dyDescent="0.3">
      <c r="H293342" s="35"/>
    </row>
    <row r="293343" spans="8:8" x14ac:dyDescent="0.3">
      <c r="H293343" s="35"/>
    </row>
    <row r="293344" spans="8:8" x14ac:dyDescent="0.3">
      <c r="H293344" s="35"/>
    </row>
    <row r="293345" spans="8:8" x14ac:dyDescent="0.3">
      <c r="H293345" s="35"/>
    </row>
    <row r="293346" spans="8:8" x14ac:dyDescent="0.3">
      <c r="H293346" s="35"/>
    </row>
    <row r="293347" spans="8:8" x14ac:dyDescent="0.3">
      <c r="H293347" s="35"/>
    </row>
    <row r="293348" spans="8:8" x14ac:dyDescent="0.3">
      <c r="H293348" s="35"/>
    </row>
    <row r="293349" spans="8:8" x14ac:dyDescent="0.3">
      <c r="H293349" s="35"/>
    </row>
    <row r="293350" spans="8:8" x14ac:dyDescent="0.3">
      <c r="H293350" s="35"/>
    </row>
    <row r="293351" spans="8:8" x14ac:dyDescent="0.3">
      <c r="H293351" s="35"/>
    </row>
    <row r="293352" spans="8:8" x14ac:dyDescent="0.3">
      <c r="H293352" s="35"/>
    </row>
    <row r="293353" spans="8:8" x14ac:dyDescent="0.3">
      <c r="H293353" s="35"/>
    </row>
    <row r="293354" spans="8:8" x14ac:dyDescent="0.3">
      <c r="H293354" s="35"/>
    </row>
    <row r="293355" spans="8:8" x14ac:dyDescent="0.3">
      <c r="H293355" s="35"/>
    </row>
    <row r="293356" spans="8:8" x14ac:dyDescent="0.3">
      <c r="H293356" s="35"/>
    </row>
    <row r="293357" spans="8:8" x14ac:dyDescent="0.3">
      <c r="H293357" s="35"/>
    </row>
    <row r="293358" spans="8:8" x14ac:dyDescent="0.3">
      <c r="H293358" s="35"/>
    </row>
    <row r="293359" spans="8:8" x14ac:dyDescent="0.3">
      <c r="H293359" s="35"/>
    </row>
    <row r="293360" spans="8:8" x14ac:dyDescent="0.3">
      <c r="H293360" s="35"/>
    </row>
    <row r="293361" spans="8:8" x14ac:dyDescent="0.3">
      <c r="H293361" s="35"/>
    </row>
    <row r="293362" spans="8:8" x14ac:dyDescent="0.3">
      <c r="H293362" s="35"/>
    </row>
    <row r="293363" spans="8:8" x14ac:dyDescent="0.3">
      <c r="H293363" s="35"/>
    </row>
    <row r="293364" spans="8:8" x14ac:dyDescent="0.3">
      <c r="H293364" s="35"/>
    </row>
    <row r="293365" spans="8:8" x14ac:dyDescent="0.3">
      <c r="H293365" s="35"/>
    </row>
    <row r="293366" spans="8:8" x14ac:dyDescent="0.3">
      <c r="H293366" s="35"/>
    </row>
    <row r="293367" spans="8:8" x14ac:dyDescent="0.3">
      <c r="H293367" s="35"/>
    </row>
    <row r="293368" spans="8:8" x14ac:dyDescent="0.3">
      <c r="H293368" s="35"/>
    </row>
    <row r="293369" spans="8:8" x14ac:dyDescent="0.3">
      <c r="H293369" s="35"/>
    </row>
    <row r="293370" spans="8:8" x14ac:dyDescent="0.3">
      <c r="H293370" s="35"/>
    </row>
    <row r="293371" spans="8:8" x14ac:dyDescent="0.3">
      <c r="H293371" s="35"/>
    </row>
    <row r="293372" spans="8:8" x14ac:dyDescent="0.3">
      <c r="H293372" s="35"/>
    </row>
    <row r="293373" spans="8:8" x14ac:dyDescent="0.3">
      <c r="H293373" s="35"/>
    </row>
    <row r="293374" spans="8:8" x14ac:dyDescent="0.3">
      <c r="H293374" s="35"/>
    </row>
    <row r="293375" spans="8:8" x14ac:dyDescent="0.3">
      <c r="H293375" s="35"/>
    </row>
    <row r="293376" spans="8:8" x14ac:dyDescent="0.3">
      <c r="H293376" s="35"/>
    </row>
    <row r="293377" spans="8:8" x14ac:dyDescent="0.3">
      <c r="H293377" s="35"/>
    </row>
    <row r="293378" spans="8:8" x14ac:dyDescent="0.3">
      <c r="H293378" s="35"/>
    </row>
    <row r="293379" spans="8:8" x14ac:dyDescent="0.3">
      <c r="H293379" s="35"/>
    </row>
    <row r="293380" spans="8:8" x14ac:dyDescent="0.3">
      <c r="H293380" s="35"/>
    </row>
    <row r="293381" spans="8:8" x14ac:dyDescent="0.3">
      <c r="H293381" s="35"/>
    </row>
    <row r="293382" spans="8:8" x14ac:dyDescent="0.3">
      <c r="H293382" s="35"/>
    </row>
    <row r="293383" spans="8:8" x14ac:dyDescent="0.3">
      <c r="H293383" s="35"/>
    </row>
    <row r="293384" spans="8:8" x14ac:dyDescent="0.3">
      <c r="H293384" s="35"/>
    </row>
    <row r="293385" spans="8:8" x14ac:dyDescent="0.3">
      <c r="H293385" s="35"/>
    </row>
    <row r="293386" spans="8:8" x14ac:dyDescent="0.3">
      <c r="H293386" s="35"/>
    </row>
    <row r="293387" spans="8:8" x14ac:dyDescent="0.3">
      <c r="H293387" s="35"/>
    </row>
    <row r="293388" spans="8:8" x14ac:dyDescent="0.3">
      <c r="H293388" s="35"/>
    </row>
    <row r="293389" spans="8:8" x14ac:dyDescent="0.3">
      <c r="H293389" s="35"/>
    </row>
    <row r="293390" spans="8:8" x14ac:dyDescent="0.3">
      <c r="H293390" s="35"/>
    </row>
    <row r="293391" spans="8:8" x14ac:dyDescent="0.3">
      <c r="H293391" s="35"/>
    </row>
    <row r="293392" spans="8:8" x14ac:dyDescent="0.3">
      <c r="H293392" s="35"/>
    </row>
    <row r="293393" spans="8:8" x14ac:dyDescent="0.3">
      <c r="H293393" s="35"/>
    </row>
    <row r="293394" spans="8:8" x14ac:dyDescent="0.3">
      <c r="H293394" s="35"/>
    </row>
    <row r="293395" spans="8:8" x14ac:dyDescent="0.3">
      <c r="H293395" s="35"/>
    </row>
    <row r="293396" spans="8:8" x14ac:dyDescent="0.3">
      <c r="H293396" s="35"/>
    </row>
    <row r="293397" spans="8:8" x14ac:dyDescent="0.3">
      <c r="H293397" s="35"/>
    </row>
    <row r="293398" spans="8:8" x14ac:dyDescent="0.3">
      <c r="H293398" s="35"/>
    </row>
    <row r="293399" spans="8:8" x14ac:dyDescent="0.3">
      <c r="H293399" s="35"/>
    </row>
    <row r="293400" spans="8:8" x14ac:dyDescent="0.3">
      <c r="H293400" s="35"/>
    </row>
    <row r="293401" spans="8:8" x14ac:dyDescent="0.3">
      <c r="H293401" s="35"/>
    </row>
    <row r="293402" spans="8:8" x14ac:dyDescent="0.3">
      <c r="H293402" s="35"/>
    </row>
    <row r="293403" spans="8:8" x14ac:dyDescent="0.3">
      <c r="H293403" s="35"/>
    </row>
    <row r="293404" spans="8:8" x14ac:dyDescent="0.3">
      <c r="H293404" s="35"/>
    </row>
    <row r="293405" spans="8:8" x14ac:dyDescent="0.3">
      <c r="H293405" s="35"/>
    </row>
    <row r="293406" spans="8:8" x14ac:dyDescent="0.3">
      <c r="H293406" s="35"/>
    </row>
    <row r="293407" spans="8:8" x14ac:dyDescent="0.3">
      <c r="H293407" s="35"/>
    </row>
    <row r="293408" spans="8:8" x14ac:dyDescent="0.3">
      <c r="H293408" s="35"/>
    </row>
    <row r="293409" spans="8:8" x14ac:dyDescent="0.3">
      <c r="H293409" s="35"/>
    </row>
    <row r="293410" spans="8:8" x14ac:dyDescent="0.3">
      <c r="H293410" s="35"/>
    </row>
    <row r="293411" spans="8:8" x14ac:dyDescent="0.3">
      <c r="H293411" s="35"/>
    </row>
    <row r="293412" spans="8:8" x14ac:dyDescent="0.3">
      <c r="H293412" s="35"/>
    </row>
    <row r="293413" spans="8:8" x14ac:dyDescent="0.3">
      <c r="H293413" s="35"/>
    </row>
    <row r="293414" spans="8:8" x14ac:dyDescent="0.3">
      <c r="H293414" s="35"/>
    </row>
    <row r="293415" spans="8:8" x14ac:dyDescent="0.3">
      <c r="H293415" s="35"/>
    </row>
    <row r="293416" spans="8:8" x14ac:dyDescent="0.3">
      <c r="H293416" s="35"/>
    </row>
    <row r="293417" spans="8:8" x14ac:dyDescent="0.3">
      <c r="H293417" s="35"/>
    </row>
    <row r="293418" spans="8:8" x14ac:dyDescent="0.3">
      <c r="H293418" s="35"/>
    </row>
    <row r="293419" spans="8:8" x14ac:dyDescent="0.3">
      <c r="H293419" s="35"/>
    </row>
    <row r="293420" spans="8:8" x14ac:dyDescent="0.3">
      <c r="H293420" s="35"/>
    </row>
    <row r="293421" spans="8:8" x14ac:dyDescent="0.3">
      <c r="H293421" s="35"/>
    </row>
    <row r="293422" spans="8:8" x14ac:dyDescent="0.3">
      <c r="H293422" s="35"/>
    </row>
    <row r="293423" spans="8:8" x14ac:dyDescent="0.3">
      <c r="H293423" s="35"/>
    </row>
    <row r="293424" spans="8:8" x14ac:dyDescent="0.3">
      <c r="H293424" s="35"/>
    </row>
    <row r="293425" spans="8:8" x14ac:dyDescent="0.3">
      <c r="H293425" s="35"/>
    </row>
    <row r="293426" spans="8:8" x14ac:dyDescent="0.3">
      <c r="H293426" s="35"/>
    </row>
    <row r="293427" spans="8:8" x14ac:dyDescent="0.3">
      <c r="H293427" s="35"/>
    </row>
    <row r="293428" spans="8:8" x14ac:dyDescent="0.3">
      <c r="H293428" s="35"/>
    </row>
    <row r="293429" spans="8:8" x14ac:dyDescent="0.3">
      <c r="H293429" s="35"/>
    </row>
    <row r="293430" spans="8:8" x14ac:dyDescent="0.3">
      <c r="H293430" s="35"/>
    </row>
    <row r="293431" spans="8:8" x14ac:dyDescent="0.3">
      <c r="H293431" s="35"/>
    </row>
    <row r="293432" spans="8:8" x14ac:dyDescent="0.3">
      <c r="H293432" s="35"/>
    </row>
    <row r="293433" spans="8:8" x14ac:dyDescent="0.3">
      <c r="H293433" s="35"/>
    </row>
    <row r="293434" spans="8:8" x14ac:dyDescent="0.3">
      <c r="H293434" s="35"/>
    </row>
    <row r="293435" spans="8:8" x14ac:dyDescent="0.3">
      <c r="H293435" s="35"/>
    </row>
    <row r="293436" spans="8:8" x14ac:dyDescent="0.3">
      <c r="H293436" s="35"/>
    </row>
    <row r="293437" spans="8:8" x14ac:dyDescent="0.3">
      <c r="H293437" s="35"/>
    </row>
    <row r="293438" spans="8:8" x14ac:dyDescent="0.3">
      <c r="H293438" s="35"/>
    </row>
    <row r="293439" spans="8:8" x14ac:dyDescent="0.3">
      <c r="H293439" s="35"/>
    </row>
    <row r="293440" spans="8:8" x14ac:dyDescent="0.3">
      <c r="H293440" s="35"/>
    </row>
    <row r="293441" spans="8:8" x14ac:dyDescent="0.3">
      <c r="H293441" s="35"/>
    </row>
    <row r="293442" spans="8:8" x14ac:dyDescent="0.3">
      <c r="H293442" s="35"/>
    </row>
    <row r="293443" spans="8:8" x14ac:dyDescent="0.3">
      <c r="H293443" s="35"/>
    </row>
    <row r="293444" spans="8:8" x14ac:dyDescent="0.3">
      <c r="H293444" s="35"/>
    </row>
    <row r="293445" spans="8:8" x14ac:dyDescent="0.3">
      <c r="H293445" s="35"/>
    </row>
    <row r="293446" spans="8:8" x14ac:dyDescent="0.3">
      <c r="H293446" s="35"/>
    </row>
    <row r="293447" spans="8:8" x14ac:dyDescent="0.3">
      <c r="H293447" s="35"/>
    </row>
    <row r="293448" spans="8:8" x14ac:dyDescent="0.3">
      <c r="H293448" s="35"/>
    </row>
    <row r="293449" spans="8:8" x14ac:dyDescent="0.3">
      <c r="H293449" s="35"/>
    </row>
    <row r="293450" spans="8:8" x14ac:dyDescent="0.3">
      <c r="H293450" s="35"/>
    </row>
    <row r="293451" spans="8:8" x14ac:dyDescent="0.3">
      <c r="H293451" s="35"/>
    </row>
    <row r="293452" spans="8:8" x14ac:dyDescent="0.3">
      <c r="H293452" s="35"/>
    </row>
    <row r="293453" spans="8:8" x14ac:dyDescent="0.3">
      <c r="H293453" s="35"/>
    </row>
    <row r="293454" spans="8:8" x14ac:dyDescent="0.3">
      <c r="H293454" s="35"/>
    </row>
    <row r="293455" spans="8:8" x14ac:dyDescent="0.3">
      <c r="H293455" s="35"/>
    </row>
    <row r="293456" spans="8:8" x14ac:dyDescent="0.3">
      <c r="H293456" s="35"/>
    </row>
    <row r="293457" spans="8:8" x14ac:dyDescent="0.3">
      <c r="H293457" s="35"/>
    </row>
    <row r="293458" spans="8:8" x14ac:dyDescent="0.3">
      <c r="H293458" s="35"/>
    </row>
    <row r="293459" spans="8:8" x14ac:dyDescent="0.3">
      <c r="H293459" s="35"/>
    </row>
    <row r="293460" spans="8:8" x14ac:dyDescent="0.3">
      <c r="H293460" s="35"/>
    </row>
    <row r="293461" spans="8:8" x14ac:dyDescent="0.3">
      <c r="H293461" s="35"/>
    </row>
    <row r="293462" spans="8:8" x14ac:dyDescent="0.3">
      <c r="H293462" s="35"/>
    </row>
    <row r="293463" spans="8:8" x14ac:dyDescent="0.3">
      <c r="H293463" s="35"/>
    </row>
    <row r="293464" spans="8:8" x14ac:dyDescent="0.3">
      <c r="H293464" s="35"/>
    </row>
    <row r="293465" spans="8:8" x14ac:dyDescent="0.3">
      <c r="H293465" s="35"/>
    </row>
    <row r="293466" spans="8:8" x14ac:dyDescent="0.3">
      <c r="H293466" s="35"/>
    </row>
    <row r="293467" spans="8:8" x14ac:dyDescent="0.3">
      <c r="H293467" s="35"/>
    </row>
    <row r="293468" spans="8:8" x14ac:dyDescent="0.3">
      <c r="H293468" s="35"/>
    </row>
    <row r="293469" spans="8:8" x14ac:dyDescent="0.3">
      <c r="H293469" s="35"/>
    </row>
    <row r="293470" spans="8:8" x14ac:dyDescent="0.3">
      <c r="H293470" s="35"/>
    </row>
    <row r="293471" spans="8:8" x14ac:dyDescent="0.3">
      <c r="H293471" s="35"/>
    </row>
    <row r="293472" spans="8:8" x14ac:dyDescent="0.3">
      <c r="H293472" s="35"/>
    </row>
    <row r="293473" spans="8:8" x14ac:dyDescent="0.3">
      <c r="H293473" s="35"/>
    </row>
    <row r="293474" spans="8:8" x14ac:dyDescent="0.3">
      <c r="H293474" s="35"/>
    </row>
    <row r="293475" spans="8:8" x14ac:dyDescent="0.3">
      <c r="H293475" s="35"/>
    </row>
    <row r="293476" spans="8:8" x14ac:dyDescent="0.3">
      <c r="H293476" s="35"/>
    </row>
    <row r="293477" spans="8:8" x14ac:dyDescent="0.3">
      <c r="H293477" s="35"/>
    </row>
    <row r="293478" spans="8:8" x14ac:dyDescent="0.3">
      <c r="H293478" s="35"/>
    </row>
    <row r="293479" spans="8:8" x14ac:dyDescent="0.3">
      <c r="H293479" s="35"/>
    </row>
    <row r="293480" spans="8:8" x14ac:dyDescent="0.3">
      <c r="H293480" s="35"/>
    </row>
    <row r="293481" spans="8:8" x14ac:dyDescent="0.3">
      <c r="H293481" s="35"/>
    </row>
    <row r="293482" spans="8:8" x14ac:dyDescent="0.3">
      <c r="H293482" s="35"/>
    </row>
    <row r="293483" spans="8:8" x14ac:dyDescent="0.3">
      <c r="H293483" s="35"/>
    </row>
    <row r="293484" spans="8:8" x14ac:dyDescent="0.3">
      <c r="H293484" s="35"/>
    </row>
    <row r="293485" spans="8:8" x14ac:dyDescent="0.3">
      <c r="H293485" s="35"/>
    </row>
    <row r="293486" spans="8:8" x14ac:dyDescent="0.3">
      <c r="H293486" s="35"/>
    </row>
    <row r="293487" spans="8:8" x14ac:dyDescent="0.3">
      <c r="H293487" s="35"/>
    </row>
    <row r="293488" spans="8:8" x14ac:dyDescent="0.3">
      <c r="H293488" s="35"/>
    </row>
    <row r="293489" spans="8:8" x14ac:dyDescent="0.3">
      <c r="H293489" s="35"/>
    </row>
    <row r="293490" spans="8:8" x14ac:dyDescent="0.3">
      <c r="H293490" s="35"/>
    </row>
    <row r="293491" spans="8:8" x14ac:dyDescent="0.3">
      <c r="H293491" s="35"/>
    </row>
    <row r="293492" spans="8:8" x14ac:dyDescent="0.3">
      <c r="H293492" s="35"/>
    </row>
    <row r="293493" spans="8:8" x14ac:dyDescent="0.3">
      <c r="H293493" s="35"/>
    </row>
    <row r="293494" spans="8:8" x14ac:dyDescent="0.3">
      <c r="H293494" s="35"/>
    </row>
    <row r="293495" spans="8:8" x14ac:dyDescent="0.3">
      <c r="H293495" s="35"/>
    </row>
    <row r="293496" spans="8:8" x14ac:dyDescent="0.3">
      <c r="H293496" s="35"/>
    </row>
    <row r="293497" spans="8:8" x14ac:dyDescent="0.3">
      <c r="H293497" s="35"/>
    </row>
    <row r="293498" spans="8:8" x14ac:dyDescent="0.3">
      <c r="H293498" s="35"/>
    </row>
    <row r="293499" spans="8:8" x14ac:dyDescent="0.3">
      <c r="H293499" s="35"/>
    </row>
    <row r="293500" spans="8:8" x14ac:dyDescent="0.3">
      <c r="H293500" s="35"/>
    </row>
    <row r="293501" spans="8:8" x14ac:dyDescent="0.3">
      <c r="H293501" s="35"/>
    </row>
    <row r="293502" spans="8:8" x14ac:dyDescent="0.3">
      <c r="H293502" s="35"/>
    </row>
    <row r="293503" spans="8:8" x14ac:dyDescent="0.3">
      <c r="H293503" s="35"/>
    </row>
    <row r="293504" spans="8:8" x14ac:dyDescent="0.3">
      <c r="H293504" s="35"/>
    </row>
    <row r="293505" spans="8:8" x14ac:dyDescent="0.3">
      <c r="H293505" s="35"/>
    </row>
    <row r="293506" spans="8:8" x14ac:dyDescent="0.3">
      <c r="H293506" s="35"/>
    </row>
    <row r="293507" spans="8:8" x14ac:dyDescent="0.3">
      <c r="H293507" s="35"/>
    </row>
    <row r="293508" spans="8:8" x14ac:dyDescent="0.3">
      <c r="H293508" s="35"/>
    </row>
    <row r="293509" spans="8:8" x14ac:dyDescent="0.3">
      <c r="H293509" s="35"/>
    </row>
    <row r="293510" spans="8:8" x14ac:dyDescent="0.3">
      <c r="H293510" s="35"/>
    </row>
    <row r="293511" spans="8:8" x14ac:dyDescent="0.3">
      <c r="H293511" s="35"/>
    </row>
    <row r="293512" spans="8:8" x14ac:dyDescent="0.3">
      <c r="H293512" s="35"/>
    </row>
    <row r="293513" spans="8:8" x14ac:dyDescent="0.3">
      <c r="H293513" s="35"/>
    </row>
    <row r="293514" spans="8:8" x14ac:dyDescent="0.3">
      <c r="H293514" s="35"/>
    </row>
    <row r="293515" spans="8:8" x14ac:dyDescent="0.3">
      <c r="H293515" s="35"/>
    </row>
    <row r="293516" spans="8:8" x14ac:dyDescent="0.3">
      <c r="H293516" s="35"/>
    </row>
    <row r="293517" spans="8:8" x14ac:dyDescent="0.3">
      <c r="H293517" s="35"/>
    </row>
    <row r="293518" spans="8:8" x14ac:dyDescent="0.3">
      <c r="H293518" s="35"/>
    </row>
    <row r="293519" spans="8:8" x14ac:dyDescent="0.3">
      <c r="H293519" s="35"/>
    </row>
    <row r="293520" spans="8:8" x14ac:dyDescent="0.3">
      <c r="H293520" s="35"/>
    </row>
    <row r="293521" spans="8:8" x14ac:dyDescent="0.3">
      <c r="H293521" s="35"/>
    </row>
    <row r="293522" spans="8:8" x14ac:dyDescent="0.3">
      <c r="H293522" s="35"/>
    </row>
    <row r="293523" spans="8:8" x14ac:dyDescent="0.3">
      <c r="H293523" s="35"/>
    </row>
    <row r="293524" spans="8:8" x14ac:dyDescent="0.3">
      <c r="H293524" s="35"/>
    </row>
    <row r="293525" spans="8:8" x14ac:dyDescent="0.3">
      <c r="H293525" s="35"/>
    </row>
    <row r="293526" spans="8:8" x14ac:dyDescent="0.3">
      <c r="H293526" s="35"/>
    </row>
    <row r="293527" spans="8:8" x14ac:dyDescent="0.3">
      <c r="H293527" s="35"/>
    </row>
    <row r="293528" spans="8:8" x14ac:dyDescent="0.3">
      <c r="H293528" s="35"/>
    </row>
    <row r="293529" spans="8:8" x14ac:dyDescent="0.3">
      <c r="H293529" s="35"/>
    </row>
    <row r="293530" spans="8:8" x14ac:dyDescent="0.3">
      <c r="H293530" s="35"/>
    </row>
    <row r="293531" spans="8:8" x14ac:dyDescent="0.3">
      <c r="H293531" s="35"/>
    </row>
    <row r="293532" spans="8:8" x14ac:dyDescent="0.3">
      <c r="H293532" s="35"/>
    </row>
    <row r="293533" spans="8:8" x14ac:dyDescent="0.3">
      <c r="H293533" s="35"/>
    </row>
    <row r="293534" spans="8:8" x14ac:dyDescent="0.3">
      <c r="H293534" s="35"/>
    </row>
    <row r="293535" spans="8:8" x14ac:dyDescent="0.3">
      <c r="H293535" s="35"/>
    </row>
    <row r="293536" spans="8:8" x14ac:dyDescent="0.3">
      <c r="H293536" s="35"/>
    </row>
    <row r="293537" spans="8:8" x14ac:dyDescent="0.3">
      <c r="H293537" s="35"/>
    </row>
    <row r="293538" spans="8:8" x14ac:dyDescent="0.3">
      <c r="H293538" s="35"/>
    </row>
    <row r="293539" spans="8:8" x14ac:dyDescent="0.3">
      <c r="H293539" s="35"/>
    </row>
    <row r="293540" spans="8:8" x14ac:dyDescent="0.3">
      <c r="H293540" s="35"/>
    </row>
    <row r="293541" spans="8:8" x14ac:dyDescent="0.3">
      <c r="H293541" s="35"/>
    </row>
    <row r="293542" spans="8:8" x14ac:dyDescent="0.3">
      <c r="H293542" s="35"/>
    </row>
    <row r="293543" spans="8:8" x14ac:dyDescent="0.3">
      <c r="H293543" s="35"/>
    </row>
    <row r="293544" spans="8:8" x14ac:dyDescent="0.3">
      <c r="H293544" s="35"/>
    </row>
    <row r="293545" spans="8:8" x14ac:dyDescent="0.3">
      <c r="H293545" s="35"/>
    </row>
    <row r="293546" spans="8:8" x14ac:dyDescent="0.3">
      <c r="H293546" s="35"/>
    </row>
    <row r="293547" spans="8:8" x14ac:dyDescent="0.3">
      <c r="H293547" s="35"/>
    </row>
    <row r="293548" spans="8:8" x14ac:dyDescent="0.3">
      <c r="H293548" s="35"/>
    </row>
    <row r="293549" spans="8:8" x14ac:dyDescent="0.3">
      <c r="H293549" s="35"/>
    </row>
    <row r="293550" spans="8:8" x14ac:dyDescent="0.3">
      <c r="H293550" s="35"/>
    </row>
    <row r="293551" spans="8:8" x14ac:dyDescent="0.3">
      <c r="H293551" s="35"/>
    </row>
    <row r="293552" spans="8:8" x14ac:dyDescent="0.3">
      <c r="H293552" s="35"/>
    </row>
    <row r="293553" spans="8:8" x14ac:dyDescent="0.3">
      <c r="H293553" s="35"/>
    </row>
    <row r="293554" spans="8:8" x14ac:dyDescent="0.3">
      <c r="H293554" s="35"/>
    </row>
    <row r="293555" spans="8:8" x14ac:dyDescent="0.3">
      <c r="H293555" s="35"/>
    </row>
    <row r="293556" spans="8:8" x14ac:dyDescent="0.3">
      <c r="H293556" s="35"/>
    </row>
    <row r="293557" spans="8:8" x14ac:dyDescent="0.3">
      <c r="H293557" s="35"/>
    </row>
    <row r="293558" spans="8:8" x14ac:dyDescent="0.3">
      <c r="H293558" s="35"/>
    </row>
    <row r="293559" spans="8:8" x14ac:dyDescent="0.3">
      <c r="H293559" s="35"/>
    </row>
    <row r="293560" spans="8:8" x14ac:dyDescent="0.3">
      <c r="H293560" s="35"/>
    </row>
    <row r="293561" spans="8:8" x14ac:dyDescent="0.3">
      <c r="H293561" s="35"/>
    </row>
    <row r="293562" spans="8:8" x14ac:dyDescent="0.3">
      <c r="H293562" s="35"/>
    </row>
    <row r="293563" spans="8:8" x14ac:dyDescent="0.3">
      <c r="H293563" s="35"/>
    </row>
    <row r="293564" spans="8:8" x14ac:dyDescent="0.3">
      <c r="H293564" s="35"/>
    </row>
    <row r="293565" spans="8:8" x14ac:dyDescent="0.3">
      <c r="H293565" s="35"/>
    </row>
    <row r="293566" spans="8:8" x14ac:dyDescent="0.3">
      <c r="H293566" s="35"/>
    </row>
    <row r="293567" spans="8:8" x14ac:dyDescent="0.3">
      <c r="H293567" s="35"/>
    </row>
    <row r="293568" spans="8:8" x14ac:dyDescent="0.3">
      <c r="H293568" s="35"/>
    </row>
    <row r="293569" spans="8:8" x14ac:dyDescent="0.3">
      <c r="H293569" s="35"/>
    </row>
    <row r="293570" spans="8:8" x14ac:dyDescent="0.3">
      <c r="H293570" s="35"/>
    </row>
    <row r="293571" spans="8:8" x14ac:dyDescent="0.3">
      <c r="H293571" s="35"/>
    </row>
    <row r="293572" spans="8:8" x14ac:dyDescent="0.3">
      <c r="H293572" s="35"/>
    </row>
    <row r="293573" spans="8:8" x14ac:dyDescent="0.3">
      <c r="H293573" s="35"/>
    </row>
    <row r="293574" spans="8:8" x14ac:dyDescent="0.3">
      <c r="H293574" s="35"/>
    </row>
    <row r="293575" spans="8:8" x14ac:dyDescent="0.3">
      <c r="H293575" s="35"/>
    </row>
    <row r="293576" spans="8:8" x14ac:dyDescent="0.3">
      <c r="H293576" s="35"/>
    </row>
    <row r="293577" spans="8:8" x14ac:dyDescent="0.3">
      <c r="H293577" s="35"/>
    </row>
    <row r="293578" spans="8:8" x14ac:dyDescent="0.3">
      <c r="H293578" s="35"/>
    </row>
    <row r="293579" spans="8:8" x14ac:dyDescent="0.3">
      <c r="H293579" s="35"/>
    </row>
    <row r="293580" spans="8:8" x14ac:dyDescent="0.3">
      <c r="H293580" s="35"/>
    </row>
    <row r="293581" spans="8:8" x14ac:dyDescent="0.3">
      <c r="H293581" s="35"/>
    </row>
    <row r="293582" spans="8:8" x14ac:dyDescent="0.3">
      <c r="H293582" s="35"/>
    </row>
    <row r="293583" spans="8:8" x14ac:dyDescent="0.3">
      <c r="H293583" s="35"/>
    </row>
    <row r="293584" spans="8:8" x14ac:dyDescent="0.3">
      <c r="H293584" s="35"/>
    </row>
    <row r="293585" spans="8:8" x14ac:dyDescent="0.3">
      <c r="H293585" s="35"/>
    </row>
    <row r="293586" spans="8:8" x14ac:dyDescent="0.3">
      <c r="H293586" s="35"/>
    </row>
    <row r="293587" spans="8:8" x14ac:dyDescent="0.3">
      <c r="H293587" s="35"/>
    </row>
    <row r="293588" spans="8:8" x14ac:dyDescent="0.3">
      <c r="H293588" s="35"/>
    </row>
    <row r="293589" spans="8:8" x14ac:dyDescent="0.3">
      <c r="H293589" s="35"/>
    </row>
    <row r="293590" spans="8:8" x14ac:dyDescent="0.3">
      <c r="H293590" s="35"/>
    </row>
    <row r="293591" spans="8:8" x14ac:dyDescent="0.3">
      <c r="H293591" s="35"/>
    </row>
    <row r="293592" spans="8:8" x14ac:dyDescent="0.3">
      <c r="H293592" s="35"/>
    </row>
    <row r="293593" spans="8:8" x14ac:dyDescent="0.3">
      <c r="H293593" s="35"/>
    </row>
    <row r="293594" spans="8:8" x14ac:dyDescent="0.3">
      <c r="H293594" s="35"/>
    </row>
    <row r="293595" spans="8:8" x14ac:dyDescent="0.3">
      <c r="H293595" s="35"/>
    </row>
    <row r="293596" spans="8:8" x14ac:dyDescent="0.3">
      <c r="H293596" s="35"/>
    </row>
    <row r="293597" spans="8:8" x14ac:dyDescent="0.3">
      <c r="H293597" s="35"/>
    </row>
    <row r="293598" spans="8:8" x14ac:dyDescent="0.3">
      <c r="H293598" s="35"/>
    </row>
    <row r="293599" spans="8:8" x14ac:dyDescent="0.3">
      <c r="H293599" s="35"/>
    </row>
    <row r="293600" spans="8:8" x14ac:dyDescent="0.3">
      <c r="H293600" s="35"/>
    </row>
    <row r="293601" spans="8:8" x14ac:dyDescent="0.3">
      <c r="H293601" s="35"/>
    </row>
    <row r="293602" spans="8:8" x14ac:dyDescent="0.3">
      <c r="H293602" s="35"/>
    </row>
    <row r="293603" spans="8:8" x14ac:dyDescent="0.3">
      <c r="H293603" s="35"/>
    </row>
    <row r="293604" spans="8:8" x14ac:dyDescent="0.3">
      <c r="H293604" s="35"/>
    </row>
    <row r="293605" spans="8:8" x14ac:dyDescent="0.3">
      <c r="H293605" s="35"/>
    </row>
    <row r="293606" spans="8:8" x14ac:dyDescent="0.3">
      <c r="H293606" s="35"/>
    </row>
    <row r="293607" spans="8:8" x14ac:dyDescent="0.3">
      <c r="H293607" s="35"/>
    </row>
    <row r="293608" spans="8:8" x14ac:dyDescent="0.3">
      <c r="H293608" s="35"/>
    </row>
    <row r="293609" spans="8:8" x14ac:dyDescent="0.3">
      <c r="H293609" s="35"/>
    </row>
    <row r="293610" spans="8:8" x14ac:dyDescent="0.3">
      <c r="H293610" s="35"/>
    </row>
    <row r="293611" spans="8:8" x14ac:dyDescent="0.3">
      <c r="H293611" s="35"/>
    </row>
    <row r="293612" spans="8:8" x14ac:dyDescent="0.3">
      <c r="H293612" s="35"/>
    </row>
    <row r="293613" spans="8:8" x14ac:dyDescent="0.3">
      <c r="H293613" s="35"/>
    </row>
    <row r="293614" spans="8:8" x14ac:dyDescent="0.3">
      <c r="H293614" s="35"/>
    </row>
    <row r="293615" spans="8:8" x14ac:dyDescent="0.3">
      <c r="H293615" s="35"/>
    </row>
    <row r="293616" spans="8:8" x14ac:dyDescent="0.3">
      <c r="H293616" s="35"/>
    </row>
    <row r="293617" spans="8:8" x14ac:dyDescent="0.3">
      <c r="H293617" s="35"/>
    </row>
    <row r="293618" spans="8:8" x14ac:dyDescent="0.3">
      <c r="H293618" s="35"/>
    </row>
    <row r="293619" spans="8:8" x14ac:dyDescent="0.3">
      <c r="H293619" s="35"/>
    </row>
    <row r="293620" spans="8:8" x14ac:dyDescent="0.3">
      <c r="H293620" s="35"/>
    </row>
    <row r="293621" spans="8:8" x14ac:dyDescent="0.3">
      <c r="H293621" s="35"/>
    </row>
    <row r="293622" spans="8:8" x14ac:dyDescent="0.3">
      <c r="H293622" s="35"/>
    </row>
    <row r="293623" spans="8:8" x14ac:dyDescent="0.3">
      <c r="H293623" s="35"/>
    </row>
    <row r="293624" spans="8:8" x14ac:dyDescent="0.3">
      <c r="H293624" s="35"/>
    </row>
    <row r="293625" spans="8:8" x14ac:dyDescent="0.3">
      <c r="H293625" s="35"/>
    </row>
    <row r="293626" spans="8:8" x14ac:dyDescent="0.3">
      <c r="H293626" s="35"/>
    </row>
    <row r="293627" spans="8:8" x14ac:dyDescent="0.3">
      <c r="H293627" s="35"/>
    </row>
    <row r="293628" spans="8:8" x14ac:dyDescent="0.3">
      <c r="H293628" s="35"/>
    </row>
    <row r="293629" spans="8:8" x14ac:dyDescent="0.3">
      <c r="H293629" s="35"/>
    </row>
    <row r="293630" spans="8:8" x14ac:dyDescent="0.3">
      <c r="H293630" s="35"/>
    </row>
    <row r="293631" spans="8:8" x14ac:dyDescent="0.3">
      <c r="H293631" s="35"/>
    </row>
    <row r="293632" spans="8:8" x14ac:dyDescent="0.3">
      <c r="H293632" s="35"/>
    </row>
    <row r="293633" spans="8:8" x14ac:dyDescent="0.3">
      <c r="H293633" s="35"/>
    </row>
    <row r="293634" spans="8:8" x14ac:dyDescent="0.3">
      <c r="H293634" s="35"/>
    </row>
    <row r="293635" spans="8:8" x14ac:dyDescent="0.3">
      <c r="H293635" s="35"/>
    </row>
    <row r="293636" spans="8:8" x14ac:dyDescent="0.3">
      <c r="H293636" s="35"/>
    </row>
    <row r="293637" spans="8:8" x14ac:dyDescent="0.3">
      <c r="H293637" s="35"/>
    </row>
    <row r="293638" spans="8:8" x14ac:dyDescent="0.3">
      <c r="H293638" s="35"/>
    </row>
    <row r="293639" spans="8:8" x14ac:dyDescent="0.3">
      <c r="H293639" s="35"/>
    </row>
    <row r="293640" spans="8:8" x14ac:dyDescent="0.3">
      <c r="H293640" s="35"/>
    </row>
    <row r="293641" spans="8:8" x14ac:dyDescent="0.3">
      <c r="H293641" s="35"/>
    </row>
    <row r="293642" spans="8:8" x14ac:dyDescent="0.3">
      <c r="H293642" s="35"/>
    </row>
    <row r="293643" spans="8:8" x14ac:dyDescent="0.3">
      <c r="H293643" s="35"/>
    </row>
    <row r="293644" spans="8:8" x14ac:dyDescent="0.3">
      <c r="H293644" s="35"/>
    </row>
    <row r="293645" spans="8:8" x14ac:dyDescent="0.3">
      <c r="H293645" s="35"/>
    </row>
    <row r="293646" spans="8:8" x14ac:dyDescent="0.3">
      <c r="H293646" s="35"/>
    </row>
    <row r="293647" spans="8:8" x14ac:dyDescent="0.3">
      <c r="H293647" s="35"/>
    </row>
    <row r="293648" spans="8:8" x14ac:dyDescent="0.3">
      <c r="H293648" s="35"/>
    </row>
    <row r="293649" spans="8:8" x14ac:dyDescent="0.3">
      <c r="H293649" s="35"/>
    </row>
    <row r="293650" spans="8:8" x14ac:dyDescent="0.3">
      <c r="H293650" s="35"/>
    </row>
    <row r="293651" spans="8:8" x14ac:dyDescent="0.3">
      <c r="H293651" s="35"/>
    </row>
    <row r="293652" spans="8:8" x14ac:dyDescent="0.3">
      <c r="H293652" s="35"/>
    </row>
    <row r="293653" spans="8:8" x14ac:dyDescent="0.3">
      <c r="H293653" s="35"/>
    </row>
    <row r="293654" spans="8:8" x14ac:dyDescent="0.3">
      <c r="H293654" s="35"/>
    </row>
    <row r="293655" spans="8:8" x14ac:dyDescent="0.3">
      <c r="H293655" s="35"/>
    </row>
    <row r="293656" spans="8:8" x14ac:dyDescent="0.3">
      <c r="H293656" s="35"/>
    </row>
    <row r="293657" spans="8:8" x14ac:dyDescent="0.3">
      <c r="H293657" s="35"/>
    </row>
    <row r="293658" spans="8:8" x14ac:dyDescent="0.3">
      <c r="H293658" s="35"/>
    </row>
    <row r="293659" spans="8:8" x14ac:dyDescent="0.3">
      <c r="H293659" s="35"/>
    </row>
    <row r="293660" spans="8:8" x14ac:dyDescent="0.3">
      <c r="H293660" s="35"/>
    </row>
    <row r="293661" spans="8:8" x14ac:dyDescent="0.3">
      <c r="H293661" s="35"/>
    </row>
    <row r="293662" spans="8:8" x14ac:dyDescent="0.3">
      <c r="H293662" s="35"/>
    </row>
    <row r="293663" spans="8:8" x14ac:dyDescent="0.3">
      <c r="H293663" s="35"/>
    </row>
    <row r="293664" spans="8:8" x14ac:dyDescent="0.3">
      <c r="H293664" s="35"/>
    </row>
    <row r="293665" spans="8:8" x14ac:dyDescent="0.3">
      <c r="H293665" s="35"/>
    </row>
    <row r="293666" spans="8:8" x14ac:dyDescent="0.3">
      <c r="H293666" s="35"/>
    </row>
    <row r="293667" spans="8:8" x14ac:dyDescent="0.3">
      <c r="H293667" s="35"/>
    </row>
    <row r="293668" spans="8:8" x14ac:dyDescent="0.3">
      <c r="H293668" s="35"/>
    </row>
    <row r="293669" spans="8:8" x14ac:dyDescent="0.3">
      <c r="H293669" s="35"/>
    </row>
    <row r="293670" spans="8:8" x14ac:dyDescent="0.3">
      <c r="H293670" s="35"/>
    </row>
    <row r="293671" spans="8:8" x14ac:dyDescent="0.3">
      <c r="H293671" s="35"/>
    </row>
    <row r="293672" spans="8:8" x14ac:dyDescent="0.3">
      <c r="H293672" s="35"/>
    </row>
    <row r="293673" spans="8:8" x14ac:dyDescent="0.3">
      <c r="H293673" s="35"/>
    </row>
    <row r="293674" spans="8:8" x14ac:dyDescent="0.3">
      <c r="H293674" s="35"/>
    </row>
    <row r="293675" spans="8:8" x14ac:dyDescent="0.3">
      <c r="H293675" s="35"/>
    </row>
    <row r="293676" spans="8:8" x14ac:dyDescent="0.3">
      <c r="H293676" s="35"/>
    </row>
    <row r="293677" spans="8:8" x14ac:dyDescent="0.3">
      <c r="H293677" s="35"/>
    </row>
    <row r="293678" spans="8:8" x14ac:dyDescent="0.3">
      <c r="H293678" s="35"/>
    </row>
    <row r="293679" spans="8:8" x14ac:dyDescent="0.3">
      <c r="H293679" s="35"/>
    </row>
    <row r="293680" spans="8:8" x14ac:dyDescent="0.3">
      <c r="H293680" s="35"/>
    </row>
    <row r="293681" spans="8:8" x14ac:dyDescent="0.3">
      <c r="H293681" s="35"/>
    </row>
    <row r="293682" spans="8:8" x14ac:dyDescent="0.3">
      <c r="H293682" s="35"/>
    </row>
    <row r="293683" spans="8:8" x14ac:dyDescent="0.3">
      <c r="H293683" s="35"/>
    </row>
    <row r="293684" spans="8:8" x14ac:dyDescent="0.3">
      <c r="H293684" s="35"/>
    </row>
    <row r="293685" spans="8:8" x14ac:dyDescent="0.3">
      <c r="H293685" s="35"/>
    </row>
    <row r="293686" spans="8:8" x14ac:dyDescent="0.3">
      <c r="H293686" s="35"/>
    </row>
    <row r="293687" spans="8:8" x14ac:dyDescent="0.3">
      <c r="H293687" s="35"/>
    </row>
    <row r="293688" spans="8:8" x14ac:dyDescent="0.3">
      <c r="H293688" s="35"/>
    </row>
    <row r="293689" spans="8:8" x14ac:dyDescent="0.3">
      <c r="H293689" s="35"/>
    </row>
    <row r="293690" spans="8:8" x14ac:dyDescent="0.3">
      <c r="H293690" s="35"/>
    </row>
    <row r="293691" spans="8:8" x14ac:dyDescent="0.3">
      <c r="H293691" s="35"/>
    </row>
    <row r="293692" spans="8:8" x14ac:dyDescent="0.3">
      <c r="H293692" s="35"/>
    </row>
    <row r="293693" spans="8:8" x14ac:dyDescent="0.3">
      <c r="H293693" s="35"/>
    </row>
    <row r="293694" spans="8:8" x14ac:dyDescent="0.3">
      <c r="H293694" s="35"/>
    </row>
    <row r="293695" spans="8:8" x14ac:dyDescent="0.3">
      <c r="H293695" s="35"/>
    </row>
    <row r="293696" spans="8:8" x14ac:dyDescent="0.3">
      <c r="H293696" s="35"/>
    </row>
    <row r="293697" spans="8:8" x14ac:dyDescent="0.3">
      <c r="H293697" s="35"/>
    </row>
    <row r="293698" spans="8:8" x14ac:dyDescent="0.3">
      <c r="H293698" s="35"/>
    </row>
    <row r="293699" spans="8:8" x14ac:dyDescent="0.3">
      <c r="H293699" s="35"/>
    </row>
    <row r="293700" spans="8:8" x14ac:dyDescent="0.3">
      <c r="H293700" s="35"/>
    </row>
    <row r="293701" spans="8:8" x14ac:dyDescent="0.3">
      <c r="H293701" s="35"/>
    </row>
    <row r="293702" spans="8:8" x14ac:dyDescent="0.3">
      <c r="H293702" s="35"/>
    </row>
    <row r="293703" spans="8:8" x14ac:dyDescent="0.3">
      <c r="H293703" s="35"/>
    </row>
    <row r="293704" spans="8:8" x14ac:dyDescent="0.3">
      <c r="H293704" s="35"/>
    </row>
    <row r="293705" spans="8:8" x14ac:dyDescent="0.3">
      <c r="H293705" s="35"/>
    </row>
    <row r="293706" spans="8:8" x14ac:dyDescent="0.3">
      <c r="H293706" s="35"/>
    </row>
    <row r="293707" spans="8:8" x14ac:dyDescent="0.3">
      <c r="H293707" s="35"/>
    </row>
    <row r="293708" spans="8:8" x14ac:dyDescent="0.3">
      <c r="H293708" s="35"/>
    </row>
    <row r="293709" spans="8:8" x14ac:dyDescent="0.3">
      <c r="H293709" s="35"/>
    </row>
    <row r="293710" spans="8:8" x14ac:dyDescent="0.3">
      <c r="H293710" s="35"/>
    </row>
    <row r="293711" spans="8:8" x14ac:dyDescent="0.3">
      <c r="H293711" s="35"/>
    </row>
    <row r="293712" spans="8:8" x14ac:dyDescent="0.3">
      <c r="H293712" s="35"/>
    </row>
    <row r="293713" spans="8:8" x14ac:dyDescent="0.3">
      <c r="H293713" s="35"/>
    </row>
    <row r="293714" spans="8:8" x14ac:dyDescent="0.3">
      <c r="H293714" s="35"/>
    </row>
    <row r="293715" spans="8:8" x14ac:dyDescent="0.3">
      <c r="H293715" s="35"/>
    </row>
    <row r="293716" spans="8:8" x14ac:dyDescent="0.3">
      <c r="H293716" s="35"/>
    </row>
    <row r="293717" spans="8:8" x14ac:dyDescent="0.3">
      <c r="H293717" s="35"/>
    </row>
    <row r="293718" spans="8:8" x14ac:dyDescent="0.3">
      <c r="H293718" s="35"/>
    </row>
    <row r="293719" spans="8:8" x14ac:dyDescent="0.3">
      <c r="H293719" s="35"/>
    </row>
    <row r="293720" spans="8:8" x14ac:dyDescent="0.3">
      <c r="H293720" s="35"/>
    </row>
    <row r="293721" spans="8:8" x14ac:dyDescent="0.3">
      <c r="H293721" s="35"/>
    </row>
    <row r="293722" spans="8:8" x14ac:dyDescent="0.3">
      <c r="H293722" s="35"/>
    </row>
    <row r="293723" spans="8:8" x14ac:dyDescent="0.3">
      <c r="H293723" s="35"/>
    </row>
    <row r="293724" spans="8:8" x14ac:dyDescent="0.3">
      <c r="H293724" s="35"/>
    </row>
    <row r="293725" spans="8:8" x14ac:dyDescent="0.3">
      <c r="H293725" s="35"/>
    </row>
    <row r="293726" spans="8:8" x14ac:dyDescent="0.3">
      <c r="H293726" s="35"/>
    </row>
    <row r="293727" spans="8:8" x14ac:dyDescent="0.3">
      <c r="H293727" s="35"/>
    </row>
    <row r="293728" spans="8:8" x14ac:dyDescent="0.3">
      <c r="H293728" s="35"/>
    </row>
    <row r="293729" spans="8:8" x14ac:dyDescent="0.3">
      <c r="H293729" s="35"/>
    </row>
    <row r="293730" spans="8:8" x14ac:dyDescent="0.3">
      <c r="H293730" s="35"/>
    </row>
    <row r="293731" spans="8:8" x14ac:dyDescent="0.3">
      <c r="H293731" s="35"/>
    </row>
    <row r="293732" spans="8:8" x14ac:dyDescent="0.3">
      <c r="H293732" s="35"/>
    </row>
    <row r="293733" spans="8:8" x14ac:dyDescent="0.3">
      <c r="H293733" s="35"/>
    </row>
    <row r="293734" spans="8:8" x14ac:dyDescent="0.3">
      <c r="H293734" s="35"/>
    </row>
    <row r="293735" spans="8:8" x14ac:dyDescent="0.3">
      <c r="H293735" s="35"/>
    </row>
    <row r="293736" spans="8:8" x14ac:dyDescent="0.3">
      <c r="H293736" s="35"/>
    </row>
    <row r="293737" spans="8:8" x14ac:dyDescent="0.3">
      <c r="H293737" s="35"/>
    </row>
    <row r="293738" spans="8:8" x14ac:dyDescent="0.3">
      <c r="H293738" s="35"/>
    </row>
    <row r="293739" spans="8:8" x14ac:dyDescent="0.3">
      <c r="H293739" s="35"/>
    </row>
    <row r="293740" spans="8:8" x14ac:dyDescent="0.3">
      <c r="H293740" s="35"/>
    </row>
    <row r="293741" spans="8:8" x14ac:dyDescent="0.3">
      <c r="H293741" s="35"/>
    </row>
    <row r="293742" spans="8:8" x14ac:dyDescent="0.3">
      <c r="H293742" s="35"/>
    </row>
    <row r="293743" spans="8:8" x14ac:dyDescent="0.3">
      <c r="H293743" s="35"/>
    </row>
    <row r="293744" spans="8:8" x14ac:dyDescent="0.3">
      <c r="H293744" s="35"/>
    </row>
    <row r="293745" spans="8:8" x14ac:dyDescent="0.3">
      <c r="H293745" s="35"/>
    </row>
    <row r="293746" spans="8:8" x14ac:dyDescent="0.3">
      <c r="H293746" s="35"/>
    </row>
    <row r="293747" spans="8:8" x14ac:dyDescent="0.3">
      <c r="H293747" s="35"/>
    </row>
    <row r="293748" spans="8:8" x14ac:dyDescent="0.3">
      <c r="H293748" s="35"/>
    </row>
    <row r="293749" spans="8:8" x14ac:dyDescent="0.3">
      <c r="H293749" s="35"/>
    </row>
    <row r="293750" spans="8:8" x14ac:dyDescent="0.3">
      <c r="H293750" s="35"/>
    </row>
    <row r="293751" spans="8:8" x14ac:dyDescent="0.3">
      <c r="H293751" s="35"/>
    </row>
    <row r="293752" spans="8:8" x14ac:dyDescent="0.3">
      <c r="H293752" s="35"/>
    </row>
    <row r="293753" spans="8:8" x14ac:dyDescent="0.3">
      <c r="H293753" s="35"/>
    </row>
    <row r="293754" spans="8:8" x14ac:dyDescent="0.3">
      <c r="H293754" s="35"/>
    </row>
    <row r="293755" spans="8:8" x14ac:dyDescent="0.3">
      <c r="H293755" s="35"/>
    </row>
    <row r="293756" spans="8:8" x14ac:dyDescent="0.3">
      <c r="H293756" s="35"/>
    </row>
    <row r="293757" spans="8:8" x14ac:dyDescent="0.3">
      <c r="H293757" s="35"/>
    </row>
    <row r="293758" spans="8:8" x14ac:dyDescent="0.3">
      <c r="H293758" s="35"/>
    </row>
    <row r="293759" spans="8:8" x14ac:dyDescent="0.3">
      <c r="H293759" s="35"/>
    </row>
    <row r="293760" spans="8:8" x14ac:dyDescent="0.3">
      <c r="H293760" s="35"/>
    </row>
    <row r="293761" spans="8:8" x14ac:dyDescent="0.3">
      <c r="H293761" s="35"/>
    </row>
    <row r="293762" spans="8:8" x14ac:dyDescent="0.3">
      <c r="H293762" s="35"/>
    </row>
    <row r="293763" spans="8:8" x14ac:dyDescent="0.3">
      <c r="H293763" s="35"/>
    </row>
    <row r="293764" spans="8:8" x14ac:dyDescent="0.3">
      <c r="H293764" s="35"/>
    </row>
    <row r="293765" spans="8:8" x14ac:dyDescent="0.3">
      <c r="H293765" s="35"/>
    </row>
    <row r="293766" spans="8:8" x14ac:dyDescent="0.3">
      <c r="H293766" s="35"/>
    </row>
    <row r="293767" spans="8:8" x14ac:dyDescent="0.3">
      <c r="H293767" s="35"/>
    </row>
    <row r="293768" spans="8:8" x14ac:dyDescent="0.3">
      <c r="H293768" s="35"/>
    </row>
    <row r="293769" spans="8:8" x14ac:dyDescent="0.3">
      <c r="H293769" s="35"/>
    </row>
    <row r="293770" spans="8:8" x14ac:dyDescent="0.3">
      <c r="H293770" s="35"/>
    </row>
    <row r="293771" spans="8:8" x14ac:dyDescent="0.3">
      <c r="H293771" s="35"/>
    </row>
    <row r="293772" spans="8:8" x14ac:dyDescent="0.3">
      <c r="H293772" s="35"/>
    </row>
    <row r="293773" spans="8:8" x14ac:dyDescent="0.3">
      <c r="H293773" s="35"/>
    </row>
    <row r="293774" spans="8:8" x14ac:dyDescent="0.3">
      <c r="H293774" s="35"/>
    </row>
    <row r="293775" spans="8:8" x14ac:dyDescent="0.3">
      <c r="H293775" s="35"/>
    </row>
    <row r="293776" spans="8:8" x14ac:dyDescent="0.3">
      <c r="H293776" s="35"/>
    </row>
    <row r="293777" spans="8:8" x14ac:dyDescent="0.3">
      <c r="H293777" s="35"/>
    </row>
    <row r="293778" spans="8:8" x14ac:dyDescent="0.3">
      <c r="H293778" s="35"/>
    </row>
    <row r="293779" spans="8:8" x14ac:dyDescent="0.3">
      <c r="H293779" s="35"/>
    </row>
    <row r="293780" spans="8:8" x14ac:dyDescent="0.3">
      <c r="H293780" s="35"/>
    </row>
    <row r="293781" spans="8:8" x14ac:dyDescent="0.3">
      <c r="H293781" s="35"/>
    </row>
    <row r="293782" spans="8:8" x14ac:dyDescent="0.3">
      <c r="H293782" s="35"/>
    </row>
    <row r="293783" spans="8:8" x14ac:dyDescent="0.3">
      <c r="H293783" s="35"/>
    </row>
    <row r="293784" spans="8:8" x14ac:dyDescent="0.3">
      <c r="H293784" s="35"/>
    </row>
    <row r="293785" spans="8:8" x14ac:dyDescent="0.3">
      <c r="H293785" s="35"/>
    </row>
    <row r="293786" spans="8:8" x14ac:dyDescent="0.3">
      <c r="H293786" s="35"/>
    </row>
    <row r="293787" spans="8:8" x14ac:dyDescent="0.3">
      <c r="H293787" s="35"/>
    </row>
    <row r="293788" spans="8:8" x14ac:dyDescent="0.3">
      <c r="H293788" s="35"/>
    </row>
    <row r="293789" spans="8:8" x14ac:dyDescent="0.3">
      <c r="H293789" s="35"/>
    </row>
    <row r="293790" spans="8:8" x14ac:dyDescent="0.3">
      <c r="H293790" s="35"/>
    </row>
    <row r="293791" spans="8:8" x14ac:dyDescent="0.3">
      <c r="H293791" s="35"/>
    </row>
    <row r="293792" spans="8:8" x14ac:dyDescent="0.3">
      <c r="H293792" s="35"/>
    </row>
    <row r="293793" spans="8:8" x14ac:dyDescent="0.3">
      <c r="H293793" s="35"/>
    </row>
    <row r="293794" spans="8:8" x14ac:dyDescent="0.3">
      <c r="H293794" s="35"/>
    </row>
    <row r="293795" spans="8:8" x14ac:dyDescent="0.3">
      <c r="H293795" s="35"/>
    </row>
    <row r="293796" spans="8:8" x14ac:dyDescent="0.3">
      <c r="H293796" s="35"/>
    </row>
    <row r="293797" spans="8:8" x14ac:dyDescent="0.3">
      <c r="H293797" s="35"/>
    </row>
    <row r="293798" spans="8:8" x14ac:dyDescent="0.3">
      <c r="H293798" s="35"/>
    </row>
    <row r="293799" spans="8:8" x14ac:dyDescent="0.3">
      <c r="H293799" s="35"/>
    </row>
    <row r="293800" spans="8:8" x14ac:dyDescent="0.3">
      <c r="H293800" s="35"/>
    </row>
    <row r="293801" spans="8:8" x14ac:dyDescent="0.3">
      <c r="H293801" s="35"/>
    </row>
    <row r="293802" spans="8:8" x14ac:dyDescent="0.3">
      <c r="H293802" s="35"/>
    </row>
    <row r="293803" spans="8:8" x14ac:dyDescent="0.3">
      <c r="H293803" s="35"/>
    </row>
    <row r="293804" spans="8:8" x14ac:dyDescent="0.3">
      <c r="H293804" s="35"/>
    </row>
    <row r="293805" spans="8:8" x14ac:dyDescent="0.3">
      <c r="H293805" s="35"/>
    </row>
    <row r="293806" spans="8:8" x14ac:dyDescent="0.3">
      <c r="H293806" s="35"/>
    </row>
    <row r="293807" spans="8:8" x14ac:dyDescent="0.3">
      <c r="H293807" s="35"/>
    </row>
    <row r="293808" spans="8:8" x14ac:dyDescent="0.3">
      <c r="H293808" s="35"/>
    </row>
    <row r="293809" spans="8:8" x14ac:dyDescent="0.3">
      <c r="H293809" s="35"/>
    </row>
    <row r="293810" spans="8:8" x14ac:dyDescent="0.3">
      <c r="H293810" s="35"/>
    </row>
    <row r="293811" spans="8:8" x14ac:dyDescent="0.3">
      <c r="H293811" s="35"/>
    </row>
    <row r="293812" spans="8:8" x14ac:dyDescent="0.3">
      <c r="H293812" s="35"/>
    </row>
    <row r="293813" spans="8:8" x14ac:dyDescent="0.3">
      <c r="H293813" s="35"/>
    </row>
    <row r="293814" spans="8:8" x14ac:dyDescent="0.3">
      <c r="H293814" s="35"/>
    </row>
    <row r="293815" spans="8:8" x14ac:dyDescent="0.3">
      <c r="H293815" s="35"/>
    </row>
    <row r="293816" spans="8:8" x14ac:dyDescent="0.3">
      <c r="H293816" s="35"/>
    </row>
    <row r="293817" spans="8:8" x14ac:dyDescent="0.3">
      <c r="H293817" s="35"/>
    </row>
    <row r="293818" spans="8:8" x14ac:dyDescent="0.3">
      <c r="H293818" s="35"/>
    </row>
    <row r="293819" spans="8:8" x14ac:dyDescent="0.3">
      <c r="H293819" s="35"/>
    </row>
    <row r="293820" spans="8:8" x14ac:dyDescent="0.3">
      <c r="H293820" s="35"/>
    </row>
    <row r="293821" spans="8:8" x14ac:dyDescent="0.3">
      <c r="H293821" s="35"/>
    </row>
    <row r="293822" spans="8:8" x14ac:dyDescent="0.3">
      <c r="H293822" s="35"/>
    </row>
    <row r="293823" spans="8:8" x14ac:dyDescent="0.3">
      <c r="H293823" s="35"/>
    </row>
    <row r="293824" spans="8:8" x14ac:dyDescent="0.3">
      <c r="H293824" s="35"/>
    </row>
    <row r="293825" spans="8:8" x14ac:dyDescent="0.3">
      <c r="H293825" s="35"/>
    </row>
    <row r="293826" spans="8:8" x14ac:dyDescent="0.3">
      <c r="H293826" s="35"/>
    </row>
    <row r="293827" spans="8:8" x14ac:dyDescent="0.3">
      <c r="H293827" s="35"/>
    </row>
    <row r="293828" spans="8:8" x14ac:dyDescent="0.3">
      <c r="H293828" s="35"/>
    </row>
    <row r="293829" spans="8:8" x14ac:dyDescent="0.3">
      <c r="H293829" s="35"/>
    </row>
    <row r="293830" spans="8:8" x14ac:dyDescent="0.3">
      <c r="H293830" s="35"/>
    </row>
    <row r="293831" spans="8:8" x14ac:dyDescent="0.3">
      <c r="H293831" s="35"/>
    </row>
    <row r="293832" spans="8:8" x14ac:dyDescent="0.3">
      <c r="H293832" s="35"/>
    </row>
    <row r="293833" spans="8:8" x14ac:dyDescent="0.3">
      <c r="H293833" s="35"/>
    </row>
    <row r="293834" spans="8:8" x14ac:dyDescent="0.3">
      <c r="H293834" s="35"/>
    </row>
    <row r="293835" spans="8:8" x14ac:dyDescent="0.3">
      <c r="H293835" s="35"/>
    </row>
    <row r="293836" spans="8:8" x14ac:dyDescent="0.3">
      <c r="H293836" s="35"/>
    </row>
    <row r="293837" spans="8:8" x14ac:dyDescent="0.3">
      <c r="H293837" s="35"/>
    </row>
    <row r="293838" spans="8:8" x14ac:dyDescent="0.3">
      <c r="H293838" s="35"/>
    </row>
    <row r="293839" spans="8:8" x14ac:dyDescent="0.3">
      <c r="H293839" s="35"/>
    </row>
    <row r="293840" spans="8:8" x14ac:dyDescent="0.3">
      <c r="H293840" s="35"/>
    </row>
    <row r="293841" spans="8:8" x14ac:dyDescent="0.3">
      <c r="H293841" s="35"/>
    </row>
    <row r="293842" spans="8:8" x14ac:dyDescent="0.3">
      <c r="H293842" s="35"/>
    </row>
    <row r="293843" spans="8:8" x14ac:dyDescent="0.3">
      <c r="H293843" s="35"/>
    </row>
    <row r="293844" spans="8:8" x14ac:dyDescent="0.3">
      <c r="H293844" s="35"/>
    </row>
    <row r="293845" spans="8:8" x14ac:dyDescent="0.3">
      <c r="H293845" s="35"/>
    </row>
    <row r="293846" spans="8:8" x14ac:dyDescent="0.3">
      <c r="H293846" s="35"/>
    </row>
    <row r="293847" spans="8:8" x14ac:dyDescent="0.3">
      <c r="H293847" s="35"/>
    </row>
    <row r="293848" spans="8:8" x14ac:dyDescent="0.3">
      <c r="H293848" s="35"/>
    </row>
    <row r="293849" spans="8:8" x14ac:dyDescent="0.3">
      <c r="H293849" s="35"/>
    </row>
    <row r="293850" spans="8:8" x14ac:dyDescent="0.3">
      <c r="H293850" s="35"/>
    </row>
    <row r="293851" spans="8:8" x14ac:dyDescent="0.3">
      <c r="H293851" s="35"/>
    </row>
    <row r="293852" spans="8:8" x14ac:dyDescent="0.3">
      <c r="H293852" s="35"/>
    </row>
    <row r="293853" spans="8:8" x14ac:dyDescent="0.3">
      <c r="H293853" s="35"/>
    </row>
    <row r="293854" spans="8:8" x14ac:dyDescent="0.3">
      <c r="H293854" s="35"/>
    </row>
    <row r="293855" spans="8:8" x14ac:dyDescent="0.3">
      <c r="H293855" s="35"/>
    </row>
    <row r="293856" spans="8:8" x14ac:dyDescent="0.3">
      <c r="H293856" s="35"/>
    </row>
    <row r="293857" spans="8:8" x14ac:dyDescent="0.3">
      <c r="H293857" s="35"/>
    </row>
    <row r="293858" spans="8:8" x14ac:dyDescent="0.3">
      <c r="H293858" s="35"/>
    </row>
    <row r="293859" spans="8:8" x14ac:dyDescent="0.3">
      <c r="H293859" s="35"/>
    </row>
    <row r="293860" spans="8:8" x14ac:dyDescent="0.3">
      <c r="H293860" s="35"/>
    </row>
    <row r="293861" spans="8:8" x14ac:dyDescent="0.3">
      <c r="H293861" s="35"/>
    </row>
    <row r="293862" spans="8:8" x14ac:dyDescent="0.3">
      <c r="H293862" s="35"/>
    </row>
    <row r="293863" spans="8:8" x14ac:dyDescent="0.3">
      <c r="H293863" s="35"/>
    </row>
    <row r="293864" spans="8:8" x14ac:dyDescent="0.3">
      <c r="H293864" s="35"/>
    </row>
    <row r="293865" spans="8:8" x14ac:dyDescent="0.3">
      <c r="H293865" s="35"/>
    </row>
    <row r="293866" spans="8:8" x14ac:dyDescent="0.3">
      <c r="H293866" s="35"/>
    </row>
    <row r="293867" spans="8:8" x14ac:dyDescent="0.3">
      <c r="H293867" s="35"/>
    </row>
    <row r="293868" spans="8:8" x14ac:dyDescent="0.3">
      <c r="H293868" s="35"/>
    </row>
    <row r="293869" spans="8:8" x14ac:dyDescent="0.3">
      <c r="H293869" s="35"/>
    </row>
    <row r="293870" spans="8:8" x14ac:dyDescent="0.3">
      <c r="H293870" s="35"/>
    </row>
    <row r="293871" spans="8:8" x14ac:dyDescent="0.3">
      <c r="H293871" s="35"/>
    </row>
    <row r="293872" spans="8:8" x14ac:dyDescent="0.3">
      <c r="H293872" s="35"/>
    </row>
    <row r="293873" spans="8:8" x14ac:dyDescent="0.3">
      <c r="H293873" s="35"/>
    </row>
    <row r="293874" spans="8:8" x14ac:dyDescent="0.3">
      <c r="H293874" s="35"/>
    </row>
    <row r="293875" spans="8:8" x14ac:dyDescent="0.3">
      <c r="H293875" s="35"/>
    </row>
    <row r="293876" spans="8:8" x14ac:dyDescent="0.3">
      <c r="H293876" s="35"/>
    </row>
    <row r="293877" spans="8:8" x14ac:dyDescent="0.3">
      <c r="H293877" s="35"/>
    </row>
    <row r="293878" spans="8:8" x14ac:dyDescent="0.3">
      <c r="H293878" s="35"/>
    </row>
    <row r="293879" spans="8:8" x14ac:dyDescent="0.3">
      <c r="H293879" s="35"/>
    </row>
    <row r="293880" spans="8:8" x14ac:dyDescent="0.3">
      <c r="H293880" s="35"/>
    </row>
    <row r="293881" spans="8:8" x14ac:dyDescent="0.3">
      <c r="H293881" s="35"/>
    </row>
    <row r="293882" spans="8:8" x14ac:dyDescent="0.3">
      <c r="H293882" s="35"/>
    </row>
    <row r="293883" spans="8:8" x14ac:dyDescent="0.3">
      <c r="H293883" s="35"/>
    </row>
    <row r="293884" spans="8:8" x14ac:dyDescent="0.3">
      <c r="H293884" s="35"/>
    </row>
    <row r="293885" spans="8:8" x14ac:dyDescent="0.3">
      <c r="H293885" s="35"/>
    </row>
    <row r="293886" spans="8:8" x14ac:dyDescent="0.3">
      <c r="H293886" s="35"/>
    </row>
    <row r="293887" spans="8:8" x14ac:dyDescent="0.3">
      <c r="H293887" s="35"/>
    </row>
    <row r="293888" spans="8:8" x14ac:dyDescent="0.3">
      <c r="H293888" s="35"/>
    </row>
    <row r="293889" spans="8:8" x14ac:dyDescent="0.3">
      <c r="H293889" s="35"/>
    </row>
    <row r="293890" spans="8:8" x14ac:dyDescent="0.3">
      <c r="H293890" s="35"/>
    </row>
    <row r="293891" spans="8:8" x14ac:dyDescent="0.3">
      <c r="H293891" s="35"/>
    </row>
    <row r="293892" spans="8:8" x14ac:dyDescent="0.3">
      <c r="H293892" s="35"/>
    </row>
    <row r="293893" spans="8:8" x14ac:dyDescent="0.3">
      <c r="H293893" s="35"/>
    </row>
    <row r="293894" spans="8:8" x14ac:dyDescent="0.3">
      <c r="H293894" s="35"/>
    </row>
    <row r="293895" spans="8:8" x14ac:dyDescent="0.3">
      <c r="H293895" s="35"/>
    </row>
    <row r="293896" spans="8:8" x14ac:dyDescent="0.3">
      <c r="H293896" s="35"/>
    </row>
    <row r="293897" spans="8:8" x14ac:dyDescent="0.3">
      <c r="H293897" s="35"/>
    </row>
    <row r="293898" spans="8:8" x14ac:dyDescent="0.3">
      <c r="H293898" s="35"/>
    </row>
    <row r="293899" spans="8:8" x14ac:dyDescent="0.3">
      <c r="H293899" s="35"/>
    </row>
    <row r="293900" spans="8:8" x14ac:dyDescent="0.3">
      <c r="H293900" s="35"/>
    </row>
    <row r="293901" spans="8:8" x14ac:dyDescent="0.3">
      <c r="H293901" s="35"/>
    </row>
    <row r="293902" spans="8:8" x14ac:dyDescent="0.3">
      <c r="H293902" s="35"/>
    </row>
    <row r="293903" spans="8:8" x14ac:dyDescent="0.3">
      <c r="H293903" s="35"/>
    </row>
    <row r="293904" spans="8:8" x14ac:dyDescent="0.3">
      <c r="H293904" s="35"/>
    </row>
    <row r="293905" spans="8:8" x14ac:dyDescent="0.3">
      <c r="H293905" s="35"/>
    </row>
    <row r="293906" spans="8:8" x14ac:dyDescent="0.3">
      <c r="H293906" s="35"/>
    </row>
    <row r="293907" spans="8:8" x14ac:dyDescent="0.3">
      <c r="H293907" s="35"/>
    </row>
    <row r="293908" spans="8:8" x14ac:dyDescent="0.3">
      <c r="H293908" s="35"/>
    </row>
    <row r="293909" spans="8:8" x14ac:dyDescent="0.3">
      <c r="H293909" s="35"/>
    </row>
    <row r="293910" spans="8:8" x14ac:dyDescent="0.3">
      <c r="H293910" s="35"/>
    </row>
    <row r="293911" spans="8:8" x14ac:dyDescent="0.3">
      <c r="H293911" s="35"/>
    </row>
    <row r="293912" spans="8:8" x14ac:dyDescent="0.3">
      <c r="H293912" s="35"/>
    </row>
    <row r="293913" spans="8:8" x14ac:dyDescent="0.3">
      <c r="H293913" s="35"/>
    </row>
    <row r="293914" spans="8:8" x14ac:dyDescent="0.3">
      <c r="H293914" s="35"/>
    </row>
    <row r="293915" spans="8:8" x14ac:dyDescent="0.3">
      <c r="H293915" s="35"/>
    </row>
    <row r="293916" spans="8:8" x14ac:dyDescent="0.3">
      <c r="H293916" s="35"/>
    </row>
    <row r="293917" spans="8:8" x14ac:dyDescent="0.3">
      <c r="H293917" s="35"/>
    </row>
    <row r="293918" spans="8:8" x14ac:dyDescent="0.3">
      <c r="H293918" s="35"/>
    </row>
    <row r="293919" spans="8:8" x14ac:dyDescent="0.3">
      <c r="H293919" s="35"/>
    </row>
    <row r="293920" spans="8:8" x14ac:dyDescent="0.3">
      <c r="H293920" s="35"/>
    </row>
    <row r="293921" spans="8:8" x14ac:dyDescent="0.3">
      <c r="H293921" s="35"/>
    </row>
    <row r="293922" spans="8:8" x14ac:dyDescent="0.3">
      <c r="H293922" s="35"/>
    </row>
    <row r="293923" spans="8:8" x14ac:dyDescent="0.3">
      <c r="H293923" s="35"/>
    </row>
    <row r="293924" spans="8:8" x14ac:dyDescent="0.3">
      <c r="H293924" s="35"/>
    </row>
    <row r="293925" spans="8:8" x14ac:dyDescent="0.3">
      <c r="H293925" s="35"/>
    </row>
    <row r="293926" spans="8:8" x14ac:dyDescent="0.3">
      <c r="H293926" s="35"/>
    </row>
    <row r="293927" spans="8:8" x14ac:dyDescent="0.3">
      <c r="H293927" s="35"/>
    </row>
    <row r="293928" spans="8:8" x14ac:dyDescent="0.3">
      <c r="H293928" s="35"/>
    </row>
    <row r="293929" spans="8:8" x14ac:dyDescent="0.3">
      <c r="H293929" s="35"/>
    </row>
    <row r="293930" spans="8:8" x14ac:dyDescent="0.3">
      <c r="H293930" s="35"/>
    </row>
    <row r="293931" spans="8:8" x14ac:dyDescent="0.3">
      <c r="H293931" s="35"/>
    </row>
    <row r="293932" spans="8:8" x14ac:dyDescent="0.3">
      <c r="H293932" s="35"/>
    </row>
    <row r="293933" spans="8:8" x14ac:dyDescent="0.3">
      <c r="H293933" s="35"/>
    </row>
    <row r="293934" spans="8:8" x14ac:dyDescent="0.3">
      <c r="H293934" s="35"/>
    </row>
    <row r="293935" spans="8:8" x14ac:dyDescent="0.3">
      <c r="H293935" s="35"/>
    </row>
    <row r="293936" spans="8:8" x14ac:dyDescent="0.3">
      <c r="H293936" s="35"/>
    </row>
    <row r="293937" spans="8:8" x14ac:dyDescent="0.3">
      <c r="H293937" s="35"/>
    </row>
    <row r="293938" spans="8:8" x14ac:dyDescent="0.3">
      <c r="H293938" s="35"/>
    </row>
    <row r="293939" spans="8:8" x14ac:dyDescent="0.3">
      <c r="H293939" s="35"/>
    </row>
    <row r="293940" spans="8:8" x14ac:dyDescent="0.3">
      <c r="H293940" s="35"/>
    </row>
    <row r="293941" spans="8:8" x14ac:dyDescent="0.3">
      <c r="H293941" s="35"/>
    </row>
    <row r="293942" spans="8:8" x14ac:dyDescent="0.3">
      <c r="H293942" s="35"/>
    </row>
    <row r="293943" spans="8:8" x14ac:dyDescent="0.3">
      <c r="H293943" s="35"/>
    </row>
    <row r="293944" spans="8:8" x14ac:dyDescent="0.3">
      <c r="H293944" s="35"/>
    </row>
    <row r="293945" spans="8:8" x14ac:dyDescent="0.3">
      <c r="H293945" s="35"/>
    </row>
    <row r="293946" spans="8:8" x14ac:dyDescent="0.3">
      <c r="H293946" s="35"/>
    </row>
    <row r="293947" spans="8:8" x14ac:dyDescent="0.3">
      <c r="H293947" s="35"/>
    </row>
    <row r="293948" spans="8:8" x14ac:dyDescent="0.3">
      <c r="H293948" s="35"/>
    </row>
    <row r="293949" spans="8:8" x14ac:dyDescent="0.3">
      <c r="H293949" s="35"/>
    </row>
    <row r="293950" spans="8:8" x14ac:dyDescent="0.3">
      <c r="H293950" s="35"/>
    </row>
    <row r="293951" spans="8:8" x14ac:dyDescent="0.3">
      <c r="H293951" s="35"/>
    </row>
    <row r="293952" spans="8:8" x14ac:dyDescent="0.3">
      <c r="H293952" s="35"/>
    </row>
    <row r="293953" spans="8:8" x14ac:dyDescent="0.3">
      <c r="H293953" s="35"/>
    </row>
    <row r="293954" spans="8:8" x14ac:dyDescent="0.3">
      <c r="H293954" s="35"/>
    </row>
    <row r="293955" spans="8:8" x14ac:dyDescent="0.3">
      <c r="H293955" s="35"/>
    </row>
    <row r="293956" spans="8:8" x14ac:dyDescent="0.3">
      <c r="H293956" s="35"/>
    </row>
    <row r="293957" spans="8:8" x14ac:dyDescent="0.3">
      <c r="H293957" s="35"/>
    </row>
    <row r="293958" spans="8:8" x14ac:dyDescent="0.3">
      <c r="H293958" s="35"/>
    </row>
    <row r="293959" spans="8:8" x14ac:dyDescent="0.3">
      <c r="H293959" s="35"/>
    </row>
    <row r="293960" spans="8:8" x14ac:dyDescent="0.3">
      <c r="H293960" s="35"/>
    </row>
    <row r="293961" spans="8:8" x14ac:dyDescent="0.3">
      <c r="H293961" s="35"/>
    </row>
    <row r="293962" spans="8:8" x14ac:dyDescent="0.3">
      <c r="H293962" s="35"/>
    </row>
    <row r="293963" spans="8:8" x14ac:dyDescent="0.3">
      <c r="H293963" s="35"/>
    </row>
    <row r="293964" spans="8:8" x14ac:dyDescent="0.3">
      <c r="H293964" s="35"/>
    </row>
    <row r="293965" spans="8:8" x14ac:dyDescent="0.3">
      <c r="H293965" s="35"/>
    </row>
    <row r="293966" spans="8:8" x14ac:dyDescent="0.3">
      <c r="H293966" s="35"/>
    </row>
    <row r="293967" spans="8:8" x14ac:dyDescent="0.3">
      <c r="H293967" s="35"/>
    </row>
    <row r="293968" spans="8:8" x14ac:dyDescent="0.3">
      <c r="H293968" s="35"/>
    </row>
    <row r="293969" spans="8:8" x14ac:dyDescent="0.3">
      <c r="H293969" s="35"/>
    </row>
    <row r="293970" spans="8:8" x14ac:dyDescent="0.3">
      <c r="H293970" s="35"/>
    </row>
    <row r="293971" spans="8:8" x14ac:dyDescent="0.3">
      <c r="H293971" s="35"/>
    </row>
    <row r="293972" spans="8:8" x14ac:dyDescent="0.3">
      <c r="H293972" s="35"/>
    </row>
    <row r="293973" spans="8:8" x14ac:dyDescent="0.3">
      <c r="H293973" s="35"/>
    </row>
    <row r="293974" spans="8:8" x14ac:dyDescent="0.3">
      <c r="H293974" s="35"/>
    </row>
    <row r="293975" spans="8:8" x14ac:dyDescent="0.3">
      <c r="H293975" s="35"/>
    </row>
    <row r="293976" spans="8:8" x14ac:dyDescent="0.3">
      <c r="H293976" s="35"/>
    </row>
    <row r="293977" spans="8:8" x14ac:dyDescent="0.3">
      <c r="H293977" s="35"/>
    </row>
    <row r="293978" spans="8:8" x14ac:dyDescent="0.3">
      <c r="H293978" s="35"/>
    </row>
    <row r="293979" spans="8:8" x14ac:dyDescent="0.3">
      <c r="H293979" s="35"/>
    </row>
    <row r="293980" spans="8:8" x14ac:dyDescent="0.3">
      <c r="H293980" s="35"/>
    </row>
    <row r="293981" spans="8:8" x14ac:dyDescent="0.3">
      <c r="H293981" s="35"/>
    </row>
    <row r="293982" spans="8:8" x14ac:dyDescent="0.3">
      <c r="H293982" s="35"/>
    </row>
    <row r="293983" spans="8:8" x14ac:dyDescent="0.3">
      <c r="H293983" s="35"/>
    </row>
    <row r="293984" spans="8:8" x14ac:dyDescent="0.3">
      <c r="H293984" s="35"/>
    </row>
    <row r="293985" spans="8:8" x14ac:dyDescent="0.3">
      <c r="H293985" s="35"/>
    </row>
    <row r="293986" spans="8:8" x14ac:dyDescent="0.3">
      <c r="H293986" s="35"/>
    </row>
    <row r="293987" spans="8:8" x14ac:dyDescent="0.3">
      <c r="H293987" s="35"/>
    </row>
    <row r="293988" spans="8:8" x14ac:dyDescent="0.3">
      <c r="H293988" s="35"/>
    </row>
    <row r="293989" spans="8:8" x14ac:dyDescent="0.3">
      <c r="H293989" s="35"/>
    </row>
    <row r="293990" spans="8:8" x14ac:dyDescent="0.3">
      <c r="H293990" s="35"/>
    </row>
    <row r="293991" spans="8:8" x14ac:dyDescent="0.3">
      <c r="H293991" s="35"/>
    </row>
    <row r="293992" spans="8:8" x14ac:dyDescent="0.3">
      <c r="H293992" s="35"/>
    </row>
    <row r="293993" spans="8:8" x14ac:dyDescent="0.3">
      <c r="H293993" s="35"/>
    </row>
    <row r="293994" spans="8:8" x14ac:dyDescent="0.3">
      <c r="H293994" s="35"/>
    </row>
    <row r="293995" spans="8:8" x14ac:dyDescent="0.3">
      <c r="H293995" s="35"/>
    </row>
    <row r="293996" spans="8:8" x14ac:dyDescent="0.3">
      <c r="H293996" s="35"/>
    </row>
    <row r="293997" spans="8:8" x14ac:dyDescent="0.3">
      <c r="H293997" s="35"/>
    </row>
    <row r="293998" spans="8:8" x14ac:dyDescent="0.3">
      <c r="H293998" s="35"/>
    </row>
    <row r="293999" spans="8:8" x14ac:dyDescent="0.3">
      <c r="H293999" s="35"/>
    </row>
    <row r="294000" spans="8:8" x14ac:dyDescent="0.3">
      <c r="H294000" s="35"/>
    </row>
    <row r="294001" spans="8:8" x14ac:dyDescent="0.3">
      <c r="H294001" s="35"/>
    </row>
    <row r="294002" spans="8:8" x14ac:dyDescent="0.3">
      <c r="H294002" s="35"/>
    </row>
    <row r="294003" spans="8:8" x14ac:dyDescent="0.3">
      <c r="H294003" s="35"/>
    </row>
    <row r="294004" spans="8:8" x14ac:dyDescent="0.3">
      <c r="H294004" s="35"/>
    </row>
    <row r="294005" spans="8:8" x14ac:dyDescent="0.3">
      <c r="H294005" s="35"/>
    </row>
    <row r="294006" spans="8:8" x14ac:dyDescent="0.3">
      <c r="H294006" s="35"/>
    </row>
    <row r="294007" spans="8:8" x14ac:dyDescent="0.3">
      <c r="H294007" s="35"/>
    </row>
    <row r="294008" spans="8:8" x14ac:dyDescent="0.3">
      <c r="H294008" s="35"/>
    </row>
    <row r="294009" spans="8:8" x14ac:dyDescent="0.3">
      <c r="H294009" s="35"/>
    </row>
    <row r="294010" spans="8:8" x14ac:dyDescent="0.3">
      <c r="H294010" s="35"/>
    </row>
    <row r="294011" spans="8:8" x14ac:dyDescent="0.3">
      <c r="H294011" s="35"/>
    </row>
    <row r="294012" spans="8:8" x14ac:dyDescent="0.3">
      <c r="H294012" s="35"/>
    </row>
    <row r="294013" spans="8:8" x14ac:dyDescent="0.3">
      <c r="H294013" s="35"/>
    </row>
    <row r="294014" spans="8:8" x14ac:dyDescent="0.3">
      <c r="H294014" s="35"/>
    </row>
    <row r="294015" spans="8:8" x14ac:dyDescent="0.3">
      <c r="H294015" s="35"/>
    </row>
    <row r="294016" spans="8:8" x14ac:dyDescent="0.3">
      <c r="H294016" s="35"/>
    </row>
    <row r="294017" spans="8:8" x14ac:dyDescent="0.3">
      <c r="H294017" s="35"/>
    </row>
    <row r="294018" spans="8:8" x14ac:dyDescent="0.3">
      <c r="H294018" s="35"/>
    </row>
    <row r="294019" spans="8:8" x14ac:dyDescent="0.3">
      <c r="H294019" s="35"/>
    </row>
    <row r="294020" spans="8:8" x14ac:dyDescent="0.3">
      <c r="H294020" s="35"/>
    </row>
    <row r="294021" spans="8:8" x14ac:dyDescent="0.3">
      <c r="H294021" s="35"/>
    </row>
    <row r="294022" spans="8:8" x14ac:dyDescent="0.3">
      <c r="H294022" s="35"/>
    </row>
    <row r="294023" spans="8:8" x14ac:dyDescent="0.3">
      <c r="H294023" s="35"/>
    </row>
    <row r="294024" spans="8:8" x14ac:dyDescent="0.3">
      <c r="H294024" s="35"/>
    </row>
    <row r="294025" spans="8:8" x14ac:dyDescent="0.3">
      <c r="H294025" s="35"/>
    </row>
    <row r="294026" spans="8:8" x14ac:dyDescent="0.3">
      <c r="H294026" s="35"/>
    </row>
    <row r="294027" spans="8:8" x14ac:dyDescent="0.3">
      <c r="H294027" s="35"/>
    </row>
    <row r="294028" spans="8:8" x14ac:dyDescent="0.3">
      <c r="H294028" s="35"/>
    </row>
    <row r="294029" spans="8:8" x14ac:dyDescent="0.3">
      <c r="H294029" s="35"/>
    </row>
    <row r="294030" spans="8:8" x14ac:dyDescent="0.3">
      <c r="H294030" s="35"/>
    </row>
    <row r="294031" spans="8:8" x14ac:dyDescent="0.3">
      <c r="H294031" s="35"/>
    </row>
    <row r="294032" spans="8:8" x14ac:dyDescent="0.3">
      <c r="H294032" s="35"/>
    </row>
    <row r="294033" spans="8:8" x14ac:dyDescent="0.3">
      <c r="H294033" s="35"/>
    </row>
    <row r="294034" spans="8:8" x14ac:dyDescent="0.3">
      <c r="H294034" s="35"/>
    </row>
    <row r="294035" spans="8:8" x14ac:dyDescent="0.3">
      <c r="H294035" s="35"/>
    </row>
    <row r="294036" spans="8:8" x14ac:dyDescent="0.3">
      <c r="H294036" s="35"/>
    </row>
    <row r="294037" spans="8:8" x14ac:dyDescent="0.3">
      <c r="H294037" s="35"/>
    </row>
    <row r="294038" spans="8:8" x14ac:dyDescent="0.3">
      <c r="H294038" s="35"/>
    </row>
    <row r="294039" spans="8:8" x14ac:dyDescent="0.3">
      <c r="H294039" s="35"/>
    </row>
    <row r="294040" spans="8:8" x14ac:dyDescent="0.3">
      <c r="H294040" s="35"/>
    </row>
    <row r="294041" spans="8:8" x14ac:dyDescent="0.3">
      <c r="H294041" s="35"/>
    </row>
    <row r="294042" spans="8:8" x14ac:dyDescent="0.3">
      <c r="H294042" s="35"/>
    </row>
    <row r="294043" spans="8:8" x14ac:dyDescent="0.3">
      <c r="H294043" s="35"/>
    </row>
    <row r="294044" spans="8:8" x14ac:dyDescent="0.3">
      <c r="H294044" s="35"/>
    </row>
    <row r="294045" spans="8:8" x14ac:dyDescent="0.3">
      <c r="H294045" s="35"/>
    </row>
    <row r="294046" spans="8:8" x14ac:dyDescent="0.3">
      <c r="H294046" s="35"/>
    </row>
    <row r="294047" spans="8:8" x14ac:dyDescent="0.3">
      <c r="H294047" s="35"/>
    </row>
    <row r="294048" spans="8:8" x14ac:dyDescent="0.3">
      <c r="H294048" s="35"/>
    </row>
    <row r="294049" spans="8:8" x14ac:dyDescent="0.3">
      <c r="H294049" s="35"/>
    </row>
    <row r="294050" spans="8:8" x14ac:dyDescent="0.3">
      <c r="H294050" s="35"/>
    </row>
    <row r="294051" spans="8:8" x14ac:dyDescent="0.3">
      <c r="H294051" s="35"/>
    </row>
    <row r="294052" spans="8:8" x14ac:dyDescent="0.3">
      <c r="H294052" s="35"/>
    </row>
    <row r="294053" spans="8:8" x14ac:dyDescent="0.3">
      <c r="H294053" s="35"/>
    </row>
    <row r="294054" spans="8:8" x14ac:dyDescent="0.3">
      <c r="H294054" s="35"/>
    </row>
    <row r="294055" spans="8:8" x14ac:dyDescent="0.3">
      <c r="H294055" s="35"/>
    </row>
    <row r="294056" spans="8:8" x14ac:dyDescent="0.3">
      <c r="H294056" s="35"/>
    </row>
    <row r="294057" spans="8:8" x14ac:dyDescent="0.3">
      <c r="H294057" s="35"/>
    </row>
    <row r="294058" spans="8:8" x14ac:dyDescent="0.3">
      <c r="H294058" s="35"/>
    </row>
    <row r="294059" spans="8:8" x14ac:dyDescent="0.3">
      <c r="H294059" s="35"/>
    </row>
    <row r="294060" spans="8:8" x14ac:dyDescent="0.3">
      <c r="H294060" s="35"/>
    </row>
    <row r="294061" spans="8:8" x14ac:dyDescent="0.3">
      <c r="H294061" s="35"/>
    </row>
    <row r="294062" spans="8:8" x14ac:dyDescent="0.3">
      <c r="H294062" s="35"/>
    </row>
    <row r="294063" spans="8:8" x14ac:dyDescent="0.3">
      <c r="H294063" s="35"/>
    </row>
    <row r="294064" spans="8:8" x14ac:dyDescent="0.3">
      <c r="H294064" s="35"/>
    </row>
    <row r="294065" spans="8:8" x14ac:dyDescent="0.3">
      <c r="H294065" s="35"/>
    </row>
    <row r="294066" spans="8:8" x14ac:dyDescent="0.3">
      <c r="H294066" s="35"/>
    </row>
    <row r="294067" spans="8:8" x14ac:dyDescent="0.3">
      <c r="H294067" s="35"/>
    </row>
    <row r="294068" spans="8:8" x14ac:dyDescent="0.3">
      <c r="H294068" s="35"/>
    </row>
    <row r="294069" spans="8:8" x14ac:dyDescent="0.3">
      <c r="H294069" s="35"/>
    </row>
    <row r="294070" spans="8:8" x14ac:dyDescent="0.3">
      <c r="H294070" s="35"/>
    </row>
    <row r="294071" spans="8:8" x14ac:dyDescent="0.3">
      <c r="H294071" s="35"/>
    </row>
    <row r="294072" spans="8:8" x14ac:dyDescent="0.3">
      <c r="H294072" s="35"/>
    </row>
    <row r="294073" spans="8:8" x14ac:dyDescent="0.3">
      <c r="H294073" s="35"/>
    </row>
    <row r="294074" spans="8:8" x14ac:dyDescent="0.3">
      <c r="H294074" s="35"/>
    </row>
    <row r="294075" spans="8:8" x14ac:dyDescent="0.3">
      <c r="H294075" s="35"/>
    </row>
    <row r="294076" spans="8:8" x14ac:dyDescent="0.3">
      <c r="H294076" s="35"/>
    </row>
    <row r="294077" spans="8:8" x14ac:dyDescent="0.3">
      <c r="H294077" s="35"/>
    </row>
    <row r="294078" spans="8:8" x14ac:dyDescent="0.3">
      <c r="H294078" s="35"/>
    </row>
    <row r="294079" spans="8:8" x14ac:dyDescent="0.3">
      <c r="H294079" s="35"/>
    </row>
    <row r="294080" spans="8:8" x14ac:dyDescent="0.3">
      <c r="H294080" s="35"/>
    </row>
    <row r="294081" spans="8:8" x14ac:dyDescent="0.3">
      <c r="H294081" s="35"/>
    </row>
    <row r="294082" spans="8:8" x14ac:dyDescent="0.3">
      <c r="H294082" s="35"/>
    </row>
    <row r="294083" spans="8:8" x14ac:dyDescent="0.3">
      <c r="H294083" s="35"/>
    </row>
    <row r="294084" spans="8:8" x14ac:dyDescent="0.3">
      <c r="H294084" s="35"/>
    </row>
    <row r="294085" spans="8:8" x14ac:dyDescent="0.3">
      <c r="H294085" s="35"/>
    </row>
    <row r="294086" spans="8:8" x14ac:dyDescent="0.3">
      <c r="H294086" s="35"/>
    </row>
    <row r="294087" spans="8:8" x14ac:dyDescent="0.3">
      <c r="H294087" s="35"/>
    </row>
    <row r="294088" spans="8:8" x14ac:dyDescent="0.3">
      <c r="H294088" s="35"/>
    </row>
    <row r="294089" spans="8:8" x14ac:dyDescent="0.3">
      <c r="H294089" s="35"/>
    </row>
    <row r="294090" spans="8:8" x14ac:dyDescent="0.3">
      <c r="H294090" s="35"/>
    </row>
    <row r="294091" spans="8:8" x14ac:dyDescent="0.3">
      <c r="H294091" s="35"/>
    </row>
    <row r="294092" spans="8:8" x14ac:dyDescent="0.3">
      <c r="H294092" s="35"/>
    </row>
    <row r="294093" spans="8:8" x14ac:dyDescent="0.3">
      <c r="H294093" s="35"/>
    </row>
    <row r="294094" spans="8:8" x14ac:dyDescent="0.3">
      <c r="H294094" s="35"/>
    </row>
    <row r="294095" spans="8:8" x14ac:dyDescent="0.3">
      <c r="H294095" s="35"/>
    </row>
    <row r="294096" spans="8:8" x14ac:dyDescent="0.3">
      <c r="H294096" s="35"/>
    </row>
    <row r="294097" spans="8:8" x14ac:dyDescent="0.3">
      <c r="H294097" s="35"/>
    </row>
    <row r="294098" spans="8:8" x14ac:dyDescent="0.3">
      <c r="H294098" s="35"/>
    </row>
    <row r="294099" spans="8:8" x14ac:dyDescent="0.3">
      <c r="H294099" s="35"/>
    </row>
    <row r="294100" spans="8:8" x14ac:dyDescent="0.3">
      <c r="H294100" s="35"/>
    </row>
    <row r="294101" spans="8:8" x14ac:dyDescent="0.3">
      <c r="H294101" s="35"/>
    </row>
    <row r="294102" spans="8:8" x14ac:dyDescent="0.3">
      <c r="H294102" s="35"/>
    </row>
    <row r="294103" spans="8:8" x14ac:dyDescent="0.3">
      <c r="H294103" s="35"/>
    </row>
    <row r="294104" spans="8:8" x14ac:dyDescent="0.3">
      <c r="H294104" s="35"/>
    </row>
    <row r="294105" spans="8:8" x14ac:dyDescent="0.3">
      <c r="H294105" s="35"/>
    </row>
    <row r="294106" spans="8:8" x14ac:dyDescent="0.3">
      <c r="H294106" s="35"/>
    </row>
    <row r="294107" spans="8:8" x14ac:dyDescent="0.3">
      <c r="H294107" s="35"/>
    </row>
    <row r="294108" spans="8:8" x14ac:dyDescent="0.3">
      <c r="H294108" s="35"/>
    </row>
    <row r="294109" spans="8:8" x14ac:dyDescent="0.3">
      <c r="H294109" s="35"/>
    </row>
    <row r="294110" spans="8:8" x14ac:dyDescent="0.3">
      <c r="H294110" s="35"/>
    </row>
    <row r="294111" spans="8:8" x14ac:dyDescent="0.3">
      <c r="H294111" s="35"/>
    </row>
    <row r="294112" spans="8:8" x14ac:dyDescent="0.3">
      <c r="H294112" s="35"/>
    </row>
    <row r="294113" spans="8:8" x14ac:dyDescent="0.3">
      <c r="H294113" s="35"/>
    </row>
    <row r="294114" spans="8:8" x14ac:dyDescent="0.3">
      <c r="H294114" s="35"/>
    </row>
    <row r="294115" spans="8:8" x14ac:dyDescent="0.3">
      <c r="H294115" s="35"/>
    </row>
    <row r="294116" spans="8:8" x14ac:dyDescent="0.3">
      <c r="H294116" s="35"/>
    </row>
    <row r="294117" spans="8:8" x14ac:dyDescent="0.3">
      <c r="H294117" s="35"/>
    </row>
    <row r="294118" spans="8:8" x14ac:dyDescent="0.3">
      <c r="H294118" s="35"/>
    </row>
    <row r="294119" spans="8:8" x14ac:dyDescent="0.3">
      <c r="H294119" s="35"/>
    </row>
    <row r="294120" spans="8:8" x14ac:dyDescent="0.3">
      <c r="H294120" s="35"/>
    </row>
    <row r="294121" spans="8:8" x14ac:dyDescent="0.3">
      <c r="H294121" s="35"/>
    </row>
    <row r="294122" spans="8:8" x14ac:dyDescent="0.3">
      <c r="H294122" s="35"/>
    </row>
    <row r="294123" spans="8:8" x14ac:dyDescent="0.3">
      <c r="H294123" s="35"/>
    </row>
    <row r="294124" spans="8:8" x14ac:dyDescent="0.3">
      <c r="H294124" s="35"/>
    </row>
    <row r="294125" spans="8:8" x14ac:dyDescent="0.3">
      <c r="H294125" s="35"/>
    </row>
    <row r="294126" spans="8:8" x14ac:dyDescent="0.3">
      <c r="H294126" s="35"/>
    </row>
    <row r="294127" spans="8:8" x14ac:dyDescent="0.3">
      <c r="H294127" s="35"/>
    </row>
    <row r="294128" spans="8:8" x14ac:dyDescent="0.3">
      <c r="H294128" s="35"/>
    </row>
    <row r="294129" spans="8:8" x14ac:dyDescent="0.3">
      <c r="H294129" s="35"/>
    </row>
    <row r="294130" spans="8:8" x14ac:dyDescent="0.3">
      <c r="H294130" s="35"/>
    </row>
    <row r="294131" spans="8:8" x14ac:dyDescent="0.3">
      <c r="H294131" s="35"/>
    </row>
    <row r="294132" spans="8:8" x14ac:dyDescent="0.3">
      <c r="H294132" s="35"/>
    </row>
    <row r="294133" spans="8:8" x14ac:dyDescent="0.3">
      <c r="H294133" s="35"/>
    </row>
    <row r="294134" spans="8:8" x14ac:dyDescent="0.3">
      <c r="H294134" s="35"/>
    </row>
    <row r="294135" spans="8:8" x14ac:dyDescent="0.3">
      <c r="H294135" s="35"/>
    </row>
    <row r="294136" spans="8:8" x14ac:dyDescent="0.3">
      <c r="H294136" s="35"/>
    </row>
    <row r="294137" spans="8:8" x14ac:dyDescent="0.3">
      <c r="H294137" s="35"/>
    </row>
    <row r="294138" spans="8:8" x14ac:dyDescent="0.3">
      <c r="H294138" s="35"/>
    </row>
    <row r="294139" spans="8:8" x14ac:dyDescent="0.3">
      <c r="H294139" s="35"/>
    </row>
    <row r="294140" spans="8:8" x14ac:dyDescent="0.3">
      <c r="H294140" s="35"/>
    </row>
    <row r="294141" spans="8:8" x14ac:dyDescent="0.3">
      <c r="H294141" s="35"/>
    </row>
    <row r="294142" spans="8:8" x14ac:dyDescent="0.3">
      <c r="H294142" s="35"/>
    </row>
    <row r="294143" spans="8:8" x14ac:dyDescent="0.3">
      <c r="H294143" s="35"/>
    </row>
    <row r="294144" spans="8:8" x14ac:dyDescent="0.3">
      <c r="H294144" s="35"/>
    </row>
    <row r="294145" spans="8:8" x14ac:dyDescent="0.3">
      <c r="H294145" s="35"/>
    </row>
    <row r="294146" spans="8:8" x14ac:dyDescent="0.3">
      <c r="H294146" s="35"/>
    </row>
    <row r="294147" spans="8:8" x14ac:dyDescent="0.3">
      <c r="H294147" s="35"/>
    </row>
    <row r="294148" spans="8:8" x14ac:dyDescent="0.3">
      <c r="H294148" s="35"/>
    </row>
    <row r="294149" spans="8:8" x14ac:dyDescent="0.3">
      <c r="H294149" s="35"/>
    </row>
    <row r="294150" spans="8:8" x14ac:dyDescent="0.3">
      <c r="H294150" s="35"/>
    </row>
    <row r="294151" spans="8:8" x14ac:dyDescent="0.3">
      <c r="H294151" s="35"/>
    </row>
    <row r="294152" spans="8:8" x14ac:dyDescent="0.3">
      <c r="H294152" s="35"/>
    </row>
    <row r="294153" spans="8:8" x14ac:dyDescent="0.3">
      <c r="H294153" s="35"/>
    </row>
    <row r="294154" spans="8:8" x14ac:dyDescent="0.3">
      <c r="H294154" s="35"/>
    </row>
    <row r="294155" spans="8:8" x14ac:dyDescent="0.3">
      <c r="H294155" s="35"/>
    </row>
    <row r="294156" spans="8:8" x14ac:dyDescent="0.3">
      <c r="H294156" s="35"/>
    </row>
    <row r="294157" spans="8:8" x14ac:dyDescent="0.3">
      <c r="H294157" s="35"/>
    </row>
    <row r="294158" spans="8:8" x14ac:dyDescent="0.3">
      <c r="H294158" s="35"/>
    </row>
    <row r="294159" spans="8:8" x14ac:dyDescent="0.3">
      <c r="H294159" s="35"/>
    </row>
    <row r="294160" spans="8:8" x14ac:dyDescent="0.3">
      <c r="H294160" s="35"/>
    </row>
    <row r="294161" spans="8:8" x14ac:dyDescent="0.3">
      <c r="H294161" s="35"/>
    </row>
    <row r="294162" spans="8:8" x14ac:dyDescent="0.3">
      <c r="H294162" s="35"/>
    </row>
    <row r="294163" spans="8:8" x14ac:dyDescent="0.3">
      <c r="H294163" s="35"/>
    </row>
    <row r="294164" spans="8:8" x14ac:dyDescent="0.3">
      <c r="H294164" s="35"/>
    </row>
    <row r="294165" spans="8:8" x14ac:dyDescent="0.3">
      <c r="H294165" s="35"/>
    </row>
    <row r="294166" spans="8:8" x14ac:dyDescent="0.3">
      <c r="H294166" s="35"/>
    </row>
    <row r="294167" spans="8:8" x14ac:dyDescent="0.3">
      <c r="H294167" s="35"/>
    </row>
    <row r="294168" spans="8:8" x14ac:dyDescent="0.3">
      <c r="H294168" s="35"/>
    </row>
    <row r="294169" spans="8:8" x14ac:dyDescent="0.3">
      <c r="H294169" s="35"/>
    </row>
    <row r="294170" spans="8:8" x14ac:dyDescent="0.3">
      <c r="H294170" s="35"/>
    </row>
    <row r="294171" spans="8:8" x14ac:dyDescent="0.3">
      <c r="H294171" s="35"/>
    </row>
    <row r="294172" spans="8:8" x14ac:dyDescent="0.3">
      <c r="H294172" s="35"/>
    </row>
    <row r="294173" spans="8:8" x14ac:dyDescent="0.3">
      <c r="H294173" s="35"/>
    </row>
    <row r="294174" spans="8:8" x14ac:dyDescent="0.3">
      <c r="H294174" s="35"/>
    </row>
    <row r="294175" spans="8:8" x14ac:dyDescent="0.3">
      <c r="H294175" s="35"/>
    </row>
    <row r="294176" spans="8:8" x14ac:dyDescent="0.3">
      <c r="H294176" s="35"/>
    </row>
    <row r="294177" spans="8:8" x14ac:dyDescent="0.3">
      <c r="H294177" s="35"/>
    </row>
    <row r="294178" spans="8:8" x14ac:dyDescent="0.3">
      <c r="H294178" s="35"/>
    </row>
    <row r="294179" spans="8:8" x14ac:dyDescent="0.3">
      <c r="H294179" s="35"/>
    </row>
    <row r="294180" spans="8:8" x14ac:dyDescent="0.3">
      <c r="H294180" s="35"/>
    </row>
    <row r="294181" spans="8:8" x14ac:dyDescent="0.3">
      <c r="H294181" s="35"/>
    </row>
    <row r="294182" spans="8:8" x14ac:dyDescent="0.3">
      <c r="H294182" s="35"/>
    </row>
    <row r="294183" spans="8:8" x14ac:dyDescent="0.3">
      <c r="H294183" s="35"/>
    </row>
    <row r="294184" spans="8:8" x14ac:dyDescent="0.3">
      <c r="H294184" s="35"/>
    </row>
    <row r="294185" spans="8:8" x14ac:dyDescent="0.3">
      <c r="H294185" s="35"/>
    </row>
    <row r="294186" spans="8:8" x14ac:dyDescent="0.3">
      <c r="H294186" s="35"/>
    </row>
    <row r="294187" spans="8:8" x14ac:dyDescent="0.3">
      <c r="H294187" s="35"/>
    </row>
    <row r="294188" spans="8:8" x14ac:dyDescent="0.3">
      <c r="H294188" s="35"/>
    </row>
    <row r="294189" spans="8:8" x14ac:dyDescent="0.3">
      <c r="H294189" s="35"/>
    </row>
    <row r="294190" spans="8:8" x14ac:dyDescent="0.3">
      <c r="H294190" s="35"/>
    </row>
    <row r="294191" spans="8:8" x14ac:dyDescent="0.3">
      <c r="H294191" s="35"/>
    </row>
    <row r="294192" spans="8:8" x14ac:dyDescent="0.3">
      <c r="H294192" s="35"/>
    </row>
    <row r="294193" spans="8:8" x14ac:dyDescent="0.3">
      <c r="H294193" s="35"/>
    </row>
    <row r="294194" spans="8:8" x14ac:dyDescent="0.3">
      <c r="H294194" s="35"/>
    </row>
    <row r="294195" spans="8:8" x14ac:dyDescent="0.3">
      <c r="H294195" s="35"/>
    </row>
    <row r="294196" spans="8:8" x14ac:dyDescent="0.3">
      <c r="H294196" s="35"/>
    </row>
    <row r="294197" spans="8:8" x14ac:dyDescent="0.3">
      <c r="H294197" s="35"/>
    </row>
    <row r="294198" spans="8:8" x14ac:dyDescent="0.3">
      <c r="H294198" s="35"/>
    </row>
    <row r="294199" spans="8:8" x14ac:dyDescent="0.3">
      <c r="H294199" s="35"/>
    </row>
    <row r="294200" spans="8:8" x14ac:dyDescent="0.3">
      <c r="H294200" s="35"/>
    </row>
    <row r="294201" spans="8:8" x14ac:dyDescent="0.3">
      <c r="H294201" s="35"/>
    </row>
    <row r="294202" spans="8:8" x14ac:dyDescent="0.3">
      <c r="H294202" s="35"/>
    </row>
    <row r="294203" spans="8:8" x14ac:dyDescent="0.3">
      <c r="H294203" s="35"/>
    </row>
    <row r="294204" spans="8:8" x14ac:dyDescent="0.3">
      <c r="H294204" s="35"/>
    </row>
    <row r="294205" spans="8:8" x14ac:dyDescent="0.3">
      <c r="H294205" s="35"/>
    </row>
    <row r="294206" spans="8:8" x14ac:dyDescent="0.3">
      <c r="H294206" s="35"/>
    </row>
    <row r="294207" spans="8:8" x14ac:dyDescent="0.3">
      <c r="H294207" s="35"/>
    </row>
    <row r="294208" spans="8:8" x14ac:dyDescent="0.3">
      <c r="H294208" s="35"/>
    </row>
    <row r="294209" spans="8:8" x14ac:dyDescent="0.3">
      <c r="H294209" s="35"/>
    </row>
    <row r="294210" spans="8:8" x14ac:dyDescent="0.3">
      <c r="H294210" s="35"/>
    </row>
    <row r="294211" spans="8:8" x14ac:dyDescent="0.3">
      <c r="H294211" s="35"/>
    </row>
    <row r="294212" spans="8:8" x14ac:dyDescent="0.3">
      <c r="H294212" s="35"/>
    </row>
    <row r="294213" spans="8:8" x14ac:dyDescent="0.3">
      <c r="H294213" s="35"/>
    </row>
    <row r="294214" spans="8:8" x14ac:dyDescent="0.3">
      <c r="H294214" s="35"/>
    </row>
    <row r="294215" spans="8:8" x14ac:dyDescent="0.3">
      <c r="H294215" s="35"/>
    </row>
    <row r="294216" spans="8:8" x14ac:dyDescent="0.3">
      <c r="H294216" s="35"/>
    </row>
    <row r="294217" spans="8:8" x14ac:dyDescent="0.3">
      <c r="H294217" s="35"/>
    </row>
    <row r="294218" spans="8:8" x14ac:dyDescent="0.3">
      <c r="H294218" s="35"/>
    </row>
    <row r="294219" spans="8:8" x14ac:dyDescent="0.3">
      <c r="H294219" s="35"/>
    </row>
    <row r="294220" spans="8:8" x14ac:dyDescent="0.3">
      <c r="H294220" s="35"/>
    </row>
    <row r="294221" spans="8:8" x14ac:dyDescent="0.3">
      <c r="H294221" s="35"/>
    </row>
    <row r="294222" spans="8:8" x14ac:dyDescent="0.3">
      <c r="H294222" s="35"/>
    </row>
    <row r="294223" spans="8:8" x14ac:dyDescent="0.3">
      <c r="H294223" s="35"/>
    </row>
    <row r="294224" spans="8:8" x14ac:dyDescent="0.3">
      <c r="H294224" s="35"/>
    </row>
    <row r="294225" spans="8:8" x14ac:dyDescent="0.3">
      <c r="H294225" s="35"/>
    </row>
    <row r="294226" spans="8:8" x14ac:dyDescent="0.3">
      <c r="H294226" s="35"/>
    </row>
    <row r="294227" spans="8:8" x14ac:dyDescent="0.3">
      <c r="H294227" s="35"/>
    </row>
    <row r="294228" spans="8:8" x14ac:dyDescent="0.3">
      <c r="H294228" s="35"/>
    </row>
    <row r="294229" spans="8:8" x14ac:dyDescent="0.3">
      <c r="H294229" s="35"/>
    </row>
    <row r="294230" spans="8:8" x14ac:dyDescent="0.3">
      <c r="H294230" s="35"/>
    </row>
    <row r="294231" spans="8:8" x14ac:dyDescent="0.3">
      <c r="H294231" s="35"/>
    </row>
    <row r="294232" spans="8:8" x14ac:dyDescent="0.3">
      <c r="H294232" s="35"/>
    </row>
    <row r="294233" spans="8:8" x14ac:dyDescent="0.3">
      <c r="H294233" s="35"/>
    </row>
    <row r="294234" spans="8:8" x14ac:dyDescent="0.3">
      <c r="H294234" s="35"/>
    </row>
    <row r="294235" spans="8:8" x14ac:dyDescent="0.3">
      <c r="H294235" s="35"/>
    </row>
    <row r="294236" spans="8:8" x14ac:dyDescent="0.3">
      <c r="H294236" s="35"/>
    </row>
    <row r="294237" spans="8:8" x14ac:dyDescent="0.3">
      <c r="H294237" s="35"/>
    </row>
    <row r="294238" spans="8:8" x14ac:dyDescent="0.3">
      <c r="H294238" s="35"/>
    </row>
    <row r="294239" spans="8:8" x14ac:dyDescent="0.3">
      <c r="H294239" s="35"/>
    </row>
    <row r="294240" spans="8:8" x14ac:dyDescent="0.3">
      <c r="H294240" s="35"/>
    </row>
    <row r="294241" spans="8:8" x14ac:dyDescent="0.3">
      <c r="H294241" s="35"/>
    </row>
    <row r="294242" spans="8:8" x14ac:dyDescent="0.3">
      <c r="H294242" s="35"/>
    </row>
    <row r="294243" spans="8:8" x14ac:dyDescent="0.3">
      <c r="H294243" s="35"/>
    </row>
    <row r="294244" spans="8:8" x14ac:dyDescent="0.3">
      <c r="H294244" s="35"/>
    </row>
    <row r="294245" spans="8:8" x14ac:dyDescent="0.3">
      <c r="H294245" s="35"/>
    </row>
    <row r="294246" spans="8:8" x14ac:dyDescent="0.3">
      <c r="H294246" s="35"/>
    </row>
    <row r="294247" spans="8:8" x14ac:dyDescent="0.3">
      <c r="H294247" s="35"/>
    </row>
    <row r="294248" spans="8:8" x14ac:dyDescent="0.3">
      <c r="H294248" s="35"/>
    </row>
    <row r="294249" spans="8:8" x14ac:dyDescent="0.3">
      <c r="H294249" s="35"/>
    </row>
    <row r="294250" spans="8:8" x14ac:dyDescent="0.3">
      <c r="H294250" s="35"/>
    </row>
    <row r="294251" spans="8:8" x14ac:dyDescent="0.3">
      <c r="H294251" s="35"/>
    </row>
    <row r="294252" spans="8:8" x14ac:dyDescent="0.3">
      <c r="H294252" s="35"/>
    </row>
    <row r="294253" spans="8:8" x14ac:dyDescent="0.3">
      <c r="H294253" s="35"/>
    </row>
    <row r="294254" spans="8:8" x14ac:dyDescent="0.3">
      <c r="H294254" s="35"/>
    </row>
    <row r="294255" spans="8:8" x14ac:dyDescent="0.3">
      <c r="H294255" s="35"/>
    </row>
    <row r="294256" spans="8:8" x14ac:dyDescent="0.3">
      <c r="H294256" s="35"/>
    </row>
    <row r="294257" spans="8:8" x14ac:dyDescent="0.3">
      <c r="H294257" s="35"/>
    </row>
    <row r="294258" spans="8:8" x14ac:dyDescent="0.3">
      <c r="H294258" s="35"/>
    </row>
    <row r="294259" spans="8:8" x14ac:dyDescent="0.3">
      <c r="H294259" s="35"/>
    </row>
    <row r="294260" spans="8:8" x14ac:dyDescent="0.3">
      <c r="H294260" s="35"/>
    </row>
    <row r="294261" spans="8:8" x14ac:dyDescent="0.3">
      <c r="H294261" s="35"/>
    </row>
    <row r="294262" spans="8:8" x14ac:dyDescent="0.3">
      <c r="H294262" s="35"/>
    </row>
    <row r="294263" spans="8:8" x14ac:dyDescent="0.3">
      <c r="H294263" s="35"/>
    </row>
    <row r="294264" spans="8:8" x14ac:dyDescent="0.3">
      <c r="H294264" s="35"/>
    </row>
    <row r="294265" spans="8:8" x14ac:dyDescent="0.3">
      <c r="H294265" s="35"/>
    </row>
    <row r="294266" spans="8:8" x14ac:dyDescent="0.3">
      <c r="H294266" s="35"/>
    </row>
    <row r="294267" spans="8:8" x14ac:dyDescent="0.3">
      <c r="H294267" s="35"/>
    </row>
    <row r="294268" spans="8:8" x14ac:dyDescent="0.3">
      <c r="H294268" s="35"/>
    </row>
    <row r="294269" spans="8:8" x14ac:dyDescent="0.3">
      <c r="H294269" s="35"/>
    </row>
    <row r="294270" spans="8:8" x14ac:dyDescent="0.3">
      <c r="H294270" s="35"/>
    </row>
    <row r="294271" spans="8:8" x14ac:dyDescent="0.3">
      <c r="H294271" s="35"/>
    </row>
    <row r="294272" spans="8:8" x14ac:dyDescent="0.3">
      <c r="H294272" s="35"/>
    </row>
    <row r="294273" spans="8:8" x14ac:dyDescent="0.3">
      <c r="H294273" s="35"/>
    </row>
    <row r="294274" spans="8:8" x14ac:dyDescent="0.3">
      <c r="H294274" s="35"/>
    </row>
    <row r="294275" spans="8:8" x14ac:dyDescent="0.3">
      <c r="H294275" s="35"/>
    </row>
    <row r="294276" spans="8:8" x14ac:dyDescent="0.3">
      <c r="H294276" s="35"/>
    </row>
    <row r="294277" spans="8:8" x14ac:dyDescent="0.3">
      <c r="H294277" s="35"/>
    </row>
    <row r="294278" spans="8:8" x14ac:dyDescent="0.3">
      <c r="H294278" s="35"/>
    </row>
    <row r="294279" spans="8:8" x14ac:dyDescent="0.3">
      <c r="H294279" s="35"/>
    </row>
    <row r="294280" spans="8:8" x14ac:dyDescent="0.3">
      <c r="H294280" s="35"/>
    </row>
    <row r="294281" spans="8:8" x14ac:dyDescent="0.3">
      <c r="H294281" s="35"/>
    </row>
    <row r="294282" spans="8:8" x14ac:dyDescent="0.3">
      <c r="H294282" s="35"/>
    </row>
    <row r="294283" spans="8:8" x14ac:dyDescent="0.3">
      <c r="H294283" s="35"/>
    </row>
    <row r="294284" spans="8:8" x14ac:dyDescent="0.3">
      <c r="H294284" s="35"/>
    </row>
    <row r="294285" spans="8:8" x14ac:dyDescent="0.3">
      <c r="H294285" s="35"/>
    </row>
    <row r="294286" spans="8:8" x14ac:dyDescent="0.3">
      <c r="H294286" s="35"/>
    </row>
    <row r="294287" spans="8:8" x14ac:dyDescent="0.3">
      <c r="H294287" s="35"/>
    </row>
    <row r="294288" spans="8:8" x14ac:dyDescent="0.3">
      <c r="H294288" s="35"/>
    </row>
    <row r="294289" spans="8:8" x14ac:dyDescent="0.3">
      <c r="H294289" s="35"/>
    </row>
    <row r="294290" spans="8:8" x14ac:dyDescent="0.3">
      <c r="H294290" s="35"/>
    </row>
    <row r="294291" spans="8:8" x14ac:dyDescent="0.3">
      <c r="H294291" s="35"/>
    </row>
    <row r="294292" spans="8:8" x14ac:dyDescent="0.3">
      <c r="H294292" s="35"/>
    </row>
    <row r="294293" spans="8:8" x14ac:dyDescent="0.3">
      <c r="H294293" s="35"/>
    </row>
    <row r="294294" spans="8:8" x14ac:dyDescent="0.3">
      <c r="H294294" s="35"/>
    </row>
    <row r="294295" spans="8:8" x14ac:dyDescent="0.3">
      <c r="H294295" s="35"/>
    </row>
    <row r="294296" spans="8:8" x14ac:dyDescent="0.3">
      <c r="H294296" s="35"/>
    </row>
    <row r="294297" spans="8:8" x14ac:dyDescent="0.3">
      <c r="H294297" s="35"/>
    </row>
    <row r="294298" spans="8:8" x14ac:dyDescent="0.3">
      <c r="H294298" s="35"/>
    </row>
    <row r="294299" spans="8:8" x14ac:dyDescent="0.3">
      <c r="H294299" s="35"/>
    </row>
    <row r="294300" spans="8:8" x14ac:dyDescent="0.3">
      <c r="H294300" s="35"/>
    </row>
    <row r="294301" spans="8:8" x14ac:dyDescent="0.3">
      <c r="H294301" s="35"/>
    </row>
    <row r="294302" spans="8:8" x14ac:dyDescent="0.3">
      <c r="H294302" s="35"/>
    </row>
    <row r="294303" spans="8:8" x14ac:dyDescent="0.3">
      <c r="H294303" s="35"/>
    </row>
    <row r="294304" spans="8:8" x14ac:dyDescent="0.3">
      <c r="H294304" s="35"/>
    </row>
    <row r="294305" spans="8:8" x14ac:dyDescent="0.3">
      <c r="H294305" s="35"/>
    </row>
    <row r="294306" spans="8:8" x14ac:dyDescent="0.3">
      <c r="H294306" s="35"/>
    </row>
    <row r="294307" spans="8:8" x14ac:dyDescent="0.3">
      <c r="H294307" s="35"/>
    </row>
    <row r="294308" spans="8:8" x14ac:dyDescent="0.3">
      <c r="H294308" s="35"/>
    </row>
    <row r="294309" spans="8:8" x14ac:dyDescent="0.3">
      <c r="H294309" s="35"/>
    </row>
    <row r="294310" spans="8:8" x14ac:dyDescent="0.3">
      <c r="H294310" s="35"/>
    </row>
    <row r="294311" spans="8:8" x14ac:dyDescent="0.3">
      <c r="H294311" s="35"/>
    </row>
    <row r="294312" spans="8:8" x14ac:dyDescent="0.3">
      <c r="H294312" s="35"/>
    </row>
    <row r="294313" spans="8:8" x14ac:dyDescent="0.3">
      <c r="H294313" s="35"/>
    </row>
    <row r="294314" spans="8:8" x14ac:dyDescent="0.3">
      <c r="H294314" s="35"/>
    </row>
    <row r="294315" spans="8:8" x14ac:dyDescent="0.3">
      <c r="H294315" s="35"/>
    </row>
    <row r="294316" spans="8:8" x14ac:dyDescent="0.3">
      <c r="H294316" s="35"/>
    </row>
    <row r="294317" spans="8:8" x14ac:dyDescent="0.3">
      <c r="H294317" s="35"/>
    </row>
    <row r="294318" spans="8:8" x14ac:dyDescent="0.3">
      <c r="H294318" s="35"/>
    </row>
    <row r="294319" spans="8:8" x14ac:dyDescent="0.3">
      <c r="H294319" s="35"/>
    </row>
    <row r="294320" spans="8:8" x14ac:dyDescent="0.3">
      <c r="H294320" s="35"/>
    </row>
    <row r="294321" spans="8:8" x14ac:dyDescent="0.3">
      <c r="H294321" s="35"/>
    </row>
    <row r="294322" spans="8:8" x14ac:dyDescent="0.3">
      <c r="H294322" s="35"/>
    </row>
    <row r="294323" spans="8:8" x14ac:dyDescent="0.3">
      <c r="H294323" s="35"/>
    </row>
    <row r="294324" spans="8:8" x14ac:dyDescent="0.3">
      <c r="H294324" s="35"/>
    </row>
    <row r="294325" spans="8:8" x14ac:dyDescent="0.3">
      <c r="H294325" s="35"/>
    </row>
    <row r="294326" spans="8:8" x14ac:dyDescent="0.3">
      <c r="H294326" s="35"/>
    </row>
    <row r="294327" spans="8:8" x14ac:dyDescent="0.3">
      <c r="H294327" s="35"/>
    </row>
    <row r="294328" spans="8:8" x14ac:dyDescent="0.3">
      <c r="H294328" s="35"/>
    </row>
    <row r="294329" spans="8:8" x14ac:dyDescent="0.3">
      <c r="H294329" s="35"/>
    </row>
    <row r="294330" spans="8:8" x14ac:dyDescent="0.3">
      <c r="H294330" s="35"/>
    </row>
    <row r="294331" spans="8:8" x14ac:dyDescent="0.3">
      <c r="H294331" s="35"/>
    </row>
    <row r="294332" spans="8:8" x14ac:dyDescent="0.3">
      <c r="H294332" s="35"/>
    </row>
    <row r="294333" spans="8:8" x14ac:dyDescent="0.3">
      <c r="H294333" s="35"/>
    </row>
    <row r="294334" spans="8:8" x14ac:dyDescent="0.3">
      <c r="H294334" s="35"/>
    </row>
    <row r="294335" spans="8:8" x14ac:dyDescent="0.3">
      <c r="H294335" s="35"/>
    </row>
    <row r="294336" spans="8:8" x14ac:dyDescent="0.3">
      <c r="H294336" s="35"/>
    </row>
    <row r="294337" spans="8:8" x14ac:dyDescent="0.3">
      <c r="H294337" s="35"/>
    </row>
    <row r="294338" spans="8:8" x14ac:dyDescent="0.3">
      <c r="H294338" s="35"/>
    </row>
    <row r="294339" spans="8:8" x14ac:dyDescent="0.3">
      <c r="H294339" s="35"/>
    </row>
    <row r="294340" spans="8:8" x14ac:dyDescent="0.3">
      <c r="H294340" s="35"/>
    </row>
    <row r="294341" spans="8:8" x14ac:dyDescent="0.3">
      <c r="H294341" s="35"/>
    </row>
    <row r="294342" spans="8:8" x14ac:dyDescent="0.3">
      <c r="H294342" s="35"/>
    </row>
    <row r="294343" spans="8:8" x14ac:dyDescent="0.3">
      <c r="H294343" s="35"/>
    </row>
    <row r="294344" spans="8:8" x14ac:dyDescent="0.3">
      <c r="H294344" s="35"/>
    </row>
    <row r="294345" spans="8:8" x14ac:dyDescent="0.3">
      <c r="H294345" s="35"/>
    </row>
    <row r="294346" spans="8:8" x14ac:dyDescent="0.3">
      <c r="H294346" s="35"/>
    </row>
    <row r="294347" spans="8:8" x14ac:dyDescent="0.3">
      <c r="H294347" s="35"/>
    </row>
    <row r="294348" spans="8:8" x14ac:dyDescent="0.3">
      <c r="H294348" s="35"/>
    </row>
    <row r="294349" spans="8:8" x14ac:dyDescent="0.3">
      <c r="H294349" s="35"/>
    </row>
    <row r="294350" spans="8:8" x14ac:dyDescent="0.3">
      <c r="H294350" s="35"/>
    </row>
    <row r="294351" spans="8:8" x14ac:dyDescent="0.3">
      <c r="H294351" s="35"/>
    </row>
    <row r="294352" spans="8:8" x14ac:dyDescent="0.3">
      <c r="H294352" s="35"/>
    </row>
    <row r="294353" spans="8:8" x14ac:dyDescent="0.3">
      <c r="H294353" s="35"/>
    </row>
    <row r="294354" spans="8:8" x14ac:dyDescent="0.3">
      <c r="H294354" s="35"/>
    </row>
    <row r="294355" spans="8:8" x14ac:dyDescent="0.3">
      <c r="H294355" s="35"/>
    </row>
    <row r="294356" spans="8:8" x14ac:dyDescent="0.3">
      <c r="H294356" s="35"/>
    </row>
    <row r="294357" spans="8:8" x14ac:dyDescent="0.3">
      <c r="H294357" s="35"/>
    </row>
    <row r="294358" spans="8:8" x14ac:dyDescent="0.3">
      <c r="H294358" s="35"/>
    </row>
    <row r="294359" spans="8:8" x14ac:dyDescent="0.3">
      <c r="H294359" s="35"/>
    </row>
    <row r="294360" spans="8:8" x14ac:dyDescent="0.3">
      <c r="H294360" s="35"/>
    </row>
    <row r="294361" spans="8:8" x14ac:dyDescent="0.3">
      <c r="H294361" s="35"/>
    </row>
    <row r="294362" spans="8:8" x14ac:dyDescent="0.3">
      <c r="H294362" s="35"/>
    </row>
    <row r="294363" spans="8:8" x14ac:dyDescent="0.3">
      <c r="H294363" s="35"/>
    </row>
    <row r="294364" spans="8:8" x14ac:dyDescent="0.3">
      <c r="H294364" s="35"/>
    </row>
    <row r="294365" spans="8:8" x14ac:dyDescent="0.3">
      <c r="H294365" s="35"/>
    </row>
    <row r="294366" spans="8:8" x14ac:dyDescent="0.3">
      <c r="H294366" s="35"/>
    </row>
    <row r="294367" spans="8:8" x14ac:dyDescent="0.3">
      <c r="H294367" s="35"/>
    </row>
    <row r="294368" spans="8:8" x14ac:dyDescent="0.3">
      <c r="H294368" s="35"/>
    </row>
    <row r="294369" spans="8:8" x14ac:dyDescent="0.3">
      <c r="H294369" s="35"/>
    </row>
    <row r="294370" spans="8:8" x14ac:dyDescent="0.3">
      <c r="H294370" s="35"/>
    </row>
    <row r="294371" spans="8:8" x14ac:dyDescent="0.3">
      <c r="H294371" s="35"/>
    </row>
    <row r="294372" spans="8:8" x14ac:dyDescent="0.3">
      <c r="H294372" s="35"/>
    </row>
    <row r="294373" spans="8:8" x14ac:dyDescent="0.3">
      <c r="H294373" s="35"/>
    </row>
    <row r="294374" spans="8:8" x14ac:dyDescent="0.3">
      <c r="H294374" s="35"/>
    </row>
    <row r="294375" spans="8:8" x14ac:dyDescent="0.3">
      <c r="H294375" s="35"/>
    </row>
    <row r="294376" spans="8:8" x14ac:dyDescent="0.3">
      <c r="H294376" s="35"/>
    </row>
    <row r="294377" spans="8:8" x14ac:dyDescent="0.3">
      <c r="H294377" s="35"/>
    </row>
    <row r="294378" spans="8:8" x14ac:dyDescent="0.3">
      <c r="H294378" s="35"/>
    </row>
    <row r="294379" spans="8:8" x14ac:dyDescent="0.3">
      <c r="H294379" s="35"/>
    </row>
    <row r="294380" spans="8:8" x14ac:dyDescent="0.3">
      <c r="H294380" s="35"/>
    </row>
    <row r="294381" spans="8:8" x14ac:dyDescent="0.3">
      <c r="H294381" s="35"/>
    </row>
    <row r="294382" spans="8:8" x14ac:dyDescent="0.3">
      <c r="H294382" s="35"/>
    </row>
    <row r="294383" spans="8:8" x14ac:dyDescent="0.3">
      <c r="H294383" s="35"/>
    </row>
    <row r="294384" spans="8:8" x14ac:dyDescent="0.3">
      <c r="H294384" s="35"/>
    </row>
    <row r="294385" spans="8:8" x14ac:dyDescent="0.3">
      <c r="H294385" s="35"/>
    </row>
    <row r="294386" spans="8:8" x14ac:dyDescent="0.3">
      <c r="H294386" s="35"/>
    </row>
    <row r="294387" spans="8:8" x14ac:dyDescent="0.3">
      <c r="H294387" s="35"/>
    </row>
    <row r="294388" spans="8:8" x14ac:dyDescent="0.3">
      <c r="H294388" s="35"/>
    </row>
    <row r="294389" spans="8:8" x14ac:dyDescent="0.3">
      <c r="H294389" s="35"/>
    </row>
    <row r="294390" spans="8:8" x14ac:dyDescent="0.3">
      <c r="H294390" s="35"/>
    </row>
    <row r="294391" spans="8:8" x14ac:dyDescent="0.3">
      <c r="H294391" s="35"/>
    </row>
    <row r="294392" spans="8:8" x14ac:dyDescent="0.3">
      <c r="H294392" s="35"/>
    </row>
    <row r="294393" spans="8:8" x14ac:dyDescent="0.3">
      <c r="H294393" s="35"/>
    </row>
    <row r="294394" spans="8:8" x14ac:dyDescent="0.3">
      <c r="H294394" s="35"/>
    </row>
    <row r="294395" spans="8:8" x14ac:dyDescent="0.3">
      <c r="H294395" s="35"/>
    </row>
    <row r="294396" spans="8:8" x14ac:dyDescent="0.3">
      <c r="H294396" s="35"/>
    </row>
    <row r="294397" spans="8:8" x14ac:dyDescent="0.3">
      <c r="H294397" s="35"/>
    </row>
    <row r="294398" spans="8:8" x14ac:dyDescent="0.3">
      <c r="H294398" s="35"/>
    </row>
    <row r="294399" spans="8:8" x14ac:dyDescent="0.3">
      <c r="H294399" s="35"/>
    </row>
    <row r="294400" spans="8:8" x14ac:dyDescent="0.3">
      <c r="H294400" s="35"/>
    </row>
    <row r="294401" spans="8:8" x14ac:dyDescent="0.3">
      <c r="H294401" s="35"/>
    </row>
    <row r="294402" spans="8:8" x14ac:dyDescent="0.3">
      <c r="H294402" s="35"/>
    </row>
    <row r="294403" spans="8:8" x14ac:dyDescent="0.3">
      <c r="H294403" s="35"/>
    </row>
    <row r="294404" spans="8:8" x14ac:dyDescent="0.3">
      <c r="H294404" s="35"/>
    </row>
    <row r="294405" spans="8:8" x14ac:dyDescent="0.3">
      <c r="H294405" s="35"/>
    </row>
    <row r="294406" spans="8:8" x14ac:dyDescent="0.3">
      <c r="H294406" s="35"/>
    </row>
    <row r="294407" spans="8:8" x14ac:dyDescent="0.3">
      <c r="H294407" s="35"/>
    </row>
    <row r="294408" spans="8:8" x14ac:dyDescent="0.3">
      <c r="H294408" s="35"/>
    </row>
    <row r="294409" spans="8:8" x14ac:dyDescent="0.3">
      <c r="H294409" s="35"/>
    </row>
    <row r="294410" spans="8:8" x14ac:dyDescent="0.3">
      <c r="H294410" s="35"/>
    </row>
    <row r="294411" spans="8:8" x14ac:dyDescent="0.3">
      <c r="H294411" s="35"/>
    </row>
    <row r="294412" spans="8:8" x14ac:dyDescent="0.3">
      <c r="H294412" s="35"/>
    </row>
    <row r="294413" spans="8:8" x14ac:dyDescent="0.3">
      <c r="H294413" s="35"/>
    </row>
    <row r="294414" spans="8:8" x14ac:dyDescent="0.3">
      <c r="H294414" s="35"/>
    </row>
    <row r="294415" spans="8:8" x14ac:dyDescent="0.3">
      <c r="H294415" s="35"/>
    </row>
    <row r="294416" spans="8:8" x14ac:dyDescent="0.3">
      <c r="H294416" s="35"/>
    </row>
    <row r="294417" spans="8:8" x14ac:dyDescent="0.3">
      <c r="H294417" s="35"/>
    </row>
    <row r="294418" spans="8:8" x14ac:dyDescent="0.3">
      <c r="H294418" s="35"/>
    </row>
    <row r="294419" spans="8:8" x14ac:dyDescent="0.3">
      <c r="H294419" s="35"/>
    </row>
    <row r="294420" spans="8:8" x14ac:dyDescent="0.3">
      <c r="H294420" s="35"/>
    </row>
    <row r="294421" spans="8:8" x14ac:dyDescent="0.3">
      <c r="H294421" s="35"/>
    </row>
    <row r="294422" spans="8:8" x14ac:dyDescent="0.3">
      <c r="H294422" s="35"/>
    </row>
    <row r="294423" spans="8:8" x14ac:dyDescent="0.3">
      <c r="H294423" s="35"/>
    </row>
    <row r="294424" spans="8:8" x14ac:dyDescent="0.3">
      <c r="H294424" s="35"/>
    </row>
    <row r="294425" spans="8:8" x14ac:dyDescent="0.3">
      <c r="H294425" s="35"/>
    </row>
    <row r="294426" spans="8:8" x14ac:dyDescent="0.3">
      <c r="H294426" s="35"/>
    </row>
    <row r="294427" spans="8:8" x14ac:dyDescent="0.3">
      <c r="H294427" s="35"/>
    </row>
    <row r="294428" spans="8:8" x14ac:dyDescent="0.3">
      <c r="H294428" s="35"/>
    </row>
    <row r="294429" spans="8:8" x14ac:dyDescent="0.3">
      <c r="H294429" s="35"/>
    </row>
    <row r="294430" spans="8:8" x14ac:dyDescent="0.3">
      <c r="H294430" s="35"/>
    </row>
    <row r="294431" spans="8:8" x14ac:dyDescent="0.3">
      <c r="H294431" s="35"/>
    </row>
    <row r="294432" spans="8:8" x14ac:dyDescent="0.3">
      <c r="H294432" s="35"/>
    </row>
    <row r="294433" spans="8:8" x14ac:dyDescent="0.3">
      <c r="H294433" s="35"/>
    </row>
    <row r="294434" spans="8:8" x14ac:dyDescent="0.3">
      <c r="H294434" s="35"/>
    </row>
    <row r="294435" spans="8:8" x14ac:dyDescent="0.3">
      <c r="H294435" s="35"/>
    </row>
    <row r="294436" spans="8:8" x14ac:dyDescent="0.3">
      <c r="H294436" s="35"/>
    </row>
    <row r="294437" spans="8:8" x14ac:dyDescent="0.3">
      <c r="H294437" s="35"/>
    </row>
    <row r="294438" spans="8:8" x14ac:dyDescent="0.3">
      <c r="H294438" s="35"/>
    </row>
    <row r="294439" spans="8:8" x14ac:dyDescent="0.3">
      <c r="H294439" s="35"/>
    </row>
    <row r="294440" spans="8:8" x14ac:dyDescent="0.3">
      <c r="H294440" s="35"/>
    </row>
    <row r="294441" spans="8:8" x14ac:dyDescent="0.3">
      <c r="H294441" s="35"/>
    </row>
    <row r="294442" spans="8:8" x14ac:dyDescent="0.3">
      <c r="H294442" s="35"/>
    </row>
    <row r="294443" spans="8:8" x14ac:dyDescent="0.3">
      <c r="H294443" s="35"/>
    </row>
    <row r="294444" spans="8:8" x14ac:dyDescent="0.3">
      <c r="H294444" s="35"/>
    </row>
    <row r="294445" spans="8:8" x14ac:dyDescent="0.3">
      <c r="H294445" s="35"/>
    </row>
    <row r="294446" spans="8:8" x14ac:dyDescent="0.3">
      <c r="H294446" s="35"/>
    </row>
    <row r="294447" spans="8:8" x14ac:dyDescent="0.3">
      <c r="H294447" s="35"/>
    </row>
    <row r="294448" spans="8:8" x14ac:dyDescent="0.3">
      <c r="H294448" s="35"/>
    </row>
    <row r="294449" spans="8:8" x14ac:dyDescent="0.3">
      <c r="H294449" s="35"/>
    </row>
    <row r="294450" spans="8:8" x14ac:dyDescent="0.3">
      <c r="H294450" s="35"/>
    </row>
    <row r="294451" spans="8:8" x14ac:dyDescent="0.3">
      <c r="H294451" s="35"/>
    </row>
    <row r="294452" spans="8:8" x14ac:dyDescent="0.3">
      <c r="H294452" s="35"/>
    </row>
    <row r="294453" spans="8:8" x14ac:dyDescent="0.3">
      <c r="H294453" s="35"/>
    </row>
    <row r="294454" spans="8:8" x14ac:dyDescent="0.3">
      <c r="H294454" s="35"/>
    </row>
    <row r="294455" spans="8:8" x14ac:dyDescent="0.3">
      <c r="H294455" s="35"/>
    </row>
    <row r="294456" spans="8:8" x14ac:dyDescent="0.3">
      <c r="H294456" s="35"/>
    </row>
    <row r="294457" spans="8:8" x14ac:dyDescent="0.3">
      <c r="H294457" s="35"/>
    </row>
    <row r="294458" spans="8:8" x14ac:dyDescent="0.3">
      <c r="H294458" s="35"/>
    </row>
    <row r="294459" spans="8:8" x14ac:dyDescent="0.3">
      <c r="H294459" s="35"/>
    </row>
    <row r="294460" spans="8:8" x14ac:dyDescent="0.3">
      <c r="H294460" s="35"/>
    </row>
    <row r="294461" spans="8:8" x14ac:dyDescent="0.3">
      <c r="H294461" s="35"/>
    </row>
    <row r="294462" spans="8:8" x14ac:dyDescent="0.3">
      <c r="H294462" s="35"/>
    </row>
    <row r="294463" spans="8:8" x14ac:dyDescent="0.3">
      <c r="H294463" s="35"/>
    </row>
    <row r="294464" spans="8:8" x14ac:dyDescent="0.3">
      <c r="H294464" s="35"/>
    </row>
    <row r="294465" spans="8:8" x14ac:dyDescent="0.3">
      <c r="H294465" s="35"/>
    </row>
    <row r="294466" spans="8:8" x14ac:dyDescent="0.3">
      <c r="H294466" s="35"/>
    </row>
    <row r="294467" spans="8:8" x14ac:dyDescent="0.3">
      <c r="H294467" s="35"/>
    </row>
    <row r="294468" spans="8:8" x14ac:dyDescent="0.3">
      <c r="H294468" s="35"/>
    </row>
    <row r="294469" spans="8:8" x14ac:dyDescent="0.3">
      <c r="H294469" s="35"/>
    </row>
    <row r="294470" spans="8:8" x14ac:dyDescent="0.3">
      <c r="H294470" s="35"/>
    </row>
    <row r="294471" spans="8:8" x14ac:dyDescent="0.3">
      <c r="H294471" s="35"/>
    </row>
    <row r="294472" spans="8:8" x14ac:dyDescent="0.3">
      <c r="H294472" s="35"/>
    </row>
    <row r="294473" spans="8:8" x14ac:dyDescent="0.3">
      <c r="H294473" s="35"/>
    </row>
    <row r="294474" spans="8:8" x14ac:dyDescent="0.3">
      <c r="H294474" s="35"/>
    </row>
    <row r="294475" spans="8:8" x14ac:dyDescent="0.3">
      <c r="H294475" s="35"/>
    </row>
    <row r="294476" spans="8:8" x14ac:dyDescent="0.3">
      <c r="H294476" s="35"/>
    </row>
    <row r="294477" spans="8:8" x14ac:dyDescent="0.3">
      <c r="H294477" s="35"/>
    </row>
    <row r="294478" spans="8:8" x14ac:dyDescent="0.3">
      <c r="H294478" s="35"/>
    </row>
    <row r="294479" spans="8:8" x14ac:dyDescent="0.3">
      <c r="H294479" s="35"/>
    </row>
    <row r="294480" spans="8:8" x14ac:dyDescent="0.3">
      <c r="H294480" s="35"/>
    </row>
    <row r="294481" spans="8:8" x14ac:dyDescent="0.3">
      <c r="H294481" s="35"/>
    </row>
    <row r="294482" spans="8:8" x14ac:dyDescent="0.3">
      <c r="H294482" s="35"/>
    </row>
    <row r="294483" spans="8:8" x14ac:dyDescent="0.3">
      <c r="H294483" s="35"/>
    </row>
    <row r="294484" spans="8:8" x14ac:dyDescent="0.3">
      <c r="H294484" s="35"/>
    </row>
    <row r="294485" spans="8:8" x14ac:dyDescent="0.3">
      <c r="H294485" s="35"/>
    </row>
    <row r="294486" spans="8:8" x14ac:dyDescent="0.3">
      <c r="H294486" s="35"/>
    </row>
    <row r="294487" spans="8:8" x14ac:dyDescent="0.3">
      <c r="H294487" s="35"/>
    </row>
    <row r="294488" spans="8:8" x14ac:dyDescent="0.3">
      <c r="H294488" s="35"/>
    </row>
    <row r="294489" spans="8:8" x14ac:dyDescent="0.3">
      <c r="H294489" s="35"/>
    </row>
    <row r="294490" spans="8:8" x14ac:dyDescent="0.3">
      <c r="H294490" s="35"/>
    </row>
    <row r="294491" spans="8:8" x14ac:dyDescent="0.3">
      <c r="H294491" s="35"/>
    </row>
    <row r="294492" spans="8:8" x14ac:dyDescent="0.3">
      <c r="H294492" s="35"/>
    </row>
    <row r="294493" spans="8:8" x14ac:dyDescent="0.3">
      <c r="H294493" s="35"/>
    </row>
    <row r="294494" spans="8:8" x14ac:dyDescent="0.3">
      <c r="H294494" s="35"/>
    </row>
    <row r="294495" spans="8:8" x14ac:dyDescent="0.3">
      <c r="H294495" s="35"/>
    </row>
    <row r="294496" spans="8:8" x14ac:dyDescent="0.3">
      <c r="H294496" s="35"/>
    </row>
    <row r="294497" spans="8:8" x14ac:dyDescent="0.3">
      <c r="H294497" s="35"/>
    </row>
    <row r="294498" spans="8:8" x14ac:dyDescent="0.3">
      <c r="H294498" s="35"/>
    </row>
    <row r="294499" spans="8:8" x14ac:dyDescent="0.3">
      <c r="H294499" s="35"/>
    </row>
    <row r="294500" spans="8:8" x14ac:dyDescent="0.3">
      <c r="H294500" s="35"/>
    </row>
    <row r="294501" spans="8:8" x14ac:dyDescent="0.3">
      <c r="H294501" s="35"/>
    </row>
    <row r="294502" spans="8:8" x14ac:dyDescent="0.3">
      <c r="H294502" s="35"/>
    </row>
    <row r="294503" spans="8:8" x14ac:dyDescent="0.3">
      <c r="H294503" s="35"/>
    </row>
    <row r="294504" spans="8:8" x14ac:dyDescent="0.3">
      <c r="H294504" s="35"/>
    </row>
    <row r="294505" spans="8:8" x14ac:dyDescent="0.3">
      <c r="H294505" s="35"/>
    </row>
    <row r="294506" spans="8:8" x14ac:dyDescent="0.3">
      <c r="H294506" s="35"/>
    </row>
    <row r="294507" spans="8:8" x14ac:dyDescent="0.3">
      <c r="H294507" s="35"/>
    </row>
    <row r="294508" spans="8:8" x14ac:dyDescent="0.3">
      <c r="H294508" s="35"/>
    </row>
    <row r="294509" spans="8:8" x14ac:dyDescent="0.3">
      <c r="H294509" s="35"/>
    </row>
    <row r="294510" spans="8:8" x14ac:dyDescent="0.3">
      <c r="H294510" s="35"/>
    </row>
    <row r="294511" spans="8:8" x14ac:dyDescent="0.3">
      <c r="H294511" s="35"/>
    </row>
    <row r="294512" spans="8:8" x14ac:dyDescent="0.3">
      <c r="H294512" s="35"/>
    </row>
    <row r="294513" spans="8:8" x14ac:dyDescent="0.3">
      <c r="H294513" s="35"/>
    </row>
    <row r="294514" spans="8:8" x14ac:dyDescent="0.3">
      <c r="H294514" s="35"/>
    </row>
    <row r="294515" spans="8:8" x14ac:dyDescent="0.3">
      <c r="H294515" s="35"/>
    </row>
    <row r="294516" spans="8:8" x14ac:dyDescent="0.3">
      <c r="H294516" s="35"/>
    </row>
    <row r="294517" spans="8:8" x14ac:dyDescent="0.3">
      <c r="H294517" s="35"/>
    </row>
    <row r="294518" spans="8:8" x14ac:dyDescent="0.3">
      <c r="H294518" s="35"/>
    </row>
    <row r="294519" spans="8:8" x14ac:dyDescent="0.3">
      <c r="H294519" s="35"/>
    </row>
    <row r="294520" spans="8:8" x14ac:dyDescent="0.3">
      <c r="H294520" s="35"/>
    </row>
    <row r="294521" spans="8:8" x14ac:dyDescent="0.3">
      <c r="H294521" s="35"/>
    </row>
    <row r="294522" spans="8:8" x14ac:dyDescent="0.3">
      <c r="H294522" s="35"/>
    </row>
    <row r="294523" spans="8:8" x14ac:dyDescent="0.3">
      <c r="H294523" s="35"/>
    </row>
    <row r="294524" spans="8:8" x14ac:dyDescent="0.3">
      <c r="H294524" s="35"/>
    </row>
    <row r="294525" spans="8:8" x14ac:dyDescent="0.3">
      <c r="H294525" s="35"/>
    </row>
    <row r="294526" spans="8:8" x14ac:dyDescent="0.3">
      <c r="H294526" s="35"/>
    </row>
    <row r="294527" spans="8:8" x14ac:dyDescent="0.3">
      <c r="H294527" s="35"/>
    </row>
    <row r="294528" spans="8:8" x14ac:dyDescent="0.3">
      <c r="H294528" s="35"/>
    </row>
    <row r="294529" spans="8:8" x14ac:dyDescent="0.3">
      <c r="H294529" s="35"/>
    </row>
    <row r="294530" spans="8:8" x14ac:dyDescent="0.3">
      <c r="H294530" s="35"/>
    </row>
    <row r="294531" spans="8:8" x14ac:dyDescent="0.3">
      <c r="H294531" s="35"/>
    </row>
    <row r="294532" spans="8:8" x14ac:dyDescent="0.3">
      <c r="H294532" s="35"/>
    </row>
    <row r="294533" spans="8:8" x14ac:dyDescent="0.3">
      <c r="H294533" s="35"/>
    </row>
    <row r="294534" spans="8:8" x14ac:dyDescent="0.3">
      <c r="H294534" s="35"/>
    </row>
    <row r="294535" spans="8:8" x14ac:dyDescent="0.3">
      <c r="H294535" s="35"/>
    </row>
    <row r="294536" spans="8:8" x14ac:dyDescent="0.3">
      <c r="H294536" s="35"/>
    </row>
    <row r="294537" spans="8:8" x14ac:dyDescent="0.3">
      <c r="H294537" s="35"/>
    </row>
    <row r="294538" spans="8:8" x14ac:dyDescent="0.3">
      <c r="H294538" s="35"/>
    </row>
    <row r="294539" spans="8:8" x14ac:dyDescent="0.3">
      <c r="H294539" s="35"/>
    </row>
    <row r="294540" spans="8:8" x14ac:dyDescent="0.3">
      <c r="H294540" s="35"/>
    </row>
    <row r="294541" spans="8:8" x14ac:dyDescent="0.3">
      <c r="H294541" s="35"/>
    </row>
    <row r="294542" spans="8:8" x14ac:dyDescent="0.3">
      <c r="H294542" s="35"/>
    </row>
    <row r="294543" spans="8:8" x14ac:dyDescent="0.3">
      <c r="H294543" s="35"/>
    </row>
    <row r="294544" spans="8:8" x14ac:dyDescent="0.3">
      <c r="H294544" s="35"/>
    </row>
    <row r="294545" spans="8:8" x14ac:dyDescent="0.3">
      <c r="H294545" s="35"/>
    </row>
    <row r="294546" spans="8:8" x14ac:dyDescent="0.3">
      <c r="H294546" s="35"/>
    </row>
    <row r="294547" spans="8:8" x14ac:dyDescent="0.3">
      <c r="H294547" s="35"/>
    </row>
    <row r="294548" spans="8:8" x14ac:dyDescent="0.3">
      <c r="H294548" s="35"/>
    </row>
    <row r="294549" spans="8:8" x14ac:dyDescent="0.3">
      <c r="H294549" s="35"/>
    </row>
    <row r="294550" spans="8:8" x14ac:dyDescent="0.3">
      <c r="H294550" s="35"/>
    </row>
    <row r="294551" spans="8:8" x14ac:dyDescent="0.3">
      <c r="H294551" s="35"/>
    </row>
    <row r="294552" spans="8:8" x14ac:dyDescent="0.3">
      <c r="H294552" s="35"/>
    </row>
    <row r="294553" spans="8:8" x14ac:dyDescent="0.3">
      <c r="H294553" s="35"/>
    </row>
    <row r="294554" spans="8:8" x14ac:dyDescent="0.3">
      <c r="H294554" s="35"/>
    </row>
    <row r="294555" spans="8:8" x14ac:dyDescent="0.3">
      <c r="H294555" s="35"/>
    </row>
    <row r="294556" spans="8:8" x14ac:dyDescent="0.3">
      <c r="H294556" s="35"/>
    </row>
    <row r="294557" spans="8:8" x14ac:dyDescent="0.3">
      <c r="H294557" s="35"/>
    </row>
    <row r="294558" spans="8:8" x14ac:dyDescent="0.3">
      <c r="H294558" s="35"/>
    </row>
    <row r="294559" spans="8:8" x14ac:dyDescent="0.3">
      <c r="H294559" s="35"/>
    </row>
    <row r="294560" spans="8:8" x14ac:dyDescent="0.3">
      <c r="H294560" s="35"/>
    </row>
    <row r="294561" spans="8:8" x14ac:dyDescent="0.3">
      <c r="H294561" s="35"/>
    </row>
    <row r="294562" spans="8:8" x14ac:dyDescent="0.3">
      <c r="H294562" s="35"/>
    </row>
    <row r="294563" spans="8:8" x14ac:dyDescent="0.3">
      <c r="H294563" s="35"/>
    </row>
    <row r="294564" spans="8:8" x14ac:dyDescent="0.3">
      <c r="H294564" s="35"/>
    </row>
    <row r="294565" spans="8:8" x14ac:dyDescent="0.3">
      <c r="H294565" s="35"/>
    </row>
    <row r="294566" spans="8:8" x14ac:dyDescent="0.3">
      <c r="H294566" s="35"/>
    </row>
    <row r="294567" spans="8:8" x14ac:dyDescent="0.3">
      <c r="H294567" s="35"/>
    </row>
    <row r="294568" spans="8:8" x14ac:dyDescent="0.3">
      <c r="H294568" s="35"/>
    </row>
    <row r="294569" spans="8:8" x14ac:dyDescent="0.3">
      <c r="H294569" s="35"/>
    </row>
    <row r="294570" spans="8:8" x14ac:dyDescent="0.3">
      <c r="H294570" s="35"/>
    </row>
    <row r="294571" spans="8:8" x14ac:dyDescent="0.3">
      <c r="H294571" s="35"/>
    </row>
    <row r="294572" spans="8:8" x14ac:dyDescent="0.3">
      <c r="H294572" s="35"/>
    </row>
    <row r="294573" spans="8:8" x14ac:dyDescent="0.3">
      <c r="H294573" s="35"/>
    </row>
    <row r="294574" spans="8:8" x14ac:dyDescent="0.3">
      <c r="H294574" s="35"/>
    </row>
    <row r="294575" spans="8:8" x14ac:dyDescent="0.3">
      <c r="H294575" s="35"/>
    </row>
    <row r="294576" spans="8:8" x14ac:dyDescent="0.3">
      <c r="H294576" s="35"/>
    </row>
    <row r="294577" spans="8:8" x14ac:dyDescent="0.3">
      <c r="H294577" s="35"/>
    </row>
    <row r="294578" spans="8:8" x14ac:dyDescent="0.3">
      <c r="H294578" s="35"/>
    </row>
    <row r="294579" spans="8:8" x14ac:dyDescent="0.3">
      <c r="H294579" s="35"/>
    </row>
    <row r="294580" spans="8:8" x14ac:dyDescent="0.3">
      <c r="H294580" s="35"/>
    </row>
    <row r="294581" spans="8:8" x14ac:dyDescent="0.3">
      <c r="H294581" s="35"/>
    </row>
    <row r="294582" spans="8:8" x14ac:dyDescent="0.3">
      <c r="H294582" s="35"/>
    </row>
    <row r="294583" spans="8:8" x14ac:dyDescent="0.3">
      <c r="H294583" s="35"/>
    </row>
    <row r="294584" spans="8:8" x14ac:dyDescent="0.3">
      <c r="H294584" s="35"/>
    </row>
    <row r="294585" spans="8:8" x14ac:dyDescent="0.3">
      <c r="H294585" s="35"/>
    </row>
    <row r="294586" spans="8:8" x14ac:dyDescent="0.3">
      <c r="H294586" s="35"/>
    </row>
    <row r="294587" spans="8:8" x14ac:dyDescent="0.3">
      <c r="H294587" s="35"/>
    </row>
    <row r="294588" spans="8:8" x14ac:dyDescent="0.3">
      <c r="H294588" s="35"/>
    </row>
    <row r="294589" spans="8:8" x14ac:dyDescent="0.3">
      <c r="H294589" s="35"/>
    </row>
    <row r="294590" spans="8:8" x14ac:dyDescent="0.3">
      <c r="H294590" s="35"/>
    </row>
    <row r="294591" spans="8:8" x14ac:dyDescent="0.3">
      <c r="H294591" s="35"/>
    </row>
    <row r="294592" spans="8:8" x14ac:dyDescent="0.3">
      <c r="H294592" s="35"/>
    </row>
    <row r="294593" spans="8:8" x14ac:dyDescent="0.3">
      <c r="H294593" s="35"/>
    </row>
    <row r="294594" spans="8:8" x14ac:dyDescent="0.3">
      <c r="H294594" s="35"/>
    </row>
    <row r="294595" spans="8:8" x14ac:dyDescent="0.3">
      <c r="H294595" s="35"/>
    </row>
    <row r="294596" spans="8:8" x14ac:dyDescent="0.3">
      <c r="H294596" s="35"/>
    </row>
    <row r="294597" spans="8:8" x14ac:dyDescent="0.3">
      <c r="H294597" s="35"/>
    </row>
    <row r="294598" spans="8:8" x14ac:dyDescent="0.3">
      <c r="H294598" s="35"/>
    </row>
    <row r="294599" spans="8:8" x14ac:dyDescent="0.3">
      <c r="H294599" s="35"/>
    </row>
    <row r="294600" spans="8:8" x14ac:dyDescent="0.3">
      <c r="H294600" s="35"/>
    </row>
    <row r="294601" spans="8:8" x14ac:dyDescent="0.3">
      <c r="H294601" s="35"/>
    </row>
    <row r="294602" spans="8:8" x14ac:dyDescent="0.3">
      <c r="H294602" s="35"/>
    </row>
    <row r="294603" spans="8:8" x14ac:dyDescent="0.3">
      <c r="H294603" s="35"/>
    </row>
    <row r="294604" spans="8:8" x14ac:dyDescent="0.3">
      <c r="H294604" s="35"/>
    </row>
    <row r="294605" spans="8:8" x14ac:dyDescent="0.3">
      <c r="H294605" s="35"/>
    </row>
    <row r="294606" spans="8:8" x14ac:dyDescent="0.3">
      <c r="H294606" s="35"/>
    </row>
    <row r="294607" spans="8:8" x14ac:dyDescent="0.3">
      <c r="H294607" s="35"/>
    </row>
    <row r="294608" spans="8:8" x14ac:dyDescent="0.3">
      <c r="H294608" s="35"/>
    </row>
    <row r="294609" spans="8:8" x14ac:dyDescent="0.3">
      <c r="H294609" s="35"/>
    </row>
    <row r="294610" spans="8:8" x14ac:dyDescent="0.3">
      <c r="H294610" s="35"/>
    </row>
    <row r="294611" spans="8:8" x14ac:dyDescent="0.3">
      <c r="H294611" s="35"/>
    </row>
    <row r="294612" spans="8:8" x14ac:dyDescent="0.3">
      <c r="H294612" s="35"/>
    </row>
    <row r="294613" spans="8:8" x14ac:dyDescent="0.3">
      <c r="H294613" s="35"/>
    </row>
    <row r="294614" spans="8:8" x14ac:dyDescent="0.3">
      <c r="H294614" s="35"/>
    </row>
    <row r="294615" spans="8:8" x14ac:dyDescent="0.3">
      <c r="H294615" s="35"/>
    </row>
    <row r="294616" spans="8:8" x14ac:dyDescent="0.3">
      <c r="H294616" s="35"/>
    </row>
    <row r="294617" spans="8:8" x14ac:dyDescent="0.3">
      <c r="H294617" s="35"/>
    </row>
    <row r="294618" spans="8:8" x14ac:dyDescent="0.3">
      <c r="H294618" s="35"/>
    </row>
    <row r="294619" spans="8:8" x14ac:dyDescent="0.3">
      <c r="H294619" s="35"/>
    </row>
    <row r="294620" spans="8:8" x14ac:dyDescent="0.3">
      <c r="H294620" s="35"/>
    </row>
    <row r="294621" spans="8:8" x14ac:dyDescent="0.3">
      <c r="H294621" s="35"/>
    </row>
    <row r="294622" spans="8:8" x14ac:dyDescent="0.3">
      <c r="H294622" s="35"/>
    </row>
    <row r="294623" spans="8:8" x14ac:dyDescent="0.3">
      <c r="H294623" s="35"/>
    </row>
    <row r="294624" spans="8:8" x14ac:dyDescent="0.3">
      <c r="H294624" s="35"/>
    </row>
    <row r="294625" spans="8:8" x14ac:dyDescent="0.3">
      <c r="H294625" s="35"/>
    </row>
    <row r="294626" spans="8:8" x14ac:dyDescent="0.3">
      <c r="H294626" s="35"/>
    </row>
    <row r="294627" spans="8:8" x14ac:dyDescent="0.3">
      <c r="H294627" s="35"/>
    </row>
    <row r="294628" spans="8:8" x14ac:dyDescent="0.3">
      <c r="H294628" s="35"/>
    </row>
    <row r="294629" spans="8:8" x14ac:dyDescent="0.3">
      <c r="H294629" s="35"/>
    </row>
    <row r="294630" spans="8:8" x14ac:dyDescent="0.3">
      <c r="H294630" s="35"/>
    </row>
    <row r="294631" spans="8:8" x14ac:dyDescent="0.3">
      <c r="H294631" s="35"/>
    </row>
    <row r="294632" spans="8:8" x14ac:dyDescent="0.3">
      <c r="H294632" s="35"/>
    </row>
    <row r="294633" spans="8:8" x14ac:dyDescent="0.3">
      <c r="H294633" s="35"/>
    </row>
    <row r="294634" spans="8:8" x14ac:dyDescent="0.3">
      <c r="H294634" s="35"/>
    </row>
    <row r="294635" spans="8:8" x14ac:dyDescent="0.3">
      <c r="H294635" s="35"/>
    </row>
    <row r="294636" spans="8:8" x14ac:dyDescent="0.3">
      <c r="H294636" s="35"/>
    </row>
    <row r="294637" spans="8:8" x14ac:dyDescent="0.3">
      <c r="H294637" s="35"/>
    </row>
    <row r="294638" spans="8:8" x14ac:dyDescent="0.3">
      <c r="H294638" s="35"/>
    </row>
    <row r="294639" spans="8:8" x14ac:dyDescent="0.3">
      <c r="H294639" s="35"/>
    </row>
    <row r="294640" spans="8:8" x14ac:dyDescent="0.3">
      <c r="H294640" s="35"/>
    </row>
    <row r="294641" spans="8:8" x14ac:dyDescent="0.3">
      <c r="H294641" s="35"/>
    </row>
    <row r="294642" spans="8:8" x14ac:dyDescent="0.3">
      <c r="H294642" s="35"/>
    </row>
    <row r="294643" spans="8:8" x14ac:dyDescent="0.3">
      <c r="H294643" s="35"/>
    </row>
    <row r="294644" spans="8:8" x14ac:dyDescent="0.3">
      <c r="H294644" s="35"/>
    </row>
    <row r="294645" spans="8:8" x14ac:dyDescent="0.3">
      <c r="H294645" s="35"/>
    </row>
    <row r="294646" spans="8:8" x14ac:dyDescent="0.3">
      <c r="H294646" s="35"/>
    </row>
    <row r="294647" spans="8:8" x14ac:dyDescent="0.3">
      <c r="H294647" s="35"/>
    </row>
    <row r="294648" spans="8:8" x14ac:dyDescent="0.3">
      <c r="H294648" s="35"/>
    </row>
    <row r="294649" spans="8:8" x14ac:dyDescent="0.3">
      <c r="H294649" s="35"/>
    </row>
    <row r="294650" spans="8:8" x14ac:dyDescent="0.3">
      <c r="H294650" s="35"/>
    </row>
    <row r="294651" spans="8:8" x14ac:dyDescent="0.3">
      <c r="H294651" s="35"/>
    </row>
    <row r="294652" spans="8:8" x14ac:dyDescent="0.3">
      <c r="H294652" s="35"/>
    </row>
    <row r="294653" spans="8:8" x14ac:dyDescent="0.3">
      <c r="H294653" s="35"/>
    </row>
    <row r="294654" spans="8:8" x14ac:dyDescent="0.3">
      <c r="H294654" s="35"/>
    </row>
    <row r="294655" spans="8:8" x14ac:dyDescent="0.3">
      <c r="H294655" s="35"/>
    </row>
    <row r="294656" spans="8:8" x14ac:dyDescent="0.3">
      <c r="H294656" s="35"/>
    </row>
    <row r="294657" spans="8:8" x14ac:dyDescent="0.3">
      <c r="H294657" s="35"/>
    </row>
    <row r="294658" spans="8:8" x14ac:dyDescent="0.3">
      <c r="H294658" s="35"/>
    </row>
    <row r="294659" spans="8:8" x14ac:dyDescent="0.3">
      <c r="H294659" s="35"/>
    </row>
    <row r="294660" spans="8:8" x14ac:dyDescent="0.3">
      <c r="H294660" s="35"/>
    </row>
    <row r="294661" spans="8:8" x14ac:dyDescent="0.3">
      <c r="H294661" s="35"/>
    </row>
    <row r="294662" spans="8:8" x14ac:dyDescent="0.3">
      <c r="H294662" s="35"/>
    </row>
    <row r="294663" spans="8:8" x14ac:dyDescent="0.3">
      <c r="H294663" s="35"/>
    </row>
    <row r="294664" spans="8:8" x14ac:dyDescent="0.3">
      <c r="H294664" s="35"/>
    </row>
    <row r="294665" spans="8:8" x14ac:dyDescent="0.3">
      <c r="H294665" s="35"/>
    </row>
    <row r="294666" spans="8:8" x14ac:dyDescent="0.3">
      <c r="H294666" s="35"/>
    </row>
    <row r="294667" spans="8:8" x14ac:dyDescent="0.3">
      <c r="H294667" s="35"/>
    </row>
    <row r="294668" spans="8:8" x14ac:dyDescent="0.3">
      <c r="H294668" s="35"/>
    </row>
    <row r="294669" spans="8:8" x14ac:dyDescent="0.3">
      <c r="H294669" s="35"/>
    </row>
    <row r="294670" spans="8:8" x14ac:dyDescent="0.3">
      <c r="H294670" s="35"/>
    </row>
    <row r="294671" spans="8:8" x14ac:dyDescent="0.3">
      <c r="H294671" s="35"/>
    </row>
    <row r="294672" spans="8:8" x14ac:dyDescent="0.3">
      <c r="H294672" s="35"/>
    </row>
    <row r="294673" spans="8:8" x14ac:dyDescent="0.3">
      <c r="H294673" s="35"/>
    </row>
    <row r="294674" spans="8:8" x14ac:dyDescent="0.3">
      <c r="H294674" s="35"/>
    </row>
    <row r="294675" spans="8:8" x14ac:dyDescent="0.3">
      <c r="H294675" s="35"/>
    </row>
    <row r="294676" spans="8:8" x14ac:dyDescent="0.3">
      <c r="H294676" s="35"/>
    </row>
    <row r="294677" spans="8:8" x14ac:dyDescent="0.3">
      <c r="H294677" s="35"/>
    </row>
    <row r="294678" spans="8:8" x14ac:dyDescent="0.3">
      <c r="H294678" s="35"/>
    </row>
    <row r="294679" spans="8:8" x14ac:dyDescent="0.3">
      <c r="H294679" s="35"/>
    </row>
    <row r="294680" spans="8:8" x14ac:dyDescent="0.3">
      <c r="H294680" s="35"/>
    </row>
    <row r="294681" spans="8:8" x14ac:dyDescent="0.3">
      <c r="H294681" s="35"/>
    </row>
    <row r="294682" spans="8:8" x14ac:dyDescent="0.3">
      <c r="H294682" s="35"/>
    </row>
    <row r="294683" spans="8:8" x14ac:dyDescent="0.3">
      <c r="H294683" s="35"/>
    </row>
    <row r="294684" spans="8:8" x14ac:dyDescent="0.3">
      <c r="H294684" s="35"/>
    </row>
    <row r="294685" spans="8:8" x14ac:dyDescent="0.3">
      <c r="H294685" s="35"/>
    </row>
    <row r="294686" spans="8:8" x14ac:dyDescent="0.3">
      <c r="H294686" s="35"/>
    </row>
    <row r="294687" spans="8:8" x14ac:dyDescent="0.3">
      <c r="H294687" s="35"/>
    </row>
    <row r="294688" spans="8:8" x14ac:dyDescent="0.3">
      <c r="H294688" s="35"/>
    </row>
    <row r="294689" spans="8:8" x14ac:dyDescent="0.3">
      <c r="H294689" s="35"/>
    </row>
    <row r="294690" spans="8:8" x14ac:dyDescent="0.3">
      <c r="H294690" s="35"/>
    </row>
    <row r="294691" spans="8:8" x14ac:dyDescent="0.3">
      <c r="H294691" s="35"/>
    </row>
    <row r="294692" spans="8:8" x14ac:dyDescent="0.3">
      <c r="H294692" s="35"/>
    </row>
    <row r="294693" spans="8:8" x14ac:dyDescent="0.3">
      <c r="H294693" s="35"/>
    </row>
    <row r="294694" spans="8:8" x14ac:dyDescent="0.3">
      <c r="H294694" s="35"/>
    </row>
    <row r="294695" spans="8:8" x14ac:dyDescent="0.3">
      <c r="H294695" s="35"/>
    </row>
    <row r="294696" spans="8:8" x14ac:dyDescent="0.3">
      <c r="H294696" s="35"/>
    </row>
    <row r="294697" spans="8:8" x14ac:dyDescent="0.3">
      <c r="H294697" s="35"/>
    </row>
    <row r="294698" spans="8:8" x14ac:dyDescent="0.3">
      <c r="H294698" s="35"/>
    </row>
    <row r="294699" spans="8:8" x14ac:dyDescent="0.3">
      <c r="H294699" s="35"/>
    </row>
    <row r="294700" spans="8:8" x14ac:dyDescent="0.3">
      <c r="H294700" s="35"/>
    </row>
    <row r="294701" spans="8:8" x14ac:dyDescent="0.3">
      <c r="H294701" s="35"/>
    </row>
    <row r="294702" spans="8:8" x14ac:dyDescent="0.3">
      <c r="H294702" s="35"/>
    </row>
    <row r="294703" spans="8:8" x14ac:dyDescent="0.3">
      <c r="H294703" s="35"/>
    </row>
    <row r="294704" spans="8:8" x14ac:dyDescent="0.3">
      <c r="H294704" s="35"/>
    </row>
    <row r="294705" spans="8:8" x14ac:dyDescent="0.3">
      <c r="H294705" s="35"/>
    </row>
    <row r="294706" spans="8:8" x14ac:dyDescent="0.3">
      <c r="H294706" s="35"/>
    </row>
    <row r="294707" spans="8:8" x14ac:dyDescent="0.3">
      <c r="H294707" s="35"/>
    </row>
    <row r="294708" spans="8:8" x14ac:dyDescent="0.3">
      <c r="H294708" s="35"/>
    </row>
    <row r="294709" spans="8:8" x14ac:dyDescent="0.3">
      <c r="H294709" s="35"/>
    </row>
    <row r="294710" spans="8:8" x14ac:dyDescent="0.3">
      <c r="H294710" s="35"/>
    </row>
    <row r="294711" spans="8:8" x14ac:dyDescent="0.3">
      <c r="H294711" s="35"/>
    </row>
    <row r="294712" spans="8:8" x14ac:dyDescent="0.3">
      <c r="H294712" s="35"/>
    </row>
    <row r="294713" spans="8:8" x14ac:dyDescent="0.3">
      <c r="H294713" s="35"/>
    </row>
    <row r="294714" spans="8:8" x14ac:dyDescent="0.3">
      <c r="H294714" s="35"/>
    </row>
    <row r="294715" spans="8:8" x14ac:dyDescent="0.3">
      <c r="H294715" s="35"/>
    </row>
    <row r="294716" spans="8:8" x14ac:dyDescent="0.3">
      <c r="H294716" s="35"/>
    </row>
    <row r="294717" spans="8:8" x14ac:dyDescent="0.3">
      <c r="H294717" s="35"/>
    </row>
    <row r="294718" spans="8:8" x14ac:dyDescent="0.3">
      <c r="H294718" s="35"/>
    </row>
    <row r="294719" spans="8:8" x14ac:dyDescent="0.3">
      <c r="H294719" s="35"/>
    </row>
    <row r="294720" spans="8:8" x14ac:dyDescent="0.3">
      <c r="H294720" s="35"/>
    </row>
    <row r="294721" spans="8:8" x14ac:dyDescent="0.3">
      <c r="H294721" s="35"/>
    </row>
    <row r="294722" spans="8:8" x14ac:dyDescent="0.3">
      <c r="H294722" s="35"/>
    </row>
    <row r="294723" spans="8:8" x14ac:dyDescent="0.3">
      <c r="H294723" s="35"/>
    </row>
    <row r="294724" spans="8:8" x14ac:dyDescent="0.3">
      <c r="H294724" s="35"/>
    </row>
    <row r="294725" spans="8:8" x14ac:dyDescent="0.3">
      <c r="H294725" s="35"/>
    </row>
    <row r="294726" spans="8:8" x14ac:dyDescent="0.3">
      <c r="H294726" s="35"/>
    </row>
    <row r="294727" spans="8:8" x14ac:dyDescent="0.3">
      <c r="H294727" s="35"/>
    </row>
    <row r="294728" spans="8:8" x14ac:dyDescent="0.3">
      <c r="H294728" s="35"/>
    </row>
    <row r="294729" spans="8:8" x14ac:dyDescent="0.3">
      <c r="H294729" s="35"/>
    </row>
    <row r="294730" spans="8:8" x14ac:dyDescent="0.3">
      <c r="H294730" s="35"/>
    </row>
    <row r="294731" spans="8:8" x14ac:dyDescent="0.3">
      <c r="H294731" s="35"/>
    </row>
    <row r="294732" spans="8:8" x14ac:dyDescent="0.3">
      <c r="H294732" s="35"/>
    </row>
    <row r="294733" spans="8:8" x14ac:dyDescent="0.3">
      <c r="H294733" s="35"/>
    </row>
    <row r="294734" spans="8:8" x14ac:dyDescent="0.3">
      <c r="H294734" s="35"/>
    </row>
    <row r="294735" spans="8:8" x14ac:dyDescent="0.3">
      <c r="H294735" s="35"/>
    </row>
    <row r="294736" spans="8:8" x14ac:dyDescent="0.3">
      <c r="H294736" s="35"/>
    </row>
    <row r="294737" spans="8:8" x14ac:dyDescent="0.3">
      <c r="H294737" s="35"/>
    </row>
    <row r="294738" spans="8:8" x14ac:dyDescent="0.3">
      <c r="H294738" s="35"/>
    </row>
    <row r="294739" spans="8:8" x14ac:dyDescent="0.3">
      <c r="H294739" s="35"/>
    </row>
    <row r="294740" spans="8:8" x14ac:dyDescent="0.3">
      <c r="H294740" s="35"/>
    </row>
    <row r="294741" spans="8:8" x14ac:dyDescent="0.3">
      <c r="H294741" s="35"/>
    </row>
    <row r="294742" spans="8:8" x14ac:dyDescent="0.3">
      <c r="H294742" s="35"/>
    </row>
    <row r="294743" spans="8:8" x14ac:dyDescent="0.3">
      <c r="H294743" s="35"/>
    </row>
    <row r="294744" spans="8:8" x14ac:dyDescent="0.3">
      <c r="H294744" s="35"/>
    </row>
    <row r="294745" spans="8:8" x14ac:dyDescent="0.3">
      <c r="H294745" s="35"/>
    </row>
    <row r="294746" spans="8:8" x14ac:dyDescent="0.3">
      <c r="H294746" s="35"/>
    </row>
    <row r="294747" spans="8:8" x14ac:dyDescent="0.3">
      <c r="H294747" s="35"/>
    </row>
    <row r="294748" spans="8:8" x14ac:dyDescent="0.3">
      <c r="H294748" s="35"/>
    </row>
    <row r="294749" spans="8:8" x14ac:dyDescent="0.3">
      <c r="H294749" s="35"/>
    </row>
    <row r="294750" spans="8:8" x14ac:dyDescent="0.3">
      <c r="H294750" s="35"/>
    </row>
    <row r="294751" spans="8:8" x14ac:dyDescent="0.3">
      <c r="H294751" s="35"/>
    </row>
    <row r="294752" spans="8:8" x14ac:dyDescent="0.3">
      <c r="H294752" s="35"/>
    </row>
    <row r="294753" spans="8:8" x14ac:dyDescent="0.3">
      <c r="H294753" s="35"/>
    </row>
    <row r="294754" spans="8:8" x14ac:dyDescent="0.3">
      <c r="H294754" s="35"/>
    </row>
    <row r="294755" spans="8:8" x14ac:dyDescent="0.3">
      <c r="H294755" s="35"/>
    </row>
    <row r="294756" spans="8:8" x14ac:dyDescent="0.3">
      <c r="H294756" s="35"/>
    </row>
    <row r="294757" spans="8:8" x14ac:dyDescent="0.3">
      <c r="H294757" s="35"/>
    </row>
    <row r="294758" spans="8:8" x14ac:dyDescent="0.3">
      <c r="H294758" s="35"/>
    </row>
    <row r="294759" spans="8:8" x14ac:dyDescent="0.3">
      <c r="H294759" s="35"/>
    </row>
    <row r="294760" spans="8:8" x14ac:dyDescent="0.3">
      <c r="H294760" s="35"/>
    </row>
    <row r="294761" spans="8:8" x14ac:dyDescent="0.3">
      <c r="H294761" s="35"/>
    </row>
    <row r="294762" spans="8:8" x14ac:dyDescent="0.3">
      <c r="H294762" s="35"/>
    </row>
    <row r="294763" spans="8:8" x14ac:dyDescent="0.3">
      <c r="H294763" s="35"/>
    </row>
    <row r="294764" spans="8:8" x14ac:dyDescent="0.3">
      <c r="H294764" s="35"/>
    </row>
    <row r="294765" spans="8:8" x14ac:dyDescent="0.3">
      <c r="H294765" s="35"/>
    </row>
    <row r="294766" spans="8:8" x14ac:dyDescent="0.3">
      <c r="H294766" s="35"/>
    </row>
    <row r="294767" spans="8:8" x14ac:dyDescent="0.3">
      <c r="H294767" s="35"/>
    </row>
    <row r="294768" spans="8:8" x14ac:dyDescent="0.3">
      <c r="H294768" s="35"/>
    </row>
    <row r="294769" spans="8:8" x14ac:dyDescent="0.3">
      <c r="H294769" s="35"/>
    </row>
    <row r="294770" spans="8:8" x14ac:dyDescent="0.3">
      <c r="H294770" s="35"/>
    </row>
    <row r="294771" spans="8:8" x14ac:dyDescent="0.3">
      <c r="H294771" s="35"/>
    </row>
    <row r="294772" spans="8:8" x14ac:dyDescent="0.3">
      <c r="H294772" s="35"/>
    </row>
    <row r="294773" spans="8:8" x14ac:dyDescent="0.3">
      <c r="H294773" s="35"/>
    </row>
    <row r="294774" spans="8:8" x14ac:dyDescent="0.3">
      <c r="H294774" s="35"/>
    </row>
    <row r="294775" spans="8:8" x14ac:dyDescent="0.3">
      <c r="H294775" s="35"/>
    </row>
    <row r="294776" spans="8:8" x14ac:dyDescent="0.3">
      <c r="H294776" s="35"/>
    </row>
    <row r="294777" spans="8:8" x14ac:dyDescent="0.3">
      <c r="H294777" s="35"/>
    </row>
    <row r="294778" spans="8:8" x14ac:dyDescent="0.3">
      <c r="H294778" s="35"/>
    </row>
    <row r="294779" spans="8:8" x14ac:dyDescent="0.3">
      <c r="H294779" s="35"/>
    </row>
    <row r="294780" spans="8:8" x14ac:dyDescent="0.3">
      <c r="H294780" s="35"/>
    </row>
    <row r="294781" spans="8:8" x14ac:dyDescent="0.3">
      <c r="H294781" s="35"/>
    </row>
    <row r="294782" spans="8:8" x14ac:dyDescent="0.3">
      <c r="H294782" s="35"/>
    </row>
    <row r="294783" spans="8:8" x14ac:dyDescent="0.3">
      <c r="H294783" s="35"/>
    </row>
    <row r="294784" spans="8:8" x14ac:dyDescent="0.3">
      <c r="H294784" s="35"/>
    </row>
    <row r="294785" spans="8:8" x14ac:dyDescent="0.3">
      <c r="H294785" s="35"/>
    </row>
    <row r="294786" spans="8:8" x14ac:dyDescent="0.3">
      <c r="H294786" s="35"/>
    </row>
    <row r="294787" spans="8:8" x14ac:dyDescent="0.3">
      <c r="H294787" s="35"/>
    </row>
    <row r="294788" spans="8:8" x14ac:dyDescent="0.3">
      <c r="H294788" s="35"/>
    </row>
    <row r="294789" spans="8:8" x14ac:dyDescent="0.3">
      <c r="H294789" s="35"/>
    </row>
    <row r="294790" spans="8:8" x14ac:dyDescent="0.3">
      <c r="H294790" s="35"/>
    </row>
    <row r="294791" spans="8:8" x14ac:dyDescent="0.3">
      <c r="H294791" s="35"/>
    </row>
    <row r="294792" spans="8:8" x14ac:dyDescent="0.3">
      <c r="H294792" s="35"/>
    </row>
    <row r="294793" spans="8:8" x14ac:dyDescent="0.3">
      <c r="H294793" s="35"/>
    </row>
    <row r="294794" spans="8:8" x14ac:dyDescent="0.3">
      <c r="H294794" s="35"/>
    </row>
    <row r="294795" spans="8:8" x14ac:dyDescent="0.3">
      <c r="H294795" s="35"/>
    </row>
    <row r="294796" spans="8:8" x14ac:dyDescent="0.3">
      <c r="H294796" s="35"/>
    </row>
    <row r="294797" spans="8:8" x14ac:dyDescent="0.3">
      <c r="H294797" s="35"/>
    </row>
    <row r="294798" spans="8:8" x14ac:dyDescent="0.3">
      <c r="H294798" s="35"/>
    </row>
    <row r="294799" spans="8:8" x14ac:dyDescent="0.3">
      <c r="H294799" s="35"/>
    </row>
    <row r="294800" spans="8:8" x14ac:dyDescent="0.3">
      <c r="H294800" s="35"/>
    </row>
    <row r="294801" spans="8:8" x14ac:dyDescent="0.3">
      <c r="H294801" s="35"/>
    </row>
    <row r="294802" spans="8:8" x14ac:dyDescent="0.3">
      <c r="H294802" s="35"/>
    </row>
    <row r="294803" spans="8:8" x14ac:dyDescent="0.3">
      <c r="H294803" s="35"/>
    </row>
    <row r="294804" spans="8:8" x14ac:dyDescent="0.3">
      <c r="H294804" s="35"/>
    </row>
    <row r="294805" spans="8:8" x14ac:dyDescent="0.3">
      <c r="H294805" s="35"/>
    </row>
    <row r="294806" spans="8:8" x14ac:dyDescent="0.3">
      <c r="H294806" s="35"/>
    </row>
    <row r="294807" spans="8:8" x14ac:dyDescent="0.3">
      <c r="H294807" s="35"/>
    </row>
    <row r="294808" spans="8:8" x14ac:dyDescent="0.3">
      <c r="H294808" s="35"/>
    </row>
    <row r="294809" spans="8:8" x14ac:dyDescent="0.3">
      <c r="H294809" s="35"/>
    </row>
    <row r="294810" spans="8:8" x14ac:dyDescent="0.3">
      <c r="H294810" s="35"/>
    </row>
    <row r="294811" spans="8:8" x14ac:dyDescent="0.3">
      <c r="H294811" s="35"/>
    </row>
    <row r="294812" spans="8:8" x14ac:dyDescent="0.3">
      <c r="H294812" s="35"/>
    </row>
    <row r="294813" spans="8:8" x14ac:dyDescent="0.3">
      <c r="H294813" s="35"/>
    </row>
    <row r="294814" spans="8:8" x14ac:dyDescent="0.3">
      <c r="H294814" s="35"/>
    </row>
    <row r="294815" spans="8:8" x14ac:dyDescent="0.3">
      <c r="H294815" s="35"/>
    </row>
    <row r="294816" spans="8:8" x14ac:dyDescent="0.3">
      <c r="H294816" s="35"/>
    </row>
    <row r="294817" spans="8:8" x14ac:dyDescent="0.3">
      <c r="H294817" s="35"/>
    </row>
    <row r="294818" spans="8:8" x14ac:dyDescent="0.3">
      <c r="H294818" s="35"/>
    </row>
    <row r="294819" spans="8:8" x14ac:dyDescent="0.3">
      <c r="H294819" s="35"/>
    </row>
    <row r="294820" spans="8:8" x14ac:dyDescent="0.3">
      <c r="H294820" s="35"/>
    </row>
    <row r="294821" spans="8:8" x14ac:dyDescent="0.3">
      <c r="H294821" s="35"/>
    </row>
    <row r="294822" spans="8:8" x14ac:dyDescent="0.3">
      <c r="H294822" s="35"/>
    </row>
    <row r="294823" spans="8:8" x14ac:dyDescent="0.3">
      <c r="H294823" s="35"/>
    </row>
    <row r="294824" spans="8:8" x14ac:dyDescent="0.3">
      <c r="H294824" s="35"/>
    </row>
    <row r="294825" spans="8:8" x14ac:dyDescent="0.3">
      <c r="H294825" s="35"/>
    </row>
    <row r="294826" spans="8:8" x14ac:dyDescent="0.3">
      <c r="H294826" s="35"/>
    </row>
    <row r="294827" spans="8:8" x14ac:dyDescent="0.3">
      <c r="H294827" s="35"/>
    </row>
    <row r="294828" spans="8:8" x14ac:dyDescent="0.3">
      <c r="H294828" s="35"/>
    </row>
    <row r="294829" spans="8:8" x14ac:dyDescent="0.3">
      <c r="H294829" s="35"/>
    </row>
    <row r="294830" spans="8:8" x14ac:dyDescent="0.3">
      <c r="H294830" s="35"/>
    </row>
    <row r="294831" spans="8:8" x14ac:dyDescent="0.3">
      <c r="H294831" s="35"/>
    </row>
    <row r="294832" spans="8:8" x14ac:dyDescent="0.3">
      <c r="H294832" s="35"/>
    </row>
    <row r="294833" spans="8:8" x14ac:dyDescent="0.3">
      <c r="H294833" s="35"/>
    </row>
    <row r="294834" spans="8:8" x14ac:dyDescent="0.3">
      <c r="H294834" s="35"/>
    </row>
    <row r="294835" spans="8:8" x14ac:dyDescent="0.3">
      <c r="H294835" s="35"/>
    </row>
    <row r="294836" spans="8:8" x14ac:dyDescent="0.3">
      <c r="H294836" s="35"/>
    </row>
    <row r="294837" spans="8:8" x14ac:dyDescent="0.3">
      <c r="H294837" s="35"/>
    </row>
    <row r="294838" spans="8:8" x14ac:dyDescent="0.3">
      <c r="H294838" s="35"/>
    </row>
    <row r="294839" spans="8:8" x14ac:dyDescent="0.3">
      <c r="H294839" s="35"/>
    </row>
    <row r="294840" spans="8:8" x14ac:dyDescent="0.3">
      <c r="H294840" s="35"/>
    </row>
    <row r="294841" spans="8:8" x14ac:dyDescent="0.3">
      <c r="H294841" s="35"/>
    </row>
    <row r="294842" spans="8:8" x14ac:dyDescent="0.3">
      <c r="H294842" s="35"/>
    </row>
    <row r="294843" spans="8:8" x14ac:dyDescent="0.3">
      <c r="H294843" s="35"/>
    </row>
    <row r="294844" spans="8:8" x14ac:dyDescent="0.3">
      <c r="H294844" s="35"/>
    </row>
    <row r="294845" spans="8:8" x14ac:dyDescent="0.3">
      <c r="H294845" s="35"/>
    </row>
    <row r="294846" spans="8:8" x14ac:dyDescent="0.3">
      <c r="H294846" s="35"/>
    </row>
    <row r="294847" spans="8:8" x14ac:dyDescent="0.3">
      <c r="H294847" s="35"/>
    </row>
    <row r="294848" spans="8:8" x14ac:dyDescent="0.3">
      <c r="H294848" s="35"/>
    </row>
    <row r="294849" spans="8:8" x14ac:dyDescent="0.3">
      <c r="H294849" s="35"/>
    </row>
    <row r="294850" spans="8:8" x14ac:dyDescent="0.3">
      <c r="H294850" s="35"/>
    </row>
    <row r="294851" spans="8:8" x14ac:dyDescent="0.3">
      <c r="H294851" s="35"/>
    </row>
    <row r="294852" spans="8:8" x14ac:dyDescent="0.3">
      <c r="H294852" s="35"/>
    </row>
    <row r="294853" spans="8:8" x14ac:dyDescent="0.3">
      <c r="H294853" s="35"/>
    </row>
    <row r="294854" spans="8:8" x14ac:dyDescent="0.3">
      <c r="H294854" s="35"/>
    </row>
    <row r="294855" spans="8:8" x14ac:dyDescent="0.3">
      <c r="H294855" s="35"/>
    </row>
    <row r="294856" spans="8:8" x14ac:dyDescent="0.3">
      <c r="H294856" s="35"/>
    </row>
    <row r="294857" spans="8:8" x14ac:dyDescent="0.3">
      <c r="H294857" s="35"/>
    </row>
    <row r="294858" spans="8:8" x14ac:dyDescent="0.3">
      <c r="H294858" s="35"/>
    </row>
    <row r="294859" spans="8:8" x14ac:dyDescent="0.3">
      <c r="H294859" s="35"/>
    </row>
    <row r="294860" spans="8:8" x14ac:dyDescent="0.3">
      <c r="H294860" s="35"/>
    </row>
    <row r="294861" spans="8:8" x14ac:dyDescent="0.3">
      <c r="H294861" s="35"/>
    </row>
    <row r="294862" spans="8:8" x14ac:dyDescent="0.3">
      <c r="H294862" s="35"/>
    </row>
    <row r="294863" spans="8:8" x14ac:dyDescent="0.3">
      <c r="H294863" s="35"/>
    </row>
    <row r="294864" spans="8:8" x14ac:dyDescent="0.3">
      <c r="H294864" s="35"/>
    </row>
    <row r="294865" spans="8:8" x14ac:dyDescent="0.3">
      <c r="H294865" s="35"/>
    </row>
    <row r="294866" spans="8:8" x14ac:dyDescent="0.3">
      <c r="H294866" s="35"/>
    </row>
    <row r="294867" spans="8:8" x14ac:dyDescent="0.3">
      <c r="H294867" s="35"/>
    </row>
    <row r="294868" spans="8:8" x14ac:dyDescent="0.3">
      <c r="H294868" s="35"/>
    </row>
    <row r="294869" spans="8:8" x14ac:dyDescent="0.3">
      <c r="H294869" s="35"/>
    </row>
    <row r="294870" spans="8:8" x14ac:dyDescent="0.3">
      <c r="H294870" s="35"/>
    </row>
    <row r="294871" spans="8:8" x14ac:dyDescent="0.3">
      <c r="H294871" s="35"/>
    </row>
    <row r="294872" spans="8:8" x14ac:dyDescent="0.3">
      <c r="H294872" s="35"/>
    </row>
    <row r="294873" spans="8:8" x14ac:dyDescent="0.3">
      <c r="H294873" s="35"/>
    </row>
    <row r="294874" spans="8:8" x14ac:dyDescent="0.3">
      <c r="H294874" s="35"/>
    </row>
    <row r="294875" spans="8:8" x14ac:dyDescent="0.3">
      <c r="H294875" s="35"/>
    </row>
    <row r="294876" spans="8:8" x14ac:dyDescent="0.3">
      <c r="H294876" s="35"/>
    </row>
    <row r="294877" spans="8:8" x14ac:dyDescent="0.3">
      <c r="H294877" s="35"/>
    </row>
    <row r="294878" spans="8:8" x14ac:dyDescent="0.3">
      <c r="H294878" s="35"/>
    </row>
    <row r="294879" spans="8:8" x14ac:dyDescent="0.3">
      <c r="H294879" s="35"/>
    </row>
    <row r="294880" spans="8:8" x14ac:dyDescent="0.3">
      <c r="H294880" s="35"/>
    </row>
    <row r="294881" spans="8:8" x14ac:dyDescent="0.3">
      <c r="H294881" s="35"/>
    </row>
    <row r="294882" spans="8:8" x14ac:dyDescent="0.3">
      <c r="H294882" s="35"/>
    </row>
    <row r="294883" spans="8:8" x14ac:dyDescent="0.3">
      <c r="H294883" s="35"/>
    </row>
    <row r="294884" spans="8:8" x14ac:dyDescent="0.3">
      <c r="H294884" s="35"/>
    </row>
    <row r="294885" spans="8:8" x14ac:dyDescent="0.3">
      <c r="H294885" s="35"/>
    </row>
    <row r="294886" spans="8:8" x14ac:dyDescent="0.3">
      <c r="H294886" s="35"/>
    </row>
    <row r="294887" spans="8:8" x14ac:dyDescent="0.3">
      <c r="H294887" s="35"/>
    </row>
    <row r="294888" spans="8:8" x14ac:dyDescent="0.3">
      <c r="H294888" s="35"/>
    </row>
    <row r="294889" spans="8:8" x14ac:dyDescent="0.3">
      <c r="H294889" s="35"/>
    </row>
    <row r="294890" spans="8:8" x14ac:dyDescent="0.3">
      <c r="H294890" s="35"/>
    </row>
    <row r="294891" spans="8:8" x14ac:dyDescent="0.3">
      <c r="H294891" s="35"/>
    </row>
    <row r="294892" spans="8:8" x14ac:dyDescent="0.3">
      <c r="H294892" s="35"/>
    </row>
    <row r="294893" spans="8:8" x14ac:dyDescent="0.3">
      <c r="H294893" s="35"/>
    </row>
    <row r="294894" spans="8:8" x14ac:dyDescent="0.3">
      <c r="H294894" s="35"/>
    </row>
    <row r="294895" spans="8:8" x14ac:dyDescent="0.3">
      <c r="H294895" s="35"/>
    </row>
    <row r="294896" spans="8:8" x14ac:dyDescent="0.3">
      <c r="H294896" s="35"/>
    </row>
    <row r="294897" spans="8:8" x14ac:dyDescent="0.3">
      <c r="H294897" s="35"/>
    </row>
    <row r="294898" spans="8:8" x14ac:dyDescent="0.3">
      <c r="H294898" s="35"/>
    </row>
    <row r="294899" spans="8:8" x14ac:dyDescent="0.3">
      <c r="H294899" s="35"/>
    </row>
    <row r="294900" spans="8:8" x14ac:dyDescent="0.3">
      <c r="H294900" s="35"/>
    </row>
    <row r="294901" spans="8:8" x14ac:dyDescent="0.3">
      <c r="H294901" s="35"/>
    </row>
    <row r="294902" spans="8:8" x14ac:dyDescent="0.3">
      <c r="H294902" s="35"/>
    </row>
    <row r="294903" spans="8:8" x14ac:dyDescent="0.3">
      <c r="H294903" s="35"/>
    </row>
    <row r="294904" spans="8:8" x14ac:dyDescent="0.3">
      <c r="H294904" s="35"/>
    </row>
    <row r="294905" spans="8:8" x14ac:dyDescent="0.3">
      <c r="H294905" s="35"/>
    </row>
    <row r="294906" spans="8:8" x14ac:dyDescent="0.3">
      <c r="H294906" s="35"/>
    </row>
    <row r="294907" spans="8:8" x14ac:dyDescent="0.3">
      <c r="H294907" s="35"/>
    </row>
    <row r="294908" spans="8:8" x14ac:dyDescent="0.3">
      <c r="H294908" s="35"/>
    </row>
    <row r="294909" spans="8:8" x14ac:dyDescent="0.3">
      <c r="H294909" s="35"/>
    </row>
    <row r="294910" spans="8:8" x14ac:dyDescent="0.3">
      <c r="H294910" s="35"/>
    </row>
    <row r="294911" spans="8:8" x14ac:dyDescent="0.3">
      <c r="H294911" s="35"/>
    </row>
    <row r="294912" spans="8:8" x14ac:dyDescent="0.3">
      <c r="H294912" s="35"/>
    </row>
    <row r="294913" spans="8:8" x14ac:dyDescent="0.3">
      <c r="H294913" s="35"/>
    </row>
    <row r="294914" spans="8:8" x14ac:dyDescent="0.3">
      <c r="H294914" s="35"/>
    </row>
    <row r="294915" spans="8:8" x14ac:dyDescent="0.3">
      <c r="H294915" s="35"/>
    </row>
    <row r="294916" spans="8:8" x14ac:dyDescent="0.3">
      <c r="H294916" s="35"/>
    </row>
    <row r="294917" spans="8:8" x14ac:dyDescent="0.3">
      <c r="H294917" s="35"/>
    </row>
    <row r="294918" spans="8:8" x14ac:dyDescent="0.3">
      <c r="H294918" s="35"/>
    </row>
    <row r="294919" spans="8:8" x14ac:dyDescent="0.3">
      <c r="H294919" s="35"/>
    </row>
    <row r="294920" spans="8:8" x14ac:dyDescent="0.3">
      <c r="H294920" s="35"/>
    </row>
    <row r="294921" spans="8:8" x14ac:dyDescent="0.3">
      <c r="H294921" s="35"/>
    </row>
    <row r="294922" spans="8:8" x14ac:dyDescent="0.3">
      <c r="H294922" s="35"/>
    </row>
    <row r="294923" spans="8:8" x14ac:dyDescent="0.3">
      <c r="H294923" s="35"/>
    </row>
    <row r="294924" spans="8:8" x14ac:dyDescent="0.3">
      <c r="H294924" s="35"/>
    </row>
    <row r="294925" spans="8:8" x14ac:dyDescent="0.3">
      <c r="H294925" s="35"/>
    </row>
    <row r="294926" spans="8:8" x14ac:dyDescent="0.3">
      <c r="H294926" s="35"/>
    </row>
    <row r="294927" spans="8:8" x14ac:dyDescent="0.3">
      <c r="H294927" s="35"/>
    </row>
    <row r="294928" spans="8:8" x14ac:dyDescent="0.3">
      <c r="H294928" s="35"/>
    </row>
    <row r="294929" spans="8:8" x14ac:dyDescent="0.3">
      <c r="H294929" s="35"/>
    </row>
    <row r="294930" spans="8:8" x14ac:dyDescent="0.3">
      <c r="H294930" s="35"/>
    </row>
    <row r="294931" spans="8:8" x14ac:dyDescent="0.3">
      <c r="H294931" s="35"/>
    </row>
    <row r="294932" spans="8:8" x14ac:dyDescent="0.3">
      <c r="H294932" s="35"/>
    </row>
    <row r="294933" spans="8:8" x14ac:dyDescent="0.3">
      <c r="H294933" s="35"/>
    </row>
    <row r="294934" spans="8:8" x14ac:dyDescent="0.3">
      <c r="H294934" s="35"/>
    </row>
    <row r="294935" spans="8:8" x14ac:dyDescent="0.3">
      <c r="H294935" s="35"/>
    </row>
    <row r="294936" spans="8:8" x14ac:dyDescent="0.3">
      <c r="H294936" s="35"/>
    </row>
    <row r="294937" spans="8:8" x14ac:dyDescent="0.3">
      <c r="H294937" s="35"/>
    </row>
    <row r="294938" spans="8:8" x14ac:dyDescent="0.3">
      <c r="H294938" s="35"/>
    </row>
    <row r="294939" spans="8:8" x14ac:dyDescent="0.3">
      <c r="H294939" s="35"/>
    </row>
    <row r="294940" spans="8:8" x14ac:dyDescent="0.3">
      <c r="H294940" s="35"/>
    </row>
    <row r="294941" spans="8:8" x14ac:dyDescent="0.3">
      <c r="H294941" s="35"/>
    </row>
    <row r="294942" spans="8:8" x14ac:dyDescent="0.3">
      <c r="H294942" s="35"/>
    </row>
    <row r="294943" spans="8:8" x14ac:dyDescent="0.3">
      <c r="H294943" s="35"/>
    </row>
    <row r="294944" spans="8:8" x14ac:dyDescent="0.3">
      <c r="H294944" s="35"/>
    </row>
    <row r="294945" spans="8:8" x14ac:dyDescent="0.3">
      <c r="H294945" s="35"/>
    </row>
    <row r="294946" spans="8:8" x14ac:dyDescent="0.3">
      <c r="H294946" s="35"/>
    </row>
    <row r="294947" spans="8:8" x14ac:dyDescent="0.3">
      <c r="H294947" s="35"/>
    </row>
    <row r="294948" spans="8:8" x14ac:dyDescent="0.3">
      <c r="H294948" s="35"/>
    </row>
    <row r="294949" spans="8:8" x14ac:dyDescent="0.3">
      <c r="H294949" s="35"/>
    </row>
    <row r="294950" spans="8:8" x14ac:dyDescent="0.3">
      <c r="H294950" s="35"/>
    </row>
    <row r="294951" spans="8:8" x14ac:dyDescent="0.3">
      <c r="H294951" s="35"/>
    </row>
    <row r="294952" spans="8:8" x14ac:dyDescent="0.3">
      <c r="H294952" s="35"/>
    </row>
    <row r="294953" spans="8:8" x14ac:dyDescent="0.3">
      <c r="H294953" s="35"/>
    </row>
    <row r="294954" spans="8:8" x14ac:dyDescent="0.3">
      <c r="H294954" s="35"/>
    </row>
    <row r="294955" spans="8:8" x14ac:dyDescent="0.3">
      <c r="H294955" s="35"/>
    </row>
    <row r="294956" spans="8:8" x14ac:dyDescent="0.3">
      <c r="H294956" s="35"/>
    </row>
    <row r="294957" spans="8:8" x14ac:dyDescent="0.3">
      <c r="H294957" s="35"/>
    </row>
    <row r="294958" spans="8:8" x14ac:dyDescent="0.3">
      <c r="H294958" s="35"/>
    </row>
    <row r="294959" spans="8:8" x14ac:dyDescent="0.3">
      <c r="H294959" s="35"/>
    </row>
    <row r="294960" spans="8:8" x14ac:dyDescent="0.3">
      <c r="H294960" s="35"/>
    </row>
    <row r="294961" spans="8:8" x14ac:dyDescent="0.3">
      <c r="H294961" s="35"/>
    </row>
    <row r="294962" spans="8:8" x14ac:dyDescent="0.3">
      <c r="H294962" s="35"/>
    </row>
    <row r="294963" spans="8:8" x14ac:dyDescent="0.3">
      <c r="H294963" s="35"/>
    </row>
    <row r="294964" spans="8:8" x14ac:dyDescent="0.3">
      <c r="H294964" s="35"/>
    </row>
    <row r="294965" spans="8:8" x14ac:dyDescent="0.3">
      <c r="H294965" s="35"/>
    </row>
    <row r="294966" spans="8:8" x14ac:dyDescent="0.3">
      <c r="H294966" s="35"/>
    </row>
    <row r="294967" spans="8:8" x14ac:dyDescent="0.3">
      <c r="H294967" s="35"/>
    </row>
    <row r="294968" spans="8:8" x14ac:dyDescent="0.3">
      <c r="H294968" s="35"/>
    </row>
    <row r="294969" spans="8:8" x14ac:dyDescent="0.3">
      <c r="H294969" s="35"/>
    </row>
    <row r="294970" spans="8:8" x14ac:dyDescent="0.3">
      <c r="H294970" s="35"/>
    </row>
    <row r="294971" spans="8:8" x14ac:dyDescent="0.3">
      <c r="H294971" s="35"/>
    </row>
    <row r="294972" spans="8:8" x14ac:dyDescent="0.3">
      <c r="H294972" s="35"/>
    </row>
    <row r="294973" spans="8:8" x14ac:dyDescent="0.3">
      <c r="H294973" s="35"/>
    </row>
    <row r="294974" spans="8:8" x14ac:dyDescent="0.3">
      <c r="H294974" s="35"/>
    </row>
    <row r="294975" spans="8:8" x14ac:dyDescent="0.3">
      <c r="H294975" s="35"/>
    </row>
    <row r="294976" spans="8:8" x14ac:dyDescent="0.3">
      <c r="H294976" s="35"/>
    </row>
    <row r="294977" spans="8:8" x14ac:dyDescent="0.3">
      <c r="H294977" s="35"/>
    </row>
    <row r="294978" spans="8:8" x14ac:dyDescent="0.3">
      <c r="H294978" s="35"/>
    </row>
    <row r="294979" spans="8:8" x14ac:dyDescent="0.3">
      <c r="H294979" s="35"/>
    </row>
    <row r="294980" spans="8:8" x14ac:dyDescent="0.3">
      <c r="H294980" s="35"/>
    </row>
    <row r="294981" spans="8:8" x14ac:dyDescent="0.3">
      <c r="H294981" s="35"/>
    </row>
    <row r="294982" spans="8:8" x14ac:dyDescent="0.3">
      <c r="H294982" s="35"/>
    </row>
    <row r="294983" spans="8:8" x14ac:dyDescent="0.3">
      <c r="H294983" s="35"/>
    </row>
    <row r="294984" spans="8:8" x14ac:dyDescent="0.3">
      <c r="H294984" s="35"/>
    </row>
    <row r="294985" spans="8:8" x14ac:dyDescent="0.3">
      <c r="H294985" s="35"/>
    </row>
    <row r="294986" spans="8:8" x14ac:dyDescent="0.3">
      <c r="H294986" s="35"/>
    </row>
    <row r="294987" spans="8:8" x14ac:dyDescent="0.3">
      <c r="H294987" s="35"/>
    </row>
    <row r="294988" spans="8:8" x14ac:dyDescent="0.3">
      <c r="H294988" s="35"/>
    </row>
    <row r="294989" spans="8:8" x14ac:dyDescent="0.3">
      <c r="H294989" s="35"/>
    </row>
    <row r="294990" spans="8:8" x14ac:dyDescent="0.3">
      <c r="H294990" s="35"/>
    </row>
    <row r="294991" spans="8:8" x14ac:dyDescent="0.3">
      <c r="H294991" s="35"/>
    </row>
    <row r="294992" spans="8:8" x14ac:dyDescent="0.3">
      <c r="H294992" s="35"/>
    </row>
    <row r="294993" spans="8:8" x14ac:dyDescent="0.3">
      <c r="H294993" s="35"/>
    </row>
    <row r="294994" spans="8:8" x14ac:dyDescent="0.3">
      <c r="H294994" s="35"/>
    </row>
    <row r="294995" spans="8:8" x14ac:dyDescent="0.3">
      <c r="H294995" s="35"/>
    </row>
    <row r="294996" spans="8:8" x14ac:dyDescent="0.3">
      <c r="H294996" s="35"/>
    </row>
    <row r="294997" spans="8:8" x14ac:dyDescent="0.3">
      <c r="H294997" s="35"/>
    </row>
    <row r="294998" spans="8:8" x14ac:dyDescent="0.3">
      <c r="H294998" s="35"/>
    </row>
    <row r="294999" spans="8:8" x14ac:dyDescent="0.3">
      <c r="H294999" s="35"/>
    </row>
    <row r="295000" spans="8:8" x14ac:dyDescent="0.3">
      <c r="H295000" s="35"/>
    </row>
    <row r="295001" spans="8:8" x14ac:dyDescent="0.3">
      <c r="H295001" s="35"/>
    </row>
    <row r="295002" spans="8:8" x14ac:dyDescent="0.3">
      <c r="H295002" s="35"/>
    </row>
    <row r="295003" spans="8:8" x14ac:dyDescent="0.3">
      <c r="H295003" s="35"/>
    </row>
    <row r="295004" spans="8:8" x14ac:dyDescent="0.3">
      <c r="H295004" s="35"/>
    </row>
    <row r="295005" spans="8:8" x14ac:dyDescent="0.3">
      <c r="H295005" s="35"/>
    </row>
    <row r="295006" spans="8:8" x14ac:dyDescent="0.3">
      <c r="H295006" s="35"/>
    </row>
    <row r="295007" spans="8:8" x14ac:dyDescent="0.3">
      <c r="H295007" s="35"/>
    </row>
    <row r="295008" spans="8:8" x14ac:dyDescent="0.3">
      <c r="H295008" s="35"/>
    </row>
    <row r="295009" spans="8:8" x14ac:dyDescent="0.3">
      <c r="H295009" s="35"/>
    </row>
    <row r="295010" spans="8:8" x14ac:dyDescent="0.3">
      <c r="H295010" s="35"/>
    </row>
    <row r="295011" spans="8:8" x14ac:dyDescent="0.3">
      <c r="H295011" s="35"/>
    </row>
    <row r="295012" spans="8:8" x14ac:dyDescent="0.3">
      <c r="H295012" s="35"/>
    </row>
    <row r="295013" spans="8:8" x14ac:dyDescent="0.3">
      <c r="H295013" s="35"/>
    </row>
    <row r="295014" spans="8:8" x14ac:dyDescent="0.3">
      <c r="H295014" s="35"/>
    </row>
    <row r="295015" spans="8:8" x14ac:dyDescent="0.3">
      <c r="H295015" s="35"/>
    </row>
    <row r="295016" spans="8:8" x14ac:dyDescent="0.3">
      <c r="H295016" s="35"/>
    </row>
    <row r="295017" spans="8:8" x14ac:dyDescent="0.3">
      <c r="H295017" s="35"/>
    </row>
    <row r="295018" spans="8:8" x14ac:dyDescent="0.3">
      <c r="H295018" s="35"/>
    </row>
    <row r="295019" spans="8:8" x14ac:dyDescent="0.3">
      <c r="H295019" s="35"/>
    </row>
    <row r="295020" spans="8:8" x14ac:dyDescent="0.3">
      <c r="H295020" s="35"/>
    </row>
    <row r="295021" spans="8:8" x14ac:dyDescent="0.3">
      <c r="H295021" s="35"/>
    </row>
    <row r="295022" spans="8:8" x14ac:dyDescent="0.3">
      <c r="H295022" s="35"/>
    </row>
    <row r="295023" spans="8:8" x14ac:dyDescent="0.3">
      <c r="H295023" s="35"/>
    </row>
    <row r="295024" spans="8:8" x14ac:dyDescent="0.3">
      <c r="H295024" s="35"/>
    </row>
    <row r="295025" spans="8:8" x14ac:dyDescent="0.3">
      <c r="H295025" s="35"/>
    </row>
    <row r="295026" spans="8:8" x14ac:dyDescent="0.3">
      <c r="H295026" s="35"/>
    </row>
    <row r="295027" spans="8:8" x14ac:dyDescent="0.3">
      <c r="H295027" s="35"/>
    </row>
    <row r="295028" spans="8:8" x14ac:dyDescent="0.3">
      <c r="H295028" s="35"/>
    </row>
    <row r="295029" spans="8:8" x14ac:dyDescent="0.3">
      <c r="H295029" s="35"/>
    </row>
    <row r="295030" spans="8:8" x14ac:dyDescent="0.3">
      <c r="H295030" s="35"/>
    </row>
    <row r="295031" spans="8:8" x14ac:dyDescent="0.3">
      <c r="H295031" s="35"/>
    </row>
    <row r="295032" spans="8:8" x14ac:dyDescent="0.3">
      <c r="H295032" s="35"/>
    </row>
    <row r="295033" spans="8:8" x14ac:dyDescent="0.3">
      <c r="H295033" s="35"/>
    </row>
    <row r="295034" spans="8:8" x14ac:dyDescent="0.3">
      <c r="H295034" s="35"/>
    </row>
    <row r="295035" spans="8:8" x14ac:dyDescent="0.3">
      <c r="H295035" s="35"/>
    </row>
    <row r="295036" spans="8:8" x14ac:dyDescent="0.3">
      <c r="H295036" s="35"/>
    </row>
    <row r="295037" spans="8:8" x14ac:dyDescent="0.3">
      <c r="H295037" s="35"/>
    </row>
    <row r="295038" spans="8:8" x14ac:dyDescent="0.3">
      <c r="H295038" s="35"/>
    </row>
    <row r="295039" spans="8:8" x14ac:dyDescent="0.3">
      <c r="H295039" s="35"/>
    </row>
    <row r="295040" spans="8:8" x14ac:dyDescent="0.3">
      <c r="H295040" s="35"/>
    </row>
    <row r="295041" spans="8:8" x14ac:dyDescent="0.3">
      <c r="H295041" s="35"/>
    </row>
    <row r="295042" spans="8:8" x14ac:dyDescent="0.3">
      <c r="H295042" s="35"/>
    </row>
    <row r="295043" spans="8:8" x14ac:dyDescent="0.3">
      <c r="H295043" s="35"/>
    </row>
    <row r="295044" spans="8:8" x14ac:dyDescent="0.3">
      <c r="H295044" s="35"/>
    </row>
    <row r="295045" spans="8:8" x14ac:dyDescent="0.3">
      <c r="H295045" s="35"/>
    </row>
    <row r="295046" spans="8:8" x14ac:dyDescent="0.3">
      <c r="H295046" s="35"/>
    </row>
    <row r="295047" spans="8:8" x14ac:dyDescent="0.3">
      <c r="H295047" s="35"/>
    </row>
    <row r="295048" spans="8:8" x14ac:dyDescent="0.3">
      <c r="H295048" s="35"/>
    </row>
    <row r="295049" spans="8:8" x14ac:dyDescent="0.3">
      <c r="H295049" s="35"/>
    </row>
    <row r="295050" spans="8:8" x14ac:dyDescent="0.3">
      <c r="H295050" s="35"/>
    </row>
    <row r="295051" spans="8:8" x14ac:dyDescent="0.3">
      <c r="H295051" s="35"/>
    </row>
    <row r="295052" spans="8:8" x14ac:dyDescent="0.3">
      <c r="H295052" s="35"/>
    </row>
    <row r="295053" spans="8:8" x14ac:dyDescent="0.3">
      <c r="H295053" s="35"/>
    </row>
    <row r="295054" spans="8:8" x14ac:dyDescent="0.3">
      <c r="H295054" s="35"/>
    </row>
    <row r="295055" spans="8:8" x14ac:dyDescent="0.3">
      <c r="H295055" s="35"/>
    </row>
    <row r="295056" spans="8:8" x14ac:dyDescent="0.3">
      <c r="H295056" s="35"/>
    </row>
    <row r="295057" spans="8:8" x14ac:dyDescent="0.3">
      <c r="H295057" s="35"/>
    </row>
    <row r="295058" spans="8:8" x14ac:dyDescent="0.3">
      <c r="H295058" s="35"/>
    </row>
    <row r="295059" spans="8:8" x14ac:dyDescent="0.3">
      <c r="H295059" s="35"/>
    </row>
    <row r="295060" spans="8:8" x14ac:dyDescent="0.3">
      <c r="H295060" s="35"/>
    </row>
    <row r="295061" spans="8:8" x14ac:dyDescent="0.3">
      <c r="H295061" s="35"/>
    </row>
    <row r="295062" spans="8:8" x14ac:dyDescent="0.3">
      <c r="H295062" s="35"/>
    </row>
    <row r="295063" spans="8:8" x14ac:dyDescent="0.3">
      <c r="H295063" s="35"/>
    </row>
    <row r="295064" spans="8:8" x14ac:dyDescent="0.3">
      <c r="H295064" s="35"/>
    </row>
    <row r="295065" spans="8:8" x14ac:dyDescent="0.3">
      <c r="H295065" s="35"/>
    </row>
    <row r="295066" spans="8:8" x14ac:dyDescent="0.3">
      <c r="H295066" s="35"/>
    </row>
    <row r="295067" spans="8:8" x14ac:dyDescent="0.3">
      <c r="H295067" s="35"/>
    </row>
    <row r="295068" spans="8:8" x14ac:dyDescent="0.3">
      <c r="H295068" s="35"/>
    </row>
    <row r="295069" spans="8:8" x14ac:dyDescent="0.3">
      <c r="H295069" s="35"/>
    </row>
    <row r="295070" spans="8:8" x14ac:dyDescent="0.3">
      <c r="H295070" s="35"/>
    </row>
    <row r="295071" spans="8:8" x14ac:dyDescent="0.3">
      <c r="H295071" s="35"/>
    </row>
    <row r="295072" spans="8:8" x14ac:dyDescent="0.3">
      <c r="H295072" s="35"/>
    </row>
    <row r="295073" spans="8:8" x14ac:dyDescent="0.3">
      <c r="H295073" s="35"/>
    </row>
    <row r="295074" spans="8:8" x14ac:dyDescent="0.3">
      <c r="H295074" s="35"/>
    </row>
    <row r="295075" spans="8:8" x14ac:dyDescent="0.3">
      <c r="H295075" s="35"/>
    </row>
    <row r="295076" spans="8:8" x14ac:dyDescent="0.3">
      <c r="H295076" s="35"/>
    </row>
    <row r="295077" spans="8:8" x14ac:dyDescent="0.3">
      <c r="H295077" s="35"/>
    </row>
    <row r="295078" spans="8:8" x14ac:dyDescent="0.3">
      <c r="H295078" s="35"/>
    </row>
    <row r="295079" spans="8:8" x14ac:dyDescent="0.3">
      <c r="H295079" s="35"/>
    </row>
    <row r="295080" spans="8:8" x14ac:dyDescent="0.3">
      <c r="H295080" s="35"/>
    </row>
    <row r="295081" spans="8:8" x14ac:dyDescent="0.3">
      <c r="H295081" s="35"/>
    </row>
    <row r="295082" spans="8:8" x14ac:dyDescent="0.3">
      <c r="H295082" s="35"/>
    </row>
    <row r="295083" spans="8:8" x14ac:dyDescent="0.3">
      <c r="H295083" s="35"/>
    </row>
    <row r="295084" spans="8:8" x14ac:dyDescent="0.3">
      <c r="H295084" s="35"/>
    </row>
    <row r="295085" spans="8:8" x14ac:dyDescent="0.3">
      <c r="H295085" s="35"/>
    </row>
    <row r="295086" spans="8:8" x14ac:dyDescent="0.3">
      <c r="H295086" s="35"/>
    </row>
    <row r="295087" spans="8:8" x14ac:dyDescent="0.3">
      <c r="H295087" s="35"/>
    </row>
    <row r="295088" spans="8:8" x14ac:dyDescent="0.3">
      <c r="H295088" s="35"/>
    </row>
    <row r="295089" spans="8:8" x14ac:dyDescent="0.3">
      <c r="H295089" s="35"/>
    </row>
    <row r="295090" spans="8:8" x14ac:dyDescent="0.3">
      <c r="H295090" s="35"/>
    </row>
    <row r="295091" spans="8:8" x14ac:dyDescent="0.3">
      <c r="H295091" s="35"/>
    </row>
    <row r="295092" spans="8:8" x14ac:dyDescent="0.3">
      <c r="H295092" s="35"/>
    </row>
    <row r="295093" spans="8:8" x14ac:dyDescent="0.3">
      <c r="H295093" s="35"/>
    </row>
    <row r="295094" spans="8:8" x14ac:dyDescent="0.3">
      <c r="H295094" s="35"/>
    </row>
    <row r="295095" spans="8:8" x14ac:dyDescent="0.3">
      <c r="H295095" s="35"/>
    </row>
    <row r="295096" spans="8:8" x14ac:dyDescent="0.3">
      <c r="H295096" s="35"/>
    </row>
    <row r="295097" spans="8:8" x14ac:dyDescent="0.3">
      <c r="H295097" s="35"/>
    </row>
    <row r="295098" spans="8:8" x14ac:dyDescent="0.3">
      <c r="H295098" s="35"/>
    </row>
    <row r="295099" spans="8:8" x14ac:dyDescent="0.3">
      <c r="H295099" s="35"/>
    </row>
    <row r="295100" spans="8:8" x14ac:dyDescent="0.3">
      <c r="H295100" s="35"/>
    </row>
    <row r="295101" spans="8:8" x14ac:dyDescent="0.3">
      <c r="H295101" s="35"/>
    </row>
    <row r="295102" spans="8:8" x14ac:dyDescent="0.3">
      <c r="H295102" s="35"/>
    </row>
    <row r="295103" spans="8:8" x14ac:dyDescent="0.3">
      <c r="H295103" s="35"/>
    </row>
    <row r="295104" spans="8:8" x14ac:dyDescent="0.3">
      <c r="H295104" s="35"/>
    </row>
    <row r="295105" spans="8:8" x14ac:dyDescent="0.3">
      <c r="H295105" s="35"/>
    </row>
    <row r="295106" spans="8:8" x14ac:dyDescent="0.3">
      <c r="H295106" s="35"/>
    </row>
    <row r="295107" spans="8:8" x14ac:dyDescent="0.3">
      <c r="H295107" s="35"/>
    </row>
    <row r="295108" spans="8:8" x14ac:dyDescent="0.3">
      <c r="H295108" s="35"/>
    </row>
    <row r="295109" spans="8:8" x14ac:dyDescent="0.3">
      <c r="H295109" s="35"/>
    </row>
    <row r="295110" spans="8:8" x14ac:dyDescent="0.3">
      <c r="H295110" s="35"/>
    </row>
    <row r="295111" spans="8:8" x14ac:dyDescent="0.3">
      <c r="H295111" s="35"/>
    </row>
    <row r="295112" spans="8:8" x14ac:dyDescent="0.3">
      <c r="H295112" s="35"/>
    </row>
    <row r="295113" spans="8:8" x14ac:dyDescent="0.3">
      <c r="H295113" s="35"/>
    </row>
    <row r="295114" spans="8:8" x14ac:dyDescent="0.3">
      <c r="H295114" s="35"/>
    </row>
    <row r="295115" spans="8:8" x14ac:dyDescent="0.3">
      <c r="H295115" s="35"/>
    </row>
    <row r="295116" spans="8:8" x14ac:dyDescent="0.3">
      <c r="H295116" s="35"/>
    </row>
    <row r="295117" spans="8:8" x14ac:dyDescent="0.3">
      <c r="H295117" s="35"/>
    </row>
    <row r="295118" spans="8:8" x14ac:dyDescent="0.3">
      <c r="H295118" s="35"/>
    </row>
    <row r="295119" spans="8:8" x14ac:dyDescent="0.3">
      <c r="H295119" s="35"/>
    </row>
    <row r="295120" spans="8:8" x14ac:dyDescent="0.3">
      <c r="H295120" s="35"/>
    </row>
    <row r="295121" spans="8:8" x14ac:dyDescent="0.3">
      <c r="H295121" s="35"/>
    </row>
    <row r="295122" spans="8:8" x14ac:dyDescent="0.3">
      <c r="H295122" s="35"/>
    </row>
    <row r="295123" spans="8:8" x14ac:dyDescent="0.3">
      <c r="H295123" s="35"/>
    </row>
    <row r="295124" spans="8:8" x14ac:dyDescent="0.3">
      <c r="H295124" s="35"/>
    </row>
    <row r="295125" spans="8:8" x14ac:dyDescent="0.3">
      <c r="H295125" s="35"/>
    </row>
    <row r="295126" spans="8:8" x14ac:dyDescent="0.3">
      <c r="H295126" s="35"/>
    </row>
    <row r="295127" spans="8:8" x14ac:dyDescent="0.3">
      <c r="H295127" s="35"/>
    </row>
    <row r="295128" spans="8:8" x14ac:dyDescent="0.3">
      <c r="H295128" s="35"/>
    </row>
    <row r="295129" spans="8:8" x14ac:dyDescent="0.3">
      <c r="H295129" s="35"/>
    </row>
    <row r="295130" spans="8:8" x14ac:dyDescent="0.3">
      <c r="H295130" s="35"/>
    </row>
    <row r="295131" spans="8:8" x14ac:dyDescent="0.3">
      <c r="H295131" s="35"/>
    </row>
    <row r="295132" spans="8:8" x14ac:dyDescent="0.3">
      <c r="H295132" s="35"/>
    </row>
    <row r="295133" spans="8:8" x14ac:dyDescent="0.3">
      <c r="H295133" s="35"/>
    </row>
    <row r="295134" spans="8:8" x14ac:dyDescent="0.3">
      <c r="H295134" s="35"/>
    </row>
    <row r="295135" spans="8:8" x14ac:dyDescent="0.3">
      <c r="H295135" s="35"/>
    </row>
    <row r="295136" spans="8:8" x14ac:dyDescent="0.3">
      <c r="H295136" s="35"/>
    </row>
    <row r="295137" spans="8:8" x14ac:dyDescent="0.3">
      <c r="H295137" s="35"/>
    </row>
    <row r="295138" spans="8:8" x14ac:dyDescent="0.3">
      <c r="H295138" s="35"/>
    </row>
    <row r="295139" spans="8:8" x14ac:dyDescent="0.3">
      <c r="H295139" s="35"/>
    </row>
    <row r="295140" spans="8:8" x14ac:dyDescent="0.3">
      <c r="H295140" s="35"/>
    </row>
    <row r="295141" spans="8:8" x14ac:dyDescent="0.3">
      <c r="H295141" s="35"/>
    </row>
    <row r="295142" spans="8:8" x14ac:dyDescent="0.3">
      <c r="H295142" s="35"/>
    </row>
    <row r="295143" spans="8:8" x14ac:dyDescent="0.3">
      <c r="H295143" s="35"/>
    </row>
    <row r="295144" spans="8:8" x14ac:dyDescent="0.3">
      <c r="H295144" s="35"/>
    </row>
    <row r="295145" spans="8:8" x14ac:dyDescent="0.3">
      <c r="H295145" s="35"/>
    </row>
    <row r="295146" spans="8:8" x14ac:dyDescent="0.3">
      <c r="H295146" s="35"/>
    </row>
    <row r="295147" spans="8:8" x14ac:dyDescent="0.3">
      <c r="H295147" s="35"/>
    </row>
    <row r="295148" spans="8:8" x14ac:dyDescent="0.3">
      <c r="H295148" s="35"/>
    </row>
    <row r="295149" spans="8:8" x14ac:dyDescent="0.3">
      <c r="H295149" s="35"/>
    </row>
    <row r="295150" spans="8:8" x14ac:dyDescent="0.3">
      <c r="H295150" s="35"/>
    </row>
    <row r="295151" spans="8:8" x14ac:dyDescent="0.3">
      <c r="H295151" s="35"/>
    </row>
    <row r="295152" spans="8:8" x14ac:dyDescent="0.3">
      <c r="H295152" s="35"/>
    </row>
    <row r="295153" spans="8:8" x14ac:dyDescent="0.3">
      <c r="H295153" s="35"/>
    </row>
    <row r="295154" spans="8:8" x14ac:dyDescent="0.3">
      <c r="H295154" s="35"/>
    </row>
    <row r="295155" spans="8:8" x14ac:dyDescent="0.3">
      <c r="H295155" s="35"/>
    </row>
    <row r="295156" spans="8:8" x14ac:dyDescent="0.3">
      <c r="H295156" s="35"/>
    </row>
    <row r="295157" spans="8:8" x14ac:dyDescent="0.3">
      <c r="H295157" s="35"/>
    </row>
    <row r="295158" spans="8:8" x14ac:dyDescent="0.3">
      <c r="H295158" s="35"/>
    </row>
    <row r="295159" spans="8:8" x14ac:dyDescent="0.3">
      <c r="H295159" s="35"/>
    </row>
    <row r="295160" spans="8:8" x14ac:dyDescent="0.3">
      <c r="H295160" s="35"/>
    </row>
    <row r="295161" spans="8:8" x14ac:dyDescent="0.3">
      <c r="H295161" s="35"/>
    </row>
    <row r="295162" spans="8:8" x14ac:dyDescent="0.3">
      <c r="H295162" s="35"/>
    </row>
    <row r="295163" spans="8:8" x14ac:dyDescent="0.3">
      <c r="H295163" s="35"/>
    </row>
    <row r="295164" spans="8:8" x14ac:dyDescent="0.3">
      <c r="H295164" s="35"/>
    </row>
    <row r="295165" spans="8:8" x14ac:dyDescent="0.3">
      <c r="H295165" s="35"/>
    </row>
    <row r="295166" spans="8:8" x14ac:dyDescent="0.3">
      <c r="H295166" s="35"/>
    </row>
    <row r="295167" spans="8:8" x14ac:dyDescent="0.3">
      <c r="H295167" s="35"/>
    </row>
    <row r="295168" spans="8:8" x14ac:dyDescent="0.3">
      <c r="H295168" s="35"/>
    </row>
    <row r="295169" spans="8:8" x14ac:dyDescent="0.3">
      <c r="H295169" s="35"/>
    </row>
    <row r="295170" spans="8:8" x14ac:dyDescent="0.3">
      <c r="H295170" s="35"/>
    </row>
    <row r="295171" spans="8:8" x14ac:dyDescent="0.3">
      <c r="H295171" s="35"/>
    </row>
    <row r="295172" spans="8:8" x14ac:dyDescent="0.3">
      <c r="H295172" s="35"/>
    </row>
    <row r="295173" spans="8:8" x14ac:dyDescent="0.3">
      <c r="H295173" s="35"/>
    </row>
    <row r="295174" spans="8:8" x14ac:dyDescent="0.3">
      <c r="H295174" s="35"/>
    </row>
    <row r="295175" spans="8:8" x14ac:dyDescent="0.3">
      <c r="H295175" s="35"/>
    </row>
    <row r="295176" spans="8:8" x14ac:dyDescent="0.3">
      <c r="H295176" s="35"/>
    </row>
    <row r="295177" spans="8:8" x14ac:dyDescent="0.3">
      <c r="H295177" s="35"/>
    </row>
    <row r="295178" spans="8:8" x14ac:dyDescent="0.3">
      <c r="H295178" s="35"/>
    </row>
    <row r="295179" spans="8:8" x14ac:dyDescent="0.3">
      <c r="H295179" s="35"/>
    </row>
    <row r="295180" spans="8:8" x14ac:dyDescent="0.3">
      <c r="H295180" s="35"/>
    </row>
    <row r="295181" spans="8:8" x14ac:dyDescent="0.3">
      <c r="H295181" s="35"/>
    </row>
    <row r="295182" spans="8:8" x14ac:dyDescent="0.3">
      <c r="H295182" s="35"/>
    </row>
    <row r="295183" spans="8:8" x14ac:dyDescent="0.3">
      <c r="H295183" s="35"/>
    </row>
    <row r="295184" spans="8:8" x14ac:dyDescent="0.3">
      <c r="H295184" s="35"/>
    </row>
    <row r="295185" spans="8:8" x14ac:dyDescent="0.3">
      <c r="H295185" s="35"/>
    </row>
    <row r="295186" spans="8:8" x14ac:dyDescent="0.3">
      <c r="H295186" s="35"/>
    </row>
    <row r="295187" spans="8:8" x14ac:dyDescent="0.3">
      <c r="H295187" s="35"/>
    </row>
    <row r="295188" spans="8:8" x14ac:dyDescent="0.3">
      <c r="H295188" s="35"/>
    </row>
    <row r="295189" spans="8:8" x14ac:dyDescent="0.3">
      <c r="H295189" s="35"/>
    </row>
    <row r="295190" spans="8:8" x14ac:dyDescent="0.3">
      <c r="H295190" s="35"/>
    </row>
    <row r="295191" spans="8:8" x14ac:dyDescent="0.3">
      <c r="H295191" s="35"/>
    </row>
    <row r="295192" spans="8:8" x14ac:dyDescent="0.3">
      <c r="H295192" s="35"/>
    </row>
    <row r="295193" spans="8:8" x14ac:dyDescent="0.3">
      <c r="H295193" s="35"/>
    </row>
    <row r="295194" spans="8:8" x14ac:dyDescent="0.3">
      <c r="H295194" s="35"/>
    </row>
    <row r="295195" spans="8:8" x14ac:dyDescent="0.3">
      <c r="H295195" s="35"/>
    </row>
    <row r="295196" spans="8:8" x14ac:dyDescent="0.3">
      <c r="H295196" s="35"/>
    </row>
    <row r="295197" spans="8:8" x14ac:dyDescent="0.3">
      <c r="H295197" s="35"/>
    </row>
    <row r="295198" spans="8:8" x14ac:dyDescent="0.3">
      <c r="H295198" s="35"/>
    </row>
    <row r="295199" spans="8:8" x14ac:dyDescent="0.3">
      <c r="H295199" s="35"/>
    </row>
    <row r="295200" spans="8:8" x14ac:dyDescent="0.3">
      <c r="H295200" s="35"/>
    </row>
    <row r="295201" spans="8:8" x14ac:dyDescent="0.3">
      <c r="H295201" s="35"/>
    </row>
    <row r="295202" spans="8:8" x14ac:dyDescent="0.3">
      <c r="H295202" s="35"/>
    </row>
    <row r="295203" spans="8:8" x14ac:dyDescent="0.3">
      <c r="H295203" s="35"/>
    </row>
    <row r="295204" spans="8:8" x14ac:dyDescent="0.3">
      <c r="H295204" s="35"/>
    </row>
    <row r="295205" spans="8:8" x14ac:dyDescent="0.3">
      <c r="H295205" s="35"/>
    </row>
    <row r="295206" spans="8:8" x14ac:dyDescent="0.3">
      <c r="H295206" s="35"/>
    </row>
    <row r="295207" spans="8:8" x14ac:dyDescent="0.3">
      <c r="H295207" s="35"/>
    </row>
    <row r="295208" spans="8:8" x14ac:dyDescent="0.3">
      <c r="H295208" s="35"/>
    </row>
    <row r="295209" spans="8:8" x14ac:dyDescent="0.3">
      <c r="H295209" s="35"/>
    </row>
    <row r="295210" spans="8:8" x14ac:dyDescent="0.3">
      <c r="H295210" s="35"/>
    </row>
    <row r="295211" spans="8:8" x14ac:dyDescent="0.3">
      <c r="H295211" s="35"/>
    </row>
    <row r="295212" spans="8:8" x14ac:dyDescent="0.3">
      <c r="H295212" s="35"/>
    </row>
    <row r="295213" spans="8:8" x14ac:dyDescent="0.3">
      <c r="H295213" s="35"/>
    </row>
    <row r="295214" spans="8:8" x14ac:dyDescent="0.3">
      <c r="H295214" s="35"/>
    </row>
    <row r="295215" spans="8:8" x14ac:dyDescent="0.3">
      <c r="H295215" s="35"/>
    </row>
    <row r="295216" spans="8:8" x14ac:dyDescent="0.3">
      <c r="H295216" s="35"/>
    </row>
    <row r="295217" spans="8:8" x14ac:dyDescent="0.3">
      <c r="H295217" s="35"/>
    </row>
    <row r="295218" spans="8:8" x14ac:dyDescent="0.3">
      <c r="H295218" s="35"/>
    </row>
    <row r="295219" spans="8:8" x14ac:dyDescent="0.3">
      <c r="H295219" s="35"/>
    </row>
    <row r="295220" spans="8:8" x14ac:dyDescent="0.3">
      <c r="H295220" s="35"/>
    </row>
    <row r="295221" spans="8:8" x14ac:dyDescent="0.3">
      <c r="H295221" s="35"/>
    </row>
    <row r="295222" spans="8:8" x14ac:dyDescent="0.3">
      <c r="H295222" s="35"/>
    </row>
    <row r="295223" spans="8:8" x14ac:dyDescent="0.3">
      <c r="H295223" s="35"/>
    </row>
    <row r="295224" spans="8:8" x14ac:dyDescent="0.3">
      <c r="H295224" s="35"/>
    </row>
    <row r="295225" spans="8:8" x14ac:dyDescent="0.3">
      <c r="H295225" s="35"/>
    </row>
    <row r="295226" spans="8:8" x14ac:dyDescent="0.3">
      <c r="H295226" s="35"/>
    </row>
    <row r="295227" spans="8:8" x14ac:dyDescent="0.3">
      <c r="H295227" s="35"/>
    </row>
    <row r="295228" spans="8:8" x14ac:dyDescent="0.3">
      <c r="H295228" s="35"/>
    </row>
    <row r="295229" spans="8:8" x14ac:dyDescent="0.3">
      <c r="H295229" s="35"/>
    </row>
    <row r="295230" spans="8:8" x14ac:dyDescent="0.3">
      <c r="H295230" s="35"/>
    </row>
    <row r="295231" spans="8:8" x14ac:dyDescent="0.3">
      <c r="H295231" s="35"/>
    </row>
    <row r="295232" spans="8:8" x14ac:dyDescent="0.3">
      <c r="H295232" s="35"/>
    </row>
    <row r="295233" spans="8:8" x14ac:dyDescent="0.3">
      <c r="H295233" s="35"/>
    </row>
    <row r="295234" spans="8:8" x14ac:dyDescent="0.3">
      <c r="H295234" s="35"/>
    </row>
    <row r="295235" spans="8:8" x14ac:dyDescent="0.3">
      <c r="H295235" s="35"/>
    </row>
    <row r="295236" spans="8:8" x14ac:dyDescent="0.3">
      <c r="H295236" s="35"/>
    </row>
    <row r="295237" spans="8:8" x14ac:dyDescent="0.3">
      <c r="H295237" s="35"/>
    </row>
    <row r="295238" spans="8:8" x14ac:dyDescent="0.3">
      <c r="H295238" s="35"/>
    </row>
    <row r="295239" spans="8:8" x14ac:dyDescent="0.3">
      <c r="H295239" s="35"/>
    </row>
    <row r="295240" spans="8:8" x14ac:dyDescent="0.3">
      <c r="H295240" s="35"/>
    </row>
    <row r="295241" spans="8:8" x14ac:dyDescent="0.3">
      <c r="H295241" s="35"/>
    </row>
    <row r="295242" spans="8:8" x14ac:dyDescent="0.3">
      <c r="H295242" s="35"/>
    </row>
    <row r="295243" spans="8:8" x14ac:dyDescent="0.3">
      <c r="H295243" s="35"/>
    </row>
    <row r="295244" spans="8:8" x14ac:dyDescent="0.3">
      <c r="H295244" s="35"/>
    </row>
    <row r="295245" spans="8:8" x14ac:dyDescent="0.3">
      <c r="H295245" s="35"/>
    </row>
    <row r="295246" spans="8:8" x14ac:dyDescent="0.3">
      <c r="H295246" s="35"/>
    </row>
    <row r="295247" spans="8:8" x14ac:dyDescent="0.3">
      <c r="H295247" s="35"/>
    </row>
    <row r="295248" spans="8:8" x14ac:dyDescent="0.3">
      <c r="H295248" s="35"/>
    </row>
    <row r="295249" spans="8:8" x14ac:dyDescent="0.3">
      <c r="H295249" s="35"/>
    </row>
    <row r="295250" spans="8:8" x14ac:dyDescent="0.3">
      <c r="H295250" s="35"/>
    </row>
    <row r="295251" spans="8:8" x14ac:dyDescent="0.3">
      <c r="H295251" s="35"/>
    </row>
    <row r="295252" spans="8:8" x14ac:dyDescent="0.3">
      <c r="H295252" s="35"/>
    </row>
    <row r="295253" spans="8:8" x14ac:dyDescent="0.3">
      <c r="H295253" s="35"/>
    </row>
    <row r="295254" spans="8:8" x14ac:dyDescent="0.3">
      <c r="H295254" s="35"/>
    </row>
    <row r="295255" spans="8:8" x14ac:dyDescent="0.3">
      <c r="H295255" s="35"/>
    </row>
    <row r="295256" spans="8:8" x14ac:dyDescent="0.3">
      <c r="H295256" s="35"/>
    </row>
    <row r="295257" spans="8:8" x14ac:dyDescent="0.3">
      <c r="H295257" s="35"/>
    </row>
    <row r="295258" spans="8:8" x14ac:dyDescent="0.3">
      <c r="H295258" s="35"/>
    </row>
    <row r="295259" spans="8:8" x14ac:dyDescent="0.3">
      <c r="H295259" s="35"/>
    </row>
    <row r="295260" spans="8:8" x14ac:dyDescent="0.3">
      <c r="H295260" s="35"/>
    </row>
    <row r="295261" spans="8:8" x14ac:dyDescent="0.3">
      <c r="H295261" s="35"/>
    </row>
    <row r="295262" spans="8:8" x14ac:dyDescent="0.3">
      <c r="H295262" s="35"/>
    </row>
    <row r="295263" spans="8:8" x14ac:dyDescent="0.3">
      <c r="H295263" s="35"/>
    </row>
    <row r="295264" spans="8:8" x14ac:dyDescent="0.3">
      <c r="H295264" s="35"/>
    </row>
    <row r="295265" spans="8:8" x14ac:dyDescent="0.3">
      <c r="H295265" s="35"/>
    </row>
    <row r="295266" spans="8:8" x14ac:dyDescent="0.3">
      <c r="H295266" s="35"/>
    </row>
    <row r="295267" spans="8:8" x14ac:dyDescent="0.3">
      <c r="H295267" s="35"/>
    </row>
    <row r="295268" spans="8:8" x14ac:dyDescent="0.3">
      <c r="H295268" s="35"/>
    </row>
    <row r="295269" spans="8:8" x14ac:dyDescent="0.3">
      <c r="H295269" s="35"/>
    </row>
    <row r="295270" spans="8:8" x14ac:dyDescent="0.3">
      <c r="H295270" s="35"/>
    </row>
    <row r="295271" spans="8:8" x14ac:dyDescent="0.3">
      <c r="H295271" s="35"/>
    </row>
    <row r="295272" spans="8:8" x14ac:dyDescent="0.3">
      <c r="H295272" s="35"/>
    </row>
    <row r="295273" spans="8:8" x14ac:dyDescent="0.3">
      <c r="H295273" s="35"/>
    </row>
    <row r="295274" spans="8:8" x14ac:dyDescent="0.3">
      <c r="H295274" s="35"/>
    </row>
    <row r="295275" spans="8:8" x14ac:dyDescent="0.3">
      <c r="H295275" s="35"/>
    </row>
    <row r="295276" spans="8:8" x14ac:dyDescent="0.3">
      <c r="H295276" s="35"/>
    </row>
    <row r="295277" spans="8:8" x14ac:dyDescent="0.3">
      <c r="H295277" s="35"/>
    </row>
    <row r="295278" spans="8:8" x14ac:dyDescent="0.3">
      <c r="H295278" s="35"/>
    </row>
    <row r="295279" spans="8:8" x14ac:dyDescent="0.3">
      <c r="H295279" s="35"/>
    </row>
    <row r="295280" spans="8:8" x14ac:dyDescent="0.3">
      <c r="H295280" s="35"/>
    </row>
    <row r="295281" spans="8:8" x14ac:dyDescent="0.3">
      <c r="H295281" s="35"/>
    </row>
    <row r="295282" spans="8:8" x14ac:dyDescent="0.3">
      <c r="H295282" s="35"/>
    </row>
    <row r="295283" spans="8:8" x14ac:dyDescent="0.3">
      <c r="H295283" s="35"/>
    </row>
    <row r="295284" spans="8:8" x14ac:dyDescent="0.3">
      <c r="H295284" s="35"/>
    </row>
    <row r="295285" spans="8:8" x14ac:dyDescent="0.3">
      <c r="H295285" s="35"/>
    </row>
    <row r="295286" spans="8:8" x14ac:dyDescent="0.3">
      <c r="H295286" s="35"/>
    </row>
    <row r="295287" spans="8:8" x14ac:dyDescent="0.3">
      <c r="H295287" s="35"/>
    </row>
    <row r="295288" spans="8:8" x14ac:dyDescent="0.3">
      <c r="H295288" s="35"/>
    </row>
    <row r="295289" spans="8:8" x14ac:dyDescent="0.3">
      <c r="H295289" s="35"/>
    </row>
    <row r="295290" spans="8:8" x14ac:dyDescent="0.3">
      <c r="H295290" s="35"/>
    </row>
    <row r="295291" spans="8:8" x14ac:dyDescent="0.3">
      <c r="H295291" s="35"/>
    </row>
    <row r="295292" spans="8:8" x14ac:dyDescent="0.3">
      <c r="H295292" s="35"/>
    </row>
    <row r="295293" spans="8:8" x14ac:dyDescent="0.3">
      <c r="H295293" s="35"/>
    </row>
    <row r="295294" spans="8:8" x14ac:dyDescent="0.3">
      <c r="H295294" s="35"/>
    </row>
    <row r="295295" spans="8:8" x14ac:dyDescent="0.3">
      <c r="H295295" s="35"/>
    </row>
    <row r="295296" spans="8:8" x14ac:dyDescent="0.3">
      <c r="H295296" s="35"/>
    </row>
    <row r="295297" spans="8:8" x14ac:dyDescent="0.3">
      <c r="H295297" s="35"/>
    </row>
    <row r="295298" spans="8:8" x14ac:dyDescent="0.3">
      <c r="H295298" s="35"/>
    </row>
    <row r="295299" spans="8:8" x14ac:dyDescent="0.3">
      <c r="H295299" s="35"/>
    </row>
    <row r="295300" spans="8:8" x14ac:dyDescent="0.3">
      <c r="H295300" s="35"/>
    </row>
    <row r="295301" spans="8:8" x14ac:dyDescent="0.3">
      <c r="H295301" s="35"/>
    </row>
    <row r="295302" spans="8:8" x14ac:dyDescent="0.3">
      <c r="H295302" s="35"/>
    </row>
    <row r="295303" spans="8:8" x14ac:dyDescent="0.3">
      <c r="H295303" s="35"/>
    </row>
    <row r="295304" spans="8:8" x14ac:dyDescent="0.3">
      <c r="H295304" s="35"/>
    </row>
    <row r="295305" spans="8:8" x14ac:dyDescent="0.3">
      <c r="H295305" s="35"/>
    </row>
    <row r="295306" spans="8:8" x14ac:dyDescent="0.3">
      <c r="H295306" s="35"/>
    </row>
    <row r="295307" spans="8:8" x14ac:dyDescent="0.3">
      <c r="H295307" s="35"/>
    </row>
    <row r="295308" spans="8:8" x14ac:dyDescent="0.3">
      <c r="H295308" s="35"/>
    </row>
    <row r="295309" spans="8:8" x14ac:dyDescent="0.3">
      <c r="H295309" s="35"/>
    </row>
    <row r="295310" spans="8:8" x14ac:dyDescent="0.3">
      <c r="H295310" s="35"/>
    </row>
    <row r="295311" spans="8:8" x14ac:dyDescent="0.3">
      <c r="H295311" s="35"/>
    </row>
    <row r="295312" spans="8:8" x14ac:dyDescent="0.3">
      <c r="H295312" s="35"/>
    </row>
    <row r="295313" spans="8:8" x14ac:dyDescent="0.3">
      <c r="H295313" s="35"/>
    </row>
    <row r="295314" spans="8:8" x14ac:dyDescent="0.3">
      <c r="H295314" s="35"/>
    </row>
    <row r="295315" spans="8:8" x14ac:dyDescent="0.3">
      <c r="H295315" s="35"/>
    </row>
    <row r="295316" spans="8:8" x14ac:dyDescent="0.3">
      <c r="H295316" s="35"/>
    </row>
    <row r="295317" spans="8:8" x14ac:dyDescent="0.3">
      <c r="H295317" s="35"/>
    </row>
    <row r="295318" spans="8:8" x14ac:dyDescent="0.3">
      <c r="H295318" s="35"/>
    </row>
    <row r="295319" spans="8:8" x14ac:dyDescent="0.3">
      <c r="H295319" s="35"/>
    </row>
    <row r="295320" spans="8:8" x14ac:dyDescent="0.3">
      <c r="H295320" s="35"/>
    </row>
    <row r="295321" spans="8:8" x14ac:dyDescent="0.3">
      <c r="H295321" s="35"/>
    </row>
    <row r="295322" spans="8:8" x14ac:dyDescent="0.3">
      <c r="H295322" s="35"/>
    </row>
    <row r="295323" spans="8:8" x14ac:dyDescent="0.3">
      <c r="H295323" s="35"/>
    </row>
    <row r="295324" spans="8:8" x14ac:dyDescent="0.3">
      <c r="H295324" s="35"/>
    </row>
    <row r="295325" spans="8:8" x14ac:dyDescent="0.3">
      <c r="H295325" s="35"/>
    </row>
    <row r="295326" spans="8:8" x14ac:dyDescent="0.3">
      <c r="H295326" s="35"/>
    </row>
    <row r="295327" spans="8:8" x14ac:dyDescent="0.3">
      <c r="H295327" s="35"/>
    </row>
    <row r="295328" spans="8:8" x14ac:dyDescent="0.3">
      <c r="H295328" s="35"/>
    </row>
    <row r="295329" spans="8:8" x14ac:dyDescent="0.3">
      <c r="H295329" s="35"/>
    </row>
    <row r="295330" spans="8:8" x14ac:dyDescent="0.3">
      <c r="H295330" s="35"/>
    </row>
    <row r="295331" spans="8:8" x14ac:dyDescent="0.3">
      <c r="H295331" s="35"/>
    </row>
    <row r="295332" spans="8:8" x14ac:dyDescent="0.3">
      <c r="H295332" s="35"/>
    </row>
    <row r="295333" spans="8:8" x14ac:dyDescent="0.3">
      <c r="H295333" s="35"/>
    </row>
    <row r="295334" spans="8:8" x14ac:dyDescent="0.3">
      <c r="H295334" s="35"/>
    </row>
    <row r="295335" spans="8:8" x14ac:dyDescent="0.3">
      <c r="H295335" s="35"/>
    </row>
    <row r="295336" spans="8:8" x14ac:dyDescent="0.3">
      <c r="H295336" s="35"/>
    </row>
    <row r="295337" spans="8:8" x14ac:dyDescent="0.3">
      <c r="H295337" s="35"/>
    </row>
    <row r="295338" spans="8:8" x14ac:dyDescent="0.3">
      <c r="H295338" s="35"/>
    </row>
    <row r="295339" spans="8:8" x14ac:dyDescent="0.3">
      <c r="H295339" s="35"/>
    </row>
    <row r="295340" spans="8:8" x14ac:dyDescent="0.3">
      <c r="H295340" s="35"/>
    </row>
    <row r="295341" spans="8:8" x14ac:dyDescent="0.3">
      <c r="H295341" s="35"/>
    </row>
    <row r="295342" spans="8:8" x14ac:dyDescent="0.3">
      <c r="H295342" s="35"/>
    </row>
    <row r="295343" spans="8:8" x14ac:dyDescent="0.3">
      <c r="H295343" s="35"/>
    </row>
    <row r="295344" spans="8:8" x14ac:dyDescent="0.3">
      <c r="H295344" s="35"/>
    </row>
    <row r="295345" spans="8:8" x14ac:dyDescent="0.3">
      <c r="H295345" s="35"/>
    </row>
    <row r="295346" spans="8:8" x14ac:dyDescent="0.3">
      <c r="H295346" s="35"/>
    </row>
    <row r="295347" spans="8:8" x14ac:dyDescent="0.3">
      <c r="H295347" s="35"/>
    </row>
    <row r="295348" spans="8:8" x14ac:dyDescent="0.3">
      <c r="H295348" s="35"/>
    </row>
    <row r="295349" spans="8:8" x14ac:dyDescent="0.3">
      <c r="H295349" s="35"/>
    </row>
    <row r="295350" spans="8:8" x14ac:dyDescent="0.3">
      <c r="H295350" s="35"/>
    </row>
    <row r="295351" spans="8:8" x14ac:dyDescent="0.3">
      <c r="H295351" s="35"/>
    </row>
    <row r="295352" spans="8:8" x14ac:dyDescent="0.3">
      <c r="H295352" s="35"/>
    </row>
    <row r="295353" spans="8:8" x14ac:dyDescent="0.3">
      <c r="H295353" s="35"/>
    </row>
    <row r="295354" spans="8:8" x14ac:dyDescent="0.3">
      <c r="H295354" s="35"/>
    </row>
    <row r="295355" spans="8:8" x14ac:dyDescent="0.3">
      <c r="H295355" s="35"/>
    </row>
    <row r="295356" spans="8:8" x14ac:dyDescent="0.3">
      <c r="H295356" s="35"/>
    </row>
    <row r="295357" spans="8:8" x14ac:dyDescent="0.3">
      <c r="H295357" s="35"/>
    </row>
    <row r="295358" spans="8:8" x14ac:dyDescent="0.3">
      <c r="H295358" s="35"/>
    </row>
    <row r="295359" spans="8:8" x14ac:dyDescent="0.3">
      <c r="H295359" s="35"/>
    </row>
    <row r="295360" spans="8:8" x14ac:dyDescent="0.3">
      <c r="H295360" s="35"/>
    </row>
    <row r="295361" spans="8:8" x14ac:dyDescent="0.3">
      <c r="H295361" s="35"/>
    </row>
    <row r="295362" spans="8:8" x14ac:dyDescent="0.3">
      <c r="H295362" s="35"/>
    </row>
    <row r="295363" spans="8:8" x14ac:dyDescent="0.3">
      <c r="H295363" s="35"/>
    </row>
    <row r="295364" spans="8:8" x14ac:dyDescent="0.3">
      <c r="H295364" s="35"/>
    </row>
    <row r="295365" spans="8:8" x14ac:dyDescent="0.3">
      <c r="H295365" s="35"/>
    </row>
    <row r="295366" spans="8:8" x14ac:dyDescent="0.3">
      <c r="H295366" s="35"/>
    </row>
    <row r="295367" spans="8:8" x14ac:dyDescent="0.3">
      <c r="H295367" s="35"/>
    </row>
    <row r="295368" spans="8:8" x14ac:dyDescent="0.3">
      <c r="H295368" s="35"/>
    </row>
    <row r="295369" spans="8:8" x14ac:dyDescent="0.3">
      <c r="H295369" s="35"/>
    </row>
    <row r="295370" spans="8:8" x14ac:dyDescent="0.3">
      <c r="H295370" s="35"/>
    </row>
    <row r="295371" spans="8:8" x14ac:dyDescent="0.3">
      <c r="H295371" s="35"/>
    </row>
    <row r="295372" spans="8:8" x14ac:dyDescent="0.3">
      <c r="H295372" s="35"/>
    </row>
    <row r="295373" spans="8:8" x14ac:dyDescent="0.3">
      <c r="H295373" s="35"/>
    </row>
    <row r="295374" spans="8:8" x14ac:dyDescent="0.3">
      <c r="H295374" s="35"/>
    </row>
    <row r="295375" spans="8:8" x14ac:dyDescent="0.3">
      <c r="H295375" s="35"/>
    </row>
    <row r="295376" spans="8:8" x14ac:dyDescent="0.3">
      <c r="H295376" s="35"/>
    </row>
    <row r="295377" spans="8:8" x14ac:dyDescent="0.3">
      <c r="H295377" s="35"/>
    </row>
    <row r="295378" spans="8:8" x14ac:dyDescent="0.3">
      <c r="H295378" s="35"/>
    </row>
    <row r="295379" spans="8:8" x14ac:dyDescent="0.3">
      <c r="H295379" s="35"/>
    </row>
    <row r="295380" spans="8:8" x14ac:dyDescent="0.3">
      <c r="H295380" s="35"/>
    </row>
    <row r="295381" spans="8:8" x14ac:dyDescent="0.3">
      <c r="H295381" s="35"/>
    </row>
    <row r="295382" spans="8:8" x14ac:dyDescent="0.3">
      <c r="H295382" s="35"/>
    </row>
    <row r="295383" spans="8:8" x14ac:dyDescent="0.3">
      <c r="H295383" s="35"/>
    </row>
    <row r="295384" spans="8:8" x14ac:dyDescent="0.3">
      <c r="H295384" s="35"/>
    </row>
    <row r="295385" spans="8:8" x14ac:dyDescent="0.3">
      <c r="H295385" s="35"/>
    </row>
    <row r="295386" spans="8:8" x14ac:dyDescent="0.3">
      <c r="H295386" s="35"/>
    </row>
    <row r="295387" spans="8:8" x14ac:dyDescent="0.3">
      <c r="H295387" s="35"/>
    </row>
    <row r="295388" spans="8:8" x14ac:dyDescent="0.3">
      <c r="H295388" s="35"/>
    </row>
    <row r="295389" spans="8:8" x14ac:dyDescent="0.3">
      <c r="H295389" s="35"/>
    </row>
    <row r="295390" spans="8:8" x14ac:dyDescent="0.3">
      <c r="H295390" s="35"/>
    </row>
    <row r="295391" spans="8:8" x14ac:dyDescent="0.3">
      <c r="H295391" s="35"/>
    </row>
    <row r="295392" spans="8:8" x14ac:dyDescent="0.3">
      <c r="H295392" s="35"/>
    </row>
    <row r="295393" spans="8:8" x14ac:dyDescent="0.3">
      <c r="H295393" s="35"/>
    </row>
    <row r="295394" spans="8:8" x14ac:dyDescent="0.3">
      <c r="H295394" s="35"/>
    </row>
    <row r="295395" spans="8:8" x14ac:dyDescent="0.3">
      <c r="H295395" s="35"/>
    </row>
    <row r="295396" spans="8:8" x14ac:dyDescent="0.3">
      <c r="H295396" s="35"/>
    </row>
    <row r="295397" spans="8:8" x14ac:dyDescent="0.3">
      <c r="H295397" s="35"/>
    </row>
    <row r="295398" spans="8:8" x14ac:dyDescent="0.3">
      <c r="H295398" s="35"/>
    </row>
    <row r="295399" spans="8:8" x14ac:dyDescent="0.3">
      <c r="H295399" s="35"/>
    </row>
    <row r="295400" spans="8:8" x14ac:dyDescent="0.3">
      <c r="H295400" s="35"/>
    </row>
    <row r="295401" spans="8:8" x14ac:dyDescent="0.3">
      <c r="H295401" s="35"/>
    </row>
    <row r="295402" spans="8:8" x14ac:dyDescent="0.3">
      <c r="H295402" s="35"/>
    </row>
    <row r="295403" spans="8:8" x14ac:dyDescent="0.3">
      <c r="H295403" s="35"/>
    </row>
    <row r="295404" spans="8:8" x14ac:dyDescent="0.3">
      <c r="H295404" s="35"/>
    </row>
    <row r="295405" spans="8:8" x14ac:dyDescent="0.3">
      <c r="H295405" s="35"/>
    </row>
    <row r="295406" spans="8:8" x14ac:dyDescent="0.3">
      <c r="H295406" s="35"/>
    </row>
    <row r="295407" spans="8:8" x14ac:dyDescent="0.3">
      <c r="H295407" s="35"/>
    </row>
    <row r="295408" spans="8:8" x14ac:dyDescent="0.3">
      <c r="H295408" s="35"/>
    </row>
    <row r="295409" spans="8:8" x14ac:dyDescent="0.3">
      <c r="H295409" s="35"/>
    </row>
    <row r="295410" spans="8:8" x14ac:dyDescent="0.3">
      <c r="H295410" s="35"/>
    </row>
    <row r="295411" spans="8:8" x14ac:dyDescent="0.3">
      <c r="H295411" s="35"/>
    </row>
    <row r="295412" spans="8:8" x14ac:dyDescent="0.3">
      <c r="H295412" s="35"/>
    </row>
    <row r="295413" spans="8:8" x14ac:dyDescent="0.3">
      <c r="H295413" s="35"/>
    </row>
    <row r="295414" spans="8:8" x14ac:dyDescent="0.3">
      <c r="H295414" s="35"/>
    </row>
    <row r="295415" spans="8:8" x14ac:dyDescent="0.3">
      <c r="H295415" s="35"/>
    </row>
    <row r="295416" spans="8:8" x14ac:dyDescent="0.3">
      <c r="H295416" s="35"/>
    </row>
    <row r="295417" spans="8:8" x14ac:dyDescent="0.3">
      <c r="H295417" s="35"/>
    </row>
    <row r="295418" spans="8:8" x14ac:dyDescent="0.3">
      <c r="H295418" s="35"/>
    </row>
    <row r="295419" spans="8:8" x14ac:dyDescent="0.3">
      <c r="H295419" s="35"/>
    </row>
    <row r="295420" spans="8:8" x14ac:dyDescent="0.3">
      <c r="H295420" s="35"/>
    </row>
    <row r="295421" spans="8:8" x14ac:dyDescent="0.3">
      <c r="H295421" s="35"/>
    </row>
    <row r="295422" spans="8:8" x14ac:dyDescent="0.3">
      <c r="H295422" s="35"/>
    </row>
    <row r="295423" spans="8:8" x14ac:dyDescent="0.3">
      <c r="H295423" s="35"/>
    </row>
    <row r="295424" spans="8:8" x14ac:dyDescent="0.3">
      <c r="H295424" s="35"/>
    </row>
    <row r="295425" spans="8:8" x14ac:dyDescent="0.3">
      <c r="H295425" s="35"/>
    </row>
    <row r="295426" spans="8:8" x14ac:dyDescent="0.3">
      <c r="H295426" s="35"/>
    </row>
    <row r="295427" spans="8:8" x14ac:dyDescent="0.3">
      <c r="H295427" s="35"/>
    </row>
    <row r="295428" spans="8:8" x14ac:dyDescent="0.3">
      <c r="H295428" s="35"/>
    </row>
    <row r="295429" spans="8:8" x14ac:dyDescent="0.3">
      <c r="H295429" s="35"/>
    </row>
    <row r="295430" spans="8:8" x14ac:dyDescent="0.3">
      <c r="H295430" s="35"/>
    </row>
    <row r="295431" spans="8:8" x14ac:dyDescent="0.3">
      <c r="H295431" s="35"/>
    </row>
    <row r="295432" spans="8:8" x14ac:dyDescent="0.3">
      <c r="H295432" s="35"/>
    </row>
    <row r="295433" spans="8:8" x14ac:dyDescent="0.3">
      <c r="H295433" s="35"/>
    </row>
    <row r="295434" spans="8:8" x14ac:dyDescent="0.3">
      <c r="H295434" s="35"/>
    </row>
    <row r="295435" spans="8:8" x14ac:dyDescent="0.3">
      <c r="H295435" s="35"/>
    </row>
    <row r="295436" spans="8:8" x14ac:dyDescent="0.3">
      <c r="H295436" s="35"/>
    </row>
    <row r="295437" spans="8:8" x14ac:dyDescent="0.3">
      <c r="H295437" s="35"/>
    </row>
    <row r="295438" spans="8:8" x14ac:dyDescent="0.3">
      <c r="H295438" s="35"/>
    </row>
    <row r="295439" spans="8:8" x14ac:dyDescent="0.3">
      <c r="H295439" s="35"/>
    </row>
    <row r="295440" spans="8:8" x14ac:dyDescent="0.3">
      <c r="H295440" s="35"/>
    </row>
    <row r="295441" spans="8:8" x14ac:dyDescent="0.3">
      <c r="H295441" s="35"/>
    </row>
    <row r="295442" spans="8:8" x14ac:dyDescent="0.3">
      <c r="H295442" s="35"/>
    </row>
    <row r="295443" spans="8:8" x14ac:dyDescent="0.3">
      <c r="H295443" s="35"/>
    </row>
    <row r="295444" spans="8:8" x14ac:dyDescent="0.3">
      <c r="H295444" s="35"/>
    </row>
    <row r="295445" spans="8:8" x14ac:dyDescent="0.3">
      <c r="H295445" s="35"/>
    </row>
    <row r="295446" spans="8:8" x14ac:dyDescent="0.3">
      <c r="H295446" s="35"/>
    </row>
    <row r="295447" spans="8:8" x14ac:dyDescent="0.3">
      <c r="H295447" s="35"/>
    </row>
    <row r="295448" spans="8:8" x14ac:dyDescent="0.3">
      <c r="H295448" s="35"/>
    </row>
    <row r="295449" spans="8:8" x14ac:dyDescent="0.3">
      <c r="H295449" s="35"/>
    </row>
    <row r="295450" spans="8:8" x14ac:dyDescent="0.3">
      <c r="H295450" s="35"/>
    </row>
    <row r="295451" spans="8:8" x14ac:dyDescent="0.3">
      <c r="H295451" s="35"/>
    </row>
    <row r="295452" spans="8:8" x14ac:dyDescent="0.3">
      <c r="H295452" s="35"/>
    </row>
    <row r="295453" spans="8:8" x14ac:dyDescent="0.3">
      <c r="H295453" s="35"/>
    </row>
    <row r="295454" spans="8:8" x14ac:dyDescent="0.3">
      <c r="H295454" s="35"/>
    </row>
    <row r="295455" spans="8:8" x14ac:dyDescent="0.3">
      <c r="H295455" s="35"/>
    </row>
    <row r="295456" spans="8:8" x14ac:dyDescent="0.3">
      <c r="H295456" s="35"/>
    </row>
    <row r="295457" spans="8:8" x14ac:dyDescent="0.3">
      <c r="H295457" s="35"/>
    </row>
    <row r="295458" spans="8:8" x14ac:dyDescent="0.3">
      <c r="H295458" s="35"/>
    </row>
    <row r="295459" spans="8:8" x14ac:dyDescent="0.3">
      <c r="H295459" s="35"/>
    </row>
    <row r="295460" spans="8:8" x14ac:dyDescent="0.3">
      <c r="H295460" s="35"/>
    </row>
    <row r="295461" spans="8:8" x14ac:dyDescent="0.3">
      <c r="H295461" s="35"/>
    </row>
    <row r="295462" spans="8:8" x14ac:dyDescent="0.3">
      <c r="H295462" s="35"/>
    </row>
    <row r="295463" spans="8:8" x14ac:dyDescent="0.3">
      <c r="H295463" s="35"/>
    </row>
    <row r="295464" spans="8:8" x14ac:dyDescent="0.3">
      <c r="H295464" s="35"/>
    </row>
    <row r="295465" spans="8:8" x14ac:dyDescent="0.3">
      <c r="H295465" s="35"/>
    </row>
    <row r="295466" spans="8:8" x14ac:dyDescent="0.3">
      <c r="H295466" s="35"/>
    </row>
    <row r="295467" spans="8:8" x14ac:dyDescent="0.3">
      <c r="H295467" s="35"/>
    </row>
    <row r="295468" spans="8:8" x14ac:dyDescent="0.3">
      <c r="H295468" s="35"/>
    </row>
    <row r="295469" spans="8:8" x14ac:dyDescent="0.3">
      <c r="H295469" s="35"/>
    </row>
    <row r="295470" spans="8:8" x14ac:dyDescent="0.3">
      <c r="H295470" s="35"/>
    </row>
    <row r="295471" spans="8:8" x14ac:dyDescent="0.3">
      <c r="H295471" s="35"/>
    </row>
    <row r="295472" spans="8:8" x14ac:dyDescent="0.3">
      <c r="H295472" s="35"/>
    </row>
    <row r="295473" spans="8:8" x14ac:dyDescent="0.3">
      <c r="H295473" s="35"/>
    </row>
    <row r="295474" spans="8:8" x14ac:dyDescent="0.3">
      <c r="H295474" s="35"/>
    </row>
    <row r="295475" spans="8:8" x14ac:dyDescent="0.3">
      <c r="H295475" s="35"/>
    </row>
    <row r="295476" spans="8:8" x14ac:dyDescent="0.3">
      <c r="H295476" s="35"/>
    </row>
    <row r="295477" spans="8:8" x14ac:dyDescent="0.3">
      <c r="H295477" s="35"/>
    </row>
    <row r="295478" spans="8:8" x14ac:dyDescent="0.3">
      <c r="H295478" s="35"/>
    </row>
    <row r="295479" spans="8:8" x14ac:dyDescent="0.3">
      <c r="H295479" s="35"/>
    </row>
    <row r="295480" spans="8:8" x14ac:dyDescent="0.3">
      <c r="H295480" s="35"/>
    </row>
    <row r="295481" spans="8:8" x14ac:dyDescent="0.3">
      <c r="H295481" s="35"/>
    </row>
    <row r="295482" spans="8:8" x14ac:dyDescent="0.3">
      <c r="H295482" s="35"/>
    </row>
    <row r="295483" spans="8:8" x14ac:dyDescent="0.3">
      <c r="H295483" s="35"/>
    </row>
    <row r="295484" spans="8:8" x14ac:dyDescent="0.3">
      <c r="H295484" s="35"/>
    </row>
    <row r="295485" spans="8:8" x14ac:dyDescent="0.3">
      <c r="H295485" s="35"/>
    </row>
    <row r="295486" spans="8:8" x14ac:dyDescent="0.3">
      <c r="H295486" s="35"/>
    </row>
    <row r="295487" spans="8:8" x14ac:dyDescent="0.3">
      <c r="H295487" s="35"/>
    </row>
    <row r="295488" spans="8:8" x14ac:dyDescent="0.3">
      <c r="H295488" s="35"/>
    </row>
    <row r="295489" spans="8:8" x14ac:dyDescent="0.3">
      <c r="H295489" s="35"/>
    </row>
    <row r="295490" spans="8:8" x14ac:dyDescent="0.3">
      <c r="H295490" s="35"/>
    </row>
    <row r="295491" spans="8:8" x14ac:dyDescent="0.3">
      <c r="H295491" s="35"/>
    </row>
    <row r="295492" spans="8:8" x14ac:dyDescent="0.3">
      <c r="H295492" s="35"/>
    </row>
    <row r="295493" spans="8:8" x14ac:dyDescent="0.3">
      <c r="H295493" s="35"/>
    </row>
    <row r="295494" spans="8:8" x14ac:dyDescent="0.3">
      <c r="H295494" s="35"/>
    </row>
    <row r="295495" spans="8:8" x14ac:dyDescent="0.3">
      <c r="H295495" s="35"/>
    </row>
    <row r="295496" spans="8:8" x14ac:dyDescent="0.3">
      <c r="H295496" s="35"/>
    </row>
    <row r="295497" spans="8:8" x14ac:dyDescent="0.3">
      <c r="H295497" s="35"/>
    </row>
    <row r="295498" spans="8:8" x14ac:dyDescent="0.3">
      <c r="H295498" s="35"/>
    </row>
    <row r="295499" spans="8:8" x14ac:dyDescent="0.3">
      <c r="H295499" s="35"/>
    </row>
    <row r="295500" spans="8:8" x14ac:dyDescent="0.3">
      <c r="H295500" s="35"/>
    </row>
    <row r="295501" spans="8:8" x14ac:dyDescent="0.3">
      <c r="H295501" s="35"/>
    </row>
    <row r="295502" spans="8:8" x14ac:dyDescent="0.3">
      <c r="H295502" s="35"/>
    </row>
    <row r="295503" spans="8:8" x14ac:dyDescent="0.3">
      <c r="H295503" s="35"/>
    </row>
    <row r="295504" spans="8:8" x14ac:dyDescent="0.3">
      <c r="H295504" s="35"/>
    </row>
    <row r="295505" spans="8:8" x14ac:dyDescent="0.3">
      <c r="H295505" s="35"/>
    </row>
    <row r="295506" spans="8:8" x14ac:dyDescent="0.3">
      <c r="H295506" s="35"/>
    </row>
    <row r="295507" spans="8:8" x14ac:dyDescent="0.3">
      <c r="H295507" s="35"/>
    </row>
    <row r="295508" spans="8:8" x14ac:dyDescent="0.3">
      <c r="H295508" s="35"/>
    </row>
    <row r="295509" spans="8:8" x14ac:dyDescent="0.3">
      <c r="H295509" s="35"/>
    </row>
    <row r="295510" spans="8:8" x14ac:dyDescent="0.3">
      <c r="H295510" s="35"/>
    </row>
    <row r="295511" spans="8:8" x14ac:dyDescent="0.3">
      <c r="H295511" s="35"/>
    </row>
    <row r="295512" spans="8:8" x14ac:dyDescent="0.3">
      <c r="H295512" s="35"/>
    </row>
    <row r="295513" spans="8:8" x14ac:dyDescent="0.3">
      <c r="H295513" s="35"/>
    </row>
    <row r="295514" spans="8:8" x14ac:dyDescent="0.3">
      <c r="H295514" s="35"/>
    </row>
    <row r="295515" spans="8:8" x14ac:dyDescent="0.3">
      <c r="H295515" s="35"/>
    </row>
    <row r="295516" spans="8:8" x14ac:dyDescent="0.3">
      <c r="H295516" s="35"/>
    </row>
    <row r="295517" spans="8:8" x14ac:dyDescent="0.3">
      <c r="H295517" s="35"/>
    </row>
    <row r="295518" spans="8:8" x14ac:dyDescent="0.3">
      <c r="H295518" s="35"/>
    </row>
    <row r="295519" spans="8:8" x14ac:dyDescent="0.3">
      <c r="H295519" s="35"/>
    </row>
    <row r="295520" spans="8:8" x14ac:dyDescent="0.3">
      <c r="H295520" s="35"/>
    </row>
    <row r="295521" spans="8:8" x14ac:dyDescent="0.3">
      <c r="H295521" s="35"/>
    </row>
    <row r="295522" spans="8:8" x14ac:dyDescent="0.3">
      <c r="H295522" s="35"/>
    </row>
    <row r="295523" spans="8:8" x14ac:dyDescent="0.3">
      <c r="H295523" s="35"/>
    </row>
    <row r="295524" spans="8:8" x14ac:dyDescent="0.3">
      <c r="H295524" s="35"/>
    </row>
    <row r="295525" spans="8:8" x14ac:dyDescent="0.3">
      <c r="H295525" s="35"/>
    </row>
    <row r="295526" spans="8:8" x14ac:dyDescent="0.3">
      <c r="H295526" s="35"/>
    </row>
    <row r="295527" spans="8:8" x14ac:dyDescent="0.3">
      <c r="H295527" s="35"/>
    </row>
    <row r="295528" spans="8:8" x14ac:dyDescent="0.3">
      <c r="H295528" s="35"/>
    </row>
    <row r="295529" spans="8:8" x14ac:dyDescent="0.3">
      <c r="H295529" s="35"/>
    </row>
    <row r="295530" spans="8:8" x14ac:dyDescent="0.3">
      <c r="H295530" s="35"/>
    </row>
    <row r="295531" spans="8:8" x14ac:dyDescent="0.3">
      <c r="H295531" s="35"/>
    </row>
    <row r="295532" spans="8:8" x14ac:dyDescent="0.3">
      <c r="H295532" s="35"/>
    </row>
    <row r="295533" spans="8:8" x14ac:dyDescent="0.3">
      <c r="H295533" s="35"/>
    </row>
    <row r="295534" spans="8:8" x14ac:dyDescent="0.3">
      <c r="H295534" s="35"/>
    </row>
    <row r="295535" spans="8:8" x14ac:dyDescent="0.3">
      <c r="H295535" s="35"/>
    </row>
    <row r="295536" spans="8:8" x14ac:dyDescent="0.3">
      <c r="H295536" s="35"/>
    </row>
    <row r="295537" spans="8:8" x14ac:dyDescent="0.3">
      <c r="H295537" s="35"/>
    </row>
    <row r="295538" spans="8:8" x14ac:dyDescent="0.3">
      <c r="H295538" s="35"/>
    </row>
    <row r="295539" spans="8:8" x14ac:dyDescent="0.3">
      <c r="H295539" s="35"/>
    </row>
    <row r="295540" spans="8:8" x14ac:dyDescent="0.3">
      <c r="H295540" s="35"/>
    </row>
    <row r="295541" spans="8:8" x14ac:dyDescent="0.3">
      <c r="H295541" s="35"/>
    </row>
    <row r="295542" spans="8:8" x14ac:dyDescent="0.3">
      <c r="H295542" s="35"/>
    </row>
    <row r="295543" spans="8:8" x14ac:dyDescent="0.3">
      <c r="H295543" s="35"/>
    </row>
    <row r="295544" spans="8:8" x14ac:dyDescent="0.3">
      <c r="H295544" s="35"/>
    </row>
    <row r="295545" spans="8:8" x14ac:dyDescent="0.3">
      <c r="H295545" s="35"/>
    </row>
    <row r="295546" spans="8:8" x14ac:dyDescent="0.3">
      <c r="H295546" s="35"/>
    </row>
    <row r="295547" spans="8:8" x14ac:dyDescent="0.3">
      <c r="H295547" s="35"/>
    </row>
    <row r="295548" spans="8:8" x14ac:dyDescent="0.3">
      <c r="H295548" s="35"/>
    </row>
    <row r="295549" spans="8:8" x14ac:dyDescent="0.3">
      <c r="H295549" s="35"/>
    </row>
    <row r="295550" spans="8:8" x14ac:dyDescent="0.3">
      <c r="H295550" s="35"/>
    </row>
    <row r="295551" spans="8:8" x14ac:dyDescent="0.3">
      <c r="H295551" s="35"/>
    </row>
    <row r="295552" spans="8:8" x14ac:dyDescent="0.3">
      <c r="H295552" s="35"/>
    </row>
    <row r="295553" spans="8:8" x14ac:dyDescent="0.3">
      <c r="H295553" s="35"/>
    </row>
    <row r="295554" spans="8:8" x14ac:dyDescent="0.3">
      <c r="H295554" s="35"/>
    </row>
    <row r="295555" spans="8:8" x14ac:dyDescent="0.3">
      <c r="H295555" s="35"/>
    </row>
    <row r="295556" spans="8:8" x14ac:dyDescent="0.3">
      <c r="H295556" s="35"/>
    </row>
    <row r="295557" spans="8:8" x14ac:dyDescent="0.3">
      <c r="H295557" s="35"/>
    </row>
    <row r="295558" spans="8:8" x14ac:dyDescent="0.3">
      <c r="H295558" s="35"/>
    </row>
    <row r="295559" spans="8:8" x14ac:dyDescent="0.3">
      <c r="H295559" s="35"/>
    </row>
    <row r="295560" spans="8:8" x14ac:dyDescent="0.3">
      <c r="H295560" s="35"/>
    </row>
    <row r="295561" spans="8:8" x14ac:dyDescent="0.3">
      <c r="H295561" s="35"/>
    </row>
    <row r="295562" spans="8:8" x14ac:dyDescent="0.3">
      <c r="H295562" s="35"/>
    </row>
    <row r="295563" spans="8:8" x14ac:dyDescent="0.3">
      <c r="H295563" s="35"/>
    </row>
    <row r="295564" spans="8:8" x14ac:dyDescent="0.3">
      <c r="H295564" s="35"/>
    </row>
    <row r="295565" spans="8:8" x14ac:dyDescent="0.3">
      <c r="H295565" s="35"/>
    </row>
    <row r="295566" spans="8:8" x14ac:dyDescent="0.3">
      <c r="H295566" s="35"/>
    </row>
    <row r="295567" spans="8:8" x14ac:dyDescent="0.3">
      <c r="H295567" s="35"/>
    </row>
    <row r="295568" spans="8:8" x14ac:dyDescent="0.3">
      <c r="H295568" s="35"/>
    </row>
    <row r="295569" spans="8:8" x14ac:dyDescent="0.3">
      <c r="H295569" s="35"/>
    </row>
    <row r="295570" spans="8:8" x14ac:dyDescent="0.3">
      <c r="H295570" s="35"/>
    </row>
    <row r="295571" spans="8:8" x14ac:dyDescent="0.3">
      <c r="H295571" s="35"/>
    </row>
    <row r="295572" spans="8:8" x14ac:dyDescent="0.3">
      <c r="H295572" s="35"/>
    </row>
    <row r="295573" spans="8:8" x14ac:dyDescent="0.3">
      <c r="H295573" s="35"/>
    </row>
    <row r="295574" spans="8:8" x14ac:dyDescent="0.3">
      <c r="H295574" s="35"/>
    </row>
    <row r="295575" spans="8:8" x14ac:dyDescent="0.3">
      <c r="H295575" s="35"/>
    </row>
    <row r="295576" spans="8:8" x14ac:dyDescent="0.3">
      <c r="H295576" s="35"/>
    </row>
    <row r="295577" spans="8:8" x14ac:dyDescent="0.3">
      <c r="H295577" s="35"/>
    </row>
    <row r="295578" spans="8:8" x14ac:dyDescent="0.3">
      <c r="H295578" s="35"/>
    </row>
    <row r="295579" spans="8:8" x14ac:dyDescent="0.3">
      <c r="H295579" s="35"/>
    </row>
    <row r="295580" spans="8:8" x14ac:dyDescent="0.3">
      <c r="H295580" s="35"/>
    </row>
    <row r="295581" spans="8:8" x14ac:dyDescent="0.3">
      <c r="H295581" s="35"/>
    </row>
    <row r="295582" spans="8:8" x14ac:dyDescent="0.3">
      <c r="H295582" s="35"/>
    </row>
    <row r="295583" spans="8:8" x14ac:dyDescent="0.3">
      <c r="H295583" s="35"/>
    </row>
    <row r="295584" spans="8:8" x14ac:dyDescent="0.3">
      <c r="H295584" s="35"/>
    </row>
    <row r="295585" spans="8:8" x14ac:dyDescent="0.3">
      <c r="H295585" s="35"/>
    </row>
    <row r="295586" spans="8:8" x14ac:dyDescent="0.3">
      <c r="H295586" s="35"/>
    </row>
    <row r="295587" spans="8:8" x14ac:dyDescent="0.3">
      <c r="H295587" s="35"/>
    </row>
    <row r="295588" spans="8:8" x14ac:dyDescent="0.3">
      <c r="H295588" s="35"/>
    </row>
    <row r="295589" spans="8:8" x14ac:dyDescent="0.3">
      <c r="H295589" s="35"/>
    </row>
    <row r="295590" spans="8:8" x14ac:dyDescent="0.3">
      <c r="H295590" s="35"/>
    </row>
    <row r="295591" spans="8:8" x14ac:dyDescent="0.3">
      <c r="H295591" s="35"/>
    </row>
    <row r="295592" spans="8:8" x14ac:dyDescent="0.3">
      <c r="H295592" s="35"/>
    </row>
    <row r="295593" spans="8:8" x14ac:dyDescent="0.3">
      <c r="H295593" s="35"/>
    </row>
    <row r="295594" spans="8:8" x14ac:dyDescent="0.3">
      <c r="H295594" s="35"/>
    </row>
    <row r="295595" spans="8:8" x14ac:dyDescent="0.3">
      <c r="H295595" s="35"/>
    </row>
    <row r="295596" spans="8:8" x14ac:dyDescent="0.3">
      <c r="H295596" s="35"/>
    </row>
    <row r="295597" spans="8:8" x14ac:dyDescent="0.3">
      <c r="H295597" s="35"/>
    </row>
    <row r="295598" spans="8:8" x14ac:dyDescent="0.3">
      <c r="H295598" s="35"/>
    </row>
    <row r="295599" spans="8:8" x14ac:dyDescent="0.3">
      <c r="H295599" s="35"/>
    </row>
    <row r="295600" spans="8:8" x14ac:dyDescent="0.3">
      <c r="H295600" s="35"/>
    </row>
    <row r="295601" spans="8:8" x14ac:dyDescent="0.3">
      <c r="H295601" s="35"/>
    </row>
    <row r="295602" spans="8:8" x14ac:dyDescent="0.3">
      <c r="H295602" s="35"/>
    </row>
    <row r="295603" spans="8:8" x14ac:dyDescent="0.3">
      <c r="H295603" s="35"/>
    </row>
    <row r="295604" spans="8:8" x14ac:dyDescent="0.3">
      <c r="H295604" s="35"/>
    </row>
    <row r="295605" spans="8:8" x14ac:dyDescent="0.3">
      <c r="H295605" s="35"/>
    </row>
    <row r="295606" spans="8:8" x14ac:dyDescent="0.3">
      <c r="H295606" s="35"/>
    </row>
    <row r="295607" spans="8:8" x14ac:dyDescent="0.3">
      <c r="H295607" s="35"/>
    </row>
    <row r="295608" spans="8:8" x14ac:dyDescent="0.3">
      <c r="H295608" s="35"/>
    </row>
    <row r="295609" spans="8:8" x14ac:dyDescent="0.3">
      <c r="H295609" s="35"/>
    </row>
    <row r="295610" spans="8:8" x14ac:dyDescent="0.3">
      <c r="H295610" s="35"/>
    </row>
    <row r="295611" spans="8:8" x14ac:dyDescent="0.3">
      <c r="H295611" s="35"/>
    </row>
    <row r="295612" spans="8:8" x14ac:dyDescent="0.3">
      <c r="H295612" s="35"/>
    </row>
    <row r="295613" spans="8:8" x14ac:dyDescent="0.3">
      <c r="H295613" s="35"/>
    </row>
    <row r="295614" spans="8:8" x14ac:dyDescent="0.3">
      <c r="H295614" s="35"/>
    </row>
    <row r="295615" spans="8:8" x14ac:dyDescent="0.3">
      <c r="H295615" s="35"/>
    </row>
    <row r="295616" spans="8:8" x14ac:dyDescent="0.3">
      <c r="H295616" s="35"/>
    </row>
    <row r="295617" spans="8:8" x14ac:dyDescent="0.3">
      <c r="H295617" s="35"/>
    </row>
    <row r="295618" spans="8:8" x14ac:dyDescent="0.3">
      <c r="H295618" s="35"/>
    </row>
    <row r="295619" spans="8:8" x14ac:dyDescent="0.3">
      <c r="H295619" s="35"/>
    </row>
    <row r="295620" spans="8:8" x14ac:dyDescent="0.3">
      <c r="H295620" s="35"/>
    </row>
    <row r="295621" spans="8:8" x14ac:dyDescent="0.3">
      <c r="H295621" s="35"/>
    </row>
    <row r="295622" spans="8:8" x14ac:dyDescent="0.3">
      <c r="H295622" s="35"/>
    </row>
    <row r="295623" spans="8:8" x14ac:dyDescent="0.3">
      <c r="H295623" s="35"/>
    </row>
    <row r="295624" spans="8:8" x14ac:dyDescent="0.3">
      <c r="H295624" s="35"/>
    </row>
    <row r="295625" spans="8:8" x14ac:dyDescent="0.3">
      <c r="H295625" s="35"/>
    </row>
    <row r="295626" spans="8:8" x14ac:dyDescent="0.3">
      <c r="H295626" s="35"/>
    </row>
    <row r="295627" spans="8:8" x14ac:dyDescent="0.3">
      <c r="H295627" s="35"/>
    </row>
    <row r="295628" spans="8:8" x14ac:dyDescent="0.3">
      <c r="H295628" s="35"/>
    </row>
    <row r="295629" spans="8:8" x14ac:dyDescent="0.3">
      <c r="H295629" s="35"/>
    </row>
    <row r="295630" spans="8:8" x14ac:dyDescent="0.3">
      <c r="H295630" s="35"/>
    </row>
    <row r="295631" spans="8:8" x14ac:dyDescent="0.3">
      <c r="H295631" s="35"/>
    </row>
    <row r="295632" spans="8:8" x14ac:dyDescent="0.3">
      <c r="H295632" s="35"/>
    </row>
    <row r="295633" spans="8:8" x14ac:dyDescent="0.3">
      <c r="H295633" s="35"/>
    </row>
    <row r="295634" spans="8:8" x14ac:dyDescent="0.3">
      <c r="H295634" s="35"/>
    </row>
    <row r="295635" spans="8:8" x14ac:dyDescent="0.3">
      <c r="H295635" s="35"/>
    </row>
    <row r="295636" spans="8:8" x14ac:dyDescent="0.3">
      <c r="H295636" s="35"/>
    </row>
    <row r="295637" spans="8:8" x14ac:dyDescent="0.3">
      <c r="H295637" s="35"/>
    </row>
    <row r="295638" spans="8:8" x14ac:dyDescent="0.3">
      <c r="H295638" s="35"/>
    </row>
    <row r="295639" spans="8:8" x14ac:dyDescent="0.3">
      <c r="H295639" s="35"/>
    </row>
    <row r="295640" spans="8:8" x14ac:dyDescent="0.3">
      <c r="H295640" s="35"/>
    </row>
    <row r="295641" spans="8:8" x14ac:dyDescent="0.3">
      <c r="H295641" s="35"/>
    </row>
    <row r="295642" spans="8:8" x14ac:dyDescent="0.3">
      <c r="H295642" s="35"/>
    </row>
    <row r="295643" spans="8:8" x14ac:dyDescent="0.3">
      <c r="H295643" s="35"/>
    </row>
    <row r="295644" spans="8:8" x14ac:dyDescent="0.3">
      <c r="H295644" s="35"/>
    </row>
    <row r="295645" spans="8:8" x14ac:dyDescent="0.3">
      <c r="H295645" s="35"/>
    </row>
    <row r="295646" spans="8:8" x14ac:dyDescent="0.3">
      <c r="H295646" s="35"/>
    </row>
    <row r="295647" spans="8:8" x14ac:dyDescent="0.3">
      <c r="H295647" s="35"/>
    </row>
    <row r="295648" spans="8:8" x14ac:dyDescent="0.3">
      <c r="H295648" s="35"/>
    </row>
    <row r="295649" spans="8:8" x14ac:dyDescent="0.3">
      <c r="H295649" s="35"/>
    </row>
    <row r="295650" spans="8:8" x14ac:dyDescent="0.3">
      <c r="H295650" s="35"/>
    </row>
    <row r="295651" spans="8:8" x14ac:dyDescent="0.3">
      <c r="H295651" s="35"/>
    </row>
    <row r="295652" spans="8:8" x14ac:dyDescent="0.3">
      <c r="H295652" s="35"/>
    </row>
    <row r="295653" spans="8:8" x14ac:dyDescent="0.3">
      <c r="H295653" s="35"/>
    </row>
    <row r="295654" spans="8:8" x14ac:dyDescent="0.3">
      <c r="H295654" s="35"/>
    </row>
    <row r="295655" spans="8:8" x14ac:dyDescent="0.3">
      <c r="H295655" s="35"/>
    </row>
    <row r="295656" spans="8:8" x14ac:dyDescent="0.3">
      <c r="H295656" s="35"/>
    </row>
    <row r="295657" spans="8:8" x14ac:dyDescent="0.3">
      <c r="H295657" s="35"/>
    </row>
    <row r="295658" spans="8:8" x14ac:dyDescent="0.3">
      <c r="H295658" s="35"/>
    </row>
    <row r="295659" spans="8:8" x14ac:dyDescent="0.3">
      <c r="H295659" s="35"/>
    </row>
    <row r="295660" spans="8:8" x14ac:dyDescent="0.3">
      <c r="H295660" s="35"/>
    </row>
    <row r="295661" spans="8:8" x14ac:dyDescent="0.3">
      <c r="H295661" s="35"/>
    </row>
    <row r="295662" spans="8:8" x14ac:dyDescent="0.3">
      <c r="H295662" s="35"/>
    </row>
    <row r="295663" spans="8:8" x14ac:dyDescent="0.3">
      <c r="H295663" s="35"/>
    </row>
    <row r="295664" spans="8:8" x14ac:dyDescent="0.3">
      <c r="H295664" s="35"/>
    </row>
    <row r="295665" spans="8:8" x14ac:dyDescent="0.3">
      <c r="H295665" s="35"/>
    </row>
    <row r="295666" spans="8:8" x14ac:dyDescent="0.3">
      <c r="H295666" s="35"/>
    </row>
    <row r="295667" spans="8:8" x14ac:dyDescent="0.3">
      <c r="H295667" s="35"/>
    </row>
    <row r="295668" spans="8:8" x14ac:dyDescent="0.3">
      <c r="H295668" s="35"/>
    </row>
    <row r="295669" spans="8:8" x14ac:dyDescent="0.3">
      <c r="H295669" s="35"/>
    </row>
    <row r="295670" spans="8:8" x14ac:dyDescent="0.3">
      <c r="H295670" s="35"/>
    </row>
    <row r="295671" spans="8:8" x14ac:dyDescent="0.3">
      <c r="H295671" s="35"/>
    </row>
    <row r="295672" spans="8:8" x14ac:dyDescent="0.3">
      <c r="H295672" s="35"/>
    </row>
    <row r="295673" spans="8:8" x14ac:dyDescent="0.3">
      <c r="H295673" s="35"/>
    </row>
    <row r="295674" spans="8:8" x14ac:dyDescent="0.3">
      <c r="H295674" s="35"/>
    </row>
    <row r="295675" spans="8:8" x14ac:dyDescent="0.3">
      <c r="H295675" s="35"/>
    </row>
    <row r="295676" spans="8:8" x14ac:dyDescent="0.3">
      <c r="H295676" s="35"/>
    </row>
    <row r="295677" spans="8:8" x14ac:dyDescent="0.3">
      <c r="H295677" s="35"/>
    </row>
    <row r="295678" spans="8:8" x14ac:dyDescent="0.3">
      <c r="H295678" s="35"/>
    </row>
    <row r="295679" spans="8:8" x14ac:dyDescent="0.3">
      <c r="H295679" s="35"/>
    </row>
    <row r="295680" spans="8:8" x14ac:dyDescent="0.3">
      <c r="H295680" s="35"/>
    </row>
    <row r="295681" spans="8:8" x14ac:dyDescent="0.3">
      <c r="H295681" s="35"/>
    </row>
    <row r="295682" spans="8:8" x14ac:dyDescent="0.3">
      <c r="H295682" s="35"/>
    </row>
    <row r="295683" spans="8:8" x14ac:dyDescent="0.3">
      <c r="H295683" s="35"/>
    </row>
    <row r="295684" spans="8:8" x14ac:dyDescent="0.3">
      <c r="H295684" s="35"/>
    </row>
    <row r="295685" spans="8:8" x14ac:dyDescent="0.3">
      <c r="H295685" s="35"/>
    </row>
    <row r="295686" spans="8:8" x14ac:dyDescent="0.3">
      <c r="H295686" s="35"/>
    </row>
    <row r="295687" spans="8:8" x14ac:dyDescent="0.3">
      <c r="H295687" s="35"/>
    </row>
    <row r="295688" spans="8:8" x14ac:dyDescent="0.3">
      <c r="H295688" s="35"/>
    </row>
    <row r="295689" spans="8:8" x14ac:dyDescent="0.3">
      <c r="H295689" s="35"/>
    </row>
    <row r="295690" spans="8:8" x14ac:dyDescent="0.3">
      <c r="H295690" s="35"/>
    </row>
    <row r="295691" spans="8:8" x14ac:dyDescent="0.3">
      <c r="H295691" s="35"/>
    </row>
    <row r="295692" spans="8:8" x14ac:dyDescent="0.3">
      <c r="H295692" s="35"/>
    </row>
    <row r="295693" spans="8:8" x14ac:dyDescent="0.3">
      <c r="H295693" s="35"/>
    </row>
    <row r="295694" spans="8:8" x14ac:dyDescent="0.3">
      <c r="H295694" s="35"/>
    </row>
    <row r="295695" spans="8:8" x14ac:dyDescent="0.3">
      <c r="H295695" s="35"/>
    </row>
    <row r="295696" spans="8:8" x14ac:dyDescent="0.3">
      <c r="H295696" s="35"/>
    </row>
    <row r="295697" spans="8:8" x14ac:dyDescent="0.3">
      <c r="H295697" s="35"/>
    </row>
    <row r="295698" spans="8:8" x14ac:dyDescent="0.3">
      <c r="H295698" s="35"/>
    </row>
    <row r="295699" spans="8:8" x14ac:dyDescent="0.3">
      <c r="H295699" s="35"/>
    </row>
    <row r="295700" spans="8:8" x14ac:dyDescent="0.3">
      <c r="H295700" s="35"/>
    </row>
    <row r="295701" spans="8:8" x14ac:dyDescent="0.3">
      <c r="H295701" s="35"/>
    </row>
    <row r="295702" spans="8:8" x14ac:dyDescent="0.3">
      <c r="H295702" s="35"/>
    </row>
    <row r="295703" spans="8:8" x14ac:dyDescent="0.3">
      <c r="H295703" s="35"/>
    </row>
    <row r="295704" spans="8:8" x14ac:dyDescent="0.3">
      <c r="H295704" s="35"/>
    </row>
    <row r="295705" spans="8:8" x14ac:dyDescent="0.3">
      <c r="H295705" s="35"/>
    </row>
    <row r="295706" spans="8:8" x14ac:dyDescent="0.3">
      <c r="H295706" s="35"/>
    </row>
    <row r="295707" spans="8:8" x14ac:dyDescent="0.3">
      <c r="H295707" s="35"/>
    </row>
    <row r="295708" spans="8:8" x14ac:dyDescent="0.3">
      <c r="H295708" s="35"/>
    </row>
    <row r="295709" spans="8:8" x14ac:dyDescent="0.3">
      <c r="H295709" s="35"/>
    </row>
    <row r="295710" spans="8:8" x14ac:dyDescent="0.3">
      <c r="H295710" s="35"/>
    </row>
    <row r="295711" spans="8:8" x14ac:dyDescent="0.3">
      <c r="H295711" s="35"/>
    </row>
    <row r="295712" spans="8:8" x14ac:dyDescent="0.3">
      <c r="H295712" s="35"/>
    </row>
    <row r="295713" spans="8:8" x14ac:dyDescent="0.3">
      <c r="H295713" s="35"/>
    </row>
    <row r="295714" spans="8:8" x14ac:dyDescent="0.3">
      <c r="H295714" s="35"/>
    </row>
    <row r="295715" spans="8:8" x14ac:dyDescent="0.3">
      <c r="H295715" s="35"/>
    </row>
    <row r="295716" spans="8:8" x14ac:dyDescent="0.3">
      <c r="H295716" s="35"/>
    </row>
    <row r="295717" spans="8:8" x14ac:dyDescent="0.3">
      <c r="H295717" s="35"/>
    </row>
    <row r="295718" spans="8:8" x14ac:dyDescent="0.3">
      <c r="H295718" s="35"/>
    </row>
    <row r="295719" spans="8:8" x14ac:dyDescent="0.3">
      <c r="H295719" s="35"/>
    </row>
    <row r="295720" spans="8:8" x14ac:dyDescent="0.3">
      <c r="H295720" s="35"/>
    </row>
    <row r="295721" spans="8:8" x14ac:dyDescent="0.3">
      <c r="H295721" s="35"/>
    </row>
    <row r="295722" spans="8:8" x14ac:dyDescent="0.3">
      <c r="H295722" s="35"/>
    </row>
    <row r="295723" spans="8:8" x14ac:dyDescent="0.3">
      <c r="H295723" s="35"/>
    </row>
    <row r="295724" spans="8:8" x14ac:dyDescent="0.3">
      <c r="H295724" s="35"/>
    </row>
    <row r="295725" spans="8:8" x14ac:dyDescent="0.3">
      <c r="H295725" s="35"/>
    </row>
    <row r="295726" spans="8:8" x14ac:dyDescent="0.3">
      <c r="H295726" s="35"/>
    </row>
    <row r="295727" spans="8:8" x14ac:dyDescent="0.3">
      <c r="H295727" s="35"/>
    </row>
    <row r="295728" spans="8:8" x14ac:dyDescent="0.3">
      <c r="H295728" s="35"/>
    </row>
    <row r="295729" spans="8:8" x14ac:dyDescent="0.3">
      <c r="H295729" s="35"/>
    </row>
    <row r="295730" spans="8:8" x14ac:dyDescent="0.3">
      <c r="H295730" s="35"/>
    </row>
    <row r="295731" spans="8:8" x14ac:dyDescent="0.3">
      <c r="H295731" s="35"/>
    </row>
    <row r="295732" spans="8:8" x14ac:dyDescent="0.3">
      <c r="H295732" s="35"/>
    </row>
    <row r="295733" spans="8:8" x14ac:dyDescent="0.3">
      <c r="H295733" s="35"/>
    </row>
    <row r="295734" spans="8:8" x14ac:dyDescent="0.3">
      <c r="H295734" s="35"/>
    </row>
    <row r="295735" spans="8:8" x14ac:dyDescent="0.3">
      <c r="H295735" s="35"/>
    </row>
    <row r="295736" spans="8:8" x14ac:dyDescent="0.3">
      <c r="H295736" s="35"/>
    </row>
    <row r="295737" spans="8:8" x14ac:dyDescent="0.3">
      <c r="H295737" s="35"/>
    </row>
    <row r="295738" spans="8:8" x14ac:dyDescent="0.3">
      <c r="H295738" s="35"/>
    </row>
    <row r="295739" spans="8:8" x14ac:dyDescent="0.3">
      <c r="H295739" s="35"/>
    </row>
    <row r="295740" spans="8:8" x14ac:dyDescent="0.3">
      <c r="H295740" s="35"/>
    </row>
    <row r="295741" spans="8:8" x14ac:dyDescent="0.3">
      <c r="H295741" s="35"/>
    </row>
    <row r="295742" spans="8:8" x14ac:dyDescent="0.3">
      <c r="H295742" s="35"/>
    </row>
    <row r="295743" spans="8:8" x14ac:dyDescent="0.3">
      <c r="H295743" s="35"/>
    </row>
    <row r="295744" spans="8:8" x14ac:dyDescent="0.3">
      <c r="H295744" s="35"/>
    </row>
    <row r="295745" spans="8:8" x14ac:dyDescent="0.3">
      <c r="H295745" s="35"/>
    </row>
    <row r="295746" spans="8:8" x14ac:dyDescent="0.3">
      <c r="H295746" s="35"/>
    </row>
    <row r="295747" spans="8:8" x14ac:dyDescent="0.3">
      <c r="H295747" s="35"/>
    </row>
    <row r="295748" spans="8:8" x14ac:dyDescent="0.3">
      <c r="H295748" s="35"/>
    </row>
    <row r="295749" spans="8:8" x14ac:dyDescent="0.3">
      <c r="H295749" s="35"/>
    </row>
    <row r="295750" spans="8:8" x14ac:dyDescent="0.3">
      <c r="H295750" s="35"/>
    </row>
    <row r="295751" spans="8:8" x14ac:dyDescent="0.3">
      <c r="H295751" s="35"/>
    </row>
    <row r="295752" spans="8:8" x14ac:dyDescent="0.3">
      <c r="H295752" s="35"/>
    </row>
    <row r="295753" spans="8:8" x14ac:dyDescent="0.3">
      <c r="H295753" s="35"/>
    </row>
    <row r="295754" spans="8:8" x14ac:dyDescent="0.3">
      <c r="H295754" s="35"/>
    </row>
    <row r="295755" spans="8:8" x14ac:dyDescent="0.3">
      <c r="H295755" s="35"/>
    </row>
    <row r="295756" spans="8:8" x14ac:dyDescent="0.3">
      <c r="H295756" s="35"/>
    </row>
    <row r="295757" spans="8:8" x14ac:dyDescent="0.3">
      <c r="H295757" s="35"/>
    </row>
    <row r="295758" spans="8:8" x14ac:dyDescent="0.3">
      <c r="H295758" s="35"/>
    </row>
    <row r="295759" spans="8:8" x14ac:dyDescent="0.3">
      <c r="H295759" s="35"/>
    </row>
    <row r="295760" spans="8:8" x14ac:dyDescent="0.3">
      <c r="H295760" s="35"/>
    </row>
    <row r="295761" spans="8:8" x14ac:dyDescent="0.3">
      <c r="H295761" s="35"/>
    </row>
    <row r="295762" spans="8:8" x14ac:dyDescent="0.3">
      <c r="H295762" s="35"/>
    </row>
    <row r="295763" spans="8:8" x14ac:dyDescent="0.3">
      <c r="H295763" s="35"/>
    </row>
    <row r="295764" spans="8:8" x14ac:dyDescent="0.3">
      <c r="H295764" s="35"/>
    </row>
    <row r="295765" spans="8:8" x14ac:dyDescent="0.3">
      <c r="H295765" s="35"/>
    </row>
    <row r="295766" spans="8:8" x14ac:dyDescent="0.3">
      <c r="H295766" s="35"/>
    </row>
    <row r="295767" spans="8:8" x14ac:dyDescent="0.3">
      <c r="H295767" s="35"/>
    </row>
    <row r="295768" spans="8:8" x14ac:dyDescent="0.3">
      <c r="H295768" s="35"/>
    </row>
    <row r="295769" spans="8:8" x14ac:dyDescent="0.3">
      <c r="H295769" s="35"/>
    </row>
    <row r="295770" spans="8:8" x14ac:dyDescent="0.3">
      <c r="H295770" s="35"/>
    </row>
    <row r="295771" spans="8:8" x14ac:dyDescent="0.3">
      <c r="H295771" s="35"/>
    </row>
    <row r="295772" spans="8:8" x14ac:dyDescent="0.3">
      <c r="H295772" s="35"/>
    </row>
    <row r="295773" spans="8:8" x14ac:dyDescent="0.3">
      <c r="H295773" s="35"/>
    </row>
    <row r="295774" spans="8:8" x14ac:dyDescent="0.3">
      <c r="H295774" s="35"/>
    </row>
    <row r="295775" spans="8:8" x14ac:dyDescent="0.3">
      <c r="H295775" s="35"/>
    </row>
    <row r="295776" spans="8:8" x14ac:dyDescent="0.3">
      <c r="H295776" s="35"/>
    </row>
    <row r="295777" spans="8:8" x14ac:dyDescent="0.3">
      <c r="H295777" s="35"/>
    </row>
    <row r="295778" spans="8:8" x14ac:dyDescent="0.3">
      <c r="H295778" s="35"/>
    </row>
    <row r="295779" spans="8:8" x14ac:dyDescent="0.3">
      <c r="H295779" s="35"/>
    </row>
    <row r="295780" spans="8:8" x14ac:dyDescent="0.3">
      <c r="H295780" s="35"/>
    </row>
    <row r="295781" spans="8:8" x14ac:dyDescent="0.3">
      <c r="H295781" s="35"/>
    </row>
    <row r="295782" spans="8:8" x14ac:dyDescent="0.3">
      <c r="H295782" s="35"/>
    </row>
    <row r="295783" spans="8:8" x14ac:dyDescent="0.3">
      <c r="H295783" s="35"/>
    </row>
    <row r="295784" spans="8:8" x14ac:dyDescent="0.3">
      <c r="H295784" s="35"/>
    </row>
    <row r="295785" spans="8:8" x14ac:dyDescent="0.3">
      <c r="H295785" s="35"/>
    </row>
    <row r="295786" spans="8:8" x14ac:dyDescent="0.3">
      <c r="H295786" s="35"/>
    </row>
    <row r="295787" spans="8:8" x14ac:dyDescent="0.3">
      <c r="H295787" s="35"/>
    </row>
    <row r="295788" spans="8:8" x14ac:dyDescent="0.3">
      <c r="H295788" s="35"/>
    </row>
    <row r="295789" spans="8:8" x14ac:dyDescent="0.3">
      <c r="H295789" s="35"/>
    </row>
    <row r="295790" spans="8:8" x14ac:dyDescent="0.3">
      <c r="H295790" s="35"/>
    </row>
    <row r="295791" spans="8:8" x14ac:dyDescent="0.3">
      <c r="H295791" s="35"/>
    </row>
    <row r="295792" spans="8:8" x14ac:dyDescent="0.3">
      <c r="H295792" s="35"/>
    </row>
    <row r="295793" spans="8:8" x14ac:dyDescent="0.3">
      <c r="H295793" s="35"/>
    </row>
    <row r="295794" spans="8:8" x14ac:dyDescent="0.3">
      <c r="H295794" s="35"/>
    </row>
    <row r="295795" spans="8:8" x14ac:dyDescent="0.3">
      <c r="H295795" s="35"/>
    </row>
    <row r="295796" spans="8:8" x14ac:dyDescent="0.3">
      <c r="H295796" s="35"/>
    </row>
    <row r="295797" spans="8:8" x14ac:dyDescent="0.3">
      <c r="H295797" s="35"/>
    </row>
    <row r="295798" spans="8:8" x14ac:dyDescent="0.3">
      <c r="H295798" s="35"/>
    </row>
    <row r="295799" spans="8:8" x14ac:dyDescent="0.3">
      <c r="H295799" s="35"/>
    </row>
    <row r="295800" spans="8:8" x14ac:dyDescent="0.3">
      <c r="H295800" s="35"/>
    </row>
    <row r="295801" spans="8:8" x14ac:dyDescent="0.3">
      <c r="H295801" s="35"/>
    </row>
    <row r="295802" spans="8:8" x14ac:dyDescent="0.3">
      <c r="H295802" s="35"/>
    </row>
    <row r="295803" spans="8:8" x14ac:dyDescent="0.3">
      <c r="H295803" s="35"/>
    </row>
    <row r="295804" spans="8:8" x14ac:dyDescent="0.3">
      <c r="H295804" s="35"/>
    </row>
    <row r="295805" spans="8:8" x14ac:dyDescent="0.3">
      <c r="H295805" s="35"/>
    </row>
    <row r="295806" spans="8:8" x14ac:dyDescent="0.3">
      <c r="H295806" s="35"/>
    </row>
    <row r="295807" spans="8:8" x14ac:dyDescent="0.3">
      <c r="H295807" s="35"/>
    </row>
    <row r="295808" spans="8:8" x14ac:dyDescent="0.3">
      <c r="H295808" s="35"/>
    </row>
    <row r="295809" spans="8:8" x14ac:dyDescent="0.3">
      <c r="H295809" s="35"/>
    </row>
    <row r="295810" spans="8:8" x14ac:dyDescent="0.3">
      <c r="H295810" s="35"/>
    </row>
    <row r="295811" spans="8:8" x14ac:dyDescent="0.3">
      <c r="H295811" s="35"/>
    </row>
    <row r="295812" spans="8:8" x14ac:dyDescent="0.3">
      <c r="H295812" s="35"/>
    </row>
    <row r="295813" spans="8:8" x14ac:dyDescent="0.3">
      <c r="H295813" s="35"/>
    </row>
    <row r="295814" spans="8:8" x14ac:dyDescent="0.3">
      <c r="H295814" s="35"/>
    </row>
    <row r="295815" spans="8:8" x14ac:dyDescent="0.3">
      <c r="H295815" s="35"/>
    </row>
    <row r="295816" spans="8:8" x14ac:dyDescent="0.3">
      <c r="H295816" s="35"/>
    </row>
    <row r="295817" spans="8:8" x14ac:dyDescent="0.3">
      <c r="H295817" s="35"/>
    </row>
    <row r="295818" spans="8:8" x14ac:dyDescent="0.3">
      <c r="H295818" s="35"/>
    </row>
    <row r="295819" spans="8:8" x14ac:dyDescent="0.3">
      <c r="H295819" s="35"/>
    </row>
    <row r="295820" spans="8:8" x14ac:dyDescent="0.3">
      <c r="H295820" s="35"/>
    </row>
    <row r="295821" spans="8:8" x14ac:dyDescent="0.3">
      <c r="H295821" s="35"/>
    </row>
    <row r="295822" spans="8:8" x14ac:dyDescent="0.3">
      <c r="H295822" s="35"/>
    </row>
    <row r="295823" spans="8:8" x14ac:dyDescent="0.3">
      <c r="H295823" s="35"/>
    </row>
    <row r="295824" spans="8:8" x14ac:dyDescent="0.3">
      <c r="H295824" s="35"/>
    </row>
    <row r="295825" spans="8:8" x14ac:dyDescent="0.3">
      <c r="H295825" s="35"/>
    </row>
    <row r="295826" spans="8:8" x14ac:dyDescent="0.3">
      <c r="H295826" s="35"/>
    </row>
    <row r="295827" spans="8:8" x14ac:dyDescent="0.3">
      <c r="H295827" s="35"/>
    </row>
    <row r="295828" spans="8:8" x14ac:dyDescent="0.3">
      <c r="H295828" s="35"/>
    </row>
    <row r="295829" spans="8:8" x14ac:dyDescent="0.3">
      <c r="H295829" s="35"/>
    </row>
    <row r="295830" spans="8:8" x14ac:dyDescent="0.3">
      <c r="H295830" s="35"/>
    </row>
    <row r="295831" spans="8:8" x14ac:dyDescent="0.3">
      <c r="H295831" s="35"/>
    </row>
    <row r="295832" spans="8:8" x14ac:dyDescent="0.3">
      <c r="H295832" s="35"/>
    </row>
    <row r="295833" spans="8:8" x14ac:dyDescent="0.3">
      <c r="H295833" s="35"/>
    </row>
    <row r="295834" spans="8:8" x14ac:dyDescent="0.3">
      <c r="H295834" s="35"/>
    </row>
    <row r="295835" spans="8:8" x14ac:dyDescent="0.3">
      <c r="H295835" s="35"/>
    </row>
    <row r="295836" spans="8:8" x14ac:dyDescent="0.3">
      <c r="H295836" s="35"/>
    </row>
    <row r="295837" spans="8:8" x14ac:dyDescent="0.3">
      <c r="H295837" s="35"/>
    </row>
    <row r="295838" spans="8:8" x14ac:dyDescent="0.3">
      <c r="H295838" s="35"/>
    </row>
    <row r="295839" spans="8:8" x14ac:dyDescent="0.3">
      <c r="H295839" s="35"/>
    </row>
    <row r="295840" spans="8:8" x14ac:dyDescent="0.3">
      <c r="H295840" s="35"/>
    </row>
    <row r="295841" spans="8:8" x14ac:dyDescent="0.3">
      <c r="H295841" s="35"/>
    </row>
    <row r="295842" spans="8:8" x14ac:dyDescent="0.3">
      <c r="H295842" s="35"/>
    </row>
    <row r="295843" spans="8:8" x14ac:dyDescent="0.3">
      <c r="H295843" s="35"/>
    </row>
    <row r="295844" spans="8:8" x14ac:dyDescent="0.3">
      <c r="H295844" s="35"/>
    </row>
    <row r="295845" spans="8:8" x14ac:dyDescent="0.3">
      <c r="H295845" s="35"/>
    </row>
    <row r="295846" spans="8:8" x14ac:dyDescent="0.3">
      <c r="H295846" s="35"/>
    </row>
    <row r="295847" spans="8:8" x14ac:dyDescent="0.3">
      <c r="H295847" s="35"/>
    </row>
    <row r="295848" spans="8:8" x14ac:dyDescent="0.3">
      <c r="H295848" s="35"/>
    </row>
    <row r="295849" spans="8:8" x14ac:dyDescent="0.3">
      <c r="H295849" s="35"/>
    </row>
    <row r="295850" spans="8:8" x14ac:dyDescent="0.3">
      <c r="H295850" s="35"/>
    </row>
    <row r="295851" spans="8:8" x14ac:dyDescent="0.3">
      <c r="H295851" s="35"/>
    </row>
    <row r="295852" spans="8:8" x14ac:dyDescent="0.3">
      <c r="H295852" s="35"/>
    </row>
    <row r="295853" spans="8:8" x14ac:dyDescent="0.3">
      <c r="H295853" s="35"/>
    </row>
    <row r="295854" spans="8:8" x14ac:dyDescent="0.3">
      <c r="H295854" s="35"/>
    </row>
    <row r="295855" spans="8:8" x14ac:dyDescent="0.3">
      <c r="H295855" s="35"/>
    </row>
    <row r="295856" spans="8:8" x14ac:dyDescent="0.3">
      <c r="H295856" s="35"/>
    </row>
    <row r="295857" spans="8:8" x14ac:dyDescent="0.3">
      <c r="H295857" s="35"/>
    </row>
    <row r="295858" spans="8:8" x14ac:dyDescent="0.3">
      <c r="H295858" s="35"/>
    </row>
    <row r="295859" spans="8:8" x14ac:dyDescent="0.3">
      <c r="H295859" s="35"/>
    </row>
    <row r="295860" spans="8:8" x14ac:dyDescent="0.3">
      <c r="H295860" s="35"/>
    </row>
    <row r="295861" spans="8:8" x14ac:dyDescent="0.3">
      <c r="H295861" s="35"/>
    </row>
    <row r="295862" spans="8:8" x14ac:dyDescent="0.3">
      <c r="H295862" s="35"/>
    </row>
    <row r="295863" spans="8:8" x14ac:dyDescent="0.3">
      <c r="H295863" s="35"/>
    </row>
    <row r="295864" spans="8:8" x14ac:dyDescent="0.3">
      <c r="H295864" s="35"/>
    </row>
    <row r="295865" spans="8:8" x14ac:dyDescent="0.3">
      <c r="H295865" s="35"/>
    </row>
    <row r="295866" spans="8:8" x14ac:dyDescent="0.3">
      <c r="H295866" s="35"/>
    </row>
    <row r="295867" spans="8:8" x14ac:dyDescent="0.3">
      <c r="H295867" s="35"/>
    </row>
    <row r="295868" spans="8:8" x14ac:dyDescent="0.3">
      <c r="H295868" s="35"/>
    </row>
    <row r="295869" spans="8:8" x14ac:dyDescent="0.3">
      <c r="H295869" s="35"/>
    </row>
    <row r="295870" spans="8:8" x14ac:dyDescent="0.3">
      <c r="H295870" s="35"/>
    </row>
    <row r="295871" spans="8:8" x14ac:dyDescent="0.3">
      <c r="H295871" s="35"/>
    </row>
    <row r="295872" spans="8:8" x14ac:dyDescent="0.3">
      <c r="H295872" s="35"/>
    </row>
    <row r="295873" spans="8:8" x14ac:dyDescent="0.3">
      <c r="H295873" s="35"/>
    </row>
    <row r="295874" spans="8:8" x14ac:dyDescent="0.3">
      <c r="H295874" s="35"/>
    </row>
    <row r="295875" spans="8:8" x14ac:dyDescent="0.3">
      <c r="H295875" s="35"/>
    </row>
    <row r="295876" spans="8:8" x14ac:dyDescent="0.3">
      <c r="H295876" s="35"/>
    </row>
    <row r="295877" spans="8:8" x14ac:dyDescent="0.3">
      <c r="H295877" s="35"/>
    </row>
    <row r="295878" spans="8:8" x14ac:dyDescent="0.3">
      <c r="H295878" s="35"/>
    </row>
    <row r="295879" spans="8:8" x14ac:dyDescent="0.3">
      <c r="H295879" s="35"/>
    </row>
    <row r="295880" spans="8:8" x14ac:dyDescent="0.3">
      <c r="H295880" s="35"/>
    </row>
    <row r="295881" spans="8:8" x14ac:dyDescent="0.3">
      <c r="H295881" s="35"/>
    </row>
    <row r="295882" spans="8:8" x14ac:dyDescent="0.3">
      <c r="H295882" s="35"/>
    </row>
    <row r="295883" spans="8:8" x14ac:dyDescent="0.3">
      <c r="H295883" s="35"/>
    </row>
    <row r="295884" spans="8:8" x14ac:dyDescent="0.3">
      <c r="H295884" s="35"/>
    </row>
    <row r="295885" spans="8:8" x14ac:dyDescent="0.3">
      <c r="H295885" s="35"/>
    </row>
    <row r="295886" spans="8:8" x14ac:dyDescent="0.3">
      <c r="H295886" s="35"/>
    </row>
    <row r="295887" spans="8:8" x14ac:dyDescent="0.3">
      <c r="H295887" s="35"/>
    </row>
    <row r="295888" spans="8:8" x14ac:dyDescent="0.3">
      <c r="H295888" s="35"/>
    </row>
    <row r="295889" spans="8:8" x14ac:dyDescent="0.3">
      <c r="H295889" s="35"/>
    </row>
    <row r="295890" spans="8:8" x14ac:dyDescent="0.3">
      <c r="H295890" s="35"/>
    </row>
    <row r="295891" spans="8:8" x14ac:dyDescent="0.3">
      <c r="H295891" s="35"/>
    </row>
    <row r="295892" spans="8:8" x14ac:dyDescent="0.3">
      <c r="H295892" s="35"/>
    </row>
    <row r="295893" spans="8:8" x14ac:dyDescent="0.3">
      <c r="H295893" s="35"/>
    </row>
    <row r="295894" spans="8:8" x14ac:dyDescent="0.3">
      <c r="H295894" s="35"/>
    </row>
    <row r="295895" spans="8:8" x14ac:dyDescent="0.3">
      <c r="H295895" s="35"/>
    </row>
    <row r="295896" spans="8:8" x14ac:dyDescent="0.3">
      <c r="H295896" s="35"/>
    </row>
    <row r="295897" spans="8:8" x14ac:dyDescent="0.3">
      <c r="H295897" s="35"/>
    </row>
    <row r="295898" spans="8:8" x14ac:dyDescent="0.3">
      <c r="H295898" s="35"/>
    </row>
    <row r="295899" spans="8:8" x14ac:dyDescent="0.3">
      <c r="H295899" s="35"/>
    </row>
    <row r="295900" spans="8:8" x14ac:dyDescent="0.3">
      <c r="H295900" s="35"/>
    </row>
    <row r="295901" spans="8:8" x14ac:dyDescent="0.3">
      <c r="H295901" s="35"/>
    </row>
    <row r="295902" spans="8:8" x14ac:dyDescent="0.3">
      <c r="H295902" s="35"/>
    </row>
    <row r="295903" spans="8:8" x14ac:dyDescent="0.3">
      <c r="H295903" s="35"/>
    </row>
    <row r="295904" spans="8:8" x14ac:dyDescent="0.3">
      <c r="H295904" s="35"/>
    </row>
    <row r="295905" spans="8:8" x14ac:dyDescent="0.3">
      <c r="H295905" s="35"/>
    </row>
    <row r="295906" spans="8:8" x14ac:dyDescent="0.3">
      <c r="H295906" s="35"/>
    </row>
    <row r="295907" spans="8:8" x14ac:dyDescent="0.3">
      <c r="H295907" s="35"/>
    </row>
    <row r="295908" spans="8:8" x14ac:dyDescent="0.3">
      <c r="H295908" s="35"/>
    </row>
    <row r="295909" spans="8:8" x14ac:dyDescent="0.3">
      <c r="H295909" s="35"/>
    </row>
    <row r="295910" spans="8:8" x14ac:dyDescent="0.3">
      <c r="H295910" s="35"/>
    </row>
    <row r="295911" spans="8:8" x14ac:dyDescent="0.3">
      <c r="H295911" s="35"/>
    </row>
    <row r="295912" spans="8:8" x14ac:dyDescent="0.3">
      <c r="H295912" s="35"/>
    </row>
    <row r="295913" spans="8:8" x14ac:dyDescent="0.3">
      <c r="H295913" s="35"/>
    </row>
    <row r="295914" spans="8:8" x14ac:dyDescent="0.3">
      <c r="H295914" s="35"/>
    </row>
    <row r="295915" spans="8:8" x14ac:dyDescent="0.3">
      <c r="H295915" s="35"/>
    </row>
    <row r="295916" spans="8:8" x14ac:dyDescent="0.3">
      <c r="H295916" s="35"/>
    </row>
    <row r="295917" spans="8:8" x14ac:dyDescent="0.3">
      <c r="H295917" s="35"/>
    </row>
    <row r="295918" spans="8:8" x14ac:dyDescent="0.3">
      <c r="H295918" s="35"/>
    </row>
    <row r="295919" spans="8:8" x14ac:dyDescent="0.3">
      <c r="H295919" s="35"/>
    </row>
    <row r="295920" spans="8:8" x14ac:dyDescent="0.3">
      <c r="H295920" s="35"/>
    </row>
    <row r="295921" spans="8:8" x14ac:dyDescent="0.3">
      <c r="H295921" s="35"/>
    </row>
    <row r="295922" spans="8:8" x14ac:dyDescent="0.3">
      <c r="H295922" s="35"/>
    </row>
    <row r="295923" spans="8:8" x14ac:dyDescent="0.3">
      <c r="H295923" s="35"/>
    </row>
    <row r="295924" spans="8:8" x14ac:dyDescent="0.3">
      <c r="H295924" s="35"/>
    </row>
    <row r="295925" spans="8:8" x14ac:dyDescent="0.3">
      <c r="H295925" s="35"/>
    </row>
    <row r="295926" spans="8:8" x14ac:dyDescent="0.3">
      <c r="H295926" s="35"/>
    </row>
    <row r="295927" spans="8:8" x14ac:dyDescent="0.3">
      <c r="H295927" s="35"/>
    </row>
    <row r="295928" spans="8:8" x14ac:dyDescent="0.3">
      <c r="H295928" s="35"/>
    </row>
    <row r="295929" spans="8:8" x14ac:dyDescent="0.3">
      <c r="H295929" s="35"/>
    </row>
    <row r="295930" spans="8:8" x14ac:dyDescent="0.3">
      <c r="H295930" s="35"/>
    </row>
    <row r="295931" spans="8:8" x14ac:dyDescent="0.3">
      <c r="H295931" s="35"/>
    </row>
    <row r="295932" spans="8:8" x14ac:dyDescent="0.3">
      <c r="H295932" s="35"/>
    </row>
    <row r="295933" spans="8:8" x14ac:dyDescent="0.3">
      <c r="H295933" s="35"/>
    </row>
    <row r="295934" spans="8:8" x14ac:dyDescent="0.3">
      <c r="H295934" s="35"/>
    </row>
    <row r="295935" spans="8:8" x14ac:dyDescent="0.3">
      <c r="H295935" s="35"/>
    </row>
    <row r="295936" spans="8:8" x14ac:dyDescent="0.3">
      <c r="H295936" s="35"/>
    </row>
    <row r="295937" spans="8:8" x14ac:dyDescent="0.3">
      <c r="H295937" s="35"/>
    </row>
    <row r="295938" spans="8:8" x14ac:dyDescent="0.3">
      <c r="H295938" s="35"/>
    </row>
    <row r="295939" spans="8:8" x14ac:dyDescent="0.3">
      <c r="H295939" s="35"/>
    </row>
    <row r="295940" spans="8:8" x14ac:dyDescent="0.3">
      <c r="H295940" s="35"/>
    </row>
    <row r="295941" spans="8:8" x14ac:dyDescent="0.3">
      <c r="H295941" s="35"/>
    </row>
    <row r="295942" spans="8:8" x14ac:dyDescent="0.3">
      <c r="H295942" s="35"/>
    </row>
    <row r="295943" spans="8:8" x14ac:dyDescent="0.3">
      <c r="H295943" s="35"/>
    </row>
    <row r="295944" spans="8:8" x14ac:dyDescent="0.3">
      <c r="H295944" s="35"/>
    </row>
    <row r="295945" spans="8:8" x14ac:dyDescent="0.3">
      <c r="H295945" s="35"/>
    </row>
    <row r="295946" spans="8:8" x14ac:dyDescent="0.3">
      <c r="H295946" s="35"/>
    </row>
    <row r="295947" spans="8:8" x14ac:dyDescent="0.3">
      <c r="H295947" s="35"/>
    </row>
    <row r="295948" spans="8:8" x14ac:dyDescent="0.3">
      <c r="H295948" s="35"/>
    </row>
    <row r="295949" spans="8:8" x14ac:dyDescent="0.3">
      <c r="H295949" s="35"/>
    </row>
    <row r="295950" spans="8:8" x14ac:dyDescent="0.3">
      <c r="H295950" s="35"/>
    </row>
    <row r="295951" spans="8:8" x14ac:dyDescent="0.3">
      <c r="H295951" s="35"/>
    </row>
    <row r="295952" spans="8:8" x14ac:dyDescent="0.3">
      <c r="H295952" s="35"/>
    </row>
    <row r="295953" spans="8:8" x14ac:dyDescent="0.3">
      <c r="H295953" s="35"/>
    </row>
    <row r="295954" spans="8:8" x14ac:dyDescent="0.3">
      <c r="H295954" s="35"/>
    </row>
    <row r="295955" spans="8:8" x14ac:dyDescent="0.3">
      <c r="H295955" s="35"/>
    </row>
    <row r="295956" spans="8:8" x14ac:dyDescent="0.3">
      <c r="H295956" s="35"/>
    </row>
    <row r="295957" spans="8:8" x14ac:dyDescent="0.3">
      <c r="H295957" s="35"/>
    </row>
    <row r="295958" spans="8:8" x14ac:dyDescent="0.3">
      <c r="H295958" s="35"/>
    </row>
    <row r="295959" spans="8:8" x14ac:dyDescent="0.3">
      <c r="H295959" s="35"/>
    </row>
    <row r="295960" spans="8:8" x14ac:dyDescent="0.3">
      <c r="H295960" s="35"/>
    </row>
    <row r="295961" spans="8:8" x14ac:dyDescent="0.3">
      <c r="H295961" s="35"/>
    </row>
    <row r="295962" spans="8:8" x14ac:dyDescent="0.3">
      <c r="H295962" s="35"/>
    </row>
    <row r="295963" spans="8:8" x14ac:dyDescent="0.3">
      <c r="H295963" s="35"/>
    </row>
    <row r="295964" spans="8:8" x14ac:dyDescent="0.3">
      <c r="H295964" s="35"/>
    </row>
    <row r="295965" spans="8:8" x14ac:dyDescent="0.3">
      <c r="H295965" s="35"/>
    </row>
    <row r="295966" spans="8:8" x14ac:dyDescent="0.3">
      <c r="H295966" s="35"/>
    </row>
    <row r="295967" spans="8:8" x14ac:dyDescent="0.3">
      <c r="H295967" s="35"/>
    </row>
    <row r="295968" spans="8:8" x14ac:dyDescent="0.3">
      <c r="H295968" s="35"/>
    </row>
    <row r="295969" spans="8:8" x14ac:dyDescent="0.3">
      <c r="H295969" s="35"/>
    </row>
    <row r="295970" spans="8:8" x14ac:dyDescent="0.3">
      <c r="H295970" s="35"/>
    </row>
    <row r="295971" spans="8:8" x14ac:dyDescent="0.3">
      <c r="H295971" s="35"/>
    </row>
    <row r="295972" spans="8:8" x14ac:dyDescent="0.3">
      <c r="H295972" s="35"/>
    </row>
    <row r="295973" spans="8:8" x14ac:dyDescent="0.3">
      <c r="H295973" s="35"/>
    </row>
    <row r="295974" spans="8:8" x14ac:dyDescent="0.3">
      <c r="H295974" s="35"/>
    </row>
    <row r="295975" spans="8:8" x14ac:dyDescent="0.3">
      <c r="H295975" s="35"/>
    </row>
    <row r="295976" spans="8:8" x14ac:dyDescent="0.3">
      <c r="H295976" s="35"/>
    </row>
    <row r="295977" spans="8:8" x14ac:dyDescent="0.3">
      <c r="H295977" s="35"/>
    </row>
    <row r="295978" spans="8:8" x14ac:dyDescent="0.3">
      <c r="H295978" s="35"/>
    </row>
    <row r="295979" spans="8:8" x14ac:dyDescent="0.3">
      <c r="H295979" s="35"/>
    </row>
    <row r="295980" spans="8:8" x14ac:dyDescent="0.3">
      <c r="H295980" s="35"/>
    </row>
    <row r="295981" spans="8:8" x14ac:dyDescent="0.3">
      <c r="H295981" s="35"/>
    </row>
    <row r="295982" spans="8:8" x14ac:dyDescent="0.3">
      <c r="H295982" s="35"/>
    </row>
    <row r="295983" spans="8:8" x14ac:dyDescent="0.3">
      <c r="H295983" s="35"/>
    </row>
    <row r="295984" spans="8:8" x14ac:dyDescent="0.3">
      <c r="H295984" s="35"/>
    </row>
    <row r="295985" spans="8:8" x14ac:dyDescent="0.3">
      <c r="H295985" s="35"/>
    </row>
    <row r="295986" spans="8:8" x14ac:dyDescent="0.3">
      <c r="H295986" s="35"/>
    </row>
    <row r="295987" spans="8:8" x14ac:dyDescent="0.3">
      <c r="H295987" s="35"/>
    </row>
    <row r="295988" spans="8:8" x14ac:dyDescent="0.3">
      <c r="H295988" s="35"/>
    </row>
    <row r="295989" spans="8:8" x14ac:dyDescent="0.3">
      <c r="H295989" s="35"/>
    </row>
    <row r="295990" spans="8:8" x14ac:dyDescent="0.3">
      <c r="H295990" s="35"/>
    </row>
    <row r="295991" spans="8:8" x14ac:dyDescent="0.3">
      <c r="H295991" s="35"/>
    </row>
    <row r="295992" spans="8:8" x14ac:dyDescent="0.3">
      <c r="H295992" s="35"/>
    </row>
    <row r="295993" spans="8:8" x14ac:dyDescent="0.3">
      <c r="H295993" s="35"/>
    </row>
    <row r="295994" spans="8:8" x14ac:dyDescent="0.3">
      <c r="H295994" s="35"/>
    </row>
    <row r="295995" spans="8:8" x14ac:dyDescent="0.3">
      <c r="H295995" s="35"/>
    </row>
    <row r="295996" spans="8:8" x14ac:dyDescent="0.3">
      <c r="H295996" s="35"/>
    </row>
    <row r="295997" spans="8:8" x14ac:dyDescent="0.3">
      <c r="H295997" s="35"/>
    </row>
    <row r="295998" spans="8:8" x14ac:dyDescent="0.3">
      <c r="H295998" s="35"/>
    </row>
    <row r="295999" spans="8:8" x14ac:dyDescent="0.3">
      <c r="H295999" s="35"/>
    </row>
    <row r="296000" spans="8:8" x14ac:dyDescent="0.3">
      <c r="H296000" s="35"/>
    </row>
    <row r="296001" spans="8:8" x14ac:dyDescent="0.3">
      <c r="H296001" s="35"/>
    </row>
    <row r="296002" spans="8:8" x14ac:dyDescent="0.3">
      <c r="H296002" s="35"/>
    </row>
    <row r="296003" spans="8:8" x14ac:dyDescent="0.3">
      <c r="H296003" s="35"/>
    </row>
    <row r="296004" spans="8:8" x14ac:dyDescent="0.3">
      <c r="H296004" s="35"/>
    </row>
    <row r="296005" spans="8:8" x14ac:dyDescent="0.3">
      <c r="H296005" s="35"/>
    </row>
    <row r="296006" spans="8:8" x14ac:dyDescent="0.3">
      <c r="H296006" s="35"/>
    </row>
    <row r="296007" spans="8:8" x14ac:dyDescent="0.3">
      <c r="H296007" s="35"/>
    </row>
    <row r="296008" spans="8:8" x14ac:dyDescent="0.3">
      <c r="H296008" s="35"/>
    </row>
    <row r="296009" spans="8:8" x14ac:dyDescent="0.3">
      <c r="H296009" s="35"/>
    </row>
    <row r="296010" spans="8:8" x14ac:dyDescent="0.3">
      <c r="H296010" s="35"/>
    </row>
    <row r="296011" spans="8:8" x14ac:dyDescent="0.3">
      <c r="H296011" s="35"/>
    </row>
    <row r="296012" spans="8:8" x14ac:dyDescent="0.3">
      <c r="H296012" s="35"/>
    </row>
    <row r="296013" spans="8:8" x14ac:dyDescent="0.3">
      <c r="H296013" s="35"/>
    </row>
    <row r="296014" spans="8:8" x14ac:dyDescent="0.3">
      <c r="H296014" s="35"/>
    </row>
    <row r="296015" spans="8:8" x14ac:dyDescent="0.3">
      <c r="H296015" s="35"/>
    </row>
    <row r="296016" spans="8:8" x14ac:dyDescent="0.3">
      <c r="H296016" s="35"/>
    </row>
    <row r="296017" spans="8:8" x14ac:dyDescent="0.3">
      <c r="H296017" s="35"/>
    </row>
    <row r="296018" spans="8:8" x14ac:dyDescent="0.3">
      <c r="H296018" s="35"/>
    </row>
    <row r="296019" spans="8:8" x14ac:dyDescent="0.3">
      <c r="H296019" s="35"/>
    </row>
    <row r="296020" spans="8:8" x14ac:dyDescent="0.3">
      <c r="H296020" s="35"/>
    </row>
    <row r="296021" spans="8:8" x14ac:dyDescent="0.3">
      <c r="H296021" s="35"/>
    </row>
    <row r="296022" spans="8:8" x14ac:dyDescent="0.3">
      <c r="H296022" s="35"/>
    </row>
    <row r="296023" spans="8:8" x14ac:dyDescent="0.3">
      <c r="H296023" s="35"/>
    </row>
    <row r="296024" spans="8:8" x14ac:dyDescent="0.3">
      <c r="H296024" s="35"/>
    </row>
    <row r="296025" spans="8:8" x14ac:dyDescent="0.3">
      <c r="H296025" s="35"/>
    </row>
    <row r="296026" spans="8:8" x14ac:dyDescent="0.3">
      <c r="H296026" s="35"/>
    </row>
    <row r="296027" spans="8:8" x14ac:dyDescent="0.3">
      <c r="H296027" s="35"/>
    </row>
    <row r="296028" spans="8:8" x14ac:dyDescent="0.3">
      <c r="H296028" s="35"/>
    </row>
    <row r="296029" spans="8:8" x14ac:dyDescent="0.3">
      <c r="H296029" s="35"/>
    </row>
    <row r="296030" spans="8:8" x14ac:dyDescent="0.3">
      <c r="H296030" s="35"/>
    </row>
    <row r="296031" spans="8:8" x14ac:dyDescent="0.3">
      <c r="H296031" s="35"/>
    </row>
    <row r="296032" spans="8:8" x14ac:dyDescent="0.3">
      <c r="H296032" s="35"/>
    </row>
    <row r="296033" spans="8:8" x14ac:dyDescent="0.3">
      <c r="H296033" s="35"/>
    </row>
    <row r="296034" spans="8:8" x14ac:dyDescent="0.3">
      <c r="H296034" s="35"/>
    </row>
    <row r="296035" spans="8:8" x14ac:dyDescent="0.3">
      <c r="H296035" s="35"/>
    </row>
    <row r="296036" spans="8:8" x14ac:dyDescent="0.3">
      <c r="H296036" s="35"/>
    </row>
    <row r="296037" spans="8:8" x14ac:dyDescent="0.3">
      <c r="H296037" s="35"/>
    </row>
    <row r="296038" spans="8:8" x14ac:dyDescent="0.3">
      <c r="H296038" s="35"/>
    </row>
    <row r="296039" spans="8:8" x14ac:dyDescent="0.3">
      <c r="H296039" s="35"/>
    </row>
    <row r="296040" spans="8:8" x14ac:dyDescent="0.3">
      <c r="H296040" s="35"/>
    </row>
    <row r="296041" spans="8:8" x14ac:dyDescent="0.3">
      <c r="H296041" s="35"/>
    </row>
    <row r="296042" spans="8:8" x14ac:dyDescent="0.3">
      <c r="H296042" s="35"/>
    </row>
    <row r="296043" spans="8:8" x14ac:dyDescent="0.3">
      <c r="H296043" s="35"/>
    </row>
    <row r="296044" spans="8:8" x14ac:dyDescent="0.3">
      <c r="H296044" s="35"/>
    </row>
    <row r="296045" spans="8:8" x14ac:dyDescent="0.3">
      <c r="H296045" s="35"/>
    </row>
    <row r="296046" spans="8:8" x14ac:dyDescent="0.3">
      <c r="H296046" s="35"/>
    </row>
    <row r="296047" spans="8:8" x14ac:dyDescent="0.3">
      <c r="H296047" s="35"/>
    </row>
    <row r="296048" spans="8:8" x14ac:dyDescent="0.3">
      <c r="H296048" s="35"/>
    </row>
    <row r="296049" spans="8:8" x14ac:dyDescent="0.3">
      <c r="H296049" s="35"/>
    </row>
    <row r="296050" spans="8:8" x14ac:dyDescent="0.3">
      <c r="H296050" s="35"/>
    </row>
    <row r="296051" spans="8:8" x14ac:dyDescent="0.3">
      <c r="H296051" s="35"/>
    </row>
    <row r="296052" spans="8:8" x14ac:dyDescent="0.3">
      <c r="H296052" s="35"/>
    </row>
    <row r="296053" spans="8:8" x14ac:dyDescent="0.3">
      <c r="H296053" s="35"/>
    </row>
    <row r="296054" spans="8:8" x14ac:dyDescent="0.3">
      <c r="H296054" s="35"/>
    </row>
    <row r="296055" spans="8:8" x14ac:dyDescent="0.3">
      <c r="H296055" s="35"/>
    </row>
    <row r="296056" spans="8:8" x14ac:dyDescent="0.3">
      <c r="H296056" s="35"/>
    </row>
    <row r="296057" spans="8:8" x14ac:dyDescent="0.3">
      <c r="H296057" s="35"/>
    </row>
    <row r="296058" spans="8:8" x14ac:dyDescent="0.3">
      <c r="H296058" s="35"/>
    </row>
    <row r="296059" spans="8:8" x14ac:dyDescent="0.3">
      <c r="H296059" s="35"/>
    </row>
    <row r="296060" spans="8:8" x14ac:dyDescent="0.3">
      <c r="H296060" s="35"/>
    </row>
    <row r="296061" spans="8:8" x14ac:dyDescent="0.3">
      <c r="H296061" s="35"/>
    </row>
    <row r="296062" spans="8:8" x14ac:dyDescent="0.3">
      <c r="H296062" s="35"/>
    </row>
    <row r="296063" spans="8:8" x14ac:dyDescent="0.3">
      <c r="H296063" s="35"/>
    </row>
    <row r="296064" spans="8:8" x14ac:dyDescent="0.3">
      <c r="H296064" s="35"/>
    </row>
    <row r="296065" spans="8:8" x14ac:dyDescent="0.3">
      <c r="H296065" s="35"/>
    </row>
    <row r="296066" spans="8:8" x14ac:dyDescent="0.3">
      <c r="H296066" s="35"/>
    </row>
    <row r="296067" spans="8:8" x14ac:dyDescent="0.3">
      <c r="H296067" s="35"/>
    </row>
    <row r="296068" spans="8:8" x14ac:dyDescent="0.3">
      <c r="H296068" s="35"/>
    </row>
    <row r="296069" spans="8:8" x14ac:dyDescent="0.3">
      <c r="H296069" s="35"/>
    </row>
    <row r="296070" spans="8:8" x14ac:dyDescent="0.3">
      <c r="H296070" s="35"/>
    </row>
    <row r="296071" spans="8:8" x14ac:dyDescent="0.3">
      <c r="H296071" s="35"/>
    </row>
    <row r="296072" spans="8:8" x14ac:dyDescent="0.3">
      <c r="H296072" s="35"/>
    </row>
    <row r="296073" spans="8:8" x14ac:dyDescent="0.3">
      <c r="H296073" s="35"/>
    </row>
    <row r="296074" spans="8:8" x14ac:dyDescent="0.3">
      <c r="H296074" s="35"/>
    </row>
    <row r="296075" spans="8:8" x14ac:dyDescent="0.3">
      <c r="H296075" s="35"/>
    </row>
    <row r="296076" spans="8:8" x14ac:dyDescent="0.3">
      <c r="H296076" s="35"/>
    </row>
    <row r="296077" spans="8:8" x14ac:dyDescent="0.3">
      <c r="H296077" s="35"/>
    </row>
    <row r="296078" spans="8:8" x14ac:dyDescent="0.3">
      <c r="H296078" s="35"/>
    </row>
    <row r="296079" spans="8:8" x14ac:dyDescent="0.3">
      <c r="H296079" s="35"/>
    </row>
    <row r="296080" spans="8:8" x14ac:dyDescent="0.3">
      <c r="H296080" s="35"/>
    </row>
    <row r="296081" spans="8:8" x14ac:dyDescent="0.3">
      <c r="H296081" s="35"/>
    </row>
    <row r="296082" spans="8:8" x14ac:dyDescent="0.3">
      <c r="H296082" s="35"/>
    </row>
    <row r="296083" spans="8:8" x14ac:dyDescent="0.3">
      <c r="H296083" s="35"/>
    </row>
    <row r="296084" spans="8:8" x14ac:dyDescent="0.3">
      <c r="H296084" s="35"/>
    </row>
    <row r="296085" spans="8:8" x14ac:dyDescent="0.3">
      <c r="H296085" s="35"/>
    </row>
    <row r="296086" spans="8:8" x14ac:dyDescent="0.3">
      <c r="H296086" s="35"/>
    </row>
    <row r="296087" spans="8:8" x14ac:dyDescent="0.3">
      <c r="H296087" s="35"/>
    </row>
    <row r="296088" spans="8:8" x14ac:dyDescent="0.3">
      <c r="H296088" s="35"/>
    </row>
    <row r="296089" spans="8:8" x14ac:dyDescent="0.3">
      <c r="H296089" s="35"/>
    </row>
    <row r="296090" spans="8:8" x14ac:dyDescent="0.3">
      <c r="H296090" s="35"/>
    </row>
    <row r="296091" spans="8:8" x14ac:dyDescent="0.3">
      <c r="H296091" s="35"/>
    </row>
    <row r="296092" spans="8:8" x14ac:dyDescent="0.3">
      <c r="H296092" s="35"/>
    </row>
    <row r="296093" spans="8:8" x14ac:dyDescent="0.3">
      <c r="H296093" s="35"/>
    </row>
    <row r="296094" spans="8:8" x14ac:dyDescent="0.3">
      <c r="H296094" s="35"/>
    </row>
    <row r="296095" spans="8:8" x14ac:dyDescent="0.3">
      <c r="H296095" s="35"/>
    </row>
    <row r="296096" spans="8:8" x14ac:dyDescent="0.3">
      <c r="H296096" s="35"/>
    </row>
    <row r="296097" spans="8:8" x14ac:dyDescent="0.3">
      <c r="H296097" s="35"/>
    </row>
    <row r="296098" spans="8:8" x14ac:dyDescent="0.3">
      <c r="H296098" s="35"/>
    </row>
    <row r="296099" spans="8:8" x14ac:dyDescent="0.3">
      <c r="H296099" s="35"/>
    </row>
    <row r="296100" spans="8:8" x14ac:dyDescent="0.3">
      <c r="H296100" s="35"/>
    </row>
    <row r="296101" spans="8:8" x14ac:dyDescent="0.3">
      <c r="H296101" s="35"/>
    </row>
    <row r="296102" spans="8:8" x14ac:dyDescent="0.3">
      <c r="H296102" s="35"/>
    </row>
    <row r="296103" spans="8:8" x14ac:dyDescent="0.3">
      <c r="H296103" s="35"/>
    </row>
    <row r="296104" spans="8:8" x14ac:dyDescent="0.3">
      <c r="H296104" s="35"/>
    </row>
    <row r="296105" spans="8:8" x14ac:dyDescent="0.3">
      <c r="H296105" s="35"/>
    </row>
    <row r="296106" spans="8:8" x14ac:dyDescent="0.3">
      <c r="H296106" s="35"/>
    </row>
    <row r="296107" spans="8:8" x14ac:dyDescent="0.3">
      <c r="H296107" s="35"/>
    </row>
    <row r="296108" spans="8:8" x14ac:dyDescent="0.3">
      <c r="H296108" s="35"/>
    </row>
    <row r="296109" spans="8:8" x14ac:dyDescent="0.3">
      <c r="H296109" s="35"/>
    </row>
    <row r="296110" spans="8:8" x14ac:dyDescent="0.3">
      <c r="H296110" s="35"/>
    </row>
    <row r="296111" spans="8:8" x14ac:dyDescent="0.3">
      <c r="H296111" s="35"/>
    </row>
    <row r="296112" spans="8:8" x14ac:dyDescent="0.3">
      <c r="H296112" s="35"/>
    </row>
    <row r="296113" spans="8:8" x14ac:dyDescent="0.3">
      <c r="H296113" s="35"/>
    </row>
    <row r="296114" spans="8:8" x14ac:dyDescent="0.3">
      <c r="H296114" s="35"/>
    </row>
    <row r="296115" spans="8:8" x14ac:dyDescent="0.3">
      <c r="H296115" s="35"/>
    </row>
    <row r="296116" spans="8:8" x14ac:dyDescent="0.3">
      <c r="H296116" s="35"/>
    </row>
    <row r="296117" spans="8:8" x14ac:dyDescent="0.3">
      <c r="H296117" s="35"/>
    </row>
    <row r="296118" spans="8:8" x14ac:dyDescent="0.3">
      <c r="H296118" s="35"/>
    </row>
    <row r="296119" spans="8:8" x14ac:dyDescent="0.3">
      <c r="H296119" s="35"/>
    </row>
    <row r="296120" spans="8:8" x14ac:dyDescent="0.3">
      <c r="H296120" s="35"/>
    </row>
    <row r="296121" spans="8:8" x14ac:dyDescent="0.3">
      <c r="H296121" s="35"/>
    </row>
    <row r="296122" spans="8:8" x14ac:dyDescent="0.3">
      <c r="H296122" s="35"/>
    </row>
    <row r="296123" spans="8:8" x14ac:dyDescent="0.3">
      <c r="H296123" s="35"/>
    </row>
    <row r="296124" spans="8:8" x14ac:dyDescent="0.3">
      <c r="H296124" s="35"/>
    </row>
    <row r="296125" spans="8:8" x14ac:dyDescent="0.3">
      <c r="H296125" s="35"/>
    </row>
    <row r="296126" spans="8:8" x14ac:dyDescent="0.3">
      <c r="H296126" s="35"/>
    </row>
    <row r="296127" spans="8:8" x14ac:dyDescent="0.3">
      <c r="H296127" s="35"/>
    </row>
    <row r="296128" spans="8:8" x14ac:dyDescent="0.3">
      <c r="H296128" s="35"/>
    </row>
    <row r="296129" spans="8:8" x14ac:dyDescent="0.3">
      <c r="H296129" s="35"/>
    </row>
    <row r="296130" spans="8:8" x14ac:dyDescent="0.3">
      <c r="H296130" s="35"/>
    </row>
    <row r="296131" spans="8:8" x14ac:dyDescent="0.3">
      <c r="H296131" s="35"/>
    </row>
    <row r="296132" spans="8:8" x14ac:dyDescent="0.3">
      <c r="H296132" s="35"/>
    </row>
    <row r="296133" spans="8:8" x14ac:dyDescent="0.3">
      <c r="H296133" s="35"/>
    </row>
    <row r="296134" spans="8:8" x14ac:dyDescent="0.3">
      <c r="H296134" s="35"/>
    </row>
    <row r="296135" spans="8:8" x14ac:dyDescent="0.3">
      <c r="H296135" s="35"/>
    </row>
    <row r="296136" spans="8:8" x14ac:dyDescent="0.3">
      <c r="H296136" s="35"/>
    </row>
    <row r="296137" spans="8:8" x14ac:dyDescent="0.3">
      <c r="H296137" s="35"/>
    </row>
    <row r="296138" spans="8:8" x14ac:dyDescent="0.3">
      <c r="H296138" s="35"/>
    </row>
    <row r="296139" spans="8:8" x14ac:dyDescent="0.3">
      <c r="H296139" s="35"/>
    </row>
    <row r="296140" spans="8:8" x14ac:dyDescent="0.3">
      <c r="H296140" s="35"/>
    </row>
    <row r="296141" spans="8:8" x14ac:dyDescent="0.3">
      <c r="H296141" s="35"/>
    </row>
    <row r="296142" spans="8:8" x14ac:dyDescent="0.3">
      <c r="H296142" s="35"/>
    </row>
    <row r="296143" spans="8:8" x14ac:dyDescent="0.3">
      <c r="H296143" s="35"/>
    </row>
    <row r="296144" spans="8:8" x14ac:dyDescent="0.3">
      <c r="H296144" s="35"/>
    </row>
    <row r="296145" spans="8:8" x14ac:dyDescent="0.3">
      <c r="H296145" s="35"/>
    </row>
    <row r="296146" spans="8:8" x14ac:dyDescent="0.3">
      <c r="H296146" s="35"/>
    </row>
    <row r="296147" spans="8:8" x14ac:dyDescent="0.3">
      <c r="H296147" s="35"/>
    </row>
    <row r="296148" spans="8:8" x14ac:dyDescent="0.3">
      <c r="H296148" s="35"/>
    </row>
    <row r="296149" spans="8:8" x14ac:dyDescent="0.3">
      <c r="H296149" s="35"/>
    </row>
    <row r="296150" spans="8:8" x14ac:dyDescent="0.3">
      <c r="H296150" s="35"/>
    </row>
    <row r="296151" spans="8:8" x14ac:dyDescent="0.3">
      <c r="H296151" s="35"/>
    </row>
    <row r="296152" spans="8:8" x14ac:dyDescent="0.3">
      <c r="H296152" s="35"/>
    </row>
    <row r="296153" spans="8:8" x14ac:dyDescent="0.3">
      <c r="H296153" s="35"/>
    </row>
    <row r="296154" spans="8:8" x14ac:dyDescent="0.3">
      <c r="H296154" s="35"/>
    </row>
    <row r="296155" spans="8:8" x14ac:dyDescent="0.3">
      <c r="H296155" s="35"/>
    </row>
    <row r="296156" spans="8:8" x14ac:dyDescent="0.3">
      <c r="H296156" s="35"/>
    </row>
    <row r="296157" spans="8:8" x14ac:dyDescent="0.3">
      <c r="H296157" s="35"/>
    </row>
    <row r="296158" spans="8:8" x14ac:dyDescent="0.3">
      <c r="H296158" s="35"/>
    </row>
    <row r="296159" spans="8:8" x14ac:dyDescent="0.3">
      <c r="H296159" s="35"/>
    </row>
    <row r="296160" spans="8:8" x14ac:dyDescent="0.3">
      <c r="H296160" s="35"/>
    </row>
    <row r="296161" spans="8:8" x14ac:dyDescent="0.3">
      <c r="H296161" s="35"/>
    </row>
    <row r="296162" spans="8:8" x14ac:dyDescent="0.3">
      <c r="H296162" s="35"/>
    </row>
    <row r="296163" spans="8:8" x14ac:dyDescent="0.3">
      <c r="H296163" s="35"/>
    </row>
    <row r="296164" spans="8:8" x14ac:dyDescent="0.3">
      <c r="H296164" s="35"/>
    </row>
    <row r="296165" spans="8:8" x14ac:dyDescent="0.3">
      <c r="H296165" s="35"/>
    </row>
    <row r="296166" spans="8:8" x14ac:dyDescent="0.3">
      <c r="H296166" s="35"/>
    </row>
    <row r="296167" spans="8:8" x14ac:dyDescent="0.3">
      <c r="H296167" s="35"/>
    </row>
    <row r="296168" spans="8:8" x14ac:dyDescent="0.3">
      <c r="H296168" s="35"/>
    </row>
    <row r="296169" spans="8:8" x14ac:dyDescent="0.3">
      <c r="H296169" s="35"/>
    </row>
    <row r="296170" spans="8:8" x14ac:dyDescent="0.3">
      <c r="H296170" s="35"/>
    </row>
    <row r="296171" spans="8:8" x14ac:dyDescent="0.3">
      <c r="H296171" s="35"/>
    </row>
    <row r="296172" spans="8:8" x14ac:dyDescent="0.3">
      <c r="H296172" s="35"/>
    </row>
    <row r="296173" spans="8:8" x14ac:dyDescent="0.3">
      <c r="H296173" s="35"/>
    </row>
    <row r="296174" spans="8:8" x14ac:dyDescent="0.3">
      <c r="H296174" s="35"/>
    </row>
    <row r="296175" spans="8:8" x14ac:dyDescent="0.3">
      <c r="H296175" s="35"/>
    </row>
    <row r="296176" spans="8:8" x14ac:dyDescent="0.3">
      <c r="H296176" s="35"/>
    </row>
    <row r="296177" spans="8:8" x14ac:dyDescent="0.3">
      <c r="H296177" s="35"/>
    </row>
    <row r="296178" spans="8:8" x14ac:dyDescent="0.3">
      <c r="H296178" s="35"/>
    </row>
    <row r="296179" spans="8:8" x14ac:dyDescent="0.3">
      <c r="H296179" s="35"/>
    </row>
    <row r="296180" spans="8:8" x14ac:dyDescent="0.3">
      <c r="H296180" s="35"/>
    </row>
    <row r="296181" spans="8:8" x14ac:dyDescent="0.3">
      <c r="H296181" s="35"/>
    </row>
    <row r="296182" spans="8:8" x14ac:dyDescent="0.3">
      <c r="H296182" s="35"/>
    </row>
    <row r="296183" spans="8:8" x14ac:dyDescent="0.3">
      <c r="H296183" s="35"/>
    </row>
    <row r="296184" spans="8:8" x14ac:dyDescent="0.3">
      <c r="H296184" s="35"/>
    </row>
    <row r="296185" spans="8:8" x14ac:dyDescent="0.3">
      <c r="H296185" s="35"/>
    </row>
    <row r="296186" spans="8:8" x14ac:dyDescent="0.3">
      <c r="H296186" s="35"/>
    </row>
    <row r="296187" spans="8:8" x14ac:dyDescent="0.3">
      <c r="H296187" s="35"/>
    </row>
    <row r="296188" spans="8:8" x14ac:dyDescent="0.3">
      <c r="H296188" s="35"/>
    </row>
    <row r="296189" spans="8:8" x14ac:dyDescent="0.3">
      <c r="H296189" s="35"/>
    </row>
    <row r="296190" spans="8:8" x14ac:dyDescent="0.3">
      <c r="H296190" s="35"/>
    </row>
    <row r="296191" spans="8:8" x14ac:dyDescent="0.3">
      <c r="H296191" s="35"/>
    </row>
    <row r="296192" spans="8:8" x14ac:dyDescent="0.3">
      <c r="H296192" s="35"/>
    </row>
    <row r="296193" spans="8:8" x14ac:dyDescent="0.3">
      <c r="H296193" s="35"/>
    </row>
    <row r="296194" spans="8:8" x14ac:dyDescent="0.3">
      <c r="H296194" s="35"/>
    </row>
    <row r="296195" spans="8:8" x14ac:dyDescent="0.3">
      <c r="H296195" s="35"/>
    </row>
    <row r="296196" spans="8:8" x14ac:dyDescent="0.3">
      <c r="H296196" s="35"/>
    </row>
    <row r="296197" spans="8:8" x14ac:dyDescent="0.3">
      <c r="H296197" s="35"/>
    </row>
    <row r="296198" spans="8:8" x14ac:dyDescent="0.3">
      <c r="H296198" s="35"/>
    </row>
    <row r="296199" spans="8:8" x14ac:dyDescent="0.3">
      <c r="H296199" s="35"/>
    </row>
    <row r="296200" spans="8:8" x14ac:dyDescent="0.3">
      <c r="H296200" s="35"/>
    </row>
    <row r="296201" spans="8:8" x14ac:dyDescent="0.3">
      <c r="H296201" s="35"/>
    </row>
    <row r="296202" spans="8:8" x14ac:dyDescent="0.3">
      <c r="H296202" s="35"/>
    </row>
    <row r="296203" spans="8:8" x14ac:dyDescent="0.3">
      <c r="H296203" s="35"/>
    </row>
    <row r="296204" spans="8:8" x14ac:dyDescent="0.3">
      <c r="H296204" s="35"/>
    </row>
    <row r="296205" spans="8:8" x14ac:dyDescent="0.3">
      <c r="H296205" s="35"/>
    </row>
    <row r="296206" spans="8:8" x14ac:dyDescent="0.3">
      <c r="H296206" s="35"/>
    </row>
    <row r="296207" spans="8:8" x14ac:dyDescent="0.3">
      <c r="H296207" s="35"/>
    </row>
    <row r="296208" spans="8:8" x14ac:dyDescent="0.3">
      <c r="H296208" s="35"/>
    </row>
    <row r="296209" spans="8:8" x14ac:dyDescent="0.3">
      <c r="H296209" s="35"/>
    </row>
    <row r="296210" spans="8:8" x14ac:dyDescent="0.3">
      <c r="H296210" s="35"/>
    </row>
    <row r="296211" spans="8:8" x14ac:dyDescent="0.3">
      <c r="H296211" s="35"/>
    </row>
    <row r="296212" spans="8:8" x14ac:dyDescent="0.3">
      <c r="H296212" s="35"/>
    </row>
    <row r="296213" spans="8:8" x14ac:dyDescent="0.3">
      <c r="H296213" s="35"/>
    </row>
    <row r="296214" spans="8:8" x14ac:dyDescent="0.3">
      <c r="H296214" s="35"/>
    </row>
    <row r="296215" spans="8:8" x14ac:dyDescent="0.3">
      <c r="H296215" s="35"/>
    </row>
    <row r="296216" spans="8:8" x14ac:dyDescent="0.3">
      <c r="H296216" s="35"/>
    </row>
    <row r="296217" spans="8:8" x14ac:dyDescent="0.3">
      <c r="H296217" s="35"/>
    </row>
    <row r="296218" spans="8:8" x14ac:dyDescent="0.3">
      <c r="H296218" s="35"/>
    </row>
    <row r="296219" spans="8:8" x14ac:dyDescent="0.3">
      <c r="H296219" s="35"/>
    </row>
    <row r="296220" spans="8:8" x14ac:dyDescent="0.3">
      <c r="H296220" s="35"/>
    </row>
    <row r="296221" spans="8:8" x14ac:dyDescent="0.3">
      <c r="H296221" s="35"/>
    </row>
    <row r="296222" spans="8:8" x14ac:dyDescent="0.3">
      <c r="H296222" s="35"/>
    </row>
    <row r="296223" spans="8:8" x14ac:dyDescent="0.3">
      <c r="H296223" s="35"/>
    </row>
    <row r="296224" spans="8:8" x14ac:dyDescent="0.3">
      <c r="H296224" s="35"/>
    </row>
    <row r="296225" spans="8:8" x14ac:dyDescent="0.3">
      <c r="H296225" s="35"/>
    </row>
    <row r="296226" spans="8:8" x14ac:dyDescent="0.3">
      <c r="H296226" s="35"/>
    </row>
    <row r="296227" spans="8:8" x14ac:dyDescent="0.3">
      <c r="H296227" s="35"/>
    </row>
    <row r="296228" spans="8:8" x14ac:dyDescent="0.3">
      <c r="H296228" s="35"/>
    </row>
    <row r="296229" spans="8:8" x14ac:dyDescent="0.3">
      <c r="H296229" s="35"/>
    </row>
    <row r="296230" spans="8:8" x14ac:dyDescent="0.3">
      <c r="H296230" s="35"/>
    </row>
    <row r="296231" spans="8:8" x14ac:dyDescent="0.3">
      <c r="H296231" s="35"/>
    </row>
    <row r="296232" spans="8:8" x14ac:dyDescent="0.3">
      <c r="H296232" s="35"/>
    </row>
    <row r="296233" spans="8:8" x14ac:dyDescent="0.3">
      <c r="H296233" s="35"/>
    </row>
    <row r="296234" spans="8:8" x14ac:dyDescent="0.3">
      <c r="H296234" s="35"/>
    </row>
    <row r="296235" spans="8:8" x14ac:dyDescent="0.3">
      <c r="H296235" s="35"/>
    </row>
    <row r="296236" spans="8:8" x14ac:dyDescent="0.3">
      <c r="H296236" s="35"/>
    </row>
    <row r="296237" spans="8:8" x14ac:dyDescent="0.3">
      <c r="H296237" s="35"/>
    </row>
    <row r="296238" spans="8:8" x14ac:dyDescent="0.3">
      <c r="H296238" s="35"/>
    </row>
    <row r="296239" spans="8:8" x14ac:dyDescent="0.3">
      <c r="H296239" s="35"/>
    </row>
    <row r="296240" spans="8:8" x14ac:dyDescent="0.3">
      <c r="H296240" s="35"/>
    </row>
    <row r="296241" spans="8:8" x14ac:dyDescent="0.3">
      <c r="H296241" s="35"/>
    </row>
    <row r="296242" spans="8:8" x14ac:dyDescent="0.3">
      <c r="H296242" s="35"/>
    </row>
    <row r="296243" spans="8:8" x14ac:dyDescent="0.3">
      <c r="H296243" s="35"/>
    </row>
    <row r="296244" spans="8:8" x14ac:dyDescent="0.3">
      <c r="H296244" s="35"/>
    </row>
    <row r="296245" spans="8:8" x14ac:dyDescent="0.3">
      <c r="H296245" s="35"/>
    </row>
    <row r="296246" spans="8:8" x14ac:dyDescent="0.3">
      <c r="H296246" s="35"/>
    </row>
    <row r="296247" spans="8:8" x14ac:dyDescent="0.3">
      <c r="H296247" s="35"/>
    </row>
    <row r="296248" spans="8:8" x14ac:dyDescent="0.3">
      <c r="H296248" s="35"/>
    </row>
    <row r="296249" spans="8:8" x14ac:dyDescent="0.3">
      <c r="H296249" s="35"/>
    </row>
    <row r="296250" spans="8:8" x14ac:dyDescent="0.3">
      <c r="H296250" s="35"/>
    </row>
    <row r="296251" spans="8:8" x14ac:dyDescent="0.3">
      <c r="H296251" s="35"/>
    </row>
    <row r="296252" spans="8:8" x14ac:dyDescent="0.3">
      <c r="H296252" s="35"/>
    </row>
    <row r="296253" spans="8:8" x14ac:dyDescent="0.3">
      <c r="H296253" s="35"/>
    </row>
    <row r="296254" spans="8:8" x14ac:dyDescent="0.3">
      <c r="H296254" s="35"/>
    </row>
    <row r="296255" spans="8:8" x14ac:dyDescent="0.3">
      <c r="H296255" s="35"/>
    </row>
    <row r="296256" spans="8:8" x14ac:dyDescent="0.3">
      <c r="H296256" s="35"/>
    </row>
    <row r="296257" spans="8:8" x14ac:dyDescent="0.3">
      <c r="H296257" s="35"/>
    </row>
    <row r="296258" spans="8:8" x14ac:dyDescent="0.3">
      <c r="H296258" s="35"/>
    </row>
    <row r="296259" spans="8:8" x14ac:dyDescent="0.3">
      <c r="H296259" s="35"/>
    </row>
    <row r="296260" spans="8:8" x14ac:dyDescent="0.3">
      <c r="H296260" s="35"/>
    </row>
    <row r="296261" spans="8:8" x14ac:dyDescent="0.3">
      <c r="H296261" s="35"/>
    </row>
    <row r="296262" spans="8:8" x14ac:dyDescent="0.3">
      <c r="H296262" s="35"/>
    </row>
    <row r="296263" spans="8:8" x14ac:dyDescent="0.3">
      <c r="H296263" s="35"/>
    </row>
    <row r="296264" spans="8:8" x14ac:dyDescent="0.3">
      <c r="H296264" s="35"/>
    </row>
    <row r="296265" spans="8:8" x14ac:dyDescent="0.3">
      <c r="H296265" s="35"/>
    </row>
    <row r="296266" spans="8:8" x14ac:dyDescent="0.3">
      <c r="H296266" s="35"/>
    </row>
    <row r="296267" spans="8:8" x14ac:dyDescent="0.3">
      <c r="H296267" s="35"/>
    </row>
    <row r="296268" spans="8:8" x14ac:dyDescent="0.3">
      <c r="H296268" s="35"/>
    </row>
    <row r="296269" spans="8:8" x14ac:dyDescent="0.3">
      <c r="H296269" s="35"/>
    </row>
    <row r="296270" spans="8:8" x14ac:dyDescent="0.3">
      <c r="H296270" s="35"/>
    </row>
    <row r="296271" spans="8:8" x14ac:dyDescent="0.3">
      <c r="H296271" s="35"/>
    </row>
    <row r="296272" spans="8:8" x14ac:dyDescent="0.3">
      <c r="H296272" s="35"/>
    </row>
    <row r="296273" spans="8:8" x14ac:dyDescent="0.3">
      <c r="H296273" s="35"/>
    </row>
    <row r="296274" spans="8:8" x14ac:dyDescent="0.3">
      <c r="H296274" s="35"/>
    </row>
    <row r="296275" spans="8:8" x14ac:dyDescent="0.3">
      <c r="H296275" s="35"/>
    </row>
    <row r="296276" spans="8:8" x14ac:dyDescent="0.3">
      <c r="H296276" s="35"/>
    </row>
    <row r="296277" spans="8:8" x14ac:dyDescent="0.3">
      <c r="H296277" s="35"/>
    </row>
    <row r="296278" spans="8:8" x14ac:dyDescent="0.3">
      <c r="H296278" s="35"/>
    </row>
    <row r="296279" spans="8:8" x14ac:dyDescent="0.3">
      <c r="H296279" s="35"/>
    </row>
    <row r="296280" spans="8:8" x14ac:dyDescent="0.3">
      <c r="H296280" s="35"/>
    </row>
    <row r="296281" spans="8:8" x14ac:dyDescent="0.3">
      <c r="H296281" s="35"/>
    </row>
    <row r="296282" spans="8:8" x14ac:dyDescent="0.3">
      <c r="H296282" s="35"/>
    </row>
    <row r="296283" spans="8:8" x14ac:dyDescent="0.3">
      <c r="H296283" s="35"/>
    </row>
    <row r="296284" spans="8:8" x14ac:dyDescent="0.3">
      <c r="H296284" s="35"/>
    </row>
    <row r="296285" spans="8:8" x14ac:dyDescent="0.3">
      <c r="H296285" s="35"/>
    </row>
    <row r="296286" spans="8:8" x14ac:dyDescent="0.3">
      <c r="H296286" s="35"/>
    </row>
    <row r="296287" spans="8:8" x14ac:dyDescent="0.3">
      <c r="H296287" s="35"/>
    </row>
    <row r="296288" spans="8:8" x14ac:dyDescent="0.3">
      <c r="H296288" s="35"/>
    </row>
    <row r="296289" spans="8:8" x14ac:dyDescent="0.3">
      <c r="H296289" s="35"/>
    </row>
    <row r="296290" spans="8:8" x14ac:dyDescent="0.3">
      <c r="H296290" s="35"/>
    </row>
    <row r="296291" spans="8:8" x14ac:dyDescent="0.3">
      <c r="H296291" s="35"/>
    </row>
    <row r="296292" spans="8:8" x14ac:dyDescent="0.3">
      <c r="H296292" s="35"/>
    </row>
    <row r="296293" spans="8:8" x14ac:dyDescent="0.3">
      <c r="H296293" s="35"/>
    </row>
    <row r="296294" spans="8:8" x14ac:dyDescent="0.3">
      <c r="H296294" s="35"/>
    </row>
    <row r="296295" spans="8:8" x14ac:dyDescent="0.3">
      <c r="H296295" s="35"/>
    </row>
    <row r="296296" spans="8:8" x14ac:dyDescent="0.3">
      <c r="H296296" s="35"/>
    </row>
    <row r="296297" spans="8:8" x14ac:dyDescent="0.3">
      <c r="H296297" s="35"/>
    </row>
    <row r="296298" spans="8:8" x14ac:dyDescent="0.3">
      <c r="H296298" s="35"/>
    </row>
    <row r="296299" spans="8:8" x14ac:dyDescent="0.3">
      <c r="H296299" s="35"/>
    </row>
    <row r="296300" spans="8:8" x14ac:dyDescent="0.3">
      <c r="H296300" s="35"/>
    </row>
    <row r="296301" spans="8:8" x14ac:dyDescent="0.3">
      <c r="H296301" s="35"/>
    </row>
    <row r="296302" spans="8:8" x14ac:dyDescent="0.3">
      <c r="H296302" s="35"/>
    </row>
    <row r="296303" spans="8:8" x14ac:dyDescent="0.3">
      <c r="H296303" s="35"/>
    </row>
    <row r="296304" spans="8:8" x14ac:dyDescent="0.3">
      <c r="H296304" s="35"/>
    </row>
    <row r="296305" spans="8:8" x14ac:dyDescent="0.3">
      <c r="H296305" s="35"/>
    </row>
    <row r="296306" spans="8:8" x14ac:dyDescent="0.3">
      <c r="H296306" s="35"/>
    </row>
    <row r="296307" spans="8:8" x14ac:dyDescent="0.3">
      <c r="H296307" s="35"/>
    </row>
    <row r="296308" spans="8:8" x14ac:dyDescent="0.3">
      <c r="H296308" s="35"/>
    </row>
    <row r="296309" spans="8:8" x14ac:dyDescent="0.3">
      <c r="H296309" s="35"/>
    </row>
    <row r="296310" spans="8:8" x14ac:dyDescent="0.3">
      <c r="H296310" s="35"/>
    </row>
    <row r="296311" spans="8:8" x14ac:dyDescent="0.3">
      <c r="H296311" s="35"/>
    </row>
    <row r="296312" spans="8:8" x14ac:dyDescent="0.3">
      <c r="H296312" s="35"/>
    </row>
    <row r="296313" spans="8:8" x14ac:dyDescent="0.3">
      <c r="H296313" s="35"/>
    </row>
    <row r="296314" spans="8:8" x14ac:dyDescent="0.3">
      <c r="H296314" s="35"/>
    </row>
    <row r="296315" spans="8:8" x14ac:dyDescent="0.3">
      <c r="H296315" s="35"/>
    </row>
    <row r="296316" spans="8:8" x14ac:dyDescent="0.3">
      <c r="H296316" s="35"/>
    </row>
    <row r="296317" spans="8:8" x14ac:dyDescent="0.3">
      <c r="H296317" s="35"/>
    </row>
    <row r="296318" spans="8:8" x14ac:dyDescent="0.3">
      <c r="H296318" s="35"/>
    </row>
    <row r="296319" spans="8:8" x14ac:dyDescent="0.3">
      <c r="H296319" s="35"/>
    </row>
    <row r="296320" spans="8:8" x14ac:dyDescent="0.3">
      <c r="H296320" s="35"/>
    </row>
    <row r="296321" spans="8:8" x14ac:dyDescent="0.3">
      <c r="H296321" s="35"/>
    </row>
    <row r="296322" spans="8:8" x14ac:dyDescent="0.3">
      <c r="H296322" s="35"/>
    </row>
    <row r="296323" spans="8:8" x14ac:dyDescent="0.3">
      <c r="H296323" s="35"/>
    </row>
    <row r="296324" spans="8:8" x14ac:dyDescent="0.3">
      <c r="H296324" s="35"/>
    </row>
    <row r="296325" spans="8:8" x14ac:dyDescent="0.3">
      <c r="H296325" s="35"/>
    </row>
    <row r="296326" spans="8:8" x14ac:dyDescent="0.3">
      <c r="H296326" s="35"/>
    </row>
    <row r="296327" spans="8:8" x14ac:dyDescent="0.3">
      <c r="H296327" s="35"/>
    </row>
    <row r="296328" spans="8:8" x14ac:dyDescent="0.3">
      <c r="H296328" s="35"/>
    </row>
    <row r="296329" spans="8:8" x14ac:dyDescent="0.3">
      <c r="H296329" s="35"/>
    </row>
    <row r="296330" spans="8:8" x14ac:dyDescent="0.3">
      <c r="H296330" s="35"/>
    </row>
    <row r="296331" spans="8:8" x14ac:dyDescent="0.3">
      <c r="H296331" s="35"/>
    </row>
    <row r="296332" spans="8:8" x14ac:dyDescent="0.3">
      <c r="H296332" s="35"/>
    </row>
    <row r="296333" spans="8:8" x14ac:dyDescent="0.3">
      <c r="H296333" s="35"/>
    </row>
    <row r="296334" spans="8:8" x14ac:dyDescent="0.3">
      <c r="H296334" s="35"/>
    </row>
    <row r="296335" spans="8:8" x14ac:dyDescent="0.3">
      <c r="H296335" s="35"/>
    </row>
    <row r="296336" spans="8:8" x14ac:dyDescent="0.3">
      <c r="H296336" s="35"/>
    </row>
    <row r="296337" spans="8:8" x14ac:dyDescent="0.3">
      <c r="H296337" s="35"/>
    </row>
    <row r="296338" spans="8:8" x14ac:dyDescent="0.3">
      <c r="H296338" s="35"/>
    </row>
    <row r="296339" spans="8:8" x14ac:dyDescent="0.3">
      <c r="H296339" s="35"/>
    </row>
    <row r="296340" spans="8:8" x14ac:dyDescent="0.3">
      <c r="H296340" s="35"/>
    </row>
    <row r="296341" spans="8:8" x14ac:dyDescent="0.3">
      <c r="H296341" s="35"/>
    </row>
    <row r="296342" spans="8:8" x14ac:dyDescent="0.3">
      <c r="H296342" s="35"/>
    </row>
    <row r="296343" spans="8:8" x14ac:dyDescent="0.3">
      <c r="H296343" s="35"/>
    </row>
    <row r="296344" spans="8:8" x14ac:dyDescent="0.3">
      <c r="H296344" s="35"/>
    </row>
    <row r="296345" spans="8:8" x14ac:dyDescent="0.3">
      <c r="H296345" s="35"/>
    </row>
    <row r="296346" spans="8:8" x14ac:dyDescent="0.3">
      <c r="H296346" s="35"/>
    </row>
    <row r="296347" spans="8:8" x14ac:dyDescent="0.3">
      <c r="H296347" s="35"/>
    </row>
    <row r="296348" spans="8:8" x14ac:dyDescent="0.3">
      <c r="H296348" s="35"/>
    </row>
    <row r="296349" spans="8:8" x14ac:dyDescent="0.3">
      <c r="H296349" s="35"/>
    </row>
    <row r="296350" spans="8:8" x14ac:dyDescent="0.3">
      <c r="H296350" s="35"/>
    </row>
    <row r="296351" spans="8:8" x14ac:dyDescent="0.3">
      <c r="H296351" s="35"/>
    </row>
    <row r="296352" spans="8:8" x14ac:dyDescent="0.3">
      <c r="H296352" s="35"/>
    </row>
    <row r="296353" spans="8:8" x14ac:dyDescent="0.3">
      <c r="H296353" s="35"/>
    </row>
    <row r="296354" spans="8:8" x14ac:dyDescent="0.3">
      <c r="H296354" s="35"/>
    </row>
    <row r="296355" spans="8:8" x14ac:dyDescent="0.3">
      <c r="H296355" s="35"/>
    </row>
    <row r="296356" spans="8:8" x14ac:dyDescent="0.3">
      <c r="H296356" s="35"/>
    </row>
    <row r="296357" spans="8:8" x14ac:dyDescent="0.3">
      <c r="H296357" s="35"/>
    </row>
    <row r="296358" spans="8:8" x14ac:dyDescent="0.3">
      <c r="H296358" s="35"/>
    </row>
    <row r="296359" spans="8:8" x14ac:dyDescent="0.3">
      <c r="H296359" s="35"/>
    </row>
    <row r="296360" spans="8:8" x14ac:dyDescent="0.3">
      <c r="H296360" s="35"/>
    </row>
    <row r="296361" spans="8:8" x14ac:dyDescent="0.3">
      <c r="H296361" s="35"/>
    </row>
    <row r="296362" spans="8:8" x14ac:dyDescent="0.3">
      <c r="H296362" s="35"/>
    </row>
    <row r="296363" spans="8:8" x14ac:dyDescent="0.3">
      <c r="H296363" s="35"/>
    </row>
    <row r="296364" spans="8:8" x14ac:dyDescent="0.3">
      <c r="H296364" s="35"/>
    </row>
    <row r="296365" spans="8:8" x14ac:dyDescent="0.3">
      <c r="H296365" s="35"/>
    </row>
    <row r="296366" spans="8:8" x14ac:dyDescent="0.3">
      <c r="H296366" s="35"/>
    </row>
    <row r="296367" spans="8:8" x14ac:dyDescent="0.3">
      <c r="H296367" s="35"/>
    </row>
    <row r="296368" spans="8:8" x14ac:dyDescent="0.3">
      <c r="H296368" s="35"/>
    </row>
    <row r="296369" spans="8:8" x14ac:dyDescent="0.3">
      <c r="H296369" s="35"/>
    </row>
    <row r="296370" spans="8:8" x14ac:dyDescent="0.3">
      <c r="H296370" s="35"/>
    </row>
    <row r="296371" spans="8:8" x14ac:dyDescent="0.3">
      <c r="H296371" s="35"/>
    </row>
    <row r="296372" spans="8:8" x14ac:dyDescent="0.3">
      <c r="H296372" s="35"/>
    </row>
    <row r="296373" spans="8:8" x14ac:dyDescent="0.3">
      <c r="H296373" s="35"/>
    </row>
    <row r="296374" spans="8:8" x14ac:dyDescent="0.3">
      <c r="H296374" s="35"/>
    </row>
    <row r="296375" spans="8:8" x14ac:dyDescent="0.3">
      <c r="H296375" s="35"/>
    </row>
    <row r="296376" spans="8:8" x14ac:dyDescent="0.3">
      <c r="H296376" s="35"/>
    </row>
    <row r="296377" spans="8:8" x14ac:dyDescent="0.3">
      <c r="H296377" s="35"/>
    </row>
    <row r="296378" spans="8:8" x14ac:dyDescent="0.3">
      <c r="H296378" s="35"/>
    </row>
    <row r="296379" spans="8:8" x14ac:dyDescent="0.3">
      <c r="H296379" s="35"/>
    </row>
    <row r="296380" spans="8:8" x14ac:dyDescent="0.3">
      <c r="H296380" s="35"/>
    </row>
    <row r="296381" spans="8:8" x14ac:dyDescent="0.3">
      <c r="H296381" s="35"/>
    </row>
    <row r="296382" spans="8:8" x14ac:dyDescent="0.3">
      <c r="H296382" s="35"/>
    </row>
    <row r="296383" spans="8:8" x14ac:dyDescent="0.3">
      <c r="H296383" s="35"/>
    </row>
    <row r="296384" spans="8:8" x14ac:dyDescent="0.3">
      <c r="H296384" s="35"/>
    </row>
    <row r="296385" spans="8:8" x14ac:dyDescent="0.3">
      <c r="H296385" s="35"/>
    </row>
    <row r="296386" spans="8:8" x14ac:dyDescent="0.3">
      <c r="H296386" s="35"/>
    </row>
    <row r="296387" spans="8:8" x14ac:dyDescent="0.3">
      <c r="H296387" s="35"/>
    </row>
    <row r="296388" spans="8:8" x14ac:dyDescent="0.3">
      <c r="H296388" s="35"/>
    </row>
    <row r="296389" spans="8:8" x14ac:dyDescent="0.3">
      <c r="H296389" s="35"/>
    </row>
    <row r="296390" spans="8:8" x14ac:dyDescent="0.3">
      <c r="H296390" s="35"/>
    </row>
    <row r="296391" spans="8:8" x14ac:dyDescent="0.3">
      <c r="H296391" s="35"/>
    </row>
    <row r="296392" spans="8:8" x14ac:dyDescent="0.3">
      <c r="H296392" s="35"/>
    </row>
    <row r="296393" spans="8:8" x14ac:dyDescent="0.3">
      <c r="H296393" s="35"/>
    </row>
    <row r="296394" spans="8:8" x14ac:dyDescent="0.3">
      <c r="H296394" s="35"/>
    </row>
    <row r="296395" spans="8:8" x14ac:dyDescent="0.3">
      <c r="H296395" s="35"/>
    </row>
    <row r="296396" spans="8:8" x14ac:dyDescent="0.3">
      <c r="H296396" s="35"/>
    </row>
    <row r="296397" spans="8:8" x14ac:dyDescent="0.3">
      <c r="H296397" s="35"/>
    </row>
    <row r="296398" spans="8:8" x14ac:dyDescent="0.3">
      <c r="H296398" s="35"/>
    </row>
    <row r="296399" spans="8:8" x14ac:dyDescent="0.3">
      <c r="H296399" s="35"/>
    </row>
    <row r="296400" spans="8:8" x14ac:dyDescent="0.3">
      <c r="H296400" s="35"/>
    </row>
    <row r="296401" spans="8:8" x14ac:dyDescent="0.3">
      <c r="H296401" s="35"/>
    </row>
    <row r="296402" spans="8:8" x14ac:dyDescent="0.3">
      <c r="H296402" s="35"/>
    </row>
    <row r="296403" spans="8:8" x14ac:dyDescent="0.3">
      <c r="H296403" s="35"/>
    </row>
    <row r="296404" spans="8:8" x14ac:dyDescent="0.3">
      <c r="H296404" s="35"/>
    </row>
    <row r="296405" spans="8:8" x14ac:dyDescent="0.3">
      <c r="H296405" s="35"/>
    </row>
    <row r="296406" spans="8:8" x14ac:dyDescent="0.3">
      <c r="H296406" s="35"/>
    </row>
    <row r="296407" spans="8:8" x14ac:dyDescent="0.3">
      <c r="H296407" s="35"/>
    </row>
    <row r="296408" spans="8:8" x14ac:dyDescent="0.3">
      <c r="H296408" s="35"/>
    </row>
    <row r="296409" spans="8:8" x14ac:dyDescent="0.3">
      <c r="H296409" s="35"/>
    </row>
    <row r="296410" spans="8:8" x14ac:dyDescent="0.3">
      <c r="H296410" s="35"/>
    </row>
    <row r="296411" spans="8:8" x14ac:dyDescent="0.3">
      <c r="H296411" s="35"/>
    </row>
    <row r="296412" spans="8:8" x14ac:dyDescent="0.3">
      <c r="H296412" s="35"/>
    </row>
    <row r="296413" spans="8:8" x14ac:dyDescent="0.3">
      <c r="H296413" s="35"/>
    </row>
    <row r="296414" spans="8:8" x14ac:dyDescent="0.3">
      <c r="H296414" s="35"/>
    </row>
    <row r="296415" spans="8:8" x14ac:dyDescent="0.3">
      <c r="H296415" s="35"/>
    </row>
    <row r="296416" spans="8:8" x14ac:dyDescent="0.3">
      <c r="H296416" s="35"/>
    </row>
    <row r="296417" spans="8:8" x14ac:dyDescent="0.3">
      <c r="H296417" s="35"/>
    </row>
    <row r="296418" spans="8:8" x14ac:dyDescent="0.3">
      <c r="H296418" s="35"/>
    </row>
    <row r="296419" spans="8:8" x14ac:dyDescent="0.3">
      <c r="H296419" s="35"/>
    </row>
    <row r="296420" spans="8:8" x14ac:dyDescent="0.3">
      <c r="H296420" s="35"/>
    </row>
    <row r="296421" spans="8:8" x14ac:dyDescent="0.3">
      <c r="H296421" s="35"/>
    </row>
    <row r="296422" spans="8:8" x14ac:dyDescent="0.3">
      <c r="H296422" s="35"/>
    </row>
    <row r="296423" spans="8:8" x14ac:dyDescent="0.3">
      <c r="H296423" s="35"/>
    </row>
    <row r="296424" spans="8:8" x14ac:dyDescent="0.3">
      <c r="H296424" s="35"/>
    </row>
    <row r="296425" spans="8:8" x14ac:dyDescent="0.3">
      <c r="H296425" s="35"/>
    </row>
    <row r="296426" spans="8:8" x14ac:dyDescent="0.3">
      <c r="H296426" s="35"/>
    </row>
    <row r="296427" spans="8:8" x14ac:dyDescent="0.3">
      <c r="H296427" s="35"/>
    </row>
    <row r="296428" spans="8:8" x14ac:dyDescent="0.3">
      <c r="H296428" s="35"/>
    </row>
    <row r="296429" spans="8:8" x14ac:dyDescent="0.3">
      <c r="H296429" s="35"/>
    </row>
    <row r="296430" spans="8:8" x14ac:dyDescent="0.3">
      <c r="H296430" s="35"/>
    </row>
    <row r="296431" spans="8:8" x14ac:dyDescent="0.3">
      <c r="H296431" s="35"/>
    </row>
    <row r="296432" spans="8:8" x14ac:dyDescent="0.3">
      <c r="H296432" s="35"/>
    </row>
    <row r="296433" spans="8:8" x14ac:dyDescent="0.3">
      <c r="H296433" s="35"/>
    </row>
    <row r="296434" spans="8:8" x14ac:dyDescent="0.3">
      <c r="H296434" s="35"/>
    </row>
    <row r="296435" spans="8:8" x14ac:dyDescent="0.3">
      <c r="H296435" s="35"/>
    </row>
    <row r="296436" spans="8:8" x14ac:dyDescent="0.3">
      <c r="H296436" s="35"/>
    </row>
    <row r="296437" spans="8:8" x14ac:dyDescent="0.3">
      <c r="H296437" s="35"/>
    </row>
    <row r="296438" spans="8:8" x14ac:dyDescent="0.3">
      <c r="H296438" s="35"/>
    </row>
    <row r="296439" spans="8:8" x14ac:dyDescent="0.3">
      <c r="H296439" s="35"/>
    </row>
    <row r="296440" spans="8:8" x14ac:dyDescent="0.3">
      <c r="H296440" s="35"/>
    </row>
    <row r="296441" spans="8:8" x14ac:dyDescent="0.3">
      <c r="H296441" s="35"/>
    </row>
    <row r="296442" spans="8:8" x14ac:dyDescent="0.3">
      <c r="H296442" s="35"/>
    </row>
    <row r="296443" spans="8:8" x14ac:dyDescent="0.3">
      <c r="H296443" s="35"/>
    </row>
    <row r="296444" spans="8:8" x14ac:dyDescent="0.3">
      <c r="H296444" s="35"/>
    </row>
    <row r="296445" spans="8:8" x14ac:dyDescent="0.3">
      <c r="H296445" s="35"/>
    </row>
    <row r="296446" spans="8:8" x14ac:dyDescent="0.3">
      <c r="H296446" s="35"/>
    </row>
    <row r="296447" spans="8:8" x14ac:dyDescent="0.3">
      <c r="H296447" s="35"/>
    </row>
    <row r="296448" spans="8:8" x14ac:dyDescent="0.3">
      <c r="H296448" s="35"/>
    </row>
    <row r="296449" spans="8:8" x14ac:dyDescent="0.3">
      <c r="H296449" s="35"/>
    </row>
    <row r="296450" spans="8:8" x14ac:dyDescent="0.3">
      <c r="H296450" s="35"/>
    </row>
    <row r="296451" spans="8:8" x14ac:dyDescent="0.3">
      <c r="H296451" s="35"/>
    </row>
    <row r="296452" spans="8:8" x14ac:dyDescent="0.3">
      <c r="H296452" s="35"/>
    </row>
    <row r="296453" spans="8:8" x14ac:dyDescent="0.3">
      <c r="H296453" s="35"/>
    </row>
    <row r="296454" spans="8:8" x14ac:dyDescent="0.3">
      <c r="H296454" s="35"/>
    </row>
    <row r="296455" spans="8:8" x14ac:dyDescent="0.3">
      <c r="H296455" s="35"/>
    </row>
    <row r="296456" spans="8:8" x14ac:dyDescent="0.3">
      <c r="H296456" s="35"/>
    </row>
    <row r="296457" spans="8:8" x14ac:dyDescent="0.3">
      <c r="H296457" s="35"/>
    </row>
    <row r="296458" spans="8:8" x14ac:dyDescent="0.3">
      <c r="H296458" s="35"/>
    </row>
    <row r="296459" spans="8:8" x14ac:dyDescent="0.3">
      <c r="H296459" s="35"/>
    </row>
    <row r="296460" spans="8:8" x14ac:dyDescent="0.3">
      <c r="H296460" s="35"/>
    </row>
    <row r="296461" spans="8:8" x14ac:dyDescent="0.3">
      <c r="H296461" s="35"/>
    </row>
    <row r="296462" spans="8:8" x14ac:dyDescent="0.3">
      <c r="H296462" s="35"/>
    </row>
    <row r="296463" spans="8:8" x14ac:dyDescent="0.3">
      <c r="H296463" s="35"/>
    </row>
    <row r="296464" spans="8:8" x14ac:dyDescent="0.3">
      <c r="H296464" s="35"/>
    </row>
    <row r="296465" spans="8:8" x14ac:dyDescent="0.3">
      <c r="H296465" s="35"/>
    </row>
    <row r="296466" spans="8:8" x14ac:dyDescent="0.3">
      <c r="H296466" s="35"/>
    </row>
    <row r="296467" spans="8:8" x14ac:dyDescent="0.3">
      <c r="H296467" s="35"/>
    </row>
    <row r="296468" spans="8:8" x14ac:dyDescent="0.3">
      <c r="H296468" s="35"/>
    </row>
    <row r="296469" spans="8:8" x14ac:dyDescent="0.3">
      <c r="H296469" s="35"/>
    </row>
    <row r="296470" spans="8:8" x14ac:dyDescent="0.3">
      <c r="H296470" s="35"/>
    </row>
    <row r="296471" spans="8:8" x14ac:dyDescent="0.3">
      <c r="H296471" s="35"/>
    </row>
    <row r="296472" spans="8:8" x14ac:dyDescent="0.3">
      <c r="H296472" s="35"/>
    </row>
    <row r="296473" spans="8:8" x14ac:dyDescent="0.3">
      <c r="H296473" s="35"/>
    </row>
    <row r="296474" spans="8:8" x14ac:dyDescent="0.3">
      <c r="H296474" s="35"/>
    </row>
    <row r="296475" spans="8:8" x14ac:dyDescent="0.3">
      <c r="H296475" s="35"/>
    </row>
    <row r="296476" spans="8:8" x14ac:dyDescent="0.3">
      <c r="H296476" s="35"/>
    </row>
    <row r="296477" spans="8:8" x14ac:dyDescent="0.3">
      <c r="H296477" s="35"/>
    </row>
    <row r="296478" spans="8:8" x14ac:dyDescent="0.3">
      <c r="H296478" s="35"/>
    </row>
    <row r="296479" spans="8:8" x14ac:dyDescent="0.3">
      <c r="H296479" s="35"/>
    </row>
    <row r="296480" spans="8:8" x14ac:dyDescent="0.3">
      <c r="H296480" s="35"/>
    </row>
    <row r="296481" spans="8:8" x14ac:dyDescent="0.3">
      <c r="H296481" s="35"/>
    </row>
    <row r="296482" spans="8:8" x14ac:dyDescent="0.3">
      <c r="H296482" s="35"/>
    </row>
    <row r="296483" spans="8:8" x14ac:dyDescent="0.3">
      <c r="H296483" s="35"/>
    </row>
    <row r="296484" spans="8:8" x14ac:dyDescent="0.3">
      <c r="H296484" s="35"/>
    </row>
    <row r="296485" spans="8:8" x14ac:dyDescent="0.3">
      <c r="H296485" s="35"/>
    </row>
    <row r="296486" spans="8:8" x14ac:dyDescent="0.3">
      <c r="H296486" s="35"/>
    </row>
    <row r="296487" spans="8:8" x14ac:dyDescent="0.3">
      <c r="H296487" s="35"/>
    </row>
    <row r="296488" spans="8:8" x14ac:dyDescent="0.3">
      <c r="H296488" s="35"/>
    </row>
    <row r="296489" spans="8:8" x14ac:dyDescent="0.3">
      <c r="H296489" s="35"/>
    </row>
    <row r="296490" spans="8:8" x14ac:dyDescent="0.3">
      <c r="H296490" s="35"/>
    </row>
    <row r="296491" spans="8:8" x14ac:dyDescent="0.3">
      <c r="H296491" s="35"/>
    </row>
    <row r="296492" spans="8:8" x14ac:dyDescent="0.3">
      <c r="H296492" s="35"/>
    </row>
    <row r="296493" spans="8:8" x14ac:dyDescent="0.3">
      <c r="H296493" s="35"/>
    </row>
    <row r="296494" spans="8:8" x14ac:dyDescent="0.3">
      <c r="H296494" s="35"/>
    </row>
    <row r="296495" spans="8:8" x14ac:dyDescent="0.3">
      <c r="H296495" s="35"/>
    </row>
    <row r="296496" spans="8:8" x14ac:dyDescent="0.3">
      <c r="H296496" s="35"/>
    </row>
    <row r="296497" spans="8:8" x14ac:dyDescent="0.3">
      <c r="H296497" s="35"/>
    </row>
    <row r="296498" spans="8:8" x14ac:dyDescent="0.3">
      <c r="H296498" s="35"/>
    </row>
    <row r="296499" spans="8:8" x14ac:dyDescent="0.3">
      <c r="H296499" s="35"/>
    </row>
    <row r="296500" spans="8:8" x14ac:dyDescent="0.3">
      <c r="H296500" s="35"/>
    </row>
    <row r="296501" spans="8:8" x14ac:dyDescent="0.3">
      <c r="H296501" s="35"/>
    </row>
    <row r="296502" spans="8:8" x14ac:dyDescent="0.3">
      <c r="H296502" s="35"/>
    </row>
    <row r="296503" spans="8:8" x14ac:dyDescent="0.3">
      <c r="H296503" s="35"/>
    </row>
    <row r="296504" spans="8:8" x14ac:dyDescent="0.3">
      <c r="H296504" s="35"/>
    </row>
    <row r="296505" spans="8:8" x14ac:dyDescent="0.3">
      <c r="H296505" s="35"/>
    </row>
    <row r="296506" spans="8:8" x14ac:dyDescent="0.3">
      <c r="H296506" s="35"/>
    </row>
    <row r="296507" spans="8:8" x14ac:dyDescent="0.3">
      <c r="H296507" s="35"/>
    </row>
    <row r="296508" spans="8:8" x14ac:dyDescent="0.3">
      <c r="H296508" s="35"/>
    </row>
    <row r="296509" spans="8:8" x14ac:dyDescent="0.3">
      <c r="H296509" s="35"/>
    </row>
    <row r="296510" spans="8:8" x14ac:dyDescent="0.3">
      <c r="H296510" s="35"/>
    </row>
    <row r="296511" spans="8:8" x14ac:dyDescent="0.3">
      <c r="H296511" s="35"/>
    </row>
    <row r="296512" spans="8:8" x14ac:dyDescent="0.3">
      <c r="H296512" s="35"/>
    </row>
    <row r="296513" spans="8:8" x14ac:dyDescent="0.3">
      <c r="H296513" s="35"/>
    </row>
    <row r="296514" spans="8:8" x14ac:dyDescent="0.3">
      <c r="H296514" s="35"/>
    </row>
    <row r="296515" spans="8:8" x14ac:dyDescent="0.3">
      <c r="H296515" s="35"/>
    </row>
    <row r="296516" spans="8:8" x14ac:dyDescent="0.3">
      <c r="H296516" s="35"/>
    </row>
    <row r="296517" spans="8:8" x14ac:dyDescent="0.3">
      <c r="H296517" s="35"/>
    </row>
    <row r="296518" spans="8:8" x14ac:dyDescent="0.3">
      <c r="H296518" s="35"/>
    </row>
    <row r="296519" spans="8:8" x14ac:dyDescent="0.3">
      <c r="H296519" s="35"/>
    </row>
    <row r="296520" spans="8:8" x14ac:dyDescent="0.3">
      <c r="H296520" s="35"/>
    </row>
    <row r="296521" spans="8:8" x14ac:dyDescent="0.3">
      <c r="H296521" s="35"/>
    </row>
    <row r="296522" spans="8:8" x14ac:dyDescent="0.3">
      <c r="H296522" s="35"/>
    </row>
    <row r="296523" spans="8:8" x14ac:dyDescent="0.3">
      <c r="H296523" s="35"/>
    </row>
    <row r="296524" spans="8:8" x14ac:dyDescent="0.3">
      <c r="H296524" s="35"/>
    </row>
    <row r="296525" spans="8:8" x14ac:dyDescent="0.3">
      <c r="H296525" s="35"/>
    </row>
    <row r="296526" spans="8:8" x14ac:dyDescent="0.3">
      <c r="H296526" s="35"/>
    </row>
    <row r="296527" spans="8:8" x14ac:dyDescent="0.3">
      <c r="H296527" s="35"/>
    </row>
    <row r="296528" spans="8:8" x14ac:dyDescent="0.3">
      <c r="H296528" s="35"/>
    </row>
    <row r="296529" spans="8:8" x14ac:dyDescent="0.3">
      <c r="H296529" s="35"/>
    </row>
    <row r="296530" spans="8:8" x14ac:dyDescent="0.3">
      <c r="H296530" s="35"/>
    </row>
    <row r="296531" spans="8:8" x14ac:dyDescent="0.3">
      <c r="H296531" s="35"/>
    </row>
    <row r="296532" spans="8:8" x14ac:dyDescent="0.3">
      <c r="H296532" s="35"/>
    </row>
    <row r="296533" spans="8:8" x14ac:dyDescent="0.3">
      <c r="H296533" s="35"/>
    </row>
    <row r="296534" spans="8:8" x14ac:dyDescent="0.3">
      <c r="H296534" s="35"/>
    </row>
    <row r="296535" spans="8:8" x14ac:dyDescent="0.3">
      <c r="H296535" s="35"/>
    </row>
    <row r="296536" spans="8:8" x14ac:dyDescent="0.3">
      <c r="H296536" s="35"/>
    </row>
    <row r="296537" spans="8:8" x14ac:dyDescent="0.3">
      <c r="H296537" s="35"/>
    </row>
    <row r="296538" spans="8:8" x14ac:dyDescent="0.3">
      <c r="H296538" s="35"/>
    </row>
    <row r="296539" spans="8:8" x14ac:dyDescent="0.3">
      <c r="H296539" s="35"/>
    </row>
    <row r="296540" spans="8:8" x14ac:dyDescent="0.3">
      <c r="H296540" s="35"/>
    </row>
    <row r="296541" spans="8:8" x14ac:dyDescent="0.3">
      <c r="H296541" s="35"/>
    </row>
    <row r="296542" spans="8:8" x14ac:dyDescent="0.3">
      <c r="H296542" s="35"/>
    </row>
    <row r="296543" spans="8:8" x14ac:dyDescent="0.3">
      <c r="H296543" s="35"/>
    </row>
    <row r="296544" spans="8:8" x14ac:dyDescent="0.3">
      <c r="H296544" s="35"/>
    </row>
    <row r="296545" spans="8:8" x14ac:dyDescent="0.3">
      <c r="H296545" s="35"/>
    </row>
    <row r="296546" spans="8:8" x14ac:dyDescent="0.3">
      <c r="H296546" s="35"/>
    </row>
    <row r="296547" spans="8:8" x14ac:dyDescent="0.3">
      <c r="H296547" s="35"/>
    </row>
    <row r="296548" spans="8:8" x14ac:dyDescent="0.3">
      <c r="H296548" s="35"/>
    </row>
    <row r="296549" spans="8:8" x14ac:dyDescent="0.3">
      <c r="H296549" s="35"/>
    </row>
    <row r="296550" spans="8:8" x14ac:dyDescent="0.3">
      <c r="H296550" s="35"/>
    </row>
    <row r="296551" spans="8:8" x14ac:dyDescent="0.3">
      <c r="H296551" s="35"/>
    </row>
    <row r="296552" spans="8:8" x14ac:dyDescent="0.3">
      <c r="H296552" s="35"/>
    </row>
    <row r="296553" spans="8:8" x14ac:dyDescent="0.3">
      <c r="H296553" s="35"/>
    </row>
    <row r="296554" spans="8:8" x14ac:dyDescent="0.3">
      <c r="H296554" s="35"/>
    </row>
    <row r="296555" spans="8:8" x14ac:dyDescent="0.3">
      <c r="H296555" s="35"/>
    </row>
    <row r="296556" spans="8:8" x14ac:dyDescent="0.3">
      <c r="H296556" s="35"/>
    </row>
    <row r="296557" spans="8:8" x14ac:dyDescent="0.3">
      <c r="H296557" s="35"/>
    </row>
    <row r="296558" spans="8:8" x14ac:dyDescent="0.3">
      <c r="H296558" s="35"/>
    </row>
    <row r="296559" spans="8:8" x14ac:dyDescent="0.3">
      <c r="H296559" s="35"/>
    </row>
    <row r="296560" spans="8:8" x14ac:dyDescent="0.3">
      <c r="H296560" s="35"/>
    </row>
    <row r="296561" spans="8:8" x14ac:dyDescent="0.3">
      <c r="H296561" s="35"/>
    </row>
    <row r="296562" spans="8:8" x14ac:dyDescent="0.3">
      <c r="H296562" s="35"/>
    </row>
    <row r="296563" spans="8:8" x14ac:dyDescent="0.3">
      <c r="H296563" s="35"/>
    </row>
    <row r="296564" spans="8:8" x14ac:dyDescent="0.3">
      <c r="H296564" s="35"/>
    </row>
    <row r="296565" spans="8:8" x14ac:dyDescent="0.3">
      <c r="H296565" s="35"/>
    </row>
    <row r="296566" spans="8:8" x14ac:dyDescent="0.3">
      <c r="H296566" s="35"/>
    </row>
    <row r="296567" spans="8:8" x14ac:dyDescent="0.3">
      <c r="H296567" s="35"/>
    </row>
    <row r="296568" spans="8:8" x14ac:dyDescent="0.3">
      <c r="H296568" s="35"/>
    </row>
    <row r="296569" spans="8:8" x14ac:dyDescent="0.3">
      <c r="H296569" s="35"/>
    </row>
    <row r="296570" spans="8:8" x14ac:dyDescent="0.3">
      <c r="H296570" s="35"/>
    </row>
    <row r="296571" spans="8:8" x14ac:dyDescent="0.3">
      <c r="H296571" s="35"/>
    </row>
    <row r="296572" spans="8:8" x14ac:dyDescent="0.3">
      <c r="H296572" s="35"/>
    </row>
    <row r="296573" spans="8:8" x14ac:dyDescent="0.3">
      <c r="H296573" s="35"/>
    </row>
    <row r="296574" spans="8:8" x14ac:dyDescent="0.3">
      <c r="H296574" s="35"/>
    </row>
    <row r="296575" spans="8:8" x14ac:dyDescent="0.3">
      <c r="H296575" s="35"/>
    </row>
    <row r="296576" spans="8:8" x14ac:dyDescent="0.3">
      <c r="H296576" s="35"/>
    </row>
    <row r="296577" spans="8:8" x14ac:dyDescent="0.3">
      <c r="H296577" s="35"/>
    </row>
    <row r="296578" spans="8:8" x14ac:dyDescent="0.3">
      <c r="H296578" s="35"/>
    </row>
    <row r="296579" spans="8:8" x14ac:dyDescent="0.3">
      <c r="H296579" s="35"/>
    </row>
    <row r="296580" spans="8:8" x14ac:dyDescent="0.3">
      <c r="H296580" s="35"/>
    </row>
    <row r="296581" spans="8:8" x14ac:dyDescent="0.3">
      <c r="H296581" s="35"/>
    </row>
    <row r="296582" spans="8:8" x14ac:dyDescent="0.3">
      <c r="H296582" s="35"/>
    </row>
    <row r="296583" spans="8:8" x14ac:dyDescent="0.3">
      <c r="H296583" s="35"/>
    </row>
    <row r="296584" spans="8:8" x14ac:dyDescent="0.3">
      <c r="H296584" s="35"/>
    </row>
    <row r="296585" spans="8:8" x14ac:dyDescent="0.3">
      <c r="H296585" s="35"/>
    </row>
    <row r="296586" spans="8:8" x14ac:dyDescent="0.3">
      <c r="H296586" s="35"/>
    </row>
    <row r="296587" spans="8:8" x14ac:dyDescent="0.3">
      <c r="H296587" s="35"/>
    </row>
    <row r="296588" spans="8:8" x14ac:dyDescent="0.3">
      <c r="H296588" s="35"/>
    </row>
    <row r="296589" spans="8:8" x14ac:dyDescent="0.3">
      <c r="H296589" s="35"/>
    </row>
    <row r="296590" spans="8:8" x14ac:dyDescent="0.3">
      <c r="H296590" s="35"/>
    </row>
    <row r="296591" spans="8:8" x14ac:dyDescent="0.3">
      <c r="H296591" s="35"/>
    </row>
    <row r="296592" spans="8:8" x14ac:dyDescent="0.3">
      <c r="H296592" s="35"/>
    </row>
    <row r="296593" spans="8:8" x14ac:dyDescent="0.3">
      <c r="H296593" s="35"/>
    </row>
    <row r="296594" spans="8:8" x14ac:dyDescent="0.3">
      <c r="H296594" s="35"/>
    </row>
    <row r="296595" spans="8:8" x14ac:dyDescent="0.3">
      <c r="H296595" s="35"/>
    </row>
    <row r="296596" spans="8:8" x14ac:dyDescent="0.3">
      <c r="H296596" s="35"/>
    </row>
    <row r="296597" spans="8:8" x14ac:dyDescent="0.3">
      <c r="H296597" s="35"/>
    </row>
    <row r="296598" spans="8:8" x14ac:dyDescent="0.3">
      <c r="H296598" s="35"/>
    </row>
    <row r="296599" spans="8:8" x14ac:dyDescent="0.3">
      <c r="H296599" s="35"/>
    </row>
    <row r="296600" spans="8:8" x14ac:dyDescent="0.3">
      <c r="H296600" s="35"/>
    </row>
    <row r="296601" spans="8:8" x14ac:dyDescent="0.3">
      <c r="H296601" s="35"/>
    </row>
    <row r="296602" spans="8:8" x14ac:dyDescent="0.3">
      <c r="H296602" s="35"/>
    </row>
    <row r="296603" spans="8:8" x14ac:dyDescent="0.3">
      <c r="H296603" s="35"/>
    </row>
    <row r="296604" spans="8:8" x14ac:dyDescent="0.3">
      <c r="H296604" s="35"/>
    </row>
    <row r="296605" spans="8:8" x14ac:dyDescent="0.3">
      <c r="H296605" s="35"/>
    </row>
    <row r="296606" spans="8:8" x14ac:dyDescent="0.3">
      <c r="H296606" s="35"/>
    </row>
    <row r="296607" spans="8:8" x14ac:dyDescent="0.3">
      <c r="H296607" s="35"/>
    </row>
    <row r="296608" spans="8:8" x14ac:dyDescent="0.3">
      <c r="H296608" s="35"/>
    </row>
    <row r="296609" spans="8:8" x14ac:dyDescent="0.3">
      <c r="H296609" s="35"/>
    </row>
    <row r="296610" spans="8:8" x14ac:dyDescent="0.3">
      <c r="H296610" s="35"/>
    </row>
    <row r="296611" spans="8:8" x14ac:dyDescent="0.3">
      <c r="H296611" s="35"/>
    </row>
    <row r="296612" spans="8:8" x14ac:dyDescent="0.3">
      <c r="H296612" s="35"/>
    </row>
    <row r="296613" spans="8:8" x14ac:dyDescent="0.3">
      <c r="H296613" s="35"/>
    </row>
    <row r="296614" spans="8:8" x14ac:dyDescent="0.3">
      <c r="H296614" s="35"/>
    </row>
    <row r="296615" spans="8:8" x14ac:dyDescent="0.3">
      <c r="H296615" s="35"/>
    </row>
    <row r="296616" spans="8:8" x14ac:dyDescent="0.3">
      <c r="H296616" s="35"/>
    </row>
    <row r="296617" spans="8:8" x14ac:dyDescent="0.3">
      <c r="H296617" s="35"/>
    </row>
    <row r="296618" spans="8:8" x14ac:dyDescent="0.3">
      <c r="H296618" s="35"/>
    </row>
    <row r="296619" spans="8:8" x14ac:dyDescent="0.3">
      <c r="H296619" s="35"/>
    </row>
    <row r="296620" spans="8:8" x14ac:dyDescent="0.3">
      <c r="H296620" s="35"/>
    </row>
    <row r="296621" spans="8:8" x14ac:dyDescent="0.3">
      <c r="H296621" s="35"/>
    </row>
    <row r="296622" spans="8:8" x14ac:dyDescent="0.3">
      <c r="H296622" s="35"/>
    </row>
    <row r="296623" spans="8:8" x14ac:dyDescent="0.3">
      <c r="H296623" s="35"/>
    </row>
    <row r="296624" spans="8:8" x14ac:dyDescent="0.3">
      <c r="H296624" s="35"/>
    </row>
    <row r="296625" spans="8:8" x14ac:dyDescent="0.3">
      <c r="H296625" s="35"/>
    </row>
    <row r="296626" spans="8:8" x14ac:dyDescent="0.3">
      <c r="H296626" s="35"/>
    </row>
    <row r="296627" spans="8:8" x14ac:dyDescent="0.3">
      <c r="H296627" s="35"/>
    </row>
    <row r="296628" spans="8:8" x14ac:dyDescent="0.3">
      <c r="H296628" s="35"/>
    </row>
    <row r="296629" spans="8:8" x14ac:dyDescent="0.3">
      <c r="H296629" s="35"/>
    </row>
    <row r="296630" spans="8:8" x14ac:dyDescent="0.3">
      <c r="H296630" s="35"/>
    </row>
    <row r="296631" spans="8:8" x14ac:dyDescent="0.3">
      <c r="H296631" s="35"/>
    </row>
    <row r="296632" spans="8:8" x14ac:dyDescent="0.3">
      <c r="H296632" s="35"/>
    </row>
    <row r="296633" spans="8:8" x14ac:dyDescent="0.3">
      <c r="H296633" s="35"/>
    </row>
    <row r="296634" spans="8:8" x14ac:dyDescent="0.3">
      <c r="H296634" s="35"/>
    </row>
    <row r="296635" spans="8:8" x14ac:dyDescent="0.3">
      <c r="H296635" s="35"/>
    </row>
    <row r="296636" spans="8:8" x14ac:dyDescent="0.3">
      <c r="H296636" s="35"/>
    </row>
    <row r="296637" spans="8:8" x14ac:dyDescent="0.3">
      <c r="H296637" s="35"/>
    </row>
    <row r="296638" spans="8:8" x14ac:dyDescent="0.3">
      <c r="H296638" s="35"/>
    </row>
    <row r="296639" spans="8:8" x14ac:dyDescent="0.3">
      <c r="H296639" s="35"/>
    </row>
    <row r="296640" spans="8:8" x14ac:dyDescent="0.3">
      <c r="H296640" s="35"/>
    </row>
    <row r="296641" spans="8:8" x14ac:dyDescent="0.3">
      <c r="H296641" s="35"/>
    </row>
    <row r="296642" spans="8:8" x14ac:dyDescent="0.3">
      <c r="H296642" s="35"/>
    </row>
    <row r="296643" spans="8:8" x14ac:dyDescent="0.3">
      <c r="H296643" s="35"/>
    </row>
    <row r="296644" spans="8:8" x14ac:dyDescent="0.3">
      <c r="H296644" s="35"/>
    </row>
    <row r="296645" spans="8:8" x14ac:dyDescent="0.3">
      <c r="H296645" s="35"/>
    </row>
    <row r="296646" spans="8:8" x14ac:dyDescent="0.3">
      <c r="H296646" s="35"/>
    </row>
    <row r="296647" spans="8:8" x14ac:dyDescent="0.3">
      <c r="H296647" s="35"/>
    </row>
    <row r="296648" spans="8:8" x14ac:dyDescent="0.3">
      <c r="H296648" s="35"/>
    </row>
    <row r="296649" spans="8:8" x14ac:dyDescent="0.3">
      <c r="H296649" s="35"/>
    </row>
    <row r="296650" spans="8:8" x14ac:dyDescent="0.3">
      <c r="H296650" s="35"/>
    </row>
    <row r="296651" spans="8:8" x14ac:dyDescent="0.3">
      <c r="H296651" s="35"/>
    </row>
    <row r="296652" spans="8:8" x14ac:dyDescent="0.3">
      <c r="H296652" s="35"/>
    </row>
    <row r="296653" spans="8:8" x14ac:dyDescent="0.3">
      <c r="H296653" s="35"/>
    </row>
    <row r="296654" spans="8:8" x14ac:dyDescent="0.3">
      <c r="H296654" s="35"/>
    </row>
    <row r="296655" spans="8:8" x14ac:dyDescent="0.3">
      <c r="H296655" s="35"/>
    </row>
    <row r="296656" spans="8:8" x14ac:dyDescent="0.3">
      <c r="H296656" s="35"/>
    </row>
    <row r="296657" spans="8:8" x14ac:dyDescent="0.3">
      <c r="H296657" s="35"/>
    </row>
    <row r="296658" spans="8:8" x14ac:dyDescent="0.3">
      <c r="H296658" s="35"/>
    </row>
    <row r="296659" spans="8:8" x14ac:dyDescent="0.3">
      <c r="H296659" s="35"/>
    </row>
    <row r="296660" spans="8:8" x14ac:dyDescent="0.3">
      <c r="H296660" s="35"/>
    </row>
    <row r="296661" spans="8:8" x14ac:dyDescent="0.3">
      <c r="H296661" s="35"/>
    </row>
    <row r="296662" spans="8:8" x14ac:dyDescent="0.3">
      <c r="H296662" s="35"/>
    </row>
    <row r="296663" spans="8:8" x14ac:dyDescent="0.3">
      <c r="H296663" s="35"/>
    </row>
    <row r="296664" spans="8:8" x14ac:dyDescent="0.3">
      <c r="H296664" s="35"/>
    </row>
    <row r="296665" spans="8:8" x14ac:dyDescent="0.3">
      <c r="H296665" s="35"/>
    </row>
    <row r="296666" spans="8:8" x14ac:dyDescent="0.3">
      <c r="H296666" s="35"/>
    </row>
    <row r="296667" spans="8:8" x14ac:dyDescent="0.3">
      <c r="H296667" s="35"/>
    </row>
    <row r="296668" spans="8:8" x14ac:dyDescent="0.3">
      <c r="H296668" s="35"/>
    </row>
    <row r="296669" spans="8:8" x14ac:dyDescent="0.3">
      <c r="H296669" s="35"/>
    </row>
    <row r="296670" spans="8:8" x14ac:dyDescent="0.3">
      <c r="H296670" s="35"/>
    </row>
    <row r="296671" spans="8:8" x14ac:dyDescent="0.3">
      <c r="H296671" s="35"/>
    </row>
    <row r="296672" spans="8:8" x14ac:dyDescent="0.3">
      <c r="H296672" s="35"/>
    </row>
    <row r="296673" spans="8:8" x14ac:dyDescent="0.3">
      <c r="H296673" s="35"/>
    </row>
    <row r="296674" spans="8:8" x14ac:dyDescent="0.3">
      <c r="H296674" s="35"/>
    </row>
    <row r="296675" spans="8:8" x14ac:dyDescent="0.3">
      <c r="H296675" s="35"/>
    </row>
    <row r="296676" spans="8:8" x14ac:dyDescent="0.3">
      <c r="H296676" s="35"/>
    </row>
    <row r="296677" spans="8:8" x14ac:dyDescent="0.3">
      <c r="H296677" s="35"/>
    </row>
    <row r="296678" spans="8:8" x14ac:dyDescent="0.3">
      <c r="H296678" s="35"/>
    </row>
    <row r="296679" spans="8:8" x14ac:dyDescent="0.3">
      <c r="H296679" s="35"/>
    </row>
    <row r="296680" spans="8:8" x14ac:dyDescent="0.3">
      <c r="H296680" s="35"/>
    </row>
    <row r="296681" spans="8:8" x14ac:dyDescent="0.3">
      <c r="H296681" s="35"/>
    </row>
    <row r="296682" spans="8:8" x14ac:dyDescent="0.3">
      <c r="H296682" s="35"/>
    </row>
    <row r="296683" spans="8:8" x14ac:dyDescent="0.3">
      <c r="H296683" s="35"/>
    </row>
    <row r="296684" spans="8:8" x14ac:dyDescent="0.3">
      <c r="H296684" s="35"/>
    </row>
    <row r="296685" spans="8:8" x14ac:dyDescent="0.3">
      <c r="H296685" s="35"/>
    </row>
    <row r="296686" spans="8:8" x14ac:dyDescent="0.3">
      <c r="H296686" s="35"/>
    </row>
    <row r="296687" spans="8:8" x14ac:dyDescent="0.3">
      <c r="H296687" s="35"/>
    </row>
    <row r="296688" spans="8:8" x14ac:dyDescent="0.3">
      <c r="H296688" s="35"/>
    </row>
    <row r="296689" spans="8:8" x14ac:dyDescent="0.3">
      <c r="H296689" s="35"/>
    </row>
    <row r="296690" spans="8:8" x14ac:dyDescent="0.3">
      <c r="H296690" s="35"/>
    </row>
    <row r="296691" spans="8:8" x14ac:dyDescent="0.3">
      <c r="H296691" s="35"/>
    </row>
    <row r="296692" spans="8:8" x14ac:dyDescent="0.3">
      <c r="H296692" s="35"/>
    </row>
    <row r="296693" spans="8:8" x14ac:dyDescent="0.3">
      <c r="H296693" s="35"/>
    </row>
    <row r="296694" spans="8:8" x14ac:dyDescent="0.3">
      <c r="H296694" s="35"/>
    </row>
    <row r="296695" spans="8:8" x14ac:dyDescent="0.3">
      <c r="H296695" s="35"/>
    </row>
    <row r="296696" spans="8:8" x14ac:dyDescent="0.3">
      <c r="H296696" s="35"/>
    </row>
    <row r="296697" spans="8:8" x14ac:dyDescent="0.3">
      <c r="H296697" s="35"/>
    </row>
    <row r="296698" spans="8:8" x14ac:dyDescent="0.3">
      <c r="H296698" s="35"/>
    </row>
    <row r="296699" spans="8:8" x14ac:dyDescent="0.3">
      <c r="H296699" s="35"/>
    </row>
    <row r="296700" spans="8:8" x14ac:dyDescent="0.3">
      <c r="H296700" s="35"/>
    </row>
    <row r="296701" spans="8:8" x14ac:dyDescent="0.3">
      <c r="H296701" s="35"/>
    </row>
    <row r="296702" spans="8:8" x14ac:dyDescent="0.3">
      <c r="H296702" s="35"/>
    </row>
    <row r="296703" spans="8:8" x14ac:dyDescent="0.3">
      <c r="H296703" s="35"/>
    </row>
    <row r="296704" spans="8:8" x14ac:dyDescent="0.3">
      <c r="H296704" s="35"/>
    </row>
    <row r="296705" spans="8:8" x14ac:dyDescent="0.3">
      <c r="H296705" s="35"/>
    </row>
    <row r="296706" spans="8:8" x14ac:dyDescent="0.3">
      <c r="H296706" s="35"/>
    </row>
    <row r="296707" spans="8:8" x14ac:dyDescent="0.3">
      <c r="H296707" s="35"/>
    </row>
    <row r="296708" spans="8:8" x14ac:dyDescent="0.3">
      <c r="H296708" s="35"/>
    </row>
    <row r="296709" spans="8:8" x14ac:dyDescent="0.3">
      <c r="H296709" s="35"/>
    </row>
    <row r="296710" spans="8:8" x14ac:dyDescent="0.3">
      <c r="H296710" s="35"/>
    </row>
    <row r="296711" spans="8:8" x14ac:dyDescent="0.3">
      <c r="H296711" s="35"/>
    </row>
    <row r="296712" spans="8:8" x14ac:dyDescent="0.3">
      <c r="H296712" s="35"/>
    </row>
    <row r="296713" spans="8:8" x14ac:dyDescent="0.3">
      <c r="H296713" s="35"/>
    </row>
    <row r="296714" spans="8:8" x14ac:dyDescent="0.3">
      <c r="H296714" s="35"/>
    </row>
    <row r="296715" spans="8:8" x14ac:dyDescent="0.3">
      <c r="H296715" s="35"/>
    </row>
    <row r="296716" spans="8:8" x14ac:dyDescent="0.3">
      <c r="H296716" s="35"/>
    </row>
    <row r="296717" spans="8:8" x14ac:dyDescent="0.3">
      <c r="H296717" s="35"/>
    </row>
    <row r="296718" spans="8:8" x14ac:dyDescent="0.3">
      <c r="H296718" s="35"/>
    </row>
    <row r="296719" spans="8:8" x14ac:dyDescent="0.3">
      <c r="H296719" s="35"/>
    </row>
    <row r="296720" spans="8:8" x14ac:dyDescent="0.3">
      <c r="H296720" s="35"/>
    </row>
    <row r="296721" spans="8:8" x14ac:dyDescent="0.3">
      <c r="H296721" s="35"/>
    </row>
    <row r="296722" spans="8:8" x14ac:dyDescent="0.3">
      <c r="H296722" s="35"/>
    </row>
    <row r="296723" spans="8:8" x14ac:dyDescent="0.3">
      <c r="H296723" s="35"/>
    </row>
    <row r="296724" spans="8:8" x14ac:dyDescent="0.3">
      <c r="H296724" s="35"/>
    </row>
    <row r="296725" spans="8:8" x14ac:dyDescent="0.3">
      <c r="H296725" s="35"/>
    </row>
    <row r="296726" spans="8:8" x14ac:dyDescent="0.3">
      <c r="H296726" s="35"/>
    </row>
    <row r="296727" spans="8:8" x14ac:dyDescent="0.3">
      <c r="H296727" s="35"/>
    </row>
    <row r="296728" spans="8:8" x14ac:dyDescent="0.3">
      <c r="H296728" s="35"/>
    </row>
    <row r="296729" spans="8:8" x14ac:dyDescent="0.3">
      <c r="H296729" s="35"/>
    </row>
    <row r="296730" spans="8:8" x14ac:dyDescent="0.3">
      <c r="H296730" s="35"/>
    </row>
    <row r="296731" spans="8:8" x14ac:dyDescent="0.3">
      <c r="H296731" s="35"/>
    </row>
    <row r="296732" spans="8:8" x14ac:dyDescent="0.3">
      <c r="H296732" s="35"/>
    </row>
    <row r="296733" spans="8:8" x14ac:dyDescent="0.3">
      <c r="H296733" s="35"/>
    </row>
    <row r="296734" spans="8:8" x14ac:dyDescent="0.3">
      <c r="H296734" s="35"/>
    </row>
    <row r="296735" spans="8:8" x14ac:dyDescent="0.3">
      <c r="H296735" s="35"/>
    </row>
    <row r="296736" spans="8:8" x14ac:dyDescent="0.3">
      <c r="H296736" s="35"/>
    </row>
    <row r="296737" spans="8:8" x14ac:dyDescent="0.3">
      <c r="H296737" s="35"/>
    </row>
    <row r="296738" spans="8:8" x14ac:dyDescent="0.3">
      <c r="H296738" s="35"/>
    </row>
    <row r="296739" spans="8:8" x14ac:dyDescent="0.3">
      <c r="H296739" s="35"/>
    </row>
    <row r="296740" spans="8:8" x14ac:dyDescent="0.3">
      <c r="H296740" s="35"/>
    </row>
    <row r="296741" spans="8:8" x14ac:dyDescent="0.3">
      <c r="H296741" s="35"/>
    </row>
    <row r="296742" spans="8:8" x14ac:dyDescent="0.3">
      <c r="H296742" s="35"/>
    </row>
    <row r="296743" spans="8:8" x14ac:dyDescent="0.3">
      <c r="H296743" s="35"/>
    </row>
    <row r="296744" spans="8:8" x14ac:dyDescent="0.3">
      <c r="H296744" s="35"/>
    </row>
    <row r="296745" spans="8:8" x14ac:dyDescent="0.3">
      <c r="H296745" s="35"/>
    </row>
    <row r="296746" spans="8:8" x14ac:dyDescent="0.3">
      <c r="H296746" s="35"/>
    </row>
    <row r="296747" spans="8:8" x14ac:dyDescent="0.3">
      <c r="H296747" s="35"/>
    </row>
    <row r="296748" spans="8:8" x14ac:dyDescent="0.3">
      <c r="H296748" s="35"/>
    </row>
    <row r="296749" spans="8:8" x14ac:dyDescent="0.3">
      <c r="H296749" s="35"/>
    </row>
    <row r="296750" spans="8:8" x14ac:dyDescent="0.3">
      <c r="H296750" s="35"/>
    </row>
    <row r="296751" spans="8:8" x14ac:dyDescent="0.3">
      <c r="H296751" s="35"/>
    </row>
    <row r="296752" spans="8:8" x14ac:dyDescent="0.3">
      <c r="H296752" s="35"/>
    </row>
    <row r="296753" spans="8:8" x14ac:dyDescent="0.3">
      <c r="H296753" s="35"/>
    </row>
    <row r="296754" spans="8:8" x14ac:dyDescent="0.3">
      <c r="H296754" s="35"/>
    </row>
    <row r="296755" spans="8:8" x14ac:dyDescent="0.3">
      <c r="H296755" s="35"/>
    </row>
    <row r="296756" spans="8:8" x14ac:dyDescent="0.3">
      <c r="H296756" s="35"/>
    </row>
    <row r="296757" spans="8:8" x14ac:dyDescent="0.3">
      <c r="H296757" s="35"/>
    </row>
    <row r="296758" spans="8:8" x14ac:dyDescent="0.3">
      <c r="H296758" s="35"/>
    </row>
    <row r="296759" spans="8:8" x14ac:dyDescent="0.3">
      <c r="H296759" s="35"/>
    </row>
    <row r="296760" spans="8:8" x14ac:dyDescent="0.3">
      <c r="H296760" s="35"/>
    </row>
    <row r="296761" spans="8:8" x14ac:dyDescent="0.3">
      <c r="H296761" s="35"/>
    </row>
    <row r="296762" spans="8:8" x14ac:dyDescent="0.3">
      <c r="H296762" s="35"/>
    </row>
    <row r="296763" spans="8:8" x14ac:dyDescent="0.3">
      <c r="H296763" s="35"/>
    </row>
    <row r="296764" spans="8:8" x14ac:dyDescent="0.3">
      <c r="H296764" s="35"/>
    </row>
    <row r="296765" spans="8:8" x14ac:dyDescent="0.3">
      <c r="H296765" s="35"/>
    </row>
    <row r="296766" spans="8:8" x14ac:dyDescent="0.3">
      <c r="H296766" s="35"/>
    </row>
    <row r="296767" spans="8:8" x14ac:dyDescent="0.3">
      <c r="H296767" s="35"/>
    </row>
    <row r="296768" spans="8:8" x14ac:dyDescent="0.3">
      <c r="H296768" s="35"/>
    </row>
    <row r="296769" spans="8:8" x14ac:dyDescent="0.3">
      <c r="H296769" s="35"/>
    </row>
    <row r="296770" spans="8:8" x14ac:dyDescent="0.3">
      <c r="H296770" s="35"/>
    </row>
    <row r="296771" spans="8:8" x14ac:dyDescent="0.3">
      <c r="H296771" s="35"/>
    </row>
    <row r="296772" spans="8:8" x14ac:dyDescent="0.3">
      <c r="H296772" s="35"/>
    </row>
    <row r="296773" spans="8:8" x14ac:dyDescent="0.3">
      <c r="H296773" s="35"/>
    </row>
    <row r="296774" spans="8:8" x14ac:dyDescent="0.3">
      <c r="H296774" s="35"/>
    </row>
    <row r="296775" spans="8:8" x14ac:dyDescent="0.3">
      <c r="H296775" s="35"/>
    </row>
    <row r="296776" spans="8:8" x14ac:dyDescent="0.3">
      <c r="H296776" s="35"/>
    </row>
    <row r="296777" spans="8:8" x14ac:dyDescent="0.3">
      <c r="H296777" s="35"/>
    </row>
    <row r="296778" spans="8:8" x14ac:dyDescent="0.3">
      <c r="H296778" s="35"/>
    </row>
    <row r="296779" spans="8:8" x14ac:dyDescent="0.3">
      <c r="H296779" s="35"/>
    </row>
    <row r="296780" spans="8:8" x14ac:dyDescent="0.3">
      <c r="H296780" s="35"/>
    </row>
    <row r="296781" spans="8:8" x14ac:dyDescent="0.3">
      <c r="H296781" s="35"/>
    </row>
    <row r="296782" spans="8:8" x14ac:dyDescent="0.3">
      <c r="H296782" s="35"/>
    </row>
    <row r="296783" spans="8:8" x14ac:dyDescent="0.3">
      <c r="H296783" s="35"/>
    </row>
    <row r="296784" spans="8:8" x14ac:dyDescent="0.3">
      <c r="H296784" s="35"/>
    </row>
    <row r="296785" spans="8:8" x14ac:dyDescent="0.3">
      <c r="H296785" s="35"/>
    </row>
    <row r="296786" spans="8:8" x14ac:dyDescent="0.3">
      <c r="H296786" s="35"/>
    </row>
    <row r="296787" spans="8:8" x14ac:dyDescent="0.3">
      <c r="H296787" s="35"/>
    </row>
    <row r="296788" spans="8:8" x14ac:dyDescent="0.3">
      <c r="H296788" s="35"/>
    </row>
    <row r="296789" spans="8:8" x14ac:dyDescent="0.3">
      <c r="H296789" s="35"/>
    </row>
    <row r="296790" spans="8:8" x14ac:dyDescent="0.3">
      <c r="H296790" s="35"/>
    </row>
    <row r="296791" spans="8:8" x14ac:dyDescent="0.3">
      <c r="H296791" s="35"/>
    </row>
    <row r="296792" spans="8:8" x14ac:dyDescent="0.3">
      <c r="H296792" s="35"/>
    </row>
    <row r="296793" spans="8:8" x14ac:dyDescent="0.3">
      <c r="H296793" s="35"/>
    </row>
    <row r="296794" spans="8:8" x14ac:dyDescent="0.3">
      <c r="H296794" s="35"/>
    </row>
    <row r="296795" spans="8:8" x14ac:dyDescent="0.3">
      <c r="H296795" s="35"/>
    </row>
    <row r="296796" spans="8:8" x14ac:dyDescent="0.3">
      <c r="H296796" s="35"/>
    </row>
    <row r="296797" spans="8:8" x14ac:dyDescent="0.3">
      <c r="H296797" s="35"/>
    </row>
    <row r="296798" spans="8:8" x14ac:dyDescent="0.3">
      <c r="H296798" s="35"/>
    </row>
    <row r="296799" spans="8:8" x14ac:dyDescent="0.3">
      <c r="H296799" s="35"/>
    </row>
    <row r="296800" spans="8:8" x14ac:dyDescent="0.3">
      <c r="H296800" s="35"/>
    </row>
    <row r="296801" spans="8:8" x14ac:dyDescent="0.3">
      <c r="H296801" s="35"/>
    </row>
    <row r="296802" spans="8:8" x14ac:dyDescent="0.3">
      <c r="H296802" s="35"/>
    </row>
    <row r="296803" spans="8:8" x14ac:dyDescent="0.3">
      <c r="H296803" s="35"/>
    </row>
    <row r="296804" spans="8:8" x14ac:dyDescent="0.3">
      <c r="H296804" s="35"/>
    </row>
    <row r="296805" spans="8:8" x14ac:dyDescent="0.3">
      <c r="H296805" s="35"/>
    </row>
    <row r="296806" spans="8:8" x14ac:dyDescent="0.3">
      <c r="H296806" s="35"/>
    </row>
    <row r="296807" spans="8:8" x14ac:dyDescent="0.3">
      <c r="H296807" s="35"/>
    </row>
    <row r="296808" spans="8:8" x14ac:dyDescent="0.3">
      <c r="H296808" s="35"/>
    </row>
    <row r="296809" spans="8:8" x14ac:dyDescent="0.3">
      <c r="H296809" s="35"/>
    </row>
    <row r="296810" spans="8:8" x14ac:dyDescent="0.3">
      <c r="H296810" s="35"/>
    </row>
    <row r="296811" spans="8:8" x14ac:dyDescent="0.3">
      <c r="H296811" s="35"/>
    </row>
    <row r="296812" spans="8:8" x14ac:dyDescent="0.3">
      <c r="H296812" s="35"/>
    </row>
    <row r="296813" spans="8:8" x14ac:dyDescent="0.3">
      <c r="H296813" s="35"/>
    </row>
    <row r="296814" spans="8:8" x14ac:dyDescent="0.3">
      <c r="H296814" s="35"/>
    </row>
    <row r="296815" spans="8:8" x14ac:dyDescent="0.3">
      <c r="H296815" s="35"/>
    </row>
    <row r="296816" spans="8:8" x14ac:dyDescent="0.3">
      <c r="H296816" s="35"/>
    </row>
    <row r="296817" spans="8:8" x14ac:dyDescent="0.3">
      <c r="H296817" s="35"/>
    </row>
    <row r="296818" spans="8:8" x14ac:dyDescent="0.3">
      <c r="H296818" s="35"/>
    </row>
    <row r="296819" spans="8:8" x14ac:dyDescent="0.3">
      <c r="H296819" s="35"/>
    </row>
    <row r="296820" spans="8:8" x14ac:dyDescent="0.3">
      <c r="H296820" s="35"/>
    </row>
    <row r="296821" spans="8:8" x14ac:dyDescent="0.3">
      <c r="H296821" s="35"/>
    </row>
    <row r="296822" spans="8:8" x14ac:dyDescent="0.3">
      <c r="H296822" s="35"/>
    </row>
    <row r="296823" spans="8:8" x14ac:dyDescent="0.3">
      <c r="H296823" s="35"/>
    </row>
    <row r="296824" spans="8:8" x14ac:dyDescent="0.3">
      <c r="H296824" s="35"/>
    </row>
    <row r="296825" spans="8:8" x14ac:dyDescent="0.3">
      <c r="H296825" s="35"/>
    </row>
    <row r="296826" spans="8:8" x14ac:dyDescent="0.3">
      <c r="H296826" s="35"/>
    </row>
    <row r="296827" spans="8:8" x14ac:dyDescent="0.3">
      <c r="H296827" s="35"/>
    </row>
    <row r="296828" spans="8:8" x14ac:dyDescent="0.3">
      <c r="H296828" s="35"/>
    </row>
    <row r="296829" spans="8:8" x14ac:dyDescent="0.3">
      <c r="H296829" s="35"/>
    </row>
    <row r="296830" spans="8:8" x14ac:dyDescent="0.3">
      <c r="H296830" s="35"/>
    </row>
    <row r="296831" spans="8:8" x14ac:dyDescent="0.3">
      <c r="H296831" s="35"/>
    </row>
    <row r="296832" spans="8:8" x14ac:dyDescent="0.3">
      <c r="H296832" s="35"/>
    </row>
    <row r="296833" spans="8:8" x14ac:dyDescent="0.3">
      <c r="H296833" s="35"/>
    </row>
    <row r="296834" spans="8:8" x14ac:dyDescent="0.3">
      <c r="H296834" s="35"/>
    </row>
    <row r="296835" spans="8:8" x14ac:dyDescent="0.3">
      <c r="H296835" s="35"/>
    </row>
    <row r="296836" spans="8:8" x14ac:dyDescent="0.3">
      <c r="H296836" s="35"/>
    </row>
    <row r="296837" spans="8:8" x14ac:dyDescent="0.3">
      <c r="H296837" s="35"/>
    </row>
    <row r="296838" spans="8:8" x14ac:dyDescent="0.3">
      <c r="H296838" s="35"/>
    </row>
    <row r="296839" spans="8:8" x14ac:dyDescent="0.3">
      <c r="H296839" s="35"/>
    </row>
    <row r="296840" spans="8:8" x14ac:dyDescent="0.3">
      <c r="H296840" s="35"/>
    </row>
    <row r="296841" spans="8:8" x14ac:dyDescent="0.3">
      <c r="H296841" s="35"/>
    </row>
    <row r="296842" spans="8:8" x14ac:dyDescent="0.3">
      <c r="H296842" s="35"/>
    </row>
    <row r="296843" spans="8:8" x14ac:dyDescent="0.3">
      <c r="H296843" s="35"/>
    </row>
    <row r="296844" spans="8:8" x14ac:dyDescent="0.3">
      <c r="H296844" s="35"/>
    </row>
    <row r="296845" spans="8:8" x14ac:dyDescent="0.3">
      <c r="H296845" s="35"/>
    </row>
    <row r="296846" spans="8:8" x14ac:dyDescent="0.3">
      <c r="H296846" s="35"/>
    </row>
    <row r="296847" spans="8:8" x14ac:dyDescent="0.3">
      <c r="H296847" s="35"/>
    </row>
    <row r="296848" spans="8:8" x14ac:dyDescent="0.3">
      <c r="H296848" s="35"/>
    </row>
    <row r="296849" spans="8:8" x14ac:dyDescent="0.3">
      <c r="H296849" s="35"/>
    </row>
    <row r="296850" spans="8:8" x14ac:dyDescent="0.3">
      <c r="H296850" s="35"/>
    </row>
    <row r="296851" spans="8:8" x14ac:dyDescent="0.3">
      <c r="H296851" s="35"/>
    </row>
    <row r="296852" spans="8:8" x14ac:dyDescent="0.3">
      <c r="H296852" s="35"/>
    </row>
    <row r="296853" spans="8:8" x14ac:dyDescent="0.3">
      <c r="H296853" s="35"/>
    </row>
    <row r="296854" spans="8:8" x14ac:dyDescent="0.3">
      <c r="H296854" s="35"/>
    </row>
    <row r="296855" spans="8:8" x14ac:dyDescent="0.3">
      <c r="H296855" s="35"/>
    </row>
    <row r="296856" spans="8:8" x14ac:dyDescent="0.3">
      <c r="H296856" s="35"/>
    </row>
    <row r="296857" spans="8:8" x14ac:dyDescent="0.3">
      <c r="H296857" s="35"/>
    </row>
    <row r="296858" spans="8:8" x14ac:dyDescent="0.3">
      <c r="H296858" s="35"/>
    </row>
    <row r="296859" spans="8:8" x14ac:dyDescent="0.3">
      <c r="H296859" s="35"/>
    </row>
    <row r="296860" spans="8:8" x14ac:dyDescent="0.3">
      <c r="H296860" s="35"/>
    </row>
    <row r="296861" spans="8:8" x14ac:dyDescent="0.3">
      <c r="H296861" s="35"/>
    </row>
    <row r="296862" spans="8:8" x14ac:dyDescent="0.3">
      <c r="H296862" s="35"/>
    </row>
    <row r="296863" spans="8:8" x14ac:dyDescent="0.3">
      <c r="H296863" s="35"/>
    </row>
    <row r="296864" spans="8:8" x14ac:dyDescent="0.3">
      <c r="H296864" s="35"/>
    </row>
    <row r="296865" spans="8:8" x14ac:dyDescent="0.3">
      <c r="H296865" s="35"/>
    </row>
    <row r="296866" spans="8:8" x14ac:dyDescent="0.3">
      <c r="H296866" s="35"/>
    </row>
    <row r="296867" spans="8:8" x14ac:dyDescent="0.3">
      <c r="H296867" s="35"/>
    </row>
    <row r="296868" spans="8:8" x14ac:dyDescent="0.3">
      <c r="H296868" s="35"/>
    </row>
    <row r="296869" spans="8:8" x14ac:dyDescent="0.3">
      <c r="H296869" s="35"/>
    </row>
    <row r="296870" spans="8:8" x14ac:dyDescent="0.3">
      <c r="H296870" s="35"/>
    </row>
    <row r="296871" spans="8:8" x14ac:dyDescent="0.3">
      <c r="H296871" s="35"/>
    </row>
    <row r="296872" spans="8:8" x14ac:dyDescent="0.3">
      <c r="H296872" s="35"/>
    </row>
    <row r="296873" spans="8:8" x14ac:dyDescent="0.3">
      <c r="H296873" s="35"/>
    </row>
    <row r="296874" spans="8:8" x14ac:dyDescent="0.3">
      <c r="H296874" s="35"/>
    </row>
    <row r="296875" spans="8:8" x14ac:dyDescent="0.3">
      <c r="H296875" s="35"/>
    </row>
    <row r="296876" spans="8:8" x14ac:dyDescent="0.3">
      <c r="H296876" s="35"/>
    </row>
    <row r="296877" spans="8:8" x14ac:dyDescent="0.3">
      <c r="H296877" s="35"/>
    </row>
    <row r="296878" spans="8:8" x14ac:dyDescent="0.3">
      <c r="H296878" s="35"/>
    </row>
    <row r="296879" spans="8:8" x14ac:dyDescent="0.3">
      <c r="H296879" s="35"/>
    </row>
    <row r="296880" spans="8:8" x14ac:dyDescent="0.3">
      <c r="H296880" s="35"/>
    </row>
    <row r="296881" spans="8:8" x14ac:dyDescent="0.3">
      <c r="H296881" s="35"/>
    </row>
    <row r="296882" spans="8:8" x14ac:dyDescent="0.3">
      <c r="H296882" s="35"/>
    </row>
    <row r="296883" spans="8:8" x14ac:dyDescent="0.3">
      <c r="H296883" s="35"/>
    </row>
    <row r="296884" spans="8:8" x14ac:dyDescent="0.3">
      <c r="H296884" s="35"/>
    </row>
    <row r="296885" spans="8:8" x14ac:dyDescent="0.3">
      <c r="H296885" s="35"/>
    </row>
    <row r="296886" spans="8:8" x14ac:dyDescent="0.3">
      <c r="H296886" s="35"/>
    </row>
    <row r="296887" spans="8:8" x14ac:dyDescent="0.3">
      <c r="H296887" s="35"/>
    </row>
    <row r="296888" spans="8:8" x14ac:dyDescent="0.3">
      <c r="H296888" s="35"/>
    </row>
    <row r="296889" spans="8:8" x14ac:dyDescent="0.3">
      <c r="H296889" s="35"/>
    </row>
    <row r="296890" spans="8:8" x14ac:dyDescent="0.3">
      <c r="H296890" s="35"/>
    </row>
    <row r="296891" spans="8:8" x14ac:dyDescent="0.3">
      <c r="H296891" s="35"/>
    </row>
    <row r="296892" spans="8:8" x14ac:dyDescent="0.3">
      <c r="H296892" s="35"/>
    </row>
    <row r="296893" spans="8:8" x14ac:dyDescent="0.3">
      <c r="H296893" s="35"/>
    </row>
    <row r="296894" spans="8:8" x14ac:dyDescent="0.3">
      <c r="H296894" s="35"/>
    </row>
    <row r="296895" spans="8:8" x14ac:dyDescent="0.3">
      <c r="H296895" s="35"/>
    </row>
    <row r="296896" spans="8:8" x14ac:dyDescent="0.3">
      <c r="H296896" s="35"/>
    </row>
    <row r="296897" spans="8:8" x14ac:dyDescent="0.3">
      <c r="H296897" s="35"/>
    </row>
    <row r="296898" spans="8:8" x14ac:dyDescent="0.3">
      <c r="H296898" s="35"/>
    </row>
    <row r="296899" spans="8:8" x14ac:dyDescent="0.3">
      <c r="H296899" s="35"/>
    </row>
    <row r="296900" spans="8:8" x14ac:dyDescent="0.3">
      <c r="H296900" s="35"/>
    </row>
    <row r="296901" spans="8:8" x14ac:dyDescent="0.3">
      <c r="H296901" s="35"/>
    </row>
    <row r="296902" spans="8:8" x14ac:dyDescent="0.3">
      <c r="H296902" s="35"/>
    </row>
    <row r="296903" spans="8:8" x14ac:dyDescent="0.3">
      <c r="H296903" s="35"/>
    </row>
    <row r="296904" spans="8:8" x14ac:dyDescent="0.3">
      <c r="H296904" s="35"/>
    </row>
    <row r="296905" spans="8:8" x14ac:dyDescent="0.3">
      <c r="H296905" s="35"/>
    </row>
    <row r="296906" spans="8:8" x14ac:dyDescent="0.3">
      <c r="H296906" s="35"/>
    </row>
    <row r="296907" spans="8:8" x14ac:dyDescent="0.3">
      <c r="H296907" s="35"/>
    </row>
    <row r="296908" spans="8:8" x14ac:dyDescent="0.3">
      <c r="H296908" s="35"/>
    </row>
    <row r="296909" spans="8:8" x14ac:dyDescent="0.3">
      <c r="H296909" s="35"/>
    </row>
    <row r="296910" spans="8:8" x14ac:dyDescent="0.3">
      <c r="H296910" s="35"/>
    </row>
    <row r="296911" spans="8:8" x14ac:dyDescent="0.3">
      <c r="H296911" s="35"/>
    </row>
    <row r="296912" spans="8:8" x14ac:dyDescent="0.3">
      <c r="H296912" s="35"/>
    </row>
    <row r="296913" spans="8:8" x14ac:dyDescent="0.3">
      <c r="H296913" s="35"/>
    </row>
    <row r="296914" spans="8:8" x14ac:dyDescent="0.3">
      <c r="H296914" s="35"/>
    </row>
    <row r="296915" spans="8:8" x14ac:dyDescent="0.3">
      <c r="H296915" s="35"/>
    </row>
    <row r="296916" spans="8:8" x14ac:dyDescent="0.3">
      <c r="H296916" s="35"/>
    </row>
    <row r="296917" spans="8:8" x14ac:dyDescent="0.3">
      <c r="H296917" s="35"/>
    </row>
    <row r="296918" spans="8:8" x14ac:dyDescent="0.3">
      <c r="H296918" s="35"/>
    </row>
    <row r="296919" spans="8:8" x14ac:dyDescent="0.3">
      <c r="H296919" s="35"/>
    </row>
    <row r="296920" spans="8:8" x14ac:dyDescent="0.3">
      <c r="H296920" s="35"/>
    </row>
    <row r="296921" spans="8:8" x14ac:dyDescent="0.3">
      <c r="H296921" s="35"/>
    </row>
    <row r="296922" spans="8:8" x14ac:dyDescent="0.3">
      <c r="H296922" s="35"/>
    </row>
    <row r="296923" spans="8:8" x14ac:dyDescent="0.3">
      <c r="H296923" s="35"/>
    </row>
    <row r="296924" spans="8:8" x14ac:dyDescent="0.3">
      <c r="H296924" s="35"/>
    </row>
    <row r="296925" spans="8:8" x14ac:dyDescent="0.3">
      <c r="H296925" s="35"/>
    </row>
    <row r="296926" spans="8:8" x14ac:dyDescent="0.3">
      <c r="H296926" s="35"/>
    </row>
    <row r="296927" spans="8:8" x14ac:dyDescent="0.3">
      <c r="H296927" s="35"/>
    </row>
    <row r="296928" spans="8:8" x14ac:dyDescent="0.3">
      <c r="H296928" s="35"/>
    </row>
    <row r="296929" spans="8:8" x14ac:dyDescent="0.3">
      <c r="H296929" s="35"/>
    </row>
    <row r="296930" spans="8:8" x14ac:dyDescent="0.3">
      <c r="H296930" s="35"/>
    </row>
    <row r="296931" spans="8:8" x14ac:dyDescent="0.3">
      <c r="H296931" s="35"/>
    </row>
    <row r="296932" spans="8:8" x14ac:dyDescent="0.3">
      <c r="H296932" s="35"/>
    </row>
    <row r="296933" spans="8:8" x14ac:dyDescent="0.3">
      <c r="H296933" s="35"/>
    </row>
    <row r="296934" spans="8:8" x14ac:dyDescent="0.3">
      <c r="H296934" s="35"/>
    </row>
    <row r="296935" spans="8:8" x14ac:dyDescent="0.3">
      <c r="H296935" s="35"/>
    </row>
    <row r="296936" spans="8:8" x14ac:dyDescent="0.3">
      <c r="H296936" s="35"/>
    </row>
    <row r="296937" spans="8:8" x14ac:dyDescent="0.3">
      <c r="H296937" s="35"/>
    </row>
    <row r="296938" spans="8:8" x14ac:dyDescent="0.3">
      <c r="H296938" s="35"/>
    </row>
    <row r="296939" spans="8:8" x14ac:dyDescent="0.3">
      <c r="H296939" s="35"/>
    </row>
    <row r="296940" spans="8:8" x14ac:dyDescent="0.3">
      <c r="H296940" s="35"/>
    </row>
    <row r="296941" spans="8:8" x14ac:dyDescent="0.3">
      <c r="H296941" s="35"/>
    </row>
    <row r="296942" spans="8:8" x14ac:dyDescent="0.3">
      <c r="H296942" s="35"/>
    </row>
    <row r="296943" spans="8:8" x14ac:dyDescent="0.3">
      <c r="H296943" s="35"/>
    </row>
    <row r="296944" spans="8:8" x14ac:dyDescent="0.3">
      <c r="H296944" s="35"/>
    </row>
    <row r="296945" spans="8:8" x14ac:dyDescent="0.3">
      <c r="H296945" s="35"/>
    </row>
    <row r="296946" spans="8:8" x14ac:dyDescent="0.3">
      <c r="H296946" s="35"/>
    </row>
    <row r="296947" spans="8:8" x14ac:dyDescent="0.3">
      <c r="H296947" s="35"/>
    </row>
    <row r="296948" spans="8:8" x14ac:dyDescent="0.3">
      <c r="H296948" s="35"/>
    </row>
    <row r="296949" spans="8:8" x14ac:dyDescent="0.3">
      <c r="H296949" s="35"/>
    </row>
    <row r="296950" spans="8:8" x14ac:dyDescent="0.3">
      <c r="H296950" s="35"/>
    </row>
    <row r="296951" spans="8:8" x14ac:dyDescent="0.3">
      <c r="H296951" s="35"/>
    </row>
    <row r="296952" spans="8:8" x14ac:dyDescent="0.3">
      <c r="H296952" s="35"/>
    </row>
    <row r="296953" spans="8:8" x14ac:dyDescent="0.3">
      <c r="H296953" s="35"/>
    </row>
    <row r="296954" spans="8:8" x14ac:dyDescent="0.3">
      <c r="H296954" s="35"/>
    </row>
    <row r="296955" spans="8:8" x14ac:dyDescent="0.3">
      <c r="H296955" s="35"/>
    </row>
    <row r="296956" spans="8:8" x14ac:dyDescent="0.3">
      <c r="H296956" s="35"/>
    </row>
    <row r="296957" spans="8:8" x14ac:dyDescent="0.3">
      <c r="H296957" s="35"/>
    </row>
    <row r="296958" spans="8:8" x14ac:dyDescent="0.3">
      <c r="H296958" s="35"/>
    </row>
    <row r="296959" spans="8:8" x14ac:dyDescent="0.3">
      <c r="H296959" s="35"/>
    </row>
    <row r="296960" spans="8:8" x14ac:dyDescent="0.3">
      <c r="H296960" s="35"/>
    </row>
    <row r="296961" spans="8:8" x14ac:dyDescent="0.3">
      <c r="H296961" s="35"/>
    </row>
    <row r="296962" spans="8:8" x14ac:dyDescent="0.3">
      <c r="H296962" s="35"/>
    </row>
    <row r="296963" spans="8:8" x14ac:dyDescent="0.3">
      <c r="H296963" s="35"/>
    </row>
    <row r="296964" spans="8:8" x14ac:dyDescent="0.3">
      <c r="H296964" s="35"/>
    </row>
    <row r="296965" spans="8:8" x14ac:dyDescent="0.3">
      <c r="H296965" s="35"/>
    </row>
    <row r="296966" spans="8:8" x14ac:dyDescent="0.3">
      <c r="H296966" s="35"/>
    </row>
    <row r="296967" spans="8:8" x14ac:dyDescent="0.3">
      <c r="H296967" s="35"/>
    </row>
    <row r="296968" spans="8:8" x14ac:dyDescent="0.3">
      <c r="H296968" s="35"/>
    </row>
    <row r="296969" spans="8:8" x14ac:dyDescent="0.3">
      <c r="H296969" s="35"/>
    </row>
    <row r="296970" spans="8:8" x14ac:dyDescent="0.3">
      <c r="H296970" s="35"/>
    </row>
    <row r="296971" spans="8:8" x14ac:dyDescent="0.3">
      <c r="H296971" s="35"/>
    </row>
    <row r="296972" spans="8:8" x14ac:dyDescent="0.3">
      <c r="H296972" s="35"/>
    </row>
    <row r="296973" spans="8:8" x14ac:dyDescent="0.3">
      <c r="H296973" s="35"/>
    </row>
    <row r="296974" spans="8:8" x14ac:dyDescent="0.3">
      <c r="H296974" s="35"/>
    </row>
    <row r="296975" spans="8:8" x14ac:dyDescent="0.3">
      <c r="H296975" s="35"/>
    </row>
    <row r="296976" spans="8:8" x14ac:dyDescent="0.3">
      <c r="H296976" s="35"/>
    </row>
    <row r="296977" spans="8:8" x14ac:dyDescent="0.3">
      <c r="H296977" s="35"/>
    </row>
    <row r="296978" spans="8:8" x14ac:dyDescent="0.3">
      <c r="H296978" s="35"/>
    </row>
    <row r="296979" spans="8:8" x14ac:dyDescent="0.3">
      <c r="H296979" s="35"/>
    </row>
    <row r="296980" spans="8:8" x14ac:dyDescent="0.3">
      <c r="H296980" s="35"/>
    </row>
    <row r="296981" spans="8:8" x14ac:dyDescent="0.3">
      <c r="H296981" s="35"/>
    </row>
    <row r="296982" spans="8:8" x14ac:dyDescent="0.3">
      <c r="H296982" s="35"/>
    </row>
    <row r="296983" spans="8:8" x14ac:dyDescent="0.3">
      <c r="H296983" s="35"/>
    </row>
    <row r="296984" spans="8:8" x14ac:dyDescent="0.3">
      <c r="H296984" s="35"/>
    </row>
    <row r="296985" spans="8:8" x14ac:dyDescent="0.3">
      <c r="H296985" s="35"/>
    </row>
    <row r="296986" spans="8:8" x14ac:dyDescent="0.3">
      <c r="H296986" s="35"/>
    </row>
    <row r="296987" spans="8:8" x14ac:dyDescent="0.3">
      <c r="H296987" s="35"/>
    </row>
    <row r="296988" spans="8:8" x14ac:dyDescent="0.3">
      <c r="H296988" s="35"/>
    </row>
    <row r="296989" spans="8:8" x14ac:dyDescent="0.3">
      <c r="H296989" s="35"/>
    </row>
    <row r="296990" spans="8:8" x14ac:dyDescent="0.3">
      <c r="H296990" s="35"/>
    </row>
    <row r="296991" spans="8:8" x14ac:dyDescent="0.3">
      <c r="H296991" s="35"/>
    </row>
    <row r="296992" spans="8:8" x14ac:dyDescent="0.3">
      <c r="H296992" s="35"/>
    </row>
    <row r="296993" spans="8:8" x14ac:dyDescent="0.3">
      <c r="H296993" s="35"/>
    </row>
    <row r="296994" spans="8:8" x14ac:dyDescent="0.3">
      <c r="H296994" s="35"/>
    </row>
    <row r="296995" spans="8:8" x14ac:dyDescent="0.3">
      <c r="H296995" s="35"/>
    </row>
    <row r="296996" spans="8:8" x14ac:dyDescent="0.3">
      <c r="H296996" s="35"/>
    </row>
    <row r="296997" spans="8:8" x14ac:dyDescent="0.3">
      <c r="H296997" s="35"/>
    </row>
    <row r="296998" spans="8:8" x14ac:dyDescent="0.3">
      <c r="H296998" s="35"/>
    </row>
    <row r="296999" spans="8:8" x14ac:dyDescent="0.3">
      <c r="H296999" s="35"/>
    </row>
    <row r="297000" spans="8:8" x14ac:dyDescent="0.3">
      <c r="H297000" s="35"/>
    </row>
    <row r="297001" spans="8:8" x14ac:dyDescent="0.3">
      <c r="H297001" s="35"/>
    </row>
    <row r="297002" spans="8:8" x14ac:dyDescent="0.3">
      <c r="H297002" s="35"/>
    </row>
    <row r="297003" spans="8:8" x14ac:dyDescent="0.3">
      <c r="H297003" s="35"/>
    </row>
    <row r="297004" spans="8:8" x14ac:dyDescent="0.3">
      <c r="H297004" s="35"/>
    </row>
    <row r="297005" spans="8:8" x14ac:dyDescent="0.3">
      <c r="H297005" s="35"/>
    </row>
    <row r="297006" spans="8:8" x14ac:dyDescent="0.3">
      <c r="H297006" s="35"/>
    </row>
    <row r="297007" spans="8:8" x14ac:dyDescent="0.3">
      <c r="H297007" s="35"/>
    </row>
    <row r="297008" spans="8:8" x14ac:dyDescent="0.3">
      <c r="H297008" s="35"/>
    </row>
    <row r="297009" spans="8:8" x14ac:dyDescent="0.3">
      <c r="H297009" s="35"/>
    </row>
    <row r="297010" spans="8:8" x14ac:dyDescent="0.3">
      <c r="H297010" s="35"/>
    </row>
    <row r="297011" spans="8:8" x14ac:dyDescent="0.3">
      <c r="H297011" s="35"/>
    </row>
    <row r="297012" spans="8:8" x14ac:dyDescent="0.3">
      <c r="H297012" s="35"/>
    </row>
    <row r="297013" spans="8:8" x14ac:dyDescent="0.3">
      <c r="H297013" s="35"/>
    </row>
    <row r="297014" spans="8:8" x14ac:dyDescent="0.3">
      <c r="H297014" s="35"/>
    </row>
    <row r="297015" spans="8:8" x14ac:dyDescent="0.3">
      <c r="H297015" s="35"/>
    </row>
    <row r="297016" spans="8:8" x14ac:dyDescent="0.3">
      <c r="H297016" s="35"/>
    </row>
    <row r="297017" spans="8:8" x14ac:dyDescent="0.3">
      <c r="H297017" s="35"/>
    </row>
    <row r="297018" spans="8:8" x14ac:dyDescent="0.3">
      <c r="H297018" s="35"/>
    </row>
    <row r="297019" spans="8:8" x14ac:dyDescent="0.3">
      <c r="H297019" s="35"/>
    </row>
    <row r="297020" spans="8:8" x14ac:dyDescent="0.3">
      <c r="H297020" s="35"/>
    </row>
    <row r="297021" spans="8:8" x14ac:dyDescent="0.3">
      <c r="H297021" s="35"/>
    </row>
    <row r="297022" spans="8:8" x14ac:dyDescent="0.3">
      <c r="H297022" s="35"/>
    </row>
    <row r="297023" spans="8:8" x14ac:dyDescent="0.3">
      <c r="H297023" s="35"/>
    </row>
    <row r="297024" spans="8:8" x14ac:dyDescent="0.3">
      <c r="H297024" s="35"/>
    </row>
    <row r="297025" spans="8:8" x14ac:dyDescent="0.3">
      <c r="H297025" s="35"/>
    </row>
    <row r="297026" spans="8:8" x14ac:dyDescent="0.3">
      <c r="H297026" s="35"/>
    </row>
    <row r="297027" spans="8:8" x14ac:dyDescent="0.3">
      <c r="H297027" s="35"/>
    </row>
    <row r="297028" spans="8:8" x14ac:dyDescent="0.3">
      <c r="H297028" s="35"/>
    </row>
    <row r="297029" spans="8:8" x14ac:dyDescent="0.3">
      <c r="H297029" s="35"/>
    </row>
    <row r="297030" spans="8:8" x14ac:dyDescent="0.3">
      <c r="H297030" s="35"/>
    </row>
    <row r="297031" spans="8:8" x14ac:dyDescent="0.3">
      <c r="H297031" s="35"/>
    </row>
    <row r="297032" spans="8:8" x14ac:dyDescent="0.3">
      <c r="H297032" s="35"/>
    </row>
    <row r="297033" spans="8:8" x14ac:dyDescent="0.3">
      <c r="H297033" s="35"/>
    </row>
    <row r="297034" spans="8:8" x14ac:dyDescent="0.3">
      <c r="H297034" s="35"/>
    </row>
    <row r="297035" spans="8:8" x14ac:dyDescent="0.3">
      <c r="H297035" s="35"/>
    </row>
    <row r="297036" spans="8:8" x14ac:dyDescent="0.3">
      <c r="H297036" s="35"/>
    </row>
    <row r="297037" spans="8:8" x14ac:dyDescent="0.3">
      <c r="H297037" s="35"/>
    </row>
    <row r="297038" spans="8:8" x14ac:dyDescent="0.3">
      <c r="H297038" s="35"/>
    </row>
    <row r="297039" spans="8:8" x14ac:dyDescent="0.3">
      <c r="H297039" s="35"/>
    </row>
    <row r="297040" spans="8:8" x14ac:dyDescent="0.3">
      <c r="H297040" s="35"/>
    </row>
    <row r="297041" spans="8:8" x14ac:dyDescent="0.3">
      <c r="H297041" s="35"/>
    </row>
    <row r="297042" spans="8:8" x14ac:dyDescent="0.3">
      <c r="H297042" s="35"/>
    </row>
    <row r="297043" spans="8:8" x14ac:dyDescent="0.3">
      <c r="H297043" s="35"/>
    </row>
    <row r="297044" spans="8:8" x14ac:dyDescent="0.3">
      <c r="H297044" s="35"/>
    </row>
    <row r="297045" spans="8:8" x14ac:dyDescent="0.3">
      <c r="H297045" s="35"/>
    </row>
    <row r="297046" spans="8:8" x14ac:dyDescent="0.3">
      <c r="H297046" s="35"/>
    </row>
    <row r="297047" spans="8:8" x14ac:dyDescent="0.3">
      <c r="H297047" s="35"/>
    </row>
    <row r="297048" spans="8:8" x14ac:dyDescent="0.3">
      <c r="H297048" s="35"/>
    </row>
    <row r="297049" spans="8:8" x14ac:dyDescent="0.3">
      <c r="H297049" s="35"/>
    </row>
    <row r="297050" spans="8:8" x14ac:dyDescent="0.3">
      <c r="H297050" s="35"/>
    </row>
    <row r="297051" spans="8:8" x14ac:dyDescent="0.3">
      <c r="H297051" s="35"/>
    </row>
    <row r="297052" spans="8:8" x14ac:dyDescent="0.3">
      <c r="H297052" s="35"/>
    </row>
    <row r="297053" spans="8:8" x14ac:dyDescent="0.3">
      <c r="H297053" s="35"/>
    </row>
    <row r="297054" spans="8:8" x14ac:dyDescent="0.3">
      <c r="H297054" s="35"/>
    </row>
    <row r="297055" spans="8:8" x14ac:dyDescent="0.3">
      <c r="H297055" s="35"/>
    </row>
    <row r="297056" spans="8:8" x14ac:dyDescent="0.3">
      <c r="H297056" s="35"/>
    </row>
    <row r="297057" spans="8:8" x14ac:dyDescent="0.3">
      <c r="H297057" s="35"/>
    </row>
    <row r="297058" spans="8:8" x14ac:dyDescent="0.3">
      <c r="H297058" s="35"/>
    </row>
    <row r="297059" spans="8:8" x14ac:dyDescent="0.3">
      <c r="H297059" s="35"/>
    </row>
    <row r="297060" spans="8:8" x14ac:dyDescent="0.3">
      <c r="H297060" s="35"/>
    </row>
    <row r="297061" spans="8:8" x14ac:dyDescent="0.3">
      <c r="H297061" s="35"/>
    </row>
    <row r="297062" spans="8:8" x14ac:dyDescent="0.3">
      <c r="H297062" s="35"/>
    </row>
    <row r="297063" spans="8:8" x14ac:dyDescent="0.3">
      <c r="H297063" s="35"/>
    </row>
    <row r="297064" spans="8:8" x14ac:dyDescent="0.3">
      <c r="H297064" s="35"/>
    </row>
    <row r="297065" spans="8:8" x14ac:dyDescent="0.3">
      <c r="H297065" s="35"/>
    </row>
    <row r="297066" spans="8:8" x14ac:dyDescent="0.3">
      <c r="H297066" s="35"/>
    </row>
    <row r="297067" spans="8:8" x14ac:dyDescent="0.3">
      <c r="H297067" s="35"/>
    </row>
    <row r="297068" spans="8:8" x14ac:dyDescent="0.3">
      <c r="H297068" s="35"/>
    </row>
    <row r="297069" spans="8:8" x14ac:dyDescent="0.3">
      <c r="H297069" s="35"/>
    </row>
    <row r="297070" spans="8:8" x14ac:dyDescent="0.3">
      <c r="H297070" s="35"/>
    </row>
    <row r="297071" spans="8:8" x14ac:dyDescent="0.3">
      <c r="H297071" s="35"/>
    </row>
    <row r="297072" spans="8:8" x14ac:dyDescent="0.3">
      <c r="H297072" s="35"/>
    </row>
    <row r="297073" spans="8:8" x14ac:dyDescent="0.3">
      <c r="H297073" s="35"/>
    </row>
    <row r="297074" spans="8:8" x14ac:dyDescent="0.3">
      <c r="H297074" s="35"/>
    </row>
    <row r="297075" spans="8:8" x14ac:dyDescent="0.3">
      <c r="H297075" s="35"/>
    </row>
    <row r="297076" spans="8:8" x14ac:dyDescent="0.3">
      <c r="H297076" s="35"/>
    </row>
    <row r="297077" spans="8:8" x14ac:dyDescent="0.3">
      <c r="H297077" s="35"/>
    </row>
    <row r="297078" spans="8:8" x14ac:dyDescent="0.3">
      <c r="H297078" s="35"/>
    </row>
    <row r="297079" spans="8:8" x14ac:dyDescent="0.3">
      <c r="H297079" s="35"/>
    </row>
    <row r="297080" spans="8:8" x14ac:dyDescent="0.3">
      <c r="H297080" s="35"/>
    </row>
    <row r="297081" spans="8:8" x14ac:dyDescent="0.3">
      <c r="H297081" s="35"/>
    </row>
    <row r="297082" spans="8:8" x14ac:dyDescent="0.3">
      <c r="H297082" s="35"/>
    </row>
    <row r="297083" spans="8:8" x14ac:dyDescent="0.3">
      <c r="H297083" s="35"/>
    </row>
    <row r="297084" spans="8:8" x14ac:dyDescent="0.3">
      <c r="H297084" s="35"/>
    </row>
    <row r="297085" spans="8:8" x14ac:dyDescent="0.3">
      <c r="H297085" s="35"/>
    </row>
    <row r="297086" spans="8:8" x14ac:dyDescent="0.3">
      <c r="H297086" s="35"/>
    </row>
    <row r="297087" spans="8:8" x14ac:dyDescent="0.3">
      <c r="H297087" s="35"/>
    </row>
    <row r="297088" spans="8:8" x14ac:dyDescent="0.3">
      <c r="H297088" s="35"/>
    </row>
    <row r="297089" spans="8:8" x14ac:dyDescent="0.3">
      <c r="H297089" s="35"/>
    </row>
    <row r="297090" spans="8:8" x14ac:dyDescent="0.3">
      <c r="H297090" s="35"/>
    </row>
    <row r="297091" spans="8:8" x14ac:dyDescent="0.3">
      <c r="H297091" s="35"/>
    </row>
    <row r="297092" spans="8:8" x14ac:dyDescent="0.3">
      <c r="H297092" s="35"/>
    </row>
    <row r="297093" spans="8:8" x14ac:dyDescent="0.3">
      <c r="H297093" s="35"/>
    </row>
    <row r="297094" spans="8:8" x14ac:dyDescent="0.3">
      <c r="H297094" s="35"/>
    </row>
    <row r="297095" spans="8:8" x14ac:dyDescent="0.3">
      <c r="H297095" s="35"/>
    </row>
    <row r="297096" spans="8:8" x14ac:dyDescent="0.3">
      <c r="H297096" s="35"/>
    </row>
    <row r="297097" spans="8:8" x14ac:dyDescent="0.3">
      <c r="H297097" s="35"/>
    </row>
    <row r="297098" spans="8:8" x14ac:dyDescent="0.3">
      <c r="H297098" s="35"/>
    </row>
    <row r="297099" spans="8:8" x14ac:dyDescent="0.3">
      <c r="H297099" s="35"/>
    </row>
    <row r="297100" spans="8:8" x14ac:dyDescent="0.3">
      <c r="H297100" s="35"/>
    </row>
    <row r="297101" spans="8:8" x14ac:dyDescent="0.3">
      <c r="H297101" s="35"/>
    </row>
    <row r="297102" spans="8:8" x14ac:dyDescent="0.3">
      <c r="H297102" s="35"/>
    </row>
    <row r="297103" spans="8:8" x14ac:dyDescent="0.3">
      <c r="H297103" s="35"/>
    </row>
    <row r="297104" spans="8:8" x14ac:dyDescent="0.3">
      <c r="H297104" s="35"/>
    </row>
    <row r="297105" spans="8:8" x14ac:dyDescent="0.3">
      <c r="H297105" s="35"/>
    </row>
    <row r="297106" spans="8:8" x14ac:dyDescent="0.3">
      <c r="H297106" s="35"/>
    </row>
    <row r="297107" spans="8:8" x14ac:dyDescent="0.3">
      <c r="H297107" s="35"/>
    </row>
    <row r="297108" spans="8:8" x14ac:dyDescent="0.3">
      <c r="H297108" s="35"/>
    </row>
    <row r="297109" spans="8:8" x14ac:dyDescent="0.3">
      <c r="H297109" s="35"/>
    </row>
    <row r="297110" spans="8:8" x14ac:dyDescent="0.3">
      <c r="H297110" s="35"/>
    </row>
    <row r="297111" spans="8:8" x14ac:dyDescent="0.3">
      <c r="H297111" s="35"/>
    </row>
    <row r="297112" spans="8:8" x14ac:dyDescent="0.3">
      <c r="H297112" s="35"/>
    </row>
    <row r="297113" spans="8:8" x14ac:dyDescent="0.3">
      <c r="H297113" s="35"/>
    </row>
    <row r="297114" spans="8:8" x14ac:dyDescent="0.3">
      <c r="H297114" s="35"/>
    </row>
    <row r="297115" spans="8:8" x14ac:dyDescent="0.3">
      <c r="H297115" s="35"/>
    </row>
    <row r="297116" spans="8:8" x14ac:dyDescent="0.3">
      <c r="H297116" s="35"/>
    </row>
    <row r="297117" spans="8:8" x14ac:dyDescent="0.3">
      <c r="H297117" s="35"/>
    </row>
    <row r="297118" spans="8:8" x14ac:dyDescent="0.3">
      <c r="H297118" s="35"/>
    </row>
    <row r="297119" spans="8:8" x14ac:dyDescent="0.3">
      <c r="H297119" s="35"/>
    </row>
    <row r="297120" spans="8:8" x14ac:dyDescent="0.3">
      <c r="H297120" s="35"/>
    </row>
    <row r="297121" spans="8:8" x14ac:dyDescent="0.3">
      <c r="H297121" s="35"/>
    </row>
    <row r="297122" spans="8:8" x14ac:dyDescent="0.3">
      <c r="H297122" s="35"/>
    </row>
    <row r="297123" spans="8:8" x14ac:dyDescent="0.3">
      <c r="H297123" s="35"/>
    </row>
    <row r="297124" spans="8:8" x14ac:dyDescent="0.3">
      <c r="H297124" s="35"/>
    </row>
    <row r="297125" spans="8:8" x14ac:dyDescent="0.3">
      <c r="H297125" s="35"/>
    </row>
    <row r="297126" spans="8:8" x14ac:dyDescent="0.3">
      <c r="H297126" s="35"/>
    </row>
    <row r="297127" spans="8:8" x14ac:dyDescent="0.3">
      <c r="H297127" s="35"/>
    </row>
    <row r="297128" spans="8:8" x14ac:dyDescent="0.3">
      <c r="H297128" s="35"/>
    </row>
    <row r="297129" spans="8:8" x14ac:dyDescent="0.3">
      <c r="H297129" s="35"/>
    </row>
    <row r="297130" spans="8:8" x14ac:dyDescent="0.3">
      <c r="H297130" s="35"/>
    </row>
    <row r="297131" spans="8:8" x14ac:dyDescent="0.3">
      <c r="H297131" s="35"/>
    </row>
    <row r="297132" spans="8:8" x14ac:dyDescent="0.3">
      <c r="H297132" s="35"/>
    </row>
    <row r="297133" spans="8:8" x14ac:dyDescent="0.3">
      <c r="H297133" s="35"/>
    </row>
    <row r="297134" spans="8:8" x14ac:dyDescent="0.3">
      <c r="H297134" s="35"/>
    </row>
    <row r="297135" spans="8:8" x14ac:dyDescent="0.3">
      <c r="H297135" s="35"/>
    </row>
    <row r="297136" spans="8:8" x14ac:dyDescent="0.3">
      <c r="H297136" s="35"/>
    </row>
    <row r="297137" spans="8:8" x14ac:dyDescent="0.3">
      <c r="H297137" s="35"/>
    </row>
    <row r="297138" spans="8:8" x14ac:dyDescent="0.3">
      <c r="H297138" s="35"/>
    </row>
    <row r="297139" spans="8:8" x14ac:dyDescent="0.3">
      <c r="H297139" s="35"/>
    </row>
    <row r="297140" spans="8:8" x14ac:dyDescent="0.3">
      <c r="H297140" s="35"/>
    </row>
    <row r="297141" spans="8:8" x14ac:dyDescent="0.3">
      <c r="H297141" s="35"/>
    </row>
    <row r="297142" spans="8:8" x14ac:dyDescent="0.3">
      <c r="H297142" s="35"/>
    </row>
    <row r="297143" spans="8:8" x14ac:dyDescent="0.3">
      <c r="H297143" s="35"/>
    </row>
    <row r="297144" spans="8:8" x14ac:dyDescent="0.3">
      <c r="H297144" s="35"/>
    </row>
    <row r="297145" spans="8:8" x14ac:dyDescent="0.3">
      <c r="H297145" s="35"/>
    </row>
    <row r="297146" spans="8:8" x14ac:dyDescent="0.3">
      <c r="H297146" s="35"/>
    </row>
    <row r="297147" spans="8:8" x14ac:dyDescent="0.3">
      <c r="H297147" s="35"/>
    </row>
    <row r="297148" spans="8:8" x14ac:dyDescent="0.3">
      <c r="H297148" s="35"/>
    </row>
    <row r="297149" spans="8:8" x14ac:dyDescent="0.3">
      <c r="H297149" s="35"/>
    </row>
    <row r="297150" spans="8:8" x14ac:dyDescent="0.3">
      <c r="H297150" s="35"/>
    </row>
    <row r="297151" spans="8:8" x14ac:dyDescent="0.3">
      <c r="H297151" s="35"/>
    </row>
    <row r="297152" spans="8:8" x14ac:dyDescent="0.3">
      <c r="H297152" s="35"/>
    </row>
    <row r="297153" spans="8:8" x14ac:dyDescent="0.3">
      <c r="H297153" s="35"/>
    </row>
    <row r="297154" spans="8:8" x14ac:dyDescent="0.3">
      <c r="H297154" s="35"/>
    </row>
    <row r="297155" spans="8:8" x14ac:dyDescent="0.3">
      <c r="H297155" s="35"/>
    </row>
    <row r="297156" spans="8:8" x14ac:dyDescent="0.3">
      <c r="H297156" s="35"/>
    </row>
    <row r="297157" spans="8:8" x14ac:dyDescent="0.3">
      <c r="H297157" s="35"/>
    </row>
    <row r="297158" spans="8:8" x14ac:dyDescent="0.3">
      <c r="H297158" s="35"/>
    </row>
    <row r="297159" spans="8:8" x14ac:dyDescent="0.3">
      <c r="H297159" s="35"/>
    </row>
    <row r="297160" spans="8:8" x14ac:dyDescent="0.3">
      <c r="H297160" s="35"/>
    </row>
    <row r="297161" spans="8:8" x14ac:dyDescent="0.3">
      <c r="H297161" s="35"/>
    </row>
    <row r="297162" spans="8:8" x14ac:dyDescent="0.3">
      <c r="H297162" s="35"/>
    </row>
    <row r="297163" spans="8:8" x14ac:dyDescent="0.3">
      <c r="H297163" s="35"/>
    </row>
    <row r="297164" spans="8:8" x14ac:dyDescent="0.3">
      <c r="H297164" s="35"/>
    </row>
    <row r="297165" spans="8:8" x14ac:dyDescent="0.3">
      <c r="H297165" s="35"/>
    </row>
    <row r="297166" spans="8:8" x14ac:dyDescent="0.3">
      <c r="H297166" s="35"/>
    </row>
    <row r="297167" spans="8:8" x14ac:dyDescent="0.3">
      <c r="H297167" s="35"/>
    </row>
    <row r="297168" spans="8:8" x14ac:dyDescent="0.3">
      <c r="H297168" s="35"/>
    </row>
    <row r="297169" spans="8:8" x14ac:dyDescent="0.3">
      <c r="H297169" s="35"/>
    </row>
    <row r="297170" spans="8:8" x14ac:dyDescent="0.3">
      <c r="H297170" s="35"/>
    </row>
    <row r="297171" spans="8:8" x14ac:dyDescent="0.3">
      <c r="H297171" s="35"/>
    </row>
    <row r="297172" spans="8:8" x14ac:dyDescent="0.3">
      <c r="H297172" s="35"/>
    </row>
    <row r="297173" spans="8:8" x14ac:dyDescent="0.3">
      <c r="H297173" s="35"/>
    </row>
    <row r="297174" spans="8:8" x14ac:dyDescent="0.3">
      <c r="H297174" s="35"/>
    </row>
    <row r="297175" spans="8:8" x14ac:dyDescent="0.3">
      <c r="H297175" s="35"/>
    </row>
    <row r="297176" spans="8:8" x14ac:dyDescent="0.3">
      <c r="H297176" s="35"/>
    </row>
    <row r="297177" spans="8:8" x14ac:dyDescent="0.3">
      <c r="H297177" s="35"/>
    </row>
    <row r="297178" spans="8:8" x14ac:dyDescent="0.3">
      <c r="H297178" s="35"/>
    </row>
    <row r="297179" spans="8:8" x14ac:dyDescent="0.3">
      <c r="H297179" s="35"/>
    </row>
    <row r="297180" spans="8:8" x14ac:dyDescent="0.3">
      <c r="H297180" s="35"/>
    </row>
    <row r="297181" spans="8:8" x14ac:dyDescent="0.3">
      <c r="H297181" s="35"/>
    </row>
    <row r="297182" spans="8:8" x14ac:dyDescent="0.3">
      <c r="H297182" s="35"/>
    </row>
    <row r="297183" spans="8:8" x14ac:dyDescent="0.3">
      <c r="H297183" s="35"/>
    </row>
    <row r="297184" spans="8:8" x14ac:dyDescent="0.3">
      <c r="H297184" s="35"/>
    </row>
    <row r="297185" spans="8:8" x14ac:dyDescent="0.3">
      <c r="H297185" s="35"/>
    </row>
    <row r="297186" spans="8:8" x14ac:dyDescent="0.3">
      <c r="H297186" s="35"/>
    </row>
    <row r="297187" spans="8:8" x14ac:dyDescent="0.3">
      <c r="H297187" s="35"/>
    </row>
    <row r="297188" spans="8:8" x14ac:dyDescent="0.3">
      <c r="H297188" s="35"/>
    </row>
    <row r="297189" spans="8:8" x14ac:dyDescent="0.3">
      <c r="H297189" s="35"/>
    </row>
    <row r="297190" spans="8:8" x14ac:dyDescent="0.3">
      <c r="H297190" s="35"/>
    </row>
    <row r="297191" spans="8:8" x14ac:dyDescent="0.3">
      <c r="H297191" s="35"/>
    </row>
    <row r="297192" spans="8:8" x14ac:dyDescent="0.3">
      <c r="H297192" s="35"/>
    </row>
    <row r="297193" spans="8:8" x14ac:dyDescent="0.3">
      <c r="H297193" s="35"/>
    </row>
    <row r="297194" spans="8:8" x14ac:dyDescent="0.3">
      <c r="H297194" s="35"/>
    </row>
    <row r="297195" spans="8:8" x14ac:dyDescent="0.3">
      <c r="H297195" s="35"/>
    </row>
    <row r="297196" spans="8:8" x14ac:dyDescent="0.3">
      <c r="H297196" s="35"/>
    </row>
    <row r="297197" spans="8:8" x14ac:dyDescent="0.3">
      <c r="H297197" s="35"/>
    </row>
    <row r="297198" spans="8:8" x14ac:dyDescent="0.3">
      <c r="H297198" s="35"/>
    </row>
    <row r="297199" spans="8:8" x14ac:dyDescent="0.3">
      <c r="H297199" s="35"/>
    </row>
    <row r="297200" spans="8:8" x14ac:dyDescent="0.3">
      <c r="H297200" s="35"/>
    </row>
    <row r="297201" spans="8:8" x14ac:dyDescent="0.3">
      <c r="H297201" s="35"/>
    </row>
    <row r="297202" spans="8:8" x14ac:dyDescent="0.3">
      <c r="H297202" s="35"/>
    </row>
    <row r="297203" spans="8:8" x14ac:dyDescent="0.3">
      <c r="H297203" s="35"/>
    </row>
    <row r="297204" spans="8:8" x14ac:dyDescent="0.3">
      <c r="H297204" s="35"/>
    </row>
    <row r="297205" spans="8:8" x14ac:dyDescent="0.3">
      <c r="H297205" s="35"/>
    </row>
    <row r="297206" spans="8:8" x14ac:dyDescent="0.3">
      <c r="H297206" s="35"/>
    </row>
    <row r="297207" spans="8:8" x14ac:dyDescent="0.3">
      <c r="H297207" s="35"/>
    </row>
    <row r="297208" spans="8:8" x14ac:dyDescent="0.3">
      <c r="H297208" s="35"/>
    </row>
    <row r="297209" spans="8:8" x14ac:dyDescent="0.3">
      <c r="H297209" s="35"/>
    </row>
    <row r="297210" spans="8:8" x14ac:dyDescent="0.3">
      <c r="H297210" s="35"/>
    </row>
    <row r="297211" spans="8:8" x14ac:dyDescent="0.3">
      <c r="H297211" s="35"/>
    </row>
    <row r="297212" spans="8:8" x14ac:dyDescent="0.3">
      <c r="H297212" s="35"/>
    </row>
    <row r="297213" spans="8:8" x14ac:dyDescent="0.3">
      <c r="H297213" s="35"/>
    </row>
    <row r="297214" spans="8:8" x14ac:dyDescent="0.3">
      <c r="H297214" s="35"/>
    </row>
    <row r="297215" spans="8:8" x14ac:dyDescent="0.3">
      <c r="H297215" s="35"/>
    </row>
    <row r="297216" spans="8:8" x14ac:dyDescent="0.3">
      <c r="H297216" s="35"/>
    </row>
    <row r="297217" spans="8:8" x14ac:dyDescent="0.3">
      <c r="H297217" s="35"/>
    </row>
    <row r="297218" spans="8:8" x14ac:dyDescent="0.3">
      <c r="H297218" s="35"/>
    </row>
    <row r="297219" spans="8:8" x14ac:dyDescent="0.3">
      <c r="H297219" s="35"/>
    </row>
    <row r="297220" spans="8:8" x14ac:dyDescent="0.3">
      <c r="H297220" s="35"/>
    </row>
    <row r="297221" spans="8:8" x14ac:dyDescent="0.3">
      <c r="H297221" s="35"/>
    </row>
    <row r="297222" spans="8:8" x14ac:dyDescent="0.3">
      <c r="H297222" s="35"/>
    </row>
    <row r="297223" spans="8:8" x14ac:dyDescent="0.3">
      <c r="H297223" s="35"/>
    </row>
    <row r="297224" spans="8:8" x14ac:dyDescent="0.3">
      <c r="H297224" s="35"/>
    </row>
    <row r="297225" spans="8:8" x14ac:dyDescent="0.3">
      <c r="H297225" s="35"/>
    </row>
    <row r="297226" spans="8:8" x14ac:dyDescent="0.3">
      <c r="H297226" s="35"/>
    </row>
    <row r="297227" spans="8:8" x14ac:dyDescent="0.3">
      <c r="H297227" s="35"/>
    </row>
    <row r="297228" spans="8:8" x14ac:dyDescent="0.3">
      <c r="H297228" s="35"/>
    </row>
    <row r="297229" spans="8:8" x14ac:dyDescent="0.3">
      <c r="H297229" s="35"/>
    </row>
    <row r="297230" spans="8:8" x14ac:dyDescent="0.3">
      <c r="H297230" s="35"/>
    </row>
    <row r="297231" spans="8:8" x14ac:dyDescent="0.3">
      <c r="H297231" s="35"/>
    </row>
    <row r="297232" spans="8:8" x14ac:dyDescent="0.3">
      <c r="H297232" s="35"/>
    </row>
    <row r="297233" spans="8:8" x14ac:dyDescent="0.3">
      <c r="H297233" s="35"/>
    </row>
    <row r="297234" spans="8:8" x14ac:dyDescent="0.3">
      <c r="H297234" s="35"/>
    </row>
    <row r="297235" spans="8:8" x14ac:dyDescent="0.3">
      <c r="H297235" s="35"/>
    </row>
    <row r="297236" spans="8:8" x14ac:dyDescent="0.3">
      <c r="H297236" s="35"/>
    </row>
    <row r="297237" spans="8:8" x14ac:dyDescent="0.3">
      <c r="H297237" s="35"/>
    </row>
    <row r="297238" spans="8:8" x14ac:dyDescent="0.3">
      <c r="H297238" s="35"/>
    </row>
    <row r="297239" spans="8:8" x14ac:dyDescent="0.3">
      <c r="H297239" s="35"/>
    </row>
    <row r="297240" spans="8:8" x14ac:dyDescent="0.3">
      <c r="H297240" s="35"/>
    </row>
    <row r="297241" spans="8:8" x14ac:dyDescent="0.3">
      <c r="H297241" s="35"/>
    </row>
    <row r="297242" spans="8:8" x14ac:dyDescent="0.3">
      <c r="H297242" s="35"/>
    </row>
    <row r="297243" spans="8:8" x14ac:dyDescent="0.3">
      <c r="H297243" s="35"/>
    </row>
    <row r="297244" spans="8:8" x14ac:dyDescent="0.3">
      <c r="H297244" s="35"/>
    </row>
    <row r="297245" spans="8:8" x14ac:dyDescent="0.3">
      <c r="H297245" s="35"/>
    </row>
    <row r="297246" spans="8:8" x14ac:dyDescent="0.3">
      <c r="H297246" s="35"/>
    </row>
    <row r="297247" spans="8:8" x14ac:dyDescent="0.3">
      <c r="H297247" s="35"/>
    </row>
    <row r="297248" spans="8:8" x14ac:dyDescent="0.3">
      <c r="H297248" s="35"/>
    </row>
    <row r="297249" spans="8:8" x14ac:dyDescent="0.3">
      <c r="H297249" s="35"/>
    </row>
    <row r="297250" spans="8:8" x14ac:dyDescent="0.3">
      <c r="H297250" s="35"/>
    </row>
    <row r="297251" spans="8:8" x14ac:dyDescent="0.3">
      <c r="H297251" s="35"/>
    </row>
    <row r="297252" spans="8:8" x14ac:dyDescent="0.3">
      <c r="H297252" s="35"/>
    </row>
    <row r="297253" spans="8:8" x14ac:dyDescent="0.3">
      <c r="H297253" s="35"/>
    </row>
    <row r="297254" spans="8:8" x14ac:dyDescent="0.3">
      <c r="H297254" s="35"/>
    </row>
    <row r="297255" spans="8:8" x14ac:dyDescent="0.3">
      <c r="H297255" s="35"/>
    </row>
    <row r="297256" spans="8:8" x14ac:dyDescent="0.3">
      <c r="H297256" s="35"/>
    </row>
    <row r="297257" spans="8:8" x14ac:dyDescent="0.3">
      <c r="H297257" s="35"/>
    </row>
    <row r="297258" spans="8:8" x14ac:dyDescent="0.3">
      <c r="H297258" s="35"/>
    </row>
    <row r="297259" spans="8:8" x14ac:dyDescent="0.3">
      <c r="H297259" s="35"/>
    </row>
    <row r="297260" spans="8:8" x14ac:dyDescent="0.3">
      <c r="H297260" s="35"/>
    </row>
    <row r="297261" spans="8:8" x14ac:dyDescent="0.3">
      <c r="H297261" s="35"/>
    </row>
    <row r="297262" spans="8:8" x14ac:dyDescent="0.3">
      <c r="H297262" s="35"/>
    </row>
    <row r="297263" spans="8:8" x14ac:dyDescent="0.3">
      <c r="H297263" s="35"/>
    </row>
    <row r="297264" spans="8:8" x14ac:dyDescent="0.3">
      <c r="H297264" s="35"/>
    </row>
    <row r="297265" spans="8:8" x14ac:dyDescent="0.3">
      <c r="H297265" s="35"/>
    </row>
    <row r="297266" spans="8:8" x14ac:dyDescent="0.3">
      <c r="H297266" s="35"/>
    </row>
    <row r="297267" spans="8:8" x14ac:dyDescent="0.3">
      <c r="H297267" s="35"/>
    </row>
    <row r="297268" spans="8:8" x14ac:dyDescent="0.3">
      <c r="H297268" s="35"/>
    </row>
    <row r="297269" spans="8:8" x14ac:dyDescent="0.3">
      <c r="H297269" s="35"/>
    </row>
    <row r="297270" spans="8:8" x14ac:dyDescent="0.3">
      <c r="H297270" s="35"/>
    </row>
    <row r="297271" spans="8:8" x14ac:dyDescent="0.3">
      <c r="H297271" s="35"/>
    </row>
    <row r="297272" spans="8:8" x14ac:dyDescent="0.3">
      <c r="H297272" s="35"/>
    </row>
    <row r="297273" spans="8:8" x14ac:dyDescent="0.3">
      <c r="H297273" s="35"/>
    </row>
    <row r="297274" spans="8:8" x14ac:dyDescent="0.3">
      <c r="H297274" s="35"/>
    </row>
    <row r="297275" spans="8:8" x14ac:dyDescent="0.3">
      <c r="H297275" s="35"/>
    </row>
    <row r="297276" spans="8:8" x14ac:dyDescent="0.3">
      <c r="H297276" s="35"/>
    </row>
    <row r="297277" spans="8:8" x14ac:dyDescent="0.3">
      <c r="H297277" s="35"/>
    </row>
    <row r="297278" spans="8:8" x14ac:dyDescent="0.3">
      <c r="H297278" s="35"/>
    </row>
    <row r="297279" spans="8:8" x14ac:dyDescent="0.3">
      <c r="H297279" s="35"/>
    </row>
    <row r="297280" spans="8:8" x14ac:dyDescent="0.3">
      <c r="H297280" s="35"/>
    </row>
    <row r="297281" spans="8:8" x14ac:dyDescent="0.3">
      <c r="H297281" s="35"/>
    </row>
    <row r="297282" spans="8:8" x14ac:dyDescent="0.3">
      <c r="H297282" s="35"/>
    </row>
    <row r="297283" spans="8:8" x14ac:dyDescent="0.3">
      <c r="H297283" s="35"/>
    </row>
    <row r="297284" spans="8:8" x14ac:dyDescent="0.3">
      <c r="H297284" s="35"/>
    </row>
    <row r="297285" spans="8:8" x14ac:dyDescent="0.3">
      <c r="H297285" s="35"/>
    </row>
    <row r="297286" spans="8:8" x14ac:dyDescent="0.3">
      <c r="H297286" s="35"/>
    </row>
    <row r="297287" spans="8:8" x14ac:dyDescent="0.3">
      <c r="H297287" s="35"/>
    </row>
    <row r="297288" spans="8:8" x14ac:dyDescent="0.3">
      <c r="H297288" s="35"/>
    </row>
    <row r="297289" spans="8:8" x14ac:dyDescent="0.3">
      <c r="H297289" s="35"/>
    </row>
    <row r="297290" spans="8:8" x14ac:dyDescent="0.3">
      <c r="H297290" s="35"/>
    </row>
    <row r="297291" spans="8:8" x14ac:dyDescent="0.3">
      <c r="H297291" s="35"/>
    </row>
    <row r="297292" spans="8:8" x14ac:dyDescent="0.3">
      <c r="H297292" s="35"/>
    </row>
    <row r="297293" spans="8:8" x14ac:dyDescent="0.3">
      <c r="H297293" s="35"/>
    </row>
    <row r="297294" spans="8:8" x14ac:dyDescent="0.3">
      <c r="H297294" s="35"/>
    </row>
    <row r="297295" spans="8:8" x14ac:dyDescent="0.3">
      <c r="H297295" s="35"/>
    </row>
    <row r="297296" spans="8:8" x14ac:dyDescent="0.3">
      <c r="H297296" s="35"/>
    </row>
    <row r="297297" spans="8:8" x14ac:dyDescent="0.3">
      <c r="H297297" s="35"/>
    </row>
    <row r="297298" spans="8:8" x14ac:dyDescent="0.3">
      <c r="H297298" s="35"/>
    </row>
    <row r="297299" spans="8:8" x14ac:dyDescent="0.3">
      <c r="H297299" s="35"/>
    </row>
    <row r="297300" spans="8:8" x14ac:dyDescent="0.3">
      <c r="H297300" s="35"/>
    </row>
    <row r="297301" spans="8:8" x14ac:dyDescent="0.3">
      <c r="H297301" s="35"/>
    </row>
    <row r="297302" spans="8:8" x14ac:dyDescent="0.3">
      <c r="H297302" s="35"/>
    </row>
    <row r="297303" spans="8:8" x14ac:dyDescent="0.3">
      <c r="H297303" s="35"/>
    </row>
    <row r="297304" spans="8:8" x14ac:dyDescent="0.3">
      <c r="H297304" s="35"/>
    </row>
    <row r="297305" spans="8:8" x14ac:dyDescent="0.3">
      <c r="H297305" s="35"/>
    </row>
    <row r="297306" spans="8:8" x14ac:dyDescent="0.3">
      <c r="H297306" s="35"/>
    </row>
    <row r="297307" spans="8:8" x14ac:dyDescent="0.3">
      <c r="H297307" s="35"/>
    </row>
    <row r="297308" spans="8:8" x14ac:dyDescent="0.3">
      <c r="H297308" s="35"/>
    </row>
    <row r="297309" spans="8:8" x14ac:dyDescent="0.3">
      <c r="H297309" s="35"/>
    </row>
    <row r="297310" spans="8:8" x14ac:dyDescent="0.3">
      <c r="H297310" s="35"/>
    </row>
    <row r="297311" spans="8:8" x14ac:dyDescent="0.3">
      <c r="H297311" s="35"/>
    </row>
    <row r="297312" spans="8:8" x14ac:dyDescent="0.3">
      <c r="H297312" s="35"/>
    </row>
    <row r="297313" spans="8:8" x14ac:dyDescent="0.3">
      <c r="H297313" s="35"/>
    </row>
    <row r="297314" spans="8:8" x14ac:dyDescent="0.3">
      <c r="H297314" s="35"/>
    </row>
    <row r="297315" spans="8:8" x14ac:dyDescent="0.3">
      <c r="H297315" s="35"/>
    </row>
    <row r="297316" spans="8:8" x14ac:dyDescent="0.3">
      <c r="H297316" s="35"/>
    </row>
    <row r="297317" spans="8:8" x14ac:dyDescent="0.3">
      <c r="H297317" s="35"/>
    </row>
    <row r="297318" spans="8:8" x14ac:dyDescent="0.3">
      <c r="H297318" s="35"/>
    </row>
    <row r="297319" spans="8:8" x14ac:dyDescent="0.3">
      <c r="H297319" s="35"/>
    </row>
    <row r="297320" spans="8:8" x14ac:dyDescent="0.3">
      <c r="H297320" s="35"/>
    </row>
    <row r="297321" spans="8:8" x14ac:dyDescent="0.3">
      <c r="H297321" s="35"/>
    </row>
    <row r="297322" spans="8:8" x14ac:dyDescent="0.3">
      <c r="H297322" s="35"/>
    </row>
    <row r="297323" spans="8:8" x14ac:dyDescent="0.3">
      <c r="H297323" s="35"/>
    </row>
    <row r="297324" spans="8:8" x14ac:dyDescent="0.3">
      <c r="H297324" s="35"/>
    </row>
    <row r="297325" spans="8:8" x14ac:dyDescent="0.3">
      <c r="H297325" s="35"/>
    </row>
    <row r="297326" spans="8:8" x14ac:dyDescent="0.3">
      <c r="H297326" s="35"/>
    </row>
    <row r="297327" spans="8:8" x14ac:dyDescent="0.3">
      <c r="H297327" s="35"/>
    </row>
    <row r="297328" spans="8:8" x14ac:dyDescent="0.3">
      <c r="H297328" s="35"/>
    </row>
    <row r="297329" spans="8:8" x14ac:dyDescent="0.3">
      <c r="H297329" s="35"/>
    </row>
    <row r="297330" spans="8:8" x14ac:dyDescent="0.3">
      <c r="H297330" s="35"/>
    </row>
    <row r="297331" spans="8:8" x14ac:dyDescent="0.3">
      <c r="H297331" s="35"/>
    </row>
    <row r="297332" spans="8:8" x14ac:dyDescent="0.3">
      <c r="H297332" s="35"/>
    </row>
    <row r="297333" spans="8:8" x14ac:dyDescent="0.3">
      <c r="H297333" s="35"/>
    </row>
    <row r="297334" spans="8:8" x14ac:dyDescent="0.3">
      <c r="H297334" s="35"/>
    </row>
    <row r="297335" spans="8:8" x14ac:dyDescent="0.3">
      <c r="H297335" s="35"/>
    </row>
    <row r="297336" spans="8:8" x14ac:dyDescent="0.3">
      <c r="H297336" s="35"/>
    </row>
    <row r="297337" spans="8:8" x14ac:dyDescent="0.3">
      <c r="H297337" s="35"/>
    </row>
    <row r="297338" spans="8:8" x14ac:dyDescent="0.3">
      <c r="H297338" s="35"/>
    </row>
    <row r="297339" spans="8:8" x14ac:dyDescent="0.3">
      <c r="H297339" s="35"/>
    </row>
    <row r="297340" spans="8:8" x14ac:dyDescent="0.3">
      <c r="H297340" s="35"/>
    </row>
    <row r="297341" spans="8:8" x14ac:dyDescent="0.3">
      <c r="H297341" s="35"/>
    </row>
    <row r="297342" spans="8:8" x14ac:dyDescent="0.3">
      <c r="H297342" s="35"/>
    </row>
    <row r="297343" spans="8:8" x14ac:dyDescent="0.3">
      <c r="H297343" s="35"/>
    </row>
    <row r="297344" spans="8:8" x14ac:dyDescent="0.3">
      <c r="H297344" s="35"/>
    </row>
    <row r="297345" spans="8:8" x14ac:dyDescent="0.3">
      <c r="H297345" s="35"/>
    </row>
    <row r="297346" spans="8:8" x14ac:dyDescent="0.3">
      <c r="H297346" s="35"/>
    </row>
    <row r="297347" spans="8:8" x14ac:dyDescent="0.3">
      <c r="H297347" s="35"/>
    </row>
    <row r="297348" spans="8:8" x14ac:dyDescent="0.3">
      <c r="H297348" s="35"/>
    </row>
    <row r="297349" spans="8:8" x14ac:dyDescent="0.3">
      <c r="H297349" s="35"/>
    </row>
    <row r="297350" spans="8:8" x14ac:dyDescent="0.3">
      <c r="H297350" s="35"/>
    </row>
    <row r="297351" spans="8:8" x14ac:dyDescent="0.3">
      <c r="H297351" s="35"/>
    </row>
    <row r="297352" spans="8:8" x14ac:dyDescent="0.3">
      <c r="H297352" s="35"/>
    </row>
    <row r="297353" spans="8:8" x14ac:dyDescent="0.3">
      <c r="H297353" s="35"/>
    </row>
    <row r="297354" spans="8:8" x14ac:dyDescent="0.3">
      <c r="H297354" s="35"/>
    </row>
    <row r="297355" spans="8:8" x14ac:dyDescent="0.3">
      <c r="H297355" s="35"/>
    </row>
    <row r="297356" spans="8:8" x14ac:dyDescent="0.3">
      <c r="H297356" s="35"/>
    </row>
    <row r="297357" spans="8:8" x14ac:dyDescent="0.3">
      <c r="H297357" s="35"/>
    </row>
    <row r="297358" spans="8:8" x14ac:dyDescent="0.3">
      <c r="H297358" s="35"/>
    </row>
    <row r="297359" spans="8:8" x14ac:dyDescent="0.3">
      <c r="H297359" s="35"/>
    </row>
    <row r="297360" spans="8:8" x14ac:dyDescent="0.3">
      <c r="H297360" s="35"/>
    </row>
    <row r="297361" spans="8:8" x14ac:dyDescent="0.3">
      <c r="H297361" s="35"/>
    </row>
    <row r="297362" spans="8:8" x14ac:dyDescent="0.3">
      <c r="H297362" s="35"/>
    </row>
    <row r="297363" spans="8:8" x14ac:dyDescent="0.3">
      <c r="H297363" s="35"/>
    </row>
    <row r="297364" spans="8:8" x14ac:dyDescent="0.3">
      <c r="H297364" s="35"/>
    </row>
    <row r="297365" spans="8:8" x14ac:dyDescent="0.3">
      <c r="H297365" s="35"/>
    </row>
    <row r="297366" spans="8:8" x14ac:dyDescent="0.3">
      <c r="H297366" s="35"/>
    </row>
    <row r="297367" spans="8:8" x14ac:dyDescent="0.3">
      <c r="H297367" s="35"/>
    </row>
    <row r="297368" spans="8:8" x14ac:dyDescent="0.3">
      <c r="H297368" s="35"/>
    </row>
    <row r="297369" spans="8:8" x14ac:dyDescent="0.3">
      <c r="H297369" s="35"/>
    </row>
    <row r="297370" spans="8:8" x14ac:dyDescent="0.3">
      <c r="H297370" s="35"/>
    </row>
    <row r="297371" spans="8:8" x14ac:dyDescent="0.3">
      <c r="H297371" s="35"/>
    </row>
    <row r="297372" spans="8:8" x14ac:dyDescent="0.3">
      <c r="H297372" s="35"/>
    </row>
    <row r="297373" spans="8:8" x14ac:dyDescent="0.3">
      <c r="H297373" s="35"/>
    </row>
    <row r="297374" spans="8:8" x14ac:dyDescent="0.3">
      <c r="H297374" s="35"/>
    </row>
    <row r="297375" spans="8:8" x14ac:dyDescent="0.3">
      <c r="H297375" s="35"/>
    </row>
    <row r="297376" spans="8:8" x14ac:dyDescent="0.3">
      <c r="H297376" s="35"/>
    </row>
    <row r="297377" spans="8:8" x14ac:dyDescent="0.3">
      <c r="H297377" s="35"/>
    </row>
    <row r="297378" spans="8:8" x14ac:dyDescent="0.3">
      <c r="H297378" s="35"/>
    </row>
    <row r="297379" spans="8:8" x14ac:dyDescent="0.3">
      <c r="H297379" s="35"/>
    </row>
    <row r="297380" spans="8:8" x14ac:dyDescent="0.3">
      <c r="H297380" s="35"/>
    </row>
    <row r="297381" spans="8:8" x14ac:dyDescent="0.3">
      <c r="H297381" s="35"/>
    </row>
    <row r="297382" spans="8:8" x14ac:dyDescent="0.3">
      <c r="H297382" s="35"/>
    </row>
    <row r="297383" spans="8:8" x14ac:dyDescent="0.3">
      <c r="H297383" s="35"/>
    </row>
    <row r="297384" spans="8:8" x14ac:dyDescent="0.3">
      <c r="H297384" s="35"/>
    </row>
    <row r="297385" spans="8:8" x14ac:dyDescent="0.3">
      <c r="H297385" s="35"/>
    </row>
    <row r="297386" spans="8:8" x14ac:dyDescent="0.3">
      <c r="H297386" s="35"/>
    </row>
    <row r="297387" spans="8:8" x14ac:dyDescent="0.3">
      <c r="H297387" s="35"/>
    </row>
    <row r="297388" spans="8:8" x14ac:dyDescent="0.3">
      <c r="H297388" s="35"/>
    </row>
    <row r="297389" spans="8:8" x14ac:dyDescent="0.3">
      <c r="H297389" s="35"/>
    </row>
    <row r="297390" spans="8:8" x14ac:dyDescent="0.3">
      <c r="H297390" s="35"/>
    </row>
    <row r="297391" spans="8:8" x14ac:dyDescent="0.3">
      <c r="H297391" s="35"/>
    </row>
    <row r="297392" spans="8:8" x14ac:dyDescent="0.3">
      <c r="H297392" s="35"/>
    </row>
    <row r="297393" spans="8:8" x14ac:dyDescent="0.3">
      <c r="H297393" s="35"/>
    </row>
    <row r="297394" spans="8:8" x14ac:dyDescent="0.3">
      <c r="H297394" s="35"/>
    </row>
    <row r="297395" spans="8:8" x14ac:dyDescent="0.3">
      <c r="H297395" s="35"/>
    </row>
    <row r="297396" spans="8:8" x14ac:dyDescent="0.3">
      <c r="H297396" s="35"/>
    </row>
    <row r="297397" spans="8:8" x14ac:dyDescent="0.3">
      <c r="H297397" s="35"/>
    </row>
    <row r="297398" spans="8:8" x14ac:dyDescent="0.3">
      <c r="H297398" s="35"/>
    </row>
    <row r="297399" spans="8:8" x14ac:dyDescent="0.3">
      <c r="H297399" s="35"/>
    </row>
    <row r="297400" spans="8:8" x14ac:dyDescent="0.3">
      <c r="H297400" s="35"/>
    </row>
    <row r="297401" spans="8:8" x14ac:dyDescent="0.3">
      <c r="H297401" s="35"/>
    </row>
    <row r="297402" spans="8:8" x14ac:dyDescent="0.3">
      <c r="H297402" s="35"/>
    </row>
    <row r="297403" spans="8:8" x14ac:dyDescent="0.3">
      <c r="H297403" s="35"/>
    </row>
    <row r="297404" spans="8:8" x14ac:dyDescent="0.3">
      <c r="H297404" s="35"/>
    </row>
    <row r="297405" spans="8:8" x14ac:dyDescent="0.3">
      <c r="H297405" s="35"/>
    </row>
    <row r="297406" spans="8:8" x14ac:dyDescent="0.3">
      <c r="H297406" s="35"/>
    </row>
    <row r="297407" spans="8:8" x14ac:dyDescent="0.3">
      <c r="H297407" s="35"/>
    </row>
    <row r="297408" spans="8:8" x14ac:dyDescent="0.3">
      <c r="H297408" s="35"/>
    </row>
    <row r="297409" spans="8:8" x14ac:dyDescent="0.3">
      <c r="H297409" s="35"/>
    </row>
    <row r="297410" spans="8:8" x14ac:dyDescent="0.3">
      <c r="H297410" s="35"/>
    </row>
    <row r="297411" spans="8:8" x14ac:dyDescent="0.3">
      <c r="H297411" s="35"/>
    </row>
    <row r="297412" spans="8:8" x14ac:dyDescent="0.3">
      <c r="H297412" s="35"/>
    </row>
    <row r="297413" spans="8:8" x14ac:dyDescent="0.3">
      <c r="H297413" s="35"/>
    </row>
    <row r="297414" spans="8:8" x14ac:dyDescent="0.3">
      <c r="H297414" s="35"/>
    </row>
    <row r="297415" spans="8:8" x14ac:dyDescent="0.3">
      <c r="H297415" s="35"/>
    </row>
    <row r="297416" spans="8:8" x14ac:dyDescent="0.3">
      <c r="H297416" s="35"/>
    </row>
    <row r="297417" spans="8:8" x14ac:dyDescent="0.3">
      <c r="H297417" s="35"/>
    </row>
    <row r="297418" spans="8:8" x14ac:dyDescent="0.3">
      <c r="H297418" s="35"/>
    </row>
    <row r="297419" spans="8:8" x14ac:dyDescent="0.3">
      <c r="H297419" s="35"/>
    </row>
    <row r="297420" spans="8:8" x14ac:dyDescent="0.3">
      <c r="H297420" s="35"/>
    </row>
    <row r="297421" spans="8:8" x14ac:dyDescent="0.3">
      <c r="H297421" s="35"/>
    </row>
    <row r="297422" spans="8:8" x14ac:dyDescent="0.3">
      <c r="H297422" s="35"/>
    </row>
    <row r="297423" spans="8:8" x14ac:dyDescent="0.3">
      <c r="H297423" s="35"/>
    </row>
    <row r="297424" spans="8:8" x14ac:dyDescent="0.3">
      <c r="H297424" s="35"/>
    </row>
    <row r="297425" spans="8:8" x14ac:dyDescent="0.3">
      <c r="H297425" s="35"/>
    </row>
    <row r="297426" spans="8:8" x14ac:dyDescent="0.3">
      <c r="H297426" s="35"/>
    </row>
    <row r="297427" spans="8:8" x14ac:dyDescent="0.3">
      <c r="H297427" s="35"/>
    </row>
    <row r="297428" spans="8:8" x14ac:dyDescent="0.3">
      <c r="H297428" s="35"/>
    </row>
    <row r="297429" spans="8:8" x14ac:dyDescent="0.3">
      <c r="H297429" s="35"/>
    </row>
    <row r="297430" spans="8:8" x14ac:dyDescent="0.3">
      <c r="H297430" s="35"/>
    </row>
    <row r="297431" spans="8:8" x14ac:dyDescent="0.3">
      <c r="H297431" s="35"/>
    </row>
    <row r="297432" spans="8:8" x14ac:dyDescent="0.3">
      <c r="H297432" s="35"/>
    </row>
    <row r="297433" spans="8:8" x14ac:dyDescent="0.3">
      <c r="H297433" s="35"/>
    </row>
    <row r="297434" spans="8:8" x14ac:dyDescent="0.3">
      <c r="H297434" s="35"/>
    </row>
    <row r="297435" spans="8:8" x14ac:dyDescent="0.3">
      <c r="H297435" s="35"/>
    </row>
    <row r="297436" spans="8:8" x14ac:dyDescent="0.3">
      <c r="H297436" s="35"/>
    </row>
    <row r="297437" spans="8:8" x14ac:dyDescent="0.3">
      <c r="H297437" s="35"/>
    </row>
    <row r="297438" spans="8:8" x14ac:dyDescent="0.3">
      <c r="H297438" s="35"/>
    </row>
    <row r="297439" spans="8:8" x14ac:dyDescent="0.3">
      <c r="H297439" s="35"/>
    </row>
    <row r="297440" spans="8:8" x14ac:dyDescent="0.3">
      <c r="H297440" s="35"/>
    </row>
    <row r="297441" spans="8:8" x14ac:dyDescent="0.3">
      <c r="H297441" s="35"/>
    </row>
    <row r="297442" spans="8:8" x14ac:dyDescent="0.3">
      <c r="H297442" s="35"/>
    </row>
    <row r="297443" spans="8:8" x14ac:dyDescent="0.3">
      <c r="H297443" s="35"/>
    </row>
    <row r="297444" spans="8:8" x14ac:dyDescent="0.3">
      <c r="H297444" s="35"/>
    </row>
    <row r="297445" spans="8:8" x14ac:dyDescent="0.3">
      <c r="H297445" s="35"/>
    </row>
    <row r="297446" spans="8:8" x14ac:dyDescent="0.3">
      <c r="H297446" s="35"/>
    </row>
    <row r="297447" spans="8:8" x14ac:dyDescent="0.3">
      <c r="H297447" s="35"/>
    </row>
    <row r="297448" spans="8:8" x14ac:dyDescent="0.3">
      <c r="H297448" s="35"/>
    </row>
    <row r="297449" spans="8:8" x14ac:dyDescent="0.3">
      <c r="H297449" s="35"/>
    </row>
    <row r="297450" spans="8:8" x14ac:dyDescent="0.3">
      <c r="H297450" s="35"/>
    </row>
    <row r="297451" spans="8:8" x14ac:dyDescent="0.3">
      <c r="H297451" s="35"/>
    </row>
    <row r="297452" spans="8:8" x14ac:dyDescent="0.3">
      <c r="H297452" s="35"/>
    </row>
    <row r="297453" spans="8:8" x14ac:dyDescent="0.3">
      <c r="H297453" s="35"/>
    </row>
    <row r="297454" spans="8:8" x14ac:dyDescent="0.3">
      <c r="H297454" s="35"/>
    </row>
    <row r="297455" spans="8:8" x14ac:dyDescent="0.3">
      <c r="H297455" s="35"/>
    </row>
    <row r="297456" spans="8:8" x14ac:dyDescent="0.3">
      <c r="H297456" s="35"/>
    </row>
    <row r="297457" spans="8:8" x14ac:dyDescent="0.3">
      <c r="H297457" s="35"/>
    </row>
    <row r="297458" spans="8:8" x14ac:dyDescent="0.3">
      <c r="H297458" s="35"/>
    </row>
    <row r="297459" spans="8:8" x14ac:dyDescent="0.3">
      <c r="H297459" s="35"/>
    </row>
    <row r="297460" spans="8:8" x14ac:dyDescent="0.3">
      <c r="H297460" s="35"/>
    </row>
    <row r="297461" spans="8:8" x14ac:dyDescent="0.3">
      <c r="H297461" s="35"/>
    </row>
    <row r="297462" spans="8:8" x14ac:dyDescent="0.3">
      <c r="H297462" s="35"/>
    </row>
    <row r="297463" spans="8:8" x14ac:dyDescent="0.3">
      <c r="H297463" s="35"/>
    </row>
    <row r="297464" spans="8:8" x14ac:dyDescent="0.3">
      <c r="H297464" s="35"/>
    </row>
    <row r="297465" spans="8:8" x14ac:dyDescent="0.3">
      <c r="H297465" s="35"/>
    </row>
    <row r="297466" spans="8:8" x14ac:dyDescent="0.3">
      <c r="H297466" s="35"/>
    </row>
    <row r="297467" spans="8:8" x14ac:dyDescent="0.3">
      <c r="H297467" s="35"/>
    </row>
    <row r="297468" spans="8:8" x14ac:dyDescent="0.3">
      <c r="H297468" s="35"/>
    </row>
    <row r="297469" spans="8:8" x14ac:dyDescent="0.3">
      <c r="H297469" s="35"/>
    </row>
    <row r="297470" spans="8:8" x14ac:dyDescent="0.3">
      <c r="H297470" s="35"/>
    </row>
    <row r="297471" spans="8:8" x14ac:dyDescent="0.3">
      <c r="H297471" s="35"/>
    </row>
    <row r="297472" spans="8:8" x14ac:dyDescent="0.3">
      <c r="H297472" s="35"/>
    </row>
    <row r="297473" spans="8:8" x14ac:dyDescent="0.3">
      <c r="H297473" s="35"/>
    </row>
    <row r="297474" spans="8:8" x14ac:dyDescent="0.3">
      <c r="H297474" s="35"/>
    </row>
    <row r="297475" spans="8:8" x14ac:dyDescent="0.3">
      <c r="H297475" s="35"/>
    </row>
    <row r="297476" spans="8:8" x14ac:dyDescent="0.3">
      <c r="H297476" s="35"/>
    </row>
    <row r="297477" spans="8:8" x14ac:dyDescent="0.3">
      <c r="H297477" s="35"/>
    </row>
    <row r="297478" spans="8:8" x14ac:dyDescent="0.3">
      <c r="H297478" s="35"/>
    </row>
    <row r="297479" spans="8:8" x14ac:dyDescent="0.3">
      <c r="H297479" s="35"/>
    </row>
    <row r="297480" spans="8:8" x14ac:dyDescent="0.3">
      <c r="H297480" s="35"/>
    </row>
    <row r="297481" spans="8:8" x14ac:dyDescent="0.3">
      <c r="H297481" s="35"/>
    </row>
    <row r="297482" spans="8:8" x14ac:dyDescent="0.3">
      <c r="H297482" s="35"/>
    </row>
    <row r="297483" spans="8:8" x14ac:dyDescent="0.3">
      <c r="H297483" s="35"/>
    </row>
    <row r="297484" spans="8:8" x14ac:dyDescent="0.3">
      <c r="H297484" s="35"/>
    </row>
    <row r="297485" spans="8:8" x14ac:dyDescent="0.3">
      <c r="H297485" s="35"/>
    </row>
    <row r="297486" spans="8:8" x14ac:dyDescent="0.3">
      <c r="H297486" s="35"/>
    </row>
    <row r="297487" spans="8:8" x14ac:dyDescent="0.3">
      <c r="H297487" s="35"/>
    </row>
    <row r="297488" spans="8:8" x14ac:dyDescent="0.3">
      <c r="H297488" s="35"/>
    </row>
    <row r="297489" spans="8:8" x14ac:dyDescent="0.3">
      <c r="H297489" s="35"/>
    </row>
    <row r="297490" spans="8:8" x14ac:dyDescent="0.3">
      <c r="H297490" s="35"/>
    </row>
    <row r="297491" spans="8:8" x14ac:dyDescent="0.3">
      <c r="H297491" s="35"/>
    </row>
    <row r="297492" spans="8:8" x14ac:dyDescent="0.3">
      <c r="H297492" s="35"/>
    </row>
    <row r="297493" spans="8:8" x14ac:dyDescent="0.3">
      <c r="H297493" s="35"/>
    </row>
    <row r="297494" spans="8:8" x14ac:dyDescent="0.3">
      <c r="H297494" s="35"/>
    </row>
    <row r="297495" spans="8:8" x14ac:dyDescent="0.3">
      <c r="H297495" s="35"/>
    </row>
    <row r="297496" spans="8:8" x14ac:dyDescent="0.3">
      <c r="H297496" s="35"/>
    </row>
    <row r="297497" spans="8:8" x14ac:dyDescent="0.3">
      <c r="H297497" s="35"/>
    </row>
    <row r="297498" spans="8:8" x14ac:dyDescent="0.3">
      <c r="H297498" s="35"/>
    </row>
    <row r="297499" spans="8:8" x14ac:dyDescent="0.3">
      <c r="H297499" s="35"/>
    </row>
    <row r="297500" spans="8:8" x14ac:dyDescent="0.3">
      <c r="H297500" s="35"/>
    </row>
    <row r="297501" spans="8:8" x14ac:dyDescent="0.3">
      <c r="H297501" s="35"/>
    </row>
    <row r="297502" spans="8:8" x14ac:dyDescent="0.3">
      <c r="H297502" s="35"/>
    </row>
    <row r="297503" spans="8:8" x14ac:dyDescent="0.3">
      <c r="H297503" s="35"/>
    </row>
    <row r="297504" spans="8:8" x14ac:dyDescent="0.3">
      <c r="H297504" s="35"/>
    </row>
    <row r="297505" spans="8:8" x14ac:dyDescent="0.3">
      <c r="H297505" s="35"/>
    </row>
    <row r="297506" spans="8:8" x14ac:dyDescent="0.3">
      <c r="H297506" s="35"/>
    </row>
    <row r="297507" spans="8:8" x14ac:dyDescent="0.3">
      <c r="H297507" s="35"/>
    </row>
    <row r="297508" spans="8:8" x14ac:dyDescent="0.3">
      <c r="H297508" s="35"/>
    </row>
    <row r="297509" spans="8:8" x14ac:dyDescent="0.3">
      <c r="H297509" s="35"/>
    </row>
    <row r="297510" spans="8:8" x14ac:dyDescent="0.3">
      <c r="H297510" s="35"/>
    </row>
    <row r="297511" spans="8:8" x14ac:dyDescent="0.3">
      <c r="H297511" s="35"/>
    </row>
    <row r="297512" spans="8:8" x14ac:dyDescent="0.3">
      <c r="H297512" s="35"/>
    </row>
    <row r="297513" spans="8:8" x14ac:dyDescent="0.3">
      <c r="H297513" s="35"/>
    </row>
    <row r="297514" spans="8:8" x14ac:dyDescent="0.3">
      <c r="H297514" s="35"/>
    </row>
    <row r="297515" spans="8:8" x14ac:dyDescent="0.3">
      <c r="H297515" s="35"/>
    </row>
    <row r="297516" spans="8:8" x14ac:dyDescent="0.3">
      <c r="H297516" s="35"/>
    </row>
    <row r="297517" spans="8:8" x14ac:dyDescent="0.3">
      <c r="H297517" s="35"/>
    </row>
    <row r="297518" spans="8:8" x14ac:dyDescent="0.3">
      <c r="H297518" s="35"/>
    </row>
    <row r="297519" spans="8:8" x14ac:dyDescent="0.3">
      <c r="H297519" s="35"/>
    </row>
    <row r="297520" spans="8:8" x14ac:dyDescent="0.3">
      <c r="H297520" s="35"/>
    </row>
    <row r="297521" spans="8:8" x14ac:dyDescent="0.3">
      <c r="H297521" s="35"/>
    </row>
    <row r="297522" spans="8:8" x14ac:dyDescent="0.3">
      <c r="H297522" s="35"/>
    </row>
    <row r="297523" spans="8:8" x14ac:dyDescent="0.3">
      <c r="H297523" s="35"/>
    </row>
    <row r="297524" spans="8:8" x14ac:dyDescent="0.3">
      <c r="H297524" s="35"/>
    </row>
    <row r="297525" spans="8:8" x14ac:dyDescent="0.3">
      <c r="H297525" s="35"/>
    </row>
    <row r="297526" spans="8:8" x14ac:dyDescent="0.3">
      <c r="H297526" s="35"/>
    </row>
    <row r="297527" spans="8:8" x14ac:dyDescent="0.3">
      <c r="H297527" s="35"/>
    </row>
    <row r="297528" spans="8:8" x14ac:dyDescent="0.3">
      <c r="H297528" s="35"/>
    </row>
    <row r="297529" spans="8:8" x14ac:dyDescent="0.3">
      <c r="H297529" s="35"/>
    </row>
    <row r="297530" spans="8:8" x14ac:dyDescent="0.3">
      <c r="H297530" s="35"/>
    </row>
    <row r="297531" spans="8:8" x14ac:dyDescent="0.3">
      <c r="H297531" s="35"/>
    </row>
    <row r="297532" spans="8:8" x14ac:dyDescent="0.3">
      <c r="H297532" s="35"/>
    </row>
    <row r="297533" spans="8:8" x14ac:dyDescent="0.3">
      <c r="H297533" s="35"/>
    </row>
    <row r="297534" spans="8:8" x14ac:dyDescent="0.3">
      <c r="H297534" s="35"/>
    </row>
    <row r="297535" spans="8:8" x14ac:dyDescent="0.3">
      <c r="H297535" s="35"/>
    </row>
    <row r="297536" spans="8:8" x14ac:dyDescent="0.3">
      <c r="H297536" s="35"/>
    </row>
    <row r="297537" spans="8:8" x14ac:dyDescent="0.3">
      <c r="H297537" s="35"/>
    </row>
    <row r="297538" spans="8:8" x14ac:dyDescent="0.3">
      <c r="H297538" s="35"/>
    </row>
    <row r="297539" spans="8:8" x14ac:dyDescent="0.3">
      <c r="H297539" s="35"/>
    </row>
    <row r="297540" spans="8:8" x14ac:dyDescent="0.3">
      <c r="H297540" s="35"/>
    </row>
    <row r="297541" spans="8:8" x14ac:dyDescent="0.3">
      <c r="H297541" s="35"/>
    </row>
    <row r="297542" spans="8:8" x14ac:dyDescent="0.3">
      <c r="H297542" s="35"/>
    </row>
    <row r="297543" spans="8:8" x14ac:dyDescent="0.3">
      <c r="H297543" s="35"/>
    </row>
    <row r="297544" spans="8:8" x14ac:dyDescent="0.3">
      <c r="H297544" s="35"/>
    </row>
    <row r="297545" spans="8:8" x14ac:dyDescent="0.3">
      <c r="H297545" s="35"/>
    </row>
    <row r="297546" spans="8:8" x14ac:dyDescent="0.3">
      <c r="H297546" s="35"/>
    </row>
    <row r="297547" spans="8:8" x14ac:dyDescent="0.3">
      <c r="H297547" s="35"/>
    </row>
    <row r="297548" spans="8:8" x14ac:dyDescent="0.3">
      <c r="H297548" s="35"/>
    </row>
    <row r="297549" spans="8:8" x14ac:dyDescent="0.3">
      <c r="H297549" s="35"/>
    </row>
    <row r="297550" spans="8:8" x14ac:dyDescent="0.3">
      <c r="H297550" s="35"/>
    </row>
    <row r="297551" spans="8:8" x14ac:dyDescent="0.3">
      <c r="H297551" s="35"/>
    </row>
    <row r="297552" spans="8:8" x14ac:dyDescent="0.3">
      <c r="H297552" s="35"/>
    </row>
    <row r="297553" spans="8:8" x14ac:dyDescent="0.3">
      <c r="H297553" s="35"/>
    </row>
    <row r="297554" spans="8:8" x14ac:dyDescent="0.3">
      <c r="H297554" s="35"/>
    </row>
    <row r="297555" spans="8:8" x14ac:dyDescent="0.3">
      <c r="H297555" s="35"/>
    </row>
    <row r="297556" spans="8:8" x14ac:dyDescent="0.3">
      <c r="H297556" s="35"/>
    </row>
    <row r="297557" spans="8:8" x14ac:dyDescent="0.3">
      <c r="H297557" s="35"/>
    </row>
    <row r="297558" spans="8:8" x14ac:dyDescent="0.3">
      <c r="H297558" s="35"/>
    </row>
    <row r="297559" spans="8:8" x14ac:dyDescent="0.3">
      <c r="H297559" s="35"/>
    </row>
    <row r="297560" spans="8:8" x14ac:dyDescent="0.3">
      <c r="H297560" s="35"/>
    </row>
    <row r="297561" spans="8:8" x14ac:dyDescent="0.3">
      <c r="H297561" s="35"/>
    </row>
    <row r="297562" spans="8:8" x14ac:dyDescent="0.3">
      <c r="H297562" s="35"/>
    </row>
    <row r="297563" spans="8:8" x14ac:dyDescent="0.3">
      <c r="H297563" s="35"/>
    </row>
    <row r="297564" spans="8:8" x14ac:dyDescent="0.3">
      <c r="H297564" s="35"/>
    </row>
    <row r="297565" spans="8:8" x14ac:dyDescent="0.3">
      <c r="H297565" s="35"/>
    </row>
    <row r="297566" spans="8:8" x14ac:dyDescent="0.3">
      <c r="H297566" s="35"/>
    </row>
    <row r="297567" spans="8:8" x14ac:dyDescent="0.3">
      <c r="H297567" s="35"/>
    </row>
    <row r="297568" spans="8:8" x14ac:dyDescent="0.3">
      <c r="H297568" s="35"/>
    </row>
    <row r="297569" spans="8:8" x14ac:dyDescent="0.3">
      <c r="H297569" s="35"/>
    </row>
    <row r="297570" spans="8:8" x14ac:dyDescent="0.3">
      <c r="H297570" s="35"/>
    </row>
    <row r="297571" spans="8:8" x14ac:dyDescent="0.3">
      <c r="H297571" s="35"/>
    </row>
    <row r="297572" spans="8:8" x14ac:dyDescent="0.3">
      <c r="H297572" s="35"/>
    </row>
    <row r="297573" spans="8:8" x14ac:dyDescent="0.3">
      <c r="H297573" s="35"/>
    </row>
    <row r="297574" spans="8:8" x14ac:dyDescent="0.3">
      <c r="H297574" s="35"/>
    </row>
    <row r="297575" spans="8:8" x14ac:dyDescent="0.3">
      <c r="H297575" s="35"/>
    </row>
    <row r="297576" spans="8:8" x14ac:dyDescent="0.3">
      <c r="H297576" s="35"/>
    </row>
    <row r="297577" spans="8:8" x14ac:dyDescent="0.3">
      <c r="H297577" s="35"/>
    </row>
    <row r="297578" spans="8:8" x14ac:dyDescent="0.3">
      <c r="H297578" s="35"/>
    </row>
    <row r="297579" spans="8:8" x14ac:dyDescent="0.3">
      <c r="H297579" s="35"/>
    </row>
    <row r="297580" spans="8:8" x14ac:dyDescent="0.3">
      <c r="H297580" s="35"/>
    </row>
    <row r="297581" spans="8:8" x14ac:dyDescent="0.3">
      <c r="H297581" s="35"/>
    </row>
    <row r="297582" spans="8:8" x14ac:dyDescent="0.3">
      <c r="H297582" s="35"/>
    </row>
    <row r="297583" spans="8:8" x14ac:dyDescent="0.3">
      <c r="H297583" s="35"/>
    </row>
    <row r="297584" spans="8:8" x14ac:dyDescent="0.3">
      <c r="H297584" s="35"/>
    </row>
    <row r="297585" spans="8:8" x14ac:dyDescent="0.3">
      <c r="H297585" s="35"/>
    </row>
    <row r="297586" spans="8:8" x14ac:dyDescent="0.3">
      <c r="H297586" s="35"/>
    </row>
    <row r="297587" spans="8:8" x14ac:dyDescent="0.3">
      <c r="H297587" s="35"/>
    </row>
    <row r="297588" spans="8:8" x14ac:dyDescent="0.3">
      <c r="H297588" s="35"/>
    </row>
    <row r="297589" spans="8:8" x14ac:dyDescent="0.3">
      <c r="H297589" s="35"/>
    </row>
    <row r="297590" spans="8:8" x14ac:dyDescent="0.3">
      <c r="H297590" s="35"/>
    </row>
    <row r="297591" spans="8:8" x14ac:dyDescent="0.3">
      <c r="H297591" s="35"/>
    </row>
    <row r="297592" spans="8:8" x14ac:dyDescent="0.3">
      <c r="H297592" s="35"/>
    </row>
    <row r="297593" spans="8:8" x14ac:dyDescent="0.3">
      <c r="H297593" s="35"/>
    </row>
    <row r="297594" spans="8:8" x14ac:dyDescent="0.3">
      <c r="H297594" s="35"/>
    </row>
    <row r="297595" spans="8:8" x14ac:dyDescent="0.3">
      <c r="H297595" s="35"/>
    </row>
    <row r="297596" spans="8:8" x14ac:dyDescent="0.3">
      <c r="H297596" s="35"/>
    </row>
    <row r="297597" spans="8:8" x14ac:dyDescent="0.3">
      <c r="H297597" s="35"/>
    </row>
    <row r="297598" spans="8:8" x14ac:dyDescent="0.3">
      <c r="H297598" s="35"/>
    </row>
    <row r="297599" spans="8:8" x14ac:dyDescent="0.3">
      <c r="H297599" s="35"/>
    </row>
    <row r="297600" spans="8:8" x14ac:dyDescent="0.3">
      <c r="H297600" s="35"/>
    </row>
    <row r="297601" spans="8:8" x14ac:dyDescent="0.3">
      <c r="H297601" s="35"/>
    </row>
    <row r="297602" spans="8:8" x14ac:dyDescent="0.3">
      <c r="H297602" s="35"/>
    </row>
    <row r="297603" spans="8:8" x14ac:dyDescent="0.3">
      <c r="H297603" s="35"/>
    </row>
    <row r="297604" spans="8:8" x14ac:dyDescent="0.3">
      <c r="H297604" s="35"/>
    </row>
    <row r="297605" spans="8:8" x14ac:dyDescent="0.3">
      <c r="H297605" s="35"/>
    </row>
    <row r="297606" spans="8:8" x14ac:dyDescent="0.3">
      <c r="H297606" s="35"/>
    </row>
    <row r="297607" spans="8:8" x14ac:dyDescent="0.3">
      <c r="H297607" s="35"/>
    </row>
    <row r="297608" spans="8:8" x14ac:dyDescent="0.3">
      <c r="H297608" s="35"/>
    </row>
    <row r="297609" spans="8:8" x14ac:dyDescent="0.3">
      <c r="H297609" s="35"/>
    </row>
    <row r="297610" spans="8:8" x14ac:dyDescent="0.3">
      <c r="H297610" s="35"/>
    </row>
    <row r="297611" spans="8:8" x14ac:dyDescent="0.3">
      <c r="H297611" s="35"/>
    </row>
    <row r="297612" spans="8:8" x14ac:dyDescent="0.3">
      <c r="H297612" s="35"/>
    </row>
    <row r="297613" spans="8:8" x14ac:dyDescent="0.3">
      <c r="H297613" s="35"/>
    </row>
    <row r="297614" spans="8:8" x14ac:dyDescent="0.3">
      <c r="H297614" s="35"/>
    </row>
    <row r="297615" spans="8:8" x14ac:dyDescent="0.3">
      <c r="H297615" s="35"/>
    </row>
    <row r="297616" spans="8:8" x14ac:dyDescent="0.3">
      <c r="H297616" s="35"/>
    </row>
    <row r="297617" spans="8:8" x14ac:dyDescent="0.3">
      <c r="H297617" s="35"/>
    </row>
    <row r="297618" spans="8:8" x14ac:dyDescent="0.3">
      <c r="H297618" s="35"/>
    </row>
    <row r="297619" spans="8:8" x14ac:dyDescent="0.3">
      <c r="H297619" s="35"/>
    </row>
    <row r="297620" spans="8:8" x14ac:dyDescent="0.3">
      <c r="H297620" s="35"/>
    </row>
    <row r="297621" spans="8:8" x14ac:dyDescent="0.3">
      <c r="H297621" s="35"/>
    </row>
    <row r="297622" spans="8:8" x14ac:dyDescent="0.3">
      <c r="H297622" s="35"/>
    </row>
    <row r="297623" spans="8:8" x14ac:dyDescent="0.3">
      <c r="H297623" s="35"/>
    </row>
    <row r="297624" spans="8:8" x14ac:dyDescent="0.3">
      <c r="H297624" s="35"/>
    </row>
    <row r="297625" spans="8:8" x14ac:dyDescent="0.3">
      <c r="H297625" s="35"/>
    </row>
    <row r="297626" spans="8:8" x14ac:dyDescent="0.3">
      <c r="H297626" s="35"/>
    </row>
    <row r="297627" spans="8:8" x14ac:dyDescent="0.3">
      <c r="H297627" s="35"/>
    </row>
    <row r="297628" spans="8:8" x14ac:dyDescent="0.3">
      <c r="H297628" s="35"/>
    </row>
    <row r="297629" spans="8:8" x14ac:dyDescent="0.3">
      <c r="H297629" s="35"/>
    </row>
    <row r="297630" spans="8:8" x14ac:dyDescent="0.3">
      <c r="H297630" s="35"/>
    </row>
    <row r="297631" spans="8:8" x14ac:dyDescent="0.3">
      <c r="H297631" s="35"/>
    </row>
    <row r="297632" spans="8:8" x14ac:dyDescent="0.3">
      <c r="H297632" s="35"/>
    </row>
    <row r="297633" spans="8:8" x14ac:dyDescent="0.3">
      <c r="H297633" s="35"/>
    </row>
    <row r="297634" spans="8:8" x14ac:dyDescent="0.3">
      <c r="H297634" s="35"/>
    </row>
    <row r="297635" spans="8:8" x14ac:dyDescent="0.3">
      <c r="H297635" s="35"/>
    </row>
    <row r="297636" spans="8:8" x14ac:dyDescent="0.3">
      <c r="H297636" s="35"/>
    </row>
    <row r="297637" spans="8:8" x14ac:dyDescent="0.3">
      <c r="H297637" s="35"/>
    </row>
    <row r="297638" spans="8:8" x14ac:dyDescent="0.3">
      <c r="H297638" s="35"/>
    </row>
    <row r="297639" spans="8:8" x14ac:dyDescent="0.3">
      <c r="H297639" s="35"/>
    </row>
    <row r="297640" spans="8:8" x14ac:dyDescent="0.3">
      <c r="H297640" s="35"/>
    </row>
    <row r="297641" spans="8:8" x14ac:dyDescent="0.3">
      <c r="H297641" s="35"/>
    </row>
    <row r="297642" spans="8:8" x14ac:dyDescent="0.3">
      <c r="H297642" s="35"/>
    </row>
    <row r="297643" spans="8:8" x14ac:dyDescent="0.3">
      <c r="H297643" s="35"/>
    </row>
    <row r="297644" spans="8:8" x14ac:dyDescent="0.3">
      <c r="H297644" s="35"/>
    </row>
    <row r="297645" spans="8:8" x14ac:dyDescent="0.3">
      <c r="H297645" s="35"/>
    </row>
    <row r="297646" spans="8:8" x14ac:dyDescent="0.3">
      <c r="H297646" s="35"/>
    </row>
    <row r="297647" spans="8:8" x14ac:dyDescent="0.3">
      <c r="H297647" s="35"/>
    </row>
    <row r="297648" spans="8:8" x14ac:dyDescent="0.3">
      <c r="H297648" s="35"/>
    </row>
    <row r="297649" spans="8:8" x14ac:dyDescent="0.3">
      <c r="H297649" s="35"/>
    </row>
    <row r="297650" spans="8:8" x14ac:dyDescent="0.3">
      <c r="H297650" s="35"/>
    </row>
    <row r="297651" spans="8:8" x14ac:dyDescent="0.3">
      <c r="H297651" s="35"/>
    </row>
    <row r="297652" spans="8:8" x14ac:dyDescent="0.3">
      <c r="H297652" s="35"/>
    </row>
    <row r="297653" spans="8:8" x14ac:dyDescent="0.3">
      <c r="H297653" s="35"/>
    </row>
    <row r="297654" spans="8:8" x14ac:dyDescent="0.3">
      <c r="H297654" s="35"/>
    </row>
    <row r="297655" spans="8:8" x14ac:dyDescent="0.3">
      <c r="H297655" s="35"/>
    </row>
    <row r="297656" spans="8:8" x14ac:dyDescent="0.3">
      <c r="H297656" s="35"/>
    </row>
    <row r="297657" spans="8:8" x14ac:dyDescent="0.3">
      <c r="H297657" s="35"/>
    </row>
    <row r="297658" spans="8:8" x14ac:dyDescent="0.3">
      <c r="H297658" s="35"/>
    </row>
    <row r="297659" spans="8:8" x14ac:dyDescent="0.3">
      <c r="H297659" s="35"/>
    </row>
    <row r="297660" spans="8:8" x14ac:dyDescent="0.3">
      <c r="H297660" s="35"/>
    </row>
    <row r="297661" spans="8:8" x14ac:dyDescent="0.3">
      <c r="H297661" s="35"/>
    </row>
    <row r="297662" spans="8:8" x14ac:dyDescent="0.3">
      <c r="H297662" s="35"/>
    </row>
    <row r="297663" spans="8:8" x14ac:dyDescent="0.3">
      <c r="H297663" s="35"/>
    </row>
    <row r="297664" spans="8:8" x14ac:dyDescent="0.3">
      <c r="H297664" s="35"/>
    </row>
    <row r="297665" spans="8:8" x14ac:dyDescent="0.3">
      <c r="H297665" s="35"/>
    </row>
    <row r="297666" spans="8:8" x14ac:dyDescent="0.3">
      <c r="H297666" s="35"/>
    </row>
    <row r="297667" spans="8:8" x14ac:dyDescent="0.3">
      <c r="H297667" s="35"/>
    </row>
    <row r="297668" spans="8:8" x14ac:dyDescent="0.3">
      <c r="H297668" s="35"/>
    </row>
    <row r="297669" spans="8:8" x14ac:dyDescent="0.3">
      <c r="H297669" s="35"/>
    </row>
    <row r="297670" spans="8:8" x14ac:dyDescent="0.3">
      <c r="H297670" s="35"/>
    </row>
    <row r="297671" spans="8:8" x14ac:dyDescent="0.3">
      <c r="H297671" s="35"/>
    </row>
    <row r="297672" spans="8:8" x14ac:dyDescent="0.3">
      <c r="H297672" s="35"/>
    </row>
    <row r="297673" spans="8:8" x14ac:dyDescent="0.3">
      <c r="H297673" s="35"/>
    </row>
    <row r="297674" spans="8:8" x14ac:dyDescent="0.3">
      <c r="H297674" s="35"/>
    </row>
    <row r="297675" spans="8:8" x14ac:dyDescent="0.3">
      <c r="H297675" s="35"/>
    </row>
    <row r="297676" spans="8:8" x14ac:dyDescent="0.3">
      <c r="H297676" s="35"/>
    </row>
    <row r="297677" spans="8:8" x14ac:dyDescent="0.3">
      <c r="H297677" s="35"/>
    </row>
    <row r="297678" spans="8:8" x14ac:dyDescent="0.3">
      <c r="H297678" s="35"/>
    </row>
    <row r="297679" spans="8:8" x14ac:dyDescent="0.3">
      <c r="H297679" s="35"/>
    </row>
    <row r="297680" spans="8:8" x14ac:dyDescent="0.3">
      <c r="H297680" s="35"/>
    </row>
    <row r="297681" spans="8:8" x14ac:dyDescent="0.3">
      <c r="H297681" s="35"/>
    </row>
    <row r="297682" spans="8:8" x14ac:dyDescent="0.3">
      <c r="H297682" s="35"/>
    </row>
    <row r="297683" spans="8:8" x14ac:dyDescent="0.3">
      <c r="H297683" s="35"/>
    </row>
    <row r="297684" spans="8:8" x14ac:dyDescent="0.3">
      <c r="H297684" s="35"/>
    </row>
    <row r="297685" spans="8:8" x14ac:dyDescent="0.3">
      <c r="H297685" s="35"/>
    </row>
    <row r="297686" spans="8:8" x14ac:dyDescent="0.3">
      <c r="H297686" s="35"/>
    </row>
    <row r="297687" spans="8:8" x14ac:dyDescent="0.3">
      <c r="H297687" s="35"/>
    </row>
    <row r="297688" spans="8:8" x14ac:dyDescent="0.3">
      <c r="H297688" s="35"/>
    </row>
    <row r="297689" spans="8:8" x14ac:dyDescent="0.3">
      <c r="H297689" s="35"/>
    </row>
    <row r="297690" spans="8:8" x14ac:dyDescent="0.3">
      <c r="H297690" s="35"/>
    </row>
    <row r="297691" spans="8:8" x14ac:dyDescent="0.3">
      <c r="H297691" s="35"/>
    </row>
    <row r="297692" spans="8:8" x14ac:dyDescent="0.3">
      <c r="H297692" s="35"/>
    </row>
    <row r="297693" spans="8:8" x14ac:dyDescent="0.3">
      <c r="H297693" s="35"/>
    </row>
    <row r="297694" spans="8:8" x14ac:dyDescent="0.3">
      <c r="H297694" s="35"/>
    </row>
    <row r="297695" spans="8:8" x14ac:dyDescent="0.3">
      <c r="H297695" s="35"/>
    </row>
    <row r="297696" spans="8:8" x14ac:dyDescent="0.3">
      <c r="H297696" s="35"/>
    </row>
    <row r="297697" spans="8:8" x14ac:dyDescent="0.3">
      <c r="H297697" s="35"/>
    </row>
    <row r="297698" spans="8:8" x14ac:dyDescent="0.3">
      <c r="H297698" s="35"/>
    </row>
    <row r="297699" spans="8:8" x14ac:dyDescent="0.3">
      <c r="H297699" s="35"/>
    </row>
    <row r="297700" spans="8:8" x14ac:dyDescent="0.3">
      <c r="H297700" s="35"/>
    </row>
    <row r="297701" spans="8:8" x14ac:dyDescent="0.3">
      <c r="H297701" s="35"/>
    </row>
    <row r="297702" spans="8:8" x14ac:dyDescent="0.3">
      <c r="H297702" s="35"/>
    </row>
    <row r="297703" spans="8:8" x14ac:dyDescent="0.3">
      <c r="H297703" s="35"/>
    </row>
    <row r="297704" spans="8:8" x14ac:dyDescent="0.3">
      <c r="H297704" s="35"/>
    </row>
    <row r="297705" spans="8:8" x14ac:dyDescent="0.3">
      <c r="H297705" s="35"/>
    </row>
    <row r="297706" spans="8:8" x14ac:dyDescent="0.3">
      <c r="H297706" s="35"/>
    </row>
    <row r="297707" spans="8:8" x14ac:dyDescent="0.3">
      <c r="H297707" s="35"/>
    </row>
    <row r="297708" spans="8:8" x14ac:dyDescent="0.3">
      <c r="H297708" s="35"/>
    </row>
    <row r="297709" spans="8:8" x14ac:dyDescent="0.3">
      <c r="H297709" s="35"/>
    </row>
    <row r="297710" spans="8:8" x14ac:dyDescent="0.3">
      <c r="H297710" s="35"/>
    </row>
    <row r="297711" spans="8:8" x14ac:dyDescent="0.3">
      <c r="H297711" s="35"/>
    </row>
    <row r="297712" spans="8:8" x14ac:dyDescent="0.3">
      <c r="H297712" s="35"/>
    </row>
    <row r="297713" spans="8:8" x14ac:dyDescent="0.3">
      <c r="H297713" s="35"/>
    </row>
    <row r="297714" spans="8:8" x14ac:dyDescent="0.3">
      <c r="H297714" s="35"/>
    </row>
    <row r="297715" spans="8:8" x14ac:dyDescent="0.3">
      <c r="H297715" s="35"/>
    </row>
    <row r="297716" spans="8:8" x14ac:dyDescent="0.3">
      <c r="H297716" s="35"/>
    </row>
    <row r="297717" spans="8:8" x14ac:dyDescent="0.3">
      <c r="H297717" s="35"/>
    </row>
    <row r="297718" spans="8:8" x14ac:dyDescent="0.3">
      <c r="H297718" s="35"/>
    </row>
    <row r="297719" spans="8:8" x14ac:dyDescent="0.3">
      <c r="H297719" s="35"/>
    </row>
    <row r="297720" spans="8:8" x14ac:dyDescent="0.3">
      <c r="H297720" s="35"/>
    </row>
    <row r="297721" spans="8:8" x14ac:dyDescent="0.3">
      <c r="H297721" s="35"/>
    </row>
    <row r="297722" spans="8:8" x14ac:dyDescent="0.3">
      <c r="H297722" s="35"/>
    </row>
    <row r="297723" spans="8:8" x14ac:dyDescent="0.3">
      <c r="H297723" s="35"/>
    </row>
    <row r="297724" spans="8:8" x14ac:dyDescent="0.3">
      <c r="H297724" s="35"/>
    </row>
    <row r="297725" spans="8:8" x14ac:dyDescent="0.3">
      <c r="H297725" s="35"/>
    </row>
    <row r="297726" spans="8:8" x14ac:dyDescent="0.3">
      <c r="H297726" s="35"/>
    </row>
    <row r="297727" spans="8:8" x14ac:dyDescent="0.3">
      <c r="H297727" s="35"/>
    </row>
    <row r="297728" spans="8:8" x14ac:dyDescent="0.3">
      <c r="H297728" s="35"/>
    </row>
    <row r="297729" spans="8:8" x14ac:dyDescent="0.3">
      <c r="H297729" s="35"/>
    </row>
    <row r="297730" spans="8:8" x14ac:dyDescent="0.3">
      <c r="H297730" s="35"/>
    </row>
    <row r="297731" spans="8:8" x14ac:dyDescent="0.3">
      <c r="H297731" s="35"/>
    </row>
    <row r="297732" spans="8:8" x14ac:dyDescent="0.3">
      <c r="H297732" s="35"/>
    </row>
    <row r="297733" spans="8:8" x14ac:dyDescent="0.3">
      <c r="H297733" s="35"/>
    </row>
    <row r="297734" spans="8:8" x14ac:dyDescent="0.3">
      <c r="H297734" s="35"/>
    </row>
    <row r="297735" spans="8:8" x14ac:dyDescent="0.3">
      <c r="H297735" s="35"/>
    </row>
    <row r="297736" spans="8:8" x14ac:dyDescent="0.3">
      <c r="H297736" s="35"/>
    </row>
    <row r="297737" spans="8:8" x14ac:dyDescent="0.3">
      <c r="H297737" s="35"/>
    </row>
    <row r="297738" spans="8:8" x14ac:dyDescent="0.3">
      <c r="H297738" s="35"/>
    </row>
    <row r="297739" spans="8:8" x14ac:dyDescent="0.3">
      <c r="H297739" s="35"/>
    </row>
    <row r="297740" spans="8:8" x14ac:dyDescent="0.3">
      <c r="H297740" s="35"/>
    </row>
    <row r="297741" spans="8:8" x14ac:dyDescent="0.3">
      <c r="H297741" s="35"/>
    </row>
    <row r="297742" spans="8:8" x14ac:dyDescent="0.3">
      <c r="H297742" s="35"/>
    </row>
    <row r="297743" spans="8:8" x14ac:dyDescent="0.3">
      <c r="H297743" s="35"/>
    </row>
    <row r="297744" spans="8:8" x14ac:dyDescent="0.3">
      <c r="H297744" s="35"/>
    </row>
    <row r="297745" spans="8:8" x14ac:dyDescent="0.3">
      <c r="H297745" s="35"/>
    </row>
    <row r="297746" spans="8:8" x14ac:dyDescent="0.3">
      <c r="H297746" s="35"/>
    </row>
    <row r="297747" spans="8:8" x14ac:dyDescent="0.3">
      <c r="H297747" s="35"/>
    </row>
    <row r="297748" spans="8:8" x14ac:dyDescent="0.3">
      <c r="H297748" s="35"/>
    </row>
    <row r="297749" spans="8:8" x14ac:dyDescent="0.3">
      <c r="H297749" s="35"/>
    </row>
    <row r="297750" spans="8:8" x14ac:dyDescent="0.3">
      <c r="H297750" s="35"/>
    </row>
    <row r="297751" spans="8:8" x14ac:dyDescent="0.3">
      <c r="H297751" s="35"/>
    </row>
    <row r="297752" spans="8:8" x14ac:dyDescent="0.3">
      <c r="H297752" s="35"/>
    </row>
    <row r="297753" spans="8:8" x14ac:dyDescent="0.3">
      <c r="H297753" s="35"/>
    </row>
    <row r="297754" spans="8:8" x14ac:dyDescent="0.3">
      <c r="H297754" s="35"/>
    </row>
    <row r="297755" spans="8:8" x14ac:dyDescent="0.3">
      <c r="H297755" s="35"/>
    </row>
    <row r="297756" spans="8:8" x14ac:dyDescent="0.3">
      <c r="H297756" s="35"/>
    </row>
    <row r="297757" spans="8:8" x14ac:dyDescent="0.3">
      <c r="H297757" s="35"/>
    </row>
    <row r="297758" spans="8:8" x14ac:dyDescent="0.3">
      <c r="H297758" s="35"/>
    </row>
    <row r="297759" spans="8:8" x14ac:dyDescent="0.3">
      <c r="H297759" s="35"/>
    </row>
    <row r="297760" spans="8:8" x14ac:dyDescent="0.3">
      <c r="H297760" s="35"/>
    </row>
    <row r="297761" spans="8:8" x14ac:dyDescent="0.3">
      <c r="H297761" s="35"/>
    </row>
    <row r="297762" spans="8:8" x14ac:dyDescent="0.3">
      <c r="H297762" s="35"/>
    </row>
    <row r="297763" spans="8:8" x14ac:dyDescent="0.3">
      <c r="H297763" s="35"/>
    </row>
    <row r="297764" spans="8:8" x14ac:dyDescent="0.3">
      <c r="H297764" s="35"/>
    </row>
    <row r="297765" spans="8:8" x14ac:dyDescent="0.3">
      <c r="H297765" s="35"/>
    </row>
    <row r="297766" spans="8:8" x14ac:dyDescent="0.3">
      <c r="H297766" s="35"/>
    </row>
    <row r="297767" spans="8:8" x14ac:dyDescent="0.3">
      <c r="H297767" s="35"/>
    </row>
    <row r="297768" spans="8:8" x14ac:dyDescent="0.3">
      <c r="H297768" s="35"/>
    </row>
    <row r="297769" spans="8:8" x14ac:dyDescent="0.3">
      <c r="H297769" s="35"/>
    </row>
    <row r="297770" spans="8:8" x14ac:dyDescent="0.3">
      <c r="H297770" s="35"/>
    </row>
    <row r="297771" spans="8:8" x14ac:dyDescent="0.3">
      <c r="H297771" s="35"/>
    </row>
    <row r="297772" spans="8:8" x14ac:dyDescent="0.3">
      <c r="H297772" s="35"/>
    </row>
    <row r="297773" spans="8:8" x14ac:dyDescent="0.3">
      <c r="H297773" s="35"/>
    </row>
    <row r="297774" spans="8:8" x14ac:dyDescent="0.3">
      <c r="H297774" s="35"/>
    </row>
    <row r="297775" spans="8:8" x14ac:dyDescent="0.3">
      <c r="H297775" s="35"/>
    </row>
    <row r="297776" spans="8:8" x14ac:dyDescent="0.3">
      <c r="H297776" s="35"/>
    </row>
    <row r="297777" spans="8:8" x14ac:dyDescent="0.3">
      <c r="H297777" s="35"/>
    </row>
    <row r="297778" spans="8:8" x14ac:dyDescent="0.3">
      <c r="H297778" s="35"/>
    </row>
    <row r="297779" spans="8:8" x14ac:dyDescent="0.3">
      <c r="H297779" s="35"/>
    </row>
    <row r="297780" spans="8:8" x14ac:dyDescent="0.3">
      <c r="H297780" s="35"/>
    </row>
    <row r="297781" spans="8:8" x14ac:dyDescent="0.3">
      <c r="H297781" s="35"/>
    </row>
    <row r="297782" spans="8:8" x14ac:dyDescent="0.3">
      <c r="H297782" s="35"/>
    </row>
    <row r="297783" spans="8:8" x14ac:dyDescent="0.3">
      <c r="H297783" s="35"/>
    </row>
    <row r="297784" spans="8:8" x14ac:dyDescent="0.3">
      <c r="H297784" s="35"/>
    </row>
    <row r="297785" spans="8:8" x14ac:dyDescent="0.3">
      <c r="H297785" s="35"/>
    </row>
    <row r="297786" spans="8:8" x14ac:dyDescent="0.3">
      <c r="H297786" s="35"/>
    </row>
    <row r="297787" spans="8:8" x14ac:dyDescent="0.3">
      <c r="H297787" s="35"/>
    </row>
    <row r="297788" spans="8:8" x14ac:dyDescent="0.3">
      <c r="H297788" s="35"/>
    </row>
    <row r="297789" spans="8:8" x14ac:dyDescent="0.3">
      <c r="H297789" s="35"/>
    </row>
    <row r="297790" spans="8:8" x14ac:dyDescent="0.3">
      <c r="H297790" s="35"/>
    </row>
    <row r="297791" spans="8:8" x14ac:dyDescent="0.3">
      <c r="H297791" s="35"/>
    </row>
    <row r="297792" spans="8:8" x14ac:dyDescent="0.3">
      <c r="H297792" s="35"/>
    </row>
    <row r="297793" spans="8:8" x14ac:dyDescent="0.3">
      <c r="H297793" s="35"/>
    </row>
    <row r="297794" spans="8:8" x14ac:dyDescent="0.3">
      <c r="H297794" s="35"/>
    </row>
    <row r="297795" spans="8:8" x14ac:dyDescent="0.3">
      <c r="H297795" s="35"/>
    </row>
    <row r="297796" spans="8:8" x14ac:dyDescent="0.3">
      <c r="H297796" s="35"/>
    </row>
    <row r="297797" spans="8:8" x14ac:dyDescent="0.3">
      <c r="H297797" s="35"/>
    </row>
    <row r="297798" spans="8:8" x14ac:dyDescent="0.3">
      <c r="H297798" s="35"/>
    </row>
    <row r="297799" spans="8:8" x14ac:dyDescent="0.3">
      <c r="H297799" s="35"/>
    </row>
    <row r="297800" spans="8:8" x14ac:dyDescent="0.3">
      <c r="H297800" s="35"/>
    </row>
    <row r="297801" spans="8:8" x14ac:dyDescent="0.3">
      <c r="H297801" s="35"/>
    </row>
    <row r="297802" spans="8:8" x14ac:dyDescent="0.3">
      <c r="H297802" s="35"/>
    </row>
    <row r="297803" spans="8:8" x14ac:dyDescent="0.3">
      <c r="H297803" s="35"/>
    </row>
    <row r="297804" spans="8:8" x14ac:dyDescent="0.3">
      <c r="H297804" s="35"/>
    </row>
    <row r="297805" spans="8:8" x14ac:dyDescent="0.3">
      <c r="H297805" s="35"/>
    </row>
    <row r="297806" spans="8:8" x14ac:dyDescent="0.3">
      <c r="H297806" s="35"/>
    </row>
    <row r="297807" spans="8:8" x14ac:dyDescent="0.3">
      <c r="H297807" s="35"/>
    </row>
    <row r="297808" spans="8:8" x14ac:dyDescent="0.3">
      <c r="H297808" s="35"/>
    </row>
    <row r="297809" spans="8:8" x14ac:dyDescent="0.3">
      <c r="H297809" s="35"/>
    </row>
    <row r="297810" spans="8:8" x14ac:dyDescent="0.3">
      <c r="H297810" s="35"/>
    </row>
    <row r="297811" spans="8:8" x14ac:dyDescent="0.3">
      <c r="H297811" s="35"/>
    </row>
    <row r="297812" spans="8:8" x14ac:dyDescent="0.3">
      <c r="H297812" s="35"/>
    </row>
    <row r="297813" spans="8:8" x14ac:dyDescent="0.3">
      <c r="H297813" s="35"/>
    </row>
    <row r="297814" spans="8:8" x14ac:dyDescent="0.3">
      <c r="H297814" s="35"/>
    </row>
    <row r="297815" spans="8:8" x14ac:dyDescent="0.3">
      <c r="H297815" s="35"/>
    </row>
    <row r="297816" spans="8:8" x14ac:dyDescent="0.3">
      <c r="H297816" s="35"/>
    </row>
    <row r="297817" spans="8:8" x14ac:dyDescent="0.3">
      <c r="H297817" s="35"/>
    </row>
    <row r="297818" spans="8:8" x14ac:dyDescent="0.3">
      <c r="H297818" s="35"/>
    </row>
    <row r="297819" spans="8:8" x14ac:dyDescent="0.3">
      <c r="H297819" s="35"/>
    </row>
    <row r="297820" spans="8:8" x14ac:dyDescent="0.3">
      <c r="H297820" s="35"/>
    </row>
    <row r="297821" spans="8:8" x14ac:dyDescent="0.3">
      <c r="H297821" s="35"/>
    </row>
    <row r="297822" spans="8:8" x14ac:dyDescent="0.3">
      <c r="H297822" s="35"/>
    </row>
    <row r="297823" spans="8:8" x14ac:dyDescent="0.3">
      <c r="H297823" s="35"/>
    </row>
    <row r="297824" spans="8:8" x14ac:dyDescent="0.3">
      <c r="H297824" s="35"/>
    </row>
    <row r="297825" spans="8:8" x14ac:dyDescent="0.3">
      <c r="H297825" s="35"/>
    </row>
    <row r="297826" spans="8:8" x14ac:dyDescent="0.3">
      <c r="H297826" s="35"/>
    </row>
    <row r="297827" spans="8:8" x14ac:dyDescent="0.3">
      <c r="H297827" s="35"/>
    </row>
    <row r="297828" spans="8:8" x14ac:dyDescent="0.3">
      <c r="H297828" s="35"/>
    </row>
    <row r="297829" spans="8:8" x14ac:dyDescent="0.3">
      <c r="H297829" s="35"/>
    </row>
    <row r="297830" spans="8:8" x14ac:dyDescent="0.3">
      <c r="H297830" s="35"/>
    </row>
    <row r="297831" spans="8:8" x14ac:dyDescent="0.3">
      <c r="H297831" s="35"/>
    </row>
    <row r="297832" spans="8:8" x14ac:dyDescent="0.3">
      <c r="H297832" s="35"/>
    </row>
    <row r="297833" spans="8:8" x14ac:dyDescent="0.3">
      <c r="H297833" s="35"/>
    </row>
    <row r="297834" spans="8:8" x14ac:dyDescent="0.3">
      <c r="H297834" s="35"/>
    </row>
    <row r="297835" spans="8:8" x14ac:dyDescent="0.3">
      <c r="H297835" s="35"/>
    </row>
    <row r="297836" spans="8:8" x14ac:dyDescent="0.3">
      <c r="H297836" s="35"/>
    </row>
    <row r="297837" spans="8:8" x14ac:dyDescent="0.3">
      <c r="H297837" s="35"/>
    </row>
    <row r="297838" spans="8:8" x14ac:dyDescent="0.3">
      <c r="H297838" s="35"/>
    </row>
    <row r="297839" spans="8:8" x14ac:dyDescent="0.3">
      <c r="H297839" s="35"/>
    </row>
    <row r="297840" spans="8:8" x14ac:dyDescent="0.3">
      <c r="H297840" s="35"/>
    </row>
    <row r="297841" spans="8:8" x14ac:dyDescent="0.3">
      <c r="H297841" s="35"/>
    </row>
    <row r="297842" spans="8:8" x14ac:dyDescent="0.3">
      <c r="H297842" s="35"/>
    </row>
    <row r="297843" spans="8:8" x14ac:dyDescent="0.3">
      <c r="H297843" s="35"/>
    </row>
    <row r="297844" spans="8:8" x14ac:dyDescent="0.3">
      <c r="H297844" s="35"/>
    </row>
    <row r="297845" spans="8:8" x14ac:dyDescent="0.3">
      <c r="H297845" s="35"/>
    </row>
    <row r="297846" spans="8:8" x14ac:dyDescent="0.3">
      <c r="H297846" s="35"/>
    </row>
    <row r="297847" spans="8:8" x14ac:dyDescent="0.3">
      <c r="H297847" s="35"/>
    </row>
    <row r="297848" spans="8:8" x14ac:dyDescent="0.3">
      <c r="H297848" s="35"/>
    </row>
    <row r="297849" spans="8:8" x14ac:dyDescent="0.3">
      <c r="H297849" s="35"/>
    </row>
    <row r="297850" spans="8:8" x14ac:dyDescent="0.3">
      <c r="H297850" s="35"/>
    </row>
    <row r="297851" spans="8:8" x14ac:dyDescent="0.3">
      <c r="H297851" s="35"/>
    </row>
    <row r="297852" spans="8:8" x14ac:dyDescent="0.3">
      <c r="H297852" s="35"/>
    </row>
    <row r="297853" spans="8:8" x14ac:dyDescent="0.3">
      <c r="H297853" s="35"/>
    </row>
    <row r="297854" spans="8:8" x14ac:dyDescent="0.3">
      <c r="H297854" s="35"/>
    </row>
    <row r="297855" spans="8:8" x14ac:dyDescent="0.3">
      <c r="H297855" s="35"/>
    </row>
    <row r="297856" spans="8:8" x14ac:dyDescent="0.3">
      <c r="H297856" s="35"/>
    </row>
    <row r="297857" spans="8:8" x14ac:dyDescent="0.3">
      <c r="H297857" s="35"/>
    </row>
    <row r="297858" spans="8:8" x14ac:dyDescent="0.3">
      <c r="H297858" s="35"/>
    </row>
    <row r="297859" spans="8:8" x14ac:dyDescent="0.3">
      <c r="H297859" s="35"/>
    </row>
    <row r="297860" spans="8:8" x14ac:dyDescent="0.3">
      <c r="H297860" s="35"/>
    </row>
    <row r="297861" spans="8:8" x14ac:dyDescent="0.3">
      <c r="H297861" s="35"/>
    </row>
    <row r="297862" spans="8:8" x14ac:dyDescent="0.3">
      <c r="H297862" s="35"/>
    </row>
    <row r="297863" spans="8:8" x14ac:dyDescent="0.3">
      <c r="H297863" s="35"/>
    </row>
    <row r="297864" spans="8:8" x14ac:dyDescent="0.3">
      <c r="H297864" s="35"/>
    </row>
    <row r="297865" spans="8:8" x14ac:dyDescent="0.3">
      <c r="H297865" s="35"/>
    </row>
    <row r="297866" spans="8:8" x14ac:dyDescent="0.3">
      <c r="H297866" s="35"/>
    </row>
    <row r="297867" spans="8:8" x14ac:dyDescent="0.3">
      <c r="H297867" s="35"/>
    </row>
    <row r="297868" spans="8:8" x14ac:dyDescent="0.3">
      <c r="H297868" s="35"/>
    </row>
    <row r="297869" spans="8:8" x14ac:dyDescent="0.3">
      <c r="H297869" s="35"/>
    </row>
    <row r="297870" spans="8:8" x14ac:dyDescent="0.3">
      <c r="H297870" s="35"/>
    </row>
    <row r="297871" spans="8:8" x14ac:dyDescent="0.3">
      <c r="H297871" s="35"/>
    </row>
    <row r="297872" spans="8:8" x14ac:dyDescent="0.3">
      <c r="H297872" s="35"/>
    </row>
    <row r="297873" spans="8:8" x14ac:dyDescent="0.3">
      <c r="H297873" s="35"/>
    </row>
    <row r="297874" spans="8:8" x14ac:dyDescent="0.3">
      <c r="H297874" s="35"/>
    </row>
    <row r="297875" spans="8:8" x14ac:dyDescent="0.3">
      <c r="H297875" s="35"/>
    </row>
    <row r="297876" spans="8:8" x14ac:dyDescent="0.3">
      <c r="H297876" s="35"/>
    </row>
    <row r="297877" spans="8:8" x14ac:dyDescent="0.3">
      <c r="H297877" s="35"/>
    </row>
    <row r="297878" spans="8:8" x14ac:dyDescent="0.3">
      <c r="H297878" s="35"/>
    </row>
    <row r="297879" spans="8:8" x14ac:dyDescent="0.3">
      <c r="H297879" s="35"/>
    </row>
    <row r="297880" spans="8:8" x14ac:dyDescent="0.3">
      <c r="H297880" s="35"/>
    </row>
    <row r="297881" spans="8:8" x14ac:dyDescent="0.3">
      <c r="H297881" s="35"/>
    </row>
    <row r="297882" spans="8:8" x14ac:dyDescent="0.3">
      <c r="H297882" s="35"/>
    </row>
    <row r="297883" spans="8:8" x14ac:dyDescent="0.3">
      <c r="H297883" s="35"/>
    </row>
    <row r="297884" spans="8:8" x14ac:dyDescent="0.3">
      <c r="H297884" s="35"/>
    </row>
    <row r="297885" spans="8:8" x14ac:dyDescent="0.3">
      <c r="H297885" s="35"/>
    </row>
    <row r="297886" spans="8:8" x14ac:dyDescent="0.3">
      <c r="H297886" s="35"/>
    </row>
    <row r="297887" spans="8:8" x14ac:dyDescent="0.3">
      <c r="H297887" s="35"/>
    </row>
    <row r="297888" spans="8:8" x14ac:dyDescent="0.3">
      <c r="H297888" s="35"/>
    </row>
    <row r="297889" spans="8:8" x14ac:dyDescent="0.3">
      <c r="H297889" s="35"/>
    </row>
    <row r="297890" spans="8:8" x14ac:dyDescent="0.3">
      <c r="H297890" s="35"/>
    </row>
    <row r="297891" spans="8:8" x14ac:dyDescent="0.3">
      <c r="H297891" s="35"/>
    </row>
    <row r="297892" spans="8:8" x14ac:dyDescent="0.3">
      <c r="H297892" s="35"/>
    </row>
    <row r="297893" spans="8:8" x14ac:dyDescent="0.3">
      <c r="H297893" s="35"/>
    </row>
    <row r="297894" spans="8:8" x14ac:dyDescent="0.3">
      <c r="H297894" s="35"/>
    </row>
    <row r="297895" spans="8:8" x14ac:dyDescent="0.3">
      <c r="H297895" s="35"/>
    </row>
    <row r="297896" spans="8:8" x14ac:dyDescent="0.3">
      <c r="H297896" s="35"/>
    </row>
    <row r="297897" spans="8:8" x14ac:dyDescent="0.3">
      <c r="H297897" s="35"/>
    </row>
    <row r="297898" spans="8:8" x14ac:dyDescent="0.3">
      <c r="H297898" s="35"/>
    </row>
    <row r="297899" spans="8:8" x14ac:dyDescent="0.3">
      <c r="H297899" s="35"/>
    </row>
    <row r="297900" spans="8:8" x14ac:dyDescent="0.3">
      <c r="H297900" s="35"/>
    </row>
    <row r="297901" spans="8:8" x14ac:dyDescent="0.3">
      <c r="H297901" s="35"/>
    </row>
    <row r="297902" spans="8:8" x14ac:dyDescent="0.3">
      <c r="H297902" s="35"/>
    </row>
    <row r="297903" spans="8:8" x14ac:dyDescent="0.3">
      <c r="H297903" s="35"/>
    </row>
    <row r="297904" spans="8:8" x14ac:dyDescent="0.3">
      <c r="H297904" s="35"/>
    </row>
    <row r="297905" spans="8:8" x14ac:dyDescent="0.3">
      <c r="H297905" s="35"/>
    </row>
    <row r="297906" spans="8:8" x14ac:dyDescent="0.3">
      <c r="H297906" s="35"/>
    </row>
    <row r="297907" spans="8:8" x14ac:dyDescent="0.3">
      <c r="H297907" s="35"/>
    </row>
    <row r="297908" spans="8:8" x14ac:dyDescent="0.3">
      <c r="H297908" s="35"/>
    </row>
    <row r="297909" spans="8:8" x14ac:dyDescent="0.3">
      <c r="H297909" s="35"/>
    </row>
    <row r="297910" spans="8:8" x14ac:dyDescent="0.3">
      <c r="H297910" s="35"/>
    </row>
    <row r="297911" spans="8:8" x14ac:dyDescent="0.3">
      <c r="H297911" s="35"/>
    </row>
    <row r="297912" spans="8:8" x14ac:dyDescent="0.3">
      <c r="H297912" s="35"/>
    </row>
    <row r="297913" spans="8:8" x14ac:dyDescent="0.3">
      <c r="H297913" s="35"/>
    </row>
    <row r="297914" spans="8:8" x14ac:dyDescent="0.3">
      <c r="H297914" s="35"/>
    </row>
    <row r="297915" spans="8:8" x14ac:dyDescent="0.3">
      <c r="H297915" s="35"/>
    </row>
    <row r="297916" spans="8:8" x14ac:dyDescent="0.3">
      <c r="H297916" s="35"/>
    </row>
    <row r="297917" spans="8:8" x14ac:dyDescent="0.3">
      <c r="H297917" s="35"/>
    </row>
    <row r="297918" spans="8:8" x14ac:dyDescent="0.3">
      <c r="H297918" s="35"/>
    </row>
    <row r="297919" spans="8:8" x14ac:dyDescent="0.3">
      <c r="H297919" s="35"/>
    </row>
    <row r="297920" spans="8:8" x14ac:dyDescent="0.3">
      <c r="H297920" s="35"/>
    </row>
    <row r="297921" spans="8:8" x14ac:dyDescent="0.3">
      <c r="H297921" s="35"/>
    </row>
    <row r="297922" spans="8:8" x14ac:dyDescent="0.3">
      <c r="H297922" s="35"/>
    </row>
    <row r="297923" spans="8:8" x14ac:dyDescent="0.3">
      <c r="H297923" s="35"/>
    </row>
    <row r="297924" spans="8:8" x14ac:dyDescent="0.3">
      <c r="H297924" s="35"/>
    </row>
    <row r="297925" spans="8:8" x14ac:dyDescent="0.3">
      <c r="H297925" s="35"/>
    </row>
    <row r="297926" spans="8:8" x14ac:dyDescent="0.3">
      <c r="H297926" s="35"/>
    </row>
    <row r="297927" spans="8:8" x14ac:dyDescent="0.3">
      <c r="H297927" s="35"/>
    </row>
    <row r="297928" spans="8:8" x14ac:dyDescent="0.3">
      <c r="H297928" s="35"/>
    </row>
    <row r="297929" spans="8:8" x14ac:dyDescent="0.3">
      <c r="H297929" s="35"/>
    </row>
    <row r="297930" spans="8:8" x14ac:dyDescent="0.3">
      <c r="H297930" s="35"/>
    </row>
    <row r="297931" spans="8:8" x14ac:dyDescent="0.3">
      <c r="H297931" s="35"/>
    </row>
    <row r="297932" spans="8:8" x14ac:dyDescent="0.3">
      <c r="H297932" s="35"/>
    </row>
    <row r="297933" spans="8:8" x14ac:dyDescent="0.3">
      <c r="H297933" s="35"/>
    </row>
    <row r="297934" spans="8:8" x14ac:dyDescent="0.3">
      <c r="H297934" s="35"/>
    </row>
    <row r="297935" spans="8:8" x14ac:dyDescent="0.3">
      <c r="H297935" s="35"/>
    </row>
    <row r="297936" spans="8:8" x14ac:dyDescent="0.3">
      <c r="H297936" s="35"/>
    </row>
    <row r="297937" spans="8:8" x14ac:dyDescent="0.3">
      <c r="H297937" s="35"/>
    </row>
    <row r="297938" spans="8:8" x14ac:dyDescent="0.3">
      <c r="H297938" s="35"/>
    </row>
    <row r="297939" spans="8:8" x14ac:dyDescent="0.3">
      <c r="H297939" s="35"/>
    </row>
    <row r="297940" spans="8:8" x14ac:dyDescent="0.3">
      <c r="H297940" s="35"/>
    </row>
    <row r="297941" spans="8:8" x14ac:dyDescent="0.3">
      <c r="H297941" s="35"/>
    </row>
    <row r="297942" spans="8:8" x14ac:dyDescent="0.3">
      <c r="H297942" s="35"/>
    </row>
    <row r="297943" spans="8:8" x14ac:dyDescent="0.3">
      <c r="H297943" s="35"/>
    </row>
    <row r="297944" spans="8:8" x14ac:dyDescent="0.3">
      <c r="H297944" s="35"/>
    </row>
    <row r="297945" spans="8:8" x14ac:dyDescent="0.3">
      <c r="H297945" s="35"/>
    </row>
    <row r="297946" spans="8:8" x14ac:dyDescent="0.3">
      <c r="H297946" s="35"/>
    </row>
    <row r="297947" spans="8:8" x14ac:dyDescent="0.3">
      <c r="H297947" s="35"/>
    </row>
    <row r="297948" spans="8:8" x14ac:dyDescent="0.3">
      <c r="H297948" s="35"/>
    </row>
    <row r="297949" spans="8:8" x14ac:dyDescent="0.3">
      <c r="H297949" s="35"/>
    </row>
    <row r="297950" spans="8:8" x14ac:dyDescent="0.3">
      <c r="H297950" s="35"/>
    </row>
    <row r="297951" spans="8:8" x14ac:dyDescent="0.3">
      <c r="H297951" s="35"/>
    </row>
    <row r="297952" spans="8:8" x14ac:dyDescent="0.3">
      <c r="H297952" s="35"/>
    </row>
    <row r="297953" spans="8:8" x14ac:dyDescent="0.3">
      <c r="H297953" s="35"/>
    </row>
    <row r="297954" spans="8:8" x14ac:dyDescent="0.3">
      <c r="H297954" s="35"/>
    </row>
    <row r="297955" spans="8:8" x14ac:dyDescent="0.3">
      <c r="H297955" s="35"/>
    </row>
    <row r="297956" spans="8:8" x14ac:dyDescent="0.3">
      <c r="H297956" s="35"/>
    </row>
    <row r="297957" spans="8:8" x14ac:dyDescent="0.3">
      <c r="H297957" s="35"/>
    </row>
    <row r="297958" spans="8:8" x14ac:dyDescent="0.3">
      <c r="H297958" s="35"/>
    </row>
    <row r="297959" spans="8:8" x14ac:dyDescent="0.3">
      <c r="H297959" s="35"/>
    </row>
    <row r="297960" spans="8:8" x14ac:dyDescent="0.3">
      <c r="H297960" s="35"/>
    </row>
    <row r="297961" spans="8:8" x14ac:dyDescent="0.3">
      <c r="H297961" s="35"/>
    </row>
    <row r="297962" spans="8:8" x14ac:dyDescent="0.3">
      <c r="H297962" s="35"/>
    </row>
    <row r="297963" spans="8:8" x14ac:dyDescent="0.3">
      <c r="H297963" s="35"/>
    </row>
    <row r="297964" spans="8:8" x14ac:dyDescent="0.3">
      <c r="H297964" s="35"/>
    </row>
    <row r="297965" spans="8:8" x14ac:dyDescent="0.3">
      <c r="H297965" s="35"/>
    </row>
    <row r="297966" spans="8:8" x14ac:dyDescent="0.3">
      <c r="H297966" s="35"/>
    </row>
    <row r="297967" spans="8:8" x14ac:dyDescent="0.3">
      <c r="H297967" s="35"/>
    </row>
    <row r="297968" spans="8:8" x14ac:dyDescent="0.3">
      <c r="H297968" s="35"/>
    </row>
    <row r="297969" spans="8:8" x14ac:dyDescent="0.3">
      <c r="H297969" s="35"/>
    </row>
    <row r="297970" spans="8:8" x14ac:dyDescent="0.3">
      <c r="H297970" s="35"/>
    </row>
    <row r="297971" spans="8:8" x14ac:dyDescent="0.3">
      <c r="H297971" s="35"/>
    </row>
    <row r="297972" spans="8:8" x14ac:dyDescent="0.3">
      <c r="H297972" s="35"/>
    </row>
    <row r="297973" spans="8:8" x14ac:dyDescent="0.3">
      <c r="H297973" s="35"/>
    </row>
    <row r="297974" spans="8:8" x14ac:dyDescent="0.3">
      <c r="H297974" s="35"/>
    </row>
    <row r="297975" spans="8:8" x14ac:dyDescent="0.3">
      <c r="H297975" s="35"/>
    </row>
    <row r="297976" spans="8:8" x14ac:dyDescent="0.3">
      <c r="H297976" s="35"/>
    </row>
    <row r="297977" spans="8:8" x14ac:dyDescent="0.3">
      <c r="H297977" s="35"/>
    </row>
    <row r="297978" spans="8:8" x14ac:dyDescent="0.3">
      <c r="H297978" s="35"/>
    </row>
    <row r="297979" spans="8:8" x14ac:dyDescent="0.3">
      <c r="H297979" s="35"/>
    </row>
    <row r="297980" spans="8:8" x14ac:dyDescent="0.3">
      <c r="H297980" s="35"/>
    </row>
    <row r="297981" spans="8:8" x14ac:dyDescent="0.3">
      <c r="H297981" s="35"/>
    </row>
    <row r="297982" spans="8:8" x14ac:dyDescent="0.3">
      <c r="H297982" s="35"/>
    </row>
    <row r="297983" spans="8:8" x14ac:dyDescent="0.3">
      <c r="H297983" s="35"/>
    </row>
    <row r="297984" spans="8:8" x14ac:dyDescent="0.3">
      <c r="H297984" s="35"/>
    </row>
    <row r="297985" spans="8:8" x14ac:dyDescent="0.3">
      <c r="H297985" s="35"/>
    </row>
    <row r="297986" spans="8:8" x14ac:dyDescent="0.3">
      <c r="H297986" s="35"/>
    </row>
    <row r="297987" spans="8:8" x14ac:dyDescent="0.3">
      <c r="H297987" s="35"/>
    </row>
    <row r="297988" spans="8:8" x14ac:dyDescent="0.3">
      <c r="H297988" s="35"/>
    </row>
    <row r="297989" spans="8:8" x14ac:dyDescent="0.3">
      <c r="H297989" s="35"/>
    </row>
    <row r="297990" spans="8:8" x14ac:dyDescent="0.3">
      <c r="H297990" s="35"/>
    </row>
    <row r="297991" spans="8:8" x14ac:dyDescent="0.3">
      <c r="H297991" s="35"/>
    </row>
    <row r="297992" spans="8:8" x14ac:dyDescent="0.3">
      <c r="H297992" s="35"/>
    </row>
    <row r="297993" spans="8:8" x14ac:dyDescent="0.3">
      <c r="H297993" s="35"/>
    </row>
    <row r="297994" spans="8:8" x14ac:dyDescent="0.3">
      <c r="H297994" s="35"/>
    </row>
    <row r="297995" spans="8:8" x14ac:dyDescent="0.3">
      <c r="H297995" s="35"/>
    </row>
    <row r="297996" spans="8:8" x14ac:dyDescent="0.3">
      <c r="H297996" s="35"/>
    </row>
    <row r="297997" spans="8:8" x14ac:dyDescent="0.3">
      <c r="H297997" s="35"/>
    </row>
    <row r="297998" spans="8:8" x14ac:dyDescent="0.3">
      <c r="H297998" s="35"/>
    </row>
    <row r="297999" spans="8:8" x14ac:dyDescent="0.3">
      <c r="H297999" s="35"/>
    </row>
    <row r="298000" spans="8:8" x14ac:dyDescent="0.3">
      <c r="H298000" s="35"/>
    </row>
    <row r="298001" spans="8:8" x14ac:dyDescent="0.3">
      <c r="H298001" s="35"/>
    </row>
    <row r="298002" spans="8:8" x14ac:dyDescent="0.3">
      <c r="H298002" s="35"/>
    </row>
    <row r="298003" spans="8:8" x14ac:dyDescent="0.3">
      <c r="H298003" s="35"/>
    </row>
    <row r="298004" spans="8:8" x14ac:dyDescent="0.3">
      <c r="H298004" s="35"/>
    </row>
    <row r="298005" spans="8:8" x14ac:dyDescent="0.3">
      <c r="H298005" s="35"/>
    </row>
    <row r="298006" spans="8:8" x14ac:dyDescent="0.3">
      <c r="H298006" s="35"/>
    </row>
    <row r="298007" spans="8:8" x14ac:dyDescent="0.3">
      <c r="H298007" s="35"/>
    </row>
    <row r="298008" spans="8:8" x14ac:dyDescent="0.3">
      <c r="H298008" s="35"/>
    </row>
    <row r="298009" spans="8:8" x14ac:dyDescent="0.3">
      <c r="H298009" s="35"/>
    </row>
    <row r="298010" spans="8:8" x14ac:dyDescent="0.3">
      <c r="H298010" s="35"/>
    </row>
    <row r="298011" spans="8:8" x14ac:dyDescent="0.3">
      <c r="H298011" s="35"/>
    </row>
    <row r="298012" spans="8:8" x14ac:dyDescent="0.3">
      <c r="H298012" s="35"/>
    </row>
    <row r="298013" spans="8:8" x14ac:dyDescent="0.3">
      <c r="H298013" s="35"/>
    </row>
    <row r="298014" spans="8:8" x14ac:dyDescent="0.3">
      <c r="H298014" s="35"/>
    </row>
    <row r="298015" spans="8:8" x14ac:dyDescent="0.3">
      <c r="H298015" s="35"/>
    </row>
    <row r="298016" spans="8:8" x14ac:dyDescent="0.3">
      <c r="H298016" s="35"/>
    </row>
    <row r="298017" spans="8:8" x14ac:dyDescent="0.3">
      <c r="H298017" s="35"/>
    </row>
    <row r="298018" spans="8:8" x14ac:dyDescent="0.3">
      <c r="H298018" s="35"/>
    </row>
    <row r="298019" spans="8:8" x14ac:dyDescent="0.3">
      <c r="H298019" s="35"/>
    </row>
    <row r="298020" spans="8:8" x14ac:dyDescent="0.3">
      <c r="H298020" s="35"/>
    </row>
    <row r="298021" spans="8:8" x14ac:dyDescent="0.3">
      <c r="H298021" s="35"/>
    </row>
    <row r="298022" spans="8:8" x14ac:dyDescent="0.3">
      <c r="H298022" s="35"/>
    </row>
    <row r="298023" spans="8:8" x14ac:dyDescent="0.3">
      <c r="H298023" s="35"/>
    </row>
    <row r="298024" spans="8:8" x14ac:dyDescent="0.3">
      <c r="H298024" s="35"/>
    </row>
    <row r="298025" spans="8:8" x14ac:dyDescent="0.3">
      <c r="H298025" s="35"/>
    </row>
    <row r="298026" spans="8:8" x14ac:dyDescent="0.3">
      <c r="H298026" s="35"/>
    </row>
    <row r="298027" spans="8:8" x14ac:dyDescent="0.3">
      <c r="H298027" s="35"/>
    </row>
    <row r="298028" spans="8:8" x14ac:dyDescent="0.3">
      <c r="H298028" s="35"/>
    </row>
    <row r="298029" spans="8:8" x14ac:dyDescent="0.3">
      <c r="H298029" s="35"/>
    </row>
    <row r="298030" spans="8:8" x14ac:dyDescent="0.3">
      <c r="H298030" s="35"/>
    </row>
    <row r="298031" spans="8:8" x14ac:dyDescent="0.3">
      <c r="H298031" s="35"/>
    </row>
    <row r="298032" spans="8:8" x14ac:dyDescent="0.3">
      <c r="H298032" s="35"/>
    </row>
    <row r="298033" spans="8:8" x14ac:dyDescent="0.3">
      <c r="H298033" s="35"/>
    </row>
    <row r="298034" spans="8:8" x14ac:dyDescent="0.3">
      <c r="H298034" s="35"/>
    </row>
    <row r="298035" spans="8:8" x14ac:dyDescent="0.3">
      <c r="H298035" s="35"/>
    </row>
    <row r="298036" spans="8:8" x14ac:dyDescent="0.3">
      <c r="H298036" s="35"/>
    </row>
    <row r="298037" spans="8:8" x14ac:dyDescent="0.3">
      <c r="H298037" s="35"/>
    </row>
    <row r="298038" spans="8:8" x14ac:dyDescent="0.3">
      <c r="H298038" s="35"/>
    </row>
    <row r="298039" spans="8:8" x14ac:dyDescent="0.3">
      <c r="H298039" s="35"/>
    </row>
    <row r="298040" spans="8:8" x14ac:dyDescent="0.3">
      <c r="H298040" s="35"/>
    </row>
    <row r="298041" spans="8:8" x14ac:dyDescent="0.3">
      <c r="H298041" s="35"/>
    </row>
    <row r="298042" spans="8:8" x14ac:dyDescent="0.3">
      <c r="H298042" s="35"/>
    </row>
    <row r="298043" spans="8:8" x14ac:dyDescent="0.3">
      <c r="H298043" s="35"/>
    </row>
    <row r="298044" spans="8:8" x14ac:dyDescent="0.3">
      <c r="H298044" s="35"/>
    </row>
    <row r="298045" spans="8:8" x14ac:dyDescent="0.3">
      <c r="H298045" s="35"/>
    </row>
    <row r="298046" spans="8:8" x14ac:dyDescent="0.3">
      <c r="H298046" s="35"/>
    </row>
    <row r="298047" spans="8:8" x14ac:dyDescent="0.3">
      <c r="H298047" s="35"/>
    </row>
    <row r="298048" spans="8:8" x14ac:dyDescent="0.3">
      <c r="H298048" s="35"/>
    </row>
    <row r="298049" spans="8:8" x14ac:dyDescent="0.3">
      <c r="H298049" s="35"/>
    </row>
    <row r="298050" spans="8:8" x14ac:dyDescent="0.3">
      <c r="H298050" s="35"/>
    </row>
    <row r="298051" spans="8:8" x14ac:dyDescent="0.3">
      <c r="H298051" s="35"/>
    </row>
    <row r="298052" spans="8:8" x14ac:dyDescent="0.3">
      <c r="H298052" s="35"/>
    </row>
    <row r="298053" spans="8:8" x14ac:dyDescent="0.3">
      <c r="H298053" s="35"/>
    </row>
    <row r="298054" spans="8:8" x14ac:dyDescent="0.3">
      <c r="H298054" s="35"/>
    </row>
    <row r="298055" spans="8:8" x14ac:dyDescent="0.3">
      <c r="H298055" s="35"/>
    </row>
    <row r="298056" spans="8:8" x14ac:dyDescent="0.3">
      <c r="H298056" s="35"/>
    </row>
    <row r="298057" spans="8:8" x14ac:dyDescent="0.3">
      <c r="H298057" s="35"/>
    </row>
    <row r="298058" spans="8:8" x14ac:dyDescent="0.3">
      <c r="H298058" s="35"/>
    </row>
    <row r="298059" spans="8:8" x14ac:dyDescent="0.3">
      <c r="H298059" s="35"/>
    </row>
    <row r="298060" spans="8:8" x14ac:dyDescent="0.3">
      <c r="H298060" s="35"/>
    </row>
    <row r="298061" spans="8:8" x14ac:dyDescent="0.3">
      <c r="H298061" s="35"/>
    </row>
    <row r="298062" spans="8:8" x14ac:dyDescent="0.3">
      <c r="H298062" s="35"/>
    </row>
    <row r="298063" spans="8:8" x14ac:dyDescent="0.3">
      <c r="H298063" s="35"/>
    </row>
    <row r="298064" spans="8:8" x14ac:dyDescent="0.3">
      <c r="H298064" s="35"/>
    </row>
    <row r="298065" spans="8:8" x14ac:dyDescent="0.3">
      <c r="H298065" s="35"/>
    </row>
    <row r="298066" spans="8:8" x14ac:dyDescent="0.3">
      <c r="H298066" s="35"/>
    </row>
    <row r="298067" spans="8:8" x14ac:dyDescent="0.3">
      <c r="H298067" s="35"/>
    </row>
    <row r="298068" spans="8:8" x14ac:dyDescent="0.3">
      <c r="H298068" s="35"/>
    </row>
    <row r="298069" spans="8:8" x14ac:dyDescent="0.3">
      <c r="H298069" s="35"/>
    </row>
    <row r="298070" spans="8:8" x14ac:dyDescent="0.3">
      <c r="H298070" s="35"/>
    </row>
    <row r="298071" spans="8:8" x14ac:dyDescent="0.3">
      <c r="H298071" s="35"/>
    </row>
    <row r="298072" spans="8:8" x14ac:dyDescent="0.3">
      <c r="H298072" s="35"/>
    </row>
    <row r="298073" spans="8:8" x14ac:dyDescent="0.3">
      <c r="H298073" s="35"/>
    </row>
    <row r="298074" spans="8:8" x14ac:dyDescent="0.3">
      <c r="H298074" s="35"/>
    </row>
    <row r="298075" spans="8:8" x14ac:dyDescent="0.3">
      <c r="H298075" s="35"/>
    </row>
    <row r="298076" spans="8:8" x14ac:dyDescent="0.3">
      <c r="H298076" s="35"/>
    </row>
    <row r="298077" spans="8:8" x14ac:dyDescent="0.3">
      <c r="H298077" s="35"/>
    </row>
    <row r="298078" spans="8:8" x14ac:dyDescent="0.3">
      <c r="H298078" s="35"/>
    </row>
    <row r="298079" spans="8:8" x14ac:dyDescent="0.3">
      <c r="H298079" s="35"/>
    </row>
    <row r="298080" spans="8:8" x14ac:dyDescent="0.3">
      <c r="H298080" s="35"/>
    </row>
    <row r="298081" spans="8:8" x14ac:dyDescent="0.3">
      <c r="H298081" s="35"/>
    </row>
    <row r="298082" spans="8:8" x14ac:dyDescent="0.3">
      <c r="H298082" s="35"/>
    </row>
    <row r="298083" spans="8:8" x14ac:dyDescent="0.3">
      <c r="H298083" s="35"/>
    </row>
    <row r="298084" spans="8:8" x14ac:dyDescent="0.3">
      <c r="H298084" s="35"/>
    </row>
    <row r="298085" spans="8:8" x14ac:dyDescent="0.3">
      <c r="H298085" s="35"/>
    </row>
    <row r="298086" spans="8:8" x14ac:dyDescent="0.3">
      <c r="H298086" s="35"/>
    </row>
    <row r="298087" spans="8:8" x14ac:dyDescent="0.3">
      <c r="H298087" s="35"/>
    </row>
    <row r="298088" spans="8:8" x14ac:dyDescent="0.3">
      <c r="H298088" s="35"/>
    </row>
    <row r="298089" spans="8:8" x14ac:dyDescent="0.3">
      <c r="H298089" s="35"/>
    </row>
    <row r="298090" spans="8:8" x14ac:dyDescent="0.3">
      <c r="H298090" s="35"/>
    </row>
    <row r="298091" spans="8:8" x14ac:dyDescent="0.3">
      <c r="H298091" s="35"/>
    </row>
    <row r="298092" spans="8:8" x14ac:dyDescent="0.3">
      <c r="H298092" s="35"/>
    </row>
    <row r="298093" spans="8:8" x14ac:dyDescent="0.3">
      <c r="H298093" s="35"/>
    </row>
    <row r="298094" spans="8:8" x14ac:dyDescent="0.3">
      <c r="H298094" s="35"/>
    </row>
    <row r="298095" spans="8:8" x14ac:dyDescent="0.3">
      <c r="H298095" s="35"/>
    </row>
    <row r="298096" spans="8:8" x14ac:dyDescent="0.3">
      <c r="H298096" s="35"/>
    </row>
    <row r="298097" spans="8:8" x14ac:dyDescent="0.3">
      <c r="H298097" s="35"/>
    </row>
    <row r="298098" spans="8:8" x14ac:dyDescent="0.3">
      <c r="H298098" s="35"/>
    </row>
    <row r="298099" spans="8:8" x14ac:dyDescent="0.3">
      <c r="H298099" s="35"/>
    </row>
    <row r="298100" spans="8:8" x14ac:dyDescent="0.3">
      <c r="H298100" s="35"/>
    </row>
    <row r="298101" spans="8:8" x14ac:dyDescent="0.3">
      <c r="H298101" s="35"/>
    </row>
    <row r="298102" spans="8:8" x14ac:dyDescent="0.3">
      <c r="H298102" s="35"/>
    </row>
    <row r="298103" spans="8:8" x14ac:dyDescent="0.3">
      <c r="H298103" s="35"/>
    </row>
    <row r="298104" spans="8:8" x14ac:dyDescent="0.3">
      <c r="H298104" s="35"/>
    </row>
    <row r="298105" spans="8:8" x14ac:dyDescent="0.3">
      <c r="H298105" s="35"/>
    </row>
    <row r="298106" spans="8:8" x14ac:dyDescent="0.3">
      <c r="H298106" s="35"/>
    </row>
    <row r="298107" spans="8:8" x14ac:dyDescent="0.3">
      <c r="H298107" s="35"/>
    </row>
    <row r="298108" spans="8:8" x14ac:dyDescent="0.3">
      <c r="H298108" s="35"/>
    </row>
    <row r="298109" spans="8:8" x14ac:dyDescent="0.3">
      <c r="H298109" s="35"/>
    </row>
    <row r="298110" spans="8:8" x14ac:dyDescent="0.3">
      <c r="H298110" s="35"/>
    </row>
    <row r="298111" spans="8:8" x14ac:dyDescent="0.3">
      <c r="H298111" s="35"/>
    </row>
    <row r="298112" spans="8:8" x14ac:dyDescent="0.3">
      <c r="H298112" s="35"/>
    </row>
    <row r="298113" spans="8:8" x14ac:dyDescent="0.3">
      <c r="H298113" s="35"/>
    </row>
    <row r="298114" spans="8:8" x14ac:dyDescent="0.3">
      <c r="H298114" s="35"/>
    </row>
    <row r="298115" spans="8:8" x14ac:dyDescent="0.3">
      <c r="H298115" s="35"/>
    </row>
    <row r="298116" spans="8:8" x14ac:dyDescent="0.3">
      <c r="H298116" s="35"/>
    </row>
    <row r="298117" spans="8:8" x14ac:dyDescent="0.3">
      <c r="H298117" s="35"/>
    </row>
    <row r="298118" spans="8:8" x14ac:dyDescent="0.3">
      <c r="H298118" s="35"/>
    </row>
    <row r="298119" spans="8:8" x14ac:dyDescent="0.3">
      <c r="H298119" s="35"/>
    </row>
    <row r="298120" spans="8:8" x14ac:dyDescent="0.3">
      <c r="H298120" s="35"/>
    </row>
    <row r="298121" spans="8:8" x14ac:dyDescent="0.3">
      <c r="H298121" s="35"/>
    </row>
    <row r="298122" spans="8:8" x14ac:dyDescent="0.3">
      <c r="H298122" s="35"/>
    </row>
    <row r="298123" spans="8:8" x14ac:dyDescent="0.3">
      <c r="H298123" s="35"/>
    </row>
    <row r="298124" spans="8:8" x14ac:dyDescent="0.3">
      <c r="H298124" s="35"/>
    </row>
    <row r="298125" spans="8:8" x14ac:dyDescent="0.3">
      <c r="H298125" s="35"/>
    </row>
    <row r="298126" spans="8:8" x14ac:dyDescent="0.3">
      <c r="H298126" s="35"/>
    </row>
    <row r="298127" spans="8:8" x14ac:dyDescent="0.3">
      <c r="H298127" s="35"/>
    </row>
    <row r="298128" spans="8:8" x14ac:dyDescent="0.3">
      <c r="H298128" s="35"/>
    </row>
    <row r="298129" spans="8:8" x14ac:dyDescent="0.3">
      <c r="H298129" s="35"/>
    </row>
    <row r="298130" spans="8:8" x14ac:dyDescent="0.3">
      <c r="H298130" s="35"/>
    </row>
    <row r="298131" spans="8:8" x14ac:dyDescent="0.3">
      <c r="H298131" s="35"/>
    </row>
    <row r="298132" spans="8:8" x14ac:dyDescent="0.3">
      <c r="H298132" s="35"/>
    </row>
    <row r="298133" spans="8:8" x14ac:dyDescent="0.3">
      <c r="H298133" s="35"/>
    </row>
    <row r="298134" spans="8:8" x14ac:dyDescent="0.3">
      <c r="H298134" s="35"/>
    </row>
    <row r="298135" spans="8:8" x14ac:dyDescent="0.3">
      <c r="H298135" s="35"/>
    </row>
    <row r="298136" spans="8:8" x14ac:dyDescent="0.3">
      <c r="H298136" s="35"/>
    </row>
    <row r="298137" spans="8:8" x14ac:dyDescent="0.3">
      <c r="H298137" s="35"/>
    </row>
    <row r="298138" spans="8:8" x14ac:dyDescent="0.3">
      <c r="H298138" s="35"/>
    </row>
    <row r="298139" spans="8:8" x14ac:dyDescent="0.3">
      <c r="H298139" s="35"/>
    </row>
    <row r="298140" spans="8:8" x14ac:dyDescent="0.3">
      <c r="H298140" s="35"/>
    </row>
    <row r="298141" spans="8:8" x14ac:dyDescent="0.3">
      <c r="H298141" s="35"/>
    </row>
    <row r="298142" spans="8:8" x14ac:dyDescent="0.3">
      <c r="H298142" s="35"/>
    </row>
    <row r="298143" spans="8:8" x14ac:dyDescent="0.3">
      <c r="H298143" s="35"/>
    </row>
    <row r="298144" spans="8:8" x14ac:dyDescent="0.3">
      <c r="H298144" s="35"/>
    </row>
    <row r="298145" spans="8:8" x14ac:dyDescent="0.3">
      <c r="H298145" s="35"/>
    </row>
    <row r="298146" spans="8:8" x14ac:dyDescent="0.3">
      <c r="H298146" s="35"/>
    </row>
    <row r="298147" spans="8:8" x14ac:dyDescent="0.3">
      <c r="H298147" s="35"/>
    </row>
    <row r="298148" spans="8:8" x14ac:dyDescent="0.3">
      <c r="H298148" s="35"/>
    </row>
    <row r="298149" spans="8:8" x14ac:dyDescent="0.3">
      <c r="H298149" s="35"/>
    </row>
    <row r="298150" spans="8:8" x14ac:dyDescent="0.3">
      <c r="H298150" s="35"/>
    </row>
    <row r="298151" spans="8:8" x14ac:dyDescent="0.3">
      <c r="H298151" s="35"/>
    </row>
    <row r="298152" spans="8:8" x14ac:dyDescent="0.3">
      <c r="H298152" s="35"/>
    </row>
    <row r="298153" spans="8:8" x14ac:dyDescent="0.3">
      <c r="H298153" s="35"/>
    </row>
    <row r="298154" spans="8:8" x14ac:dyDescent="0.3">
      <c r="H298154" s="35"/>
    </row>
    <row r="298155" spans="8:8" x14ac:dyDescent="0.3">
      <c r="H298155" s="35"/>
    </row>
    <row r="298156" spans="8:8" x14ac:dyDescent="0.3">
      <c r="H298156" s="35"/>
    </row>
    <row r="298157" spans="8:8" x14ac:dyDescent="0.3">
      <c r="H298157" s="35"/>
    </row>
    <row r="298158" spans="8:8" x14ac:dyDescent="0.3">
      <c r="H298158" s="35"/>
    </row>
    <row r="298159" spans="8:8" x14ac:dyDescent="0.3">
      <c r="H298159" s="35"/>
    </row>
    <row r="298160" spans="8:8" x14ac:dyDescent="0.3">
      <c r="H298160" s="35"/>
    </row>
    <row r="298161" spans="8:8" x14ac:dyDescent="0.3">
      <c r="H298161" s="35"/>
    </row>
    <row r="298162" spans="8:8" x14ac:dyDescent="0.3">
      <c r="H298162" s="35"/>
    </row>
    <row r="298163" spans="8:8" x14ac:dyDescent="0.3">
      <c r="H298163" s="35"/>
    </row>
    <row r="298164" spans="8:8" x14ac:dyDescent="0.3">
      <c r="H298164" s="35"/>
    </row>
    <row r="298165" spans="8:8" x14ac:dyDescent="0.3">
      <c r="H298165" s="35"/>
    </row>
    <row r="298166" spans="8:8" x14ac:dyDescent="0.3">
      <c r="H298166" s="35"/>
    </row>
    <row r="298167" spans="8:8" x14ac:dyDescent="0.3">
      <c r="H298167" s="35"/>
    </row>
    <row r="298168" spans="8:8" x14ac:dyDescent="0.3">
      <c r="H298168" s="35"/>
    </row>
    <row r="298169" spans="8:8" x14ac:dyDescent="0.3">
      <c r="H298169" s="35"/>
    </row>
    <row r="298170" spans="8:8" x14ac:dyDescent="0.3">
      <c r="H298170" s="35"/>
    </row>
    <row r="298171" spans="8:8" x14ac:dyDescent="0.3">
      <c r="H298171" s="35"/>
    </row>
    <row r="298172" spans="8:8" x14ac:dyDescent="0.3">
      <c r="H298172" s="35"/>
    </row>
    <row r="298173" spans="8:8" x14ac:dyDescent="0.3">
      <c r="H298173" s="35"/>
    </row>
    <row r="298174" spans="8:8" x14ac:dyDescent="0.3">
      <c r="H298174" s="35"/>
    </row>
    <row r="298175" spans="8:8" x14ac:dyDescent="0.3">
      <c r="H298175" s="35"/>
    </row>
    <row r="298176" spans="8:8" x14ac:dyDescent="0.3">
      <c r="H298176" s="35"/>
    </row>
    <row r="298177" spans="8:8" x14ac:dyDescent="0.3">
      <c r="H298177" s="35"/>
    </row>
    <row r="298178" spans="8:8" x14ac:dyDescent="0.3">
      <c r="H298178" s="35"/>
    </row>
    <row r="298179" spans="8:8" x14ac:dyDescent="0.3">
      <c r="H298179" s="35"/>
    </row>
    <row r="298180" spans="8:8" x14ac:dyDescent="0.3">
      <c r="H298180" s="35"/>
    </row>
    <row r="298181" spans="8:8" x14ac:dyDescent="0.3">
      <c r="H298181" s="35"/>
    </row>
    <row r="298182" spans="8:8" x14ac:dyDescent="0.3">
      <c r="H298182" s="35"/>
    </row>
    <row r="298183" spans="8:8" x14ac:dyDescent="0.3">
      <c r="H298183" s="35"/>
    </row>
    <row r="298184" spans="8:8" x14ac:dyDescent="0.3">
      <c r="H298184" s="35"/>
    </row>
    <row r="298185" spans="8:8" x14ac:dyDescent="0.3">
      <c r="H298185" s="35"/>
    </row>
    <row r="298186" spans="8:8" x14ac:dyDescent="0.3">
      <c r="H298186" s="35"/>
    </row>
    <row r="298187" spans="8:8" x14ac:dyDescent="0.3">
      <c r="H298187" s="35"/>
    </row>
    <row r="298188" spans="8:8" x14ac:dyDescent="0.3">
      <c r="H298188" s="35"/>
    </row>
    <row r="298189" spans="8:8" x14ac:dyDescent="0.3">
      <c r="H298189" s="35"/>
    </row>
    <row r="298190" spans="8:8" x14ac:dyDescent="0.3">
      <c r="H298190" s="35"/>
    </row>
    <row r="298191" spans="8:8" x14ac:dyDescent="0.3">
      <c r="H298191" s="35"/>
    </row>
    <row r="298192" spans="8:8" x14ac:dyDescent="0.3">
      <c r="H298192" s="35"/>
    </row>
    <row r="298193" spans="8:8" x14ac:dyDescent="0.3">
      <c r="H298193" s="35"/>
    </row>
    <row r="298194" spans="8:8" x14ac:dyDescent="0.3">
      <c r="H298194" s="35"/>
    </row>
    <row r="298195" spans="8:8" x14ac:dyDescent="0.3">
      <c r="H298195" s="35"/>
    </row>
    <row r="298196" spans="8:8" x14ac:dyDescent="0.3">
      <c r="H298196" s="35"/>
    </row>
    <row r="298197" spans="8:8" x14ac:dyDescent="0.3">
      <c r="H298197" s="35"/>
    </row>
    <row r="298198" spans="8:8" x14ac:dyDescent="0.3">
      <c r="H298198" s="35"/>
    </row>
    <row r="298199" spans="8:8" x14ac:dyDescent="0.3">
      <c r="H298199" s="35"/>
    </row>
    <row r="298200" spans="8:8" x14ac:dyDescent="0.3">
      <c r="H298200" s="35"/>
    </row>
    <row r="298201" spans="8:8" x14ac:dyDescent="0.3">
      <c r="H298201" s="35"/>
    </row>
    <row r="298202" spans="8:8" x14ac:dyDescent="0.3">
      <c r="H298202" s="35"/>
    </row>
    <row r="298203" spans="8:8" x14ac:dyDescent="0.3">
      <c r="H298203" s="35"/>
    </row>
    <row r="298204" spans="8:8" x14ac:dyDescent="0.3">
      <c r="H298204" s="35"/>
    </row>
    <row r="298205" spans="8:8" x14ac:dyDescent="0.3">
      <c r="H298205" s="35"/>
    </row>
    <row r="298206" spans="8:8" x14ac:dyDescent="0.3">
      <c r="H298206" s="35"/>
    </row>
    <row r="298207" spans="8:8" x14ac:dyDescent="0.3">
      <c r="H298207" s="35"/>
    </row>
    <row r="298208" spans="8:8" x14ac:dyDescent="0.3">
      <c r="H298208" s="35"/>
    </row>
    <row r="298209" spans="8:8" x14ac:dyDescent="0.3">
      <c r="H298209" s="35"/>
    </row>
    <row r="298210" spans="8:8" x14ac:dyDescent="0.3">
      <c r="H298210" s="35"/>
    </row>
    <row r="298211" spans="8:8" x14ac:dyDescent="0.3">
      <c r="H298211" s="35"/>
    </row>
    <row r="298212" spans="8:8" x14ac:dyDescent="0.3">
      <c r="H298212" s="35"/>
    </row>
    <row r="298213" spans="8:8" x14ac:dyDescent="0.3">
      <c r="H298213" s="35"/>
    </row>
    <row r="298214" spans="8:8" x14ac:dyDescent="0.3">
      <c r="H298214" s="35"/>
    </row>
    <row r="298215" spans="8:8" x14ac:dyDescent="0.3">
      <c r="H298215" s="35"/>
    </row>
    <row r="298216" spans="8:8" x14ac:dyDescent="0.3">
      <c r="H298216" s="35"/>
    </row>
    <row r="298217" spans="8:8" x14ac:dyDescent="0.3">
      <c r="H298217" s="35"/>
    </row>
    <row r="298218" spans="8:8" x14ac:dyDescent="0.3">
      <c r="H298218" s="35"/>
    </row>
    <row r="298219" spans="8:8" x14ac:dyDescent="0.3">
      <c r="H298219" s="35"/>
    </row>
    <row r="298220" spans="8:8" x14ac:dyDescent="0.3">
      <c r="H298220" s="35"/>
    </row>
    <row r="298221" spans="8:8" x14ac:dyDescent="0.3">
      <c r="H298221" s="35"/>
    </row>
    <row r="298222" spans="8:8" x14ac:dyDescent="0.3">
      <c r="H298222" s="35"/>
    </row>
    <row r="298223" spans="8:8" x14ac:dyDescent="0.3">
      <c r="H298223" s="35"/>
    </row>
    <row r="298224" spans="8:8" x14ac:dyDescent="0.3">
      <c r="H298224" s="35"/>
    </row>
    <row r="298225" spans="8:8" x14ac:dyDescent="0.3">
      <c r="H298225" s="35"/>
    </row>
    <row r="298226" spans="8:8" x14ac:dyDescent="0.3">
      <c r="H298226" s="35"/>
    </row>
    <row r="298227" spans="8:8" x14ac:dyDescent="0.3">
      <c r="H298227" s="35"/>
    </row>
    <row r="298228" spans="8:8" x14ac:dyDescent="0.3">
      <c r="H298228" s="35"/>
    </row>
    <row r="298229" spans="8:8" x14ac:dyDescent="0.3">
      <c r="H298229" s="35"/>
    </row>
    <row r="298230" spans="8:8" x14ac:dyDescent="0.3">
      <c r="H298230" s="35"/>
    </row>
    <row r="298231" spans="8:8" x14ac:dyDescent="0.3">
      <c r="H298231" s="35"/>
    </row>
    <row r="298232" spans="8:8" x14ac:dyDescent="0.3">
      <c r="H298232" s="35"/>
    </row>
    <row r="298233" spans="8:8" x14ac:dyDescent="0.3">
      <c r="H298233" s="35"/>
    </row>
    <row r="298234" spans="8:8" x14ac:dyDescent="0.3">
      <c r="H298234" s="35"/>
    </row>
    <row r="298235" spans="8:8" x14ac:dyDescent="0.3">
      <c r="H298235" s="35"/>
    </row>
    <row r="298236" spans="8:8" x14ac:dyDescent="0.3">
      <c r="H298236" s="35"/>
    </row>
    <row r="298237" spans="8:8" x14ac:dyDescent="0.3">
      <c r="H298237" s="35"/>
    </row>
    <row r="298238" spans="8:8" x14ac:dyDescent="0.3">
      <c r="H298238" s="35"/>
    </row>
    <row r="298239" spans="8:8" x14ac:dyDescent="0.3">
      <c r="H298239" s="35"/>
    </row>
    <row r="298240" spans="8:8" x14ac:dyDescent="0.3">
      <c r="H298240" s="35"/>
    </row>
    <row r="298241" spans="8:8" x14ac:dyDescent="0.3">
      <c r="H298241" s="35"/>
    </row>
    <row r="298242" spans="8:8" x14ac:dyDescent="0.3">
      <c r="H298242" s="35"/>
    </row>
    <row r="298243" spans="8:8" x14ac:dyDescent="0.3">
      <c r="H298243" s="35"/>
    </row>
    <row r="298244" spans="8:8" x14ac:dyDescent="0.3">
      <c r="H298244" s="35"/>
    </row>
    <row r="298245" spans="8:8" x14ac:dyDescent="0.3">
      <c r="H298245" s="35"/>
    </row>
    <row r="298246" spans="8:8" x14ac:dyDescent="0.3">
      <c r="H298246" s="35"/>
    </row>
    <row r="298247" spans="8:8" x14ac:dyDescent="0.3">
      <c r="H298247" s="35"/>
    </row>
    <row r="298248" spans="8:8" x14ac:dyDescent="0.3">
      <c r="H298248" s="35"/>
    </row>
    <row r="298249" spans="8:8" x14ac:dyDescent="0.3">
      <c r="H298249" s="35"/>
    </row>
    <row r="298250" spans="8:8" x14ac:dyDescent="0.3">
      <c r="H298250" s="35"/>
    </row>
    <row r="298251" spans="8:8" x14ac:dyDescent="0.3">
      <c r="H298251" s="35"/>
    </row>
    <row r="298252" spans="8:8" x14ac:dyDescent="0.3">
      <c r="H298252" s="35"/>
    </row>
    <row r="298253" spans="8:8" x14ac:dyDescent="0.3">
      <c r="H298253" s="35"/>
    </row>
    <row r="298254" spans="8:8" x14ac:dyDescent="0.3">
      <c r="H298254" s="35"/>
    </row>
    <row r="298255" spans="8:8" x14ac:dyDescent="0.3">
      <c r="H298255" s="35"/>
    </row>
    <row r="298256" spans="8:8" x14ac:dyDescent="0.3">
      <c r="H298256" s="35"/>
    </row>
    <row r="298257" spans="8:8" x14ac:dyDescent="0.3">
      <c r="H298257" s="35"/>
    </row>
    <row r="298258" spans="8:8" x14ac:dyDescent="0.3">
      <c r="H298258" s="35"/>
    </row>
    <row r="298259" spans="8:8" x14ac:dyDescent="0.3">
      <c r="H298259" s="35"/>
    </row>
    <row r="298260" spans="8:8" x14ac:dyDescent="0.3">
      <c r="H298260" s="35"/>
    </row>
    <row r="298261" spans="8:8" x14ac:dyDescent="0.3">
      <c r="H298261" s="35"/>
    </row>
    <row r="298262" spans="8:8" x14ac:dyDescent="0.3">
      <c r="H298262" s="35"/>
    </row>
    <row r="298263" spans="8:8" x14ac:dyDescent="0.3">
      <c r="H298263" s="35"/>
    </row>
    <row r="298264" spans="8:8" x14ac:dyDescent="0.3">
      <c r="H298264" s="35"/>
    </row>
    <row r="298265" spans="8:8" x14ac:dyDescent="0.3">
      <c r="H298265" s="35"/>
    </row>
    <row r="298266" spans="8:8" x14ac:dyDescent="0.3">
      <c r="H298266" s="35"/>
    </row>
    <row r="298267" spans="8:8" x14ac:dyDescent="0.3">
      <c r="H298267" s="35"/>
    </row>
    <row r="298268" spans="8:8" x14ac:dyDescent="0.3">
      <c r="H298268" s="35"/>
    </row>
    <row r="298269" spans="8:8" x14ac:dyDescent="0.3">
      <c r="H298269" s="35"/>
    </row>
    <row r="298270" spans="8:8" x14ac:dyDescent="0.3">
      <c r="H298270" s="35"/>
    </row>
    <row r="298271" spans="8:8" x14ac:dyDescent="0.3">
      <c r="H298271" s="35"/>
    </row>
    <row r="298272" spans="8:8" x14ac:dyDescent="0.3">
      <c r="H298272" s="35"/>
    </row>
    <row r="298273" spans="8:8" x14ac:dyDescent="0.3">
      <c r="H298273" s="35"/>
    </row>
    <row r="298274" spans="8:8" x14ac:dyDescent="0.3">
      <c r="H298274" s="35"/>
    </row>
    <row r="298275" spans="8:8" x14ac:dyDescent="0.3">
      <c r="H298275" s="35"/>
    </row>
    <row r="298276" spans="8:8" x14ac:dyDescent="0.3">
      <c r="H298276" s="35"/>
    </row>
    <row r="298277" spans="8:8" x14ac:dyDescent="0.3">
      <c r="H298277" s="35"/>
    </row>
    <row r="298278" spans="8:8" x14ac:dyDescent="0.3">
      <c r="H298278" s="35"/>
    </row>
    <row r="298279" spans="8:8" x14ac:dyDescent="0.3">
      <c r="H298279" s="35"/>
    </row>
    <row r="298280" spans="8:8" x14ac:dyDescent="0.3">
      <c r="H298280" s="35"/>
    </row>
    <row r="298281" spans="8:8" x14ac:dyDescent="0.3">
      <c r="H298281" s="35"/>
    </row>
    <row r="298282" spans="8:8" x14ac:dyDescent="0.3">
      <c r="H298282" s="35"/>
    </row>
    <row r="298283" spans="8:8" x14ac:dyDescent="0.3">
      <c r="H298283" s="35"/>
    </row>
    <row r="298284" spans="8:8" x14ac:dyDescent="0.3">
      <c r="H298284" s="35"/>
    </row>
    <row r="298285" spans="8:8" x14ac:dyDescent="0.3">
      <c r="H298285" s="35"/>
    </row>
    <row r="298286" spans="8:8" x14ac:dyDescent="0.3">
      <c r="H298286" s="35"/>
    </row>
    <row r="298287" spans="8:8" x14ac:dyDescent="0.3">
      <c r="H298287" s="35"/>
    </row>
    <row r="298288" spans="8:8" x14ac:dyDescent="0.3">
      <c r="H298288" s="35"/>
    </row>
    <row r="298289" spans="8:8" x14ac:dyDescent="0.3">
      <c r="H298289" s="35"/>
    </row>
    <row r="298290" spans="8:8" x14ac:dyDescent="0.3">
      <c r="H298290" s="35"/>
    </row>
    <row r="298291" spans="8:8" x14ac:dyDescent="0.3">
      <c r="H298291" s="35"/>
    </row>
    <row r="298292" spans="8:8" x14ac:dyDescent="0.3">
      <c r="H298292" s="35"/>
    </row>
    <row r="298293" spans="8:8" x14ac:dyDescent="0.3">
      <c r="H298293" s="35"/>
    </row>
    <row r="298294" spans="8:8" x14ac:dyDescent="0.3">
      <c r="H298294" s="35"/>
    </row>
    <row r="298295" spans="8:8" x14ac:dyDescent="0.3">
      <c r="H298295" s="35"/>
    </row>
    <row r="298296" spans="8:8" x14ac:dyDescent="0.3">
      <c r="H298296" s="35"/>
    </row>
    <row r="298297" spans="8:8" x14ac:dyDescent="0.3">
      <c r="H298297" s="35"/>
    </row>
    <row r="298298" spans="8:8" x14ac:dyDescent="0.3">
      <c r="H298298" s="35"/>
    </row>
    <row r="298299" spans="8:8" x14ac:dyDescent="0.3">
      <c r="H298299" s="35"/>
    </row>
    <row r="298300" spans="8:8" x14ac:dyDescent="0.3">
      <c r="H298300" s="35"/>
    </row>
    <row r="298301" spans="8:8" x14ac:dyDescent="0.3">
      <c r="H298301" s="35"/>
    </row>
    <row r="298302" spans="8:8" x14ac:dyDescent="0.3">
      <c r="H298302" s="35"/>
    </row>
    <row r="298303" spans="8:8" x14ac:dyDescent="0.3">
      <c r="H298303" s="35"/>
    </row>
    <row r="298304" spans="8:8" x14ac:dyDescent="0.3">
      <c r="H298304" s="35"/>
    </row>
    <row r="298305" spans="8:8" x14ac:dyDescent="0.3">
      <c r="H298305" s="35"/>
    </row>
    <row r="298306" spans="8:8" x14ac:dyDescent="0.3">
      <c r="H298306" s="35"/>
    </row>
    <row r="298307" spans="8:8" x14ac:dyDescent="0.3">
      <c r="H298307" s="35"/>
    </row>
    <row r="298308" spans="8:8" x14ac:dyDescent="0.3">
      <c r="H298308" s="35"/>
    </row>
    <row r="298309" spans="8:8" x14ac:dyDescent="0.3">
      <c r="H298309" s="35"/>
    </row>
    <row r="298310" spans="8:8" x14ac:dyDescent="0.3">
      <c r="H298310" s="35"/>
    </row>
    <row r="298311" spans="8:8" x14ac:dyDescent="0.3">
      <c r="H298311" s="35"/>
    </row>
    <row r="298312" spans="8:8" x14ac:dyDescent="0.3">
      <c r="H298312" s="35"/>
    </row>
    <row r="298313" spans="8:8" x14ac:dyDescent="0.3">
      <c r="H298313" s="35"/>
    </row>
    <row r="298314" spans="8:8" x14ac:dyDescent="0.3">
      <c r="H298314" s="35"/>
    </row>
    <row r="298315" spans="8:8" x14ac:dyDescent="0.3">
      <c r="H298315" s="35"/>
    </row>
    <row r="298316" spans="8:8" x14ac:dyDescent="0.3">
      <c r="H298316" s="35"/>
    </row>
    <row r="298317" spans="8:8" x14ac:dyDescent="0.3">
      <c r="H298317" s="35"/>
    </row>
    <row r="298318" spans="8:8" x14ac:dyDescent="0.3">
      <c r="H298318" s="35"/>
    </row>
    <row r="298319" spans="8:8" x14ac:dyDescent="0.3">
      <c r="H298319" s="35"/>
    </row>
    <row r="298320" spans="8:8" x14ac:dyDescent="0.3">
      <c r="H298320" s="35"/>
    </row>
    <row r="298321" spans="8:8" x14ac:dyDescent="0.3">
      <c r="H298321" s="35"/>
    </row>
    <row r="298322" spans="8:8" x14ac:dyDescent="0.3">
      <c r="H298322" s="35"/>
    </row>
    <row r="298323" spans="8:8" x14ac:dyDescent="0.3">
      <c r="H298323" s="35"/>
    </row>
    <row r="298324" spans="8:8" x14ac:dyDescent="0.3">
      <c r="H298324" s="35"/>
    </row>
    <row r="298325" spans="8:8" x14ac:dyDescent="0.3">
      <c r="H298325" s="35"/>
    </row>
    <row r="298326" spans="8:8" x14ac:dyDescent="0.3">
      <c r="H298326" s="35"/>
    </row>
    <row r="298327" spans="8:8" x14ac:dyDescent="0.3">
      <c r="H298327" s="35"/>
    </row>
    <row r="298328" spans="8:8" x14ac:dyDescent="0.3">
      <c r="H298328" s="35"/>
    </row>
    <row r="298329" spans="8:8" x14ac:dyDescent="0.3">
      <c r="H298329" s="35"/>
    </row>
    <row r="298330" spans="8:8" x14ac:dyDescent="0.3">
      <c r="H298330" s="35"/>
    </row>
    <row r="298331" spans="8:8" x14ac:dyDescent="0.3">
      <c r="H298331" s="35"/>
    </row>
    <row r="298332" spans="8:8" x14ac:dyDescent="0.3">
      <c r="H298332" s="35"/>
    </row>
    <row r="298333" spans="8:8" x14ac:dyDescent="0.3">
      <c r="H298333" s="35"/>
    </row>
    <row r="298334" spans="8:8" x14ac:dyDescent="0.3">
      <c r="H298334" s="35"/>
    </row>
    <row r="298335" spans="8:8" x14ac:dyDescent="0.3">
      <c r="H298335" s="35"/>
    </row>
    <row r="298336" spans="8:8" x14ac:dyDescent="0.3">
      <c r="H298336" s="35"/>
    </row>
    <row r="298337" spans="8:8" x14ac:dyDescent="0.3">
      <c r="H298337" s="35"/>
    </row>
    <row r="298338" spans="8:8" x14ac:dyDescent="0.3">
      <c r="H298338" s="35"/>
    </row>
    <row r="298339" spans="8:8" x14ac:dyDescent="0.3">
      <c r="H298339" s="35"/>
    </row>
    <row r="298340" spans="8:8" x14ac:dyDescent="0.3">
      <c r="H298340" s="35"/>
    </row>
    <row r="298341" spans="8:8" x14ac:dyDescent="0.3">
      <c r="H298341" s="35"/>
    </row>
    <row r="298342" spans="8:8" x14ac:dyDescent="0.3">
      <c r="H298342" s="35"/>
    </row>
    <row r="298343" spans="8:8" x14ac:dyDescent="0.3">
      <c r="H298343" s="35"/>
    </row>
    <row r="298344" spans="8:8" x14ac:dyDescent="0.3">
      <c r="H298344" s="35"/>
    </row>
    <row r="298345" spans="8:8" x14ac:dyDescent="0.3">
      <c r="H298345" s="35"/>
    </row>
    <row r="298346" spans="8:8" x14ac:dyDescent="0.3">
      <c r="H298346" s="35"/>
    </row>
    <row r="298347" spans="8:8" x14ac:dyDescent="0.3">
      <c r="H298347" s="35"/>
    </row>
    <row r="298348" spans="8:8" x14ac:dyDescent="0.3">
      <c r="H298348" s="35"/>
    </row>
    <row r="298349" spans="8:8" x14ac:dyDescent="0.3">
      <c r="H298349" s="35"/>
    </row>
    <row r="298350" spans="8:8" x14ac:dyDescent="0.3">
      <c r="H298350" s="35"/>
    </row>
    <row r="298351" spans="8:8" x14ac:dyDescent="0.3">
      <c r="H298351" s="35"/>
    </row>
    <row r="298352" spans="8:8" x14ac:dyDescent="0.3">
      <c r="H298352" s="35"/>
    </row>
    <row r="298353" spans="8:8" x14ac:dyDescent="0.3">
      <c r="H298353" s="35"/>
    </row>
    <row r="298354" spans="8:8" x14ac:dyDescent="0.3">
      <c r="H298354" s="35"/>
    </row>
    <row r="298355" spans="8:8" x14ac:dyDescent="0.3">
      <c r="H298355" s="35"/>
    </row>
    <row r="298356" spans="8:8" x14ac:dyDescent="0.3">
      <c r="H298356" s="35"/>
    </row>
    <row r="298357" spans="8:8" x14ac:dyDescent="0.3">
      <c r="H298357" s="35"/>
    </row>
    <row r="298358" spans="8:8" x14ac:dyDescent="0.3">
      <c r="H298358" s="35"/>
    </row>
    <row r="298359" spans="8:8" x14ac:dyDescent="0.3">
      <c r="H298359" s="35"/>
    </row>
    <row r="298360" spans="8:8" x14ac:dyDescent="0.3">
      <c r="H298360" s="35"/>
    </row>
    <row r="298361" spans="8:8" x14ac:dyDescent="0.3">
      <c r="H298361" s="35"/>
    </row>
    <row r="298362" spans="8:8" x14ac:dyDescent="0.3">
      <c r="H298362" s="35"/>
    </row>
    <row r="298363" spans="8:8" x14ac:dyDescent="0.3">
      <c r="H298363" s="35"/>
    </row>
    <row r="298364" spans="8:8" x14ac:dyDescent="0.3">
      <c r="H298364" s="35"/>
    </row>
    <row r="298365" spans="8:8" x14ac:dyDescent="0.3">
      <c r="H298365" s="35"/>
    </row>
    <row r="298366" spans="8:8" x14ac:dyDescent="0.3">
      <c r="H298366" s="35"/>
    </row>
    <row r="298367" spans="8:8" x14ac:dyDescent="0.3">
      <c r="H298367" s="35"/>
    </row>
    <row r="298368" spans="8:8" x14ac:dyDescent="0.3">
      <c r="H298368" s="35"/>
    </row>
    <row r="298369" spans="8:8" x14ac:dyDescent="0.3">
      <c r="H298369" s="35"/>
    </row>
    <row r="298370" spans="8:8" x14ac:dyDescent="0.3">
      <c r="H298370" s="35"/>
    </row>
    <row r="298371" spans="8:8" x14ac:dyDescent="0.3">
      <c r="H298371" s="35"/>
    </row>
    <row r="298372" spans="8:8" x14ac:dyDescent="0.3">
      <c r="H298372" s="35"/>
    </row>
    <row r="298373" spans="8:8" x14ac:dyDescent="0.3">
      <c r="H298373" s="35"/>
    </row>
    <row r="298374" spans="8:8" x14ac:dyDescent="0.3">
      <c r="H298374" s="35"/>
    </row>
    <row r="298375" spans="8:8" x14ac:dyDescent="0.3">
      <c r="H298375" s="35"/>
    </row>
    <row r="298376" spans="8:8" x14ac:dyDescent="0.3">
      <c r="H298376" s="35"/>
    </row>
    <row r="298377" spans="8:8" x14ac:dyDescent="0.3">
      <c r="H298377" s="35"/>
    </row>
    <row r="298378" spans="8:8" x14ac:dyDescent="0.3">
      <c r="H298378" s="35"/>
    </row>
    <row r="298379" spans="8:8" x14ac:dyDescent="0.3">
      <c r="H298379" s="35"/>
    </row>
    <row r="298380" spans="8:8" x14ac:dyDescent="0.3">
      <c r="H298380" s="35"/>
    </row>
    <row r="298381" spans="8:8" x14ac:dyDescent="0.3">
      <c r="H298381" s="35"/>
    </row>
    <row r="298382" spans="8:8" x14ac:dyDescent="0.3">
      <c r="H298382" s="35"/>
    </row>
    <row r="298383" spans="8:8" x14ac:dyDescent="0.3">
      <c r="H298383" s="35"/>
    </row>
    <row r="298384" spans="8:8" x14ac:dyDescent="0.3">
      <c r="H298384" s="35"/>
    </row>
    <row r="298385" spans="8:8" x14ac:dyDescent="0.3">
      <c r="H298385" s="35"/>
    </row>
    <row r="298386" spans="8:8" x14ac:dyDescent="0.3">
      <c r="H298386" s="35"/>
    </row>
    <row r="298387" spans="8:8" x14ac:dyDescent="0.3">
      <c r="H298387" s="35"/>
    </row>
    <row r="298388" spans="8:8" x14ac:dyDescent="0.3">
      <c r="H298388" s="35"/>
    </row>
    <row r="298389" spans="8:8" x14ac:dyDescent="0.3">
      <c r="H298389" s="35"/>
    </row>
    <row r="298390" spans="8:8" x14ac:dyDescent="0.3">
      <c r="H298390" s="35"/>
    </row>
    <row r="298391" spans="8:8" x14ac:dyDescent="0.3">
      <c r="H298391" s="35"/>
    </row>
    <row r="298392" spans="8:8" x14ac:dyDescent="0.3">
      <c r="H298392" s="35"/>
    </row>
    <row r="298393" spans="8:8" x14ac:dyDescent="0.3">
      <c r="H298393" s="35"/>
    </row>
    <row r="298394" spans="8:8" x14ac:dyDescent="0.3">
      <c r="H298394" s="35"/>
    </row>
    <row r="298395" spans="8:8" x14ac:dyDescent="0.3">
      <c r="H298395" s="35"/>
    </row>
    <row r="298396" spans="8:8" x14ac:dyDescent="0.3">
      <c r="H298396" s="35"/>
    </row>
    <row r="298397" spans="8:8" x14ac:dyDescent="0.3">
      <c r="H298397" s="35"/>
    </row>
    <row r="298398" spans="8:8" x14ac:dyDescent="0.3">
      <c r="H298398" s="35"/>
    </row>
    <row r="298399" spans="8:8" x14ac:dyDescent="0.3">
      <c r="H298399" s="35"/>
    </row>
    <row r="298400" spans="8:8" x14ac:dyDescent="0.3">
      <c r="H298400" s="35"/>
    </row>
    <row r="298401" spans="8:8" x14ac:dyDescent="0.3">
      <c r="H298401" s="35"/>
    </row>
    <row r="298402" spans="8:8" x14ac:dyDescent="0.3">
      <c r="H298402" s="35"/>
    </row>
    <row r="298403" spans="8:8" x14ac:dyDescent="0.3">
      <c r="H298403" s="35"/>
    </row>
    <row r="298404" spans="8:8" x14ac:dyDescent="0.3">
      <c r="H298404" s="35"/>
    </row>
    <row r="298405" spans="8:8" x14ac:dyDescent="0.3">
      <c r="H298405" s="35"/>
    </row>
    <row r="298406" spans="8:8" x14ac:dyDescent="0.3">
      <c r="H298406" s="35"/>
    </row>
    <row r="298407" spans="8:8" x14ac:dyDescent="0.3">
      <c r="H298407" s="35"/>
    </row>
    <row r="298408" spans="8:8" x14ac:dyDescent="0.3">
      <c r="H298408" s="35"/>
    </row>
    <row r="298409" spans="8:8" x14ac:dyDescent="0.3">
      <c r="H298409" s="35"/>
    </row>
    <row r="298410" spans="8:8" x14ac:dyDescent="0.3">
      <c r="H298410" s="35"/>
    </row>
    <row r="298411" spans="8:8" x14ac:dyDescent="0.3">
      <c r="H298411" s="35"/>
    </row>
    <row r="298412" spans="8:8" x14ac:dyDescent="0.3">
      <c r="H298412" s="35"/>
    </row>
    <row r="298413" spans="8:8" x14ac:dyDescent="0.3">
      <c r="H298413" s="35"/>
    </row>
    <row r="298414" spans="8:8" x14ac:dyDescent="0.3">
      <c r="H298414" s="35"/>
    </row>
    <row r="298415" spans="8:8" x14ac:dyDescent="0.3">
      <c r="H298415" s="35"/>
    </row>
    <row r="298416" spans="8:8" x14ac:dyDescent="0.3">
      <c r="H298416" s="35"/>
    </row>
    <row r="298417" spans="8:8" x14ac:dyDescent="0.3">
      <c r="H298417" s="35"/>
    </row>
    <row r="298418" spans="8:8" x14ac:dyDescent="0.3">
      <c r="H298418" s="35"/>
    </row>
    <row r="298419" spans="8:8" x14ac:dyDescent="0.3">
      <c r="H298419" s="35"/>
    </row>
    <row r="298420" spans="8:8" x14ac:dyDescent="0.3">
      <c r="H298420" s="35"/>
    </row>
    <row r="298421" spans="8:8" x14ac:dyDescent="0.3">
      <c r="H298421" s="35"/>
    </row>
    <row r="298422" spans="8:8" x14ac:dyDescent="0.3">
      <c r="H298422" s="35"/>
    </row>
    <row r="298423" spans="8:8" x14ac:dyDescent="0.3">
      <c r="H298423" s="35"/>
    </row>
    <row r="298424" spans="8:8" x14ac:dyDescent="0.3">
      <c r="H298424" s="35"/>
    </row>
    <row r="298425" spans="8:8" x14ac:dyDescent="0.3">
      <c r="H298425" s="35"/>
    </row>
    <row r="298426" spans="8:8" x14ac:dyDescent="0.3">
      <c r="H298426" s="35"/>
    </row>
    <row r="298427" spans="8:8" x14ac:dyDescent="0.3">
      <c r="H298427" s="35"/>
    </row>
    <row r="298428" spans="8:8" x14ac:dyDescent="0.3">
      <c r="H298428" s="35"/>
    </row>
    <row r="298429" spans="8:8" x14ac:dyDescent="0.3">
      <c r="H298429" s="35"/>
    </row>
    <row r="298430" spans="8:8" x14ac:dyDescent="0.3">
      <c r="H298430" s="35"/>
    </row>
    <row r="298431" spans="8:8" x14ac:dyDescent="0.3">
      <c r="H298431" s="35"/>
    </row>
    <row r="298432" spans="8:8" x14ac:dyDescent="0.3">
      <c r="H298432" s="35"/>
    </row>
    <row r="298433" spans="8:8" x14ac:dyDescent="0.3">
      <c r="H298433" s="35"/>
    </row>
    <row r="298434" spans="8:8" x14ac:dyDescent="0.3">
      <c r="H298434" s="35"/>
    </row>
    <row r="298435" spans="8:8" x14ac:dyDescent="0.3">
      <c r="H298435" s="35"/>
    </row>
    <row r="298436" spans="8:8" x14ac:dyDescent="0.3">
      <c r="H298436" s="35"/>
    </row>
    <row r="298437" spans="8:8" x14ac:dyDescent="0.3">
      <c r="H298437" s="35"/>
    </row>
    <row r="298438" spans="8:8" x14ac:dyDescent="0.3">
      <c r="H298438" s="35"/>
    </row>
    <row r="298439" spans="8:8" x14ac:dyDescent="0.3">
      <c r="H298439" s="35"/>
    </row>
    <row r="298440" spans="8:8" x14ac:dyDescent="0.3">
      <c r="H298440" s="35"/>
    </row>
    <row r="298441" spans="8:8" x14ac:dyDescent="0.3">
      <c r="H298441" s="35"/>
    </row>
    <row r="298442" spans="8:8" x14ac:dyDescent="0.3">
      <c r="H298442" s="35"/>
    </row>
    <row r="298443" spans="8:8" x14ac:dyDescent="0.3">
      <c r="H298443" s="35"/>
    </row>
    <row r="298444" spans="8:8" x14ac:dyDescent="0.3">
      <c r="H298444" s="35"/>
    </row>
    <row r="298445" spans="8:8" x14ac:dyDescent="0.3">
      <c r="H298445" s="35"/>
    </row>
    <row r="298446" spans="8:8" x14ac:dyDescent="0.3">
      <c r="H298446" s="35"/>
    </row>
    <row r="298447" spans="8:8" x14ac:dyDescent="0.3">
      <c r="H298447" s="35"/>
    </row>
    <row r="298448" spans="8:8" x14ac:dyDescent="0.3">
      <c r="H298448" s="35"/>
    </row>
    <row r="298449" spans="8:8" x14ac:dyDescent="0.3">
      <c r="H298449" s="35"/>
    </row>
    <row r="298450" spans="8:8" x14ac:dyDescent="0.3">
      <c r="H298450" s="35"/>
    </row>
    <row r="298451" spans="8:8" x14ac:dyDescent="0.3">
      <c r="H298451" s="35"/>
    </row>
    <row r="298452" spans="8:8" x14ac:dyDescent="0.3">
      <c r="H298452" s="35"/>
    </row>
    <row r="298453" spans="8:8" x14ac:dyDescent="0.3">
      <c r="H298453" s="35"/>
    </row>
    <row r="298454" spans="8:8" x14ac:dyDescent="0.3">
      <c r="H298454" s="35"/>
    </row>
    <row r="298455" spans="8:8" x14ac:dyDescent="0.3">
      <c r="H298455" s="35"/>
    </row>
    <row r="298456" spans="8:8" x14ac:dyDescent="0.3">
      <c r="H298456" s="35"/>
    </row>
    <row r="298457" spans="8:8" x14ac:dyDescent="0.3">
      <c r="H298457" s="35"/>
    </row>
    <row r="298458" spans="8:8" x14ac:dyDescent="0.3">
      <c r="H298458" s="35"/>
    </row>
    <row r="298459" spans="8:8" x14ac:dyDescent="0.3">
      <c r="H298459" s="35"/>
    </row>
    <row r="298460" spans="8:8" x14ac:dyDescent="0.3">
      <c r="H298460" s="35"/>
    </row>
    <row r="298461" spans="8:8" x14ac:dyDescent="0.3">
      <c r="H298461" s="35"/>
    </row>
    <row r="298462" spans="8:8" x14ac:dyDescent="0.3">
      <c r="H298462" s="35"/>
    </row>
    <row r="298463" spans="8:8" x14ac:dyDescent="0.3">
      <c r="H298463" s="35"/>
    </row>
    <row r="298464" spans="8:8" x14ac:dyDescent="0.3">
      <c r="H298464" s="35"/>
    </row>
    <row r="298465" spans="8:8" x14ac:dyDescent="0.3">
      <c r="H298465" s="35"/>
    </row>
    <row r="298466" spans="8:8" x14ac:dyDescent="0.3">
      <c r="H298466" s="35"/>
    </row>
    <row r="298467" spans="8:8" x14ac:dyDescent="0.3">
      <c r="H298467" s="35"/>
    </row>
    <row r="298468" spans="8:8" x14ac:dyDescent="0.3">
      <c r="H298468" s="35"/>
    </row>
    <row r="298469" spans="8:8" x14ac:dyDescent="0.3">
      <c r="H298469" s="35"/>
    </row>
    <row r="298470" spans="8:8" x14ac:dyDescent="0.3">
      <c r="H298470" s="35"/>
    </row>
    <row r="298471" spans="8:8" x14ac:dyDescent="0.3">
      <c r="H298471" s="35"/>
    </row>
    <row r="298472" spans="8:8" x14ac:dyDescent="0.3">
      <c r="H298472" s="35"/>
    </row>
    <row r="298473" spans="8:8" x14ac:dyDescent="0.3">
      <c r="H298473" s="35"/>
    </row>
    <row r="298474" spans="8:8" x14ac:dyDescent="0.3">
      <c r="H298474" s="35"/>
    </row>
    <row r="298475" spans="8:8" x14ac:dyDescent="0.3">
      <c r="H298475" s="35"/>
    </row>
    <row r="298476" spans="8:8" x14ac:dyDescent="0.3">
      <c r="H298476" s="35"/>
    </row>
    <row r="298477" spans="8:8" x14ac:dyDescent="0.3">
      <c r="H298477" s="35"/>
    </row>
    <row r="298478" spans="8:8" x14ac:dyDescent="0.3">
      <c r="H298478" s="35"/>
    </row>
    <row r="298479" spans="8:8" x14ac:dyDescent="0.3">
      <c r="H298479" s="35"/>
    </row>
    <row r="298480" spans="8:8" x14ac:dyDescent="0.3">
      <c r="H298480" s="35"/>
    </row>
    <row r="298481" spans="8:8" x14ac:dyDescent="0.3">
      <c r="H298481" s="35"/>
    </row>
    <row r="298482" spans="8:8" x14ac:dyDescent="0.3">
      <c r="H298482" s="35"/>
    </row>
    <row r="298483" spans="8:8" x14ac:dyDescent="0.3">
      <c r="H298483" s="35"/>
    </row>
    <row r="298484" spans="8:8" x14ac:dyDescent="0.3">
      <c r="H298484" s="35"/>
    </row>
    <row r="298485" spans="8:8" x14ac:dyDescent="0.3">
      <c r="H298485" s="35"/>
    </row>
    <row r="298486" spans="8:8" x14ac:dyDescent="0.3">
      <c r="H298486" s="35"/>
    </row>
    <row r="298487" spans="8:8" x14ac:dyDescent="0.3">
      <c r="H298487" s="35"/>
    </row>
    <row r="298488" spans="8:8" x14ac:dyDescent="0.3">
      <c r="H298488" s="35"/>
    </row>
    <row r="298489" spans="8:8" x14ac:dyDescent="0.3">
      <c r="H298489" s="35"/>
    </row>
    <row r="298490" spans="8:8" x14ac:dyDescent="0.3">
      <c r="H298490" s="35"/>
    </row>
    <row r="298491" spans="8:8" x14ac:dyDescent="0.3">
      <c r="H298491" s="35"/>
    </row>
    <row r="298492" spans="8:8" x14ac:dyDescent="0.3">
      <c r="H298492" s="35"/>
    </row>
    <row r="298493" spans="8:8" x14ac:dyDescent="0.3">
      <c r="H298493" s="35"/>
    </row>
    <row r="298494" spans="8:8" x14ac:dyDescent="0.3">
      <c r="H298494" s="35"/>
    </row>
    <row r="298495" spans="8:8" x14ac:dyDescent="0.3">
      <c r="H298495" s="35"/>
    </row>
    <row r="298496" spans="8:8" x14ac:dyDescent="0.3">
      <c r="H298496" s="35"/>
    </row>
    <row r="298497" spans="8:8" x14ac:dyDescent="0.3">
      <c r="H298497" s="35"/>
    </row>
    <row r="298498" spans="8:8" x14ac:dyDescent="0.3">
      <c r="H298498" s="35"/>
    </row>
    <row r="298499" spans="8:8" x14ac:dyDescent="0.3">
      <c r="H298499" s="35"/>
    </row>
    <row r="298500" spans="8:8" x14ac:dyDescent="0.3">
      <c r="H298500" s="35"/>
    </row>
    <row r="298501" spans="8:8" x14ac:dyDescent="0.3">
      <c r="H298501" s="35"/>
    </row>
    <row r="298502" spans="8:8" x14ac:dyDescent="0.3">
      <c r="H298502" s="35"/>
    </row>
    <row r="298503" spans="8:8" x14ac:dyDescent="0.3">
      <c r="H298503" s="35"/>
    </row>
    <row r="298504" spans="8:8" x14ac:dyDescent="0.3">
      <c r="H298504" s="35"/>
    </row>
    <row r="298505" spans="8:8" x14ac:dyDescent="0.3">
      <c r="H298505" s="35"/>
    </row>
    <row r="298506" spans="8:8" x14ac:dyDescent="0.3">
      <c r="H298506" s="35"/>
    </row>
    <row r="298507" spans="8:8" x14ac:dyDescent="0.3">
      <c r="H298507" s="35"/>
    </row>
    <row r="298508" spans="8:8" x14ac:dyDescent="0.3">
      <c r="H298508" s="35"/>
    </row>
    <row r="298509" spans="8:8" x14ac:dyDescent="0.3">
      <c r="H298509" s="35"/>
    </row>
    <row r="298510" spans="8:8" x14ac:dyDescent="0.3">
      <c r="H298510" s="35"/>
    </row>
    <row r="298511" spans="8:8" x14ac:dyDescent="0.3">
      <c r="H298511" s="35"/>
    </row>
    <row r="298512" spans="8:8" x14ac:dyDescent="0.3">
      <c r="H298512" s="35"/>
    </row>
    <row r="298513" spans="8:8" x14ac:dyDescent="0.3">
      <c r="H298513" s="35"/>
    </row>
    <row r="298514" spans="8:8" x14ac:dyDescent="0.3">
      <c r="H298514" s="35"/>
    </row>
    <row r="298515" spans="8:8" x14ac:dyDescent="0.3">
      <c r="H298515" s="35"/>
    </row>
    <row r="298516" spans="8:8" x14ac:dyDescent="0.3">
      <c r="H298516" s="35"/>
    </row>
    <row r="298517" spans="8:8" x14ac:dyDescent="0.3">
      <c r="H298517" s="35"/>
    </row>
    <row r="298518" spans="8:8" x14ac:dyDescent="0.3">
      <c r="H298518" s="35"/>
    </row>
    <row r="298519" spans="8:8" x14ac:dyDescent="0.3">
      <c r="H298519" s="35"/>
    </row>
    <row r="298520" spans="8:8" x14ac:dyDescent="0.3">
      <c r="H298520" s="35"/>
    </row>
    <row r="298521" spans="8:8" x14ac:dyDescent="0.3">
      <c r="H298521" s="35"/>
    </row>
    <row r="298522" spans="8:8" x14ac:dyDescent="0.3">
      <c r="H298522" s="35"/>
    </row>
    <row r="298523" spans="8:8" x14ac:dyDescent="0.3">
      <c r="H298523" s="35"/>
    </row>
    <row r="298524" spans="8:8" x14ac:dyDescent="0.3">
      <c r="H298524" s="35"/>
    </row>
    <row r="298525" spans="8:8" x14ac:dyDescent="0.3">
      <c r="H298525" s="35"/>
    </row>
    <row r="298526" spans="8:8" x14ac:dyDescent="0.3">
      <c r="H298526" s="35"/>
    </row>
    <row r="298527" spans="8:8" x14ac:dyDescent="0.3">
      <c r="H298527" s="35"/>
    </row>
    <row r="298528" spans="8:8" x14ac:dyDescent="0.3">
      <c r="H298528" s="35"/>
    </row>
    <row r="298529" spans="8:8" x14ac:dyDescent="0.3">
      <c r="H298529" s="35"/>
    </row>
    <row r="298530" spans="8:8" x14ac:dyDescent="0.3">
      <c r="H298530" s="35"/>
    </row>
    <row r="298531" spans="8:8" x14ac:dyDescent="0.3">
      <c r="H298531" s="35"/>
    </row>
    <row r="298532" spans="8:8" x14ac:dyDescent="0.3">
      <c r="H298532" s="35"/>
    </row>
    <row r="298533" spans="8:8" x14ac:dyDescent="0.3">
      <c r="H298533" s="35"/>
    </row>
    <row r="298534" spans="8:8" x14ac:dyDescent="0.3">
      <c r="H298534" s="35"/>
    </row>
    <row r="298535" spans="8:8" x14ac:dyDescent="0.3">
      <c r="H298535" s="35"/>
    </row>
    <row r="298536" spans="8:8" x14ac:dyDescent="0.3">
      <c r="H298536" s="35"/>
    </row>
    <row r="298537" spans="8:8" x14ac:dyDescent="0.3">
      <c r="H298537" s="35"/>
    </row>
    <row r="298538" spans="8:8" x14ac:dyDescent="0.3">
      <c r="H298538" s="35"/>
    </row>
    <row r="298539" spans="8:8" x14ac:dyDescent="0.3">
      <c r="H298539" s="35"/>
    </row>
    <row r="298540" spans="8:8" x14ac:dyDescent="0.3">
      <c r="H298540" s="35"/>
    </row>
    <row r="298541" spans="8:8" x14ac:dyDescent="0.3">
      <c r="H298541" s="35"/>
    </row>
    <row r="298542" spans="8:8" x14ac:dyDescent="0.3">
      <c r="H298542" s="35"/>
    </row>
    <row r="298543" spans="8:8" x14ac:dyDescent="0.3">
      <c r="H298543" s="35"/>
    </row>
    <row r="298544" spans="8:8" x14ac:dyDescent="0.3">
      <c r="H298544" s="35"/>
    </row>
    <row r="298545" spans="8:8" x14ac:dyDescent="0.3">
      <c r="H298545" s="35"/>
    </row>
    <row r="298546" spans="8:8" x14ac:dyDescent="0.3">
      <c r="H298546" s="35"/>
    </row>
    <row r="298547" spans="8:8" x14ac:dyDescent="0.3">
      <c r="H298547" s="35"/>
    </row>
    <row r="298548" spans="8:8" x14ac:dyDescent="0.3">
      <c r="H298548" s="35"/>
    </row>
    <row r="298549" spans="8:8" x14ac:dyDescent="0.3">
      <c r="H298549" s="35"/>
    </row>
    <row r="298550" spans="8:8" x14ac:dyDescent="0.3">
      <c r="H298550" s="35"/>
    </row>
    <row r="298551" spans="8:8" x14ac:dyDescent="0.3">
      <c r="H298551" s="35"/>
    </row>
    <row r="298552" spans="8:8" x14ac:dyDescent="0.3">
      <c r="H298552" s="35"/>
    </row>
    <row r="298553" spans="8:8" x14ac:dyDescent="0.3">
      <c r="H298553" s="35"/>
    </row>
    <row r="298554" spans="8:8" x14ac:dyDescent="0.3">
      <c r="H298554" s="35"/>
    </row>
    <row r="298555" spans="8:8" x14ac:dyDescent="0.3">
      <c r="H298555" s="35"/>
    </row>
    <row r="298556" spans="8:8" x14ac:dyDescent="0.3">
      <c r="H298556" s="35"/>
    </row>
    <row r="298557" spans="8:8" x14ac:dyDescent="0.3">
      <c r="H298557" s="35"/>
    </row>
    <row r="298558" spans="8:8" x14ac:dyDescent="0.3">
      <c r="H298558" s="35"/>
    </row>
    <row r="298559" spans="8:8" x14ac:dyDescent="0.3">
      <c r="H298559" s="35"/>
    </row>
    <row r="298560" spans="8:8" x14ac:dyDescent="0.3">
      <c r="H298560" s="35"/>
    </row>
    <row r="298561" spans="8:8" x14ac:dyDescent="0.3">
      <c r="H298561" s="35"/>
    </row>
    <row r="298562" spans="8:8" x14ac:dyDescent="0.3">
      <c r="H298562" s="35"/>
    </row>
    <row r="298563" spans="8:8" x14ac:dyDescent="0.3">
      <c r="H298563" s="35"/>
    </row>
    <row r="298564" spans="8:8" x14ac:dyDescent="0.3">
      <c r="H298564" s="35"/>
    </row>
    <row r="298565" spans="8:8" x14ac:dyDescent="0.3">
      <c r="H298565" s="35"/>
    </row>
    <row r="298566" spans="8:8" x14ac:dyDescent="0.3">
      <c r="H298566" s="35"/>
    </row>
    <row r="298567" spans="8:8" x14ac:dyDescent="0.3">
      <c r="H298567" s="35"/>
    </row>
    <row r="298568" spans="8:8" x14ac:dyDescent="0.3">
      <c r="H298568" s="35"/>
    </row>
    <row r="298569" spans="8:8" x14ac:dyDescent="0.3">
      <c r="H298569" s="35"/>
    </row>
    <row r="298570" spans="8:8" x14ac:dyDescent="0.3">
      <c r="H298570" s="35"/>
    </row>
    <row r="298571" spans="8:8" x14ac:dyDescent="0.3">
      <c r="H298571" s="35"/>
    </row>
    <row r="298572" spans="8:8" x14ac:dyDescent="0.3">
      <c r="H298572" s="35"/>
    </row>
    <row r="298573" spans="8:8" x14ac:dyDescent="0.3">
      <c r="H298573" s="35"/>
    </row>
    <row r="298574" spans="8:8" x14ac:dyDescent="0.3">
      <c r="H298574" s="35"/>
    </row>
    <row r="298575" spans="8:8" x14ac:dyDescent="0.3">
      <c r="H298575" s="35"/>
    </row>
    <row r="298576" spans="8:8" x14ac:dyDescent="0.3">
      <c r="H298576" s="35"/>
    </row>
    <row r="298577" spans="8:8" x14ac:dyDescent="0.3">
      <c r="H298577" s="35"/>
    </row>
    <row r="298578" spans="8:8" x14ac:dyDescent="0.3">
      <c r="H298578" s="35"/>
    </row>
    <row r="298579" spans="8:8" x14ac:dyDescent="0.3">
      <c r="H298579" s="35"/>
    </row>
    <row r="298580" spans="8:8" x14ac:dyDescent="0.3">
      <c r="H298580" s="35"/>
    </row>
    <row r="298581" spans="8:8" x14ac:dyDescent="0.3">
      <c r="H298581" s="35"/>
    </row>
    <row r="298582" spans="8:8" x14ac:dyDescent="0.3">
      <c r="H298582" s="35"/>
    </row>
    <row r="298583" spans="8:8" x14ac:dyDescent="0.3">
      <c r="H298583" s="35"/>
    </row>
    <row r="298584" spans="8:8" x14ac:dyDescent="0.3">
      <c r="H298584" s="35"/>
    </row>
    <row r="298585" spans="8:8" x14ac:dyDescent="0.3">
      <c r="H298585" s="35"/>
    </row>
    <row r="298586" spans="8:8" x14ac:dyDescent="0.3">
      <c r="H298586" s="35"/>
    </row>
    <row r="298587" spans="8:8" x14ac:dyDescent="0.3">
      <c r="H298587" s="35"/>
    </row>
    <row r="298588" spans="8:8" x14ac:dyDescent="0.3">
      <c r="H298588" s="35"/>
    </row>
    <row r="298589" spans="8:8" x14ac:dyDescent="0.3">
      <c r="H298589" s="35"/>
    </row>
    <row r="298590" spans="8:8" x14ac:dyDescent="0.3">
      <c r="H298590" s="35"/>
    </row>
    <row r="298591" spans="8:8" x14ac:dyDescent="0.3">
      <c r="H298591" s="35"/>
    </row>
    <row r="298592" spans="8:8" x14ac:dyDescent="0.3">
      <c r="H298592" s="35"/>
    </row>
    <row r="298593" spans="8:8" x14ac:dyDescent="0.3">
      <c r="H298593" s="35"/>
    </row>
    <row r="298594" spans="8:8" x14ac:dyDescent="0.3">
      <c r="H298594" s="35"/>
    </row>
    <row r="298595" spans="8:8" x14ac:dyDescent="0.3">
      <c r="H298595" s="35"/>
    </row>
    <row r="298596" spans="8:8" x14ac:dyDescent="0.3">
      <c r="H298596" s="35"/>
    </row>
    <row r="298597" spans="8:8" x14ac:dyDescent="0.3">
      <c r="H298597" s="35"/>
    </row>
    <row r="298598" spans="8:8" x14ac:dyDescent="0.3">
      <c r="H298598" s="35"/>
    </row>
    <row r="298599" spans="8:8" x14ac:dyDescent="0.3">
      <c r="H298599" s="35"/>
    </row>
    <row r="298600" spans="8:8" x14ac:dyDescent="0.3">
      <c r="H298600" s="35"/>
    </row>
    <row r="298601" spans="8:8" x14ac:dyDescent="0.3">
      <c r="H298601" s="35"/>
    </row>
    <row r="298602" spans="8:8" x14ac:dyDescent="0.3">
      <c r="H298602" s="35"/>
    </row>
    <row r="298603" spans="8:8" x14ac:dyDescent="0.3">
      <c r="H298603" s="35"/>
    </row>
    <row r="298604" spans="8:8" x14ac:dyDescent="0.3">
      <c r="H298604" s="35"/>
    </row>
    <row r="298605" spans="8:8" x14ac:dyDescent="0.3">
      <c r="H298605" s="35"/>
    </row>
    <row r="298606" spans="8:8" x14ac:dyDescent="0.3">
      <c r="H298606" s="35"/>
    </row>
    <row r="298607" spans="8:8" x14ac:dyDescent="0.3">
      <c r="H298607" s="35"/>
    </row>
    <row r="298608" spans="8:8" x14ac:dyDescent="0.3">
      <c r="H298608" s="35"/>
    </row>
    <row r="298609" spans="8:8" x14ac:dyDescent="0.3">
      <c r="H298609" s="35"/>
    </row>
    <row r="298610" spans="8:8" x14ac:dyDescent="0.3">
      <c r="H298610" s="35"/>
    </row>
    <row r="298611" spans="8:8" x14ac:dyDescent="0.3">
      <c r="H298611" s="35"/>
    </row>
    <row r="298612" spans="8:8" x14ac:dyDescent="0.3">
      <c r="H298612" s="35"/>
    </row>
    <row r="298613" spans="8:8" x14ac:dyDescent="0.3">
      <c r="H298613" s="35"/>
    </row>
    <row r="298614" spans="8:8" x14ac:dyDescent="0.3">
      <c r="H298614" s="35"/>
    </row>
    <row r="298615" spans="8:8" x14ac:dyDescent="0.3">
      <c r="H298615" s="35"/>
    </row>
    <row r="298616" spans="8:8" x14ac:dyDescent="0.3">
      <c r="H298616" s="35"/>
    </row>
    <row r="298617" spans="8:8" x14ac:dyDescent="0.3">
      <c r="H298617" s="35"/>
    </row>
    <row r="298618" spans="8:8" x14ac:dyDescent="0.3">
      <c r="H298618" s="35"/>
    </row>
    <row r="298619" spans="8:8" x14ac:dyDescent="0.3">
      <c r="H298619" s="35"/>
    </row>
    <row r="298620" spans="8:8" x14ac:dyDescent="0.3">
      <c r="H298620" s="35"/>
    </row>
    <row r="298621" spans="8:8" x14ac:dyDescent="0.3">
      <c r="H298621" s="35"/>
    </row>
    <row r="298622" spans="8:8" x14ac:dyDescent="0.3">
      <c r="H298622" s="35"/>
    </row>
    <row r="298623" spans="8:8" x14ac:dyDescent="0.3">
      <c r="H298623" s="35"/>
    </row>
    <row r="298624" spans="8:8" x14ac:dyDescent="0.3">
      <c r="H298624" s="35"/>
    </row>
    <row r="298625" spans="8:8" x14ac:dyDescent="0.3">
      <c r="H298625" s="35"/>
    </row>
    <row r="298626" spans="8:8" x14ac:dyDescent="0.3">
      <c r="H298626" s="35"/>
    </row>
    <row r="298627" spans="8:8" x14ac:dyDescent="0.3">
      <c r="H298627" s="35"/>
    </row>
    <row r="298628" spans="8:8" x14ac:dyDescent="0.3">
      <c r="H298628" s="35"/>
    </row>
    <row r="298629" spans="8:8" x14ac:dyDescent="0.3">
      <c r="H298629" s="35"/>
    </row>
    <row r="298630" spans="8:8" x14ac:dyDescent="0.3">
      <c r="H298630" s="35"/>
    </row>
    <row r="298631" spans="8:8" x14ac:dyDescent="0.3">
      <c r="H298631" s="35"/>
    </row>
    <row r="298632" spans="8:8" x14ac:dyDescent="0.3">
      <c r="H298632" s="35"/>
    </row>
    <row r="298633" spans="8:8" x14ac:dyDescent="0.3">
      <c r="H298633" s="35"/>
    </row>
    <row r="298634" spans="8:8" x14ac:dyDescent="0.3">
      <c r="H298634" s="35"/>
    </row>
    <row r="298635" spans="8:8" x14ac:dyDescent="0.3">
      <c r="H298635" s="35"/>
    </row>
    <row r="298636" spans="8:8" x14ac:dyDescent="0.3">
      <c r="H298636" s="35"/>
    </row>
    <row r="298637" spans="8:8" x14ac:dyDescent="0.3">
      <c r="H298637" s="35"/>
    </row>
    <row r="298638" spans="8:8" x14ac:dyDescent="0.3">
      <c r="H298638" s="35"/>
    </row>
    <row r="298639" spans="8:8" x14ac:dyDescent="0.3">
      <c r="H298639" s="35"/>
    </row>
    <row r="298640" spans="8:8" x14ac:dyDescent="0.3">
      <c r="H298640" s="35"/>
    </row>
    <row r="298641" spans="8:8" x14ac:dyDescent="0.3">
      <c r="H298641" s="35"/>
    </row>
    <row r="298642" spans="8:8" x14ac:dyDescent="0.3">
      <c r="H298642" s="35"/>
    </row>
    <row r="298643" spans="8:8" x14ac:dyDescent="0.3">
      <c r="H298643" s="35"/>
    </row>
    <row r="298644" spans="8:8" x14ac:dyDescent="0.3">
      <c r="H298644" s="35"/>
    </row>
    <row r="298645" spans="8:8" x14ac:dyDescent="0.3">
      <c r="H298645" s="35"/>
    </row>
    <row r="298646" spans="8:8" x14ac:dyDescent="0.3">
      <c r="H298646" s="35"/>
    </row>
    <row r="298647" spans="8:8" x14ac:dyDescent="0.3">
      <c r="H298647" s="35"/>
    </row>
    <row r="298648" spans="8:8" x14ac:dyDescent="0.3">
      <c r="H298648" s="35"/>
    </row>
    <row r="298649" spans="8:8" x14ac:dyDescent="0.3">
      <c r="H298649" s="35"/>
    </row>
    <row r="298650" spans="8:8" x14ac:dyDescent="0.3">
      <c r="H298650" s="35"/>
    </row>
    <row r="298651" spans="8:8" x14ac:dyDescent="0.3">
      <c r="H298651" s="35"/>
    </row>
    <row r="298652" spans="8:8" x14ac:dyDescent="0.3">
      <c r="H298652" s="35"/>
    </row>
    <row r="298653" spans="8:8" x14ac:dyDescent="0.3">
      <c r="H298653" s="35"/>
    </row>
    <row r="298654" spans="8:8" x14ac:dyDescent="0.3">
      <c r="H298654" s="35"/>
    </row>
    <row r="298655" spans="8:8" x14ac:dyDescent="0.3">
      <c r="H298655" s="35"/>
    </row>
    <row r="298656" spans="8:8" x14ac:dyDescent="0.3">
      <c r="H298656" s="35"/>
    </row>
    <row r="298657" spans="8:8" x14ac:dyDescent="0.3">
      <c r="H298657" s="35"/>
    </row>
    <row r="298658" spans="8:8" x14ac:dyDescent="0.3">
      <c r="H298658" s="35"/>
    </row>
    <row r="298659" spans="8:8" x14ac:dyDescent="0.3">
      <c r="H298659" s="35"/>
    </row>
    <row r="298660" spans="8:8" x14ac:dyDescent="0.3">
      <c r="H298660" s="35"/>
    </row>
    <row r="298661" spans="8:8" x14ac:dyDescent="0.3">
      <c r="H298661" s="35"/>
    </row>
    <row r="298662" spans="8:8" x14ac:dyDescent="0.3">
      <c r="H298662" s="35"/>
    </row>
    <row r="298663" spans="8:8" x14ac:dyDescent="0.3">
      <c r="H298663" s="35"/>
    </row>
    <row r="298664" spans="8:8" x14ac:dyDescent="0.3">
      <c r="H298664" s="35"/>
    </row>
    <row r="298665" spans="8:8" x14ac:dyDescent="0.3">
      <c r="H298665" s="35"/>
    </row>
    <row r="298666" spans="8:8" x14ac:dyDescent="0.3">
      <c r="H298666" s="35"/>
    </row>
    <row r="298667" spans="8:8" x14ac:dyDescent="0.3">
      <c r="H298667" s="35"/>
    </row>
    <row r="298668" spans="8:8" x14ac:dyDescent="0.3">
      <c r="H298668" s="35"/>
    </row>
    <row r="298669" spans="8:8" x14ac:dyDescent="0.3">
      <c r="H298669" s="35"/>
    </row>
    <row r="298670" spans="8:8" x14ac:dyDescent="0.3">
      <c r="H298670" s="35"/>
    </row>
    <row r="298671" spans="8:8" x14ac:dyDescent="0.3">
      <c r="H298671" s="35"/>
    </row>
    <row r="298672" spans="8:8" x14ac:dyDescent="0.3">
      <c r="H298672" s="35"/>
    </row>
    <row r="298673" spans="8:8" x14ac:dyDescent="0.3">
      <c r="H298673" s="35"/>
    </row>
    <row r="298674" spans="8:8" x14ac:dyDescent="0.3">
      <c r="H298674" s="35"/>
    </row>
    <row r="298675" spans="8:8" x14ac:dyDescent="0.3">
      <c r="H298675" s="35"/>
    </row>
    <row r="298676" spans="8:8" x14ac:dyDescent="0.3">
      <c r="H298676" s="35"/>
    </row>
    <row r="298677" spans="8:8" x14ac:dyDescent="0.3">
      <c r="H298677" s="35"/>
    </row>
    <row r="298678" spans="8:8" x14ac:dyDescent="0.3">
      <c r="H298678" s="35"/>
    </row>
    <row r="298679" spans="8:8" x14ac:dyDescent="0.3">
      <c r="H298679" s="35"/>
    </row>
    <row r="298680" spans="8:8" x14ac:dyDescent="0.3">
      <c r="H298680" s="35"/>
    </row>
    <row r="298681" spans="8:8" x14ac:dyDescent="0.3">
      <c r="H298681" s="35"/>
    </row>
    <row r="298682" spans="8:8" x14ac:dyDescent="0.3">
      <c r="H298682" s="35"/>
    </row>
    <row r="298683" spans="8:8" x14ac:dyDescent="0.3">
      <c r="H298683" s="35"/>
    </row>
    <row r="298684" spans="8:8" x14ac:dyDescent="0.3">
      <c r="H298684" s="35"/>
    </row>
    <row r="298685" spans="8:8" x14ac:dyDescent="0.3">
      <c r="H298685" s="35"/>
    </row>
    <row r="298686" spans="8:8" x14ac:dyDescent="0.3">
      <c r="H298686" s="35"/>
    </row>
    <row r="298687" spans="8:8" x14ac:dyDescent="0.3">
      <c r="H298687" s="35"/>
    </row>
    <row r="298688" spans="8:8" x14ac:dyDescent="0.3">
      <c r="H298688" s="35"/>
    </row>
    <row r="298689" spans="8:8" x14ac:dyDescent="0.3">
      <c r="H298689" s="35"/>
    </row>
    <row r="298690" spans="8:8" x14ac:dyDescent="0.3">
      <c r="H298690" s="35"/>
    </row>
    <row r="298691" spans="8:8" x14ac:dyDescent="0.3">
      <c r="H298691" s="35"/>
    </row>
    <row r="298692" spans="8:8" x14ac:dyDescent="0.3">
      <c r="H298692" s="35"/>
    </row>
    <row r="298693" spans="8:8" x14ac:dyDescent="0.3">
      <c r="H298693" s="35"/>
    </row>
    <row r="298694" spans="8:8" x14ac:dyDescent="0.3">
      <c r="H298694" s="35"/>
    </row>
    <row r="298695" spans="8:8" x14ac:dyDescent="0.3">
      <c r="H298695" s="35"/>
    </row>
    <row r="298696" spans="8:8" x14ac:dyDescent="0.3">
      <c r="H298696" s="35"/>
    </row>
    <row r="298697" spans="8:8" x14ac:dyDescent="0.3">
      <c r="H298697" s="35"/>
    </row>
    <row r="298698" spans="8:8" x14ac:dyDescent="0.3">
      <c r="H298698" s="35"/>
    </row>
    <row r="298699" spans="8:8" x14ac:dyDescent="0.3">
      <c r="H298699" s="35"/>
    </row>
    <row r="298700" spans="8:8" x14ac:dyDescent="0.3">
      <c r="H298700" s="35"/>
    </row>
    <row r="298701" spans="8:8" x14ac:dyDescent="0.3">
      <c r="H298701" s="35"/>
    </row>
    <row r="298702" spans="8:8" x14ac:dyDescent="0.3">
      <c r="H298702" s="35"/>
    </row>
    <row r="298703" spans="8:8" x14ac:dyDescent="0.3">
      <c r="H298703" s="35"/>
    </row>
    <row r="298704" spans="8:8" x14ac:dyDescent="0.3">
      <c r="H298704" s="35"/>
    </row>
    <row r="298705" spans="8:8" x14ac:dyDescent="0.3">
      <c r="H298705" s="35"/>
    </row>
    <row r="298706" spans="8:8" x14ac:dyDescent="0.3">
      <c r="H298706" s="35"/>
    </row>
    <row r="298707" spans="8:8" x14ac:dyDescent="0.3">
      <c r="H298707" s="35"/>
    </row>
    <row r="298708" spans="8:8" x14ac:dyDescent="0.3">
      <c r="H298708" s="35"/>
    </row>
    <row r="298709" spans="8:8" x14ac:dyDescent="0.3">
      <c r="H298709" s="35"/>
    </row>
    <row r="298710" spans="8:8" x14ac:dyDescent="0.3">
      <c r="H298710" s="35"/>
    </row>
    <row r="298711" spans="8:8" x14ac:dyDescent="0.3">
      <c r="H298711" s="35"/>
    </row>
    <row r="298712" spans="8:8" x14ac:dyDescent="0.3">
      <c r="H298712" s="35"/>
    </row>
    <row r="298713" spans="8:8" x14ac:dyDescent="0.3">
      <c r="H298713" s="35"/>
    </row>
    <row r="298714" spans="8:8" x14ac:dyDescent="0.3">
      <c r="H298714" s="35"/>
    </row>
    <row r="298715" spans="8:8" x14ac:dyDescent="0.3">
      <c r="H298715" s="35"/>
    </row>
    <row r="298716" spans="8:8" x14ac:dyDescent="0.3">
      <c r="H298716" s="35"/>
    </row>
    <row r="298717" spans="8:8" x14ac:dyDescent="0.3">
      <c r="H298717" s="35"/>
    </row>
    <row r="298718" spans="8:8" x14ac:dyDescent="0.3">
      <c r="H298718" s="35"/>
    </row>
    <row r="298719" spans="8:8" x14ac:dyDescent="0.3">
      <c r="H298719" s="35"/>
    </row>
    <row r="298720" spans="8:8" x14ac:dyDescent="0.3">
      <c r="H298720" s="35"/>
    </row>
    <row r="298721" spans="8:8" x14ac:dyDescent="0.3">
      <c r="H298721" s="35"/>
    </row>
    <row r="298722" spans="8:8" x14ac:dyDescent="0.3">
      <c r="H298722" s="35"/>
    </row>
    <row r="298723" spans="8:8" x14ac:dyDescent="0.3">
      <c r="H298723" s="35"/>
    </row>
    <row r="298724" spans="8:8" x14ac:dyDescent="0.3">
      <c r="H298724" s="35"/>
    </row>
    <row r="298725" spans="8:8" x14ac:dyDescent="0.3">
      <c r="H298725" s="35"/>
    </row>
    <row r="298726" spans="8:8" x14ac:dyDescent="0.3">
      <c r="H298726" s="35"/>
    </row>
    <row r="298727" spans="8:8" x14ac:dyDescent="0.3">
      <c r="H298727" s="35"/>
    </row>
    <row r="298728" spans="8:8" x14ac:dyDescent="0.3">
      <c r="H298728" s="35"/>
    </row>
    <row r="298729" spans="8:8" x14ac:dyDescent="0.3">
      <c r="H298729" s="35"/>
    </row>
    <row r="298730" spans="8:8" x14ac:dyDescent="0.3">
      <c r="H298730" s="35"/>
    </row>
    <row r="298731" spans="8:8" x14ac:dyDescent="0.3">
      <c r="H298731" s="35"/>
    </row>
    <row r="298732" spans="8:8" x14ac:dyDescent="0.3">
      <c r="H298732" s="35"/>
    </row>
    <row r="298733" spans="8:8" x14ac:dyDescent="0.3">
      <c r="H298733" s="35"/>
    </row>
    <row r="298734" spans="8:8" x14ac:dyDescent="0.3">
      <c r="H298734" s="35"/>
    </row>
    <row r="298735" spans="8:8" x14ac:dyDescent="0.3">
      <c r="H298735" s="35"/>
    </row>
    <row r="298736" spans="8:8" x14ac:dyDescent="0.3">
      <c r="H298736" s="35"/>
    </row>
    <row r="298737" spans="8:8" x14ac:dyDescent="0.3">
      <c r="H298737" s="35"/>
    </row>
    <row r="298738" spans="8:8" x14ac:dyDescent="0.3">
      <c r="H298738" s="35"/>
    </row>
    <row r="298739" spans="8:8" x14ac:dyDescent="0.3">
      <c r="H298739" s="35"/>
    </row>
    <row r="298740" spans="8:8" x14ac:dyDescent="0.3">
      <c r="H298740" s="35"/>
    </row>
    <row r="298741" spans="8:8" x14ac:dyDescent="0.3">
      <c r="H298741" s="35"/>
    </row>
    <row r="298742" spans="8:8" x14ac:dyDescent="0.3">
      <c r="H298742" s="35"/>
    </row>
    <row r="298743" spans="8:8" x14ac:dyDescent="0.3">
      <c r="H298743" s="35"/>
    </row>
    <row r="298744" spans="8:8" x14ac:dyDescent="0.3">
      <c r="H298744" s="35"/>
    </row>
    <row r="298745" spans="8:8" x14ac:dyDescent="0.3">
      <c r="H298745" s="35"/>
    </row>
    <row r="298746" spans="8:8" x14ac:dyDescent="0.3">
      <c r="H298746" s="35"/>
    </row>
    <row r="298747" spans="8:8" x14ac:dyDescent="0.3">
      <c r="H298747" s="35"/>
    </row>
    <row r="298748" spans="8:8" x14ac:dyDescent="0.3">
      <c r="H298748" s="35"/>
    </row>
    <row r="298749" spans="8:8" x14ac:dyDescent="0.3">
      <c r="H298749" s="35"/>
    </row>
    <row r="298750" spans="8:8" x14ac:dyDescent="0.3">
      <c r="H298750" s="35"/>
    </row>
    <row r="298751" spans="8:8" x14ac:dyDescent="0.3">
      <c r="H298751" s="35"/>
    </row>
    <row r="298752" spans="8:8" x14ac:dyDescent="0.3">
      <c r="H298752" s="35"/>
    </row>
    <row r="298753" spans="8:8" x14ac:dyDescent="0.3">
      <c r="H298753" s="35"/>
    </row>
    <row r="298754" spans="8:8" x14ac:dyDescent="0.3">
      <c r="H298754" s="35"/>
    </row>
    <row r="298755" spans="8:8" x14ac:dyDescent="0.3">
      <c r="H298755" s="35"/>
    </row>
    <row r="298756" spans="8:8" x14ac:dyDescent="0.3">
      <c r="H298756" s="35"/>
    </row>
    <row r="298757" spans="8:8" x14ac:dyDescent="0.3">
      <c r="H298757" s="35"/>
    </row>
    <row r="298758" spans="8:8" x14ac:dyDescent="0.3">
      <c r="H298758" s="35"/>
    </row>
    <row r="298759" spans="8:8" x14ac:dyDescent="0.3">
      <c r="H298759" s="35"/>
    </row>
    <row r="298760" spans="8:8" x14ac:dyDescent="0.3">
      <c r="H298760" s="35"/>
    </row>
    <row r="298761" spans="8:8" x14ac:dyDescent="0.3">
      <c r="H298761" s="35"/>
    </row>
    <row r="298762" spans="8:8" x14ac:dyDescent="0.3">
      <c r="H298762" s="35"/>
    </row>
    <row r="298763" spans="8:8" x14ac:dyDescent="0.3">
      <c r="H298763" s="35"/>
    </row>
    <row r="298764" spans="8:8" x14ac:dyDescent="0.3">
      <c r="H298764" s="35"/>
    </row>
    <row r="298765" spans="8:8" x14ac:dyDescent="0.3">
      <c r="H298765" s="35"/>
    </row>
    <row r="298766" spans="8:8" x14ac:dyDescent="0.3">
      <c r="H298766" s="35"/>
    </row>
    <row r="298767" spans="8:8" x14ac:dyDescent="0.3">
      <c r="H298767" s="35"/>
    </row>
    <row r="298768" spans="8:8" x14ac:dyDescent="0.3">
      <c r="H298768" s="35"/>
    </row>
    <row r="298769" spans="8:8" x14ac:dyDescent="0.3">
      <c r="H298769" s="35"/>
    </row>
    <row r="298770" spans="8:8" x14ac:dyDescent="0.3">
      <c r="H298770" s="35"/>
    </row>
    <row r="298771" spans="8:8" x14ac:dyDescent="0.3">
      <c r="H298771" s="35"/>
    </row>
    <row r="298772" spans="8:8" x14ac:dyDescent="0.3">
      <c r="H298772" s="35"/>
    </row>
    <row r="298773" spans="8:8" x14ac:dyDescent="0.3">
      <c r="H298773" s="35"/>
    </row>
    <row r="298774" spans="8:8" x14ac:dyDescent="0.3">
      <c r="H298774" s="35"/>
    </row>
    <row r="298775" spans="8:8" x14ac:dyDescent="0.3">
      <c r="H298775" s="35"/>
    </row>
    <row r="298776" spans="8:8" x14ac:dyDescent="0.3">
      <c r="H298776" s="35"/>
    </row>
    <row r="298777" spans="8:8" x14ac:dyDescent="0.3">
      <c r="H298777" s="35"/>
    </row>
    <row r="298778" spans="8:8" x14ac:dyDescent="0.3">
      <c r="H298778" s="35"/>
    </row>
    <row r="298779" spans="8:8" x14ac:dyDescent="0.3">
      <c r="H298779" s="35"/>
    </row>
    <row r="298780" spans="8:8" x14ac:dyDescent="0.3">
      <c r="H298780" s="35"/>
    </row>
    <row r="298781" spans="8:8" x14ac:dyDescent="0.3">
      <c r="H298781" s="35"/>
    </row>
    <row r="298782" spans="8:8" x14ac:dyDescent="0.3">
      <c r="H298782" s="35"/>
    </row>
    <row r="298783" spans="8:8" x14ac:dyDescent="0.3">
      <c r="H298783" s="35"/>
    </row>
    <row r="298784" spans="8:8" x14ac:dyDescent="0.3">
      <c r="H298784" s="35"/>
    </row>
    <row r="298785" spans="8:8" x14ac:dyDescent="0.3">
      <c r="H298785" s="35"/>
    </row>
    <row r="298786" spans="8:8" x14ac:dyDescent="0.3">
      <c r="H298786" s="35"/>
    </row>
    <row r="298787" spans="8:8" x14ac:dyDescent="0.3">
      <c r="H298787" s="35"/>
    </row>
    <row r="298788" spans="8:8" x14ac:dyDescent="0.3">
      <c r="H298788" s="35"/>
    </row>
    <row r="298789" spans="8:8" x14ac:dyDescent="0.3">
      <c r="H298789" s="35"/>
    </row>
    <row r="298790" spans="8:8" x14ac:dyDescent="0.3">
      <c r="H298790" s="35"/>
    </row>
    <row r="298791" spans="8:8" x14ac:dyDescent="0.3">
      <c r="H298791" s="35"/>
    </row>
    <row r="298792" spans="8:8" x14ac:dyDescent="0.3">
      <c r="H298792" s="35"/>
    </row>
    <row r="298793" spans="8:8" x14ac:dyDescent="0.3">
      <c r="H298793" s="35"/>
    </row>
    <row r="298794" spans="8:8" x14ac:dyDescent="0.3">
      <c r="H298794" s="35"/>
    </row>
    <row r="298795" spans="8:8" x14ac:dyDescent="0.3">
      <c r="H298795" s="35"/>
    </row>
    <row r="298796" spans="8:8" x14ac:dyDescent="0.3">
      <c r="H298796" s="35"/>
    </row>
    <row r="298797" spans="8:8" x14ac:dyDescent="0.3">
      <c r="H298797" s="35"/>
    </row>
    <row r="298798" spans="8:8" x14ac:dyDescent="0.3">
      <c r="H298798" s="35"/>
    </row>
    <row r="298799" spans="8:8" x14ac:dyDescent="0.3">
      <c r="H298799" s="35"/>
    </row>
    <row r="298800" spans="8:8" x14ac:dyDescent="0.3">
      <c r="H298800" s="35"/>
    </row>
    <row r="298801" spans="8:8" x14ac:dyDescent="0.3">
      <c r="H298801" s="35"/>
    </row>
    <row r="298802" spans="8:8" x14ac:dyDescent="0.3">
      <c r="H298802" s="35"/>
    </row>
    <row r="298803" spans="8:8" x14ac:dyDescent="0.3">
      <c r="H298803" s="35"/>
    </row>
    <row r="298804" spans="8:8" x14ac:dyDescent="0.3">
      <c r="H298804" s="35"/>
    </row>
    <row r="298805" spans="8:8" x14ac:dyDescent="0.3">
      <c r="H298805" s="35"/>
    </row>
    <row r="298806" spans="8:8" x14ac:dyDescent="0.3">
      <c r="H298806" s="35"/>
    </row>
    <row r="298807" spans="8:8" x14ac:dyDescent="0.3">
      <c r="H298807" s="35"/>
    </row>
    <row r="298808" spans="8:8" x14ac:dyDescent="0.3">
      <c r="H298808" s="35"/>
    </row>
    <row r="298809" spans="8:8" x14ac:dyDescent="0.3">
      <c r="H298809" s="35"/>
    </row>
    <row r="298810" spans="8:8" x14ac:dyDescent="0.3">
      <c r="H298810" s="35"/>
    </row>
    <row r="298811" spans="8:8" x14ac:dyDescent="0.3">
      <c r="H298811" s="35"/>
    </row>
    <row r="298812" spans="8:8" x14ac:dyDescent="0.3">
      <c r="H298812" s="35"/>
    </row>
    <row r="298813" spans="8:8" x14ac:dyDescent="0.3">
      <c r="H298813" s="35"/>
    </row>
    <row r="298814" spans="8:8" x14ac:dyDescent="0.3">
      <c r="H298814" s="35"/>
    </row>
    <row r="298815" spans="8:8" x14ac:dyDescent="0.3">
      <c r="H298815" s="35"/>
    </row>
    <row r="298816" spans="8:8" x14ac:dyDescent="0.3">
      <c r="H298816" s="35"/>
    </row>
    <row r="298817" spans="8:8" x14ac:dyDescent="0.3">
      <c r="H298817" s="35"/>
    </row>
    <row r="298818" spans="8:8" x14ac:dyDescent="0.3">
      <c r="H298818" s="35"/>
    </row>
    <row r="298819" spans="8:8" x14ac:dyDescent="0.3">
      <c r="H298819" s="35"/>
    </row>
    <row r="298820" spans="8:8" x14ac:dyDescent="0.3">
      <c r="H298820" s="35"/>
    </row>
    <row r="298821" spans="8:8" x14ac:dyDescent="0.3">
      <c r="H298821" s="35"/>
    </row>
    <row r="298822" spans="8:8" x14ac:dyDescent="0.3">
      <c r="H298822" s="35"/>
    </row>
    <row r="298823" spans="8:8" x14ac:dyDescent="0.3">
      <c r="H298823" s="35"/>
    </row>
    <row r="298824" spans="8:8" x14ac:dyDescent="0.3">
      <c r="H298824" s="35"/>
    </row>
    <row r="298825" spans="8:8" x14ac:dyDescent="0.3">
      <c r="H298825" s="35"/>
    </row>
    <row r="298826" spans="8:8" x14ac:dyDescent="0.3">
      <c r="H298826" s="35"/>
    </row>
    <row r="298827" spans="8:8" x14ac:dyDescent="0.3">
      <c r="H298827" s="35"/>
    </row>
    <row r="298828" spans="8:8" x14ac:dyDescent="0.3">
      <c r="H298828" s="35"/>
    </row>
    <row r="298829" spans="8:8" x14ac:dyDescent="0.3">
      <c r="H298829" s="35"/>
    </row>
    <row r="298830" spans="8:8" x14ac:dyDescent="0.3">
      <c r="H298830" s="35"/>
    </row>
    <row r="298831" spans="8:8" x14ac:dyDescent="0.3">
      <c r="H298831" s="35"/>
    </row>
    <row r="298832" spans="8:8" x14ac:dyDescent="0.3">
      <c r="H298832" s="35"/>
    </row>
    <row r="298833" spans="8:8" x14ac:dyDescent="0.3">
      <c r="H298833" s="35"/>
    </row>
    <row r="298834" spans="8:8" x14ac:dyDescent="0.3">
      <c r="H298834" s="35"/>
    </row>
    <row r="298835" spans="8:8" x14ac:dyDescent="0.3">
      <c r="H298835" s="35"/>
    </row>
    <row r="298836" spans="8:8" x14ac:dyDescent="0.3">
      <c r="H298836" s="35"/>
    </row>
    <row r="298837" spans="8:8" x14ac:dyDescent="0.3">
      <c r="H298837" s="35"/>
    </row>
    <row r="298838" spans="8:8" x14ac:dyDescent="0.3">
      <c r="H298838" s="35"/>
    </row>
    <row r="298839" spans="8:8" x14ac:dyDescent="0.3">
      <c r="H298839" s="35"/>
    </row>
    <row r="298840" spans="8:8" x14ac:dyDescent="0.3">
      <c r="H298840" s="35"/>
    </row>
    <row r="298841" spans="8:8" x14ac:dyDescent="0.3">
      <c r="H298841" s="35"/>
    </row>
    <row r="298842" spans="8:8" x14ac:dyDescent="0.3">
      <c r="H298842" s="35"/>
    </row>
    <row r="298843" spans="8:8" x14ac:dyDescent="0.3">
      <c r="H298843" s="35"/>
    </row>
    <row r="298844" spans="8:8" x14ac:dyDescent="0.3">
      <c r="H298844" s="35"/>
    </row>
    <row r="298845" spans="8:8" x14ac:dyDescent="0.3">
      <c r="H298845" s="35"/>
    </row>
    <row r="298846" spans="8:8" x14ac:dyDescent="0.3">
      <c r="H298846" s="35"/>
    </row>
    <row r="298847" spans="8:8" x14ac:dyDescent="0.3">
      <c r="H298847" s="35"/>
    </row>
    <row r="298848" spans="8:8" x14ac:dyDescent="0.3">
      <c r="H298848" s="35"/>
    </row>
    <row r="298849" spans="8:8" x14ac:dyDescent="0.3">
      <c r="H298849" s="35"/>
    </row>
    <row r="298850" spans="8:8" x14ac:dyDescent="0.3">
      <c r="H298850" s="35"/>
    </row>
    <row r="298851" spans="8:8" x14ac:dyDescent="0.3">
      <c r="H298851" s="35"/>
    </row>
    <row r="298852" spans="8:8" x14ac:dyDescent="0.3">
      <c r="H298852" s="35"/>
    </row>
    <row r="298853" spans="8:8" x14ac:dyDescent="0.3">
      <c r="H298853" s="35"/>
    </row>
    <row r="298854" spans="8:8" x14ac:dyDescent="0.3">
      <c r="H298854" s="35"/>
    </row>
    <row r="298855" spans="8:8" x14ac:dyDescent="0.3">
      <c r="H298855" s="35"/>
    </row>
    <row r="298856" spans="8:8" x14ac:dyDescent="0.3">
      <c r="H298856" s="35"/>
    </row>
    <row r="298857" spans="8:8" x14ac:dyDescent="0.3">
      <c r="H298857" s="35"/>
    </row>
    <row r="298858" spans="8:8" x14ac:dyDescent="0.3">
      <c r="H298858" s="35"/>
    </row>
    <row r="298859" spans="8:8" x14ac:dyDescent="0.3">
      <c r="H298859" s="35"/>
    </row>
    <row r="298860" spans="8:8" x14ac:dyDescent="0.3">
      <c r="H298860" s="35"/>
    </row>
    <row r="298861" spans="8:8" x14ac:dyDescent="0.3">
      <c r="H298861" s="35"/>
    </row>
    <row r="298862" spans="8:8" x14ac:dyDescent="0.3">
      <c r="H298862" s="35"/>
    </row>
    <row r="298863" spans="8:8" x14ac:dyDescent="0.3">
      <c r="H298863" s="35"/>
    </row>
    <row r="298864" spans="8:8" x14ac:dyDescent="0.3">
      <c r="H298864" s="35"/>
    </row>
    <row r="298865" spans="8:8" x14ac:dyDescent="0.3">
      <c r="H298865" s="35"/>
    </row>
    <row r="298866" spans="8:8" x14ac:dyDescent="0.3">
      <c r="H298866" s="35"/>
    </row>
    <row r="298867" spans="8:8" x14ac:dyDescent="0.3">
      <c r="H298867" s="35"/>
    </row>
    <row r="298868" spans="8:8" x14ac:dyDescent="0.3">
      <c r="H298868" s="35"/>
    </row>
    <row r="298869" spans="8:8" x14ac:dyDescent="0.3">
      <c r="H298869" s="35"/>
    </row>
    <row r="298870" spans="8:8" x14ac:dyDescent="0.3">
      <c r="H298870" s="35"/>
    </row>
    <row r="298871" spans="8:8" x14ac:dyDescent="0.3">
      <c r="H298871" s="35"/>
    </row>
    <row r="298872" spans="8:8" x14ac:dyDescent="0.3">
      <c r="H298872" s="35"/>
    </row>
    <row r="298873" spans="8:8" x14ac:dyDescent="0.3">
      <c r="H298873" s="35"/>
    </row>
    <row r="298874" spans="8:8" x14ac:dyDescent="0.3">
      <c r="H298874" s="35"/>
    </row>
    <row r="298875" spans="8:8" x14ac:dyDescent="0.3">
      <c r="H298875" s="35"/>
    </row>
    <row r="298876" spans="8:8" x14ac:dyDescent="0.3">
      <c r="H298876" s="35"/>
    </row>
    <row r="298877" spans="8:8" x14ac:dyDescent="0.3">
      <c r="H298877" s="35"/>
    </row>
    <row r="298878" spans="8:8" x14ac:dyDescent="0.3">
      <c r="H298878" s="35"/>
    </row>
    <row r="298879" spans="8:8" x14ac:dyDescent="0.3">
      <c r="H298879" s="35"/>
    </row>
    <row r="298880" spans="8:8" x14ac:dyDescent="0.3">
      <c r="H298880" s="35"/>
    </row>
    <row r="298881" spans="8:8" x14ac:dyDescent="0.3">
      <c r="H298881" s="35"/>
    </row>
    <row r="298882" spans="8:8" x14ac:dyDescent="0.3">
      <c r="H298882" s="35"/>
    </row>
    <row r="298883" spans="8:8" x14ac:dyDescent="0.3">
      <c r="H298883" s="35"/>
    </row>
    <row r="298884" spans="8:8" x14ac:dyDescent="0.3">
      <c r="H298884" s="35"/>
    </row>
    <row r="298885" spans="8:8" x14ac:dyDescent="0.3">
      <c r="H298885" s="35"/>
    </row>
    <row r="298886" spans="8:8" x14ac:dyDescent="0.3">
      <c r="H298886" s="35"/>
    </row>
    <row r="298887" spans="8:8" x14ac:dyDescent="0.3">
      <c r="H298887" s="35"/>
    </row>
    <row r="298888" spans="8:8" x14ac:dyDescent="0.3">
      <c r="H298888" s="35"/>
    </row>
    <row r="298889" spans="8:8" x14ac:dyDescent="0.3">
      <c r="H298889" s="35"/>
    </row>
    <row r="298890" spans="8:8" x14ac:dyDescent="0.3">
      <c r="H298890" s="35"/>
    </row>
    <row r="298891" spans="8:8" x14ac:dyDescent="0.3">
      <c r="H298891" s="35"/>
    </row>
    <row r="298892" spans="8:8" x14ac:dyDescent="0.3">
      <c r="H298892" s="35"/>
    </row>
    <row r="298893" spans="8:8" x14ac:dyDescent="0.3">
      <c r="H298893" s="35"/>
    </row>
    <row r="298894" spans="8:8" x14ac:dyDescent="0.3">
      <c r="H298894" s="35"/>
    </row>
    <row r="298895" spans="8:8" x14ac:dyDescent="0.3">
      <c r="H298895" s="35"/>
    </row>
    <row r="298896" spans="8:8" x14ac:dyDescent="0.3">
      <c r="H298896" s="35"/>
    </row>
    <row r="298897" spans="8:8" x14ac:dyDescent="0.3">
      <c r="H298897" s="35"/>
    </row>
    <row r="298898" spans="8:8" x14ac:dyDescent="0.3">
      <c r="H298898" s="35"/>
    </row>
    <row r="298899" spans="8:8" x14ac:dyDescent="0.3">
      <c r="H298899" s="35"/>
    </row>
    <row r="298900" spans="8:8" x14ac:dyDescent="0.3">
      <c r="H298900" s="35"/>
    </row>
    <row r="298901" spans="8:8" x14ac:dyDescent="0.3">
      <c r="H298901" s="35"/>
    </row>
    <row r="298902" spans="8:8" x14ac:dyDescent="0.3">
      <c r="H298902" s="35"/>
    </row>
    <row r="298903" spans="8:8" x14ac:dyDescent="0.3">
      <c r="H298903" s="35"/>
    </row>
    <row r="298904" spans="8:8" x14ac:dyDescent="0.3">
      <c r="H298904" s="35"/>
    </row>
    <row r="298905" spans="8:8" x14ac:dyDescent="0.3">
      <c r="H298905" s="35"/>
    </row>
    <row r="298906" spans="8:8" x14ac:dyDescent="0.3">
      <c r="H298906" s="35"/>
    </row>
    <row r="298907" spans="8:8" x14ac:dyDescent="0.3">
      <c r="H298907" s="35"/>
    </row>
    <row r="298908" spans="8:8" x14ac:dyDescent="0.3">
      <c r="H298908" s="35"/>
    </row>
    <row r="298909" spans="8:8" x14ac:dyDescent="0.3">
      <c r="H298909" s="35"/>
    </row>
    <row r="298910" spans="8:8" x14ac:dyDescent="0.3">
      <c r="H298910" s="35"/>
    </row>
    <row r="298911" spans="8:8" x14ac:dyDescent="0.3">
      <c r="H298911" s="35"/>
    </row>
    <row r="298912" spans="8:8" x14ac:dyDescent="0.3">
      <c r="H298912" s="35"/>
    </row>
    <row r="298913" spans="8:8" x14ac:dyDescent="0.3">
      <c r="H298913" s="35"/>
    </row>
    <row r="298914" spans="8:8" x14ac:dyDescent="0.3">
      <c r="H298914" s="35"/>
    </row>
    <row r="298915" spans="8:8" x14ac:dyDescent="0.3">
      <c r="H298915" s="35"/>
    </row>
    <row r="298916" spans="8:8" x14ac:dyDescent="0.3">
      <c r="H298916" s="35"/>
    </row>
    <row r="298917" spans="8:8" x14ac:dyDescent="0.3">
      <c r="H298917" s="35"/>
    </row>
    <row r="298918" spans="8:8" x14ac:dyDescent="0.3">
      <c r="H298918" s="35"/>
    </row>
    <row r="298919" spans="8:8" x14ac:dyDescent="0.3">
      <c r="H298919" s="35"/>
    </row>
    <row r="298920" spans="8:8" x14ac:dyDescent="0.3">
      <c r="H298920" s="35"/>
    </row>
    <row r="298921" spans="8:8" x14ac:dyDescent="0.3">
      <c r="H298921" s="35"/>
    </row>
    <row r="298922" spans="8:8" x14ac:dyDescent="0.3">
      <c r="H298922" s="35"/>
    </row>
    <row r="298923" spans="8:8" x14ac:dyDescent="0.3">
      <c r="H298923" s="35"/>
    </row>
    <row r="298924" spans="8:8" x14ac:dyDescent="0.3">
      <c r="H298924" s="35"/>
    </row>
    <row r="298925" spans="8:8" x14ac:dyDescent="0.3">
      <c r="H298925" s="35"/>
    </row>
    <row r="298926" spans="8:8" x14ac:dyDescent="0.3">
      <c r="H298926" s="35"/>
    </row>
    <row r="298927" spans="8:8" x14ac:dyDescent="0.3">
      <c r="H298927" s="35"/>
    </row>
    <row r="298928" spans="8:8" x14ac:dyDescent="0.3">
      <c r="H298928" s="35"/>
    </row>
    <row r="298929" spans="8:8" x14ac:dyDescent="0.3">
      <c r="H298929" s="35"/>
    </row>
    <row r="298930" spans="8:8" x14ac:dyDescent="0.3">
      <c r="H298930" s="35"/>
    </row>
    <row r="298931" spans="8:8" x14ac:dyDescent="0.3">
      <c r="H298931" s="35"/>
    </row>
    <row r="298932" spans="8:8" x14ac:dyDescent="0.3">
      <c r="H298932" s="35"/>
    </row>
    <row r="298933" spans="8:8" x14ac:dyDescent="0.3">
      <c r="H298933" s="35"/>
    </row>
    <row r="298934" spans="8:8" x14ac:dyDescent="0.3">
      <c r="H298934" s="35"/>
    </row>
    <row r="298935" spans="8:8" x14ac:dyDescent="0.3">
      <c r="H298935" s="35"/>
    </row>
    <row r="298936" spans="8:8" x14ac:dyDescent="0.3">
      <c r="H298936" s="35"/>
    </row>
    <row r="298937" spans="8:8" x14ac:dyDescent="0.3">
      <c r="H298937" s="35"/>
    </row>
    <row r="298938" spans="8:8" x14ac:dyDescent="0.3">
      <c r="H298938" s="35"/>
    </row>
    <row r="298939" spans="8:8" x14ac:dyDescent="0.3">
      <c r="H298939" s="35"/>
    </row>
    <row r="298940" spans="8:8" x14ac:dyDescent="0.3">
      <c r="H298940" s="35"/>
    </row>
    <row r="298941" spans="8:8" x14ac:dyDescent="0.3">
      <c r="H298941" s="35"/>
    </row>
    <row r="298942" spans="8:8" x14ac:dyDescent="0.3">
      <c r="H298942" s="35"/>
    </row>
    <row r="298943" spans="8:8" x14ac:dyDescent="0.3">
      <c r="H298943" s="35"/>
    </row>
    <row r="298944" spans="8:8" x14ac:dyDescent="0.3">
      <c r="H298944" s="35"/>
    </row>
    <row r="298945" spans="8:8" x14ac:dyDescent="0.3">
      <c r="H298945" s="35"/>
    </row>
    <row r="298946" spans="8:8" x14ac:dyDescent="0.3">
      <c r="H298946" s="35"/>
    </row>
    <row r="298947" spans="8:8" x14ac:dyDescent="0.3">
      <c r="H298947" s="35"/>
    </row>
    <row r="298948" spans="8:8" x14ac:dyDescent="0.3">
      <c r="H298948" s="35"/>
    </row>
    <row r="298949" spans="8:8" x14ac:dyDescent="0.3">
      <c r="H298949" s="35"/>
    </row>
    <row r="298950" spans="8:8" x14ac:dyDescent="0.3">
      <c r="H298950" s="35"/>
    </row>
    <row r="298951" spans="8:8" x14ac:dyDescent="0.3">
      <c r="H298951" s="35"/>
    </row>
    <row r="298952" spans="8:8" x14ac:dyDescent="0.3">
      <c r="H298952" s="35"/>
    </row>
    <row r="298953" spans="8:8" x14ac:dyDescent="0.3">
      <c r="H298953" s="35"/>
    </row>
    <row r="298954" spans="8:8" x14ac:dyDescent="0.3">
      <c r="H298954" s="35"/>
    </row>
    <row r="298955" spans="8:8" x14ac:dyDescent="0.3">
      <c r="H298955" s="35"/>
    </row>
    <row r="298956" spans="8:8" x14ac:dyDescent="0.3">
      <c r="H298956" s="35"/>
    </row>
    <row r="298957" spans="8:8" x14ac:dyDescent="0.3">
      <c r="H298957" s="35"/>
    </row>
    <row r="298958" spans="8:8" x14ac:dyDescent="0.3">
      <c r="H298958" s="35"/>
    </row>
    <row r="298959" spans="8:8" x14ac:dyDescent="0.3">
      <c r="H298959" s="35"/>
    </row>
    <row r="298960" spans="8:8" x14ac:dyDescent="0.3">
      <c r="H298960" s="35"/>
    </row>
    <row r="298961" spans="8:8" x14ac:dyDescent="0.3">
      <c r="H298961" s="35"/>
    </row>
    <row r="298962" spans="8:8" x14ac:dyDescent="0.3">
      <c r="H298962" s="35"/>
    </row>
    <row r="298963" spans="8:8" x14ac:dyDescent="0.3">
      <c r="H298963" s="35"/>
    </row>
    <row r="298964" spans="8:8" x14ac:dyDescent="0.3">
      <c r="H298964" s="35"/>
    </row>
    <row r="298965" spans="8:8" x14ac:dyDescent="0.3">
      <c r="H298965" s="35"/>
    </row>
    <row r="298966" spans="8:8" x14ac:dyDescent="0.3">
      <c r="H298966" s="35"/>
    </row>
    <row r="298967" spans="8:8" x14ac:dyDescent="0.3">
      <c r="H298967" s="35"/>
    </row>
    <row r="298968" spans="8:8" x14ac:dyDescent="0.3">
      <c r="H298968" s="35"/>
    </row>
    <row r="298969" spans="8:8" x14ac:dyDescent="0.3">
      <c r="H298969" s="35"/>
    </row>
    <row r="298970" spans="8:8" x14ac:dyDescent="0.3">
      <c r="H298970" s="35"/>
    </row>
    <row r="298971" spans="8:8" x14ac:dyDescent="0.3">
      <c r="H298971" s="35"/>
    </row>
    <row r="298972" spans="8:8" x14ac:dyDescent="0.3">
      <c r="H298972" s="35"/>
    </row>
    <row r="298973" spans="8:8" x14ac:dyDescent="0.3">
      <c r="H298973" s="35"/>
    </row>
    <row r="298974" spans="8:8" x14ac:dyDescent="0.3">
      <c r="H298974" s="35"/>
    </row>
    <row r="298975" spans="8:8" x14ac:dyDescent="0.3">
      <c r="H298975" s="35"/>
    </row>
    <row r="298976" spans="8:8" x14ac:dyDescent="0.3">
      <c r="H298976" s="35"/>
    </row>
    <row r="298977" spans="8:8" x14ac:dyDescent="0.3">
      <c r="H298977" s="35"/>
    </row>
    <row r="298978" spans="8:8" x14ac:dyDescent="0.3">
      <c r="H298978" s="35"/>
    </row>
    <row r="298979" spans="8:8" x14ac:dyDescent="0.3">
      <c r="H298979" s="35"/>
    </row>
    <row r="298980" spans="8:8" x14ac:dyDescent="0.3">
      <c r="H298980" s="35"/>
    </row>
    <row r="298981" spans="8:8" x14ac:dyDescent="0.3">
      <c r="H298981" s="35"/>
    </row>
    <row r="298982" spans="8:8" x14ac:dyDescent="0.3">
      <c r="H298982" s="35"/>
    </row>
    <row r="298983" spans="8:8" x14ac:dyDescent="0.3">
      <c r="H298983" s="35"/>
    </row>
    <row r="298984" spans="8:8" x14ac:dyDescent="0.3">
      <c r="H298984" s="35"/>
    </row>
    <row r="298985" spans="8:8" x14ac:dyDescent="0.3">
      <c r="H298985" s="35"/>
    </row>
    <row r="298986" spans="8:8" x14ac:dyDescent="0.3">
      <c r="H298986" s="35"/>
    </row>
    <row r="298987" spans="8:8" x14ac:dyDescent="0.3">
      <c r="H298987" s="35"/>
    </row>
    <row r="298988" spans="8:8" x14ac:dyDescent="0.3">
      <c r="H298988" s="35"/>
    </row>
    <row r="298989" spans="8:8" x14ac:dyDescent="0.3">
      <c r="H298989" s="35"/>
    </row>
    <row r="298990" spans="8:8" x14ac:dyDescent="0.3">
      <c r="H298990" s="35"/>
    </row>
    <row r="298991" spans="8:8" x14ac:dyDescent="0.3">
      <c r="H298991" s="35"/>
    </row>
    <row r="298992" spans="8:8" x14ac:dyDescent="0.3">
      <c r="H298992" s="35"/>
    </row>
    <row r="298993" spans="8:8" x14ac:dyDescent="0.3">
      <c r="H298993" s="35"/>
    </row>
    <row r="298994" spans="8:8" x14ac:dyDescent="0.3">
      <c r="H298994" s="35"/>
    </row>
    <row r="298995" spans="8:8" x14ac:dyDescent="0.3">
      <c r="H298995" s="35"/>
    </row>
    <row r="298996" spans="8:8" x14ac:dyDescent="0.3">
      <c r="H298996" s="35"/>
    </row>
    <row r="298997" spans="8:8" x14ac:dyDescent="0.3">
      <c r="H298997" s="35"/>
    </row>
    <row r="298998" spans="8:8" x14ac:dyDescent="0.3">
      <c r="H298998" s="35"/>
    </row>
    <row r="298999" spans="8:8" x14ac:dyDescent="0.3">
      <c r="H298999" s="35"/>
    </row>
    <row r="299000" spans="8:8" x14ac:dyDescent="0.3">
      <c r="H299000" s="35"/>
    </row>
    <row r="299001" spans="8:8" x14ac:dyDescent="0.3">
      <c r="H299001" s="35"/>
    </row>
    <row r="299002" spans="8:8" x14ac:dyDescent="0.3">
      <c r="H299002" s="35"/>
    </row>
    <row r="299003" spans="8:8" x14ac:dyDescent="0.3">
      <c r="H299003" s="35"/>
    </row>
    <row r="299004" spans="8:8" x14ac:dyDescent="0.3">
      <c r="H299004" s="35"/>
    </row>
    <row r="299005" spans="8:8" x14ac:dyDescent="0.3">
      <c r="H299005" s="35"/>
    </row>
    <row r="299006" spans="8:8" x14ac:dyDescent="0.3">
      <c r="H299006" s="35"/>
    </row>
    <row r="299007" spans="8:8" x14ac:dyDescent="0.3">
      <c r="H299007" s="35"/>
    </row>
    <row r="299008" spans="8:8" x14ac:dyDescent="0.3">
      <c r="H299008" s="35"/>
    </row>
    <row r="299009" spans="8:8" x14ac:dyDescent="0.3">
      <c r="H299009" s="35"/>
    </row>
    <row r="299010" spans="8:8" x14ac:dyDescent="0.3">
      <c r="H299010" s="35"/>
    </row>
    <row r="299011" spans="8:8" x14ac:dyDescent="0.3">
      <c r="H299011" s="35"/>
    </row>
    <row r="299012" spans="8:8" x14ac:dyDescent="0.3">
      <c r="H299012" s="35"/>
    </row>
    <row r="299013" spans="8:8" x14ac:dyDescent="0.3">
      <c r="H299013" s="35"/>
    </row>
    <row r="299014" spans="8:8" x14ac:dyDescent="0.3">
      <c r="H299014" s="35"/>
    </row>
    <row r="299015" spans="8:8" x14ac:dyDescent="0.3">
      <c r="H299015" s="35"/>
    </row>
    <row r="299016" spans="8:8" x14ac:dyDescent="0.3">
      <c r="H299016" s="35"/>
    </row>
    <row r="299017" spans="8:8" x14ac:dyDescent="0.3">
      <c r="H299017" s="35"/>
    </row>
    <row r="299018" spans="8:8" x14ac:dyDescent="0.3">
      <c r="H299018" s="35"/>
    </row>
    <row r="299019" spans="8:8" x14ac:dyDescent="0.3">
      <c r="H299019" s="35"/>
    </row>
    <row r="299020" spans="8:8" x14ac:dyDescent="0.3">
      <c r="H299020" s="35"/>
    </row>
    <row r="299021" spans="8:8" x14ac:dyDescent="0.3">
      <c r="H299021" s="35"/>
    </row>
    <row r="299022" spans="8:8" x14ac:dyDescent="0.3">
      <c r="H299022" s="35"/>
    </row>
    <row r="299023" spans="8:8" x14ac:dyDescent="0.3">
      <c r="H299023" s="35"/>
    </row>
    <row r="299024" spans="8:8" x14ac:dyDescent="0.3">
      <c r="H299024" s="35"/>
    </row>
    <row r="299025" spans="8:8" x14ac:dyDescent="0.3">
      <c r="H299025" s="35"/>
    </row>
    <row r="299026" spans="8:8" x14ac:dyDescent="0.3">
      <c r="H299026" s="35"/>
    </row>
    <row r="299027" spans="8:8" x14ac:dyDescent="0.3">
      <c r="H299027" s="35"/>
    </row>
    <row r="299028" spans="8:8" x14ac:dyDescent="0.3">
      <c r="H299028" s="35"/>
    </row>
    <row r="299029" spans="8:8" x14ac:dyDescent="0.3">
      <c r="H299029" s="35"/>
    </row>
    <row r="299030" spans="8:8" x14ac:dyDescent="0.3">
      <c r="H299030" s="35"/>
    </row>
    <row r="299031" spans="8:8" x14ac:dyDescent="0.3">
      <c r="H299031" s="35"/>
    </row>
    <row r="299032" spans="8:8" x14ac:dyDescent="0.3">
      <c r="H299032" s="35"/>
    </row>
    <row r="299033" spans="8:8" x14ac:dyDescent="0.3">
      <c r="H299033" s="35"/>
    </row>
    <row r="299034" spans="8:8" x14ac:dyDescent="0.3">
      <c r="H299034" s="35"/>
    </row>
    <row r="299035" spans="8:8" x14ac:dyDescent="0.3">
      <c r="H299035" s="35"/>
    </row>
    <row r="299036" spans="8:8" x14ac:dyDescent="0.3">
      <c r="H299036" s="35"/>
    </row>
    <row r="299037" spans="8:8" x14ac:dyDescent="0.3">
      <c r="H299037" s="35"/>
    </row>
    <row r="299038" spans="8:8" x14ac:dyDescent="0.3">
      <c r="H299038" s="35"/>
    </row>
    <row r="299039" spans="8:8" x14ac:dyDescent="0.3">
      <c r="H299039" s="35"/>
    </row>
    <row r="299040" spans="8:8" x14ac:dyDescent="0.3">
      <c r="H299040" s="35"/>
    </row>
    <row r="299041" spans="8:8" x14ac:dyDescent="0.3">
      <c r="H299041" s="35"/>
    </row>
    <row r="299042" spans="8:8" x14ac:dyDescent="0.3">
      <c r="H299042" s="35"/>
    </row>
    <row r="299043" spans="8:8" x14ac:dyDescent="0.3">
      <c r="H299043" s="35"/>
    </row>
    <row r="299044" spans="8:8" x14ac:dyDescent="0.3">
      <c r="H299044" s="35"/>
    </row>
    <row r="299045" spans="8:8" x14ac:dyDescent="0.3">
      <c r="H299045" s="35"/>
    </row>
    <row r="299046" spans="8:8" x14ac:dyDescent="0.3">
      <c r="H299046" s="35"/>
    </row>
    <row r="299047" spans="8:8" x14ac:dyDescent="0.3">
      <c r="H299047" s="35"/>
    </row>
    <row r="299048" spans="8:8" x14ac:dyDescent="0.3">
      <c r="H299048" s="35"/>
    </row>
    <row r="299049" spans="8:8" x14ac:dyDescent="0.3">
      <c r="H299049" s="35"/>
    </row>
    <row r="299050" spans="8:8" x14ac:dyDescent="0.3">
      <c r="H299050" s="35"/>
    </row>
    <row r="299051" spans="8:8" x14ac:dyDescent="0.3">
      <c r="H299051" s="35"/>
    </row>
    <row r="299052" spans="8:8" x14ac:dyDescent="0.3">
      <c r="H299052" s="35"/>
    </row>
    <row r="299053" spans="8:8" x14ac:dyDescent="0.3">
      <c r="H299053" s="35"/>
    </row>
    <row r="299054" spans="8:8" x14ac:dyDescent="0.3">
      <c r="H299054" s="35"/>
    </row>
    <row r="299055" spans="8:8" x14ac:dyDescent="0.3">
      <c r="H299055" s="35"/>
    </row>
    <row r="299056" spans="8:8" x14ac:dyDescent="0.3">
      <c r="H299056" s="35"/>
    </row>
    <row r="299057" spans="8:8" x14ac:dyDescent="0.3">
      <c r="H299057" s="35"/>
    </row>
    <row r="299058" spans="8:8" x14ac:dyDescent="0.3">
      <c r="H299058" s="35"/>
    </row>
    <row r="299059" spans="8:8" x14ac:dyDescent="0.3">
      <c r="H299059" s="35"/>
    </row>
    <row r="299060" spans="8:8" x14ac:dyDescent="0.3">
      <c r="H299060" s="35"/>
    </row>
    <row r="299061" spans="8:8" x14ac:dyDescent="0.3">
      <c r="H299061" s="35"/>
    </row>
    <row r="299062" spans="8:8" x14ac:dyDescent="0.3">
      <c r="H299062" s="35"/>
    </row>
    <row r="299063" spans="8:8" x14ac:dyDescent="0.3">
      <c r="H299063" s="35"/>
    </row>
    <row r="299064" spans="8:8" x14ac:dyDescent="0.3">
      <c r="H299064" s="35"/>
    </row>
    <row r="299065" spans="8:8" x14ac:dyDescent="0.3">
      <c r="H299065" s="35"/>
    </row>
    <row r="299066" spans="8:8" x14ac:dyDescent="0.3">
      <c r="H299066" s="35"/>
    </row>
    <row r="299067" spans="8:8" x14ac:dyDescent="0.3">
      <c r="H299067" s="35"/>
    </row>
    <row r="299068" spans="8:8" x14ac:dyDescent="0.3">
      <c r="H299068" s="35"/>
    </row>
    <row r="299069" spans="8:8" x14ac:dyDescent="0.3">
      <c r="H299069" s="35"/>
    </row>
    <row r="299070" spans="8:8" x14ac:dyDescent="0.3">
      <c r="H299070" s="35"/>
    </row>
    <row r="299071" spans="8:8" x14ac:dyDescent="0.3">
      <c r="H299071" s="35"/>
    </row>
    <row r="299072" spans="8:8" x14ac:dyDescent="0.3">
      <c r="H299072" s="35"/>
    </row>
    <row r="299073" spans="8:8" x14ac:dyDescent="0.3">
      <c r="H299073" s="35"/>
    </row>
    <row r="299074" spans="8:8" x14ac:dyDescent="0.3">
      <c r="H299074" s="35"/>
    </row>
    <row r="299075" spans="8:8" x14ac:dyDescent="0.3">
      <c r="H299075" s="35"/>
    </row>
    <row r="299076" spans="8:8" x14ac:dyDescent="0.3">
      <c r="H299076" s="35"/>
    </row>
    <row r="299077" spans="8:8" x14ac:dyDescent="0.3">
      <c r="H299077" s="35"/>
    </row>
    <row r="299078" spans="8:8" x14ac:dyDescent="0.3">
      <c r="H299078" s="35"/>
    </row>
    <row r="299079" spans="8:8" x14ac:dyDescent="0.3">
      <c r="H299079" s="35"/>
    </row>
    <row r="299080" spans="8:8" x14ac:dyDescent="0.3">
      <c r="H299080" s="35"/>
    </row>
    <row r="299081" spans="8:8" x14ac:dyDescent="0.3">
      <c r="H299081" s="35"/>
    </row>
    <row r="299082" spans="8:8" x14ac:dyDescent="0.3">
      <c r="H299082" s="35"/>
    </row>
    <row r="299083" spans="8:8" x14ac:dyDescent="0.3">
      <c r="H299083" s="35"/>
    </row>
    <row r="299084" spans="8:8" x14ac:dyDescent="0.3">
      <c r="H299084" s="35"/>
    </row>
    <row r="299085" spans="8:8" x14ac:dyDescent="0.3">
      <c r="H299085" s="35"/>
    </row>
    <row r="299086" spans="8:8" x14ac:dyDescent="0.3">
      <c r="H299086" s="35"/>
    </row>
    <row r="299087" spans="8:8" x14ac:dyDescent="0.3">
      <c r="H299087" s="35"/>
    </row>
    <row r="299088" spans="8:8" x14ac:dyDescent="0.3">
      <c r="H299088" s="35"/>
    </row>
    <row r="299089" spans="8:8" x14ac:dyDescent="0.3">
      <c r="H299089" s="35"/>
    </row>
    <row r="299090" spans="8:8" x14ac:dyDescent="0.3">
      <c r="H299090" s="35"/>
    </row>
    <row r="299091" spans="8:8" x14ac:dyDescent="0.3">
      <c r="H299091" s="35"/>
    </row>
    <row r="299092" spans="8:8" x14ac:dyDescent="0.3">
      <c r="H299092" s="35"/>
    </row>
    <row r="299093" spans="8:8" x14ac:dyDescent="0.3">
      <c r="H299093" s="35"/>
    </row>
    <row r="299094" spans="8:8" x14ac:dyDescent="0.3">
      <c r="H299094" s="35"/>
    </row>
    <row r="299095" spans="8:8" x14ac:dyDescent="0.3">
      <c r="H299095" s="35"/>
    </row>
    <row r="299096" spans="8:8" x14ac:dyDescent="0.3">
      <c r="H299096" s="35"/>
    </row>
    <row r="299097" spans="8:8" x14ac:dyDescent="0.3">
      <c r="H299097" s="35"/>
    </row>
    <row r="299098" spans="8:8" x14ac:dyDescent="0.3">
      <c r="H299098" s="35"/>
    </row>
    <row r="299099" spans="8:8" x14ac:dyDescent="0.3">
      <c r="H299099" s="35"/>
    </row>
    <row r="299100" spans="8:8" x14ac:dyDescent="0.3">
      <c r="H299100" s="35"/>
    </row>
    <row r="299101" spans="8:8" x14ac:dyDescent="0.3">
      <c r="H299101" s="35"/>
    </row>
    <row r="299102" spans="8:8" x14ac:dyDescent="0.3">
      <c r="H299102" s="35"/>
    </row>
    <row r="299103" spans="8:8" x14ac:dyDescent="0.3">
      <c r="H299103" s="35"/>
    </row>
    <row r="299104" spans="8:8" x14ac:dyDescent="0.3">
      <c r="H299104" s="35"/>
    </row>
    <row r="299105" spans="8:8" x14ac:dyDescent="0.3">
      <c r="H299105" s="35"/>
    </row>
    <row r="299106" spans="8:8" x14ac:dyDescent="0.3">
      <c r="H299106" s="35"/>
    </row>
    <row r="299107" spans="8:8" x14ac:dyDescent="0.3">
      <c r="H299107" s="35"/>
    </row>
    <row r="299108" spans="8:8" x14ac:dyDescent="0.3">
      <c r="H299108" s="35"/>
    </row>
    <row r="299109" spans="8:8" x14ac:dyDescent="0.3">
      <c r="H299109" s="35"/>
    </row>
    <row r="299110" spans="8:8" x14ac:dyDescent="0.3">
      <c r="H299110" s="35"/>
    </row>
    <row r="299111" spans="8:8" x14ac:dyDescent="0.3">
      <c r="H299111" s="35"/>
    </row>
    <row r="299112" spans="8:8" x14ac:dyDescent="0.3">
      <c r="H299112" s="35"/>
    </row>
    <row r="299113" spans="8:8" x14ac:dyDescent="0.3">
      <c r="H299113" s="35"/>
    </row>
    <row r="299114" spans="8:8" x14ac:dyDescent="0.3">
      <c r="H299114" s="35"/>
    </row>
    <row r="299115" spans="8:8" x14ac:dyDescent="0.3">
      <c r="H299115" s="35"/>
    </row>
    <row r="299116" spans="8:8" x14ac:dyDescent="0.3">
      <c r="H299116" s="35"/>
    </row>
    <row r="299117" spans="8:8" x14ac:dyDescent="0.3">
      <c r="H299117" s="35"/>
    </row>
    <row r="299118" spans="8:8" x14ac:dyDescent="0.3">
      <c r="H299118" s="35"/>
    </row>
    <row r="299119" spans="8:8" x14ac:dyDescent="0.3">
      <c r="H299119" s="35"/>
    </row>
    <row r="299120" spans="8:8" x14ac:dyDescent="0.3">
      <c r="H299120" s="35"/>
    </row>
    <row r="299121" spans="8:8" x14ac:dyDescent="0.3">
      <c r="H299121" s="35"/>
    </row>
    <row r="299122" spans="8:8" x14ac:dyDescent="0.3">
      <c r="H299122" s="35"/>
    </row>
    <row r="299123" spans="8:8" x14ac:dyDescent="0.3">
      <c r="H299123" s="35"/>
    </row>
    <row r="299124" spans="8:8" x14ac:dyDescent="0.3">
      <c r="H299124" s="35"/>
    </row>
    <row r="299125" spans="8:8" x14ac:dyDescent="0.3">
      <c r="H299125" s="35"/>
    </row>
    <row r="299126" spans="8:8" x14ac:dyDescent="0.3">
      <c r="H299126" s="35"/>
    </row>
    <row r="299127" spans="8:8" x14ac:dyDescent="0.3">
      <c r="H299127" s="35"/>
    </row>
    <row r="299128" spans="8:8" x14ac:dyDescent="0.3">
      <c r="H299128" s="35"/>
    </row>
    <row r="299129" spans="8:8" x14ac:dyDescent="0.3">
      <c r="H299129" s="35"/>
    </row>
    <row r="299130" spans="8:8" x14ac:dyDescent="0.3">
      <c r="H299130" s="35"/>
    </row>
    <row r="299131" spans="8:8" x14ac:dyDescent="0.3">
      <c r="H299131" s="35"/>
    </row>
    <row r="299132" spans="8:8" x14ac:dyDescent="0.3">
      <c r="H299132" s="35"/>
    </row>
    <row r="299133" spans="8:8" x14ac:dyDescent="0.3">
      <c r="H299133" s="35"/>
    </row>
    <row r="299134" spans="8:8" x14ac:dyDescent="0.3">
      <c r="H299134" s="35"/>
    </row>
    <row r="299135" spans="8:8" x14ac:dyDescent="0.3">
      <c r="H299135" s="35"/>
    </row>
    <row r="299136" spans="8:8" x14ac:dyDescent="0.3">
      <c r="H299136" s="35"/>
    </row>
    <row r="299137" spans="8:8" x14ac:dyDescent="0.3">
      <c r="H299137" s="35"/>
    </row>
    <row r="299138" spans="8:8" x14ac:dyDescent="0.3">
      <c r="H299138" s="35"/>
    </row>
    <row r="299139" spans="8:8" x14ac:dyDescent="0.3">
      <c r="H299139" s="35"/>
    </row>
    <row r="299140" spans="8:8" x14ac:dyDescent="0.3">
      <c r="H299140" s="35"/>
    </row>
    <row r="299141" spans="8:8" x14ac:dyDescent="0.3">
      <c r="H299141" s="35"/>
    </row>
    <row r="299142" spans="8:8" x14ac:dyDescent="0.3">
      <c r="H299142" s="35"/>
    </row>
    <row r="299143" spans="8:8" x14ac:dyDescent="0.3">
      <c r="H299143" s="35"/>
    </row>
    <row r="299144" spans="8:8" x14ac:dyDescent="0.3">
      <c r="H299144" s="35"/>
    </row>
    <row r="299145" spans="8:8" x14ac:dyDescent="0.3">
      <c r="H299145" s="35"/>
    </row>
    <row r="299146" spans="8:8" x14ac:dyDescent="0.3">
      <c r="H299146" s="35"/>
    </row>
    <row r="299147" spans="8:8" x14ac:dyDescent="0.3">
      <c r="H299147" s="35"/>
    </row>
    <row r="299148" spans="8:8" x14ac:dyDescent="0.3">
      <c r="H299148" s="35"/>
    </row>
    <row r="299149" spans="8:8" x14ac:dyDescent="0.3">
      <c r="H299149" s="35"/>
    </row>
    <row r="299150" spans="8:8" x14ac:dyDescent="0.3">
      <c r="H299150" s="35"/>
    </row>
    <row r="299151" spans="8:8" x14ac:dyDescent="0.3">
      <c r="H299151" s="35"/>
    </row>
    <row r="299152" spans="8:8" x14ac:dyDescent="0.3">
      <c r="H299152" s="35"/>
    </row>
    <row r="299153" spans="8:8" x14ac:dyDescent="0.3">
      <c r="H299153" s="35"/>
    </row>
    <row r="299154" spans="8:8" x14ac:dyDescent="0.3">
      <c r="H299154" s="35"/>
    </row>
    <row r="299155" spans="8:8" x14ac:dyDescent="0.3">
      <c r="H299155" s="35"/>
    </row>
    <row r="299156" spans="8:8" x14ac:dyDescent="0.3">
      <c r="H299156" s="35"/>
    </row>
    <row r="299157" spans="8:8" x14ac:dyDescent="0.3">
      <c r="H299157" s="35"/>
    </row>
    <row r="299158" spans="8:8" x14ac:dyDescent="0.3">
      <c r="H299158" s="35"/>
    </row>
    <row r="299159" spans="8:8" x14ac:dyDescent="0.3">
      <c r="H299159" s="35"/>
    </row>
    <row r="299160" spans="8:8" x14ac:dyDescent="0.3">
      <c r="H299160" s="35"/>
    </row>
    <row r="299161" spans="8:8" x14ac:dyDescent="0.3">
      <c r="H299161" s="35"/>
    </row>
    <row r="299162" spans="8:8" x14ac:dyDescent="0.3">
      <c r="H299162" s="35"/>
    </row>
    <row r="299163" spans="8:8" x14ac:dyDescent="0.3">
      <c r="H299163" s="35"/>
    </row>
    <row r="299164" spans="8:8" x14ac:dyDescent="0.3">
      <c r="H299164" s="35"/>
    </row>
    <row r="299165" spans="8:8" x14ac:dyDescent="0.3">
      <c r="H299165" s="35"/>
    </row>
    <row r="299166" spans="8:8" x14ac:dyDescent="0.3">
      <c r="H299166" s="35"/>
    </row>
    <row r="299167" spans="8:8" x14ac:dyDescent="0.3">
      <c r="H299167" s="35"/>
    </row>
    <row r="299168" spans="8:8" x14ac:dyDescent="0.3">
      <c r="H299168" s="35"/>
    </row>
    <row r="299169" spans="8:8" x14ac:dyDescent="0.3">
      <c r="H299169" s="35"/>
    </row>
    <row r="299170" spans="8:8" x14ac:dyDescent="0.3">
      <c r="H299170" s="35"/>
    </row>
    <row r="299171" spans="8:8" x14ac:dyDescent="0.3">
      <c r="H299171" s="35"/>
    </row>
    <row r="299172" spans="8:8" x14ac:dyDescent="0.3">
      <c r="H299172" s="35"/>
    </row>
    <row r="299173" spans="8:8" x14ac:dyDescent="0.3">
      <c r="H299173" s="35"/>
    </row>
    <row r="299174" spans="8:8" x14ac:dyDescent="0.3">
      <c r="H299174" s="35"/>
    </row>
    <row r="299175" spans="8:8" x14ac:dyDescent="0.3">
      <c r="H299175" s="35"/>
    </row>
    <row r="299176" spans="8:8" x14ac:dyDescent="0.3">
      <c r="H299176" s="35"/>
    </row>
    <row r="299177" spans="8:8" x14ac:dyDescent="0.3">
      <c r="H299177" s="35"/>
    </row>
    <row r="299178" spans="8:8" x14ac:dyDescent="0.3">
      <c r="H299178" s="35"/>
    </row>
    <row r="299179" spans="8:8" x14ac:dyDescent="0.3">
      <c r="H299179" s="35"/>
    </row>
    <row r="299180" spans="8:8" x14ac:dyDescent="0.3">
      <c r="H299180" s="35"/>
    </row>
    <row r="299181" spans="8:8" x14ac:dyDescent="0.3">
      <c r="H299181" s="35"/>
    </row>
    <row r="299182" spans="8:8" x14ac:dyDescent="0.3">
      <c r="H299182" s="35"/>
    </row>
    <row r="299183" spans="8:8" x14ac:dyDescent="0.3">
      <c r="H299183" s="35"/>
    </row>
    <row r="299184" spans="8:8" x14ac:dyDescent="0.3">
      <c r="H299184" s="35"/>
    </row>
    <row r="299185" spans="8:8" x14ac:dyDescent="0.3">
      <c r="H299185" s="35"/>
    </row>
    <row r="299186" spans="8:8" x14ac:dyDescent="0.3">
      <c r="H299186" s="35"/>
    </row>
    <row r="299187" spans="8:8" x14ac:dyDescent="0.3">
      <c r="H299187" s="35"/>
    </row>
    <row r="299188" spans="8:8" x14ac:dyDescent="0.3">
      <c r="H299188" s="35"/>
    </row>
    <row r="299189" spans="8:8" x14ac:dyDescent="0.3">
      <c r="H299189" s="35"/>
    </row>
    <row r="299190" spans="8:8" x14ac:dyDescent="0.3">
      <c r="H299190" s="35"/>
    </row>
    <row r="299191" spans="8:8" x14ac:dyDescent="0.3">
      <c r="H299191" s="35"/>
    </row>
    <row r="299192" spans="8:8" x14ac:dyDescent="0.3">
      <c r="H299192" s="35"/>
    </row>
    <row r="299193" spans="8:8" x14ac:dyDescent="0.3">
      <c r="H299193" s="35"/>
    </row>
    <row r="299194" spans="8:8" x14ac:dyDescent="0.3">
      <c r="H299194" s="35"/>
    </row>
    <row r="299195" spans="8:8" x14ac:dyDescent="0.3">
      <c r="H299195" s="35"/>
    </row>
    <row r="299196" spans="8:8" x14ac:dyDescent="0.3">
      <c r="H299196" s="35"/>
    </row>
    <row r="299197" spans="8:8" x14ac:dyDescent="0.3">
      <c r="H299197" s="35"/>
    </row>
    <row r="299198" spans="8:8" x14ac:dyDescent="0.3">
      <c r="H299198" s="35"/>
    </row>
    <row r="299199" spans="8:8" x14ac:dyDescent="0.3">
      <c r="H299199" s="35"/>
    </row>
    <row r="299200" spans="8:8" x14ac:dyDescent="0.3">
      <c r="H299200" s="35"/>
    </row>
    <row r="299201" spans="8:8" x14ac:dyDescent="0.3">
      <c r="H299201" s="35"/>
    </row>
    <row r="299202" spans="8:8" x14ac:dyDescent="0.3">
      <c r="H299202" s="35"/>
    </row>
    <row r="299203" spans="8:8" x14ac:dyDescent="0.3">
      <c r="H299203" s="35"/>
    </row>
    <row r="299204" spans="8:8" x14ac:dyDescent="0.3">
      <c r="H299204" s="35"/>
    </row>
    <row r="299205" spans="8:8" x14ac:dyDescent="0.3">
      <c r="H299205" s="35"/>
    </row>
    <row r="299206" spans="8:8" x14ac:dyDescent="0.3">
      <c r="H299206" s="35"/>
    </row>
    <row r="299207" spans="8:8" x14ac:dyDescent="0.3">
      <c r="H299207" s="35"/>
    </row>
    <row r="299208" spans="8:8" x14ac:dyDescent="0.3">
      <c r="H299208" s="35"/>
    </row>
    <row r="299209" spans="8:8" x14ac:dyDescent="0.3">
      <c r="H299209" s="35"/>
    </row>
    <row r="299210" spans="8:8" x14ac:dyDescent="0.3">
      <c r="H299210" s="35"/>
    </row>
    <row r="299211" spans="8:8" x14ac:dyDescent="0.3">
      <c r="H299211" s="35"/>
    </row>
    <row r="299212" spans="8:8" x14ac:dyDescent="0.3">
      <c r="H299212" s="35"/>
    </row>
    <row r="299213" spans="8:8" x14ac:dyDescent="0.3">
      <c r="H299213" s="35"/>
    </row>
    <row r="299214" spans="8:8" x14ac:dyDescent="0.3">
      <c r="H299214" s="35"/>
    </row>
    <row r="299215" spans="8:8" x14ac:dyDescent="0.3">
      <c r="H299215" s="35"/>
    </row>
    <row r="299216" spans="8:8" x14ac:dyDescent="0.3">
      <c r="H299216" s="35"/>
    </row>
    <row r="299217" spans="8:8" x14ac:dyDescent="0.3">
      <c r="H299217" s="35"/>
    </row>
    <row r="299218" spans="8:8" x14ac:dyDescent="0.3">
      <c r="H299218" s="35"/>
    </row>
    <row r="299219" spans="8:8" x14ac:dyDescent="0.3">
      <c r="H299219" s="35"/>
    </row>
    <row r="299220" spans="8:8" x14ac:dyDescent="0.3">
      <c r="H299220" s="35"/>
    </row>
    <row r="299221" spans="8:8" x14ac:dyDescent="0.3">
      <c r="H299221" s="35"/>
    </row>
    <row r="299222" spans="8:8" x14ac:dyDescent="0.3">
      <c r="H299222" s="35"/>
    </row>
    <row r="299223" spans="8:8" x14ac:dyDescent="0.3">
      <c r="H299223" s="35"/>
    </row>
    <row r="299224" spans="8:8" x14ac:dyDescent="0.3">
      <c r="H299224" s="35"/>
    </row>
    <row r="299225" spans="8:8" x14ac:dyDescent="0.3">
      <c r="H299225" s="35"/>
    </row>
    <row r="299226" spans="8:8" x14ac:dyDescent="0.3">
      <c r="H299226" s="35"/>
    </row>
    <row r="299227" spans="8:8" x14ac:dyDescent="0.3">
      <c r="H299227" s="35"/>
    </row>
    <row r="299228" spans="8:8" x14ac:dyDescent="0.3">
      <c r="H299228" s="35"/>
    </row>
    <row r="299229" spans="8:8" x14ac:dyDescent="0.3">
      <c r="H299229" s="35"/>
    </row>
    <row r="299230" spans="8:8" x14ac:dyDescent="0.3">
      <c r="H299230" s="35"/>
    </row>
    <row r="299231" spans="8:8" x14ac:dyDescent="0.3">
      <c r="H299231" s="35"/>
    </row>
    <row r="299232" spans="8:8" x14ac:dyDescent="0.3">
      <c r="H299232" s="35"/>
    </row>
    <row r="299233" spans="8:8" x14ac:dyDescent="0.3">
      <c r="H299233" s="35"/>
    </row>
    <row r="299234" spans="8:8" x14ac:dyDescent="0.3">
      <c r="H299234" s="35"/>
    </row>
    <row r="299235" spans="8:8" x14ac:dyDescent="0.3">
      <c r="H299235" s="35"/>
    </row>
    <row r="299236" spans="8:8" x14ac:dyDescent="0.3">
      <c r="H299236" s="35"/>
    </row>
    <row r="299237" spans="8:8" x14ac:dyDescent="0.3">
      <c r="H299237" s="35"/>
    </row>
    <row r="299238" spans="8:8" x14ac:dyDescent="0.3">
      <c r="H299238" s="35"/>
    </row>
    <row r="299239" spans="8:8" x14ac:dyDescent="0.3">
      <c r="H299239" s="35"/>
    </row>
    <row r="299240" spans="8:8" x14ac:dyDescent="0.3">
      <c r="H299240" s="35"/>
    </row>
    <row r="299241" spans="8:8" x14ac:dyDescent="0.3">
      <c r="H299241" s="35"/>
    </row>
    <row r="299242" spans="8:8" x14ac:dyDescent="0.3">
      <c r="H299242" s="35"/>
    </row>
    <row r="299243" spans="8:8" x14ac:dyDescent="0.3">
      <c r="H299243" s="35"/>
    </row>
    <row r="299244" spans="8:8" x14ac:dyDescent="0.3">
      <c r="H299244" s="35"/>
    </row>
    <row r="299245" spans="8:8" x14ac:dyDescent="0.3">
      <c r="H299245" s="35"/>
    </row>
    <row r="299246" spans="8:8" x14ac:dyDescent="0.3">
      <c r="H299246" s="35"/>
    </row>
    <row r="299247" spans="8:8" x14ac:dyDescent="0.3">
      <c r="H299247" s="35"/>
    </row>
    <row r="299248" spans="8:8" x14ac:dyDescent="0.3">
      <c r="H299248" s="35"/>
    </row>
    <row r="299249" spans="8:8" x14ac:dyDescent="0.3">
      <c r="H299249" s="35"/>
    </row>
    <row r="299250" spans="8:8" x14ac:dyDescent="0.3">
      <c r="H299250" s="35"/>
    </row>
    <row r="299251" spans="8:8" x14ac:dyDescent="0.3">
      <c r="H299251" s="35"/>
    </row>
    <row r="299252" spans="8:8" x14ac:dyDescent="0.3">
      <c r="H299252" s="35"/>
    </row>
    <row r="299253" spans="8:8" x14ac:dyDescent="0.3">
      <c r="H299253" s="35"/>
    </row>
    <row r="299254" spans="8:8" x14ac:dyDescent="0.3">
      <c r="H299254" s="35"/>
    </row>
    <row r="299255" spans="8:8" x14ac:dyDescent="0.3">
      <c r="H299255" s="35"/>
    </row>
    <row r="299256" spans="8:8" x14ac:dyDescent="0.3">
      <c r="H299256" s="35"/>
    </row>
    <row r="299257" spans="8:8" x14ac:dyDescent="0.3">
      <c r="H299257" s="35"/>
    </row>
    <row r="299258" spans="8:8" x14ac:dyDescent="0.3">
      <c r="H299258" s="35"/>
    </row>
    <row r="299259" spans="8:8" x14ac:dyDescent="0.3">
      <c r="H299259" s="35"/>
    </row>
    <row r="299260" spans="8:8" x14ac:dyDescent="0.3">
      <c r="H299260" s="35"/>
    </row>
    <row r="299261" spans="8:8" x14ac:dyDescent="0.3">
      <c r="H299261" s="35"/>
    </row>
    <row r="299262" spans="8:8" x14ac:dyDescent="0.3">
      <c r="H299262" s="35"/>
    </row>
    <row r="299263" spans="8:8" x14ac:dyDescent="0.3">
      <c r="H299263" s="35"/>
    </row>
    <row r="299264" spans="8:8" x14ac:dyDescent="0.3">
      <c r="H299264" s="35"/>
    </row>
    <row r="299265" spans="8:8" x14ac:dyDescent="0.3">
      <c r="H299265" s="35"/>
    </row>
    <row r="299266" spans="8:8" x14ac:dyDescent="0.3">
      <c r="H299266" s="35"/>
    </row>
    <row r="299267" spans="8:8" x14ac:dyDescent="0.3">
      <c r="H299267" s="35"/>
    </row>
    <row r="299268" spans="8:8" x14ac:dyDescent="0.3">
      <c r="H299268" s="35"/>
    </row>
    <row r="299269" spans="8:8" x14ac:dyDescent="0.3">
      <c r="H299269" s="35"/>
    </row>
    <row r="299270" spans="8:8" x14ac:dyDescent="0.3">
      <c r="H299270" s="35"/>
    </row>
    <row r="299271" spans="8:8" x14ac:dyDescent="0.3">
      <c r="H299271" s="35"/>
    </row>
    <row r="299272" spans="8:8" x14ac:dyDescent="0.3">
      <c r="H299272" s="35"/>
    </row>
    <row r="299273" spans="8:8" x14ac:dyDescent="0.3">
      <c r="H299273" s="35"/>
    </row>
    <row r="299274" spans="8:8" x14ac:dyDescent="0.3">
      <c r="H299274" s="35"/>
    </row>
    <row r="299275" spans="8:8" x14ac:dyDescent="0.3">
      <c r="H299275" s="35"/>
    </row>
    <row r="299276" spans="8:8" x14ac:dyDescent="0.3">
      <c r="H299276" s="35"/>
    </row>
    <row r="299277" spans="8:8" x14ac:dyDescent="0.3">
      <c r="H299277" s="35"/>
    </row>
    <row r="299278" spans="8:8" x14ac:dyDescent="0.3">
      <c r="H299278" s="35"/>
    </row>
    <row r="299279" spans="8:8" x14ac:dyDescent="0.3">
      <c r="H299279" s="35"/>
    </row>
    <row r="299280" spans="8:8" x14ac:dyDescent="0.3">
      <c r="H299280" s="35"/>
    </row>
    <row r="299281" spans="8:8" x14ac:dyDescent="0.3">
      <c r="H299281" s="35"/>
    </row>
    <row r="299282" spans="8:8" x14ac:dyDescent="0.3">
      <c r="H299282" s="35"/>
    </row>
    <row r="299283" spans="8:8" x14ac:dyDescent="0.3">
      <c r="H299283" s="35"/>
    </row>
    <row r="299284" spans="8:8" x14ac:dyDescent="0.3">
      <c r="H299284" s="35"/>
    </row>
    <row r="299285" spans="8:8" x14ac:dyDescent="0.3">
      <c r="H299285" s="35"/>
    </row>
    <row r="299286" spans="8:8" x14ac:dyDescent="0.3">
      <c r="H299286" s="35"/>
    </row>
    <row r="299287" spans="8:8" x14ac:dyDescent="0.3">
      <c r="H299287" s="35"/>
    </row>
    <row r="299288" spans="8:8" x14ac:dyDescent="0.3">
      <c r="H299288" s="35"/>
    </row>
    <row r="299289" spans="8:8" x14ac:dyDescent="0.3">
      <c r="H299289" s="35"/>
    </row>
    <row r="299290" spans="8:8" x14ac:dyDescent="0.3">
      <c r="H299290" s="35"/>
    </row>
    <row r="299291" spans="8:8" x14ac:dyDescent="0.3">
      <c r="H299291" s="35"/>
    </row>
    <row r="299292" spans="8:8" x14ac:dyDescent="0.3">
      <c r="H299292" s="35"/>
    </row>
    <row r="299293" spans="8:8" x14ac:dyDescent="0.3">
      <c r="H299293" s="35"/>
    </row>
    <row r="299294" spans="8:8" x14ac:dyDescent="0.3">
      <c r="H299294" s="35"/>
    </row>
    <row r="299295" spans="8:8" x14ac:dyDescent="0.3">
      <c r="H299295" s="35"/>
    </row>
    <row r="299296" spans="8:8" x14ac:dyDescent="0.3">
      <c r="H299296" s="35"/>
    </row>
    <row r="299297" spans="8:8" x14ac:dyDescent="0.3">
      <c r="H299297" s="35"/>
    </row>
    <row r="299298" spans="8:8" x14ac:dyDescent="0.3">
      <c r="H299298" s="35"/>
    </row>
    <row r="299299" spans="8:8" x14ac:dyDescent="0.3">
      <c r="H299299" s="35"/>
    </row>
    <row r="299300" spans="8:8" x14ac:dyDescent="0.3">
      <c r="H299300" s="35"/>
    </row>
    <row r="299301" spans="8:8" x14ac:dyDescent="0.3">
      <c r="H299301" s="35"/>
    </row>
    <row r="299302" spans="8:8" x14ac:dyDescent="0.3">
      <c r="H299302" s="35"/>
    </row>
    <row r="299303" spans="8:8" x14ac:dyDescent="0.3">
      <c r="H299303" s="35"/>
    </row>
    <row r="299304" spans="8:8" x14ac:dyDescent="0.3">
      <c r="H299304" s="35"/>
    </row>
    <row r="299305" spans="8:8" x14ac:dyDescent="0.3">
      <c r="H299305" s="35"/>
    </row>
    <row r="299306" spans="8:8" x14ac:dyDescent="0.3">
      <c r="H299306" s="35"/>
    </row>
    <row r="299307" spans="8:8" x14ac:dyDescent="0.3">
      <c r="H299307" s="35"/>
    </row>
    <row r="299308" spans="8:8" x14ac:dyDescent="0.3">
      <c r="H299308" s="35"/>
    </row>
    <row r="299309" spans="8:8" x14ac:dyDescent="0.3">
      <c r="H299309" s="35"/>
    </row>
    <row r="299310" spans="8:8" x14ac:dyDescent="0.3">
      <c r="H299310" s="35"/>
    </row>
    <row r="299311" spans="8:8" x14ac:dyDescent="0.3">
      <c r="H299311" s="35"/>
    </row>
    <row r="299312" spans="8:8" x14ac:dyDescent="0.3">
      <c r="H299312" s="35"/>
    </row>
    <row r="299313" spans="8:8" x14ac:dyDescent="0.3">
      <c r="H299313" s="35"/>
    </row>
    <row r="299314" spans="8:8" x14ac:dyDescent="0.3">
      <c r="H299314" s="35"/>
    </row>
    <row r="299315" spans="8:8" x14ac:dyDescent="0.3">
      <c r="H299315" s="35"/>
    </row>
    <row r="299316" spans="8:8" x14ac:dyDescent="0.3">
      <c r="H299316" s="35"/>
    </row>
    <row r="299317" spans="8:8" x14ac:dyDescent="0.3">
      <c r="H299317" s="35"/>
    </row>
    <row r="299318" spans="8:8" x14ac:dyDescent="0.3">
      <c r="H299318" s="35"/>
    </row>
    <row r="299319" spans="8:8" x14ac:dyDescent="0.3">
      <c r="H299319" s="35"/>
    </row>
    <row r="299320" spans="8:8" x14ac:dyDescent="0.3">
      <c r="H299320" s="35"/>
    </row>
    <row r="299321" spans="8:8" x14ac:dyDescent="0.3">
      <c r="H299321" s="35"/>
    </row>
    <row r="299322" spans="8:8" x14ac:dyDescent="0.3">
      <c r="H299322" s="35"/>
    </row>
    <row r="299323" spans="8:8" x14ac:dyDescent="0.3">
      <c r="H299323" s="35"/>
    </row>
    <row r="299324" spans="8:8" x14ac:dyDescent="0.3">
      <c r="H299324" s="35"/>
    </row>
    <row r="299325" spans="8:8" x14ac:dyDescent="0.3">
      <c r="H299325" s="35"/>
    </row>
    <row r="299326" spans="8:8" x14ac:dyDescent="0.3">
      <c r="H299326" s="35"/>
    </row>
    <row r="299327" spans="8:8" x14ac:dyDescent="0.3">
      <c r="H299327" s="35"/>
    </row>
    <row r="299328" spans="8:8" x14ac:dyDescent="0.3">
      <c r="H299328" s="35"/>
    </row>
    <row r="299329" spans="8:8" x14ac:dyDescent="0.3">
      <c r="H299329" s="35"/>
    </row>
    <row r="299330" spans="8:8" x14ac:dyDescent="0.3">
      <c r="H299330" s="35"/>
    </row>
    <row r="299331" spans="8:8" x14ac:dyDescent="0.3">
      <c r="H299331" s="35"/>
    </row>
    <row r="299332" spans="8:8" x14ac:dyDescent="0.3">
      <c r="H299332" s="35"/>
    </row>
    <row r="299333" spans="8:8" x14ac:dyDescent="0.3">
      <c r="H299333" s="35"/>
    </row>
    <row r="299334" spans="8:8" x14ac:dyDescent="0.3">
      <c r="H299334" s="35"/>
    </row>
    <row r="299335" spans="8:8" x14ac:dyDescent="0.3">
      <c r="H299335" s="35"/>
    </row>
    <row r="299336" spans="8:8" x14ac:dyDescent="0.3">
      <c r="H299336" s="35"/>
    </row>
    <row r="299337" spans="8:8" x14ac:dyDescent="0.3">
      <c r="H299337" s="35"/>
    </row>
    <row r="299338" spans="8:8" x14ac:dyDescent="0.3">
      <c r="H299338" s="35"/>
    </row>
    <row r="299339" spans="8:8" x14ac:dyDescent="0.3">
      <c r="H299339" s="35"/>
    </row>
    <row r="299340" spans="8:8" x14ac:dyDescent="0.3">
      <c r="H299340" s="35"/>
    </row>
    <row r="299341" spans="8:8" x14ac:dyDescent="0.3">
      <c r="H299341" s="35"/>
    </row>
    <row r="299342" spans="8:8" x14ac:dyDescent="0.3">
      <c r="H299342" s="35"/>
    </row>
    <row r="299343" spans="8:8" x14ac:dyDescent="0.3">
      <c r="H299343" s="35"/>
    </row>
    <row r="299344" spans="8:8" x14ac:dyDescent="0.3">
      <c r="H299344" s="35"/>
    </row>
    <row r="299345" spans="8:8" x14ac:dyDescent="0.3">
      <c r="H299345" s="35"/>
    </row>
    <row r="299346" spans="8:8" x14ac:dyDescent="0.3">
      <c r="H299346" s="35"/>
    </row>
    <row r="299347" spans="8:8" x14ac:dyDescent="0.3">
      <c r="H299347" s="35"/>
    </row>
    <row r="299348" spans="8:8" x14ac:dyDescent="0.3">
      <c r="H299348" s="35"/>
    </row>
    <row r="299349" spans="8:8" x14ac:dyDescent="0.3">
      <c r="H299349" s="35"/>
    </row>
    <row r="299350" spans="8:8" x14ac:dyDescent="0.3">
      <c r="H299350" s="35"/>
    </row>
    <row r="299351" spans="8:8" x14ac:dyDescent="0.3">
      <c r="H299351" s="35"/>
    </row>
    <row r="299352" spans="8:8" x14ac:dyDescent="0.3">
      <c r="H299352" s="35"/>
    </row>
    <row r="299353" spans="8:8" x14ac:dyDescent="0.3">
      <c r="H299353" s="35"/>
    </row>
    <row r="299354" spans="8:8" x14ac:dyDescent="0.3">
      <c r="H299354" s="35"/>
    </row>
    <row r="299355" spans="8:8" x14ac:dyDescent="0.3">
      <c r="H299355" s="35"/>
    </row>
    <row r="299356" spans="8:8" x14ac:dyDescent="0.3">
      <c r="H299356" s="35"/>
    </row>
    <row r="299357" spans="8:8" x14ac:dyDescent="0.3">
      <c r="H299357" s="35"/>
    </row>
    <row r="299358" spans="8:8" x14ac:dyDescent="0.3">
      <c r="H299358" s="35"/>
    </row>
    <row r="299359" spans="8:8" x14ac:dyDescent="0.3">
      <c r="H299359" s="35"/>
    </row>
    <row r="299360" spans="8:8" x14ac:dyDescent="0.3">
      <c r="H299360" s="35"/>
    </row>
    <row r="299361" spans="8:8" x14ac:dyDescent="0.3">
      <c r="H299361" s="35"/>
    </row>
    <row r="299362" spans="8:8" x14ac:dyDescent="0.3">
      <c r="H299362" s="35"/>
    </row>
    <row r="299363" spans="8:8" x14ac:dyDescent="0.3">
      <c r="H299363" s="35"/>
    </row>
    <row r="299364" spans="8:8" x14ac:dyDescent="0.3">
      <c r="H299364" s="35"/>
    </row>
    <row r="299365" spans="8:8" x14ac:dyDescent="0.3">
      <c r="H299365" s="35"/>
    </row>
    <row r="299366" spans="8:8" x14ac:dyDescent="0.3">
      <c r="H299366" s="35"/>
    </row>
    <row r="299367" spans="8:8" x14ac:dyDescent="0.3">
      <c r="H299367" s="35"/>
    </row>
    <row r="299368" spans="8:8" x14ac:dyDescent="0.3">
      <c r="H299368" s="35"/>
    </row>
    <row r="299369" spans="8:8" x14ac:dyDescent="0.3">
      <c r="H299369" s="35"/>
    </row>
    <row r="299370" spans="8:8" x14ac:dyDescent="0.3">
      <c r="H299370" s="35"/>
    </row>
    <row r="299371" spans="8:8" x14ac:dyDescent="0.3">
      <c r="H299371" s="35"/>
    </row>
    <row r="299372" spans="8:8" x14ac:dyDescent="0.3">
      <c r="H299372" s="35"/>
    </row>
    <row r="299373" spans="8:8" x14ac:dyDescent="0.3">
      <c r="H299373" s="35"/>
    </row>
    <row r="299374" spans="8:8" x14ac:dyDescent="0.3">
      <c r="H299374" s="35"/>
    </row>
    <row r="299375" spans="8:8" x14ac:dyDescent="0.3">
      <c r="H299375" s="35"/>
    </row>
    <row r="299376" spans="8:8" x14ac:dyDescent="0.3">
      <c r="H299376" s="35"/>
    </row>
    <row r="299377" spans="8:8" x14ac:dyDescent="0.3">
      <c r="H299377" s="35"/>
    </row>
    <row r="299378" spans="8:8" x14ac:dyDescent="0.3">
      <c r="H299378" s="35"/>
    </row>
    <row r="299379" spans="8:8" x14ac:dyDescent="0.3">
      <c r="H299379" s="35"/>
    </row>
    <row r="299380" spans="8:8" x14ac:dyDescent="0.3">
      <c r="H299380" s="35"/>
    </row>
    <row r="299381" spans="8:8" x14ac:dyDescent="0.3">
      <c r="H299381" s="35"/>
    </row>
    <row r="299382" spans="8:8" x14ac:dyDescent="0.3">
      <c r="H299382" s="35"/>
    </row>
    <row r="299383" spans="8:8" x14ac:dyDescent="0.3">
      <c r="H299383" s="35"/>
    </row>
    <row r="299384" spans="8:8" x14ac:dyDescent="0.3">
      <c r="H299384" s="35"/>
    </row>
    <row r="299385" spans="8:8" x14ac:dyDescent="0.3">
      <c r="H299385" s="35"/>
    </row>
    <row r="299386" spans="8:8" x14ac:dyDescent="0.3">
      <c r="H299386" s="35"/>
    </row>
    <row r="299387" spans="8:8" x14ac:dyDescent="0.3">
      <c r="H299387" s="35"/>
    </row>
    <row r="299388" spans="8:8" x14ac:dyDescent="0.3">
      <c r="H299388" s="35"/>
    </row>
    <row r="299389" spans="8:8" x14ac:dyDescent="0.3">
      <c r="H299389" s="35"/>
    </row>
    <row r="299390" spans="8:8" x14ac:dyDescent="0.3">
      <c r="H299390" s="35"/>
    </row>
    <row r="299391" spans="8:8" x14ac:dyDescent="0.3">
      <c r="H299391" s="35"/>
    </row>
    <row r="299392" spans="8:8" x14ac:dyDescent="0.3">
      <c r="H299392" s="35"/>
    </row>
    <row r="299393" spans="8:8" x14ac:dyDescent="0.3">
      <c r="H299393" s="35"/>
    </row>
    <row r="299394" spans="8:8" x14ac:dyDescent="0.3">
      <c r="H299394" s="35"/>
    </row>
    <row r="299395" spans="8:8" x14ac:dyDescent="0.3">
      <c r="H299395" s="35"/>
    </row>
    <row r="299396" spans="8:8" x14ac:dyDescent="0.3">
      <c r="H299396" s="35"/>
    </row>
    <row r="299397" spans="8:8" x14ac:dyDescent="0.3">
      <c r="H299397" s="35"/>
    </row>
    <row r="299398" spans="8:8" x14ac:dyDescent="0.3">
      <c r="H299398" s="35"/>
    </row>
    <row r="299399" spans="8:8" x14ac:dyDescent="0.3">
      <c r="H299399" s="35"/>
    </row>
    <row r="299400" spans="8:8" x14ac:dyDescent="0.3">
      <c r="H299400" s="35"/>
    </row>
    <row r="299401" spans="8:8" x14ac:dyDescent="0.3">
      <c r="H299401" s="35"/>
    </row>
    <row r="299402" spans="8:8" x14ac:dyDescent="0.3">
      <c r="H299402" s="35"/>
    </row>
    <row r="299403" spans="8:8" x14ac:dyDescent="0.3">
      <c r="H299403" s="35"/>
    </row>
    <row r="299404" spans="8:8" x14ac:dyDescent="0.3">
      <c r="H299404" s="35"/>
    </row>
    <row r="299405" spans="8:8" x14ac:dyDescent="0.3">
      <c r="H299405" s="35"/>
    </row>
    <row r="299406" spans="8:8" x14ac:dyDescent="0.3">
      <c r="H299406" s="35"/>
    </row>
    <row r="299407" spans="8:8" x14ac:dyDescent="0.3">
      <c r="H299407" s="35"/>
    </row>
    <row r="299408" spans="8:8" x14ac:dyDescent="0.3">
      <c r="H299408" s="35"/>
    </row>
    <row r="299409" spans="8:8" x14ac:dyDescent="0.3">
      <c r="H299409" s="35"/>
    </row>
    <row r="299410" spans="8:8" x14ac:dyDescent="0.3">
      <c r="H299410" s="35"/>
    </row>
    <row r="299411" spans="8:8" x14ac:dyDescent="0.3">
      <c r="H299411" s="35"/>
    </row>
    <row r="299412" spans="8:8" x14ac:dyDescent="0.3">
      <c r="H299412" s="35"/>
    </row>
    <row r="299413" spans="8:8" x14ac:dyDescent="0.3">
      <c r="H299413" s="35"/>
    </row>
    <row r="299414" spans="8:8" x14ac:dyDescent="0.3">
      <c r="H299414" s="35"/>
    </row>
    <row r="299415" spans="8:8" x14ac:dyDescent="0.3">
      <c r="H299415" s="35"/>
    </row>
    <row r="299416" spans="8:8" x14ac:dyDescent="0.3">
      <c r="H299416" s="35"/>
    </row>
    <row r="299417" spans="8:8" x14ac:dyDescent="0.3">
      <c r="H299417" s="35"/>
    </row>
    <row r="299418" spans="8:8" x14ac:dyDescent="0.3">
      <c r="H299418" s="35"/>
    </row>
    <row r="299419" spans="8:8" x14ac:dyDescent="0.3">
      <c r="H299419" s="35"/>
    </row>
    <row r="299420" spans="8:8" x14ac:dyDescent="0.3">
      <c r="H299420" s="35"/>
    </row>
    <row r="299421" spans="8:8" x14ac:dyDescent="0.3">
      <c r="H299421" s="35"/>
    </row>
    <row r="299422" spans="8:8" x14ac:dyDescent="0.3">
      <c r="H299422" s="35"/>
    </row>
    <row r="299423" spans="8:8" x14ac:dyDescent="0.3">
      <c r="H299423" s="35"/>
    </row>
    <row r="299424" spans="8:8" x14ac:dyDescent="0.3">
      <c r="H299424" s="35"/>
    </row>
    <row r="299425" spans="8:8" x14ac:dyDescent="0.3">
      <c r="H299425" s="35"/>
    </row>
    <row r="299426" spans="8:8" x14ac:dyDescent="0.3">
      <c r="H299426" s="35"/>
    </row>
    <row r="299427" spans="8:8" x14ac:dyDescent="0.3">
      <c r="H299427" s="35"/>
    </row>
    <row r="299428" spans="8:8" x14ac:dyDescent="0.3">
      <c r="H299428" s="35"/>
    </row>
    <row r="299429" spans="8:8" x14ac:dyDescent="0.3">
      <c r="H299429" s="35"/>
    </row>
    <row r="299430" spans="8:8" x14ac:dyDescent="0.3">
      <c r="H299430" s="35"/>
    </row>
    <row r="299431" spans="8:8" x14ac:dyDescent="0.3">
      <c r="H299431" s="35"/>
    </row>
    <row r="299432" spans="8:8" x14ac:dyDescent="0.3">
      <c r="H299432" s="35"/>
    </row>
    <row r="299433" spans="8:8" x14ac:dyDescent="0.3">
      <c r="H299433" s="35"/>
    </row>
    <row r="299434" spans="8:8" x14ac:dyDescent="0.3">
      <c r="H299434" s="35"/>
    </row>
    <row r="299435" spans="8:8" x14ac:dyDescent="0.3">
      <c r="H299435" s="35"/>
    </row>
    <row r="299436" spans="8:8" x14ac:dyDescent="0.3">
      <c r="H299436" s="35"/>
    </row>
    <row r="299437" spans="8:8" x14ac:dyDescent="0.3">
      <c r="H299437" s="35"/>
    </row>
    <row r="299438" spans="8:8" x14ac:dyDescent="0.3">
      <c r="H299438" s="35"/>
    </row>
    <row r="299439" spans="8:8" x14ac:dyDescent="0.3">
      <c r="H299439" s="35"/>
    </row>
    <row r="299440" spans="8:8" x14ac:dyDescent="0.3">
      <c r="H299440" s="35"/>
    </row>
    <row r="299441" spans="8:8" x14ac:dyDescent="0.3">
      <c r="H299441" s="35"/>
    </row>
    <row r="299442" spans="8:8" x14ac:dyDescent="0.3">
      <c r="H299442" s="35"/>
    </row>
    <row r="299443" spans="8:8" x14ac:dyDescent="0.3">
      <c r="H299443" s="35"/>
    </row>
    <row r="299444" spans="8:8" x14ac:dyDescent="0.3">
      <c r="H299444" s="35"/>
    </row>
    <row r="299445" spans="8:8" x14ac:dyDescent="0.3">
      <c r="H299445" s="35"/>
    </row>
    <row r="299446" spans="8:8" x14ac:dyDescent="0.3">
      <c r="H299446" s="35"/>
    </row>
    <row r="299447" spans="8:8" x14ac:dyDescent="0.3">
      <c r="H299447" s="35"/>
    </row>
    <row r="299448" spans="8:8" x14ac:dyDescent="0.3">
      <c r="H299448" s="35"/>
    </row>
    <row r="299449" spans="8:8" x14ac:dyDescent="0.3">
      <c r="H299449" s="35"/>
    </row>
    <row r="299450" spans="8:8" x14ac:dyDescent="0.3">
      <c r="H299450" s="35"/>
    </row>
    <row r="299451" spans="8:8" x14ac:dyDescent="0.3">
      <c r="H299451" s="35"/>
    </row>
    <row r="299452" spans="8:8" x14ac:dyDescent="0.3">
      <c r="H299452" s="35"/>
    </row>
    <row r="299453" spans="8:8" x14ac:dyDescent="0.3">
      <c r="H299453" s="35"/>
    </row>
    <row r="299454" spans="8:8" x14ac:dyDescent="0.3">
      <c r="H299454" s="35"/>
    </row>
    <row r="299455" spans="8:8" x14ac:dyDescent="0.3">
      <c r="H299455" s="35"/>
    </row>
    <row r="299456" spans="8:8" x14ac:dyDescent="0.3">
      <c r="H299456" s="35"/>
    </row>
    <row r="299457" spans="8:8" x14ac:dyDescent="0.3">
      <c r="H299457" s="35"/>
    </row>
    <row r="299458" spans="8:8" x14ac:dyDescent="0.3">
      <c r="H299458" s="35"/>
    </row>
    <row r="299459" spans="8:8" x14ac:dyDescent="0.3">
      <c r="H299459" s="35"/>
    </row>
    <row r="299460" spans="8:8" x14ac:dyDescent="0.3">
      <c r="H299460" s="35"/>
    </row>
    <row r="299461" spans="8:8" x14ac:dyDescent="0.3">
      <c r="H299461" s="35"/>
    </row>
    <row r="299462" spans="8:8" x14ac:dyDescent="0.3">
      <c r="H299462" s="35"/>
    </row>
    <row r="299463" spans="8:8" x14ac:dyDescent="0.3">
      <c r="H299463" s="35"/>
    </row>
    <row r="299464" spans="8:8" x14ac:dyDescent="0.3">
      <c r="H299464" s="35"/>
    </row>
    <row r="299465" spans="8:8" x14ac:dyDescent="0.3">
      <c r="H299465" s="35"/>
    </row>
    <row r="299466" spans="8:8" x14ac:dyDescent="0.3">
      <c r="H299466" s="35"/>
    </row>
    <row r="299467" spans="8:8" x14ac:dyDescent="0.3">
      <c r="H299467" s="35"/>
    </row>
    <row r="299468" spans="8:8" x14ac:dyDescent="0.3">
      <c r="H299468" s="35"/>
    </row>
    <row r="299469" spans="8:8" x14ac:dyDescent="0.3">
      <c r="H299469" s="35"/>
    </row>
    <row r="299470" spans="8:8" x14ac:dyDescent="0.3">
      <c r="H299470" s="35"/>
    </row>
    <row r="299471" spans="8:8" x14ac:dyDescent="0.3">
      <c r="H299471" s="35"/>
    </row>
    <row r="299472" spans="8:8" x14ac:dyDescent="0.3">
      <c r="H299472" s="35"/>
    </row>
    <row r="299473" spans="8:8" x14ac:dyDescent="0.3">
      <c r="H299473" s="35"/>
    </row>
    <row r="299474" spans="8:8" x14ac:dyDescent="0.3">
      <c r="H299474" s="35"/>
    </row>
    <row r="299475" spans="8:8" x14ac:dyDescent="0.3">
      <c r="H299475" s="35"/>
    </row>
    <row r="299476" spans="8:8" x14ac:dyDescent="0.3">
      <c r="H299476" s="35"/>
    </row>
    <row r="299477" spans="8:8" x14ac:dyDescent="0.3">
      <c r="H299477" s="35"/>
    </row>
    <row r="299478" spans="8:8" x14ac:dyDescent="0.3">
      <c r="H299478" s="35"/>
    </row>
    <row r="299479" spans="8:8" x14ac:dyDescent="0.3">
      <c r="H299479" s="35"/>
    </row>
    <row r="299480" spans="8:8" x14ac:dyDescent="0.3">
      <c r="H299480" s="35"/>
    </row>
    <row r="299481" spans="8:8" x14ac:dyDescent="0.3">
      <c r="H299481" s="35"/>
    </row>
    <row r="299482" spans="8:8" x14ac:dyDescent="0.3">
      <c r="H299482" s="35"/>
    </row>
    <row r="299483" spans="8:8" x14ac:dyDescent="0.3">
      <c r="H299483" s="35"/>
    </row>
    <row r="299484" spans="8:8" x14ac:dyDescent="0.3">
      <c r="H299484" s="35"/>
    </row>
    <row r="299485" spans="8:8" x14ac:dyDescent="0.3">
      <c r="H299485" s="35"/>
    </row>
    <row r="299486" spans="8:8" x14ac:dyDescent="0.3">
      <c r="H299486" s="35"/>
    </row>
    <row r="299487" spans="8:8" x14ac:dyDescent="0.3">
      <c r="H299487" s="35"/>
    </row>
    <row r="299488" spans="8:8" x14ac:dyDescent="0.3">
      <c r="H299488" s="35"/>
    </row>
    <row r="299489" spans="8:8" x14ac:dyDescent="0.3">
      <c r="H299489" s="35"/>
    </row>
    <row r="299490" spans="8:8" x14ac:dyDescent="0.3">
      <c r="H299490" s="35"/>
    </row>
    <row r="299491" spans="8:8" x14ac:dyDescent="0.3">
      <c r="H299491" s="35"/>
    </row>
    <row r="299492" spans="8:8" x14ac:dyDescent="0.3">
      <c r="H299492" s="35"/>
    </row>
    <row r="299493" spans="8:8" x14ac:dyDescent="0.3">
      <c r="H299493" s="35"/>
    </row>
    <row r="299494" spans="8:8" x14ac:dyDescent="0.3">
      <c r="H299494" s="35"/>
    </row>
    <row r="299495" spans="8:8" x14ac:dyDescent="0.3">
      <c r="H299495" s="35"/>
    </row>
    <row r="299496" spans="8:8" x14ac:dyDescent="0.3">
      <c r="H299496" s="35"/>
    </row>
    <row r="299497" spans="8:8" x14ac:dyDescent="0.3">
      <c r="H299497" s="35"/>
    </row>
    <row r="299498" spans="8:8" x14ac:dyDescent="0.3">
      <c r="H299498" s="35"/>
    </row>
    <row r="299499" spans="8:8" x14ac:dyDescent="0.3">
      <c r="H299499" s="35"/>
    </row>
    <row r="299500" spans="8:8" x14ac:dyDescent="0.3">
      <c r="H299500" s="35"/>
    </row>
    <row r="299501" spans="8:8" x14ac:dyDescent="0.3">
      <c r="H299501" s="35"/>
    </row>
    <row r="299502" spans="8:8" x14ac:dyDescent="0.3">
      <c r="H299502" s="35"/>
    </row>
    <row r="299503" spans="8:8" x14ac:dyDescent="0.3">
      <c r="H299503" s="35"/>
    </row>
    <row r="299504" spans="8:8" x14ac:dyDescent="0.3">
      <c r="H299504" s="35"/>
    </row>
    <row r="299505" spans="8:8" x14ac:dyDescent="0.3">
      <c r="H299505" s="35"/>
    </row>
    <row r="299506" spans="8:8" x14ac:dyDescent="0.3">
      <c r="H299506" s="35"/>
    </row>
    <row r="299507" spans="8:8" x14ac:dyDescent="0.3">
      <c r="H299507" s="35"/>
    </row>
    <row r="299508" spans="8:8" x14ac:dyDescent="0.3">
      <c r="H299508" s="35"/>
    </row>
    <row r="299509" spans="8:8" x14ac:dyDescent="0.3">
      <c r="H299509" s="35"/>
    </row>
    <row r="299510" spans="8:8" x14ac:dyDescent="0.3">
      <c r="H299510" s="35"/>
    </row>
    <row r="299511" spans="8:8" x14ac:dyDescent="0.3">
      <c r="H299511" s="35"/>
    </row>
    <row r="299512" spans="8:8" x14ac:dyDescent="0.3">
      <c r="H299512" s="35"/>
    </row>
    <row r="299513" spans="8:8" x14ac:dyDescent="0.3">
      <c r="H299513" s="35"/>
    </row>
    <row r="299514" spans="8:8" x14ac:dyDescent="0.3">
      <c r="H299514" s="35"/>
    </row>
    <row r="299515" spans="8:8" x14ac:dyDescent="0.3">
      <c r="H299515" s="35"/>
    </row>
    <row r="299516" spans="8:8" x14ac:dyDescent="0.3">
      <c r="H299516" s="35"/>
    </row>
    <row r="299517" spans="8:8" x14ac:dyDescent="0.3">
      <c r="H299517" s="35"/>
    </row>
    <row r="299518" spans="8:8" x14ac:dyDescent="0.3">
      <c r="H299518" s="35"/>
    </row>
    <row r="299519" spans="8:8" x14ac:dyDescent="0.3">
      <c r="H299519" s="35"/>
    </row>
    <row r="299520" spans="8:8" x14ac:dyDescent="0.3">
      <c r="H299520" s="35"/>
    </row>
    <row r="299521" spans="8:8" x14ac:dyDescent="0.3">
      <c r="H299521" s="35"/>
    </row>
    <row r="299522" spans="8:8" x14ac:dyDescent="0.3">
      <c r="H299522" s="35"/>
    </row>
    <row r="299523" spans="8:8" x14ac:dyDescent="0.3">
      <c r="H299523" s="35"/>
    </row>
    <row r="299524" spans="8:8" x14ac:dyDescent="0.3">
      <c r="H299524" s="35"/>
    </row>
    <row r="299525" spans="8:8" x14ac:dyDescent="0.3">
      <c r="H299525" s="35"/>
    </row>
    <row r="299526" spans="8:8" x14ac:dyDescent="0.3">
      <c r="H299526" s="35"/>
    </row>
    <row r="299527" spans="8:8" x14ac:dyDescent="0.3">
      <c r="H299527" s="35"/>
    </row>
    <row r="299528" spans="8:8" x14ac:dyDescent="0.3">
      <c r="H299528" s="35"/>
    </row>
    <row r="299529" spans="8:8" x14ac:dyDescent="0.3">
      <c r="H299529" s="35"/>
    </row>
    <row r="299530" spans="8:8" x14ac:dyDescent="0.3">
      <c r="H299530" s="35"/>
    </row>
    <row r="299531" spans="8:8" x14ac:dyDescent="0.3">
      <c r="H299531" s="35"/>
    </row>
    <row r="299532" spans="8:8" x14ac:dyDescent="0.3">
      <c r="H299532" s="35"/>
    </row>
    <row r="299533" spans="8:8" x14ac:dyDescent="0.3">
      <c r="H299533" s="35"/>
    </row>
    <row r="299534" spans="8:8" x14ac:dyDescent="0.3">
      <c r="H299534" s="35"/>
    </row>
    <row r="299535" spans="8:8" x14ac:dyDescent="0.3">
      <c r="H299535" s="35"/>
    </row>
    <row r="299536" spans="8:8" x14ac:dyDescent="0.3">
      <c r="H299536" s="35"/>
    </row>
    <row r="299537" spans="8:8" x14ac:dyDescent="0.3">
      <c r="H299537" s="35"/>
    </row>
    <row r="299538" spans="8:8" x14ac:dyDescent="0.3">
      <c r="H299538" s="35"/>
    </row>
    <row r="299539" spans="8:8" x14ac:dyDescent="0.3">
      <c r="H299539" s="35"/>
    </row>
    <row r="299540" spans="8:8" x14ac:dyDescent="0.3">
      <c r="H299540" s="35"/>
    </row>
    <row r="299541" spans="8:8" x14ac:dyDescent="0.3">
      <c r="H299541" s="35"/>
    </row>
    <row r="299542" spans="8:8" x14ac:dyDescent="0.3">
      <c r="H299542" s="35"/>
    </row>
    <row r="299543" spans="8:8" x14ac:dyDescent="0.3">
      <c r="H299543" s="35"/>
    </row>
    <row r="299544" spans="8:8" x14ac:dyDescent="0.3">
      <c r="H299544" s="35"/>
    </row>
    <row r="299545" spans="8:8" x14ac:dyDescent="0.3">
      <c r="H299545" s="35"/>
    </row>
    <row r="299546" spans="8:8" x14ac:dyDescent="0.3">
      <c r="H299546" s="35"/>
    </row>
    <row r="299547" spans="8:8" x14ac:dyDescent="0.3">
      <c r="H299547" s="35"/>
    </row>
    <row r="299548" spans="8:8" x14ac:dyDescent="0.3">
      <c r="H299548" s="35"/>
    </row>
    <row r="299549" spans="8:8" x14ac:dyDescent="0.3">
      <c r="H299549" s="35"/>
    </row>
    <row r="299550" spans="8:8" x14ac:dyDescent="0.3">
      <c r="H299550" s="35"/>
    </row>
    <row r="299551" spans="8:8" x14ac:dyDescent="0.3">
      <c r="H299551" s="35"/>
    </row>
    <row r="299552" spans="8:8" x14ac:dyDescent="0.3">
      <c r="H299552" s="35"/>
    </row>
    <row r="299553" spans="8:8" x14ac:dyDescent="0.3">
      <c r="H299553" s="35"/>
    </row>
    <row r="299554" spans="8:8" x14ac:dyDescent="0.3">
      <c r="H299554" s="35"/>
    </row>
    <row r="299555" spans="8:8" x14ac:dyDescent="0.3">
      <c r="H299555" s="35"/>
    </row>
    <row r="299556" spans="8:8" x14ac:dyDescent="0.3">
      <c r="H299556" s="35"/>
    </row>
    <row r="299557" spans="8:8" x14ac:dyDescent="0.3">
      <c r="H299557" s="35"/>
    </row>
    <row r="299558" spans="8:8" x14ac:dyDescent="0.3">
      <c r="H299558" s="35"/>
    </row>
    <row r="299559" spans="8:8" x14ac:dyDescent="0.3">
      <c r="H299559" s="35"/>
    </row>
    <row r="299560" spans="8:8" x14ac:dyDescent="0.3">
      <c r="H299560" s="35"/>
    </row>
    <row r="299561" spans="8:8" x14ac:dyDescent="0.3">
      <c r="H299561" s="35"/>
    </row>
    <row r="299562" spans="8:8" x14ac:dyDescent="0.3">
      <c r="H299562" s="35"/>
    </row>
    <row r="299563" spans="8:8" x14ac:dyDescent="0.3">
      <c r="H299563" s="35"/>
    </row>
    <row r="299564" spans="8:8" x14ac:dyDescent="0.3">
      <c r="H299564" s="35"/>
    </row>
    <row r="299565" spans="8:8" x14ac:dyDescent="0.3">
      <c r="H299565" s="35"/>
    </row>
    <row r="299566" spans="8:8" x14ac:dyDescent="0.3">
      <c r="H299566" s="35"/>
    </row>
    <row r="299567" spans="8:8" x14ac:dyDescent="0.3">
      <c r="H299567" s="35"/>
    </row>
    <row r="299568" spans="8:8" x14ac:dyDescent="0.3">
      <c r="H299568" s="35"/>
    </row>
    <row r="299569" spans="8:8" x14ac:dyDescent="0.3">
      <c r="H299569" s="35"/>
    </row>
    <row r="299570" spans="8:8" x14ac:dyDescent="0.3">
      <c r="H299570" s="35"/>
    </row>
    <row r="299571" spans="8:8" x14ac:dyDescent="0.3">
      <c r="H299571" s="35"/>
    </row>
    <row r="299572" spans="8:8" x14ac:dyDescent="0.3">
      <c r="H299572" s="35"/>
    </row>
    <row r="299573" spans="8:8" x14ac:dyDescent="0.3">
      <c r="H299573" s="35"/>
    </row>
    <row r="299574" spans="8:8" x14ac:dyDescent="0.3">
      <c r="H299574" s="35"/>
    </row>
    <row r="299575" spans="8:8" x14ac:dyDescent="0.3">
      <c r="H299575" s="35"/>
    </row>
    <row r="299576" spans="8:8" x14ac:dyDescent="0.3">
      <c r="H299576" s="35"/>
    </row>
    <row r="299577" spans="8:8" x14ac:dyDescent="0.3">
      <c r="H299577" s="35"/>
    </row>
    <row r="299578" spans="8:8" x14ac:dyDescent="0.3">
      <c r="H299578" s="35"/>
    </row>
    <row r="299579" spans="8:8" x14ac:dyDescent="0.3">
      <c r="H299579" s="35"/>
    </row>
    <row r="299580" spans="8:8" x14ac:dyDescent="0.3">
      <c r="H299580" s="35"/>
    </row>
    <row r="299581" spans="8:8" x14ac:dyDescent="0.3">
      <c r="H299581" s="35"/>
    </row>
    <row r="299582" spans="8:8" x14ac:dyDescent="0.3">
      <c r="H299582" s="35"/>
    </row>
    <row r="299583" spans="8:8" x14ac:dyDescent="0.3">
      <c r="H299583" s="35"/>
    </row>
    <row r="299584" spans="8:8" x14ac:dyDescent="0.3">
      <c r="H299584" s="35"/>
    </row>
    <row r="299585" spans="8:8" x14ac:dyDescent="0.3">
      <c r="H299585" s="35"/>
    </row>
    <row r="299586" spans="8:8" x14ac:dyDescent="0.3">
      <c r="H299586" s="35"/>
    </row>
    <row r="299587" spans="8:8" x14ac:dyDescent="0.3">
      <c r="H299587" s="35"/>
    </row>
    <row r="299588" spans="8:8" x14ac:dyDescent="0.3">
      <c r="H299588" s="35"/>
    </row>
    <row r="299589" spans="8:8" x14ac:dyDescent="0.3">
      <c r="H299589" s="35"/>
    </row>
    <row r="299590" spans="8:8" x14ac:dyDescent="0.3">
      <c r="H299590" s="35"/>
    </row>
    <row r="299591" spans="8:8" x14ac:dyDescent="0.3">
      <c r="H299591" s="35"/>
    </row>
    <row r="299592" spans="8:8" x14ac:dyDescent="0.3">
      <c r="H299592" s="35"/>
    </row>
    <row r="299593" spans="8:8" x14ac:dyDescent="0.3">
      <c r="H299593" s="35"/>
    </row>
    <row r="299594" spans="8:8" x14ac:dyDescent="0.3">
      <c r="H299594" s="35"/>
    </row>
    <row r="299595" spans="8:8" x14ac:dyDescent="0.3">
      <c r="H299595" s="35"/>
    </row>
    <row r="299596" spans="8:8" x14ac:dyDescent="0.3">
      <c r="H299596" s="35"/>
    </row>
    <row r="299597" spans="8:8" x14ac:dyDescent="0.3">
      <c r="H299597" s="35"/>
    </row>
    <row r="299598" spans="8:8" x14ac:dyDescent="0.3">
      <c r="H299598" s="35"/>
    </row>
    <row r="299599" spans="8:8" x14ac:dyDescent="0.3">
      <c r="H299599" s="35"/>
    </row>
    <row r="299600" spans="8:8" x14ac:dyDescent="0.3">
      <c r="H299600" s="35"/>
    </row>
    <row r="299601" spans="8:8" x14ac:dyDescent="0.3">
      <c r="H299601" s="35"/>
    </row>
    <row r="299602" spans="8:8" x14ac:dyDescent="0.3">
      <c r="H299602" s="35"/>
    </row>
    <row r="299603" spans="8:8" x14ac:dyDescent="0.3">
      <c r="H299603" s="35"/>
    </row>
    <row r="299604" spans="8:8" x14ac:dyDescent="0.3">
      <c r="H299604" s="35"/>
    </row>
    <row r="299605" spans="8:8" x14ac:dyDescent="0.3">
      <c r="H299605" s="35"/>
    </row>
    <row r="299606" spans="8:8" x14ac:dyDescent="0.3">
      <c r="H299606" s="35"/>
    </row>
    <row r="299607" spans="8:8" x14ac:dyDescent="0.3">
      <c r="H299607" s="35"/>
    </row>
    <row r="299608" spans="8:8" x14ac:dyDescent="0.3">
      <c r="H299608" s="35"/>
    </row>
    <row r="299609" spans="8:8" x14ac:dyDescent="0.3">
      <c r="H299609" s="35"/>
    </row>
    <row r="299610" spans="8:8" x14ac:dyDescent="0.3">
      <c r="H299610" s="35"/>
    </row>
    <row r="299611" spans="8:8" x14ac:dyDescent="0.3">
      <c r="H299611" s="35"/>
    </row>
    <row r="299612" spans="8:8" x14ac:dyDescent="0.3">
      <c r="H299612" s="35"/>
    </row>
    <row r="299613" spans="8:8" x14ac:dyDescent="0.3">
      <c r="H299613" s="35"/>
    </row>
    <row r="299614" spans="8:8" x14ac:dyDescent="0.3">
      <c r="H299614" s="35"/>
    </row>
    <row r="299615" spans="8:8" x14ac:dyDescent="0.3">
      <c r="H299615" s="35"/>
    </row>
    <row r="299616" spans="8:8" x14ac:dyDescent="0.3">
      <c r="H299616" s="35"/>
    </row>
    <row r="299617" spans="8:8" x14ac:dyDescent="0.3">
      <c r="H299617" s="35"/>
    </row>
    <row r="299618" spans="8:8" x14ac:dyDescent="0.3">
      <c r="H299618" s="35"/>
    </row>
    <row r="299619" spans="8:8" x14ac:dyDescent="0.3">
      <c r="H299619" s="35"/>
    </row>
    <row r="299620" spans="8:8" x14ac:dyDescent="0.3">
      <c r="H299620" s="35"/>
    </row>
    <row r="299621" spans="8:8" x14ac:dyDescent="0.3">
      <c r="H299621" s="35"/>
    </row>
    <row r="299622" spans="8:8" x14ac:dyDescent="0.3">
      <c r="H299622" s="35"/>
    </row>
    <row r="299623" spans="8:8" x14ac:dyDescent="0.3">
      <c r="H299623" s="35"/>
    </row>
    <row r="299624" spans="8:8" x14ac:dyDescent="0.3">
      <c r="H299624" s="35"/>
    </row>
    <row r="299625" spans="8:8" x14ac:dyDescent="0.3">
      <c r="H299625" s="35"/>
    </row>
    <row r="299626" spans="8:8" x14ac:dyDescent="0.3">
      <c r="H299626" s="35"/>
    </row>
    <row r="299627" spans="8:8" x14ac:dyDescent="0.3">
      <c r="H299627" s="35"/>
    </row>
    <row r="299628" spans="8:8" x14ac:dyDescent="0.3">
      <c r="H299628" s="35"/>
    </row>
    <row r="299629" spans="8:8" x14ac:dyDescent="0.3">
      <c r="H299629" s="35"/>
    </row>
    <row r="299630" spans="8:8" x14ac:dyDescent="0.3">
      <c r="H299630" s="35"/>
    </row>
    <row r="299631" spans="8:8" x14ac:dyDescent="0.3">
      <c r="H299631" s="35"/>
    </row>
    <row r="299632" spans="8:8" x14ac:dyDescent="0.3">
      <c r="H299632" s="35"/>
    </row>
    <row r="299633" spans="8:8" x14ac:dyDescent="0.3">
      <c r="H299633" s="35"/>
    </row>
    <row r="299634" spans="8:8" x14ac:dyDescent="0.3">
      <c r="H299634" s="35"/>
    </row>
    <row r="299635" spans="8:8" x14ac:dyDescent="0.3">
      <c r="H299635" s="35"/>
    </row>
    <row r="299636" spans="8:8" x14ac:dyDescent="0.3">
      <c r="H299636" s="35"/>
    </row>
    <row r="299637" spans="8:8" x14ac:dyDescent="0.3">
      <c r="H299637" s="35"/>
    </row>
    <row r="299638" spans="8:8" x14ac:dyDescent="0.3">
      <c r="H299638" s="35"/>
    </row>
    <row r="299639" spans="8:8" x14ac:dyDescent="0.3">
      <c r="H299639" s="35"/>
    </row>
    <row r="299640" spans="8:8" x14ac:dyDescent="0.3">
      <c r="H299640" s="35"/>
    </row>
    <row r="299641" spans="8:8" x14ac:dyDescent="0.3">
      <c r="H299641" s="35"/>
    </row>
    <row r="299642" spans="8:8" x14ac:dyDescent="0.3">
      <c r="H299642" s="35"/>
    </row>
    <row r="299643" spans="8:8" x14ac:dyDescent="0.3">
      <c r="H299643" s="35"/>
    </row>
    <row r="299644" spans="8:8" x14ac:dyDescent="0.3">
      <c r="H299644" s="35"/>
    </row>
    <row r="299645" spans="8:8" x14ac:dyDescent="0.3">
      <c r="H299645" s="35"/>
    </row>
    <row r="299646" spans="8:8" x14ac:dyDescent="0.3">
      <c r="H299646" s="35"/>
    </row>
    <row r="299647" spans="8:8" x14ac:dyDescent="0.3">
      <c r="H299647" s="35"/>
    </row>
    <row r="299648" spans="8:8" x14ac:dyDescent="0.3">
      <c r="H299648" s="35"/>
    </row>
    <row r="299649" spans="8:8" x14ac:dyDescent="0.3">
      <c r="H299649" s="35"/>
    </row>
    <row r="299650" spans="8:8" x14ac:dyDescent="0.3">
      <c r="H299650" s="35"/>
    </row>
    <row r="299651" spans="8:8" x14ac:dyDescent="0.3">
      <c r="H299651" s="35"/>
    </row>
    <row r="299652" spans="8:8" x14ac:dyDescent="0.3">
      <c r="H299652" s="35"/>
    </row>
    <row r="299653" spans="8:8" x14ac:dyDescent="0.3">
      <c r="H299653" s="35"/>
    </row>
    <row r="299654" spans="8:8" x14ac:dyDescent="0.3">
      <c r="H299654" s="35"/>
    </row>
    <row r="299655" spans="8:8" x14ac:dyDescent="0.3">
      <c r="H299655" s="35"/>
    </row>
    <row r="299656" spans="8:8" x14ac:dyDescent="0.3">
      <c r="H299656" s="35"/>
    </row>
    <row r="299657" spans="8:8" x14ac:dyDescent="0.3">
      <c r="H299657" s="35"/>
    </row>
    <row r="299658" spans="8:8" x14ac:dyDescent="0.3">
      <c r="H299658" s="35"/>
    </row>
    <row r="299659" spans="8:8" x14ac:dyDescent="0.3">
      <c r="H299659" s="35"/>
    </row>
    <row r="299660" spans="8:8" x14ac:dyDescent="0.3">
      <c r="H299660" s="35"/>
    </row>
    <row r="299661" spans="8:8" x14ac:dyDescent="0.3">
      <c r="H299661" s="35"/>
    </row>
    <row r="299662" spans="8:8" x14ac:dyDescent="0.3">
      <c r="H299662" s="35"/>
    </row>
    <row r="299663" spans="8:8" x14ac:dyDescent="0.3">
      <c r="H299663" s="35"/>
    </row>
    <row r="299664" spans="8:8" x14ac:dyDescent="0.3">
      <c r="H299664" s="35"/>
    </row>
    <row r="299665" spans="8:8" x14ac:dyDescent="0.3">
      <c r="H299665" s="35"/>
    </row>
    <row r="299666" spans="8:8" x14ac:dyDescent="0.3">
      <c r="H299666" s="35"/>
    </row>
    <row r="299667" spans="8:8" x14ac:dyDescent="0.3">
      <c r="H299667" s="35"/>
    </row>
    <row r="299668" spans="8:8" x14ac:dyDescent="0.3">
      <c r="H299668" s="35"/>
    </row>
    <row r="299669" spans="8:8" x14ac:dyDescent="0.3">
      <c r="H299669" s="35"/>
    </row>
    <row r="299670" spans="8:8" x14ac:dyDescent="0.3">
      <c r="H299670" s="35"/>
    </row>
    <row r="299671" spans="8:8" x14ac:dyDescent="0.3">
      <c r="H299671" s="35"/>
    </row>
    <row r="299672" spans="8:8" x14ac:dyDescent="0.3">
      <c r="H299672" s="35"/>
    </row>
    <row r="299673" spans="8:8" x14ac:dyDescent="0.3">
      <c r="H299673" s="35"/>
    </row>
    <row r="299674" spans="8:8" x14ac:dyDescent="0.3">
      <c r="H299674" s="35"/>
    </row>
    <row r="299675" spans="8:8" x14ac:dyDescent="0.3">
      <c r="H299675" s="35"/>
    </row>
    <row r="299676" spans="8:8" x14ac:dyDescent="0.3">
      <c r="H299676" s="35"/>
    </row>
    <row r="299677" spans="8:8" x14ac:dyDescent="0.3">
      <c r="H299677" s="35"/>
    </row>
    <row r="299678" spans="8:8" x14ac:dyDescent="0.3">
      <c r="H299678" s="35"/>
    </row>
    <row r="299679" spans="8:8" x14ac:dyDescent="0.3">
      <c r="H299679" s="35"/>
    </row>
    <row r="299680" spans="8:8" x14ac:dyDescent="0.3">
      <c r="H299680" s="35"/>
    </row>
    <row r="299681" spans="8:8" x14ac:dyDescent="0.3">
      <c r="H299681" s="35"/>
    </row>
    <row r="299682" spans="8:8" x14ac:dyDescent="0.3">
      <c r="H299682" s="35"/>
    </row>
    <row r="299683" spans="8:8" x14ac:dyDescent="0.3">
      <c r="H299683" s="35"/>
    </row>
    <row r="299684" spans="8:8" x14ac:dyDescent="0.3">
      <c r="H299684" s="35"/>
    </row>
    <row r="299685" spans="8:8" x14ac:dyDescent="0.3">
      <c r="H299685" s="35"/>
    </row>
    <row r="299686" spans="8:8" x14ac:dyDescent="0.3">
      <c r="H299686" s="35"/>
    </row>
    <row r="299687" spans="8:8" x14ac:dyDescent="0.3">
      <c r="H299687" s="35"/>
    </row>
    <row r="299688" spans="8:8" x14ac:dyDescent="0.3">
      <c r="H299688" s="35"/>
    </row>
    <row r="299689" spans="8:8" x14ac:dyDescent="0.3">
      <c r="H299689" s="35"/>
    </row>
    <row r="299690" spans="8:8" x14ac:dyDescent="0.3">
      <c r="H299690" s="35"/>
    </row>
    <row r="299691" spans="8:8" x14ac:dyDescent="0.3">
      <c r="H299691" s="35"/>
    </row>
    <row r="299692" spans="8:8" x14ac:dyDescent="0.3">
      <c r="H299692" s="35"/>
    </row>
    <row r="299693" spans="8:8" x14ac:dyDescent="0.3">
      <c r="H299693" s="35"/>
    </row>
    <row r="299694" spans="8:8" x14ac:dyDescent="0.3">
      <c r="H299694" s="35"/>
    </row>
    <row r="299695" spans="8:8" x14ac:dyDescent="0.3">
      <c r="H299695" s="35"/>
    </row>
    <row r="299696" spans="8:8" x14ac:dyDescent="0.3">
      <c r="H299696" s="35"/>
    </row>
    <row r="299697" spans="8:8" x14ac:dyDescent="0.3">
      <c r="H299697" s="35"/>
    </row>
    <row r="299698" spans="8:8" x14ac:dyDescent="0.3">
      <c r="H299698" s="35"/>
    </row>
    <row r="299699" spans="8:8" x14ac:dyDescent="0.3">
      <c r="H299699" s="35"/>
    </row>
    <row r="299700" spans="8:8" x14ac:dyDescent="0.3">
      <c r="H299700" s="35"/>
    </row>
    <row r="299701" spans="8:8" x14ac:dyDescent="0.3">
      <c r="H299701" s="35"/>
    </row>
    <row r="299702" spans="8:8" x14ac:dyDescent="0.3">
      <c r="H299702" s="35"/>
    </row>
    <row r="299703" spans="8:8" x14ac:dyDescent="0.3">
      <c r="H299703" s="35"/>
    </row>
    <row r="299704" spans="8:8" x14ac:dyDescent="0.3">
      <c r="H299704" s="35"/>
    </row>
    <row r="299705" spans="8:8" x14ac:dyDescent="0.3">
      <c r="H299705" s="35"/>
    </row>
    <row r="299706" spans="8:8" x14ac:dyDescent="0.3">
      <c r="H299706" s="35"/>
    </row>
    <row r="299707" spans="8:8" x14ac:dyDescent="0.3">
      <c r="H299707" s="35"/>
    </row>
    <row r="299708" spans="8:8" x14ac:dyDescent="0.3">
      <c r="H299708" s="35"/>
    </row>
    <row r="299709" spans="8:8" x14ac:dyDescent="0.3">
      <c r="H299709" s="35"/>
    </row>
    <row r="299710" spans="8:8" x14ac:dyDescent="0.3">
      <c r="H299710" s="35"/>
    </row>
    <row r="299711" spans="8:8" x14ac:dyDescent="0.3">
      <c r="H299711" s="35"/>
    </row>
    <row r="299712" spans="8:8" x14ac:dyDescent="0.3">
      <c r="H299712" s="35"/>
    </row>
    <row r="299713" spans="8:8" x14ac:dyDescent="0.3">
      <c r="H299713" s="35"/>
    </row>
    <row r="299714" spans="8:8" x14ac:dyDescent="0.3">
      <c r="H299714" s="35"/>
    </row>
    <row r="299715" spans="8:8" x14ac:dyDescent="0.3">
      <c r="H299715" s="35"/>
    </row>
    <row r="299716" spans="8:8" x14ac:dyDescent="0.3">
      <c r="H299716" s="35"/>
    </row>
    <row r="299717" spans="8:8" x14ac:dyDescent="0.3">
      <c r="H299717" s="35"/>
    </row>
    <row r="299718" spans="8:8" x14ac:dyDescent="0.3">
      <c r="H299718" s="35"/>
    </row>
    <row r="299719" spans="8:8" x14ac:dyDescent="0.3">
      <c r="H299719" s="35"/>
    </row>
    <row r="299720" spans="8:8" x14ac:dyDescent="0.3">
      <c r="H299720" s="35"/>
    </row>
    <row r="299721" spans="8:8" x14ac:dyDescent="0.3">
      <c r="H299721" s="35"/>
    </row>
    <row r="299722" spans="8:8" x14ac:dyDescent="0.3">
      <c r="H299722" s="35"/>
    </row>
    <row r="299723" spans="8:8" x14ac:dyDescent="0.3">
      <c r="H299723" s="35"/>
    </row>
    <row r="299724" spans="8:8" x14ac:dyDescent="0.3">
      <c r="H299724" s="35"/>
    </row>
    <row r="299725" spans="8:8" x14ac:dyDescent="0.3">
      <c r="H299725" s="35"/>
    </row>
    <row r="299726" spans="8:8" x14ac:dyDescent="0.3">
      <c r="H299726" s="35"/>
    </row>
    <row r="299727" spans="8:8" x14ac:dyDescent="0.3">
      <c r="H299727" s="35"/>
    </row>
    <row r="299728" spans="8:8" x14ac:dyDescent="0.3">
      <c r="H299728" s="35"/>
    </row>
    <row r="299729" spans="8:8" x14ac:dyDescent="0.3">
      <c r="H299729" s="35"/>
    </row>
    <row r="299730" spans="8:8" x14ac:dyDescent="0.3">
      <c r="H299730" s="35"/>
    </row>
    <row r="299731" spans="8:8" x14ac:dyDescent="0.3">
      <c r="H299731" s="35"/>
    </row>
    <row r="299732" spans="8:8" x14ac:dyDescent="0.3">
      <c r="H299732" s="35"/>
    </row>
    <row r="299733" spans="8:8" x14ac:dyDescent="0.3">
      <c r="H299733" s="35"/>
    </row>
    <row r="299734" spans="8:8" x14ac:dyDescent="0.3">
      <c r="H299734" s="35"/>
    </row>
    <row r="299735" spans="8:8" x14ac:dyDescent="0.3">
      <c r="H299735" s="35"/>
    </row>
    <row r="299736" spans="8:8" x14ac:dyDescent="0.3">
      <c r="H299736" s="35"/>
    </row>
    <row r="299737" spans="8:8" x14ac:dyDescent="0.3">
      <c r="H299737" s="35"/>
    </row>
    <row r="299738" spans="8:8" x14ac:dyDescent="0.3">
      <c r="H299738" s="35"/>
    </row>
    <row r="299739" spans="8:8" x14ac:dyDescent="0.3">
      <c r="H299739" s="35"/>
    </row>
    <row r="299740" spans="8:8" x14ac:dyDescent="0.3">
      <c r="H299740" s="35"/>
    </row>
    <row r="299741" spans="8:8" x14ac:dyDescent="0.3">
      <c r="H299741" s="35"/>
    </row>
    <row r="299742" spans="8:8" x14ac:dyDescent="0.3">
      <c r="H299742" s="35"/>
    </row>
    <row r="299743" spans="8:8" x14ac:dyDescent="0.3">
      <c r="H299743" s="35"/>
    </row>
    <row r="299744" spans="8:8" x14ac:dyDescent="0.3">
      <c r="H299744" s="35"/>
    </row>
    <row r="299745" spans="8:8" x14ac:dyDescent="0.3">
      <c r="H299745" s="35"/>
    </row>
    <row r="299746" spans="8:8" x14ac:dyDescent="0.3">
      <c r="H299746" s="35"/>
    </row>
    <row r="299747" spans="8:8" x14ac:dyDescent="0.3">
      <c r="H299747" s="35"/>
    </row>
    <row r="299748" spans="8:8" x14ac:dyDescent="0.3">
      <c r="H299748" s="35"/>
    </row>
    <row r="299749" spans="8:8" x14ac:dyDescent="0.3">
      <c r="H299749" s="35"/>
    </row>
    <row r="299750" spans="8:8" x14ac:dyDescent="0.3">
      <c r="H299750" s="35"/>
    </row>
    <row r="299751" spans="8:8" x14ac:dyDescent="0.3">
      <c r="H299751" s="35"/>
    </row>
    <row r="299752" spans="8:8" x14ac:dyDescent="0.3">
      <c r="H299752" s="35"/>
    </row>
    <row r="299753" spans="8:8" x14ac:dyDescent="0.3">
      <c r="H299753" s="35"/>
    </row>
    <row r="299754" spans="8:8" x14ac:dyDescent="0.3">
      <c r="H299754" s="35"/>
    </row>
    <row r="299755" spans="8:8" x14ac:dyDescent="0.3">
      <c r="H299755" s="35"/>
    </row>
    <row r="299756" spans="8:8" x14ac:dyDescent="0.3">
      <c r="H299756" s="35"/>
    </row>
    <row r="299757" spans="8:8" x14ac:dyDescent="0.3">
      <c r="H299757" s="35"/>
    </row>
    <row r="299758" spans="8:8" x14ac:dyDescent="0.3">
      <c r="H299758" s="35"/>
    </row>
    <row r="299759" spans="8:8" x14ac:dyDescent="0.3">
      <c r="H299759" s="35"/>
    </row>
    <row r="299760" spans="8:8" x14ac:dyDescent="0.3">
      <c r="H299760" s="35"/>
    </row>
    <row r="299761" spans="8:8" x14ac:dyDescent="0.3">
      <c r="H299761" s="35"/>
    </row>
    <row r="299762" spans="8:8" x14ac:dyDescent="0.3">
      <c r="H299762" s="35"/>
    </row>
    <row r="299763" spans="8:8" x14ac:dyDescent="0.3">
      <c r="H299763" s="35"/>
    </row>
    <row r="299764" spans="8:8" x14ac:dyDescent="0.3">
      <c r="H299764" s="35"/>
    </row>
    <row r="299765" spans="8:8" x14ac:dyDescent="0.3">
      <c r="H299765" s="35"/>
    </row>
    <row r="299766" spans="8:8" x14ac:dyDescent="0.3">
      <c r="H299766" s="35"/>
    </row>
    <row r="299767" spans="8:8" x14ac:dyDescent="0.3">
      <c r="H299767" s="35"/>
    </row>
    <row r="299768" spans="8:8" x14ac:dyDescent="0.3">
      <c r="H299768" s="35"/>
    </row>
    <row r="299769" spans="8:8" x14ac:dyDescent="0.3">
      <c r="H299769" s="35"/>
    </row>
    <row r="299770" spans="8:8" x14ac:dyDescent="0.3">
      <c r="H299770" s="35"/>
    </row>
    <row r="299771" spans="8:8" x14ac:dyDescent="0.3">
      <c r="H299771" s="35"/>
    </row>
    <row r="299772" spans="8:8" x14ac:dyDescent="0.3">
      <c r="H299772" s="35"/>
    </row>
    <row r="299773" spans="8:8" x14ac:dyDescent="0.3">
      <c r="H299773" s="35"/>
    </row>
    <row r="299774" spans="8:8" x14ac:dyDescent="0.3">
      <c r="H299774" s="35"/>
    </row>
    <row r="299775" spans="8:8" x14ac:dyDescent="0.3">
      <c r="H299775" s="35"/>
    </row>
    <row r="299776" spans="8:8" x14ac:dyDescent="0.3">
      <c r="H299776" s="35"/>
    </row>
    <row r="299777" spans="8:8" x14ac:dyDescent="0.3">
      <c r="H299777" s="35"/>
    </row>
    <row r="299778" spans="8:8" x14ac:dyDescent="0.3">
      <c r="H299778" s="35"/>
    </row>
    <row r="299779" spans="8:8" x14ac:dyDescent="0.3">
      <c r="H299779" s="35"/>
    </row>
    <row r="299780" spans="8:8" x14ac:dyDescent="0.3">
      <c r="H299780" s="35"/>
    </row>
    <row r="299781" spans="8:8" x14ac:dyDescent="0.3">
      <c r="H299781" s="35"/>
    </row>
    <row r="299782" spans="8:8" x14ac:dyDescent="0.3">
      <c r="H299782" s="35"/>
    </row>
    <row r="299783" spans="8:8" x14ac:dyDescent="0.3">
      <c r="H299783" s="35"/>
    </row>
    <row r="299784" spans="8:8" x14ac:dyDescent="0.3">
      <c r="H299784" s="35"/>
    </row>
    <row r="299785" spans="8:8" x14ac:dyDescent="0.3">
      <c r="H299785" s="35"/>
    </row>
    <row r="299786" spans="8:8" x14ac:dyDescent="0.3">
      <c r="H299786" s="35"/>
    </row>
    <row r="299787" spans="8:8" x14ac:dyDescent="0.3">
      <c r="H299787" s="35"/>
    </row>
    <row r="299788" spans="8:8" x14ac:dyDescent="0.3">
      <c r="H299788" s="35"/>
    </row>
    <row r="299789" spans="8:8" x14ac:dyDescent="0.3">
      <c r="H299789" s="35"/>
    </row>
    <row r="299790" spans="8:8" x14ac:dyDescent="0.3">
      <c r="H299790" s="35"/>
    </row>
    <row r="299791" spans="8:8" x14ac:dyDescent="0.3">
      <c r="H299791" s="35"/>
    </row>
    <row r="299792" spans="8:8" x14ac:dyDescent="0.3">
      <c r="H299792" s="35"/>
    </row>
    <row r="299793" spans="8:8" x14ac:dyDescent="0.3">
      <c r="H299793" s="35"/>
    </row>
    <row r="299794" spans="8:8" x14ac:dyDescent="0.3">
      <c r="H299794" s="35"/>
    </row>
    <row r="299795" spans="8:8" x14ac:dyDescent="0.3">
      <c r="H299795" s="35"/>
    </row>
    <row r="299796" spans="8:8" x14ac:dyDescent="0.3">
      <c r="H299796" s="35"/>
    </row>
    <row r="299797" spans="8:8" x14ac:dyDescent="0.3">
      <c r="H299797" s="35"/>
    </row>
    <row r="299798" spans="8:8" x14ac:dyDescent="0.3">
      <c r="H299798" s="35"/>
    </row>
    <row r="299799" spans="8:8" x14ac:dyDescent="0.3">
      <c r="H299799" s="35"/>
    </row>
    <row r="299800" spans="8:8" x14ac:dyDescent="0.3">
      <c r="H299800" s="35"/>
    </row>
    <row r="299801" spans="8:8" x14ac:dyDescent="0.3">
      <c r="H299801" s="35"/>
    </row>
    <row r="299802" spans="8:8" x14ac:dyDescent="0.3">
      <c r="H299802" s="35"/>
    </row>
    <row r="299803" spans="8:8" x14ac:dyDescent="0.3">
      <c r="H299803" s="35"/>
    </row>
    <row r="299804" spans="8:8" x14ac:dyDescent="0.3">
      <c r="H299804" s="35"/>
    </row>
    <row r="299805" spans="8:8" x14ac:dyDescent="0.3">
      <c r="H299805" s="35"/>
    </row>
    <row r="299806" spans="8:8" x14ac:dyDescent="0.3">
      <c r="H299806" s="35"/>
    </row>
    <row r="299807" spans="8:8" x14ac:dyDescent="0.3">
      <c r="H299807" s="35"/>
    </row>
    <row r="299808" spans="8:8" x14ac:dyDescent="0.3">
      <c r="H299808" s="35"/>
    </row>
    <row r="299809" spans="8:8" x14ac:dyDescent="0.3">
      <c r="H299809" s="35"/>
    </row>
    <row r="299810" spans="8:8" x14ac:dyDescent="0.3">
      <c r="H299810" s="35"/>
    </row>
    <row r="299811" spans="8:8" x14ac:dyDescent="0.3">
      <c r="H299811" s="35"/>
    </row>
    <row r="299812" spans="8:8" x14ac:dyDescent="0.3">
      <c r="H299812" s="35"/>
    </row>
    <row r="299813" spans="8:8" x14ac:dyDescent="0.3">
      <c r="H299813" s="35"/>
    </row>
    <row r="299814" spans="8:8" x14ac:dyDescent="0.3">
      <c r="H299814" s="35"/>
    </row>
    <row r="299815" spans="8:8" x14ac:dyDescent="0.3">
      <c r="H299815" s="35"/>
    </row>
    <row r="299816" spans="8:8" x14ac:dyDescent="0.3">
      <c r="H299816" s="35"/>
    </row>
    <row r="299817" spans="8:8" x14ac:dyDescent="0.3">
      <c r="H299817" s="35"/>
    </row>
    <row r="299818" spans="8:8" x14ac:dyDescent="0.3">
      <c r="H299818" s="35"/>
    </row>
    <row r="299819" spans="8:8" x14ac:dyDescent="0.3">
      <c r="H299819" s="35"/>
    </row>
    <row r="299820" spans="8:8" x14ac:dyDescent="0.3">
      <c r="H299820" s="35"/>
    </row>
    <row r="299821" spans="8:8" x14ac:dyDescent="0.3">
      <c r="H299821" s="35"/>
    </row>
    <row r="299822" spans="8:8" x14ac:dyDescent="0.3">
      <c r="H299822" s="35"/>
    </row>
    <row r="299823" spans="8:8" x14ac:dyDescent="0.3">
      <c r="H299823" s="35"/>
    </row>
    <row r="299824" spans="8:8" x14ac:dyDescent="0.3">
      <c r="H299824" s="35"/>
    </row>
    <row r="299825" spans="8:8" x14ac:dyDescent="0.3">
      <c r="H299825" s="35"/>
    </row>
    <row r="299826" spans="8:8" x14ac:dyDescent="0.3">
      <c r="H299826" s="35"/>
    </row>
    <row r="299827" spans="8:8" x14ac:dyDescent="0.3">
      <c r="H299827" s="35"/>
    </row>
    <row r="299828" spans="8:8" x14ac:dyDescent="0.3">
      <c r="H299828" s="35"/>
    </row>
    <row r="299829" spans="8:8" x14ac:dyDescent="0.3">
      <c r="H299829" s="35"/>
    </row>
    <row r="299830" spans="8:8" x14ac:dyDescent="0.3">
      <c r="H299830" s="35"/>
    </row>
    <row r="299831" spans="8:8" x14ac:dyDescent="0.3">
      <c r="H299831" s="35"/>
    </row>
    <row r="299832" spans="8:8" x14ac:dyDescent="0.3">
      <c r="H299832" s="35"/>
    </row>
    <row r="299833" spans="8:8" x14ac:dyDescent="0.3">
      <c r="H299833" s="35"/>
    </row>
    <row r="299834" spans="8:8" x14ac:dyDescent="0.3">
      <c r="H299834" s="35"/>
    </row>
    <row r="299835" spans="8:8" x14ac:dyDescent="0.3">
      <c r="H299835" s="35"/>
    </row>
    <row r="299836" spans="8:8" x14ac:dyDescent="0.3">
      <c r="H299836" s="35"/>
    </row>
    <row r="299837" spans="8:8" x14ac:dyDescent="0.3">
      <c r="H299837" s="35"/>
    </row>
    <row r="299838" spans="8:8" x14ac:dyDescent="0.3">
      <c r="H299838" s="35"/>
    </row>
    <row r="299839" spans="8:8" x14ac:dyDescent="0.3">
      <c r="H299839" s="35"/>
    </row>
    <row r="299840" spans="8:8" x14ac:dyDescent="0.3">
      <c r="H299840" s="35"/>
    </row>
    <row r="299841" spans="8:8" x14ac:dyDescent="0.3">
      <c r="H299841" s="35"/>
    </row>
    <row r="299842" spans="8:8" x14ac:dyDescent="0.3">
      <c r="H299842" s="35"/>
    </row>
    <row r="299843" spans="8:8" x14ac:dyDescent="0.3">
      <c r="H299843" s="35"/>
    </row>
    <row r="299844" spans="8:8" x14ac:dyDescent="0.3">
      <c r="H299844" s="35"/>
    </row>
    <row r="299845" spans="8:8" x14ac:dyDescent="0.3">
      <c r="H299845" s="35"/>
    </row>
    <row r="299846" spans="8:8" x14ac:dyDescent="0.3">
      <c r="H299846" s="35"/>
    </row>
    <row r="299847" spans="8:8" x14ac:dyDescent="0.3">
      <c r="H299847" s="35"/>
    </row>
    <row r="299848" spans="8:8" x14ac:dyDescent="0.3">
      <c r="H299848" s="35"/>
    </row>
    <row r="299849" spans="8:8" x14ac:dyDescent="0.3">
      <c r="H299849" s="35"/>
    </row>
    <row r="299850" spans="8:8" x14ac:dyDescent="0.3">
      <c r="H299850" s="35"/>
    </row>
    <row r="299851" spans="8:8" x14ac:dyDescent="0.3">
      <c r="H299851" s="35"/>
    </row>
    <row r="299852" spans="8:8" x14ac:dyDescent="0.3">
      <c r="H299852" s="35"/>
    </row>
    <row r="299853" spans="8:8" x14ac:dyDescent="0.3">
      <c r="H299853" s="35"/>
    </row>
    <row r="299854" spans="8:8" x14ac:dyDescent="0.3">
      <c r="H299854" s="35"/>
    </row>
    <row r="299855" spans="8:8" x14ac:dyDescent="0.3">
      <c r="H299855" s="35"/>
    </row>
    <row r="299856" spans="8:8" x14ac:dyDescent="0.3">
      <c r="H299856" s="35"/>
    </row>
    <row r="299857" spans="8:8" x14ac:dyDescent="0.3">
      <c r="H299857" s="35"/>
    </row>
    <row r="299858" spans="8:8" x14ac:dyDescent="0.3">
      <c r="H299858" s="35"/>
    </row>
    <row r="299859" spans="8:8" x14ac:dyDescent="0.3">
      <c r="H299859" s="35"/>
    </row>
    <row r="299860" spans="8:8" x14ac:dyDescent="0.3">
      <c r="H299860" s="35"/>
    </row>
    <row r="299861" spans="8:8" x14ac:dyDescent="0.3">
      <c r="H299861" s="35"/>
    </row>
    <row r="299862" spans="8:8" x14ac:dyDescent="0.3">
      <c r="H299862" s="35"/>
    </row>
    <row r="299863" spans="8:8" x14ac:dyDescent="0.3">
      <c r="H299863" s="35"/>
    </row>
    <row r="299864" spans="8:8" x14ac:dyDescent="0.3">
      <c r="H299864" s="35"/>
    </row>
    <row r="299865" spans="8:8" x14ac:dyDescent="0.3">
      <c r="H299865" s="35"/>
    </row>
    <row r="299866" spans="8:8" x14ac:dyDescent="0.3">
      <c r="H299866" s="35"/>
    </row>
    <row r="299867" spans="8:8" x14ac:dyDescent="0.3">
      <c r="H299867" s="35"/>
    </row>
    <row r="299868" spans="8:8" x14ac:dyDescent="0.3">
      <c r="H299868" s="35"/>
    </row>
    <row r="299869" spans="8:8" x14ac:dyDescent="0.3">
      <c r="H299869" s="35"/>
    </row>
    <row r="299870" spans="8:8" x14ac:dyDescent="0.3">
      <c r="H299870" s="35"/>
    </row>
    <row r="299871" spans="8:8" x14ac:dyDescent="0.3">
      <c r="H299871" s="35"/>
    </row>
    <row r="299872" spans="8:8" x14ac:dyDescent="0.3">
      <c r="H299872" s="35"/>
    </row>
    <row r="299873" spans="8:8" x14ac:dyDescent="0.3">
      <c r="H299873" s="35"/>
    </row>
    <row r="299874" spans="8:8" x14ac:dyDescent="0.3">
      <c r="H299874" s="35"/>
    </row>
    <row r="299875" spans="8:8" x14ac:dyDescent="0.3">
      <c r="H299875" s="35"/>
    </row>
    <row r="299876" spans="8:8" x14ac:dyDescent="0.3">
      <c r="H299876" s="35"/>
    </row>
    <row r="299877" spans="8:8" x14ac:dyDescent="0.3">
      <c r="H299877" s="35"/>
    </row>
    <row r="299878" spans="8:8" x14ac:dyDescent="0.3">
      <c r="H299878" s="35"/>
    </row>
    <row r="299879" spans="8:8" x14ac:dyDescent="0.3">
      <c r="H299879" s="35"/>
    </row>
    <row r="299880" spans="8:8" x14ac:dyDescent="0.3">
      <c r="H299880" s="35"/>
    </row>
    <row r="299881" spans="8:8" x14ac:dyDescent="0.3">
      <c r="H299881" s="35"/>
    </row>
    <row r="299882" spans="8:8" x14ac:dyDescent="0.3">
      <c r="H299882" s="35"/>
    </row>
    <row r="299883" spans="8:8" x14ac:dyDescent="0.3">
      <c r="H299883" s="35"/>
    </row>
    <row r="299884" spans="8:8" x14ac:dyDescent="0.3">
      <c r="H299884" s="35"/>
    </row>
    <row r="299885" spans="8:8" x14ac:dyDescent="0.3">
      <c r="H299885" s="35"/>
    </row>
    <row r="299886" spans="8:8" x14ac:dyDescent="0.3">
      <c r="H299886" s="35"/>
    </row>
    <row r="299887" spans="8:8" x14ac:dyDescent="0.3">
      <c r="H299887" s="35"/>
    </row>
    <row r="299888" spans="8:8" x14ac:dyDescent="0.3">
      <c r="H299888" s="35"/>
    </row>
    <row r="299889" spans="8:8" x14ac:dyDescent="0.3">
      <c r="H299889" s="35"/>
    </row>
    <row r="299890" spans="8:8" x14ac:dyDescent="0.3">
      <c r="H299890" s="35"/>
    </row>
    <row r="299891" spans="8:8" x14ac:dyDescent="0.3">
      <c r="H299891" s="35"/>
    </row>
    <row r="299892" spans="8:8" x14ac:dyDescent="0.3">
      <c r="H299892" s="35"/>
    </row>
    <row r="299893" spans="8:8" x14ac:dyDescent="0.3">
      <c r="H299893" s="35"/>
    </row>
    <row r="299894" spans="8:8" x14ac:dyDescent="0.3">
      <c r="H299894" s="35"/>
    </row>
    <row r="299895" spans="8:8" x14ac:dyDescent="0.3">
      <c r="H299895" s="35"/>
    </row>
    <row r="299896" spans="8:8" x14ac:dyDescent="0.3">
      <c r="H299896" s="35"/>
    </row>
    <row r="299897" spans="8:8" x14ac:dyDescent="0.3">
      <c r="H299897" s="35"/>
    </row>
    <row r="299898" spans="8:8" x14ac:dyDescent="0.3">
      <c r="H299898" s="35"/>
    </row>
    <row r="299899" spans="8:8" x14ac:dyDescent="0.3">
      <c r="H299899" s="35"/>
    </row>
    <row r="299900" spans="8:8" x14ac:dyDescent="0.3">
      <c r="H299900" s="35"/>
    </row>
    <row r="299901" spans="8:8" x14ac:dyDescent="0.3">
      <c r="H299901" s="35"/>
    </row>
    <row r="299902" spans="8:8" x14ac:dyDescent="0.3">
      <c r="H299902" s="35"/>
    </row>
    <row r="299903" spans="8:8" x14ac:dyDescent="0.3">
      <c r="H299903" s="35"/>
    </row>
    <row r="299904" spans="8:8" x14ac:dyDescent="0.3">
      <c r="H299904" s="35"/>
    </row>
    <row r="299905" spans="8:8" x14ac:dyDescent="0.3">
      <c r="H299905" s="35"/>
    </row>
    <row r="299906" spans="8:8" x14ac:dyDescent="0.3">
      <c r="H299906" s="35"/>
    </row>
    <row r="299907" spans="8:8" x14ac:dyDescent="0.3">
      <c r="H299907" s="35"/>
    </row>
    <row r="299908" spans="8:8" x14ac:dyDescent="0.3">
      <c r="H299908" s="35"/>
    </row>
    <row r="299909" spans="8:8" x14ac:dyDescent="0.3">
      <c r="H299909" s="35"/>
    </row>
    <row r="299910" spans="8:8" x14ac:dyDescent="0.3">
      <c r="H299910" s="35"/>
    </row>
    <row r="299911" spans="8:8" x14ac:dyDescent="0.3">
      <c r="H299911" s="35"/>
    </row>
    <row r="299912" spans="8:8" x14ac:dyDescent="0.3">
      <c r="H299912" s="35"/>
    </row>
    <row r="299913" spans="8:8" x14ac:dyDescent="0.3">
      <c r="H299913" s="35"/>
    </row>
    <row r="299914" spans="8:8" x14ac:dyDescent="0.3">
      <c r="H299914" s="35"/>
    </row>
    <row r="299915" spans="8:8" x14ac:dyDescent="0.3">
      <c r="H299915" s="35"/>
    </row>
    <row r="299916" spans="8:8" x14ac:dyDescent="0.3">
      <c r="H299916" s="35"/>
    </row>
    <row r="299917" spans="8:8" x14ac:dyDescent="0.3">
      <c r="H299917" s="35"/>
    </row>
    <row r="299918" spans="8:8" x14ac:dyDescent="0.3">
      <c r="H299918" s="35"/>
    </row>
    <row r="299919" spans="8:8" x14ac:dyDescent="0.3">
      <c r="H299919" s="35"/>
    </row>
    <row r="299920" spans="8:8" x14ac:dyDescent="0.3">
      <c r="H299920" s="35"/>
    </row>
    <row r="299921" spans="8:8" x14ac:dyDescent="0.3">
      <c r="H299921" s="35"/>
    </row>
    <row r="299922" spans="8:8" x14ac:dyDescent="0.3">
      <c r="H299922" s="35"/>
    </row>
    <row r="299923" spans="8:8" x14ac:dyDescent="0.3">
      <c r="H299923" s="35"/>
    </row>
    <row r="299924" spans="8:8" x14ac:dyDescent="0.3">
      <c r="H299924" s="35"/>
    </row>
    <row r="299925" spans="8:8" x14ac:dyDescent="0.3">
      <c r="H299925" s="35"/>
    </row>
    <row r="299926" spans="8:8" x14ac:dyDescent="0.3">
      <c r="H299926" s="35"/>
    </row>
    <row r="299927" spans="8:8" x14ac:dyDescent="0.3">
      <c r="H299927" s="35"/>
    </row>
    <row r="299928" spans="8:8" x14ac:dyDescent="0.3">
      <c r="H299928" s="35"/>
    </row>
    <row r="299929" spans="8:8" x14ac:dyDescent="0.3">
      <c r="H299929" s="35"/>
    </row>
    <row r="299930" spans="8:8" x14ac:dyDescent="0.3">
      <c r="H299930" s="35"/>
    </row>
    <row r="299931" spans="8:8" x14ac:dyDescent="0.3">
      <c r="H299931" s="35"/>
    </row>
    <row r="299932" spans="8:8" x14ac:dyDescent="0.3">
      <c r="H299932" s="35"/>
    </row>
    <row r="299933" spans="8:8" x14ac:dyDescent="0.3">
      <c r="H299933" s="35"/>
    </row>
    <row r="299934" spans="8:8" x14ac:dyDescent="0.3">
      <c r="H299934" s="35"/>
    </row>
    <row r="299935" spans="8:8" x14ac:dyDescent="0.3">
      <c r="H299935" s="35"/>
    </row>
    <row r="299936" spans="8:8" x14ac:dyDescent="0.3">
      <c r="H299936" s="35"/>
    </row>
    <row r="299937" spans="8:8" x14ac:dyDescent="0.3">
      <c r="H299937" s="35"/>
    </row>
    <row r="299938" spans="8:8" x14ac:dyDescent="0.3">
      <c r="H299938" s="35"/>
    </row>
    <row r="299939" spans="8:8" x14ac:dyDescent="0.3">
      <c r="H299939" s="35"/>
    </row>
    <row r="299940" spans="8:8" x14ac:dyDescent="0.3">
      <c r="H299940" s="35"/>
    </row>
    <row r="299941" spans="8:8" x14ac:dyDescent="0.3">
      <c r="H299941" s="35"/>
    </row>
    <row r="299942" spans="8:8" x14ac:dyDescent="0.3">
      <c r="H299942" s="35"/>
    </row>
    <row r="299943" spans="8:8" x14ac:dyDescent="0.3">
      <c r="H299943" s="35"/>
    </row>
    <row r="299944" spans="8:8" x14ac:dyDescent="0.3">
      <c r="H299944" s="35"/>
    </row>
    <row r="299945" spans="8:8" x14ac:dyDescent="0.3">
      <c r="H299945" s="35"/>
    </row>
    <row r="299946" spans="8:8" x14ac:dyDescent="0.3">
      <c r="H299946" s="35"/>
    </row>
    <row r="299947" spans="8:8" x14ac:dyDescent="0.3">
      <c r="H299947" s="35"/>
    </row>
    <row r="299948" spans="8:8" x14ac:dyDescent="0.3">
      <c r="H299948" s="35"/>
    </row>
    <row r="299949" spans="8:8" x14ac:dyDescent="0.3">
      <c r="H299949" s="35"/>
    </row>
    <row r="299950" spans="8:8" x14ac:dyDescent="0.3">
      <c r="H299950" s="35"/>
    </row>
    <row r="299951" spans="8:8" x14ac:dyDescent="0.3">
      <c r="H299951" s="35"/>
    </row>
    <row r="299952" spans="8:8" x14ac:dyDescent="0.3">
      <c r="H299952" s="35"/>
    </row>
    <row r="299953" spans="8:8" x14ac:dyDescent="0.3">
      <c r="H299953" s="35"/>
    </row>
    <row r="299954" spans="8:8" x14ac:dyDescent="0.3">
      <c r="H299954" s="35"/>
    </row>
    <row r="299955" spans="8:8" x14ac:dyDescent="0.3">
      <c r="H299955" s="35"/>
    </row>
    <row r="299956" spans="8:8" x14ac:dyDescent="0.3">
      <c r="H299956" s="35"/>
    </row>
    <row r="299957" spans="8:8" x14ac:dyDescent="0.3">
      <c r="H299957" s="35"/>
    </row>
    <row r="299958" spans="8:8" x14ac:dyDescent="0.3">
      <c r="H299958" s="35"/>
    </row>
    <row r="299959" spans="8:8" x14ac:dyDescent="0.3">
      <c r="H299959" s="35"/>
    </row>
    <row r="299960" spans="8:8" x14ac:dyDescent="0.3">
      <c r="H299960" s="35"/>
    </row>
    <row r="299961" spans="8:8" x14ac:dyDescent="0.3">
      <c r="H299961" s="35"/>
    </row>
    <row r="299962" spans="8:8" x14ac:dyDescent="0.3">
      <c r="H299962" s="35"/>
    </row>
    <row r="299963" spans="8:8" x14ac:dyDescent="0.3">
      <c r="H299963" s="35"/>
    </row>
    <row r="299964" spans="8:8" x14ac:dyDescent="0.3">
      <c r="H299964" s="35"/>
    </row>
    <row r="299965" spans="8:8" x14ac:dyDescent="0.3">
      <c r="H299965" s="35"/>
    </row>
    <row r="299966" spans="8:8" x14ac:dyDescent="0.3">
      <c r="H299966" s="35"/>
    </row>
    <row r="299967" spans="8:8" x14ac:dyDescent="0.3">
      <c r="H299967" s="35"/>
    </row>
    <row r="299968" spans="8:8" x14ac:dyDescent="0.3">
      <c r="H299968" s="35"/>
    </row>
    <row r="299969" spans="8:8" x14ac:dyDescent="0.3">
      <c r="H299969" s="35"/>
    </row>
    <row r="299970" spans="8:8" x14ac:dyDescent="0.3">
      <c r="H299970" s="35"/>
    </row>
    <row r="299971" spans="8:8" x14ac:dyDescent="0.3">
      <c r="H299971" s="35"/>
    </row>
    <row r="299972" spans="8:8" x14ac:dyDescent="0.3">
      <c r="H299972" s="35"/>
    </row>
    <row r="299973" spans="8:8" x14ac:dyDescent="0.3">
      <c r="H299973" s="35"/>
    </row>
    <row r="299974" spans="8:8" x14ac:dyDescent="0.3">
      <c r="H299974" s="35"/>
    </row>
    <row r="299975" spans="8:8" x14ac:dyDescent="0.3">
      <c r="H299975" s="35"/>
    </row>
    <row r="299976" spans="8:8" x14ac:dyDescent="0.3">
      <c r="H299976" s="35"/>
    </row>
    <row r="299977" spans="8:8" x14ac:dyDescent="0.3">
      <c r="H299977" s="35"/>
    </row>
    <row r="299978" spans="8:8" x14ac:dyDescent="0.3">
      <c r="H299978" s="35"/>
    </row>
    <row r="299979" spans="8:8" x14ac:dyDescent="0.3">
      <c r="H299979" s="35"/>
    </row>
    <row r="299980" spans="8:8" x14ac:dyDescent="0.3">
      <c r="H299980" s="35"/>
    </row>
    <row r="299981" spans="8:8" x14ac:dyDescent="0.3">
      <c r="H299981" s="35"/>
    </row>
    <row r="299982" spans="8:8" x14ac:dyDescent="0.3">
      <c r="H299982" s="35"/>
    </row>
    <row r="299983" spans="8:8" x14ac:dyDescent="0.3">
      <c r="H299983" s="35"/>
    </row>
    <row r="299984" spans="8:8" x14ac:dyDescent="0.3">
      <c r="H299984" s="35"/>
    </row>
    <row r="299985" spans="8:8" x14ac:dyDescent="0.3">
      <c r="H299985" s="35"/>
    </row>
    <row r="299986" spans="8:8" x14ac:dyDescent="0.3">
      <c r="H299986" s="35"/>
    </row>
    <row r="299987" spans="8:8" x14ac:dyDescent="0.3">
      <c r="H299987" s="35"/>
    </row>
    <row r="299988" spans="8:8" x14ac:dyDescent="0.3">
      <c r="H299988" s="35"/>
    </row>
    <row r="299989" spans="8:8" x14ac:dyDescent="0.3">
      <c r="H299989" s="35"/>
    </row>
    <row r="299990" spans="8:8" x14ac:dyDescent="0.3">
      <c r="H299990" s="35"/>
    </row>
    <row r="299991" spans="8:8" x14ac:dyDescent="0.3">
      <c r="H299991" s="35"/>
    </row>
    <row r="299992" spans="8:8" x14ac:dyDescent="0.3">
      <c r="H299992" s="35"/>
    </row>
    <row r="299993" spans="8:8" x14ac:dyDescent="0.3">
      <c r="H299993" s="35"/>
    </row>
    <row r="299994" spans="8:8" x14ac:dyDescent="0.3">
      <c r="H299994" s="35"/>
    </row>
    <row r="299995" spans="8:8" x14ac:dyDescent="0.3">
      <c r="H299995" s="35"/>
    </row>
    <row r="299996" spans="8:8" x14ac:dyDescent="0.3">
      <c r="H299996" s="35"/>
    </row>
    <row r="299997" spans="8:8" x14ac:dyDescent="0.3">
      <c r="H299997" s="35"/>
    </row>
    <row r="299998" spans="8:8" x14ac:dyDescent="0.3">
      <c r="H299998" s="35"/>
    </row>
    <row r="299999" spans="8:8" x14ac:dyDescent="0.3">
      <c r="H299999" s="35"/>
    </row>
    <row r="300000" spans="8:8" x14ac:dyDescent="0.3">
      <c r="H300000" s="35"/>
    </row>
    <row r="300001" spans="8:8" x14ac:dyDescent="0.3">
      <c r="H300001" s="35"/>
    </row>
    <row r="300002" spans="8:8" x14ac:dyDescent="0.3">
      <c r="H300002" s="35"/>
    </row>
    <row r="300003" spans="8:8" x14ac:dyDescent="0.3">
      <c r="H300003" s="35"/>
    </row>
    <row r="300004" spans="8:8" x14ac:dyDescent="0.3">
      <c r="H300004" s="35"/>
    </row>
    <row r="300005" spans="8:8" x14ac:dyDescent="0.3">
      <c r="H300005" s="35"/>
    </row>
    <row r="300006" spans="8:8" x14ac:dyDescent="0.3">
      <c r="H300006" s="35"/>
    </row>
    <row r="300007" spans="8:8" x14ac:dyDescent="0.3">
      <c r="H300007" s="35"/>
    </row>
    <row r="300008" spans="8:8" x14ac:dyDescent="0.3">
      <c r="H300008" s="35"/>
    </row>
    <row r="300009" spans="8:8" x14ac:dyDescent="0.3">
      <c r="H300009" s="35"/>
    </row>
    <row r="300010" spans="8:8" x14ac:dyDescent="0.3">
      <c r="H300010" s="35"/>
    </row>
    <row r="300011" spans="8:8" x14ac:dyDescent="0.3">
      <c r="H300011" s="35"/>
    </row>
    <row r="300012" spans="8:8" x14ac:dyDescent="0.3">
      <c r="H300012" s="35"/>
    </row>
    <row r="300013" spans="8:8" x14ac:dyDescent="0.3">
      <c r="H300013" s="35"/>
    </row>
    <row r="300014" spans="8:8" x14ac:dyDescent="0.3">
      <c r="H300014" s="35"/>
    </row>
    <row r="300015" spans="8:8" x14ac:dyDescent="0.3">
      <c r="H300015" s="35"/>
    </row>
    <row r="300016" spans="8:8" x14ac:dyDescent="0.3">
      <c r="H300016" s="35"/>
    </row>
    <row r="300017" spans="8:8" x14ac:dyDescent="0.3">
      <c r="H300017" s="35"/>
    </row>
    <row r="300018" spans="8:8" x14ac:dyDescent="0.3">
      <c r="H300018" s="35"/>
    </row>
    <row r="300019" spans="8:8" x14ac:dyDescent="0.3">
      <c r="H300019" s="35"/>
    </row>
    <row r="300020" spans="8:8" x14ac:dyDescent="0.3">
      <c r="H300020" s="35"/>
    </row>
    <row r="300021" spans="8:8" x14ac:dyDescent="0.3">
      <c r="H300021" s="35"/>
    </row>
    <row r="300022" spans="8:8" x14ac:dyDescent="0.3">
      <c r="H300022" s="35"/>
    </row>
    <row r="300023" spans="8:8" x14ac:dyDescent="0.3">
      <c r="H300023" s="35"/>
    </row>
    <row r="300024" spans="8:8" x14ac:dyDescent="0.3">
      <c r="H300024" s="35"/>
    </row>
    <row r="300025" spans="8:8" x14ac:dyDescent="0.3">
      <c r="H300025" s="35"/>
    </row>
    <row r="300026" spans="8:8" x14ac:dyDescent="0.3">
      <c r="H300026" s="35"/>
    </row>
    <row r="300027" spans="8:8" x14ac:dyDescent="0.3">
      <c r="H300027" s="35"/>
    </row>
    <row r="300028" spans="8:8" x14ac:dyDescent="0.3">
      <c r="H300028" s="35"/>
    </row>
    <row r="300029" spans="8:8" x14ac:dyDescent="0.3">
      <c r="H300029" s="35"/>
    </row>
    <row r="300030" spans="8:8" x14ac:dyDescent="0.3">
      <c r="H300030" s="35"/>
    </row>
    <row r="300031" spans="8:8" x14ac:dyDescent="0.3">
      <c r="H300031" s="35"/>
    </row>
    <row r="300032" spans="8:8" x14ac:dyDescent="0.3">
      <c r="H300032" s="35"/>
    </row>
    <row r="300033" spans="8:8" x14ac:dyDescent="0.3">
      <c r="H300033" s="35"/>
    </row>
    <row r="300034" spans="8:8" x14ac:dyDescent="0.3">
      <c r="H300034" s="35"/>
    </row>
    <row r="300035" spans="8:8" x14ac:dyDescent="0.3">
      <c r="H300035" s="35"/>
    </row>
    <row r="300036" spans="8:8" x14ac:dyDescent="0.3">
      <c r="H300036" s="35"/>
    </row>
    <row r="300037" spans="8:8" x14ac:dyDescent="0.3">
      <c r="H300037" s="35"/>
    </row>
    <row r="300038" spans="8:8" x14ac:dyDescent="0.3">
      <c r="H300038" s="35"/>
    </row>
    <row r="300039" spans="8:8" x14ac:dyDescent="0.3">
      <c r="H300039" s="35"/>
    </row>
    <row r="300040" spans="8:8" x14ac:dyDescent="0.3">
      <c r="H300040" s="35"/>
    </row>
    <row r="300041" spans="8:8" x14ac:dyDescent="0.3">
      <c r="H300041" s="35"/>
    </row>
    <row r="300042" spans="8:8" x14ac:dyDescent="0.3">
      <c r="H300042" s="35"/>
    </row>
    <row r="300043" spans="8:8" x14ac:dyDescent="0.3">
      <c r="H300043" s="35"/>
    </row>
    <row r="300044" spans="8:8" x14ac:dyDescent="0.3">
      <c r="H300044" s="35"/>
    </row>
    <row r="300045" spans="8:8" x14ac:dyDescent="0.3">
      <c r="H300045" s="35"/>
    </row>
    <row r="300046" spans="8:8" x14ac:dyDescent="0.3">
      <c r="H300046" s="35"/>
    </row>
    <row r="300047" spans="8:8" x14ac:dyDescent="0.3">
      <c r="H300047" s="35"/>
    </row>
    <row r="300048" spans="8:8" x14ac:dyDescent="0.3">
      <c r="H300048" s="35"/>
    </row>
    <row r="300049" spans="8:8" x14ac:dyDescent="0.3">
      <c r="H300049" s="35"/>
    </row>
    <row r="300050" spans="8:8" x14ac:dyDescent="0.3">
      <c r="H300050" s="35"/>
    </row>
    <row r="300051" spans="8:8" x14ac:dyDescent="0.3">
      <c r="H300051" s="35"/>
    </row>
    <row r="300052" spans="8:8" x14ac:dyDescent="0.3">
      <c r="H300052" s="35"/>
    </row>
    <row r="300053" spans="8:8" x14ac:dyDescent="0.3">
      <c r="H300053" s="35"/>
    </row>
    <row r="300054" spans="8:8" x14ac:dyDescent="0.3">
      <c r="H300054" s="35"/>
    </row>
    <row r="300055" spans="8:8" x14ac:dyDescent="0.3">
      <c r="H300055" s="35"/>
    </row>
    <row r="300056" spans="8:8" x14ac:dyDescent="0.3">
      <c r="H300056" s="35"/>
    </row>
    <row r="300057" spans="8:8" x14ac:dyDescent="0.3">
      <c r="H300057" s="35"/>
    </row>
    <row r="300058" spans="8:8" x14ac:dyDescent="0.3">
      <c r="H300058" s="35"/>
    </row>
    <row r="300059" spans="8:8" x14ac:dyDescent="0.3">
      <c r="H300059" s="35"/>
    </row>
    <row r="300060" spans="8:8" x14ac:dyDescent="0.3">
      <c r="H300060" s="35"/>
    </row>
    <row r="300061" spans="8:8" x14ac:dyDescent="0.3">
      <c r="H300061" s="35"/>
    </row>
    <row r="300062" spans="8:8" x14ac:dyDescent="0.3">
      <c r="H300062" s="35"/>
    </row>
    <row r="300063" spans="8:8" x14ac:dyDescent="0.3">
      <c r="H300063" s="35"/>
    </row>
    <row r="300064" spans="8:8" x14ac:dyDescent="0.3">
      <c r="H300064" s="35"/>
    </row>
    <row r="300065" spans="8:8" x14ac:dyDescent="0.3">
      <c r="H300065" s="35"/>
    </row>
    <row r="300066" spans="8:8" x14ac:dyDescent="0.3">
      <c r="H300066" s="35"/>
    </row>
    <row r="300067" spans="8:8" x14ac:dyDescent="0.3">
      <c r="H300067" s="35"/>
    </row>
    <row r="300068" spans="8:8" x14ac:dyDescent="0.3">
      <c r="H300068" s="35"/>
    </row>
    <row r="300069" spans="8:8" x14ac:dyDescent="0.3">
      <c r="H300069" s="35"/>
    </row>
    <row r="300070" spans="8:8" x14ac:dyDescent="0.3">
      <c r="H300070" s="35"/>
    </row>
    <row r="300071" spans="8:8" x14ac:dyDescent="0.3">
      <c r="H300071" s="35"/>
    </row>
    <row r="300072" spans="8:8" x14ac:dyDescent="0.3">
      <c r="H300072" s="35"/>
    </row>
    <row r="300073" spans="8:8" x14ac:dyDescent="0.3">
      <c r="H300073" s="35"/>
    </row>
    <row r="300074" spans="8:8" x14ac:dyDescent="0.3">
      <c r="H300074" s="35"/>
    </row>
    <row r="300075" spans="8:8" x14ac:dyDescent="0.3">
      <c r="H300075" s="35"/>
    </row>
    <row r="300076" spans="8:8" x14ac:dyDescent="0.3">
      <c r="H300076" s="35"/>
    </row>
    <row r="300077" spans="8:8" x14ac:dyDescent="0.3">
      <c r="H300077" s="35"/>
    </row>
    <row r="300078" spans="8:8" x14ac:dyDescent="0.3">
      <c r="H300078" s="35"/>
    </row>
    <row r="300079" spans="8:8" x14ac:dyDescent="0.3">
      <c r="H300079" s="35"/>
    </row>
    <row r="300080" spans="8:8" x14ac:dyDescent="0.3">
      <c r="H300080" s="35"/>
    </row>
    <row r="300081" spans="8:8" x14ac:dyDescent="0.3">
      <c r="H300081" s="35"/>
    </row>
    <row r="300082" spans="8:8" x14ac:dyDescent="0.3">
      <c r="H300082" s="35"/>
    </row>
    <row r="300083" spans="8:8" x14ac:dyDescent="0.3">
      <c r="H300083" s="35"/>
    </row>
    <row r="300084" spans="8:8" x14ac:dyDescent="0.3">
      <c r="H300084" s="35"/>
    </row>
    <row r="300085" spans="8:8" x14ac:dyDescent="0.3">
      <c r="H300085" s="35"/>
    </row>
    <row r="300086" spans="8:8" x14ac:dyDescent="0.3">
      <c r="H300086" s="35"/>
    </row>
    <row r="300087" spans="8:8" x14ac:dyDescent="0.3">
      <c r="H300087" s="35"/>
    </row>
    <row r="300088" spans="8:8" x14ac:dyDescent="0.3">
      <c r="H300088" s="35"/>
    </row>
    <row r="300089" spans="8:8" x14ac:dyDescent="0.3">
      <c r="H300089" s="35"/>
    </row>
    <row r="300090" spans="8:8" x14ac:dyDescent="0.3">
      <c r="H300090" s="35"/>
    </row>
    <row r="300091" spans="8:8" x14ac:dyDescent="0.3">
      <c r="H300091" s="35"/>
    </row>
    <row r="300092" spans="8:8" x14ac:dyDescent="0.3">
      <c r="H300092" s="35"/>
    </row>
    <row r="300093" spans="8:8" x14ac:dyDescent="0.3">
      <c r="H300093" s="35"/>
    </row>
    <row r="300094" spans="8:8" x14ac:dyDescent="0.3">
      <c r="H300094" s="35"/>
    </row>
    <row r="300095" spans="8:8" x14ac:dyDescent="0.3">
      <c r="H300095" s="35"/>
    </row>
    <row r="300096" spans="8:8" x14ac:dyDescent="0.3">
      <c r="H300096" s="35"/>
    </row>
    <row r="300097" spans="8:8" x14ac:dyDescent="0.3">
      <c r="H300097" s="35"/>
    </row>
    <row r="300098" spans="8:8" x14ac:dyDescent="0.3">
      <c r="H300098" s="35"/>
    </row>
    <row r="300099" spans="8:8" x14ac:dyDescent="0.3">
      <c r="H300099" s="35"/>
    </row>
    <row r="300100" spans="8:8" x14ac:dyDescent="0.3">
      <c r="H300100" s="35"/>
    </row>
    <row r="300101" spans="8:8" x14ac:dyDescent="0.3">
      <c r="H300101" s="35"/>
    </row>
    <row r="300102" spans="8:8" x14ac:dyDescent="0.3">
      <c r="H300102" s="35"/>
    </row>
    <row r="300103" spans="8:8" x14ac:dyDescent="0.3">
      <c r="H300103" s="35"/>
    </row>
    <row r="300104" spans="8:8" x14ac:dyDescent="0.3">
      <c r="H300104" s="35"/>
    </row>
    <row r="300105" spans="8:8" x14ac:dyDescent="0.3">
      <c r="H300105" s="35"/>
    </row>
    <row r="300106" spans="8:8" x14ac:dyDescent="0.3">
      <c r="H300106" s="35"/>
    </row>
    <row r="300107" spans="8:8" x14ac:dyDescent="0.3">
      <c r="H300107" s="35"/>
    </row>
    <row r="300108" spans="8:8" x14ac:dyDescent="0.3">
      <c r="H300108" s="35"/>
    </row>
    <row r="300109" spans="8:8" x14ac:dyDescent="0.3">
      <c r="H300109" s="35"/>
    </row>
    <row r="300110" spans="8:8" x14ac:dyDescent="0.3">
      <c r="H300110" s="35"/>
    </row>
    <row r="300111" spans="8:8" x14ac:dyDescent="0.3">
      <c r="H300111" s="35"/>
    </row>
    <row r="300112" spans="8:8" x14ac:dyDescent="0.3">
      <c r="H300112" s="35"/>
    </row>
    <row r="300113" spans="8:8" x14ac:dyDescent="0.3">
      <c r="H300113" s="35"/>
    </row>
    <row r="300114" spans="8:8" x14ac:dyDescent="0.3">
      <c r="H300114" s="35"/>
    </row>
    <row r="300115" spans="8:8" x14ac:dyDescent="0.3">
      <c r="H300115" s="35"/>
    </row>
    <row r="300116" spans="8:8" x14ac:dyDescent="0.3">
      <c r="H300116" s="35"/>
    </row>
    <row r="300117" spans="8:8" x14ac:dyDescent="0.3">
      <c r="H300117" s="35"/>
    </row>
    <row r="300118" spans="8:8" x14ac:dyDescent="0.3">
      <c r="H300118" s="35"/>
    </row>
    <row r="300119" spans="8:8" x14ac:dyDescent="0.3">
      <c r="H300119" s="35"/>
    </row>
    <row r="300120" spans="8:8" x14ac:dyDescent="0.3">
      <c r="H300120" s="35"/>
    </row>
    <row r="300121" spans="8:8" x14ac:dyDescent="0.3">
      <c r="H300121" s="35"/>
    </row>
    <row r="300122" spans="8:8" x14ac:dyDescent="0.3">
      <c r="H300122" s="35"/>
    </row>
    <row r="300123" spans="8:8" x14ac:dyDescent="0.3">
      <c r="H300123" s="35"/>
    </row>
    <row r="300124" spans="8:8" x14ac:dyDescent="0.3">
      <c r="H300124" s="35"/>
    </row>
    <row r="300125" spans="8:8" x14ac:dyDescent="0.3">
      <c r="H300125" s="35"/>
    </row>
    <row r="300126" spans="8:8" x14ac:dyDescent="0.3">
      <c r="H300126" s="35"/>
    </row>
    <row r="300127" spans="8:8" x14ac:dyDescent="0.3">
      <c r="H300127" s="35"/>
    </row>
    <row r="300128" spans="8:8" x14ac:dyDescent="0.3">
      <c r="H300128" s="35"/>
    </row>
    <row r="300129" spans="8:8" x14ac:dyDescent="0.3">
      <c r="H300129" s="35"/>
    </row>
    <row r="300130" spans="8:8" x14ac:dyDescent="0.3">
      <c r="H300130" s="35"/>
    </row>
    <row r="300131" spans="8:8" x14ac:dyDescent="0.3">
      <c r="H300131" s="35"/>
    </row>
    <row r="300132" spans="8:8" x14ac:dyDescent="0.3">
      <c r="H300132" s="35"/>
    </row>
    <row r="300133" spans="8:8" x14ac:dyDescent="0.3">
      <c r="H300133" s="35"/>
    </row>
    <row r="300134" spans="8:8" x14ac:dyDescent="0.3">
      <c r="H300134" s="35"/>
    </row>
    <row r="300135" spans="8:8" x14ac:dyDescent="0.3">
      <c r="H300135" s="35"/>
    </row>
    <row r="300136" spans="8:8" x14ac:dyDescent="0.3">
      <c r="H300136" s="35"/>
    </row>
    <row r="300137" spans="8:8" x14ac:dyDescent="0.3">
      <c r="H300137" s="35"/>
    </row>
    <row r="300138" spans="8:8" x14ac:dyDescent="0.3">
      <c r="H300138" s="35"/>
    </row>
    <row r="300139" spans="8:8" x14ac:dyDescent="0.3">
      <c r="H300139" s="35"/>
    </row>
    <row r="300140" spans="8:8" x14ac:dyDescent="0.3">
      <c r="H300140" s="35"/>
    </row>
    <row r="300141" spans="8:8" x14ac:dyDescent="0.3">
      <c r="H300141" s="35"/>
    </row>
    <row r="300142" spans="8:8" x14ac:dyDescent="0.3">
      <c r="H300142" s="35"/>
    </row>
    <row r="300143" spans="8:8" x14ac:dyDescent="0.3">
      <c r="H300143" s="35"/>
    </row>
    <row r="300144" spans="8:8" x14ac:dyDescent="0.3">
      <c r="H300144" s="35"/>
    </row>
    <row r="300145" spans="8:8" x14ac:dyDescent="0.3">
      <c r="H300145" s="35"/>
    </row>
    <row r="300146" spans="8:8" x14ac:dyDescent="0.3">
      <c r="H300146" s="35"/>
    </row>
    <row r="300147" spans="8:8" x14ac:dyDescent="0.3">
      <c r="H300147" s="35"/>
    </row>
    <row r="300148" spans="8:8" x14ac:dyDescent="0.3">
      <c r="H300148" s="35"/>
    </row>
    <row r="300149" spans="8:8" x14ac:dyDescent="0.3">
      <c r="H300149" s="35"/>
    </row>
    <row r="300150" spans="8:8" x14ac:dyDescent="0.3">
      <c r="H300150" s="35"/>
    </row>
    <row r="300151" spans="8:8" x14ac:dyDescent="0.3">
      <c r="H300151" s="35"/>
    </row>
    <row r="300152" spans="8:8" x14ac:dyDescent="0.3">
      <c r="H300152" s="35"/>
    </row>
    <row r="300153" spans="8:8" x14ac:dyDescent="0.3">
      <c r="H300153" s="35"/>
    </row>
    <row r="300154" spans="8:8" x14ac:dyDescent="0.3">
      <c r="H300154" s="35"/>
    </row>
    <row r="300155" spans="8:8" x14ac:dyDescent="0.3">
      <c r="H300155" s="35"/>
    </row>
    <row r="300156" spans="8:8" x14ac:dyDescent="0.3">
      <c r="H300156" s="35"/>
    </row>
    <row r="300157" spans="8:8" x14ac:dyDescent="0.3">
      <c r="H300157" s="35"/>
    </row>
    <row r="300158" spans="8:8" x14ac:dyDescent="0.3">
      <c r="H300158" s="35"/>
    </row>
    <row r="300159" spans="8:8" x14ac:dyDescent="0.3">
      <c r="H300159" s="35"/>
    </row>
    <row r="300160" spans="8:8" x14ac:dyDescent="0.3">
      <c r="H300160" s="35"/>
    </row>
    <row r="300161" spans="8:8" x14ac:dyDescent="0.3">
      <c r="H300161" s="35"/>
    </row>
    <row r="300162" spans="8:8" x14ac:dyDescent="0.3">
      <c r="H300162" s="35"/>
    </row>
    <row r="300163" spans="8:8" x14ac:dyDescent="0.3">
      <c r="H300163" s="35"/>
    </row>
    <row r="300164" spans="8:8" x14ac:dyDescent="0.3">
      <c r="H300164" s="35"/>
    </row>
    <row r="300165" spans="8:8" x14ac:dyDescent="0.3">
      <c r="H300165" s="35"/>
    </row>
    <row r="300166" spans="8:8" x14ac:dyDescent="0.3">
      <c r="H300166" s="35"/>
    </row>
    <row r="300167" spans="8:8" x14ac:dyDescent="0.3">
      <c r="H300167" s="35"/>
    </row>
    <row r="300168" spans="8:8" x14ac:dyDescent="0.3">
      <c r="H300168" s="35"/>
    </row>
    <row r="300169" spans="8:8" x14ac:dyDescent="0.3">
      <c r="H300169" s="35"/>
    </row>
    <row r="300170" spans="8:8" x14ac:dyDescent="0.3">
      <c r="H300170" s="35"/>
    </row>
    <row r="300171" spans="8:8" x14ac:dyDescent="0.3">
      <c r="H300171" s="35"/>
    </row>
    <row r="300172" spans="8:8" x14ac:dyDescent="0.3">
      <c r="H300172" s="35"/>
    </row>
    <row r="300173" spans="8:8" x14ac:dyDescent="0.3">
      <c r="H300173" s="35"/>
    </row>
    <row r="300174" spans="8:8" x14ac:dyDescent="0.3">
      <c r="H300174" s="35"/>
    </row>
    <row r="300175" spans="8:8" x14ac:dyDescent="0.3">
      <c r="H300175" s="35"/>
    </row>
    <row r="300176" spans="8:8" x14ac:dyDescent="0.3">
      <c r="H300176" s="35"/>
    </row>
    <row r="300177" spans="8:8" x14ac:dyDescent="0.3">
      <c r="H300177" s="35"/>
    </row>
    <row r="300178" spans="8:8" x14ac:dyDescent="0.3">
      <c r="H300178" s="35"/>
    </row>
    <row r="300179" spans="8:8" x14ac:dyDescent="0.3">
      <c r="H300179" s="35"/>
    </row>
    <row r="300180" spans="8:8" x14ac:dyDescent="0.3">
      <c r="H300180" s="35"/>
    </row>
    <row r="300181" spans="8:8" x14ac:dyDescent="0.3">
      <c r="H300181" s="35"/>
    </row>
    <row r="300182" spans="8:8" x14ac:dyDescent="0.3">
      <c r="H300182" s="35"/>
    </row>
    <row r="300183" spans="8:8" x14ac:dyDescent="0.3">
      <c r="H300183" s="35"/>
    </row>
    <row r="300184" spans="8:8" x14ac:dyDescent="0.3">
      <c r="H300184" s="35"/>
    </row>
    <row r="300185" spans="8:8" x14ac:dyDescent="0.3">
      <c r="H300185" s="35"/>
    </row>
    <row r="300186" spans="8:8" x14ac:dyDescent="0.3">
      <c r="H300186" s="35"/>
    </row>
    <row r="300187" spans="8:8" x14ac:dyDescent="0.3">
      <c r="H300187" s="35"/>
    </row>
    <row r="300188" spans="8:8" x14ac:dyDescent="0.3">
      <c r="H300188" s="35"/>
    </row>
    <row r="300189" spans="8:8" x14ac:dyDescent="0.3">
      <c r="H300189" s="35"/>
    </row>
    <row r="300190" spans="8:8" x14ac:dyDescent="0.3">
      <c r="H300190" s="35"/>
    </row>
    <row r="300191" spans="8:8" x14ac:dyDescent="0.3">
      <c r="H300191" s="35"/>
    </row>
    <row r="300192" spans="8:8" x14ac:dyDescent="0.3">
      <c r="H300192" s="35"/>
    </row>
    <row r="300193" spans="8:8" x14ac:dyDescent="0.3">
      <c r="H300193" s="35"/>
    </row>
    <row r="300194" spans="8:8" x14ac:dyDescent="0.3">
      <c r="H300194" s="35"/>
    </row>
    <row r="300195" spans="8:8" x14ac:dyDescent="0.3">
      <c r="H300195" s="35"/>
    </row>
    <row r="300196" spans="8:8" x14ac:dyDescent="0.3">
      <c r="H300196" s="35"/>
    </row>
    <row r="300197" spans="8:8" x14ac:dyDescent="0.3">
      <c r="H300197" s="35"/>
    </row>
    <row r="300198" spans="8:8" x14ac:dyDescent="0.3">
      <c r="H300198" s="35"/>
    </row>
    <row r="300199" spans="8:8" x14ac:dyDescent="0.3">
      <c r="H300199" s="35"/>
    </row>
    <row r="300200" spans="8:8" x14ac:dyDescent="0.3">
      <c r="H300200" s="35"/>
    </row>
    <row r="300201" spans="8:8" x14ac:dyDescent="0.3">
      <c r="H300201" s="35"/>
    </row>
    <row r="300202" spans="8:8" x14ac:dyDescent="0.3">
      <c r="H300202" s="35"/>
    </row>
    <row r="300203" spans="8:8" x14ac:dyDescent="0.3">
      <c r="H300203" s="35"/>
    </row>
    <row r="300204" spans="8:8" x14ac:dyDescent="0.3">
      <c r="H300204" s="35"/>
    </row>
    <row r="300205" spans="8:8" x14ac:dyDescent="0.3">
      <c r="H300205" s="35"/>
    </row>
    <row r="300206" spans="8:8" x14ac:dyDescent="0.3">
      <c r="H300206" s="35"/>
    </row>
    <row r="300207" spans="8:8" x14ac:dyDescent="0.3">
      <c r="H300207" s="35"/>
    </row>
    <row r="300208" spans="8:8" x14ac:dyDescent="0.3">
      <c r="H300208" s="35"/>
    </row>
    <row r="300209" spans="8:8" x14ac:dyDescent="0.3">
      <c r="H300209" s="35"/>
    </row>
    <row r="300210" spans="8:8" x14ac:dyDescent="0.3">
      <c r="H300210" s="35"/>
    </row>
    <row r="300211" spans="8:8" x14ac:dyDescent="0.3">
      <c r="H300211" s="35"/>
    </row>
    <row r="300212" spans="8:8" x14ac:dyDescent="0.3">
      <c r="H300212" s="35"/>
    </row>
    <row r="300213" spans="8:8" x14ac:dyDescent="0.3">
      <c r="H300213" s="35"/>
    </row>
    <row r="300214" spans="8:8" x14ac:dyDescent="0.3">
      <c r="H300214" s="35"/>
    </row>
    <row r="300215" spans="8:8" x14ac:dyDescent="0.3">
      <c r="H300215" s="35"/>
    </row>
    <row r="300216" spans="8:8" x14ac:dyDescent="0.3">
      <c r="H300216" s="35"/>
    </row>
    <row r="300217" spans="8:8" x14ac:dyDescent="0.3">
      <c r="H300217" s="35"/>
    </row>
    <row r="300218" spans="8:8" x14ac:dyDescent="0.3">
      <c r="H300218" s="35"/>
    </row>
    <row r="300219" spans="8:8" x14ac:dyDescent="0.3">
      <c r="H300219" s="35"/>
    </row>
    <row r="300220" spans="8:8" x14ac:dyDescent="0.3">
      <c r="H300220" s="35"/>
    </row>
    <row r="300221" spans="8:8" x14ac:dyDescent="0.3">
      <c r="H300221" s="35"/>
    </row>
    <row r="300222" spans="8:8" x14ac:dyDescent="0.3">
      <c r="H300222" s="35"/>
    </row>
    <row r="300223" spans="8:8" x14ac:dyDescent="0.3">
      <c r="H300223" s="35"/>
    </row>
    <row r="300224" spans="8:8" x14ac:dyDescent="0.3">
      <c r="H300224" s="35"/>
    </row>
    <row r="300225" spans="8:8" x14ac:dyDescent="0.3">
      <c r="H300225" s="35"/>
    </row>
    <row r="300226" spans="8:8" x14ac:dyDescent="0.3">
      <c r="H300226" s="35"/>
    </row>
    <row r="300227" spans="8:8" x14ac:dyDescent="0.3">
      <c r="H300227" s="35"/>
    </row>
    <row r="300228" spans="8:8" x14ac:dyDescent="0.3">
      <c r="H300228" s="35"/>
    </row>
    <row r="300229" spans="8:8" x14ac:dyDescent="0.3">
      <c r="H300229" s="35"/>
    </row>
    <row r="300230" spans="8:8" x14ac:dyDescent="0.3">
      <c r="H300230" s="35"/>
    </row>
    <row r="300231" spans="8:8" x14ac:dyDescent="0.3">
      <c r="H300231" s="35"/>
    </row>
    <row r="300232" spans="8:8" x14ac:dyDescent="0.3">
      <c r="H300232" s="35"/>
    </row>
    <row r="300233" spans="8:8" x14ac:dyDescent="0.3">
      <c r="H300233" s="35"/>
    </row>
    <row r="300234" spans="8:8" x14ac:dyDescent="0.3">
      <c r="H300234" s="35"/>
    </row>
    <row r="300235" spans="8:8" x14ac:dyDescent="0.3">
      <c r="H300235" s="35"/>
    </row>
    <row r="300236" spans="8:8" x14ac:dyDescent="0.3">
      <c r="H300236" s="35"/>
    </row>
    <row r="300237" spans="8:8" x14ac:dyDescent="0.3">
      <c r="H300237" s="35"/>
    </row>
    <row r="300238" spans="8:8" x14ac:dyDescent="0.3">
      <c r="H300238" s="35"/>
    </row>
    <row r="300239" spans="8:8" x14ac:dyDescent="0.3">
      <c r="H300239" s="35"/>
    </row>
    <row r="300240" spans="8:8" x14ac:dyDescent="0.3">
      <c r="H300240" s="35"/>
    </row>
    <row r="300241" spans="8:8" x14ac:dyDescent="0.3">
      <c r="H300241" s="35"/>
    </row>
    <row r="300242" spans="8:8" x14ac:dyDescent="0.3">
      <c r="H300242" s="35"/>
    </row>
    <row r="300243" spans="8:8" x14ac:dyDescent="0.3">
      <c r="H300243" s="35"/>
    </row>
    <row r="300244" spans="8:8" x14ac:dyDescent="0.3">
      <c r="H300244" s="35"/>
    </row>
    <row r="300245" spans="8:8" x14ac:dyDescent="0.3">
      <c r="H300245" s="35"/>
    </row>
    <row r="300246" spans="8:8" x14ac:dyDescent="0.3">
      <c r="H300246" s="35"/>
    </row>
    <row r="300247" spans="8:8" x14ac:dyDescent="0.3">
      <c r="H300247" s="35"/>
    </row>
    <row r="300248" spans="8:8" x14ac:dyDescent="0.3">
      <c r="H300248" s="35"/>
    </row>
    <row r="300249" spans="8:8" x14ac:dyDescent="0.3">
      <c r="H300249" s="35"/>
    </row>
    <row r="300250" spans="8:8" x14ac:dyDescent="0.3">
      <c r="H300250" s="35"/>
    </row>
    <row r="300251" spans="8:8" x14ac:dyDescent="0.3">
      <c r="H300251" s="35"/>
    </row>
    <row r="300252" spans="8:8" x14ac:dyDescent="0.3">
      <c r="H300252" s="35"/>
    </row>
    <row r="300253" spans="8:8" x14ac:dyDescent="0.3">
      <c r="H300253" s="35"/>
    </row>
    <row r="300254" spans="8:8" x14ac:dyDescent="0.3">
      <c r="H300254" s="35"/>
    </row>
    <row r="300255" spans="8:8" x14ac:dyDescent="0.3">
      <c r="H300255" s="35"/>
    </row>
    <row r="300256" spans="8:8" x14ac:dyDescent="0.3">
      <c r="H300256" s="35"/>
    </row>
    <row r="300257" spans="8:8" x14ac:dyDescent="0.3">
      <c r="H300257" s="35"/>
    </row>
    <row r="300258" spans="8:8" x14ac:dyDescent="0.3">
      <c r="H300258" s="35"/>
    </row>
    <row r="300259" spans="8:8" x14ac:dyDescent="0.3">
      <c r="H300259" s="35"/>
    </row>
    <row r="300260" spans="8:8" x14ac:dyDescent="0.3">
      <c r="H300260" s="35"/>
    </row>
    <row r="300261" spans="8:8" x14ac:dyDescent="0.3">
      <c r="H300261" s="35"/>
    </row>
    <row r="300262" spans="8:8" x14ac:dyDescent="0.3">
      <c r="H300262" s="35"/>
    </row>
    <row r="300263" spans="8:8" x14ac:dyDescent="0.3">
      <c r="H300263" s="35"/>
    </row>
    <row r="300264" spans="8:8" x14ac:dyDescent="0.3">
      <c r="H300264" s="35"/>
    </row>
    <row r="300265" spans="8:8" x14ac:dyDescent="0.3">
      <c r="H300265" s="35"/>
    </row>
    <row r="300266" spans="8:8" x14ac:dyDescent="0.3">
      <c r="H300266" s="35"/>
    </row>
    <row r="300267" spans="8:8" x14ac:dyDescent="0.3">
      <c r="H300267" s="35"/>
    </row>
    <row r="300268" spans="8:8" x14ac:dyDescent="0.3">
      <c r="H300268" s="35"/>
    </row>
    <row r="300269" spans="8:8" x14ac:dyDescent="0.3">
      <c r="H300269" s="35"/>
    </row>
    <row r="300270" spans="8:8" x14ac:dyDescent="0.3">
      <c r="H300270" s="35"/>
    </row>
    <row r="300271" spans="8:8" x14ac:dyDescent="0.3">
      <c r="H300271" s="35"/>
    </row>
    <row r="300272" spans="8:8" x14ac:dyDescent="0.3">
      <c r="H300272" s="35"/>
    </row>
    <row r="300273" spans="8:8" x14ac:dyDescent="0.3">
      <c r="H300273" s="35"/>
    </row>
    <row r="300274" spans="8:8" x14ac:dyDescent="0.3">
      <c r="H300274" s="35"/>
    </row>
    <row r="300275" spans="8:8" x14ac:dyDescent="0.3">
      <c r="H300275" s="35"/>
    </row>
    <row r="300276" spans="8:8" x14ac:dyDescent="0.3">
      <c r="H300276" s="35"/>
    </row>
    <row r="300277" spans="8:8" x14ac:dyDescent="0.3">
      <c r="H300277" s="35"/>
    </row>
    <row r="300278" spans="8:8" x14ac:dyDescent="0.3">
      <c r="H300278" s="35"/>
    </row>
    <row r="300279" spans="8:8" x14ac:dyDescent="0.3">
      <c r="H300279" s="35"/>
    </row>
    <row r="300280" spans="8:8" x14ac:dyDescent="0.3">
      <c r="H300280" s="35"/>
    </row>
    <row r="300281" spans="8:8" x14ac:dyDescent="0.3">
      <c r="H300281" s="35"/>
    </row>
    <row r="300282" spans="8:8" x14ac:dyDescent="0.3">
      <c r="H300282" s="35"/>
    </row>
    <row r="300283" spans="8:8" x14ac:dyDescent="0.3">
      <c r="H300283" s="35"/>
    </row>
    <row r="300284" spans="8:8" x14ac:dyDescent="0.3">
      <c r="H300284" s="35"/>
    </row>
    <row r="300285" spans="8:8" x14ac:dyDescent="0.3">
      <c r="H300285" s="35"/>
    </row>
    <row r="300286" spans="8:8" x14ac:dyDescent="0.3">
      <c r="H300286" s="35"/>
    </row>
    <row r="300287" spans="8:8" x14ac:dyDescent="0.3">
      <c r="H300287" s="35"/>
    </row>
    <row r="300288" spans="8:8" x14ac:dyDescent="0.3">
      <c r="H300288" s="35"/>
    </row>
    <row r="300289" spans="8:8" x14ac:dyDescent="0.3">
      <c r="H300289" s="35"/>
    </row>
    <row r="300290" spans="8:8" x14ac:dyDescent="0.3">
      <c r="H300290" s="35"/>
    </row>
    <row r="300291" spans="8:8" x14ac:dyDescent="0.3">
      <c r="H300291" s="35"/>
    </row>
    <row r="300292" spans="8:8" x14ac:dyDescent="0.3">
      <c r="H300292" s="35"/>
    </row>
    <row r="300293" spans="8:8" x14ac:dyDescent="0.3">
      <c r="H300293" s="35"/>
    </row>
    <row r="300294" spans="8:8" x14ac:dyDescent="0.3">
      <c r="H300294" s="35"/>
    </row>
    <row r="300295" spans="8:8" x14ac:dyDescent="0.3">
      <c r="H300295" s="35"/>
    </row>
    <row r="300296" spans="8:8" x14ac:dyDescent="0.3">
      <c r="H300296" s="35"/>
    </row>
    <row r="300297" spans="8:8" x14ac:dyDescent="0.3">
      <c r="H300297" s="35"/>
    </row>
    <row r="300298" spans="8:8" x14ac:dyDescent="0.3">
      <c r="H300298" s="35"/>
    </row>
    <row r="300299" spans="8:8" x14ac:dyDescent="0.3">
      <c r="H300299" s="35"/>
    </row>
    <row r="300300" spans="8:8" x14ac:dyDescent="0.3">
      <c r="H300300" s="35"/>
    </row>
    <row r="300301" spans="8:8" x14ac:dyDescent="0.3">
      <c r="H300301" s="35"/>
    </row>
    <row r="300302" spans="8:8" x14ac:dyDescent="0.3">
      <c r="H300302" s="35"/>
    </row>
    <row r="300303" spans="8:8" x14ac:dyDescent="0.3">
      <c r="H300303" s="35"/>
    </row>
    <row r="300304" spans="8:8" x14ac:dyDescent="0.3">
      <c r="H300304" s="35"/>
    </row>
    <row r="300305" spans="8:8" x14ac:dyDescent="0.3">
      <c r="H300305" s="35"/>
    </row>
    <row r="300306" spans="8:8" x14ac:dyDescent="0.3">
      <c r="H300306" s="35"/>
    </row>
    <row r="300307" spans="8:8" x14ac:dyDescent="0.3">
      <c r="H300307" s="35"/>
    </row>
    <row r="300308" spans="8:8" x14ac:dyDescent="0.3">
      <c r="H300308" s="35"/>
    </row>
    <row r="300309" spans="8:8" x14ac:dyDescent="0.3">
      <c r="H300309" s="35"/>
    </row>
    <row r="300310" spans="8:8" x14ac:dyDescent="0.3">
      <c r="H300310" s="35"/>
    </row>
    <row r="300311" spans="8:8" x14ac:dyDescent="0.3">
      <c r="H300311" s="35"/>
    </row>
    <row r="300312" spans="8:8" x14ac:dyDescent="0.3">
      <c r="H300312" s="35"/>
    </row>
    <row r="300313" spans="8:8" x14ac:dyDescent="0.3">
      <c r="H300313" s="35"/>
    </row>
    <row r="300314" spans="8:8" x14ac:dyDescent="0.3">
      <c r="H300314" s="35"/>
    </row>
    <row r="300315" spans="8:8" x14ac:dyDescent="0.3">
      <c r="H300315" s="35"/>
    </row>
    <row r="300316" spans="8:8" x14ac:dyDescent="0.3">
      <c r="H300316" s="35"/>
    </row>
    <row r="300317" spans="8:8" x14ac:dyDescent="0.3">
      <c r="H300317" s="35"/>
    </row>
    <row r="300318" spans="8:8" x14ac:dyDescent="0.3">
      <c r="H300318" s="35"/>
    </row>
    <row r="300319" spans="8:8" x14ac:dyDescent="0.3">
      <c r="H300319" s="35"/>
    </row>
    <row r="300320" spans="8:8" x14ac:dyDescent="0.3">
      <c r="H300320" s="35"/>
    </row>
    <row r="300321" spans="8:8" x14ac:dyDescent="0.3">
      <c r="H300321" s="35"/>
    </row>
    <row r="300322" spans="8:8" x14ac:dyDescent="0.3">
      <c r="H300322" s="35"/>
    </row>
    <row r="300323" spans="8:8" x14ac:dyDescent="0.3">
      <c r="H300323" s="35"/>
    </row>
    <row r="300324" spans="8:8" x14ac:dyDescent="0.3">
      <c r="H300324" s="35"/>
    </row>
    <row r="300325" spans="8:8" x14ac:dyDescent="0.3">
      <c r="H300325" s="35"/>
    </row>
    <row r="300326" spans="8:8" x14ac:dyDescent="0.3">
      <c r="H300326" s="35"/>
    </row>
    <row r="300327" spans="8:8" x14ac:dyDescent="0.3">
      <c r="H300327" s="35"/>
    </row>
    <row r="300328" spans="8:8" x14ac:dyDescent="0.3">
      <c r="H300328" s="35"/>
    </row>
    <row r="300329" spans="8:8" x14ac:dyDescent="0.3">
      <c r="H300329" s="35"/>
    </row>
    <row r="300330" spans="8:8" x14ac:dyDescent="0.3">
      <c r="H300330" s="35"/>
    </row>
    <row r="300331" spans="8:8" x14ac:dyDescent="0.3">
      <c r="H300331" s="35"/>
    </row>
    <row r="300332" spans="8:8" x14ac:dyDescent="0.3">
      <c r="H300332" s="35"/>
    </row>
    <row r="300333" spans="8:8" x14ac:dyDescent="0.3">
      <c r="H300333" s="35"/>
    </row>
    <row r="300334" spans="8:8" x14ac:dyDescent="0.3">
      <c r="H300334" s="35"/>
    </row>
    <row r="300335" spans="8:8" x14ac:dyDescent="0.3">
      <c r="H300335" s="35"/>
    </row>
    <row r="300336" spans="8:8" x14ac:dyDescent="0.3">
      <c r="H300336" s="35"/>
    </row>
    <row r="300337" spans="8:8" x14ac:dyDescent="0.3">
      <c r="H300337" s="35"/>
    </row>
    <row r="300338" spans="8:8" x14ac:dyDescent="0.3">
      <c r="H300338" s="35"/>
    </row>
    <row r="300339" spans="8:8" x14ac:dyDescent="0.3">
      <c r="H300339" s="35"/>
    </row>
    <row r="300340" spans="8:8" x14ac:dyDescent="0.3">
      <c r="H300340" s="35"/>
    </row>
    <row r="300341" spans="8:8" x14ac:dyDescent="0.3">
      <c r="H300341" s="35"/>
    </row>
    <row r="300342" spans="8:8" x14ac:dyDescent="0.3">
      <c r="H300342" s="35"/>
    </row>
    <row r="300343" spans="8:8" x14ac:dyDescent="0.3">
      <c r="H300343" s="35"/>
    </row>
    <row r="300344" spans="8:8" x14ac:dyDescent="0.3">
      <c r="H300344" s="35"/>
    </row>
    <row r="300345" spans="8:8" x14ac:dyDescent="0.3">
      <c r="H300345" s="35"/>
    </row>
    <row r="300346" spans="8:8" x14ac:dyDescent="0.3">
      <c r="H300346" s="35"/>
    </row>
    <row r="300347" spans="8:8" x14ac:dyDescent="0.3">
      <c r="H300347" s="35"/>
    </row>
    <row r="300348" spans="8:8" x14ac:dyDescent="0.3">
      <c r="H300348" s="35"/>
    </row>
    <row r="300349" spans="8:8" x14ac:dyDescent="0.3">
      <c r="H300349" s="35"/>
    </row>
    <row r="300350" spans="8:8" x14ac:dyDescent="0.3">
      <c r="H300350" s="35"/>
    </row>
    <row r="300351" spans="8:8" x14ac:dyDescent="0.3">
      <c r="H300351" s="35"/>
    </row>
    <row r="300352" spans="8:8" x14ac:dyDescent="0.3">
      <c r="H300352" s="35"/>
    </row>
    <row r="300353" spans="8:8" x14ac:dyDescent="0.3">
      <c r="H300353" s="35"/>
    </row>
    <row r="300354" spans="8:8" x14ac:dyDescent="0.3">
      <c r="H300354" s="35"/>
    </row>
    <row r="300355" spans="8:8" x14ac:dyDescent="0.3">
      <c r="H300355" s="35"/>
    </row>
    <row r="300356" spans="8:8" x14ac:dyDescent="0.3">
      <c r="H300356" s="35"/>
    </row>
    <row r="300357" spans="8:8" x14ac:dyDescent="0.3">
      <c r="H300357" s="35"/>
    </row>
    <row r="300358" spans="8:8" x14ac:dyDescent="0.3">
      <c r="H300358" s="35"/>
    </row>
    <row r="300359" spans="8:8" x14ac:dyDescent="0.3">
      <c r="H300359" s="35"/>
    </row>
    <row r="300360" spans="8:8" x14ac:dyDescent="0.3">
      <c r="H300360" s="35"/>
    </row>
    <row r="300361" spans="8:8" x14ac:dyDescent="0.3">
      <c r="H300361" s="35"/>
    </row>
    <row r="300362" spans="8:8" x14ac:dyDescent="0.3">
      <c r="H300362" s="35"/>
    </row>
    <row r="300363" spans="8:8" x14ac:dyDescent="0.3">
      <c r="H300363" s="35"/>
    </row>
    <row r="300364" spans="8:8" x14ac:dyDescent="0.3">
      <c r="H300364" s="35"/>
    </row>
    <row r="300365" spans="8:8" x14ac:dyDescent="0.3">
      <c r="H300365" s="35"/>
    </row>
    <row r="300366" spans="8:8" x14ac:dyDescent="0.3">
      <c r="H300366" s="35"/>
    </row>
    <row r="300367" spans="8:8" x14ac:dyDescent="0.3">
      <c r="H300367" s="35"/>
    </row>
    <row r="300368" spans="8:8" x14ac:dyDescent="0.3">
      <c r="H300368" s="35"/>
    </row>
    <row r="300369" spans="8:8" x14ac:dyDescent="0.3">
      <c r="H300369" s="35"/>
    </row>
    <row r="300370" spans="8:8" x14ac:dyDescent="0.3">
      <c r="H300370" s="35"/>
    </row>
    <row r="300371" spans="8:8" x14ac:dyDescent="0.3">
      <c r="H300371" s="35"/>
    </row>
    <row r="300372" spans="8:8" x14ac:dyDescent="0.3">
      <c r="H300372" s="35"/>
    </row>
    <row r="300373" spans="8:8" x14ac:dyDescent="0.3">
      <c r="H300373" s="35"/>
    </row>
    <row r="300374" spans="8:8" x14ac:dyDescent="0.3">
      <c r="H300374" s="35"/>
    </row>
    <row r="300375" spans="8:8" x14ac:dyDescent="0.3">
      <c r="H300375" s="35"/>
    </row>
    <row r="300376" spans="8:8" x14ac:dyDescent="0.3">
      <c r="H300376" s="35"/>
    </row>
    <row r="300377" spans="8:8" x14ac:dyDescent="0.3">
      <c r="H300377" s="35"/>
    </row>
    <row r="300378" spans="8:8" x14ac:dyDescent="0.3">
      <c r="H300378" s="35"/>
    </row>
    <row r="300379" spans="8:8" x14ac:dyDescent="0.3">
      <c r="H300379" s="35"/>
    </row>
    <row r="300380" spans="8:8" x14ac:dyDescent="0.3">
      <c r="H300380" s="35"/>
    </row>
    <row r="300381" spans="8:8" x14ac:dyDescent="0.3">
      <c r="H300381" s="35"/>
    </row>
    <row r="300382" spans="8:8" x14ac:dyDescent="0.3">
      <c r="H300382" s="35"/>
    </row>
    <row r="300383" spans="8:8" x14ac:dyDescent="0.3">
      <c r="H300383" s="35"/>
    </row>
    <row r="300384" spans="8:8" x14ac:dyDescent="0.3">
      <c r="H300384" s="35"/>
    </row>
    <row r="300385" spans="8:8" x14ac:dyDescent="0.3">
      <c r="H300385" s="35"/>
    </row>
    <row r="300386" spans="8:8" x14ac:dyDescent="0.3">
      <c r="H300386" s="35"/>
    </row>
    <row r="300387" spans="8:8" x14ac:dyDescent="0.3">
      <c r="H300387" s="35"/>
    </row>
    <row r="300388" spans="8:8" x14ac:dyDescent="0.3">
      <c r="H300388" s="35"/>
    </row>
    <row r="300389" spans="8:8" x14ac:dyDescent="0.3">
      <c r="H300389" s="35"/>
    </row>
    <row r="300390" spans="8:8" x14ac:dyDescent="0.3">
      <c r="H300390" s="35"/>
    </row>
    <row r="300391" spans="8:8" x14ac:dyDescent="0.3">
      <c r="H300391" s="35"/>
    </row>
    <row r="300392" spans="8:8" x14ac:dyDescent="0.3">
      <c r="H300392" s="35"/>
    </row>
    <row r="300393" spans="8:8" x14ac:dyDescent="0.3">
      <c r="H300393" s="35"/>
    </row>
    <row r="300394" spans="8:8" x14ac:dyDescent="0.3">
      <c r="H300394" s="35"/>
    </row>
    <row r="300395" spans="8:8" x14ac:dyDescent="0.3">
      <c r="H300395" s="35"/>
    </row>
    <row r="300396" spans="8:8" x14ac:dyDescent="0.3">
      <c r="H300396" s="35"/>
    </row>
    <row r="300397" spans="8:8" x14ac:dyDescent="0.3">
      <c r="H300397" s="35"/>
    </row>
    <row r="300398" spans="8:8" x14ac:dyDescent="0.3">
      <c r="H300398" s="35"/>
    </row>
    <row r="300399" spans="8:8" x14ac:dyDescent="0.3">
      <c r="H300399" s="35"/>
    </row>
    <row r="300400" spans="8:8" x14ac:dyDescent="0.3">
      <c r="H300400" s="35"/>
    </row>
    <row r="300401" spans="8:8" x14ac:dyDescent="0.3">
      <c r="H300401" s="35"/>
    </row>
    <row r="300402" spans="8:8" x14ac:dyDescent="0.3">
      <c r="H300402" s="35"/>
    </row>
    <row r="300403" spans="8:8" x14ac:dyDescent="0.3">
      <c r="H300403" s="35"/>
    </row>
    <row r="300404" spans="8:8" x14ac:dyDescent="0.3">
      <c r="H300404" s="35"/>
    </row>
    <row r="300405" spans="8:8" x14ac:dyDescent="0.3">
      <c r="H300405" s="35"/>
    </row>
    <row r="300406" spans="8:8" x14ac:dyDescent="0.3">
      <c r="H300406" s="35"/>
    </row>
    <row r="300407" spans="8:8" x14ac:dyDescent="0.3">
      <c r="H300407" s="35"/>
    </row>
    <row r="300408" spans="8:8" x14ac:dyDescent="0.3">
      <c r="H300408" s="35"/>
    </row>
    <row r="300409" spans="8:8" x14ac:dyDescent="0.3">
      <c r="H300409" s="35"/>
    </row>
    <row r="300410" spans="8:8" x14ac:dyDescent="0.3">
      <c r="H300410" s="35"/>
    </row>
    <row r="300411" spans="8:8" x14ac:dyDescent="0.3">
      <c r="H300411" s="35"/>
    </row>
    <row r="300412" spans="8:8" x14ac:dyDescent="0.3">
      <c r="H300412" s="35"/>
    </row>
    <row r="300413" spans="8:8" x14ac:dyDescent="0.3">
      <c r="H300413" s="35"/>
    </row>
    <row r="300414" spans="8:8" x14ac:dyDescent="0.3">
      <c r="H300414" s="35"/>
    </row>
    <row r="300415" spans="8:8" x14ac:dyDescent="0.3">
      <c r="H300415" s="35"/>
    </row>
    <row r="300416" spans="8:8" x14ac:dyDescent="0.3">
      <c r="H300416" s="35"/>
    </row>
    <row r="300417" spans="8:8" x14ac:dyDescent="0.3">
      <c r="H300417" s="35"/>
    </row>
    <row r="300418" spans="8:8" x14ac:dyDescent="0.3">
      <c r="H300418" s="35"/>
    </row>
    <row r="300419" spans="8:8" x14ac:dyDescent="0.3">
      <c r="H300419" s="35"/>
    </row>
    <row r="300420" spans="8:8" x14ac:dyDescent="0.3">
      <c r="H300420" s="35"/>
    </row>
    <row r="300421" spans="8:8" x14ac:dyDescent="0.3">
      <c r="H300421" s="35"/>
    </row>
    <row r="300422" spans="8:8" x14ac:dyDescent="0.3">
      <c r="H300422" s="35"/>
    </row>
    <row r="300423" spans="8:8" x14ac:dyDescent="0.3">
      <c r="H300423" s="35"/>
    </row>
    <row r="300424" spans="8:8" x14ac:dyDescent="0.3">
      <c r="H300424" s="35"/>
    </row>
    <row r="300425" spans="8:8" x14ac:dyDescent="0.3">
      <c r="H300425" s="35"/>
    </row>
    <row r="300426" spans="8:8" x14ac:dyDescent="0.3">
      <c r="H300426" s="35"/>
    </row>
    <row r="300427" spans="8:8" x14ac:dyDescent="0.3">
      <c r="H300427" s="35"/>
    </row>
    <row r="300428" spans="8:8" x14ac:dyDescent="0.3">
      <c r="H300428" s="35"/>
    </row>
    <row r="300429" spans="8:8" x14ac:dyDescent="0.3">
      <c r="H300429" s="35"/>
    </row>
    <row r="300430" spans="8:8" x14ac:dyDescent="0.3">
      <c r="H300430" s="35"/>
    </row>
    <row r="300431" spans="8:8" x14ac:dyDescent="0.3">
      <c r="H300431" s="35"/>
    </row>
    <row r="300432" spans="8:8" x14ac:dyDescent="0.3">
      <c r="H300432" s="35"/>
    </row>
    <row r="300433" spans="8:8" x14ac:dyDescent="0.3">
      <c r="H300433" s="35"/>
    </row>
    <row r="300434" spans="8:8" x14ac:dyDescent="0.3">
      <c r="H300434" s="35"/>
    </row>
    <row r="300435" spans="8:8" x14ac:dyDescent="0.3">
      <c r="H300435" s="35"/>
    </row>
    <row r="300436" spans="8:8" x14ac:dyDescent="0.3">
      <c r="H300436" s="35"/>
    </row>
    <row r="300437" spans="8:8" x14ac:dyDescent="0.3">
      <c r="H300437" s="35"/>
    </row>
    <row r="300438" spans="8:8" x14ac:dyDescent="0.3">
      <c r="H300438" s="35"/>
    </row>
    <row r="300439" spans="8:8" x14ac:dyDescent="0.3">
      <c r="H300439" s="35"/>
    </row>
    <row r="300440" spans="8:8" x14ac:dyDescent="0.3">
      <c r="H300440" s="35"/>
    </row>
    <row r="300441" spans="8:8" x14ac:dyDescent="0.3">
      <c r="H300441" s="35"/>
    </row>
    <row r="300442" spans="8:8" x14ac:dyDescent="0.3">
      <c r="H300442" s="35"/>
    </row>
    <row r="300443" spans="8:8" x14ac:dyDescent="0.3">
      <c r="H300443" s="35"/>
    </row>
    <row r="300444" spans="8:8" x14ac:dyDescent="0.3">
      <c r="H300444" s="35"/>
    </row>
    <row r="300445" spans="8:8" x14ac:dyDescent="0.3">
      <c r="H300445" s="35"/>
    </row>
    <row r="300446" spans="8:8" x14ac:dyDescent="0.3">
      <c r="H300446" s="35"/>
    </row>
    <row r="300447" spans="8:8" x14ac:dyDescent="0.3">
      <c r="H300447" s="35"/>
    </row>
    <row r="300448" spans="8:8" x14ac:dyDescent="0.3">
      <c r="H300448" s="35"/>
    </row>
    <row r="300449" spans="8:8" x14ac:dyDescent="0.3">
      <c r="H300449" s="35"/>
    </row>
    <row r="300450" spans="8:8" x14ac:dyDescent="0.3">
      <c r="H300450" s="35"/>
    </row>
    <row r="300451" spans="8:8" x14ac:dyDescent="0.3">
      <c r="H300451" s="35"/>
    </row>
    <row r="300452" spans="8:8" x14ac:dyDescent="0.3">
      <c r="H300452" s="35"/>
    </row>
    <row r="300453" spans="8:8" x14ac:dyDescent="0.3">
      <c r="H300453" s="35"/>
    </row>
    <row r="300454" spans="8:8" x14ac:dyDescent="0.3">
      <c r="H300454" s="35"/>
    </row>
    <row r="300455" spans="8:8" x14ac:dyDescent="0.3">
      <c r="H300455" s="35"/>
    </row>
    <row r="300456" spans="8:8" x14ac:dyDescent="0.3">
      <c r="H300456" s="35"/>
    </row>
    <row r="300457" spans="8:8" x14ac:dyDescent="0.3">
      <c r="H300457" s="35"/>
    </row>
    <row r="300458" spans="8:8" x14ac:dyDescent="0.3">
      <c r="H300458" s="35"/>
    </row>
    <row r="300459" spans="8:8" x14ac:dyDescent="0.3">
      <c r="H300459" s="35"/>
    </row>
    <row r="300460" spans="8:8" x14ac:dyDescent="0.3">
      <c r="H300460" s="35"/>
    </row>
    <row r="300461" spans="8:8" x14ac:dyDescent="0.3">
      <c r="H300461" s="35"/>
    </row>
    <row r="300462" spans="8:8" x14ac:dyDescent="0.3">
      <c r="H300462" s="35"/>
    </row>
    <row r="300463" spans="8:8" x14ac:dyDescent="0.3">
      <c r="H300463" s="35"/>
    </row>
    <row r="300464" spans="8:8" x14ac:dyDescent="0.3">
      <c r="H300464" s="35"/>
    </row>
    <row r="300465" spans="8:8" x14ac:dyDescent="0.3">
      <c r="H300465" s="35"/>
    </row>
    <row r="300466" spans="8:8" x14ac:dyDescent="0.3">
      <c r="H300466" s="35"/>
    </row>
    <row r="300467" spans="8:8" x14ac:dyDescent="0.3">
      <c r="H300467" s="35"/>
    </row>
    <row r="300468" spans="8:8" x14ac:dyDescent="0.3">
      <c r="H300468" s="35"/>
    </row>
    <row r="300469" spans="8:8" x14ac:dyDescent="0.3">
      <c r="H300469" s="35"/>
    </row>
    <row r="300470" spans="8:8" x14ac:dyDescent="0.3">
      <c r="H300470" s="35"/>
    </row>
    <row r="300471" spans="8:8" x14ac:dyDescent="0.3">
      <c r="H300471" s="35"/>
    </row>
    <row r="300472" spans="8:8" x14ac:dyDescent="0.3">
      <c r="H300472" s="35"/>
    </row>
    <row r="300473" spans="8:8" x14ac:dyDescent="0.3">
      <c r="H300473" s="35"/>
    </row>
    <row r="300474" spans="8:8" x14ac:dyDescent="0.3">
      <c r="H300474" s="35"/>
    </row>
    <row r="300475" spans="8:8" x14ac:dyDescent="0.3">
      <c r="H300475" s="35"/>
    </row>
    <row r="300476" spans="8:8" x14ac:dyDescent="0.3">
      <c r="H300476" s="35"/>
    </row>
    <row r="300477" spans="8:8" x14ac:dyDescent="0.3">
      <c r="H300477" s="35"/>
    </row>
    <row r="300478" spans="8:8" x14ac:dyDescent="0.3">
      <c r="H300478" s="35"/>
    </row>
    <row r="300479" spans="8:8" x14ac:dyDescent="0.3">
      <c r="H300479" s="35"/>
    </row>
    <row r="300480" spans="8:8" x14ac:dyDescent="0.3">
      <c r="H300480" s="35"/>
    </row>
    <row r="300481" spans="8:8" x14ac:dyDescent="0.3">
      <c r="H300481" s="35"/>
    </row>
    <row r="300482" spans="8:8" x14ac:dyDescent="0.3">
      <c r="H300482" s="35"/>
    </row>
    <row r="300483" spans="8:8" x14ac:dyDescent="0.3">
      <c r="H300483" s="35"/>
    </row>
    <row r="300484" spans="8:8" x14ac:dyDescent="0.3">
      <c r="H300484" s="35"/>
    </row>
    <row r="300485" spans="8:8" x14ac:dyDescent="0.3">
      <c r="H300485" s="35"/>
    </row>
    <row r="300486" spans="8:8" x14ac:dyDescent="0.3">
      <c r="H300486" s="35"/>
    </row>
    <row r="300487" spans="8:8" x14ac:dyDescent="0.3">
      <c r="H300487" s="35"/>
    </row>
    <row r="300488" spans="8:8" x14ac:dyDescent="0.3">
      <c r="H300488" s="35"/>
    </row>
    <row r="300489" spans="8:8" x14ac:dyDescent="0.3">
      <c r="H300489" s="35"/>
    </row>
    <row r="300490" spans="8:8" x14ac:dyDescent="0.3">
      <c r="H300490" s="35"/>
    </row>
    <row r="300491" spans="8:8" x14ac:dyDescent="0.3">
      <c r="H300491" s="35"/>
    </row>
    <row r="300492" spans="8:8" x14ac:dyDescent="0.3">
      <c r="H300492" s="35"/>
    </row>
    <row r="300493" spans="8:8" x14ac:dyDescent="0.3">
      <c r="H300493" s="35"/>
    </row>
    <row r="300494" spans="8:8" x14ac:dyDescent="0.3">
      <c r="H300494" s="35"/>
    </row>
    <row r="300495" spans="8:8" x14ac:dyDescent="0.3">
      <c r="H300495" s="35"/>
    </row>
    <row r="300496" spans="8:8" x14ac:dyDescent="0.3">
      <c r="H300496" s="35"/>
    </row>
    <row r="300497" spans="8:8" x14ac:dyDescent="0.3">
      <c r="H300497" s="35"/>
    </row>
    <row r="300498" spans="8:8" x14ac:dyDescent="0.3">
      <c r="H300498" s="35"/>
    </row>
    <row r="300499" spans="8:8" x14ac:dyDescent="0.3">
      <c r="H300499" s="35"/>
    </row>
    <row r="300500" spans="8:8" x14ac:dyDescent="0.3">
      <c r="H300500" s="35"/>
    </row>
    <row r="300501" spans="8:8" x14ac:dyDescent="0.3">
      <c r="H300501" s="35"/>
    </row>
    <row r="300502" spans="8:8" x14ac:dyDescent="0.3">
      <c r="H300502" s="35"/>
    </row>
    <row r="300503" spans="8:8" x14ac:dyDescent="0.3">
      <c r="H300503" s="35"/>
    </row>
    <row r="300504" spans="8:8" x14ac:dyDescent="0.3">
      <c r="H300504" s="35"/>
    </row>
    <row r="300505" spans="8:8" x14ac:dyDescent="0.3">
      <c r="H300505" s="35"/>
    </row>
    <row r="300506" spans="8:8" x14ac:dyDescent="0.3">
      <c r="H300506" s="35"/>
    </row>
    <row r="300507" spans="8:8" x14ac:dyDescent="0.3">
      <c r="H300507" s="35"/>
    </row>
    <row r="300508" spans="8:8" x14ac:dyDescent="0.3">
      <c r="H300508" s="35"/>
    </row>
    <row r="300509" spans="8:8" x14ac:dyDescent="0.3">
      <c r="H300509" s="35"/>
    </row>
    <row r="300510" spans="8:8" x14ac:dyDescent="0.3">
      <c r="H300510" s="35"/>
    </row>
    <row r="300511" spans="8:8" x14ac:dyDescent="0.3">
      <c r="H300511" s="35"/>
    </row>
    <row r="300512" spans="8:8" x14ac:dyDescent="0.3">
      <c r="H300512" s="35"/>
    </row>
    <row r="300513" spans="8:8" x14ac:dyDescent="0.3">
      <c r="H300513" s="35"/>
    </row>
    <row r="300514" spans="8:8" x14ac:dyDescent="0.3">
      <c r="H300514" s="35"/>
    </row>
    <row r="300515" spans="8:8" x14ac:dyDescent="0.3">
      <c r="H300515" s="35"/>
    </row>
    <row r="300516" spans="8:8" x14ac:dyDescent="0.3">
      <c r="H300516" s="35"/>
    </row>
    <row r="300517" spans="8:8" x14ac:dyDescent="0.3">
      <c r="H300517" s="35"/>
    </row>
    <row r="300518" spans="8:8" x14ac:dyDescent="0.3">
      <c r="H300518" s="35"/>
    </row>
    <row r="300519" spans="8:8" x14ac:dyDescent="0.3">
      <c r="H300519" s="35"/>
    </row>
    <row r="300520" spans="8:8" x14ac:dyDescent="0.3">
      <c r="H300520" s="35"/>
    </row>
    <row r="300521" spans="8:8" x14ac:dyDescent="0.3">
      <c r="H300521" s="35"/>
    </row>
    <row r="300522" spans="8:8" x14ac:dyDescent="0.3">
      <c r="H300522" s="35"/>
    </row>
    <row r="300523" spans="8:8" x14ac:dyDescent="0.3">
      <c r="H300523" s="35"/>
    </row>
    <row r="300524" spans="8:8" x14ac:dyDescent="0.3">
      <c r="H300524" s="35"/>
    </row>
    <row r="300525" spans="8:8" x14ac:dyDescent="0.3">
      <c r="H300525" s="35"/>
    </row>
    <row r="300526" spans="8:8" x14ac:dyDescent="0.3">
      <c r="H300526" s="35"/>
    </row>
    <row r="300527" spans="8:8" x14ac:dyDescent="0.3">
      <c r="H300527" s="35"/>
    </row>
    <row r="300528" spans="8:8" x14ac:dyDescent="0.3">
      <c r="H300528" s="35"/>
    </row>
    <row r="300529" spans="8:8" x14ac:dyDescent="0.3">
      <c r="H300529" s="35"/>
    </row>
    <row r="300530" spans="8:8" x14ac:dyDescent="0.3">
      <c r="H300530" s="35"/>
    </row>
    <row r="300531" spans="8:8" x14ac:dyDescent="0.3">
      <c r="H300531" s="35"/>
    </row>
    <row r="300532" spans="8:8" x14ac:dyDescent="0.3">
      <c r="H300532" s="35"/>
    </row>
    <row r="300533" spans="8:8" x14ac:dyDescent="0.3">
      <c r="H300533" s="35"/>
    </row>
    <row r="300534" spans="8:8" x14ac:dyDescent="0.3">
      <c r="H300534" s="35"/>
    </row>
    <row r="300535" spans="8:8" x14ac:dyDescent="0.3">
      <c r="H300535" s="35"/>
    </row>
    <row r="300536" spans="8:8" x14ac:dyDescent="0.3">
      <c r="H300536" s="35"/>
    </row>
    <row r="300537" spans="8:8" x14ac:dyDescent="0.3">
      <c r="H300537" s="35"/>
    </row>
    <row r="300538" spans="8:8" x14ac:dyDescent="0.3">
      <c r="H300538" s="35"/>
    </row>
    <row r="300539" spans="8:8" x14ac:dyDescent="0.3">
      <c r="H300539" s="35"/>
    </row>
    <row r="300540" spans="8:8" x14ac:dyDescent="0.3">
      <c r="H300540" s="35"/>
    </row>
    <row r="300541" spans="8:8" x14ac:dyDescent="0.3">
      <c r="H300541" s="35"/>
    </row>
    <row r="300542" spans="8:8" x14ac:dyDescent="0.3">
      <c r="H300542" s="35"/>
    </row>
    <row r="300543" spans="8:8" x14ac:dyDescent="0.3">
      <c r="H300543" s="35"/>
    </row>
    <row r="300544" spans="8:8" x14ac:dyDescent="0.3">
      <c r="H300544" s="35"/>
    </row>
    <row r="300545" spans="8:8" x14ac:dyDescent="0.3">
      <c r="H300545" s="35"/>
    </row>
    <row r="300546" spans="8:8" x14ac:dyDescent="0.3">
      <c r="H300546" s="35"/>
    </row>
    <row r="300547" spans="8:8" x14ac:dyDescent="0.3">
      <c r="H300547" s="35"/>
    </row>
    <row r="300548" spans="8:8" x14ac:dyDescent="0.3">
      <c r="H300548" s="35"/>
    </row>
    <row r="300549" spans="8:8" x14ac:dyDescent="0.3">
      <c r="H300549" s="35"/>
    </row>
    <row r="300550" spans="8:8" x14ac:dyDescent="0.3">
      <c r="H300550" s="35"/>
    </row>
    <row r="300551" spans="8:8" x14ac:dyDescent="0.3">
      <c r="H300551" s="35"/>
    </row>
    <row r="300552" spans="8:8" x14ac:dyDescent="0.3">
      <c r="H300552" s="35"/>
    </row>
    <row r="300553" spans="8:8" x14ac:dyDescent="0.3">
      <c r="H300553" s="35"/>
    </row>
    <row r="300554" spans="8:8" x14ac:dyDescent="0.3">
      <c r="H300554" s="35"/>
    </row>
    <row r="300555" spans="8:8" x14ac:dyDescent="0.3">
      <c r="H300555" s="35"/>
    </row>
    <row r="300556" spans="8:8" x14ac:dyDescent="0.3">
      <c r="H300556" s="35"/>
    </row>
    <row r="300557" spans="8:8" x14ac:dyDescent="0.3">
      <c r="H300557" s="35"/>
    </row>
    <row r="300558" spans="8:8" x14ac:dyDescent="0.3">
      <c r="H300558" s="35"/>
    </row>
    <row r="300559" spans="8:8" x14ac:dyDescent="0.3">
      <c r="H300559" s="35"/>
    </row>
    <row r="300560" spans="8:8" x14ac:dyDescent="0.3">
      <c r="H300560" s="35"/>
    </row>
    <row r="300561" spans="8:8" x14ac:dyDescent="0.3">
      <c r="H300561" s="35"/>
    </row>
    <row r="300562" spans="8:8" x14ac:dyDescent="0.3">
      <c r="H300562" s="35"/>
    </row>
    <row r="300563" spans="8:8" x14ac:dyDescent="0.3">
      <c r="H300563" s="35"/>
    </row>
    <row r="300564" spans="8:8" x14ac:dyDescent="0.3">
      <c r="H300564" s="35"/>
    </row>
    <row r="300565" spans="8:8" x14ac:dyDescent="0.3">
      <c r="H300565" s="35"/>
    </row>
    <row r="300566" spans="8:8" x14ac:dyDescent="0.3">
      <c r="H300566" s="35"/>
    </row>
    <row r="300567" spans="8:8" x14ac:dyDescent="0.3">
      <c r="H300567" s="35"/>
    </row>
    <row r="300568" spans="8:8" x14ac:dyDescent="0.3">
      <c r="H300568" s="35"/>
    </row>
    <row r="300569" spans="8:8" x14ac:dyDescent="0.3">
      <c r="H300569" s="35"/>
    </row>
    <row r="300570" spans="8:8" x14ac:dyDescent="0.3">
      <c r="H300570" s="35"/>
    </row>
    <row r="300571" spans="8:8" x14ac:dyDescent="0.3">
      <c r="H300571" s="35"/>
    </row>
    <row r="300572" spans="8:8" x14ac:dyDescent="0.3">
      <c r="H300572" s="35"/>
    </row>
    <row r="300573" spans="8:8" x14ac:dyDescent="0.3">
      <c r="H300573" s="35"/>
    </row>
    <row r="300574" spans="8:8" x14ac:dyDescent="0.3">
      <c r="H300574" s="35"/>
    </row>
    <row r="300575" spans="8:8" x14ac:dyDescent="0.3">
      <c r="H300575" s="35"/>
    </row>
    <row r="300576" spans="8:8" x14ac:dyDescent="0.3">
      <c r="H300576" s="35"/>
    </row>
    <row r="300577" spans="8:8" x14ac:dyDescent="0.3">
      <c r="H300577" s="35"/>
    </row>
    <row r="300578" spans="8:8" x14ac:dyDescent="0.3">
      <c r="H300578" s="35"/>
    </row>
    <row r="300579" spans="8:8" x14ac:dyDescent="0.3">
      <c r="H300579" s="35"/>
    </row>
    <row r="300580" spans="8:8" x14ac:dyDescent="0.3">
      <c r="H300580" s="35"/>
    </row>
    <row r="300581" spans="8:8" x14ac:dyDescent="0.3">
      <c r="H300581" s="35"/>
    </row>
    <row r="300582" spans="8:8" x14ac:dyDescent="0.3">
      <c r="H300582" s="35"/>
    </row>
    <row r="300583" spans="8:8" x14ac:dyDescent="0.3">
      <c r="H300583" s="35"/>
    </row>
    <row r="300584" spans="8:8" x14ac:dyDescent="0.3">
      <c r="H300584" s="35"/>
    </row>
    <row r="300585" spans="8:8" x14ac:dyDescent="0.3">
      <c r="H300585" s="35"/>
    </row>
    <row r="300586" spans="8:8" x14ac:dyDescent="0.3">
      <c r="H300586" s="35"/>
    </row>
    <row r="300587" spans="8:8" x14ac:dyDescent="0.3">
      <c r="H300587" s="35"/>
    </row>
    <row r="300588" spans="8:8" x14ac:dyDescent="0.3">
      <c r="H300588" s="35"/>
    </row>
    <row r="300589" spans="8:8" x14ac:dyDescent="0.3">
      <c r="H300589" s="35"/>
    </row>
    <row r="300590" spans="8:8" x14ac:dyDescent="0.3">
      <c r="H300590" s="35"/>
    </row>
    <row r="300591" spans="8:8" x14ac:dyDescent="0.3">
      <c r="H300591" s="35"/>
    </row>
    <row r="300592" spans="8:8" x14ac:dyDescent="0.3">
      <c r="H300592" s="35"/>
    </row>
    <row r="300593" spans="8:8" x14ac:dyDescent="0.3">
      <c r="H300593" s="35"/>
    </row>
    <row r="300594" spans="8:8" x14ac:dyDescent="0.3">
      <c r="H300594" s="35"/>
    </row>
    <row r="300595" spans="8:8" x14ac:dyDescent="0.3">
      <c r="H300595" s="35"/>
    </row>
    <row r="300596" spans="8:8" x14ac:dyDescent="0.3">
      <c r="H300596" s="35"/>
    </row>
    <row r="300597" spans="8:8" x14ac:dyDescent="0.3">
      <c r="H300597" s="35"/>
    </row>
    <row r="300598" spans="8:8" x14ac:dyDescent="0.3">
      <c r="H300598" s="35"/>
    </row>
    <row r="300599" spans="8:8" x14ac:dyDescent="0.3">
      <c r="H300599" s="35"/>
    </row>
    <row r="300600" spans="8:8" x14ac:dyDescent="0.3">
      <c r="H300600" s="35"/>
    </row>
    <row r="300601" spans="8:8" x14ac:dyDescent="0.3">
      <c r="H300601" s="35"/>
    </row>
    <row r="300602" spans="8:8" x14ac:dyDescent="0.3">
      <c r="H300602" s="35"/>
    </row>
    <row r="300603" spans="8:8" x14ac:dyDescent="0.3">
      <c r="H300603" s="35"/>
    </row>
    <row r="300604" spans="8:8" x14ac:dyDescent="0.3">
      <c r="H300604" s="35"/>
    </row>
    <row r="300605" spans="8:8" x14ac:dyDescent="0.3">
      <c r="H300605" s="35"/>
    </row>
    <row r="300606" spans="8:8" x14ac:dyDescent="0.3">
      <c r="H300606" s="35"/>
    </row>
    <row r="300607" spans="8:8" x14ac:dyDescent="0.3">
      <c r="H300607" s="35"/>
    </row>
    <row r="300608" spans="8:8" x14ac:dyDescent="0.3">
      <c r="H300608" s="35"/>
    </row>
    <row r="300609" spans="8:8" x14ac:dyDescent="0.3">
      <c r="H300609" s="35"/>
    </row>
    <row r="300610" spans="8:8" x14ac:dyDescent="0.3">
      <c r="H300610" s="35"/>
    </row>
    <row r="300611" spans="8:8" x14ac:dyDescent="0.3">
      <c r="H300611" s="35"/>
    </row>
    <row r="300612" spans="8:8" x14ac:dyDescent="0.3">
      <c r="H300612" s="35"/>
    </row>
    <row r="300613" spans="8:8" x14ac:dyDescent="0.3">
      <c r="H300613" s="35"/>
    </row>
    <row r="300614" spans="8:8" x14ac:dyDescent="0.3">
      <c r="H300614" s="35"/>
    </row>
    <row r="300615" spans="8:8" x14ac:dyDescent="0.3">
      <c r="H300615" s="35"/>
    </row>
    <row r="300616" spans="8:8" x14ac:dyDescent="0.3">
      <c r="H300616" s="35"/>
    </row>
    <row r="300617" spans="8:8" x14ac:dyDescent="0.3">
      <c r="H300617" s="35"/>
    </row>
    <row r="300618" spans="8:8" x14ac:dyDescent="0.3">
      <c r="H300618" s="35"/>
    </row>
    <row r="300619" spans="8:8" x14ac:dyDescent="0.3">
      <c r="H300619" s="35"/>
    </row>
    <row r="300620" spans="8:8" x14ac:dyDescent="0.3">
      <c r="H300620" s="35"/>
    </row>
    <row r="300621" spans="8:8" x14ac:dyDescent="0.3">
      <c r="H300621" s="35"/>
    </row>
    <row r="300622" spans="8:8" x14ac:dyDescent="0.3">
      <c r="H300622" s="35"/>
    </row>
    <row r="300623" spans="8:8" x14ac:dyDescent="0.3">
      <c r="H300623" s="35"/>
    </row>
    <row r="300624" spans="8:8" x14ac:dyDescent="0.3">
      <c r="H300624" s="35"/>
    </row>
    <row r="300625" spans="8:8" x14ac:dyDescent="0.3">
      <c r="H300625" s="35"/>
    </row>
    <row r="300626" spans="8:8" x14ac:dyDescent="0.3">
      <c r="H300626" s="35"/>
    </row>
    <row r="300627" spans="8:8" x14ac:dyDescent="0.3">
      <c r="H300627" s="35"/>
    </row>
    <row r="300628" spans="8:8" x14ac:dyDescent="0.3">
      <c r="H300628" s="35"/>
    </row>
    <row r="300629" spans="8:8" x14ac:dyDescent="0.3">
      <c r="H300629" s="35"/>
    </row>
    <row r="300630" spans="8:8" x14ac:dyDescent="0.3">
      <c r="H300630" s="35"/>
    </row>
    <row r="300631" spans="8:8" x14ac:dyDescent="0.3">
      <c r="H300631" s="35"/>
    </row>
    <row r="300632" spans="8:8" x14ac:dyDescent="0.3">
      <c r="H300632" s="35"/>
    </row>
    <row r="300633" spans="8:8" x14ac:dyDescent="0.3">
      <c r="H300633" s="35"/>
    </row>
    <row r="300634" spans="8:8" x14ac:dyDescent="0.3">
      <c r="H300634" s="35"/>
    </row>
    <row r="300635" spans="8:8" x14ac:dyDescent="0.3">
      <c r="H300635" s="35"/>
    </row>
    <row r="300636" spans="8:8" x14ac:dyDescent="0.3">
      <c r="H300636" s="35"/>
    </row>
    <row r="300637" spans="8:8" x14ac:dyDescent="0.3">
      <c r="H300637" s="35"/>
    </row>
    <row r="300638" spans="8:8" x14ac:dyDescent="0.3">
      <c r="H300638" s="35"/>
    </row>
    <row r="300639" spans="8:8" x14ac:dyDescent="0.3">
      <c r="H300639" s="35"/>
    </row>
    <row r="300640" spans="8:8" x14ac:dyDescent="0.3">
      <c r="H300640" s="35"/>
    </row>
    <row r="300641" spans="8:8" x14ac:dyDescent="0.3">
      <c r="H300641" s="35"/>
    </row>
    <row r="300642" spans="8:8" x14ac:dyDescent="0.3">
      <c r="H300642" s="35"/>
    </row>
    <row r="300643" spans="8:8" x14ac:dyDescent="0.3">
      <c r="H300643" s="35"/>
    </row>
    <row r="300644" spans="8:8" x14ac:dyDescent="0.3">
      <c r="H300644" s="35"/>
    </row>
    <row r="300645" spans="8:8" x14ac:dyDescent="0.3">
      <c r="H300645" s="35"/>
    </row>
    <row r="300646" spans="8:8" x14ac:dyDescent="0.3">
      <c r="H300646" s="35"/>
    </row>
    <row r="300647" spans="8:8" x14ac:dyDescent="0.3">
      <c r="H300647" s="35"/>
    </row>
    <row r="300648" spans="8:8" x14ac:dyDescent="0.3">
      <c r="H300648" s="35"/>
    </row>
    <row r="300649" spans="8:8" x14ac:dyDescent="0.3">
      <c r="H300649" s="35"/>
    </row>
    <row r="300650" spans="8:8" x14ac:dyDescent="0.3">
      <c r="H300650" s="35"/>
    </row>
    <row r="300651" spans="8:8" x14ac:dyDescent="0.3">
      <c r="H300651" s="35"/>
    </row>
    <row r="300652" spans="8:8" x14ac:dyDescent="0.3">
      <c r="H300652" s="35"/>
    </row>
    <row r="300653" spans="8:8" x14ac:dyDescent="0.3">
      <c r="H300653" s="35"/>
    </row>
    <row r="300654" spans="8:8" x14ac:dyDescent="0.3">
      <c r="H300654" s="35"/>
    </row>
    <row r="300655" spans="8:8" x14ac:dyDescent="0.3">
      <c r="H300655" s="35"/>
    </row>
    <row r="300656" spans="8:8" x14ac:dyDescent="0.3">
      <c r="H300656" s="35"/>
    </row>
    <row r="300657" spans="8:8" x14ac:dyDescent="0.3">
      <c r="H300657" s="35"/>
    </row>
    <row r="300658" spans="8:8" x14ac:dyDescent="0.3">
      <c r="H300658" s="35"/>
    </row>
    <row r="300659" spans="8:8" x14ac:dyDescent="0.3">
      <c r="H300659" s="35"/>
    </row>
    <row r="300660" spans="8:8" x14ac:dyDescent="0.3">
      <c r="H300660" s="35"/>
    </row>
    <row r="300661" spans="8:8" x14ac:dyDescent="0.3">
      <c r="H300661" s="35"/>
    </row>
    <row r="300662" spans="8:8" x14ac:dyDescent="0.3">
      <c r="H300662" s="35"/>
    </row>
    <row r="300663" spans="8:8" x14ac:dyDescent="0.3">
      <c r="H300663" s="35"/>
    </row>
    <row r="300664" spans="8:8" x14ac:dyDescent="0.3">
      <c r="H300664" s="35"/>
    </row>
    <row r="300665" spans="8:8" x14ac:dyDescent="0.3">
      <c r="H300665" s="35"/>
    </row>
    <row r="300666" spans="8:8" x14ac:dyDescent="0.3">
      <c r="H300666" s="35"/>
    </row>
    <row r="300667" spans="8:8" x14ac:dyDescent="0.3">
      <c r="H300667" s="35"/>
    </row>
    <row r="300668" spans="8:8" x14ac:dyDescent="0.3">
      <c r="H300668" s="35"/>
    </row>
    <row r="300669" spans="8:8" x14ac:dyDescent="0.3">
      <c r="H300669" s="35"/>
    </row>
    <row r="300670" spans="8:8" x14ac:dyDescent="0.3">
      <c r="H300670" s="35"/>
    </row>
    <row r="300671" spans="8:8" x14ac:dyDescent="0.3">
      <c r="H300671" s="35"/>
    </row>
    <row r="300672" spans="8:8" x14ac:dyDescent="0.3">
      <c r="H300672" s="35"/>
    </row>
    <row r="300673" spans="8:8" x14ac:dyDescent="0.3">
      <c r="H300673" s="35"/>
    </row>
    <row r="300674" spans="8:8" x14ac:dyDescent="0.3">
      <c r="H300674" s="35"/>
    </row>
    <row r="300675" spans="8:8" x14ac:dyDescent="0.3">
      <c r="H300675" s="35"/>
    </row>
    <row r="300676" spans="8:8" x14ac:dyDescent="0.3">
      <c r="H300676" s="35"/>
    </row>
    <row r="300677" spans="8:8" x14ac:dyDescent="0.3">
      <c r="H300677" s="35"/>
    </row>
    <row r="300678" spans="8:8" x14ac:dyDescent="0.3">
      <c r="H300678" s="35"/>
    </row>
    <row r="300679" spans="8:8" x14ac:dyDescent="0.3">
      <c r="H300679" s="35"/>
    </row>
    <row r="300680" spans="8:8" x14ac:dyDescent="0.3">
      <c r="H300680" s="35"/>
    </row>
    <row r="300681" spans="8:8" x14ac:dyDescent="0.3">
      <c r="H300681" s="35"/>
    </row>
    <row r="300682" spans="8:8" x14ac:dyDescent="0.3">
      <c r="H300682" s="35"/>
    </row>
    <row r="300683" spans="8:8" x14ac:dyDescent="0.3">
      <c r="H300683" s="35"/>
    </row>
    <row r="300684" spans="8:8" x14ac:dyDescent="0.3">
      <c r="H300684" s="35"/>
    </row>
    <row r="300685" spans="8:8" x14ac:dyDescent="0.3">
      <c r="H300685" s="35"/>
    </row>
    <row r="300686" spans="8:8" x14ac:dyDescent="0.3">
      <c r="H300686" s="35"/>
    </row>
    <row r="300687" spans="8:8" x14ac:dyDescent="0.3">
      <c r="H300687" s="35"/>
    </row>
    <row r="300688" spans="8:8" x14ac:dyDescent="0.3">
      <c r="H300688" s="35"/>
    </row>
    <row r="300689" spans="8:8" x14ac:dyDescent="0.3">
      <c r="H300689" s="35"/>
    </row>
    <row r="300690" spans="8:8" x14ac:dyDescent="0.3">
      <c r="H300690" s="35"/>
    </row>
    <row r="300691" spans="8:8" x14ac:dyDescent="0.3">
      <c r="H300691" s="35"/>
    </row>
    <row r="300692" spans="8:8" x14ac:dyDescent="0.3">
      <c r="H300692" s="35"/>
    </row>
    <row r="300693" spans="8:8" x14ac:dyDescent="0.3">
      <c r="H300693" s="35"/>
    </row>
    <row r="300694" spans="8:8" x14ac:dyDescent="0.3">
      <c r="H300694" s="35"/>
    </row>
    <row r="300695" spans="8:8" x14ac:dyDescent="0.3">
      <c r="H300695" s="35"/>
    </row>
    <row r="300696" spans="8:8" x14ac:dyDescent="0.3">
      <c r="H300696" s="35"/>
    </row>
    <row r="300697" spans="8:8" x14ac:dyDescent="0.3">
      <c r="H300697" s="35"/>
    </row>
    <row r="300698" spans="8:8" x14ac:dyDescent="0.3">
      <c r="H300698" s="35"/>
    </row>
    <row r="300699" spans="8:8" x14ac:dyDescent="0.3">
      <c r="H300699" s="35"/>
    </row>
    <row r="300700" spans="8:8" x14ac:dyDescent="0.3">
      <c r="H300700" s="35"/>
    </row>
    <row r="300701" spans="8:8" x14ac:dyDescent="0.3">
      <c r="H300701" s="35"/>
    </row>
    <row r="300702" spans="8:8" x14ac:dyDescent="0.3">
      <c r="H300702" s="35"/>
    </row>
    <row r="300703" spans="8:8" x14ac:dyDescent="0.3">
      <c r="H300703" s="35"/>
    </row>
    <row r="300704" spans="8:8" x14ac:dyDescent="0.3">
      <c r="H300704" s="35"/>
    </row>
    <row r="300705" spans="8:8" x14ac:dyDescent="0.3">
      <c r="H300705" s="35"/>
    </row>
    <row r="300706" spans="8:8" x14ac:dyDescent="0.3">
      <c r="H300706" s="35"/>
    </row>
    <row r="300707" spans="8:8" x14ac:dyDescent="0.3">
      <c r="H300707" s="35"/>
    </row>
    <row r="300708" spans="8:8" x14ac:dyDescent="0.3">
      <c r="H300708" s="35"/>
    </row>
    <row r="300709" spans="8:8" x14ac:dyDescent="0.3">
      <c r="H300709" s="35"/>
    </row>
    <row r="300710" spans="8:8" x14ac:dyDescent="0.3">
      <c r="H300710" s="35"/>
    </row>
    <row r="300711" spans="8:8" x14ac:dyDescent="0.3">
      <c r="H300711" s="35"/>
    </row>
    <row r="300712" spans="8:8" x14ac:dyDescent="0.3">
      <c r="H300712" s="35"/>
    </row>
    <row r="300713" spans="8:8" x14ac:dyDescent="0.3">
      <c r="H300713" s="35"/>
    </row>
    <row r="300714" spans="8:8" x14ac:dyDescent="0.3">
      <c r="H300714" s="35"/>
    </row>
    <row r="300715" spans="8:8" x14ac:dyDescent="0.3">
      <c r="H300715" s="35"/>
    </row>
    <row r="300716" spans="8:8" x14ac:dyDescent="0.3">
      <c r="H300716" s="35"/>
    </row>
    <row r="300717" spans="8:8" x14ac:dyDescent="0.3">
      <c r="H300717" s="35"/>
    </row>
    <row r="300718" spans="8:8" x14ac:dyDescent="0.3">
      <c r="H300718" s="35"/>
    </row>
    <row r="300719" spans="8:8" x14ac:dyDescent="0.3">
      <c r="H300719" s="35"/>
    </row>
    <row r="300720" spans="8:8" x14ac:dyDescent="0.3">
      <c r="H300720" s="35"/>
    </row>
    <row r="300721" spans="8:8" x14ac:dyDescent="0.3">
      <c r="H300721" s="35"/>
    </row>
    <row r="300722" spans="8:8" x14ac:dyDescent="0.3">
      <c r="H300722" s="35"/>
    </row>
    <row r="300723" spans="8:8" x14ac:dyDescent="0.3">
      <c r="H300723" s="35"/>
    </row>
    <row r="300724" spans="8:8" x14ac:dyDescent="0.3">
      <c r="H300724" s="35"/>
    </row>
    <row r="300725" spans="8:8" x14ac:dyDescent="0.3">
      <c r="H300725" s="35"/>
    </row>
    <row r="300726" spans="8:8" x14ac:dyDescent="0.3">
      <c r="H300726" s="35"/>
    </row>
    <row r="300727" spans="8:8" x14ac:dyDescent="0.3">
      <c r="H300727" s="35"/>
    </row>
    <row r="300728" spans="8:8" x14ac:dyDescent="0.3">
      <c r="H300728" s="35"/>
    </row>
    <row r="300729" spans="8:8" x14ac:dyDescent="0.3">
      <c r="H300729" s="35"/>
    </row>
    <row r="300730" spans="8:8" x14ac:dyDescent="0.3">
      <c r="H300730" s="35"/>
    </row>
    <row r="300731" spans="8:8" x14ac:dyDescent="0.3">
      <c r="H300731" s="35"/>
    </row>
    <row r="300732" spans="8:8" x14ac:dyDescent="0.3">
      <c r="H300732" s="35"/>
    </row>
    <row r="300733" spans="8:8" x14ac:dyDescent="0.3">
      <c r="H300733" s="35"/>
    </row>
    <row r="300734" spans="8:8" x14ac:dyDescent="0.3">
      <c r="H300734" s="35"/>
    </row>
    <row r="300735" spans="8:8" x14ac:dyDescent="0.3">
      <c r="H300735" s="35"/>
    </row>
    <row r="300736" spans="8:8" x14ac:dyDescent="0.3">
      <c r="H300736" s="35"/>
    </row>
    <row r="300737" spans="8:8" x14ac:dyDescent="0.3">
      <c r="H300737" s="35"/>
    </row>
    <row r="300738" spans="8:8" x14ac:dyDescent="0.3">
      <c r="H300738" s="35"/>
    </row>
    <row r="300739" spans="8:8" x14ac:dyDescent="0.3">
      <c r="H300739" s="35"/>
    </row>
    <row r="300740" spans="8:8" x14ac:dyDescent="0.3">
      <c r="H300740" s="35"/>
    </row>
    <row r="300741" spans="8:8" x14ac:dyDescent="0.3">
      <c r="H300741" s="35"/>
    </row>
    <row r="300742" spans="8:8" x14ac:dyDescent="0.3">
      <c r="H300742" s="35"/>
    </row>
    <row r="300743" spans="8:8" x14ac:dyDescent="0.3">
      <c r="H300743" s="35"/>
    </row>
    <row r="300744" spans="8:8" x14ac:dyDescent="0.3">
      <c r="H300744" s="35"/>
    </row>
    <row r="300745" spans="8:8" x14ac:dyDescent="0.3">
      <c r="H300745" s="35"/>
    </row>
    <row r="300746" spans="8:8" x14ac:dyDescent="0.3">
      <c r="H300746" s="35"/>
    </row>
    <row r="300747" spans="8:8" x14ac:dyDescent="0.3">
      <c r="H300747" s="35"/>
    </row>
    <row r="300748" spans="8:8" x14ac:dyDescent="0.3">
      <c r="H300748" s="35"/>
    </row>
    <row r="300749" spans="8:8" x14ac:dyDescent="0.3">
      <c r="H300749" s="35"/>
    </row>
    <row r="300750" spans="8:8" x14ac:dyDescent="0.3">
      <c r="H300750" s="35"/>
    </row>
    <row r="300751" spans="8:8" x14ac:dyDescent="0.3">
      <c r="H300751" s="35"/>
    </row>
    <row r="300752" spans="8:8" x14ac:dyDescent="0.3">
      <c r="H300752" s="35"/>
    </row>
    <row r="300753" spans="8:8" x14ac:dyDescent="0.3">
      <c r="H300753" s="35"/>
    </row>
    <row r="300754" spans="8:8" x14ac:dyDescent="0.3">
      <c r="H300754" s="35"/>
    </row>
    <row r="300755" spans="8:8" x14ac:dyDescent="0.3">
      <c r="H300755" s="35"/>
    </row>
    <row r="300756" spans="8:8" x14ac:dyDescent="0.3">
      <c r="H300756" s="35"/>
    </row>
    <row r="300757" spans="8:8" x14ac:dyDescent="0.3">
      <c r="H300757" s="35"/>
    </row>
    <row r="300758" spans="8:8" x14ac:dyDescent="0.3">
      <c r="H300758" s="35"/>
    </row>
    <row r="300759" spans="8:8" x14ac:dyDescent="0.3">
      <c r="H300759" s="35"/>
    </row>
    <row r="300760" spans="8:8" x14ac:dyDescent="0.3">
      <c r="H300760" s="35"/>
    </row>
    <row r="300761" spans="8:8" x14ac:dyDescent="0.3">
      <c r="H300761" s="35"/>
    </row>
    <row r="300762" spans="8:8" x14ac:dyDescent="0.3">
      <c r="H300762" s="35"/>
    </row>
    <row r="300763" spans="8:8" x14ac:dyDescent="0.3">
      <c r="H300763" s="35"/>
    </row>
    <row r="300764" spans="8:8" x14ac:dyDescent="0.3">
      <c r="H300764" s="35"/>
    </row>
    <row r="300765" spans="8:8" x14ac:dyDescent="0.3">
      <c r="H300765" s="35"/>
    </row>
    <row r="300766" spans="8:8" x14ac:dyDescent="0.3">
      <c r="H300766" s="35"/>
    </row>
    <row r="300767" spans="8:8" x14ac:dyDescent="0.3">
      <c r="H300767" s="35"/>
    </row>
    <row r="300768" spans="8:8" x14ac:dyDescent="0.3">
      <c r="H300768" s="35"/>
    </row>
    <row r="300769" spans="8:8" x14ac:dyDescent="0.3">
      <c r="H300769" s="35"/>
    </row>
    <row r="300770" spans="8:8" x14ac:dyDescent="0.3">
      <c r="H300770" s="35"/>
    </row>
    <row r="300771" spans="8:8" x14ac:dyDescent="0.3">
      <c r="H300771" s="35"/>
    </row>
    <row r="300772" spans="8:8" x14ac:dyDescent="0.3">
      <c r="H300772" s="35"/>
    </row>
    <row r="300773" spans="8:8" x14ac:dyDescent="0.3">
      <c r="H300773" s="35"/>
    </row>
    <row r="300774" spans="8:8" x14ac:dyDescent="0.3">
      <c r="H300774" s="35"/>
    </row>
    <row r="300775" spans="8:8" x14ac:dyDescent="0.3">
      <c r="H300775" s="35"/>
    </row>
    <row r="300776" spans="8:8" x14ac:dyDescent="0.3">
      <c r="H300776" s="35"/>
    </row>
    <row r="300777" spans="8:8" x14ac:dyDescent="0.3">
      <c r="H300777" s="35"/>
    </row>
    <row r="300778" spans="8:8" x14ac:dyDescent="0.3">
      <c r="H300778" s="35"/>
    </row>
    <row r="300779" spans="8:8" x14ac:dyDescent="0.3">
      <c r="H300779" s="35"/>
    </row>
    <row r="300780" spans="8:8" x14ac:dyDescent="0.3">
      <c r="H300780" s="35"/>
    </row>
    <row r="300781" spans="8:8" x14ac:dyDescent="0.3">
      <c r="H300781" s="35"/>
    </row>
    <row r="300782" spans="8:8" x14ac:dyDescent="0.3">
      <c r="H300782" s="35"/>
    </row>
    <row r="300783" spans="8:8" x14ac:dyDescent="0.3">
      <c r="H300783" s="35"/>
    </row>
    <row r="300784" spans="8:8" x14ac:dyDescent="0.3">
      <c r="H300784" s="35"/>
    </row>
    <row r="300785" spans="8:8" x14ac:dyDescent="0.3">
      <c r="H300785" s="35"/>
    </row>
    <row r="300786" spans="8:8" x14ac:dyDescent="0.3">
      <c r="H300786" s="35"/>
    </row>
    <row r="300787" spans="8:8" x14ac:dyDescent="0.3">
      <c r="H300787" s="35"/>
    </row>
    <row r="300788" spans="8:8" x14ac:dyDescent="0.3">
      <c r="H300788" s="35"/>
    </row>
    <row r="300789" spans="8:8" x14ac:dyDescent="0.3">
      <c r="H300789" s="35"/>
    </row>
    <row r="300790" spans="8:8" x14ac:dyDescent="0.3">
      <c r="H300790" s="35"/>
    </row>
    <row r="300791" spans="8:8" x14ac:dyDescent="0.3">
      <c r="H300791" s="35"/>
    </row>
    <row r="300792" spans="8:8" x14ac:dyDescent="0.3">
      <c r="H300792" s="35"/>
    </row>
    <row r="300793" spans="8:8" x14ac:dyDescent="0.3">
      <c r="H300793" s="35"/>
    </row>
    <row r="300794" spans="8:8" x14ac:dyDescent="0.3">
      <c r="H300794" s="35"/>
    </row>
    <row r="300795" spans="8:8" x14ac:dyDescent="0.3">
      <c r="H300795" s="35"/>
    </row>
    <row r="300796" spans="8:8" x14ac:dyDescent="0.3">
      <c r="H300796" s="35"/>
    </row>
    <row r="300797" spans="8:8" x14ac:dyDescent="0.3">
      <c r="H300797" s="35"/>
    </row>
    <row r="300798" spans="8:8" x14ac:dyDescent="0.3">
      <c r="H300798" s="35"/>
    </row>
    <row r="300799" spans="8:8" x14ac:dyDescent="0.3">
      <c r="H300799" s="35"/>
    </row>
    <row r="300800" spans="8:8" x14ac:dyDescent="0.3">
      <c r="H300800" s="35"/>
    </row>
    <row r="300801" spans="8:8" x14ac:dyDescent="0.3">
      <c r="H300801" s="35"/>
    </row>
    <row r="300802" spans="8:8" x14ac:dyDescent="0.3">
      <c r="H300802" s="35"/>
    </row>
    <row r="300803" spans="8:8" x14ac:dyDescent="0.3">
      <c r="H300803" s="35"/>
    </row>
    <row r="300804" spans="8:8" x14ac:dyDescent="0.3">
      <c r="H300804" s="35"/>
    </row>
    <row r="300805" spans="8:8" x14ac:dyDescent="0.3">
      <c r="H300805" s="35"/>
    </row>
    <row r="300806" spans="8:8" x14ac:dyDescent="0.3">
      <c r="H300806" s="35"/>
    </row>
    <row r="300807" spans="8:8" x14ac:dyDescent="0.3">
      <c r="H300807" s="35"/>
    </row>
    <row r="300808" spans="8:8" x14ac:dyDescent="0.3">
      <c r="H300808" s="35"/>
    </row>
    <row r="300809" spans="8:8" x14ac:dyDescent="0.3">
      <c r="H300809" s="35"/>
    </row>
    <row r="300810" spans="8:8" x14ac:dyDescent="0.3">
      <c r="H300810" s="35"/>
    </row>
    <row r="300811" spans="8:8" x14ac:dyDescent="0.3">
      <c r="H300811" s="35"/>
    </row>
    <row r="300812" spans="8:8" x14ac:dyDescent="0.3">
      <c r="H300812" s="35"/>
    </row>
    <row r="300813" spans="8:8" x14ac:dyDescent="0.3">
      <c r="H300813" s="35"/>
    </row>
    <row r="300814" spans="8:8" x14ac:dyDescent="0.3">
      <c r="H300814" s="35"/>
    </row>
    <row r="300815" spans="8:8" x14ac:dyDescent="0.3">
      <c r="H300815" s="35"/>
    </row>
    <row r="300816" spans="8:8" x14ac:dyDescent="0.3">
      <c r="H300816" s="35"/>
    </row>
    <row r="300817" spans="8:8" x14ac:dyDescent="0.3">
      <c r="H300817" s="35"/>
    </row>
    <row r="300818" spans="8:8" x14ac:dyDescent="0.3">
      <c r="H300818" s="35"/>
    </row>
    <row r="300819" spans="8:8" x14ac:dyDescent="0.3">
      <c r="H300819" s="35"/>
    </row>
    <row r="300820" spans="8:8" x14ac:dyDescent="0.3">
      <c r="H300820" s="35"/>
    </row>
    <row r="300821" spans="8:8" x14ac:dyDescent="0.3">
      <c r="H300821" s="35"/>
    </row>
    <row r="300822" spans="8:8" x14ac:dyDescent="0.3">
      <c r="H300822" s="35"/>
    </row>
    <row r="300823" spans="8:8" x14ac:dyDescent="0.3">
      <c r="H300823" s="35"/>
    </row>
    <row r="300824" spans="8:8" x14ac:dyDescent="0.3">
      <c r="H300824" s="35"/>
    </row>
    <row r="300825" spans="8:8" x14ac:dyDescent="0.3">
      <c r="H300825" s="35"/>
    </row>
    <row r="300826" spans="8:8" x14ac:dyDescent="0.3">
      <c r="H300826" s="35"/>
    </row>
    <row r="300827" spans="8:8" x14ac:dyDescent="0.3">
      <c r="H300827" s="35"/>
    </row>
    <row r="300828" spans="8:8" x14ac:dyDescent="0.3">
      <c r="H300828" s="35"/>
    </row>
    <row r="300829" spans="8:8" x14ac:dyDescent="0.3">
      <c r="H300829" s="35"/>
    </row>
    <row r="300830" spans="8:8" x14ac:dyDescent="0.3">
      <c r="H300830" s="35"/>
    </row>
    <row r="300831" spans="8:8" x14ac:dyDescent="0.3">
      <c r="H300831" s="35"/>
    </row>
    <row r="300832" spans="8:8" x14ac:dyDescent="0.3">
      <c r="H300832" s="35"/>
    </row>
    <row r="300833" spans="8:8" x14ac:dyDescent="0.3">
      <c r="H300833" s="35"/>
    </row>
    <row r="300834" spans="8:8" x14ac:dyDescent="0.3">
      <c r="H300834" s="35"/>
    </row>
    <row r="300835" spans="8:8" x14ac:dyDescent="0.3">
      <c r="H300835" s="35"/>
    </row>
    <row r="300836" spans="8:8" x14ac:dyDescent="0.3">
      <c r="H300836" s="35"/>
    </row>
    <row r="300837" spans="8:8" x14ac:dyDescent="0.3">
      <c r="H300837" s="35"/>
    </row>
    <row r="300838" spans="8:8" x14ac:dyDescent="0.3">
      <c r="H300838" s="35"/>
    </row>
    <row r="300839" spans="8:8" x14ac:dyDescent="0.3">
      <c r="H300839" s="35"/>
    </row>
    <row r="300840" spans="8:8" x14ac:dyDescent="0.3">
      <c r="H300840" s="35"/>
    </row>
    <row r="300841" spans="8:8" x14ac:dyDescent="0.3">
      <c r="H300841" s="35"/>
    </row>
    <row r="300842" spans="8:8" x14ac:dyDescent="0.3">
      <c r="H300842" s="35"/>
    </row>
    <row r="300843" spans="8:8" x14ac:dyDescent="0.3">
      <c r="H300843" s="35"/>
    </row>
    <row r="300844" spans="8:8" x14ac:dyDescent="0.3">
      <c r="H300844" s="35"/>
    </row>
    <row r="300845" spans="8:8" x14ac:dyDescent="0.3">
      <c r="H300845" s="35"/>
    </row>
    <row r="300846" spans="8:8" x14ac:dyDescent="0.3">
      <c r="H300846" s="35"/>
    </row>
    <row r="300847" spans="8:8" x14ac:dyDescent="0.3">
      <c r="H300847" s="35"/>
    </row>
    <row r="300848" spans="8:8" x14ac:dyDescent="0.3">
      <c r="H300848" s="35"/>
    </row>
    <row r="300849" spans="8:8" x14ac:dyDescent="0.3">
      <c r="H300849" s="35"/>
    </row>
    <row r="300850" spans="8:8" x14ac:dyDescent="0.3">
      <c r="H300850" s="35"/>
    </row>
    <row r="300851" spans="8:8" x14ac:dyDescent="0.3">
      <c r="H300851" s="35"/>
    </row>
    <row r="300852" spans="8:8" x14ac:dyDescent="0.3">
      <c r="H300852" s="35"/>
    </row>
    <row r="300853" spans="8:8" x14ac:dyDescent="0.3">
      <c r="H300853" s="35"/>
    </row>
    <row r="300854" spans="8:8" x14ac:dyDescent="0.3">
      <c r="H300854" s="35"/>
    </row>
    <row r="300855" spans="8:8" x14ac:dyDescent="0.3">
      <c r="H300855" s="35"/>
    </row>
    <row r="300856" spans="8:8" x14ac:dyDescent="0.3">
      <c r="H300856" s="35"/>
    </row>
    <row r="300857" spans="8:8" x14ac:dyDescent="0.3">
      <c r="H300857" s="35"/>
    </row>
    <row r="300858" spans="8:8" x14ac:dyDescent="0.3">
      <c r="H300858" s="35"/>
    </row>
    <row r="300859" spans="8:8" x14ac:dyDescent="0.3">
      <c r="H300859" s="35"/>
    </row>
    <row r="300860" spans="8:8" x14ac:dyDescent="0.3">
      <c r="H300860" s="35"/>
    </row>
    <row r="300861" spans="8:8" x14ac:dyDescent="0.3">
      <c r="H300861" s="35"/>
    </row>
    <row r="300862" spans="8:8" x14ac:dyDescent="0.3">
      <c r="H300862" s="35"/>
    </row>
    <row r="300863" spans="8:8" x14ac:dyDescent="0.3">
      <c r="H300863" s="35"/>
    </row>
    <row r="300864" spans="8:8" x14ac:dyDescent="0.3">
      <c r="H300864" s="35"/>
    </row>
    <row r="300865" spans="8:8" x14ac:dyDescent="0.3">
      <c r="H300865" s="35"/>
    </row>
    <row r="300866" spans="8:8" x14ac:dyDescent="0.3">
      <c r="H300866" s="35"/>
    </row>
    <row r="300867" spans="8:8" x14ac:dyDescent="0.3">
      <c r="H300867" s="35"/>
    </row>
    <row r="300868" spans="8:8" x14ac:dyDescent="0.3">
      <c r="H300868" s="35"/>
    </row>
    <row r="300869" spans="8:8" x14ac:dyDescent="0.3">
      <c r="H300869" s="35"/>
    </row>
    <row r="300870" spans="8:8" x14ac:dyDescent="0.3">
      <c r="H300870" s="35"/>
    </row>
    <row r="300871" spans="8:8" x14ac:dyDescent="0.3">
      <c r="H300871" s="35"/>
    </row>
    <row r="300872" spans="8:8" x14ac:dyDescent="0.3">
      <c r="H300872" s="35"/>
    </row>
    <row r="300873" spans="8:8" x14ac:dyDescent="0.3">
      <c r="H300873" s="35"/>
    </row>
    <row r="300874" spans="8:8" x14ac:dyDescent="0.3">
      <c r="H300874" s="35"/>
    </row>
    <row r="300875" spans="8:8" x14ac:dyDescent="0.3">
      <c r="H300875" s="35"/>
    </row>
    <row r="300876" spans="8:8" x14ac:dyDescent="0.3">
      <c r="H300876" s="35"/>
    </row>
    <row r="300877" spans="8:8" x14ac:dyDescent="0.3">
      <c r="H300877" s="35"/>
    </row>
    <row r="300878" spans="8:8" x14ac:dyDescent="0.3">
      <c r="H300878" s="35"/>
    </row>
    <row r="300879" spans="8:8" x14ac:dyDescent="0.3">
      <c r="H300879" s="35"/>
    </row>
    <row r="300880" spans="8:8" x14ac:dyDescent="0.3">
      <c r="H300880" s="35"/>
    </row>
    <row r="300881" spans="8:8" x14ac:dyDescent="0.3">
      <c r="H300881" s="35"/>
    </row>
    <row r="300882" spans="8:8" x14ac:dyDescent="0.3">
      <c r="H300882" s="35"/>
    </row>
    <row r="300883" spans="8:8" x14ac:dyDescent="0.3">
      <c r="H300883" s="35"/>
    </row>
    <row r="300884" spans="8:8" x14ac:dyDescent="0.3">
      <c r="H300884" s="35"/>
    </row>
    <row r="300885" spans="8:8" x14ac:dyDescent="0.3">
      <c r="H300885" s="35"/>
    </row>
    <row r="300886" spans="8:8" x14ac:dyDescent="0.3">
      <c r="H300886" s="35"/>
    </row>
    <row r="300887" spans="8:8" x14ac:dyDescent="0.3">
      <c r="H300887" s="35"/>
    </row>
    <row r="300888" spans="8:8" x14ac:dyDescent="0.3">
      <c r="H300888" s="35"/>
    </row>
    <row r="300889" spans="8:8" x14ac:dyDescent="0.3">
      <c r="H300889" s="35"/>
    </row>
    <row r="300890" spans="8:8" x14ac:dyDescent="0.3">
      <c r="H300890" s="35"/>
    </row>
    <row r="300891" spans="8:8" x14ac:dyDescent="0.3">
      <c r="H300891" s="35"/>
    </row>
    <row r="300892" spans="8:8" x14ac:dyDescent="0.3">
      <c r="H300892" s="35"/>
    </row>
    <row r="300893" spans="8:8" x14ac:dyDescent="0.3">
      <c r="H300893" s="35"/>
    </row>
    <row r="300894" spans="8:8" x14ac:dyDescent="0.3">
      <c r="H300894" s="35"/>
    </row>
    <row r="300895" spans="8:8" x14ac:dyDescent="0.3">
      <c r="H300895" s="35"/>
    </row>
    <row r="300896" spans="8:8" x14ac:dyDescent="0.3">
      <c r="H300896" s="35"/>
    </row>
    <row r="300897" spans="8:8" x14ac:dyDescent="0.3">
      <c r="H300897" s="35"/>
    </row>
    <row r="300898" spans="8:8" x14ac:dyDescent="0.3">
      <c r="H300898" s="35"/>
    </row>
    <row r="300899" spans="8:8" x14ac:dyDescent="0.3">
      <c r="H300899" s="35"/>
    </row>
    <row r="300900" spans="8:8" x14ac:dyDescent="0.3">
      <c r="H300900" s="35"/>
    </row>
    <row r="300901" spans="8:8" x14ac:dyDescent="0.3">
      <c r="H300901" s="35"/>
    </row>
    <row r="300902" spans="8:8" x14ac:dyDescent="0.3">
      <c r="H300902" s="35"/>
    </row>
    <row r="300903" spans="8:8" x14ac:dyDescent="0.3">
      <c r="H300903" s="35"/>
    </row>
    <row r="300904" spans="8:8" x14ac:dyDescent="0.3">
      <c r="H300904" s="35"/>
    </row>
    <row r="300905" spans="8:8" x14ac:dyDescent="0.3">
      <c r="H300905" s="35"/>
    </row>
    <row r="300906" spans="8:8" x14ac:dyDescent="0.3">
      <c r="H300906" s="35"/>
    </row>
    <row r="300907" spans="8:8" x14ac:dyDescent="0.3">
      <c r="H300907" s="35"/>
    </row>
    <row r="300908" spans="8:8" x14ac:dyDescent="0.3">
      <c r="H300908" s="35"/>
    </row>
    <row r="300909" spans="8:8" x14ac:dyDescent="0.3">
      <c r="H300909" s="35"/>
    </row>
    <row r="300910" spans="8:8" x14ac:dyDescent="0.3">
      <c r="H300910" s="35"/>
    </row>
    <row r="300911" spans="8:8" x14ac:dyDescent="0.3">
      <c r="H300911" s="35"/>
    </row>
    <row r="300912" spans="8:8" x14ac:dyDescent="0.3">
      <c r="H300912" s="35"/>
    </row>
    <row r="300913" spans="8:8" x14ac:dyDescent="0.3">
      <c r="H300913" s="35"/>
    </row>
    <row r="300914" spans="8:8" x14ac:dyDescent="0.3">
      <c r="H300914" s="35"/>
    </row>
    <row r="300915" spans="8:8" x14ac:dyDescent="0.3">
      <c r="H300915" s="35"/>
    </row>
    <row r="300916" spans="8:8" x14ac:dyDescent="0.3">
      <c r="H300916" s="35"/>
    </row>
    <row r="300917" spans="8:8" x14ac:dyDescent="0.3">
      <c r="H300917" s="35"/>
    </row>
    <row r="300918" spans="8:8" x14ac:dyDescent="0.3">
      <c r="H300918" s="35"/>
    </row>
    <row r="300919" spans="8:8" x14ac:dyDescent="0.3">
      <c r="H300919" s="35"/>
    </row>
    <row r="300920" spans="8:8" x14ac:dyDescent="0.3">
      <c r="H300920" s="35"/>
    </row>
    <row r="300921" spans="8:8" x14ac:dyDescent="0.3">
      <c r="H300921" s="35"/>
    </row>
    <row r="300922" spans="8:8" x14ac:dyDescent="0.3">
      <c r="H300922" s="35"/>
    </row>
    <row r="300923" spans="8:8" x14ac:dyDescent="0.3">
      <c r="H300923" s="35"/>
    </row>
    <row r="300924" spans="8:8" x14ac:dyDescent="0.3">
      <c r="H300924" s="35"/>
    </row>
    <row r="300925" spans="8:8" x14ac:dyDescent="0.3">
      <c r="H300925" s="35"/>
    </row>
    <row r="300926" spans="8:8" x14ac:dyDescent="0.3">
      <c r="H300926" s="35"/>
    </row>
    <row r="300927" spans="8:8" x14ac:dyDescent="0.3">
      <c r="H300927" s="35"/>
    </row>
    <row r="300928" spans="8:8" x14ac:dyDescent="0.3">
      <c r="H300928" s="35"/>
    </row>
    <row r="300929" spans="8:8" x14ac:dyDescent="0.3">
      <c r="H300929" s="35"/>
    </row>
    <row r="300930" spans="8:8" x14ac:dyDescent="0.3">
      <c r="H300930" s="35"/>
    </row>
    <row r="300931" spans="8:8" x14ac:dyDescent="0.3">
      <c r="H300931" s="35"/>
    </row>
    <row r="300932" spans="8:8" x14ac:dyDescent="0.3">
      <c r="H300932" s="35"/>
    </row>
    <row r="300933" spans="8:8" x14ac:dyDescent="0.3">
      <c r="H300933" s="35"/>
    </row>
    <row r="300934" spans="8:8" x14ac:dyDescent="0.3">
      <c r="H300934" s="35"/>
    </row>
    <row r="300935" spans="8:8" x14ac:dyDescent="0.3">
      <c r="H300935" s="35"/>
    </row>
    <row r="300936" spans="8:8" x14ac:dyDescent="0.3">
      <c r="H300936" s="35"/>
    </row>
    <row r="300937" spans="8:8" x14ac:dyDescent="0.3">
      <c r="H300937" s="35"/>
    </row>
    <row r="300938" spans="8:8" x14ac:dyDescent="0.3">
      <c r="H300938" s="35"/>
    </row>
    <row r="300939" spans="8:8" x14ac:dyDescent="0.3">
      <c r="H300939" s="35"/>
    </row>
    <row r="300940" spans="8:8" x14ac:dyDescent="0.3">
      <c r="H300940" s="35"/>
    </row>
    <row r="300941" spans="8:8" x14ac:dyDescent="0.3">
      <c r="H300941" s="35"/>
    </row>
    <row r="300942" spans="8:8" x14ac:dyDescent="0.3">
      <c r="H300942" s="35"/>
    </row>
    <row r="300943" spans="8:8" x14ac:dyDescent="0.3">
      <c r="H300943" s="35"/>
    </row>
    <row r="300944" spans="8:8" x14ac:dyDescent="0.3">
      <c r="H300944" s="35"/>
    </row>
    <row r="300945" spans="8:8" x14ac:dyDescent="0.3">
      <c r="H300945" s="35"/>
    </row>
    <row r="300946" spans="8:8" x14ac:dyDescent="0.3">
      <c r="H300946" s="35"/>
    </row>
    <row r="300947" spans="8:8" x14ac:dyDescent="0.3">
      <c r="H300947" s="35"/>
    </row>
    <row r="300948" spans="8:8" x14ac:dyDescent="0.3">
      <c r="H300948" s="35"/>
    </row>
    <row r="300949" spans="8:8" x14ac:dyDescent="0.3">
      <c r="H300949" s="35"/>
    </row>
    <row r="300950" spans="8:8" x14ac:dyDescent="0.3">
      <c r="H300950" s="35"/>
    </row>
    <row r="300951" spans="8:8" x14ac:dyDescent="0.3">
      <c r="H300951" s="35"/>
    </row>
    <row r="300952" spans="8:8" x14ac:dyDescent="0.3">
      <c r="H300952" s="35"/>
    </row>
    <row r="300953" spans="8:8" x14ac:dyDescent="0.3">
      <c r="H300953" s="35"/>
    </row>
    <row r="300954" spans="8:8" x14ac:dyDescent="0.3">
      <c r="H300954" s="35"/>
    </row>
    <row r="300955" spans="8:8" x14ac:dyDescent="0.3">
      <c r="H300955" s="35"/>
    </row>
    <row r="300956" spans="8:8" x14ac:dyDescent="0.3">
      <c r="H300956" s="35"/>
    </row>
    <row r="300957" spans="8:8" x14ac:dyDescent="0.3">
      <c r="H300957" s="35"/>
    </row>
    <row r="300958" spans="8:8" x14ac:dyDescent="0.3">
      <c r="H300958" s="35"/>
    </row>
    <row r="300959" spans="8:8" x14ac:dyDescent="0.3">
      <c r="H300959" s="35"/>
    </row>
    <row r="300960" spans="8:8" x14ac:dyDescent="0.3">
      <c r="H300960" s="35"/>
    </row>
    <row r="300961" spans="8:8" x14ac:dyDescent="0.3">
      <c r="H300961" s="35"/>
    </row>
    <row r="300962" spans="8:8" x14ac:dyDescent="0.3">
      <c r="H300962" s="35"/>
    </row>
    <row r="300963" spans="8:8" x14ac:dyDescent="0.3">
      <c r="H300963" s="35"/>
    </row>
    <row r="300964" spans="8:8" x14ac:dyDescent="0.3">
      <c r="H300964" s="35"/>
    </row>
    <row r="300965" spans="8:8" x14ac:dyDescent="0.3">
      <c r="H300965" s="35"/>
    </row>
    <row r="300966" spans="8:8" x14ac:dyDescent="0.3">
      <c r="H300966" s="35"/>
    </row>
    <row r="300967" spans="8:8" x14ac:dyDescent="0.3">
      <c r="H300967" s="35"/>
    </row>
    <row r="300968" spans="8:8" x14ac:dyDescent="0.3">
      <c r="H300968" s="35"/>
    </row>
    <row r="300969" spans="8:8" x14ac:dyDescent="0.3">
      <c r="H300969" s="35"/>
    </row>
    <row r="300970" spans="8:8" x14ac:dyDescent="0.3">
      <c r="H300970" s="35"/>
    </row>
    <row r="300971" spans="8:8" x14ac:dyDescent="0.3">
      <c r="H300971" s="35"/>
    </row>
    <row r="300972" spans="8:8" x14ac:dyDescent="0.3">
      <c r="H300972" s="35"/>
    </row>
    <row r="300973" spans="8:8" x14ac:dyDescent="0.3">
      <c r="H300973" s="35"/>
    </row>
    <row r="300974" spans="8:8" x14ac:dyDescent="0.3">
      <c r="H300974" s="35"/>
    </row>
    <row r="300975" spans="8:8" x14ac:dyDescent="0.3">
      <c r="H300975" s="35"/>
    </row>
    <row r="300976" spans="8:8" x14ac:dyDescent="0.3">
      <c r="H300976" s="35"/>
    </row>
    <row r="300977" spans="8:8" x14ac:dyDescent="0.3">
      <c r="H300977" s="35"/>
    </row>
    <row r="300978" spans="8:8" x14ac:dyDescent="0.3">
      <c r="H300978" s="35"/>
    </row>
    <row r="300979" spans="8:8" x14ac:dyDescent="0.3">
      <c r="H300979" s="35"/>
    </row>
    <row r="300980" spans="8:8" x14ac:dyDescent="0.3">
      <c r="H300980" s="35"/>
    </row>
    <row r="300981" spans="8:8" x14ac:dyDescent="0.3">
      <c r="H300981" s="35"/>
    </row>
    <row r="300982" spans="8:8" x14ac:dyDescent="0.3">
      <c r="H300982" s="35"/>
    </row>
    <row r="300983" spans="8:8" x14ac:dyDescent="0.3">
      <c r="H300983" s="35"/>
    </row>
    <row r="300984" spans="8:8" x14ac:dyDescent="0.3">
      <c r="H300984" s="35"/>
    </row>
    <row r="300985" spans="8:8" x14ac:dyDescent="0.3">
      <c r="H300985" s="35"/>
    </row>
    <row r="300986" spans="8:8" x14ac:dyDescent="0.3">
      <c r="H300986" s="35"/>
    </row>
    <row r="300987" spans="8:8" x14ac:dyDescent="0.3">
      <c r="H300987" s="35"/>
    </row>
    <row r="300988" spans="8:8" x14ac:dyDescent="0.3">
      <c r="H300988" s="35"/>
    </row>
    <row r="300989" spans="8:8" x14ac:dyDescent="0.3">
      <c r="H300989" s="35"/>
    </row>
    <row r="300990" spans="8:8" x14ac:dyDescent="0.3">
      <c r="H300990" s="35"/>
    </row>
    <row r="300991" spans="8:8" x14ac:dyDescent="0.3">
      <c r="H300991" s="35"/>
    </row>
    <row r="300992" spans="8:8" x14ac:dyDescent="0.3">
      <c r="H300992" s="35"/>
    </row>
    <row r="300993" spans="8:8" x14ac:dyDescent="0.3">
      <c r="H300993" s="35"/>
    </row>
    <row r="300994" spans="8:8" x14ac:dyDescent="0.3">
      <c r="H300994" s="35"/>
    </row>
    <row r="300995" spans="8:8" x14ac:dyDescent="0.3">
      <c r="H300995" s="35"/>
    </row>
    <row r="300996" spans="8:8" x14ac:dyDescent="0.3">
      <c r="H300996" s="35"/>
    </row>
    <row r="300997" spans="8:8" x14ac:dyDescent="0.3">
      <c r="H300997" s="35"/>
    </row>
    <row r="300998" spans="8:8" x14ac:dyDescent="0.3">
      <c r="H300998" s="35"/>
    </row>
    <row r="300999" spans="8:8" x14ac:dyDescent="0.3">
      <c r="H300999" s="35"/>
    </row>
    <row r="301000" spans="8:8" x14ac:dyDescent="0.3">
      <c r="H301000" s="35"/>
    </row>
    <row r="301001" spans="8:8" x14ac:dyDescent="0.3">
      <c r="H301001" s="35"/>
    </row>
    <row r="301002" spans="8:8" x14ac:dyDescent="0.3">
      <c r="H301002" s="35"/>
    </row>
    <row r="301003" spans="8:8" x14ac:dyDescent="0.3">
      <c r="H301003" s="35"/>
    </row>
    <row r="301004" spans="8:8" x14ac:dyDescent="0.3">
      <c r="H301004" s="35"/>
    </row>
    <row r="301005" spans="8:8" x14ac:dyDescent="0.3">
      <c r="H301005" s="35"/>
    </row>
    <row r="301006" spans="8:8" x14ac:dyDescent="0.3">
      <c r="H301006" s="35"/>
    </row>
    <row r="301007" spans="8:8" x14ac:dyDescent="0.3">
      <c r="H301007" s="35"/>
    </row>
    <row r="301008" spans="8:8" x14ac:dyDescent="0.3">
      <c r="H301008" s="35"/>
    </row>
    <row r="301009" spans="8:8" x14ac:dyDescent="0.3">
      <c r="H301009" s="35"/>
    </row>
    <row r="301010" spans="8:8" x14ac:dyDescent="0.3">
      <c r="H301010" s="35"/>
    </row>
    <row r="301011" spans="8:8" x14ac:dyDescent="0.3">
      <c r="H301011" s="35"/>
    </row>
    <row r="301012" spans="8:8" x14ac:dyDescent="0.3">
      <c r="H301012" s="35"/>
    </row>
    <row r="301013" spans="8:8" x14ac:dyDescent="0.3">
      <c r="H301013" s="35"/>
    </row>
    <row r="301014" spans="8:8" x14ac:dyDescent="0.3">
      <c r="H301014" s="35"/>
    </row>
    <row r="301015" spans="8:8" x14ac:dyDescent="0.3">
      <c r="H301015" s="35"/>
    </row>
    <row r="301016" spans="8:8" x14ac:dyDescent="0.3">
      <c r="H301016" s="35"/>
    </row>
    <row r="301017" spans="8:8" x14ac:dyDescent="0.3">
      <c r="H301017" s="35"/>
    </row>
    <row r="301018" spans="8:8" x14ac:dyDescent="0.3">
      <c r="H301018" s="35"/>
    </row>
    <row r="301019" spans="8:8" x14ac:dyDescent="0.3">
      <c r="H301019" s="35"/>
    </row>
    <row r="301020" spans="8:8" x14ac:dyDescent="0.3">
      <c r="H301020" s="35"/>
    </row>
    <row r="301021" spans="8:8" x14ac:dyDescent="0.3">
      <c r="H301021" s="35"/>
    </row>
    <row r="301022" spans="8:8" x14ac:dyDescent="0.3">
      <c r="H301022" s="35"/>
    </row>
    <row r="301023" spans="8:8" x14ac:dyDescent="0.3">
      <c r="H301023" s="35"/>
    </row>
    <row r="301024" spans="8:8" x14ac:dyDescent="0.3">
      <c r="H301024" s="35"/>
    </row>
    <row r="301025" spans="8:8" x14ac:dyDescent="0.3">
      <c r="H301025" s="35"/>
    </row>
    <row r="301026" spans="8:8" x14ac:dyDescent="0.3">
      <c r="H301026" s="35"/>
    </row>
    <row r="301027" spans="8:8" x14ac:dyDescent="0.3">
      <c r="H301027" s="35"/>
    </row>
    <row r="301028" spans="8:8" x14ac:dyDescent="0.3">
      <c r="H301028" s="35"/>
    </row>
    <row r="301029" spans="8:8" x14ac:dyDescent="0.3">
      <c r="H301029" s="35"/>
    </row>
    <row r="301030" spans="8:8" x14ac:dyDescent="0.3">
      <c r="H301030" s="35"/>
    </row>
    <row r="301031" spans="8:8" x14ac:dyDescent="0.3">
      <c r="H301031" s="35"/>
    </row>
    <row r="301032" spans="8:8" x14ac:dyDescent="0.3">
      <c r="H301032" s="35"/>
    </row>
    <row r="301033" spans="8:8" x14ac:dyDescent="0.3">
      <c r="H301033" s="35"/>
    </row>
    <row r="301034" spans="8:8" x14ac:dyDescent="0.3">
      <c r="H301034" s="35"/>
    </row>
    <row r="301035" spans="8:8" x14ac:dyDescent="0.3">
      <c r="H301035" s="35"/>
    </row>
    <row r="301036" spans="8:8" x14ac:dyDescent="0.3">
      <c r="H301036" s="35"/>
    </row>
    <row r="301037" spans="8:8" x14ac:dyDescent="0.3">
      <c r="H301037" s="35"/>
    </row>
    <row r="301038" spans="8:8" x14ac:dyDescent="0.3">
      <c r="H301038" s="35"/>
    </row>
    <row r="301039" spans="8:8" x14ac:dyDescent="0.3">
      <c r="H301039" s="35"/>
    </row>
    <row r="301040" spans="8:8" x14ac:dyDescent="0.3">
      <c r="H301040" s="35"/>
    </row>
    <row r="301041" spans="8:8" x14ac:dyDescent="0.3">
      <c r="H301041" s="35"/>
    </row>
    <row r="301042" spans="8:8" x14ac:dyDescent="0.3">
      <c r="H301042" s="35"/>
    </row>
    <row r="301043" spans="8:8" x14ac:dyDescent="0.3">
      <c r="H301043" s="35"/>
    </row>
    <row r="301044" spans="8:8" x14ac:dyDescent="0.3">
      <c r="H301044" s="35"/>
    </row>
    <row r="301045" spans="8:8" x14ac:dyDescent="0.3">
      <c r="H301045" s="35"/>
    </row>
    <row r="301046" spans="8:8" x14ac:dyDescent="0.3">
      <c r="H301046" s="35"/>
    </row>
    <row r="301047" spans="8:8" x14ac:dyDescent="0.3">
      <c r="H301047" s="35"/>
    </row>
    <row r="301048" spans="8:8" x14ac:dyDescent="0.3">
      <c r="H301048" s="35"/>
    </row>
    <row r="301049" spans="8:8" x14ac:dyDescent="0.3">
      <c r="H301049" s="35"/>
    </row>
    <row r="301050" spans="8:8" x14ac:dyDescent="0.3">
      <c r="H301050" s="35"/>
    </row>
    <row r="301051" spans="8:8" x14ac:dyDescent="0.3">
      <c r="H301051" s="35"/>
    </row>
    <row r="301052" spans="8:8" x14ac:dyDescent="0.3">
      <c r="H301052" s="35"/>
    </row>
    <row r="301053" spans="8:8" x14ac:dyDescent="0.3">
      <c r="H301053" s="35"/>
    </row>
    <row r="301054" spans="8:8" x14ac:dyDescent="0.3">
      <c r="H301054" s="35"/>
    </row>
    <row r="301055" spans="8:8" x14ac:dyDescent="0.3">
      <c r="H301055" s="35"/>
    </row>
    <row r="301056" spans="8:8" x14ac:dyDescent="0.3">
      <c r="H301056" s="35"/>
    </row>
    <row r="301057" spans="8:8" x14ac:dyDescent="0.3">
      <c r="H301057" s="35"/>
    </row>
    <row r="301058" spans="8:8" x14ac:dyDescent="0.3">
      <c r="H301058" s="35"/>
    </row>
    <row r="301059" spans="8:8" x14ac:dyDescent="0.3">
      <c r="H301059" s="35"/>
    </row>
    <row r="301060" spans="8:8" x14ac:dyDescent="0.3">
      <c r="H301060" s="35"/>
    </row>
    <row r="301061" spans="8:8" x14ac:dyDescent="0.3">
      <c r="H301061" s="35"/>
    </row>
    <row r="301062" spans="8:8" x14ac:dyDescent="0.3">
      <c r="H301062" s="35"/>
    </row>
    <row r="301063" spans="8:8" x14ac:dyDescent="0.3">
      <c r="H301063" s="35"/>
    </row>
    <row r="301064" spans="8:8" x14ac:dyDescent="0.3">
      <c r="H301064" s="35"/>
    </row>
    <row r="301065" spans="8:8" x14ac:dyDescent="0.3">
      <c r="H301065" s="35"/>
    </row>
    <row r="301066" spans="8:8" x14ac:dyDescent="0.3">
      <c r="H301066" s="35"/>
    </row>
    <row r="301067" spans="8:8" x14ac:dyDescent="0.3">
      <c r="H301067" s="35"/>
    </row>
    <row r="301068" spans="8:8" x14ac:dyDescent="0.3">
      <c r="H301068" s="35"/>
    </row>
    <row r="301069" spans="8:8" x14ac:dyDescent="0.3">
      <c r="H301069" s="35"/>
    </row>
    <row r="301070" spans="8:8" x14ac:dyDescent="0.3">
      <c r="H301070" s="35"/>
    </row>
    <row r="301071" spans="8:8" x14ac:dyDescent="0.3">
      <c r="H301071" s="35"/>
    </row>
    <row r="301072" spans="8:8" x14ac:dyDescent="0.3">
      <c r="H301072" s="35"/>
    </row>
    <row r="301073" spans="8:8" x14ac:dyDescent="0.3">
      <c r="H301073" s="35"/>
    </row>
    <row r="301074" spans="8:8" x14ac:dyDescent="0.3">
      <c r="H301074" s="35"/>
    </row>
    <row r="301075" spans="8:8" x14ac:dyDescent="0.3">
      <c r="H301075" s="35"/>
    </row>
    <row r="301076" spans="8:8" x14ac:dyDescent="0.3">
      <c r="H301076" s="35"/>
    </row>
    <row r="301077" spans="8:8" x14ac:dyDescent="0.3">
      <c r="H301077" s="35"/>
    </row>
    <row r="301078" spans="8:8" x14ac:dyDescent="0.3">
      <c r="H301078" s="35"/>
    </row>
    <row r="301079" spans="8:8" x14ac:dyDescent="0.3">
      <c r="H301079" s="35"/>
    </row>
    <row r="301080" spans="8:8" x14ac:dyDescent="0.3">
      <c r="H301080" s="35"/>
    </row>
    <row r="301081" spans="8:8" x14ac:dyDescent="0.3">
      <c r="H301081" s="35"/>
    </row>
    <row r="301082" spans="8:8" x14ac:dyDescent="0.3">
      <c r="H301082" s="35"/>
    </row>
    <row r="301083" spans="8:8" x14ac:dyDescent="0.3">
      <c r="H301083" s="35"/>
    </row>
    <row r="301084" spans="8:8" x14ac:dyDescent="0.3">
      <c r="H301084" s="35"/>
    </row>
    <row r="301085" spans="8:8" x14ac:dyDescent="0.3">
      <c r="H301085" s="35"/>
    </row>
    <row r="301086" spans="8:8" x14ac:dyDescent="0.3">
      <c r="H301086" s="35"/>
    </row>
    <row r="301087" spans="8:8" x14ac:dyDescent="0.3">
      <c r="H301087" s="35"/>
    </row>
    <row r="301088" spans="8:8" x14ac:dyDescent="0.3">
      <c r="H301088" s="35"/>
    </row>
    <row r="301089" spans="8:8" x14ac:dyDescent="0.3">
      <c r="H301089" s="35"/>
    </row>
    <row r="301090" spans="8:8" x14ac:dyDescent="0.3">
      <c r="H301090" s="35"/>
    </row>
    <row r="301091" spans="8:8" x14ac:dyDescent="0.3">
      <c r="H301091" s="35"/>
    </row>
    <row r="301092" spans="8:8" x14ac:dyDescent="0.3">
      <c r="H301092" s="35"/>
    </row>
    <row r="301093" spans="8:8" x14ac:dyDescent="0.3">
      <c r="H301093" s="35"/>
    </row>
    <row r="301094" spans="8:8" x14ac:dyDescent="0.3">
      <c r="H301094" s="35"/>
    </row>
    <row r="301095" spans="8:8" x14ac:dyDescent="0.3">
      <c r="H301095" s="35"/>
    </row>
    <row r="301096" spans="8:8" x14ac:dyDescent="0.3">
      <c r="H301096" s="35"/>
    </row>
    <row r="301097" spans="8:8" x14ac:dyDescent="0.3">
      <c r="H301097" s="35"/>
    </row>
    <row r="301098" spans="8:8" x14ac:dyDescent="0.3">
      <c r="H301098" s="35"/>
    </row>
    <row r="301099" spans="8:8" x14ac:dyDescent="0.3">
      <c r="H301099" s="35"/>
    </row>
    <row r="301100" spans="8:8" x14ac:dyDescent="0.3">
      <c r="H301100" s="35"/>
    </row>
    <row r="301101" spans="8:8" x14ac:dyDescent="0.3">
      <c r="H301101" s="35"/>
    </row>
    <row r="301102" spans="8:8" x14ac:dyDescent="0.3">
      <c r="H301102" s="35"/>
    </row>
    <row r="301103" spans="8:8" x14ac:dyDescent="0.3">
      <c r="H301103" s="35"/>
    </row>
    <row r="301104" spans="8:8" x14ac:dyDescent="0.3">
      <c r="H301104" s="35"/>
    </row>
    <row r="301105" spans="8:8" x14ac:dyDescent="0.3">
      <c r="H301105" s="35"/>
    </row>
    <row r="301106" spans="8:8" x14ac:dyDescent="0.3">
      <c r="H301106" s="35"/>
    </row>
    <row r="301107" spans="8:8" x14ac:dyDescent="0.3">
      <c r="H301107" s="35"/>
    </row>
    <row r="301108" spans="8:8" x14ac:dyDescent="0.3">
      <c r="H301108" s="35"/>
    </row>
    <row r="301109" spans="8:8" x14ac:dyDescent="0.3">
      <c r="H301109" s="35"/>
    </row>
    <row r="301110" spans="8:8" x14ac:dyDescent="0.3">
      <c r="H301110" s="35"/>
    </row>
    <row r="301111" spans="8:8" x14ac:dyDescent="0.3">
      <c r="H301111" s="35"/>
    </row>
    <row r="301112" spans="8:8" x14ac:dyDescent="0.3">
      <c r="H301112" s="35"/>
    </row>
    <row r="301113" spans="8:8" x14ac:dyDescent="0.3">
      <c r="H301113" s="35"/>
    </row>
    <row r="301114" spans="8:8" x14ac:dyDescent="0.3">
      <c r="H301114" s="35"/>
    </row>
    <row r="301115" spans="8:8" x14ac:dyDescent="0.3">
      <c r="H301115" s="35"/>
    </row>
    <row r="301116" spans="8:8" x14ac:dyDescent="0.3">
      <c r="H301116" s="35"/>
    </row>
    <row r="301117" spans="8:8" x14ac:dyDescent="0.3">
      <c r="H301117" s="35"/>
    </row>
    <row r="301118" spans="8:8" x14ac:dyDescent="0.3">
      <c r="H301118" s="35"/>
    </row>
    <row r="301119" spans="8:8" x14ac:dyDescent="0.3">
      <c r="H301119" s="35"/>
    </row>
    <row r="301120" spans="8:8" x14ac:dyDescent="0.3">
      <c r="H301120" s="35"/>
    </row>
    <row r="301121" spans="8:8" x14ac:dyDescent="0.3">
      <c r="H301121" s="35"/>
    </row>
    <row r="301122" spans="8:8" x14ac:dyDescent="0.3">
      <c r="H301122" s="35"/>
    </row>
    <row r="301123" spans="8:8" x14ac:dyDescent="0.3">
      <c r="H301123" s="35"/>
    </row>
    <row r="301124" spans="8:8" x14ac:dyDescent="0.3">
      <c r="H301124" s="35"/>
    </row>
    <row r="301125" spans="8:8" x14ac:dyDescent="0.3">
      <c r="H301125" s="35"/>
    </row>
    <row r="301126" spans="8:8" x14ac:dyDescent="0.3">
      <c r="H301126" s="35"/>
    </row>
    <row r="301127" spans="8:8" x14ac:dyDescent="0.3">
      <c r="H301127" s="35"/>
    </row>
    <row r="301128" spans="8:8" x14ac:dyDescent="0.3">
      <c r="H301128" s="35"/>
    </row>
    <row r="301129" spans="8:8" x14ac:dyDescent="0.3">
      <c r="H301129" s="35"/>
    </row>
    <row r="301130" spans="8:8" x14ac:dyDescent="0.3">
      <c r="H301130" s="35"/>
    </row>
    <row r="301131" spans="8:8" x14ac:dyDescent="0.3">
      <c r="H301131" s="35"/>
    </row>
    <row r="301132" spans="8:8" x14ac:dyDescent="0.3">
      <c r="H301132" s="35"/>
    </row>
    <row r="301133" spans="8:8" x14ac:dyDescent="0.3">
      <c r="H301133" s="35"/>
    </row>
    <row r="301134" spans="8:8" x14ac:dyDescent="0.3">
      <c r="H301134" s="35"/>
    </row>
    <row r="301135" spans="8:8" x14ac:dyDescent="0.3">
      <c r="H301135" s="35"/>
    </row>
    <row r="301136" spans="8:8" x14ac:dyDescent="0.3">
      <c r="H301136" s="35"/>
    </row>
    <row r="301137" spans="8:8" x14ac:dyDescent="0.3">
      <c r="H301137" s="35"/>
    </row>
    <row r="301138" spans="8:8" x14ac:dyDescent="0.3">
      <c r="H301138" s="35"/>
    </row>
    <row r="301139" spans="8:8" x14ac:dyDescent="0.3">
      <c r="H301139" s="35"/>
    </row>
    <row r="301140" spans="8:8" x14ac:dyDescent="0.3">
      <c r="H301140" s="35"/>
    </row>
    <row r="301141" spans="8:8" x14ac:dyDescent="0.3">
      <c r="H301141" s="35"/>
    </row>
    <row r="301142" spans="8:8" x14ac:dyDescent="0.3">
      <c r="H301142" s="35"/>
    </row>
    <row r="301143" spans="8:8" x14ac:dyDescent="0.3">
      <c r="H301143" s="35"/>
    </row>
    <row r="301144" spans="8:8" x14ac:dyDescent="0.3">
      <c r="H301144" s="35"/>
    </row>
    <row r="301145" spans="8:8" x14ac:dyDescent="0.3">
      <c r="H301145" s="35"/>
    </row>
    <row r="301146" spans="8:8" x14ac:dyDescent="0.3">
      <c r="H301146" s="35"/>
    </row>
    <row r="301147" spans="8:8" x14ac:dyDescent="0.3">
      <c r="H301147" s="35"/>
    </row>
    <row r="301148" spans="8:8" x14ac:dyDescent="0.3">
      <c r="H301148" s="35"/>
    </row>
    <row r="301149" spans="8:8" x14ac:dyDescent="0.3">
      <c r="H301149" s="35"/>
    </row>
    <row r="301150" spans="8:8" x14ac:dyDescent="0.3">
      <c r="H301150" s="35"/>
    </row>
    <row r="301151" spans="8:8" x14ac:dyDescent="0.3">
      <c r="H301151" s="35"/>
    </row>
    <row r="301152" spans="8:8" x14ac:dyDescent="0.3">
      <c r="H301152" s="35"/>
    </row>
    <row r="301153" spans="8:8" x14ac:dyDescent="0.3">
      <c r="H301153" s="35"/>
    </row>
    <row r="301154" spans="8:8" x14ac:dyDescent="0.3">
      <c r="H301154" s="35"/>
    </row>
    <row r="301155" spans="8:8" x14ac:dyDescent="0.3">
      <c r="H301155" s="35"/>
    </row>
    <row r="301156" spans="8:8" x14ac:dyDescent="0.3">
      <c r="H301156" s="35"/>
    </row>
    <row r="301157" spans="8:8" x14ac:dyDescent="0.3">
      <c r="H301157" s="35"/>
    </row>
    <row r="301158" spans="8:8" x14ac:dyDescent="0.3">
      <c r="H301158" s="35"/>
    </row>
    <row r="301159" spans="8:8" x14ac:dyDescent="0.3">
      <c r="H301159" s="35"/>
    </row>
    <row r="301160" spans="8:8" x14ac:dyDescent="0.3">
      <c r="H301160" s="35"/>
    </row>
    <row r="301161" spans="8:8" x14ac:dyDescent="0.3">
      <c r="H301161" s="35"/>
    </row>
    <row r="301162" spans="8:8" x14ac:dyDescent="0.3">
      <c r="H301162" s="35"/>
    </row>
    <row r="301163" spans="8:8" x14ac:dyDescent="0.3">
      <c r="H301163" s="35"/>
    </row>
    <row r="301164" spans="8:8" x14ac:dyDescent="0.3">
      <c r="H301164" s="35"/>
    </row>
    <row r="301165" spans="8:8" x14ac:dyDescent="0.3">
      <c r="H301165" s="35"/>
    </row>
    <row r="301166" spans="8:8" x14ac:dyDescent="0.3">
      <c r="H301166" s="35"/>
    </row>
    <row r="301167" spans="8:8" x14ac:dyDescent="0.3">
      <c r="H301167" s="35"/>
    </row>
    <row r="301168" spans="8:8" x14ac:dyDescent="0.3">
      <c r="H301168" s="35"/>
    </row>
    <row r="301169" spans="8:8" x14ac:dyDescent="0.3">
      <c r="H301169" s="35"/>
    </row>
    <row r="301170" spans="8:8" x14ac:dyDescent="0.3">
      <c r="H301170" s="35"/>
    </row>
    <row r="301171" spans="8:8" x14ac:dyDescent="0.3">
      <c r="H301171" s="35"/>
    </row>
    <row r="301172" spans="8:8" x14ac:dyDescent="0.3">
      <c r="H301172" s="35"/>
    </row>
    <row r="301173" spans="8:8" x14ac:dyDescent="0.3">
      <c r="H301173" s="35"/>
    </row>
    <row r="301174" spans="8:8" x14ac:dyDescent="0.3">
      <c r="H301174" s="35"/>
    </row>
    <row r="301175" spans="8:8" x14ac:dyDescent="0.3">
      <c r="H301175" s="35"/>
    </row>
    <row r="301176" spans="8:8" x14ac:dyDescent="0.3">
      <c r="H301176" s="35"/>
    </row>
    <row r="301177" spans="8:8" x14ac:dyDescent="0.3">
      <c r="H301177" s="35"/>
    </row>
    <row r="301178" spans="8:8" x14ac:dyDescent="0.3">
      <c r="H301178" s="35"/>
    </row>
    <row r="301179" spans="8:8" x14ac:dyDescent="0.3">
      <c r="H301179" s="35"/>
    </row>
    <row r="301180" spans="8:8" x14ac:dyDescent="0.3">
      <c r="H301180" s="35"/>
    </row>
    <row r="301181" spans="8:8" x14ac:dyDescent="0.3">
      <c r="H301181" s="35"/>
    </row>
    <row r="301182" spans="8:8" x14ac:dyDescent="0.3">
      <c r="H301182" s="35"/>
    </row>
    <row r="301183" spans="8:8" x14ac:dyDescent="0.3">
      <c r="H301183" s="35"/>
    </row>
    <row r="301184" spans="8:8" x14ac:dyDescent="0.3">
      <c r="H301184" s="35"/>
    </row>
    <row r="301185" spans="8:8" x14ac:dyDescent="0.3">
      <c r="H301185" s="35"/>
    </row>
    <row r="301186" spans="8:8" x14ac:dyDescent="0.3">
      <c r="H301186" s="35"/>
    </row>
    <row r="301187" spans="8:8" x14ac:dyDescent="0.3">
      <c r="H301187" s="35"/>
    </row>
    <row r="301188" spans="8:8" x14ac:dyDescent="0.3">
      <c r="H301188" s="35"/>
    </row>
    <row r="301189" spans="8:8" x14ac:dyDescent="0.3">
      <c r="H301189" s="35"/>
    </row>
    <row r="301190" spans="8:8" x14ac:dyDescent="0.3">
      <c r="H301190" s="35"/>
    </row>
    <row r="301191" spans="8:8" x14ac:dyDescent="0.3">
      <c r="H301191" s="35"/>
    </row>
    <row r="301192" spans="8:8" x14ac:dyDescent="0.3">
      <c r="H301192" s="35"/>
    </row>
    <row r="301193" spans="8:8" x14ac:dyDescent="0.3">
      <c r="H301193" s="35"/>
    </row>
    <row r="301194" spans="8:8" x14ac:dyDescent="0.3">
      <c r="H301194" s="35"/>
    </row>
    <row r="301195" spans="8:8" x14ac:dyDescent="0.3">
      <c r="H301195" s="35"/>
    </row>
    <row r="301196" spans="8:8" x14ac:dyDescent="0.3">
      <c r="H301196" s="35"/>
    </row>
    <row r="301197" spans="8:8" x14ac:dyDescent="0.3">
      <c r="H301197" s="35"/>
    </row>
    <row r="301198" spans="8:8" x14ac:dyDescent="0.3">
      <c r="H301198" s="35"/>
    </row>
    <row r="301199" spans="8:8" x14ac:dyDescent="0.3">
      <c r="H301199" s="35"/>
    </row>
    <row r="301200" spans="8:8" x14ac:dyDescent="0.3">
      <c r="H301200" s="35"/>
    </row>
    <row r="301201" spans="8:8" x14ac:dyDescent="0.3">
      <c r="H301201" s="35"/>
    </row>
    <row r="301202" spans="8:8" x14ac:dyDescent="0.3">
      <c r="H301202" s="35"/>
    </row>
    <row r="301203" spans="8:8" x14ac:dyDescent="0.3">
      <c r="H301203" s="35"/>
    </row>
    <row r="301204" spans="8:8" x14ac:dyDescent="0.3">
      <c r="H301204" s="35"/>
    </row>
    <row r="301205" spans="8:8" x14ac:dyDescent="0.3">
      <c r="H301205" s="35"/>
    </row>
    <row r="301206" spans="8:8" x14ac:dyDescent="0.3">
      <c r="H301206" s="35"/>
    </row>
    <row r="301207" spans="8:8" x14ac:dyDescent="0.3">
      <c r="H301207" s="35"/>
    </row>
    <row r="301208" spans="8:8" x14ac:dyDescent="0.3">
      <c r="H301208" s="35"/>
    </row>
    <row r="301209" spans="8:8" x14ac:dyDescent="0.3">
      <c r="H301209" s="35"/>
    </row>
    <row r="301210" spans="8:8" x14ac:dyDescent="0.3">
      <c r="H301210" s="35"/>
    </row>
    <row r="301211" spans="8:8" x14ac:dyDescent="0.3">
      <c r="H301211" s="35"/>
    </row>
    <row r="301212" spans="8:8" x14ac:dyDescent="0.3">
      <c r="H301212" s="35"/>
    </row>
    <row r="301213" spans="8:8" x14ac:dyDescent="0.3">
      <c r="H301213" s="35"/>
    </row>
    <row r="301214" spans="8:8" x14ac:dyDescent="0.3">
      <c r="H301214" s="35"/>
    </row>
    <row r="301215" spans="8:8" x14ac:dyDescent="0.3">
      <c r="H301215" s="35"/>
    </row>
    <row r="301216" spans="8:8" x14ac:dyDescent="0.3">
      <c r="H301216" s="35"/>
    </row>
    <row r="301217" spans="8:8" x14ac:dyDescent="0.3">
      <c r="H301217" s="35"/>
    </row>
    <row r="301218" spans="8:8" x14ac:dyDescent="0.3">
      <c r="H301218" s="35"/>
    </row>
    <row r="301219" spans="8:8" x14ac:dyDescent="0.3">
      <c r="H301219" s="35"/>
    </row>
    <row r="301220" spans="8:8" x14ac:dyDescent="0.3">
      <c r="H301220" s="35"/>
    </row>
    <row r="301221" spans="8:8" x14ac:dyDescent="0.3">
      <c r="H301221" s="35"/>
    </row>
    <row r="301222" spans="8:8" x14ac:dyDescent="0.3">
      <c r="H301222" s="35"/>
    </row>
    <row r="301223" spans="8:8" x14ac:dyDescent="0.3">
      <c r="H301223" s="35"/>
    </row>
    <row r="301224" spans="8:8" x14ac:dyDescent="0.3">
      <c r="H301224" s="35"/>
    </row>
    <row r="301225" spans="8:8" x14ac:dyDescent="0.3">
      <c r="H301225" s="35"/>
    </row>
    <row r="301226" spans="8:8" x14ac:dyDescent="0.3">
      <c r="H301226" s="35"/>
    </row>
    <row r="301227" spans="8:8" x14ac:dyDescent="0.3">
      <c r="H301227" s="35"/>
    </row>
    <row r="301228" spans="8:8" x14ac:dyDescent="0.3">
      <c r="H301228" s="35"/>
    </row>
    <row r="301229" spans="8:8" x14ac:dyDescent="0.3">
      <c r="H301229" s="35"/>
    </row>
    <row r="301230" spans="8:8" x14ac:dyDescent="0.3">
      <c r="H301230" s="35"/>
    </row>
    <row r="301231" spans="8:8" x14ac:dyDescent="0.3">
      <c r="H301231" s="35"/>
    </row>
    <row r="301232" spans="8:8" x14ac:dyDescent="0.3">
      <c r="H301232" s="35"/>
    </row>
    <row r="301233" spans="8:8" x14ac:dyDescent="0.3">
      <c r="H301233" s="35"/>
    </row>
    <row r="301234" spans="8:8" x14ac:dyDescent="0.3">
      <c r="H301234" s="35"/>
    </row>
    <row r="301235" spans="8:8" x14ac:dyDescent="0.3">
      <c r="H301235" s="35"/>
    </row>
    <row r="301236" spans="8:8" x14ac:dyDescent="0.3">
      <c r="H301236" s="35"/>
    </row>
    <row r="301237" spans="8:8" x14ac:dyDescent="0.3">
      <c r="H301237" s="35"/>
    </row>
    <row r="301238" spans="8:8" x14ac:dyDescent="0.3">
      <c r="H301238" s="35"/>
    </row>
    <row r="301239" spans="8:8" x14ac:dyDescent="0.3">
      <c r="H301239" s="35"/>
    </row>
    <row r="301240" spans="8:8" x14ac:dyDescent="0.3">
      <c r="H301240" s="35"/>
    </row>
    <row r="301241" spans="8:8" x14ac:dyDescent="0.3">
      <c r="H301241" s="35"/>
    </row>
    <row r="301242" spans="8:8" x14ac:dyDescent="0.3">
      <c r="H301242" s="35"/>
    </row>
    <row r="301243" spans="8:8" x14ac:dyDescent="0.3">
      <c r="H301243" s="35"/>
    </row>
    <row r="301244" spans="8:8" x14ac:dyDescent="0.3">
      <c r="H301244" s="35"/>
    </row>
    <row r="301245" spans="8:8" x14ac:dyDescent="0.3">
      <c r="H301245" s="35"/>
    </row>
    <row r="301246" spans="8:8" x14ac:dyDescent="0.3">
      <c r="H301246" s="35"/>
    </row>
    <row r="301247" spans="8:8" x14ac:dyDescent="0.3">
      <c r="H301247" s="35"/>
    </row>
    <row r="301248" spans="8:8" x14ac:dyDescent="0.3">
      <c r="H301248" s="35"/>
    </row>
    <row r="301249" spans="8:8" x14ac:dyDescent="0.3">
      <c r="H301249" s="35"/>
    </row>
    <row r="301250" spans="8:8" x14ac:dyDescent="0.3">
      <c r="H301250" s="35"/>
    </row>
    <row r="301251" spans="8:8" x14ac:dyDescent="0.3">
      <c r="H301251" s="35"/>
    </row>
    <row r="301252" spans="8:8" x14ac:dyDescent="0.3">
      <c r="H301252" s="35"/>
    </row>
    <row r="301253" spans="8:8" x14ac:dyDescent="0.3">
      <c r="H301253" s="35"/>
    </row>
    <row r="301254" spans="8:8" x14ac:dyDescent="0.3">
      <c r="H301254" s="35"/>
    </row>
    <row r="301255" spans="8:8" x14ac:dyDescent="0.3">
      <c r="H301255" s="35"/>
    </row>
    <row r="301256" spans="8:8" x14ac:dyDescent="0.3">
      <c r="H301256" s="35"/>
    </row>
    <row r="301257" spans="8:8" x14ac:dyDescent="0.3">
      <c r="H301257" s="35"/>
    </row>
    <row r="301258" spans="8:8" x14ac:dyDescent="0.3">
      <c r="H301258" s="35"/>
    </row>
    <row r="301259" spans="8:8" x14ac:dyDescent="0.3">
      <c r="H301259" s="35"/>
    </row>
    <row r="301260" spans="8:8" x14ac:dyDescent="0.3">
      <c r="H301260" s="35"/>
    </row>
    <row r="301261" spans="8:8" x14ac:dyDescent="0.3">
      <c r="H301261" s="35"/>
    </row>
    <row r="301262" spans="8:8" x14ac:dyDescent="0.3">
      <c r="H301262" s="35"/>
    </row>
    <row r="301263" spans="8:8" x14ac:dyDescent="0.3">
      <c r="H301263" s="35"/>
    </row>
    <row r="301264" spans="8:8" x14ac:dyDescent="0.3">
      <c r="H301264" s="35"/>
    </row>
    <row r="301265" spans="8:8" x14ac:dyDescent="0.3">
      <c r="H301265" s="35"/>
    </row>
    <row r="301266" spans="8:8" x14ac:dyDescent="0.3">
      <c r="H301266" s="35"/>
    </row>
    <row r="301267" spans="8:8" x14ac:dyDescent="0.3">
      <c r="H301267" s="35"/>
    </row>
    <row r="301268" spans="8:8" x14ac:dyDescent="0.3">
      <c r="H301268" s="35"/>
    </row>
    <row r="301269" spans="8:8" x14ac:dyDescent="0.3">
      <c r="H301269" s="35"/>
    </row>
    <row r="301270" spans="8:8" x14ac:dyDescent="0.3">
      <c r="H301270" s="35"/>
    </row>
    <row r="301271" spans="8:8" x14ac:dyDescent="0.3">
      <c r="H301271" s="35"/>
    </row>
    <row r="301272" spans="8:8" x14ac:dyDescent="0.3">
      <c r="H301272" s="35"/>
    </row>
    <row r="301273" spans="8:8" x14ac:dyDescent="0.3">
      <c r="H301273" s="35"/>
    </row>
    <row r="301274" spans="8:8" x14ac:dyDescent="0.3">
      <c r="H301274" s="35"/>
    </row>
    <row r="301275" spans="8:8" x14ac:dyDescent="0.3">
      <c r="H301275" s="35"/>
    </row>
    <row r="301276" spans="8:8" x14ac:dyDescent="0.3">
      <c r="H301276" s="35"/>
    </row>
    <row r="301277" spans="8:8" x14ac:dyDescent="0.3">
      <c r="H301277" s="35"/>
    </row>
    <row r="301278" spans="8:8" x14ac:dyDescent="0.3">
      <c r="H301278" s="35"/>
    </row>
    <row r="301279" spans="8:8" x14ac:dyDescent="0.3">
      <c r="H301279" s="35"/>
    </row>
    <row r="301280" spans="8:8" x14ac:dyDescent="0.3">
      <c r="H301280" s="35"/>
    </row>
    <row r="301281" spans="8:8" x14ac:dyDescent="0.3">
      <c r="H301281" s="35"/>
    </row>
    <row r="301282" spans="8:8" x14ac:dyDescent="0.3">
      <c r="H301282" s="35"/>
    </row>
    <row r="301283" spans="8:8" x14ac:dyDescent="0.3">
      <c r="H301283" s="35"/>
    </row>
    <row r="301284" spans="8:8" x14ac:dyDescent="0.3">
      <c r="H301284" s="35"/>
    </row>
    <row r="301285" spans="8:8" x14ac:dyDescent="0.3">
      <c r="H301285" s="35"/>
    </row>
    <row r="301286" spans="8:8" x14ac:dyDescent="0.3">
      <c r="H301286" s="35"/>
    </row>
    <row r="301287" spans="8:8" x14ac:dyDescent="0.3">
      <c r="H301287" s="35"/>
    </row>
    <row r="301288" spans="8:8" x14ac:dyDescent="0.3">
      <c r="H301288" s="35"/>
    </row>
    <row r="301289" spans="8:8" x14ac:dyDescent="0.3">
      <c r="H301289" s="35"/>
    </row>
    <row r="301290" spans="8:8" x14ac:dyDescent="0.3">
      <c r="H301290" s="35"/>
    </row>
    <row r="301291" spans="8:8" x14ac:dyDescent="0.3">
      <c r="H301291" s="35"/>
    </row>
    <row r="301292" spans="8:8" x14ac:dyDescent="0.3">
      <c r="H301292" s="35"/>
    </row>
    <row r="301293" spans="8:8" x14ac:dyDescent="0.3">
      <c r="H301293" s="35"/>
    </row>
    <row r="301294" spans="8:8" x14ac:dyDescent="0.3">
      <c r="H301294" s="35"/>
    </row>
    <row r="301295" spans="8:8" x14ac:dyDescent="0.3">
      <c r="H301295" s="35"/>
    </row>
    <row r="301296" spans="8:8" x14ac:dyDescent="0.3">
      <c r="H301296" s="35"/>
    </row>
    <row r="301297" spans="8:8" x14ac:dyDescent="0.3">
      <c r="H301297" s="35"/>
    </row>
    <row r="301298" spans="8:8" x14ac:dyDescent="0.3">
      <c r="H301298" s="35"/>
    </row>
    <row r="301299" spans="8:8" x14ac:dyDescent="0.3">
      <c r="H301299" s="35"/>
    </row>
    <row r="301300" spans="8:8" x14ac:dyDescent="0.3">
      <c r="H301300" s="35"/>
    </row>
    <row r="301301" spans="8:8" x14ac:dyDescent="0.3">
      <c r="H301301" s="35"/>
    </row>
    <row r="301302" spans="8:8" x14ac:dyDescent="0.3">
      <c r="H301302" s="35"/>
    </row>
    <row r="301303" spans="8:8" x14ac:dyDescent="0.3">
      <c r="H301303" s="35"/>
    </row>
    <row r="301304" spans="8:8" x14ac:dyDescent="0.3">
      <c r="H301304" s="35"/>
    </row>
    <row r="301305" spans="8:8" x14ac:dyDescent="0.3">
      <c r="H301305" s="35"/>
    </row>
    <row r="301306" spans="8:8" x14ac:dyDescent="0.3">
      <c r="H301306" s="35"/>
    </row>
    <row r="301307" spans="8:8" x14ac:dyDescent="0.3">
      <c r="H301307" s="35"/>
    </row>
    <row r="301308" spans="8:8" x14ac:dyDescent="0.3">
      <c r="H301308" s="35"/>
    </row>
    <row r="301309" spans="8:8" x14ac:dyDescent="0.3">
      <c r="H301309" s="35"/>
    </row>
    <row r="301310" spans="8:8" x14ac:dyDescent="0.3">
      <c r="H301310" s="35"/>
    </row>
    <row r="301311" spans="8:8" x14ac:dyDescent="0.3">
      <c r="H301311" s="35"/>
    </row>
    <row r="301312" spans="8:8" x14ac:dyDescent="0.3">
      <c r="H301312" s="35"/>
    </row>
    <row r="301313" spans="8:8" x14ac:dyDescent="0.3">
      <c r="H301313" s="35"/>
    </row>
    <row r="301314" spans="8:8" x14ac:dyDescent="0.3">
      <c r="H301314" s="35"/>
    </row>
    <row r="301315" spans="8:8" x14ac:dyDescent="0.3">
      <c r="H301315" s="35"/>
    </row>
    <row r="301316" spans="8:8" x14ac:dyDescent="0.3">
      <c r="H301316" s="35"/>
    </row>
    <row r="301317" spans="8:8" x14ac:dyDescent="0.3">
      <c r="H301317" s="35"/>
    </row>
    <row r="301318" spans="8:8" x14ac:dyDescent="0.3">
      <c r="H301318" s="35"/>
    </row>
    <row r="301319" spans="8:8" x14ac:dyDescent="0.3">
      <c r="H301319" s="35"/>
    </row>
    <row r="301320" spans="8:8" x14ac:dyDescent="0.3">
      <c r="H301320" s="35"/>
    </row>
    <row r="301321" spans="8:8" x14ac:dyDescent="0.3">
      <c r="H301321" s="35"/>
    </row>
    <row r="301322" spans="8:8" x14ac:dyDescent="0.3">
      <c r="H301322" s="35"/>
    </row>
    <row r="301323" spans="8:8" x14ac:dyDescent="0.3">
      <c r="H301323" s="35"/>
    </row>
    <row r="301324" spans="8:8" x14ac:dyDescent="0.3">
      <c r="H301324" s="35"/>
    </row>
    <row r="301325" spans="8:8" x14ac:dyDescent="0.3">
      <c r="H301325" s="35"/>
    </row>
    <row r="301326" spans="8:8" x14ac:dyDescent="0.3">
      <c r="H301326" s="35"/>
    </row>
    <row r="301327" spans="8:8" x14ac:dyDescent="0.3">
      <c r="H301327" s="35"/>
    </row>
    <row r="301328" spans="8:8" x14ac:dyDescent="0.3">
      <c r="H301328" s="35"/>
    </row>
    <row r="301329" spans="8:8" x14ac:dyDescent="0.3">
      <c r="H301329" s="35"/>
    </row>
    <row r="301330" spans="8:8" x14ac:dyDescent="0.3">
      <c r="H301330" s="35"/>
    </row>
    <row r="301331" spans="8:8" x14ac:dyDescent="0.3">
      <c r="H301331" s="35"/>
    </row>
    <row r="301332" spans="8:8" x14ac:dyDescent="0.3">
      <c r="H301332" s="35"/>
    </row>
    <row r="301333" spans="8:8" x14ac:dyDescent="0.3">
      <c r="H301333" s="35"/>
    </row>
    <row r="301334" spans="8:8" x14ac:dyDescent="0.3">
      <c r="H301334" s="35"/>
    </row>
    <row r="301335" spans="8:8" x14ac:dyDescent="0.3">
      <c r="H301335" s="35"/>
    </row>
    <row r="301336" spans="8:8" x14ac:dyDescent="0.3">
      <c r="H301336" s="35"/>
    </row>
    <row r="301337" spans="8:8" x14ac:dyDescent="0.3">
      <c r="H301337" s="35"/>
    </row>
    <row r="301338" spans="8:8" x14ac:dyDescent="0.3">
      <c r="H301338" s="35"/>
    </row>
    <row r="301339" spans="8:8" x14ac:dyDescent="0.3">
      <c r="H301339" s="35"/>
    </row>
    <row r="301340" spans="8:8" x14ac:dyDescent="0.3">
      <c r="H301340" s="35"/>
    </row>
    <row r="301341" spans="8:8" x14ac:dyDescent="0.3">
      <c r="H301341" s="35"/>
    </row>
    <row r="301342" spans="8:8" x14ac:dyDescent="0.3">
      <c r="H301342" s="35"/>
    </row>
    <row r="301343" spans="8:8" x14ac:dyDescent="0.3">
      <c r="H301343" s="35"/>
    </row>
    <row r="301344" spans="8:8" x14ac:dyDescent="0.3">
      <c r="H301344" s="35"/>
    </row>
    <row r="301345" spans="8:8" x14ac:dyDescent="0.3">
      <c r="H301345" s="35"/>
    </row>
    <row r="301346" spans="8:8" x14ac:dyDescent="0.3">
      <c r="H301346" s="35"/>
    </row>
    <row r="301347" spans="8:8" x14ac:dyDescent="0.3">
      <c r="H301347" s="35"/>
    </row>
    <row r="301348" spans="8:8" x14ac:dyDescent="0.3">
      <c r="H301348" s="35"/>
    </row>
    <row r="301349" spans="8:8" x14ac:dyDescent="0.3">
      <c r="H301349" s="35"/>
    </row>
    <row r="301350" spans="8:8" x14ac:dyDescent="0.3">
      <c r="H301350" s="35"/>
    </row>
    <row r="301351" spans="8:8" x14ac:dyDescent="0.3">
      <c r="H301351" s="35"/>
    </row>
    <row r="301352" spans="8:8" x14ac:dyDescent="0.3">
      <c r="H301352" s="35"/>
    </row>
    <row r="301353" spans="8:8" x14ac:dyDescent="0.3">
      <c r="H301353" s="35"/>
    </row>
    <row r="301354" spans="8:8" x14ac:dyDescent="0.3">
      <c r="H301354" s="35"/>
    </row>
    <row r="301355" spans="8:8" x14ac:dyDescent="0.3">
      <c r="H301355" s="35"/>
    </row>
    <row r="301356" spans="8:8" x14ac:dyDescent="0.3">
      <c r="H301356" s="35"/>
    </row>
    <row r="301357" spans="8:8" x14ac:dyDescent="0.3">
      <c r="H301357" s="35"/>
    </row>
    <row r="301358" spans="8:8" x14ac:dyDescent="0.3">
      <c r="H301358" s="35"/>
    </row>
    <row r="301359" spans="8:8" x14ac:dyDescent="0.3">
      <c r="H301359" s="35"/>
    </row>
    <row r="301360" spans="8:8" x14ac:dyDescent="0.3">
      <c r="H301360" s="35"/>
    </row>
    <row r="301361" spans="8:8" x14ac:dyDescent="0.3">
      <c r="H301361" s="35"/>
    </row>
    <row r="301362" spans="8:8" x14ac:dyDescent="0.3">
      <c r="H301362" s="35"/>
    </row>
    <row r="301363" spans="8:8" x14ac:dyDescent="0.3">
      <c r="H301363" s="35"/>
    </row>
    <row r="301364" spans="8:8" x14ac:dyDescent="0.3">
      <c r="H301364" s="35"/>
    </row>
    <row r="301365" spans="8:8" x14ac:dyDescent="0.3">
      <c r="H301365" s="35"/>
    </row>
    <row r="301366" spans="8:8" x14ac:dyDescent="0.3">
      <c r="H301366" s="35"/>
    </row>
    <row r="301367" spans="8:8" x14ac:dyDescent="0.3">
      <c r="H301367" s="35"/>
    </row>
    <row r="301368" spans="8:8" x14ac:dyDescent="0.3">
      <c r="H301368" s="35"/>
    </row>
    <row r="301369" spans="8:8" x14ac:dyDescent="0.3">
      <c r="H301369" s="35"/>
    </row>
    <row r="301370" spans="8:8" x14ac:dyDescent="0.3">
      <c r="H301370" s="35"/>
    </row>
    <row r="301371" spans="8:8" x14ac:dyDescent="0.3">
      <c r="H301371" s="35"/>
    </row>
    <row r="301372" spans="8:8" x14ac:dyDescent="0.3">
      <c r="H301372" s="35"/>
    </row>
    <row r="301373" spans="8:8" x14ac:dyDescent="0.3">
      <c r="H301373" s="35"/>
    </row>
    <row r="301374" spans="8:8" x14ac:dyDescent="0.3">
      <c r="H301374" s="35"/>
    </row>
    <row r="301375" spans="8:8" x14ac:dyDescent="0.3">
      <c r="H301375" s="35"/>
    </row>
    <row r="301376" spans="8:8" x14ac:dyDescent="0.3">
      <c r="H301376" s="35"/>
    </row>
    <row r="301377" spans="8:8" x14ac:dyDescent="0.3">
      <c r="H301377" s="35"/>
    </row>
    <row r="301378" spans="8:8" x14ac:dyDescent="0.3">
      <c r="H301378" s="35"/>
    </row>
    <row r="301379" spans="8:8" x14ac:dyDescent="0.3">
      <c r="H301379" s="35"/>
    </row>
    <row r="301380" spans="8:8" x14ac:dyDescent="0.3">
      <c r="H301380" s="35"/>
    </row>
    <row r="301381" spans="8:8" x14ac:dyDescent="0.3">
      <c r="H301381" s="35"/>
    </row>
    <row r="301382" spans="8:8" x14ac:dyDescent="0.3">
      <c r="H301382" s="35"/>
    </row>
    <row r="301383" spans="8:8" x14ac:dyDescent="0.3">
      <c r="H301383" s="35"/>
    </row>
    <row r="301384" spans="8:8" x14ac:dyDescent="0.3">
      <c r="H301384" s="35"/>
    </row>
    <row r="301385" spans="8:8" x14ac:dyDescent="0.3">
      <c r="H301385" s="35"/>
    </row>
    <row r="301386" spans="8:8" x14ac:dyDescent="0.3">
      <c r="H301386" s="35"/>
    </row>
    <row r="301387" spans="8:8" x14ac:dyDescent="0.3">
      <c r="H301387" s="35"/>
    </row>
    <row r="301388" spans="8:8" x14ac:dyDescent="0.3">
      <c r="H301388" s="35"/>
    </row>
    <row r="301389" spans="8:8" x14ac:dyDescent="0.3">
      <c r="H301389" s="35"/>
    </row>
    <row r="301390" spans="8:8" x14ac:dyDescent="0.3">
      <c r="H301390" s="35"/>
    </row>
    <row r="301391" spans="8:8" x14ac:dyDescent="0.3">
      <c r="H301391" s="35"/>
    </row>
    <row r="301392" spans="8:8" x14ac:dyDescent="0.3">
      <c r="H301392" s="35"/>
    </row>
    <row r="301393" spans="8:8" x14ac:dyDescent="0.3">
      <c r="H301393" s="35"/>
    </row>
    <row r="301394" spans="8:8" x14ac:dyDescent="0.3">
      <c r="H301394" s="35"/>
    </row>
    <row r="301395" spans="8:8" x14ac:dyDescent="0.3">
      <c r="H301395" s="35"/>
    </row>
    <row r="301396" spans="8:8" x14ac:dyDescent="0.3">
      <c r="H301396" s="35"/>
    </row>
    <row r="301397" spans="8:8" x14ac:dyDescent="0.3">
      <c r="H301397" s="35"/>
    </row>
    <row r="301398" spans="8:8" x14ac:dyDescent="0.3">
      <c r="H301398" s="35"/>
    </row>
    <row r="301399" spans="8:8" x14ac:dyDescent="0.3">
      <c r="H301399" s="35"/>
    </row>
    <row r="301400" spans="8:8" x14ac:dyDescent="0.3">
      <c r="H301400" s="35"/>
    </row>
    <row r="301401" spans="8:8" x14ac:dyDescent="0.3">
      <c r="H301401" s="35"/>
    </row>
    <row r="301402" spans="8:8" x14ac:dyDescent="0.3">
      <c r="H301402" s="35"/>
    </row>
    <row r="301403" spans="8:8" x14ac:dyDescent="0.3">
      <c r="H301403" s="35"/>
    </row>
    <row r="301404" spans="8:8" x14ac:dyDescent="0.3">
      <c r="H301404" s="35"/>
    </row>
    <row r="301405" spans="8:8" x14ac:dyDescent="0.3">
      <c r="H301405" s="35"/>
    </row>
    <row r="301406" spans="8:8" x14ac:dyDescent="0.3">
      <c r="H301406" s="35"/>
    </row>
    <row r="301407" spans="8:8" x14ac:dyDescent="0.3">
      <c r="H301407" s="35"/>
    </row>
    <row r="301408" spans="8:8" x14ac:dyDescent="0.3">
      <c r="H301408" s="35"/>
    </row>
    <row r="301409" spans="8:8" x14ac:dyDescent="0.3">
      <c r="H301409" s="35"/>
    </row>
    <row r="301410" spans="8:8" x14ac:dyDescent="0.3">
      <c r="H301410" s="35"/>
    </row>
    <row r="301411" spans="8:8" x14ac:dyDescent="0.3">
      <c r="H301411" s="35"/>
    </row>
    <row r="301412" spans="8:8" x14ac:dyDescent="0.3">
      <c r="H301412" s="35"/>
    </row>
    <row r="301413" spans="8:8" x14ac:dyDescent="0.3">
      <c r="H301413" s="35"/>
    </row>
    <row r="301414" spans="8:8" x14ac:dyDescent="0.3">
      <c r="H301414" s="35"/>
    </row>
    <row r="301415" spans="8:8" x14ac:dyDescent="0.3">
      <c r="H301415" s="35"/>
    </row>
    <row r="301416" spans="8:8" x14ac:dyDescent="0.3">
      <c r="H301416" s="35"/>
    </row>
    <row r="301417" spans="8:8" x14ac:dyDescent="0.3">
      <c r="H301417" s="35"/>
    </row>
    <row r="301418" spans="8:8" x14ac:dyDescent="0.3">
      <c r="H301418" s="35"/>
    </row>
    <row r="301419" spans="8:8" x14ac:dyDescent="0.3">
      <c r="H301419" s="35"/>
    </row>
    <row r="301420" spans="8:8" x14ac:dyDescent="0.3">
      <c r="H301420" s="35"/>
    </row>
    <row r="301421" spans="8:8" x14ac:dyDescent="0.3">
      <c r="H301421" s="35"/>
    </row>
    <row r="301422" spans="8:8" x14ac:dyDescent="0.3">
      <c r="H301422" s="35"/>
    </row>
    <row r="301423" spans="8:8" x14ac:dyDescent="0.3">
      <c r="H301423" s="35"/>
    </row>
    <row r="301424" spans="8:8" x14ac:dyDescent="0.3">
      <c r="H301424" s="35"/>
    </row>
    <row r="301425" spans="8:8" x14ac:dyDescent="0.3">
      <c r="H301425" s="35"/>
    </row>
    <row r="301426" spans="8:8" x14ac:dyDescent="0.3">
      <c r="H301426" s="35"/>
    </row>
    <row r="301427" spans="8:8" x14ac:dyDescent="0.3">
      <c r="H301427" s="35"/>
    </row>
    <row r="301428" spans="8:8" x14ac:dyDescent="0.3">
      <c r="H301428" s="35"/>
    </row>
    <row r="301429" spans="8:8" x14ac:dyDescent="0.3">
      <c r="H301429" s="35"/>
    </row>
    <row r="301430" spans="8:8" x14ac:dyDescent="0.3">
      <c r="H301430" s="35"/>
    </row>
    <row r="301431" spans="8:8" x14ac:dyDescent="0.3">
      <c r="H301431" s="35"/>
    </row>
    <row r="301432" spans="8:8" x14ac:dyDescent="0.3">
      <c r="H301432" s="35"/>
    </row>
    <row r="301433" spans="8:8" x14ac:dyDescent="0.3">
      <c r="H301433" s="35"/>
    </row>
    <row r="301434" spans="8:8" x14ac:dyDescent="0.3">
      <c r="H301434" s="35"/>
    </row>
    <row r="301435" spans="8:8" x14ac:dyDescent="0.3">
      <c r="H301435" s="35"/>
    </row>
    <row r="301436" spans="8:8" x14ac:dyDescent="0.3">
      <c r="H301436" s="35"/>
    </row>
    <row r="301437" spans="8:8" x14ac:dyDescent="0.3">
      <c r="H301437" s="35"/>
    </row>
    <row r="301438" spans="8:8" x14ac:dyDescent="0.3">
      <c r="H301438" s="35"/>
    </row>
    <row r="301439" spans="8:8" x14ac:dyDescent="0.3">
      <c r="H301439" s="35"/>
    </row>
    <row r="301440" spans="8:8" x14ac:dyDescent="0.3">
      <c r="H301440" s="35"/>
    </row>
    <row r="301441" spans="8:8" x14ac:dyDescent="0.3">
      <c r="H301441" s="35"/>
    </row>
    <row r="301442" spans="8:8" x14ac:dyDescent="0.3">
      <c r="H301442" s="35"/>
    </row>
    <row r="301443" spans="8:8" x14ac:dyDescent="0.3">
      <c r="H301443" s="35"/>
    </row>
    <row r="301444" spans="8:8" x14ac:dyDescent="0.3">
      <c r="H301444" s="35"/>
    </row>
    <row r="301445" spans="8:8" x14ac:dyDescent="0.3">
      <c r="H301445" s="35"/>
    </row>
    <row r="301446" spans="8:8" x14ac:dyDescent="0.3">
      <c r="H301446" s="35"/>
    </row>
    <row r="301447" spans="8:8" x14ac:dyDescent="0.3">
      <c r="H301447" s="35"/>
    </row>
    <row r="301448" spans="8:8" x14ac:dyDescent="0.3">
      <c r="H301448" s="35"/>
    </row>
    <row r="301449" spans="8:8" x14ac:dyDescent="0.3">
      <c r="H301449" s="35"/>
    </row>
    <row r="301450" spans="8:8" x14ac:dyDescent="0.3">
      <c r="H301450" s="35"/>
    </row>
    <row r="301451" spans="8:8" x14ac:dyDescent="0.3">
      <c r="H301451" s="35"/>
    </row>
    <row r="301452" spans="8:8" x14ac:dyDescent="0.3">
      <c r="H301452" s="35"/>
    </row>
    <row r="301453" spans="8:8" x14ac:dyDescent="0.3">
      <c r="H301453" s="35"/>
    </row>
    <row r="301454" spans="8:8" x14ac:dyDescent="0.3">
      <c r="H301454" s="35"/>
    </row>
    <row r="301455" spans="8:8" x14ac:dyDescent="0.3">
      <c r="H301455" s="35"/>
    </row>
    <row r="301456" spans="8:8" x14ac:dyDescent="0.3">
      <c r="H301456" s="35"/>
    </row>
    <row r="301457" spans="8:8" x14ac:dyDescent="0.3">
      <c r="H301457" s="35"/>
    </row>
    <row r="301458" spans="8:8" x14ac:dyDescent="0.3">
      <c r="H301458" s="35"/>
    </row>
    <row r="301459" spans="8:8" x14ac:dyDescent="0.3">
      <c r="H301459" s="35"/>
    </row>
    <row r="301460" spans="8:8" x14ac:dyDescent="0.3">
      <c r="H301460" s="35"/>
    </row>
    <row r="301461" spans="8:8" x14ac:dyDescent="0.3">
      <c r="H301461" s="35"/>
    </row>
    <row r="301462" spans="8:8" x14ac:dyDescent="0.3">
      <c r="H301462" s="35"/>
    </row>
    <row r="301463" spans="8:8" x14ac:dyDescent="0.3">
      <c r="H301463" s="35"/>
    </row>
    <row r="301464" spans="8:8" x14ac:dyDescent="0.3">
      <c r="H301464" s="35"/>
    </row>
    <row r="301465" spans="8:8" x14ac:dyDescent="0.3">
      <c r="H301465" s="35"/>
    </row>
    <row r="301466" spans="8:8" x14ac:dyDescent="0.3">
      <c r="H301466" s="35"/>
    </row>
    <row r="301467" spans="8:8" x14ac:dyDescent="0.3">
      <c r="H301467" s="35"/>
    </row>
    <row r="301468" spans="8:8" x14ac:dyDescent="0.3">
      <c r="H301468" s="35"/>
    </row>
    <row r="301469" spans="8:8" x14ac:dyDescent="0.3">
      <c r="H301469" s="35"/>
    </row>
    <row r="301470" spans="8:8" x14ac:dyDescent="0.3">
      <c r="H301470" s="35"/>
    </row>
    <row r="301471" spans="8:8" x14ac:dyDescent="0.3">
      <c r="H301471" s="35"/>
    </row>
    <row r="301472" spans="8:8" x14ac:dyDescent="0.3">
      <c r="H301472" s="35"/>
    </row>
    <row r="301473" spans="8:8" x14ac:dyDescent="0.3">
      <c r="H301473" s="35"/>
    </row>
    <row r="301474" spans="8:8" x14ac:dyDescent="0.3">
      <c r="H301474" s="35"/>
    </row>
    <row r="301475" spans="8:8" x14ac:dyDescent="0.3">
      <c r="H301475" s="35"/>
    </row>
    <row r="301476" spans="8:8" x14ac:dyDescent="0.3">
      <c r="H301476" s="35"/>
    </row>
    <row r="301477" spans="8:8" x14ac:dyDescent="0.3">
      <c r="H301477" s="35"/>
    </row>
    <row r="301478" spans="8:8" x14ac:dyDescent="0.3">
      <c r="H301478" s="35"/>
    </row>
    <row r="301479" spans="8:8" x14ac:dyDescent="0.3">
      <c r="H301479" s="35"/>
    </row>
    <row r="301480" spans="8:8" x14ac:dyDescent="0.3">
      <c r="H301480" s="35"/>
    </row>
    <row r="301481" spans="8:8" x14ac:dyDescent="0.3">
      <c r="H301481" s="35"/>
    </row>
    <row r="301482" spans="8:8" x14ac:dyDescent="0.3">
      <c r="H301482" s="35"/>
    </row>
    <row r="301483" spans="8:8" x14ac:dyDescent="0.3">
      <c r="H301483" s="35"/>
    </row>
    <row r="301484" spans="8:8" x14ac:dyDescent="0.3">
      <c r="H301484" s="35"/>
    </row>
    <row r="301485" spans="8:8" x14ac:dyDescent="0.3">
      <c r="H301485" s="35"/>
    </row>
    <row r="301486" spans="8:8" x14ac:dyDescent="0.3">
      <c r="H301486" s="35"/>
    </row>
    <row r="301487" spans="8:8" x14ac:dyDescent="0.3">
      <c r="H301487" s="35"/>
    </row>
    <row r="301488" spans="8:8" x14ac:dyDescent="0.3">
      <c r="H301488" s="35"/>
    </row>
    <row r="301489" spans="8:8" x14ac:dyDescent="0.3">
      <c r="H301489" s="35"/>
    </row>
    <row r="301490" spans="8:8" x14ac:dyDescent="0.3">
      <c r="H301490" s="35"/>
    </row>
    <row r="301491" spans="8:8" x14ac:dyDescent="0.3">
      <c r="H301491" s="35"/>
    </row>
    <row r="301492" spans="8:8" x14ac:dyDescent="0.3">
      <c r="H301492" s="35"/>
    </row>
    <row r="301493" spans="8:8" x14ac:dyDescent="0.3">
      <c r="H301493" s="35"/>
    </row>
    <row r="301494" spans="8:8" x14ac:dyDescent="0.3">
      <c r="H301494" s="35"/>
    </row>
    <row r="301495" spans="8:8" x14ac:dyDescent="0.3">
      <c r="H301495" s="35"/>
    </row>
    <row r="301496" spans="8:8" x14ac:dyDescent="0.3">
      <c r="H301496" s="35"/>
    </row>
    <row r="301497" spans="8:8" x14ac:dyDescent="0.3">
      <c r="H301497" s="35"/>
    </row>
    <row r="301498" spans="8:8" x14ac:dyDescent="0.3">
      <c r="H301498" s="35"/>
    </row>
    <row r="301499" spans="8:8" x14ac:dyDescent="0.3">
      <c r="H301499" s="35"/>
    </row>
    <row r="301500" spans="8:8" x14ac:dyDescent="0.3">
      <c r="H301500" s="35"/>
    </row>
    <row r="301501" spans="8:8" x14ac:dyDescent="0.3">
      <c r="H301501" s="35"/>
    </row>
    <row r="301502" spans="8:8" x14ac:dyDescent="0.3">
      <c r="H301502" s="35"/>
    </row>
    <row r="301503" spans="8:8" x14ac:dyDescent="0.3">
      <c r="H301503" s="35"/>
    </row>
    <row r="301504" spans="8:8" x14ac:dyDescent="0.3">
      <c r="H301504" s="35"/>
    </row>
    <row r="301505" spans="8:8" x14ac:dyDescent="0.3">
      <c r="H301505" s="35"/>
    </row>
    <row r="301506" spans="8:8" x14ac:dyDescent="0.3">
      <c r="H301506" s="35"/>
    </row>
    <row r="301507" spans="8:8" x14ac:dyDescent="0.3">
      <c r="H301507" s="35"/>
    </row>
    <row r="301508" spans="8:8" x14ac:dyDescent="0.3">
      <c r="H301508" s="35"/>
    </row>
    <row r="301509" spans="8:8" x14ac:dyDescent="0.3">
      <c r="H301509" s="35"/>
    </row>
    <row r="301510" spans="8:8" x14ac:dyDescent="0.3">
      <c r="H301510" s="35"/>
    </row>
    <row r="301511" spans="8:8" x14ac:dyDescent="0.3">
      <c r="H301511" s="35"/>
    </row>
    <row r="301512" spans="8:8" x14ac:dyDescent="0.3">
      <c r="H301512" s="35"/>
    </row>
    <row r="301513" spans="8:8" x14ac:dyDescent="0.3">
      <c r="H301513" s="35"/>
    </row>
    <row r="301514" spans="8:8" x14ac:dyDescent="0.3">
      <c r="H301514" s="35"/>
    </row>
    <row r="301515" spans="8:8" x14ac:dyDescent="0.3">
      <c r="H301515" s="35"/>
    </row>
    <row r="301516" spans="8:8" x14ac:dyDescent="0.3">
      <c r="H301516" s="35"/>
    </row>
    <row r="301517" spans="8:8" x14ac:dyDescent="0.3">
      <c r="H301517" s="35"/>
    </row>
    <row r="301518" spans="8:8" x14ac:dyDescent="0.3">
      <c r="H301518" s="35"/>
    </row>
    <row r="301519" spans="8:8" x14ac:dyDescent="0.3">
      <c r="H301519" s="35"/>
    </row>
    <row r="301520" spans="8:8" x14ac:dyDescent="0.3">
      <c r="H301520" s="35"/>
    </row>
    <row r="301521" spans="8:8" x14ac:dyDescent="0.3">
      <c r="H301521" s="35"/>
    </row>
    <row r="301522" spans="8:8" x14ac:dyDescent="0.3">
      <c r="H301522" s="35"/>
    </row>
    <row r="301523" spans="8:8" x14ac:dyDescent="0.3">
      <c r="H301523" s="35"/>
    </row>
    <row r="301524" spans="8:8" x14ac:dyDescent="0.3">
      <c r="H301524" s="35"/>
    </row>
    <row r="301525" spans="8:8" x14ac:dyDescent="0.3">
      <c r="H301525" s="35"/>
    </row>
    <row r="301526" spans="8:8" x14ac:dyDescent="0.3">
      <c r="H301526" s="35"/>
    </row>
    <row r="301527" spans="8:8" x14ac:dyDescent="0.3">
      <c r="H301527" s="35"/>
    </row>
    <row r="301528" spans="8:8" x14ac:dyDescent="0.3">
      <c r="H301528" s="35"/>
    </row>
    <row r="301529" spans="8:8" x14ac:dyDescent="0.3">
      <c r="H301529" s="35"/>
    </row>
    <row r="301530" spans="8:8" x14ac:dyDescent="0.3">
      <c r="H301530" s="35"/>
    </row>
    <row r="301531" spans="8:8" x14ac:dyDescent="0.3">
      <c r="H301531" s="35"/>
    </row>
    <row r="301532" spans="8:8" x14ac:dyDescent="0.3">
      <c r="H301532" s="35"/>
    </row>
    <row r="301533" spans="8:8" x14ac:dyDescent="0.3">
      <c r="H301533" s="35"/>
    </row>
    <row r="301534" spans="8:8" x14ac:dyDescent="0.3">
      <c r="H301534" s="35"/>
    </row>
    <row r="301535" spans="8:8" x14ac:dyDescent="0.3">
      <c r="H301535" s="35"/>
    </row>
    <row r="301536" spans="8:8" x14ac:dyDescent="0.3">
      <c r="H301536" s="35"/>
    </row>
    <row r="301537" spans="8:8" x14ac:dyDescent="0.3">
      <c r="H301537" s="35"/>
    </row>
    <row r="301538" spans="8:8" x14ac:dyDescent="0.3">
      <c r="H301538" s="35"/>
    </row>
    <row r="301539" spans="8:8" x14ac:dyDescent="0.3">
      <c r="H301539" s="35"/>
    </row>
    <row r="301540" spans="8:8" x14ac:dyDescent="0.3">
      <c r="H301540" s="35"/>
    </row>
    <row r="301541" spans="8:8" x14ac:dyDescent="0.3">
      <c r="H301541" s="35"/>
    </row>
    <row r="301542" spans="8:8" x14ac:dyDescent="0.3">
      <c r="H301542" s="35"/>
    </row>
    <row r="301543" spans="8:8" x14ac:dyDescent="0.3">
      <c r="H301543" s="35"/>
    </row>
    <row r="301544" spans="8:8" x14ac:dyDescent="0.3">
      <c r="H301544" s="35"/>
    </row>
    <row r="301545" spans="8:8" x14ac:dyDescent="0.3">
      <c r="H301545" s="35"/>
    </row>
    <row r="301546" spans="8:8" x14ac:dyDescent="0.3">
      <c r="H301546" s="35"/>
    </row>
    <row r="301547" spans="8:8" x14ac:dyDescent="0.3">
      <c r="H301547" s="35"/>
    </row>
    <row r="301548" spans="8:8" x14ac:dyDescent="0.3">
      <c r="H301548" s="35"/>
    </row>
    <row r="301549" spans="8:8" x14ac:dyDescent="0.3">
      <c r="H301549" s="35"/>
    </row>
    <row r="301550" spans="8:8" x14ac:dyDescent="0.3">
      <c r="H301550" s="35"/>
    </row>
    <row r="301551" spans="8:8" x14ac:dyDescent="0.3">
      <c r="H301551" s="35"/>
    </row>
    <row r="301552" spans="8:8" x14ac:dyDescent="0.3">
      <c r="H301552" s="35"/>
    </row>
    <row r="301553" spans="8:8" x14ac:dyDescent="0.3">
      <c r="H301553" s="35"/>
    </row>
    <row r="301554" spans="8:8" x14ac:dyDescent="0.3">
      <c r="H301554" s="35"/>
    </row>
    <row r="301555" spans="8:8" x14ac:dyDescent="0.3">
      <c r="H301555" s="35"/>
    </row>
    <row r="301556" spans="8:8" x14ac:dyDescent="0.3">
      <c r="H301556" s="35"/>
    </row>
    <row r="301557" spans="8:8" x14ac:dyDescent="0.3">
      <c r="H301557" s="35"/>
    </row>
    <row r="301558" spans="8:8" x14ac:dyDescent="0.3">
      <c r="H301558" s="35"/>
    </row>
    <row r="301559" spans="8:8" x14ac:dyDescent="0.3">
      <c r="H301559" s="35"/>
    </row>
    <row r="301560" spans="8:8" x14ac:dyDescent="0.3">
      <c r="H301560" s="35"/>
    </row>
    <row r="301561" spans="8:8" x14ac:dyDescent="0.3">
      <c r="H301561" s="35"/>
    </row>
    <row r="301562" spans="8:8" x14ac:dyDescent="0.3">
      <c r="H301562" s="35"/>
    </row>
    <row r="301563" spans="8:8" x14ac:dyDescent="0.3">
      <c r="H301563" s="35"/>
    </row>
    <row r="301564" spans="8:8" x14ac:dyDescent="0.3">
      <c r="H301564" s="35"/>
    </row>
    <row r="301565" spans="8:8" x14ac:dyDescent="0.3">
      <c r="H301565" s="35"/>
    </row>
    <row r="301566" spans="8:8" x14ac:dyDescent="0.3">
      <c r="H301566" s="35"/>
    </row>
    <row r="301567" spans="8:8" x14ac:dyDescent="0.3">
      <c r="H301567" s="35"/>
    </row>
    <row r="301568" spans="8:8" x14ac:dyDescent="0.3">
      <c r="H301568" s="35"/>
    </row>
    <row r="301569" spans="8:8" x14ac:dyDescent="0.3">
      <c r="H301569" s="35"/>
    </row>
    <row r="301570" spans="8:8" x14ac:dyDescent="0.3">
      <c r="H301570" s="35"/>
    </row>
    <row r="301571" spans="8:8" x14ac:dyDescent="0.3">
      <c r="H301571" s="35"/>
    </row>
    <row r="301572" spans="8:8" x14ac:dyDescent="0.3">
      <c r="H301572" s="35"/>
    </row>
    <row r="301573" spans="8:8" x14ac:dyDescent="0.3">
      <c r="H301573" s="35"/>
    </row>
    <row r="301574" spans="8:8" x14ac:dyDescent="0.3">
      <c r="H301574" s="35"/>
    </row>
    <row r="301575" spans="8:8" x14ac:dyDescent="0.3">
      <c r="H301575" s="35"/>
    </row>
    <row r="301576" spans="8:8" x14ac:dyDescent="0.3">
      <c r="H301576" s="35"/>
    </row>
    <row r="301577" spans="8:8" x14ac:dyDescent="0.3">
      <c r="H301577" s="35"/>
    </row>
    <row r="301578" spans="8:8" x14ac:dyDescent="0.3">
      <c r="H301578" s="35"/>
    </row>
    <row r="301579" spans="8:8" x14ac:dyDescent="0.3">
      <c r="H301579" s="35"/>
    </row>
    <row r="301580" spans="8:8" x14ac:dyDescent="0.3">
      <c r="H301580" s="35"/>
    </row>
    <row r="301581" spans="8:8" x14ac:dyDescent="0.3">
      <c r="H301581" s="35"/>
    </row>
    <row r="301582" spans="8:8" x14ac:dyDescent="0.3">
      <c r="H301582" s="35"/>
    </row>
    <row r="301583" spans="8:8" x14ac:dyDescent="0.3">
      <c r="H301583" s="35"/>
    </row>
    <row r="301584" spans="8:8" x14ac:dyDescent="0.3">
      <c r="H301584" s="35"/>
    </row>
    <row r="301585" spans="8:8" x14ac:dyDescent="0.3">
      <c r="H301585" s="35"/>
    </row>
    <row r="301586" spans="8:8" x14ac:dyDescent="0.3">
      <c r="H301586" s="35"/>
    </row>
    <row r="301587" spans="8:8" x14ac:dyDescent="0.3">
      <c r="H301587" s="35"/>
    </row>
    <row r="301588" spans="8:8" x14ac:dyDescent="0.3">
      <c r="H301588" s="35"/>
    </row>
    <row r="301589" spans="8:8" x14ac:dyDescent="0.3">
      <c r="H301589" s="35"/>
    </row>
    <row r="301590" spans="8:8" x14ac:dyDescent="0.3">
      <c r="H301590" s="35"/>
    </row>
    <row r="301591" spans="8:8" x14ac:dyDescent="0.3">
      <c r="H301591" s="35"/>
    </row>
    <row r="301592" spans="8:8" x14ac:dyDescent="0.3">
      <c r="H301592" s="35"/>
    </row>
    <row r="301593" spans="8:8" x14ac:dyDescent="0.3">
      <c r="H301593" s="35"/>
    </row>
    <row r="301594" spans="8:8" x14ac:dyDescent="0.3">
      <c r="H301594" s="35"/>
    </row>
    <row r="301595" spans="8:8" x14ac:dyDescent="0.3">
      <c r="H301595" s="35"/>
    </row>
    <row r="301596" spans="8:8" x14ac:dyDescent="0.3">
      <c r="H301596" s="35"/>
    </row>
    <row r="301597" spans="8:8" x14ac:dyDescent="0.3">
      <c r="H301597" s="35"/>
    </row>
    <row r="301598" spans="8:8" x14ac:dyDescent="0.3">
      <c r="H301598" s="35"/>
    </row>
    <row r="301599" spans="8:8" x14ac:dyDescent="0.3">
      <c r="H301599" s="35"/>
    </row>
    <row r="301600" spans="8:8" x14ac:dyDescent="0.3">
      <c r="H301600" s="35"/>
    </row>
    <row r="301601" spans="8:8" x14ac:dyDescent="0.3">
      <c r="H301601" s="35"/>
    </row>
    <row r="301602" spans="8:8" x14ac:dyDescent="0.3">
      <c r="H301602" s="35"/>
    </row>
    <row r="301603" spans="8:8" x14ac:dyDescent="0.3">
      <c r="H301603" s="35"/>
    </row>
    <row r="301604" spans="8:8" x14ac:dyDescent="0.3">
      <c r="H301604" s="35"/>
    </row>
    <row r="301605" spans="8:8" x14ac:dyDescent="0.3">
      <c r="H301605" s="35"/>
    </row>
    <row r="301606" spans="8:8" x14ac:dyDescent="0.3">
      <c r="H301606" s="35"/>
    </row>
    <row r="301607" spans="8:8" x14ac:dyDescent="0.3">
      <c r="H301607" s="35"/>
    </row>
    <row r="301608" spans="8:8" x14ac:dyDescent="0.3">
      <c r="H301608" s="35"/>
    </row>
    <row r="301609" spans="8:8" x14ac:dyDescent="0.3">
      <c r="H301609" s="35"/>
    </row>
    <row r="301610" spans="8:8" x14ac:dyDescent="0.3">
      <c r="H301610" s="35"/>
    </row>
    <row r="301611" spans="8:8" x14ac:dyDescent="0.3">
      <c r="H301611" s="35"/>
    </row>
    <row r="301612" spans="8:8" x14ac:dyDescent="0.3">
      <c r="H301612" s="35"/>
    </row>
    <row r="301613" spans="8:8" x14ac:dyDescent="0.3">
      <c r="H301613" s="35"/>
    </row>
    <row r="301614" spans="8:8" x14ac:dyDescent="0.3">
      <c r="H301614" s="35"/>
    </row>
    <row r="301615" spans="8:8" x14ac:dyDescent="0.3">
      <c r="H301615" s="35"/>
    </row>
    <row r="301616" spans="8:8" x14ac:dyDescent="0.3">
      <c r="H301616" s="35"/>
    </row>
    <row r="301617" spans="8:8" x14ac:dyDescent="0.3">
      <c r="H301617" s="35"/>
    </row>
    <row r="301618" spans="8:8" x14ac:dyDescent="0.3">
      <c r="H301618" s="35"/>
    </row>
    <row r="301619" spans="8:8" x14ac:dyDescent="0.3">
      <c r="H301619" s="35"/>
    </row>
    <row r="301620" spans="8:8" x14ac:dyDescent="0.3">
      <c r="H301620" s="35"/>
    </row>
    <row r="301621" spans="8:8" x14ac:dyDescent="0.3">
      <c r="H301621" s="35"/>
    </row>
    <row r="301622" spans="8:8" x14ac:dyDescent="0.3">
      <c r="H301622" s="35"/>
    </row>
    <row r="301623" spans="8:8" x14ac:dyDescent="0.3">
      <c r="H301623" s="35"/>
    </row>
    <row r="301624" spans="8:8" x14ac:dyDescent="0.3">
      <c r="H301624" s="35"/>
    </row>
    <row r="301625" spans="8:8" x14ac:dyDescent="0.3">
      <c r="H301625" s="35"/>
    </row>
    <row r="301626" spans="8:8" x14ac:dyDescent="0.3">
      <c r="H301626" s="35"/>
    </row>
    <row r="301627" spans="8:8" x14ac:dyDescent="0.3">
      <c r="H301627" s="35"/>
    </row>
    <row r="301628" spans="8:8" x14ac:dyDescent="0.3">
      <c r="H301628" s="35"/>
    </row>
    <row r="301629" spans="8:8" x14ac:dyDescent="0.3">
      <c r="H301629" s="35"/>
    </row>
    <row r="301630" spans="8:8" x14ac:dyDescent="0.3">
      <c r="H301630" s="35"/>
    </row>
    <row r="301631" spans="8:8" x14ac:dyDescent="0.3">
      <c r="H301631" s="35"/>
    </row>
    <row r="301632" spans="8:8" x14ac:dyDescent="0.3">
      <c r="H301632" s="35"/>
    </row>
    <row r="301633" spans="8:8" x14ac:dyDescent="0.3">
      <c r="H301633" s="35"/>
    </row>
    <row r="301634" spans="8:8" x14ac:dyDescent="0.3">
      <c r="H301634" s="35"/>
    </row>
    <row r="301635" spans="8:8" x14ac:dyDescent="0.3">
      <c r="H301635" s="35"/>
    </row>
    <row r="301636" spans="8:8" x14ac:dyDescent="0.3">
      <c r="H301636" s="35"/>
    </row>
    <row r="301637" spans="8:8" x14ac:dyDescent="0.3">
      <c r="H301637" s="35"/>
    </row>
    <row r="301638" spans="8:8" x14ac:dyDescent="0.3">
      <c r="H301638" s="35"/>
    </row>
    <row r="301639" spans="8:8" x14ac:dyDescent="0.3">
      <c r="H301639" s="35"/>
    </row>
    <row r="301640" spans="8:8" x14ac:dyDescent="0.3">
      <c r="H301640" s="35"/>
    </row>
    <row r="301641" spans="8:8" x14ac:dyDescent="0.3">
      <c r="H301641" s="35"/>
    </row>
    <row r="301642" spans="8:8" x14ac:dyDescent="0.3">
      <c r="H301642" s="35"/>
    </row>
    <row r="301643" spans="8:8" x14ac:dyDescent="0.3">
      <c r="H301643" s="35"/>
    </row>
    <row r="301644" spans="8:8" x14ac:dyDescent="0.3">
      <c r="H301644" s="35"/>
    </row>
    <row r="301645" spans="8:8" x14ac:dyDescent="0.3">
      <c r="H301645" s="35"/>
    </row>
    <row r="301646" spans="8:8" x14ac:dyDescent="0.3">
      <c r="H301646" s="35"/>
    </row>
    <row r="301647" spans="8:8" x14ac:dyDescent="0.3">
      <c r="H301647" s="35"/>
    </row>
    <row r="301648" spans="8:8" x14ac:dyDescent="0.3">
      <c r="H301648" s="35"/>
    </row>
    <row r="301649" spans="8:8" x14ac:dyDescent="0.3">
      <c r="H301649" s="35"/>
    </row>
    <row r="301650" spans="8:8" x14ac:dyDescent="0.3">
      <c r="H301650" s="35"/>
    </row>
    <row r="301651" spans="8:8" x14ac:dyDescent="0.3">
      <c r="H301651" s="35"/>
    </row>
    <row r="301652" spans="8:8" x14ac:dyDescent="0.3">
      <c r="H301652" s="35"/>
    </row>
    <row r="301653" spans="8:8" x14ac:dyDescent="0.3">
      <c r="H301653" s="35"/>
    </row>
    <row r="301654" spans="8:8" x14ac:dyDescent="0.3">
      <c r="H301654" s="35"/>
    </row>
    <row r="301655" spans="8:8" x14ac:dyDescent="0.3">
      <c r="H301655" s="35"/>
    </row>
    <row r="301656" spans="8:8" x14ac:dyDescent="0.3">
      <c r="H301656" s="35"/>
    </row>
    <row r="301657" spans="8:8" x14ac:dyDescent="0.3">
      <c r="H301657" s="35"/>
    </row>
    <row r="301658" spans="8:8" x14ac:dyDescent="0.3">
      <c r="H301658" s="35"/>
    </row>
    <row r="301659" spans="8:8" x14ac:dyDescent="0.3">
      <c r="H301659" s="35"/>
    </row>
    <row r="301660" spans="8:8" x14ac:dyDescent="0.3">
      <c r="H301660" s="35"/>
    </row>
    <row r="301661" spans="8:8" x14ac:dyDescent="0.3">
      <c r="H301661" s="35"/>
    </row>
    <row r="301662" spans="8:8" x14ac:dyDescent="0.3">
      <c r="H301662" s="35"/>
    </row>
    <row r="301663" spans="8:8" x14ac:dyDescent="0.3">
      <c r="H301663" s="35"/>
    </row>
    <row r="301664" spans="8:8" x14ac:dyDescent="0.3">
      <c r="H301664" s="35"/>
    </row>
    <row r="301665" spans="8:8" x14ac:dyDescent="0.3">
      <c r="H301665" s="35"/>
    </row>
    <row r="301666" spans="8:8" x14ac:dyDescent="0.3">
      <c r="H301666" s="35"/>
    </row>
    <row r="301667" spans="8:8" x14ac:dyDescent="0.3">
      <c r="H301667" s="35"/>
    </row>
    <row r="301668" spans="8:8" x14ac:dyDescent="0.3">
      <c r="H301668" s="35"/>
    </row>
    <row r="301669" spans="8:8" x14ac:dyDescent="0.3">
      <c r="H301669" s="35"/>
    </row>
    <row r="301670" spans="8:8" x14ac:dyDescent="0.3">
      <c r="H301670" s="35"/>
    </row>
    <row r="301671" spans="8:8" x14ac:dyDescent="0.3">
      <c r="H301671" s="35"/>
    </row>
    <row r="301672" spans="8:8" x14ac:dyDescent="0.3">
      <c r="H301672" s="35"/>
    </row>
    <row r="301673" spans="8:8" x14ac:dyDescent="0.3">
      <c r="H301673" s="35"/>
    </row>
    <row r="301674" spans="8:8" x14ac:dyDescent="0.3">
      <c r="H301674" s="35"/>
    </row>
    <row r="301675" spans="8:8" x14ac:dyDescent="0.3">
      <c r="H301675" s="35"/>
    </row>
    <row r="301676" spans="8:8" x14ac:dyDescent="0.3">
      <c r="H301676" s="35"/>
    </row>
    <row r="301677" spans="8:8" x14ac:dyDescent="0.3">
      <c r="H301677" s="35"/>
    </row>
    <row r="301678" spans="8:8" x14ac:dyDescent="0.3">
      <c r="H301678" s="35"/>
    </row>
    <row r="301679" spans="8:8" x14ac:dyDescent="0.3">
      <c r="H301679" s="35"/>
    </row>
    <row r="301680" spans="8:8" x14ac:dyDescent="0.3">
      <c r="H301680" s="35"/>
    </row>
    <row r="301681" spans="8:8" x14ac:dyDescent="0.3">
      <c r="H301681" s="35"/>
    </row>
    <row r="301682" spans="8:8" x14ac:dyDescent="0.3">
      <c r="H301682" s="35"/>
    </row>
    <row r="301683" spans="8:8" x14ac:dyDescent="0.3">
      <c r="H301683" s="35"/>
    </row>
    <row r="301684" spans="8:8" x14ac:dyDescent="0.3">
      <c r="H301684" s="35"/>
    </row>
    <row r="301685" spans="8:8" x14ac:dyDescent="0.3">
      <c r="H301685" s="35"/>
    </row>
    <row r="301686" spans="8:8" x14ac:dyDescent="0.3">
      <c r="H301686" s="35"/>
    </row>
    <row r="301687" spans="8:8" x14ac:dyDescent="0.3">
      <c r="H301687" s="35"/>
    </row>
    <row r="301688" spans="8:8" x14ac:dyDescent="0.3">
      <c r="H301688" s="35"/>
    </row>
    <row r="301689" spans="8:8" x14ac:dyDescent="0.3">
      <c r="H301689" s="35"/>
    </row>
    <row r="301690" spans="8:8" x14ac:dyDescent="0.3">
      <c r="H301690" s="35"/>
    </row>
    <row r="301691" spans="8:8" x14ac:dyDescent="0.3">
      <c r="H301691" s="35"/>
    </row>
    <row r="301692" spans="8:8" x14ac:dyDescent="0.3">
      <c r="H301692" s="35"/>
    </row>
    <row r="301693" spans="8:8" x14ac:dyDescent="0.3">
      <c r="H301693" s="35"/>
    </row>
    <row r="301694" spans="8:8" x14ac:dyDescent="0.3">
      <c r="H301694" s="35"/>
    </row>
    <row r="301695" spans="8:8" x14ac:dyDescent="0.3">
      <c r="H301695" s="35"/>
    </row>
    <row r="301696" spans="8:8" x14ac:dyDescent="0.3">
      <c r="H301696" s="35"/>
    </row>
    <row r="301697" spans="8:8" x14ac:dyDescent="0.3">
      <c r="H301697" s="35"/>
    </row>
    <row r="301698" spans="8:8" x14ac:dyDescent="0.3">
      <c r="H301698" s="35"/>
    </row>
    <row r="301699" spans="8:8" x14ac:dyDescent="0.3">
      <c r="H301699" s="35"/>
    </row>
    <row r="301700" spans="8:8" x14ac:dyDescent="0.3">
      <c r="H301700" s="35"/>
    </row>
    <row r="301701" spans="8:8" x14ac:dyDescent="0.3">
      <c r="H301701" s="35"/>
    </row>
    <row r="301702" spans="8:8" x14ac:dyDescent="0.3">
      <c r="H301702" s="35"/>
    </row>
    <row r="301703" spans="8:8" x14ac:dyDescent="0.3">
      <c r="H301703" s="35"/>
    </row>
    <row r="301704" spans="8:8" x14ac:dyDescent="0.3">
      <c r="H301704" s="35"/>
    </row>
    <row r="301705" spans="8:8" x14ac:dyDescent="0.3">
      <c r="H301705" s="35"/>
    </row>
    <row r="301706" spans="8:8" x14ac:dyDescent="0.3">
      <c r="H301706" s="35"/>
    </row>
    <row r="301707" spans="8:8" x14ac:dyDescent="0.3">
      <c r="H301707" s="35"/>
    </row>
    <row r="301708" spans="8:8" x14ac:dyDescent="0.3">
      <c r="H301708" s="35"/>
    </row>
    <row r="301709" spans="8:8" x14ac:dyDescent="0.3">
      <c r="H301709" s="35"/>
    </row>
    <row r="301710" spans="8:8" x14ac:dyDescent="0.3">
      <c r="H301710" s="35"/>
    </row>
    <row r="301711" spans="8:8" x14ac:dyDescent="0.3">
      <c r="H301711" s="35"/>
    </row>
    <row r="301712" spans="8:8" x14ac:dyDescent="0.3">
      <c r="H301712" s="35"/>
    </row>
    <row r="301713" spans="8:8" x14ac:dyDescent="0.3">
      <c r="H301713" s="35"/>
    </row>
    <row r="301714" spans="8:8" x14ac:dyDescent="0.3">
      <c r="H301714" s="35"/>
    </row>
    <row r="301715" spans="8:8" x14ac:dyDescent="0.3">
      <c r="H301715" s="35"/>
    </row>
    <row r="301716" spans="8:8" x14ac:dyDescent="0.3">
      <c r="H301716" s="35"/>
    </row>
    <row r="301717" spans="8:8" x14ac:dyDescent="0.3">
      <c r="H301717" s="35"/>
    </row>
    <row r="301718" spans="8:8" x14ac:dyDescent="0.3">
      <c r="H301718" s="35"/>
    </row>
    <row r="301719" spans="8:8" x14ac:dyDescent="0.3">
      <c r="H301719" s="35"/>
    </row>
    <row r="301720" spans="8:8" x14ac:dyDescent="0.3">
      <c r="H301720" s="35"/>
    </row>
    <row r="301721" spans="8:8" x14ac:dyDescent="0.3">
      <c r="H301721" s="35"/>
    </row>
    <row r="301722" spans="8:8" x14ac:dyDescent="0.3">
      <c r="H301722" s="35"/>
    </row>
    <row r="301723" spans="8:8" x14ac:dyDescent="0.3">
      <c r="H301723" s="35"/>
    </row>
    <row r="301724" spans="8:8" x14ac:dyDescent="0.3">
      <c r="H301724" s="35"/>
    </row>
    <row r="301725" spans="8:8" x14ac:dyDescent="0.3">
      <c r="H301725" s="35"/>
    </row>
    <row r="301726" spans="8:8" x14ac:dyDescent="0.3">
      <c r="H301726" s="35"/>
    </row>
    <row r="301727" spans="8:8" x14ac:dyDescent="0.3">
      <c r="H301727" s="35"/>
    </row>
    <row r="301728" spans="8:8" x14ac:dyDescent="0.3">
      <c r="H301728" s="35"/>
    </row>
    <row r="301729" spans="8:8" x14ac:dyDescent="0.3">
      <c r="H301729" s="35"/>
    </row>
    <row r="301730" spans="8:8" x14ac:dyDescent="0.3">
      <c r="H301730" s="35"/>
    </row>
    <row r="301731" spans="8:8" x14ac:dyDescent="0.3">
      <c r="H301731" s="35"/>
    </row>
    <row r="301732" spans="8:8" x14ac:dyDescent="0.3">
      <c r="H301732" s="35"/>
    </row>
    <row r="301733" spans="8:8" x14ac:dyDescent="0.3">
      <c r="H301733" s="35"/>
    </row>
    <row r="301734" spans="8:8" x14ac:dyDescent="0.3">
      <c r="H301734" s="35"/>
    </row>
    <row r="301735" spans="8:8" x14ac:dyDescent="0.3">
      <c r="H301735" s="35"/>
    </row>
    <row r="301736" spans="8:8" x14ac:dyDescent="0.3">
      <c r="H301736" s="35"/>
    </row>
    <row r="301737" spans="8:8" x14ac:dyDescent="0.3">
      <c r="H301737" s="35"/>
    </row>
    <row r="301738" spans="8:8" x14ac:dyDescent="0.3">
      <c r="H301738" s="35"/>
    </row>
    <row r="301739" spans="8:8" x14ac:dyDescent="0.3">
      <c r="H301739" s="35"/>
    </row>
    <row r="301740" spans="8:8" x14ac:dyDescent="0.3">
      <c r="H301740" s="35"/>
    </row>
    <row r="301741" spans="8:8" x14ac:dyDescent="0.3">
      <c r="H301741" s="35"/>
    </row>
    <row r="301742" spans="8:8" x14ac:dyDescent="0.3">
      <c r="H301742" s="35"/>
    </row>
    <row r="301743" spans="8:8" x14ac:dyDescent="0.3">
      <c r="H301743" s="35"/>
    </row>
    <row r="301744" spans="8:8" x14ac:dyDescent="0.3">
      <c r="H301744" s="35"/>
    </row>
    <row r="301745" spans="8:8" x14ac:dyDescent="0.3">
      <c r="H301745" s="35"/>
    </row>
    <row r="301746" spans="8:8" x14ac:dyDescent="0.3">
      <c r="H301746" s="35"/>
    </row>
    <row r="301747" spans="8:8" x14ac:dyDescent="0.3">
      <c r="H301747" s="35"/>
    </row>
    <row r="301748" spans="8:8" x14ac:dyDescent="0.3">
      <c r="H301748" s="35"/>
    </row>
    <row r="301749" spans="8:8" x14ac:dyDescent="0.3">
      <c r="H301749" s="35"/>
    </row>
    <row r="301750" spans="8:8" x14ac:dyDescent="0.3">
      <c r="H301750" s="35"/>
    </row>
    <row r="301751" spans="8:8" x14ac:dyDescent="0.3">
      <c r="H301751" s="35"/>
    </row>
    <row r="301752" spans="8:8" x14ac:dyDescent="0.3">
      <c r="H301752" s="35"/>
    </row>
    <row r="301753" spans="8:8" x14ac:dyDescent="0.3">
      <c r="H301753" s="35"/>
    </row>
    <row r="301754" spans="8:8" x14ac:dyDescent="0.3">
      <c r="H301754" s="35"/>
    </row>
    <row r="301755" spans="8:8" x14ac:dyDescent="0.3">
      <c r="H301755" s="35"/>
    </row>
    <row r="301756" spans="8:8" x14ac:dyDescent="0.3">
      <c r="H301756" s="35"/>
    </row>
    <row r="301757" spans="8:8" x14ac:dyDescent="0.3">
      <c r="H301757" s="35"/>
    </row>
    <row r="301758" spans="8:8" x14ac:dyDescent="0.3">
      <c r="H301758" s="35"/>
    </row>
    <row r="301759" spans="8:8" x14ac:dyDescent="0.3">
      <c r="H301759" s="35"/>
    </row>
    <row r="301760" spans="8:8" x14ac:dyDescent="0.3">
      <c r="H301760" s="35"/>
    </row>
    <row r="301761" spans="8:8" x14ac:dyDescent="0.3">
      <c r="H301761" s="35"/>
    </row>
    <row r="301762" spans="8:8" x14ac:dyDescent="0.3">
      <c r="H301762" s="35"/>
    </row>
    <row r="301763" spans="8:8" x14ac:dyDescent="0.3">
      <c r="H301763" s="35"/>
    </row>
    <row r="301764" spans="8:8" x14ac:dyDescent="0.3">
      <c r="H301764" s="35"/>
    </row>
    <row r="301765" spans="8:8" x14ac:dyDescent="0.3">
      <c r="H301765" s="35"/>
    </row>
    <row r="301766" spans="8:8" x14ac:dyDescent="0.3">
      <c r="H301766" s="35"/>
    </row>
    <row r="301767" spans="8:8" x14ac:dyDescent="0.3">
      <c r="H301767" s="35"/>
    </row>
    <row r="301768" spans="8:8" x14ac:dyDescent="0.3">
      <c r="H301768" s="35"/>
    </row>
    <row r="301769" spans="8:8" x14ac:dyDescent="0.3">
      <c r="H301769" s="35"/>
    </row>
    <row r="301770" spans="8:8" x14ac:dyDescent="0.3">
      <c r="H301770" s="35"/>
    </row>
    <row r="301771" spans="8:8" x14ac:dyDescent="0.3">
      <c r="H301771" s="35"/>
    </row>
    <row r="301772" spans="8:8" x14ac:dyDescent="0.3">
      <c r="H301772" s="35"/>
    </row>
    <row r="301773" spans="8:8" x14ac:dyDescent="0.3">
      <c r="H301773" s="35"/>
    </row>
    <row r="301774" spans="8:8" x14ac:dyDescent="0.3">
      <c r="H301774" s="35"/>
    </row>
    <row r="301775" spans="8:8" x14ac:dyDescent="0.3">
      <c r="H301775" s="35"/>
    </row>
    <row r="301776" spans="8:8" x14ac:dyDescent="0.3">
      <c r="H301776" s="35"/>
    </row>
    <row r="301777" spans="8:8" x14ac:dyDescent="0.3">
      <c r="H301777" s="35"/>
    </row>
    <row r="301778" spans="8:8" x14ac:dyDescent="0.3">
      <c r="H301778" s="35"/>
    </row>
    <row r="301779" spans="8:8" x14ac:dyDescent="0.3">
      <c r="H301779" s="35"/>
    </row>
    <row r="301780" spans="8:8" x14ac:dyDescent="0.3">
      <c r="H301780" s="35"/>
    </row>
    <row r="301781" spans="8:8" x14ac:dyDescent="0.3">
      <c r="H301781" s="35"/>
    </row>
    <row r="301782" spans="8:8" x14ac:dyDescent="0.3">
      <c r="H301782" s="35"/>
    </row>
    <row r="301783" spans="8:8" x14ac:dyDescent="0.3">
      <c r="H301783" s="35"/>
    </row>
    <row r="301784" spans="8:8" x14ac:dyDescent="0.3">
      <c r="H301784" s="35"/>
    </row>
    <row r="301785" spans="8:8" x14ac:dyDescent="0.3">
      <c r="H301785" s="35"/>
    </row>
    <row r="301786" spans="8:8" x14ac:dyDescent="0.3">
      <c r="H301786" s="35"/>
    </row>
    <row r="301787" spans="8:8" x14ac:dyDescent="0.3">
      <c r="H301787" s="35"/>
    </row>
    <row r="301788" spans="8:8" x14ac:dyDescent="0.3">
      <c r="H301788" s="35"/>
    </row>
    <row r="301789" spans="8:8" x14ac:dyDescent="0.3">
      <c r="H301789" s="35"/>
    </row>
    <row r="301790" spans="8:8" x14ac:dyDescent="0.3">
      <c r="H301790" s="35"/>
    </row>
    <row r="301791" spans="8:8" x14ac:dyDescent="0.3">
      <c r="H301791" s="35"/>
    </row>
    <row r="301792" spans="8:8" x14ac:dyDescent="0.3">
      <c r="H301792" s="35"/>
    </row>
    <row r="301793" spans="8:8" x14ac:dyDescent="0.3">
      <c r="H301793" s="35"/>
    </row>
    <row r="301794" spans="8:8" x14ac:dyDescent="0.3">
      <c r="H301794" s="35"/>
    </row>
    <row r="301795" spans="8:8" x14ac:dyDescent="0.3">
      <c r="H301795" s="35"/>
    </row>
    <row r="301796" spans="8:8" x14ac:dyDescent="0.3">
      <c r="H301796" s="35"/>
    </row>
    <row r="301797" spans="8:8" x14ac:dyDescent="0.3">
      <c r="H301797" s="35"/>
    </row>
    <row r="301798" spans="8:8" x14ac:dyDescent="0.3">
      <c r="H301798" s="35"/>
    </row>
    <row r="301799" spans="8:8" x14ac:dyDescent="0.3">
      <c r="H301799" s="35"/>
    </row>
    <row r="301800" spans="8:8" x14ac:dyDescent="0.3">
      <c r="H301800" s="35"/>
    </row>
    <row r="301801" spans="8:8" x14ac:dyDescent="0.3">
      <c r="H301801" s="35"/>
    </row>
    <row r="301802" spans="8:8" x14ac:dyDescent="0.3">
      <c r="H301802" s="35"/>
    </row>
    <row r="301803" spans="8:8" x14ac:dyDescent="0.3">
      <c r="H301803" s="35"/>
    </row>
    <row r="301804" spans="8:8" x14ac:dyDescent="0.3">
      <c r="H301804" s="35"/>
    </row>
    <row r="301805" spans="8:8" x14ac:dyDescent="0.3">
      <c r="H301805" s="35"/>
    </row>
    <row r="301806" spans="8:8" x14ac:dyDescent="0.3">
      <c r="H301806" s="35"/>
    </row>
    <row r="301807" spans="8:8" x14ac:dyDescent="0.3">
      <c r="H301807" s="35"/>
    </row>
    <row r="301808" spans="8:8" x14ac:dyDescent="0.3">
      <c r="H301808" s="35"/>
    </row>
    <row r="301809" spans="8:8" x14ac:dyDescent="0.3">
      <c r="H301809" s="35"/>
    </row>
    <row r="301810" spans="8:8" x14ac:dyDescent="0.3">
      <c r="H301810" s="35"/>
    </row>
    <row r="301811" spans="8:8" x14ac:dyDescent="0.3">
      <c r="H301811" s="35"/>
    </row>
    <row r="301812" spans="8:8" x14ac:dyDescent="0.3">
      <c r="H301812" s="35"/>
    </row>
    <row r="301813" spans="8:8" x14ac:dyDescent="0.3">
      <c r="H301813" s="35"/>
    </row>
    <row r="301814" spans="8:8" x14ac:dyDescent="0.3">
      <c r="H301814" s="35"/>
    </row>
    <row r="301815" spans="8:8" x14ac:dyDescent="0.3">
      <c r="H301815" s="35"/>
    </row>
    <row r="301816" spans="8:8" x14ac:dyDescent="0.3">
      <c r="H301816" s="35"/>
    </row>
    <row r="301817" spans="8:8" x14ac:dyDescent="0.3">
      <c r="H301817" s="35"/>
    </row>
    <row r="301818" spans="8:8" x14ac:dyDescent="0.3">
      <c r="H301818" s="35"/>
    </row>
    <row r="301819" spans="8:8" x14ac:dyDescent="0.3">
      <c r="H301819" s="35"/>
    </row>
    <row r="301820" spans="8:8" x14ac:dyDescent="0.3">
      <c r="H301820" s="35"/>
    </row>
    <row r="301821" spans="8:8" x14ac:dyDescent="0.3">
      <c r="H301821" s="35"/>
    </row>
    <row r="301822" spans="8:8" x14ac:dyDescent="0.3">
      <c r="H301822" s="35"/>
    </row>
    <row r="301823" spans="8:8" x14ac:dyDescent="0.3">
      <c r="H301823" s="35"/>
    </row>
    <row r="301824" spans="8:8" x14ac:dyDescent="0.3">
      <c r="H301824" s="35"/>
    </row>
    <row r="301825" spans="8:8" x14ac:dyDescent="0.3">
      <c r="H301825" s="35"/>
    </row>
    <row r="301826" spans="8:8" x14ac:dyDescent="0.3">
      <c r="H301826" s="35"/>
    </row>
    <row r="301827" spans="8:8" x14ac:dyDescent="0.3">
      <c r="H301827" s="35"/>
    </row>
    <row r="301828" spans="8:8" x14ac:dyDescent="0.3">
      <c r="H301828" s="35"/>
    </row>
    <row r="301829" spans="8:8" x14ac:dyDescent="0.3">
      <c r="H301829" s="35"/>
    </row>
    <row r="301830" spans="8:8" x14ac:dyDescent="0.3">
      <c r="H301830" s="35"/>
    </row>
    <row r="301831" spans="8:8" x14ac:dyDescent="0.3">
      <c r="H301831" s="35"/>
    </row>
    <row r="301832" spans="8:8" x14ac:dyDescent="0.3">
      <c r="H301832" s="35"/>
    </row>
    <row r="301833" spans="8:8" x14ac:dyDescent="0.3">
      <c r="H301833" s="35"/>
    </row>
    <row r="301834" spans="8:8" x14ac:dyDescent="0.3">
      <c r="H301834" s="35"/>
    </row>
    <row r="301835" spans="8:8" x14ac:dyDescent="0.3">
      <c r="H301835" s="35"/>
    </row>
    <row r="301836" spans="8:8" x14ac:dyDescent="0.3">
      <c r="H301836" s="35"/>
    </row>
    <row r="301837" spans="8:8" x14ac:dyDescent="0.3">
      <c r="H301837" s="35"/>
    </row>
    <row r="301838" spans="8:8" x14ac:dyDescent="0.3">
      <c r="H301838" s="35"/>
    </row>
    <row r="301839" spans="8:8" x14ac:dyDescent="0.3">
      <c r="H301839" s="35"/>
    </row>
    <row r="301840" spans="8:8" x14ac:dyDescent="0.3">
      <c r="H301840" s="35"/>
    </row>
    <row r="301841" spans="8:8" x14ac:dyDescent="0.3">
      <c r="H301841" s="35"/>
    </row>
    <row r="301842" spans="8:8" x14ac:dyDescent="0.3">
      <c r="H301842" s="35"/>
    </row>
    <row r="301843" spans="8:8" x14ac:dyDescent="0.3">
      <c r="H301843" s="35"/>
    </row>
    <row r="301844" spans="8:8" x14ac:dyDescent="0.3">
      <c r="H301844" s="35"/>
    </row>
    <row r="301845" spans="8:8" x14ac:dyDescent="0.3">
      <c r="H301845" s="35"/>
    </row>
    <row r="301846" spans="8:8" x14ac:dyDescent="0.3">
      <c r="H301846" s="35"/>
    </row>
    <row r="301847" spans="8:8" x14ac:dyDescent="0.3">
      <c r="H301847" s="35"/>
    </row>
    <row r="301848" spans="8:8" x14ac:dyDescent="0.3">
      <c r="H301848" s="35"/>
    </row>
    <row r="301849" spans="8:8" x14ac:dyDescent="0.3">
      <c r="H301849" s="35"/>
    </row>
    <row r="301850" spans="8:8" x14ac:dyDescent="0.3">
      <c r="H301850" s="35"/>
    </row>
    <row r="301851" spans="8:8" x14ac:dyDescent="0.3">
      <c r="H301851" s="35"/>
    </row>
    <row r="301852" spans="8:8" x14ac:dyDescent="0.3">
      <c r="H301852" s="35"/>
    </row>
    <row r="301853" spans="8:8" x14ac:dyDescent="0.3">
      <c r="H301853" s="35"/>
    </row>
    <row r="301854" spans="8:8" x14ac:dyDescent="0.3">
      <c r="H301854" s="35"/>
    </row>
    <row r="301855" spans="8:8" x14ac:dyDescent="0.3">
      <c r="H301855" s="35"/>
    </row>
    <row r="301856" spans="8:8" x14ac:dyDescent="0.3">
      <c r="H301856" s="35"/>
    </row>
    <row r="301857" spans="8:8" x14ac:dyDescent="0.3">
      <c r="H301857" s="35"/>
    </row>
    <row r="301858" spans="8:8" x14ac:dyDescent="0.3">
      <c r="H301858" s="35"/>
    </row>
    <row r="301859" spans="8:8" x14ac:dyDescent="0.3">
      <c r="H301859" s="35"/>
    </row>
    <row r="301860" spans="8:8" x14ac:dyDescent="0.3">
      <c r="H301860" s="35"/>
    </row>
    <row r="301861" spans="8:8" x14ac:dyDescent="0.3">
      <c r="H301861" s="35"/>
    </row>
    <row r="301862" spans="8:8" x14ac:dyDescent="0.3">
      <c r="H301862" s="35"/>
    </row>
    <row r="301863" spans="8:8" x14ac:dyDescent="0.3">
      <c r="H301863" s="35"/>
    </row>
    <row r="301864" spans="8:8" x14ac:dyDescent="0.3">
      <c r="H301864" s="35"/>
    </row>
    <row r="301865" spans="8:8" x14ac:dyDescent="0.3">
      <c r="H301865" s="35"/>
    </row>
    <row r="301866" spans="8:8" x14ac:dyDescent="0.3">
      <c r="H301866" s="35"/>
    </row>
    <row r="301867" spans="8:8" x14ac:dyDescent="0.3">
      <c r="H301867" s="35"/>
    </row>
    <row r="301868" spans="8:8" x14ac:dyDescent="0.3">
      <c r="H301868" s="35"/>
    </row>
    <row r="301869" spans="8:8" x14ac:dyDescent="0.3">
      <c r="H301869" s="35"/>
    </row>
    <row r="301870" spans="8:8" x14ac:dyDescent="0.3">
      <c r="H301870" s="35"/>
    </row>
    <row r="301871" spans="8:8" x14ac:dyDescent="0.3">
      <c r="H301871" s="35"/>
    </row>
    <row r="301872" spans="8:8" x14ac:dyDescent="0.3">
      <c r="H301872" s="35"/>
    </row>
    <row r="301873" spans="8:8" x14ac:dyDescent="0.3">
      <c r="H301873" s="35"/>
    </row>
    <row r="301874" spans="8:8" x14ac:dyDescent="0.3">
      <c r="H301874" s="35"/>
    </row>
    <row r="301875" spans="8:8" x14ac:dyDescent="0.3">
      <c r="H301875" s="35"/>
    </row>
    <row r="301876" spans="8:8" x14ac:dyDescent="0.3">
      <c r="H301876" s="35"/>
    </row>
    <row r="301877" spans="8:8" x14ac:dyDescent="0.3">
      <c r="H301877" s="35"/>
    </row>
    <row r="301878" spans="8:8" x14ac:dyDescent="0.3">
      <c r="H301878" s="35"/>
    </row>
    <row r="301879" spans="8:8" x14ac:dyDescent="0.3">
      <c r="H301879" s="35"/>
    </row>
    <row r="301880" spans="8:8" x14ac:dyDescent="0.3">
      <c r="H301880" s="35"/>
    </row>
    <row r="301881" spans="8:8" x14ac:dyDescent="0.3">
      <c r="H301881" s="35"/>
    </row>
    <row r="301882" spans="8:8" x14ac:dyDescent="0.3">
      <c r="H301882" s="35"/>
    </row>
    <row r="301883" spans="8:8" x14ac:dyDescent="0.3">
      <c r="H301883" s="35"/>
    </row>
    <row r="301884" spans="8:8" x14ac:dyDescent="0.3">
      <c r="H301884" s="35"/>
    </row>
    <row r="301885" spans="8:8" x14ac:dyDescent="0.3">
      <c r="H301885" s="35"/>
    </row>
    <row r="301886" spans="8:8" x14ac:dyDescent="0.3">
      <c r="H301886" s="35"/>
    </row>
    <row r="301887" spans="8:8" x14ac:dyDescent="0.3">
      <c r="H301887" s="35"/>
    </row>
    <row r="301888" spans="8:8" x14ac:dyDescent="0.3">
      <c r="H301888" s="35"/>
    </row>
    <row r="301889" spans="8:8" x14ac:dyDescent="0.3">
      <c r="H301889" s="35"/>
    </row>
    <row r="301890" spans="8:8" x14ac:dyDescent="0.3">
      <c r="H301890" s="35"/>
    </row>
    <row r="301891" spans="8:8" x14ac:dyDescent="0.3">
      <c r="H301891" s="35"/>
    </row>
    <row r="301892" spans="8:8" x14ac:dyDescent="0.3">
      <c r="H301892" s="35"/>
    </row>
    <row r="301893" spans="8:8" x14ac:dyDescent="0.3">
      <c r="H301893" s="35"/>
    </row>
    <row r="301894" spans="8:8" x14ac:dyDescent="0.3">
      <c r="H301894" s="35"/>
    </row>
    <row r="301895" spans="8:8" x14ac:dyDescent="0.3">
      <c r="H301895" s="35"/>
    </row>
    <row r="301896" spans="8:8" x14ac:dyDescent="0.3">
      <c r="H301896" s="35"/>
    </row>
    <row r="301897" spans="8:8" x14ac:dyDescent="0.3">
      <c r="H301897" s="35"/>
    </row>
    <row r="301898" spans="8:8" x14ac:dyDescent="0.3">
      <c r="H301898" s="35"/>
    </row>
    <row r="301899" spans="8:8" x14ac:dyDescent="0.3">
      <c r="H301899" s="35"/>
    </row>
    <row r="301900" spans="8:8" x14ac:dyDescent="0.3">
      <c r="H301900" s="35"/>
    </row>
    <row r="301901" spans="8:8" x14ac:dyDescent="0.3">
      <c r="H301901" s="35"/>
    </row>
    <row r="301902" spans="8:8" x14ac:dyDescent="0.3">
      <c r="H301902" s="35"/>
    </row>
    <row r="301903" spans="8:8" x14ac:dyDescent="0.3">
      <c r="H301903" s="35"/>
    </row>
    <row r="301904" spans="8:8" x14ac:dyDescent="0.3">
      <c r="H301904" s="35"/>
    </row>
    <row r="301905" spans="8:8" x14ac:dyDescent="0.3">
      <c r="H301905" s="35"/>
    </row>
    <row r="301906" spans="8:8" x14ac:dyDescent="0.3">
      <c r="H301906" s="35"/>
    </row>
    <row r="301907" spans="8:8" x14ac:dyDescent="0.3">
      <c r="H301907" s="35"/>
    </row>
    <row r="301908" spans="8:8" x14ac:dyDescent="0.3">
      <c r="H301908" s="35"/>
    </row>
    <row r="301909" spans="8:8" x14ac:dyDescent="0.3">
      <c r="H301909" s="35"/>
    </row>
    <row r="301910" spans="8:8" x14ac:dyDescent="0.3">
      <c r="H301910" s="35"/>
    </row>
    <row r="301911" spans="8:8" x14ac:dyDescent="0.3">
      <c r="H301911" s="35"/>
    </row>
    <row r="301912" spans="8:8" x14ac:dyDescent="0.3">
      <c r="H301912" s="35"/>
    </row>
    <row r="301913" spans="8:8" x14ac:dyDescent="0.3">
      <c r="H301913" s="35"/>
    </row>
    <row r="301914" spans="8:8" x14ac:dyDescent="0.3">
      <c r="H301914" s="35"/>
    </row>
    <row r="301915" spans="8:8" x14ac:dyDescent="0.3">
      <c r="H301915" s="35"/>
    </row>
    <row r="301916" spans="8:8" x14ac:dyDescent="0.3">
      <c r="H301916" s="35"/>
    </row>
    <row r="301917" spans="8:8" x14ac:dyDescent="0.3">
      <c r="H301917" s="35"/>
    </row>
    <row r="301918" spans="8:8" x14ac:dyDescent="0.3">
      <c r="H301918" s="35"/>
    </row>
    <row r="301919" spans="8:8" x14ac:dyDescent="0.3">
      <c r="H301919" s="35"/>
    </row>
    <row r="301920" spans="8:8" x14ac:dyDescent="0.3">
      <c r="H301920" s="35"/>
    </row>
    <row r="301921" spans="8:8" x14ac:dyDescent="0.3">
      <c r="H301921" s="35"/>
    </row>
    <row r="301922" spans="8:8" x14ac:dyDescent="0.3">
      <c r="H301922" s="35"/>
    </row>
    <row r="301923" spans="8:8" x14ac:dyDescent="0.3">
      <c r="H301923" s="35"/>
    </row>
    <row r="301924" spans="8:8" x14ac:dyDescent="0.3">
      <c r="H301924" s="35"/>
    </row>
    <row r="301925" spans="8:8" x14ac:dyDescent="0.3">
      <c r="H301925" s="35"/>
    </row>
    <row r="301926" spans="8:8" x14ac:dyDescent="0.3">
      <c r="H301926" s="35"/>
    </row>
    <row r="301927" spans="8:8" x14ac:dyDescent="0.3">
      <c r="H301927" s="35"/>
    </row>
    <row r="301928" spans="8:8" x14ac:dyDescent="0.3">
      <c r="H301928" s="35"/>
    </row>
    <row r="301929" spans="8:8" x14ac:dyDescent="0.3">
      <c r="H301929" s="35"/>
    </row>
    <row r="301930" spans="8:8" x14ac:dyDescent="0.3">
      <c r="H301930" s="35"/>
    </row>
    <row r="301931" spans="8:8" x14ac:dyDescent="0.3">
      <c r="H301931" s="35"/>
    </row>
    <row r="301932" spans="8:8" x14ac:dyDescent="0.3">
      <c r="H301932" s="35"/>
    </row>
    <row r="301933" spans="8:8" x14ac:dyDescent="0.3">
      <c r="H301933" s="35"/>
    </row>
    <row r="301934" spans="8:8" x14ac:dyDescent="0.3">
      <c r="H301934" s="35"/>
    </row>
    <row r="301935" spans="8:8" x14ac:dyDescent="0.3">
      <c r="H301935" s="35"/>
    </row>
    <row r="301936" spans="8:8" x14ac:dyDescent="0.3">
      <c r="H301936" s="35"/>
    </row>
    <row r="301937" spans="8:8" x14ac:dyDescent="0.3">
      <c r="H301937" s="35"/>
    </row>
    <row r="301938" spans="8:8" x14ac:dyDescent="0.3">
      <c r="H301938" s="35"/>
    </row>
    <row r="301939" spans="8:8" x14ac:dyDescent="0.3">
      <c r="H301939" s="35"/>
    </row>
    <row r="301940" spans="8:8" x14ac:dyDescent="0.3">
      <c r="H301940" s="35"/>
    </row>
    <row r="301941" spans="8:8" x14ac:dyDescent="0.3">
      <c r="H301941" s="35"/>
    </row>
    <row r="301942" spans="8:8" x14ac:dyDescent="0.3">
      <c r="H301942" s="35"/>
    </row>
    <row r="301943" spans="8:8" x14ac:dyDescent="0.3">
      <c r="H301943" s="35"/>
    </row>
    <row r="301944" spans="8:8" x14ac:dyDescent="0.3">
      <c r="H301944" s="35"/>
    </row>
    <row r="301945" spans="8:8" x14ac:dyDescent="0.3">
      <c r="H301945" s="35"/>
    </row>
    <row r="301946" spans="8:8" x14ac:dyDescent="0.3">
      <c r="H301946" s="35"/>
    </row>
    <row r="301947" spans="8:8" x14ac:dyDescent="0.3">
      <c r="H301947" s="35"/>
    </row>
    <row r="301948" spans="8:8" x14ac:dyDescent="0.3">
      <c r="H301948" s="35"/>
    </row>
    <row r="301949" spans="8:8" x14ac:dyDescent="0.3">
      <c r="H301949" s="35"/>
    </row>
    <row r="301950" spans="8:8" x14ac:dyDescent="0.3">
      <c r="H301950" s="35"/>
    </row>
    <row r="301951" spans="8:8" x14ac:dyDescent="0.3">
      <c r="H301951" s="35"/>
    </row>
    <row r="301952" spans="8:8" x14ac:dyDescent="0.3">
      <c r="H301952" s="35"/>
    </row>
    <row r="301953" spans="8:8" x14ac:dyDescent="0.3">
      <c r="H301953" s="35"/>
    </row>
    <row r="301954" spans="8:8" x14ac:dyDescent="0.3">
      <c r="H301954" s="35"/>
    </row>
    <row r="301955" spans="8:8" x14ac:dyDescent="0.3">
      <c r="H301955" s="35"/>
    </row>
    <row r="301956" spans="8:8" x14ac:dyDescent="0.3">
      <c r="H301956" s="35"/>
    </row>
    <row r="301957" spans="8:8" x14ac:dyDescent="0.3">
      <c r="H301957" s="35"/>
    </row>
    <row r="301958" spans="8:8" x14ac:dyDescent="0.3">
      <c r="H301958" s="35"/>
    </row>
    <row r="301959" spans="8:8" x14ac:dyDescent="0.3">
      <c r="H301959" s="35"/>
    </row>
    <row r="301960" spans="8:8" x14ac:dyDescent="0.3">
      <c r="H301960" s="35"/>
    </row>
    <row r="301961" spans="8:8" x14ac:dyDescent="0.3">
      <c r="H301961" s="35"/>
    </row>
    <row r="301962" spans="8:8" x14ac:dyDescent="0.3">
      <c r="H301962" s="35"/>
    </row>
    <row r="301963" spans="8:8" x14ac:dyDescent="0.3">
      <c r="H301963" s="35"/>
    </row>
    <row r="301964" spans="8:8" x14ac:dyDescent="0.3">
      <c r="H301964" s="35"/>
    </row>
    <row r="301965" spans="8:8" x14ac:dyDescent="0.3">
      <c r="H301965" s="35"/>
    </row>
    <row r="301966" spans="8:8" x14ac:dyDescent="0.3">
      <c r="H301966" s="35"/>
    </row>
    <row r="301967" spans="8:8" x14ac:dyDescent="0.3">
      <c r="H301967" s="35"/>
    </row>
    <row r="301968" spans="8:8" x14ac:dyDescent="0.3">
      <c r="H301968" s="35"/>
    </row>
    <row r="301969" spans="8:8" x14ac:dyDescent="0.3">
      <c r="H301969" s="35"/>
    </row>
    <row r="301970" spans="8:8" x14ac:dyDescent="0.3">
      <c r="H301970" s="35"/>
    </row>
    <row r="301971" spans="8:8" x14ac:dyDescent="0.3">
      <c r="H301971" s="35"/>
    </row>
    <row r="301972" spans="8:8" x14ac:dyDescent="0.3">
      <c r="H301972" s="35"/>
    </row>
    <row r="301973" spans="8:8" x14ac:dyDescent="0.3">
      <c r="H301973" s="35"/>
    </row>
    <row r="301974" spans="8:8" x14ac:dyDescent="0.3">
      <c r="H301974" s="35"/>
    </row>
    <row r="301975" spans="8:8" x14ac:dyDescent="0.3">
      <c r="H301975" s="35"/>
    </row>
    <row r="301976" spans="8:8" x14ac:dyDescent="0.3">
      <c r="H301976" s="35"/>
    </row>
    <row r="301977" spans="8:8" x14ac:dyDescent="0.3">
      <c r="H301977" s="35"/>
    </row>
    <row r="301978" spans="8:8" x14ac:dyDescent="0.3">
      <c r="H301978" s="35"/>
    </row>
    <row r="301979" spans="8:8" x14ac:dyDescent="0.3">
      <c r="H301979" s="35"/>
    </row>
    <row r="301980" spans="8:8" x14ac:dyDescent="0.3">
      <c r="H301980" s="35"/>
    </row>
    <row r="301981" spans="8:8" x14ac:dyDescent="0.3">
      <c r="H301981" s="35"/>
    </row>
    <row r="301982" spans="8:8" x14ac:dyDescent="0.3">
      <c r="H301982" s="35"/>
    </row>
    <row r="301983" spans="8:8" x14ac:dyDescent="0.3">
      <c r="H301983" s="35"/>
    </row>
    <row r="301984" spans="8:8" x14ac:dyDescent="0.3">
      <c r="H301984" s="35"/>
    </row>
    <row r="301985" spans="8:8" x14ac:dyDescent="0.3">
      <c r="H301985" s="35"/>
    </row>
    <row r="301986" spans="8:8" x14ac:dyDescent="0.3">
      <c r="H301986" s="35"/>
    </row>
    <row r="301987" spans="8:8" x14ac:dyDescent="0.3">
      <c r="H301987" s="35"/>
    </row>
    <row r="301988" spans="8:8" x14ac:dyDescent="0.3">
      <c r="H301988" s="35"/>
    </row>
    <row r="301989" spans="8:8" x14ac:dyDescent="0.3">
      <c r="H301989" s="35"/>
    </row>
    <row r="301990" spans="8:8" x14ac:dyDescent="0.3">
      <c r="H301990" s="35"/>
    </row>
    <row r="301991" spans="8:8" x14ac:dyDescent="0.3">
      <c r="H301991" s="35"/>
    </row>
    <row r="301992" spans="8:8" x14ac:dyDescent="0.3">
      <c r="H301992" s="35"/>
    </row>
    <row r="301993" spans="8:8" x14ac:dyDescent="0.3">
      <c r="H301993" s="35"/>
    </row>
    <row r="301994" spans="8:8" x14ac:dyDescent="0.3">
      <c r="H301994" s="35"/>
    </row>
    <row r="301995" spans="8:8" x14ac:dyDescent="0.3">
      <c r="H301995" s="35"/>
    </row>
    <row r="301996" spans="8:8" x14ac:dyDescent="0.3">
      <c r="H301996" s="35"/>
    </row>
    <row r="301997" spans="8:8" x14ac:dyDescent="0.3">
      <c r="H301997" s="35"/>
    </row>
    <row r="301998" spans="8:8" x14ac:dyDescent="0.3">
      <c r="H301998" s="35"/>
    </row>
    <row r="301999" spans="8:8" x14ac:dyDescent="0.3">
      <c r="H301999" s="35"/>
    </row>
    <row r="302000" spans="8:8" x14ac:dyDescent="0.3">
      <c r="H302000" s="35"/>
    </row>
    <row r="302001" spans="8:8" x14ac:dyDescent="0.3">
      <c r="H302001" s="35"/>
    </row>
    <row r="302002" spans="8:8" x14ac:dyDescent="0.3">
      <c r="H302002" s="35"/>
    </row>
    <row r="302003" spans="8:8" x14ac:dyDescent="0.3">
      <c r="H302003" s="35"/>
    </row>
    <row r="302004" spans="8:8" x14ac:dyDescent="0.3">
      <c r="H302004" s="35"/>
    </row>
    <row r="302005" spans="8:8" x14ac:dyDescent="0.3">
      <c r="H302005" s="35"/>
    </row>
    <row r="302006" spans="8:8" x14ac:dyDescent="0.3">
      <c r="H302006" s="35"/>
    </row>
    <row r="302007" spans="8:8" x14ac:dyDescent="0.3">
      <c r="H302007" s="35"/>
    </row>
    <row r="302008" spans="8:8" x14ac:dyDescent="0.3">
      <c r="H302008" s="35"/>
    </row>
    <row r="302009" spans="8:8" x14ac:dyDescent="0.3">
      <c r="H302009" s="35"/>
    </row>
    <row r="302010" spans="8:8" x14ac:dyDescent="0.3">
      <c r="H302010" s="35"/>
    </row>
    <row r="302011" spans="8:8" x14ac:dyDescent="0.3">
      <c r="H302011" s="35"/>
    </row>
    <row r="302012" spans="8:8" x14ac:dyDescent="0.3">
      <c r="H302012" s="35"/>
    </row>
    <row r="302013" spans="8:8" x14ac:dyDescent="0.3">
      <c r="H302013" s="35"/>
    </row>
    <row r="302014" spans="8:8" x14ac:dyDescent="0.3">
      <c r="H302014" s="35"/>
    </row>
    <row r="302015" spans="8:8" x14ac:dyDescent="0.3">
      <c r="H302015" s="35"/>
    </row>
    <row r="302016" spans="8:8" x14ac:dyDescent="0.3">
      <c r="H302016" s="35"/>
    </row>
    <row r="302017" spans="8:8" x14ac:dyDescent="0.3">
      <c r="H302017" s="35"/>
    </row>
    <row r="302018" spans="8:8" x14ac:dyDescent="0.3">
      <c r="H302018" s="35"/>
    </row>
    <row r="302019" spans="8:8" x14ac:dyDescent="0.3">
      <c r="H302019" s="35"/>
    </row>
    <row r="302020" spans="8:8" x14ac:dyDescent="0.3">
      <c r="H302020" s="35"/>
    </row>
    <row r="302021" spans="8:8" x14ac:dyDescent="0.3">
      <c r="H302021" s="35"/>
    </row>
    <row r="302022" spans="8:8" x14ac:dyDescent="0.3">
      <c r="H302022" s="35"/>
    </row>
    <row r="302023" spans="8:8" x14ac:dyDescent="0.3">
      <c r="H302023" s="35"/>
    </row>
    <row r="302024" spans="8:8" x14ac:dyDescent="0.3">
      <c r="H302024" s="35"/>
    </row>
    <row r="302025" spans="8:8" x14ac:dyDescent="0.3">
      <c r="H302025" s="35"/>
    </row>
    <row r="302026" spans="8:8" x14ac:dyDescent="0.3">
      <c r="H302026" s="35"/>
    </row>
    <row r="302027" spans="8:8" x14ac:dyDescent="0.3">
      <c r="H302027" s="35"/>
    </row>
    <row r="302028" spans="8:8" x14ac:dyDescent="0.3">
      <c r="H302028" s="35"/>
    </row>
    <row r="302029" spans="8:8" x14ac:dyDescent="0.3">
      <c r="H302029" s="35"/>
    </row>
    <row r="302030" spans="8:8" x14ac:dyDescent="0.3">
      <c r="H302030" s="35"/>
    </row>
    <row r="302031" spans="8:8" x14ac:dyDescent="0.3">
      <c r="H302031" s="35"/>
    </row>
    <row r="302032" spans="8:8" x14ac:dyDescent="0.3">
      <c r="H302032" s="35"/>
    </row>
    <row r="302033" spans="8:8" x14ac:dyDescent="0.3">
      <c r="H302033" s="35"/>
    </row>
    <row r="302034" spans="8:8" x14ac:dyDescent="0.3">
      <c r="H302034" s="35"/>
    </row>
    <row r="302035" spans="8:8" x14ac:dyDescent="0.3">
      <c r="H302035" s="35"/>
    </row>
    <row r="302036" spans="8:8" x14ac:dyDescent="0.3">
      <c r="H302036" s="35"/>
    </row>
    <row r="302037" spans="8:8" x14ac:dyDescent="0.3">
      <c r="H302037" s="35"/>
    </row>
    <row r="302038" spans="8:8" x14ac:dyDescent="0.3">
      <c r="H302038" s="35"/>
    </row>
    <row r="302039" spans="8:8" x14ac:dyDescent="0.3">
      <c r="H302039" s="35"/>
    </row>
    <row r="302040" spans="8:8" x14ac:dyDescent="0.3">
      <c r="H302040" s="35"/>
    </row>
    <row r="302041" spans="8:8" x14ac:dyDescent="0.3">
      <c r="H302041" s="35"/>
    </row>
    <row r="302042" spans="8:8" x14ac:dyDescent="0.3">
      <c r="H302042" s="35"/>
    </row>
    <row r="302043" spans="8:8" x14ac:dyDescent="0.3">
      <c r="H302043" s="35"/>
    </row>
    <row r="302044" spans="8:8" x14ac:dyDescent="0.3">
      <c r="H302044" s="35"/>
    </row>
    <row r="302045" spans="8:8" x14ac:dyDescent="0.3">
      <c r="H302045" s="35"/>
    </row>
    <row r="302046" spans="8:8" x14ac:dyDescent="0.3">
      <c r="H302046" s="35"/>
    </row>
    <row r="302047" spans="8:8" x14ac:dyDescent="0.3">
      <c r="H302047" s="35"/>
    </row>
    <row r="302048" spans="8:8" x14ac:dyDescent="0.3">
      <c r="H302048" s="35"/>
    </row>
    <row r="302049" spans="8:8" x14ac:dyDescent="0.3">
      <c r="H302049" s="35"/>
    </row>
    <row r="302050" spans="8:8" x14ac:dyDescent="0.3">
      <c r="H302050" s="35"/>
    </row>
    <row r="302051" spans="8:8" x14ac:dyDescent="0.3">
      <c r="H302051" s="35"/>
    </row>
    <row r="302052" spans="8:8" x14ac:dyDescent="0.3">
      <c r="H302052" s="35"/>
    </row>
    <row r="302053" spans="8:8" x14ac:dyDescent="0.3">
      <c r="H302053" s="35"/>
    </row>
    <row r="302054" spans="8:8" x14ac:dyDescent="0.3">
      <c r="H302054" s="35"/>
    </row>
    <row r="302055" spans="8:8" x14ac:dyDescent="0.3">
      <c r="H302055" s="35"/>
    </row>
    <row r="302056" spans="8:8" x14ac:dyDescent="0.3">
      <c r="H302056" s="35"/>
    </row>
    <row r="302057" spans="8:8" x14ac:dyDescent="0.3">
      <c r="H302057" s="35"/>
    </row>
    <row r="302058" spans="8:8" x14ac:dyDescent="0.3">
      <c r="H302058" s="35"/>
    </row>
    <row r="302059" spans="8:8" x14ac:dyDescent="0.3">
      <c r="H302059" s="35"/>
    </row>
    <row r="302060" spans="8:8" x14ac:dyDescent="0.3">
      <c r="H302060" s="35"/>
    </row>
    <row r="302061" spans="8:8" x14ac:dyDescent="0.3">
      <c r="H302061" s="35"/>
    </row>
    <row r="302062" spans="8:8" x14ac:dyDescent="0.3">
      <c r="H302062" s="35"/>
    </row>
    <row r="302063" spans="8:8" x14ac:dyDescent="0.3">
      <c r="H302063" s="35"/>
    </row>
    <row r="302064" spans="8:8" x14ac:dyDescent="0.3">
      <c r="H302064" s="35"/>
    </row>
    <row r="302065" spans="8:8" x14ac:dyDescent="0.3">
      <c r="H302065" s="35"/>
    </row>
    <row r="302066" spans="8:8" x14ac:dyDescent="0.3">
      <c r="H302066" s="35"/>
    </row>
    <row r="302067" spans="8:8" x14ac:dyDescent="0.3">
      <c r="H302067" s="35"/>
    </row>
    <row r="302068" spans="8:8" x14ac:dyDescent="0.3">
      <c r="H302068" s="35"/>
    </row>
    <row r="302069" spans="8:8" x14ac:dyDescent="0.3">
      <c r="H302069" s="35"/>
    </row>
    <row r="302070" spans="8:8" x14ac:dyDescent="0.3">
      <c r="H302070" s="35"/>
    </row>
    <row r="302071" spans="8:8" x14ac:dyDescent="0.3">
      <c r="H302071" s="35"/>
    </row>
    <row r="302072" spans="8:8" x14ac:dyDescent="0.3">
      <c r="H302072" s="35"/>
    </row>
    <row r="302073" spans="8:8" x14ac:dyDescent="0.3">
      <c r="H302073" s="35"/>
    </row>
    <row r="302074" spans="8:8" x14ac:dyDescent="0.3">
      <c r="H302074" s="35"/>
    </row>
    <row r="302075" spans="8:8" x14ac:dyDescent="0.3">
      <c r="H302075" s="35"/>
    </row>
    <row r="302076" spans="8:8" x14ac:dyDescent="0.3">
      <c r="H302076" s="35"/>
    </row>
    <row r="302077" spans="8:8" x14ac:dyDescent="0.3">
      <c r="H302077" s="35"/>
    </row>
    <row r="302078" spans="8:8" x14ac:dyDescent="0.3">
      <c r="H302078" s="35"/>
    </row>
    <row r="302079" spans="8:8" x14ac:dyDescent="0.3">
      <c r="H302079" s="35"/>
    </row>
    <row r="302080" spans="8:8" x14ac:dyDescent="0.3">
      <c r="H302080" s="35"/>
    </row>
    <row r="302081" spans="8:8" x14ac:dyDescent="0.3">
      <c r="H302081" s="35"/>
    </row>
    <row r="302082" spans="8:8" x14ac:dyDescent="0.3">
      <c r="H302082" s="35"/>
    </row>
    <row r="302083" spans="8:8" x14ac:dyDescent="0.3">
      <c r="H302083" s="35"/>
    </row>
    <row r="302084" spans="8:8" x14ac:dyDescent="0.3">
      <c r="H302084" s="35"/>
    </row>
    <row r="302085" spans="8:8" x14ac:dyDescent="0.3">
      <c r="H302085" s="35"/>
    </row>
    <row r="302086" spans="8:8" x14ac:dyDescent="0.3">
      <c r="H302086" s="35"/>
    </row>
    <row r="302087" spans="8:8" x14ac:dyDescent="0.3">
      <c r="H302087" s="35"/>
    </row>
    <row r="302088" spans="8:8" x14ac:dyDescent="0.3">
      <c r="H302088" s="35"/>
    </row>
    <row r="302089" spans="8:8" x14ac:dyDescent="0.3">
      <c r="H302089" s="35"/>
    </row>
    <row r="302090" spans="8:8" x14ac:dyDescent="0.3">
      <c r="H302090" s="35"/>
    </row>
    <row r="302091" spans="8:8" x14ac:dyDescent="0.3">
      <c r="H302091" s="35"/>
    </row>
    <row r="302092" spans="8:8" x14ac:dyDescent="0.3">
      <c r="H302092" s="35"/>
    </row>
    <row r="302093" spans="8:8" x14ac:dyDescent="0.3">
      <c r="H302093" s="35"/>
    </row>
    <row r="302094" spans="8:8" x14ac:dyDescent="0.3">
      <c r="H302094" s="35"/>
    </row>
    <row r="302095" spans="8:8" x14ac:dyDescent="0.3">
      <c r="H302095" s="35"/>
    </row>
    <row r="302096" spans="8:8" x14ac:dyDescent="0.3">
      <c r="H302096" s="35"/>
    </row>
    <row r="302097" spans="8:8" x14ac:dyDescent="0.3">
      <c r="H302097" s="35"/>
    </row>
    <row r="302098" spans="8:8" x14ac:dyDescent="0.3">
      <c r="H302098" s="35"/>
    </row>
    <row r="302099" spans="8:8" x14ac:dyDescent="0.3">
      <c r="H302099" s="35"/>
    </row>
    <row r="302100" spans="8:8" x14ac:dyDescent="0.3">
      <c r="H302100" s="35"/>
    </row>
    <row r="302101" spans="8:8" x14ac:dyDescent="0.3">
      <c r="H302101" s="35"/>
    </row>
    <row r="302102" spans="8:8" x14ac:dyDescent="0.3">
      <c r="H302102" s="35"/>
    </row>
    <row r="302103" spans="8:8" x14ac:dyDescent="0.3">
      <c r="H302103" s="35"/>
    </row>
    <row r="302104" spans="8:8" x14ac:dyDescent="0.3">
      <c r="H302104" s="35"/>
    </row>
    <row r="302105" spans="8:8" x14ac:dyDescent="0.3">
      <c r="H302105" s="35"/>
    </row>
    <row r="302106" spans="8:8" x14ac:dyDescent="0.3">
      <c r="H302106" s="35"/>
    </row>
    <row r="302107" spans="8:8" x14ac:dyDescent="0.3">
      <c r="H302107" s="35"/>
    </row>
    <row r="302108" spans="8:8" x14ac:dyDescent="0.3">
      <c r="H302108" s="35"/>
    </row>
    <row r="302109" spans="8:8" x14ac:dyDescent="0.3">
      <c r="H302109" s="35"/>
    </row>
    <row r="302110" spans="8:8" x14ac:dyDescent="0.3">
      <c r="H302110" s="35"/>
    </row>
    <row r="302111" spans="8:8" x14ac:dyDescent="0.3">
      <c r="H302111" s="35"/>
    </row>
    <row r="302112" spans="8:8" x14ac:dyDescent="0.3">
      <c r="H302112" s="35"/>
    </row>
    <row r="302113" spans="8:8" x14ac:dyDescent="0.3">
      <c r="H302113" s="35"/>
    </row>
    <row r="302114" spans="8:8" x14ac:dyDescent="0.3">
      <c r="H302114" s="35"/>
    </row>
    <row r="302115" spans="8:8" x14ac:dyDescent="0.3">
      <c r="H302115" s="35"/>
    </row>
    <row r="302116" spans="8:8" x14ac:dyDescent="0.3">
      <c r="H302116" s="35"/>
    </row>
    <row r="302117" spans="8:8" x14ac:dyDescent="0.3">
      <c r="H302117" s="35"/>
    </row>
    <row r="302118" spans="8:8" x14ac:dyDescent="0.3">
      <c r="H302118" s="35"/>
    </row>
    <row r="302119" spans="8:8" x14ac:dyDescent="0.3">
      <c r="H302119" s="35"/>
    </row>
    <row r="302120" spans="8:8" x14ac:dyDescent="0.3">
      <c r="H302120" s="35"/>
    </row>
    <row r="302121" spans="8:8" x14ac:dyDescent="0.3">
      <c r="H302121" s="35"/>
    </row>
    <row r="302122" spans="8:8" x14ac:dyDescent="0.3">
      <c r="H302122" s="35"/>
    </row>
    <row r="302123" spans="8:8" x14ac:dyDescent="0.3">
      <c r="H302123" s="35"/>
    </row>
    <row r="302124" spans="8:8" x14ac:dyDescent="0.3">
      <c r="H302124" s="35"/>
    </row>
    <row r="302125" spans="8:8" x14ac:dyDescent="0.3">
      <c r="H302125" s="35"/>
    </row>
    <row r="302126" spans="8:8" x14ac:dyDescent="0.3">
      <c r="H302126" s="35"/>
    </row>
    <row r="302127" spans="8:8" x14ac:dyDescent="0.3">
      <c r="H302127" s="35"/>
    </row>
    <row r="302128" spans="8:8" x14ac:dyDescent="0.3">
      <c r="H302128" s="35"/>
    </row>
    <row r="302129" spans="8:8" x14ac:dyDescent="0.3">
      <c r="H302129" s="35"/>
    </row>
    <row r="302130" spans="8:8" x14ac:dyDescent="0.3">
      <c r="H302130" s="35"/>
    </row>
    <row r="302131" spans="8:8" x14ac:dyDescent="0.3">
      <c r="H302131" s="35"/>
    </row>
    <row r="302132" spans="8:8" x14ac:dyDescent="0.3">
      <c r="H302132" s="35"/>
    </row>
    <row r="302133" spans="8:8" x14ac:dyDescent="0.3">
      <c r="H302133" s="35"/>
    </row>
    <row r="302134" spans="8:8" x14ac:dyDescent="0.3">
      <c r="H302134" s="35"/>
    </row>
    <row r="302135" spans="8:8" x14ac:dyDescent="0.3">
      <c r="H302135" s="35"/>
    </row>
    <row r="302136" spans="8:8" x14ac:dyDescent="0.3">
      <c r="H302136" s="35"/>
    </row>
    <row r="302137" spans="8:8" x14ac:dyDescent="0.3">
      <c r="H302137" s="35"/>
    </row>
    <row r="302138" spans="8:8" x14ac:dyDescent="0.3">
      <c r="H302138" s="35"/>
    </row>
    <row r="302139" spans="8:8" x14ac:dyDescent="0.3">
      <c r="H302139" s="35"/>
    </row>
    <row r="302140" spans="8:8" x14ac:dyDescent="0.3">
      <c r="H302140" s="35"/>
    </row>
    <row r="302141" spans="8:8" x14ac:dyDescent="0.3">
      <c r="H302141" s="35"/>
    </row>
    <row r="302142" spans="8:8" x14ac:dyDescent="0.3">
      <c r="H302142" s="35"/>
    </row>
    <row r="302143" spans="8:8" x14ac:dyDescent="0.3">
      <c r="H302143" s="35"/>
    </row>
    <row r="302144" spans="8:8" x14ac:dyDescent="0.3">
      <c r="H302144" s="35"/>
    </row>
    <row r="302145" spans="8:8" x14ac:dyDescent="0.3">
      <c r="H302145" s="35"/>
    </row>
    <row r="302146" spans="8:8" x14ac:dyDescent="0.3">
      <c r="H302146" s="35"/>
    </row>
    <row r="302147" spans="8:8" x14ac:dyDescent="0.3">
      <c r="H302147" s="35"/>
    </row>
    <row r="302148" spans="8:8" x14ac:dyDescent="0.3">
      <c r="H302148" s="35"/>
    </row>
    <row r="302149" spans="8:8" x14ac:dyDescent="0.3">
      <c r="H302149" s="35"/>
    </row>
    <row r="302150" spans="8:8" x14ac:dyDescent="0.3">
      <c r="H302150" s="35"/>
    </row>
    <row r="302151" spans="8:8" x14ac:dyDescent="0.3">
      <c r="H302151" s="35"/>
    </row>
    <row r="302152" spans="8:8" x14ac:dyDescent="0.3">
      <c r="H302152" s="35"/>
    </row>
    <row r="302153" spans="8:8" x14ac:dyDescent="0.3">
      <c r="H302153" s="35"/>
    </row>
    <row r="302154" spans="8:8" x14ac:dyDescent="0.3">
      <c r="H302154" s="35"/>
    </row>
    <row r="302155" spans="8:8" x14ac:dyDescent="0.3">
      <c r="H302155" s="35"/>
    </row>
    <row r="302156" spans="8:8" x14ac:dyDescent="0.3">
      <c r="H302156" s="35"/>
    </row>
    <row r="302157" spans="8:8" x14ac:dyDescent="0.3">
      <c r="H302157" s="35"/>
    </row>
    <row r="302158" spans="8:8" x14ac:dyDescent="0.3">
      <c r="H302158" s="35"/>
    </row>
    <row r="302159" spans="8:8" x14ac:dyDescent="0.3">
      <c r="H302159" s="35"/>
    </row>
    <row r="302160" spans="8:8" x14ac:dyDescent="0.3">
      <c r="H302160" s="35"/>
    </row>
    <row r="302161" spans="8:8" x14ac:dyDescent="0.3">
      <c r="H302161" s="35"/>
    </row>
    <row r="302162" spans="8:8" x14ac:dyDescent="0.3">
      <c r="H302162" s="35"/>
    </row>
    <row r="302163" spans="8:8" x14ac:dyDescent="0.3">
      <c r="H302163" s="35"/>
    </row>
    <row r="302164" spans="8:8" x14ac:dyDescent="0.3">
      <c r="H302164" s="35"/>
    </row>
    <row r="302165" spans="8:8" x14ac:dyDescent="0.3">
      <c r="H302165" s="35"/>
    </row>
    <row r="302166" spans="8:8" x14ac:dyDescent="0.3">
      <c r="H302166" s="35"/>
    </row>
    <row r="302167" spans="8:8" x14ac:dyDescent="0.3">
      <c r="H302167" s="35"/>
    </row>
    <row r="302168" spans="8:8" x14ac:dyDescent="0.3">
      <c r="H302168" s="35"/>
    </row>
    <row r="302169" spans="8:8" x14ac:dyDescent="0.3">
      <c r="H302169" s="35"/>
    </row>
    <row r="302170" spans="8:8" x14ac:dyDescent="0.3">
      <c r="H302170" s="35"/>
    </row>
    <row r="302171" spans="8:8" x14ac:dyDescent="0.3">
      <c r="H302171" s="35"/>
    </row>
    <row r="302172" spans="8:8" x14ac:dyDescent="0.3">
      <c r="H302172" s="35"/>
    </row>
    <row r="302173" spans="8:8" x14ac:dyDescent="0.3">
      <c r="H302173" s="35"/>
    </row>
    <row r="302174" spans="8:8" x14ac:dyDescent="0.3">
      <c r="H302174" s="35"/>
    </row>
    <row r="302175" spans="8:8" x14ac:dyDescent="0.3">
      <c r="H302175" s="35"/>
    </row>
    <row r="302176" spans="8:8" x14ac:dyDescent="0.3">
      <c r="H302176" s="35"/>
    </row>
    <row r="302177" spans="8:8" x14ac:dyDescent="0.3">
      <c r="H302177" s="35"/>
    </row>
    <row r="302178" spans="8:8" x14ac:dyDescent="0.3">
      <c r="H302178" s="35"/>
    </row>
    <row r="302179" spans="8:8" x14ac:dyDescent="0.3">
      <c r="H302179" s="35"/>
    </row>
    <row r="302180" spans="8:8" x14ac:dyDescent="0.3">
      <c r="H302180" s="35"/>
    </row>
    <row r="302181" spans="8:8" x14ac:dyDescent="0.3">
      <c r="H302181" s="35"/>
    </row>
    <row r="302182" spans="8:8" x14ac:dyDescent="0.3">
      <c r="H302182" s="35"/>
    </row>
    <row r="302183" spans="8:8" x14ac:dyDescent="0.3">
      <c r="H302183" s="35"/>
    </row>
    <row r="302184" spans="8:8" x14ac:dyDescent="0.3">
      <c r="H302184" s="35"/>
    </row>
    <row r="302185" spans="8:8" x14ac:dyDescent="0.3">
      <c r="H302185" s="35"/>
    </row>
    <row r="302186" spans="8:8" x14ac:dyDescent="0.3">
      <c r="H302186" s="35"/>
    </row>
    <row r="302187" spans="8:8" x14ac:dyDescent="0.3">
      <c r="H302187" s="35"/>
    </row>
    <row r="302188" spans="8:8" x14ac:dyDescent="0.3">
      <c r="H302188" s="35"/>
    </row>
    <row r="302189" spans="8:8" x14ac:dyDescent="0.3">
      <c r="H302189" s="35"/>
    </row>
    <row r="302190" spans="8:8" x14ac:dyDescent="0.3">
      <c r="H302190" s="35"/>
    </row>
    <row r="302191" spans="8:8" x14ac:dyDescent="0.3">
      <c r="H302191" s="35"/>
    </row>
    <row r="302192" spans="8:8" x14ac:dyDescent="0.3">
      <c r="H302192" s="35"/>
    </row>
    <row r="302193" spans="8:8" x14ac:dyDescent="0.3">
      <c r="H302193" s="35"/>
    </row>
    <row r="302194" spans="8:8" x14ac:dyDescent="0.3">
      <c r="H302194" s="35"/>
    </row>
    <row r="302195" spans="8:8" x14ac:dyDescent="0.3">
      <c r="H302195" s="35"/>
    </row>
    <row r="302196" spans="8:8" x14ac:dyDescent="0.3">
      <c r="H302196" s="35"/>
    </row>
    <row r="302197" spans="8:8" x14ac:dyDescent="0.3">
      <c r="H302197" s="35"/>
    </row>
    <row r="302198" spans="8:8" x14ac:dyDescent="0.3">
      <c r="H302198" s="35"/>
    </row>
    <row r="302199" spans="8:8" x14ac:dyDescent="0.3">
      <c r="H302199" s="35"/>
    </row>
    <row r="302200" spans="8:8" x14ac:dyDescent="0.3">
      <c r="H302200" s="35"/>
    </row>
    <row r="302201" spans="8:8" x14ac:dyDescent="0.3">
      <c r="H302201" s="35"/>
    </row>
    <row r="302202" spans="8:8" x14ac:dyDescent="0.3">
      <c r="H302202" s="35"/>
    </row>
    <row r="302203" spans="8:8" x14ac:dyDescent="0.3">
      <c r="H302203" s="35"/>
    </row>
    <row r="302204" spans="8:8" x14ac:dyDescent="0.3">
      <c r="H302204" s="35"/>
    </row>
    <row r="302205" spans="8:8" x14ac:dyDescent="0.3">
      <c r="H302205" s="35"/>
    </row>
    <row r="302206" spans="8:8" x14ac:dyDescent="0.3">
      <c r="H302206" s="35"/>
    </row>
    <row r="302207" spans="8:8" x14ac:dyDescent="0.3">
      <c r="H302207" s="35"/>
    </row>
    <row r="302208" spans="8:8" x14ac:dyDescent="0.3">
      <c r="H302208" s="35"/>
    </row>
    <row r="302209" spans="8:8" x14ac:dyDescent="0.3">
      <c r="H302209" s="35"/>
    </row>
    <row r="302210" spans="8:8" x14ac:dyDescent="0.3">
      <c r="H302210" s="35"/>
    </row>
    <row r="302211" spans="8:8" x14ac:dyDescent="0.3">
      <c r="H302211" s="35"/>
    </row>
    <row r="302212" spans="8:8" x14ac:dyDescent="0.3">
      <c r="H302212" s="35"/>
    </row>
    <row r="302213" spans="8:8" x14ac:dyDescent="0.3">
      <c r="H302213" s="35"/>
    </row>
    <row r="302214" spans="8:8" x14ac:dyDescent="0.3">
      <c r="H302214" s="35"/>
    </row>
    <row r="302215" spans="8:8" x14ac:dyDescent="0.3">
      <c r="H302215" s="35"/>
    </row>
    <row r="302216" spans="8:8" x14ac:dyDescent="0.3">
      <c r="H302216" s="35"/>
    </row>
    <row r="302217" spans="8:8" x14ac:dyDescent="0.3">
      <c r="H302217" s="35"/>
    </row>
    <row r="302218" spans="8:8" x14ac:dyDescent="0.3">
      <c r="H302218" s="35"/>
    </row>
    <row r="302219" spans="8:8" x14ac:dyDescent="0.3">
      <c r="H302219" s="35"/>
    </row>
    <row r="302220" spans="8:8" x14ac:dyDescent="0.3">
      <c r="H302220" s="35"/>
    </row>
    <row r="302221" spans="8:8" x14ac:dyDescent="0.3">
      <c r="H302221" s="35"/>
    </row>
    <row r="302222" spans="8:8" x14ac:dyDescent="0.3">
      <c r="H302222" s="35"/>
    </row>
    <row r="302223" spans="8:8" x14ac:dyDescent="0.3">
      <c r="H302223" s="35"/>
    </row>
    <row r="302224" spans="8:8" x14ac:dyDescent="0.3">
      <c r="H302224" s="35"/>
    </row>
    <row r="302225" spans="8:8" x14ac:dyDescent="0.3">
      <c r="H302225" s="35"/>
    </row>
    <row r="302226" spans="8:8" x14ac:dyDescent="0.3">
      <c r="H302226" s="35"/>
    </row>
    <row r="302227" spans="8:8" x14ac:dyDescent="0.3">
      <c r="H302227" s="35"/>
    </row>
    <row r="302228" spans="8:8" x14ac:dyDescent="0.3">
      <c r="H302228" s="35"/>
    </row>
    <row r="302229" spans="8:8" x14ac:dyDescent="0.3">
      <c r="H302229" s="35"/>
    </row>
    <row r="302230" spans="8:8" x14ac:dyDescent="0.3">
      <c r="H302230" s="35"/>
    </row>
    <row r="302231" spans="8:8" x14ac:dyDescent="0.3">
      <c r="H302231" s="35"/>
    </row>
    <row r="302232" spans="8:8" x14ac:dyDescent="0.3">
      <c r="H302232" s="35"/>
    </row>
    <row r="302233" spans="8:8" x14ac:dyDescent="0.3">
      <c r="H302233" s="35"/>
    </row>
    <row r="302234" spans="8:8" x14ac:dyDescent="0.3">
      <c r="H302234" s="35"/>
    </row>
    <row r="302235" spans="8:8" x14ac:dyDescent="0.3">
      <c r="H302235" s="35"/>
    </row>
    <row r="302236" spans="8:8" x14ac:dyDescent="0.3">
      <c r="H302236" s="35"/>
    </row>
    <row r="302237" spans="8:8" x14ac:dyDescent="0.3">
      <c r="H302237" s="35"/>
    </row>
    <row r="302238" spans="8:8" x14ac:dyDescent="0.3">
      <c r="H302238" s="35"/>
    </row>
    <row r="302239" spans="8:8" x14ac:dyDescent="0.3">
      <c r="H302239" s="35"/>
    </row>
    <row r="302240" spans="8:8" x14ac:dyDescent="0.3">
      <c r="H302240" s="35"/>
    </row>
    <row r="302241" spans="8:8" x14ac:dyDescent="0.3">
      <c r="H302241" s="35"/>
    </row>
    <row r="302242" spans="8:8" x14ac:dyDescent="0.3">
      <c r="H302242" s="35"/>
    </row>
    <row r="302243" spans="8:8" x14ac:dyDescent="0.3">
      <c r="H302243" s="35"/>
    </row>
    <row r="302244" spans="8:8" x14ac:dyDescent="0.3">
      <c r="H302244" s="35"/>
    </row>
    <row r="302245" spans="8:8" x14ac:dyDescent="0.3">
      <c r="H302245" s="35"/>
    </row>
    <row r="302246" spans="8:8" x14ac:dyDescent="0.3">
      <c r="H302246" s="35"/>
    </row>
    <row r="302247" spans="8:8" x14ac:dyDescent="0.3">
      <c r="H302247" s="35"/>
    </row>
    <row r="302248" spans="8:8" x14ac:dyDescent="0.3">
      <c r="H302248" s="35"/>
    </row>
    <row r="302249" spans="8:8" x14ac:dyDescent="0.3">
      <c r="H302249" s="35"/>
    </row>
    <row r="302250" spans="8:8" x14ac:dyDescent="0.3">
      <c r="H302250" s="35"/>
    </row>
    <row r="302251" spans="8:8" x14ac:dyDescent="0.3">
      <c r="H302251" s="35"/>
    </row>
    <row r="302252" spans="8:8" x14ac:dyDescent="0.3">
      <c r="H302252" s="35"/>
    </row>
    <row r="302253" spans="8:8" x14ac:dyDescent="0.3">
      <c r="H302253" s="35"/>
    </row>
    <row r="302254" spans="8:8" x14ac:dyDescent="0.3">
      <c r="H302254" s="35"/>
    </row>
    <row r="302255" spans="8:8" x14ac:dyDescent="0.3">
      <c r="H302255" s="35"/>
    </row>
    <row r="302256" spans="8:8" x14ac:dyDescent="0.3">
      <c r="H302256" s="35"/>
    </row>
    <row r="302257" spans="8:8" x14ac:dyDescent="0.3">
      <c r="H302257" s="35"/>
    </row>
    <row r="302258" spans="8:8" x14ac:dyDescent="0.3">
      <c r="H302258" s="35"/>
    </row>
    <row r="302259" spans="8:8" x14ac:dyDescent="0.3">
      <c r="H302259" s="35"/>
    </row>
    <row r="302260" spans="8:8" x14ac:dyDescent="0.3">
      <c r="H302260" s="35"/>
    </row>
    <row r="302261" spans="8:8" x14ac:dyDescent="0.3">
      <c r="H302261" s="35"/>
    </row>
    <row r="302262" spans="8:8" x14ac:dyDescent="0.3">
      <c r="H302262" s="35"/>
    </row>
    <row r="302263" spans="8:8" x14ac:dyDescent="0.3">
      <c r="H302263" s="35"/>
    </row>
    <row r="302264" spans="8:8" x14ac:dyDescent="0.3">
      <c r="H302264" s="35"/>
    </row>
    <row r="302265" spans="8:8" x14ac:dyDescent="0.3">
      <c r="H302265" s="35"/>
    </row>
    <row r="302266" spans="8:8" x14ac:dyDescent="0.3">
      <c r="H302266" s="35"/>
    </row>
    <row r="302267" spans="8:8" x14ac:dyDescent="0.3">
      <c r="H302267" s="35"/>
    </row>
    <row r="302268" spans="8:8" x14ac:dyDescent="0.3">
      <c r="H302268" s="35"/>
    </row>
    <row r="302269" spans="8:8" x14ac:dyDescent="0.3">
      <c r="H302269" s="35"/>
    </row>
    <row r="302270" spans="8:8" x14ac:dyDescent="0.3">
      <c r="H302270" s="35"/>
    </row>
    <row r="302271" spans="8:8" x14ac:dyDescent="0.3">
      <c r="H302271" s="35"/>
    </row>
    <row r="302272" spans="8:8" x14ac:dyDescent="0.3">
      <c r="H302272" s="35"/>
    </row>
    <row r="302273" spans="8:8" x14ac:dyDescent="0.3">
      <c r="H302273" s="35"/>
    </row>
    <row r="302274" spans="8:8" x14ac:dyDescent="0.3">
      <c r="H302274" s="35"/>
    </row>
    <row r="302275" spans="8:8" x14ac:dyDescent="0.3">
      <c r="H302275" s="35"/>
    </row>
    <row r="302276" spans="8:8" x14ac:dyDescent="0.3">
      <c r="H302276" s="35"/>
    </row>
    <row r="302277" spans="8:8" x14ac:dyDescent="0.3">
      <c r="H302277" s="35"/>
    </row>
    <row r="302278" spans="8:8" x14ac:dyDescent="0.3">
      <c r="H302278" s="35"/>
    </row>
    <row r="302279" spans="8:8" x14ac:dyDescent="0.3">
      <c r="H302279" s="35"/>
    </row>
    <row r="302280" spans="8:8" x14ac:dyDescent="0.3">
      <c r="H302280" s="35"/>
    </row>
    <row r="302281" spans="8:8" x14ac:dyDescent="0.3">
      <c r="H302281" s="35"/>
    </row>
    <row r="302282" spans="8:8" x14ac:dyDescent="0.3">
      <c r="H302282" s="35"/>
    </row>
    <row r="302283" spans="8:8" x14ac:dyDescent="0.3">
      <c r="H302283" s="35"/>
    </row>
    <row r="302284" spans="8:8" x14ac:dyDescent="0.3">
      <c r="H302284" s="35"/>
    </row>
    <row r="302285" spans="8:8" x14ac:dyDescent="0.3">
      <c r="H302285" s="35"/>
    </row>
    <row r="302286" spans="8:8" x14ac:dyDescent="0.3">
      <c r="H302286" s="35"/>
    </row>
    <row r="302287" spans="8:8" x14ac:dyDescent="0.3">
      <c r="H302287" s="35"/>
    </row>
    <row r="302288" spans="8:8" x14ac:dyDescent="0.3">
      <c r="H302288" s="35"/>
    </row>
    <row r="302289" spans="8:8" x14ac:dyDescent="0.3">
      <c r="H302289" s="35"/>
    </row>
    <row r="302290" spans="8:8" x14ac:dyDescent="0.3">
      <c r="H302290" s="35"/>
    </row>
    <row r="302291" spans="8:8" x14ac:dyDescent="0.3">
      <c r="H302291" s="35"/>
    </row>
    <row r="302292" spans="8:8" x14ac:dyDescent="0.3">
      <c r="H302292" s="35"/>
    </row>
    <row r="302293" spans="8:8" x14ac:dyDescent="0.3">
      <c r="H302293" s="35"/>
    </row>
    <row r="302294" spans="8:8" x14ac:dyDescent="0.3">
      <c r="H302294" s="35"/>
    </row>
    <row r="302295" spans="8:8" x14ac:dyDescent="0.3">
      <c r="H302295" s="35"/>
    </row>
    <row r="302296" spans="8:8" x14ac:dyDescent="0.3">
      <c r="H302296" s="35"/>
    </row>
    <row r="302297" spans="8:8" x14ac:dyDescent="0.3">
      <c r="H302297" s="35"/>
    </row>
    <row r="302298" spans="8:8" x14ac:dyDescent="0.3">
      <c r="H302298" s="35"/>
    </row>
    <row r="302299" spans="8:8" x14ac:dyDescent="0.3">
      <c r="H302299" s="35"/>
    </row>
    <row r="302300" spans="8:8" x14ac:dyDescent="0.3">
      <c r="H302300" s="35"/>
    </row>
    <row r="302301" spans="8:8" x14ac:dyDescent="0.3">
      <c r="H302301" s="35"/>
    </row>
    <row r="302302" spans="8:8" x14ac:dyDescent="0.3">
      <c r="H302302" s="35"/>
    </row>
    <row r="302303" spans="8:8" x14ac:dyDescent="0.3">
      <c r="H302303" s="35"/>
    </row>
    <row r="302304" spans="8:8" x14ac:dyDescent="0.3">
      <c r="H302304" s="35"/>
    </row>
    <row r="302305" spans="8:8" x14ac:dyDescent="0.3">
      <c r="H302305" s="35"/>
    </row>
    <row r="302306" spans="8:8" x14ac:dyDescent="0.3">
      <c r="H302306" s="35"/>
    </row>
    <row r="302307" spans="8:8" x14ac:dyDescent="0.3">
      <c r="H302307" s="35"/>
    </row>
    <row r="302308" spans="8:8" x14ac:dyDescent="0.3">
      <c r="H302308" s="35"/>
    </row>
    <row r="302309" spans="8:8" x14ac:dyDescent="0.3">
      <c r="H302309" s="35"/>
    </row>
    <row r="302310" spans="8:8" x14ac:dyDescent="0.3">
      <c r="H302310" s="35"/>
    </row>
    <row r="302311" spans="8:8" x14ac:dyDescent="0.3">
      <c r="H302311" s="35"/>
    </row>
    <row r="302312" spans="8:8" x14ac:dyDescent="0.3">
      <c r="H302312" s="35"/>
    </row>
    <row r="302313" spans="8:8" x14ac:dyDescent="0.3">
      <c r="H302313" s="35"/>
    </row>
    <row r="302314" spans="8:8" x14ac:dyDescent="0.3">
      <c r="H302314" s="35"/>
    </row>
    <row r="302315" spans="8:8" x14ac:dyDescent="0.3">
      <c r="H302315" s="35"/>
    </row>
    <row r="302316" spans="8:8" x14ac:dyDescent="0.3">
      <c r="H302316" s="35"/>
    </row>
    <row r="302317" spans="8:8" x14ac:dyDescent="0.3">
      <c r="H302317" s="35"/>
    </row>
    <row r="302318" spans="8:8" x14ac:dyDescent="0.3">
      <c r="H302318" s="35"/>
    </row>
    <row r="302319" spans="8:8" x14ac:dyDescent="0.3">
      <c r="H302319" s="35"/>
    </row>
    <row r="302320" spans="8:8" x14ac:dyDescent="0.3">
      <c r="H302320" s="35"/>
    </row>
    <row r="302321" spans="8:8" x14ac:dyDescent="0.3">
      <c r="H302321" s="35"/>
    </row>
    <row r="302322" spans="8:8" x14ac:dyDescent="0.3">
      <c r="H302322" s="35"/>
    </row>
    <row r="302323" spans="8:8" x14ac:dyDescent="0.3">
      <c r="H302323" s="35"/>
    </row>
    <row r="302324" spans="8:8" x14ac:dyDescent="0.3">
      <c r="H302324" s="35"/>
    </row>
    <row r="302325" spans="8:8" x14ac:dyDescent="0.3">
      <c r="H302325" s="35"/>
    </row>
    <row r="302326" spans="8:8" x14ac:dyDescent="0.3">
      <c r="H302326" s="35"/>
    </row>
    <row r="302327" spans="8:8" x14ac:dyDescent="0.3">
      <c r="H302327" s="35"/>
    </row>
    <row r="302328" spans="8:8" x14ac:dyDescent="0.3">
      <c r="H302328" s="35"/>
    </row>
    <row r="302329" spans="8:8" x14ac:dyDescent="0.3">
      <c r="H302329" s="35"/>
    </row>
    <row r="302330" spans="8:8" x14ac:dyDescent="0.3">
      <c r="H302330" s="35"/>
    </row>
    <row r="302331" spans="8:8" x14ac:dyDescent="0.3">
      <c r="H302331" s="35"/>
    </row>
    <row r="302332" spans="8:8" x14ac:dyDescent="0.3">
      <c r="H302332" s="35"/>
    </row>
    <row r="302333" spans="8:8" x14ac:dyDescent="0.3">
      <c r="H302333" s="35"/>
    </row>
    <row r="302334" spans="8:8" x14ac:dyDescent="0.3">
      <c r="H302334" s="35"/>
    </row>
    <row r="302335" spans="8:8" x14ac:dyDescent="0.3">
      <c r="H302335" s="35"/>
    </row>
    <row r="302336" spans="8:8" x14ac:dyDescent="0.3">
      <c r="H302336" s="35"/>
    </row>
    <row r="302337" spans="8:8" x14ac:dyDescent="0.3">
      <c r="H302337" s="35"/>
    </row>
    <row r="302338" spans="8:8" x14ac:dyDescent="0.3">
      <c r="H302338" s="35"/>
    </row>
    <row r="302339" spans="8:8" x14ac:dyDescent="0.3">
      <c r="H302339" s="35"/>
    </row>
    <row r="302340" spans="8:8" x14ac:dyDescent="0.3">
      <c r="H302340" s="35"/>
    </row>
    <row r="302341" spans="8:8" x14ac:dyDescent="0.3">
      <c r="H302341" s="35"/>
    </row>
    <row r="302342" spans="8:8" x14ac:dyDescent="0.3">
      <c r="H302342" s="35"/>
    </row>
    <row r="302343" spans="8:8" x14ac:dyDescent="0.3">
      <c r="H302343" s="35"/>
    </row>
    <row r="302344" spans="8:8" x14ac:dyDescent="0.3">
      <c r="H302344" s="35"/>
    </row>
    <row r="302345" spans="8:8" x14ac:dyDescent="0.3">
      <c r="H302345" s="35"/>
    </row>
    <row r="302346" spans="8:8" x14ac:dyDescent="0.3">
      <c r="H302346" s="35"/>
    </row>
    <row r="302347" spans="8:8" x14ac:dyDescent="0.3">
      <c r="H302347" s="35"/>
    </row>
    <row r="302348" spans="8:8" x14ac:dyDescent="0.3">
      <c r="H302348" s="35"/>
    </row>
    <row r="302349" spans="8:8" x14ac:dyDescent="0.3">
      <c r="H302349" s="35"/>
    </row>
    <row r="302350" spans="8:8" x14ac:dyDescent="0.3">
      <c r="H302350" s="35"/>
    </row>
    <row r="302351" spans="8:8" x14ac:dyDescent="0.3">
      <c r="H302351" s="35"/>
    </row>
    <row r="302352" spans="8:8" x14ac:dyDescent="0.3">
      <c r="H302352" s="35"/>
    </row>
    <row r="302353" spans="8:8" x14ac:dyDescent="0.3">
      <c r="H302353" s="35"/>
    </row>
    <row r="302354" spans="8:8" x14ac:dyDescent="0.3">
      <c r="H302354" s="35"/>
    </row>
    <row r="302355" spans="8:8" x14ac:dyDescent="0.3">
      <c r="H302355" s="35"/>
    </row>
    <row r="302356" spans="8:8" x14ac:dyDescent="0.3">
      <c r="H302356" s="35"/>
    </row>
    <row r="302357" spans="8:8" x14ac:dyDescent="0.3">
      <c r="H302357" s="35"/>
    </row>
    <row r="302358" spans="8:8" x14ac:dyDescent="0.3">
      <c r="H302358" s="35"/>
    </row>
    <row r="302359" spans="8:8" x14ac:dyDescent="0.3">
      <c r="H302359" s="35"/>
    </row>
    <row r="302360" spans="8:8" x14ac:dyDescent="0.3">
      <c r="H302360" s="35"/>
    </row>
    <row r="302361" spans="8:8" x14ac:dyDescent="0.3">
      <c r="H302361" s="35"/>
    </row>
    <row r="302362" spans="8:8" x14ac:dyDescent="0.3">
      <c r="H302362" s="35"/>
    </row>
    <row r="302363" spans="8:8" x14ac:dyDescent="0.3">
      <c r="H302363" s="35"/>
    </row>
    <row r="302364" spans="8:8" x14ac:dyDescent="0.3">
      <c r="H302364" s="35"/>
    </row>
    <row r="302365" spans="8:8" x14ac:dyDescent="0.3">
      <c r="H302365" s="35"/>
    </row>
    <row r="302366" spans="8:8" x14ac:dyDescent="0.3">
      <c r="H302366" s="35"/>
    </row>
    <row r="302367" spans="8:8" x14ac:dyDescent="0.3">
      <c r="H302367" s="35"/>
    </row>
    <row r="302368" spans="8:8" x14ac:dyDescent="0.3">
      <c r="H302368" s="35"/>
    </row>
    <row r="302369" spans="8:8" x14ac:dyDescent="0.3">
      <c r="H302369" s="35"/>
    </row>
    <row r="302370" spans="8:8" x14ac:dyDescent="0.3">
      <c r="H302370" s="35"/>
    </row>
    <row r="302371" spans="8:8" x14ac:dyDescent="0.3">
      <c r="H302371" s="35"/>
    </row>
    <row r="302372" spans="8:8" x14ac:dyDescent="0.3">
      <c r="H302372" s="35"/>
    </row>
    <row r="302373" spans="8:8" x14ac:dyDescent="0.3">
      <c r="H302373" s="35"/>
    </row>
    <row r="302374" spans="8:8" x14ac:dyDescent="0.3">
      <c r="H302374" s="35"/>
    </row>
    <row r="302375" spans="8:8" x14ac:dyDescent="0.3">
      <c r="H302375" s="35"/>
    </row>
    <row r="302376" spans="8:8" x14ac:dyDescent="0.3">
      <c r="H302376" s="35"/>
    </row>
    <row r="302377" spans="8:8" x14ac:dyDescent="0.3">
      <c r="H302377" s="35"/>
    </row>
    <row r="302378" spans="8:8" x14ac:dyDescent="0.3">
      <c r="H302378" s="35"/>
    </row>
    <row r="302379" spans="8:8" x14ac:dyDescent="0.3">
      <c r="H302379" s="35"/>
    </row>
    <row r="302380" spans="8:8" x14ac:dyDescent="0.3">
      <c r="H302380" s="35"/>
    </row>
    <row r="302381" spans="8:8" x14ac:dyDescent="0.3">
      <c r="H302381" s="35"/>
    </row>
    <row r="302382" spans="8:8" x14ac:dyDescent="0.3">
      <c r="H302382" s="35"/>
    </row>
    <row r="302383" spans="8:8" x14ac:dyDescent="0.3">
      <c r="H302383" s="35"/>
    </row>
    <row r="302384" spans="8:8" x14ac:dyDescent="0.3">
      <c r="H302384" s="35"/>
    </row>
    <row r="302385" spans="8:8" x14ac:dyDescent="0.3">
      <c r="H302385" s="35"/>
    </row>
    <row r="302386" spans="8:8" x14ac:dyDescent="0.3">
      <c r="H302386" s="35"/>
    </row>
    <row r="302387" spans="8:8" x14ac:dyDescent="0.3">
      <c r="H302387" s="35"/>
    </row>
    <row r="302388" spans="8:8" x14ac:dyDescent="0.3">
      <c r="H302388" s="35"/>
    </row>
    <row r="302389" spans="8:8" x14ac:dyDescent="0.3">
      <c r="H302389" s="35"/>
    </row>
    <row r="302390" spans="8:8" x14ac:dyDescent="0.3">
      <c r="H302390" s="35"/>
    </row>
    <row r="302391" spans="8:8" x14ac:dyDescent="0.3">
      <c r="H302391" s="35"/>
    </row>
    <row r="302392" spans="8:8" x14ac:dyDescent="0.3">
      <c r="H302392" s="35"/>
    </row>
    <row r="302393" spans="8:8" x14ac:dyDescent="0.3">
      <c r="H302393" s="35"/>
    </row>
    <row r="302394" spans="8:8" x14ac:dyDescent="0.3">
      <c r="H302394" s="35"/>
    </row>
    <row r="302395" spans="8:8" x14ac:dyDescent="0.3">
      <c r="H302395" s="35"/>
    </row>
    <row r="302396" spans="8:8" x14ac:dyDescent="0.3">
      <c r="H302396" s="35"/>
    </row>
    <row r="302397" spans="8:8" x14ac:dyDescent="0.3">
      <c r="H302397" s="35"/>
    </row>
    <row r="302398" spans="8:8" x14ac:dyDescent="0.3">
      <c r="H302398" s="35"/>
    </row>
    <row r="302399" spans="8:8" x14ac:dyDescent="0.3">
      <c r="H302399" s="35"/>
    </row>
    <row r="302400" spans="8:8" x14ac:dyDescent="0.3">
      <c r="H302400" s="35"/>
    </row>
    <row r="302401" spans="8:8" x14ac:dyDescent="0.3">
      <c r="H302401" s="35"/>
    </row>
    <row r="302402" spans="8:8" x14ac:dyDescent="0.3">
      <c r="H302402" s="35"/>
    </row>
    <row r="302403" spans="8:8" x14ac:dyDescent="0.3">
      <c r="H302403" s="35"/>
    </row>
    <row r="302404" spans="8:8" x14ac:dyDescent="0.3">
      <c r="H302404" s="35"/>
    </row>
    <row r="302405" spans="8:8" x14ac:dyDescent="0.3">
      <c r="H302405" s="35"/>
    </row>
    <row r="302406" spans="8:8" x14ac:dyDescent="0.3">
      <c r="H302406" s="35"/>
    </row>
    <row r="302407" spans="8:8" x14ac:dyDescent="0.3">
      <c r="H302407" s="35"/>
    </row>
    <row r="302408" spans="8:8" x14ac:dyDescent="0.3">
      <c r="H302408" s="35"/>
    </row>
    <row r="302409" spans="8:8" x14ac:dyDescent="0.3">
      <c r="H302409" s="35"/>
    </row>
    <row r="302410" spans="8:8" x14ac:dyDescent="0.3">
      <c r="H302410" s="35"/>
    </row>
    <row r="302411" spans="8:8" x14ac:dyDescent="0.3">
      <c r="H302411" s="35"/>
    </row>
    <row r="302412" spans="8:8" x14ac:dyDescent="0.3">
      <c r="H302412" s="35"/>
    </row>
    <row r="302413" spans="8:8" x14ac:dyDescent="0.3">
      <c r="H302413" s="35"/>
    </row>
    <row r="302414" spans="8:8" x14ac:dyDescent="0.3">
      <c r="H302414" s="35"/>
    </row>
    <row r="302415" spans="8:8" x14ac:dyDescent="0.3">
      <c r="H302415" s="35"/>
    </row>
    <row r="302416" spans="8:8" x14ac:dyDescent="0.3">
      <c r="H302416" s="35"/>
    </row>
    <row r="302417" spans="8:8" x14ac:dyDescent="0.3">
      <c r="H302417" s="35"/>
    </row>
    <row r="302418" spans="8:8" x14ac:dyDescent="0.3">
      <c r="H302418" s="35"/>
    </row>
    <row r="302419" spans="8:8" x14ac:dyDescent="0.3">
      <c r="H302419" s="35"/>
    </row>
    <row r="302420" spans="8:8" x14ac:dyDescent="0.3">
      <c r="H302420" s="35"/>
    </row>
    <row r="302421" spans="8:8" x14ac:dyDescent="0.3">
      <c r="H302421" s="35"/>
    </row>
    <row r="302422" spans="8:8" x14ac:dyDescent="0.3">
      <c r="H302422" s="35"/>
    </row>
    <row r="302423" spans="8:8" x14ac:dyDescent="0.3">
      <c r="H302423" s="35"/>
    </row>
    <row r="302424" spans="8:8" x14ac:dyDescent="0.3">
      <c r="H302424" s="35"/>
    </row>
    <row r="302425" spans="8:8" x14ac:dyDescent="0.3">
      <c r="H302425" s="35"/>
    </row>
    <row r="302426" spans="8:8" x14ac:dyDescent="0.3">
      <c r="H302426" s="35"/>
    </row>
    <row r="302427" spans="8:8" x14ac:dyDescent="0.3">
      <c r="H302427" s="35"/>
    </row>
    <row r="302428" spans="8:8" x14ac:dyDescent="0.3">
      <c r="H302428" s="35"/>
    </row>
    <row r="302429" spans="8:8" x14ac:dyDescent="0.3">
      <c r="H302429" s="35"/>
    </row>
    <row r="302430" spans="8:8" x14ac:dyDescent="0.3">
      <c r="H302430" s="35"/>
    </row>
    <row r="302431" spans="8:8" x14ac:dyDescent="0.3">
      <c r="H302431" s="35"/>
    </row>
    <row r="302432" spans="8:8" x14ac:dyDescent="0.3">
      <c r="H302432" s="35"/>
    </row>
    <row r="302433" spans="8:8" x14ac:dyDescent="0.3">
      <c r="H302433" s="35"/>
    </row>
    <row r="302434" spans="8:8" x14ac:dyDescent="0.3">
      <c r="H302434" s="35"/>
    </row>
    <row r="302435" spans="8:8" x14ac:dyDescent="0.3">
      <c r="H302435" s="35"/>
    </row>
    <row r="302436" spans="8:8" x14ac:dyDescent="0.3">
      <c r="H302436" s="35"/>
    </row>
    <row r="302437" spans="8:8" x14ac:dyDescent="0.3">
      <c r="H302437" s="35"/>
    </row>
    <row r="302438" spans="8:8" x14ac:dyDescent="0.3">
      <c r="H302438" s="35"/>
    </row>
    <row r="302439" spans="8:8" x14ac:dyDescent="0.3">
      <c r="H302439" s="35"/>
    </row>
    <row r="302440" spans="8:8" x14ac:dyDescent="0.3">
      <c r="H302440" s="35"/>
    </row>
    <row r="302441" spans="8:8" x14ac:dyDescent="0.3">
      <c r="H302441" s="35"/>
    </row>
    <row r="302442" spans="8:8" x14ac:dyDescent="0.3">
      <c r="H302442" s="35"/>
    </row>
    <row r="302443" spans="8:8" x14ac:dyDescent="0.3">
      <c r="H302443" s="35"/>
    </row>
    <row r="302444" spans="8:8" x14ac:dyDescent="0.3">
      <c r="H302444" s="35"/>
    </row>
    <row r="302445" spans="8:8" x14ac:dyDescent="0.3">
      <c r="H302445" s="35"/>
    </row>
    <row r="302446" spans="8:8" x14ac:dyDescent="0.3">
      <c r="H302446" s="35"/>
    </row>
    <row r="302447" spans="8:8" x14ac:dyDescent="0.3">
      <c r="H302447" s="35"/>
    </row>
    <row r="302448" spans="8:8" x14ac:dyDescent="0.3">
      <c r="H302448" s="35"/>
    </row>
    <row r="302449" spans="8:8" x14ac:dyDescent="0.3">
      <c r="H302449" s="35"/>
    </row>
    <row r="302450" spans="8:8" x14ac:dyDescent="0.3">
      <c r="H302450" s="35"/>
    </row>
    <row r="302451" spans="8:8" x14ac:dyDescent="0.3">
      <c r="H302451" s="35"/>
    </row>
    <row r="302452" spans="8:8" x14ac:dyDescent="0.3">
      <c r="H302452" s="35"/>
    </row>
    <row r="302453" spans="8:8" x14ac:dyDescent="0.3">
      <c r="H302453" s="35"/>
    </row>
    <row r="302454" spans="8:8" x14ac:dyDescent="0.3">
      <c r="H302454" s="35"/>
    </row>
    <row r="302455" spans="8:8" x14ac:dyDescent="0.3">
      <c r="H302455" s="35"/>
    </row>
    <row r="302456" spans="8:8" x14ac:dyDescent="0.3">
      <c r="H302456" s="35"/>
    </row>
    <row r="302457" spans="8:8" x14ac:dyDescent="0.3">
      <c r="H302457" s="35"/>
    </row>
    <row r="302458" spans="8:8" x14ac:dyDescent="0.3">
      <c r="H302458" s="35"/>
    </row>
    <row r="302459" spans="8:8" x14ac:dyDescent="0.3">
      <c r="H302459" s="35"/>
    </row>
    <row r="302460" spans="8:8" x14ac:dyDescent="0.3">
      <c r="H302460" s="35"/>
    </row>
    <row r="302461" spans="8:8" x14ac:dyDescent="0.3">
      <c r="H302461" s="35"/>
    </row>
    <row r="302462" spans="8:8" x14ac:dyDescent="0.3">
      <c r="H302462" s="35"/>
    </row>
    <row r="302463" spans="8:8" x14ac:dyDescent="0.3">
      <c r="H302463" s="35"/>
    </row>
    <row r="302464" spans="8:8" x14ac:dyDescent="0.3">
      <c r="H302464" s="35"/>
    </row>
    <row r="302465" spans="8:8" x14ac:dyDescent="0.3">
      <c r="H302465" s="35"/>
    </row>
    <row r="302466" spans="8:8" x14ac:dyDescent="0.3">
      <c r="H302466" s="35"/>
    </row>
    <row r="302467" spans="8:8" x14ac:dyDescent="0.3">
      <c r="H302467" s="35"/>
    </row>
    <row r="302468" spans="8:8" x14ac:dyDescent="0.3">
      <c r="H302468" s="35"/>
    </row>
    <row r="302469" spans="8:8" x14ac:dyDescent="0.3">
      <c r="H302469" s="35"/>
    </row>
    <row r="302470" spans="8:8" x14ac:dyDescent="0.3">
      <c r="H302470" s="35"/>
    </row>
    <row r="302471" spans="8:8" x14ac:dyDescent="0.3">
      <c r="H302471" s="35"/>
    </row>
    <row r="302472" spans="8:8" x14ac:dyDescent="0.3">
      <c r="H302472" s="35"/>
    </row>
    <row r="302473" spans="8:8" x14ac:dyDescent="0.3">
      <c r="H302473" s="35"/>
    </row>
    <row r="302474" spans="8:8" x14ac:dyDescent="0.3">
      <c r="H302474" s="35"/>
    </row>
    <row r="302475" spans="8:8" x14ac:dyDescent="0.3">
      <c r="H302475" s="35"/>
    </row>
    <row r="302476" spans="8:8" x14ac:dyDescent="0.3">
      <c r="H302476" s="35"/>
    </row>
    <row r="302477" spans="8:8" x14ac:dyDescent="0.3">
      <c r="H302477" s="35"/>
    </row>
    <row r="302478" spans="8:8" x14ac:dyDescent="0.3">
      <c r="H302478" s="35"/>
    </row>
    <row r="302479" spans="8:8" x14ac:dyDescent="0.3">
      <c r="H302479" s="35"/>
    </row>
    <row r="302480" spans="8:8" x14ac:dyDescent="0.3">
      <c r="H302480" s="35"/>
    </row>
    <row r="302481" spans="8:8" x14ac:dyDescent="0.3">
      <c r="H302481" s="35"/>
    </row>
    <row r="302482" spans="8:8" x14ac:dyDescent="0.3">
      <c r="H302482" s="35"/>
    </row>
    <row r="302483" spans="8:8" x14ac:dyDescent="0.3">
      <c r="H302483" s="35"/>
    </row>
    <row r="302484" spans="8:8" x14ac:dyDescent="0.3">
      <c r="H302484" s="35"/>
    </row>
    <row r="302485" spans="8:8" x14ac:dyDescent="0.3">
      <c r="H302485" s="35"/>
    </row>
    <row r="302486" spans="8:8" x14ac:dyDescent="0.3">
      <c r="H302486" s="35"/>
    </row>
    <row r="302487" spans="8:8" x14ac:dyDescent="0.3">
      <c r="H302487" s="35"/>
    </row>
    <row r="302488" spans="8:8" x14ac:dyDescent="0.3">
      <c r="H302488" s="35"/>
    </row>
    <row r="302489" spans="8:8" x14ac:dyDescent="0.3">
      <c r="H302489" s="35"/>
    </row>
    <row r="302490" spans="8:8" x14ac:dyDescent="0.3">
      <c r="H302490" s="35"/>
    </row>
    <row r="302491" spans="8:8" x14ac:dyDescent="0.3">
      <c r="H302491" s="35"/>
    </row>
    <row r="302492" spans="8:8" x14ac:dyDescent="0.3">
      <c r="H302492" s="35"/>
    </row>
    <row r="302493" spans="8:8" x14ac:dyDescent="0.3">
      <c r="H302493" s="35"/>
    </row>
    <row r="302494" spans="8:8" x14ac:dyDescent="0.3">
      <c r="H302494" s="35"/>
    </row>
    <row r="302495" spans="8:8" x14ac:dyDescent="0.3">
      <c r="H302495" s="35"/>
    </row>
    <row r="302496" spans="8:8" x14ac:dyDescent="0.3">
      <c r="H302496" s="35"/>
    </row>
    <row r="302497" spans="8:8" x14ac:dyDescent="0.3">
      <c r="H302497" s="35"/>
    </row>
    <row r="302498" spans="8:8" x14ac:dyDescent="0.3">
      <c r="H302498" s="35"/>
    </row>
    <row r="302499" spans="8:8" x14ac:dyDescent="0.3">
      <c r="H302499" s="35"/>
    </row>
    <row r="302500" spans="8:8" x14ac:dyDescent="0.3">
      <c r="H302500" s="35"/>
    </row>
    <row r="302501" spans="8:8" x14ac:dyDescent="0.3">
      <c r="H302501" s="35"/>
    </row>
    <row r="302502" spans="8:8" x14ac:dyDescent="0.3">
      <c r="H302502" s="35"/>
    </row>
    <row r="302503" spans="8:8" x14ac:dyDescent="0.3">
      <c r="H302503" s="35"/>
    </row>
    <row r="302504" spans="8:8" x14ac:dyDescent="0.3">
      <c r="H302504" s="35"/>
    </row>
    <row r="302505" spans="8:8" x14ac:dyDescent="0.3">
      <c r="H302505" s="35"/>
    </row>
    <row r="302506" spans="8:8" x14ac:dyDescent="0.3">
      <c r="H302506" s="35"/>
    </row>
    <row r="302507" spans="8:8" x14ac:dyDescent="0.3">
      <c r="H302507" s="35"/>
    </row>
    <row r="302508" spans="8:8" x14ac:dyDescent="0.3">
      <c r="H302508" s="35"/>
    </row>
    <row r="302509" spans="8:8" x14ac:dyDescent="0.3">
      <c r="H302509" s="35"/>
    </row>
    <row r="302510" spans="8:8" x14ac:dyDescent="0.3">
      <c r="H302510" s="35"/>
    </row>
    <row r="302511" spans="8:8" x14ac:dyDescent="0.3">
      <c r="H302511" s="35"/>
    </row>
    <row r="302512" spans="8:8" x14ac:dyDescent="0.3">
      <c r="H302512" s="35"/>
    </row>
    <row r="302513" spans="8:8" x14ac:dyDescent="0.3">
      <c r="H302513" s="35"/>
    </row>
    <row r="302514" spans="8:8" x14ac:dyDescent="0.3">
      <c r="H302514" s="35"/>
    </row>
    <row r="302515" spans="8:8" x14ac:dyDescent="0.3">
      <c r="H302515" s="35"/>
    </row>
    <row r="302516" spans="8:8" x14ac:dyDescent="0.3">
      <c r="H302516" s="35"/>
    </row>
    <row r="302517" spans="8:8" x14ac:dyDescent="0.3">
      <c r="H302517" s="35"/>
    </row>
    <row r="302518" spans="8:8" x14ac:dyDescent="0.3">
      <c r="H302518" s="35"/>
    </row>
    <row r="302519" spans="8:8" x14ac:dyDescent="0.3">
      <c r="H302519" s="35"/>
    </row>
    <row r="302520" spans="8:8" x14ac:dyDescent="0.3">
      <c r="H302520" s="35"/>
    </row>
    <row r="302521" spans="8:8" x14ac:dyDescent="0.3">
      <c r="H302521" s="35"/>
    </row>
    <row r="302522" spans="8:8" x14ac:dyDescent="0.3">
      <c r="H302522" s="35"/>
    </row>
    <row r="302523" spans="8:8" x14ac:dyDescent="0.3">
      <c r="H302523" s="35"/>
    </row>
    <row r="302524" spans="8:8" x14ac:dyDescent="0.3">
      <c r="H302524" s="35"/>
    </row>
    <row r="302525" spans="8:8" x14ac:dyDescent="0.3">
      <c r="H302525" s="35"/>
    </row>
    <row r="302526" spans="8:8" x14ac:dyDescent="0.3">
      <c r="H302526" s="35"/>
    </row>
    <row r="302527" spans="8:8" x14ac:dyDescent="0.3">
      <c r="H302527" s="35"/>
    </row>
    <row r="302528" spans="8:8" x14ac:dyDescent="0.3">
      <c r="H302528" s="35"/>
    </row>
    <row r="302529" spans="8:8" x14ac:dyDescent="0.3">
      <c r="H302529" s="35"/>
    </row>
    <row r="302530" spans="8:8" x14ac:dyDescent="0.3">
      <c r="H302530" s="35"/>
    </row>
    <row r="302531" spans="8:8" x14ac:dyDescent="0.3">
      <c r="H302531" s="35"/>
    </row>
    <row r="302532" spans="8:8" x14ac:dyDescent="0.3">
      <c r="H302532" s="35"/>
    </row>
    <row r="302533" spans="8:8" x14ac:dyDescent="0.3">
      <c r="H302533" s="35"/>
    </row>
    <row r="302534" spans="8:8" x14ac:dyDescent="0.3">
      <c r="H302534" s="35"/>
    </row>
    <row r="302535" spans="8:8" x14ac:dyDescent="0.3">
      <c r="H302535" s="35"/>
    </row>
    <row r="302536" spans="8:8" x14ac:dyDescent="0.3">
      <c r="H302536" s="35"/>
    </row>
    <row r="302537" spans="8:8" x14ac:dyDescent="0.3">
      <c r="H302537" s="35"/>
    </row>
    <row r="302538" spans="8:8" x14ac:dyDescent="0.3">
      <c r="H302538" s="35"/>
    </row>
    <row r="302539" spans="8:8" x14ac:dyDescent="0.3">
      <c r="H302539" s="35"/>
    </row>
    <row r="302540" spans="8:8" x14ac:dyDescent="0.3">
      <c r="H302540" s="35"/>
    </row>
    <row r="302541" spans="8:8" x14ac:dyDescent="0.3">
      <c r="H302541" s="35"/>
    </row>
    <row r="302542" spans="8:8" x14ac:dyDescent="0.3">
      <c r="H302542" s="35"/>
    </row>
    <row r="302543" spans="8:8" x14ac:dyDescent="0.3">
      <c r="H302543" s="35"/>
    </row>
    <row r="302544" spans="8:8" x14ac:dyDescent="0.3">
      <c r="H302544" s="35"/>
    </row>
    <row r="302545" spans="8:8" x14ac:dyDescent="0.3">
      <c r="H302545" s="35"/>
    </row>
    <row r="302546" spans="8:8" x14ac:dyDescent="0.3">
      <c r="H302546" s="35"/>
    </row>
    <row r="302547" spans="8:8" x14ac:dyDescent="0.3">
      <c r="H302547" s="35"/>
    </row>
    <row r="302548" spans="8:8" x14ac:dyDescent="0.3">
      <c r="H302548" s="35"/>
    </row>
    <row r="302549" spans="8:8" x14ac:dyDescent="0.3">
      <c r="H302549" s="35"/>
    </row>
    <row r="302550" spans="8:8" x14ac:dyDescent="0.3">
      <c r="H302550" s="35"/>
    </row>
    <row r="302551" spans="8:8" x14ac:dyDescent="0.3">
      <c r="H302551" s="35"/>
    </row>
    <row r="302552" spans="8:8" x14ac:dyDescent="0.3">
      <c r="H302552" s="35"/>
    </row>
    <row r="302553" spans="8:8" x14ac:dyDescent="0.3">
      <c r="H302553" s="35"/>
    </row>
    <row r="302554" spans="8:8" x14ac:dyDescent="0.3">
      <c r="H302554" s="35"/>
    </row>
    <row r="302555" spans="8:8" x14ac:dyDescent="0.3">
      <c r="H302555" s="35"/>
    </row>
    <row r="302556" spans="8:8" x14ac:dyDescent="0.3">
      <c r="H302556" s="35"/>
    </row>
    <row r="302557" spans="8:8" x14ac:dyDescent="0.3">
      <c r="H302557" s="35"/>
    </row>
    <row r="302558" spans="8:8" x14ac:dyDescent="0.3">
      <c r="H302558" s="35"/>
    </row>
    <row r="302559" spans="8:8" x14ac:dyDescent="0.3">
      <c r="H302559" s="35"/>
    </row>
    <row r="302560" spans="8:8" x14ac:dyDescent="0.3">
      <c r="H302560" s="35"/>
    </row>
    <row r="302561" spans="8:8" x14ac:dyDescent="0.3">
      <c r="H302561" s="35"/>
    </row>
    <row r="302562" spans="8:8" x14ac:dyDescent="0.3">
      <c r="H302562" s="35"/>
    </row>
    <row r="302563" spans="8:8" x14ac:dyDescent="0.3">
      <c r="H302563" s="35"/>
    </row>
    <row r="302564" spans="8:8" x14ac:dyDescent="0.3">
      <c r="H302564" s="35"/>
    </row>
    <row r="302565" spans="8:8" x14ac:dyDescent="0.3">
      <c r="H302565" s="35"/>
    </row>
    <row r="302566" spans="8:8" x14ac:dyDescent="0.3">
      <c r="H302566" s="35"/>
    </row>
    <row r="302567" spans="8:8" x14ac:dyDescent="0.3">
      <c r="H302567" s="35"/>
    </row>
    <row r="302568" spans="8:8" x14ac:dyDescent="0.3">
      <c r="H302568" s="35"/>
    </row>
    <row r="302569" spans="8:8" x14ac:dyDescent="0.3">
      <c r="H302569" s="35"/>
    </row>
    <row r="302570" spans="8:8" x14ac:dyDescent="0.3">
      <c r="H302570" s="35"/>
    </row>
    <row r="302571" spans="8:8" x14ac:dyDescent="0.3">
      <c r="H302571" s="35"/>
    </row>
    <row r="302572" spans="8:8" x14ac:dyDescent="0.3">
      <c r="H302572" s="35"/>
    </row>
    <row r="302573" spans="8:8" x14ac:dyDescent="0.3">
      <c r="H302573" s="35"/>
    </row>
    <row r="302574" spans="8:8" x14ac:dyDescent="0.3">
      <c r="H302574" s="35"/>
    </row>
    <row r="302575" spans="8:8" x14ac:dyDescent="0.3">
      <c r="H302575" s="35"/>
    </row>
    <row r="302576" spans="8:8" x14ac:dyDescent="0.3">
      <c r="H302576" s="35"/>
    </row>
    <row r="302577" spans="8:8" x14ac:dyDescent="0.3">
      <c r="H302577" s="35"/>
    </row>
    <row r="302578" spans="8:8" x14ac:dyDescent="0.3">
      <c r="H302578" s="35"/>
    </row>
    <row r="302579" spans="8:8" x14ac:dyDescent="0.3">
      <c r="H302579" s="35"/>
    </row>
    <row r="302580" spans="8:8" x14ac:dyDescent="0.3">
      <c r="H302580" s="35"/>
    </row>
    <row r="302581" spans="8:8" x14ac:dyDescent="0.3">
      <c r="H302581" s="35"/>
    </row>
    <row r="302582" spans="8:8" x14ac:dyDescent="0.3">
      <c r="H302582" s="35"/>
    </row>
    <row r="302583" spans="8:8" x14ac:dyDescent="0.3">
      <c r="H302583" s="35"/>
    </row>
    <row r="302584" spans="8:8" x14ac:dyDescent="0.3">
      <c r="H302584" s="35"/>
    </row>
    <row r="302585" spans="8:8" x14ac:dyDescent="0.3">
      <c r="H302585" s="35"/>
    </row>
    <row r="302586" spans="8:8" x14ac:dyDescent="0.3">
      <c r="H302586" s="35"/>
    </row>
    <row r="302587" spans="8:8" x14ac:dyDescent="0.3">
      <c r="H302587" s="35"/>
    </row>
    <row r="302588" spans="8:8" x14ac:dyDescent="0.3">
      <c r="H302588" s="35"/>
    </row>
    <row r="302589" spans="8:8" x14ac:dyDescent="0.3">
      <c r="H302589" s="35"/>
    </row>
    <row r="302590" spans="8:8" x14ac:dyDescent="0.3">
      <c r="H302590" s="35"/>
    </row>
    <row r="302591" spans="8:8" x14ac:dyDescent="0.3">
      <c r="H302591" s="35"/>
    </row>
    <row r="302592" spans="8:8" x14ac:dyDescent="0.3">
      <c r="H302592" s="35"/>
    </row>
    <row r="302593" spans="8:8" x14ac:dyDescent="0.3">
      <c r="H302593" s="35"/>
    </row>
    <row r="302594" spans="8:8" x14ac:dyDescent="0.3">
      <c r="H302594" s="35"/>
    </row>
    <row r="302595" spans="8:8" x14ac:dyDescent="0.3">
      <c r="H302595" s="35"/>
    </row>
    <row r="302596" spans="8:8" x14ac:dyDescent="0.3">
      <c r="H302596" s="35"/>
    </row>
    <row r="302597" spans="8:8" x14ac:dyDescent="0.3">
      <c r="H302597" s="35"/>
    </row>
    <row r="302598" spans="8:8" x14ac:dyDescent="0.3">
      <c r="H302598" s="35"/>
    </row>
    <row r="302599" spans="8:8" x14ac:dyDescent="0.3">
      <c r="H302599" s="35"/>
    </row>
    <row r="302600" spans="8:8" x14ac:dyDescent="0.3">
      <c r="H302600" s="35"/>
    </row>
    <row r="302601" spans="8:8" x14ac:dyDescent="0.3">
      <c r="H302601" s="35"/>
    </row>
    <row r="302602" spans="8:8" x14ac:dyDescent="0.3">
      <c r="H302602" s="35"/>
    </row>
    <row r="302603" spans="8:8" x14ac:dyDescent="0.3">
      <c r="H302603" s="35"/>
    </row>
    <row r="302604" spans="8:8" x14ac:dyDescent="0.3">
      <c r="H302604" s="35"/>
    </row>
    <row r="302605" spans="8:8" x14ac:dyDescent="0.3">
      <c r="H302605" s="35"/>
    </row>
    <row r="302606" spans="8:8" x14ac:dyDescent="0.3">
      <c r="H302606" s="35"/>
    </row>
    <row r="302607" spans="8:8" x14ac:dyDescent="0.3">
      <c r="H302607" s="35"/>
    </row>
    <row r="302608" spans="8:8" x14ac:dyDescent="0.3">
      <c r="H302608" s="35"/>
    </row>
    <row r="302609" spans="8:8" x14ac:dyDescent="0.3">
      <c r="H302609" s="35"/>
    </row>
    <row r="302610" spans="8:8" x14ac:dyDescent="0.3">
      <c r="H302610" s="35"/>
    </row>
    <row r="302611" spans="8:8" x14ac:dyDescent="0.3">
      <c r="H302611" s="35"/>
    </row>
    <row r="302612" spans="8:8" x14ac:dyDescent="0.3">
      <c r="H302612" s="35"/>
    </row>
    <row r="302613" spans="8:8" x14ac:dyDescent="0.3">
      <c r="H302613" s="35"/>
    </row>
    <row r="302614" spans="8:8" x14ac:dyDescent="0.3">
      <c r="H302614" s="35"/>
    </row>
    <row r="302615" spans="8:8" x14ac:dyDescent="0.3">
      <c r="H302615" s="35"/>
    </row>
    <row r="302616" spans="8:8" x14ac:dyDescent="0.3">
      <c r="H302616" s="35"/>
    </row>
    <row r="302617" spans="8:8" x14ac:dyDescent="0.3">
      <c r="H302617" s="35"/>
    </row>
    <row r="302618" spans="8:8" x14ac:dyDescent="0.3">
      <c r="H302618" s="35"/>
    </row>
    <row r="302619" spans="8:8" x14ac:dyDescent="0.3">
      <c r="H302619" s="35"/>
    </row>
    <row r="302620" spans="8:8" x14ac:dyDescent="0.3">
      <c r="H302620" s="35"/>
    </row>
    <row r="302621" spans="8:8" x14ac:dyDescent="0.3">
      <c r="H302621" s="35"/>
    </row>
    <row r="302622" spans="8:8" x14ac:dyDescent="0.3">
      <c r="H302622" s="35"/>
    </row>
    <row r="302623" spans="8:8" x14ac:dyDescent="0.3">
      <c r="H302623" s="35"/>
    </row>
    <row r="302624" spans="8:8" x14ac:dyDescent="0.3">
      <c r="H302624" s="35"/>
    </row>
    <row r="302625" spans="8:8" x14ac:dyDescent="0.3">
      <c r="H302625" s="35"/>
    </row>
    <row r="302626" spans="8:8" x14ac:dyDescent="0.3">
      <c r="H302626" s="35"/>
    </row>
    <row r="302627" spans="8:8" x14ac:dyDescent="0.3">
      <c r="H302627" s="35"/>
    </row>
    <row r="302628" spans="8:8" x14ac:dyDescent="0.3">
      <c r="H302628" s="35"/>
    </row>
    <row r="302629" spans="8:8" x14ac:dyDescent="0.3">
      <c r="H302629" s="35"/>
    </row>
    <row r="302630" spans="8:8" x14ac:dyDescent="0.3">
      <c r="H302630" s="35"/>
    </row>
    <row r="302631" spans="8:8" x14ac:dyDescent="0.3">
      <c r="H302631" s="35"/>
    </row>
    <row r="302632" spans="8:8" x14ac:dyDescent="0.3">
      <c r="H302632" s="35"/>
    </row>
    <row r="302633" spans="8:8" x14ac:dyDescent="0.3">
      <c r="H302633" s="35"/>
    </row>
    <row r="302634" spans="8:8" x14ac:dyDescent="0.3">
      <c r="H302634" s="35"/>
    </row>
    <row r="302635" spans="8:8" x14ac:dyDescent="0.3">
      <c r="H302635" s="35"/>
    </row>
    <row r="302636" spans="8:8" x14ac:dyDescent="0.3">
      <c r="H302636" s="35"/>
    </row>
    <row r="302637" spans="8:8" x14ac:dyDescent="0.3">
      <c r="H302637" s="35"/>
    </row>
    <row r="302638" spans="8:8" x14ac:dyDescent="0.3">
      <c r="H302638" s="35"/>
    </row>
    <row r="302639" spans="8:8" x14ac:dyDescent="0.3">
      <c r="H302639" s="35"/>
    </row>
    <row r="302640" spans="8:8" x14ac:dyDescent="0.3">
      <c r="H302640" s="35"/>
    </row>
    <row r="302641" spans="8:8" x14ac:dyDescent="0.3">
      <c r="H302641" s="35"/>
    </row>
    <row r="302642" spans="8:8" x14ac:dyDescent="0.3">
      <c r="H302642" s="35"/>
    </row>
    <row r="302643" spans="8:8" x14ac:dyDescent="0.3">
      <c r="H302643" s="35"/>
    </row>
    <row r="302644" spans="8:8" x14ac:dyDescent="0.3">
      <c r="H302644" s="35"/>
    </row>
    <row r="302645" spans="8:8" x14ac:dyDescent="0.3">
      <c r="H302645" s="35"/>
    </row>
    <row r="302646" spans="8:8" x14ac:dyDescent="0.3">
      <c r="H302646" s="35"/>
    </row>
    <row r="302647" spans="8:8" x14ac:dyDescent="0.3">
      <c r="H302647" s="35"/>
    </row>
    <row r="302648" spans="8:8" x14ac:dyDescent="0.3">
      <c r="H302648" s="35"/>
    </row>
    <row r="302649" spans="8:8" x14ac:dyDescent="0.3">
      <c r="H302649" s="35"/>
    </row>
    <row r="302650" spans="8:8" x14ac:dyDescent="0.3">
      <c r="H302650" s="35"/>
    </row>
    <row r="302651" spans="8:8" x14ac:dyDescent="0.3">
      <c r="H302651" s="35"/>
    </row>
    <row r="302652" spans="8:8" x14ac:dyDescent="0.3">
      <c r="H302652" s="35"/>
    </row>
    <row r="302653" spans="8:8" x14ac:dyDescent="0.3">
      <c r="H302653" s="35"/>
    </row>
    <row r="302654" spans="8:8" x14ac:dyDescent="0.3">
      <c r="H302654" s="35"/>
    </row>
    <row r="302655" spans="8:8" x14ac:dyDescent="0.3">
      <c r="H302655" s="35"/>
    </row>
    <row r="302656" spans="8:8" x14ac:dyDescent="0.3">
      <c r="H302656" s="35"/>
    </row>
    <row r="302657" spans="8:8" x14ac:dyDescent="0.3">
      <c r="H302657" s="35"/>
    </row>
    <row r="302658" spans="8:8" x14ac:dyDescent="0.3">
      <c r="H302658" s="35"/>
    </row>
    <row r="302659" spans="8:8" x14ac:dyDescent="0.3">
      <c r="H302659" s="35"/>
    </row>
    <row r="302660" spans="8:8" x14ac:dyDescent="0.3">
      <c r="H302660" s="35"/>
    </row>
    <row r="302661" spans="8:8" x14ac:dyDescent="0.3">
      <c r="H302661" s="35"/>
    </row>
    <row r="302662" spans="8:8" x14ac:dyDescent="0.3">
      <c r="H302662" s="35"/>
    </row>
    <row r="302663" spans="8:8" x14ac:dyDescent="0.3">
      <c r="H302663" s="35"/>
    </row>
    <row r="302664" spans="8:8" x14ac:dyDescent="0.3">
      <c r="H302664" s="35"/>
    </row>
    <row r="302665" spans="8:8" x14ac:dyDescent="0.3">
      <c r="H302665" s="35"/>
    </row>
    <row r="302666" spans="8:8" x14ac:dyDescent="0.3">
      <c r="H302666" s="35"/>
    </row>
    <row r="302667" spans="8:8" x14ac:dyDescent="0.3">
      <c r="H302667" s="35"/>
    </row>
    <row r="302668" spans="8:8" x14ac:dyDescent="0.3">
      <c r="H302668" s="35"/>
    </row>
    <row r="302669" spans="8:8" x14ac:dyDescent="0.3">
      <c r="H302669" s="35"/>
    </row>
    <row r="302670" spans="8:8" x14ac:dyDescent="0.3">
      <c r="H302670" s="35"/>
    </row>
    <row r="302671" spans="8:8" x14ac:dyDescent="0.3">
      <c r="H302671" s="35"/>
    </row>
    <row r="302672" spans="8:8" x14ac:dyDescent="0.3">
      <c r="H302672" s="35"/>
    </row>
    <row r="302673" spans="8:8" x14ac:dyDescent="0.3">
      <c r="H302673" s="35"/>
    </row>
    <row r="302674" spans="8:8" x14ac:dyDescent="0.3">
      <c r="H302674" s="35"/>
    </row>
    <row r="302675" spans="8:8" x14ac:dyDescent="0.3">
      <c r="H302675" s="35"/>
    </row>
    <row r="302676" spans="8:8" x14ac:dyDescent="0.3">
      <c r="H302676" s="35"/>
    </row>
    <row r="302677" spans="8:8" x14ac:dyDescent="0.3">
      <c r="H302677" s="35"/>
    </row>
    <row r="302678" spans="8:8" x14ac:dyDescent="0.3">
      <c r="H302678" s="35"/>
    </row>
    <row r="302679" spans="8:8" x14ac:dyDescent="0.3">
      <c r="H302679" s="35"/>
    </row>
    <row r="302680" spans="8:8" x14ac:dyDescent="0.3">
      <c r="H302680" s="35"/>
    </row>
    <row r="302681" spans="8:8" x14ac:dyDescent="0.3">
      <c r="H302681" s="35"/>
    </row>
    <row r="302682" spans="8:8" x14ac:dyDescent="0.3">
      <c r="H302682" s="35"/>
    </row>
    <row r="302683" spans="8:8" x14ac:dyDescent="0.3">
      <c r="H302683" s="35"/>
    </row>
    <row r="302684" spans="8:8" x14ac:dyDescent="0.3">
      <c r="H302684" s="35"/>
    </row>
    <row r="302685" spans="8:8" x14ac:dyDescent="0.3">
      <c r="H302685" s="35"/>
    </row>
    <row r="302686" spans="8:8" x14ac:dyDescent="0.3">
      <c r="H302686" s="35"/>
    </row>
    <row r="302687" spans="8:8" x14ac:dyDescent="0.3">
      <c r="H302687" s="35"/>
    </row>
    <row r="302688" spans="8:8" x14ac:dyDescent="0.3">
      <c r="H302688" s="35"/>
    </row>
    <row r="302689" spans="8:8" x14ac:dyDescent="0.3">
      <c r="H302689" s="35"/>
    </row>
    <row r="302690" spans="8:8" x14ac:dyDescent="0.3">
      <c r="H302690" s="35"/>
    </row>
    <row r="302691" spans="8:8" x14ac:dyDescent="0.3">
      <c r="H302691" s="35"/>
    </row>
    <row r="302692" spans="8:8" x14ac:dyDescent="0.3">
      <c r="H302692" s="35"/>
    </row>
    <row r="302693" spans="8:8" x14ac:dyDescent="0.3">
      <c r="H302693" s="35"/>
    </row>
    <row r="302694" spans="8:8" x14ac:dyDescent="0.3">
      <c r="H302694" s="35"/>
    </row>
    <row r="302695" spans="8:8" x14ac:dyDescent="0.3">
      <c r="H302695" s="35"/>
    </row>
    <row r="302696" spans="8:8" x14ac:dyDescent="0.3">
      <c r="H302696" s="35"/>
    </row>
    <row r="302697" spans="8:8" x14ac:dyDescent="0.3">
      <c r="H302697" s="35"/>
    </row>
    <row r="302698" spans="8:8" x14ac:dyDescent="0.3">
      <c r="H302698" s="35"/>
    </row>
    <row r="302699" spans="8:8" x14ac:dyDescent="0.3">
      <c r="H302699" s="35"/>
    </row>
    <row r="302700" spans="8:8" x14ac:dyDescent="0.3">
      <c r="H302700" s="35"/>
    </row>
    <row r="302701" spans="8:8" x14ac:dyDescent="0.3">
      <c r="H302701" s="35"/>
    </row>
    <row r="302702" spans="8:8" x14ac:dyDescent="0.3">
      <c r="H302702" s="35"/>
    </row>
    <row r="302703" spans="8:8" x14ac:dyDescent="0.3">
      <c r="H302703" s="35"/>
    </row>
    <row r="302704" spans="8:8" x14ac:dyDescent="0.3">
      <c r="H302704" s="35"/>
    </row>
    <row r="302705" spans="8:8" x14ac:dyDescent="0.3">
      <c r="H302705" s="35"/>
    </row>
    <row r="302706" spans="8:8" x14ac:dyDescent="0.3">
      <c r="H302706" s="35"/>
    </row>
    <row r="302707" spans="8:8" x14ac:dyDescent="0.3">
      <c r="H302707" s="35"/>
    </row>
    <row r="302708" spans="8:8" x14ac:dyDescent="0.3">
      <c r="H302708" s="35"/>
    </row>
    <row r="302709" spans="8:8" x14ac:dyDescent="0.3">
      <c r="H302709" s="35"/>
    </row>
    <row r="302710" spans="8:8" x14ac:dyDescent="0.3">
      <c r="H302710" s="35"/>
    </row>
    <row r="302711" spans="8:8" x14ac:dyDescent="0.3">
      <c r="H302711" s="35"/>
    </row>
    <row r="302712" spans="8:8" x14ac:dyDescent="0.3">
      <c r="H302712" s="35"/>
    </row>
    <row r="302713" spans="8:8" x14ac:dyDescent="0.3">
      <c r="H302713" s="35"/>
    </row>
    <row r="302714" spans="8:8" x14ac:dyDescent="0.3">
      <c r="H302714" s="35"/>
    </row>
    <row r="302715" spans="8:8" x14ac:dyDescent="0.3">
      <c r="H302715" s="35"/>
    </row>
    <row r="302716" spans="8:8" x14ac:dyDescent="0.3">
      <c r="H302716" s="35"/>
    </row>
    <row r="302717" spans="8:8" x14ac:dyDescent="0.3">
      <c r="H302717" s="35"/>
    </row>
    <row r="302718" spans="8:8" x14ac:dyDescent="0.3">
      <c r="H302718" s="35"/>
    </row>
    <row r="302719" spans="8:8" x14ac:dyDescent="0.3">
      <c r="H302719" s="35"/>
    </row>
    <row r="302720" spans="8:8" x14ac:dyDescent="0.3">
      <c r="H302720" s="35"/>
    </row>
    <row r="302721" spans="8:8" x14ac:dyDescent="0.3">
      <c r="H302721" s="35"/>
    </row>
    <row r="302722" spans="8:8" x14ac:dyDescent="0.3">
      <c r="H302722" s="35"/>
    </row>
    <row r="302723" spans="8:8" x14ac:dyDescent="0.3">
      <c r="H302723" s="35"/>
    </row>
    <row r="302724" spans="8:8" x14ac:dyDescent="0.3">
      <c r="H302724" s="35"/>
    </row>
    <row r="302725" spans="8:8" x14ac:dyDescent="0.3">
      <c r="H302725" s="35"/>
    </row>
    <row r="302726" spans="8:8" x14ac:dyDescent="0.3">
      <c r="H302726" s="35"/>
    </row>
    <row r="302727" spans="8:8" x14ac:dyDescent="0.3">
      <c r="H302727" s="35"/>
    </row>
    <row r="302728" spans="8:8" x14ac:dyDescent="0.3">
      <c r="H302728" s="35"/>
    </row>
    <row r="302729" spans="8:8" x14ac:dyDescent="0.3">
      <c r="H302729" s="35"/>
    </row>
    <row r="302730" spans="8:8" x14ac:dyDescent="0.3">
      <c r="H302730" s="35"/>
    </row>
    <row r="302731" spans="8:8" x14ac:dyDescent="0.3">
      <c r="H302731" s="35"/>
    </row>
    <row r="302732" spans="8:8" x14ac:dyDescent="0.3">
      <c r="H302732" s="35"/>
    </row>
    <row r="302733" spans="8:8" x14ac:dyDescent="0.3">
      <c r="H302733" s="35"/>
    </row>
    <row r="302734" spans="8:8" x14ac:dyDescent="0.3">
      <c r="H302734" s="35"/>
    </row>
    <row r="302735" spans="8:8" x14ac:dyDescent="0.3">
      <c r="H302735" s="35"/>
    </row>
    <row r="302736" spans="8:8" x14ac:dyDescent="0.3">
      <c r="H302736" s="35"/>
    </row>
    <row r="302737" spans="8:8" x14ac:dyDescent="0.3">
      <c r="H302737" s="35"/>
    </row>
    <row r="302738" spans="8:8" x14ac:dyDescent="0.3">
      <c r="H302738" s="35"/>
    </row>
    <row r="302739" spans="8:8" x14ac:dyDescent="0.3">
      <c r="H302739" s="35"/>
    </row>
    <row r="302740" spans="8:8" x14ac:dyDescent="0.3">
      <c r="H302740" s="35"/>
    </row>
    <row r="302741" spans="8:8" x14ac:dyDescent="0.3">
      <c r="H302741" s="35"/>
    </row>
    <row r="302742" spans="8:8" x14ac:dyDescent="0.3">
      <c r="H302742" s="35"/>
    </row>
    <row r="302743" spans="8:8" x14ac:dyDescent="0.3">
      <c r="H302743" s="35"/>
    </row>
    <row r="302744" spans="8:8" x14ac:dyDescent="0.3">
      <c r="H302744" s="35"/>
    </row>
    <row r="302745" spans="8:8" x14ac:dyDescent="0.3">
      <c r="H302745" s="35"/>
    </row>
    <row r="302746" spans="8:8" x14ac:dyDescent="0.3">
      <c r="H302746" s="35"/>
    </row>
    <row r="302747" spans="8:8" x14ac:dyDescent="0.3">
      <c r="H302747" s="35"/>
    </row>
    <row r="302748" spans="8:8" x14ac:dyDescent="0.3">
      <c r="H302748" s="35"/>
    </row>
    <row r="302749" spans="8:8" x14ac:dyDescent="0.3">
      <c r="H302749" s="35"/>
    </row>
    <row r="302750" spans="8:8" x14ac:dyDescent="0.3">
      <c r="H302750" s="35"/>
    </row>
    <row r="302751" spans="8:8" x14ac:dyDescent="0.3">
      <c r="H302751" s="35"/>
    </row>
    <row r="302752" spans="8:8" x14ac:dyDescent="0.3">
      <c r="H302752" s="35"/>
    </row>
    <row r="302753" spans="8:8" x14ac:dyDescent="0.3">
      <c r="H302753" s="35"/>
    </row>
    <row r="302754" spans="8:8" x14ac:dyDescent="0.3">
      <c r="H302754" s="35"/>
    </row>
    <row r="302755" spans="8:8" x14ac:dyDescent="0.3">
      <c r="H302755" s="35"/>
    </row>
    <row r="302756" spans="8:8" x14ac:dyDescent="0.3">
      <c r="H302756" s="35"/>
    </row>
    <row r="302757" spans="8:8" x14ac:dyDescent="0.3">
      <c r="H302757" s="35"/>
    </row>
    <row r="302758" spans="8:8" x14ac:dyDescent="0.3">
      <c r="H302758" s="35"/>
    </row>
    <row r="302759" spans="8:8" x14ac:dyDescent="0.3">
      <c r="H302759" s="35"/>
    </row>
    <row r="302760" spans="8:8" x14ac:dyDescent="0.3">
      <c r="H302760" s="35"/>
    </row>
    <row r="302761" spans="8:8" x14ac:dyDescent="0.3">
      <c r="H302761" s="35"/>
    </row>
    <row r="302762" spans="8:8" x14ac:dyDescent="0.3">
      <c r="H302762" s="35"/>
    </row>
    <row r="302763" spans="8:8" x14ac:dyDescent="0.3">
      <c r="H302763" s="35"/>
    </row>
    <row r="302764" spans="8:8" x14ac:dyDescent="0.3">
      <c r="H302764" s="35"/>
    </row>
    <row r="302765" spans="8:8" x14ac:dyDescent="0.3">
      <c r="H302765" s="35"/>
    </row>
    <row r="302766" spans="8:8" x14ac:dyDescent="0.3">
      <c r="H302766" s="35"/>
    </row>
    <row r="302767" spans="8:8" x14ac:dyDescent="0.3">
      <c r="H302767" s="35"/>
    </row>
    <row r="302768" spans="8:8" x14ac:dyDescent="0.3">
      <c r="H302768" s="35"/>
    </row>
    <row r="302769" spans="8:8" x14ac:dyDescent="0.3">
      <c r="H302769" s="35"/>
    </row>
    <row r="302770" spans="8:8" x14ac:dyDescent="0.3">
      <c r="H302770" s="35"/>
    </row>
    <row r="302771" spans="8:8" x14ac:dyDescent="0.3">
      <c r="H302771" s="35"/>
    </row>
    <row r="302772" spans="8:8" x14ac:dyDescent="0.3">
      <c r="H302772" s="35"/>
    </row>
    <row r="302773" spans="8:8" x14ac:dyDescent="0.3">
      <c r="H302773" s="35"/>
    </row>
    <row r="302774" spans="8:8" x14ac:dyDescent="0.3">
      <c r="H302774" s="35"/>
    </row>
    <row r="302775" spans="8:8" x14ac:dyDescent="0.3">
      <c r="H302775" s="35"/>
    </row>
    <row r="302776" spans="8:8" x14ac:dyDescent="0.3">
      <c r="H302776" s="35"/>
    </row>
    <row r="302777" spans="8:8" x14ac:dyDescent="0.3">
      <c r="H302777" s="35"/>
    </row>
    <row r="302778" spans="8:8" x14ac:dyDescent="0.3">
      <c r="H302778" s="35"/>
    </row>
    <row r="302779" spans="8:8" x14ac:dyDescent="0.3">
      <c r="H302779" s="35"/>
    </row>
    <row r="302780" spans="8:8" x14ac:dyDescent="0.3">
      <c r="H302780" s="35"/>
    </row>
    <row r="302781" spans="8:8" x14ac:dyDescent="0.3">
      <c r="H302781" s="35"/>
    </row>
    <row r="302782" spans="8:8" x14ac:dyDescent="0.3">
      <c r="H302782" s="35"/>
    </row>
    <row r="302783" spans="8:8" x14ac:dyDescent="0.3">
      <c r="H302783" s="35"/>
    </row>
    <row r="302784" spans="8:8" x14ac:dyDescent="0.3">
      <c r="H302784" s="35"/>
    </row>
    <row r="302785" spans="8:8" x14ac:dyDescent="0.3">
      <c r="H302785" s="35"/>
    </row>
    <row r="302786" spans="8:8" x14ac:dyDescent="0.3">
      <c r="H302786" s="35"/>
    </row>
    <row r="302787" spans="8:8" x14ac:dyDescent="0.3">
      <c r="H302787" s="35"/>
    </row>
    <row r="302788" spans="8:8" x14ac:dyDescent="0.3">
      <c r="H302788" s="35"/>
    </row>
    <row r="302789" spans="8:8" x14ac:dyDescent="0.3">
      <c r="H302789" s="35"/>
    </row>
    <row r="302790" spans="8:8" x14ac:dyDescent="0.3">
      <c r="H302790" s="35"/>
    </row>
    <row r="302791" spans="8:8" x14ac:dyDescent="0.3">
      <c r="H302791" s="35"/>
    </row>
    <row r="302792" spans="8:8" x14ac:dyDescent="0.3">
      <c r="H302792" s="35"/>
    </row>
    <row r="302793" spans="8:8" x14ac:dyDescent="0.3">
      <c r="H302793" s="35"/>
    </row>
    <row r="302794" spans="8:8" x14ac:dyDescent="0.3">
      <c r="H302794" s="35"/>
    </row>
    <row r="302795" spans="8:8" x14ac:dyDescent="0.3">
      <c r="H302795" s="35"/>
    </row>
    <row r="302796" spans="8:8" x14ac:dyDescent="0.3">
      <c r="H302796" s="35"/>
    </row>
    <row r="302797" spans="8:8" x14ac:dyDescent="0.3">
      <c r="H302797" s="35"/>
    </row>
    <row r="302798" spans="8:8" x14ac:dyDescent="0.3">
      <c r="H302798" s="35"/>
    </row>
    <row r="302799" spans="8:8" x14ac:dyDescent="0.3">
      <c r="H302799" s="35"/>
    </row>
    <row r="302800" spans="8:8" x14ac:dyDescent="0.3">
      <c r="H302800" s="35"/>
    </row>
    <row r="302801" spans="8:8" x14ac:dyDescent="0.3">
      <c r="H302801" s="35"/>
    </row>
    <row r="302802" spans="8:8" x14ac:dyDescent="0.3">
      <c r="H302802" s="35"/>
    </row>
    <row r="302803" spans="8:8" x14ac:dyDescent="0.3">
      <c r="H302803" s="35"/>
    </row>
    <row r="302804" spans="8:8" x14ac:dyDescent="0.3">
      <c r="H302804" s="35"/>
    </row>
    <row r="302805" spans="8:8" x14ac:dyDescent="0.3">
      <c r="H302805" s="35"/>
    </row>
    <row r="302806" spans="8:8" x14ac:dyDescent="0.3">
      <c r="H302806" s="35"/>
    </row>
    <row r="302807" spans="8:8" x14ac:dyDescent="0.3">
      <c r="H302807" s="35"/>
    </row>
    <row r="302808" spans="8:8" x14ac:dyDescent="0.3">
      <c r="H302808" s="35"/>
    </row>
    <row r="302809" spans="8:8" x14ac:dyDescent="0.3">
      <c r="H302809" s="35"/>
    </row>
    <row r="302810" spans="8:8" x14ac:dyDescent="0.3">
      <c r="H302810" s="35"/>
    </row>
    <row r="302811" spans="8:8" x14ac:dyDescent="0.3">
      <c r="H302811" s="35"/>
    </row>
    <row r="302812" spans="8:8" x14ac:dyDescent="0.3">
      <c r="H302812" s="35"/>
    </row>
    <row r="302813" spans="8:8" x14ac:dyDescent="0.3">
      <c r="H302813" s="35"/>
    </row>
    <row r="302814" spans="8:8" x14ac:dyDescent="0.3">
      <c r="H302814" s="35"/>
    </row>
    <row r="302815" spans="8:8" x14ac:dyDescent="0.3">
      <c r="H302815" s="35"/>
    </row>
    <row r="302816" spans="8:8" x14ac:dyDescent="0.3">
      <c r="H302816" s="35"/>
    </row>
    <row r="302817" spans="8:8" x14ac:dyDescent="0.3">
      <c r="H302817" s="35"/>
    </row>
    <row r="302818" spans="8:8" x14ac:dyDescent="0.3">
      <c r="H302818" s="35"/>
    </row>
    <row r="302819" spans="8:8" x14ac:dyDescent="0.3">
      <c r="H302819" s="35"/>
    </row>
    <row r="302820" spans="8:8" x14ac:dyDescent="0.3">
      <c r="H302820" s="35"/>
    </row>
    <row r="302821" spans="8:8" x14ac:dyDescent="0.3">
      <c r="H302821" s="35"/>
    </row>
    <row r="302822" spans="8:8" x14ac:dyDescent="0.3">
      <c r="H302822" s="35"/>
    </row>
    <row r="302823" spans="8:8" x14ac:dyDescent="0.3">
      <c r="H302823" s="35"/>
    </row>
    <row r="302824" spans="8:8" x14ac:dyDescent="0.3">
      <c r="H302824" s="35"/>
    </row>
    <row r="302825" spans="8:8" x14ac:dyDescent="0.3">
      <c r="H302825" s="35"/>
    </row>
    <row r="302826" spans="8:8" x14ac:dyDescent="0.3">
      <c r="H302826" s="35"/>
    </row>
    <row r="302827" spans="8:8" x14ac:dyDescent="0.3">
      <c r="H302827" s="35"/>
    </row>
    <row r="302828" spans="8:8" x14ac:dyDescent="0.3">
      <c r="H302828" s="35"/>
    </row>
    <row r="302829" spans="8:8" x14ac:dyDescent="0.3">
      <c r="H302829" s="35"/>
    </row>
    <row r="302830" spans="8:8" x14ac:dyDescent="0.3">
      <c r="H302830" s="35"/>
    </row>
    <row r="302831" spans="8:8" x14ac:dyDescent="0.3">
      <c r="H302831" s="35"/>
    </row>
    <row r="302832" spans="8:8" x14ac:dyDescent="0.3">
      <c r="H302832" s="35"/>
    </row>
    <row r="302833" spans="8:8" x14ac:dyDescent="0.3">
      <c r="H302833" s="35"/>
    </row>
    <row r="302834" spans="8:8" x14ac:dyDescent="0.3">
      <c r="H302834" s="35"/>
    </row>
    <row r="302835" spans="8:8" x14ac:dyDescent="0.3">
      <c r="H302835" s="35"/>
    </row>
    <row r="302836" spans="8:8" x14ac:dyDescent="0.3">
      <c r="H302836" s="35"/>
    </row>
    <row r="302837" spans="8:8" x14ac:dyDescent="0.3">
      <c r="H302837" s="35"/>
    </row>
    <row r="302838" spans="8:8" x14ac:dyDescent="0.3">
      <c r="H302838" s="35"/>
    </row>
    <row r="302839" spans="8:8" x14ac:dyDescent="0.3">
      <c r="H302839" s="35"/>
    </row>
    <row r="302840" spans="8:8" x14ac:dyDescent="0.3">
      <c r="H302840" s="35"/>
    </row>
    <row r="302841" spans="8:8" x14ac:dyDescent="0.3">
      <c r="H302841" s="35"/>
    </row>
    <row r="302842" spans="8:8" x14ac:dyDescent="0.3">
      <c r="H302842" s="35"/>
    </row>
    <row r="302843" spans="8:8" x14ac:dyDescent="0.3">
      <c r="H302843" s="35"/>
    </row>
    <row r="302844" spans="8:8" x14ac:dyDescent="0.3">
      <c r="H302844" s="35"/>
    </row>
    <row r="302845" spans="8:8" x14ac:dyDescent="0.3">
      <c r="H302845" s="35"/>
    </row>
    <row r="302846" spans="8:8" x14ac:dyDescent="0.3">
      <c r="H302846" s="35"/>
    </row>
    <row r="302847" spans="8:8" x14ac:dyDescent="0.3">
      <c r="H302847" s="35"/>
    </row>
    <row r="302848" spans="8:8" x14ac:dyDescent="0.3">
      <c r="H302848" s="35"/>
    </row>
    <row r="302849" spans="8:8" x14ac:dyDescent="0.3">
      <c r="H302849" s="35"/>
    </row>
    <row r="302850" spans="8:8" x14ac:dyDescent="0.3">
      <c r="H302850" s="35"/>
    </row>
    <row r="302851" spans="8:8" x14ac:dyDescent="0.3">
      <c r="H302851" s="35"/>
    </row>
    <row r="302852" spans="8:8" x14ac:dyDescent="0.3">
      <c r="H302852" s="35"/>
    </row>
    <row r="302853" spans="8:8" x14ac:dyDescent="0.3">
      <c r="H302853" s="35"/>
    </row>
    <row r="302854" spans="8:8" x14ac:dyDescent="0.3">
      <c r="H302854" s="35"/>
    </row>
    <row r="302855" spans="8:8" x14ac:dyDescent="0.3">
      <c r="H302855" s="35"/>
    </row>
    <row r="302856" spans="8:8" x14ac:dyDescent="0.3">
      <c r="H302856" s="35"/>
    </row>
    <row r="302857" spans="8:8" x14ac:dyDescent="0.3">
      <c r="H302857" s="35"/>
    </row>
    <row r="302858" spans="8:8" x14ac:dyDescent="0.3">
      <c r="H302858" s="35"/>
    </row>
    <row r="302859" spans="8:8" x14ac:dyDescent="0.3">
      <c r="H302859" s="35"/>
    </row>
    <row r="302860" spans="8:8" x14ac:dyDescent="0.3">
      <c r="H302860" s="35"/>
    </row>
    <row r="302861" spans="8:8" x14ac:dyDescent="0.3">
      <c r="H302861" s="35"/>
    </row>
    <row r="302862" spans="8:8" x14ac:dyDescent="0.3">
      <c r="H302862" s="35"/>
    </row>
    <row r="302863" spans="8:8" x14ac:dyDescent="0.3">
      <c r="H302863" s="35"/>
    </row>
    <row r="302864" spans="8:8" x14ac:dyDescent="0.3">
      <c r="H302864" s="35"/>
    </row>
    <row r="302865" spans="8:8" x14ac:dyDescent="0.3">
      <c r="H302865" s="35"/>
    </row>
    <row r="302866" spans="8:8" x14ac:dyDescent="0.3">
      <c r="H302866" s="35"/>
    </row>
    <row r="302867" spans="8:8" x14ac:dyDescent="0.3">
      <c r="H302867" s="35"/>
    </row>
    <row r="302868" spans="8:8" x14ac:dyDescent="0.3">
      <c r="H302868" s="35"/>
    </row>
    <row r="302869" spans="8:8" x14ac:dyDescent="0.3">
      <c r="H302869" s="35"/>
    </row>
    <row r="302870" spans="8:8" x14ac:dyDescent="0.3">
      <c r="H302870" s="35"/>
    </row>
    <row r="302871" spans="8:8" x14ac:dyDescent="0.3">
      <c r="H302871" s="35"/>
    </row>
    <row r="302872" spans="8:8" x14ac:dyDescent="0.3">
      <c r="H302872" s="35"/>
    </row>
    <row r="302873" spans="8:8" x14ac:dyDescent="0.3">
      <c r="H302873" s="35"/>
    </row>
    <row r="302874" spans="8:8" x14ac:dyDescent="0.3">
      <c r="H302874" s="35"/>
    </row>
    <row r="302875" spans="8:8" x14ac:dyDescent="0.3">
      <c r="H302875" s="35"/>
    </row>
    <row r="302876" spans="8:8" x14ac:dyDescent="0.3">
      <c r="H302876" s="35"/>
    </row>
    <row r="302877" spans="8:8" x14ac:dyDescent="0.3">
      <c r="H302877" s="35"/>
    </row>
    <row r="302878" spans="8:8" x14ac:dyDescent="0.3">
      <c r="H302878" s="35"/>
    </row>
    <row r="302879" spans="8:8" x14ac:dyDescent="0.3">
      <c r="H302879" s="35"/>
    </row>
    <row r="302880" spans="8:8" x14ac:dyDescent="0.3">
      <c r="H302880" s="35"/>
    </row>
    <row r="302881" spans="8:8" x14ac:dyDescent="0.3">
      <c r="H302881" s="35"/>
    </row>
    <row r="302882" spans="8:8" x14ac:dyDescent="0.3">
      <c r="H302882" s="35"/>
    </row>
    <row r="302883" spans="8:8" x14ac:dyDescent="0.3">
      <c r="H302883" s="35"/>
    </row>
    <row r="302884" spans="8:8" x14ac:dyDescent="0.3">
      <c r="H302884" s="35"/>
    </row>
    <row r="302885" spans="8:8" x14ac:dyDescent="0.3">
      <c r="H302885" s="35"/>
    </row>
    <row r="302886" spans="8:8" x14ac:dyDescent="0.3">
      <c r="H302886" s="35"/>
    </row>
    <row r="302887" spans="8:8" x14ac:dyDescent="0.3">
      <c r="H302887" s="35"/>
    </row>
    <row r="302888" spans="8:8" x14ac:dyDescent="0.3">
      <c r="H302888" s="35"/>
    </row>
    <row r="302889" spans="8:8" x14ac:dyDescent="0.3">
      <c r="H302889" s="35"/>
    </row>
    <row r="302890" spans="8:8" x14ac:dyDescent="0.3">
      <c r="H302890" s="35"/>
    </row>
    <row r="302891" spans="8:8" x14ac:dyDescent="0.3">
      <c r="H302891" s="35"/>
    </row>
    <row r="302892" spans="8:8" x14ac:dyDescent="0.3">
      <c r="H302892" s="35"/>
    </row>
    <row r="302893" spans="8:8" x14ac:dyDescent="0.3">
      <c r="H302893" s="35"/>
    </row>
    <row r="302894" spans="8:8" x14ac:dyDescent="0.3">
      <c r="H302894" s="35"/>
    </row>
    <row r="302895" spans="8:8" x14ac:dyDescent="0.3">
      <c r="H302895" s="35"/>
    </row>
    <row r="302896" spans="8:8" x14ac:dyDescent="0.3">
      <c r="H302896" s="35"/>
    </row>
    <row r="302897" spans="8:8" x14ac:dyDescent="0.3">
      <c r="H302897" s="35"/>
    </row>
    <row r="302898" spans="8:8" x14ac:dyDescent="0.3">
      <c r="H302898" s="35"/>
    </row>
    <row r="302899" spans="8:8" x14ac:dyDescent="0.3">
      <c r="H302899" s="35"/>
    </row>
    <row r="302900" spans="8:8" x14ac:dyDescent="0.3">
      <c r="H302900" s="35"/>
    </row>
    <row r="302901" spans="8:8" x14ac:dyDescent="0.3">
      <c r="H302901" s="35"/>
    </row>
    <row r="302902" spans="8:8" x14ac:dyDescent="0.3">
      <c r="H302902" s="35"/>
    </row>
    <row r="302903" spans="8:8" x14ac:dyDescent="0.3">
      <c r="H302903" s="35"/>
    </row>
    <row r="302904" spans="8:8" x14ac:dyDescent="0.3">
      <c r="H302904" s="35"/>
    </row>
    <row r="302905" spans="8:8" x14ac:dyDescent="0.3">
      <c r="H302905" s="35"/>
    </row>
    <row r="302906" spans="8:8" x14ac:dyDescent="0.3">
      <c r="H302906" s="35"/>
    </row>
    <row r="302907" spans="8:8" x14ac:dyDescent="0.3">
      <c r="H302907" s="35"/>
    </row>
    <row r="302908" spans="8:8" x14ac:dyDescent="0.3">
      <c r="H302908" s="35"/>
    </row>
    <row r="302909" spans="8:8" x14ac:dyDescent="0.3">
      <c r="H302909" s="35"/>
    </row>
    <row r="302910" spans="8:8" x14ac:dyDescent="0.3">
      <c r="H302910" s="35"/>
    </row>
    <row r="302911" spans="8:8" x14ac:dyDescent="0.3">
      <c r="H302911" s="35"/>
    </row>
    <row r="302912" spans="8:8" x14ac:dyDescent="0.3">
      <c r="H302912" s="35"/>
    </row>
    <row r="302913" spans="8:8" x14ac:dyDescent="0.3">
      <c r="H302913" s="35"/>
    </row>
    <row r="302914" spans="8:8" x14ac:dyDescent="0.3">
      <c r="H302914" s="35"/>
    </row>
    <row r="302915" spans="8:8" x14ac:dyDescent="0.3">
      <c r="H302915" s="35"/>
    </row>
    <row r="302916" spans="8:8" x14ac:dyDescent="0.3">
      <c r="H302916" s="35"/>
    </row>
    <row r="302917" spans="8:8" x14ac:dyDescent="0.3">
      <c r="H302917" s="35"/>
    </row>
    <row r="302918" spans="8:8" x14ac:dyDescent="0.3">
      <c r="H302918" s="35"/>
    </row>
    <row r="302919" spans="8:8" x14ac:dyDescent="0.3">
      <c r="H302919" s="35"/>
    </row>
    <row r="302920" spans="8:8" x14ac:dyDescent="0.3">
      <c r="H302920" s="35"/>
    </row>
    <row r="302921" spans="8:8" x14ac:dyDescent="0.3">
      <c r="H302921" s="35"/>
    </row>
    <row r="302922" spans="8:8" x14ac:dyDescent="0.3">
      <c r="H302922" s="35"/>
    </row>
    <row r="302923" spans="8:8" x14ac:dyDescent="0.3">
      <c r="H302923" s="35"/>
    </row>
    <row r="302924" spans="8:8" x14ac:dyDescent="0.3">
      <c r="H302924" s="35"/>
    </row>
    <row r="302925" spans="8:8" x14ac:dyDescent="0.3">
      <c r="H302925" s="35"/>
    </row>
    <row r="302926" spans="8:8" x14ac:dyDescent="0.3">
      <c r="H302926" s="35"/>
    </row>
    <row r="302927" spans="8:8" x14ac:dyDescent="0.3">
      <c r="H302927" s="35"/>
    </row>
    <row r="302928" spans="8:8" x14ac:dyDescent="0.3">
      <c r="H302928" s="35"/>
    </row>
    <row r="302929" spans="8:8" x14ac:dyDescent="0.3">
      <c r="H302929" s="35"/>
    </row>
    <row r="302930" spans="8:8" x14ac:dyDescent="0.3">
      <c r="H302930" s="35"/>
    </row>
    <row r="302931" spans="8:8" x14ac:dyDescent="0.3">
      <c r="H302931" s="35"/>
    </row>
    <row r="302932" spans="8:8" x14ac:dyDescent="0.3">
      <c r="H302932" s="35"/>
    </row>
    <row r="302933" spans="8:8" x14ac:dyDescent="0.3">
      <c r="H302933" s="35"/>
    </row>
    <row r="302934" spans="8:8" x14ac:dyDescent="0.3">
      <c r="H302934" s="35"/>
    </row>
    <row r="302935" spans="8:8" x14ac:dyDescent="0.3">
      <c r="H302935" s="35"/>
    </row>
    <row r="302936" spans="8:8" x14ac:dyDescent="0.3">
      <c r="H302936" s="35"/>
    </row>
    <row r="302937" spans="8:8" x14ac:dyDescent="0.3">
      <c r="H302937" s="35"/>
    </row>
    <row r="302938" spans="8:8" x14ac:dyDescent="0.3">
      <c r="H302938" s="35"/>
    </row>
    <row r="302939" spans="8:8" x14ac:dyDescent="0.3">
      <c r="H302939" s="35"/>
    </row>
    <row r="302940" spans="8:8" x14ac:dyDescent="0.3">
      <c r="H302940" s="35"/>
    </row>
    <row r="302941" spans="8:8" x14ac:dyDescent="0.3">
      <c r="H302941" s="35"/>
    </row>
    <row r="302942" spans="8:8" x14ac:dyDescent="0.3">
      <c r="H302942" s="35"/>
    </row>
    <row r="302943" spans="8:8" x14ac:dyDescent="0.3">
      <c r="H302943" s="35"/>
    </row>
    <row r="302944" spans="8:8" x14ac:dyDescent="0.3">
      <c r="H302944" s="35"/>
    </row>
    <row r="302945" spans="8:8" x14ac:dyDescent="0.3">
      <c r="H302945" s="35"/>
    </row>
    <row r="302946" spans="8:8" x14ac:dyDescent="0.3">
      <c r="H302946" s="35"/>
    </row>
    <row r="302947" spans="8:8" x14ac:dyDescent="0.3">
      <c r="H302947" s="35"/>
    </row>
    <row r="302948" spans="8:8" x14ac:dyDescent="0.3">
      <c r="H302948" s="35"/>
    </row>
    <row r="302949" spans="8:8" x14ac:dyDescent="0.3">
      <c r="H302949" s="35"/>
    </row>
    <row r="302950" spans="8:8" x14ac:dyDescent="0.3">
      <c r="H302950" s="35"/>
    </row>
    <row r="302951" spans="8:8" x14ac:dyDescent="0.3">
      <c r="H302951" s="35"/>
    </row>
    <row r="302952" spans="8:8" x14ac:dyDescent="0.3">
      <c r="H302952" s="35"/>
    </row>
    <row r="302953" spans="8:8" x14ac:dyDescent="0.3">
      <c r="H302953" s="35"/>
    </row>
    <row r="302954" spans="8:8" x14ac:dyDescent="0.3">
      <c r="H302954" s="35"/>
    </row>
    <row r="302955" spans="8:8" x14ac:dyDescent="0.3">
      <c r="H302955" s="35"/>
    </row>
    <row r="302956" spans="8:8" x14ac:dyDescent="0.3">
      <c r="H302956" s="35"/>
    </row>
    <row r="302957" spans="8:8" x14ac:dyDescent="0.3">
      <c r="H302957" s="35"/>
    </row>
    <row r="302958" spans="8:8" x14ac:dyDescent="0.3">
      <c r="H302958" s="35"/>
    </row>
    <row r="302959" spans="8:8" x14ac:dyDescent="0.3">
      <c r="H302959" s="35"/>
    </row>
    <row r="302960" spans="8:8" x14ac:dyDescent="0.3">
      <c r="H302960" s="35"/>
    </row>
    <row r="302961" spans="8:8" x14ac:dyDescent="0.3">
      <c r="H302961" s="35"/>
    </row>
    <row r="302962" spans="8:8" x14ac:dyDescent="0.3">
      <c r="H302962" s="35"/>
    </row>
    <row r="302963" spans="8:8" x14ac:dyDescent="0.3">
      <c r="H302963" s="35"/>
    </row>
    <row r="302964" spans="8:8" x14ac:dyDescent="0.3">
      <c r="H302964" s="35"/>
    </row>
    <row r="302965" spans="8:8" x14ac:dyDescent="0.3">
      <c r="H302965" s="35"/>
    </row>
    <row r="302966" spans="8:8" x14ac:dyDescent="0.3">
      <c r="H302966" s="35"/>
    </row>
    <row r="302967" spans="8:8" x14ac:dyDescent="0.3">
      <c r="H302967" s="35"/>
    </row>
    <row r="302968" spans="8:8" x14ac:dyDescent="0.3">
      <c r="H302968" s="35"/>
    </row>
    <row r="302969" spans="8:8" x14ac:dyDescent="0.3">
      <c r="H302969" s="35"/>
    </row>
    <row r="302970" spans="8:8" x14ac:dyDescent="0.3">
      <c r="H302970" s="35"/>
    </row>
    <row r="302971" spans="8:8" x14ac:dyDescent="0.3">
      <c r="H302971" s="35"/>
    </row>
    <row r="302972" spans="8:8" x14ac:dyDescent="0.3">
      <c r="H302972" s="35"/>
    </row>
    <row r="302973" spans="8:8" x14ac:dyDescent="0.3">
      <c r="H302973" s="35"/>
    </row>
    <row r="302974" spans="8:8" x14ac:dyDescent="0.3">
      <c r="H302974" s="35"/>
    </row>
    <row r="302975" spans="8:8" x14ac:dyDescent="0.3">
      <c r="H302975" s="35"/>
    </row>
    <row r="302976" spans="8:8" x14ac:dyDescent="0.3">
      <c r="H302976" s="35"/>
    </row>
    <row r="302977" spans="8:8" x14ac:dyDescent="0.3">
      <c r="H302977" s="35"/>
    </row>
    <row r="302978" spans="8:8" x14ac:dyDescent="0.3">
      <c r="H302978" s="35"/>
    </row>
    <row r="302979" spans="8:8" x14ac:dyDescent="0.3">
      <c r="H302979" s="35"/>
    </row>
    <row r="302980" spans="8:8" x14ac:dyDescent="0.3">
      <c r="H302980" s="35"/>
    </row>
    <row r="302981" spans="8:8" x14ac:dyDescent="0.3">
      <c r="H302981" s="35"/>
    </row>
    <row r="302982" spans="8:8" x14ac:dyDescent="0.3">
      <c r="H302982" s="35"/>
    </row>
    <row r="302983" spans="8:8" x14ac:dyDescent="0.3">
      <c r="H302983" s="35"/>
    </row>
    <row r="302984" spans="8:8" x14ac:dyDescent="0.3">
      <c r="H302984" s="35"/>
    </row>
    <row r="302985" spans="8:8" x14ac:dyDescent="0.3">
      <c r="H302985" s="35"/>
    </row>
    <row r="302986" spans="8:8" x14ac:dyDescent="0.3">
      <c r="H302986" s="35"/>
    </row>
    <row r="302987" spans="8:8" x14ac:dyDescent="0.3">
      <c r="H302987" s="35"/>
    </row>
    <row r="302988" spans="8:8" x14ac:dyDescent="0.3">
      <c r="H302988" s="35"/>
    </row>
    <row r="302989" spans="8:8" x14ac:dyDescent="0.3">
      <c r="H302989" s="35"/>
    </row>
    <row r="302990" spans="8:8" x14ac:dyDescent="0.3">
      <c r="H302990" s="35"/>
    </row>
    <row r="302991" spans="8:8" x14ac:dyDescent="0.3">
      <c r="H302991" s="35"/>
    </row>
    <row r="302992" spans="8:8" x14ac:dyDescent="0.3">
      <c r="H302992" s="35"/>
    </row>
    <row r="302993" spans="8:8" x14ac:dyDescent="0.3">
      <c r="H302993" s="35"/>
    </row>
    <row r="302994" spans="8:8" x14ac:dyDescent="0.3">
      <c r="H302994" s="35"/>
    </row>
    <row r="302995" spans="8:8" x14ac:dyDescent="0.3">
      <c r="H302995" s="35"/>
    </row>
    <row r="302996" spans="8:8" x14ac:dyDescent="0.3">
      <c r="H302996" s="35"/>
    </row>
    <row r="302997" spans="8:8" x14ac:dyDescent="0.3">
      <c r="H302997" s="35"/>
    </row>
    <row r="302998" spans="8:8" x14ac:dyDescent="0.3">
      <c r="H302998" s="35"/>
    </row>
    <row r="302999" spans="8:8" x14ac:dyDescent="0.3">
      <c r="H302999" s="35"/>
    </row>
    <row r="303000" spans="8:8" x14ac:dyDescent="0.3">
      <c r="H303000" s="35"/>
    </row>
    <row r="303001" spans="8:8" x14ac:dyDescent="0.3">
      <c r="H303001" s="35"/>
    </row>
    <row r="303002" spans="8:8" x14ac:dyDescent="0.3">
      <c r="H303002" s="35"/>
    </row>
    <row r="303003" spans="8:8" x14ac:dyDescent="0.3">
      <c r="H303003" s="35"/>
    </row>
    <row r="303004" spans="8:8" x14ac:dyDescent="0.3">
      <c r="H303004" s="35"/>
    </row>
    <row r="303005" spans="8:8" x14ac:dyDescent="0.3">
      <c r="H303005" s="35"/>
    </row>
    <row r="303006" spans="8:8" x14ac:dyDescent="0.3">
      <c r="H303006" s="35"/>
    </row>
    <row r="303007" spans="8:8" x14ac:dyDescent="0.3">
      <c r="H303007" s="35"/>
    </row>
    <row r="303008" spans="8:8" x14ac:dyDescent="0.3">
      <c r="H303008" s="35"/>
    </row>
    <row r="303009" spans="8:8" x14ac:dyDescent="0.3">
      <c r="H303009" s="35"/>
    </row>
    <row r="303010" spans="8:8" x14ac:dyDescent="0.3">
      <c r="H303010" s="35"/>
    </row>
    <row r="303011" spans="8:8" x14ac:dyDescent="0.3">
      <c r="H303011" s="35"/>
    </row>
    <row r="303012" spans="8:8" x14ac:dyDescent="0.3">
      <c r="H303012" s="35"/>
    </row>
    <row r="303013" spans="8:8" x14ac:dyDescent="0.3">
      <c r="H303013" s="35"/>
    </row>
    <row r="303014" spans="8:8" x14ac:dyDescent="0.3">
      <c r="H303014" s="35"/>
    </row>
    <row r="303015" spans="8:8" x14ac:dyDescent="0.3">
      <c r="H303015" s="35"/>
    </row>
    <row r="303016" spans="8:8" x14ac:dyDescent="0.3">
      <c r="H303016" s="35"/>
    </row>
    <row r="303017" spans="8:8" x14ac:dyDescent="0.3">
      <c r="H303017" s="35"/>
    </row>
    <row r="303018" spans="8:8" x14ac:dyDescent="0.3">
      <c r="H303018" s="35"/>
    </row>
    <row r="303019" spans="8:8" x14ac:dyDescent="0.3">
      <c r="H303019" s="35"/>
    </row>
    <row r="303020" spans="8:8" x14ac:dyDescent="0.3">
      <c r="H303020" s="35"/>
    </row>
    <row r="303021" spans="8:8" x14ac:dyDescent="0.3">
      <c r="H303021" s="35"/>
    </row>
    <row r="303022" spans="8:8" x14ac:dyDescent="0.3">
      <c r="H303022" s="35"/>
    </row>
    <row r="303023" spans="8:8" x14ac:dyDescent="0.3">
      <c r="H303023" s="35"/>
    </row>
    <row r="303024" spans="8:8" x14ac:dyDescent="0.3">
      <c r="H303024" s="35"/>
    </row>
    <row r="303025" spans="8:8" x14ac:dyDescent="0.3">
      <c r="H303025" s="35"/>
    </row>
    <row r="303026" spans="8:8" x14ac:dyDescent="0.3">
      <c r="H303026" s="35"/>
    </row>
    <row r="303027" spans="8:8" x14ac:dyDescent="0.3">
      <c r="H303027" s="35"/>
    </row>
    <row r="303028" spans="8:8" x14ac:dyDescent="0.3">
      <c r="H303028" s="35"/>
    </row>
    <row r="303029" spans="8:8" x14ac:dyDescent="0.3">
      <c r="H303029" s="35"/>
    </row>
    <row r="303030" spans="8:8" x14ac:dyDescent="0.3">
      <c r="H303030" s="35"/>
    </row>
    <row r="303031" spans="8:8" x14ac:dyDescent="0.3">
      <c r="H303031" s="35"/>
    </row>
    <row r="303032" spans="8:8" x14ac:dyDescent="0.3">
      <c r="H303032" s="35"/>
    </row>
    <row r="303033" spans="8:8" x14ac:dyDescent="0.3">
      <c r="H303033" s="35"/>
    </row>
    <row r="303034" spans="8:8" x14ac:dyDescent="0.3">
      <c r="H303034" s="35"/>
    </row>
    <row r="303035" spans="8:8" x14ac:dyDescent="0.3">
      <c r="H303035" s="35"/>
    </row>
    <row r="303036" spans="8:8" x14ac:dyDescent="0.3">
      <c r="H303036" s="35"/>
    </row>
    <row r="303037" spans="8:8" x14ac:dyDescent="0.3">
      <c r="H303037" s="35"/>
    </row>
    <row r="303038" spans="8:8" x14ac:dyDescent="0.3">
      <c r="H303038" s="35"/>
    </row>
    <row r="303039" spans="8:8" x14ac:dyDescent="0.3">
      <c r="H303039" s="35"/>
    </row>
    <row r="303040" spans="8:8" x14ac:dyDescent="0.3">
      <c r="H303040" s="35"/>
    </row>
    <row r="303041" spans="8:8" x14ac:dyDescent="0.3">
      <c r="H303041" s="35"/>
    </row>
    <row r="303042" spans="8:8" x14ac:dyDescent="0.3">
      <c r="H303042" s="35"/>
    </row>
    <row r="303043" spans="8:8" x14ac:dyDescent="0.3">
      <c r="H303043" s="35"/>
    </row>
    <row r="303044" spans="8:8" x14ac:dyDescent="0.3">
      <c r="H303044" s="35"/>
    </row>
    <row r="303045" spans="8:8" x14ac:dyDescent="0.3">
      <c r="H303045" s="35"/>
    </row>
    <row r="303046" spans="8:8" x14ac:dyDescent="0.3">
      <c r="H303046" s="35"/>
    </row>
    <row r="303047" spans="8:8" x14ac:dyDescent="0.3">
      <c r="H303047" s="35"/>
    </row>
    <row r="303048" spans="8:8" x14ac:dyDescent="0.3">
      <c r="H303048" s="35"/>
    </row>
    <row r="303049" spans="8:8" x14ac:dyDescent="0.3">
      <c r="H303049" s="35"/>
    </row>
    <row r="303050" spans="8:8" x14ac:dyDescent="0.3">
      <c r="H303050" s="35"/>
    </row>
    <row r="303051" spans="8:8" x14ac:dyDescent="0.3">
      <c r="H303051" s="35"/>
    </row>
    <row r="303052" spans="8:8" x14ac:dyDescent="0.3">
      <c r="H303052" s="35"/>
    </row>
    <row r="303053" spans="8:8" x14ac:dyDescent="0.3">
      <c r="H303053" s="35"/>
    </row>
    <row r="303054" spans="8:8" x14ac:dyDescent="0.3">
      <c r="H303054" s="35"/>
    </row>
    <row r="303055" spans="8:8" x14ac:dyDescent="0.3">
      <c r="H303055" s="35"/>
    </row>
    <row r="303056" spans="8:8" x14ac:dyDescent="0.3">
      <c r="H303056" s="35"/>
    </row>
    <row r="303057" spans="8:8" x14ac:dyDescent="0.3">
      <c r="H303057" s="35"/>
    </row>
    <row r="303058" spans="8:8" x14ac:dyDescent="0.3">
      <c r="H303058" s="35"/>
    </row>
    <row r="303059" spans="8:8" x14ac:dyDescent="0.3">
      <c r="H303059" s="35"/>
    </row>
    <row r="303060" spans="8:8" x14ac:dyDescent="0.3">
      <c r="H303060" s="35"/>
    </row>
    <row r="303061" spans="8:8" x14ac:dyDescent="0.3">
      <c r="H303061" s="35"/>
    </row>
    <row r="303062" spans="8:8" x14ac:dyDescent="0.3">
      <c r="H303062" s="35"/>
    </row>
    <row r="303063" spans="8:8" x14ac:dyDescent="0.3">
      <c r="H303063" s="35"/>
    </row>
    <row r="303064" spans="8:8" x14ac:dyDescent="0.3">
      <c r="H303064" s="35"/>
    </row>
    <row r="303065" spans="8:8" x14ac:dyDescent="0.3">
      <c r="H303065" s="35"/>
    </row>
    <row r="303066" spans="8:8" x14ac:dyDescent="0.3">
      <c r="H303066" s="35"/>
    </row>
    <row r="303067" spans="8:8" x14ac:dyDescent="0.3">
      <c r="H303067" s="35"/>
    </row>
    <row r="303068" spans="8:8" x14ac:dyDescent="0.3">
      <c r="H303068" s="35"/>
    </row>
    <row r="303069" spans="8:8" x14ac:dyDescent="0.3">
      <c r="H303069" s="35"/>
    </row>
    <row r="303070" spans="8:8" x14ac:dyDescent="0.3">
      <c r="H303070" s="35"/>
    </row>
    <row r="303071" spans="8:8" x14ac:dyDescent="0.3">
      <c r="H303071" s="35"/>
    </row>
    <row r="303072" spans="8:8" x14ac:dyDescent="0.3">
      <c r="H303072" s="35"/>
    </row>
    <row r="303073" spans="8:8" x14ac:dyDescent="0.3">
      <c r="H303073" s="35"/>
    </row>
    <row r="303074" spans="8:8" x14ac:dyDescent="0.3">
      <c r="H303074" s="35"/>
    </row>
    <row r="303075" spans="8:8" x14ac:dyDescent="0.3">
      <c r="H303075" s="35"/>
    </row>
    <row r="303076" spans="8:8" x14ac:dyDescent="0.3">
      <c r="H303076" s="35"/>
    </row>
    <row r="303077" spans="8:8" x14ac:dyDescent="0.3">
      <c r="H303077" s="35"/>
    </row>
    <row r="303078" spans="8:8" x14ac:dyDescent="0.3">
      <c r="H303078" s="35"/>
    </row>
    <row r="303079" spans="8:8" x14ac:dyDescent="0.3">
      <c r="H303079" s="35"/>
    </row>
    <row r="303080" spans="8:8" x14ac:dyDescent="0.3">
      <c r="H303080" s="35"/>
    </row>
    <row r="303081" spans="8:8" x14ac:dyDescent="0.3">
      <c r="H303081" s="35"/>
    </row>
    <row r="303082" spans="8:8" x14ac:dyDescent="0.3">
      <c r="H303082" s="35"/>
    </row>
    <row r="303083" spans="8:8" x14ac:dyDescent="0.3">
      <c r="H303083" s="35"/>
    </row>
    <row r="303084" spans="8:8" x14ac:dyDescent="0.3">
      <c r="H303084" s="35"/>
    </row>
    <row r="303085" spans="8:8" x14ac:dyDescent="0.3">
      <c r="H303085" s="35"/>
    </row>
    <row r="303086" spans="8:8" x14ac:dyDescent="0.3">
      <c r="H303086" s="35"/>
    </row>
    <row r="303087" spans="8:8" x14ac:dyDescent="0.3">
      <c r="H303087" s="35"/>
    </row>
    <row r="303088" spans="8:8" x14ac:dyDescent="0.3">
      <c r="H303088" s="35"/>
    </row>
    <row r="303089" spans="8:8" x14ac:dyDescent="0.3">
      <c r="H303089" s="35"/>
    </row>
    <row r="303090" spans="8:8" x14ac:dyDescent="0.3">
      <c r="H303090" s="35"/>
    </row>
    <row r="303091" spans="8:8" x14ac:dyDescent="0.3">
      <c r="H303091" s="35"/>
    </row>
    <row r="303092" spans="8:8" x14ac:dyDescent="0.3">
      <c r="H303092" s="35"/>
    </row>
    <row r="303093" spans="8:8" x14ac:dyDescent="0.3">
      <c r="H303093" s="35"/>
    </row>
    <row r="303094" spans="8:8" x14ac:dyDescent="0.3">
      <c r="H303094" s="35"/>
    </row>
    <row r="303095" spans="8:8" x14ac:dyDescent="0.3">
      <c r="H303095" s="35"/>
    </row>
    <row r="303096" spans="8:8" x14ac:dyDescent="0.3">
      <c r="H303096" s="35"/>
    </row>
    <row r="303097" spans="8:8" x14ac:dyDescent="0.3">
      <c r="H303097" s="35"/>
    </row>
    <row r="303098" spans="8:8" x14ac:dyDescent="0.3">
      <c r="H303098" s="35"/>
    </row>
    <row r="303099" spans="8:8" x14ac:dyDescent="0.3">
      <c r="H303099" s="35"/>
    </row>
    <row r="303100" spans="8:8" x14ac:dyDescent="0.3">
      <c r="H303100" s="35"/>
    </row>
    <row r="303101" spans="8:8" x14ac:dyDescent="0.3">
      <c r="H303101" s="35"/>
    </row>
    <row r="303102" spans="8:8" x14ac:dyDescent="0.3">
      <c r="H303102" s="35"/>
    </row>
    <row r="303103" spans="8:8" x14ac:dyDescent="0.3">
      <c r="H303103" s="35"/>
    </row>
    <row r="303104" spans="8:8" x14ac:dyDescent="0.3">
      <c r="H303104" s="35"/>
    </row>
    <row r="303105" spans="8:8" x14ac:dyDescent="0.3">
      <c r="H303105" s="35"/>
    </row>
    <row r="303106" spans="8:8" x14ac:dyDescent="0.3">
      <c r="H303106" s="35"/>
    </row>
    <row r="303107" spans="8:8" x14ac:dyDescent="0.3">
      <c r="H303107" s="35"/>
    </row>
    <row r="303108" spans="8:8" x14ac:dyDescent="0.3">
      <c r="H303108" s="35"/>
    </row>
    <row r="303109" spans="8:8" x14ac:dyDescent="0.3">
      <c r="H303109" s="35"/>
    </row>
    <row r="303110" spans="8:8" x14ac:dyDescent="0.3">
      <c r="H303110" s="35"/>
    </row>
    <row r="303111" spans="8:8" x14ac:dyDescent="0.3">
      <c r="H303111" s="35"/>
    </row>
    <row r="303112" spans="8:8" x14ac:dyDescent="0.3">
      <c r="H303112" s="35"/>
    </row>
    <row r="303113" spans="8:8" x14ac:dyDescent="0.3">
      <c r="H303113" s="35"/>
    </row>
    <row r="303114" spans="8:8" x14ac:dyDescent="0.3">
      <c r="H303114" s="35"/>
    </row>
    <row r="303115" spans="8:8" x14ac:dyDescent="0.3">
      <c r="H303115" s="35"/>
    </row>
    <row r="303116" spans="8:8" x14ac:dyDescent="0.3">
      <c r="H303116" s="35"/>
    </row>
    <row r="303117" spans="8:8" x14ac:dyDescent="0.3">
      <c r="H303117" s="35"/>
    </row>
    <row r="303118" spans="8:8" x14ac:dyDescent="0.3">
      <c r="H303118" s="35"/>
    </row>
    <row r="303119" spans="8:8" x14ac:dyDescent="0.3">
      <c r="H303119" s="35"/>
    </row>
    <row r="303120" spans="8:8" x14ac:dyDescent="0.3">
      <c r="H303120" s="35"/>
    </row>
    <row r="303121" spans="8:8" x14ac:dyDescent="0.3">
      <c r="H303121" s="35"/>
    </row>
    <row r="303122" spans="8:8" x14ac:dyDescent="0.3">
      <c r="H303122" s="35"/>
    </row>
    <row r="303123" spans="8:8" x14ac:dyDescent="0.3">
      <c r="H303123" s="35"/>
    </row>
    <row r="303124" spans="8:8" x14ac:dyDescent="0.3">
      <c r="H303124" s="35"/>
    </row>
    <row r="303125" spans="8:8" x14ac:dyDescent="0.3">
      <c r="H303125" s="35"/>
    </row>
    <row r="303126" spans="8:8" x14ac:dyDescent="0.3">
      <c r="H303126" s="35"/>
    </row>
    <row r="303127" spans="8:8" x14ac:dyDescent="0.3">
      <c r="H303127" s="35"/>
    </row>
    <row r="303128" spans="8:8" x14ac:dyDescent="0.3">
      <c r="H303128" s="35"/>
    </row>
    <row r="303129" spans="8:8" x14ac:dyDescent="0.3">
      <c r="H303129" s="35"/>
    </row>
    <row r="303130" spans="8:8" x14ac:dyDescent="0.3">
      <c r="H303130" s="35"/>
    </row>
    <row r="303131" spans="8:8" x14ac:dyDescent="0.3">
      <c r="H303131" s="35"/>
    </row>
    <row r="303132" spans="8:8" x14ac:dyDescent="0.3">
      <c r="H303132" s="35"/>
    </row>
    <row r="303133" spans="8:8" x14ac:dyDescent="0.3">
      <c r="H303133" s="35"/>
    </row>
    <row r="303134" spans="8:8" x14ac:dyDescent="0.3">
      <c r="H303134" s="35"/>
    </row>
    <row r="303135" spans="8:8" x14ac:dyDescent="0.3">
      <c r="H303135" s="35"/>
    </row>
    <row r="303136" spans="8:8" x14ac:dyDescent="0.3">
      <c r="H303136" s="35"/>
    </row>
    <row r="303137" spans="8:8" x14ac:dyDescent="0.3">
      <c r="H303137" s="35"/>
    </row>
    <row r="303138" spans="8:8" x14ac:dyDescent="0.3">
      <c r="H303138" s="35"/>
    </row>
    <row r="303139" spans="8:8" x14ac:dyDescent="0.3">
      <c r="H303139" s="35"/>
    </row>
    <row r="303140" spans="8:8" x14ac:dyDescent="0.3">
      <c r="H303140" s="35"/>
    </row>
    <row r="303141" spans="8:8" x14ac:dyDescent="0.3">
      <c r="H303141" s="35"/>
    </row>
    <row r="303142" spans="8:8" x14ac:dyDescent="0.3">
      <c r="H303142" s="35"/>
    </row>
    <row r="303143" spans="8:8" x14ac:dyDescent="0.3">
      <c r="H303143" s="35"/>
    </row>
    <row r="303144" spans="8:8" x14ac:dyDescent="0.3">
      <c r="H303144" s="35"/>
    </row>
    <row r="303145" spans="8:8" x14ac:dyDescent="0.3">
      <c r="H303145" s="35"/>
    </row>
    <row r="303146" spans="8:8" x14ac:dyDescent="0.3">
      <c r="H303146" s="35"/>
    </row>
    <row r="303147" spans="8:8" x14ac:dyDescent="0.3">
      <c r="H303147" s="35"/>
    </row>
    <row r="303148" spans="8:8" x14ac:dyDescent="0.3">
      <c r="H303148" s="35"/>
    </row>
    <row r="303149" spans="8:8" x14ac:dyDescent="0.3">
      <c r="H303149" s="35"/>
    </row>
    <row r="303150" spans="8:8" x14ac:dyDescent="0.3">
      <c r="H303150" s="35"/>
    </row>
    <row r="303151" spans="8:8" x14ac:dyDescent="0.3">
      <c r="H303151" s="35"/>
    </row>
    <row r="303152" spans="8:8" x14ac:dyDescent="0.3">
      <c r="H303152" s="35"/>
    </row>
    <row r="303153" spans="8:8" x14ac:dyDescent="0.3">
      <c r="H303153" s="35"/>
    </row>
    <row r="303154" spans="8:8" x14ac:dyDescent="0.3">
      <c r="H303154" s="35"/>
    </row>
    <row r="303155" spans="8:8" x14ac:dyDescent="0.3">
      <c r="H303155" s="35"/>
    </row>
    <row r="303156" spans="8:8" x14ac:dyDescent="0.3">
      <c r="H303156" s="35"/>
    </row>
    <row r="303157" spans="8:8" x14ac:dyDescent="0.3">
      <c r="H303157" s="35"/>
    </row>
    <row r="303158" spans="8:8" x14ac:dyDescent="0.3">
      <c r="H303158" s="35"/>
    </row>
    <row r="303159" spans="8:8" x14ac:dyDescent="0.3">
      <c r="H303159" s="35"/>
    </row>
    <row r="303160" spans="8:8" x14ac:dyDescent="0.3">
      <c r="H303160" s="35"/>
    </row>
    <row r="303161" spans="8:8" x14ac:dyDescent="0.3">
      <c r="H303161" s="35"/>
    </row>
    <row r="303162" spans="8:8" x14ac:dyDescent="0.3">
      <c r="H303162" s="35"/>
    </row>
    <row r="303163" spans="8:8" x14ac:dyDescent="0.3">
      <c r="H303163" s="35"/>
    </row>
    <row r="303164" spans="8:8" x14ac:dyDescent="0.3">
      <c r="H303164" s="35"/>
    </row>
    <row r="303165" spans="8:8" x14ac:dyDescent="0.3">
      <c r="H303165" s="35"/>
    </row>
    <row r="303166" spans="8:8" x14ac:dyDescent="0.3">
      <c r="H303166" s="35"/>
    </row>
    <row r="303167" spans="8:8" x14ac:dyDescent="0.3">
      <c r="H303167" s="35"/>
    </row>
    <row r="303168" spans="8:8" x14ac:dyDescent="0.3">
      <c r="H303168" s="35"/>
    </row>
    <row r="303169" spans="8:8" x14ac:dyDescent="0.3">
      <c r="H303169" s="35"/>
    </row>
    <row r="303170" spans="8:8" x14ac:dyDescent="0.3">
      <c r="H303170" s="35"/>
    </row>
    <row r="303171" spans="8:8" x14ac:dyDescent="0.3">
      <c r="H303171" s="35"/>
    </row>
    <row r="303172" spans="8:8" x14ac:dyDescent="0.3">
      <c r="H303172" s="35"/>
    </row>
    <row r="303173" spans="8:8" x14ac:dyDescent="0.3">
      <c r="H303173" s="35"/>
    </row>
    <row r="303174" spans="8:8" x14ac:dyDescent="0.3">
      <c r="H303174" s="35"/>
    </row>
    <row r="303175" spans="8:8" x14ac:dyDescent="0.3">
      <c r="H303175" s="35"/>
    </row>
    <row r="303176" spans="8:8" x14ac:dyDescent="0.3">
      <c r="H303176" s="35"/>
    </row>
    <row r="303177" spans="8:8" x14ac:dyDescent="0.3">
      <c r="H303177" s="35"/>
    </row>
    <row r="303178" spans="8:8" x14ac:dyDescent="0.3">
      <c r="H303178" s="35"/>
    </row>
    <row r="303179" spans="8:8" x14ac:dyDescent="0.3">
      <c r="H303179" s="35"/>
    </row>
    <row r="303180" spans="8:8" x14ac:dyDescent="0.3">
      <c r="H303180" s="35"/>
    </row>
    <row r="303181" spans="8:8" x14ac:dyDescent="0.3">
      <c r="H303181" s="35"/>
    </row>
    <row r="303182" spans="8:8" x14ac:dyDescent="0.3">
      <c r="H303182" s="35"/>
    </row>
    <row r="303183" spans="8:8" x14ac:dyDescent="0.3">
      <c r="H303183" s="35"/>
    </row>
    <row r="303184" spans="8:8" x14ac:dyDescent="0.3">
      <c r="H303184" s="35"/>
    </row>
    <row r="303185" spans="8:8" x14ac:dyDescent="0.3">
      <c r="H303185" s="35"/>
    </row>
    <row r="303186" spans="8:8" x14ac:dyDescent="0.3">
      <c r="H303186" s="35"/>
    </row>
    <row r="303187" spans="8:8" x14ac:dyDescent="0.3">
      <c r="H303187" s="35"/>
    </row>
    <row r="303188" spans="8:8" x14ac:dyDescent="0.3">
      <c r="H303188" s="35"/>
    </row>
    <row r="303189" spans="8:8" x14ac:dyDescent="0.3">
      <c r="H303189" s="35"/>
    </row>
    <row r="303190" spans="8:8" x14ac:dyDescent="0.3">
      <c r="H303190" s="35"/>
    </row>
    <row r="303191" spans="8:8" x14ac:dyDescent="0.3">
      <c r="H303191" s="35"/>
    </row>
    <row r="303192" spans="8:8" x14ac:dyDescent="0.3">
      <c r="H303192" s="35"/>
    </row>
    <row r="303193" spans="8:8" x14ac:dyDescent="0.3">
      <c r="H303193" s="35"/>
    </row>
    <row r="303194" spans="8:8" x14ac:dyDescent="0.3">
      <c r="H303194" s="35"/>
    </row>
    <row r="303195" spans="8:8" x14ac:dyDescent="0.3">
      <c r="H303195" s="35"/>
    </row>
    <row r="303196" spans="8:8" x14ac:dyDescent="0.3">
      <c r="H303196" s="35"/>
    </row>
    <row r="303197" spans="8:8" x14ac:dyDescent="0.3">
      <c r="H303197" s="35"/>
    </row>
    <row r="303198" spans="8:8" x14ac:dyDescent="0.3">
      <c r="H303198" s="35"/>
    </row>
    <row r="303199" spans="8:8" x14ac:dyDescent="0.3">
      <c r="H303199" s="35"/>
    </row>
    <row r="303200" spans="8:8" x14ac:dyDescent="0.3">
      <c r="H303200" s="35"/>
    </row>
    <row r="303201" spans="8:8" x14ac:dyDescent="0.3">
      <c r="H303201" s="35"/>
    </row>
    <row r="303202" spans="8:8" x14ac:dyDescent="0.3">
      <c r="H303202" s="35"/>
    </row>
    <row r="303203" spans="8:8" x14ac:dyDescent="0.3">
      <c r="H303203" s="35"/>
    </row>
    <row r="303204" spans="8:8" x14ac:dyDescent="0.3">
      <c r="H303204" s="35"/>
    </row>
    <row r="303205" spans="8:8" x14ac:dyDescent="0.3">
      <c r="H303205" s="35"/>
    </row>
    <row r="303206" spans="8:8" x14ac:dyDescent="0.3">
      <c r="H303206" s="35"/>
    </row>
    <row r="303207" spans="8:8" x14ac:dyDescent="0.3">
      <c r="H303207" s="35"/>
    </row>
    <row r="303208" spans="8:8" x14ac:dyDescent="0.3">
      <c r="H303208" s="35"/>
    </row>
    <row r="303209" spans="8:8" x14ac:dyDescent="0.3">
      <c r="H303209" s="35"/>
    </row>
    <row r="303210" spans="8:8" x14ac:dyDescent="0.3">
      <c r="H303210" s="35"/>
    </row>
    <row r="303211" spans="8:8" x14ac:dyDescent="0.3">
      <c r="H303211" s="35"/>
    </row>
    <row r="303212" spans="8:8" x14ac:dyDescent="0.3">
      <c r="H303212" s="35"/>
    </row>
    <row r="303213" spans="8:8" x14ac:dyDescent="0.3">
      <c r="H303213" s="35"/>
    </row>
    <row r="303214" spans="8:8" x14ac:dyDescent="0.3">
      <c r="H303214" s="35"/>
    </row>
    <row r="303215" spans="8:8" x14ac:dyDescent="0.3">
      <c r="H303215" s="35"/>
    </row>
    <row r="303216" spans="8:8" x14ac:dyDescent="0.3">
      <c r="H303216" s="35"/>
    </row>
    <row r="303217" spans="8:8" x14ac:dyDescent="0.3">
      <c r="H303217" s="35"/>
    </row>
    <row r="303218" spans="8:8" x14ac:dyDescent="0.3">
      <c r="H303218" s="35"/>
    </row>
    <row r="303219" spans="8:8" x14ac:dyDescent="0.3">
      <c r="H303219" s="35"/>
    </row>
    <row r="303220" spans="8:8" x14ac:dyDescent="0.3">
      <c r="H303220" s="35"/>
    </row>
    <row r="303221" spans="8:8" x14ac:dyDescent="0.3">
      <c r="H303221" s="35"/>
    </row>
    <row r="303222" spans="8:8" x14ac:dyDescent="0.3">
      <c r="H303222" s="35"/>
    </row>
    <row r="303223" spans="8:8" x14ac:dyDescent="0.3">
      <c r="H303223" s="35"/>
    </row>
    <row r="303224" spans="8:8" x14ac:dyDescent="0.3">
      <c r="H303224" s="35"/>
    </row>
    <row r="303225" spans="8:8" x14ac:dyDescent="0.3">
      <c r="H303225" s="35"/>
    </row>
    <row r="303226" spans="8:8" x14ac:dyDescent="0.3">
      <c r="H303226" s="35"/>
    </row>
    <row r="303227" spans="8:8" x14ac:dyDescent="0.3">
      <c r="H303227" s="35"/>
    </row>
    <row r="303228" spans="8:8" x14ac:dyDescent="0.3">
      <c r="H303228" s="35"/>
    </row>
    <row r="303229" spans="8:8" x14ac:dyDescent="0.3">
      <c r="H303229" s="35"/>
    </row>
    <row r="303230" spans="8:8" x14ac:dyDescent="0.3">
      <c r="H303230" s="35"/>
    </row>
    <row r="303231" spans="8:8" x14ac:dyDescent="0.3">
      <c r="H303231" s="35"/>
    </row>
    <row r="303232" spans="8:8" x14ac:dyDescent="0.3">
      <c r="H303232" s="35"/>
    </row>
    <row r="303233" spans="8:8" x14ac:dyDescent="0.3">
      <c r="H303233" s="35"/>
    </row>
    <row r="303234" spans="8:8" x14ac:dyDescent="0.3">
      <c r="H303234" s="35"/>
    </row>
    <row r="303235" spans="8:8" x14ac:dyDescent="0.3">
      <c r="H303235" s="35"/>
    </row>
    <row r="303236" spans="8:8" x14ac:dyDescent="0.3">
      <c r="H303236" s="35"/>
    </row>
    <row r="303237" spans="8:8" x14ac:dyDescent="0.3">
      <c r="H303237" s="35"/>
    </row>
    <row r="303238" spans="8:8" x14ac:dyDescent="0.3">
      <c r="H303238" s="35"/>
    </row>
    <row r="303239" spans="8:8" x14ac:dyDescent="0.3">
      <c r="H303239" s="35"/>
    </row>
    <row r="303240" spans="8:8" x14ac:dyDescent="0.3">
      <c r="H303240" s="35"/>
    </row>
    <row r="303241" spans="8:8" x14ac:dyDescent="0.3">
      <c r="H303241" s="35"/>
    </row>
    <row r="303242" spans="8:8" x14ac:dyDescent="0.3">
      <c r="H303242" s="35"/>
    </row>
    <row r="303243" spans="8:8" x14ac:dyDescent="0.3">
      <c r="H303243" s="35"/>
    </row>
    <row r="303244" spans="8:8" x14ac:dyDescent="0.3">
      <c r="H303244" s="35"/>
    </row>
    <row r="303245" spans="8:8" x14ac:dyDescent="0.3">
      <c r="H303245" s="35"/>
    </row>
    <row r="303246" spans="8:8" x14ac:dyDescent="0.3">
      <c r="H303246" s="35"/>
    </row>
    <row r="303247" spans="8:8" x14ac:dyDescent="0.3">
      <c r="H303247" s="35"/>
    </row>
    <row r="303248" spans="8:8" x14ac:dyDescent="0.3">
      <c r="H303248" s="35"/>
    </row>
    <row r="303249" spans="8:8" x14ac:dyDescent="0.3">
      <c r="H303249" s="35"/>
    </row>
    <row r="303250" spans="8:8" x14ac:dyDescent="0.3">
      <c r="H303250" s="35"/>
    </row>
    <row r="303251" spans="8:8" x14ac:dyDescent="0.3">
      <c r="H303251" s="35"/>
    </row>
    <row r="303252" spans="8:8" x14ac:dyDescent="0.3">
      <c r="H303252" s="35"/>
    </row>
    <row r="303253" spans="8:8" x14ac:dyDescent="0.3">
      <c r="H303253" s="35"/>
    </row>
    <row r="303254" spans="8:8" x14ac:dyDescent="0.3">
      <c r="H303254" s="35"/>
    </row>
    <row r="303255" spans="8:8" x14ac:dyDescent="0.3">
      <c r="H303255" s="35"/>
    </row>
    <row r="303256" spans="8:8" x14ac:dyDescent="0.3">
      <c r="H303256" s="35"/>
    </row>
    <row r="303257" spans="8:8" x14ac:dyDescent="0.3">
      <c r="H303257" s="35"/>
    </row>
    <row r="303258" spans="8:8" x14ac:dyDescent="0.3">
      <c r="H303258" s="35"/>
    </row>
    <row r="303259" spans="8:8" x14ac:dyDescent="0.3">
      <c r="H303259" s="35"/>
    </row>
    <row r="303260" spans="8:8" x14ac:dyDescent="0.3">
      <c r="H303260" s="35"/>
    </row>
    <row r="303261" spans="8:8" x14ac:dyDescent="0.3">
      <c r="H303261" s="35"/>
    </row>
    <row r="303262" spans="8:8" x14ac:dyDescent="0.3">
      <c r="H303262" s="35"/>
    </row>
    <row r="303263" spans="8:8" x14ac:dyDescent="0.3">
      <c r="H303263" s="35"/>
    </row>
    <row r="303264" spans="8:8" x14ac:dyDescent="0.3">
      <c r="H303264" s="35"/>
    </row>
    <row r="303265" spans="8:8" x14ac:dyDescent="0.3">
      <c r="H303265" s="35"/>
    </row>
    <row r="303266" spans="8:8" x14ac:dyDescent="0.3">
      <c r="H303266" s="35"/>
    </row>
    <row r="303267" spans="8:8" x14ac:dyDescent="0.3">
      <c r="H303267" s="35"/>
    </row>
    <row r="303268" spans="8:8" x14ac:dyDescent="0.3">
      <c r="H303268" s="35"/>
    </row>
    <row r="303269" spans="8:8" x14ac:dyDescent="0.3">
      <c r="H303269" s="35"/>
    </row>
    <row r="303270" spans="8:8" x14ac:dyDescent="0.3">
      <c r="H303270" s="35"/>
    </row>
    <row r="303271" spans="8:8" x14ac:dyDescent="0.3">
      <c r="H303271" s="35"/>
    </row>
    <row r="303272" spans="8:8" x14ac:dyDescent="0.3">
      <c r="H303272" s="35"/>
    </row>
    <row r="303273" spans="8:8" x14ac:dyDescent="0.3">
      <c r="H303273" s="35"/>
    </row>
    <row r="303274" spans="8:8" x14ac:dyDescent="0.3">
      <c r="H303274" s="35"/>
    </row>
    <row r="303275" spans="8:8" x14ac:dyDescent="0.3">
      <c r="H303275" s="35"/>
    </row>
    <row r="303276" spans="8:8" x14ac:dyDescent="0.3">
      <c r="H303276" s="35"/>
    </row>
    <row r="303277" spans="8:8" x14ac:dyDescent="0.3">
      <c r="H303277" s="35"/>
    </row>
    <row r="303278" spans="8:8" x14ac:dyDescent="0.3">
      <c r="H303278" s="35"/>
    </row>
    <row r="303279" spans="8:8" x14ac:dyDescent="0.3">
      <c r="H303279" s="35"/>
    </row>
    <row r="303280" spans="8:8" x14ac:dyDescent="0.3">
      <c r="H303280" s="35"/>
    </row>
    <row r="303281" spans="8:8" x14ac:dyDescent="0.3">
      <c r="H303281" s="35"/>
    </row>
    <row r="303282" spans="8:8" x14ac:dyDescent="0.3">
      <c r="H303282" s="35"/>
    </row>
    <row r="303283" spans="8:8" x14ac:dyDescent="0.3">
      <c r="H303283" s="35"/>
    </row>
    <row r="303284" spans="8:8" x14ac:dyDescent="0.3">
      <c r="H303284" s="35"/>
    </row>
    <row r="303285" spans="8:8" x14ac:dyDescent="0.3">
      <c r="H303285" s="35"/>
    </row>
    <row r="303286" spans="8:8" x14ac:dyDescent="0.3">
      <c r="H303286" s="35"/>
    </row>
    <row r="303287" spans="8:8" x14ac:dyDescent="0.3">
      <c r="H303287" s="35"/>
    </row>
    <row r="303288" spans="8:8" x14ac:dyDescent="0.3">
      <c r="H303288" s="35"/>
    </row>
    <row r="303289" spans="8:8" x14ac:dyDescent="0.3">
      <c r="H303289" s="35"/>
    </row>
    <row r="303290" spans="8:8" x14ac:dyDescent="0.3">
      <c r="H303290" s="35"/>
    </row>
    <row r="303291" spans="8:8" x14ac:dyDescent="0.3">
      <c r="H303291" s="35"/>
    </row>
    <row r="303292" spans="8:8" x14ac:dyDescent="0.3">
      <c r="H303292" s="35"/>
    </row>
    <row r="303293" spans="8:8" x14ac:dyDescent="0.3">
      <c r="H303293" s="35"/>
    </row>
    <row r="303294" spans="8:8" x14ac:dyDescent="0.3">
      <c r="H303294" s="35"/>
    </row>
    <row r="303295" spans="8:8" x14ac:dyDescent="0.3">
      <c r="H303295" s="35"/>
    </row>
    <row r="303296" spans="8:8" x14ac:dyDescent="0.3">
      <c r="H303296" s="35"/>
    </row>
    <row r="303297" spans="8:8" x14ac:dyDescent="0.3">
      <c r="H303297" s="35"/>
    </row>
    <row r="303298" spans="8:8" x14ac:dyDescent="0.3">
      <c r="H303298" s="35"/>
    </row>
    <row r="303299" spans="8:8" x14ac:dyDescent="0.3">
      <c r="H303299" s="35"/>
    </row>
    <row r="303300" spans="8:8" x14ac:dyDescent="0.3">
      <c r="H303300" s="35"/>
    </row>
    <row r="303301" spans="8:8" x14ac:dyDescent="0.3">
      <c r="H303301" s="35"/>
    </row>
    <row r="303302" spans="8:8" x14ac:dyDescent="0.3">
      <c r="H303302" s="35"/>
    </row>
    <row r="303303" spans="8:8" x14ac:dyDescent="0.3">
      <c r="H303303" s="35"/>
    </row>
    <row r="303304" spans="8:8" x14ac:dyDescent="0.3">
      <c r="H303304" s="35"/>
    </row>
    <row r="303305" spans="8:8" x14ac:dyDescent="0.3">
      <c r="H303305" s="35"/>
    </row>
    <row r="303306" spans="8:8" x14ac:dyDescent="0.3">
      <c r="H303306" s="35"/>
    </row>
    <row r="303307" spans="8:8" x14ac:dyDescent="0.3">
      <c r="H303307" s="35"/>
    </row>
    <row r="303308" spans="8:8" x14ac:dyDescent="0.3">
      <c r="H303308" s="35"/>
    </row>
    <row r="303309" spans="8:8" x14ac:dyDescent="0.3">
      <c r="H303309" s="35"/>
    </row>
    <row r="303310" spans="8:8" x14ac:dyDescent="0.3">
      <c r="H303310" s="35"/>
    </row>
    <row r="303311" spans="8:8" x14ac:dyDescent="0.3">
      <c r="H303311" s="35"/>
    </row>
    <row r="303312" spans="8:8" x14ac:dyDescent="0.3">
      <c r="H303312" s="35"/>
    </row>
    <row r="303313" spans="8:8" x14ac:dyDescent="0.3">
      <c r="H303313" s="35"/>
    </row>
    <row r="303314" spans="8:8" x14ac:dyDescent="0.3">
      <c r="H303314" s="35"/>
    </row>
    <row r="303315" spans="8:8" x14ac:dyDescent="0.3">
      <c r="H303315" s="35"/>
    </row>
    <row r="303316" spans="8:8" x14ac:dyDescent="0.3">
      <c r="H303316" s="35"/>
    </row>
    <row r="303317" spans="8:8" x14ac:dyDescent="0.3">
      <c r="H303317" s="35"/>
    </row>
    <row r="303318" spans="8:8" x14ac:dyDescent="0.3">
      <c r="H303318" s="35"/>
    </row>
    <row r="303319" spans="8:8" x14ac:dyDescent="0.3">
      <c r="H303319" s="35"/>
    </row>
    <row r="303320" spans="8:8" x14ac:dyDescent="0.3">
      <c r="H303320" s="35"/>
    </row>
    <row r="303321" spans="8:8" x14ac:dyDescent="0.3">
      <c r="H303321" s="35"/>
    </row>
    <row r="303322" spans="8:8" x14ac:dyDescent="0.3">
      <c r="H303322" s="35"/>
    </row>
    <row r="303323" spans="8:8" x14ac:dyDescent="0.3">
      <c r="H303323" s="35"/>
    </row>
    <row r="303324" spans="8:8" x14ac:dyDescent="0.3">
      <c r="H303324" s="35"/>
    </row>
    <row r="303325" spans="8:8" x14ac:dyDescent="0.3">
      <c r="H303325" s="35"/>
    </row>
    <row r="303326" spans="8:8" x14ac:dyDescent="0.3">
      <c r="H303326" s="35"/>
    </row>
    <row r="303327" spans="8:8" x14ac:dyDescent="0.3">
      <c r="H303327" s="35"/>
    </row>
    <row r="303328" spans="8:8" x14ac:dyDescent="0.3">
      <c r="H303328" s="35"/>
    </row>
    <row r="303329" spans="8:8" x14ac:dyDescent="0.3">
      <c r="H303329" s="35"/>
    </row>
    <row r="303330" spans="8:8" x14ac:dyDescent="0.3">
      <c r="H303330" s="35"/>
    </row>
    <row r="303331" spans="8:8" x14ac:dyDescent="0.3">
      <c r="H303331" s="35"/>
    </row>
    <row r="303332" spans="8:8" x14ac:dyDescent="0.3">
      <c r="H303332" s="35"/>
    </row>
    <row r="303333" spans="8:8" x14ac:dyDescent="0.3">
      <c r="H303333" s="35"/>
    </row>
    <row r="303334" spans="8:8" x14ac:dyDescent="0.3">
      <c r="H303334" s="35"/>
    </row>
    <row r="303335" spans="8:8" x14ac:dyDescent="0.3">
      <c r="H303335" s="35"/>
    </row>
    <row r="303336" spans="8:8" x14ac:dyDescent="0.3">
      <c r="H303336" s="35"/>
    </row>
    <row r="303337" spans="8:8" x14ac:dyDescent="0.3">
      <c r="H303337" s="35"/>
    </row>
    <row r="303338" spans="8:8" x14ac:dyDescent="0.3">
      <c r="H303338" s="35"/>
    </row>
    <row r="303339" spans="8:8" x14ac:dyDescent="0.3">
      <c r="H303339" s="35"/>
    </row>
    <row r="303340" spans="8:8" x14ac:dyDescent="0.3">
      <c r="H303340" s="35"/>
    </row>
    <row r="303341" spans="8:8" x14ac:dyDescent="0.3">
      <c r="H303341" s="35"/>
    </row>
    <row r="303342" spans="8:8" x14ac:dyDescent="0.3">
      <c r="H303342" s="35"/>
    </row>
    <row r="303343" spans="8:8" x14ac:dyDescent="0.3">
      <c r="H303343" s="35"/>
    </row>
    <row r="303344" spans="8:8" x14ac:dyDescent="0.3">
      <c r="H303344" s="35"/>
    </row>
    <row r="303345" spans="8:8" x14ac:dyDescent="0.3">
      <c r="H303345" s="35"/>
    </row>
    <row r="303346" spans="8:8" x14ac:dyDescent="0.3">
      <c r="H303346" s="35"/>
    </row>
    <row r="303347" spans="8:8" x14ac:dyDescent="0.3">
      <c r="H303347" s="35"/>
    </row>
    <row r="303348" spans="8:8" x14ac:dyDescent="0.3">
      <c r="H303348" s="35"/>
    </row>
    <row r="303349" spans="8:8" x14ac:dyDescent="0.3">
      <c r="H303349" s="35"/>
    </row>
    <row r="303350" spans="8:8" x14ac:dyDescent="0.3">
      <c r="H303350" s="35"/>
    </row>
    <row r="303351" spans="8:8" x14ac:dyDescent="0.3">
      <c r="H303351" s="35"/>
    </row>
    <row r="303352" spans="8:8" x14ac:dyDescent="0.3">
      <c r="H303352" s="35"/>
    </row>
    <row r="303353" spans="8:8" x14ac:dyDescent="0.3">
      <c r="H303353" s="35"/>
    </row>
    <row r="303354" spans="8:8" x14ac:dyDescent="0.3">
      <c r="H303354" s="35"/>
    </row>
    <row r="303355" spans="8:8" x14ac:dyDescent="0.3">
      <c r="H303355" s="35"/>
    </row>
    <row r="303356" spans="8:8" x14ac:dyDescent="0.3">
      <c r="H303356" s="35"/>
    </row>
    <row r="303357" spans="8:8" x14ac:dyDescent="0.3">
      <c r="H303357" s="35"/>
    </row>
    <row r="303358" spans="8:8" x14ac:dyDescent="0.3">
      <c r="H303358" s="35"/>
    </row>
    <row r="303359" spans="8:8" x14ac:dyDescent="0.3">
      <c r="H303359" s="35"/>
    </row>
    <row r="303360" spans="8:8" x14ac:dyDescent="0.3">
      <c r="H303360" s="35"/>
    </row>
    <row r="303361" spans="8:8" x14ac:dyDescent="0.3">
      <c r="H303361" s="35"/>
    </row>
    <row r="303362" spans="8:8" x14ac:dyDescent="0.3">
      <c r="H303362" s="35"/>
    </row>
    <row r="303363" spans="8:8" x14ac:dyDescent="0.3">
      <c r="H303363" s="35"/>
    </row>
    <row r="303364" spans="8:8" x14ac:dyDescent="0.3">
      <c r="H303364" s="35"/>
    </row>
    <row r="303365" spans="8:8" x14ac:dyDescent="0.3">
      <c r="H303365" s="35"/>
    </row>
    <row r="303366" spans="8:8" x14ac:dyDescent="0.3">
      <c r="H303366" s="35"/>
    </row>
    <row r="303367" spans="8:8" x14ac:dyDescent="0.3">
      <c r="H303367" s="35"/>
    </row>
    <row r="303368" spans="8:8" x14ac:dyDescent="0.3">
      <c r="H303368" s="35"/>
    </row>
    <row r="303369" spans="8:8" x14ac:dyDescent="0.3">
      <c r="H303369" s="35"/>
    </row>
    <row r="303370" spans="8:8" x14ac:dyDescent="0.3">
      <c r="H303370" s="35"/>
    </row>
    <row r="303371" spans="8:8" x14ac:dyDescent="0.3">
      <c r="H303371" s="35"/>
    </row>
    <row r="303372" spans="8:8" x14ac:dyDescent="0.3">
      <c r="H303372" s="35"/>
    </row>
    <row r="303373" spans="8:8" x14ac:dyDescent="0.3">
      <c r="H303373" s="35"/>
    </row>
    <row r="303374" spans="8:8" x14ac:dyDescent="0.3">
      <c r="H303374" s="35"/>
    </row>
    <row r="303375" spans="8:8" x14ac:dyDescent="0.3">
      <c r="H303375" s="35"/>
    </row>
    <row r="303376" spans="8:8" x14ac:dyDescent="0.3">
      <c r="H303376" s="35"/>
    </row>
    <row r="303377" spans="8:8" x14ac:dyDescent="0.3">
      <c r="H303377" s="35"/>
    </row>
    <row r="303378" spans="8:8" x14ac:dyDescent="0.3">
      <c r="H303378" s="35"/>
    </row>
    <row r="303379" spans="8:8" x14ac:dyDescent="0.3">
      <c r="H303379" s="35"/>
    </row>
    <row r="303380" spans="8:8" x14ac:dyDescent="0.3">
      <c r="H303380" s="35"/>
    </row>
    <row r="303381" spans="8:8" x14ac:dyDescent="0.3">
      <c r="H303381" s="35"/>
    </row>
    <row r="303382" spans="8:8" x14ac:dyDescent="0.3">
      <c r="H303382" s="35"/>
    </row>
    <row r="303383" spans="8:8" x14ac:dyDescent="0.3">
      <c r="H303383" s="35"/>
    </row>
    <row r="303384" spans="8:8" x14ac:dyDescent="0.3">
      <c r="H303384" s="35"/>
    </row>
    <row r="303385" spans="8:8" x14ac:dyDescent="0.3">
      <c r="H303385" s="35"/>
    </row>
    <row r="303386" spans="8:8" x14ac:dyDescent="0.3">
      <c r="H303386" s="35"/>
    </row>
    <row r="303387" spans="8:8" x14ac:dyDescent="0.3">
      <c r="H303387" s="35"/>
    </row>
    <row r="303388" spans="8:8" x14ac:dyDescent="0.3">
      <c r="H303388" s="35"/>
    </row>
    <row r="303389" spans="8:8" x14ac:dyDescent="0.3">
      <c r="H303389" s="35"/>
    </row>
    <row r="303390" spans="8:8" x14ac:dyDescent="0.3">
      <c r="H303390" s="35"/>
    </row>
    <row r="303391" spans="8:8" x14ac:dyDescent="0.3">
      <c r="H303391" s="35"/>
    </row>
    <row r="303392" spans="8:8" x14ac:dyDescent="0.3">
      <c r="H303392" s="35"/>
    </row>
    <row r="303393" spans="8:8" x14ac:dyDescent="0.3">
      <c r="H303393" s="35"/>
    </row>
    <row r="303394" spans="8:8" x14ac:dyDescent="0.3">
      <c r="H303394" s="35"/>
    </row>
    <row r="303395" spans="8:8" x14ac:dyDescent="0.3">
      <c r="H303395" s="35"/>
    </row>
    <row r="303396" spans="8:8" x14ac:dyDescent="0.3">
      <c r="H303396" s="35"/>
    </row>
    <row r="303397" spans="8:8" x14ac:dyDescent="0.3">
      <c r="H303397" s="35"/>
    </row>
    <row r="303398" spans="8:8" x14ac:dyDescent="0.3">
      <c r="H303398" s="35"/>
    </row>
    <row r="303399" spans="8:8" x14ac:dyDescent="0.3">
      <c r="H303399" s="35"/>
    </row>
    <row r="303400" spans="8:8" x14ac:dyDescent="0.3">
      <c r="H303400" s="35"/>
    </row>
    <row r="303401" spans="8:8" x14ac:dyDescent="0.3">
      <c r="H303401" s="35"/>
    </row>
    <row r="303402" spans="8:8" x14ac:dyDescent="0.3">
      <c r="H303402" s="35"/>
    </row>
    <row r="303403" spans="8:8" x14ac:dyDescent="0.3">
      <c r="H303403" s="35"/>
    </row>
    <row r="303404" spans="8:8" x14ac:dyDescent="0.3">
      <c r="H303404" s="35"/>
    </row>
    <row r="303405" spans="8:8" x14ac:dyDescent="0.3">
      <c r="H303405" s="35"/>
    </row>
    <row r="303406" spans="8:8" x14ac:dyDescent="0.3">
      <c r="H303406" s="35"/>
    </row>
    <row r="303407" spans="8:8" x14ac:dyDescent="0.3">
      <c r="H303407" s="35"/>
    </row>
    <row r="303408" spans="8:8" x14ac:dyDescent="0.3">
      <c r="H303408" s="35"/>
    </row>
    <row r="303409" spans="8:8" x14ac:dyDescent="0.3">
      <c r="H303409" s="35"/>
    </row>
    <row r="303410" spans="8:8" x14ac:dyDescent="0.3">
      <c r="H303410" s="35"/>
    </row>
    <row r="303411" spans="8:8" x14ac:dyDescent="0.3">
      <c r="H303411" s="35"/>
    </row>
    <row r="303412" spans="8:8" x14ac:dyDescent="0.3">
      <c r="H303412" s="35"/>
    </row>
    <row r="303413" spans="8:8" x14ac:dyDescent="0.3">
      <c r="H303413" s="35"/>
    </row>
    <row r="303414" spans="8:8" x14ac:dyDescent="0.3">
      <c r="H303414" s="35"/>
    </row>
    <row r="303415" spans="8:8" x14ac:dyDescent="0.3">
      <c r="H303415" s="35"/>
    </row>
    <row r="303416" spans="8:8" x14ac:dyDescent="0.3">
      <c r="H303416" s="35"/>
    </row>
    <row r="303417" spans="8:8" x14ac:dyDescent="0.3">
      <c r="H303417" s="35"/>
    </row>
    <row r="303418" spans="8:8" x14ac:dyDescent="0.3">
      <c r="H303418" s="35"/>
    </row>
    <row r="303419" spans="8:8" x14ac:dyDescent="0.3">
      <c r="H303419" s="35"/>
    </row>
    <row r="303420" spans="8:8" x14ac:dyDescent="0.3">
      <c r="H303420" s="35"/>
    </row>
    <row r="303421" spans="8:8" x14ac:dyDescent="0.3">
      <c r="H303421" s="35"/>
    </row>
    <row r="303422" spans="8:8" x14ac:dyDescent="0.3">
      <c r="H303422" s="35"/>
    </row>
    <row r="303423" spans="8:8" x14ac:dyDescent="0.3">
      <c r="H303423" s="35"/>
    </row>
    <row r="303424" spans="8:8" x14ac:dyDescent="0.3">
      <c r="H303424" s="35"/>
    </row>
    <row r="303425" spans="8:8" x14ac:dyDescent="0.3">
      <c r="H303425" s="35"/>
    </row>
    <row r="303426" spans="8:8" x14ac:dyDescent="0.3">
      <c r="H303426" s="35"/>
    </row>
    <row r="303427" spans="8:8" x14ac:dyDescent="0.3">
      <c r="H303427" s="35"/>
    </row>
    <row r="303428" spans="8:8" x14ac:dyDescent="0.3">
      <c r="H303428" s="35"/>
    </row>
    <row r="303429" spans="8:8" x14ac:dyDescent="0.3">
      <c r="H303429" s="35"/>
    </row>
    <row r="303430" spans="8:8" x14ac:dyDescent="0.3">
      <c r="H303430" s="35"/>
    </row>
    <row r="303431" spans="8:8" x14ac:dyDescent="0.3">
      <c r="H303431" s="35"/>
    </row>
    <row r="303432" spans="8:8" x14ac:dyDescent="0.3">
      <c r="H303432" s="35"/>
    </row>
    <row r="303433" spans="8:8" x14ac:dyDescent="0.3">
      <c r="H303433" s="35"/>
    </row>
    <row r="303434" spans="8:8" x14ac:dyDescent="0.3">
      <c r="H303434" s="35"/>
    </row>
    <row r="303435" spans="8:8" x14ac:dyDescent="0.3">
      <c r="H303435" s="35"/>
    </row>
    <row r="303436" spans="8:8" x14ac:dyDescent="0.3">
      <c r="H303436" s="35"/>
    </row>
    <row r="303437" spans="8:8" x14ac:dyDescent="0.3">
      <c r="H303437" s="35"/>
    </row>
    <row r="303438" spans="8:8" x14ac:dyDescent="0.3">
      <c r="H303438" s="35"/>
    </row>
    <row r="303439" spans="8:8" x14ac:dyDescent="0.3">
      <c r="H303439" s="35"/>
    </row>
    <row r="303440" spans="8:8" x14ac:dyDescent="0.3">
      <c r="H303440" s="35"/>
    </row>
    <row r="303441" spans="8:8" x14ac:dyDescent="0.3">
      <c r="H303441" s="35"/>
    </row>
    <row r="303442" spans="8:8" x14ac:dyDescent="0.3">
      <c r="H303442" s="35"/>
    </row>
    <row r="303443" spans="8:8" x14ac:dyDescent="0.3">
      <c r="H303443" s="35"/>
    </row>
    <row r="303444" spans="8:8" x14ac:dyDescent="0.3">
      <c r="H303444" s="35"/>
    </row>
    <row r="303445" spans="8:8" x14ac:dyDescent="0.3">
      <c r="H303445" s="35"/>
    </row>
    <row r="303446" spans="8:8" x14ac:dyDescent="0.3">
      <c r="H303446" s="35"/>
    </row>
    <row r="303447" spans="8:8" x14ac:dyDescent="0.3">
      <c r="H303447" s="35"/>
    </row>
    <row r="303448" spans="8:8" x14ac:dyDescent="0.3">
      <c r="H303448" s="35"/>
    </row>
    <row r="303449" spans="8:8" x14ac:dyDescent="0.3">
      <c r="H303449" s="35"/>
    </row>
    <row r="303450" spans="8:8" x14ac:dyDescent="0.3">
      <c r="H303450" s="35"/>
    </row>
    <row r="303451" spans="8:8" x14ac:dyDescent="0.3">
      <c r="H303451" s="35"/>
    </row>
    <row r="303452" spans="8:8" x14ac:dyDescent="0.3">
      <c r="H303452" s="35"/>
    </row>
    <row r="303453" spans="8:8" x14ac:dyDescent="0.3">
      <c r="H303453" s="35"/>
    </row>
    <row r="303454" spans="8:8" x14ac:dyDescent="0.3">
      <c r="H303454" s="35"/>
    </row>
    <row r="303455" spans="8:8" x14ac:dyDescent="0.3">
      <c r="H303455" s="35"/>
    </row>
    <row r="303456" spans="8:8" x14ac:dyDescent="0.3">
      <c r="H303456" s="35"/>
    </row>
    <row r="303457" spans="8:8" x14ac:dyDescent="0.3">
      <c r="H303457" s="35"/>
    </row>
    <row r="303458" spans="8:8" x14ac:dyDescent="0.3">
      <c r="H303458" s="35"/>
    </row>
    <row r="303459" spans="8:8" x14ac:dyDescent="0.3">
      <c r="H303459" s="35"/>
    </row>
    <row r="303460" spans="8:8" x14ac:dyDescent="0.3">
      <c r="H303460" s="35"/>
    </row>
    <row r="303461" spans="8:8" x14ac:dyDescent="0.3">
      <c r="H303461" s="35"/>
    </row>
    <row r="303462" spans="8:8" x14ac:dyDescent="0.3">
      <c r="H303462" s="35"/>
    </row>
    <row r="303463" spans="8:8" x14ac:dyDescent="0.3">
      <c r="H303463" s="35"/>
    </row>
    <row r="303464" spans="8:8" x14ac:dyDescent="0.3">
      <c r="H303464" s="35"/>
    </row>
    <row r="303465" spans="8:8" x14ac:dyDescent="0.3">
      <c r="H303465" s="35"/>
    </row>
    <row r="303466" spans="8:8" x14ac:dyDescent="0.3">
      <c r="H303466" s="35"/>
    </row>
    <row r="303467" spans="8:8" x14ac:dyDescent="0.3">
      <c r="H303467" s="35"/>
    </row>
    <row r="303468" spans="8:8" x14ac:dyDescent="0.3">
      <c r="H303468" s="35"/>
    </row>
    <row r="303469" spans="8:8" x14ac:dyDescent="0.3">
      <c r="H303469" s="35"/>
    </row>
    <row r="303470" spans="8:8" x14ac:dyDescent="0.3">
      <c r="H303470" s="35"/>
    </row>
    <row r="303471" spans="8:8" x14ac:dyDescent="0.3">
      <c r="H303471" s="35"/>
    </row>
    <row r="303472" spans="8:8" x14ac:dyDescent="0.3">
      <c r="H303472" s="35"/>
    </row>
    <row r="303473" spans="8:8" x14ac:dyDescent="0.3">
      <c r="H303473" s="35"/>
    </row>
    <row r="303474" spans="8:8" x14ac:dyDescent="0.3">
      <c r="H303474" s="35"/>
    </row>
    <row r="303475" spans="8:8" x14ac:dyDescent="0.3">
      <c r="H303475" s="35"/>
    </row>
    <row r="303476" spans="8:8" x14ac:dyDescent="0.3">
      <c r="H303476" s="35"/>
    </row>
    <row r="303477" spans="8:8" x14ac:dyDescent="0.3">
      <c r="H303477" s="35"/>
    </row>
    <row r="303478" spans="8:8" x14ac:dyDescent="0.3">
      <c r="H303478" s="35"/>
    </row>
    <row r="303479" spans="8:8" x14ac:dyDescent="0.3">
      <c r="H303479" s="35"/>
    </row>
    <row r="303480" spans="8:8" x14ac:dyDescent="0.3">
      <c r="H303480" s="35"/>
    </row>
    <row r="303481" spans="8:8" x14ac:dyDescent="0.3">
      <c r="H303481" s="35"/>
    </row>
    <row r="303482" spans="8:8" x14ac:dyDescent="0.3">
      <c r="H303482" s="35"/>
    </row>
    <row r="303483" spans="8:8" x14ac:dyDescent="0.3">
      <c r="H303483" s="35"/>
    </row>
    <row r="303484" spans="8:8" x14ac:dyDescent="0.3">
      <c r="H303484" s="35"/>
    </row>
    <row r="303485" spans="8:8" x14ac:dyDescent="0.3">
      <c r="H303485" s="35"/>
    </row>
    <row r="303486" spans="8:8" x14ac:dyDescent="0.3">
      <c r="H303486" s="35"/>
    </row>
    <row r="303487" spans="8:8" x14ac:dyDescent="0.3">
      <c r="H303487" s="35"/>
    </row>
    <row r="303488" spans="8:8" x14ac:dyDescent="0.3">
      <c r="H303488" s="35"/>
    </row>
    <row r="303489" spans="8:8" x14ac:dyDescent="0.3">
      <c r="H303489" s="35"/>
    </row>
    <row r="303490" spans="8:8" x14ac:dyDescent="0.3">
      <c r="H303490" s="35"/>
    </row>
    <row r="303491" spans="8:8" x14ac:dyDescent="0.3">
      <c r="H303491" s="35"/>
    </row>
    <row r="303492" spans="8:8" x14ac:dyDescent="0.3">
      <c r="H303492" s="35"/>
    </row>
    <row r="303493" spans="8:8" x14ac:dyDescent="0.3">
      <c r="H303493" s="35"/>
    </row>
    <row r="303494" spans="8:8" x14ac:dyDescent="0.3">
      <c r="H303494" s="35"/>
    </row>
    <row r="303495" spans="8:8" x14ac:dyDescent="0.3">
      <c r="H303495" s="35"/>
    </row>
    <row r="303496" spans="8:8" x14ac:dyDescent="0.3">
      <c r="H303496" s="35"/>
    </row>
    <row r="303497" spans="8:8" x14ac:dyDescent="0.3">
      <c r="H303497" s="35"/>
    </row>
    <row r="303498" spans="8:8" x14ac:dyDescent="0.3">
      <c r="H303498" s="35"/>
    </row>
    <row r="303499" spans="8:8" x14ac:dyDescent="0.3">
      <c r="H303499" s="35"/>
    </row>
    <row r="303500" spans="8:8" x14ac:dyDescent="0.3">
      <c r="H303500" s="35"/>
    </row>
    <row r="303501" spans="8:8" x14ac:dyDescent="0.3">
      <c r="H303501" s="35"/>
    </row>
    <row r="303502" spans="8:8" x14ac:dyDescent="0.3">
      <c r="H303502" s="35"/>
    </row>
    <row r="303503" spans="8:8" x14ac:dyDescent="0.3">
      <c r="H303503" s="35"/>
    </row>
    <row r="303504" spans="8:8" x14ac:dyDescent="0.3">
      <c r="H303504" s="35"/>
    </row>
    <row r="303505" spans="8:8" x14ac:dyDescent="0.3">
      <c r="H303505" s="35"/>
    </row>
    <row r="303506" spans="8:8" x14ac:dyDescent="0.3">
      <c r="H303506" s="35"/>
    </row>
    <row r="303507" spans="8:8" x14ac:dyDescent="0.3">
      <c r="H303507" s="35"/>
    </row>
    <row r="303508" spans="8:8" x14ac:dyDescent="0.3">
      <c r="H303508" s="35"/>
    </row>
    <row r="303509" spans="8:8" x14ac:dyDescent="0.3">
      <c r="H303509" s="35"/>
    </row>
    <row r="303510" spans="8:8" x14ac:dyDescent="0.3">
      <c r="H303510" s="35"/>
    </row>
    <row r="303511" spans="8:8" x14ac:dyDescent="0.3">
      <c r="H303511" s="35"/>
    </row>
    <row r="303512" spans="8:8" x14ac:dyDescent="0.3">
      <c r="H303512" s="35"/>
    </row>
    <row r="303513" spans="8:8" x14ac:dyDescent="0.3">
      <c r="H303513" s="35"/>
    </row>
    <row r="303514" spans="8:8" x14ac:dyDescent="0.3">
      <c r="H303514" s="35"/>
    </row>
    <row r="303515" spans="8:8" x14ac:dyDescent="0.3">
      <c r="H303515" s="35"/>
    </row>
    <row r="303516" spans="8:8" x14ac:dyDescent="0.3">
      <c r="H303516" s="35"/>
    </row>
    <row r="303517" spans="8:8" x14ac:dyDescent="0.3">
      <c r="H303517" s="35"/>
    </row>
    <row r="303518" spans="8:8" x14ac:dyDescent="0.3">
      <c r="H303518" s="35"/>
    </row>
    <row r="303519" spans="8:8" x14ac:dyDescent="0.3">
      <c r="H303519" s="35"/>
    </row>
    <row r="303520" spans="8:8" x14ac:dyDescent="0.3">
      <c r="H303520" s="35"/>
    </row>
    <row r="303521" spans="8:8" x14ac:dyDescent="0.3">
      <c r="H303521" s="35"/>
    </row>
    <row r="303522" spans="8:8" x14ac:dyDescent="0.3">
      <c r="H303522" s="35"/>
    </row>
    <row r="303523" spans="8:8" x14ac:dyDescent="0.3">
      <c r="H303523" s="35"/>
    </row>
    <row r="303524" spans="8:8" x14ac:dyDescent="0.3">
      <c r="H303524" s="35"/>
    </row>
    <row r="303525" spans="8:8" x14ac:dyDescent="0.3">
      <c r="H303525" s="35"/>
    </row>
    <row r="303526" spans="8:8" x14ac:dyDescent="0.3">
      <c r="H303526" s="35"/>
    </row>
    <row r="303527" spans="8:8" x14ac:dyDescent="0.3">
      <c r="H303527" s="35"/>
    </row>
    <row r="303528" spans="8:8" x14ac:dyDescent="0.3">
      <c r="H303528" s="35"/>
    </row>
    <row r="303529" spans="8:8" x14ac:dyDescent="0.3">
      <c r="H303529" s="35"/>
    </row>
    <row r="303530" spans="8:8" x14ac:dyDescent="0.3">
      <c r="H303530" s="35"/>
    </row>
    <row r="303531" spans="8:8" x14ac:dyDescent="0.3">
      <c r="H303531" s="35"/>
    </row>
    <row r="303532" spans="8:8" x14ac:dyDescent="0.3">
      <c r="H303532" s="35"/>
    </row>
    <row r="303533" spans="8:8" x14ac:dyDescent="0.3">
      <c r="H303533" s="35"/>
    </row>
    <row r="303534" spans="8:8" x14ac:dyDescent="0.3">
      <c r="H303534" s="35"/>
    </row>
    <row r="303535" spans="8:8" x14ac:dyDescent="0.3">
      <c r="H303535" s="35"/>
    </row>
    <row r="303536" spans="8:8" x14ac:dyDescent="0.3">
      <c r="H303536" s="35"/>
    </row>
    <row r="303537" spans="8:8" x14ac:dyDescent="0.3">
      <c r="H303537" s="35"/>
    </row>
    <row r="303538" spans="8:8" x14ac:dyDescent="0.3">
      <c r="H303538" s="35"/>
    </row>
    <row r="303539" spans="8:8" x14ac:dyDescent="0.3">
      <c r="H303539" s="35"/>
    </row>
    <row r="303540" spans="8:8" x14ac:dyDescent="0.3">
      <c r="H303540" s="35"/>
    </row>
    <row r="303541" spans="8:8" x14ac:dyDescent="0.3">
      <c r="H303541" s="35"/>
    </row>
    <row r="303542" spans="8:8" x14ac:dyDescent="0.3">
      <c r="H303542" s="35"/>
    </row>
    <row r="303543" spans="8:8" x14ac:dyDescent="0.3">
      <c r="H303543" s="35"/>
    </row>
    <row r="303544" spans="8:8" x14ac:dyDescent="0.3">
      <c r="H303544" s="35"/>
    </row>
    <row r="303545" spans="8:8" x14ac:dyDescent="0.3">
      <c r="H303545" s="35"/>
    </row>
    <row r="303546" spans="8:8" x14ac:dyDescent="0.3">
      <c r="H303546" s="35"/>
    </row>
    <row r="303547" spans="8:8" x14ac:dyDescent="0.3">
      <c r="H303547" s="35"/>
    </row>
    <row r="303548" spans="8:8" x14ac:dyDescent="0.3">
      <c r="H303548" s="35"/>
    </row>
    <row r="303549" spans="8:8" x14ac:dyDescent="0.3">
      <c r="H303549" s="35"/>
    </row>
    <row r="303550" spans="8:8" x14ac:dyDescent="0.3">
      <c r="H303550" s="35"/>
    </row>
    <row r="303551" spans="8:8" x14ac:dyDescent="0.3">
      <c r="H303551" s="35"/>
    </row>
    <row r="303552" spans="8:8" x14ac:dyDescent="0.3">
      <c r="H303552" s="35"/>
    </row>
    <row r="303553" spans="8:8" x14ac:dyDescent="0.3">
      <c r="H303553" s="35"/>
    </row>
    <row r="303554" spans="8:8" x14ac:dyDescent="0.3">
      <c r="H303554" s="35"/>
    </row>
    <row r="303555" spans="8:8" x14ac:dyDescent="0.3">
      <c r="H303555" s="35"/>
    </row>
    <row r="303556" spans="8:8" x14ac:dyDescent="0.3">
      <c r="H303556" s="35"/>
    </row>
    <row r="303557" spans="8:8" x14ac:dyDescent="0.3">
      <c r="H303557" s="35"/>
    </row>
    <row r="303558" spans="8:8" x14ac:dyDescent="0.3">
      <c r="H303558" s="35"/>
    </row>
    <row r="303559" spans="8:8" x14ac:dyDescent="0.3">
      <c r="H303559" s="35"/>
    </row>
    <row r="303560" spans="8:8" x14ac:dyDescent="0.3">
      <c r="H303560" s="35"/>
    </row>
    <row r="303561" spans="8:8" x14ac:dyDescent="0.3">
      <c r="H303561" s="35"/>
    </row>
    <row r="303562" spans="8:8" x14ac:dyDescent="0.3">
      <c r="H303562" s="35"/>
    </row>
    <row r="303563" spans="8:8" x14ac:dyDescent="0.3">
      <c r="H303563" s="35"/>
    </row>
    <row r="303564" spans="8:8" x14ac:dyDescent="0.3">
      <c r="H303564" s="35"/>
    </row>
    <row r="303565" spans="8:8" x14ac:dyDescent="0.3">
      <c r="H303565" s="35"/>
    </row>
    <row r="303566" spans="8:8" x14ac:dyDescent="0.3">
      <c r="H303566" s="35"/>
    </row>
    <row r="303567" spans="8:8" x14ac:dyDescent="0.3">
      <c r="H303567" s="35"/>
    </row>
    <row r="303568" spans="8:8" x14ac:dyDescent="0.3">
      <c r="H303568" s="35"/>
    </row>
    <row r="303569" spans="8:8" x14ac:dyDescent="0.3">
      <c r="H303569" s="35"/>
    </row>
    <row r="303570" spans="8:8" x14ac:dyDescent="0.3">
      <c r="H303570" s="35"/>
    </row>
    <row r="303571" spans="8:8" x14ac:dyDescent="0.3">
      <c r="H303571" s="35"/>
    </row>
    <row r="303572" spans="8:8" x14ac:dyDescent="0.3">
      <c r="H303572" s="35"/>
    </row>
    <row r="303573" spans="8:8" x14ac:dyDescent="0.3">
      <c r="H303573" s="35"/>
    </row>
    <row r="303574" spans="8:8" x14ac:dyDescent="0.3">
      <c r="H303574" s="35"/>
    </row>
    <row r="303575" spans="8:8" x14ac:dyDescent="0.3">
      <c r="H303575" s="35"/>
    </row>
    <row r="303576" spans="8:8" x14ac:dyDescent="0.3">
      <c r="H303576" s="35"/>
    </row>
    <row r="303577" spans="8:8" x14ac:dyDescent="0.3">
      <c r="H303577" s="35"/>
    </row>
    <row r="303578" spans="8:8" x14ac:dyDescent="0.3">
      <c r="H303578" s="35"/>
    </row>
    <row r="303579" spans="8:8" x14ac:dyDescent="0.3">
      <c r="H303579" s="35"/>
    </row>
    <row r="303580" spans="8:8" x14ac:dyDescent="0.3">
      <c r="H303580" s="35"/>
    </row>
    <row r="303581" spans="8:8" x14ac:dyDescent="0.3">
      <c r="H303581" s="35"/>
    </row>
    <row r="303582" spans="8:8" x14ac:dyDescent="0.3">
      <c r="H303582" s="35"/>
    </row>
    <row r="303583" spans="8:8" x14ac:dyDescent="0.3">
      <c r="H303583" s="35"/>
    </row>
    <row r="303584" spans="8:8" x14ac:dyDescent="0.3">
      <c r="H303584" s="35"/>
    </row>
    <row r="303585" spans="8:8" x14ac:dyDescent="0.3">
      <c r="H303585" s="35"/>
    </row>
    <row r="303586" spans="8:8" x14ac:dyDescent="0.3">
      <c r="H303586" s="35"/>
    </row>
    <row r="303587" spans="8:8" x14ac:dyDescent="0.3">
      <c r="H303587" s="35"/>
    </row>
    <row r="303588" spans="8:8" x14ac:dyDescent="0.3">
      <c r="H303588" s="35"/>
    </row>
    <row r="303589" spans="8:8" x14ac:dyDescent="0.3">
      <c r="H303589" s="35"/>
    </row>
    <row r="303590" spans="8:8" x14ac:dyDescent="0.3">
      <c r="H303590" s="35"/>
    </row>
    <row r="303591" spans="8:8" x14ac:dyDescent="0.3">
      <c r="H303591" s="35"/>
    </row>
    <row r="303592" spans="8:8" x14ac:dyDescent="0.3">
      <c r="H303592" s="35"/>
    </row>
    <row r="303593" spans="8:8" x14ac:dyDescent="0.3">
      <c r="H303593" s="35"/>
    </row>
    <row r="303594" spans="8:8" x14ac:dyDescent="0.3">
      <c r="H303594" s="35"/>
    </row>
    <row r="303595" spans="8:8" x14ac:dyDescent="0.3">
      <c r="H303595" s="35"/>
    </row>
    <row r="303596" spans="8:8" x14ac:dyDescent="0.3">
      <c r="H303596" s="35"/>
    </row>
    <row r="303597" spans="8:8" x14ac:dyDescent="0.3">
      <c r="H303597" s="35"/>
    </row>
    <row r="303598" spans="8:8" x14ac:dyDescent="0.3">
      <c r="H303598" s="35"/>
    </row>
    <row r="303599" spans="8:8" x14ac:dyDescent="0.3">
      <c r="H303599" s="35"/>
    </row>
    <row r="303600" spans="8:8" x14ac:dyDescent="0.3">
      <c r="H303600" s="35"/>
    </row>
    <row r="303601" spans="8:8" x14ac:dyDescent="0.3">
      <c r="H303601" s="35"/>
    </row>
    <row r="303602" spans="8:8" x14ac:dyDescent="0.3">
      <c r="H303602" s="35"/>
    </row>
    <row r="303603" spans="8:8" x14ac:dyDescent="0.3">
      <c r="H303603" s="35"/>
    </row>
    <row r="303604" spans="8:8" x14ac:dyDescent="0.3">
      <c r="H303604" s="35"/>
    </row>
    <row r="303605" spans="8:8" x14ac:dyDescent="0.3">
      <c r="H303605" s="35"/>
    </row>
    <row r="303606" spans="8:8" x14ac:dyDescent="0.3">
      <c r="H303606" s="35"/>
    </row>
    <row r="303607" spans="8:8" x14ac:dyDescent="0.3">
      <c r="H303607" s="35"/>
    </row>
    <row r="303608" spans="8:8" x14ac:dyDescent="0.3">
      <c r="H303608" s="35"/>
    </row>
    <row r="303609" spans="8:8" x14ac:dyDescent="0.3">
      <c r="H303609" s="35"/>
    </row>
    <row r="303610" spans="8:8" x14ac:dyDescent="0.3">
      <c r="H303610" s="35"/>
    </row>
    <row r="303611" spans="8:8" x14ac:dyDescent="0.3">
      <c r="H303611" s="35"/>
    </row>
    <row r="303612" spans="8:8" x14ac:dyDescent="0.3">
      <c r="H303612" s="35"/>
    </row>
    <row r="303613" spans="8:8" x14ac:dyDescent="0.3">
      <c r="H303613" s="35"/>
    </row>
    <row r="303614" spans="8:8" x14ac:dyDescent="0.3">
      <c r="H303614" s="35"/>
    </row>
    <row r="303615" spans="8:8" x14ac:dyDescent="0.3">
      <c r="H303615" s="35"/>
    </row>
    <row r="303616" spans="8:8" x14ac:dyDescent="0.3">
      <c r="H303616" s="35"/>
    </row>
    <row r="303617" spans="8:8" x14ac:dyDescent="0.3">
      <c r="H303617" s="35"/>
    </row>
    <row r="303618" spans="8:8" x14ac:dyDescent="0.3">
      <c r="H303618" s="35"/>
    </row>
    <row r="303619" spans="8:8" x14ac:dyDescent="0.3">
      <c r="H303619" s="35"/>
    </row>
    <row r="303620" spans="8:8" x14ac:dyDescent="0.3">
      <c r="H303620" s="35"/>
    </row>
    <row r="303621" spans="8:8" x14ac:dyDescent="0.3">
      <c r="H303621" s="35"/>
    </row>
    <row r="303622" spans="8:8" x14ac:dyDescent="0.3">
      <c r="H303622" s="35"/>
    </row>
    <row r="303623" spans="8:8" x14ac:dyDescent="0.3">
      <c r="H303623" s="35"/>
    </row>
    <row r="303624" spans="8:8" x14ac:dyDescent="0.3">
      <c r="H303624" s="35"/>
    </row>
    <row r="303625" spans="8:8" x14ac:dyDescent="0.3">
      <c r="H303625" s="35"/>
    </row>
    <row r="303626" spans="8:8" x14ac:dyDescent="0.3">
      <c r="H303626" s="35"/>
    </row>
    <row r="303627" spans="8:8" x14ac:dyDescent="0.3">
      <c r="H303627" s="35"/>
    </row>
    <row r="303628" spans="8:8" x14ac:dyDescent="0.3">
      <c r="H303628" s="35"/>
    </row>
    <row r="303629" spans="8:8" x14ac:dyDescent="0.3">
      <c r="H303629" s="35"/>
    </row>
    <row r="303630" spans="8:8" x14ac:dyDescent="0.3">
      <c r="H303630" s="35"/>
    </row>
    <row r="303631" spans="8:8" x14ac:dyDescent="0.3">
      <c r="H303631" s="35"/>
    </row>
    <row r="303632" spans="8:8" x14ac:dyDescent="0.3">
      <c r="H303632" s="35"/>
    </row>
    <row r="303633" spans="8:8" x14ac:dyDescent="0.3">
      <c r="H303633" s="35"/>
    </row>
    <row r="303634" spans="8:8" x14ac:dyDescent="0.3">
      <c r="H303634" s="35"/>
    </row>
    <row r="303635" spans="8:8" x14ac:dyDescent="0.3">
      <c r="H303635" s="35"/>
    </row>
    <row r="303636" spans="8:8" x14ac:dyDescent="0.3">
      <c r="H303636" s="35"/>
    </row>
    <row r="303637" spans="8:8" x14ac:dyDescent="0.3">
      <c r="H303637" s="35"/>
    </row>
    <row r="303638" spans="8:8" x14ac:dyDescent="0.3">
      <c r="H303638" s="35"/>
    </row>
    <row r="303639" spans="8:8" x14ac:dyDescent="0.3">
      <c r="H303639" s="35"/>
    </row>
    <row r="303640" spans="8:8" x14ac:dyDescent="0.3">
      <c r="H303640" s="35"/>
    </row>
    <row r="303641" spans="8:8" x14ac:dyDescent="0.3">
      <c r="H303641" s="35"/>
    </row>
    <row r="303642" spans="8:8" x14ac:dyDescent="0.3">
      <c r="H303642" s="35"/>
    </row>
    <row r="303643" spans="8:8" x14ac:dyDescent="0.3">
      <c r="H303643" s="35"/>
    </row>
    <row r="303644" spans="8:8" x14ac:dyDescent="0.3">
      <c r="H303644" s="35"/>
    </row>
    <row r="303645" spans="8:8" x14ac:dyDescent="0.3">
      <c r="H303645" s="35"/>
    </row>
    <row r="303646" spans="8:8" x14ac:dyDescent="0.3">
      <c r="H303646" s="35"/>
    </row>
    <row r="303647" spans="8:8" x14ac:dyDescent="0.3">
      <c r="H303647" s="35"/>
    </row>
    <row r="303648" spans="8:8" x14ac:dyDescent="0.3">
      <c r="H303648" s="35"/>
    </row>
    <row r="303649" spans="8:8" x14ac:dyDescent="0.3">
      <c r="H303649" s="35"/>
    </row>
    <row r="303650" spans="8:8" x14ac:dyDescent="0.3">
      <c r="H303650" s="35"/>
    </row>
    <row r="303651" spans="8:8" x14ac:dyDescent="0.3">
      <c r="H303651" s="35"/>
    </row>
    <row r="303652" spans="8:8" x14ac:dyDescent="0.3">
      <c r="H303652" s="35"/>
    </row>
    <row r="303653" spans="8:8" x14ac:dyDescent="0.3">
      <c r="H303653" s="35"/>
    </row>
    <row r="303654" spans="8:8" x14ac:dyDescent="0.3">
      <c r="H303654" s="35"/>
    </row>
    <row r="303655" spans="8:8" x14ac:dyDescent="0.3">
      <c r="H303655" s="35"/>
    </row>
    <row r="303656" spans="8:8" x14ac:dyDescent="0.3">
      <c r="H303656" s="35"/>
    </row>
    <row r="303657" spans="8:8" x14ac:dyDescent="0.3">
      <c r="H303657" s="35"/>
    </row>
    <row r="303658" spans="8:8" x14ac:dyDescent="0.3">
      <c r="H303658" s="35"/>
    </row>
    <row r="303659" spans="8:8" x14ac:dyDescent="0.3">
      <c r="H303659" s="35"/>
    </row>
    <row r="303660" spans="8:8" x14ac:dyDescent="0.3">
      <c r="H303660" s="35"/>
    </row>
    <row r="303661" spans="8:8" x14ac:dyDescent="0.3">
      <c r="H303661" s="35"/>
    </row>
    <row r="303662" spans="8:8" x14ac:dyDescent="0.3">
      <c r="H303662" s="35"/>
    </row>
    <row r="303663" spans="8:8" x14ac:dyDescent="0.3">
      <c r="H303663" s="35"/>
    </row>
    <row r="303664" spans="8:8" x14ac:dyDescent="0.3">
      <c r="H303664" s="35"/>
    </row>
    <row r="303665" spans="8:8" x14ac:dyDescent="0.3">
      <c r="H303665" s="35"/>
    </row>
    <row r="303666" spans="8:8" x14ac:dyDescent="0.3">
      <c r="H303666" s="35"/>
    </row>
    <row r="303667" spans="8:8" x14ac:dyDescent="0.3">
      <c r="H303667" s="35"/>
    </row>
    <row r="303668" spans="8:8" x14ac:dyDescent="0.3">
      <c r="H303668" s="35"/>
    </row>
    <row r="303669" spans="8:8" x14ac:dyDescent="0.3">
      <c r="H303669" s="35"/>
    </row>
    <row r="303670" spans="8:8" x14ac:dyDescent="0.3">
      <c r="H303670" s="35"/>
    </row>
    <row r="303671" spans="8:8" x14ac:dyDescent="0.3">
      <c r="H303671" s="35"/>
    </row>
    <row r="303672" spans="8:8" x14ac:dyDescent="0.3">
      <c r="H303672" s="35"/>
    </row>
    <row r="303673" spans="8:8" x14ac:dyDescent="0.3">
      <c r="H303673" s="35"/>
    </row>
    <row r="303674" spans="8:8" x14ac:dyDescent="0.3">
      <c r="H303674" s="35"/>
    </row>
    <row r="303675" spans="8:8" x14ac:dyDescent="0.3">
      <c r="H303675" s="35"/>
    </row>
    <row r="303676" spans="8:8" x14ac:dyDescent="0.3">
      <c r="H303676" s="35"/>
    </row>
    <row r="303677" spans="8:8" x14ac:dyDescent="0.3">
      <c r="H303677" s="35"/>
    </row>
    <row r="303678" spans="8:8" x14ac:dyDescent="0.3">
      <c r="H303678" s="35"/>
    </row>
    <row r="303679" spans="8:8" x14ac:dyDescent="0.3">
      <c r="H303679" s="35"/>
    </row>
    <row r="303680" spans="8:8" x14ac:dyDescent="0.3">
      <c r="H303680" s="35"/>
    </row>
    <row r="303681" spans="8:8" x14ac:dyDescent="0.3">
      <c r="H303681" s="35"/>
    </row>
    <row r="303682" spans="8:8" x14ac:dyDescent="0.3">
      <c r="H303682" s="35"/>
    </row>
    <row r="303683" spans="8:8" x14ac:dyDescent="0.3">
      <c r="H303683" s="35"/>
    </row>
    <row r="303684" spans="8:8" x14ac:dyDescent="0.3">
      <c r="H303684" s="35"/>
    </row>
    <row r="303685" spans="8:8" x14ac:dyDescent="0.3">
      <c r="H303685" s="35"/>
    </row>
    <row r="303686" spans="8:8" x14ac:dyDescent="0.3">
      <c r="H303686" s="35"/>
    </row>
    <row r="303687" spans="8:8" x14ac:dyDescent="0.3">
      <c r="H303687" s="35"/>
    </row>
    <row r="303688" spans="8:8" x14ac:dyDescent="0.3">
      <c r="H303688" s="35"/>
    </row>
    <row r="303689" spans="8:8" x14ac:dyDescent="0.3">
      <c r="H303689" s="35"/>
    </row>
    <row r="303690" spans="8:8" x14ac:dyDescent="0.3">
      <c r="H303690" s="35"/>
    </row>
    <row r="303691" spans="8:8" x14ac:dyDescent="0.3">
      <c r="H303691" s="35"/>
    </row>
    <row r="303692" spans="8:8" x14ac:dyDescent="0.3">
      <c r="H303692" s="35"/>
    </row>
    <row r="303693" spans="8:8" x14ac:dyDescent="0.3">
      <c r="H303693" s="35"/>
    </row>
    <row r="303694" spans="8:8" x14ac:dyDescent="0.3">
      <c r="H303694" s="35"/>
    </row>
    <row r="303695" spans="8:8" x14ac:dyDescent="0.3">
      <c r="H303695" s="35"/>
    </row>
    <row r="303696" spans="8:8" x14ac:dyDescent="0.3">
      <c r="H303696" s="35"/>
    </row>
    <row r="303697" spans="8:8" x14ac:dyDescent="0.3">
      <c r="H303697" s="35"/>
    </row>
    <row r="303698" spans="8:8" x14ac:dyDescent="0.3">
      <c r="H303698" s="35"/>
    </row>
    <row r="303699" spans="8:8" x14ac:dyDescent="0.3">
      <c r="H303699" s="35"/>
    </row>
    <row r="303700" spans="8:8" x14ac:dyDescent="0.3">
      <c r="H303700" s="35"/>
    </row>
    <row r="303701" spans="8:8" x14ac:dyDescent="0.3">
      <c r="H303701" s="35"/>
    </row>
    <row r="303702" spans="8:8" x14ac:dyDescent="0.3">
      <c r="H303702" s="35"/>
    </row>
    <row r="303703" spans="8:8" x14ac:dyDescent="0.3">
      <c r="H303703" s="35"/>
    </row>
    <row r="303704" spans="8:8" x14ac:dyDescent="0.3">
      <c r="H303704" s="35"/>
    </row>
    <row r="303705" spans="8:8" x14ac:dyDescent="0.3">
      <c r="H303705" s="35"/>
    </row>
    <row r="303706" spans="8:8" x14ac:dyDescent="0.3">
      <c r="H303706" s="35"/>
    </row>
    <row r="303707" spans="8:8" x14ac:dyDescent="0.3">
      <c r="H303707" s="35"/>
    </row>
    <row r="303708" spans="8:8" x14ac:dyDescent="0.3">
      <c r="H303708" s="35"/>
    </row>
    <row r="303709" spans="8:8" x14ac:dyDescent="0.3">
      <c r="H303709" s="35"/>
    </row>
    <row r="303710" spans="8:8" x14ac:dyDescent="0.3">
      <c r="H303710" s="35"/>
    </row>
    <row r="303711" spans="8:8" x14ac:dyDescent="0.3">
      <c r="H303711" s="35"/>
    </row>
    <row r="303712" spans="8:8" x14ac:dyDescent="0.3">
      <c r="H303712" s="35"/>
    </row>
    <row r="303713" spans="8:8" x14ac:dyDescent="0.3">
      <c r="H303713" s="35"/>
    </row>
    <row r="303714" spans="8:8" x14ac:dyDescent="0.3">
      <c r="H303714" s="35"/>
    </row>
    <row r="303715" spans="8:8" x14ac:dyDescent="0.3">
      <c r="H303715" s="35"/>
    </row>
    <row r="303716" spans="8:8" x14ac:dyDescent="0.3">
      <c r="H303716" s="35"/>
    </row>
    <row r="303717" spans="8:8" x14ac:dyDescent="0.3">
      <c r="H303717" s="35"/>
    </row>
    <row r="303718" spans="8:8" x14ac:dyDescent="0.3">
      <c r="H303718" s="35"/>
    </row>
    <row r="303719" spans="8:8" x14ac:dyDescent="0.3">
      <c r="H303719" s="35"/>
    </row>
    <row r="303720" spans="8:8" x14ac:dyDescent="0.3">
      <c r="H303720" s="35"/>
    </row>
    <row r="303721" spans="8:8" x14ac:dyDescent="0.3">
      <c r="H303721" s="35"/>
    </row>
    <row r="303722" spans="8:8" x14ac:dyDescent="0.3">
      <c r="H303722" s="35"/>
    </row>
    <row r="303723" spans="8:8" x14ac:dyDescent="0.3">
      <c r="H303723" s="35"/>
    </row>
    <row r="303724" spans="8:8" x14ac:dyDescent="0.3">
      <c r="H303724" s="35"/>
    </row>
    <row r="303725" spans="8:8" x14ac:dyDescent="0.3">
      <c r="H303725" s="35"/>
    </row>
    <row r="303726" spans="8:8" x14ac:dyDescent="0.3">
      <c r="H303726" s="35"/>
    </row>
    <row r="303727" spans="8:8" x14ac:dyDescent="0.3">
      <c r="H303727" s="35"/>
    </row>
    <row r="303728" spans="8:8" x14ac:dyDescent="0.3">
      <c r="H303728" s="35"/>
    </row>
    <row r="303729" spans="8:8" x14ac:dyDescent="0.3">
      <c r="H303729" s="35"/>
    </row>
    <row r="303730" spans="8:8" x14ac:dyDescent="0.3">
      <c r="H303730" s="35"/>
    </row>
    <row r="303731" spans="8:8" x14ac:dyDescent="0.3">
      <c r="H303731" s="35"/>
    </row>
    <row r="303732" spans="8:8" x14ac:dyDescent="0.3">
      <c r="H303732" s="35"/>
    </row>
    <row r="303733" spans="8:8" x14ac:dyDescent="0.3">
      <c r="H303733" s="35"/>
    </row>
    <row r="303734" spans="8:8" x14ac:dyDescent="0.3">
      <c r="H303734" s="35"/>
    </row>
    <row r="303735" spans="8:8" x14ac:dyDescent="0.3">
      <c r="H303735" s="35"/>
    </row>
    <row r="303736" spans="8:8" x14ac:dyDescent="0.3">
      <c r="H303736" s="35"/>
    </row>
    <row r="303737" spans="8:8" x14ac:dyDescent="0.3">
      <c r="H303737" s="35"/>
    </row>
    <row r="303738" spans="8:8" x14ac:dyDescent="0.3">
      <c r="H303738" s="35"/>
    </row>
    <row r="303739" spans="8:8" x14ac:dyDescent="0.3">
      <c r="H303739" s="35"/>
    </row>
    <row r="303740" spans="8:8" x14ac:dyDescent="0.3">
      <c r="H303740" s="35"/>
    </row>
    <row r="303741" spans="8:8" x14ac:dyDescent="0.3">
      <c r="H303741" s="35"/>
    </row>
    <row r="303742" spans="8:8" x14ac:dyDescent="0.3">
      <c r="H303742" s="35"/>
    </row>
    <row r="303743" spans="8:8" x14ac:dyDescent="0.3">
      <c r="H303743" s="35"/>
    </row>
    <row r="303744" spans="8:8" x14ac:dyDescent="0.3">
      <c r="H303744" s="35"/>
    </row>
    <row r="303745" spans="8:8" x14ac:dyDescent="0.3">
      <c r="H303745" s="35"/>
    </row>
    <row r="303746" spans="8:8" x14ac:dyDescent="0.3">
      <c r="H303746" s="35"/>
    </row>
    <row r="303747" spans="8:8" x14ac:dyDescent="0.3">
      <c r="H303747" s="35"/>
    </row>
    <row r="303748" spans="8:8" x14ac:dyDescent="0.3">
      <c r="H303748" s="35"/>
    </row>
    <row r="303749" spans="8:8" x14ac:dyDescent="0.3">
      <c r="H303749" s="35"/>
    </row>
    <row r="303750" spans="8:8" x14ac:dyDescent="0.3">
      <c r="H303750" s="35"/>
    </row>
    <row r="303751" spans="8:8" x14ac:dyDescent="0.3">
      <c r="H303751" s="35"/>
    </row>
    <row r="303752" spans="8:8" x14ac:dyDescent="0.3">
      <c r="H303752" s="35"/>
    </row>
    <row r="303753" spans="8:8" x14ac:dyDescent="0.3">
      <c r="H303753" s="35"/>
    </row>
    <row r="303754" spans="8:8" x14ac:dyDescent="0.3">
      <c r="H303754" s="35"/>
    </row>
    <row r="303755" spans="8:8" x14ac:dyDescent="0.3">
      <c r="H303755" s="35"/>
    </row>
    <row r="303756" spans="8:8" x14ac:dyDescent="0.3">
      <c r="H303756" s="35"/>
    </row>
    <row r="303757" spans="8:8" x14ac:dyDescent="0.3">
      <c r="H303757" s="35"/>
    </row>
    <row r="303758" spans="8:8" x14ac:dyDescent="0.3">
      <c r="H303758" s="35"/>
    </row>
    <row r="303759" spans="8:8" x14ac:dyDescent="0.3">
      <c r="H303759" s="35"/>
    </row>
    <row r="303760" spans="8:8" x14ac:dyDescent="0.3">
      <c r="H303760" s="35"/>
    </row>
    <row r="303761" spans="8:8" x14ac:dyDescent="0.3">
      <c r="H303761" s="35"/>
    </row>
    <row r="303762" spans="8:8" x14ac:dyDescent="0.3">
      <c r="H303762" s="35"/>
    </row>
    <row r="303763" spans="8:8" x14ac:dyDescent="0.3">
      <c r="H303763" s="35"/>
    </row>
    <row r="303764" spans="8:8" x14ac:dyDescent="0.3">
      <c r="H303764" s="35"/>
    </row>
    <row r="303765" spans="8:8" x14ac:dyDescent="0.3">
      <c r="H303765" s="35"/>
    </row>
    <row r="303766" spans="8:8" x14ac:dyDescent="0.3">
      <c r="H303766" s="35"/>
    </row>
    <row r="303767" spans="8:8" x14ac:dyDescent="0.3">
      <c r="H303767" s="35"/>
    </row>
    <row r="303768" spans="8:8" x14ac:dyDescent="0.3">
      <c r="H303768" s="35"/>
    </row>
    <row r="303769" spans="8:8" x14ac:dyDescent="0.3">
      <c r="H303769" s="35"/>
    </row>
    <row r="303770" spans="8:8" x14ac:dyDescent="0.3">
      <c r="H303770" s="35"/>
    </row>
    <row r="303771" spans="8:8" x14ac:dyDescent="0.3">
      <c r="H303771" s="35"/>
    </row>
    <row r="303772" spans="8:8" x14ac:dyDescent="0.3">
      <c r="H303772" s="35"/>
    </row>
    <row r="303773" spans="8:8" x14ac:dyDescent="0.3">
      <c r="H303773" s="35"/>
    </row>
    <row r="303774" spans="8:8" x14ac:dyDescent="0.3">
      <c r="H303774" s="35"/>
    </row>
    <row r="303775" spans="8:8" x14ac:dyDescent="0.3">
      <c r="H303775" s="35"/>
    </row>
    <row r="303776" spans="8:8" x14ac:dyDescent="0.3">
      <c r="H303776" s="35"/>
    </row>
    <row r="303777" spans="8:8" x14ac:dyDescent="0.3">
      <c r="H303777" s="35"/>
    </row>
    <row r="303778" spans="8:8" x14ac:dyDescent="0.3">
      <c r="H303778" s="35"/>
    </row>
    <row r="303779" spans="8:8" x14ac:dyDescent="0.3">
      <c r="H303779" s="35"/>
    </row>
    <row r="303780" spans="8:8" x14ac:dyDescent="0.3">
      <c r="H303780" s="35"/>
    </row>
    <row r="303781" spans="8:8" x14ac:dyDescent="0.3">
      <c r="H303781" s="35"/>
    </row>
    <row r="303782" spans="8:8" x14ac:dyDescent="0.3">
      <c r="H303782" s="35"/>
    </row>
    <row r="303783" spans="8:8" x14ac:dyDescent="0.3">
      <c r="H303783" s="35"/>
    </row>
    <row r="303784" spans="8:8" x14ac:dyDescent="0.3">
      <c r="H303784" s="35"/>
    </row>
    <row r="303785" spans="8:8" x14ac:dyDescent="0.3">
      <c r="H303785" s="35"/>
    </row>
    <row r="303786" spans="8:8" x14ac:dyDescent="0.3">
      <c r="H303786" s="35"/>
    </row>
    <row r="303787" spans="8:8" x14ac:dyDescent="0.3">
      <c r="H303787" s="35"/>
    </row>
    <row r="303788" spans="8:8" x14ac:dyDescent="0.3">
      <c r="H303788" s="35"/>
    </row>
    <row r="303789" spans="8:8" x14ac:dyDescent="0.3">
      <c r="H303789" s="35"/>
    </row>
    <row r="303790" spans="8:8" x14ac:dyDescent="0.3">
      <c r="H303790" s="35"/>
    </row>
    <row r="303791" spans="8:8" x14ac:dyDescent="0.3">
      <c r="H303791" s="35"/>
    </row>
    <row r="303792" spans="8:8" x14ac:dyDescent="0.3">
      <c r="H303792" s="35"/>
    </row>
    <row r="303793" spans="8:8" x14ac:dyDescent="0.3">
      <c r="H303793" s="35"/>
    </row>
    <row r="303794" spans="8:8" x14ac:dyDescent="0.3">
      <c r="H303794" s="35"/>
    </row>
    <row r="303795" spans="8:8" x14ac:dyDescent="0.3">
      <c r="H303795" s="35"/>
    </row>
    <row r="303796" spans="8:8" x14ac:dyDescent="0.3">
      <c r="H303796" s="35"/>
    </row>
    <row r="303797" spans="8:8" x14ac:dyDescent="0.3">
      <c r="H303797" s="35"/>
    </row>
    <row r="303798" spans="8:8" x14ac:dyDescent="0.3">
      <c r="H303798" s="35"/>
    </row>
    <row r="303799" spans="8:8" x14ac:dyDescent="0.3">
      <c r="H303799" s="35"/>
    </row>
    <row r="303800" spans="8:8" x14ac:dyDescent="0.3">
      <c r="H303800" s="35"/>
    </row>
    <row r="303801" spans="8:8" x14ac:dyDescent="0.3">
      <c r="H303801" s="35"/>
    </row>
    <row r="303802" spans="8:8" x14ac:dyDescent="0.3">
      <c r="H303802" s="35"/>
    </row>
    <row r="303803" spans="8:8" x14ac:dyDescent="0.3">
      <c r="H303803" s="35"/>
    </row>
    <row r="303804" spans="8:8" x14ac:dyDescent="0.3">
      <c r="H303804" s="35"/>
    </row>
    <row r="303805" spans="8:8" x14ac:dyDescent="0.3">
      <c r="H303805" s="35"/>
    </row>
    <row r="303806" spans="8:8" x14ac:dyDescent="0.3">
      <c r="H303806" s="35"/>
    </row>
    <row r="303807" spans="8:8" x14ac:dyDescent="0.3">
      <c r="H303807" s="35"/>
    </row>
    <row r="303808" spans="8:8" x14ac:dyDescent="0.3">
      <c r="H303808" s="35"/>
    </row>
    <row r="303809" spans="8:8" x14ac:dyDescent="0.3">
      <c r="H303809" s="35"/>
    </row>
    <row r="303810" spans="8:8" x14ac:dyDescent="0.3">
      <c r="H303810" s="35"/>
    </row>
    <row r="303811" spans="8:8" x14ac:dyDescent="0.3">
      <c r="H303811" s="35"/>
    </row>
    <row r="303812" spans="8:8" x14ac:dyDescent="0.3">
      <c r="H303812" s="35"/>
    </row>
    <row r="303813" spans="8:8" x14ac:dyDescent="0.3">
      <c r="H303813" s="35"/>
    </row>
    <row r="303814" spans="8:8" x14ac:dyDescent="0.3">
      <c r="H303814" s="35"/>
    </row>
    <row r="303815" spans="8:8" x14ac:dyDescent="0.3">
      <c r="H303815" s="35"/>
    </row>
    <row r="303816" spans="8:8" x14ac:dyDescent="0.3">
      <c r="H303816" s="35"/>
    </row>
    <row r="303817" spans="8:8" x14ac:dyDescent="0.3">
      <c r="H303817" s="35"/>
    </row>
    <row r="303818" spans="8:8" x14ac:dyDescent="0.3">
      <c r="H303818" s="35"/>
    </row>
    <row r="303819" spans="8:8" x14ac:dyDescent="0.3">
      <c r="H303819" s="35"/>
    </row>
    <row r="303820" spans="8:8" x14ac:dyDescent="0.3">
      <c r="H303820" s="35"/>
    </row>
    <row r="303821" spans="8:8" x14ac:dyDescent="0.3">
      <c r="H303821" s="35"/>
    </row>
    <row r="303822" spans="8:8" x14ac:dyDescent="0.3">
      <c r="H303822" s="35"/>
    </row>
    <row r="303823" spans="8:8" x14ac:dyDescent="0.3">
      <c r="H303823" s="35"/>
    </row>
    <row r="303824" spans="8:8" x14ac:dyDescent="0.3">
      <c r="H303824" s="35"/>
    </row>
    <row r="303825" spans="8:8" x14ac:dyDescent="0.3">
      <c r="H303825" s="35"/>
    </row>
    <row r="303826" spans="8:8" x14ac:dyDescent="0.3">
      <c r="H303826" s="35"/>
    </row>
    <row r="303827" spans="8:8" x14ac:dyDescent="0.3">
      <c r="H303827" s="35"/>
    </row>
    <row r="303828" spans="8:8" x14ac:dyDescent="0.3">
      <c r="H303828" s="35"/>
    </row>
    <row r="303829" spans="8:8" x14ac:dyDescent="0.3">
      <c r="H303829" s="35"/>
    </row>
    <row r="303830" spans="8:8" x14ac:dyDescent="0.3">
      <c r="H303830" s="35"/>
    </row>
    <row r="303831" spans="8:8" x14ac:dyDescent="0.3">
      <c r="H303831" s="35"/>
    </row>
    <row r="303832" spans="8:8" x14ac:dyDescent="0.3">
      <c r="H303832" s="35"/>
    </row>
    <row r="303833" spans="8:8" x14ac:dyDescent="0.3">
      <c r="H303833" s="35"/>
    </row>
    <row r="303834" spans="8:8" x14ac:dyDescent="0.3">
      <c r="H303834" s="35"/>
    </row>
    <row r="303835" spans="8:8" x14ac:dyDescent="0.3">
      <c r="H303835" s="35"/>
    </row>
    <row r="303836" spans="8:8" x14ac:dyDescent="0.3">
      <c r="H303836" s="35"/>
    </row>
    <row r="303837" spans="8:8" x14ac:dyDescent="0.3">
      <c r="H303837" s="35"/>
    </row>
    <row r="303838" spans="8:8" x14ac:dyDescent="0.3">
      <c r="H303838" s="35"/>
    </row>
    <row r="303839" spans="8:8" x14ac:dyDescent="0.3">
      <c r="H303839" s="35"/>
    </row>
    <row r="303840" spans="8:8" x14ac:dyDescent="0.3">
      <c r="H303840" s="35"/>
    </row>
    <row r="303841" spans="8:8" x14ac:dyDescent="0.3">
      <c r="H303841" s="35"/>
    </row>
    <row r="303842" spans="8:8" x14ac:dyDescent="0.3">
      <c r="H303842" s="35"/>
    </row>
    <row r="303843" spans="8:8" x14ac:dyDescent="0.3">
      <c r="H303843" s="35"/>
    </row>
    <row r="303844" spans="8:8" x14ac:dyDescent="0.3">
      <c r="H303844" s="35"/>
    </row>
    <row r="303845" spans="8:8" x14ac:dyDescent="0.3">
      <c r="H303845" s="35"/>
    </row>
    <row r="303846" spans="8:8" x14ac:dyDescent="0.3">
      <c r="H303846" s="35"/>
    </row>
    <row r="303847" spans="8:8" x14ac:dyDescent="0.3">
      <c r="H303847" s="35"/>
    </row>
    <row r="303848" spans="8:8" x14ac:dyDescent="0.3">
      <c r="H303848" s="35"/>
    </row>
    <row r="303849" spans="8:8" x14ac:dyDescent="0.3">
      <c r="H303849" s="35"/>
    </row>
    <row r="303850" spans="8:8" x14ac:dyDescent="0.3">
      <c r="H303850" s="35"/>
    </row>
    <row r="303851" spans="8:8" x14ac:dyDescent="0.3">
      <c r="H303851" s="35"/>
    </row>
    <row r="303852" spans="8:8" x14ac:dyDescent="0.3">
      <c r="H303852" s="35"/>
    </row>
    <row r="303853" spans="8:8" x14ac:dyDescent="0.3">
      <c r="H303853" s="35"/>
    </row>
    <row r="303854" spans="8:8" x14ac:dyDescent="0.3">
      <c r="H303854" s="35"/>
    </row>
    <row r="303855" spans="8:8" x14ac:dyDescent="0.3">
      <c r="H303855" s="35"/>
    </row>
    <row r="303856" spans="8:8" x14ac:dyDescent="0.3">
      <c r="H303856" s="35"/>
    </row>
    <row r="303857" spans="8:8" x14ac:dyDescent="0.3">
      <c r="H303857" s="35"/>
    </row>
    <row r="303858" spans="8:8" x14ac:dyDescent="0.3">
      <c r="H303858" s="35"/>
    </row>
    <row r="303859" spans="8:8" x14ac:dyDescent="0.3">
      <c r="H303859" s="35"/>
    </row>
    <row r="303860" spans="8:8" x14ac:dyDescent="0.3">
      <c r="H303860" s="35"/>
    </row>
    <row r="303861" spans="8:8" x14ac:dyDescent="0.3">
      <c r="H303861" s="35"/>
    </row>
    <row r="303862" spans="8:8" x14ac:dyDescent="0.3">
      <c r="H303862" s="35"/>
    </row>
    <row r="303863" spans="8:8" x14ac:dyDescent="0.3">
      <c r="H303863" s="35"/>
    </row>
    <row r="303864" spans="8:8" x14ac:dyDescent="0.3">
      <c r="H303864" s="35"/>
    </row>
    <row r="303865" spans="8:8" x14ac:dyDescent="0.3">
      <c r="H303865" s="35"/>
    </row>
    <row r="303866" spans="8:8" x14ac:dyDescent="0.3">
      <c r="H303866" s="35"/>
    </row>
    <row r="303867" spans="8:8" x14ac:dyDescent="0.3">
      <c r="H303867" s="35"/>
    </row>
    <row r="303868" spans="8:8" x14ac:dyDescent="0.3">
      <c r="H303868" s="35"/>
    </row>
    <row r="303869" spans="8:8" x14ac:dyDescent="0.3">
      <c r="H303869" s="35"/>
    </row>
    <row r="303870" spans="8:8" x14ac:dyDescent="0.3">
      <c r="H303870" s="35"/>
    </row>
    <row r="303871" spans="8:8" x14ac:dyDescent="0.3">
      <c r="H303871" s="35"/>
    </row>
    <row r="303872" spans="8:8" x14ac:dyDescent="0.3">
      <c r="H303872" s="35"/>
    </row>
    <row r="303873" spans="8:8" x14ac:dyDescent="0.3">
      <c r="H303873" s="35"/>
    </row>
    <row r="303874" spans="8:8" x14ac:dyDescent="0.3">
      <c r="H303874" s="35"/>
    </row>
    <row r="303875" spans="8:8" x14ac:dyDescent="0.3">
      <c r="H303875" s="35"/>
    </row>
    <row r="303876" spans="8:8" x14ac:dyDescent="0.3">
      <c r="H303876" s="35"/>
    </row>
    <row r="303877" spans="8:8" x14ac:dyDescent="0.3">
      <c r="H303877" s="35"/>
    </row>
    <row r="303878" spans="8:8" x14ac:dyDescent="0.3">
      <c r="H303878" s="35"/>
    </row>
    <row r="303879" spans="8:8" x14ac:dyDescent="0.3">
      <c r="H303879" s="35"/>
    </row>
    <row r="303880" spans="8:8" x14ac:dyDescent="0.3">
      <c r="H303880" s="35"/>
    </row>
    <row r="303881" spans="8:8" x14ac:dyDescent="0.3">
      <c r="H303881" s="35"/>
    </row>
    <row r="303882" spans="8:8" x14ac:dyDescent="0.3">
      <c r="H303882" s="35"/>
    </row>
    <row r="303883" spans="8:8" x14ac:dyDescent="0.3">
      <c r="H303883" s="35"/>
    </row>
    <row r="303884" spans="8:8" x14ac:dyDescent="0.3">
      <c r="H303884" s="35"/>
    </row>
    <row r="303885" spans="8:8" x14ac:dyDescent="0.3">
      <c r="H303885" s="35"/>
    </row>
    <row r="303886" spans="8:8" x14ac:dyDescent="0.3">
      <c r="H303886" s="35"/>
    </row>
    <row r="303887" spans="8:8" x14ac:dyDescent="0.3">
      <c r="H303887" s="35"/>
    </row>
    <row r="303888" spans="8:8" x14ac:dyDescent="0.3">
      <c r="H303888" s="35"/>
    </row>
    <row r="303889" spans="8:8" x14ac:dyDescent="0.3">
      <c r="H303889" s="35"/>
    </row>
    <row r="303890" spans="8:8" x14ac:dyDescent="0.3">
      <c r="H303890" s="35"/>
    </row>
    <row r="303891" spans="8:8" x14ac:dyDescent="0.3">
      <c r="H303891" s="35"/>
    </row>
    <row r="303892" spans="8:8" x14ac:dyDescent="0.3">
      <c r="H303892" s="35"/>
    </row>
    <row r="303893" spans="8:8" x14ac:dyDescent="0.3">
      <c r="H303893" s="35"/>
    </row>
    <row r="303894" spans="8:8" x14ac:dyDescent="0.3">
      <c r="H303894" s="35"/>
    </row>
    <row r="303895" spans="8:8" x14ac:dyDescent="0.3">
      <c r="H303895" s="35"/>
    </row>
    <row r="303896" spans="8:8" x14ac:dyDescent="0.3">
      <c r="H303896" s="35"/>
    </row>
    <row r="303897" spans="8:8" x14ac:dyDescent="0.3">
      <c r="H303897" s="35"/>
    </row>
    <row r="303898" spans="8:8" x14ac:dyDescent="0.3">
      <c r="H303898" s="35"/>
    </row>
    <row r="303899" spans="8:8" x14ac:dyDescent="0.3">
      <c r="H303899" s="35"/>
    </row>
    <row r="303900" spans="8:8" x14ac:dyDescent="0.3">
      <c r="H303900" s="35"/>
    </row>
    <row r="303901" spans="8:8" x14ac:dyDescent="0.3">
      <c r="H303901" s="35"/>
    </row>
    <row r="303902" spans="8:8" x14ac:dyDescent="0.3">
      <c r="H303902" s="35"/>
    </row>
    <row r="303903" spans="8:8" x14ac:dyDescent="0.3">
      <c r="H303903" s="35"/>
    </row>
    <row r="303904" spans="8:8" x14ac:dyDescent="0.3">
      <c r="H303904" s="35"/>
    </row>
    <row r="303905" spans="8:8" x14ac:dyDescent="0.3">
      <c r="H303905" s="35"/>
    </row>
    <row r="303906" spans="8:8" x14ac:dyDescent="0.3">
      <c r="H303906" s="35"/>
    </row>
    <row r="303907" spans="8:8" x14ac:dyDescent="0.3">
      <c r="H303907" s="35"/>
    </row>
    <row r="303908" spans="8:8" x14ac:dyDescent="0.3">
      <c r="H303908" s="35"/>
    </row>
    <row r="303909" spans="8:8" x14ac:dyDescent="0.3">
      <c r="H303909" s="35"/>
    </row>
    <row r="303910" spans="8:8" x14ac:dyDescent="0.3">
      <c r="H303910" s="35"/>
    </row>
    <row r="303911" spans="8:8" x14ac:dyDescent="0.3">
      <c r="H303911" s="35"/>
    </row>
    <row r="303912" spans="8:8" x14ac:dyDescent="0.3">
      <c r="H303912" s="35"/>
    </row>
    <row r="303913" spans="8:8" x14ac:dyDescent="0.3">
      <c r="H303913" s="35"/>
    </row>
    <row r="303914" spans="8:8" x14ac:dyDescent="0.3">
      <c r="H303914" s="35"/>
    </row>
    <row r="303915" spans="8:8" x14ac:dyDescent="0.3">
      <c r="H303915" s="35"/>
    </row>
    <row r="303916" spans="8:8" x14ac:dyDescent="0.3">
      <c r="H303916" s="35"/>
    </row>
    <row r="303917" spans="8:8" x14ac:dyDescent="0.3">
      <c r="H303917" s="35"/>
    </row>
    <row r="303918" spans="8:8" x14ac:dyDescent="0.3">
      <c r="H303918" s="35"/>
    </row>
    <row r="303919" spans="8:8" x14ac:dyDescent="0.3">
      <c r="H303919" s="35"/>
    </row>
    <row r="303920" spans="8:8" x14ac:dyDescent="0.3">
      <c r="H303920" s="35"/>
    </row>
    <row r="303921" spans="8:8" x14ac:dyDescent="0.3">
      <c r="H303921" s="35"/>
    </row>
    <row r="303922" spans="8:8" x14ac:dyDescent="0.3">
      <c r="H303922" s="35"/>
    </row>
    <row r="303923" spans="8:8" x14ac:dyDescent="0.3">
      <c r="H303923" s="35"/>
    </row>
    <row r="303924" spans="8:8" x14ac:dyDescent="0.3">
      <c r="H303924" s="35"/>
    </row>
    <row r="303925" spans="8:8" x14ac:dyDescent="0.3">
      <c r="H303925" s="35"/>
    </row>
    <row r="303926" spans="8:8" x14ac:dyDescent="0.3">
      <c r="H303926" s="35"/>
    </row>
    <row r="303927" spans="8:8" x14ac:dyDescent="0.3">
      <c r="H303927" s="35"/>
    </row>
    <row r="303928" spans="8:8" x14ac:dyDescent="0.3">
      <c r="H303928" s="35"/>
    </row>
    <row r="303929" spans="8:8" x14ac:dyDescent="0.3">
      <c r="H303929" s="35"/>
    </row>
    <row r="303930" spans="8:8" x14ac:dyDescent="0.3">
      <c r="H303930" s="35"/>
    </row>
    <row r="303931" spans="8:8" x14ac:dyDescent="0.3">
      <c r="H303931" s="35"/>
    </row>
    <row r="303932" spans="8:8" x14ac:dyDescent="0.3">
      <c r="H303932" s="35"/>
    </row>
    <row r="303933" spans="8:8" x14ac:dyDescent="0.3">
      <c r="H303933" s="35"/>
    </row>
    <row r="303934" spans="8:8" x14ac:dyDescent="0.3">
      <c r="H303934" s="35"/>
    </row>
    <row r="303935" spans="8:8" x14ac:dyDescent="0.3">
      <c r="H303935" s="35"/>
    </row>
    <row r="303936" spans="8:8" x14ac:dyDescent="0.3">
      <c r="H303936" s="35"/>
    </row>
    <row r="303937" spans="8:8" x14ac:dyDescent="0.3">
      <c r="H303937" s="35"/>
    </row>
    <row r="303938" spans="8:8" x14ac:dyDescent="0.3">
      <c r="H303938" s="35"/>
    </row>
    <row r="303939" spans="8:8" x14ac:dyDescent="0.3">
      <c r="H303939" s="35"/>
    </row>
    <row r="303940" spans="8:8" x14ac:dyDescent="0.3">
      <c r="H303940" s="35"/>
    </row>
    <row r="303941" spans="8:8" x14ac:dyDescent="0.3">
      <c r="H303941" s="35"/>
    </row>
    <row r="303942" spans="8:8" x14ac:dyDescent="0.3">
      <c r="H303942" s="35"/>
    </row>
    <row r="303943" spans="8:8" x14ac:dyDescent="0.3">
      <c r="H303943" s="35"/>
    </row>
    <row r="303944" spans="8:8" x14ac:dyDescent="0.3">
      <c r="H303944" s="35"/>
    </row>
    <row r="303945" spans="8:8" x14ac:dyDescent="0.3">
      <c r="H303945" s="35"/>
    </row>
    <row r="303946" spans="8:8" x14ac:dyDescent="0.3">
      <c r="H303946" s="35"/>
    </row>
    <row r="303947" spans="8:8" x14ac:dyDescent="0.3">
      <c r="H303947" s="35"/>
    </row>
    <row r="303948" spans="8:8" x14ac:dyDescent="0.3">
      <c r="H303948" s="35"/>
    </row>
    <row r="303949" spans="8:8" x14ac:dyDescent="0.3">
      <c r="H303949" s="35"/>
    </row>
    <row r="303950" spans="8:8" x14ac:dyDescent="0.3">
      <c r="H303950" s="35"/>
    </row>
    <row r="303951" spans="8:8" x14ac:dyDescent="0.3">
      <c r="H303951" s="35"/>
    </row>
    <row r="303952" spans="8:8" x14ac:dyDescent="0.3">
      <c r="H303952" s="35"/>
    </row>
    <row r="303953" spans="8:8" x14ac:dyDescent="0.3">
      <c r="H303953" s="35"/>
    </row>
    <row r="303954" spans="8:8" x14ac:dyDescent="0.3">
      <c r="H303954" s="35"/>
    </row>
    <row r="303955" spans="8:8" x14ac:dyDescent="0.3">
      <c r="H303955" s="35"/>
    </row>
    <row r="303956" spans="8:8" x14ac:dyDescent="0.3">
      <c r="H303956" s="35"/>
    </row>
    <row r="303957" spans="8:8" x14ac:dyDescent="0.3">
      <c r="H303957" s="35"/>
    </row>
    <row r="303958" spans="8:8" x14ac:dyDescent="0.3">
      <c r="H303958" s="35"/>
    </row>
    <row r="303959" spans="8:8" x14ac:dyDescent="0.3">
      <c r="H303959" s="35"/>
    </row>
    <row r="303960" spans="8:8" x14ac:dyDescent="0.3">
      <c r="H303960" s="35"/>
    </row>
    <row r="303961" spans="8:8" x14ac:dyDescent="0.3">
      <c r="H303961" s="35"/>
    </row>
    <row r="303962" spans="8:8" x14ac:dyDescent="0.3">
      <c r="H303962" s="35"/>
    </row>
    <row r="303963" spans="8:8" x14ac:dyDescent="0.3">
      <c r="H303963" s="35"/>
    </row>
    <row r="303964" spans="8:8" x14ac:dyDescent="0.3">
      <c r="H303964" s="35"/>
    </row>
    <row r="303965" spans="8:8" x14ac:dyDescent="0.3">
      <c r="H303965" s="35"/>
    </row>
    <row r="303966" spans="8:8" x14ac:dyDescent="0.3">
      <c r="H303966" s="35"/>
    </row>
    <row r="303967" spans="8:8" x14ac:dyDescent="0.3">
      <c r="H303967" s="35"/>
    </row>
    <row r="303968" spans="8:8" x14ac:dyDescent="0.3">
      <c r="H303968" s="35"/>
    </row>
    <row r="303969" spans="8:8" x14ac:dyDescent="0.3">
      <c r="H303969" s="35"/>
    </row>
    <row r="303970" spans="8:8" x14ac:dyDescent="0.3">
      <c r="H303970" s="35"/>
    </row>
    <row r="303971" spans="8:8" x14ac:dyDescent="0.3">
      <c r="H303971" s="35"/>
    </row>
    <row r="303972" spans="8:8" x14ac:dyDescent="0.3">
      <c r="H303972" s="35"/>
    </row>
    <row r="303973" spans="8:8" x14ac:dyDescent="0.3">
      <c r="H303973" s="35"/>
    </row>
    <row r="303974" spans="8:8" x14ac:dyDescent="0.3">
      <c r="H303974" s="35"/>
    </row>
    <row r="303975" spans="8:8" x14ac:dyDescent="0.3">
      <c r="H303975" s="35"/>
    </row>
    <row r="303976" spans="8:8" x14ac:dyDescent="0.3">
      <c r="H303976" s="35"/>
    </row>
    <row r="303977" spans="8:8" x14ac:dyDescent="0.3">
      <c r="H303977" s="35"/>
    </row>
    <row r="303978" spans="8:8" x14ac:dyDescent="0.3">
      <c r="H303978" s="35"/>
    </row>
    <row r="303979" spans="8:8" x14ac:dyDescent="0.3">
      <c r="H303979" s="35"/>
    </row>
    <row r="303980" spans="8:8" x14ac:dyDescent="0.3">
      <c r="H303980" s="35"/>
    </row>
    <row r="303981" spans="8:8" x14ac:dyDescent="0.3">
      <c r="H303981" s="35"/>
    </row>
    <row r="303982" spans="8:8" x14ac:dyDescent="0.3">
      <c r="H303982" s="35"/>
    </row>
    <row r="303983" spans="8:8" x14ac:dyDescent="0.3">
      <c r="H303983" s="35"/>
    </row>
    <row r="303984" spans="8:8" x14ac:dyDescent="0.3">
      <c r="H303984" s="35"/>
    </row>
    <row r="303985" spans="8:8" x14ac:dyDescent="0.3">
      <c r="H303985" s="35"/>
    </row>
    <row r="303986" spans="8:8" x14ac:dyDescent="0.3">
      <c r="H303986" s="35"/>
    </row>
    <row r="303987" spans="8:8" x14ac:dyDescent="0.3">
      <c r="H303987" s="35"/>
    </row>
    <row r="303988" spans="8:8" x14ac:dyDescent="0.3">
      <c r="H303988" s="35"/>
    </row>
    <row r="303989" spans="8:8" x14ac:dyDescent="0.3">
      <c r="H303989" s="35"/>
    </row>
    <row r="303990" spans="8:8" x14ac:dyDescent="0.3">
      <c r="H303990" s="35"/>
    </row>
    <row r="303991" spans="8:8" x14ac:dyDescent="0.3">
      <c r="H303991" s="35"/>
    </row>
    <row r="303992" spans="8:8" x14ac:dyDescent="0.3">
      <c r="H303992" s="35"/>
    </row>
    <row r="303993" spans="8:8" x14ac:dyDescent="0.3">
      <c r="H303993" s="35"/>
    </row>
    <row r="303994" spans="8:8" x14ac:dyDescent="0.3">
      <c r="H303994" s="35"/>
    </row>
    <row r="303995" spans="8:8" x14ac:dyDescent="0.3">
      <c r="H303995" s="35"/>
    </row>
    <row r="303996" spans="8:8" x14ac:dyDescent="0.3">
      <c r="H303996" s="35"/>
    </row>
    <row r="303997" spans="8:8" x14ac:dyDescent="0.3">
      <c r="H303997" s="35"/>
    </row>
    <row r="303998" spans="8:8" x14ac:dyDescent="0.3">
      <c r="H303998" s="35"/>
    </row>
    <row r="303999" spans="8:8" x14ac:dyDescent="0.3">
      <c r="H303999" s="35"/>
    </row>
    <row r="304000" spans="8:8" x14ac:dyDescent="0.3">
      <c r="H304000" s="35"/>
    </row>
    <row r="304001" spans="8:8" x14ac:dyDescent="0.3">
      <c r="H304001" s="35"/>
    </row>
    <row r="304002" spans="8:8" x14ac:dyDescent="0.3">
      <c r="H304002" s="35"/>
    </row>
    <row r="304003" spans="8:8" x14ac:dyDescent="0.3">
      <c r="H304003" s="35"/>
    </row>
    <row r="304004" spans="8:8" x14ac:dyDescent="0.3">
      <c r="H304004" s="35"/>
    </row>
    <row r="304005" spans="8:8" x14ac:dyDescent="0.3">
      <c r="H304005" s="35"/>
    </row>
    <row r="304006" spans="8:8" x14ac:dyDescent="0.3">
      <c r="H304006" s="35"/>
    </row>
    <row r="304007" spans="8:8" x14ac:dyDescent="0.3">
      <c r="H304007" s="35"/>
    </row>
    <row r="304008" spans="8:8" x14ac:dyDescent="0.3">
      <c r="H304008" s="35"/>
    </row>
    <row r="304009" spans="8:8" x14ac:dyDescent="0.3">
      <c r="H304009" s="35"/>
    </row>
    <row r="304010" spans="8:8" x14ac:dyDescent="0.3">
      <c r="H304010" s="35"/>
    </row>
    <row r="304011" spans="8:8" x14ac:dyDescent="0.3">
      <c r="H304011" s="35"/>
    </row>
    <row r="304012" spans="8:8" x14ac:dyDescent="0.3">
      <c r="H304012" s="35"/>
    </row>
    <row r="304013" spans="8:8" x14ac:dyDescent="0.3">
      <c r="H304013" s="35"/>
    </row>
    <row r="304014" spans="8:8" x14ac:dyDescent="0.3">
      <c r="H304014" s="35"/>
    </row>
    <row r="304015" spans="8:8" x14ac:dyDescent="0.3">
      <c r="H304015" s="35"/>
    </row>
    <row r="304016" spans="8:8" x14ac:dyDescent="0.3">
      <c r="H304016" s="35"/>
    </row>
    <row r="304017" spans="8:8" x14ac:dyDescent="0.3">
      <c r="H304017" s="35"/>
    </row>
    <row r="304018" spans="8:8" x14ac:dyDescent="0.3">
      <c r="H304018" s="35"/>
    </row>
    <row r="304019" spans="8:8" x14ac:dyDescent="0.3">
      <c r="H304019" s="35"/>
    </row>
    <row r="304020" spans="8:8" x14ac:dyDescent="0.3">
      <c r="H304020" s="35"/>
    </row>
    <row r="304021" spans="8:8" x14ac:dyDescent="0.3">
      <c r="H304021" s="35"/>
    </row>
    <row r="304022" spans="8:8" x14ac:dyDescent="0.3">
      <c r="H304022" s="35"/>
    </row>
    <row r="304023" spans="8:8" x14ac:dyDescent="0.3">
      <c r="H304023" s="35"/>
    </row>
    <row r="304024" spans="8:8" x14ac:dyDescent="0.3">
      <c r="H304024" s="35"/>
    </row>
    <row r="304025" spans="8:8" x14ac:dyDescent="0.3">
      <c r="H304025" s="35"/>
    </row>
    <row r="304026" spans="8:8" x14ac:dyDescent="0.3">
      <c r="H304026" s="35"/>
    </row>
    <row r="304027" spans="8:8" x14ac:dyDescent="0.3">
      <c r="H304027" s="35"/>
    </row>
    <row r="304028" spans="8:8" x14ac:dyDescent="0.3">
      <c r="H304028" s="35"/>
    </row>
    <row r="304029" spans="8:8" x14ac:dyDescent="0.3">
      <c r="H304029" s="35"/>
    </row>
    <row r="304030" spans="8:8" x14ac:dyDescent="0.3">
      <c r="H304030" s="35"/>
    </row>
    <row r="304031" spans="8:8" x14ac:dyDescent="0.3">
      <c r="H304031" s="35"/>
    </row>
    <row r="304032" spans="8:8" x14ac:dyDescent="0.3">
      <c r="H304032" s="35"/>
    </row>
    <row r="304033" spans="8:8" x14ac:dyDescent="0.3">
      <c r="H304033" s="35"/>
    </row>
    <row r="304034" spans="8:8" x14ac:dyDescent="0.3">
      <c r="H304034" s="35"/>
    </row>
    <row r="304035" spans="8:8" x14ac:dyDescent="0.3">
      <c r="H304035" s="35"/>
    </row>
    <row r="304036" spans="8:8" x14ac:dyDescent="0.3">
      <c r="H304036" s="35"/>
    </row>
    <row r="304037" spans="8:8" x14ac:dyDescent="0.3">
      <c r="H304037" s="35"/>
    </row>
    <row r="304038" spans="8:8" x14ac:dyDescent="0.3">
      <c r="H304038" s="35"/>
    </row>
    <row r="304039" spans="8:8" x14ac:dyDescent="0.3">
      <c r="H304039" s="35"/>
    </row>
    <row r="304040" spans="8:8" x14ac:dyDescent="0.3">
      <c r="H304040" s="35"/>
    </row>
    <row r="304041" spans="8:8" x14ac:dyDescent="0.3">
      <c r="H304041" s="35"/>
    </row>
    <row r="304042" spans="8:8" x14ac:dyDescent="0.3">
      <c r="H304042" s="35"/>
    </row>
    <row r="304043" spans="8:8" x14ac:dyDescent="0.3">
      <c r="H304043" s="35"/>
    </row>
    <row r="304044" spans="8:8" x14ac:dyDescent="0.3">
      <c r="H304044" s="35"/>
    </row>
    <row r="304045" spans="8:8" x14ac:dyDescent="0.3">
      <c r="H304045" s="35"/>
    </row>
    <row r="304046" spans="8:8" x14ac:dyDescent="0.3">
      <c r="H304046" s="35"/>
    </row>
    <row r="304047" spans="8:8" x14ac:dyDescent="0.3">
      <c r="H304047" s="35"/>
    </row>
    <row r="304048" spans="8:8" x14ac:dyDescent="0.3">
      <c r="H304048" s="35"/>
    </row>
    <row r="304049" spans="8:8" x14ac:dyDescent="0.3">
      <c r="H304049" s="35"/>
    </row>
    <row r="304050" spans="8:8" x14ac:dyDescent="0.3">
      <c r="H304050" s="35"/>
    </row>
    <row r="304051" spans="8:8" x14ac:dyDescent="0.3">
      <c r="H304051" s="35"/>
    </row>
    <row r="304052" spans="8:8" x14ac:dyDescent="0.3">
      <c r="H304052" s="35"/>
    </row>
    <row r="304053" spans="8:8" x14ac:dyDescent="0.3">
      <c r="H304053" s="35"/>
    </row>
    <row r="304054" spans="8:8" x14ac:dyDescent="0.3">
      <c r="H304054" s="35"/>
    </row>
    <row r="304055" spans="8:8" x14ac:dyDescent="0.3">
      <c r="H304055" s="35"/>
    </row>
    <row r="304056" spans="8:8" x14ac:dyDescent="0.3">
      <c r="H304056" s="35"/>
    </row>
    <row r="304057" spans="8:8" x14ac:dyDescent="0.3">
      <c r="H304057" s="35"/>
    </row>
    <row r="304058" spans="8:8" x14ac:dyDescent="0.3">
      <c r="H304058" s="35"/>
    </row>
    <row r="304059" spans="8:8" x14ac:dyDescent="0.3">
      <c r="H304059" s="35"/>
    </row>
    <row r="304060" spans="8:8" x14ac:dyDescent="0.3">
      <c r="H304060" s="35"/>
    </row>
    <row r="304061" spans="8:8" x14ac:dyDescent="0.3">
      <c r="H304061" s="35"/>
    </row>
    <row r="304062" spans="8:8" x14ac:dyDescent="0.3">
      <c r="H304062" s="35"/>
    </row>
    <row r="304063" spans="8:8" x14ac:dyDescent="0.3">
      <c r="H304063" s="35"/>
    </row>
    <row r="304064" spans="8:8" x14ac:dyDescent="0.3">
      <c r="H304064" s="35"/>
    </row>
    <row r="304065" spans="8:8" x14ac:dyDescent="0.3">
      <c r="H304065" s="35"/>
    </row>
    <row r="304066" spans="8:8" x14ac:dyDescent="0.3">
      <c r="H304066" s="35"/>
    </row>
    <row r="304067" spans="8:8" x14ac:dyDescent="0.3">
      <c r="H304067" s="35"/>
    </row>
    <row r="304068" spans="8:8" x14ac:dyDescent="0.3">
      <c r="H304068" s="35"/>
    </row>
    <row r="304069" spans="8:8" x14ac:dyDescent="0.3">
      <c r="H304069" s="35"/>
    </row>
    <row r="304070" spans="8:8" x14ac:dyDescent="0.3">
      <c r="H304070" s="35"/>
    </row>
    <row r="304071" spans="8:8" x14ac:dyDescent="0.3">
      <c r="H304071" s="35"/>
    </row>
    <row r="304072" spans="8:8" x14ac:dyDescent="0.3">
      <c r="H304072" s="35"/>
    </row>
    <row r="304073" spans="8:8" x14ac:dyDescent="0.3">
      <c r="H304073" s="35"/>
    </row>
    <row r="304074" spans="8:8" x14ac:dyDescent="0.3">
      <c r="H304074" s="35"/>
    </row>
    <row r="304075" spans="8:8" x14ac:dyDescent="0.3">
      <c r="H304075" s="35"/>
    </row>
    <row r="304076" spans="8:8" x14ac:dyDescent="0.3">
      <c r="H304076" s="35"/>
    </row>
    <row r="304077" spans="8:8" x14ac:dyDescent="0.3">
      <c r="H304077" s="35"/>
    </row>
    <row r="304078" spans="8:8" x14ac:dyDescent="0.3">
      <c r="H304078" s="35"/>
    </row>
    <row r="304079" spans="8:8" x14ac:dyDescent="0.3">
      <c r="H304079" s="35"/>
    </row>
    <row r="304080" spans="8:8" x14ac:dyDescent="0.3">
      <c r="H304080" s="35"/>
    </row>
    <row r="304081" spans="8:8" x14ac:dyDescent="0.3">
      <c r="H304081" s="35"/>
    </row>
    <row r="304082" spans="8:8" x14ac:dyDescent="0.3">
      <c r="H304082" s="35"/>
    </row>
    <row r="304083" spans="8:8" x14ac:dyDescent="0.3">
      <c r="H304083" s="35"/>
    </row>
    <row r="304084" spans="8:8" x14ac:dyDescent="0.3">
      <c r="H304084" s="35"/>
    </row>
    <row r="304085" spans="8:8" x14ac:dyDescent="0.3">
      <c r="H304085" s="35"/>
    </row>
    <row r="304086" spans="8:8" x14ac:dyDescent="0.3">
      <c r="H304086" s="35"/>
    </row>
    <row r="304087" spans="8:8" x14ac:dyDescent="0.3">
      <c r="H304087" s="35"/>
    </row>
    <row r="304088" spans="8:8" x14ac:dyDescent="0.3">
      <c r="H304088" s="35"/>
    </row>
    <row r="304089" spans="8:8" x14ac:dyDescent="0.3">
      <c r="H304089" s="35"/>
    </row>
    <row r="304090" spans="8:8" x14ac:dyDescent="0.3">
      <c r="H304090" s="35"/>
    </row>
    <row r="304091" spans="8:8" x14ac:dyDescent="0.3">
      <c r="H304091" s="35"/>
    </row>
    <row r="304092" spans="8:8" x14ac:dyDescent="0.3">
      <c r="H304092" s="35"/>
    </row>
    <row r="304093" spans="8:8" x14ac:dyDescent="0.3">
      <c r="H304093" s="35"/>
    </row>
    <row r="304094" spans="8:8" x14ac:dyDescent="0.3">
      <c r="H304094" s="35"/>
    </row>
    <row r="304095" spans="8:8" x14ac:dyDescent="0.3">
      <c r="H304095" s="35"/>
    </row>
    <row r="304096" spans="8:8" x14ac:dyDescent="0.3">
      <c r="H304096" s="35"/>
    </row>
    <row r="304097" spans="8:8" x14ac:dyDescent="0.3">
      <c r="H304097" s="35"/>
    </row>
    <row r="304098" spans="8:8" x14ac:dyDescent="0.3">
      <c r="H304098" s="35"/>
    </row>
    <row r="304099" spans="8:8" x14ac:dyDescent="0.3">
      <c r="H304099" s="35"/>
    </row>
    <row r="304100" spans="8:8" x14ac:dyDescent="0.3">
      <c r="H304100" s="35"/>
    </row>
    <row r="304101" spans="8:8" x14ac:dyDescent="0.3">
      <c r="H304101" s="35"/>
    </row>
    <row r="304102" spans="8:8" x14ac:dyDescent="0.3">
      <c r="H304102" s="35"/>
    </row>
    <row r="304103" spans="8:8" x14ac:dyDescent="0.3">
      <c r="H304103" s="35"/>
    </row>
    <row r="304104" spans="8:8" x14ac:dyDescent="0.3">
      <c r="H304104" s="35"/>
    </row>
    <row r="304105" spans="8:8" x14ac:dyDescent="0.3">
      <c r="H304105" s="35"/>
    </row>
    <row r="304106" spans="8:8" x14ac:dyDescent="0.3">
      <c r="H304106" s="35"/>
    </row>
    <row r="304107" spans="8:8" x14ac:dyDescent="0.3">
      <c r="H304107" s="35"/>
    </row>
    <row r="304108" spans="8:8" x14ac:dyDescent="0.3">
      <c r="H304108" s="35"/>
    </row>
    <row r="304109" spans="8:8" x14ac:dyDescent="0.3">
      <c r="H304109" s="35"/>
    </row>
    <row r="304110" spans="8:8" x14ac:dyDescent="0.3">
      <c r="H304110" s="35"/>
    </row>
    <row r="304111" spans="8:8" x14ac:dyDescent="0.3">
      <c r="H304111" s="35"/>
    </row>
    <row r="304112" spans="8:8" x14ac:dyDescent="0.3">
      <c r="H304112" s="35"/>
    </row>
    <row r="304113" spans="8:8" x14ac:dyDescent="0.3">
      <c r="H304113" s="35"/>
    </row>
    <row r="304114" spans="8:8" x14ac:dyDescent="0.3">
      <c r="H304114" s="35"/>
    </row>
    <row r="304115" spans="8:8" x14ac:dyDescent="0.3">
      <c r="H304115" s="35"/>
    </row>
    <row r="304116" spans="8:8" x14ac:dyDescent="0.3">
      <c r="H304116" s="35"/>
    </row>
    <row r="304117" spans="8:8" x14ac:dyDescent="0.3">
      <c r="H304117" s="35"/>
    </row>
    <row r="304118" spans="8:8" x14ac:dyDescent="0.3">
      <c r="H304118" s="35"/>
    </row>
    <row r="304119" spans="8:8" x14ac:dyDescent="0.3">
      <c r="H304119" s="35"/>
    </row>
    <row r="304120" spans="8:8" x14ac:dyDescent="0.3">
      <c r="H304120" s="35"/>
    </row>
    <row r="304121" spans="8:8" x14ac:dyDescent="0.3">
      <c r="H304121" s="35"/>
    </row>
    <row r="304122" spans="8:8" x14ac:dyDescent="0.3">
      <c r="H304122" s="35"/>
    </row>
    <row r="304123" spans="8:8" x14ac:dyDescent="0.3">
      <c r="H304123" s="35"/>
    </row>
    <row r="304124" spans="8:8" x14ac:dyDescent="0.3">
      <c r="H304124" s="35"/>
    </row>
    <row r="304125" spans="8:8" x14ac:dyDescent="0.3">
      <c r="H304125" s="35"/>
    </row>
    <row r="304126" spans="8:8" x14ac:dyDescent="0.3">
      <c r="H304126" s="35"/>
    </row>
    <row r="304127" spans="8:8" x14ac:dyDescent="0.3">
      <c r="H304127" s="35"/>
    </row>
    <row r="304128" spans="8:8" x14ac:dyDescent="0.3">
      <c r="H304128" s="35"/>
    </row>
    <row r="304129" spans="8:8" x14ac:dyDescent="0.3">
      <c r="H304129" s="35"/>
    </row>
    <row r="304130" spans="8:8" x14ac:dyDescent="0.3">
      <c r="H304130" s="35"/>
    </row>
    <row r="304131" spans="8:8" x14ac:dyDescent="0.3">
      <c r="H304131" s="35"/>
    </row>
    <row r="304132" spans="8:8" x14ac:dyDescent="0.3">
      <c r="H304132" s="35"/>
    </row>
    <row r="304133" spans="8:8" x14ac:dyDescent="0.3">
      <c r="H304133" s="35"/>
    </row>
    <row r="304134" spans="8:8" x14ac:dyDescent="0.3">
      <c r="H304134" s="35"/>
    </row>
    <row r="304135" spans="8:8" x14ac:dyDescent="0.3">
      <c r="H304135" s="35"/>
    </row>
    <row r="304136" spans="8:8" x14ac:dyDescent="0.3">
      <c r="H304136" s="35"/>
    </row>
    <row r="304137" spans="8:8" x14ac:dyDescent="0.3">
      <c r="H304137" s="35"/>
    </row>
    <row r="304138" spans="8:8" x14ac:dyDescent="0.3">
      <c r="H304138" s="35"/>
    </row>
    <row r="304139" spans="8:8" x14ac:dyDescent="0.3">
      <c r="H304139" s="35"/>
    </row>
    <row r="304140" spans="8:8" x14ac:dyDescent="0.3">
      <c r="H304140" s="35"/>
    </row>
    <row r="304141" spans="8:8" x14ac:dyDescent="0.3">
      <c r="H304141" s="35"/>
    </row>
    <row r="304142" spans="8:8" x14ac:dyDescent="0.3">
      <c r="H304142" s="35"/>
    </row>
    <row r="304143" spans="8:8" x14ac:dyDescent="0.3">
      <c r="H304143" s="35"/>
    </row>
    <row r="304144" spans="8:8" x14ac:dyDescent="0.3">
      <c r="H304144" s="35"/>
    </row>
    <row r="304145" spans="8:8" x14ac:dyDescent="0.3">
      <c r="H304145" s="35"/>
    </row>
    <row r="304146" spans="8:8" x14ac:dyDescent="0.3">
      <c r="H304146" s="35"/>
    </row>
    <row r="304147" spans="8:8" x14ac:dyDescent="0.3">
      <c r="H304147" s="35"/>
    </row>
    <row r="304148" spans="8:8" x14ac:dyDescent="0.3">
      <c r="H304148" s="35"/>
    </row>
    <row r="304149" spans="8:8" x14ac:dyDescent="0.3">
      <c r="H304149" s="35"/>
    </row>
    <row r="304150" spans="8:8" x14ac:dyDescent="0.3">
      <c r="H304150" s="35"/>
    </row>
    <row r="304151" spans="8:8" x14ac:dyDescent="0.3">
      <c r="H304151" s="35"/>
    </row>
    <row r="304152" spans="8:8" x14ac:dyDescent="0.3">
      <c r="H304152" s="35"/>
    </row>
    <row r="304153" spans="8:8" x14ac:dyDescent="0.3">
      <c r="H304153" s="35"/>
    </row>
    <row r="304154" spans="8:8" x14ac:dyDescent="0.3">
      <c r="H304154" s="35"/>
    </row>
    <row r="304155" spans="8:8" x14ac:dyDescent="0.3">
      <c r="H304155" s="35"/>
    </row>
    <row r="304156" spans="8:8" x14ac:dyDescent="0.3">
      <c r="H304156" s="35"/>
    </row>
    <row r="304157" spans="8:8" x14ac:dyDescent="0.3">
      <c r="H304157" s="35"/>
    </row>
    <row r="304158" spans="8:8" x14ac:dyDescent="0.3">
      <c r="H304158" s="35"/>
    </row>
    <row r="304159" spans="8:8" x14ac:dyDescent="0.3">
      <c r="H304159" s="35"/>
    </row>
    <row r="304160" spans="8:8" x14ac:dyDescent="0.3">
      <c r="H304160" s="35"/>
    </row>
    <row r="304161" spans="8:8" x14ac:dyDescent="0.3">
      <c r="H304161" s="35"/>
    </row>
    <row r="304162" spans="8:8" x14ac:dyDescent="0.3">
      <c r="H304162" s="35"/>
    </row>
    <row r="304163" spans="8:8" x14ac:dyDescent="0.3">
      <c r="H304163" s="35"/>
    </row>
    <row r="304164" spans="8:8" x14ac:dyDescent="0.3">
      <c r="H304164" s="35"/>
    </row>
    <row r="304165" spans="8:8" x14ac:dyDescent="0.3">
      <c r="H304165" s="35"/>
    </row>
    <row r="304166" spans="8:8" x14ac:dyDescent="0.3">
      <c r="H304166" s="35"/>
    </row>
    <row r="304167" spans="8:8" x14ac:dyDescent="0.3">
      <c r="H304167" s="35"/>
    </row>
    <row r="304168" spans="8:8" x14ac:dyDescent="0.3">
      <c r="H304168" s="35"/>
    </row>
    <row r="304169" spans="8:8" x14ac:dyDescent="0.3">
      <c r="H304169" s="35"/>
    </row>
    <row r="304170" spans="8:8" x14ac:dyDescent="0.3">
      <c r="H304170" s="35"/>
    </row>
    <row r="304171" spans="8:8" x14ac:dyDescent="0.3">
      <c r="H304171" s="35"/>
    </row>
    <row r="304172" spans="8:8" x14ac:dyDescent="0.3">
      <c r="H304172" s="35"/>
    </row>
    <row r="304173" spans="8:8" x14ac:dyDescent="0.3">
      <c r="H304173" s="35"/>
    </row>
    <row r="304174" spans="8:8" x14ac:dyDescent="0.3">
      <c r="H304174" s="35"/>
    </row>
    <row r="304175" spans="8:8" x14ac:dyDescent="0.3">
      <c r="H304175" s="35"/>
    </row>
    <row r="304176" spans="8:8" x14ac:dyDescent="0.3">
      <c r="H304176" s="35"/>
    </row>
    <row r="304177" spans="8:8" x14ac:dyDescent="0.3">
      <c r="H304177" s="35"/>
    </row>
    <row r="304178" spans="8:8" x14ac:dyDescent="0.3">
      <c r="H304178" s="35"/>
    </row>
    <row r="304179" spans="8:8" x14ac:dyDescent="0.3">
      <c r="H304179" s="35"/>
    </row>
    <row r="304180" spans="8:8" x14ac:dyDescent="0.3">
      <c r="H304180" s="35"/>
    </row>
    <row r="304181" spans="8:8" x14ac:dyDescent="0.3">
      <c r="H304181" s="35"/>
    </row>
    <row r="304182" spans="8:8" x14ac:dyDescent="0.3">
      <c r="H304182" s="35"/>
    </row>
    <row r="304183" spans="8:8" x14ac:dyDescent="0.3">
      <c r="H304183" s="35"/>
    </row>
    <row r="304184" spans="8:8" x14ac:dyDescent="0.3">
      <c r="H304184" s="35"/>
    </row>
    <row r="304185" spans="8:8" x14ac:dyDescent="0.3">
      <c r="H304185" s="35"/>
    </row>
    <row r="304186" spans="8:8" x14ac:dyDescent="0.3">
      <c r="H304186" s="35"/>
    </row>
    <row r="304187" spans="8:8" x14ac:dyDescent="0.3">
      <c r="H304187" s="35"/>
    </row>
    <row r="304188" spans="8:8" x14ac:dyDescent="0.3">
      <c r="H304188" s="35"/>
    </row>
    <row r="304189" spans="8:8" x14ac:dyDescent="0.3">
      <c r="H304189" s="35"/>
    </row>
    <row r="304190" spans="8:8" x14ac:dyDescent="0.3">
      <c r="H304190" s="35"/>
    </row>
    <row r="304191" spans="8:8" x14ac:dyDescent="0.3">
      <c r="H304191" s="35"/>
    </row>
    <row r="304192" spans="8:8" x14ac:dyDescent="0.3">
      <c r="H304192" s="35"/>
    </row>
    <row r="304193" spans="8:8" x14ac:dyDescent="0.3">
      <c r="H304193" s="35"/>
    </row>
    <row r="304194" spans="8:8" x14ac:dyDescent="0.3">
      <c r="H304194" s="35"/>
    </row>
    <row r="304195" spans="8:8" x14ac:dyDescent="0.3">
      <c r="H304195" s="35"/>
    </row>
    <row r="304196" spans="8:8" x14ac:dyDescent="0.3">
      <c r="H304196" s="35"/>
    </row>
    <row r="304197" spans="8:8" x14ac:dyDescent="0.3">
      <c r="H304197" s="35"/>
    </row>
    <row r="304198" spans="8:8" x14ac:dyDescent="0.3">
      <c r="H304198" s="35"/>
    </row>
    <row r="304199" spans="8:8" x14ac:dyDescent="0.3">
      <c r="H304199" s="35"/>
    </row>
    <row r="304200" spans="8:8" x14ac:dyDescent="0.3">
      <c r="H304200" s="35"/>
    </row>
    <row r="304201" spans="8:8" x14ac:dyDescent="0.3">
      <c r="H304201" s="35"/>
    </row>
    <row r="304202" spans="8:8" x14ac:dyDescent="0.3">
      <c r="H304202" s="35"/>
    </row>
    <row r="304203" spans="8:8" x14ac:dyDescent="0.3">
      <c r="H304203" s="35"/>
    </row>
    <row r="304204" spans="8:8" x14ac:dyDescent="0.3">
      <c r="H304204" s="35"/>
    </row>
    <row r="304205" spans="8:8" x14ac:dyDescent="0.3">
      <c r="H304205" s="35"/>
    </row>
    <row r="304206" spans="8:8" x14ac:dyDescent="0.3">
      <c r="H304206" s="35"/>
    </row>
    <row r="304207" spans="8:8" x14ac:dyDescent="0.3">
      <c r="H304207" s="35"/>
    </row>
    <row r="304208" spans="8:8" x14ac:dyDescent="0.3">
      <c r="H304208" s="35"/>
    </row>
    <row r="304209" spans="8:8" x14ac:dyDescent="0.3">
      <c r="H304209" s="35"/>
    </row>
    <row r="304210" spans="8:8" x14ac:dyDescent="0.3">
      <c r="H304210" s="35"/>
    </row>
    <row r="304211" spans="8:8" x14ac:dyDescent="0.3">
      <c r="H304211" s="35"/>
    </row>
    <row r="304212" spans="8:8" x14ac:dyDescent="0.3">
      <c r="H304212" s="35"/>
    </row>
    <row r="304213" spans="8:8" x14ac:dyDescent="0.3">
      <c r="H304213" s="35"/>
    </row>
    <row r="304214" spans="8:8" x14ac:dyDescent="0.3">
      <c r="H304214" s="35"/>
    </row>
    <row r="304215" spans="8:8" x14ac:dyDescent="0.3">
      <c r="H304215" s="35"/>
    </row>
    <row r="304216" spans="8:8" x14ac:dyDescent="0.3">
      <c r="H304216" s="35"/>
    </row>
    <row r="304217" spans="8:8" x14ac:dyDescent="0.3">
      <c r="H304217" s="35"/>
    </row>
    <row r="304218" spans="8:8" x14ac:dyDescent="0.3">
      <c r="H304218" s="35"/>
    </row>
    <row r="304219" spans="8:8" x14ac:dyDescent="0.3">
      <c r="H304219" s="35"/>
    </row>
    <row r="304220" spans="8:8" x14ac:dyDescent="0.3">
      <c r="H304220" s="35"/>
    </row>
    <row r="304221" spans="8:8" x14ac:dyDescent="0.3">
      <c r="H304221" s="35"/>
    </row>
    <row r="304222" spans="8:8" x14ac:dyDescent="0.3">
      <c r="H304222" s="35"/>
    </row>
    <row r="304223" spans="8:8" x14ac:dyDescent="0.3">
      <c r="H304223" s="35"/>
    </row>
    <row r="304224" spans="8:8" x14ac:dyDescent="0.3">
      <c r="H304224" s="35"/>
    </row>
    <row r="304225" spans="8:8" x14ac:dyDescent="0.3">
      <c r="H304225" s="35"/>
    </row>
    <row r="304226" spans="8:8" x14ac:dyDescent="0.3">
      <c r="H304226" s="35"/>
    </row>
    <row r="304227" spans="8:8" x14ac:dyDescent="0.3">
      <c r="H304227" s="35"/>
    </row>
    <row r="304228" spans="8:8" x14ac:dyDescent="0.3">
      <c r="H304228" s="35"/>
    </row>
    <row r="304229" spans="8:8" x14ac:dyDescent="0.3">
      <c r="H304229" s="35"/>
    </row>
    <row r="304230" spans="8:8" x14ac:dyDescent="0.3">
      <c r="H304230" s="35"/>
    </row>
    <row r="304231" spans="8:8" x14ac:dyDescent="0.3">
      <c r="H304231" s="35"/>
    </row>
    <row r="304232" spans="8:8" x14ac:dyDescent="0.3">
      <c r="H304232" s="35"/>
    </row>
    <row r="304233" spans="8:8" x14ac:dyDescent="0.3">
      <c r="H304233" s="35"/>
    </row>
    <row r="304234" spans="8:8" x14ac:dyDescent="0.3">
      <c r="H304234" s="35"/>
    </row>
    <row r="304235" spans="8:8" x14ac:dyDescent="0.3">
      <c r="H304235" s="35"/>
    </row>
    <row r="304236" spans="8:8" x14ac:dyDescent="0.3">
      <c r="H304236" s="35"/>
    </row>
    <row r="304237" spans="8:8" x14ac:dyDescent="0.3">
      <c r="H304237" s="35"/>
    </row>
    <row r="304238" spans="8:8" x14ac:dyDescent="0.3">
      <c r="H304238" s="35"/>
    </row>
    <row r="304239" spans="8:8" x14ac:dyDescent="0.3">
      <c r="H304239" s="35"/>
    </row>
    <row r="304240" spans="8:8" x14ac:dyDescent="0.3">
      <c r="H304240" s="35"/>
    </row>
    <row r="304241" spans="8:8" x14ac:dyDescent="0.3">
      <c r="H304241" s="35"/>
    </row>
    <row r="304242" spans="8:8" x14ac:dyDescent="0.3">
      <c r="H304242" s="35"/>
    </row>
    <row r="304243" spans="8:8" x14ac:dyDescent="0.3">
      <c r="H304243" s="35"/>
    </row>
    <row r="304244" spans="8:8" x14ac:dyDescent="0.3">
      <c r="H304244" s="35"/>
    </row>
    <row r="304245" spans="8:8" x14ac:dyDescent="0.3">
      <c r="H304245" s="35"/>
    </row>
    <row r="304246" spans="8:8" x14ac:dyDescent="0.3">
      <c r="H304246" s="35"/>
    </row>
    <row r="304247" spans="8:8" x14ac:dyDescent="0.3">
      <c r="H304247" s="35"/>
    </row>
    <row r="304248" spans="8:8" x14ac:dyDescent="0.3">
      <c r="H304248" s="35"/>
    </row>
    <row r="304249" spans="8:8" x14ac:dyDescent="0.3">
      <c r="H304249" s="35"/>
    </row>
    <row r="304250" spans="8:8" x14ac:dyDescent="0.3">
      <c r="H304250" s="35"/>
    </row>
    <row r="304251" spans="8:8" x14ac:dyDescent="0.3">
      <c r="H304251" s="35"/>
    </row>
    <row r="304252" spans="8:8" x14ac:dyDescent="0.3">
      <c r="H304252" s="35"/>
    </row>
    <row r="304253" spans="8:8" x14ac:dyDescent="0.3">
      <c r="H304253" s="35"/>
    </row>
    <row r="304254" spans="8:8" x14ac:dyDescent="0.3">
      <c r="H304254" s="35"/>
    </row>
    <row r="304255" spans="8:8" x14ac:dyDescent="0.3">
      <c r="H304255" s="35"/>
    </row>
    <row r="304256" spans="8:8" x14ac:dyDescent="0.3">
      <c r="H304256" s="35"/>
    </row>
    <row r="304257" spans="8:8" x14ac:dyDescent="0.3">
      <c r="H304257" s="35"/>
    </row>
    <row r="304258" spans="8:8" x14ac:dyDescent="0.3">
      <c r="H304258" s="35"/>
    </row>
    <row r="304259" spans="8:8" x14ac:dyDescent="0.3">
      <c r="H304259" s="35"/>
    </row>
    <row r="304260" spans="8:8" x14ac:dyDescent="0.3">
      <c r="H304260" s="35"/>
    </row>
    <row r="304261" spans="8:8" x14ac:dyDescent="0.3">
      <c r="H304261" s="35"/>
    </row>
    <row r="304262" spans="8:8" x14ac:dyDescent="0.3">
      <c r="H304262" s="35"/>
    </row>
    <row r="304263" spans="8:8" x14ac:dyDescent="0.3">
      <c r="H304263" s="35"/>
    </row>
    <row r="304264" spans="8:8" x14ac:dyDescent="0.3">
      <c r="H304264" s="35"/>
    </row>
    <row r="304265" spans="8:8" x14ac:dyDescent="0.3">
      <c r="H304265" s="35"/>
    </row>
    <row r="304266" spans="8:8" x14ac:dyDescent="0.3">
      <c r="H304266" s="35"/>
    </row>
    <row r="304267" spans="8:8" x14ac:dyDescent="0.3">
      <c r="H304267" s="35"/>
    </row>
    <row r="304268" spans="8:8" x14ac:dyDescent="0.3">
      <c r="H304268" s="35"/>
    </row>
    <row r="304269" spans="8:8" x14ac:dyDescent="0.3">
      <c r="H304269" s="35"/>
    </row>
    <row r="304270" spans="8:8" x14ac:dyDescent="0.3">
      <c r="H304270" s="35"/>
    </row>
    <row r="304271" spans="8:8" x14ac:dyDescent="0.3">
      <c r="H304271" s="35"/>
    </row>
    <row r="304272" spans="8:8" x14ac:dyDescent="0.3">
      <c r="H304272" s="35"/>
    </row>
    <row r="304273" spans="8:8" x14ac:dyDescent="0.3">
      <c r="H304273" s="35"/>
    </row>
    <row r="304274" spans="8:8" x14ac:dyDescent="0.3">
      <c r="H304274" s="35"/>
    </row>
    <row r="304275" spans="8:8" x14ac:dyDescent="0.3">
      <c r="H304275" s="35"/>
    </row>
    <row r="304276" spans="8:8" x14ac:dyDescent="0.3">
      <c r="H304276" s="35"/>
    </row>
    <row r="304277" spans="8:8" x14ac:dyDescent="0.3">
      <c r="H304277" s="35"/>
    </row>
    <row r="304278" spans="8:8" x14ac:dyDescent="0.3">
      <c r="H304278" s="35"/>
    </row>
    <row r="304279" spans="8:8" x14ac:dyDescent="0.3">
      <c r="H304279" s="35"/>
    </row>
    <row r="304280" spans="8:8" x14ac:dyDescent="0.3">
      <c r="H304280" s="35"/>
    </row>
    <row r="304281" spans="8:8" x14ac:dyDescent="0.3">
      <c r="H304281" s="35"/>
    </row>
    <row r="304282" spans="8:8" x14ac:dyDescent="0.3">
      <c r="H304282" s="35"/>
    </row>
    <row r="304283" spans="8:8" x14ac:dyDescent="0.3">
      <c r="H304283" s="35"/>
    </row>
    <row r="304284" spans="8:8" x14ac:dyDescent="0.3">
      <c r="H304284" s="35"/>
    </row>
    <row r="304285" spans="8:8" x14ac:dyDescent="0.3">
      <c r="H304285" s="35"/>
    </row>
    <row r="304286" spans="8:8" x14ac:dyDescent="0.3">
      <c r="H304286" s="35"/>
    </row>
    <row r="304287" spans="8:8" x14ac:dyDescent="0.3">
      <c r="H304287" s="35"/>
    </row>
    <row r="304288" spans="8:8" x14ac:dyDescent="0.3">
      <c r="H304288" s="35"/>
    </row>
    <row r="304289" spans="8:8" x14ac:dyDescent="0.3">
      <c r="H304289" s="35"/>
    </row>
    <row r="304290" spans="8:8" x14ac:dyDescent="0.3">
      <c r="H304290" s="35"/>
    </row>
    <row r="304291" spans="8:8" x14ac:dyDescent="0.3">
      <c r="H304291" s="35"/>
    </row>
    <row r="304292" spans="8:8" x14ac:dyDescent="0.3">
      <c r="H304292" s="35"/>
    </row>
    <row r="304293" spans="8:8" x14ac:dyDescent="0.3">
      <c r="H304293" s="35"/>
    </row>
    <row r="304294" spans="8:8" x14ac:dyDescent="0.3">
      <c r="H304294" s="35"/>
    </row>
    <row r="304295" spans="8:8" x14ac:dyDescent="0.3">
      <c r="H304295" s="35"/>
    </row>
    <row r="304296" spans="8:8" x14ac:dyDescent="0.3">
      <c r="H304296" s="35"/>
    </row>
    <row r="304297" spans="8:8" x14ac:dyDescent="0.3">
      <c r="H304297" s="35"/>
    </row>
    <row r="304298" spans="8:8" x14ac:dyDescent="0.3">
      <c r="H304298" s="35"/>
    </row>
    <row r="304299" spans="8:8" x14ac:dyDescent="0.3">
      <c r="H304299" s="35"/>
    </row>
    <row r="304300" spans="8:8" x14ac:dyDescent="0.3">
      <c r="H304300" s="35"/>
    </row>
    <row r="304301" spans="8:8" x14ac:dyDescent="0.3">
      <c r="H304301" s="35"/>
    </row>
    <row r="304302" spans="8:8" x14ac:dyDescent="0.3">
      <c r="H304302" s="35"/>
    </row>
    <row r="304303" spans="8:8" x14ac:dyDescent="0.3">
      <c r="H304303" s="35"/>
    </row>
    <row r="304304" spans="8:8" x14ac:dyDescent="0.3">
      <c r="H304304" s="35"/>
    </row>
    <row r="304305" spans="8:8" x14ac:dyDescent="0.3">
      <c r="H304305" s="35"/>
    </row>
    <row r="304306" spans="8:8" x14ac:dyDescent="0.3">
      <c r="H304306" s="35"/>
    </row>
    <row r="304307" spans="8:8" x14ac:dyDescent="0.3">
      <c r="H304307" s="35"/>
    </row>
    <row r="304308" spans="8:8" x14ac:dyDescent="0.3">
      <c r="H304308" s="35"/>
    </row>
    <row r="304309" spans="8:8" x14ac:dyDescent="0.3">
      <c r="H304309" s="35"/>
    </row>
    <row r="304310" spans="8:8" x14ac:dyDescent="0.3">
      <c r="H304310" s="35"/>
    </row>
    <row r="304311" spans="8:8" x14ac:dyDescent="0.3">
      <c r="H304311" s="35"/>
    </row>
    <row r="304312" spans="8:8" x14ac:dyDescent="0.3">
      <c r="H304312" s="35"/>
    </row>
    <row r="304313" spans="8:8" x14ac:dyDescent="0.3">
      <c r="H304313" s="35"/>
    </row>
    <row r="304314" spans="8:8" x14ac:dyDescent="0.3">
      <c r="H304314" s="35"/>
    </row>
    <row r="304315" spans="8:8" x14ac:dyDescent="0.3">
      <c r="H304315" s="35"/>
    </row>
    <row r="304316" spans="8:8" x14ac:dyDescent="0.3">
      <c r="H304316" s="35"/>
    </row>
    <row r="304317" spans="8:8" x14ac:dyDescent="0.3">
      <c r="H304317" s="35"/>
    </row>
    <row r="304318" spans="8:8" x14ac:dyDescent="0.3">
      <c r="H304318" s="35"/>
    </row>
    <row r="304319" spans="8:8" x14ac:dyDescent="0.3">
      <c r="H304319" s="35"/>
    </row>
    <row r="304320" spans="8:8" x14ac:dyDescent="0.3">
      <c r="H304320" s="35"/>
    </row>
    <row r="304321" spans="8:8" x14ac:dyDescent="0.3">
      <c r="H304321" s="35"/>
    </row>
    <row r="304322" spans="8:8" x14ac:dyDescent="0.3">
      <c r="H304322" s="35"/>
    </row>
    <row r="304323" spans="8:8" x14ac:dyDescent="0.3">
      <c r="H304323" s="35"/>
    </row>
    <row r="304324" spans="8:8" x14ac:dyDescent="0.3">
      <c r="H304324" s="35"/>
    </row>
    <row r="304325" spans="8:8" x14ac:dyDescent="0.3">
      <c r="H304325" s="35"/>
    </row>
    <row r="304326" spans="8:8" x14ac:dyDescent="0.3">
      <c r="H304326" s="35"/>
    </row>
    <row r="304327" spans="8:8" x14ac:dyDescent="0.3">
      <c r="H304327" s="35"/>
    </row>
    <row r="304328" spans="8:8" x14ac:dyDescent="0.3">
      <c r="H304328" s="35"/>
    </row>
    <row r="304329" spans="8:8" x14ac:dyDescent="0.3">
      <c r="H304329" s="35"/>
    </row>
    <row r="304330" spans="8:8" x14ac:dyDescent="0.3">
      <c r="H304330" s="35"/>
    </row>
    <row r="304331" spans="8:8" x14ac:dyDescent="0.3">
      <c r="H304331" s="35"/>
    </row>
    <row r="304332" spans="8:8" x14ac:dyDescent="0.3">
      <c r="H304332" s="35"/>
    </row>
    <row r="304333" spans="8:8" x14ac:dyDescent="0.3">
      <c r="H304333" s="35"/>
    </row>
    <row r="304334" spans="8:8" x14ac:dyDescent="0.3">
      <c r="H304334" s="35"/>
    </row>
    <row r="304335" spans="8:8" x14ac:dyDescent="0.3">
      <c r="H304335" s="35"/>
    </row>
    <row r="304336" spans="8:8" x14ac:dyDescent="0.3">
      <c r="H304336" s="35"/>
    </row>
    <row r="304337" spans="8:8" x14ac:dyDescent="0.3">
      <c r="H304337" s="35"/>
    </row>
    <row r="304338" spans="8:8" x14ac:dyDescent="0.3">
      <c r="H304338" s="35"/>
    </row>
    <row r="304339" spans="8:8" x14ac:dyDescent="0.3">
      <c r="H304339" s="35"/>
    </row>
    <row r="304340" spans="8:8" x14ac:dyDescent="0.3">
      <c r="H304340" s="35"/>
    </row>
    <row r="304341" spans="8:8" x14ac:dyDescent="0.3">
      <c r="H304341" s="35"/>
    </row>
    <row r="304342" spans="8:8" x14ac:dyDescent="0.3">
      <c r="H304342" s="35"/>
    </row>
    <row r="304343" spans="8:8" x14ac:dyDescent="0.3">
      <c r="H304343" s="35"/>
    </row>
    <row r="304344" spans="8:8" x14ac:dyDescent="0.3">
      <c r="H304344" s="35"/>
    </row>
    <row r="304345" spans="8:8" x14ac:dyDescent="0.3">
      <c r="H304345" s="35"/>
    </row>
    <row r="304346" spans="8:8" x14ac:dyDescent="0.3">
      <c r="H304346" s="35"/>
    </row>
    <row r="304347" spans="8:8" x14ac:dyDescent="0.3">
      <c r="H304347" s="35"/>
    </row>
    <row r="304348" spans="8:8" x14ac:dyDescent="0.3">
      <c r="H304348" s="35"/>
    </row>
    <row r="304349" spans="8:8" x14ac:dyDescent="0.3">
      <c r="H304349" s="35"/>
    </row>
    <row r="304350" spans="8:8" x14ac:dyDescent="0.3">
      <c r="H304350" s="35"/>
    </row>
    <row r="304351" spans="8:8" x14ac:dyDescent="0.3">
      <c r="H304351" s="35"/>
    </row>
    <row r="304352" spans="8:8" x14ac:dyDescent="0.3">
      <c r="H304352" s="35"/>
    </row>
    <row r="304353" spans="8:8" x14ac:dyDescent="0.3">
      <c r="H304353" s="35"/>
    </row>
    <row r="304354" spans="8:8" x14ac:dyDescent="0.3">
      <c r="H304354" s="35"/>
    </row>
    <row r="304355" spans="8:8" x14ac:dyDescent="0.3">
      <c r="H304355" s="35"/>
    </row>
    <row r="304356" spans="8:8" x14ac:dyDescent="0.3">
      <c r="H304356" s="35"/>
    </row>
    <row r="304357" spans="8:8" x14ac:dyDescent="0.3">
      <c r="H304357" s="35"/>
    </row>
    <row r="304358" spans="8:8" x14ac:dyDescent="0.3">
      <c r="H304358" s="35"/>
    </row>
    <row r="304359" spans="8:8" x14ac:dyDescent="0.3">
      <c r="H304359" s="35"/>
    </row>
    <row r="304360" spans="8:8" x14ac:dyDescent="0.3">
      <c r="H304360" s="35"/>
    </row>
    <row r="304361" spans="8:8" x14ac:dyDescent="0.3">
      <c r="H304361" s="35"/>
    </row>
    <row r="304362" spans="8:8" x14ac:dyDescent="0.3">
      <c r="H304362" s="35"/>
    </row>
    <row r="304363" spans="8:8" x14ac:dyDescent="0.3">
      <c r="H304363" s="35"/>
    </row>
    <row r="304364" spans="8:8" x14ac:dyDescent="0.3">
      <c r="H304364" s="35"/>
    </row>
    <row r="304365" spans="8:8" x14ac:dyDescent="0.3">
      <c r="H304365" s="35"/>
    </row>
    <row r="304366" spans="8:8" x14ac:dyDescent="0.3">
      <c r="H304366" s="35"/>
    </row>
    <row r="304367" spans="8:8" x14ac:dyDescent="0.3">
      <c r="H304367" s="35"/>
    </row>
    <row r="304368" spans="8:8" x14ac:dyDescent="0.3">
      <c r="H304368" s="35"/>
    </row>
    <row r="304369" spans="8:8" x14ac:dyDescent="0.3">
      <c r="H304369" s="35"/>
    </row>
    <row r="304370" spans="8:8" x14ac:dyDescent="0.3">
      <c r="H304370" s="35"/>
    </row>
    <row r="304371" spans="8:8" x14ac:dyDescent="0.3">
      <c r="H304371" s="35"/>
    </row>
    <row r="304372" spans="8:8" x14ac:dyDescent="0.3">
      <c r="H304372" s="35"/>
    </row>
    <row r="304373" spans="8:8" x14ac:dyDescent="0.3">
      <c r="H304373" s="35"/>
    </row>
    <row r="304374" spans="8:8" x14ac:dyDescent="0.3">
      <c r="H304374" s="35"/>
    </row>
    <row r="304375" spans="8:8" x14ac:dyDescent="0.3">
      <c r="H304375" s="35"/>
    </row>
    <row r="304376" spans="8:8" x14ac:dyDescent="0.3">
      <c r="H304376" s="35"/>
    </row>
    <row r="304377" spans="8:8" x14ac:dyDescent="0.3">
      <c r="H304377" s="35"/>
    </row>
    <row r="304378" spans="8:8" x14ac:dyDescent="0.3">
      <c r="H304378" s="35"/>
    </row>
    <row r="304379" spans="8:8" x14ac:dyDescent="0.3">
      <c r="H304379" s="35"/>
    </row>
    <row r="304380" spans="8:8" x14ac:dyDescent="0.3">
      <c r="H304380" s="35"/>
    </row>
    <row r="304381" spans="8:8" x14ac:dyDescent="0.3">
      <c r="H304381" s="35"/>
    </row>
    <row r="304382" spans="8:8" x14ac:dyDescent="0.3">
      <c r="H304382" s="35"/>
    </row>
    <row r="304383" spans="8:8" x14ac:dyDescent="0.3">
      <c r="H304383" s="35"/>
    </row>
    <row r="304384" spans="8:8" x14ac:dyDescent="0.3">
      <c r="H304384" s="35"/>
    </row>
    <row r="304385" spans="8:8" x14ac:dyDescent="0.3">
      <c r="H304385" s="35"/>
    </row>
    <row r="304386" spans="8:8" x14ac:dyDescent="0.3">
      <c r="H304386" s="35"/>
    </row>
    <row r="304387" spans="8:8" x14ac:dyDescent="0.3">
      <c r="H304387" s="35"/>
    </row>
    <row r="304388" spans="8:8" x14ac:dyDescent="0.3">
      <c r="H304388" s="35"/>
    </row>
    <row r="304389" spans="8:8" x14ac:dyDescent="0.3">
      <c r="H304389" s="35"/>
    </row>
    <row r="304390" spans="8:8" x14ac:dyDescent="0.3">
      <c r="H304390" s="35"/>
    </row>
    <row r="304391" spans="8:8" x14ac:dyDescent="0.3">
      <c r="H304391" s="35"/>
    </row>
    <row r="304392" spans="8:8" x14ac:dyDescent="0.3">
      <c r="H304392" s="35"/>
    </row>
    <row r="304393" spans="8:8" x14ac:dyDescent="0.3">
      <c r="H304393" s="35"/>
    </row>
    <row r="304394" spans="8:8" x14ac:dyDescent="0.3">
      <c r="H304394" s="35"/>
    </row>
    <row r="304395" spans="8:8" x14ac:dyDescent="0.3">
      <c r="H304395" s="35"/>
    </row>
    <row r="304396" spans="8:8" x14ac:dyDescent="0.3">
      <c r="H304396" s="35"/>
    </row>
    <row r="304397" spans="8:8" x14ac:dyDescent="0.3">
      <c r="H304397" s="35"/>
    </row>
    <row r="304398" spans="8:8" x14ac:dyDescent="0.3">
      <c r="H304398" s="35"/>
    </row>
    <row r="304399" spans="8:8" x14ac:dyDescent="0.3">
      <c r="H304399" s="35"/>
    </row>
    <row r="304400" spans="8:8" x14ac:dyDescent="0.3">
      <c r="H304400" s="35"/>
    </row>
    <row r="304401" spans="8:8" x14ac:dyDescent="0.3">
      <c r="H304401" s="35"/>
    </row>
    <row r="304402" spans="8:8" x14ac:dyDescent="0.3">
      <c r="H304402" s="35"/>
    </row>
    <row r="304403" spans="8:8" x14ac:dyDescent="0.3">
      <c r="H304403" s="35"/>
    </row>
    <row r="304404" spans="8:8" x14ac:dyDescent="0.3">
      <c r="H304404" s="35"/>
    </row>
    <row r="304405" spans="8:8" x14ac:dyDescent="0.3">
      <c r="H304405" s="35"/>
    </row>
    <row r="304406" spans="8:8" x14ac:dyDescent="0.3">
      <c r="H304406" s="35"/>
    </row>
    <row r="304407" spans="8:8" x14ac:dyDescent="0.3">
      <c r="H304407" s="35"/>
    </row>
    <row r="304408" spans="8:8" x14ac:dyDescent="0.3">
      <c r="H304408" s="35"/>
    </row>
    <row r="304409" spans="8:8" x14ac:dyDescent="0.3">
      <c r="H304409" s="35"/>
    </row>
    <row r="304410" spans="8:8" x14ac:dyDescent="0.3">
      <c r="H304410" s="35"/>
    </row>
    <row r="304411" spans="8:8" x14ac:dyDescent="0.3">
      <c r="H304411" s="35"/>
    </row>
    <row r="304412" spans="8:8" x14ac:dyDescent="0.3">
      <c r="H304412" s="35"/>
    </row>
    <row r="304413" spans="8:8" x14ac:dyDescent="0.3">
      <c r="H304413" s="35"/>
    </row>
    <row r="304414" spans="8:8" x14ac:dyDescent="0.3">
      <c r="H304414" s="35"/>
    </row>
    <row r="304415" spans="8:8" x14ac:dyDescent="0.3">
      <c r="H304415" s="35"/>
    </row>
    <row r="304416" spans="8:8" x14ac:dyDescent="0.3">
      <c r="H304416" s="35"/>
    </row>
    <row r="304417" spans="8:8" x14ac:dyDescent="0.3">
      <c r="H304417" s="35"/>
    </row>
    <row r="304418" spans="8:8" x14ac:dyDescent="0.3">
      <c r="H304418" s="35"/>
    </row>
    <row r="304419" spans="8:8" x14ac:dyDescent="0.3">
      <c r="H304419" s="35"/>
    </row>
    <row r="304420" spans="8:8" x14ac:dyDescent="0.3">
      <c r="H304420" s="35"/>
    </row>
    <row r="304421" spans="8:8" x14ac:dyDescent="0.3">
      <c r="H304421" s="35"/>
    </row>
    <row r="304422" spans="8:8" x14ac:dyDescent="0.3">
      <c r="H304422" s="35"/>
    </row>
    <row r="304423" spans="8:8" x14ac:dyDescent="0.3">
      <c r="H304423" s="35"/>
    </row>
    <row r="304424" spans="8:8" x14ac:dyDescent="0.3">
      <c r="H304424" s="35"/>
    </row>
    <row r="304425" spans="8:8" x14ac:dyDescent="0.3">
      <c r="H304425" s="35"/>
    </row>
    <row r="304426" spans="8:8" x14ac:dyDescent="0.3">
      <c r="H304426" s="35"/>
    </row>
    <row r="304427" spans="8:8" x14ac:dyDescent="0.3">
      <c r="H304427" s="35"/>
    </row>
    <row r="304428" spans="8:8" x14ac:dyDescent="0.3">
      <c r="H304428" s="35"/>
    </row>
    <row r="304429" spans="8:8" x14ac:dyDescent="0.3">
      <c r="H304429" s="35"/>
    </row>
    <row r="304430" spans="8:8" x14ac:dyDescent="0.3">
      <c r="H304430" s="35"/>
    </row>
    <row r="304431" spans="8:8" x14ac:dyDescent="0.3">
      <c r="H304431" s="35"/>
    </row>
    <row r="304432" spans="8:8" x14ac:dyDescent="0.3">
      <c r="H304432" s="35"/>
    </row>
    <row r="304433" spans="8:8" x14ac:dyDescent="0.3">
      <c r="H304433" s="35"/>
    </row>
    <row r="304434" spans="8:8" x14ac:dyDescent="0.3">
      <c r="H304434" s="35"/>
    </row>
    <row r="304435" spans="8:8" x14ac:dyDescent="0.3">
      <c r="H304435" s="35"/>
    </row>
    <row r="304436" spans="8:8" x14ac:dyDescent="0.3">
      <c r="H304436" s="35"/>
    </row>
    <row r="304437" spans="8:8" x14ac:dyDescent="0.3">
      <c r="H304437" s="35"/>
    </row>
    <row r="304438" spans="8:8" x14ac:dyDescent="0.3">
      <c r="H304438" s="35"/>
    </row>
    <row r="304439" spans="8:8" x14ac:dyDescent="0.3">
      <c r="H304439" s="35"/>
    </row>
    <row r="304440" spans="8:8" x14ac:dyDescent="0.3">
      <c r="H304440" s="35"/>
    </row>
    <row r="304441" spans="8:8" x14ac:dyDescent="0.3">
      <c r="H304441" s="35"/>
    </row>
    <row r="304442" spans="8:8" x14ac:dyDescent="0.3">
      <c r="H304442" s="35"/>
    </row>
    <row r="304443" spans="8:8" x14ac:dyDescent="0.3">
      <c r="H304443" s="35"/>
    </row>
    <row r="304444" spans="8:8" x14ac:dyDescent="0.3">
      <c r="H304444" s="35"/>
    </row>
    <row r="304445" spans="8:8" x14ac:dyDescent="0.3">
      <c r="H304445" s="35"/>
    </row>
    <row r="304446" spans="8:8" x14ac:dyDescent="0.3">
      <c r="H304446" s="35"/>
    </row>
    <row r="304447" spans="8:8" x14ac:dyDescent="0.3">
      <c r="H304447" s="35"/>
    </row>
    <row r="304448" spans="8:8" x14ac:dyDescent="0.3">
      <c r="H304448" s="35"/>
    </row>
    <row r="304449" spans="8:8" x14ac:dyDescent="0.3">
      <c r="H304449" s="35"/>
    </row>
    <row r="304450" spans="8:8" x14ac:dyDescent="0.3">
      <c r="H304450" s="35"/>
    </row>
    <row r="304451" spans="8:8" x14ac:dyDescent="0.3">
      <c r="H304451" s="35"/>
    </row>
    <row r="304452" spans="8:8" x14ac:dyDescent="0.3">
      <c r="H304452" s="35"/>
    </row>
    <row r="304453" spans="8:8" x14ac:dyDescent="0.3">
      <c r="H304453" s="35"/>
    </row>
    <row r="304454" spans="8:8" x14ac:dyDescent="0.3">
      <c r="H304454" s="35"/>
    </row>
    <row r="304455" spans="8:8" x14ac:dyDescent="0.3">
      <c r="H304455" s="35"/>
    </row>
    <row r="304456" spans="8:8" x14ac:dyDescent="0.3">
      <c r="H304456" s="35"/>
    </row>
    <row r="304457" spans="8:8" x14ac:dyDescent="0.3">
      <c r="H304457" s="35"/>
    </row>
    <row r="304458" spans="8:8" x14ac:dyDescent="0.3">
      <c r="H304458" s="35"/>
    </row>
    <row r="304459" spans="8:8" x14ac:dyDescent="0.3">
      <c r="H304459" s="35"/>
    </row>
    <row r="304460" spans="8:8" x14ac:dyDescent="0.3">
      <c r="H304460" s="35"/>
    </row>
    <row r="304461" spans="8:8" x14ac:dyDescent="0.3">
      <c r="H304461" s="35"/>
    </row>
    <row r="304462" spans="8:8" x14ac:dyDescent="0.3">
      <c r="H304462" s="35"/>
    </row>
    <row r="304463" spans="8:8" x14ac:dyDescent="0.3">
      <c r="H304463" s="35"/>
    </row>
    <row r="304464" spans="8:8" x14ac:dyDescent="0.3">
      <c r="H304464" s="35"/>
    </row>
    <row r="304465" spans="8:8" x14ac:dyDescent="0.3">
      <c r="H304465" s="35"/>
    </row>
    <row r="304466" spans="8:8" x14ac:dyDescent="0.3">
      <c r="H304466" s="35"/>
    </row>
    <row r="304467" spans="8:8" x14ac:dyDescent="0.3">
      <c r="H304467" s="35"/>
    </row>
    <row r="304468" spans="8:8" x14ac:dyDescent="0.3">
      <c r="H304468" s="35"/>
    </row>
    <row r="304469" spans="8:8" x14ac:dyDescent="0.3">
      <c r="H304469" s="35"/>
    </row>
    <row r="304470" spans="8:8" x14ac:dyDescent="0.3">
      <c r="H304470" s="35"/>
    </row>
    <row r="304471" spans="8:8" x14ac:dyDescent="0.3">
      <c r="H304471" s="35"/>
    </row>
    <row r="304472" spans="8:8" x14ac:dyDescent="0.3">
      <c r="H304472" s="35"/>
    </row>
    <row r="304473" spans="8:8" x14ac:dyDescent="0.3">
      <c r="H304473" s="35"/>
    </row>
    <row r="304474" spans="8:8" x14ac:dyDescent="0.3">
      <c r="H304474" s="35"/>
    </row>
    <row r="304475" spans="8:8" x14ac:dyDescent="0.3">
      <c r="H304475" s="35"/>
    </row>
    <row r="304476" spans="8:8" x14ac:dyDescent="0.3">
      <c r="H304476" s="35"/>
    </row>
    <row r="304477" spans="8:8" x14ac:dyDescent="0.3">
      <c r="H304477" s="35"/>
    </row>
    <row r="304478" spans="8:8" x14ac:dyDescent="0.3">
      <c r="H304478" s="35"/>
    </row>
    <row r="304479" spans="8:8" x14ac:dyDescent="0.3">
      <c r="H304479" s="35"/>
    </row>
    <row r="304480" spans="8:8" x14ac:dyDescent="0.3">
      <c r="H304480" s="35"/>
    </row>
    <row r="304481" spans="8:8" x14ac:dyDescent="0.3">
      <c r="H304481" s="35"/>
    </row>
    <row r="304482" spans="8:8" x14ac:dyDescent="0.3">
      <c r="H304482" s="35"/>
    </row>
    <row r="304483" spans="8:8" x14ac:dyDescent="0.3">
      <c r="H304483" s="35"/>
    </row>
    <row r="304484" spans="8:8" x14ac:dyDescent="0.3">
      <c r="H304484" s="35"/>
    </row>
    <row r="304485" spans="8:8" x14ac:dyDescent="0.3">
      <c r="H304485" s="35"/>
    </row>
    <row r="304486" spans="8:8" x14ac:dyDescent="0.3">
      <c r="H304486" s="35"/>
    </row>
    <row r="304487" spans="8:8" x14ac:dyDescent="0.3">
      <c r="H304487" s="35"/>
    </row>
    <row r="304488" spans="8:8" x14ac:dyDescent="0.3">
      <c r="H304488" s="35"/>
    </row>
    <row r="304489" spans="8:8" x14ac:dyDescent="0.3">
      <c r="H304489" s="35"/>
    </row>
    <row r="304490" spans="8:8" x14ac:dyDescent="0.3">
      <c r="H304490" s="35"/>
    </row>
    <row r="304491" spans="8:8" x14ac:dyDescent="0.3">
      <c r="H304491" s="35"/>
    </row>
    <row r="304492" spans="8:8" x14ac:dyDescent="0.3">
      <c r="H304492" s="35"/>
    </row>
    <row r="304493" spans="8:8" x14ac:dyDescent="0.3">
      <c r="H304493" s="35"/>
    </row>
    <row r="304494" spans="8:8" x14ac:dyDescent="0.3">
      <c r="H304494" s="35"/>
    </row>
    <row r="304495" spans="8:8" x14ac:dyDescent="0.3">
      <c r="H304495" s="35"/>
    </row>
    <row r="304496" spans="8:8" x14ac:dyDescent="0.3">
      <c r="H304496" s="35"/>
    </row>
    <row r="304497" spans="8:8" x14ac:dyDescent="0.3">
      <c r="H304497" s="35"/>
    </row>
    <row r="304498" spans="8:8" x14ac:dyDescent="0.3">
      <c r="H304498" s="35"/>
    </row>
    <row r="304499" spans="8:8" x14ac:dyDescent="0.3">
      <c r="H304499" s="35"/>
    </row>
    <row r="304500" spans="8:8" x14ac:dyDescent="0.3">
      <c r="H304500" s="35"/>
    </row>
    <row r="304501" spans="8:8" x14ac:dyDescent="0.3">
      <c r="H304501" s="35"/>
    </row>
    <row r="304502" spans="8:8" x14ac:dyDescent="0.3">
      <c r="H304502" s="35"/>
    </row>
    <row r="304503" spans="8:8" x14ac:dyDescent="0.3">
      <c r="H304503" s="35"/>
    </row>
    <row r="304504" spans="8:8" x14ac:dyDescent="0.3">
      <c r="H304504" s="35"/>
    </row>
    <row r="304505" spans="8:8" x14ac:dyDescent="0.3">
      <c r="H304505" s="35"/>
    </row>
    <row r="304506" spans="8:8" x14ac:dyDescent="0.3">
      <c r="H304506" s="35"/>
    </row>
    <row r="304507" spans="8:8" x14ac:dyDescent="0.3">
      <c r="H304507" s="35"/>
    </row>
    <row r="304508" spans="8:8" x14ac:dyDescent="0.3">
      <c r="H304508" s="35"/>
    </row>
    <row r="304509" spans="8:8" x14ac:dyDescent="0.3">
      <c r="H304509" s="35"/>
    </row>
    <row r="304510" spans="8:8" x14ac:dyDescent="0.3">
      <c r="H304510" s="35"/>
    </row>
    <row r="304511" spans="8:8" x14ac:dyDescent="0.3">
      <c r="H304511" s="35"/>
    </row>
    <row r="304512" spans="8:8" x14ac:dyDescent="0.3">
      <c r="H304512" s="35"/>
    </row>
    <row r="304513" spans="8:8" x14ac:dyDescent="0.3">
      <c r="H304513" s="35"/>
    </row>
    <row r="304514" spans="8:8" x14ac:dyDescent="0.3">
      <c r="H304514" s="35"/>
    </row>
    <row r="304515" spans="8:8" x14ac:dyDescent="0.3">
      <c r="H304515" s="35"/>
    </row>
    <row r="304516" spans="8:8" x14ac:dyDescent="0.3">
      <c r="H304516" s="35"/>
    </row>
    <row r="304517" spans="8:8" x14ac:dyDescent="0.3">
      <c r="H304517" s="35"/>
    </row>
    <row r="304518" spans="8:8" x14ac:dyDescent="0.3">
      <c r="H304518" s="35"/>
    </row>
    <row r="304519" spans="8:8" x14ac:dyDescent="0.3">
      <c r="H304519" s="35"/>
    </row>
    <row r="304520" spans="8:8" x14ac:dyDescent="0.3">
      <c r="H304520" s="35"/>
    </row>
    <row r="304521" spans="8:8" x14ac:dyDescent="0.3">
      <c r="H304521" s="35"/>
    </row>
    <row r="304522" spans="8:8" x14ac:dyDescent="0.3">
      <c r="H304522" s="35"/>
    </row>
    <row r="304523" spans="8:8" x14ac:dyDescent="0.3">
      <c r="H304523" s="35"/>
    </row>
    <row r="304524" spans="8:8" x14ac:dyDescent="0.3">
      <c r="H304524" s="35"/>
    </row>
    <row r="304525" spans="8:8" x14ac:dyDescent="0.3">
      <c r="H304525" s="35"/>
    </row>
    <row r="304526" spans="8:8" x14ac:dyDescent="0.3">
      <c r="H304526" s="35"/>
    </row>
    <row r="304527" spans="8:8" x14ac:dyDescent="0.3">
      <c r="H304527" s="35"/>
    </row>
    <row r="304528" spans="8:8" x14ac:dyDescent="0.3">
      <c r="H304528" s="35"/>
    </row>
    <row r="304529" spans="8:8" x14ac:dyDescent="0.3">
      <c r="H304529" s="35"/>
    </row>
    <row r="304530" spans="8:8" x14ac:dyDescent="0.3">
      <c r="H304530" s="35"/>
    </row>
    <row r="304531" spans="8:8" x14ac:dyDescent="0.3">
      <c r="H304531" s="35"/>
    </row>
    <row r="304532" spans="8:8" x14ac:dyDescent="0.3">
      <c r="H304532" s="35"/>
    </row>
    <row r="304533" spans="8:8" x14ac:dyDescent="0.3">
      <c r="H304533" s="35"/>
    </row>
    <row r="304534" spans="8:8" x14ac:dyDescent="0.3">
      <c r="H304534" s="35"/>
    </row>
    <row r="304535" spans="8:8" x14ac:dyDescent="0.3">
      <c r="H304535" s="35"/>
    </row>
    <row r="304536" spans="8:8" x14ac:dyDescent="0.3">
      <c r="H304536" s="35"/>
    </row>
    <row r="304537" spans="8:8" x14ac:dyDescent="0.3">
      <c r="H304537" s="35"/>
    </row>
    <row r="304538" spans="8:8" x14ac:dyDescent="0.3">
      <c r="H304538" s="35"/>
    </row>
    <row r="304539" spans="8:8" x14ac:dyDescent="0.3">
      <c r="H304539" s="35"/>
    </row>
    <row r="304540" spans="8:8" x14ac:dyDescent="0.3">
      <c r="H304540" s="35"/>
    </row>
    <row r="304541" spans="8:8" x14ac:dyDescent="0.3">
      <c r="H304541" s="35"/>
    </row>
    <row r="304542" spans="8:8" x14ac:dyDescent="0.3">
      <c r="H304542" s="35"/>
    </row>
    <row r="304543" spans="8:8" x14ac:dyDescent="0.3">
      <c r="H304543" s="35"/>
    </row>
    <row r="304544" spans="8:8" x14ac:dyDescent="0.3">
      <c r="H304544" s="35"/>
    </row>
    <row r="304545" spans="8:8" x14ac:dyDescent="0.3">
      <c r="H304545" s="35"/>
    </row>
    <row r="304546" spans="8:8" x14ac:dyDescent="0.3">
      <c r="H304546" s="35"/>
    </row>
    <row r="304547" spans="8:8" x14ac:dyDescent="0.3">
      <c r="H304547" s="35"/>
    </row>
    <row r="304548" spans="8:8" x14ac:dyDescent="0.3">
      <c r="H304548" s="35"/>
    </row>
    <row r="304549" spans="8:8" x14ac:dyDescent="0.3">
      <c r="H304549" s="35"/>
    </row>
    <row r="304550" spans="8:8" x14ac:dyDescent="0.3">
      <c r="H304550" s="35"/>
    </row>
    <row r="304551" spans="8:8" x14ac:dyDescent="0.3">
      <c r="H304551" s="35"/>
    </row>
    <row r="304552" spans="8:8" x14ac:dyDescent="0.3">
      <c r="H304552" s="35"/>
    </row>
    <row r="304553" spans="8:8" x14ac:dyDescent="0.3">
      <c r="H304553" s="35"/>
    </row>
    <row r="304554" spans="8:8" x14ac:dyDescent="0.3">
      <c r="H304554" s="35"/>
    </row>
    <row r="304555" spans="8:8" x14ac:dyDescent="0.3">
      <c r="H304555" s="35"/>
    </row>
    <row r="304556" spans="8:8" x14ac:dyDescent="0.3">
      <c r="H304556" s="35"/>
    </row>
    <row r="304557" spans="8:8" x14ac:dyDescent="0.3">
      <c r="H304557" s="35"/>
    </row>
    <row r="304558" spans="8:8" x14ac:dyDescent="0.3">
      <c r="H304558" s="35"/>
    </row>
    <row r="304559" spans="8:8" x14ac:dyDescent="0.3">
      <c r="H304559" s="35"/>
    </row>
    <row r="304560" spans="8:8" x14ac:dyDescent="0.3">
      <c r="H304560" s="35"/>
    </row>
    <row r="304561" spans="8:8" x14ac:dyDescent="0.3">
      <c r="H304561" s="35"/>
    </row>
    <row r="304562" spans="8:8" x14ac:dyDescent="0.3">
      <c r="H304562" s="35"/>
    </row>
    <row r="304563" spans="8:8" x14ac:dyDescent="0.3">
      <c r="H304563" s="35"/>
    </row>
    <row r="304564" spans="8:8" x14ac:dyDescent="0.3">
      <c r="H304564" s="35"/>
    </row>
    <row r="304565" spans="8:8" x14ac:dyDescent="0.3">
      <c r="H304565" s="35"/>
    </row>
    <row r="304566" spans="8:8" x14ac:dyDescent="0.3">
      <c r="H304566" s="35"/>
    </row>
    <row r="304567" spans="8:8" x14ac:dyDescent="0.3">
      <c r="H304567" s="35"/>
    </row>
    <row r="304568" spans="8:8" x14ac:dyDescent="0.3">
      <c r="H304568" s="35"/>
    </row>
    <row r="304569" spans="8:8" x14ac:dyDescent="0.3">
      <c r="H304569" s="35"/>
    </row>
    <row r="304570" spans="8:8" x14ac:dyDescent="0.3">
      <c r="H304570" s="35"/>
    </row>
    <row r="304571" spans="8:8" x14ac:dyDescent="0.3">
      <c r="H304571" s="35"/>
    </row>
    <row r="304572" spans="8:8" x14ac:dyDescent="0.3">
      <c r="H304572" s="35"/>
    </row>
    <row r="304573" spans="8:8" x14ac:dyDescent="0.3">
      <c r="H304573" s="35"/>
    </row>
    <row r="304574" spans="8:8" x14ac:dyDescent="0.3">
      <c r="H304574" s="35"/>
    </row>
    <row r="304575" spans="8:8" x14ac:dyDescent="0.3">
      <c r="H304575" s="35"/>
    </row>
    <row r="304576" spans="8:8" x14ac:dyDescent="0.3">
      <c r="H304576" s="35"/>
    </row>
    <row r="304577" spans="8:8" x14ac:dyDescent="0.3">
      <c r="H304577" s="35"/>
    </row>
    <row r="304578" spans="8:8" x14ac:dyDescent="0.3">
      <c r="H304578" s="35"/>
    </row>
    <row r="304579" spans="8:8" x14ac:dyDescent="0.3">
      <c r="H304579" s="35"/>
    </row>
    <row r="304580" spans="8:8" x14ac:dyDescent="0.3">
      <c r="H304580" s="35"/>
    </row>
    <row r="304581" spans="8:8" x14ac:dyDescent="0.3">
      <c r="H304581" s="35"/>
    </row>
    <row r="304582" spans="8:8" x14ac:dyDescent="0.3">
      <c r="H304582" s="35"/>
    </row>
    <row r="304583" spans="8:8" x14ac:dyDescent="0.3">
      <c r="H304583" s="35"/>
    </row>
    <row r="304584" spans="8:8" x14ac:dyDescent="0.3">
      <c r="H304584" s="35"/>
    </row>
    <row r="304585" spans="8:8" x14ac:dyDescent="0.3">
      <c r="H304585" s="35"/>
    </row>
    <row r="304586" spans="8:8" x14ac:dyDescent="0.3">
      <c r="H304586" s="35"/>
    </row>
    <row r="304587" spans="8:8" x14ac:dyDescent="0.3">
      <c r="H304587" s="35"/>
    </row>
    <row r="304588" spans="8:8" x14ac:dyDescent="0.3">
      <c r="H304588" s="35"/>
    </row>
    <row r="304589" spans="8:8" x14ac:dyDescent="0.3">
      <c r="H304589" s="35"/>
    </row>
    <row r="304590" spans="8:8" x14ac:dyDescent="0.3">
      <c r="H304590" s="35"/>
    </row>
    <row r="304591" spans="8:8" x14ac:dyDescent="0.3">
      <c r="H304591" s="35"/>
    </row>
    <row r="304592" spans="8:8" x14ac:dyDescent="0.3">
      <c r="H304592" s="35"/>
    </row>
    <row r="304593" spans="8:8" x14ac:dyDescent="0.3">
      <c r="H304593" s="35"/>
    </row>
    <row r="304594" spans="8:8" x14ac:dyDescent="0.3">
      <c r="H304594" s="35"/>
    </row>
    <row r="304595" spans="8:8" x14ac:dyDescent="0.3">
      <c r="H304595" s="35"/>
    </row>
    <row r="304596" spans="8:8" x14ac:dyDescent="0.3">
      <c r="H304596" s="35"/>
    </row>
    <row r="304597" spans="8:8" x14ac:dyDescent="0.3">
      <c r="H304597" s="35"/>
    </row>
    <row r="304598" spans="8:8" x14ac:dyDescent="0.3">
      <c r="H304598" s="35"/>
    </row>
    <row r="304599" spans="8:8" x14ac:dyDescent="0.3">
      <c r="H304599" s="35"/>
    </row>
    <row r="304600" spans="8:8" x14ac:dyDescent="0.3">
      <c r="H304600" s="35"/>
    </row>
    <row r="304601" spans="8:8" x14ac:dyDescent="0.3">
      <c r="H304601" s="35"/>
    </row>
    <row r="304602" spans="8:8" x14ac:dyDescent="0.3">
      <c r="H304602" s="35"/>
    </row>
    <row r="304603" spans="8:8" x14ac:dyDescent="0.3">
      <c r="H304603" s="35"/>
    </row>
    <row r="304604" spans="8:8" x14ac:dyDescent="0.3">
      <c r="H304604" s="35"/>
    </row>
    <row r="304605" spans="8:8" x14ac:dyDescent="0.3">
      <c r="H304605" s="35"/>
    </row>
    <row r="304606" spans="8:8" x14ac:dyDescent="0.3">
      <c r="H304606" s="35"/>
    </row>
    <row r="304607" spans="8:8" x14ac:dyDescent="0.3">
      <c r="H304607" s="35"/>
    </row>
    <row r="304608" spans="8:8" x14ac:dyDescent="0.3">
      <c r="H304608" s="35"/>
    </row>
    <row r="304609" spans="8:8" x14ac:dyDescent="0.3">
      <c r="H304609" s="35"/>
    </row>
    <row r="304610" spans="8:8" x14ac:dyDescent="0.3">
      <c r="H304610" s="35"/>
    </row>
    <row r="304611" spans="8:8" x14ac:dyDescent="0.3">
      <c r="H304611" s="35"/>
    </row>
    <row r="304612" spans="8:8" x14ac:dyDescent="0.3">
      <c r="H304612" s="35"/>
    </row>
    <row r="304613" spans="8:8" x14ac:dyDescent="0.3">
      <c r="H304613" s="35"/>
    </row>
    <row r="304614" spans="8:8" x14ac:dyDescent="0.3">
      <c r="H304614" s="35"/>
    </row>
    <row r="304615" spans="8:8" x14ac:dyDescent="0.3">
      <c r="H304615" s="35"/>
    </row>
    <row r="304616" spans="8:8" x14ac:dyDescent="0.3">
      <c r="H304616" s="35"/>
    </row>
    <row r="304617" spans="8:8" x14ac:dyDescent="0.3">
      <c r="H304617" s="35"/>
    </row>
    <row r="304618" spans="8:8" x14ac:dyDescent="0.3">
      <c r="H304618" s="35"/>
    </row>
    <row r="304619" spans="8:8" x14ac:dyDescent="0.3">
      <c r="H304619" s="35"/>
    </row>
    <row r="304620" spans="8:8" x14ac:dyDescent="0.3">
      <c r="H304620" s="35"/>
    </row>
    <row r="304621" spans="8:8" x14ac:dyDescent="0.3">
      <c r="H304621" s="35"/>
    </row>
    <row r="304622" spans="8:8" x14ac:dyDescent="0.3">
      <c r="H304622" s="35"/>
    </row>
    <row r="304623" spans="8:8" x14ac:dyDescent="0.3">
      <c r="H304623" s="35"/>
    </row>
    <row r="304624" spans="8:8" x14ac:dyDescent="0.3">
      <c r="H304624" s="35"/>
    </row>
    <row r="304625" spans="8:8" x14ac:dyDescent="0.3">
      <c r="H304625" s="35"/>
    </row>
    <row r="304626" spans="8:8" x14ac:dyDescent="0.3">
      <c r="H304626" s="35"/>
    </row>
    <row r="304627" spans="8:8" x14ac:dyDescent="0.3">
      <c r="H304627" s="35"/>
    </row>
    <row r="304628" spans="8:8" x14ac:dyDescent="0.3">
      <c r="H304628" s="35"/>
    </row>
    <row r="304629" spans="8:8" x14ac:dyDescent="0.3">
      <c r="H304629" s="35"/>
    </row>
    <row r="304630" spans="8:8" x14ac:dyDescent="0.3">
      <c r="H304630" s="35"/>
    </row>
    <row r="304631" spans="8:8" x14ac:dyDescent="0.3">
      <c r="H304631" s="35"/>
    </row>
    <row r="304632" spans="8:8" x14ac:dyDescent="0.3">
      <c r="H304632" s="35"/>
    </row>
    <row r="304633" spans="8:8" x14ac:dyDescent="0.3">
      <c r="H304633" s="35"/>
    </row>
    <row r="304634" spans="8:8" x14ac:dyDescent="0.3">
      <c r="H304634" s="35"/>
    </row>
    <row r="304635" spans="8:8" x14ac:dyDescent="0.3">
      <c r="H304635" s="35"/>
    </row>
    <row r="304636" spans="8:8" x14ac:dyDescent="0.3">
      <c r="H304636" s="35"/>
    </row>
    <row r="304637" spans="8:8" x14ac:dyDescent="0.3">
      <c r="H304637" s="35"/>
    </row>
    <row r="304638" spans="8:8" x14ac:dyDescent="0.3">
      <c r="H304638" s="35"/>
    </row>
    <row r="304639" spans="8:8" x14ac:dyDescent="0.3">
      <c r="H304639" s="35"/>
    </row>
    <row r="304640" spans="8:8" x14ac:dyDescent="0.3">
      <c r="H304640" s="35"/>
    </row>
    <row r="304641" spans="8:8" x14ac:dyDescent="0.3">
      <c r="H304641" s="35"/>
    </row>
    <row r="304642" spans="8:8" x14ac:dyDescent="0.3">
      <c r="H304642" s="35"/>
    </row>
    <row r="304643" spans="8:8" x14ac:dyDescent="0.3">
      <c r="H304643" s="35"/>
    </row>
    <row r="304644" spans="8:8" x14ac:dyDescent="0.3">
      <c r="H304644" s="35"/>
    </row>
    <row r="304645" spans="8:8" x14ac:dyDescent="0.3">
      <c r="H304645" s="35"/>
    </row>
    <row r="304646" spans="8:8" x14ac:dyDescent="0.3">
      <c r="H304646" s="35"/>
    </row>
    <row r="304647" spans="8:8" x14ac:dyDescent="0.3">
      <c r="H304647" s="35"/>
    </row>
    <row r="304648" spans="8:8" x14ac:dyDescent="0.3">
      <c r="H304648" s="35"/>
    </row>
    <row r="304649" spans="8:8" x14ac:dyDescent="0.3">
      <c r="H304649" s="35"/>
    </row>
    <row r="304650" spans="8:8" x14ac:dyDescent="0.3">
      <c r="H304650" s="35"/>
    </row>
    <row r="304651" spans="8:8" x14ac:dyDescent="0.3">
      <c r="H304651" s="35"/>
    </row>
    <row r="304652" spans="8:8" x14ac:dyDescent="0.3">
      <c r="H304652" s="35"/>
    </row>
    <row r="304653" spans="8:8" x14ac:dyDescent="0.3">
      <c r="H304653" s="35"/>
    </row>
    <row r="304654" spans="8:8" x14ac:dyDescent="0.3">
      <c r="H304654" s="35"/>
    </row>
    <row r="304655" spans="8:8" x14ac:dyDescent="0.3">
      <c r="H304655" s="35"/>
    </row>
    <row r="304656" spans="8:8" x14ac:dyDescent="0.3">
      <c r="H304656" s="35"/>
    </row>
    <row r="304657" spans="8:8" x14ac:dyDescent="0.3">
      <c r="H304657" s="35"/>
    </row>
    <row r="304658" spans="8:8" x14ac:dyDescent="0.3">
      <c r="H304658" s="35"/>
    </row>
    <row r="304659" spans="8:8" x14ac:dyDescent="0.3">
      <c r="H304659" s="35"/>
    </row>
    <row r="304660" spans="8:8" x14ac:dyDescent="0.3">
      <c r="H304660" s="35"/>
    </row>
    <row r="304661" spans="8:8" x14ac:dyDescent="0.3">
      <c r="H304661" s="35"/>
    </row>
    <row r="304662" spans="8:8" x14ac:dyDescent="0.3">
      <c r="H304662" s="35"/>
    </row>
    <row r="304663" spans="8:8" x14ac:dyDescent="0.3">
      <c r="H304663" s="35"/>
    </row>
    <row r="304664" spans="8:8" x14ac:dyDescent="0.3">
      <c r="H304664" s="35"/>
    </row>
    <row r="304665" spans="8:8" x14ac:dyDescent="0.3">
      <c r="H304665" s="35"/>
    </row>
    <row r="304666" spans="8:8" x14ac:dyDescent="0.3">
      <c r="H304666" s="35"/>
    </row>
    <row r="304667" spans="8:8" x14ac:dyDescent="0.3">
      <c r="H304667" s="35"/>
    </row>
    <row r="304668" spans="8:8" x14ac:dyDescent="0.3">
      <c r="H304668" s="35"/>
    </row>
    <row r="304669" spans="8:8" x14ac:dyDescent="0.3">
      <c r="H304669" s="35"/>
    </row>
    <row r="304670" spans="8:8" x14ac:dyDescent="0.3">
      <c r="H304670" s="35"/>
    </row>
    <row r="304671" spans="8:8" x14ac:dyDescent="0.3">
      <c r="H304671" s="35"/>
    </row>
    <row r="304672" spans="8:8" x14ac:dyDescent="0.3">
      <c r="H304672" s="35"/>
    </row>
    <row r="304673" spans="8:8" x14ac:dyDescent="0.3">
      <c r="H304673" s="35"/>
    </row>
    <row r="304674" spans="8:8" x14ac:dyDescent="0.3">
      <c r="H304674" s="35"/>
    </row>
    <row r="304675" spans="8:8" x14ac:dyDescent="0.3">
      <c r="H304675" s="35"/>
    </row>
    <row r="304676" spans="8:8" x14ac:dyDescent="0.3">
      <c r="H304676" s="35"/>
    </row>
    <row r="304677" spans="8:8" x14ac:dyDescent="0.3">
      <c r="H304677" s="35"/>
    </row>
    <row r="304678" spans="8:8" x14ac:dyDescent="0.3">
      <c r="H304678" s="35"/>
    </row>
    <row r="304679" spans="8:8" x14ac:dyDescent="0.3">
      <c r="H304679" s="35"/>
    </row>
    <row r="304680" spans="8:8" x14ac:dyDescent="0.3">
      <c r="H304680" s="35"/>
    </row>
    <row r="304681" spans="8:8" x14ac:dyDescent="0.3">
      <c r="H304681" s="35"/>
    </row>
    <row r="304682" spans="8:8" x14ac:dyDescent="0.3">
      <c r="H304682" s="35"/>
    </row>
    <row r="304683" spans="8:8" x14ac:dyDescent="0.3">
      <c r="H304683" s="35"/>
    </row>
    <row r="304684" spans="8:8" x14ac:dyDescent="0.3">
      <c r="H304684" s="35"/>
    </row>
    <row r="304685" spans="8:8" x14ac:dyDescent="0.3">
      <c r="H304685" s="35"/>
    </row>
    <row r="304686" spans="8:8" x14ac:dyDescent="0.3">
      <c r="H304686" s="35"/>
    </row>
    <row r="304687" spans="8:8" x14ac:dyDescent="0.3">
      <c r="H304687" s="35"/>
    </row>
    <row r="304688" spans="8:8" x14ac:dyDescent="0.3">
      <c r="H304688" s="35"/>
    </row>
    <row r="304689" spans="8:8" x14ac:dyDescent="0.3">
      <c r="H304689" s="35"/>
    </row>
    <row r="304690" spans="8:8" x14ac:dyDescent="0.3">
      <c r="H304690" s="35"/>
    </row>
    <row r="304691" spans="8:8" x14ac:dyDescent="0.3">
      <c r="H304691" s="35"/>
    </row>
    <row r="304692" spans="8:8" x14ac:dyDescent="0.3">
      <c r="H304692" s="35"/>
    </row>
    <row r="304693" spans="8:8" x14ac:dyDescent="0.3">
      <c r="H304693" s="35"/>
    </row>
    <row r="304694" spans="8:8" x14ac:dyDescent="0.3">
      <c r="H304694" s="35"/>
    </row>
    <row r="304695" spans="8:8" x14ac:dyDescent="0.3">
      <c r="H304695" s="35"/>
    </row>
    <row r="304696" spans="8:8" x14ac:dyDescent="0.3">
      <c r="H304696" s="35"/>
    </row>
    <row r="304697" spans="8:8" x14ac:dyDescent="0.3">
      <c r="H304697" s="35"/>
    </row>
    <row r="304698" spans="8:8" x14ac:dyDescent="0.3">
      <c r="H304698" s="35"/>
    </row>
    <row r="304699" spans="8:8" x14ac:dyDescent="0.3">
      <c r="H304699" s="35"/>
    </row>
    <row r="304700" spans="8:8" x14ac:dyDescent="0.3">
      <c r="H304700" s="35"/>
    </row>
    <row r="304701" spans="8:8" x14ac:dyDescent="0.3">
      <c r="H304701" s="35"/>
    </row>
    <row r="304702" spans="8:8" x14ac:dyDescent="0.3">
      <c r="H304702" s="35"/>
    </row>
    <row r="304703" spans="8:8" x14ac:dyDescent="0.3">
      <c r="H304703" s="35"/>
    </row>
    <row r="304704" spans="8:8" x14ac:dyDescent="0.3">
      <c r="H304704" s="35"/>
    </row>
    <row r="304705" spans="8:8" x14ac:dyDescent="0.3">
      <c r="H304705" s="35"/>
    </row>
    <row r="304706" spans="8:8" x14ac:dyDescent="0.3">
      <c r="H304706" s="35"/>
    </row>
    <row r="304707" spans="8:8" x14ac:dyDescent="0.3">
      <c r="H304707" s="35"/>
    </row>
    <row r="304708" spans="8:8" x14ac:dyDescent="0.3">
      <c r="H304708" s="35"/>
    </row>
    <row r="304709" spans="8:8" x14ac:dyDescent="0.3">
      <c r="H304709" s="35"/>
    </row>
    <row r="304710" spans="8:8" x14ac:dyDescent="0.3">
      <c r="H304710" s="35"/>
    </row>
    <row r="304711" spans="8:8" x14ac:dyDescent="0.3">
      <c r="H304711" s="35"/>
    </row>
    <row r="304712" spans="8:8" x14ac:dyDescent="0.3">
      <c r="H304712" s="35"/>
    </row>
    <row r="304713" spans="8:8" x14ac:dyDescent="0.3">
      <c r="H304713" s="35"/>
    </row>
    <row r="304714" spans="8:8" x14ac:dyDescent="0.3">
      <c r="H304714" s="35"/>
    </row>
    <row r="304715" spans="8:8" x14ac:dyDescent="0.3">
      <c r="H304715" s="35"/>
    </row>
    <row r="304716" spans="8:8" x14ac:dyDescent="0.3">
      <c r="H304716" s="35"/>
    </row>
    <row r="304717" spans="8:8" x14ac:dyDescent="0.3">
      <c r="H304717" s="35"/>
    </row>
    <row r="304718" spans="8:8" x14ac:dyDescent="0.3">
      <c r="H304718" s="35"/>
    </row>
    <row r="304719" spans="8:8" x14ac:dyDescent="0.3">
      <c r="H304719" s="35"/>
    </row>
    <row r="304720" spans="8:8" x14ac:dyDescent="0.3">
      <c r="H304720" s="35"/>
    </row>
    <row r="304721" spans="8:8" x14ac:dyDescent="0.3">
      <c r="H304721" s="35"/>
    </row>
    <row r="304722" spans="8:8" x14ac:dyDescent="0.3">
      <c r="H304722" s="35"/>
    </row>
    <row r="304723" spans="8:8" x14ac:dyDescent="0.3">
      <c r="H304723" s="35"/>
    </row>
    <row r="304724" spans="8:8" x14ac:dyDescent="0.3">
      <c r="H304724" s="35"/>
    </row>
    <row r="304725" spans="8:8" x14ac:dyDescent="0.3">
      <c r="H304725" s="35"/>
    </row>
    <row r="304726" spans="8:8" x14ac:dyDescent="0.3">
      <c r="H304726" s="35"/>
    </row>
    <row r="304727" spans="8:8" x14ac:dyDescent="0.3">
      <c r="H304727" s="35"/>
    </row>
    <row r="304728" spans="8:8" x14ac:dyDescent="0.3">
      <c r="H304728" s="35"/>
    </row>
    <row r="304729" spans="8:8" x14ac:dyDescent="0.3">
      <c r="H304729" s="35"/>
    </row>
    <row r="304730" spans="8:8" x14ac:dyDescent="0.3">
      <c r="H304730" s="35"/>
    </row>
    <row r="304731" spans="8:8" x14ac:dyDescent="0.3">
      <c r="H304731" s="35"/>
    </row>
    <row r="304732" spans="8:8" x14ac:dyDescent="0.3">
      <c r="H304732" s="35"/>
    </row>
    <row r="304733" spans="8:8" x14ac:dyDescent="0.3">
      <c r="H304733" s="35"/>
    </row>
    <row r="304734" spans="8:8" x14ac:dyDescent="0.3">
      <c r="H304734" s="35"/>
    </row>
    <row r="304735" spans="8:8" x14ac:dyDescent="0.3">
      <c r="H304735" s="35"/>
    </row>
    <row r="304736" spans="8:8" x14ac:dyDescent="0.3">
      <c r="H304736" s="35"/>
    </row>
    <row r="304737" spans="8:8" x14ac:dyDescent="0.3">
      <c r="H304737" s="35"/>
    </row>
    <row r="304738" spans="8:8" x14ac:dyDescent="0.3">
      <c r="H304738" s="35"/>
    </row>
    <row r="304739" spans="8:8" x14ac:dyDescent="0.3">
      <c r="H304739" s="35"/>
    </row>
    <row r="304740" spans="8:8" x14ac:dyDescent="0.3">
      <c r="H304740" s="35"/>
    </row>
    <row r="304741" spans="8:8" x14ac:dyDescent="0.3">
      <c r="H304741" s="35"/>
    </row>
    <row r="304742" spans="8:8" x14ac:dyDescent="0.3">
      <c r="H304742" s="35"/>
    </row>
    <row r="304743" spans="8:8" x14ac:dyDescent="0.3">
      <c r="H304743" s="35"/>
    </row>
    <row r="304744" spans="8:8" x14ac:dyDescent="0.3">
      <c r="H304744" s="35"/>
    </row>
    <row r="304745" spans="8:8" x14ac:dyDescent="0.3">
      <c r="H304745" s="35"/>
    </row>
    <row r="304746" spans="8:8" x14ac:dyDescent="0.3">
      <c r="H304746" s="35"/>
    </row>
    <row r="304747" spans="8:8" x14ac:dyDescent="0.3">
      <c r="H304747" s="35"/>
    </row>
    <row r="304748" spans="8:8" x14ac:dyDescent="0.3">
      <c r="H304748" s="35"/>
    </row>
    <row r="304749" spans="8:8" x14ac:dyDescent="0.3">
      <c r="H304749" s="35"/>
    </row>
    <row r="304750" spans="8:8" x14ac:dyDescent="0.3">
      <c r="H304750" s="35"/>
    </row>
    <row r="304751" spans="8:8" x14ac:dyDescent="0.3">
      <c r="H304751" s="35"/>
    </row>
    <row r="304752" spans="8:8" x14ac:dyDescent="0.3">
      <c r="H304752" s="35"/>
    </row>
    <row r="304753" spans="8:8" x14ac:dyDescent="0.3">
      <c r="H304753" s="35"/>
    </row>
    <row r="304754" spans="8:8" x14ac:dyDescent="0.3">
      <c r="H304754" s="35"/>
    </row>
    <row r="304755" spans="8:8" x14ac:dyDescent="0.3">
      <c r="H304755" s="35"/>
    </row>
    <row r="304756" spans="8:8" x14ac:dyDescent="0.3">
      <c r="H304756" s="35"/>
    </row>
    <row r="304757" spans="8:8" x14ac:dyDescent="0.3">
      <c r="H304757" s="35"/>
    </row>
    <row r="304758" spans="8:8" x14ac:dyDescent="0.3">
      <c r="H304758" s="35"/>
    </row>
    <row r="304759" spans="8:8" x14ac:dyDescent="0.3">
      <c r="H304759" s="35"/>
    </row>
    <row r="304760" spans="8:8" x14ac:dyDescent="0.3">
      <c r="H304760" s="35"/>
    </row>
    <row r="304761" spans="8:8" x14ac:dyDescent="0.3">
      <c r="H304761" s="35"/>
    </row>
    <row r="304762" spans="8:8" x14ac:dyDescent="0.3">
      <c r="H304762" s="35"/>
    </row>
    <row r="304763" spans="8:8" x14ac:dyDescent="0.3">
      <c r="H304763" s="35"/>
    </row>
    <row r="304764" spans="8:8" x14ac:dyDescent="0.3">
      <c r="H304764" s="35"/>
    </row>
    <row r="304765" spans="8:8" x14ac:dyDescent="0.3">
      <c r="H304765" s="35"/>
    </row>
    <row r="304766" spans="8:8" x14ac:dyDescent="0.3">
      <c r="H304766" s="35"/>
    </row>
    <row r="304767" spans="8:8" x14ac:dyDescent="0.3">
      <c r="H304767" s="35"/>
    </row>
    <row r="304768" spans="8:8" x14ac:dyDescent="0.3">
      <c r="H304768" s="35"/>
    </row>
    <row r="304769" spans="8:8" x14ac:dyDescent="0.3">
      <c r="H304769" s="35"/>
    </row>
    <row r="304770" spans="8:8" x14ac:dyDescent="0.3">
      <c r="H304770" s="35"/>
    </row>
    <row r="304771" spans="8:8" x14ac:dyDescent="0.3">
      <c r="H304771" s="35"/>
    </row>
    <row r="304772" spans="8:8" x14ac:dyDescent="0.3">
      <c r="H304772" s="35"/>
    </row>
    <row r="304773" spans="8:8" x14ac:dyDescent="0.3">
      <c r="H304773" s="35"/>
    </row>
    <row r="304774" spans="8:8" x14ac:dyDescent="0.3">
      <c r="H304774" s="35"/>
    </row>
    <row r="304775" spans="8:8" x14ac:dyDescent="0.3">
      <c r="H304775" s="35"/>
    </row>
    <row r="304776" spans="8:8" x14ac:dyDescent="0.3">
      <c r="H304776" s="35"/>
    </row>
    <row r="304777" spans="8:8" x14ac:dyDescent="0.3">
      <c r="H304777" s="35"/>
    </row>
    <row r="304778" spans="8:8" x14ac:dyDescent="0.3">
      <c r="H304778" s="35"/>
    </row>
    <row r="304779" spans="8:8" x14ac:dyDescent="0.3">
      <c r="H304779" s="35"/>
    </row>
    <row r="304780" spans="8:8" x14ac:dyDescent="0.3">
      <c r="H304780" s="35"/>
    </row>
    <row r="304781" spans="8:8" x14ac:dyDescent="0.3">
      <c r="H304781" s="35"/>
    </row>
    <row r="304782" spans="8:8" x14ac:dyDescent="0.3">
      <c r="H304782" s="35"/>
    </row>
    <row r="304783" spans="8:8" x14ac:dyDescent="0.3">
      <c r="H304783" s="35"/>
    </row>
    <row r="304784" spans="8:8" x14ac:dyDescent="0.3">
      <c r="H304784" s="35"/>
    </row>
    <row r="304785" spans="8:8" x14ac:dyDescent="0.3">
      <c r="H304785" s="35"/>
    </row>
    <row r="304786" spans="8:8" x14ac:dyDescent="0.3">
      <c r="H304786" s="35"/>
    </row>
    <row r="304787" spans="8:8" x14ac:dyDescent="0.3">
      <c r="H304787" s="35"/>
    </row>
    <row r="304788" spans="8:8" x14ac:dyDescent="0.3">
      <c r="H304788" s="35"/>
    </row>
    <row r="304789" spans="8:8" x14ac:dyDescent="0.3">
      <c r="H304789" s="35"/>
    </row>
    <row r="304790" spans="8:8" x14ac:dyDescent="0.3">
      <c r="H304790" s="35"/>
    </row>
    <row r="304791" spans="8:8" x14ac:dyDescent="0.3">
      <c r="H304791" s="35"/>
    </row>
    <row r="304792" spans="8:8" x14ac:dyDescent="0.3">
      <c r="H304792" s="35"/>
    </row>
    <row r="304793" spans="8:8" x14ac:dyDescent="0.3">
      <c r="H304793" s="35"/>
    </row>
    <row r="304794" spans="8:8" x14ac:dyDescent="0.3">
      <c r="H304794" s="35"/>
    </row>
    <row r="304795" spans="8:8" x14ac:dyDescent="0.3">
      <c r="H304795" s="35"/>
    </row>
    <row r="304796" spans="8:8" x14ac:dyDescent="0.3">
      <c r="H304796" s="35"/>
    </row>
    <row r="304797" spans="8:8" x14ac:dyDescent="0.3">
      <c r="H304797" s="35"/>
    </row>
    <row r="304798" spans="8:8" x14ac:dyDescent="0.3">
      <c r="H304798" s="35"/>
    </row>
    <row r="304799" spans="8:8" x14ac:dyDescent="0.3">
      <c r="H304799" s="35"/>
    </row>
    <row r="304800" spans="8:8" x14ac:dyDescent="0.3">
      <c r="H304800" s="35"/>
    </row>
    <row r="304801" spans="8:8" x14ac:dyDescent="0.3">
      <c r="H304801" s="35"/>
    </row>
    <row r="304802" spans="8:8" x14ac:dyDescent="0.3">
      <c r="H304802" s="35"/>
    </row>
    <row r="304803" spans="8:8" x14ac:dyDescent="0.3">
      <c r="H304803" s="35"/>
    </row>
    <row r="304804" spans="8:8" x14ac:dyDescent="0.3">
      <c r="H304804" s="35"/>
    </row>
    <row r="304805" spans="8:8" x14ac:dyDescent="0.3">
      <c r="H304805" s="35"/>
    </row>
    <row r="304806" spans="8:8" x14ac:dyDescent="0.3">
      <c r="H304806" s="35"/>
    </row>
    <row r="304807" spans="8:8" x14ac:dyDescent="0.3">
      <c r="H304807" s="35"/>
    </row>
    <row r="304808" spans="8:8" x14ac:dyDescent="0.3">
      <c r="H304808" s="35"/>
    </row>
    <row r="304809" spans="8:8" x14ac:dyDescent="0.3">
      <c r="H304809" s="35"/>
    </row>
    <row r="304810" spans="8:8" x14ac:dyDescent="0.3">
      <c r="H304810" s="35"/>
    </row>
    <row r="304811" spans="8:8" x14ac:dyDescent="0.3">
      <c r="H304811" s="35"/>
    </row>
    <row r="304812" spans="8:8" x14ac:dyDescent="0.3">
      <c r="H304812" s="35"/>
    </row>
    <row r="304813" spans="8:8" x14ac:dyDescent="0.3">
      <c r="H304813" s="35"/>
    </row>
    <row r="304814" spans="8:8" x14ac:dyDescent="0.3">
      <c r="H304814" s="35"/>
    </row>
    <row r="304815" spans="8:8" x14ac:dyDescent="0.3">
      <c r="H304815" s="35"/>
    </row>
    <row r="304816" spans="8:8" x14ac:dyDescent="0.3">
      <c r="H304816" s="35"/>
    </row>
    <row r="304817" spans="8:8" x14ac:dyDescent="0.3">
      <c r="H304817" s="35"/>
    </row>
    <row r="304818" spans="8:8" x14ac:dyDescent="0.3">
      <c r="H304818" s="35"/>
    </row>
    <row r="304819" spans="8:8" x14ac:dyDescent="0.3">
      <c r="H304819" s="35"/>
    </row>
    <row r="304820" spans="8:8" x14ac:dyDescent="0.3">
      <c r="H304820" s="35"/>
    </row>
    <row r="304821" spans="8:8" x14ac:dyDescent="0.3">
      <c r="H304821" s="35"/>
    </row>
    <row r="304822" spans="8:8" x14ac:dyDescent="0.3">
      <c r="H304822" s="35"/>
    </row>
    <row r="304823" spans="8:8" x14ac:dyDescent="0.3">
      <c r="H304823" s="35"/>
    </row>
    <row r="304824" spans="8:8" x14ac:dyDescent="0.3">
      <c r="H304824" s="35"/>
    </row>
    <row r="304825" spans="8:8" x14ac:dyDescent="0.3">
      <c r="H304825" s="35"/>
    </row>
    <row r="304826" spans="8:8" x14ac:dyDescent="0.3">
      <c r="H304826" s="35"/>
    </row>
    <row r="304827" spans="8:8" x14ac:dyDescent="0.3">
      <c r="H304827" s="35"/>
    </row>
    <row r="304828" spans="8:8" x14ac:dyDescent="0.3">
      <c r="H304828" s="35"/>
    </row>
    <row r="304829" spans="8:8" x14ac:dyDescent="0.3">
      <c r="H304829" s="35"/>
    </row>
    <row r="304830" spans="8:8" x14ac:dyDescent="0.3">
      <c r="H304830" s="35"/>
    </row>
    <row r="304831" spans="8:8" x14ac:dyDescent="0.3">
      <c r="H304831" s="35"/>
    </row>
    <row r="304832" spans="8:8" x14ac:dyDescent="0.3">
      <c r="H304832" s="35"/>
    </row>
    <row r="304833" spans="8:8" x14ac:dyDescent="0.3">
      <c r="H304833" s="35"/>
    </row>
    <row r="304834" spans="8:8" x14ac:dyDescent="0.3">
      <c r="H304834" s="35"/>
    </row>
    <row r="304835" spans="8:8" x14ac:dyDescent="0.3">
      <c r="H304835" s="35"/>
    </row>
    <row r="304836" spans="8:8" x14ac:dyDescent="0.3">
      <c r="H304836" s="35"/>
    </row>
    <row r="304837" spans="8:8" x14ac:dyDescent="0.3">
      <c r="H304837" s="35"/>
    </row>
    <row r="304838" spans="8:8" x14ac:dyDescent="0.3">
      <c r="H304838" s="35"/>
    </row>
    <row r="304839" spans="8:8" x14ac:dyDescent="0.3">
      <c r="H304839" s="35"/>
    </row>
    <row r="304840" spans="8:8" x14ac:dyDescent="0.3">
      <c r="H304840" s="35"/>
    </row>
    <row r="304841" spans="8:8" x14ac:dyDescent="0.3">
      <c r="H304841" s="35"/>
    </row>
    <row r="304842" spans="8:8" x14ac:dyDescent="0.3">
      <c r="H304842" s="35"/>
    </row>
    <row r="304843" spans="8:8" x14ac:dyDescent="0.3">
      <c r="H304843" s="35"/>
    </row>
    <row r="304844" spans="8:8" x14ac:dyDescent="0.3">
      <c r="H304844" s="35"/>
    </row>
    <row r="304845" spans="8:8" x14ac:dyDescent="0.3">
      <c r="H304845" s="35"/>
    </row>
    <row r="304846" spans="8:8" x14ac:dyDescent="0.3">
      <c r="H304846" s="35"/>
    </row>
    <row r="304847" spans="8:8" x14ac:dyDescent="0.3">
      <c r="H304847" s="35"/>
    </row>
    <row r="304848" spans="8:8" x14ac:dyDescent="0.3">
      <c r="H304848" s="35"/>
    </row>
    <row r="304849" spans="8:8" x14ac:dyDescent="0.3">
      <c r="H304849" s="35"/>
    </row>
    <row r="304850" spans="8:8" x14ac:dyDescent="0.3">
      <c r="H304850" s="35"/>
    </row>
    <row r="304851" spans="8:8" x14ac:dyDescent="0.3">
      <c r="H304851" s="35"/>
    </row>
    <row r="304852" spans="8:8" x14ac:dyDescent="0.3">
      <c r="H304852" s="35"/>
    </row>
    <row r="304853" spans="8:8" x14ac:dyDescent="0.3">
      <c r="H304853" s="35"/>
    </row>
    <row r="304854" spans="8:8" x14ac:dyDescent="0.3">
      <c r="H304854" s="35"/>
    </row>
    <row r="304855" spans="8:8" x14ac:dyDescent="0.3">
      <c r="H304855" s="35"/>
    </row>
    <row r="304856" spans="8:8" x14ac:dyDescent="0.3">
      <c r="H304856" s="35"/>
    </row>
    <row r="304857" spans="8:8" x14ac:dyDescent="0.3">
      <c r="H304857" s="35"/>
    </row>
    <row r="304858" spans="8:8" x14ac:dyDescent="0.3">
      <c r="H304858" s="35"/>
    </row>
    <row r="304859" spans="8:8" x14ac:dyDescent="0.3">
      <c r="H304859" s="35"/>
    </row>
    <row r="304860" spans="8:8" x14ac:dyDescent="0.3">
      <c r="H304860" s="35"/>
    </row>
    <row r="304861" spans="8:8" x14ac:dyDescent="0.3">
      <c r="H304861" s="35"/>
    </row>
    <row r="304862" spans="8:8" x14ac:dyDescent="0.3">
      <c r="H304862" s="35"/>
    </row>
    <row r="304863" spans="8:8" x14ac:dyDescent="0.3">
      <c r="H304863" s="35"/>
    </row>
    <row r="304864" spans="8:8" x14ac:dyDescent="0.3">
      <c r="H304864" s="35"/>
    </row>
    <row r="304865" spans="8:8" x14ac:dyDescent="0.3">
      <c r="H304865" s="35"/>
    </row>
    <row r="304866" spans="8:8" x14ac:dyDescent="0.3">
      <c r="H304866" s="35"/>
    </row>
    <row r="304867" spans="8:8" x14ac:dyDescent="0.3">
      <c r="H304867" s="35"/>
    </row>
    <row r="304868" spans="8:8" x14ac:dyDescent="0.3">
      <c r="H304868" s="35"/>
    </row>
    <row r="304869" spans="8:8" x14ac:dyDescent="0.3">
      <c r="H304869" s="35"/>
    </row>
    <row r="304870" spans="8:8" x14ac:dyDescent="0.3">
      <c r="H304870" s="35"/>
    </row>
    <row r="304871" spans="8:8" x14ac:dyDescent="0.3">
      <c r="H304871" s="35"/>
    </row>
    <row r="304872" spans="8:8" x14ac:dyDescent="0.3">
      <c r="H304872" s="35"/>
    </row>
    <row r="304873" spans="8:8" x14ac:dyDescent="0.3">
      <c r="H304873" s="35"/>
    </row>
    <row r="304874" spans="8:8" x14ac:dyDescent="0.3">
      <c r="H304874" s="35"/>
    </row>
    <row r="304875" spans="8:8" x14ac:dyDescent="0.3">
      <c r="H304875" s="35"/>
    </row>
    <row r="304876" spans="8:8" x14ac:dyDescent="0.3">
      <c r="H304876" s="35"/>
    </row>
    <row r="304877" spans="8:8" x14ac:dyDescent="0.3">
      <c r="H304877" s="35"/>
    </row>
    <row r="304878" spans="8:8" x14ac:dyDescent="0.3">
      <c r="H304878" s="35"/>
    </row>
    <row r="304879" spans="8:8" x14ac:dyDescent="0.3">
      <c r="H304879" s="35"/>
    </row>
    <row r="304880" spans="8:8" x14ac:dyDescent="0.3">
      <c r="H304880" s="35"/>
    </row>
    <row r="304881" spans="8:8" x14ac:dyDescent="0.3">
      <c r="H304881" s="35"/>
    </row>
    <row r="304882" spans="8:8" x14ac:dyDescent="0.3">
      <c r="H304882" s="35"/>
    </row>
    <row r="304883" spans="8:8" x14ac:dyDescent="0.3">
      <c r="H304883" s="35"/>
    </row>
    <row r="304884" spans="8:8" x14ac:dyDescent="0.3">
      <c r="H304884" s="35"/>
    </row>
    <row r="304885" spans="8:8" x14ac:dyDescent="0.3">
      <c r="H304885" s="35"/>
    </row>
    <row r="304886" spans="8:8" x14ac:dyDescent="0.3">
      <c r="H304886" s="35"/>
    </row>
    <row r="304887" spans="8:8" x14ac:dyDescent="0.3">
      <c r="H304887" s="35"/>
    </row>
    <row r="304888" spans="8:8" x14ac:dyDescent="0.3">
      <c r="H304888" s="35"/>
    </row>
    <row r="304889" spans="8:8" x14ac:dyDescent="0.3">
      <c r="H304889" s="35"/>
    </row>
    <row r="304890" spans="8:8" x14ac:dyDescent="0.3">
      <c r="H304890" s="35"/>
    </row>
    <row r="304891" spans="8:8" x14ac:dyDescent="0.3">
      <c r="H304891" s="35"/>
    </row>
    <row r="304892" spans="8:8" x14ac:dyDescent="0.3">
      <c r="H304892" s="35"/>
    </row>
    <row r="304893" spans="8:8" x14ac:dyDescent="0.3">
      <c r="H304893" s="35"/>
    </row>
    <row r="304894" spans="8:8" x14ac:dyDescent="0.3">
      <c r="H304894" s="35"/>
    </row>
    <row r="304895" spans="8:8" x14ac:dyDescent="0.3">
      <c r="H304895" s="35"/>
    </row>
    <row r="304896" spans="8:8" x14ac:dyDescent="0.3">
      <c r="H304896" s="35"/>
    </row>
    <row r="304897" spans="8:8" x14ac:dyDescent="0.3">
      <c r="H304897" s="35"/>
    </row>
    <row r="304898" spans="8:8" x14ac:dyDescent="0.3">
      <c r="H304898" s="35"/>
    </row>
    <row r="304899" spans="8:8" x14ac:dyDescent="0.3">
      <c r="H304899" s="35"/>
    </row>
    <row r="304900" spans="8:8" x14ac:dyDescent="0.3">
      <c r="H304900" s="35"/>
    </row>
    <row r="304901" spans="8:8" x14ac:dyDescent="0.3">
      <c r="H304901" s="35"/>
    </row>
    <row r="304902" spans="8:8" x14ac:dyDescent="0.3">
      <c r="H304902" s="35"/>
    </row>
    <row r="304903" spans="8:8" x14ac:dyDescent="0.3">
      <c r="H304903" s="35"/>
    </row>
    <row r="304904" spans="8:8" x14ac:dyDescent="0.3">
      <c r="H304904" s="35"/>
    </row>
    <row r="304905" spans="8:8" x14ac:dyDescent="0.3">
      <c r="H304905" s="35"/>
    </row>
    <row r="304906" spans="8:8" x14ac:dyDescent="0.3">
      <c r="H304906" s="35"/>
    </row>
    <row r="304907" spans="8:8" x14ac:dyDescent="0.3">
      <c r="H304907" s="35"/>
    </row>
    <row r="304908" spans="8:8" x14ac:dyDescent="0.3">
      <c r="H304908" s="35"/>
    </row>
    <row r="304909" spans="8:8" x14ac:dyDescent="0.3">
      <c r="H304909" s="35"/>
    </row>
    <row r="304910" spans="8:8" x14ac:dyDescent="0.3">
      <c r="H304910" s="35"/>
    </row>
    <row r="304911" spans="8:8" x14ac:dyDescent="0.3">
      <c r="H304911" s="35"/>
    </row>
    <row r="304912" spans="8:8" x14ac:dyDescent="0.3">
      <c r="H304912" s="35"/>
    </row>
    <row r="304913" spans="8:8" x14ac:dyDescent="0.3">
      <c r="H304913" s="35"/>
    </row>
    <row r="304914" spans="8:8" x14ac:dyDescent="0.3">
      <c r="H304914" s="35"/>
    </row>
    <row r="304915" spans="8:8" x14ac:dyDescent="0.3">
      <c r="H304915" s="35"/>
    </row>
    <row r="304916" spans="8:8" x14ac:dyDescent="0.3">
      <c r="H304916" s="35"/>
    </row>
    <row r="304917" spans="8:8" x14ac:dyDescent="0.3">
      <c r="H304917" s="35"/>
    </row>
    <row r="304918" spans="8:8" x14ac:dyDescent="0.3">
      <c r="H304918" s="35"/>
    </row>
    <row r="304919" spans="8:8" x14ac:dyDescent="0.3">
      <c r="H304919" s="35"/>
    </row>
    <row r="304920" spans="8:8" x14ac:dyDescent="0.3">
      <c r="H304920" s="35"/>
    </row>
    <row r="304921" spans="8:8" x14ac:dyDescent="0.3">
      <c r="H304921" s="35"/>
    </row>
    <row r="304922" spans="8:8" x14ac:dyDescent="0.3">
      <c r="H304922" s="35"/>
    </row>
    <row r="304923" spans="8:8" x14ac:dyDescent="0.3">
      <c r="H304923" s="35"/>
    </row>
    <row r="304924" spans="8:8" x14ac:dyDescent="0.3">
      <c r="H304924" s="35"/>
    </row>
    <row r="304925" spans="8:8" x14ac:dyDescent="0.3">
      <c r="H304925" s="35"/>
    </row>
    <row r="304926" spans="8:8" x14ac:dyDescent="0.3">
      <c r="H304926" s="35"/>
    </row>
    <row r="304927" spans="8:8" x14ac:dyDescent="0.3">
      <c r="H304927" s="35"/>
    </row>
    <row r="304928" spans="8:8" x14ac:dyDescent="0.3">
      <c r="H304928" s="35"/>
    </row>
    <row r="304929" spans="8:8" x14ac:dyDescent="0.3">
      <c r="H304929" s="35"/>
    </row>
    <row r="304930" spans="8:8" x14ac:dyDescent="0.3">
      <c r="H304930" s="35"/>
    </row>
    <row r="304931" spans="8:8" x14ac:dyDescent="0.3">
      <c r="H304931" s="35"/>
    </row>
    <row r="304932" spans="8:8" x14ac:dyDescent="0.3">
      <c r="H304932" s="35"/>
    </row>
    <row r="304933" spans="8:8" x14ac:dyDescent="0.3">
      <c r="H304933" s="35"/>
    </row>
    <row r="304934" spans="8:8" x14ac:dyDescent="0.3">
      <c r="H304934" s="35"/>
    </row>
    <row r="304935" spans="8:8" x14ac:dyDescent="0.3">
      <c r="H304935" s="35"/>
    </row>
    <row r="304936" spans="8:8" x14ac:dyDescent="0.3">
      <c r="H304936" s="35"/>
    </row>
    <row r="304937" spans="8:8" x14ac:dyDescent="0.3">
      <c r="H304937" s="35"/>
    </row>
    <row r="304938" spans="8:8" x14ac:dyDescent="0.3">
      <c r="H304938" s="35"/>
    </row>
    <row r="304939" spans="8:8" x14ac:dyDescent="0.3">
      <c r="H304939" s="35"/>
    </row>
    <row r="304940" spans="8:8" x14ac:dyDescent="0.3">
      <c r="H304940" s="35"/>
    </row>
    <row r="304941" spans="8:8" x14ac:dyDescent="0.3">
      <c r="H304941" s="35"/>
    </row>
    <row r="304942" spans="8:8" x14ac:dyDescent="0.3">
      <c r="H304942" s="35"/>
    </row>
    <row r="304943" spans="8:8" x14ac:dyDescent="0.3">
      <c r="H304943" s="35"/>
    </row>
    <row r="304944" spans="8:8" x14ac:dyDescent="0.3">
      <c r="H304944" s="35"/>
    </row>
    <row r="304945" spans="8:8" x14ac:dyDescent="0.3">
      <c r="H304945" s="35"/>
    </row>
    <row r="304946" spans="8:8" x14ac:dyDescent="0.3">
      <c r="H304946" s="35"/>
    </row>
    <row r="304947" spans="8:8" x14ac:dyDescent="0.3">
      <c r="H304947" s="35"/>
    </row>
    <row r="304948" spans="8:8" x14ac:dyDescent="0.3">
      <c r="H304948" s="35"/>
    </row>
    <row r="304949" spans="8:8" x14ac:dyDescent="0.3">
      <c r="H304949" s="35"/>
    </row>
    <row r="304950" spans="8:8" x14ac:dyDescent="0.3">
      <c r="H304950" s="35"/>
    </row>
    <row r="304951" spans="8:8" x14ac:dyDescent="0.3">
      <c r="H304951" s="35"/>
    </row>
    <row r="304952" spans="8:8" x14ac:dyDescent="0.3">
      <c r="H304952" s="35"/>
    </row>
    <row r="304953" spans="8:8" x14ac:dyDescent="0.3">
      <c r="H304953" s="35"/>
    </row>
    <row r="304954" spans="8:8" x14ac:dyDescent="0.3">
      <c r="H304954" s="35"/>
    </row>
    <row r="304955" spans="8:8" x14ac:dyDescent="0.3">
      <c r="H304955" s="35"/>
    </row>
    <row r="304956" spans="8:8" x14ac:dyDescent="0.3">
      <c r="H304956" s="35"/>
    </row>
    <row r="304957" spans="8:8" x14ac:dyDescent="0.3">
      <c r="H304957" s="35"/>
    </row>
    <row r="304958" spans="8:8" x14ac:dyDescent="0.3">
      <c r="H304958" s="35"/>
    </row>
    <row r="304959" spans="8:8" x14ac:dyDescent="0.3">
      <c r="H304959" s="35"/>
    </row>
    <row r="304960" spans="8:8" x14ac:dyDescent="0.3">
      <c r="H304960" s="35"/>
    </row>
    <row r="304961" spans="8:8" x14ac:dyDescent="0.3">
      <c r="H304961" s="35"/>
    </row>
    <row r="304962" spans="8:8" x14ac:dyDescent="0.3">
      <c r="H304962" s="35"/>
    </row>
    <row r="304963" spans="8:8" x14ac:dyDescent="0.3">
      <c r="H304963" s="35"/>
    </row>
    <row r="304964" spans="8:8" x14ac:dyDescent="0.3">
      <c r="H304964" s="35"/>
    </row>
    <row r="304965" spans="8:8" x14ac:dyDescent="0.3">
      <c r="H304965" s="35"/>
    </row>
    <row r="304966" spans="8:8" x14ac:dyDescent="0.3">
      <c r="H304966" s="35"/>
    </row>
    <row r="304967" spans="8:8" x14ac:dyDescent="0.3">
      <c r="H304967" s="35"/>
    </row>
    <row r="304968" spans="8:8" x14ac:dyDescent="0.3">
      <c r="H304968" s="35"/>
    </row>
    <row r="304969" spans="8:8" x14ac:dyDescent="0.3">
      <c r="H304969" s="35"/>
    </row>
    <row r="304970" spans="8:8" x14ac:dyDescent="0.3">
      <c r="H304970" s="35"/>
    </row>
    <row r="304971" spans="8:8" x14ac:dyDescent="0.3">
      <c r="H304971" s="35"/>
    </row>
    <row r="304972" spans="8:8" x14ac:dyDescent="0.3">
      <c r="H304972" s="35"/>
    </row>
    <row r="304973" spans="8:8" x14ac:dyDescent="0.3">
      <c r="H304973" s="35"/>
    </row>
    <row r="304974" spans="8:8" x14ac:dyDescent="0.3">
      <c r="H304974" s="35"/>
    </row>
    <row r="304975" spans="8:8" x14ac:dyDescent="0.3">
      <c r="H304975" s="35"/>
    </row>
    <row r="304976" spans="8:8" x14ac:dyDescent="0.3">
      <c r="H304976" s="35"/>
    </row>
    <row r="304977" spans="8:8" x14ac:dyDescent="0.3">
      <c r="H304977" s="35"/>
    </row>
    <row r="304978" spans="8:8" x14ac:dyDescent="0.3">
      <c r="H304978" s="35"/>
    </row>
    <row r="304979" spans="8:8" x14ac:dyDescent="0.3">
      <c r="H304979" s="35"/>
    </row>
    <row r="304980" spans="8:8" x14ac:dyDescent="0.3">
      <c r="H304980" s="35"/>
    </row>
    <row r="304981" spans="8:8" x14ac:dyDescent="0.3">
      <c r="H304981" s="35"/>
    </row>
    <row r="304982" spans="8:8" x14ac:dyDescent="0.3">
      <c r="H304982" s="35"/>
    </row>
    <row r="304983" spans="8:8" x14ac:dyDescent="0.3">
      <c r="H304983" s="35"/>
    </row>
    <row r="304984" spans="8:8" x14ac:dyDescent="0.3">
      <c r="H304984" s="35"/>
    </row>
    <row r="304985" spans="8:8" x14ac:dyDescent="0.3">
      <c r="H304985" s="35"/>
    </row>
    <row r="304986" spans="8:8" x14ac:dyDescent="0.3">
      <c r="H304986" s="35"/>
    </row>
    <row r="304987" spans="8:8" x14ac:dyDescent="0.3">
      <c r="H304987" s="35"/>
    </row>
    <row r="304988" spans="8:8" x14ac:dyDescent="0.3">
      <c r="H304988" s="35"/>
    </row>
    <row r="304989" spans="8:8" x14ac:dyDescent="0.3">
      <c r="H304989" s="35"/>
    </row>
    <row r="304990" spans="8:8" x14ac:dyDescent="0.3">
      <c r="H304990" s="35"/>
    </row>
    <row r="304991" spans="8:8" x14ac:dyDescent="0.3">
      <c r="H304991" s="35"/>
    </row>
    <row r="304992" spans="8:8" x14ac:dyDescent="0.3">
      <c r="H304992" s="35"/>
    </row>
    <row r="304993" spans="8:8" x14ac:dyDescent="0.3">
      <c r="H304993" s="35"/>
    </row>
    <row r="304994" spans="8:8" x14ac:dyDescent="0.3">
      <c r="H304994" s="35"/>
    </row>
    <row r="304995" spans="8:8" x14ac:dyDescent="0.3">
      <c r="H304995" s="35"/>
    </row>
    <row r="304996" spans="8:8" x14ac:dyDescent="0.3">
      <c r="H304996" s="35"/>
    </row>
    <row r="304997" spans="8:8" x14ac:dyDescent="0.3">
      <c r="H304997" s="35"/>
    </row>
    <row r="304998" spans="8:8" x14ac:dyDescent="0.3">
      <c r="H304998" s="35"/>
    </row>
    <row r="304999" spans="8:8" x14ac:dyDescent="0.3">
      <c r="H304999" s="35"/>
    </row>
    <row r="305000" spans="8:8" x14ac:dyDescent="0.3">
      <c r="H305000" s="35"/>
    </row>
    <row r="305001" spans="8:8" x14ac:dyDescent="0.3">
      <c r="H305001" s="35"/>
    </row>
    <row r="305002" spans="8:8" x14ac:dyDescent="0.3">
      <c r="H305002" s="35"/>
    </row>
    <row r="305003" spans="8:8" x14ac:dyDescent="0.3">
      <c r="H305003" s="35"/>
    </row>
    <row r="305004" spans="8:8" x14ac:dyDescent="0.3">
      <c r="H305004" s="35"/>
    </row>
    <row r="305005" spans="8:8" x14ac:dyDescent="0.3">
      <c r="H305005" s="35"/>
    </row>
    <row r="305006" spans="8:8" x14ac:dyDescent="0.3">
      <c r="H305006" s="35"/>
    </row>
    <row r="305007" spans="8:8" x14ac:dyDescent="0.3">
      <c r="H305007" s="35"/>
    </row>
    <row r="305008" spans="8:8" x14ac:dyDescent="0.3">
      <c r="H305008" s="35"/>
    </row>
    <row r="305009" spans="8:8" x14ac:dyDescent="0.3">
      <c r="H305009" s="35"/>
    </row>
    <row r="305010" spans="8:8" x14ac:dyDescent="0.3">
      <c r="H305010" s="35"/>
    </row>
    <row r="305011" spans="8:8" x14ac:dyDescent="0.3">
      <c r="H305011" s="35"/>
    </row>
    <row r="305012" spans="8:8" x14ac:dyDescent="0.3">
      <c r="H305012" s="35"/>
    </row>
    <row r="305013" spans="8:8" x14ac:dyDescent="0.3">
      <c r="H305013" s="35"/>
    </row>
    <row r="305014" spans="8:8" x14ac:dyDescent="0.3">
      <c r="H305014" s="35"/>
    </row>
    <row r="305015" spans="8:8" x14ac:dyDescent="0.3">
      <c r="H305015" s="35"/>
    </row>
    <row r="305016" spans="8:8" x14ac:dyDescent="0.3">
      <c r="H305016" s="35"/>
    </row>
    <row r="305017" spans="8:8" x14ac:dyDescent="0.3">
      <c r="H305017" s="35"/>
    </row>
    <row r="305018" spans="8:8" x14ac:dyDescent="0.3">
      <c r="H305018" s="35"/>
    </row>
    <row r="305019" spans="8:8" x14ac:dyDescent="0.3">
      <c r="H305019" s="35"/>
    </row>
    <row r="305020" spans="8:8" x14ac:dyDescent="0.3">
      <c r="H305020" s="35"/>
    </row>
    <row r="305021" spans="8:8" x14ac:dyDescent="0.3">
      <c r="H305021" s="35"/>
    </row>
    <row r="305022" spans="8:8" x14ac:dyDescent="0.3">
      <c r="H305022" s="35"/>
    </row>
    <row r="305023" spans="8:8" x14ac:dyDescent="0.3">
      <c r="H305023" s="35"/>
    </row>
    <row r="305024" spans="8:8" x14ac:dyDescent="0.3">
      <c r="H305024" s="35"/>
    </row>
    <row r="305025" spans="8:8" x14ac:dyDescent="0.3">
      <c r="H305025" s="35"/>
    </row>
    <row r="305026" spans="8:8" x14ac:dyDescent="0.3">
      <c r="H305026" s="35"/>
    </row>
    <row r="305027" spans="8:8" x14ac:dyDescent="0.3">
      <c r="H305027" s="35"/>
    </row>
    <row r="305028" spans="8:8" x14ac:dyDescent="0.3">
      <c r="H305028" s="35"/>
    </row>
    <row r="305029" spans="8:8" x14ac:dyDescent="0.3">
      <c r="H305029" s="35"/>
    </row>
    <row r="305030" spans="8:8" x14ac:dyDescent="0.3">
      <c r="H305030" s="35"/>
    </row>
    <row r="305031" spans="8:8" x14ac:dyDescent="0.3">
      <c r="H305031" s="35"/>
    </row>
    <row r="305032" spans="8:8" x14ac:dyDescent="0.3">
      <c r="H305032" s="35"/>
    </row>
    <row r="305033" spans="8:8" x14ac:dyDescent="0.3">
      <c r="H305033" s="35"/>
    </row>
    <row r="305034" spans="8:8" x14ac:dyDescent="0.3">
      <c r="H305034" s="35"/>
    </row>
    <row r="305035" spans="8:8" x14ac:dyDescent="0.3">
      <c r="H305035" s="35"/>
    </row>
    <row r="305036" spans="8:8" x14ac:dyDescent="0.3">
      <c r="H305036" s="35"/>
    </row>
    <row r="305037" spans="8:8" x14ac:dyDescent="0.3">
      <c r="H305037" s="35"/>
    </row>
    <row r="305038" spans="8:8" x14ac:dyDescent="0.3">
      <c r="H305038" s="35"/>
    </row>
    <row r="305039" spans="8:8" x14ac:dyDescent="0.3">
      <c r="H305039" s="35"/>
    </row>
    <row r="305040" spans="8:8" x14ac:dyDescent="0.3">
      <c r="H305040" s="35"/>
    </row>
    <row r="305041" spans="8:8" x14ac:dyDescent="0.3">
      <c r="H305041" s="35"/>
    </row>
    <row r="305042" spans="8:8" x14ac:dyDescent="0.3">
      <c r="H305042" s="35"/>
    </row>
    <row r="305043" spans="8:8" x14ac:dyDescent="0.3">
      <c r="H305043" s="35"/>
    </row>
    <row r="305044" spans="8:8" x14ac:dyDescent="0.3">
      <c r="H305044" s="35"/>
    </row>
    <row r="305045" spans="8:8" x14ac:dyDescent="0.3">
      <c r="H305045" s="35"/>
    </row>
    <row r="305046" spans="8:8" x14ac:dyDescent="0.3">
      <c r="H305046" s="35"/>
    </row>
    <row r="305047" spans="8:8" x14ac:dyDescent="0.3">
      <c r="H305047" s="35"/>
    </row>
    <row r="305048" spans="8:8" x14ac:dyDescent="0.3">
      <c r="H305048" s="35"/>
    </row>
    <row r="305049" spans="8:8" x14ac:dyDescent="0.3">
      <c r="H305049" s="35"/>
    </row>
    <row r="305050" spans="8:8" x14ac:dyDescent="0.3">
      <c r="H305050" s="35"/>
    </row>
    <row r="305051" spans="8:8" x14ac:dyDescent="0.3">
      <c r="H305051" s="35"/>
    </row>
    <row r="305052" spans="8:8" x14ac:dyDescent="0.3">
      <c r="H305052" s="35"/>
    </row>
    <row r="305053" spans="8:8" x14ac:dyDescent="0.3">
      <c r="H305053" s="35"/>
    </row>
    <row r="305054" spans="8:8" x14ac:dyDescent="0.3">
      <c r="H305054" s="35"/>
    </row>
    <row r="305055" spans="8:8" x14ac:dyDescent="0.3">
      <c r="H305055" s="35"/>
    </row>
    <row r="305056" spans="8:8" x14ac:dyDescent="0.3">
      <c r="H305056" s="35"/>
    </row>
    <row r="305057" spans="8:8" x14ac:dyDescent="0.3">
      <c r="H305057" s="35"/>
    </row>
    <row r="305058" spans="8:8" x14ac:dyDescent="0.3">
      <c r="H305058" s="35"/>
    </row>
    <row r="305059" spans="8:8" x14ac:dyDescent="0.3">
      <c r="H305059" s="35"/>
    </row>
    <row r="305060" spans="8:8" x14ac:dyDescent="0.3">
      <c r="H305060" s="35"/>
    </row>
    <row r="305061" spans="8:8" x14ac:dyDescent="0.3">
      <c r="H305061" s="35"/>
    </row>
    <row r="305062" spans="8:8" x14ac:dyDescent="0.3">
      <c r="H305062" s="35"/>
    </row>
    <row r="305063" spans="8:8" x14ac:dyDescent="0.3">
      <c r="H305063" s="35"/>
    </row>
    <row r="305064" spans="8:8" x14ac:dyDescent="0.3">
      <c r="H305064" s="35"/>
    </row>
    <row r="305065" spans="8:8" x14ac:dyDescent="0.3">
      <c r="H305065" s="35"/>
    </row>
    <row r="305066" spans="8:8" x14ac:dyDescent="0.3">
      <c r="H305066" s="35"/>
    </row>
    <row r="305067" spans="8:8" x14ac:dyDescent="0.3">
      <c r="H305067" s="35"/>
    </row>
    <row r="305068" spans="8:8" x14ac:dyDescent="0.3">
      <c r="H305068" s="35"/>
    </row>
    <row r="305069" spans="8:8" x14ac:dyDescent="0.3">
      <c r="H305069" s="35"/>
    </row>
    <row r="305070" spans="8:8" x14ac:dyDescent="0.3">
      <c r="H305070" s="35"/>
    </row>
    <row r="305071" spans="8:8" x14ac:dyDescent="0.3">
      <c r="H305071" s="35"/>
    </row>
    <row r="305072" spans="8:8" x14ac:dyDescent="0.3">
      <c r="H305072" s="35"/>
    </row>
    <row r="305073" spans="8:8" x14ac:dyDescent="0.3">
      <c r="H305073" s="35"/>
    </row>
    <row r="305074" spans="8:8" x14ac:dyDescent="0.3">
      <c r="H305074" s="35"/>
    </row>
    <row r="305075" spans="8:8" x14ac:dyDescent="0.3">
      <c r="H305075" s="35"/>
    </row>
    <row r="305076" spans="8:8" x14ac:dyDescent="0.3">
      <c r="H305076" s="35"/>
    </row>
    <row r="305077" spans="8:8" x14ac:dyDescent="0.3">
      <c r="H305077" s="35"/>
    </row>
    <row r="305078" spans="8:8" x14ac:dyDescent="0.3">
      <c r="H305078" s="35"/>
    </row>
    <row r="305079" spans="8:8" x14ac:dyDescent="0.3">
      <c r="H305079" s="35"/>
    </row>
    <row r="305080" spans="8:8" x14ac:dyDescent="0.3">
      <c r="H305080" s="35"/>
    </row>
    <row r="305081" spans="8:8" x14ac:dyDescent="0.3">
      <c r="H305081" s="35"/>
    </row>
    <row r="305082" spans="8:8" x14ac:dyDescent="0.3">
      <c r="H305082" s="35"/>
    </row>
    <row r="305083" spans="8:8" x14ac:dyDescent="0.3">
      <c r="H305083" s="35"/>
    </row>
    <row r="305084" spans="8:8" x14ac:dyDescent="0.3">
      <c r="H305084" s="35"/>
    </row>
    <row r="305085" spans="8:8" x14ac:dyDescent="0.3">
      <c r="H305085" s="35"/>
    </row>
    <row r="305086" spans="8:8" x14ac:dyDescent="0.3">
      <c r="H305086" s="35"/>
    </row>
    <row r="305087" spans="8:8" x14ac:dyDescent="0.3">
      <c r="H305087" s="35"/>
    </row>
    <row r="305088" spans="8:8" x14ac:dyDescent="0.3">
      <c r="H305088" s="35"/>
    </row>
    <row r="305089" spans="8:8" x14ac:dyDescent="0.3">
      <c r="H305089" s="35"/>
    </row>
    <row r="305090" spans="8:8" x14ac:dyDescent="0.3">
      <c r="H305090" s="35"/>
    </row>
    <row r="305091" spans="8:8" x14ac:dyDescent="0.3">
      <c r="H305091" s="35"/>
    </row>
    <row r="305092" spans="8:8" x14ac:dyDescent="0.3">
      <c r="H305092" s="35"/>
    </row>
    <row r="305093" spans="8:8" x14ac:dyDescent="0.3">
      <c r="H305093" s="35"/>
    </row>
    <row r="305094" spans="8:8" x14ac:dyDescent="0.3">
      <c r="H305094" s="35"/>
    </row>
    <row r="305095" spans="8:8" x14ac:dyDescent="0.3">
      <c r="H305095" s="35"/>
    </row>
    <row r="305096" spans="8:8" x14ac:dyDescent="0.3">
      <c r="H305096" s="35"/>
    </row>
    <row r="305097" spans="8:8" x14ac:dyDescent="0.3">
      <c r="H305097" s="35"/>
    </row>
    <row r="305098" spans="8:8" x14ac:dyDescent="0.3">
      <c r="H305098" s="35"/>
    </row>
    <row r="305099" spans="8:8" x14ac:dyDescent="0.3">
      <c r="H305099" s="35"/>
    </row>
    <row r="305100" spans="8:8" x14ac:dyDescent="0.3">
      <c r="H305100" s="35"/>
    </row>
    <row r="305101" spans="8:8" x14ac:dyDescent="0.3">
      <c r="H305101" s="35"/>
    </row>
    <row r="305102" spans="8:8" x14ac:dyDescent="0.3">
      <c r="H305102" s="35"/>
    </row>
    <row r="305103" spans="8:8" x14ac:dyDescent="0.3">
      <c r="H305103" s="35"/>
    </row>
    <row r="305104" spans="8:8" x14ac:dyDescent="0.3">
      <c r="H305104" s="35"/>
    </row>
    <row r="305105" spans="8:8" x14ac:dyDescent="0.3">
      <c r="H305105" s="35"/>
    </row>
    <row r="305106" spans="8:8" x14ac:dyDescent="0.3">
      <c r="H305106" s="35"/>
    </row>
    <row r="305107" spans="8:8" x14ac:dyDescent="0.3">
      <c r="H305107" s="35"/>
    </row>
    <row r="305108" spans="8:8" x14ac:dyDescent="0.3">
      <c r="H305108" s="35"/>
    </row>
    <row r="305109" spans="8:8" x14ac:dyDescent="0.3">
      <c r="H305109" s="35"/>
    </row>
    <row r="305110" spans="8:8" x14ac:dyDescent="0.3">
      <c r="H305110" s="35"/>
    </row>
    <row r="305111" spans="8:8" x14ac:dyDescent="0.3">
      <c r="H305111" s="35"/>
    </row>
    <row r="305112" spans="8:8" x14ac:dyDescent="0.3">
      <c r="H305112" s="35"/>
    </row>
    <row r="305113" spans="8:8" x14ac:dyDescent="0.3">
      <c r="H305113" s="35"/>
    </row>
    <row r="305114" spans="8:8" x14ac:dyDescent="0.3">
      <c r="H305114" s="35"/>
    </row>
    <row r="305115" spans="8:8" x14ac:dyDescent="0.3">
      <c r="H305115" s="35"/>
    </row>
    <row r="305116" spans="8:8" x14ac:dyDescent="0.3">
      <c r="H305116" s="35"/>
    </row>
    <row r="305117" spans="8:8" x14ac:dyDescent="0.3">
      <c r="H305117" s="35"/>
    </row>
    <row r="305118" spans="8:8" x14ac:dyDescent="0.3">
      <c r="H305118" s="35"/>
    </row>
    <row r="305119" spans="8:8" x14ac:dyDescent="0.3">
      <c r="H305119" s="35"/>
    </row>
    <row r="305120" spans="8:8" x14ac:dyDescent="0.3">
      <c r="H305120" s="35"/>
    </row>
    <row r="305121" spans="8:8" x14ac:dyDescent="0.3">
      <c r="H305121" s="35"/>
    </row>
    <row r="305122" spans="8:8" x14ac:dyDescent="0.3">
      <c r="H305122" s="35"/>
    </row>
    <row r="305123" spans="8:8" x14ac:dyDescent="0.3">
      <c r="H305123" s="35"/>
    </row>
    <row r="305124" spans="8:8" x14ac:dyDescent="0.3">
      <c r="H305124" s="35"/>
    </row>
    <row r="305125" spans="8:8" x14ac:dyDescent="0.3">
      <c r="H305125" s="35"/>
    </row>
    <row r="305126" spans="8:8" x14ac:dyDescent="0.3">
      <c r="H305126" s="35"/>
    </row>
    <row r="305127" spans="8:8" x14ac:dyDescent="0.3">
      <c r="H305127" s="35"/>
    </row>
    <row r="305128" spans="8:8" x14ac:dyDescent="0.3">
      <c r="H305128" s="35"/>
    </row>
    <row r="305129" spans="8:8" x14ac:dyDescent="0.3">
      <c r="H305129" s="35"/>
    </row>
    <row r="305130" spans="8:8" x14ac:dyDescent="0.3">
      <c r="H305130" s="35"/>
    </row>
    <row r="305131" spans="8:8" x14ac:dyDescent="0.3">
      <c r="H305131" s="35"/>
    </row>
    <row r="305132" spans="8:8" x14ac:dyDescent="0.3">
      <c r="H305132" s="35"/>
    </row>
    <row r="305133" spans="8:8" x14ac:dyDescent="0.3">
      <c r="H305133" s="35"/>
    </row>
    <row r="305134" spans="8:8" x14ac:dyDescent="0.3">
      <c r="H305134" s="35"/>
    </row>
    <row r="305135" spans="8:8" x14ac:dyDescent="0.3">
      <c r="H305135" s="35"/>
    </row>
    <row r="305136" spans="8:8" x14ac:dyDescent="0.3">
      <c r="H305136" s="35"/>
    </row>
    <row r="305137" spans="8:8" x14ac:dyDescent="0.3">
      <c r="H305137" s="35"/>
    </row>
    <row r="305138" spans="8:8" x14ac:dyDescent="0.3">
      <c r="H305138" s="35"/>
    </row>
    <row r="305139" spans="8:8" x14ac:dyDescent="0.3">
      <c r="H305139" s="35"/>
    </row>
    <row r="305140" spans="8:8" x14ac:dyDescent="0.3">
      <c r="H305140" s="35"/>
    </row>
    <row r="305141" spans="8:8" x14ac:dyDescent="0.3">
      <c r="H305141" s="35"/>
    </row>
    <row r="305142" spans="8:8" x14ac:dyDescent="0.3">
      <c r="H305142" s="35"/>
    </row>
    <row r="305143" spans="8:8" x14ac:dyDescent="0.3">
      <c r="H305143" s="35"/>
    </row>
    <row r="305144" spans="8:8" x14ac:dyDescent="0.3">
      <c r="H305144" s="35"/>
    </row>
    <row r="305145" spans="8:8" x14ac:dyDescent="0.3">
      <c r="H305145" s="35"/>
    </row>
    <row r="305146" spans="8:8" x14ac:dyDescent="0.3">
      <c r="H305146" s="35"/>
    </row>
    <row r="305147" spans="8:8" x14ac:dyDescent="0.3">
      <c r="H305147" s="35"/>
    </row>
    <row r="305148" spans="8:8" x14ac:dyDescent="0.3">
      <c r="H305148" s="35"/>
    </row>
    <row r="305149" spans="8:8" x14ac:dyDescent="0.3">
      <c r="H305149" s="35"/>
    </row>
    <row r="305150" spans="8:8" x14ac:dyDescent="0.3">
      <c r="H305150" s="35"/>
    </row>
    <row r="305151" spans="8:8" x14ac:dyDescent="0.3">
      <c r="H305151" s="35"/>
    </row>
    <row r="305152" spans="8:8" x14ac:dyDescent="0.3">
      <c r="H305152" s="35"/>
    </row>
    <row r="305153" spans="8:8" x14ac:dyDescent="0.3">
      <c r="H305153" s="35"/>
    </row>
    <row r="305154" spans="8:8" x14ac:dyDescent="0.3">
      <c r="H305154" s="35"/>
    </row>
    <row r="305155" spans="8:8" x14ac:dyDescent="0.3">
      <c r="H305155" s="35"/>
    </row>
    <row r="305156" spans="8:8" x14ac:dyDescent="0.3">
      <c r="H305156" s="35"/>
    </row>
    <row r="305157" spans="8:8" x14ac:dyDescent="0.3">
      <c r="H305157" s="35"/>
    </row>
    <row r="305158" spans="8:8" x14ac:dyDescent="0.3">
      <c r="H305158" s="35"/>
    </row>
    <row r="305159" spans="8:8" x14ac:dyDescent="0.3">
      <c r="H305159" s="35"/>
    </row>
    <row r="305160" spans="8:8" x14ac:dyDescent="0.3">
      <c r="H305160" s="35"/>
    </row>
    <row r="305161" spans="8:8" x14ac:dyDescent="0.3">
      <c r="H305161" s="35"/>
    </row>
    <row r="305162" spans="8:8" x14ac:dyDescent="0.3">
      <c r="H305162" s="35"/>
    </row>
    <row r="305163" spans="8:8" x14ac:dyDescent="0.3">
      <c r="H305163" s="35"/>
    </row>
    <row r="305164" spans="8:8" x14ac:dyDescent="0.3">
      <c r="H305164" s="35"/>
    </row>
    <row r="305165" spans="8:8" x14ac:dyDescent="0.3">
      <c r="H305165" s="35"/>
    </row>
    <row r="305166" spans="8:8" x14ac:dyDescent="0.3">
      <c r="H305166" s="35"/>
    </row>
    <row r="305167" spans="8:8" x14ac:dyDescent="0.3">
      <c r="H305167" s="35"/>
    </row>
    <row r="305168" spans="8:8" x14ac:dyDescent="0.3">
      <c r="H305168" s="35"/>
    </row>
    <row r="305169" spans="8:8" x14ac:dyDescent="0.3">
      <c r="H305169" s="35"/>
    </row>
    <row r="305170" spans="8:8" x14ac:dyDescent="0.3">
      <c r="H305170" s="35"/>
    </row>
    <row r="305171" spans="8:8" x14ac:dyDescent="0.3">
      <c r="H305171" s="35"/>
    </row>
    <row r="305172" spans="8:8" x14ac:dyDescent="0.3">
      <c r="H305172" s="35"/>
    </row>
    <row r="305173" spans="8:8" x14ac:dyDescent="0.3">
      <c r="H305173" s="35"/>
    </row>
    <row r="305174" spans="8:8" x14ac:dyDescent="0.3">
      <c r="H305174" s="35"/>
    </row>
    <row r="305175" spans="8:8" x14ac:dyDescent="0.3">
      <c r="H305175" s="35"/>
    </row>
    <row r="305176" spans="8:8" x14ac:dyDescent="0.3">
      <c r="H305176" s="35"/>
    </row>
    <row r="305177" spans="8:8" x14ac:dyDescent="0.3">
      <c r="H305177" s="35"/>
    </row>
    <row r="305178" spans="8:8" x14ac:dyDescent="0.3">
      <c r="H305178" s="35"/>
    </row>
    <row r="305179" spans="8:8" x14ac:dyDescent="0.3">
      <c r="H305179" s="35"/>
    </row>
    <row r="305180" spans="8:8" x14ac:dyDescent="0.3">
      <c r="H305180" s="35"/>
    </row>
    <row r="305181" spans="8:8" x14ac:dyDescent="0.3">
      <c r="H305181" s="35"/>
    </row>
    <row r="305182" spans="8:8" x14ac:dyDescent="0.3">
      <c r="H305182" s="35"/>
    </row>
    <row r="305183" spans="8:8" x14ac:dyDescent="0.3">
      <c r="H305183" s="35"/>
    </row>
    <row r="305184" spans="8:8" x14ac:dyDescent="0.3">
      <c r="H305184" s="35"/>
    </row>
    <row r="305185" spans="8:8" x14ac:dyDescent="0.3">
      <c r="H305185" s="35"/>
    </row>
    <row r="305186" spans="8:8" x14ac:dyDescent="0.3">
      <c r="H305186" s="35"/>
    </row>
    <row r="305187" spans="8:8" x14ac:dyDescent="0.3">
      <c r="H305187" s="35"/>
    </row>
    <row r="305188" spans="8:8" x14ac:dyDescent="0.3">
      <c r="H305188" s="35"/>
    </row>
    <row r="305189" spans="8:8" x14ac:dyDescent="0.3">
      <c r="H305189" s="35"/>
    </row>
    <row r="305190" spans="8:8" x14ac:dyDescent="0.3">
      <c r="H305190" s="35"/>
    </row>
    <row r="305191" spans="8:8" x14ac:dyDescent="0.3">
      <c r="H305191" s="35"/>
    </row>
    <row r="305192" spans="8:8" x14ac:dyDescent="0.3">
      <c r="H305192" s="35"/>
    </row>
    <row r="305193" spans="8:8" x14ac:dyDescent="0.3">
      <c r="H305193" s="35"/>
    </row>
    <row r="305194" spans="8:8" x14ac:dyDescent="0.3">
      <c r="H305194" s="35"/>
    </row>
    <row r="305195" spans="8:8" x14ac:dyDescent="0.3">
      <c r="H305195" s="35"/>
    </row>
    <row r="305196" spans="8:8" x14ac:dyDescent="0.3">
      <c r="H305196" s="35"/>
    </row>
    <row r="305197" spans="8:8" x14ac:dyDescent="0.3">
      <c r="H305197" s="35"/>
    </row>
    <row r="305198" spans="8:8" x14ac:dyDescent="0.3">
      <c r="H305198" s="35"/>
    </row>
    <row r="305199" spans="8:8" x14ac:dyDescent="0.3">
      <c r="H305199" s="35"/>
    </row>
    <row r="305200" spans="8:8" x14ac:dyDescent="0.3">
      <c r="H305200" s="35"/>
    </row>
    <row r="305201" spans="8:8" x14ac:dyDescent="0.3">
      <c r="H305201" s="35"/>
    </row>
    <row r="305202" spans="8:8" x14ac:dyDescent="0.3">
      <c r="H305202" s="35"/>
    </row>
    <row r="305203" spans="8:8" x14ac:dyDescent="0.3">
      <c r="H305203" s="35"/>
    </row>
    <row r="305204" spans="8:8" x14ac:dyDescent="0.3">
      <c r="H305204" s="35"/>
    </row>
    <row r="305205" spans="8:8" x14ac:dyDescent="0.3">
      <c r="H305205" s="35"/>
    </row>
    <row r="305206" spans="8:8" x14ac:dyDescent="0.3">
      <c r="H305206" s="35"/>
    </row>
    <row r="305207" spans="8:8" x14ac:dyDescent="0.3">
      <c r="H305207" s="35"/>
    </row>
    <row r="305208" spans="8:8" x14ac:dyDescent="0.3">
      <c r="H305208" s="35"/>
    </row>
    <row r="305209" spans="8:8" x14ac:dyDescent="0.3">
      <c r="H305209" s="35"/>
    </row>
    <row r="305210" spans="8:8" x14ac:dyDescent="0.3">
      <c r="H305210" s="35"/>
    </row>
    <row r="305211" spans="8:8" x14ac:dyDescent="0.3">
      <c r="H305211" s="35"/>
    </row>
    <row r="305212" spans="8:8" x14ac:dyDescent="0.3">
      <c r="H305212" s="35"/>
    </row>
    <row r="305213" spans="8:8" x14ac:dyDescent="0.3">
      <c r="H305213" s="35"/>
    </row>
    <row r="305214" spans="8:8" x14ac:dyDescent="0.3">
      <c r="H305214" s="35"/>
    </row>
    <row r="305215" spans="8:8" x14ac:dyDescent="0.3">
      <c r="H305215" s="35"/>
    </row>
    <row r="305216" spans="8:8" x14ac:dyDescent="0.3">
      <c r="H305216" s="35"/>
    </row>
    <row r="305217" spans="8:8" x14ac:dyDescent="0.3">
      <c r="H305217" s="35"/>
    </row>
    <row r="305218" spans="8:8" x14ac:dyDescent="0.3">
      <c r="H305218" s="35"/>
    </row>
    <row r="305219" spans="8:8" x14ac:dyDescent="0.3">
      <c r="H305219" s="35"/>
    </row>
    <row r="305220" spans="8:8" x14ac:dyDescent="0.3">
      <c r="H305220" s="35"/>
    </row>
    <row r="305221" spans="8:8" x14ac:dyDescent="0.3">
      <c r="H305221" s="35"/>
    </row>
    <row r="305222" spans="8:8" x14ac:dyDescent="0.3">
      <c r="H305222" s="35"/>
    </row>
    <row r="305223" spans="8:8" x14ac:dyDescent="0.3">
      <c r="H305223" s="35"/>
    </row>
    <row r="305224" spans="8:8" x14ac:dyDescent="0.3">
      <c r="H305224" s="35"/>
    </row>
    <row r="305225" spans="8:8" x14ac:dyDescent="0.3">
      <c r="H305225" s="35"/>
    </row>
    <row r="305226" spans="8:8" x14ac:dyDescent="0.3">
      <c r="H305226" s="35"/>
    </row>
    <row r="305227" spans="8:8" x14ac:dyDescent="0.3">
      <c r="H305227" s="35"/>
    </row>
    <row r="305228" spans="8:8" x14ac:dyDescent="0.3">
      <c r="H305228" s="35"/>
    </row>
    <row r="305229" spans="8:8" x14ac:dyDescent="0.3">
      <c r="H305229" s="35"/>
    </row>
    <row r="305230" spans="8:8" x14ac:dyDescent="0.3">
      <c r="H305230" s="35"/>
    </row>
    <row r="305231" spans="8:8" x14ac:dyDescent="0.3">
      <c r="H305231" s="35"/>
    </row>
    <row r="305232" spans="8:8" x14ac:dyDescent="0.3">
      <c r="H305232" s="35"/>
    </row>
    <row r="305233" spans="8:8" x14ac:dyDescent="0.3">
      <c r="H305233" s="35"/>
    </row>
    <row r="305234" spans="8:8" x14ac:dyDescent="0.3">
      <c r="H305234" s="35"/>
    </row>
    <row r="305235" spans="8:8" x14ac:dyDescent="0.3">
      <c r="H305235" s="35"/>
    </row>
    <row r="305236" spans="8:8" x14ac:dyDescent="0.3">
      <c r="H305236" s="35"/>
    </row>
    <row r="305237" spans="8:8" x14ac:dyDescent="0.3">
      <c r="H305237" s="35"/>
    </row>
    <row r="305238" spans="8:8" x14ac:dyDescent="0.3">
      <c r="H305238" s="35"/>
    </row>
    <row r="305239" spans="8:8" x14ac:dyDescent="0.3">
      <c r="H305239" s="35"/>
    </row>
    <row r="305240" spans="8:8" x14ac:dyDescent="0.3">
      <c r="H305240" s="35"/>
    </row>
    <row r="305241" spans="8:8" x14ac:dyDescent="0.3">
      <c r="H305241" s="35"/>
    </row>
    <row r="305242" spans="8:8" x14ac:dyDescent="0.3">
      <c r="H305242" s="35"/>
    </row>
    <row r="305243" spans="8:8" x14ac:dyDescent="0.3">
      <c r="H305243" s="35"/>
    </row>
    <row r="305244" spans="8:8" x14ac:dyDescent="0.3">
      <c r="H305244" s="35"/>
    </row>
    <row r="305245" spans="8:8" x14ac:dyDescent="0.3">
      <c r="H305245" s="35"/>
    </row>
    <row r="305246" spans="8:8" x14ac:dyDescent="0.3">
      <c r="H305246" s="35"/>
    </row>
    <row r="305247" spans="8:8" x14ac:dyDescent="0.3">
      <c r="H305247" s="35"/>
    </row>
    <row r="305248" spans="8:8" x14ac:dyDescent="0.3">
      <c r="H305248" s="35"/>
    </row>
    <row r="305249" spans="8:8" x14ac:dyDescent="0.3">
      <c r="H305249" s="35"/>
    </row>
    <row r="305250" spans="8:8" x14ac:dyDescent="0.3">
      <c r="H305250" s="35"/>
    </row>
    <row r="305251" spans="8:8" x14ac:dyDescent="0.3">
      <c r="H305251" s="35"/>
    </row>
    <row r="305252" spans="8:8" x14ac:dyDescent="0.3">
      <c r="H305252" s="35"/>
    </row>
    <row r="305253" spans="8:8" x14ac:dyDescent="0.3">
      <c r="H305253" s="35"/>
    </row>
    <row r="305254" spans="8:8" x14ac:dyDescent="0.3">
      <c r="H305254" s="35"/>
    </row>
    <row r="305255" spans="8:8" x14ac:dyDescent="0.3">
      <c r="H305255" s="35"/>
    </row>
    <row r="305256" spans="8:8" x14ac:dyDescent="0.3">
      <c r="H305256" s="35"/>
    </row>
    <row r="305257" spans="8:8" x14ac:dyDescent="0.3">
      <c r="H305257" s="35"/>
    </row>
    <row r="305258" spans="8:8" x14ac:dyDescent="0.3">
      <c r="H305258" s="35"/>
    </row>
    <row r="305259" spans="8:8" x14ac:dyDescent="0.3">
      <c r="H305259" s="35"/>
    </row>
    <row r="305260" spans="8:8" x14ac:dyDescent="0.3">
      <c r="H305260" s="35"/>
    </row>
    <row r="305261" spans="8:8" x14ac:dyDescent="0.3">
      <c r="H305261" s="35"/>
    </row>
    <row r="305262" spans="8:8" x14ac:dyDescent="0.3">
      <c r="H305262" s="35"/>
    </row>
    <row r="305263" spans="8:8" x14ac:dyDescent="0.3">
      <c r="H305263" s="35"/>
    </row>
    <row r="305264" spans="8:8" x14ac:dyDescent="0.3">
      <c r="H305264" s="35"/>
    </row>
    <row r="305265" spans="8:8" x14ac:dyDescent="0.3">
      <c r="H305265" s="35"/>
    </row>
    <row r="305266" spans="8:8" x14ac:dyDescent="0.3">
      <c r="H305266" s="35"/>
    </row>
    <row r="305267" spans="8:8" x14ac:dyDescent="0.3">
      <c r="H305267" s="35"/>
    </row>
    <row r="305268" spans="8:8" x14ac:dyDescent="0.3">
      <c r="H305268" s="35"/>
    </row>
    <row r="305269" spans="8:8" x14ac:dyDescent="0.3">
      <c r="H305269" s="35"/>
    </row>
    <row r="305270" spans="8:8" x14ac:dyDescent="0.3">
      <c r="H305270" s="35"/>
    </row>
    <row r="305271" spans="8:8" x14ac:dyDescent="0.3">
      <c r="H305271" s="35"/>
    </row>
    <row r="305272" spans="8:8" x14ac:dyDescent="0.3">
      <c r="H305272" s="35"/>
    </row>
    <row r="305273" spans="8:8" x14ac:dyDescent="0.3">
      <c r="H305273" s="35"/>
    </row>
    <row r="305274" spans="8:8" x14ac:dyDescent="0.3">
      <c r="H305274" s="35"/>
    </row>
    <row r="305275" spans="8:8" x14ac:dyDescent="0.3">
      <c r="H305275" s="35"/>
    </row>
    <row r="305276" spans="8:8" x14ac:dyDescent="0.3">
      <c r="H305276" s="35"/>
    </row>
    <row r="305277" spans="8:8" x14ac:dyDescent="0.3">
      <c r="H305277" s="35"/>
    </row>
    <row r="305278" spans="8:8" x14ac:dyDescent="0.3">
      <c r="H305278" s="35"/>
    </row>
    <row r="305279" spans="8:8" x14ac:dyDescent="0.3">
      <c r="H305279" s="35"/>
    </row>
    <row r="305280" spans="8:8" x14ac:dyDescent="0.3">
      <c r="H305280" s="35"/>
    </row>
    <row r="305281" spans="8:8" x14ac:dyDescent="0.3">
      <c r="H305281" s="35"/>
    </row>
    <row r="305282" spans="8:8" x14ac:dyDescent="0.3">
      <c r="H305282" s="35"/>
    </row>
    <row r="305283" spans="8:8" x14ac:dyDescent="0.3">
      <c r="H305283" s="35"/>
    </row>
    <row r="305284" spans="8:8" x14ac:dyDescent="0.3">
      <c r="H305284" s="35"/>
    </row>
    <row r="305285" spans="8:8" x14ac:dyDescent="0.3">
      <c r="H305285" s="35"/>
    </row>
    <row r="305286" spans="8:8" x14ac:dyDescent="0.3">
      <c r="H305286" s="35"/>
    </row>
    <row r="305287" spans="8:8" x14ac:dyDescent="0.3">
      <c r="H305287" s="35"/>
    </row>
    <row r="305288" spans="8:8" x14ac:dyDescent="0.3">
      <c r="H305288" s="35"/>
    </row>
    <row r="305289" spans="8:8" x14ac:dyDescent="0.3">
      <c r="H305289" s="35"/>
    </row>
    <row r="305290" spans="8:8" x14ac:dyDescent="0.3">
      <c r="H305290" s="35"/>
    </row>
    <row r="305291" spans="8:8" x14ac:dyDescent="0.3">
      <c r="H305291" s="35"/>
    </row>
    <row r="305292" spans="8:8" x14ac:dyDescent="0.3">
      <c r="H305292" s="35"/>
    </row>
    <row r="305293" spans="8:8" x14ac:dyDescent="0.3">
      <c r="H305293" s="35"/>
    </row>
    <row r="305294" spans="8:8" x14ac:dyDescent="0.3">
      <c r="H305294" s="35"/>
    </row>
    <row r="305295" spans="8:8" x14ac:dyDescent="0.3">
      <c r="H305295" s="35"/>
    </row>
    <row r="305296" spans="8:8" x14ac:dyDescent="0.3">
      <c r="H305296" s="35"/>
    </row>
    <row r="305297" spans="8:8" x14ac:dyDescent="0.3">
      <c r="H305297" s="35"/>
    </row>
    <row r="305298" spans="8:8" x14ac:dyDescent="0.3">
      <c r="H305298" s="35"/>
    </row>
    <row r="305299" spans="8:8" x14ac:dyDescent="0.3">
      <c r="H305299" s="35"/>
    </row>
    <row r="305300" spans="8:8" x14ac:dyDescent="0.3">
      <c r="H305300" s="35"/>
    </row>
    <row r="305301" spans="8:8" x14ac:dyDescent="0.3">
      <c r="H305301" s="35"/>
    </row>
    <row r="305302" spans="8:8" x14ac:dyDescent="0.3">
      <c r="H305302" s="35"/>
    </row>
    <row r="305303" spans="8:8" x14ac:dyDescent="0.3">
      <c r="H305303" s="35"/>
    </row>
    <row r="305304" spans="8:8" x14ac:dyDescent="0.3">
      <c r="H305304" s="35"/>
    </row>
    <row r="305305" spans="8:8" x14ac:dyDescent="0.3">
      <c r="H305305" s="35"/>
    </row>
    <row r="305306" spans="8:8" x14ac:dyDescent="0.3">
      <c r="H305306" s="35"/>
    </row>
    <row r="305307" spans="8:8" x14ac:dyDescent="0.3">
      <c r="H305307" s="35"/>
    </row>
    <row r="305308" spans="8:8" x14ac:dyDescent="0.3">
      <c r="H305308" s="35"/>
    </row>
    <row r="305309" spans="8:8" x14ac:dyDescent="0.3">
      <c r="H305309" s="35"/>
    </row>
    <row r="305310" spans="8:8" x14ac:dyDescent="0.3">
      <c r="H305310" s="35"/>
    </row>
    <row r="305311" spans="8:8" x14ac:dyDescent="0.3">
      <c r="H305311" s="35"/>
    </row>
    <row r="305312" spans="8:8" x14ac:dyDescent="0.3">
      <c r="H305312" s="35"/>
    </row>
    <row r="305313" spans="8:8" x14ac:dyDescent="0.3">
      <c r="H305313" s="35"/>
    </row>
    <row r="305314" spans="8:8" x14ac:dyDescent="0.3">
      <c r="H305314" s="35"/>
    </row>
    <row r="305315" spans="8:8" x14ac:dyDescent="0.3">
      <c r="H305315" s="35"/>
    </row>
    <row r="305316" spans="8:8" x14ac:dyDescent="0.3">
      <c r="H305316" s="35"/>
    </row>
    <row r="305317" spans="8:8" x14ac:dyDescent="0.3">
      <c r="H305317" s="35"/>
    </row>
    <row r="305318" spans="8:8" x14ac:dyDescent="0.3">
      <c r="H305318" s="35"/>
    </row>
    <row r="305319" spans="8:8" x14ac:dyDescent="0.3">
      <c r="H305319" s="35"/>
    </row>
    <row r="305320" spans="8:8" x14ac:dyDescent="0.3">
      <c r="H305320" s="35"/>
    </row>
    <row r="305321" spans="8:8" x14ac:dyDescent="0.3">
      <c r="H305321" s="35"/>
    </row>
    <row r="305322" spans="8:8" x14ac:dyDescent="0.3">
      <c r="H305322" s="35"/>
    </row>
    <row r="305323" spans="8:8" x14ac:dyDescent="0.3">
      <c r="H305323" s="35"/>
    </row>
    <row r="305324" spans="8:8" x14ac:dyDescent="0.3">
      <c r="H305324" s="35"/>
    </row>
    <row r="305325" spans="8:8" x14ac:dyDescent="0.3">
      <c r="H305325" s="35"/>
    </row>
    <row r="305326" spans="8:8" x14ac:dyDescent="0.3">
      <c r="H305326" s="35"/>
    </row>
    <row r="305327" spans="8:8" x14ac:dyDescent="0.3">
      <c r="H305327" s="35"/>
    </row>
    <row r="305328" spans="8:8" x14ac:dyDescent="0.3">
      <c r="H305328" s="35"/>
    </row>
    <row r="305329" spans="8:8" x14ac:dyDescent="0.3">
      <c r="H305329" s="35"/>
    </row>
    <row r="305330" spans="8:8" x14ac:dyDescent="0.3">
      <c r="H305330" s="35"/>
    </row>
    <row r="305331" spans="8:8" x14ac:dyDescent="0.3">
      <c r="H305331" s="35"/>
    </row>
    <row r="305332" spans="8:8" x14ac:dyDescent="0.3">
      <c r="H305332" s="35"/>
    </row>
    <row r="305333" spans="8:8" x14ac:dyDescent="0.3">
      <c r="H305333" s="35"/>
    </row>
    <row r="305334" spans="8:8" x14ac:dyDescent="0.3">
      <c r="H305334" s="35"/>
    </row>
    <row r="305335" spans="8:8" x14ac:dyDescent="0.3">
      <c r="H305335" s="35"/>
    </row>
    <row r="305336" spans="8:8" x14ac:dyDescent="0.3">
      <c r="H305336" s="35"/>
    </row>
    <row r="305337" spans="8:8" x14ac:dyDescent="0.3">
      <c r="H305337" s="35"/>
    </row>
    <row r="305338" spans="8:8" x14ac:dyDescent="0.3">
      <c r="H305338" s="35"/>
    </row>
    <row r="305339" spans="8:8" x14ac:dyDescent="0.3">
      <c r="H305339" s="35"/>
    </row>
    <row r="305340" spans="8:8" x14ac:dyDescent="0.3">
      <c r="H305340" s="35"/>
    </row>
    <row r="305341" spans="8:8" x14ac:dyDescent="0.3">
      <c r="H305341" s="35"/>
    </row>
    <row r="305342" spans="8:8" x14ac:dyDescent="0.3">
      <c r="H305342" s="35"/>
    </row>
    <row r="305343" spans="8:8" x14ac:dyDescent="0.3">
      <c r="H305343" s="35"/>
    </row>
    <row r="305344" spans="8:8" x14ac:dyDescent="0.3">
      <c r="H305344" s="35"/>
    </row>
    <row r="305345" spans="8:8" x14ac:dyDescent="0.3">
      <c r="H305345" s="35"/>
    </row>
    <row r="305346" spans="8:8" x14ac:dyDescent="0.3">
      <c r="H305346" s="35"/>
    </row>
    <row r="305347" spans="8:8" x14ac:dyDescent="0.3">
      <c r="H305347" s="35"/>
    </row>
    <row r="305348" spans="8:8" x14ac:dyDescent="0.3">
      <c r="H305348" s="35"/>
    </row>
    <row r="305349" spans="8:8" x14ac:dyDescent="0.3">
      <c r="H305349" s="35"/>
    </row>
    <row r="305350" spans="8:8" x14ac:dyDescent="0.3">
      <c r="H305350" s="35"/>
    </row>
    <row r="305351" spans="8:8" x14ac:dyDescent="0.3">
      <c r="H305351" s="35"/>
    </row>
    <row r="305352" spans="8:8" x14ac:dyDescent="0.3">
      <c r="H305352" s="35"/>
    </row>
    <row r="305353" spans="8:8" x14ac:dyDescent="0.3">
      <c r="H305353" s="35"/>
    </row>
    <row r="305354" spans="8:8" x14ac:dyDescent="0.3">
      <c r="H305354" s="35"/>
    </row>
    <row r="305355" spans="8:8" x14ac:dyDescent="0.3">
      <c r="H305355" s="35"/>
    </row>
    <row r="305356" spans="8:8" x14ac:dyDescent="0.3">
      <c r="H305356" s="35"/>
    </row>
    <row r="305357" spans="8:8" x14ac:dyDescent="0.3">
      <c r="H305357" s="35"/>
    </row>
    <row r="305358" spans="8:8" x14ac:dyDescent="0.3">
      <c r="H305358" s="35"/>
    </row>
    <row r="305359" spans="8:8" x14ac:dyDescent="0.3">
      <c r="H305359" s="35"/>
    </row>
    <row r="305360" spans="8:8" x14ac:dyDescent="0.3">
      <c r="H305360" s="35"/>
    </row>
    <row r="305361" spans="8:8" x14ac:dyDescent="0.3">
      <c r="H305361" s="35"/>
    </row>
    <row r="305362" spans="8:8" x14ac:dyDescent="0.3">
      <c r="H305362" s="35"/>
    </row>
    <row r="305363" spans="8:8" x14ac:dyDescent="0.3">
      <c r="H305363" s="35"/>
    </row>
    <row r="305364" spans="8:8" x14ac:dyDescent="0.3">
      <c r="H305364" s="35"/>
    </row>
    <row r="305365" spans="8:8" x14ac:dyDescent="0.3">
      <c r="H305365" s="35"/>
    </row>
    <row r="305366" spans="8:8" x14ac:dyDescent="0.3">
      <c r="H305366" s="35"/>
    </row>
    <row r="305367" spans="8:8" x14ac:dyDescent="0.3">
      <c r="H305367" s="35"/>
    </row>
    <row r="305368" spans="8:8" x14ac:dyDescent="0.3">
      <c r="H305368" s="35"/>
    </row>
    <row r="305369" spans="8:8" x14ac:dyDescent="0.3">
      <c r="H305369" s="35"/>
    </row>
    <row r="305370" spans="8:8" x14ac:dyDescent="0.3">
      <c r="H305370" s="35"/>
    </row>
    <row r="305371" spans="8:8" x14ac:dyDescent="0.3">
      <c r="H305371" s="35"/>
    </row>
    <row r="305372" spans="8:8" x14ac:dyDescent="0.3">
      <c r="H305372" s="35"/>
    </row>
    <row r="305373" spans="8:8" x14ac:dyDescent="0.3">
      <c r="H305373" s="35"/>
    </row>
    <row r="305374" spans="8:8" x14ac:dyDescent="0.3">
      <c r="H305374" s="35"/>
    </row>
    <row r="305375" spans="8:8" x14ac:dyDescent="0.3">
      <c r="H305375" s="35"/>
    </row>
    <row r="305376" spans="8:8" x14ac:dyDescent="0.3">
      <c r="H305376" s="35"/>
    </row>
    <row r="305377" spans="8:8" x14ac:dyDescent="0.3">
      <c r="H305377" s="35"/>
    </row>
    <row r="305378" spans="8:8" x14ac:dyDescent="0.3">
      <c r="H305378" s="35"/>
    </row>
    <row r="305379" spans="8:8" x14ac:dyDescent="0.3">
      <c r="H305379" s="35"/>
    </row>
    <row r="305380" spans="8:8" x14ac:dyDescent="0.3">
      <c r="H305380" s="35"/>
    </row>
    <row r="305381" spans="8:8" x14ac:dyDescent="0.3">
      <c r="H305381" s="35"/>
    </row>
    <row r="305382" spans="8:8" x14ac:dyDescent="0.3">
      <c r="H305382" s="35"/>
    </row>
    <row r="305383" spans="8:8" x14ac:dyDescent="0.3">
      <c r="H305383" s="35"/>
    </row>
    <row r="305384" spans="8:8" x14ac:dyDescent="0.3">
      <c r="H305384" s="35"/>
    </row>
    <row r="305385" spans="8:8" x14ac:dyDescent="0.3">
      <c r="H305385" s="35"/>
    </row>
    <row r="305386" spans="8:8" x14ac:dyDescent="0.3">
      <c r="H305386" s="35"/>
    </row>
    <row r="305387" spans="8:8" x14ac:dyDescent="0.3">
      <c r="H305387" s="35"/>
    </row>
    <row r="305388" spans="8:8" x14ac:dyDescent="0.3">
      <c r="H305388" s="35"/>
    </row>
    <row r="305389" spans="8:8" x14ac:dyDescent="0.3">
      <c r="H305389" s="35"/>
    </row>
    <row r="305390" spans="8:8" x14ac:dyDescent="0.3">
      <c r="H305390" s="35"/>
    </row>
    <row r="305391" spans="8:8" x14ac:dyDescent="0.3">
      <c r="H305391" s="35"/>
    </row>
    <row r="305392" spans="8:8" x14ac:dyDescent="0.3">
      <c r="H305392" s="35"/>
    </row>
    <row r="305393" spans="8:8" x14ac:dyDescent="0.3">
      <c r="H305393" s="35"/>
    </row>
    <row r="305394" spans="8:8" x14ac:dyDescent="0.3">
      <c r="H305394" s="35"/>
    </row>
    <row r="305395" spans="8:8" x14ac:dyDescent="0.3">
      <c r="H305395" s="35"/>
    </row>
    <row r="305396" spans="8:8" x14ac:dyDescent="0.3">
      <c r="H305396" s="35"/>
    </row>
    <row r="305397" spans="8:8" x14ac:dyDescent="0.3">
      <c r="H305397" s="35"/>
    </row>
    <row r="305398" spans="8:8" x14ac:dyDescent="0.3">
      <c r="H305398" s="35"/>
    </row>
    <row r="305399" spans="8:8" x14ac:dyDescent="0.3">
      <c r="H305399" s="35"/>
    </row>
    <row r="305400" spans="8:8" x14ac:dyDescent="0.3">
      <c r="H305400" s="35"/>
    </row>
    <row r="305401" spans="8:8" x14ac:dyDescent="0.3">
      <c r="H305401" s="35"/>
    </row>
    <row r="305402" spans="8:8" x14ac:dyDescent="0.3">
      <c r="H305402" s="35"/>
    </row>
    <row r="305403" spans="8:8" x14ac:dyDescent="0.3">
      <c r="H305403" s="35"/>
    </row>
    <row r="305404" spans="8:8" x14ac:dyDescent="0.3">
      <c r="H305404" s="35"/>
    </row>
    <row r="305405" spans="8:8" x14ac:dyDescent="0.3">
      <c r="H305405" s="35"/>
    </row>
    <row r="305406" spans="8:8" x14ac:dyDescent="0.3">
      <c r="H305406" s="35"/>
    </row>
    <row r="305407" spans="8:8" x14ac:dyDescent="0.3">
      <c r="H305407" s="35"/>
    </row>
    <row r="305408" spans="8:8" x14ac:dyDescent="0.3">
      <c r="H305408" s="35"/>
    </row>
    <row r="305409" spans="8:8" x14ac:dyDescent="0.3">
      <c r="H305409" s="35"/>
    </row>
    <row r="305410" spans="8:8" x14ac:dyDescent="0.3">
      <c r="H305410" s="35"/>
    </row>
    <row r="305411" spans="8:8" x14ac:dyDescent="0.3">
      <c r="H305411" s="35"/>
    </row>
    <row r="305412" spans="8:8" x14ac:dyDescent="0.3">
      <c r="H305412" s="35"/>
    </row>
    <row r="305413" spans="8:8" x14ac:dyDescent="0.3">
      <c r="H305413" s="35"/>
    </row>
    <row r="305414" spans="8:8" x14ac:dyDescent="0.3">
      <c r="H305414" s="35"/>
    </row>
    <row r="305415" spans="8:8" x14ac:dyDescent="0.3">
      <c r="H305415" s="35"/>
    </row>
    <row r="305416" spans="8:8" x14ac:dyDescent="0.3">
      <c r="H305416" s="35"/>
    </row>
    <row r="305417" spans="8:8" x14ac:dyDescent="0.3">
      <c r="H305417" s="35"/>
    </row>
    <row r="305418" spans="8:8" x14ac:dyDescent="0.3">
      <c r="H305418" s="35"/>
    </row>
    <row r="305419" spans="8:8" x14ac:dyDescent="0.3">
      <c r="H305419" s="35"/>
    </row>
    <row r="305420" spans="8:8" x14ac:dyDescent="0.3">
      <c r="H305420" s="35"/>
    </row>
    <row r="305421" spans="8:8" x14ac:dyDescent="0.3">
      <c r="H305421" s="35"/>
    </row>
    <row r="305422" spans="8:8" x14ac:dyDescent="0.3">
      <c r="H305422" s="35"/>
    </row>
    <row r="305423" spans="8:8" x14ac:dyDescent="0.3">
      <c r="H305423" s="35"/>
    </row>
    <row r="305424" spans="8:8" x14ac:dyDescent="0.3">
      <c r="H305424" s="35"/>
    </row>
    <row r="305425" spans="8:8" x14ac:dyDescent="0.3">
      <c r="H305425" s="35"/>
    </row>
    <row r="305426" spans="8:8" x14ac:dyDescent="0.3">
      <c r="H305426" s="35"/>
    </row>
    <row r="305427" spans="8:8" x14ac:dyDescent="0.3">
      <c r="H305427" s="35"/>
    </row>
    <row r="305428" spans="8:8" x14ac:dyDescent="0.3">
      <c r="H305428" s="35"/>
    </row>
    <row r="305429" spans="8:8" x14ac:dyDescent="0.3">
      <c r="H305429" s="35"/>
    </row>
    <row r="305430" spans="8:8" x14ac:dyDescent="0.3">
      <c r="H305430" s="35"/>
    </row>
    <row r="305431" spans="8:8" x14ac:dyDescent="0.3">
      <c r="H305431" s="35"/>
    </row>
    <row r="305432" spans="8:8" x14ac:dyDescent="0.3">
      <c r="H305432" s="35"/>
    </row>
    <row r="305433" spans="8:8" x14ac:dyDescent="0.3">
      <c r="H305433" s="35"/>
    </row>
    <row r="305434" spans="8:8" x14ac:dyDescent="0.3">
      <c r="H305434" s="35"/>
    </row>
    <row r="305435" spans="8:8" x14ac:dyDescent="0.3">
      <c r="H305435" s="35"/>
    </row>
    <row r="305436" spans="8:8" x14ac:dyDescent="0.3">
      <c r="H305436" s="35"/>
    </row>
    <row r="305437" spans="8:8" x14ac:dyDescent="0.3">
      <c r="H305437" s="35"/>
    </row>
    <row r="305438" spans="8:8" x14ac:dyDescent="0.3">
      <c r="H305438" s="35"/>
    </row>
    <row r="305439" spans="8:8" x14ac:dyDescent="0.3">
      <c r="H305439" s="35"/>
    </row>
    <row r="305440" spans="8:8" x14ac:dyDescent="0.3">
      <c r="H305440" s="35"/>
    </row>
    <row r="305441" spans="8:8" x14ac:dyDescent="0.3">
      <c r="H305441" s="35"/>
    </row>
    <row r="305442" spans="8:8" x14ac:dyDescent="0.3">
      <c r="H305442" s="35"/>
    </row>
    <row r="305443" spans="8:8" x14ac:dyDescent="0.3">
      <c r="H305443" s="35"/>
    </row>
    <row r="305444" spans="8:8" x14ac:dyDescent="0.3">
      <c r="H305444" s="35"/>
    </row>
    <row r="305445" spans="8:8" x14ac:dyDescent="0.3">
      <c r="H305445" s="35"/>
    </row>
    <row r="305446" spans="8:8" x14ac:dyDescent="0.3">
      <c r="H305446" s="35"/>
    </row>
    <row r="305447" spans="8:8" x14ac:dyDescent="0.3">
      <c r="H305447" s="35"/>
    </row>
    <row r="305448" spans="8:8" x14ac:dyDescent="0.3">
      <c r="H305448" s="35"/>
    </row>
    <row r="305449" spans="8:8" x14ac:dyDescent="0.3">
      <c r="H305449" s="35"/>
    </row>
    <row r="305450" spans="8:8" x14ac:dyDescent="0.3">
      <c r="H305450" s="35"/>
    </row>
    <row r="305451" spans="8:8" x14ac:dyDescent="0.3">
      <c r="H305451" s="35"/>
    </row>
    <row r="305452" spans="8:8" x14ac:dyDescent="0.3">
      <c r="H305452" s="35"/>
    </row>
    <row r="305453" spans="8:8" x14ac:dyDescent="0.3">
      <c r="H305453" s="35"/>
    </row>
    <row r="305454" spans="8:8" x14ac:dyDescent="0.3">
      <c r="H305454" s="35"/>
    </row>
    <row r="305455" spans="8:8" x14ac:dyDescent="0.3">
      <c r="H305455" s="35"/>
    </row>
    <row r="305456" spans="8:8" x14ac:dyDescent="0.3">
      <c r="H305456" s="35"/>
    </row>
    <row r="305457" spans="8:8" x14ac:dyDescent="0.3">
      <c r="H305457" s="35"/>
    </row>
    <row r="305458" spans="8:8" x14ac:dyDescent="0.3">
      <c r="H305458" s="35"/>
    </row>
    <row r="305459" spans="8:8" x14ac:dyDescent="0.3">
      <c r="H305459" s="35"/>
    </row>
    <row r="305460" spans="8:8" x14ac:dyDescent="0.3">
      <c r="H305460" s="35"/>
    </row>
    <row r="305461" spans="8:8" x14ac:dyDescent="0.3">
      <c r="H305461" s="35"/>
    </row>
    <row r="305462" spans="8:8" x14ac:dyDescent="0.3">
      <c r="H305462" s="35"/>
    </row>
    <row r="305463" spans="8:8" x14ac:dyDescent="0.3">
      <c r="H305463" s="35"/>
    </row>
    <row r="305464" spans="8:8" x14ac:dyDescent="0.3">
      <c r="H305464" s="35"/>
    </row>
    <row r="305465" spans="8:8" x14ac:dyDescent="0.3">
      <c r="H305465" s="35"/>
    </row>
    <row r="305466" spans="8:8" x14ac:dyDescent="0.3">
      <c r="H305466" s="35"/>
    </row>
    <row r="305467" spans="8:8" x14ac:dyDescent="0.3">
      <c r="H305467" s="35"/>
    </row>
    <row r="305468" spans="8:8" x14ac:dyDescent="0.3">
      <c r="H305468" s="35"/>
    </row>
    <row r="305469" spans="8:8" x14ac:dyDescent="0.3">
      <c r="H305469" s="35"/>
    </row>
    <row r="305470" spans="8:8" x14ac:dyDescent="0.3">
      <c r="H305470" s="35"/>
    </row>
    <row r="305471" spans="8:8" x14ac:dyDescent="0.3">
      <c r="H305471" s="35"/>
    </row>
    <row r="305472" spans="8:8" x14ac:dyDescent="0.3">
      <c r="H305472" s="35"/>
    </row>
    <row r="305473" spans="8:8" x14ac:dyDescent="0.3">
      <c r="H305473" s="35"/>
    </row>
    <row r="305474" spans="8:8" x14ac:dyDescent="0.3">
      <c r="H305474" s="35"/>
    </row>
    <row r="305475" spans="8:8" x14ac:dyDescent="0.3">
      <c r="H305475" s="35"/>
    </row>
    <row r="305476" spans="8:8" x14ac:dyDescent="0.3">
      <c r="H305476" s="35"/>
    </row>
    <row r="305477" spans="8:8" x14ac:dyDescent="0.3">
      <c r="H305477" s="35"/>
    </row>
    <row r="305478" spans="8:8" x14ac:dyDescent="0.3">
      <c r="H305478" s="35"/>
    </row>
    <row r="305479" spans="8:8" x14ac:dyDescent="0.3">
      <c r="H305479" s="35"/>
    </row>
    <row r="305480" spans="8:8" x14ac:dyDescent="0.3">
      <c r="H305480" s="35"/>
    </row>
    <row r="305481" spans="8:8" x14ac:dyDescent="0.3">
      <c r="H305481" s="35"/>
    </row>
    <row r="305482" spans="8:8" x14ac:dyDescent="0.3">
      <c r="H305482" s="35"/>
    </row>
    <row r="305483" spans="8:8" x14ac:dyDescent="0.3">
      <c r="H305483" s="35"/>
    </row>
    <row r="305484" spans="8:8" x14ac:dyDescent="0.3">
      <c r="H305484" s="35"/>
    </row>
    <row r="305485" spans="8:8" x14ac:dyDescent="0.3">
      <c r="H305485" s="35"/>
    </row>
    <row r="305486" spans="8:8" x14ac:dyDescent="0.3">
      <c r="H305486" s="35"/>
    </row>
    <row r="305487" spans="8:8" x14ac:dyDescent="0.3">
      <c r="H305487" s="35"/>
    </row>
    <row r="305488" spans="8:8" x14ac:dyDescent="0.3">
      <c r="H305488" s="35"/>
    </row>
    <row r="305489" spans="8:8" x14ac:dyDescent="0.3">
      <c r="H305489" s="35"/>
    </row>
    <row r="305490" spans="8:8" x14ac:dyDescent="0.3">
      <c r="H305490" s="35"/>
    </row>
    <row r="305491" spans="8:8" x14ac:dyDescent="0.3">
      <c r="H305491" s="35"/>
    </row>
    <row r="305492" spans="8:8" x14ac:dyDescent="0.3">
      <c r="H305492" s="35"/>
    </row>
    <row r="305493" spans="8:8" x14ac:dyDescent="0.3">
      <c r="H305493" s="35"/>
    </row>
    <row r="305494" spans="8:8" x14ac:dyDescent="0.3">
      <c r="H305494" s="35"/>
    </row>
    <row r="305495" spans="8:8" x14ac:dyDescent="0.3">
      <c r="H305495" s="35"/>
    </row>
    <row r="305496" spans="8:8" x14ac:dyDescent="0.3">
      <c r="H305496" s="35"/>
    </row>
    <row r="305497" spans="8:8" x14ac:dyDescent="0.3">
      <c r="H305497" s="35"/>
    </row>
    <row r="305498" spans="8:8" x14ac:dyDescent="0.3">
      <c r="H305498" s="35"/>
    </row>
    <row r="305499" spans="8:8" x14ac:dyDescent="0.3">
      <c r="H305499" s="35"/>
    </row>
    <row r="305500" spans="8:8" x14ac:dyDescent="0.3">
      <c r="H305500" s="35"/>
    </row>
    <row r="305501" spans="8:8" x14ac:dyDescent="0.3">
      <c r="H305501" s="35"/>
    </row>
    <row r="305502" spans="8:8" x14ac:dyDescent="0.3">
      <c r="H305502" s="35"/>
    </row>
    <row r="305503" spans="8:8" x14ac:dyDescent="0.3">
      <c r="H305503" s="35"/>
    </row>
    <row r="305504" spans="8:8" x14ac:dyDescent="0.3">
      <c r="H305504" s="35"/>
    </row>
    <row r="305505" spans="8:8" x14ac:dyDescent="0.3">
      <c r="H305505" s="35"/>
    </row>
    <row r="305506" spans="8:8" x14ac:dyDescent="0.3">
      <c r="H305506" s="35"/>
    </row>
    <row r="305507" spans="8:8" x14ac:dyDescent="0.3">
      <c r="H305507" s="35"/>
    </row>
    <row r="305508" spans="8:8" x14ac:dyDescent="0.3">
      <c r="H305508" s="35"/>
    </row>
    <row r="305509" spans="8:8" x14ac:dyDescent="0.3">
      <c r="H305509" s="35"/>
    </row>
    <row r="305510" spans="8:8" x14ac:dyDescent="0.3">
      <c r="H305510" s="35"/>
    </row>
    <row r="305511" spans="8:8" x14ac:dyDescent="0.3">
      <c r="H305511" s="35"/>
    </row>
    <row r="305512" spans="8:8" x14ac:dyDescent="0.3">
      <c r="H305512" s="35"/>
    </row>
    <row r="305513" spans="8:8" x14ac:dyDescent="0.3">
      <c r="H305513" s="35"/>
    </row>
    <row r="305514" spans="8:8" x14ac:dyDescent="0.3">
      <c r="H305514" s="35"/>
    </row>
    <row r="305515" spans="8:8" x14ac:dyDescent="0.3">
      <c r="H305515" s="35"/>
    </row>
    <row r="305516" spans="8:8" x14ac:dyDescent="0.3">
      <c r="H305516" s="35"/>
    </row>
    <row r="305517" spans="8:8" x14ac:dyDescent="0.3">
      <c r="H305517" s="35"/>
    </row>
    <row r="305518" spans="8:8" x14ac:dyDescent="0.3">
      <c r="H305518" s="35"/>
    </row>
    <row r="305519" spans="8:8" x14ac:dyDescent="0.3">
      <c r="H305519" s="35"/>
    </row>
    <row r="305520" spans="8:8" x14ac:dyDescent="0.3">
      <c r="H305520" s="35"/>
    </row>
    <row r="305521" spans="8:8" x14ac:dyDescent="0.3">
      <c r="H305521" s="35"/>
    </row>
    <row r="305522" spans="8:8" x14ac:dyDescent="0.3">
      <c r="H305522" s="35"/>
    </row>
    <row r="305523" spans="8:8" x14ac:dyDescent="0.3">
      <c r="H305523" s="35"/>
    </row>
    <row r="305524" spans="8:8" x14ac:dyDescent="0.3">
      <c r="H305524" s="35"/>
    </row>
    <row r="305525" spans="8:8" x14ac:dyDescent="0.3">
      <c r="H305525" s="35"/>
    </row>
    <row r="305526" spans="8:8" x14ac:dyDescent="0.3">
      <c r="H305526" s="35"/>
    </row>
    <row r="305527" spans="8:8" x14ac:dyDescent="0.3">
      <c r="H305527" s="35"/>
    </row>
    <row r="305528" spans="8:8" x14ac:dyDescent="0.3">
      <c r="H305528" s="35"/>
    </row>
    <row r="305529" spans="8:8" x14ac:dyDescent="0.3">
      <c r="H305529" s="35"/>
    </row>
    <row r="305530" spans="8:8" x14ac:dyDescent="0.3">
      <c r="H305530" s="35"/>
    </row>
    <row r="305531" spans="8:8" x14ac:dyDescent="0.3">
      <c r="H305531" s="35"/>
    </row>
    <row r="305532" spans="8:8" x14ac:dyDescent="0.3">
      <c r="H305532" s="35"/>
    </row>
    <row r="305533" spans="8:8" x14ac:dyDescent="0.3">
      <c r="H305533" s="35"/>
    </row>
    <row r="305534" spans="8:8" x14ac:dyDescent="0.3">
      <c r="H305534" s="35"/>
    </row>
    <row r="305535" spans="8:8" x14ac:dyDescent="0.3">
      <c r="H305535" s="35"/>
    </row>
    <row r="305536" spans="8:8" x14ac:dyDescent="0.3">
      <c r="H305536" s="35"/>
    </row>
    <row r="305537" spans="8:8" x14ac:dyDescent="0.3">
      <c r="H305537" s="35"/>
    </row>
    <row r="305538" spans="8:8" x14ac:dyDescent="0.3">
      <c r="H305538" s="35"/>
    </row>
    <row r="305539" spans="8:8" x14ac:dyDescent="0.3">
      <c r="H305539" s="35"/>
    </row>
    <row r="305540" spans="8:8" x14ac:dyDescent="0.3">
      <c r="H305540" s="35"/>
    </row>
    <row r="305541" spans="8:8" x14ac:dyDescent="0.3">
      <c r="H305541" s="35"/>
    </row>
    <row r="305542" spans="8:8" x14ac:dyDescent="0.3">
      <c r="H305542" s="35"/>
    </row>
    <row r="305543" spans="8:8" x14ac:dyDescent="0.3">
      <c r="H305543" s="35"/>
    </row>
    <row r="305544" spans="8:8" x14ac:dyDescent="0.3">
      <c r="H305544" s="35"/>
    </row>
    <row r="305545" spans="8:8" x14ac:dyDescent="0.3">
      <c r="H305545" s="35"/>
    </row>
    <row r="305546" spans="8:8" x14ac:dyDescent="0.3">
      <c r="H305546" s="35"/>
    </row>
    <row r="305547" spans="8:8" x14ac:dyDescent="0.3">
      <c r="H305547" s="35"/>
    </row>
    <row r="305548" spans="8:8" x14ac:dyDescent="0.3">
      <c r="H305548" s="35"/>
    </row>
    <row r="305549" spans="8:8" x14ac:dyDescent="0.3">
      <c r="H305549" s="35"/>
    </row>
    <row r="305550" spans="8:8" x14ac:dyDescent="0.3">
      <c r="H305550" s="35"/>
    </row>
    <row r="305551" spans="8:8" x14ac:dyDescent="0.3">
      <c r="H305551" s="35"/>
    </row>
    <row r="305552" spans="8:8" x14ac:dyDescent="0.3">
      <c r="H305552" s="35"/>
    </row>
    <row r="305553" spans="8:8" x14ac:dyDescent="0.3">
      <c r="H305553" s="35"/>
    </row>
    <row r="305554" spans="8:8" x14ac:dyDescent="0.3">
      <c r="H305554" s="35"/>
    </row>
    <row r="305555" spans="8:8" x14ac:dyDescent="0.3">
      <c r="H305555" s="35"/>
    </row>
    <row r="305556" spans="8:8" x14ac:dyDescent="0.3">
      <c r="H305556" s="35"/>
    </row>
    <row r="305557" spans="8:8" x14ac:dyDescent="0.3">
      <c r="H305557" s="35"/>
    </row>
    <row r="305558" spans="8:8" x14ac:dyDescent="0.3">
      <c r="H305558" s="35"/>
    </row>
    <row r="305559" spans="8:8" x14ac:dyDescent="0.3">
      <c r="H305559" s="35"/>
    </row>
    <row r="305560" spans="8:8" x14ac:dyDescent="0.3">
      <c r="H305560" s="35"/>
    </row>
    <row r="305561" spans="8:8" x14ac:dyDescent="0.3">
      <c r="H305561" s="35"/>
    </row>
    <row r="305562" spans="8:8" x14ac:dyDescent="0.3">
      <c r="H305562" s="35"/>
    </row>
    <row r="305563" spans="8:8" x14ac:dyDescent="0.3">
      <c r="H305563" s="35"/>
    </row>
    <row r="305564" spans="8:8" x14ac:dyDescent="0.3">
      <c r="H305564" s="35"/>
    </row>
    <row r="305565" spans="8:8" x14ac:dyDescent="0.3">
      <c r="H305565" s="35"/>
    </row>
    <row r="305566" spans="8:8" x14ac:dyDescent="0.3">
      <c r="H305566" s="35"/>
    </row>
    <row r="305567" spans="8:8" x14ac:dyDescent="0.3">
      <c r="H305567" s="35"/>
    </row>
    <row r="305568" spans="8:8" x14ac:dyDescent="0.3">
      <c r="H305568" s="35"/>
    </row>
    <row r="305569" spans="8:8" x14ac:dyDescent="0.3">
      <c r="H305569" s="35"/>
    </row>
    <row r="305570" spans="8:8" x14ac:dyDescent="0.3">
      <c r="H305570" s="35"/>
    </row>
    <row r="305571" spans="8:8" x14ac:dyDescent="0.3">
      <c r="H305571" s="35"/>
    </row>
    <row r="305572" spans="8:8" x14ac:dyDescent="0.3">
      <c r="H305572" s="35"/>
    </row>
    <row r="305573" spans="8:8" x14ac:dyDescent="0.3">
      <c r="H305573" s="35"/>
    </row>
    <row r="305574" spans="8:8" x14ac:dyDescent="0.3">
      <c r="H305574" s="35"/>
    </row>
    <row r="305575" spans="8:8" x14ac:dyDescent="0.3">
      <c r="H305575" s="35"/>
    </row>
    <row r="305576" spans="8:8" x14ac:dyDescent="0.3">
      <c r="H305576" s="35"/>
    </row>
    <row r="305577" spans="8:8" x14ac:dyDescent="0.3">
      <c r="H305577" s="35"/>
    </row>
    <row r="305578" spans="8:8" x14ac:dyDescent="0.3">
      <c r="H305578" s="35"/>
    </row>
    <row r="305579" spans="8:8" x14ac:dyDescent="0.3">
      <c r="H305579" s="35"/>
    </row>
    <row r="305580" spans="8:8" x14ac:dyDescent="0.3">
      <c r="H305580" s="35"/>
    </row>
    <row r="305581" spans="8:8" x14ac:dyDescent="0.3">
      <c r="H305581" s="35"/>
    </row>
    <row r="305582" spans="8:8" x14ac:dyDescent="0.3">
      <c r="H305582" s="35"/>
    </row>
    <row r="305583" spans="8:8" x14ac:dyDescent="0.3">
      <c r="H305583" s="35"/>
    </row>
    <row r="305584" spans="8:8" x14ac:dyDescent="0.3">
      <c r="H305584" s="35"/>
    </row>
    <row r="305585" spans="8:8" x14ac:dyDescent="0.3">
      <c r="H305585" s="35"/>
    </row>
    <row r="305586" spans="8:8" x14ac:dyDescent="0.3">
      <c r="H305586" s="35"/>
    </row>
    <row r="305587" spans="8:8" x14ac:dyDescent="0.3">
      <c r="H305587" s="35"/>
    </row>
    <row r="305588" spans="8:8" x14ac:dyDescent="0.3">
      <c r="H305588" s="35"/>
    </row>
    <row r="305589" spans="8:8" x14ac:dyDescent="0.3">
      <c r="H305589" s="35"/>
    </row>
    <row r="305590" spans="8:8" x14ac:dyDescent="0.3">
      <c r="H305590" s="35"/>
    </row>
    <row r="305591" spans="8:8" x14ac:dyDescent="0.3">
      <c r="H305591" s="35"/>
    </row>
    <row r="305592" spans="8:8" x14ac:dyDescent="0.3">
      <c r="H305592" s="35"/>
    </row>
    <row r="305593" spans="8:8" x14ac:dyDescent="0.3">
      <c r="H305593" s="35"/>
    </row>
    <row r="305594" spans="8:8" x14ac:dyDescent="0.3">
      <c r="H305594" s="35"/>
    </row>
    <row r="305595" spans="8:8" x14ac:dyDescent="0.3">
      <c r="H305595" s="35"/>
    </row>
    <row r="305596" spans="8:8" x14ac:dyDescent="0.3">
      <c r="H305596" s="35"/>
    </row>
    <row r="305597" spans="8:8" x14ac:dyDescent="0.3">
      <c r="H305597" s="35"/>
    </row>
    <row r="305598" spans="8:8" x14ac:dyDescent="0.3">
      <c r="H305598" s="35"/>
    </row>
    <row r="305599" spans="8:8" x14ac:dyDescent="0.3">
      <c r="H305599" s="35"/>
    </row>
    <row r="305600" spans="8:8" x14ac:dyDescent="0.3">
      <c r="H305600" s="35"/>
    </row>
    <row r="305601" spans="8:8" x14ac:dyDescent="0.3">
      <c r="H305601" s="35"/>
    </row>
    <row r="305602" spans="8:8" x14ac:dyDescent="0.3">
      <c r="H305602" s="35"/>
    </row>
    <row r="305603" spans="8:8" x14ac:dyDescent="0.3">
      <c r="H305603" s="35"/>
    </row>
    <row r="305604" spans="8:8" x14ac:dyDescent="0.3">
      <c r="H305604" s="35"/>
    </row>
    <row r="305605" spans="8:8" x14ac:dyDescent="0.3">
      <c r="H305605" s="35"/>
    </row>
    <row r="305606" spans="8:8" x14ac:dyDescent="0.3">
      <c r="H305606" s="35"/>
    </row>
    <row r="305607" spans="8:8" x14ac:dyDescent="0.3">
      <c r="H305607" s="35"/>
    </row>
    <row r="305608" spans="8:8" x14ac:dyDescent="0.3">
      <c r="H305608" s="35"/>
    </row>
    <row r="305609" spans="8:8" x14ac:dyDescent="0.3">
      <c r="H305609" s="35"/>
    </row>
    <row r="305610" spans="8:8" x14ac:dyDescent="0.3">
      <c r="H305610" s="35"/>
    </row>
    <row r="305611" spans="8:8" x14ac:dyDescent="0.3">
      <c r="H305611" s="35"/>
    </row>
    <row r="305612" spans="8:8" x14ac:dyDescent="0.3">
      <c r="H305612" s="35"/>
    </row>
    <row r="305613" spans="8:8" x14ac:dyDescent="0.3">
      <c r="H305613" s="35"/>
    </row>
    <row r="305614" spans="8:8" x14ac:dyDescent="0.3">
      <c r="H305614" s="35"/>
    </row>
    <row r="305615" spans="8:8" x14ac:dyDescent="0.3">
      <c r="H305615" s="35"/>
    </row>
    <row r="305616" spans="8:8" x14ac:dyDescent="0.3">
      <c r="H305616" s="35"/>
    </row>
    <row r="305617" spans="8:8" x14ac:dyDescent="0.3">
      <c r="H305617" s="35"/>
    </row>
    <row r="305618" spans="8:8" x14ac:dyDescent="0.3">
      <c r="H305618" s="35"/>
    </row>
    <row r="305619" spans="8:8" x14ac:dyDescent="0.3">
      <c r="H305619" s="35"/>
    </row>
    <row r="305620" spans="8:8" x14ac:dyDescent="0.3">
      <c r="H305620" s="35"/>
    </row>
    <row r="305621" spans="8:8" x14ac:dyDescent="0.3">
      <c r="H305621" s="35"/>
    </row>
    <row r="305622" spans="8:8" x14ac:dyDescent="0.3">
      <c r="H305622" s="35"/>
    </row>
    <row r="305623" spans="8:8" x14ac:dyDescent="0.3">
      <c r="H305623" s="35"/>
    </row>
    <row r="305624" spans="8:8" x14ac:dyDescent="0.3">
      <c r="H305624" s="35"/>
    </row>
    <row r="305625" spans="8:8" x14ac:dyDescent="0.3">
      <c r="H305625" s="35"/>
    </row>
    <row r="305626" spans="8:8" x14ac:dyDescent="0.3">
      <c r="H305626" s="35"/>
    </row>
    <row r="305627" spans="8:8" x14ac:dyDescent="0.3">
      <c r="H305627" s="35"/>
    </row>
    <row r="305628" spans="8:8" x14ac:dyDescent="0.3">
      <c r="H305628" s="35"/>
    </row>
    <row r="305629" spans="8:8" x14ac:dyDescent="0.3">
      <c r="H305629" s="35"/>
    </row>
    <row r="305630" spans="8:8" x14ac:dyDescent="0.3">
      <c r="H305630" s="35"/>
    </row>
    <row r="305631" spans="8:8" x14ac:dyDescent="0.3">
      <c r="H305631" s="35"/>
    </row>
    <row r="305632" spans="8:8" x14ac:dyDescent="0.3">
      <c r="H305632" s="35"/>
    </row>
    <row r="305633" spans="8:8" x14ac:dyDescent="0.3">
      <c r="H305633" s="35"/>
    </row>
    <row r="305634" spans="8:8" x14ac:dyDescent="0.3">
      <c r="H305634" s="35"/>
    </row>
    <row r="305635" spans="8:8" x14ac:dyDescent="0.3">
      <c r="H305635" s="35"/>
    </row>
    <row r="305636" spans="8:8" x14ac:dyDescent="0.3">
      <c r="H305636" s="35"/>
    </row>
    <row r="305637" spans="8:8" x14ac:dyDescent="0.3">
      <c r="H305637" s="35"/>
    </row>
    <row r="305638" spans="8:8" x14ac:dyDescent="0.3">
      <c r="H305638" s="35"/>
    </row>
    <row r="305639" spans="8:8" x14ac:dyDescent="0.3">
      <c r="H305639" s="35"/>
    </row>
    <row r="305640" spans="8:8" x14ac:dyDescent="0.3">
      <c r="H305640" s="35"/>
    </row>
    <row r="305641" spans="8:8" x14ac:dyDescent="0.3">
      <c r="H305641" s="35"/>
    </row>
    <row r="305642" spans="8:8" x14ac:dyDescent="0.3">
      <c r="H305642" s="35"/>
    </row>
    <row r="305643" spans="8:8" x14ac:dyDescent="0.3">
      <c r="H305643" s="35"/>
    </row>
    <row r="305644" spans="8:8" x14ac:dyDescent="0.3">
      <c r="H305644" s="35"/>
    </row>
    <row r="305645" spans="8:8" x14ac:dyDescent="0.3">
      <c r="H305645" s="35"/>
    </row>
    <row r="305646" spans="8:8" x14ac:dyDescent="0.3">
      <c r="H305646" s="35"/>
    </row>
    <row r="305647" spans="8:8" x14ac:dyDescent="0.3">
      <c r="H305647" s="35"/>
    </row>
    <row r="305648" spans="8:8" x14ac:dyDescent="0.3">
      <c r="H305648" s="35"/>
    </row>
    <row r="305649" spans="8:8" x14ac:dyDescent="0.3">
      <c r="H305649" s="35"/>
    </row>
    <row r="305650" spans="8:8" x14ac:dyDescent="0.3">
      <c r="H305650" s="35"/>
    </row>
    <row r="305651" spans="8:8" x14ac:dyDescent="0.3">
      <c r="H305651" s="35"/>
    </row>
    <row r="305652" spans="8:8" x14ac:dyDescent="0.3">
      <c r="H305652" s="35"/>
    </row>
    <row r="305653" spans="8:8" x14ac:dyDescent="0.3">
      <c r="H305653" s="35"/>
    </row>
    <row r="305654" spans="8:8" x14ac:dyDescent="0.3">
      <c r="H305654" s="35"/>
    </row>
    <row r="305655" spans="8:8" x14ac:dyDescent="0.3">
      <c r="H305655" s="35"/>
    </row>
    <row r="305656" spans="8:8" x14ac:dyDescent="0.3">
      <c r="H305656" s="35"/>
    </row>
    <row r="305657" spans="8:8" x14ac:dyDescent="0.3">
      <c r="H305657" s="35"/>
    </row>
    <row r="305658" spans="8:8" x14ac:dyDescent="0.3">
      <c r="H305658" s="35"/>
    </row>
    <row r="305659" spans="8:8" x14ac:dyDescent="0.3">
      <c r="H305659" s="35"/>
    </row>
    <row r="305660" spans="8:8" x14ac:dyDescent="0.3">
      <c r="H305660" s="35"/>
    </row>
    <row r="305661" spans="8:8" x14ac:dyDescent="0.3">
      <c r="H305661" s="35"/>
    </row>
    <row r="305662" spans="8:8" x14ac:dyDescent="0.3">
      <c r="H305662" s="35"/>
    </row>
    <row r="305663" spans="8:8" x14ac:dyDescent="0.3">
      <c r="H305663" s="35"/>
    </row>
    <row r="305664" spans="8:8" x14ac:dyDescent="0.3">
      <c r="H305664" s="35"/>
    </row>
    <row r="305665" spans="8:8" x14ac:dyDescent="0.3">
      <c r="H305665" s="35"/>
    </row>
    <row r="305666" spans="8:8" x14ac:dyDescent="0.3">
      <c r="H305666" s="35"/>
    </row>
    <row r="305667" spans="8:8" x14ac:dyDescent="0.3">
      <c r="H305667" s="35"/>
    </row>
    <row r="305668" spans="8:8" x14ac:dyDescent="0.3">
      <c r="H305668" s="35"/>
    </row>
    <row r="305669" spans="8:8" x14ac:dyDescent="0.3">
      <c r="H305669" s="35"/>
    </row>
    <row r="305670" spans="8:8" x14ac:dyDescent="0.3">
      <c r="H305670" s="35"/>
    </row>
    <row r="305671" spans="8:8" x14ac:dyDescent="0.3">
      <c r="H305671" s="35"/>
    </row>
    <row r="305672" spans="8:8" x14ac:dyDescent="0.3">
      <c r="H305672" s="35"/>
    </row>
    <row r="305673" spans="8:8" x14ac:dyDescent="0.3">
      <c r="H305673" s="35"/>
    </row>
    <row r="305674" spans="8:8" x14ac:dyDescent="0.3">
      <c r="H305674" s="35"/>
    </row>
    <row r="305675" spans="8:8" x14ac:dyDescent="0.3">
      <c r="H305675" s="35"/>
    </row>
    <row r="305676" spans="8:8" x14ac:dyDescent="0.3">
      <c r="H305676" s="35"/>
    </row>
    <row r="305677" spans="8:8" x14ac:dyDescent="0.3">
      <c r="H305677" s="35"/>
    </row>
    <row r="305678" spans="8:8" x14ac:dyDescent="0.3">
      <c r="H305678" s="35"/>
    </row>
    <row r="305679" spans="8:8" x14ac:dyDescent="0.3">
      <c r="H305679" s="35"/>
    </row>
    <row r="305680" spans="8:8" x14ac:dyDescent="0.3">
      <c r="H305680" s="35"/>
    </row>
    <row r="305681" spans="8:8" x14ac:dyDescent="0.3">
      <c r="H305681" s="35"/>
    </row>
    <row r="305682" spans="8:8" x14ac:dyDescent="0.3">
      <c r="H305682" s="35"/>
    </row>
    <row r="305683" spans="8:8" x14ac:dyDescent="0.3">
      <c r="H305683" s="35"/>
    </row>
    <row r="305684" spans="8:8" x14ac:dyDescent="0.3">
      <c r="H305684" s="35"/>
    </row>
    <row r="305685" spans="8:8" x14ac:dyDescent="0.3">
      <c r="H305685" s="35"/>
    </row>
    <row r="305686" spans="8:8" x14ac:dyDescent="0.3">
      <c r="H305686" s="35"/>
    </row>
    <row r="305687" spans="8:8" x14ac:dyDescent="0.3">
      <c r="H305687" s="35"/>
    </row>
    <row r="305688" spans="8:8" x14ac:dyDescent="0.3">
      <c r="H305688" s="35"/>
    </row>
    <row r="305689" spans="8:8" x14ac:dyDescent="0.3">
      <c r="H305689" s="35"/>
    </row>
    <row r="305690" spans="8:8" x14ac:dyDescent="0.3">
      <c r="H305690" s="35"/>
    </row>
    <row r="305691" spans="8:8" x14ac:dyDescent="0.3">
      <c r="H305691" s="35"/>
    </row>
    <row r="305692" spans="8:8" x14ac:dyDescent="0.3">
      <c r="H305692" s="35"/>
    </row>
    <row r="305693" spans="8:8" x14ac:dyDescent="0.3">
      <c r="H305693" s="35"/>
    </row>
    <row r="305694" spans="8:8" x14ac:dyDescent="0.3">
      <c r="H305694" s="35"/>
    </row>
    <row r="305695" spans="8:8" x14ac:dyDescent="0.3">
      <c r="H305695" s="35"/>
    </row>
    <row r="305696" spans="8:8" x14ac:dyDescent="0.3">
      <c r="H305696" s="35"/>
    </row>
    <row r="305697" spans="8:8" x14ac:dyDescent="0.3">
      <c r="H305697" s="35"/>
    </row>
    <row r="305698" spans="8:8" x14ac:dyDescent="0.3">
      <c r="H305698" s="35"/>
    </row>
    <row r="305699" spans="8:8" x14ac:dyDescent="0.3">
      <c r="H305699" s="35"/>
    </row>
    <row r="305700" spans="8:8" x14ac:dyDescent="0.3">
      <c r="H305700" s="35"/>
    </row>
    <row r="305701" spans="8:8" x14ac:dyDescent="0.3">
      <c r="H305701" s="35"/>
    </row>
    <row r="305702" spans="8:8" x14ac:dyDescent="0.3">
      <c r="H305702" s="35"/>
    </row>
    <row r="305703" spans="8:8" x14ac:dyDescent="0.3">
      <c r="H305703" s="35"/>
    </row>
    <row r="305704" spans="8:8" x14ac:dyDescent="0.3">
      <c r="H305704" s="35"/>
    </row>
    <row r="305705" spans="8:8" x14ac:dyDescent="0.3">
      <c r="H305705" s="35"/>
    </row>
    <row r="305706" spans="8:8" x14ac:dyDescent="0.3">
      <c r="H305706" s="35"/>
    </row>
    <row r="305707" spans="8:8" x14ac:dyDescent="0.3">
      <c r="H305707" s="35"/>
    </row>
    <row r="305708" spans="8:8" x14ac:dyDescent="0.3">
      <c r="H305708" s="35"/>
    </row>
    <row r="305709" spans="8:8" x14ac:dyDescent="0.3">
      <c r="H305709" s="35"/>
    </row>
    <row r="305710" spans="8:8" x14ac:dyDescent="0.3">
      <c r="H305710" s="35"/>
    </row>
    <row r="305711" spans="8:8" x14ac:dyDescent="0.3">
      <c r="H305711" s="35"/>
    </row>
    <row r="305712" spans="8:8" x14ac:dyDescent="0.3">
      <c r="H305712" s="35"/>
    </row>
    <row r="305713" spans="8:8" x14ac:dyDescent="0.3">
      <c r="H305713" s="35"/>
    </row>
    <row r="305714" spans="8:8" x14ac:dyDescent="0.3">
      <c r="H305714" s="35"/>
    </row>
    <row r="305715" spans="8:8" x14ac:dyDescent="0.3">
      <c r="H305715" s="35"/>
    </row>
    <row r="305716" spans="8:8" x14ac:dyDescent="0.3">
      <c r="H305716" s="35"/>
    </row>
    <row r="305717" spans="8:8" x14ac:dyDescent="0.3">
      <c r="H305717" s="35"/>
    </row>
    <row r="305718" spans="8:8" x14ac:dyDescent="0.3">
      <c r="H305718" s="35"/>
    </row>
    <row r="305719" spans="8:8" x14ac:dyDescent="0.3">
      <c r="H305719" s="35"/>
    </row>
    <row r="305720" spans="8:8" x14ac:dyDescent="0.3">
      <c r="H305720" s="35"/>
    </row>
    <row r="305721" spans="8:8" x14ac:dyDescent="0.3">
      <c r="H305721" s="35"/>
    </row>
    <row r="305722" spans="8:8" x14ac:dyDescent="0.3">
      <c r="H305722" s="35"/>
    </row>
    <row r="305723" spans="8:8" x14ac:dyDescent="0.3">
      <c r="H305723" s="35"/>
    </row>
    <row r="305724" spans="8:8" x14ac:dyDescent="0.3">
      <c r="H305724" s="35"/>
    </row>
    <row r="305725" spans="8:8" x14ac:dyDescent="0.3">
      <c r="H305725" s="35"/>
    </row>
    <row r="305726" spans="8:8" x14ac:dyDescent="0.3">
      <c r="H305726" s="35"/>
    </row>
    <row r="305727" spans="8:8" x14ac:dyDescent="0.3">
      <c r="H305727" s="35"/>
    </row>
    <row r="305728" spans="8:8" x14ac:dyDescent="0.3">
      <c r="H305728" s="35"/>
    </row>
    <row r="305729" spans="8:8" x14ac:dyDescent="0.3">
      <c r="H305729" s="35"/>
    </row>
    <row r="305730" spans="8:8" x14ac:dyDescent="0.3">
      <c r="H305730" s="35"/>
    </row>
    <row r="305731" spans="8:8" x14ac:dyDescent="0.3">
      <c r="H305731" s="35"/>
    </row>
    <row r="305732" spans="8:8" x14ac:dyDescent="0.3">
      <c r="H305732" s="35"/>
    </row>
    <row r="305733" spans="8:8" x14ac:dyDescent="0.3">
      <c r="H305733" s="35"/>
    </row>
    <row r="305734" spans="8:8" x14ac:dyDescent="0.3">
      <c r="H305734" s="35"/>
    </row>
    <row r="305735" spans="8:8" x14ac:dyDescent="0.3">
      <c r="H305735" s="35"/>
    </row>
    <row r="305736" spans="8:8" x14ac:dyDescent="0.3">
      <c r="H305736" s="35"/>
    </row>
    <row r="305737" spans="8:8" x14ac:dyDescent="0.3">
      <c r="H305737" s="35"/>
    </row>
    <row r="305738" spans="8:8" x14ac:dyDescent="0.3">
      <c r="H305738" s="35"/>
    </row>
    <row r="305739" spans="8:8" x14ac:dyDescent="0.3">
      <c r="H305739" s="35"/>
    </row>
    <row r="305740" spans="8:8" x14ac:dyDescent="0.3">
      <c r="H305740" s="35"/>
    </row>
    <row r="305741" spans="8:8" x14ac:dyDescent="0.3">
      <c r="H305741" s="35"/>
    </row>
    <row r="305742" spans="8:8" x14ac:dyDescent="0.3">
      <c r="H305742" s="35"/>
    </row>
    <row r="305743" spans="8:8" x14ac:dyDescent="0.3">
      <c r="H305743" s="35"/>
    </row>
    <row r="305744" spans="8:8" x14ac:dyDescent="0.3">
      <c r="H305744" s="35"/>
    </row>
    <row r="305745" spans="8:8" x14ac:dyDescent="0.3">
      <c r="H305745" s="35"/>
    </row>
    <row r="305746" spans="8:8" x14ac:dyDescent="0.3">
      <c r="H305746" s="35"/>
    </row>
    <row r="305747" spans="8:8" x14ac:dyDescent="0.3">
      <c r="H305747" s="35"/>
    </row>
    <row r="305748" spans="8:8" x14ac:dyDescent="0.3">
      <c r="H305748" s="35"/>
    </row>
    <row r="305749" spans="8:8" x14ac:dyDescent="0.3">
      <c r="H305749" s="35"/>
    </row>
    <row r="305750" spans="8:8" x14ac:dyDescent="0.3">
      <c r="H305750" s="35"/>
    </row>
    <row r="305751" spans="8:8" x14ac:dyDescent="0.3">
      <c r="H305751" s="35"/>
    </row>
    <row r="305752" spans="8:8" x14ac:dyDescent="0.3">
      <c r="H305752" s="35"/>
    </row>
    <row r="305753" spans="8:8" x14ac:dyDescent="0.3">
      <c r="H305753" s="35"/>
    </row>
    <row r="305754" spans="8:8" x14ac:dyDescent="0.3">
      <c r="H305754" s="35"/>
    </row>
    <row r="305755" spans="8:8" x14ac:dyDescent="0.3">
      <c r="H305755" s="35"/>
    </row>
    <row r="305756" spans="8:8" x14ac:dyDescent="0.3">
      <c r="H305756" s="35"/>
    </row>
    <row r="305757" spans="8:8" x14ac:dyDescent="0.3">
      <c r="H305757" s="35"/>
    </row>
    <row r="305758" spans="8:8" x14ac:dyDescent="0.3">
      <c r="H305758" s="35"/>
    </row>
    <row r="305759" spans="8:8" x14ac:dyDescent="0.3">
      <c r="H305759" s="35"/>
    </row>
    <row r="305760" spans="8:8" x14ac:dyDescent="0.3">
      <c r="H305760" s="35"/>
    </row>
    <row r="305761" spans="8:8" x14ac:dyDescent="0.3">
      <c r="H305761" s="35"/>
    </row>
    <row r="305762" spans="8:8" x14ac:dyDescent="0.3">
      <c r="H305762" s="35"/>
    </row>
    <row r="305763" spans="8:8" x14ac:dyDescent="0.3">
      <c r="H305763" s="35"/>
    </row>
    <row r="305764" spans="8:8" x14ac:dyDescent="0.3">
      <c r="H305764" s="35"/>
    </row>
    <row r="305765" spans="8:8" x14ac:dyDescent="0.3">
      <c r="H305765" s="35"/>
    </row>
    <row r="305766" spans="8:8" x14ac:dyDescent="0.3">
      <c r="H305766" s="35"/>
    </row>
    <row r="305767" spans="8:8" x14ac:dyDescent="0.3">
      <c r="H305767" s="35"/>
    </row>
    <row r="305768" spans="8:8" x14ac:dyDescent="0.3">
      <c r="H305768" s="35"/>
    </row>
    <row r="305769" spans="8:8" x14ac:dyDescent="0.3">
      <c r="H305769" s="35"/>
    </row>
    <row r="305770" spans="8:8" x14ac:dyDescent="0.3">
      <c r="H305770" s="35"/>
    </row>
    <row r="305771" spans="8:8" x14ac:dyDescent="0.3">
      <c r="H305771" s="35"/>
    </row>
    <row r="305772" spans="8:8" x14ac:dyDescent="0.3">
      <c r="H305772" s="35"/>
    </row>
    <row r="305773" spans="8:8" x14ac:dyDescent="0.3">
      <c r="H305773" s="35"/>
    </row>
    <row r="305774" spans="8:8" x14ac:dyDescent="0.3">
      <c r="H305774" s="35"/>
    </row>
    <row r="305775" spans="8:8" x14ac:dyDescent="0.3">
      <c r="H305775" s="35"/>
    </row>
    <row r="305776" spans="8:8" x14ac:dyDescent="0.3">
      <c r="H305776" s="35"/>
    </row>
    <row r="305777" spans="8:8" x14ac:dyDescent="0.3">
      <c r="H305777" s="35"/>
    </row>
    <row r="305778" spans="8:8" x14ac:dyDescent="0.3">
      <c r="H305778" s="35"/>
    </row>
    <row r="305779" spans="8:8" x14ac:dyDescent="0.3">
      <c r="H305779" s="35"/>
    </row>
    <row r="305780" spans="8:8" x14ac:dyDescent="0.3">
      <c r="H305780" s="35"/>
    </row>
    <row r="305781" spans="8:8" x14ac:dyDescent="0.3">
      <c r="H305781" s="35"/>
    </row>
    <row r="305782" spans="8:8" x14ac:dyDescent="0.3">
      <c r="H305782" s="35"/>
    </row>
    <row r="305783" spans="8:8" x14ac:dyDescent="0.3">
      <c r="H305783" s="35"/>
    </row>
    <row r="305784" spans="8:8" x14ac:dyDescent="0.3">
      <c r="H305784" s="35"/>
    </row>
    <row r="305785" spans="8:8" x14ac:dyDescent="0.3">
      <c r="H305785" s="35"/>
    </row>
    <row r="305786" spans="8:8" x14ac:dyDescent="0.3">
      <c r="H305786" s="35"/>
    </row>
    <row r="305787" spans="8:8" x14ac:dyDescent="0.3">
      <c r="H305787" s="35"/>
    </row>
    <row r="305788" spans="8:8" x14ac:dyDescent="0.3">
      <c r="H305788" s="35"/>
    </row>
    <row r="305789" spans="8:8" x14ac:dyDescent="0.3">
      <c r="H305789" s="35"/>
    </row>
    <row r="305790" spans="8:8" x14ac:dyDescent="0.3">
      <c r="H305790" s="35"/>
    </row>
    <row r="305791" spans="8:8" x14ac:dyDescent="0.3">
      <c r="H305791" s="35"/>
    </row>
    <row r="305792" spans="8:8" x14ac:dyDescent="0.3">
      <c r="H305792" s="35"/>
    </row>
    <row r="305793" spans="8:8" x14ac:dyDescent="0.3">
      <c r="H305793" s="35"/>
    </row>
    <row r="305794" spans="8:8" x14ac:dyDescent="0.3">
      <c r="H305794" s="35"/>
    </row>
    <row r="305795" spans="8:8" x14ac:dyDescent="0.3">
      <c r="H305795" s="35"/>
    </row>
    <row r="305796" spans="8:8" x14ac:dyDescent="0.3">
      <c r="H305796" s="35"/>
    </row>
    <row r="305797" spans="8:8" x14ac:dyDescent="0.3">
      <c r="H305797" s="35"/>
    </row>
    <row r="305798" spans="8:8" x14ac:dyDescent="0.3">
      <c r="H305798" s="35"/>
    </row>
    <row r="305799" spans="8:8" x14ac:dyDescent="0.3">
      <c r="H305799" s="35"/>
    </row>
    <row r="305800" spans="8:8" x14ac:dyDescent="0.3">
      <c r="H305800" s="35"/>
    </row>
    <row r="305801" spans="8:8" x14ac:dyDescent="0.3">
      <c r="H305801" s="35"/>
    </row>
    <row r="305802" spans="8:8" x14ac:dyDescent="0.3">
      <c r="H305802" s="35"/>
    </row>
    <row r="305803" spans="8:8" x14ac:dyDescent="0.3">
      <c r="H305803" s="35"/>
    </row>
    <row r="305804" spans="8:8" x14ac:dyDescent="0.3">
      <c r="H305804" s="35"/>
    </row>
    <row r="305805" spans="8:8" x14ac:dyDescent="0.3">
      <c r="H305805" s="35"/>
    </row>
    <row r="305806" spans="8:8" x14ac:dyDescent="0.3">
      <c r="H305806" s="35"/>
    </row>
    <row r="305807" spans="8:8" x14ac:dyDescent="0.3">
      <c r="H305807" s="35"/>
    </row>
    <row r="305808" spans="8:8" x14ac:dyDescent="0.3">
      <c r="H305808" s="35"/>
    </row>
    <row r="305809" spans="8:8" x14ac:dyDescent="0.3">
      <c r="H305809" s="35"/>
    </row>
    <row r="305810" spans="8:8" x14ac:dyDescent="0.3">
      <c r="H305810" s="35"/>
    </row>
    <row r="305811" spans="8:8" x14ac:dyDescent="0.3">
      <c r="H305811" s="35"/>
    </row>
    <row r="305812" spans="8:8" x14ac:dyDescent="0.3">
      <c r="H305812" s="35"/>
    </row>
    <row r="305813" spans="8:8" x14ac:dyDescent="0.3">
      <c r="H305813" s="35"/>
    </row>
    <row r="305814" spans="8:8" x14ac:dyDescent="0.3">
      <c r="H305814" s="35"/>
    </row>
    <row r="305815" spans="8:8" x14ac:dyDescent="0.3">
      <c r="H305815" s="35"/>
    </row>
    <row r="305816" spans="8:8" x14ac:dyDescent="0.3">
      <c r="H305816" s="35"/>
    </row>
    <row r="305817" spans="8:8" x14ac:dyDescent="0.3">
      <c r="H305817" s="35"/>
    </row>
    <row r="305818" spans="8:8" x14ac:dyDescent="0.3">
      <c r="H305818" s="35"/>
    </row>
    <row r="305819" spans="8:8" x14ac:dyDescent="0.3">
      <c r="H305819" s="35"/>
    </row>
    <row r="305820" spans="8:8" x14ac:dyDescent="0.3">
      <c r="H305820" s="35"/>
    </row>
    <row r="305821" spans="8:8" x14ac:dyDescent="0.3">
      <c r="H305821" s="35"/>
    </row>
    <row r="305822" spans="8:8" x14ac:dyDescent="0.3">
      <c r="H305822" s="35"/>
    </row>
    <row r="305823" spans="8:8" x14ac:dyDescent="0.3">
      <c r="H305823" s="35"/>
    </row>
    <row r="305824" spans="8:8" x14ac:dyDescent="0.3">
      <c r="H305824" s="35"/>
    </row>
    <row r="305825" spans="8:8" x14ac:dyDescent="0.3">
      <c r="H305825" s="35"/>
    </row>
    <row r="305826" spans="8:8" x14ac:dyDescent="0.3">
      <c r="H305826" s="35"/>
    </row>
    <row r="305827" spans="8:8" x14ac:dyDescent="0.3">
      <c r="H305827" s="35"/>
    </row>
    <row r="305828" spans="8:8" x14ac:dyDescent="0.3">
      <c r="H305828" s="35"/>
    </row>
    <row r="305829" spans="8:8" x14ac:dyDescent="0.3">
      <c r="H305829" s="35"/>
    </row>
    <row r="305830" spans="8:8" x14ac:dyDescent="0.3">
      <c r="H305830" s="35"/>
    </row>
    <row r="305831" spans="8:8" x14ac:dyDescent="0.3">
      <c r="H305831" s="35"/>
    </row>
    <row r="305832" spans="8:8" x14ac:dyDescent="0.3">
      <c r="H305832" s="35"/>
    </row>
    <row r="305833" spans="8:8" x14ac:dyDescent="0.3">
      <c r="H305833" s="35"/>
    </row>
    <row r="305834" spans="8:8" x14ac:dyDescent="0.3">
      <c r="H305834" s="35"/>
    </row>
    <row r="305835" spans="8:8" x14ac:dyDescent="0.3">
      <c r="H305835" s="35"/>
    </row>
    <row r="305836" spans="8:8" x14ac:dyDescent="0.3">
      <c r="H305836" s="35"/>
    </row>
    <row r="305837" spans="8:8" x14ac:dyDescent="0.3">
      <c r="H305837" s="35"/>
    </row>
    <row r="305838" spans="8:8" x14ac:dyDescent="0.3">
      <c r="H305838" s="35"/>
    </row>
    <row r="305839" spans="8:8" x14ac:dyDescent="0.3">
      <c r="H305839" s="35"/>
    </row>
    <row r="305840" spans="8:8" x14ac:dyDescent="0.3">
      <c r="H305840" s="35"/>
    </row>
    <row r="305841" spans="8:8" x14ac:dyDescent="0.3">
      <c r="H305841" s="35"/>
    </row>
    <row r="305842" spans="8:8" x14ac:dyDescent="0.3">
      <c r="H305842" s="35"/>
    </row>
    <row r="305843" spans="8:8" x14ac:dyDescent="0.3">
      <c r="H305843" s="35"/>
    </row>
    <row r="305844" spans="8:8" x14ac:dyDescent="0.3">
      <c r="H305844" s="35"/>
    </row>
    <row r="305845" spans="8:8" x14ac:dyDescent="0.3">
      <c r="H305845" s="35"/>
    </row>
    <row r="305846" spans="8:8" x14ac:dyDescent="0.3">
      <c r="H305846" s="35"/>
    </row>
    <row r="305847" spans="8:8" x14ac:dyDescent="0.3">
      <c r="H305847" s="35"/>
    </row>
    <row r="305848" spans="8:8" x14ac:dyDescent="0.3">
      <c r="H305848" s="35"/>
    </row>
    <row r="305849" spans="8:8" x14ac:dyDescent="0.3">
      <c r="H305849" s="35"/>
    </row>
    <row r="305850" spans="8:8" x14ac:dyDescent="0.3">
      <c r="H305850" s="35"/>
    </row>
    <row r="305851" spans="8:8" x14ac:dyDescent="0.3">
      <c r="H305851" s="35"/>
    </row>
    <row r="305852" spans="8:8" x14ac:dyDescent="0.3">
      <c r="H305852" s="35"/>
    </row>
    <row r="305853" spans="8:8" x14ac:dyDescent="0.3">
      <c r="H305853" s="35"/>
    </row>
    <row r="305854" spans="8:8" x14ac:dyDescent="0.3">
      <c r="H305854" s="35"/>
    </row>
    <row r="305855" spans="8:8" x14ac:dyDescent="0.3">
      <c r="H305855" s="35"/>
    </row>
    <row r="305856" spans="8:8" x14ac:dyDescent="0.3">
      <c r="H305856" s="35"/>
    </row>
    <row r="305857" spans="8:8" x14ac:dyDescent="0.3">
      <c r="H305857" s="35"/>
    </row>
    <row r="305858" spans="8:8" x14ac:dyDescent="0.3">
      <c r="H305858" s="35"/>
    </row>
    <row r="305859" spans="8:8" x14ac:dyDescent="0.3">
      <c r="H305859" s="35"/>
    </row>
    <row r="305860" spans="8:8" x14ac:dyDescent="0.3">
      <c r="H305860" s="35"/>
    </row>
    <row r="305861" spans="8:8" x14ac:dyDescent="0.3">
      <c r="H305861" s="35"/>
    </row>
    <row r="305862" spans="8:8" x14ac:dyDescent="0.3">
      <c r="H305862" s="35"/>
    </row>
    <row r="305863" spans="8:8" x14ac:dyDescent="0.3">
      <c r="H305863" s="35"/>
    </row>
    <row r="305864" spans="8:8" x14ac:dyDescent="0.3">
      <c r="H305864" s="35"/>
    </row>
    <row r="305865" spans="8:8" x14ac:dyDescent="0.3">
      <c r="H305865" s="35"/>
    </row>
    <row r="305866" spans="8:8" x14ac:dyDescent="0.3">
      <c r="H305866" s="35"/>
    </row>
    <row r="305867" spans="8:8" x14ac:dyDescent="0.3">
      <c r="H305867" s="35"/>
    </row>
    <row r="305868" spans="8:8" x14ac:dyDescent="0.3">
      <c r="H305868" s="35"/>
    </row>
    <row r="305869" spans="8:8" x14ac:dyDescent="0.3">
      <c r="H305869" s="35"/>
    </row>
    <row r="305870" spans="8:8" x14ac:dyDescent="0.3">
      <c r="H305870" s="35"/>
    </row>
    <row r="305871" spans="8:8" x14ac:dyDescent="0.3">
      <c r="H305871" s="35"/>
    </row>
    <row r="305872" spans="8:8" x14ac:dyDescent="0.3">
      <c r="H305872" s="35"/>
    </row>
    <row r="305873" spans="8:8" x14ac:dyDescent="0.3">
      <c r="H305873" s="35"/>
    </row>
    <row r="305874" spans="8:8" x14ac:dyDescent="0.3">
      <c r="H305874" s="35"/>
    </row>
    <row r="305875" spans="8:8" x14ac:dyDescent="0.3">
      <c r="H305875" s="35"/>
    </row>
    <row r="305876" spans="8:8" x14ac:dyDescent="0.3">
      <c r="H305876" s="35"/>
    </row>
    <row r="305877" spans="8:8" x14ac:dyDescent="0.3">
      <c r="H305877" s="35"/>
    </row>
    <row r="305878" spans="8:8" x14ac:dyDescent="0.3">
      <c r="H305878" s="35"/>
    </row>
    <row r="305879" spans="8:8" x14ac:dyDescent="0.3">
      <c r="H305879" s="35"/>
    </row>
    <row r="305880" spans="8:8" x14ac:dyDescent="0.3">
      <c r="H305880" s="35"/>
    </row>
    <row r="305881" spans="8:8" x14ac:dyDescent="0.3">
      <c r="H305881" s="35"/>
    </row>
    <row r="305882" spans="8:8" x14ac:dyDescent="0.3">
      <c r="H305882" s="35"/>
    </row>
    <row r="305883" spans="8:8" x14ac:dyDescent="0.3">
      <c r="H305883" s="35"/>
    </row>
    <row r="305884" spans="8:8" x14ac:dyDescent="0.3">
      <c r="H305884" s="35"/>
    </row>
    <row r="305885" spans="8:8" x14ac:dyDescent="0.3">
      <c r="H305885" s="35"/>
    </row>
    <row r="305886" spans="8:8" x14ac:dyDescent="0.3">
      <c r="H305886" s="35"/>
    </row>
    <row r="305887" spans="8:8" x14ac:dyDescent="0.3">
      <c r="H305887" s="35"/>
    </row>
    <row r="305888" spans="8:8" x14ac:dyDescent="0.3">
      <c r="H305888" s="35"/>
    </row>
    <row r="305889" spans="8:8" x14ac:dyDescent="0.3">
      <c r="H305889" s="35"/>
    </row>
    <row r="305890" spans="8:8" x14ac:dyDescent="0.3">
      <c r="H305890" s="35"/>
    </row>
    <row r="305891" spans="8:8" x14ac:dyDescent="0.3">
      <c r="H305891" s="35"/>
    </row>
    <row r="305892" spans="8:8" x14ac:dyDescent="0.3">
      <c r="H305892" s="35"/>
    </row>
    <row r="305893" spans="8:8" x14ac:dyDescent="0.3">
      <c r="H305893" s="35"/>
    </row>
    <row r="305894" spans="8:8" x14ac:dyDescent="0.3">
      <c r="H305894" s="35"/>
    </row>
    <row r="305895" spans="8:8" x14ac:dyDescent="0.3">
      <c r="H305895" s="35"/>
    </row>
    <row r="305896" spans="8:8" x14ac:dyDescent="0.3">
      <c r="H305896" s="35"/>
    </row>
    <row r="305897" spans="8:8" x14ac:dyDescent="0.3">
      <c r="H305897" s="35"/>
    </row>
    <row r="305898" spans="8:8" x14ac:dyDescent="0.3">
      <c r="H305898" s="35"/>
    </row>
    <row r="305899" spans="8:8" x14ac:dyDescent="0.3">
      <c r="H305899" s="35"/>
    </row>
    <row r="305900" spans="8:8" x14ac:dyDescent="0.3">
      <c r="H305900" s="35"/>
    </row>
    <row r="305901" spans="8:8" x14ac:dyDescent="0.3">
      <c r="H305901" s="35"/>
    </row>
    <row r="305902" spans="8:8" x14ac:dyDescent="0.3">
      <c r="H305902" s="35"/>
    </row>
    <row r="305903" spans="8:8" x14ac:dyDescent="0.3">
      <c r="H305903" s="35"/>
    </row>
    <row r="305904" spans="8:8" x14ac:dyDescent="0.3">
      <c r="H305904" s="35"/>
    </row>
    <row r="305905" spans="8:8" x14ac:dyDescent="0.3">
      <c r="H305905" s="35"/>
    </row>
    <row r="305906" spans="8:8" x14ac:dyDescent="0.3">
      <c r="H305906" s="35"/>
    </row>
    <row r="305907" spans="8:8" x14ac:dyDescent="0.3">
      <c r="H305907" s="35"/>
    </row>
    <row r="305908" spans="8:8" x14ac:dyDescent="0.3">
      <c r="H305908" s="35"/>
    </row>
    <row r="305909" spans="8:8" x14ac:dyDescent="0.3">
      <c r="H305909" s="35"/>
    </row>
    <row r="305910" spans="8:8" x14ac:dyDescent="0.3">
      <c r="H305910" s="35"/>
    </row>
    <row r="305911" spans="8:8" x14ac:dyDescent="0.3">
      <c r="H305911" s="35"/>
    </row>
    <row r="305912" spans="8:8" x14ac:dyDescent="0.3">
      <c r="H305912" s="35"/>
    </row>
    <row r="305913" spans="8:8" x14ac:dyDescent="0.3">
      <c r="H305913" s="35"/>
    </row>
    <row r="305914" spans="8:8" x14ac:dyDescent="0.3">
      <c r="H305914" s="35"/>
    </row>
    <row r="305915" spans="8:8" x14ac:dyDescent="0.3">
      <c r="H305915" s="35"/>
    </row>
    <row r="305916" spans="8:8" x14ac:dyDescent="0.3">
      <c r="H305916" s="35"/>
    </row>
    <row r="305917" spans="8:8" x14ac:dyDescent="0.3">
      <c r="H305917" s="35"/>
    </row>
    <row r="305918" spans="8:8" x14ac:dyDescent="0.3">
      <c r="H305918" s="35"/>
    </row>
    <row r="305919" spans="8:8" x14ac:dyDescent="0.3">
      <c r="H305919" s="35"/>
    </row>
    <row r="305920" spans="8:8" x14ac:dyDescent="0.3">
      <c r="H305920" s="35"/>
    </row>
    <row r="305921" spans="8:8" x14ac:dyDescent="0.3">
      <c r="H305921" s="35"/>
    </row>
    <row r="305922" spans="8:8" x14ac:dyDescent="0.3">
      <c r="H305922" s="35"/>
    </row>
    <row r="305923" spans="8:8" x14ac:dyDescent="0.3">
      <c r="H305923" s="35"/>
    </row>
    <row r="305924" spans="8:8" x14ac:dyDescent="0.3">
      <c r="H305924" s="35"/>
    </row>
    <row r="305925" spans="8:8" x14ac:dyDescent="0.3">
      <c r="H305925" s="35"/>
    </row>
    <row r="305926" spans="8:8" x14ac:dyDescent="0.3">
      <c r="H305926" s="35"/>
    </row>
    <row r="305927" spans="8:8" x14ac:dyDescent="0.3">
      <c r="H305927" s="35"/>
    </row>
    <row r="305928" spans="8:8" x14ac:dyDescent="0.3">
      <c r="H305928" s="35"/>
    </row>
    <row r="305929" spans="8:8" x14ac:dyDescent="0.3">
      <c r="H305929" s="35"/>
    </row>
    <row r="305930" spans="8:8" x14ac:dyDescent="0.3">
      <c r="H305930" s="35"/>
    </row>
    <row r="305931" spans="8:8" x14ac:dyDescent="0.3">
      <c r="H305931" s="35"/>
    </row>
    <row r="305932" spans="8:8" x14ac:dyDescent="0.3">
      <c r="H305932" s="35"/>
    </row>
    <row r="305933" spans="8:8" x14ac:dyDescent="0.3">
      <c r="H305933" s="35"/>
    </row>
    <row r="305934" spans="8:8" x14ac:dyDescent="0.3">
      <c r="H305934" s="35"/>
    </row>
    <row r="305935" spans="8:8" x14ac:dyDescent="0.3">
      <c r="H305935" s="35"/>
    </row>
    <row r="305936" spans="8:8" x14ac:dyDescent="0.3">
      <c r="H305936" s="35"/>
    </row>
    <row r="305937" spans="8:8" x14ac:dyDescent="0.3">
      <c r="H305937" s="35"/>
    </row>
    <row r="305938" spans="8:8" x14ac:dyDescent="0.3">
      <c r="H305938" s="35"/>
    </row>
    <row r="305939" spans="8:8" x14ac:dyDescent="0.3">
      <c r="H305939" s="35"/>
    </row>
    <row r="305940" spans="8:8" x14ac:dyDescent="0.3">
      <c r="H305940" s="35"/>
    </row>
    <row r="305941" spans="8:8" x14ac:dyDescent="0.3">
      <c r="H305941" s="35"/>
    </row>
    <row r="305942" spans="8:8" x14ac:dyDescent="0.3">
      <c r="H305942" s="35"/>
    </row>
    <row r="305943" spans="8:8" x14ac:dyDescent="0.3">
      <c r="H305943" s="35"/>
    </row>
    <row r="305944" spans="8:8" x14ac:dyDescent="0.3">
      <c r="H305944" s="35"/>
    </row>
    <row r="305945" spans="8:8" x14ac:dyDescent="0.3">
      <c r="H305945" s="35"/>
    </row>
    <row r="305946" spans="8:8" x14ac:dyDescent="0.3">
      <c r="H305946" s="35"/>
    </row>
    <row r="305947" spans="8:8" x14ac:dyDescent="0.3">
      <c r="H305947" s="35"/>
    </row>
    <row r="305948" spans="8:8" x14ac:dyDescent="0.3">
      <c r="H305948" s="35"/>
    </row>
    <row r="305949" spans="8:8" x14ac:dyDescent="0.3">
      <c r="H305949" s="35"/>
    </row>
    <row r="305950" spans="8:8" x14ac:dyDescent="0.3">
      <c r="H305950" s="35"/>
    </row>
    <row r="305951" spans="8:8" x14ac:dyDescent="0.3">
      <c r="H305951" s="35"/>
    </row>
    <row r="305952" spans="8:8" x14ac:dyDescent="0.3">
      <c r="H305952" s="35"/>
    </row>
    <row r="305953" spans="8:8" x14ac:dyDescent="0.3">
      <c r="H305953" s="35"/>
    </row>
    <row r="305954" spans="8:8" x14ac:dyDescent="0.3">
      <c r="H305954" s="35"/>
    </row>
    <row r="305955" spans="8:8" x14ac:dyDescent="0.3">
      <c r="H305955" s="35"/>
    </row>
    <row r="305956" spans="8:8" x14ac:dyDescent="0.3">
      <c r="H305956" s="35"/>
    </row>
    <row r="305957" spans="8:8" x14ac:dyDescent="0.3">
      <c r="H305957" s="35"/>
    </row>
    <row r="305958" spans="8:8" x14ac:dyDescent="0.3">
      <c r="H305958" s="35"/>
    </row>
    <row r="305959" spans="8:8" x14ac:dyDescent="0.3">
      <c r="H305959" s="35"/>
    </row>
    <row r="305960" spans="8:8" x14ac:dyDescent="0.3">
      <c r="H305960" s="35"/>
    </row>
    <row r="305961" spans="8:8" x14ac:dyDescent="0.3">
      <c r="H305961" s="35"/>
    </row>
    <row r="305962" spans="8:8" x14ac:dyDescent="0.3">
      <c r="H305962" s="35"/>
    </row>
    <row r="305963" spans="8:8" x14ac:dyDescent="0.3">
      <c r="H305963" s="35"/>
    </row>
    <row r="305964" spans="8:8" x14ac:dyDescent="0.3">
      <c r="H305964" s="35"/>
    </row>
    <row r="305965" spans="8:8" x14ac:dyDescent="0.3">
      <c r="H305965" s="35"/>
    </row>
    <row r="305966" spans="8:8" x14ac:dyDescent="0.3">
      <c r="H305966" s="35"/>
    </row>
    <row r="305967" spans="8:8" x14ac:dyDescent="0.3">
      <c r="H305967" s="35"/>
    </row>
    <row r="305968" spans="8:8" x14ac:dyDescent="0.3">
      <c r="H305968" s="35"/>
    </row>
    <row r="305969" spans="8:8" x14ac:dyDescent="0.3">
      <c r="H305969" s="35"/>
    </row>
    <row r="305970" spans="8:8" x14ac:dyDescent="0.3">
      <c r="H305970" s="35"/>
    </row>
    <row r="305971" spans="8:8" x14ac:dyDescent="0.3">
      <c r="H305971" s="35"/>
    </row>
    <row r="305972" spans="8:8" x14ac:dyDescent="0.3">
      <c r="H305972" s="35"/>
    </row>
    <row r="305973" spans="8:8" x14ac:dyDescent="0.3">
      <c r="H305973" s="35"/>
    </row>
    <row r="305974" spans="8:8" x14ac:dyDescent="0.3">
      <c r="H305974" s="35"/>
    </row>
    <row r="305975" spans="8:8" x14ac:dyDescent="0.3">
      <c r="H305975" s="35"/>
    </row>
    <row r="305976" spans="8:8" x14ac:dyDescent="0.3">
      <c r="H305976" s="35"/>
    </row>
    <row r="305977" spans="8:8" x14ac:dyDescent="0.3">
      <c r="H305977" s="35"/>
    </row>
    <row r="305978" spans="8:8" x14ac:dyDescent="0.3">
      <c r="H305978" s="35"/>
    </row>
    <row r="305979" spans="8:8" x14ac:dyDescent="0.3">
      <c r="H305979" s="35"/>
    </row>
    <row r="305980" spans="8:8" x14ac:dyDescent="0.3">
      <c r="H305980" s="35"/>
    </row>
    <row r="305981" spans="8:8" x14ac:dyDescent="0.3">
      <c r="H305981" s="35"/>
    </row>
    <row r="305982" spans="8:8" x14ac:dyDescent="0.3">
      <c r="H305982" s="35"/>
    </row>
    <row r="305983" spans="8:8" x14ac:dyDescent="0.3">
      <c r="H305983" s="35"/>
    </row>
    <row r="305984" spans="8:8" x14ac:dyDescent="0.3">
      <c r="H305984" s="35"/>
    </row>
    <row r="305985" spans="8:8" x14ac:dyDescent="0.3">
      <c r="H305985" s="35"/>
    </row>
    <row r="305986" spans="8:8" x14ac:dyDescent="0.3">
      <c r="H305986" s="35"/>
    </row>
    <row r="305987" spans="8:8" x14ac:dyDescent="0.3">
      <c r="H305987" s="35"/>
    </row>
    <row r="305988" spans="8:8" x14ac:dyDescent="0.3">
      <c r="H305988" s="35"/>
    </row>
    <row r="305989" spans="8:8" x14ac:dyDescent="0.3">
      <c r="H305989" s="35"/>
    </row>
    <row r="305990" spans="8:8" x14ac:dyDescent="0.3">
      <c r="H305990" s="35"/>
    </row>
    <row r="305991" spans="8:8" x14ac:dyDescent="0.3">
      <c r="H305991" s="35"/>
    </row>
    <row r="305992" spans="8:8" x14ac:dyDescent="0.3">
      <c r="H305992" s="35"/>
    </row>
    <row r="305993" spans="8:8" x14ac:dyDescent="0.3">
      <c r="H305993" s="35"/>
    </row>
    <row r="305994" spans="8:8" x14ac:dyDescent="0.3">
      <c r="H305994" s="35"/>
    </row>
    <row r="305995" spans="8:8" x14ac:dyDescent="0.3">
      <c r="H305995" s="35"/>
    </row>
    <row r="305996" spans="8:8" x14ac:dyDescent="0.3">
      <c r="H305996" s="35"/>
    </row>
    <row r="305997" spans="8:8" x14ac:dyDescent="0.3">
      <c r="H305997" s="35"/>
    </row>
    <row r="305998" spans="8:8" x14ac:dyDescent="0.3">
      <c r="H305998" s="35"/>
    </row>
    <row r="305999" spans="8:8" x14ac:dyDescent="0.3">
      <c r="H305999" s="35"/>
    </row>
    <row r="306000" spans="8:8" x14ac:dyDescent="0.3">
      <c r="H306000" s="35"/>
    </row>
    <row r="306001" spans="8:8" x14ac:dyDescent="0.3">
      <c r="H306001" s="35"/>
    </row>
    <row r="306002" spans="8:8" x14ac:dyDescent="0.3">
      <c r="H306002" s="35"/>
    </row>
    <row r="306003" spans="8:8" x14ac:dyDescent="0.3">
      <c r="H306003" s="35"/>
    </row>
    <row r="306004" spans="8:8" x14ac:dyDescent="0.3">
      <c r="H306004" s="35"/>
    </row>
    <row r="306005" spans="8:8" x14ac:dyDescent="0.3">
      <c r="H306005" s="35"/>
    </row>
    <row r="306006" spans="8:8" x14ac:dyDescent="0.3">
      <c r="H306006" s="35"/>
    </row>
    <row r="306007" spans="8:8" x14ac:dyDescent="0.3">
      <c r="H306007" s="35"/>
    </row>
    <row r="306008" spans="8:8" x14ac:dyDescent="0.3">
      <c r="H306008" s="35"/>
    </row>
    <row r="306009" spans="8:8" x14ac:dyDescent="0.3">
      <c r="H306009" s="35"/>
    </row>
    <row r="306010" spans="8:8" x14ac:dyDescent="0.3">
      <c r="H306010" s="35"/>
    </row>
    <row r="306011" spans="8:8" x14ac:dyDescent="0.3">
      <c r="H306011" s="35"/>
    </row>
    <row r="306012" spans="8:8" x14ac:dyDescent="0.3">
      <c r="H306012" s="35"/>
    </row>
    <row r="306013" spans="8:8" x14ac:dyDescent="0.3">
      <c r="H306013" s="35"/>
    </row>
    <row r="306014" spans="8:8" x14ac:dyDescent="0.3">
      <c r="H306014" s="35"/>
    </row>
    <row r="306015" spans="8:8" x14ac:dyDescent="0.3">
      <c r="H306015" s="35"/>
    </row>
    <row r="306016" spans="8:8" x14ac:dyDescent="0.3">
      <c r="H306016" s="35"/>
    </row>
    <row r="306017" spans="8:8" x14ac:dyDescent="0.3">
      <c r="H306017" s="35"/>
    </row>
    <row r="306018" spans="8:8" x14ac:dyDescent="0.3">
      <c r="H306018" s="35"/>
    </row>
    <row r="306019" spans="8:8" x14ac:dyDescent="0.3">
      <c r="H306019" s="35"/>
    </row>
    <row r="306020" spans="8:8" x14ac:dyDescent="0.3">
      <c r="H306020" s="35"/>
    </row>
    <row r="306021" spans="8:8" x14ac:dyDescent="0.3">
      <c r="H306021" s="35"/>
    </row>
    <row r="306022" spans="8:8" x14ac:dyDescent="0.3">
      <c r="H306022" s="35"/>
    </row>
    <row r="306023" spans="8:8" x14ac:dyDescent="0.3">
      <c r="H306023" s="35"/>
    </row>
    <row r="306024" spans="8:8" x14ac:dyDescent="0.3">
      <c r="H306024" s="35"/>
    </row>
    <row r="306025" spans="8:8" x14ac:dyDescent="0.3">
      <c r="H306025" s="35"/>
    </row>
    <row r="306026" spans="8:8" x14ac:dyDescent="0.3">
      <c r="H306026" s="35"/>
    </row>
    <row r="306027" spans="8:8" x14ac:dyDescent="0.3">
      <c r="H306027" s="35"/>
    </row>
    <row r="306028" spans="8:8" x14ac:dyDescent="0.3">
      <c r="H306028" s="35"/>
    </row>
    <row r="306029" spans="8:8" x14ac:dyDescent="0.3">
      <c r="H306029" s="35"/>
    </row>
    <row r="306030" spans="8:8" x14ac:dyDescent="0.3">
      <c r="H306030" s="35"/>
    </row>
    <row r="306031" spans="8:8" x14ac:dyDescent="0.3">
      <c r="H306031" s="35"/>
    </row>
    <row r="306032" spans="8:8" x14ac:dyDescent="0.3">
      <c r="H306032" s="35"/>
    </row>
    <row r="306033" spans="8:8" x14ac:dyDescent="0.3">
      <c r="H306033" s="35"/>
    </row>
    <row r="306034" spans="8:8" x14ac:dyDescent="0.3">
      <c r="H306034" s="35"/>
    </row>
    <row r="306035" spans="8:8" x14ac:dyDescent="0.3">
      <c r="H306035" s="35"/>
    </row>
    <row r="306036" spans="8:8" x14ac:dyDescent="0.3">
      <c r="H306036" s="35"/>
    </row>
    <row r="306037" spans="8:8" x14ac:dyDescent="0.3">
      <c r="H306037" s="35"/>
    </row>
    <row r="306038" spans="8:8" x14ac:dyDescent="0.3">
      <c r="H306038" s="35"/>
    </row>
    <row r="306039" spans="8:8" x14ac:dyDescent="0.3">
      <c r="H306039" s="35"/>
    </row>
    <row r="306040" spans="8:8" x14ac:dyDescent="0.3">
      <c r="H306040" s="35"/>
    </row>
    <row r="306041" spans="8:8" x14ac:dyDescent="0.3">
      <c r="H306041" s="35"/>
    </row>
    <row r="306042" spans="8:8" x14ac:dyDescent="0.3">
      <c r="H306042" s="35"/>
    </row>
    <row r="306043" spans="8:8" x14ac:dyDescent="0.3">
      <c r="H306043" s="35"/>
    </row>
    <row r="306044" spans="8:8" x14ac:dyDescent="0.3">
      <c r="H306044" s="35"/>
    </row>
    <row r="306045" spans="8:8" x14ac:dyDescent="0.3">
      <c r="H306045" s="35"/>
    </row>
    <row r="306046" spans="8:8" x14ac:dyDescent="0.3">
      <c r="H306046" s="35"/>
    </row>
    <row r="306047" spans="8:8" x14ac:dyDescent="0.3">
      <c r="H306047" s="35"/>
    </row>
    <row r="306048" spans="8:8" x14ac:dyDescent="0.3">
      <c r="H306048" s="35"/>
    </row>
    <row r="306049" spans="8:8" x14ac:dyDescent="0.3">
      <c r="H306049" s="35"/>
    </row>
    <row r="306050" spans="8:8" x14ac:dyDescent="0.3">
      <c r="H306050" s="35"/>
    </row>
    <row r="306051" spans="8:8" x14ac:dyDescent="0.3">
      <c r="H306051" s="35"/>
    </row>
    <row r="306052" spans="8:8" x14ac:dyDescent="0.3">
      <c r="H306052" s="35"/>
    </row>
    <row r="306053" spans="8:8" x14ac:dyDescent="0.3">
      <c r="H306053" s="35"/>
    </row>
    <row r="306054" spans="8:8" x14ac:dyDescent="0.3">
      <c r="H306054" s="35"/>
    </row>
    <row r="306055" spans="8:8" x14ac:dyDescent="0.3">
      <c r="H306055" s="35"/>
    </row>
    <row r="306056" spans="8:8" x14ac:dyDescent="0.3">
      <c r="H306056" s="35"/>
    </row>
    <row r="306057" spans="8:8" x14ac:dyDescent="0.3">
      <c r="H306057" s="35"/>
    </row>
    <row r="306058" spans="8:8" x14ac:dyDescent="0.3">
      <c r="H306058" s="35"/>
    </row>
    <row r="306059" spans="8:8" x14ac:dyDescent="0.3">
      <c r="H306059" s="35"/>
    </row>
    <row r="306060" spans="8:8" x14ac:dyDescent="0.3">
      <c r="H306060" s="35"/>
    </row>
    <row r="306061" spans="8:8" x14ac:dyDescent="0.3">
      <c r="H306061" s="35"/>
    </row>
    <row r="306062" spans="8:8" x14ac:dyDescent="0.3">
      <c r="H306062" s="35"/>
    </row>
    <row r="306063" spans="8:8" x14ac:dyDescent="0.3">
      <c r="H306063" s="35"/>
    </row>
    <row r="306064" spans="8:8" x14ac:dyDescent="0.3">
      <c r="H306064" s="35"/>
    </row>
    <row r="306065" spans="8:8" x14ac:dyDescent="0.3">
      <c r="H306065" s="35"/>
    </row>
    <row r="306066" spans="8:8" x14ac:dyDescent="0.3">
      <c r="H306066" s="35"/>
    </row>
    <row r="306067" spans="8:8" x14ac:dyDescent="0.3">
      <c r="H306067" s="35"/>
    </row>
    <row r="306068" spans="8:8" x14ac:dyDescent="0.3">
      <c r="H306068" s="35"/>
    </row>
    <row r="306069" spans="8:8" x14ac:dyDescent="0.3">
      <c r="H306069" s="35"/>
    </row>
    <row r="306070" spans="8:8" x14ac:dyDescent="0.3">
      <c r="H306070" s="35"/>
    </row>
    <row r="306071" spans="8:8" x14ac:dyDescent="0.3">
      <c r="H306071" s="35"/>
    </row>
    <row r="306072" spans="8:8" x14ac:dyDescent="0.3">
      <c r="H306072" s="35"/>
    </row>
    <row r="306073" spans="8:8" x14ac:dyDescent="0.3">
      <c r="H306073" s="35"/>
    </row>
    <row r="306074" spans="8:8" x14ac:dyDescent="0.3">
      <c r="H306074" s="35"/>
    </row>
    <row r="306075" spans="8:8" x14ac:dyDescent="0.3">
      <c r="H306075" s="35"/>
    </row>
    <row r="306076" spans="8:8" x14ac:dyDescent="0.3">
      <c r="H306076" s="35"/>
    </row>
    <row r="306077" spans="8:8" x14ac:dyDescent="0.3">
      <c r="H306077" s="35"/>
    </row>
    <row r="306078" spans="8:8" x14ac:dyDescent="0.3">
      <c r="H306078" s="35"/>
    </row>
    <row r="306079" spans="8:8" x14ac:dyDescent="0.3">
      <c r="H306079" s="35"/>
    </row>
    <row r="306080" spans="8:8" x14ac:dyDescent="0.3">
      <c r="H306080" s="35"/>
    </row>
    <row r="306081" spans="8:8" x14ac:dyDescent="0.3">
      <c r="H306081" s="35"/>
    </row>
    <row r="306082" spans="8:8" x14ac:dyDescent="0.3">
      <c r="H306082" s="35"/>
    </row>
    <row r="306083" spans="8:8" x14ac:dyDescent="0.3">
      <c r="H306083" s="35"/>
    </row>
    <row r="306084" spans="8:8" x14ac:dyDescent="0.3">
      <c r="H306084" s="35"/>
    </row>
    <row r="306085" spans="8:8" x14ac:dyDescent="0.3">
      <c r="H306085" s="35"/>
    </row>
    <row r="306086" spans="8:8" x14ac:dyDescent="0.3">
      <c r="H306086" s="35"/>
    </row>
    <row r="306087" spans="8:8" x14ac:dyDescent="0.3">
      <c r="H306087" s="35"/>
    </row>
    <row r="306088" spans="8:8" x14ac:dyDescent="0.3">
      <c r="H306088" s="35"/>
    </row>
    <row r="306089" spans="8:8" x14ac:dyDescent="0.3">
      <c r="H306089" s="35"/>
    </row>
    <row r="306090" spans="8:8" x14ac:dyDescent="0.3">
      <c r="H306090" s="35"/>
    </row>
    <row r="306091" spans="8:8" x14ac:dyDescent="0.3">
      <c r="H306091" s="35"/>
    </row>
    <row r="306092" spans="8:8" x14ac:dyDescent="0.3">
      <c r="H306092" s="35"/>
    </row>
    <row r="306093" spans="8:8" x14ac:dyDescent="0.3">
      <c r="H306093" s="35"/>
    </row>
    <row r="306094" spans="8:8" x14ac:dyDescent="0.3">
      <c r="H306094" s="35"/>
    </row>
    <row r="306095" spans="8:8" x14ac:dyDescent="0.3">
      <c r="H306095" s="35"/>
    </row>
    <row r="306096" spans="8:8" x14ac:dyDescent="0.3">
      <c r="H306096" s="35"/>
    </row>
    <row r="306097" spans="8:8" x14ac:dyDescent="0.3">
      <c r="H306097" s="35"/>
    </row>
    <row r="306098" spans="8:8" x14ac:dyDescent="0.3">
      <c r="H306098" s="35"/>
    </row>
    <row r="306099" spans="8:8" x14ac:dyDescent="0.3">
      <c r="H306099" s="35"/>
    </row>
    <row r="306100" spans="8:8" x14ac:dyDescent="0.3">
      <c r="H306100" s="35"/>
    </row>
    <row r="306101" spans="8:8" x14ac:dyDescent="0.3">
      <c r="H306101" s="35"/>
    </row>
    <row r="306102" spans="8:8" x14ac:dyDescent="0.3">
      <c r="H306102" s="35"/>
    </row>
    <row r="306103" spans="8:8" x14ac:dyDescent="0.3">
      <c r="H306103" s="35"/>
    </row>
    <row r="306104" spans="8:8" x14ac:dyDescent="0.3">
      <c r="H306104" s="35"/>
    </row>
    <row r="306105" spans="8:8" x14ac:dyDescent="0.3">
      <c r="H306105" s="35"/>
    </row>
    <row r="306106" spans="8:8" x14ac:dyDescent="0.3">
      <c r="H306106" s="35"/>
    </row>
    <row r="306107" spans="8:8" x14ac:dyDescent="0.3">
      <c r="H306107" s="35"/>
    </row>
    <row r="306108" spans="8:8" x14ac:dyDescent="0.3">
      <c r="H306108" s="35"/>
    </row>
    <row r="306109" spans="8:8" x14ac:dyDescent="0.3">
      <c r="H306109" s="35"/>
    </row>
    <row r="306110" spans="8:8" x14ac:dyDescent="0.3">
      <c r="H306110" s="35"/>
    </row>
    <row r="306111" spans="8:8" x14ac:dyDescent="0.3">
      <c r="H306111" s="35"/>
    </row>
    <row r="306112" spans="8:8" x14ac:dyDescent="0.3">
      <c r="H306112" s="35"/>
    </row>
    <row r="306113" spans="8:8" x14ac:dyDescent="0.3">
      <c r="H306113" s="35"/>
    </row>
    <row r="306114" spans="8:8" x14ac:dyDescent="0.3">
      <c r="H306114" s="35"/>
    </row>
    <row r="306115" spans="8:8" x14ac:dyDescent="0.3">
      <c r="H306115" s="35"/>
    </row>
    <row r="306116" spans="8:8" x14ac:dyDescent="0.3">
      <c r="H306116" s="35"/>
    </row>
    <row r="306117" spans="8:8" x14ac:dyDescent="0.3">
      <c r="H306117" s="35"/>
    </row>
    <row r="306118" spans="8:8" x14ac:dyDescent="0.3">
      <c r="H306118" s="35"/>
    </row>
    <row r="306119" spans="8:8" x14ac:dyDescent="0.3">
      <c r="H306119" s="35"/>
    </row>
    <row r="306120" spans="8:8" x14ac:dyDescent="0.3">
      <c r="H306120" s="35"/>
    </row>
    <row r="306121" spans="8:8" x14ac:dyDescent="0.3">
      <c r="H306121" s="35"/>
    </row>
    <row r="306122" spans="8:8" x14ac:dyDescent="0.3">
      <c r="H306122" s="35"/>
    </row>
    <row r="306123" spans="8:8" x14ac:dyDescent="0.3">
      <c r="H306123" s="35"/>
    </row>
    <row r="306124" spans="8:8" x14ac:dyDescent="0.3">
      <c r="H306124" s="35"/>
    </row>
    <row r="306125" spans="8:8" x14ac:dyDescent="0.3">
      <c r="H306125" s="35"/>
    </row>
    <row r="306126" spans="8:8" x14ac:dyDescent="0.3">
      <c r="H306126" s="35"/>
    </row>
    <row r="306127" spans="8:8" x14ac:dyDescent="0.3">
      <c r="H306127" s="35"/>
    </row>
    <row r="306128" spans="8:8" x14ac:dyDescent="0.3">
      <c r="H306128" s="35"/>
    </row>
    <row r="306129" spans="8:8" x14ac:dyDescent="0.3">
      <c r="H306129" s="35"/>
    </row>
    <row r="306130" spans="8:8" x14ac:dyDescent="0.3">
      <c r="H306130" s="35"/>
    </row>
    <row r="306131" spans="8:8" x14ac:dyDescent="0.3">
      <c r="H306131" s="35"/>
    </row>
    <row r="306132" spans="8:8" x14ac:dyDescent="0.3">
      <c r="H306132" s="35"/>
    </row>
    <row r="306133" spans="8:8" x14ac:dyDescent="0.3">
      <c r="H306133" s="35"/>
    </row>
    <row r="306134" spans="8:8" x14ac:dyDescent="0.3">
      <c r="H306134" s="35"/>
    </row>
    <row r="306135" spans="8:8" x14ac:dyDescent="0.3">
      <c r="H306135" s="35"/>
    </row>
    <row r="306136" spans="8:8" x14ac:dyDescent="0.3">
      <c r="H306136" s="35"/>
    </row>
    <row r="306137" spans="8:8" x14ac:dyDescent="0.3">
      <c r="H306137" s="35"/>
    </row>
    <row r="306138" spans="8:8" x14ac:dyDescent="0.3">
      <c r="H306138" s="35"/>
    </row>
    <row r="306139" spans="8:8" x14ac:dyDescent="0.3">
      <c r="H306139" s="35"/>
    </row>
    <row r="306140" spans="8:8" x14ac:dyDescent="0.3">
      <c r="H306140" s="35"/>
    </row>
    <row r="306141" spans="8:8" x14ac:dyDescent="0.3">
      <c r="H306141" s="35"/>
    </row>
    <row r="306142" spans="8:8" x14ac:dyDescent="0.3">
      <c r="H306142" s="35"/>
    </row>
    <row r="306143" spans="8:8" x14ac:dyDescent="0.3">
      <c r="H306143" s="35"/>
    </row>
    <row r="306144" spans="8:8" x14ac:dyDescent="0.3">
      <c r="H306144" s="35"/>
    </row>
    <row r="306145" spans="8:8" x14ac:dyDescent="0.3">
      <c r="H306145" s="35"/>
    </row>
    <row r="306146" spans="8:8" x14ac:dyDescent="0.3">
      <c r="H306146" s="35"/>
    </row>
    <row r="306147" spans="8:8" x14ac:dyDescent="0.3">
      <c r="H306147" s="35"/>
    </row>
    <row r="306148" spans="8:8" x14ac:dyDescent="0.3">
      <c r="H306148" s="35"/>
    </row>
    <row r="306149" spans="8:8" x14ac:dyDescent="0.3">
      <c r="H306149" s="35"/>
    </row>
    <row r="306150" spans="8:8" x14ac:dyDescent="0.3">
      <c r="H306150" s="35"/>
    </row>
    <row r="306151" spans="8:8" x14ac:dyDescent="0.3">
      <c r="H306151" s="35"/>
    </row>
    <row r="306152" spans="8:8" x14ac:dyDescent="0.3">
      <c r="H306152" s="35"/>
    </row>
    <row r="306153" spans="8:8" x14ac:dyDescent="0.3">
      <c r="H306153" s="35"/>
    </row>
    <row r="306154" spans="8:8" x14ac:dyDescent="0.3">
      <c r="H306154" s="35"/>
    </row>
    <row r="306155" spans="8:8" x14ac:dyDescent="0.3">
      <c r="H306155" s="35"/>
    </row>
    <row r="306156" spans="8:8" x14ac:dyDescent="0.3">
      <c r="H306156" s="35"/>
    </row>
    <row r="306157" spans="8:8" x14ac:dyDescent="0.3">
      <c r="H306157" s="35"/>
    </row>
    <row r="306158" spans="8:8" x14ac:dyDescent="0.3">
      <c r="H306158" s="35"/>
    </row>
    <row r="306159" spans="8:8" x14ac:dyDescent="0.3">
      <c r="H306159" s="35"/>
    </row>
    <row r="306160" spans="8:8" x14ac:dyDescent="0.3">
      <c r="H306160" s="35"/>
    </row>
    <row r="306161" spans="8:8" x14ac:dyDescent="0.3">
      <c r="H306161" s="35"/>
    </row>
    <row r="306162" spans="8:8" x14ac:dyDescent="0.3">
      <c r="H306162" s="35"/>
    </row>
    <row r="306163" spans="8:8" x14ac:dyDescent="0.3">
      <c r="H306163" s="35"/>
    </row>
    <row r="306164" spans="8:8" x14ac:dyDescent="0.3">
      <c r="H306164" s="35"/>
    </row>
    <row r="306165" spans="8:8" x14ac:dyDescent="0.3">
      <c r="H306165" s="35"/>
    </row>
    <row r="306166" spans="8:8" x14ac:dyDescent="0.3">
      <c r="H306166" s="35"/>
    </row>
    <row r="306167" spans="8:8" x14ac:dyDescent="0.3">
      <c r="H306167" s="35"/>
    </row>
    <row r="306168" spans="8:8" x14ac:dyDescent="0.3">
      <c r="H306168" s="35"/>
    </row>
    <row r="306169" spans="8:8" x14ac:dyDescent="0.3">
      <c r="H306169" s="35"/>
    </row>
    <row r="306170" spans="8:8" x14ac:dyDescent="0.3">
      <c r="H306170" s="35"/>
    </row>
    <row r="306171" spans="8:8" x14ac:dyDescent="0.3">
      <c r="H306171" s="35"/>
    </row>
    <row r="306172" spans="8:8" x14ac:dyDescent="0.3">
      <c r="H306172" s="35"/>
    </row>
    <row r="306173" spans="8:8" x14ac:dyDescent="0.3">
      <c r="H306173" s="35"/>
    </row>
    <row r="306174" spans="8:8" x14ac:dyDescent="0.3">
      <c r="H306174" s="35"/>
    </row>
    <row r="306175" spans="8:8" x14ac:dyDescent="0.3">
      <c r="H306175" s="35"/>
    </row>
    <row r="306176" spans="8:8" x14ac:dyDescent="0.3">
      <c r="H306176" s="35"/>
    </row>
    <row r="306177" spans="8:8" x14ac:dyDescent="0.3">
      <c r="H306177" s="35"/>
    </row>
    <row r="306178" spans="8:8" x14ac:dyDescent="0.3">
      <c r="H306178" s="35"/>
    </row>
    <row r="306179" spans="8:8" x14ac:dyDescent="0.3">
      <c r="H306179" s="35"/>
    </row>
    <row r="306180" spans="8:8" x14ac:dyDescent="0.3">
      <c r="H306180" s="35"/>
    </row>
    <row r="306181" spans="8:8" x14ac:dyDescent="0.3">
      <c r="H306181" s="35"/>
    </row>
    <row r="306182" spans="8:8" x14ac:dyDescent="0.3">
      <c r="H306182" s="35"/>
    </row>
    <row r="306183" spans="8:8" x14ac:dyDescent="0.3">
      <c r="H306183" s="35"/>
    </row>
    <row r="306184" spans="8:8" x14ac:dyDescent="0.3">
      <c r="H306184" s="35"/>
    </row>
    <row r="306185" spans="8:8" x14ac:dyDescent="0.3">
      <c r="H306185" s="35"/>
    </row>
    <row r="306186" spans="8:8" x14ac:dyDescent="0.3">
      <c r="H306186" s="35"/>
    </row>
    <row r="306187" spans="8:8" x14ac:dyDescent="0.3">
      <c r="H306187" s="35"/>
    </row>
    <row r="306188" spans="8:8" x14ac:dyDescent="0.3">
      <c r="H306188" s="35"/>
    </row>
    <row r="306189" spans="8:8" x14ac:dyDescent="0.3">
      <c r="H306189" s="35"/>
    </row>
    <row r="306190" spans="8:8" x14ac:dyDescent="0.3">
      <c r="H306190" s="35"/>
    </row>
    <row r="306191" spans="8:8" x14ac:dyDescent="0.3">
      <c r="H306191" s="35"/>
    </row>
    <row r="306192" spans="8:8" x14ac:dyDescent="0.3">
      <c r="H306192" s="35"/>
    </row>
    <row r="306193" spans="8:8" x14ac:dyDescent="0.3">
      <c r="H306193" s="35"/>
    </row>
    <row r="306194" spans="8:8" x14ac:dyDescent="0.3">
      <c r="H306194" s="35"/>
    </row>
    <row r="306195" spans="8:8" x14ac:dyDescent="0.3">
      <c r="H306195" s="35"/>
    </row>
    <row r="306196" spans="8:8" x14ac:dyDescent="0.3">
      <c r="H306196" s="35"/>
    </row>
    <row r="306197" spans="8:8" x14ac:dyDescent="0.3">
      <c r="H306197" s="35"/>
    </row>
    <row r="306198" spans="8:8" x14ac:dyDescent="0.3">
      <c r="H306198" s="35"/>
    </row>
    <row r="306199" spans="8:8" x14ac:dyDescent="0.3">
      <c r="H306199" s="35"/>
    </row>
    <row r="306200" spans="8:8" x14ac:dyDescent="0.3">
      <c r="H306200" s="35"/>
    </row>
    <row r="306201" spans="8:8" x14ac:dyDescent="0.3">
      <c r="H306201" s="35"/>
    </row>
    <row r="306202" spans="8:8" x14ac:dyDescent="0.3">
      <c r="H306202" s="35"/>
    </row>
    <row r="306203" spans="8:8" x14ac:dyDescent="0.3">
      <c r="H306203" s="35"/>
    </row>
    <row r="306204" spans="8:8" x14ac:dyDescent="0.3">
      <c r="H306204" s="35"/>
    </row>
    <row r="306205" spans="8:8" x14ac:dyDescent="0.3">
      <c r="H306205" s="35"/>
    </row>
    <row r="306206" spans="8:8" x14ac:dyDescent="0.3">
      <c r="H306206" s="35"/>
    </row>
    <row r="306207" spans="8:8" x14ac:dyDescent="0.3">
      <c r="H306207" s="35"/>
    </row>
    <row r="306208" spans="8:8" x14ac:dyDescent="0.3">
      <c r="H306208" s="35"/>
    </row>
    <row r="306209" spans="8:8" x14ac:dyDescent="0.3">
      <c r="H306209" s="35"/>
    </row>
    <row r="306210" spans="8:8" x14ac:dyDescent="0.3">
      <c r="H306210" s="35"/>
    </row>
    <row r="306211" spans="8:8" x14ac:dyDescent="0.3">
      <c r="H306211" s="35"/>
    </row>
    <row r="306212" spans="8:8" x14ac:dyDescent="0.3">
      <c r="H306212" s="35"/>
    </row>
    <row r="306213" spans="8:8" x14ac:dyDescent="0.3">
      <c r="H306213" s="35"/>
    </row>
    <row r="306214" spans="8:8" x14ac:dyDescent="0.3">
      <c r="H306214" s="35"/>
    </row>
    <row r="306215" spans="8:8" x14ac:dyDescent="0.3">
      <c r="H306215" s="35"/>
    </row>
    <row r="306216" spans="8:8" x14ac:dyDescent="0.3">
      <c r="H306216" s="35"/>
    </row>
    <row r="306217" spans="8:8" x14ac:dyDescent="0.3">
      <c r="H306217" s="35"/>
    </row>
    <row r="306218" spans="8:8" x14ac:dyDescent="0.3">
      <c r="H306218" s="35"/>
    </row>
    <row r="306219" spans="8:8" x14ac:dyDescent="0.3">
      <c r="H306219" s="35"/>
    </row>
    <row r="306220" spans="8:8" x14ac:dyDescent="0.3">
      <c r="H306220" s="35"/>
    </row>
    <row r="306221" spans="8:8" x14ac:dyDescent="0.3">
      <c r="H306221" s="35"/>
    </row>
    <row r="306222" spans="8:8" x14ac:dyDescent="0.3">
      <c r="H306222" s="35"/>
    </row>
    <row r="306223" spans="8:8" x14ac:dyDescent="0.3">
      <c r="H306223" s="35"/>
    </row>
    <row r="306224" spans="8:8" x14ac:dyDescent="0.3">
      <c r="H306224" s="35"/>
    </row>
    <row r="306225" spans="8:8" x14ac:dyDescent="0.3">
      <c r="H306225" s="35"/>
    </row>
    <row r="306226" spans="8:8" x14ac:dyDescent="0.3">
      <c r="H306226" s="35"/>
    </row>
    <row r="306227" spans="8:8" x14ac:dyDescent="0.3">
      <c r="H306227" s="35"/>
    </row>
    <row r="306228" spans="8:8" x14ac:dyDescent="0.3">
      <c r="H306228" s="35"/>
    </row>
    <row r="306229" spans="8:8" x14ac:dyDescent="0.3">
      <c r="H306229" s="35"/>
    </row>
    <row r="306230" spans="8:8" x14ac:dyDescent="0.3">
      <c r="H306230" s="35"/>
    </row>
    <row r="306231" spans="8:8" x14ac:dyDescent="0.3">
      <c r="H306231" s="35"/>
    </row>
    <row r="306232" spans="8:8" x14ac:dyDescent="0.3">
      <c r="H306232" s="35"/>
    </row>
    <row r="306233" spans="8:8" x14ac:dyDescent="0.3">
      <c r="H306233" s="35"/>
    </row>
    <row r="306234" spans="8:8" x14ac:dyDescent="0.3">
      <c r="H306234" s="35"/>
    </row>
    <row r="306235" spans="8:8" x14ac:dyDescent="0.3">
      <c r="H306235" s="35"/>
    </row>
    <row r="306236" spans="8:8" x14ac:dyDescent="0.3">
      <c r="H306236" s="35"/>
    </row>
    <row r="306237" spans="8:8" x14ac:dyDescent="0.3">
      <c r="H306237" s="35"/>
    </row>
    <row r="306238" spans="8:8" x14ac:dyDescent="0.3">
      <c r="H306238" s="35"/>
    </row>
    <row r="306239" spans="8:8" x14ac:dyDescent="0.3">
      <c r="H306239" s="35"/>
    </row>
    <row r="306240" spans="8:8" x14ac:dyDescent="0.3">
      <c r="H306240" s="35"/>
    </row>
    <row r="306241" spans="8:8" x14ac:dyDescent="0.3">
      <c r="H306241" s="35"/>
    </row>
    <row r="306242" spans="8:8" x14ac:dyDescent="0.3">
      <c r="H306242" s="35"/>
    </row>
    <row r="306243" spans="8:8" x14ac:dyDescent="0.3">
      <c r="H306243" s="35"/>
    </row>
    <row r="306244" spans="8:8" x14ac:dyDescent="0.3">
      <c r="H306244" s="35"/>
    </row>
    <row r="306245" spans="8:8" x14ac:dyDescent="0.3">
      <c r="H306245" s="35"/>
    </row>
    <row r="306246" spans="8:8" x14ac:dyDescent="0.3">
      <c r="H306246" s="35"/>
    </row>
    <row r="306247" spans="8:8" x14ac:dyDescent="0.3">
      <c r="H306247" s="35"/>
    </row>
    <row r="306248" spans="8:8" x14ac:dyDescent="0.3">
      <c r="H306248" s="35"/>
    </row>
    <row r="306249" spans="8:8" x14ac:dyDescent="0.3">
      <c r="H306249" s="35"/>
    </row>
    <row r="306250" spans="8:8" x14ac:dyDescent="0.3">
      <c r="H306250" s="35"/>
    </row>
    <row r="306251" spans="8:8" x14ac:dyDescent="0.3">
      <c r="H306251" s="35"/>
    </row>
    <row r="306252" spans="8:8" x14ac:dyDescent="0.3">
      <c r="H306252" s="35"/>
    </row>
    <row r="306253" spans="8:8" x14ac:dyDescent="0.3">
      <c r="H306253" s="35"/>
    </row>
    <row r="306254" spans="8:8" x14ac:dyDescent="0.3">
      <c r="H306254" s="35"/>
    </row>
    <row r="306255" spans="8:8" x14ac:dyDescent="0.3">
      <c r="H306255" s="35"/>
    </row>
    <row r="306256" spans="8:8" x14ac:dyDescent="0.3">
      <c r="H306256" s="35"/>
    </row>
    <row r="306257" spans="8:8" x14ac:dyDescent="0.3">
      <c r="H306257" s="35"/>
    </row>
    <row r="306258" spans="8:8" x14ac:dyDescent="0.3">
      <c r="H306258" s="35"/>
    </row>
    <row r="306259" spans="8:8" x14ac:dyDescent="0.3">
      <c r="H306259" s="35"/>
    </row>
    <row r="306260" spans="8:8" x14ac:dyDescent="0.3">
      <c r="H306260" s="35"/>
    </row>
    <row r="306261" spans="8:8" x14ac:dyDescent="0.3">
      <c r="H306261" s="35"/>
    </row>
    <row r="306262" spans="8:8" x14ac:dyDescent="0.3">
      <c r="H306262" s="35"/>
    </row>
    <row r="306263" spans="8:8" x14ac:dyDescent="0.3">
      <c r="H306263" s="35"/>
    </row>
    <row r="306264" spans="8:8" x14ac:dyDescent="0.3">
      <c r="H306264" s="35"/>
    </row>
    <row r="306265" spans="8:8" x14ac:dyDescent="0.3">
      <c r="H306265" s="35"/>
    </row>
    <row r="306266" spans="8:8" x14ac:dyDescent="0.3">
      <c r="H306266" s="35"/>
    </row>
    <row r="306267" spans="8:8" x14ac:dyDescent="0.3">
      <c r="H306267" s="35"/>
    </row>
    <row r="306268" spans="8:8" x14ac:dyDescent="0.3">
      <c r="H306268" s="35"/>
    </row>
    <row r="306269" spans="8:8" x14ac:dyDescent="0.3">
      <c r="H306269" s="35"/>
    </row>
    <row r="306270" spans="8:8" x14ac:dyDescent="0.3">
      <c r="H306270" s="35"/>
    </row>
    <row r="306271" spans="8:8" x14ac:dyDescent="0.3">
      <c r="H306271" s="35"/>
    </row>
    <row r="306272" spans="8:8" x14ac:dyDescent="0.3">
      <c r="H306272" s="35"/>
    </row>
    <row r="306273" spans="8:8" x14ac:dyDescent="0.3">
      <c r="H306273" s="35"/>
    </row>
    <row r="306274" spans="8:8" x14ac:dyDescent="0.3">
      <c r="H306274" s="35"/>
    </row>
    <row r="306275" spans="8:8" x14ac:dyDescent="0.3">
      <c r="H306275" s="35"/>
    </row>
    <row r="306276" spans="8:8" x14ac:dyDescent="0.3">
      <c r="H306276" s="35"/>
    </row>
    <row r="306277" spans="8:8" x14ac:dyDescent="0.3">
      <c r="H306277" s="35"/>
    </row>
    <row r="306278" spans="8:8" x14ac:dyDescent="0.3">
      <c r="H306278" s="35"/>
    </row>
    <row r="306279" spans="8:8" x14ac:dyDescent="0.3">
      <c r="H306279" s="35"/>
    </row>
    <row r="306280" spans="8:8" x14ac:dyDescent="0.3">
      <c r="H306280" s="35"/>
    </row>
    <row r="306281" spans="8:8" x14ac:dyDescent="0.3">
      <c r="H306281" s="35"/>
    </row>
    <row r="306282" spans="8:8" x14ac:dyDescent="0.3">
      <c r="H306282" s="35"/>
    </row>
    <row r="306283" spans="8:8" x14ac:dyDescent="0.3">
      <c r="H306283" s="35"/>
    </row>
    <row r="306284" spans="8:8" x14ac:dyDescent="0.3">
      <c r="H306284" s="35"/>
    </row>
    <row r="306285" spans="8:8" x14ac:dyDescent="0.3">
      <c r="H306285" s="35"/>
    </row>
    <row r="306286" spans="8:8" x14ac:dyDescent="0.3">
      <c r="H306286" s="35"/>
    </row>
    <row r="306287" spans="8:8" x14ac:dyDescent="0.3">
      <c r="H306287" s="35"/>
    </row>
    <row r="306288" spans="8:8" x14ac:dyDescent="0.3">
      <c r="H306288" s="35"/>
    </row>
    <row r="306289" spans="8:8" x14ac:dyDescent="0.3">
      <c r="H306289" s="35"/>
    </row>
    <row r="306290" spans="8:8" x14ac:dyDescent="0.3">
      <c r="H306290" s="35"/>
    </row>
    <row r="306291" spans="8:8" x14ac:dyDescent="0.3">
      <c r="H306291" s="35"/>
    </row>
    <row r="306292" spans="8:8" x14ac:dyDescent="0.3">
      <c r="H306292" s="35"/>
    </row>
    <row r="306293" spans="8:8" x14ac:dyDescent="0.3">
      <c r="H306293" s="35"/>
    </row>
    <row r="306294" spans="8:8" x14ac:dyDescent="0.3">
      <c r="H306294" s="35"/>
    </row>
    <row r="306295" spans="8:8" x14ac:dyDescent="0.3">
      <c r="H306295" s="35"/>
    </row>
    <row r="306296" spans="8:8" x14ac:dyDescent="0.3">
      <c r="H306296" s="35"/>
    </row>
    <row r="306297" spans="8:8" x14ac:dyDescent="0.3">
      <c r="H306297" s="35"/>
    </row>
    <row r="306298" spans="8:8" x14ac:dyDescent="0.3">
      <c r="H306298" s="35"/>
    </row>
    <row r="306299" spans="8:8" x14ac:dyDescent="0.3">
      <c r="H306299" s="35"/>
    </row>
    <row r="306300" spans="8:8" x14ac:dyDescent="0.3">
      <c r="H306300" s="35"/>
    </row>
    <row r="306301" spans="8:8" x14ac:dyDescent="0.3">
      <c r="H306301" s="35"/>
    </row>
    <row r="306302" spans="8:8" x14ac:dyDescent="0.3">
      <c r="H306302" s="35"/>
    </row>
    <row r="306303" spans="8:8" x14ac:dyDescent="0.3">
      <c r="H306303" s="35"/>
    </row>
    <row r="306304" spans="8:8" x14ac:dyDescent="0.3">
      <c r="H306304" s="35"/>
    </row>
    <row r="306305" spans="8:8" x14ac:dyDescent="0.3">
      <c r="H306305" s="35"/>
    </row>
    <row r="306306" spans="8:8" x14ac:dyDescent="0.3">
      <c r="H306306" s="35"/>
    </row>
    <row r="306307" spans="8:8" x14ac:dyDescent="0.3">
      <c r="H306307" s="35"/>
    </row>
    <row r="306308" spans="8:8" x14ac:dyDescent="0.3">
      <c r="H306308" s="35"/>
    </row>
    <row r="306309" spans="8:8" x14ac:dyDescent="0.3">
      <c r="H306309" s="35"/>
    </row>
    <row r="306310" spans="8:8" x14ac:dyDescent="0.3">
      <c r="H306310" s="35"/>
    </row>
    <row r="306311" spans="8:8" x14ac:dyDescent="0.3">
      <c r="H306311" s="35"/>
    </row>
    <row r="306312" spans="8:8" x14ac:dyDescent="0.3">
      <c r="H306312" s="35"/>
    </row>
    <row r="306313" spans="8:8" x14ac:dyDescent="0.3">
      <c r="H306313" s="35"/>
    </row>
    <row r="306314" spans="8:8" x14ac:dyDescent="0.3">
      <c r="H306314" s="35"/>
    </row>
    <row r="306315" spans="8:8" x14ac:dyDescent="0.3">
      <c r="H306315" s="35"/>
    </row>
    <row r="306316" spans="8:8" x14ac:dyDescent="0.3">
      <c r="H306316" s="35"/>
    </row>
    <row r="306317" spans="8:8" x14ac:dyDescent="0.3">
      <c r="H306317" s="35"/>
    </row>
    <row r="306318" spans="8:8" x14ac:dyDescent="0.3">
      <c r="H306318" s="35"/>
    </row>
    <row r="306319" spans="8:8" x14ac:dyDescent="0.3">
      <c r="H306319" s="35"/>
    </row>
    <row r="306320" spans="8:8" x14ac:dyDescent="0.3">
      <c r="H306320" s="35"/>
    </row>
    <row r="306321" spans="8:8" x14ac:dyDescent="0.3">
      <c r="H306321" s="35"/>
    </row>
    <row r="306322" spans="8:8" x14ac:dyDescent="0.3">
      <c r="H306322" s="35"/>
    </row>
    <row r="306323" spans="8:8" x14ac:dyDescent="0.3">
      <c r="H306323" s="35"/>
    </row>
    <row r="306324" spans="8:8" x14ac:dyDescent="0.3">
      <c r="H306324" s="35"/>
    </row>
    <row r="306325" spans="8:8" x14ac:dyDescent="0.3">
      <c r="H306325" s="35"/>
    </row>
    <row r="306326" spans="8:8" x14ac:dyDescent="0.3">
      <c r="H306326" s="35"/>
    </row>
    <row r="306327" spans="8:8" x14ac:dyDescent="0.3">
      <c r="H306327" s="35"/>
    </row>
    <row r="306328" spans="8:8" x14ac:dyDescent="0.3">
      <c r="H306328" s="35"/>
    </row>
    <row r="306329" spans="8:8" x14ac:dyDescent="0.3">
      <c r="H306329" s="35"/>
    </row>
    <row r="306330" spans="8:8" x14ac:dyDescent="0.3">
      <c r="H306330" s="35"/>
    </row>
    <row r="306331" spans="8:8" x14ac:dyDescent="0.3">
      <c r="H306331" s="35"/>
    </row>
    <row r="306332" spans="8:8" x14ac:dyDescent="0.3">
      <c r="H306332" s="35"/>
    </row>
    <row r="306333" spans="8:8" x14ac:dyDescent="0.3">
      <c r="H306333" s="35"/>
    </row>
    <row r="306334" spans="8:8" x14ac:dyDescent="0.3">
      <c r="H306334" s="35"/>
    </row>
    <row r="306335" spans="8:8" x14ac:dyDescent="0.3">
      <c r="H306335" s="35"/>
    </row>
    <row r="306336" spans="8:8" x14ac:dyDescent="0.3">
      <c r="H306336" s="35"/>
    </row>
    <row r="306337" spans="8:8" x14ac:dyDescent="0.3">
      <c r="H306337" s="35"/>
    </row>
    <row r="306338" spans="8:8" x14ac:dyDescent="0.3">
      <c r="H306338" s="35"/>
    </row>
    <row r="306339" spans="8:8" x14ac:dyDescent="0.3">
      <c r="H306339" s="35"/>
    </row>
    <row r="306340" spans="8:8" x14ac:dyDescent="0.3">
      <c r="H306340" s="35"/>
    </row>
    <row r="306341" spans="8:8" x14ac:dyDescent="0.3">
      <c r="H306341" s="35"/>
    </row>
    <row r="306342" spans="8:8" x14ac:dyDescent="0.3">
      <c r="H306342" s="35"/>
    </row>
    <row r="306343" spans="8:8" x14ac:dyDescent="0.3">
      <c r="H306343" s="35"/>
    </row>
    <row r="306344" spans="8:8" x14ac:dyDescent="0.3">
      <c r="H306344" s="35"/>
    </row>
    <row r="306345" spans="8:8" x14ac:dyDescent="0.3">
      <c r="H306345" s="35"/>
    </row>
    <row r="306346" spans="8:8" x14ac:dyDescent="0.3">
      <c r="H306346" s="35"/>
    </row>
    <row r="306347" spans="8:8" x14ac:dyDescent="0.3">
      <c r="H306347" s="35"/>
    </row>
    <row r="306348" spans="8:8" x14ac:dyDescent="0.3">
      <c r="H306348" s="35"/>
    </row>
    <row r="306349" spans="8:8" x14ac:dyDescent="0.3">
      <c r="H306349" s="35"/>
    </row>
    <row r="306350" spans="8:8" x14ac:dyDescent="0.3">
      <c r="H306350" s="35"/>
    </row>
    <row r="306351" spans="8:8" x14ac:dyDescent="0.3">
      <c r="H306351" s="35"/>
    </row>
    <row r="306352" spans="8:8" x14ac:dyDescent="0.3">
      <c r="H306352" s="35"/>
    </row>
    <row r="306353" spans="8:8" x14ac:dyDescent="0.3">
      <c r="H306353" s="35"/>
    </row>
    <row r="306354" spans="8:8" x14ac:dyDescent="0.3">
      <c r="H306354" s="35"/>
    </row>
    <row r="306355" spans="8:8" x14ac:dyDescent="0.3">
      <c r="H306355" s="35"/>
    </row>
    <row r="306356" spans="8:8" x14ac:dyDescent="0.3">
      <c r="H306356" s="35"/>
    </row>
    <row r="306357" spans="8:8" x14ac:dyDescent="0.3">
      <c r="H306357" s="35"/>
    </row>
    <row r="306358" spans="8:8" x14ac:dyDescent="0.3">
      <c r="H306358" s="35"/>
    </row>
    <row r="306359" spans="8:8" x14ac:dyDescent="0.3">
      <c r="H306359" s="35"/>
    </row>
    <row r="306360" spans="8:8" x14ac:dyDescent="0.3">
      <c r="H306360" s="35"/>
    </row>
    <row r="306361" spans="8:8" x14ac:dyDescent="0.3">
      <c r="H306361" s="35"/>
    </row>
    <row r="306362" spans="8:8" x14ac:dyDescent="0.3">
      <c r="H306362" s="35"/>
    </row>
    <row r="306363" spans="8:8" x14ac:dyDescent="0.3">
      <c r="H306363" s="35"/>
    </row>
    <row r="306364" spans="8:8" x14ac:dyDescent="0.3">
      <c r="H306364" s="35"/>
    </row>
    <row r="306365" spans="8:8" x14ac:dyDescent="0.3">
      <c r="H306365" s="35"/>
    </row>
    <row r="306366" spans="8:8" x14ac:dyDescent="0.3">
      <c r="H306366" s="35"/>
    </row>
    <row r="306367" spans="8:8" x14ac:dyDescent="0.3">
      <c r="H306367" s="35"/>
    </row>
    <row r="306368" spans="8:8" x14ac:dyDescent="0.3">
      <c r="H306368" s="35"/>
    </row>
    <row r="306369" spans="8:8" x14ac:dyDescent="0.3">
      <c r="H306369" s="35"/>
    </row>
    <row r="306370" spans="8:8" x14ac:dyDescent="0.3">
      <c r="H306370" s="35"/>
    </row>
    <row r="306371" spans="8:8" x14ac:dyDescent="0.3">
      <c r="H306371" s="35"/>
    </row>
    <row r="306372" spans="8:8" x14ac:dyDescent="0.3">
      <c r="H306372" s="35"/>
    </row>
    <row r="306373" spans="8:8" x14ac:dyDescent="0.3">
      <c r="H306373" s="35"/>
    </row>
    <row r="306374" spans="8:8" x14ac:dyDescent="0.3">
      <c r="H306374" s="35"/>
    </row>
    <row r="306375" spans="8:8" x14ac:dyDescent="0.3">
      <c r="H306375" s="35"/>
    </row>
    <row r="306376" spans="8:8" x14ac:dyDescent="0.3">
      <c r="H306376" s="35"/>
    </row>
    <row r="306377" spans="8:8" x14ac:dyDescent="0.3">
      <c r="H306377" s="35"/>
    </row>
    <row r="306378" spans="8:8" x14ac:dyDescent="0.3">
      <c r="H306378" s="35"/>
    </row>
    <row r="306379" spans="8:8" x14ac:dyDescent="0.3">
      <c r="H306379" s="35"/>
    </row>
    <row r="306380" spans="8:8" x14ac:dyDescent="0.3">
      <c r="H306380" s="35"/>
    </row>
    <row r="306381" spans="8:8" x14ac:dyDescent="0.3">
      <c r="H306381" s="35"/>
    </row>
    <row r="306382" spans="8:8" x14ac:dyDescent="0.3">
      <c r="H306382" s="35"/>
    </row>
    <row r="306383" spans="8:8" x14ac:dyDescent="0.3">
      <c r="H306383" s="35"/>
    </row>
    <row r="306384" spans="8:8" x14ac:dyDescent="0.3">
      <c r="H306384" s="35"/>
    </row>
    <row r="306385" spans="8:8" x14ac:dyDescent="0.3">
      <c r="H306385" s="35"/>
    </row>
    <row r="306386" spans="8:8" x14ac:dyDescent="0.3">
      <c r="H306386" s="35"/>
    </row>
    <row r="306387" spans="8:8" x14ac:dyDescent="0.3">
      <c r="H306387" s="35"/>
    </row>
    <row r="306388" spans="8:8" x14ac:dyDescent="0.3">
      <c r="H306388" s="35"/>
    </row>
    <row r="306389" spans="8:8" x14ac:dyDescent="0.3">
      <c r="H306389" s="35"/>
    </row>
    <row r="306390" spans="8:8" x14ac:dyDescent="0.3">
      <c r="H306390" s="35"/>
    </row>
    <row r="306391" spans="8:8" x14ac:dyDescent="0.3">
      <c r="H306391" s="35"/>
    </row>
    <row r="306392" spans="8:8" x14ac:dyDescent="0.3">
      <c r="H306392" s="35"/>
    </row>
    <row r="306393" spans="8:8" x14ac:dyDescent="0.3">
      <c r="H306393" s="35"/>
    </row>
    <row r="306394" spans="8:8" x14ac:dyDescent="0.3">
      <c r="H306394" s="35"/>
    </row>
    <row r="306395" spans="8:8" x14ac:dyDescent="0.3">
      <c r="H306395" s="35"/>
    </row>
    <row r="306396" spans="8:8" x14ac:dyDescent="0.3">
      <c r="H306396" s="35"/>
    </row>
    <row r="306397" spans="8:8" x14ac:dyDescent="0.3">
      <c r="H306397" s="35"/>
    </row>
    <row r="306398" spans="8:8" x14ac:dyDescent="0.3">
      <c r="H306398" s="35"/>
    </row>
    <row r="306399" spans="8:8" x14ac:dyDescent="0.3">
      <c r="H306399" s="35"/>
    </row>
    <row r="306400" spans="8:8" x14ac:dyDescent="0.3">
      <c r="H306400" s="35"/>
    </row>
    <row r="306401" spans="8:8" x14ac:dyDescent="0.3">
      <c r="H306401" s="35"/>
    </row>
    <row r="306402" spans="8:8" x14ac:dyDescent="0.3">
      <c r="H306402" s="35"/>
    </row>
    <row r="306403" spans="8:8" x14ac:dyDescent="0.3">
      <c r="H306403" s="35"/>
    </row>
    <row r="306404" spans="8:8" x14ac:dyDescent="0.3">
      <c r="H306404" s="35"/>
    </row>
    <row r="306405" spans="8:8" x14ac:dyDescent="0.3">
      <c r="H306405" s="35"/>
    </row>
    <row r="306406" spans="8:8" x14ac:dyDescent="0.3">
      <c r="H306406" s="35"/>
    </row>
    <row r="306407" spans="8:8" x14ac:dyDescent="0.3">
      <c r="H306407" s="35"/>
    </row>
    <row r="306408" spans="8:8" x14ac:dyDescent="0.3">
      <c r="H306408" s="35"/>
    </row>
    <row r="306409" spans="8:8" x14ac:dyDescent="0.3">
      <c r="H306409" s="35"/>
    </row>
    <row r="306410" spans="8:8" x14ac:dyDescent="0.3">
      <c r="H306410" s="35"/>
    </row>
    <row r="306411" spans="8:8" x14ac:dyDescent="0.3">
      <c r="H306411" s="35"/>
    </row>
    <row r="306412" spans="8:8" x14ac:dyDescent="0.3">
      <c r="H306412" s="35"/>
    </row>
    <row r="306413" spans="8:8" x14ac:dyDescent="0.3">
      <c r="H306413" s="35"/>
    </row>
    <row r="306414" spans="8:8" x14ac:dyDescent="0.3">
      <c r="H306414" s="35"/>
    </row>
    <row r="306415" spans="8:8" x14ac:dyDescent="0.3">
      <c r="H306415" s="35"/>
    </row>
    <row r="306416" spans="8:8" x14ac:dyDescent="0.3">
      <c r="H306416" s="35"/>
    </row>
    <row r="306417" spans="8:8" x14ac:dyDescent="0.3">
      <c r="H306417" s="35"/>
    </row>
    <row r="306418" spans="8:8" x14ac:dyDescent="0.3">
      <c r="H306418" s="35"/>
    </row>
    <row r="306419" spans="8:8" x14ac:dyDescent="0.3">
      <c r="H306419" s="35"/>
    </row>
    <row r="306420" spans="8:8" x14ac:dyDescent="0.3">
      <c r="H306420" s="35"/>
    </row>
    <row r="306421" spans="8:8" x14ac:dyDescent="0.3">
      <c r="H306421" s="35"/>
    </row>
    <row r="306422" spans="8:8" x14ac:dyDescent="0.3">
      <c r="H306422" s="35"/>
    </row>
    <row r="306423" spans="8:8" x14ac:dyDescent="0.3">
      <c r="H306423" s="35"/>
    </row>
    <row r="306424" spans="8:8" x14ac:dyDescent="0.3">
      <c r="H306424" s="35"/>
    </row>
    <row r="306425" spans="8:8" x14ac:dyDescent="0.3">
      <c r="H306425" s="35"/>
    </row>
    <row r="306426" spans="8:8" x14ac:dyDescent="0.3">
      <c r="H306426" s="35"/>
    </row>
    <row r="306427" spans="8:8" x14ac:dyDescent="0.3">
      <c r="H306427" s="35"/>
    </row>
    <row r="306428" spans="8:8" x14ac:dyDescent="0.3">
      <c r="H306428" s="35"/>
    </row>
    <row r="306429" spans="8:8" x14ac:dyDescent="0.3">
      <c r="H306429" s="35"/>
    </row>
    <row r="306430" spans="8:8" x14ac:dyDescent="0.3">
      <c r="H306430" s="35"/>
    </row>
    <row r="306431" spans="8:8" x14ac:dyDescent="0.3">
      <c r="H306431" s="35"/>
    </row>
    <row r="306432" spans="8:8" x14ac:dyDescent="0.3">
      <c r="H306432" s="35"/>
    </row>
    <row r="306433" spans="8:8" x14ac:dyDescent="0.3">
      <c r="H306433" s="35"/>
    </row>
    <row r="306434" spans="8:8" x14ac:dyDescent="0.3">
      <c r="H306434" s="35"/>
    </row>
    <row r="306435" spans="8:8" x14ac:dyDescent="0.3">
      <c r="H306435" s="35"/>
    </row>
    <row r="306436" spans="8:8" x14ac:dyDescent="0.3">
      <c r="H306436" s="35"/>
    </row>
    <row r="306437" spans="8:8" x14ac:dyDescent="0.3">
      <c r="H306437" s="35"/>
    </row>
    <row r="306438" spans="8:8" x14ac:dyDescent="0.3">
      <c r="H306438" s="35"/>
    </row>
    <row r="306439" spans="8:8" x14ac:dyDescent="0.3">
      <c r="H306439" s="35"/>
    </row>
    <row r="306440" spans="8:8" x14ac:dyDescent="0.3">
      <c r="H306440" s="35"/>
    </row>
    <row r="306441" spans="8:8" x14ac:dyDescent="0.3">
      <c r="H306441" s="35"/>
    </row>
    <row r="306442" spans="8:8" x14ac:dyDescent="0.3">
      <c r="H306442" s="35"/>
    </row>
    <row r="306443" spans="8:8" x14ac:dyDescent="0.3">
      <c r="H306443" s="35"/>
    </row>
    <row r="306444" spans="8:8" x14ac:dyDescent="0.3">
      <c r="H306444" s="35"/>
    </row>
    <row r="306445" spans="8:8" x14ac:dyDescent="0.3">
      <c r="H306445" s="35"/>
    </row>
    <row r="306446" spans="8:8" x14ac:dyDescent="0.3">
      <c r="H306446" s="35"/>
    </row>
    <row r="306447" spans="8:8" x14ac:dyDescent="0.3">
      <c r="H306447" s="35"/>
    </row>
    <row r="306448" spans="8:8" x14ac:dyDescent="0.3">
      <c r="H306448" s="35"/>
    </row>
    <row r="306449" spans="8:8" x14ac:dyDescent="0.3">
      <c r="H306449" s="35"/>
    </row>
    <row r="306450" spans="8:8" x14ac:dyDescent="0.3">
      <c r="H306450" s="35"/>
    </row>
    <row r="306451" spans="8:8" x14ac:dyDescent="0.3">
      <c r="H306451" s="35"/>
    </row>
    <row r="306452" spans="8:8" x14ac:dyDescent="0.3">
      <c r="H306452" s="35"/>
    </row>
    <row r="306453" spans="8:8" x14ac:dyDescent="0.3">
      <c r="H306453" s="35"/>
    </row>
    <row r="306454" spans="8:8" x14ac:dyDescent="0.3">
      <c r="H306454" s="35"/>
    </row>
    <row r="306455" spans="8:8" x14ac:dyDescent="0.3">
      <c r="H306455" s="35"/>
    </row>
    <row r="306456" spans="8:8" x14ac:dyDescent="0.3">
      <c r="H306456" s="35"/>
    </row>
    <row r="306457" spans="8:8" x14ac:dyDescent="0.3">
      <c r="H306457" s="35"/>
    </row>
    <row r="306458" spans="8:8" x14ac:dyDescent="0.3">
      <c r="H306458" s="35"/>
    </row>
    <row r="306459" spans="8:8" x14ac:dyDescent="0.3">
      <c r="H306459" s="35"/>
    </row>
    <row r="306460" spans="8:8" x14ac:dyDescent="0.3">
      <c r="H306460" s="35"/>
    </row>
    <row r="306461" spans="8:8" x14ac:dyDescent="0.3">
      <c r="H306461" s="35"/>
    </row>
    <row r="306462" spans="8:8" x14ac:dyDescent="0.3">
      <c r="H306462" s="35"/>
    </row>
    <row r="306463" spans="8:8" x14ac:dyDescent="0.3">
      <c r="H306463" s="35"/>
    </row>
    <row r="306464" spans="8:8" x14ac:dyDescent="0.3">
      <c r="H306464" s="35"/>
    </row>
    <row r="306465" spans="8:8" x14ac:dyDescent="0.3">
      <c r="H306465" s="35"/>
    </row>
    <row r="306466" spans="8:8" x14ac:dyDescent="0.3">
      <c r="H306466" s="35"/>
    </row>
    <row r="306467" spans="8:8" x14ac:dyDescent="0.3">
      <c r="H306467" s="35"/>
    </row>
    <row r="306468" spans="8:8" x14ac:dyDescent="0.3">
      <c r="H306468" s="35"/>
    </row>
    <row r="306469" spans="8:8" x14ac:dyDescent="0.3">
      <c r="H306469" s="35"/>
    </row>
    <row r="306470" spans="8:8" x14ac:dyDescent="0.3">
      <c r="H306470" s="35"/>
    </row>
    <row r="306471" spans="8:8" x14ac:dyDescent="0.3">
      <c r="H306471" s="35"/>
    </row>
    <row r="306472" spans="8:8" x14ac:dyDescent="0.3">
      <c r="H306472" s="35"/>
    </row>
    <row r="306473" spans="8:8" x14ac:dyDescent="0.3">
      <c r="H306473" s="35"/>
    </row>
    <row r="306474" spans="8:8" x14ac:dyDescent="0.3">
      <c r="H306474" s="35"/>
    </row>
    <row r="306475" spans="8:8" x14ac:dyDescent="0.3">
      <c r="H306475" s="35"/>
    </row>
    <row r="306476" spans="8:8" x14ac:dyDescent="0.3">
      <c r="H306476" s="35"/>
    </row>
    <row r="306477" spans="8:8" x14ac:dyDescent="0.3">
      <c r="H306477" s="35"/>
    </row>
    <row r="306478" spans="8:8" x14ac:dyDescent="0.3">
      <c r="H306478" s="35"/>
    </row>
    <row r="306479" spans="8:8" x14ac:dyDescent="0.3">
      <c r="H306479" s="35"/>
    </row>
    <row r="306480" spans="8:8" x14ac:dyDescent="0.3">
      <c r="H306480" s="35"/>
    </row>
    <row r="306481" spans="8:8" x14ac:dyDescent="0.3">
      <c r="H306481" s="35"/>
    </row>
    <row r="306482" spans="8:8" x14ac:dyDescent="0.3">
      <c r="H306482" s="35"/>
    </row>
    <row r="306483" spans="8:8" x14ac:dyDescent="0.3">
      <c r="H306483" s="35"/>
    </row>
    <row r="306484" spans="8:8" x14ac:dyDescent="0.3">
      <c r="H306484" s="35"/>
    </row>
    <row r="306485" spans="8:8" x14ac:dyDescent="0.3">
      <c r="H306485" s="35"/>
    </row>
    <row r="306486" spans="8:8" x14ac:dyDescent="0.3">
      <c r="H306486" s="35"/>
    </row>
    <row r="306487" spans="8:8" x14ac:dyDescent="0.3">
      <c r="H306487" s="35"/>
    </row>
    <row r="306488" spans="8:8" x14ac:dyDescent="0.3">
      <c r="H306488" s="35"/>
    </row>
    <row r="306489" spans="8:8" x14ac:dyDescent="0.3">
      <c r="H306489" s="35"/>
    </row>
    <row r="306490" spans="8:8" x14ac:dyDescent="0.3">
      <c r="H306490" s="35"/>
    </row>
    <row r="306491" spans="8:8" x14ac:dyDescent="0.3">
      <c r="H306491" s="35"/>
    </row>
    <row r="306492" spans="8:8" x14ac:dyDescent="0.3">
      <c r="H306492" s="35"/>
    </row>
    <row r="306493" spans="8:8" x14ac:dyDescent="0.3">
      <c r="H306493" s="35"/>
    </row>
    <row r="306494" spans="8:8" x14ac:dyDescent="0.3">
      <c r="H306494" s="35"/>
    </row>
    <row r="306495" spans="8:8" x14ac:dyDescent="0.3">
      <c r="H306495" s="35"/>
    </row>
    <row r="306496" spans="8:8" x14ac:dyDescent="0.3">
      <c r="H306496" s="35"/>
    </row>
    <row r="306497" spans="8:8" x14ac:dyDescent="0.3">
      <c r="H306497" s="35"/>
    </row>
    <row r="306498" spans="8:8" x14ac:dyDescent="0.3">
      <c r="H306498" s="35"/>
    </row>
    <row r="306499" spans="8:8" x14ac:dyDescent="0.3">
      <c r="H306499" s="35"/>
    </row>
    <row r="306500" spans="8:8" x14ac:dyDescent="0.3">
      <c r="H306500" s="35"/>
    </row>
    <row r="306501" spans="8:8" x14ac:dyDescent="0.3">
      <c r="H306501" s="35"/>
    </row>
    <row r="306502" spans="8:8" x14ac:dyDescent="0.3">
      <c r="H306502" s="35"/>
    </row>
    <row r="306503" spans="8:8" x14ac:dyDescent="0.3">
      <c r="H306503" s="35"/>
    </row>
    <row r="306504" spans="8:8" x14ac:dyDescent="0.3">
      <c r="H306504" s="35"/>
    </row>
    <row r="306505" spans="8:8" x14ac:dyDescent="0.3">
      <c r="H306505" s="35"/>
    </row>
    <row r="306506" spans="8:8" x14ac:dyDescent="0.3">
      <c r="H306506" s="35"/>
    </row>
    <row r="306507" spans="8:8" x14ac:dyDescent="0.3">
      <c r="H306507" s="35"/>
    </row>
    <row r="306508" spans="8:8" x14ac:dyDescent="0.3">
      <c r="H306508" s="35"/>
    </row>
    <row r="306509" spans="8:8" x14ac:dyDescent="0.3">
      <c r="H306509" s="35"/>
    </row>
    <row r="306510" spans="8:8" x14ac:dyDescent="0.3">
      <c r="H306510" s="35"/>
    </row>
    <row r="306511" spans="8:8" x14ac:dyDescent="0.3">
      <c r="H306511" s="35"/>
    </row>
    <row r="306512" spans="8:8" x14ac:dyDescent="0.3">
      <c r="H306512" s="35"/>
    </row>
    <row r="306513" spans="8:8" x14ac:dyDescent="0.3">
      <c r="H306513" s="35"/>
    </row>
    <row r="306514" spans="8:8" x14ac:dyDescent="0.3">
      <c r="H306514" s="35"/>
    </row>
    <row r="306515" spans="8:8" x14ac:dyDescent="0.3">
      <c r="H306515" s="35"/>
    </row>
    <row r="306516" spans="8:8" x14ac:dyDescent="0.3">
      <c r="H306516" s="35"/>
    </row>
    <row r="306517" spans="8:8" x14ac:dyDescent="0.3">
      <c r="H306517" s="35"/>
    </row>
    <row r="306518" spans="8:8" x14ac:dyDescent="0.3">
      <c r="H306518" s="35"/>
    </row>
    <row r="306519" spans="8:8" x14ac:dyDescent="0.3">
      <c r="H306519" s="35"/>
    </row>
    <row r="306520" spans="8:8" x14ac:dyDescent="0.3">
      <c r="H306520" s="35"/>
    </row>
    <row r="306521" spans="8:8" x14ac:dyDescent="0.3">
      <c r="H306521" s="35"/>
    </row>
    <row r="306522" spans="8:8" x14ac:dyDescent="0.3">
      <c r="H306522" s="35"/>
    </row>
    <row r="306523" spans="8:8" x14ac:dyDescent="0.3">
      <c r="H306523" s="35"/>
    </row>
    <row r="306524" spans="8:8" x14ac:dyDescent="0.3">
      <c r="H306524" s="35"/>
    </row>
    <row r="306525" spans="8:8" x14ac:dyDescent="0.3">
      <c r="H306525" s="35"/>
    </row>
    <row r="306526" spans="8:8" x14ac:dyDescent="0.3">
      <c r="H306526" s="35"/>
    </row>
    <row r="306527" spans="8:8" x14ac:dyDescent="0.3">
      <c r="H306527" s="35"/>
    </row>
    <row r="306528" spans="8:8" x14ac:dyDescent="0.3">
      <c r="H306528" s="35"/>
    </row>
    <row r="306529" spans="8:8" x14ac:dyDescent="0.3">
      <c r="H306529" s="35"/>
    </row>
    <row r="306530" spans="8:8" x14ac:dyDescent="0.3">
      <c r="H306530" s="35"/>
    </row>
    <row r="306531" spans="8:8" x14ac:dyDescent="0.3">
      <c r="H306531" s="35"/>
    </row>
    <row r="306532" spans="8:8" x14ac:dyDescent="0.3">
      <c r="H306532" s="35"/>
    </row>
    <row r="306533" spans="8:8" x14ac:dyDescent="0.3">
      <c r="H306533" s="35"/>
    </row>
    <row r="306534" spans="8:8" x14ac:dyDescent="0.3">
      <c r="H306534" s="35"/>
    </row>
    <row r="306535" spans="8:8" x14ac:dyDescent="0.3">
      <c r="H306535" s="35"/>
    </row>
    <row r="306536" spans="8:8" x14ac:dyDescent="0.3">
      <c r="H306536" s="35"/>
    </row>
    <row r="306537" spans="8:8" x14ac:dyDescent="0.3">
      <c r="H306537" s="35"/>
    </row>
    <row r="306538" spans="8:8" x14ac:dyDescent="0.3">
      <c r="H306538" s="35"/>
    </row>
    <row r="306539" spans="8:8" x14ac:dyDescent="0.3">
      <c r="H306539" s="35"/>
    </row>
    <row r="306540" spans="8:8" x14ac:dyDescent="0.3">
      <c r="H306540" s="35"/>
    </row>
    <row r="306541" spans="8:8" x14ac:dyDescent="0.3">
      <c r="H306541" s="35"/>
    </row>
    <row r="306542" spans="8:8" x14ac:dyDescent="0.3">
      <c r="H306542" s="35"/>
    </row>
    <row r="306543" spans="8:8" x14ac:dyDescent="0.3">
      <c r="H306543" s="35"/>
    </row>
    <row r="306544" spans="8:8" x14ac:dyDescent="0.3">
      <c r="H306544" s="35"/>
    </row>
    <row r="306545" spans="8:8" x14ac:dyDescent="0.3">
      <c r="H306545" s="35"/>
    </row>
    <row r="306546" spans="8:8" x14ac:dyDescent="0.3">
      <c r="H306546" s="35"/>
    </row>
    <row r="306547" spans="8:8" x14ac:dyDescent="0.3">
      <c r="H306547" s="35"/>
    </row>
    <row r="306548" spans="8:8" x14ac:dyDescent="0.3">
      <c r="H306548" s="35"/>
    </row>
    <row r="306549" spans="8:8" x14ac:dyDescent="0.3">
      <c r="H306549" s="35"/>
    </row>
    <row r="306550" spans="8:8" x14ac:dyDescent="0.3">
      <c r="H306550" s="35"/>
    </row>
    <row r="306551" spans="8:8" x14ac:dyDescent="0.3">
      <c r="H306551" s="35"/>
    </row>
    <row r="306552" spans="8:8" x14ac:dyDescent="0.3">
      <c r="H306552" s="35"/>
    </row>
    <row r="306553" spans="8:8" x14ac:dyDescent="0.3">
      <c r="H306553" s="35"/>
    </row>
    <row r="306554" spans="8:8" x14ac:dyDescent="0.3">
      <c r="H306554" s="35"/>
    </row>
    <row r="306555" spans="8:8" x14ac:dyDescent="0.3">
      <c r="H306555" s="35"/>
    </row>
    <row r="306556" spans="8:8" x14ac:dyDescent="0.3">
      <c r="H306556" s="35"/>
    </row>
    <row r="306557" spans="8:8" x14ac:dyDescent="0.3">
      <c r="H306557" s="35"/>
    </row>
    <row r="306558" spans="8:8" x14ac:dyDescent="0.3">
      <c r="H306558" s="35"/>
    </row>
    <row r="306559" spans="8:8" x14ac:dyDescent="0.3">
      <c r="H306559" s="35"/>
    </row>
    <row r="306560" spans="8:8" x14ac:dyDescent="0.3">
      <c r="H306560" s="35"/>
    </row>
    <row r="306561" spans="8:8" x14ac:dyDescent="0.3">
      <c r="H306561" s="35"/>
    </row>
    <row r="306562" spans="8:8" x14ac:dyDescent="0.3">
      <c r="H306562" s="35"/>
    </row>
    <row r="306563" spans="8:8" x14ac:dyDescent="0.3">
      <c r="H306563" s="35"/>
    </row>
    <row r="306564" spans="8:8" x14ac:dyDescent="0.3">
      <c r="H306564" s="35"/>
    </row>
    <row r="306565" spans="8:8" x14ac:dyDescent="0.3">
      <c r="H306565" s="35"/>
    </row>
    <row r="306566" spans="8:8" x14ac:dyDescent="0.3">
      <c r="H306566" s="35"/>
    </row>
    <row r="306567" spans="8:8" x14ac:dyDescent="0.3">
      <c r="H306567" s="35"/>
    </row>
    <row r="306568" spans="8:8" x14ac:dyDescent="0.3">
      <c r="H306568" s="35"/>
    </row>
    <row r="306569" spans="8:8" x14ac:dyDescent="0.3">
      <c r="H306569" s="35"/>
    </row>
    <row r="306570" spans="8:8" x14ac:dyDescent="0.3">
      <c r="H306570" s="35"/>
    </row>
    <row r="306571" spans="8:8" x14ac:dyDescent="0.3">
      <c r="H306571" s="35"/>
    </row>
    <row r="306572" spans="8:8" x14ac:dyDescent="0.3">
      <c r="H306572" s="35"/>
    </row>
    <row r="306573" spans="8:8" x14ac:dyDescent="0.3">
      <c r="H306573" s="35"/>
    </row>
    <row r="306574" spans="8:8" x14ac:dyDescent="0.3">
      <c r="H306574" s="35"/>
    </row>
    <row r="306575" spans="8:8" x14ac:dyDescent="0.3">
      <c r="H306575" s="35"/>
    </row>
    <row r="306576" spans="8:8" x14ac:dyDescent="0.3">
      <c r="H306576" s="35"/>
    </row>
    <row r="306577" spans="8:8" x14ac:dyDescent="0.3">
      <c r="H306577" s="35"/>
    </row>
    <row r="306578" spans="8:8" x14ac:dyDescent="0.3">
      <c r="H306578" s="35"/>
    </row>
    <row r="306579" spans="8:8" x14ac:dyDescent="0.3">
      <c r="H306579" s="35"/>
    </row>
    <row r="306580" spans="8:8" x14ac:dyDescent="0.3">
      <c r="H306580" s="35"/>
    </row>
    <row r="306581" spans="8:8" x14ac:dyDescent="0.3">
      <c r="H306581" s="35"/>
    </row>
    <row r="306582" spans="8:8" x14ac:dyDescent="0.3">
      <c r="H306582" s="35"/>
    </row>
    <row r="306583" spans="8:8" x14ac:dyDescent="0.3">
      <c r="H306583" s="35"/>
    </row>
    <row r="306584" spans="8:8" x14ac:dyDescent="0.3">
      <c r="H306584" s="35"/>
    </row>
    <row r="306585" spans="8:8" x14ac:dyDescent="0.3">
      <c r="H306585" s="35"/>
    </row>
    <row r="306586" spans="8:8" x14ac:dyDescent="0.3">
      <c r="H306586" s="35"/>
    </row>
    <row r="306587" spans="8:8" x14ac:dyDescent="0.3">
      <c r="H306587" s="35"/>
    </row>
    <row r="306588" spans="8:8" x14ac:dyDescent="0.3">
      <c r="H306588" s="35"/>
    </row>
    <row r="306589" spans="8:8" x14ac:dyDescent="0.3">
      <c r="H306589" s="35"/>
    </row>
    <row r="306590" spans="8:8" x14ac:dyDescent="0.3">
      <c r="H306590" s="35"/>
    </row>
    <row r="306591" spans="8:8" x14ac:dyDescent="0.3">
      <c r="H306591" s="35"/>
    </row>
    <row r="306592" spans="8:8" x14ac:dyDescent="0.3">
      <c r="H306592" s="35"/>
    </row>
    <row r="306593" spans="8:8" x14ac:dyDescent="0.3">
      <c r="H306593" s="35"/>
    </row>
    <row r="306594" spans="8:8" x14ac:dyDescent="0.3">
      <c r="H306594" s="35"/>
    </row>
    <row r="306595" spans="8:8" x14ac:dyDescent="0.3">
      <c r="H306595" s="35"/>
    </row>
    <row r="306596" spans="8:8" x14ac:dyDescent="0.3">
      <c r="H306596" s="35"/>
    </row>
    <row r="306597" spans="8:8" x14ac:dyDescent="0.3">
      <c r="H306597" s="35"/>
    </row>
    <row r="306598" spans="8:8" x14ac:dyDescent="0.3">
      <c r="H306598" s="35"/>
    </row>
    <row r="306599" spans="8:8" x14ac:dyDescent="0.3">
      <c r="H306599" s="35"/>
    </row>
    <row r="306600" spans="8:8" x14ac:dyDescent="0.3">
      <c r="H306600" s="35"/>
    </row>
    <row r="306601" spans="8:8" x14ac:dyDescent="0.3">
      <c r="H306601" s="35"/>
    </row>
    <row r="306602" spans="8:8" x14ac:dyDescent="0.3">
      <c r="H306602" s="35"/>
    </row>
    <row r="306603" spans="8:8" x14ac:dyDescent="0.3">
      <c r="H306603" s="35"/>
    </row>
    <row r="306604" spans="8:8" x14ac:dyDescent="0.3">
      <c r="H306604" s="35"/>
    </row>
    <row r="306605" spans="8:8" x14ac:dyDescent="0.3">
      <c r="H306605" s="35"/>
    </row>
    <row r="306606" spans="8:8" x14ac:dyDescent="0.3">
      <c r="H306606" s="35"/>
    </row>
    <row r="306607" spans="8:8" x14ac:dyDescent="0.3">
      <c r="H306607" s="35"/>
    </row>
    <row r="306608" spans="8:8" x14ac:dyDescent="0.3">
      <c r="H306608" s="35"/>
    </row>
    <row r="306609" spans="8:8" x14ac:dyDescent="0.3">
      <c r="H306609" s="35"/>
    </row>
    <row r="306610" spans="8:8" x14ac:dyDescent="0.3">
      <c r="H306610" s="35"/>
    </row>
    <row r="306611" spans="8:8" x14ac:dyDescent="0.3">
      <c r="H306611" s="35"/>
    </row>
    <row r="306612" spans="8:8" x14ac:dyDescent="0.3">
      <c r="H306612" s="35"/>
    </row>
    <row r="306613" spans="8:8" x14ac:dyDescent="0.3">
      <c r="H306613" s="35"/>
    </row>
    <row r="306614" spans="8:8" x14ac:dyDescent="0.3">
      <c r="H306614" s="35"/>
    </row>
    <row r="306615" spans="8:8" x14ac:dyDescent="0.3">
      <c r="H306615" s="35"/>
    </row>
    <row r="306616" spans="8:8" x14ac:dyDescent="0.3">
      <c r="H306616" s="35"/>
    </row>
    <row r="306617" spans="8:8" x14ac:dyDescent="0.3">
      <c r="H306617" s="35"/>
    </row>
    <row r="306618" spans="8:8" x14ac:dyDescent="0.3">
      <c r="H306618" s="35"/>
    </row>
    <row r="306619" spans="8:8" x14ac:dyDescent="0.3">
      <c r="H306619" s="35"/>
    </row>
    <row r="306620" spans="8:8" x14ac:dyDescent="0.3">
      <c r="H306620" s="35"/>
    </row>
    <row r="306621" spans="8:8" x14ac:dyDescent="0.3">
      <c r="H306621" s="35"/>
    </row>
    <row r="306622" spans="8:8" x14ac:dyDescent="0.3">
      <c r="H306622" s="35"/>
    </row>
    <row r="306623" spans="8:8" x14ac:dyDescent="0.3">
      <c r="H306623" s="35"/>
    </row>
    <row r="306624" spans="8:8" x14ac:dyDescent="0.3">
      <c r="H306624" s="35"/>
    </row>
    <row r="306625" spans="8:8" x14ac:dyDescent="0.3">
      <c r="H306625" s="35"/>
    </row>
    <row r="306626" spans="8:8" x14ac:dyDescent="0.3">
      <c r="H306626" s="35"/>
    </row>
    <row r="306627" spans="8:8" x14ac:dyDescent="0.3">
      <c r="H306627" s="35"/>
    </row>
    <row r="306628" spans="8:8" x14ac:dyDescent="0.3">
      <c r="H306628" s="35"/>
    </row>
    <row r="306629" spans="8:8" x14ac:dyDescent="0.3">
      <c r="H306629" s="35"/>
    </row>
    <row r="306630" spans="8:8" x14ac:dyDescent="0.3">
      <c r="H306630" s="35"/>
    </row>
    <row r="306631" spans="8:8" x14ac:dyDescent="0.3">
      <c r="H306631" s="35"/>
    </row>
    <row r="306632" spans="8:8" x14ac:dyDescent="0.3">
      <c r="H306632" s="35"/>
    </row>
    <row r="306633" spans="8:8" x14ac:dyDescent="0.3">
      <c r="H306633" s="35"/>
    </row>
    <row r="306634" spans="8:8" x14ac:dyDescent="0.3">
      <c r="H306634" s="35"/>
    </row>
    <row r="306635" spans="8:8" x14ac:dyDescent="0.3">
      <c r="H306635" s="35"/>
    </row>
    <row r="306636" spans="8:8" x14ac:dyDescent="0.3">
      <c r="H306636" s="35"/>
    </row>
    <row r="306637" spans="8:8" x14ac:dyDescent="0.3">
      <c r="H306637" s="35"/>
    </row>
    <row r="306638" spans="8:8" x14ac:dyDescent="0.3">
      <c r="H306638" s="35"/>
    </row>
    <row r="306639" spans="8:8" x14ac:dyDescent="0.3">
      <c r="H306639" s="35"/>
    </row>
    <row r="306640" spans="8:8" x14ac:dyDescent="0.3">
      <c r="H306640" s="35"/>
    </row>
    <row r="306641" spans="8:8" x14ac:dyDescent="0.3">
      <c r="H306641" s="35"/>
    </row>
    <row r="306642" spans="8:8" x14ac:dyDescent="0.3">
      <c r="H306642" s="35"/>
    </row>
    <row r="306643" spans="8:8" x14ac:dyDescent="0.3">
      <c r="H306643" s="35"/>
    </row>
    <row r="306644" spans="8:8" x14ac:dyDescent="0.3">
      <c r="H306644" s="35"/>
    </row>
    <row r="306645" spans="8:8" x14ac:dyDescent="0.3">
      <c r="H306645" s="35"/>
    </row>
    <row r="306646" spans="8:8" x14ac:dyDescent="0.3">
      <c r="H306646" s="35"/>
    </row>
    <row r="306647" spans="8:8" x14ac:dyDescent="0.3">
      <c r="H306647" s="35"/>
    </row>
    <row r="306648" spans="8:8" x14ac:dyDescent="0.3">
      <c r="H306648" s="35"/>
    </row>
    <row r="306649" spans="8:8" x14ac:dyDescent="0.3">
      <c r="H306649" s="35"/>
    </row>
    <row r="306650" spans="8:8" x14ac:dyDescent="0.3">
      <c r="H306650" s="35"/>
    </row>
    <row r="306651" spans="8:8" x14ac:dyDescent="0.3">
      <c r="H306651" s="35"/>
    </row>
    <row r="306652" spans="8:8" x14ac:dyDescent="0.3">
      <c r="H306652" s="35"/>
    </row>
    <row r="306653" spans="8:8" x14ac:dyDescent="0.3">
      <c r="H306653" s="35"/>
    </row>
    <row r="306654" spans="8:8" x14ac:dyDescent="0.3">
      <c r="H306654" s="35"/>
    </row>
    <row r="306655" spans="8:8" x14ac:dyDescent="0.3">
      <c r="H306655" s="35"/>
    </row>
    <row r="306656" spans="8:8" x14ac:dyDescent="0.3">
      <c r="H306656" s="35"/>
    </row>
    <row r="306657" spans="8:8" x14ac:dyDescent="0.3">
      <c r="H306657" s="35"/>
    </row>
    <row r="306658" spans="8:8" x14ac:dyDescent="0.3">
      <c r="H306658" s="35"/>
    </row>
    <row r="306659" spans="8:8" x14ac:dyDescent="0.3">
      <c r="H306659" s="35"/>
    </row>
    <row r="306660" spans="8:8" x14ac:dyDescent="0.3">
      <c r="H306660" s="35"/>
    </row>
    <row r="306661" spans="8:8" x14ac:dyDescent="0.3">
      <c r="H306661" s="35"/>
    </row>
    <row r="306662" spans="8:8" x14ac:dyDescent="0.3">
      <c r="H306662" s="35"/>
    </row>
    <row r="306663" spans="8:8" x14ac:dyDescent="0.3">
      <c r="H306663" s="35"/>
    </row>
    <row r="306664" spans="8:8" x14ac:dyDescent="0.3">
      <c r="H306664" s="35"/>
    </row>
    <row r="306665" spans="8:8" x14ac:dyDescent="0.3">
      <c r="H306665" s="35"/>
    </row>
    <row r="306666" spans="8:8" x14ac:dyDescent="0.3">
      <c r="H306666" s="35"/>
    </row>
    <row r="306667" spans="8:8" x14ac:dyDescent="0.3">
      <c r="H306667" s="35"/>
    </row>
    <row r="306668" spans="8:8" x14ac:dyDescent="0.3">
      <c r="H306668" s="35"/>
    </row>
    <row r="306669" spans="8:8" x14ac:dyDescent="0.3">
      <c r="H306669" s="35"/>
    </row>
    <row r="306670" spans="8:8" x14ac:dyDescent="0.3">
      <c r="H306670" s="35"/>
    </row>
    <row r="306671" spans="8:8" x14ac:dyDescent="0.3">
      <c r="H306671" s="35"/>
    </row>
    <row r="306672" spans="8:8" x14ac:dyDescent="0.3">
      <c r="H306672" s="35"/>
    </row>
    <row r="306673" spans="8:8" x14ac:dyDescent="0.3">
      <c r="H306673" s="35"/>
    </row>
    <row r="306674" spans="8:8" x14ac:dyDescent="0.3">
      <c r="H306674" s="35"/>
    </row>
    <row r="306675" spans="8:8" x14ac:dyDescent="0.3">
      <c r="H306675" s="35"/>
    </row>
    <row r="306676" spans="8:8" x14ac:dyDescent="0.3">
      <c r="H306676" s="35"/>
    </row>
    <row r="306677" spans="8:8" x14ac:dyDescent="0.3">
      <c r="H306677" s="35"/>
    </row>
    <row r="306678" spans="8:8" x14ac:dyDescent="0.3">
      <c r="H306678" s="35"/>
    </row>
    <row r="306679" spans="8:8" x14ac:dyDescent="0.3">
      <c r="H306679" s="35"/>
    </row>
    <row r="306680" spans="8:8" x14ac:dyDescent="0.3">
      <c r="H306680" s="35"/>
    </row>
    <row r="306681" spans="8:8" x14ac:dyDescent="0.3">
      <c r="H306681" s="35"/>
    </row>
    <row r="306682" spans="8:8" x14ac:dyDescent="0.3">
      <c r="H306682" s="35"/>
    </row>
    <row r="306683" spans="8:8" x14ac:dyDescent="0.3">
      <c r="H306683" s="35"/>
    </row>
    <row r="306684" spans="8:8" x14ac:dyDescent="0.3">
      <c r="H306684" s="35"/>
    </row>
    <row r="306685" spans="8:8" x14ac:dyDescent="0.3">
      <c r="H306685" s="35"/>
    </row>
    <row r="306686" spans="8:8" x14ac:dyDescent="0.3">
      <c r="H306686" s="35"/>
    </row>
    <row r="306687" spans="8:8" x14ac:dyDescent="0.3">
      <c r="H306687" s="35"/>
    </row>
    <row r="306688" spans="8:8" x14ac:dyDescent="0.3">
      <c r="H306688" s="35"/>
    </row>
    <row r="306689" spans="8:8" x14ac:dyDescent="0.3">
      <c r="H306689" s="35"/>
    </row>
    <row r="306690" spans="8:8" x14ac:dyDescent="0.3">
      <c r="H306690" s="35"/>
    </row>
    <row r="306691" spans="8:8" x14ac:dyDescent="0.3">
      <c r="H306691" s="35"/>
    </row>
    <row r="306692" spans="8:8" x14ac:dyDescent="0.3">
      <c r="H306692" s="35"/>
    </row>
    <row r="306693" spans="8:8" x14ac:dyDescent="0.3">
      <c r="H306693" s="35"/>
    </row>
    <row r="306694" spans="8:8" x14ac:dyDescent="0.3">
      <c r="H306694" s="35"/>
    </row>
    <row r="306695" spans="8:8" x14ac:dyDescent="0.3">
      <c r="H306695" s="35"/>
    </row>
    <row r="306696" spans="8:8" x14ac:dyDescent="0.3">
      <c r="H306696" s="35"/>
    </row>
    <row r="306697" spans="8:8" x14ac:dyDescent="0.3">
      <c r="H306697" s="35"/>
    </row>
    <row r="306698" spans="8:8" x14ac:dyDescent="0.3">
      <c r="H306698" s="35"/>
    </row>
    <row r="306699" spans="8:8" x14ac:dyDescent="0.3">
      <c r="H306699" s="35"/>
    </row>
    <row r="306700" spans="8:8" x14ac:dyDescent="0.3">
      <c r="H306700" s="35"/>
    </row>
    <row r="306701" spans="8:8" x14ac:dyDescent="0.3">
      <c r="H306701" s="35"/>
    </row>
    <row r="306702" spans="8:8" x14ac:dyDescent="0.3">
      <c r="H306702" s="35"/>
    </row>
    <row r="306703" spans="8:8" x14ac:dyDescent="0.3">
      <c r="H306703" s="35"/>
    </row>
    <row r="306704" spans="8:8" x14ac:dyDescent="0.3">
      <c r="H306704" s="35"/>
    </row>
    <row r="306705" spans="8:8" x14ac:dyDescent="0.3">
      <c r="H306705" s="35"/>
    </row>
    <row r="306706" spans="8:8" x14ac:dyDescent="0.3">
      <c r="H306706" s="35"/>
    </row>
    <row r="306707" spans="8:8" x14ac:dyDescent="0.3">
      <c r="H306707" s="35"/>
    </row>
    <row r="306708" spans="8:8" x14ac:dyDescent="0.3">
      <c r="H306708" s="35"/>
    </row>
    <row r="306709" spans="8:8" x14ac:dyDescent="0.3">
      <c r="H306709" s="35"/>
    </row>
    <row r="306710" spans="8:8" x14ac:dyDescent="0.3">
      <c r="H306710" s="35"/>
    </row>
    <row r="306711" spans="8:8" x14ac:dyDescent="0.3">
      <c r="H306711" s="35"/>
    </row>
    <row r="306712" spans="8:8" x14ac:dyDescent="0.3">
      <c r="H306712" s="35"/>
    </row>
    <row r="306713" spans="8:8" x14ac:dyDescent="0.3">
      <c r="H306713" s="35"/>
    </row>
    <row r="306714" spans="8:8" x14ac:dyDescent="0.3">
      <c r="H306714" s="35"/>
    </row>
    <row r="306715" spans="8:8" x14ac:dyDescent="0.3">
      <c r="H306715" s="35"/>
    </row>
    <row r="306716" spans="8:8" x14ac:dyDescent="0.3">
      <c r="H306716" s="35"/>
    </row>
    <row r="306717" spans="8:8" x14ac:dyDescent="0.3">
      <c r="H306717" s="35"/>
    </row>
    <row r="306718" spans="8:8" x14ac:dyDescent="0.3">
      <c r="H306718" s="35"/>
    </row>
    <row r="306719" spans="8:8" x14ac:dyDescent="0.3">
      <c r="H306719" s="35"/>
    </row>
    <row r="306720" spans="8:8" x14ac:dyDescent="0.3">
      <c r="H306720" s="35"/>
    </row>
    <row r="306721" spans="8:8" x14ac:dyDescent="0.3">
      <c r="H306721" s="35"/>
    </row>
    <row r="306722" spans="8:8" x14ac:dyDescent="0.3">
      <c r="H306722" s="35"/>
    </row>
    <row r="306723" spans="8:8" x14ac:dyDescent="0.3">
      <c r="H306723" s="35"/>
    </row>
    <row r="306724" spans="8:8" x14ac:dyDescent="0.3">
      <c r="H306724" s="35"/>
    </row>
    <row r="306725" spans="8:8" x14ac:dyDescent="0.3">
      <c r="H306725" s="35"/>
    </row>
    <row r="306726" spans="8:8" x14ac:dyDescent="0.3">
      <c r="H306726" s="35"/>
    </row>
    <row r="306727" spans="8:8" x14ac:dyDescent="0.3">
      <c r="H306727" s="35"/>
    </row>
    <row r="306728" spans="8:8" x14ac:dyDescent="0.3">
      <c r="H306728" s="35"/>
    </row>
    <row r="306729" spans="8:8" x14ac:dyDescent="0.3">
      <c r="H306729" s="35"/>
    </row>
    <row r="306730" spans="8:8" x14ac:dyDescent="0.3">
      <c r="H306730" s="35"/>
    </row>
    <row r="306731" spans="8:8" x14ac:dyDescent="0.3">
      <c r="H306731" s="35"/>
    </row>
    <row r="306732" spans="8:8" x14ac:dyDescent="0.3">
      <c r="H306732" s="35"/>
    </row>
    <row r="306733" spans="8:8" x14ac:dyDescent="0.3">
      <c r="H306733" s="35"/>
    </row>
    <row r="306734" spans="8:8" x14ac:dyDescent="0.3">
      <c r="H306734" s="35"/>
    </row>
    <row r="306735" spans="8:8" x14ac:dyDescent="0.3">
      <c r="H306735" s="35"/>
    </row>
    <row r="306736" spans="8:8" x14ac:dyDescent="0.3">
      <c r="H306736" s="35"/>
    </row>
    <row r="306737" spans="8:8" x14ac:dyDescent="0.3">
      <c r="H306737" s="35"/>
    </row>
    <row r="306738" spans="8:8" x14ac:dyDescent="0.3">
      <c r="H306738" s="35"/>
    </row>
    <row r="306739" spans="8:8" x14ac:dyDescent="0.3">
      <c r="H306739" s="35"/>
    </row>
    <row r="306740" spans="8:8" x14ac:dyDescent="0.3">
      <c r="H306740" s="35"/>
    </row>
    <row r="306741" spans="8:8" x14ac:dyDescent="0.3">
      <c r="H306741" s="35"/>
    </row>
    <row r="306742" spans="8:8" x14ac:dyDescent="0.3">
      <c r="H306742" s="35"/>
    </row>
    <row r="306743" spans="8:8" x14ac:dyDescent="0.3">
      <c r="H306743" s="35"/>
    </row>
    <row r="306744" spans="8:8" x14ac:dyDescent="0.3">
      <c r="H306744" s="35"/>
    </row>
    <row r="306745" spans="8:8" x14ac:dyDescent="0.3">
      <c r="H306745" s="35"/>
    </row>
    <row r="306746" spans="8:8" x14ac:dyDescent="0.3">
      <c r="H306746" s="35"/>
    </row>
    <row r="306747" spans="8:8" x14ac:dyDescent="0.3">
      <c r="H306747" s="35"/>
    </row>
    <row r="306748" spans="8:8" x14ac:dyDescent="0.3">
      <c r="H306748" s="35"/>
    </row>
    <row r="306749" spans="8:8" x14ac:dyDescent="0.3">
      <c r="H306749" s="35"/>
    </row>
    <row r="306750" spans="8:8" x14ac:dyDescent="0.3">
      <c r="H306750" s="35"/>
    </row>
    <row r="306751" spans="8:8" x14ac:dyDescent="0.3">
      <c r="H306751" s="35"/>
    </row>
    <row r="306752" spans="8:8" x14ac:dyDescent="0.3">
      <c r="H306752" s="35"/>
    </row>
    <row r="306753" spans="8:8" x14ac:dyDescent="0.3">
      <c r="H306753" s="35"/>
    </row>
    <row r="306754" spans="8:8" x14ac:dyDescent="0.3">
      <c r="H306754" s="35"/>
    </row>
    <row r="306755" spans="8:8" x14ac:dyDescent="0.3">
      <c r="H306755" s="35"/>
    </row>
    <row r="306756" spans="8:8" x14ac:dyDescent="0.3">
      <c r="H306756" s="35"/>
    </row>
    <row r="306757" spans="8:8" x14ac:dyDescent="0.3">
      <c r="H306757" s="35"/>
    </row>
    <row r="306758" spans="8:8" x14ac:dyDescent="0.3">
      <c r="H306758" s="35"/>
    </row>
    <row r="306759" spans="8:8" x14ac:dyDescent="0.3">
      <c r="H306759" s="35"/>
    </row>
    <row r="306760" spans="8:8" x14ac:dyDescent="0.3">
      <c r="H306760" s="35"/>
    </row>
    <row r="306761" spans="8:8" x14ac:dyDescent="0.3">
      <c r="H306761" s="35"/>
    </row>
    <row r="306762" spans="8:8" x14ac:dyDescent="0.3">
      <c r="H306762" s="35"/>
    </row>
    <row r="306763" spans="8:8" x14ac:dyDescent="0.3">
      <c r="H306763" s="35"/>
    </row>
    <row r="306764" spans="8:8" x14ac:dyDescent="0.3">
      <c r="H306764" s="35"/>
    </row>
    <row r="306765" spans="8:8" x14ac:dyDescent="0.3">
      <c r="H306765" s="35"/>
    </row>
    <row r="306766" spans="8:8" x14ac:dyDescent="0.3">
      <c r="H306766" s="35"/>
    </row>
    <row r="306767" spans="8:8" x14ac:dyDescent="0.3">
      <c r="H306767" s="35"/>
    </row>
    <row r="306768" spans="8:8" x14ac:dyDescent="0.3">
      <c r="H306768" s="35"/>
    </row>
    <row r="306769" spans="8:8" x14ac:dyDescent="0.3">
      <c r="H306769" s="35"/>
    </row>
    <row r="306770" spans="8:8" x14ac:dyDescent="0.3">
      <c r="H306770" s="35"/>
    </row>
    <row r="306771" spans="8:8" x14ac:dyDescent="0.3">
      <c r="H306771" s="35"/>
    </row>
    <row r="306772" spans="8:8" x14ac:dyDescent="0.3">
      <c r="H306772" s="35"/>
    </row>
    <row r="306773" spans="8:8" x14ac:dyDescent="0.3">
      <c r="H306773" s="35"/>
    </row>
    <row r="306774" spans="8:8" x14ac:dyDescent="0.3">
      <c r="H306774" s="35"/>
    </row>
    <row r="306775" spans="8:8" x14ac:dyDescent="0.3">
      <c r="H306775" s="35"/>
    </row>
    <row r="306776" spans="8:8" x14ac:dyDescent="0.3">
      <c r="H306776" s="35"/>
    </row>
    <row r="306777" spans="8:8" x14ac:dyDescent="0.3">
      <c r="H306777" s="35"/>
    </row>
    <row r="306778" spans="8:8" x14ac:dyDescent="0.3">
      <c r="H306778" s="35"/>
    </row>
    <row r="306779" spans="8:8" x14ac:dyDescent="0.3">
      <c r="H306779" s="35"/>
    </row>
    <row r="306780" spans="8:8" x14ac:dyDescent="0.3">
      <c r="H306780" s="35"/>
    </row>
    <row r="306781" spans="8:8" x14ac:dyDescent="0.3">
      <c r="H306781" s="35"/>
    </row>
    <row r="306782" spans="8:8" x14ac:dyDescent="0.3">
      <c r="H306782" s="35"/>
    </row>
    <row r="306783" spans="8:8" x14ac:dyDescent="0.3">
      <c r="H306783" s="35"/>
    </row>
    <row r="306784" spans="8:8" x14ac:dyDescent="0.3">
      <c r="H306784" s="35"/>
    </row>
    <row r="306785" spans="8:8" x14ac:dyDescent="0.3">
      <c r="H306785" s="35"/>
    </row>
    <row r="306786" spans="8:8" x14ac:dyDescent="0.3">
      <c r="H306786" s="35"/>
    </row>
    <row r="306787" spans="8:8" x14ac:dyDescent="0.3">
      <c r="H306787" s="35"/>
    </row>
    <row r="306788" spans="8:8" x14ac:dyDescent="0.3">
      <c r="H306788" s="35"/>
    </row>
    <row r="306789" spans="8:8" x14ac:dyDescent="0.3">
      <c r="H306789" s="35"/>
    </row>
    <row r="306790" spans="8:8" x14ac:dyDescent="0.3">
      <c r="H306790" s="35"/>
    </row>
    <row r="306791" spans="8:8" x14ac:dyDescent="0.3">
      <c r="H306791" s="35"/>
    </row>
    <row r="306792" spans="8:8" x14ac:dyDescent="0.3">
      <c r="H306792" s="35"/>
    </row>
    <row r="306793" spans="8:8" x14ac:dyDescent="0.3">
      <c r="H306793" s="35"/>
    </row>
    <row r="306794" spans="8:8" x14ac:dyDescent="0.3">
      <c r="H306794" s="35"/>
    </row>
    <row r="306795" spans="8:8" x14ac:dyDescent="0.3">
      <c r="H306795" s="35"/>
    </row>
    <row r="306796" spans="8:8" x14ac:dyDescent="0.3">
      <c r="H306796" s="35"/>
    </row>
    <row r="306797" spans="8:8" x14ac:dyDescent="0.3">
      <c r="H306797" s="35"/>
    </row>
    <row r="306798" spans="8:8" x14ac:dyDescent="0.3">
      <c r="H306798" s="35"/>
    </row>
    <row r="306799" spans="8:8" x14ac:dyDescent="0.3">
      <c r="H306799" s="35"/>
    </row>
    <row r="306800" spans="8:8" x14ac:dyDescent="0.3">
      <c r="H306800" s="35"/>
    </row>
    <row r="306801" spans="8:8" x14ac:dyDescent="0.3">
      <c r="H306801" s="35"/>
    </row>
    <row r="306802" spans="8:8" x14ac:dyDescent="0.3">
      <c r="H306802" s="35"/>
    </row>
    <row r="306803" spans="8:8" x14ac:dyDescent="0.3">
      <c r="H306803" s="35"/>
    </row>
    <row r="306804" spans="8:8" x14ac:dyDescent="0.3">
      <c r="H306804" s="35"/>
    </row>
    <row r="306805" spans="8:8" x14ac:dyDescent="0.3">
      <c r="H306805" s="35"/>
    </row>
    <row r="306806" spans="8:8" x14ac:dyDescent="0.3">
      <c r="H306806" s="35"/>
    </row>
    <row r="306807" spans="8:8" x14ac:dyDescent="0.3">
      <c r="H306807" s="35"/>
    </row>
    <row r="306808" spans="8:8" x14ac:dyDescent="0.3">
      <c r="H306808" s="35"/>
    </row>
    <row r="306809" spans="8:8" x14ac:dyDescent="0.3">
      <c r="H306809" s="35"/>
    </row>
    <row r="306810" spans="8:8" x14ac:dyDescent="0.3">
      <c r="H306810" s="35"/>
    </row>
    <row r="306811" spans="8:8" x14ac:dyDescent="0.3">
      <c r="H306811" s="35"/>
    </row>
    <row r="306812" spans="8:8" x14ac:dyDescent="0.3">
      <c r="H306812" s="35"/>
    </row>
    <row r="306813" spans="8:8" x14ac:dyDescent="0.3">
      <c r="H306813" s="35"/>
    </row>
    <row r="306814" spans="8:8" x14ac:dyDescent="0.3">
      <c r="H306814" s="35"/>
    </row>
    <row r="306815" spans="8:8" x14ac:dyDescent="0.3">
      <c r="H306815" s="35"/>
    </row>
    <row r="306816" spans="8:8" x14ac:dyDescent="0.3">
      <c r="H306816" s="35"/>
    </row>
    <row r="306817" spans="8:8" x14ac:dyDescent="0.3">
      <c r="H306817" s="35"/>
    </row>
    <row r="306818" spans="8:8" x14ac:dyDescent="0.3">
      <c r="H306818" s="35"/>
    </row>
    <row r="306819" spans="8:8" x14ac:dyDescent="0.3">
      <c r="H306819" s="35"/>
    </row>
    <row r="306820" spans="8:8" x14ac:dyDescent="0.3">
      <c r="H306820" s="35"/>
    </row>
    <row r="306821" spans="8:8" x14ac:dyDescent="0.3">
      <c r="H306821" s="35"/>
    </row>
    <row r="306822" spans="8:8" x14ac:dyDescent="0.3">
      <c r="H306822" s="35"/>
    </row>
    <row r="306823" spans="8:8" x14ac:dyDescent="0.3">
      <c r="H306823" s="35"/>
    </row>
    <row r="306824" spans="8:8" x14ac:dyDescent="0.3">
      <c r="H306824" s="35"/>
    </row>
    <row r="306825" spans="8:8" x14ac:dyDescent="0.3">
      <c r="H306825" s="35"/>
    </row>
    <row r="306826" spans="8:8" x14ac:dyDescent="0.3">
      <c r="H306826" s="35"/>
    </row>
    <row r="306827" spans="8:8" x14ac:dyDescent="0.3">
      <c r="H306827" s="35"/>
    </row>
    <row r="306828" spans="8:8" x14ac:dyDescent="0.3">
      <c r="H306828" s="35"/>
    </row>
    <row r="306829" spans="8:8" x14ac:dyDescent="0.3">
      <c r="H306829" s="35"/>
    </row>
    <row r="306830" spans="8:8" x14ac:dyDescent="0.3">
      <c r="H306830" s="35"/>
    </row>
    <row r="306831" spans="8:8" x14ac:dyDescent="0.3">
      <c r="H306831" s="35"/>
    </row>
    <row r="306832" spans="8:8" x14ac:dyDescent="0.3">
      <c r="H306832" s="35"/>
    </row>
    <row r="306833" spans="8:8" x14ac:dyDescent="0.3">
      <c r="H306833" s="35"/>
    </row>
    <row r="306834" spans="8:8" x14ac:dyDescent="0.3">
      <c r="H306834" s="35"/>
    </row>
    <row r="306835" spans="8:8" x14ac:dyDescent="0.3">
      <c r="H306835" s="35"/>
    </row>
    <row r="306836" spans="8:8" x14ac:dyDescent="0.3">
      <c r="H306836" s="35"/>
    </row>
    <row r="306837" spans="8:8" x14ac:dyDescent="0.3">
      <c r="H306837" s="35"/>
    </row>
    <row r="306838" spans="8:8" x14ac:dyDescent="0.3">
      <c r="H306838" s="35"/>
    </row>
    <row r="306839" spans="8:8" x14ac:dyDescent="0.3">
      <c r="H306839" s="35"/>
    </row>
    <row r="306840" spans="8:8" x14ac:dyDescent="0.3">
      <c r="H306840" s="35"/>
    </row>
    <row r="306841" spans="8:8" x14ac:dyDescent="0.3">
      <c r="H306841" s="35"/>
    </row>
    <row r="306842" spans="8:8" x14ac:dyDescent="0.3">
      <c r="H306842" s="35"/>
    </row>
    <row r="306843" spans="8:8" x14ac:dyDescent="0.3">
      <c r="H306843" s="35"/>
    </row>
    <row r="306844" spans="8:8" x14ac:dyDescent="0.3">
      <c r="H306844" s="35"/>
    </row>
    <row r="306845" spans="8:8" x14ac:dyDescent="0.3">
      <c r="H306845" s="35"/>
    </row>
    <row r="306846" spans="8:8" x14ac:dyDescent="0.3">
      <c r="H306846" s="35"/>
    </row>
    <row r="306847" spans="8:8" x14ac:dyDescent="0.3">
      <c r="H306847" s="35"/>
    </row>
    <row r="306848" spans="8:8" x14ac:dyDescent="0.3">
      <c r="H306848" s="35"/>
    </row>
    <row r="306849" spans="8:8" x14ac:dyDescent="0.3">
      <c r="H306849" s="35"/>
    </row>
    <row r="306850" spans="8:8" x14ac:dyDescent="0.3">
      <c r="H306850" s="35"/>
    </row>
    <row r="306851" spans="8:8" x14ac:dyDescent="0.3">
      <c r="H306851" s="35"/>
    </row>
    <row r="306852" spans="8:8" x14ac:dyDescent="0.3">
      <c r="H306852" s="35"/>
    </row>
    <row r="306853" spans="8:8" x14ac:dyDescent="0.3">
      <c r="H306853" s="35"/>
    </row>
    <row r="306854" spans="8:8" x14ac:dyDescent="0.3">
      <c r="H306854" s="35"/>
    </row>
    <row r="306855" spans="8:8" x14ac:dyDescent="0.3">
      <c r="H306855" s="35"/>
    </row>
    <row r="306856" spans="8:8" x14ac:dyDescent="0.3">
      <c r="H306856" s="35"/>
    </row>
    <row r="306857" spans="8:8" x14ac:dyDescent="0.3">
      <c r="H306857" s="35"/>
    </row>
    <row r="306858" spans="8:8" x14ac:dyDescent="0.3">
      <c r="H306858" s="35"/>
    </row>
    <row r="306859" spans="8:8" x14ac:dyDescent="0.3">
      <c r="H306859" s="35"/>
    </row>
    <row r="306860" spans="8:8" x14ac:dyDescent="0.3">
      <c r="H306860" s="35"/>
    </row>
    <row r="306861" spans="8:8" x14ac:dyDescent="0.3">
      <c r="H306861" s="35"/>
    </row>
    <row r="306862" spans="8:8" x14ac:dyDescent="0.3">
      <c r="H306862" s="35"/>
    </row>
    <row r="306863" spans="8:8" x14ac:dyDescent="0.3">
      <c r="H306863" s="35"/>
    </row>
    <row r="306864" spans="8:8" x14ac:dyDescent="0.3">
      <c r="H306864" s="35"/>
    </row>
    <row r="306865" spans="8:8" x14ac:dyDescent="0.3">
      <c r="H306865" s="35"/>
    </row>
    <row r="306866" spans="8:8" x14ac:dyDescent="0.3">
      <c r="H306866" s="35"/>
    </row>
    <row r="306867" spans="8:8" x14ac:dyDescent="0.3">
      <c r="H306867" s="35"/>
    </row>
    <row r="306868" spans="8:8" x14ac:dyDescent="0.3">
      <c r="H306868" s="35"/>
    </row>
    <row r="306869" spans="8:8" x14ac:dyDescent="0.3">
      <c r="H306869" s="35"/>
    </row>
    <row r="306870" spans="8:8" x14ac:dyDescent="0.3">
      <c r="H306870" s="35"/>
    </row>
    <row r="306871" spans="8:8" x14ac:dyDescent="0.3">
      <c r="H306871" s="35"/>
    </row>
    <row r="306872" spans="8:8" x14ac:dyDescent="0.3">
      <c r="H306872" s="35"/>
    </row>
    <row r="306873" spans="8:8" x14ac:dyDescent="0.3">
      <c r="H306873" s="35"/>
    </row>
    <row r="306874" spans="8:8" x14ac:dyDescent="0.3">
      <c r="H306874" s="35"/>
    </row>
    <row r="306875" spans="8:8" x14ac:dyDescent="0.3">
      <c r="H306875" s="35"/>
    </row>
    <row r="306876" spans="8:8" x14ac:dyDescent="0.3">
      <c r="H306876" s="35"/>
    </row>
    <row r="306877" spans="8:8" x14ac:dyDescent="0.3">
      <c r="H306877" s="35"/>
    </row>
    <row r="306878" spans="8:8" x14ac:dyDescent="0.3">
      <c r="H306878" s="35"/>
    </row>
    <row r="306879" spans="8:8" x14ac:dyDescent="0.3">
      <c r="H306879" s="35"/>
    </row>
    <row r="306880" spans="8:8" x14ac:dyDescent="0.3">
      <c r="H306880" s="35"/>
    </row>
    <row r="306881" spans="8:8" x14ac:dyDescent="0.3">
      <c r="H306881" s="35"/>
    </row>
    <row r="306882" spans="8:8" x14ac:dyDescent="0.3">
      <c r="H306882" s="35"/>
    </row>
    <row r="306883" spans="8:8" x14ac:dyDescent="0.3">
      <c r="H306883" s="35"/>
    </row>
    <row r="306884" spans="8:8" x14ac:dyDescent="0.3">
      <c r="H306884" s="35"/>
    </row>
    <row r="306885" spans="8:8" x14ac:dyDescent="0.3">
      <c r="H306885" s="35"/>
    </row>
    <row r="306886" spans="8:8" x14ac:dyDescent="0.3">
      <c r="H306886" s="35"/>
    </row>
    <row r="306887" spans="8:8" x14ac:dyDescent="0.3">
      <c r="H306887" s="35"/>
    </row>
    <row r="306888" spans="8:8" x14ac:dyDescent="0.3">
      <c r="H306888" s="35"/>
    </row>
    <row r="306889" spans="8:8" x14ac:dyDescent="0.3">
      <c r="H306889" s="35"/>
    </row>
    <row r="306890" spans="8:8" x14ac:dyDescent="0.3">
      <c r="H306890" s="35"/>
    </row>
    <row r="306891" spans="8:8" x14ac:dyDescent="0.3">
      <c r="H306891" s="35"/>
    </row>
    <row r="306892" spans="8:8" x14ac:dyDescent="0.3">
      <c r="H306892" s="35"/>
    </row>
    <row r="306893" spans="8:8" x14ac:dyDescent="0.3">
      <c r="H306893" s="35"/>
    </row>
    <row r="306894" spans="8:8" x14ac:dyDescent="0.3">
      <c r="H306894" s="35"/>
    </row>
    <row r="306895" spans="8:8" x14ac:dyDescent="0.3">
      <c r="H306895" s="35"/>
    </row>
    <row r="306896" spans="8:8" x14ac:dyDescent="0.3">
      <c r="H306896" s="35"/>
    </row>
    <row r="306897" spans="8:8" x14ac:dyDescent="0.3">
      <c r="H306897" s="35"/>
    </row>
    <row r="306898" spans="8:8" x14ac:dyDescent="0.3">
      <c r="H306898" s="35"/>
    </row>
    <row r="306899" spans="8:8" x14ac:dyDescent="0.3">
      <c r="H306899" s="35"/>
    </row>
    <row r="306900" spans="8:8" x14ac:dyDescent="0.3">
      <c r="H306900" s="35"/>
    </row>
    <row r="306901" spans="8:8" x14ac:dyDescent="0.3">
      <c r="H306901" s="35"/>
    </row>
    <row r="306902" spans="8:8" x14ac:dyDescent="0.3">
      <c r="H306902" s="35"/>
    </row>
    <row r="306903" spans="8:8" x14ac:dyDescent="0.3">
      <c r="H306903" s="35"/>
    </row>
    <row r="306904" spans="8:8" x14ac:dyDescent="0.3">
      <c r="H306904" s="35"/>
    </row>
    <row r="306905" spans="8:8" x14ac:dyDescent="0.3">
      <c r="H306905" s="35"/>
    </row>
    <row r="306906" spans="8:8" x14ac:dyDescent="0.3">
      <c r="H306906" s="35"/>
    </row>
    <row r="306907" spans="8:8" x14ac:dyDescent="0.3">
      <c r="H306907" s="35"/>
    </row>
    <row r="306908" spans="8:8" x14ac:dyDescent="0.3">
      <c r="H306908" s="35"/>
    </row>
    <row r="306909" spans="8:8" x14ac:dyDescent="0.3">
      <c r="H306909" s="35"/>
    </row>
    <row r="306910" spans="8:8" x14ac:dyDescent="0.3">
      <c r="H306910" s="35"/>
    </row>
    <row r="306911" spans="8:8" x14ac:dyDescent="0.3">
      <c r="H306911" s="35"/>
    </row>
    <row r="306912" spans="8:8" x14ac:dyDescent="0.3">
      <c r="H306912" s="35"/>
    </row>
    <row r="306913" spans="8:8" x14ac:dyDescent="0.3">
      <c r="H306913" s="35"/>
    </row>
    <row r="306914" spans="8:8" x14ac:dyDescent="0.3">
      <c r="H306914" s="35"/>
    </row>
    <row r="306915" spans="8:8" x14ac:dyDescent="0.3">
      <c r="H306915" s="35"/>
    </row>
    <row r="306916" spans="8:8" x14ac:dyDescent="0.3">
      <c r="H306916" s="35"/>
    </row>
    <row r="306917" spans="8:8" x14ac:dyDescent="0.3">
      <c r="H306917" s="35"/>
    </row>
    <row r="306918" spans="8:8" x14ac:dyDescent="0.3">
      <c r="H306918" s="35"/>
    </row>
    <row r="306919" spans="8:8" x14ac:dyDescent="0.3">
      <c r="H306919" s="35"/>
    </row>
    <row r="306920" spans="8:8" x14ac:dyDescent="0.3">
      <c r="H306920" s="35"/>
    </row>
    <row r="306921" spans="8:8" x14ac:dyDescent="0.3">
      <c r="H306921" s="35"/>
    </row>
    <row r="306922" spans="8:8" x14ac:dyDescent="0.3">
      <c r="H306922" s="35"/>
    </row>
    <row r="306923" spans="8:8" x14ac:dyDescent="0.3">
      <c r="H306923" s="35"/>
    </row>
    <row r="306924" spans="8:8" x14ac:dyDescent="0.3">
      <c r="H306924" s="35"/>
    </row>
    <row r="306925" spans="8:8" x14ac:dyDescent="0.3">
      <c r="H306925" s="35"/>
    </row>
    <row r="306926" spans="8:8" x14ac:dyDescent="0.3">
      <c r="H306926" s="35"/>
    </row>
    <row r="306927" spans="8:8" x14ac:dyDescent="0.3">
      <c r="H306927" s="35"/>
    </row>
    <row r="306928" spans="8:8" x14ac:dyDescent="0.3">
      <c r="H306928" s="35"/>
    </row>
    <row r="306929" spans="8:8" x14ac:dyDescent="0.3">
      <c r="H306929" s="35"/>
    </row>
    <row r="306930" spans="8:8" x14ac:dyDescent="0.3">
      <c r="H306930" s="35"/>
    </row>
    <row r="306931" spans="8:8" x14ac:dyDescent="0.3">
      <c r="H306931" s="35"/>
    </row>
    <row r="306932" spans="8:8" x14ac:dyDescent="0.3">
      <c r="H306932" s="35"/>
    </row>
    <row r="306933" spans="8:8" x14ac:dyDescent="0.3">
      <c r="H306933" s="35"/>
    </row>
    <row r="306934" spans="8:8" x14ac:dyDescent="0.3">
      <c r="H306934" s="35"/>
    </row>
    <row r="306935" spans="8:8" x14ac:dyDescent="0.3">
      <c r="H306935" s="35"/>
    </row>
    <row r="306936" spans="8:8" x14ac:dyDescent="0.3">
      <c r="H306936" s="35"/>
    </row>
    <row r="306937" spans="8:8" x14ac:dyDescent="0.3">
      <c r="H306937" s="35"/>
    </row>
    <row r="306938" spans="8:8" x14ac:dyDescent="0.3">
      <c r="H306938" s="35"/>
    </row>
    <row r="306939" spans="8:8" x14ac:dyDescent="0.3">
      <c r="H306939" s="35"/>
    </row>
    <row r="306940" spans="8:8" x14ac:dyDescent="0.3">
      <c r="H306940" s="35"/>
    </row>
    <row r="306941" spans="8:8" x14ac:dyDescent="0.3">
      <c r="H306941" s="35"/>
    </row>
    <row r="306942" spans="8:8" x14ac:dyDescent="0.3">
      <c r="H306942" s="35"/>
    </row>
    <row r="306943" spans="8:8" x14ac:dyDescent="0.3">
      <c r="H306943" s="35"/>
    </row>
    <row r="306944" spans="8:8" x14ac:dyDescent="0.3">
      <c r="H306944" s="35"/>
    </row>
    <row r="306945" spans="8:8" x14ac:dyDescent="0.3">
      <c r="H306945" s="35"/>
    </row>
    <row r="306946" spans="8:8" x14ac:dyDescent="0.3">
      <c r="H306946" s="35"/>
    </row>
    <row r="306947" spans="8:8" x14ac:dyDescent="0.3">
      <c r="H306947" s="35"/>
    </row>
    <row r="306948" spans="8:8" x14ac:dyDescent="0.3">
      <c r="H306948" s="35"/>
    </row>
    <row r="306949" spans="8:8" x14ac:dyDescent="0.3">
      <c r="H306949" s="35"/>
    </row>
    <row r="306950" spans="8:8" x14ac:dyDescent="0.3">
      <c r="H306950" s="35"/>
    </row>
    <row r="306951" spans="8:8" x14ac:dyDescent="0.3">
      <c r="H306951" s="35"/>
    </row>
    <row r="306952" spans="8:8" x14ac:dyDescent="0.3">
      <c r="H306952" s="35"/>
    </row>
    <row r="306953" spans="8:8" x14ac:dyDescent="0.3">
      <c r="H306953" s="35"/>
    </row>
    <row r="306954" spans="8:8" x14ac:dyDescent="0.3">
      <c r="H306954" s="35"/>
    </row>
    <row r="306955" spans="8:8" x14ac:dyDescent="0.3">
      <c r="H306955" s="35"/>
    </row>
    <row r="306956" spans="8:8" x14ac:dyDescent="0.3">
      <c r="H306956" s="35"/>
    </row>
    <row r="306957" spans="8:8" x14ac:dyDescent="0.3">
      <c r="H306957" s="35"/>
    </row>
    <row r="306958" spans="8:8" x14ac:dyDescent="0.3">
      <c r="H306958" s="35"/>
    </row>
    <row r="306959" spans="8:8" x14ac:dyDescent="0.3">
      <c r="H306959" s="35"/>
    </row>
    <row r="306960" spans="8:8" x14ac:dyDescent="0.3">
      <c r="H306960" s="35"/>
    </row>
    <row r="306961" spans="8:8" x14ac:dyDescent="0.3">
      <c r="H306961" s="35"/>
    </row>
    <row r="306962" spans="8:8" x14ac:dyDescent="0.3">
      <c r="H306962" s="35"/>
    </row>
    <row r="306963" spans="8:8" x14ac:dyDescent="0.3">
      <c r="H306963" s="35"/>
    </row>
    <row r="306964" spans="8:8" x14ac:dyDescent="0.3">
      <c r="H306964" s="35"/>
    </row>
    <row r="306965" spans="8:8" x14ac:dyDescent="0.3">
      <c r="H306965" s="35"/>
    </row>
    <row r="306966" spans="8:8" x14ac:dyDescent="0.3">
      <c r="H306966" s="35"/>
    </row>
    <row r="306967" spans="8:8" x14ac:dyDescent="0.3">
      <c r="H306967" s="35"/>
    </row>
    <row r="306968" spans="8:8" x14ac:dyDescent="0.3">
      <c r="H306968" s="35"/>
    </row>
    <row r="306969" spans="8:8" x14ac:dyDescent="0.3">
      <c r="H306969" s="35"/>
    </row>
    <row r="306970" spans="8:8" x14ac:dyDescent="0.3">
      <c r="H306970" s="35"/>
    </row>
    <row r="306971" spans="8:8" x14ac:dyDescent="0.3">
      <c r="H306971" s="35"/>
    </row>
    <row r="306972" spans="8:8" x14ac:dyDescent="0.3">
      <c r="H306972" s="35"/>
    </row>
    <row r="306973" spans="8:8" x14ac:dyDescent="0.3">
      <c r="H306973" s="35"/>
    </row>
    <row r="306974" spans="8:8" x14ac:dyDescent="0.3">
      <c r="H306974" s="35"/>
    </row>
    <row r="306975" spans="8:8" x14ac:dyDescent="0.3">
      <c r="H306975" s="35"/>
    </row>
    <row r="306976" spans="8:8" x14ac:dyDescent="0.3">
      <c r="H306976" s="35"/>
    </row>
    <row r="306977" spans="8:8" x14ac:dyDescent="0.3">
      <c r="H306977" s="35"/>
    </row>
    <row r="306978" spans="8:8" x14ac:dyDescent="0.3">
      <c r="H306978" s="35"/>
    </row>
    <row r="306979" spans="8:8" x14ac:dyDescent="0.3">
      <c r="H306979" s="35"/>
    </row>
    <row r="306980" spans="8:8" x14ac:dyDescent="0.3">
      <c r="H306980" s="35"/>
    </row>
    <row r="306981" spans="8:8" x14ac:dyDescent="0.3">
      <c r="H306981" s="35"/>
    </row>
    <row r="306982" spans="8:8" x14ac:dyDescent="0.3">
      <c r="H306982" s="35"/>
    </row>
    <row r="306983" spans="8:8" x14ac:dyDescent="0.3">
      <c r="H306983" s="35"/>
    </row>
    <row r="306984" spans="8:8" x14ac:dyDescent="0.3">
      <c r="H306984" s="35"/>
    </row>
    <row r="306985" spans="8:8" x14ac:dyDescent="0.3">
      <c r="H306985" s="35"/>
    </row>
    <row r="306986" spans="8:8" x14ac:dyDescent="0.3">
      <c r="H306986" s="35"/>
    </row>
    <row r="306987" spans="8:8" x14ac:dyDescent="0.3">
      <c r="H306987" s="35"/>
    </row>
    <row r="306988" spans="8:8" x14ac:dyDescent="0.3">
      <c r="H306988" s="35"/>
    </row>
    <row r="306989" spans="8:8" x14ac:dyDescent="0.3">
      <c r="H306989" s="35"/>
    </row>
    <row r="306990" spans="8:8" x14ac:dyDescent="0.3">
      <c r="H306990" s="35"/>
    </row>
    <row r="306991" spans="8:8" x14ac:dyDescent="0.3">
      <c r="H306991" s="35"/>
    </row>
    <row r="306992" spans="8:8" x14ac:dyDescent="0.3">
      <c r="H306992" s="35"/>
    </row>
    <row r="306993" spans="8:8" x14ac:dyDescent="0.3">
      <c r="H306993" s="35"/>
    </row>
    <row r="306994" spans="8:8" x14ac:dyDescent="0.3">
      <c r="H306994" s="35"/>
    </row>
    <row r="306995" spans="8:8" x14ac:dyDescent="0.3">
      <c r="H306995" s="35"/>
    </row>
    <row r="306996" spans="8:8" x14ac:dyDescent="0.3">
      <c r="H306996" s="35"/>
    </row>
    <row r="306997" spans="8:8" x14ac:dyDescent="0.3">
      <c r="H306997" s="35"/>
    </row>
    <row r="306998" spans="8:8" x14ac:dyDescent="0.3">
      <c r="H306998" s="35"/>
    </row>
    <row r="306999" spans="8:8" x14ac:dyDescent="0.3">
      <c r="H306999" s="35"/>
    </row>
    <row r="307000" spans="8:8" x14ac:dyDescent="0.3">
      <c r="H307000" s="35"/>
    </row>
    <row r="307001" spans="8:8" x14ac:dyDescent="0.3">
      <c r="H307001" s="35"/>
    </row>
    <row r="307002" spans="8:8" x14ac:dyDescent="0.3">
      <c r="H307002" s="35"/>
    </row>
    <row r="307003" spans="8:8" x14ac:dyDescent="0.3">
      <c r="H307003" s="35"/>
    </row>
    <row r="307004" spans="8:8" x14ac:dyDescent="0.3">
      <c r="H307004" s="35"/>
    </row>
    <row r="307005" spans="8:8" x14ac:dyDescent="0.3">
      <c r="H307005" s="35"/>
    </row>
    <row r="307006" spans="8:8" x14ac:dyDescent="0.3">
      <c r="H307006" s="35"/>
    </row>
    <row r="307007" spans="8:8" x14ac:dyDescent="0.3">
      <c r="H307007" s="35"/>
    </row>
    <row r="307008" spans="8:8" x14ac:dyDescent="0.3">
      <c r="H307008" s="35"/>
    </row>
    <row r="307009" spans="8:8" x14ac:dyDescent="0.3">
      <c r="H307009" s="35"/>
    </row>
    <row r="307010" spans="8:8" x14ac:dyDescent="0.3">
      <c r="H307010" s="35"/>
    </row>
    <row r="307011" spans="8:8" x14ac:dyDescent="0.3">
      <c r="H307011" s="35"/>
    </row>
    <row r="307012" spans="8:8" x14ac:dyDescent="0.3">
      <c r="H307012" s="35"/>
    </row>
    <row r="307013" spans="8:8" x14ac:dyDescent="0.3">
      <c r="H307013" s="35"/>
    </row>
    <row r="307014" spans="8:8" x14ac:dyDescent="0.3">
      <c r="H307014" s="35"/>
    </row>
    <row r="307015" spans="8:8" x14ac:dyDescent="0.3">
      <c r="H307015" s="35"/>
    </row>
    <row r="307016" spans="8:8" x14ac:dyDescent="0.3">
      <c r="H307016" s="35"/>
    </row>
    <row r="307017" spans="8:8" x14ac:dyDescent="0.3">
      <c r="H307017" s="35"/>
    </row>
    <row r="307018" spans="8:8" x14ac:dyDescent="0.3">
      <c r="H307018" s="35"/>
    </row>
    <row r="307019" spans="8:8" x14ac:dyDescent="0.3">
      <c r="H307019" s="35"/>
    </row>
    <row r="307020" spans="8:8" x14ac:dyDescent="0.3">
      <c r="H307020" s="35"/>
    </row>
    <row r="307021" spans="8:8" x14ac:dyDescent="0.3">
      <c r="H307021" s="35"/>
    </row>
    <row r="307022" spans="8:8" x14ac:dyDescent="0.3">
      <c r="H307022" s="35"/>
    </row>
    <row r="307023" spans="8:8" x14ac:dyDescent="0.3">
      <c r="H307023" s="35"/>
    </row>
    <row r="307024" spans="8:8" x14ac:dyDescent="0.3">
      <c r="H307024" s="35"/>
    </row>
    <row r="307025" spans="8:8" x14ac:dyDescent="0.3">
      <c r="H307025" s="35"/>
    </row>
    <row r="307026" spans="8:8" x14ac:dyDescent="0.3">
      <c r="H307026" s="35"/>
    </row>
    <row r="307027" spans="8:8" x14ac:dyDescent="0.3">
      <c r="H307027" s="35"/>
    </row>
    <row r="307028" spans="8:8" x14ac:dyDescent="0.3">
      <c r="H307028" s="35"/>
    </row>
    <row r="307029" spans="8:8" x14ac:dyDescent="0.3">
      <c r="H307029" s="35"/>
    </row>
    <row r="307030" spans="8:8" x14ac:dyDescent="0.3">
      <c r="H307030" s="35"/>
    </row>
    <row r="307031" spans="8:8" x14ac:dyDescent="0.3">
      <c r="H307031" s="35"/>
    </row>
    <row r="307032" spans="8:8" x14ac:dyDescent="0.3">
      <c r="H307032" s="35"/>
    </row>
    <row r="307033" spans="8:8" x14ac:dyDescent="0.3">
      <c r="H307033" s="35"/>
    </row>
    <row r="307034" spans="8:8" x14ac:dyDescent="0.3">
      <c r="H307034" s="35"/>
    </row>
    <row r="307035" spans="8:8" x14ac:dyDescent="0.3">
      <c r="H307035" s="35"/>
    </row>
    <row r="307036" spans="8:8" x14ac:dyDescent="0.3">
      <c r="H307036" s="35"/>
    </row>
    <row r="307037" spans="8:8" x14ac:dyDescent="0.3">
      <c r="H307037" s="35"/>
    </row>
    <row r="307038" spans="8:8" x14ac:dyDescent="0.3">
      <c r="H307038" s="35"/>
    </row>
    <row r="307039" spans="8:8" x14ac:dyDescent="0.3">
      <c r="H307039" s="35"/>
    </row>
    <row r="307040" spans="8:8" x14ac:dyDescent="0.3">
      <c r="H307040" s="35"/>
    </row>
    <row r="307041" spans="8:8" x14ac:dyDescent="0.3">
      <c r="H307041" s="35"/>
    </row>
    <row r="307042" spans="8:8" x14ac:dyDescent="0.3">
      <c r="H307042" s="35"/>
    </row>
    <row r="307043" spans="8:8" x14ac:dyDescent="0.3">
      <c r="H307043" s="35"/>
    </row>
    <row r="307044" spans="8:8" x14ac:dyDescent="0.3">
      <c r="H307044" s="35"/>
    </row>
    <row r="307045" spans="8:8" x14ac:dyDescent="0.3">
      <c r="H307045" s="35"/>
    </row>
    <row r="307046" spans="8:8" x14ac:dyDescent="0.3">
      <c r="H307046" s="35"/>
    </row>
    <row r="307047" spans="8:8" x14ac:dyDescent="0.3">
      <c r="H307047" s="35"/>
    </row>
    <row r="307048" spans="8:8" x14ac:dyDescent="0.3">
      <c r="H307048" s="35"/>
    </row>
    <row r="307049" spans="8:8" x14ac:dyDescent="0.3">
      <c r="H307049" s="35"/>
    </row>
    <row r="307050" spans="8:8" x14ac:dyDescent="0.3">
      <c r="H307050" s="35"/>
    </row>
    <row r="307051" spans="8:8" x14ac:dyDescent="0.3">
      <c r="H307051" s="35"/>
    </row>
    <row r="307052" spans="8:8" x14ac:dyDescent="0.3">
      <c r="H307052" s="35"/>
    </row>
    <row r="307053" spans="8:8" x14ac:dyDescent="0.3">
      <c r="H307053" s="35"/>
    </row>
    <row r="307054" spans="8:8" x14ac:dyDescent="0.3">
      <c r="H307054" s="35"/>
    </row>
    <row r="307055" spans="8:8" x14ac:dyDescent="0.3">
      <c r="H307055" s="35"/>
    </row>
    <row r="307056" spans="8:8" x14ac:dyDescent="0.3">
      <c r="H307056" s="35"/>
    </row>
    <row r="307057" spans="8:8" x14ac:dyDescent="0.3">
      <c r="H307057" s="35"/>
    </row>
    <row r="307058" spans="8:8" x14ac:dyDescent="0.3">
      <c r="H307058" s="35"/>
    </row>
    <row r="307059" spans="8:8" x14ac:dyDescent="0.3">
      <c r="H307059" s="35"/>
    </row>
    <row r="307060" spans="8:8" x14ac:dyDescent="0.3">
      <c r="H307060" s="35"/>
    </row>
    <row r="307061" spans="8:8" x14ac:dyDescent="0.3">
      <c r="H307061" s="35"/>
    </row>
    <row r="307062" spans="8:8" x14ac:dyDescent="0.3">
      <c r="H307062" s="35"/>
    </row>
    <row r="307063" spans="8:8" x14ac:dyDescent="0.3">
      <c r="H307063" s="35"/>
    </row>
    <row r="307064" spans="8:8" x14ac:dyDescent="0.3">
      <c r="H307064" s="35"/>
    </row>
    <row r="307065" spans="8:8" x14ac:dyDescent="0.3">
      <c r="H307065" s="35"/>
    </row>
    <row r="307066" spans="8:8" x14ac:dyDescent="0.3">
      <c r="H307066" s="35"/>
    </row>
    <row r="307067" spans="8:8" x14ac:dyDescent="0.3">
      <c r="H307067" s="35"/>
    </row>
    <row r="307068" spans="8:8" x14ac:dyDescent="0.3">
      <c r="H307068" s="35"/>
    </row>
    <row r="307069" spans="8:8" x14ac:dyDescent="0.3">
      <c r="H307069" s="35"/>
    </row>
    <row r="307070" spans="8:8" x14ac:dyDescent="0.3">
      <c r="H307070" s="35"/>
    </row>
    <row r="307071" spans="8:8" x14ac:dyDescent="0.3">
      <c r="H307071" s="35"/>
    </row>
    <row r="307072" spans="8:8" x14ac:dyDescent="0.3">
      <c r="H307072" s="35"/>
    </row>
    <row r="307073" spans="8:8" x14ac:dyDescent="0.3">
      <c r="H307073" s="35"/>
    </row>
    <row r="307074" spans="8:8" x14ac:dyDescent="0.3">
      <c r="H307074" s="35"/>
    </row>
    <row r="307075" spans="8:8" x14ac:dyDescent="0.3">
      <c r="H307075" s="35"/>
    </row>
    <row r="307076" spans="8:8" x14ac:dyDescent="0.3">
      <c r="H307076" s="35"/>
    </row>
    <row r="307077" spans="8:8" x14ac:dyDescent="0.3">
      <c r="H307077" s="35"/>
    </row>
    <row r="307078" spans="8:8" x14ac:dyDescent="0.3">
      <c r="H307078" s="35"/>
    </row>
    <row r="307079" spans="8:8" x14ac:dyDescent="0.3">
      <c r="H307079" s="35"/>
    </row>
    <row r="307080" spans="8:8" x14ac:dyDescent="0.3">
      <c r="H307080" s="35"/>
    </row>
    <row r="307081" spans="8:8" x14ac:dyDescent="0.3">
      <c r="H307081" s="35"/>
    </row>
    <row r="307082" spans="8:8" x14ac:dyDescent="0.3">
      <c r="H307082" s="35"/>
    </row>
    <row r="307083" spans="8:8" x14ac:dyDescent="0.3">
      <c r="H307083" s="35"/>
    </row>
    <row r="307084" spans="8:8" x14ac:dyDescent="0.3">
      <c r="H307084" s="35"/>
    </row>
    <row r="307085" spans="8:8" x14ac:dyDescent="0.3">
      <c r="H307085" s="35"/>
    </row>
    <row r="307086" spans="8:8" x14ac:dyDescent="0.3">
      <c r="H307086" s="35"/>
    </row>
    <row r="307087" spans="8:8" x14ac:dyDescent="0.3">
      <c r="H307087" s="35"/>
    </row>
    <row r="307088" spans="8:8" x14ac:dyDescent="0.3">
      <c r="H307088" s="35"/>
    </row>
    <row r="307089" spans="8:8" x14ac:dyDescent="0.3">
      <c r="H307089" s="35"/>
    </row>
    <row r="307090" spans="8:8" x14ac:dyDescent="0.3">
      <c r="H307090" s="35"/>
    </row>
    <row r="307091" spans="8:8" x14ac:dyDescent="0.3">
      <c r="H307091" s="35"/>
    </row>
    <row r="307092" spans="8:8" x14ac:dyDescent="0.3">
      <c r="H307092" s="35"/>
    </row>
    <row r="307093" spans="8:8" x14ac:dyDescent="0.3">
      <c r="H307093" s="35"/>
    </row>
    <row r="307094" spans="8:8" x14ac:dyDescent="0.3">
      <c r="H307094" s="35"/>
    </row>
    <row r="307095" spans="8:8" x14ac:dyDescent="0.3">
      <c r="H307095" s="35"/>
    </row>
    <row r="307096" spans="8:8" x14ac:dyDescent="0.3">
      <c r="H307096" s="35"/>
    </row>
    <row r="307097" spans="8:8" x14ac:dyDescent="0.3">
      <c r="H307097" s="35"/>
    </row>
    <row r="307098" spans="8:8" x14ac:dyDescent="0.3">
      <c r="H307098" s="35"/>
    </row>
    <row r="307099" spans="8:8" x14ac:dyDescent="0.3">
      <c r="H307099" s="35"/>
    </row>
    <row r="307100" spans="8:8" x14ac:dyDescent="0.3">
      <c r="H307100" s="35"/>
    </row>
    <row r="307101" spans="8:8" x14ac:dyDescent="0.3">
      <c r="H307101" s="35"/>
    </row>
    <row r="307102" spans="8:8" x14ac:dyDescent="0.3">
      <c r="H307102" s="35"/>
    </row>
    <row r="307103" spans="8:8" x14ac:dyDescent="0.3">
      <c r="H307103" s="35"/>
    </row>
    <row r="307104" spans="8:8" x14ac:dyDescent="0.3">
      <c r="H307104" s="35"/>
    </row>
    <row r="307105" spans="8:8" x14ac:dyDescent="0.3">
      <c r="H307105" s="35"/>
    </row>
    <row r="307106" spans="8:8" x14ac:dyDescent="0.3">
      <c r="H307106" s="35"/>
    </row>
    <row r="307107" spans="8:8" x14ac:dyDescent="0.3">
      <c r="H307107" s="35"/>
    </row>
    <row r="307108" spans="8:8" x14ac:dyDescent="0.3">
      <c r="H307108" s="35"/>
    </row>
    <row r="307109" spans="8:8" x14ac:dyDescent="0.3">
      <c r="H307109" s="35"/>
    </row>
    <row r="307110" spans="8:8" x14ac:dyDescent="0.3">
      <c r="H307110" s="35"/>
    </row>
    <row r="307111" spans="8:8" x14ac:dyDescent="0.3">
      <c r="H307111" s="35"/>
    </row>
    <row r="307112" spans="8:8" x14ac:dyDescent="0.3">
      <c r="H307112" s="35"/>
    </row>
    <row r="307113" spans="8:8" x14ac:dyDescent="0.3">
      <c r="H307113" s="35"/>
    </row>
    <row r="307114" spans="8:8" x14ac:dyDescent="0.3">
      <c r="H307114" s="35"/>
    </row>
    <row r="307115" spans="8:8" x14ac:dyDescent="0.3">
      <c r="H307115" s="35"/>
    </row>
    <row r="307116" spans="8:8" x14ac:dyDescent="0.3">
      <c r="H307116" s="35"/>
    </row>
    <row r="307117" spans="8:8" x14ac:dyDescent="0.3">
      <c r="H307117" s="35"/>
    </row>
    <row r="307118" spans="8:8" x14ac:dyDescent="0.3">
      <c r="H307118" s="35"/>
    </row>
    <row r="307119" spans="8:8" x14ac:dyDescent="0.3">
      <c r="H307119" s="35"/>
    </row>
    <row r="307120" spans="8:8" x14ac:dyDescent="0.3">
      <c r="H307120" s="35"/>
    </row>
    <row r="307121" spans="8:8" x14ac:dyDescent="0.3">
      <c r="H307121" s="35"/>
    </row>
    <row r="307122" spans="8:8" x14ac:dyDescent="0.3">
      <c r="H307122" s="35"/>
    </row>
    <row r="307123" spans="8:8" x14ac:dyDescent="0.3">
      <c r="H307123" s="35"/>
    </row>
    <row r="307124" spans="8:8" x14ac:dyDescent="0.3">
      <c r="H307124" s="35"/>
    </row>
    <row r="307125" spans="8:8" x14ac:dyDescent="0.3">
      <c r="H307125" s="35"/>
    </row>
    <row r="307126" spans="8:8" x14ac:dyDescent="0.3">
      <c r="H307126" s="35"/>
    </row>
    <row r="307127" spans="8:8" x14ac:dyDescent="0.3">
      <c r="H307127" s="35"/>
    </row>
    <row r="307128" spans="8:8" x14ac:dyDescent="0.3">
      <c r="H307128" s="35"/>
    </row>
    <row r="307129" spans="8:8" x14ac:dyDescent="0.3">
      <c r="H307129" s="35"/>
    </row>
    <row r="307130" spans="8:8" x14ac:dyDescent="0.3">
      <c r="H307130" s="35"/>
    </row>
    <row r="307131" spans="8:8" x14ac:dyDescent="0.3">
      <c r="H307131" s="35"/>
    </row>
    <row r="307132" spans="8:8" x14ac:dyDescent="0.3">
      <c r="H307132" s="35"/>
    </row>
    <row r="307133" spans="8:8" x14ac:dyDescent="0.3">
      <c r="H307133" s="35"/>
    </row>
    <row r="307134" spans="8:8" x14ac:dyDescent="0.3">
      <c r="H307134" s="35"/>
    </row>
    <row r="307135" spans="8:8" x14ac:dyDescent="0.3">
      <c r="H307135" s="35"/>
    </row>
    <row r="307136" spans="8:8" x14ac:dyDescent="0.3">
      <c r="H307136" s="35"/>
    </row>
    <row r="307137" spans="8:8" x14ac:dyDescent="0.3">
      <c r="H307137" s="35"/>
    </row>
    <row r="307138" spans="8:8" x14ac:dyDescent="0.3">
      <c r="H307138" s="35"/>
    </row>
    <row r="307139" spans="8:8" x14ac:dyDescent="0.3">
      <c r="H307139" s="35"/>
    </row>
    <row r="307140" spans="8:8" x14ac:dyDescent="0.3">
      <c r="H307140" s="35"/>
    </row>
    <row r="307141" spans="8:8" x14ac:dyDescent="0.3">
      <c r="H307141" s="35"/>
    </row>
    <row r="307142" spans="8:8" x14ac:dyDescent="0.3">
      <c r="H307142" s="35"/>
    </row>
    <row r="307143" spans="8:8" x14ac:dyDescent="0.3">
      <c r="H307143" s="35"/>
    </row>
    <row r="307144" spans="8:8" x14ac:dyDescent="0.3">
      <c r="H307144" s="35"/>
    </row>
    <row r="307145" spans="8:8" x14ac:dyDescent="0.3">
      <c r="H307145" s="35"/>
    </row>
    <row r="307146" spans="8:8" x14ac:dyDescent="0.3">
      <c r="H307146" s="35"/>
    </row>
    <row r="307147" spans="8:8" x14ac:dyDescent="0.3">
      <c r="H307147" s="35"/>
    </row>
    <row r="307148" spans="8:8" x14ac:dyDescent="0.3">
      <c r="H307148" s="35"/>
    </row>
    <row r="307149" spans="8:8" x14ac:dyDescent="0.3">
      <c r="H307149" s="35"/>
    </row>
    <row r="307150" spans="8:8" x14ac:dyDescent="0.3">
      <c r="H307150" s="35"/>
    </row>
    <row r="307151" spans="8:8" x14ac:dyDescent="0.3">
      <c r="H307151" s="35"/>
    </row>
    <row r="307152" spans="8:8" x14ac:dyDescent="0.3">
      <c r="H307152" s="35"/>
    </row>
    <row r="307153" spans="8:8" x14ac:dyDescent="0.3">
      <c r="H307153" s="35"/>
    </row>
    <row r="307154" spans="8:8" x14ac:dyDescent="0.3">
      <c r="H307154" s="35"/>
    </row>
    <row r="307155" spans="8:8" x14ac:dyDescent="0.3">
      <c r="H307155" s="35"/>
    </row>
    <row r="307156" spans="8:8" x14ac:dyDescent="0.3">
      <c r="H307156" s="35"/>
    </row>
    <row r="307157" spans="8:8" x14ac:dyDescent="0.3">
      <c r="H307157" s="35"/>
    </row>
    <row r="307158" spans="8:8" x14ac:dyDescent="0.3">
      <c r="H307158" s="35"/>
    </row>
    <row r="307159" spans="8:8" x14ac:dyDescent="0.3">
      <c r="H307159" s="35"/>
    </row>
    <row r="307160" spans="8:8" x14ac:dyDescent="0.3">
      <c r="H307160" s="35"/>
    </row>
    <row r="307161" spans="8:8" x14ac:dyDescent="0.3">
      <c r="H307161" s="35"/>
    </row>
    <row r="307162" spans="8:8" x14ac:dyDescent="0.3">
      <c r="H307162" s="35"/>
    </row>
    <row r="307163" spans="8:8" x14ac:dyDescent="0.3">
      <c r="H307163" s="35"/>
    </row>
    <row r="307164" spans="8:8" x14ac:dyDescent="0.3">
      <c r="H307164" s="35"/>
    </row>
    <row r="307165" spans="8:8" x14ac:dyDescent="0.3">
      <c r="H307165" s="35"/>
    </row>
    <row r="307166" spans="8:8" x14ac:dyDescent="0.3">
      <c r="H307166" s="35"/>
    </row>
    <row r="307167" spans="8:8" x14ac:dyDescent="0.3">
      <c r="H307167" s="35"/>
    </row>
    <row r="307168" spans="8:8" x14ac:dyDescent="0.3">
      <c r="H307168" s="35"/>
    </row>
    <row r="307169" spans="8:8" x14ac:dyDescent="0.3">
      <c r="H307169" s="35"/>
    </row>
    <row r="307170" spans="8:8" x14ac:dyDescent="0.3">
      <c r="H307170" s="35"/>
    </row>
    <row r="307171" spans="8:8" x14ac:dyDescent="0.3">
      <c r="H307171" s="35"/>
    </row>
    <row r="307172" spans="8:8" x14ac:dyDescent="0.3">
      <c r="H307172" s="35"/>
    </row>
    <row r="307173" spans="8:8" x14ac:dyDescent="0.3">
      <c r="H307173" s="35"/>
    </row>
    <row r="307174" spans="8:8" x14ac:dyDescent="0.3">
      <c r="H307174" s="35"/>
    </row>
    <row r="307175" spans="8:8" x14ac:dyDescent="0.3">
      <c r="H307175" s="35"/>
    </row>
    <row r="307176" spans="8:8" x14ac:dyDescent="0.3">
      <c r="H307176" s="35"/>
    </row>
    <row r="307177" spans="8:8" x14ac:dyDescent="0.3">
      <c r="H307177" s="35"/>
    </row>
    <row r="307178" spans="8:8" x14ac:dyDescent="0.3">
      <c r="H307178" s="35"/>
    </row>
    <row r="307179" spans="8:8" x14ac:dyDescent="0.3">
      <c r="H307179" s="35"/>
    </row>
    <row r="307180" spans="8:8" x14ac:dyDescent="0.3">
      <c r="H307180" s="35"/>
    </row>
    <row r="307181" spans="8:8" x14ac:dyDescent="0.3">
      <c r="H307181" s="35"/>
    </row>
    <row r="307182" spans="8:8" x14ac:dyDescent="0.3">
      <c r="H307182" s="35"/>
    </row>
    <row r="307183" spans="8:8" x14ac:dyDescent="0.3">
      <c r="H307183" s="35"/>
    </row>
    <row r="307184" spans="8:8" x14ac:dyDescent="0.3">
      <c r="H307184" s="35"/>
    </row>
    <row r="307185" spans="8:8" x14ac:dyDescent="0.3">
      <c r="H307185" s="35"/>
    </row>
    <row r="307186" spans="8:8" x14ac:dyDescent="0.3">
      <c r="H307186" s="35"/>
    </row>
    <row r="307187" spans="8:8" x14ac:dyDescent="0.3">
      <c r="H307187" s="35"/>
    </row>
    <row r="307188" spans="8:8" x14ac:dyDescent="0.3">
      <c r="H307188" s="35"/>
    </row>
    <row r="307189" spans="8:8" x14ac:dyDescent="0.3">
      <c r="H307189" s="35"/>
    </row>
    <row r="307190" spans="8:8" x14ac:dyDescent="0.3">
      <c r="H307190" s="35"/>
    </row>
    <row r="307191" spans="8:8" x14ac:dyDescent="0.3">
      <c r="H307191" s="35"/>
    </row>
    <row r="307192" spans="8:8" x14ac:dyDescent="0.3">
      <c r="H307192" s="35"/>
    </row>
    <row r="307193" spans="8:8" x14ac:dyDescent="0.3">
      <c r="H307193" s="35"/>
    </row>
    <row r="307194" spans="8:8" x14ac:dyDescent="0.3">
      <c r="H307194" s="35"/>
    </row>
    <row r="307195" spans="8:8" x14ac:dyDescent="0.3">
      <c r="H307195" s="35"/>
    </row>
    <row r="307196" spans="8:8" x14ac:dyDescent="0.3">
      <c r="H307196" s="35"/>
    </row>
    <row r="307197" spans="8:8" x14ac:dyDescent="0.3">
      <c r="H307197" s="35"/>
    </row>
    <row r="307198" spans="8:8" x14ac:dyDescent="0.3">
      <c r="H307198" s="35"/>
    </row>
    <row r="307199" spans="8:8" x14ac:dyDescent="0.3">
      <c r="H307199" s="35"/>
    </row>
    <row r="307200" spans="8:8" x14ac:dyDescent="0.3">
      <c r="H307200" s="35"/>
    </row>
    <row r="307201" spans="8:8" x14ac:dyDescent="0.3">
      <c r="H307201" s="35"/>
    </row>
    <row r="307202" spans="8:8" x14ac:dyDescent="0.3">
      <c r="H307202" s="35"/>
    </row>
    <row r="307203" spans="8:8" x14ac:dyDescent="0.3">
      <c r="H307203" s="35"/>
    </row>
    <row r="307204" spans="8:8" x14ac:dyDescent="0.3">
      <c r="H307204" s="35"/>
    </row>
    <row r="307205" spans="8:8" x14ac:dyDescent="0.3">
      <c r="H307205" s="35"/>
    </row>
    <row r="307206" spans="8:8" x14ac:dyDescent="0.3">
      <c r="H307206" s="35"/>
    </row>
    <row r="307207" spans="8:8" x14ac:dyDescent="0.3">
      <c r="H307207" s="35"/>
    </row>
    <row r="307208" spans="8:8" x14ac:dyDescent="0.3">
      <c r="H307208" s="35"/>
    </row>
    <row r="307209" spans="8:8" x14ac:dyDescent="0.3">
      <c r="H307209" s="35"/>
    </row>
    <row r="307210" spans="8:8" x14ac:dyDescent="0.3">
      <c r="H307210" s="35"/>
    </row>
    <row r="307211" spans="8:8" x14ac:dyDescent="0.3">
      <c r="H307211" s="35"/>
    </row>
    <row r="307212" spans="8:8" x14ac:dyDescent="0.3">
      <c r="H307212" s="35"/>
    </row>
    <row r="307213" spans="8:8" x14ac:dyDescent="0.3">
      <c r="H307213" s="35"/>
    </row>
    <row r="307214" spans="8:8" x14ac:dyDescent="0.3">
      <c r="H307214" s="35"/>
    </row>
    <row r="307215" spans="8:8" x14ac:dyDescent="0.3">
      <c r="H307215" s="35"/>
    </row>
    <row r="307216" spans="8:8" x14ac:dyDescent="0.3">
      <c r="H307216" s="35"/>
    </row>
    <row r="307217" spans="8:8" x14ac:dyDescent="0.3">
      <c r="H307217" s="35"/>
    </row>
    <row r="307218" spans="8:8" x14ac:dyDescent="0.3">
      <c r="H307218" s="35"/>
    </row>
    <row r="307219" spans="8:8" x14ac:dyDescent="0.3">
      <c r="H307219" s="35"/>
    </row>
    <row r="307220" spans="8:8" x14ac:dyDescent="0.3">
      <c r="H307220" s="35"/>
    </row>
    <row r="307221" spans="8:8" x14ac:dyDescent="0.3">
      <c r="H307221" s="35"/>
    </row>
    <row r="307222" spans="8:8" x14ac:dyDescent="0.3">
      <c r="H307222" s="35"/>
    </row>
    <row r="307223" spans="8:8" x14ac:dyDescent="0.3">
      <c r="H307223" s="35"/>
    </row>
    <row r="307224" spans="8:8" x14ac:dyDescent="0.3">
      <c r="H307224" s="35"/>
    </row>
    <row r="307225" spans="8:8" x14ac:dyDescent="0.3">
      <c r="H307225" s="35"/>
    </row>
    <row r="307226" spans="8:8" x14ac:dyDescent="0.3">
      <c r="H307226" s="35"/>
    </row>
    <row r="307227" spans="8:8" x14ac:dyDescent="0.3">
      <c r="H307227" s="35"/>
    </row>
    <row r="307228" spans="8:8" x14ac:dyDescent="0.3">
      <c r="H307228" s="35"/>
    </row>
    <row r="307229" spans="8:8" x14ac:dyDescent="0.3">
      <c r="H307229" s="35"/>
    </row>
    <row r="307230" spans="8:8" x14ac:dyDescent="0.3">
      <c r="H307230" s="35"/>
    </row>
    <row r="307231" spans="8:8" x14ac:dyDescent="0.3">
      <c r="H307231" s="35"/>
    </row>
    <row r="307232" spans="8:8" x14ac:dyDescent="0.3">
      <c r="H307232" s="35"/>
    </row>
    <row r="307233" spans="8:8" x14ac:dyDescent="0.3">
      <c r="H307233" s="35"/>
    </row>
    <row r="307234" spans="8:8" x14ac:dyDescent="0.3">
      <c r="H307234" s="35"/>
    </row>
    <row r="307235" spans="8:8" x14ac:dyDescent="0.3">
      <c r="H307235" s="35"/>
    </row>
    <row r="307236" spans="8:8" x14ac:dyDescent="0.3">
      <c r="H307236" s="35"/>
    </row>
    <row r="307237" spans="8:8" x14ac:dyDescent="0.3">
      <c r="H307237" s="35"/>
    </row>
    <row r="307238" spans="8:8" x14ac:dyDescent="0.3">
      <c r="H307238" s="35"/>
    </row>
    <row r="307239" spans="8:8" x14ac:dyDescent="0.3">
      <c r="H307239" s="35"/>
    </row>
    <row r="307240" spans="8:8" x14ac:dyDescent="0.3">
      <c r="H307240" s="35"/>
    </row>
    <row r="307241" spans="8:8" x14ac:dyDescent="0.3">
      <c r="H307241" s="35"/>
    </row>
    <row r="307242" spans="8:8" x14ac:dyDescent="0.3">
      <c r="H307242" s="35"/>
    </row>
    <row r="307243" spans="8:8" x14ac:dyDescent="0.3">
      <c r="H307243" s="35"/>
    </row>
    <row r="307244" spans="8:8" x14ac:dyDescent="0.3">
      <c r="H307244" s="35"/>
    </row>
    <row r="307245" spans="8:8" x14ac:dyDescent="0.3">
      <c r="H307245" s="35"/>
    </row>
    <row r="307246" spans="8:8" x14ac:dyDescent="0.3">
      <c r="H307246" s="35"/>
    </row>
    <row r="307247" spans="8:8" x14ac:dyDescent="0.3">
      <c r="H307247" s="35"/>
    </row>
    <row r="307248" spans="8:8" x14ac:dyDescent="0.3">
      <c r="H307248" s="35"/>
    </row>
    <row r="307249" spans="8:8" x14ac:dyDescent="0.3">
      <c r="H307249" s="35"/>
    </row>
    <row r="307250" spans="8:8" x14ac:dyDescent="0.3">
      <c r="H307250" s="35"/>
    </row>
    <row r="307251" spans="8:8" x14ac:dyDescent="0.3">
      <c r="H307251" s="35"/>
    </row>
    <row r="307252" spans="8:8" x14ac:dyDescent="0.3">
      <c r="H307252" s="35"/>
    </row>
    <row r="307253" spans="8:8" x14ac:dyDescent="0.3">
      <c r="H307253" s="35"/>
    </row>
    <row r="307254" spans="8:8" x14ac:dyDescent="0.3">
      <c r="H307254" s="35"/>
    </row>
    <row r="307255" spans="8:8" x14ac:dyDescent="0.3">
      <c r="H307255" s="35"/>
    </row>
    <row r="307256" spans="8:8" x14ac:dyDescent="0.3">
      <c r="H307256" s="35"/>
    </row>
    <row r="307257" spans="8:8" x14ac:dyDescent="0.3">
      <c r="H307257" s="35"/>
    </row>
    <row r="307258" spans="8:8" x14ac:dyDescent="0.3">
      <c r="H307258" s="35"/>
    </row>
    <row r="307259" spans="8:8" x14ac:dyDescent="0.3">
      <c r="H307259" s="35"/>
    </row>
    <row r="307260" spans="8:8" x14ac:dyDescent="0.3">
      <c r="H307260" s="35"/>
    </row>
    <row r="307261" spans="8:8" x14ac:dyDescent="0.3">
      <c r="H307261" s="35"/>
    </row>
    <row r="307262" spans="8:8" x14ac:dyDescent="0.3">
      <c r="H307262" s="35"/>
    </row>
    <row r="307263" spans="8:8" x14ac:dyDescent="0.3">
      <c r="H307263" s="35"/>
    </row>
    <row r="307264" spans="8:8" x14ac:dyDescent="0.3">
      <c r="H307264" s="35"/>
    </row>
    <row r="307265" spans="8:8" x14ac:dyDescent="0.3">
      <c r="H307265" s="35"/>
    </row>
    <row r="307266" spans="8:8" x14ac:dyDescent="0.3">
      <c r="H307266" s="35"/>
    </row>
    <row r="307267" spans="8:8" x14ac:dyDescent="0.3">
      <c r="H307267" s="35"/>
    </row>
    <row r="307268" spans="8:8" x14ac:dyDescent="0.3">
      <c r="H307268" s="35"/>
    </row>
    <row r="307269" spans="8:8" x14ac:dyDescent="0.3">
      <c r="H307269" s="35"/>
    </row>
    <row r="307270" spans="8:8" x14ac:dyDescent="0.3">
      <c r="H307270" s="35"/>
    </row>
    <row r="307271" spans="8:8" x14ac:dyDescent="0.3">
      <c r="H307271" s="35"/>
    </row>
    <row r="307272" spans="8:8" x14ac:dyDescent="0.3">
      <c r="H307272" s="35"/>
    </row>
    <row r="307273" spans="8:8" x14ac:dyDescent="0.3">
      <c r="H307273" s="35"/>
    </row>
    <row r="307274" spans="8:8" x14ac:dyDescent="0.3">
      <c r="H307274" s="35"/>
    </row>
    <row r="307275" spans="8:8" x14ac:dyDescent="0.3">
      <c r="H307275" s="35"/>
    </row>
    <row r="307276" spans="8:8" x14ac:dyDescent="0.3">
      <c r="H307276" s="35"/>
    </row>
    <row r="307277" spans="8:8" x14ac:dyDescent="0.3">
      <c r="H307277" s="35"/>
    </row>
    <row r="307278" spans="8:8" x14ac:dyDescent="0.3">
      <c r="H307278" s="35"/>
    </row>
    <row r="307279" spans="8:8" x14ac:dyDescent="0.3">
      <c r="H307279" s="35"/>
    </row>
    <row r="307280" spans="8:8" x14ac:dyDescent="0.3">
      <c r="H307280" s="35"/>
    </row>
    <row r="307281" spans="8:8" x14ac:dyDescent="0.3">
      <c r="H307281" s="35"/>
    </row>
    <row r="307282" spans="8:8" x14ac:dyDescent="0.3">
      <c r="H307282" s="35"/>
    </row>
    <row r="307283" spans="8:8" x14ac:dyDescent="0.3">
      <c r="H307283" s="35"/>
    </row>
    <row r="307284" spans="8:8" x14ac:dyDescent="0.3">
      <c r="H307284" s="35"/>
    </row>
    <row r="307285" spans="8:8" x14ac:dyDescent="0.3">
      <c r="H307285" s="35"/>
    </row>
    <row r="307286" spans="8:8" x14ac:dyDescent="0.3">
      <c r="H307286" s="35"/>
    </row>
    <row r="307287" spans="8:8" x14ac:dyDescent="0.3">
      <c r="H307287" s="35"/>
    </row>
    <row r="307288" spans="8:8" x14ac:dyDescent="0.3">
      <c r="H307288" s="35"/>
    </row>
    <row r="307289" spans="8:8" x14ac:dyDescent="0.3">
      <c r="H307289" s="35"/>
    </row>
    <row r="307290" spans="8:8" x14ac:dyDescent="0.3">
      <c r="H307290" s="35"/>
    </row>
    <row r="307291" spans="8:8" x14ac:dyDescent="0.3">
      <c r="H307291" s="35"/>
    </row>
    <row r="307292" spans="8:8" x14ac:dyDescent="0.3">
      <c r="H307292" s="35"/>
    </row>
    <row r="307293" spans="8:8" x14ac:dyDescent="0.3">
      <c r="H307293" s="35"/>
    </row>
    <row r="307294" spans="8:8" x14ac:dyDescent="0.3">
      <c r="H307294" s="35"/>
    </row>
    <row r="307295" spans="8:8" x14ac:dyDescent="0.3">
      <c r="H307295" s="35"/>
    </row>
    <row r="307296" spans="8:8" x14ac:dyDescent="0.3">
      <c r="H307296" s="35"/>
    </row>
    <row r="307297" spans="8:8" x14ac:dyDescent="0.3">
      <c r="H307297" s="35"/>
    </row>
    <row r="307298" spans="8:8" x14ac:dyDescent="0.3">
      <c r="H307298" s="35"/>
    </row>
    <row r="307299" spans="8:8" x14ac:dyDescent="0.3">
      <c r="H307299" s="35"/>
    </row>
    <row r="307300" spans="8:8" x14ac:dyDescent="0.3">
      <c r="H307300" s="35"/>
    </row>
    <row r="307301" spans="8:8" x14ac:dyDescent="0.3">
      <c r="H307301" s="35"/>
    </row>
    <row r="307302" spans="8:8" x14ac:dyDescent="0.3">
      <c r="H307302" s="35"/>
    </row>
    <row r="307303" spans="8:8" x14ac:dyDescent="0.3">
      <c r="H307303" s="35"/>
    </row>
    <row r="307304" spans="8:8" x14ac:dyDescent="0.3">
      <c r="H307304" s="35"/>
    </row>
    <row r="307305" spans="8:8" x14ac:dyDescent="0.3">
      <c r="H307305" s="35"/>
    </row>
    <row r="307306" spans="8:8" x14ac:dyDescent="0.3">
      <c r="H307306" s="35"/>
    </row>
    <row r="307307" spans="8:8" x14ac:dyDescent="0.3">
      <c r="H307307" s="35"/>
    </row>
    <row r="307308" spans="8:8" x14ac:dyDescent="0.3">
      <c r="H307308" s="35"/>
    </row>
    <row r="307309" spans="8:8" x14ac:dyDescent="0.3">
      <c r="H307309" s="35"/>
    </row>
    <row r="307310" spans="8:8" x14ac:dyDescent="0.3">
      <c r="H307310" s="35"/>
    </row>
    <row r="307311" spans="8:8" x14ac:dyDescent="0.3">
      <c r="H307311" s="35"/>
    </row>
    <row r="307312" spans="8:8" x14ac:dyDescent="0.3">
      <c r="H307312" s="35"/>
    </row>
    <row r="307313" spans="8:8" x14ac:dyDescent="0.3">
      <c r="H307313" s="35"/>
    </row>
    <row r="307314" spans="8:8" x14ac:dyDescent="0.3">
      <c r="H307314" s="35"/>
    </row>
    <row r="307315" spans="8:8" x14ac:dyDescent="0.3">
      <c r="H307315" s="35"/>
    </row>
    <row r="307316" spans="8:8" x14ac:dyDescent="0.3">
      <c r="H307316" s="35"/>
    </row>
    <row r="307317" spans="8:8" x14ac:dyDescent="0.3">
      <c r="H307317" s="35"/>
    </row>
    <row r="307318" spans="8:8" x14ac:dyDescent="0.3">
      <c r="H307318" s="35"/>
    </row>
    <row r="307319" spans="8:8" x14ac:dyDescent="0.3">
      <c r="H307319" s="35"/>
    </row>
    <row r="307320" spans="8:8" x14ac:dyDescent="0.3">
      <c r="H307320" s="35"/>
    </row>
    <row r="307321" spans="8:8" x14ac:dyDescent="0.3">
      <c r="H307321" s="35"/>
    </row>
    <row r="307322" spans="8:8" x14ac:dyDescent="0.3">
      <c r="H307322" s="35"/>
    </row>
    <row r="307323" spans="8:8" x14ac:dyDescent="0.3">
      <c r="H307323" s="35"/>
    </row>
    <row r="307324" spans="8:8" x14ac:dyDescent="0.3">
      <c r="H307324" s="35"/>
    </row>
    <row r="307325" spans="8:8" x14ac:dyDescent="0.3">
      <c r="H307325" s="35"/>
    </row>
    <row r="307326" spans="8:8" x14ac:dyDescent="0.3">
      <c r="H307326" s="35"/>
    </row>
    <row r="307327" spans="8:8" x14ac:dyDescent="0.3">
      <c r="H307327" s="35"/>
    </row>
    <row r="307328" spans="8:8" x14ac:dyDescent="0.3">
      <c r="H307328" s="35"/>
    </row>
    <row r="307329" spans="8:8" x14ac:dyDescent="0.3">
      <c r="H307329" s="35"/>
    </row>
    <row r="307330" spans="8:8" x14ac:dyDescent="0.3">
      <c r="H307330" s="35"/>
    </row>
    <row r="307331" spans="8:8" x14ac:dyDescent="0.3">
      <c r="H307331" s="35"/>
    </row>
    <row r="307332" spans="8:8" x14ac:dyDescent="0.3">
      <c r="H307332" s="35"/>
    </row>
    <row r="307333" spans="8:8" x14ac:dyDescent="0.3">
      <c r="H307333" s="35"/>
    </row>
    <row r="307334" spans="8:8" x14ac:dyDescent="0.3">
      <c r="H307334" s="35"/>
    </row>
    <row r="307335" spans="8:8" x14ac:dyDescent="0.3">
      <c r="H307335" s="35"/>
    </row>
    <row r="307336" spans="8:8" x14ac:dyDescent="0.3">
      <c r="H307336" s="35"/>
    </row>
    <row r="307337" spans="8:8" x14ac:dyDescent="0.3">
      <c r="H307337" s="35"/>
    </row>
    <row r="307338" spans="8:8" x14ac:dyDescent="0.3">
      <c r="H307338" s="35"/>
    </row>
    <row r="307339" spans="8:8" x14ac:dyDescent="0.3">
      <c r="H307339" s="35"/>
    </row>
    <row r="307340" spans="8:8" x14ac:dyDescent="0.3">
      <c r="H307340" s="35"/>
    </row>
    <row r="307341" spans="8:8" x14ac:dyDescent="0.3">
      <c r="H307341" s="35"/>
    </row>
    <row r="307342" spans="8:8" x14ac:dyDescent="0.3">
      <c r="H307342" s="35"/>
    </row>
    <row r="307343" spans="8:8" x14ac:dyDescent="0.3">
      <c r="H307343" s="35"/>
    </row>
    <row r="307344" spans="8:8" x14ac:dyDescent="0.3">
      <c r="H307344" s="35"/>
    </row>
    <row r="307345" spans="8:8" x14ac:dyDescent="0.3">
      <c r="H307345" s="35"/>
    </row>
    <row r="307346" spans="8:8" x14ac:dyDescent="0.3">
      <c r="H307346" s="35"/>
    </row>
    <row r="307347" spans="8:8" x14ac:dyDescent="0.3">
      <c r="H307347" s="35"/>
    </row>
    <row r="307348" spans="8:8" x14ac:dyDescent="0.3">
      <c r="H307348" s="35"/>
    </row>
    <row r="307349" spans="8:8" x14ac:dyDescent="0.3">
      <c r="H307349" s="35"/>
    </row>
    <row r="307350" spans="8:8" x14ac:dyDescent="0.3">
      <c r="H307350" s="35"/>
    </row>
    <row r="307351" spans="8:8" x14ac:dyDescent="0.3">
      <c r="H307351" s="35"/>
    </row>
    <row r="307352" spans="8:8" x14ac:dyDescent="0.3">
      <c r="H307352" s="35"/>
    </row>
    <row r="307353" spans="8:8" x14ac:dyDescent="0.3">
      <c r="H307353" s="35"/>
    </row>
    <row r="307354" spans="8:8" x14ac:dyDescent="0.3">
      <c r="H307354" s="35"/>
    </row>
    <row r="307355" spans="8:8" x14ac:dyDescent="0.3">
      <c r="H307355" s="35"/>
    </row>
    <row r="307356" spans="8:8" x14ac:dyDescent="0.3">
      <c r="H307356" s="35"/>
    </row>
    <row r="307357" spans="8:8" x14ac:dyDescent="0.3">
      <c r="H307357" s="35"/>
    </row>
    <row r="307358" spans="8:8" x14ac:dyDescent="0.3">
      <c r="H307358" s="35"/>
    </row>
    <row r="307359" spans="8:8" x14ac:dyDescent="0.3">
      <c r="H307359" s="35"/>
    </row>
    <row r="307360" spans="8:8" x14ac:dyDescent="0.3">
      <c r="H307360" s="35"/>
    </row>
    <row r="307361" spans="8:8" x14ac:dyDescent="0.3">
      <c r="H307361" s="35"/>
    </row>
    <row r="307362" spans="8:8" x14ac:dyDescent="0.3">
      <c r="H307362" s="35"/>
    </row>
    <row r="307363" spans="8:8" x14ac:dyDescent="0.3">
      <c r="H307363" s="35"/>
    </row>
    <row r="307364" spans="8:8" x14ac:dyDescent="0.3">
      <c r="H307364" s="35"/>
    </row>
    <row r="307365" spans="8:8" x14ac:dyDescent="0.3">
      <c r="H307365" s="35"/>
    </row>
    <row r="307366" spans="8:8" x14ac:dyDescent="0.3">
      <c r="H307366" s="35"/>
    </row>
    <row r="307367" spans="8:8" x14ac:dyDescent="0.3">
      <c r="H307367" s="35"/>
    </row>
    <row r="307368" spans="8:8" x14ac:dyDescent="0.3">
      <c r="H307368" s="35"/>
    </row>
    <row r="307369" spans="8:8" x14ac:dyDescent="0.3">
      <c r="H307369" s="35"/>
    </row>
    <row r="307370" spans="8:8" x14ac:dyDescent="0.3">
      <c r="H307370" s="35"/>
    </row>
    <row r="307371" spans="8:8" x14ac:dyDescent="0.3">
      <c r="H307371" s="35"/>
    </row>
    <row r="307372" spans="8:8" x14ac:dyDescent="0.3">
      <c r="H307372" s="35"/>
    </row>
    <row r="307373" spans="8:8" x14ac:dyDescent="0.3">
      <c r="H307373" s="35"/>
    </row>
    <row r="307374" spans="8:8" x14ac:dyDescent="0.3">
      <c r="H307374" s="35"/>
    </row>
    <row r="307375" spans="8:8" x14ac:dyDescent="0.3">
      <c r="H307375" s="35"/>
    </row>
    <row r="307376" spans="8:8" x14ac:dyDescent="0.3">
      <c r="H307376" s="35"/>
    </row>
    <row r="307377" spans="8:8" x14ac:dyDescent="0.3">
      <c r="H307377" s="35"/>
    </row>
    <row r="307378" spans="8:8" x14ac:dyDescent="0.3">
      <c r="H307378" s="35"/>
    </row>
    <row r="307379" spans="8:8" x14ac:dyDescent="0.3">
      <c r="H307379" s="35"/>
    </row>
    <row r="307380" spans="8:8" x14ac:dyDescent="0.3">
      <c r="H307380" s="35"/>
    </row>
    <row r="307381" spans="8:8" x14ac:dyDescent="0.3">
      <c r="H307381" s="35"/>
    </row>
    <row r="307382" spans="8:8" x14ac:dyDescent="0.3">
      <c r="H307382" s="35"/>
    </row>
    <row r="307383" spans="8:8" x14ac:dyDescent="0.3">
      <c r="H307383" s="35"/>
    </row>
    <row r="307384" spans="8:8" x14ac:dyDescent="0.3">
      <c r="H307384" s="35"/>
    </row>
    <row r="307385" spans="8:8" x14ac:dyDescent="0.3">
      <c r="H307385" s="35"/>
    </row>
    <row r="307386" spans="8:8" x14ac:dyDescent="0.3">
      <c r="H307386" s="35"/>
    </row>
    <row r="307387" spans="8:8" x14ac:dyDescent="0.3">
      <c r="H307387" s="35"/>
    </row>
    <row r="307388" spans="8:8" x14ac:dyDescent="0.3">
      <c r="H307388" s="35"/>
    </row>
    <row r="307389" spans="8:8" x14ac:dyDescent="0.3">
      <c r="H307389" s="35"/>
    </row>
    <row r="307390" spans="8:8" x14ac:dyDescent="0.3">
      <c r="H307390" s="35"/>
    </row>
    <row r="307391" spans="8:8" x14ac:dyDescent="0.3">
      <c r="H307391" s="35"/>
    </row>
    <row r="307392" spans="8:8" x14ac:dyDescent="0.3">
      <c r="H307392" s="35"/>
    </row>
    <row r="307393" spans="8:8" x14ac:dyDescent="0.3">
      <c r="H307393" s="35"/>
    </row>
    <row r="307394" spans="8:8" x14ac:dyDescent="0.3">
      <c r="H307394" s="35"/>
    </row>
    <row r="307395" spans="8:8" x14ac:dyDescent="0.3">
      <c r="H307395" s="35"/>
    </row>
    <row r="307396" spans="8:8" x14ac:dyDescent="0.3">
      <c r="H307396" s="35"/>
    </row>
    <row r="307397" spans="8:8" x14ac:dyDescent="0.3">
      <c r="H307397" s="35"/>
    </row>
    <row r="307398" spans="8:8" x14ac:dyDescent="0.3">
      <c r="H307398" s="35"/>
    </row>
    <row r="307399" spans="8:8" x14ac:dyDescent="0.3">
      <c r="H307399" s="35"/>
    </row>
    <row r="307400" spans="8:8" x14ac:dyDescent="0.3">
      <c r="H307400" s="35"/>
    </row>
    <row r="307401" spans="8:8" x14ac:dyDescent="0.3">
      <c r="H307401" s="35"/>
    </row>
    <row r="307402" spans="8:8" x14ac:dyDescent="0.3">
      <c r="H307402" s="35"/>
    </row>
    <row r="307403" spans="8:8" x14ac:dyDescent="0.3">
      <c r="H307403" s="35"/>
    </row>
    <row r="307404" spans="8:8" x14ac:dyDescent="0.3">
      <c r="H307404" s="35"/>
    </row>
    <row r="307405" spans="8:8" x14ac:dyDescent="0.3">
      <c r="H307405" s="35"/>
    </row>
    <row r="307406" spans="8:8" x14ac:dyDescent="0.3">
      <c r="H307406" s="35"/>
    </row>
    <row r="307407" spans="8:8" x14ac:dyDescent="0.3">
      <c r="H307407" s="35"/>
    </row>
    <row r="307408" spans="8:8" x14ac:dyDescent="0.3">
      <c r="H307408" s="35"/>
    </row>
    <row r="307409" spans="8:8" x14ac:dyDescent="0.3">
      <c r="H307409" s="35"/>
    </row>
    <row r="307410" spans="8:8" x14ac:dyDescent="0.3">
      <c r="H307410" s="35"/>
    </row>
    <row r="307411" spans="8:8" x14ac:dyDescent="0.3">
      <c r="H307411" s="35"/>
    </row>
    <row r="307412" spans="8:8" x14ac:dyDescent="0.3">
      <c r="H307412" s="35"/>
    </row>
    <row r="307413" spans="8:8" x14ac:dyDescent="0.3">
      <c r="H307413" s="35"/>
    </row>
    <row r="307414" spans="8:8" x14ac:dyDescent="0.3">
      <c r="H307414" s="35"/>
    </row>
    <row r="307415" spans="8:8" x14ac:dyDescent="0.3">
      <c r="H307415" s="35"/>
    </row>
    <row r="307416" spans="8:8" x14ac:dyDescent="0.3">
      <c r="H307416" s="35"/>
    </row>
    <row r="307417" spans="8:8" x14ac:dyDescent="0.3">
      <c r="H307417" s="35"/>
    </row>
    <row r="307418" spans="8:8" x14ac:dyDescent="0.3">
      <c r="H307418" s="35"/>
    </row>
    <row r="307419" spans="8:8" x14ac:dyDescent="0.3">
      <c r="H307419" s="35"/>
    </row>
    <row r="307420" spans="8:8" x14ac:dyDescent="0.3">
      <c r="H307420" s="35"/>
    </row>
    <row r="307421" spans="8:8" x14ac:dyDescent="0.3">
      <c r="H307421" s="35"/>
    </row>
    <row r="307422" spans="8:8" x14ac:dyDescent="0.3">
      <c r="H307422" s="35"/>
    </row>
    <row r="307423" spans="8:8" x14ac:dyDescent="0.3">
      <c r="H307423" s="35"/>
    </row>
    <row r="307424" spans="8:8" x14ac:dyDescent="0.3">
      <c r="H307424" s="35"/>
    </row>
    <row r="307425" spans="8:8" x14ac:dyDescent="0.3">
      <c r="H307425" s="35"/>
    </row>
    <row r="307426" spans="8:8" x14ac:dyDescent="0.3">
      <c r="H307426" s="35"/>
    </row>
    <row r="307427" spans="8:8" x14ac:dyDescent="0.3">
      <c r="H307427" s="35"/>
    </row>
    <row r="307428" spans="8:8" x14ac:dyDescent="0.3">
      <c r="H307428" s="35"/>
    </row>
    <row r="307429" spans="8:8" x14ac:dyDescent="0.3">
      <c r="H307429" s="35"/>
    </row>
    <row r="307430" spans="8:8" x14ac:dyDescent="0.3">
      <c r="H307430" s="35"/>
    </row>
    <row r="307431" spans="8:8" x14ac:dyDescent="0.3">
      <c r="H307431" s="35"/>
    </row>
    <row r="307432" spans="8:8" x14ac:dyDescent="0.3">
      <c r="H307432" s="35"/>
    </row>
    <row r="307433" spans="8:8" x14ac:dyDescent="0.3">
      <c r="H307433" s="35"/>
    </row>
    <row r="307434" spans="8:8" x14ac:dyDescent="0.3">
      <c r="H307434" s="35"/>
    </row>
    <row r="307435" spans="8:8" x14ac:dyDescent="0.3">
      <c r="H307435" s="35"/>
    </row>
    <row r="307436" spans="8:8" x14ac:dyDescent="0.3">
      <c r="H307436" s="35"/>
    </row>
    <row r="307437" spans="8:8" x14ac:dyDescent="0.3">
      <c r="H307437" s="35"/>
    </row>
    <row r="307438" spans="8:8" x14ac:dyDescent="0.3">
      <c r="H307438" s="35"/>
    </row>
    <row r="307439" spans="8:8" x14ac:dyDescent="0.3">
      <c r="H307439" s="35"/>
    </row>
    <row r="307440" spans="8:8" x14ac:dyDescent="0.3">
      <c r="H307440" s="35"/>
    </row>
    <row r="307441" spans="8:8" x14ac:dyDescent="0.3">
      <c r="H307441" s="35"/>
    </row>
    <row r="307442" spans="8:8" x14ac:dyDescent="0.3">
      <c r="H307442" s="35"/>
    </row>
    <row r="307443" spans="8:8" x14ac:dyDescent="0.3">
      <c r="H307443" s="35"/>
    </row>
    <row r="307444" spans="8:8" x14ac:dyDescent="0.3">
      <c r="H307444" s="35"/>
    </row>
    <row r="307445" spans="8:8" x14ac:dyDescent="0.3">
      <c r="H307445" s="35"/>
    </row>
    <row r="307446" spans="8:8" x14ac:dyDescent="0.3">
      <c r="H307446" s="35"/>
    </row>
    <row r="307447" spans="8:8" x14ac:dyDescent="0.3">
      <c r="H307447" s="35"/>
    </row>
    <row r="307448" spans="8:8" x14ac:dyDescent="0.3">
      <c r="H307448" s="35"/>
    </row>
    <row r="307449" spans="8:8" x14ac:dyDescent="0.3">
      <c r="H307449" s="35"/>
    </row>
    <row r="307450" spans="8:8" x14ac:dyDescent="0.3">
      <c r="H307450" s="35"/>
    </row>
    <row r="307451" spans="8:8" x14ac:dyDescent="0.3">
      <c r="H307451" s="35"/>
    </row>
    <row r="307452" spans="8:8" x14ac:dyDescent="0.3">
      <c r="H307452" s="35"/>
    </row>
    <row r="307453" spans="8:8" x14ac:dyDescent="0.3">
      <c r="H307453" s="35"/>
    </row>
    <row r="307454" spans="8:8" x14ac:dyDescent="0.3">
      <c r="H307454" s="35"/>
    </row>
    <row r="307455" spans="8:8" x14ac:dyDescent="0.3">
      <c r="H307455" s="35"/>
    </row>
    <row r="307456" spans="8:8" x14ac:dyDescent="0.3">
      <c r="H307456" s="35"/>
    </row>
    <row r="307457" spans="8:8" x14ac:dyDescent="0.3">
      <c r="H307457" s="35"/>
    </row>
    <row r="307458" spans="8:8" x14ac:dyDescent="0.3">
      <c r="H307458" s="35"/>
    </row>
    <row r="307459" spans="8:8" x14ac:dyDescent="0.3">
      <c r="H307459" s="35"/>
    </row>
    <row r="307460" spans="8:8" x14ac:dyDescent="0.3">
      <c r="H307460" s="35"/>
    </row>
    <row r="307461" spans="8:8" x14ac:dyDescent="0.3">
      <c r="H307461" s="35"/>
    </row>
    <row r="307462" spans="8:8" x14ac:dyDescent="0.3">
      <c r="H307462" s="35"/>
    </row>
    <row r="307463" spans="8:8" x14ac:dyDescent="0.3">
      <c r="H307463" s="35"/>
    </row>
    <row r="307464" spans="8:8" x14ac:dyDescent="0.3">
      <c r="H307464" s="35"/>
    </row>
    <row r="307465" spans="8:8" x14ac:dyDescent="0.3">
      <c r="H307465" s="35"/>
    </row>
    <row r="307466" spans="8:8" x14ac:dyDescent="0.3">
      <c r="H307466" s="35"/>
    </row>
    <row r="307467" spans="8:8" x14ac:dyDescent="0.3">
      <c r="H307467" s="35"/>
    </row>
    <row r="307468" spans="8:8" x14ac:dyDescent="0.3">
      <c r="H307468" s="35"/>
    </row>
    <row r="307469" spans="8:8" x14ac:dyDescent="0.3">
      <c r="H307469" s="35"/>
    </row>
    <row r="307470" spans="8:8" x14ac:dyDescent="0.3">
      <c r="H307470" s="35"/>
    </row>
    <row r="307471" spans="8:8" x14ac:dyDescent="0.3">
      <c r="H307471" s="35"/>
    </row>
    <row r="307472" spans="8:8" x14ac:dyDescent="0.3">
      <c r="H307472" s="35"/>
    </row>
    <row r="307473" spans="8:8" x14ac:dyDescent="0.3">
      <c r="H307473" s="35"/>
    </row>
    <row r="307474" spans="8:8" x14ac:dyDescent="0.3">
      <c r="H307474" s="35"/>
    </row>
    <row r="307475" spans="8:8" x14ac:dyDescent="0.3">
      <c r="H307475" s="35"/>
    </row>
    <row r="307476" spans="8:8" x14ac:dyDescent="0.3">
      <c r="H307476" s="35"/>
    </row>
    <row r="307477" spans="8:8" x14ac:dyDescent="0.3">
      <c r="H307477" s="35"/>
    </row>
    <row r="307478" spans="8:8" x14ac:dyDescent="0.3">
      <c r="H307478" s="35"/>
    </row>
    <row r="307479" spans="8:8" x14ac:dyDescent="0.3">
      <c r="H307479" s="35"/>
    </row>
    <row r="307480" spans="8:8" x14ac:dyDescent="0.3">
      <c r="H307480" s="35"/>
    </row>
    <row r="307481" spans="8:8" x14ac:dyDescent="0.3">
      <c r="H307481" s="35"/>
    </row>
    <row r="307482" spans="8:8" x14ac:dyDescent="0.3">
      <c r="H307482" s="35"/>
    </row>
    <row r="307483" spans="8:8" x14ac:dyDescent="0.3">
      <c r="H307483" s="35"/>
    </row>
    <row r="307484" spans="8:8" x14ac:dyDescent="0.3">
      <c r="H307484" s="35"/>
    </row>
    <row r="307485" spans="8:8" x14ac:dyDescent="0.3">
      <c r="H307485" s="35"/>
    </row>
    <row r="307486" spans="8:8" x14ac:dyDescent="0.3">
      <c r="H307486" s="35"/>
    </row>
    <row r="307487" spans="8:8" x14ac:dyDescent="0.3">
      <c r="H307487" s="35"/>
    </row>
    <row r="307488" spans="8:8" x14ac:dyDescent="0.3">
      <c r="H307488" s="35"/>
    </row>
    <row r="307489" spans="8:8" x14ac:dyDescent="0.3">
      <c r="H307489" s="35"/>
    </row>
    <row r="307490" spans="8:8" x14ac:dyDescent="0.3">
      <c r="H307490" s="35"/>
    </row>
    <row r="307491" spans="8:8" x14ac:dyDescent="0.3">
      <c r="H307491" s="35"/>
    </row>
    <row r="307492" spans="8:8" x14ac:dyDescent="0.3">
      <c r="H307492" s="35"/>
    </row>
    <row r="307493" spans="8:8" x14ac:dyDescent="0.3">
      <c r="H307493" s="35"/>
    </row>
    <row r="307494" spans="8:8" x14ac:dyDescent="0.3">
      <c r="H307494" s="35"/>
    </row>
    <row r="307495" spans="8:8" x14ac:dyDescent="0.3">
      <c r="H307495" s="35"/>
    </row>
    <row r="307496" spans="8:8" x14ac:dyDescent="0.3">
      <c r="H307496" s="35"/>
    </row>
    <row r="307497" spans="8:8" x14ac:dyDescent="0.3">
      <c r="H307497" s="35"/>
    </row>
    <row r="307498" spans="8:8" x14ac:dyDescent="0.3">
      <c r="H307498" s="35"/>
    </row>
    <row r="307499" spans="8:8" x14ac:dyDescent="0.3">
      <c r="H307499" s="35"/>
    </row>
    <row r="307500" spans="8:8" x14ac:dyDescent="0.3">
      <c r="H307500" s="35"/>
    </row>
    <row r="307501" spans="8:8" x14ac:dyDescent="0.3">
      <c r="H307501" s="35"/>
    </row>
    <row r="307502" spans="8:8" x14ac:dyDescent="0.3">
      <c r="H307502" s="35"/>
    </row>
    <row r="307503" spans="8:8" x14ac:dyDescent="0.3">
      <c r="H307503" s="35"/>
    </row>
    <row r="307504" spans="8:8" x14ac:dyDescent="0.3">
      <c r="H307504" s="35"/>
    </row>
    <row r="307505" spans="8:8" x14ac:dyDescent="0.3">
      <c r="H307505" s="35"/>
    </row>
    <row r="307506" spans="8:8" x14ac:dyDescent="0.3">
      <c r="H307506" s="35"/>
    </row>
    <row r="307507" spans="8:8" x14ac:dyDescent="0.3">
      <c r="H307507" s="35"/>
    </row>
    <row r="307508" spans="8:8" x14ac:dyDescent="0.3">
      <c r="H307508" s="35"/>
    </row>
    <row r="307509" spans="8:8" x14ac:dyDescent="0.3">
      <c r="H307509" s="35"/>
    </row>
    <row r="307510" spans="8:8" x14ac:dyDescent="0.3">
      <c r="H307510" s="35"/>
    </row>
    <row r="307511" spans="8:8" x14ac:dyDescent="0.3">
      <c r="H307511" s="35"/>
    </row>
    <row r="307512" spans="8:8" x14ac:dyDescent="0.3">
      <c r="H307512" s="35"/>
    </row>
    <row r="307513" spans="8:8" x14ac:dyDescent="0.3">
      <c r="H307513" s="35"/>
    </row>
    <row r="307514" spans="8:8" x14ac:dyDescent="0.3">
      <c r="H307514" s="35"/>
    </row>
    <row r="307515" spans="8:8" x14ac:dyDescent="0.3">
      <c r="H307515" s="35"/>
    </row>
    <row r="307516" spans="8:8" x14ac:dyDescent="0.3">
      <c r="H307516" s="35"/>
    </row>
    <row r="307517" spans="8:8" x14ac:dyDescent="0.3">
      <c r="H307517" s="35"/>
    </row>
    <row r="307518" spans="8:8" x14ac:dyDescent="0.3">
      <c r="H307518" s="35"/>
    </row>
    <row r="307519" spans="8:8" x14ac:dyDescent="0.3">
      <c r="H307519" s="35"/>
    </row>
    <row r="307520" spans="8:8" x14ac:dyDescent="0.3">
      <c r="H307520" s="35"/>
    </row>
    <row r="307521" spans="8:8" x14ac:dyDescent="0.3">
      <c r="H307521" s="35"/>
    </row>
    <row r="307522" spans="8:8" x14ac:dyDescent="0.3">
      <c r="H307522" s="35"/>
    </row>
    <row r="307523" spans="8:8" x14ac:dyDescent="0.3">
      <c r="H307523" s="35"/>
    </row>
    <row r="307524" spans="8:8" x14ac:dyDescent="0.3">
      <c r="H307524" s="35"/>
    </row>
    <row r="307525" spans="8:8" x14ac:dyDescent="0.3">
      <c r="H307525" s="35"/>
    </row>
    <row r="307526" spans="8:8" x14ac:dyDescent="0.3">
      <c r="H307526" s="35"/>
    </row>
    <row r="307527" spans="8:8" x14ac:dyDescent="0.3">
      <c r="H307527" s="35"/>
    </row>
    <row r="307528" spans="8:8" x14ac:dyDescent="0.3">
      <c r="H307528" s="35"/>
    </row>
    <row r="307529" spans="8:8" x14ac:dyDescent="0.3">
      <c r="H307529" s="35"/>
    </row>
    <row r="307530" spans="8:8" x14ac:dyDescent="0.3">
      <c r="H307530" s="35"/>
    </row>
    <row r="307531" spans="8:8" x14ac:dyDescent="0.3">
      <c r="H307531" s="35"/>
    </row>
    <row r="307532" spans="8:8" x14ac:dyDescent="0.3">
      <c r="H307532" s="35"/>
    </row>
    <row r="307533" spans="8:8" x14ac:dyDescent="0.3">
      <c r="H307533" s="35"/>
    </row>
    <row r="307534" spans="8:8" x14ac:dyDescent="0.3">
      <c r="H307534" s="35"/>
    </row>
    <row r="307535" spans="8:8" x14ac:dyDescent="0.3">
      <c r="H307535" s="35"/>
    </row>
    <row r="307536" spans="8:8" x14ac:dyDescent="0.3">
      <c r="H307536" s="35"/>
    </row>
    <row r="307537" spans="8:8" x14ac:dyDescent="0.3">
      <c r="H307537" s="35"/>
    </row>
    <row r="307538" spans="8:8" x14ac:dyDescent="0.3">
      <c r="H307538" s="35"/>
    </row>
    <row r="307539" spans="8:8" x14ac:dyDescent="0.3">
      <c r="H307539" s="35"/>
    </row>
    <row r="307540" spans="8:8" x14ac:dyDescent="0.3">
      <c r="H307540" s="35"/>
    </row>
    <row r="307541" spans="8:8" x14ac:dyDescent="0.3">
      <c r="H307541" s="35"/>
    </row>
    <row r="307542" spans="8:8" x14ac:dyDescent="0.3">
      <c r="H307542" s="35"/>
    </row>
    <row r="307543" spans="8:8" x14ac:dyDescent="0.3">
      <c r="H307543" s="35"/>
    </row>
    <row r="307544" spans="8:8" x14ac:dyDescent="0.3">
      <c r="H307544" s="35"/>
    </row>
    <row r="307545" spans="8:8" x14ac:dyDescent="0.3">
      <c r="H307545" s="35"/>
    </row>
    <row r="307546" spans="8:8" x14ac:dyDescent="0.3">
      <c r="H307546" s="35"/>
    </row>
    <row r="307547" spans="8:8" x14ac:dyDescent="0.3">
      <c r="H307547" s="35"/>
    </row>
    <row r="307548" spans="8:8" x14ac:dyDescent="0.3">
      <c r="H307548" s="35"/>
    </row>
    <row r="307549" spans="8:8" x14ac:dyDescent="0.3">
      <c r="H307549" s="35"/>
    </row>
    <row r="307550" spans="8:8" x14ac:dyDescent="0.3">
      <c r="H307550" s="35"/>
    </row>
    <row r="307551" spans="8:8" x14ac:dyDescent="0.3">
      <c r="H307551" s="35"/>
    </row>
    <row r="307552" spans="8:8" x14ac:dyDescent="0.3">
      <c r="H307552" s="35"/>
    </row>
    <row r="307553" spans="8:8" x14ac:dyDescent="0.3">
      <c r="H307553" s="35"/>
    </row>
    <row r="307554" spans="8:8" x14ac:dyDescent="0.3">
      <c r="H307554" s="35"/>
    </row>
    <row r="307555" spans="8:8" x14ac:dyDescent="0.3">
      <c r="H307555" s="35"/>
    </row>
    <row r="307556" spans="8:8" x14ac:dyDescent="0.3">
      <c r="H307556" s="35"/>
    </row>
    <row r="307557" spans="8:8" x14ac:dyDescent="0.3">
      <c r="H307557" s="35"/>
    </row>
    <row r="307558" spans="8:8" x14ac:dyDescent="0.3">
      <c r="H307558" s="35"/>
    </row>
    <row r="307559" spans="8:8" x14ac:dyDescent="0.3">
      <c r="H307559" s="35"/>
    </row>
    <row r="307560" spans="8:8" x14ac:dyDescent="0.3">
      <c r="H307560" s="35"/>
    </row>
    <row r="307561" spans="8:8" x14ac:dyDescent="0.3">
      <c r="H307561" s="35"/>
    </row>
    <row r="307562" spans="8:8" x14ac:dyDescent="0.3">
      <c r="H307562" s="35"/>
    </row>
    <row r="307563" spans="8:8" x14ac:dyDescent="0.3">
      <c r="H307563" s="35"/>
    </row>
    <row r="307564" spans="8:8" x14ac:dyDescent="0.3">
      <c r="H307564" s="35"/>
    </row>
    <row r="307565" spans="8:8" x14ac:dyDescent="0.3">
      <c r="H307565" s="35"/>
    </row>
    <row r="307566" spans="8:8" x14ac:dyDescent="0.3">
      <c r="H307566" s="35"/>
    </row>
    <row r="307567" spans="8:8" x14ac:dyDescent="0.3">
      <c r="H307567" s="35"/>
    </row>
    <row r="307568" spans="8:8" x14ac:dyDescent="0.3">
      <c r="H307568" s="35"/>
    </row>
    <row r="307569" spans="8:8" x14ac:dyDescent="0.3">
      <c r="H307569" s="35"/>
    </row>
    <row r="307570" spans="8:8" x14ac:dyDescent="0.3">
      <c r="H307570" s="35"/>
    </row>
    <row r="307571" spans="8:8" x14ac:dyDescent="0.3">
      <c r="H307571" s="35"/>
    </row>
    <row r="307572" spans="8:8" x14ac:dyDescent="0.3">
      <c r="H307572" s="35"/>
    </row>
    <row r="307573" spans="8:8" x14ac:dyDescent="0.3">
      <c r="H307573" s="35"/>
    </row>
    <row r="307574" spans="8:8" x14ac:dyDescent="0.3">
      <c r="H307574" s="35"/>
    </row>
    <row r="307575" spans="8:8" x14ac:dyDescent="0.3">
      <c r="H307575" s="35"/>
    </row>
    <row r="307576" spans="8:8" x14ac:dyDescent="0.3">
      <c r="H307576" s="35"/>
    </row>
    <row r="307577" spans="8:8" x14ac:dyDescent="0.3">
      <c r="H307577" s="35"/>
    </row>
    <row r="307578" spans="8:8" x14ac:dyDescent="0.3">
      <c r="H307578" s="35"/>
    </row>
    <row r="307579" spans="8:8" x14ac:dyDescent="0.3">
      <c r="H307579" s="35"/>
    </row>
    <row r="307580" spans="8:8" x14ac:dyDescent="0.3">
      <c r="H307580" s="35"/>
    </row>
    <row r="307581" spans="8:8" x14ac:dyDescent="0.3">
      <c r="H307581" s="35"/>
    </row>
    <row r="307582" spans="8:8" x14ac:dyDescent="0.3">
      <c r="H307582" s="35"/>
    </row>
    <row r="307583" spans="8:8" x14ac:dyDescent="0.3">
      <c r="H307583" s="35"/>
    </row>
    <row r="307584" spans="8:8" x14ac:dyDescent="0.3">
      <c r="H307584" s="35"/>
    </row>
    <row r="307585" spans="8:8" x14ac:dyDescent="0.3">
      <c r="H307585" s="35"/>
    </row>
    <row r="307586" spans="8:8" x14ac:dyDescent="0.3">
      <c r="H307586" s="35"/>
    </row>
    <row r="307587" spans="8:8" x14ac:dyDescent="0.3">
      <c r="H307587" s="35"/>
    </row>
    <row r="307588" spans="8:8" x14ac:dyDescent="0.3">
      <c r="H307588" s="35"/>
    </row>
    <row r="307589" spans="8:8" x14ac:dyDescent="0.3">
      <c r="H307589" s="35"/>
    </row>
    <row r="307590" spans="8:8" x14ac:dyDescent="0.3">
      <c r="H307590" s="35"/>
    </row>
    <row r="307591" spans="8:8" x14ac:dyDescent="0.3">
      <c r="H307591" s="35"/>
    </row>
    <row r="307592" spans="8:8" x14ac:dyDescent="0.3">
      <c r="H307592" s="35"/>
    </row>
    <row r="307593" spans="8:8" x14ac:dyDescent="0.3">
      <c r="H307593" s="35"/>
    </row>
    <row r="307594" spans="8:8" x14ac:dyDescent="0.3">
      <c r="H307594" s="35"/>
    </row>
    <row r="307595" spans="8:8" x14ac:dyDescent="0.3">
      <c r="H307595" s="35"/>
    </row>
    <row r="307596" spans="8:8" x14ac:dyDescent="0.3">
      <c r="H307596" s="35"/>
    </row>
    <row r="307597" spans="8:8" x14ac:dyDescent="0.3">
      <c r="H307597" s="35"/>
    </row>
    <row r="307598" spans="8:8" x14ac:dyDescent="0.3">
      <c r="H307598" s="35"/>
    </row>
    <row r="307599" spans="8:8" x14ac:dyDescent="0.3">
      <c r="H307599" s="35"/>
    </row>
    <row r="307600" spans="8:8" x14ac:dyDescent="0.3">
      <c r="H307600" s="35"/>
    </row>
    <row r="307601" spans="8:8" x14ac:dyDescent="0.3">
      <c r="H307601" s="35"/>
    </row>
    <row r="307602" spans="8:8" x14ac:dyDescent="0.3">
      <c r="H307602" s="35"/>
    </row>
    <row r="307603" spans="8:8" x14ac:dyDescent="0.3">
      <c r="H307603" s="35"/>
    </row>
    <row r="307604" spans="8:8" x14ac:dyDescent="0.3">
      <c r="H307604" s="35"/>
    </row>
    <row r="307605" spans="8:8" x14ac:dyDescent="0.3">
      <c r="H307605" s="35"/>
    </row>
    <row r="307606" spans="8:8" x14ac:dyDescent="0.3">
      <c r="H307606" s="35"/>
    </row>
    <row r="307607" spans="8:8" x14ac:dyDescent="0.3">
      <c r="H307607" s="35"/>
    </row>
    <row r="307608" spans="8:8" x14ac:dyDescent="0.3">
      <c r="H307608" s="35"/>
    </row>
    <row r="307609" spans="8:8" x14ac:dyDescent="0.3">
      <c r="H307609" s="35"/>
    </row>
    <row r="307610" spans="8:8" x14ac:dyDescent="0.3">
      <c r="H307610" s="35"/>
    </row>
    <row r="307611" spans="8:8" x14ac:dyDescent="0.3">
      <c r="H307611" s="35"/>
    </row>
    <row r="307612" spans="8:8" x14ac:dyDescent="0.3">
      <c r="H307612" s="35"/>
    </row>
    <row r="307613" spans="8:8" x14ac:dyDescent="0.3">
      <c r="H307613" s="35"/>
    </row>
    <row r="307614" spans="8:8" x14ac:dyDescent="0.3">
      <c r="H307614" s="35"/>
    </row>
    <row r="307615" spans="8:8" x14ac:dyDescent="0.3">
      <c r="H307615" s="35"/>
    </row>
    <row r="307616" spans="8:8" x14ac:dyDescent="0.3">
      <c r="H307616" s="35"/>
    </row>
    <row r="307617" spans="8:8" x14ac:dyDescent="0.3">
      <c r="H307617" s="35"/>
    </row>
    <row r="307618" spans="8:8" x14ac:dyDescent="0.3">
      <c r="H307618" s="35"/>
    </row>
    <row r="307619" spans="8:8" x14ac:dyDescent="0.3">
      <c r="H307619" s="35"/>
    </row>
    <row r="307620" spans="8:8" x14ac:dyDescent="0.3">
      <c r="H307620" s="35"/>
    </row>
    <row r="307621" spans="8:8" x14ac:dyDescent="0.3">
      <c r="H307621" s="35"/>
    </row>
    <row r="307622" spans="8:8" x14ac:dyDescent="0.3">
      <c r="H307622" s="35"/>
    </row>
    <row r="307623" spans="8:8" x14ac:dyDescent="0.3">
      <c r="H307623" s="35"/>
    </row>
    <row r="307624" spans="8:8" x14ac:dyDescent="0.3">
      <c r="H307624" s="35"/>
    </row>
    <row r="307625" spans="8:8" x14ac:dyDescent="0.3">
      <c r="H307625" s="35"/>
    </row>
    <row r="307626" spans="8:8" x14ac:dyDescent="0.3">
      <c r="H307626" s="35"/>
    </row>
    <row r="307627" spans="8:8" x14ac:dyDescent="0.3">
      <c r="H307627" s="35"/>
    </row>
    <row r="307628" spans="8:8" x14ac:dyDescent="0.3">
      <c r="H307628" s="35"/>
    </row>
    <row r="307629" spans="8:8" x14ac:dyDescent="0.3">
      <c r="H307629" s="35"/>
    </row>
    <row r="307630" spans="8:8" x14ac:dyDescent="0.3">
      <c r="H307630" s="35"/>
    </row>
    <row r="307631" spans="8:8" x14ac:dyDescent="0.3">
      <c r="H307631" s="35"/>
    </row>
    <row r="307632" spans="8:8" x14ac:dyDescent="0.3">
      <c r="H307632" s="35"/>
    </row>
    <row r="307633" spans="8:8" x14ac:dyDescent="0.3">
      <c r="H307633" s="35"/>
    </row>
    <row r="307634" spans="8:8" x14ac:dyDescent="0.3">
      <c r="H307634" s="35"/>
    </row>
    <row r="307635" spans="8:8" x14ac:dyDescent="0.3">
      <c r="H307635" s="35"/>
    </row>
    <row r="307636" spans="8:8" x14ac:dyDescent="0.3">
      <c r="H307636" s="35"/>
    </row>
    <row r="307637" spans="8:8" x14ac:dyDescent="0.3">
      <c r="H307637" s="35"/>
    </row>
    <row r="307638" spans="8:8" x14ac:dyDescent="0.3">
      <c r="H307638" s="35"/>
    </row>
    <row r="307639" spans="8:8" x14ac:dyDescent="0.3">
      <c r="H307639" s="35"/>
    </row>
    <row r="307640" spans="8:8" x14ac:dyDescent="0.3">
      <c r="H307640" s="35"/>
    </row>
    <row r="307641" spans="8:8" x14ac:dyDescent="0.3">
      <c r="H307641" s="35"/>
    </row>
    <row r="307642" spans="8:8" x14ac:dyDescent="0.3">
      <c r="H307642" s="35"/>
    </row>
    <row r="307643" spans="8:8" x14ac:dyDescent="0.3">
      <c r="H307643" s="35"/>
    </row>
    <row r="307644" spans="8:8" x14ac:dyDescent="0.3">
      <c r="H307644" s="35"/>
    </row>
    <row r="307645" spans="8:8" x14ac:dyDescent="0.3">
      <c r="H307645" s="35"/>
    </row>
    <row r="307646" spans="8:8" x14ac:dyDescent="0.3">
      <c r="H307646" s="35"/>
    </row>
    <row r="307647" spans="8:8" x14ac:dyDescent="0.3">
      <c r="H307647" s="35"/>
    </row>
    <row r="307648" spans="8:8" x14ac:dyDescent="0.3">
      <c r="H307648" s="35"/>
    </row>
    <row r="307649" spans="8:8" x14ac:dyDescent="0.3">
      <c r="H307649" s="35"/>
    </row>
    <row r="307650" spans="8:8" x14ac:dyDescent="0.3">
      <c r="H307650" s="35"/>
    </row>
    <row r="307651" spans="8:8" x14ac:dyDescent="0.3">
      <c r="H307651" s="35"/>
    </row>
    <row r="307652" spans="8:8" x14ac:dyDescent="0.3">
      <c r="H307652" s="35"/>
    </row>
    <row r="307653" spans="8:8" x14ac:dyDescent="0.3">
      <c r="H307653" s="35"/>
    </row>
    <row r="307654" spans="8:8" x14ac:dyDescent="0.3">
      <c r="H307654" s="35"/>
    </row>
    <row r="307655" spans="8:8" x14ac:dyDescent="0.3">
      <c r="H307655" s="35"/>
    </row>
    <row r="307656" spans="8:8" x14ac:dyDescent="0.3">
      <c r="H307656" s="35"/>
    </row>
    <row r="307657" spans="8:8" x14ac:dyDescent="0.3">
      <c r="H307657" s="35"/>
    </row>
    <row r="307658" spans="8:8" x14ac:dyDescent="0.3">
      <c r="H307658" s="35"/>
    </row>
    <row r="307659" spans="8:8" x14ac:dyDescent="0.3">
      <c r="H307659" s="35"/>
    </row>
    <row r="307660" spans="8:8" x14ac:dyDescent="0.3">
      <c r="H307660" s="35"/>
    </row>
    <row r="307661" spans="8:8" x14ac:dyDescent="0.3">
      <c r="H307661" s="35"/>
    </row>
    <row r="307662" spans="8:8" x14ac:dyDescent="0.3">
      <c r="H307662" s="35"/>
    </row>
    <row r="307663" spans="8:8" x14ac:dyDescent="0.3">
      <c r="H307663" s="35"/>
    </row>
    <row r="307664" spans="8:8" x14ac:dyDescent="0.3">
      <c r="H307664" s="35"/>
    </row>
    <row r="307665" spans="8:8" x14ac:dyDescent="0.3">
      <c r="H307665" s="35"/>
    </row>
    <row r="307666" spans="8:8" x14ac:dyDescent="0.3">
      <c r="H307666" s="35"/>
    </row>
    <row r="307667" spans="8:8" x14ac:dyDescent="0.3">
      <c r="H307667" s="35"/>
    </row>
    <row r="307668" spans="8:8" x14ac:dyDescent="0.3">
      <c r="H307668" s="35"/>
    </row>
    <row r="307669" spans="8:8" x14ac:dyDescent="0.3">
      <c r="H307669" s="35"/>
    </row>
    <row r="307670" spans="8:8" x14ac:dyDescent="0.3">
      <c r="H307670" s="35"/>
    </row>
    <row r="307671" spans="8:8" x14ac:dyDescent="0.3">
      <c r="H307671" s="35"/>
    </row>
    <row r="307672" spans="8:8" x14ac:dyDescent="0.3">
      <c r="H307672" s="35"/>
    </row>
    <row r="307673" spans="8:8" x14ac:dyDescent="0.3">
      <c r="H307673" s="35"/>
    </row>
    <row r="307674" spans="8:8" x14ac:dyDescent="0.3">
      <c r="H307674" s="35"/>
    </row>
    <row r="307675" spans="8:8" x14ac:dyDescent="0.3">
      <c r="H307675" s="35"/>
    </row>
    <row r="307676" spans="8:8" x14ac:dyDescent="0.3">
      <c r="H307676" s="35"/>
    </row>
    <row r="307677" spans="8:8" x14ac:dyDescent="0.3">
      <c r="H307677" s="35"/>
    </row>
    <row r="307678" spans="8:8" x14ac:dyDescent="0.3">
      <c r="H307678" s="35"/>
    </row>
    <row r="307679" spans="8:8" x14ac:dyDescent="0.3">
      <c r="H307679" s="35"/>
    </row>
    <row r="307680" spans="8:8" x14ac:dyDescent="0.3">
      <c r="H307680" s="35"/>
    </row>
    <row r="307681" spans="8:8" x14ac:dyDescent="0.3">
      <c r="H307681" s="35"/>
    </row>
    <row r="307682" spans="8:8" x14ac:dyDescent="0.3">
      <c r="H307682" s="35"/>
    </row>
    <row r="307683" spans="8:8" x14ac:dyDescent="0.3">
      <c r="H307683" s="35"/>
    </row>
    <row r="307684" spans="8:8" x14ac:dyDescent="0.3">
      <c r="H307684" s="35"/>
    </row>
    <row r="307685" spans="8:8" x14ac:dyDescent="0.3">
      <c r="H307685" s="35"/>
    </row>
    <row r="307686" spans="8:8" x14ac:dyDescent="0.3">
      <c r="H307686" s="35"/>
    </row>
    <row r="307687" spans="8:8" x14ac:dyDescent="0.3">
      <c r="H307687" s="35"/>
    </row>
    <row r="307688" spans="8:8" x14ac:dyDescent="0.3">
      <c r="H307688" s="35"/>
    </row>
    <row r="307689" spans="8:8" x14ac:dyDescent="0.3">
      <c r="H307689" s="35"/>
    </row>
    <row r="307690" spans="8:8" x14ac:dyDescent="0.3">
      <c r="H307690" s="35"/>
    </row>
    <row r="307691" spans="8:8" x14ac:dyDescent="0.3">
      <c r="H307691" s="35"/>
    </row>
    <row r="307692" spans="8:8" x14ac:dyDescent="0.3">
      <c r="H307692" s="35"/>
    </row>
    <row r="307693" spans="8:8" x14ac:dyDescent="0.3">
      <c r="H307693" s="35"/>
    </row>
    <row r="307694" spans="8:8" x14ac:dyDescent="0.3">
      <c r="H307694" s="35"/>
    </row>
    <row r="307695" spans="8:8" x14ac:dyDescent="0.3">
      <c r="H307695" s="35"/>
    </row>
    <row r="307696" spans="8:8" x14ac:dyDescent="0.3">
      <c r="H307696" s="35"/>
    </row>
    <row r="307697" spans="8:8" x14ac:dyDescent="0.3">
      <c r="H307697" s="35"/>
    </row>
    <row r="307698" spans="8:8" x14ac:dyDescent="0.3">
      <c r="H307698" s="35"/>
    </row>
    <row r="307699" spans="8:8" x14ac:dyDescent="0.3">
      <c r="H307699" s="35"/>
    </row>
    <row r="307700" spans="8:8" x14ac:dyDescent="0.3">
      <c r="H307700" s="35"/>
    </row>
    <row r="307701" spans="8:8" x14ac:dyDescent="0.3">
      <c r="H307701" s="35"/>
    </row>
    <row r="307702" spans="8:8" x14ac:dyDescent="0.3">
      <c r="H307702" s="35"/>
    </row>
    <row r="307703" spans="8:8" x14ac:dyDescent="0.3">
      <c r="H307703" s="35"/>
    </row>
    <row r="307704" spans="8:8" x14ac:dyDescent="0.3">
      <c r="H307704" s="35"/>
    </row>
    <row r="307705" spans="8:8" x14ac:dyDescent="0.3">
      <c r="H307705" s="35"/>
    </row>
    <row r="307706" spans="8:8" x14ac:dyDescent="0.3">
      <c r="H307706" s="35"/>
    </row>
    <row r="307707" spans="8:8" x14ac:dyDescent="0.3">
      <c r="H307707" s="35"/>
    </row>
    <row r="307708" spans="8:8" x14ac:dyDescent="0.3">
      <c r="H307708" s="35"/>
    </row>
    <row r="307709" spans="8:8" x14ac:dyDescent="0.3">
      <c r="H307709" s="35"/>
    </row>
    <row r="307710" spans="8:8" x14ac:dyDescent="0.3">
      <c r="H307710" s="35"/>
    </row>
    <row r="307711" spans="8:8" x14ac:dyDescent="0.3">
      <c r="H307711" s="35"/>
    </row>
    <row r="307712" spans="8:8" x14ac:dyDescent="0.3">
      <c r="H307712" s="35"/>
    </row>
    <row r="307713" spans="8:8" x14ac:dyDescent="0.3">
      <c r="H307713" s="35"/>
    </row>
    <row r="307714" spans="8:8" x14ac:dyDescent="0.3">
      <c r="H307714" s="35"/>
    </row>
    <row r="307715" spans="8:8" x14ac:dyDescent="0.3">
      <c r="H307715" s="35"/>
    </row>
    <row r="307716" spans="8:8" x14ac:dyDescent="0.3">
      <c r="H307716" s="35"/>
    </row>
    <row r="307717" spans="8:8" x14ac:dyDescent="0.3">
      <c r="H307717" s="35"/>
    </row>
    <row r="307718" spans="8:8" x14ac:dyDescent="0.3">
      <c r="H307718" s="35"/>
    </row>
    <row r="307719" spans="8:8" x14ac:dyDescent="0.3">
      <c r="H307719" s="35"/>
    </row>
    <row r="307720" spans="8:8" x14ac:dyDescent="0.3">
      <c r="H307720" s="35"/>
    </row>
    <row r="307721" spans="8:8" x14ac:dyDescent="0.3">
      <c r="H307721" s="35"/>
    </row>
    <row r="307722" spans="8:8" x14ac:dyDescent="0.3">
      <c r="H307722" s="35"/>
    </row>
    <row r="307723" spans="8:8" x14ac:dyDescent="0.3">
      <c r="H307723" s="35"/>
    </row>
    <row r="307724" spans="8:8" x14ac:dyDescent="0.3">
      <c r="H307724" s="35"/>
    </row>
    <row r="307725" spans="8:8" x14ac:dyDescent="0.3">
      <c r="H307725" s="35"/>
    </row>
    <row r="307726" spans="8:8" x14ac:dyDescent="0.3">
      <c r="H307726" s="35"/>
    </row>
    <row r="307727" spans="8:8" x14ac:dyDescent="0.3">
      <c r="H307727" s="35"/>
    </row>
    <row r="307728" spans="8:8" x14ac:dyDescent="0.3">
      <c r="H307728" s="35"/>
    </row>
    <row r="307729" spans="8:8" x14ac:dyDescent="0.3">
      <c r="H307729" s="35"/>
    </row>
    <row r="307730" spans="8:8" x14ac:dyDescent="0.3">
      <c r="H307730" s="35"/>
    </row>
    <row r="307731" spans="8:8" x14ac:dyDescent="0.3">
      <c r="H307731" s="35"/>
    </row>
    <row r="307732" spans="8:8" x14ac:dyDescent="0.3">
      <c r="H307732" s="35"/>
    </row>
    <row r="307733" spans="8:8" x14ac:dyDescent="0.3">
      <c r="H307733" s="35"/>
    </row>
    <row r="307734" spans="8:8" x14ac:dyDescent="0.3">
      <c r="H307734" s="35"/>
    </row>
    <row r="307735" spans="8:8" x14ac:dyDescent="0.3">
      <c r="H307735" s="35"/>
    </row>
    <row r="307736" spans="8:8" x14ac:dyDescent="0.3">
      <c r="H307736" s="35"/>
    </row>
    <row r="307737" spans="8:8" x14ac:dyDescent="0.3">
      <c r="H307737" s="35"/>
    </row>
    <row r="307738" spans="8:8" x14ac:dyDescent="0.3">
      <c r="H307738" s="35"/>
    </row>
    <row r="307739" spans="8:8" x14ac:dyDescent="0.3">
      <c r="H307739" s="35"/>
    </row>
    <row r="307740" spans="8:8" x14ac:dyDescent="0.3">
      <c r="H307740" s="35"/>
    </row>
    <row r="307741" spans="8:8" x14ac:dyDescent="0.3">
      <c r="H307741" s="35"/>
    </row>
    <row r="307742" spans="8:8" x14ac:dyDescent="0.3">
      <c r="H307742" s="35"/>
    </row>
    <row r="307743" spans="8:8" x14ac:dyDescent="0.3">
      <c r="H307743" s="35"/>
    </row>
    <row r="307744" spans="8:8" x14ac:dyDescent="0.3">
      <c r="H307744" s="35"/>
    </row>
    <row r="307745" spans="8:8" x14ac:dyDescent="0.3">
      <c r="H307745" s="35"/>
    </row>
    <row r="307746" spans="8:8" x14ac:dyDescent="0.3">
      <c r="H307746" s="35"/>
    </row>
    <row r="307747" spans="8:8" x14ac:dyDescent="0.3">
      <c r="H307747" s="35"/>
    </row>
    <row r="307748" spans="8:8" x14ac:dyDescent="0.3">
      <c r="H307748" s="35"/>
    </row>
    <row r="307749" spans="8:8" x14ac:dyDescent="0.3">
      <c r="H307749" s="35"/>
    </row>
    <row r="307750" spans="8:8" x14ac:dyDescent="0.3">
      <c r="H307750" s="35"/>
    </row>
    <row r="307751" spans="8:8" x14ac:dyDescent="0.3">
      <c r="H307751" s="35"/>
    </row>
    <row r="307752" spans="8:8" x14ac:dyDescent="0.3">
      <c r="H307752" s="35"/>
    </row>
    <row r="307753" spans="8:8" x14ac:dyDescent="0.3">
      <c r="H307753" s="35"/>
    </row>
    <row r="307754" spans="8:8" x14ac:dyDescent="0.3">
      <c r="H307754" s="35"/>
    </row>
    <row r="307755" spans="8:8" x14ac:dyDescent="0.3">
      <c r="H307755" s="35"/>
    </row>
    <row r="307756" spans="8:8" x14ac:dyDescent="0.3">
      <c r="H307756" s="35"/>
    </row>
    <row r="307757" spans="8:8" x14ac:dyDescent="0.3">
      <c r="H307757" s="35"/>
    </row>
    <row r="307758" spans="8:8" x14ac:dyDescent="0.3">
      <c r="H307758" s="35"/>
    </row>
    <row r="307759" spans="8:8" x14ac:dyDescent="0.3">
      <c r="H307759" s="35"/>
    </row>
    <row r="307760" spans="8:8" x14ac:dyDescent="0.3">
      <c r="H307760" s="35"/>
    </row>
    <row r="307761" spans="8:8" x14ac:dyDescent="0.3">
      <c r="H307761" s="35"/>
    </row>
    <row r="307762" spans="8:8" x14ac:dyDescent="0.3">
      <c r="H307762" s="35"/>
    </row>
    <row r="307763" spans="8:8" x14ac:dyDescent="0.3">
      <c r="H307763" s="35"/>
    </row>
    <row r="307764" spans="8:8" x14ac:dyDescent="0.3">
      <c r="H307764" s="35"/>
    </row>
    <row r="307765" spans="8:8" x14ac:dyDescent="0.3">
      <c r="H307765" s="35"/>
    </row>
    <row r="307766" spans="8:8" x14ac:dyDescent="0.3">
      <c r="H307766" s="35"/>
    </row>
    <row r="307767" spans="8:8" x14ac:dyDescent="0.3">
      <c r="H307767" s="35"/>
    </row>
    <row r="307768" spans="8:8" x14ac:dyDescent="0.3">
      <c r="H307768" s="35"/>
    </row>
    <row r="307769" spans="8:8" x14ac:dyDescent="0.3">
      <c r="H307769" s="35"/>
    </row>
    <row r="307770" spans="8:8" x14ac:dyDescent="0.3">
      <c r="H307770" s="35"/>
    </row>
    <row r="307771" spans="8:8" x14ac:dyDescent="0.3">
      <c r="H307771" s="35"/>
    </row>
    <row r="307772" spans="8:8" x14ac:dyDescent="0.3">
      <c r="H307772" s="35"/>
    </row>
    <row r="307773" spans="8:8" x14ac:dyDescent="0.3">
      <c r="H307773" s="35"/>
    </row>
    <row r="307774" spans="8:8" x14ac:dyDescent="0.3">
      <c r="H307774" s="35"/>
    </row>
    <row r="307775" spans="8:8" x14ac:dyDescent="0.3">
      <c r="H307775" s="35"/>
    </row>
    <row r="307776" spans="8:8" x14ac:dyDescent="0.3">
      <c r="H307776" s="35"/>
    </row>
    <row r="307777" spans="8:8" x14ac:dyDescent="0.3">
      <c r="H307777" s="35"/>
    </row>
    <row r="307778" spans="8:8" x14ac:dyDescent="0.3">
      <c r="H307778" s="35"/>
    </row>
    <row r="307779" spans="8:8" x14ac:dyDescent="0.3">
      <c r="H307779" s="35"/>
    </row>
    <row r="307780" spans="8:8" x14ac:dyDescent="0.3">
      <c r="H307780" s="35"/>
    </row>
    <row r="307781" spans="8:8" x14ac:dyDescent="0.3">
      <c r="H307781" s="35"/>
    </row>
    <row r="307782" spans="8:8" x14ac:dyDescent="0.3">
      <c r="H307782" s="35"/>
    </row>
    <row r="307783" spans="8:8" x14ac:dyDescent="0.3">
      <c r="H307783" s="35"/>
    </row>
    <row r="307784" spans="8:8" x14ac:dyDescent="0.3">
      <c r="H307784" s="35"/>
    </row>
    <row r="307785" spans="8:8" x14ac:dyDescent="0.3">
      <c r="H307785" s="35"/>
    </row>
    <row r="307786" spans="8:8" x14ac:dyDescent="0.3">
      <c r="H307786" s="35"/>
    </row>
    <row r="307787" spans="8:8" x14ac:dyDescent="0.3">
      <c r="H307787" s="35"/>
    </row>
    <row r="307788" spans="8:8" x14ac:dyDescent="0.3">
      <c r="H307788" s="35"/>
    </row>
    <row r="307789" spans="8:8" x14ac:dyDescent="0.3">
      <c r="H307789" s="35"/>
    </row>
    <row r="307790" spans="8:8" x14ac:dyDescent="0.3">
      <c r="H307790" s="35"/>
    </row>
    <row r="307791" spans="8:8" x14ac:dyDescent="0.3">
      <c r="H307791" s="35"/>
    </row>
    <row r="307792" spans="8:8" x14ac:dyDescent="0.3">
      <c r="H307792" s="35"/>
    </row>
    <row r="307793" spans="8:8" x14ac:dyDescent="0.3">
      <c r="H307793" s="35"/>
    </row>
    <row r="307794" spans="8:8" x14ac:dyDescent="0.3">
      <c r="H307794" s="35"/>
    </row>
    <row r="307795" spans="8:8" x14ac:dyDescent="0.3">
      <c r="H307795" s="35"/>
    </row>
    <row r="307796" spans="8:8" x14ac:dyDescent="0.3">
      <c r="H307796" s="35"/>
    </row>
    <row r="307797" spans="8:8" x14ac:dyDescent="0.3">
      <c r="H307797" s="35"/>
    </row>
    <row r="307798" spans="8:8" x14ac:dyDescent="0.3">
      <c r="H307798" s="35"/>
    </row>
    <row r="307799" spans="8:8" x14ac:dyDescent="0.3">
      <c r="H307799" s="35"/>
    </row>
    <row r="307800" spans="8:8" x14ac:dyDescent="0.3">
      <c r="H307800" s="35"/>
    </row>
    <row r="307801" spans="8:8" x14ac:dyDescent="0.3">
      <c r="H307801" s="35"/>
    </row>
    <row r="307802" spans="8:8" x14ac:dyDescent="0.3">
      <c r="H307802" s="35"/>
    </row>
    <row r="307803" spans="8:8" x14ac:dyDescent="0.3">
      <c r="H307803" s="35"/>
    </row>
    <row r="307804" spans="8:8" x14ac:dyDescent="0.3">
      <c r="H307804" s="35"/>
    </row>
    <row r="307805" spans="8:8" x14ac:dyDescent="0.3">
      <c r="H307805" s="35"/>
    </row>
    <row r="307806" spans="8:8" x14ac:dyDescent="0.3">
      <c r="H307806" s="35"/>
    </row>
    <row r="307807" spans="8:8" x14ac:dyDescent="0.3">
      <c r="H307807" s="35"/>
    </row>
    <row r="307808" spans="8:8" x14ac:dyDescent="0.3">
      <c r="H307808" s="35"/>
    </row>
    <row r="307809" spans="8:8" x14ac:dyDescent="0.3">
      <c r="H307809" s="35"/>
    </row>
    <row r="307810" spans="8:8" x14ac:dyDescent="0.3">
      <c r="H307810" s="35"/>
    </row>
    <row r="307811" spans="8:8" x14ac:dyDescent="0.3">
      <c r="H307811" s="35"/>
    </row>
    <row r="307812" spans="8:8" x14ac:dyDescent="0.3">
      <c r="H307812" s="35"/>
    </row>
    <row r="307813" spans="8:8" x14ac:dyDescent="0.3">
      <c r="H307813" s="35"/>
    </row>
    <row r="307814" spans="8:8" x14ac:dyDescent="0.3">
      <c r="H307814" s="35"/>
    </row>
    <row r="307815" spans="8:8" x14ac:dyDescent="0.3">
      <c r="H307815" s="35"/>
    </row>
    <row r="307816" spans="8:8" x14ac:dyDescent="0.3">
      <c r="H307816" s="35"/>
    </row>
    <row r="307817" spans="8:8" x14ac:dyDescent="0.3">
      <c r="H307817" s="35"/>
    </row>
    <row r="307818" spans="8:8" x14ac:dyDescent="0.3">
      <c r="H307818" s="35"/>
    </row>
    <row r="307819" spans="8:8" x14ac:dyDescent="0.3">
      <c r="H307819" s="35"/>
    </row>
    <row r="307820" spans="8:8" x14ac:dyDescent="0.3">
      <c r="H307820" s="35"/>
    </row>
    <row r="307821" spans="8:8" x14ac:dyDescent="0.3">
      <c r="H307821" s="35"/>
    </row>
    <row r="307822" spans="8:8" x14ac:dyDescent="0.3">
      <c r="H307822" s="35"/>
    </row>
    <row r="307823" spans="8:8" x14ac:dyDescent="0.3">
      <c r="H307823" s="35"/>
    </row>
    <row r="307824" spans="8:8" x14ac:dyDescent="0.3">
      <c r="H307824" s="35"/>
    </row>
    <row r="307825" spans="8:8" x14ac:dyDescent="0.3">
      <c r="H307825" s="35"/>
    </row>
    <row r="307826" spans="8:8" x14ac:dyDescent="0.3">
      <c r="H307826" s="35"/>
    </row>
    <row r="307827" spans="8:8" x14ac:dyDescent="0.3">
      <c r="H307827" s="35"/>
    </row>
    <row r="307828" spans="8:8" x14ac:dyDescent="0.3">
      <c r="H307828" s="35"/>
    </row>
    <row r="307829" spans="8:8" x14ac:dyDescent="0.3">
      <c r="H307829" s="35"/>
    </row>
    <row r="307830" spans="8:8" x14ac:dyDescent="0.3">
      <c r="H307830" s="35"/>
    </row>
    <row r="307831" spans="8:8" x14ac:dyDescent="0.3">
      <c r="H307831" s="35"/>
    </row>
    <row r="307832" spans="8:8" x14ac:dyDescent="0.3">
      <c r="H307832" s="35"/>
    </row>
    <row r="307833" spans="8:8" x14ac:dyDescent="0.3">
      <c r="H307833" s="35"/>
    </row>
    <row r="307834" spans="8:8" x14ac:dyDescent="0.3">
      <c r="H307834" s="35"/>
    </row>
    <row r="307835" spans="8:8" x14ac:dyDescent="0.3">
      <c r="H307835" s="35"/>
    </row>
    <row r="307836" spans="8:8" x14ac:dyDescent="0.3">
      <c r="H307836" s="35"/>
    </row>
    <row r="307837" spans="8:8" x14ac:dyDescent="0.3">
      <c r="H307837" s="35"/>
    </row>
    <row r="307838" spans="8:8" x14ac:dyDescent="0.3">
      <c r="H307838" s="35"/>
    </row>
    <row r="307839" spans="8:8" x14ac:dyDescent="0.3">
      <c r="H307839" s="35"/>
    </row>
    <row r="307840" spans="8:8" x14ac:dyDescent="0.3">
      <c r="H307840" s="35"/>
    </row>
    <row r="307841" spans="8:8" x14ac:dyDescent="0.3">
      <c r="H307841" s="35"/>
    </row>
    <row r="307842" spans="8:8" x14ac:dyDescent="0.3">
      <c r="H307842" s="35"/>
    </row>
    <row r="307843" spans="8:8" x14ac:dyDescent="0.3">
      <c r="H307843" s="35"/>
    </row>
    <row r="307844" spans="8:8" x14ac:dyDescent="0.3">
      <c r="H307844" s="35"/>
    </row>
    <row r="307845" spans="8:8" x14ac:dyDescent="0.3">
      <c r="H307845" s="35"/>
    </row>
    <row r="307846" spans="8:8" x14ac:dyDescent="0.3">
      <c r="H307846" s="35"/>
    </row>
    <row r="307847" spans="8:8" x14ac:dyDescent="0.3">
      <c r="H307847" s="35"/>
    </row>
    <row r="307848" spans="8:8" x14ac:dyDescent="0.3">
      <c r="H307848" s="35"/>
    </row>
    <row r="307849" spans="8:8" x14ac:dyDescent="0.3">
      <c r="H307849" s="35"/>
    </row>
    <row r="307850" spans="8:8" x14ac:dyDescent="0.3">
      <c r="H307850" s="35"/>
    </row>
    <row r="307851" spans="8:8" x14ac:dyDescent="0.3">
      <c r="H307851" s="35"/>
    </row>
    <row r="307852" spans="8:8" x14ac:dyDescent="0.3">
      <c r="H307852" s="35"/>
    </row>
    <row r="307853" spans="8:8" x14ac:dyDescent="0.3">
      <c r="H307853" s="35"/>
    </row>
    <row r="307854" spans="8:8" x14ac:dyDescent="0.3">
      <c r="H307854" s="35"/>
    </row>
    <row r="307855" spans="8:8" x14ac:dyDescent="0.3">
      <c r="H307855" s="35"/>
    </row>
    <row r="307856" spans="8:8" x14ac:dyDescent="0.3">
      <c r="H307856" s="35"/>
    </row>
    <row r="307857" spans="8:8" x14ac:dyDescent="0.3">
      <c r="H307857" s="35"/>
    </row>
    <row r="307858" spans="8:8" x14ac:dyDescent="0.3">
      <c r="H307858" s="35"/>
    </row>
    <row r="307859" spans="8:8" x14ac:dyDescent="0.3">
      <c r="H307859" s="35"/>
    </row>
    <row r="307860" spans="8:8" x14ac:dyDescent="0.3">
      <c r="H307860" s="35"/>
    </row>
    <row r="307861" spans="8:8" x14ac:dyDescent="0.3">
      <c r="H307861" s="35"/>
    </row>
    <row r="307862" spans="8:8" x14ac:dyDescent="0.3">
      <c r="H307862" s="35"/>
    </row>
    <row r="307863" spans="8:8" x14ac:dyDescent="0.3">
      <c r="H307863" s="35"/>
    </row>
    <row r="307864" spans="8:8" x14ac:dyDescent="0.3">
      <c r="H307864" s="35"/>
    </row>
    <row r="307865" spans="8:8" x14ac:dyDescent="0.3">
      <c r="H307865" s="35"/>
    </row>
    <row r="307866" spans="8:8" x14ac:dyDescent="0.3">
      <c r="H307866" s="35"/>
    </row>
    <row r="307867" spans="8:8" x14ac:dyDescent="0.3">
      <c r="H307867" s="35"/>
    </row>
    <row r="307868" spans="8:8" x14ac:dyDescent="0.3">
      <c r="H307868" s="35"/>
    </row>
    <row r="307869" spans="8:8" x14ac:dyDescent="0.3">
      <c r="H307869" s="35"/>
    </row>
    <row r="307870" spans="8:8" x14ac:dyDescent="0.3">
      <c r="H307870" s="35"/>
    </row>
    <row r="307871" spans="8:8" x14ac:dyDescent="0.3">
      <c r="H307871" s="35"/>
    </row>
    <row r="307872" spans="8:8" x14ac:dyDescent="0.3">
      <c r="H307872" s="35"/>
    </row>
    <row r="307873" spans="8:8" x14ac:dyDescent="0.3">
      <c r="H307873" s="35"/>
    </row>
    <row r="307874" spans="8:8" x14ac:dyDescent="0.3">
      <c r="H307874" s="35"/>
    </row>
    <row r="307875" spans="8:8" x14ac:dyDescent="0.3">
      <c r="H307875" s="35"/>
    </row>
    <row r="307876" spans="8:8" x14ac:dyDescent="0.3">
      <c r="H307876" s="35"/>
    </row>
    <row r="307877" spans="8:8" x14ac:dyDescent="0.3">
      <c r="H307877" s="35"/>
    </row>
    <row r="307878" spans="8:8" x14ac:dyDescent="0.3">
      <c r="H307878" s="35"/>
    </row>
    <row r="307879" spans="8:8" x14ac:dyDescent="0.3">
      <c r="H307879" s="35"/>
    </row>
    <row r="307880" spans="8:8" x14ac:dyDescent="0.3">
      <c r="H307880" s="35"/>
    </row>
    <row r="307881" spans="8:8" x14ac:dyDescent="0.3">
      <c r="H307881" s="35"/>
    </row>
    <row r="307882" spans="8:8" x14ac:dyDescent="0.3">
      <c r="H307882" s="35"/>
    </row>
    <row r="307883" spans="8:8" x14ac:dyDescent="0.3">
      <c r="H307883" s="35"/>
    </row>
    <row r="307884" spans="8:8" x14ac:dyDescent="0.3">
      <c r="H307884" s="35"/>
    </row>
    <row r="307885" spans="8:8" x14ac:dyDescent="0.3">
      <c r="H307885" s="35"/>
    </row>
    <row r="307886" spans="8:8" x14ac:dyDescent="0.3">
      <c r="H307886" s="35"/>
    </row>
    <row r="307887" spans="8:8" x14ac:dyDescent="0.3">
      <c r="H307887" s="35"/>
    </row>
    <row r="307888" spans="8:8" x14ac:dyDescent="0.3">
      <c r="H307888" s="35"/>
    </row>
    <row r="307889" spans="8:8" x14ac:dyDescent="0.3">
      <c r="H307889" s="35"/>
    </row>
    <row r="307890" spans="8:8" x14ac:dyDescent="0.3">
      <c r="H307890" s="35"/>
    </row>
    <row r="307891" spans="8:8" x14ac:dyDescent="0.3">
      <c r="H307891" s="35"/>
    </row>
    <row r="307892" spans="8:8" x14ac:dyDescent="0.3">
      <c r="H307892" s="35"/>
    </row>
    <row r="307893" spans="8:8" x14ac:dyDescent="0.3">
      <c r="H307893" s="35"/>
    </row>
    <row r="307894" spans="8:8" x14ac:dyDescent="0.3">
      <c r="H307894" s="35"/>
    </row>
    <row r="307895" spans="8:8" x14ac:dyDescent="0.3">
      <c r="H307895" s="35"/>
    </row>
    <row r="307896" spans="8:8" x14ac:dyDescent="0.3">
      <c r="H307896" s="35"/>
    </row>
    <row r="307897" spans="8:8" x14ac:dyDescent="0.3">
      <c r="H307897" s="35"/>
    </row>
    <row r="307898" spans="8:8" x14ac:dyDescent="0.3">
      <c r="H307898" s="35"/>
    </row>
    <row r="307899" spans="8:8" x14ac:dyDescent="0.3">
      <c r="H307899" s="35"/>
    </row>
    <row r="307900" spans="8:8" x14ac:dyDescent="0.3">
      <c r="H307900" s="35"/>
    </row>
    <row r="307901" spans="8:8" x14ac:dyDescent="0.3">
      <c r="H307901" s="35"/>
    </row>
    <row r="307902" spans="8:8" x14ac:dyDescent="0.3">
      <c r="H307902" s="35"/>
    </row>
    <row r="307903" spans="8:8" x14ac:dyDescent="0.3">
      <c r="H307903" s="35"/>
    </row>
    <row r="307904" spans="8:8" x14ac:dyDescent="0.3">
      <c r="H307904" s="35"/>
    </row>
    <row r="307905" spans="8:8" x14ac:dyDescent="0.3">
      <c r="H307905" s="35"/>
    </row>
    <row r="307906" spans="8:8" x14ac:dyDescent="0.3">
      <c r="H307906" s="35"/>
    </row>
    <row r="307907" spans="8:8" x14ac:dyDescent="0.3">
      <c r="H307907" s="35"/>
    </row>
    <row r="307908" spans="8:8" x14ac:dyDescent="0.3">
      <c r="H307908" s="35"/>
    </row>
    <row r="307909" spans="8:8" x14ac:dyDescent="0.3">
      <c r="H307909" s="35"/>
    </row>
    <row r="307910" spans="8:8" x14ac:dyDescent="0.3">
      <c r="H307910" s="35"/>
    </row>
    <row r="307911" spans="8:8" x14ac:dyDescent="0.3">
      <c r="H307911" s="35"/>
    </row>
    <row r="307912" spans="8:8" x14ac:dyDescent="0.3">
      <c r="H307912" s="35"/>
    </row>
    <row r="307913" spans="8:8" x14ac:dyDescent="0.3">
      <c r="H307913" s="35"/>
    </row>
    <row r="307914" spans="8:8" x14ac:dyDescent="0.3">
      <c r="H307914" s="35"/>
    </row>
    <row r="307915" spans="8:8" x14ac:dyDescent="0.3">
      <c r="H307915" s="35"/>
    </row>
    <row r="307916" spans="8:8" x14ac:dyDescent="0.3">
      <c r="H307916" s="35"/>
    </row>
    <row r="307917" spans="8:8" x14ac:dyDescent="0.3">
      <c r="H307917" s="35"/>
    </row>
    <row r="307918" spans="8:8" x14ac:dyDescent="0.3">
      <c r="H307918" s="35"/>
    </row>
    <row r="307919" spans="8:8" x14ac:dyDescent="0.3">
      <c r="H307919" s="35"/>
    </row>
    <row r="307920" spans="8:8" x14ac:dyDescent="0.3">
      <c r="H307920" s="35"/>
    </row>
    <row r="307921" spans="8:8" x14ac:dyDescent="0.3">
      <c r="H307921" s="35"/>
    </row>
    <row r="307922" spans="8:8" x14ac:dyDescent="0.3">
      <c r="H307922" s="35"/>
    </row>
    <row r="307923" spans="8:8" x14ac:dyDescent="0.3">
      <c r="H307923" s="35"/>
    </row>
    <row r="307924" spans="8:8" x14ac:dyDescent="0.3">
      <c r="H307924" s="35"/>
    </row>
    <row r="307925" spans="8:8" x14ac:dyDescent="0.3">
      <c r="H307925" s="35"/>
    </row>
    <row r="307926" spans="8:8" x14ac:dyDescent="0.3">
      <c r="H307926" s="35"/>
    </row>
    <row r="307927" spans="8:8" x14ac:dyDescent="0.3">
      <c r="H307927" s="35"/>
    </row>
    <row r="307928" spans="8:8" x14ac:dyDescent="0.3">
      <c r="H307928" s="35"/>
    </row>
    <row r="307929" spans="8:8" x14ac:dyDescent="0.3">
      <c r="H307929" s="35"/>
    </row>
    <row r="307930" spans="8:8" x14ac:dyDescent="0.3">
      <c r="H307930" s="35"/>
    </row>
    <row r="307931" spans="8:8" x14ac:dyDescent="0.3">
      <c r="H307931" s="35"/>
    </row>
    <row r="307932" spans="8:8" x14ac:dyDescent="0.3">
      <c r="H307932" s="35"/>
    </row>
    <row r="307933" spans="8:8" x14ac:dyDescent="0.3">
      <c r="H307933" s="35"/>
    </row>
    <row r="307934" spans="8:8" x14ac:dyDescent="0.3">
      <c r="H307934" s="35"/>
    </row>
    <row r="307935" spans="8:8" x14ac:dyDescent="0.3">
      <c r="H307935" s="35"/>
    </row>
    <row r="307936" spans="8:8" x14ac:dyDescent="0.3">
      <c r="H307936" s="35"/>
    </row>
    <row r="307937" spans="8:8" x14ac:dyDescent="0.3">
      <c r="H307937" s="35"/>
    </row>
    <row r="307938" spans="8:8" x14ac:dyDescent="0.3">
      <c r="H307938" s="35"/>
    </row>
    <row r="307939" spans="8:8" x14ac:dyDescent="0.3">
      <c r="H307939" s="35"/>
    </row>
    <row r="307940" spans="8:8" x14ac:dyDescent="0.3">
      <c r="H307940" s="35"/>
    </row>
    <row r="307941" spans="8:8" x14ac:dyDescent="0.3">
      <c r="H307941" s="35"/>
    </row>
    <row r="307942" spans="8:8" x14ac:dyDescent="0.3">
      <c r="H307942" s="35"/>
    </row>
    <row r="307943" spans="8:8" x14ac:dyDescent="0.3">
      <c r="H307943" s="35"/>
    </row>
    <row r="307944" spans="8:8" x14ac:dyDescent="0.3">
      <c r="H307944" s="35"/>
    </row>
    <row r="307945" spans="8:8" x14ac:dyDescent="0.3">
      <c r="H307945" s="35"/>
    </row>
    <row r="307946" spans="8:8" x14ac:dyDescent="0.3">
      <c r="H307946" s="35"/>
    </row>
    <row r="307947" spans="8:8" x14ac:dyDescent="0.3">
      <c r="H307947" s="35"/>
    </row>
    <row r="307948" spans="8:8" x14ac:dyDescent="0.3">
      <c r="H307948" s="35"/>
    </row>
    <row r="307949" spans="8:8" x14ac:dyDescent="0.3">
      <c r="H307949" s="35"/>
    </row>
    <row r="307950" spans="8:8" x14ac:dyDescent="0.3">
      <c r="H307950" s="35"/>
    </row>
    <row r="307951" spans="8:8" x14ac:dyDescent="0.3">
      <c r="H307951" s="35"/>
    </row>
    <row r="307952" spans="8:8" x14ac:dyDescent="0.3">
      <c r="H307952" s="35"/>
    </row>
    <row r="307953" spans="8:8" x14ac:dyDescent="0.3">
      <c r="H307953" s="35"/>
    </row>
    <row r="307954" spans="8:8" x14ac:dyDescent="0.3">
      <c r="H307954" s="35"/>
    </row>
    <row r="307955" spans="8:8" x14ac:dyDescent="0.3">
      <c r="H307955" s="35"/>
    </row>
    <row r="307956" spans="8:8" x14ac:dyDescent="0.3">
      <c r="H307956" s="35"/>
    </row>
    <row r="307957" spans="8:8" x14ac:dyDescent="0.3">
      <c r="H307957" s="35"/>
    </row>
    <row r="307958" spans="8:8" x14ac:dyDescent="0.3">
      <c r="H307958" s="35"/>
    </row>
    <row r="307959" spans="8:8" x14ac:dyDescent="0.3">
      <c r="H307959" s="35"/>
    </row>
    <row r="307960" spans="8:8" x14ac:dyDescent="0.3">
      <c r="H307960" s="35"/>
    </row>
    <row r="307961" spans="8:8" x14ac:dyDescent="0.3">
      <c r="H307961" s="35"/>
    </row>
    <row r="307962" spans="8:8" x14ac:dyDescent="0.3">
      <c r="H307962" s="35"/>
    </row>
    <row r="307963" spans="8:8" x14ac:dyDescent="0.3">
      <c r="H307963" s="35"/>
    </row>
    <row r="307964" spans="8:8" x14ac:dyDescent="0.3">
      <c r="H307964" s="35"/>
    </row>
    <row r="307965" spans="8:8" x14ac:dyDescent="0.3">
      <c r="H307965" s="35"/>
    </row>
    <row r="307966" spans="8:8" x14ac:dyDescent="0.3">
      <c r="H307966" s="35"/>
    </row>
    <row r="307967" spans="8:8" x14ac:dyDescent="0.3">
      <c r="H307967" s="35"/>
    </row>
    <row r="307968" spans="8:8" x14ac:dyDescent="0.3">
      <c r="H307968" s="35"/>
    </row>
    <row r="307969" spans="8:8" x14ac:dyDescent="0.3">
      <c r="H307969" s="35"/>
    </row>
    <row r="307970" spans="8:8" x14ac:dyDescent="0.3">
      <c r="H307970" s="35"/>
    </row>
    <row r="307971" spans="8:8" x14ac:dyDescent="0.3">
      <c r="H307971" s="35"/>
    </row>
    <row r="307972" spans="8:8" x14ac:dyDescent="0.3">
      <c r="H307972" s="35"/>
    </row>
    <row r="307973" spans="8:8" x14ac:dyDescent="0.3">
      <c r="H307973" s="35"/>
    </row>
    <row r="307974" spans="8:8" x14ac:dyDescent="0.3">
      <c r="H307974" s="35"/>
    </row>
    <row r="307975" spans="8:8" x14ac:dyDescent="0.3">
      <c r="H307975" s="35"/>
    </row>
    <row r="307976" spans="8:8" x14ac:dyDescent="0.3">
      <c r="H307976" s="35"/>
    </row>
    <row r="307977" spans="8:8" x14ac:dyDescent="0.3">
      <c r="H307977" s="35"/>
    </row>
    <row r="307978" spans="8:8" x14ac:dyDescent="0.3">
      <c r="H307978" s="35"/>
    </row>
    <row r="307979" spans="8:8" x14ac:dyDescent="0.3">
      <c r="H307979" s="35"/>
    </row>
    <row r="307980" spans="8:8" x14ac:dyDescent="0.3">
      <c r="H307980" s="35"/>
    </row>
    <row r="307981" spans="8:8" x14ac:dyDescent="0.3">
      <c r="H307981" s="35"/>
    </row>
    <row r="307982" spans="8:8" x14ac:dyDescent="0.3">
      <c r="H307982" s="35"/>
    </row>
    <row r="307983" spans="8:8" x14ac:dyDescent="0.3">
      <c r="H307983" s="35"/>
    </row>
    <row r="307984" spans="8:8" x14ac:dyDescent="0.3">
      <c r="H307984" s="35"/>
    </row>
    <row r="307985" spans="8:8" x14ac:dyDescent="0.3">
      <c r="H307985" s="35"/>
    </row>
    <row r="307986" spans="8:8" x14ac:dyDescent="0.3">
      <c r="H307986" s="35"/>
    </row>
    <row r="307987" spans="8:8" x14ac:dyDescent="0.3">
      <c r="H307987" s="35"/>
    </row>
    <row r="307988" spans="8:8" x14ac:dyDescent="0.3">
      <c r="H307988" s="35"/>
    </row>
    <row r="307989" spans="8:8" x14ac:dyDescent="0.3">
      <c r="H307989" s="35"/>
    </row>
    <row r="307990" spans="8:8" x14ac:dyDescent="0.3">
      <c r="H307990" s="35"/>
    </row>
    <row r="307991" spans="8:8" x14ac:dyDescent="0.3">
      <c r="H307991" s="35"/>
    </row>
    <row r="307992" spans="8:8" x14ac:dyDescent="0.3">
      <c r="H307992" s="35"/>
    </row>
    <row r="307993" spans="8:8" x14ac:dyDescent="0.3">
      <c r="H307993" s="35"/>
    </row>
    <row r="307994" spans="8:8" x14ac:dyDescent="0.3">
      <c r="H307994" s="35"/>
    </row>
    <row r="307995" spans="8:8" x14ac:dyDescent="0.3">
      <c r="H307995" s="35"/>
    </row>
    <row r="307996" spans="8:8" x14ac:dyDescent="0.3">
      <c r="H307996" s="35"/>
    </row>
    <row r="307997" spans="8:8" x14ac:dyDescent="0.3">
      <c r="H307997" s="35"/>
    </row>
    <row r="307998" spans="8:8" x14ac:dyDescent="0.3">
      <c r="H307998" s="35"/>
    </row>
    <row r="307999" spans="8:8" x14ac:dyDescent="0.3">
      <c r="H307999" s="35"/>
    </row>
    <row r="308000" spans="8:8" x14ac:dyDescent="0.3">
      <c r="H308000" s="35"/>
    </row>
    <row r="308001" spans="8:8" x14ac:dyDescent="0.3">
      <c r="H308001" s="35"/>
    </row>
    <row r="308002" spans="8:8" x14ac:dyDescent="0.3">
      <c r="H308002" s="35"/>
    </row>
    <row r="308003" spans="8:8" x14ac:dyDescent="0.3">
      <c r="H308003" s="35"/>
    </row>
    <row r="308004" spans="8:8" x14ac:dyDescent="0.3">
      <c r="H308004" s="35"/>
    </row>
    <row r="308005" spans="8:8" x14ac:dyDescent="0.3">
      <c r="H308005" s="35"/>
    </row>
    <row r="308006" spans="8:8" x14ac:dyDescent="0.3">
      <c r="H308006" s="35"/>
    </row>
    <row r="308007" spans="8:8" x14ac:dyDescent="0.3">
      <c r="H308007" s="35"/>
    </row>
    <row r="308008" spans="8:8" x14ac:dyDescent="0.3">
      <c r="H308008" s="35"/>
    </row>
    <row r="308009" spans="8:8" x14ac:dyDescent="0.3">
      <c r="H308009" s="35"/>
    </row>
    <row r="308010" spans="8:8" x14ac:dyDescent="0.3">
      <c r="H308010" s="35"/>
    </row>
    <row r="308011" spans="8:8" x14ac:dyDescent="0.3">
      <c r="H308011" s="35"/>
    </row>
    <row r="308012" spans="8:8" x14ac:dyDescent="0.3">
      <c r="H308012" s="35"/>
    </row>
    <row r="308013" spans="8:8" x14ac:dyDescent="0.3">
      <c r="H308013" s="35"/>
    </row>
    <row r="308014" spans="8:8" x14ac:dyDescent="0.3">
      <c r="H308014" s="35"/>
    </row>
    <row r="308015" spans="8:8" x14ac:dyDescent="0.3">
      <c r="H308015" s="35"/>
    </row>
    <row r="308016" spans="8:8" x14ac:dyDescent="0.3">
      <c r="H308016" s="35"/>
    </row>
    <row r="308017" spans="8:8" x14ac:dyDescent="0.3">
      <c r="H308017" s="35"/>
    </row>
    <row r="308018" spans="8:8" x14ac:dyDescent="0.3">
      <c r="H308018" s="35"/>
    </row>
    <row r="308019" spans="8:8" x14ac:dyDescent="0.3">
      <c r="H308019" s="35"/>
    </row>
    <row r="308020" spans="8:8" x14ac:dyDescent="0.3">
      <c r="H308020" s="35"/>
    </row>
    <row r="308021" spans="8:8" x14ac:dyDescent="0.3">
      <c r="H308021" s="35"/>
    </row>
    <row r="308022" spans="8:8" x14ac:dyDescent="0.3">
      <c r="H308022" s="35"/>
    </row>
    <row r="308023" spans="8:8" x14ac:dyDescent="0.3">
      <c r="H308023" s="35"/>
    </row>
    <row r="308024" spans="8:8" x14ac:dyDescent="0.3">
      <c r="H308024" s="35"/>
    </row>
    <row r="308025" spans="8:8" x14ac:dyDescent="0.3">
      <c r="H308025" s="35"/>
    </row>
    <row r="308026" spans="8:8" x14ac:dyDescent="0.3">
      <c r="H308026" s="35"/>
    </row>
    <row r="308027" spans="8:8" x14ac:dyDescent="0.3">
      <c r="H308027" s="35"/>
    </row>
    <row r="308028" spans="8:8" x14ac:dyDescent="0.3">
      <c r="H308028" s="35"/>
    </row>
    <row r="308029" spans="8:8" x14ac:dyDescent="0.3">
      <c r="H308029" s="35"/>
    </row>
    <row r="308030" spans="8:8" x14ac:dyDescent="0.3">
      <c r="H308030" s="35"/>
    </row>
    <row r="308031" spans="8:8" x14ac:dyDescent="0.3">
      <c r="H308031" s="35"/>
    </row>
    <row r="308032" spans="8:8" x14ac:dyDescent="0.3">
      <c r="H308032" s="35"/>
    </row>
    <row r="308033" spans="8:8" x14ac:dyDescent="0.3">
      <c r="H308033" s="35"/>
    </row>
    <row r="308034" spans="8:8" x14ac:dyDescent="0.3">
      <c r="H308034" s="35"/>
    </row>
    <row r="308035" spans="8:8" x14ac:dyDescent="0.3">
      <c r="H308035" s="35"/>
    </row>
    <row r="308036" spans="8:8" x14ac:dyDescent="0.3">
      <c r="H308036" s="35"/>
    </row>
    <row r="308037" spans="8:8" x14ac:dyDescent="0.3">
      <c r="H308037" s="35"/>
    </row>
    <row r="308038" spans="8:8" x14ac:dyDescent="0.3">
      <c r="H308038" s="35"/>
    </row>
    <row r="308039" spans="8:8" x14ac:dyDescent="0.3">
      <c r="H308039" s="35"/>
    </row>
    <row r="308040" spans="8:8" x14ac:dyDescent="0.3">
      <c r="H308040" s="35"/>
    </row>
    <row r="308041" spans="8:8" x14ac:dyDescent="0.3">
      <c r="H308041" s="35"/>
    </row>
    <row r="308042" spans="8:8" x14ac:dyDescent="0.3">
      <c r="H308042" s="35"/>
    </row>
    <row r="308043" spans="8:8" x14ac:dyDescent="0.3">
      <c r="H308043" s="35"/>
    </row>
    <row r="308044" spans="8:8" x14ac:dyDescent="0.3">
      <c r="H308044" s="35"/>
    </row>
    <row r="308045" spans="8:8" x14ac:dyDescent="0.3">
      <c r="H308045" s="35"/>
    </row>
    <row r="308046" spans="8:8" x14ac:dyDescent="0.3">
      <c r="H308046" s="35"/>
    </row>
    <row r="308047" spans="8:8" x14ac:dyDescent="0.3">
      <c r="H308047" s="35"/>
    </row>
    <row r="308048" spans="8:8" x14ac:dyDescent="0.3">
      <c r="H308048" s="35"/>
    </row>
    <row r="308049" spans="8:8" x14ac:dyDescent="0.3">
      <c r="H308049" s="35"/>
    </row>
    <row r="308050" spans="8:8" x14ac:dyDescent="0.3">
      <c r="H308050" s="35"/>
    </row>
    <row r="308051" spans="8:8" x14ac:dyDescent="0.3">
      <c r="H308051" s="35"/>
    </row>
    <row r="308052" spans="8:8" x14ac:dyDescent="0.3">
      <c r="H308052" s="35"/>
    </row>
    <row r="308053" spans="8:8" x14ac:dyDescent="0.3">
      <c r="H308053" s="35"/>
    </row>
    <row r="308054" spans="8:8" x14ac:dyDescent="0.3">
      <c r="H308054" s="35"/>
    </row>
    <row r="308055" spans="8:8" x14ac:dyDescent="0.3">
      <c r="H308055" s="35"/>
    </row>
    <row r="308056" spans="8:8" x14ac:dyDescent="0.3">
      <c r="H308056" s="35"/>
    </row>
    <row r="308057" spans="8:8" x14ac:dyDescent="0.3">
      <c r="H308057" s="35"/>
    </row>
    <row r="308058" spans="8:8" x14ac:dyDescent="0.3">
      <c r="H308058" s="35"/>
    </row>
    <row r="308059" spans="8:8" x14ac:dyDescent="0.3">
      <c r="H308059" s="35"/>
    </row>
    <row r="308060" spans="8:8" x14ac:dyDescent="0.3">
      <c r="H308060" s="35"/>
    </row>
    <row r="308061" spans="8:8" x14ac:dyDescent="0.3">
      <c r="H308061" s="35"/>
    </row>
    <row r="308062" spans="8:8" x14ac:dyDescent="0.3">
      <c r="H308062" s="35"/>
    </row>
    <row r="308063" spans="8:8" x14ac:dyDescent="0.3">
      <c r="H308063" s="35"/>
    </row>
    <row r="308064" spans="8:8" x14ac:dyDescent="0.3">
      <c r="H308064" s="35"/>
    </row>
    <row r="308065" spans="8:8" x14ac:dyDescent="0.3">
      <c r="H308065" s="35"/>
    </row>
    <row r="308066" spans="8:8" x14ac:dyDescent="0.3">
      <c r="H308066" s="35"/>
    </row>
    <row r="308067" spans="8:8" x14ac:dyDescent="0.3">
      <c r="H308067" s="35"/>
    </row>
    <row r="308068" spans="8:8" x14ac:dyDescent="0.3">
      <c r="H308068" s="35"/>
    </row>
    <row r="308069" spans="8:8" x14ac:dyDescent="0.3">
      <c r="H308069" s="35"/>
    </row>
    <row r="308070" spans="8:8" x14ac:dyDescent="0.3">
      <c r="H308070" s="35"/>
    </row>
    <row r="308071" spans="8:8" x14ac:dyDescent="0.3">
      <c r="H308071" s="35"/>
    </row>
    <row r="308072" spans="8:8" x14ac:dyDescent="0.3">
      <c r="H308072" s="35"/>
    </row>
    <row r="308073" spans="8:8" x14ac:dyDescent="0.3">
      <c r="H308073" s="35"/>
    </row>
    <row r="308074" spans="8:8" x14ac:dyDescent="0.3">
      <c r="H308074" s="35"/>
    </row>
    <row r="308075" spans="8:8" x14ac:dyDescent="0.3">
      <c r="H308075" s="35"/>
    </row>
    <row r="308076" spans="8:8" x14ac:dyDescent="0.3">
      <c r="H308076" s="35"/>
    </row>
    <row r="308077" spans="8:8" x14ac:dyDescent="0.3">
      <c r="H308077" s="35"/>
    </row>
    <row r="308078" spans="8:8" x14ac:dyDescent="0.3">
      <c r="H308078" s="35"/>
    </row>
    <row r="308079" spans="8:8" x14ac:dyDescent="0.3">
      <c r="H308079" s="35"/>
    </row>
    <row r="308080" spans="8:8" x14ac:dyDescent="0.3">
      <c r="H308080" s="35"/>
    </row>
    <row r="308081" spans="8:8" x14ac:dyDescent="0.3">
      <c r="H308081" s="35"/>
    </row>
    <row r="308082" spans="8:8" x14ac:dyDescent="0.3">
      <c r="H308082" s="35"/>
    </row>
    <row r="308083" spans="8:8" x14ac:dyDescent="0.3">
      <c r="H308083" s="35"/>
    </row>
    <row r="308084" spans="8:8" x14ac:dyDescent="0.3">
      <c r="H308084" s="35"/>
    </row>
    <row r="308085" spans="8:8" x14ac:dyDescent="0.3">
      <c r="H308085" s="35"/>
    </row>
    <row r="308086" spans="8:8" x14ac:dyDescent="0.3">
      <c r="H308086" s="35"/>
    </row>
    <row r="308087" spans="8:8" x14ac:dyDescent="0.3">
      <c r="H308087" s="35"/>
    </row>
    <row r="308088" spans="8:8" x14ac:dyDescent="0.3">
      <c r="H308088" s="35"/>
    </row>
    <row r="308089" spans="8:8" x14ac:dyDescent="0.3">
      <c r="H308089" s="35"/>
    </row>
    <row r="308090" spans="8:8" x14ac:dyDescent="0.3">
      <c r="H308090" s="35"/>
    </row>
    <row r="308091" spans="8:8" x14ac:dyDescent="0.3">
      <c r="H308091" s="35"/>
    </row>
    <row r="308092" spans="8:8" x14ac:dyDescent="0.3">
      <c r="H308092" s="35"/>
    </row>
    <row r="308093" spans="8:8" x14ac:dyDescent="0.3">
      <c r="H308093" s="35"/>
    </row>
    <row r="308094" spans="8:8" x14ac:dyDescent="0.3">
      <c r="H308094" s="35"/>
    </row>
    <row r="308095" spans="8:8" x14ac:dyDescent="0.3">
      <c r="H308095" s="35"/>
    </row>
    <row r="308096" spans="8:8" x14ac:dyDescent="0.3">
      <c r="H308096" s="35"/>
    </row>
    <row r="308097" spans="8:8" x14ac:dyDescent="0.3">
      <c r="H308097" s="35"/>
    </row>
    <row r="308098" spans="8:8" x14ac:dyDescent="0.3">
      <c r="H308098" s="35"/>
    </row>
    <row r="308099" spans="8:8" x14ac:dyDescent="0.3">
      <c r="H308099" s="35"/>
    </row>
    <row r="308100" spans="8:8" x14ac:dyDescent="0.3">
      <c r="H308100" s="35"/>
    </row>
    <row r="308101" spans="8:8" x14ac:dyDescent="0.3">
      <c r="H308101" s="35"/>
    </row>
    <row r="308102" spans="8:8" x14ac:dyDescent="0.3">
      <c r="H308102" s="35"/>
    </row>
    <row r="308103" spans="8:8" x14ac:dyDescent="0.3">
      <c r="H308103" s="35"/>
    </row>
    <row r="308104" spans="8:8" x14ac:dyDescent="0.3">
      <c r="H308104" s="35"/>
    </row>
    <row r="308105" spans="8:8" x14ac:dyDescent="0.3">
      <c r="H308105" s="35"/>
    </row>
    <row r="308106" spans="8:8" x14ac:dyDescent="0.3">
      <c r="H308106" s="35"/>
    </row>
    <row r="308107" spans="8:8" x14ac:dyDescent="0.3">
      <c r="H308107" s="35"/>
    </row>
    <row r="308108" spans="8:8" x14ac:dyDescent="0.3">
      <c r="H308108" s="35"/>
    </row>
    <row r="308109" spans="8:8" x14ac:dyDescent="0.3">
      <c r="H308109" s="35"/>
    </row>
    <row r="308110" spans="8:8" x14ac:dyDescent="0.3">
      <c r="H308110" s="35"/>
    </row>
    <row r="308111" spans="8:8" x14ac:dyDescent="0.3">
      <c r="H308111" s="35"/>
    </row>
    <row r="308112" spans="8:8" x14ac:dyDescent="0.3">
      <c r="H308112" s="35"/>
    </row>
    <row r="308113" spans="8:8" x14ac:dyDescent="0.3">
      <c r="H308113" s="35"/>
    </row>
    <row r="308114" spans="8:8" x14ac:dyDescent="0.3">
      <c r="H308114" s="35"/>
    </row>
    <row r="308115" spans="8:8" x14ac:dyDescent="0.3">
      <c r="H308115" s="35"/>
    </row>
    <row r="308116" spans="8:8" x14ac:dyDescent="0.3">
      <c r="H308116" s="35"/>
    </row>
    <row r="308117" spans="8:8" x14ac:dyDescent="0.3">
      <c r="H308117" s="35"/>
    </row>
    <row r="308118" spans="8:8" x14ac:dyDescent="0.3">
      <c r="H308118" s="35"/>
    </row>
    <row r="308119" spans="8:8" x14ac:dyDescent="0.3">
      <c r="H308119" s="35"/>
    </row>
    <row r="308120" spans="8:8" x14ac:dyDescent="0.3">
      <c r="H308120" s="35"/>
    </row>
    <row r="308121" spans="8:8" x14ac:dyDescent="0.3">
      <c r="H308121" s="35"/>
    </row>
    <row r="308122" spans="8:8" x14ac:dyDescent="0.3">
      <c r="H308122" s="35"/>
    </row>
    <row r="308123" spans="8:8" x14ac:dyDescent="0.3">
      <c r="H308123" s="35"/>
    </row>
    <row r="308124" spans="8:8" x14ac:dyDescent="0.3">
      <c r="H308124" s="35"/>
    </row>
    <row r="308125" spans="8:8" x14ac:dyDescent="0.3">
      <c r="H308125" s="35"/>
    </row>
    <row r="308126" spans="8:8" x14ac:dyDescent="0.3">
      <c r="H308126" s="35"/>
    </row>
    <row r="308127" spans="8:8" x14ac:dyDescent="0.3">
      <c r="H308127" s="35"/>
    </row>
    <row r="308128" spans="8:8" x14ac:dyDescent="0.3">
      <c r="H308128" s="35"/>
    </row>
    <row r="308129" spans="8:8" x14ac:dyDescent="0.3">
      <c r="H308129" s="35"/>
    </row>
    <row r="308130" spans="8:8" x14ac:dyDescent="0.3">
      <c r="H308130" s="35"/>
    </row>
    <row r="308131" spans="8:8" x14ac:dyDescent="0.3">
      <c r="H308131" s="35"/>
    </row>
    <row r="308132" spans="8:8" x14ac:dyDescent="0.3">
      <c r="H308132" s="35"/>
    </row>
    <row r="308133" spans="8:8" x14ac:dyDescent="0.3">
      <c r="H308133" s="35"/>
    </row>
    <row r="308134" spans="8:8" x14ac:dyDescent="0.3">
      <c r="H308134" s="35"/>
    </row>
    <row r="308135" spans="8:8" x14ac:dyDescent="0.3">
      <c r="H308135" s="35"/>
    </row>
    <row r="308136" spans="8:8" x14ac:dyDescent="0.3">
      <c r="H308136" s="35"/>
    </row>
    <row r="308137" spans="8:8" x14ac:dyDescent="0.3">
      <c r="H308137" s="35"/>
    </row>
    <row r="308138" spans="8:8" x14ac:dyDescent="0.3">
      <c r="H308138" s="35"/>
    </row>
    <row r="308139" spans="8:8" x14ac:dyDescent="0.3">
      <c r="H308139" s="35"/>
    </row>
    <row r="308140" spans="8:8" x14ac:dyDescent="0.3">
      <c r="H308140" s="35"/>
    </row>
    <row r="308141" spans="8:8" x14ac:dyDescent="0.3">
      <c r="H308141" s="35"/>
    </row>
    <row r="308142" spans="8:8" x14ac:dyDescent="0.3">
      <c r="H308142" s="35"/>
    </row>
    <row r="308143" spans="8:8" x14ac:dyDescent="0.3">
      <c r="H308143" s="35"/>
    </row>
    <row r="308144" spans="8:8" x14ac:dyDescent="0.3">
      <c r="H308144" s="35"/>
    </row>
    <row r="308145" spans="8:8" x14ac:dyDescent="0.3">
      <c r="H308145" s="35"/>
    </row>
    <row r="308146" spans="8:8" x14ac:dyDescent="0.3">
      <c r="H308146" s="35"/>
    </row>
    <row r="308147" spans="8:8" x14ac:dyDescent="0.3">
      <c r="H308147" s="35"/>
    </row>
    <row r="308148" spans="8:8" x14ac:dyDescent="0.3">
      <c r="H308148" s="35"/>
    </row>
    <row r="308149" spans="8:8" x14ac:dyDescent="0.3">
      <c r="H308149" s="35"/>
    </row>
    <row r="308150" spans="8:8" x14ac:dyDescent="0.3">
      <c r="H308150" s="35"/>
    </row>
    <row r="308151" spans="8:8" x14ac:dyDescent="0.3">
      <c r="H308151" s="35"/>
    </row>
    <row r="308152" spans="8:8" x14ac:dyDescent="0.3">
      <c r="H308152" s="35"/>
    </row>
    <row r="308153" spans="8:8" x14ac:dyDescent="0.3">
      <c r="H308153" s="35"/>
    </row>
    <row r="308154" spans="8:8" x14ac:dyDescent="0.3">
      <c r="H308154" s="35"/>
    </row>
    <row r="308155" spans="8:8" x14ac:dyDescent="0.3">
      <c r="H308155" s="35"/>
    </row>
    <row r="308156" spans="8:8" x14ac:dyDescent="0.3">
      <c r="H308156" s="35"/>
    </row>
    <row r="308157" spans="8:8" x14ac:dyDescent="0.3">
      <c r="H308157" s="35"/>
    </row>
    <row r="308158" spans="8:8" x14ac:dyDescent="0.3">
      <c r="H308158" s="35"/>
    </row>
    <row r="308159" spans="8:8" x14ac:dyDescent="0.3">
      <c r="H308159" s="35"/>
    </row>
    <row r="308160" spans="8:8" x14ac:dyDescent="0.3">
      <c r="H308160" s="35"/>
    </row>
    <row r="308161" spans="8:8" x14ac:dyDescent="0.3">
      <c r="H308161" s="35"/>
    </row>
    <row r="308162" spans="8:8" x14ac:dyDescent="0.3">
      <c r="H308162" s="35"/>
    </row>
    <row r="308163" spans="8:8" x14ac:dyDescent="0.3">
      <c r="H308163" s="35"/>
    </row>
    <row r="308164" spans="8:8" x14ac:dyDescent="0.3">
      <c r="H308164" s="35"/>
    </row>
    <row r="308165" spans="8:8" x14ac:dyDescent="0.3">
      <c r="H308165" s="35"/>
    </row>
    <row r="308166" spans="8:8" x14ac:dyDescent="0.3">
      <c r="H308166" s="35"/>
    </row>
    <row r="308167" spans="8:8" x14ac:dyDescent="0.3">
      <c r="H308167" s="35"/>
    </row>
    <row r="308168" spans="8:8" x14ac:dyDescent="0.3">
      <c r="H308168" s="35"/>
    </row>
    <row r="308169" spans="8:8" x14ac:dyDescent="0.3">
      <c r="H308169" s="35"/>
    </row>
    <row r="308170" spans="8:8" x14ac:dyDescent="0.3">
      <c r="H308170" s="35"/>
    </row>
    <row r="308171" spans="8:8" x14ac:dyDescent="0.3">
      <c r="H308171" s="35"/>
    </row>
    <row r="308172" spans="8:8" x14ac:dyDescent="0.3">
      <c r="H308172" s="35"/>
    </row>
    <row r="308173" spans="8:8" x14ac:dyDescent="0.3">
      <c r="H308173" s="35"/>
    </row>
    <row r="308174" spans="8:8" x14ac:dyDescent="0.3">
      <c r="H308174" s="35"/>
    </row>
    <row r="308175" spans="8:8" x14ac:dyDescent="0.3">
      <c r="H308175" s="35"/>
    </row>
    <row r="308176" spans="8:8" x14ac:dyDescent="0.3">
      <c r="H308176" s="35"/>
    </row>
    <row r="308177" spans="8:8" x14ac:dyDescent="0.3">
      <c r="H308177" s="35"/>
    </row>
    <row r="308178" spans="8:8" x14ac:dyDescent="0.3">
      <c r="H308178" s="35"/>
    </row>
    <row r="308179" spans="8:8" x14ac:dyDescent="0.3">
      <c r="H308179" s="35"/>
    </row>
    <row r="308180" spans="8:8" x14ac:dyDescent="0.3">
      <c r="H308180" s="35"/>
    </row>
    <row r="308181" spans="8:8" x14ac:dyDescent="0.3">
      <c r="H308181" s="35"/>
    </row>
    <row r="308182" spans="8:8" x14ac:dyDescent="0.3">
      <c r="H308182" s="35"/>
    </row>
    <row r="308183" spans="8:8" x14ac:dyDescent="0.3">
      <c r="H308183" s="35"/>
    </row>
    <row r="308184" spans="8:8" x14ac:dyDescent="0.3">
      <c r="H308184" s="35"/>
    </row>
    <row r="308185" spans="8:8" x14ac:dyDescent="0.3">
      <c r="H308185" s="35"/>
    </row>
    <row r="308186" spans="8:8" x14ac:dyDescent="0.3">
      <c r="H308186" s="35"/>
    </row>
    <row r="308187" spans="8:8" x14ac:dyDescent="0.3">
      <c r="H308187" s="35"/>
    </row>
    <row r="308188" spans="8:8" x14ac:dyDescent="0.3">
      <c r="H308188" s="35"/>
    </row>
    <row r="308189" spans="8:8" x14ac:dyDescent="0.3">
      <c r="H308189" s="35"/>
    </row>
    <row r="308190" spans="8:8" x14ac:dyDescent="0.3">
      <c r="H308190" s="35"/>
    </row>
    <row r="308191" spans="8:8" x14ac:dyDescent="0.3">
      <c r="H308191" s="35"/>
    </row>
    <row r="308192" spans="8:8" x14ac:dyDescent="0.3">
      <c r="H308192" s="35"/>
    </row>
    <row r="308193" spans="8:8" x14ac:dyDescent="0.3">
      <c r="H308193" s="35"/>
    </row>
    <row r="308194" spans="8:8" x14ac:dyDescent="0.3">
      <c r="H308194" s="35"/>
    </row>
    <row r="308195" spans="8:8" x14ac:dyDescent="0.3">
      <c r="H308195" s="35"/>
    </row>
    <row r="308196" spans="8:8" x14ac:dyDescent="0.3">
      <c r="H308196" s="35"/>
    </row>
    <row r="308197" spans="8:8" x14ac:dyDescent="0.3">
      <c r="H308197" s="35"/>
    </row>
    <row r="308198" spans="8:8" x14ac:dyDescent="0.3">
      <c r="H308198" s="35"/>
    </row>
    <row r="308199" spans="8:8" x14ac:dyDescent="0.3">
      <c r="H308199" s="35"/>
    </row>
    <row r="308200" spans="8:8" x14ac:dyDescent="0.3">
      <c r="H308200" s="35"/>
    </row>
    <row r="308201" spans="8:8" x14ac:dyDescent="0.3">
      <c r="H308201" s="35"/>
    </row>
    <row r="308202" spans="8:8" x14ac:dyDescent="0.3">
      <c r="H308202" s="35"/>
    </row>
    <row r="308203" spans="8:8" x14ac:dyDescent="0.3">
      <c r="H308203" s="35"/>
    </row>
    <row r="308204" spans="8:8" x14ac:dyDescent="0.3">
      <c r="H308204" s="35"/>
    </row>
    <row r="308205" spans="8:8" x14ac:dyDescent="0.3">
      <c r="H308205" s="35"/>
    </row>
    <row r="308206" spans="8:8" x14ac:dyDescent="0.3">
      <c r="H308206" s="35"/>
    </row>
    <row r="308207" spans="8:8" x14ac:dyDescent="0.3">
      <c r="H308207" s="35"/>
    </row>
    <row r="308208" spans="8:8" x14ac:dyDescent="0.3">
      <c r="H308208" s="35"/>
    </row>
    <row r="308209" spans="8:8" x14ac:dyDescent="0.3">
      <c r="H308209" s="35"/>
    </row>
    <row r="308210" spans="8:8" x14ac:dyDescent="0.3">
      <c r="H308210" s="35"/>
    </row>
    <row r="308211" spans="8:8" x14ac:dyDescent="0.3">
      <c r="H308211" s="35"/>
    </row>
    <row r="308212" spans="8:8" x14ac:dyDescent="0.3">
      <c r="H308212" s="35"/>
    </row>
    <row r="308213" spans="8:8" x14ac:dyDescent="0.3">
      <c r="H308213" s="35"/>
    </row>
    <row r="308214" spans="8:8" x14ac:dyDescent="0.3">
      <c r="H308214" s="35"/>
    </row>
    <row r="308215" spans="8:8" x14ac:dyDescent="0.3">
      <c r="H308215" s="35"/>
    </row>
    <row r="308216" spans="8:8" x14ac:dyDescent="0.3">
      <c r="H308216" s="35"/>
    </row>
    <row r="308217" spans="8:8" x14ac:dyDescent="0.3">
      <c r="H308217" s="35"/>
    </row>
    <row r="308218" spans="8:8" x14ac:dyDescent="0.3">
      <c r="H308218" s="35"/>
    </row>
    <row r="308219" spans="8:8" x14ac:dyDescent="0.3">
      <c r="H308219" s="35"/>
    </row>
    <row r="308220" spans="8:8" x14ac:dyDescent="0.3">
      <c r="H308220" s="35"/>
    </row>
    <row r="308221" spans="8:8" x14ac:dyDescent="0.3">
      <c r="H308221" s="35"/>
    </row>
    <row r="308222" spans="8:8" x14ac:dyDescent="0.3">
      <c r="H308222" s="35"/>
    </row>
    <row r="308223" spans="8:8" x14ac:dyDescent="0.3">
      <c r="H308223" s="35"/>
    </row>
    <row r="308224" spans="8:8" x14ac:dyDescent="0.3">
      <c r="H308224" s="35"/>
    </row>
    <row r="308225" spans="8:8" x14ac:dyDescent="0.3">
      <c r="H308225" s="35"/>
    </row>
    <row r="308226" spans="8:8" x14ac:dyDescent="0.3">
      <c r="H308226" s="35"/>
    </row>
    <row r="308227" spans="8:8" x14ac:dyDescent="0.3">
      <c r="H308227" s="35"/>
    </row>
    <row r="308228" spans="8:8" x14ac:dyDescent="0.3">
      <c r="H308228" s="35"/>
    </row>
    <row r="308229" spans="8:8" x14ac:dyDescent="0.3">
      <c r="H308229" s="35"/>
    </row>
    <row r="308230" spans="8:8" x14ac:dyDescent="0.3">
      <c r="H308230" s="35"/>
    </row>
    <row r="308231" spans="8:8" x14ac:dyDescent="0.3">
      <c r="H308231" s="35"/>
    </row>
    <row r="308232" spans="8:8" x14ac:dyDescent="0.3">
      <c r="H308232" s="35"/>
    </row>
    <row r="308233" spans="8:8" x14ac:dyDescent="0.3">
      <c r="H308233" s="35"/>
    </row>
    <row r="308234" spans="8:8" x14ac:dyDescent="0.3">
      <c r="H308234" s="35"/>
    </row>
    <row r="308235" spans="8:8" x14ac:dyDescent="0.3">
      <c r="H308235" s="35"/>
    </row>
    <row r="308236" spans="8:8" x14ac:dyDescent="0.3">
      <c r="H308236" s="35"/>
    </row>
    <row r="308237" spans="8:8" x14ac:dyDescent="0.3">
      <c r="H308237" s="35"/>
    </row>
    <row r="308238" spans="8:8" x14ac:dyDescent="0.3">
      <c r="H308238" s="35"/>
    </row>
    <row r="308239" spans="8:8" x14ac:dyDescent="0.3">
      <c r="H308239" s="35"/>
    </row>
    <row r="308240" spans="8:8" x14ac:dyDescent="0.3">
      <c r="H308240" s="35"/>
    </row>
    <row r="308241" spans="8:8" x14ac:dyDescent="0.3">
      <c r="H308241" s="35"/>
    </row>
    <row r="308242" spans="8:8" x14ac:dyDescent="0.3">
      <c r="H308242" s="35"/>
    </row>
    <row r="308243" spans="8:8" x14ac:dyDescent="0.3">
      <c r="H308243" s="35"/>
    </row>
    <row r="308244" spans="8:8" x14ac:dyDescent="0.3">
      <c r="H308244" s="35"/>
    </row>
    <row r="308245" spans="8:8" x14ac:dyDescent="0.3">
      <c r="H308245" s="35"/>
    </row>
    <row r="308246" spans="8:8" x14ac:dyDescent="0.3">
      <c r="H308246" s="35"/>
    </row>
    <row r="308247" spans="8:8" x14ac:dyDescent="0.3">
      <c r="H308247" s="35"/>
    </row>
    <row r="308248" spans="8:8" x14ac:dyDescent="0.3">
      <c r="H308248" s="35"/>
    </row>
    <row r="308249" spans="8:8" x14ac:dyDescent="0.3">
      <c r="H308249" s="35"/>
    </row>
    <row r="308250" spans="8:8" x14ac:dyDescent="0.3">
      <c r="H308250" s="35"/>
    </row>
    <row r="308251" spans="8:8" x14ac:dyDescent="0.3">
      <c r="H308251" s="35"/>
    </row>
    <row r="308252" spans="8:8" x14ac:dyDescent="0.3">
      <c r="H308252" s="35"/>
    </row>
    <row r="308253" spans="8:8" x14ac:dyDescent="0.3">
      <c r="H308253" s="35"/>
    </row>
    <row r="308254" spans="8:8" x14ac:dyDescent="0.3">
      <c r="H308254" s="35"/>
    </row>
    <row r="308255" spans="8:8" x14ac:dyDescent="0.3">
      <c r="H308255" s="35"/>
    </row>
    <row r="308256" spans="8:8" x14ac:dyDescent="0.3">
      <c r="H308256" s="35"/>
    </row>
    <row r="308257" spans="8:8" x14ac:dyDescent="0.3">
      <c r="H308257" s="35"/>
    </row>
    <row r="308258" spans="8:8" x14ac:dyDescent="0.3">
      <c r="H308258" s="35"/>
    </row>
    <row r="308259" spans="8:8" x14ac:dyDescent="0.3">
      <c r="H308259" s="35"/>
    </row>
    <row r="308260" spans="8:8" x14ac:dyDescent="0.3">
      <c r="H308260" s="35"/>
    </row>
    <row r="308261" spans="8:8" x14ac:dyDescent="0.3">
      <c r="H308261" s="35"/>
    </row>
    <row r="308262" spans="8:8" x14ac:dyDescent="0.3">
      <c r="H308262" s="35"/>
    </row>
    <row r="308263" spans="8:8" x14ac:dyDescent="0.3">
      <c r="H308263" s="35"/>
    </row>
    <row r="308264" spans="8:8" x14ac:dyDescent="0.3">
      <c r="H308264" s="35"/>
    </row>
    <row r="308265" spans="8:8" x14ac:dyDescent="0.3">
      <c r="H308265" s="35"/>
    </row>
    <row r="308266" spans="8:8" x14ac:dyDescent="0.3">
      <c r="H308266" s="35"/>
    </row>
    <row r="308267" spans="8:8" x14ac:dyDescent="0.3">
      <c r="H308267" s="35"/>
    </row>
    <row r="308268" spans="8:8" x14ac:dyDescent="0.3">
      <c r="H308268" s="35"/>
    </row>
    <row r="308269" spans="8:8" x14ac:dyDescent="0.3">
      <c r="H308269" s="35"/>
    </row>
    <row r="308270" spans="8:8" x14ac:dyDescent="0.3">
      <c r="H308270" s="35"/>
    </row>
    <row r="308271" spans="8:8" x14ac:dyDescent="0.3">
      <c r="H308271" s="35"/>
    </row>
    <row r="308272" spans="8:8" x14ac:dyDescent="0.3">
      <c r="H308272" s="35"/>
    </row>
    <row r="308273" spans="8:8" x14ac:dyDescent="0.3">
      <c r="H308273" s="35"/>
    </row>
    <row r="308274" spans="8:8" x14ac:dyDescent="0.3">
      <c r="H308274" s="35"/>
    </row>
    <row r="308275" spans="8:8" x14ac:dyDescent="0.3">
      <c r="H308275" s="35"/>
    </row>
    <row r="308276" spans="8:8" x14ac:dyDescent="0.3">
      <c r="H308276" s="35"/>
    </row>
    <row r="308277" spans="8:8" x14ac:dyDescent="0.3">
      <c r="H308277" s="35"/>
    </row>
    <row r="308278" spans="8:8" x14ac:dyDescent="0.3">
      <c r="H308278" s="35"/>
    </row>
    <row r="308279" spans="8:8" x14ac:dyDescent="0.3">
      <c r="H308279" s="35"/>
    </row>
    <row r="308280" spans="8:8" x14ac:dyDescent="0.3">
      <c r="H308280" s="35"/>
    </row>
    <row r="308281" spans="8:8" x14ac:dyDescent="0.3">
      <c r="H308281" s="35"/>
    </row>
    <row r="308282" spans="8:8" x14ac:dyDescent="0.3">
      <c r="H308282" s="35"/>
    </row>
    <row r="308283" spans="8:8" x14ac:dyDescent="0.3">
      <c r="H308283" s="35"/>
    </row>
    <row r="308284" spans="8:8" x14ac:dyDescent="0.3">
      <c r="H308284" s="35"/>
    </row>
    <row r="308285" spans="8:8" x14ac:dyDescent="0.3">
      <c r="H308285" s="35"/>
    </row>
    <row r="308286" spans="8:8" x14ac:dyDescent="0.3">
      <c r="H308286" s="35"/>
    </row>
    <row r="308287" spans="8:8" x14ac:dyDescent="0.3">
      <c r="H308287" s="35"/>
    </row>
    <row r="308288" spans="8:8" x14ac:dyDescent="0.3">
      <c r="H308288" s="35"/>
    </row>
    <row r="308289" spans="8:8" x14ac:dyDescent="0.3">
      <c r="H308289" s="35"/>
    </row>
    <row r="308290" spans="8:8" x14ac:dyDescent="0.3">
      <c r="H308290" s="35"/>
    </row>
    <row r="308291" spans="8:8" x14ac:dyDescent="0.3">
      <c r="H308291" s="35"/>
    </row>
    <row r="308292" spans="8:8" x14ac:dyDescent="0.3">
      <c r="H308292" s="35"/>
    </row>
    <row r="308293" spans="8:8" x14ac:dyDescent="0.3">
      <c r="H308293" s="35"/>
    </row>
    <row r="308294" spans="8:8" x14ac:dyDescent="0.3">
      <c r="H308294" s="35"/>
    </row>
    <row r="308295" spans="8:8" x14ac:dyDescent="0.3">
      <c r="H308295" s="35"/>
    </row>
    <row r="308296" spans="8:8" x14ac:dyDescent="0.3">
      <c r="H308296" s="35"/>
    </row>
    <row r="308297" spans="8:8" x14ac:dyDescent="0.3">
      <c r="H308297" s="35"/>
    </row>
    <row r="308298" spans="8:8" x14ac:dyDescent="0.3">
      <c r="H308298" s="35"/>
    </row>
    <row r="308299" spans="8:8" x14ac:dyDescent="0.3">
      <c r="H308299" s="35"/>
    </row>
    <row r="308300" spans="8:8" x14ac:dyDescent="0.3">
      <c r="H308300" s="35"/>
    </row>
    <row r="308301" spans="8:8" x14ac:dyDescent="0.3">
      <c r="H308301" s="35"/>
    </row>
    <row r="308302" spans="8:8" x14ac:dyDescent="0.3">
      <c r="H308302" s="35"/>
    </row>
    <row r="308303" spans="8:8" x14ac:dyDescent="0.3">
      <c r="H308303" s="35"/>
    </row>
    <row r="308304" spans="8:8" x14ac:dyDescent="0.3">
      <c r="H308304" s="35"/>
    </row>
    <row r="308305" spans="8:8" x14ac:dyDescent="0.3">
      <c r="H308305" s="35"/>
    </row>
    <row r="308306" spans="8:8" x14ac:dyDescent="0.3">
      <c r="H308306" s="35"/>
    </row>
    <row r="308307" spans="8:8" x14ac:dyDescent="0.3">
      <c r="H308307" s="35"/>
    </row>
    <row r="308308" spans="8:8" x14ac:dyDescent="0.3">
      <c r="H308308" s="35"/>
    </row>
    <row r="308309" spans="8:8" x14ac:dyDescent="0.3">
      <c r="H308309" s="35"/>
    </row>
    <row r="308310" spans="8:8" x14ac:dyDescent="0.3">
      <c r="H308310" s="35"/>
    </row>
    <row r="308311" spans="8:8" x14ac:dyDescent="0.3">
      <c r="H308311" s="35"/>
    </row>
    <row r="308312" spans="8:8" x14ac:dyDescent="0.3">
      <c r="H308312" s="35"/>
    </row>
    <row r="308313" spans="8:8" x14ac:dyDescent="0.3">
      <c r="H308313" s="35"/>
    </row>
    <row r="308314" spans="8:8" x14ac:dyDescent="0.3">
      <c r="H308314" s="35"/>
    </row>
    <row r="308315" spans="8:8" x14ac:dyDescent="0.3">
      <c r="H308315" s="35"/>
    </row>
    <row r="308316" spans="8:8" x14ac:dyDescent="0.3">
      <c r="H308316" s="35"/>
    </row>
    <row r="308317" spans="8:8" x14ac:dyDescent="0.3">
      <c r="H308317" s="35"/>
    </row>
    <row r="308318" spans="8:8" x14ac:dyDescent="0.3">
      <c r="H308318" s="35"/>
    </row>
    <row r="308319" spans="8:8" x14ac:dyDescent="0.3">
      <c r="H308319" s="35"/>
    </row>
    <row r="308320" spans="8:8" x14ac:dyDescent="0.3">
      <c r="H308320" s="35"/>
    </row>
    <row r="308321" spans="8:8" x14ac:dyDescent="0.3">
      <c r="H308321" s="35"/>
    </row>
    <row r="308322" spans="8:8" x14ac:dyDescent="0.3">
      <c r="H308322" s="35"/>
    </row>
    <row r="308323" spans="8:8" x14ac:dyDescent="0.3">
      <c r="H308323" s="35"/>
    </row>
    <row r="308324" spans="8:8" x14ac:dyDescent="0.3">
      <c r="H308324" s="35"/>
    </row>
    <row r="308325" spans="8:8" x14ac:dyDescent="0.3">
      <c r="H308325" s="35"/>
    </row>
    <row r="308326" spans="8:8" x14ac:dyDescent="0.3">
      <c r="H308326" s="35"/>
    </row>
    <row r="308327" spans="8:8" x14ac:dyDescent="0.3">
      <c r="H308327" s="35"/>
    </row>
    <row r="308328" spans="8:8" x14ac:dyDescent="0.3">
      <c r="H308328" s="35"/>
    </row>
    <row r="308329" spans="8:8" x14ac:dyDescent="0.3">
      <c r="H308329" s="35"/>
    </row>
    <row r="308330" spans="8:8" x14ac:dyDescent="0.3">
      <c r="H308330" s="35"/>
    </row>
    <row r="308331" spans="8:8" x14ac:dyDescent="0.3">
      <c r="H308331" s="35"/>
    </row>
    <row r="308332" spans="8:8" x14ac:dyDescent="0.3">
      <c r="H308332" s="35"/>
    </row>
    <row r="308333" spans="8:8" x14ac:dyDescent="0.3">
      <c r="H308333" s="35"/>
    </row>
    <row r="308334" spans="8:8" x14ac:dyDescent="0.3">
      <c r="H308334" s="35"/>
    </row>
    <row r="308335" spans="8:8" x14ac:dyDescent="0.3">
      <c r="H308335" s="35"/>
    </row>
    <row r="308336" spans="8:8" x14ac:dyDescent="0.3">
      <c r="H308336" s="35"/>
    </row>
    <row r="308337" spans="8:8" x14ac:dyDescent="0.3">
      <c r="H308337" s="35"/>
    </row>
    <row r="308338" spans="8:8" x14ac:dyDescent="0.3">
      <c r="H308338" s="35"/>
    </row>
    <row r="308339" spans="8:8" x14ac:dyDescent="0.3">
      <c r="H308339" s="35"/>
    </row>
    <row r="308340" spans="8:8" x14ac:dyDescent="0.3">
      <c r="H308340" s="35"/>
    </row>
    <row r="308341" spans="8:8" x14ac:dyDescent="0.3">
      <c r="H308341" s="35"/>
    </row>
    <row r="308342" spans="8:8" x14ac:dyDescent="0.3">
      <c r="H308342" s="35"/>
    </row>
    <row r="308343" spans="8:8" x14ac:dyDescent="0.3">
      <c r="H308343" s="35"/>
    </row>
    <row r="308344" spans="8:8" x14ac:dyDescent="0.3">
      <c r="H308344" s="35"/>
    </row>
    <row r="308345" spans="8:8" x14ac:dyDescent="0.3">
      <c r="H308345" s="35"/>
    </row>
    <row r="308346" spans="8:8" x14ac:dyDescent="0.3">
      <c r="H308346" s="35"/>
    </row>
    <row r="308347" spans="8:8" x14ac:dyDescent="0.3">
      <c r="H308347" s="35"/>
    </row>
    <row r="308348" spans="8:8" x14ac:dyDescent="0.3">
      <c r="H308348" s="35"/>
    </row>
    <row r="308349" spans="8:8" x14ac:dyDescent="0.3">
      <c r="H308349" s="35"/>
    </row>
    <row r="308350" spans="8:8" x14ac:dyDescent="0.3">
      <c r="H308350" s="35"/>
    </row>
    <row r="308351" spans="8:8" x14ac:dyDescent="0.3">
      <c r="H308351" s="35"/>
    </row>
    <row r="308352" spans="8:8" x14ac:dyDescent="0.3">
      <c r="H308352" s="35"/>
    </row>
    <row r="308353" spans="8:8" x14ac:dyDescent="0.3">
      <c r="H308353" s="35"/>
    </row>
    <row r="308354" spans="8:8" x14ac:dyDescent="0.3">
      <c r="H308354" s="35"/>
    </row>
    <row r="308355" spans="8:8" x14ac:dyDescent="0.3">
      <c r="H308355" s="35"/>
    </row>
    <row r="308356" spans="8:8" x14ac:dyDescent="0.3">
      <c r="H308356" s="35"/>
    </row>
    <row r="308357" spans="8:8" x14ac:dyDescent="0.3">
      <c r="H308357" s="35"/>
    </row>
    <row r="308358" spans="8:8" x14ac:dyDescent="0.3">
      <c r="H308358" s="35"/>
    </row>
    <row r="308359" spans="8:8" x14ac:dyDescent="0.3">
      <c r="H308359" s="35"/>
    </row>
    <row r="308360" spans="8:8" x14ac:dyDescent="0.3">
      <c r="H308360" s="35"/>
    </row>
    <row r="308361" spans="8:8" x14ac:dyDescent="0.3">
      <c r="H308361" s="35"/>
    </row>
    <row r="308362" spans="8:8" x14ac:dyDescent="0.3">
      <c r="H308362" s="35"/>
    </row>
    <row r="308363" spans="8:8" x14ac:dyDescent="0.3">
      <c r="H308363" s="35"/>
    </row>
    <row r="308364" spans="8:8" x14ac:dyDescent="0.3">
      <c r="H308364" s="35"/>
    </row>
    <row r="308365" spans="8:8" x14ac:dyDescent="0.3">
      <c r="H308365" s="35"/>
    </row>
    <row r="308366" spans="8:8" x14ac:dyDescent="0.3">
      <c r="H308366" s="35"/>
    </row>
    <row r="308367" spans="8:8" x14ac:dyDescent="0.3">
      <c r="H308367" s="35"/>
    </row>
    <row r="308368" spans="8:8" x14ac:dyDescent="0.3">
      <c r="H308368" s="35"/>
    </row>
    <row r="308369" spans="8:8" x14ac:dyDescent="0.3">
      <c r="H308369" s="35"/>
    </row>
    <row r="308370" spans="8:8" x14ac:dyDescent="0.3">
      <c r="H308370" s="35"/>
    </row>
    <row r="308371" spans="8:8" x14ac:dyDescent="0.3">
      <c r="H308371" s="35"/>
    </row>
    <row r="308372" spans="8:8" x14ac:dyDescent="0.3">
      <c r="H308372" s="35"/>
    </row>
    <row r="308373" spans="8:8" x14ac:dyDescent="0.3">
      <c r="H308373" s="35"/>
    </row>
    <row r="308374" spans="8:8" x14ac:dyDescent="0.3">
      <c r="H308374" s="35"/>
    </row>
    <row r="308375" spans="8:8" x14ac:dyDescent="0.3">
      <c r="H308375" s="35"/>
    </row>
    <row r="308376" spans="8:8" x14ac:dyDescent="0.3">
      <c r="H308376" s="35"/>
    </row>
    <row r="308377" spans="8:8" x14ac:dyDescent="0.3">
      <c r="H308377" s="35"/>
    </row>
    <row r="308378" spans="8:8" x14ac:dyDescent="0.3">
      <c r="H308378" s="35"/>
    </row>
    <row r="308379" spans="8:8" x14ac:dyDescent="0.3">
      <c r="H308379" s="35"/>
    </row>
    <row r="308380" spans="8:8" x14ac:dyDescent="0.3">
      <c r="H308380" s="35"/>
    </row>
    <row r="308381" spans="8:8" x14ac:dyDescent="0.3">
      <c r="H308381" s="35"/>
    </row>
    <row r="308382" spans="8:8" x14ac:dyDescent="0.3">
      <c r="H308382" s="35"/>
    </row>
    <row r="308383" spans="8:8" x14ac:dyDescent="0.3">
      <c r="H308383" s="35"/>
    </row>
    <row r="308384" spans="8:8" x14ac:dyDescent="0.3">
      <c r="H308384" s="35"/>
    </row>
    <row r="308385" spans="8:8" x14ac:dyDescent="0.3">
      <c r="H308385" s="35"/>
    </row>
    <row r="308386" spans="8:8" x14ac:dyDescent="0.3">
      <c r="H308386" s="35"/>
    </row>
    <row r="308387" spans="8:8" x14ac:dyDescent="0.3">
      <c r="H308387" s="35"/>
    </row>
    <row r="308388" spans="8:8" x14ac:dyDescent="0.3">
      <c r="H308388" s="35"/>
    </row>
    <row r="308389" spans="8:8" x14ac:dyDescent="0.3">
      <c r="H308389" s="35"/>
    </row>
    <row r="308390" spans="8:8" x14ac:dyDescent="0.3">
      <c r="H308390" s="35"/>
    </row>
    <row r="308391" spans="8:8" x14ac:dyDescent="0.3">
      <c r="H308391" s="35"/>
    </row>
    <row r="308392" spans="8:8" x14ac:dyDescent="0.3">
      <c r="H308392" s="35"/>
    </row>
    <row r="308393" spans="8:8" x14ac:dyDescent="0.3">
      <c r="H308393" s="35"/>
    </row>
    <row r="308394" spans="8:8" x14ac:dyDescent="0.3">
      <c r="H308394" s="35"/>
    </row>
    <row r="308395" spans="8:8" x14ac:dyDescent="0.3">
      <c r="H308395" s="35"/>
    </row>
    <row r="308396" spans="8:8" x14ac:dyDescent="0.3">
      <c r="H308396" s="35"/>
    </row>
    <row r="308397" spans="8:8" x14ac:dyDescent="0.3">
      <c r="H308397" s="35"/>
    </row>
    <row r="308398" spans="8:8" x14ac:dyDescent="0.3">
      <c r="H308398" s="35"/>
    </row>
    <row r="308399" spans="8:8" x14ac:dyDescent="0.3">
      <c r="H308399" s="35"/>
    </row>
    <row r="308400" spans="8:8" x14ac:dyDescent="0.3">
      <c r="H308400" s="35"/>
    </row>
    <row r="308401" spans="8:8" x14ac:dyDescent="0.3">
      <c r="H308401" s="35"/>
    </row>
    <row r="308402" spans="8:8" x14ac:dyDescent="0.3">
      <c r="H308402" s="35"/>
    </row>
    <row r="308403" spans="8:8" x14ac:dyDescent="0.3">
      <c r="H308403" s="35"/>
    </row>
    <row r="308404" spans="8:8" x14ac:dyDescent="0.3">
      <c r="H308404" s="35"/>
    </row>
    <row r="308405" spans="8:8" x14ac:dyDescent="0.3">
      <c r="H308405" s="35"/>
    </row>
    <row r="308406" spans="8:8" x14ac:dyDescent="0.3">
      <c r="H308406" s="35"/>
    </row>
    <row r="308407" spans="8:8" x14ac:dyDescent="0.3">
      <c r="H308407" s="35"/>
    </row>
    <row r="308408" spans="8:8" x14ac:dyDescent="0.3">
      <c r="H308408" s="35"/>
    </row>
    <row r="308409" spans="8:8" x14ac:dyDescent="0.3">
      <c r="H308409" s="35"/>
    </row>
    <row r="308410" spans="8:8" x14ac:dyDescent="0.3">
      <c r="H308410" s="35"/>
    </row>
    <row r="308411" spans="8:8" x14ac:dyDescent="0.3">
      <c r="H308411" s="35"/>
    </row>
    <row r="308412" spans="8:8" x14ac:dyDescent="0.3">
      <c r="H308412" s="35"/>
    </row>
    <row r="308413" spans="8:8" x14ac:dyDescent="0.3">
      <c r="H308413" s="35"/>
    </row>
    <row r="308414" spans="8:8" x14ac:dyDescent="0.3">
      <c r="H308414" s="35"/>
    </row>
    <row r="308415" spans="8:8" x14ac:dyDescent="0.3">
      <c r="H308415" s="35"/>
    </row>
    <row r="308416" spans="8:8" x14ac:dyDescent="0.3">
      <c r="H308416" s="35"/>
    </row>
    <row r="308417" spans="8:8" x14ac:dyDescent="0.3">
      <c r="H308417" s="35"/>
    </row>
    <row r="308418" spans="8:8" x14ac:dyDescent="0.3">
      <c r="H308418" s="35"/>
    </row>
    <row r="308419" spans="8:8" x14ac:dyDescent="0.3">
      <c r="H308419" s="35"/>
    </row>
    <row r="308420" spans="8:8" x14ac:dyDescent="0.3">
      <c r="H308420" s="35"/>
    </row>
    <row r="308421" spans="8:8" x14ac:dyDescent="0.3">
      <c r="H308421" s="35"/>
    </row>
    <row r="308422" spans="8:8" x14ac:dyDescent="0.3">
      <c r="H308422" s="35"/>
    </row>
    <row r="308423" spans="8:8" x14ac:dyDescent="0.3">
      <c r="H308423" s="35"/>
    </row>
    <row r="308424" spans="8:8" x14ac:dyDescent="0.3">
      <c r="H308424" s="35"/>
    </row>
    <row r="308425" spans="8:8" x14ac:dyDescent="0.3">
      <c r="H308425" s="35"/>
    </row>
    <row r="308426" spans="8:8" x14ac:dyDescent="0.3">
      <c r="H308426" s="35"/>
    </row>
    <row r="308427" spans="8:8" x14ac:dyDescent="0.3">
      <c r="H308427" s="35"/>
    </row>
    <row r="308428" spans="8:8" x14ac:dyDescent="0.3">
      <c r="H308428" s="35"/>
    </row>
    <row r="308429" spans="8:8" x14ac:dyDescent="0.3">
      <c r="H308429" s="35"/>
    </row>
    <row r="308430" spans="8:8" x14ac:dyDescent="0.3">
      <c r="H308430" s="35"/>
    </row>
    <row r="308431" spans="8:8" x14ac:dyDescent="0.3">
      <c r="H308431" s="35"/>
    </row>
    <row r="308432" spans="8:8" x14ac:dyDescent="0.3">
      <c r="H308432" s="35"/>
    </row>
    <row r="308433" spans="8:8" x14ac:dyDescent="0.3">
      <c r="H308433" s="35"/>
    </row>
    <row r="308434" spans="8:8" x14ac:dyDescent="0.3">
      <c r="H308434" s="35"/>
    </row>
    <row r="308435" spans="8:8" x14ac:dyDescent="0.3">
      <c r="H308435" s="35"/>
    </row>
    <row r="308436" spans="8:8" x14ac:dyDescent="0.3">
      <c r="H308436" s="35"/>
    </row>
    <row r="308437" spans="8:8" x14ac:dyDescent="0.3">
      <c r="H308437" s="35"/>
    </row>
    <row r="308438" spans="8:8" x14ac:dyDescent="0.3">
      <c r="H308438" s="35"/>
    </row>
    <row r="308439" spans="8:8" x14ac:dyDescent="0.3">
      <c r="H308439" s="35"/>
    </row>
    <row r="308440" spans="8:8" x14ac:dyDescent="0.3">
      <c r="H308440" s="35"/>
    </row>
    <row r="308441" spans="8:8" x14ac:dyDescent="0.3">
      <c r="H308441" s="35"/>
    </row>
    <row r="308442" spans="8:8" x14ac:dyDescent="0.3">
      <c r="H308442" s="35"/>
    </row>
    <row r="308443" spans="8:8" x14ac:dyDescent="0.3">
      <c r="H308443" s="35"/>
    </row>
    <row r="308444" spans="8:8" x14ac:dyDescent="0.3">
      <c r="H308444" s="35"/>
    </row>
    <row r="308445" spans="8:8" x14ac:dyDescent="0.3">
      <c r="H308445" s="35"/>
    </row>
    <row r="308446" spans="8:8" x14ac:dyDescent="0.3">
      <c r="H308446" s="35"/>
    </row>
    <row r="308447" spans="8:8" x14ac:dyDescent="0.3">
      <c r="H308447" s="35"/>
    </row>
    <row r="308448" spans="8:8" x14ac:dyDescent="0.3">
      <c r="H308448" s="35"/>
    </row>
    <row r="308449" spans="8:8" x14ac:dyDescent="0.3">
      <c r="H308449" s="35"/>
    </row>
    <row r="308450" spans="8:8" x14ac:dyDescent="0.3">
      <c r="H308450" s="35"/>
    </row>
    <row r="308451" spans="8:8" x14ac:dyDescent="0.3">
      <c r="H308451" s="35"/>
    </row>
    <row r="308452" spans="8:8" x14ac:dyDescent="0.3">
      <c r="H308452" s="35"/>
    </row>
    <row r="308453" spans="8:8" x14ac:dyDescent="0.3">
      <c r="H308453" s="35"/>
    </row>
    <row r="308454" spans="8:8" x14ac:dyDescent="0.3">
      <c r="H308454" s="35"/>
    </row>
    <row r="308455" spans="8:8" x14ac:dyDescent="0.3">
      <c r="H308455" s="35"/>
    </row>
    <row r="308456" spans="8:8" x14ac:dyDescent="0.3">
      <c r="H308456" s="35"/>
    </row>
    <row r="308457" spans="8:8" x14ac:dyDescent="0.3">
      <c r="H308457" s="35"/>
    </row>
    <row r="308458" spans="8:8" x14ac:dyDescent="0.3">
      <c r="H308458" s="35"/>
    </row>
    <row r="308459" spans="8:8" x14ac:dyDescent="0.3">
      <c r="H308459" s="35"/>
    </row>
    <row r="308460" spans="8:8" x14ac:dyDescent="0.3">
      <c r="H308460" s="35"/>
    </row>
    <row r="308461" spans="8:8" x14ac:dyDescent="0.3">
      <c r="H308461" s="35"/>
    </row>
    <row r="308462" spans="8:8" x14ac:dyDescent="0.3">
      <c r="H308462" s="35"/>
    </row>
    <row r="308463" spans="8:8" x14ac:dyDescent="0.3">
      <c r="H308463" s="35"/>
    </row>
    <row r="308464" spans="8:8" x14ac:dyDescent="0.3">
      <c r="H308464" s="35"/>
    </row>
    <row r="308465" spans="8:8" x14ac:dyDescent="0.3">
      <c r="H308465" s="35"/>
    </row>
    <row r="308466" spans="8:8" x14ac:dyDescent="0.3">
      <c r="H308466" s="35"/>
    </row>
    <row r="308467" spans="8:8" x14ac:dyDescent="0.3">
      <c r="H308467" s="35"/>
    </row>
    <row r="308468" spans="8:8" x14ac:dyDescent="0.3">
      <c r="H308468" s="35"/>
    </row>
    <row r="308469" spans="8:8" x14ac:dyDescent="0.3">
      <c r="H308469" s="35"/>
    </row>
    <row r="308470" spans="8:8" x14ac:dyDescent="0.3">
      <c r="H308470" s="35"/>
    </row>
    <row r="308471" spans="8:8" x14ac:dyDescent="0.3">
      <c r="H308471" s="35"/>
    </row>
    <row r="308472" spans="8:8" x14ac:dyDescent="0.3">
      <c r="H308472" s="35"/>
    </row>
    <row r="308473" spans="8:8" x14ac:dyDescent="0.3">
      <c r="H308473" s="35"/>
    </row>
    <row r="308474" spans="8:8" x14ac:dyDescent="0.3">
      <c r="H308474" s="35"/>
    </row>
    <row r="308475" spans="8:8" x14ac:dyDescent="0.3">
      <c r="H308475" s="35"/>
    </row>
    <row r="308476" spans="8:8" x14ac:dyDescent="0.3">
      <c r="H308476" s="35"/>
    </row>
    <row r="308477" spans="8:8" x14ac:dyDescent="0.3">
      <c r="H308477" s="35"/>
    </row>
    <row r="308478" spans="8:8" x14ac:dyDescent="0.3">
      <c r="H308478" s="35"/>
    </row>
    <row r="308479" spans="8:8" x14ac:dyDescent="0.3">
      <c r="H308479" s="35"/>
    </row>
    <row r="308480" spans="8:8" x14ac:dyDescent="0.3">
      <c r="H308480" s="35"/>
    </row>
    <row r="308481" spans="8:8" x14ac:dyDescent="0.3">
      <c r="H308481" s="35"/>
    </row>
    <row r="308482" spans="8:8" x14ac:dyDescent="0.3">
      <c r="H308482" s="35"/>
    </row>
    <row r="308483" spans="8:8" x14ac:dyDescent="0.3">
      <c r="H308483" s="35"/>
    </row>
    <row r="308484" spans="8:8" x14ac:dyDescent="0.3">
      <c r="H308484" s="35"/>
    </row>
    <row r="308485" spans="8:8" x14ac:dyDescent="0.3">
      <c r="H308485" s="35"/>
    </row>
    <row r="308486" spans="8:8" x14ac:dyDescent="0.3">
      <c r="H308486" s="35"/>
    </row>
    <row r="308487" spans="8:8" x14ac:dyDescent="0.3">
      <c r="H308487" s="35"/>
    </row>
    <row r="308488" spans="8:8" x14ac:dyDescent="0.3">
      <c r="H308488" s="35"/>
    </row>
    <row r="308489" spans="8:8" x14ac:dyDescent="0.3">
      <c r="H308489" s="35"/>
    </row>
    <row r="308490" spans="8:8" x14ac:dyDescent="0.3">
      <c r="H308490" s="35"/>
    </row>
    <row r="308491" spans="8:8" x14ac:dyDescent="0.3">
      <c r="H308491" s="35"/>
    </row>
    <row r="308492" spans="8:8" x14ac:dyDescent="0.3">
      <c r="H308492" s="35"/>
    </row>
    <row r="308493" spans="8:8" x14ac:dyDescent="0.3">
      <c r="H308493" s="35"/>
    </row>
    <row r="308494" spans="8:8" x14ac:dyDescent="0.3">
      <c r="H308494" s="35"/>
    </row>
    <row r="308495" spans="8:8" x14ac:dyDescent="0.3">
      <c r="H308495" s="35"/>
    </row>
    <row r="308496" spans="8:8" x14ac:dyDescent="0.3">
      <c r="H308496" s="35"/>
    </row>
    <row r="308497" spans="8:8" x14ac:dyDescent="0.3">
      <c r="H308497" s="35"/>
    </row>
    <row r="308498" spans="8:8" x14ac:dyDescent="0.3">
      <c r="H308498" s="35"/>
    </row>
    <row r="308499" spans="8:8" x14ac:dyDescent="0.3">
      <c r="H308499" s="35"/>
    </row>
    <row r="308500" spans="8:8" x14ac:dyDescent="0.3">
      <c r="H308500" s="35"/>
    </row>
    <row r="308501" spans="8:8" x14ac:dyDescent="0.3">
      <c r="H308501" s="35"/>
    </row>
    <row r="308502" spans="8:8" x14ac:dyDescent="0.3">
      <c r="H308502" s="35"/>
    </row>
    <row r="308503" spans="8:8" x14ac:dyDescent="0.3">
      <c r="H308503" s="35"/>
    </row>
    <row r="308504" spans="8:8" x14ac:dyDescent="0.3">
      <c r="H308504" s="35"/>
    </row>
    <row r="308505" spans="8:8" x14ac:dyDescent="0.3">
      <c r="H308505" s="35"/>
    </row>
    <row r="308506" spans="8:8" x14ac:dyDescent="0.3">
      <c r="H308506" s="35"/>
    </row>
    <row r="308507" spans="8:8" x14ac:dyDescent="0.3">
      <c r="H308507" s="35"/>
    </row>
    <row r="308508" spans="8:8" x14ac:dyDescent="0.3">
      <c r="H308508" s="35"/>
    </row>
    <row r="308509" spans="8:8" x14ac:dyDescent="0.3">
      <c r="H308509" s="35"/>
    </row>
    <row r="308510" spans="8:8" x14ac:dyDescent="0.3">
      <c r="H308510" s="35"/>
    </row>
    <row r="308511" spans="8:8" x14ac:dyDescent="0.3">
      <c r="H308511" s="35"/>
    </row>
    <row r="308512" spans="8:8" x14ac:dyDescent="0.3">
      <c r="H308512" s="35"/>
    </row>
    <row r="308513" spans="8:8" x14ac:dyDescent="0.3">
      <c r="H308513" s="35"/>
    </row>
    <row r="308514" spans="8:8" x14ac:dyDescent="0.3">
      <c r="H308514" s="35"/>
    </row>
    <row r="308515" spans="8:8" x14ac:dyDescent="0.3">
      <c r="H308515" s="35"/>
    </row>
    <row r="308516" spans="8:8" x14ac:dyDescent="0.3">
      <c r="H308516" s="35"/>
    </row>
    <row r="308517" spans="8:8" x14ac:dyDescent="0.3">
      <c r="H308517" s="35"/>
    </row>
    <row r="308518" spans="8:8" x14ac:dyDescent="0.3">
      <c r="H308518" s="35"/>
    </row>
    <row r="308519" spans="8:8" x14ac:dyDescent="0.3">
      <c r="H308519" s="35"/>
    </row>
    <row r="308520" spans="8:8" x14ac:dyDescent="0.3">
      <c r="H308520" s="35"/>
    </row>
    <row r="308521" spans="8:8" x14ac:dyDescent="0.3">
      <c r="H308521" s="35"/>
    </row>
    <row r="308522" spans="8:8" x14ac:dyDescent="0.3">
      <c r="H308522" s="35"/>
    </row>
    <row r="308523" spans="8:8" x14ac:dyDescent="0.3">
      <c r="H308523" s="35"/>
    </row>
    <row r="308524" spans="8:8" x14ac:dyDescent="0.3">
      <c r="H308524" s="35"/>
    </row>
    <row r="308525" spans="8:8" x14ac:dyDescent="0.3">
      <c r="H308525" s="35"/>
    </row>
    <row r="308526" spans="8:8" x14ac:dyDescent="0.3">
      <c r="H308526" s="35"/>
    </row>
    <row r="308527" spans="8:8" x14ac:dyDescent="0.3">
      <c r="H308527" s="35"/>
    </row>
    <row r="308528" spans="8:8" x14ac:dyDescent="0.3">
      <c r="H308528" s="35"/>
    </row>
    <row r="308529" spans="8:8" x14ac:dyDescent="0.3">
      <c r="H308529" s="35"/>
    </row>
    <row r="308530" spans="8:8" x14ac:dyDescent="0.3">
      <c r="H308530" s="35"/>
    </row>
    <row r="308531" spans="8:8" x14ac:dyDescent="0.3">
      <c r="H308531" s="35"/>
    </row>
    <row r="308532" spans="8:8" x14ac:dyDescent="0.3">
      <c r="H308532" s="35"/>
    </row>
    <row r="308533" spans="8:8" x14ac:dyDescent="0.3">
      <c r="H308533" s="35"/>
    </row>
    <row r="308534" spans="8:8" x14ac:dyDescent="0.3">
      <c r="H308534" s="35"/>
    </row>
    <row r="308535" spans="8:8" x14ac:dyDescent="0.3">
      <c r="H308535" s="35"/>
    </row>
    <row r="308536" spans="8:8" x14ac:dyDescent="0.3">
      <c r="H308536" s="35"/>
    </row>
    <row r="308537" spans="8:8" x14ac:dyDescent="0.3">
      <c r="H308537" s="35"/>
    </row>
    <row r="308538" spans="8:8" x14ac:dyDescent="0.3">
      <c r="H308538" s="35"/>
    </row>
    <row r="308539" spans="8:8" x14ac:dyDescent="0.3">
      <c r="H308539" s="35"/>
    </row>
    <row r="308540" spans="8:8" x14ac:dyDescent="0.3">
      <c r="H308540" s="35"/>
    </row>
    <row r="308541" spans="8:8" x14ac:dyDescent="0.3">
      <c r="H308541" s="35"/>
    </row>
    <row r="308542" spans="8:8" x14ac:dyDescent="0.3">
      <c r="H308542" s="35"/>
    </row>
    <row r="308543" spans="8:8" x14ac:dyDescent="0.3">
      <c r="H308543" s="35"/>
    </row>
    <row r="308544" spans="8:8" x14ac:dyDescent="0.3">
      <c r="H308544" s="35"/>
    </row>
    <row r="308545" spans="8:8" x14ac:dyDescent="0.3">
      <c r="H308545" s="35"/>
    </row>
    <row r="308546" spans="8:8" x14ac:dyDescent="0.3">
      <c r="H308546" s="35"/>
    </row>
    <row r="308547" spans="8:8" x14ac:dyDescent="0.3">
      <c r="H308547" s="35"/>
    </row>
    <row r="308548" spans="8:8" x14ac:dyDescent="0.3">
      <c r="H308548" s="35"/>
    </row>
    <row r="308549" spans="8:8" x14ac:dyDescent="0.3">
      <c r="H308549" s="35"/>
    </row>
    <row r="308550" spans="8:8" x14ac:dyDescent="0.3">
      <c r="H308550" s="35"/>
    </row>
    <row r="308551" spans="8:8" x14ac:dyDescent="0.3">
      <c r="H308551" s="35"/>
    </row>
    <row r="308552" spans="8:8" x14ac:dyDescent="0.3">
      <c r="H308552" s="35"/>
    </row>
    <row r="308553" spans="8:8" x14ac:dyDescent="0.3">
      <c r="H308553" s="35"/>
    </row>
    <row r="308554" spans="8:8" x14ac:dyDescent="0.3">
      <c r="H308554" s="35"/>
    </row>
    <row r="308555" spans="8:8" x14ac:dyDescent="0.3">
      <c r="H308555" s="35"/>
    </row>
    <row r="308556" spans="8:8" x14ac:dyDescent="0.3">
      <c r="H308556" s="35"/>
    </row>
    <row r="308557" spans="8:8" x14ac:dyDescent="0.3">
      <c r="H308557" s="35"/>
    </row>
    <row r="308558" spans="8:8" x14ac:dyDescent="0.3">
      <c r="H308558" s="35"/>
    </row>
    <row r="308559" spans="8:8" x14ac:dyDescent="0.3">
      <c r="H308559" s="35"/>
    </row>
    <row r="308560" spans="8:8" x14ac:dyDescent="0.3">
      <c r="H308560" s="35"/>
    </row>
    <row r="308561" spans="8:8" x14ac:dyDescent="0.3">
      <c r="H308561" s="35"/>
    </row>
    <row r="308562" spans="8:8" x14ac:dyDescent="0.3">
      <c r="H308562" s="35"/>
    </row>
    <row r="308563" spans="8:8" x14ac:dyDescent="0.3">
      <c r="H308563" s="35"/>
    </row>
    <row r="308564" spans="8:8" x14ac:dyDescent="0.3">
      <c r="H308564" s="35"/>
    </row>
    <row r="308565" spans="8:8" x14ac:dyDescent="0.3">
      <c r="H308565" s="35"/>
    </row>
    <row r="308566" spans="8:8" x14ac:dyDescent="0.3">
      <c r="H308566" s="35"/>
    </row>
    <row r="308567" spans="8:8" x14ac:dyDescent="0.3">
      <c r="H308567" s="35"/>
    </row>
    <row r="308568" spans="8:8" x14ac:dyDescent="0.3">
      <c r="H308568" s="35"/>
    </row>
    <row r="308569" spans="8:8" x14ac:dyDescent="0.3">
      <c r="H308569" s="35"/>
    </row>
    <row r="308570" spans="8:8" x14ac:dyDescent="0.3">
      <c r="H308570" s="35"/>
    </row>
    <row r="308571" spans="8:8" x14ac:dyDescent="0.3">
      <c r="H308571" s="35"/>
    </row>
    <row r="308572" spans="8:8" x14ac:dyDescent="0.3">
      <c r="H308572" s="35"/>
    </row>
    <row r="308573" spans="8:8" x14ac:dyDescent="0.3">
      <c r="H308573" s="35"/>
    </row>
    <row r="308574" spans="8:8" x14ac:dyDescent="0.3">
      <c r="H308574" s="35"/>
    </row>
    <row r="308575" spans="8:8" x14ac:dyDescent="0.3">
      <c r="H308575" s="35"/>
    </row>
    <row r="308576" spans="8:8" x14ac:dyDescent="0.3">
      <c r="H308576" s="35"/>
    </row>
    <row r="308577" spans="8:8" x14ac:dyDescent="0.3">
      <c r="H308577" s="35"/>
    </row>
    <row r="308578" spans="8:8" x14ac:dyDescent="0.3">
      <c r="H308578" s="35"/>
    </row>
    <row r="308579" spans="8:8" x14ac:dyDescent="0.3">
      <c r="H308579" s="35"/>
    </row>
    <row r="308580" spans="8:8" x14ac:dyDescent="0.3">
      <c r="H308580" s="35"/>
    </row>
    <row r="308581" spans="8:8" x14ac:dyDescent="0.3">
      <c r="H308581" s="35"/>
    </row>
    <row r="308582" spans="8:8" x14ac:dyDescent="0.3">
      <c r="H308582" s="35"/>
    </row>
    <row r="308583" spans="8:8" x14ac:dyDescent="0.3">
      <c r="H308583" s="35"/>
    </row>
    <row r="308584" spans="8:8" x14ac:dyDescent="0.3">
      <c r="H308584" s="35"/>
    </row>
    <row r="308585" spans="8:8" x14ac:dyDescent="0.3">
      <c r="H308585" s="35"/>
    </row>
    <row r="308586" spans="8:8" x14ac:dyDescent="0.3">
      <c r="H308586" s="35"/>
    </row>
    <row r="308587" spans="8:8" x14ac:dyDescent="0.3">
      <c r="H308587" s="35"/>
    </row>
    <row r="308588" spans="8:8" x14ac:dyDescent="0.3">
      <c r="H308588" s="35"/>
    </row>
    <row r="308589" spans="8:8" x14ac:dyDescent="0.3">
      <c r="H308589" s="35"/>
    </row>
    <row r="308590" spans="8:8" x14ac:dyDescent="0.3">
      <c r="H308590" s="35"/>
    </row>
    <row r="308591" spans="8:8" x14ac:dyDescent="0.3">
      <c r="H308591" s="35"/>
    </row>
    <row r="308592" spans="8:8" x14ac:dyDescent="0.3">
      <c r="H308592" s="35"/>
    </row>
    <row r="308593" spans="8:8" x14ac:dyDescent="0.3">
      <c r="H308593" s="35"/>
    </row>
    <row r="308594" spans="8:8" x14ac:dyDescent="0.3">
      <c r="H308594" s="35"/>
    </row>
    <row r="308595" spans="8:8" x14ac:dyDescent="0.3">
      <c r="H308595" s="35"/>
    </row>
    <row r="308596" spans="8:8" x14ac:dyDescent="0.3">
      <c r="H308596" s="35"/>
    </row>
    <row r="308597" spans="8:8" x14ac:dyDescent="0.3">
      <c r="H308597" s="35"/>
    </row>
    <row r="308598" spans="8:8" x14ac:dyDescent="0.3">
      <c r="H308598" s="35"/>
    </row>
    <row r="308599" spans="8:8" x14ac:dyDescent="0.3">
      <c r="H308599" s="35"/>
    </row>
    <row r="308600" spans="8:8" x14ac:dyDescent="0.3">
      <c r="H308600" s="35"/>
    </row>
    <row r="308601" spans="8:8" x14ac:dyDescent="0.3">
      <c r="H308601" s="35"/>
    </row>
    <row r="308602" spans="8:8" x14ac:dyDescent="0.3">
      <c r="H308602" s="35"/>
    </row>
    <row r="308603" spans="8:8" x14ac:dyDescent="0.3">
      <c r="H308603" s="35"/>
    </row>
    <row r="308604" spans="8:8" x14ac:dyDescent="0.3">
      <c r="H308604" s="35"/>
    </row>
    <row r="308605" spans="8:8" x14ac:dyDescent="0.3">
      <c r="H308605" s="35"/>
    </row>
    <row r="308606" spans="8:8" x14ac:dyDescent="0.3">
      <c r="H308606" s="35"/>
    </row>
    <row r="308607" spans="8:8" x14ac:dyDescent="0.3">
      <c r="H308607" s="35"/>
    </row>
    <row r="308608" spans="8:8" x14ac:dyDescent="0.3">
      <c r="H308608" s="35"/>
    </row>
    <row r="308609" spans="8:8" x14ac:dyDescent="0.3">
      <c r="H308609" s="35"/>
    </row>
    <row r="308610" spans="8:8" x14ac:dyDescent="0.3">
      <c r="H308610" s="35"/>
    </row>
    <row r="308611" spans="8:8" x14ac:dyDescent="0.3">
      <c r="H308611" s="35"/>
    </row>
    <row r="308612" spans="8:8" x14ac:dyDescent="0.3">
      <c r="H308612" s="35"/>
    </row>
    <row r="308613" spans="8:8" x14ac:dyDescent="0.3">
      <c r="H308613" s="35"/>
    </row>
    <row r="308614" spans="8:8" x14ac:dyDescent="0.3">
      <c r="H308614" s="35"/>
    </row>
    <row r="308615" spans="8:8" x14ac:dyDescent="0.3">
      <c r="H308615" s="35"/>
    </row>
    <row r="308616" spans="8:8" x14ac:dyDescent="0.3">
      <c r="H308616" s="35"/>
    </row>
    <row r="308617" spans="8:8" x14ac:dyDescent="0.3">
      <c r="H308617" s="35"/>
    </row>
    <row r="308618" spans="8:8" x14ac:dyDescent="0.3">
      <c r="H308618" s="35"/>
    </row>
    <row r="308619" spans="8:8" x14ac:dyDescent="0.3">
      <c r="H308619" s="35"/>
    </row>
    <row r="308620" spans="8:8" x14ac:dyDescent="0.3">
      <c r="H308620" s="35"/>
    </row>
    <row r="308621" spans="8:8" x14ac:dyDescent="0.3">
      <c r="H308621" s="35"/>
    </row>
    <row r="308622" spans="8:8" x14ac:dyDescent="0.3">
      <c r="H308622" s="35"/>
    </row>
    <row r="308623" spans="8:8" x14ac:dyDescent="0.3">
      <c r="H308623" s="35"/>
    </row>
    <row r="308624" spans="8:8" x14ac:dyDescent="0.3">
      <c r="H308624" s="35"/>
    </row>
    <row r="308625" spans="8:8" x14ac:dyDescent="0.3">
      <c r="H308625" s="35"/>
    </row>
    <row r="308626" spans="8:8" x14ac:dyDescent="0.3">
      <c r="H308626" s="35"/>
    </row>
    <row r="308627" spans="8:8" x14ac:dyDescent="0.3">
      <c r="H308627" s="35"/>
    </row>
    <row r="308628" spans="8:8" x14ac:dyDescent="0.3">
      <c r="H308628" s="35"/>
    </row>
    <row r="308629" spans="8:8" x14ac:dyDescent="0.3">
      <c r="H308629" s="35"/>
    </row>
    <row r="308630" spans="8:8" x14ac:dyDescent="0.3">
      <c r="H308630" s="35"/>
    </row>
    <row r="308631" spans="8:8" x14ac:dyDescent="0.3">
      <c r="H308631" s="35"/>
    </row>
    <row r="308632" spans="8:8" x14ac:dyDescent="0.3">
      <c r="H308632" s="35"/>
    </row>
    <row r="308633" spans="8:8" x14ac:dyDescent="0.3">
      <c r="H308633" s="35"/>
    </row>
    <row r="308634" spans="8:8" x14ac:dyDescent="0.3">
      <c r="H308634" s="35"/>
    </row>
    <row r="308635" spans="8:8" x14ac:dyDescent="0.3">
      <c r="H308635" s="35"/>
    </row>
    <row r="308636" spans="8:8" x14ac:dyDescent="0.3">
      <c r="H308636" s="35"/>
    </row>
    <row r="308637" spans="8:8" x14ac:dyDescent="0.3">
      <c r="H308637" s="35"/>
    </row>
    <row r="308638" spans="8:8" x14ac:dyDescent="0.3">
      <c r="H308638" s="35"/>
    </row>
    <row r="308639" spans="8:8" x14ac:dyDescent="0.3">
      <c r="H308639" s="35"/>
    </row>
    <row r="308640" spans="8:8" x14ac:dyDescent="0.3">
      <c r="H308640" s="35"/>
    </row>
    <row r="308641" spans="8:8" x14ac:dyDescent="0.3">
      <c r="H308641" s="35"/>
    </row>
    <row r="308642" spans="8:8" x14ac:dyDescent="0.3">
      <c r="H308642" s="35"/>
    </row>
    <row r="308643" spans="8:8" x14ac:dyDescent="0.3">
      <c r="H308643" s="35"/>
    </row>
    <row r="308644" spans="8:8" x14ac:dyDescent="0.3">
      <c r="H308644" s="35"/>
    </row>
    <row r="308645" spans="8:8" x14ac:dyDescent="0.3">
      <c r="H308645" s="35"/>
    </row>
    <row r="308646" spans="8:8" x14ac:dyDescent="0.3">
      <c r="H308646" s="35"/>
    </row>
    <row r="308647" spans="8:8" x14ac:dyDescent="0.3">
      <c r="H308647" s="35"/>
    </row>
    <row r="308648" spans="8:8" x14ac:dyDescent="0.3">
      <c r="H308648" s="35"/>
    </row>
    <row r="308649" spans="8:8" x14ac:dyDescent="0.3">
      <c r="H308649" s="35"/>
    </row>
    <row r="308650" spans="8:8" x14ac:dyDescent="0.3">
      <c r="H308650" s="35"/>
    </row>
    <row r="308651" spans="8:8" x14ac:dyDescent="0.3">
      <c r="H308651" s="35"/>
    </row>
    <row r="308652" spans="8:8" x14ac:dyDescent="0.3">
      <c r="H308652" s="35"/>
    </row>
    <row r="308653" spans="8:8" x14ac:dyDescent="0.3">
      <c r="H308653" s="35"/>
    </row>
    <row r="308654" spans="8:8" x14ac:dyDescent="0.3">
      <c r="H308654" s="35"/>
    </row>
    <row r="308655" spans="8:8" x14ac:dyDescent="0.3">
      <c r="H308655" s="35"/>
    </row>
    <row r="308656" spans="8:8" x14ac:dyDescent="0.3">
      <c r="H308656" s="35"/>
    </row>
    <row r="308657" spans="8:8" x14ac:dyDescent="0.3">
      <c r="H308657" s="35"/>
    </row>
    <row r="308658" spans="8:8" x14ac:dyDescent="0.3">
      <c r="H308658" s="35"/>
    </row>
    <row r="308659" spans="8:8" x14ac:dyDescent="0.3">
      <c r="H308659" s="35"/>
    </row>
    <row r="308660" spans="8:8" x14ac:dyDescent="0.3">
      <c r="H308660" s="35"/>
    </row>
    <row r="308661" spans="8:8" x14ac:dyDescent="0.3">
      <c r="H308661" s="35"/>
    </row>
    <row r="308662" spans="8:8" x14ac:dyDescent="0.3">
      <c r="H308662" s="35"/>
    </row>
    <row r="308663" spans="8:8" x14ac:dyDescent="0.3">
      <c r="H308663" s="35"/>
    </row>
    <row r="308664" spans="8:8" x14ac:dyDescent="0.3">
      <c r="H308664" s="35"/>
    </row>
    <row r="308665" spans="8:8" x14ac:dyDescent="0.3">
      <c r="H308665" s="35"/>
    </row>
    <row r="308666" spans="8:8" x14ac:dyDescent="0.3">
      <c r="H308666" s="35"/>
    </row>
    <row r="308667" spans="8:8" x14ac:dyDescent="0.3">
      <c r="H308667" s="35"/>
    </row>
    <row r="308668" spans="8:8" x14ac:dyDescent="0.3">
      <c r="H308668" s="35"/>
    </row>
    <row r="308669" spans="8:8" x14ac:dyDescent="0.3">
      <c r="H308669" s="35"/>
    </row>
    <row r="308670" spans="8:8" x14ac:dyDescent="0.3">
      <c r="H308670" s="35"/>
    </row>
    <row r="308671" spans="8:8" x14ac:dyDescent="0.3">
      <c r="H308671" s="35"/>
    </row>
    <row r="308672" spans="8:8" x14ac:dyDescent="0.3">
      <c r="H308672" s="35"/>
    </row>
    <row r="308673" spans="8:8" x14ac:dyDescent="0.3">
      <c r="H308673" s="35"/>
    </row>
    <row r="308674" spans="8:8" x14ac:dyDescent="0.3">
      <c r="H308674" s="35"/>
    </row>
    <row r="308675" spans="8:8" x14ac:dyDescent="0.3">
      <c r="H308675" s="35"/>
    </row>
    <row r="308676" spans="8:8" x14ac:dyDescent="0.3">
      <c r="H308676" s="35"/>
    </row>
    <row r="308677" spans="8:8" x14ac:dyDescent="0.3">
      <c r="H308677" s="35"/>
    </row>
    <row r="308678" spans="8:8" x14ac:dyDescent="0.3">
      <c r="H308678" s="35"/>
    </row>
    <row r="308679" spans="8:8" x14ac:dyDescent="0.3">
      <c r="H308679" s="35"/>
    </row>
    <row r="308680" spans="8:8" x14ac:dyDescent="0.3">
      <c r="H308680" s="35"/>
    </row>
    <row r="308681" spans="8:8" x14ac:dyDescent="0.3">
      <c r="H308681" s="35"/>
    </row>
    <row r="308682" spans="8:8" x14ac:dyDescent="0.3">
      <c r="H308682" s="35"/>
    </row>
    <row r="308683" spans="8:8" x14ac:dyDescent="0.3">
      <c r="H308683" s="35"/>
    </row>
    <row r="308684" spans="8:8" x14ac:dyDescent="0.3">
      <c r="H308684" s="35"/>
    </row>
    <row r="308685" spans="8:8" x14ac:dyDescent="0.3">
      <c r="H308685" s="35"/>
    </row>
    <row r="308686" spans="8:8" x14ac:dyDescent="0.3">
      <c r="H308686" s="35"/>
    </row>
    <row r="308687" spans="8:8" x14ac:dyDescent="0.3">
      <c r="H308687" s="35"/>
    </row>
    <row r="308688" spans="8:8" x14ac:dyDescent="0.3">
      <c r="H308688" s="35"/>
    </row>
    <row r="308689" spans="8:8" x14ac:dyDescent="0.3">
      <c r="H308689" s="35"/>
    </row>
    <row r="308690" spans="8:8" x14ac:dyDescent="0.3">
      <c r="H308690" s="35"/>
    </row>
    <row r="308691" spans="8:8" x14ac:dyDescent="0.3">
      <c r="H308691" s="35"/>
    </row>
    <row r="308692" spans="8:8" x14ac:dyDescent="0.3">
      <c r="H308692" s="35"/>
    </row>
    <row r="308693" spans="8:8" x14ac:dyDescent="0.3">
      <c r="H308693" s="35"/>
    </row>
    <row r="308694" spans="8:8" x14ac:dyDescent="0.3">
      <c r="H308694" s="35"/>
    </row>
    <row r="308695" spans="8:8" x14ac:dyDescent="0.3">
      <c r="H308695" s="35"/>
    </row>
    <row r="308696" spans="8:8" x14ac:dyDescent="0.3">
      <c r="H308696" s="35"/>
    </row>
    <row r="308697" spans="8:8" x14ac:dyDescent="0.3">
      <c r="H308697" s="35"/>
    </row>
    <row r="308698" spans="8:8" x14ac:dyDescent="0.3">
      <c r="H308698" s="35"/>
    </row>
    <row r="308699" spans="8:8" x14ac:dyDescent="0.3">
      <c r="H308699" s="35"/>
    </row>
    <row r="308700" spans="8:8" x14ac:dyDescent="0.3">
      <c r="H308700" s="35"/>
    </row>
    <row r="308701" spans="8:8" x14ac:dyDescent="0.3">
      <c r="H308701" s="35"/>
    </row>
    <row r="308702" spans="8:8" x14ac:dyDescent="0.3">
      <c r="H308702" s="35"/>
    </row>
    <row r="308703" spans="8:8" x14ac:dyDescent="0.3">
      <c r="H308703" s="35"/>
    </row>
    <row r="308704" spans="8:8" x14ac:dyDescent="0.3">
      <c r="H308704" s="35"/>
    </row>
    <row r="308705" spans="8:8" x14ac:dyDescent="0.3">
      <c r="H308705" s="35"/>
    </row>
    <row r="308706" spans="8:8" x14ac:dyDescent="0.3">
      <c r="H308706" s="35"/>
    </row>
    <row r="308707" spans="8:8" x14ac:dyDescent="0.3">
      <c r="H308707" s="35"/>
    </row>
    <row r="308708" spans="8:8" x14ac:dyDescent="0.3">
      <c r="H308708" s="35"/>
    </row>
    <row r="308709" spans="8:8" x14ac:dyDescent="0.3">
      <c r="H308709" s="35"/>
    </row>
    <row r="308710" spans="8:8" x14ac:dyDescent="0.3">
      <c r="H308710" s="35"/>
    </row>
    <row r="308711" spans="8:8" x14ac:dyDescent="0.3">
      <c r="H308711" s="35"/>
    </row>
    <row r="308712" spans="8:8" x14ac:dyDescent="0.3">
      <c r="H308712" s="35"/>
    </row>
    <row r="308713" spans="8:8" x14ac:dyDescent="0.3">
      <c r="H308713" s="35"/>
    </row>
    <row r="308714" spans="8:8" x14ac:dyDescent="0.3">
      <c r="H308714" s="35"/>
    </row>
    <row r="308715" spans="8:8" x14ac:dyDescent="0.3">
      <c r="H308715" s="35"/>
    </row>
    <row r="308716" spans="8:8" x14ac:dyDescent="0.3">
      <c r="H308716" s="35"/>
    </row>
    <row r="308717" spans="8:8" x14ac:dyDescent="0.3">
      <c r="H308717" s="35"/>
    </row>
    <row r="308718" spans="8:8" x14ac:dyDescent="0.3">
      <c r="H308718" s="35"/>
    </row>
    <row r="308719" spans="8:8" x14ac:dyDescent="0.3">
      <c r="H308719" s="35"/>
    </row>
    <row r="308720" spans="8:8" x14ac:dyDescent="0.3">
      <c r="H308720" s="35"/>
    </row>
    <row r="308721" spans="8:8" x14ac:dyDescent="0.3">
      <c r="H308721" s="35"/>
    </row>
    <row r="308722" spans="8:8" x14ac:dyDescent="0.3">
      <c r="H308722" s="35"/>
    </row>
    <row r="308723" spans="8:8" x14ac:dyDescent="0.3">
      <c r="H308723" s="35"/>
    </row>
    <row r="308724" spans="8:8" x14ac:dyDescent="0.3">
      <c r="H308724" s="35"/>
    </row>
    <row r="308725" spans="8:8" x14ac:dyDescent="0.3">
      <c r="H308725" s="35"/>
    </row>
    <row r="308726" spans="8:8" x14ac:dyDescent="0.3">
      <c r="H308726" s="35"/>
    </row>
    <row r="308727" spans="8:8" x14ac:dyDescent="0.3">
      <c r="H308727" s="35"/>
    </row>
    <row r="308728" spans="8:8" x14ac:dyDescent="0.3">
      <c r="H308728" s="35"/>
    </row>
    <row r="308729" spans="8:8" x14ac:dyDescent="0.3">
      <c r="H308729" s="35"/>
    </row>
    <row r="308730" spans="8:8" x14ac:dyDescent="0.3">
      <c r="H308730" s="35"/>
    </row>
    <row r="308731" spans="8:8" x14ac:dyDescent="0.3">
      <c r="H308731" s="35"/>
    </row>
    <row r="308732" spans="8:8" x14ac:dyDescent="0.3">
      <c r="H308732" s="35"/>
    </row>
    <row r="308733" spans="8:8" x14ac:dyDescent="0.3">
      <c r="H308733" s="35"/>
    </row>
    <row r="308734" spans="8:8" x14ac:dyDescent="0.3">
      <c r="H308734" s="35"/>
    </row>
    <row r="308735" spans="8:8" x14ac:dyDescent="0.3">
      <c r="H308735" s="35"/>
    </row>
    <row r="308736" spans="8:8" x14ac:dyDescent="0.3">
      <c r="H308736" s="35"/>
    </row>
    <row r="308737" spans="8:8" x14ac:dyDescent="0.3">
      <c r="H308737" s="35"/>
    </row>
    <row r="308738" spans="8:8" x14ac:dyDescent="0.3">
      <c r="H308738" s="35"/>
    </row>
    <row r="308739" spans="8:8" x14ac:dyDescent="0.3">
      <c r="H308739" s="35"/>
    </row>
    <row r="308740" spans="8:8" x14ac:dyDescent="0.3">
      <c r="H308740" s="35"/>
    </row>
    <row r="308741" spans="8:8" x14ac:dyDescent="0.3">
      <c r="H308741" s="35"/>
    </row>
    <row r="308742" spans="8:8" x14ac:dyDescent="0.3">
      <c r="H308742" s="35"/>
    </row>
    <row r="308743" spans="8:8" x14ac:dyDescent="0.3">
      <c r="H308743" s="35"/>
    </row>
    <row r="308744" spans="8:8" x14ac:dyDescent="0.3">
      <c r="H308744" s="35"/>
    </row>
    <row r="308745" spans="8:8" x14ac:dyDescent="0.3">
      <c r="H308745" s="35"/>
    </row>
    <row r="308746" spans="8:8" x14ac:dyDescent="0.3">
      <c r="H308746" s="35"/>
    </row>
    <row r="308747" spans="8:8" x14ac:dyDescent="0.3">
      <c r="H308747" s="35"/>
    </row>
    <row r="308748" spans="8:8" x14ac:dyDescent="0.3">
      <c r="H308748" s="35"/>
    </row>
    <row r="308749" spans="8:8" x14ac:dyDescent="0.3">
      <c r="H308749" s="35"/>
    </row>
    <row r="308750" spans="8:8" x14ac:dyDescent="0.3">
      <c r="H308750" s="35"/>
    </row>
    <row r="308751" spans="8:8" x14ac:dyDescent="0.3">
      <c r="H308751" s="35"/>
    </row>
    <row r="308752" spans="8:8" x14ac:dyDescent="0.3">
      <c r="H308752" s="35"/>
    </row>
    <row r="308753" spans="8:8" x14ac:dyDescent="0.3">
      <c r="H308753" s="35"/>
    </row>
    <row r="308754" spans="8:8" x14ac:dyDescent="0.3">
      <c r="H308754" s="35"/>
    </row>
    <row r="308755" spans="8:8" x14ac:dyDescent="0.3">
      <c r="H308755" s="35"/>
    </row>
    <row r="308756" spans="8:8" x14ac:dyDescent="0.3">
      <c r="H308756" s="35"/>
    </row>
    <row r="308757" spans="8:8" x14ac:dyDescent="0.3">
      <c r="H308757" s="35"/>
    </row>
    <row r="308758" spans="8:8" x14ac:dyDescent="0.3">
      <c r="H308758" s="35"/>
    </row>
    <row r="308759" spans="8:8" x14ac:dyDescent="0.3">
      <c r="H308759" s="35"/>
    </row>
    <row r="308760" spans="8:8" x14ac:dyDescent="0.3">
      <c r="H308760" s="35"/>
    </row>
    <row r="308761" spans="8:8" x14ac:dyDescent="0.3">
      <c r="H308761" s="35"/>
    </row>
    <row r="308762" spans="8:8" x14ac:dyDescent="0.3">
      <c r="H308762" s="35"/>
    </row>
    <row r="308763" spans="8:8" x14ac:dyDescent="0.3">
      <c r="H308763" s="35"/>
    </row>
    <row r="308764" spans="8:8" x14ac:dyDescent="0.3">
      <c r="H308764" s="35"/>
    </row>
    <row r="308765" spans="8:8" x14ac:dyDescent="0.3">
      <c r="H308765" s="35"/>
    </row>
    <row r="308766" spans="8:8" x14ac:dyDescent="0.3">
      <c r="H308766" s="35"/>
    </row>
    <row r="308767" spans="8:8" x14ac:dyDescent="0.3">
      <c r="H308767" s="35"/>
    </row>
    <row r="308768" spans="8:8" x14ac:dyDescent="0.3">
      <c r="H308768" s="35"/>
    </row>
    <row r="308769" spans="8:8" x14ac:dyDescent="0.3">
      <c r="H308769" s="35"/>
    </row>
    <row r="308770" spans="8:8" x14ac:dyDescent="0.3">
      <c r="H308770" s="35"/>
    </row>
    <row r="308771" spans="8:8" x14ac:dyDescent="0.3">
      <c r="H308771" s="35"/>
    </row>
    <row r="308772" spans="8:8" x14ac:dyDescent="0.3">
      <c r="H308772" s="35"/>
    </row>
    <row r="308773" spans="8:8" x14ac:dyDescent="0.3">
      <c r="H308773" s="35"/>
    </row>
    <row r="308774" spans="8:8" x14ac:dyDescent="0.3">
      <c r="H308774" s="35"/>
    </row>
    <row r="308775" spans="8:8" x14ac:dyDescent="0.3">
      <c r="H308775" s="35"/>
    </row>
    <row r="308776" spans="8:8" x14ac:dyDescent="0.3">
      <c r="H308776" s="35"/>
    </row>
    <row r="308777" spans="8:8" x14ac:dyDescent="0.3">
      <c r="H308777" s="35"/>
    </row>
    <row r="308778" spans="8:8" x14ac:dyDescent="0.3">
      <c r="H308778" s="35"/>
    </row>
    <row r="308779" spans="8:8" x14ac:dyDescent="0.3">
      <c r="H308779" s="35"/>
    </row>
    <row r="308780" spans="8:8" x14ac:dyDescent="0.3">
      <c r="H308780" s="35"/>
    </row>
    <row r="308781" spans="8:8" x14ac:dyDescent="0.3">
      <c r="H308781" s="35"/>
    </row>
    <row r="308782" spans="8:8" x14ac:dyDescent="0.3">
      <c r="H308782" s="35"/>
    </row>
    <row r="308783" spans="8:8" x14ac:dyDescent="0.3">
      <c r="H308783" s="35"/>
    </row>
    <row r="308784" spans="8:8" x14ac:dyDescent="0.3">
      <c r="H308784" s="35"/>
    </row>
    <row r="308785" spans="8:8" x14ac:dyDescent="0.3">
      <c r="H308785" s="35"/>
    </row>
    <row r="308786" spans="8:8" x14ac:dyDescent="0.3">
      <c r="H308786" s="35"/>
    </row>
    <row r="308787" spans="8:8" x14ac:dyDescent="0.3">
      <c r="H308787" s="35"/>
    </row>
    <row r="308788" spans="8:8" x14ac:dyDescent="0.3">
      <c r="H308788" s="35"/>
    </row>
    <row r="308789" spans="8:8" x14ac:dyDescent="0.3">
      <c r="H308789" s="35"/>
    </row>
    <row r="308790" spans="8:8" x14ac:dyDescent="0.3">
      <c r="H308790" s="35"/>
    </row>
    <row r="308791" spans="8:8" x14ac:dyDescent="0.3">
      <c r="H308791" s="35"/>
    </row>
    <row r="308792" spans="8:8" x14ac:dyDescent="0.3">
      <c r="H308792" s="35"/>
    </row>
    <row r="308793" spans="8:8" x14ac:dyDescent="0.3">
      <c r="H308793" s="35"/>
    </row>
    <row r="308794" spans="8:8" x14ac:dyDescent="0.3">
      <c r="H308794" s="35"/>
    </row>
    <row r="308795" spans="8:8" x14ac:dyDescent="0.3">
      <c r="H308795" s="35"/>
    </row>
    <row r="308796" spans="8:8" x14ac:dyDescent="0.3">
      <c r="H308796" s="35"/>
    </row>
    <row r="308797" spans="8:8" x14ac:dyDescent="0.3">
      <c r="H308797" s="35"/>
    </row>
    <row r="308798" spans="8:8" x14ac:dyDescent="0.3">
      <c r="H308798" s="35"/>
    </row>
    <row r="308799" spans="8:8" x14ac:dyDescent="0.3">
      <c r="H308799" s="35"/>
    </row>
    <row r="308800" spans="8:8" x14ac:dyDescent="0.3">
      <c r="H308800" s="35"/>
    </row>
    <row r="308801" spans="8:8" x14ac:dyDescent="0.3">
      <c r="H308801" s="35"/>
    </row>
    <row r="308802" spans="8:8" x14ac:dyDescent="0.3">
      <c r="H308802" s="35"/>
    </row>
    <row r="308803" spans="8:8" x14ac:dyDescent="0.3">
      <c r="H308803" s="35"/>
    </row>
    <row r="308804" spans="8:8" x14ac:dyDescent="0.3">
      <c r="H308804" s="35"/>
    </row>
    <row r="308805" spans="8:8" x14ac:dyDescent="0.3">
      <c r="H308805" s="35"/>
    </row>
    <row r="308806" spans="8:8" x14ac:dyDescent="0.3">
      <c r="H308806" s="35"/>
    </row>
    <row r="308807" spans="8:8" x14ac:dyDescent="0.3">
      <c r="H308807" s="35"/>
    </row>
    <row r="308808" spans="8:8" x14ac:dyDescent="0.3">
      <c r="H308808" s="35"/>
    </row>
    <row r="308809" spans="8:8" x14ac:dyDescent="0.3">
      <c r="H308809" s="35"/>
    </row>
    <row r="308810" spans="8:8" x14ac:dyDescent="0.3">
      <c r="H308810" s="35"/>
    </row>
    <row r="308811" spans="8:8" x14ac:dyDescent="0.3">
      <c r="H308811" s="35"/>
    </row>
    <row r="308812" spans="8:8" x14ac:dyDescent="0.3">
      <c r="H308812" s="35"/>
    </row>
    <row r="308813" spans="8:8" x14ac:dyDescent="0.3">
      <c r="H308813" s="35"/>
    </row>
    <row r="308814" spans="8:8" x14ac:dyDescent="0.3">
      <c r="H308814" s="35"/>
    </row>
    <row r="308815" spans="8:8" x14ac:dyDescent="0.3">
      <c r="H308815" s="35"/>
    </row>
    <row r="308816" spans="8:8" x14ac:dyDescent="0.3">
      <c r="H308816" s="35"/>
    </row>
    <row r="308817" spans="8:8" x14ac:dyDescent="0.3">
      <c r="H308817" s="35"/>
    </row>
    <row r="308818" spans="8:8" x14ac:dyDescent="0.3">
      <c r="H308818" s="35"/>
    </row>
    <row r="308819" spans="8:8" x14ac:dyDescent="0.3">
      <c r="H308819" s="35"/>
    </row>
    <row r="308820" spans="8:8" x14ac:dyDescent="0.3">
      <c r="H308820" s="35"/>
    </row>
    <row r="308821" spans="8:8" x14ac:dyDescent="0.3">
      <c r="H308821" s="35"/>
    </row>
    <row r="308822" spans="8:8" x14ac:dyDescent="0.3">
      <c r="H308822" s="35"/>
    </row>
    <row r="308823" spans="8:8" x14ac:dyDescent="0.3">
      <c r="H308823" s="35"/>
    </row>
    <row r="308824" spans="8:8" x14ac:dyDescent="0.3">
      <c r="H308824" s="35"/>
    </row>
    <row r="308825" spans="8:8" x14ac:dyDescent="0.3">
      <c r="H308825" s="35"/>
    </row>
    <row r="308826" spans="8:8" x14ac:dyDescent="0.3">
      <c r="H308826" s="35"/>
    </row>
    <row r="308827" spans="8:8" x14ac:dyDescent="0.3">
      <c r="H308827" s="35"/>
    </row>
    <row r="308828" spans="8:8" x14ac:dyDescent="0.3">
      <c r="H308828" s="35"/>
    </row>
    <row r="308829" spans="8:8" x14ac:dyDescent="0.3">
      <c r="H308829" s="35"/>
    </row>
    <row r="308830" spans="8:8" x14ac:dyDescent="0.3">
      <c r="H308830" s="35"/>
    </row>
    <row r="308831" spans="8:8" x14ac:dyDescent="0.3">
      <c r="H308831" s="35"/>
    </row>
    <row r="308832" spans="8:8" x14ac:dyDescent="0.3">
      <c r="H308832" s="35"/>
    </row>
    <row r="308833" spans="8:8" x14ac:dyDescent="0.3">
      <c r="H308833" s="35"/>
    </row>
    <row r="308834" spans="8:8" x14ac:dyDescent="0.3">
      <c r="H308834" s="35"/>
    </row>
    <row r="308835" spans="8:8" x14ac:dyDescent="0.3">
      <c r="H308835" s="35"/>
    </row>
    <row r="308836" spans="8:8" x14ac:dyDescent="0.3">
      <c r="H308836" s="35"/>
    </row>
    <row r="308837" spans="8:8" x14ac:dyDescent="0.3">
      <c r="H308837" s="35"/>
    </row>
    <row r="308838" spans="8:8" x14ac:dyDescent="0.3">
      <c r="H308838" s="35"/>
    </row>
    <row r="308839" spans="8:8" x14ac:dyDescent="0.3">
      <c r="H308839" s="35"/>
    </row>
    <row r="308840" spans="8:8" x14ac:dyDescent="0.3">
      <c r="H308840" s="35"/>
    </row>
    <row r="308841" spans="8:8" x14ac:dyDescent="0.3">
      <c r="H308841" s="35"/>
    </row>
    <row r="308842" spans="8:8" x14ac:dyDescent="0.3">
      <c r="H308842" s="35"/>
    </row>
    <row r="308843" spans="8:8" x14ac:dyDescent="0.3">
      <c r="H308843" s="35"/>
    </row>
    <row r="308844" spans="8:8" x14ac:dyDescent="0.3">
      <c r="H308844" s="35"/>
    </row>
    <row r="308845" spans="8:8" x14ac:dyDescent="0.3">
      <c r="H308845" s="35"/>
    </row>
    <row r="308846" spans="8:8" x14ac:dyDescent="0.3">
      <c r="H308846" s="35"/>
    </row>
    <row r="308847" spans="8:8" x14ac:dyDescent="0.3">
      <c r="H308847" s="35"/>
    </row>
    <row r="308848" spans="8:8" x14ac:dyDescent="0.3">
      <c r="H308848" s="35"/>
    </row>
    <row r="308849" spans="8:8" x14ac:dyDescent="0.3">
      <c r="H308849" s="35"/>
    </row>
    <row r="308850" spans="8:8" x14ac:dyDescent="0.3">
      <c r="H308850" s="35"/>
    </row>
    <row r="308851" spans="8:8" x14ac:dyDescent="0.3">
      <c r="H308851" s="35"/>
    </row>
    <row r="308852" spans="8:8" x14ac:dyDescent="0.3">
      <c r="H308852" s="35"/>
    </row>
    <row r="308853" spans="8:8" x14ac:dyDescent="0.3">
      <c r="H308853" s="35"/>
    </row>
    <row r="308854" spans="8:8" x14ac:dyDescent="0.3">
      <c r="H308854" s="35"/>
    </row>
    <row r="308855" spans="8:8" x14ac:dyDescent="0.3">
      <c r="H308855" s="35"/>
    </row>
    <row r="308856" spans="8:8" x14ac:dyDescent="0.3">
      <c r="H308856" s="35"/>
    </row>
    <row r="308857" spans="8:8" x14ac:dyDescent="0.3">
      <c r="H308857" s="35"/>
    </row>
    <row r="308858" spans="8:8" x14ac:dyDescent="0.3">
      <c r="H308858" s="35"/>
    </row>
    <row r="308859" spans="8:8" x14ac:dyDescent="0.3">
      <c r="H308859" s="35"/>
    </row>
    <row r="308860" spans="8:8" x14ac:dyDescent="0.3">
      <c r="H308860" s="35"/>
    </row>
    <row r="308861" spans="8:8" x14ac:dyDescent="0.3">
      <c r="H308861" s="35"/>
    </row>
    <row r="308862" spans="8:8" x14ac:dyDescent="0.3">
      <c r="H308862" s="35"/>
    </row>
    <row r="308863" spans="8:8" x14ac:dyDescent="0.3">
      <c r="H308863" s="35"/>
    </row>
    <row r="308864" spans="8:8" x14ac:dyDescent="0.3">
      <c r="H308864" s="35"/>
    </row>
    <row r="308865" spans="8:8" x14ac:dyDescent="0.3">
      <c r="H308865" s="35"/>
    </row>
    <row r="308866" spans="8:8" x14ac:dyDescent="0.3">
      <c r="H308866" s="35"/>
    </row>
    <row r="308867" spans="8:8" x14ac:dyDescent="0.3">
      <c r="H308867" s="35"/>
    </row>
    <row r="308868" spans="8:8" x14ac:dyDescent="0.3">
      <c r="H308868" s="35"/>
    </row>
    <row r="308869" spans="8:8" x14ac:dyDescent="0.3">
      <c r="H308869" s="35"/>
    </row>
    <row r="308870" spans="8:8" x14ac:dyDescent="0.3">
      <c r="H308870" s="35"/>
    </row>
    <row r="308871" spans="8:8" x14ac:dyDescent="0.3">
      <c r="H308871" s="35"/>
    </row>
    <row r="308872" spans="8:8" x14ac:dyDescent="0.3">
      <c r="H308872" s="35"/>
    </row>
    <row r="308873" spans="8:8" x14ac:dyDescent="0.3">
      <c r="H308873" s="35"/>
    </row>
    <row r="308874" spans="8:8" x14ac:dyDescent="0.3">
      <c r="H308874" s="35"/>
    </row>
    <row r="308875" spans="8:8" x14ac:dyDescent="0.3">
      <c r="H308875" s="35"/>
    </row>
    <row r="308876" spans="8:8" x14ac:dyDescent="0.3">
      <c r="H308876" s="35"/>
    </row>
    <row r="308877" spans="8:8" x14ac:dyDescent="0.3">
      <c r="H308877" s="35"/>
    </row>
    <row r="308878" spans="8:8" x14ac:dyDescent="0.3">
      <c r="H308878" s="35"/>
    </row>
    <row r="308879" spans="8:8" x14ac:dyDescent="0.3">
      <c r="H308879" s="35"/>
    </row>
    <row r="308880" spans="8:8" x14ac:dyDescent="0.3">
      <c r="H308880" s="35"/>
    </row>
    <row r="308881" spans="8:8" x14ac:dyDescent="0.3">
      <c r="H308881" s="35"/>
    </row>
    <row r="308882" spans="8:8" x14ac:dyDescent="0.3">
      <c r="H308882" s="35"/>
    </row>
    <row r="308883" spans="8:8" x14ac:dyDescent="0.3">
      <c r="H308883" s="35"/>
    </row>
    <row r="308884" spans="8:8" x14ac:dyDescent="0.3">
      <c r="H308884" s="35"/>
    </row>
    <row r="308885" spans="8:8" x14ac:dyDescent="0.3">
      <c r="H308885" s="35"/>
    </row>
    <row r="308886" spans="8:8" x14ac:dyDescent="0.3">
      <c r="H308886" s="35"/>
    </row>
    <row r="308887" spans="8:8" x14ac:dyDescent="0.3">
      <c r="H308887" s="35"/>
    </row>
    <row r="308888" spans="8:8" x14ac:dyDescent="0.3">
      <c r="H308888" s="35"/>
    </row>
    <row r="308889" spans="8:8" x14ac:dyDescent="0.3">
      <c r="H308889" s="35"/>
    </row>
    <row r="308890" spans="8:8" x14ac:dyDescent="0.3">
      <c r="H308890" s="35"/>
    </row>
    <row r="308891" spans="8:8" x14ac:dyDescent="0.3">
      <c r="H308891" s="35"/>
    </row>
    <row r="308892" spans="8:8" x14ac:dyDescent="0.3">
      <c r="H308892" s="35"/>
    </row>
    <row r="308893" spans="8:8" x14ac:dyDescent="0.3">
      <c r="H308893" s="35"/>
    </row>
    <row r="308894" spans="8:8" x14ac:dyDescent="0.3">
      <c r="H308894" s="35"/>
    </row>
    <row r="308895" spans="8:8" x14ac:dyDescent="0.3">
      <c r="H308895" s="35"/>
    </row>
    <row r="308896" spans="8:8" x14ac:dyDescent="0.3">
      <c r="H308896" s="35"/>
    </row>
    <row r="308897" spans="8:8" x14ac:dyDescent="0.3">
      <c r="H308897" s="35"/>
    </row>
    <row r="308898" spans="8:8" x14ac:dyDescent="0.3">
      <c r="H308898" s="35"/>
    </row>
    <row r="308899" spans="8:8" x14ac:dyDescent="0.3">
      <c r="H308899" s="35"/>
    </row>
    <row r="308900" spans="8:8" x14ac:dyDescent="0.3">
      <c r="H308900" s="35"/>
    </row>
    <row r="308901" spans="8:8" x14ac:dyDescent="0.3">
      <c r="H308901" s="35"/>
    </row>
    <row r="308902" spans="8:8" x14ac:dyDescent="0.3">
      <c r="H308902" s="35"/>
    </row>
    <row r="308903" spans="8:8" x14ac:dyDescent="0.3">
      <c r="H308903" s="35"/>
    </row>
    <row r="308904" spans="8:8" x14ac:dyDescent="0.3">
      <c r="H308904" s="35"/>
    </row>
    <row r="308905" spans="8:8" x14ac:dyDescent="0.3">
      <c r="H308905" s="35"/>
    </row>
    <row r="308906" spans="8:8" x14ac:dyDescent="0.3">
      <c r="H308906" s="35"/>
    </row>
    <row r="308907" spans="8:8" x14ac:dyDescent="0.3">
      <c r="H308907" s="35"/>
    </row>
    <row r="308908" spans="8:8" x14ac:dyDescent="0.3">
      <c r="H308908" s="35"/>
    </row>
    <row r="308909" spans="8:8" x14ac:dyDescent="0.3">
      <c r="H308909" s="35"/>
    </row>
    <row r="308910" spans="8:8" x14ac:dyDescent="0.3">
      <c r="H308910" s="35"/>
    </row>
    <row r="308911" spans="8:8" x14ac:dyDescent="0.3">
      <c r="H308911" s="35"/>
    </row>
    <row r="308912" spans="8:8" x14ac:dyDescent="0.3">
      <c r="H308912" s="35"/>
    </row>
    <row r="308913" spans="8:8" x14ac:dyDescent="0.3">
      <c r="H308913" s="35"/>
    </row>
    <row r="308914" spans="8:8" x14ac:dyDescent="0.3">
      <c r="H308914" s="35"/>
    </row>
    <row r="308915" spans="8:8" x14ac:dyDescent="0.3">
      <c r="H308915" s="35"/>
    </row>
    <row r="308916" spans="8:8" x14ac:dyDescent="0.3">
      <c r="H308916" s="35"/>
    </row>
    <row r="308917" spans="8:8" x14ac:dyDescent="0.3">
      <c r="H308917" s="35"/>
    </row>
    <row r="308918" spans="8:8" x14ac:dyDescent="0.3">
      <c r="H308918" s="35"/>
    </row>
    <row r="308919" spans="8:8" x14ac:dyDescent="0.3">
      <c r="H308919" s="35"/>
    </row>
    <row r="308920" spans="8:8" x14ac:dyDescent="0.3">
      <c r="H308920" s="35"/>
    </row>
    <row r="308921" spans="8:8" x14ac:dyDescent="0.3">
      <c r="H308921" s="35"/>
    </row>
    <row r="308922" spans="8:8" x14ac:dyDescent="0.3">
      <c r="H308922" s="35"/>
    </row>
    <row r="308923" spans="8:8" x14ac:dyDescent="0.3">
      <c r="H308923" s="35"/>
    </row>
    <row r="308924" spans="8:8" x14ac:dyDescent="0.3">
      <c r="H308924" s="35"/>
    </row>
    <row r="308925" spans="8:8" x14ac:dyDescent="0.3">
      <c r="H308925" s="35"/>
    </row>
    <row r="308926" spans="8:8" x14ac:dyDescent="0.3">
      <c r="H308926" s="35"/>
    </row>
    <row r="308927" spans="8:8" x14ac:dyDescent="0.3">
      <c r="H308927" s="35"/>
    </row>
    <row r="308928" spans="8:8" x14ac:dyDescent="0.3">
      <c r="H308928" s="35"/>
    </row>
    <row r="308929" spans="8:8" x14ac:dyDescent="0.3">
      <c r="H308929" s="35"/>
    </row>
    <row r="308930" spans="8:8" x14ac:dyDescent="0.3">
      <c r="H308930" s="35"/>
    </row>
    <row r="308931" spans="8:8" x14ac:dyDescent="0.3">
      <c r="H308931" s="35"/>
    </row>
    <row r="308932" spans="8:8" x14ac:dyDescent="0.3">
      <c r="H308932" s="35"/>
    </row>
    <row r="308933" spans="8:8" x14ac:dyDescent="0.3">
      <c r="H308933" s="35"/>
    </row>
    <row r="308934" spans="8:8" x14ac:dyDescent="0.3">
      <c r="H308934" s="35"/>
    </row>
    <row r="308935" spans="8:8" x14ac:dyDescent="0.3">
      <c r="H308935" s="35"/>
    </row>
    <row r="308936" spans="8:8" x14ac:dyDescent="0.3">
      <c r="H308936" s="35"/>
    </row>
    <row r="308937" spans="8:8" x14ac:dyDescent="0.3">
      <c r="H308937" s="35"/>
    </row>
    <row r="308938" spans="8:8" x14ac:dyDescent="0.3">
      <c r="H308938" s="35"/>
    </row>
    <row r="308939" spans="8:8" x14ac:dyDescent="0.3">
      <c r="H308939" s="35"/>
    </row>
    <row r="308940" spans="8:8" x14ac:dyDescent="0.3">
      <c r="H308940" s="35"/>
    </row>
    <row r="308941" spans="8:8" x14ac:dyDescent="0.3">
      <c r="H308941" s="35"/>
    </row>
    <row r="308942" spans="8:8" x14ac:dyDescent="0.3">
      <c r="H308942" s="35"/>
    </row>
    <row r="308943" spans="8:8" x14ac:dyDescent="0.3">
      <c r="H308943" s="35"/>
    </row>
    <row r="308944" spans="8:8" x14ac:dyDescent="0.3">
      <c r="H308944" s="35"/>
    </row>
    <row r="308945" spans="8:8" x14ac:dyDescent="0.3">
      <c r="H308945" s="35"/>
    </row>
    <row r="308946" spans="8:8" x14ac:dyDescent="0.3">
      <c r="H308946" s="35"/>
    </row>
    <row r="308947" spans="8:8" x14ac:dyDescent="0.3">
      <c r="H308947" s="35"/>
    </row>
    <row r="308948" spans="8:8" x14ac:dyDescent="0.3">
      <c r="H308948" s="35"/>
    </row>
    <row r="308949" spans="8:8" x14ac:dyDescent="0.3">
      <c r="H308949" s="35"/>
    </row>
    <row r="308950" spans="8:8" x14ac:dyDescent="0.3">
      <c r="H308950" s="35"/>
    </row>
    <row r="308951" spans="8:8" x14ac:dyDescent="0.3">
      <c r="H308951" s="35"/>
    </row>
    <row r="308952" spans="8:8" x14ac:dyDescent="0.3">
      <c r="H308952" s="35"/>
    </row>
    <row r="308953" spans="8:8" x14ac:dyDescent="0.3">
      <c r="H308953" s="35"/>
    </row>
    <row r="308954" spans="8:8" x14ac:dyDescent="0.3">
      <c r="H308954" s="35"/>
    </row>
    <row r="308955" spans="8:8" x14ac:dyDescent="0.3">
      <c r="H308955" s="35"/>
    </row>
    <row r="308956" spans="8:8" x14ac:dyDescent="0.3">
      <c r="H308956" s="35"/>
    </row>
    <row r="308957" spans="8:8" x14ac:dyDescent="0.3">
      <c r="H308957" s="35"/>
    </row>
    <row r="308958" spans="8:8" x14ac:dyDescent="0.3">
      <c r="H308958" s="35"/>
    </row>
    <row r="308959" spans="8:8" x14ac:dyDescent="0.3">
      <c r="H308959" s="35"/>
    </row>
    <row r="308960" spans="8:8" x14ac:dyDescent="0.3">
      <c r="H308960" s="35"/>
    </row>
    <row r="308961" spans="8:8" x14ac:dyDescent="0.3">
      <c r="H308961" s="35"/>
    </row>
    <row r="308962" spans="8:8" x14ac:dyDescent="0.3">
      <c r="H308962" s="35"/>
    </row>
    <row r="308963" spans="8:8" x14ac:dyDescent="0.3">
      <c r="H308963" s="35"/>
    </row>
    <row r="308964" spans="8:8" x14ac:dyDescent="0.3">
      <c r="H308964" s="35"/>
    </row>
    <row r="308965" spans="8:8" x14ac:dyDescent="0.3">
      <c r="H308965" s="35"/>
    </row>
    <row r="308966" spans="8:8" x14ac:dyDescent="0.3">
      <c r="H308966" s="35"/>
    </row>
    <row r="308967" spans="8:8" x14ac:dyDescent="0.3">
      <c r="H308967" s="35"/>
    </row>
    <row r="308968" spans="8:8" x14ac:dyDescent="0.3">
      <c r="H308968" s="35"/>
    </row>
    <row r="308969" spans="8:8" x14ac:dyDescent="0.3">
      <c r="H308969" s="35"/>
    </row>
    <row r="308970" spans="8:8" x14ac:dyDescent="0.3">
      <c r="H308970" s="35"/>
    </row>
    <row r="308971" spans="8:8" x14ac:dyDescent="0.3">
      <c r="H308971" s="35"/>
    </row>
    <row r="308972" spans="8:8" x14ac:dyDescent="0.3">
      <c r="H308972" s="35"/>
    </row>
    <row r="308973" spans="8:8" x14ac:dyDescent="0.3">
      <c r="H308973" s="35"/>
    </row>
    <row r="308974" spans="8:8" x14ac:dyDescent="0.3">
      <c r="H308974" s="35"/>
    </row>
    <row r="308975" spans="8:8" x14ac:dyDescent="0.3">
      <c r="H308975" s="35"/>
    </row>
    <row r="308976" spans="8:8" x14ac:dyDescent="0.3">
      <c r="H308976" s="35"/>
    </row>
    <row r="308977" spans="8:8" x14ac:dyDescent="0.3">
      <c r="H308977" s="35"/>
    </row>
    <row r="308978" spans="8:8" x14ac:dyDescent="0.3">
      <c r="H308978" s="35"/>
    </row>
    <row r="308979" spans="8:8" x14ac:dyDescent="0.3">
      <c r="H308979" s="35"/>
    </row>
    <row r="308980" spans="8:8" x14ac:dyDescent="0.3">
      <c r="H308980" s="35"/>
    </row>
    <row r="308981" spans="8:8" x14ac:dyDescent="0.3">
      <c r="H308981" s="35"/>
    </row>
    <row r="308982" spans="8:8" x14ac:dyDescent="0.3">
      <c r="H308982" s="35"/>
    </row>
    <row r="308983" spans="8:8" x14ac:dyDescent="0.3">
      <c r="H308983" s="35"/>
    </row>
    <row r="308984" spans="8:8" x14ac:dyDescent="0.3">
      <c r="H308984" s="35"/>
    </row>
    <row r="308985" spans="8:8" x14ac:dyDescent="0.3">
      <c r="H308985" s="35"/>
    </row>
    <row r="308986" spans="8:8" x14ac:dyDescent="0.3">
      <c r="H308986" s="35"/>
    </row>
    <row r="308987" spans="8:8" x14ac:dyDescent="0.3">
      <c r="H308987" s="35"/>
    </row>
    <row r="308988" spans="8:8" x14ac:dyDescent="0.3">
      <c r="H308988" s="35"/>
    </row>
    <row r="308989" spans="8:8" x14ac:dyDescent="0.3">
      <c r="H308989" s="35"/>
    </row>
    <row r="308990" spans="8:8" x14ac:dyDescent="0.3">
      <c r="H308990" s="35"/>
    </row>
    <row r="308991" spans="8:8" x14ac:dyDescent="0.3">
      <c r="H308991" s="35"/>
    </row>
    <row r="308992" spans="8:8" x14ac:dyDescent="0.3">
      <c r="H308992" s="35"/>
    </row>
    <row r="308993" spans="8:8" x14ac:dyDescent="0.3">
      <c r="H308993" s="35"/>
    </row>
    <row r="308994" spans="8:8" x14ac:dyDescent="0.3">
      <c r="H308994" s="35"/>
    </row>
    <row r="308995" spans="8:8" x14ac:dyDescent="0.3">
      <c r="H308995" s="35"/>
    </row>
    <row r="308996" spans="8:8" x14ac:dyDescent="0.3">
      <c r="H308996" s="35"/>
    </row>
    <row r="308997" spans="8:8" x14ac:dyDescent="0.3">
      <c r="H308997" s="35"/>
    </row>
    <row r="308998" spans="8:8" x14ac:dyDescent="0.3">
      <c r="H308998" s="35"/>
    </row>
    <row r="308999" spans="8:8" x14ac:dyDescent="0.3">
      <c r="H308999" s="35"/>
    </row>
    <row r="309000" spans="8:8" x14ac:dyDescent="0.3">
      <c r="H309000" s="35"/>
    </row>
    <row r="309001" spans="8:8" x14ac:dyDescent="0.3">
      <c r="H309001" s="35"/>
    </row>
    <row r="309002" spans="8:8" x14ac:dyDescent="0.3">
      <c r="H309002" s="35"/>
    </row>
    <row r="309003" spans="8:8" x14ac:dyDescent="0.3">
      <c r="H309003" s="35"/>
    </row>
    <row r="309004" spans="8:8" x14ac:dyDescent="0.3">
      <c r="H309004" s="35"/>
    </row>
    <row r="309005" spans="8:8" x14ac:dyDescent="0.3">
      <c r="H309005" s="35"/>
    </row>
    <row r="309006" spans="8:8" x14ac:dyDescent="0.3">
      <c r="H309006" s="35"/>
    </row>
    <row r="309007" spans="8:8" x14ac:dyDescent="0.3">
      <c r="H309007" s="35"/>
    </row>
    <row r="309008" spans="8:8" x14ac:dyDescent="0.3">
      <c r="H309008" s="35"/>
    </row>
    <row r="309009" spans="8:8" x14ac:dyDescent="0.3">
      <c r="H309009" s="35"/>
    </row>
    <row r="309010" spans="8:8" x14ac:dyDescent="0.3">
      <c r="H309010" s="35"/>
    </row>
    <row r="309011" spans="8:8" x14ac:dyDescent="0.3">
      <c r="H309011" s="35"/>
    </row>
    <row r="309012" spans="8:8" x14ac:dyDescent="0.3">
      <c r="H309012" s="35"/>
    </row>
    <row r="309013" spans="8:8" x14ac:dyDescent="0.3">
      <c r="H309013" s="35"/>
    </row>
    <row r="309014" spans="8:8" x14ac:dyDescent="0.3">
      <c r="H309014" s="35"/>
    </row>
    <row r="309015" spans="8:8" x14ac:dyDescent="0.3">
      <c r="H309015" s="35"/>
    </row>
    <row r="309016" spans="8:8" x14ac:dyDescent="0.3">
      <c r="H309016" s="35"/>
    </row>
    <row r="309017" spans="8:8" x14ac:dyDescent="0.3">
      <c r="H309017" s="35"/>
    </row>
    <row r="309018" spans="8:8" x14ac:dyDescent="0.3">
      <c r="H309018" s="35"/>
    </row>
    <row r="309019" spans="8:8" x14ac:dyDescent="0.3">
      <c r="H309019" s="35"/>
    </row>
    <row r="309020" spans="8:8" x14ac:dyDescent="0.3">
      <c r="H309020" s="35"/>
    </row>
    <row r="309021" spans="8:8" x14ac:dyDescent="0.3">
      <c r="H309021" s="35"/>
    </row>
    <row r="309022" spans="8:8" x14ac:dyDescent="0.3">
      <c r="H309022" s="35"/>
    </row>
    <row r="309023" spans="8:8" x14ac:dyDescent="0.3">
      <c r="H309023" s="35"/>
    </row>
    <row r="309024" spans="8:8" x14ac:dyDescent="0.3">
      <c r="H309024" s="35"/>
    </row>
    <row r="309025" spans="8:8" x14ac:dyDescent="0.3">
      <c r="H309025" s="35"/>
    </row>
    <row r="309026" spans="8:8" x14ac:dyDescent="0.3">
      <c r="H309026" s="35"/>
    </row>
    <row r="309027" spans="8:8" x14ac:dyDescent="0.3">
      <c r="H309027" s="35"/>
    </row>
    <row r="309028" spans="8:8" x14ac:dyDescent="0.3">
      <c r="H309028" s="35"/>
    </row>
    <row r="309029" spans="8:8" x14ac:dyDescent="0.3">
      <c r="H309029" s="35"/>
    </row>
    <row r="309030" spans="8:8" x14ac:dyDescent="0.3">
      <c r="H309030" s="35"/>
    </row>
    <row r="309031" spans="8:8" x14ac:dyDescent="0.3">
      <c r="H309031" s="35"/>
    </row>
    <row r="309032" spans="8:8" x14ac:dyDescent="0.3">
      <c r="H309032" s="35"/>
    </row>
    <row r="309033" spans="8:8" x14ac:dyDescent="0.3">
      <c r="H309033" s="35"/>
    </row>
    <row r="309034" spans="8:8" x14ac:dyDescent="0.3">
      <c r="H309034" s="35"/>
    </row>
    <row r="309035" spans="8:8" x14ac:dyDescent="0.3">
      <c r="H309035" s="35"/>
    </row>
    <row r="309036" spans="8:8" x14ac:dyDescent="0.3">
      <c r="H309036" s="35"/>
    </row>
    <row r="309037" spans="8:8" x14ac:dyDescent="0.3">
      <c r="H309037" s="35"/>
    </row>
    <row r="309038" spans="8:8" x14ac:dyDescent="0.3">
      <c r="H309038" s="35"/>
    </row>
    <row r="309039" spans="8:8" x14ac:dyDescent="0.3">
      <c r="H309039" s="35"/>
    </row>
    <row r="309040" spans="8:8" x14ac:dyDescent="0.3">
      <c r="H309040" s="35"/>
    </row>
    <row r="309041" spans="8:8" x14ac:dyDescent="0.3">
      <c r="H309041" s="35"/>
    </row>
    <row r="309042" spans="8:8" x14ac:dyDescent="0.3">
      <c r="H309042" s="35"/>
    </row>
    <row r="309043" spans="8:8" x14ac:dyDescent="0.3">
      <c r="H309043" s="35"/>
    </row>
    <row r="309044" spans="8:8" x14ac:dyDescent="0.3">
      <c r="H309044" s="35"/>
    </row>
    <row r="309045" spans="8:8" x14ac:dyDescent="0.3">
      <c r="H309045" s="35"/>
    </row>
    <row r="309046" spans="8:8" x14ac:dyDescent="0.3">
      <c r="H309046" s="35"/>
    </row>
    <row r="309047" spans="8:8" x14ac:dyDescent="0.3">
      <c r="H309047" s="35"/>
    </row>
    <row r="309048" spans="8:8" x14ac:dyDescent="0.3">
      <c r="H309048" s="35"/>
    </row>
    <row r="309049" spans="8:8" x14ac:dyDescent="0.3">
      <c r="H309049" s="35"/>
    </row>
    <row r="309050" spans="8:8" x14ac:dyDescent="0.3">
      <c r="H309050" s="35"/>
    </row>
    <row r="309051" spans="8:8" x14ac:dyDescent="0.3">
      <c r="H309051" s="35"/>
    </row>
    <row r="309052" spans="8:8" x14ac:dyDescent="0.3">
      <c r="H309052" s="35"/>
    </row>
    <row r="309053" spans="8:8" x14ac:dyDescent="0.3">
      <c r="H309053" s="35"/>
    </row>
    <row r="309054" spans="8:8" x14ac:dyDescent="0.3">
      <c r="H309054" s="35"/>
    </row>
    <row r="309055" spans="8:8" x14ac:dyDescent="0.3">
      <c r="H309055" s="35"/>
    </row>
    <row r="309056" spans="8:8" x14ac:dyDescent="0.3">
      <c r="H309056" s="35"/>
    </row>
    <row r="309057" spans="8:8" x14ac:dyDescent="0.3">
      <c r="H309057" s="35"/>
    </row>
    <row r="309058" spans="8:8" x14ac:dyDescent="0.3">
      <c r="H309058" s="35"/>
    </row>
    <row r="309059" spans="8:8" x14ac:dyDescent="0.3">
      <c r="H309059" s="35"/>
    </row>
    <row r="309060" spans="8:8" x14ac:dyDescent="0.3">
      <c r="H309060" s="35"/>
    </row>
    <row r="309061" spans="8:8" x14ac:dyDescent="0.3">
      <c r="H309061" s="35"/>
    </row>
    <row r="309062" spans="8:8" x14ac:dyDescent="0.3">
      <c r="H309062" s="35"/>
    </row>
    <row r="309063" spans="8:8" x14ac:dyDescent="0.3">
      <c r="H309063" s="35"/>
    </row>
    <row r="309064" spans="8:8" x14ac:dyDescent="0.3">
      <c r="H309064" s="35"/>
    </row>
    <row r="309065" spans="8:8" x14ac:dyDescent="0.3">
      <c r="H309065" s="35"/>
    </row>
    <row r="309066" spans="8:8" x14ac:dyDescent="0.3">
      <c r="H309066" s="35"/>
    </row>
    <row r="309067" spans="8:8" x14ac:dyDescent="0.3">
      <c r="H309067" s="35"/>
    </row>
    <row r="309068" spans="8:8" x14ac:dyDescent="0.3">
      <c r="H309068" s="35"/>
    </row>
    <row r="309069" spans="8:8" x14ac:dyDescent="0.3">
      <c r="H309069" s="35"/>
    </row>
    <row r="309070" spans="8:8" x14ac:dyDescent="0.3">
      <c r="H309070" s="35"/>
    </row>
    <row r="309071" spans="8:8" x14ac:dyDescent="0.3">
      <c r="H309071" s="35"/>
    </row>
    <row r="309072" spans="8:8" x14ac:dyDescent="0.3">
      <c r="H309072" s="35"/>
    </row>
    <row r="309073" spans="8:8" x14ac:dyDescent="0.3">
      <c r="H309073" s="35"/>
    </row>
    <row r="309074" spans="8:8" x14ac:dyDescent="0.3">
      <c r="H309074" s="35"/>
    </row>
    <row r="309075" spans="8:8" x14ac:dyDescent="0.3">
      <c r="H309075" s="35"/>
    </row>
    <row r="309076" spans="8:8" x14ac:dyDescent="0.3">
      <c r="H309076" s="35"/>
    </row>
    <row r="309077" spans="8:8" x14ac:dyDescent="0.3">
      <c r="H309077" s="35"/>
    </row>
    <row r="309078" spans="8:8" x14ac:dyDescent="0.3">
      <c r="H309078" s="35"/>
    </row>
    <row r="309079" spans="8:8" x14ac:dyDescent="0.3">
      <c r="H309079" s="35"/>
    </row>
    <row r="309080" spans="8:8" x14ac:dyDescent="0.3">
      <c r="H309080" s="35"/>
    </row>
    <row r="309081" spans="8:8" x14ac:dyDescent="0.3">
      <c r="H309081" s="35"/>
    </row>
    <row r="309082" spans="8:8" x14ac:dyDescent="0.3">
      <c r="H309082" s="35"/>
    </row>
    <row r="309083" spans="8:8" x14ac:dyDescent="0.3">
      <c r="H309083" s="35"/>
    </row>
    <row r="309084" spans="8:8" x14ac:dyDescent="0.3">
      <c r="H309084" s="35"/>
    </row>
    <row r="309085" spans="8:8" x14ac:dyDescent="0.3">
      <c r="H309085" s="35"/>
    </row>
    <row r="309086" spans="8:8" x14ac:dyDescent="0.3">
      <c r="H309086" s="35"/>
    </row>
    <row r="309087" spans="8:8" x14ac:dyDescent="0.3">
      <c r="H309087" s="35"/>
    </row>
    <row r="309088" spans="8:8" x14ac:dyDescent="0.3">
      <c r="H309088" s="35"/>
    </row>
    <row r="309089" spans="8:8" x14ac:dyDescent="0.3">
      <c r="H309089" s="35"/>
    </row>
    <row r="309090" spans="8:8" x14ac:dyDescent="0.3">
      <c r="H309090" s="35"/>
    </row>
    <row r="309091" spans="8:8" x14ac:dyDescent="0.3">
      <c r="H309091" s="35"/>
    </row>
    <row r="309092" spans="8:8" x14ac:dyDescent="0.3">
      <c r="H309092" s="35"/>
    </row>
    <row r="309093" spans="8:8" x14ac:dyDescent="0.3">
      <c r="H309093" s="35"/>
    </row>
    <row r="309094" spans="8:8" x14ac:dyDescent="0.3">
      <c r="H309094" s="35"/>
    </row>
    <row r="309095" spans="8:8" x14ac:dyDescent="0.3">
      <c r="H309095" s="35"/>
    </row>
    <row r="309096" spans="8:8" x14ac:dyDescent="0.3">
      <c r="H309096" s="35"/>
    </row>
    <row r="309097" spans="8:8" x14ac:dyDescent="0.3">
      <c r="H309097" s="35"/>
    </row>
    <row r="309098" spans="8:8" x14ac:dyDescent="0.3">
      <c r="H309098" s="35"/>
    </row>
    <row r="309099" spans="8:8" x14ac:dyDescent="0.3">
      <c r="H309099" s="35"/>
    </row>
    <row r="309100" spans="8:8" x14ac:dyDescent="0.3">
      <c r="H309100" s="35"/>
    </row>
    <row r="309101" spans="8:8" x14ac:dyDescent="0.3">
      <c r="H309101" s="35"/>
    </row>
    <row r="309102" spans="8:8" x14ac:dyDescent="0.3">
      <c r="H309102" s="35"/>
    </row>
    <row r="309103" spans="8:8" x14ac:dyDescent="0.3">
      <c r="H309103" s="35"/>
    </row>
    <row r="309104" spans="8:8" x14ac:dyDescent="0.3">
      <c r="H309104" s="35"/>
    </row>
    <row r="309105" spans="8:8" x14ac:dyDescent="0.3">
      <c r="H309105" s="35"/>
    </row>
    <row r="309106" spans="8:8" x14ac:dyDescent="0.3">
      <c r="H309106" s="35"/>
    </row>
    <row r="309107" spans="8:8" x14ac:dyDescent="0.3">
      <c r="H309107" s="35"/>
    </row>
    <row r="309108" spans="8:8" x14ac:dyDescent="0.3">
      <c r="H309108" s="35"/>
    </row>
    <row r="309109" spans="8:8" x14ac:dyDescent="0.3">
      <c r="H309109" s="35"/>
    </row>
    <row r="309110" spans="8:8" x14ac:dyDescent="0.3">
      <c r="H309110" s="35"/>
    </row>
    <row r="309111" spans="8:8" x14ac:dyDescent="0.3">
      <c r="H309111" s="35"/>
    </row>
    <row r="309112" spans="8:8" x14ac:dyDescent="0.3">
      <c r="H309112" s="35"/>
    </row>
    <row r="309113" spans="8:8" x14ac:dyDescent="0.3">
      <c r="H309113" s="35"/>
    </row>
    <row r="309114" spans="8:8" x14ac:dyDescent="0.3">
      <c r="H309114" s="35"/>
    </row>
    <row r="309115" spans="8:8" x14ac:dyDescent="0.3">
      <c r="H309115" s="35"/>
    </row>
    <row r="309116" spans="8:8" x14ac:dyDescent="0.3">
      <c r="H309116" s="35"/>
    </row>
    <row r="309117" spans="8:8" x14ac:dyDescent="0.3">
      <c r="H309117" s="35"/>
    </row>
    <row r="309118" spans="8:8" x14ac:dyDescent="0.3">
      <c r="H309118" s="35"/>
    </row>
    <row r="309119" spans="8:8" x14ac:dyDescent="0.3">
      <c r="H309119" s="35"/>
    </row>
    <row r="309120" spans="8:8" x14ac:dyDescent="0.3">
      <c r="H309120" s="35"/>
    </row>
    <row r="309121" spans="8:8" x14ac:dyDescent="0.3">
      <c r="H309121" s="35"/>
    </row>
    <row r="309122" spans="8:8" x14ac:dyDescent="0.3">
      <c r="H309122" s="35"/>
    </row>
    <row r="309123" spans="8:8" x14ac:dyDescent="0.3">
      <c r="H309123" s="35"/>
    </row>
    <row r="309124" spans="8:8" x14ac:dyDescent="0.3">
      <c r="H309124" s="35"/>
    </row>
    <row r="309125" spans="8:8" x14ac:dyDescent="0.3">
      <c r="H309125" s="35"/>
    </row>
    <row r="309126" spans="8:8" x14ac:dyDescent="0.3">
      <c r="H309126" s="35"/>
    </row>
    <row r="309127" spans="8:8" x14ac:dyDescent="0.3">
      <c r="H309127" s="35"/>
    </row>
    <row r="309128" spans="8:8" x14ac:dyDescent="0.3">
      <c r="H309128" s="35"/>
    </row>
    <row r="309129" spans="8:8" x14ac:dyDescent="0.3">
      <c r="H309129" s="35"/>
    </row>
    <row r="309130" spans="8:8" x14ac:dyDescent="0.3">
      <c r="H309130" s="35"/>
    </row>
    <row r="309131" spans="8:8" x14ac:dyDescent="0.3">
      <c r="H309131" s="35"/>
    </row>
    <row r="309132" spans="8:8" x14ac:dyDescent="0.3">
      <c r="H309132" s="35"/>
    </row>
    <row r="309133" spans="8:8" x14ac:dyDescent="0.3">
      <c r="H309133" s="35"/>
    </row>
    <row r="309134" spans="8:8" x14ac:dyDescent="0.3">
      <c r="H309134" s="35"/>
    </row>
    <row r="309135" spans="8:8" x14ac:dyDescent="0.3">
      <c r="H309135" s="35"/>
    </row>
    <row r="309136" spans="8:8" x14ac:dyDescent="0.3">
      <c r="H309136" s="35"/>
    </row>
    <row r="309137" spans="8:8" x14ac:dyDescent="0.3">
      <c r="H309137" s="35"/>
    </row>
    <row r="309138" spans="8:8" x14ac:dyDescent="0.3">
      <c r="H309138" s="35"/>
    </row>
    <row r="309139" spans="8:8" x14ac:dyDescent="0.3">
      <c r="H309139" s="35"/>
    </row>
    <row r="309140" spans="8:8" x14ac:dyDescent="0.3">
      <c r="H309140" s="35"/>
    </row>
    <row r="309141" spans="8:8" x14ac:dyDescent="0.3">
      <c r="H309141" s="35"/>
    </row>
    <row r="309142" spans="8:8" x14ac:dyDescent="0.3">
      <c r="H309142" s="35"/>
    </row>
    <row r="309143" spans="8:8" x14ac:dyDescent="0.3">
      <c r="H309143" s="35"/>
    </row>
    <row r="309144" spans="8:8" x14ac:dyDescent="0.3">
      <c r="H309144" s="35"/>
    </row>
    <row r="309145" spans="8:8" x14ac:dyDescent="0.3">
      <c r="H309145" s="35"/>
    </row>
    <row r="309146" spans="8:8" x14ac:dyDescent="0.3">
      <c r="H309146" s="35"/>
    </row>
    <row r="309147" spans="8:8" x14ac:dyDescent="0.3">
      <c r="H309147" s="35"/>
    </row>
    <row r="309148" spans="8:8" x14ac:dyDescent="0.3">
      <c r="H309148" s="35"/>
    </row>
    <row r="309149" spans="8:8" x14ac:dyDescent="0.3">
      <c r="H309149" s="35"/>
    </row>
    <row r="309150" spans="8:8" x14ac:dyDescent="0.3">
      <c r="H309150" s="35"/>
    </row>
    <row r="309151" spans="8:8" x14ac:dyDescent="0.3">
      <c r="H309151" s="35"/>
    </row>
    <row r="309152" spans="8:8" x14ac:dyDescent="0.3">
      <c r="H309152" s="35"/>
    </row>
    <row r="309153" spans="8:8" x14ac:dyDescent="0.3">
      <c r="H309153" s="35"/>
    </row>
    <row r="309154" spans="8:8" x14ac:dyDescent="0.3">
      <c r="H309154" s="35"/>
    </row>
    <row r="309155" spans="8:8" x14ac:dyDescent="0.3">
      <c r="H309155" s="35"/>
    </row>
    <row r="309156" spans="8:8" x14ac:dyDescent="0.3">
      <c r="H309156" s="35"/>
    </row>
    <row r="309157" spans="8:8" x14ac:dyDescent="0.3">
      <c r="H309157" s="35"/>
    </row>
    <row r="309158" spans="8:8" x14ac:dyDescent="0.3">
      <c r="H309158" s="35"/>
    </row>
    <row r="309159" spans="8:8" x14ac:dyDescent="0.3">
      <c r="H309159" s="35"/>
    </row>
    <row r="309160" spans="8:8" x14ac:dyDescent="0.3">
      <c r="H309160" s="35"/>
    </row>
    <row r="309161" spans="8:8" x14ac:dyDescent="0.3">
      <c r="H309161" s="35"/>
    </row>
    <row r="309162" spans="8:8" x14ac:dyDescent="0.3">
      <c r="H309162" s="35"/>
    </row>
    <row r="309163" spans="8:8" x14ac:dyDescent="0.3">
      <c r="H309163" s="35"/>
    </row>
    <row r="309164" spans="8:8" x14ac:dyDescent="0.3">
      <c r="H309164" s="35"/>
    </row>
    <row r="309165" spans="8:8" x14ac:dyDescent="0.3">
      <c r="H309165" s="35"/>
    </row>
    <row r="309166" spans="8:8" x14ac:dyDescent="0.3">
      <c r="H309166" s="35"/>
    </row>
    <row r="309167" spans="8:8" x14ac:dyDescent="0.3">
      <c r="H309167" s="35"/>
    </row>
    <row r="309168" spans="8:8" x14ac:dyDescent="0.3">
      <c r="H309168" s="35"/>
    </row>
    <row r="309169" spans="8:8" x14ac:dyDescent="0.3">
      <c r="H309169" s="35"/>
    </row>
    <row r="309170" spans="8:8" x14ac:dyDescent="0.3">
      <c r="H309170" s="35"/>
    </row>
    <row r="309171" spans="8:8" x14ac:dyDescent="0.3">
      <c r="H309171" s="35"/>
    </row>
    <row r="309172" spans="8:8" x14ac:dyDescent="0.3">
      <c r="H309172" s="35"/>
    </row>
    <row r="309173" spans="8:8" x14ac:dyDescent="0.3">
      <c r="H309173" s="35"/>
    </row>
    <row r="309174" spans="8:8" x14ac:dyDescent="0.3">
      <c r="H309174" s="35"/>
    </row>
    <row r="309175" spans="8:8" x14ac:dyDescent="0.3">
      <c r="H309175" s="35"/>
    </row>
    <row r="309176" spans="8:8" x14ac:dyDescent="0.3">
      <c r="H309176" s="35"/>
    </row>
    <row r="309177" spans="8:8" x14ac:dyDescent="0.3">
      <c r="H309177" s="35"/>
    </row>
    <row r="309178" spans="8:8" x14ac:dyDescent="0.3">
      <c r="H309178" s="35"/>
    </row>
    <row r="309179" spans="8:8" x14ac:dyDescent="0.3">
      <c r="H309179" s="35"/>
    </row>
    <row r="309180" spans="8:8" x14ac:dyDescent="0.3">
      <c r="H309180" s="35"/>
    </row>
    <row r="309181" spans="8:8" x14ac:dyDescent="0.3">
      <c r="H309181" s="35"/>
    </row>
    <row r="309182" spans="8:8" x14ac:dyDescent="0.3">
      <c r="H309182" s="35"/>
    </row>
    <row r="309183" spans="8:8" x14ac:dyDescent="0.3">
      <c r="H309183" s="35"/>
    </row>
    <row r="309184" spans="8:8" x14ac:dyDescent="0.3">
      <c r="H309184" s="35"/>
    </row>
    <row r="309185" spans="8:8" x14ac:dyDescent="0.3">
      <c r="H309185" s="35"/>
    </row>
    <row r="309186" spans="8:8" x14ac:dyDescent="0.3">
      <c r="H309186" s="35"/>
    </row>
    <row r="309187" spans="8:8" x14ac:dyDescent="0.3">
      <c r="H309187" s="35"/>
    </row>
    <row r="309188" spans="8:8" x14ac:dyDescent="0.3">
      <c r="H309188" s="35"/>
    </row>
    <row r="309189" spans="8:8" x14ac:dyDescent="0.3">
      <c r="H309189" s="35"/>
    </row>
    <row r="309190" spans="8:8" x14ac:dyDescent="0.3">
      <c r="H309190" s="35"/>
    </row>
    <row r="309191" spans="8:8" x14ac:dyDescent="0.3">
      <c r="H309191" s="35"/>
    </row>
    <row r="309192" spans="8:8" x14ac:dyDescent="0.3">
      <c r="H309192" s="35"/>
    </row>
    <row r="309193" spans="8:8" x14ac:dyDescent="0.3">
      <c r="H309193" s="35"/>
    </row>
    <row r="309194" spans="8:8" x14ac:dyDescent="0.3">
      <c r="H309194" s="35"/>
    </row>
    <row r="309195" spans="8:8" x14ac:dyDescent="0.3">
      <c r="H309195" s="35"/>
    </row>
    <row r="309196" spans="8:8" x14ac:dyDescent="0.3">
      <c r="H309196" s="35"/>
    </row>
    <row r="309197" spans="8:8" x14ac:dyDescent="0.3">
      <c r="H309197" s="35"/>
    </row>
    <row r="309198" spans="8:8" x14ac:dyDescent="0.3">
      <c r="H309198" s="35"/>
    </row>
    <row r="309199" spans="8:8" x14ac:dyDescent="0.3">
      <c r="H309199" s="35"/>
    </row>
    <row r="309200" spans="8:8" x14ac:dyDescent="0.3">
      <c r="H309200" s="35"/>
    </row>
    <row r="309201" spans="8:8" x14ac:dyDescent="0.3">
      <c r="H309201" s="35"/>
    </row>
    <row r="309202" spans="8:8" x14ac:dyDescent="0.3">
      <c r="H309202" s="35"/>
    </row>
    <row r="309203" spans="8:8" x14ac:dyDescent="0.3">
      <c r="H309203" s="35"/>
    </row>
    <row r="309204" spans="8:8" x14ac:dyDescent="0.3">
      <c r="H309204" s="35"/>
    </row>
    <row r="309205" spans="8:8" x14ac:dyDescent="0.3">
      <c r="H309205" s="35"/>
    </row>
    <row r="309206" spans="8:8" x14ac:dyDescent="0.3">
      <c r="H309206" s="35"/>
    </row>
    <row r="309207" spans="8:8" x14ac:dyDescent="0.3">
      <c r="H309207" s="35"/>
    </row>
    <row r="309208" spans="8:8" x14ac:dyDescent="0.3">
      <c r="H309208" s="35"/>
    </row>
    <row r="309209" spans="8:8" x14ac:dyDescent="0.3">
      <c r="H309209" s="35"/>
    </row>
    <row r="309210" spans="8:8" x14ac:dyDescent="0.3">
      <c r="H309210" s="35"/>
    </row>
    <row r="309211" spans="8:8" x14ac:dyDescent="0.3">
      <c r="H309211" s="35"/>
    </row>
    <row r="309212" spans="8:8" x14ac:dyDescent="0.3">
      <c r="H309212" s="35"/>
    </row>
    <row r="309213" spans="8:8" x14ac:dyDescent="0.3">
      <c r="H309213" s="35"/>
    </row>
    <row r="309214" spans="8:8" x14ac:dyDescent="0.3">
      <c r="H309214" s="35"/>
    </row>
    <row r="309215" spans="8:8" x14ac:dyDescent="0.3">
      <c r="H309215" s="35"/>
    </row>
    <row r="309216" spans="8:8" x14ac:dyDescent="0.3">
      <c r="H309216" s="35"/>
    </row>
    <row r="309217" spans="8:8" x14ac:dyDescent="0.3">
      <c r="H309217" s="35"/>
    </row>
    <row r="309218" spans="8:8" x14ac:dyDescent="0.3">
      <c r="H309218" s="35"/>
    </row>
    <row r="309219" spans="8:8" x14ac:dyDescent="0.3">
      <c r="H309219" s="35"/>
    </row>
    <row r="309220" spans="8:8" x14ac:dyDescent="0.3">
      <c r="H309220" s="35"/>
    </row>
    <row r="309221" spans="8:8" x14ac:dyDescent="0.3">
      <c r="H309221" s="35"/>
    </row>
    <row r="309222" spans="8:8" x14ac:dyDescent="0.3">
      <c r="H309222" s="35"/>
    </row>
    <row r="309223" spans="8:8" x14ac:dyDescent="0.3">
      <c r="H309223" s="35"/>
    </row>
    <row r="309224" spans="8:8" x14ac:dyDescent="0.3">
      <c r="H309224" s="35"/>
    </row>
    <row r="309225" spans="8:8" x14ac:dyDescent="0.3">
      <c r="H309225" s="35"/>
    </row>
    <row r="309226" spans="8:8" x14ac:dyDescent="0.3">
      <c r="H309226" s="35"/>
    </row>
    <row r="309227" spans="8:8" x14ac:dyDescent="0.3">
      <c r="H309227" s="35"/>
    </row>
    <row r="309228" spans="8:8" x14ac:dyDescent="0.3">
      <c r="H309228" s="35"/>
    </row>
    <row r="309229" spans="8:8" x14ac:dyDescent="0.3">
      <c r="H309229" s="35"/>
    </row>
    <row r="309230" spans="8:8" x14ac:dyDescent="0.3">
      <c r="H309230" s="35"/>
    </row>
    <row r="309231" spans="8:8" x14ac:dyDescent="0.3">
      <c r="H309231" s="35"/>
    </row>
    <row r="309232" spans="8:8" x14ac:dyDescent="0.3">
      <c r="H309232" s="35"/>
    </row>
    <row r="309233" spans="8:8" x14ac:dyDescent="0.3">
      <c r="H309233" s="35"/>
    </row>
    <row r="309234" spans="8:8" x14ac:dyDescent="0.3">
      <c r="H309234" s="35"/>
    </row>
    <row r="309235" spans="8:8" x14ac:dyDescent="0.3">
      <c r="H309235" s="35"/>
    </row>
    <row r="309236" spans="8:8" x14ac:dyDescent="0.3">
      <c r="H309236" s="35"/>
    </row>
    <row r="309237" spans="8:8" x14ac:dyDescent="0.3">
      <c r="H309237" s="35"/>
    </row>
    <row r="309238" spans="8:8" x14ac:dyDescent="0.3">
      <c r="H309238" s="35"/>
    </row>
    <row r="309239" spans="8:8" x14ac:dyDescent="0.3">
      <c r="H309239" s="35"/>
    </row>
    <row r="309240" spans="8:8" x14ac:dyDescent="0.3">
      <c r="H309240" s="35"/>
    </row>
    <row r="309241" spans="8:8" x14ac:dyDescent="0.3">
      <c r="H309241" s="35"/>
    </row>
    <row r="309242" spans="8:8" x14ac:dyDescent="0.3">
      <c r="H309242" s="35"/>
    </row>
    <row r="309243" spans="8:8" x14ac:dyDescent="0.3">
      <c r="H309243" s="35"/>
    </row>
    <row r="309244" spans="8:8" x14ac:dyDescent="0.3">
      <c r="H309244" s="35"/>
    </row>
    <row r="309245" spans="8:8" x14ac:dyDescent="0.3">
      <c r="H309245" s="35"/>
    </row>
    <row r="309246" spans="8:8" x14ac:dyDescent="0.3">
      <c r="H309246" s="35"/>
    </row>
    <row r="309247" spans="8:8" x14ac:dyDescent="0.3">
      <c r="H309247" s="35"/>
    </row>
    <row r="309248" spans="8:8" x14ac:dyDescent="0.3">
      <c r="H309248" s="35"/>
    </row>
    <row r="309249" spans="8:8" x14ac:dyDescent="0.3">
      <c r="H309249" s="35"/>
    </row>
    <row r="309250" spans="8:8" x14ac:dyDescent="0.3">
      <c r="H309250" s="35"/>
    </row>
    <row r="309251" spans="8:8" x14ac:dyDescent="0.3">
      <c r="H309251" s="35"/>
    </row>
    <row r="309252" spans="8:8" x14ac:dyDescent="0.3">
      <c r="H309252" s="35"/>
    </row>
    <row r="309253" spans="8:8" x14ac:dyDescent="0.3">
      <c r="H309253" s="35"/>
    </row>
    <row r="309254" spans="8:8" x14ac:dyDescent="0.3">
      <c r="H309254" s="35"/>
    </row>
    <row r="309255" spans="8:8" x14ac:dyDescent="0.3">
      <c r="H309255" s="35"/>
    </row>
    <row r="309256" spans="8:8" x14ac:dyDescent="0.3">
      <c r="H309256" s="35"/>
    </row>
    <row r="309257" spans="8:8" x14ac:dyDescent="0.3">
      <c r="H309257" s="35"/>
    </row>
    <row r="309258" spans="8:8" x14ac:dyDescent="0.3">
      <c r="H309258" s="35"/>
    </row>
    <row r="309259" spans="8:8" x14ac:dyDescent="0.3">
      <c r="H309259" s="35"/>
    </row>
    <row r="309260" spans="8:8" x14ac:dyDescent="0.3">
      <c r="H309260" s="35"/>
    </row>
    <row r="309261" spans="8:8" x14ac:dyDescent="0.3">
      <c r="H309261" s="35"/>
    </row>
    <row r="309262" spans="8:8" x14ac:dyDescent="0.3">
      <c r="H309262" s="35"/>
    </row>
    <row r="309263" spans="8:8" x14ac:dyDescent="0.3">
      <c r="H309263" s="35"/>
    </row>
    <row r="309264" spans="8:8" x14ac:dyDescent="0.3">
      <c r="H309264" s="35"/>
    </row>
    <row r="309265" spans="8:8" x14ac:dyDescent="0.3">
      <c r="H309265" s="35"/>
    </row>
    <row r="309266" spans="8:8" x14ac:dyDescent="0.3">
      <c r="H309266" s="35"/>
    </row>
    <row r="309267" spans="8:8" x14ac:dyDescent="0.3">
      <c r="H309267" s="35"/>
    </row>
    <row r="309268" spans="8:8" x14ac:dyDescent="0.3">
      <c r="H309268" s="35"/>
    </row>
    <row r="309269" spans="8:8" x14ac:dyDescent="0.3">
      <c r="H309269" s="35"/>
    </row>
    <row r="309270" spans="8:8" x14ac:dyDescent="0.3">
      <c r="H309270" s="35"/>
    </row>
    <row r="309271" spans="8:8" x14ac:dyDescent="0.3">
      <c r="H309271" s="35"/>
    </row>
    <row r="309272" spans="8:8" x14ac:dyDescent="0.3">
      <c r="H309272" s="35"/>
    </row>
    <row r="309273" spans="8:8" x14ac:dyDescent="0.3">
      <c r="H309273" s="35"/>
    </row>
    <row r="309274" spans="8:8" x14ac:dyDescent="0.3">
      <c r="H309274" s="35"/>
    </row>
    <row r="309275" spans="8:8" x14ac:dyDescent="0.3">
      <c r="H309275" s="35"/>
    </row>
    <row r="309276" spans="8:8" x14ac:dyDescent="0.3">
      <c r="H309276" s="35"/>
    </row>
    <row r="309277" spans="8:8" x14ac:dyDescent="0.3">
      <c r="H309277" s="35"/>
    </row>
    <row r="309278" spans="8:8" x14ac:dyDescent="0.3">
      <c r="H309278" s="35"/>
    </row>
    <row r="309279" spans="8:8" x14ac:dyDescent="0.3">
      <c r="H309279" s="35"/>
    </row>
    <row r="309280" spans="8:8" x14ac:dyDescent="0.3">
      <c r="H309280" s="35"/>
    </row>
    <row r="309281" spans="8:8" x14ac:dyDescent="0.3">
      <c r="H309281" s="35"/>
    </row>
    <row r="309282" spans="8:8" x14ac:dyDescent="0.3">
      <c r="H309282" s="35"/>
    </row>
    <row r="309283" spans="8:8" x14ac:dyDescent="0.3">
      <c r="H309283" s="35"/>
    </row>
    <row r="309284" spans="8:8" x14ac:dyDescent="0.3">
      <c r="H309284" s="35"/>
    </row>
    <row r="309285" spans="8:8" x14ac:dyDescent="0.3">
      <c r="H309285" s="35"/>
    </row>
    <row r="309286" spans="8:8" x14ac:dyDescent="0.3">
      <c r="H309286" s="35"/>
    </row>
    <row r="309287" spans="8:8" x14ac:dyDescent="0.3">
      <c r="H309287" s="35"/>
    </row>
    <row r="309288" spans="8:8" x14ac:dyDescent="0.3">
      <c r="H309288" s="35"/>
    </row>
    <row r="309289" spans="8:8" x14ac:dyDescent="0.3">
      <c r="H309289" s="35"/>
    </row>
    <row r="309290" spans="8:8" x14ac:dyDescent="0.3">
      <c r="H309290" s="35"/>
    </row>
    <row r="309291" spans="8:8" x14ac:dyDescent="0.3">
      <c r="H309291" s="35"/>
    </row>
    <row r="309292" spans="8:8" x14ac:dyDescent="0.3">
      <c r="H309292" s="35"/>
    </row>
    <row r="309293" spans="8:8" x14ac:dyDescent="0.3">
      <c r="H309293" s="35"/>
    </row>
    <row r="309294" spans="8:8" x14ac:dyDescent="0.3">
      <c r="H309294" s="35"/>
    </row>
    <row r="309295" spans="8:8" x14ac:dyDescent="0.3">
      <c r="H309295" s="35"/>
    </row>
    <row r="309296" spans="8:8" x14ac:dyDescent="0.3">
      <c r="H309296" s="35"/>
    </row>
    <row r="309297" spans="8:8" x14ac:dyDescent="0.3">
      <c r="H309297" s="35"/>
    </row>
    <row r="309298" spans="8:8" x14ac:dyDescent="0.3">
      <c r="H309298" s="35"/>
    </row>
    <row r="309299" spans="8:8" x14ac:dyDescent="0.3">
      <c r="H309299" s="35"/>
    </row>
    <row r="309300" spans="8:8" x14ac:dyDescent="0.3">
      <c r="H309300" s="35"/>
    </row>
    <row r="309301" spans="8:8" x14ac:dyDescent="0.3">
      <c r="H309301" s="35"/>
    </row>
    <row r="309302" spans="8:8" x14ac:dyDescent="0.3">
      <c r="H309302" s="35"/>
    </row>
    <row r="309303" spans="8:8" x14ac:dyDescent="0.3">
      <c r="H309303" s="35"/>
    </row>
    <row r="309304" spans="8:8" x14ac:dyDescent="0.3">
      <c r="H309304" s="35"/>
    </row>
    <row r="309305" spans="8:8" x14ac:dyDescent="0.3">
      <c r="H309305" s="35"/>
    </row>
    <row r="309306" spans="8:8" x14ac:dyDescent="0.3">
      <c r="H309306" s="35"/>
    </row>
    <row r="309307" spans="8:8" x14ac:dyDescent="0.3">
      <c r="H309307" s="35"/>
    </row>
    <row r="309308" spans="8:8" x14ac:dyDescent="0.3">
      <c r="H309308" s="35"/>
    </row>
    <row r="309309" spans="8:8" x14ac:dyDescent="0.3">
      <c r="H309309" s="35"/>
    </row>
    <row r="309310" spans="8:8" x14ac:dyDescent="0.3">
      <c r="H309310" s="35"/>
    </row>
    <row r="309311" spans="8:8" x14ac:dyDescent="0.3">
      <c r="H309311" s="35"/>
    </row>
    <row r="309312" spans="8:8" x14ac:dyDescent="0.3">
      <c r="H309312" s="35"/>
    </row>
    <row r="309313" spans="8:8" x14ac:dyDescent="0.3">
      <c r="H309313" s="35"/>
    </row>
    <row r="309314" spans="8:8" x14ac:dyDescent="0.3">
      <c r="H309314" s="35"/>
    </row>
    <row r="309315" spans="8:8" x14ac:dyDescent="0.3">
      <c r="H309315" s="35"/>
    </row>
    <row r="309316" spans="8:8" x14ac:dyDescent="0.3">
      <c r="H309316" s="35"/>
    </row>
    <row r="309317" spans="8:8" x14ac:dyDescent="0.3">
      <c r="H309317" s="35"/>
    </row>
    <row r="309318" spans="8:8" x14ac:dyDescent="0.3">
      <c r="H309318" s="35"/>
    </row>
    <row r="309319" spans="8:8" x14ac:dyDescent="0.3">
      <c r="H309319" s="35"/>
    </row>
    <row r="309320" spans="8:8" x14ac:dyDescent="0.3">
      <c r="H309320" s="35"/>
    </row>
    <row r="309321" spans="8:8" x14ac:dyDescent="0.3">
      <c r="H309321" s="35"/>
    </row>
    <row r="309322" spans="8:8" x14ac:dyDescent="0.3">
      <c r="H309322" s="35"/>
    </row>
    <row r="309323" spans="8:8" x14ac:dyDescent="0.3">
      <c r="H309323" s="35"/>
    </row>
    <row r="309324" spans="8:8" x14ac:dyDescent="0.3">
      <c r="H309324" s="35"/>
    </row>
    <row r="309325" spans="8:8" x14ac:dyDescent="0.3">
      <c r="H309325" s="35"/>
    </row>
    <row r="309326" spans="8:8" x14ac:dyDescent="0.3">
      <c r="H309326" s="35"/>
    </row>
    <row r="309327" spans="8:8" x14ac:dyDescent="0.3">
      <c r="H309327" s="35"/>
    </row>
    <row r="309328" spans="8:8" x14ac:dyDescent="0.3">
      <c r="H309328" s="35"/>
    </row>
    <row r="309329" spans="8:8" x14ac:dyDescent="0.3">
      <c r="H309329" s="35"/>
    </row>
    <row r="309330" spans="8:8" x14ac:dyDescent="0.3">
      <c r="H309330" s="35"/>
    </row>
    <row r="309331" spans="8:8" x14ac:dyDescent="0.3">
      <c r="H309331" s="35"/>
    </row>
    <row r="309332" spans="8:8" x14ac:dyDescent="0.3">
      <c r="H309332" s="35"/>
    </row>
    <row r="309333" spans="8:8" x14ac:dyDescent="0.3">
      <c r="H309333" s="35"/>
    </row>
    <row r="309334" spans="8:8" x14ac:dyDescent="0.3">
      <c r="H309334" s="35"/>
    </row>
    <row r="309335" spans="8:8" x14ac:dyDescent="0.3">
      <c r="H309335" s="35"/>
    </row>
    <row r="309336" spans="8:8" x14ac:dyDescent="0.3">
      <c r="H309336" s="35"/>
    </row>
    <row r="309337" spans="8:8" x14ac:dyDescent="0.3">
      <c r="H309337" s="35"/>
    </row>
    <row r="309338" spans="8:8" x14ac:dyDescent="0.3">
      <c r="H309338" s="35"/>
    </row>
    <row r="309339" spans="8:8" x14ac:dyDescent="0.3">
      <c r="H309339" s="35"/>
    </row>
    <row r="309340" spans="8:8" x14ac:dyDescent="0.3">
      <c r="H309340" s="35"/>
    </row>
    <row r="309341" spans="8:8" x14ac:dyDescent="0.3">
      <c r="H309341" s="35"/>
    </row>
    <row r="309342" spans="8:8" x14ac:dyDescent="0.3">
      <c r="H309342" s="35"/>
    </row>
    <row r="309343" spans="8:8" x14ac:dyDescent="0.3">
      <c r="H309343" s="35"/>
    </row>
    <row r="309344" spans="8:8" x14ac:dyDescent="0.3">
      <c r="H309344" s="35"/>
    </row>
    <row r="309345" spans="8:8" x14ac:dyDescent="0.3">
      <c r="H309345" s="35"/>
    </row>
    <row r="309346" spans="8:8" x14ac:dyDescent="0.3">
      <c r="H309346" s="35"/>
    </row>
    <row r="309347" spans="8:8" x14ac:dyDescent="0.3">
      <c r="H309347" s="35"/>
    </row>
    <row r="309348" spans="8:8" x14ac:dyDescent="0.3">
      <c r="H309348" s="35"/>
    </row>
    <row r="309349" spans="8:8" x14ac:dyDescent="0.3">
      <c r="H309349" s="35"/>
    </row>
    <row r="309350" spans="8:8" x14ac:dyDescent="0.3">
      <c r="H309350" s="35"/>
    </row>
    <row r="309351" spans="8:8" x14ac:dyDescent="0.3">
      <c r="H309351" s="35"/>
    </row>
    <row r="309352" spans="8:8" x14ac:dyDescent="0.3">
      <c r="H309352" s="35"/>
    </row>
    <row r="309353" spans="8:8" x14ac:dyDescent="0.3">
      <c r="H309353" s="35"/>
    </row>
    <row r="309354" spans="8:8" x14ac:dyDescent="0.3">
      <c r="H309354" s="35"/>
    </row>
    <row r="309355" spans="8:8" x14ac:dyDescent="0.3">
      <c r="H309355" s="35"/>
    </row>
    <row r="309356" spans="8:8" x14ac:dyDescent="0.3">
      <c r="H309356" s="35"/>
    </row>
    <row r="309357" spans="8:8" x14ac:dyDescent="0.3">
      <c r="H309357" s="35"/>
    </row>
    <row r="309358" spans="8:8" x14ac:dyDescent="0.3">
      <c r="H309358" s="35"/>
    </row>
    <row r="309359" spans="8:8" x14ac:dyDescent="0.3">
      <c r="H309359" s="35"/>
    </row>
    <row r="309360" spans="8:8" x14ac:dyDescent="0.3">
      <c r="H309360" s="35"/>
    </row>
    <row r="309361" spans="8:8" x14ac:dyDescent="0.3">
      <c r="H309361" s="35"/>
    </row>
    <row r="309362" spans="8:8" x14ac:dyDescent="0.3">
      <c r="H309362" s="35"/>
    </row>
    <row r="309363" spans="8:8" x14ac:dyDescent="0.3">
      <c r="H309363" s="35"/>
    </row>
    <row r="309364" spans="8:8" x14ac:dyDescent="0.3">
      <c r="H309364" s="35"/>
    </row>
    <row r="309365" spans="8:8" x14ac:dyDescent="0.3">
      <c r="H309365" s="35"/>
    </row>
    <row r="309366" spans="8:8" x14ac:dyDescent="0.3">
      <c r="H309366" s="35"/>
    </row>
    <row r="309367" spans="8:8" x14ac:dyDescent="0.3">
      <c r="H309367" s="35"/>
    </row>
    <row r="309368" spans="8:8" x14ac:dyDescent="0.3">
      <c r="H309368" s="35"/>
    </row>
    <row r="309369" spans="8:8" x14ac:dyDescent="0.3">
      <c r="H309369" s="35"/>
    </row>
    <row r="309370" spans="8:8" x14ac:dyDescent="0.3">
      <c r="H309370" s="35"/>
    </row>
    <row r="309371" spans="8:8" x14ac:dyDescent="0.3">
      <c r="H309371" s="35"/>
    </row>
    <row r="309372" spans="8:8" x14ac:dyDescent="0.3">
      <c r="H309372" s="35"/>
    </row>
    <row r="309373" spans="8:8" x14ac:dyDescent="0.3">
      <c r="H309373" s="35"/>
    </row>
    <row r="309374" spans="8:8" x14ac:dyDescent="0.3">
      <c r="H309374" s="35"/>
    </row>
    <row r="309375" spans="8:8" x14ac:dyDescent="0.3">
      <c r="H309375" s="35"/>
    </row>
    <row r="309376" spans="8:8" x14ac:dyDescent="0.3">
      <c r="H309376" s="35"/>
    </row>
    <row r="309377" spans="8:8" x14ac:dyDescent="0.3">
      <c r="H309377" s="35"/>
    </row>
    <row r="309378" spans="8:8" x14ac:dyDescent="0.3">
      <c r="H309378" s="35"/>
    </row>
    <row r="309379" spans="8:8" x14ac:dyDescent="0.3">
      <c r="H309379" s="35"/>
    </row>
    <row r="309380" spans="8:8" x14ac:dyDescent="0.3">
      <c r="H309380" s="35"/>
    </row>
    <row r="309381" spans="8:8" x14ac:dyDescent="0.3">
      <c r="H309381" s="35"/>
    </row>
    <row r="309382" spans="8:8" x14ac:dyDescent="0.3">
      <c r="H309382" s="35"/>
    </row>
    <row r="309383" spans="8:8" x14ac:dyDescent="0.3">
      <c r="H309383" s="35"/>
    </row>
    <row r="309384" spans="8:8" x14ac:dyDescent="0.3">
      <c r="H309384" s="35"/>
    </row>
    <row r="309385" spans="8:8" x14ac:dyDescent="0.3">
      <c r="H309385" s="35"/>
    </row>
    <row r="309386" spans="8:8" x14ac:dyDescent="0.3">
      <c r="H309386" s="35"/>
    </row>
    <row r="309387" spans="8:8" x14ac:dyDescent="0.3">
      <c r="H309387" s="35"/>
    </row>
    <row r="309388" spans="8:8" x14ac:dyDescent="0.3">
      <c r="H309388" s="35"/>
    </row>
    <row r="309389" spans="8:8" x14ac:dyDescent="0.3">
      <c r="H309389" s="35"/>
    </row>
    <row r="309390" spans="8:8" x14ac:dyDescent="0.3">
      <c r="H309390" s="35"/>
    </row>
    <row r="309391" spans="8:8" x14ac:dyDescent="0.3">
      <c r="H309391" s="35"/>
    </row>
    <row r="309392" spans="8:8" x14ac:dyDescent="0.3">
      <c r="H309392" s="35"/>
    </row>
    <row r="309393" spans="8:8" x14ac:dyDescent="0.3">
      <c r="H309393" s="35"/>
    </row>
    <row r="309394" spans="8:8" x14ac:dyDescent="0.3">
      <c r="H309394" s="35"/>
    </row>
    <row r="309395" spans="8:8" x14ac:dyDescent="0.3">
      <c r="H309395" s="35"/>
    </row>
    <row r="309396" spans="8:8" x14ac:dyDescent="0.3">
      <c r="H309396" s="35"/>
    </row>
    <row r="309397" spans="8:8" x14ac:dyDescent="0.3">
      <c r="H309397" s="35"/>
    </row>
    <row r="309398" spans="8:8" x14ac:dyDescent="0.3">
      <c r="H309398" s="35"/>
    </row>
    <row r="309399" spans="8:8" x14ac:dyDescent="0.3">
      <c r="H309399" s="35"/>
    </row>
    <row r="309400" spans="8:8" x14ac:dyDescent="0.3">
      <c r="H309400" s="35"/>
    </row>
    <row r="309401" spans="8:8" x14ac:dyDescent="0.3">
      <c r="H309401" s="35"/>
    </row>
    <row r="309402" spans="8:8" x14ac:dyDescent="0.3">
      <c r="H309402" s="35"/>
    </row>
    <row r="309403" spans="8:8" x14ac:dyDescent="0.3">
      <c r="H309403" s="35"/>
    </row>
    <row r="309404" spans="8:8" x14ac:dyDescent="0.3">
      <c r="H309404" s="35"/>
    </row>
    <row r="309405" spans="8:8" x14ac:dyDescent="0.3">
      <c r="H309405" s="35"/>
    </row>
    <row r="309406" spans="8:8" x14ac:dyDescent="0.3">
      <c r="H309406" s="35"/>
    </row>
    <row r="309407" spans="8:8" x14ac:dyDescent="0.3">
      <c r="H309407" s="35"/>
    </row>
    <row r="309408" spans="8:8" x14ac:dyDescent="0.3">
      <c r="H309408" s="35"/>
    </row>
    <row r="309409" spans="8:8" x14ac:dyDescent="0.3">
      <c r="H309409" s="35"/>
    </row>
    <row r="309410" spans="8:8" x14ac:dyDescent="0.3">
      <c r="H309410" s="35"/>
    </row>
    <row r="309411" spans="8:8" x14ac:dyDescent="0.3">
      <c r="H309411" s="35"/>
    </row>
    <row r="309412" spans="8:8" x14ac:dyDescent="0.3">
      <c r="H309412" s="35"/>
    </row>
    <row r="309413" spans="8:8" x14ac:dyDescent="0.3">
      <c r="H309413" s="35"/>
    </row>
    <row r="309414" spans="8:8" x14ac:dyDescent="0.3">
      <c r="H309414" s="35"/>
    </row>
    <row r="309415" spans="8:8" x14ac:dyDescent="0.3">
      <c r="H309415" s="35"/>
    </row>
    <row r="309416" spans="8:8" x14ac:dyDescent="0.3">
      <c r="H309416" s="35"/>
    </row>
    <row r="309417" spans="8:8" x14ac:dyDescent="0.3">
      <c r="H309417" s="35"/>
    </row>
    <row r="309418" spans="8:8" x14ac:dyDescent="0.3">
      <c r="H309418" s="35"/>
    </row>
    <row r="309419" spans="8:8" x14ac:dyDescent="0.3">
      <c r="H309419" s="35"/>
    </row>
    <row r="309420" spans="8:8" x14ac:dyDescent="0.3">
      <c r="H309420" s="35"/>
    </row>
    <row r="309421" spans="8:8" x14ac:dyDescent="0.3">
      <c r="H309421" s="35"/>
    </row>
    <row r="309422" spans="8:8" x14ac:dyDescent="0.3">
      <c r="H309422" s="35"/>
    </row>
    <row r="309423" spans="8:8" x14ac:dyDescent="0.3">
      <c r="H309423" s="35"/>
    </row>
    <row r="309424" spans="8:8" x14ac:dyDescent="0.3">
      <c r="H309424" s="35"/>
    </row>
    <row r="309425" spans="8:8" x14ac:dyDescent="0.3">
      <c r="H309425" s="35"/>
    </row>
    <row r="309426" spans="8:8" x14ac:dyDescent="0.3">
      <c r="H309426" s="35"/>
    </row>
    <row r="309427" spans="8:8" x14ac:dyDescent="0.3">
      <c r="H309427" s="35"/>
    </row>
    <row r="309428" spans="8:8" x14ac:dyDescent="0.3">
      <c r="H309428" s="35"/>
    </row>
    <row r="309429" spans="8:8" x14ac:dyDescent="0.3">
      <c r="H309429" s="35"/>
    </row>
    <row r="309430" spans="8:8" x14ac:dyDescent="0.3">
      <c r="H309430" s="35"/>
    </row>
    <row r="309431" spans="8:8" x14ac:dyDescent="0.3">
      <c r="H309431" s="35"/>
    </row>
    <row r="309432" spans="8:8" x14ac:dyDescent="0.3">
      <c r="H309432" s="35"/>
    </row>
    <row r="309433" spans="8:8" x14ac:dyDescent="0.3">
      <c r="H309433" s="35"/>
    </row>
    <row r="309434" spans="8:8" x14ac:dyDescent="0.3">
      <c r="H309434" s="35"/>
    </row>
    <row r="309435" spans="8:8" x14ac:dyDescent="0.3">
      <c r="H309435" s="35"/>
    </row>
    <row r="309436" spans="8:8" x14ac:dyDescent="0.3">
      <c r="H309436" s="35"/>
    </row>
    <row r="309437" spans="8:8" x14ac:dyDescent="0.3">
      <c r="H309437" s="35"/>
    </row>
    <row r="309438" spans="8:8" x14ac:dyDescent="0.3">
      <c r="H309438" s="35"/>
    </row>
    <row r="309439" spans="8:8" x14ac:dyDescent="0.3">
      <c r="H309439" s="35"/>
    </row>
    <row r="309440" spans="8:8" x14ac:dyDescent="0.3">
      <c r="H309440" s="35"/>
    </row>
    <row r="309441" spans="8:8" x14ac:dyDescent="0.3">
      <c r="H309441" s="35"/>
    </row>
    <row r="309442" spans="8:8" x14ac:dyDescent="0.3">
      <c r="H309442" s="35"/>
    </row>
    <row r="309443" spans="8:8" x14ac:dyDescent="0.3">
      <c r="H309443" s="35"/>
    </row>
    <row r="309444" spans="8:8" x14ac:dyDescent="0.3">
      <c r="H309444" s="35"/>
    </row>
    <row r="309445" spans="8:8" x14ac:dyDescent="0.3">
      <c r="H309445" s="35"/>
    </row>
    <row r="309446" spans="8:8" x14ac:dyDescent="0.3">
      <c r="H309446" s="35"/>
    </row>
    <row r="309447" spans="8:8" x14ac:dyDescent="0.3">
      <c r="H309447" s="35"/>
    </row>
    <row r="309448" spans="8:8" x14ac:dyDescent="0.3">
      <c r="H309448" s="35"/>
    </row>
    <row r="309449" spans="8:8" x14ac:dyDescent="0.3">
      <c r="H309449" s="35"/>
    </row>
    <row r="309450" spans="8:8" x14ac:dyDescent="0.3">
      <c r="H309450" s="35"/>
    </row>
    <row r="309451" spans="8:8" x14ac:dyDescent="0.3">
      <c r="H309451" s="35"/>
    </row>
    <row r="309452" spans="8:8" x14ac:dyDescent="0.3">
      <c r="H309452" s="35"/>
    </row>
    <row r="309453" spans="8:8" x14ac:dyDescent="0.3">
      <c r="H309453" s="35"/>
    </row>
    <row r="309454" spans="8:8" x14ac:dyDescent="0.3">
      <c r="H309454" s="35"/>
    </row>
    <row r="309455" spans="8:8" x14ac:dyDescent="0.3">
      <c r="H309455" s="35"/>
    </row>
    <row r="309456" spans="8:8" x14ac:dyDescent="0.3">
      <c r="H309456" s="35"/>
    </row>
    <row r="309457" spans="8:8" x14ac:dyDescent="0.3">
      <c r="H309457" s="35"/>
    </row>
    <row r="309458" spans="8:8" x14ac:dyDescent="0.3">
      <c r="H309458" s="35"/>
    </row>
    <row r="309459" spans="8:8" x14ac:dyDescent="0.3">
      <c r="H309459" s="35"/>
    </row>
    <row r="309460" spans="8:8" x14ac:dyDescent="0.3">
      <c r="H309460" s="35"/>
    </row>
    <row r="309461" spans="8:8" x14ac:dyDescent="0.3">
      <c r="H309461" s="35"/>
    </row>
    <row r="309462" spans="8:8" x14ac:dyDescent="0.3">
      <c r="H309462" s="35"/>
    </row>
    <row r="309463" spans="8:8" x14ac:dyDescent="0.3">
      <c r="H309463" s="35"/>
    </row>
    <row r="309464" spans="8:8" x14ac:dyDescent="0.3">
      <c r="H309464" s="35"/>
    </row>
    <row r="309465" spans="8:8" x14ac:dyDescent="0.3">
      <c r="H309465" s="35"/>
    </row>
    <row r="309466" spans="8:8" x14ac:dyDescent="0.3">
      <c r="H309466" s="35"/>
    </row>
    <row r="309467" spans="8:8" x14ac:dyDescent="0.3">
      <c r="H309467" s="35"/>
    </row>
    <row r="309468" spans="8:8" x14ac:dyDescent="0.3">
      <c r="H309468" s="35"/>
    </row>
    <row r="309469" spans="8:8" x14ac:dyDescent="0.3">
      <c r="H309469" s="35"/>
    </row>
    <row r="309470" spans="8:8" x14ac:dyDescent="0.3">
      <c r="H309470" s="35"/>
    </row>
    <row r="309471" spans="8:8" x14ac:dyDescent="0.3">
      <c r="H309471" s="35"/>
    </row>
    <row r="309472" spans="8:8" x14ac:dyDescent="0.3">
      <c r="H309472" s="35"/>
    </row>
    <row r="309473" spans="8:8" x14ac:dyDescent="0.3">
      <c r="H309473" s="35"/>
    </row>
    <row r="309474" spans="8:8" x14ac:dyDescent="0.3">
      <c r="H309474" s="35"/>
    </row>
    <row r="309475" spans="8:8" x14ac:dyDescent="0.3">
      <c r="H309475" s="35"/>
    </row>
    <row r="309476" spans="8:8" x14ac:dyDescent="0.3">
      <c r="H309476" s="35"/>
    </row>
    <row r="309477" spans="8:8" x14ac:dyDescent="0.3">
      <c r="H309477" s="35"/>
    </row>
    <row r="309478" spans="8:8" x14ac:dyDescent="0.3">
      <c r="H309478" s="35"/>
    </row>
    <row r="309479" spans="8:8" x14ac:dyDescent="0.3">
      <c r="H309479" s="35"/>
    </row>
    <row r="309480" spans="8:8" x14ac:dyDescent="0.3">
      <c r="H309480" s="35"/>
    </row>
    <row r="309481" spans="8:8" x14ac:dyDescent="0.3">
      <c r="H309481" s="35"/>
    </row>
    <row r="309482" spans="8:8" x14ac:dyDescent="0.3">
      <c r="H309482" s="35"/>
    </row>
    <row r="309483" spans="8:8" x14ac:dyDescent="0.3">
      <c r="H309483" s="35"/>
    </row>
    <row r="309484" spans="8:8" x14ac:dyDescent="0.3">
      <c r="H309484" s="35"/>
    </row>
    <row r="309485" spans="8:8" x14ac:dyDescent="0.3">
      <c r="H309485" s="35"/>
    </row>
    <row r="309486" spans="8:8" x14ac:dyDescent="0.3">
      <c r="H309486" s="35"/>
    </row>
    <row r="309487" spans="8:8" x14ac:dyDescent="0.3">
      <c r="H309487" s="35"/>
    </row>
    <row r="309488" spans="8:8" x14ac:dyDescent="0.3">
      <c r="H309488" s="35"/>
    </row>
    <row r="309489" spans="8:8" x14ac:dyDescent="0.3">
      <c r="H309489" s="35"/>
    </row>
    <row r="309490" spans="8:8" x14ac:dyDescent="0.3">
      <c r="H309490" s="35"/>
    </row>
    <row r="309491" spans="8:8" x14ac:dyDescent="0.3">
      <c r="H309491" s="35"/>
    </row>
    <row r="309492" spans="8:8" x14ac:dyDescent="0.3">
      <c r="H309492" s="35"/>
    </row>
    <row r="309493" spans="8:8" x14ac:dyDescent="0.3">
      <c r="H309493" s="35"/>
    </row>
    <row r="309494" spans="8:8" x14ac:dyDescent="0.3">
      <c r="H309494" s="35"/>
    </row>
    <row r="309495" spans="8:8" x14ac:dyDescent="0.3">
      <c r="H309495" s="35"/>
    </row>
    <row r="309496" spans="8:8" x14ac:dyDescent="0.3">
      <c r="H309496" s="35"/>
    </row>
    <row r="309497" spans="8:8" x14ac:dyDescent="0.3">
      <c r="H309497" s="35"/>
    </row>
    <row r="309498" spans="8:8" x14ac:dyDescent="0.3">
      <c r="H309498" s="35"/>
    </row>
    <row r="309499" spans="8:8" x14ac:dyDescent="0.3">
      <c r="H309499" s="35"/>
    </row>
    <row r="309500" spans="8:8" x14ac:dyDescent="0.3">
      <c r="H309500" s="35"/>
    </row>
    <row r="309501" spans="8:8" x14ac:dyDescent="0.3">
      <c r="H309501" s="35"/>
    </row>
    <row r="309502" spans="8:8" x14ac:dyDescent="0.3">
      <c r="H309502" s="35"/>
    </row>
    <row r="309503" spans="8:8" x14ac:dyDescent="0.3">
      <c r="H309503" s="35"/>
    </row>
    <row r="309504" spans="8:8" x14ac:dyDescent="0.3">
      <c r="H309504" s="35"/>
    </row>
    <row r="309505" spans="8:8" x14ac:dyDescent="0.3">
      <c r="H309505" s="35"/>
    </row>
    <row r="309506" spans="8:8" x14ac:dyDescent="0.3">
      <c r="H309506" s="35"/>
    </row>
    <row r="309507" spans="8:8" x14ac:dyDescent="0.3">
      <c r="H309507" s="35"/>
    </row>
    <row r="309508" spans="8:8" x14ac:dyDescent="0.3">
      <c r="H309508" s="35"/>
    </row>
    <row r="309509" spans="8:8" x14ac:dyDescent="0.3">
      <c r="H309509" s="35"/>
    </row>
    <row r="309510" spans="8:8" x14ac:dyDescent="0.3">
      <c r="H309510" s="35"/>
    </row>
    <row r="309511" spans="8:8" x14ac:dyDescent="0.3">
      <c r="H309511" s="35"/>
    </row>
    <row r="309512" spans="8:8" x14ac:dyDescent="0.3">
      <c r="H309512" s="35"/>
    </row>
    <row r="309513" spans="8:8" x14ac:dyDescent="0.3">
      <c r="H309513" s="35"/>
    </row>
    <row r="309514" spans="8:8" x14ac:dyDescent="0.3">
      <c r="H309514" s="35"/>
    </row>
    <row r="309515" spans="8:8" x14ac:dyDescent="0.3">
      <c r="H309515" s="35"/>
    </row>
    <row r="309516" spans="8:8" x14ac:dyDescent="0.3">
      <c r="H309516" s="35"/>
    </row>
    <row r="309517" spans="8:8" x14ac:dyDescent="0.3">
      <c r="H309517" s="35"/>
    </row>
    <row r="309518" spans="8:8" x14ac:dyDescent="0.3">
      <c r="H309518" s="35"/>
    </row>
    <row r="309519" spans="8:8" x14ac:dyDescent="0.3">
      <c r="H309519" s="35"/>
    </row>
    <row r="309520" spans="8:8" x14ac:dyDescent="0.3">
      <c r="H309520" s="35"/>
    </row>
    <row r="309521" spans="8:8" x14ac:dyDescent="0.3">
      <c r="H309521" s="35"/>
    </row>
    <row r="309522" spans="8:8" x14ac:dyDescent="0.3">
      <c r="H309522" s="35"/>
    </row>
    <row r="309523" spans="8:8" x14ac:dyDescent="0.3">
      <c r="H309523" s="35"/>
    </row>
    <row r="309524" spans="8:8" x14ac:dyDescent="0.3">
      <c r="H309524" s="35"/>
    </row>
    <row r="309525" spans="8:8" x14ac:dyDescent="0.3">
      <c r="H309525" s="35"/>
    </row>
    <row r="309526" spans="8:8" x14ac:dyDescent="0.3">
      <c r="H309526" s="35"/>
    </row>
    <row r="309527" spans="8:8" x14ac:dyDescent="0.3">
      <c r="H309527" s="35"/>
    </row>
    <row r="309528" spans="8:8" x14ac:dyDescent="0.3">
      <c r="H309528" s="35"/>
    </row>
    <row r="309529" spans="8:8" x14ac:dyDescent="0.3">
      <c r="H309529" s="35"/>
    </row>
    <row r="309530" spans="8:8" x14ac:dyDescent="0.3">
      <c r="H309530" s="35"/>
    </row>
    <row r="309531" spans="8:8" x14ac:dyDescent="0.3">
      <c r="H309531" s="35"/>
    </row>
    <row r="309532" spans="8:8" x14ac:dyDescent="0.3">
      <c r="H309532" s="35"/>
    </row>
    <row r="309533" spans="8:8" x14ac:dyDescent="0.3">
      <c r="H309533" s="35"/>
    </row>
    <row r="309534" spans="8:8" x14ac:dyDescent="0.3">
      <c r="H309534" s="35"/>
    </row>
    <row r="309535" spans="8:8" x14ac:dyDescent="0.3">
      <c r="H309535" s="35"/>
    </row>
    <row r="309536" spans="8:8" x14ac:dyDescent="0.3">
      <c r="H309536" s="35"/>
    </row>
    <row r="309537" spans="8:8" x14ac:dyDescent="0.3">
      <c r="H309537" s="35"/>
    </row>
    <row r="309538" spans="8:8" x14ac:dyDescent="0.3">
      <c r="H309538" s="35"/>
    </row>
    <row r="309539" spans="8:8" x14ac:dyDescent="0.3">
      <c r="H309539" s="35"/>
    </row>
    <row r="309540" spans="8:8" x14ac:dyDescent="0.3">
      <c r="H309540" s="35"/>
    </row>
    <row r="309541" spans="8:8" x14ac:dyDescent="0.3">
      <c r="H309541" s="35"/>
    </row>
    <row r="309542" spans="8:8" x14ac:dyDescent="0.3">
      <c r="H309542" s="35"/>
    </row>
    <row r="309543" spans="8:8" x14ac:dyDescent="0.3">
      <c r="H309543" s="35"/>
    </row>
    <row r="309544" spans="8:8" x14ac:dyDescent="0.3">
      <c r="H309544" s="35"/>
    </row>
    <row r="309545" spans="8:8" x14ac:dyDescent="0.3">
      <c r="H309545" s="35"/>
    </row>
    <row r="309546" spans="8:8" x14ac:dyDescent="0.3">
      <c r="H309546" s="35"/>
    </row>
    <row r="309547" spans="8:8" x14ac:dyDescent="0.3">
      <c r="H309547" s="35"/>
    </row>
    <row r="309548" spans="8:8" x14ac:dyDescent="0.3">
      <c r="H309548" s="35"/>
    </row>
    <row r="309549" spans="8:8" x14ac:dyDescent="0.3">
      <c r="H309549" s="35"/>
    </row>
    <row r="309550" spans="8:8" x14ac:dyDescent="0.3">
      <c r="H309550" s="35"/>
    </row>
    <row r="309551" spans="8:8" x14ac:dyDescent="0.3">
      <c r="H309551" s="35"/>
    </row>
    <row r="309552" spans="8:8" x14ac:dyDescent="0.3">
      <c r="H309552" s="35"/>
    </row>
    <row r="309553" spans="8:8" x14ac:dyDescent="0.3">
      <c r="H309553" s="35"/>
    </row>
    <row r="309554" spans="8:8" x14ac:dyDescent="0.3">
      <c r="H309554" s="35"/>
    </row>
    <row r="309555" spans="8:8" x14ac:dyDescent="0.3">
      <c r="H309555" s="35"/>
    </row>
    <row r="309556" spans="8:8" x14ac:dyDescent="0.3">
      <c r="H309556" s="35"/>
    </row>
    <row r="309557" spans="8:8" x14ac:dyDescent="0.3">
      <c r="H309557" s="35"/>
    </row>
    <row r="309558" spans="8:8" x14ac:dyDescent="0.3">
      <c r="H309558" s="35"/>
    </row>
    <row r="309559" spans="8:8" x14ac:dyDescent="0.3">
      <c r="H309559" s="35"/>
    </row>
    <row r="309560" spans="8:8" x14ac:dyDescent="0.3">
      <c r="H309560" s="35"/>
    </row>
    <row r="309561" spans="8:8" x14ac:dyDescent="0.3">
      <c r="H309561" s="35"/>
    </row>
    <row r="309562" spans="8:8" x14ac:dyDescent="0.3">
      <c r="H309562" s="35"/>
    </row>
    <row r="309563" spans="8:8" x14ac:dyDescent="0.3">
      <c r="H309563" s="35"/>
    </row>
    <row r="309564" spans="8:8" x14ac:dyDescent="0.3">
      <c r="H309564" s="35"/>
    </row>
    <row r="309565" spans="8:8" x14ac:dyDescent="0.3">
      <c r="H309565" s="35"/>
    </row>
    <row r="309566" spans="8:8" x14ac:dyDescent="0.3">
      <c r="H309566" s="35"/>
    </row>
    <row r="309567" spans="8:8" x14ac:dyDescent="0.3">
      <c r="H309567" s="35"/>
    </row>
    <row r="309568" spans="8:8" x14ac:dyDescent="0.3">
      <c r="H309568" s="35"/>
    </row>
    <row r="309569" spans="8:8" x14ac:dyDescent="0.3">
      <c r="H309569" s="35"/>
    </row>
    <row r="309570" spans="8:8" x14ac:dyDescent="0.3">
      <c r="H309570" s="35"/>
    </row>
    <row r="309571" spans="8:8" x14ac:dyDescent="0.3">
      <c r="H309571" s="35"/>
    </row>
    <row r="309572" spans="8:8" x14ac:dyDescent="0.3">
      <c r="H309572" s="35"/>
    </row>
    <row r="309573" spans="8:8" x14ac:dyDescent="0.3">
      <c r="H309573" s="35"/>
    </row>
    <row r="309574" spans="8:8" x14ac:dyDescent="0.3">
      <c r="H309574" s="35"/>
    </row>
    <row r="309575" spans="8:8" x14ac:dyDescent="0.3">
      <c r="H309575" s="35"/>
    </row>
    <row r="309576" spans="8:8" x14ac:dyDescent="0.3">
      <c r="H309576" s="35"/>
    </row>
    <row r="309577" spans="8:8" x14ac:dyDescent="0.3">
      <c r="H309577" s="35"/>
    </row>
    <row r="309578" spans="8:8" x14ac:dyDescent="0.3">
      <c r="H309578" s="35"/>
    </row>
    <row r="309579" spans="8:8" x14ac:dyDescent="0.3">
      <c r="H309579" s="35"/>
    </row>
    <row r="309580" spans="8:8" x14ac:dyDescent="0.3">
      <c r="H309580" s="35"/>
    </row>
    <row r="309581" spans="8:8" x14ac:dyDescent="0.3">
      <c r="H309581" s="35"/>
    </row>
    <row r="309582" spans="8:8" x14ac:dyDescent="0.3">
      <c r="H309582" s="35"/>
    </row>
    <row r="309583" spans="8:8" x14ac:dyDescent="0.3">
      <c r="H309583" s="35"/>
    </row>
    <row r="309584" spans="8:8" x14ac:dyDescent="0.3">
      <c r="H309584" s="35"/>
    </row>
    <row r="309585" spans="8:8" x14ac:dyDescent="0.3">
      <c r="H309585" s="35"/>
    </row>
    <row r="309586" spans="8:8" x14ac:dyDescent="0.3">
      <c r="H309586" s="35"/>
    </row>
    <row r="309587" spans="8:8" x14ac:dyDescent="0.3">
      <c r="H309587" s="35"/>
    </row>
    <row r="309588" spans="8:8" x14ac:dyDescent="0.3">
      <c r="H309588" s="35"/>
    </row>
    <row r="309589" spans="8:8" x14ac:dyDescent="0.3">
      <c r="H309589" s="35"/>
    </row>
    <row r="309590" spans="8:8" x14ac:dyDescent="0.3">
      <c r="H309590" s="35"/>
    </row>
    <row r="309591" spans="8:8" x14ac:dyDescent="0.3">
      <c r="H309591" s="35"/>
    </row>
    <row r="309592" spans="8:8" x14ac:dyDescent="0.3">
      <c r="H309592" s="35"/>
    </row>
    <row r="309593" spans="8:8" x14ac:dyDescent="0.3">
      <c r="H309593" s="35"/>
    </row>
    <row r="309594" spans="8:8" x14ac:dyDescent="0.3">
      <c r="H309594" s="35"/>
    </row>
    <row r="309595" spans="8:8" x14ac:dyDescent="0.3">
      <c r="H309595" s="35"/>
    </row>
    <row r="309596" spans="8:8" x14ac:dyDescent="0.3">
      <c r="H309596" s="35"/>
    </row>
    <row r="309597" spans="8:8" x14ac:dyDescent="0.3">
      <c r="H309597" s="35"/>
    </row>
    <row r="309598" spans="8:8" x14ac:dyDescent="0.3">
      <c r="H309598" s="35"/>
    </row>
    <row r="309599" spans="8:8" x14ac:dyDescent="0.3">
      <c r="H309599" s="35"/>
    </row>
    <row r="309600" spans="8:8" x14ac:dyDescent="0.3">
      <c r="H309600" s="35"/>
    </row>
    <row r="309601" spans="8:8" x14ac:dyDescent="0.3">
      <c r="H309601" s="35"/>
    </row>
    <row r="309602" spans="8:8" x14ac:dyDescent="0.3">
      <c r="H309602" s="35"/>
    </row>
    <row r="309603" spans="8:8" x14ac:dyDescent="0.3">
      <c r="H309603" s="35"/>
    </row>
    <row r="309604" spans="8:8" x14ac:dyDescent="0.3">
      <c r="H309604" s="35"/>
    </row>
    <row r="309605" spans="8:8" x14ac:dyDescent="0.3">
      <c r="H309605" s="35"/>
    </row>
    <row r="309606" spans="8:8" x14ac:dyDescent="0.3">
      <c r="H309606" s="35"/>
    </row>
    <row r="309607" spans="8:8" x14ac:dyDescent="0.3">
      <c r="H309607" s="35"/>
    </row>
    <row r="309608" spans="8:8" x14ac:dyDescent="0.3">
      <c r="H309608" s="35"/>
    </row>
    <row r="309609" spans="8:8" x14ac:dyDescent="0.3">
      <c r="H309609" s="35"/>
    </row>
    <row r="309610" spans="8:8" x14ac:dyDescent="0.3">
      <c r="H309610" s="35"/>
    </row>
    <row r="309611" spans="8:8" x14ac:dyDescent="0.3">
      <c r="H309611" s="35"/>
    </row>
    <row r="309612" spans="8:8" x14ac:dyDescent="0.3">
      <c r="H309612" s="35"/>
    </row>
    <row r="309613" spans="8:8" x14ac:dyDescent="0.3">
      <c r="H309613" s="35"/>
    </row>
    <row r="309614" spans="8:8" x14ac:dyDescent="0.3">
      <c r="H309614" s="35"/>
    </row>
    <row r="309615" spans="8:8" x14ac:dyDescent="0.3">
      <c r="H309615" s="35"/>
    </row>
    <row r="309616" spans="8:8" x14ac:dyDescent="0.3">
      <c r="H309616" s="35"/>
    </row>
    <row r="309617" spans="8:8" x14ac:dyDescent="0.3">
      <c r="H309617" s="35"/>
    </row>
    <row r="309618" spans="8:8" x14ac:dyDescent="0.3">
      <c r="H309618" s="35"/>
    </row>
    <row r="309619" spans="8:8" x14ac:dyDescent="0.3">
      <c r="H309619" s="35"/>
    </row>
    <row r="309620" spans="8:8" x14ac:dyDescent="0.3">
      <c r="H309620" s="35"/>
    </row>
    <row r="309621" spans="8:8" x14ac:dyDescent="0.3">
      <c r="H309621" s="35"/>
    </row>
    <row r="309622" spans="8:8" x14ac:dyDescent="0.3">
      <c r="H309622" s="35"/>
    </row>
    <row r="309623" spans="8:8" x14ac:dyDescent="0.3">
      <c r="H309623" s="35"/>
    </row>
    <row r="309624" spans="8:8" x14ac:dyDescent="0.3">
      <c r="H309624" s="35"/>
    </row>
    <row r="309625" spans="8:8" x14ac:dyDescent="0.3">
      <c r="H309625" s="35"/>
    </row>
    <row r="309626" spans="8:8" x14ac:dyDescent="0.3">
      <c r="H309626" s="35"/>
    </row>
    <row r="309627" spans="8:8" x14ac:dyDescent="0.3">
      <c r="H309627" s="35"/>
    </row>
    <row r="309628" spans="8:8" x14ac:dyDescent="0.3">
      <c r="H309628" s="35"/>
    </row>
    <row r="309629" spans="8:8" x14ac:dyDescent="0.3">
      <c r="H309629" s="35"/>
    </row>
    <row r="309630" spans="8:8" x14ac:dyDescent="0.3">
      <c r="H309630" s="35"/>
    </row>
    <row r="309631" spans="8:8" x14ac:dyDescent="0.3">
      <c r="H309631" s="35"/>
    </row>
    <row r="309632" spans="8:8" x14ac:dyDescent="0.3">
      <c r="H309632" s="35"/>
    </row>
    <row r="309633" spans="8:8" x14ac:dyDescent="0.3">
      <c r="H309633" s="35"/>
    </row>
    <row r="309634" spans="8:8" x14ac:dyDescent="0.3">
      <c r="H309634" s="35"/>
    </row>
    <row r="309635" spans="8:8" x14ac:dyDescent="0.3">
      <c r="H309635" s="35"/>
    </row>
    <row r="309636" spans="8:8" x14ac:dyDescent="0.3">
      <c r="H309636" s="35"/>
    </row>
    <row r="309637" spans="8:8" x14ac:dyDescent="0.3">
      <c r="H309637" s="35"/>
    </row>
    <row r="309638" spans="8:8" x14ac:dyDescent="0.3">
      <c r="H309638" s="35"/>
    </row>
    <row r="309639" spans="8:8" x14ac:dyDescent="0.3">
      <c r="H309639" s="35"/>
    </row>
    <row r="309640" spans="8:8" x14ac:dyDescent="0.3">
      <c r="H309640" s="35"/>
    </row>
    <row r="309641" spans="8:8" x14ac:dyDescent="0.3">
      <c r="H309641" s="35"/>
    </row>
    <row r="309642" spans="8:8" x14ac:dyDescent="0.3">
      <c r="H309642" s="35"/>
    </row>
    <row r="309643" spans="8:8" x14ac:dyDescent="0.3">
      <c r="H309643" s="35"/>
    </row>
    <row r="309644" spans="8:8" x14ac:dyDescent="0.3">
      <c r="H309644" s="35"/>
    </row>
    <row r="309645" spans="8:8" x14ac:dyDescent="0.3">
      <c r="H309645" s="35"/>
    </row>
    <row r="309646" spans="8:8" x14ac:dyDescent="0.3">
      <c r="H309646" s="35"/>
    </row>
    <row r="309647" spans="8:8" x14ac:dyDescent="0.3">
      <c r="H309647" s="35"/>
    </row>
    <row r="309648" spans="8:8" x14ac:dyDescent="0.3">
      <c r="H309648" s="35"/>
    </row>
    <row r="309649" spans="8:8" x14ac:dyDescent="0.3">
      <c r="H309649" s="35"/>
    </row>
    <row r="309650" spans="8:8" x14ac:dyDescent="0.3">
      <c r="H309650" s="35"/>
    </row>
    <row r="309651" spans="8:8" x14ac:dyDescent="0.3">
      <c r="H309651" s="35"/>
    </row>
    <row r="309652" spans="8:8" x14ac:dyDescent="0.3">
      <c r="H309652" s="35"/>
    </row>
    <row r="309653" spans="8:8" x14ac:dyDescent="0.3">
      <c r="H309653" s="35"/>
    </row>
    <row r="309654" spans="8:8" x14ac:dyDescent="0.3">
      <c r="H309654" s="35"/>
    </row>
    <row r="309655" spans="8:8" x14ac:dyDescent="0.3">
      <c r="H309655" s="35"/>
    </row>
    <row r="309656" spans="8:8" x14ac:dyDescent="0.3">
      <c r="H309656" s="35"/>
    </row>
    <row r="309657" spans="8:8" x14ac:dyDescent="0.3">
      <c r="H309657" s="35"/>
    </row>
    <row r="309658" spans="8:8" x14ac:dyDescent="0.3">
      <c r="H309658" s="35"/>
    </row>
    <row r="309659" spans="8:8" x14ac:dyDescent="0.3">
      <c r="H309659" s="35"/>
    </row>
    <row r="309660" spans="8:8" x14ac:dyDescent="0.3">
      <c r="H309660" s="35"/>
    </row>
    <row r="309661" spans="8:8" x14ac:dyDescent="0.3">
      <c r="H309661" s="35"/>
    </row>
    <row r="309662" spans="8:8" x14ac:dyDescent="0.3">
      <c r="H309662" s="35"/>
    </row>
    <row r="309663" spans="8:8" x14ac:dyDescent="0.3">
      <c r="H309663" s="35"/>
    </row>
    <row r="309664" spans="8:8" x14ac:dyDescent="0.3">
      <c r="H309664" s="35"/>
    </row>
    <row r="309665" spans="8:8" x14ac:dyDescent="0.3">
      <c r="H309665" s="35"/>
    </row>
    <row r="309666" spans="8:8" x14ac:dyDescent="0.3">
      <c r="H309666" s="35"/>
    </row>
    <row r="309667" spans="8:8" x14ac:dyDescent="0.3">
      <c r="H309667" s="35"/>
    </row>
    <row r="309668" spans="8:8" x14ac:dyDescent="0.3">
      <c r="H309668" s="35"/>
    </row>
    <row r="309669" spans="8:8" x14ac:dyDescent="0.3">
      <c r="H309669" s="35"/>
    </row>
    <row r="309670" spans="8:8" x14ac:dyDescent="0.3">
      <c r="H309670" s="35"/>
    </row>
    <row r="309671" spans="8:8" x14ac:dyDescent="0.3">
      <c r="H309671" s="35"/>
    </row>
    <row r="309672" spans="8:8" x14ac:dyDescent="0.3">
      <c r="H309672" s="35"/>
    </row>
    <row r="309673" spans="8:8" x14ac:dyDescent="0.3">
      <c r="H309673" s="35"/>
    </row>
    <row r="309674" spans="8:8" x14ac:dyDescent="0.3">
      <c r="H309674" s="35"/>
    </row>
    <row r="309675" spans="8:8" x14ac:dyDescent="0.3">
      <c r="H309675" s="35"/>
    </row>
    <row r="309676" spans="8:8" x14ac:dyDescent="0.3">
      <c r="H309676" s="35"/>
    </row>
    <row r="309677" spans="8:8" x14ac:dyDescent="0.3">
      <c r="H309677" s="35"/>
    </row>
    <row r="309678" spans="8:8" x14ac:dyDescent="0.3">
      <c r="H309678" s="35"/>
    </row>
    <row r="309679" spans="8:8" x14ac:dyDescent="0.3">
      <c r="H309679" s="35"/>
    </row>
    <row r="309680" spans="8:8" x14ac:dyDescent="0.3">
      <c r="H309680" s="35"/>
    </row>
    <row r="309681" spans="8:8" x14ac:dyDescent="0.3">
      <c r="H309681" s="35"/>
    </row>
    <row r="309682" spans="8:8" x14ac:dyDescent="0.3">
      <c r="H309682" s="35"/>
    </row>
    <row r="309683" spans="8:8" x14ac:dyDescent="0.3">
      <c r="H309683" s="35"/>
    </row>
    <row r="309684" spans="8:8" x14ac:dyDescent="0.3">
      <c r="H309684" s="35"/>
    </row>
    <row r="309685" spans="8:8" x14ac:dyDescent="0.3">
      <c r="H309685" s="35"/>
    </row>
    <row r="309686" spans="8:8" x14ac:dyDescent="0.3">
      <c r="H309686" s="35"/>
    </row>
    <row r="309687" spans="8:8" x14ac:dyDescent="0.3">
      <c r="H309687" s="35"/>
    </row>
    <row r="309688" spans="8:8" x14ac:dyDescent="0.3">
      <c r="H309688" s="35"/>
    </row>
    <row r="309689" spans="8:8" x14ac:dyDescent="0.3">
      <c r="H309689" s="35"/>
    </row>
    <row r="309690" spans="8:8" x14ac:dyDescent="0.3">
      <c r="H309690" s="35"/>
    </row>
    <row r="309691" spans="8:8" x14ac:dyDescent="0.3">
      <c r="H309691" s="35"/>
    </row>
    <row r="309692" spans="8:8" x14ac:dyDescent="0.3">
      <c r="H309692" s="35"/>
    </row>
    <row r="309693" spans="8:8" x14ac:dyDescent="0.3">
      <c r="H309693" s="35"/>
    </row>
    <row r="309694" spans="8:8" x14ac:dyDescent="0.3">
      <c r="H309694" s="35"/>
    </row>
    <row r="309695" spans="8:8" x14ac:dyDescent="0.3">
      <c r="H309695" s="35"/>
    </row>
    <row r="309696" spans="8:8" x14ac:dyDescent="0.3">
      <c r="H309696" s="35"/>
    </row>
    <row r="309697" spans="8:8" x14ac:dyDescent="0.3">
      <c r="H309697" s="35"/>
    </row>
    <row r="309698" spans="8:8" x14ac:dyDescent="0.3">
      <c r="H309698" s="35"/>
    </row>
    <row r="309699" spans="8:8" x14ac:dyDescent="0.3">
      <c r="H309699" s="35"/>
    </row>
    <row r="309700" spans="8:8" x14ac:dyDescent="0.3">
      <c r="H309700" s="35"/>
    </row>
    <row r="309701" spans="8:8" x14ac:dyDescent="0.3">
      <c r="H309701" s="35"/>
    </row>
    <row r="309702" spans="8:8" x14ac:dyDescent="0.3">
      <c r="H309702" s="35"/>
    </row>
    <row r="309703" spans="8:8" x14ac:dyDescent="0.3">
      <c r="H309703" s="35"/>
    </row>
    <row r="309704" spans="8:8" x14ac:dyDescent="0.3">
      <c r="H309704" s="35"/>
    </row>
    <row r="309705" spans="8:8" x14ac:dyDescent="0.3">
      <c r="H309705" s="35"/>
    </row>
    <row r="309706" spans="8:8" x14ac:dyDescent="0.3">
      <c r="H309706" s="35"/>
    </row>
    <row r="309707" spans="8:8" x14ac:dyDescent="0.3">
      <c r="H309707" s="35"/>
    </row>
    <row r="309708" spans="8:8" x14ac:dyDescent="0.3">
      <c r="H309708" s="35"/>
    </row>
    <row r="309709" spans="8:8" x14ac:dyDescent="0.3">
      <c r="H309709" s="35"/>
    </row>
    <row r="309710" spans="8:8" x14ac:dyDescent="0.3">
      <c r="H309710" s="35"/>
    </row>
    <row r="309711" spans="8:8" x14ac:dyDescent="0.3">
      <c r="H309711" s="35"/>
    </row>
    <row r="309712" spans="8:8" x14ac:dyDescent="0.3">
      <c r="H309712" s="35"/>
    </row>
    <row r="309713" spans="8:8" x14ac:dyDescent="0.3">
      <c r="H309713" s="35"/>
    </row>
    <row r="309714" spans="8:8" x14ac:dyDescent="0.3">
      <c r="H309714" s="35"/>
    </row>
    <row r="309715" spans="8:8" x14ac:dyDescent="0.3">
      <c r="H309715" s="35"/>
    </row>
    <row r="309716" spans="8:8" x14ac:dyDescent="0.3">
      <c r="H309716" s="35"/>
    </row>
    <row r="309717" spans="8:8" x14ac:dyDescent="0.3">
      <c r="H309717" s="35"/>
    </row>
    <row r="309718" spans="8:8" x14ac:dyDescent="0.3">
      <c r="H309718" s="35"/>
    </row>
    <row r="309719" spans="8:8" x14ac:dyDescent="0.3">
      <c r="H309719" s="35"/>
    </row>
    <row r="309720" spans="8:8" x14ac:dyDescent="0.3">
      <c r="H309720" s="35"/>
    </row>
    <row r="309721" spans="8:8" x14ac:dyDescent="0.3">
      <c r="H309721" s="35"/>
    </row>
    <row r="309722" spans="8:8" x14ac:dyDescent="0.3">
      <c r="H309722" s="35"/>
    </row>
    <row r="309723" spans="8:8" x14ac:dyDescent="0.3">
      <c r="H309723" s="35"/>
    </row>
    <row r="309724" spans="8:8" x14ac:dyDescent="0.3">
      <c r="H309724" s="35"/>
    </row>
    <row r="309725" spans="8:8" x14ac:dyDescent="0.3">
      <c r="H309725" s="35"/>
    </row>
    <row r="309726" spans="8:8" x14ac:dyDescent="0.3">
      <c r="H309726" s="35"/>
    </row>
    <row r="309727" spans="8:8" x14ac:dyDescent="0.3">
      <c r="H309727" s="35"/>
    </row>
    <row r="309728" spans="8:8" x14ac:dyDescent="0.3">
      <c r="H309728" s="35"/>
    </row>
    <row r="309729" spans="8:8" x14ac:dyDescent="0.3">
      <c r="H309729" s="35"/>
    </row>
    <row r="309730" spans="8:8" x14ac:dyDescent="0.3">
      <c r="H309730" s="35"/>
    </row>
    <row r="309731" spans="8:8" x14ac:dyDescent="0.3">
      <c r="H309731" s="35"/>
    </row>
    <row r="309732" spans="8:8" x14ac:dyDescent="0.3">
      <c r="H309732" s="35"/>
    </row>
    <row r="309733" spans="8:8" x14ac:dyDescent="0.3">
      <c r="H309733" s="35"/>
    </row>
    <row r="309734" spans="8:8" x14ac:dyDescent="0.3">
      <c r="H309734" s="35"/>
    </row>
    <row r="309735" spans="8:8" x14ac:dyDescent="0.3">
      <c r="H309735" s="35"/>
    </row>
    <row r="309736" spans="8:8" x14ac:dyDescent="0.3">
      <c r="H309736" s="35"/>
    </row>
    <row r="309737" spans="8:8" x14ac:dyDescent="0.3">
      <c r="H309737" s="35"/>
    </row>
    <row r="309738" spans="8:8" x14ac:dyDescent="0.3">
      <c r="H309738" s="35"/>
    </row>
    <row r="309739" spans="8:8" x14ac:dyDescent="0.3">
      <c r="H309739" s="35"/>
    </row>
    <row r="309740" spans="8:8" x14ac:dyDescent="0.3">
      <c r="H309740" s="35"/>
    </row>
    <row r="309741" spans="8:8" x14ac:dyDescent="0.3">
      <c r="H309741" s="35"/>
    </row>
    <row r="309742" spans="8:8" x14ac:dyDescent="0.3">
      <c r="H309742" s="35"/>
    </row>
    <row r="309743" spans="8:8" x14ac:dyDescent="0.3">
      <c r="H309743" s="35"/>
    </row>
    <row r="309744" spans="8:8" x14ac:dyDescent="0.3">
      <c r="H309744" s="35"/>
    </row>
    <row r="309745" spans="8:8" x14ac:dyDescent="0.3">
      <c r="H309745" s="35"/>
    </row>
    <row r="309746" spans="8:8" x14ac:dyDescent="0.3">
      <c r="H309746" s="35"/>
    </row>
    <row r="309747" spans="8:8" x14ac:dyDescent="0.3">
      <c r="H309747" s="35"/>
    </row>
    <row r="309748" spans="8:8" x14ac:dyDescent="0.3">
      <c r="H309748" s="35"/>
    </row>
    <row r="309749" spans="8:8" x14ac:dyDescent="0.3">
      <c r="H309749" s="35"/>
    </row>
    <row r="309750" spans="8:8" x14ac:dyDescent="0.3">
      <c r="H309750" s="35"/>
    </row>
    <row r="309751" spans="8:8" x14ac:dyDescent="0.3">
      <c r="H309751" s="35"/>
    </row>
    <row r="309752" spans="8:8" x14ac:dyDescent="0.3">
      <c r="H309752" s="35"/>
    </row>
    <row r="309753" spans="8:8" x14ac:dyDescent="0.3">
      <c r="H309753" s="35"/>
    </row>
    <row r="309754" spans="8:8" x14ac:dyDescent="0.3">
      <c r="H309754" s="35"/>
    </row>
    <row r="309755" spans="8:8" x14ac:dyDescent="0.3">
      <c r="H309755" s="35"/>
    </row>
    <row r="309756" spans="8:8" x14ac:dyDescent="0.3">
      <c r="H309756" s="35"/>
    </row>
    <row r="309757" spans="8:8" x14ac:dyDescent="0.3">
      <c r="H309757" s="35"/>
    </row>
    <row r="309758" spans="8:8" x14ac:dyDescent="0.3">
      <c r="H309758" s="35"/>
    </row>
    <row r="309759" spans="8:8" x14ac:dyDescent="0.3">
      <c r="H309759" s="35"/>
    </row>
    <row r="309760" spans="8:8" x14ac:dyDescent="0.3">
      <c r="H309760" s="35"/>
    </row>
    <row r="309761" spans="8:8" x14ac:dyDescent="0.3">
      <c r="H309761" s="35"/>
    </row>
    <row r="309762" spans="8:8" x14ac:dyDescent="0.3">
      <c r="H309762" s="35"/>
    </row>
    <row r="309763" spans="8:8" x14ac:dyDescent="0.3">
      <c r="H309763" s="35"/>
    </row>
    <row r="309764" spans="8:8" x14ac:dyDescent="0.3">
      <c r="H309764" s="35"/>
    </row>
    <row r="309765" spans="8:8" x14ac:dyDescent="0.3">
      <c r="H309765" s="35"/>
    </row>
    <row r="309766" spans="8:8" x14ac:dyDescent="0.3">
      <c r="H309766" s="35"/>
    </row>
    <row r="309767" spans="8:8" x14ac:dyDescent="0.3">
      <c r="H309767" s="35"/>
    </row>
    <row r="309768" spans="8:8" x14ac:dyDescent="0.3">
      <c r="H309768" s="35"/>
    </row>
    <row r="309769" spans="8:8" x14ac:dyDescent="0.3">
      <c r="H309769" s="35"/>
    </row>
    <row r="309770" spans="8:8" x14ac:dyDescent="0.3">
      <c r="H309770" s="35"/>
    </row>
    <row r="309771" spans="8:8" x14ac:dyDescent="0.3">
      <c r="H309771" s="35"/>
    </row>
    <row r="309772" spans="8:8" x14ac:dyDescent="0.3">
      <c r="H309772" s="35"/>
    </row>
    <row r="309773" spans="8:8" x14ac:dyDescent="0.3">
      <c r="H309773" s="35"/>
    </row>
    <row r="309774" spans="8:8" x14ac:dyDescent="0.3">
      <c r="H309774" s="35"/>
    </row>
    <row r="309775" spans="8:8" x14ac:dyDescent="0.3">
      <c r="H309775" s="35"/>
    </row>
    <row r="309776" spans="8:8" x14ac:dyDescent="0.3">
      <c r="H309776" s="35"/>
    </row>
    <row r="309777" spans="8:8" x14ac:dyDescent="0.3">
      <c r="H309777" s="35"/>
    </row>
    <row r="309778" spans="8:8" x14ac:dyDescent="0.3">
      <c r="H309778" s="35"/>
    </row>
    <row r="309779" spans="8:8" x14ac:dyDescent="0.3">
      <c r="H309779" s="35"/>
    </row>
    <row r="309780" spans="8:8" x14ac:dyDescent="0.3">
      <c r="H309780" s="35"/>
    </row>
    <row r="309781" spans="8:8" x14ac:dyDescent="0.3">
      <c r="H309781" s="35"/>
    </row>
    <row r="309782" spans="8:8" x14ac:dyDescent="0.3">
      <c r="H309782" s="35"/>
    </row>
    <row r="309783" spans="8:8" x14ac:dyDescent="0.3">
      <c r="H309783" s="35"/>
    </row>
    <row r="309784" spans="8:8" x14ac:dyDescent="0.3">
      <c r="H309784" s="35"/>
    </row>
    <row r="309785" spans="8:8" x14ac:dyDescent="0.3">
      <c r="H309785" s="35"/>
    </row>
    <row r="309786" spans="8:8" x14ac:dyDescent="0.3">
      <c r="H309786" s="35"/>
    </row>
    <row r="309787" spans="8:8" x14ac:dyDescent="0.3">
      <c r="H309787" s="35"/>
    </row>
    <row r="309788" spans="8:8" x14ac:dyDescent="0.3">
      <c r="H309788" s="35"/>
    </row>
    <row r="309789" spans="8:8" x14ac:dyDescent="0.3">
      <c r="H309789" s="35"/>
    </row>
    <row r="309790" spans="8:8" x14ac:dyDescent="0.3">
      <c r="H309790" s="35"/>
    </row>
    <row r="309791" spans="8:8" x14ac:dyDescent="0.3">
      <c r="H309791" s="35"/>
    </row>
    <row r="309792" spans="8:8" x14ac:dyDescent="0.3">
      <c r="H309792" s="35"/>
    </row>
    <row r="309793" spans="8:8" x14ac:dyDescent="0.3">
      <c r="H309793" s="35"/>
    </row>
    <row r="309794" spans="8:8" x14ac:dyDescent="0.3">
      <c r="H309794" s="35"/>
    </row>
    <row r="309795" spans="8:8" x14ac:dyDescent="0.3">
      <c r="H309795" s="35"/>
    </row>
    <row r="309796" spans="8:8" x14ac:dyDescent="0.3">
      <c r="H309796" s="35"/>
    </row>
    <row r="309797" spans="8:8" x14ac:dyDescent="0.3">
      <c r="H309797" s="35"/>
    </row>
    <row r="309798" spans="8:8" x14ac:dyDescent="0.3">
      <c r="H309798" s="35"/>
    </row>
    <row r="309799" spans="8:8" x14ac:dyDescent="0.3">
      <c r="H309799" s="35"/>
    </row>
    <row r="309800" spans="8:8" x14ac:dyDescent="0.3">
      <c r="H309800" s="35"/>
    </row>
    <row r="309801" spans="8:8" x14ac:dyDescent="0.3">
      <c r="H309801" s="35"/>
    </row>
    <row r="309802" spans="8:8" x14ac:dyDescent="0.3">
      <c r="H309802" s="35"/>
    </row>
    <row r="309803" spans="8:8" x14ac:dyDescent="0.3">
      <c r="H309803" s="35"/>
    </row>
    <row r="309804" spans="8:8" x14ac:dyDescent="0.3">
      <c r="H309804" s="35"/>
    </row>
    <row r="309805" spans="8:8" x14ac:dyDescent="0.3">
      <c r="H309805" s="35"/>
    </row>
    <row r="309806" spans="8:8" x14ac:dyDescent="0.3">
      <c r="H309806" s="35"/>
    </row>
    <row r="309807" spans="8:8" x14ac:dyDescent="0.3">
      <c r="H309807" s="35"/>
    </row>
    <row r="309808" spans="8:8" x14ac:dyDescent="0.3">
      <c r="H309808" s="35"/>
    </row>
    <row r="309809" spans="8:8" x14ac:dyDescent="0.3">
      <c r="H309809" s="35"/>
    </row>
    <row r="309810" spans="8:8" x14ac:dyDescent="0.3">
      <c r="H309810" s="35"/>
    </row>
    <row r="309811" spans="8:8" x14ac:dyDescent="0.3">
      <c r="H309811" s="35"/>
    </row>
    <row r="309812" spans="8:8" x14ac:dyDescent="0.3">
      <c r="H309812" s="35"/>
    </row>
    <row r="309813" spans="8:8" x14ac:dyDescent="0.3">
      <c r="H309813" s="35"/>
    </row>
    <row r="309814" spans="8:8" x14ac:dyDescent="0.3">
      <c r="H309814" s="35"/>
    </row>
    <row r="309815" spans="8:8" x14ac:dyDescent="0.3">
      <c r="H309815" s="35"/>
    </row>
    <row r="309816" spans="8:8" x14ac:dyDescent="0.3">
      <c r="H309816" s="35"/>
    </row>
    <row r="309817" spans="8:8" x14ac:dyDescent="0.3">
      <c r="H309817" s="35"/>
    </row>
    <row r="309818" spans="8:8" x14ac:dyDescent="0.3">
      <c r="H309818" s="35"/>
    </row>
    <row r="309819" spans="8:8" x14ac:dyDescent="0.3">
      <c r="H309819" s="35"/>
    </row>
    <row r="309820" spans="8:8" x14ac:dyDescent="0.3">
      <c r="H309820" s="35"/>
    </row>
    <row r="309821" spans="8:8" x14ac:dyDescent="0.3">
      <c r="H309821" s="35"/>
    </row>
    <row r="309822" spans="8:8" x14ac:dyDescent="0.3">
      <c r="H309822" s="35"/>
    </row>
    <row r="309823" spans="8:8" x14ac:dyDescent="0.3">
      <c r="H309823" s="35"/>
    </row>
    <row r="309824" spans="8:8" x14ac:dyDescent="0.3">
      <c r="H309824" s="35"/>
    </row>
    <row r="309825" spans="8:8" x14ac:dyDescent="0.3">
      <c r="H309825" s="35"/>
    </row>
    <row r="309826" spans="8:8" x14ac:dyDescent="0.3">
      <c r="H309826" s="35"/>
    </row>
    <row r="309827" spans="8:8" x14ac:dyDescent="0.3">
      <c r="H309827" s="35"/>
    </row>
    <row r="309828" spans="8:8" x14ac:dyDescent="0.3">
      <c r="H309828" s="35"/>
    </row>
    <row r="309829" spans="8:8" x14ac:dyDescent="0.3">
      <c r="H309829" s="35"/>
    </row>
    <row r="309830" spans="8:8" x14ac:dyDescent="0.3">
      <c r="H309830" s="35"/>
    </row>
    <row r="309831" spans="8:8" x14ac:dyDescent="0.3">
      <c r="H309831" s="35"/>
    </row>
    <row r="309832" spans="8:8" x14ac:dyDescent="0.3">
      <c r="H309832" s="35"/>
    </row>
    <row r="309833" spans="8:8" x14ac:dyDescent="0.3">
      <c r="H309833" s="35"/>
    </row>
    <row r="309834" spans="8:8" x14ac:dyDescent="0.3">
      <c r="H309834" s="35"/>
    </row>
    <row r="309835" spans="8:8" x14ac:dyDescent="0.3">
      <c r="H309835" s="35"/>
    </row>
    <row r="309836" spans="8:8" x14ac:dyDescent="0.3">
      <c r="H309836" s="35"/>
    </row>
    <row r="309837" spans="8:8" x14ac:dyDescent="0.3">
      <c r="H309837" s="35"/>
    </row>
    <row r="309838" spans="8:8" x14ac:dyDescent="0.3">
      <c r="H309838" s="35"/>
    </row>
    <row r="309839" spans="8:8" x14ac:dyDescent="0.3">
      <c r="H309839" s="35"/>
    </row>
    <row r="309840" spans="8:8" x14ac:dyDescent="0.3">
      <c r="H309840" s="35"/>
    </row>
    <row r="309841" spans="8:8" x14ac:dyDescent="0.3">
      <c r="H309841" s="35"/>
    </row>
    <row r="309842" spans="8:8" x14ac:dyDescent="0.3">
      <c r="H309842" s="35"/>
    </row>
    <row r="309843" spans="8:8" x14ac:dyDescent="0.3">
      <c r="H309843" s="35"/>
    </row>
    <row r="309844" spans="8:8" x14ac:dyDescent="0.3">
      <c r="H309844" s="35"/>
    </row>
    <row r="309845" spans="8:8" x14ac:dyDescent="0.3">
      <c r="H309845" s="35"/>
    </row>
    <row r="309846" spans="8:8" x14ac:dyDescent="0.3">
      <c r="H309846" s="35"/>
    </row>
    <row r="309847" spans="8:8" x14ac:dyDescent="0.3">
      <c r="H309847" s="35"/>
    </row>
    <row r="309848" spans="8:8" x14ac:dyDescent="0.3">
      <c r="H309848" s="35"/>
    </row>
    <row r="309849" spans="8:8" x14ac:dyDescent="0.3">
      <c r="H309849" s="35"/>
    </row>
    <row r="309850" spans="8:8" x14ac:dyDescent="0.3">
      <c r="H309850" s="35"/>
    </row>
    <row r="309851" spans="8:8" x14ac:dyDescent="0.3">
      <c r="H309851" s="35"/>
    </row>
    <row r="309852" spans="8:8" x14ac:dyDescent="0.3">
      <c r="H309852" s="35"/>
    </row>
    <row r="309853" spans="8:8" x14ac:dyDescent="0.3">
      <c r="H309853" s="35"/>
    </row>
    <row r="309854" spans="8:8" x14ac:dyDescent="0.3">
      <c r="H309854" s="35"/>
    </row>
    <row r="309855" spans="8:8" x14ac:dyDescent="0.3">
      <c r="H309855" s="35"/>
    </row>
    <row r="309856" spans="8:8" x14ac:dyDescent="0.3">
      <c r="H309856" s="35"/>
    </row>
    <row r="309857" spans="8:8" x14ac:dyDescent="0.3">
      <c r="H309857" s="35"/>
    </row>
    <row r="309858" spans="8:8" x14ac:dyDescent="0.3">
      <c r="H309858" s="35"/>
    </row>
    <row r="309859" spans="8:8" x14ac:dyDescent="0.3">
      <c r="H309859" s="35"/>
    </row>
    <row r="309860" spans="8:8" x14ac:dyDescent="0.3">
      <c r="H309860" s="35"/>
    </row>
    <row r="309861" spans="8:8" x14ac:dyDescent="0.3">
      <c r="H309861" s="35"/>
    </row>
    <row r="309862" spans="8:8" x14ac:dyDescent="0.3">
      <c r="H309862" s="35"/>
    </row>
    <row r="309863" spans="8:8" x14ac:dyDescent="0.3">
      <c r="H309863" s="35"/>
    </row>
    <row r="309864" spans="8:8" x14ac:dyDescent="0.3">
      <c r="H309864" s="35"/>
    </row>
    <row r="309865" spans="8:8" x14ac:dyDescent="0.3">
      <c r="H309865" s="35"/>
    </row>
    <row r="309866" spans="8:8" x14ac:dyDescent="0.3">
      <c r="H309866" s="35"/>
    </row>
    <row r="309867" spans="8:8" x14ac:dyDescent="0.3">
      <c r="H309867" s="35"/>
    </row>
    <row r="309868" spans="8:8" x14ac:dyDescent="0.3">
      <c r="H309868" s="35"/>
    </row>
    <row r="309869" spans="8:8" x14ac:dyDescent="0.3">
      <c r="H309869" s="35"/>
    </row>
    <row r="309870" spans="8:8" x14ac:dyDescent="0.3">
      <c r="H309870" s="35"/>
    </row>
    <row r="309871" spans="8:8" x14ac:dyDescent="0.3">
      <c r="H309871" s="35"/>
    </row>
    <row r="309872" spans="8:8" x14ac:dyDescent="0.3">
      <c r="H309872" s="35"/>
    </row>
    <row r="309873" spans="8:8" x14ac:dyDescent="0.3">
      <c r="H309873" s="35"/>
    </row>
    <row r="309874" spans="8:8" x14ac:dyDescent="0.3">
      <c r="H309874" s="35"/>
    </row>
    <row r="309875" spans="8:8" x14ac:dyDescent="0.3">
      <c r="H309875" s="35"/>
    </row>
    <row r="309876" spans="8:8" x14ac:dyDescent="0.3">
      <c r="H309876" s="35"/>
    </row>
    <row r="309877" spans="8:8" x14ac:dyDescent="0.3">
      <c r="H309877" s="35"/>
    </row>
    <row r="309878" spans="8:8" x14ac:dyDescent="0.3">
      <c r="H309878" s="35"/>
    </row>
    <row r="309879" spans="8:8" x14ac:dyDescent="0.3">
      <c r="H309879" s="35"/>
    </row>
    <row r="309880" spans="8:8" x14ac:dyDescent="0.3">
      <c r="H309880" s="35"/>
    </row>
    <row r="309881" spans="8:8" x14ac:dyDescent="0.3">
      <c r="H309881" s="35"/>
    </row>
    <row r="309882" spans="8:8" x14ac:dyDescent="0.3">
      <c r="H309882" s="35"/>
    </row>
    <row r="309883" spans="8:8" x14ac:dyDescent="0.3">
      <c r="H309883" s="35"/>
    </row>
    <row r="309884" spans="8:8" x14ac:dyDescent="0.3">
      <c r="H309884" s="35"/>
    </row>
    <row r="309885" spans="8:8" x14ac:dyDescent="0.3">
      <c r="H309885" s="35"/>
    </row>
    <row r="309886" spans="8:8" x14ac:dyDescent="0.3">
      <c r="H309886" s="35"/>
    </row>
    <row r="309887" spans="8:8" x14ac:dyDescent="0.3">
      <c r="H309887" s="35"/>
    </row>
    <row r="309888" spans="8:8" x14ac:dyDescent="0.3">
      <c r="H309888" s="35"/>
    </row>
    <row r="309889" spans="8:8" x14ac:dyDescent="0.3">
      <c r="H309889" s="35"/>
    </row>
    <row r="309890" spans="8:8" x14ac:dyDescent="0.3">
      <c r="H309890" s="35"/>
    </row>
    <row r="309891" spans="8:8" x14ac:dyDescent="0.3">
      <c r="H309891" s="35"/>
    </row>
    <row r="309892" spans="8:8" x14ac:dyDescent="0.3">
      <c r="H309892" s="35"/>
    </row>
    <row r="309893" spans="8:8" x14ac:dyDescent="0.3">
      <c r="H309893" s="35"/>
    </row>
    <row r="309894" spans="8:8" x14ac:dyDescent="0.3">
      <c r="H309894" s="35"/>
    </row>
    <row r="309895" spans="8:8" x14ac:dyDescent="0.3">
      <c r="H309895" s="35"/>
    </row>
    <row r="309896" spans="8:8" x14ac:dyDescent="0.3">
      <c r="H309896" s="35"/>
    </row>
    <row r="309897" spans="8:8" x14ac:dyDescent="0.3">
      <c r="H309897" s="35"/>
    </row>
    <row r="309898" spans="8:8" x14ac:dyDescent="0.3">
      <c r="H309898" s="35"/>
    </row>
    <row r="309899" spans="8:8" x14ac:dyDescent="0.3">
      <c r="H309899" s="35"/>
    </row>
    <row r="309900" spans="8:8" x14ac:dyDescent="0.3">
      <c r="H309900" s="35"/>
    </row>
    <row r="309901" spans="8:8" x14ac:dyDescent="0.3">
      <c r="H309901" s="35"/>
    </row>
    <row r="309902" spans="8:8" x14ac:dyDescent="0.3">
      <c r="H309902" s="35"/>
    </row>
    <row r="309903" spans="8:8" x14ac:dyDescent="0.3">
      <c r="H309903" s="35"/>
    </row>
    <row r="309904" spans="8:8" x14ac:dyDescent="0.3">
      <c r="H309904" s="35"/>
    </row>
    <row r="309905" spans="8:8" x14ac:dyDescent="0.3">
      <c r="H309905" s="35"/>
    </row>
    <row r="309906" spans="8:8" x14ac:dyDescent="0.3">
      <c r="H309906" s="35"/>
    </row>
    <row r="309907" spans="8:8" x14ac:dyDescent="0.3">
      <c r="H309907" s="35"/>
    </row>
    <row r="309908" spans="8:8" x14ac:dyDescent="0.3">
      <c r="H309908" s="35"/>
    </row>
    <row r="309909" spans="8:8" x14ac:dyDescent="0.3">
      <c r="H309909" s="35"/>
    </row>
    <row r="309910" spans="8:8" x14ac:dyDescent="0.3">
      <c r="H309910" s="35"/>
    </row>
    <row r="309911" spans="8:8" x14ac:dyDescent="0.3">
      <c r="H309911" s="35"/>
    </row>
    <row r="309912" spans="8:8" x14ac:dyDescent="0.3">
      <c r="H309912" s="35"/>
    </row>
    <row r="309913" spans="8:8" x14ac:dyDescent="0.3">
      <c r="H309913" s="35"/>
    </row>
    <row r="309914" spans="8:8" x14ac:dyDescent="0.3">
      <c r="H309914" s="35"/>
    </row>
    <row r="309915" spans="8:8" x14ac:dyDescent="0.3">
      <c r="H309915" s="35"/>
    </row>
    <row r="309916" spans="8:8" x14ac:dyDescent="0.3">
      <c r="H309916" s="35"/>
    </row>
    <row r="309917" spans="8:8" x14ac:dyDescent="0.3">
      <c r="H309917" s="35"/>
    </row>
    <row r="309918" spans="8:8" x14ac:dyDescent="0.3">
      <c r="H309918" s="35"/>
    </row>
    <row r="309919" spans="8:8" x14ac:dyDescent="0.3">
      <c r="H309919" s="35"/>
    </row>
    <row r="309920" spans="8:8" x14ac:dyDescent="0.3">
      <c r="H309920" s="35"/>
    </row>
    <row r="309921" spans="8:8" x14ac:dyDescent="0.3">
      <c r="H309921" s="35"/>
    </row>
    <row r="309922" spans="8:8" x14ac:dyDescent="0.3">
      <c r="H309922" s="35"/>
    </row>
    <row r="309923" spans="8:8" x14ac:dyDescent="0.3">
      <c r="H309923" s="35"/>
    </row>
    <row r="309924" spans="8:8" x14ac:dyDescent="0.3">
      <c r="H309924" s="35"/>
    </row>
    <row r="309925" spans="8:8" x14ac:dyDescent="0.3">
      <c r="H309925" s="35"/>
    </row>
    <row r="309926" spans="8:8" x14ac:dyDescent="0.3">
      <c r="H309926" s="35"/>
    </row>
    <row r="309927" spans="8:8" x14ac:dyDescent="0.3">
      <c r="H309927" s="35"/>
    </row>
    <row r="309928" spans="8:8" x14ac:dyDescent="0.3">
      <c r="H309928" s="35"/>
    </row>
    <row r="309929" spans="8:8" x14ac:dyDescent="0.3">
      <c r="H309929" s="35"/>
    </row>
    <row r="309930" spans="8:8" x14ac:dyDescent="0.3">
      <c r="H309930" s="35"/>
    </row>
    <row r="309931" spans="8:8" x14ac:dyDescent="0.3">
      <c r="H309931" s="35"/>
    </row>
    <row r="309932" spans="8:8" x14ac:dyDescent="0.3">
      <c r="H309932" s="35"/>
    </row>
    <row r="309933" spans="8:8" x14ac:dyDescent="0.3">
      <c r="H309933" s="35"/>
    </row>
    <row r="309934" spans="8:8" x14ac:dyDescent="0.3">
      <c r="H309934" s="35"/>
    </row>
    <row r="309935" spans="8:8" x14ac:dyDescent="0.3">
      <c r="H309935" s="35"/>
    </row>
    <row r="309936" spans="8:8" x14ac:dyDescent="0.3">
      <c r="H309936" s="35"/>
    </row>
    <row r="309937" spans="8:8" x14ac:dyDescent="0.3">
      <c r="H309937" s="35"/>
    </row>
    <row r="309938" spans="8:8" x14ac:dyDescent="0.3">
      <c r="H309938" s="35"/>
    </row>
    <row r="309939" spans="8:8" x14ac:dyDescent="0.3">
      <c r="H309939" s="35"/>
    </row>
    <row r="309940" spans="8:8" x14ac:dyDescent="0.3">
      <c r="H309940" s="35"/>
    </row>
    <row r="309941" spans="8:8" x14ac:dyDescent="0.3">
      <c r="H309941" s="35"/>
    </row>
    <row r="309942" spans="8:8" x14ac:dyDescent="0.3">
      <c r="H309942" s="35"/>
    </row>
    <row r="309943" spans="8:8" x14ac:dyDescent="0.3">
      <c r="H309943" s="35"/>
    </row>
    <row r="309944" spans="8:8" x14ac:dyDescent="0.3">
      <c r="H309944" s="35"/>
    </row>
    <row r="309945" spans="8:8" x14ac:dyDescent="0.3">
      <c r="H309945" s="35"/>
    </row>
    <row r="309946" spans="8:8" x14ac:dyDescent="0.3">
      <c r="H309946" s="35"/>
    </row>
    <row r="309947" spans="8:8" x14ac:dyDescent="0.3">
      <c r="H309947" s="35"/>
    </row>
    <row r="309948" spans="8:8" x14ac:dyDescent="0.3">
      <c r="H309948" s="35"/>
    </row>
    <row r="309949" spans="8:8" x14ac:dyDescent="0.3">
      <c r="H309949" s="35"/>
    </row>
    <row r="309950" spans="8:8" x14ac:dyDescent="0.3">
      <c r="H309950" s="35"/>
    </row>
    <row r="309951" spans="8:8" x14ac:dyDescent="0.3">
      <c r="H309951" s="35"/>
    </row>
    <row r="309952" spans="8:8" x14ac:dyDescent="0.3">
      <c r="H309952" s="35"/>
    </row>
    <row r="309953" spans="8:8" x14ac:dyDescent="0.3">
      <c r="H309953" s="35"/>
    </row>
    <row r="309954" spans="8:8" x14ac:dyDescent="0.3">
      <c r="H309954" s="35"/>
    </row>
    <row r="309955" spans="8:8" x14ac:dyDescent="0.3">
      <c r="H309955" s="35"/>
    </row>
    <row r="309956" spans="8:8" x14ac:dyDescent="0.3">
      <c r="H309956" s="35"/>
    </row>
    <row r="309957" spans="8:8" x14ac:dyDescent="0.3">
      <c r="H309957" s="35"/>
    </row>
    <row r="309958" spans="8:8" x14ac:dyDescent="0.3">
      <c r="H309958" s="35"/>
    </row>
    <row r="309959" spans="8:8" x14ac:dyDescent="0.3">
      <c r="H309959" s="35"/>
    </row>
    <row r="309960" spans="8:8" x14ac:dyDescent="0.3">
      <c r="H309960" s="35"/>
    </row>
    <row r="309961" spans="8:8" x14ac:dyDescent="0.3">
      <c r="H309961" s="35"/>
    </row>
    <row r="309962" spans="8:8" x14ac:dyDescent="0.3">
      <c r="H309962" s="35"/>
    </row>
    <row r="309963" spans="8:8" x14ac:dyDescent="0.3">
      <c r="H309963" s="35"/>
    </row>
    <row r="309964" spans="8:8" x14ac:dyDescent="0.3">
      <c r="H309964" s="35"/>
    </row>
    <row r="309965" spans="8:8" x14ac:dyDescent="0.3">
      <c r="H309965" s="35"/>
    </row>
    <row r="309966" spans="8:8" x14ac:dyDescent="0.3">
      <c r="H309966" s="35"/>
    </row>
    <row r="309967" spans="8:8" x14ac:dyDescent="0.3">
      <c r="H309967" s="35"/>
    </row>
    <row r="309968" spans="8:8" x14ac:dyDescent="0.3">
      <c r="H309968" s="35"/>
    </row>
    <row r="309969" spans="8:8" x14ac:dyDescent="0.3">
      <c r="H309969" s="35"/>
    </row>
    <row r="309970" spans="8:8" x14ac:dyDescent="0.3">
      <c r="H309970" s="35"/>
    </row>
    <row r="309971" spans="8:8" x14ac:dyDescent="0.3">
      <c r="H309971" s="35"/>
    </row>
    <row r="309972" spans="8:8" x14ac:dyDescent="0.3">
      <c r="H309972" s="35"/>
    </row>
    <row r="309973" spans="8:8" x14ac:dyDescent="0.3">
      <c r="H309973" s="35"/>
    </row>
    <row r="309974" spans="8:8" x14ac:dyDescent="0.3">
      <c r="H309974" s="35"/>
    </row>
    <row r="309975" spans="8:8" x14ac:dyDescent="0.3">
      <c r="H309975" s="35"/>
    </row>
    <row r="309976" spans="8:8" x14ac:dyDescent="0.3">
      <c r="H309976" s="35"/>
    </row>
    <row r="309977" spans="8:8" x14ac:dyDescent="0.3">
      <c r="H309977" s="35"/>
    </row>
    <row r="309978" spans="8:8" x14ac:dyDescent="0.3">
      <c r="H309978" s="35"/>
    </row>
    <row r="309979" spans="8:8" x14ac:dyDescent="0.3">
      <c r="H309979" s="35"/>
    </row>
    <row r="309980" spans="8:8" x14ac:dyDescent="0.3">
      <c r="H309980" s="35"/>
    </row>
    <row r="309981" spans="8:8" x14ac:dyDescent="0.3">
      <c r="H309981" s="35"/>
    </row>
    <row r="309982" spans="8:8" x14ac:dyDescent="0.3">
      <c r="H309982" s="35"/>
    </row>
    <row r="309983" spans="8:8" x14ac:dyDescent="0.3">
      <c r="H309983" s="35"/>
    </row>
    <row r="309984" spans="8:8" x14ac:dyDescent="0.3">
      <c r="H309984" s="35"/>
    </row>
    <row r="309985" spans="8:8" x14ac:dyDescent="0.3">
      <c r="H309985" s="35"/>
    </row>
    <row r="309986" spans="8:8" x14ac:dyDescent="0.3">
      <c r="H309986" s="35"/>
    </row>
    <row r="309987" spans="8:8" x14ac:dyDescent="0.3">
      <c r="H309987" s="35"/>
    </row>
    <row r="309988" spans="8:8" x14ac:dyDescent="0.3">
      <c r="H309988" s="35"/>
    </row>
    <row r="309989" spans="8:8" x14ac:dyDescent="0.3">
      <c r="H309989" s="35"/>
    </row>
    <row r="309990" spans="8:8" x14ac:dyDescent="0.3">
      <c r="H309990" s="35"/>
    </row>
    <row r="309991" spans="8:8" x14ac:dyDescent="0.3">
      <c r="H309991" s="35"/>
    </row>
    <row r="309992" spans="8:8" x14ac:dyDescent="0.3">
      <c r="H309992" s="35"/>
    </row>
    <row r="309993" spans="8:8" x14ac:dyDescent="0.3">
      <c r="H309993" s="35"/>
    </row>
    <row r="309994" spans="8:8" x14ac:dyDescent="0.3">
      <c r="H309994" s="35"/>
    </row>
    <row r="309995" spans="8:8" x14ac:dyDescent="0.3">
      <c r="H309995" s="35"/>
    </row>
    <row r="309996" spans="8:8" x14ac:dyDescent="0.3">
      <c r="H309996" s="35"/>
    </row>
    <row r="309997" spans="8:8" x14ac:dyDescent="0.3">
      <c r="H309997" s="35"/>
    </row>
    <row r="309998" spans="8:8" x14ac:dyDescent="0.3">
      <c r="H309998" s="35"/>
    </row>
    <row r="309999" spans="8:8" x14ac:dyDescent="0.3">
      <c r="H309999" s="35"/>
    </row>
    <row r="310000" spans="8:8" x14ac:dyDescent="0.3">
      <c r="H310000" s="35"/>
    </row>
    <row r="310001" spans="8:8" x14ac:dyDescent="0.3">
      <c r="H310001" s="35"/>
    </row>
    <row r="310002" spans="8:8" x14ac:dyDescent="0.3">
      <c r="H310002" s="35"/>
    </row>
    <row r="310003" spans="8:8" x14ac:dyDescent="0.3">
      <c r="H310003" s="35"/>
    </row>
    <row r="310004" spans="8:8" x14ac:dyDescent="0.3">
      <c r="H310004" s="35"/>
    </row>
    <row r="310005" spans="8:8" x14ac:dyDescent="0.3">
      <c r="H310005" s="35"/>
    </row>
    <row r="310006" spans="8:8" x14ac:dyDescent="0.3">
      <c r="H310006" s="35"/>
    </row>
    <row r="310007" spans="8:8" x14ac:dyDescent="0.3">
      <c r="H310007" s="35"/>
    </row>
    <row r="310008" spans="8:8" x14ac:dyDescent="0.3">
      <c r="H310008" s="35"/>
    </row>
    <row r="310009" spans="8:8" x14ac:dyDescent="0.3">
      <c r="H310009" s="35"/>
    </row>
    <row r="310010" spans="8:8" x14ac:dyDescent="0.3">
      <c r="H310010" s="35"/>
    </row>
    <row r="310011" spans="8:8" x14ac:dyDescent="0.3">
      <c r="H310011" s="35"/>
    </row>
    <row r="310012" spans="8:8" x14ac:dyDescent="0.3">
      <c r="H310012" s="35"/>
    </row>
    <row r="310013" spans="8:8" x14ac:dyDescent="0.3">
      <c r="H310013" s="35"/>
    </row>
    <row r="310014" spans="8:8" x14ac:dyDescent="0.3">
      <c r="H310014" s="35"/>
    </row>
    <row r="310015" spans="8:8" x14ac:dyDescent="0.3">
      <c r="H310015" s="35"/>
    </row>
    <row r="310016" spans="8:8" x14ac:dyDescent="0.3">
      <c r="H310016" s="35"/>
    </row>
    <row r="310017" spans="8:8" x14ac:dyDescent="0.3">
      <c r="H310017" s="35"/>
    </row>
    <row r="310018" spans="8:8" x14ac:dyDescent="0.3">
      <c r="H310018" s="35"/>
    </row>
    <row r="310019" spans="8:8" x14ac:dyDescent="0.3">
      <c r="H310019" s="35"/>
    </row>
    <row r="310020" spans="8:8" x14ac:dyDescent="0.3">
      <c r="H310020" s="35"/>
    </row>
    <row r="310021" spans="8:8" x14ac:dyDescent="0.3">
      <c r="H310021" s="35"/>
    </row>
    <row r="310022" spans="8:8" x14ac:dyDescent="0.3">
      <c r="H310022" s="35"/>
    </row>
    <row r="310023" spans="8:8" x14ac:dyDescent="0.3">
      <c r="H310023" s="35"/>
    </row>
    <row r="310024" spans="8:8" x14ac:dyDescent="0.3">
      <c r="H310024" s="35"/>
    </row>
    <row r="310025" spans="8:8" x14ac:dyDescent="0.3">
      <c r="H310025" s="35"/>
    </row>
    <row r="310026" spans="8:8" x14ac:dyDescent="0.3">
      <c r="H310026" s="35"/>
    </row>
    <row r="310027" spans="8:8" x14ac:dyDescent="0.3">
      <c r="H310027" s="35"/>
    </row>
    <row r="310028" spans="8:8" x14ac:dyDescent="0.3">
      <c r="H310028" s="35"/>
    </row>
    <row r="310029" spans="8:8" x14ac:dyDescent="0.3">
      <c r="H310029" s="35"/>
    </row>
    <row r="310030" spans="8:8" x14ac:dyDescent="0.3">
      <c r="H310030" s="35"/>
    </row>
    <row r="310031" spans="8:8" x14ac:dyDescent="0.3">
      <c r="H310031" s="35"/>
    </row>
    <row r="310032" spans="8:8" x14ac:dyDescent="0.3">
      <c r="H310032" s="35"/>
    </row>
    <row r="310033" spans="8:8" x14ac:dyDescent="0.3">
      <c r="H310033" s="35"/>
    </row>
    <row r="310034" spans="8:8" x14ac:dyDescent="0.3">
      <c r="H310034" s="35"/>
    </row>
    <row r="310035" spans="8:8" x14ac:dyDescent="0.3">
      <c r="H310035" s="35"/>
    </row>
    <row r="310036" spans="8:8" x14ac:dyDescent="0.3">
      <c r="H310036" s="35"/>
    </row>
    <row r="310037" spans="8:8" x14ac:dyDescent="0.3">
      <c r="H310037" s="35"/>
    </row>
    <row r="310038" spans="8:8" x14ac:dyDescent="0.3">
      <c r="H310038" s="35"/>
    </row>
    <row r="310039" spans="8:8" x14ac:dyDescent="0.3">
      <c r="H310039" s="35"/>
    </row>
    <row r="310040" spans="8:8" x14ac:dyDescent="0.3">
      <c r="H310040" s="35"/>
    </row>
    <row r="310041" spans="8:8" x14ac:dyDescent="0.3">
      <c r="H310041" s="35"/>
    </row>
    <row r="310042" spans="8:8" x14ac:dyDescent="0.3">
      <c r="H310042" s="35"/>
    </row>
    <row r="310043" spans="8:8" x14ac:dyDescent="0.3">
      <c r="H310043" s="35"/>
    </row>
    <row r="310044" spans="8:8" x14ac:dyDescent="0.3">
      <c r="H310044" s="35"/>
    </row>
    <row r="310045" spans="8:8" x14ac:dyDescent="0.3">
      <c r="H310045" s="35"/>
    </row>
    <row r="310046" spans="8:8" x14ac:dyDescent="0.3">
      <c r="H310046" s="35"/>
    </row>
    <row r="310047" spans="8:8" x14ac:dyDescent="0.3">
      <c r="H310047" s="35"/>
    </row>
    <row r="310048" spans="8:8" x14ac:dyDescent="0.3">
      <c r="H310048" s="35"/>
    </row>
    <row r="310049" spans="8:8" x14ac:dyDescent="0.3">
      <c r="H310049" s="35"/>
    </row>
    <row r="310050" spans="8:8" x14ac:dyDescent="0.3">
      <c r="H310050" s="35"/>
    </row>
    <row r="310051" spans="8:8" x14ac:dyDescent="0.3">
      <c r="H310051" s="35"/>
    </row>
    <row r="310052" spans="8:8" x14ac:dyDescent="0.3">
      <c r="H310052" s="35"/>
    </row>
    <row r="310053" spans="8:8" x14ac:dyDescent="0.3">
      <c r="H310053" s="35"/>
    </row>
    <row r="310054" spans="8:8" x14ac:dyDescent="0.3">
      <c r="H310054" s="35"/>
    </row>
    <row r="310055" spans="8:8" x14ac:dyDescent="0.3">
      <c r="H310055" s="35"/>
    </row>
    <row r="310056" spans="8:8" x14ac:dyDescent="0.3">
      <c r="H310056" s="35"/>
    </row>
    <row r="310057" spans="8:8" x14ac:dyDescent="0.3">
      <c r="H310057" s="35"/>
    </row>
    <row r="310058" spans="8:8" x14ac:dyDescent="0.3">
      <c r="H310058" s="35"/>
    </row>
    <row r="310059" spans="8:8" x14ac:dyDescent="0.3">
      <c r="H310059" s="35"/>
    </row>
    <row r="310060" spans="8:8" x14ac:dyDescent="0.3">
      <c r="H310060" s="35"/>
    </row>
    <row r="310061" spans="8:8" x14ac:dyDescent="0.3">
      <c r="H310061" s="35"/>
    </row>
    <row r="310062" spans="8:8" x14ac:dyDescent="0.3">
      <c r="H310062" s="35"/>
    </row>
    <row r="310063" spans="8:8" x14ac:dyDescent="0.3">
      <c r="H310063" s="35"/>
    </row>
    <row r="310064" spans="8:8" x14ac:dyDescent="0.3">
      <c r="H310064" s="35"/>
    </row>
    <row r="310065" spans="8:8" x14ac:dyDescent="0.3">
      <c r="H310065" s="35"/>
    </row>
    <row r="310066" spans="8:8" x14ac:dyDescent="0.3">
      <c r="H310066" s="35"/>
    </row>
    <row r="310067" spans="8:8" x14ac:dyDescent="0.3">
      <c r="H310067" s="35"/>
    </row>
    <row r="310068" spans="8:8" x14ac:dyDescent="0.3">
      <c r="H310068" s="35"/>
    </row>
    <row r="310069" spans="8:8" x14ac:dyDescent="0.3">
      <c r="H310069" s="35"/>
    </row>
    <row r="310070" spans="8:8" x14ac:dyDescent="0.3">
      <c r="H310070" s="35"/>
    </row>
    <row r="310071" spans="8:8" x14ac:dyDescent="0.3">
      <c r="H310071" s="35"/>
    </row>
    <row r="310072" spans="8:8" x14ac:dyDescent="0.3">
      <c r="H310072" s="35"/>
    </row>
    <row r="310073" spans="8:8" x14ac:dyDescent="0.3">
      <c r="H310073" s="35"/>
    </row>
    <row r="310074" spans="8:8" x14ac:dyDescent="0.3">
      <c r="H310074" s="35"/>
    </row>
    <row r="310075" spans="8:8" x14ac:dyDescent="0.3">
      <c r="H310075" s="35"/>
    </row>
    <row r="310076" spans="8:8" x14ac:dyDescent="0.3">
      <c r="H310076" s="35"/>
    </row>
    <row r="310077" spans="8:8" x14ac:dyDescent="0.3">
      <c r="H310077" s="35"/>
    </row>
    <row r="310078" spans="8:8" x14ac:dyDescent="0.3">
      <c r="H310078" s="35"/>
    </row>
    <row r="310079" spans="8:8" x14ac:dyDescent="0.3">
      <c r="H310079" s="35"/>
    </row>
    <row r="310080" spans="8:8" x14ac:dyDescent="0.3">
      <c r="H310080" s="35"/>
    </row>
    <row r="310081" spans="8:8" x14ac:dyDescent="0.3">
      <c r="H310081" s="35"/>
    </row>
    <row r="310082" spans="8:8" x14ac:dyDescent="0.3">
      <c r="H310082" s="35"/>
    </row>
    <row r="310083" spans="8:8" x14ac:dyDescent="0.3">
      <c r="H310083" s="35"/>
    </row>
    <row r="310084" spans="8:8" x14ac:dyDescent="0.3">
      <c r="H310084" s="35"/>
    </row>
    <row r="310085" spans="8:8" x14ac:dyDescent="0.3">
      <c r="H310085" s="35"/>
    </row>
    <row r="310086" spans="8:8" x14ac:dyDescent="0.3">
      <c r="H310086" s="35"/>
    </row>
    <row r="310087" spans="8:8" x14ac:dyDescent="0.3">
      <c r="H310087" s="35"/>
    </row>
    <row r="310088" spans="8:8" x14ac:dyDescent="0.3">
      <c r="H310088" s="35"/>
    </row>
    <row r="310089" spans="8:8" x14ac:dyDescent="0.3">
      <c r="H310089" s="35"/>
    </row>
    <row r="310090" spans="8:8" x14ac:dyDescent="0.3">
      <c r="H310090" s="35"/>
    </row>
    <row r="310091" spans="8:8" x14ac:dyDescent="0.3">
      <c r="H310091" s="35"/>
    </row>
    <row r="310092" spans="8:8" x14ac:dyDescent="0.3">
      <c r="H310092" s="35"/>
    </row>
    <row r="310093" spans="8:8" x14ac:dyDescent="0.3">
      <c r="H310093" s="35"/>
    </row>
    <row r="310094" spans="8:8" x14ac:dyDescent="0.3">
      <c r="H310094" s="35"/>
    </row>
    <row r="310095" spans="8:8" x14ac:dyDescent="0.3">
      <c r="H310095" s="35"/>
    </row>
    <row r="310096" spans="8:8" x14ac:dyDescent="0.3">
      <c r="H310096" s="35"/>
    </row>
    <row r="310097" spans="8:8" x14ac:dyDescent="0.3">
      <c r="H310097" s="35"/>
    </row>
    <row r="310098" spans="8:8" x14ac:dyDescent="0.3">
      <c r="H310098" s="35"/>
    </row>
    <row r="310099" spans="8:8" x14ac:dyDescent="0.3">
      <c r="H310099" s="35"/>
    </row>
    <row r="310100" spans="8:8" x14ac:dyDescent="0.3">
      <c r="H310100" s="35"/>
    </row>
    <row r="310101" spans="8:8" x14ac:dyDescent="0.3">
      <c r="H310101" s="35"/>
    </row>
    <row r="310102" spans="8:8" x14ac:dyDescent="0.3">
      <c r="H310102" s="35"/>
    </row>
    <row r="310103" spans="8:8" x14ac:dyDescent="0.3">
      <c r="H310103" s="35"/>
    </row>
    <row r="310104" spans="8:8" x14ac:dyDescent="0.3">
      <c r="H310104" s="35"/>
    </row>
    <row r="310105" spans="8:8" x14ac:dyDescent="0.3">
      <c r="H310105" s="35"/>
    </row>
    <row r="310106" spans="8:8" x14ac:dyDescent="0.3">
      <c r="H310106" s="35"/>
    </row>
    <row r="310107" spans="8:8" x14ac:dyDescent="0.3">
      <c r="H310107" s="35"/>
    </row>
    <row r="310108" spans="8:8" x14ac:dyDescent="0.3">
      <c r="H310108" s="35"/>
    </row>
    <row r="310109" spans="8:8" x14ac:dyDescent="0.3">
      <c r="H310109" s="35"/>
    </row>
    <row r="310110" spans="8:8" x14ac:dyDescent="0.3">
      <c r="H310110" s="35"/>
    </row>
    <row r="310111" spans="8:8" x14ac:dyDescent="0.3">
      <c r="H310111" s="35"/>
    </row>
    <row r="310112" spans="8:8" x14ac:dyDescent="0.3">
      <c r="H310112" s="35"/>
    </row>
    <row r="310113" spans="8:8" x14ac:dyDescent="0.3">
      <c r="H310113" s="35"/>
    </row>
    <row r="310114" spans="8:8" x14ac:dyDescent="0.3">
      <c r="H310114" s="35"/>
    </row>
    <row r="310115" spans="8:8" x14ac:dyDescent="0.3">
      <c r="H310115" s="35"/>
    </row>
    <row r="310116" spans="8:8" x14ac:dyDescent="0.3">
      <c r="H310116" s="35"/>
    </row>
    <row r="310117" spans="8:8" x14ac:dyDescent="0.3">
      <c r="H310117" s="35"/>
    </row>
    <row r="310118" spans="8:8" x14ac:dyDescent="0.3">
      <c r="H310118" s="35"/>
    </row>
    <row r="310119" spans="8:8" x14ac:dyDescent="0.3">
      <c r="H310119" s="35"/>
    </row>
    <row r="310120" spans="8:8" x14ac:dyDescent="0.3">
      <c r="H310120" s="35"/>
    </row>
    <row r="310121" spans="8:8" x14ac:dyDescent="0.3">
      <c r="H310121" s="35"/>
    </row>
    <row r="310122" spans="8:8" x14ac:dyDescent="0.3">
      <c r="H310122" s="35"/>
    </row>
    <row r="310123" spans="8:8" x14ac:dyDescent="0.3">
      <c r="H310123" s="35"/>
    </row>
    <row r="310124" spans="8:8" x14ac:dyDescent="0.3">
      <c r="H310124" s="35"/>
    </row>
    <row r="310125" spans="8:8" x14ac:dyDescent="0.3">
      <c r="H310125" s="35"/>
    </row>
    <row r="310126" spans="8:8" x14ac:dyDescent="0.3">
      <c r="H310126" s="35"/>
    </row>
    <row r="310127" spans="8:8" x14ac:dyDescent="0.3">
      <c r="H310127" s="35"/>
    </row>
    <row r="310128" spans="8:8" x14ac:dyDescent="0.3">
      <c r="H310128" s="35"/>
    </row>
    <row r="310129" spans="8:8" x14ac:dyDescent="0.3">
      <c r="H310129" s="35"/>
    </row>
    <row r="310130" spans="8:8" x14ac:dyDescent="0.3">
      <c r="H310130" s="35"/>
    </row>
    <row r="310131" spans="8:8" x14ac:dyDescent="0.3">
      <c r="H310131" s="35"/>
    </row>
    <row r="310132" spans="8:8" x14ac:dyDescent="0.3">
      <c r="H310132" s="35"/>
    </row>
    <row r="310133" spans="8:8" x14ac:dyDescent="0.3">
      <c r="H310133" s="35"/>
    </row>
    <row r="310134" spans="8:8" x14ac:dyDescent="0.3">
      <c r="H310134" s="35"/>
    </row>
    <row r="310135" spans="8:8" x14ac:dyDescent="0.3">
      <c r="H310135" s="35"/>
    </row>
    <row r="310136" spans="8:8" x14ac:dyDescent="0.3">
      <c r="H310136" s="35"/>
    </row>
    <row r="310137" spans="8:8" x14ac:dyDescent="0.3">
      <c r="H310137" s="35"/>
    </row>
    <row r="310138" spans="8:8" x14ac:dyDescent="0.3">
      <c r="H310138" s="35"/>
    </row>
    <row r="310139" spans="8:8" x14ac:dyDescent="0.3">
      <c r="H310139" s="35"/>
    </row>
    <row r="310140" spans="8:8" x14ac:dyDescent="0.3">
      <c r="H310140" s="35"/>
    </row>
    <row r="310141" spans="8:8" x14ac:dyDescent="0.3">
      <c r="H310141" s="35"/>
    </row>
    <row r="310142" spans="8:8" x14ac:dyDescent="0.3">
      <c r="H310142" s="35"/>
    </row>
    <row r="310143" spans="8:8" x14ac:dyDescent="0.3">
      <c r="H310143" s="35"/>
    </row>
    <row r="310144" spans="8:8" x14ac:dyDescent="0.3">
      <c r="H310144" s="35"/>
    </row>
    <row r="310145" spans="8:8" x14ac:dyDescent="0.3">
      <c r="H310145" s="35"/>
    </row>
    <row r="310146" spans="8:8" x14ac:dyDescent="0.3">
      <c r="H310146" s="35"/>
    </row>
    <row r="310147" spans="8:8" x14ac:dyDescent="0.3">
      <c r="H310147" s="35"/>
    </row>
    <row r="310148" spans="8:8" x14ac:dyDescent="0.3">
      <c r="H310148" s="35"/>
    </row>
    <row r="310149" spans="8:8" x14ac:dyDescent="0.3">
      <c r="H310149" s="35"/>
    </row>
    <row r="310150" spans="8:8" x14ac:dyDescent="0.3">
      <c r="H310150" s="35"/>
    </row>
    <row r="310151" spans="8:8" x14ac:dyDescent="0.3">
      <c r="H310151" s="35"/>
    </row>
    <row r="310152" spans="8:8" x14ac:dyDescent="0.3">
      <c r="H310152" s="35"/>
    </row>
    <row r="310153" spans="8:8" x14ac:dyDescent="0.3">
      <c r="H310153" s="35"/>
    </row>
    <row r="310154" spans="8:8" x14ac:dyDescent="0.3">
      <c r="H310154" s="35"/>
    </row>
    <row r="310155" spans="8:8" x14ac:dyDescent="0.3">
      <c r="H310155" s="35"/>
    </row>
    <row r="310156" spans="8:8" x14ac:dyDescent="0.3">
      <c r="H310156" s="35"/>
    </row>
    <row r="310157" spans="8:8" x14ac:dyDescent="0.3">
      <c r="H310157" s="35"/>
    </row>
    <row r="310158" spans="8:8" x14ac:dyDescent="0.3">
      <c r="H310158" s="35"/>
    </row>
    <row r="310159" spans="8:8" x14ac:dyDescent="0.3">
      <c r="H310159" s="35"/>
    </row>
    <row r="310160" spans="8:8" x14ac:dyDescent="0.3">
      <c r="H310160" s="35"/>
    </row>
    <row r="310161" spans="8:8" x14ac:dyDescent="0.3">
      <c r="H310161" s="35"/>
    </row>
    <row r="310162" spans="8:8" x14ac:dyDescent="0.3">
      <c r="H310162" s="35"/>
    </row>
    <row r="310163" spans="8:8" x14ac:dyDescent="0.3">
      <c r="H310163" s="35"/>
    </row>
    <row r="310164" spans="8:8" x14ac:dyDescent="0.3">
      <c r="H310164" s="35"/>
    </row>
    <row r="310165" spans="8:8" x14ac:dyDescent="0.3">
      <c r="H310165" s="35"/>
    </row>
    <row r="310166" spans="8:8" x14ac:dyDescent="0.3">
      <c r="H310166" s="35"/>
    </row>
    <row r="310167" spans="8:8" x14ac:dyDescent="0.3">
      <c r="H310167" s="35"/>
    </row>
    <row r="310168" spans="8:8" x14ac:dyDescent="0.3">
      <c r="H310168" s="35"/>
    </row>
    <row r="310169" spans="8:8" x14ac:dyDescent="0.3">
      <c r="H310169" s="35"/>
    </row>
    <row r="310170" spans="8:8" x14ac:dyDescent="0.3">
      <c r="H310170" s="35"/>
    </row>
    <row r="310171" spans="8:8" x14ac:dyDescent="0.3">
      <c r="H310171" s="35"/>
    </row>
    <row r="310172" spans="8:8" x14ac:dyDescent="0.3">
      <c r="H310172" s="35"/>
    </row>
    <row r="310173" spans="8:8" x14ac:dyDescent="0.3">
      <c r="H310173" s="35"/>
    </row>
    <row r="310174" spans="8:8" x14ac:dyDescent="0.3">
      <c r="H310174" s="35"/>
    </row>
    <row r="310175" spans="8:8" x14ac:dyDescent="0.3">
      <c r="H310175" s="35"/>
    </row>
    <row r="310176" spans="8:8" x14ac:dyDescent="0.3">
      <c r="H310176" s="35"/>
    </row>
    <row r="310177" spans="8:8" x14ac:dyDescent="0.3">
      <c r="H310177" s="35"/>
    </row>
    <row r="310178" spans="8:8" x14ac:dyDescent="0.3">
      <c r="H310178" s="35"/>
    </row>
    <row r="310179" spans="8:8" x14ac:dyDescent="0.3">
      <c r="H310179" s="35"/>
    </row>
    <row r="310180" spans="8:8" x14ac:dyDescent="0.3">
      <c r="H310180" s="35"/>
    </row>
    <row r="310181" spans="8:8" x14ac:dyDescent="0.3">
      <c r="H310181" s="35"/>
    </row>
    <row r="310182" spans="8:8" x14ac:dyDescent="0.3">
      <c r="H310182" s="35"/>
    </row>
    <row r="310183" spans="8:8" x14ac:dyDescent="0.3">
      <c r="H310183" s="35"/>
    </row>
    <row r="310184" spans="8:8" x14ac:dyDescent="0.3">
      <c r="H310184" s="35"/>
    </row>
    <row r="310185" spans="8:8" x14ac:dyDescent="0.3">
      <c r="H310185" s="35"/>
    </row>
    <row r="310186" spans="8:8" x14ac:dyDescent="0.3">
      <c r="H310186" s="35"/>
    </row>
    <row r="310187" spans="8:8" x14ac:dyDescent="0.3">
      <c r="H310187" s="35"/>
    </row>
    <row r="310188" spans="8:8" x14ac:dyDescent="0.3">
      <c r="H310188" s="35"/>
    </row>
    <row r="310189" spans="8:8" x14ac:dyDescent="0.3">
      <c r="H310189" s="35"/>
    </row>
    <row r="310190" spans="8:8" x14ac:dyDescent="0.3">
      <c r="H310190" s="35"/>
    </row>
    <row r="310191" spans="8:8" x14ac:dyDescent="0.3">
      <c r="H310191" s="35"/>
    </row>
    <row r="310192" spans="8:8" x14ac:dyDescent="0.3">
      <c r="H310192" s="35"/>
    </row>
    <row r="310193" spans="8:8" x14ac:dyDescent="0.3">
      <c r="H310193" s="35"/>
    </row>
    <row r="310194" spans="8:8" x14ac:dyDescent="0.3">
      <c r="H310194" s="35"/>
    </row>
    <row r="310195" spans="8:8" x14ac:dyDescent="0.3">
      <c r="H310195" s="35"/>
    </row>
    <row r="310196" spans="8:8" x14ac:dyDescent="0.3">
      <c r="H310196" s="35"/>
    </row>
    <row r="310197" spans="8:8" x14ac:dyDescent="0.3">
      <c r="H310197" s="35"/>
    </row>
    <row r="310198" spans="8:8" x14ac:dyDescent="0.3">
      <c r="H310198" s="35"/>
    </row>
    <row r="310199" spans="8:8" x14ac:dyDescent="0.3">
      <c r="H310199" s="35"/>
    </row>
    <row r="310200" spans="8:8" x14ac:dyDescent="0.3">
      <c r="H310200" s="35"/>
    </row>
    <row r="310201" spans="8:8" x14ac:dyDescent="0.3">
      <c r="H310201" s="35"/>
    </row>
    <row r="310202" spans="8:8" x14ac:dyDescent="0.3">
      <c r="H310202" s="35"/>
    </row>
    <row r="310203" spans="8:8" x14ac:dyDescent="0.3">
      <c r="H310203" s="35"/>
    </row>
    <row r="310204" spans="8:8" x14ac:dyDescent="0.3">
      <c r="H310204" s="35"/>
    </row>
    <row r="310205" spans="8:8" x14ac:dyDescent="0.3">
      <c r="H310205" s="35"/>
    </row>
    <row r="310206" spans="8:8" x14ac:dyDescent="0.3">
      <c r="H310206" s="35"/>
    </row>
    <row r="310207" spans="8:8" x14ac:dyDescent="0.3">
      <c r="H310207" s="35"/>
    </row>
    <row r="310208" spans="8:8" x14ac:dyDescent="0.3">
      <c r="H310208" s="35"/>
    </row>
    <row r="310209" spans="8:8" x14ac:dyDescent="0.3">
      <c r="H310209" s="35"/>
    </row>
    <row r="310210" spans="8:8" x14ac:dyDescent="0.3">
      <c r="H310210" s="35"/>
    </row>
    <row r="310211" spans="8:8" x14ac:dyDescent="0.3">
      <c r="H310211" s="35"/>
    </row>
    <row r="310212" spans="8:8" x14ac:dyDescent="0.3">
      <c r="H310212" s="35"/>
    </row>
    <row r="310213" spans="8:8" x14ac:dyDescent="0.3">
      <c r="H310213" s="35"/>
    </row>
    <row r="310214" spans="8:8" x14ac:dyDescent="0.3">
      <c r="H310214" s="35"/>
    </row>
    <row r="310215" spans="8:8" x14ac:dyDescent="0.3">
      <c r="H310215" s="35"/>
    </row>
    <row r="310216" spans="8:8" x14ac:dyDescent="0.3">
      <c r="H310216" s="35"/>
    </row>
    <row r="310217" spans="8:8" x14ac:dyDescent="0.3">
      <c r="H310217" s="35"/>
    </row>
    <row r="310218" spans="8:8" x14ac:dyDescent="0.3">
      <c r="H310218" s="35"/>
    </row>
    <row r="310219" spans="8:8" x14ac:dyDescent="0.3">
      <c r="H310219" s="35"/>
    </row>
    <row r="310220" spans="8:8" x14ac:dyDescent="0.3">
      <c r="H310220" s="35"/>
    </row>
    <row r="310221" spans="8:8" x14ac:dyDescent="0.3">
      <c r="H310221" s="35"/>
    </row>
    <row r="310222" spans="8:8" x14ac:dyDescent="0.3">
      <c r="H310222" s="35"/>
    </row>
    <row r="310223" spans="8:8" x14ac:dyDescent="0.3">
      <c r="H310223" s="35"/>
    </row>
    <row r="310224" spans="8:8" x14ac:dyDescent="0.3">
      <c r="H310224" s="35"/>
    </row>
    <row r="310225" spans="8:8" x14ac:dyDescent="0.3">
      <c r="H310225" s="35"/>
    </row>
    <row r="310226" spans="8:8" x14ac:dyDescent="0.3">
      <c r="H310226" s="35"/>
    </row>
    <row r="310227" spans="8:8" x14ac:dyDescent="0.3">
      <c r="H310227" s="35"/>
    </row>
    <row r="310228" spans="8:8" x14ac:dyDescent="0.3">
      <c r="H310228" s="35"/>
    </row>
    <row r="310229" spans="8:8" x14ac:dyDescent="0.3">
      <c r="H310229" s="35"/>
    </row>
    <row r="310230" spans="8:8" x14ac:dyDescent="0.3">
      <c r="H310230" s="35"/>
    </row>
    <row r="310231" spans="8:8" x14ac:dyDescent="0.3">
      <c r="H310231" s="35"/>
    </row>
    <row r="310232" spans="8:8" x14ac:dyDescent="0.3">
      <c r="H310232" s="35"/>
    </row>
    <row r="310233" spans="8:8" x14ac:dyDescent="0.3">
      <c r="H310233" s="35"/>
    </row>
    <row r="310234" spans="8:8" x14ac:dyDescent="0.3">
      <c r="H310234" s="35"/>
    </row>
    <row r="310235" spans="8:8" x14ac:dyDescent="0.3">
      <c r="H310235" s="35"/>
    </row>
    <row r="310236" spans="8:8" x14ac:dyDescent="0.3">
      <c r="H310236" s="35"/>
    </row>
    <row r="310237" spans="8:8" x14ac:dyDescent="0.3">
      <c r="H310237" s="35"/>
    </row>
    <row r="310238" spans="8:8" x14ac:dyDescent="0.3">
      <c r="H310238" s="35"/>
    </row>
    <row r="310239" spans="8:8" x14ac:dyDescent="0.3">
      <c r="H310239" s="35"/>
    </row>
    <row r="310240" spans="8:8" x14ac:dyDescent="0.3">
      <c r="H310240" s="35"/>
    </row>
    <row r="310241" spans="8:8" x14ac:dyDescent="0.3">
      <c r="H310241" s="35"/>
    </row>
    <row r="310242" spans="8:8" x14ac:dyDescent="0.3">
      <c r="H310242" s="35"/>
    </row>
    <row r="310243" spans="8:8" x14ac:dyDescent="0.3">
      <c r="H310243" s="35"/>
    </row>
    <row r="310244" spans="8:8" x14ac:dyDescent="0.3">
      <c r="H310244" s="35"/>
    </row>
    <row r="310245" spans="8:8" x14ac:dyDescent="0.3">
      <c r="H310245" s="35"/>
    </row>
    <row r="310246" spans="8:8" x14ac:dyDescent="0.3">
      <c r="H310246" s="35"/>
    </row>
    <row r="310247" spans="8:8" x14ac:dyDescent="0.3">
      <c r="H310247" s="35"/>
    </row>
    <row r="310248" spans="8:8" x14ac:dyDescent="0.3">
      <c r="H310248" s="35"/>
    </row>
    <row r="310249" spans="8:8" x14ac:dyDescent="0.3">
      <c r="H310249" s="35"/>
    </row>
    <row r="310250" spans="8:8" x14ac:dyDescent="0.3">
      <c r="H310250" s="35"/>
    </row>
    <row r="310251" spans="8:8" x14ac:dyDescent="0.3">
      <c r="H310251" s="35"/>
    </row>
    <row r="310252" spans="8:8" x14ac:dyDescent="0.3">
      <c r="H310252" s="35"/>
    </row>
    <row r="310253" spans="8:8" x14ac:dyDescent="0.3">
      <c r="H310253" s="35"/>
    </row>
    <row r="310254" spans="8:8" x14ac:dyDescent="0.3">
      <c r="H310254" s="35"/>
    </row>
    <row r="310255" spans="8:8" x14ac:dyDescent="0.3">
      <c r="H310255" s="35"/>
    </row>
    <row r="310256" spans="8:8" x14ac:dyDescent="0.3">
      <c r="H310256" s="35"/>
    </row>
    <row r="310257" spans="8:8" x14ac:dyDescent="0.3">
      <c r="H310257" s="35"/>
    </row>
    <row r="310258" spans="8:8" x14ac:dyDescent="0.3">
      <c r="H310258" s="35"/>
    </row>
    <row r="310259" spans="8:8" x14ac:dyDescent="0.3">
      <c r="H310259" s="35"/>
    </row>
    <row r="310260" spans="8:8" x14ac:dyDescent="0.3">
      <c r="H310260" s="35"/>
    </row>
    <row r="310261" spans="8:8" x14ac:dyDescent="0.3">
      <c r="H310261" s="35"/>
    </row>
    <row r="310262" spans="8:8" x14ac:dyDescent="0.3">
      <c r="H310262" s="35"/>
    </row>
    <row r="310263" spans="8:8" x14ac:dyDescent="0.3">
      <c r="H310263" s="35"/>
    </row>
    <row r="310264" spans="8:8" x14ac:dyDescent="0.3">
      <c r="H310264" s="35"/>
    </row>
    <row r="310265" spans="8:8" x14ac:dyDescent="0.3">
      <c r="H310265" s="35"/>
    </row>
    <row r="310266" spans="8:8" x14ac:dyDescent="0.3">
      <c r="H310266" s="35"/>
    </row>
    <row r="310267" spans="8:8" x14ac:dyDescent="0.3">
      <c r="H310267" s="35"/>
    </row>
    <row r="310268" spans="8:8" x14ac:dyDescent="0.3">
      <c r="H310268" s="35"/>
    </row>
    <row r="310269" spans="8:8" x14ac:dyDescent="0.3">
      <c r="H310269" s="35"/>
    </row>
    <row r="310270" spans="8:8" x14ac:dyDescent="0.3">
      <c r="H310270" s="35"/>
    </row>
    <row r="310271" spans="8:8" x14ac:dyDescent="0.3">
      <c r="H310271" s="35"/>
    </row>
    <row r="310272" spans="8:8" x14ac:dyDescent="0.3">
      <c r="H310272" s="35"/>
    </row>
    <row r="310273" spans="8:8" x14ac:dyDescent="0.3">
      <c r="H310273" s="35"/>
    </row>
    <row r="310274" spans="8:8" x14ac:dyDescent="0.3">
      <c r="H310274" s="35"/>
    </row>
    <row r="310275" spans="8:8" x14ac:dyDescent="0.3">
      <c r="H310275" s="35"/>
    </row>
    <row r="310276" spans="8:8" x14ac:dyDescent="0.3">
      <c r="H310276" s="35"/>
    </row>
    <row r="310277" spans="8:8" x14ac:dyDescent="0.3">
      <c r="H310277" s="35"/>
    </row>
    <row r="310278" spans="8:8" x14ac:dyDescent="0.3">
      <c r="H310278" s="35"/>
    </row>
    <row r="310279" spans="8:8" x14ac:dyDescent="0.3">
      <c r="H310279" s="35"/>
    </row>
    <row r="310280" spans="8:8" x14ac:dyDescent="0.3">
      <c r="H310280" s="35"/>
    </row>
    <row r="310281" spans="8:8" x14ac:dyDescent="0.3">
      <c r="H310281" s="35"/>
    </row>
    <row r="310282" spans="8:8" x14ac:dyDescent="0.3">
      <c r="H310282" s="35"/>
    </row>
    <row r="310283" spans="8:8" x14ac:dyDescent="0.3">
      <c r="H310283" s="35"/>
    </row>
    <row r="310284" spans="8:8" x14ac:dyDescent="0.3">
      <c r="H310284" s="35"/>
    </row>
    <row r="310285" spans="8:8" x14ac:dyDescent="0.3">
      <c r="H310285" s="35"/>
    </row>
    <row r="310286" spans="8:8" x14ac:dyDescent="0.3">
      <c r="H310286" s="35"/>
    </row>
    <row r="310287" spans="8:8" x14ac:dyDescent="0.3">
      <c r="H310287" s="35"/>
    </row>
    <row r="310288" spans="8:8" x14ac:dyDescent="0.3">
      <c r="H310288" s="35"/>
    </row>
    <row r="310289" spans="8:8" x14ac:dyDescent="0.3">
      <c r="H310289" s="35"/>
    </row>
    <row r="310290" spans="8:8" x14ac:dyDescent="0.3">
      <c r="H310290" s="35"/>
    </row>
    <row r="310291" spans="8:8" x14ac:dyDescent="0.3">
      <c r="H310291" s="35"/>
    </row>
    <row r="310292" spans="8:8" x14ac:dyDescent="0.3">
      <c r="H310292" s="35"/>
    </row>
    <row r="310293" spans="8:8" x14ac:dyDescent="0.3">
      <c r="H310293" s="35"/>
    </row>
    <row r="310294" spans="8:8" x14ac:dyDescent="0.3">
      <c r="H310294" s="35"/>
    </row>
    <row r="310295" spans="8:8" x14ac:dyDescent="0.3">
      <c r="H310295" s="35"/>
    </row>
    <row r="310296" spans="8:8" x14ac:dyDescent="0.3">
      <c r="H310296" s="35"/>
    </row>
    <row r="310297" spans="8:8" x14ac:dyDescent="0.3">
      <c r="H310297" s="35"/>
    </row>
    <row r="310298" spans="8:8" x14ac:dyDescent="0.3">
      <c r="H310298" s="35"/>
    </row>
    <row r="310299" spans="8:8" x14ac:dyDescent="0.3">
      <c r="H310299" s="35"/>
    </row>
    <row r="310300" spans="8:8" x14ac:dyDescent="0.3">
      <c r="H310300" s="35"/>
    </row>
    <row r="310301" spans="8:8" x14ac:dyDescent="0.3">
      <c r="H310301" s="35"/>
    </row>
    <row r="310302" spans="8:8" x14ac:dyDescent="0.3">
      <c r="H310302" s="35"/>
    </row>
    <row r="310303" spans="8:8" x14ac:dyDescent="0.3">
      <c r="H310303" s="35"/>
    </row>
    <row r="310304" spans="8:8" x14ac:dyDescent="0.3">
      <c r="H310304" s="35"/>
    </row>
    <row r="310305" spans="8:8" x14ac:dyDescent="0.3">
      <c r="H310305" s="35"/>
    </row>
    <row r="310306" spans="8:8" x14ac:dyDescent="0.3">
      <c r="H310306" s="35"/>
    </row>
    <row r="310307" spans="8:8" x14ac:dyDescent="0.3">
      <c r="H310307" s="35"/>
    </row>
    <row r="310308" spans="8:8" x14ac:dyDescent="0.3">
      <c r="H310308" s="35"/>
    </row>
    <row r="310309" spans="8:8" x14ac:dyDescent="0.3">
      <c r="H310309" s="35"/>
    </row>
    <row r="310310" spans="8:8" x14ac:dyDescent="0.3">
      <c r="H310310" s="35"/>
    </row>
    <row r="310311" spans="8:8" x14ac:dyDescent="0.3">
      <c r="H310311" s="35"/>
    </row>
    <row r="310312" spans="8:8" x14ac:dyDescent="0.3">
      <c r="H310312" s="35"/>
    </row>
    <row r="310313" spans="8:8" x14ac:dyDescent="0.3">
      <c r="H310313" s="35"/>
    </row>
    <row r="310314" spans="8:8" x14ac:dyDescent="0.3">
      <c r="H310314" s="35"/>
    </row>
    <row r="310315" spans="8:8" x14ac:dyDescent="0.3">
      <c r="H310315" s="35"/>
    </row>
    <row r="310316" spans="8:8" x14ac:dyDescent="0.3">
      <c r="H310316" s="35"/>
    </row>
    <row r="310317" spans="8:8" x14ac:dyDescent="0.3">
      <c r="H310317" s="35"/>
    </row>
    <row r="310318" spans="8:8" x14ac:dyDescent="0.3">
      <c r="H310318" s="35"/>
    </row>
    <row r="310319" spans="8:8" x14ac:dyDescent="0.3">
      <c r="H310319" s="35"/>
    </row>
    <row r="310320" spans="8:8" x14ac:dyDescent="0.3">
      <c r="H310320" s="35"/>
    </row>
    <row r="310321" spans="8:8" x14ac:dyDescent="0.3">
      <c r="H310321" s="35"/>
    </row>
    <row r="310322" spans="8:8" x14ac:dyDescent="0.3">
      <c r="H310322" s="35"/>
    </row>
    <row r="310323" spans="8:8" x14ac:dyDescent="0.3">
      <c r="H310323" s="35"/>
    </row>
    <row r="310324" spans="8:8" x14ac:dyDescent="0.3">
      <c r="H310324" s="35"/>
    </row>
    <row r="310325" spans="8:8" x14ac:dyDescent="0.3">
      <c r="H310325" s="35"/>
    </row>
    <row r="310326" spans="8:8" x14ac:dyDescent="0.3">
      <c r="H310326" s="35"/>
    </row>
    <row r="310327" spans="8:8" x14ac:dyDescent="0.3">
      <c r="H310327" s="35"/>
    </row>
    <row r="310328" spans="8:8" x14ac:dyDescent="0.3">
      <c r="H310328" s="35"/>
    </row>
    <row r="310329" spans="8:8" x14ac:dyDescent="0.3">
      <c r="H310329" s="35"/>
    </row>
    <row r="310330" spans="8:8" x14ac:dyDescent="0.3">
      <c r="H310330" s="35"/>
    </row>
    <row r="310331" spans="8:8" x14ac:dyDescent="0.3">
      <c r="H310331" s="35"/>
    </row>
    <row r="310332" spans="8:8" x14ac:dyDescent="0.3">
      <c r="H310332" s="35"/>
    </row>
    <row r="310333" spans="8:8" x14ac:dyDescent="0.3">
      <c r="H310333" s="35"/>
    </row>
    <row r="310334" spans="8:8" x14ac:dyDescent="0.3">
      <c r="H310334" s="35"/>
    </row>
    <row r="310335" spans="8:8" x14ac:dyDescent="0.3">
      <c r="H310335" s="35"/>
    </row>
    <row r="310336" spans="8:8" x14ac:dyDescent="0.3">
      <c r="H310336" s="35"/>
    </row>
    <row r="310337" spans="8:8" x14ac:dyDescent="0.3">
      <c r="H310337" s="35"/>
    </row>
    <row r="310338" spans="8:8" x14ac:dyDescent="0.3">
      <c r="H310338" s="35"/>
    </row>
    <row r="310339" spans="8:8" x14ac:dyDescent="0.3">
      <c r="H310339" s="35"/>
    </row>
    <row r="310340" spans="8:8" x14ac:dyDescent="0.3">
      <c r="H310340" s="35"/>
    </row>
    <row r="310341" spans="8:8" x14ac:dyDescent="0.3">
      <c r="H310341" s="35"/>
    </row>
    <row r="310342" spans="8:8" x14ac:dyDescent="0.3">
      <c r="H310342" s="35"/>
    </row>
    <row r="310343" spans="8:8" x14ac:dyDescent="0.3">
      <c r="H310343" s="35"/>
    </row>
    <row r="310344" spans="8:8" x14ac:dyDescent="0.3">
      <c r="H310344" s="35"/>
    </row>
    <row r="310345" spans="8:8" x14ac:dyDescent="0.3">
      <c r="H310345" s="35"/>
    </row>
    <row r="310346" spans="8:8" x14ac:dyDescent="0.3">
      <c r="H310346" s="35"/>
    </row>
    <row r="310347" spans="8:8" x14ac:dyDescent="0.3">
      <c r="H310347" s="35"/>
    </row>
    <row r="310348" spans="8:8" x14ac:dyDescent="0.3">
      <c r="H310348" s="35"/>
    </row>
    <row r="310349" spans="8:8" x14ac:dyDescent="0.3">
      <c r="H310349" s="35"/>
    </row>
    <row r="310350" spans="8:8" x14ac:dyDescent="0.3">
      <c r="H310350" s="35"/>
    </row>
    <row r="310351" spans="8:8" x14ac:dyDescent="0.3">
      <c r="H310351" s="35"/>
    </row>
    <row r="310352" spans="8:8" x14ac:dyDescent="0.3">
      <c r="H310352" s="35"/>
    </row>
    <row r="310353" spans="8:8" x14ac:dyDescent="0.3">
      <c r="H310353" s="35"/>
    </row>
    <row r="310354" spans="8:8" x14ac:dyDescent="0.3">
      <c r="H310354" s="35"/>
    </row>
    <row r="310355" spans="8:8" x14ac:dyDescent="0.3">
      <c r="H310355" s="35"/>
    </row>
    <row r="310356" spans="8:8" x14ac:dyDescent="0.3">
      <c r="H310356" s="35"/>
    </row>
    <row r="310357" spans="8:8" x14ac:dyDescent="0.3">
      <c r="H310357" s="35"/>
    </row>
    <row r="310358" spans="8:8" x14ac:dyDescent="0.3">
      <c r="H310358" s="35"/>
    </row>
    <row r="310359" spans="8:8" x14ac:dyDescent="0.3">
      <c r="H310359" s="35"/>
    </row>
    <row r="310360" spans="8:8" x14ac:dyDescent="0.3">
      <c r="H310360" s="35"/>
    </row>
    <row r="310361" spans="8:8" x14ac:dyDescent="0.3">
      <c r="H310361" s="35"/>
    </row>
    <row r="310362" spans="8:8" x14ac:dyDescent="0.3">
      <c r="H310362" s="35"/>
    </row>
    <row r="310363" spans="8:8" x14ac:dyDescent="0.3">
      <c r="H310363" s="35"/>
    </row>
    <row r="310364" spans="8:8" x14ac:dyDescent="0.3">
      <c r="H310364" s="35"/>
    </row>
    <row r="310365" spans="8:8" x14ac:dyDescent="0.3">
      <c r="H310365" s="35"/>
    </row>
    <row r="310366" spans="8:8" x14ac:dyDescent="0.3">
      <c r="H310366" s="35"/>
    </row>
    <row r="310367" spans="8:8" x14ac:dyDescent="0.3">
      <c r="H310367" s="35"/>
    </row>
    <row r="310368" spans="8:8" x14ac:dyDescent="0.3">
      <c r="H310368" s="35"/>
    </row>
    <row r="310369" spans="8:8" x14ac:dyDescent="0.3">
      <c r="H310369" s="35"/>
    </row>
    <row r="310370" spans="8:8" x14ac:dyDescent="0.3">
      <c r="H310370" s="35"/>
    </row>
    <row r="310371" spans="8:8" x14ac:dyDescent="0.3">
      <c r="H310371" s="35"/>
    </row>
    <row r="310372" spans="8:8" x14ac:dyDescent="0.3">
      <c r="H310372" s="35"/>
    </row>
    <row r="310373" spans="8:8" x14ac:dyDescent="0.3">
      <c r="H310373" s="35"/>
    </row>
    <row r="310374" spans="8:8" x14ac:dyDescent="0.3">
      <c r="H310374" s="35"/>
    </row>
    <row r="310375" spans="8:8" x14ac:dyDescent="0.3">
      <c r="H310375" s="35"/>
    </row>
    <row r="310376" spans="8:8" x14ac:dyDescent="0.3">
      <c r="H310376" s="35"/>
    </row>
    <row r="310377" spans="8:8" x14ac:dyDescent="0.3">
      <c r="H310377" s="35"/>
    </row>
    <row r="310378" spans="8:8" x14ac:dyDescent="0.3">
      <c r="H310378" s="35"/>
    </row>
    <row r="310379" spans="8:8" x14ac:dyDescent="0.3">
      <c r="H310379" s="35"/>
    </row>
    <row r="310380" spans="8:8" x14ac:dyDescent="0.3">
      <c r="H310380" s="35"/>
    </row>
    <row r="310381" spans="8:8" x14ac:dyDescent="0.3">
      <c r="H310381" s="35"/>
    </row>
    <row r="310382" spans="8:8" x14ac:dyDescent="0.3">
      <c r="H310382" s="35"/>
    </row>
    <row r="310383" spans="8:8" x14ac:dyDescent="0.3">
      <c r="H310383" s="35"/>
    </row>
    <row r="310384" spans="8:8" x14ac:dyDescent="0.3">
      <c r="H310384" s="35"/>
    </row>
    <row r="310385" spans="8:8" x14ac:dyDescent="0.3">
      <c r="H310385" s="35"/>
    </row>
    <row r="310386" spans="8:8" x14ac:dyDescent="0.3">
      <c r="H310386" s="35"/>
    </row>
    <row r="310387" spans="8:8" x14ac:dyDescent="0.3">
      <c r="H310387" s="35"/>
    </row>
    <row r="310388" spans="8:8" x14ac:dyDescent="0.3">
      <c r="H310388" s="35"/>
    </row>
    <row r="310389" spans="8:8" x14ac:dyDescent="0.3">
      <c r="H310389" s="35"/>
    </row>
    <row r="310390" spans="8:8" x14ac:dyDescent="0.3">
      <c r="H310390" s="35"/>
    </row>
    <row r="310391" spans="8:8" x14ac:dyDescent="0.3">
      <c r="H310391" s="35"/>
    </row>
    <row r="310392" spans="8:8" x14ac:dyDescent="0.3">
      <c r="H310392" s="35"/>
    </row>
    <row r="310393" spans="8:8" x14ac:dyDescent="0.3">
      <c r="H310393" s="35"/>
    </row>
    <row r="310394" spans="8:8" x14ac:dyDescent="0.3">
      <c r="H310394" s="35"/>
    </row>
    <row r="310395" spans="8:8" x14ac:dyDescent="0.3">
      <c r="H310395" s="35"/>
    </row>
    <row r="310396" spans="8:8" x14ac:dyDescent="0.3">
      <c r="H310396" s="35"/>
    </row>
    <row r="310397" spans="8:8" x14ac:dyDescent="0.3">
      <c r="H310397" s="35"/>
    </row>
    <row r="310398" spans="8:8" x14ac:dyDescent="0.3">
      <c r="H310398" s="35"/>
    </row>
    <row r="310399" spans="8:8" x14ac:dyDescent="0.3">
      <c r="H310399" s="35"/>
    </row>
    <row r="310400" spans="8:8" x14ac:dyDescent="0.3">
      <c r="H310400" s="35"/>
    </row>
    <row r="310401" spans="8:8" x14ac:dyDescent="0.3">
      <c r="H310401" s="35"/>
    </row>
    <row r="310402" spans="8:8" x14ac:dyDescent="0.3">
      <c r="H310402" s="35"/>
    </row>
    <row r="310403" spans="8:8" x14ac:dyDescent="0.3">
      <c r="H310403" s="35"/>
    </row>
    <row r="310404" spans="8:8" x14ac:dyDescent="0.3">
      <c r="H310404" s="35"/>
    </row>
    <row r="310405" spans="8:8" x14ac:dyDescent="0.3">
      <c r="H310405" s="35"/>
    </row>
    <row r="310406" spans="8:8" x14ac:dyDescent="0.3">
      <c r="H310406" s="35"/>
    </row>
    <row r="310407" spans="8:8" x14ac:dyDescent="0.3">
      <c r="H310407" s="35"/>
    </row>
    <row r="310408" spans="8:8" x14ac:dyDescent="0.3">
      <c r="H310408" s="35"/>
    </row>
    <row r="310409" spans="8:8" x14ac:dyDescent="0.3">
      <c r="H310409" s="35"/>
    </row>
    <row r="310410" spans="8:8" x14ac:dyDescent="0.3">
      <c r="H310410" s="35"/>
    </row>
    <row r="310411" spans="8:8" x14ac:dyDescent="0.3">
      <c r="H310411" s="35"/>
    </row>
    <row r="310412" spans="8:8" x14ac:dyDescent="0.3">
      <c r="H310412" s="35"/>
    </row>
    <row r="310413" spans="8:8" x14ac:dyDescent="0.3">
      <c r="H310413" s="35"/>
    </row>
    <row r="310414" spans="8:8" x14ac:dyDescent="0.3">
      <c r="H310414" s="35"/>
    </row>
    <row r="310415" spans="8:8" x14ac:dyDescent="0.3">
      <c r="H310415" s="35"/>
    </row>
    <row r="310416" spans="8:8" x14ac:dyDescent="0.3">
      <c r="H310416" s="35"/>
    </row>
    <row r="310417" spans="8:8" x14ac:dyDescent="0.3">
      <c r="H310417" s="35"/>
    </row>
    <row r="310418" spans="8:8" x14ac:dyDescent="0.3">
      <c r="H310418" s="35"/>
    </row>
    <row r="310419" spans="8:8" x14ac:dyDescent="0.3">
      <c r="H310419" s="35"/>
    </row>
    <row r="310420" spans="8:8" x14ac:dyDescent="0.3">
      <c r="H310420" s="35"/>
    </row>
    <row r="310421" spans="8:8" x14ac:dyDescent="0.3">
      <c r="H310421" s="35"/>
    </row>
    <row r="310422" spans="8:8" x14ac:dyDescent="0.3">
      <c r="H310422" s="35"/>
    </row>
    <row r="310423" spans="8:8" x14ac:dyDescent="0.3">
      <c r="H310423" s="35"/>
    </row>
    <row r="310424" spans="8:8" x14ac:dyDescent="0.3">
      <c r="H310424" s="35"/>
    </row>
    <row r="310425" spans="8:8" x14ac:dyDescent="0.3">
      <c r="H310425" s="35"/>
    </row>
    <row r="310426" spans="8:8" x14ac:dyDescent="0.3">
      <c r="H310426" s="35"/>
    </row>
    <row r="310427" spans="8:8" x14ac:dyDescent="0.3">
      <c r="H310427" s="35"/>
    </row>
    <row r="310428" spans="8:8" x14ac:dyDescent="0.3">
      <c r="H310428" s="35"/>
    </row>
    <row r="310429" spans="8:8" x14ac:dyDescent="0.3">
      <c r="H310429" s="35"/>
    </row>
    <row r="310430" spans="8:8" x14ac:dyDescent="0.3">
      <c r="H310430" s="35"/>
    </row>
    <row r="310431" spans="8:8" x14ac:dyDescent="0.3">
      <c r="H310431" s="35"/>
    </row>
    <row r="310432" spans="8:8" x14ac:dyDescent="0.3">
      <c r="H310432" s="35"/>
    </row>
    <row r="310433" spans="8:8" x14ac:dyDescent="0.3">
      <c r="H310433" s="35"/>
    </row>
    <row r="310434" spans="8:8" x14ac:dyDescent="0.3">
      <c r="H310434" s="35"/>
    </row>
    <row r="310435" spans="8:8" x14ac:dyDescent="0.3">
      <c r="H310435" s="35"/>
    </row>
    <row r="310436" spans="8:8" x14ac:dyDescent="0.3">
      <c r="H310436" s="35"/>
    </row>
    <row r="310437" spans="8:8" x14ac:dyDescent="0.3">
      <c r="H310437" s="35"/>
    </row>
    <row r="310438" spans="8:8" x14ac:dyDescent="0.3">
      <c r="H310438" s="35"/>
    </row>
    <row r="310439" spans="8:8" x14ac:dyDescent="0.3">
      <c r="H310439" s="35"/>
    </row>
    <row r="310440" spans="8:8" x14ac:dyDescent="0.3">
      <c r="H310440" s="35"/>
    </row>
    <row r="310441" spans="8:8" x14ac:dyDescent="0.3">
      <c r="H310441" s="35"/>
    </row>
    <row r="310442" spans="8:8" x14ac:dyDescent="0.3">
      <c r="H310442" s="35"/>
    </row>
    <row r="310443" spans="8:8" x14ac:dyDescent="0.3">
      <c r="H310443" s="35"/>
    </row>
    <row r="310444" spans="8:8" x14ac:dyDescent="0.3">
      <c r="H310444" s="35"/>
    </row>
    <row r="310445" spans="8:8" x14ac:dyDescent="0.3">
      <c r="H310445" s="35"/>
    </row>
    <row r="310446" spans="8:8" x14ac:dyDescent="0.3">
      <c r="H310446" s="35"/>
    </row>
    <row r="310447" spans="8:8" x14ac:dyDescent="0.3">
      <c r="H310447" s="35"/>
    </row>
    <row r="310448" spans="8:8" x14ac:dyDescent="0.3">
      <c r="H310448" s="35"/>
    </row>
    <row r="310449" spans="8:8" x14ac:dyDescent="0.3">
      <c r="H310449" s="35"/>
    </row>
    <row r="310450" spans="8:8" x14ac:dyDescent="0.3">
      <c r="H310450" s="35"/>
    </row>
    <row r="310451" spans="8:8" x14ac:dyDescent="0.3">
      <c r="H310451" s="35"/>
    </row>
    <row r="310452" spans="8:8" x14ac:dyDescent="0.3">
      <c r="H310452" s="35"/>
    </row>
    <row r="310453" spans="8:8" x14ac:dyDescent="0.3">
      <c r="H310453" s="35"/>
    </row>
    <row r="310454" spans="8:8" x14ac:dyDescent="0.3">
      <c r="H310454" s="35"/>
    </row>
    <row r="310455" spans="8:8" x14ac:dyDescent="0.3">
      <c r="H310455" s="35"/>
    </row>
    <row r="310456" spans="8:8" x14ac:dyDescent="0.3">
      <c r="H310456" s="35"/>
    </row>
    <row r="310457" spans="8:8" x14ac:dyDescent="0.3">
      <c r="H310457" s="35"/>
    </row>
    <row r="310458" spans="8:8" x14ac:dyDescent="0.3">
      <c r="H310458" s="35"/>
    </row>
    <row r="310459" spans="8:8" x14ac:dyDescent="0.3">
      <c r="H310459" s="35"/>
    </row>
    <row r="310460" spans="8:8" x14ac:dyDescent="0.3">
      <c r="H310460" s="35"/>
    </row>
    <row r="310461" spans="8:8" x14ac:dyDescent="0.3">
      <c r="H310461" s="35"/>
    </row>
    <row r="310462" spans="8:8" x14ac:dyDescent="0.3">
      <c r="H310462" s="35"/>
    </row>
    <row r="310463" spans="8:8" x14ac:dyDescent="0.3">
      <c r="H310463" s="35"/>
    </row>
    <row r="310464" spans="8:8" x14ac:dyDescent="0.3">
      <c r="H310464" s="35"/>
    </row>
    <row r="310465" spans="8:8" x14ac:dyDescent="0.3">
      <c r="H310465" s="35"/>
    </row>
    <row r="310466" spans="8:8" x14ac:dyDescent="0.3">
      <c r="H310466" s="35"/>
    </row>
    <row r="310467" spans="8:8" x14ac:dyDescent="0.3">
      <c r="H310467" s="35"/>
    </row>
    <row r="310468" spans="8:8" x14ac:dyDescent="0.3">
      <c r="H310468" s="35"/>
    </row>
    <row r="310469" spans="8:8" x14ac:dyDescent="0.3">
      <c r="H310469" s="35"/>
    </row>
    <row r="310470" spans="8:8" x14ac:dyDescent="0.3">
      <c r="H310470" s="35"/>
    </row>
    <row r="310471" spans="8:8" x14ac:dyDescent="0.3">
      <c r="H310471" s="35"/>
    </row>
    <row r="310472" spans="8:8" x14ac:dyDescent="0.3">
      <c r="H310472" s="35"/>
    </row>
    <row r="310473" spans="8:8" x14ac:dyDescent="0.3">
      <c r="H310473" s="35"/>
    </row>
    <row r="310474" spans="8:8" x14ac:dyDescent="0.3">
      <c r="H310474" s="35"/>
    </row>
    <row r="310475" spans="8:8" x14ac:dyDescent="0.3">
      <c r="H310475" s="35"/>
    </row>
    <row r="310476" spans="8:8" x14ac:dyDescent="0.3">
      <c r="H310476" s="35"/>
    </row>
    <row r="310477" spans="8:8" x14ac:dyDescent="0.3">
      <c r="H310477" s="35"/>
    </row>
    <row r="310478" spans="8:8" x14ac:dyDescent="0.3">
      <c r="H310478" s="35"/>
    </row>
    <row r="310479" spans="8:8" x14ac:dyDescent="0.3">
      <c r="H310479" s="35"/>
    </row>
    <row r="310480" spans="8:8" x14ac:dyDescent="0.3">
      <c r="H310480" s="35"/>
    </row>
    <row r="310481" spans="8:8" x14ac:dyDescent="0.3">
      <c r="H310481" s="35"/>
    </row>
    <row r="310482" spans="8:8" x14ac:dyDescent="0.3">
      <c r="H310482" s="35"/>
    </row>
    <row r="310483" spans="8:8" x14ac:dyDescent="0.3">
      <c r="H310483" s="35"/>
    </row>
    <row r="310484" spans="8:8" x14ac:dyDescent="0.3">
      <c r="H310484" s="35"/>
    </row>
    <row r="310485" spans="8:8" x14ac:dyDescent="0.3">
      <c r="H310485" s="35"/>
    </row>
    <row r="310486" spans="8:8" x14ac:dyDescent="0.3">
      <c r="H310486" s="35"/>
    </row>
    <row r="310487" spans="8:8" x14ac:dyDescent="0.3">
      <c r="H310487" s="35"/>
    </row>
    <row r="310488" spans="8:8" x14ac:dyDescent="0.3">
      <c r="H310488" s="35"/>
    </row>
    <row r="310489" spans="8:8" x14ac:dyDescent="0.3">
      <c r="H310489" s="35"/>
    </row>
    <row r="310490" spans="8:8" x14ac:dyDescent="0.3">
      <c r="H310490" s="35"/>
    </row>
    <row r="310491" spans="8:8" x14ac:dyDescent="0.3">
      <c r="H310491" s="35"/>
    </row>
    <row r="310492" spans="8:8" x14ac:dyDescent="0.3">
      <c r="H310492" s="35"/>
    </row>
    <row r="310493" spans="8:8" x14ac:dyDescent="0.3">
      <c r="H310493" s="35"/>
    </row>
    <row r="310494" spans="8:8" x14ac:dyDescent="0.3">
      <c r="H310494" s="35"/>
    </row>
    <row r="310495" spans="8:8" x14ac:dyDescent="0.3">
      <c r="H310495" s="35"/>
    </row>
    <row r="310496" spans="8:8" x14ac:dyDescent="0.3">
      <c r="H310496" s="35"/>
    </row>
    <row r="310497" spans="8:8" x14ac:dyDescent="0.3">
      <c r="H310497" s="35"/>
    </row>
    <row r="310498" spans="8:8" x14ac:dyDescent="0.3">
      <c r="H310498" s="35"/>
    </row>
    <row r="310499" spans="8:8" x14ac:dyDescent="0.3">
      <c r="H310499" s="35"/>
    </row>
    <row r="310500" spans="8:8" x14ac:dyDescent="0.3">
      <c r="H310500" s="35"/>
    </row>
    <row r="310501" spans="8:8" x14ac:dyDescent="0.3">
      <c r="H310501" s="35"/>
    </row>
    <row r="310502" spans="8:8" x14ac:dyDescent="0.3">
      <c r="H310502" s="35"/>
    </row>
    <row r="310503" spans="8:8" x14ac:dyDescent="0.3">
      <c r="H310503" s="35"/>
    </row>
    <row r="310504" spans="8:8" x14ac:dyDescent="0.3">
      <c r="H310504" s="35"/>
    </row>
    <row r="310505" spans="8:8" x14ac:dyDescent="0.3">
      <c r="H310505" s="35"/>
    </row>
    <row r="310506" spans="8:8" x14ac:dyDescent="0.3">
      <c r="H310506" s="35"/>
    </row>
    <row r="310507" spans="8:8" x14ac:dyDescent="0.3">
      <c r="H310507" s="35"/>
    </row>
    <row r="310508" spans="8:8" x14ac:dyDescent="0.3">
      <c r="H310508" s="35"/>
    </row>
    <row r="310509" spans="8:8" x14ac:dyDescent="0.3">
      <c r="H310509" s="35"/>
    </row>
    <row r="310510" spans="8:8" x14ac:dyDescent="0.3">
      <c r="H310510" s="35"/>
    </row>
    <row r="310511" spans="8:8" x14ac:dyDescent="0.3">
      <c r="H310511" s="35"/>
    </row>
    <row r="310512" spans="8:8" x14ac:dyDescent="0.3">
      <c r="H310512" s="35"/>
    </row>
    <row r="310513" spans="8:8" x14ac:dyDescent="0.3">
      <c r="H310513" s="35"/>
    </row>
    <row r="310514" spans="8:8" x14ac:dyDescent="0.3">
      <c r="H310514" s="35"/>
    </row>
    <row r="310515" spans="8:8" x14ac:dyDescent="0.3">
      <c r="H310515" s="35"/>
    </row>
    <row r="310516" spans="8:8" x14ac:dyDescent="0.3">
      <c r="H310516" s="35"/>
    </row>
    <row r="310517" spans="8:8" x14ac:dyDescent="0.3">
      <c r="H310517" s="35"/>
    </row>
    <row r="310518" spans="8:8" x14ac:dyDescent="0.3">
      <c r="H310518" s="35"/>
    </row>
    <row r="310519" spans="8:8" x14ac:dyDescent="0.3">
      <c r="H310519" s="35"/>
    </row>
    <row r="310520" spans="8:8" x14ac:dyDescent="0.3">
      <c r="H310520" s="35"/>
    </row>
    <row r="310521" spans="8:8" x14ac:dyDescent="0.3">
      <c r="H310521" s="35"/>
    </row>
    <row r="310522" spans="8:8" x14ac:dyDescent="0.3">
      <c r="H310522" s="35"/>
    </row>
    <row r="310523" spans="8:8" x14ac:dyDescent="0.3">
      <c r="H310523" s="35"/>
    </row>
    <row r="310524" spans="8:8" x14ac:dyDescent="0.3">
      <c r="H310524" s="35"/>
    </row>
    <row r="310525" spans="8:8" x14ac:dyDescent="0.3">
      <c r="H310525" s="35"/>
    </row>
    <row r="310526" spans="8:8" x14ac:dyDescent="0.3">
      <c r="H310526" s="35"/>
    </row>
    <row r="310527" spans="8:8" x14ac:dyDescent="0.3">
      <c r="H310527" s="35"/>
    </row>
    <row r="310528" spans="8:8" x14ac:dyDescent="0.3">
      <c r="H310528" s="35"/>
    </row>
    <row r="310529" spans="8:8" x14ac:dyDescent="0.3">
      <c r="H310529" s="35"/>
    </row>
    <row r="310530" spans="8:8" x14ac:dyDescent="0.3">
      <c r="H310530" s="35"/>
    </row>
    <row r="310531" spans="8:8" x14ac:dyDescent="0.3">
      <c r="H310531" s="35"/>
    </row>
    <row r="310532" spans="8:8" x14ac:dyDescent="0.3">
      <c r="H310532" s="35"/>
    </row>
    <row r="310533" spans="8:8" x14ac:dyDescent="0.3">
      <c r="H310533" s="35"/>
    </row>
    <row r="310534" spans="8:8" x14ac:dyDescent="0.3">
      <c r="H310534" s="35"/>
    </row>
    <row r="310535" spans="8:8" x14ac:dyDescent="0.3">
      <c r="H310535" s="35"/>
    </row>
    <row r="310536" spans="8:8" x14ac:dyDescent="0.3">
      <c r="H310536" s="35"/>
    </row>
    <row r="310537" spans="8:8" x14ac:dyDescent="0.3">
      <c r="H310537" s="35"/>
    </row>
    <row r="310538" spans="8:8" x14ac:dyDescent="0.3">
      <c r="H310538" s="35"/>
    </row>
    <row r="310539" spans="8:8" x14ac:dyDescent="0.3">
      <c r="H310539" s="35"/>
    </row>
    <row r="310540" spans="8:8" x14ac:dyDescent="0.3">
      <c r="H310540" s="35"/>
    </row>
    <row r="310541" spans="8:8" x14ac:dyDescent="0.3">
      <c r="H310541" s="35"/>
    </row>
    <row r="310542" spans="8:8" x14ac:dyDescent="0.3">
      <c r="H310542" s="35"/>
    </row>
    <row r="310543" spans="8:8" x14ac:dyDescent="0.3">
      <c r="H310543" s="35"/>
    </row>
    <row r="310544" spans="8:8" x14ac:dyDescent="0.3">
      <c r="H310544" s="35"/>
    </row>
    <row r="310545" spans="8:8" x14ac:dyDescent="0.3">
      <c r="H310545" s="35"/>
    </row>
    <row r="310546" spans="8:8" x14ac:dyDescent="0.3">
      <c r="H310546" s="35"/>
    </row>
    <row r="310547" spans="8:8" x14ac:dyDescent="0.3">
      <c r="H310547" s="35"/>
    </row>
    <row r="310548" spans="8:8" x14ac:dyDescent="0.3">
      <c r="H310548" s="35"/>
    </row>
    <row r="310549" spans="8:8" x14ac:dyDescent="0.3">
      <c r="H310549" s="35"/>
    </row>
    <row r="310550" spans="8:8" x14ac:dyDescent="0.3">
      <c r="H310550" s="35"/>
    </row>
    <row r="310551" spans="8:8" x14ac:dyDescent="0.3">
      <c r="H310551" s="35"/>
    </row>
    <row r="310552" spans="8:8" x14ac:dyDescent="0.3">
      <c r="H310552" s="35"/>
    </row>
    <row r="310553" spans="8:8" x14ac:dyDescent="0.3">
      <c r="H310553" s="35"/>
    </row>
    <row r="310554" spans="8:8" x14ac:dyDescent="0.3">
      <c r="H310554" s="35"/>
    </row>
    <row r="310555" spans="8:8" x14ac:dyDescent="0.3">
      <c r="H310555" s="35"/>
    </row>
    <row r="310556" spans="8:8" x14ac:dyDescent="0.3">
      <c r="H310556" s="35"/>
    </row>
    <row r="310557" spans="8:8" x14ac:dyDescent="0.3">
      <c r="H310557" s="35"/>
    </row>
    <row r="310558" spans="8:8" x14ac:dyDescent="0.3">
      <c r="H310558" s="35"/>
    </row>
    <row r="310559" spans="8:8" x14ac:dyDescent="0.3">
      <c r="H310559" s="35"/>
    </row>
    <row r="310560" spans="8:8" x14ac:dyDescent="0.3">
      <c r="H310560" s="35"/>
    </row>
    <row r="310561" spans="8:8" x14ac:dyDescent="0.3">
      <c r="H310561" s="35"/>
    </row>
    <row r="310562" spans="8:8" x14ac:dyDescent="0.3">
      <c r="H310562" s="35"/>
    </row>
    <row r="310563" spans="8:8" x14ac:dyDescent="0.3">
      <c r="H310563" s="35"/>
    </row>
    <row r="310564" spans="8:8" x14ac:dyDescent="0.3">
      <c r="H310564" s="35"/>
    </row>
    <row r="310565" spans="8:8" x14ac:dyDescent="0.3">
      <c r="H310565" s="35"/>
    </row>
    <row r="310566" spans="8:8" x14ac:dyDescent="0.3">
      <c r="H310566" s="35"/>
    </row>
    <row r="310567" spans="8:8" x14ac:dyDescent="0.3">
      <c r="H310567" s="35"/>
    </row>
    <row r="310568" spans="8:8" x14ac:dyDescent="0.3">
      <c r="H310568" s="35"/>
    </row>
    <row r="310569" spans="8:8" x14ac:dyDescent="0.3">
      <c r="H310569" s="35"/>
    </row>
    <row r="310570" spans="8:8" x14ac:dyDescent="0.3">
      <c r="H310570" s="35"/>
    </row>
    <row r="310571" spans="8:8" x14ac:dyDescent="0.3">
      <c r="H310571" s="35"/>
    </row>
    <row r="310572" spans="8:8" x14ac:dyDescent="0.3">
      <c r="H310572" s="35"/>
    </row>
    <row r="310573" spans="8:8" x14ac:dyDescent="0.3">
      <c r="H310573" s="35"/>
    </row>
    <row r="310574" spans="8:8" x14ac:dyDescent="0.3">
      <c r="H310574" s="35"/>
    </row>
    <row r="310575" spans="8:8" x14ac:dyDescent="0.3">
      <c r="H310575" s="35"/>
    </row>
    <row r="310576" spans="8:8" x14ac:dyDescent="0.3">
      <c r="H310576" s="35"/>
    </row>
    <row r="310577" spans="8:8" x14ac:dyDescent="0.3">
      <c r="H310577" s="35"/>
    </row>
    <row r="310578" spans="8:8" x14ac:dyDescent="0.3">
      <c r="H310578" s="35"/>
    </row>
    <row r="310579" spans="8:8" x14ac:dyDescent="0.3">
      <c r="H310579" s="35"/>
    </row>
    <row r="310580" spans="8:8" x14ac:dyDescent="0.3">
      <c r="H310580" s="35"/>
    </row>
    <row r="310581" spans="8:8" x14ac:dyDescent="0.3">
      <c r="H310581" s="35"/>
    </row>
    <row r="310582" spans="8:8" x14ac:dyDescent="0.3">
      <c r="H310582" s="35"/>
    </row>
    <row r="310583" spans="8:8" x14ac:dyDescent="0.3">
      <c r="H310583" s="35"/>
    </row>
    <row r="310584" spans="8:8" x14ac:dyDescent="0.3">
      <c r="H310584" s="35"/>
    </row>
    <row r="310585" spans="8:8" x14ac:dyDescent="0.3">
      <c r="H310585" s="35"/>
    </row>
    <row r="310586" spans="8:8" x14ac:dyDescent="0.3">
      <c r="H310586" s="35"/>
    </row>
    <row r="310587" spans="8:8" x14ac:dyDescent="0.3">
      <c r="H310587" s="35"/>
    </row>
    <row r="310588" spans="8:8" x14ac:dyDescent="0.3">
      <c r="H310588" s="35"/>
    </row>
    <row r="310589" spans="8:8" x14ac:dyDescent="0.3">
      <c r="H310589" s="35"/>
    </row>
    <row r="310590" spans="8:8" x14ac:dyDescent="0.3">
      <c r="H310590" s="35"/>
    </row>
    <row r="310591" spans="8:8" x14ac:dyDescent="0.3">
      <c r="H310591" s="35"/>
    </row>
    <row r="310592" spans="8:8" x14ac:dyDescent="0.3">
      <c r="H310592" s="35"/>
    </row>
    <row r="310593" spans="8:8" x14ac:dyDescent="0.3">
      <c r="H310593" s="35"/>
    </row>
    <row r="310594" spans="8:8" x14ac:dyDescent="0.3">
      <c r="H310594" s="35"/>
    </row>
    <row r="310595" spans="8:8" x14ac:dyDescent="0.3">
      <c r="H310595" s="35"/>
    </row>
    <row r="310596" spans="8:8" x14ac:dyDescent="0.3">
      <c r="H310596" s="35"/>
    </row>
    <row r="310597" spans="8:8" x14ac:dyDescent="0.3">
      <c r="H310597" s="35"/>
    </row>
    <row r="310598" spans="8:8" x14ac:dyDescent="0.3">
      <c r="H310598" s="35"/>
    </row>
    <row r="310599" spans="8:8" x14ac:dyDescent="0.3">
      <c r="H310599" s="35"/>
    </row>
    <row r="310600" spans="8:8" x14ac:dyDescent="0.3">
      <c r="H310600" s="35"/>
    </row>
    <row r="310601" spans="8:8" x14ac:dyDescent="0.3">
      <c r="H310601" s="35"/>
    </row>
    <row r="310602" spans="8:8" x14ac:dyDescent="0.3">
      <c r="H310602" s="35"/>
    </row>
    <row r="310603" spans="8:8" x14ac:dyDescent="0.3">
      <c r="H310603" s="35"/>
    </row>
    <row r="310604" spans="8:8" x14ac:dyDescent="0.3">
      <c r="H310604" s="35"/>
    </row>
    <row r="310605" spans="8:8" x14ac:dyDescent="0.3">
      <c r="H310605" s="35"/>
    </row>
    <row r="310606" spans="8:8" x14ac:dyDescent="0.3">
      <c r="H310606" s="35"/>
    </row>
    <row r="310607" spans="8:8" x14ac:dyDescent="0.3">
      <c r="H310607" s="35"/>
    </row>
    <row r="310608" spans="8:8" x14ac:dyDescent="0.3">
      <c r="H310608" s="35"/>
    </row>
    <row r="310609" spans="8:8" x14ac:dyDescent="0.3">
      <c r="H310609" s="35"/>
    </row>
    <row r="310610" spans="8:8" x14ac:dyDescent="0.3">
      <c r="H310610" s="35"/>
    </row>
    <row r="310611" spans="8:8" x14ac:dyDescent="0.3">
      <c r="H310611" s="35"/>
    </row>
    <row r="310612" spans="8:8" x14ac:dyDescent="0.3">
      <c r="H310612" s="35"/>
    </row>
    <row r="310613" spans="8:8" x14ac:dyDescent="0.3">
      <c r="H310613" s="35"/>
    </row>
    <row r="310614" spans="8:8" x14ac:dyDescent="0.3">
      <c r="H310614" s="35"/>
    </row>
    <row r="310615" spans="8:8" x14ac:dyDescent="0.3">
      <c r="H310615" s="35"/>
    </row>
    <row r="310616" spans="8:8" x14ac:dyDescent="0.3">
      <c r="H310616" s="35"/>
    </row>
    <row r="310617" spans="8:8" x14ac:dyDescent="0.3">
      <c r="H310617" s="35"/>
    </row>
    <row r="310618" spans="8:8" x14ac:dyDescent="0.3">
      <c r="H310618" s="35"/>
    </row>
    <row r="310619" spans="8:8" x14ac:dyDescent="0.3">
      <c r="H310619" s="35"/>
    </row>
    <row r="310620" spans="8:8" x14ac:dyDescent="0.3">
      <c r="H310620" s="35"/>
    </row>
    <row r="310621" spans="8:8" x14ac:dyDescent="0.3">
      <c r="H310621" s="35"/>
    </row>
    <row r="310622" spans="8:8" x14ac:dyDescent="0.3">
      <c r="H310622" s="35"/>
    </row>
    <row r="310623" spans="8:8" x14ac:dyDescent="0.3">
      <c r="H310623" s="35"/>
    </row>
    <row r="310624" spans="8:8" x14ac:dyDescent="0.3">
      <c r="H310624" s="35"/>
    </row>
    <row r="310625" spans="8:8" x14ac:dyDescent="0.3">
      <c r="H310625" s="35"/>
    </row>
    <row r="310626" spans="8:8" x14ac:dyDescent="0.3">
      <c r="H310626" s="35"/>
    </row>
    <row r="310627" spans="8:8" x14ac:dyDescent="0.3">
      <c r="H310627" s="35"/>
    </row>
    <row r="310628" spans="8:8" x14ac:dyDescent="0.3">
      <c r="H310628" s="35"/>
    </row>
    <row r="310629" spans="8:8" x14ac:dyDescent="0.3">
      <c r="H310629" s="35"/>
    </row>
    <row r="310630" spans="8:8" x14ac:dyDescent="0.3">
      <c r="H310630" s="35"/>
    </row>
    <row r="310631" spans="8:8" x14ac:dyDescent="0.3">
      <c r="H310631" s="35"/>
    </row>
    <row r="310632" spans="8:8" x14ac:dyDescent="0.3">
      <c r="H310632" s="35"/>
    </row>
    <row r="310633" spans="8:8" x14ac:dyDescent="0.3">
      <c r="H310633" s="35"/>
    </row>
    <row r="310634" spans="8:8" x14ac:dyDescent="0.3">
      <c r="H310634" s="35"/>
    </row>
    <row r="310635" spans="8:8" x14ac:dyDescent="0.3">
      <c r="H310635" s="35"/>
    </row>
    <row r="310636" spans="8:8" x14ac:dyDescent="0.3">
      <c r="H310636" s="35"/>
    </row>
    <row r="310637" spans="8:8" x14ac:dyDescent="0.3">
      <c r="H310637" s="35"/>
    </row>
    <row r="310638" spans="8:8" x14ac:dyDescent="0.3">
      <c r="H310638" s="35"/>
    </row>
    <row r="310639" spans="8:8" x14ac:dyDescent="0.3">
      <c r="H310639" s="35"/>
    </row>
    <row r="310640" spans="8:8" x14ac:dyDescent="0.3">
      <c r="H310640" s="35"/>
    </row>
    <row r="310641" spans="8:8" x14ac:dyDescent="0.3">
      <c r="H310641" s="35"/>
    </row>
    <row r="310642" spans="8:8" x14ac:dyDescent="0.3">
      <c r="H310642" s="35"/>
    </row>
    <row r="310643" spans="8:8" x14ac:dyDescent="0.3">
      <c r="H310643" s="35"/>
    </row>
    <row r="310644" spans="8:8" x14ac:dyDescent="0.3">
      <c r="H310644" s="35"/>
    </row>
    <row r="310645" spans="8:8" x14ac:dyDescent="0.3">
      <c r="H310645" s="35"/>
    </row>
    <row r="310646" spans="8:8" x14ac:dyDescent="0.3">
      <c r="H310646" s="35"/>
    </row>
    <row r="310647" spans="8:8" x14ac:dyDescent="0.3">
      <c r="H310647" s="35"/>
    </row>
    <row r="310648" spans="8:8" x14ac:dyDescent="0.3">
      <c r="H310648" s="35"/>
    </row>
    <row r="310649" spans="8:8" x14ac:dyDescent="0.3">
      <c r="H310649" s="35"/>
    </row>
    <row r="310650" spans="8:8" x14ac:dyDescent="0.3">
      <c r="H310650" s="35"/>
    </row>
    <row r="310651" spans="8:8" x14ac:dyDescent="0.3">
      <c r="H310651" s="35"/>
    </row>
    <row r="310652" spans="8:8" x14ac:dyDescent="0.3">
      <c r="H310652" s="35"/>
    </row>
    <row r="310653" spans="8:8" x14ac:dyDescent="0.3">
      <c r="H310653" s="35"/>
    </row>
    <row r="310654" spans="8:8" x14ac:dyDescent="0.3">
      <c r="H310654" s="35"/>
    </row>
    <row r="310655" spans="8:8" x14ac:dyDescent="0.3">
      <c r="H310655" s="35"/>
    </row>
    <row r="310656" spans="8:8" x14ac:dyDescent="0.3">
      <c r="H310656" s="35"/>
    </row>
    <row r="310657" spans="8:8" x14ac:dyDescent="0.3">
      <c r="H310657" s="35"/>
    </row>
    <row r="310658" spans="8:8" x14ac:dyDescent="0.3">
      <c r="H310658" s="35"/>
    </row>
    <row r="310659" spans="8:8" x14ac:dyDescent="0.3">
      <c r="H310659" s="35"/>
    </row>
    <row r="310660" spans="8:8" x14ac:dyDescent="0.3">
      <c r="H310660" s="35"/>
    </row>
    <row r="310661" spans="8:8" x14ac:dyDescent="0.3">
      <c r="H310661" s="35"/>
    </row>
    <row r="310662" spans="8:8" x14ac:dyDescent="0.3">
      <c r="H310662" s="35"/>
    </row>
    <row r="310663" spans="8:8" x14ac:dyDescent="0.3">
      <c r="H310663" s="35"/>
    </row>
    <row r="310664" spans="8:8" x14ac:dyDescent="0.3">
      <c r="H310664" s="35"/>
    </row>
    <row r="310665" spans="8:8" x14ac:dyDescent="0.3">
      <c r="H310665" s="35"/>
    </row>
    <row r="310666" spans="8:8" x14ac:dyDescent="0.3">
      <c r="H310666" s="35"/>
    </row>
    <row r="310667" spans="8:8" x14ac:dyDescent="0.3">
      <c r="H310667" s="35"/>
    </row>
    <row r="310668" spans="8:8" x14ac:dyDescent="0.3">
      <c r="H310668" s="35"/>
    </row>
    <row r="310669" spans="8:8" x14ac:dyDescent="0.3">
      <c r="H310669" s="35"/>
    </row>
    <row r="310670" spans="8:8" x14ac:dyDescent="0.3">
      <c r="H310670" s="35"/>
    </row>
    <row r="310671" spans="8:8" x14ac:dyDescent="0.3">
      <c r="H310671" s="35"/>
    </row>
    <row r="310672" spans="8:8" x14ac:dyDescent="0.3">
      <c r="H310672" s="35"/>
    </row>
    <row r="310673" spans="8:8" x14ac:dyDescent="0.3">
      <c r="H310673" s="35"/>
    </row>
    <row r="310674" spans="8:8" x14ac:dyDescent="0.3">
      <c r="H310674" s="35"/>
    </row>
    <row r="310675" spans="8:8" x14ac:dyDescent="0.3">
      <c r="H310675" s="35"/>
    </row>
    <row r="310676" spans="8:8" x14ac:dyDescent="0.3">
      <c r="H310676" s="35"/>
    </row>
    <row r="310677" spans="8:8" x14ac:dyDescent="0.3">
      <c r="H310677" s="35"/>
    </row>
    <row r="310678" spans="8:8" x14ac:dyDescent="0.3">
      <c r="H310678" s="35"/>
    </row>
    <row r="310679" spans="8:8" x14ac:dyDescent="0.3">
      <c r="H310679" s="35"/>
    </row>
    <row r="310680" spans="8:8" x14ac:dyDescent="0.3">
      <c r="H310680" s="35"/>
    </row>
    <row r="310681" spans="8:8" x14ac:dyDescent="0.3">
      <c r="H310681" s="35"/>
    </row>
    <row r="310682" spans="8:8" x14ac:dyDescent="0.3">
      <c r="H310682" s="35"/>
    </row>
    <row r="310683" spans="8:8" x14ac:dyDescent="0.3">
      <c r="H310683" s="35"/>
    </row>
    <row r="310684" spans="8:8" x14ac:dyDescent="0.3">
      <c r="H310684" s="35"/>
    </row>
    <row r="310685" spans="8:8" x14ac:dyDescent="0.3">
      <c r="H310685" s="35"/>
    </row>
    <row r="310686" spans="8:8" x14ac:dyDescent="0.3">
      <c r="H310686" s="35"/>
    </row>
    <row r="310687" spans="8:8" x14ac:dyDescent="0.3">
      <c r="H310687" s="35"/>
    </row>
    <row r="310688" spans="8:8" x14ac:dyDescent="0.3">
      <c r="H310688" s="35"/>
    </row>
    <row r="310689" spans="8:8" x14ac:dyDescent="0.3">
      <c r="H310689" s="35"/>
    </row>
    <row r="310690" spans="8:8" x14ac:dyDescent="0.3">
      <c r="H310690" s="35"/>
    </row>
    <row r="310691" spans="8:8" x14ac:dyDescent="0.3">
      <c r="H310691" s="35"/>
    </row>
    <row r="310692" spans="8:8" x14ac:dyDescent="0.3">
      <c r="H310692" s="35"/>
    </row>
    <row r="310693" spans="8:8" x14ac:dyDescent="0.3">
      <c r="H310693" s="35"/>
    </row>
    <row r="310694" spans="8:8" x14ac:dyDescent="0.3">
      <c r="H310694" s="35"/>
    </row>
    <row r="310695" spans="8:8" x14ac:dyDescent="0.3">
      <c r="H310695" s="35"/>
    </row>
    <row r="310696" spans="8:8" x14ac:dyDescent="0.3">
      <c r="H310696" s="35"/>
    </row>
    <row r="310697" spans="8:8" x14ac:dyDescent="0.3">
      <c r="H310697" s="35"/>
    </row>
    <row r="310698" spans="8:8" x14ac:dyDescent="0.3">
      <c r="H310698" s="35"/>
    </row>
    <row r="310699" spans="8:8" x14ac:dyDescent="0.3">
      <c r="H310699" s="35"/>
    </row>
    <row r="310700" spans="8:8" x14ac:dyDescent="0.3">
      <c r="H310700" s="35"/>
    </row>
    <row r="310701" spans="8:8" x14ac:dyDescent="0.3">
      <c r="H310701" s="35"/>
    </row>
    <row r="310702" spans="8:8" x14ac:dyDescent="0.3">
      <c r="H310702" s="35"/>
    </row>
    <row r="310703" spans="8:8" x14ac:dyDescent="0.3">
      <c r="H310703" s="35"/>
    </row>
    <row r="310704" spans="8:8" x14ac:dyDescent="0.3">
      <c r="H310704" s="35"/>
    </row>
    <row r="310705" spans="8:8" x14ac:dyDescent="0.3">
      <c r="H310705" s="35"/>
    </row>
    <row r="310706" spans="8:8" x14ac:dyDescent="0.3">
      <c r="H310706" s="35"/>
    </row>
    <row r="310707" spans="8:8" x14ac:dyDescent="0.3">
      <c r="H310707" s="35"/>
    </row>
    <row r="310708" spans="8:8" x14ac:dyDescent="0.3">
      <c r="H310708" s="35"/>
    </row>
    <row r="310709" spans="8:8" x14ac:dyDescent="0.3">
      <c r="H310709" s="35"/>
    </row>
    <row r="310710" spans="8:8" x14ac:dyDescent="0.3">
      <c r="H310710" s="35"/>
    </row>
    <row r="310711" spans="8:8" x14ac:dyDescent="0.3">
      <c r="H310711" s="35"/>
    </row>
    <row r="310712" spans="8:8" x14ac:dyDescent="0.3">
      <c r="H310712" s="35"/>
    </row>
    <row r="310713" spans="8:8" x14ac:dyDescent="0.3">
      <c r="H310713" s="35"/>
    </row>
    <row r="310714" spans="8:8" x14ac:dyDescent="0.3">
      <c r="H310714" s="35"/>
    </row>
    <row r="310715" spans="8:8" x14ac:dyDescent="0.3">
      <c r="H310715" s="35"/>
    </row>
    <row r="310716" spans="8:8" x14ac:dyDescent="0.3">
      <c r="H310716" s="35"/>
    </row>
    <row r="310717" spans="8:8" x14ac:dyDescent="0.3">
      <c r="H310717" s="35"/>
    </row>
    <row r="310718" spans="8:8" x14ac:dyDescent="0.3">
      <c r="H310718" s="35"/>
    </row>
    <row r="310719" spans="8:8" x14ac:dyDescent="0.3">
      <c r="H310719" s="35"/>
    </row>
    <row r="310720" spans="8:8" x14ac:dyDescent="0.3">
      <c r="H310720" s="35"/>
    </row>
    <row r="310721" spans="8:8" x14ac:dyDescent="0.3">
      <c r="H310721" s="35"/>
    </row>
    <row r="310722" spans="8:8" x14ac:dyDescent="0.3">
      <c r="H310722" s="35"/>
    </row>
    <row r="310723" spans="8:8" x14ac:dyDescent="0.3">
      <c r="H310723" s="35"/>
    </row>
    <row r="310724" spans="8:8" x14ac:dyDescent="0.3">
      <c r="H310724" s="35"/>
    </row>
    <row r="310725" spans="8:8" x14ac:dyDescent="0.3">
      <c r="H310725" s="35"/>
    </row>
    <row r="310726" spans="8:8" x14ac:dyDescent="0.3">
      <c r="H310726" s="35"/>
    </row>
    <row r="310727" spans="8:8" x14ac:dyDescent="0.3">
      <c r="H310727" s="35"/>
    </row>
    <row r="310728" spans="8:8" x14ac:dyDescent="0.3">
      <c r="H310728" s="35"/>
    </row>
    <row r="310729" spans="8:8" x14ac:dyDescent="0.3">
      <c r="H310729" s="35"/>
    </row>
    <row r="310730" spans="8:8" x14ac:dyDescent="0.3">
      <c r="H310730" s="35"/>
    </row>
    <row r="310731" spans="8:8" x14ac:dyDescent="0.3">
      <c r="H310731" s="35"/>
    </row>
    <row r="310732" spans="8:8" x14ac:dyDescent="0.3">
      <c r="H310732" s="35"/>
    </row>
    <row r="310733" spans="8:8" x14ac:dyDescent="0.3">
      <c r="H310733" s="35"/>
    </row>
    <row r="310734" spans="8:8" x14ac:dyDescent="0.3">
      <c r="H310734" s="35"/>
    </row>
    <row r="310735" spans="8:8" x14ac:dyDescent="0.3">
      <c r="H310735" s="35"/>
    </row>
    <row r="310736" spans="8:8" x14ac:dyDescent="0.3">
      <c r="H310736" s="35"/>
    </row>
    <row r="310737" spans="8:8" x14ac:dyDescent="0.3">
      <c r="H310737" s="35"/>
    </row>
    <row r="310738" spans="8:8" x14ac:dyDescent="0.3">
      <c r="H310738" s="35"/>
    </row>
    <row r="310739" spans="8:8" x14ac:dyDescent="0.3">
      <c r="H310739" s="35"/>
    </row>
    <row r="310740" spans="8:8" x14ac:dyDescent="0.3">
      <c r="H310740" s="35"/>
    </row>
    <row r="310741" spans="8:8" x14ac:dyDescent="0.3">
      <c r="H310741" s="35"/>
    </row>
    <row r="310742" spans="8:8" x14ac:dyDescent="0.3">
      <c r="H310742" s="35"/>
    </row>
    <row r="310743" spans="8:8" x14ac:dyDescent="0.3">
      <c r="H310743" s="35"/>
    </row>
    <row r="310744" spans="8:8" x14ac:dyDescent="0.3">
      <c r="H310744" s="35"/>
    </row>
    <row r="310745" spans="8:8" x14ac:dyDescent="0.3">
      <c r="H310745" s="35"/>
    </row>
    <row r="310746" spans="8:8" x14ac:dyDescent="0.3">
      <c r="H310746" s="35"/>
    </row>
    <row r="310747" spans="8:8" x14ac:dyDescent="0.3">
      <c r="H310747" s="35"/>
    </row>
    <row r="310748" spans="8:8" x14ac:dyDescent="0.3">
      <c r="H310748" s="35"/>
    </row>
    <row r="310749" spans="8:8" x14ac:dyDescent="0.3">
      <c r="H310749" s="35"/>
    </row>
    <row r="310750" spans="8:8" x14ac:dyDescent="0.3">
      <c r="H310750" s="35"/>
    </row>
    <row r="310751" spans="8:8" x14ac:dyDescent="0.3">
      <c r="H310751" s="35"/>
    </row>
    <row r="310752" spans="8:8" x14ac:dyDescent="0.3">
      <c r="H310752" s="35"/>
    </row>
    <row r="310753" spans="8:8" x14ac:dyDescent="0.3">
      <c r="H310753" s="35"/>
    </row>
    <row r="310754" spans="8:8" x14ac:dyDescent="0.3">
      <c r="H310754" s="35"/>
    </row>
    <row r="310755" spans="8:8" x14ac:dyDescent="0.3">
      <c r="H310755" s="35"/>
    </row>
    <row r="310756" spans="8:8" x14ac:dyDescent="0.3">
      <c r="H310756" s="35"/>
    </row>
    <row r="310757" spans="8:8" x14ac:dyDescent="0.3">
      <c r="H310757" s="35"/>
    </row>
    <row r="310758" spans="8:8" x14ac:dyDescent="0.3">
      <c r="H310758" s="35"/>
    </row>
    <row r="310759" spans="8:8" x14ac:dyDescent="0.3">
      <c r="H310759" s="35"/>
    </row>
    <row r="310760" spans="8:8" x14ac:dyDescent="0.3">
      <c r="H310760" s="35"/>
    </row>
    <row r="310761" spans="8:8" x14ac:dyDescent="0.3">
      <c r="H310761" s="35"/>
    </row>
    <row r="310762" spans="8:8" x14ac:dyDescent="0.3">
      <c r="H310762" s="35"/>
    </row>
    <row r="310763" spans="8:8" x14ac:dyDescent="0.3">
      <c r="H310763" s="35"/>
    </row>
    <row r="310764" spans="8:8" x14ac:dyDescent="0.3">
      <c r="H310764" s="35"/>
    </row>
    <row r="310765" spans="8:8" x14ac:dyDescent="0.3">
      <c r="H310765" s="35"/>
    </row>
    <row r="310766" spans="8:8" x14ac:dyDescent="0.3">
      <c r="H310766" s="35"/>
    </row>
    <row r="310767" spans="8:8" x14ac:dyDescent="0.3">
      <c r="H310767" s="35"/>
    </row>
    <row r="310768" spans="8:8" x14ac:dyDescent="0.3">
      <c r="H310768" s="35"/>
    </row>
    <row r="310769" spans="8:8" x14ac:dyDescent="0.3">
      <c r="H310769" s="35"/>
    </row>
    <row r="310770" spans="8:8" x14ac:dyDescent="0.3">
      <c r="H310770" s="35"/>
    </row>
    <row r="310771" spans="8:8" x14ac:dyDescent="0.3">
      <c r="H310771" s="35"/>
    </row>
    <row r="310772" spans="8:8" x14ac:dyDescent="0.3">
      <c r="H310772" s="35"/>
    </row>
    <row r="310773" spans="8:8" x14ac:dyDescent="0.3">
      <c r="H310773" s="35"/>
    </row>
    <row r="310774" spans="8:8" x14ac:dyDescent="0.3">
      <c r="H310774" s="35"/>
    </row>
    <row r="310775" spans="8:8" x14ac:dyDescent="0.3">
      <c r="H310775" s="35"/>
    </row>
    <row r="310776" spans="8:8" x14ac:dyDescent="0.3">
      <c r="H310776" s="35"/>
    </row>
    <row r="310777" spans="8:8" x14ac:dyDescent="0.3">
      <c r="H310777" s="35"/>
    </row>
    <row r="310778" spans="8:8" x14ac:dyDescent="0.3">
      <c r="H310778" s="35"/>
    </row>
    <row r="310779" spans="8:8" x14ac:dyDescent="0.3">
      <c r="H310779" s="35"/>
    </row>
    <row r="310780" spans="8:8" x14ac:dyDescent="0.3">
      <c r="H310780" s="35"/>
    </row>
    <row r="310781" spans="8:8" x14ac:dyDescent="0.3">
      <c r="H310781" s="35"/>
    </row>
    <row r="310782" spans="8:8" x14ac:dyDescent="0.3">
      <c r="H310782" s="35"/>
    </row>
    <row r="310783" spans="8:8" x14ac:dyDescent="0.3">
      <c r="H310783" s="35"/>
    </row>
    <row r="310784" spans="8:8" x14ac:dyDescent="0.3">
      <c r="H310784" s="35"/>
    </row>
    <row r="310785" spans="8:8" x14ac:dyDescent="0.3">
      <c r="H310785" s="35"/>
    </row>
    <row r="310786" spans="8:8" x14ac:dyDescent="0.3">
      <c r="H310786" s="35"/>
    </row>
    <row r="310787" spans="8:8" x14ac:dyDescent="0.3">
      <c r="H310787" s="35"/>
    </row>
    <row r="310788" spans="8:8" x14ac:dyDescent="0.3">
      <c r="H310788" s="35"/>
    </row>
    <row r="310789" spans="8:8" x14ac:dyDescent="0.3">
      <c r="H310789" s="35"/>
    </row>
    <row r="310790" spans="8:8" x14ac:dyDescent="0.3">
      <c r="H310790" s="35"/>
    </row>
    <row r="310791" spans="8:8" x14ac:dyDescent="0.3">
      <c r="H310791" s="35"/>
    </row>
    <row r="310792" spans="8:8" x14ac:dyDescent="0.3">
      <c r="H310792" s="35"/>
    </row>
    <row r="310793" spans="8:8" x14ac:dyDescent="0.3">
      <c r="H310793" s="35"/>
    </row>
    <row r="310794" spans="8:8" x14ac:dyDescent="0.3">
      <c r="H310794" s="35"/>
    </row>
    <row r="310795" spans="8:8" x14ac:dyDescent="0.3">
      <c r="H310795" s="35"/>
    </row>
    <row r="310796" spans="8:8" x14ac:dyDescent="0.3">
      <c r="H310796" s="35"/>
    </row>
    <row r="310797" spans="8:8" x14ac:dyDescent="0.3">
      <c r="H310797" s="35"/>
    </row>
    <row r="310798" spans="8:8" x14ac:dyDescent="0.3">
      <c r="H310798" s="35"/>
    </row>
    <row r="310799" spans="8:8" x14ac:dyDescent="0.3">
      <c r="H310799" s="35"/>
    </row>
    <row r="310800" spans="8:8" x14ac:dyDescent="0.3">
      <c r="H310800" s="35"/>
    </row>
    <row r="310801" spans="8:8" x14ac:dyDescent="0.3">
      <c r="H310801" s="35"/>
    </row>
    <row r="310802" spans="8:8" x14ac:dyDescent="0.3">
      <c r="H310802" s="35"/>
    </row>
    <row r="310803" spans="8:8" x14ac:dyDescent="0.3">
      <c r="H310803" s="35"/>
    </row>
    <row r="310804" spans="8:8" x14ac:dyDescent="0.3">
      <c r="H310804" s="35"/>
    </row>
    <row r="310805" spans="8:8" x14ac:dyDescent="0.3">
      <c r="H310805" s="35"/>
    </row>
    <row r="310806" spans="8:8" x14ac:dyDescent="0.3">
      <c r="H310806" s="35"/>
    </row>
    <row r="310807" spans="8:8" x14ac:dyDescent="0.3">
      <c r="H310807" s="35"/>
    </row>
    <row r="310808" spans="8:8" x14ac:dyDescent="0.3">
      <c r="H310808" s="35"/>
    </row>
    <row r="310809" spans="8:8" x14ac:dyDescent="0.3">
      <c r="H310809" s="35"/>
    </row>
    <row r="310810" spans="8:8" x14ac:dyDescent="0.3">
      <c r="H310810" s="35"/>
    </row>
    <row r="310811" spans="8:8" x14ac:dyDescent="0.3">
      <c r="H310811" s="35"/>
    </row>
    <row r="310812" spans="8:8" x14ac:dyDescent="0.3">
      <c r="H310812" s="35"/>
    </row>
    <row r="310813" spans="8:8" x14ac:dyDescent="0.3">
      <c r="H310813" s="35"/>
    </row>
    <row r="310814" spans="8:8" x14ac:dyDescent="0.3">
      <c r="H310814" s="35"/>
    </row>
    <row r="310815" spans="8:8" x14ac:dyDescent="0.3">
      <c r="H310815" s="35"/>
    </row>
    <row r="310816" spans="8:8" x14ac:dyDescent="0.3">
      <c r="H310816" s="35"/>
    </row>
    <row r="310817" spans="8:8" x14ac:dyDescent="0.3">
      <c r="H310817" s="35"/>
    </row>
    <row r="310818" spans="8:8" x14ac:dyDescent="0.3">
      <c r="H310818" s="35"/>
    </row>
    <row r="310819" spans="8:8" x14ac:dyDescent="0.3">
      <c r="H310819" s="35"/>
    </row>
    <row r="310820" spans="8:8" x14ac:dyDescent="0.3">
      <c r="H310820" s="35"/>
    </row>
    <row r="310821" spans="8:8" x14ac:dyDescent="0.3">
      <c r="H310821" s="35"/>
    </row>
    <row r="310822" spans="8:8" x14ac:dyDescent="0.3">
      <c r="H310822" s="35"/>
    </row>
    <row r="310823" spans="8:8" x14ac:dyDescent="0.3">
      <c r="H310823" s="35"/>
    </row>
    <row r="310824" spans="8:8" x14ac:dyDescent="0.3">
      <c r="H310824" s="35"/>
    </row>
    <row r="310825" spans="8:8" x14ac:dyDescent="0.3">
      <c r="H310825" s="35"/>
    </row>
    <row r="310826" spans="8:8" x14ac:dyDescent="0.3">
      <c r="H310826" s="35"/>
    </row>
    <row r="310827" spans="8:8" x14ac:dyDescent="0.3">
      <c r="H310827" s="35"/>
    </row>
    <row r="310828" spans="8:8" x14ac:dyDescent="0.3">
      <c r="H310828" s="35"/>
    </row>
    <row r="310829" spans="8:8" x14ac:dyDescent="0.3">
      <c r="H310829" s="35"/>
    </row>
    <row r="310830" spans="8:8" x14ac:dyDescent="0.3">
      <c r="H310830" s="35"/>
    </row>
    <row r="310831" spans="8:8" x14ac:dyDescent="0.3">
      <c r="H310831" s="35"/>
    </row>
    <row r="310832" spans="8:8" x14ac:dyDescent="0.3">
      <c r="H310832" s="35"/>
    </row>
    <row r="310833" spans="8:8" x14ac:dyDescent="0.3">
      <c r="H310833" s="35"/>
    </row>
    <row r="310834" spans="8:8" x14ac:dyDescent="0.3">
      <c r="H310834" s="35"/>
    </row>
    <row r="310835" spans="8:8" x14ac:dyDescent="0.3">
      <c r="H310835" s="35"/>
    </row>
    <row r="310836" spans="8:8" x14ac:dyDescent="0.3">
      <c r="H310836" s="35"/>
    </row>
    <row r="310837" spans="8:8" x14ac:dyDescent="0.3">
      <c r="H310837" s="35"/>
    </row>
    <row r="310838" spans="8:8" x14ac:dyDescent="0.3">
      <c r="H310838" s="35"/>
    </row>
    <row r="310839" spans="8:8" x14ac:dyDescent="0.3">
      <c r="H310839" s="35"/>
    </row>
    <row r="310840" spans="8:8" x14ac:dyDescent="0.3">
      <c r="H310840" s="35"/>
    </row>
    <row r="310841" spans="8:8" x14ac:dyDescent="0.3">
      <c r="H310841" s="35"/>
    </row>
    <row r="310842" spans="8:8" x14ac:dyDescent="0.3">
      <c r="H310842" s="35"/>
    </row>
    <row r="310843" spans="8:8" x14ac:dyDescent="0.3">
      <c r="H310843" s="35"/>
    </row>
    <row r="310844" spans="8:8" x14ac:dyDescent="0.3">
      <c r="H310844" s="35"/>
    </row>
    <row r="310845" spans="8:8" x14ac:dyDescent="0.3">
      <c r="H310845" s="35"/>
    </row>
    <row r="310846" spans="8:8" x14ac:dyDescent="0.3">
      <c r="H310846" s="35"/>
    </row>
    <row r="310847" spans="8:8" x14ac:dyDescent="0.3">
      <c r="H310847" s="35"/>
    </row>
    <row r="310848" spans="8:8" x14ac:dyDescent="0.3">
      <c r="H310848" s="35"/>
    </row>
    <row r="310849" spans="8:8" x14ac:dyDescent="0.3">
      <c r="H310849" s="35"/>
    </row>
    <row r="310850" spans="8:8" x14ac:dyDescent="0.3">
      <c r="H310850" s="35"/>
    </row>
    <row r="310851" spans="8:8" x14ac:dyDescent="0.3">
      <c r="H310851" s="35"/>
    </row>
    <row r="310852" spans="8:8" x14ac:dyDescent="0.3">
      <c r="H310852" s="35"/>
    </row>
    <row r="310853" spans="8:8" x14ac:dyDescent="0.3">
      <c r="H310853" s="35"/>
    </row>
    <row r="310854" spans="8:8" x14ac:dyDescent="0.3">
      <c r="H310854" s="35"/>
    </row>
    <row r="310855" spans="8:8" x14ac:dyDescent="0.3">
      <c r="H310855" s="35"/>
    </row>
    <row r="310856" spans="8:8" x14ac:dyDescent="0.3">
      <c r="H310856" s="35"/>
    </row>
    <row r="310857" spans="8:8" x14ac:dyDescent="0.3">
      <c r="H310857" s="35"/>
    </row>
    <row r="310858" spans="8:8" x14ac:dyDescent="0.3">
      <c r="H310858" s="35"/>
    </row>
    <row r="310859" spans="8:8" x14ac:dyDescent="0.3">
      <c r="H310859" s="35"/>
    </row>
    <row r="310860" spans="8:8" x14ac:dyDescent="0.3">
      <c r="H310860" s="35"/>
    </row>
    <row r="310861" spans="8:8" x14ac:dyDescent="0.3">
      <c r="H310861" s="35"/>
    </row>
    <row r="310862" spans="8:8" x14ac:dyDescent="0.3">
      <c r="H310862" s="35"/>
    </row>
    <row r="310863" spans="8:8" x14ac:dyDescent="0.3">
      <c r="H310863" s="35"/>
    </row>
    <row r="310864" spans="8:8" x14ac:dyDescent="0.3">
      <c r="H310864" s="35"/>
    </row>
    <row r="310865" spans="8:8" x14ac:dyDescent="0.3">
      <c r="H310865" s="35"/>
    </row>
    <row r="310866" spans="8:8" x14ac:dyDescent="0.3">
      <c r="H310866" s="35"/>
    </row>
    <row r="310867" spans="8:8" x14ac:dyDescent="0.3">
      <c r="H310867" s="35"/>
    </row>
    <row r="310868" spans="8:8" x14ac:dyDescent="0.3">
      <c r="H310868" s="35"/>
    </row>
    <row r="310869" spans="8:8" x14ac:dyDescent="0.3">
      <c r="H310869" s="35"/>
    </row>
    <row r="310870" spans="8:8" x14ac:dyDescent="0.3">
      <c r="H310870" s="35"/>
    </row>
    <row r="310871" spans="8:8" x14ac:dyDescent="0.3">
      <c r="H310871" s="35"/>
    </row>
    <row r="310872" spans="8:8" x14ac:dyDescent="0.3">
      <c r="H310872" s="35"/>
    </row>
    <row r="310873" spans="8:8" x14ac:dyDescent="0.3">
      <c r="H310873" s="35"/>
    </row>
    <row r="310874" spans="8:8" x14ac:dyDescent="0.3">
      <c r="H310874" s="35"/>
    </row>
    <row r="310875" spans="8:8" x14ac:dyDescent="0.3">
      <c r="H310875" s="35"/>
    </row>
    <row r="310876" spans="8:8" x14ac:dyDescent="0.3">
      <c r="H310876" s="35"/>
    </row>
    <row r="310877" spans="8:8" x14ac:dyDescent="0.3">
      <c r="H310877" s="35"/>
    </row>
    <row r="310878" spans="8:8" x14ac:dyDescent="0.3">
      <c r="H310878" s="35"/>
    </row>
    <row r="310879" spans="8:8" x14ac:dyDescent="0.3">
      <c r="H310879" s="35"/>
    </row>
    <row r="310880" spans="8:8" x14ac:dyDescent="0.3">
      <c r="H310880" s="35"/>
    </row>
    <row r="310881" spans="8:8" x14ac:dyDescent="0.3">
      <c r="H310881" s="35"/>
    </row>
    <row r="310882" spans="8:8" x14ac:dyDescent="0.3">
      <c r="H310882" s="35"/>
    </row>
    <row r="310883" spans="8:8" x14ac:dyDescent="0.3">
      <c r="H310883" s="35"/>
    </row>
    <row r="310884" spans="8:8" x14ac:dyDescent="0.3">
      <c r="H310884" s="35"/>
    </row>
    <row r="310885" spans="8:8" x14ac:dyDescent="0.3">
      <c r="H310885" s="35"/>
    </row>
    <row r="310886" spans="8:8" x14ac:dyDescent="0.3">
      <c r="H310886" s="35"/>
    </row>
    <row r="310887" spans="8:8" x14ac:dyDescent="0.3">
      <c r="H310887" s="35"/>
    </row>
    <row r="310888" spans="8:8" x14ac:dyDescent="0.3">
      <c r="H310888" s="35"/>
    </row>
    <row r="310889" spans="8:8" x14ac:dyDescent="0.3">
      <c r="H310889" s="35"/>
    </row>
    <row r="310890" spans="8:8" x14ac:dyDescent="0.3">
      <c r="H310890" s="35"/>
    </row>
    <row r="310891" spans="8:8" x14ac:dyDescent="0.3">
      <c r="H310891" s="35"/>
    </row>
    <row r="310892" spans="8:8" x14ac:dyDescent="0.3">
      <c r="H310892" s="35"/>
    </row>
    <row r="310893" spans="8:8" x14ac:dyDescent="0.3">
      <c r="H310893" s="35"/>
    </row>
    <row r="310894" spans="8:8" x14ac:dyDescent="0.3">
      <c r="H310894" s="35"/>
    </row>
    <row r="310895" spans="8:8" x14ac:dyDescent="0.3">
      <c r="H310895" s="35"/>
    </row>
    <row r="310896" spans="8:8" x14ac:dyDescent="0.3">
      <c r="H310896" s="35"/>
    </row>
    <row r="310897" spans="8:8" x14ac:dyDescent="0.3">
      <c r="H310897" s="35"/>
    </row>
    <row r="310898" spans="8:8" x14ac:dyDescent="0.3">
      <c r="H310898" s="35"/>
    </row>
    <row r="310899" spans="8:8" x14ac:dyDescent="0.3">
      <c r="H310899" s="35"/>
    </row>
    <row r="310900" spans="8:8" x14ac:dyDescent="0.3">
      <c r="H310900" s="35"/>
    </row>
    <row r="310901" spans="8:8" x14ac:dyDescent="0.3">
      <c r="H310901" s="35"/>
    </row>
    <row r="310902" spans="8:8" x14ac:dyDescent="0.3">
      <c r="H310902" s="35"/>
    </row>
    <row r="310903" spans="8:8" x14ac:dyDescent="0.3">
      <c r="H310903" s="35"/>
    </row>
    <row r="310904" spans="8:8" x14ac:dyDescent="0.3">
      <c r="H310904" s="35"/>
    </row>
    <row r="310905" spans="8:8" x14ac:dyDescent="0.3">
      <c r="H310905" s="35"/>
    </row>
    <row r="310906" spans="8:8" x14ac:dyDescent="0.3">
      <c r="H310906" s="35"/>
    </row>
    <row r="310907" spans="8:8" x14ac:dyDescent="0.3">
      <c r="H310907" s="35"/>
    </row>
    <row r="310908" spans="8:8" x14ac:dyDescent="0.3">
      <c r="H310908" s="35"/>
    </row>
    <row r="310909" spans="8:8" x14ac:dyDescent="0.3">
      <c r="H310909" s="35"/>
    </row>
    <row r="310910" spans="8:8" x14ac:dyDescent="0.3">
      <c r="H310910" s="35"/>
    </row>
    <row r="310911" spans="8:8" x14ac:dyDescent="0.3">
      <c r="H310911" s="35"/>
    </row>
    <row r="310912" spans="8:8" x14ac:dyDescent="0.3">
      <c r="H310912" s="35"/>
    </row>
    <row r="310913" spans="8:8" x14ac:dyDescent="0.3">
      <c r="H310913" s="35"/>
    </row>
    <row r="310914" spans="8:8" x14ac:dyDescent="0.3">
      <c r="H310914" s="35"/>
    </row>
    <row r="310915" spans="8:8" x14ac:dyDescent="0.3">
      <c r="H310915" s="35"/>
    </row>
    <row r="310916" spans="8:8" x14ac:dyDescent="0.3">
      <c r="H310916" s="35"/>
    </row>
    <row r="310917" spans="8:8" x14ac:dyDescent="0.3">
      <c r="H310917" s="35"/>
    </row>
    <row r="310918" spans="8:8" x14ac:dyDescent="0.3">
      <c r="H310918" s="35"/>
    </row>
    <row r="310919" spans="8:8" x14ac:dyDescent="0.3">
      <c r="H310919" s="35"/>
    </row>
    <row r="310920" spans="8:8" x14ac:dyDescent="0.3">
      <c r="H310920" s="35"/>
    </row>
    <row r="310921" spans="8:8" x14ac:dyDescent="0.3">
      <c r="H310921" s="35"/>
    </row>
    <row r="310922" spans="8:8" x14ac:dyDescent="0.3">
      <c r="H310922" s="35"/>
    </row>
    <row r="310923" spans="8:8" x14ac:dyDescent="0.3">
      <c r="H310923" s="35"/>
    </row>
    <row r="310924" spans="8:8" x14ac:dyDescent="0.3">
      <c r="H310924" s="35"/>
    </row>
    <row r="310925" spans="8:8" x14ac:dyDescent="0.3">
      <c r="H310925" s="35"/>
    </row>
    <row r="310926" spans="8:8" x14ac:dyDescent="0.3">
      <c r="H310926" s="35"/>
    </row>
    <row r="310927" spans="8:8" x14ac:dyDescent="0.3">
      <c r="H310927" s="35"/>
    </row>
    <row r="310928" spans="8:8" x14ac:dyDescent="0.3">
      <c r="H310928" s="35"/>
    </row>
    <row r="310929" spans="8:8" x14ac:dyDescent="0.3">
      <c r="H310929" s="35"/>
    </row>
    <row r="310930" spans="8:8" x14ac:dyDescent="0.3">
      <c r="H310930" s="35"/>
    </row>
    <row r="310931" spans="8:8" x14ac:dyDescent="0.3">
      <c r="H310931" s="35"/>
    </row>
    <row r="310932" spans="8:8" x14ac:dyDescent="0.3">
      <c r="H310932" s="35"/>
    </row>
    <row r="310933" spans="8:8" x14ac:dyDescent="0.3">
      <c r="H310933" s="35"/>
    </row>
    <row r="310934" spans="8:8" x14ac:dyDescent="0.3">
      <c r="H310934" s="35"/>
    </row>
    <row r="310935" spans="8:8" x14ac:dyDescent="0.3">
      <c r="H310935" s="35"/>
    </row>
    <row r="310936" spans="8:8" x14ac:dyDescent="0.3">
      <c r="H310936" s="35"/>
    </row>
    <row r="310937" spans="8:8" x14ac:dyDescent="0.3">
      <c r="H310937" s="35"/>
    </row>
    <row r="310938" spans="8:8" x14ac:dyDescent="0.3">
      <c r="H310938" s="35"/>
    </row>
    <row r="310939" spans="8:8" x14ac:dyDescent="0.3">
      <c r="H310939" s="35"/>
    </row>
    <row r="310940" spans="8:8" x14ac:dyDescent="0.3">
      <c r="H310940" s="35"/>
    </row>
    <row r="310941" spans="8:8" x14ac:dyDescent="0.3">
      <c r="H310941" s="35"/>
    </row>
    <row r="310942" spans="8:8" x14ac:dyDescent="0.3">
      <c r="H310942" s="35"/>
    </row>
    <row r="310943" spans="8:8" x14ac:dyDescent="0.3">
      <c r="H310943" s="35"/>
    </row>
    <row r="310944" spans="8:8" x14ac:dyDescent="0.3">
      <c r="H310944" s="35"/>
    </row>
    <row r="310945" spans="8:8" x14ac:dyDescent="0.3">
      <c r="H310945" s="35"/>
    </row>
    <row r="310946" spans="8:8" x14ac:dyDescent="0.3">
      <c r="H310946" s="35"/>
    </row>
    <row r="310947" spans="8:8" x14ac:dyDescent="0.3">
      <c r="H310947" s="35"/>
    </row>
    <row r="310948" spans="8:8" x14ac:dyDescent="0.3">
      <c r="H310948" s="35"/>
    </row>
    <row r="310949" spans="8:8" x14ac:dyDescent="0.3">
      <c r="H310949" s="35"/>
    </row>
    <row r="310950" spans="8:8" x14ac:dyDescent="0.3">
      <c r="H310950" s="35"/>
    </row>
    <row r="310951" spans="8:8" x14ac:dyDescent="0.3">
      <c r="H310951" s="35"/>
    </row>
    <row r="310952" spans="8:8" x14ac:dyDescent="0.3">
      <c r="H310952" s="35"/>
    </row>
    <row r="310953" spans="8:8" x14ac:dyDescent="0.3">
      <c r="H310953" s="35"/>
    </row>
    <row r="310954" spans="8:8" x14ac:dyDescent="0.3">
      <c r="H310954" s="35"/>
    </row>
    <row r="310955" spans="8:8" x14ac:dyDescent="0.3">
      <c r="H310955" s="35"/>
    </row>
    <row r="310956" spans="8:8" x14ac:dyDescent="0.3">
      <c r="H310956" s="35"/>
    </row>
    <row r="310957" spans="8:8" x14ac:dyDescent="0.3">
      <c r="H310957" s="35"/>
    </row>
    <row r="310958" spans="8:8" x14ac:dyDescent="0.3">
      <c r="H310958" s="35"/>
    </row>
    <row r="310959" spans="8:8" x14ac:dyDescent="0.3">
      <c r="H310959" s="35"/>
    </row>
    <row r="310960" spans="8:8" x14ac:dyDescent="0.3">
      <c r="H310960" s="35"/>
    </row>
    <row r="310961" spans="8:8" x14ac:dyDescent="0.3">
      <c r="H310961" s="35"/>
    </row>
    <row r="310962" spans="8:8" x14ac:dyDescent="0.3">
      <c r="H310962" s="35"/>
    </row>
    <row r="310963" spans="8:8" x14ac:dyDescent="0.3">
      <c r="H310963" s="35"/>
    </row>
    <row r="310964" spans="8:8" x14ac:dyDescent="0.3">
      <c r="H310964" s="35"/>
    </row>
    <row r="310965" spans="8:8" x14ac:dyDescent="0.3">
      <c r="H310965" s="35"/>
    </row>
    <row r="310966" spans="8:8" x14ac:dyDescent="0.3">
      <c r="H310966" s="35"/>
    </row>
    <row r="310967" spans="8:8" x14ac:dyDescent="0.3">
      <c r="H310967" s="35"/>
    </row>
    <row r="310968" spans="8:8" x14ac:dyDescent="0.3">
      <c r="H310968" s="35"/>
    </row>
    <row r="310969" spans="8:8" x14ac:dyDescent="0.3">
      <c r="H310969" s="35"/>
    </row>
    <row r="310970" spans="8:8" x14ac:dyDescent="0.3">
      <c r="H310970" s="35"/>
    </row>
    <row r="310971" spans="8:8" x14ac:dyDescent="0.3">
      <c r="H310971" s="35"/>
    </row>
    <row r="310972" spans="8:8" x14ac:dyDescent="0.3">
      <c r="H310972" s="35"/>
    </row>
    <row r="310973" spans="8:8" x14ac:dyDescent="0.3">
      <c r="H310973" s="35"/>
    </row>
    <row r="310974" spans="8:8" x14ac:dyDescent="0.3">
      <c r="H310974" s="35"/>
    </row>
    <row r="310975" spans="8:8" x14ac:dyDescent="0.3">
      <c r="H310975" s="35"/>
    </row>
    <row r="310976" spans="8:8" x14ac:dyDescent="0.3">
      <c r="H310976" s="35"/>
    </row>
    <row r="310977" spans="8:8" x14ac:dyDescent="0.3">
      <c r="H310977" s="35"/>
    </row>
    <row r="310978" spans="8:8" x14ac:dyDescent="0.3">
      <c r="H310978" s="35"/>
    </row>
    <row r="310979" spans="8:8" x14ac:dyDescent="0.3">
      <c r="H310979" s="35"/>
    </row>
    <row r="310980" spans="8:8" x14ac:dyDescent="0.3">
      <c r="H310980" s="35"/>
    </row>
    <row r="310981" spans="8:8" x14ac:dyDescent="0.3">
      <c r="H310981" s="35"/>
    </row>
    <row r="310982" spans="8:8" x14ac:dyDescent="0.3">
      <c r="H310982" s="35"/>
    </row>
    <row r="310983" spans="8:8" x14ac:dyDescent="0.3">
      <c r="H310983" s="35"/>
    </row>
    <row r="310984" spans="8:8" x14ac:dyDescent="0.3">
      <c r="H310984" s="35"/>
    </row>
    <row r="310985" spans="8:8" x14ac:dyDescent="0.3">
      <c r="H310985" s="35"/>
    </row>
    <row r="310986" spans="8:8" x14ac:dyDescent="0.3">
      <c r="H310986" s="35"/>
    </row>
    <row r="310987" spans="8:8" x14ac:dyDescent="0.3">
      <c r="H310987" s="35"/>
    </row>
    <row r="310988" spans="8:8" x14ac:dyDescent="0.3">
      <c r="H310988" s="35"/>
    </row>
    <row r="310989" spans="8:8" x14ac:dyDescent="0.3">
      <c r="H310989" s="35"/>
    </row>
    <row r="310990" spans="8:8" x14ac:dyDescent="0.3">
      <c r="H310990" s="35"/>
    </row>
    <row r="310991" spans="8:8" x14ac:dyDescent="0.3">
      <c r="H310991" s="35"/>
    </row>
    <row r="310992" spans="8:8" x14ac:dyDescent="0.3">
      <c r="H310992" s="35"/>
    </row>
    <row r="310993" spans="8:8" x14ac:dyDescent="0.3">
      <c r="H310993" s="35"/>
    </row>
    <row r="310994" spans="8:8" x14ac:dyDescent="0.3">
      <c r="H310994" s="35"/>
    </row>
    <row r="310995" spans="8:8" x14ac:dyDescent="0.3">
      <c r="H310995" s="35"/>
    </row>
    <row r="310996" spans="8:8" x14ac:dyDescent="0.3">
      <c r="H310996" s="35"/>
    </row>
    <row r="310997" spans="8:8" x14ac:dyDescent="0.3">
      <c r="H310997" s="35"/>
    </row>
    <row r="310998" spans="8:8" x14ac:dyDescent="0.3">
      <c r="H310998" s="35"/>
    </row>
    <row r="310999" spans="8:8" x14ac:dyDescent="0.3">
      <c r="H310999" s="35"/>
    </row>
    <row r="311000" spans="8:8" x14ac:dyDescent="0.3">
      <c r="H311000" s="35"/>
    </row>
    <row r="311001" spans="8:8" x14ac:dyDescent="0.3">
      <c r="H311001" s="35"/>
    </row>
    <row r="311002" spans="8:8" x14ac:dyDescent="0.3">
      <c r="H311002" s="35"/>
    </row>
    <row r="311003" spans="8:8" x14ac:dyDescent="0.3">
      <c r="H311003" s="35"/>
    </row>
    <row r="311004" spans="8:8" x14ac:dyDescent="0.3">
      <c r="H311004" s="35"/>
    </row>
    <row r="311005" spans="8:8" x14ac:dyDescent="0.3">
      <c r="H311005" s="35"/>
    </row>
    <row r="311006" spans="8:8" x14ac:dyDescent="0.3">
      <c r="H311006" s="35"/>
    </row>
    <row r="311007" spans="8:8" x14ac:dyDescent="0.3">
      <c r="H311007" s="35"/>
    </row>
    <row r="311008" spans="8:8" x14ac:dyDescent="0.3">
      <c r="H311008" s="35"/>
    </row>
    <row r="311009" spans="8:8" x14ac:dyDescent="0.3">
      <c r="H311009" s="35"/>
    </row>
    <row r="311010" spans="8:8" x14ac:dyDescent="0.3">
      <c r="H311010" s="35"/>
    </row>
    <row r="311011" spans="8:8" x14ac:dyDescent="0.3">
      <c r="H311011" s="35"/>
    </row>
    <row r="311012" spans="8:8" x14ac:dyDescent="0.3">
      <c r="H311012" s="35"/>
    </row>
    <row r="311013" spans="8:8" x14ac:dyDescent="0.3">
      <c r="H311013" s="35"/>
    </row>
    <row r="311014" spans="8:8" x14ac:dyDescent="0.3">
      <c r="H311014" s="35"/>
    </row>
    <row r="311015" spans="8:8" x14ac:dyDescent="0.3">
      <c r="H311015" s="35"/>
    </row>
    <row r="311016" spans="8:8" x14ac:dyDescent="0.3">
      <c r="H311016" s="35"/>
    </row>
    <row r="311017" spans="8:8" x14ac:dyDescent="0.3">
      <c r="H311017" s="35"/>
    </row>
    <row r="311018" spans="8:8" x14ac:dyDescent="0.3">
      <c r="H311018" s="35"/>
    </row>
    <row r="311019" spans="8:8" x14ac:dyDescent="0.3">
      <c r="H311019" s="35"/>
    </row>
    <row r="311020" spans="8:8" x14ac:dyDescent="0.3">
      <c r="H311020" s="35"/>
    </row>
    <row r="311021" spans="8:8" x14ac:dyDescent="0.3">
      <c r="H311021" s="35"/>
    </row>
    <row r="311022" spans="8:8" x14ac:dyDescent="0.3">
      <c r="H311022" s="35"/>
    </row>
    <row r="311023" spans="8:8" x14ac:dyDescent="0.3">
      <c r="H311023" s="35"/>
    </row>
    <row r="311024" spans="8:8" x14ac:dyDescent="0.3">
      <c r="H311024" s="35"/>
    </row>
    <row r="311025" spans="8:8" x14ac:dyDescent="0.3">
      <c r="H311025" s="35"/>
    </row>
    <row r="311026" spans="8:8" x14ac:dyDescent="0.3">
      <c r="H311026" s="35"/>
    </row>
    <row r="311027" spans="8:8" x14ac:dyDescent="0.3">
      <c r="H311027" s="35"/>
    </row>
    <row r="311028" spans="8:8" x14ac:dyDescent="0.3">
      <c r="H311028" s="35"/>
    </row>
    <row r="311029" spans="8:8" x14ac:dyDescent="0.3">
      <c r="H311029" s="35"/>
    </row>
    <row r="311030" spans="8:8" x14ac:dyDescent="0.3">
      <c r="H311030" s="35"/>
    </row>
    <row r="311031" spans="8:8" x14ac:dyDescent="0.3">
      <c r="H311031" s="35"/>
    </row>
    <row r="311032" spans="8:8" x14ac:dyDescent="0.3">
      <c r="H311032" s="35"/>
    </row>
    <row r="311033" spans="8:8" x14ac:dyDescent="0.3">
      <c r="H311033" s="35"/>
    </row>
    <row r="311034" spans="8:8" x14ac:dyDescent="0.3">
      <c r="H311034" s="35"/>
    </row>
    <row r="311035" spans="8:8" x14ac:dyDescent="0.3">
      <c r="H311035" s="35"/>
    </row>
    <row r="311036" spans="8:8" x14ac:dyDescent="0.3">
      <c r="H311036" s="35"/>
    </row>
    <row r="311037" spans="8:8" x14ac:dyDescent="0.3">
      <c r="H311037" s="35"/>
    </row>
    <row r="311038" spans="8:8" x14ac:dyDescent="0.3">
      <c r="H311038" s="35"/>
    </row>
    <row r="311039" spans="8:8" x14ac:dyDescent="0.3">
      <c r="H311039" s="35"/>
    </row>
    <row r="311040" spans="8:8" x14ac:dyDescent="0.3">
      <c r="H311040" s="35"/>
    </row>
    <row r="311041" spans="8:8" x14ac:dyDescent="0.3">
      <c r="H311041" s="35"/>
    </row>
    <row r="311042" spans="8:8" x14ac:dyDescent="0.3">
      <c r="H311042" s="35"/>
    </row>
    <row r="311043" spans="8:8" x14ac:dyDescent="0.3">
      <c r="H311043" s="35"/>
    </row>
    <row r="311044" spans="8:8" x14ac:dyDescent="0.3">
      <c r="H311044" s="35"/>
    </row>
    <row r="311045" spans="8:8" x14ac:dyDescent="0.3">
      <c r="H311045" s="35"/>
    </row>
    <row r="311046" spans="8:8" x14ac:dyDescent="0.3">
      <c r="H311046" s="35"/>
    </row>
    <row r="311047" spans="8:8" x14ac:dyDescent="0.3">
      <c r="H311047" s="35"/>
    </row>
    <row r="311048" spans="8:8" x14ac:dyDescent="0.3">
      <c r="H311048" s="35"/>
    </row>
    <row r="311049" spans="8:8" x14ac:dyDescent="0.3">
      <c r="H311049" s="35"/>
    </row>
    <row r="311050" spans="8:8" x14ac:dyDescent="0.3">
      <c r="H311050" s="35"/>
    </row>
    <row r="311051" spans="8:8" x14ac:dyDescent="0.3">
      <c r="H311051" s="35"/>
    </row>
    <row r="311052" spans="8:8" x14ac:dyDescent="0.3">
      <c r="H311052" s="35"/>
    </row>
    <row r="311053" spans="8:8" x14ac:dyDescent="0.3">
      <c r="H311053" s="35"/>
    </row>
    <row r="311054" spans="8:8" x14ac:dyDescent="0.3">
      <c r="H311054" s="35"/>
    </row>
    <row r="311055" spans="8:8" x14ac:dyDescent="0.3">
      <c r="H311055" s="35"/>
    </row>
    <row r="311056" spans="8:8" x14ac:dyDescent="0.3">
      <c r="H311056" s="35"/>
    </row>
    <row r="311057" spans="8:8" x14ac:dyDescent="0.3">
      <c r="H311057" s="35"/>
    </row>
    <row r="311058" spans="8:8" x14ac:dyDescent="0.3">
      <c r="H311058" s="35"/>
    </row>
    <row r="311059" spans="8:8" x14ac:dyDescent="0.3">
      <c r="H311059" s="35"/>
    </row>
    <row r="311060" spans="8:8" x14ac:dyDescent="0.3">
      <c r="H311060" s="35"/>
    </row>
    <row r="311061" spans="8:8" x14ac:dyDescent="0.3">
      <c r="H311061" s="35"/>
    </row>
    <row r="311062" spans="8:8" x14ac:dyDescent="0.3">
      <c r="H311062" s="35"/>
    </row>
    <row r="311063" spans="8:8" x14ac:dyDescent="0.3">
      <c r="H311063" s="35"/>
    </row>
    <row r="311064" spans="8:8" x14ac:dyDescent="0.3">
      <c r="H311064" s="35"/>
    </row>
    <row r="311065" spans="8:8" x14ac:dyDescent="0.3">
      <c r="H311065" s="35"/>
    </row>
    <row r="311066" spans="8:8" x14ac:dyDescent="0.3">
      <c r="H311066" s="35"/>
    </row>
    <row r="311067" spans="8:8" x14ac:dyDescent="0.3">
      <c r="H311067" s="35"/>
    </row>
    <row r="311068" spans="8:8" x14ac:dyDescent="0.3">
      <c r="H311068" s="35"/>
    </row>
    <row r="311069" spans="8:8" x14ac:dyDescent="0.3">
      <c r="H311069" s="35"/>
    </row>
    <row r="311070" spans="8:8" x14ac:dyDescent="0.3">
      <c r="H311070" s="35"/>
    </row>
    <row r="311071" spans="8:8" x14ac:dyDescent="0.3">
      <c r="H311071" s="35"/>
    </row>
    <row r="311072" spans="8:8" x14ac:dyDescent="0.3">
      <c r="H311072" s="35"/>
    </row>
    <row r="311073" spans="8:8" x14ac:dyDescent="0.3">
      <c r="H311073" s="35"/>
    </row>
    <row r="311074" spans="8:8" x14ac:dyDescent="0.3">
      <c r="H311074" s="35"/>
    </row>
    <row r="311075" spans="8:8" x14ac:dyDescent="0.3">
      <c r="H311075" s="35"/>
    </row>
    <row r="311076" spans="8:8" x14ac:dyDescent="0.3">
      <c r="H311076" s="35"/>
    </row>
    <row r="311077" spans="8:8" x14ac:dyDescent="0.3">
      <c r="H311077" s="35"/>
    </row>
    <row r="311078" spans="8:8" x14ac:dyDescent="0.3">
      <c r="H311078" s="35"/>
    </row>
    <row r="311079" spans="8:8" x14ac:dyDescent="0.3">
      <c r="H311079" s="35"/>
    </row>
    <row r="311080" spans="8:8" x14ac:dyDescent="0.3">
      <c r="H311080" s="35"/>
    </row>
    <row r="311081" spans="8:8" x14ac:dyDescent="0.3">
      <c r="H311081" s="35"/>
    </row>
    <row r="311082" spans="8:8" x14ac:dyDescent="0.3">
      <c r="H311082" s="35"/>
    </row>
    <row r="311083" spans="8:8" x14ac:dyDescent="0.3">
      <c r="H311083" s="35"/>
    </row>
    <row r="311084" spans="8:8" x14ac:dyDescent="0.3">
      <c r="H311084" s="35"/>
    </row>
    <row r="311085" spans="8:8" x14ac:dyDescent="0.3">
      <c r="H311085" s="35"/>
    </row>
    <row r="311086" spans="8:8" x14ac:dyDescent="0.3">
      <c r="H311086" s="35"/>
    </row>
    <row r="311087" spans="8:8" x14ac:dyDescent="0.3">
      <c r="H311087" s="35"/>
    </row>
    <row r="311088" spans="8:8" x14ac:dyDescent="0.3">
      <c r="H311088" s="35"/>
    </row>
    <row r="311089" spans="8:8" x14ac:dyDescent="0.3">
      <c r="H311089" s="35"/>
    </row>
    <row r="311090" spans="8:8" x14ac:dyDescent="0.3">
      <c r="H311090" s="35"/>
    </row>
    <row r="311091" spans="8:8" x14ac:dyDescent="0.3">
      <c r="H311091" s="35"/>
    </row>
    <row r="311092" spans="8:8" x14ac:dyDescent="0.3">
      <c r="H311092" s="35"/>
    </row>
    <row r="311093" spans="8:8" x14ac:dyDescent="0.3">
      <c r="H311093" s="35"/>
    </row>
    <row r="311094" spans="8:8" x14ac:dyDescent="0.3">
      <c r="H311094" s="35"/>
    </row>
    <row r="311095" spans="8:8" x14ac:dyDescent="0.3">
      <c r="H311095" s="35"/>
    </row>
    <row r="311096" spans="8:8" x14ac:dyDescent="0.3">
      <c r="H311096" s="35"/>
    </row>
    <row r="311097" spans="8:8" x14ac:dyDescent="0.3">
      <c r="H311097" s="35"/>
    </row>
    <row r="311098" spans="8:8" x14ac:dyDescent="0.3">
      <c r="H311098" s="35"/>
    </row>
    <row r="311099" spans="8:8" x14ac:dyDescent="0.3">
      <c r="H311099" s="35"/>
    </row>
    <row r="311100" spans="8:8" x14ac:dyDescent="0.3">
      <c r="H311100" s="35"/>
    </row>
    <row r="311101" spans="8:8" x14ac:dyDescent="0.3">
      <c r="H311101" s="35"/>
    </row>
    <row r="311102" spans="8:8" x14ac:dyDescent="0.3">
      <c r="H311102" s="35"/>
    </row>
    <row r="311103" spans="8:8" x14ac:dyDescent="0.3">
      <c r="H311103" s="35"/>
    </row>
    <row r="311104" spans="8:8" x14ac:dyDescent="0.3">
      <c r="H311104" s="35"/>
    </row>
    <row r="311105" spans="8:8" x14ac:dyDescent="0.3">
      <c r="H311105" s="35"/>
    </row>
    <row r="311106" spans="8:8" x14ac:dyDescent="0.3">
      <c r="H311106" s="35"/>
    </row>
    <row r="311107" spans="8:8" x14ac:dyDescent="0.3">
      <c r="H311107" s="35"/>
    </row>
    <row r="311108" spans="8:8" x14ac:dyDescent="0.3">
      <c r="H311108" s="35"/>
    </row>
    <row r="311109" spans="8:8" x14ac:dyDescent="0.3">
      <c r="H311109" s="35"/>
    </row>
    <row r="311110" spans="8:8" x14ac:dyDescent="0.3">
      <c r="H311110" s="35"/>
    </row>
    <row r="311111" spans="8:8" x14ac:dyDescent="0.3">
      <c r="H311111" s="35"/>
    </row>
    <row r="311112" spans="8:8" x14ac:dyDescent="0.3">
      <c r="H311112" s="35"/>
    </row>
    <row r="311113" spans="8:8" x14ac:dyDescent="0.3">
      <c r="H311113" s="35"/>
    </row>
    <row r="311114" spans="8:8" x14ac:dyDescent="0.3">
      <c r="H311114" s="35"/>
    </row>
    <row r="311115" spans="8:8" x14ac:dyDescent="0.3">
      <c r="H311115" s="35"/>
    </row>
    <row r="311116" spans="8:8" x14ac:dyDescent="0.3">
      <c r="H311116" s="35"/>
    </row>
    <row r="311117" spans="8:8" x14ac:dyDescent="0.3">
      <c r="H311117" s="35"/>
    </row>
    <row r="311118" spans="8:8" x14ac:dyDescent="0.3">
      <c r="H311118" s="35"/>
    </row>
    <row r="311119" spans="8:8" x14ac:dyDescent="0.3">
      <c r="H311119" s="35"/>
    </row>
    <row r="311120" spans="8:8" x14ac:dyDescent="0.3">
      <c r="H311120" s="35"/>
    </row>
    <row r="311121" spans="8:8" x14ac:dyDescent="0.3">
      <c r="H311121" s="35"/>
    </row>
    <row r="311122" spans="8:8" x14ac:dyDescent="0.3">
      <c r="H311122" s="35"/>
    </row>
    <row r="311123" spans="8:8" x14ac:dyDescent="0.3">
      <c r="H311123" s="35"/>
    </row>
    <row r="311124" spans="8:8" x14ac:dyDescent="0.3">
      <c r="H311124" s="35"/>
    </row>
    <row r="311125" spans="8:8" x14ac:dyDescent="0.3">
      <c r="H311125" s="35"/>
    </row>
    <row r="311126" spans="8:8" x14ac:dyDescent="0.3">
      <c r="H311126" s="35"/>
    </row>
    <row r="311127" spans="8:8" x14ac:dyDescent="0.3">
      <c r="H311127" s="35"/>
    </row>
    <row r="311128" spans="8:8" x14ac:dyDescent="0.3">
      <c r="H311128" s="35"/>
    </row>
    <row r="311129" spans="8:8" x14ac:dyDescent="0.3">
      <c r="H311129" s="35"/>
    </row>
    <row r="311130" spans="8:8" x14ac:dyDescent="0.3">
      <c r="H311130" s="35"/>
    </row>
    <row r="311131" spans="8:8" x14ac:dyDescent="0.3">
      <c r="H311131" s="35"/>
    </row>
    <row r="311132" spans="8:8" x14ac:dyDescent="0.3">
      <c r="H311132" s="35"/>
    </row>
    <row r="311133" spans="8:8" x14ac:dyDescent="0.3">
      <c r="H311133" s="35"/>
    </row>
    <row r="311134" spans="8:8" x14ac:dyDescent="0.3">
      <c r="H311134" s="35"/>
    </row>
    <row r="311135" spans="8:8" x14ac:dyDescent="0.3">
      <c r="H311135" s="35"/>
    </row>
    <row r="311136" spans="8:8" x14ac:dyDescent="0.3">
      <c r="H311136" s="35"/>
    </row>
    <row r="311137" spans="8:8" x14ac:dyDescent="0.3">
      <c r="H311137" s="35"/>
    </row>
    <row r="311138" spans="8:8" x14ac:dyDescent="0.3">
      <c r="H311138" s="35"/>
    </row>
    <row r="311139" spans="8:8" x14ac:dyDescent="0.3">
      <c r="H311139" s="35"/>
    </row>
    <row r="311140" spans="8:8" x14ac:dyDescent="0.3">
      <c r="H311140" s="35"/>
    </row>
    <row r="311141" spans="8:8" x14ac:dyDescent="0.3">
      <c r="H311141" s="35"/>
    </row>
    <row r="311142" spans="8:8" x14ac:dyDescent="0.3">
      <c r="H311142" s="35"/>
    </row>
    <row r="311143" spans="8:8" x14ac:dyDescent="0.3">
      <c r="H311143" s="35"/>
    </row>
    <row r="311144" spans="8:8" x14ac:dyDescent="0.3">
      <c r="H311144" s="35"/>
    </row>
    <row r="311145" spans="8:8" x14ac:dyDescent="0.3">
      <c r="H311145" s="35"/>
    </row>
    <row r="311146" spans="8:8" x14ac:dyDescent="0.3">
      <c r="H311146" s="35"/>
    </row>
    <row r="311147" spans="8:8" x14ac:dyDescent="0.3">
      <c r="H311147" s="35"/>
    </row>
    <row r="311148" spans="8:8" x14ac:dyDescent="0.3">
      <c r="H311148" s="35"/>
    </row>
    <row r="311149" spans="8:8" x14ac:dyDescent="0.3">
      <c r="H311149" s="35"/>
    </row>
    <row r="311150" spans="8:8" x14ac:dyDescent="0.3">
      <c r="H311150" s="35"/>
    </row>
    <row r="311151" spans="8:8" x14ac:dyDescent="0.3">
      <c r="H311151" s="35"/>
    </row>
    <row r="311152" spans="8:8" x14ac:dyDescent="0.3">
      <c r="H311152" s="35"/>
    </row>
    <row r="311153" spans="8:8" x14ac:dyDescent="0.3">
      <c r="H311153" s="35"/>
    </row>
    <row r="311154" spans="8:8" x14ac:dyDescent="0.3">
      <c r="H311154" s="35"/>
    </row>
    <row r="311155" spans="8:8" x14ac:dyDescent="0.3">
      <c r="H311155" s="35"/>
    </row>
    <row r="311156" spans="8:8" x14ac:dyDescent="0.3">
      <c r="H311156" s="35"/>
    </row>
    <row r="311157" spans="8:8" x14ac:dyDescent="0.3">
      <c r="H311157" s="35"/>
    </row>
    <row r="311158" spans="8:8" x14ac:dyDescent="0.3">
      <c r="H311158" s="35"/>
    </row>
    <row r="311159" spans="8:8" x14ac:dyDescent="0.3">
      <c r="H311159" s="35"/>
    </row>
    <row r="311160" spans="8:8" x14ac:dyDescent="0.3">
      <c r="H311160" s="35"/>
    </row>
    <row r="311161" spans="8:8" x14ac:dyDescent="0.3">
      <c r="H311161" s="35"/>
    </row>
    <row r="311162" spans="8:8" x14ac:dyDescent="0.3">
      <c r="H311162" s="35"/>
    </row>
    <row r="311163" spans="8:8" x14ac:dyDescent="0.3">
      <c r="H311163" s="35"/>
    </row>
    <row r="311164" spans="8:8" x14ac:dyDescent="0.3">
      <c r="H311164" s="35"/>
    </row>
    <row r="311165" spans="8:8" x14ac:dyDescent="0.3">
      <c r="H311165" s="35"/>
    </row>
    <row r="311166" spans="8:8" x14ac:dyDescent="0.3">
      <c r="H311166" s="35"/>
    </row>
    <row r="311167" spans="8:8" x14ac:dyDescent="0.3">
      <c r="H311167" s="35"/>
    </row>
    <row r="311168" spans="8:8" x14ac:dyDescent="0.3">
      <c r="H311168" s="35"/>
    </row>
    <row r="311169" spans="8:8" x14ac:dyDescent="0.3">
      <c r="H311169" s="35"/>
    </row>
    <row r="311170" spans="8:8" x14ac:dyDescent="0.3">
      <c r="H311170" s="35"/>
    </row>
    <row r="311171" spans="8:8" x14ac:dyDescent="0.3">
      <c r="H311171" s="35"/>
    </row>
    <row r="311172" spans="8:8" x14ac:dyDescent="0.3">
      <c r="H311172" s="35"/>
    </row>
    <row r="311173" spans="8:8" x14ac:dyDescent="0.3">
      <c r="H311173" s="35"/>
    </row>
    <row r="311174" spans="8:8" x14ac:dyDescent="0.3">
      <c r="H311174" s="35"/>
    </row>
    <row r="311175" spans="8:8" x14ac:dyDescent="0.3">
      <c r="H311175" s="35"/>
    </row>
    <row r="311176" spans="8:8" x14ac:dyDescent="0.3">
      <c r="H311176" s="35"/>
    </row>
    <row r="311177" spans="8:8" x14ac:dyDescent="0.3">
      <c r="H311177" s="35"/>
    </row>
    <row r="311178" spans="8:8" x14ac:dyDescent="0.3">
      <c r="H311178" s="35"/>
    </row>
    <row r="311179" spans="8:8" x14ac:dyDescent="0.3">
      <c r="H311179" s="35"/>
    </row>
    <row r="311180" spans="8:8" x14ac:dyDescent="0.3">
      <c r="H311180" s="35"/>
    </row>
    <row r="311181" spans="8:8" x14ac:dyDescent="0.3">
      <c r="H311181" s="35"/>
    </row>
    <row r="311182" spans="8:8" x14ac:dyDescent="0.3">
      <c r="H311182" s="35"/>
    </row>
    <row r="311183" spans="8:8" x14ac:dyDescent="0.3">
      <c r="H311183" s="35"/>
    </row>
    <row r="311184" spans="8:8" x14ac:dyDescent="0.3">
      <c r="H311184" s="35"/>
    </row>
    <row r="311185" spans="8:8" x14ac:dyDescent="0.3">
      <c r="H311185" s="35"/>
    </row>
    <row r="311186" spans="8:8" x14ac:dyDescent="0.3">
      <c r="H311186" s="35"/>
    </row>
    <row r="311187" spans="8:8" x14ac:dyDescent="0.3">
      <c r="H311187" s="35"/>
    </row>
    <row r="311188" spans="8:8" x14ac:dyDescent="0.3">
      <c r="H311188" s="35"/>
    </row>
    <row r="311189" spans="8:8" x14ac:dyDescent="0.3">
      <c r="H311189" s="35"/>
    </row>
    <row r="311190" spans="8:8" x14ac:dyDescent="0.3">
      <c r="H311190" s="35"/>
    </row>
    <row r="311191" spans="8:8" x14ac:dyDescent="0.3">
      <c r="H311191" s="35"/>
    </row>
    <row r="311192" spans="8:8" x14ac:dyDescent="0.3">
      <c r="H311192" s="35"/>
    </row>
    <row r="311193" spans="8:8" x14ac:dyDescent="0.3">
      <c r="H311193" s="35"/>
    </row>
    <row r="311194" spans="8:8" x14ac:dyDescent="0.3">
      <c r="H311194" s="35"/>
    </row>
    <row r="311195" spans="8:8" x14ac:dyDescent="0.3">
      <c r="H311195" s="35"/>
    </row>
    <row r="311196" spans="8:8" x14ac:dyDescent="0.3">
      <c r="H311196" s="35"/>
    </row>
    <row r="311197" spans="8:8" x14ac:dyDescent="0.3">
      <c r="H311197" s="35"/>
    </row>
    <row r="311198" spans="8:8" x14ac:dyDescent="0.3">
      <c r="H311198" s="35"/>
    </row>
    <row r="311199" spans="8:8" x14ac:dyDescent="0.3">
      <c r="H311199" s="35"/>
    </row>
    <row r="311200" spans="8:8" x14ac:dyDescent="0.3">
      <c r="H311200" s="35"/>
    </row>
    <row r="311201" spans="8:8" x14ac:dyDescent="0.3">
      <c r="H311201" s="35"/>
    </row>
    <row r="311202" spans="8:8" x14ac:dyDescent="0.3">
      <c r="H311202" s="35"/>
    </row>
    <row r="311203" spans="8:8" x14ac:dyDescent="0.3">
      <c r="H311203" s="35"/>
    </row>
    <row r="311204" spans="8:8" x14ac:dyDescent="0.3">
      <c r="H311204" s="35"/>
    </row>
    <row r="311205" spans="8:8" x14ac:dyDescent="0.3">
      <c r="H311205" s="35"/>
    </row>
    <row r="311206" spans="8:8" x14ac:dyDescent="0.3">
      <c r="H311206" s="35"/>
    </row>
    <row r="311207" spans="8:8" x14ac:dyDescent="0.3">
      <c r="H311207" s="35"/>
    </row>
    <row r="311208" spans="8:8" x14ac:dyDescent="0.3">
      <c r="H311208" s="35"/>
    </row>
    <row r="311209" spans="8:8" x14ac:dyDescent="0.3">
      <c r="H311209" s="35"/>
    </row>
    <row r="311210" spans="8:8" x14ac:dyDescent="0.3">
      <c r="H311210" s="35"/>
    </row>
    <row r="311211" spans="8:8" x14ac:dyDescent="0.3">
      <c r="H311211" s="35"/>
    </row>
    <row r="311212" spans="8:8" x14ac:dyDescent="0.3">
      <c r="H311212" s="35"/>
    </row>
    <row r="311213" spans="8:8" x14ac:dyDescent="0.3">
      <c r="H311213" s="35"/>
    </row>
    <row r="311214" spans="8:8" x14ac:dyDescent="0.3">
      <c r="H311214" s="35"/>
    </row>
    <row r="311215" spans="8:8" x14ac:dyDescent="0.3">
      <c r="H311215" s="35"/>
    </row>
    <row r="311216" spans="8:8" x14ac:dyDescent="0.3">
      <c r="H311216" s="35"/>
    </row>
    <row r="311217" spans="8:8" x14ac:dyDescent="0.3">
      <c r="H311217" s="35"/>
    </row>
    <row r="311218" spans="8:8" x14ac:dyDescent="0.3">
      <c r="H311218" s="35"/>
    </row>
    <row r="311219" spans="8:8" x14ac:dyDescent="0.3">
      <c r="H311219" s="35"/>
    </row>
    <row r="311220" spans="8:8" x14ac:dyDescent="0.3">
      <c r="H311220" s="35"/>
    </row>
    <row r="311221" spans="8:8" x14ac:dyDescent="0.3">
      <c r="H311221" s="35"/>
    </row>
    <row r="311222" spans="8:8" x14ac:dyDescent="0.3">
      <c r="H311222" s="35"/>
    </row>
    <row r="311223" spans="8:8" x14ac:dyDescent="0.3">
      <c r="H311223" s="35"/>
    </row>
    <row r="311224" spans="8:8" x14ac:dyDescent="0.3">
      <c r="H311224" s="35"/>
    </row>
    <row r="311225" spans="8:8" x14ac:dyDescent="0.3">
      <c r="H311225" s="35"/>
    </row>
    <row r="311226" spans="8:8" x14ac:dyDescent="0.3">
      <c r="H311226" s="35"/>
    </row>
    <row r="311227" spans="8:8" x14ac:dyDescent="0.3">
      <c r="H311227" s="35"/>
    </row>
    <row r="311228" spans="8:8" x14ac:dyDescent="0.3">
      <c r="H311228" s="35"/>
    </row>
    <row r="311229" spans="8:8" x14ac:dyDescent="0.3">
      <c r="H311229" s="35"/>
    </row>
    <row r="311230" spans="8:8" x14ac:dyDescent="0.3">
      <c r="H311230" s="35"/>
    </row>
    <row r="311231" spans="8:8" x14ac:dyDescent="0.3">
      <c r="H311231" s="35"/>
    </row>
    <row r="311232" spans="8:8" x14ac:dyDescent="0.3">
      <c r="H311232" s="35"/>
    </row>
    <row r="311233" spans="8:8" x14ac:dyDescent="0.3">
      <c r="H311233" s="35"/>
    </row>
    <row r="311234" spans="8:8" x14ac:dyDescent="0.3">
      <c r="H311234" s="35"/>
    </row>
    <row r="311235" spans="8:8" x14ac:dyDescent="0.3">
      <c r="H311235" s="35"/>
    </row>
    <row r="311236" spans="8:8" x14ac:dyDescent="0.3">
      <c r="H311236" s="35"/>
    </row>
    <row r="311237" spans="8:8" x14ac:dyDescent="0.3">
      <c r="H311237" s="35"/>
    </row>
    <row r="311238" spans="8:8" x14ac:dyDescent="0.3">
      <c r="H311238" s="35"/>
    </row>
    <row r="311239" spans="8:8" x14ac:dyDescent="0.3">
      <c r="H311239" s="35"/>
    </row>
    <row r="311240" spans="8:8" x14ac:dyDescent="0.3">
      <c r="H311240" s="35"/>
    </row>
    <row r="311241" spans="8:8" x14ac:dyDescent="0.3">
      <c r="H311241" s="35"/>
    </row>
    <row r="311242" spans="8:8" x14ac:dyDescent="0.3">
      <c r="H311242" s="35"/>
    </row>
    <row r="311243" spans="8:8" x14ac:dyDescent="0.3">
      <c r="H311243" s="35"/>
    </row>
    <row r="311244" spans="8:8" x14ac:dyDescent="0.3">
      <c r="H311244" s="35"/>
    </row>
    <row r="311245" spans="8:8" x14ac:dyDescent="0.3">
      <c r="H311245" s="35"/>
    </row>
    <row r="311246" spans="8:8" x14ac:dyDescent="0.3">
      <c r="H311246" s="35"/>
    </row>
    <row r="311247" spans="8:8" x14ac:dyDescent="0.3">
      <c r="H311247" s="35"/>
    </row>
    <row r="311248" spans="8:8" x14ac:dyDescent="0.3">
      <c r="H311248" s="35"/>
    </row>
    <row r="311249" spans="8:8" x14ac:dyDescent="0.3">
      <c r="H311249" s="35"/>
    </row>
    <row r="311250" spans="8:8" x14ac:dyDescent="0.3">
      <c r="H311250" s="35"/>
    </row>
    <row r="311251" spans="8:8" x14ac:dyDescent="0.3">
      <c r="H311251" s="35"/>
    </row>
    <row r="311252" spans="8:8" x14ac:dyDescent="0.3">
      <c r="H311252" s="35"/>
    </row>
    <row r="311253" spans="8:8" x14ac:dyDescent="0.3">
      <c r="H311253" s="35"/>
    </row>
    <row r="311254" spans="8:8" x14ac:dyDescent="0.3">
      <c r="H311254" s="35"/>
    </row>
    <row r="311255" spans="8:8" x14ac:dyDescent="0.3">
      <c r="H311255" s="35"/>
    </row>
    <row r="311256" spans="8:8" x14ac:dyDescent="0.3">
      <c r="H311256" s="35"/>
    </row>
    <row r="311257" spans="8:8" x14ac:dyDescent="0.3">
      <c r="H311257" s="35"/>
    </row>
    <row r="311258" spans="8:8" x14ac:dyDescent="0.3">
      <c r="H311258" s="35"/>
    </row>
    <row r="311259" spans="8:8" x14ac:dyDescent="0.3">
      <c r="H311259" s="35"/>
    </row>
    <row r="311260" spans="8:8" x14ac:dyDescent="0.3">
      <c r="H311260" s="35"/>
    </row>
    <row r="311261" spans="8:8" x14ac:dyDescent="0.3">
      <c r="H311261" s="35"/>
    </row>
    <row r="311262" spans="8:8" x14ac:dyDescent="0.3">
      <c r="H311262" s="35"/>
    </row>
    <row r="311263" spans="8:8" x14ac:dyDescent="0.3">
      <c r="H311263" s="35"/>
    </row>
    <row r="311264" spans="8:8" x14ac:dyDescent="0.3">
      <c r="H311264" s="35"/>
    </row>
    <row r="311265" spans="8:8" x14ac:dyDescent="0.3">
      <c r="H311265" s="35"/>
    </row>
    <row r="311266" spans="8:8" x14ac:dyDescent="0.3">
      <c r="H311266" s="35"/>
    </row>
    <row r="311267" spans="8:8" x14ac:dyDescent="0.3">
      <c r="H311267" s="35"/>
    </row>
    <row r="311268" spans="8:8" x14ac:dyDescent="0.3">
      <c r="H311268" s="35"/>
    </row>
    <row r="311269" spans="8:8" x14ac:dyDescent="0.3">
      <c r="H311269" s="35"/>
    </row>
    <row r="311270" spans="8:8" x14ac:dyDescent="0.3">
      <c r="H311270" s="35"/>
    </row>
    <row r="311271" spans="8:8" x14ac:dyDescent="0.3">
      <c r="H311271" s="35"/>
    </row>
    <row r="311272" spans="8:8" x14ac:dyDescent="0.3">
      <c r="H311272" s="35"/>
    </row>
    <row r="311273" spans="8:8" x14ac:dyDescent="0.3">
      <c r="H311273" s="35"/>
    </row>
    <row r="311274" spans="8:8" x14ac:dyDescent="0.3">
      <c r="H311274" s="35"/>
    </row>
    <row r="311275" spans="8:8" x14ac:dyDescent="0.3">
      <c r="H311275" s="35"/>
    </row>
    <row r="311276" spans="8:8" x14ac:dyDescent="0.3">
      <c r="H311276" s="35"/>
    </row>
    <row r="311277" spans="8:8" x14ac:dyDescent="0.3">
      <c r="H311277" s="35"/>
    </row>
    <row r="311278" spans="8:8" x14ac:dyDescent="0.3">
      <c r="H311278" s="35"/>
    </row>
    <row r="311279" spans="8:8" x14ac:dyDescent="0.3">
      <c r="H311279" s="35"/>
    </row>
    <row r="311280" spans="8:8" x14ac:dyDescent="0.3">
      <c r="H311280" s="35"/>
    </row>
    <row r="311281" spans="8:8" x14ac:dyDescent="0.3">
      <c r="H311281" s="35"/>
    </row>
    <row r="311282" spans="8:8" x14ac:dyDescent="0.3">
      <c r="H311282" s="35"/>
    </row>
    <row r="311283" spans="8:8" x14ac:dyDescent="0.3">
      <c r="H311283" s="35"/>
    </row>
    <row r="311284" spans="8:8" x14ac:dyDescent="0.3">
      <c r="H311284" s="35"/>
    </row>
    <row r="311285" spans="8:8" x14ac:dyDescent="0.3">
      <c r="H311285" s="35"/>
    </row>
    <row r="311286" spans="8:8" x14ac:dyDescent="0.3">
      <c r="H311286" s="35"/>
    </row>
    <row r="311287" spans="8:8" x14ac:dyDescent="0.3">
      <c r="H311287" s="35"/>
    </row>
    <row r="311288" spans="8:8" x14ac:dyDescent="0.3">
      <c r="H311288" s="35"/>
    </row>
    <row r="311289" spans="8:8" x14ac:dyDescent="0.3">
      <c r="H311289" s="35"/>
    </row>
    <row r="311290" spans="8:8" x14ac:dyDescent="0.3">
      <c r="H311290" s="35"/>
    </row>
    <row r="311291" spans="8:8" x14ac:dyDescent="0.3">
      <c r="H311291" s="35"/>
    </row>
    <row r="311292" spans="8:8" x14ac:dyDescent="0.3">
      <c r="H311292" s="35"/>
    </row>
    <row r="311293" spans="8:8" x14ac:dyDescent="0.3">
      <c r="H311293" s="35"/>
    </row>
    <row r="311294" spans="8:8" x14ac:dyDescent="0.3">
      <c r="H311294" s="35"/>
    </row>
    <row r="311295" spans="8:8" x14ac:dyDescent="0.3">
      <c r="H311295" s="35"/>
    </row>
    <row r="311296" spans="8:8" x14ac:dyDescent="0.3">
      <c r="H311296" s="35"/>
    </row>
    <row r="311297" spans="8:8" x14ac:dyDescent="0.3">
      <c r="H311297" s="35"/>
    </row>
    <row r="311298" spans="8:8" x14ac:dyDescent="0.3">
      <c r="H311298" s="35"/>
    </row>
    <row r="311299" spans="8:8" x14ac:dyDescent="0.3">
      <c r="H311299" s="35"/>
    </row>
    <row r="311300" spans="8:8" x14ac:dyDescent="0.3">
      <c r="H311300" s="35"/>
    </row>
    <row r="311301" spans="8:8" x14ac:dyDescent="0.3">
      <c r="H311301" s="35"/>
    </row>
    <row r="311302" spans="8:8" x14ac:dyDescent="0.3">
      <c r="H311302" s="35"/>
    </row>
    <row r="311303" spans="8:8" x14ac:dyDescent="0.3">
      <c r="H311303" s="35"/>
    </row>
    <row r="311304" spans="8:8" x14ac:dyDescent="0.3">
      <c r="H311304" s="35"/>
    </row>
    <row r="311305" spans="8:8" x14ac:dyDescent="0.3">
      <c r="H311305" s="35"/>
    </row>
    <row r="311306" spans="8:8" x14ac:dyDescent="0.3">
      <c r="H311306" s="35"/>
    </row>
    <row r="311307" spans="8:8" x14ac:dyDescent="0.3">
      <c r="H311307" s="35"/>
    </row>
    <row r="311308" spans="8:8" x14ac:dyDescent="0.3">
      <c r="H311308" s="35"/>
    </row>
    <row r="311309" spans="8:8" x14ac:dyDescent="0.3">
      <c r="H311309" s="35"/>
    </row>
    <row r="311310" spans="8:8" x14ac:dyDescent="0.3">
      <c r="H311310" s="35"/>
    </row>
    <row r="311311" spans="8:8" x14ac:dyDescent="0.3">
      <c r="H311311" s="35"/>
    </row>
    <row r="311312" spans="8:8" x14ac:dyDescent="0.3">
      <c r="H311312" s="35"/>
    </row>
    <row r="311313" spans="8:8" x14ac:dyDescent="0.3">
      <c r="H311313" s="35"/>
    </row>
    <row r="311314" spans="8:8" x14ac:dyDescent="0.3">
      <c r="H311314" s="35"/>
    </row>
    <row r="311315" spans="8:8" x14ac:dyDescent="0.3">
      <c r="H311315" s="35"/>
    </row>
    <row r="311316" spans="8:8" x14ac:dyDescent="0.3">
      <c r="H311316" s="35"/>
    </row>
    <row r="311317" spans="8:8" x14ac:dyDescent="0.3">
      <c r="H311317" s="35"/>
    </row>
    <row r="311318" spans="8:8" x14ac:dyDescent="0.3">
      <c r="H311318" s="35"/>
    </row>
    <row r="311319" spans="8:8" x14ac:dyDescent="0.3">
      <c r="H311319" s="35"/>
    </row>
    <row r="311320" spans="8:8" x14ac:dyDescent="0.3">
      <c r="H311320" s="35"/>
    </row>
    <row r="311321" spans="8:8" x14ac:dyDescent="0.3">
      <c r="H311321" s="35"/>
    </row>
    <row r="311322" spans="8:8" x14ac:dyDescent="0.3">
      <c r="H311322" s="35"/>
    </row>
    <row r="311323" spans="8:8" x14ac:dyDescent="0.3">
      <c r="H311323" s="35"/>
    </row>
    <row r="311324" spans="8:8" x14ac:dyDescent="0.3">
      <c r="H311324" s="35"/>
    </row>
    <row r="311325" spans="8:8" x14ac:dyDescent="0.3">
      <c r="H311325" s="35"/>
    </row>
    <row r="311326" spans="8:8" x14ac:dyDescent="0.3">
      <c r="H311326" s="35"/>
    </row>
    <row r="311327" spans="8:8" x14ac:dyDescent="0.3">
      <c r="H311327" s="35"/>
    </row>
    <row r="311328" spans="8:8" x14ac:dyDescent="0.3">
      <c r="H311328" s="35"/>
    </row>
    <row r="311329" spans="8:8" x14ac:dyDescent="0.3">
      <c r="H311329" s="35"/>
    </row>
    <row r="311330" spans="8:8" x14ac:dyDescent="0.3">
      <c r="H311330" s="35"/>
    </row>
    <row r="311331" spans="8:8" x14ac:dyDescent="0.3">
      <c r="H311331" s="35"/>
    </row>
    <row r="311332" spans="8:8" x14ac:dyDescent="0.3">
      <c r="H311332" s="35"/>
    </row>
    <row r="311333" spans="8:8" x14ac:dyDescent="0.3">
      <c r="H311333" s="35"/>
    </row>
    <row r="311334" spans="8:8" x14ac:dyDescent="0.3">
      <c r="H311334" s="35"/>
    </row>
    <row r="311335" spans="8:8" x14ac:dyDescent="0.3">
      <c r="H311335" s="35"/>
    </row>
    <row r="311336" spans="8:8" x14ac:dyDescent="0.3">
      <c r="H311336" s="35"/>
    </row>
    <row r="311337" spans="8:8" x14ac:dyDescent="0.3">
      <c r="H311337" s="35"/>
    </row>
    <row r="311338" spans="8:8" x14ac:dyDescent="0.3">
      <c r="H311338" s="35"/>
    </row>
    <row r="311339" spans="8:8" x14ac:dyDescent="0.3">
      <c r="H311339" s="35"/>
    </row>
    <row r="311340" spans="8:8" x14ac:dyDescent="0.3">
      <c r="H311340" s="35"/>
    </row>
    <row r="311341" spans="8:8" x14ac:dyDescent="0.3">
      <c r="H311341" s="35"/>
    </row>
    <row r="311342" spans="8:8" x14ac:dyDescent="0.3">
      <c r="H311342" s="35"/>
    </row>
    <row r="311343" spans="8:8" x14ac:dyDescent="0.3">
      <c r="H311343" s="35"/>
    </row>
    <row r="311344" spans="8:8" x14ac:dyDescent="0.3">
      <c r="H311344" s="35"/>
    </row>
    <row r="311345" spans="8:8" x14ac:dyDescent="0.3">
      <c r="H311345" s="35"/>
    </row>
    <row r="311346" spans="8:8" x14ac:dyDescent="0.3">
      <c r="H311346" s="35"/>
    </row>
    <row r="311347" spans="8:8" x14ac:dyDescent="0.3">
      <c r="H311347" s="35"/>
    </row>
    <row r="311348" spans="8:8" x14ac:dyDescent="0.3">
      <c r="H311348" s="35"/>
    </row>
    <row r="311349" spans="8:8" x14ac:dyDescent="0.3">
      <c r="H311349" s="35"/>
    </row>
    <row r="311350" spans="8:8" x14ac:dyDescent="0.3">
      <c r="H311350" s="35"/>
    </row>
    <row r="311351" spans="8:8" x14ac:dyDescent="0.3">
      <c r="H311351" s="35"/>
    </row>
    <row r="311352" spans="8:8" x14ac:dyDescent="0.3">
      <c r="H311352" s="35"/>
    </row>
    <row r="311353" spans="8:8" x14ac:dyDescent="0.3">
      <c r="H311353" s="35"/>
    </row>
    <row r="311354" spans="8:8" x14ac:dyDescent="0.3">
      <c r="H311354" s="35"/>
    </row>
    <row r="311355" spans="8:8" x14ac:dyDescent="0.3">
      <c r="H311355" s="35"/>
    </row>
    <row r="311356" spans="8:8" x14ac:dyDescent="0.3">
      <c r="H311356" s="35"/>
    </row>
    <row r="311357" spans="8:8" x14ac:dyDescent="0.3">
      <c r="H311357" s="35"/>
    </row>
    <row r="311358" spans="8:8" x14ac:dyDescent="0.3">
      <c r="H311358" s="35"/>
    </row>
    <row r="311359" spans="8:8" x14ac:dyDescent="0.3">
      <c r="H311359" s="35"/>
    </row>
    <row r="311360" spans="8:8" x14ac:dyDescent="0.3">
      <c r="H311360" s="35"/>
    </row>
    <row r="311361" spans="8:8" x14ac:dyDescent="0.3">
      <c r="H311361" s="35"/>
    </row>
    <row r="311362" spans="8:8" x14ac:dyDescent="0.3">
      <c r="H311362" s="35"/>
    </row>
    <row r="311363" spans="8:8" x14ac:dyDescent="0.3">
      <c r="H311363" s="35"/>
    </row>
    <row r="311364" spans="8:8" x14ac:dyDescent="0.3">
      <c r="H311364" s="35"/>
    </row>
    <row r="311365" spans="8:8" x14ac:dyDescent="0.3">
      <c r="H311365" s="35"/>
    </row>
    <row r="311366" spans="8:8" x14ac:dyDescent="0.3">
      <c r="H311366" s="35"/>
    </row>
    <row r="311367" spans="8:8" x14ac:dyDescent="0.3">
      <c r="H311367" s="35"/>
    </row>
    <row r="311368" spans="8:8" x14ac:dyDescent="0.3">
      <c r="H311368" s="35"/>
    </row>
    <row r="311369" spans="8:8" x14ac:dyDescent="0.3">
      <c r="H311369" s="35"/>
    </row>
    <row r="311370" spans="8:8" x14ac:dyDescent="0.3">
      <c r="H311370" s="35"/>
    </row>
    <row r="311371" spans="8:8" x14ac:dyDescent="0.3">
      <c r="H311371" s="35"/>
    </row>
    <row r="311372" spans="8:8" x14ac:dyDescent="0.3">
      <c r="H311372" s="35"/>
    </row>
    <row r="311373" spans="8:8" x14ac:dyDescent="0.3">
      <c r="H311373" s="35"/>
    </row>
    <row r="311374" spans="8:8" x14ac:dyDescent="0.3">
      <c r="H311374" s="35"/>
    </row>
    <row r="311375" spans="8:8" x14ac:dyDescent="0.3">
      <c r="H311375" s="35"/>
    </row>
    <row r="311376" spans="8:8" x14ac:dyDescent="0.3">
      <c r="H311376" s="35"/>
    </row>
    <row r="311377" spans="8:8" x14ac:dyDescent="0.3">
      <c r="H311377" s="35"/>
    </row>
    <row r="311378" spans="8:8" x14ac:dyDescent="0.3">
      <c r="H311378" s="35"/>
    </row>
    <row r="311379" spans="8:8" x14ac:dyDescent="0.3">
      <c r="H311379" s="35"/>
    </row>
    <row r="311380" spans="8:8" x14ac:dyDescent="0.3">
      <c r="H311380" s="35"/>
    </row>
    <row r="311381" spans="8:8" x14ac:dyDescent="0.3">
      <c r="H311381" s="35"/>
    </row>
    <row r="311382" spans="8:8" x14ac:dyDescent="0.3">
      <c r="H311382" s="35"/>
    </row>
    <row r="311383" spans="8:8" x14ac:dyDescent="0.3">
      <c r="H311383" s="35"/>
    </row>
    <row r="311384" spans="8:8" x14ac:dyDescent="0.3">
      <c r="H311384" s="35"/>
    </row>
    <row r="311385" spans="8:8" x14ac:dyDescent="0.3">
      <c r="H311385" s="35"/>
    </row>
    <row r="311386" spans="8:8" x14ac:dyDescent="0.3">
      <c r="H311386" s="35"/>
    </row>
    <row r="311387" spans="8:8" x14ac:dyDescent="0.3">
      <c r="H311387" s="35"/>
    </row>
    <row r="311388" spans="8:8" x14ac:dyDescent="0.3">
      <c r="H311388" s="35"/>
    </row>
    <row r="311389" spans="8:8" x14ac:dyDescent="0.3">
      <c r="H311389" s="35"/>
    </row>
    <row r="311390" spans="8:8" x14ac:dyDescent="0.3">
      <c r="H311390" s="35"/>
    </row>
    <row r="311391" spans="8:8" x14ac:dyDescent="0.3">
      <c r="H311391" s="35"/>
    </row>
    <row r="311392" spans="8:8" x14ac:dyDescent="0.3">
      <c r="H311392" s="35"/>
    </row>
    <row r="311393" spans="8:8" x14ac:dyDescent="0.3">
      <c r="H311393" s="35"/>
    </row>
    <row r="311394" spans="8:8" x14ac:dyDescent="0.3">
      <c r="H311394" s="35"/>
    </row>
    <row r="311395" spans="8:8" x14ac:dyDescent="0.3">
      <c r="H311395" s="35"/>
    </row>
    <row r="311396" spans="8:8" x14ac:dyDescent="0.3">
      <c r="H311396" s="35"/>
    </row>
    <row r="311397" spans="8:8" x14ac:dyDescent="0.3">
      <c r="H311397" s="35"/>
    </row>
    <row r="311398" spans="8:8" x14ac:dyDescent="0.3">
      <c r="H311398" s="35"/>
    </row>
    <row r="311399" spans="8:8" x14ac:dyDescent="0.3">
      <c r="H311399" s="35"/>
    </row>
    <row r="311400" spans="8:8" x14ac:dyDescent="0.3">
      <c r="H311400" s="35"/>
    </row>
    <row r="311401" spans="8:8" x14ac:dyDescent="0.3">
      <c r="H311401" s="35"/>
    </row>
    <row r="311402" spans="8:8" x14ac:dyDescent="0.3">
      <c r="H311402" s="35"/>
    </row>
    <row r="311403" spans="8:8" x14ac:dyDescent="0.3">
      <c r="H311403" s="35"/>
    </row>
    <row r="311404" spans="8:8" x14ac:dyDescent="0.3">
      <c r="H311404" s="35"/>
    </row>
    <row r="311405" spans="8:8" x14ac:dyDescent="0.3">
      <c r="H311405" s="35"/>
    </row>
    <row r="311406" spans="8:8" x14ac:dyDescent="0.3">
      <c r="H311406" s="35"/>
    </row>
    <row r="311407" spans="8:8" x14ac:dyDescent="0.3">
      <c r="H311407" s="35"/>
    </row>
    <row r="311408" spans="8:8" x14ac:dyDescent="0.3">
      <c r="H311408" s="35"/>
    </row>
    <row r="311409" spans="8:8" x14ac:dyDescent="0.3">
      <c r="H311409" s="35"/>
    </row>
    <row r="311410" spans="8:8" x14ac:dyDescent="0.3">
      <c r="H311410" s="35"/>
    </row>
    <row r="311411" spans="8:8" x14ac:dyDescent="0.3">
      <c r="H311411" s="35"/>
    </row>
    <row r="311412" spans="8:8" x14ac:dyDescent="0.3">
      <c r="H311412" s="35"/>
    </row>
    <row r="311413" spans="8:8" x14ac:dyDescent="0.3">
      <c r="H311413" s="35"/>
    </row>
    <row r="311414" spans="8:8" x14ac:dyDescent="0.3">
      <c r="H311414" s="35"/>
    </row>
    <row r="311415" spans="8:8" x14ac:dyDescent="0.3">
      <c r="H311415" s="35"/>
    </row>
    <row r="311416" spans="8:8" x14ac:dyDescent="0.3">
      <c r="H311416" s="35"/>
    </row>
    <row r="311417" spans="8:8" x14ac:dyDescent="0.3">
      <c r="H311417" s="35"/>
    </row>
    <row r="311418" spans="8:8" x14ac:dyDescent="0.3">
      <c r="H311418" s="35"/>
    </row>
    <row r="311419" spans="8:8" x14ac:dyDescent="0.3">
      <c r="H311419" s="35"/>
    </row>
    <row r="311420" spans="8:8" x14ac:dyDescent="0.3">
      <c r="H311420" s="35"/>
    </row>
    <row r="311421" spans="8:8" x14ac:dyDescent="0.3">
      <c r="H311421" s="35"/>
    </row>
    <row r="311422" spans="8:8" x14ac:dyDescent="0.3">
      <c r="H311422" s="35"/>
    </row>
    <row r="311423" spans="8:8" x14ac:dyDescent="0.3">
      <c r="H311423" s="35"/>
    </row>
    <row r="311424" spans="8:8" x14ac:dyDescent="0.3">
      <c r="H311424" s="35"/>
    </row>
    <row r="311425" spans="8:8" x14ac:dyDescent="0.3">
      <c r="H311425" s="35"/>
    </row>
    <row r="311426" spans="8:8" x14ac:dyDescent="0.3">
      <c r="H311426" s="35"/>
    </row>
    <row r="311427" spans="8:8" x14ac:dyDescent="0.3">
      <c r="H311427" s="35"/>
    </row>
    <row r="311428" spans="8:8" x14ac:dyDescent="0.3">
      <c r="H311428" s="35"/>
    </row>
    <row r="311429" spans="8:8" x14ac:dyDescent="0.3">
      <c r="H311429" s="35"/>
    </row>
    <row r="311430" spans="8:8" x14ac:dyDescent="0.3">
      <c r="H311430" s="35"/>
    </row>
    <row r="311431" spans="8:8" x14ac:dyDescent="0.3">
      <c r="H311431" s="35"/>
    </row>
    <row r="311432" spans="8:8" x14ac:dyDescent="0.3">
      <c r="H311432" s="35"/>
    </row>
    <row r="311433" spans="8:8" x14ac:dyDescent="0.3">
      <c r="H311433" s="35"/>
    </row>
    <row r="311434" spans="8:8" x14ac:dyDescent="0.3">
      <c r="H311434" s="35"/>
    </row>
    <row r="311435" spans="8:8" x14ac:dyDescent="0.3">
      <c r="H311435" s="35"/>
    </row>
    <row r="311436" spans="8:8" x14ac:dyDescent="0.3">
      <c r="H311436" s="35"/>
    </row>
    <row r="311437" spans="8:8" x14ac:dyDescent="0.3">
      <c r="H311437" s="35"/>
    </row>
    <row r="311438" spans="8:8" x14ac:dyDescent="0.3">
      <c r="H311438" s="35"/>
    </row>
    <row r="311439" spans="8:8" x14ac:dyDescent="0.3">
      <c r="H311439" s="35"/>
    </row>
    <row r="311440" spans="8:8" x14ac:dyDescent="0.3">
      <c r="H311440" s="35"/>
    </row>
    <row r="311441" spans="8:8" x14ac:dyDescent="0.3">
      <c r="H311441" s="35"/>
    </row>
    <row r="311442" spans="8:8" x14ac:dyDescent="0.3">
      <c r="H311442" s="35"/>
    </row>
    <row r="311443" spans="8:8" x14ac:dyDescent="0.3">
      <c r="H311443" s="35"/>
    </row>
    <row r="311444" spans="8:8" x14ac:dyDescent="0.3">
      <c r="H311444" s="35"/>
    </row>
    <row r="311445" spans="8:8" x14ac:dyDescent="0.3">
      <c r="H311445" s="35"/>
    </row>
    <row r="311446" spans="8:8" x14ac:dyDescent="0.3">
      <c r="H311446" s="35"/>
    </row>
    <row r="311447" spans="8:8" x14ac:dyDescent="0.3">
      <c r="H311447" s="35"/>
    </row>
    <row r="311448" spans="8:8" x14ac:dyDescent="0.3">
      <c r="H311448" s="35"/>
    </row>
    <row r="311449" spans="8:8" x14ac:dyDescent="0.3">
      <c r="H311449" s="35"/>
    </row>
    <row r="311450" spans="8:8" x14ac:dyDescent="0.3">
      <c r="H311450" s="35"/>
    </row>
    <row r="311451" spans="8:8" x14ac:dyDescent="0.3">
      <c r="H311451" s="35"/>
    </row>
    <row r="311452" spans="8:8" x14ac:dyDescent="0.3">
      <c r="H311452" s="35"/>
    </row>
    <row r="311453" spans="8:8" x14ac:dyDescent="0.3">
      <c r="H311453" s="35"/>
    </row>
    <row r="311454" spans="8:8" x14ac:dyDescent="0.3">
      <c r="H311454" s="35"/>
    </row>
    <row r="311455" spans="8:8" x14ac:dyDescent="0.3">
      <c r="H311455" s="35"/>
    </row>
    <row r="311456" spans="8:8" x14ac:dyDescent="0.3">
      <c r="H311456" s="35"/>
    </row>
    <row r="311457" spans="8:8" x14ac:dyDescent="0.3">
      <c r="H311457" s="35"/>
    </row>
    <row r="311458" spans="8:8" x14ac:dyDescent="0.3">
      <c r="H311458" s="35"/>
    </row>
    <row r="311459" spans="8:8" x14ac:dyDescent="0.3">
      <c r="H311459" s="35"/>
    </row>
    <row r="311460" spans="8:8" x14ac:dyDescent="0.3">
      <c r="H311460" s="35"/>
    </row>
    <row r="311461" spans="8:8" x14ac:dyDescent="0.3">
      <c r="H311461" s="35"/>
    </row>
    <row r="311462" spans="8:8" x14ac:dyDescent="0.3">
      <c r="H311462" s="35"/>
    </row>
    <row r="311463" spans="8:8" x14ac:dyDescent="0.3">
      <c r="H311463" s="35"/>
    </row>
    <row r="311464" spans="8:8" x14ac:dyDescent="0.3">
      <c r="H311464" s="35"/>
    </row>
    <row r="311465" spans="8:8" x14ac:dyDescent="0.3">
      <c r="H311465" s="35"/>
    </row>
    <row r="311466" spans="8:8" x14ac:dyDescent="0.3">
      <c r="H311466" s="35"/>
    </row>
    <row r="311467" spans="8:8" x14ac:dyDescent="0.3">
      <c r="H311467" s="35"/>
    </row>
    <row r="311468" spans="8:8" x14ac:dyDescent="0.3">
      <c r="H311468" s="35"/>
    </row>
    <row r="311469" spans="8:8" x14ac:dyDescent="0.3">
      <c r="H311469" s="35"/>
    </row>
    <row r="311470" spans="8:8" x14ac:dyDescent="0.3">
      <c r="H311470" s="35"/>
    </row>
    <row r="311471" spans="8:8" x14ac:dyDescent="0.3">
      <c r="H311471" s="35"/>
    </row>
    <row r="311472" spans="8:8" x14ac:dyDescent="0.3">
      <c r="H311472" s="35"/>
    </row>
    <row r="311473" spans="8:8" x14ac:dyDescent="0.3">
      <c r="H311473" s="35"/>
    </row>
    <row r="311474" spans="8:8" x14ac:dyDescent="0.3">
      <c r="H311474" s="35"/>
    </row>
    <row r="311475" spans="8:8" x14ac:dyDescent="0.3">
      <c r="H311475" s="35"/>
    </row>
    <row r="311476" spans="8:8" x14ac:dyDescent="0.3">
      <c r="H311476" s="35"/>
    </row>
    <row r="311477" spans="8:8" x14ac:dyDescent="0.3">
      <c r="H311477" s="35"/>
    </row>
    <row r="311478" spans="8:8" x14ac:dyDescent="0.3">
      <c r="H311478" s="35"/>
    </row>
    <row r="311479" spans="8:8" x14ac:dyDescent="0.3">
      <c r="H311479" s="35"/>
    </row>
    <row r="311480" spans="8:8" x14ac:dyDescent="0.3">
      <c r="H311480" s="35"/>
    </row>
    <row r="311481" spans="8:8" x14ac:dyDescent="0.3">
      <c r="H311481" s="35"/>
    </row>
    <row r="311482" spans="8:8" x14ac:dyDescent="0.3">
      <c r="H311482" s="35"/>
    </row>
    <row r="311483" spans="8:8" x14ac:dyDescent="0.3">
      <c r="H311483" s="35"/>
    </row>
    <row r="311484" spans="8:8" x14ac:dyDescent="0.3">
      <c r="H311484" s="35"/>
    </row>
    <row r="311485" spans="8:8" x14ac:dyDescent="0.3">
      <c r="H311485" s="35"/>
    </row>
    <row r="311486" spans="8:8" x14ac:dyDescent="0.3">
      <c r="H311486" s="35"/>
    </row>
    <row r="311487" spans="8:8" x14ac:dyDescent="0.3">
      <c r="H311487" s="35"/>
    </row>
    <row r="311488" spans="8:8" x14ac:dyDescent="0.3">
      <c r="H311488" s="35"/>
    </row>
    <row r="311489" spans="8:8" x14ac:dyDescent="0.3">
      <c r="H311489" s="35"/>
    </row>
    <row r="311490" spans="8:8" x14ac:dyDescent="0.3">
      <c r="H311490" s="35"/>
    </row>
    <row r="311491" spans="8:8" x14ac:dyDescent="0.3">
      <c r="H311491" s="35"/>
    </row>
    <row r="311492" spans="8:8" x14ac:dyDescent="0.3">
      <c r="H311492" s="35"/>
    </row>
    <row r="311493" spans="8:8" x14ac:dyDescent="0.3">
      <c r="H311493" s="35"/>
    </row>
    <row r="311494" spans="8:8" x14ac:dyDescent="0.3">
      <c r="H311494" s="35"/>
    </row>
    <row r="311495" spans="8:8" x14ac:dyDescent="0.3">
      <c r="H311495" s="35"/>
    </row>
    <row r="311496" spans="8:8" x14ac:dyDescent="0.3">
      <c r="H311496" s="35"/>
    </row>
    <row r="311497" spans="8:8" x14ac:dyDescent="0.3">
      <c r="H311497" s="35"/>
    </row>
    <row r="311498" spans="8:8" x14ac:dyDescent="0.3">
      <c r="H311498" s="35"/>
    </row>
    <row r="311499" spans="8:8" x14ac:dyDescent="0.3">
      <c r="H311499" s="35"/>
    </row>
    <row r="311500" spans="8:8" x14ac:dyDescent="0.3">
      <c r="H311500" s="35"/>
    </row>
    <row r="311501" spans="8:8" x14ac:dyDescent="0.3">
      <c r="H311501" s="35"/>
    </row>
    <row r="311502" spans="8:8" x14ac:dyDescent="0.3">
      <c r="H311502" s="35"/>
    </row>
    <row r="311503" spans="8:8" x14ac:dyDescent="0.3">
      <c r="H311503" s="35"/>
    </row>
    <row r="311504" spans="8:8" x14ac:dyDescent="0.3">
      <c r="H311504" s="35"/>
    </row>
    <row r="311505" spans="8:8" x14ac:dyDescent="0.3">
      <c r="H311505" s="35"/>
    </row>
    <row r="311506" spans="8:8" x14ac:dyDescent="0.3">
      <c r="H311506" s="35"/>
    </row>
    <row r="311507" spans="8:8" x14ac:dyDescent="0.3">
      <c r="H311507" s="35"/>
    </row>
    <row r="311508" spans="8:8" x14ac:dyDescent="0.3">
      <c r="H311508" s="35"/>
    </row>
    <row r="311509" spans="8:8" x14ac:dyDescent="0.3">
      <c r="H311509" s="35"/>
    </row>
    <row r="311510" spans="8:8" x14ac:dyDescent="0.3">
      <c r="H311510" s="35"/>
    </row>
    <row r="311511" spans="8:8" x14ac:dyDescent="0.3">
      <c r="H311511" s="35"/>
    </row>
    <row r="311512" spans="8:8" x14ac:dyDescent="0.3">
      <c r="H311512" s="35"/>
    </row>
    <row r="311513" spans="8:8" x14ac:dyDescent="0.3">
      <c r="H311513" s="35"/>
    </row>
    <row r="311514" spans="8:8" x14ac:dyDescent="0.3">
      <c r="H311514" s="35"/>
    </row>
    <row r="311515" spans="8:8" x14ac:dyDescent="0.3">
      <c r="H311515" s="35"/>
    </row>
    <row r="311516" spans="8:8" x14ac:dyDescent="0.3">
      <c r="H311516" s="35"/>
    </row>
    <row r="311517" spans="8:8" x14ac:dyDescent="0.3">
      <c r="H311517" s="35"/>
    </row>
    <row r="311518" spans="8:8" x14ac:dyDescent="0.3">
      <c r="H311518" s="35"/>
    </row>
    <row r="311519" spans="8:8" x14ac:dyDescent="0.3">
      <c r="H311519" s="35"/>
    </row>
    <row r="311520" spans="8:8" x14ac:dyDescent="0.3">
      <c r="H311520" s="35"/>
    </row>
    <row r="311521" spans="8:8" x14ac:dyDescent="0.3">
      <c r="H311521" s="35"/>
    </row>
    <row r="311522" spans="8:8" x14ac:dyDescent="0.3">
      <c r="H311522" s="35"/>
    </row>
    <row r="311523" spans="8:8" x14ac:dyDescent="0.3">
      <c r="H311523" s="35"/>
    </row>
    <row r="311524" spans="8:8" x14ac:dyDescent="0.3">
      <c r="H311524" s="35"/>
    </row>
    <row r="311525" spans="8:8" x14ac:dyDescent="0.3">
      <c r="H311525" s="35"/>
    </row>
    <row r="311526" spans="8:8" x14ac:dyDescent="0.3">
      <c r="H311526" s="35"/>
    </row>
    <row r="311527" spans="8:8" x14ac:dyDescent="0.3">
      <c r="H311527" s="35"/>
    </row>
    <row r="311528" spans="8:8" x14ac:dyDescent="0.3">
      <c r="H311528" s="35"/>
    </row>
    <row r="311529" spans="8:8" x14ac:dyDescent="0.3">
      <c r="H311529" s="35"/>
    </row>
    <row r="311530" spans="8:8" x14ac:dyDescent="0.3">
      <c r="H311530" s="35"/>
    </row>
    <row r="311531" spans="8:8" x14ac:dyDescent="0.3">
      <c r="H311531" s="35"/>
    </row>
    <row r="311532" spans="8:8" x14ac:dyDescent="0.3">
      <c r="H311532" s="35"/>
    </row>
    <row r="311533" spans="8:8" x14ac:dyDescent="0.3">
      <c r="H311533" s="35"/>
    </row>
    <row r="311534" spans="8:8" x14ac:dyDescent="0.3">
      <c r="H311534" s="35"/>
    </row>
    <row r="311535" spans="8:8" x14ac:dyDescent="0.3">
      <c r="H311535" s="35"/>
    </row>
    <row r="311536" spans="8:8" x14ac:dyDescent="0.3">
      <c r="H311536" s="35"/>
    </row>
    <row r="311537" spans="8:8" x14ac:dyDescent="0.3">
      <c r="H311537" s="35"/>
    </row>
    <row r="311538" spans="8:8" x14ac:dyDescent="0.3">
      <c r="H311538" s="35"/>
    </row>
    <row r="311539" spans="8:8" x14ac:dyDescent="0.3">
      <c r="H311539" s="35"/>
    </row>
    <row r="311540" spans="8:8" x14ac:dyDescent="0.3">
      <c r="H311540" s="35"/>
    </row>
    <row r="311541" spans="8:8" x14ac:dyDescent="0.3">
      <c r="H311541" s="35"/>
    </row>
    <row r="311542" spans="8:8" x14ac:dyDescent="0.3">
      <c r="H311542" s="35"/>
    </row>
    <row r="311543" spans="8:8" x14ac:dyDescent="0.3">
      <c r="H311543" s="35"/>
    </row>
    <row r="311544" spans="8:8" x14ac:dyDescent="0.3">
      <c r="H311544" s="35"/>
    </row>
    <row r="311545" spans="8:8" x14ac:dyDescent="0.3">
      <c r="H311545" s="35"/>
    </row>
    <row r="311546" spans="8:8" x14ac:dyDescent="0.3">
      <c r="H311546" s="35"/>
    </row>
    <row r="311547" spans="8:8" x14ac:dyDescent="0.3">
      <c r="H311547" s="35"/>
    </row>
    <row r="311548" spans="8:8" x14ac:dyDescent="0.3">
      <c r="H311548" s="35"/>
    </row>
    <row r="311549" spans="8:8" x14ac:dyDescent="0.3">
      <c r="H311549" s="35"/>
    </row>
    <row r="311550" spans="8:8" x14ac:dyDescent="0.3">
      <c r="H311550" s="35"/>
    </row>
    <row r="311551" spans="8:8" x14ac:dyDescent="0.3">
      <c r="H311551" s="35"/>
    </row>
    <row r="311552" spans="8:8" x14ac:dyDescent="0.3">
      <c r="H311552" s="35"/>
    </row>
    <row r="311553" spans="8:8" x14ac:dyDescent="0.3">
      <c r="H311553" s="35"/>
    </row>
    <row r="311554" spans="8:8" x14ac:dyDescent="0.3">
      <c r="H311554" s="35"/>
    </row>
    <row r="311555" spans="8:8" x14ac:dyDescent="0.3">
      <c r="H311555" s="35"/>
    </row>
    <row r="311556" spans="8:8" x14ac:dyDescent="0.3">
      <c r="H311556" s="35"/>
    </row>
    <row r="311557" spans="8:8" x14ac:dyDescent="0.3">
      <c r="H311557" s="35"/>
    </row>
    <row r="311558" spans="8:8" x14ac:dyDescent="0.3">
      <c r="H311558" s="35"/>
    </row>
    <row r="311559" spans="8:8" x14ac:dyDescent="0.3">
      <c r="H311559" s="35"/>
    </row>
    <row r="311560" spans="8:8" x14ac:dyDescent="0.3">
      <c r="H311560" s="35"/>
    </row>
    <row r="311561" spans="8:8" x14ac:dyDescent="0.3">
      <c r="H311561" s="35"/>
    </row>
    <row r="311562" spans="8:8" x14ac:dyDescent="0.3">
      <c r="H311562" s="35"/>
    </row>
    <row r="311563" spans="8:8" x14ac:dyDescent="0.3">
      <c r="H311563" s="35"/>
    </row>
    <row r="311564" spans="8:8" x14ac:dyDescent="0.3">
      <c r="H311564" s="35"/>
    </row>
    <row r="311565" spans="8:8" x14ac:dyDescent="0.3">
      <c r="H311565" s="35"/>
    </row>
    <row r="311566" spans="8:8" x14ac:dyDescent="0.3">
      <c r="H311566" s="35"/>
    </row>
    <row r="311567" spans="8:8" x14ac:dyDescent="0.3">
      <c r="H311567" s="35"/>
    </row>
    <row r="311568" spans="8:8" x14ac:dyDescent="0.3">
      <c r="H311568" s="35"/>
    </row>
    <row r="311569" spans="8:8" x14ac:dyDescent="0.3">
      <c r="H311569" s="35"/>
    </row>
    <row r="311570" spans="8:8" x14ac:dyDescent="0.3">
      <c r="H311570" s="35"/>
    </row>
    <row r="311571" spans="8:8" x14ac:dyDescent="0.3">
      <c r="H311571" s="35"/>
    </row>
    <row r="311572" spans="8:8" x14ac:dyDescent="0.3">
      <c r="H311572" s="35"/>
    </row>
    <row r="311573" spans="8:8" x14ac:dyDescent="0.3">
      <c r="H311573" s="35"/>
    </row>
    <row r="311574" spans="8:8" x14ac:dyDescent="0.3">
      <c r="H311574" s="35"/>
    </row>
    <row r="311575" spans="8:8" x14ac:dyDescent="0.3">
      <c r="H311575" s="35"/>
    </row>
    <row r="311576" spans="8:8" x14ac:dyDescent="0.3">
      <c r="H311576" s="35"/>
    </row>
    <row r="311577" spans="8:8" x14ac:dyDescent="0.3">
      <c r="H311577" s="35"/>
    </row>
    <row r="311578" spans="8:8" x14ac:dyDescent="0.3">
      <c r="H311578" s="35"/>
    </row>
    <row r="311579" spans="8:8" x14ac:dyDescent="0.3">
      <c r="H311579" s="35"/>
    </row>
    <row r="311580" spans="8:8" x14ac:dyDescent="0.3">
      <c r="H311580" s="35"/>
    </row>
    <row r="311581" spans="8:8" x14ac:dyDescent="0.3">
      <c r="H311581" s="35"/>
    </row>
    <row r="311582" spans="8:8" x14ac:dyDescent="0.3">
      <c r="H311582" s="35"/>
    </row>
    <row r="311583" spans="8:8" x14ac:dyDescent="0.3">
      <c r="H311583" s="35"/>
    </row>
    <row r="311584" spans="8:8" x14ac:dyDescent="0.3">
      <c r="H311584" s="35"/>
    </row>
    <row r="311585" spans="8:8" x14ac:dyDescent="0.3">
      <c r="H311585" s="35"/>
    </row>
    <row r="311586" spans="8:8" x14ac:dyDescent="0.3">
      <c r="H311586" s="35"/>
    </row>
    <row r="311587" spans="8:8" x14ac:dyDescent="0.3">
      <c r="H311587" s="35"/>
    </row>
    <row r="311588" spans="8:8" x14ac:dyDescent="0.3">
      <c r="H311588" s="35"/>
    </row>
    <row r="311589" spans="8:8" x14ac:dyDescent="0.3">
      <c r="H311589" s="35"/>
    </row>
    <row r="311590" spans="8:8" x14ac:dyDescent="0.3">
      <c r="H311590" s="35"/>
    </row>
    <row r="311591" spans="8:8" x14ac:dyDescent="0.3">
      <c r="H311591" s="35"/>
    </row>
    <row r="311592" spans="8:8" x14ac:dyDescent="0.3">
      <c r="H311592" s="35"/>
    </row>
    <row r="311593" spans="8:8" x14ac:dyDescent="0.3">
      <c r="H311593" s="35"/>
    </row>
    <row r="311594" spans="8:8" x14ac:dyDescent="0.3">
      <c r="H311594" s="35"/>
    </row>
    <row r="311595" spans="8:8" x14ac:dyDescent="0.3">
      <c r="H311595" s="35"/>
    </row>
    <row r="311596" spans="8:8" x14ac:dyDescent="0.3">
      <c r="H311596" s="35"/>
    </row>
    <row r="311597" spans="8:8" x14ac:dyDescent="0.3">
      <c r="H311597" s="35"/>
    </row>
    <row r="311598" spans="8:8" x14ac:dyDescent="0.3">
      <c r="H311598" s="35"/>
    </row>
    <row r="311599" spans="8:8" x14ac:dyDescent="0.3">
      <c r="H311599" s="35"/>
    </row>
    <row r="311600" spans="8:8" x14ac:dyDescent="0.3">
      <c r="H311600" s="35"/>
    </row>
    <row r="311601" spans="8:8" x14ac:dyDescent="0.3">
      <c r="H311601" s="35"/>
    </row>
    <row r="311602" spans="8:8" x14ac:dyDescent="0.3">
      <c r="H311602" s="35"/>
    </row>
    <row r="311603" spans="8:8" x14ac:dyDescent="0.3">
      <c r="H311603" s="35"/>
    </row>
    <row r="311604" spans="8:8" x14ac:dyDescent="0.3">
      <c r="H311604" s="35"/>
    </row>
    <row r="311605" spans="8:8" x14ac:dyDescent="0.3">
      <c r="H311605" s="35"/>
    </row>
    <row r="311606" spans="8:8" x14ac:dyDescent="0.3">
      <c r="H311606" s="35"/>
    </row>
    <row r="311607" spans="8:8" x14ac:dyDescent="0.3">
      <c r="H311607" s="35"/>
    </row>
    <row r="311608" spans="8:8" x14ac:dyDescent="0.3">
      <c r="H311608" s="35"/>
    </row>
    <row r="311609" spans="8:8" x14ac:dyDescent="0.3">
      <c r="H311609" s="35"/>
    </row>
    <row r="311610" spans="8:8" x14ac:dyDescent="0.3">
      <c r="H311610" s="35"/>
    </row>
    <row r="311611" spans="8:8" x14ac:dyDescent="0.3">
      <c r="H311611" s="35"/>
    </row>
    <row r="311612" spans="8:8" x14ac:dyDescent="0.3">
      <c r="H311612" s="35"/>
    </row>
    <row r="311613" spans="8:8" x14ac:dyDescent="0.3">
      <c r="H311613" s="35"/>
    </row>
    <row r="311614" spans="8:8" x14ac:dyDescent="0.3">
      <c r="H311614" s="35"/>
    </row>
    <row r="311615" spans="8:8" x14ac:dyDescent="0.3">
      <c r="H311615" s="35"/>
    </row>
    <row r="311616" spans="8:8" x14ac:dyDescent="0.3">
      <c r="H311616" s="35"/>
    </row>
    <row r="311617" spans="8:8" x14ac:dyDescent="0.3">
      <c r="H311617" s="35"/>
    </row>
    <row r="311618" spans="8:8" x14ac:dyDescent="0.3">
      <c r="H311618" s="35"/>
    </row>
    <row r="311619" spans="8:8" x14ac:dyDescent="0.3">
      <c r="H311619" s="35"/>
    </row>
    <row r="311620" spans="8:8" x14ac:dyDescent="0.3">
      <c r="H311620" s="35"/>
    </row>
    <row r="311621" spans="8:8" x14ac:dyDescent="0.3">
      <c r="H311621" s="35"/>
    </row>
    <row r="311622" spans="8:8" x14ac:dyDescent="0.3">
      <c r="H311622" s="35"/>
    </row>
    <row r="311623" spans="8:8" x14ac:dyDescent="0.3">
      <c r="H311623" s="35"/>
    </row>
    <row r="311624" spans="8:8" x14ac:dyDescent="0.3">
      <c r="H311624" s="35"/>
    </row>
    <row r="311625" spans="8:8" x14ac:dyDescent="0.3">
      <c r="H311625" s="35"/>
    </row>
    <row r="311626" spans="8:8" x14ac:dyDescent="0.3">
      <c r="H311626" s="35"/>
    </row>
    <row r="311627" spans="8:8" x14ac:dyDescent="0.3">
      <c r="H311627" s="35"/>
    </row>
    <row r="311628" spans="8:8" x14ac:dyDescent="0.3">
      <c r="H311628" s="35"/>
    </row>
    <row r="311629" spans="8:8" x14ac:dyDescent="0.3">
      <c r="H311629" s="35"/>
    </row>
    <row r="311630" spans="8:8" x14ac:dyDescent="0.3">
      <c r="H311630" s="35"/>
    </row>
    <row r="311631" spans="8:8" x14ac:dyDescent="0.3">
      <c r="H311631" s="35"/>
    </row>
    <row r="311632" spans="8:8" x14ac:dyDescent="0.3">
      <c r="H311632" s="35"/>
    </row>
    <row r="311633" spans="8:8" x14ac:dyDescent="0.3">
      <c r="H311633" s="35"/>
    </row>
    <row r="311634" spans="8:8" x14ac:dyDescent="0.3">
      <c r="H311634" s="35"/>
    </row>
    <row r="311635" spans="8:8" x14ac:dyDescent="0.3">
      <c r="H311635" s="35"/>
    </row>
    <row r="311636" spans="8:8" x14ac:dyDescent="0.3">
      <c r="H311636" s="35"/>
    </row>
    <row r="311637" spans="8:8" x14ac:dyDescent="0.3">
      <c r="H311637" s="35"/>
    </row>
    <row r="311638" spans="8:8" x14ac:dyDescent="0.3">
      <c r="H311638" s="35"/>
    </row>
    <row r="311639" spans="8:8" x14ac:dyDescent="0.3">
      <c r="H311639" s="35"/>
    </row>
    <row r="311640" spans="8:8" x14ac:dyDescent="0.3">
      <c r="H311640" s="35"/>
    </row>
    <row r="311641" spans="8:8" x14ac:dyDescent="0.3">
      <c r="H311641" s="35"/>
    </row>
    <row r="311642" spans="8:8" x14ac:dyDescent="0.3">
      <c r="H311642" s="35"/>
    </row>
    <row r="311643" spans="8:8" x14ac:dyDescent="0.3">
      <c r="H311643" s="35"/>
    </row>
    <row r="311644" spans="8:8" x14ac:dyDescent="0.3">
      <c r="H311644" s="35"/>
    </row>
    <row r="311645" spans="8:8" x14ac:dyDescent="0.3">
      <c r="H311645" s="35"/>
    </row>
    <row r="311646" spans="8:8" x14ac:dyDescent="0.3">
      <c r="H311646" s="35"/>
    </row>
    <row r="311647" spans="8:8" x14ac:dyDescent="0.3">
      <c r="H311647" s="35"/>
    </row>
    <row r="311648" spans="8:8" x14ac:dyDescent="0.3">
      <c r="H311648" s="35"/>
    </row>
    <row r="311649" spans="8:8" x14ac:dyDescent="0.3">
      <c r="H311649" s="35"/>
    </row>
    <row r="311650" spans="8:8" x14ac:dyDescent="0.3">
      <c r="H311650" s="35"/>
    </row>
    <row r="311651" spans="8:8" x14ac:dyDescent="0.3">
      <c r="H311651" s="35"/>
    </row>
    <row r="311652" spans="8:8" x14ac:dyDescent="0.3">
      <c r="H311652" s="35"/>
    </row>
    <row r="311653" spans="8:8" x14ac:dyDescent="0.3">
      <c r="H311653" s="35"/>
    </row>
    <row r="311654" spans="8:8" x14ac:dyDescent="0.3">
      <c r="H311654" s="35"/>
    </row>
    <row r="311655" spans="8:8" x14ac:dyDescent="0.3">
      <c r="H311655" s="35"/>
    </row>
    <row r="311656" spans="8:8" x14ac:dyDescent="0.3">
      <c r="H311656" s="35"/>
    </row>
    <row r="311657" spans="8:8" x14ac:dyDescent="0.3">
      <c r="H311657" s="35"/>
    </row>
    <row r="311658" spans="8:8" x14ac:dyDescent="0.3">
      <c r="H311658" s="35"/>
    </row>
    <row r="311659" spans="8:8" x14ac:dyDescent="0.3">
      <c r="H311659" s="35"/>
    </row>
    <row r="311660" spans="8:8" x14ac:dyDescent="0.3">
      <c r="H311660" s="35"/>
    </row>
    <row r="311661" spans="8:8" x14ac:dyDescent="0.3">
      <c r="H311661" s="35"/>
    </row>
    <row r="311662" spans="8:8" x14ac:dyDescent="0.3">
      <c r="H311662" s="35"/>
    </row>
    <row r="311663" spans="8:8" x14ac:dyDescent="0.3">
      <c r="H311663" s="35"/>
    </row>
    <row r="311664" spans="8:8" x14ac:dyDescent="0.3">
      <c r="H311664" s="35"/>
    </row>
    <row r="311665" spans="8:8" x14ac:dyDescent="0.3">
      <c r="H311665" s="35"/>
    </row>
    <row r="311666" spans="8:8" x14ac:dyDescent="0.3">
      <c r="H311666" s="35"/>
    </row>
    <row r="311667" spans="8:8" x14ac:dyDescent="0.3">
      <c r="H311667" s="35"/>
    </row>
    <row r="311668" spans="8:8" x14ac:dyDescent="0.3">
      <c r="H311668" s="35"/>
    </row>
    <row r="311669" spans="8:8" x14ac:dyDescent="0.3">
      <c r="H311669" s="35"/>
    </row>
    <row r="311670" spans="8:8" x14ac:dyDescent="0.3">
      <c r="H311670" s="35"/>
    </row>
    <row r="311671" spans="8:8" x14ac:dyDescent="0.3">
      <c r="H311671" s="35"/>
    </row>
    <row r="311672" spans="8:8" x14ac:dyDescent="0.3">
      <c r="H311672" s="35"/>
    </row>
    <row r="311673" spans="8:8" x14ac:dyDescent="0.3">
      <c r="H311673" s="35"/>
    </row>
    <row r="311674" spans="8:8" x14ac:dyDescent="0.3">
      <c r="H311674" s="35"/>
    </row>
    <row r="311675" spans="8:8" x14ac:dyDescent="0.3">
      <c r="H311675" s="35"/>
    </row>
    <row r="311676" spans="8:8" x14ac:dyDescent="0.3">
      <c r="H311676" s="35"/>
    </row>
    <row r="311677" spans="8:8" x14ac:dyDescent="0.3">
      <c r="H311677" s="35"/>
    </row>
    <row r="311678" spans="8:8" x14ac:dyDescent="0.3">
      <c r="H311678" s="35"/>
    </row>
    <row r="311679" spans="8:8" x14ac:dyDescent="0.3">
      <c r="H311679" s="35"/>
    </row>
    <row r="311680" spans="8:8" x14ac:dyDescent="0.3">
      <c r="H311680" s="35"/>
    </row>
    <row r="311681" spans="8:8" x14ac:dyDescent="0.3">
      <c r="H311681" s="35"/>
    </row>
    <row r="311682" spans="8:8" x14ac:dyDescent="0.3">
      <c r="H311682" s="35"/>
    </row>
    <row r="311683" spans="8:8" x14ac:dyDescent="0.3">
      <c r="H311683" s="35"/>
    </row>
    <row r="311684" spans="8:8" x14ac:dyDescent="0.3">
      <c r="H311684" s="35"/>
    </row>
    <row r="311685" spans="8:8" x14ac:dyDescent="0.3">
      <c r="H311685" s="35"/>
    </row>
    <row r="311686" spans="8:8" x14ac:dyDescent="0.3">
      <c r="H311686" s="35"/>
    </row>
    <row r="311687" spans="8:8" x14ac:dyDescent="0.3">
      <c r="H311687" s="35"/>
    </row>
    <row r="311688" spans="8:8" x14ac:dyDescent="0.3">
      <c r="H311688" s="35"/>
    </row>
    <row r="311689" spans="8:8" x14ac:dyDescent="0.3">
      <c r="H311689" s="35"/>
    </row>
    <row r="311690" spans="8:8" x14ac:dyDescent="0.3">
      <c r="H311690" s="35"/>
    </row>
    <row r="311691" spans="8:8" x14ac:dyDescent="0.3">
      <c r="H311691" s="35"/>
    </row>
    <row r="311692" spans="8:8" x14ac:dyDescent="0.3">
      <c r="H311692" s="35"/>
    </row>
    <row r="311693" spans="8:8" x14ac:dyDescent="0.3">
      <c r="H311693" s="35"/>
    </row>
    <row r="311694" spans="8:8" x14ac:dyDescent="0.3">
      <c r="H311694" s="35"/>
    </row>
    <row r="311695" spans="8:8" x14ac:dyDescent="0.3">
      <c r="H311695" s="35"/>
    </row>
    <row r="311696" spans="8:8" x14ac:dyDescent="0.3">
      <c r="H311696" s="35"/>
    </row>
    <row r="311697" spans="8:8" x14ac:dyDescent="0.3">
      <c r="H311697" s="35"/>
    </row>
    <row r="311698" spans="8:8" x14ac:dyDescent="0.3">
      <c r="H311698" s="35"/>
    </row>
    <row r="311699" spans="8:8" x14ac:dyDescent="0.3">
      <c r="H311699" s="35"/>
    </row>
    <row r="311700" spans="8:8" x14ac:dyDescent="0.3">
      <c r="H311700" s="35"/>
    </row>
    <row r="311701" spans="8:8" x14ac:dyDescent="0.3">
      <c r="H311701" s="35"/>
    </row>
    <row r="311702" spans="8:8" x14ac:dyDescent="0.3">
      <c r="H311702" s="35"/>
    </row>
    <row r="311703" spans="8:8" x14ac:dyDescent="0.3">
      <c r="H311703" s="35"/>
    </row>
    <row r="311704" spans="8:8" x14ac:dyDescent="0.3">
      <c r="H311704" s="35"/>
    </row>
    <row r="311705" spans="8:8" x14ac:dyDescent="0.3">
      <c r="H311705" s="35"/>
    </row>
    <row r="311706" spans="8:8" x14ac:dyDescent="0.3">
      <c r="H311706" s="35"/>
    </row>
    <row r="311707" spans="8:8" x14ac:dyDescent="0.3">
      <c r="H311707" s="35"/>
    </row>
    <row r="311708" spans="8:8" x14ac:dyDescent="0.3">
      <c r="H311708" s="35"/>
    </row>
    <row r="311709" spans="8:8" x14ac:dyDescent="0.3">
      <c r="H311709" s="35"/>
    </row>
    <row r="311710" spans="8:8" x14ac:dyDescent="0.3">
      <c r="H311710" s="35"/>
    </row>
    <row r="311711" spans="8:8" x14ac:dyDescent="0.3">
      <c r="H311711" s="35"/>
    </row>
    <row r="311712" spans="8:8" x14ac:dyDescent="0.3">
      <c r="H311712" s="35"/>
    </row>
    <row r="311713" spans="8:8" x14ac:dyDescent="0.3">
      <c r="H311713" s="35"/>
    </row>
    <row r="311714" spans="8:8" x14ac:dyDescent="0.3">
      <c r="H311714" s="35"/>
    </row>
    <row r="311715" spans="8:8" x14ac:dyDescent="0.3">
      <c r="H311715" s="35"/>
    </row>
    <row r="311716" spans="8:8" x14ac:dyDescent="0.3">
      <c r="H311716" s="35"/>
    </row>
    <row r="311717" spans="8:8" x14ac:dyDescent="0.3">
      <c r="H311717" s="35"/>
    </row>
    <row r="311718" spans="8:8" x14ac:dyDescent="0.3">
      <c r="H311718" s="35"/>
    </row>
    <row r="311719" spans="8:8" x14ac:dyDescent="0.3">
      <c r="H311719" s="35"/>
    </row>
    <row r="311720" spans="8:8" x14ac:dyDescent="0.3">
      <c r="H311720" s="35"/>
    </row>
    <row r="311721" spans="8:8" x14ac:dyDescent="0.3">
      <c r="H311721" s="35"/>
    </row>
    <row r="311722" spans="8:8" x14ac:dyDescent="0.3">
      <c r="H311722" s="35"/>
    </row>
    <row r="311723" spans="8:8" x14ac:dyDescent="0.3">
      <c r="H311723" s="35"/>
    </row>
    <row r="311724" spans="8:8" x14ac:dyDescent="0.3">
      <c r="H311724" s="35"/>
    </row>
    <row r="311725" spans="8:8" x14ac:dyDescent="0.3">
      <c r="H311725" s="35"/>
    </row>
    <row r="311726" spans="8:8" x14ac:dyDescent="0.3">
      <c r="H311726" s="35"/>
    </row>
    <row r="311727" spans="8:8" x14ac:dyDescent="0.3">
      <c r="H311727" s="35"/>
    </row>
    <row r="311728" spans="8:8" x14ac:dyDescent="0.3">
      <c r="H311728" s="35"/>
    </row>
    <row r="311729" spans="8:8" x14ac:dyDescent="0.3">
      <c r="H311729" s="35"/>
    </row>
    <row r="311730" spans="8:8" x14ac:dyDescent="0.3">
      <c r="H311730" s="35"/>
    </row>
    <row r="311731" spans="8:8" x14ac:dyDescent="0.3">
      <c r="H311731" s="35"/>
    </row>
    <row r="311732" spans="8:8" x14ac:dyDescent="0.3">
      <c r="H311732" s="35"/>
    </row>
    <row r="311733" spans="8:8" x14ac:dyDescent="0.3">
      <c r="H311733" s="35"/>
    </row>
    <row r="311734" spans="8:8" x14ac:dyDescent="0.3">
      <c r="H311734" s="35"/>
    </row>
    <row r="311735" spans="8:8" x14ac:dyDescent="0.3">
      <c r="H311735" s="35"/>
    </row>
    <row r="311736" spans="8:8" x14ac:dyDescent="0.3">
      <c r="H311736" s="35"/>
    </row>
    <row r="311737" spans="8:8" x14ac:dyDescent="0.3">
      <c r="H311737" s="35"/>
    </row>
    <row r="311738" spans="8:8" x14ac:dyDescent="0.3">
      <c r="H311738" s="35"/>
    </row>
    <row r="311739" spans="8:8" x14ac:dyDescent="0.3">
      <c r="H311739" s="35"/>
    </row>
    <row r="311740" spans="8:8" x14ac:dyDescent="0.3">
      <c r="H311740" s="35"/>
    </row>
    <row r="311741" spans="8:8" x14ac:dyDescent="0.3">
      <c r="H311741" s="35"/>
    </row>
    <row r="311742" spans="8:8" x14ac:dyDescent="0.3">
      <c r="H311742" s="35"/>
    </row>
    <row r="311743" spans="8:8" x14ac:dyDescent="0.3">
      <c r="H311743" s="35"/>
    </row>
    <row r="311744" spans="8:8" x14ac:dyDescent="0.3">
      <c r="H311744" s="35"/>
    </row>
    <row r="311745" spans="8:8" x14ac:dyDescent="0.3">
      <c r="H311745" s="35"/>
    </row>
    <row r="311746" spans="8:8" x14ac:dyDescent="0.3">
      <c r="H311746" s="35"/>
    </row>
    <row r="311747" spans="8:8" x14ac:dyDescent="0.3">
      <c r="H311747" s="35"/>
    </row>
    <row r="311748" spans="8:8" x14ac:dyDescent="0.3">
      <c r="H311748" s="35"/>
    </row>
    <row r="311749" spans="8:8" x14ac:dyDescent="0.3">
      <c r="H311749" s="35"/>
    </row>
    <row r="311750" spans="8:8" x14ac:dyDescent="0.3">
      <c r="H311750" s="35"/>
    </row>
    <row r="311751" spans="8:8" x14ac:dyDescent="0.3">
      <c r="H311751" s="35"/>
    </row>
    <row r="311752" spans="8:8" x14ac:dyDescent="0.3">
      <c r="H311752" s="35"/>
    </row>
    <row r="311753" spans="8:8" x14ac:dyDescent="0.3">
      <c r="H311753" s="35"/>
    </row>
    <row r="311754" spans="8:8" x14ac:dyDescent="0.3">
      <c r="H311754" s="35"/>
    </row>
    <row r="311755" spans="8:8" x14ac:dyDescent="0.3">
      <c r="H311755" s="35"/>
    </row>
    <row r="311756" spans="8:8" x14ac:dyDescent="0.3">
      <c r="H311756" s="35"/>
    </row>
    <row r="311757" spans="8:8" x14ac:dyDescent="0.3">
      <c r="H311757" s="35"/>
    </row>
    <row r="311758" spans="8:8" x14ac:dyDescent="0.3">
      <c r="H311758" s="35"/>
    </row>
    <row r="311759" spans="8:8" x14ac:dyDescent="0.3">
      <c r="H311759" s="35"/>
    </row>
    <row r="311760" spans="8:8" x14ac:dyDescent="0.3">
      <c r="H311760" s="35"/>
    </row>
    <row r="311761" spans="8:8" x14ac:dyDescent="0.3">
      <c r="H311761" s="35"/>
    </row>
    <row r="311762" spans="8:8" x14ac:dyDescent="0.3">
      <c r="H311762" s="35"/>
    </row>
    <row r="311763" spans="8:8" x14ac:dyDescent="0.3">
      <c r="H311763" s="35"/>
    </row>
    <row r="311764" spans="8:8" x14ac:dyDescent="0.3">
      <c r="H311764" s="35"/>
    </row>
    <row r="311765" spans="8:8" x14ac:dyDescent="0.3">
      <c r="H311765" s="35"/>
    </row>
    <row r="311766" spans="8:8" x14ac:dyDescent="0.3">
      <c r="H311766" s="35"/>
    </row>
    <row r="311767" spans="8:8" x14ac:dyDescent="0.3">
      <c r="H311767" s="35"/>
    </row>
    <row r="311768" spans="8:8" x14ac:dyDescent="0.3">
      <c r="H311768" s="35"/>
    </row>
    <row r="311769" spans="8:8" x14ac:dyDescent="0.3">
      <c r="H311769" s="35"/>
    </row>
    <row r="311770" spans="8:8" x14ac:dyDescent="0.3">
      <c r="H311770" s="35"/>
    </row>
    <row r="311771" spans="8:8" x14ac:dyDescent="0.3">
      <c r="H311771" s="35"/>
    </row>
    <row r="311772" spans="8:8" x14ac:dyDescent="0.3">
      <c r="H311772" s="35"/>
    </row>
    <row r="311773" spans="8:8" x14ac:dyDescent="0.3">
      <c r="H311773" s="35"/>
    </row>
    <row r="311774" spans="8:8" x14ac:dyDescent="0.3">
      <c r="H311774" s="35"/>
    </row>
    <row r="311775" spans="8:8" x14ac:dyDescent="0.3">
      <c r="H311775" s="35"/>
    </row>
    <row r="311776" spans="8:8" x14ac:dyDescent="0.3">
      <c r="H311776" s="35"/>
    </row>
    <row r="311777" spans="8:8" x14ac:dyDescent="0.3">
      <c r="H311777" s="35"/>
    </row>
    <row r="311778" spans="8:8" x14ac:dyDescent="0.3">
      <c r="H311778" s="35"/>
    </row>
    <row r="311779" spans="8:8" x14ac:dyDescent="0.3">
      <c r="H311779" s="35"/>
    </row>
    <row r="311780" spans="8:8" x14ac:dyDescent="0.3">
      <c r="H311780" s="35"/>
    </row>
    <row r="311781" spans="8:8" x14ac:dyDescent="0.3">
      <c r="H311781" s="35"/>
    </row>
    <row r="311782" spans="8:8" x14ac:dyDescent="0.3">
      <c r="H311782" s="35"/>
    </row>
    <row r="311783" spans="8:8" x14ac:dyDescent="0.3">
      <c r="H311783" s="35"/>
    </row>
    <row r="311784" spans="8:8" x14ac:dyDescent="0.3">
      <c r="H311784" s="35"/>
    </row>
    <row r="311785" spans="8:8" x14ac:dyDescent="0.3">
      <c r="H311785" s="35"/>
    </row>
    <row r="311786" spans="8:8" x14ac:dyDescent="0.3">
      <c r="H311786" s="35"/>
    </row>
    <row r="311787" spans="8:8" x14ac:dyDescent="0.3">
      <c r="H311787" s="35"/>
    </row>
    <row r="311788" spans="8:8" x14ac:dyDescent="0.3">
      <c r="H311788" s="35"/>
    </row>
    <row r="311789" spans="8:8" x14ac:dyDescent="0.3">
      <c r="H311789" s="35"/>
    </row>
    <row r="311790" spans="8:8" x14ac:dyDescent="0.3">
      <c r="H311790" s="35"/>
    </row>
    <row r="311791" spans="8:8" x14ac:dyDescent="0.3">
      <c r="H311791" s="35"/>
    </row>
    <row r="311792" spans="8:8" x14ac:dyDescent="0.3">
      <c r="H311792" s="35"/>
    </row>
    <row r="311793" spans="8:8" x14ac:dyDescent="0.3">
      <c r="H311793" s="35"/>
    </row>
    <row r="311794" spans="8:8" x14ac:dyDescent="0.3">
      <c r="H311794" s="35"/>
    </row>
    <row r="311795" spans="8:8" x14ac:dyDescent="0.3">
      <c r="H311795" s="35"/>
    </row>
    <row r="311796" spans="8:8" x14ac:dyDescent="0.3">
      <c r="H311796" s="35"/>
    </row>
    <row r="311797" spans="8:8" x14ac:dyDescent="0.3">
      <c r="H311797" s="35"/>
    </row>
    <row r="311798" spans="8:8" x14ac:dyDescent="0.3">
      <c r="H311798" s="35"/>
    </row>
    <row r="311799" spans="8:8" x14ac:dyDescent="0.3">
      <c r="H311799" s="35"/>
    </row>
    <row r="311800" spans="8:8" x14ac:dyDescent="0.3">
      <c r="H311800" s="35"/>
    </row>
    <row r="311801" spans="8:8" x14ac:dyDescent="0.3">
      <c r="H311801" s="35"/>
    </row>
    <row r="311802" spans="8:8" x14ac:dyDescent="0.3">
      <c r="H311802" s="35"/>
    </row>
    <row r="311803" spans="8:8" x14ac:dyDescent="0.3">
      <c r="H311803" s="35"/>
    </row>
    <row r="311804" spans="8:8" x14ac:dyDescent="0.3">
      <c r="H311804" s="35"/>
    </row>
    <row r="311805" spans="8:8" x14ac:dyDescent="0.3">
      <c r="H311805" s="35"/>
    </row>
    <row r="311806" spans="8:8" x14ac:dyDescent="0.3">
      <c r="H311806" s="35"/>
    </row>
    <row r="311807" spans="8:8" x14ac:dyDescent="0.3">
      <c r="H311807" s="35"/>
    </row>
    <row r="311808" spans="8:8" x14ac:dyDescent="0.3">
      <c r="H311808" s="35"/>
    </row>
    <row r="311809" spans="8:8" x14ac:dyDescent="0.3">
      <c r="H311809" s="35"/>
    </row>
    <row r="311810" spans="8:8" x14ac:dyDescent="0.3">
      <c r="H311810" s="35"/>
    </row>
    <row r="311811" spans="8:8" x14ac:dyDescent="0.3">
      <c r="H311811" s="35"/>
    </row>
    <row r="311812" spans="8:8" x14ac:dyDescent="0.3">
      <c r="H311812" s="35"/>
    </row>
    <row r="311813" spans="8:8" x14ac:dyDescent="0.3">
      <c r="H311813" s="35"/>
    </row>
    <row r="311814" spans="8:8" x14ac:dyDescent="0.3">
      <c r="H311814" s="35"/>
    </row>
    <row r="311815" spans="8:8" x14ac:dyDescent="0.3">
      <c r="H311815" s="35"/>
    </row>
    <row r="311816" spans="8:8" x14ac:dyDescent="0.3">
      <c r="H311816" s="35"/>
    </row>
    <row r="311817" spans="8:8" x14ac:dyDescent="0.3">
      <c r="H311817" s="35"/>
    </row>
    <row r="311818" spans="8:8" x14ac:dyDescent="0.3">
      <c r="H311818" s="35"/>
    </row>
    <row r="311819" spans="8:8" x14ac:dyDescent="0.3">
      <c r="H311819" s="35"/>
    </row>
    <row r="311820" spans="8:8" x14ac:dyDescent="0.3">
      <c r="H311820" s="35"/>
    </row>
    <row r="311821" spans="8:8" x14ac:dyDescent="0.3">
      <c r="H311821" s="35"/>
    </row>
    <row r="311822" spans="8:8" x14ac:dyDescent="0.3">
      <c r="H311822" s="35"/>
    </row>
    <row r="311823" spans="8:8" x14ac:dyDescent="0.3">
      <c r="H311823" s="35"/>
    </row>
    <row r="311824" spans="8:8" x14ac:dyDescent="0.3">
      <c r="H311824" s="35"/>
    </row>
    <row r="311825" spans="8:8" x14ac:dyDescent="0.3">
      <c r="H311825" s="35"/>
    </row>
    <row r="311826" spans="8:8" x14ac:dyDescent="0.3">
      <c r="H311826" s="35"/>
    </row>
    <row r="311827" spans="8:8" x14ac:dyDescent="0.3">
      <c r="H311827" s="35"/>
    </row>
    <row r="311828" spans="8:8" x14ac:dyDescent="0.3">
      <c r="H311828" s="35"/>
    </row>
    <row r="311829" spans="8:8" x14ac:dyDescent="0.3">
      <c r="H311829" s="35"/>
    </row>
    <row r="311830" spans="8:8" x14ac:dyDescent="0.3">
      <c r="H311830" s="35"/>
    </row>
    <row r="311831" spans="8:8" x14ac:dyDescent="0.3">
      <c r="H311831" s="35"/>
    </row>
    <row r="311832" spans="8:8" x14ac:dyDescent="0.3">
      <c r="H311832" s="35"/>
    </row>
    <row r="311833" spans="8:8" x14ac:dyDescent="0.3">
      <c r="H311833" s="35"/>
    </row>
    <row r="311834" spans="8:8" x14ac:dyDescent="0.3">
      <c r="H311834" s="35"/>
    </row>
    <row r="311835" spans="8:8" x14ac:dyDescent="0.3">
      <c r="H311835" s="35"/>
    </row>
    <row r="311836" spans="8:8" x14ac:dyDescent="0.3">
      <c r="H311836" s="35"/>
    </row>
    <row r="311837" spans="8:8" x14ac:dyDescent="0.3">
      <c r="H311837" s="35"/>
    </row>
    <row r="311838" spans="8:8" x14ac:dyDescent="0.3">
      <c r="H311838" s="35"/>
    </row>
    <row r="311839" spans="8:8" x14ac:dyDescent="0.3">
      <c r="H311839" s="35"/>
    </row>
    <row r="311840" spans="8:8" x14ac:dyDescent="0.3">
      <c r="H311840" s="35"/>
    </row>
    <row r="311841" spans="8:8" x14ac:dyDescent="0.3">
      <c r="H311841" s="35"/>
    </row>
    <row r="311842" spans="8:8" x14ac:dyDescent="0.3">
      <c r="H311842" s="35"/>
    </row>
    <row r="311843" spans="8:8" x14ac:dyDescent="0.3">
      <c r="H311843" s="35"/>
    </row>
    <row r="311844" spans="8:8" x14ac:dyDescent="0.3">
      <c r="H311844" s="35"/>
    </row>
    <row r="311845" spans="8:8" x14ac:dyDescent="0.3">
      <c r="H311845" s="35"/>
    </row>
    <row r="311846" spans="8:8" x14ac:dyDescent="0.3">
      <c r="H311846" s="35"/>
    </row>
    <row r="311847" spans="8:8" x14ac:dyDescent="0.3">
      <c r="H311847" s="35"/>
    </row>
    <row r="311848" spans="8:8" x14ac:dyDescent="0.3">
      <c r="H311848" s="35"/>
    </row>
    <row r="311849" spans="8:8" x14ac:dyDescent="0.3">
      <c r="H311849" s="35"/>
    </row>
    <row r="311850" spans="8:8" x14ac:dyDescent="0.3">
      <c r="H311850" s="35"/>
    </row>
    <row r="311851" spans="8:8" x14ac:dyDescent="0.3">
      <c r="H311851" s="35"/>
    </row>
    <row r="311852" spans="8:8" x14ac:dyDescent="0.3">
      <c r="H311852" s="35"/>
    </row>
    <row r="311853" spans="8:8" x14ac:dyDescent="0.3">
      <c r="H311853" s="35"/>
    </row>
    <row r="311854" spans="8:8" x14ac:dyDescent="0.3">
      <c r="H311854" s="35"/>
    </row>
    <row r="311855" spans="8:8" x14ac:dyDescent="0.3">
      <c r="H311855" s="35"/>
    </row>
    <row r="311856" spans="8:8" x14ac:dyDescent="0.3">
      <c r="H311856" s="35"/>
    </row>
    <row r="311857" spans="8:8" x14ac:dyDescent="0.3">
      <c r="H311857" s="35"/>
    </row>
    <row r="311858" spans="8:8" x14ac:dyDescent="0.3">
      <c r="H311858" s="35"/>
    </row>
    <row r="311859" spans="8:8" x14ac:dyDescent="0.3">
      <c r="H311859" s="35"/>
    </row>
    <row r="311860" spans="8:8" x14ac:dyDescent="0.3">
      <c r="H311860" s="35"/>
    </row>
    <row r="311861" spans="8:8" x14ac:dyDescent="0.3">
      <c r="H311861" s="35"/>
    </row>
    <row r="311862" spans="8:8" x14ac:dyDescent="0.3">
      <c r="H311862" s="35"/>
    </row>
    <row r="311863" spans="8:8" x14ac:dyDescent="0.3">
      <c r="H311863" s="35"/>
    </row>
    <row r="311864" spans="8:8" x14ac:dyDescent="0.3">
      <c r="H311864" s="35"/>
    </row>
    <row r="311865" spans="8:8" x14ac:dyDescent="0.3">
      <c r="H311865" s="35"/>
    </row>
    <row r="311866" spans="8:8" x14ac:dyDescent="0.3">
      <c r="H311866" s="35"/>
    </row>
    <row r="311867" spans="8:8" x14ac:dyDescent="0.3">
      <c r="H311867" s="35"/>
    </row>
    <row r="311868" spans="8:8" x14ac:dyDescent="0.3">
      <c r="H311868" s="35"/>
    </row>
    <row r="311869" spans="8:8" x14ac:dyDescent="0.3">
      <c r="H311869" s="35"/>
    </row>
    <row r="311870" spans="8:8" x14ac:dyDescent="0.3">
      <c r="H311870" s="35"/>
    </row>
    <row r="311871" spans="8:8" x14ac:dyDescent="0.3">
      <c r="H311871" s="35"/>
    </row>
    <row r="311872" spans="8:8" x14ac:dyDescent="0.3">
      <c r="H311872" s="35"/>
    </row>
    <row r="311873" spans="8:8" x14ac:dyDescent="0.3">
      <c r="H311873" s="35"/>
    </row>
    <row r="311874" spans="8:8" x14ac:dyDescent="0.3">
      <c r="H311874" s="35"/>
    </row>
    <row r="311875" spans="8:8" x14ac:dyDescent="0.3">
      <c r="H311875" s="35"/>
    </row>
    <row r="311876" spans="8:8" x14ac:dyDescent="0.3">
      <c r="H311876" s="35"/>
    </row>
    <row r="311877" spans="8:8" x14ac:dyDescent="0.3">
      <c r="H311877" s="35"/>
    </row>
    <row r="311878" spans="8:8" x14ac:dyDescent="0.3">
      <c r="H311878" s="35"/>
    </row>
    <row r="311879" spans="8:8" x14ac:dyDescent="0.3">
      <c r="H311879" s="35"/>
    </row>
    <row r="311880" spans="8:8" x14ac:dyDescent="0.3">
      <c r="H311880" s="35"/>
    </row>
    <row r="311881" spans="8:8" x14ac:dyDescent="0.3">
      <c r="H311881" s="35"/>
    </row>
    <row r="311882" spans="8:8" x14ac:dyDescent="0.3">
      <c r="H311882" s="35"/>
    </row>
    <row r="311883" spans="8:8" x14ac:dyDescent="0.3">
      <c r="H311883" s="35"/>
    </row>
    <row r="311884" spans="8:8" x14ac:dyDescent="0.3">
      <c r="H311884" s="35"/>
    </row>
    <row r="311885" spans="8:8" x14ac:dyDescent="0.3">
      <c r="H311885" s="35"/>
    </row>
    <row r="311886" spans="8:8" x14ac:dyDescent="0.3">
      <c r="H311886" s="35"/>
    </row>
    <row r="311887" spans="8:8" x14ac:dyDescent="0.3">
      <c r="H311887" s="35"/>
    </row>
    <row r="311888" spans="8:8" x14ac:dyDescent="0.3">
      <c r="H311888" s="35"/>
    </row>
    <row r="311889" spans="8:8" x14ac:dyDescent="0.3">
      <c r="H311889" s="35"/>
    </row>
    <row r="311890" spans="8:8" x14ac:dyDescent="0.3">
      <c r="H311890" s="35"/>
    </row>
    <row r="311891" spans="8:8" x14ac:dyDescent="0.3">
      <c r="H311891" s="35"/>
    </row>
    <row r="311892" spans="8:8" x14ac:dyDescent="0.3">
      <c r="H311892" s="35"/>
    </row>
    <row r="311893" spans="8:8" x14ac:dyDescent="0.3">
      <c r="H311893" s="35"/>
    </row>
    <row r="311894" spans="8:8" x14ac:dyDescent="0.3">
      <c r="H311894" s="35"/>
    </row>
    <row r="311895" spans="8:8" x14ac:dyDescent="0.3">
      <c r="H311895" s="35"/>
    </row>
    <row r="311896" spans="8:8" x14ac:dyDescent="0.3">
      <c r="H311896" s="35"/>
    </row>
    <row r="311897" spans="8:8" x14ac:dyDescent="0.3">
      <c r="H311897" s="35"/>
    </row>
    <row r="311898" spans="8:8" x14ac:dyDescent="0.3">
      <c r="H311898" s="35"/>
    </row>
    <row r="311899" spans="8:8" x14ac:dyDescent="0.3">
      <c r="H311899" s="35"/>
    </row>
    <row r="311900" spans="8:8" x14ac:dyDescent="0.3">
      <c r="H311900" s="35"/>
    </row>
    <row r="311901" spans="8:8" x14ac:dyDescent="0.3">
      <c r="H311901" s="35"/>
    </row>
    <row r="311902" spans="8:8" x14ac:dyDescent="0.3">
      <c r="H311902" s="35"/>
    </row>
    <row r="311903" spans="8:8" x14ac:dyDescent="0.3">
      <c r="H311903" s="35"/>
    </row>
    <row r="311904" spans="8:8" x14ac:dyDescent="0.3">
      <c r="H311904" s="35"/>
    </row>
    <row r="311905" spans="8:8" x14ac:dyDescent="0.3">
      <c r="H311905" s="35"/>
    </row>
    <row r="311906" spans="8:8" x14ac:dyDescent="0.3">
      <c r="H311906" s="35"/>
    </row>
    <row r="311907" spans="8:8" x14ac:dyDescent="0.3">
      <c r="H311907" s="35"/>
    </row>
    <row r="311908" spans="8:8" x14ac:dyDescent="0.3">
      <c r="H311908" s="35"/>
    </row>
    <row r="311909" spans="8:8" x14ac:dyDescent="0.3">
      <c r="H311909" s="35"/>
    </row>
    <row r="311910" spans="8:8" x14ac:dyDescent="0.3">
      <c r="H311910" s="35"/>
    </row>
    <row r="311911" spans="8:8" x14ac:dyDescent="0.3">
      <c r="H311911" s="35"/>
    </row>
    <row r="311912" spans="8:8" x14ac:dyDescent="0.3">
      <c r="H311912" s="35"/>
    </row>
    <row r="311913" spans="8:8" x14ac:dyDescent="0.3">
      <c r="H311913" s="35"/>
    </row>
    <row r="311914" spans="8:8" x14ac:dyDescent="0.3">
      <c r="H311914" s="35"/>
    </row>
    <row r="311915" spans="8:8" x14ac:dyDescent="0.3">
      <c r="H311915" s="35"/>
    </row>
    <row r="311916" spans="8:8" x14ac:dyDescent="0.3">
      <c r="H311916" s="35"/>
    </row>
    <row r="311917" spans="8:8" x14ac:dyDescent="0.3">
      <c r="H311917" s="35"/>
    </row>
    <row r="311918" spans="8:8" x14ac:dyDescent="0.3">
      <c r="H311918" s="35"/>
    </row>
    <row r="311919" spans="8:8" x14ac:dyDescent="0.3">
      <c r="H311919" s="35"/>
    </row>
    <row r="311920" spans="8:8" x14ac:dyDescent="0.3">
      <c r="H311920" s="35"/>
    </row>
    <row r="311921" spans="8:8" x14ac:dyDescent="0.3">
      <c r="H311921" s="35"/>
    </row>
    <row r="311922" spans="8:8" x14ac:dyDescent="0.3">
      <c r="H311922" s="35"/>
    </row>
    <row r="311923" spans="8:8" x14ac:dyDescent="0.3">
      <c r="H311923" s="35"/>
    </row>
    <row r="311924" spans="8:8" x14ac:dyDescent="0.3">
      <c r="H311924" s="35"/>
    </row>
    <row r="311925" spans="8:8" x14ac:dyDescent="0.3">
      <c r="H311925" s="35"/>
    </row>
    <row r="311926" spans="8:8" x14ac:dyDescent="0.3">
      <c r="H311926" s="35"/>
    </row>
    <row r="311927" spans="8:8" x14ac:dyDescent="0.3">
      <c r="H311927" s="35"/>
    </row>
    <row r="311928" spans="8:8" x14ac:dyDescent="0.3">
      <c r="H311928" s="35"/>
    </row>
    <row r="311929" spans="8:8" x14ac:dyDescent="0.3">
      <c r="H311929" s="35"/>
    </row>
    <row r="311930" spans="8:8" x14ac:dyDescent="0.3">
      <c r="H311930" s="35"/>
    </row>
    <row r="311931" spans="8:8" x14ac:dyDescent="0.3">
      <c r="H311931" s="35"/>
    </row>
    <row r="311932" spans="8:8" x14ac:dyDescent="0.3">
      <c r="H311932" s="35"/>
    </row>
    <row r="311933" spans="8:8" x14ac:dyDescent="0.3">
      <c r="H311933" s="35"/>
    </row>
    <row r="311934" spans="8:8" x14ac:dyDescent="0.3">
      <c r="H311934" s="35"/>
    </row>
    <row r="311935" spans="8:8" x14ac:dyDescent="0.3">
      <c r="H311935" s="35"/>
    </row>
    <row r="311936" spans="8:8" x14ac:dyDescent="0.3">
      <c r="H311936" s="35"/>
    </row>
    <row r="311937" spans="8:8" x14ac:dyDescent="0.3">
      <c r="H311937" s="35"/>
    </row>
    <row r="311938" spans="8:8" x14ac:dyDescent="0.3">
      <c r="H311938" s="35"/>
    </row>
    <row r="311939" spans="8:8" x14ac:dyDescent="0.3">
      <c r="H311939" s="35"/>
    </row>
    <row r="311940" spans="8:8" x14ac:dyDescent="0.3">
      <c r="H311940" s="35"/>
    </row>
    <row r="311941" spans="8:8" x14ac:dyDescent="0.3">
      <c r="H311941" s="35"/>
    </row>
    <row r="311942" spans="8:8" x14ac:dyDescent="0.3">
      <c r="H311942" s="35"/>
    </row>
    <row r="311943" spans="8:8" x14ac:dyDescent="0.3">
      <c r="H311943" s="35"/>
    </row>
    <row r="311944" spans="8:8" x14ac:dyDescent="0.3">
      <c r="H311944" s="35"/>
    </row>
    <row r="311945" spans="8:8" x14ac:dyDescent="0.3">
      <c r="H311945" s="35"/>
    </row>
    <row r="311946" spans="8:8" x14ac:dyDescent="0.3">
      <c r="H311946" s="35"/>
    </row>
    <row r="311947" spans="8:8" x14ac:dyDescent="0.3">
      <c r="H311947" s="35"/>
    </row>
    <row r="311948" spans="8:8" x14ac:dyDescent="0.3">
      <c r="H311948" s="35"/>
    </row>
    <row r="311949" spans="8:8" x14ac:dyDescent="0.3">
      <c r="H311949" s="35"/>
    </row>
    <row r="311950" spans="8:8" x14ac:dyDescent="0.3">
      <c r="H311950" s="35"/>
    </row>
    <row r="311951" spans="8:8" x14ac:dyDescent="0.3">
      <c r="H311951" s="35"/>
    </row>
    <row r="311952" spans="8:8" x14ac:dyDescent="0.3">
      <c r="H311952" s="35"/>
    </row>
    <row r="311953" spans="8:8" x14ac:dyDescent="0.3">
      <c r="H311953" s="35"/>
    </row>
    <row r="311954" spans="8:8" x14ac:dyDescent="0.3">
      <c r="H311954" s="35"/>
    </row>
    <row r="311955" spans="8:8" x14ac:dyDescent="0.3">
      <c r="H311955" s="35"/>
    </row>
    <row r="311956" spans="8:8" x14ac:dyDescent="0.3">
      <c r="H311956" s="35"/>
    </row>
    <row r="311957" spans="8:8" x14ac:dyDescent="0.3">
      <c r="H311957" s="35"/>
    </row>
    <row r="311958" spans="8:8" x14ac:dyDescent="0.3">
      <c r="H311958" s="35"/>
    </row>
    <row r="311959" spans="8:8" x14ac:dyDescent="0.3">
      <c r="H311959" s="35"/>
    </row>
    <row r="311960" spans="8:8" x14ac:dyDescent="0.3">
      <c r="H311960" s="35"/>
    </row>
    <row r="311961" spans="8:8" x14ac:dyDescent="0.3">
      <c r="H311961" s="35"/>
    </row>
    <row r="311962" spans="8:8" x14ac:dyDescent="0.3">
      <c r="H311962" s="35"/>
    </row>
    <row r="311963" spans="8:8" x14ac:dyDescent="0.3">
      <c r="H311963" s="35"/>
    </row>
    <row r="311964" spans="8:8" x14ac:dyDescent="0.3">
      <c r="H311964" s="35"/>
    </row>
    <row r="311965" spans="8:8" x14ac:dyDescent="0.3">
      <c r="H311965" s="35"/>
    </row>
    <row r="311966" spans="8:8" x14ac:dyDescent="0.3">
      <c r="H311966" s="35"/>
    </row>
    <row r="311967" spans="8:8" x14ac:dyDescent="0.3">
      <c r="H311967" s="35"/>
    </row>
    <row r="311968" spans="8:8" x14ac:dyDescent="0.3">
      <c r="H311968" s="35"/>
    </row>
    <row r="311969" spans="8:8" x14ac:dyDescent="0.3">
      <c r="H311969" s="35"/>
    </row>
    <row r="311970" spans="8:8" x14ac:dyDescent="0.3">
      <c r="H311970" s="35"/>
    </row>
    <row r="311971" spans="8:8" x14ac:dyDescent="0.3">
      <c r="H311971" s="35"/>
    </row>
    <row r="311972" spans="8:8" x14ac:dyDescent="0.3">
      <c r="H311972" s="35"/>
    </row>
    <row r="311973" spans="8:8" x14ac:dyDescent="0.3">
      <c r="H311973" s="35"/>
    </row>
    <row r="311974" spans="8:8" x14ac:dyDescent="0.3">
      <c r="H311974" s="35"/>
    </row>
    <row r="311975" spans="8:8" x14ac:dyDescent="0.3">
      <c r="H311975" s="35"/>
    </row>
    <row r="311976" spans="8:8" x14ac:dyDescent="0.3">
      <c r="H311976" s="35"/>
    </row>
    <row r="311977" spans="8:8" x14ac:dyDescent="0.3">
      <c r="H311977" s="35"/>
    </row>
    <row r="311978" spans="8:8" x14ac:dyDescent="0.3">
      <c r="H311978" s="35"/>
    </row>
    <row r="311979" spans="8:8" x14ac:dyDescent="0.3">
      <c r="H311979" s="35"/>
    </row>
    <row r="311980" spans="8:8" x14ac:dyDescent="0.3">
      <c r="H311980" s="35"/>
    </row>
    <row r="311981" spans="8:8" x14ac:dyDescent="0.3">
      <c r="H311981" s="35"/>
    </row>
    <row r="311982" spans="8:8" x14ac:dyDescent="0.3">
      <c r="H311982" s="35"/>
    </row>
    <row r="311983" spans="8:8" x14ac:dyDescent="0.3">
      <c r="H311983" s="35"/>
    </row>
    <row r="311984" spans="8:8" x14ac:dyDescent="0.3">
      <c r="H311984" s="35"/>
    </row>
    <row r="311985" spans="8:8" x14ac:dyDescent="0.3">
      <c r="H311985" s="35"/>
    </row>
    <row r="311986" spans="8:8" x14ac:dyDescent="0.3">
      <c r="H311986" s="35"/>
    </row>
    <row r="311987" spans="8:8" x14ac:dyDescent="0.3">
      <c r="H311987" s="35"/>
    </row>
    <row r="311988" spans="8:8" x14ac:dyDescent="0.3">
      <c r="H311988" s="35"/>
    </row>
    <row r="311989" spans="8:8" x14ac:dyDescent="0.3">
      <c r="H311989" s="35"/>
    </row>
    <row r="311990" spans="8:8" x14ac:dyDescent="0.3">
      <c r="H311990" s="35"/>
    </row>
    <row r="311991" spans="8:8" x14ac:dyDescent="0.3">
      <c r="H311991" s="35"/>
    </row>
    <row r="311992" spans="8:8" x14ac:dyDescent="0.3">
      <c r="H311992" s="35"/>
    </row>
    <row r="311993" spans="8:8" x14ac:dyDescent="0.3">
      <c r="H311993" s="35"/>
    </row>
    <row r="311994" spans="8:8" x14ac:dyDescent="0.3">
      <c r="H311994" s="35"/>
    </row>
    <row r="311995" spans="8:8" x14ac:dyDescent="0.3">
      <c r="H311995" s="35"/>
    </row>
    <row r="311996" spans="8:8" x14ac:dyDescent="0.3">
      <c r="H311996" s="35"/>
    </row>
    <row r="311997" spans="8:8" x14ac:dyDescent="0.3">
      <c r="H311997" s="35"/>
    </row>
    <row r="311998" spans="8:8" x14ac:dyDescent="0.3">
      <c r="H311998" s="35"/>
    </row>
    <row r="311999" spans="8:8" x14ac:dyDescent="0.3">
      <c r="H311999" s="35"/>
    </row>
    <row r="312000" spans="8:8" x14ac:dyDescent="0.3">
      <c r="H312000" s="35"/>
    </row>
    <row r="312001" spans="8:8" x14ac:dyDescent="0.3">
      <c r="H312001" s="35"/>
    </row>
    <row r="312002" spans="8:8" x14ac:dyDescent="0.3">
      <c r="H312002" s="35"/>
    </row>
    <row r="312003" spans="8:8" x14ac:dyDescent="0.3">
      <c r="H312003" s="35"/>
    </row>
    <row r="312004" spans="8:8" x14ac:dyDescent="0.3">
      <c r="H312004" s="35"/>
    </row>
    <row r="312005" spans="8:8" x14ac:dyDescent="0.3">
      <c r="H312005" s="35"/>
    </row>
    <row r="312006" spans="8:8" x14ac:dyDescent="0.3">
      <c r="H312006" s="35"/>
    </row>
    <row r="312007" spans="8:8" x14ac:dyDescent="0.3">
      <c r="H312007" s="35"/>
    </row>
    <row r="312008" spans="8:8" x14ac:dyDescent="0.3">
      <c r="H312008" s="35"/>
    </row>
    <row r="312009" spans="8:8" x14ac:dyDescent="0.3">
      <c r="H312009" s="35"/>
    </row>
    <row r="312010" spans="8:8" x14ac:dyDescent="0.3">
      <c r="H312010" s="35"/>
    </row>
    <row r="312011" spans="8:8" x14ac:dyDescent="0.3">
      <c r="H312011" s="35"/>
    </row>
    <row r="312012" spans="8:8" x14ac:dyDescent="0.3">
      <c r="H312012" s="35"/>
    </row>
    <row r="312013" spans="8:8" x14ac:dyDescent="0.3">
      <c r="H312013" s="35"/>
    </row>
    <row r="312014" spans="8:8" x14ac:dyDescent="0.3">
      <c r="H312014" s="35"/>
    </row>
    <row r="312015" spans="8:8" x14ac:dyDescent="0.3">
      <c r="H312015" s="35"/>
    </row>
    <row r="312016" spans="8:8" x14ac:dyDescent="0.3">
      <c r="H312016" s="35"/>
    </row>
    <row r="312017" spans="8:8" x14ac:dyDescent="0.3">
      <c r="H312017" s="35"/>
    </row>
    <row r="312018" spans="8:8" x14ac:dyDescent="0.3">
      <c r="H312018" s="35"/>
    </row>
    <row r="312019" spans="8:8" x14ac:dyDescent="0.3">
      <c r="H312019" s="35"/>
    </row>
    <row r="312020" spans="8:8" x14ac:dyDescent="0.3">
      <c r="H312020" s="35"/>
    </row>
    <row r="312021" spans="8:8" x14ac:dyDescent="0.3">
      <c r="H312021" s="35"/>
    </row>
    <row r="312022" spans="8:8" x14ac:dyDescent="0.3">
      <c r="H312022" s="35"/>
    </row>
    <row r="312023" spans="8:8" x14ac:dyDescent="0.3">
      <c r="H312023" s="35"/>
    </row>
    <row r="312024" spans="8:8" x14ac:dyDescent="0.3">
      <c r="H312024" s="35"/>
    </row>
    <row r="312025" spans="8:8" x14ac:dyDescent="0.3">
      <c r="H312025" s="35"/>
    </row>
    <row r="312026" spans="8:8" x14ac:dyDescent="0.3">
      <c r="H312026" s="35"/>
    </row>
    <row r="312027" spans="8:8" x14ac:dyDescent="0.3">
      <c r="H312027" s="35"/>
    </row>
    <row r="312028" spans="8:8" x14ac:dyDescent="0.3">
      <c r="H312028" s="35"/>
    </row>
    <row r="312029" spans="8:8" x14ac:dyDescent="0.3">
      <c r="H312029" s="35"/>
    </row>
    <row r="312030" spans="8:8" x14ac:dyDescent="0.3">
      <c r="H312030" s="35"/>
    </row>
    <row r="312031" spans="8:8" x14ac:dyDescent="0.3">
      <c r="H312031" s="35"/>
    </row>
    <row r="312032" spans="8:8" x14ac:dyDescent="0.3">
      <c r="H312032" s="35"/>
    </row>
    <row r="312033" spans="8:8" x14ac:dyDescent="0.3">
      <c r="H312033" s="35"/>
    </row>
    <row r="312034" spans="8:8" x14ac:dyDescent="0.3">
      <c r="H312034" s="35"/>
    </row>
    <row r="312035" spans="8:8" x14ac:dyDescent="0.3">
      <c r="H312035" s="35"/>
    </row>
    <row r="312036" spans="8:8" x14ac:dyDescent="0.3">
      <c r="H312036" s="35"/>
    </row>
    <row r="312037" spans="8:8" x14ac:dyDescent="0.3">
      <c r="H312037" s="35"/>
    </row>
    <row r="312038" spans="8:8" x14ac:dyDescent="0.3">
      <c r="H312038" s="35"/>
    </row>
    <row r="312039" spans="8:8" x14ac:dyDescent="0.3">
      <c r="H312039" s="35"/>
    </row>
    <row r="312040" spans="8:8" x14ac:dyDescent="0.3">
      <c r="H312040" s="35"/>
    </row>
    <row r="312041" spans="8:8" x14ac:dyDescent="0.3">
      <c r="H312041" s="35"/>
    </row>
    <row r="312042" spans="8:8" x14ac:dyDescent="0.3">
      <c r="H312042" s="35"/>
    </row>
    <row r="312043" spans="8:8" x14ac:dyDescent="0.3">
      <c r="H312043" s="35"/>
    </row>
    <row r="312044" spans="8:8" x14ac:dyDescent="0.3">
      <c r="H312044" s="35"/>
    </row>
    <row r="312045" spans="8:8" x14ac:dyDescent="0.3">
      <c r="H312045" s="35"/>
    </row>
    <row r="312046" spans="8:8" x14ac:dyDescent="0.3">
      <c r="H312046" s="35"/>
    </row>
    <row r="312047" spans="8:8" x14ac:dyDescent="0.3">
      <c r="H312047" s="35"/>
    </row>
    <row r="312048" spans="8:8" x14ac:dyDescent="0.3">
      <c r="H312048" s="35"/>
    </row>
    <row r="312049" spans="8:8" x14ac:dyDescent="0.3">
      <c r="H312049" s="35"/>
    </row>
    <row r="312050" spans="8:8" x14ac:dyDescent="0.3">
      <c r="H312050" s="35"/>
    </row>
    <row r="312051" spans="8:8" x14ac:dyDescent="0.3">
      <c r="H312051" s="35"/>
    </row>
    <row r="312052" spans="8:8" x14ac:dyDescent="0.3">
      <c r="H312052" s="35"/>
    </row>
    <row r="312053" spans="8:8" x14ac:dyDescent="0.3">
      <c r="H312053" s="35"/>
    </row>
    <row r="312054" spans="8:8" x14ac:dyDescent="0.3">
      <c r="H312054" s="35"/>
    </row>
    <row r="312055" spans="8:8" x14ac:dyDescent="0.3">
      <c r="H312055" s="35"/>
    </row>
    <row r="312056" spans="8:8" x14ac:dyDescent="0.3">
      <c r="H312056" s="35"/>
    </row>
    <row r="312057" spans="8:8" x14ac:dyDescent="0.3">
      <c r="H312057" s="35"/>
    </row>
    <row r="312058" spans="8:8" x14ac:dyDescent="0.3">
      <c r="H312058" s="35"/>
    </row>
    <row r="312059" spans="8:8" x14ac:dyDescent="0.3">
      <c r="H312059" s="35"/>
    </row>
    <row r="312060" spans="8:8" x14ac:dyDescent="0.3">
      <c r="H312060" s="35"/>
    </row>
    <row r="312061" spans="8:8" x14ac:dyDescent="0.3">
      <c r="H312061" s="35"/>
    </row>
    <row r="312062" spans="8:8" x14ac:dyDescent="0.3">
      <c r="H312062" s="35"/>
    </row>
    <row r="312063" spans="8:8" x14ac:dyDescent="0.3">
      <c r="H312063" s="35"/>
    </row>
    <row r="312064" spans="8:8" x14ac:dyDescent="0.3">
      <c r="H312064" s="35"/>
    </row>
    <row r="312065" spans="8:8" x14ac:dyDescent="0.3">
      <c r="H312065" s="35"/>
    </row>
    <row r="312066" spans="8:8" x14ac:dyDescent="0.3">
      <c r="H312066" s="35"/>
    </row>
    <row r="312067" spans="8:8" x14ac:dyDescent="0.3">
      <c r="H312067" s="35"/>
    </row>
    <row r="312068" spans="8:8" x14ac:dyDescent="0.3">
      <c r="H312068" s="35"/>
    </row>
    <row r="312069" spans="8:8" x14ac:dyDescent="0.3">
      <c r="H312069" s="35"/>
    </row>
    <row r="312070" spans="8:8" x14ac:dyDescent="0.3">
      <c r="H312070" s="35"/>
    </row>
    <row r="312071" spans="8:8" x14ac:dyDescent="0.3">
      <c r="H312071" s="35"/>
    </row>
    <row r="312072" spans="8:8" x14ac:dyDescent="0.3">
      <c r="H312072" s="35"/>
    </row>
    <row r="312073" spans="8:8" x14ac:dyDescent="0.3">
      <c r="H312073" s="35"/>
    </row>
    <row r="312074" spans="8:8" x14ac:dyDescent="0.3">
      <c r="H312074" s="35"/>
    </row>
    <row r="312075" spans="8:8" x14ac:dyDescent="0.3">
      <c r="H312075" s="35"/>
    </row>
    <row r="312076" spans="8:8" x14ac:dyDescent="0.3">
      <c r="H312076" s="35"/>
    </row>
    <row r="312077" spans="8:8" x14ac:dyDescent="0.3">
      <c r="H312077" s="35"/>
    </row>
    <row r="312078" spans="8:8" x14ac:dyDescent="0.3">
      <c r="H312078" s="35"/>
    </row>
    <row r="312079" spans="8:8" x14ac:dyDescent="0.3">
      <c r="H312079" s="35"/>
    </row>
    <row r="312080" spans="8:8" x14ac:dyDescent="0.3">
      <c r="H312080" s="35"/>
    </row>
    <row r="312081" spans="8:8" x14ac:dyDescent="0.3">
      <c r="H312081" s="35"/>
    </row>
    <row r="312082" spans="8:8" x14ac:dyDescent="0.3">
      <c r="H312082" s="35"/>
    </row>
    <row r="312083" spans="8:8" x14ac:dyDescent="0.3">
      <c r="H312083" s="35"/>
    </row>
    <row r="312084" spans="8:8" x14ac:dyDescent="0.3">
      <c r="H312084" s="35"/>
    </row>
    <row r="312085" spans="8:8" x14ac:dyDescent="0.3">
      <c r="H312085" s="35"/>
    </row>
    <row r="312086" spans="8:8" x14ac:dyDescent="0.3">
      <c r="H312086" s="35"/>
    </row>
    <row r="312087" spans="8:8" x14ac:dyDescent="0.3">
      <c r="H312087" s="35"/>
    </row>
    <row r="312088" spans="8:8" x14ac:dyDescent="0.3">
      <c r="H312088" s="35"/>
    </row>
    <row r="312089" spans="8:8" x14ac:dyDescent="0.3">
      <c r="H312089" s="35"/>
    </row>
    <row r="312090" spans="8:8" x14ac:dyDescent="0.3">
      <c r="H312090" s="35"/>
    </row>
    <row r="312091" spans="8:8" x14ac:dyDescent="0.3">
      <c r="H312091" s="35"/>
    </row>
    <row r="312092" spans="8:8" x14ac:dyDescent="0.3">
      <c r="H312092" s="35"/>
    </row>
    <row r="312093" spans="8:8" x14ac:dyDescent="0.3">
      <c r="H312093" s="35"/>
    </row>
    <row r="312094" spans="8:8" x14ac:dyDescent="0.3">
      <c r="H312094" s="35"/>
    </row>
    <row r="312095" spans="8:8" x14ac:dyDescent="0.3">
      <c r="H312095" s="35"/>
    </row>
    <row r="312096" spans="8:8" x14ac:dyDescent="0.3">
      <c r="H312096" s="35"/>
    </row>
    <row r="312097" spans="8:8" x14ac:dyDescent="0.3">
      <c r="H312097" s="35"/>
    </row>
    <row r="312098" spans="8:8" x14ac:dyDescent="0.3">
      <c r="H312098" s="35"/>
    </row>
    <row r="312099" spans="8:8" x14ac:dyDescent="0.3">
      <c r="H312099" s="35"/>
    </row>
    <row r="312100" spans="8:8" x14ac:dyDescent="0.3">
      <c r="H312100" s="35"/>
    </row>
    <row r="312101" spans="8:8" x14ac:dyDescent="0.3">
      <c r="H312101" s="35"/>
    </row>
    <row r="312102" spans="8:8" x14ac:dyDescent="0.3">
      <c r="H312102" s="35"/>
    </row>
    <row r="312103" spans="8:8" x14ac:dyDescent="0.3">
      <c r="H312103" s="35"/>
    </row>
    <row r="312104" spans="8:8" x14ac:dyDescent="0.3">
      <c r="H312104" s="35"/>
    </row>
    <row r="312105" spans="8:8" x14ac:dyDescent="0.3">
      <c r="H312105" s="35"/>
    </row>
    <row r="312106" spans="8:8" x14ac:dyDescent="0.3">
      <c r="H312106" s="35"/>
    </row>
    <row r="312107" spans="8:8" x14ac:dyDescent="0.3">
      <c r="H312107" s="35"/>
    </row>
    <row r="312108" spans="8:8" x14ac:dyDescent="0.3">
      <c r="H312108" s="35"/>
    </row>
    <row r="312109" spans="8:8" x14ac:dyDescent="0.3">
      <c r="H312109" s="35"/>
    </row>
    <row r="312110" spans="8:8" x14ac:dyDescent="0.3">
      <c r="H312110" s="35"/>
    </row>
    <row r="312111" spans="8:8" x14ac:dyDescent="0.3">
      <c r="H312111" s="35"/>
    </row>
    <row r="312112" spans="8:8" x14ac:dyDescent="0.3">
      <c r="H312112" s="35"/>
    </row>
    <row r="312113" spans="8:8" x14ac:dyDescent="0.3">
      <c r="H312113" s="35"/>
    </row>
    <row r="312114" spans="8:8" x14ac:dyDescent="0.3">
      <c r="H312114" s="35"/>
    </row>
    <row r="312115" spans="8:8" x14ac:dyDescent="0.3">
      <c r="H312115" s="35"/>
    </row>
    <row r="312116" spans="8:8" x14ac:dyDescent="0.3">
      <c r="H312116" s="35"/>
    </row>
    <row r="312117" spans="8:8" x14ac:dyDescent="0.3">
      <c r="H312117" s="35"/>
    </row>
    <row r="312118" spans="8:8" x14ac:dyDescent="0.3">
      <c r="H312118" s="35"/>
    </row>
    <row r="312119" spans="8:8" x14ac:dyDescent="0.3">
      <c r="H312119" s="35"/>
    </row>
    <row r="312120" spans="8:8" x14ac:dyDescent="0.3">
      <c r="H312120" s="35"/>
    </row>
    <row r="312121" spans="8:8" x14ac:dyDescent="0.3">
      <c r="H312121" s="35"/>
    </row>
    <row r="312122" spans="8:8" x14ac:dyDescent="0.3">
      <c r="H312122" s="35"/>
    </row>
    <row r="312123" spans="8:8" x14ac:dyDescent="0.3">
      <c r="H312123" s="35"/>
    </row>
    <row r="312124" spans="8:8" x14ac:dyDescent="0.3">
      <c r="H312124" s="35"/>
    </row>
    <row r="312125" spans="8:8" x14ac:dyDescent="0.3">
      <c r="H312125" s="35"/>
    </row>
    <row r="312126" spans="8:8" x14ac:dyDescent="0.3">
      <c r="H312126" s="35"/>
    </row>
    <row r="312127" spans="8:8" x14ac:dyDescent="0.3">
      <c r="H312127" s="35"/>
    </row>
    <row r="312128" spans="8:8" x14ac:dyDescent="0.3">
      <c r="H312128" s="35"/>
    </row>
    <row r="312129" spans="8:8" x14ac:dyDescent="0.3">
      <c r="H312129" s="35"/>
    </row>
    <row r="312130" spans="8:8" x14ac:dyDescent="0.3">
      <c r="H312130" s="35"/>
    </row>
    <row r="312131" spans="8:8" x14ac:dyDescent="0.3">
      <c r="H312131" s="35"/>
    </row>
    <row r="312132" spans="8:8" x14ac:dyDescent="0.3">
      <c r="H312132" s="35"/>
    </row>
    <row r="312133" spans="8:8" x14ac:dyDescent="0.3">
      <c r="H312133" s="35"/>
    </row>
    <row r="312134" spans="8:8" x14ac:dyDescent="0.3">
      <c r="H312134" s="35"/>
    </row>
    <row r="312135" spans="8:8" x14ac:dyDescent="0.3">
      <c r="H312135" s="35"/>
    </row>
    <row r="312136" spans="8:8" x14ac:dyDescent="0.3">
      <c r="H312136" s="35"/>
    </row>
    <row r="312137" spans="8:8" x14ac:dyDescent="0.3">
      <c r="H312137" s="35"/>
    </row>
    <row r="312138" spans="8:8" x14ac:dyDescent="0.3">
      <c r="H312138" s="35"/>
    </row>
    <row r="312139" spans="8:8" x14ac:dyDescent="0.3">
      <c r="H312139" s="35"/>
    </row>
    <row r="312140" spans="8:8" x14ac:dyDescent="0.3">
      <c r="H312140" s="35"/>
    </row>
    <row r="312141" spans="8:8" x14ac:dyDescent="0.3">
      <c r="H312141" s="35"/>
    </row>
    <row r="312142" spans="8:8" x14ac:dyDescent="0.3">
      <c r="H312142" s="35"/>
    </row>
    <row r="312143" spans="8:8" x14ac:dyDescent="0.3">
      <c r="H312143" s="35"/>
    </row>
    <row r="312144" spans="8:8" x14ac:dyDescent="0.3">
      <c r="H312144" s="35"/>
    </row>
    <row r="312145" spans="8:8" x14ac:dyDescent="0.3">
      <c r="H312145" s="35"/>
    </row>
    <row r="312146" spans="8:8" x14ac:dyDescent="0.3">
      <c r="H312146" s="35"/>
    </row>
    <row r="312147" spans="8:8" x14ac:dyDescent="0.3">
      <c r="H312147" s="35"/>
    </row>
    <row r="312148" spans="8:8" x14ac:dyDescent="0.3">
      <c r="H312148" s="35"/>
    </row>
    <row r="312149" spans="8:8" x14ac:dyDescent="0.3">
      <c r="H312149" s="35"/>
    </row>
    <row r="312150" spans="8:8" x14ac:dyDescent="0.3">
      <c r="H312150" s="35"/>
    </row>
    <row r="312151" spans="8:8" x14ac:dyDescent="0.3">
      <c r="H312151" s="35"/>
    </row>
    <row r="312152" spans="8:8" x14ac:dyDescent="0.3">
      <c r="H312152" s="35"/>
    </row>
    <row r="312153" spans="8:8" x14ac:dyDescent="0.3">
      <c r="H312153" s="35"/>
    </row>
    <row r="312154" spans="8:8" x14ac:dyDescent="0.3">
      <c r="H312154" s="35"/>
    </row>
    <row r="312155" spans="8:8" x14ac:dyDescent="0.3">
      <c r="H312155" s="35"/>
    </row>
    <row r="312156" spans="8:8" x14ac:dyDescent="0.3">
      <c r="H312156" s="35"/>
    </row>
    <row r="312157" spans="8:8" x14ac:dyDescent="0.3">
      <c r="H312157" s="35"/>
    </row>
    <row r="312158" spans="8:8" x14ac:dyDescent="0.3">
      <c r="H312158" s="35"/>
    </row>
    <row r="312159" spans="8:8" x14ac:dyDescent="0.3">
      <c r="H312159" s="35"/>
    </row>
    <row r="312160" spans="8:8" x14ac:dyDescent="0.3">
      <c r="H312160" s="35"/>
    </row>
    <row r="312161" spans="8:8" x14ac:dyDescent="0.3">
      <c r="H312161" s="35"/>
    </row>
    <row r="312162" spans="8:8" x14ac:dyDescent="0.3">
      <c r="H312162" s="35"/>
    </row>
    <row r="312163" spans="8:8" x14ac:dyDescent="0.3">
      <c r="H312163" s="35"/>
    </row>
    <row r="312164" spans="8:8" x14ac:dyDescent="0.3">
      <c r="H312164" s="35"/>
    </row>
    <row r="312165" spans="8:8" x14ac:dyDescent="0.3">
      <c r="H312165" s="35"/>
    </row>
    <row r="312166" spans="8:8" x14ac:dyDescent="0.3">
      <c r="H312166" s="35"/>
    </row>
    <row r="312167" spans="8:8" x14ac:dyDescent="0.3">
      <c r="H312167" s="35"/>
    </row>
    <row r="312168" spans="8:8" x14ac:dyDescent="0.3">
      <c r="H312168" s="35"/>
    </row>
    <row r="312169" spans="8:8" x14ac:dyDescent="0.3">
      <c r="H312169" s="35"/>
    </row>
    <row r="312170" spans="8:8" x14ac:dyDescent="0.3">
      <c r="H312170" s="35"/>
    </row>
    <row r="312171" spans="8:8" x14ac:dyDescent="0.3">
      <c r="H312171" s="35"/>
    </row>
    <row r="312172" spans="8:8" x14ac:dyDescent="0.3">
      <c r="H312172" s="35"/>
    </row>
    <row r="312173" spans="8:8" x14ac:dyDescent="0.3">
      <c r="H312173" s="35"/>
    </row>
    <row r="312174" spans="8:8" x14ac:dyDescent="0.3">
      <c r="H312174" s="35"/>
    </row>
    <row r="312175" spans="8:8" x14ac:dyDescent="0.3">
      <c r="H312175" s="35"/>
    </row>
    <row r="312176" spans="8:8" x14ac:dyDescent="0.3">
      <c r="H312176" s="35"/>
    </row>
    <row r="312177" spans="8:8" x14ac:dyDescent="0.3">
      <c r="H312177" s="35"/>
    </row>
    <row r="312178" spans="8:8" x14ac:dyDescent="0.3">
      <c r="H312178" s="35"/>
    </row>
    <row r="312179" spans="8:8" x14ac:dyDescent="0.3">
      <c r="H312179" s="35"/>
    </row>
    <row r="312180" spans="8:8" x14ac:dyDescent="0.3">
      <c r="H312180" s="35"/>
    </row>
    <row r="312181" spans="8:8" x14ac:dyDescent="0.3">
      <c r="H312181" s="35"/>
    </row>
    <row r="312182" spans="8:8" x14ac:dyDescent="0.3">
      <c r="H312182" s="35"/>
    </row>
    <row r="312183" spans="8:8" x14ac:dyDescent="0.3">
      <c r="H312183" s="35"/>
    </row>
    <row r="312184" spans="8:8" x14ac:dyDescent="0.3">
      <c r="H312184" s="35"/>
    </row>
    <row r="312185" spans="8:8" x14ac:dyDescent="0.3">
      <c r="H312185" s="35"/>
    </row>
    <row r="312186" spans="8:8" x14ac:dyDescent="0.3">
      <c r="H312186" s="35"/>
    </row>
    <row r="312187" spans="8:8" x14ac:dyDescent="0.3">
      <c r="H312187" s="35"/>
    </row>
    <row r="312188" spans="8:8" x14ac:dyDescent="0.3">
      <c r="H312188" s="35"/>
    </row>
    <row r="312189" spans="8:8" x14ac:dyDescent="0.3">
      <c r="H312189" s="35"/>
    </row>
    <row r="312190" spans="8:8" x14ac:dyDescent="0.3">
      <c r="H312190" s="35"/>
    </row>
    <row r="312191" spans="8:8" x14ac:dyDescent="0.3">
      <c r="H312191" s="35"/>
    </row>
    <row r="312192" spans="8:8" x14ac:dyDescent="0.3">
      <c r="H312192" s="35"/>
    </row>
    <row r="312193" spans="8:8" x14ac:dyDescent="0.3">
      <c r="H312193" s="35"/>
    </row>
    <row r="312194" spans="8:8" x14ac:dyDescent="0.3">
      <c r="H312194" s="35"/>
    </row>
    <row r="312195" spans="8:8" x14ac:dyDescent="0.3">
      <c r="H312195" s="35"/>
    </row>
    <row r="312196" spans="8:8" x14ac:dyDescent="0.3">
      <c r="H312196" s="35"/>
    </row>
    <row r="312197" spans="8:8" x14ac:dyDescent="0.3">
      <c r="H312197" s="35"/>
    </row>
    <row r="312198" spans="8:8" x14ac:dyDescent="0.3">
      <c r="H312198" s="35"/>
    </row>
    <row r="312199" spans="8:8" x14ac:dyDescent="0.3">
      <c r="H312199" s="35"/>
    </row>
    <row r="312200" spans="8:8" x14ac:dyDescent="0.3">
      <c r="H312200" s="35"/>
    </row>
    <row r="312201" spans="8:8" x14ac:dyDescent="0.3">
      <c r="H312201" s="35"/>
    </row>
    <row r="312202" spans="8:8" x14ac:dyDescent="0.3">
      <c r="H312202" s="35"/>
    </row>
    <row r="312203" spans="8:8" x14ac:dyDescent="0.3">
      <c r="H312203" s="35"/>
    </row>
    <row r="312204" spans="8:8" x14ac:dyDescent="0.3">
      <c r="H312204" s="35"/>
    </row>
    <row r="312205" spans="8:8" x14ac:dyDescent="0.3">
      <c r="H312205" s="35"/>
    </row>
    <row r="312206" spans="8:8" x14ac:dyDescent="0.3">
      <c r="H312206" s="35"/>
    </row>
    <row r="312207" spans="8:8" x14ac:dyDescent="0.3">
      <c r="H312207" s="35"/>
    </row>
    <row r="312208" spans="8:8" x14ac:dyDescent="0.3">
      <c r="H312208" s="35"/>
    </row>
    <row r="312209" spans="8:8" x14ac:dyDescent="0.3">
      <c r="H312209" s="35"/>
    </row>
    <row r="312210" spans="8:8" x14ac:dyDescent="0.3">
      <c r="H312210" s="35"/>
    </row>
    <row r="312211" spans="8:8" x14ac:dyDescent="0.3">
      <c r="H312211" s="35"/>
    </row>
    <row r="312212" spans="8:8" x14ac:dyDescent="0.3">
      <c r="H312212" s="35"/>
    </row>
    <row r="312213" spans="8:8" x14ac:dyDescent="0.3">
      <c r="H312213" s="35"/>
    </row>
    <row r="312214" spans="8:8" x14ac:dyDescent="0.3">
      <c r="H312214" s="35"/>
    </row>
    <row r="312215" spans="8:8" x14ac:dyDescent="0.3">
      <c r="H312215" s="35"/>
    </row>
    <row r="312216" spans="8:8" x14ac:dyDescent="0.3">
      <c r="H312216" s="35"/>
    </row>
    <row r="312217" spans="8:8" x14ac:dyDescent="0.3">
      <c r="H312217" s="35"/>
    </row>
    <row r="312218" spans="8:8" x14ac:dyDescent="0.3">
      <c r="H312218" s="35"/>
    </row>
    <row r="312219" spans="8:8" x14ac:dyDescent="0.3">
      <c r="H312219" s="35"/>
    </row>
    <row r="312220" spans="8:8" x14ac:dyDescent="0.3">
      <c r="H312220" s="35"/>
    </row>
    <row r="312221" spans="8:8" x14ac:dyDescent="0.3">
      <c r="H312221" s="35"/>
    </row>
    <row r="312222" spans="8:8" x14ac:dyDescent="0.3">
      <c r="H312222" s="35"/>
    </row>
    <row r="312223" spans="8:8" x14ac:dyDescent="0.3">
      <c r="H312223" s="35"/>
    </row>
    <row r="312224" spans="8:8" x14ac:dyDescent="0.3">
      <c r="H312224" s="35"/>
    </row>
    <row r="312225" spans="8:8" x14ac:dyDescent="0.3">
      <c r="H312225" s="35"/>
    </row>
    <row r="312226" spans="8:8" x14ac:dyDescent="0.3">
      <c r="H312226" s="35"/>
    </row>
    <row r="312227" spans="8:8" x14ac:dyDescent="0.3">
      <c r="H312227" s="35"/>
    </row>
    <row r="312228" spans="8:8" x14ac:dyDescent="0.3">
      <c r="H312228" s="35"/>
    </row>
    <row r="312229" spans="8:8" x14ac:dyDescent="0.3">
      <c r="H312229" s="35"/>
    </row>
    <row r="312230" spans="8:8" x14ac:dyDescent="0.3">
      <c r="H312230" s="35"/>
    </row>
    <row r="312231" spans="8:8" x14ac:dyDescent="0.3">
      <c r="H312231" s="35"/>
    </row>
    <row r="312232" spans="8:8" x14ac:dyDescent="0.3">
      <c r="H312232" s="35"/>
    </row>
    <row r="312233" spans="8:8" x14ac:dyDescent="0.3">
      <c r="H312233" s="35"/>
    </row>
    <row r="312234" spans="8:8" x14ac:dyDescent="0.3">
      <c r="H312234" s="35"/>
    </row>
    <row r="312235" spans="8:8" x14ac:dyDescent="0.3">
      <c r="H312235" s="35"/>
    </row>
    <row r="312236" spans="8:8" x14ac:dyDescent="0.3">
      <c r="H312236" s="35"/>
    </row>
    <row r="312237" spans="8:8" x14ac:dyDescent="0.3">
      <c r="H312237" s="35"/>
    </row>
    <row r="312238" spans="8:8" x14ac:dyDescent="0.3">
      <c r="H312238" s="35"/>
    </row>
    <row r="312239" spans="8:8" x14ac:dyDescent="0.3">
      <c r="H312239" s="35"/>
    </row>
    <row r="312240" spans="8:8" x14ac:dyDescent="0.3">
      <c r="H312240" s="35"/>
    </row>
    <row r="312241" spans="8:8" x14ac:dyDescent="0.3">
      <c r="H312241" s="35"/>
    </row>
    <row r="312242" spans="8:8" x14ac:dyDescent="0.3">
      <c r="H312242" s="35"/>
    </row>
    <row r="312243" spans="8:8" x14ac:dyDescent="0.3">
      <c r="H312243" s="35"/>
    </row>
    <row r="312244" spans="8:8" x14ac:dyDescent="0.3">
      <c r="H312244" s="35"/>
    </row>
    <row r="312245" spans="8:8" x14ac:dyDescent="0.3">
      <c r="H312245" s="35"/>
    </row>
    <row r="312246" spans="8:8" x14ac:dyDescent="0.3">
      <c r="H312246" s="35"/>
    </row>
    <row r="312247" spans="8:8" x14ac:dyDescent="0.3">
      <c r="H312247" s="35"/>
    </row>
    <row r="312248" spans="8:8" x14ac:dyDescent="0.3">
      <c r="H312248" s="35"/>
    </row>
    <row r="312249" spans="8:8" x14ac:dyDescent="0.3">
      <c r="H312249" s="35"/>
    </row>
    <row r="312250" spans="8:8" x14ac:dyDescent="0.3">
      <c r="H312250" s="35"/>
    </row>
    <row r="312251" spans="8:8" x14ac:dyDescent="0.3">
      <c r="H312251" s="35"/>
    </row>
    <row r="312252" spans="8:8" x14ac:dyDescent="0.3">
      <c r="H312252" s="35"/>
    </row>
    <row r="312253" spans="8:8" x14ac:dyDescent="0.3">
      <c r="H312253" s="35"/>
    </row>
    <row r="312254" spans="8:8" x14ac:dyDescent="0.3">
      <c r="H312254" s="35"/>
    </row>
    <row r="312255" spans="8:8" x14ac:dyDescent="0.3">
      <c r="H312255" s="35"/>
    </row>
    <row r="312256" spans="8:8" x14ac:dyDescent="0.3">
      <c r="H312256" s="35"/>
    </row>
    <row r="312257" spans="8:8" x14ac:dyDescent="0.3">
      <c r="H312257" s="35"/>
    </row>
    <row r="312258" spans="8:8" x14ac:dyDescent="0.3">
      <c r="H312258" s="35"/>
    </row>
    <row r="312259" spans="8:8" x14ac:dyDescent="0.3">
      <c r="H312259" s="35"/>
    </row>
    <row r="312260" spans="8:8" x14ac:dyDescent="0.3">
      <c r="H312260" s="35"/>
    </row>
    <row r="312261" spans="8:8" x14ac:dyDescent="0.3">
      <c r="H312261" s="35"/>
    </row>
    <row r="312262" spans="8:8" x14ac:dyDescent="0.3">
      <c r="H312262" s="35"/>
    </row>
    <row r="312263" spans="8:8" x14ac:dyDescent="0.3">
      <c r="H312263" s="35"/>
    </row>
    <row r="312264" spans="8:8" x14ac:dyDescent="0.3">
      <c r="H312264" s="35"/>
    </row>
    <row r="312265" spans="8:8" x14ac:dyDescent="0.3">
      <c r="H312265" s="35"/>
    </row>
    <row r="312266" spans="8:8" x14ac:dyDescent="0.3">
      <c r="H312266" s="35"/>
    </row>
    <row r="312267" spans="8:8" x14ac:dyDescent="0.3">
      <c r="H312267" s="35"/>
    </row>
    <row r="312268" spans="8:8" x14ac:dyDescent="0.3">
      <c r="H312268" s="35"/>
    </row>
    <row r="312269" spans="8:8" x14ac:dyDescent="0.3">
      <c r="H312269" s="35"/>
    </row>
    <row r="312270" spans="8:8" x14ac:dyDescent="0.3">
      <c r="H312270" s="35"/>
    </row>
    <row r="312271" spans="8:8" x14ac:dyDescent="0.3">
      <c r="H312271" s="35"/>
    </row>
    <row r="312272" spans="8:8" x14ac:dyDescent="0.3">
      <c r="H312272" s="35"/>
    </row>
    <row r="312273" spans="8:8" x14ac:dyDescent="0.3">
      <c r="H312273" s="35"/>
    </row>
    <row r="312274" spans="8:8" x14ac:dyDescent="0.3">
      <c r="H312274" s="35"/>
    </row>
    <row r="312275" spans="8:8" x14ac:dyDescent="0.3">
      <c r="H312275" s="35"/>
    </row>
    <row r="312276" spans="8:8" x14ac:dyDescent="0.3">
      <c r="H312276" s="35"/>
    </row>
    <row r="312277" spans="8:8" x14ac:dyDescent="0.3">
      <c r="H312277" s="35"/>
    </row>
    <row r="312278" spans="8:8" x14ac:dyDescent="0.3">
      <c r="H312278" s="35"/>
    </row>
    <row r="312279" spans="8:8" x14ac:dyDescent="0.3">
      <c r="H312279" s="35"/>
    </row>
    <row r="312280" spans="8:8" x14ac:dyDescent="0.3">
      <c r="H312280" s="35"/>
    </row>
    <row r="312281" spans="8:8" x14ac:dyDescent="0.3">
      <c r="H312281" s="35"/>
    </row>
    <row r="312282" spans="8:8" x14ac:dyDescent="0.3">
      <c r="H312282" s="35"/>
    </row>
    <row r="312283" spans="8:8" x14ac:dyDescent="0.3">
      <c r="H312283" s="35"/>
    </row>
    <row r="312284" spans="8:8" x14ac:dyDescent="0.3">
      <c r="H312284" s="35"/>
    </row>
    <row r="312285" spans="8:8" x14ac:dyDescent="0.3">
      <c r="H312285" s="35"/>
    </row>
    <row r="312286" spans="8:8" x14ac:dyDescent="0.3">
      <c r="H312286" s="35"/>
    </row>
    <row r="312287" spans="8:8" x14ac:dyDescent="0.3">
      <c r="H312287" s="35"/>
    </row>
    <row r="312288" spans="8:8" x14ac:dyDescent="0.3">
      <c r="H312288" s="35"/>
    </row>
    <row r="312289" spans="8:8" x14ac:dyDescent="0.3">
      <c r="H312289" s="35"/>
    </row>
    <row r="312290" spans="8:8" x14ac:dyDescent="0.3">
      <c r="H312290" s="35"/>
    </row>
    <row r="312291" spans="8:8" x14ac:dyDescent="0.3">
      <c r="H312291" s="35"/>
    </row>
    <row r="312292" spans="8:8" x14ac:dyDescent="0.3">
      <c r="H312292" s="35"/>
    </row>
    <row r="312293" spans="8:8" x14ac:dyDescent="0.3">
      <c r="H312293" s="35"/>
    </row>
    <row r="312294" spans="8:8" x14ac:dyDescent="0.3">
      <c r="H312294" s="35"/>
    </row>
    <row r="312295" spans="8:8" x14ac:dyDescent="0.3">
      <c r="H312295" s="35"/>
    </row>
    <row r="312296" spans="8:8" x14ac:dyDescent="0.3">
      <c r="H312296" s="35"/>
    </row>
    <row r="312297" spans="8:8" x14ac:dyDescent="0.3">
      <c r="H312297" s="35"/>
    </row>
    <row r="312298" spans="8:8" x14ac:dyDescent="0.3">
      <c r="H312298" s="35"/>
    </row>
    <row r="312299" spans="8:8" x14ac:dyDescent="0.3">
      <c r="H312299" s="35"/>
    </row>
    <row r="312300" spans="8:8" x14ac:dyDescent="0.3">
      <c r="H312300" s="35"/>
    </row>
    <row r="312301" spans="8:8" x14ac:dyDescent="0.3">
      <c r="H312301" s="35"/>
    </row>
    <row r="312302" spans="8:8" x14ac:dyDescent="0.3">
      <c r="H312302" s="35"/>
    </row>
    <row r="312303" spans="8:8" x14ac:dyDescent="0.3">
      <c r="H312303" s="35"/>
    </row>
    <row r="312304" spans="8:8" x14ac:dyDescent="0.3">
      <c r="H312304" s="35"/>
    </row>
    <row r="312305" spans="8:8" x14ac:dyDescent="0.3">
      <c r="H312305" s="35"/>
    </row>
    <row r="312306" spans="8:8" x14ac:dyDescent="0.3">
      <c r="H312306" s="35"/>
    </row>
    <row r="312307" spans="8:8" x14ac:dyDescent="0.3">
      <c r="H312307" s="35"/>
    </row>
    <row r="312308" spans="8:8" x14ac:dyDescent="0.3">
      <c r="H312308" s="35"/>
    </row>
    <row r="312309" spans="8:8" x14ac:dyDescent="0.3">
      <c r="H312309" s="35"/>
    </row>
    <row r="312310" spans="8:8" x14ac:dyDescent="0.3">
      <c r="H312310" s="35"/>
    </row>
    <row r="312311" spans="8:8" x14ac:dyDescent="0.3">
      <c r="H312311" s="35"/>
    </row>
    <row r="312312" spans="8:8" x14ac:dyDescent="0.3">
      <c r="H312312" s="35"/>
    </row>
    <row r="312313" spans="8:8" x14ac:dyDescent="0.3">
      <c r="H312313" s="35"/>
    </row>
    <row r="312314" spans="8:8" x14ac:dyDescent="0.3">
      <c r="H312314" s="35"/>
    </row>
    <row r="312315" spans="8:8" x14ac:dyDescent="0.3">
      <c r="H312315" s="35"/>
    </row>
    <row r="312316" spans="8:8" x14ac:dyDescent="0.3">
      <c r="H312316" s="35"/>
    </row>
    <row r="312317" spans="8:8" x14ac:dyDescent="0.3">
      <c r="H312317" s="35"/>
    </row>
    <row r="312318" spans="8:8" x14ac:dyDescent="0.3">
      <c r="H312318" s="35"/>
    </row>
    <row r="312319" spans="8:8" x14ac:dyDescent="0.3">
      <c r="H312319" s="35"/>
    </row>
    <row r="312320" spans="8:8" x14ac:dyDescent="0.3">
      <c r="H312320" s="35"/>
    </row>
    <row r="312321" spans="8:8" x14ac:dyDescent="0.3">
      <c r="H312321" s="35"/>
    </row>
    <row r="312322" spans="8:8" x14ac:dyDescent="0.3">
      <c r="H312322" s="35"/>
    </row>
    <row r="312323" spans="8:8" x14ac:dyDescent="0.3">
      <c r="H312323" s="35"/>
    </row>
    <row r="312324" spans="8:8" x14ac:dyDescent="0.3">
      <c r="H312324" s="35"/>
    </row>
    <row r="312325" spans="8:8" x14ac:dyDescent="0.3">
      <c r="H312325" s="35"/>
    </row>
    <row r="312326" spans="8:8" x14ac:dyDescent="0.3">
      <c r="H312326" s="35"/>
    </row>
    <row r="312327" spans="8:8" x14ac:dyDescent="0.3">
      <c r="H312327" s="35"/>
    </row>
    <row r="312328" spans="8:8" x14ac:dyDescent="0.3">
      <c r="H312328" s="35"/>
    </row>
    <row r="312329" spans="8:8" x14ac:dyDescent="0.3">
      <c r="H312329" s="35"/>
    </row>
    <row r="312330" spans="8:8" x14ac:dyDescent="0.3">
      <c r="H312330" s="35"/>
    </row>
    <row r="312331" spans="8:8" x14ac:dyDescent="0.3">
      <c r="H312331" s="35"/>
    </row>
    <row r="312332" spans="8:8" x14ac:dyDescent="0.3">
      <c r="H312332" s="35"/>
    </row>
    <row r="312333" spans="8:8" x14ac:dyDescent="0.3">
      <c r="H312333" s="35"/>
    </row>
    <row r="312334" spans="8:8" x14ac:dyDescent="0.3">
      <c r="H312334" s="35"/>
    </row>
    <row r="312335" spans="8:8" x14ac:dyDescent="0.3">
      <c r="H312335" s="35"/>
    </row>
    <row r="312336" spans="8:8" x14ac:dyDescent="0.3">
      <c r="H312336" s="35"/>
    </row>
    <row r="312337" spans="8:8" x14ac:dyDescent="0.3">
      <c r="H312337" s="35"/>
    </row>
    <row r="312338" spans="8:8" x14ac:dyDescent="0.3">
      <c r="H312338" s="35"/>
    </row>
    <row r="312339" spans="8:8" x14ac:dyDescent="0.3">
      <c r="H312339" s="35"/>
    </row>
    <row r="312340" spans="8:8" x14ac:dyDescent="0.3">
      <c r="H312340" s="35"/>
    </row>
    <row r="312341" spans="8:8" x14ac:dyDescent="0.3">
      <c r="H312341" s="35"/>
    </row>
    <row r="312342" spans="8:8" x14ac:dyDescent="0.3">
      <c r="H312342" s="35"/>
    </row>
    <row r="312343" spans="8:8" x14ac:dyDescent="0.3">
      <c r="H312343" s="35"/>
    </row>
    <row r="312344" spans="8:8" x14ac:dyDescent="0.3">
      <c r="H312344" s="35"/>
    </row>
    <row r="312345" spans="8:8" x14ac:dyDescent="0.3">
      <c r="H312345" s="35"/>
    </row>
    <row r="312346" spans="8:8" x14ac:dyDescent="0.3">
      <c r="H312346" s="35"/>
    </row>
    <row r="312347" spans="8:8" x14ac:dyDescent="0.3">
      <c r="H312347" s="35"/>
    </row>
    <row r="312348" spans="8:8" x14ac:dyDescent="0.3">
      <c r="H312348" s="35"/>
    </row>
    <row r="312349" spans="8:8" x14ac:dyDescent="0.3">
      <c r="H312349" s="35"/>
    </row>
    <row r="312350" spans="8:8" x14ac:dyDescent="0.3">
      <c r="H312350" s="35"/>
    </row>
    <row r="312351" spans="8:8" x14ac:dyDescent="0.3">
      <c r="H312351" s="35"/>
    </row>
    <row r="312352" spans="8:8" x14ac:dyDescent="0.3">
      <c r="H312352" s="35"/>
    </row>
    <row r="312353" spans="8:8" x14ac:dyDescent="0.3">
      <c r="H312353" s="35"/>
    </row>
    <row r="312354" spans="8:8" x14ac:dyDescent="0.3">
      <c r="H312354" s="35"/>
    </row>
    <row r="312355" spans="8:8" x14ac:dyDescent="0.3">
      <c r="H312355" s="35"/>
    </row>
    <row r="312356" spans="8:8" x14ac:dyDescent="0.3">
      <c r="H312356" s="35"/>
    </row>
    <row r="312357" spans="8:8" x14ac:dyDescent="0.3">
      <c r="H312357" s="35"/>
    </row>
    <row r="312358" spans="8:8" x14ac:dyDescent="0.3">
      <c r="H312358" s="35"/>
    </row>
    <row r="312359" spans="8:8" x14ac:dyDescent="0.3">
      <c r="H312359" s="35"/>
    </row>
    <row r="312360" spans="8:8" x14ac:dyDescent="0.3">
      <c r="H312360" s="35"/>
    </row>
    <row r="312361" spans="8:8" x14ac:dyDescent="0.3">
      <c r="H312361" s="35"/>
    </row>
    <row r="312362" spans="8:8" x14ac:dyDescent="0.3">
      <c r="H312362" s="35"/>
    </row>
    <row r="312363" spans="8:8" x14ac:dyDescent="0.3">
      <c r="H312363" s="35"/>
    </row>
    <row r="312364" spans="8:8" x14ac:dyDescent="0.3">
      <c r="H312364" s="35"/>
    </row>
    <row r="312365" spans="8:8" x14ac:dyDescent="0.3">
      <c r="H312365" s="35"/>
    </row>
    <row r="312366" spans="8:8" x14ac:dyDescent="0.3">
      <c r="H312366" s="35"/>
    </row>
    <row r="312367" spans="8:8" x14ac:dyDescent="0.3">
      <c r="H312367" s="35"/>
    </row>
    <row r="312368" spans="8:8" x14ac:dyDescent="0.3">
      <c r="H312368" s="35"/>
    </row>
    <row r="312369" spans="8:8" x14ac:dyDescent="0.3">
      <c r="H312369" s="35"/>
    </row>
    <row r="312370" spans="8:8" x14ac:dyDescent="0.3">
      <c r="H312370" s="35"/>
    </row>
    <row r="312371" spans="8:8" x14ac:dyDescent="0.3">
      <c r="H312371" s="35"/>
    </row>
    <row r="312372" spans="8:8" x14ac:dyDescent="0.3">
      <c r="H312372" s="35"/>
    </row>
    <row r="312373" spans="8:8" x14ac:dyDescent="0.3">
      <c r="H312373" s="35"/>
    </row>
    <row r="312374" spans="8:8" x14ac:dyDescent="0.3">
      <c r="H312374" s="35"/>
    </row>
    <row r="312375" spans="8:8" x14ac:dyDescent="0.3">
      <c r="H312375" s="35"/>
    </row>
    <row r="312376" spans="8:8" x14ac:dyDescent="0.3">
      <c r="H312376" s="35"/>
    </row>
    <row r="312377" spans="8:8" x14ac:dyDescent="0.3">
      <c r="H312377" s="35"/>
    </row>
    <row r="312378" spans="8:8" x14ac:dyDescent="0.3">
      <c r="H312378" s="35"/>
    </row>
    <row r="312379" spans="8:8" x14ac:dyDescent="0.3">
      <c r="H312379" s="35"/>
    </row>
    <row r="312380" spans="8:8" x14ac:dyDescent="0.3">
      <c r="H312380" s="35"/>
    </row>
    <row r="312381" spans="8:8" x14ac:dyDescent="0.3">
      <c r="H312381" s="35"/>
    </row>
    <row r="312382" spans="8:8" x14ac:dyDescent="0.3">
      <c r="H312382" s="35"/>
    </row>
    <row r="312383" spans="8:8" x14ac:dyDescent="0.3">
      <c r="H312383" s="35"/>
    </row>
    <row r="312384" spans="8:8" x14ac:dyDescent="0.3">
      <c r="H312384" s="35"/>
    </row>
    <row r="312385" spans="8:8" x14ac:dyDescent="0.3">
      <c r="H312385" s="35"/>
    </row>
    <row r="312386" spans="8:8" x14ac:dyDescent="0.3">
      <c r="H312386" s="35"/>
    </row>
    <row r="312387" spans="8:8" x14ac:dyDescent="0.3">
      <c r="H312387" s="35"/>
    </row>
    <row r="312388" spans="8:8" x14ac:dyDescent="0.3">
      <c r="H312388" s="35"/>
    </row>
    <row r="312389" spans="8:8" x14ac:dyDescent="0.3">
      <c r="H312389" s="35"/>
    </row>
    <row r="312390" spans="8:8" x14ac:dyDescent="0.3">
      <c r="H312390" s="35"/>
    </row>
    <row r="312391" spans="8:8" x14ac:dyDescent="0.3">
      <c r="H312391" s="35"/>
    </row>
    <row r="312392" spans="8:8" x14ac:dyDescent="0.3">
      <c r="H312392" s="35"/>
    </row>
    <row r="312393" spans="8:8" x14ac:dyDescent="0.3">
      <c r="H312393" s="35"/>
    </row>
    <row r="312394" spans="8:8" x14ac:dyDescent="0.3">
      <c r="H312394" s="35"/>
    </row>
    <row r="312395" spans="8:8" x14ac:dyDescent="0.3">
      <c r="H312395" s="35"/>
    </row>
    <row r="312396" spans="8:8" x14ac:dyDescent="0.3">
      <c r="H312396" s="35"/>
    </row>
    <row r="312397" spans="8:8" x14ac:dyDescent="0.3">
      <c r="H312397" s="35"/>
    </row>
    <row r="312398" spans="8:8" x14ac:dyDescent="0.3">
      <c r="H312398" s="35"/>
    </row>
    <row r="312399" spans="8:8" x14ac:dyDescent="0.3">
      <c r="H312399" s="35"/>
    </row>
    <row r="312400" spans="8:8" x14ac:dyDescent="0.3">
      <c r="H312400" s="35"/>
    </row>
    <row r="312401" spans="8:8" x14ac:dyDescent="0.3">
      <c r="H312401" s="35"/>
    </row>
    <row r="312402" spans="8:8" x14ac:dyDescent="0.3">
      <c r="H312402" s="35"/>
    </row>
    <row r="312403" spans="8:8" x14ac:dyDescent="0.3">
      <c r="H312403" s="35"/>
    </row>
    <row r="312404" spans="8:8" x14ac:dyDescent="0.3">
      <c r="H312404" s="35"/>
    </row>
    <row r="312405" spans="8:8" x14ac:dyDescent="0.3">
      <c r="H312405" s="35"/>
    </row>
    <row r="312406" spans="8:8" x14ac:dyDescent="0.3">
      <c r="H312406" s="35"/>
    </row>
    <row r="312407" spans="8:8" x14ac:dyDescent="0.3">
      <c r="H312407" s="35"/>
    </row>
    <row r="312408" spans="8:8" x14ac:dyDescent="0.3">
      <c r="H312408" s="35"/>
    </row>
    <row r="312409" spans="8:8" x14ac:dyDescent="0.3">
      <c r="H312409" s="35"/>
    </row>
    <row r="312410" spans="8:8" x14ac:dyDescent="0.3">
      <c r="H312410" s="35"/>
    </row>
    <row r="312411" spans="8:8" x14ac:dyDescent="0.3">
      <c r="H312411" s="35"/>
    </row>
    <row r="312412" spans="8:8" x14ac:dyDescent="0.3">
      <c r="H312412" s="35"/>
    </row>
    <row r="312413" spans="8:8" x14ac:dyDescent="0.3">
      <c r="H312413" s="35"/>
    </row>
    <row r="312414" spans="8:8" x14ac:dyDescent="0.3">
      <c r="H312414" s="35"/>
    </row>
    <row r="312415" spans="8:8" x14ac:dyDescent="0.3">
      <c r="H312415" s="35"/>
    </row>
    <row r="312416" spans="8:8" x14ac:dyDescent="0.3">
      <c r="H312416" s="35"/>
    </row>
    <row r="312417" spans="8:8" x14ac:dyDescent="0.3">
      <c r="H312417" s="35"/>
    </row>
    <row r="312418" spans="8:8" x14ac:dyDescent="0.3">
      <c r="H312418" s="35"/>
    </row>
    <row r="312419" spans="8:8" x14ac:dyDescent="0.3">
      <c r="H312419" s="35"/>
    </row>
    <row r="312420" spans="8:8" x14ac:dyDescent="0.3">
      <c r="H312420" s="35"/>
    </row>
    <row r="312421" spans="8:8" x14ac:dyDescent="0.3">
      <c r="H312421" s="35"/>
    </row>
    <row r="312422" spans="8:8" x14ac:dyDescent="0.3">
      <c r="H312422" s="35"/>
    </row>
    <row r="312423" spans="8:8" x14ac:dyDescent="0.3">
      <c r="H312423" s="35"/>
    </row>
    <row r="312424" spans="8:8" x14ac:dyDescent="0.3">
      <c r="H312424" s="35"/>
    </row>
    <row r="312425" spans="8:8" x14ac:dyDescent="0.3">
      <c r="H312425" s="35"/>
    </row>
    <row r="312426" spans="8:8" x14ac:dyDescent="0.3">
      <c r="H312426" s="35"/>
    </row>
    <row r="312427" spans="8:8" x14ac:dyDescent="0.3">
      <c r="H312427" s="35"/>
    </row>
    <row r="312428" spans="8:8" x14ac:dyDescent="0.3">
      <c r="H312428" s="35"/>
    </row>
    <row r="312429" spans="8:8" x14ac:dyDescent="0.3">
      <c r="H312429" s="35"/>
    </row>
    <row r="312430" spans="8:8" x14ac:dyDescent="0.3">
      <c r="H312430" s="35"/>
    </row>
    <row r="312431" spans="8:8" x14ac:dyDescent="0.3">
      <c r="H312431" s="35"/>
    </row>
    <row r="312432" spans="8:8" x14ac:dyDescent="0.3">
      <c r="H312432" s="35"/>
    </row>
    <row r="312433" spans="8:8" x14ac:dyDescent="0.3">
      <c r="H312433" s="35"/>
    </row>
    <row r="312434" spans="8:8" x14ac:dyDescent="0.3">
      <c r="H312434" s="35"/>
    </row>
    <row r="312435" spans="8:8" x14ac:dyDescent="0.3">
      <c r="H312435" s="35"/>
    </row>
    <row r="312436" spans="8:8" x14ac:dyDescent="0.3">
      <c r="H312436" s="35"/>
    </row>
    <row r="312437" spans="8:8" x14ac:dyDescent="0.3">
      <c r="H312437" s="35"/>
    </row>
    <row r="312438" spans="8:8" x14ac:dyDescent="0.3">
      <c r="H312438" s="35"/>
    </row>
    <row r="312439" spans="8:8" x14ac:dyDescent="0.3">
      <c r="H312439" s="35"/>
    </row>
    <row r="312440" spans="8:8" x14ac:dyDescent="0.3">
      <c r="H312440" s="35"/>
    </row>
    <row r="312441" spans="8:8" x14ac:dyDescent="0.3">
      <c r="H312441" s="35"/>
    </row>
    <row r="312442" spans="8:8" x14ac:dyDescent="0.3">
      <c r="H312442" s="35"/>
    </row>
    <row r="312443" spans="8:8" x14ac:dyDescent="0.3">
      <c r="H312443" s="35"/>
    </row>
    <row r="312444" spans="8:8" x14ac:dyDescent="0.3">
      <c r="H312444" s="35"/>
    </row>
    <row r="312445" spans="8:8" x14ac:dyDescent="0.3">
      <c r="H312445" s="35"/>
    </row>
    <row r="312446" spans="8:8" x14ac:dyDescent="0.3">
      <c r="H312446" s="35"/>
    </row>
    <row r="312447" spans="8:8" x14ac:dyDescent="0.3">
      <c r="H312447" s="35"/>
    </row>
    <row r="312448" spans="8:8" x14ac:dyDescent="0.3">
      <c r="H312448" s="35"/>
    </row>
    <row r="312449" spans="8:8" x14ac:dyDescent="0.3">
      <c r="H312449" s="35"/>
    </row>
    <row r="312450" spans="8:8" x14ac:dyDescent="0.3">
      <c r="H312450" s="35"/>
    </row>
    <row r="312451" spans="8:8" x14ac:dyDescent="0.3">
      <c r="H312451" s="35"/>
    </row>
    <row r="312452" spans="8:8" x14ac:dyDescent="0.3">
      <c r="H312452" s="35"/>
    </row>
    <row r="312453" spans="8:8" x14ac:dyDescent="0.3">
      <c r="H312453" s="35"/>
    </row>
    <row r="312454" spans="8:8" x14ac:dyDescent="0.3">
      <c r="H312454" s="35"/>
    </row>
    <row r="312455" spans="8:8" x14ac:dyDescent="0.3">
      <c r="H312455" s="35"/>
    </row>
    <row r="312456" spans="8:8" x14ac:dyDescent="0.3">
      <c r="H312456" s="35"/>
    </row>
    <row r="312457" spans="8:8" x14ac:dyDescent="0.3">
      <c r="H312457" s="35"/>
    </row>
    <row r="312458" spans="8:8" x14ac:dyDescent="0.3">
      <c r="H312458" s="35"/>
    </row>
    <row r="312459" spans="8:8" x14ac:dyDescent="0.3">
      <c r="H312459" s="35"/>
    </row>
    <row r="312460" spans="8:8" x14ac:dyDescent="0.3">
      <c r="H312460" s="35"/>
    </row>
    <row r="312461" spans="8:8" x14ac:dyDescent="0.3">
      <c r="H312461" s="35"/>
    </row>
    <row r="312462" spans="8:8" x14ac:dyDescent="0.3">
      <c r="H312462" s="35"/>
    </row>
    <row r="312463" spans="8:8" x14ac:dyDescent="0.3">
      <c r="H312463" s="35"/>
    </row>
    <row r="312464" spans="8:8" x14ac:dyDescent="0.3">
      <c r="H312464" s="35"/>
    </row>
    <row r="312465" spans="8:8" x14ac:dyDescent="0.3">
      <c r="H312465" s="35"/>
    </row>
    <row r="312466" spans="8:8" x14ac:dyDescent="0.3">
      <c r="H312466" s="35"/>
    </row>
    <row r="312467" spans="8:8" x14ac:dyDescent="0.3">
      <c r="H312467" s="35"/>
    </row>
    <row r="312468" spans="8:8" x14ac:dyDescent="0.3">
      <c r="H312468" s="35"/>
    </row>
    <row r="312469" spans="8:8" x14ac:dyDescent="0.3">
      <c r="H312469" s="35"/>
    </row>
    <row r="312470" spans="8:8" x14ac:dyDescent="0.3">
      <c r="H312470" s="35"/>
    </row>
    <row r="312471" spans="8:8" x14ac:dyDescent="0.3">
      <c r="H312471" s="35"/>
    </row>
    <row r="312472" spans="8:8" x14ac:dyDescent="0.3">
      <c r="H312472" s="35"/>
    </row>
    <row r="312473" spans="8:8" x14ac:dyDescent="0.3">
      <c r="H312473" s="35"/>
    </row>
    <row r="312474" spans="8:8" x14ac:dyDescent="0.3">
      <c r="H312474" s="35"/>
    </row>
    <row r="312475" spans="8:8" x14ac:dyDescent="0.3">
      <c r="H312475" s="35"/>
    </row>
    <row r="312476" spans="8:8" x14ac:dyDescent="0.3">
      <c r="H312476" s="35"/>
    </row>
    <row r="312477" spans="8:8" x14ac:dyDescent="0.3">
      <c r="H312477" s="35"/>
    </row>
    <row r="312478" spans="8:8" x14ac:dyDescent="0.3">
      <c r="H312478" s="35"/>
    </row>
    <row r="312479" spans="8:8" x14ac:dyDescent="0.3">
      <c r="H312479" s="35"/>
    </row>
    <row r="312480" spans="8:8" x14ac:dyDescent="0.3">
      <c r="H312480" s="35"/>
    </row>
    <row r="312481" spans="8:8" x14ac:dyDescent="0.3">
      <c r="H312481" s="35"/>
    </row>
    <row r="312482" spans="8:8" x14ac:dyDescent="0.3">
      <c r="H312482" s="35"/>
    </row>
    <row r="312483" spans="8:8" x14ac:dyDescent="0.3">
      <c r="H312483" s="35"/>
    </row>
    <row r="312484" spans="8:8" x14ac:dyDescent="0.3">
      <c r="H312484" s="35"/>
    </row>
    <row r="312485" spans="8:8" x14ac:dyDescent="0.3">
      <c r="H312485" s="35"/>
    </row>
    <row r="312486" spans="8:8" x14ac:dyDescent="0.3">
      <c r="H312486" s="35"/>
    </row>
    <row r="312487" spans="8:8" x14ac:dyDescent="0.3">
      <c r="H312487" s="35"/>
    </row>
    <row r="312488" spans="8:8" x14ac:dyDescent="0.3">
      <c r="H312488" s="35"/>
    </row>
    <row r="312489" spans="8:8" x14ac:dyDescent="0.3">
      <c r="H312489" s="35"/>
    </row>
    <row r="312490" spans="8:8" x14ac:dyDescent="0.3">
      <c r="H312490" s="35"/>
    </row>
    <row r="312491" spans="8:8" x14ac:dyDescent="0.3">
      <c r="H312491" s="35"/>
    </row>
    <row r="312492" spans="8:8" x14ac:dyDescent="0.3">
      <c r="H312492" s="35"/>
    </row>
    <row r="312493" spans="8:8" x14ac:dyDescent="0.3">
      <c r="H312493" s="35"/>
    </row>
    <row r="312494" spans="8:8" x14ac:dyDescent="0.3">
      <c r="H312494" s="35"/>
    </row>
    <row r="312495" spans="8:8" x14ac:dyDescent="0.3">
      <c r="H312495" s="35"/>
    </row>
    <row r="312496" spans="8:8" x14ac:dyDescent="0.3">
      <c r="H312496" s="35"/>
    </row>
    <row r="312497" spans="8:8" x14ac:dyDescent="0.3">
      <c r="H312497" s="35"/>
    </row>
    <row r="312498" spans="8:8" x14ac:dyDescent="0.3">
      <c r="H312498" s="35"/>
    </row>
    <row r="312499" spans="8:8" x14ac:dyDescent="0.3">
      <c r="H312499" s="35"/>
    </row>
    <row r="312500" spans="8:8" x14ac:dyDescent="0.3">
      <c r="H312500" s="35"/>
    </row>
    <row r="312501" spans="8:8" x14ac:dyDescent="0.3">
      <c r="H312501" s="35"/>
    </row>
    <row r="312502" spans="8:8" x14ac:dyDescent="0.3">
      <c r="H312502" s="35"/>
    </row>
    <row r="312503" spans="8:8" x14ac:dyDescent="0.3">
      <c r="H312503" s="35"/>
    </row>
    <row r="312504" spans="8:8" x14ac:dyDescent="0.3">
      <c r="H312504" s="35"/>
    </row>
    <row r="312505" spans="8:8" x14ac:dyDescent="0.3">
      <c r="H312505" s="35"/>
    </row>
    <row r="312506" spans="8:8" x14ac:dyDescent="0.3">
      <c r="H312506" s="35"/>
    </row>
    <row r="312507" spans="8:8" x14ac:dyDescent="0.3">
      <c r="H312507" s="35"/>
    </row>
    <row r="312508" spans="8:8" x14ac:dyDescent="0.3">
      <c r="H312508" s="35"/>
    </row>
    <row r="312509" spans="8:8" x14ac:dyDescent="0.3">
      <c r="H312509" s="35"/>
    </row>
    <row r="312510" spans="8:8" x14ac:dyDescent="0.3">
      <c r="H312510" s="35"/>
    </row>
    <row r="312511" spans="8:8" x14ac:dyDescent="0.3">
      <c r="H312511" s="35"/>
    </row>
    <row r="312512" spans="8:8" x14ac:dyDescent="0.3">
      <c r="H312512" s="35"/>
    </row>
    <row r="312513" spans="8:8" x14ac:dyDescent="0.3">
      <c r="H312513" s="35"/>
    </row>
    <row r="312514" spans="8:8" x14ac:dyDescent="0.3">
      <c r="H312514" s="35"/>
    </row>
    <row r="312515" spans="8:8" x14ac:dyDescent="0.3">
      <c r="H312515" s="35"/>
    </row>
    <row r="312516" spans="8:8" x14ac:dyDescent="0.3">
      <c r="H312516" s="35"/>
    </row>
    <row r="312517" spans="8:8" x14ac:dyDescent="0.3">
      <c r="H312517" s="35"/>
    </row>
    <row r="312518" spans="8:8" x14ac:dyDescent="0.3">
      <c r="H312518" s="35"/>
    </row>
    <row r="312519" spans="8:8" x14ac:dyDescent="0.3">
      <c r="H312519" s="35"/>
    </row>
    <row r="312520" spans="8:8" x14ac:dyDescent="0.3">
      <c r="H312520" s="35"/>
    </row>
    <row r="312521" spans="8:8" x14ac:dyDescent="0.3">
      <c r="H312521" s="35"/>
    </row>
    <row r="312522" spans="8:8" x14ac:dyDescent="0.3">
      <c r="H312522" s="35"/>
    </row>
    <row r="312523" spans="8:8" x14ac:dyDescent="0.3">
      <c r="H312523" s="35"/>
    </row>
    <row r="312524" spans="8:8" x14ac:dyDescent="0.3">
      <c r="H312524" s="35"/>
    </row>
    <row r="312525" spans="8:8" x14ac:dyDescent="0.3">
      <c r="H312525" s="35"/>
    </row>
    <row r="312526" spans="8:8" x14ac:dyDescent="0.3">
      <c r="H312526" s="35"/>
    </row>
    <row r="312527" spans="8:8" x14ac:dyDescent="0.3">
      <c r="H312527" s="35"/>
    </row>
    <row r="312528" spans="8:8" x14ac:dyDescent="0.3">
      <c r="H312528" s="35"/>
    </row>
    <row r="312529" spans="8:8" x14ac:dyDescent="0.3">
      <c r="H312529" s="35"/>
    </row>
    <row r="312530" spans="8:8" x14ac:dyDescent="0.3">
      <c r="H312530" s="35"/>
    </row>
    <row r="312531" spans="8:8" x14ac:dyDescent="0.3">
      <c r="H312531" s="35"/>
    </row>
    <row r="312532" spans="8:8" x14ac:dyDescent="0.3">
      <c r="H312532" s="35"/>
    </row>
    <row r="312533" spans="8:8" x14ac:dyDescent="0.3">
      <c r="H312533" s="35"/>
    </row>
    <row r="312534" spans="8:8" x14ac:dyDescent="0.3">
      <c r="H312534" s="35"/>
    </row>
    <row r="312535" spans="8:8" x14ac:dyDescent="0.3">
      <c r="H312535" s="35"/>
    </row>
    <row r="312536" spans="8:8" x14ac:dyDescent="0.3">
      <c r="H312536" s="35"/>
    </row>
    <row r="312537" spans="8:8" x14ac:dyDescent="0.3">
      <c r="H312537" s="35"/>
    </row>
    <row r="312538" spans="8:8" x14ac:dyDescent="0.3">
      <c r="H312538" s="35"/>
    </row>
    <row r="312539" spans="8:8" x14ac:dyDescent="0.3">
      <c r="H312539" s="35"/>
    </row>
    <row r="312540" spans="8:8" x14ac:dyDescent="0.3">
      <c r="H312540" s="35"/>
    </row>
    <row r="312541" spans="8:8" x14ac:dyDescent="0.3">
      <c r="H312541" s="35"/>
    </row>
    <row r="312542" spans="8:8" x14ac:dyDescent="0.3">
      <c r="H312542" s="35"/>
    </row>
    <row r="312543" spans="8:8" x14ac:dyDescent="0.3">
      <c r="H312543" s="35"/>
    </row>
    <row r="312544" spans="8:8" x14ac:dyDescent="0.3">
      <c r="H312544" s="35"/>
    </row>
    <row r="312545" spans="8:8" x14ac:dyDescent="0.3">
      <c r="H312545" s="35"/>
    </row>
    <row r="312546" spans="8:8" x14ac:dyDescent="0.3">
      <c r="H312546" s="35"/>
    </row>
    <row r="312547" spans="8:8" x14ac:dyDescent="0.3">
      <c r="H312547" s="35"/>
    </row>
    <row r="312548" spans="8:8" x14ac:dyDescent="0.3">
      <c r="H312548" s="35"/>
    </row>
    <row r="312549" spans="8:8" x14ac:dyDescent="0.3">
      <c r="H312549" s="35"/>
    </row>
    <row r="312550" spans="8:8" x14ac:dyDescent="0.3">
      <c r="H312550" s="35"/>
    </row>
    <row r="312551" spans="8:8" x14ac:dyDescent="0.3">
      <c r="H312551" s="35"/>
    </row>
    <row r="312552" spans="8:8" x14ac:dyDescent="0.3">
      <c r="H312552" s="35"/>
    </row>
    <row r="312553" spans="8:8" x14ac:dyDescent="0.3">
      <c r="H312553" s="35"/>
    </row>
    <row r="312554" spans="8:8" x14ac:dyDescent="0.3">
      <c r="H312554" s="35"/>
    </row>
    <row r="312555" spans="8:8" x14ac:dyDescent="0.3">
      <c r="H312555" s="35"/>
    </row>
    <row r="312556" spans="8:8" x14ac:dyDescent="0.3">
      <c r="H312556" s="35"/>
    </row>
    <row r="312557" spans="8:8" x14ac:dyDescent="0.3">
      <c r="H312557" s="35"/>
    </row>
    <row r="312558" spans="8:8" x14ac:dyDescent="0.3">
      <c r="H312558" s="35"/>
    </row>
    <row r="312559" spans="8:8" x14ac:dyDescent="0.3">
      <c r="H312559" s="35"/>
    </row>
    <row r="312560" spans="8:8" x14ac:dyDescent="0.3">
      <c r="H312560" s="35"/>
    </row>
    <row r="312561" spans="8:8" x14ac:dyDescent="0.3">
      <c r="H312561" s="35"/>
    </row>
    <row r="312562" spans="8:8" x14ac:dyDescent="0.3">
      <c r="H312562" s="35"/>
    </row>
    <row r="312563" spans="8:8" x14ac:dyDescent="0.3">
      <c r="H312563" s="35"/>
    </row>
    <row r="312564" spans="8:8" x14ac:dyDescent="0.3">
      <c r="H312564" s="35"/>
    </row>
    <row r="312565" spans="8:8" x14ac:dyDescent="0.3">
      <c r="H312565" s="35"/>
    </row>
    <row r="312566" spans="8:8" x14ac:dyDescent="0.3">
      <c r="H312566" s="35"/>
    </row>
    <row r="312567" spans="8:8" x14ac:dyDescent="0.3">
      <c r="H312567" s="35"/>
    </row>
    <row r="312568" spans="8:8" x14ac:dyDescent="0.3">
      <c r="H312568" s="35"/>
    </row>
    <row r="312569" spans="8:8" x14ac:dyDescent="0.3">
      <c r="H312569" s="35"/>
    </row>
    <row r="312570" spans="8:8" x14ac:dyDescent="0.3">
      <c r="H312570" s="35"/>
    </row>
    <row r="312571" spans="8:8" x14ac:dyDescent="0.3">
      <c r="H312571" s="35"/>
    </row>
    <row r="312572" spans="8:8" x14ac:dyDescent="0.3">
      <c r="H312572" s="35"/>
    </row>
    <row r="312573" spans="8:8" x14ac:dyDescent="0.3">
      <c r="H312573" s="35"/>
    </row>
    <row r="312574" spans="8:8" x14ac:dyDescent="0.3">
      <c r="H312574" s="35"/>
    </row>
    <row r="312575" spans="8:8" x14ac:dyDescent="0.3">
      <c r="H312575" s="35"/>
    </row>
    <row r="312576" spans="8:8" x14ac:dyDescent="0.3">
      <c r="H312576" s="35"/>
    </row>
    <row r="312577" spans="8:8" x14ac:dyDescent="0.3">
      <c r="H312577" s="35"/>
    </row>
    <row r="312578" spans="8:8" x14ac:dyDescent="0.3">
      <c r="H312578" s="35"/>
    </row>
    <row r="312579" spans="8:8" x14ac:dyDescent="0.3">
      <c r="H312579" s="35"/>
    </row>
    <row r="312580" spans="8:8" x14ac:dyDescent="0.3">
      <c r="H312580" s="35"/>
    </row>
    <row r="312581" spans="8:8" x14ac:dyDescent="0.3">
      <c r="H312581" s="35"/>
    </row>
    <row r="312582" spans="8:8" x14ac:dyDescent="0.3">
      <c r="H312582" s="35"/>
    </row>
    <row r="312583" spans="8:8" x14ac:dyDescent="0.3">
      <c r="H312583" s="35"/>
    </row>
    <row r="312584" spans="8:8" x14ac:dyDescent="0.3">
      <c r="H312584" s="35"/>
    </row>
    <row r="312585" spans="8:8" x14ac:dyDescent="0.3">
      <c r="H312585" s="35"/>
    </row>
    <row r="312586" spans="8:8" x14ac:dyDescent="0.3">
      <c r="H312586" s="35"/>
    </row>
    <row r="312587" spans="8:8" x14ac:dyDescent="0.3">
      <c r="H312587" s="35"/>
    </row>
    <row r="312588" spans="8:8" x14ac:dyDescent="0.3">
      <c r="H312588" s="35"/>
    </row>
    <row r="312589" spans="8:8" x14ac:dyDescent="0.3">
      <c r="H312589" s="35"/>
    </row>
    <row r="312590" spans="8:8" x14ac:dyDescent="0.3">
      <c r="H312590" s="35"/>
    </row>
    <row r="312591" spans="8:8" x14ac:dyDescent="0.3">
      <c r="H312591" s="35"/>
    </row>
    <row r="312592" spans="8:8" x14ac:dyDescent="0.3">
      <c r="H312592" s="35"/>
    </row>
    <row r="312593" spans="8:8" x14ac:dyDescent="0.3">
      <c r="H312593" s="35"/>
    </row>
    <row r="312594" spans="8:8" x14ac:dyDescent="0.3">
      <c r="H312594" s="35"/>
    </row>
    <row r="312595" spans="8:8" x14ac:dyDescent="0.3">
      <c r="H312595" s="35"/>
    </row>
    <row r="312596" spans="8:8" x14ac:dyDescent="0.3">
      <c r="H312596" s="35"/>
    </row>
    <row r="312597" spans="8:8" x14ac:dyDescent="0.3">
      <c r="H312597" s="35"/>
    </row>
    <row r="312598" spans="8:8" x14ac:dyDescent="0.3">
      <c r="H312598" s="35"/>
    </row>
    <row r="312599" spans="8:8" x14ac:dyDescent="0.3">
      <c r="H312599" s="35"/>
    </row>
    <row r="312600" spans="8:8" x14ac:dyDescent="0.3">
      <c r="H312600" s="35"/>
    </row>
    <row r="312601" spans="8:8" x14ac:dyDescent="0.3">
      <c r="H312601" s="35"/>
    </row>
    <row r="312602" spans="8:8" x14ac:dyDescent="0.3">
      <c r="H312602" s="35"/>
    </row>
    <row r="312603" spans="8:8" x14ac:dyDescent="0.3">
      <c r="H312603" s="35"/>
    </row>
    <row r="312604" spans="8:8" x14ac:dyDescent="0.3">
      <c r="H312604" s="35"/>
    </row>
    <row r="312605" spans="8:8" x14ac:dyDescent="0.3">
      <c r="H312605" s="35"/>
    </row>
    <row r="312606" spans="8:8" x14ac:dyDescent="0.3">
      <c r="H312606" s="35"/>
    </row>
    <row r="312607" spans="8:8" x14ac:dyDescent="0.3">
      <c r="H312607" s="35"/>
    </row>
    <row r="312608" spans="8:8" x14ac:dyDescent="0.3">
      <c r="H312608" s="35"/>
    </row>
    <row r="312609" spans="8:8" x14ac:dyDescent="0.3">
      <c r="H312609" s="35"/>
    </row>
    <row r="312610" spans="8:8" x14ac:dyDescent="0.3">
      <c r="H312610" s="35"/>
    </row>
    <row r="312611" spans="8:8" x14ac:dyDescent="0.3">
      <c r="H312611" s="35"/>
    </row>
    <row r="312612" spans="8:8" x14ac:dyDescent="0.3">
      <c r="H312612" s="35"/>
    </row>
    <row r="312613" spans="8:8" x14ac:dyDescent="0.3">
      <c r="H312613" s="35"/>
    </row>
    <row r="312614" spans="8:8" x14ac:dyDescent="0.3">
      <c r="H312614" s="35"/>
    </row>
    <row r="312615" spans="8:8" x14ac:dyDescent="0.3">
      <c r="H312615" s="35"/>
    </row>
    <row r="312616" spans="8:8" x14ac:dyDescent="0.3">
      <c r="H312616" s="35"/>
    </row>
    <row r="312617" spans="8:8" x14ac:dyDescent="0.3">
      <c r="H312617" s="35"/>
    </row>
    <row r="312618" spans="8:8" x14ac:dyDescent="0.3">
      <c r="H312618" s="35"/>
    </row>
    <row r="312619" spans="8:8" x14ac:dyDescent="0.3">
      <c r="H312619" s="35"/>
    </row>
    <row r="312620" spans="8:8" x14ac:dyDescent="0.3">
      <c r="H312620" s="35"/>
    </row>
    <row r="312621" spans="8:8" x14ac:dyDescent="0.3">
      <c r="H312621" s="35"/>
    </row>
    <row r="312622" spans="8:8" x14ac:dyDescent="0.3">
      <c r="H312622" s="35"/>
    </row>
    <row r="312623" spans="8:8" x14ac:dyDescent="0.3">
      <c r="H312623" s="35"/>
    </row>
    <row r="312624" spans="8:8" x14ac:dyDescent="0.3">
      <c r="H312624" s="35"/>
    </row>
    <row r="312625" spans="8:8" x14ac:dyDescent="0.3">
      <c r="H312625" s="35"/>
    </row>
    <row r="312626" spans="8:8" x14ac:dyDescent="0.3">
      <c r="H312626" s="35"/>
    </row>
    <row r="312627" spans="8:8" x14ac:dyDescent="0.3">
      <c r="H312627" s="35"/>
    </row>
    <row r="312628" spans="8:8" x14ac:dyDescent="0.3">
      <c r="H312628" s="35"/>
    </row>
    <row r="312629" spans="8:8" x14ac:dyDescent="0.3">
      <c r="H312629" s="35"/>
    </row>
    <row r="312630" spans="8:8" x14ac:dyDescent="0.3">
      <c r="H312630" s="35"/>
    </row>
    <row r="312631" spans="8:8" x14ac:dyDescent="0.3">
      <c r="H312631" s="35"/>
    </row>
    <row r="312632" spans="8:8" x14ac:dyDescent="0.3">
      <c r="H312632" s="35"/>
    </row>
    <row r="312633" spans="8:8" x14ac:dyDescent="0.3">
      <c r="H312633" s="35"/>
    </row>
    <row r="312634" spans="8:8" x14ac:dyDescent="0.3">
      <c r="H312634" s="35"/>
    </row>
    <row r="312635" spans="8:8" x14ac:dyDescent="0.3">
      <c r="H312635" s="35"/>
    </row>
    <row r="312636" spans="8:8" x14ac:dyDescent="0.3">
      <c r="H312636" s="35"/>
    </row>
    <row r="312637" spans="8:8" x14ac:dyDescent="0.3">
      <c r="H312637" s="35"/>
    </row>
    <row r="312638" spans="8:8" x14ac:dyDescent="0.3">
      <c r="H312638" s="35"/>
    </row>
    <row r="312639" spans="8:8" x14ac:dyDescent="0.3">
      <c r="H312639" s="35"/>
    </row>
    <row r="312640" spans="8:8" x14ac:dyDescent="0.3">
      <c r="H312640" s="35"/>
    </row>
    <row r="312641" spans="8:8" x14ac:dyDescent="0.3">
      <c r="H312641" s="35"/>
    </row>
    <row r="312642" spans="8:8" x14ac:dyDescent="0.3">
      <c r="H312642" s="35"/>
    </row>
    <row r="312643" spans="8:8" x14ac:dyDescent="0.3">
      <c r="H312643" s="35"/>
    </row>
    <row r="312644" spans="8:8" x14ac:dyDescent="0.3">
      <c r="H312644" s="35"/>
    </row>
    <row r="312645" spans="8:8" x14ac:dyDescent="0.3">
      <c r="H312645" s="35"/>
    </row>
    <row r="312646" spans="8:8" x14ac:dyDescent="0.3">
      <c r="H312646" s="35"/>
    </row>
    <row r="312647" spans="8:8" x14ac:dyDescent="0.3">
      <c r="H312647" s="35"/>
    </row>
    <row r="312648" spans="8:8" x14ac:dyDescent="0.3">
      <c r="H312648" s="35"/>
    </row>
    <row r="312649" spans="8:8" x14ac:dyDescent="0.3">
      <c r="H312649" s="35"/>
    </row>
    <row r="312650" spans="8:8" x14ac:dyDescent="0.3">
      <c r="H312650" s="35"/>
    </row>
    <row r="312651" spans="8:8" x14ac:dyDescent="0.3">
      <c r="H312651" s="35"/>
    </row>
    <row r="312652" spans="8:8" x14ac:dyDescent="0.3">
      <c r="H312652" s="35"/>
    </row>
    <row r="312653" spans="8:8" x14ac:dyDescent="0.3">
      <c r="H312653" s="35"/>
    </row>
    <row r="312654" spans="8:8" x14ac:dyDescent="0.3">
      <c r="H312654" s="35"/>
    </row>
    <row r="312655" spans="8:8" x14ac:dyDescent="0.3">
      <c r="H312655" s="35"/>
    </row>
    <row r="312656" spans="8:8" x14ac:dyDescent="0.3">
      <c r="H312656" s="35"/>
    </row>
    <row r="312657" spans="8:8" x14ac:dyDescent="0.3">
      <c r="H312657" s="35"/>
    </row>
    <row r="312658" spans="8:8" x14ac:dyDescent="0.3">
      <c r="H312658" s="35"/>
    </row>
    <row r="312659" spans="8:8" x14ac:dyDescent="0.3">
      <c r="H312659" s="35"/>
    </row>
    <row r="312660" spans="8:8" x14ac:dyDescent="0.3">
      <c r="H312660" s="35"/>
    </row>
    <row r="312661" spans="8:8" x14ac:dyDescent="0.3">
      <c r="H312661" s="35"/>
    </row>
    <row r="312662" spans="8:8" x14ac:dyDescent="0.3">
      <c r="H312662" s="35"/>
    </row>
    <row r="312663" spans="8:8" x14ac:dyDescent="0.3">
      <c r="H312663" s="35"/>
    </row>
    <row r="312664" spans="8:8" x14ac:dyDescent="0.3">
      <c r="H312664" s="35"/>
    </row>
    <row r="312665" spans="8:8" x14ac:dyDescent="0.3">
      <c r="H312665" s="35"/>
    </row>
    <row r="312666" spans="8:8" x14ac:dyDescent="0.3">
      <c r="H312666" s="35"/>
    </row>
    <row r="312667" spans="8:8" x14ac:dyDescent="0.3">
      <c r="H312667" s="35"/>
    </row>
    <row r="312668" spans="8:8" x14ac:dyDescent="0.3">
      <c r="H312668" s="35"/>
    </row>
    <row r="312669" spans="8:8" x14ac:dyDescent="0.3">
      <c r="H312669" s="35"/>
    </row>
    <row r="312670" spans="8:8" x14ac:dyDescent="0.3">
      <c r="H312670" s="35"/>
    </row>
    <row r="312671" spans="8:8" x14ac:dyDescent="0.3">
      <c r="H312671" s="35"/>
    </row>
    <row r="312672" spans="8:8" x14ac:dyDescent="0.3">
      <c r="H312672" s="35"/>
    </row>
    <row r="312673" spans="8:8" x14ac:dyDescent="0.3">
      <c r="H312673" s="35"/>
    </row>
    <row r="312674" spans="8:8" x14ac:dyDescent="0.3">
      <c r="H312674" s="35"/>
    </row>
    <row r="312675" spans="8:8" x14ac:dyDescent="0.3">
      <c r="H312675" s="35"/>
    </row>
    <row r="312676" spans="8:8" x14ac:dyDescent="0.3">
      <c r="H312676" s="35"/>
    </row>
    <row r="312677" spans="8:8" x14ac:dyDescent="0.3">
      <c r="H312677" s="35"/>
    </row>
    <row r="312678" spans="8:8" x14ac:dyDescent="0.3">
      <c r="H312678" s="35"/>
    </row>
    <row r="312679" spans="8:8" x14ac:dyDescent="0.3">
      <c r="H312679" s="35"/>
    </row>
    <row r="312680" spans="8:8" x14ac:dyDescent="0.3">
      <c r="H312680" s="35"/>
    </row>
    <row r="312681" spans="8:8" x14ac:dyDescent="0.3">
      <c r="H312681" s="35"/>
    </row>
    <row r="312682" spans="8:8" x14ac:dyDescent="0.3">
      <c r="H312682" s="35"/>
    </row>
    <row r="312683" spans="8:8" x14ac:dyDescent="0.3">
      <c r="H312683" s="35"/>
    </row>
    <row r="312684" spans="8:8" x14ac:dyDescent="0.3">
      <c r="H312684" s="35"/>
    </row>
    <row r="312685" spans="8:8" x14ac:dyDescent="0.3">
      <c r="H312685" s="35"/>
    </row>
    <row r="312686" spans="8:8" x14ac:dyDescent="0.3">
      <c r="H312686" s="35"/>
    </row>
    <row r="312687" spans="8:8" x14ac:dyDescent="0.3">
      <c r="H312687" s="35"/>
    </row>
    <row r="312688" spans="8:8" x14ac:dyDescent="0.3">
      <c r="H312688" s="35"/>
    </row>
    <row r="312689" spans="8:8" x14ac:dyDescent="0.3">
      <c r="H312689" s="35"/>
    </row>
    <row r="312690" spans="8:8" x14ac:dyDescent="0.3">
      <c r="H312690" s="35"/>
    </row>
    <row r="312691" spans="8:8" x14ac:dyDescent="0.3">
      <c r="H312691" s="35"/>
    </row>
    <row r="312692" spans="8:8" x14ac:dyDescent="0.3">
      <c r="H312692" s="35"/>
    </row>
    <row r="312693" spans="8:8" x14ac:dyDescent="0.3">
      <c r="H312693" s="35"/>
    </row>
    <row r="312694" spans="8:8" x14ac:dyDescent="0.3">
      <c r="H312694" s="35"/>
    </row>
    <row r="312695" spans="8:8" x14ac:dyDescent="0.3">
      <c r="H312695" s="35"/>
    </row>
    <row r="312696" spans="8:8" x14ac:dyDescent="0.3">
      <c r="H312696" s="35"/>
    </row>
    <row r="312697" spans="8:8" x14ac:dyDescent="0.3">
      <c r="H312697" s="35"/>
    </row>
    <row r="312698" spans="8:8" x14ac:dyDescent="0.3">
      <c r="H312698" s="35"/>
    </row>
    <row r="312699" spans="8:8" x14ac:dyDescent="0.3">
      <c r="H312699" s="35"/>
    </row>
    <row r="312700" spans="8:8" x14ac:dyDescent="0.3">
      <c r="H312700" s="35"/>
    </row>
    <row r="312701" spans="8:8" x14ac:dyDescent="0.3">
      <c r="H312701" s="35"/>
    </row>
    <row r="312702" spans="8:8" x14ac:dyDescent="0.3">
      <c r="H312702" s="35"/>
    </row>
    <row r="312703" spans="8:8" x14ac:dyDescent="0.3">
      <c r="H312703" s="35"/>
    </row>
    <row r="312704" spans="8:8" x14ac:dyDescent="0.3">
      <c r="H312704" s="35"/>
    </row>
    <row r="312705" spans="8:8" x14ac:dyDescent="0.3">
      <c r="H312705" s="35"/>
    </row>
    <row r="312706" spans="8:8" x14ac:dyDescent="0.3">
      <c r="H312706" s="35"/>
    </row>
    <row r="312707" spans="8:8" x14ac:dyDescent="0.3">
      <c r="H312707" s="35"/>
    </row>
    <row r="312708" spans="8:8" x14ac:dyDescent="0.3">
      <c r="H312708" s="35"/>
    </row>
    <row r="312709" spans="8:8" x14ac:dyDescent="0.3">
      <c r="H312709" s="35"/>
    </row>
    <row r="312710" spans="8:8" x14ac:dyDescent="0.3">
      <c r="H312710" s="35"/>
    </row>
    <row r="312711" spans="8:8" x14ac:dyDescent="0.3">
      <c r="H312711" s="35"/>
    </row>
    <row r="312712" spans="8:8" x14ac:dyDescent="0.3">
      <c r="H312712" s="35"/>
    </row>
    <row r="312713" spans="8:8" x14ac:dyDescent="0.3">
      <c r="H312713" s="35"/>
    </row>
    <row r="312714" spans="8:8" x14ac:dyDescent="0.3">
      <c r="H312714" s="35"/>
    </row>
    <row r="312715" spans="8:8" x14ac:dyDescent="0.3">
      <c r="H312715" s="35"/>
    </row>
    <row r="312716" spans="8:8" x14ac:dyDescent="0.3">
      <c r="H312716" s="35"/>
    </row>
    <row r="312717" spans="8:8" x14ac:dyDescent="0.3">
      <c r="H312717" s="35"/>
    </row>
    <row r="312718" spans="8:8" x14ac:dyDescent="0.3">
      <c r="H312718" s="35"/>
    </row>
    <row r="312719" spans="8:8" x14ac:dyDescent="0.3">
      <c r="H312719" s="35"/>
    </row>
    <row r="312720" spans="8:8" x14ac:dyDescent="0.3">
      <c r="H312720" s="35"/>
    </row>
    <row r="312721" spans="8:8" x14ac:dyDescent="0.3">
      <c r="H312721" s="35"/>
    </row>
    <row r="312722" spans="8:8" x14ac:dyDescent="0.3">
      <c r="H312722" s="35"/>
    </row>
    <row r="312723" spans="8:8" x14ac:dyDescent="0.3">
      <c r="H312723" s="35"/>
    </row>
    <row r="312724" spans="8:8" x14ac:dyDescent="0.3">
      <c r="H312724" s="35"/>
    </row>
    <row r="312725" spans="8:8" x14ac:dyDescent="0.3">
      <c r="H312725" s="35"/>
    </row>
    <row r="312726" spans="8:8" x14ac:dyDescent="0.3">
      <c r="H312726" s="35"/>
    </row>
    <row r="312727" spans="8:8" x14ac:dyDescent="0.3">
      <c r="H312727" s="35"/>
    </row>
    <row r="312728" spans="8:8" x14ac:dyDescent="0.3">
      <c r="H312728" s="35"/>
    </row>
    <row r="312729" spans="8:8" x14ac:dyDescent="0.3">
      <c r="H312729" s="35"/>
    </row>
    <row r="312730" spans="8:8" x14ac:dyDescent="0.3">
      <c r="H312730" s="35"/>
    </row>
    <row r="312731" spans="8:8" x14ac:dyDescent="0.3">
      <c r="H312731" s="35"/>
    </row>
    <row r="312732" spans="8:8" x14ac:dyDescent="0.3">
      <c r="H312732" s="35"/>
    </row>
    <row r="312733" spans="8:8" x14ac:dyDescent="0.3">
      <c r="H312733" s="35"/>
    </row>
    <row r="312734" spans="8:8" x14ac:dyDescent="0.3">
      <c r="H312734" s="35"/>
    </row>
    <row r="312735" spans="8:8" x14ac:dyDescent="0.3">
      <c r="H312735" s="35"/>
    </row>
    <row r="312736" spans="8:8" x14ac:dyDescent="0.3">
      <c r="H312736" s="35"/>
    </row>
    <row r="312737" spans="8:8" x14ac:dyDescent="0.3">
      <c r="H312737" s="35"/>
    </row>
    <row r="312738" spans="8:8" x14ac:dyDescent="0.3">
      <c r="H312738" s="35"/>
    </row>
    <row r="312739" spans="8:8" x14ac:dyDescent="0.3">
      <c r="H312739" s="35"/>
    </row>
    <row r="312740" spans="8:8" x14ac:dyDescent="0.3">
      <c r="H312740" s="35"/>
    </row>
    <row r="312741" spans="8:8" x14ac:dyDescent="0.3">
      <c r="H312741" s="35"/>
    </row>
    <row r="312742" spans="8:8" x14ac:dyDescent="0.3">
      <c r="H312742" s="35"/>
    </row>
    <row r="312743" spans="8:8" x14ac:dyDescent="0.3">
      <c r="H312743" s="35"/>
    </row>
    <row r="312744" spans="8:8" x14ac:dyDescent="0.3">
      <c r="H312744" s="35"/>
    </row>
    <row r="312745" spans="8:8" x14ac:dyDescent="0.3">
      <c r="H312745" s="35"/>
    </row>
    <row r="312746" spans="8:8" x14ac:dyDescent="0.3">
      <c r="H312746" s="35"/>
    </row>
    <row r="312747" spans="8:8" x14ac:dyDescent="0.3">
      <c r="H312747" s="35"/>
    </row>
    <row r="312748" spans="8:8" x14ac:dyDescent="0.3">
      <c r="H312748" s="35"/>
    </row>
    <row r="312749" spans="8:8" x14ac:dyDescent="0.3">
      <c r="H312749" s="35"/>
    </row>
    <row r="312750" spans="8:8" x14ac:dyDescent="0.3">
      <c r="H312750" s="35"/>
    </row>
    <row r="312751" spans="8:8" x14ac:dyDescent="0.3">
      <c r="H312751" s="35"/>
    </row>
    <row r="312752" spans="8:8" x14ac:dyDescent="0.3">
      <c r="H312752" s="35"/>
    </row>
    <row r="312753" spans="8:8" x14ac:dyDescent="0.3">
      <c r="H312753" s="35"/>
    </row>
    <row r="312754" spans="8:8" x14ac:dyDescent="0.3">
      <c r="H312754" s="35"/>
    </row>
    <row r="312755" spans="8:8" x14ac:dyDescent="0.3">
      <c r="H312755" s="35"/>
    </row>
    <row r="312756" spans="8:8" x14ac:dyDescent="0.3">
      <c r="H312756" s="35"/>
    </row>
    <row r="312757" spans="8:8" x14ac:dyDescent="0.3">
      <c r="H312757" s="35"/>
    </row>
    <row r="312758" spans="8:8" x14ac:dyDescent="0.3">
      <c r="H312758" s="35"/>
    </row>
    <row r="312759" spans="8:8" x14ac:dyDescent="0.3">
      <c r="H312759" s="35"/>
    </row>
    <row r="312760" spans="8:8" x14ac:dyDescent="0.3">
      <c r="H312760" s="35"/>
    </row>
    <row r="312761" spans="8:8" x14ac:dyDescent="0.3">
      <c r="H312761" s="35"/>
    </row>
    <row r="312762" spans="8:8" x14ac:dyDescent="0.3">
      <c r="H312762" s="35"/>
    </row>
    <row r="312763" spans="8:8" x14ac:dyDescent="0.3">
      <c r="H312763" s="35"/>
    </row>
    <row r="312764" spans="8:8" x14ac:dyDescent="0.3">
      <c r="H312764" s="35"/>
    </row>
    <row r="312765" spans="8:8" x14ac:dyDescent="0.3">
      <c r="H312765" s="35"/>
    </row>
    <row r="312766" spans="8:8" x14ac:dyDescent="0.3">
      <c r="H312766" s="35"/>
    </row>
    <row r="312767" spans="8:8" x14ac:dyDescent="0.3">
      <c r="H312767" s="35"/>
    </row>
    <row r="312768" spans="8:8" x14ac:dyDescent="0.3">
      <c r="H312768" s="35"/>
    </row>
    <row r="312769" spans="8:8" x14ac:dyDescent="0.3">
      <c r="H312769" s="35"/>
    </row>
    <row r="312770" spans="8:8" x14ac:dyDescent="0.3">
      <c r="H312770" s="35"/>
    </row>
    <row r="312771" spans="8:8" x14ac:dyDescent="0.3">
      <c r="H312771" s="35"/>
    </row>
    <row r="312772" spans="8:8" x14ac:dyDescent="0.3">
      <c r="H312772" s="35"/>
    </row>
    <row r="312773" spans="8:8" x14ac:dyDescent="0.3">
      <c r="H312773" s="35"/>
    </row>
    <row r="312774" spans="8:8" x14ac:dyDescent="0.3">
      <c r="H312774" s="35"/>
    </row>
    <row r="312775" spans="8:8" x14ac:dyDescent="0.3">
      <c r="H312775" s="35"/>
    </row>
    <row r="312776" spans="8:8" x14ac:dyDescent="0.3">
      <c r="H312776" s="35"/>
    </row>
    <row r="312777" spans="8:8" x14ac:dyDescent="0.3">
      <c r="H312777" s="35"/>
    </row>
    <row r="312778" spans="8:8" x14ac:dyDescent="0.3">
      <c r="H312778" s="35"/>
    </row>
    <row r="312779" spans="8:8" x14ac:dyDescent="0.3">
      <c r="H312779" s="35"/>
    </row>
    <row r="312780" spans="8:8" x14ac:dyDescent="0.3">
      <c r="H312780" s="35"/>
    </row>
    <row r="312781" spans="8:8" x14ac:dyDescent="0.3">
      <c r="H312781" s="35"/>
    </row>
    <row r="312782" spans="8:8" x14ac:dyDescent="0.3">
      <c r="H312782" s="35"/>
    </row>
    <row r="312783" spans="8:8" x14ac:dyDescent="0.3">
      <c r="H312783" s="35"/>
    </row>
    <row r="312784" spans="8:8" x14ac:dyDescent="0.3">
      <c r="H312784" s="35"/>
    </row>
    <row r="312785" spans="8:8" x14ac:dyDescent="0.3">
      <c r="H312785" s="35"/>
    </row>
    <row r="312786" spans="8:8" x14ac:dyDescent="0.3">
      <c r="H312786" s="35"/>
    </row>
    <row r="312787" spans="8:8" x14ac:dyDescent="0.3">
      <c r="H312787" s="35"/>
    </row>
    <row r="312788" spans="8:8" x14ac:dyDescent="0.3">
      <c r="H312788" s="35"/>
    </row>
    <row r="312789" spans="8:8" x14ac:dyDescent="0.3">
      <c r="H312789" s="35"/>
    </row>
    <row r="312790" spans="8:8" x14ac:dyDescent="0.3">
      <c r="H312790" s="35"/>
    </row>
    <row r="312791" spans="8:8" x14ac:dyDescent="0.3">
      <c r="H312791" s="35"/>
    </row>
    <row r="312792" spans="8:8" x14ac:dyDescent="0.3">
      <c r="H312792" s="35"/>
    </row>
    <row r="312793" spans="8:8" x14ac:dyDescent="0.3">
      <c r="H312793" s="35"/>
    </row>
    <row r="312794" spans="8:8" x14ac:dyDescent="0.3">
      <c r="H312794" s="35"/>
    </row>
    <row r="312795" spans="8:8" x14ac:dyDescent="0.3">
      <c r="H312795" s="35"/>
    </row>
    <row r="312796" spans="8:8" x14ac:dyDescent="0.3">
      <c r="H312796" s="35"/>
    </row>
    <row r="312797" spans="8:8" x14ac:dyDescent="0.3">
      <c r="H312797" s="35"/>
    </row>
    <row r="312798" spans="8:8" x14ac:dyDescent="0.3">
      <c r="H312798" s="35"/>
    </row>
    <row r="312799" spans="8:8" x14ac:dyDescent="0.3">
      <c r="H312799" s="35"/>
    </row>
    <row r="312800" spans="8:8" x14ac:dyDescent="0.3">
      <c r="H312800" s="35"/>
    </row>
    <row r="312801" spans="8:8" x14ac:dyDescent="0.3">
      <c r="H312801" s="35"/>
    </row>
    <row r="312802" spans="8:8" x14ac:dyDescent="0.3">
      <c r="H312802" s="35"/>
    </row>
    <row r="312803" spans="8:8" x14ac:dyDescent="0.3">
      <c r="H312803" s="35"/>
    </row>
    <row r="312804" spans="8:8" x14ac:dyDescent="0.3">
      <c r="H312804" s="35"/>
    </row>
    <row r="312805" spans="8:8" x14ac:dyDescent="0.3">
      <c r="H312805" s="35"/>
    </row>
    <row r="312806" spans="8:8" x14ac:dyDescent="0.3">
      <c r="H312806" s="35"/>
    </row>
    <row r="312807" spans="8:8" x14ac:dyDescent="0.3">
      <c r="H312807" s="35"/>
    </row>
    <row r="312808" spans="8:8" x14ac:dyDescent="0.3">
      <c r="H312808" s="35"/>
    </row>
    <row r="312809" spans="8:8" x14ac:dyDescent="0.3">
      <c r="H312809" s="35"/>
    </row>
    <row r="312810" spans="8:8" x14ac:dyDescent="0.3">
      <c r="H312810" s="35"/>
    </row>
    <row r="312811" spans="8:8" x14ac:dyDescent="0.3">
      <c r="H312811" s="35"/>
    </row>
    <row r="312812" spans="8:8" x14ac:dyDescent="0.3">
      <c r="H312812" s="35"/>
    </row>
    <row r="312813" spans="8:8" x14ac:dyDescent="0.3">
      <c r="H312813" s="35"/>
    </row>
    <row r="312814" spans="8:8" x14ac:dyDescent="0.3">
      <c r="H312814" s="35"/>
    </row>
    <row r="312815" spans="8:8" x14ac:dyDescent="0.3">
      <c r="H312815" s="35"/>
    </row>
    <row r="312816" spans="8:8" x14ac:dyDescent="0.3">
      <c r="H312816" s="35"/>
    </row>
    <row r="312817" spans="8:8" x14ac:dyDescent="0.3">
      <c r="H312817" s="35"/>
    </row>
    <row r="312818" spans="8:8" x14ac:dyDescent="0.3">
      <c r="H312818" s="35"/>
    </row>
    <row r="312819" spans="8:8" x14ac:dyDescent="0.3">
      <c r="H312819" s="35"/>
    </row>
    <row r="312820" spans="8:8" x14ac:dyDescent="0.3">
      <c r="H312820" s="35"/>
    </row>
    <row r="312821" spans="8:8" x14ac:dyDescent="0.3">
      <c r="H312821" s="35"/>
    </row>
    <row r="312822" spans="8:8" x14ac:dyDescent="0.3">
      <c r="H312822" s="35"/>
    </row>
    <row r="312823" spans="8:8" x14ac:dyDescent="0.3">
      <c r="H312823" s="35"/>
    </row>
    <row r="312824" spans="8:8" x14ac:dyDescent="0.3">
      <c r="H312824" s="35"/>
    </row>
    <row r="312825" spans="8:8" x14ac:dyDescent="0.3">
      <c r="H312825" s="35"/>
    </row>
    <row r="312826" spans="8:8" x14ac:dyDescent="0.3">
      <c r="H312826" s="35"/>
    </row>
    <row r="312827" spans="8:8" x14ac:dyDescent="0.3">
      <c r="H312827" s="35"/>
    </row>
    <row r="312828" spans="8:8" x14ac:dyDescent="0.3">
      <c r="H312828" s="35"/>
    </row>
    <row r="312829" spans="8:8" x14ac:dyDescent="0.3">
      <c r="H312829" s="35"/>
    </row>
    <row r="312830" spans="8:8" x14ac:dyDescent="0.3">
      <c r="H312830" s="35"/>
    </row>
    <row r="312831" spans="8:8" x14ac:dyDescent="0.3">
      <c r="H312831" s="35"/>
    </row>
    <row r="312832" spans="8:8" x14ac:dyDescent="0.3">
      <c r="H312832" s="35"/>
    </row>
    <row r="312833" spans="8:8" x14ac:dyDescent="0.3">
      <c r="H312833" s="35"/>
    </row>
    <row r="312834" spans="8:8" x14ac:dyDescent="0.3">
      <c r="H312834" s="35"/>
    </row>
    <row r="312835" spans="8:8" x14ac:dyDescent="0.3">
      <c r="H312835" s="35"/>
    </row>
    <row r="312836" spans="8:8" x14ac:dyDescent="0.3">
      <c r="H312836" s="35"/>
    </row>
    <row r="312837" spans="8:8" x14ac:dyDescent="0.3">
      <c r="H312837" s="35"/>
    </row>
    <row r="312838" spans="8:8" x14ac:dyDescent="0.3">
      <c r="H312838" s="35"/>
    </row>
    <row r="312839" spans="8:8" x14ac:dyDescent="0.3">
      <c r="H312839" s="35"/>
    </row>
    <row r="312840" spans="8:8" x14ac:dyDescent="0.3">
      <c r="H312840" s="35"/>
    </row>
    <row r="312841" spans="8:8" x14ac:dyDescent="0.3">
      <c r="H312841" s="35"/>
    </row>
    <row r="312842" spans="8:8" x14ac:dyDescent="0.3">
      <c r="H312842" s="35"/>
    </row>
    <row r="312843" spans="8:8" x14ac:dyDescent="0.3">
      <c r="H312843" s="35"/>
    </row>
    <row r="312844" spans="8:8" x14ac:dyDescent="0.3">
      <c r="H312844" s="35"/>
    </row>
    <row r="312845" spans="8:8" x14ac:dyDescent="0.3">
      <c r="H312845" s="35"/>
    </row>
    <row r="312846" spans="8:8" x14ac:dyDescent="0.3">
      <c r="H312846" s="35"/>
    </row>
    <row r="312847" spans="8:8" x14ac:dyDescent="0.3">
      <c r="H312847" s="35"/>
    </row>
    <row r="312848" spans="8:8" x14ac:dyDescent="0.3">
      <c r="H312848" s="35"/>
    </row>
    <row r="312849" spans="8:8" x14ac:dyDescent="0.3">
      <c r="H312849" s="35"/>
    </row>
    <row r="312850" spans="8:8" x14ac:dyDescent="0.3">
      <c r="H312850" s="35"/>
    </row>
    <row r="312851" spans="8:8" x14ac:dyDescent="0.3">
      <c r="H312851" s="35"/>
    </row>
    <row r="312852" spans="8:8" x14ac:dyDescent="0.3">
      <c r="H312852" s="35"/>
    </row>
    <row r="312853" spans="8:8" x14ac:dyDescent="0.3">
      <c r="H312853" s="35"/>
    </row>
    <row r="312854" spans="8:8" x14ac:dyDescent="0.3">
      <c r="H312854" s="35"/>
    </row>
    <row r="312855" spans="8:8" x14ac:dyDescent="0.3">
      <c r="H312855" s="35"/>
    </row>
    <row r="312856" spans="8:8" x14ac:dyDescent="0.3">
      <c r="H312856" s="35"/>
    </row>
    <row r="312857" spans="8:8" x14ac:dyDescent="0.3">
      <c r="H312857" s="35"/>
    </row>
    <row r="312858" spans="8:8" x14ac:dyDescent="0.3">
      <c r="H312858" s="35"/>
    </row>
    <row r="312859" spans="8:8" x14ac:dyDescent="0.3">
      <c r="H312859" s="35"/>
    </row>
    <row r="312860" spans="8:8" x14ac:dyDescent="0.3">
      <c r="H312860" s="35"/>
    </row>
    <row r="312861" spans="8:8" x14ac:dyDescent="0.3">
      <c r="H312861" s="35"/>
    </row>
    <row r="312862" spans="8:8" x14ac:dyDescent="0.3">
      <c r="H312862" s="35"/>
    </row>
    <row r="312863" spans="8:8" x14ac:dyDescent="0.3">
      <c r="H312863" s="35"/>
    </row>
    <row r="312864" spans="8:8" x14ac:dyDescent="0.3">
      <c r="H312864" s="35"/>
    </row>
    <row r="312865" spans="8:8" x14ac:dyDescent="0.3">
      <c r="H312865" s="35"/>
    </row>
    <row r="312866" spans="8:8" x14ac:dyDescent="0.3">
      <c r="H312866" s="35"/>
    </row>
    <row r="312867" spans="8:8" x14ac:dyDescent="0.3">
      <c r="H312867" s="35"/>
    </row>
    <row r="312868" spans="8:8" x14ac:dyDescent="0.3">
      <c r="H312868" s="35"/>
    </row>
    <row r="312869" spans="8:8" x14ac:dyDescent="0.3">
      <c r="H312869" s="35"/>
    </row>
    <row r="312870" spans="8:8" x14ac:dyDescent="0.3">
      <c r="H312870" s="35"/>
    </row>
    <row r="312871" spans="8:8" x14ac:dyDescent="0.3">
      <c r="H312871" s="35"/>
    </row>
    <row r="312872" spans="8:8" x14ac:dyDescent="0.3">
      <c r="H312872" s="35"/>
    </row>
    <row r="312873" spans="8:8" x14ac:dyDescent="0.3">
      <c r="H312873" s="35"/>
    </row>
    <row r="312874" spans="8:8" x14ac:dyDescent="0.3">
      <c r="H312874" s="35"/>
    </row>
    <row r="312875" spans="8:8" x14ac:dyDescent="0.3">
      <c r="H312875" s="35"/>
    </row>
    <row r="312876" spans="8:8" x14ac:dyDescent="0.3">
      <c r="H312876" s="35"/>
    </row>
    <row r="312877" spans="8:8" x14ac:dyDescent="0.3">
      <c r="H312877" s="35"/>
    </row>
    <row r="312878" spans="8:8" x14ac:dyDescent="0.3">
      <c r="H312878" s="35"/>
    </row>
    <row r="312879" spans="8:8" x14ac:dyDescent="0.3">
      <c r="H312879" s="35"/>
    </row>
    <row r="312880" spans="8:8" x14ac:dyDescent="0.3">
      <c r="H312880" s="35"/>
    </row>
    <row r="312881" spans="8:8" x14ac:dyDescent="0.3">
      <c r="H312881" s="35"/>
    </row>
    <row r="312882" spans="8:8" x14ac:dyDescent="0.3">
      <c r="H312882" s="35"/>
    </row>
    <row r="312883" spans="8:8" x14ac:dyDescent="0.3">
      <c r="H312883" s="35"/>
    </row>
    <row r="312884" spans="8:8" x14ac:dyDescent="0.3">
      <c r="H312884" s="35"/>
    </row>
    <row r="312885" spans="8:8" x14ac:dyDescent="0.3">
      <c r="H312885" s="35"/>
    </row>
    <row r="312886" spans="8:8" x14ac:dyDescent="0.3">
      <c r="H312886" s="35"/>
    </row>
    <row r="312887" spans="8:8" x14ac:dyDescent="0.3">
      <c r="H312887" s="35"/>
    </row>
    <row r="312888" spans="8:8" x14ac:dyDescent="0.3">
      <c r="H312888" s="35"/>
    </row>
    <row r="312889" spans="8:8" x14ac:dyDescent="0.3">
      <c r="H312889" s="35"/>
    </row>
    <row r="312890" spans="8:8" x14ac:dyDescent="0.3">
      <c r="H312890" s="35"/>
    </row>
    <row r="312891" spans="8:8" x14ac:dyDescent="0.3">
      <c r="H312891" s="35"/>
    </row>
    <row r="312892" spans="8:8" x14ac:dyDescent="0.3">
      <c r="H312892" s="35"/>
    </row>
    <row r="312893" spans="8:8" x14ac:dyDescent="0.3">
      <c r="H312893" s="35"/>
    </row>
    <row r="312894" spans="8:8" x14ac:dyDescent="0.3">
      <c r="H312894" s="35"/>
    </row>
    <row r="312895" spans="8:8" x14ac:dyDescent="0.3">
      <c r="H312895" s="35"/>
    </row>
    <row r="312896" spans="8:8" x14ac:dyDescent="0.3">
      <c r="H312896" s="35"/>
    </row>
    <row r="312897" spans="8:8" x14ac:dyDescent="0.3">
      <c r="H312897" s="35"/>
    </row>
    <row r="312898" spans="8:8" x14ac:dyDescent="0.3">
      <c r="H312898" s="35"/>
    </row>
    <row r="312899" spans="8:8" x14ac:dyDescent="0.3">
      <c r="H312899" s="35"/>
    </row>
    <row r="312900" spans="8:8" x14ac:dyDescent="0.3">
      <c r="H312900" s="35"/>
    </row>
    <row r="312901" spans="8:8" x14ac:dyDescent="0.3">
      <c r="H312901" s="35"/>
    </row>
    <row r="312902" spans="8:8" x14ac:dyDescent="0.3">
      <c r="H312902" s="35"/>
    </row>
    <row r="312903" spans="8:8" x14ac:dyDescent="0.3">
      <c r="H312903" s="35"/>
    </row>
    <row r="312904" spans="8:8" x14ac:dyDescent="0.3">
      <c r="H312904" s="35"/>
    </row>
    <row r="312905" spans="8:8" x14ac:dyDescent="0.3">
      <c r="H312905" s="35"/>
    </row>
    <row r="312906" spans="8:8" x14ac:dyDescent="0.3">
      <c r="H312906" s="35"/>
    </row>
    <row r="312907" spans="8:8" x14ac:dyDescent="0.3">
      <c r="H312907" s="35"/>
    </row>
    <row r="312908" spans="8:8" x14ac:dyDescent="0.3">
      <c r="H312908" s="35"/>
    </row>
    <row r="312909" spans="8:8" x14ac:dyDescent="0.3">
      <c r="H312909" s="35"/>
    </row>
    <row r="312910" spans="8:8" x14ac:dyDescent="0.3">
      <c r="H312910" s="35"/>
    </row>
    <row r="312911" spans="8:8" x14ac:dyDescent="0.3">
      <c r="H312911" s="35"/>
    </row>
    <row r="312912" spans="8:8" x14ac:dyDescent="0.3">
      <c r="H312912" s="35"/>
    </row>
    <row r="312913" spans="8:8" x14ac:dyDescent="0.3">
      <c r="H312913" s="35"/>
    </row>
    <row r="312914" spans="8:8" x14ac:dyDescent="0.3">
      <c r="H312914" s="35"/>
    </row>
    <row r="312915" spans="8:8" x14ac:dyDescent="0.3">
      <c r="H312915" s="35"/>
    </row>
    <row r="312916" spans="8:8" x14ac:dyDescent="0.3">
      <c r="H312916" s="35"/>
    </row>
    <row r="312917" spans="8:8" x14ac:dyDescent="0.3">
      <c r="H312917" s="35"/>
    </row>
    <row r="312918" spans="8:8" x14ac:dyDescent="0.3">
      <c r="H312918" s="35"/>
    </row>
    <row r="312919" spans="8:8" x14ac:dyDescent="0.3">
      <c r="H312919" s="35"/>
    </row>
    <row r="312920" spans="8:8" x14ac:dyDescent="0.3">
      <c r="H312920" s="35"/>
    </row>
    <row r="312921" spans="8:8" x14ac:dyDescent="0.3">
      <c r="H312921" s="35"/>
    </row>
    <row r="312922" spans="8:8" x14ac:dyDescent="0.3">
      <c r="H312922" s="35"/>
    </row>
    <row r="312923" spans="8:8" x14ac:dyDescent="0.3">
      <c r="H312923" s="35"/>
    </row>
    <row r="312924" spans="8:8" x14ac:dyDescent="0.3">
      <c r="H312924" s="35"/>
    </row>
    <row r="312925" spans="8:8" x14ac:dyDescent="0.3">
      <c r="H312925" s="35"/>
    </row>
    <row r="312926" spans="8:8" x14ac:dyDescent="0.3">
      <c r="H312926" s="35"/>
    </row>
    <row r="312927" spans="8:8" x14ac:dyDescent="0.3">
      <c r="H312927" s="35"/>
    </row>
    <row r="312928" spans="8:8" x14ac:dyDescent="0.3">
      <c r="H312928" s="35"/>
    </row>
    <row r="312929" spans="8:8" x14ac:dyDescent="0.3">
      <c r="H312929" s="35"/>
    </row>
    <row r="312930" spans="8:8" x14ac:dyDescent="0.3">
      <c r="H312930" s="35"/>
    </row>
    <row r="312931" spans="8:8" x14ac:dyDescent="0.3">
      <c r="H312931" s="35"/>
    </row>
    <row r="312932" spans="8:8" x14ac:dyDescent="0.3">
      <c r="H312932" s="35"/>
    </row>
    <row r="312933" spans="8:8" x14ac:dyDescent="0.3">
      <c r="H312933" s="35"/>
    </row>
    <row r="312934" spans="8:8" x14ac:dyDescent="0.3">
      <c r="H312934" s="35"/>
    </row>
    <row r="312935" spans="8:8" x14ac:dyDescent="0.3">
      <c r="H312935" s="35"/>
    </row>
    <row r="312936" spans="8:8" x14ac:dyDescent="0.3">
      <c r="H312936" s="35"/>
    </row>
    <row r="312937" spans="8:8" x14ac:dyDescent="0.3">
      <c r="H312937" s="35"/>
    </row>
    <row r="312938" spans="8:8" x14ac:dyDescent="0.3">
      <c r="H312938" s="35"/>
    </row>
    <row r="312939" spans="8:8" x14ac:dyDescent="0.3">
      <c r="H312939" s="35"/>
    </row>
    <row r="312940" spans="8:8" x14ac:dyDescent="0.3">
      <c r="H312940" s="35"/>
    </row>
    <row r="312941" spans="8:8" x14ac:dyDescent="0.3">
      <c r="H312941" s="35"/>
    </row>
    <row r="312942" spans="8:8" x14ac:dyDescent="0.3">
      <c r="H312942" s="35"/>
    </row>
    <row r="312943" spans="8:8" x14ac:dyDescent="0.3">
      <c r="H312943" s="35"/>
    </row>
    <row r="312944" spans="8:8" x14ac:dyDescent="0.3">
      <c r="H312944" s="35"/>
    </row>
    <row r="312945" spans="8:8" x14ac:dyDescent="0.3">
      <c r="H312945" s="35"/>
    </row>
    <row r="312946" spans="8:8" x14ac:dyDescent="0.3">
      <c r="H312946" s="35"/>
    </row>
    <row r="312947" spans="8:8" x14ac:dyDescent="0.3">
      <c r="H312947" s="35"/>
    </row>
    <row r="312948" spans="8:8" x14ac:dyDescent="0.3">
      <c r="H312948" s="35"/>
    </row>
    <row r="312949" spans="8:8" x14ac:dyDescent="0.3">
      <c r="H312949" s="35"/>
    </row>
    <row r="312950" spans="8:8" x14ac:dyDescent="0.3">
      <c r="H312950" s="35"/>
    </row>
    <row r="312951" spans="8:8" x14ac:dyDescent="0.3">
      <c r="H312951" s="35"/>
    </row>
    <row r="312952" spans="8:8" x14ac:dyDescent="0.3">
      <c r="H312952" s="35"/>
    </row>
    <row r="312953" spans="8:8" x14ac:dyDescent="0.3">
      <c r="H312953" s="35"/>
    </row>
    <row r="312954" spans="8:8" x14ac:dyDescent="0.3">
      <c r="H312954" s="35"/>
    </row>
    <row r="312955" spans="8:8" x14ac:dyDescent="0.3">
      <c r="H312955" s="35"/>
    </row>
    <row r="312956" spans="8:8" x14ac:dyDescent="0.3">
      <c r="H312956" s="35"/>
    </row>
    <row r="312957" spans="8:8" x14ac:dyDescent="0.3">
      <c r="H312957" s="35"/>
    </row>
    <row r="312958" spans="8:8" x14ac:dyDescent="0.3">
      <c r="H312958" s="35"/>
    </row>
    <row r="312959" spans="8:8" x14ac:dyDescent="0.3">
      <c r="H312959" s="35"/>
    </row>
    <row r="312960" spans="8:8" x14ac:dyDescent="0.3">
      <c r="H312960" s="35"/>
    </row>
    <row r="312961" spans="8:8" x14ac:dyDescent="0.3">
      <c r="H312961" s="35"/>
    </row>
    <row r="312962" spans="8:8" x14ac:dyDescent="0.3">
      <c r="H312962" s="35"/>
    </row>
    <row r="312963" spans="8:8" x14ac:dyDescent="0.3">
      <c r="H312963" s="35"/>
    </row>
    <row r="312964" spans="8:8" x14ac:dyDescent="0.3">
      <c r="H312964" s="35"/>
    </row>
    <row r="312965" spans="8:8" x14ac:dyDescent="0.3">
      <c r="H312965" s="35"/>
    </row>
    <row r="312966" spans="8:8" x14ac:dyDescent="0.3">
      <c r="H312966" s="35"/>
    </row>
    <row r="312967" spans="8:8" x14ac:dyDescent="0.3">
      <c r="H312967" s="35"/>
    </row>
    <row r="312968" spans="8:8" x14ac:dyDescent="0.3">
      <c r="H312968" s="35"/>
    </row>
    <row r="312969" spans="8:8" x14ac:dyDescent="0.3">
      <c r="H312969" s="35"/>
    </row>
    <row r="312970" spans="8:8" x14ac:dyDescent="0.3">
      <c r="H312970" s="35"/>
    </row>
    <row r="312971" spans="8:8" x14ac:dyDescent="0.3">
      <c r="H312971" s="35"/>
    </row>
    <row r="312972" spans="8:8" x14ac:dyDescent="0.3">
      <c r="H312972" s="35"/>
    </row>
    <row r="312973" spans="8:8" x14ac:dyDescent="0.3">
      <c r="H312973" s="35"/>
    </row>
    <row r="312974" spans="8:8" x14ac:dyDescent="0.3">
      <c r="H312974" s="35"/>
    </row>
    <row r="312975" spans="8:8" x14ac:dyDescent="0.3">
      <c r="H312975" s="35"/>
    </row>
    <row r="312976" spans="8:8" x14ac:dyDescent="0.3">
      <c r="H312976" s="35"/>
    </row>
    <row r="312977" spans="8:8" x14ac:dyDescent="0.3">
      <c r="H312977" s="35"/>
    </row>
    <row r="312978" spans="8:8" x14ac:dyDescent="0.3">
      <c r="H312978" s="35"/>
    </row>
    <row r="312979" spans="8:8" x14ac:dyDescent="0.3">
      <c r="H312979" s="35"/>
    </row>
    <row r="312980" spans="8:8" x14ac:dyDescent="0.3">
      <c r="H312980" s="35"/>
    </row>
    <row r="312981" spans="8:8" x14ac:dyDescent="0.3">
      <c r="H312981" s="35"/>
    </row>
    <row r="312982" spans="8:8" x14ac:dyDescent="0.3">
      <c r="H312982" s="35"/>
    </row>
    <row r="312983" spans="8:8" x14ac:dyDescent="0.3">
      <c r="H312983" s="35"/>
    </row>
    <row r="312984" spans="8:8" x14ac:dyDescent="0.3">
      <c r="H312984" s="35"/>
    </row>
    <row r="312985" spans="8:8" x14ac:dyDescent="0.3">
      <c r="H312985" s="35"/>
    </row>
    <row r="312986" spans="8:8" x14ac:dyDescent="0.3">
      <c r="H312986" s="35"/>
    </row>
    <row r="312987" spans="8:8" x14ac:dyDescent="0.3">
      <c r="H312987" s="35"/>
    </row>
    <row r="312988" spans="8:8" x14ac:dyDescent="0.3">
      <c r="H312988" s="35"/>
    </row>
    <row r="312989" spans="8:8" x14ac:dyDescent="0.3">
      <c r="H312989" s="35"/>
    </row>
    <row r="312990" spans="8:8" x14ac:dyDescent="0.3">
      <c r="H312990" s="35"/>
    </row>
    <row r="312991" spans="8:8" x14ac:dyDescent="0.3">
      <c r="H312991" s="35"/>
    </row>
    <row r="312992" spans="8:8" x14ac:dyDescent="0.3">
      <c r="H312992" s="35"/>
    </row>
    <row r="312993" spans="8:8" x14ac:dyDescent="0.3">
      <c r="H312993" s="35"/>
    </row>
    <row r="312994" spans="8:8" x14ac:dyDescent="0.3">
      <c r="H312994" s="35"/>
    </row>
    <row r="312995" spans="8:8" x14ac:dyDescent="0.3">
      <c r="H312995" s="35"/>
    </row>
    <row r="312996" spans="8:8" x14ac:dyDescent="0.3">
      <c r="H312996" s="35"/>
    </row>
    <row r="312997" spans="8:8" x14ac:dyDescent="0.3">
      <c r="H312997" s="35"/>
    </row>
    <row r="312998" spans="8:8" x14ac:dyDescent="0.3">
      <c r="H312998" s="35"/>
    </row>
    <row r="312999" spans="8:8" x14ac:dyDescent="0.3">
      <c r="H312999" s="35"/>
    </row>
    <row r="313000" spans="8:8" x14ac:dyDescent="0.3">
      <c r="H313000" s="35"/>
    </row>
    <row r="313001" spans="8:8" x14ac:dyDescent="0.3">
      <c r="H313001" s="35"/>
    </row>
    <row r="313002" spans="8:8" x14ac:dyDescent="0.3">
      <c r="H313002" s="35"/>
    </row>
    <row r="313003" spans="8:8" x14ac:dyDescent="0.3">
      <c r="H313003" s="35"/>
    </row>
    <row r="313004" spans="8:8" x14ac:dyDescent="0.3">
      <c r="H313004" s="35"/>
    </row>
    <row r="313005" spans="8:8" x14ac:dyDescent="0.3">
      <c r="H313005" s="35"/>
    </row>
    <row r="313006" spans="8:8" x14ac:dyDescent="0.3">
      <c r="H313006" s="35"/>
    </row>
    <row r="313007" spans="8:8" x14ac:dyDescent="0.3">
      <c r="H313007" s="35"/>
    </row>
    <row r="313008" spans="8:8" x14ac:dyDescent="0.3">
      <c r="H313008" s="35"/>
    </row>
    <row r="313009" spans="8:8" x14ac:dyDescent="0.3">
      <c r="H313009" s="35"/>
    </row>
    <row r="313010" spans="8:8" x14ac:dyDescent="0.3">
      <c r="H313010" s="35"/>
    </row>
    <row r="313011" spans="8:8" x14ac:dyDescent="0.3">
      <c r="H313011" s="35"/>
    </row>
    <row r="313012" spans="8:8" x14ac:dyDescent="0.3">
      <c r="H313012" s="35"/>
    </row>
    <row r="313013" spans="8:8" x14ac:dyDescent="0.3">
      <c r="H313013" s="35"/>
    </row>
    <row r="313014" spans="8:8" x14ac:dyDescent="0.3">
      <c r="H313014" s="35"/>
    </row>
    <row r="313015" spans="8:8" x14ac:dyDescent="0.3">
      <c r="H313015" s="35"/>
    </row>
    <row r="313016" spans="8:8" x14ac:dyDescent="0.3">
      <c r="H313016" s="35"/>
    </row>
    <row r="313017" spans="8:8" x14ac:dyDescent="0.3">
      <c r="H313017" s="35"/>
    </row>
    <row r="313018" spans="8:8" x14ac:dyDescent="0.3">
      <c r="H313018" s="35"/>
    </row>
    <row r="313019" spans="8:8" x14ac:dyDescent="0.3">
      <c r="H313019" s="35"/>
    </row>
    <row r="313020" spans="8:8" x14ac:dyDescent="0.3">
      <c r="H313020" s="35"/>
    </row>
    <row r="313021" spans="8:8" x14ac:dyDescent="0.3">
      <c r="H313021" s="35"/>
    </row>
    <row r="313022" spans="8:8" x14ac:dyDescent="0.3">
      <c r="H313022" s="35"/>
    </row>
    <row r="313023" spans="8:8" x14ac:dyDescent="0.3">
      <c r="H313023" s="35"/>
    </row>
    <row r="313024" spans="8:8" x14ac:dyDescent="0.3">
      <c r="H313024" s="35"/>
    </row>
    <row r="313025" spans="8:8" x14ac:dyDescent="0.3">
      <c r="H313025" s="35"/>
    </row>
    <row r="313026" spans="8:8" x14ac:dyDescent="0.3">
      <c r="H313026" s="35"/>
    </row>
    <row r="313027" spans="8:8" x14ac:dyDescent="0.3">
      <c r="H313027" s="35"/>
    </row>
    <row r="313028" spans="8:8" x14ac:dyDescent="0.3">
      <c r="H313028" s="35"/>
    </row>
    <row r="313029" spans="8:8" x14ac:dyDescent="0.3">
      <c r="H313029" s="35"/>
    </row>
    <row r="313030" spans="8:8" x14ac:dyDescent="0.3">
      <c r="H313030" s="35"/>
    </row>
    <row r="313031" spans="8:8" x14ac:dyDescent="0.3">
      <c r="H313031" s="35"/>
    </row>
    <row r="313032" spans="8:8" x14ac:dyDescent="0.3">
      <c r="H313032" s="35"/>
    </row>
    <row r="313033" spans="8:8" x14ac:dyDescent="0.3">
      <c r="H313033" s="35"/>
    </row>
    <row r="313034" spans="8:8" x14ac:dyDescent="0.3">
      <c r="H313034" s="35"/>
    </row>
    <row r="313035" spans="8:8" x14ac:dyDescent="0.3">
      <c r="H313035" s="35"/>
    </row>
    <row r="313036" spans="8:8" x14ac:dyDescent="0.3">
      <c r="H313036" s="35"/>
    </row>
    <row r="313037" spans="8:8" x14ac:dyDescent="0.3">
      <c r="H313037" s="35"/>
    </row>
    <row r="313038" spans="8:8" x14ac:dyDescent="0.3">
      <c r="H313038" s="35"/>
    </row>
    <row r="313039" spans="8:8" x14ac:dyDescent="0.3">
      <c r="H313039" s="35"/>
    </row>
    <row r="313040" spans="8:8" x14ac:dyDescent="0.3">
      <c r="H313040" s="35"/>
    </row>
    <row r="313041" spans="8:8" x14ac:dyDescent="0.3">
      <c r="H313041" s="35"/>
    </row>
    <row r="313042" spans="8:8" x14ac:dyDescent="0.3">
      <c r="H313042" s="35"/>
    </row>
    <row r="313043" spans="8:8" x14ac:dyDescent="0.3">
      <c r="H313043" s="35"/>
    </row>
    <row r="313044" spans="8:8" x14ac:dyDescent="0.3">
      <c r="H313044" s="35"/>
    </row>
    <row r="313045" spans="8:8" x14ac:dyDescent="0.3">
      <c r="H313045" s="35"/>
    </row>
    <row r="313046" spans="8:8" x14ac:dyDescent="0.3">
      <c r="H313046" s="35"/>
    </row>
    <row r="313047" spans="8:8" x14ac:dyDescent="0.3">
      <c r="H313047" s="35"/>
    </row>
    <row r="313048" spans="8:8" x14ac:dyDescent="0.3">
      <c r="H313048" s="35"/>
    </row>
    <row r="313049" spans="8:8" x14ac:dyDescent="0.3">
      <c r="H313049" s="35"/>
    </row>
    <row r="313050" spans="8:8" x14ac:dyDescent="0.3">
      <c r="H313050" s="35"/>
    </row>
    <row r="313051" spans="8:8" x14ac:dyDescent="0.3">
      <c r="H313051" s="35"/>
    </row>
    <row r="313052" spans="8:8" x14ac:dyDescent="0.3">
      <c r="H313052" s="35"/>
    </row>
    <row r="313053" spans="8:8" x14ac:dyDescent="0.3">
      <c r="H313053" s="35"/>
    </row>
    <row r="313054" spans="8:8" x14ac:dyDescent="0.3">
      <c r="H313054" s="35"/>
    </row>
    <row r="313055" spans="8:8" x14ac:dyDescent="0.3">
      <c r="H313055" s="35"/>
    </row>
    <row r="313056" spans="8:8" x14ac:dyDescent="0.3">
      <c r="H313056" s="35"/>
    </row>
    <row r="313057" spans="8:8" x14ac:dyDescent="0.3">
      <c r="H313057" s="35"/>
    </row>
    <row r="313058" spans="8:8" x14ac:dyDescent="0.3">
      <c r="H313058" s="35"/>
    </row>
    <row r="313059" spans="8:8" x14ac:dyDescent="0.3">
      <c r="H313059" s="35"/>
    </row>
    <row r="313060" spans="8:8" x14ac:dyDescent="0.3">
      <c r="H313060" s="35"/>
    </row>
    <row r="313061" spans="8:8" x14ac:dyDescent="0.3">
      <c r="H313061" s="35"/>
    </row>
    <row r="313062" spans="8:8" x14ac:dyDescent="0.3">
      <c r="H313062" s="35"/>
    </row>
    <row r="313063" spans="8:8" x14ac:dyDescent="0.3">
      <c r="H313063" s="35"/>
    </row>
    <row r="313064" spans="8:8" x14ac:dyDescent="0.3">
      <c r="H313064" s="35"/>
    </row>
    <row r="313065" spans="8:8" x14ac:dyDescent="0.3">
      <c r="H313065" s="35"/>
    </row>
    <row r="313066" spans="8:8" x14ac:dyDescent="0.3">
      <c r="H313066" s="35"/>
    </row>
    <row r="313067" spans="8:8" x14ac:dyDescent="0.3">
      <c r="H313067" s="35"/>
    </row>
    <row r="313068" spans="8:8" x14ac:dyDescent="0.3">
      <c r="H313068" s="35"/>
    </row>
    <row r="313069" spans="8:8" x14ac:dyDescent="0.3">
      <c r="H313069" s="35"/>
    </row>
    <row r="313070" spans="8:8" x14ac:dyDescent="0.3">
      <c r="H313070" s="35"/>
    </row>
    <row r="313071" spans="8:8" x14ac:dyDescent="0.3">
      <c r="H313071" s="35"/>
    </row>
    <row r="313072" spans="8:8" x14ac:dyDescent="0.3">
      <c r="H313072" s="35"/>
    </row>
    <row r="313073" spans="8:8" x14ac:dyDescent="0.3">
      <c r="H313073" s="35"/>
    </row>
    <row r="313074" spans="8:8" x14ac:dyDescent="0.3">
      <c r="H313074" s="35"/>
    </row>
    <row r="313075" spans="8:8" x14ac:dyDescent="0.3">
      <c r="H313075" s="35"/>
    </row>
    <row r="313076" spans="8:8" x14ac:dyDescent="0.3">
      <c r="H313076" s="35"/>
    </row>
    <row r="313077" spans="8:8" x14ac:dyDescent="0.3">
      <c r="H313077" s="35"/>
    </row>
    <row r="313078" spans="8:8" x14ac:dyDescent="0.3">
      <c r="H313078" s="35"/>
    </row>
    <row r="313079" spans="8:8" x14ac:dyDescent="0.3">
      <c r="H313079" s="35"/>
    </row>
    <row r="313080" spans="8:8" x14ac:dyDescent="0.3">
      <c r="H313080" s="35"/>
    </row>
    <row r="313081" spans="8:8" x14ac:dyDescent="0.3">
      <c r="H313081" s="35"/>
    </row>
    <row r="313082" spans="8:8" x14ac:dyDescent="0.3">
      <c r="H313082" s="35"/>
    </row>
    <row r="313083" spans="8:8" x14ac:dyDescent="0.3">
      <c r="H313083" s="35"/>
    </row>
    <row r="313084" spans="8:8" x14ac:dyDescent="0.3">
      <c r="H313084" s="35"/>
    </row>
    <row r="313085" spans="8:8" x14ac:dyDescent="0.3">
      <c r="H313085" s="35"/>
    </row>
    <row r="313086" spans="8:8" x14ac:dyDescent="0.3">
      <c r="H313086" s="35"/>
    </row>
    <row r="313087" spans="8:8" x14ac:dyDescent="0.3">
      <c r="H313087" s="35"/>
    </row>
    <row r="313088" spans="8:8" x14ac:dyDescent="0.3">
      <c r="H313088" s="35"/>
    </row>
    <row r="313089" spans="8:8" x14ac:dyDescent="0.3">
      <c r="H313089" s="35"/>
    </row>
    <row r="313090" spans="8:8" x14ac:dyDescent="0.3">
      <c r="H313090" s="35"/>
    </row>
    <row r="313091" spans="8:8" x14ac:dyDescent="0.3">
      <c r="H313091" s="35"/>
    </row>
    <row r="313092" spans="8:8" x14ac:dyDescent="0.3">
      <c r="H313092" s="35"/>
    </row>
    <row r="313093" spans="8:8" x14ac:dyDescent="0.3">
      <c r="H313093" s="35"/>
    </row>
    <row r="313094" spans="8:8" x14ac:dyDescent="0.3">
      <c r="H313094" s="35"/>
    </row>
    <row r="313095" spans="8:8" x14ac:dyDescent="0.3">
      <c r="H313095" s="35"/>
    </row>
    <row r="313096" spans="8:8" x14ac:dyDescent="0.3">
      <c r="H313096" s="35"/>
    </row>
    <row r="313097" spans="8:8" x14ac:dyDescent="0.3">
      <c r="H313097" s="35"/>
    </row>
    <row r="313098" spans="8:8" x14ac:dyDescent="0.3">
      <c r="H313098" s="35"/>
    </row>
    <row r="313099" spans="8:8" x14ac:dyDescent="0.3">
      <c r="H313099" s="35"/>
    </row>
    <row r="313100" spans="8:8" x14ac:dyDescent="0.3">
      <c r="H313100" s="35"/>
    </row>
    <row r="313101" spans="8:8" x14ac:dyDescent="0.3">
      <c r="H313101" s="35"/>
    </row>
    <row r="313102" spans="8:8" x14ac:dyDescent="0.3">
      <c r="H313102" s="35"/>
    </row>
    <row r="313103" spans="8:8" x14ac:dyDescent="0.3">
      <c r="H313103" s="35"/>
    </row>
    <row r="313104" spans="8:8" x14ac:dyDescent="0.3">
      <c r="H313104" s="35"/>
    </row>
    <row r="313105" spans="8:8" x14ac:dyDescent="0.3">
      <c r="H313105" s="35"/>
    </row>
    <row r="313106" spans="8:8" x14ac:dyDescent="0.3">
      <c r="H313106" s="35"/>
    </row>
    <row r="313107" spans="8:8" x14ac:dyDescent="0.3">
      <c r="H313107" s="35"/>
    </row>
    <row r="313108" spans="8:8" x14ac:dyDescent="0.3">
      <c r="H313108" s="35"/>
    </row>
    <row r="313109" spans="8:8" x14ac:dyDescent="0.3">
      <c r="H313109" s="35"/>
    </row>
    <row r="313110" spans="8:8" x14ac:dyDescent="0.3">
      <c r="H313110" s="35"/>
    </row>
    <row r="313111" spans="8:8" x14ac:dyDescent="0.3">
      <c r="H313111" s="35"/>
    </row>
    <row r="313112" spans="8:8" x14ac:dyDescent="0.3">
      <c r="H313112" s="35"/>
    </row>
    <row r="313113" spans="8:8" x14ac:dyDescent="0.3">
      <c r="H313113" s="35"/>
    </row>
    <row r="313114" spans="8:8" x14ac:dyDescent="0.3">
      <c r="H313114" s="35"/>
    </row>
    <row r="313115" spans="8:8" x14ac:dyDescent="0.3">
      <c r="H313115" s="35"/>
    </row>
    <row r="313116" spans="8:8" x14ac:dyDescent="0.3">
      <c r="H313116" s="35"/>
    </row>
    <row r="313117" spans="8:8" x14ac:dyDescent="0.3">
      <c r="H313117" s="35"/>
    </row>
    <row r="313118" spans="8:8" x14ac:dyDescent="0.3">
      <c r="H313118" s="35"/>
    </row>
    <row r="313119" spans="8:8" x14ac:dyDescent="0.3">
      <c r="H313119" s="35"/>
    </row>
    <row r="313120" spans="8:8" x14ac:dyDescent="0.3">
      <c r="H313120" s="35"/>
    </row>
    <row r="313121" spans="8:8" x14ac:dyDescent="0.3">
      <c r="H313121" s="35"/>
    </row>
    <row r="313122" spans="8:8" x14ac:dyDescent="0.3">
      <c r="H313122" s="35"/>
    </row>
    <row r="313123" spans="8:8" x14ac:dyDescent="0.3">
      <c r="H313123" s="35"/>
    </row>
    <row r="313124" spans="8:8" x14ac:dyDescent="0.3">
      <c r="H313124" s="35"/>
    </row>
    <row r="313125" spans="8:8" x14ac:dyDescent="0.3">
      <c r="H313125" s="35"/>
    </row>
    <row r="313126" spans="8:8" x14ac:dyDescent="0.3">
      <c r="H313126" s="35"/>
    </row>
    <row r="313127" spans="8:8" x14ac:dyDescent="0.3">
      <c r="H313127" s="35"/>
    </row>
    <row r="313128" spans="8:8" x14ac:dyDescent="0.3">
      <c r="H313128" s="35"/>
    </row>
    <row r="313129" spans="8:8" x14ac:dyDescent="0.3">
      <c r="H313129" s="35"/>
    </row>
    <row r="313130" spans="8:8" x14ac:dyDescent="0.3">
      <c r="H313130" s="35"/>
    </row>
    <row r="313131" spans="8:8" x14ac:dyDescent="0.3">
      <c r="H313131" s="35"/>
    </row>
    <row r="313132" spans="8:8" x14ac:dyDescent="0.3">
      <c r="H313132" s="35"/>
    </row>
    <row r="313133" spans="8:8" x14ac:dyDescent="0.3">
      <c r="H313133" s="35"/>
    </row>
    <row r="313134" spans="8:8" x14ac:dyDescent="0.3">
      <c r="H313134" s="35"/>
    </row>
    <row r="313135" spans="8:8" x14ac:dyDescent="0.3">
      <c r="H313135" s="35"/>
    </row>
    <row r="313136" spans="8:8" x14ac:dyDescent="0.3">
      <c r="H313136" s="35"/>
    </row>
    <row r="313137" spans="8:8" x14ac:dyDescent="0.3">
      <c r="H313137" s="35"/>
    </row>
    <row r="313138" spans="8:8" x14ac:dyDescent="0.3">
      <c r="H313138" s="35"/>
    </row>
    <row r="313139" spans="8:8" x14ac:dyDescent="0.3">
      <c r="H313139" s="35"/>
    </row>
    <row r="313140" spans="8:8" x14ac:dyDescent="0.3">
      <c r="H313140" s="35"/>
    </row>
    <row r="313141" spans="8:8" x14ac:dyDescent="0.3">
      <c r="H313141" s="35"/>
    </row>
    <row r="313142" spans="8:8" x14ac:dyDescent="0.3">
      <c r="H313142" s="35"/>
    </row>
    <row r="313143" spans="8:8" x14ac:dyDescent="0.3">
      <c r="H313143" s="35"/>
    </row>
    <row r="313144" spans="8:8" x14ac:dyDescent="0.3">
      <c r="H313144" s="35"/>
    </row>
    <row r="313145" spans="8:8" x14ac:dyDescent="0.3">
      <c r="H313145" s="35"/>
    </row>
    <row r="313146" spans="8:8" x14ac:dyDescent="0.3">
      <c r="H313146" s="35"/>
    </row>
    <row r="313147" spans="8:8" x14ac:dyDescent="0.3">
      <c r="H313147" s="35"/>
    </row>
    <row r="313148" spans="8:8" x14ac:dyDescent="0.3">
      <c r="H313148" s="35"/>
    </row>
    <row r="313149" spans="8:8" x14ac:dyDescent="0.3">
      <c r="H313149" s="35"/>
    </row>
    <row r="313150" spans="8:8" x14ac:dyDescent="0.3">
      <c r="H313150" s="35"/>
    </row>
    <row r="313151" spans="8:8" x14ac:dyDescent="0.3">
      <c r="H313151" s="35"/>
    </row>
    <row r="313152" spans="8:8" x14ac:dyDescent="0.3">
      <c r="H313152" s="35"/>
    </row>
    <row r="313153" spans="8:8" x14ac:dyDescent="0.3">
      <c r="H313153" s="35"/>
    </row>
    <row r="313154" spans="8:8" x14ac:dyDescent="0.3">
      <c r="H313154" s="35"/>
    </row>
    <row r="313155" spans="8:8" x14ac:dyDescent="0.3">
      <c r="H313155" s="35"/>
    </row>
    <row r="313156" spans="8:8" x14ac:dyDescent="0.3">
      <c r="H313156" s="35"/>
    </row>
    <row r="313157" spans="8:8" x14ac:dyDescent="0.3">
      <c r="H313157" s="35"/>
    </row>
    <row r="313158" spans="8:8" x14ac:dyDescent="0.3">
      <c r="H313158" s="35"/>
    </row>
    <row r="313159" spans="8:8" x14ac:dyDescent="0.3">
      <c r="H313159" s="35"/>
    </row>
    <row r="313160" spans="8:8" x14ac:dyDescent="0.3">
      <c r="H313160" s="35"/>
    </row>
    <row r="313161" spans="8:8" x14ac:dyDescent="0.3">
      <c r="H313161" s="35"/>
    </row>
    <row r="313162" spans="8:8" x14ac:dyDescent="0.3">
      <c r="H313162" s="35"/>
    </row>
    <row r="313163" spans="8:8" x14ac:dyDescent="0.3">
      <c r="H313163" s="35"/>
    </row>
    <row r="313164" spans="8:8" x14ac:dyDescent="0.3">
      <c r="H313164" s="35"/>
    </row>
    <row r="313165" spans="8:8" x14ac:dyDescent="0.3">
      <c r="H313165" s="35"/>
    </row>
    <row r="313166" spans="8:8" x14ac:dyDescent="0.3">
      <c r="H313166" s="35"/>
    </row>
    <row r="313167" spans="8:8" x14ac:dyDescent="0.3">
      <c r="H313167" s="35"/>
    </row>
    <row r="313168" spans="8:8" x14ac:dyDescent="0.3">
      <c r="H313168" s="35"/>
    </row>
    <row r="313169" spans="8:8" x14ac:dyDescent="0.3">
      <c r="H313169" s="35"/>
    </row>
    <row r="313170" spans="8:8" x14ac:dyDescent="0.3">
      <c r="H313170" s="35"/>
    </row>
    <row r="313171" spans="8:8" x14ac:dyDescent="0.3">
      <c r="H313171" s="35"/>
    </row>
    <row r="313172" spans="8:8" x14ac:dyDescent="0.3">
      <c r="H313172" s="35"/>
    </row>
    <row r="313173" spans="8:8" x14ac:dyDescent="0.3">
      <c r="H313173" s="35"/>
    </row>
    <row r="313174" spans="8:8" x14ac:dyDescent="0.3">
      <c r="H313174" s="35"/>
    </row>
    <row r="313175" spans="8:8" x14ac:dyDescent="0.3">
      <c r="H313175" s="35"/>
    </row>
    <row r="313176" spans="8:8" x14ac:dyDescent="0.3">
      <c r="H313176" s="35"/>
    </row>
    <row r="313177" spans="8:8" x14ac:dyDescent="0.3">
      <c r="H313177" s="35"/>
    </row>
    <row r="313178" spans="8:8" x14ac:dyDescent="0.3">
      <c r="H313178" s="35"/>
    </row>
    <row r="313179" spans="8:8" x14ac:dyDescent="0.3">
      <c r="H313179" s="35"/>
    </row>
    <row r="313180" spans="8:8" x14ac:dyDescent="0.3">
      <c r="H313180" s="35"/>
    </row>
    <row r="313181" spans="8:8" x14ac:dyDescent="0.3">
      <c r="H313181" s="35"/>
    </row>
    <row r="313182" spans="8:8" x14ac:dyDescent="0.3">
      <c r="H313182" s="35"/>
    </row>
    <row r="313183" spans="8:8" x14ac:dyDescent="0.3">
      <c r="H313183" s="35"/>
    </row>
    <row r="313184" spans="8:8" x14ac:dyDescent="0.3">
      <c r="H313184" s="35"/>
    </row>
    <row r="313185" spans="8:8" x14ac:dyDescent="0.3">
      <c r="H313185" s="35"/>
    </row>
    <row r="313186" spans="8:8" x14ac:dyDescent="0.3">
      <c r="H313186" s="35"/>
    </row>
    <row r="313187" spans="8:8" x14ac:dyDescent="0.3">
      <c r="H313187" s="35"/>
    </row>
    <row r="313188" spans="8:8" x14ac:dyDescent="0.3">
      <c r="H313188" s="35"/>
    </row>
    <row r="313189" spans="8:8" x14ac:dyDescent="0.3">
      <c r="H313189" s="35"/>
    </row>
    <row r="313190" spans="8:8" x14ac:dyDescent="0.3">
      <c r="H313190" s="35"/>
    </row>
    <row r="313191" spans="8:8" x14ac:dyDescent="0.3">
      <c r="H313191" s="35"/>
    </row>
    <row r="313192" spans="8:8" x14ac:dyDescent="0.3">
      <c r="H313192" s="35"/>
    </row>
    <row r="313193" spans="8:8" x14ac:dyDescent="0.3">
      <c r="H313193" s="35"/>
    </row>
    <row r="313194" spans="8:8" x14ac:dyDescent="0.3">
      <c r="H313194" s="35"/>
    </row>
    <row r="313195" spans="8:8" x14ac:dyDescent="0.3">
      <c r="H313195" s="35"/>
    </row>
    <row r="313196" spans="8:8" x14ac:dyDescent="0.3">
      <c r="H313196" s="35"/>
    </row>
    <row r="313197" spans="8:8" x14ac:dyDescent="0.3">
      <c r="H313197" s="35"/>
    </row>
    <row r="313198" spans="8:8" x14ac:dyDescent="0.3">
      <c r="H313198" s="35"/>
    </row>
    <row r="313199" spans="8:8" x14ac:dyDescent="0.3">
      <c r="H313199" s="35"/>
    </row>
    <row r="313200" spans="8:8" x14ac:dyDescent="0.3">
      <c r="H313200" s="35"/>
    </row>
    <row r="313201" spans="8:8" x14ac:dyDescent="0.3">
      <c r="H313201" s="35"/>
    </row>
    <row r="313202" spans="8:8" x14ac:dyDescent="0.3">
      <c r="H313202" s="35"/>
    </row>
    <row r="313203" spans="8:8" x14ac:dyDescent="0.3">
      <c r="H313203" s="35"/>
    </row>
    <row r="313204" spans="8:8" x14ac:dyDescent="0.3">
      <c r="H313204" s="35"/>
    </row>
    <row r="313205" spans="8:8" x14ac:dyDescent="0.3">
      <c r="H313205" s="35"/>
    </row>
    <row r="313206" spans="8:8" x14ac:dyDescent="0.3">
      <c r="H313206" s="35"/>
    </row>
    <row r="313207" spans="8:8" x14ac:dyDescent="0.3">
      <c r="H313207" s="35"/>
    </row>
    <row r="313208" spans="8:8" x14ac:dyDescent="0.3">
      <c r="H313208" s="35"/>
    </row>
    <row r="313209" spans="8:8" x14ac:dyDescent="0.3">
      <c r="H313209" s="35"/>
    </row>
    <row r="313210" spans="8:8" x14ac:dyDescent="0.3">
      <c r="H313210" s="35"/>
    </row>
    <row r="313211" spans="8:8" x14ac:dyDescent="0.3">
      <c r="H313211" s="35"/>
    </row>
    <row r="313212" spans="8:8" x14ac:dyDescent="0.3">
      <c r="H313212" s="35"/>
    </row>
    <row r="313213" spans="8:8" x14ac:dyDescent="0.3">
      <c r="H313213" s="35"/>
    </row>
    <row r="313214" spans="8:8" x14ac:dyDescent="0.3">
      <c r="H313214" s="35"/>
    </row>
    <row r="313215" spans="8:8" x14ac:dyDescent="0.3">
      <c r="H313215" s="35"/>
    </row>
    <row r="313216" spans="8:8" x14ac:dyDescent="0.3">
      <c r="H313216" s="35"/>
    </row>
    <row r="313217" spans="8:8" x14ac:dyDescent="0.3">
      <c r="H313217" s="35"/>
    </row>
    <row r="313218" spans="8:8" x14ac:dyDescent="0.3">
      <c r="H313218" s="35"/>
    </row>
    <row r="313219" spans="8:8" x14ac:dyDescent="0.3">
      <c r="H313219" s="35"/>
    </row>
    <row r="313220" spans="8:8" x14ac:dyDescent="0.3">
      <c r="H313220" s="35"/>
    </row>
    <row r="313221" spans="8:8" x14ac:dyDescent="0.3">
      <c r="H313221" s="35"/>
    </row>
    <row r="313222" spans="8:8" x14ac:dyDescent="0.3">
      <c r="H313222" s="35"/>
    </row>
    <row r="313223" spans="8:8" x14ac:dyDescent="0.3">
      <c r="H313223" s="35"/>
    </row>
    <row r="313224" spans="8:8" x14ac:dyDescent="0.3">
      <c r="H313224" s="35"/>
    </row>
    <row r="313225" spans="8:8" x14ac:dyDescent="0.3">
      <c r="H313225" s="35"/>
    </row>
    <row r="313226" spans="8:8" x14ac:dyDescent="0.3">
      <c r="H313226" s="35"/>
    </row>
    <row r="313227" spans="8:8" x14ac:dyDescent="0.3">
      <c r="H313227" s="35"/>
    </row>
    <row r="313228" spans="8:8" x14ac:dyDescent="0.3">
      <c r="H313228" s="35"/>
    </row>
    <row r="313229" spans="8:8" x14ac:dyDescent="0.3">
      <c r="H313229" s="35"/>
    </row>
    <row r="313230" spans="8:8" x14ac:dyDescent="0.3">
      <c r="H313230" s="35"/>
    </row>
    <row r="313231" spans="8:8" x14ac:dyDescent="0.3">
      <c r="H313231" s="35"/>
    </row>
    <row r="313232" spans="8:8" x14ac:dyDescent="0.3">
      <c r="H313232" s="35"/>
    </row>
    <row r="313233" spans="8:8" x14ac:dyDescent="0.3">
      <c r="H313233" s="35"/>
    </row>
    <row r="313234" spans="8:8" x14ac:dyDescent="0.3">
      <c r="H313234" s="35"/>
    </row>
    <row r="313235" spans="8:8" x14ac:dyDescent="0.3">
      <c r="H313235" s="35"/>
    </row>
    <row r="313236" spans="8:8" x14ac:dyDescent="0.3">
      <c r="H313236" s="35"/>
    </row>
    <row r="313237" spans="8:8" x14ac:dyDescent="0.3">
      <c r="H313237" s="35"/>
    </row>
    <row r="313238" spans="8:8" x14ac:dyDescent="0.3">
      <c r="H313238" s="35"/>
    </row>
    <row r="313239" spans="8:8" x14ac:dyDescent="0.3">
      <c r="H313239" s="35"/>
    </row>
    <row r="313240" spans="8:8" x14ac:dyDescent="0.3">
      <c r="H313240" s="35"/>
    </row>
    <row r="313241" spans="8:8" x14ac:dyDescent="0.3">
      <c r="H313241" s="35"/>
    </row>
    <row r="313242" spans="8:8" x14ac:dyDescent="0.3">
      <c r="H313242" s="35"/>
    </row>
    <row r="313243" spans="8:8" x14ac:dyDescent="0.3">
      <c r="H313243" s="35"/>
    </row>
    <row r="313244" spans="8:8" x14ac:dyDescent="0.3">
      <c r="H313244" s="35"/>
    </row>
    <row r="313245" spans="8:8" x14ac:dyDescent="0.3">
      <c r="H313245" s="35"/>
    </row>
    <row r="313246" spans="8:8" x14ac:dyDescent="0.3">
      <c r="H313246" s="35"/>
    </row>
    <row r="313247" spans="8:8" x14ac:dyDescent="0.3">
      <c r="H313247" s="35"/>
    </row>
    <row r="313248" spans="8:8" x14ac:dyDescent="0.3">
      <c r="H313248" s="35"/>
    </row>
    <row r="313249" spans="8:8" x14ac:dyDescent="0.3">
      <c r="H313249" s="35"/>
    </row>
    <row r="313250" spans="8:8" x14ac:dyDescent="0.3">
      <c r="H313250" s="35"/>
    </row>
    <row r="313251" spans="8:8" x14ac:dyDescent="0.3">
      <c r="H313251" s="35"/>
    </row>
    <row r="313252" spans="8:8" x14ac:dyDescent="0.3">
      <c r="H313252" s="35"/>
    </row>
    <row r="313253" spans="8:8" x14ac:dyDescent="0.3">
      <c r="H313253" s="35"/>
    </row>
    <row r="313254" spans="8:8" x14ac:dyDescent="0.3">
      <c r="H313254" s="35"/>
    </row>
    <row r="313255" spans="8:8" x14ac:dyDescent="0.3">
      <c r="H313255" s="35"/>
    </row>
    <row r="313256" spans="8:8" x14ac:dyDescent="0.3">
      <c r="H313256" s="35"/>
    </row>
    <row r="313257" spans="8:8" x14ac:dyDescent="0.3">
      <c r="H313257" s="35"/>
    </row>
    <row r="313258" spans="8:8" x14ac:dyDescent="0.3">
      <c r="H313258" s="35"/>
    </row>
    <row r="313259" spans="8:8" x14ac:dyDescent="0.3">
      <c r="H313259" s="35"/>
    </row>
    <row r="313260" spans="8:8" x14ac:dyDescent="0.3">
      <c r="H313260" s="35"/>
    </row>
    <row r="313261" spans="8:8" x14ac:dyDescent="0.3">
      <c r="H313261" s="35"/>
    </row>
    <row r="313262" spans="8:8" x14ac:dyDescent="0.3">
      <c r="H313262" s="35"/>
    </row>
    <row r="313263" spans="8:8" x14ac:dyDescent="0.3">
      <c r="H313263" s="35"/>
    </row>
    <row r="313264" spans="8:8" x14ac:dyDescent="0.3">
      <c r="H313264" s="35"/>
    </row>
    <row r="313265" spans="8:8" x14ac:dyDescent="0.3">
      <c r="H313265" s="35"/>
    </row>
    <row r="313266" spans="8:8" x14ac:dyDescent="0.3">
      <c r="H313266" s="35"/>
    </row>
    <row r="313267" spans="8:8" x14ac:dyDescent="0.3">
      <c r="H313267" s="35"/>
    </row>
    <row r="313268" spans="8:8" x14ac:dyDescent="0.3">
      <c r="H313268" s="35"/>
    </row>
    <row r="313269" spans="8:8" x14ac:dyDescent="0.3">
      <c r="H313269" s="35"/>
    </row>
    <row r="313270" spans="8:8" x14ac:dyDescent="0.3">
      <c r="H313270" s="35"/>
    </row>
    <row r="313271" spans="8:8" x14ac:dyDescent="0.3">
      <c r="H313271" s="35"/>
    </row>
    <row r="313272" spans="8:8" x14ac:dyDescent="0.3">
      <c r="H313272" s="35"/>
    </row>
    <row r="313273" spans="8:8" x14ac:dyDescent="0.3">
      <c r="H313273" s="35"/>
    </row>
    <row r="313274" spans="8:8" x14ac:dyDescent="0.3">
      <c r="H313274" s="35"/>
    </row>
    <row r="313275" spans="8:8" x14ac:dyDescent="0.3">
      <c r="H313275" s="35"/>
    </row>
    <row r="313276" spans="8:8" x14ac:dyDescent="0.3">
      <c r="H313276" s="35"/>
    </row>
    <row r="313277" spans="8:8" x14ac:dyDescent="0.3">
      <c r="H313277" s="35"/>
    </row>
    <row r="313278" spans="8:8" x14ac:dyDescent="0.3">
      <c r="H313278" s="35"/>
    </row>
    <row r="313279" spans="8:8" x14ac:dyDescent="0.3">
      <c r="H313279" s="35"/>
    </row>
    <row r="313280" spans="8:8" x14ac:dyDescent="0.3">
      <c r="H313280" s="35"/>
    </row>
    <row r="313281" spans="8:8" x14ac:dyDescent="0.3">
      <c r="H313281" s="35"/>
    </row>
    <row r="313282" spans="8:8" x14ac:dyDescent="0.3">
      <c r="H313282" s="35"/>
    </row>
    <row r="313283" spans="8:8" x14ac:dyDescent="0.3">
      <c r="H313283" s="35"/>
    </row>
    <row r="313284" spans="8:8" x14ac:dyDescent="0.3">
      <c r="H313284" s="35"/>
    </row>
    <row r="313285" spans="8:8" x14ac:dyDescent="0.3">
      <c r="H313285" s="35"/>
    </row>
    <row r="313286" spans="8:8" x14ac:dyDescent="0.3">
      <c r="H313286" s="35"/>
    </row>
    <row r="313287" spans="8:8" x14ac:dyDescent="0.3">
      <c r="H313287" s="35"/>
    </row>
    <row r="313288" spans="8:8" x14ac:dyDescent="0.3">
      <c r="H313288" s="35"/>
    </row>
    <row r="313289" spans="8:8" x14ac:dyDescent="0.3">
      <c r="H313289" s="35"/>
    </row>
    <row r="313290" spans="8:8" x14ac:dyDescent="0.3">
      <c r="H313290" s="35"/>
    </row>
    <row r="313291" spans="8:8" x14ac:dyDescent="0.3">
      <c r="H313291" s="35"/>
    </row>
    <row r="313292" spans="8:8" x14ac:dyDescent="0.3">
      <c r="H313292" s="35"/>
    </row>
    <row r="313293" spans="8:8" x14ac:dyDescent="0.3">
      <c r="H313293" s="35"/>
    </row>
    <row r="313294" spans="8:8" x14ac:dyDescent="0.3">
      <c r="H313294" s="35"/>
    </row>
    <row r="313295" spans="8:8" x14ac:dyDescent="0.3">
      <c r="H313295" s="35"/>
    </row>
    <row r="313296" spans="8:8" x14ac:dyDescent="0.3">
      <c r="H313296" s="35"/>
    </row>
    <row r="313297" spans="8:8" x14ac:dyDescent="0.3">
      <c r="H313297" s="35"/>
    </row>
    <row r="313298" spans="8:8" x14ac:dyDescent="0.3">
      <c r="H313298" s="35"/>
    </row>
    <row r="313299" spans="8:8" x14ac:dyDescent="0.3">
      <c r="H313299" s="35"/>
    </row>
    <row r="313300" spans="8:8" x14ac:dyDescent="0.3">
      <c r="H313300" s="35"/>
    </row>
    <row r="313301" spans="8:8" x14ac:dyDescent="0.3">
      <c r="H313301" s="35"/>
    </row>
    <row r="313302" spans="8:8" x14ac:dyDescent="0.3">
      <c r="H313302" s="35"/>
    </row>
    <row r="313303" spans="8:8" x14ac:dyDescent="0.3">
      <c r="H313303" s="35"/>
    </row>
    <row r="313304" spans="8:8" x14ac:dyDescent="0.3">
      <c r="H313304" s="35"/>
    </row>
    <row r="313305" spans="8:8" x14ac:dyDescent="0.3">
      <c r="H313305" s="35"/>
    </row>
    <row r="313306" spans="8:8" x14ac:dyDescent="0.3">
      <c r="H313306" s="35"/>
    </row>
    <row r="313307" spans="8:8" x14ac:dyDescent="0.3">
      <c r="H313307" s="35"/>
    </row>
    <row r="313308" spans="8:8" x14ac:dyDescent="0.3">
      <c r="H313308" s="35"/>
    </row>
    <row r="313309" spans="8:8" x14ac:dyDescent="0.3">
      <c r="H313309" s="35"/>
    </row>
    <row r="313310" spans="8:8" x14ac:dyDescent="0.3">
      <c r="H313310" s="35"/>
    </row>
    <row r="313311" spans="8:8" x14ac:dyDescent="0.3">
      <c r="H313311" s="35"/>
    </row>
    <row r="313312" spans="8:8" x14ac:dyDescent="0.3">
      <c r="H313312" s="35"/>
    </row>
    <row r="313313" spans="8:8" x14ac:dyDescent="0.3">
      <c r="H313313" s="35"/>
    </row>
    <row r="313314" spans="8:8" x14ac:dyDescent="0.3">
      <c r="H313314" s="35"/>
    </row>
    <row r="313315" spans="8:8" x14ac:dyDescent="0.3">
      <c r="H313315" s="35"/>
    </row>
    <row r="313316" spans="8:8" x14ac:dyDescent="0.3">
      <c r="H313316" s="35"/>
    </row>
    <row r="313317" spans="8:8" x14ac:dyDescent="0.3">
      <c r="H313317" s="35"/>
    </row>
    <row r="313318" spans="8:8" x14ac:dyDescent="0.3">
      <c r="H313318" s="35"/>
    </row>
    <row r="313319" spans="8:8" x14ac:dyDescent="0.3">
      <c r="H313319" s="35"/>
    </row>
    <row r="313320" spans="8:8" x14ac:dyDescent="0.3">
      <c r="H313320" s="35"/>
    </row>
    <row r="313321" spans="8:8" x14ac:dyDescent="0.3">
      <c r="H313321" s="35"/>
    </row>
    <row r="313322" spans="8:8" x14ac:dyDescent="0.3">
      <c r="H313322" s="35"/>
    </row>
    <row r="313323" spans="8:8" x14ac:dyDescent="0.3">
      <c r="H313323" s="35"/>
    </row>
    <row r="313324" spans="8:8" x14ac:dyDescent="0.3">
      <c r="H313324" s="35"/>
    </row>
    <row r="313325" spans="8:8" x14ac:dyDescent="0.3">
      <c r="H313325" s="35"/>
    </row>
    <row r="313326" spans="8:8" x14ac:dyDescent="0.3">
      <c r="H313326" s="35"/>
    </row>
    <row r="313327" spans="8:8" x14ac:dyDescent="0.3">
      <c r="H313327" s="35"/>
    </row>
    <row r="313328" spans="8:8" x14ac:dyDescent="0.3">
      <c r="H313328" s="35"/>
    </row>
    <row r="313329" spans="8:8" x14ac:dyDescent="0.3">
      <c r="H313329" s="35"/>
    </row>
    <row r="313330" spans="8:8" x14ac:dyDescent="0.3">
      <c r="H313330" s="35"/>
    </row>
    <row r="313331" spans="8:8" x14ac:dyDescent="0.3">
      <c r="H313331" s="35"/>
    </row>
    <row r="313332" spans="8:8" x14ac:dyDescent="0.3">
      <c r="H313332" s="35"/>
    </row>
    <row r="313333" spans="8:8" x14ac:dyDescent="0.3">
      <c r="H313333" s="35"/>
    </row>
    <row r="313334" spans="8:8" x14ac:dyDescent="0.3">
      <c r="H313334" s="35"/>
    </row>
    <row r="313335" spans="8:8" x14ac:dyDescent="0.3">
      <c r="H313335" s="35"/>
    </row>
    <row r="313336" spans="8:8" x14ac:dyDescent="0.3">
      <c r="H313336" s="35"/>
    </row>
    <row r="313337" spans="8:8" x14ac:dyDescent="0.3">
      <c r="H313337" s="35"/>
    </row>
    <row r="313338" spans="8:8" x14ac:dyDescent="0.3">
      <c r="H313338" s="35"/>
    </row>
    <row r="313339" spans="8:8" x14ac:dyDescent="0.3">
      <c r="H313339" s="35"/>
    </row>
    <row r="313340" spans="8:8" x14ac:dyDescent="0.3">
      <c r="H313340" s="35"/>
    </row>
    <row r="313341" spans="8:8" x14ac:dyDescent="0.3">
      <c r="H313341" s="35"/>
    </row>
    <row r="313342" spans="8:8" x14ac:dyDescent="0.3">
      <c r="H313342" s="35"/>
    </row>
    <row r="313343" spans="8:8" x14ac:dyDescent="0.3">
      <c r="H313343" s="35"/>
    </row>
    <row r="313344" spans="8:8" x14ac:dyDescent="0.3">
      <c r="H313344" s="35"/>
    </row>
    <row r="313345" spans="8:8" x14ac:dyDescent="0.3">
      <c r="H313345" s="35"/>
    </row>
    <row r="313346" spans="8:8" x14ac:dyDescent="0.3">
      <c r="H313346" s="35"/>
    </row>
    <row r="313347" spans="8:8" x14ac:dyDescent="0.3">
      <c r="H313347" s="35"/>
    </row>
    <row r="313348" spans="8:8" x14ac:dyDescent="0.3">
      <c r="H313348" s="35"/>
    </row>
    <row r="313349" spans="8:8" x14ac:dyDescent="0.3">
      <c r="H313349" s="35"/>
    </row>
    <row r="313350" spans="8:8" x14ac:dyDescent="0.3">
      <c r="H313350" s="35"/>
    </row>
    <row r="313351" spans="8:8" x14ac:dyDescent="0.3">
      <c r="H313351" s="35"/>
    </row>
    <row r="313352" spans="8:8" x14ac:dyDescent="0.3">
      <c r="H313352" s="35"/>
    </row>
    <row r="313353" spans="8:8" x14ac:dyDescent="0.3">
      <c r="H313353" s="35"/>
    </row>
    <row r="313354" spans="8:8" x14ac:dyDescent="0.3">
      <c r="H313354" s="35"/>
    </row>
    <row r="313355" spans="8:8" x14ac:dyDescent="0.3">
      <c r="H313355" s="35"/>
    </row>
    <row r="313356" spans="8:8" x14ac:dyDescent="0.3">
      <c r="H313356" s="35"/>
    </row>
    <row r="313357" spans="8:8" x14ac:dyDescent="0.3">
      <c r="H313357" s="35"/>
    </row>
    <row r="313358" spans="8:8" x14ac:dyDescent="0.3">
      <c r="H313358" s="35"/>
    </row>
    <row r="313359" spans="8:8" x14ac:dyDescent="0.3">
      <c r="H313359" s="35"/>
    </row>
    <row r="313360" spans="8:8" x14ac:dyDescent="0.3">
      <c r="H313360" s="35"/>
    </row>
    <row r="313361" spans="8:8" x14ac:dyDescent="0.3">
      <c r="H313361" s="35"/>
    </row>
    <row r="313362" spans="8:8" x14ac:dyDescent="0.3">
      <c r="H313362" s="35"/>
    </row>
    <row r="313363" spans="8:8" x14ac:dyDescent="0.3">
      <c r="H313363" s="35"/>
    </row>
    <row r="313364" spans="8:8" x14ac:dyDescent="0.3">
      <c r="H313364" s="35"/>
    </row>
    <row r="313365" spans="8:8" x14ac:dyDescent="0.3">
      <c r="H313365" s="35"/>
    </row>
    <row r="313366" spans="8:8" x14ac:dyDescent="0.3">
      <c r="H313366" s="35"/>
    </row>
    <row r="313367" spans="8:8" x14ac:dyDescent="0.3">
      <c r="H313367" s="35"/>
    </row>
    <row r="313368" spans="8:8" x14ac:dyDescent="0.3">
      <c r="H313368" s="35"/>
    </row>
    <row r="313369" spans="8:8" x14ac:dyDescent="0.3">
      <c r="H313369" s="35"/>
    </row>
    <row r="313370" spans="8:8" x14ac:dyDescent="0.3">
      <c r="H313370" s="35"/>
    </row>
    <row r="313371" spans="8:8" x14ac:dyDescent="0.3">
      <c r="H313371" s="35"/>
    </row>
    <row r="313372" spans="8:8" x14ac:dyDescent="0.3">
      <c r="H313372" s="35"/>
    </row>
    <row r="313373" spans="8:8" x14ac:dyDescent="0.3">
      <c r="H313373" s="35"/>
    </row>
    <row r="313374" spans="8:8" x14ac:dyDescent="0.3">
      <c r="H313374" s="35"/>
    </row>
    <row r="313375" spans="8:8" x14ac:dyDescent="0.3">
      <c r="H313375" s="35"/>
    </row>
    <row r="313376" spans="8:8" x14ac:dyDescent="0.3">
      <c r="H313376" s="35"/>
    </row>
    <row r="313377" spans="8:8" x14ac:dyDescent="0.3">
      <c r="H313377" s="35"/>
    </row>
    <row r="313378" spans="8:8" x14ac:dyDescent="0.3">
      <c r="H313378" s="35"/>
    </row>
    <row r="313379" spans="8:8" x14ac:dyDescent="0.3">
      <c r="H313379" s="35"/>
    </row>
    <row r="313380" spans="8:8" x14ac:dyDescent="0.3">
      <c r="H313380" s="35"/>
    </row>
    <row r="313381" spans="8:8" x14ac:dyDescent="0.3">
      <c r="H313381" s="35"/>
    </row>
    <row r="313382" spans="8:8" x14ac:dyDescent="0.3">
      <c r="H313382" s="35"/>
    </row>
    <row r="313383" spans="8:8" x14ac:dyDescent="0.3">
      <c r="H313383" s="35"/>
    </row>
    <row r="313384" spans="8:8" x14ac:dyDescent="0.3">
      <c r="H313384" s="35"/>
    </row>
    <row r="313385" spans="8:8" x14ac:dyDescent="0.3">
      <c r="H313385" s="35"/>
    </row>
    <row r="313386" spans="8:8" x14ac:dyDescent="0.3">
      <c r="H313386" s="35"/>
    </row>
    <row r="313387" spans="8:8" x14ac:dyDescent="0.3">
      <c r="H313387" s="35"/>
    </row>
    <row r="313388" spans="8:8" x14ac:dyDescent="0.3">
      <c r="H313388" s="35"/>
    </row>
    <row r="313389" spans="8:8" x14ac:dyDescent="0.3">
      <c r="H313389" s="35"/>
    </row>
    <row r="313390" spans="8:8" x14ac:dyDescent="0.3">
      <c r="H313390" s="35"/>
    </row>
    <row r="313391" spans="8:8" x14ac:dyDescent="0.3">
      <c r="H313391" s="35"/>
    </row>
    <row r="313392" spans="8:8" x14ac:dyDescent="0.3">
      <c r="H313392" s="35"/>
    </row>
    <row r="313393" spans="8:8" x14ac:dyDescent="0.3">
      <c r="H313393" s="35"/>
    </row>
    <row r="313394" spans="8:8" x14ac:dyDescent="0.3">
      <c r="H313394" s="35"/>
    </row>
    <row r="313395" spans="8:8" x14ac:dyDescent="0.3">
      <c r="H313395" s="35"/>
    </row>
    <row r="313396" spans="8:8" x14ac:dyDescent="0.3">
      <c r="H313396" s="35"/>
    </row>
    <row r="313397" spans="8:8" x14ac:dyDescent="0.3">
      <c r="H313397" s="35"/>
    </row>
    <row r="313398" spans="8:8" x14ac:dyDescent="0.3">
      <c r="H313398" s="35"/>
    </row>
    <row r="313399" spans="8:8" x14ac:dyDescent="0.3">
      <c r="H313399" s="35"/>
    </row>
    <row r="313400" spans="8:8" x14ac:dyDescent="0.3">
      <c r="H313400" s="35"/>
    </row>
    <row r="313401" spans="8:8" x14ac:dyDescent="0.3">
      <c r="H313401" s="35"/>
    </row>
    <row r="313402" spans="8:8" x14ac:dyDescent="0.3">
      <c r="H313402" s="35"/>
    </row>
    <row r="313403" spans="8:8" x14ac:dyDescent="0.3">
      <c r="H313403" s="35"/>
    </row>
    <row r="313404" spans="8:8" x14ac:dyDescent="0.3">
      <c r="H313404" s="35"/>
    </row>
    <row r="313405" spans="8:8" x14ac:dyDescent="0.3">
      <c r="H313405" s="35"/>
    </row>
    <row r="313406" spans="8:8" x14ac:dyDescent="0.3">
      <c r="H313406" s="35"/>
    </row>
    <row r="313407" spans="8:8" x14ac:dyDescent="0.3">
      <c r="H313407" s="35"/>
    </row>
    <row r="313408" spans="8:8" x14ac:dyDescent="0.3">
      <c r="H313408" s="35"/>
    </row>
    <row r="313409" spans="8:8" x14ac:dyDescent="0.3">
      <c r="H313409" s="35"/>
    </row>
    <row r="313410" spans="8:8" x14ac:dyDescent="0.3">
      <c r="H313410" s="35"/>
    </row>
    <row r="313411" spans="8:8" x14ac:dyDescent="0.3">
      <c r="H313411" s="35"/>
    </row>
    <row r="313412" spans="8:8" x14ac:dyDescent="0.3">
      <c r="H313412" s="35"/>
    </row>
    <row r="313413" spans="8:8" x14ac:dyDescent="0.3">
      <c r="H313413" s="35"/>
    </row>
    <row r="313414" spans="8:8" x14ac:dyDescent="0.3">
      <c r="H313414" s="35"/>
    </row>
    <row r="313415" spans="8:8" x14ac:dyDescent="0.3">
      <c r="H313415" s="35"/>
    </row>
    <row r="313416" spans="8:8" x14ac:dyDescent="0.3">
      <c r="H313416" s="35"/>
    </row>
    <row r="313417" spans="8:8" x14ac:dyDescent="0.3">
      <c r="H313417" s="35"/>
    </row>
    <row r="313418" spans="8:8" x14ac:dyDescent="0.3">
      <c r="H313418" s="35"/>
    </row>
    <row r="313419" spans="8:8" x14ac:dyDescent="0.3">
      <c r="H313419" s="35"/>
    </row>
    <row r="313420" spans="8:8" x14ac:dyDescent="0.3">
      <c r="H313420" s="35"/>
    </row>
    <row r="313421" spans="8:8" x14ac:dyDescent="0.3">
      <c r="H313421" s="35"/>
    </row>
    <row r="313422" spans="8:8" x14ac:dyDescent="0.3">
      <c r="H313422" s="35"/>
    </row>
    <row r="313423" spans="8:8" x14ac:dyDescent="0.3">
      <c r="H313423" s="35"/>
    </row>
    <row r="313424" spans="8:8" x14ac:dyDescent="0.3">
      <c r="H313424" s="35"/>
    </row>
    <row r="313425" spans="8:8" x14ac:dyDescent="0.3">
      <c r="H313425" s="35"/>
    </row>
    <row r="313426" spans="8:8" x14ac:dyDescent="0.3">
      <c r="H313426" s="35"/>
    </row>
    <row r="313427" spans="8:8" x14ac:dyDescent="0.3">
      <c r="H313427" s="35"/>
    </row>
    <row r="313428" spans="8:8" x14ac:dyDescent="0.3">
      <c r="H313428" s="35"/>
    </row>
    <row r="313429" spans="8:8" x14ac:dyDescent="0.3">
      <c r="H313429" s="35"/>
    </row>
    <row r="313430" spans="8:8" x14ac:dyDescent="0.3">
      <c r="H313430" s="35"/>
    </row>
    <row r="313431" spans="8:8" x14ac:dyDescent="0.3">
      <c r="H313431" s="35"/>
    </row>
    <row r="313432" spans="8:8" x14ac:dyDescent="0.3">
      <c r="H313432" s="35"/>
    </row>
    <row r="313433" spans="8:8" x14ac:dyDescent="0.3">
      <c r="H313433" s="35"/>
    </row>
    <row r="313434" spans="8:8" x14ac:dyDescent="0.3">
      <c r="H313434" s="35"/>
    </row>
    <row r="313435" spans="8:8" x14ac:dyDescent="0.3">
      <c r="H313435" s="35"/>
    </row>
    <row r="313436" spans="8:8" x14ac:dyDescent="0.3">
      <c r="H313436" s="35"/>
    </row>
    <row r="313437" spans="8:8" x14ac:dyDescent="0.3">
      <c r="H313437" s="35"/>
    </row>
    <row r="313438" spans="8:8" x14ac:dyDescent="0.3">
      <c r="H313438" s="35"/>
    </row>
    <row r="313439" spans="8:8" x14ac:dyDescent="0.3">
      <c r="H313439" s="35"/>
    </row>
    <row r="313440" spans="8:8" x14ac:dyDescent="0.3">
      <c r="H313440" s="35"/>
    </row>
    <row r="313441" spans="8:8" x14ac:dyDescent="0.3">
      <c r="H313441" s="35"/>
    </row>
    <row r="313442" spans="8:8" x14ac:dyDescent="0.3">
      <c r="H313442" s="35"/>
    </row>
    <row r="313443" spans="8:8" x14ac:dyDescent="0.3">
      <c r="H313443" s="35"/>
    </row>
    <row r="313444" spans="8:8" x14ac:dyDescent="0.3">
      <c r="H313444" s="35"/>
    </row>
    <row r="313445" spans="8:8" x14ac:dyDescent="0.3">
      <c r="H313445" s="35"/>
    </row>
    <row r="313446" spans="8:8" x14ac:dyDescent="0.3">
      <c r="H313446" s="35"/>
    </row>
    <row r="313447" spans="8:8" x14ac:dyDescent="0.3">
      <c r="H313447" s="35"/>
    </row>
    <row r="313448" spans="8:8" x14ac:dyDescent="0.3">
      <c r="H313448" s="35"/>
    </row>
    <row r="313449" spans="8:8" x14ac:dyDescent="0.3">
      <c r="H313449" s="35"/>
    </row>
    <row r="313450" spans="8:8" x14ac:dyDescent="0.3">
      <c r="H313450" s="35"/>
    </row>
    <row r="313451" spans="8:8" x14ac:dyDescent="0.3">
      <c r="H313451" s="35"/>
    </row>
    <row r="313452" spans="8:8" x14ac:dyDescent="0.3">
      <c r="H313452" s="35"/>
    </row>
    <row r="313453" spans="8:8" x14ac:dyDescent="0.3">
      <c r="H313453" s="35"/>
    </row>
    <row r="313454" spans="8:8" x14ac:dyDescent="0.3">
      <c r="H313454" s="35"/>
    </row>
    <row r="313455" spans="8:8" x14ac:dyDescent="0.3">
      <c r="H313455" s="35"/>
    </row>
    <row r="313456" spans="8:8" x14ac:dyDescent="0.3">
      <c r="H313456" s="35"/>
    </row>
    <row r="313457" spans="8:8" x14ac:dyDescent="0.3">
      <c r="H313457" s="35"/>
    </row>
    <row r="313458" spans="8:8" x14ac:dyDescent="0.3">
      <c r="H313458" s="35"/>
    </row>
    <row r="313459" spans="8:8" x14ac:dyDescent="0.3">
      <c r="H313459" s="35"/>
    </row>
    <row r="313460" spans="8:8" x14ac:dyDescent="0.3">
      <c r="H313460" s="35"/>
    </row>
    <row r="313461" spans="8:8" x14ac:dyDescent="0.3">
      <c r="H313461" s="35"/>
    </row>
    <row r="313462" spans="8:8" x14ac:dyDescent="0.3">
      <c r="H313462" s="35"/>
    </row>
    <row r="313463" spans="8:8" x14ac:dyDescent="0.3">
      <c r="H313463" s="35"/>
    </row>
    <row r="313464" spans="8:8" x14ac:dyDescent="0.3">
      <c r="H313464" s="35"/>
    </row>
    <row r="313465" spans="8:8" x14ac:dyDescent="0.3">
      <c r="H313465" s="35"/>
    </row>
    <row r="313466" spans="8:8" x14ac:dyDescent="0.3">
      <c r="H313466" s="35"/>
    </row>
    <row r="313467" spans="8:8" x14ac:dyDescent="0.3">
      <c r="H313467" s="35"/>
    </row>
    <row r="313468" spans="8:8" x14ac:dyDescent="0.3">
      <c r="H313468" s="35"/>
    </row>
    <row r="313469" spans="8:8" x14ac:dyDescent="0.3">
      <c r="H313469" s="35"/>
    </row>
    <row r="313470" spans="8:8" x14ac:dyDescent="0.3">
      <c r="H313470" s="35"/>
    </row>
    <row r="313471" spans="8:8" x14ac:dyDescent="0.3">
      <c r="H313471" s="35"/>
    </row>
    <row r="313472" spans="8:8" x14ac:dyDescent="0.3">
      <c r="H313472" s="35"/>
    </row>
    <row r="313473" spans="8:8" x14ac:dyDescent="0.3">
      <c r="H313473" s="35"/>
    </row>
    <row r="313474" spans="8:8" x14ac:dyDescent="0.3">
      <c r="H313474" s="35"/>
    </row>
    <row r="313475" spans="8:8" x14ac:dyDescent="0.3">
      <c r="H313475" s="35"/>
    </row>
    <row r="313476" spans="8:8" x14ac:dyDescent="0.3">
      <c r="H313476" s="35"/>
    </row>
    <row r="313477" spans="8:8" x14ac:dyDescent="0.3">
      <c r="H313477" s="35"/>
    </row>
    <row r="313478" spans="8:8" x14ac:dyDescent="0.3">
      <c r="H313478" s="35"/>
    </row>
    <row r="313479" spans="8:8" x14ac:dyDescent="0.3">
      <c r="H313479" s="35"/>
    </row>
    <row r="313480" spans="8:8" x14ac:dyDescent="0.3">
      <c r="H313480" s="35"/>
    </row>
    <row r="313481" spans="8:8" x14ac:dyDescent="0.3">
      <c r="H313481" s="35"/>
    </row>
    <row r="313482" spans="8:8" x14ac:dyDescent="0.3">
      <c r="H313482" s="35"/>
    </row>
    <row r="313483" spans="8:8" x14ac:dyDescent="0.3">
      <c r="H313483" s="35"/>
    </row>
    <row r="313484" spans="8:8" x14ac:dyDescent="0.3">
      <c r="H313484" s="35"/>
    </row>
    <row r="313485" spans="8:8" x14ac:dyDescent="0.3">
      <c r="H313485" s="35"/>
    </row>
    <row r="313486" spans="8:8" x14ac:dyDescent="0.3">
      <c r="H313486" s="35"/>
    </row>
    <row r="313487" spans="8:8" x14ac:dyDescent="0.3">
      <c r="H313487" s="35"/>
    </row>
    <row r="313488" spans="8:8" x14ac:dyDescent="0.3">
      <c r="H313488" s="35"/>
    </row>
    <row r="313489" spans="8:8" x14ac:dyDescent="0.3">
      <c r="H313489" s="35"/>
    </row>
    <row r="313490" spans="8:8" x14ac:dyDescent="0.3">
      <c r="H313490" s="35"/>
    </row>
    <row r="313491" spans="8:8" x14ac:dyDescent="0.3">
      <c r="H313491" s="35"/>
    </row>
    <row r="313492" spans="8:8" x14ac:dyDescent="0.3">
      <c r="H313492" s="35"/>
    </row>
    <row r="313493" spans="8:8" x14ac:dyDescent="0.3">
      <c r="H313493" s="35"/>
    </row>
    <row r="313494" spans="8:8" x14ac:dyDescent="0.3">
      <c r="H313494" s="35"/>
    </row>
    <row r="313495" spans="8:8" x14ac:dyDescent="0.3">
      <c r="H313495" s="35"/>
    </row>
    <row r="313496" spans="8:8" x14ac:dyDescent="0.3">
      <c r="H313496" s="35"/>
    </row>
    <row r="313497" spans="8:8" x14ac:dyDescent="0.3">
      <c r="H313497" s="35"/>
    </row>
    <row r="313498" spans="8:8" x14ac:dyDescent="0.3">
      <c r="H313498" s="35"/>
    </row>
    <row r="313499" spans="8:8" x14ac:dyDescent="0.3">
      <c r="H313499" s="35"/>
    </row>
    <row r="313500" spans="8:8" x14ac:dyDescent="0.3">
      <c r="H313500" s="35"/>
    </row>
    <row r="313501" spans="8:8" x14ac:dyDescent="0.3">
      <c r="H313501" s="35"/>
    </row>
    <row r="313502" spans="8:8" x14ac:dyDescent="0.3">
      <c r="H313502" s="35"/>
    </row>
    <row r="313503" spans="8:8" x14ac:dyDescent="0.3">
      <c r="H313503" s="35"/>
    </row>
    <row r="313504" spans="8:8" x14ac:dyDescent="0.3">
      <c r="H313504" s="35"/>
    </row>
    <row r="313505" spans="8:8" x14ac:dyDescent="0.3">
      <c r="H313505" s="35"/>
    </row>
    <row r="313506" spans="8:8" x14ac:dyDescent="0.3">
      <c r="H313506" s="35"/>
    </row>
    <row r="313507" spans="8:8" x14ac:dyDescent="0.3">
      <c r="H313507" s="35"/>
    </row>
    <row r="313508" spans="8:8" x14ac:dyDescent="0.3">
      <c r="H313508" s="35"/>
    </row>
    <row r="313509" spans="8:8" x14ac:dyDescent="0.3">
      <c r="H313509" s="35"/>
    </row>
    <row r="313510" spans="8:8" x14ac:dyDescent="0.3">
      <c r="H313510" s="35"/>
    </row>
    <row r="313511" spans="8:8" x14ac:dyDescent="0.3">
      <c r="H313511" s="35"/>
    </row>
    <row r="313512" spans="8:8" x14ac:dyDescent="0.3">
      <c r="H313512" s="35"/>
    </row>
    <row r="313513" spans="8:8" x14ac:dyDescent="0.3">
      <c r="H313513" s="35"/>
    </row>
    <row r="313514" spans="8:8" x14ac:dyDescent="0.3">
      <c r="H313514" s="35"/>
    </row>
    <row r="313515" spans="8:8" x14ac:dyDescent="0.3">
      <c r="H313515" s="35"/>
    </row>
    <row r="313516" spans="8:8" x14ac:dyDescent="0.3">
      <c r="H313516" s="35"/>
    </row>
    <row r="313517" spans="8:8" x14ac:dyDescent="0.3">
      <c r="H313517" s="35"/>
    </row>
    <row r="313518" spans="8:8" x14ac:dyDescent="0.3">
      <c r="H313518" s="35"/>
    </row>
    <row r="313519" spans="8:8" x14ac:dyDescent="0.3">
      <c r="H313519" s="35"/>
    </row>
    <row r="313520" spans="8:8" x14ac:dyDescent="0.3">
      <c r="H313520" s="35"/>
    </row>
    <row r="313521" spans="8:8" x14ac:dyDescent="0.3">
      <c r="H313521" s="35"/>
    </row>
    <row r="313522" spans="8:8" x14ac:dyDescent="0.3">
      <c r="H313522" s="35"/>
    </row>
    <row r="313523" spans="8:8" x14ac:dyDescent="0.3">
      <c r="H313523" s="35"/>
    </row>
    <row r="313524" spans="8:8" x14ac:dyDescent="0.3">
      <c r="H313524" s="35"/>
    </row>
    <row r="313525" spans="8:8" x14ac:dyDescent="0.3">
      <c r="H313525" s="35"/>
    </row>
    <row r="313526" spans="8:8" x14ac:dyDescent="0.3">
      <c r="H313526" s="35"/>
    </row>
    <row r="313527" spans="8:8" x14ac:dyDescent="0.3">
      <c r="H313527" s="35"/>
    </row>
    <row r="313528" spans="8:8" x14ac:dyDescent="0.3">
      <c r="H313528" s="35"/>
    </row>
    <row r="313529" spans="8:8" x14ac:dyDescent="0.3">
      <c r="H313529" s="35"/>
    </row>
    <row r="313530" spans="8:8" x14ac:dyDescent="0.3">
      <c r="H313530" s="35"/>
    </row>
    <row r="313531" spans="8:8" x14ac:dyDescent="0.3">
      <c r="H313531" s="35"/>
    </row>
    <row r="313532" spans="8:8" x14ac:dyDescent="0.3">
      <c r="H313532" s="35"/>
    </row>
    <row r="313533" spans="8:8" x14ac:dyDescent="0.3">
      <c r="H313533" s="35"/>
    </row>
    <row r="313534" spans="8:8" x14ac:dyDescent="0.3">
      <c r="H313534" s="35"/>
    </row>
    <row r="313535" spans="8:8" x14ac:dyDescent="0.3">
      <c r="H313535" s="35"/>
    </row>
    <row r="313536" spans="8:8" x14ac:dyDescent="0.3">
      <c r="H313536" s="35"/>
    </row>
    <row r="313537" spans="8:8" x14ac:dyDescent="0.3">
      <c r="H313537" s="35"/>
    </row>
    <row r="313538" spans="8:8" x14ac:dyDescent="0.3">
      <c r="H313538" s="35"/>
    </row>
    <row r="313539" spans="8:8" x14ac:dyDescent="0.3">
      <c r="H313539" s="35"/>
    </row>
    <row r="313540" spans="8:8" x14ac:dyDescent="0.3">
      <c r="H313540" s="35"/>
    </row>
    <row r="313541" spans="8:8" x14ac:dyDescent="0.3">
      <c r="H313541" s="35"/>
    </row>
    <row r="313542" spans="8:8" x14ac:dyDescent="0.3">
      <c r="H313542" s="35"/>
    </row>
    <row r="313543" spans="8:8" x14ac:dyDescent="0.3">
      <c r="H313543" s="35"/>
    </row>
    <row r="313544" spans="8:8" x14ac:dyDescent="0.3">
      <c r="H313544" s="35"/>
    </row>
    <row r="313545" spans="8:8" x14ac:dyDescent="0.3">
      <c r="H313545" s="35"/>
    </row>
    <row r="313546" spans="8:8" x14ac:dyDescent="0.3">
      <c r="H313546" s="35"/>
    </row>
    <row r="313547" spans="8:8" x14ac:dyDescent="0.3">
      <c r="H313547" s="35"/>
    </row>
    <row r="313548" spans="8:8" x14ac:dyDescent="0.3">
      <c r="H313548" s="35"/>
    </row>
    <row r="313549" spans="8:8" x14ac:dyDescent="0.3">
      <c r="H313549" s="35"/>
    </row>
    <row r="313550" spans="8:8" x14ac:dyDescent="0.3">
      <c r="H313550" s="35"/>
    </row>
    <row r="313551" spans="8:8" x14ac:dyDescent="0.3">
      <c r="H313551" s="35"/>
    </row>
    <row r="313552" spans="8:8" x14ac:dyDescent="0.3">
      <c r="H313552" s="35"/>
    </row>
    <row r="313553" spans="8:8" x14ac:dyDescent="0.3">
      <c r="H313553" s="35"/>
    </row>
    <row r="313554" spans="8:8" x14ac:dyDescent="0.3">
      <c r="H313554" s="35"/>
    </row>
    <row r="313555" spans="8:8" x14ac:dyDescent="0.3">
      <c r="H313555" s="35"/>
    </row>
    <row r="313556" spans="8:8" x14ac:dyDescent="0.3">
      <c r="H313556" s="35"/>
    </row>
    <row r="313557" spans="8:8" x14ac:dyDescent="0.3">
      <c r="H313557" s="35"/>
    </row>
    <row r="313558" spans="8:8" x14ac:dyDescent="0.3">
      <c r="H313558" s="35"/>
    </row>
    <row r="313559" spans="8:8" x14ac:dyDescent="0.3">
      <c r="H313559" s="35"/>
    </row>
    <row r="313560" spans="8:8" x14ac:dyDescent="0.3">
      <c r="H313560" s="35"/>
    </row>
    <row r="313561" spans="8:8" x14ac:dyDescent="0.3">
      <c r="H313561" s="35"/>
    </row>
    <row r="313562" spans="8:8" x14ac:dyDescent="0.3">
      <c r="H313562" s="35"/>
    </row>
    <row r="313563" spans="8:8" x14ac:dyDescent="0.3">
      <c r="H313563" s="35"/>
    </row>
    <row r="313564" spans="8:8" x14ac:dyDescent="0.3">
      <c r="H313564" s="35"/>
    </row>
    <row r="313565" spans="8:8" x14ac:dyDescent="0.3">
      <c r="H313565" s="35"/>
    </row>
    <row r="313566" spans="8:8" x14ac:dyDescent="0.3">
      <c r="H313566" s="35"/>
    </row>
    <row r="313567" spans="8:8" x14ac:dyDescent="0.3">
      <c r="H313567" s="35"/>
    </row>
    <row r="313568" spans="8:8" x14ac:dyDescent="0.3">
      <c r="H313568" s="35"/>
    </row>
    <row r="313569" spans="8:8" x14ac:dyDescent="0.3">
      <c r="H313569" s="35"/>
    </row>
    <row r="313570" spans="8:8" x14ac:dyDescent="0.3">
      <c r="H313570" s="35"/>
    </row>
    <row r="313571" spans="8:8" x14ac:dyDescent="0.3">
      <c r="H313571" s="35"/>
    </row>
    <row r="313572" spans="8:8" x14ac:dyDescent="0.3">
      <c r="H313572" s="35"/>
    </row>
    <row r="313573" spans="8:8" x14ac:dyDescent="0.3">
      <c r="H313573" s="35"/>
    </row>
    <row r="313574" spans="8:8" x14ac:dyDescent="0.3">
      <c r="H313574" s="35"/>
    </row>
    <row r="313575" spans="8:8" x14ac:dyDescent="0.3">
      <c r="H313575" s="35"/>
    </row>
    <row r="313576" spans="8:8" x14ac:dyDescent="0.3">
      <c r="H313576" s="35"/>
    </row>
    <row r="313577" spans="8:8" x14ac:dyDescent="0.3">
      <c r="H313577" s="35"/>
    </row>
    <row r="313578" spans="8:8" x14ac:dyDescent="0.3">
      <c r="H313578" s="35"/>
    </row>
    <row r="313579" spans="8:8" x14ac:dyDescent="0.3">
      <c r="H313579" s="35"/>
    </row>
    <row r="313580" spans="8:8" x14ac:dyDescent="0.3">
      <c r="H313580" s="35"/>
    </row>
    <row r="313581" spans="8:8" x14ac:dyDescent="0.3">
      <c r="H313581" s="35"/>
    </row>
    <row r="313582" spans="8:8" x14ac:dyDescent="0.3">
      <c r="H313582" s="35"/>
    </row>
    <row r="313583" spans="8:8" x14ac:dyDescent="0.3">
      <c r="H313583" s="35"/>
    </row>
    <row r="313584" spans="8:8" x14ac:dyDescent="0.3">
      <c r="H313584" s="35"/>
    </row>
    <row r="313585" spans="8:8" x14ac:dyDescent="0.3">
      <c r="H313585" s="35"/>
    </row>
    <row r="313586" spans="8:8" x14ac:dyDescent="0.3">
      <c r="H313586" s="35"/>
    </row>
    <row r="313587" spans="8:8" x14ac:dyDescent="0.3">
      <c r="H313587" s="35"/>
    </row>
    <row r="313588" spans="8:8" x14ac:dyDescent="0.3">
      <c r="H313588" s="35"/>
    </row>
    <row r="313589" spans="8:8" x14ac:dyDescent="0.3">
      <c r="H313589" s="35"/>
    </row>
    <row r="313590" spans="8:8" x14ac:dyDescent="0.3">
      <c r="H313590" s="35"/>
    </row>
    <row r="313591" spans="8:8" x14ac:dyDescent="0.3">
      <c r="H313591" s="35"/>
    </row>
    <row r="313592" spans="8:8" x14ac:dyDescent="0.3">
      <c r="H313592" s="35"/>
    </row>
    <row r="313593" spans="8:8" x14ac:dyDescent="0.3">
      <c r="H313593" s="35"/>
    </row>
    <row r="313594" spans="8:8" x14ac:dyDescent="0.3">
      <c r="H313594" s="35"/>
    </row>
    <row r="313595" spans="8:8" x14ac:dyDescent="0.3">
      <c r="H313595" s="35"/>
    </row>
    <row r="313596" spans="8:8" x14ac:dyDescent="0.3">
      <c r="H313596" s="35"/>
    </row>
    <row r="313597" spans="8:8" x14ac:dyDescent="0.3">
      <c r="H313597" s="35"/>
    </row>
    <row r="313598" spans="8:8" x14ac:dyDescent="0.3">
      <c r="H313598" s="35"/>
    </row>
    <row r="313599" spans="8:8" x14ac:dyDescent="0.3">
      <c r="H313599" s="35"/>
    </row>
    <row r="313600" spans="8:8" x14ac:dyDescent="0.3">
      <c r="H313600" s="35"/>
    </row>
    <row r="313601" spans="8:8" x14ac:dyDescent="0.3">
      <c r="H313601" s="35"/>
    </row>
    <row r="313602" spans="8:8" x14ac:dyDescent="0.3">
      <c r="H313602" s="35"/>
    </row>
    <row r="313603" spans="8:8" x14ac:dyDescent="0.3">
      <c r="H313603" s="35"/>
    </row>
    <row r="313604" spans="8:8" x14ac:dyDescent="0.3">
      <c r="H313604" s="35"/>
    </row>
    <row r="313605" spans="8:8" x14ac:dyDescent="0.3">
      <c r="H313605" s="35"/>
    </row>
    <row r="313606" spans="8:8" x14ac:dyDescent="0.3">
      <c r="H313606" s="35"/>
    </row>
    <row r="313607" spans="8:8" x14ac:dyDescent="0.3">
      <c r="H313607" s="35"/>
    </row>
    <row r="313608" spans="8:8" x14ac:dyDescent="0.3">
      <c r="H313608" s="35"/>
    </row>
    <row r="313609" spans="8:8" x14ac:dyDescent="0.3">
      <c r="H313609" s="35"/>
    </row>
    <row r="313610" spans="8:8" x14ac:dyDescent="0.3">
      <c r="H313610" s="35"/>
    </row>
    <row r="313611" spans="8:8" x14ac:dyDescent="0.3">
      <c r="H313611" s="35"/>
    </row>
    <row r="313612" spans="8:8" x14ac:dyDescent="0.3">
      <c r="H313612" s="35"/>
    </row>
    <row r="313613" spans="8:8" x14ac:dyDescent="0.3">
      <c r="H313613" s="35"/>
    </row>
    <row r="313614" spans="8:8" x14ac:dyDescent="0.3">
      <c r="H313614" s="35"/>
    </row>
    <row r="313615" spans="8:8" x14ac:dyDescent="0.3">
      <c r="H313615" s="35"/>
    </row>
    <row r="313616" spans="8:8" x14ac:dyDescent="0.3">
      <c r="H313616" s="35"/>
    </row>
    <row r="313617" spans="8:8" x14ac:dyDescent="0.3">
      <c r="H313617" s="35"/>
    </row>
    <row r="313618" spans="8:8" x14ac:dyDescent="0.3">
      <c r="H313618" s="35"/>
    </row>
    <row r="313619" spans="8:8" x14ac:dyDescent="0.3">
      <c r="H313619" s="35"/>
    </row>
    <row r="313620" spans="8:8" x14ac:dyDescent="0.3">
      <c r="H313620" s="35"/>
    </row>
    <row r="313621" spans="8:8" x14ac:dyDescent="0.3">
      <c r="H313621" s="35"/>
    </row>
    <row r="313622" spans="8:8" x14ac:dyDescent="0.3">
      <c r="H313622" s="35"/>
    </row>
    <row r="313623" spans="8:8" x14ac:dyDescent="0.3">
      <c r="H313623" s="35"/>
    </row>
    <row r="313624" spans="8:8" x14ac:dyDescent="0.3">
      <c r="H313624" s="35"/>
    </row>
    <row r="313625" spans="8:8" x14ac:dyDescent="0.3">
      <c r="H313625" s="35"/>
    </row>
    <row r="313626" spans="8:8" x14ac:dyDescent="0.3">
      <c r="H313626" s="35"/>
    </row>
    <row r="313627" spans="8:8" x14ac:dyDescent="0.3">
      <c r="H313627" s="35"/>
    </row>
    <row r="313628" spans="8:8" x14ac:dyDescent="0.3">
      <c r="H313628" s="35"/>
    </row>
    <row r="313629" spans="8:8" x14ac:dyDescent="0.3">
      <c r="H313629" s="35"/>
    </row>
    <row r="313630" spans="8:8" x14ac:dyDescent="0.3">
      <c r="H313630" s="35"/>
    </row>
    <row r="313631" spans="8:8" x14ac:dyDescent="0.3">
      <c r="H313631" s="35"/>
    </row>
    <row r="313632" spans="8:8" x14ac:dyDescent="0.3">
      <c r="H313632" s="35"/>
    </row>
    <row r="313633" spans="8:8" x14ac:dyDescent="0.3">
      <c r="H313633" s="35"/>
    </row>
    <row r="313634" spans="8:8" x14ac:dyDescent="0.3">
      <c r="H313634" s="35"/>
    </row>
    <row r="313635" spans="8:8" x14ac:dyDescent="0.3">
      <c r="H313635" s="35"/>
    </row>
    <row r="313636" spans="8:8" x14ac:dyDescent="0.3">
      <c r="H313636" s="35"/>
    </row>
    <row r="313637" spans="8:8" x14ac:dyDescent="0.3">
      <c r="H313637" s="35"/>
    </row>
    <row r="313638" spans="8:8" x14ac:dyDescent="0.3">
      <c r="H313638" s="35"/>
    </row>
    <row r="313639" spans="8:8" x14ac:dyDescent="0.3">
      <c r="H313639" s="35"/>
    </row>
    <row r="313640" spans="8:8" x14ac:dyDescent="0.3">
      <c r="H313640" s="35"/>
    </row>
    <row r="313641" spans="8:8" x14ac:dyDescent="0.3">
      <c r="H313641" s="35"/>
    </row>
    <row r="313642" spans="8:8" x14ac:dyDescent="0.3">
      <c r="H313642" s="35"/>
    </row>
    <row r="313643" spans="8:8" x14ac:dyDescent="0.3">
      <c r="H313643" s="35"/>
    </row>
    <row r="313644" spans="8:8" x14ac:dyDescent="0.3">
      <c r="H313644" s="35"/>
    </row>
    <row r="313645" spans="8:8" x14ac:dyDescent="0.3">
      <c r="H313645" s="35"/>
    </row>
    <row r="313646" spans="8:8" x14ac:dyDescent="0.3">
      <c r="H313646" s="35"/>
    </row>
    <row r="313647" spans="8:8" x14ac:dyDescent="0.3">
      <c r="H313647" s="35"/>
    </row>
    <row r="313648" spans="8:8" x14ac:dyDescent="0.3">
      <c r="H313648" s="35"/>
    </row>
    <row r="313649" spans="8:8" x14ac:dyDescent="0.3">
      <c r="H313649" s="35"/>
    </row>
    <row r="313650" spans="8:8" x14ac:dyDescent="0.3">
      <c r="H313650" s="35"/>
    </row>
    <row r="313651" spans="8:8" x14ac:dyDescent="0.3">
      <c r="H313651" s="35"/>
    </row>
    <row r="313652" spans="8:8" x14ac:dyDescent="0.3">
      <c r="H313652" s="35"/>
    </row>
    <row r="313653" spans="8:8" x14ac:dyDescent="0.3">
      <c r="H313653" s="35"/>
    </row>
    <row r="313654" spans="8:8" x14ac:dyDescent="0.3">
      <c r="H313654" s="35"/>
    </row>
    <row r="313655" spans="8:8" x14ac:dyDescent="0.3">
      <c r="H313655" s="35"/>
    </row>
    <row r="313656" spans="8:8" x14ac:dyDescent="0.3">
      <c r="H313656" s="35"/>
    </row>
    <row r="313657" spans="8:8" x14ac:dyDescent="0.3">
      <c r="H313657" s="35"/>
    </row>
    <row r="313658" spans="8:8" x14ac:dyDescent="0.3">
      <c r="H313658" s="35"/>
    </row>
    <row r="313659" spans="8:8" x14ac:dyDescent="0.3">
      <c r="H313659" s="35"/>
    </row>
    <row r="313660" spans="8:8" x14ac:dyDescent="0.3">
      <c r="H313660" s="35"/>
    </row>
    <row r="313661" spans="8:8" x14ac:dyDescent="0.3">
      <c r="H313661" s="35"/>
    </row>
    <row r="313662" spans="8:8" x14ac:dyDescent="0.3">
      <c r="H313662" s="35"/>
    </row>
    <row r="313663" spans="8:8" x14ac:dyDescent="0.3">
      <c r="H313663" s="35"/>
    </row>
    <row r="313664" spans="8:8" x14ac:dyDescent="0.3">
      <c r="H313664" s="35"/>
    </row>
    <row r="313665" spans="8:8" x14ac:dyDescent="0.3">
      <c r="H313665" s="35"/>
    </row>
    <row r="313666" spans="8:8" x14ac:dyDescent="0.3">
      <c r="H313666" s="35"/>
    </row>
    <row r="313667" spans="8:8" x14ac:dyDescent="0.3">
      <c r="H313667" s="35"/>
    </row>
    <row r="313668" spans="8:8" x14ac:dyDescent="0.3">
      <c r="H313668" s="35"/>
    </row>
    <row r="313669" spans="8:8" x14ac:dyDescent="0.3">
      <c r="H313669" s="35"/>
    </row>
    <row r="313670" spans="8:8" x14ac:dyDescent="0.3">
      <c r="H313670" s="35"/>
    </row>
    <row r="313671" spans="8:8" x14ac:dyDescent="0.3">
      <c r="H313671" s="35"/>
    </row>
    <row r="313672" spans="8:8" x14ac:dyDescent="0.3">
      <c r="H313672" s="35"/>
    </row>
    <row r="313673" spans="8:8" x14ac:dyDescent="0.3">
      <c r="H313673" s="35"/>
    </row>
    <row r="313674" spans="8:8" x14ac:dyDescent="0.3">
      <c r="H313674" s="35"/>
    </row>
    <row r="313675" spans="8:8" x14ac:dyDescent="0.3">
      <c r="H313675" s="35"/>
    </row>
    <row r="313676" spans="8:8" x14ac:dyDescent="0.3">
      <c r="H313676" s="35"/>
    </row>
    <row r="313677" spans="8:8" x14ac:dyDescent="0.3">
      <c r="H313677" s="35"/>
    </row>
    <row r="313678" spans="8:8" x14ac:dyDescent="0.3">
      <c r="H313678" s="35"/>
    </row>
    <row r="313679" spans="8:8" x14ac:dyDescent="0.3">
      <c r="H313679" s="35"/>
    </row>
    <row r="313680" spans="8:8" x14ac:dyDescent="0.3">
      <c r="H313680" s="35"/>
    </row>
    <row r="313681" spans="8:8" x14ac:dyDescent="0.3">
      <c r="H313681" s="35"/>
    </row>
    <row r="313682" spans="8:8" x14ac:dyDescent="0.3">
      <c r="H313682" s="35"/>
    </row>
    <row r="313683" spans="8:8" x14ac:dyDescent="0.3">
      <c r="H313683" s="35"/>
    </row>
    <row r="313684" spans="8:8" x14ac:dyDescent="0.3">
      <c r="H313684" s="35"/>
    </row>
    <row r="313685" spans="8:8" x14ac:dyDescent="0.3">
      <c r="H313685" s="35"/>
    </row>
    <row r="313686" spans="8:8" x14ac:dyDescent="0.3">
      <c r="H313686" s="35"/>
    </row>
    <row r="313687" spans="8:8" x14ac:dyDescent="0.3">
      <c r="H313687" s="35"/>
    </row>
    <row r="313688" spans="8:8" x14ac:dyDescent="0.3">
      <c r="H313688" s="35"/>
    </row>
    <row r="313689" spans="8:8" x14ac:dyDescent="0.3">
      <c r="H313689" s="35"/>
    </row>
    <row r="313690" spans="8:8" x14ac:dyDescent="0.3">
      <c r="H313690" s="35"/>
    </row>
    <row r="313691" spans="8:8" x14ac:dyDescent="0.3">
      <c r="H313691" s="35"/>
    </row>
    <row r="313692" spans="8:8" x14ac:dyDescent="0.3">
      <c r="H313692" s="35"/>
    </row>
    <row r="313693" spans="8:8" x14ac:dyDescent="0.3">
      <c r="H313693" s="35"/>
    </row>
    <row r="313694" spans="8:8" x14ac:dyDescent="0.3">
      <c r="H313694" s="35"/>
    </row>
    <row r="313695" spans="8:8" x14ac:dyDescent="0.3">
      <c r="H313695" s="35"/>
    </row>
    <row r="313696" spans="8:8" x14ac:dyDescent="0.3">
      <c r="H313696" s="35"/>
    </row>
    <row r="313697" spans="8:8" x14ac:dyDescent="0.3">
      <c r="H313697" s="35"/>
    </row>
    <row r="313698" spans="8:8" x14ac:dyDescent="0.3">
      <c r="H313698" s="35"/>
    </row>
    <row r="313699" spans="8:8" x14ac:dyDescent="0.3">
      <c r="H313699" s="35"/>
    </row>
    <row r="313700" spans="8:8" x14ac:dyDescent="0.3">
      <c r="H313700" s="35"/>
    </row>
    <row r="313701" spans="8:8" x14ac:dyDescent="0.3">
      <c r="H313701" s="35"/>
    </row>
    <row r="313702" spans="8:8" x14ac:dyDescent="0.3">
      <c r="H313702" s="35"/>
    </row>
    <row r="313703" spans="8:8" x14ac:dyDescent="0.3">
      <c r="H313703" s="35"/>
    </row>
    <row r="313704" spans="8:8" x14ac:dyDescent="0.3">
      <c r="H313704" s="35"/>
    </row>
    <row r="313705" spans="8:8" x14ac:dyDescent="0.3">
      <c r="H313705" s="35"/>
    </row>
    <row r="313706" spans="8:8" x14ac:dyDescent="0.3">
      <c r="H313706" s="35"/>
    </row>
    <row r="313707" spans="8:8" x14ac:dyDescent="0.3">
      <c r="H313707" s="35"/>
    </row>
    <row r="313708" spans="8:8" x14ac:dyDescent="0.3">
      <c r="H313708" s="35"/>
    </row>
    <row r="313709" spans="8:8" x14ac:dyDescent="0.3">
      <c r="H313709" s="35"/>
    </row>
    <row r="313710" spans="8:8" x14ac:dyDescent="0.3">
      <c r="H313710" s="35"/>
    </row>
    <row r="313711" spans="8:8" x14ac:dyDescent="0.3">
      <c r="H313711" s="35"/>
    </row>
    <row r="313712" spans="8:8" x14ac:dyDescent="0.3">
      <c r="H313712" s="35"/>
    </row>
    <row r="313713" spans="8:8" x14ac:dyDescent="0.3">
      <c r="H313713" s="35"/>
    </row>
    <row r="313714" spans="8:8" x14ac:dyDescent="0.3">
      <c r="H313714" s="35"/>
    </row>
    <row r="313715" spans="8:8" x14ac:dyDescent="0.3">
      <c r="H313715" s="35"/>
    </row>
    <row r="313716" spans="8:8" x14ac:dyDescent="0.3">
      <c r="H313716" s="35"/>
    </row>
    <row r="313717" spans="8:8" x14ac:dyDescent="0.3">
      <c r="H313717" s="35"/>
    </row>
    <row r="313718" spans="8:8" x14ac:dyDescent="0.3">
      <c r="H313718" s="35"/>
    </row>
    <row r="313719" spans="8:8" x14ac:dyDescent="0.3">
      <c r="H313719" s="35"/>
    </row>
    <row r="313720" spans="8:8" x14ac:dyDescent="0.3">
      <c r="H313720" s="35"/>
    </row>
    <row r="313721" spans="8:8" x14ac:dyDescent="0.3">
      <c r="H313721" s="35"/>
    </row>
    <row r="313722" spans="8:8" x14ac:dyDescent="0.3">
      <c r="H313722" s="35"/>
    </row>
    <row r="313723" spans="8:8" x14ac:dyDescent="0.3">
      <c r="H313723" s="35"/>
    </row>
    <row r="313724" spans="8:8" x14ac:dyDescent="0.3">
      <c r="H313724" s="35"/>
    </row>
    <row r="313725" spans="8:8" x14ac:dyDescent="0.3">
      <c r="H313725" s="35"/>
    </row>
    <row r="313726" spans="8:8" x14ac:dyDescent="0.3">
      <c r="H313726" s="35"/>
    </row>
    <row r="313727" spans="8:8" x14ac:dyDescent="0.3">
      <c r="H313727" s="35"/>
    </row>
    <row r="313728" spans="8:8" x14ac:dyDescent="0.3">
      <c r="H313728" s="35"/>
    </row>
    <row r="313729" spans="8:8" x14ac:dyDescent="0.3">
      <c r="H313729" s="35"/>
    </row>
    <row r="313730" spans="8:8" x14ac:dyDescent="0.3">
      <c r="H313730" s="35"/>
    </row>
    <row r="313731" spans="8:8" x14ac:dyDescent="0.3">
      <c r="H313731" s="35"/>
    </row>
    <row r="313732" spans="8:8" x14ac:dyDescent="0.3">
      <c r="H313732" s="35"/>
    </row>
    <row r="313733" spans="8:8" x14ac:dyDescent="0.3">
      <c r="H313733" s="35"/>
    </row>
    <row r="313734" spans="8:8" x14ac:dyDescent="0.3">
      <c r="H313734" s="35"/>
    </row>
    <row r="313735" spans="8:8" x14ac:dyDescent="0.3">
      <c r="H313735" s="35"/>
    </row>
    <row r="313736" spans="8:8" x14ac:dyDescent="0.3">
      <c r="H313736" s="35"/>
    </row>
    <row r="313737" spans="8:8" x14ac:dyDescent="0.3">
      <c r="H313737" s="35"/>
    </row>
    <row r="313738" spans="8:8" x14ac:dyDescent="0.3">
      <c r="H313738" s="35"/>
    </row>
    <row r="313739" spans="8:8" x14ac:dyDescent="0.3">
      <c r="H313739" s="35"/>
    </row>
    <row r="313740" spans="8:8" x14ac:dyDescent="0.3">
      <c r="H313740" s="35"/>
    </row>
    <row r="313741" spans="8:8" x14ac:dyDescent="0.3">
      <c r="H313741" s="35"/>
    </row>
    <row r="313742" spans="8:8" x14ac:dyDescent="0.3">
      <c r="H313742" s="35"/>
    </row>
    <row r="313743" spans="8:8" x14ac:dyDescent="0.3">
      <c r="H313743" s="35"/>
    </row>
    <row r="313744" spans="8:8" x14ac:dyDescent="0.3">
      <c r="H313744" s="35"/>
    </row>
    <row r="313745" spans="8:8" x14ac:dyDescent="0.3">
      <c r="H313745" s="35"/>
    </row>
    <row r="313746" spans="8:8" x14ac:dyDescent="0.3">
      <c r="H313746" s="35"/>
    </row>
    <row r="313747" spans="8:8" x14ac:dyDescent="0.3">
      <c r="H313747" s="35"/>
    </row>
    <row r="313748" spans="8:8" x14ac:dyDescent="0.3">
      <c r="H313748" s="35"/>
    </row>
    <row r="313749" spans="8:8" x14ac:dyDescent="0.3">
      <c r="H313749" s="35"/>
    </row>
    <row r="313750" spans="8:8" x14ac:dyDescent="0.3">
      <c r="H313750" s="35"/>
    </row>
    <row r="313751" spans="8:8" x14ac:dyDescent="0.3">
      <c r="H313751" s="35"/>
    </row>
    <row r="313752" spans="8:8" x14ac:dyDescent="0.3">
      <c r="H313752" s="35"/>
    </row>
    <row r="313753" spans="8:8" x14ac:dyDescent="0.3">
      <c r="H313753" s="35"/>
    </row>
    <row r="313754" spans="8:8" x14ac:dyDescent="0.3">
      <c r="H313754" s="35"/>
    </row>
    <row r="313755" spans="8:8" x14ac:dyDescent="0.3">
      <c r="H313755" s="35"/>
    </row>
    <row r="313756" spans="8:8" x14ac:dyDescent="0.3">
      <c r="H313756" s="35"/>
    </row>
    <row r="313757" spans="8:8" x14ac:dyDescent="0.3">
      <c r="H313757" s="35"/>
    </row>
    <row r="313758" spans="8:8" x14ac:dyDescent="0.3">
      <c r="H313758" s="35"/>
    </row>
    <row r="313759" spans="8:8" x14ac:dyDescent="0.3">
      <c r="H313759" s="35"/>
    </row>
    <row r="313760" spans="8:8" x14ac:dyDescent="0.3">
      <c r="H313760" s="35"/>
    </row>
    <row r="313761" spans="8:8" x14ac:dyDescent="0.3">
      <c r="H313761" s="35"/>
    </row>
    <row r="313762" spans="8:8" x14ac:dyDescent="0.3">
      <c r="H313762" s="35"/>
    </row>
    <row r="313763" spans="8:8" x14ac:dyDescent="0.3">
      <c r="H313763" s="35"/>
    </row>
    <row r="313764" spans="8:8" x14ac:dyDescent="0.3">
      <c r="H313764" s="35"/>
    </row>
    <row r="313765" spans="8:8" x14ac:dyDescent="0.3">
      <c r="H313765" s="35"/>
    </row>
    <row r="313766" spans="8:8" x14ac:dyDescent="0.3">
      <c r="H313766" s="35"/>
    </row>
    <row r="313767" spans="8:8" x14ac:dyDescent="0.3">
      <c r="H313767" s="35"/>
    </row>
    <row r="313768" spans="8:8" x14ac:dyDescent="0.3">
      <c r="H313768" s="35"/>
    </row>
    <row r="313769" spans="8:8" x14ac:dyDescent="0.3">
      <c r="H313769" s="35"/>
    </row>
    <row r="313770" spans="8:8" x14ac:dyDescent="0.3">
      <c r="H313770" s="35"/>
    </row>
    <row r="313771" spans="8:8" x14ac:dyDescent="0.3">
      <c r="H313771" s="35"/>
    </row>
    <row r="313772" spans="8:8" x14ac:dyDescent="0.3">
      <c r="H313772" s="35"/>
    </row>
    <row r="313773" spans="8:8" x14ac:dyDescent="0.3">
      <c r="H313773" s="35"/>
    </row>
    <row r="313774" spans="8:8" x14ac:dyDescent="0.3">
      <c r="H313774" s="35"/>
    </row>
    <row r="313775" spans="8:8" x14ac:dyDescent="0.3">
      <c r="H313775" s="35"/>
    </row>
    <row r="313776" spans="8:8" x14ac:dyDescent="0.3">
      <c r="H313776" s="35"/>
    </row>
    <row r="313777" spans="8:8" x14ac:dyDescent="0.3">
      <c r="H313777" s="35"/>
    </row>
    <row r="313778" spans="8:8" x14ac:dyDescent="0.3">
      <c r="H313778" s="35"/>
    </row>
    <row r="313779" spans="8:8" x14ac:dyDescent="0.3">
      <c r="H313779" s="35"/>
    </row>
    <row r="313780" spans="8:8" x14ac:dyDescent="0.3">
      <c r="H313780" s="35"/>
    </row>
    <row r="313781" spans="8:8" x14ac:dyDescent="0.3">
      <c r="H313781" s="35"/>
    </row>
    <row r="313782" spans="8:8" x14ac:dyDescent="0.3">
      <c r="H313782" s="35"/>
    </row>
    <row r="313783" spans="8:8" x14ac:dyDescent="0.3">
      <c r="H313783" s="35"/>
    </row>
    <row r="313784" spans="8:8" x14ac:dyDescent="0.3">
      <c r="H313784" s="35"/>
    </row>
    <row r="313785" spans="8:8" x14ac:dyDescent="0.3">
      <c r="H313785" s="35"/>
    </row>
    <row r="313786" spans="8:8" x14ac:dyDescent="0.3">
      <c r="H313786" s="35"/>
    </row>
    <row r="313787" spans="8:8" x14ac:dyDescent="0.3">
      <c r="H313787" s="35"/>
    </row>
    <row r="313788" spans="8:8" x14ac:dyDescent="0.3">
      <c r="H313788" s="35"/>
    </row>
    <row r="313789" spans="8:8" x14ac:dyDescent="0.3">
      <c r="H313789" s="35"/>
    </row>
    <row r="313790" spans="8:8" x14ac:dyDescent="0.3">
      <c r="H313790" s="35"/>
    </row>
    <row r="313791" spans="8:8" x14ac:dyDescent="0.3">
      <c r="H313791" s="35"/>
    </row>
    <row r="313792" spans="8:8" x14ac:dyDescent="0.3">
      <c r="H313792" s="35"/>
    </row>
    <row r="313793" spans="8:8" x14ac:dyDescent="0.3">
      <c r="H313793" s="35"/>
    </row>
    <row r="313794" spans="8:8" x14ac:dyDescent="0.3">
      <c r="H313794" s="35"/>
    </row>
    <row r="313795" spans="8:8" x14ac:dyDescent="0.3">
      <c r="H313795" s="35"/>
    </row>
    <row r="313796" spans="8:8" x14ac:dyDescent="0.3">
      <c r="H313796" s="35"/>
    </row>
    <row r="313797" spans="8:8" x14ac:dyDescent="0.3">
      <c r="H313797" s="35"/>
    </row>
    <row r="313798" spans="8:8" x14ac:dyDescent="0.3">
      <c r="H313798" s="35"/>
    </row>
    <row r="313799" spans="8:8" x14ac:dyDescent="0.3">
      <c r="H313799" s="35"/>
    </row>
    <row r="313800" spans="8:8" x14ac:dyDescent="0.3">
      <c r="H313800" s="35"/>
    </row>
    <row r="313801" spans="8:8" x14ac:dyDescent="0.3">
      <c r="H313801" s="35"/>
    </row>
    <row r="313802" spans="8:8" x14ac:dyDescent="0.3">
      <c r="H313802" s="35"/>
    </row>
    <row r="313803" spans="8:8" x14ac:dyDescent="0.3">
      <c r="H313803" s="35"/>
    </row>
    <row r="313804" spans="8:8" x14ac:dyDescent="0.3">
      <c r="H313804" s="35"/>
    </row>
    <row r="313805" spans="8:8" x14ac:dyDescent="0.3">
      <c r="H313805" s="35"/>
    </row>
    <row r="313806" spans="8:8" x14ac:dyDescent="0.3">
      <c r="H313806" s="35"/>
    </row>
    <row r="313807" spans="8:8" x14ac:dyDescent="0.3">
      <c r="H313807" s="35"/>
    </row>
    <row r="313808" spans="8:8" x14ac:dyDescent="0.3">
      <c r="H313808" s="35"/>
    </row>
    <row r="313809" spans="8:8" x14ac:dyDescent="0.3">
      <c r="H313809" s="35"/>
    </row>
    <row r="313810" spans="8:8" x14ac:dyDescent="0.3">
      <c r="H313810" s="35"/>
    </row>
    <row r="313811" spans="8:8" x14ac:dyDescent="0.3">
      <c r="H313811" s="35"/>
    </row>
    <row r="313812" spans="8:8" x14ac:dyDescent="0.3">
      <c r="H313812" s="35"/>
    </row>
    <row r="313813" spans="8:8" x14ac:dyDescent="0.3">
      <c r="H313813" s="35"/>
    </row>
    <row r="313814" spans="8:8" x14ac:dyDescent="0.3">
      <c r="H313814" s="35"/>
    </row>
    <row r="313815" spans="8:8" x14ac:dyDescent="0.3">
      <c r="H313815" s="35"/>
    </row>
    <row r="313816" spans="8:8" x14ac:dyDescent="0.3">
      <c r="H313816" s="35"/>
    </row>
    <row r="313817" spans="8:8" x14ac:dyDescent="0.3">
      <c r="H313817" s="35"/>
    </row>
    <row r="313818" spans="8:8" x14ac:dyDescent="0.3">
      <c r="H313818" s="35"/>
    </row>
    <row r="313819" spans="8:8" x14ac:dyDescent="0.3">
      <c r="H313819" s="35"/>
    </row>
    <row r="313820" spans="8:8" x14ac:dyDescent="0.3">
      <c r="H313820" s="35"/>
    </row>
    <row r="313821" spans="8:8" x14ac:dyDescent="0.3">
      <c r="H313821" s="35"/>
    </row>
    <row r="313822" spans="8:8" x14ac:dyDescent="0.3">
      <c r="H313822" s="35"/>
    </row>
    <row r="313823" spans="8:8" x14ac:dyDescent="0.3">
      <c r="H313823" s="35"/>
    </row>
    <row r="313824" spans="8:8" x14ac:dyDescent="0.3">
      <c r="H313824" s="35"/>
    </row>
    <row r="313825" spans="8:8" x14ac:dyDescent="0.3">
      <c r="H313825" s="35"/>
    </row>
    <row r="313826" spans="8:8" x14ac:dyDescent="0.3">
      <c r="H313826" s="35"/>
    </row>
    <row r="313827" spans="8:8" x14ac:dyDescent="0.3">
      <c r="H313827" s="35"/>
    </row>
    <row r="313828" spans="8:8" x14ac:dyDescent="0.3">
      <c r="H313828" s="35"/>
    </row>
    <row r="313829" spans="8:8" x14ac:dyDescent="0.3">
      <c r="H313829" s="35"/>
    </row>
    <row r="313830" spans="8:8" x14ac:dyDescent="0.3">
      <c r="H313830" s="35"/>
    </row>
    <row r="313831" spans="8:8" x14ac:dyDescent="0.3">
      <c r="H313831" s="35"/>
    </row>
    <row r="313832" spans="8:8" x14ac:dyDescent="0.3">
      <c r="H313832" s="35"/>
    </row>
    <row r="313833" spans="8:8" x14ac:dyDescent="0.3">
      <c r="H313833" s="35"/>
    </row>
    <row r="313834" spans="8:8" x14ac:dyDescent="0.3">
      <c r="H313834" s="35"/>
    </row>
    <row r="313835" spans="8:8" x14ac:dyDescent="0.3">
      <c r="H313835" s="35"/>
    </row>
    <row r="313836" spans="8:8" x14ac:dyDescent="0.3">
      <c r="H313836" s="35"/>
    </row>
    <row r="313837" spans="8:8" x14ac:dyDescent="0.3">
      <c r="H313837" s="35"/>
    </row>
    <row r="313838" spans="8:8" x14ac:dyDescent="0.3">
      <c r="H313838" s="35"/>
    </row>
    <row r="313839" spans="8:8" x14ac:dyDescent="0.3">
      <c r="H313839" s="35"/>
    </row>
    <row r="313840" spans="8:8" x14ac:dyDescent="0.3">
      <c r="H313840" s="35"/>
    </row>
    <row r="313841" spans="8:8" x14ac:dyDescent="0.3">
      <c r="H313841" s="35"/>
    </row>
    <row r="313842" spans="8:8" x14ac:dyDescent="0.3">
      <c r="H313842" s="35"/>
    </row>
    <row r="313843" spans="8:8" x14ac:dyDescent="0.3">
      <c r="H313843" s="35"/>
    </row>
    <row r="313844" spans="8:8" x14ac:dyDescent="0.3">
      <c r="H313844" s="35"/>
    </row>
    <row r="313845" spans="8:8" x14ac:dyDescent="0.3">
      <c r="H313845" s="35"/>
    </row>
    <row r="313846" spans="8:8" x14ac:dyDescent="0.3">
      <c r="H313846" s="35"/>
    </row>
    <row r="313847" spans="8:8" x14ac:dyDescent="0.3">
      <c r="H313847" s="35"/>
    </row>
    <row r="313848" spans="8:8" x14ac:dyDescent="0.3">
      <c r="H313848" s="35"/>
    </row>
    <row r="313849" spans="8:8" x14ac:dyDescent="0.3">
      <c r="H313849" s="35"/>
    </row>
    <row r="313850" spans="8:8" x14ac:dyDescent="0.3">
      <c r="H313850" s="35"/>
    </row>
    <row r="313851" spans="8:8" x14ac:dyDescent="0.3">
      <c r="H313851" s="35"/>
    </row>
    <row r="313852" spans="8:8" x14ac:dyDescent="0.3">
      <c r="H313852" s="35"/>
    </row>
    <row r="313853" spans="8:8" x14ac:dyDescent="0.3">
      <c r="H313853" s="35"/>
    </row>
    <row r="313854" spans="8:8" x14ac:dyDescent="0.3">
      <c r="H313854" s="35"/>
    </row>
    <row r="313855" spans="8:8" x14ac:dyDescent="0.3">
      <c r="H313855" s="35"/>
    </row>
    <row r="313856" spans="8:8" x14ac:dyDescent="0.3">
      <c r="H313856" s="35"/>
    </row>
    <row r="313857" spans="8:8" x14ac:dyDescent="0.3">
      <c r="H313857" s="35"/>
    </row>
    <row r="313858" spans="8:8" x14ac:dyDescent="0.3">
      <c r="H313858" s="35"/>
    </row>
    <row r="313859" spans="8:8" x14ac:dyDescent="0.3">
      <c r="H313859" s="35"/>
    </row>
    <row r="313860" spans="8:8" x14ac:dyDescent="0.3">
      <c r="H313860" s="35"/>
    </row>
    <row r="313861" spans="8:8" x14ac:dyDescent="0.3">
      <c r="H313861" s="35"/>
    </row>
    <row r="313862" spans="8:8" x14ac:dyDescent="0.3">
      <c r="H313862" s="35"/>
    </row>
    <row r="313863" spans="8:8" x14ac:dyDescent="0.3">
      <c r="H313863" s="35"/>
    </row>
    <row r="313864" spans="8:8" x14ac:dyDescent="0.3">
      <c r="H313864" s="35"/>
    </row>
    <row r="313865" spans="8:8" x14ac:dyDescent="0.3">
      <c r="H313865" s="35"/>
    </row>
    <row r="313866" spans="8:8" x14ac:dyDescent="0.3">
      <c r="H313866" s="35"/>
    </row>
    <row r="313867" spans="8:8" x14ac:dyDescent="0.3">
      <c r="H313867" s="35"/>
    </row>
    <row r="313868" spans="8:8" x14ac:dyDescent="0.3">
      <c r="H313868" s="35"/>
    </row>
    <row r="313869" spans="8:8" x14ac:dyDescent="0.3">
      <c r="H313869" s="35"/>
    </row>
    <row r="313870" spans="8:8" x14ac:dyDescent="0.3">
      <c r="H313870" s="35"/>
    </row>
    <row r="313871" spans="8:8" x14ac:dyDescent="0.3">
      <c r="H313871" s="35"/>
    </row>
    <row r="313872" spans="8:8" x14ac:dyDescent="0.3">
      <c r="H313872" s="35"/>
    </row>
    <row r="313873" spans="8:8" x14ac:dyDescent="0.3">
      <c r="H313873" s="35"/>
    </row>
    <row r="313874" spans="8:8" x14ac:dyDescent="0.3">
      <c r="H313874" s="35"/>
    </row>
    <row r="313875" spans="8:8" x14ac:dyDescent="0.3">
      <c r="H313875" s="35"/>
    </row>
    <row r="313876" spans="8:8" x14ac:dyDescent="0.3">
      <c r="H313876" s="35"/>
    </row>
    <row r="313877" spans="8:8" x14ac:dyDescent="0.3">
      <c r="H313877" s="35"/>
    </row>
    <row r="313878" spans="8:8" x14ac:dyDescent="0.3">
      <c r="H313878" s="35"/>
    </row>
    <row r="313879" spans="8:8" x14ac:dyDescent="0.3">
      <c r="H313879" s="35"/>
    </row>
    <row r="313880" spans="8:8" x14ac:dyDescent="0.3">
      <c r="H313880" s="35"/>
    </row>
    <row r="313881" spans="8:8" x14ac:dyDescent="0.3">
      <c r="H313881" s="35"/>
    </row>
    <row r="313882" spans="8:8" x14ac:dyDescent="0.3">
      <c r="H313882" s="35"/>
    </row>
    <row r="313883" spans="8:8" x14ac:dyDescent="0.3">
      <c r="H313883" s="35"/>
    </row>
    <row r="313884" spans="8:8" x14ac:dyDescent="0.3">
      <c r="H313884" s="35"/>
    </row>
    <row r="313885" spans="8:8" x14ac:dyDescent="0.3">
      <c r="H313885" s="35"/>
    </row>
    <row r="313886" spans="8:8" x14ac:dyDescent="0.3">
      <c r="H313886" s="35"/>
    </row>
    <row r="313887" spans="8:8" x14ac:dyDescent="0.3">
      <c r="H313887" s="35"/>
    </row>
    <row r="313888" spans="8:8" x14ac:dyDescent="0.3">
      <c r="H313888" s="35"/>
    </row>
    <row r="313889" spans="8:8" x14ac:dyDescent="0.3">
      <c r="H313889" s="35"/>
    </row>
    <row r="313890" spans="8:8" x14ac:dyDescent="0.3">
      <c r="H313890" s="35"/>
    </row>
    <row r="313891" spans="8:8" x14ac:dyDescent="0.3">
      <c r="H313891" s="35"/>
    </row>
    <row r="313892" spans="8:8" x14ac:dyDescent="0.3">
      <c r="H313892" s="35"/>
    </row>
    <row r="313893" spans="8:8" x14ac:dyDescent="0.3">
      <c r="H313893" s="35"/>
    </row>
    <row r="313894" spans="8:8" x14ac:dyDescent="0.3">
      <c r="H313894" s="35"/>
    </row>
    <row r="313895" spans="8:8" x14ac:dyDescent="0.3">
      <c r="H313895" s="35"/>
    </row>
    <row r="313896" spans="8:8" x14ac:dyDescent="0.3">
      <c r="H313896" s="35"/>
    </row>
    <row r="313897" spans="8:8" x14ac:dyDescent="0.3">
      <c r="H313897" s="35"/>
    </row>
    <row r="313898" spans="8:8" x14ac:dyDescent="0.3">
      <c r="H313898" s="35"/>
    </row>
    <row r="313899" spans="8:8" x14ac:dyDescent="0.3">
      <c r="H313899" s="35"/>
    </row>
    <row r="313900" spans="8:8" x14ac:dyDescent="0.3">
      <c r="H313900" s="35"/>
    </row>
    <row r="313901" spans="8:8" x14ac:dyDescent="0.3">
      <c r="H313901" s="35"/>
    </row>
    <row r="313902" spans="8:8" x14ac:dyDescent="0.3">
      <c r="H313902" s="35"/>
    </row>
    <row r="313903" spans="8:8" x14ac:dyDescent="0.3">
      <c r="H313903" s="35"/>
    </row>
    <row r="313904" spans="8:8" x14ac:dyDescent="0.3">
      <c r="H313904" s="35"/>
    </row>
    <row r="313905" spans="8:8" x14ac:dyDescent="0.3">
      <c r="H313905" s="35"/>
    </row>
    <row r="313906" spans="8:8" x14ac:dyDescent="0.3">
      <c r="H313906" s="35"/>
    </row>
    <row r="313907" spans="8:8" x14ac:dyDescent="0.3">
      <c r="H313907" s="35"/>
    </row>
    <row r="313908" spans="8:8" x14ac:dyDescent="0.3">
      <c r="H313908" s="35"/>
    </row>
    <row r="313909" spans="8:8" x14ac:dyDescent="0.3">
      <c r="H313909" s="35"/>
    </row>
    <row r="313910" spans="8:8" x14ac:dyDescent="0.3">
      <c r="H313910" s="35"/>
    </row>
    <row r="313911" spans="8:8" x14ac:dyDescent="0.3">
      <c r="H313911" s="35"/>
    </row>
    <row r="313912" spans="8:8" x14ac:dyDescent="0.3">
      <c r="H313912" s="35"/>
    </row>
    <row r="313913" spans="8:8" x14ac:dyDescent="0.3">
      <c r="H313913" s="35"/>
    </row>
    <row r="313914" spans="8:8" x14ac:dyDescent="0.3">
      <c r="H313914" s="35"/>
    </row>
    <row r="313915" spans="8:8" x14ac:dyDescent="0.3">
      <c r="H313915" s="35"/>
    </row>
    <row r="313916" spans="8:8" x14ac:dyDescent="0.3">
      <c r="H313916" s="35"/>
    </row>
    <row r="313917" spans="8:8" x14ac:dyDescent="0.3">
      <c r="H313917" s="35"/>
    </row>
    <row r="313918" spans="8:8" x14ac:dyDescent="0.3">
      <c r="H313918" s="35"/>
    </row>
    <row r="313919" spans="8:8" x14ac:dyDescent="0.3">
      <c r="H313919" s="35"/>
    </row>
    <row r="313920" spans="8:8" x14ac:dyDescent="0.3">
      <c r="H313920" s="35"/>
    </row>
    <row r="313921" spans="8:8" x14ac:dyDescent="0.3">
      <c r="H313921" s="35"/>
    </row>
    <row r="313922" spans="8:8" x14ac:dyDescent="0.3">
      <c r="H313922" s="35"/>
    </row>
    <row r="313923" spans="8:8" x14ac:dyDescent="0.3">
      <c r="H313923" s="35"/>
    </row>
    <row r="313924" spans="8:8" x14ac:dyDescent="0.3">
      <c r="H313924" s="35"/>
    </row>
    <row r="313925" spans="8:8" x14ac:dyDescent="0.3">
      <c r="H313925" s="35"/>
    </row>
    <row r="313926" spans="8:8" x14ac:dyDescent="0.3">
      <c r="H313926" s="35"/>
    </row>
    <row r="313927" spans="8:8" x14ac:dyDescent="0.3">
      <c r="H313927" s="35"/>
    </row>
    <row r="313928" spans="8:8" x14ac:dyDescent="0.3">
      <c r="H313928" s="35"/>
    </row>
    <row r="313929" spans="8:8" x14ac:dyDescent="0.3">
      <c r="H313929" s="35"/>
    </row>
    <row r="313930" spans="8:8" x14ac:dyDescent="0.3">
      <c r="H313930" s="35"/>
    </row>
    <row r="313931" spans="8:8" x14ac:dyDescent="0.3">
      <c r="H313931" s="35"/>
    </row>
    <row r="313932" spans="8:8" x14ac:dyDescent="0.3">
      <c r="H313932" s="35"/>
    </row>
    <row r="313933" spans="8:8" x14ac:dyDescent="0.3">
      <c r="H313933" s="35"/>
    </row>
    <row r="313934" spans="8:8" x14ac:dyDescent="0.3">
      <c r="H313934" s="35"/>
    </row>
    <row r="313935" spans="8:8" x14ac:dyDescent="0.3">
      <c r="H313935" s="35"/>
    </row>
    <row r="313936" spans="8:8" x14ac:dyDescent="0.3">
      <c r="H313936" s="35"/>
    </row>
    <row r="313937" spans="8:8" x14ac:dyDescent="0.3">
      <c r="H313937" s="35"/>
    </row>
    <row r="313938" spans="8:8" x14ac:dyDescent="0.3">
      <c r="H313938" s="35"/>
    </row>
    <row r="313939" spans="8:8" x14ac:dyDescent="0.3">
      <c r="H313939" s="35"/>
    </row>
    <row r="313940" spans="8:8" x14ac:dyDescent="0.3">
      <c r="H313940" s="35"/>
    </row>
    <row r="313941" spans="8:8" x14ac:dyDescent="0.3">
      <c r="H313941" s="35"/>
    </row>
    <row r="313942" spans="8:8" x14ac:dyDescent="0.3">
      <c r="H313942" s="35"/>
    </row>
    <row r="313943" spans="8:8" x14ac:dyDescent="0.3">
      <c r="H313943" s="35"/>
    </row>
    <row r="313944" spans="8:8" x14ac:dyDescent="0.3">
      <c r="H313944" s="35"/>
    </row>
    <row r="313945" spans="8:8" x14ac:dyDescent="0.3">
      <c r="H313945" s="35"/>
    </row>
    <row r="313946" spans="8:8" x14ac:dyDescent="0.3">
      <c r="H313946" s="35"/>
    </row>
    <row r="313947" spans="8:8" x14ac:dyDescent="0.3">
      <c r="H313947" s="35"/>
    </row>
    <row r="313948" spans="8:8" x14ac:dyDescent="0.3">
      <c r="H313948" s="35"/>
    </row>
    <row r="313949" spans="8:8" x14ac:dyDescent="0.3">
      <c r="H313949" s="35"/>
    </row>
    <row r="313950" spans="8:8" x14ac:dyDescent="0.3">
      <c r="H313950" s="35"/>
    </row>
    <row r="313951" spans="8:8" x14ac:dyDescent="0.3">
      <c r="H313951" s="35"/>
    </row>
    <row r="313952" spans="8:8" x14ac:dyDescent="0.3">
      <c r="H313952" s="35"/>
    </row>
    <row r="313953" spans="8:8" x14ac:dyDescent="0.3">
      <c r="H313953" s="35"/>
    </row>
    <row r="313954" spans="8:8" x14ac:dyDescent="0.3">
      <c r="H313954" s="35"/>
    </row>
    <row r="313955" spans="8:8" x14ac:dyDescent="0.3">
      <c r="H313955" s="35"/>
    </row>
    <row r="313956" spans="8:8" x14ac:dyDescent="0.3">
      <c r="H313956" s="35"/>
    </row>
    <row r="313957" spans="8:8" x14ac:dyDescent="0.3">
      <c r="H313957" s="35"/>
    </row>
    <row r="313958" spans="8:8" x14ac:dyDescent="0.3">
      <c r="H313958" s="35"/>
    </row>
    <row r="313959" spans="8:8" x14ac:dyDescent="0.3">
      <c r="H313959" s="35"/>
    </row>
    <row r="313960" spans="8:8" x14ac:dyDescent="0.3">
      <c r="H313960" s="35"/>
    </row>
    <row r="313961" spans="8:8" x14ac:dyDescent="0.3">
      <c r="H313961" s="35"/>
    </row>
    <row r="313962" spans="8:8" x14ac:dyDescent="0.3">
      <c r="H313962" s="35"/>
    </row>
    <row r="313963" spans="8:8" x14ac:dyDescent="0.3">
      <c r="H313963" s="35"/>
    </row>
    <row r="313964" spans="8:8" x14ac:dyDescent="0.3">
      <c r="H313964" s="35"/>
    </row>
    <row r="313965" spans="8:8" x14ac:dyDescent="0.3">
      <c r="H313965" s="35"/>
    </row>
    <row r="313966" spans="8:8" x14ac:dyDescent="0.3">
      <c r="H313966" s="35"/>
    </row>
    <row r="313967" spans="8:8" x14ac:dyDescent="0.3">
      <c r="H313967" s="35"/>
    </row>
    <row r="313968" spans="8:8" x14ac:dyDescent="0.3">
      <c r="H313968" s="35"/>
    </row>
    <row r="313969" spans="8:8" x14ac:dyDescent="0.3">
      <c r="H313969" s="35"/>
    </row>
    <row r="313970" spans="8:8" x14ac:dyDescent="0.3">
      <c r="H313970" s="35"/>
    </row>
    <row r="313971" spans="8:8" x14ac:dyDescent="0.3">
      <c r="H313971" s="35"/>
    </row>
    <row r="313972" spans="8:8" x14ac:dyDescent="0.3">
      <c r="H313972" s="35"/>
    </row>
    <row r="313973" spans="8:8" x14ac:dyDescent="0.3">
      <c r="H313973" s="35"/>
    </row>
    <row r="313974" spans="8:8" x14ac:dyDescent="0.3">
      <c r="H313974" s="35"/>
    </row>
    <row r="313975" spans="8:8" x14ac:dyDescent="0.3">
      <c r="H313975" s="35"/>
    </row>
    <row r="313976" spans="8:8" x14ac:dyDescent="0.3">
      <c r="H313976" s="35"/>
    </row>
    <row r="313977" spans="8:8" x14ac:dyDescent="0.3">
      <c r="H313977" s="35"/>
    </row>
    <row r="313978" spans="8:8" x14ac:dyDescent="0.3">
      <c r="H313978" s="35"/>
    </row>
    <row r="313979" spans="8:8" x14ac:dyDescent="0.3">
      <c r="H313979" s="35"/>
    </row>
    <row r="313980" spans="8:8" x14ac:dyDescent="0.3">
      <c r="H313980" s="35"/>
    </row>
    <row r="313981" spans="8:8" x14ac:dyDescent="0.3">
      <c r="H313981" s="35"/>
    </row>
    <row r="313982" spans="8:8" x14ac:dyDescent="0.3">
      <c r="H313982" s="35"/>
    </row>
    <row r="313983" spans="8:8" x14ac:dyDescent="0.3">
      <c r="H313983" s="35"/>
    </row>
    <row r="313984" spans="8:8" x14ac:dyDescent="0.3">
      <c r="H313984" s="35"/>
    </row>
    <row r="313985" spans="8:8" x14ac:dyDescent="0.3">
      <c r="H313985" s="35"/>
    </row>
    <row r="313986" spans="8:8" x14ac:dyDescent="0.3">
      <c r="H313986" s="35"/>
    </row>
    <row r="313987" spans="8:8" x14ac:dyDescent="0.3">
      <c r="H313987" s="35"/>
    </row>
    <row r="313988" spans="8:8" x14ac:dyDescent="0.3">
      <c r="H313988" s="35"/>
    </row>
    <row r="313989" spans="8:8" x14ac:dyDescent="0.3">
      <c r="H313989" s="35"/>
    </row>
    <row r="313990" spans="8:8" x14ac:dyDescent="0.3">
      <c r="H313990" s="35"/>
    </row>
    <row r="313991" spans="8:8" x14ac:dyDescent="0.3">
      <c r="H313991" s="35"/>
    </row>
    <row r="313992" spans="8:8" x14ac:dyDescent="0.3">
      <c r="H313992" s="35"/>
    </row>
    <row r="313993" spans="8:8" x14ac:dyDescent="0.3">
      <c r="H313993" s="35"/>
    </row>
    <row r="313994" spans="8:8" x14ac:dyDescent="0.3">
      <c r="H313994" s="35"/>
    </row>
    <row r="313995" spans="8:8" x14ac:dyDescent="0.3">
      <c r="H313995" s="35"/>
    </row>
    <row r="313996" spans="8:8" x14ac:dyDescent="0.3">
      <c r="H313996" s="35"/>
    </row>
    <row r="313997" spans="8:8" x14ac:dyDescent="0.3">
      <c r="H313997" s="35"/>
    </row>
    <row r="313998" spans="8:8" x14ac:dyDescent="0.3">
      <c r="H313998" s="35"/>
    </row>
    <row r="313999" spans="8:8" x14ac:dyDescent="0.3">
      <c r="H313999" s="35"/>
    </row>
    <row r="314000" spans="8:8" x14ac:dyDescent="0.3">
      <c r="H314000" s="35"/>
    </row>
    <row r="314001" spans="8:8" x14ac:dyDescent="0.3">
      <c r="H314001" s="35"/>
    </row>
    <row r="314002" spans="8:8" x14ac:dyDescent="0.3">
      <c r="H314002" s="35"/>
    </row>
    <row r="314003" spans="8:8" x14ac:dyDescent="0.3">
      <c r="H314003" s="35"/>
    </row>
    <row r="314004" spans="8:8" x14ac:dyDescent="0.3">
      <c r="H314004" s="35"/>
    </row>
    <row r="314005" spans="8:8" x14ac:dyDescent="0.3">
      <c r="H314005" s="35"/>
    </row>
    <row r="314006" spans="8:8" x14ac:dyDescent="0.3">
      <c r="H314006" s="35"/>
    </row>
    <row r="314007" spans="8:8" x14ac:dyDescent="0.3">
      <c r="H314007" s="35"/>
    </row>
    <row r="314008" spans="8:8" x14ac:dyDescent="0.3">
      <c r="H314008" s="35"/>
    </row>
    <row r="314009" spans="8:8" x14ac:dyDescent="0.3">
      <c r="H314009" s="35"/>
    </row>
    <row r="314010" spans="8:8" x14ac:dyDescent="0.3">
      <c r="H314010" s="35"/>
    </row>
    <row r="314011" spans="8:8" x14ac:dyDescent="0.3">
      <c r="H314011" s="35"/>
    </row>
    <row r="314012" spans="8:8" x14ac:dyDescent="0.3">
      <c r="H314012" s="35"/>
    </row>
    <row r="314013" spans="8:8" x14ac:dyDescent="0.3">
      <c r="H314013" s="35"/>
    </row>
    <row r="314014" spans="8:8" x14ac:dyDescent="0.3">
      <c r="H314014" s="35"/>
    </row>
    <row r="314015" spans="8:8" x14ac:dyDescent="0.3">
      <c r="H314015" s="35"/>
    </row>
    <row r="314016" spans="8:8" x14ac:dyDescent="0.3">
      <c r="H314016" s="35"/>
    </row>
    <row r="314017" spans="8:8" x14ac:dyDescent="0.3">
      <c r="H314017" s="35"/>
    </row>
    <row r="314018" spans="8:8" x14ac:dyDescent="0.3">
      <c r="H314018" s="35"/>
    </row>
    <row r="314019" spans="8:8" x14ac:dyDescent="0.3">
      <c r="H314019" s="35"/>
    </row>
    <row r="314020" spans="8:8" x14ac:dyDescent="0.3">
      <c r="H314020" s="35"/>
    </row>
    <row r="314021" spans="8:8" x14ac:dyDescent="0.3">
      <c r="H314021" s="35"/>
    </row>
    <row r="314022" spans="8:8" x14ac:dyDescent="0.3">
      <c r="H314022" s="35"/>
    </row>
    <row r="314023" spans="8:8" x14ac:dyDescent="0.3">
      <c r="H314023" s="35"/>
    </row>
    <row r="314024" spans="8:8" x14ac:dyDescent="0.3">
      <c r="H314024" s="35"/>
    </row>
    <row r="314025" spans="8:8" x14ac:dyDescent="0.3">
      <c r="H314025" s="35"/>
    </row>
    <row r="314026" spans="8:8" x14ac:dyDescent="0.3">
      <c r="H314026" s="35"/>
    </row>
    <row r="314027" spans="8:8" x14ac:dyDescent="0.3">
      <c r="H314027" s="35"/>
    </row>
    <row r="314028" spans="8:8" x14ac:dyDescent="0.3">
      <c r="H314028" s="35"/>
    </row>
    <row r="314029" spans="8:8" x14ac:dyDescent="0.3">
      <c r="H314029" s="35"/>
    </row>
    <row r="314030" spans="8:8" x14ac:dyDescent="0.3">
      <c r="H314030" s="35"/>
    </row>
    <row r="314031" spans="8:8" x14ac:dyDescent="0.3">
      <c r="H314031" s="35"/>
    </row>
    <row r="314032" spans="8:8" x14ac:dyDescent="0.3">
      <c r="H314032" s="35"/>
    </row>
    <row r="314033" spans="8:8" x14ac:dyDescent="0.3">
      <c r="H314033" s="35"/>
    </row>
    <row r="314034" spans="8:8" x14ac:dyDescent="0.3">
      <c r="H314034" s="35"/>
    </row>
    <row r="314035" spans="8:8" x14ac:dyDescent="0.3">
      <c r="H314035" s="35"/>
    </row>
    <row r="314036" spans="8:8" x14ac:dyDescent="0.3">
      <c r="H314036" s="35"/>
    </row>
    <row r="314037" spans="8:8" x14ac:dyDescent="0.3">
      <c r="H314037" s="35"/>
    </row>
    <row r="314038" spans="8:8" x14ac:dyDescent="0.3">
      <c r="H314038" s="35"/>
    </row>
    <row r="314039" spans="8:8" x14ac:dyDescent="0.3">
      <c r="H314039" s="35"/>
    </row>
    <row r="314040" spans="8:8" x14ac:dyDescent="0.3">
      <c r="H314040" s="35"/>
    </row>
    <row r="314041" spans="8:8" x14ac:dyDescent="0.3">
      <c r="H314041" s="35"/>
    </row>
    <row r="314042" spans="8:8" x14ac:dyDescent="0.3">
      <c r="H314042" s="35"/>
    </row>
    <row r="314043" spans="8:8" x14ac:dyDescent="0.3">
      <c r="H314043" s="35"/>
    </row>
    <row r="314044" spans="8:8" x14ac:dyDescent="0.3">
      <c r="H314044" s="35"/>
    </row>
    <row r="314045" spans="8:8" x14ac:dyDescent="0.3">
      <c r="H314045" s="35"/>
    </row>
    <row r="314046" spans="8:8" x14ac:dyDescent="0.3">
      <c r="H314046" s="35"/>
    </row>
    <row r="314047" spans="8:8" x14ac:dyDescent="0.3">
      <c r="H314047" s="35"/>
    </row>
    <row r="314048" spans="8:8" x14ac:dyDescent="0.3">
      <c r="H314048" s="35"/>
    </row>
    <row r="314049" spans="8:8" x14ac:dyDescent="0.3">
      <c r="H314049" s="35"/>
    </row>
    <row r="314050" spans="8:8" x14ac:dyDescent="0.3">
      <c r="H314050" s="35"/>
    </row>
    <row r="314051" spans="8:8" x14ac:dyDescent="0.3">
      <c r="H314051" s="35"/>
    </row>
    <row r="314052" spans="8:8" x14ac:dyDescent="0.3">
      <c r="H314052" s="35"/>
    </row>
    <row r="314053" spans="8:8" x14ac:dyDescent="0.3">
      <c r="H314053" s="35"/>
    </row>
    <row r="314054" spans="8:8" x14ac:dyDescent="0.3">
      <c r="H314054" s="35"/>
    </row>
    <row r="314055" spans="8:8" x14ac:dyDescent="0.3">
      <c r="H314055" s="35"/>
    </row>
    <row r="314056" spans="8:8" x14ac:dyDescent="0.3">
      <c r="H314056" s="35"/>
    </row>
    <row r="314057" spans="8:8" x14ac:dyDescent="0.3">
      <c r="H314057" s="35"/>
    </row>
    <row r="314058" spans="8:8" x14ac:dyDescent="0.3">
      <c r="H314058" s="35"/>
    </row>
    <row r="314059" spans="8:8" x14ac:dyDescent="0.3">
      <c r="H314059" s="35"/>
    </row>
    <row r="314060" spans="8:8" x14ac:dyDescent="0.3">
      <c r="H314060" s="35"/>
    </row>
    <row r="314061" spans="8:8" x14ac:dyDescent="0.3">
      <c r="H314061" s="35"/>
    </row>
    <row r="314062" spans="8:8" x14ac:dyDescent="0.3">
      <c r="H314062" s="35"/>
    </row>
    <row r="314063" spans="8:8" x14ac:dyDescent="0.3">
      <c r="H314063" s="35"/>
    </row>
    <row r="314064" spans="8:8" x14ac:dyDescent="0.3">
      <c r="H314064" s="35"/>
    </row>
    <row r="314065" spans="8:8" x14ac:dyDescent="0.3">
      <c r="H314065" s="35"/>
    </row>
    <row r="314066" spans="8:8" x14ac:dyDescent="0.3">
      <c r="H314066" s="35"/>
    </row>
    <row r="314067" spans="8:8" x14ac:dyDescent="0.3">
      <c r="H314067" s="35"/>
    </row>
    <row r="314068" spans="8:8" x14ac:dyDescent="0.3">
      <c r="H314068" s="35"/>
    </row>
    <row r="314069" spans="8:8" x14ac:dyDescent="0.3">
      <c r="H314069" s="35"/>
    </row>
    <row r="314070" spans="8:8" x14ac:dyDescent="0.3">
      <c r="H314070" s="35"/>
    </row>
    <row r="314071" spans="8:8" x14ac:dyDescent="0.3">
      <c r="H314071" s="35"/>
    </row>
    <row r="314072" spans="8:8" x14ac:dyDescent="0.3">
      <c r="H314072" s="35"/>
    </row>
    <row r="314073" spans="8:8" x14ac:dyDescent="0.3">
      <c r="H314073" s="35"/>
    </row>
    <row r="314074" spans="8:8" x14ac:dyDescent="0.3">
      <c r="H314074" s="35"/>
    </row>
    <row r="314075" spans="8:8" x14ac:dyDescent="0.3">
      <c r="H314075" s="35"/>
    </row>
    <row r="314076" spans="8:8" x14ac:dyDescent="0.3">
      <c r="H314076" s="35"/>
    </row>
    <row r="314077" spans="8:8" x14ac:dyDescent="0.3">
      <c r="H314077" s="35"/>
    </row>
    <row r="314078" spans="8:8" x14ac:dyDescent="0.3">
      <c r="H314078" s="35"/>
    </row>
    <row r="314079" spans="8:8" x14ac:dyDescent="0.3">
      <c r="H314079" s="35"/>
    </row>
    <row r="314080" spans="8:8" x14ac:dyDescent="0.3">
      <c r="H314080" s="35"/>
    </row>
    <row r="314081" spans="8:8" x14ac:dyDescent="0.3">
      <c r="H314081" s="35"/>
    </row>
    <row r="314082" spans="8:8" x14ac:dyDescent="0.3">
      <c r="H314082" s="35"/>
    </row>
    <row r="314083" spans="8:8" x14ac:dyDescent="0.3">
      <c r="H314083" s="35"/>
    </row>
    <row r="314084" spans="8:8" x14ac:dyDescent="0.3">
      <c r="H314084" s="35"/>
    </row>
    <row r="314085" spans="8:8" x14ac:dyDescent="0.3">
      <c r="H314085" s="35"/>
    </row>
    <row r="314086" spans="8:8" x14ac:dyDescent="0.3">
      <c r="H314086" s="35"/>
    </row>
    <row r="314087" spans="8:8" x14ac:dyDescent="0.3">
      <c r="H314087" s="35"/>
    </row>
    <row r="314088" spans="8:8" x14ac:dyDescent="0.3">
      <c r="H314088" s="35"/>
    </row>
    <row r="314089" spans="8:8" x14ac:dyDescent="0.3">
      <c r="H314089" s="35"/>
    </row>
    <row r="314090" spans="8:8" x14ac:dyDescent="0.3">
      <c r="H314090" s="35"/>
    </row>
    <row r="314091" spans="8:8" x14ac:dyDescent="0.3">
      <c r="H314091" s="35"/>
    </row>
    <row r="314092" spans="8:8" x14ac:dyDescent="0.3">
      <c r="H314092" s="35"/>
    </row>
    <row r="314093" spans="8:8" x14ac:dyDescent="0.3">
      <c r="H314093" s="35"/>
    </row>
    <row r="314094" spans="8:8" x14ac:dyDescent="0.3">
      <c r="H314094" s="35"/>
    </row>
    <row r="314095" spans="8:8" x14ac:dyDescent="0.3">
      <c r="H314095" s="35"/>
    </row>
    <row r="314096" spans="8:8" x14ac:dyDescent="0.3">
      <c r="H314096" s="35"/>
    </row>
    <row r="314097" spans="8:8" x14ac:dyDescent="0.3">
      <c r="H314097" s="35"/>
    </row>
    <row r="314098" spans="8:8" x14ac:dyDescent="0.3">
      <c r="H314098" s="35"/>
    </row>
    <row r="314099" spans="8:8" x14ac:dyDescent="0.3">
      <c r="H314099" s="35"/>
    </row>
    <row r="314100" spans="8:8" x14ac:dyDescent="0.3">
      <c r="H314100" s="35"/>
    </row>
    <row r="314101" spans="8:8" x14ac:dyDescent="0.3">
      <c r="H314101" s="35"/>
    </row>
    <row r="314102" spans="8:8" x14ac:dyDescent="0.3">
      <c r="H314102" s="35"/>
    </row>
    <row r="314103" spans="8:8" x14ac:dyDescent="0.3">
      <c r="H314103" s="35"/>
    </row>
    <row r="314104" spans="8:8" x14ac:dyDescent="0.3">
      <c r="H314104" s="35"/>
    </row>
    <row r="314105" spans="8:8" x14ac:dyDescent="0.3">
      <c r="H314105" s="35"/>
    </row>
    <row r="314106" spans="8:8" x14ac:dyDescent="0.3">
      <c r="H314106" s="35"/>
    </row>
    <row r="314107" spans="8:8" x14ac:dyDescent="0.3">
      <c r="H314107" s="35"/>
    </row>
    <row r="314108" spans="8:8" x14ac:dyDescent="0.3">
      <c r="H314108" s="35"/>
    </row>
    <row r="314109" spans="8:8" x14ac:dyDescent="0.3">
      <c r="H314109" s="35"/>
    </row>
    <row r="314110" spans="8:8" x14ac:dyDescent="0.3">
      <c r="H314110" s="35"/>
    </row>
    <row r="314111" spans="8:8" x14ac:dyDescent="0.3">
      <c r="H314111" s="35"/>
    </row>
    <row r="314112" spans="8:8" x14ac:dyDescent="0.3">
      <c r="H314112" s="35"/>
    </row>
    <row r="314113" spans="8:8" x14ac:dyDescent="0.3">
      <c r="H314113" s="35"/>
    </row>
    <row r="314114" spans="8:8" x14ac:dyDescent="0.3">
      <c r="H314114" s="35"/>
    </row>
    <row r="314115" spans="8:8" x14ac:dyDescent="0.3">
      <c r="H314115" s="35"/>
    </row>
    <row r="314116" spans="8:8" x14ac:dyDescent="0.3">
      <c r="H314116" s="35"/>
    </row>
    <row r="314117" spans="8:8" x14ac:dyDescent="0.3">
      <c r="H314117" s="35"/>
    </row>
    <row r="314118" spans="8:8" x14ac:dyDescent="0.3">
      <c r="H314118" s="35"/>
    </row>
    <row r="314119" spans="8:8" x14ac:dyDescent="0.3">
      <c r="H314119" s="35"/>
    </row>
    <row r="314120" spans="8:8" x14ac:dyDescent="0.3">
      <c r="H314120" s="35"/>
    </row>
    <row r="314121" spans="8:8" x14ac:dyDescent="0.3">
      <c r="H314121" s="35"/>
    </row>
    <row r="314122" spans="8:8" x14ac:dyDescent="0.3">
      <c r="H314122" s="35"/>
    </row>
    <row r="314123" spans="8:8" x14ac:dyDescent="0.3">
      <c r="H314123" s="35"/>
    </row>
    <row r="314124" spans="8:8" x14ac:dyDescent="0.3">
      <c r="H314124" s="35"/>
    </row>
    <row r="314125" spans="8:8" x14ac:dyDescent="0.3">
      <c r="H314125" s="35"/>
    </row>
    <row r="314126" spans="8:8" x14ac:dyDescent="0.3">
      <c r="H314126" s="35"/>
    </row>
    <row r="314127" spans="8:8" x14ac:dyDescent="0.3">
      <c r="H314127" s="35"/>
    </row>
    <row r="314128" spans="8:8" x14ac:dyDescent="0.3">
      <c r="H314128" s="35"/>
    </row>
    <row r="314129" spans="8:8" x14ac:dyDescent="0.3">
      <c r="H314129" s="35"/>
    </row>
    <row r="314130" spans="8:8" x14ac:dyDescent="0.3">
      <c r="H314130" s="35"/>
    </row>
    <row r="314131" spans="8:8" x14ac:dyDescent="0.3">
      <c r="H314131" s="35"/>
    </row>
    <row r="314132" spans="8:8" x14ac:dyDescent="0.3">
      <c r="H314132" s="35"/>
    </row>
    <row r="314133" spans="8:8" x14ac:dyDescent="0.3">
      <c r="H314133" s="35"/>
    </row>
    <row r="314134" spans="8:8" x14ac:dyDescent="0.3">
      <c r="H314134" s="35"/>
    </row>
    <row r="314135" spans="8:8" x14ac:dyDescent="0.3">
      <c r="H314135" s="35"/>
    </row>
    <row r="314136" spans="8:8" x14ac:dyDescent="0.3">
      <c r="H314136" s="35"/>
    </row>
    <row r="314137" spans="8:8" x14ac:dyDescent="0.3">
      <c r="H314137" s="35"/>
    </row>
    <row r="314138" spans="8:8" x14ac:dyDescent="0.3">
      <c r="H314138" s="35"/>
    </row>
    <row r="314139" spans="8:8" x14ac:dyDescent="0.3">
      <c r="H314139" s="35"/>
    </row>
    <row r="314140" spans="8:8" x14ac:dyDescent="0.3">
      <c r="H314140" s="35"/>
    </row>
    <row r="314141" spans="8:8" x14ac:dyDescent="0.3">
      <c r="H314141" s="35"/>
    </row>
    <row r="314142" spans="8:8" x14ac:dyDescent="0.3">
      <c r="H314142" s="35"/>
    </row>
    <row r="314143" spans="8:8" x14ac:dyDescent="0.3">
      <c r="H314143" s="35"/>
    </row>
    <row r="314144" spans="8:8" x14ac:dyDescent="0.3">
      <c r="H314144" s="35"/>
    </row>
    <row r="314145" spans="8:8" x14ac:dyDescent="0.3">
      <c r="H314145" s="35"/>
    </row>
    <row r="314146" spans="8:8" x14ac:dyDescent="0.3">
      <c r="H314146" s="35"/>
    </row>
    <row r="314147" spans="8:8" x14ac:dyDescent="0.3">
      <c r="H314147" s="35"/>
    </row>
    <row r="314148" spans="8:8" x14ac:dyDescent="0.3">
      <c r="H314148" s="35"/>
    </row>
    <row r="314149" spans="8:8" x14ac:dyDescent="0.3">
      <c r="H314149" s="35"/>
    </row>
    <row r="314150" spans="8:8" x14ac:dyDescent="0.3">
      <c r="H314150" s="35"/>
    </row>
    <row r="314151" spans="8:8" x14ac:dyDescent="0.3">
      <c r="H314151" s="35"/>
    </row>
    <row r="314152" spans="8:8" x14ac:dyDescent="0.3">
      <c r="H314152" s="35"/>
    </row>
    <row r="314153" spans="8:8" x14ac:dyDescent="0.3">
      <c r="H314153" s="35"/>
    </row>
    <row r="314154" spans="8:8" x14ac:dyDescent="0.3">
      <c r="H314154" s="35"/>
    </row>
    <row r="314155" spans="8:8" x14ac:dyDescent="0.3">
      <c r="H314155" s="35"/>
    </row>
    <row r="314156" spans="8:8" x14ac:dyDescent="0.3">
      <c r="H314156" s="35"/>
    </row>
    <row r="314157" spans="8:8" x14ac:dyDescent="0.3">
      <c r="H314157" s="35"/>
    </row>
    <row r="314158" spans="8:8" x14ac:dyDescent="0.3">
      <c r="H314158" s="35"/>
    </row>
    <row r="314159" spans="8:8" x14ac:dyDescent="0.3">
      <c r="H314159" s="35"/>
    </row>
    <row r="314160" spans="8:8" x14ac:dyDescent="0.3">
      <c r="H314160" s="35"/>
    </row>
    <row r="314161" spans="8:8" x14ac:dyDescent="0.3">
      <c r="H314161" s="35"/>
    </row>
    <row r="314162" spans="8:8" x14ac:dyDescent="0.3">
      <c r="H314162" s="35"/>
    </row>
    <row r="314163" spans="8:8" x14ac:dyDescent="0.3">
      <c r="H314163" s="35"/>
    </row>
    <row r="314164" spans="8:8" x14ac:dyDescent="0.3">
      <c r="H314164" s="35"/>
    </row>
    <row r="314165" spans="8:8" x14ac:dyDescent="0.3">
      <c r="H314165" s="35"/>
    </row>
    <row r="314166" spans="8:8" x14ac:dyDescent="0.3">
      <c r="H314166" s="35"/>
    </row>
    <row r="314167" spans="8:8" x14ac:dyDescent="0.3">
      <c r="H314167" s="35"/>
    </row>
    <row r="314168" spans="8:8" x14ac:dyDescent="0.3">
      <c r="H314168" s="35"/>
    </row>
    <row r="314169" spans="8:8" x14ac:dyDescent="0.3">
      <c r="H314169" s="35"/>
    </row>
    <row r="314170" spans="8:8" x14ac:dyDescent="0.3">
      <c r="H314170" s="35"/>
    </row>
    <row r="314171" spans="8:8" x14ac:dyDescent="0.3">
      <c r="H314171" s="35"/>
    </row>
    <row r="314172" spans="8:8" x14ac:dyDescent="0.3">
      <c r="H314172" s="35"/>
    </row>
    <row r="314173" spans="8:8" x14ac:dyDescent="0.3">
      <c r="H314173" s="35"/>
    </row>
    <row r="314174" spans="8:8" x14ac:dyDescent="0.3">
      <c r="H314174" s="35"/>
    </row>
    <row r="314175" spans="8:8" x14ac:dyDescent="0.3">
      <c r="H314175" s="35"/>
    </row>
    <row r="314176" spans="8:8" x14ac:dyDescent="0.3">
      <c r="H314176" s="35"/>
    </row>
    <row r="314177" spans="8:8" x14ac:dyDescent="0.3">
      <c r="H314177" s="35"/>
    </row>
    <row r="314178" spans="8:8" x14ac:dyDescent="0.3">
      <c r="H314178" s="35"/>
    </row>
    <row r="314179" spans="8:8" x14ac:dyDescent="0.3">
      <c r="H314179" s="35"/>
    </row>
    <row r="314180" spans="8:8" x14ac:dyDescent="0.3">
      <c r="H314180" s="35"/>
    </row>
    <row r="314181" spans="8:8" x14ac:dyDescent="0.3">
      <c r="H314181" s="35"/>
    </row>
    <row r="314182" spans="8:8" x14ac:dyDescent="0.3">
      <c r="H314182" s="35"/>
    </row>
    <row r="314183" spans="8:8" x14ac:dyDescent="0.3">
      <c r="H314183" s="35"/>
    </row>
    <row r="314184" spans="8:8" x14ac:dyDescent="0.3">
      <c r="H314184" s="35"/>
    </row>
    <row r="314185" spans="8:8" x14ac:dyDescent="0.3">
      <c r="H314185" s="35"/>
    </row>
    <row r="314186" spans="8:8" x14ac:dyDescent="0.3">
      <c r="H314186" s="35"/>
    </row>
    <row r="314187" spans="8:8" x14ac:dyDescent="0.3">
      <c r="H314187" s="35"/>
    </row>
    <row r="314188" spans="8:8" x14ac:dyDescent="0.3">
      <c r="H314188" s="35"/>
    </row>
    <row r="314189" spans="8:8" x14ac:dyDescent="0.3">
      <c r="H314189" s="35"/>
    </row>
    <row r="314190" spans="8:8" x14ac:dyDescent="0.3">
      <c r="H314190" s="35"/>
    </row>
    <row r="314191" spans="8:8" x14ac:dyDescent="0.3">
      <c r="H314191" s="35"/>
    </row>
    <row r="314192" spans="8:8" x14ac:dyDescent="0.3">
      <c r="H314192" s="35"/>
    </row>
    <row r="314193" spans="8:8" x14ac:dyDescent="0.3">
      <c r="H314193" s="35"/>
    </row>
    <row r="314194" spans="8:8" x14ac:dyDescent="0.3">
      <c r="H314194" s="35"/>
    </row>
    <row r="314195" spans="8:8" x14ac:dyDescent="0.3">
      <c r="H314195" s="35"/>
    </row>
    <row r="314196" spans="8:8" x14ac:dyDescent="0.3">
      <c r="H314196" s="35"/>
    </row>
    <row r="314197" spans="8:8" x14ac:dyDescent="0.3">
      <c r="H314197" s="35"/>
    </row>
    <row r="314198" spans="8:8" x14ac:dyDescent="0.3">
      <c r="H314198" s="35"/>
    </row>
    <row r="314199" spans="8:8" x14ac:dyDescent="0.3">
      <c r="H314199" s="35"/>
    </row>
    <row r="314200" spans="8:8" x14ac:dyDescent="0.3">
      <c r="H314200" s="35"/>
    </row>
    <row r="314201" spans="8:8" x14ac:dyDescent="0.3">
      <c r="H314201" s="35"/>
    </row>
    <row r="314202" spans="8:8" x14ac:dyDescent="0.3">
      <c r="H314202" s="35"/>
    </row>
    <row r="314203" spans="8:8" x14ac:dyDescent="0.3">
      <c r="H314203" s="35"/>
    </row>
    <row r="314204" spans="8:8" x14ac:dyDescent="0.3">
      <c r="H314204" s="35"/>
    </row>
    <row r="314205" spans="8:8" x14ac:dyDescent="0.3">
      <c r="H314205" s="35"/>
    </row>
    <row r="314206" spans="8:8" x14ac:dyDescent="0.3">
      <c r="H314206" s="35"/>
    </row>
    <row r="314207" spans="8:8" x14ac:dyDescent="0.3">
      <c r="H314207" s="35"/>
    </row>
    <row r="314208" spans="8:8" x14ac:dyDescent="0.3">
      <c r="H314208" s="35"/>
    </row>
    <row r="314209" spans="8:8" x14ac:dyDescent="0.3">
      <c r="H314209" s="35"/>
    </row>
    <row r="314210" spans="8:8" x14ac:dyDescent="0.3">
      <c r="H314210" s="35"/>
    </row>
    <row r="314211" spans="8:8" x14ac:dyDescent="0.3">
      <c r="H314211" s="35"/>
    </row>
    <row r="314212" spans="8:8" x14ac:dyDescent="0.3">
      <c r="H314212" s="35"/>
    </row>
    <row r="314213" spans="8:8" x14ac:dyDescent="0.3">
      <c r="H314213" s="35"/>
    </row>
    <row r="314214" spans="8:8" x14ac:dyDescent="0.3">
      <c r="H314214" s="35"/>
    </row>
    <row r="314215" spans="8:8" x14ac:dyDescent="0.3">
      <c r="H314215" s="35"/>
    </row>
    <row r="314216" spans="8:8" x14ac:dyDescent="0.3">
      <c r="H314216" s="35"/>
    </row>
    <row r="314217" spans="8:8" x14ac:dyDescent="0.3">
      <c r="H314217" s="35"/>
    </row>
    <row r="314218" spans="8:8" x14ac:dyDescent="0.3">
      <c r="H314218" s="35"/>
    </row>
    <row r="314219" spans="8:8" x14ac:dyDescent="0.3">
      <c r="H314219" s="35"/>
    </row>
    <row r="314220" spans="8:8" x14ac:dyDescent="0.3">
      <c r="H314220" s="35"/>
    </row>
    <row r="314221" spans="8:8" x14ac:dyDescent="0.3">
      <c r="H314221" s="35"/>
    </row>
    <row r="314222" spans="8:8" x14ac:dyDescent="0.3">
      <c r="H314222" s="35"/>
    </row>
    <row r="314223" spans="8:8" x14ac:dyDescent="0.3">
      <c r="H314223" s="35"/>
    </row>
    <row r="314224" spans="8:8" x14ac:dyDescent="0.3">
      <c r="H314224" s="35"/>
    </row>
    <row r="314225" spans="8:8" x14ac:dyDescent="0.3">
      <c r="H314225" s="35"/>
    </row>
    <row r="314226" spans="8:8" x14ac:dyDescent="0.3">
      <c r="H314226" s="35"/>
    </row>
    <row r="314227" spans="8:8" x14ac:dyDescent="0.3">
      <c r="H314227" s="35"/>
    </row>
    <row r="314228" spans="8:8" x14ac:dyDescent="0.3">
      <c r="H314228" s="35"/>
    </row>
    <row r="314229" spans="8:8" x14ac:dyDescent="0.3">
      <c r="H314229" s="35"/>
    </row>
    <row r="314230" spans="8:8" x14ac:dyDescent="0.3">
      <c r="H314230" s="35"/>
    </row>
    <row r="314231" spans="8:8" x14ac:dyDescent="0.3">
      <c r="H314231" s="35"/>
    </row>
    <row r="314232" spans="8:8" x14ac:dyDescent="0.3">
      <c r="H314232" s="35"/>
    </row>
    <row r="314233" spans="8:8" x14ac:dyDescent="0.3">
      <c r="H314233" s="35"/>
    </row>
    <row r="314234" spans="8:8" x14ac:dyDescent="0.3">
      <c r="H314234" s="35"/>
    </row>
    <row r="314235" spans="8:8" x14ac:dyDescent="0.3">
      <c r="H314235" s="35"/>
    </row>
    <row r="314236" spans="8:8" x14ac:dyDescent="0.3">
      <c r="H314236" s="35"/>
    </row>
    <row r="314237" spans="8:8" x14ac:dyDescent="0.3">
      <c r="H314237" s="35"/>
    </row>
    <row r="314238" spans="8:8" x14ac:dyDescent="0.3">
      <c r="H314238" s="35"/>
    </row>
    <row r="314239" spans="8:8" x14ac:dyDescent="0.3">
      <c r="H314239" s="35"/>
    </row>
    <row r="314240" spans="8:8" x14ac:dyDescent="0.3">
      <c r="H314240" s="35"/>
    </row>
    <row r="314241" spans="8:8" x14ac:dyDescent="0.3">
      <c r="H314241" s="35"/>
    </row>
    <row r="314242" spans="8:8" x14ac:dyDescent="0.3">
      <c r="H314242" s="35"/>
    </row>
    <row r="314243" spans="8:8" x14ac:dyDescent="0.3">
      <c r="H314243" s="35"/>
    </row>
    <row r="314244" spans="8:8" x14ac:dyDescent="0.3">
      <c r="H314244" s="35"/>
    </row>
    <row r="314245" spans="8:8" x14ac:dyDescent="0.3">
      <c r="H314245" s="35"/>
    </row>
    <row r="314246" spans="8:8" x14ac:dyDescent="0.3">
      <c r="H314246" s="35"/>
    </row>
    <row r="314247" spans="8:8" x14ac:dyDescent="0.3">
      <c r="H314247" s="35"/>
    </row>
    <row r="314248" spans="8:8" x14ac:dyDescent="0.3">
      <c r="H314248" s="35"/>
    </row>
    <row r="314249" spans="8:8" x14ac:dyDescent="0.3">
      <c r="H314249" s="35"/>
    </row>
    <row r="314250" spans="8:8" x14ac:dyDescent="0.3">
      <c r="H314250" s="35"/>
    </row>
    <row r="314251" spans="8:8" x14ac:dyDescent="0.3">
      <c r="H314251" s="35"/>
    </row>
    <row r="314252" spans="8:8" x14ac:dyDescent="0.3">
      <c r="H314252" s="35"/>
    </row>
    <row r="314253" spans="8:8" x14ac:dyDescent="0.3">
      <c r="H314253" s="35"/>
    </row>
    <row r="314254" spans="8:8" x14ac:dyDescent="0.3">
      <c r="H314254" s="35"/>
    </row>
    <row r="314255" spans="8:8" x14ac:dyDescent="0.3">
      <c r="H314255" s="35"/>
    </row>
    <row r="314256" spans="8:8" x14ac:dyDescent="0.3">
      <c r="H314256" s="35"/>
    </row>
    <row r="314257" spans="8:8" x14ac:dyDescent="0.3">
      <c r="H314257" s="35"/>
    </row>
    <row r="314258" spans="8:8" x14ac:dyDescent="0.3">
      <c r="H314258" s="35"/>
    </row>
    <row r="314259" spans="8:8" x14ac:dyDescent="0.3">
      <c r="H314259" s="35"/>
    </row>
    <row r="314260" spans="8:8" x14ac:dyDescent="0.3">
      <c r="H314260" s="35"/>
    </row>
    <row r="314261" spans="8:8" x14ac:dyDescent="0.3">
      <c r="H314261" s="35"/>
    </row>
    <row r="314262" spans="8:8" x14ac:dyDescent="0.3">
      <c r="H314262" s="35"/>
    </row>
    <row r="314263" spans="8:8" x14ac:dyDescent="0.3">
      <c r="H314263" s="35"/>
    </row>
    <row r="314264" spans="8:8" x14ac:dyDescent="0.3">
      <c r="H314264" s="35"/>
    </row>
    <row r="314265" spans="8:8" x14ac:dyDescent="0.3">
      <c r="H314265" s="35"/>
    </row>
    <row r="314266" spans="8:8" x14ac:dyDescent="0.3">
      <c r="H314266" s="35"/>
    </row>
    <row r="314267" spans="8:8" x14ac:dyDescent="0.3">
      <c r="H314267" s="35"/>
    </row>
    <row r="314268" spans="8:8" x14ac:dyDescent="0.3">
      <c r="H314268" s="35"/>
    </row>
    <row r="314269" spans="8:8" x14ac:dyDescent="0.3">
      <c r="H314269" s="35"/>
    </row>
    <row r="314270" spans="8:8" x14ac:dyDescent="0.3">
      <c r="H314270" s="35"/>
    </row>
    <row r="314271" spans="8:8" x14ac:dyDescent="0.3">
      <c r="H314271" s="35"/>
    </row>
    <row r="314272" spans="8:8" x14ac:dyDescent="0.3">
      <c r="H314272" s="35"/>
    </row>
    <row r="314273" spans="8:8" x14ac:dyDescent="0.3">
      <c r="H314273" s="35"/>
    </row>
    <row r="314274" spans="8:8" x14ac:dyDescent="0.3">
      <c r="H314274" s="35"/>
    </row>
    <row r="314275" spans="8:8" x14ac:dyDescent="0.3">
      <c r="H314275" s="35"/>
    </row>
    <row r="314276" spans="8:8" x14ac:dyDescent="0.3">
      <c r="H314276" s="35"/>
    </row>
    <row r="314277" spans="8:8" x14ac:dyDescent="0.3">
      <c r="H314277" s="35"/>
    </row>
    <row r="314278" spans="8:8" x14ac:dyDescent="0.3">
      <c r="H314278" s="35"/>
    </row>
    <row r="314279" spans="8:8" x14ac:dyDescent="0.3">
      <c r="H314279" s="35"/>
    </row>
    <row r="314280" spans="8:8" x14ac:dyDescent="0.3">
      <c r="H314280" s="35"/>
    </row>
    <row r="314281" spans="8:8" x14ac:dyDescent="0.3">
      <c r="H314281" s="35"/>
    </row>
    <row r="314282" spans="8:8" x14ac:dyDescent="0.3">
      <c r="H314282" s="35"/>
    </row>
    <row r="314283" spans="8:8" x14ac:dyDescent="0.3">
      <c r="H314283" s="35"/>
    </row>
    <row r="314284" spans="8:8" x14ac:dyDescent="0.3">
      <c r="H314284" s="35"/>
    </row>
    <row r="314285" spans="8:8" x14ac:dyDescent="0.3">
      <c r="H314285" s="35"/>
    </row>
    <row r="314286" spans="8:8" x14ac:dyDescent="0.3">
      <c r="H314286" s="35"/>
    </row>
    <row r="314287" spans="8:8" x14ac:dyDescent="0.3">
      <c r="H314287" s="35"/>
    </row>
    <row r="314288" spans="8:8" x14ac:dyDescent="0.3">
      <c r="H314288" s="35"/>
    </row>
    <row r="314289" spans="8:8" x14ac:dyDescent="0.3">
      <c r="H314289" s="35"/>
    </row>
    <row r="314290" spans="8:8" x14ac:dyDescent="0.3">
      <c r="H314290" s="35"/>
    </row>
    <row r="314291" spans="8:8" x14ac:dyDescent="0.3">
      <c r="H314291" s="35"/>
    </row>
    <row r="314292" spans="8:8" x14ac:dyDescent="0.3">
      <c r="H314292" s="35"/>
    </row>
    <row r="314293" spans="8:8" x14ac:dyDescent="0.3">
      <c r="H314293" s="35"/>
    </row>
    <row r="314294" spans="8:8" x14ac:dyDescent="0.3">
      <c r="H314294" s="35"/>
    </row>
    <row r="314295" spans="8:8" x14ac:dyDescent="0.3">
      <c r="H314295" s="35"/>
    </row>
    <row r="314296" spans="8:8" x14ac:dyDescent="0.3">
      <c r="H314296" s="35"/>
    </row>
    <row r="314297" spans="8:8" x14ac:dyDescent="0.3">
      <c r="H314297" s="35"/>
    </row>
    <row r="314298" spans="8:8" x14ac:dyDescent="0.3">
      <c r="H314298" s="35"/>
    </row>
    <row r="314299" spans="8:8" x14ac:dyDescent="0.3">
      <c r="H314299" s="35"/>
    </row>
    <row r="314300" spans="8:8" x14ac:dyDescent="0.3">
      <c r="H314300" s="35"/>
    </row>
    <row r="314301" spans="8:8" x14ac:dyDescent="0.3">
      <c r="H314301" s="35"/>
    </row>
    <row r="314302" spans="8:8" x14ac:dyDescent="0.3">
      <c r="H314302" s="35"/>
    </row>
    <row r="314303" spans="8:8" x14ac:dyDescent="0.3">
      <c r="H314303" s="35"/>
    </row>
    <row r="314304" spans="8:8" x14ac:dyDescent="0.3">
      <c r="H314304" s="35"/>
    </row>
    <row r="314305" spans="8:8" x14ac:dyDescent="0.3">
      <c r="H314305" s="35"/>
    </row>
    <row r="314306" spans="8:8" x14ac:dyDescent="0.3">
      <c r="H314306" s="35"/>
    </row>
    <row r="314307" spans="8:8" x14ac:dyDescent="0.3">
      <c r="H314307" s="35"/>
    </row>
    <row r="314308" spans="8:8" x14ac:dyDescent="0.3">
      <c r="H314308" s="35"/>
    </row>
    <row r="314309" spans="8:8" x14ac:dyDescent="0.3">
      <c r="H314309" s="35"/>
    </row>
    <row r="314310" spans="8:8" x14ac:dyDescent="0.3">
      <c r="H314310" s="35"/>
    </row>
    <row r="314311" spans="8:8" x14ac:dyDescent="0.3">
      <c r="H314311" s="35"/>
    </row>
    <row r="314312" spans="8:8" x14ac:dyDescent="0.3">
      <c r="H314312" s="35"/>
    </row>
    <row r="314313" spans="8:8" x14ac:dyDescent="0.3">
      <c r="H314313" s="35"/>
    </row>
    <row r="314314" spans="8:8" x14ac:dyDescent="0.3">
      <c r="H314314" s="35"/>
    </row>
    <row r="314315" spans="8:8" x14ac:dyDescent="0.3">
      <c r="H314315" s="35"/>
    </row>
    <row r="314316" spans="8:8" x14ac:dyDescent="0.3">
      <c r="H314316" s="35"/>
    </row>
    <row r="314317" spans="8:8" x14ac:dyDescent="0.3">
      <c r="H314317" s="35"/>
    </row>
    <row r="314318" spans="8:8" x14ac:dyDescent="0.3">
      <c r="H314318" s="35"/>
    </row>
    <row r="314319" spans="8:8" x14ac:dyDescent="0.3">
      <c r="H314319" s="35"/>
    </row>
    <row r="314320" spans="8:8" x14ac:dyDescent="0.3">
      <c r="H314320" s="35"/>
    </row>
    <row r="314321" spans="8:8" x14ac:dyDescent="0.3">
      <c r="H314321" s="35"/>
    </row>
    <row r="314322" spans="8:8" x14ac:dyDescent="0.3">
      <c r="H314322" s="35"/>
    </row>
    <row r="314323" spans="8:8" x14ac:dyDescent="0.3">
      <c r="H314323" s="35"/>
    </row>
    <row r="314324" spans="8:8" x14ac:dyDescent="0.3">
      <c r="H314324" s="35"/>
    </row>
    <row r="314325" spans="8:8" x14ac:dyDescent="0.3">
      <c r="H314325" s="35"/>
    </row>
    <row r="314326" spans="8:8" x14ac:dyDescent="0.3">
      <c r="H314326" s="35"/>
    </row>
    <row r="314327" spans="8:8" x14ac:dyDescent="0.3">
      <c r="H314327" s="35"/>
    </row>
    <row r="314328" spans="8:8" x14ac:dyDescent="0.3">
      <c r="H314328" s="35"/>
    </row>
    <row r="314329" spans="8:8" x14ac:dyDescent="0.3">
      <c r="H314329" s="35"/>
    </row>
    <row r="314330" spans="8:8" x14ac:dyDescent="0.3">
      <c r="H314330" s="35"/>
    </row>
    <row r="314331" spans="8:8" x14ac:dyDescent="0.3">
      <c r="H314331" s="35"/>
    </row>
    <row r="314332" spans="8:8" x14ac:dyDescent="0.3">
      <c r="H314332" s="35"/>
    </row>
    <row r="314333" spans="8:8" x14ac:dyDescent="0.3">
      <c r="H314333" s="35"/>
    </row>
    <row r="314334" spans="8:8" x14ac:dyDescent="0.3">
      <c r="H314334" s="35"/>
    </row>
    <row r="314335" spans="8:8" x14ac:dyDescent="0.3">
      <c r="H314335" s="35"/>
    </row>
    <row r="314336" spans="8:8" x14ac:dyDescent="0.3">
      <c r="H314336" s="35"/>
    </row>
    <row r="314337" spans="8:8" x14ac:dyDescent="0.3">
      <c r="H314337" s="35"/>
    </row>
    <row r="314338" spans="8:8" x14ac:dyDescent="0.3">
      <c r="H314338" s="35"/>
    </row>
    <row r="314339" spans="8:8" x14ac:dyDescent="0.3">
      <c r="H314339" s="35"/>
    </row>
    <row r="314340" spans="8:8" x14ac:dyDescent="0.3">
      <c r="H314340" s="35"/>
    </row>
    <row r="314341" spans="8:8" x14ac:dyDescent="0.3">
      <c r="H314341" s="35"/>
    </row>
    <row r="314342" spans="8:8" x14ac:dyDescent="0.3">
      <c r="H314342" s="35"/>
    </row>
    <row r="314343" spans="8:8" x14ac:dyDescent="0.3">
      <c r="H314343" s="35"/>
    </row>
    <row r="314344" spans="8:8" x14ac:dyDescent="0.3">
      <c r="H314344" s="35"/>
    </row>
    <row r="314345" spans="8:8" x14ac:dyDescent="0.3">
      <c r="H314345" s="35"/>
    </row>
    <row r="314346" spans="8:8" x14ac:dyDescent="0.3">
      <c r="H314346" s="35"/>
    </row>
    <row r="314347" spans="8:8" x14ac:dyDescent="0.3">
      <c r="H314347" s="35"/>
    </row>
    <row r="314348" spans="8:8" x14ac:dyDescent="0.3">
      <c r="H314348" s="35"/>
    </row>
    <row r="314349" spans="8:8" x14ac:dyDescent="0.3">
      <c r="H314349" s="35"/>
    </row>
    <row r="314350" spans="8:8" x14ac:dyDescent="0.3">
      <c r="H314350" s="35"/>
    </row>
    <row r="314351" spans="8:8" x14ac:dyDescent="0.3">
      <c r="H314351" s="35"/>
    </row>
    <row r="314352" spans="8:8" x14ac:dyDescent="0.3">
      <c r="H314352" s="35"/>
    </row>
    <row r="314353" spans="8:8" x14ac:dyDescent="0.3">
      <c r="H314353" s="35"/>
    </row>
    <row r="314354" spans="8:8" x14ac:dyDescent="0.3">
      <c r="H314354" s="35"/>
    </row>
    <row r="314355" spans="8:8" x14ac:dyDescent="0.3">
      <c r="H314355" s="35"/>
    </row>
    <row r="314356" spans="8:8" x14ac:dyDescent="0.3">
      <c r="H314356" s="35"/>
    </row>
    <row r="314357" spans="8:8" x14ac:dyDescent="0.3">
      <c r="H314357" s="35"/>
    </row>
    <row r="314358" spans="8:8" x14ac:dyDescent="0.3">
      <c r="H314358" s="35"/>
    </row>
    <row r="314359" spans="8:8" x14ac:dyDescent="0.3">
      <c r="H314359" s="35"/>
    </row>
    <row r="314360" spans="8:8" x14ac:dyDescent="0.3">
      <c r="H314360" s="35"/>
    </row>
    <row r="314361" spans="8:8" x14ac:dyDescent="0.3">
      <c r="H314361" s="35"/>
    </row>
    <row r="314362" spans="8:8" x14ac:dyDescent="0.3">
      <c r="H314362" s="35"/>
    </row>
    <row r="314363" spans="8:8" x14ac:dyDescent="0.3">
      <c r="H314363" s="35"/>
    </row>
    <row r="314364" spans="8:8" x14ac:dyDescent="0.3">
      <c r="H314364" s="35"/>
    </row>
    <row r="314365" spans="8:8" x14ac:dyDescent="0.3">
      <c r="H314365" s="35"/>
    </row>
    <row r="314366" spans="8:8" x14ac:dyDescent="0.3">
      <c r="H314366" s="35"/>
    </row>
    <row r="314367" spans="8:8" x14ac:dyDescent="0.3">
      <c r="H314367" s="35"/>
    </row>
    <row r="314368" spans="8:8" x14ac:dyDescent="0.3">
      <c r="H314368" s="35"/>
    </row>
    <row r="314369" spans="8:8" x14ac:dyDescent="0.3">
      <c r="H314369" s="35"/>
    </row>
    <row r="314370" spans="8:8" x14ac:dyDescent="0.3">
      <c r="H314370" s="35"/>
    </row>
    <row r="314371" spans="8:8" x14ac:dyDescent="0.3">
      <c r="H314371" s="35"/>
    </row>
    <row r="314372" spans="8:8" x14ac:dyDescent="0.3">
      <c r="H314372" s="35"/>
    </row>
    <row r="314373" spans="8:8" x14ac:dyDescent="0.3">
      <c r="H314373" s="35"/>
    </row>
    <row r="314374" spans="8:8" x14ac:dyDescent="0.3">
      <c r="H314374" s="35"/>
    </row>
    <row r="314375" spans="8:8" x14ac:dyDescent="0.3">
      <c r="H314375" s="35"/>
    </row>
    <row r="314376" spans="8:8" x14ac:dyDescent="0.3">
      <c r="H314376" s="35"/>
    </row>
    <row r="314377" spans="8:8" x14ac:dyDescent="0.3">
      <c r="H314377" s="35"/>
    </row>
    <row r="314378" spans="8:8" x14ac:dyDescent="0.3">
      <c r="H314378" s="35"/>
    </row>
    <row r="314379" spans="8:8" x14ac:dyDescent="0.3">
      <c r="H314379" s="35"/>
    </row>
    <row r="314380" spans="8:8" x14ac:dyDescent="0.3">
      <c r="H314380" s="35"/>
    </row>
    <row r="314381" spans="8:8" x14ac:dyDescent="0.3">
      <c r="H314381" s="35"/>
    </row>
    <row r="314382" spans="8:8" x14ac:dyDescent="0.3">
      <c r="H314382" s="35"/>
    </row>
    <row r="314383" spans="8:8" x14ac:dyDescent="0.3">
      <c r="H314383" s="35"/>
    </row>
    <row r="314384" spans="8:8" x14ac:dyDescent="0.3">
      <c r="H314384" s="35"/>
    </row>
    <row r="314385" spans="8:8" x14ac:dyDescent="0.3">
      <c r="H314385" s="35"/>
    </row>
    <row r="314386" spans="8:8" x14ac:dyDescent="0.3">
      <c r="H314386" s="35"/>
    </row>
    <row r="314387" spans="8:8" x14ac:dyDescent="0.3">
      <c r="H314387" s="35"/>
    </row>
    <row r="314388" spans="8:8" x14ac:dyDescent="0.3">
      <c r="H314388" s="35"/>
    </row>
    <row r="314389" spans="8:8" x14ac:dyDescent="0.3">
      <c r="H314389" s="35"/>
    </row>
    <row r="314390" spans="8:8" x14ac:dyDescent="0.3">
      <c r="H314390" s="35"/>
    </row>
    <row r="314391" spans="8:8" x14ac:dyDescent="0.3">
      <c r="H314391" s="35"/>
    </row>
    <row r="314392" spans="8:8" x14ac:dyDescent="0.3">
      <c r="H314392" s="35"/>
    </row>
    <row r="314393" spans="8:8" x14ac:dyDescent="0.3">
      <c r="H314393" s="35"/>
    </row>
    <row r="314394" spans="8:8" x14ac:dyDescent="0.3">
      <c r="H314394" s="35"/>
    </row>
    <row r="314395" spans="8:8" x14ac:dyDescent="0.3">
      <c r="H314395" s="35"/>
    </row>
    <row r="314396" spans="8:8" x14ac:dyDescent="0.3">
      <c r="H314396" s="35"/>
    </row>
    <row r="314397" spans="8:8" x14ac:dyDescent="0.3">
      <c r="H314397" s="35"/>
    </row>
    <row r="314398" spans="8:8" x14ac:dyDescent="0.3">
      <c r="H314398" s="35"/>
    </row>
    <row r="314399" spans="8:8" x14ac:dyDescent="0.3">
      <c r="H314399" s="35"/>
    </row>
    <row r="314400" spans="8:8" x14ac:dyDescent="0.3">
      <c r="H314400" s="35"/>
    </row>
    <row r="314401" spans="8:8" x14ac:dyDescent="0.3">
      <c r="H314401" s="35"/>
    </row>
    <row r="314402" spans="8:8" x14ac:dyDescent="0.3">
      <c r="H314402" s="35"/>
    </row>
    <row r="314403" spans="8:8" x14ac:dyDescent="0.3">
      <c r="H314403" s="35"/>
    </row>
    <row r="314404" spans="8:8" x14ac:dyDescent="0.3">
      <c r="H314404" s="35"/>
    </row>
    <row r="314405" spans="8:8" x14ac:dyDescent="0.3">
      <c r="H314405" s="35"/>
    </row>
    <row r="314406" spans="8:8" x14ac:dyDescent="0.3">
      <c r="H314406" s="35"/>
    </row>
    <row r="314407" spans="8:8" x14ac:dyDescent="0.3">
      <c r="H314407" s="35"/>
    </row>
    <row r="314408" spans="8:8" x14ac:dyDescent="0.3">
      <c r="H314408" s="35"/>
    </row>
    <row r="314409" spans="8:8" x14ac:dyDescent="0.3">
      <c r="H314409" s="35"/>
    </row>
    <row r="314410" spans="8:8" x14ac:dyDescent="0.3">
      <c r="H314410" s="35"/>
    </row>
    <row r="314411" spans="8:8" x14ac:dyDescent="0.3">
      <c r="H314411" s="35"/>
    </row>
    <row r="314412" spans="8:8" x14ac:dyDescent="0.3">
      <c r="H314412" s="35"/>
    </row>
    <row r="314413" spans="8:8" x14ac:dyDescent="0.3">
      <c r="H314413" s="35"/>
    </row>
    <row r="314414" spans="8:8" x14ac:dyDescent="0.3">
      <c r="H314414" s="35"/>
    </row>
    <row r="314415" spans="8:8" x14ac:dyDescent="0.3">
      <c r="H314415" s="35"/>
    </row>
    <row r="314416" spans="8:8" x14ac:dyDescent="0.3">
      <c r="H314416" s="35"/>
    </row>
    <row r="314417" spans="8:8" x14ac:dyDescent="0.3">
      <c r="H314417" s="35"/>
    </row>
    <row r="314418" spans="8:8" x14ac:dyDescent="0.3">
      <c r="H314418" s="35"/>
    </row>
    <row r="314419" spans="8:8" x14ac:dyDescent="0.3">
      <c r="H314419" s="35"/>
    </row>
    <row r="314420" spans="8:8" x14ac:dyDescent="0.3">
      <c r="H314420" s="35"/>
    </row>
    <row r="314421" spans="8:8" x14ac:dyDescent="0.3">
      <c r="H314421" s="35"/>
    </row>
    <row r="314422" spans="8:8" x14ac:dyDescent="0.3">
      <c r="H314422" s="35"/>
    </row>
    <row r="314423" spans="8:8" x14ac:dyDescent="0.3">
      <c r="H314423" s="35"/>
    </row>
    <row r="314424" spans="8:8" x14ac:dyDescent="0.3">
      <c r="H314424" s="35"/>
    </row>
    <row r="314425" spans="8:8" x14ac:dyDescent="0.3">
      <c r="H314425" s="35"/>
    </row>
    <row r="314426" spans="8:8" x14ac:dyDescent="0.3">
      <c r="H314426" s="35"/>
    </row>
    <row r="314427" spans="8:8" x14ac:dyDescent="0.3">
      <c r="H314427" s="35"/>
    </row>
    <row r="314428" spans="8:8" x14ac:dyDescent="0.3">
      <c r="H314428" s="35"/>
    </row>
    <row r="314429" spans="8:8" x14ac:dyDescent="0.3">
      <c r="H314429" s="35"/>
    </row>
    <row r="314430" spans="8:8" x14ac:dyDescent="0.3">
      <c r="H314430" s="35"/>
    </row>
    <row r="314431" spans="8:8" x14ac:dyDescent="0.3">
      <c r="H314431" s="35"/>
    </row>
    <row r="314432" spans="8:8" x14ac:dyDescent="0.3">
      <c r="H314432" s="35"/>
    </row>
    <row r="314433" spans="8:8" x14ac:dyDescent="0.3">
      <c r="H314433" s="35"/>
    </row>
    <row r="314434" spans="8:8" x14ac:dyDescent="0.3">
      <c r="H314434" s="35"/>
    </row>
    <row r="314435" spans="8:8" x14ac:dyDescent="0.3">
      <c r="H314435" s="35"/>
    </row>
    <row r="314436" spans="8:8" x14ac:dyDescent="0.3">
      <c r="H314436" s="35"/>
    </row>
    <row r="314437" spans="8:8" x14ac:dyDescent="0.3">
      <c r="H314437" s="35"/>
    </row>
    <row r="314438" spans="8:8" x14ac:dyDescent="0.3">
      <c r="H314438" s="35"/>
    </row>
    <row r="314439" spans="8:8" x14ac:dyDescent="0.3">
      <c r="H314439" s="35"/>
    </row>
    <row r="314440" spans="8:8" x14ac:dyDescent="0.3">
      <c r="H314440" s="35"/>
    </row>
    <row r="314441" spans="8:8" x14ac:dyDescent="0.3">
      <c r="H314441" s="35"/>
    </row>
    <row r="314442" spans="8:8" x14ac:dyDescent="0.3">
      <c r="H314442" s="35"/>
    </row>
    <row r="314443" spans="8:8" x14ac:dyDescent="0.3">
      <c r="H314443" s="35"/>
    </row>
    <row r="314444" spans="8:8" x14ac:dyDescent="0.3">
      <c r="H314444" s="35"/>
    </row>
    <row r="314445" spans="8:8" x14ac:dyDescent="0.3">
      <c r="H314445" s="35"/>
    </row>
    <row r="314446" spans="8:8" x14ac:dyDescent="0.3">
      <c r="H314446" s="35"/>
    </row>
    <row r="314447" spans="8:8" x14ac:dyDescent="0.3">
      <c r="H314447" s="35"/>
    </row>
    <row r="314448" spans="8:8" x14ac:dyDescent="0.3">
      <c r="H314448" s="35"/>
    </row>
    <row r="314449" spans="8:8" x14ac:dyDescent="0.3">
      <c r="H314449" s="35"/>
    </row>
    <row r="314450" spans="8:8" x14ac:dyDescent="0.3">
      <c r="H314450" s="35"/>
    </row>
    <row r="314451" spans="8:8" x14ac:dyDescent="0.3">
      <c r="H314451" s="35"/>
    </row>
    <row r="314452" spans="8:8" x14ac:dyDescent="0.3">
      <c r="H314452" s="35"/>
    </row>
    <row r="314453" spans="8:8" x14ac:dyDescent="0.3">
      <c r="H314453" s="35"/>
    </row>
    <row r="314454" spans="8:8" x14ac:dyDescent="0.3">
      <c r="H314454" s="35"/>
    </row>
    <row r="314455" spans="8:8" x14ac:dyDescent="0.3">
      <c r="H314455" s="35"/>
    </row>
    <row r="314456" spans="8:8" x14ac:dyDescent="0.3">
      <c r="H314456" s="35"/>
    </row>
    <row r="314457" spans="8:8" x14ac:dyDescent="0.3">
      <c r="H314457" s="35"/>
    </row>
    <row r="314458" spans="8:8" x14ac:dyDescent="0.3">
      <c r="H314458" s="35"/>
    </row>
    <row r="314459" spans="8:8" x14ac:dyDescent="0.3">
      <c r="H314459" s="35"/>
    </row>
    <row r="314460" spans="8:8" x14ac:dyDescent="0.3">
      <c r="H314460" s="35"/>
    </row>
    <row r="314461" spans="8:8" x14ac:dyDescent="0.3">
      <c r="H314461" s="35"/>
    </row>
    <row r="314462" spans="8:8" x14ac:dyDescent="0.3">
      <c r="H314462" s="35"/>
    </row>
    <row r="314463" spans="8:8" x14ac:dyDescent="0.3">
      <c r="H314463" s="35"/>
    </row>
    <row r="314464" spans="8:8" x14ac:dyDescent="0.3">
      <c r="H314464" s="35"/>
    </row>
    <row r="314465" spans="8:8" x14ac:dyDescent="0.3">
      <c r="H314465" s="35"/>
    </row>
    <row r="314466" spans="8:8" x14ac:dyDescent="0.3">
      <c r="H314466" s="35"/>
    </row>
    <row r="314467" spans="8:8" x14ac:dyDescent="0.3">
      <c r="H314467" s="35"/>
    </row>
    <row r="314468" spans="8:8" x14ac:dyDescent="0.3">
      <c r="H314468" s="35"/>
    </row>
    <row r="314469" spans="8:8" x14ac:dyDescent="0.3">
      <c r="H314469" s="35"/>
    </row>
    <row r="314470" spans="8:8" x14ac:dyDescent="0.3">
      <c r="H314470" s="35"/>
    </row>
    <row r="314471" spans="8:8" x14ac:dyDescent="0.3">
      <c r="H314471" s="35"/>
    </row>
    <row r="314472" spans="8:8" x14ac:dyDescent="0.3">
      <c r="H314472" s="35"/>
    </row>
    <row r="314473" spans="8:8" x14ac:dyDescent="0.3">
      <c r="H314473" s="35"/>
    </row>
    <row r="314474" spans="8:8" x14ac:dyDescent="0.3">
      <c r="H314474" s="35"/>
    </row>
    <row r="314475" spans="8:8" x14ac:dyDescent="0.3">
      <c r="H314475" s="35"/>
    </row>
    <row r="314476" spans="8:8" x14ac:dyDescent="0.3">
      <c r="H314476" s="35"/>
    </row>
    <row r="314477" spans="8:8" x14ac:dyDescent="0.3">
      <c r="H314477" s="35"/>
    </row>
    <row r="314478" spans="8:8" x14ac:dyDescent="0.3">
      <c r="H314478" s="35"/>
    </row>
    <row r="314479" spans="8:8" x14ac:dyDescent="0.3">
      <c r="H314479" s="35"/>
    </row>
    <row r="314480" spans="8:8" x14ac:dyDescent="0.3">
      <c r="H314480" s="35"/>
    </row>
    <row r="314481" spans="8:8" x14ac:dyDescent="0.3">
      <c r="H314481" s="35"/>
    </row>
    <row r="314482" spans="8:8" x14ac:dyDescent="0.3">
      <c r="H314482" s="35"/>
    </row>
    <row r="314483" spans="8:8" x14ac:dyDescent="0.3">
      <c r="H314483" s="35"/>
    </row>
    <row r="314484" spans="8:8" x14ac:dyDescent="0.3">
      <c r="H314484" s="35"/>
    </row>
    <row r="314485" spans="8:8" x14ac:dyDescent="0.3">
      <c r="H314485" s="35"/>
    </row>
    <row r="314486" spans="8:8" x14ac:dyDescent="0.3">
      <c r="H314486" s="35"/>
    </row>
    <row r="314487" spans="8:8" x14ac:dyDescent="0.3">
      <c r="H314487" s="35"/>
    </row>
    <row r="314488" spans="8:8" x14ac:dyDescent="0.3">
      <c r="H314488" s="35"/>
    </row>
    <row r="314489" spans="8:8" x14ac:dyDescent="0.3">
      <c r="H314489" s="35"/>
    </row>
    <row r="314490" spans="8:8" x14ac:dyDescent="0.3">
      <c r="H314490" s="35"/>
    </row>
    <row r="314491" spans="8:8" x14ac:dyDescent="0.3">
      <c r="H314491" s="35"/>
    </row>
    <row r="314492" spans="8:8" x14ac:dyDescent="0.3">
      <c r="H314492" s="35"/>
    </row>
    <row r="314493" spans="8:8" x14ac:dyDescent="0.3">
      <c r="H314493" s="35"/>
    </row>
    <row r="314494" spans="8:8" x14ac:dyDescent="0.3">
      <c r="H314494" s="35"/>
    </row>
    <row r="314495" spans="8:8" x14ac:dyDescent="0.3">
      <c r="H314495" s="35"/>
    </row>
    <row r="314496" spans="8:8" x14ac:dyDescent="0.3">
      <c r="H314496" s="35"/>
    </row>
    <row r="314497" spans="8:8" x14ac:dyDescent="0.3">
      <c r="H314497" s="35"/>
    </row>
    <row r="314498" spans="8:8" x14ac:dyDescent="0.3">
      <c r="H314498" s="35"/>
    </row>
    <row r="314499" spans="8:8" x14ac:dyDescent="0.3">
      <c r="H314499" s="35"/>
    </row>
    <row r="314500" spans="8:8" x14ac:dyDescent="0.3">
      <c r="H314500" s="35"/>
    </row>
    <row r="314501" spans="8:8" x14ac:dyDescent="0.3">
      <c r="H314501" s="35"/>
    </row>
    <row r="314502" spans="8:8" x14ac:dyDescent="0.3">
      <c r="H314502" s="35"/>
    </row>
    <row r="314503" spans="8:8" x14ac:dyDescent="0.3">
      <c r="H314503" s="35"/>
    </row>
    <row r="314504" spans="8:8" x14ac:dyDescent="0.3">
      <c r="H314504" s="35"/>
    </row>
    <row r="314505" spans="8:8" x14ac:dyDescent="0.3">
      <c r="H314505" s="35"/>
    </row>
    <row r="314506" spans="8:8" x14ac:dyDescent="0.3">
      <c r="H314506" s="35"/>
    </row>
    <row r="314507" spans="8:8" x14ac:dyDescent="0.3">
      <c r="H314507" s="35"/>
    </row>
    <row r="314508" spans="8:8" x14ac:dyDescent="0.3">
      <c r="H314508" s="35"/>
    </row>
    <row r="314509" spans="8:8" x14ac:dyDescent="0.3">
      <c r="H314509" s="35"/>
    </row>
    <row r="314510" spans="8:8" x14ac:dyDescent="0.3">
      <c r="H314510" s="35"/>
    </row>
    <row r="314511" spans="8:8" x14ac:dyDescent="0.3">
      <c r="H314511" s="35"/>
    </row>
    <row r="314512" spans="8:8" x14ac:dyDescent="0.3">
      <c r="H314512" s="35"/>
    </row>
    <row r="314513" spans="8:8" x14ac:dyDescent="0.3">
      <c r="H314513" s="35"/>
    </row>
    <row r="314514" spans="8:8" x14ac:dyDescent="0.3">
      <c r="H314514" s="35"/>
    </row>
    <row r="314515" spans="8:8" x14ac:dyDescent="0.3">
      <c r="H314515" s="35"/>
    </row>
    <row r="314516" spans="8:8" x14ac:dyDescent="0.3">
      <c r="H314516" s="35"/>
    </row>
    <row r="314517" spans="8:8" x14ac:dyDescent="0.3">
      <c r="H314517" s="35"/>
    </row>
    <row r="314518" spans="8:8" x14ac:dyDescent="0.3">
      <c r="H314518" s="35"/>
    </row>
    <row r="314519" spans="8:8" x14ac:dyDescent="0.3">
      <c r="H314519" s="35"/>
    </row>
    <row r="314520" spans="8:8" x14ac:dyDescent="0.3">
      <c r="H314520" s="35"/>
    </row>
    <row r="314521" spans="8:8" x14ac:dyDescent="0.3">
      <c r="H314521" s="35"/>
    </row>
    <row r="314522" spans="8:8" x14ac:dyDescent="0.3">
      <c r="H314522" s="35"/>
    </row>
    <row r="314523" spans="8:8" x14ac:dyDescent="0.3">
      <c r="H314523" s="35"/>
    </row>
    <row r="314524" spans="8:8" x14ac:dyDescent="0.3">
      <c r="H314524" s="35"/>
    </row>
    <row r="314525" spans="8:8" x14ac:dyDescent="0.3">
      <c r="H314525" s="35"/>
    </row>
    <row r="314526" spans="8:8" x14ac:dyDescent="0.3">
      <c r="H314526" s="35"/>
    </row>
    <row r="314527" spans="8:8" x14ac:dyDescent="0.3">
      <c r="H314527" s="35"/>
    </row>
    <row r="314528" spans="8:8" x14ac:dyDescent="0.3">
      <c r="H314528" s="35"/>
    </row>
    <row r="314529" spans="8:8" x14ac:dyDescent="0.3">
      <c r="H314529" s="35"/>
    </row>
    <row r="314530" spans="8:8" x14ac:dyDescent="0.3">
      <c r="H314530" s="35"/>
    </row>
    <row r="314531" spans="8:8" x14ac:dyDescent="0.3">
      <c r="H314531" s="35"/>
    </row>
    <row r="314532" spans="8:8" x14ac:dyDescent="0.3">
      <c r="H314532" s="35"/>
    </row>
    <row r="314533" spans="8:8" x14ac:dyDescent="0.3">
      <c r="H314533" s="35"/>
    </row>
    <row r="314534" spans="8:8" x14ac:dyDescent="0.3">
      <c r="H314534" s="35"/>
    </row>
    <row r="314535" spans="8:8" x14ac:dyDescent="0.3">
      <c r="H314535" s="35"/>
    </row>
    <row r="314536" spans="8:8" x14ac:dyDescent="0.3">
      <c r="H314536" s="35"/>
    </row>
    <row r="314537" spans="8:8" x14ac:dyDescent="0.3">
      <c r="H314537" s="35"/>
    </row>
    <row r="314538" spans="8:8" x14ac:dyDescent="0.3">
      <c r="H314538" s="35"/>
    </row>
    <row r="314539" spans="8:8" x14ac:dyDescent="0.3">
      <c r="H314539" s="35"/>
    </row>
    <row r="314540" spans="8:8" x14ac:dyDescent="0.3">
      <c r="H314540" s="35"/>
    </row>
    <row r="314541" spans="8:8" x14ac:dyDescent="0.3">
      <c r="H314541" s="35"/>
    </row>
    <row r="314542" spans="8:8" x14ac:dyDescent="0.3">
      <c r="H314542" s="35"/>
    </row>
    <row r="314543" spans="8:8" x14ac:dyDescent="0.3">
      <c r="H314543" s="35"/>
    </row>
    <row r="314544" spans="8:8" x14ac:dyDescent="0.3">
      <c r="H314544" s="35"/>
    </row>
    <row r="314545" spans="8:8" x14ac:dyDescent="0.3">
      <c r="H314545" s="35"/>
    </row>
    <row r="314546" spans="8:8" x14ac:dyDescent="0.3">
      <c r="H314546" s="35"/>
    </row>
    <row r="314547" spans="8:8" x14ac:dyDescent="0.3">
      <c r="H314547" s="35"/>
    </row>
    <row r="314548" spans="8:8" x14ac:dyDescent="0.3">
      <c r="H314548" s="35"/>
    </row>
    <row r="314549" spans="8:8" x14ac:dyDescent="0.3">
      <c r="H314549" s="35"/>
    </row>
    <row r="314550" spans="8:8" x14ac:dyDescent="0.3">
      <c r="H314550" s="35"/>
    </row>
    <row r="314551" spans="8:8" x14ac:dyDescent="0.3">
      <c r="H314551" s="35"/>
    </row>
    <row r="314552" spans="8:8" x14ac:dyDescent="0.3">
      <c r="H314552" s="35"/>
    </row>
    <row r="314553" spans="8:8" x14ac:dyDescent="0.3">
      <c r="H314553" s="35"/>
    </row>
    <row r="314554" spans="8:8" x14ac:dyDescent="0.3">
      <c r="H314554" s="35"/>
    </row>
    <row r="314555" spans="8:8" x14ac:dyDescent="0.3">
      <c r="H314555" s="35"/>
    </row>
    <row r="314556" spans="8:8" x14ac:dyDescent="0.3">
      <c r="H314556" s="35"/>
    </row>
    <row r="314557" spans="8:8" x14ac:dyDescent="0.3">
      <c r="H314557" s="35"/>
    </row>
    <row r="314558" spans="8:8" x14ac:dyDescent="0.3">
      <c r="H314558" s="35"/>
    </row>
    <row r="314559" spans="8:8" x14ac:dyDescent="0.3">
      <c r="H314559" s="35"/>
    </row>
    <row r="314560" spans="8:8" x14ac:dyDescent="0.3">
      <c r="H314560" s="35"/>
    </row>
    <row r="314561" spans="8:8" x14ac:dyDescent="0.3">
      <c r="H314561" s="35"/>
    </row>
    <row r="314562" spans="8:8" x14ac:dyDescent="0.3">
      <c r="H314562" s="35"/>
    </row>
    <row r="314563" spans="8:8" x14ac:dyDescent="0.3">
      <c r="H314563" s="35"/>
    </row>
    <row r="314564" spans="8:8" x14ac:dyDescent="0.3">
      <c r="H314564" s="35"/>
    </row>
    <row r="314565" spans="8:8" x14ac:dyDescent="0.3">
      <c r="H314565" s="35"/>
    </row>
    <row r="314566" spans="8:8" x14ac:dyDescent="0.3">
      <c r="H314566" s="35"/>
    </row>
    <row r="314567" spans="8:8" x14ac:dyDescent="0.3">
      <c r="H314567" s="35"/>
    </row>
    <row r="314568" spans="8:8" x14ac:dyDescent="0.3">
      <c r="H314568" s="35"/>
    </row>
    <row r="314569" spans="8:8" x14ac:dyDescent="0.3">
      <c r="H314569" s="35"/>
    </row>
    <row r="314570" spans="8:8" x14ac:dyDescent="0.3">
      <c r="H314570" s="35"/>
    </row>
    <row r="314571" spans="8:8" x14ac:dyDescent="0.3">
      <c r="H314571" s="35"/>
    </row>
    <row r="314572" spans="8:8" x14ac:dyDescent="0.3">
      <c r="H314572" s="35"/>
    </row>
    <row r="314573" spans="8:8" x14ac:dyDescent="0.3">
      <c r="H314573" s="35"/>
    </row>
    <row r="314574" spans="8:8" x14ac:dyDescent="0.3">
      <c r="H314574" s="35"/>
    </row>
    <row r="314575" spans="8:8" x14ac:dyDescent="0.3">
      <c r="H314575" s="35"/>
    </row>
    <row r="314576" spans="8:8" x14ac:dyDescent="0.3">
      <c r="H314576" s="35"/>
    </row>
    <row r="314577" spans="8:8" x14ac:dyDescent="0.3">
      <c r="H314577" s="35"/>
    </row>
    <row r="314578" spans="8:8" x14ac:dyDescent="0.3">
      <c r="H314578" s="35"/>
    </row>
    <row r="314579" spans="8:8" x14ac:dyDescent="0.3">
      <c r="H314579" s="35"/>
    </row>
    <row r="314580" spans="8:8" x14ac:dyDescent="0.3">
      <c r="H314580" s="35"/>
    </row>
    <row r="314581" spans="8:8" x14ac:dyDescent="0.3">
      <c r="H314581" s="35"/>
    </row>
    <row r="314582" spans="8:8" x14ac:dyDescent="0.3">
      <c r="H314582" s="35"/>
    </row>
    <row r="314583" spans="8:8" x14ac:dyDescent="0.3">
      <c r="H314583" s="35"/>
    </row>
    <row r="314584" spans="8:8" x14ac:dyDescent="0.3">
      <c r="H314584" s="35"/>
    </row>
    <row r="314585" spans="8:8" x14ac:dyDescent="0.3">
      <c r="H314585" s="35"/>
    </row>
    <row r="314586" spans="8:8" x14ac:dyDescent="0.3">
      <c r="H314586" s="35"/>
    </row>
    <row r="314587" spans="8:8" x14ac:dyDescent="0.3">
      <c r="H314587" s="35"/>
    </row>
    <row r="314588" spans="8:8" x14ac:dyDescent="0.3">
      <c r="H314588" s="35"/>
    </row>
    <row r="314589" spans="8:8" x14ac:dyDescent="0.3">
      <c r="H314589" s="35"/>
    </row>
    <row r="314590" spans="8:8" x14ac:dyDescent="0.3">
      <c r="H314590" s="35"/>
    </row>
    <row r="314591" spans="8:8" x14ac:dyDescent="0.3">
      <c r="H314591" s="35"/>
    </row>
    <row r="314592" spans="8:8" x14ac:dyDescent="0.3">
      <c r="H314592" s="35"/>
    </row>
    <row r="314593" spans="8:8" x14ac:dyDescent="0.3">
      <c r="H314593" s="35"/>
    </row>
    <row r="314594" spans="8:8" x14ac:dyDescent="0.3">
      <c r="H314594" s="35"/>
    </row>
    <row r="314595" spans="8:8" x14ac:dyDescent="0.3">
      <c r="H314595" s="35"/>
    </row>
    <row r="314596" spans="8:8" x14ac:dyDescent="0.3">
      <c r="H314596" s="35"/>
    </row>
    <row r="314597" spans="8:8" x14ac:dyDescent="0.3">
      <c r="H314597" s="35"/>
    </row>
    <row r="314598" spans="8:8" x14ac:dyDescent="0.3">
      <c r="H314598" s="35"/>
    </row>
    <row r="314599" spans="8:8" x14ac:dyDescent="0.3">
      <c r="H314599" s="35"/>
    </row>
    <row r="314600" spans="8:8" x14ac:dyDescent="0.3">
      <c r="H314600" s="35"/>
    </row>
    <row r="314601" spans="8:8" x14ac:dyDescent="0.3">
      <c r="H314601" s="35"/>
    </row>
    <row r="314602" spans="8:8" x14ac:dyDescent="0.3">
      <c r="H314602" s="35"/>
    </row>
    <row r="314603" spans="8:8" x14ac:dyDescent="0.3">
      <c r="H314603" s="35"/>
    </row>
    <row r="314604" spans="8:8" x14ac:dyDescent="0.3">
      <c r="H314604" s="35"/>
    </row>
    <row r="314605" spans="8:8" x14ac:dyDescent="0.3">
      <c r="H314605" s="35"/>
    </row>
    <row r="314606" spans="8:8" x14ac:dyDescent="0.3">
      <c r="H314606" s="35"/>
    </row>
    <row r="314607" spans="8:8" x14ac:dyDescent="0.3">
      <c r="H314607" s="35"/>
    </row>
    <row r="314608" spans="8:8" x14ac:dyDescent="0.3">
      <c r="H314608" s="35"/>
    </row>
    <row r="314609" spans="8:8" x14ac:dyDescent="0.3">
      <c r="H314609" s="35"/>
    </row>
    <row r="314610" spans="8:8" x14ac:dyDescent="0.3">
      <c r="H314610" s="35"/>
    </row>
    <row r="314611" spans="8:8" x14ac:dyDescent="0.3">
      <c r="H314611" s="35"/>
    </row>
    <row r="314612" spans="8:8" x14ac:dyDescent="0.3">
      <c r="H314612" s="35"/>
    </row>
    <row r="314613" spans="8:8" x14ac:dyDescent="0.3">
      <c r="H314613" s="35"/>
    </row>
    <row r="314614" spans="8:8" x14ac:dyDescent="0.3">
      <c r="H314614" s="35"/>
    </row>
    <row r="314615" spans="8:8" x14ac:dyDescent="0.3">
      <c r="H314615" s="35"/>
    </row>
    <row r="314616" spans="8:8" x14ac:dyDescent="0.3">
      <c r="H314616" s="35"/>
    </row>
    <row r="314617" spans="8:8" x14ac:dyDescent="0.3">
      <c r="H314617" s="35"/>
    </row>
    <row r="314618" spans="8:8" x14ac:dyDescent="0.3">
      <c r="H314618" s="35"/>
    </row>
    <row r="314619" spans="8:8" x14ac:dyDescent="0.3">
      <c r="H314619" s="35"/>
    </row>
    <row r="314620" spans="8:8" x14ac:dyDescent="0.3">
      <c r="H314620" s="35"/>
    </row>
    <row r="314621" spans="8:8" x14ac:dyDescent="0.3">
      <c r="H314621" s="35"/>
    </row>
    <row r="314622" spans="8:8" x14ac:dyDescent="0.3">
      <c r="H314622" s="35"/>
    </row>
    <row r="314623" spans="8:8" x14ac:dyDescent="0.3">
      <c r="H314623" s="35"/>
    </row>
    <row r="314624" spans="8:8" x14ac:dyDescent="0.3">
      <c r="H314624" s="35"/>
    </row>
    <row r="314625" spans="8:8" x14ac:dyDescent="0.3">
      <c r="H314625" s="35"/>
    </row>
    <row r="314626" spans="8:8" x14ac:dyDescent="0.3">
      <c r="H314626" s="35"/>
    </row>
    <row r="314627" spans="8:8" x14ac:dyDescent="0.3">
      <c r="H314627" s="35"/>
    </row>
    <row r="314628" spans="8:8" x14ac:dyDescent="0.3">
      <c r="H314628" s="35"/>
    </row>
    <row r="314629" spans="8:8" x14ac:dyDescent="0.3">
      <c r="H314629" s="35"/>
    </row>
    <row r="314630" spans="8:8" x14ac:dyDescent="0.3">
      <c r="H314630" s="35"/>
    </row>
    <row r="314631" spans="8:8" x14ac:dyDescent="0.3">
      <c r="H314631" s="35"/>
    </row>
    <row r="314632" spans="8:8" x14ac:dyDescent="0.3">
      <c r="H314632" s="35"/>
    </row>
    <row r="314633" spans="8:8" x14ac:dyDescent="0.3">
      <c r="H314633" s="35"/>
    </row>
    <row r="314634" spans="8:8" x14ac:dyDescent="0.3">
      <c r="H314634" s="35"/>
    </row>
    <row r="314635" spans="8:8" x14ac:dyDescent="0.3">
      <c r="H314635" s="35"/>
    </row>
    <row r="314636" spans="8:8" x14ac:dyDescent="0.3">
      <c r="H314636" s="35"/>
    </row>
    <row r="314637" spans="8:8" x14ac:dyDescent="0.3">
      <c r="H314637" s="35"/>
    </row>
    <row r="314638" spans="8:8" x14ac:dyDescent="0.3">
      <c r="H314638" s="35"/>
    </row>
    <row r="314639" spans="8:8" x14ac:dyDescent="0.3">
      <c r="H314639" s="35"/>
    </row>
    <row r="314640" spans="8:8" x14ac:dyDescent="0.3">
      <c r="H314640" s="35"/>
    </row>
    <row r="314641" spans="8:8" x14ac:dyDescent="0.3">
      <c r="H314641" s="35"/>
    </row>
    <row r="314642" spans="8:8" x14ac:dyDescent="0.3">
      <c r="H314642" s="35"/>
    </row>
    <row r="314643" spans="8:8" x14ac:dyDescent="0.3">
      <c r="H314643" s="35"/>
    </row>
    <row r="314644" spans="8:8" x14ac:dyDescent="0.3">
      <c r="H314644" s="35"/>
    </row>
    <row r="314645" spans="8:8" x14ac:dyDescent="0.3">
      <c r="H314645" s="35"/>
    </row>
    <row r="314646" spans="8:8" x14ac:dyDescent="0.3">
      <c r="H314646" s="35"/>
    </row>
    <row r="314647" spans="8:8" x14ac:dyDescent="0.3">
      <c r="H314647" s="35"/>
    </row>
    <row r="314648" spans="8:8" x14ac:dyDescent="0.3">
      <c r="H314648" s="35"/>
    </row>
    <row r="314649" spans="8:8" x14ac:dyDescent="0.3">
      <c r="H314649" s="35"/>
    </row>
    <row r="314650" spans="8:8" x14ac:dyDescent="0.3">
      <c r="H314650" s="35"/>
    </row>
    <row r="314651" spans="8:8" x14ac:dyDescent="0.3">
      <c r="H314651" s="35"/>
    </row>
    <row r="314652" spans="8:8" x14ac:dyDescent="0.3">
      <c r="H314652" s="35"/>
    </row>
    <row r="314653" spans="8:8" x14ac:dyDescent="0.3">
      <c r="H314653" s="35"/>
    </row>
    <row r="314654" spans="8:8" x14ac:dyDescent="0.3">
      <c r="H314654" s="35"/>
    </row>
    <row r="314655" spans="8:8" x14ac:dyDescent="0.3">
      <c r="H314655" s="35"/>
    </row>
    <row r="314656" spans="8:8" x14ac:dyDescent="0.3">
      <c r="H314656" s="35"/>
    </row>
    <row r="314657" spans="8:8" x14ac:dyDescent="0.3">
      <c r="H314657" s="35"/>
    </row>
    <row r="314658" spans="8:8" x14ac:dyDescent="0.3">
      <c r="H314658" s="35"/>
    </row>
    <row r="314659" spans="8:8" x14ac:dyDescent="0.3">
      <c r="H314659" s="35"/>
    </row>
    <row r="314660" spans="8:8" x14ac:dyDescent="0.3">
      <c r="H314660" s="35"/>
    </row>
    <row r="314661" spans="8:8" x14ac:dyDescent="0.3">
      <c r="H314661" s="35"/>
    </row>
    <row r="314662" spans="8:8" x14ac:dyDescent="0.3">
      <c r="H314662" s="35"/>
    </row>
    <row r="314663" spans="8:8" x14ac:dyDescent="0.3">
      <c r="H314663" s="35"/>
    </row>
    <row r="314664" spans="8:8" x14ac:dyDescent="0.3">
      <c r="H314664" s="35"/>
    </row>
    <row r="314665" spans="8:8" x14ac:dyDescent="0.3">
      <c r="H314665" s="35"/>
    </row>
    <row r="314666" spans="8:8" x14ac:dyDescent="0.3">
      <c r="H314666" s="35"/>
    </row>
    <row r="314667" spans="8:8" x14ac:dyDescent="0.3">
      <c r="H314667" s="35"/>
    </row>
    <row r="314668" spans="8:8" x14ac:dyDescent="0.3">
      <c r="H314668" s="35"/>
    </row>
    <row r="314669" spans="8:8" x14ac:dyDescent="0.3">
      <c r="H314669" s="35"/>
    </row>
    <row r="314670" spans="8:8" x14ac:dyDescent="0.3">
      <c r="H314670" s="35"/>
    </row>
    <row r="314671" spans="8:8" x14ac:dyDescent="0.3">
      <c r="H314671" s="35"/>
    </row>
    <row r="314672" spans="8:8" x14ac:dyDescent="0.3">
      <c r="H314672" s="35"/>
    </row>
    <row r="314673" spans="8:8" x14ac:dyDescent="0.3">
      <c r="H314673" s="35"/>
    </row>
    <row r="314674" spans="8:8" x14ac:dyDescent="0.3">
      <c r="H314674" s="35"/>
    </row>
    <row r="314675" spans="8:8" x14ac:dyDescent="0.3">
      <c r="H314675" s="35"/>
    </row>
    <row r="314676" spans="8:8" x14ac:dyDescent="0.3">
      <c r="H314676" s="35"/>
    </row>
    <row r="314677" spans="8:8" x14ac:dyDescent="0.3">
      <c r="H314677" s="35"/>
    </row>
    <row r="314678" spans="8:8" x14ac:dyDescent="0.3">
      <c r="H314678" s="35"/>
    </row>
    <row r="314679" spans="8:8" x14ac:dyDescent="0.3">
      <c r="H314679" s="35"/>
    </row>
    <row r="314680" spans="8:8" x14ac:dyDescent="0.3">
      <c r="H314680" s="35"/>
    </row>
    <row r="314681" spans="8:8" x14ac:dyDescent="0.3">
      <c r="H314681" s="35"/>
    </row>
    <row r="314682" spans="8:8" x14ac:dyDescent="0.3">
      <c r="H314682" s="35"/>
    </row>
    <row r="314683" spans="8:8" x14ac:dyDescent="0.3">
      <c r="H314683" s="35"/>
    </row>
    <row r="314684" spans="8:8" x14ac:dyDescent="0.3">
      <c r="H314684" s="35"/>
    </row>
    <row r="314685" spans="8:8" x14ac:dyDescent="0.3">
      <c r="H314685" s="35"/>
    </row>
    <row r="314686" spans="8:8" x14ac:dyDescent="0.3">
      <c r="H314686" s="35"/>
    </row>
    <row r="314687" spans="8:8" x14ac:dyDescent="0.3">
      <c r="H314687" s="35"/>
    </row>
    <row r="314688" spans="8:8" x14ac:dyDescent="0.3">
      <c r="H314688" s="35"/>
    </row>
    <row r="314689" spans="8:8" x14ac:dyDescent="0.3">
      <c r="H314689" s="35"/>
    </row>
    <row r="314690" spans="8:8" x14ac:dyDescent="0.3">
      <c r="H314690" s="35"/>
    </row>
    <row r="314691" spans="8:8" x14ac:dyDescent="0.3">
      <c r="H314691" s="35"/>
    </row>
    <row r="314692" spans="8:8" x14ac:dyDescent="0.3">
      <c r="H314692" s="35"/>
    </row>
    <row r="314693" spans="8:8" x14ac:dyDescent="0.3">
      <c r="H314693" s="35"/>
    </row>
    <row r="314694" spans="8:8" x14ac:dyDescent="0.3">
      <c r="H314694" s="35"/>
    </row>
    <row r="314695" spans="8:8" x14ac:dyDescent="0.3">
      <c r="H314695" s="35"/>
    </row>
    <row r="314696" spans="8:8" x14ac:dyDescent="0.3">
      <c r="H314696" s="35"/>
    </row>
    <row r="314697" spans="8:8" x14ac:dyDescent="0.3">
      <c r="H314697" s="35"/>
    </row>
    <row r="314698" spans="8:8" x14ac:dyDescent="0.3">
      <c r="H314698" s="35"/>
    </row>
    <row r="314699" spans="8:8" x14ac:dyDescent="0.3">
      <c r="H314699" s="35"/>
    </row>
    <row r="314700" spans="8:8" x14ac:dyDescent="0.3">
      <c r="H314700" s="35"/>
    </row>
    <row r="314701" spans="8:8" x14ac:dyDescent="0.3">
      <c r="H314701" s="35"/>
    </row>
    <row r="314702" spans="8:8" x14ac:dyDescent="0.3">
      <c r="H314702" s="35"/>
    </row>
    <row r="314703" spans="8:8" x14ac:dyDescent="0.3">
      <c r="H314703" s="35"/>
    </row>
    <row r="314704" spans="8:8" x14ac:dyDescent="0.3">
      <c r="H314704" s="35"/>
    </row>
    <row r="314705" spans="8:8" x14ac:dyDescent="0.3">
      <c r="H314705" s="35"/>
    </row>
    <row r="314706" spans="8:8" x14ac:dyDescent="0.3">
      <c r="H314706" s="35"/>
    </row>
    <row r="314707" spans="8:8" x14ac:dyDescent="0.3">
      <c r="H314707" s="35"/>
    </row>
    <row r="314708" spans="8:8" x14ac:dyDescent="0.3">
      <c r="H314708" s="35"/>
    </row>
    <row r="314709" spans="8:8" x14ac:dyDescent="0.3">
      <c r="H314709" s="35"/>
    </row>
    <row r="314710" spans="8:8" x14ac:dyDescent="0.3">
      <c r="H314710" s="35"/>
    </row>
    <row r="314711" spans="8:8" x14ac:dyDescent="0.3">
      <c r="H314711" s="35"/>
    </row>
    <row r="314712" spans="8:8" x14ac:dyDescent="0.3">
      <c r="H314712" s="35"/>
    </row>
    <row r="314713" spans="8:8" x14ac:dyDescent="0.3">
      <c r="H314713" s="35"/>
    </row>
    <row r="314714" spans="8:8" x14ac:dyDescent="0.3">
      <c r="H314714" s="35"/>
    </row>
    <row r="314715" spans="8:8" x14ac:dyDescent="0.3">
      <c r="H314715" s="35"/>
    </row>
    <row r="314716" spans="8:8" x14ac:dyDescent="0.3">
      <c r="H314716" s="35"/>
    </row>
    <row r="314717" spans="8:8" x14ac:dyDescent="0.3">
      <c r="H314717" s="35"/>
    </row>
    <row r="314718" spans="8:8" x14ac:dyDescent="0.3">
      <c r="H314718" s="35"/>
    </row>
    <row r="314719" spans="8:8" x14ac:dyDescent="0.3">
      <c r="H314719" s="35"/>
    </row>
    <row r="314720" spans="8:8" x14ac:dyDescent="0.3">
      <c r="H314720" s="35"/>
    </row>
    <row r="314721" spans="8:8" x14ac:dyDescent="0.3">
      <c r="H314721" s="35"/>
    </row>
    <row r="314722" spans="8:8" x14ac:dyDescent="0.3">
      <c r="H314722" s="35"/>
    </row>
    <row r="314723" spans="8:8" x14ac:dyDescent="0.3">
      <c r="H314723" s="35"/>
    </row>
    <row r="314724" spans="8:8" x14ac:dyDescent="0.3">
      <c r="H314724" s="35"/>
    </row>
    <row r="314725" spans="8:8" x14ac:dyDescent="0.3">
      <c r="H314725" s="35"/>
    </row>
    <row r="314726" spans="8:8" x14ac:dyDescent="0.3">
      <c r="H314726" s="35"/>
    </row>
    <row r="314727" spans="8:8" x14ac:dyDescent="0.3">
      <c r="H314727" s="35"/>
    </row>
    <row r="314728" spans="8:8" x14ac:dyDescent="0.3">
      <c r="H314728" s="35"/>
    </row>
    <row r="314729" spans="8:8" x14ac:dyDescent="0.3">
      <c r="H314729" s="35"/>
    </row>
    <row r="314730" spans="8:8" x14ac:dyDescent="0.3">
      <c r="H314730" s="35"/>
    </row>
    <row r="314731" spans="8:8" x14ac:dyDescent="0.3">
      <c r="H314731" s="35"/>
    </row>
    <row r="314732" spans="8:8" x14ac:dyDescent="0.3">
      <c r="H314732" s="35"/>
    </row>
    <row r="314733" spans="8:8" x14ac:dyDescent="0.3">
      <c r="H314733" s="35"/>
    </row>
    <row r="314734" spans="8:8" x14ac:dyDescent="0.3">
      <c r="H314734" s="35"/>
    </row>
    <row r="314735" spans="8:8" x14ac:dyDescent="0.3">
      <c r="H314735" s="35"/>
    </row>
    <row r="314736" spans="8:8" x14ac:dyDescent="0.3">
      <c r="H314736" s="35"/>
    </row>
    <row r="314737" spans="8:8" x14ac:dyDescent="0.3">
      <c r="H314737" s="35"/>
    </row>
    <row r="314738" spans="8:8" x14ac:dyDescent="0.3">
      <c r="H314738" s="35"/>
    </row>
    <row r="314739" spans="8:8" x14ac:dyDescent="0.3">
      <c r="H314739" s="35"/>
    </row>
    <row r="314740" spans="8:8" x14ac:dyDescent="0.3">
      <c r="H314740" s="35"/>
    </row>
    <row r="314741" spans="8:8" x14ac:dyDescent="0.3">
      <c r="H314741" s="35"/>
    </row>
    <row r="314742" spans="8:8" x14ac:dyDescent="0.3">
      <c r="H314742" s="35"/>
    </row>
    <row r="314743" spans="8:8" x14ac:dyDescent="0.3">
      <c r="H314743" s="35"/>
    </row>
    <row r="314744" spans="8:8" x14ac:dyDescent="0.3">
      <c r="H314744" s="35"/>
    </row>
    <row r="314745" spans="8:8" x14ac:dyDescent="0.3">
      <c r="H314745" s="35"/>
    </row>
    <row r="314746" spans="8:8" x14ac:dyDescent="0.3">
      <c r="H314746" s="35"/>
    </row>
    <row r="314747" spans="8:8" x14ac:dyDescent="0.3">
      <c r="H314747" s="35"/>
    </row>
    <row r="314748" spans="8:8" x14ac:dyDescent="0.3">
      <c r="H314748" s="35"/>
    </row>
    <row r="314749" spans="8:8" x14ac:dyDescent="0.3">
      <c r="H314749" s="35"/>
    </row>
    <row r="314750" spans="8:8" x14ac:dyDescent="0.3">
      <c r="H314750" s="35"/>
    </row>
    <row r="314751" spans="8:8" x14ac:dyDescent="0.3">
      <c r="H314751" s="35"/>
    </row>
    <row r="314752" spans="8:8" x14ac:dyDescent="0.3">
      <c r="H314752" s="35"/>
    </row>
    <row r="314753" spans="8:8" x14ac:dyDescent="0.3">
      <c r="H314753" s="35"/>
    </row>
    <row r="314754" spans="8:8" x14ac:dyDescent="0.3">
      <c r="H314754" s="35"/>
    </row>
    <row r="314755" spans="8:8" x14ac:dyDescent="0.3">
      <c r="H314755" s="35"/>
    </row>
    <row r="314756" spans="8:8" x14ac:dyDescent="0.3">
      <c r="H314756" s="35"/>
    </row>
    <row r="314757" spans="8:8" x14ac:dyDescent="0.3">
      <c r="H314757" s="35"/>
    </row>
    <row r="314758" spans="8:8" x14ac:dyDescent="0.3">
      <c r="H314758" s="35"/>
    </row>
    <row r="314759" spans="8:8" x14ac:dyDescent="0.3">
      <c r="H314759" s="35"/>
    </row>
    <row r="314760" spans="8:8" x14ac:dyDescent="0.3">
      <c r="H314760" s="35"/>
    </row>
    <row r="314761" spans="8:8" x14ac:dyDescent="0.3">
      <c r="H314761" s="35"/>
    </row>
    <row r="314762" spans="8:8" x14ac:dyDescent="0.3">
      <c r="H314762" s="35"/>
    </row>
    <row r="314763" spans="8:8" x14ac:dyDescent="0.3">
      <c r="H314763" s="35"/>
    </row>
    <row r="314764" spans="8:8" x14ac:dyDescent="0.3">
      <c r="H314764" s="35"/>
    </row>
    <row r="314765" spans="8:8" x14ac:dyDescent="0.3">
      <c r="H314765" s="35"/>
    </row>
    <row r="314766" spans="8:8" x14ac:dyDescent="0.3">
      <c r="H314766" s="35"/>
    </row>
    <row r="314767" spans="8:8" x14ac:dyDescent="0.3">
      <c r="H314767" s="35"/>
    </row>
    <row r="314768" spans="8:8" x14ac:dyDescent="0.3">
      <c r="H314768" s="35"/>
    </row>
    <row r="314769" spans="8:8" x14ac:dyDescent="0.3">
      <c r="H314769" s="35"/>
    </row>
    <row r="314770" spans="8:8" x14ac:dyDescent="0.3">
      <c r="H314770" s="35"/>
    </row>
    <row r="314771" spans="8:8" x14ac:dyDescent="0.3">
      <c r="H314771" s="35"/>
    </row>
    <row r="314772" spans="8:8" x14ac:dyDescent="0.3">
      <c r="H314772" s="35"/>
    </row>
    <row r="314773" spans="8:8" x14ac:dyDescent="0.3">
      <c r="H314773" s="35"/>
    </row>
    <row r="314774" spans="8:8" x14ac:dyDescent="0.3">
      <c r="H314774" s="35"/>
    </row>
    <row r="314775" spans="8:8" x14ac:dyDescent="0.3">
      <c r="H314775" s="35"/>
    </row>
    <row r="314776" spans="8:8" x14ac:dyDescent="0.3">
      <c r="H314776" s="35"/>
    </row>
    <row r="314777" spans="8:8" x14ac:dyDescent="0.3">
      <c r="H314777" s="35"/>
    </row>
    <row r="314778" spans="8:8" x14ac:dyDescent="0.3">
      <c r="H314778" s="35"/>
    </row>
    <row r="314779" spans="8:8" x14ac:dyDescent="0.3">
      <c r="H314779" s="35"/>
    </row>
    <row r="314780" spans="8:8" x14ac:dyDescent="0.3">
      <c r="H314780" s="35"/>
    </row>
    <row r="314781" spans="8:8" x14ac:dyDescent="0.3">
      <c r="H314781" s="35"/>
    </row>
    <row r="314782" spans="8:8" x14ac:dyDescent="0.3">
      <c r="H314782" s="35"/>
    </row>
    <row r="314783" spans="8:8" x14ac:dyDescent="0.3">
      <c r="H314783" s="35"/>
    </row>
    <row r="314784" spans="8:8" x14ac:dyDescent="0.3">
      <c r="H314784" s="35"/>
    </row>
    <row r="314785" spans="8:8" x14ac:dyDescent="0.3">
      <c r="H314785" s="35"/>
    </row>
    <row r="314786" spans="8:8" x14ac:dyDescent="0.3">
      <c r="H314786" s="35"/>
    </row>
    <row r="314787" spans="8:8" x14ac:dyDescent="0.3">
      <c r="H314787" s="35"/>
    </row>
    <row r="314788" spans="8:8" x14ac:dyDescent="0.3">
      <c r="H314788" s="35"/>
    </row>
    <row r="314789" spans="8:8" x14ac:dyDescent="0.3">
      <c r="H314789" s="35"/>
    </row>
    <row r="314790" spans="8:8" x14ac:dyDescent="0.3">
      <c r="H314790" s="35"/>
    </row>
    <row r="314791" spans="8:8" x14ac:dyDescent="0.3">
      <c r="H314791" s="35"/>
    </row>
    <row r="314792" spans="8:8" x14ac:dyDescent="0.3">
      <c r="H314792" s="35"/>
    </row>
    <row r="314793" spans="8:8" x14ac:dyDescent="0.3">
      <c r="H314793" s="35"/>
    </row>
    <row r="314794" spans="8:8" x14ac:dyDescent="0.3">
      <c r="H314794" s="35"/>
    </row>
    <row r="314795" spans="8:8" x14ac:dyDescent="0.3">
      <c r="H314795" s="35"/>
    </row>
    <row r="314796" spans="8:8" x14ac:dyDescent="0.3">
      <c r="H314796" s="35"/>
    </row>
    <row r="314797" spans="8:8" x14ac:dyDescent="0.3">
      <c r="H314797" s="35"/>
    </row>
    <row r="314798" spans="8:8" x14ac:dyDescent="0.3">
      <c r="H314798" s="35"/>
    </row>
    <row r="314799" spans="8:8" x14ac:dyDescent="0.3">
      <c r="H314799" s="35"/>
    </row>
    <row r="314800" spans="8:8" x14ac:dyDescent="0.3">
      <c r="H314800" s="35"/>
    </row>
    <row r="314801" spans="8:8" x14ac:dyDescent="0.3">
      <c r="H314801" s="35"/>
    </row>
    <row r="314802" spans="8:8" x14ac:dyDescent="0.3">
      <c r="H314802" s="35"/>
    </row>
    <row r="314803" spans="8:8" x14ac:dyDescent="0.3">
      <c r="H314803" s="35"/>
    </row>
    <row r="314804" spans="8:8" x14ac:dyDescent="0.3">
      <c r="H314804" s="35"/>
    </row>
    <row r="314805" spans="8:8" x14ac:dyDescent="0.3">
      <c r="H314805" s="35"/>
    </row>
    <row r="314806" spans="8:8" x14ac:dyDescent="0.3">
      <c r="H314806" s="35"/>
    </row>
    <row r="314807" spans="8:8" x14ac:dyDescent="0.3">
      <c r="H314807" s="35"/>
    </row>
    <row r="314808" spans="8:8" x14ac:dyDescent="0.3">
      <c r="H314808" s="35"/>
    </row>
    <row r="314809" spans="8:8" x14ac:dyDescent="0.3">
      <c r="H314809" s="35"/>
    </row>
    <row r="314810" spans="8:8" x14ac:dyDescent="0.3">
      <c r="H314810" s="35"/>
    </row>
    <row r="314811" spans="8:8" x14ac:dyDescent="0.3">
      <c r="H314811" s="35"/>
    </row>
    <row r="314812" spans="8:8" x14ac:dyDescent="0.3">
      <c r="H314812" s="35"/>
    </row>
    <row r="314813" spans="8:8" x14ac:dyDescent="0.3">
      <c r="H314813" s="35"/>
    </row>
    <row r="314814" spans="8:8" x14ac:dyDescent="0.3">
      <c r="H314814" s="35"/>
    </row>
    <row r="314815" spans="8:8" x14ac:dyDescent="0.3">
      <c r="H314815" s="35"/>
    </row>
    <row r="314816" spans="8:8" x14ac:dyDescent="0.3">
      <c r="H314816" s="35"/>
    </row>
    <row r="314817" spans="8:8" x14ac:dyDescent="0.3">
      <c r="H314817" s="35"/>
    </row>
    <row r="314818" spans="8:8" x14ac:dyDescent="0.3">
      <c r="H314818" s="35"/>
    </row>
    <row r="314819" spans="8:8" x14ac:dyDescent="0.3">
      <c r="H314819" s="35"/>
    </row>
    <row r="314820" spans="8:8" x14ac:dyDescent="0.3">
      <c r="H314820" s="35"/>
    </row>
    <row r="314821" spans="8:8" x14ac:dyDescent="0.3">
      <c r="H314821" s="35"/>
    </row>
    <row r="314822" spans="8:8" x14ac:dyDescent="0.3">
      <c r="H314822" s="35"/>
    </row>
    <row r="314823" spans="8:8" x14ac:dyDescent="0.3">
      <c r="H314823" s="35"/>
    </row>
    <row r="314824" spans="8:8" x14ac:dyDescent="0.3">
      <c r="H314824" s="35"/>
    </row>
    <row r="314825" spans="8:8" x14ac:dyDescent="0.3">
      <c r="H314825" s="35"/>
    </row>
    <row r="314826" spans="8:8" x14ac:dyDescent="0.3">
      <c r="H314826" s="35"/>
    </row>
    <row r="314827" spans="8:8" x14ac:dyDescent="0.3">
      <c r="H314827" s="35"/>
    </row>
    <row r="314828" spans="8:8" x14ac:dyDescent="0.3">
      <c r="H314828" s="35"/>
    </row>
    <row r="314829" spans="8:8" x14ac:dyDescent="0.3">
      <c r="H314829" s="35"/>
    </row>
    <row r="314830" spans="8:8" x14ac:dyDescent="0.3">
      <c r="H314830" s="35"/>
    </row>
    <row r="314831" spans="8:8" x14ac:dyDescent="0.3">
      <c r="H314831" s="35"/>
    </row>
    <row r="314832" spans="8:8" x14ac:dyDescent="0.3">
      <c r="H314832" s="35"/>
    </row>
    <row r="314833" spans="8:8" x14ac:dyDescent="0.3">
      <c r="H314833" s="35"/>
    </row>
    <row r="314834" spans="8:8" x14ac:dyDescent="0.3">
      <c r="H314834" s="35"/>
    </row>
    <row r="314835" spans="8:8" x14ac:dyDescent="0.3">
      <c r="H314835" s="35"/>
    </row>
    <row r="314836" spans="8:8" x14ac:dyDescent="0.3">
      <c r="H314836" s="35"/>
    </row>
    <row r="314837" spans="8:8" x14ac:dyDescent="0.3">
      <c r="H314837" s="35"/>
    </row>
    <row r="314838" spans="8:8" x14ac:dyDescent="0.3">
      <c r="H314838" s="35"/>
    </row>
    <row r="314839" spans="8:8" x14ac:dyDescent="0.3">
      <c r="H314839" s="35"/>
    </row>
    <row r="314840" spans="8:8" x14ac:dyDescent="0.3">
      <c r="H314840" s="35"/>
    </row>
    <row r="314841" spans="8:8" x14ac:dyDescent="0.3">
      <c r="H314841" s="35"/>
    </row>
    <row r="314842" spans="8:8" x14ac:dyDescent="0.3">
      <c r="H314842" s="35"/>
    </row>
    <row r="314843" spans="8:8" x14ac:dyDescent="0.3">
      <c r="H314843" s="35"/>
    </row>
    <row r="314844" spans="8:8" x14ac:dyDescent="0.3">
      <c r="H314844" s="35"/>
    </row>
    <row r="314845" spans="8:8" x14ac:dyDescent="0.3">
      <c r="H314845" s="35"/>
    </row>
    <row r="314846" spans="8:8" x14ac:dyDescent="0.3">
      <c r="H314846" s="35"/>
    </row>
    <row r="314847" spans="8:8" x14ac:dyDescent="0.3">
      <c r="H314847" s="35"/>
    </row>
    <row r="314848" spans="8:8" x14ac:dyDescent="0.3">
      <c r="H314848" s="35"/>
    </row>
    <row r="314849" spans="8:8" x14ac:dyDescent="0.3">
      <c r="H314849" s="35"/>
    </row>
    <row r="314850" spans="8:8" x14ac:dyDescent="0.3">
      <c r="H314850" s="35"/>
    </row>
    <row r="314851" spans="8:8" x14ac:dyDescent="0.3">
      <c r="H314851" s="35"/>
    </row>
    <row r="314852" spans="8:8" x14ac:dyDescent="0.3">
      <c r="H314852" s="35"/>
    </row>
    <row r="314853" spans="8:8" x14ac:dyDescent="0.3">
      <c r="H314853" s="35"/>
    </row>
    <row r="314854" spans="8:8" x14ac:dyDescent="0.3">
      <c r="H314854" s="35"/>
    </row>
    <row r="314855" spans="8:8" x14ac:dyDescent="0.3">
      <c r="H314855" s="35"/>
    </row>
    <row r="314856" spans="8:8" x14ac:dyDescent="0.3">
      <c r="H314856" s="35"/>
    </row>
    <row r="314857" spans="8:8" x14ac:dyDescent="0.3">
      <c r="H314857" s="35"/>
    </row>
    <row r="314858" spans="8:8" x14ac:dyDescent="0.3">
      <c r="H314858" s="35"/>
    </row>
    <row r="314859" spans="8:8" x14ac:dyDescent="0.3">
      <c r="H314859" s="35"/>
    </row>
    <row r="314860" spans="8:8" x14ac:dyDescent="0.3">
      <c r="H314860" s="35"/>
    </row>
    <row r="314861" spans="8:8" x14ac:dyDescent="0.3">
      <c r="H314861" s="35"/>
    </row>
    <row r="314862" spans="8:8" x14ac:dyDescent="0.3">
      <c r="H314862" s="35"/>
    </row>
    <row r="314863" spans="8:8" x14ac:dyDescent="0.3">
      <c r="H314863" s="35"/>
    </row>
    <row r="314864" spans="8:8" x14ac:dyDescent="0.3">
      <c r="H314864" s="35"/>
    </row>
    <row r="314865" spans="8:8" x14ac:dyDescent="0.3">
      <c r="H314865" s="35"/>
    </row>
    <row r="314866" spans="8:8" x14ac:dyDescent="0.3">
      <c r="H314866" s="35"/>
    </row>
    <row r="314867" spans="8:8" x14ac:dyDescent="0.3">
      <c r="H314867" s="35"/>
    </row>
    <row r="314868" spans="8:8" x14ac:dyDescent="0.3">
      <c r="H314868" s="35"/>
    </row>
    <row r="314869" spans="8:8" x14ac:dyDescent="0.3">
      <c r="H314869" s="35"/>
    </row>
    <row r="314870" spans="8:8" x14ac:dyDescent="0.3">
      <c r="H314870" s="35"/>
    </row>
    <row r="314871" spans="8:8" x14ac:dyDescent="0.3">
      <c r="H314871" s="35"/>
    </row>
    <row r="314872" spans="8:8" x14ac:dyDescent="0.3">
      <c r="H314872" s="35"/>
    </row>
    <row r="314873" spans="8:8" x14ac:dyDescent="0.3">
      <c r="H314873" s="35"/>
    </row>
    <row r="314874" spans="8:8" x14ac:dyDescent="0.3">
      <c r="H314874" s="35"/>
    </row>
    <row r="314875" spans="8:8" x14ac:dyDescent="0.3">
      <c r="H314875" s="35"/>
    </row>
    <row r="314876" spans="8:8" x14ac:dyDescent="0.3">
      <c r="H314876" s="35"/>
    </row>
    <row r="314877" spans="8:8" x14ac:dyDescent="0.3">
      <c r="H314877" s="35"/>
    </row>
    <row r="314878" spans="8:8" x14ac:dyDescent="0.3">
      <c r="H314878" s="35"/>
    </row>
    <row r="314879" spans="8:8" x14ac:dyDescent="0.3">
      <c r="H314879" s="35"/>
    </row>
    <row r="314880" spans="8:8" x14ac:dyDescent="0.3">
      <c r="H314880" s="35"/>
    </row>
    <row r="314881" spans="8:8" x14ac:dyDescent="0.3">
      <c r="H314881" s="35"/>
    </row>
    <row r="314882" spans="8:8" x14ac:dyDescent="0.3">
      <c r="H314882" s="35"/>
    </row>
    <row r="314883" spans="8:8" x14ac:dyDescent="0.3">
      <c r="H314883" s="35"/>
    </row>
    <row r="314884" spans="8:8" x14ac:dyDescent="0.3">
      <c r="H314884" s="35"/>
    </row>
    <row r="314885" spans="8:8" x14ac:dyDescent="0.3">
      <c r="H314885" s="35"/>
    </row>
    <row r="314886" spans="8:8" x14ac:dyDescent="0.3">
      <c r="H314886" s="35"/>
    </row>
    <row r="314887" spans="8:8" x14ac:dyDescent="0.3">
      <c r="H314887" s="35"/>
    </row>
    <row r="314888" spans="8:8" x14ac:dyDescent="0.3">
      <c r="H314888" s="35"/>
    </row>
    <row r="314889" spans="8:8" x14ac:dyDescent="0.3">
      <c r="H314889" s="35"/>
    </row>
    <row r="314890" spans="8:8" x14ac:dyDescent="0.3">
      <c r="H314890" s="35"/>
    </row>
    <row r="314891" spans="8:8" x14ac:dyDescent="0.3">
      <c r="H314891" s="35"/>
    </row>
    <row r="314892" spans="8:8" x14ac:dyDescent="0.3">
      <c r="H314892" s="35"/>
    </row>
    <row r="314893" spans="8:8" x14ac:dyDescent="0.3">
      <c r="H314893" s="35"/>
    </row>
    <row r="314894" spans="8:8" x14ac:dyDescent="0.3">
      <c r="H314894" s="35"/>
    </row>
    <row r="314895" spans="8:8" x14ac:dyDescent="0.3">
      <c r="H314895" s="35"/>
    </row>
    <row r="314896" spans="8:8" x14ac:dyDescent="0.3">
      <c r="H314896" s="35"/>
    </row>
    <row r="314897" spans="8:8" x14ac:dyDescent="0.3">
      <c r="H314897" s="35"/>
    </row>
    <row r="314898" spans="8:8" x14ac:dyDescent="0.3">
      <c r="H314898" s="35"/>
    </row>
    <row r="314899" spans="8:8" x14ac:dyDescent="0.3">
      <c r="H314899" s="35"/>
    </row>
    <row r="314900" spans="8:8" x14ac:dyDescent="0.3">
      <c r="H314900" s="35"/>
    </row>
    <row r="314901" spans="8:8" x14ac:dyDescent="0.3">
      <c r="H314901" s="35"/>
    </row>
    <row r="314902" spans="8:8" x14ac:dyDescent="0.3">
      <c r="H314902" s="35"/>
    </row>
    <row r="314903" spans="8:8" x14ac:dyDescent="0.3">
      <c r="H314903" s="35"/>
    </row>
    <row r="314904" spans="8:8" x14ac:dyDescent="0.3">
      <c r="H314904" s="35"/>
    </row>
    <row r="314905" spans="8:8" x14ac:dyDescent="0.3">
      <c r="H314905" s="35"/>
    </row>
    <row r="314906" spans="8:8" x14ac:dyDescent="0.3">
      <c r="H314906" s="35"/>
    </row>
    <row r="314907" spans="8:8" x14ac:dyDescent="0.3">
      <c r="H314907" s="35"/>
    </row>
    <row r="314908" spans="8:8" x14ac:dyDescent="0.3">
      <c r="H314908" s="35"/>
    </row>
    <row r="314909" spans="8:8" x14ac:dyDescent="0.3">
      <c r="H314909" s="35"/>
    </row>
    <row r="314910" spans="8:8" x14ac:dyDescent="0.3">
      <c r="H314910" s="35"/>
    </row>
    <row r="314911" spans="8:8" x14ac:dyDescent="0.3">
      <c r="H314911" s="35"/>
    </row>
    <row r="314912" spans="8:8" x14ac:dyDescent="0.3">
      <c r="H314912" s="35"/>
    </row>
    <row r="314913" spans="8:8" x14ac:dyDescent="0.3">
      <c r="H314913" s="35"/>
    </row>
    <row r="314914" spans="8:8" x14ac:dyDescent="0.3">
      <c r="H314914" s="35"/>
    </row>
    <row r="314915" spans="8:8" x14ac:dyDescent="0.3">
      <c r="H314915" s="35"/>
    </row>
    <row r="314916" spans="8:8" x14ac:dyDescent="0.3">
      <c r="H314916" s="35"/>
    </row>
    <row r="314917" spans="8:8" x14ac:dyDescent="0.3">
      <c r="H314917" s="35"/>
    </row>
    <row r="314918" spans="8:8" x14ac:dyDescent="0.3">
      <c r="H314918" s="35"/>
    </row>
    <row r="314919" spans="8:8" x14ac:dyDescent="0.3">
      <c r="H314919" s="35"/>
    </row>
    <row r="314920" spans="8:8" x14ac:dyDescent="0.3">
      <c r="H314920" s="35"/>
    </row>
    <row r="314921" spans="8:8" x14ac:dyDescent="0.3">
      <c r="H314921" s="35"/>
    </row>
    <row r="314922" spans="8:8" x14ac:dyDescent="0.3">
      <c r="H314922" s="35"/>
    </row>
    <row r="314923" spans="8:8" x14ac:dyDescent="0.3">
      <c r="H314923" s="35"/>
    </row>
    <row r="314924" spans="8:8" x14ac:dyDescent="0.3">
      <c r="H314924" s="35"/>
    </row>
    <row r="314925" spans="8:8" x14ac:dyDescent="0.3">
      <c r="H314925" s="35"/>
    </row>
    <row r="314926" spans="8:8" x14ac:dyDescent="0.3">
      <c r="H314926" s="35"/>
    </row>
    <row r="314927" spans="8:8" x14ac:dyDescent="0.3">
      <c r="H314927" s="35"/>
    </row>
    <row r="314928" spans="8:8" x14ac:dyDescent="0.3">
      <c r="H314928" s="35"/>
    </row>
    <row r="314929" spans="8:8" x14ac:dyDescent="0.3">
      <c r="H314929" s="35"/>
    </row>
    <row r="314930" spans="8:8" x14ac:dyDescent="0.3">
      <c r="H314930" s="35"/>
    </row>
    <row r="314931" spans="8:8" x14ac:dyDescent="0.3">
      <c r="H314931" s="35"/>
    </row>
    <row r="314932" spans="8:8" x14ac:dyDescent="0.3">
      <c r="H314932" s="35"/>
    </row>
    <row r="314933" spans="8:8" x14ac:dyDescent="0.3">
      <c r="H314933" s="35"/>
    </row>
    <row r="314934" spans="8:8" x14ac:dyDescent="0.3">
      <c r="H314934" s="35"/>
    </row>
    <row r="314935" spans="8:8" x14ac:dyDescent="0.3">
      <c r="H314935" s="35"/>
    </row>
    <row r="314936" spans="8:8" x14ac:dyDescent="0.3">
      <c r="H314936" s="35"/>
    </row>
    <row r="314937" spans="8:8" x14ac:dyDescent="0.3">
      <c r="H314937" s="35"/>
    </row>
    <row r="314938" spans="8:8" x14ac:dyDescent="0.3">
      <c r="H314938" s="35"/>
    </row>
    <row r="314939" spans="8:8" x14ac:dyDescent="0.3">
      <c r="H314939" s="35"/>
    </row>
    <row r="314940" spans="8:8" x14ac:dyDescent="0.3">
      <c r="H314940" s="35"/>
    </row>
    <row r="314941" spans="8:8" x14ac:dyDescent="0.3">
      <c r="H314941" s="35"/>
    </row>
    <row r="314942" spans="8:8" x14ac:dyDescent="0.3">
      <c r="H314942" s="35"/>
    </row>
    <row r="314943" spans="8:8" x14ac:dyDescent="0.3">
      <c r="H314943" s="35"/>
    </row>
    <row r="314944" spans="8:8" x14ac:dyDescent="0.3">
      <c r="H314944" s="35"/>
    </row>
    <row r="314945" spans="8:8" x14ac:dyDescent="0.3">
      <c r="H314945" s="35"/>
    </row>
    <row r="314946" spans="8:8" x14ac:dyDescent="0.3">
      <c r="H314946" s="35"/>
    </row>
    <row r="314947" spans="8:8" x14ac:dyDescent="0.3">
      <c r="H314947" s="35"/>
    </row>
    <row r="314948" spans="8:8" x14ac:dyDescent="0.3">
      <c r="H314948" s="35"/>
    </row>
    <row r="314949" spans="8:8" x14ac:dyDescent="0.3">
      <c r="H314949" s="35"/>
    </row>
    <row r="314950" spans="8:8" x14ac:dyDescent="0.3">
      <c r="H314950" s="35"/>
    </row>
    <row r="314951" spans="8:8" x14ac:dyDescent="0.3">
      <c r="H314951" s="35"/>
    </row>
    <row r="314952" spans="8:8" x14ac:dyDescent="0.3">
      <c r="H314952" s="35"/>
    </row>
    <row r="314953" spans="8:8" x14ac:dyDescent="0.3">
      <c r="H314953" s="35"/>
    </row>
    <row r="314954" spans="8:8" x14ac:dyDescent="0.3">
      <c r="H314954" s="35"/>
    </row>
    <row r="314955" spans="8:8" x14ac:dyDescent="0.3">
      <c r="H314955" s="35"/>
    </row>
    <row r="314956" spans="8:8" x14ac:dyDescent="0.3">
      <c r="H314956" s="35"/>
    </row>
    <row r="314957" spans="8:8" x14ac:dyDescent="0.3">
      <c r="H314957" s="35"/>
    </row>
    <row r="314958" spans="8:8" x14ac:dyDescent="0.3">
      <c r="H314958" s="35"/>
    </row>
    <row r="314959" spans="8:8" x14ac:dyDescent="0.3">
      <c r="H314959" s="35"/>
    </row>
    <row r="314960" spans="8:8" x14ac:dyDescent="0.3">
      <c r="H314960" s="35"/>
    </row>
    <row r="314961" spans="8:8" x14ac:dyDescent="0.3">
      <c r="H314961" s="35"/>
    </row>
    <row r="314962" spans="8:8" x14ac:dyDescent="0.3">
      <c r="H314962" s="35"/>
    </row>
    <row r="314963" spans="8:8" x14ac:dyDescent="0.3">
      <c r="H314963" s="35"/>
    </row>
    <row r="314964" spans="8:8" x14ac:dyDescent="0.3">
      <c r="H314964" s="35"/>
    </row>
    <row r="314965" spans="8:8" x14ac:dyDescent="0.3">
      <c r="H314965" s="35"/>
    </row>
    <row r="314966" spans="8:8" x14ac:dyDescent="0.3">
      <c r="H314966" s="35"/>
    </row>
    <row r="314967" spans="8:8" x14ac:dyDescent="0.3">
      <c r="H314967" s="35"/>
    </row>
    <row r="314968" spans="8:8" x14ac:dyDescent="0.3">
      <c r="H314968" s="35"/>
    </row>
    <row r="314969" spans="8:8" x14ac:dyDescent="0.3">
      <c r="H314969" s="35"/>
    </row>
    <row r="314970" spans="8:8" x14ac:dyDescent="0.3">
      <c r="H314970" s="35"/>
    </row>
    <row r="314971" spans="8:8" x14ac:dyDescent="0.3">
      <c r="H314971" s="35"/>
    </row>
    <row r="314972" spans="8:8" x14ac:dyDescent="0.3">
      <c r="H314972" s="35"/>
    </row>
    <row r="314973" spans="8:8" x14ac:dyDescent="0.3">
      <c r="H314973" s="35"/>
    </row>
    <row r="314974" spans="8:8" x14ac:dyDescent="0.3">
      <c r="H314974" s="35"/>
    </row>
    <row r="314975" spans="8:8" x14ac:dyDescent="0.3">
      <c r="H314975" s="35"/>
    </row>
    <row r="314976" spans="8:8" x14ac:dyDescent="0.3">
      <c r="H314976" s="35"/>
    </row>
    <row r="314977" spans="8:8" x14ac:dyDescent="0.3">
      <c r="H314977" s="35"/>
    </row>
    <row r="314978" spans="8:8" x14ac:dyDescent="0.3">
      <c r="H314978" s="35"/>
    </row>
    <row r="314979" spans="8:8" x14ac:dyDescent="0.3">
      <c r="H314979" s="35"/>
    </row>
    <row r="314980" spans="8:8" x14ac:dyDescent="0.3">
      <c r="H314980" s="35"/>
    </row>
    <row r="314981" spans="8:8" x14ac:dyDescent="0.3">
      <c r="H314981" s="35"/>
    </row>
    <row r="314982" spans="8:8" x14ac:dyDescent="0.3">
      <c r="H314982" s="35"/>
    </row>
    <row r="314983" spans="8:8" x14ac:dyDescent="0.3">
      <c r="H314983" s="35"/>
    </row>
    <row r="314984" spans="8:8" x14ac:dyDescent="0.3">
      <c r="H314984" s="35"/>
    </row>
    <row r="314985" spans="8:8" x14ac:dyDescent="0.3">
      <c r="H314985" s="35"/>
    </row>
    <row r="314986" spans="8:8" x14ac:dyDescent="0.3">
      <c r="H314986" s="35"/>
    </row>
    <row r="314987" spans="8:8" x14ac:dyDescent="0.3">
      <c r="H314987" s="35"/>
    </row>
    <row r="314988" spans="8:8" x14ac:dyDescent="0.3">
      <c r="H314988" s="35"/>
    </row>
    <row r="314989" spans="8:8" x14ac:dyDescent="0.3">
      <c r="H314989" s="35"/>
    </row>
    <row r="314990" spans="8:8" x14ac:dyDescent="0.3">
      <c r="H314990" s="35"/>
    </row>
    <row r="314991" spans="8:8" x14ac:dyDescent="0.3">
      <c r="H314991" s="35"/>
    </row>
    <row r="314992" spans="8:8" x14ac:dyDescent="0.3">
      <c r="H314992" s="35"/>
    </row>
    <row r="314993" spans="8:8" x14ac:dyDescent="0.3">
      <c r="H314993" s="35"/>
    </row>
    <row r="314994" spans="8:8" x14ac:dyDescent="0.3">
      <c r="H314994" s="35"/>
    </row>
    <row r="314995" spans="8:8" x14ac:dyDescent="0.3">
      <c r="H314995" s="35"/>
    </row>
    <row r="314996" spans="8:8" x14ac:dyDescent="0.3">
      <c r="H314996" s="35"/>
    </row>
    <row r="314997" spans="8:8" x14ac:dyDescent="0.3">
      <c r="H314997" s="35"/>
    </row>
    <row r="314998" spans="8:8" x14ac:dyDescent="0.3">
      <c r="H314998" s="35"/>
    </row>
    <row r="314999" spans="8:8" x14ac:dyDescent="0.3">
      <c r="H314999" s="35"/>
    </row>
    <row r="315000" spans="8:8" x14ac:dyDescent="0.3">
      <c r="H315000" s="35"/>
    </row>
    <row r="315001" spans="8:8" x14ac:dyDescent="0.3">
      <c r="H315001" s="35"/>
    </row>
    <row r="315002" spans="8:8" x14ac:dyDescent="0.3">
      <c r="H315002" s="35"/>
    </row>
    <row r="315003" spans="8:8" x14ac:dyDescent="0.3">
      <c r="H315003" s="35"/>
    </row>
    <row r="315004" spans="8:8" x14ac:dyDescent="0.3">
      <c r="H315004" s="35"/>
    </row>
    <row r="315005" spans="8:8" x14ac:dyDescent="0.3">
      <c r="H315005" s="35"/>
    </row>
    <row r="315006" spans="8:8" x14ac:dyDescent="0.3">
      <c r="H315006" s="35"/>
    </row>
    <row r="315007" spans="8:8" x14ac:dyDescent="0.3">
      <c r="H315007" s="35"/>
    </row>
    <row r="315008" spans="8:8" x14ac:dyDescent="0.3">
      <c r="H315008" s="35"/>
    </row>
    <row r="315009" spans="8:8" x14ac:dyDescent="0.3">
      <c r="H315009" s="35"/>
    </row>
    <row r="315010" spans="8:8" x14ac:dyDescent="0.3">
      <c r="H315010" s="35"/>
    </row>
    <row r="315011" spans="8:8" x14ac:dyDescent="0.3">
      <c r="H315011" s="35"/>
    </row>
    <row r="315012" spans="8:8" x14ac:dyDescent="0.3">
      <c r="H315012" s="35"/>
    </row>
    <row r="315013" spans="8:8" x14ac:dyDescent="0.3">
      <c r="H315013" s="35"/>
    </row>
    <row r="315014" spans="8:8" x14ac:dyDescent="0.3">
      <c r="H315014" s="35"/>
    </row>
    <row r="315015" spans="8:8" x14ac:dyDescent="0.3">
      <c r="H315015" s="35"/>
    </row>
    <row r="315016" spans="8:8" x14ac:dyDescent="0.3">
      <c r="H315016" s="35"/>
    </row>
    <row r="315017" spans="8:8" x14ac:dyDescent="0.3">
      <c r="H315017" s="35"/>
    </row>
    <row r="315018" spans="8:8" x14ac:dyDescent="0.3">
      <c r="H315018" s="35"/>
    </row>
    <row r="315019" spans="8:8" x14ac:dyDescent="0.3">
      <c r="H315019" s="35"/>
    </row>
    <row r="315020" spans="8:8" x14ac:dyDescent="0.3">
      <c r="H315020" s="35"/>
    </row>
    <row r="315021" spans="8:8" x14ac:dyDescent="0.3">
      <c r="H315021" s="35"/>
    </row>
    <row r="315022" spans="8:8" x14ac:dyDescent="0.3">
      <c r="H315022" s="35"/>
    </row>
    <row r="315023" spans="8:8" x14ac:dyDescent="0.3">
      <c r="H315023" s="35"/>
    </row>
    <row r="315024" spans="8:8" x14ac:dyDescent="0.3">
      <c r="H315024" s="35"/>
    </row>
    <row r="315025" spans="8:8" x14ac:dyDescent="0.3">
      <c r="H315025" s="35"/>
    </row>
    <row r="315026" spans="8:8" x14ac:dyDescent="0.3">
      <c r="H315026" s="35"/>
    </row>
    <row r="315027" spans="8:8" x14ac:dyDescent="0.3">
      <c r="H315027" s="35"/>
    </row>
    <row r="315028" spans="8:8" x14ac:dyDescent="0.3">
      <c r="H315028" s="35"/>
    </row>
    <row r="315029" spans="8:8" x14ac:dyDescent="0.3">
      <c r="H315029" s="35"/>
    </row>
    <row r="315030" spans="8:8" x14ac:dyDescent="0.3">
      <c r="H315030" s="35"/>
    </row>
    <row r="315031" spans="8:8" x14ac:dyDescent="0.3">
      <c r="H315031" s="35"/>
    </row>
    <row r="315032" spans="8:8" x14ac:dyDescent="0.3">
      <c r="H315032" s="35"/>
    </row>
    <row r="315033" spans="8:8" x14ac:dyDescent="0.3">
      <c r="H315033" s="35"/>
    </row>
    <row r="315034" spans="8:8" x14ac:dyDescent="0.3">
      <c r="H315034" s="35"/>
    </row>
    <row r="315035" spans="8:8" x14ac:dyDescent="0.3">
      <c r="H315035" s="35"/>
    </row>
    <row r="315036" spans="8:8" x14ac:dyDescent="0.3">
      <c r="H315036" s="35"/>
    </row>
    <row r="315037" spans="8:8" x14ac:dyDescent="0.3">
      <c r="H315037" s="35"/>
    </row>
    <row r="315038" spans="8:8" x14ac:dyDescent="0.3">
      <c r="H315038" s="35"/>
    </row>
    <row r="315039" spans="8:8" x14ac:dyDescent="0.3">
      <c r="H315039" s="35"/>
    </row>
    <row r="315040" spans="8:8" x14ac:dyDescent="0.3">
      <c r="H315040" s="35"/>
    </row>
    <row r="315041" spans="8:8" x14ac:dyDescent="0.3">
      <c r="H315041" s="35"/>
    </row>
    <row r="315042" spans="8:8" x14ac:dyDescent="0.3">
      <c r="H315042" s="35"/>
    </row>
    <row r="315043" spans="8:8" x14ac:dyDescent="0.3">
      <c r="H315043" s="35"/>
    </row>
    <row r="315044" spans="8:8" x14ac:dyDescent="0.3">
      <c r="H315044" s="35"/>
    </row>
    <row r="315045" spans="8:8" x14ac:dyDescent="0.3">
      <c r="H315045" s="35"/>
    </row>
    <row r="315046" spans="8:8" x14ac:dyDescent="0.3">
      <c r="H315046" s="35"/>
    </row>
    <row r="315047" spans="8:8" x14ac:dyDescent="0.3">
      <c r="H315047" s="35"/>
    </row>
    <row r="315048" spans="8:8" x14ac:dyDescent="0.3">
      <c r="H315048" s="35"/>
    </row>
    <row r="315049" spans="8:8" x14ac:dyDescent="0.3">
      <c r="H315049" s="35"/>
    </row>
    <row r="315050" spans="8:8" x14ac:dyDescent="0.3">
      <c r="H315050" s="35"/>
    </row>
    <row r="315051" spans="8:8" x14ac:dyDescent="0.3">
      <c r="H315051" s="35"/>
    </row>
    <row r="315052" spans="8:8" x14ac:dyDescent="0.3">
      <c r="H315052" s="35"/>
    </row>
    <row r="315053" spans="8:8" x14ac:dyDescent="0.3">
      <c r="H315053" s="35"/>
    </row>
    <row r="315054" spans="8:8" x14ac:dyDescent="0.3">
      <c r="H315054" s="35"/>
    </row>
    <row r="315055" spans="8:8" x14ac:dyDescent="0.3">
      <c r="H315055" s="35"/>
    </row>
    <row r="315056" spans="8:8" x14ac:dyDescent="0.3">
      <c r="H315056" s="35"/>
    </row>
    <row r="315057" spans="8:8" x14ac:dyDescent="0.3">
      <c r="H315057" s="35"/>
    </row>
    <row r="315058" spans="8:8" x14ac:dyDescent="0.3">
      <c r="H315058" s="35"/>
    </row>
    <row r="315059" spans="8:8" x14ac:dyDescent="0.3">
      <c r="H315059" s="35"/>
    </row>
    <row r="315060" spans="8:8" x14ac:dyDescent="0.3">
      <c r="H315060" s="35"/>
    </row>
    <row r="315061" spans="8:8" x14ac:dyDescent="0.3">
      <c r="H315061" s="35"/>
    </row>
    <row r="315062" spans="8:8" x14ac:dyDescent="0.3">
      <c r="H315062" s="35"/>
    </row>
    <row r="315063" spans="8:8" x14ac:dyDescent="0.3">
      <c r="H315063" s="35"/>
    </row>
    <row r="315064" spans="8:8" x14ac:dyDescent="0.3">
      <c r="H315064" s="35"/>
    </row>
    <row r="315065" spans="8:8" x14ac:dyDescent="0.3">
      <c r="H315065" s="35"/>
    </row>
    <row r="315066" spans="8:8" x14ac:dyDescent="0.3">
      <c r="H315066" s="35"/>
    </row>
    <row r="315067" spans="8:8" x14ac:dyDescent="0.3">
      <c r="H315067" s="35"/>
    </row>
    <row r="315068" spans="8:8" x14ac:dyDescent="0.3">
      <c r="H315068" s="35"/>
    </row>
    <row r="315069" spans="8:8" x14ac:dyDescent="0.3">
      <c r="H315069" s="35"/>
    </row>
    <row r="315070" spans="8:8" x14ac:dyDescent="0.3">
      <c r="H315070" s="35"/>
    </row>
    <row r="315071" spans="8:8" x14ac:dyDescent="0.3">
      <c r="H315071" s="35"/>
    </row>
    <row r="315072" spans="8:8" x14ac:dyDescent="0.3">
      <c r="H315072" s="35"/>
    </row>
    <row r="315073" spans="8:8" x14ac:dyDescent="0.3">
      <c r="H315073" s="35"/>
    </row>
    <row r="315074" spans="8:8" x14ac:dyDescent="0.3">
      <c r="H315074" s="35"/>
    </row>
    <row r="315075" spans="8:8" x14ac:dyDescent="0.3">
      <c r="H315075" s="35"/>
    </row>
    <row r="315076" spans="8:8" x14ac:dyDescent="0.3">
      <c r="H315076" s="35"/>
    </row>
    <row r="315077" spans="8:8" x14ac:dyDescent="0.3">
      <c r="H315077" s="35"/>
    </row>
    <row r="315078" spans="8:8" x14ac:dyDescent="0.3">
      <c r="H315078" s="35"/>
    </row>
    <row r="315079" spans="8:8" x14ac:dyDescent="0.3">
      <c r="H315079" s="35"/>
    </row>
    <row r="315080" spans="8:8" x14ac:dyDescent="0.3">
      <c r="H315080" s="35"/>
    </row>
    <row r="315081" spans="8:8" x14ac:dyDescent="0.3">
      <c r="H315081" s="35"/>
    </row>
    <row r="315082" spans="8:8" x14ac:dyDescent="0.3">
      <c r="H315082" s="35"/>
    </row>
    <row r="315083" spans="8:8" x14ac:dyDescent="0.3">
      <c r="H315083" s="35"/>
    </row>
    <row r="315084" spans="8:8" x14ac:dyDescent="0.3">
      <c r="H315084" s="35"/>
    </row>
    <row r="315085" spans="8:8" x14ac:dyDescent="0.3">
      <c r="H315085" s="35"/>
    </row>
    <row r="315086" spans="8:8" x14ac:dyDescent="0.3">
      <c r="H315086" s="35"/>
    </row>
    <row r="315087" spans="8:8" x14ac:dyDescent="0.3">
      <c r="H315087" s="35"/>
    </row>
    <row r="315088" spans="8:8" x14ac:dyDescent="0.3">
      <c r="H315088" s="35"/>
    </row>
    <row r="315089" spans="8:8" x14ac:dyDescent="0.3">
      <c r="H315089" s="35"/>
    </row>
    <row r="315090" spans="8:8" x14ac:dyDescent="0.3">
      <c r="H315090" s="35"/>
    </row>
    <row r="315091" spans="8:8" x14ac:dyDescent="0.3">
      <c r="H315091" s="35"/>
    </row>
    <row r="315092" spans="8:8" x14ac:dyDescent="0.3">
      <c r="H315092" s="35"/>
    </row>
    <row r="315093" spans="8:8" x14ac:dyDescent="0.3">
      <c r="H315093" s="35"/>
    </row>
    <row r="315094" spans="8:8" x14ac:dyDescent="0.3">
      <c r="H315094" s="35"/>
    </row>
    <row r="315095" spans="8:8" x14ac:dyDescent="0.3">
      <c r="H315095" s="35"/>
    </row>
    <row r="315096" spans="8:8" x14ac:dyDescent="0.3">
      <c r="H315096" s="35"/>
    </row>
    <row r="315097" spans="8:8" x14ac:dyDescent="0.3">
      <c r="H315097" s="35"/>
    </row>
    <row r="315098" spans="8:8" x14ac:dyDescent="0.3">
      <c r="H315098" s="35"/>
    </row>
    <row r="315099" spans="8:8" x14ac:dyDescent="0.3">
      <c r="H315099" s="35"/>
    </row>
    <row r="315100" spans="8:8" x14ac:dyDescent="0.3">
      <c r="H315100" s="35"/>
    </row>
    <row r="315101" spans="8:8" x14ac:dyDescent="0.3">
      <c r="H315101" s="35"/>
    </row>
    <row r="315102" spans="8:8" x14ac:dyDescent="0.3">
      <c r="H315102" s="35"/>
    </row>
    <row r="315103" spans="8:8" x14ac:dyDescent="0.3">
      <c r="H315103" s="35"/>
    </row>
    <row r="315104" spans="8:8" x14ac:dyDescent="0.3">
      <c r="H315104" s="35"/>
    </row>
    <row r="315105" spans="8:8" x14ac:dyDescent="0.3">
      <c r="H315105" s="35"/>
    </row>
    <row r="315106" spans="8:8" x14ac:dyDescent="0.3">
      <c r="H315106" s="35"/>
    </row>
    <row r="315107" spans="8:8" x14ac:dyDescent="0.3">
      <c r="H315107" s="35"/>
    </row>
    <row r="315108" spans="8:8" x14ac:dyDescent="0.3">
      <c r="H315108" s="35"/>
    </row>
    <row r="315109" spans="8:8" x14ac:dyDescent="0.3">
      <c r="H315109" s="35"/>
    </row>
    <row r="315110" spans="8:8" x14ac:dyDescent="0.3">
      <c r="H315110" s="35"/>
    </row>
    <row r="315111" spans="8:8" x14ac:dyDescent="0.3">
      <c r="H315111" s="35"/>
    </row>
    <row r="315112" spans="8:8" x14ac:dyDescent="0.3">
      <c r="H315112" s="35"/>
    </row>
    <row r="315113" spans="8:8" x14ac:dyDescent="0.3">
      <c r="H315113" s="35"/>
    </row>
    <row r="315114" spans="8:8" x14ac:dyDescent="0.3">
      <c r="H315114" s="35"/>
    </row>
    <row r="315115" spans="8:8" x14ac:dyDescent="0.3">
      <c r="H315115" s="35"/>
    </row>
    <row r="315116" spans="8:8" x14ac:dyDescent="0.3">
      <c r="H315116" s="35"/>
    </row>
    <row r="315117" spans="8:8" x14ac:dyDescent="0.3">
      <c r="H315117" s="35"/>
    </row>
    <row r="315118" spans="8:8" x14ac:dyDescent="0.3">
      <c r="H315118" s="35"/>
    </row>
    <row r="315119" spans="8:8" x14ac:dyDescent="0.3">
      <c r="H315119" s="35"/>
    </row>
    <row r="315120" spans="8:8" x14ac:dyDescent="0.3">
      <c r="H315120" s="35"/>
    </row>
    <row r="315121" spans="8:8" x14ac:dyDescent="0.3">
      <c r="H315121" s="35"/>
    </row>
    <row r="315122" spans="8:8" x14ac:dyDescent="0.3">
      <c r="H315122" s="35"/>
    </row>
    <row r="315123" spans="8:8" x14ac:dyDescent="0.3">
      <c r="H315123" s="35"/>
    </row>
    <row r="315124" spans="8:8" x14ac:dyDescent="0.3">
      <c r="H315124" s="35"/>
    </row>
    <row r="315125" spans="8:8" x14ac:dyDescent="0.3">
      <c r="H315125" s="35"/>
    </row>
    <row r="315126" spans="8:8" x14ac:dyDescent="0.3">
      <c r="H315126" s="35"/>
    </row>
    <row r="315127" spans="8:8" x14ac:dyDescent="0.3">
      <c r="H315127" s="35"/>
    </row>
    <row r="315128" spans="8:8" x14ac:dyDescent="0.3">
      <c r="H315128" s="35"/>
    </row>
    <row r="315129" spans="8:8" x14ac:dyDescent="0.3">
      <c r="H315129" s="35"/>
    </row>
    <row r="315130" spans="8:8" x14ac:dyDescent="0.3">
      <c r="H315130" s="35"/>
    </row>
    <row r="315131" spans="8:8" x14ac:dyDescent="0.3">
      <c r="H315131" s="35"/>
    </row>
    <row r="315132" spans="8:8" x14ac:dyDescent="0.3">
      <c r="H315132" s="35"/>
    </row>
    <row r="315133" spans="8:8" x14ac:dyDescent="0.3">
      <c r="H315133" s="35"/>
    </row>
    <row r="315134" spans="8:8" x14ac:dyDescent="0.3">
      <c r="H315134" s="35"/>
    </row>
    <row r="315135" spans="8:8" x14ac:dyDescent="0.3">
      <c r="H315135" s="35"/>
    </row>
    <row r="315136" spans="8:8" x14ac:dyDescent="0.3">
      <c r="H315136" s="35"/>
    </row>
    <row r="315137" spans="8:8" x14ac:dyDescent="0.3">
      <c r="H315137" s="35"/>
    </row>
    <row r="315138" spans="8:8" x14ac:dyDescent="0.3">
      <c r="H315138" s="35"/>
    </row>
    <row r="315139" spans="8:8" x14ac:dyDescent="0.3">
      <c r="H315139" s="35"/>
    </row>
    <row r="315140" spans="8:8" x14ac:dyDescent="0.3">
      <c r="H315140" s="35"/>
    </row>
    <row r="315141" spans="8:8" x14ac:dyDescent="0.3">
      <c r="H315141" s="35"/>
    </row>
    <row r="315142" spans="8:8" x14ac:dyDescent="0.3">
      <c r="H315142" s="35"/>
    </row>
    <row r="315143" spans="8:8" x14ac:dyDescent="0.3">
      <c r="H315143" s="35"/>
    </row>
    <row r="315144" spans="8:8" x14ac:dyDescent="0.3">
      <c r="H315144" s="35"/>
    </row>
    <row r="315145" spans="8:8" x14ac:dyDescent="0.3">
      <c r="H315145" s="35"/>
    </row>
    <row r="315146" spans="8:8" x14ac:dyDescent="0.3">
      <c r="H315146" s="35"/>
    </row>
    <row r="315147" spans="8:8" x14ac:dyDescent="0.3">
      <c r="H315147" s="35"/>
    </row>
    <row r="315148" spans="8:8" x14ac:dyDescent="0.3">
      <c r="H315148" s="35"/>
    </row>
    <row r="315149" spans="8:8" x14ac:dyDescent="0.3">
      <c r="H315149" s="35"/>
    </row>
    <row r="315150" spans="8:8" x14ac:dyDescent="0.3">
      <c r="H315150" s="35"/>
    </row>
    <row r="315151" spans="8:8" x14ac:dyDescent="0.3">
      <c r="H315151" s="35"/>
    </row>
    <row r="315152" spans="8:8" x14ac:dyDescent="0.3">
      <c r="H315152" s="35"/>
    </row>
    <row r="315153" spans="8:8" x14ac:dyDescent="0.3">
      <c r="H315153" s="35"/>
    </row>
    <row r="315154" spans="8:8" x14ac:dyDescent="0.3">
      <c r="H315154" s="35"/>
    </row>
    <row r="315155" spans="8:8" x14ac:dyDescent="0.3">
      <c r="H315155" s="35"/>
    </row>
    <row r="315156" spans="8:8" x14ac:dyDescent="0.3">
      <c r="H315156" s="35"/>
    </row>
    <row r="315157" spans="8:8" x14ac:dyDescent="0.3">
      <c r="H315157" s="35"/>
    </row>
    <row r="315158" spans="8:8" x14ac:dyDescent="0.3">
      <c r="H315158" s="35"/>
    </row>
    <row r="315159" spans="8:8" x14ac:dyDescent="0.3">
      <c r="H315159" s="35"/>
    </row>
    <row r="315160" spans="8:8" x14ac:dyDescent="0.3">
      <c r="H315160" s="35"/>
    </row>
    <row r="315161" spans="8:8" x14ac:dyDescent="0.3">
      <c r="H315161" s="35"/>
    </row>
    <row r="315162" spans="8:8" x14ac:dyDescent="0.3">
      <c r="H315162" s="35"/>
    </row>
    <row r="315163" spans="8:8" x14ac:dyDescent="0.3">
      <c r="H315163" s="35"/>
    </row>
    <row r="315164" spans="8:8" x14ac:dyDescent="0.3">
      <c r="H315164" s="35"/>
    </row>
    <row r="315165" spans="8:8" x14ac:dyDescent="0.3">
      <c r="H315165" s="35"/>
    </row>
    <row r="315166" spans="8:8" x14ac:dyDescent="0.3">
      <c r="H315166" s="35"/>
    </row>
    <row r="315167" spans="8:8" x14ac:dyDescent="0.3">
      <c r="H315167" s="35"/>
    </row>
    <row r="315168" spans="8:8" x14ac:dyDescent="0.3">
      <c r="H315168" s="35"/>
    </row>
    <row r="315169" spans="8:8" x14ac:dyDescent="0.3">
      <c r="H315169" s="35"/>
    </row>
    <row r="315170" spans="8:8" x14ac:dyDescent="0.3">
      <c r="H315170" s="35"/>
    </row>
    <row r="315171" spans="8:8" x14ac:dyDescent="0.3">
      <c r="H315171" s="35"/>
    </row>
    <row r="315172" spans="8:8" x14ac:dyDescent="0.3">
      <c r="H315172" s="35"/>
    </row>
    <row r="315173" spans="8:8" x14ac:dyDescent="0.3">
      <c r="H315173" s="35"/>
    </row>
    <row r="315174" spans="8:8" x14ac:dyDescent="0.3">
      <c r="H315174" s="35"/>
    </row>
    <row r="315175" spans="8:8" x14ac:dyDescent="0.3">
      <c r="H315175" s="35"/>
    </row>
    <row r="315176" spans="8:8" x14ac:dyDescent="0.3">
      <c r="H315176" s="35"/>
    </row>
    <row r="315177" spans="8:8" x14ac:dyDescent="0.3">
      <c r="H315177" s="35"/>
    </row>
    <row r="315178" spans="8:8" x14ac:dyDescent="0.3">
      <c r="H315178" s="35"/>
    </row>
    <row r="315179" spans="8:8" x14ac:dyDescent="0.3">
      <c r="H315179" s="35"/>
    </row>
    <row r="315180" spans="8:8" x14ac:dyDescent="0.3">
      <c r="H315180" s="35"/>
    </row>
    <row r="315181" spans="8:8" x14ac:dyDescent="0.3">
      <c r="H315181" s="35"/>
    </row>
    <row r="315182" spans="8:8" x14ac:dyDescent="0.3">
      <c r="H315182" s="35"/>
    </row>
    <row r="315183" spans="8:8" x14ac:dyDescent="0.3">
      <c r="H315183" s="35"/>
    </row>
    <row r="315184" spans="8:8" x14ac:dyDescent="0.3">
      <c r="H315184" s="35"/>
    </row>
    <row r="315185" spans="8:8" x14ac:dyDescent="0.3">
      <c r="H315185" s="35"/>
    </row>
    <row r="315186" spans="8:8" x14ac:dyDescent="0.3">
      <c r="H315186" s="35"/>
    </row>
    <row r="315187" spans="8:8" x14ac:dyDescent="0.3">
      <c r="H315187" s="35"/>
    </row>
    <row r="315188" spans="8:8" x14ac:dyDescent="0.3">
      <c r="H315188" s="35"/>
    </row>
    <row r="315189" spans="8:8" x14ac:dyDescent="0.3">
      <c r="H315189" s="35"/>
    </row>
    <row r="315190" spans="8:8" x14ac:dyDescent="0.3">
      <c r="H315190" s="35"/>
    </row>
    <row r="315191" spans="8:8" x14ac:dyDescent="0.3">
      <c r="H315191" s="35"/>
    </row>
    <row r="315192" spans="8:8" x14ac:dyDescent="0.3">
      <c r="H315192" s="35"/>
    </row>
    <row r="315193" spans="8:8" x14ac:dyDescent="0.3">
      <c r="H315193" s="35"/>
    </row>
    <row r="315194" spans="8:8" x14ac:dyDescent="0.3">
      <c r="H315194" s="35"/>
    </row>
    <row r="315195" spans="8:8" x14ac:dyDescent="0.3">
      <c r="H315195" s="35"/>
    </row>
    <row r="315196" spans="8:8" x14ac:dyDescent="0.3">
      <c r="H315196" s="35"/>
    </row>
    <row r="315197" spans="8:8" x14ac:dyDescent="0.3">
      <c r="H315197" s="35"/>
    </row>
    <row r="315198" spans="8:8" x14ac:dyDescent="0.3">
      <c r="H315198" s="35"/>
    </row>
    <row r="315199" spans="8:8" x14ac:dyDescent="0.3">
      <c r="H315199" s="35"/>
    </row>
    <row r="315200" spans="8:8" x14ac:dyDescent="0.3">
      <c r="H315200" s="35"/>
    </row>
    <row r="315201" spans="8:8" x14ac:dyDescent="0.3">
      <c r="H315201" s="35"/>
    </row>
    <row r="315202" spans="8:8" x14ac:dyDescent="0.3">
      <c r="H315202" s="35"/>
    </row>
    <row r="315203" spans="8:8" x14ac:dyDescent="0.3">
      <c r="H315203" s="35"/>
    </row>
    <row r="315204" spans="8:8" x14ac:dyDescent="0.3">
      <c r="H315204" s="35"/>
    </row>
    <row r="315205" spans="8:8" x14ac:dyDescent="0.3">
      <c r="H315205" s="35"/>
    </row>
    <row r="315206" spans="8:8" x14ac:dyDescent="0.3">
      <c r="H315206" s="35"/>
    </row>
    <row r="315207" spans="8:8" x14ac:dyDescent="0.3">
      <c r="H315207" s="35"/>
    </row>
    <row r="315208" spans="8:8" x14ac:dyDescent="0.3">
      <c r="H315208" s="35"/>
    </row>
    <row r="315209" spans="8:8" x14ac:dyDescent="0.3">
      <c r="H315209" s="35"/>
    </row>
    <row r="315210" spans="8:8" x14ac:dyDescent="0.3">
      <c r="H315210" s="35"/>
    </row>
    <row r="315211" spans="8:8" x14ac:dyDescent="0.3">
      <c r="H315211" s="35"/>
    </row>
    <row r="315212" spans="8:8" x14ac:dyDescent="0.3">
      <c r="H315212" s="35"/>
    </row>
    <row r="315213" spans="8:8" x14ac:dyDescent="0.3">
      <c r="H315213" s="35"/>
    </row>
    <row r="315214" spans="8:8" x14ac:dyDescent="0.3">
      <c r="H315214" s="35"/>
    </row>
    <row r="315215" spans="8:8" x14ac:dyDescent="0.3">
      <c r="H315215" s="35"/>
    </row>
    <row r="315216" spans="8:8" x14ac:dyDescent="0.3">
      <c r="H315216" s="35"/>
    </row>
    <row r="315217" spans="8:8" x14ac:dyDescent="0.3">
      <c r="H315217" s="35"/>
    </row>
    <row r="315218" spans="8:8" x14ac:dyDescent="0.3">
      <c r="H315218" s="35"/>
    </row>
    <row r="315219" spans="8:8" x14ac:dyDescent="0.3">
      <c r="H315219" s="35"/>
    </row>
    <row r="315220" spans="8:8" x14ac:dyDescent="0.3">
      <c r="H315220" s="35"/>
    </row>
    <row r="315221" spans="8:8" x14ac:dyDescent="0.3">
      <c r="H315221" s="35"/>
    </row>
    <row r="315222" spans="8:8" x14ac:dyDescent="0.3">
      <c r="H315222" s="35"/>
    </row>
    <row r="315223" spans="8:8" x14ac:dyDescent="0.3">
      <c r="H315223" s="35"/>
    </row>
    <row r="315224" spans="8:8" x14ac:dyDescent="0.3">
      <c r="H315224" s="35"/>
    </row>
    <row r="315225" spans="8:8" x14ac:dyDescent="0.3">
      <c r="H315225" s="35"/>
    </row>
    <row r="315226" spans="8:8" x14ac:dyDescent="0.3">
      <c r="H315226" s="35"/>
    </row>
    <row r="315227" spans="8:8" x14ac:dyDescent="0.3">
      <c r="H315227" s="35"/>
    </row>
    <row r="315228" spans="8:8" x14ac:dyDescent="0.3">
      <c r="H315228" s="35"/>
    </row>
    <row r="315229" spans="8:8" x14ac:dyDescent="0.3">
      <c r="H315229" s="35"/>
    </row>
    <row r="315230" spans="8:8" x14ac:dyDescent="0.3">
      <c r="H315230" s="35"/>
    </row>
    <row r="315231" spans="8:8" x14ac:dyDescent="0.3">
      <c r="H315231" s="35"/>
    </row>
    <row r="315232" spans="8:8" x14ac:dyDescent="0.3">
      <c r="H315232" s="35"/>
    </row>
    <row r="315233" spans="8:8" x14ac:dyDescent="0.3">
      <c r="H315233" s="35"/>
    </row>
    <row r="315234" spans="8:8" x14ac:dyDescent="0.3">
      <c r="H315234" s="35"/>
    </row>
    <row r="315235" spans="8:8" x14ac:dyDescent="0.3">
      <c r="H315235" s="35"/>
    </row>
    <row r="315236" spans="8:8" x14ac:dyDescent="0.3">
      <c r="H315236" s="35"/>
    </row>
    <row r="315237" spans="8:8" x14ac:dyDescent="0.3">
      <c r="H315237" s="35"/>
    </row>
    <row r="315238" spans="8:8" x14ac:dyDescent="0.3">
      <c r="H315238" s="35"/>
    </row>
    <row r="315239" spans="8:8" x14ac:dyDescent="0.3">
      <c r="H315239" s="35"/>
    </row>
    <row r="315240" spans="8:8" x14ac:dyDescent="0.3">
      <c r="H315240" s="35"/>
    </row>
    <row r="315241" spans="8:8" x14ac:dyDescent="0.3">
      <c r="H315241" s="35"/>
    </row>
    <row r="315242" spans="8:8" x14ac:dyDescent="0.3">
      <c r="H315242" s="35"/>
    </row>
    <row r="315243" spans="8:8" x14ac:dyDescent="0.3">
      <c r="H315243" s="35"/>
    </row>
    <row r="315244" spans="8:8" x14ac:dyDescent="0.3">
      <c r="H315244" s="35"/>
    </row>
    <row r="315245" spans="8:8" x14ac:dyDescent="0.3">
      <c r="H315245" s="35"/>
    </row>
    <row r="315246" spans="8:8" x14ac:dyDescent="0.3">
      <c r="H315246" s="35"/>
    </row>
    <row r="315247" spans="8:8" x14ac:dyDescent="0.3">
      <c r="H315247" s="35"/>
    </row>
    <row r="315248" spans="8:8" x14ac:dyDescent="0.3">
      <c r="H315248" s="35"/>
    </row>
    <row r="315249" spans="8:8" x14ac:dyDescent="0.3">
      <c r="H315249" s="35"/>
    </row>
    <row r="315250" spans="8:8" x14ac:dyDescent="0.3">
      <c r="H315250" s="35"/>
    </row>
    <row r="315251" spans="8:8" x14ac:dyDescent="0.3">
      <c r="H315251" s="35"/>
    </row>
    <row r="315252" spans="8:8" x14ac:dyDescent="0.3">
      <c r="H315252" s="35"/>
    </row>
    <row r="315253" spans="8:8" x14ac:dyDescent="0.3">
      <c r="H315253" s="35"/>
    </row>
    <row r="315254" spans="8:8" x14ac:dyDescent="0.3">
      <c r="H315254" s="35"/>
    </row>
    <row r="315255" spans="8:8" x14ac:dyDescent="0.3">
      <c r="H315255" s="35"/>
    </row>
    <row r="315256" spans="8:8" x14ac:dyDescent="0.3">
      <c r="H315256" s="35"/>
    </row>
    <row r="315257" spans="8:8" x14ac:dyDescent="0.3">
      <c r="H315257" s="35"/>
    </row>
    <row r="315258" spans="8:8" x14ac:dyDescent="0.3">
      <c r="H315258" s="35"/>
    </row>
    <row r="315259" spans="8:8" x14ac:dyDescent="0.3">
      <c r="H315259" s="35"/>
    </row>
    <row r="315260" spans="8:8" x14ac:dyDescent="0.3">
      <c r="H315260" s="35"/>
    </row>
    <row r="315261" spans="8:8" x14ac:dyDescent="0.3">
      <c r="H315261" s="35"/>
    </row>
    <row r="315262" spans="8:8" x14ac:dyDescent="0.3">
      <c r="H315262" s="35"/>
    </row>
    <row r="315263" spans="8:8" x14ac:dyDescent="0.3">
      <c r="H315263" s="35"/>
    </row>
    <row r="315264" spans="8:8" x14ac:dyDescent="0.3">
      <c r="H315264" s="35"/>
    </row>
    <row r="315265" spans="8:8" x14ac:dyDescent="0.3">
      <c r="H315265" s="35"/>
    </row>
    <row r="315266" spans="8:8" x14ac:dyDescent="0.3">
      <c r="H315266" s="35"/>
    </row>
    <row r="315267" spans="8:8" x14ac:dyDescent="0.3">
      <c r="H315267" s="35"/>
    </row>
    <row r="315268" spans="8:8" x14ac:dyDescent="0.3">
      <c r="H315268" s="35"/>
    </row>
    <row r="315269" spans="8:8" x14ac:dyDescent="0.3">
      <c r="H315269" s="35"/>
    </row>
    <row r="315270" spans="8:8" x14ac:dyDescent="0.3">
      <c r="H315270" s="35"/>
    </row>
    <row r="315271" spans="8:8" x14ac:dyDescent="0.3">
      <c r="H315271" s="35"/>
    </row>
    <row r="315272" spans="8:8" x14ac:dyDescent="0.3">
      <c r="H315272" s="35"/>
    </row>
    <row r="315273" spans="8:8" x14ac:dyDescent="0.3">
      <c r="H315273" s="35"/>
    </row>
    <row r="315274" spans="8:8" x14ac:dyDescent="0.3">
      <c r="H315274" s="35"/>
    </row>
    <row r="315275" spans="8:8" x14ac:dyDescent="0.3">
      <c r="H315275" s="35"/>
    </row>
    <row r="315276" spans="8:8" x14ac:dyDescent="0.3">
      <c r="H315276" s="35"/>
    </row>
    <row r="315277" spans="8:8" x14ac:dyDescent="0.3">
      <c r="H315277" s="35"/>
    </row>
    <row r="315278" spans="8:8" x14ac:dyDescent="0.3">
      <c r="H315278" s="35"/>
    </row>
    <row r="315279" spans="8:8" x14ac:dyDescent="0.3">
      <c r="H315279" s="35"/>
    </row>
    <row r="315280" spans="8:8" x14ac:dyDescent="0.3">
      <c r="H315280" s="35"/>
    </row>
    <row r="315281" spans="8:8" x14ac:dyDescent="0.3">
      <c r="H315281" s="35"/>
    </row>
    <row r="315282" spans="8:8" x14ac:dyDescent="0.3">
      <c r="H315282" s="35"/>
    </row>
    <row r="315283" spans="8:8" x14ac:dyDescent="0.3">
      <c r="H315283" s="35"/>
    </row>
    <row r="315284" spans="8:8" x14ac:dyDescent="0.3">
      <c r="H315284" s="35"/>
    </row>
    <row r="315285" spans="8:8" x14ac:dyDescent="0.3">
      <c r="H315285" s="35"/>
    </row>
    <row r="315286" spans="8:8" x14ac:dyDescent="0.3">
      <c r="H315286" s="35"/>
    </row>
    <row r="315287" spans="8:8" x14ac:dyDescent="0.3">
      <c r="H315287" s="35"/>
    </row>
    <row r="315288" spans="8:8" x14ac:dyDescent="0.3">
      <c r="H315288" s="35"/>
    </row>
    <row r="315289" spans="8:8" x14ac:dyDescent="0.3">
      <c r="H315289" s="35"/>
    </row>
    <row r="315290" spans="8:8" x14ac:dyDescent="0.3">
      <c r="H315290" s="35"/>
    </row>
    <row r="315291" spans="8:8" x14ac:dyDescent="0.3">
      <c r="H315291" s="35"/>
    </row>
    <row r="315292" spans="8:8" x14ac:dyDescent="0.3">
      <c r="H315292" s="35"/>
    </row>
    <row r="315293" spans="8:8" x14ac:dyDescent="0.3">
      <c r="H315293" s="35"/>
    </row>
    <row r="315294" spans="8:8" x14ac:dyDescent="0.3">
      <c r="H315294" s="35"/>
    </row>
    <row r="315295" spans="8:8" x14ac:dyDescent="0.3">
      <c r="H315295" s="35"/>
    </row>
    <row r="315296" spans="8:8" x14ac:dyDescent="0.3">
      <c r="H315296" s="35"/>
    </row>
    <row r="315297" spans="8:8" x14ac:dyDescent="0.3">
      <c r="H315297" s="35"/>
    </row>
    <row r="315298" spans="8:8" x14ac:dyDescent="0.3">
      <c r="H315298" s="35"/>
    </row>
    <row r="315299" spans="8:8" x14ac:dyDescent="0.3">
      <c r="H315299" s="35"/>
    </row>
    <row r="315300" spans="8:8" x14ac:dyDescent="0.3">
      <c r="H315300" s="35"/>
    </row>
    <row r="315301" spans="8:8" x14ac:dyDescent="0.3">
      <c r="H315301" s="35"/>
    </row>
    <row r="315302" spans="8:8" x14ac:dyDescent="0.3">
      <c r="H315302" s="35"/>
    </row>
    <row r="315303" spans="8:8" x14ac:dyDescent="0.3">
      <c r="H315303" s="35"/>
    </row>
    <row r="315304" spans="8:8" x14ac:dyDescent="0.3">
      <c r="H315304" s="35"/>
    </row>
    <row r="315305" spans="8:8" x14ac:dyDescent="0.3">
      <c r="H315305" s="35"/>
    </row>
    <row r="315306" spans="8:8" x14ac:dyDescent="0.3">
      <c r="H315306" s="35"/>
    </row>
    <row r="315307" spans="8:8" x14ac:dyDescent="0.3">
      <c r="H315307" s="35"/>
    </row>
    <row r="315308" spans="8:8" x14ac:dyDescent="0.3">
      <c r="H315308" s="35"/>
    </row>
    <row r="315309" spans="8:8" x14ac:dyDescent="0.3">
      <c r="H315309" s="35"/>
    </row>
    <row r="315310" spans="8:8" x14ac:dyDescent="0.3">
      <c r="H315310" s="35"/>
    </row>
    <row r="315311" spans="8:8" x14ac:dyDescent="0.3">
      <c r="H315311" s="35"/>
    </row>
    <row r="315312" spans="8:8" x14ac:dyDescent="0.3">
      <c r="H315312" s="35"/>
    </row>
    <row r="315313" spans="8:8" x14ac:dyDescent="0.3">
      <c r="H315313" s="35"/>
    </row>
    <row r="315314" spans="8:8" x14ac:dyDescent="0.3">
      <c r="H315314" s="35"/>
    </row>
    <row r="315315" spans="8:8" x14ac:dyDescent="0.3">
      <c r="H315315" s="35"/>
    </row>
    <row r="315316" spans="8:8" x14ac:dyDescent="0.3">
      <c r="H315316" s="35"/>
    </row>
    <row r="315317" spans="8:8" x14ac:dyDescent="0.3">
      <c r="H315317" s="35"/>
    </row>
    <row r="315318" spans="8:8" x14ac:dyDescent="0.3">
      <c r="H315318" s="35"/>
    </row>
    <row r="315319" spans="8:8" x14ac:dyDescent="0.3">
      <c r="H315319" s="35"/>
    </row>
    <row r="315320" spans="8:8" x14ac:dyDescent="0.3">
      <c r="H315320" s="35"/>
    </row>
    <row r="315321" spans="8:8" x14ac:dyDescent="0.3">
      <c r="H315321" s="35"/>
    </row>
    <row r="315322" spans="8:8" x14ac:dyDescent="0.3">
      <c r="H315322" s="35"/>
    </row>
    <row r="315323" spans="8:8" x14ac:dyDescent="0.3">
      <c r="H315323" s="35"/>
    </row>
    <row r="315324" spans="8:8" x14ac:dyDescent="0.3">
      <c r="H315324" s="35"/>
    </row>
    <row r="315325" spans="8:8" x14ac:dyDescent="0.3">
      <c r="H315325" s="35"/>
    </row>
    <row r="315326" spans="8:8" x14ac:dyDescent="0.3">
      <c r="H315326" s="35"/>
    </row>
    <row r="315327" spans="8:8" x14ac:dyDescent="0.3">
      <c r="H315327" s="35"/>
    </row>
    <row r="315328" spans="8:8" x14ac:dyDescent="0.3">
      <c r="H315328" s="35"/>
    </row>
    <row r="315329" spans="8:8" x14ac:dyDescent="0.3">
      <c r="H315329" s="35"/>
    </row>
    <row r="315330" spans="8:8" x14ac:dyDescent="0.3">
      <c r="H315330" s="35"/>
    </row>
    <row r="315331" spans="8:8" x14ac:dyDescent="0.3">
      <c r="H315331" s="35"/>
    </row>
    <row r="315332" spans="8:8" x14ac:dyDescent="0.3">
      <c r="H315332" s="35"/>
    </row>
    <row r="315333" spans="8:8" x14ac:dyDescent="0.3">
      <c r="H315333" s="35"/>
    </row>
    <row r="315334" spans="8:8" x14ac:dyDescent="0.3">
      <c r="H315334" s="35"/>
    </row>
    <row r="315335" spans="8:8" x14ac:dyDescent="0.3">
      <c r="H315335" s="35"/>
    </row>
    <row r="315336" spans="8:8" x14ac:dyDescent="0.3">
      <c r="H315336" s="35"/>
    </row>
    <row r="315337" spans="8:8" x14ac:dyDescent="0.3">
      <c r="H315337" s="35"/>
    </row>
    <row r="315338" spans="8:8" x14ac:dyDescent="0.3">
      <c r="H315338" s="35"/>
    </row>
    <row r="315339" spans="8:8" x14ac:dyDescent="0.3">
      <c r="H315339" s="35"/>
    </row>
    <row r="315340" spans="8:8" x14ac:dyDescent="0.3">
      <c r="H315340" s="35"/>
    </row>
    <row r="315341" spans="8:8" x14ac:dyDescent="0.3">
      <c r="H315341" s="35"/>
    </row>
    <row r="315342" spans="8:8" x14ac:dyDescent="0.3">
      <c r="H315342" s="35"/>
    </row>
    <row r="315343" spans="8:8" x14ac:dyDescent="0.3">
      <c r="H315343" s="35"/>
    </row>
    <row r="315344" spans="8:8" x14ac:dyDescent="0.3">
      <c r="H315344" s="35"/>
    </row>
    <row r="315345" spans="8:8" x14ac:dyDescent="0.3">
      <c r="H315345" s="35"/>
    </row>
    <row r="315346" spans="8:8" x14ac:dyDescent="0.3">
      <c r="H315346" s="35"/>
    </row>
    <row r="315347" spans="8:8" x14ac:dyDescent="0.3">
      <c r="H315347" s="35"/>
    </row>
    <row r="315348" spans="8:8" x14ac:dyDescent="0.3">
      <c r="H315348" s="35"/>
    </row>
    <row r="315349" spans="8:8" x14ac:dyDescent="0.3">
      <c r="H315349" s="35"/>
    </row>
    <row r="315350" spans="8:8" x14ac:dyDescent="0.3">
      <c r="H315350" s="35"/>
    </row>
    <row r="315351" spans="8:8" x14ac:dyDescent="0.3">
      <c r="H315351" s="35"/>
    </row>
    <row r="315352" spans="8:8" x14ac:dyDescent="0.3">
      <c r="H315352" s="35"/>
    </row>
    <row r="315353" spans="8:8" x14ac:dyDescent="0.3">
      <c r="H315353" s="35"/>
    </row>
    <row r="315354" spans="8:8" x14ac:dyDescent="0.3">
      <c r="H315354" s="35"/>
    </row>
    <row r="315355" spans="8:8" x14ac:dyDescent="0.3">
      <c r="H315355" s="35"/>
    </row>
    <row r="315356" spans="8:8" x14ac:dyDescent="0.3">
      <c r="H315356" s="35"/>
    </row>
    <row r="315357" spans="8:8" x14ac:dyDescent="0.3">
      <c r="H315357" s="35"/>
    </row>
    <row r="315358" spans="8:8" x14ac:dyDescent="0.3">
      <c r="H315358" s="35"/>
    </row>
    <row r="315359" spans="8:8" x14ac:dyDescent="0.3">
      <c r="H315359" s="35"/>
    </row>
    <row r="315360" spans="8:8" x14ac:dyDescent="0.3">
      <c r="H315360" s="35"/>
    </row>
    <row r="315361" spans="8:8" x14ac:dyDescent="0.3">
      <c r="H315361" s="35"/>
    </row>
    <row r="315362" spans="8:8" x14ac:dyDescent="0.3">
      <c r="H315362" s="35"/>
    </row>
    <row r="315363" spans="8:8" x14ac:dyDescent="0.3">
      <c r="H315363" s="35"/>
    </row>
    <row r="315364" spans="8:8" x14ac:dyDescent="0.3">
      <c r="H315364" s="35"/>
    </row>
    <row r="315365" spans="8:8" x14ac:dyDescent="0.3">
      <c r="H315365" s="35"/>
    </row>
    <row r="315366" spans="8:8" x14ac:dyDescent="0.3">
      <c r="H315366" s="35"/>
    </row>
    <row r="315367" spans="8:8" x14ac:dyDescent="0.3">
      <c r="H315367" s="35"/>
    </row>
    <row r="315368" spans="8:8" x14ac:dyDescent="0.3">
      <c r="H315368" s="35"/>
    </row>
    <row r="315369" spans="8:8" x14ac:dyDescent="0.3">
      <c r="H315369" s="35"/>
    </row>
    <row r="315370" spans="8:8" x14ac:dyDescent="0.3">
      <c r="H315370" s="35"/>
    </row>
    <row r="315371" spans="8:8" x14ac:dyDescent="0.3">
      <c r="H315371" s="35"/>
    </row>
    <row r="315372" spans="8:8" x14ac:dyDescent="0.3">
      <c r="H315372" s="35"/>
    </row>
    <row r="315373" spans="8:8" x14ac:dyDescent="0.3">
      <c r="H315373" s="35"/>
    </row>
    <row r="315374" spans="8:8" x14ac:dyDescent="0.3">
      <c r="H315374" s="35"/>
    </row>
    <row r="315375" spans="8:8" x14ac:dyDescent="0.3">
      <c r="H315375" s="35"/>
    </row>
    <row r="315376" spans="8:8" x14ac:dyDescent="0.3">
      <c r="H315376" s="35"/>
    </row>
    <row r="315377" spans="8:8" x14ac:dyDescent="0.3">
      <c r="H315377" s="35"/>
    </row>
    <row r="315378" spans="8:8" x14ac:dyDescent="0.3">
      <c r="H315378" s="35"/>
    </row>
    <row r="315379" spans="8:8" x14ac:dyDescent="0.3">
      <c r="H315379" s="35"/>
    </row>
    <row r="315380" spans="8:8" x14ac:dyDescent="0.3">
      <c r="H315380" s="35"/>
    </row>
    <row r="315381" spans="8:8" x14ac:dyDescent="0.3">
      <c r="H315381" s="35"/>
    </row>
    <row r="315382" spans="8:8" x14ac:dyDescent="0.3">
      <c r="H315382" s="35"/>
    </row>
    <row r="315383" spans="8:8" x14ac:dyDescent="0.3">
      <c r="H315383" s="35"/>
    </row>
    <row r="315384" spans="8:8" x14ac:dyDescent="0.3">
      <c r="H315384" s="35"/>
    </row>
    <row r="315385" spans="8:8" x14ac:dyDescent="0.3">
      <c r="H315385" s="35"/>
    </row>
    <row r="315386" spans="8:8" x14ac:dyDescent="0.3">
      <c r="H315386" s="35"/>
    </row>
    <row r="315387" spans="8:8" x14ac:dyDescent="0.3">
      <c r="H315387" s="35"/>
    </row>
    <row r="315388" spans="8:8" x14ac:dyDescent="0.3">
      <c r="H315388" s="35"/>
    </row>
    <row r="315389" spans="8:8" x14ac:dyDescent="0.3">
      <c r="H315389" s="35"/>
    </row>
    <row r="315390" spans="8:8" x14ac:dyDescent="0.3">
      <c r="H315390" s="35"/>
    </row>
    <row r="315391" spans="8:8" x14ac:dyDescent="0.3">
      <c r="H315391" s="35"/>
    </row>
    <row r="315392" spans="8:8" x14ac:dyDescent="0.3">
      <c r="H315392" s="35"/>
    </row>
    <row r="315393" spans="8:8" x14ac:dyDescent="0.3">
      <c r="H315393" s="35"/>
    </row>
    <row r="315394" spans="8:8" x14ac:dyDescent="0.3">
      <c r="H315394" s="35"/>
    </row>
    <row r="315395" spans="8:8" x14ac:dyDescent="0.3">
      <c r="H315395" s="35"/>
    </row>
    <row r="315396" spans="8:8" x14ac:dyDescent="0.3">
      <c r="H315396" s="35"/>
    </row>
    <row r="315397" spans="8:8" x14ac:dyDescent="0.3">
      <c r="H315397" s="35"/>
    </row>
    <row r="315398" spans="8:8" x14ac:dyDescent="0.3">
      <c r="H315398" s="35"/>
    </row>
    <row r="315399" spans="8:8" x14ac:dyDescent="0.3">
      <c r="H315399" s="35"/>
    </row>
    <row r="315400" spans="8:8" x14ac:dyDescent="0.3">
      <c r="H315400" s="35"/>
    </row>
    <row r="315401" spans="8:8" x14ac:dyDescent="0.3">
      <c r="H315401" s="35"/>
    </row>
    <row r="315402" spans="8:8" x14ac:dyDescent="0.3">
      <c r="H315402" s="35"/>
    </row>
    <row r="315403" spans="8:8" x14ac:dyDescent="0.3">
      <c r="H315403" s="35"/>
    </row>
    <row r="315404" spans="8:8" x14ac:dyDescent="0.3">
      <c r="H315404" s="35"/>
    </row>
    <row r="315405" spans="8:8" x14ac:dyDescent="0.3">
      <c r="H315405" s="35"/>
    </row>
    <row r="315406" spans="8:8" x14ac:dyDescent="0.3">
      <c r="H315406" s="35"/>
    </row>
    <row r="315407" spans="8:8" x14ac:dyDescent="0.3">
      <c r="H315407" s="35"/>
    </row>
    <row r="315408" spans="8:8" x14ac:dyDescent="0.3">
      <c r="H315408" s="35"/>
    </row>
    <row r="315409" spans="8:8" x14ac:dyDescent="0.3">
      <c r="H315409" s="35"/>
    </row>
    <row r="315410" spans="8:8" x14ac:dyDescent="0.3">
      <c r="H315410" s="35"/>
    </row>
    <row r="315411" spans="8:8" x14ac:dyDescent="0.3">
      <c r="H315411" s="35"/>
    </row>
    <row r="315412" spans="8:8" x14ac:dyDescent="0.3">
      <c r="H315412" s="35"/>
    </row>
    <row r="315413" spans="8:8" x14ac:dyDescent="0.3">
      <c r="H315413" s="35"/>
    </row>
    <row r="315414" spans="8:8" x14ac:dyDescent="0.3">
      <c r="H315414" s="35"/>
    </row>
    <row r="315415" spans="8:8" x14ac:dyDescent="0.3">
      <c r="H315415" s="35"/>
    </row>
    <row r="315416" spans="8:8" x14ac:dyDescent="0.3">
      <c r="H315416" s="35"/>
    </row>
    <row r="315417" spans="8:8" x14ac:dyDescent="0.3">
      <c r="H315417" s="35"/>
    </row>
    <row r="315418" spans="8:8" x14ac:dyDescent="0.3">
      <c r="H315418" s="35"/>
    </row>
    <row r="315419" spans="8:8" x14ac:dyDescent="0.3">
      <c r="H315419" s="35"/>
    </row>
    <row r="315420" spans="8:8" x14ac:dyDescent="0.3">
      <c r="H315420" s="35"/>
    </row>
    <row r="315421" spans="8:8" x14ac:dyDescent="0.3">
      <c r="H315421" s="35"/>
    </row>
    <row r="315422" spans="8:8" x14ac:dyDescent="0.3">
      <c r="H315422" s="35"/>
    </row>
    <row r="315423" spans="8:8" x14ac:dyDescent="0.3">
      <c r="H315423" s="35"/>
    </row>
    <row r="315424" spans="8:8" x14ac:dyDescent="0.3">
      <c r="H315424" s="35"/>
    </row>
    <row r="315425" spans="8:8" x14ac:dyDescent="0.3">
      <c r="H315425" s="35"/>
    </row>
    <row r="315426" spans="8:8" x14ac:dyDescent="0.3">
      <c r="H315426" s="35"/>
    </row>
    <row r="315427" spans="8:8" x14ac:dyDescent="0.3">
      <c r="H315427" s="35"/>
    </row>
    <row r="315428" spans="8:8" x14ac:dyDescent="0.3">
      <c r="H315428" s="35"/>
    </row>
    <row r="315429" spans="8:8" x14ac:dyDescent="0.3">
      <c r="H315429" s="35"/>
    </row>
    <row r="315430" spans="8:8" x14ac:dyDescent="0.3">
      <c r="H315430" s="35"/>
    </row>
    <row r="315431" spans="8:8" x14ac:dyDescent="0.3">
      <c r="H315431" s="35"/>
    </row>
    <row r="315432" spans="8:8" x14ac:dyDescent="0.3">
      <c r="H315432" s="35"/>
    </row>
    <row r="315433" spans="8:8" x14ac:dyDescent="0.3">
      <c r="H315433" s="35"/>
    </row>
    <row r="315434" spans="8:8" x14ac:dyDescent="0.3">
      <c r="H315434" s="35"/>
    </row>
    <row r="315435" spans="8:8" x14ac:dyDescent="0.3">
      <c r="H315435" s="35"/>
    </row>
    <row r="315436" spans="8:8" x14ac:dyDescent="0.3">
      <c r="H315436" s="35"/>
    </row>
    <row r="315437" spans="8:8" x14ac:dyDescent="0.3">
      <c r="H315437" s="35"/>
    </row>
    <row r="315438" spans="8:8" x14ac:dyDescent="0.3">
      <c r="H315438" s="35"/>
    </row>
    <row r="315439" spans="8:8" x14ac:dyDescent="0.3">
      <c r="H315439" s="35"/>
    </row>
    <row r="315440" spans="8:8" x14ac:dyDescent="0.3">
      <c r="H315440" s="35"/>
    </row>
    <row r="315441" spans="8:8" x14ac:dyDescent="0.3">
      <c r="H315441" s="35"/>
    </row>
    <row r="315442" spans="8:8" x14ac:dyDescent="0.3">
      <c r="H315442" s="35"/>
    </row>
    <row r="315443" spans="8:8" x14ac:dyDescent="0.3">
      <c r="H315443" s="35"/>
    </row>
    <row r="315444" spans="8:8" x14ac:dyDescent="0.3">
      <c r="H315444" s="35"/>
    </row>
    <row r="315445" spans="8:8" x14ac:dyDescent="0.3">
      <c r="H315445" s="35"/>
    </row>
    <row r="315446" spans="8:8" x14ac:dyDescent="0.3">
      <c r="H315446" s="35"/>
    </row>
    <row r="315447" spans="8:8" x14ac:dyDescent="0.3">
      <c r="H315447" s="35"/>
    </row>
    <row r="315448" spans="8:8" x14ac:dyDescent="0.3">
      <c r="H315448" s="35"/>
    </row>
    <row r="315449" spans="8:8" x14ac:dyDescent="0.3">
      <c r="H315449" s="35"/>
    </row>
    <row r="315450" spans="8:8" x14ac:dyDescent="0.3">
      <c r="H315450" s="35"/>
    </row>
    <row r="315451" spans="8:8" x14ac:dyDescent="0.3">
      <c r="H315451" s="35"/>
    </row>
    <row r="315452" spans="8:8" x14ac:dyDescent="0.3">
      <c r="H315452" s="35"/>
    </row>
    <row r="315453" spans="8:8" x14ac:dyDescent="0.3">
      <c r="H315453" s="35"/>
    </row>
    <row r="315454" spans="8:8" x14ac:dyDescent="0.3">
      <c r="H315454" s="35"/>
    </row>
    <row r="315455" spans="8:8" x14ac:dyDescent="0.3">
      <c r="H315455" s="35"/>
    </row>
    <row r="315456" spans="8:8" x14ac:dyDescent="0.3">
      <c r="H315456" s="35"/>
    </row>
    <row r="315457" spans="8:8" x14ac:dyDescent="0.3">
      <c r="H315457" s="35"/>
    </row>
    <row r="315458" spans="8:8" x14ac:dyDescent="0.3">
      <c r="H315458" s="35"/>
    </row>
    <row r="315459" spans="8:8" x14ac:dyDescent="0.3">
      <c r="H315459" s="35"/>
    </row>
    <row r="315460" spans="8:8" x14ac:dyDescent="0.3">
      <c r="H315460" s="35"/>
    </row>
    <row r="315461" spans="8:8" x14ac:dyDescent="0.3">
      <c r="H315461" s="35"/>
    </row>
    <row r="315462" spans="8:8" x14ac:dyDescent="0.3">
      <c r="H315462" s="35"/>
    </row>
    <row r="315463" spans="8:8" x14ac:dyDescent="0.3">
      <c r="H315463" s="35"/>
    </row>
    <row r="315464" spans="8:8" x14ac:dyDescent="0.3">
      <c r="H315464" s="35"/>
    </row>
    <row r="315465" spans="8:8" x14ac:dyDescent="0.3">
      <c r="H315465" s="35"/>
    </row>
    <row r="315466" spans="8:8" x14ac:dyDescent="0.3">
      <c r="H315466" s="35"/>
    </row>
    <row r="315467" spans="8:8" x14ac:dyDescent="0.3">
      <c r="H315467" s="35"/>
    </row>
    <row r="315468" spans="8:8" x14ac:dyDescent="0.3">
      <c r="H315468" s="35"/>
    </row>
    <row r="315469" spans="8:8" x14ac:dyDescent="0.3">
      <c r="H315469" s="35"/>
    </row>
    <row r="315470" spans="8:8" x14ac:dyDescent="0.3">
      <c r="H315470" s="35"/>
    </row>
    <row r="315471" spans="8:8" x14ac:dyDescent="0.3">
      <c r="H315471" s="35"/>
    </row>
    <row r="315472" spans="8:8" x14ac:dyDescent="0.3">
      <c r="H315472" s="35"/>
    </row>
    <row r="315473" spans="8:8" x14ac:dyDescent="0.3">
      <c r="H315473" s="35"/>
    </row>
    <row r="315474" spans="8:8" x14ac:dyDescent="0.3">
      <c r="H315474" s="35"/>
    </row>
    <row r="315475" spans="8:8" x14ac:dyDescent="0.3">
      <c r="H315475" s="35"/>
    </row>
    <row r="315476" spans="8:8" x14ac:dyDescent="0.3">
      <c r="H315476" s="35"/>
    </row>
    <row r="315477" spans="8:8" x14ac:dyDescent="0.3">
      <c r="H315477" s="35"/>
    </row>
    <row r="315478" spans="8:8" x14ac:dyDescent="0.3">
      <c r="H315478" s="35"/>
    </row>
    <row r="315479" spans="8:8" x14ac:dyDescent="0.3">
      <c r="H315479" s="35"/>
    </row>
    <row r="315480" spans="8:8" x14ac:dyDescent="0.3">
      <c r="H315480" s="35"/>
    </row>
    <row r="315481" spans="8:8" x14ac:dyDescent="0.3">
      <c r="H315481" s="35"/>
    </row>
    <row r="315482" spans="8:8" x14ac:dyDescent="0.3">
      <c r="H315482" s="35"/>
    </row>
    <row r="315483" spans="8:8" x14ac:dyDescent="0.3">
      <c r="H315483" s="35"/>
    </row>
    <row r="315484" spans="8:8" x14ac:dyDescent="0.3">
      <c r="H315484" s="35"/>
    </row>
    <row r="315485" spans="8:8" x14ac:dyDescent="0.3">
      <c r="H315485" s="35"/>
    </row>
    <row r="315486" spans="8:8" x14ac:dyDescent="0.3">
      <c r="H315486" s="35"/>
    </row>
    <row r="315487" spans="8:8" x14ac:dyDescent="0.3">
      <c r="H315487" s="35"/>
    </row>
    <row r="315488" spans="8:8" x14ac:dyDescent="0.3">
      <c r="H315488" s="35"/>
    </row>
    <row r="315489" spans="8:8" x14ac:dyDescent="0.3">
      <c r="H315489" s="35"/>
    </row>
    <row r="315490" spans="8:8" x14ac:dyDescent="0.3">
      <c r="H315490" s="35"/>
    </row>
    <row r="315491" spans="8:8" x14ac:dyDescent="0.3">
      <c r="H315491" s="35"/>
    </row>
    <row r="315492" spans="8:8" x14ac:dyDescent="0.3">
      <c r="H315492" s="35"/>
    </row>
    <row r="315493" spans="8:8" x14ac:dyDescent="0.3">
      <c r="H315493" s="35"/>
    </row>
    <row r="315494" spans="8:8" x14ac:dyDescent="0.3">
      <c r="H315494" s="35"/>
    </row>
    <row r="315495" spans="8:8" x14ac:dyDescent="0.3">
      <c r="H315495" s="35"/>
    </row>
    <row r="315496" spans="8:8" x14ac:dyDescent="0.3">
      <c r="H315496" s="35"/>
    </row>
    <row r="315497" spans="8:8" x14ac:dyDescent="0.3">
      <c r="H315497" s="35"/>
    </row>
    <row r="315498" spans="8:8" x14ac:dyDescent="0.3">
      <c r="H315498" s="35"/>
    </row>
    <row r="315499" spans="8:8" x14ac:dyDescent="0.3">
      <c r="H315499" s="35"/>
    </row>
    <row r="315500" spans="8:8" x14ac:dyDescent="0.3">
      <c r="H315500" s="35"/>
    </row>
    <row r="315501" spans="8:8" x14ac:dyDescent="0.3">
      <c r="H315501" s="35"/>
    </row>
    <row r="315502" spans="8:8" x14ac:dyDescent="0.3">
      <c r="H315502" s="35"/>
    </row>
    <row r="315503" spans="8:8" x14ac:dyDescent="0.3">
      <c r="H315503" s="35"/>
    </row>
    <row r="315504" spans="8:8" x14ac:dyDescent="0.3">
      <c r="H315504" s="35"/>
    </row>
    <row r="315505" spans="8:8" x14ac:dyDescent="0.3">
      <c r="H315505" s="35"/>
    </row>
    <row r="315506" spans="8:8" x14ac:dyDescent="0.3">
      <c r="H315506" s="35"/>
    </row>
    <row r="315507" spans="8:8" x14ac:dyDescent="0.3">
      <c r="H315507" s="35"/>
    </row>
    <row r="315508" spans="8:8" x14ac:dyDescent="0.3">
      <c r="H315508" s="35"/>
    </row>
    <row r="315509" spans="8:8" x14ac:dyDescent="0.3">
      <c r="H315509" s="35"/>
    </row>
    <row r="315510" spans="8:8" x14ac:dyDescent="0.3">
      <c r="H315510" s="35"/>
    </row>
    <row r="315511" spans="8:8" x14ac:dyDescent="0.3">
      <c r="H315511" s="35"/>
    </row>
    <row r="315512" spans="8:8" x14ac:dyDescent="0.3">
      <c r="H315512" s="35"/>
    </row>
    <row r="315513" spans="8:8" x14ac:dyDescent="0.3">
      <c r="H315513" s="35"/>
    </row>
    <row r="315514" spans="8:8" x14ac:dyDescent="0.3">
      <c r="H315514" s="35"/>
    </row>
    <row r="315515" spans="8:8" x14ac:dyDescent="0.3">
      <c r="H315515" s="35"/>
    </row>
    <row r="315516" spans="8:8" x14ac:dyDescent="0.3">
      <c r="H315516" s="35"/>
    </row>
    <row r="315517" spans="8:8" x14ac:dyDescent="0.3">
      <c r="H315517" s="35"/>
    </row>
    <row r="315518" spans="8:8" x14ac:dyDescent="0.3">
      <c r="H315518" s="35"/>
    </row>
    <row r="315519" spans="8:8" x14ac:dyDescent="0.3">
      <c r="H315519" s="35"/>
    </row>
    <row r="315520" spans="8:8" x14ac:dyDescent="0.3">
      <c r="H315520" s="35"/>
    </row>
    <row r="315521" spans="8:8" x14ac:dyDescent="0.3">
      <c r="H315521" s="35"/>
    </row>
    <row r="315522" spans="8:8" x14ac:dyDescent="0.3">
      <c r="H315522" s="35"/>
    </row>
    <row r="315523" spans="8:8" x14ac:dyDescent="0.3">
      <c r="H315523" s="35"/>
    </row>
    <row r="315524" spans="8:8" x14ac:dyDescent="0.3">
      <c r="H315524" s="35"/>
    </row>
    <row r="315525" spans="8:8" x14ac:dyDescent="0.3">
      <c r="H315525" s="35"/>
    </row>
    <row r="315526" spans="8:8" x14ac:dyDescent="0.3">
      <c r="H315526" s="35"/>
    </row>
    <row r="315527" spans="8:8" x14ac:dyDescent="0.3">
      <c r="H315527" s="35"/>
    </row>
    <row r="315528" spans="8:8" x14ac:dyDescent="0.3">
      <c r="H315528" s="35"/>
    </row>
    <row r="315529" spans="8:8" x14ac:dyDescent="0.3">
      <c r="H315529" s="35"/>
    </row>
    <row r="315530" spans="8:8" x14ac:dyDescent="0.3">
      <c r="H315530" s="35"/>
    </row>
    <row r="315531" spans="8:8" x14ac:dyDescent="0.3">
      <c r="H315531" s="35"/>
    </row>
    <row r="315532" spans="8:8" x14ac:dyDescent="0.3">
      <c r="H315532" s="35"/>
    </row>
    <row r="315533" spans="8:8" x14ac:dyDescent="0.3">
      <c r="H315533" s="35"/>
    </row>
    <row r="315534" spans="8:8" x14ac:dyDescent="0.3">
      <c r="H315534" s="35"/>
    </row>
    <row r="315535" spans="8:8" x14ac:dyDescent="0.3">
      <c r="H315535" s="35"/>
    </row>
    <row r="315536" spans="8:8" x14ac:dyDescent="0.3">
      <c r="H315536" s="35"/>
    </row>
    <row r="315537" spans="8:8" x14ac:dyDescent="0.3">
      <c r="H315537" s="35"/>
    </row>
    <row r="315538" spans="8:8" x14ac:dyDescent="0.3">
      <c r="H315538" s="35"/>
    </row>
    <row r="315539" spans="8:8" x14ac:dyDescent="0.3">
      <c r="H315539" s="35"/>
    </row>
    <row r="315540" spans="8:8" x14ac:dyDescent="0.3">
      <c r="H315540" s="35"/>
    </row>
    <row r="315541" spans="8:8" x14ac:dyDescent="0.3">
      <c r="H315541" s="35"/>
    </row>
    <row r="315542" spans="8:8" x14ac:dyDescent="0.3">
      <c r="H315542" s="35"/>
    </row>
    <row r="315543" spans="8:8" x14ac:dyDescent="0.3">
      <c r="H315543" s="35"/>
    </row>
    <row r="315544" spans="8:8" x14ac:dyDescent="0.3">
      <c r="H315544" s="35"/>
    </row>
    <row r="315545" spans="8:8" x14ac:dyDescent="0.3">
      <c r="H315545" s="35"/>
    </row>
    <row r="315546" spans="8:8" x14ac:dyDescent="0.3">
      <c r="H315546" s="35"/>
    </row>
    <row r="315547" spans="8:8" x14ac:dyDescent="0.3">
      <c r="H315547" s="35"/>
    </row>
    <row r="315548" spans="8:8" x14ac:dyDescent="0.3">
      <c r="H315548" s="35"/>
    </row>
    <row r="315549" spans="8:8" x14ac:dyDescent="0.3">
      <c r="H315549" s="35"/>
    </row>
    <row r="315550" spans="8:8" x14ac:dyDescent="0.3">
      <c r="H315550" s="35"/>
    </row>
    <row r="315551" spans="8:8" x14ac:dyDescent="0.3">
      <c r="H315551" s="35"/>
    </row>
    <row r="315552" spans="8:8" x14ac:dyDescent="0.3">
      <c r="H315552" s="35"/>
    </row>
    <row r="315553" spans="8:8" x14ac:dyDescent="0.3">
      <c r="H315553" s="35"/>
    </row>
    <row r="315554" spans="8:8" x14ac:dyDescent="0.3">
      <c r="H315554" s="35"/>
    </row>
    <row r="315555" spans="8:8" x14ac:dyDescent="0.3">
      <c r="H315555" s="35"/>
    </row>
    <row r="315556" spans="8:8" x14ac:dyDescent="0.3">
      <c r="H315556" s="35"/>
    </row>
    <row r="315557" spans="8:8" x14ac:dyDescent="0.3">
      <c r="H315557" s="35"/>
    </row>
    <row r="315558" spans="8:8" x14ac:dyDescent="0.3">
      <c r="H315558" s="35"/>
    </row>
    <row r="315559" spans="8:8" x14ac:dyDescent="0.3">
      <c r="H315559" s="35"/>
    </row>
    <row r="315560" spans="8:8" x14ac:dyDescent="0.3">
      <c r="H315560" s="35"/>
    </row>
    <row r="315561" spans="8:8" x14ac:dyDescent="0.3">
      <c r="H315561" s="35"/>
    </row>
    <row r="315562" spans="8:8" x14ac:dyDescent="0.3">
      <c r="H315562" s="35"/>
    </row>
    <row r="315563" spans="8:8" x14ac:dyDescent="0.3">
      <c r="H315563" s="35"/>
    </row>
    <row r="315564" spans="8:8" x14ac:dyDescent="0.3">
      <c r="H315564" s="35"/>
    </row>
    <row r="315565" spans="8:8" x14ac:dyDescent="0.3">
      <c r="H315565" s="35"/>
    </row>
    <row r="315566" spans="8:8" x14ac:dyDescent="0.3">
      <c r="H315566" s="35"/>
    </row>
    <row r="315567" spans="8:8" x14ac:dyDescent="0.3">
      <c r="H315567" s="35"/>
    </row>
    <row r="315568" spans="8:8" x14ac:dyDescent="0.3">
      <c r="H315568" s="35"/>
    </row>
    <row r="315569" spans="8:8" x14ac:dyDescent="0.3">
      <c r="H315569" s="35"/>
    </row>
    <row r="315570" spans="8:8" x14ac:dyDescent="0.3">
      <c r="H315570" s="35"/>
    </row>
    <row r="315571" spans="8:8" x14ac:dyDescent="0.3">
      <c r="H315571" s="35"/>
    </row>
    <row r="315572" spans="8:8" x14ac:dyDescent="0.3">
      <c r="H315572" s="35"/>
    </row>
    <row r="315573" spans="8:8" x14ac:dyDescent="0.3">
      <c r="H315573" s="35"/>
    </row>
    <row r="315574" spans="8:8" x14ac:dyDescent="0.3">
      <c r="H315574" s="35"/>
    </row>
    <row r="315575" spans="8:8" x14ac:dyDescent="0.3">
      <c r="H315575" s="35"/>
    </row>
    <row r="315576" spans="8:8" x14ac:dyDescent="0.3">
      <c r="H315576" s="35"/>
    </row>
    <row r="315577" spans="8:8" x14ac:dyDescent="0.3">
      <c r="H315577" s="35"/>
    </row>
    <row r="315578" spans="8:8" x14ac:dyDescent="0.3">
      <c r="H315578" s="35"/>
    </row>
    <row r="315579" spans="8:8" x14ac:dyDescent="0.3">
      <c r="H315579" s="35"/>
    </row>
    <row r="315580" spans="8:8" x14ac:dyDescent="0.3">
      <c r="H315580" s="35"/>
    </row>
    <row r="315581" spans="8:8" x14ac:dyDescent="0.3">
      <c r="H315581" s="35"/>
    </row>
    <row r="315582" spans="8:8" x14ac:dyDescent="0.3">
      <c r="H315582" s="35"/>
    </row>
    <row r="315583" spans="8:8" x14ac:dyDescent="0.3">
      <c r="H315583" s="35"/>
    </row>
    <row r="315584" spans="8:8" x14ac:dyDescent="0.3">
      <c r="H315584" s="35"/>
    </row>
    <row r="315585" spans="8:8" x14ac:dyDescent="0.3">
      <c r="H315585" s="35"/>
    </row>
    <row r="315586" spans="8:8" x14ac:dyDescent="0.3">
      <c r="H315586" s="35"/>
    </row>
    <row r="315587" spans="8:8" x14ac:dyDescent="0.3">
      <c r="H315587" s="35"/>
    </row>
    <row r="315588" spans="8:8" x14ac:dyDescent="0.3">
      <c r="H315588" s="35"/>
    </row>
    <row r="315589" spans="8:8" x14ac:dyDescent="0.3">
      <c r="H315589" s="35"/>
    </row>
    <row r="315590" spans="8:8" x14ac:dyDescent="0.3">
      <c r="H315590" s="35"/>
    </row>
    <row r="315591" spans="8:8" x14ac:dyDescent="0.3">
      <c r="H315591" s="35"/>
    </row>
    <row r="315592" spans="8:8" x14ac:dyDescent="0.3">
      <c r="H315592" s="35"/>
    </row>
    <row r="315593" spans="8:8" x14ac:dyDescent="0.3">
      <c r="H315593" s="35"/>
    </row>
    <row r="315594" spans="8:8" x14ac:dyDescent="0.3">
      <c r="H315594" s="35"/>
    </row>
    <row r="315595" spans="8:8" x14ac:dyDescent="0.3">
      <c r="H315595" s="35"/>
    </row>
    <row r="315596" spans="8:8" x14ac:dyDescent="0.3">
      <c r="H315596" s="35"/>
    </row>
    <row r="315597" spans="8:8" x14ac:dyDescent="0.3">
      <c r="H315597" s="35"/>
    </row>
    <row r="315598" spans="8:8" x14ac:dyDescent="0.3">
      <c r="H315598" s="35"/>
    </row>
    <row r="315599" spans="8:8" x14ac:dyDescent="0.3">
      <c r="H315599" s="35"/>
    </row>
    <row r="315600" spans="8:8" x14ac:dyDescent="0.3">
      <c r="H315600" s="35"/>
    </row>
    <row r="315601" spans="8:8" x14ac:dyDescent="0.3">
      <c r="H315601" s="35"/>
    </row>
    <row r="315602" spans="8:8" x14ac:dyDescent="0.3">
      <c r="H315602" s="35"/>
    </row>
    <row r="315603" spans="8:8" x14ac:dyDescent="0.3">
      <c r="H315603" s="35"/>
    </row>
    <row r="315604" spans="8:8" x14ac:dyDescent="0.3">
      <c r="H315604" s="35"/>
    </row>
    <row r="315605" spans="8:8" x14ac:dyDescent="0.3">
      <c r="H315605" s="35"/>
    </row>
    <row r="315606" spans="8:8" x14ac:dyDescent="0.3">
      <c r="H315606" s="35"/>
    </row>
    <row r="315607" spans="8:8" x14ac:dyDescent="0.3">
      <c r="H315607" s="35"/>
    </row>
    <row r="315608" spans="8:8" x14ac:dyDescent="0.3">
      <c r="H315608" s="35"/>
    </row>
    <row r="315609" spans="8:8" x14ac:dyDescent="0.3">
      <c r="H315609" s="35"/>
    </row>
    <row r="315610" spans="8:8" x14ac:dyDescent="0.3">
      <c r="H315610" s="35"/>
    </row>
    <row r="315611" spans="8:8" x14ac:dyDescent="0.3">
      <c r="H315611" s="35"/>
    </row>
    <row r="315612" spans="8:8" x14ac:dyDescent="0.3">
      <c r="H315612" s="35"/>
    </row>
    <row r="315613" spans="8:8" x14ac:dyDescent="0.3">
      <c r="H315613" s="35"/>
    </row>
    <row r="315614" spans="8:8" x14ac:dyDescent="0.3">
      <c r="H315614" s="35"/>
    </row>
    <row r="315615" spans="8:8" x14ac:dyDescent="0.3">
      <c r="H315615" s="35"/>
    </row>
    <row r="315616" spans="8:8" x14ac:dyDescent="0.3">
      <c r="H315616" s="35"/>
    </row>
    <row r="315617" spans="8:8" x14ac:dyDescent="0.3">
      <c r="H315617" s="35"/>
    </row>
    <row r="315618" spans="8:8" x14ac:dyDescent="0.3">
      <c r="H315618" s="35"/>
    </row>
    <row r="315619" spans="8:8" x14ac:dyDescent="0.3">
      <c r="H315619" s="35"/>
    </row>
    <row r="315620" spans="8:8" x14ac:dyDescent="0.3">
      <c r="H315620" s="35"/>
    </row>
    <row r="315621" spans="8:8" x14ac:dyDescent="0.3">
      <c r="H315621" s="35"/>
    </row>
    <row r="315622" spans="8:8" x14ac:dyDescent="0.3">
      <c r="H315622" s="35"/>
    </row>
    <row r="315623" spans="8:8" x14ac:dyDescent="0.3">
      <c r="H315623" s="35"/>
    </row>
    <row r="315624" spans="8:8" x14ac:dyDescent="0.3">
      <c r="H315624" s="35"/>
    </row>
    <row r="315625" spans="8:8" x14ac:dyDescent="0.3">
      <c r="H315625" s="35"/>
    </row>
    <row r="315626" spans="8:8" x14ac:dyDescent="0.3">
      <c r="H315626" s="35"/>
    </row>
    <row r="315627" spans="8:8" x14ac:dyDescent="0.3">
      <c r="H315627" s="35"/>
    </row>
    <row r="315628" spans="8:8" x14ac:dyDescent="0.3">
      <c r="H315628" s="35"/>
    </row>
    <row r="315629" spans="8:8" x14ac:dyDescent="0.3">
      <c r="H315629" s="35"/>
    </row>
    <row r="315630" spans="8:8" x14ac:dyDescent="0.3">
      <c r="H315630" s="35"/>
    </row>
    <row r="315631" spans="8:8" x14ac:dyDescent="0.3">
      <c r="H315631" s="35"/>
    </row>
    <row r="315632" spans="8:8" x14ac:dyDescent="0.3">
      <c r="H315632" s="35"/>
    </row>
    <row r="315633" spans="8:8" x14ac:dyDescent="0.3">
      <c r="H315633" s="35"/>
    </row>
    <row r="315634" spans="8:8" x14ac:dyDescent="0.3">
      <c r="H315634" s="35"/>
    </row>
    <row r="315635" spans="8:8" x14ac:dyDescent="0.3">
      <c r="H315635" s="35"/>
    </row>
    <row r="315636" spans="8:8" x14ac:dyDescent="0.3">
      <c r="H315636" s="35"/>
    </row>
    <row r="315637" spans="8:8" x14ac:dyDescent="0.3">
      <c r="H315637" s="35"/>
    </row>
    <row r="315638" spans="8:8" x14ac:dyDescent="0.3">
      <c r="H315638" s="35"/>
    </row>
    <row r="315639" spans="8:8" x14ac:dyDescent="0.3">
      <c r="H315639" s="35"/>
    </row>
    <row r="315640" spans="8:8" x14ac:dyDescent="0.3">
      <c r="H315640" s="35"/>
    </row>
    <row r="315641" spans="8:8" x14ac:dyDescent="0.3">
      <c r="H315641" s="35"/>
    </row>
    <row r="315642" spans="8:8" x14ac:dyDescent="0.3">
      <c r="H315642" s="35"/>
    </row>
    <row r="315643" spans="8:8" x14ac:dyDescent="0.3">
      <c r="H315643" s="35"/>
    </row>
    <row r="315644" spans="8:8" x14ac:dyDescent="0.3">
      <c r="H315644" s="35"/>
    </row>
    <row r="315645" spans="8:8" x14ac:dyDescent="0.3">
      <c r="H315645" s="35"/>
    </row>
    <row r="315646" spans="8:8" x14ac:dyDescent="0.3">
      <c r="H315646" s="35"/>
    </row>
    <row r="315647" spans="8:8" x14ac:dyDescent="0.3">
      <c r="H315647" s="35"/>
    </row>
    <row r="315648" spans="8:8" x14ac:dyDescent="0.3">
      <c r="H315648" s="35"/>
    </row>
    <row r="315649" spans="8:8" x14ac:dyDescent="0.3">
      <c r="H315649" s="35"/>
    </row>
    <row r="315650" spans="8:8" x14ac:dyDescent="0.3">
      <c r="H315650" s="35"/>
    </row>
    <row r="315651" spans="8:8" x14ac:dyDescent="0.3">
      <c r="H315651" s="35"/>
    </row>
    <row r="315652" spans="8:8" x14ac:dyDescent="0.3">
      <c r="H315652" s="35"/>
    </row>
    <row r="315653" spans="8:8" x14ac:dyDescent="0.3">
      <c r="H315653" s="35"/>
    </row>
    <row r="315654" spans="8:8" x14ac:dyDescent="0.3">
      <c r="H315654" s="35"/>
    </row>
    <row r="315655" spans="8:8" x14ac:dyDescent="0.3">
      <c r="H315655" s="35"/>
    </row>
    <row r="315656" spans="8:8" x14ac:dyDescent="0.3">
      <c r="H315656" s="35"/>
    </row>
    <row r="315657" spans="8:8" x14ac:dyDescent="0.3">
      <c r="H315657" s="35"/>
    </row>
    <row r="315658" spans="8:8" x14ac:dyDescent="0.3">
      <c r="H315658" s="35"/>
    </row>
    <row r="315659" spans="8:8" x14ac:dyDescent="0.3">
      <c r="H315659" s="35"/>
    </row>
    <row r="315660" spans="8:8" x14ac:dyDescent="0.3">
      <c r="H315660" s="35"/>
    </row>
    <row r="315661" spans="8:8" x14ac:dyDescent="0.3">
      <c r="H315661" s="35"/>
    </row>
    <row r="315662" spans="8:8" x14ac:dyDescent="0.3">
      <c r="H315662" s="35"/>
    </row>
    <row r="315663" spans="8:8" x14ac:dyDescent="0.3">
      <c r="H315663" s="35"/>
    </row>
    <row r="315664" spans="8:8" x14ac:dyDescent="0.3">
      <c r="H315664" s="35"/>
    </row>
    <row r="315665" spans="8:8" x14ac:dyDescent="0.3">
      <c r="H315665" s="35"/>
    </row>
    <row r="315666" spans="8:8" x14ac:dyDescent="0.3">
      <c r="H315666" s="35"/>
    </row>
    <row r="315667" spans="8:8" x14ac:dyDescent="0.3">
      <c r="H315667" s="35"/>
    </row>
    <row r="315668" spans="8:8" x14ac:dyDescent="0.3">
      <c r="H315668" s="35"/>
    </row>
    <row r="315669" spans="8:8" x14ac:dyDescent="0.3">
      <c r="H315669" s="35"/>
    </row>
    <row r="315670" spans="8:8" x14ac:dyDescent="0.3">
      <c r="H315670" s="35"/>
    </row>
    <row r="315671" spans="8:8" x14ac:dyDescent="0.3">
      <c r="H315671" s="35"/>
    </row>
    <row r="315672" spans="8:8" x14ac:dyDescent="0.3">
      <c r="H315672" s="35"/>
    </row>
    <row r="315673" spans="8:8" x14ac:dyDescent="0.3">
      <c r="H315673" s="35"/>
    </row>
    <row r="315674" spans="8:8" x14ac:dyDescent="0.3">
      <c r="H315674" s="35"/>
    </row>
    <row r="315675" spans="8:8" x14ac:dyDescent="0.3">
      <c r="H315675" s="35"/>
    </row>
    <row r="315676" spans="8:8" x14ac:dyDescent="0.3">
      <c r="H315676" s="35"/>
    </row>
    <row r="315677" spans="8:8" x14ac:dyDescent="0.3">
      <c r="H315677" s="35"/>
    </row>
    <row r="315678" spans="8:8" x14ac:dyDescent="0.3">
      <c r="H315678" s="35"/>
    </row>
    <row r="315679" spans="8:8" x14ac:dyDescent="0.3">
      <c r="H315679" s="35"/>
    </row>
    <row r="315680" spans="8:8" x14ac:dyDescent="0.3">
      <c r="H315680" s="35"/>
    </row>
    <row r="315681" spans="8:8" x14ac:dyDescent="0.3">
      <c r="H315681" s="35"/>
    </row>
    <row r="315682" spans="8:8" x14ac:dyDescent="0.3">
      <c r="H315682" s="35"/>
    </row>
    <row r="315683" spans="8:8" x14ac:dyDescent="0.3">
      <c r="H315683" s="35"/>
    </row>
    <row r="315684" spans="8:8" x14ac:dyDescent="0.3">
      <c r="H315684" s="35"/>
    </row>
    <row r="315685" spans="8:8" x14ac:dyDescent="0.3">
      <c r="H315685" s="35"/>
    </row>
    <row r="315686" spans="8:8" x14ac:dyDescent="0.3">
      <c r="H315686" s="35"/>
    </row>
    <row r="315687" spans="8:8" x14ac:dyDescent="0.3">
      <c r="H315687" s="35"/>
    </row>
    <row r="315688" spans="8:8" x14ac:dyDescent="0.3">
      <c r="H315688" s="35"/>
    </row>
    <row r="315689" spans="8:8" x14ac:dyDescent="0.3">
      <c r="H315689" s="35"/>
    </row>
    <row r="315690" spans="8:8" x14ac:dyDescent="0.3">
      <c r="H315690" s="35"/>
    </row>
    <row r="315691" spans="8:8" x14ac:dyDescent="0.3">
      <c r="H315691" s="35"/>
    </row>
    <row r="315692" spans="8:8" x14ac:dyDescent="0.3">
      <c r="H315692" s="35"/>
    </row>
    <row r="315693" spans="8:8" x14ac:dyDescent="0.3">
      <c r="H315693" s="35"/>
    </row>
    <row r="315694" spans="8:8" x14ac:dyDescent="0.3">
      <c r="H315694" s="35"/>
    </row>
    <row r="315695" spans="8:8" x14ac:dyDescent="0.3">
      <c r="H315695" s="35"/>
    </row>
    <row r="315696" spans="8:8" x14ac:dyDescent="0.3">
      <c r="H315696" s="35"/>
    </row>
    <row r="315697" spans="8:8" x14ac:dyDescent="0.3">
      <c r="H315697" s="35"/>
    </row>
    <row r="315698" spans="8:8" x14ac:dyDescent="0.3">
      <c r="H315698" s="35"/>
    </row>
    <row r="315699" spans="8:8" x14ac:dyDescent="0.3">
      <c r="H315699" s="35"/>
    </row>
    <row r="315700" spans="8:8" x14ac:dyDescent="0.3">
      <c r="H315700" s="35"/>
    </row>
    <row r="315701" spans="8:8" x14ac:dyDescent="0.3">
      <c r="H315701" s="35"/>
    </row>
    <row r="315702" spans="8:8" x14ac:dyDescent="0.3">
      <c r="H315702" s="35"/>
    </row>
    <row r="315703" spans="8:8" x14ac:dyDescent="0.3">
      <c r="H315703" s="35"/>
    </row>
    <row r="315704" spans="8:8" x14ac:dyDescent="0.3">
      <c r="H315704" s="35"/>
    </row>
    <row r="315705" spans="8:8" x14ac:dyDescent="0.3">
      <c r="H315705" s="35"/>
    </row>
    <row r="315706" spans="8:8" x14ac:dyDescent="0.3">
      <c r="H315706" s="35"/>
    </row>
    <row r="315707" spans="8:8" x14ac:dyDescent="0.3">
      <c r="H315707" s="35"/>
    </row>
    <row r="315708" spans="8:8" x14ac:dyDescent="0.3">
      <c r="H315708" s="35"/>
    </row>
    <row r="315709" spans="8:8" x14ac:dyDescent="0.3">
      <c r="H315709" s="35"/>
    </row>
    <row r="315710" spans="8:8" x14ac:dyDescent="0.3">
      <c r="H315710" s="35"/>
    </row>
    <row r="315711" spans="8:8" x14ac:dyDescent="0.3">
      <c r="H315711" s="35"/>
    </row>
    <row r="315712" spans="8:8" x14ac:dyDescent="0.3">
      <c r="H315712" s="35"/>
    </row>
    <row r="315713" spans="8:8" x14ac:dyDescent="0.3">
      <c r="H315713" s="35"/>
    </row>
    <row r="315714" spans="8:8" x14ac:dyDescent="0.3">
      <c r="H315714" s="35"/>
    </row>
    <row r="315715" spans="8:8" x14ac:dyDescent="0.3">
      <c r="H315715" s="35"/>
    </row>
    <row r="315716" spans="8:8" x14ac:dyDescent="0.3">
      <c r="H315716" s="35"/>
    </row>
    <row r="315717" spans="8:8" x14ac:dyDescent="0.3">
      <c r="H315717" s="35"/>
    </row>
    <row r="315718" spans="8:8" x14ac:dyDescent="0.3">
      <c r="H315718" s="35"/>
    </row>
    <row r="315719" spans="8:8" x14ac:dyDescent="0.3">
      <c r="H315719" s="35"/>
    </row>
    <row r="315720" spans="8:8" x14ac:dyDescent="0.3">
      <c r="H315720" s="35"/>
    </row>
    <row r="315721" spans="8:8" x14ac:dyDescent="0.3">
      <c r="H315721" s="35"/>
    </row>
    <row r="315722" spans="8:8" x14ac:dyDescent="0.3">
      <c r="H315722" s="35"/>
    </row>
    <row r="315723" spans="8:8" x14ac:dyDescent="0.3">
      <c r="H315723" s="35"/>
    </row>
    <row r="315724" spans="8:8" x14ac:dyDescent="0.3">
      <c r="H315724" s="35"/>
    </row>
    <row r="315725" spans="8:8" x14ac:dyDescent="0.3">
      <c r="H315725" s="35"/>
    </row>
    <row r="315726" spans="8:8" x14ac:dyDescent="0.3">
      <c r="H315726" s="35"/>
    </row>
    <row r="315727" spans="8:8" x14ac:dyDescent="0.3">
      <c r="H315727" s="35"/>
    </row>
    <row r="315728" spans="8:8" x14ac:dyDescent="0.3">
      <c r="H315728" s="35"/>
    </row>
    <row r="315729" spans="8:8" x14ac:dyDescent="0.3">
      <c r="H315729" s="35"/>
    </row>
    <row r="315730" spans="8:8" x14ac:dyDescent="0.3">
      <c r="H315730" s="35"/>
    </row>
    <row r="315731" spans="8:8" x14ac:dyDescent="0.3">
      <c r="H315731" s="35"/>
    </row>
    <row r="315732" spans="8:8" x14ac:dyDescent="0.3">
      <c r="H315732" s="35"/>
    </row>
    <row r="315733" spans="8:8" x14ac:dyDescent="0.3">
      <c r="H315733" s="35"/>
    </row>
    <row r="315734" spans="8:8" x14ac:dyDescent="0.3">
      <c r="H315734" s="35"/>
    </row>
    <row r="315735" spans="8:8" x14ac:dyDescent="0.3">
      <c r="H315735" s="35"/>
    </row>
    <row r="315736" spans="8:8" x14ac:dyDescent="0.3">
      <c r="H315736" s="35"/>
    </row>
    <row r="315737" spans="8:8" x14ac:dyDescent="0.3">
      <c r="H315737" s="35"/>
    </row>
    <row r="315738" spans="8:8" x14ac:dyDescent="0.3">
      <c r="H315738" s="35"/>
    </row>
    <row r="315739" spans="8:8" x14ac:dyDescent="0.3">
      <c r="H315739" s="35"/>
    </row>
    <row r="315740" spans="8:8" x14ac:dyDescent="0.3">
      <c r="H315740" s="35"/>
    </row>
    <row r="315741" spans="8:8" x14ac:dyDescent="0.3">
      <c r="H315741" s="35"/>
    </row>
    <row r="315742" spans="8:8" x14ac:dyDescent="0.3">
      <c r="H315742" s="35"/>
    </row>
    <row r="315743" spans="8:8" x14ac:dyDescent="0.3">
      <c r="H315743" s="35"/>
    </row>
    <row r="315744" spans="8:8" x14ac:dyDescent="0.3">
      <c r="H315744" s="35"/>
    </row>
    <row r="315745" spans="8:8" x14ac:dyDescent="0.3">
      <c r="H315745" s="35"/>
    </row>
    <row r="315746" spans="8:8" x14ac:dyDescent="0.3">
      <c r="H315746" s="35"/>
    </row>
    <row r="315747" spans="8:8" x14ac:dyDescent="0.3">
      <c r="H315747" s="35"/>
    </row>
    <row r="315748" spans="8:8" x14ac:dyDescent="0.3">
      <c r="H315748" s="35"/>
    </row>
    <row r="315749" spans="8:8" x14ac:dyDescent="0.3">
      <c r="H315749" s="35"/>
    </row>
    <row r="315750" spans="8:8" x14ac:dyDescent="0.3">
      <c r="H315750" s="35"/>
    </row>
    <row r="315751" spans="8:8" x14ac:dyDescent="0.3">
      <c r="H315751" s="35"/>
    </row>
    <row r="315752" spans="8:8" x14ac:dyDescent="0.3">
      <c r="H315752" s="35"/>
    </row>
    <row r="315753" spans="8:8" x14ac:dyDescent="0.3">
      <c r="H315753" s="35"/>
    </row>
    <row r="315754" spans="8:8" x14ac:dyDescent="0.3">
      <c r="H315754" s="35"/>
    </row>
    <row r="315755" spans="8:8" x14ac:dyDescent="0.3">
      <c r="H315755" s="35"/>
    </row>
    <row r="315756" spans="8:8" x14ac:dyDescent="0.3">
      <c r="H315756" s="35"/>
    </row>
    <row r="315757" spans="8:8" x14ac:dyDescent="0.3">
      <c r="H315757" s="35"/>
    </row>
    <row r="315758" spans="8:8" x14ac:dyDescent="0.3">
      <c r="H315758" s="35"/>
    </row>
    <row r="315759" spans="8:8" x14ac:dyDescent="0.3">
      <c r="H315759" s="35"/>
    </row>
    <row r="315760" spans="8:8" x14ac:dyDescent="0.3">
      <c r="H315760" s="35"/>
    </row>
    <row r="315761" spans="8:8" x14ac:dyDescent="0.3">
      <c r="H315761" s="35"/>
    </row>
    <row r="315762" spans="8:8" x14ac:dyDescent="0.3">
      <c r="H315762" s="35"/>
    </row>
    <row r="315763" spans="8:8" x14ac:dyDescent="0.3">
      <c r="H315763" s="35"/>
    </row>
    <row r="315764" spans="8:8" x14ac:dyDescent="0.3">
      <c r="H315764" s="35"/>
    </row>
    <row r="315765" spans="8:8" x14ac:dyDescent="0.3">
      <c r="H315765" s="35"/>
    </row>
    <row r="315766" spans="8:8" x14ac:dyDescent="0.3">
      <c r="H315766" s="35"/>
    </row>
    <row r="315767" spans="8:8" x14ac:dyDescent="0.3">
      <c r="H315767" s="35"/>
    </row>
    <row r="315768" spans="8:8" x14ac:dyDescent="0.3">
      <c r="H315768" s="35"/>
    </row>
    <row r="315769" spans="8:8" x14ac:dyDescent="0.3">
      <c r="H315769" s="35"/>
    </row>
    <row r="315770" spans="8:8" x14ac:dyDescent="0.3">
      <c r="H315770" s="35"/>
    </row>
    <row r="315771" spans="8:8" x14ac:dyDescent="0.3">
      <c r="H315771" s="35"/>
    </row>
    <row r="315772" spans="8:8" x14ac:dyDescent="0.3">
      <c r="H315772" s="35"/>
    </row>
    <row r="315773" spans="8:8" x14ac:dyDescent="0.3">
      <c r="H315773" s="35"/>
    </row>
    <row r="315774" spans="8:8" x14ac:dyDescent="0.3">
      <c r="H315774" s="35"/>
    </row>
    <row r="315775" spans="8:8" x14ac:dyDescent="0.3">
      <c r="H315775" s="35"/>
    </row>
    <row r="315776" spans="8:8" x14ac:dyDescent="0.3">
      <c r="H315776" s="35"/>
    </row>
    <row r="315777" spans="8:8" x14ac:dyDescent="0.3">
      <c r="H315777" s="35"/>
    </row>
    <row r="315778" spans="8:8" x14ac:dyDescent="0.3">
      <c r="H315778" s="35"/>
    </row>
    <row r="315779" spans="8:8" x14ac:dyDescent="0.3">
      <c r="H315779" s="35"/>
    </row>
    <row r="315780" spans="8:8" x14ac:dyDescent="0.3">
      <c r="H315780" s="35"/>
    </row>
    <row r="315781" spans="8:8" x14ac:dyDescent="0.3">
      <c r="H315781" s="35"/>
    </row>
    <row r="315782" spans="8:8" x14ac:dyDescent="0.3">
      <c r="H315782" s="35"/>
    </row>
    <row r="315783" spans="8:8" x14ac:dyDescent="0.3">
      <c r="H315783" s="35"/>
    </row>
    <row r="315784" spans="8:8" x14ac:dyDescent="0.3">
      <c r="H315784" s="35"/>
    </row>
    <row r="315785" spans="8:8" x14ac:dyDescent="0.3">
      <c r="H315785" s="35"/>
    </row>
    <row r="315786" spans="8:8" x14ac:dyDescent="0.3">
      <c r="H315786" s="35"/>
    </row>
    <row r="315787" spans="8:8" x14ac:dyDescent="0.3">
      <c r="H315787" s="35"/>
    </row>
    <row r="315788" spans="8:8" x14ac:dyDescent="0.3">
      <c r="H315788" s="35"/>
    </row>
    <row r="315789" spans="8:8" x14ac:dyDescent="0.3">
      <c r="H315789" s="35"/>
    </row>
    <row r="315790" spans="8:8" x14ac:dyDescent="0.3">
      <c r="H315790" s="35"/>
    </row>
    <row r="315791" spans="8:8" x14ac:dyDescent="0.3">
      <c r="H315791" s="35"/>
    </row>
    <row r="315792" spans="8:8" x14ac:dyDescent="0.3">
      <c r="H315792" s="35"/>
    </row>
    <row r="315793" spans="8:8" x14ac:dyDescent="0.3">
      <c r="H315793" s="35"/>
    </row>
    <row r="315794" spans="8:8" x14ac:dyDescent="0.3">
      <c r="H315794" s="35"/>
    </row>
    <row r="315795" spans="8:8" x14ac:dyDescent="0.3">
      <c r="H315795" s="35"/>
    </row>
    <row r="315796" spans="8:8" x14ac:dyDescent="0.3">
      <c r="H315796" s="35"/>
    </row>
    <row r="315797" spans="8:8" x14ac:dyDescent="0.3">
      <c r="H315797" s="35"/>
    </row>
    <row r="315798" spans="8:8" x14ac:dyDescent="0.3">
      <c r="H315798" s="35"/>
    </row>
    <row r="315799" spans="8:8" x14ac:dyDescent="0.3">
      <c r="H315799" s="35"/>
    </row>
    <row r="315800" spans="8:8" x14ac:dyDescent="0.3">
      <c r="H315800" s="35"/>
    </row>
    <row r="315801" spans="8:8" x14ac:dyDescent="0.3">
      <c r="H315801" s="35"/>
    </row>
    <row r="315802" spans="8:8" x14ac:dyDescent="0.3">
      <c r="H315802" s="35"/>
    </row>
    <row r="315803" spans="8:8" x14ac:dyDescent="0.3">
      <c r="H315803" s="35"/>
    </row>
    <row r="315804" spans="8:8" x14ac:dyDescent="0.3">
      <c r="H315804" s="35"/>
    </row>
    <row r="315805" spans="8:8" x14ac:dyDescent="0.3">
      <c r="H315805" s="35"/>
    </row>
    <row r="315806" spans="8:8" x14ac:dyDescent="0.3">
      <c r="H315806" s="35"/>
    </row>
    <row r="315807" spans="8:8" x14ac:dyDescent="0.3">
      <c r="H315807" s="35"/>
    </row>
    <row r="315808" spans="8:8" x14ac:dyDescent="0.3">
      <c r="H315808" s="35"/>
    </row>
    <row r="315809" spans="8:8" x14ac:dyDescent="0.3">
      <c r="H315809" s="35"/>
    </row>
    <row r="315810" spans="8:8" x14ac:dyDescent="0.3">
      <c r="H315810" s="35"/>
    </row>
    <row r="315811" spans="8:8" x14ac:dyDescent="0.3">
      <c r="H315811" s="35"/>
    </row>
    <row r="315812" spans="8:8" x14ac:dyDescent="0.3">
      <c r="H315812" s="35"/>
    </row>
    <row r="315813" spans="8:8" x14ac:dyDescent="0.3">
      <c r="H315813" s="35"/>
    </row>
    <row r="315814" spans="8:8" x14ac:dyDescent="0.3">
      <c r="H315814" s="35"/>
    </row>
    <row r="315815" spans="8:8" x14ac:dyDescent="0.3">
      <c r="H315815" s="35"/>
    </row>
    <row r="315816" spans="8:8" x14ac:dyDescent="0.3">
      <c r="H315816" s="35"/>
    </row>
    <row r="315817" spans="8:8" x14ac:dyDescent="0.3">
      <c r="H315817" s="35"/>
    </row>
    <row r="315818" spans="8:8" x14ac:dyDescent="0.3">
      <c r="H315818" s="35"/>
    </row>
    <row r="315819" spans="8:8" x14ac:dyDescent="0.3">
      <c r="H315819" s="35"/>
    </row>
    <row r="315820" spans="8:8" x14ac:dyDescent="0.3">
      <c r="H315820" s="35"/>
    </row>
    <row r="315821" spans="8:8" x14ac:dyDescent="0.3">
      <c r="H315821" s="35"/>
    </row>
    <row r="315822" spans="8:8" x14ac:dyDescent="0.3">
      <c r="H315822" s="35"/>
    </row>
    <row r="315823" spans="8:8" x14ac:dyDescent="0.3">
      <c r="H315823" s="35"/>
    </row>
    <row r="315824" spans="8:8" x14ac:dyDescent="0.3">
      <c r="H315824" s="35"/>
    </row>
    <row r="315825" spans="8:8" x14ac:dyDescent="0.3">
      <c r="H315825" s="35"/>
    </row>
    <row r="315826" spans="8:8" x14ac:dyDescent="0.3">
      <c r="H315826" s="35"/>
    </row>
    <row r="315827" spans="8:8" x14ac:dyDescent="0.3">
      <c r="H315827" s="35"/>
    </row>
    <row r="315828" spans="8:8" x14ac:dyDescent="0.3">
      <c r="H315828" s="35"/>
    </row>
    <row r="315829" spans="8:8" x14ac:dyDescent="0.3">
      <c r="H315829" s="35"/>
    </row>
    <row r="315830" spans="8:8" x14ac:dyDescent="0.3">
      <c r="H315830" s="35"/>
    </row>
    <row r="315831" spans="8:8" x14ac:dyDescent="0.3">
      <c r="H315831" s="35"/>
    </row>
    <row r="315832" spans="8:8" x14ac:dyDescent="0.3">
      <c r="H315832" s="35"/>
    </row>
    <row r="315833" spans="8:8" x14ac:dyDescent="0.3">
      <c r="H315833" s="35"/>
    </row>
    <row r="315834" spans="8:8" x14ac:dyDescent="0.3">
      <c r="H315834" s="35"/>
    </row>
    <row r="315835" spans="8:8" x14ac:dyDescent="0.3">
      <c r="H315835" s="35"/>
    </row>
    <row r="315836" spans="8:8" x14ac:dyDescent="0.3">
      <c r="H315836" s="35"/>
    </row>
    <row r="315837" spans="8:8" x14ac:dyDescent="0.3">
      <c r="H315837" s="35"/>
    </row>
    <row r="315838" spans="8:8" x14ac:dyDescent="0.3">
      <c r="H315838" s="35"/>
    </row>
    <row r="315839" spans="8:8" x14ac:dyDescent="0.3">
      <c r="H315839" s="35"/>
    </row>
    <row r="315840" spans="8:8" x14ac:dyDescent="0.3">
      <c r="H315840" s="35"/>
    </row>
    <row r="315841" spans="8:8" x14ac:dyDescent="0.3">
      <c r="H315841" s="35"/>
    </row>
    <row r="315842" spans="8:8" x14ac:dyDescent="0.3">
      <c r="H315842" s="35"/>
    </row>
    <row r="315843" spans="8:8" x14ac:dyDescent="0.3">
      <c r="H315843" s="35"/>
    </row>
    <row r="315844" spans="8:8" x14ac:dyDescent="0.3">
      <c r="H315844" s="35"/>
    </row>
    <row r="315845" spans="8:8" x14ac:dyDescent="0.3">
      <c r="H315845" s="35"/>
    </row>
    <row r="315846" spans="8:8" x14ac:dyDescent="0.3">
      <c r="H315846" s="35"/>
    </row>
    <row r="315847" spans="8:8" x14ac:dyDescent="0.3">
      <c r="H315847" s="35"/>
    </row>
    <row r="315848" spans="8:8" x14ac:dyDescent="0.3">
      <c r="H315848" s="35"/>
    </row>
    <row r="315849" spans="8:8" x14ac:dyDescent="0.3">
      <c r="H315849" s="35"/>
    </row>
    <row r="315850" spans="8:8" x14ac:dyDescent="0.3">
      <c r="H315850" s="35"/>
    </row>
    <row r="315851" spans="8:8" x14ac:dyDescent="0.3">
      <c r="H315851" s="35"/>
    </row>
    <row r="315852" spans="8:8" x14ac:dyDescent="0.3">
      <c r="H315852" s="35"/>
    </row>
    <row r="315853" spans="8:8" x14ac:dyDescent="0.3">
      <c r="H315853" s="35"/>
    </row>
    <row r="315854" spans="8:8" x14ac:dyDescent="0.3">
      <c r="H315854" s="35"/>
    </row>
    <row r="315855" spans="8:8" x14ac:dyDescent="0.3">
      <c r="H315855" s="35"/>
    </row>
    <row r="315856" spans="8:8" x14ac:dyDescent="0.3">
      <c r="H315856" s="35"/>
    </row>
    <row r="315857" spans="8:8" x14ac:dyDescent="0.3">
      <c r="H315857" s="35"/>
    </row>
    <row r="315858" spans="8:8" x14ac:dyDescent="0.3">
      <c r="H315858" s="35"/>
    </row>
    <row r="315859" spans="8:8" x14ac:dyDescent="0.3">
      <c r="H315859" s="35"/>
    </row>
    <row r="315860" spans="8:8" x14ac:dyDescent="0.3">
      <c r="H315860" s="35"/>
    </row>
    <row r="315861" spans="8:8" x14ac:dyDescent="0.3">
      <c r="H315861" s="35"/>
    </row>
    <row r="315862" spans="8:8" x14ac:dyDescent="0.3">
      <c r="H315862" s="35"/>
    </row>
    <row r="315863" spans="8:8" x14ac:dyDescent="0.3">
      <c r="H315863" s="35"/>
    </row>
    <row r="315864" spans="8:8" x14ac:dyDescent="0.3">
      <c r="H315864" s="35"/>
    </row>
    <row r="315865" spans="8:8" x14ac:dyDescent="0.3">
      <c r="H315865" s="35"/>
    </row>
    <row r="315866" spans="8:8" x14ac:dyDescent="0.3">
      <c r="H315866" s="35"/>
    </row>
    <row r="315867" spans="8:8" x14ac:dyDescent="0.3">
      <c r="H315867" s="35"/>
    </row>
    <row r="315868" spans="8:8" x14ac:dyDescent="0.3">
      <c r="H315868" s="35"/>
    </row>
    <row r="315869" spans="8:8" x14ac:dyDescent="0.3">
      <c r="H315869" s="35"/>
    </row>
    <row r="315870" spans="8:8" x14ac:dyDescent="0.3">
      <c r="H315870" s="35"/>
    </row>
    <row r="315871" spans="8:8" x14ac:dyDescent="0.3">
      <c r="H315871" s="35"/>
    </row>
    <row r="315872" spans="8:8" x14ac:dyDescent="0.3">
      <c r="H315872" s="35"/>
    </row>
    <row r="315873" spans="8:8" x14ac:dyDescent="0.3">
      <c r="H315873" s="35"/>
    </row>
    <row r="315874" spans="8:8" x14ac:dyDescent="0.3">
      <c r="H315874" s="35"/>
    </row>
    <row r="315875" spans="8:8" x14ac:dyDescent="0.3">
      <c r="H315875" s="35"/>
    </row>
    <row r="315876" spans="8:8" x14ac:dyDescent="0.3">
      <c r="H315876" s="35"/>
    </row>
    <row r="315877" spans="8:8" x14ac:dyDescent="0.3">
      <c r="H315877" s="35"/>
    </row>
    <row r="315878" spans="8:8" x14ac:dyDescent="0.3">
      <c r="H315878" s="35"/>
    </row>
    <row r="315879" spans="8:8" x14ac:dyDescent="0.3">
      <c r="H315879" s="35"/>
    </row>
    <row r="315880" spans="8:8" x14ac:dyDescent="0.3">
      <c r="H315880" s="35"/>
    </row>
    <row r="315881" spans="8:8" x14ac:dyDescent="0.3">
      <c r="H315881" s="35"/>
    </row>
    <row r="315882" spans="8:8" x14ac:dyDescent="0.3">
      <c r="H315882" s="35"/>
    </row>
    <row r="315883" spans="8:8" x14ac:dyDescent="0.3">
      <c r="H315883" s="35"/>
    </row>
    <row r="315884" spans="8:8" x14ac:dyDescent="0.3">
      <c r="H315884" s="35"/>
    </row>
    <row r="315885" spans="8:8" x14ac:dyDescent="0.3">
      <c r="H315885" s="35"/>
    </row>
    <row r="315886" spans="8:8" x14ac:dyDescent="0.3">
      <c r="H315886" s="35"/>
    </row>
    <row r="315887" spans="8:8" x14ac:dyDescent="0.3">
      <c r="H315887" s="35"/>
    </row>
    <row r="315888" spans="8:8" x14ac:dyDescent="0.3">
      <c r="H315888" s="35"/>
    </row>
    <row r="315889" spans="8:8" x14ac:dyDescent="0.3">
      <c r="H315889" s="35"/>
    </row>
    <row r="315890" spans="8:8" x14ac:dyDescent="0.3">
      <c r="H315890" s="35"/>
    </row>
    <row r="315891" spans="8:8" x14ac:dyDescent="0.3">
      <c r="H315891" s="35"/>
    </row>
    <row r="315892" spans="8:8" x14ac:dyDescent="0.3">
      <c r="H315892" s="35"/>
    </row>
    <row r="315893" spans="8:8" x14ac:dyDescent="0.3">
      <c r="H315893" s="35"/>
    </row>
    <row r="315894" spans="8:8" x14ac:dyDescent="0.3">
      <c r="H315894" s="35"/>
    </row>
    <row r="315895" spans="8:8" x14ac:dyDescent="0.3">
      <c r="H315895" s="35"/>
    </row>
    <row r="315896" spans="8:8" x14ac:dyDescent="0.3">
      <c r="H315896" s="35"/>
    </row>
    <row r="315897" spans="8:8" x14ac:dyDescent="0.3">
      <c r="H315897" s="35"/>
    </row>
    <row r="315898" spans="8:8" x14ac:dyDescent="0.3">
      <c r="H315898" s="35"/>
    </row>
    <row r="315899" spans="8:8" x14ac:dyDescent="0.3">
      <c r="H315899" s="35"/>
    </row>
    <row r="315900" spans="8:8" x14ac:dyDescent="0.3">
      <c r="H315900" s="35"/>
    </row>
    <row r="315901" spans="8:8" x14ac:dyDescent="0.3">
      <c r="H315901" s="35"/>
    </row>
    <row r="315902" spans="8:8" x14ac:dyDescent="0.3">
      <c r="H315902" s="35"/>
    </row>
    <row r="315903" spans="8:8" x14ac:dyDescent="0.3">
      <c r="H315903" s="35"/>
    </row>
    <row r="315904" spans="8:8" x14ac:dyDescent="0.3">
      <c r="H315904" s="35"/>
    </row>
    <row r="315905" spans="8:8" x14ac:dyDescent="0.3">
      <c r="H315905" s="35"/>
    </row>
    <row r="315906" spans="8:8" x14ac:dyDescent="0.3">
      <c r="H315906" s="35"/>
    </row>
    <row r="315907" spans="8:8" x14ac:dyDescent="0.3">
      <c r="H315907" s="35"/>
    </row>
    <row r="315908" spans="8:8" x14ac:dyDescent="0.3">
      <c r="H315908" s="35"/>
    </row>
    <row r="315909" spans="8:8" x14ac:dyDescent="0.3">
      <c r="H315909" s="35"/>
    </row>
    <row r="315910" spans="8:8" x14ac:dyDescent="0.3">
      <c r="H315910" s="35"/>
    </row>
    <row r="315911" spans="8:8" x14ac:dyDescent="0.3">
      <c r="H315911" s="35"/>
    </row>
    <row r="315912" spans="8:8" x14ac:dyDescent="0.3">
      <c r="H315912" s="35"/>
    </row>
    <row r="315913" spans="8:8" x14ac:dyDescent="0.3">
      <c r="H315913" s="35"/>
    </row>
    <row r="315914" spans="8:8" x14ac:dyDescent="0.3">
      <c r="H315914" s="35"/>
    </row>
    <row r="315915" spans="8:8" x14ac:dyDescent="0.3">
      <c r="H315915" s="35"/>
    </row>
    <row r="315916" spans="8:8" x14ac:dyDescent="0.3">
      <c r="H315916" s="35"/>
    </row>
    <row r="315917" spans="8:8" x14ac:dyDescent="0.3">
      <c r="H315917" s="35"/>
    </row>
    <row r="315918" spans="8:8" x14ac:dyDescent="0.3">
      <c r="H315918" s="35"/>
    </row>
    <row r="315919" spans="8:8" x14ac:dyDescent="0.3">
      <c r="H315919" s="35"/>
    </row>
    <row r="315920" spans="8:8" x14ac:dyDescent="0.3">
      <c r="H315920" s="35"/>
    </row>
    <row r="315921" spans="8:8" x14ac:dyDescent="0.3">
      <c r="H315921" s="35"/>
    </row>
    <row r="315922" spans="8:8" x14ac:dyDescent="0.3">
      <c r="H315922" s="35"/>
    </row>
    <row r="315923" spans="8:8" x14ac:dyDescent="0.3">
      <c r="H315923" s="35"/>
    </row>
    <row r="315924" spans="8:8" x14ac:dyDescent="0.3">
      <c r="H315924" s="35"/>
    </row>
    <row r="315925" spans="8:8" x14ac:dyDescent="0.3">
      <c r="H315925" s="35"/>
    </row>
    <row r="315926" spans="8:8" x14ac:dyDescent="0.3">
      <c r="H315926" s="35"/>
    </row>
    <row r="315927" spans="8:8" x14ac:dyDescent="0.3">
      <c r="H315927" s="35"/>
    </row>
    <row r="315928" spans="8:8" x14ac:dyDescent="0.3">
      <c r="H315928" s="35"/>
    </row>
    <row r="315929" spans="8:8" x14ac:dyDescent="0.3">
      <c r="H315929" s="35"/>
    </row>
    <row r="315930" spans="8:8" x14ac:dyDescent="0.3">
      <c r="H315930" s="35"/>
    </row>
    <row r="315931" spans="8:8" x14ac:dyDescent="0.3">
      <c r="H315931" s="35"/>
    </row>
    <row r="315932" spans="8:8" x14ac:dyDescent="0.3">
      <c r="H315932" s="35"/>
    </row>
    <row r="315933" spans="8:8" x14ac:dyDescent="0.3">
      <c r="H315933" s="35"/>
    </row>
    <row r="315934" spans="8:8" x14ac:dyDescent="0.3">
      <c r="H315934" s="35"/>
    </row>
    <row r="315935" spans="8:8" x14ac:dyDescent="0.3">
      <c r="H315935" s="35"/>
    </row>
    <row r="315936" spans="8:8" x14ac:dyDescent="0.3">
      <c r="H315936" s="35"/>
    </row>
    <row r="315937" spans="8:8" x14ac:dyDescent="0.3">
      <c r="H315937" s="35"/>
    </row>
    <row r="315938" spans="8:8" x14ac:dyDescent="0.3">
      <c r="H315938" s="35"/>
    </row>
    <row r="315939" spans="8:8" x14ac:dyDescent="0.3">
      <c r="H315939" s="35"/>
    </row>
    <row r="315940" spans="8:8" x14ac:dyDescent="0.3">
      <c r="H315940" s="35"/>
    </row>
    <row r="315941" spans="8:8" x14ac:dyDescent="0.3">
      <c r="H315941" s="35"/>
    </row>
    <row r="315942" spans="8:8" x14ac:dyDescent="0.3">
      <c r="H315942" s="35"/>
    </row>
    <row r="315943" spans="8:8" x14ac:dyDescent="0.3">
      <c r="H315943" s="35"/>
    </row>
    <row r="315944" spans="8:8" x14ac:dyDescent="0.3">
      <c r="H315944" s="35"/>
    </row>
    <row r="315945" spans="8:8" x14ac:dyDescent="0.3">
      <c r="H315945" s="35"/>
    </row>
    <row r="315946" spans="8:8" x14ac:dyDescent="0.3">
      <c r="H315946" s="35"/>
    </row>
    <row r="315947" spans="8:8" x14ac:dyDescent="0.3">
      <c r="H315947" s="35"/>
    </row>
    <row r="315948" spans="8:8" x14ac:dyDescent="0.3">
      <c r="H315948" s="35"/>
    </row>
    <row r="315949" spans="8:8" x14ac:dyDescent="0.3">
      <c r="H315949" s="35"/>
    </row>
    <row r="315950" spans="8:8" x14ac:dyDescent="0.3">
      <c r="H315950" s="35"/>
    </row>
    <row r="315951" spans="8:8" x14ac:dyDescent="0.3">
      <c r="H315951" s="35"/>
    </row>
    <row r="315952" spans="8:8" x14ac:dyDescent="0.3">
      <c r="H315952" s="35"/>
    </row>
    <row r="315953" spans="8:8" x14ac:dyDescent="0.3">
      <c r="H315953" s="35"/>
    </row>
    <row r="315954" spans="8:8" x14ac:dyDescent="0.3">
      <c r="H315954" s="35"/>
    </row>
    <row r="315955" spans="8:8" x14ac:dyDescent="0.3">
      <c r="H315955" s="35"/>
    </row>
    <row r="315956" spans="8:8" x14ac:dyDescent="0.3">
      <c r="H315956" s="35"/>
    </row>
    <row r="315957" spans="8:8" x14ac:dyDescent="0.3">
      <c r="H315957" s="35"/>
    </row>
    <row r="315958" spans="8:8" x14ac:dyDescent="0.3">
      <c r="H315958" s="35"/>
    </row>
    <row r="315959" spans="8:8" x14ac:dyDescent="0.3">
      <c r="H315959" s="35"/>
    </row>
    <row r="315960" spans="8:8" x14ac:dyDescent="0.3">
      <c r="H315960" s="35"/>
    </row>
    <row r="315961" spans="8:8" x14ac:dyDescent="0.3">
      <c r="H315961" s="35"/>
    </row>
    <row r="315962" spans="8:8" x14ac:dyDescent="0.3">
      <c r="H315962" s="35"/>
    </row>
    <row r="315963" spans="8:8" x14ac:dyDescent="0.3">
      <c r="H315963" s="35"/>
    </row>
    <row r="315964" spans="8:8" x14ac:dyDescent="0.3">
      <c r="H315964" s="35"/>
    </row>
    <row r="315965" spans="8:8" x14ac:dyDescent="0.3">
      <c r="H315965" s="35"/>
    </row>
    <row r="315966" spans="8:8" x14ac:dyDescent="0.3">
      <c r="H315966" s="35"/>
    </row>
    <row r="315967" spans="8:8" x14ac:dyDescent="0.3">
      <c r="H315967" s="35"/>
    </row>
    <row r="315968" spans="8:8" x14ac:dyDescent="0.3">
      <c r="H315968" s="35"/>
    </row>
    <row r="315969" spans="8:8" x14ac:dyDescent="0.3">
      <c r="H315969" s="35"/>
    </row>
    <row r="315970" spans="8:8" x14ac:dyDescent="0.3">
      <c r="H315970" s="35"/>
    </row>
    <row r="315971" spans="8:8" x14ac:dyDescent="0.3">
      <c r="H315971" s="35"/>
    </row>
    <row r="315972" spans="8:8" x14ac:dyDescent="0.3">
      <c r="H315972" s="35"/>
    </row>
    <row r="315973" spans="8:8" x14ac:dyDescent="0.3">
      <c r="H315973" s="35"/>
    </row>
    <row r="315974" spans="8:8" x14ac:dyDescent="0.3">
      <c r="H315974" s="35"/>
    </row>
    <row r="315975" spans="8:8" x14ac:dyDescent="0.3">
      <c r="H315975" s="35"/>
    </row>
    <row r="315976" spans="8:8" x14ac:dyDescent="0.3">
      <c r="H315976" s="35"/>
    </row>
    <row r="315977" spans="8:8" x14ac:dyDescent="0.3">
      <c r="H315977" s="35"/>
    </row>
    <row r="315978" spans="8:8" x14ac:dyDescent="0.3">
      <c r="H315978" s="35"/>
    </row>
    <row r="315979" spans="8:8" x14ac:dyDescent="0.3">
      <c r="H315979" s="35"/>
    </row>
    <row r="315980" spans="8:8" x14ac:dyDescent="0.3">
      <c r="H315980" s="35"/>
    </row>
    <row r="315981" spans="8:8" x14ac:dyDescent="0.3">
      <c r="H315981" s="35"/>
    </row>
    <row r="315982" spans="8:8" x14ac:dyDescent="0.3">
      <c r="H315982" s="35"/>
    </row>
    <row r="315983" spans="8:8" x14ac:dyDescent="0.3">
      <c r="H315983" s="35"/>
    </row>
    <row r="315984" spans="8:8" x14ac:dyDescent="0.3">
      <c r="H315984" s="35"/>
    </row>
    <row r="315985" spans="8:8" x14ac:dyDescent="0.3">
      <c r="H315985" s="35"/>
    </row>
    <row r="315986" spans="8:8" x14ac:dyDescent="0.3">
      <c r="H315986" s="35"/>
    </row>
    <row r="315987" spans="8:8" x14ac:dyDescent="0.3">
      <c r="H315987" s="35"/>
    </row>
    <row r="315988" spans="8:8" x14ac:dyDescent="0.3">
      <c r="H315988" s="35"/>
    </row>
    <row r="315989" spans="8:8" x14ac:dyDescent="0.3">
      <c r="H315989" s="35"/>
    </row>
    <row r="315990" spans="8:8" x14ac:dyDescent="0.3">
      <c r="H315990" s="35"/>
    </row>
    <row r="315991" spans="8:8" x14ac:dyDescent="0.3">
      <c r="H315991" s="35"/>
    </row>
    <row r="315992" spans="8:8" x14ac:dyDescent="0.3">
      <c r="H315992" s="35"/>
    </row>
    <row r="315993" spans="8:8" x14ac:dyDescent="0.3">
      <c r="H315993" s="35"/>
    </row>
    <row r="315994" spans="8:8" x14ac:dyDescent="0.3">
      <c r="H315994" s="35"/>
    </row>
    <row r="315995" spans="8:8" x14ac:dyDescent="0.3">
      <c r="H315995" s="35"/>
    </row>
    <row r="315996" spans="8:8" x14ac:dyDescent="0.3">
      <c r="H315996" s="35"/>
    </row>
    <row r="315997" spans="8:8" x14ac:dyDescent="0.3">
      <c r="H315997" s="35"/>
    </row>
    <row r="315998" spans="8:8" x14ac:dyDescent="0.3">
      <c r="H315998" s="35"/>
    </row>
    <row r="315999" spans="8:8" x14ac:dyDescent="0.3">
      <c r="H315999" s="35"/>
    </row>
    <row r="316000" spans="8:8" x14ac:dyDescent="0.3">
      <c r="H316000" s="35"/>
    </row>
    <row r="316001" spans="8:8" x14ac:dyDescent="0.3">
      <c r="H316001" s="35"/>
    </row>
    <row r="316002" spans="8:8" x14ac:dyDescent="0.3">
      <c r="H316002" s="35"/>
    </row>
    <row r="316003" spans="8:8" x14ac:dyDescent="0.3">
      <c r="H316003" s="35"/>
    </row>
    <row r="316004" spans="8:8" x14ac:dyDescent="0.3">
      <c r="H316004" s="35"/>
    </row>
    <row r="316005" spans="8:8" x14ac:dyDescent="0.3">
      <c r="H316005" s="35"/>
    </row>
    <row r="316006" spans="8:8" x14ac:dyDescent="0.3">
      <c r="H316006" s="35"/>
    </row>
    <row r="316007" spans="8:8" x14ac:dyDescent="0.3">
      <c r="H316007" s="35"/>
    </row>
    <row r="316008" spans="8:8" x14ac:dyDescent="0.3">
      <c r="H316008" s="35"/>
    </row>
    <row r="316009" spans="8:8" x14ac:dyDescent="0.3">
      <c r="H316009" s="35"/>
    </row>
    <row r="316010" spans="8:8" x14ac:dyDescent="0.3">
      <c r="H316010" s="35"/>
    </row>
    <row r="316011" spans="8:8" x14ac:dyDescent="0.3">
      <c r="H316011" s="35"/>
    </row>
    <row r="316012" spans="8:8" x14ac:dyDescent="0.3">
      <c r="H316012" s="35"/>
    </row>
    <row r="316013" spans="8:8" x14ac:dyDescent="0.3">
      <c r="H316013" s="35"/>
    </row>
    <row r="316014" spans="8:8" x14ac:dyDescent="0.3">
      <c r="H316014" s="35"/>
    </row>
    <row r="316015" spans="8:8" x14ac:dyDescent="0.3">
      <c r="H316015" s="35"/>
    </row>
    <row r="316016" spans="8:8" x14ac:dyDescent="0.3">
      <c r="H316016" s="35"/>
    </row>
    <row r="316017" spans="8:8" x14ac:dyDescent="0.3">
      <c r="H316017" s="35"/>
    </row>
    <row r="316018" spans="8:8" x14ac:dyDescent="0.3">
      <c r="H316018" s="35"/>
    </row>
    <row r="316019" spans="8:8" x14ac:dyDescent="0.3">
      <c r="H316019" s="35"/>
    </row>
    <row r="316020" spans="8:8" x14ac:dyDescent="0.3">
      <c r="H316020" s="35"/>
    </row>
    <row r="316021" spans="8:8" x14ac:dyDescent="0.3">
      <c r="H316021" s="35"/>
    </row>
    <row r="316022" spans="8:8" x14ac:dyDescent="0.3">
      <c r="H316022" s="35"/>
    </row>
    <row r="316023" spans="8:8" x14ac:dyDescent="0.3">
      <c r="H316023" s="35"/>
    </row>
    <row r="316024" spans="8:8" x14ac:dyDescent="0.3">
      <c r="H316024" s="35"/>
    </row>
    <row r="316025" spans="8:8" x14ac:dyDescent="0.3">
      <c r="H316025" s="35"/>
    </row>
    <row r="316026" spans="8:8" x14ac:dyDescent="0.3">
      <c r="H316026" s="35"/>
    </row>
    <row r="316027" spans="8:8" x14ac:dyDescent="0.3">
      <c r="H316027" s="35"/>
    </row>
    <row r="316028" spans="8:8" x14ac:dyDescent="0.3">
      <c r="H316028" s="35"/>
    </row>
    <row r="316029" spans="8:8" x14ac:dyDescent="0.3">
      <c r="H316029" s="35"/>
    </row>
    <row r="316030" spans="8:8" x14ac:dyDescent="0.3">
      <c r="H316030" s="35"/>
    </row>
    <row r="316031" spans="8:8" x14ac:dyDescent="0.3">
      <c r="H316031" s="35"/>
    </row>
    <row r="316032" spans="8:8" x14ac:dyDescent="0.3">
      <c r="H316032" s="35"/>
    </row>
    <row r="316033" spans="8:8" x14ac:dyDescent="0.3">
      <c r="H316033" s="35"/>
    </row>
    <row r="316034" spans="8:8" x14ac:dyDescent="0.3">
      <c r="H316034" s="35"/>
    </row>
    <row r="316035" spans="8:8" x14ac:dyDescent="0.3">
      <c r="H316035" s="35"/>
    </row>
    <row r="316036" spans="8:8" x14ac:dyDescent="0.3">
      <c r="H316036" s="35"/>
    </row>
    <row r="316037" spans="8:8" x14ac:dyDescent="0.3">
      <c r="H316037" s="35"/>
    </row>
    <row r="316038" spans="8:8" x14ac:dyDescent="0.3">
      <c r="H316038" s="35"/>
    </row>
    <row r="316039" spans="8:8" x14ac:dyDescent="0.3">
      <c r="H316039" s="35"/>
    </row>
    <row r="316040" spans="8:8" x14ac:dyDescent="0.3">
      <c r="H316040" s="35"/>
    </row>
    <row r="316041" spans="8:8" x14ac:dyDescent="0.3">
      <c r="H316041" s="35"/>
    </row>
    <row r="316042" spans="8:8" x14ac:dyDescent="0.3">
      <c r="H316042" s="35"/>
    </row>
    <row r="316043" spans="8:8" x14ac:dyDescent="0.3">
      <c r="H316043" s="35"/>
    </row>
    <row r="316044" spans="8:8" x14ac:dyDescent="0.3">
      <c r="H316044" s="35"/>
    </row>
    <row r="316045" spans="8:8" x14ac:dyDescent="0.3">
      <c r="H316045" s="35"/>
    </row>
    <row r="316046" spans="8:8" x14ac:dyDescent="0.3">
      <c r="H316046" s="35"/>
    </row>
    <row r="316047" spans="8:8" x14ac:dyDescent="0.3">
      <c r="H316047" s="35"/>
    </row>
    <row r="316048" spans="8:8" x14ac:dyDescent="0.3">
      <c r="H316048" s="35"/>
    </row>
    <row r="316049" spans="8:8" x14ac:dyDescent="0.3">
      <c r="H316049" s="35"/>
    </row>
    <row r="316050" spans="8:8" x14ac:dyDescent="0.3">
      <c r="H316050" s="35"/>
    </row>
    <row r="316051" spans="8:8" x14ac:dyDescent="0.3">
      <c r="H316051" s="35"/>
    </row>
    <row r="316052" spans="8:8" x14ac:dyDescent="0.3">
      <c r="H316052" s="35"/>
    </row>
    <row r="316053" spans="8:8" x14ac:dyDescent="0.3">
      <c r="H316053" s="35"/>
    </row>
    <row r="316054" spans="8:8" x14ac:dyDescent="0.3">
      <c r="H316054" s="35"/>
    </row>
    <row r="316055" spans="8:8" x14ac:dyDescent="0.3">
      <c r="H316055" s="35"/>
    </row>
    <row r="316056" spans="8:8" x14ac:dyDescent="0.3">
      <c r="H316056" s="35"/>
    </row>
    <row r="316057" spans="8:8" x14ac:dyDescent="0.3">
      <c r="H316057" s="35"/>
    </row>
    <row r="316058" spans="8:8" x14ac:dyDescent="0.3">
      <c r="H316058" s="35"/>
    </row>
    <row r="316059" spans="8:8" x14ac:dyDescent="0.3">
      <c r="H316059" s="35"/>
    </row>
    <row r="316060" spans="8:8" x14ac:dyDescent="0.3">
      <c r="H316060" s="35"/>
    </row>
    <row r="316061" spans="8:8" x14ac:dyDescent="0.3">
      <c r="H316061" s="35"/>
    </row>
    <row r="316062" spans="8:8" x14ac:dyDescent="0.3">
      <c r="H316062" s="35"/>
    </row>
    <row r="316063" spans="8:8" x14ac:dyDescent="0.3">
      <c r="H316063" s="35"/>
    </row>
    <row r="316064" spans="8:8" x14ac:dyDescent="0.3">
      <c r="H316064" s="35"/>
    </row>
    <row r="316065" spans="8:8" x14ac:dyDescent="0.3">
      <c r="H316065" s="35"/>
    </row>
    <row r="316066" spans="8:8" x14ac:dyDescent="0.3">
      <c r="H316066" s="35"/>
    </row>
    <row r="316067" spans="8:8" x14ac:dyDescent="0.3">
      <c r="H316067" s="35"/>
    </row>
    <row r="316068" spans="8:8" x14ac:dyDescent="0.3">
      <c r="H316068" s="35"/>
    </row>
    <row r="316069" spans="8:8" x14ac:dyDescent="0.3">
      <c r="H316069" s="35"/>
    </row>
    <row r="316070" spans="8:8" x14ac:dyDescent="0.3">
      <c r="H316070" s="35"/>
    </row>
    <row r="316071" spans="8:8" x14ac:dyDescent="0.3">
      <c r="H316071" s="35"/>
    </row>
    <row r="316072" spans="8:8" x14ac:dyDescent="0.3">
      <c r="H316072" s="35"/>
    </row>
    <row r="316073" spans="8:8" x14ac:dyDescent="0.3">
      <c r="H316073" s="35"/>
    </row>
    <row r="316074" spans="8:8" x14ac:dyDescent="0.3">
      <c r="H316074" s="35"/>
    </row>
    <row r="316075" spans="8:8" x14ac:dyDescent="0.3">
      <c r="H316075" s="35"/>
    </row>
    <row r="316076" spans="8:8" x14ac:dyDescent="0.3">
      <c r="H316076" s="35"/>
    </row>
    <row r="316077" spans="8:8" x14ac:dyDescent="0.3">
      <c r="H316077" s="35"/>
    </row>
    <row r="316078" spans="8:8" x14ac:dyDescent="0.3">
      <c r="H316078" s="35"/>
    </row>
    <row r="316079" spans="8:8" x14ac:dyDescent="0.3">
      <c r="H316079" s="35"/>
    </row>
    <row r="316080" spans="8:8" x14ac:dyDescent="0.3">
      <c r="H316080" s="35"/>
    </row>
    <row r="316081" spans="8:8" x14ac:dyDescent="0.3">
      <c r="H316081" s="35"/>
    </row>
    <row r="316082" spans="8:8" x14ac:dyDescent="0.3">
      <c r="H316082" s="35"/>
    </row>
    <row r="316083" spans="8:8" x14ac:dyDescent="0.3">
      <c r="H316083" s="35"/>
    </row>
    <row r="316084" spans="8:8" x14ac:dyDescent="0.3">
      <c r="H316084" s="35"/>
    </row>
    <row r="316085" spans="8:8" x14ac:dyDescent="0.3">
      <c r="H316085" s="35"/>
    </row>
    <row r="316086" spans="8:8" x14ac:dyDescent="0.3">
      <c r="H316086" s="35"/>
    </row>
    <row r="316087" spans="8:8" x14ac:dyDescent="0.3">
      <c r="H316087" s="35"/>
    </row>
    <row r="316088" spans="8:8" x14ac:dyDescent="0.3">
      <c r="H316088" s="35"/>
    </row>
    <row r="316089" spans="8:8" x14ac:dyDescent="0.3">
      <c r="H316089" s="35"/>
    </row>
    <row r="316090" spans="8:8" x14ac:dyDescent="0.3">
      <c r="H316090" s="35"/>
    </row>
    <row r="316091" spans="8:8" x14ac:dyDescent="0.3">
      <c r="H316091" s="35"/>
    </row>
    <row r="316092" spans="8:8" x14ac:dyDescent="0.3">
      <c r="H316092" s="35"/>
    </row>
    <row r="316093" spans="8:8" x14ac:dyDescent="0.3">
      <c r="H316093" s="35"/>
    </row>
    <row r="316094" spans="8:8" x14ac:dyDescent="0.3">
      <c r="H316094" s="35"/>
    </row>
    <row r="316095" spans="8:8" x14ac:dyDescent="0.3">
      <c r="H316095" s="35"/>
    </row>
    <row r="316096" spans="8:8" x14ac:dyDescent="0.3">
      <c r="H316096" s="35"/>
    </row>
    <row r="316097" spans="8:8" x14ac:dyDescent="0.3">
      <c r="H316097" s="35"/>
    </row>
    <row r="316098" spans="8:8" x14ac:dyDescent="0.3">
      <c r="H316098" s="35"/>
    </row>
    <row r="316099" spans="8:8" x14ac:dyDescent="0.3">
      <c r="H316099" s="35"/>
    </row>
    <row r="316100" spans="8:8" x14ac:dyDescent="0.3">
      <c r="H316100" s="35"/>
    </row>
    <row r="316101" spans="8:8" x14ac:dyDescent="0.3">
      <c r="H316101" s="35"/>
    </row>
    <row r="316102" spans="8:8" x14ac:dyDescent="0.3">
      <c r="H316102" s="35"/>
    </row>
    <row r="316103" spans="8:8" x14ac:dyDescent="0.3">
      <c r="H316103" s="35"/>
    </row>
    <row r="316104" spans="8:8" x14ac:dyDescent="0.3">
      <c r="H316104" s="35"/>
    </row>
    <row r="316105" spans="8:8" x14ac:dyDescent="0.3">
      <c r="H316105" s="35"/>
    </row>
    <row r="316106" spans="8:8" x14ac:dyDescent="0.3">
      <c r="H316106" s="35"/>
    </row>
    <row r="316107" spans="8:8" x14ac:dyDescent="0.3">
      <c r="H316107" s="35"/>
    </row>
    <row r="316108" spans="8:8" x14ac:dyDescent="0.3">
      <c r="H316108" s="35"/>
    </row>
    <row r="316109" spans="8:8" x14ac:dyDescent="0.3">
      <c r="H316109" s="35"/>
    </row>
    <row r="316110" spans="8:8" x14ac:dyDescent="0.3">
      <c r="H316110" s="35"/>
    </row>
    <row r="316111" spans="8:8" x14ac:dyDescent="0.3">
      <c r="H316111" s="35"/>
    </row>
    <row r="316112" spans="8:8" x14ac:dyDescent="0.3">
      <c r="H316112" s="35"/>
    </row>
    <row r="316113" spans="8:8" x14ac:dyDescent="0.3">
      <c r="H316113" s="35"/>
    </row>
    <row r="316114" spans="8:8" x14ac:dyDescent="0.3">
      <c r="H316114" s="35"/>
    </row>
    <row r="316115" spans="8:8" x14ac:dyDescent="0.3">
      <c r="H316115" s="35"/>
    </row>
    <row r="316116" spans="8:8" x14ac:dyDescent="0.3">
      <c r="H316116" s="35"/>
    </row>
    <row r="316117" spans="8:8" x14ac:dyDescent="0.3">
      <c r="H316117" s="35"/>
    </row>
    <row r="316118" spans="8:8" x14ac:dyDescent="0.3">
      <c r="H316118" s="35"/>
    </row>
    <row r="316119" spans="8:8" x14ac:dyDescent="0.3">
      <c r="H316119" s="35"/>
    </row>
    <row r="316120" spans="8:8" x14ac:dyDescent="0.3">
      <c r="H316120" s="35"/>
    </row>
    <row r="316121" spans="8:8" x14ac:dyDescent="0.3">
      <c r="H316121" s="35"/>
    </row>
    <row r="316122" spans="8:8" x14ac:dyDescent="0.3">
      <c r="H316122" s="35"/>
    </row>
    <row r="316123" spans="8:8" x14ac:dyDescent="0.3">
      <c r="H316123" s="35"/>
    </row>
    <row r="316124" spans="8:8" x14ac:dyDescent="0.3">
      <c r="H316124" s="35"/>
    </row>
    <row r="316125" spans="8:8" x14ac:dyDescent="0.3">
      <c r="H316125" s="35"/>
    </row>
    <row r="316126" spans="8:8" x14ac:dyDescent="0.3">
      <c r="H316126" s="35"/>
    </row>
    <row r="316127" spans="8:8" x14ac:dyDescent="0.3">
      <c r="H316127" s="35"/>
    </row>
    <row r="316128" spans="8:8" x14ac:dyDescent="0.3">
      <c r="H316128" s="35"/>
    </row>
    <row r="316129" spans="8:8" x14ac:dyDescent="0.3">
      <c r="H316129" s="35"/>
    </row>
    <row r="316130" spans="8:8" x14ac:dyDescent="0.3">
      <c r="H316130" s="35"/>
    </row>
    <row r="316131" spans="8:8" x14ac:dyDescent="0.3">
      <c r="H316131" s="35"/>
    </row>
    <row r="316132" spans="8:8" x14ac:dyDescent="0.3">
      <c r="H316132" s="35"/>
    </row>
    <row r="316133" spans="8:8" x14ac:dyDescent="0.3">
      <c r="H316133" s="35"/>
    </row>
    <row r="316134" spans="8:8" x14ac:dyDescent="0.3">
      <c r="H316134" s="35"/>
    </row>
    <row r="316135" spans="8:8" x14ac:dyDescent="0.3">
      <c r="H316135" s="35"/>
    </row>
    <row r="316136" spans="8:8" x14ac:dyDescent="0.3">
      <c r="H316136" s="35"/>
    </row>
    <row r="316137" spans="8:8" x14ac:dyDescent="0.3">
      <c r="H316137" s="35"/>
    </row>
    <row r="316138" spans="8:8" x14ac:dyDescent="0.3">
      <c r="H316138" s="35"/>
    </row>
    <row r="316139" spans="8:8" x14ac:dyDescent="0.3">
      <c r="H316139" s="35"/>
    </row>
    <row r="316140" spans="8:8" x14ac:dyDescent="0.3">
      <c r="H316140" s="35"/>
    </row>
    <row r="316141" spans="8:8" x14ac:dyDescent="0.3">
      <c r="H316141" s="35"/>
    </row>
    <row r="316142" spans="8:8" x14ac:dyDescent="0.3">
      <c r="H316142" s="35"/>
    </row>
    <row r="316143" spans="8:8" x14ac:dyDescent="0.3">
      <c r="H316143" s="35"/>
    </row>
    <row r="316144" spans="8:8" x14ac:dyDescent="0.3">
      <c r="H316144" s="35"/>
    </row>
    <row r="316145" spans="8:8" x14ac:dyDescent="0.3">
      <c r="H316145" s="35"/>
    </row>
    <row r="316146" spans="8:8" x14ac:dyDescent="0.3">
      <c r="H316146" s="35"/>
    </row>
    <row r="316147" spans="8:8" x14ac:dyDescent="0.3">
      <c r="H316147" s="35"/>
    </row>
    <row r="316148" spans="8:8" x14ac:dyDescent="0.3">
      <c r="H316148" s="35"/>
    </row>
    <row r="316149" spans="8:8" x14ac:dyDescent="0.3">
      <c r="H316149" s="35"/>
    </row>
    <row r="316150" spans="8:8" x14ac:dyDescent="0.3">
      <c r="H316150" s="35"/>
    </row>
    <row r="316151" spans="8:8" x14ac:dyDescent="0.3">
      <c r="H316151" s="35"/>
    </row>
    <row r="316152" spans="8:8" x14ac:dyDescent="0.3">
      <c r="H316152" s="35"/>
    </row>
    <row r="316153" spans="8:8" x14ac:dyDescent="0.3">
      <c r="H316153" s="35"/>
    </row>
    <row r="316154" spans="8:8" x14ac:dyDescent="0.3">
      <c r="H316154" s="35"/>
    </row>
    <row r="316155" spans="8:8" x14ac:dyDescent="0.3">
      <c r="H316155" s="35"/>
    </row>
    <row r="316156" spans="8:8" x14ac:dyDescent="0.3">
      <c r="H316156" s="35"/>
    </row>
    <row r="316157" spans="8:8" x14ac:dyDescent="0.3">
      <c r="H316157" s="35"/>
    </row>
    <row r="316158" spans="8:8" x14ac:dyDescent="0.3">
      <c r="H316158" s="35"/>
    </row>
    <row r="316159" spans="8:8" x14ac:dyDescent="0.3">
      <c r="H316159" s="35"/>
    </row>
    <row r="316160" spans="8:8" x14ac:dyDescent="0.3">
      <c r="H316160" s="35"/>
    </row>
    <row r="316161" spans="8:8" x14ac:dyDescent="0.3">
      <c r="H316161" s="35"/>
    </row>
    <row r="316162" spans="8:8" x14ac:dyDescent="0.3">
      <c r="H316162" s="35"/>
    </row>
    <row r="316163" spans="8:8" x14ac:dyDescent="0.3">
      <c r="H316163" s="35"/>
    </row>
    <row r="316164" spans="8:8" x14ac:dyDescent="0.3">
      <c r="H316164" s="35"/>
    </row>
    <row r="316165" spans="8:8" x14ac:dyDescent="0.3">
      <c r="H316165" s="35"/>
    </row>
    <row r="316166" spans="8:8" x14ac:dyDescent="0.3">
      <c r="H316166" s="35"/>
    </row>
    <row r="316167" spans="8:8" x14ac:dyDescent="0.3">
      <c r="H316167" s="35"/>
    </row>
    <row r="316168" spans="8:8" x14ac:dyDescent="0.3">
      <c r="H316168" s="35"/>
    </row>
    <row r="316169" spans="8:8" x14ac:dyDescent="0.3">
      <c r="H316169" s="35"/>
    </row>
    <row r="316170" spans="8:8" x14ac:dyDescent="0.3">
      <c r="H316170" s="35"/>
    </row>
    <row r="316171" spans="8:8" x14ac:dyDescent="0.3">
      <c r="H316171" s="35"/>
    </row>
    <row r="316172" spans="8:8" x14ac:dyDescent="0.3">
      <c r="H316172" s="35"/>
    </row>
    <row r="316173" spans="8:8" x14ac:dyDescent="0.3">
      <c r="H316173" s="35"/>
    </row>
    <row r="316174" spans="8:8" x14ac:dyDescent="0.3">
      <c r="H316174" s="35"/>
    </row>
    <row r="316175" spans="8:8" x14ac:dyDescent="0.3">
      <c r="H316175" s="35"/>
    </row>
    <row r="316176" spans="8:8" x14ac:dyDescent="0.3">
      <c r="H316176" s="35"/>
    </row>
    <row r="316177" spans="8:8" x14ac:dyDescent="0.3">
      <c r="H316177" s="35"/>
    </row>
    <row r="316178" spans="8:8" x14ac:dyDescent="0.3">
      <c r="H316178" s="35"/>
    </row>
    <row r="316179" spans="8:8" x14ac:dyDescent="0.3">
      <c r="H316179" s="35"/>
    </row>
    <row r="316180" spans="8:8" x14ac:dyDescent="0.3">
      <c r="H316180" s="35"/>
    </row>
    <row r="316181" spans="8:8" x14ac:dyDescent="0.3">
      <c r="H316181" s="35"/>
    </row>
    <row r="316182" spans="8:8" x14ac:dyDescent="0.3">
      <c r="H316182" s="35"/>
    </row>
    <row r="316183" spans="8:8" x14ac:dyDescent="0.3">
      <c r="H316183" s="35"/>
    </row>
    <row r="316184" spans="8:8" x14ac:dyDescent="0.3">
      <c r="H316184" s="35"/>
    </row>
    <row r="316185" spans="8:8" x14ac:dyDescent="0.3">
      <c r="H316185" s="35"/>
    </row>
    <row r="316186" spans="8:8" x14ac:dyDescent="0.3">
      <c r="H316186" s="35"/>
    </row>
    <row r="316187" spans="8:8" x14ac:dyDescent="0.3">
      <c r="H316187" s="35"/>
    </row>
    <row r="316188" spans="8:8" x14ac:dyDescent="0.3">
      <c r="H316188" s="35"/>
    </row>
    <row r="316189" spans="8:8" x14ac:dyDescent="0.3">
      <c r="H316189" s="35"/>
    </row>
    <row r="316190" spans="8:8" x14ac:dyDescent="0.3">
      <c r="H316190" s="35"/>
    </row>
    <row r="316191" spans="8:8" x14ac:dyDescent="0.3">
      <c r="H316191" s="35"/>
    </row>
    <row r="316192" spans="8:8" x14ac:dyDescent="0.3">
      <c r="H316192" s="35"/>
    </row>
    <row r="316193" spans="8:8" x14ac:dyDescent="0.3">
      <c r="H316193" s="35"/>
    </row>
    <row r="316194" spans="8:8" x14ac:dyDescent="0.3">
      <c r="H316194" s="35"/>
    </row>
    <row r="316195" spans="8:8" x14ac:dyDescent="0.3">
      <c r="H316195" s="35"/>
    </row>
    <row r="316196" spans="8:8" x14ac:dyDescent="0.3">
      <c r="H316196" s="35"/>
    </row>
    <row r="316197" spans="8:8" x14ac:dyDescent="0.3">
      <c r="H316197" s="35"/>
    </row>
    <row r="316198" spans="8:8" x14ac:dyDescent="0.3">
      <c r="H316198" s="35"/>
    </row>
    <row r="316199" spans="8:8" x14ac:dyDescent="0.3">
      <c r="H316199" s="35"/>
    </row>
    <row r="316200" spans="8:8" x14ac:dyDescent="0.3">
      <c r="H316200" s="35"/>
    </row>
    <row r="316201" spans="8:8" x14ac:dyDescent="0.3">
      <c r="H316201" s="35"/>
    </row>
    <row r="316202" spans="8:8" x14ac:dyDescent="0.3">
      <c r="H316202" s="35"/>
    </row>
    <row r="316203" spans="8:8" x14ac:dyDescent="0.3">
      <c r="H316203" s="35"/>
    </row>
    <row r="316204" spans="8:8" x14ac:dyDescent="0.3">
      <c r="H316204" s="35"/>
    </row>
    <row r="316205" spans="8:8" x14ac:dyDescent="0.3">
      <c r="H316205" s="35"/>
    </row>
    <row r="316206" spans="8:8" x14ac:dyDescent="0.3">
      <c r="H316206" s="35"/>
    </row>
    <row r="316207" spans="8:8" x14ac:dyDescent="0.3">
      <c r="H316207" s="35"/>
    </row>
    <row r="316208" spans="8:8" x14ac:dyDescent="0.3">
      <c r="H316208" s="35"/>
    </row>
    <row r="316209" spans="8:8" x14ac:dyDescent="0.3">
      <c r="H316209" s="35"/>
    </row>
    <row r="316210" spans="8:8" x14ac:dyDescent="0.3">
      <c r="H316210" s="35"/>
    </row>
    <row r="316211" spans="8:8" x14ac:dyDescent="0.3">
      <c r="H316211" s="35"/>
    </row>
    <row r="316212" spans="8:8" x14ac:dyDescent="0.3">
      <c r="H316212" s="35"/>
    </row>
    <row r="316213" spans="8:8" x14ac:dyDescent="0.3">
      <c r="H316213" s="35"/>
    </row>
    <row r="316214" spans="8:8" x14ac:dyDescent="0.3">
      <c r="H316214" s="35"/>
    </row>
    <row r="316215" spans="8:8" x14ac:dyDescent="0.3">
      <c r="H316215" s="35"/>
    </row>
    <row r="316216" spans="8:8" x14ac:dyDescent="0.3">
      <c r="H316216" s="35"/>
    </row>
    <row r="316217" spans="8:8" x14ac:dyDescent="0.3">
      <c r="H316217" s="35"/>
    </row>
    <row r="316218" spans="8:8" x14ac:dyDescent="0.3">
      <c r="H316218" s="35"/>
    </row>
    <row r="316219" spans="8:8" x14ac:dyDescent="0.3">
      <c r="H316219" s="35"/>
    </row>
    <row r="316220" spans="8:8" x14ac:dyDescent="0.3">
      <c r="H316220" s="35"/>
    </row>
    <row r="316221" spans="8:8" x14ac:dyDescent="0.3">
      <c r="H316221" s="35"/>
    </row>
    <row r="316222" spans="8:8" x14ac:dyDescent="0.3">
      <c r="H316222" s="35"/>
    </row>
    <row r="316223" spans="8:8" x14ac:dyDescent="0.3">
      <c r="H316223" s="35"/>
    </row>
    <row r="316224" spans="8:8" x14ac:dyDescent="0.3">
      <c r="H316224" s="35"/>
    </row>
    <row r="316225" spans="8:8" x14ac:dyDescent="0.3">
      <c r="H316225" s="35"/>
    </row>
    <row r="316226" spans="8:8" x14ac:dyDescent="0.3">
      <c r="H316226" s="35"/>
    </row>
    <row r="316227" spans="8:8" x14ac:dyDescent="0.3">
      <c r="H316227" s="35"/>
    </row>
    <row r="316228" spans="8:8" x14ac:dyDescent="0.3">
      <c r="H316228" s="35"/>
    </row>
    <row r="316229" spans="8:8" x14ac:dyDescent="0.3">
      <c r="H316229" s="35"/>
    </row>
    <row r="316230" spans="8:8" x14ac:dyDescent="0.3">
      <c r="H316230" s="35"/>
    </row>
    <row r="316231" spans="8:8" x14ac:dyDescent="0.3">
      <c r="H316231" s="35"/>
    </row>
    <row r="316232" spans="8:8" x14ac:dyDescent="0.3">
      <c r="H316232" s="35"/>
    </row>
    <row r="316233" spans="8:8" x14ac:dyDescent="0.3">
      <c r="H316233" s="35"/>
    </row>
    <row r="316234" spans="8:8" x14ac:dyDescent="0.3">
      <c r="H316234" s="35"/>
    </row>
    <row r="316235" spans="8:8" x14ac:dyDescent="0.3">
      <c r="H316235" s="35"/>
    </row>
    <row r="316236" spans="8:8" x14ac:dyDescent="0.3">
      <c r="H316236" s="35"/>
    </row>
    <row r="316237" spans="8:8" x14ac:dyDescent="0.3">
      <c r="H316237" s="35"/>
    </row>
    <row r="316238" spans="8:8" x14ac:dyDescent="0.3">
      <c r="H316238" s="35"/>
    </row>
    <row r="316239" spans="8:8" x14ac:dyDescent="0.3">
      <c r="H316239" s="35"/>
    </row>
    <row r="316240" spans="8:8" x14ac:dyDescent="0.3">
      <c r="H316240" s="35"/>
    </row>
    <row r="316241" spans="8:8" x14ac:dyDescent="0.3">
      <c r="H316241" s="35"/>
    </row>
    <row r="316242" spans="8:8" x14ac:dyDescent="0.3">
      <c r="H316242" s="35"/>
    </row>
    <row r="316243" spans="8:8" x14ac:dyDescent="0.3">
      <c r="H316243" s="35"/>
    </row>
    <row r="316244" spans="8:8" x14ac:dyDescent="0.3">
      <c r="H316244" s="35"/>
    </row>
    <row r="316245" spans="8:8" x14ac:dyDescent="0.3">
      <c r="H316245" s="35"/>
    </row>
    <row r="316246" spans="8:8" x14ac:dyDescent="0.3">
      <c r="H316246" s="35"/>
    </row>
    <row r="316247" spans="8:8" x14ac:dyDescent="0.3">
      <c r="H316247" s="35"/>
    </row>
    <row r="316248" spans="8:8" x14ac:dyDescent="0.3">
      <c r="H316248" s="35"/>
    </row>
    <row r="316249" spans="8:8" x14ac:dyDescent="0.3">
      <c r="H316249" s="35"/>
    </row>
    <row r="316250" spans="8:8" x14ac:dyDescent="0.3">
      <c r="H316250" s="35"/>
    </row>
    <row r="316251" spans="8:8" x14ac:dyDescent="0.3">
      <c r="H316251" s="35"/>
    </row>
    <row r="316252" spans="8:8" x14ac:dyDescent="0.3">
      <c r="H316252" s="35"/>
    </row>
    <row r="316253" spans="8:8" x14ac:dyDescent="0.3">
      <c r="H316253" s="35"/>
    </row>
    <row r="316254" spans="8:8" x14ac:dyDescent="0.3">
      <c r="H316254" s="35"/>
    </row>
    <row r="316255" spans="8:8" x14ac:dyDescent="0.3">
      <c r="H316255" s="35"/>
    </row>
    <row r="316256" spans="8:8" x14ac:dyDescent="0.3">
      <c r="H316256" s="35"/>
    </row>
    <row r="316257" spans="8:8" x14ac:dyDescent="0.3">
      <c r="H316257" s="35"/>
    </row>
    <row r="316258" spans="8:8" x14ac:dyDescent="0.3">
      <c r="H316258" s="35"/>
    </row>
    <row r="316259" spans="8:8" x14ac:dyDescent="0.3">
      <c r="H316259" s="35"/>
    </row>
    <row r="316260" spans="8:8" x14ac:dyDescent="0.3">
      <c r="H316260" s="35"/>
    </row>
    <row r="316261" spans="8:8" x14ac:dyDescent="0.3">
      <c r="H316261" s="35"/>
    </row>
    <row r="316262" spans="8:8" x14ac:dyDescent="0.3">
      <c r="H316262" s="35"/>
    </row>
    <row r="316263" spans="8:8" x14ac:dyDescent="0.3">
      <c r="H316263" s="35"/>
    </row>
    <row r="316264" spans="8:8" x14ac:dyDescent="0.3">
      <c r="H316264" s="35"/>
    </row>
    <row r="316265" spans="8:8" x14ac:dyDescent="0.3">
      <c r="H316265" s="35"/>
    </row>
    <row r="316266" spans="8:8" x14ac:dyDescent="0.3">
      <c r="H316266" s="35"/>
    </row>
    <row r="316267" spans="8:8" x14ac:dyDescent="0.3">
      <c r="H316267" s="35"/>
    </row>
    <row r="316268" spans="8:8" x14ac:dyDescent="0.3">
      <c r="H316268" s="35"/>
    </row>
    <row r="316269" spans="8:8" x14ac:dyDescent="0.3">
      <c r="H316269" s="35"/>
    </row>
    <row r="316270" spans="8:8" x14ac:dyDescent="0.3">
      <c r="H316270" s="35"/>
    </row>
    <row r="316271" spans="8:8" x14ac:dyDescent="0.3">
      <c r="H316271" s="35"/>
    </row>
    <row r="316272" spans="8:8" x14ac:dyDescent="0.3">
      <c r="H316272" s="35"/>
    </row>
    <row r="316273" spans="8:8" x14ac:dyDescent="0.3">
      <c r="H316273" s="35"/>
    </row>
    <row r="316274" spans="8:8" x14ac:dyDescent="0.3">
      <c r="H316274" s="35"/>
    </row>
    <row r="316275" spans="8:8" x14ac:dyDescent="0.3">
      <c r="H316275" s="35"/>
    </row>
    <row r="316276" spans="8:8" x14ac:dyDescent="0.3">
      <c r="H316276" s="35"/>
    </row>
    <row r="316277" spans="8:8" x14ac:dyDescent="0.3">
      <c r="H316277" s="35"/>
    </row>
    <row r="316278" spans="8:8" x14ac:dyDescent="0.3">
      <c r="H316278" s="35"/>
    </row>
    <row r="316279" spans="8:8" x14ac:dyDescent="0.3">
      <c r="H316279" s="35"/>
    </row>
    <row r="316280" spans="8:8" x14ac:dyDescent="0.3">
      <c r="H316280" s="35"/>
    </row>
    <row r="316281" spans="8:8" x14ac:dyDescent="0.3">
      <c r="H316281" s="35"/>
    </row>
    <row r="316282" spans="8:8" x14ac:dyDescent="0.3">
      <c r="H316282" s="35"/>
    </row>
    <row r="316283" spans="8:8" x14ac:dyDescent="0.3">
      <c r="H316283" s="35"/>
    </row>
    <row r="316284" spans="8:8" x14ac:dyDescent="0.3">
      <c r="H316284" s="35"/>
    </row>
    <row r="316285" spans="8:8" x14ac:dyDescent="0.3">
      <c r="H316285" s="35"/>
    </row>
    <row r="316286" spans="8:8" x14ac:dyDescent="0.3">
      <c r="H316286" s="35"/>
    </row>
    <row r="316287" spans="8:8" x14ac:dyDescent="0.3">
      <c r="H316287" s="35"/>
    </row>
    <row r="316288" spans="8:8" x14ac:dyDescent="0.3">
      <c r="H316288" s="35"/>
    </row>
    <row r="316289" spans="8:8" x14ac:dyDescent="0.3">
      <c r="H316289" s="35"/>
    </row>
    <row r="316290" spans="8:8" x14ac:dyDescent="0.3">
      <c r="H316290" s="35"/>
    </row>
    <row r="316291" spans="8:8" x14ac:dyDescent="0.3">
      <c r="H316291" s="35"/>
    </row>
    <row r="316292" spans="8:8" x14ac:dyDescent="0.3">
      <c r="H316292" s="35"/>
    </row>
    <row r="316293" spans="8:8" x14ac:dyDescent="0.3">
      <c r="H316293" s="35"/>
    </row>
    <row r="316294" spans="8:8" x14ac:dyDescent="0.3">
      <c r="H316294" s="35"/>
    </row>
    <row r="316295" spans="8:8" x14ac:dyDescent="0.3">
      <c r="H316295" s="35"/>
    </row>
    <row r="316296" spans="8:8" x14ac:dyDescent="0.3">
      <c r="H316296" s="35"/>
    </row>
    <row r="316297" spans="8:8" x14ac:dyDescent="0.3">
      <c r="H316297" s="35"/>
    </row>
    <row r="316298" spans="8:8" x14ac:dyDescent="0.3">
      <c r="H316298" s="35"/>
    </row>
    <row r="316299" spans="8:8" x14ac:dyDescent="0.3">
      <c r="H316299" s="35"/>
    </row>
    <row r="316300" spans="8:8" x14ac:dyDescent="0.3">
      <c r="H316300" s="35"/>
    </row>
    <row r="316301" spans="8:8" x14ac:dyDescent="0.3">
      <c r="H316301" s="35"/>
    </row>
    <row r="316302" spans="8:8" x14ac:dyDescent="0.3">
      <c r="H316302" s="35"/>
    </row>
    <row r="316303" spans="8:8" x14ac:dyDescent="0.3">
      <c r="H316303" s="35"/>
    </row>
    <row r="316304" spans="8:8" x14ac:dyDescent="0.3">
      <c r="H316304" s="35"/>
    </row>
    <row r="316305" spans="8:8" x14ac:dyDescent="0.3">
      <c r="H316305" s="35"/>
    </row>
    <row r="316306" spans="8:8" x14ac:dyDescent="0.3">
      <c r="H316306" s="35"/>
    </row>
    <row r="316307" spans="8:8" x14ac:dyDescent="0.3">
      <c r="H316307" s="35"/>
    </row>
    <row r="316308" spans="8:8" x14ac:dyDescent="0.3">
      <c r="H316308" s="35"/>
    </row>
    <row r="316309" spans="8:8" x14ac:dyDescent="0.3">
      <c r="H316309" s="35"/>
    </row>
    <row r="316310" spans="8:8" x14ac:dyDescent="0.3">
      <c r="H316310" s="35"/>
    </row>
    <row r="316311" spans="8:8" x14ac:dyDescent="0.3">
      <c r="H316311" s="35"/>
    </row>
    <row r="316312" spans="8:8" x14ac:dyDescent="0.3">
      <c r="H316312" s="35"/>
    </row>
    <row r="316313" spans="8:8" x14ac:dyDescent="0.3">
      <c r="H316313" s="35"/>
    </row>
    <row r="316314" spans="8:8" x14ac:dyDescent="0.3">
      <c r="H316314" s="35"/>
    </row>
    <row r="316315" spans="8:8" x14ac:dyDescent="0.3">
      <c r="H316315" s="35"/>
    </row>
    <row r="316316" spans="8:8" x14ac:dyDescent="0.3">
      <c r="H316316" s="35"/>
    </row>
    <row r="316317" spans="8:8" x14ac:dyDescent="0.3">
      <c r="H316317" s="35"/>
    </row>
    <row r="316318" spans="8:8" x14ac:dyDescent="0.3">
      <c r="H316318" s="35"/>
    </row>
    <row r="316319" spans="8:8" x14ac:dyDescent="0.3">
      <c r="H316319" s="35"/>
    </row>
    <row r="316320" spans="8:8" x14ac:dyDescent="0.3">
      <c r="H316320" s="35"/>
    </row>
    <row r="316321" spans="8:8" x14ac:dyDescent="0.3">
      <c r="H316321" s="35"/>
    </row>
    <row r="316322" spans="8:8" x14ac:dyDescent="0.3">
      <c r="H316322" s="35"/>
    </row>
    <row r="316323" spans="8:8" x14ac:dyDescent="0.3">
      <c r="H316323" s="35"/>
    </row>
    <row r="316324" spans="8:8" x14ac:dyDescent="0.3">
      <c r="H316324" s="35"/>
    </row>
    <row r="316325" spans="8:8" x14ac:dyDescent="0.3">
      <c r="H316325" s="35"/>
    </row>
    <row r="316326" spans="8:8" x14ac:dyDescent="0.3">
      <c r="H316326" s="35"/>
    </row>
    <row r="316327" spans="8:8" x14ac:dyDescent="0.3">
      <c r="H316327" s="35"/>
    </row>
    <row r="316328" spans="8:8" x14ac:dyDescent="0.3">
      <c r="H316328" s="35"/>
    </row>
    <row r="316329" spans="8:8" x14ac:dyDescent="0.3">
      <c r="H316329" s="35"/>
    </row>
    <row r="316330" spans="8:8" x14ac:dyDescent="0.3">
      <c r="H316330" s="35"/>
    </row>
    <row r="316331" spans="8:8" x14ac:dyDescent="0.3">
      <c r="H316331" s="35"/>
    </row>
    <row r="316332" spans="8:8" x14ac:dyDescent="0.3">
      <c r="H316332" s="35"/>
    </row>
    <row r="316333" spans="8:8" x14ac:dyDescent="0.3">
      <c r="H316333" s="35"/>
    </row>
    <row r="316334" spans="8:8" x14ac:dyDescent="0.3">
      <c r="H316334" s="35"/>
    </row>
    <row r="316335" spans="8:8" x14ac:dyDescent="0.3">
      <c r="H316335" s="35"/>
    </row>
    <row r="316336" spans="8:8" x14ac:dyDescent="0.3">
      <c r="H316336" s="35"/>
    </row>
    <row r="316337" spans="8:8" x14ac:dyDescent="0.3">
      <c r="H316337" s="35"/>
    </row>
    <row r="316338" spans="8:8" x14ac:dyDescent="0.3">
      <c r="H316338" s="35"/>
    </row>
    <row r="316339" spans="8:8" x14ac:dyDescent="0.3">
      <c r="H316339" s="35"/>
    </row>
    <row r="316340" spans="8:8" x14ac:dyDescent="0.3">
      <c r="H316340" s="35"/>
    </row>
    <row r="316341" spans="8:8" x14ac:dyDescent="0.3">
      <c r="H316341" s="35"/>
    </row>
    <row r="316342" spans="8:8" x14ac:dyDescent="0.3">
      <c r="H316342" s="35"/>
    </row>
    <row r="316343" spans="8:8" x14ac:dyDescent="0.3">
      <c r="H316343" s="35"/>
    </row>
    <row r="316344" spans="8:8" x14ac:dyDescent="0.3">
      <c r="H316344" s="35"/>
    </row>
    <row r="316345" spans="8:8" x14ac:dyDescent="0.3">
      <c r="H316345" s="35"/>
    </row>
    <row r="316346" spans="8:8" x14ac:dyDescent="0.3">
      <c r="H316346" s="35"/>
    </row>
    <row r="316347" spans="8:8" x14ac:dyDescent="0.3">
      <c r="H316347" s="35"/>
    </row>
    <row r="316348" spans="8:8" x14ac:dyDescent="0.3">
      <c r="H316348" s="35"/>
    </row>
    <row r="316349" spans="8:8" x14ac:dyDescent="0.3">
      <c r="H316349" s="35"/>
    </row>
    <row r="316350" spans="8:8" x14ac:dyDescent="0.3">
      <c r="H316350" s="35"/>
    </row>
    <row r="316351" spans="8:8" x14ac:dyDescent="0.3">
      <c r="H316351" s="35"/>
    </row>
    <row r="316352" spans="8:8" x14ac:dyDescent="0.3">
      <c r="H316352" s="35"/>
    </row>
    <row r="316353" spans="8:8" x14ac:dyDescent="0.3">
      <c r="H316353" s="35"/>
    </row>
    <row r="316354" spans="8:8" x14ac:dyDescent="0.3">
      <c r="H316354" s="35"/>
    </row>
    <row r="316355" spans="8:8" x14ac:dyDescent="0.3">
      <c r="H316355" s="35"/>
    </row>
    <row r="316356" spans="8:8" x14ac:dyDescent="0.3">
      <c r="H316356" s="35"/>
    </row>
    <row r="316357" spans="8:8" x14ac:dyDescent="0.3">
      <c r="H316357" s="35"/>
    </row>
    <row r="316358" spans="8:8" x14ac:dyDescent="0.3">
      <c r="H316358" s="35"/>
    </row>
    <row r="316359" spans="8:8" x14ac:dyDescent="0.3">
      <c r="H316359" s="35"/>
    </row>
    <row r="316360" spans="8:8" x14ac:dyDescent="0.3">
      <c r="H316360" s="35"/>
    </row>
    <row r="316361" spans="8:8" x14ac:dyDescent="0.3">
      <c r="H316361" s="35"/>
    </row>
    <row r="316362" spans="8:8" x14ac:dyDescent="0.3">
      <c r="H316362" s="35"/>
    </row>
    <row r="316363" spans="8:8" x14ac:dyDescent="0.3">
      <c r="H316363" s="35"/>
    </row>
    <row r="316364" spans="8:8" x14ac:dyDescent="0.3">
      <c r="H316364" s="35"/>
    </row>
    <row r="316365" spans="8:8" x14ac:dyDescent="0.3">
      <c r="H316365" s="35"/>
    </row>
    <row r="316366" spans="8:8" x14ac:dyDescent="0.3">
      <c r="H316366" s="35"/>
    </row>
    <row r="316367" spans="8:8" x14ac:dyDescent="0.3">
      <c r="H316367" s="35"/>
    </row>
    <row r="316368" spans="8:8" x14ac:dyDescent="0.3">
      <c r="H316368" s="35"/>
    </row>
    <row r="316369" spans="8:8" x14ac:dyDescent="0.3">
      <c r="H316369" s="35"/>
    </row>
    <row r="316370" spans="8:8" x14ac:dyDescent="0.3">
      <c r="H316370" s="35"/>
    </row>
    <row r="316371" spans="8:8" x14ac:dyDescent="0.3">
      <c r="H316371" s="35"/>
    </row>
    <row r="316372" spans="8:8" x14ac:dyDescent="0.3">
      <c r="H316372" s="35"/>
    </row>
    <row r="316373" spans="8:8" x14ac:dyDescent="0.3">
      <c r="H316373" s="35"/>
    </row>
    <row r="316374" spans="8:8" x14ac:dyDescent="0.3">
      <c r="H316374" s="35"/>
    </row>
    <row r="316375" spans="8:8" x14ac:dyDescent="0.3">
      <c r="H316375" s="35"/>
    </row>
    <row r="316376" spans="8:8" x14ac:dyDescent="0.3">
      <c r="H316376" s="35"/>
    </row>
    <row r="316377" spans="8:8" x14ac:dyDescent="0.3">
      <c r="H316377" s="35"/>
    </row>
    <row r="316378" spans="8:8" x14ac:dyDescent="0.3">
      <c r="H316378" s="35"/>
    </row>
    <row r="316379" spans="8:8" x14ac:dyDescent="0.3">
      <c r="H316379" s="35"/>
    </row>
    <row r="316380" spans="8:8" x14ac:dyDescent="0.3">
      <c r="H316380" s="35"/>
    </row>
    <row r="316381" spans="8:8" x14ac:dyDescent="0.3">
      <c r="H316381" s="35"/>
    </row>
    <row r="316382" spans="8:8" x14ac:dyDescent="0.3">
      <c r="H316382" s="35"/>
    </row>
    <row r="316383" spans="8:8" x14ac:dyDescent="0.3">
      <c r="H316383" s="35"/>
    </row>
    <row r="316384" spans="8:8" x14ac:dyDescent="0.3">
      <c r="H316384" s="35"/>
    </row>
    <row r="316385" spans="8:8" x14ac:dyDescent="0.3">
      <c r="H316385" s="35"/>
    </row>
    <row r="316386" spans="8:8" x14ac:dyDescent="0.3">
      <c r="H316386" s="35"/>
    </row>
    <row r="316387" spans="8:8" x14ac:dyDescent="0.3">
      <c r="H316387" s="35"/>
    </row>
    <row r="316388" spans="8:8" x14ac:dyDescent="0.3">
      <c r="H316388" s="35"/>
    </row>
    <row r="316389" spans="8:8" x14ac:dyDescent="0.3">
      <c r="H316389" s="35"/>
    </row>
    <row r="316390" spans="8:8" x14ac:dyDescent="0.3">
      <c r="H316390" s="35"/>
    </row>
    <row r="316391" spans="8:8" x14ac:dyDescent="0.3">
      <c r="H316391" s="35"/>
    </row>
    <row r="316392" spans="8:8" x14ac:dyDescent="0.3">
      <c r="H316392" s="35"/>
    </row>
    <row r="316393" spans="8:8" x14ac:dyDescent="0.3">
      <c r="H316393" s="35"/>
    </row>
    <row r="316394" spans="8:8" x14ac:dyDescent="0.3">
      <c r="H316394" s="35"/>
    </row>
    <row r="316395" spans="8:8" x14ac:dyDescent="0.3">
      <c r="H316395" s="35"/>
    </row>
    <row r="316396" spans="8:8" x14ac:dyDescent="0.3">
      <c r="H316396" s="35"/>
    </row>
    <row r="316397" spans="8:8" x14ac:dyDescent="0.3">
      <c r="H316397" s="35"/>
    </row>
    <row r="316398" spans="8:8" x14ac:dyDescent="0.3">
      <c r="H316398" s="35"/>
    </row>
    <row r="316399" spans="8:8" x14ac:dyDescent="0.3">
      <c r="H316399" s="35"/>
    </row>
    <row r="316400" spans="8:8" x14ac:dyDescent="0.3">
      <c r="H316400" s="35"/>
    </row>
    <row r="316401" spans="8:8" x14ac:dyDescent="0.3">
      <c r="H316401" s="35"/>
    </row>
    <row r="316402" spans="8:8" x14ac:dyDescent="0.3">
      <c r="H316402" s="35"/>
    </row>
    <row r="316403" spans="8:8" x14ac:dyDescent="0.3">
      <c r="H316403" s="35"/>
    </row>
    <row r="316404" spans="8:8" x14ac:dyDescent="0.3">
      <c r="H316404" s="35"/>
    </row>
    <row r="316405" spans="8:8" x14ac:dyDescent="0.3">
      <c r="H316405" s="35"/>
    </row>
    <row r="316406" spans="8:8" x14ac:dyDescent="0.3">
      <c r="H316406" s="35"/>
    </row>
    <row r="316407" spans="8:8" x14ac:dyDescent="0.3">
      <c r="H316407" s="35"/>
    </row>
    <row r="316408" spans="8:8" x14ac:dyDescent="0.3">
      <c r="H316408" s="35"/>
    </row>
    <row r="316409" spans="8:8" x14ac:dyDescent="0.3">
      <c r="H316409" s="35"/>
    </row>
    <row r="316410" spans="8:8" x14ac:dyDescent="0.3">
      <c r="H316410" s="35"/>
    </row>
    <row r="316411" spans="8:8" x14ac:dyDescent="0.3">
      <c r="H316411" s="35"/>
    </row>
    <row r="316412" spans="8:8" x14ac:dyDescent="0.3">
      <c r="H316412" s="35"/>
    </row>
    <row r="316413" spans="8:8" x14ac:dyDescent="0.3">
      <c r="H316413" s="35"/>
    </row>
    <row r="316414" spans="8:8" x14ac:dyDescent="0.3">
      <c r="H316414" s="35"/>
    </row>
    <row r="316415" spans="8:8" x14ac:dyDescent="0.3">
      <c r="H316415" s="35"/>
    </row>
    <row r="316416" spans="8:8" x14ac:dyDescent="0.3">
      <c r="H316416" s="35"/>
    </row>
    <row r="316417" spans="8:8" x14ac:dyDescent="0.3">
      <c r="H316417" s="35"/>
    </row>
    <row r="316418" spans="8:8" x14ac:dyDescent="0.3">
      <c r="H316418" s="35"/>
    </row>
    <row r="316419" spans="8:8" x14ac:dyDescent="0.3">
      <c r="H316419" s="35"/>
    </row>
    <row r="316420" spans="8:8" x14ac:dyDescent="0.3">
      <c r="H316420" s="35"/>
    </row>
    <row r="316421" spans="8:8" x14ac:dyDescent="0.3">
      <c r="H316421" s="35"/>
    </row>
    <row r="316422" spans="8:8" x14ac:dyDescent="0.3">
      <c r="H316422" s="35"/>
    </row>
    <row r="316423" spans="8:8" x14ac:dyDescent="0.3">
      <c r="H316423" s="35"/>
    </row>
    <row r="316424" spans="8:8" x14ac:dyDescent="0.3">
      <c r="H316424" s="35"/>
    </row>
    <row r="316425" spans="8:8" x14ac:dyDescent="0.3">
      <c r="H316425" s="35"/>
    </row>
    <row r="316426" spans="8:8" x14ac:dyDescent="0.3">
      <c r="H316426" s="35"/>
    </row>
    <row r="316427" spans="8:8" x14ac:dyDescent="0.3">
      <c r="H316427" s="35"/>
    </row>
    <row r="316428" spans="8:8" x14ac:dyDescent="0.3">
      <c r="H316428" s="35"/>
    </row>
    <row r="316429" spans="8:8" x14ac:dyDescent="0.3">
      <c r="H316429" s="35"/>
    </row>
    <row r="316430" spans="8:8" x14ac:dyDescent="0.3">
      <c r="H316430" s="35"/>
    </row>
    <row r="316431" spans="8:8" x14ac:dyDescent="0.3">
      <c r="H316431" s="35"/>
    </row>
    <row r="316432" spans="8:8" x14ac:dyDescent="0.3">
      <c r="H316432" s="35"/>
    </row>
    <row r="316433" spans="8:8" x14ac:dyDescent="0.3">
      <c r="H316433" s="35"/>
    </row>
    <row r="316434" spans="8:8" x14ac:dyDescent="0.3">
      <c r="H316434" s="35"/>
    </row>
    <row r="316435" spans="8:8" x14ac:dyDescent="0.3">
      <c r="H316435" s="35"/>
    </row>
    <row r="316436" spans="8:8" x14ac:dyDescent="0.3">
      <c r="H316436" s="35"/>
    </row>
    <row r="316437" spans="8:8" x14ac:dyDescent="0.3">
      <c r="H316437" s="35"/>
    </row>
    <row r="316438" spans="8:8" x14ac:dyDescent="0.3">
      <c r="H316438" s="35"/>
    </row>
    <row r="316439" spans="8:8" x14ac:dyDescent="0.3">
      <c r="H316439" s="35"/>
    </row>
    <row r="316440" spans="8:8" x14ac:dyDescent="0.3">
      <c r="H316440" s="35"/>
    </row>
    <row r="316441" spans="8:8" x14ac:dyDescent="0.3">
      <c r="H316441" s="35"/>
    </row>
    <row r="316442" spans="8:8" x14ac:dyDescent="0.3">
      <c r="H316442" s="35"/>
    </row>
    <row r="316443" spans="8:8" x14ac:dyDescent="0.3">
      <c r="H316443" s="35"/>
    </row>
    <row r="316444" spans="8:8" x14ac:dyDescent="0.3">
      <c r="H316444" s="35"/>
    </row>
    <row r="316445" spans="8:8" x14ac:dyDescent="0.3">
      <c r="H316445" s="35"/>
    </row>
    <row r="316446" spans="8:8" x14ac:dyDescent="0.3">
      <c r="H316446" s="35"/>
    </row>
    <row r="316447" spans="8:8" x14ac:dyDescent="0.3">
      <c r="H316447" s="35"/>
    </row>
    <row r="316448" spans="8:8" x14ac:dyDescent="0.3">
      <c r="H316448" s="35"/>
    </row>
    <row r="316449" spans="8:8" x14ac:dyDescent="0.3">
      <c r="H316449" s="35"/>
    </row>
    <row r="316450" spans="8:8" x14ac:dyDescent="0.3">
      <c r="H316450" s="35"/>
    </row>
    <row r="316451" spans="8:8" x14ac:dyDescent="0.3">
      <c r="H316451" s="35"/>
    </row>
    <row r="316452" spans="8:8" x14ac:dyDescent="0.3">
      <c r="H316452" s="35"/>
    </row>
    <row r="316453" spans="8:8" x14ac:dyDescent="0.3">
      <c r="H316453" s="35"/>
    </row>
    <row r="316454" spans="8:8" x14ac:dyDescent="0.3">
      <c r="H316454" s="35"/>
    </row>
    <row r="316455" spans="8:8" x14ac:dyDescent="0.3">
      <c r="H316455" s="35"/>
    </row>
    <row r="316456" spans="8:8" x14ac:dyDescent="0.3">
      <c r="H316456" s="35"/>
    </row>
    <row r="316457" spans="8:8" x14ac:dyDescent="0.3">
      <c r="H316457" s="35"/>
    </row>
    <row r="316458" spans="8:8" x14ac:dyDescent="0.3">
      <c r="H316458" s="35"/>
    </row>
    <row r="316459" spans="8:8" x14ac:dyDescent="0.3">
      <c r="H316459" s="35"/>
    </row>
    <row r="316460" spans="8:8" x14ac:dyDescent="0.3">
      <c r="H316460" s="35"/>
    </row>
    <row r="316461" spans="8:8" x14ac:dyDescent="0.3">
      <c r="H316461" s="35"/>
    </row>
    <row r="316462" spans="8:8" x14ac:dyDescent="0.3">
      <c r="H316462" s="35"/>
    </row>
    <row r="316463" spans="8:8" x14ac:dyDescent="0.3">
      <c r="H316463" s="35"/>
    </row>
    <row r="316464" spans="8:8" x14ac:dyDescent="0.3">
      <c r="H316464" s="35"/>
    </row>
    <row r="316465" spans="8:8" x14ac:dyDescent="0.3">
      <c r="H316465" s="35"/>
    </row>
    <row r="316466" spans="8:8" x14ac:dyDescent="0.3">
      <c r="H316466" s="35"/>
    </row>
    <row r="316467" spans="8:8" x14ac:dyDescent="0.3">
      <c r="H316467" s="35"/>
    </row>
    <row r="316468" spans="8:8" x14ac:dyDescent="0.3">
      <c r="H316468" s="35"/>
    </row>
    <row r="316469" spans="8:8" x14ac:dyDescent="0.3">
      <c r="H316469" s="35"/>
    </row>
    <row r="316470" spans="8:8" x14ac:dyDescent="0.3">
      <c r="H316470" s="35"/>
    </row>
    <row r="316471" spans="8:8" x14ac:dyDescent="0.3">
      <c r="H316471" s="35"/>
    </row>
    <row r="316472" spans="8:8" x14ac:dyDescent="0.3">
      <c r="H316472" s="35"/>
    </row>
    <row r="316473" spans="8:8" x14ac:dyDescent="0.3">
      <c r="H316473" s="35"/>
    </row>
    <row r="316474" spans="8:8" x14ac:dyDescent="0.3">
      <c r="H316474" s="35"/>
    </row>
    <row r="316475" spans="8:8" x14ac:dyDescent="0.3">
      <c r="H316475" s="35"/>
    </row>
    <row r="316476" spans="8:8" x14ac:dyDescent="0.3">
      <c r="H316476" s="35"/>
    </row>
    <row r="316477" spans="8:8" x14ac:dyDescent="0.3">
      <c r="H316477" s="35"/>
    </row>
    <row r="316478" spans="8:8" x14ac:dyDescent="0.3">
      <c r="H316478" s="35"/>
    </row>
    <row r="316479" spans="8:8" x14ac:dyDescent="0.3">
      <c r="H316479" s="35"/>
    </row>
    <row r="316480" spans="8:8" x14ac:dyDescent="0.3">
      <c r="H316480" s="35"/>
    </row>
    <row r="316481" spans="8:8" x14ac:dyDescent="0.3">
      <c r="H316481" s="35"/>
    </row>
    <row r="316482" spans="8:8" x14ac:dyDescent="0.3">
      <c r="H316482" s="35"/>
    </row>
    <row r="316483" spans="8:8" x14ac:dyDescent="0.3">
      <c r="H316483" s="35"/>
    </row>
    <row r="316484" spans="8:8" x14ac:dyDescent="0.3">
      <c r="H316484" s="35"/>
    </row>
    <row r="316485" spans="8:8" x14ac:dyDescent="0.3">
      <c r="H316485" s="35"/>
    </row>
    <row r="316486" spans="8:8" x14ac:dyDescent="0.3">
      <c r="H316486" s="35"/>
    </row>
    <row r="316487" spans="8:8" x14ac:dyDescent="0.3">
      <c r="H316487" s="35"/>
    </row>
    <row r="316488" spans="8:8" x14ac:dyDescent="0.3">
      <c r="H316488" s="35"/>
    </row>
    <row r="316489" spans="8:8" x14ac:dyDescent="0.3">
      <c r="H316489" s="35"/>
    </row>
    <row r="316490" spans="8:8" x14ac:dyDescent="0.3">
      <c r="H316490" s="35"/>
    </row>
    <row r="316491" spans="8:8" x14ac:dyDescent="0.3">
      <c r="H316491" s="35"/>
    </row>
    <row r="316492" spans="8:8" x14ac:dyDescent="0.3">
      <c r="H316492" s="35"/>
    </row>
    <row r="316493" spans="8:8" x14ac:dyDescent="0.3">
      <c r="H316493" s="35"/>
    </row>
    <row r="316494" spans="8:8" x14ac:dyDescent="0.3">
      <c r="H316494" s="35"/>
    </row>
    <row r="316495" spans="8:8" x14ac:dyDescent="0.3">
      <c r="H316495" s="35"/>
    </row>
    <row r="316496" spans="8:8" x14ac:dyDescent="0.3">
      <c r="H316496" s="35"/>
    </row>
    <row r="316497" spans="8:8" x14ac:dyDescent="0.3">
      <c r="H316497" s="35"/>
    </row>
    <row r="316498" spans="8:8" x14ac:dyDescent="0.3">
      <c r="H316498" s="35"/>
    </row>
    <row r="316499" spans="8:8" x14ac:dyDescent="0.3">
      <c r="H316499" s="35"/>
    </row>
    <row r="316500" spans="8:8" x14ac:dyDescent="0.3">
      <c r="H316500" s="35"/>
    </row>
    <row r="316501" spans="8:8" x14ac:dyDescent="0.3">
      <c r="H316501" s="35"/>
    </row>
    <row r="316502" spans="8:8" x14ac:dyDescent="0.3">
      <c r="H316502" s="35"/>
    </row>
    <row r="316503" spans="8:8" x14ac:dyDescent="0.3">
      <c r="H316503" s="35"/>
    </row>
    <row r="316504" spans="8:8" x14ac:dyDescent="0.3">
      <c r="H316504" s="35"/>
    </row>
    <row r="316505" spans="8:8" x14ac:dyDescent="0.3">
      <c r="H316505" s="35"/>
    </row>
    <row r="316506" spans="8:8" x14ac:dyDescent="0.3">
      <c r="H316506" s="35"/>
    </row>
    <row r="316507" spans="8:8" x14ac:dyDescent="0.3">
      <c r="H316507" s="35"/>
    </row>
    <row r="316508" spans="8:8" x14ac:dyDescent="0.3">
      <c r="H316508" s="35"/>
    </row>
    <row r="316509" spans="8:8" x14ac:dyDescent="0.3">
      <c r="H316509" s="35"/>
    </row>
    <row r="316510" spans="8:8" x14ac:dyDescent="0.3">
      <c r="H316510" s="35"/>
    </row>
    <row r="316511" spans="8:8" x14ac:dyDescent="0.3">
      <c r="H316511" s="35"/>
    </row>
    <row r="316512" spans="8:8" x14ac:dyDescent="0.3">
      <c r="H316512" s="35"/>
    </row>
    <row r="316513" spans="8:8" x14ac:dyDescent="0.3">
      <c r="H316513" s="35"/>
    </row>
    <row r="316514" spans="8:8" x14ac:dyDescent="0.3">
      <c r="H316514" s="35"/>
    </row>
    <row r="316515" spans="8:8" x14ac:dyDescent="0.3">
      <c r="H316515" s="35"/>
    </row>
    <row r="316516" spans="8:8" x14ac:dyDescent="0.3">
      <c r="H316516" s="35"/>
    </row>
    <row r="316517" spans="8:8" x14ac:dyDescent="0.3">
      <c r="H316517" s="35"/>
    </row>
    <row r="316518" spans="8:8" x14ac:dyDescent="0.3">
      <c r="H316518" s="35"/>
    </row>
    <row r="316519" spans="8:8" x14ac:dyDescent="0.3">
      <c r="H316519" s="35"/>
    </row>
    <row r="316520" spans="8:8" x14ac:dyDescent="0.3">
      <c r="H316520" s="35"/>
    </row>
    <row r="316521" spans="8:8" x14ac:dyDescent="0.3">
      <c r="H316521" s="35"/>
    </row>
    <row r="316522" spans="8:8" x14ac:dyDescent="0.3">
      <c r="H316522" s="35"/>
    </row>
    <row r="316523" spans="8:8" x14ac:dyDescent="0.3">
      <c r="H316523" s="35"/>
    </row>
    <row r="316524" spans="8:8" x14ac:dyDescent="0.3">
      <c r="H316524" s="35"/>
    </row>
    <row r="316525" spans="8:8" x14ac:dyDescent="0.3">
      <c r="H316525" s="35"/>
    </row>
    <row r="316526" spans="8:8" x14ac:dyDescent="0.3">
      <c r="H316526" s="35"/>
    </row>
    <row r="316527" spans="8:8" x14ac:dyDescent="0.3">
      <c r="H316527" s="35"/>
    </row>
    <row r="316528" spans="8:8" x14ac:dyDescent="0.3">
      <c r="H316528" s="35"/>
    </row>
    <row r="316529" spans="8:8" x14ac:dyDescent="0.3">
      <c r="H316529" s="35"/>
    </row>
    <row r="316530" spans="8:8" x14ac:dyDescent="0.3">
      <c r="H316530" s="35"/>
    </row>
    <row r="316531" spans="8:8" x14ac:dyDescent="0.3">
      <c r="H316531" s="35"/>
    </row>
    <row r="316532" spans="8:8" x14ac:dyDescent="0.3">
      <c r="H316532" s="35"/>
    </row>
    <row r="316533" spans="8:8" x14ac:dyDescent="0.3">
      <c r="H316533" s="35"/>
    </row>
    <row r="316534" spans="8:8" x14ac:dyDescent="0.3">
      <c r="H316534" s="35"/>
    </row>
    <row r="316535" spans="8:8" x14ac:dyDescent="0.3">
      <c r="H316535" s="35"/>
    </row>
    <row r="316536" spans="8:8" x14ac:dyDescent="0.3">
      <c r="H316536" s="35"/>
    </row>
    <row r="316537" spans="8:8" x14ac:dyDescent="0.3">
      <c r="H316537" s="35"/>
    </row>
    <row r="316538" spans="8:8" x14ac:dyDescent="0.3">
      <c r="H316538" s="35"/>
    </row>
    <row r="316539" spans="8:8" x14ac:dyDescent="0.3">
      <c r="H316539" s="35"/>
    </row>
    <row r="316540" spans="8:8" x14ac:dyDescent="0.3">
      <c r="H316540" s="35"/>
    </row>
    <row r="316541" spans="8:8" x14ac:dyDescent="0.3">
      <c r="H316541" s="35"/>
    </row>
    <row r="316542" spans="8:8" x14ac:dyDescent="0.3">
      <c r="H316542" s="35"/>
    </row>
    <row r="316543" spans="8:8" x14ac:dyDescent="0.3">
      <c r="H316543" s="35"/>
    </row>
    <row r="316544" spans="8:8" x14ac:dyDescent="0.3">
      <c r="H316544" s="35"/>
    </row>
    <row r="316545" spans="8:8" x14ac:dyDescent="0.3">
      <c r="H316545" s="35"/>
    </row>
    <row r="316546" spans="8:8" x14ac:dyDescent="0.3">
      <c r="H316546" s="35"/>
    </row>
    <row r="316547" spans="8:8" x14ac:dyDescent="0.3">
      <c r="H316547" s="35"/>
    </row>
    <row r="316548" spans="8:8" x14ac:dyDescent="0.3">
      <c r="H316548" s="35"/>
    </row>
    <row r="316549" spans="8:8" x14ac:dyDescent="0.3">
      <c r="H316549" s="35"/>
    </row>
    <row r="316550" spans="8:8" x14ac:dyDescent="0.3">
      <c r="H316550" s="35"/>
    </row>
    <row r="316551" spans="8:8" x14ac:dyDescent="0.3">
      <c r="H316551" s="35"/>
    </row>
    <row r="316552" spans="8:8" x14ac:dyDescent="0.3">
      <c r="H316552" s="35"/>
    </row>
    <row r="316553" spans="8:8" x14ac:dyDescent="0.3">
      <c r="H316553" s="35"/>
    </row>
    <row r="316554" spans="8:8" x14ac:dyDescent="0.3">
      <c r="H316554" s="35"/>
    </row>
    <row r="316555" spans="8:8" x14ac:dyDescent="0.3">
      <c r="H316555" s="35"/>
    </row>
    <row r="316556" spans="8:8" x14ac:dyDescent="0.3">
      <c r="H316556" s="35"/>
    </row>
    <row r="316557" spans="8:8" x14ac:dyDescent="0.3">
      <c r="H316557" s="35"/>
    </row>
    <row r="316558" spans="8:8" x14ac:dyDescent="0.3">
      <c r="H316558" s="35"/>
    </row>
    <row r="316559" spans="8:8" x14ac:dyDescent="0.3">
      <c r="H316559" s="35"/>
    </row>
    <row r="316560" spans="8:8" x14ac:dyDescent="0.3">
      <c r="H316560" s="35"/>
    </row>
    <row r="316561" spans="8:8" x14ac:dyDescent="0.3">
      <c r="H316561" s="35"/>
    </row>
    <row r="316562" spans="8:8" x14ac:dyDescent="0.3">
      <c r="H316562" s="35"/>
    </row>
    <row r="316563" spans="8:8" x14ac:dyDescent="0.3">
      <c r="H316563" s="35"/>
    </row>
    <row r="316564" spans="8:8" x14ac:dyDescent="0.3">
      <c r="H316564" s="35"/>
    </row>
    <row r="316565" spans="8:8" x14ac:dyDescent="0.3">
      <c r="H316565" s="35"/>
    </row>
    <row r="316566" spans="8:8" x14ac:dyDescent="0.3">
      <c r="H316566" s="35"/>
    </row>
    <row r="316567" spans="8:8" x14ac:dyDescent="0.3">
      <c r="H316567" s="35"/>
    </row>
    <row r="316568" spans="8:8" x14ac:dyDescent="0.3">
      <c r="H316568" s="35"/>
    </row>
    <row r="316569" spans="8:8" x14ac:dyDescent="0.3">
      <c r="H316569" s="35"/>
    </row>
    <row r="316570" spans="8:8" x14ac:dyDescent="0.3">
      <c r="H316570" s="35"/>
    </row>
    <row r="316571" spans="8:8" x14ac:dyDescent="0.3">
      <c r="H316571" s="35"/>
    </row>
    <row r="316572" spans="8:8" x14ac:dyDescent="0.3">
      <c r="H316572" s="35"/>
    </row>
    <row r="316573" spans="8:8" x14ac:dyDescent="0.3">
      <c r="H316573" s="35"/>
    </row>
    <row r="316574" spans="8:8" x14ac:dyDescent="0.3">
      <c r="H316574" s="35"/>
    </row>
    <row r="316575" spans="8:8" x14ac:dyDescent="0.3">
      <c r="H316575" s="35"/>
    </row>
    <row r="316576" spans="8:8" x14ac:dyDescent="0.3">
      <c r="H316576" s="35"/>
    </row>
    <row r="316577" spans="8:8" x14ac:dyDescent="0.3">
      <c r="H316577" s="35"/>
    </row>
    <row r="316578" spans="8:8" x14ac:dyDescent="0.3">
      <c r="H316578" s="35"/>
    </row>
    <row r="316579" spans="8:8" x14ac:dyDescent="0.3">
      <c r="H316579" s="35"/>
    </row>
    <row r="316580" spans="8:8" x14ac:dyDescent="0.3">
      <c r="H316580" s="35"/>
    </row>
    <row r="316581" spans="8:8" x14ac:dyDescent="0.3">
      <c r="H316581" s="35"/>
    </row>
    <row r="316582" spans="8:8" x14ac:dyDescent="0.3">
      <c r="H316582" s="35"/>
    </row>
    <row r="316583" spans="8:8" x14ac:dyDescent="0.3">
      <c r="H316583" s="35"/>
    </row>
    <row r="316584" spans="8:8" x14ac:dyDescent="0.3">
      <c r="H316584" s="35"/>
    </row>
    <row r="316585" spans="8:8" x14ac:dyDescent="0.3">
      <c r="H316585" s="35"/>
    </row>
    <row r="316586" spans="8:8" x14ac:dyDescent="0.3">
      <c r="H316586" s="35"/>
    </row>
    <row r="316587" spans="8:8" x14ac:dyDescent="0.3">
      <c r="H316587" s="35"/>
    </row>
    <row r="316588" spans="8:8" x14ac:dyDescent="0.3">
      <c r="H316588" s="35"/>
    </row>
    <row r="316589" spans="8:8" x14ac:dyDescent="0.3">
      <c r="H316589" s="35"/>
    </row>
    <row r="316590" spans="8:8" x14ac:dyDescent="0.3">
      <c r="H316590" s="35"/>
    </row>
    <row r="316591" spans="8:8" x14ac:dyDescent="0.3">
      <c r="H316591" s="35"/>
    </row>
    <row r="316592" spans="8:8" x14ac:dyDescent="0.3">
      <c r="H316592" s="35"/>
    </row>
    <row r="316593" spans="8:8" x14ac:dyDescent="0.3">
      <c r="H316593" s="35"/>
    </row>
    <row r="316594" spans="8:8" x14ac:dyDescent="0.3">
      <c r="H316594" s="35"/>
    </row>
    <row r="316595" spans="8:8" x14ac:dyDescent="0.3">
      <c r="H316595" s="35"/>
    </row>
    <row r="316596" spans="8:8" x14ac:dyDescent="0.3">
      <c r="H316596" s="35"/>
    </row>
    <row r="316597" spans="8:8" x14ac:dyDescent="0.3">
      <c r="H316597" s="35"/>
    </row>
    <row r="316598" spans="8:8" x14ac:dyDescent="0.3">
      <c r="H316598" s="35"/>
    </row>
    <row r="316599" spans="8:8" x14ac:dyDescent="0.3">
      <c r="H316599" s="35"/>
    </row>
    <row r="316600" spans="8:8" x14ac:dyDescent="0.3">
      <c r="H316600" s="35"/>
    </row>
    <row r="316601" spans="8:8" x14ac:dyDescent="0.3">
      <c r="H316601" s="35"/>
    </row>
    <row r="316602" spans="8:8" x14ac:dyDescent="0.3">
      <c r="H316602" s="35"/>
    </row>
    <row r="316603" spans="8:8" x14ac:dyDescent="0.3">
      <c r="H316603" s="35"/>
    </row>
    <row r="316604" spans="8:8" x14ac:dyDescent="0.3">
      <c r="H316604" s="35"/>
    </row>
    <row r="316605" spans="8:8" x14ac:dyDescent="0.3">
      <c r="H316605" s="35"/>
    </row>
    <row r="316606" spans="8:8" x14ac:dyDescent="0.3">
      <c r="H316606" s="35"/>
    </row>
    <row r="316607" spans="8:8" x14ac:dyDescent="0.3">
      <c r="H316607" s="35"/>
    </row>
    <row r="316608" spans="8:8" x14ac:dyDescent="0.3">
      <c r="H316608" s="35"/>
    </row>
    <row r="316609" spans="8:8" x14ac:dyDescent="0.3">
      <c r="H316609" s="35"/>
    </row>
    <row r="316610" spans="8:8" x14ac:dyDescent="0.3">
      <c r="H316610" s="35"/>
    </row>
    <row r="316611" spans="8:8" x14ac:dyDescent="0.3">
      <c r="H316611" s="35"/>
    </row>
    <row r="316612" spans="8:8" x14ac:dyDescent="0.3">
      <c r="H316612" s="35"/>
    </row>
    <row r="316613" spans="8:8" x14ac:dyDescent="0.3">
      <c r="H316613" s="35"/>
    </row>
    <row r="316614" spans="8:8" x14ac:dyDescent="0.3">
      <c r="H316614" s="35"/>
    </row>
    <row r="316615" spans="8:8" x14ac:dyDescent="0.3">
      <c r="H316615" s="35"/>
    </row>
    <row r="316616" spans="8:8" x14ac:dyDescent="0.3">
      <c r="H316616" s="35"/>
    </row>
    <row r="316617" spans="8:8" x14ac:dyDescent="0.3">
      <c r="H316617" s="35"/>
    </row>
    <row r="316618" spans="8:8" x14ac:dyDescent="0.3">
      <c r="H316618" s="35"/>
    </row>
    <row r="316619" spans="8:8" x14ac:dyDescent="0.3">
      <c r="H316619" s="35"/>
    </row>
    <row r="316620" spans="8:8" x14ac:dyDescent="0.3">
      <c r="H316620" s="35"/>
    </row>
    <row r="316621" spans="8:8" x14ac:dyDescent="0.3">
      <c r="H316621" s="35"/>
    </row>
    <row r="316622" spans="8:8" x14ac:dyDescent="0.3">
      <c r="H316622" s="35"/>
    </row>
    <row r="316623" spans="8:8" x14ac:dyDescent="0.3">
      <c r="H316623" s="35"/>
    </row>
    <row r="316624" spans="8:8" x14ac:dyDescent="0.3">
      <c r="H316624" s="35"/>
    </row>
    <row r="316625" spans="8:8" x14ac:dyDescent="0.3">
      <c r="H316625" s="35"/>
    </row>
    <row r="316626" spans="8:8" x14ac:dyDescent="0.3">
      <c r="H316626" s="35"/>
    </row>
    <row r="316627" spans="8:8" x14ac:dyDescent="0.3">
      <c r="H316627" s="35"/>
    </row>
    <row r="316628" spans="8:8" x14ac:dyDescent="0.3">
      <c r="H316628" s="35"/>
    </row>
    <row r="316629" spans="8:8" x14ac:dyDescent="0.3">
      <c r="H316629" s="35"/>
    </row>
    <row r="316630" spans="8:8" x14ac:dyDescent="0.3">
      <c r="H316630" s="35"/>
    </row>
    <row r="316631" spans="8:8" x14ac:dyDescent="0.3">
      <c r="H316631" s="35"/>
    </row>
    <row r="316632" spans="8:8" x14ac:dyDescent="0.3">
      <c r="H316632" s="35"/>
    </row>
    <row r="316633" spans="8:8" x14ac:dyDescent="0.3">
      <c r="H316633" s="35"/>
    </row>
    <row r="316634" spans="8:8" x14ac:dyDescent="0.3">
      <c r="H316634" s="35"/>
    </row>
    <row r="316635" spans="8:8" x14ac:dyDescent="0.3">
      <c r="H316635" s="35"/>
    </row>
    <row r="316636" spans="8:8" x14ac:dyDescent="0.3">
      <c r="H316636" s="35"/>
    </row>
    <row r="316637" spans="8:8" x14ac:dyDescent="0.3">
      <c r="H316637" s="35"/>
    </row>
    <row r="316638" spans="8:8" x14ac:dyDescent="0.3">
      <c r="H316638" s="35"/>
    </row>
    <row r="316639" spans="8:8" x14ac:dyDescent="0.3">
      <c r="H316639" s="35"/>
    </row>
    <row r="316640" spans="8:8" x14ac:dyDescent="0.3">
      <c r="H316640" s="35"/>
    </row>
    <row r="316641" spans="8:8" x14ac:dyDescent="0.3">
      <c r="H316641" s="35"/>
    </row>
    <row r="316642" spans="8:8" x14ac:dyDescent="0.3">
      <c r="H316642" s="35"/>
    </row>
    <row r="316643" spans="8:8" x14ac:dyDescent="0.3">
      <c r="H316643" s="35"/>
    </row>
    <row r="316644" spans="8:8" x14ac:dyDescent="0.3">
      <c r="H316644" s="35"/>
    </row>
    <row r="316645" spans="8:8" x14ac:dyDescent="0.3">
      <c r="H316645" s="35"/>
    </row>
    <row r="316646" spans="8:8" x14ac:dyDescent="0.3">
      <c r="H316646" s="35"/>
    </row>
    <row r="316647" spans="8:8" x14ac:dyDescent="0.3">
      <c r="H316647" s="35"/>
    </row>
    <row r="316648" spans="8:8" x14ac:dyDescent="0.3">
      <c r="H316648" s="35"/>
    </row>
    <row r="316649" spans="8:8" x14ac:dyDescent="0.3">
      <c r="H316649" s="35"/>
    </row>
    <row r="316650" spans="8:8" x14ac:dyDescent="0.3">
      <c r="H316650" s="35"/>
    </row>
    <row r="316651" spans="8:8" x14ac:dyDescent="0.3">
      <c r="H316651" s="35"/>
    </row>
    <row r="316652" spans="8:8" x14ac:dyDescent="0.3">
      <c r="H316652" s="35"/>
    </row>
    <row r="316653" spans="8:8" x14ac:dyDescent="0.3">
      <c r="H316653" s="35"/>
    </row>
    <row r="316654" spans="8:8" x14ac:dyDescent="0.3">
      <c r="H316654" s="35"/>
    </row>
    <row r="316655" spans="8:8" x14ac:dyDescent="0.3">
      <c r="H316655" s="35"/>
    </row>
    <row r="316656" spans="8:8" x14ac:dyDescent="0.3">
      <c r="H316656" s="35"/>
    </row>
    <row r="316657" spans="8:8" x14ac:dyDescent="0.3">
      <c r="H316657" s="35"/>
    </row>
    <row r="316658" spans="8:8" x14ac:dyDescent="0.3">
      <c r="H316658" s="35"/>
    </row>
    <row r="316659" spans="8:8" x14ac:dyDescent="0.3">
      <c r="H316659" s="35"/>
    </row>
    <row r="316660" spans="8:8" x14ac:dyDescent="0.3">
      <c r="H316660" s="35"/>
    </row>
    <row r="316661" spans="8:8" x14ac:dyDescent="0.3">
      <c r="H316661" s="35"/>
    </row>
    <row r="316662" spans="8:8" x14ac:dyDescent="0.3">
      <c r="H316662" s="35"/>
    </row>
    <row r="316663" spans="8:8" x14ac:dyDescent="0.3">
      <c r="H316663" s="35"/>
    </row>
    <row r="316664" spans="8:8" x14ac:dyDescent="0.3">
      <c r="H316664" s="35"/>
    </row>
    <row r="316665" spans="8:8" x14ac:dyDescent="0.3">
      <c r="H316665" s="35"/>
    </row>
    <row r="316666" spans="8:8" x14ac:dyDescent="0.3">
      <c r="H316666" s="35"/>
    </row>
    <row r="316667" spans="8:8" x14ac:dyDescent="0.3">
      <c r="H316667" s="35"/>
    </row>
    <row r="316668" spans="8:8" x14ac:dyDescent="0.3">
      <c r="H316668" s="35"/>
    </row>
    <row r="316669" spans="8:8" x14ac:dyDescent="0.3">
      <c r="H316669" s="35"/>
    </row>
    <row r="316670" spans="8:8" x14ac:dyDescent="0.3">
      <c r="H316670" s="35"/>
    </row>
    <row r="316671" spans="8:8" x14ac:dyDescent="0.3">
      <c r="H316671" s="35"/>
    </row>
    <row r="316672" spans="8:8" x14ac:dyDescent="0.3">
      <c r="H316672" s="35"/>
    </row>
    <row r="316673" spans="8:8" x14ac:dyDescent="0.3">
      <c r="H316673" s="35"/>
    </row>
    <row r="316674" spans="8:8" x14ac:dyDescent="0.3">
      <c r="H316674" s="35"/>
    </row>
    <row r="316675" spans="8:8" x14ac:dyDescent="0.3">
      <c r="H316675" s="35"/>
    </row>
    <row r="316676" spans="8:8" x14ac:dyDescent="0.3">
      <c r="H316676" s="35"/>
    </row>
    <row r="316677" spans="8:8" x14ac:dyDescent="0.3">
      <c r="H316677" s="35"/>
    </row>
    <row r="316678" spans="8:8" x14ac:dyDescent="0.3">
      <c r="H316678" s="35"/>
    </row>
    <row r="316679" spans="8:8" x14ac:dyDescent="0.3">
      <c r="H316679" s="35"/>
    </row>
    <row r="316680" spans="8:8" x14ac:dyDescent="0.3">
      <c r="H316680" s="35"/>
    </row>
    <row r="316681" spans="8:8" x14ac:dyDescent="0.3">
      <c r="H316681" s="35"/>
    </row>
    <row r="316682" spans="8:8" x14ac:dyDescent="0.3">
      <c r="H316682" s="35"/>
    </row>
    <row r="316683" spans="8:8" x14ac:dyDescent="0.3">
      <c r="H316683" s="35"/>
    </row>
    <row r="316684" spans="8:8" x14ac:dyDescent="0.3">
      <c r="H316684" s="35"/>
    </row>
    <row r="316685" spans="8:8" x14ac:dyDescent="0.3">
      <c r="H316685" s="35"/>
    </row>
    <row r="316686" spans="8:8" x14ac:dyDescent="0.3">
      <c r="H316686" s="35"/>
    </row>
    <row r="316687" spans="8:8" x14ac:dyDescent="0.3">
      <c r="H316687" s="35"/>
    </row>
    <row r="316688" spans="8:8" x14ac:dyDescent="0.3">
      <c r="H316688" s="35"/>
    </row>
    <row r="316689" spans="8:8" x14ac:dyDescent="0.3">
      <c r="H316689" s="35"/>
    </row>
    <row r="316690" spans="8:8" x14ac:dyDescent="0.3">
      <c r="H316690" s="35"/>
    </row>
    <row r="316691" spans="8:8" x14ac:dyDescent="0.3">
      <c r="H316691" s="35"/>
    </row>
    <row r="316692" spans="8:8" x14ac:dyDescent="0.3">
      <c r="H316692" s="35"/>
    </row>
    <row r="316693" spans="8:8" x14ac:dyDescent="0.3">
      <c r="H316693" s="35"/>
    </row>
    <row r="316694" spans="8:8" x14ac:dyDescent="0.3">
      <c r="H316694" s="35"/>
    </row>
    <row r="316695" spans="8:8" x14ac:dyDescent="0.3">
      <c r="H316695" s="35"/>
    </row>
    <row r="316696" spans="8:8" x14ac:dyDescent="0.3">
      <c r="H316696" s="35"/>
    </row>
    <row r="316697" spans="8:8" x14ac:dyDescent="0.3">
      <c r="H316697" s="35"/>
    </row>
    <row r="316698" spans="8:8" x14ac:dyDescent="0.3">
      <c r="H316698" s="35"/>
    </row>
    <row r="316699" spans="8:8" x14ac:dyDescent="0.3">
      <c r="H316699" s="35"/>
    </row>
    <row r="316700" spans="8:8" x14ac:dyDescent="0.3">
      <c r="H316700" s="35"/>
    </row>
    <row r="316701" spans="8:8" x14ac:dyDescent="0.3">
      <c r="H316701" s="35"/>
    </row>
    <row r="316702" spans="8:8" x14ac:dyDescent="0.3">
      <c r="H316702" s="35"/>
    </row>
    <row r="316703" spans="8:8" x14ac:dyDescent="0.3">
      <c r="H316703" s="35"/>
    </row>
    <row r="316704" spans="8:8" x14ac:dyDescent="0.3">
      <c r="H316704" s="35"/>
    </row>
    <row r="316705" spans="8:8" x14ac:dyDescent="0.3">
      <c r="H316705" s="35"/>
    </row>
    <row r="316706" spans="8:8" x14ac:dyDescent="0.3">
      <c r="H316706" s="35"/>
    </row>
    <row r="316707" spans="8:8" x14ac:dyDescent="0.3">
      <c r="H316707" s="35"/>
    </row>
    <row r="316708" spans="8:8" x14ac:dyDescent="0.3">
      <c r="H316708" s="35"/>
    </row>
    <row r="316709" spans="8:8" x14ac:dyDescent="0.3">
      <c r="H316709" s="35"/>
    </row>
    <row r="316710" spans="8:8" x14ac:dyDescent="0.3">
      <c r="H316710" s="35"/>
    </row>
    <row r="316711" spans="8:8" x14ac:dyDescent="0.3">
      <c r="H316711" s="35"/>
    </row>
    <row r="316712" spans="8:8" x14ac:dyDescent="0.3">
      <c r="H316712" s="35"/>
    </row>
    <row r="316713" spans="8:8" x14ac:dyDescent="0.3">
      <c r="H316713" s="35"/>
    </row>
    <row r="316714" spans="8:8" x14ac:dyDescent="0.3">
      <c r="H316714" s="35"/>
    </row>
    <row r="316715" spans="8:8" x14ac:dyDescent="0.3">
      <c r="H316715" s="35"/>
    </row>
    <row r="316716" spans="8:8" x14ac:dyDescent="0.3">
      <c r="H316716" s="35"/>
    </row>
    <row r="316717" spans="8:8" x14ac:dyDescent="0.3">
      <c r="H316717" s="35"/>
    </row>
    <row r="316718" spans="8:8" x14ac:dyDescent="0.3">
      <c r="H316718" s="35"/>
    </row>
    <row r="316719" spans="8:8" x14ac:dyDescent="0.3">
      <c r="H316719" s="35"/>
    </row>
    <row r="316720" spans="8:8" x14ac:dyDescent="0.3">
      <c r="H316720" s="35"/>
    </row>
    <row r="316721" spans="8:8" x14ac:dyDescent="0.3">
      <c r="H316721" s="35"/>
    </row>
    <row r="316722" spans="8:8" x14ac:dyDescent="0.3">
      <c r="H316722" s="35"/>
    </row>
    <row r="316723" spans="8:8" x14ac:dyDescent="0.3">
      <c r="H316723" s="35"/>
    </row>
    <row r="316724" spans="8:8" x14ac:dyDescent="0.3">
      <c r="H316724" s="35"/>
    </row>
    <row r="316725" spans="8:8" x14ac:dyDescent="0.3">
      <c r="H316725" s="35"/>
    </row>
    <row r="316726" spans="8:8" x14ac:dyDescent="0.3">
      <c r="H316726" s="35"/>
    </row>
    <row r="316727" spans="8:8" x14ac:dyDescent="0.3">
      <c r="H316727" s="35"/>
    </row>
    <row r="316728" spans="8:8" x14ac:dyDescent="0.3">
      <c r="H316728" s="35"/>
    </row>
    <row r="316729" spans="8:8" x14ac:dyDescent="0.3">
      <c r="H316729" s="35"/>
    </row>
    <row r="316730" spans="8:8" x14ac:dyDescent="0.3">
      <c r="H316730" s="35"/>
    </row>
    <row r="316731" spans="8:8" x14ac:dyDescent="0.3">
      <c r="H316731" s="35"/>
    </row>
    <row r="316732" spans="8:8" x14ac:dyDescent="0.3">
      <c r="H316732" s="35"/>
    </row>
    <row r="316733" spans="8:8" x14ac:dyDescent="0.3">
      <c r="H316733" s="35"/>
    </row>
    <row r="316734" spans="8:8" x14ac:dyDescent="0.3">
      <c r="H316734" s="35"/>
    </row>
    <row r="316735" spans="8:8" x14ac:dyDescent="0.3">
      <c r="H316735" s="35"/>
    </row>
    <row r="316736" spans="8:8" x14ac:dyDescent="0.3">
      <c r="H316736" s="35"/>
    </row>
    <row r="316737" spans="8:8" x14ac:dyDescent="0.3">
      <c r="H316737" s="35"/>
    </row>
    <row r="316738" spans="8:8" x14ac:dyDescent="0.3">
      <c r="H316738" s="35"/>
    </row>
    <row r="316739" spans="8:8" x14ac:dyDescent="0.3">
      <c r="H316739" s="35"/>
    </row>
    <row r="316740" spans="8:8" x14ac:dyDescent="0.3">
      <c r="H316740" s="35"/>
    </row>
    <row r="316741" spans="8:8" x14ac:dyDescent="0.3">
      <c r="H316741" s="35"/>
    </row>
    <row r="316742" spans="8:8" x14ac:dyDescent="0.3">
      <c r="H316742" s="35"/>
    </row>
    <row r="316743" spans="8:8" x14ac:dyDescent="0.3">
      <c r="H316743" s="35"/>
    </row>
    <row r="316744" spans="8:8" x14ac:dyDescent="0.3">
      <c r="H316744" s="35"/>
    </row>
    <row r="316745" spans="8:8" x14ac:dyDescent="0.3">
      <c r="H316745" s="35"/>
    </row>
    <row r="316746" spans="8:8" x14ac:dyDescent="0.3">
      <c r="H316746" s="35"/>
    </row>
    <row r="316747" spans="8:8" x14ac:dyDescent="0.3">
      <c r="H316747" s="35"/>
    </row>
    <row r="316748" spans="8:8" x14ac:dyDescent="0.3">
      <c r="H316748" s="35"/>
    </row>
    <row r="316749" spans="8:8" x14ac:dyDescent="0.3">
      <c r="H316749" s="35"/>
    </row>
    <row r="316750" spans="8:8" x14ac:dyDescent="0.3">
      <c r="H316750" s="35"/>
    </row>
    <row r="316751" spans="8:8" x14ac:dyDescent="0.3">
      <c r="H316751" s="35"/>
    </row>
    <row r="316752" spans="8:8" x14ac:dyDescent="0.3">
      <c r="H316752" s="35"/>
    </row>
    <row r="316753" spans="8:8" x14ac:dyDescent="0.3">
      <c r="H316753" s="35"/>
    </row>
    <row r="316754" spans="8:8" x14ac:dyDescent="0.3">
      <c r="H316754" s="35"/>
    </row>
    <row r="316755" spans="8:8" x14ac:dyDescent="0.3">
      <c r="H316755" s="35"/>
    </row>
    <row r="316756" spans="8:8" x14ac:dyDescent="0.3">
      <c r="H316756" s="35"/>
    </row>
    <row r="316757" spans="8:8" x14ac:dyDescent="0.3">
      <c r="H316757" s="35"/>
    </row>
    <row r="316758" spans="8:8" x14ac:dyDescent="0.3">
      <c r="H316758" s="35"/>
    </row>
    <row r="316759" spans="8:8" x14ac:dyDescent="0.3">
      <c r="H316759" s="35"/>
    </row>
    <row r="316760" spans="8:8" x14ac:dyDescent="0.3">
      <c r="H316760" s="35"/>
    </row>
    <row r="316761" spans="8:8" x14ac:dyDescent="0.3">
      <c r="H316761" s="35"/>
    </row>
    <row r="316762" spans="8:8" x14ac:dyDescent="0.3">
      <c r="H316762" s="35"/>
    </row>
    <row r="316763" spans="8:8" x14ac:dyDescent="0.3">
      <c r="H316763" s="35"/>
    </row>
    <row r="316764" spans="8:8" x14ac:dyDescent="0.3">
      <c r="H316764" s="35"/>
    </row>
    <row r="316765" spans="8:8" x14ac:dyDescent="0.3">
      <c r="H316765" s="35"/>
    </row>
    <row r="316766" spans="8:8" x14ac:dyDescent="0.3">
      <c r="H316766" s="35"/>
    </row>
    <row r="316767" spans="8:8" x14ac:dyDescent="0.3">
      <c r="H316767" s="35"/>
    </row>
    <row r="316768" spans="8:8" x14ac:dyDescent="0.3">
      <c r="H316768" s="35"/>
    </row>
    <row r="316769" spans="8:8" x14ac:dyDescent="0.3">
      <c r="H316769" s="35"/>
    </row>
    <row r="316770" spans="8:8" x14ac:dyDescent="0.3">
      <c r="H316770" s="35"/>
    </row>
    <row r="316771" spans="8:8" x14ac:dyDescent="0.3">
      <c r="H316771" s="35"/>
    </row>
    <row r="316772" spans="8:8" x14ac:dyDescent="0.3">
      <c r="H316772" s="35"/>
    </row>
    <row r="316773" spans="8:8" x14ac:dyDescent="0.3">
      <c r="H316773" s="35"/>
    </row>
    <row r="316774" spans="8:8" x14ac:dyDescent="0.3">
      <c r="H316774" s="35"/>
    </row>
    <row r="316775" spans="8:8" x14ac:dyDescent="0.3">
      <c r="H316775" s="35"/>
    </row>
    <row r="316776" spans="8:8" x14ac:dyDescent="0.3">
      <c r="H316776" s="35"/>
    </row>
    <row r="316777" spans="8:8" x14ac:dyDescent="0.3">
      <c r="H316777" s="35"/>
    </row>
    <row r="316778" spans="8:8" x14ac:dyDescent="0.3">
      <c r="H316778" s="35"/>
    </row>
    <row r="316779" spans="8:8" x14ac:dyDescent="0.3">
      <c r="H316779" s="35"/>
    </row>
    <row r="316780" spans="8:8" x14ac:dyDescent="0.3">
      <c r="H316780" s="35"/>
    </row>
    <row r="316781" spans="8:8" x14ac:dyDescent="0.3">
      <c r="H316781" s="35"/>
    </row>
    <row r="316782" spans="8:8" x14ac:dyDescent="0.3">
      <c r="H316782" s="35"/>
    </row>
    <row r="316783" spans="8:8" x14ac:dyDescent="0.3">
      <c r="H316783" s="35"/>
    </row>
    <row r="316784" spans="8:8" x14ac:dyDescent="0.3">
      <c r="H316784" s="35"/>
    </row>
    <row r="316785" spans="8:8" x14ac:dyDescent="0.3">
      <c r="H316785" s="35"/>
    </row>
    <row r="316786" spans="8:8" x14ac:dyDescent="0.3">
      <c r="H316786" s="35"/>
    </row>
    <row r="316787" spans="8:8" x14ac:dyDescent="0.3">
      <c r="H316787" s="35"/>
    </row>
    <row r="316788" spans="8:8" x14ac:dyDescent="0.3">
      <c r="H316788" s="35"/>
    </row>
    <row r="316789" spans="8:8" x14ac:dyDescent="0.3">
      <c r="H316789" s="35"/>
    </row>
    <row r="316790" spans="8:8" x14ac:dyDescent="0.3">
      <c r="H316790" s="35"/>
    </row>
    <row r="316791" spans="8:8" x14ac:dyDescent="0.3">
      <c r="H316791" s="35"/>
    </row>
    <row r="316792" spans="8:8" x14ac:dyDescent="0.3">
      <c r="H316792" s="35"/>
    </row>
    <row r="316793" spans="8:8" x14ac:dyDescent="0.3">
      <c r="H316793" s="35"/>
    </row>
    <row r="316794" spans="8:8" x14ac:dyDescent="0.3">
      <c r="H316794" s="35"/>
    </row>
    <row r="316795" spans="8:8" x14ac:dyDescent="0.3">
      <c r="H316795" s="35"/>
    </row>
    <row r="316796" spans="8:8" x14ac:dyDescent="0.3">
      <c r="H316796" s="35"/>
    </row>
    <row r="316797" spans="8:8" x14ac:dyDescent="0.3">
      <c r="H316797" s="35"/>
    </row>
    <row r="316798" spans="8:8" x14ac:dyDescent="0.3">
      <c r="H316798" s="35"/>
    </row>
    <row r="316799" spans="8:8" x14ac:dyDescent="0.3">
      <c r="H316799" s="35"/>
    </row>
    <row r="316800" spans="8:8" x14ac:dyDescent="0.3">
      <c r="H316800" s="35"/>
    </row>
    <row r="316801" spans="8:8" x14ac:dyDescent="0.3">
      <c r="H316801" s="35"/>
    </row>
    <row r="316802" spans="8:8" x14ac:dyDescent="0.3">
      <c r="H316802" s="35"/>
    </row>
    <row r="316803" spans="8:8" x14ac:dyDescent="0.3">
      <c r="H316803" s="35"/>
    </row>
    <row r="316804" spans="8:8" x14ac:dyDescent="0.3">
      <c r="H316804" s="35"/>
    </row>
    <row r="316805" spans="8:8" x14ac:dyDescent="0.3">
      <c r="H316805" s="35"/>
    </row>
    <row r="316806" spans="8:8" x14ac:dyDescent="0.3">
      <c r="H316806" s="35"/>
    </row>
    <row r="316807" spans="8:8" x14ac:dyDescent="0.3">
      <c r="H316807" s="35"/>
    </row>
    <row r="316808" spans="8:8" x14ac:dyDescent="0.3">
      <c r="H316808" s="35"/>
    </row>
    <row r="316809" spans="8:8" x14ac:dyDescent="0.3">
      <c r="H316809" s="35"/>
    </row>
    <row r="316810" spans="8:8" x14ac:dyDescent="0.3">
      <c r="H316810" s="35"/>
    </row>
    <row r="316811" spans="8:8" x14ac:dyDescent="0.3">
      <c r="H316811" s="35"/>
    </row>
    <row r="316812" spans="8:8" x14ac:dyDescent="0.3">
      <c r="H316812" s="35"/>
    </row>
    <row r="316813" spans="8:8" x14ac:dyDescent="0.3">
      <c r="H316813" s="35"/>
    </row>
    <row r="316814" spans="8:8" x14ac:dyDescent="0.3">
      <c r="H316814" s="35"/>
    </row>
    <row r="316815" spans="8:8" x14ac:dyDescent="0.3">
      <c r="H316815" s="35"/>
    </row>
    <row r="316816" spans="8:8" x14ac:dyDescent="0.3">
      <c r="H316816" s="35"/>
    </row>
    <row r="316817" spans="8:8" x14ac:dyDescent="0.3">
      <c r="H316817" s="35"/>
    </row>
    <row r="316818" spans="8:8" x14ac:dyDescent="0.3">
      <c r="H316818" s="35"/>
    </row>
    <row r="316819" spans="8:8" x14ac:dyDescent="0.3">
      <c r="H316819" s="35"/>
    </row>
    <row r="316820" spans="8:8" x14ac:dyDescent="0.3">
      <c r="H316820" s="35"/>
    </row>
    <row r="316821" spans="8:8" x14ac:dyDescent="0.3">
      <c r="H316821" s="35"/>
    </row>
    <row r="316822" spans="8:8" x14ac:dyDescent="0.3">
      <c r="H316822" s="35"/>
    </row>
    <row r="316823" spans="8:8" x14ac:dyDescent="0.3">
      <c r="H316823" s="35"/>
    </row>
    <row r="316824" spans="8:8" x14ac:dyDescent="0.3">
      <c r="H316824" s="35"/>
    </row>
    <row r="316825" spans="8:8" x14ac:dyDescent="0.3">
      <c r="H316825" s="35"/>
    </row>
    <row r="316826" spans="8:8" x14ac:dyDescent="0.3">
      <c r="H316826" s="35"/>
    </row>
    <row r="316827" spans="8:8" x14ac:dyDescent="0.3">
      <c r="H316827" s="35"/>
    </row>
    <row r="316828" spans="8:8" x14ac:dyDescent="0.3">
      <c r="H316828" s="35"/>
    </row>
    <row r="316829" spans="8:8" x14ac:dyDescent="0.3">
      <c r="H316829" s="35"/>
    </row>
    <row r="316830" spans="8:8" x14ac:dyDescent="0.3">
      <c r="H316830" s="35"/>
    </row>
    <row r="316831" spans="8:8" x14ac:dyDescent="0.3">
      <c r="H316831" s="35"/>
    </row>
    <row r="316832" spans="8:8" x14ac:dyDescent="0.3">
      <c r="H316832" s="35"/>
    </row>
    <row r="316833" spans="8:8" x14ac:dyDescent="0.3">
      <c r="H316833" s="35"/>
    </row>
    <row r="316834" spans="8:8" x14ac:dyDescent="0.3">
      <c r="H316834" s="35"/>
    </row>
    <row r="316835" spans="8:8" x14ac:dyDescent="0.3">
      <c r="H316835" s="35"/>
    </row>
    <row r="316836" spans="8:8" x14ac:dyDescent="0.3">
      <c r="H316836" s="35"/>
    </row>
    <row r="316837" spans="8:8" x14ac:dyDescent="0.3">
      <c r="H316837" s="35"/>
    </row>
    <row r="316838" spans="8:8" x14ac:dyDescent="0.3">
      <c r="H316838" s="35"/>
    </row>
    <row r="316839" spans="8:8" x14ac:dyDescent="0.3">
      <c r="H316839" s="35"/>
    </row>
    <row r="316840" spans="8:8" x14ac:dyDescent="0.3">
      <c r="H316840" s="35"/>
    </row>
    <row r="316841" spans="8:8" x14ac:dyDescent="0.3">
      <c r="H316841" s="35"/>
    </row>
    <row r="316842" spans="8:8" x14ac:dyDescent="0.3">
      <c r="H316842" s="35"/>
    </row>
    <row r="316843" spans="8:8" x14ac:dyDescent="0.3">
      <c r="H316843" s="35"/>
    </row>
    <row r="316844" spans="8:8" x14ac:dyDescent="0.3">
      <c r="H316844" s="35"/>
    </row>
    <row r="316845" spans="8:8" x14ac:dyDescent="0.3">
      <c r="H316845" s="35"/>
    </row>
    <row r="316846" spans="8:8" x14ac:dyDescent="0.3">
      <c r="H316846" s="35"/>
    </row>
    <row r="316847" spans="8:8" x14ac:dyDescent="0.3">
      <c r="H316847" s="35"/>
    </row>
    <row r="316848" spans="8:8" x14ac:dyDescent="0.3">
      <c r="H316848" s="35"/>
    </row>
    <row r="316849" spans="8:8" x14ac:dyDescent="0.3">
      <c r="H316849" s="35"/>
    </row>
    <row r="316850" spans="8:8" x14ac:dyDescent="0.3">
      <c r="H316850" s="35"/>
    </row>
    <row r="316851" spans="8:8" x14ac:dyDescent="0.3">
      <c r="H316851" s="35"/>
    </row>
    <row r="316852" spans="8:8" x14ac:dyDescent="0.3">
      <c r="H316852" s="35"/>
    </row>
    <row r="316853" spans="8:8" x14ac:dyDescent="0.3">
      <c r="H316853" s="35"/>
    </row>
    <row r="316854" spans="8:8" x14ac:dyDescent="0.3">
      <c r="H316854" s="35"/>
    </row>
    <row r="316855" spans="8:8" x14ac:dyDescent="0.3">
      <c r="H316855" s="35"/>
    </row>
    <row r="316856" spans="8:8" x14ac:dyDescent="0.3">
      <c r="H316856" s="35"/>
    </row>
    <row r="316857" spans="8:8" x14ac:dyDescent="0.3">
      <c r="H316857" s="35"/>
    </row>
    <row r="316858" spans="8:8" x14ac:dyDescent="0.3">
      <c r="H316858" s="35"/>
    </row>
    <row r="316859" spans="8:8" x14ac:dyDescent="0.3">
      <c r="H316859" s="35"/>
    </row>
    <row r="316860" spans="8:8" x14ac:dyDescent="0.3">
      <c r="H316860" s="35"/>
    </row>
    <row r="316861" spans="8:8" x14ac:dyDescent="0.3">
      <c r="H316861" s="35"/>
    </row>
    <row r="316862" spans="8:8" x14ac:dyDescent="0.3">
      <c r="H316862" s="35"/>
    </row>
    <row r="316863" spans="8:8" x14ac:dyDescent="0.3">
      <c r="H316863" s="35"/>
    </row>
    <row r="316864" spans="8:8" x14ac:dyDescent="0.3">
      <c r="H316864" s="35"/>
    </row>
    <row r="316865" spans="8:8" x14ac:dyDescent="0.3">
      <c r="H316865" s="35"/>
    </row>
    <row r="316866" spans="8:8" x14ac:dyDescent="0.3">
      <c r="H316866" s="35"/>
    </row>
    <row r="316867" spans="8:8" x14ac:dyDescent="0.3">
      <c r="H316867" s="35"/>
    </row>
    <row r="316868" spans="8:8" x14ac:dyDescent="0.3">
      <c r="H316868" s="35"/>
    </row>
    <row r="316869" spans="8:8" x14ac:dyDescent="0.3">
      <c r="H316869" s="35"/>
    </row>
    <row r="316870" spans="8:8" x14ac:dyDescent="0.3">
      <c r="H316870" s="35"/>
    </row>
    <row r="316871" spans="8:8" x14ac:dyDescent="0.3">
      <c r="H316871" s="35"/>
    </row>
    <row r="316872" spans="8:8" x14ac:dyDescent="0.3">
      <c r="H316872" s="35"/>
    </row>
    <row r="316873" spans="8:8" x14ac:dyDescent="0.3">
      <c r="H316873" s="35"/>
    </row>
    <row r="316874" spans="8:8" x14ac:dyDescent="0.3">
      <c r="H316874" s="35"/>
    </row>
    <row r="316875" spans="8:8" x14ac:dyDescent="0.3">
      <c r="H316875" s="35"/>
    </row>
    <row r="316876" spans="8:8" x14ac:dyDescent="0.3">
      <c r="H316876" s="35"/>
    </row>
    <row r="316877" spans="8:8" x14ac:dyDescent="0.3">
      <c r="H316877" s="35"/>
    </row>
    <row r="316878" spans="8:8" x14ac:dyDescent="0.3">
      <c r="H316878" s="35"/>
    </row>
    <row r="316879" spans="8:8" x14ac:dyDescent="0.3">
      <c r="H316879" s="35"/>
    </row>
    <row r="316880" spans="8:8" x14ac:dyDescent="0.3">
      <c r="H316880" s="35"/>
    </row>
    <row r="316881" spans="8:8" x14ac:dyDescent="0.3">
      <c r="H316881" s="35"/>
    </row>
    <row r="316882" spans="8:8" x14ac:dyDescent="0.3">
      <c r="H316882" s="35"/>
    </row>
    <row r="316883" spans="8:8" x14ac:dyDescent="0.3">
      <c r="H316883" s="35"/>
    </row>
    <row r="316884" spans="8:8" x14ac:dyDescent="0.3">
      <c r="H316884" s="35"/>
    </row>
    <row r="316885" spans="8:8" x14ac:dyDescent="0.3">
      <c r="H316885" s="35"/>
    </row>
    <row r="316886" spans="8:8" x14ac:dyDescent="0.3">
      <c r="H316886" s="35"/>
    </row>
    <row r="316887" spans="8:8" x14ac:dyDescent="0.3">
      <c r="H316887" s="35"/>
    </row>
    <row r="316888" spans="8:8" x14ac:dyDescent="0.3">
      <c r="H316888" s="35"/>
    </row>
    <row r="316889" spans="8:8" x14ac:dyDescent="0.3">
      <c r="H316889" s="35"/>
    </row>
    <row r="316890" spans="8:8" x14ac:dyDescent="0.3">
      <c r="H316890" s="35"/>
    </row>
    <row r="316891" spans="8:8" x14ac:dyDescent="0.3">
      <c r="H316891" s="35"/>
    </row>
    <row r="316892" spans="8:8" x14ac:dyDescent="0.3">
      <c r="H316892" s="35"/>
    </row>
    <row r="316893" spans="8:8" x14ac:dyDescent="0.3">
      <c r="H316893" s="35"/>
    </row>
    <row r="316894" spans="8:8" x14ac:dyDescent="0.3">
      <c r="H316894" s="35"/>
    </row>
    <row r="316895" spans="8:8" x14ac:dyDescent="0.3">
      <c r="H316895" s="35"/>
    </row>
    <row r="316896" spans="8:8" x14ac:dyDescent="0.3">
      <c r="H316896" s="35"/>
    </row>
    <row r="316897" spans="8:8" x14ac:dyDescent="0.3">
      <c r="H316897" s="35"/>
    </row>
    <row r="316898" spans="8:8" x14ac:dyDescent="0.3">
      <c r="H316898" s="35"/>
    </row>
    <row r="316899" spans="8:8" x14ac:dyDescent="0.3">
      <c r="H316899" s="35"/>
    </row>
    <row r="316900" spans="8:8" x14ac:dyDescent="0.3">
      <c r="H316900" s="35"/>
    </row>
    <row r="316901" spans="8:8" x14ac:dyDescent="0.3">
      <c r="H316901" s="35"/>
    </row>
    <row r="316902" spans="8:8" x14ac:dyDescent="0.3">
      <c r="H316902" s="35"/>
    </row>
    <row r="316903" spans="8:8" x14ac:dyDescent="0.3">
      <c r="H316903" s="35"/>
    </row>
    <row r="316904" spans="8:8" x14ac:dyDescent="0.3">
      <c r="H316904" s="35"/>
    </row>
    <row r="316905" spans="8:8" x14ac:dyDescent="0.3">
      <c r="H316905" s="35"/>
    </row>
    <row r="316906" spans="8:8" x14ac:dyDescent="0.3">
      <c r="H316906" s="35"/>
    </row>
    <row r="316907" spans="8:8" x14ac:dyDescent="0.3">
      <c r="H316907" s="35"/>
    </row>
    <row r="316908" spans="8:8" x14ac:dyDescent="0.3">
      <c r="H316908" s="35"/>
    </row>
    <row r="316909" spans="8:8" x14ac:dyDescent="0.3">
      <c r="H316909" s="35"/>
    </row>
    <row r="316910" spans="8:8" x14ac:dyDescent="0.3">
      <c r="H316910" s="35"/>
    </row>
    <row r="316911" spans="8:8" x14ac:dyDescent="0.3">
      <c r="H316911" s="35"/>
    </row>
    <row r="316912" spans="8:8" x14ac:dyDescent="0.3">
      <c r="H316912" s="35"/>
    </row>
    <row r="316913" spans="8:8" x14ac:dyDescent="0.3">
      <c r="H316913" s="35"/>
    </row>
    <row r="316914" spans="8:8" x14ac:dyDescent="0.3">
      <c r="H316914" s="35"/>
    </row>
    <row r="316915" spans="8:8" x14ac:dyDescent="0.3">
      <c r="H316915" s="35"/>
    </row>
    <row r="316916" spans="8:8" x14ac:dyDescent="0.3">
      <c r="H316916" s="35"/>
    </row>
    <row r="316917" spans="8:8" x14ac:dyDescent="0.3">
      <c r="H316917" s="35"/>
    </row>
    <row r="316918" spans="8:8" x14ac:dyDescent="0.3">
      <c r="H316918" s="35"/>
    </row>
    <row r="316919" spans="8:8" x14ac:dyDescent="0.3">
      <c r="H316919" s="35"/>
    </row>
    <row r="316920" spans="8:8" x14ac:dyDescent="0.3">
      <c r="H316920" s="35"/>
    </row>
    <row r="316921" spans="8:8" x14ac:dyDescent="0.3">
      <c r="H316921" s="35"/>
    </row>
    <row r="316922" spans="8:8" x14ac:dyDescent="0.3">
      <c r="H316922" s="35"/>
    </row>
    <row r="316923" spans="8:8" x14ac:dyDescent="0.3">
      <c r="H316923" s="35"/>
    </row>
    <row r="316924" spans="8:8" x14ac:dyDescent="0.3">
      <c r="H316924" s="35"/>
    </row>
    <row r="316925" spans="8:8" x14ac:dyDescent="0.3">
      <c r="H316925" s="35"/>
    </row>
    <row r="316926" spans="8:8" x14ac:dyDescent="0.3">
      <c r="H316926" s="35"/>
    </row>
    <row r="316927" spans="8:8" x14ac:dyDescent="0.3">
      <c r="H316927" s="35"/>
    </row>
    <row r="316928" spans="8:8" x14ac:dyDescent="0.3">
      <c r="H316928" s="35"/>
    </row>
    <row r="316929" spans="8:8" x14ac:dyDescent="0.3">
      <c r="H316929" s="35"/>
    </row>
    <row r="316930" spans="8:8" x14ac:dyDescent="0.3">
      <c r="H316930" s="35"/>
    </row>
    <row r="316931" spans="8:8" x14ac:dyDescent="0.3">
      <c r="H316931" s="35"/>
    </row>
    <row r="316932" spans="8:8" x14ac:dyDescent="0.3">
      <c r="H316932" s="35"/>
    </row>
    <row r="316933" spans="8:8" x14ac:dyDescent="0.3">
      <c r="H316933" s="35"/>
    </row>
    <row r="316934" spans="8:8" x14ac:dyDescent="0.3">
      <c r="H316934" s="35"/>
    </row>
    <row r="316935" spans="8:8" x14ac:dyDescent="0.3">
      <c r="H316935" s="35"/>
    </row>
    <row r="316936" spans="8:8" x14ac:dyDescent="0.3">
      <c r="H316936" s="35"/>
    </row>
    <row r="316937" spans="8:8" x14ac:dyDescent="0.3">
      <c r="H316937" s="35"/>
    </row>
    <row r="316938" spans="8:8" x14ac:dyDescent="0.3">
      <c r="H316938" s="35"/>
    </row>
    <row r="316939" spans="8:8" x14ac:dyDescent="0.3">
      <c r="H316939" s="35"/>
    </row>
    <row r="316940" spans="8:8" x14ac:dyDescent="0.3">
      <c r="H316940" s="35"/>
    </row>
    <row r="316941" spans="8:8" x14ac:dyDescent="0.3">
      <c r="H316941" s="35"/>
    </row>
    <row r="316942" spans="8:8" x14ac:dyDescent="0.3">
      <c r="H316942" s="35"/>
    </row>
    <row r="316943" spans="8:8" x14ac:dyDescent="0.3">
      <c r="H316943" s="35"/>
    </row>
    <row r="316944" spans="8:8" x14ac:dyDescent="0.3">
      <c r="H316944" s="35"/>
    </row>
    <row r="316945" spans="8:8" x14ac:dyDescent="0.3">
      <c r="H316945" s="35"/>
    </row>
    <row r="316946" spans="8:8" x14ac:dyDescent="0.3">
      <c r="H316946" s="35"/>
    </row>
    <row r="316947" spans="8:8" x14ac:dyDescent="0.3">
      <c r="H316947" s="35"/>
    </row>
    <row r="316948" spans="8:8" x14ac:dyDescent="0.3">
      <c r="H316948" s="35"/>
    </row>
    <row r="316949" spans="8:8" x14ac:dyDescent="0.3">
      <c r="H316949" s="35"/>
    </row>
    <row r="316950" spans="8:8" x14ac:dyDescent="0.3">
      <c r="H316950" s="35"/>
    </row>
    <row r="316951" spans="8:8" x14ac:dyDescent="0.3">
      <c r="H316951" s="35"/>
    </row>
    <row r="316952" spans="8:8" x14ac:dyDescent="0.3">
      <c r="H316952" s="35"/>
    </row>
    <row r="316953" spans="8:8" x14ac:dyDescent="0.3">
      <c r="H316953" s="35"/>
    </row>
    <row r="316954" spans="8:8" x14ac:dyDescent="0.3">
      <c r="H316954" s="35"/>
    </row>
    <row r="316955" spans="8:8" x14ac:dyDescent="0.3">
      <c r="H316955" s="35"/>
    </row>
    <row r="316956" spans="8:8" x14ac:dyDescent="0.3">
      <c r="H316956" s="35"/>
    </row>
    <row r="316957" spans="8:8" x14ac:dyDescent="0.3">
      <c r="H316957" s="35"/>
    </row>
    <row r="316958" spans="8:8" x14ac:dyDescent="0.3">
      <c r="H316958" s="35"/>
    </row>
    <row r="316959" spans="8:8" x14ac:dyDescent="0.3">
      <c r="H316959" s="35"/>
    </row>
    <row r="316960" spans="8:8" x14ac:dyDescent="0.3">
      <c r="H316960" s="35"/>
    </row>
    <row r="316961" spans="8:8" x14ac:dyDescent="0.3">
      <c r="H316961" s="35"/>
    </row>
    <row r="316962" spans="8:8" x14ac:dyDescent="0.3">
      <c r="H316962" s="35"/>
    </row>
    <row r="316963" spans="8:8" x14ac:dyDescent="0.3">
      <c r="H316963" s="35"/>
    </row>
    <row r="316964" spans="8:8" x14ac:dyDescent="0.3">
      <c r="H316964" s="35"/>
    </row>
    <row r="316965" spans="8:8" x14ac:dyDescent="0.3">
      <c r="H316965" s="35"/>
    </row>
    <row r="316966" spans="8:8" x14ac:dyDescent="0.3">
      <c r="H316966" s="35"/>
    </row>
    <row r="316967" spans="8:8" x14ac:dyDescent="0.3">
      <c r="H316967" s="35"/>
    </row>
    <row r="316968" spans="8:8" x14ac:dyDescent="0.3">
      <c r="H316968" s="35"/>
    </row>
    <row r="316969" spans="8:8" x14ac:dyDescent="0.3">
      <c r="H316969" s="35"/>
    </row>
    <row r="316970" spans="8:8" x14ac:dyDescent="0.3">
      <c r="H316970" s="35"/>
    </row>
    <row r="316971" spans="8:8" x14ac:dyDescent="0.3">
      <c r="H316971" s="35"/>
    </row>
    <row r="316972" spans="8:8" x14ac:dyDescent="0.3">
      <c r="H316972" s="35"/>
    </row>
    <row r="316973" spans="8:8" x14ac:dyDescent="0.3">
      <c r="H316973" s="35"/>
    </row>
    <row r="316974" spans="8:8" x14ac:dyDescent="0.3">
      <c r="H316974" s="35"/>
    </row>
    <row r="316975" spans="8:8" x14ac:dyDescent="0.3">
      <c r="H316975" s="35"/>
    </row>
    <row r="316976" spans="8:8" x14ac:dyDescent="0.3">
      <c r="H316976" s="35"/>
    </row>
    <row r="316977" spans="8:8" x14ac:dyDescent="0.3">
      <c r="H316977" s="35"/>
    </row>
    <row r="316978" spans="8:8" x14ac:dyDescent="0.3">
      <c r="H316978" s="35"/>
    </row>
    <row r="316979" spans="8:8" x14ac:dyDescent="0.3">
      <c r="H316979" s="35"/>
    </row>
    <row r="316980" spans="8:8" x14ac:dyDescent="0.3">
      <c r="H316980" s="35"/>
    </row>
    <row r="316981" spans="8:8" x14ac:dyDescent="0.3">
      <c r="H316981" s="35"/>
    </row>
    <row r="316982" spans="8:8" x14ac:dyDescent="0.3">
      <c r="H316982" s="35"/>
    </row>
    <row r="316983" spans="8:8" x14ac:dyDescent="0.3">
      <c r="H316983" s="35"/>
    </row>
    <row r="316984" spans="8:8" x14ac:dyDescent="0.3">
      <c r="H316984" s="35"/>
    </row>
    <row r="316985" spans="8:8" x14ac:dyDescent="0.3">
      <c r="H316985" s="35"/>
    </row>
    <row r="316986" spans="8:8" x14ac:dyDescent="0.3">
      <c r="H316986" s="35"/>
    </row>
    <row r="316987" spans="8:8" x14ac:dyDescent="0.3">
      <c r="H316987" s="35"/>
    </row>
    <row r="316988" spans="8:8" x14ac:dyDescent="0.3">
      <c r="H316988" s="35"/>
    </row>
    <row r="316989" spans="8:8" x14ac:dyDescent="0.3">
      <c r="H316989" s="35"/>
    </row>
    <row r="316990" spans="8:8" x14ac:dyDescent="0.3">
      <c r="H316990" s="35"/>
    </row>
    <row r="316991" spans="8:8" x14ac:dyDescent="0.3">
      <c r="H316991" s="35"/>
    </row>
    <row r="316992" spans="8:8" x14ac:dyDescent="0.3">
      <c r="H316992" s="35"/>
    </row>
    <row r="316993" spans="8:8" x14ac:dyDescent="0.3">
      <c r="H316993" s="35"/>
    </row>
    <row r="316994" spans="8:8" x14ac:dyDescent="0.3">
      <c r="H316994" s="35"/>
    </row>
    <row r="316995" spans="8:8" x14ac:dyDescent="0.3">
      <c r="H316995" s="35"/>
    </row>
    <row r="316996" spans="8:8" x14ac:dyDescent="0.3">
      <c r="H316996" s="35"/>
    </row>
    <row r="316997" spans="8:8" x14ac:dyDescent="0.3">
      <c r="H316997" s="35"/>
    </row>
    <row r="316998" spans="8:8" x14ac:dyDescent="0.3">
      <c r="H316998" s="35"/>
    </row>
    <row r="316999" spans="8:8" x14ac:dyDescent="0.3">
      <c r="H316999" s="35"/>
    </row>
    <row r="317000" spans="8:8" x14ac:dyDescent="0.3">
      <c r="H317000" s="35"/>
    </row>
    <row r="317001" spans="8:8" x14ac:dyDescent="0.3">
      <c r="H317001" s="35"/>
    </row>
    <row r="317002" spans="8:8" x14ac:dyDescent="0.3">
      <c r="H317002" s="35"/>
    </row>
    <row r="317003" spans="8:8" x14ac:dyDescent="0.3">
      <c r="H317003" s="35"/>
    </row>
    <row r="317004" spans="8:8" x14ac:dyDescent="0.3">
      <c r="H317004" s="35"/>
    </row>
    <row r="317005" spans="8:8" x14ac:dyDescent="0.3">
      <c r="H317005" s="35"/>
    </row>
    <row r="317006" spans="8:8" x14ac:dyDescent="0.3">
      <c r="H317006" s="35"/>
    </row>
    <row r="317007" spans="8:8" x14ac:dyDescent="0.3">
      <c r="H317007" s="35"/>
    </row>
    <row r="317008" spans="8:8" x14ac:dyDescent="0.3">
      <c r="H317008" s="35"/>
    </row>
    <row r="317009" spans="8:8" x14ac:dyDescent="0.3">
      <c r="H317009" s="35"/>
    </row>
    <row r="317010" spans="8:8" x14ac:dyDescent="0.3">
      <c r="H317010" s="35"/>
    </row>
    <row r="317011" spans="8:8" x14ac:dyDescent="0.3">
      <c r="H317011" s="35"/>
    </row>
    <row r="317012" spans="8:8" x14ac:dyDescent="0.3">
      <c r="H317012" s="35"/>
    </row>
    <row r="317013" spans="8:8" x14ac:dyDescent="0.3">
      <c r="H317013" s="35"/>
    </row>
    <row r="317014" spans="8:8" x14ac:dyDescent="0.3">
      <c r="H317014" s="35"/>
    </row>
    <row r="317015" spans="8:8" x14ac:dyDescent="0.3">
      <c r="H317015" s="35"/>
    </row>
    <row r="317016" spans="8:8" x14ac:dyDescent="0.3">
      <c r="H317016" s="35"/>
    </row>
    <row r="317017" spans="8:8" x14ac:dyDescent="0.3">
      <c r="H317017" s="35"/>
    </row>
    <row r="317018" spans="8:8" x14ac:dyDescent="0.3">
      <c r="H317018" s="35"/>
    </row>
    <row r="317019" spans="8:8" x14ac:dyDescent="0.3">
      <c r="H317019" s="35"/>
    </row>
    <row r="317020" spans="8:8" x14ac:dyDescent="0.3">
      <c r="H317020" s="35"/>
    </row>
    <row r="317021" spans="8:8" x14ac:dyDescent="0.3">
      <c r="H317021" s="35"/>
    </row>
    <row r="317022" spans="8:8" x14ac:dyDescent="0.3">
      <c r="H317022" s="35"/>
    </row>
    <row r="317023" spans="8:8" x14ac:dyDescent="0.3">
      <c r="H317023" s="35"/>
    </row>
    <row r="317024" spans="8:8" x14ac:dyDescent="0.3">
      <c r="H317024" s="35"/>
    </row>
    <row r="317025" spans="8:8" x14ac:dyDescent="0.3">
      <c r="H317025" s="35"/>
    </row>
    <row r="317026" spans="8:8" x14ac:dyDescent="0.3">
      <c r="H317026" s="35"/>
    </row>
    <row r="317027" spans="8:8" x14ac:dyDescent="0.3">
      <c r="H317027" s="35"/>
    </row>
    <row r="317028" spans="8:8" x14ac:dyDescent="0.3">
      <c r="H317028" s="35"/>
    </row>
    <row r="317029" spans="8:8" x14ac:dyDescent="0.3">
      <c r="H317029" s="35"/>
    </row>
    <row r="317030" spans="8:8" x14ac:dyDescent="0.3">
      <c r="H317030" s="35"/>
    </row>
    <row r="317031" spans="8:8" x14ac:dyDescent="0.3">
      <c r="H317031" s="35"/>
    </row>
    <row r="317032" spans="8:8" x14ac:dyDescent="0.3">
      <c r="H317032" s="35"/>
    </row>
    <row r="317033" spans="8:8" x14ac:dyDescent="0.3">
      <c r="H317033" s="35"/>
    </row>
    <row r="317034" spans="8:8" x14ac:dyDescent="0.3">
      <c r="H317034" s="35"/>
    </row>
    <row r="317035" spans="8:8" x14ac:dyDescent="0.3">
      <c r="H317035" s="35"/>
    </row>
    <row r="317036" spans="8:8" x14ac:dyDescent="0.3">
      <c r="H317036" s="35"/>
    </row>
    <row r="317037" spans="8:8" x14ac:dyDescent="0.3">
      <c r="H317037" s="35"/>
    </row>
    <row r="317038" spans="8:8" x14ac:dyDescent="0.3">
      <c r="H317038" s="35"/>
    </row>
    <row r="317039" spans="8:8" x14ac:dyDescent="0.3">
      <c r="H317039" s="35"/>
    </row>
    <row r="317040" spans="8:8" x14ac:dyDescent="0.3">
      <c r="H317040" s="35"/>
    </row>
    <row r="317041" spans="8:8" x14ac:dyDescent="0.3">
      <c r="H317041" s="35"/>
    </row>
    <row r="317042" spans="8:8" x14ac:dyDescent="0.3">
      <c r="H317042" s="35"/>
    </row>
    <row r="317043" spans="8:8" x14ac:dyDescent="0.3">
      <c r="H317043" s="35"/>
    </row>
    <row r="317044" spans="8:8" x14ac:dyDescent="0.3">
      <c r="H317044" s="35"/>
    </row>
    <row r="317045" spans="8:8" x14ac:dyDescent="0.3">
      <c r="H317045" s="35"/>
    </row>
    <row r="317046" spans="8:8" x14ac:dyDescent="0.3">
      <c r="H317046" s="35"/>
    </row>
    <row r="317047" spans="8:8" x14ac:dyDescent="0.3">
      <c r="H317047" s="35"/>
    </row>
    <row r="317048" spans="8:8" x14ac:dyDescent="0.3">
      <c r="H317048" s="35"/>
    </row>
    <row r="317049" spans="8:8" x14ac:dyDescent="0.3">
      <c r="H317049" s="35"/>
    </row>
    <row r="317050" spans="8:8" x14ac:dyDescent="0.3">
      <c r="H317050" s="35"/>
    </row>
    <row r="317051" spans="8:8" x14ac:dyDescent="0.3">
      <c r="H317051" s="35"/>
    </row>
    <row r="317052" spans="8:8" x14ac:dyDescent="0.3">
      <c r="H317052" s="35"/>
    </row>
    <row r="317053" spans="8:8" x14ac:dyDescent="0.3">
      <c r="H317053" s="35"/>
    </row>
    <row r="317054" spans="8:8" x14ac:dyDescent="0.3">
      <c r="H317054" s="35"/>
    </row>
    <row r="317055" spans="8:8" x14ac:dyDescent="0.3">
      <c r="H317055" s="35"/>
    </row>
    <row r="317056" spans="8:8" x14ac:dyDescent="0.3">
      <c r="H317056" s="35"/>
    </row>
    <row r="317057" spans="8:8" x14ac:dyDescent="0.3">
      <c r="H317057" s="35"/>
    </row>
    <row r="317058" spans="8:8" x14ac:dyDescent="0.3">
      <c r="H317058" s="35"/>
    </row>
    <row r="317059" spans="8:8" x14ac:dyDescent="0.3">
      <c r="H317059" s="35"/>
    </row>
    <row r="317060" spans="8:8" x14ac:dyDescent="0.3">
      <c r="H317060" s="35"/>
    </row>
    <row r="317061" spans="8:8" x14ac:dyDescent="0.3">
      <c r="H317061" s="35"/>
    </row>
    <row r="317062" spans="8:8" x14ac:dyDescent="0.3">
      <c r="H317062" s="35"/>
    </row>
    <row r="317063" spans="8:8" x14ac:dyDescent="0.3">
      <c r="H317063" s="35"/>
    </row>
    <row r="317064" spans="8:8" x14ac:dyDescent="0.3">
      <c r="H317064" s="35"/>
    </row>
    <row r="317065" spans="8:8" x14ac:dyDescent="0.3">
      <c r="H317065" s="35"/>
    </row>
    <row r="317066" spans="8:8" x14ac:dyDescent="0.3">
      <c r="H317066" s="35"/>
    </row>
    <row r="317067" spans="8:8" x14ac:dyDescent="0.3">
      <c r="H317067" s="35"/>
    </row>
    <row r="317068" spans="8:8" x14ac:dyDescent="0.3">
      <c r="H317068" s="35"/>
    </row>
    <row r="317069" spans="8:8" x14ac:dyDescent="0.3">
      <c r="H317069" s="35"/>
    </row>
    <row r="317070" spans="8:8" x14ac:dyDescent="0.3">
      <c r="H317070" s="35"/>
    </row>
    <row r="317071" spans="8:8" x14ac:dyDescent="0.3">
      <c r="H317071" s="35"/>
    </row>
    <row r="317072" spans="8:8" x14ac:dyDescent="0.3">
      <c r="H317072" s="35"/>
    </row>
    <row r="317073" spans="8:8" x14ac:dyDescent="0.3">
      <c r="H317073" s="35"/>
    </row>
    <row r="317074" spans="8:8" x14ac:dyDescent="0.3">
      <c r="H317074" s="35"/>
    </row>
    <row r="317075" spans="8:8" x14ac:dyDescent="0.3">
      <c r="H317075" s="35"/>
    </row>
    <row r="317076" spans="8:8" x14ac:dyDescent="0.3">
      <c r="H317076" s="35"/>
    </row>
    <row r="317077" spans="8:8" x14ac:dyDescent="0.3">
      <c r="H317077" s="35"/>
    </row>
    <row r="317078" spans="8:8" x14ac:dyDescent="0.3">
      <c r="H317078" s="35"/>
    </row>
    <row r="317079" spans="8:8" x14ac:dyDescent="0.3">
      <c r="H317079" s="35"/>
    </row>
    <row r="317080" spans="8:8" x14ac:dyDescent="0.3">
      <c r="H317080" s="35"/>
    </row>
    <row r="317081" spans="8:8" x14ac:dyDescent="0.3">
      <c r="H317081" s="35"/>
    </row>
    <row r="317082" spans="8:8" x14ac:dyDescent="0.3">
      <c r="H317082" s="35"/>
    </row>
    <row r="317083" spans="8:8" x14ac:dyDescent="0.3">
      <c r="H317083" s="35"/>
    </row>
    <row r="317084" spans="8:8" x14ac:dyDescent="0.3">
      <c r="H317084" s="35"/>
    </row>
    <row r="317085" spans="8:8" x14ac:dyDescent="0.3">
      <c r="H317085" s="35"/>
    </row>
    <row r="317086" spans="8:8" x14ac:dyDescent="0.3">
      <c r="H317086" s="35"/>
    </row>
    <row r="317087" spans="8:8" x14ac:dyDescent="0.3">
      <c r="H317087" s="35"/>
    </row>
    <row r="317088" spans="8:8" x14ac:dyDescent="0.3">
      <c r="H317088" s="35"/>
    </row>
    <row r="317089" spans="8:8" x14ac:dyDescent="0.3">
      <c r="H317089" s="35"/>
    </row>
    <row r="317090" spans="8:8" x14ac:dyDescent="0.3">
      <c r="H317090" s="35"/>
    </row>
    <row r="317091" spans="8:8" x14ac:dyDescent="0.3">
      <c r="H317091" s="35"/>
    </row>
    <row r="317092" spans="8:8" x14ac:dyDescent="0.3">
      <c r="H317092" s="35"/>
    </row>
    <row r="317093" spans="8:8" x14ac:dyDescent="0.3">
      <c r="H317093" s="35"/>
    </row>
    <row r="317094" spans="8:8" x14ac:dyDescent="0.3">
      <c r="H317094" s="35"/>
    </row>
    <row r="317095" spans="8:8" x14ac:dyDescent="0.3">
      <c r="H317095" s="35"/>
    </row>
    <row r="317096" spans="8:8" x14ac:dyDescent="0.3">
      <c r="H317096" s="35"/>
    </row>
    <row r="317097" spans="8:8" x14ac:dyDescent="0.3">
      <c r="H317097" s="35"/>
    </row>
    <row r="317098" spans="8:8" x14ac:dyDescent="0.3">
      <c r="H317098" s="35"/>
    </row>
    <row r="317099" spans="8:8" x14ac:dyDescent="0.3">
      <c r="H317099" s="35"/>
    </row>
    <row r="317100" spans="8:8" x14ac:dyDescent="0.3">
      <c r="H317100" s="35"/>
    </row>
    <row r="317101" spans="8:8" x14ac:dyDescent="0.3">
      <c r="H317101" s="35"/>
    </row>
    <row r="317102" spans="8:8" x14ac:dyDescent="0.3">
      <c r="H317102" s="35"/>
    </row>
    <row r="317103" spans="8:8" x14ac:dyDescent="0.3">
      <c r="H317103" s="35"/>
    </row>
    <row r="317104" spans="8:8" x14ac:dyDescent="0.3">
      <c r="H317104" s="35"/>
    </row>
    <row r="317105" spans="8:8" x14ac:dyDescent="0.3">
      <c r="H317105" s="35"/>
    </row>
    <row r="317106" spans="8:8" x14ac:dyDescent="0.3">
      <c r="H317106" s="35"/>
    </row>
    <row r="317107" spans="8:8" x14ac:dyDescent="0.3">
      <c r="H317107" s="35"/>
    </row>
    <row r="317108" spans="8:8" x14ac:dyDescent="0.3">
      <c r="H317108" s="35"/>
    </row>
    <row r="317109" spans="8:8" x14ac:dyDescent="0.3">
      <c r="H317109" s="35"/>
    </row>
    <row r="317110" spans="8:8" x14ac:dyDescent="0.3">
      <c r="H317110" s="35"/>
    </row>
    <row r="317111" spans="8:8" x14ac:dyDescent="0.3">
      <c r="H317111" s="35"/>
    </row>
    <row r="317112" spans="8:8" x14ac:dyDescent="0.3">
      <c r="H317112" s="35"/>
    </row>
    <row r="317113" spans="8:8" x14ac:dyDescent="0.3">
      <c r="H317113" s="35"/>
    </row>
    <row r="317114" spans="8:8" x14ac:dyDescent="0.3">
      <c r="H317114" s="35"/>
    </row>
    <row r="317115" spans="8:8" x14ac:dyDescent="0.3">
      <c r="H317115" s="35"/>
    </row>
    <row r="317116" spans="8:8" x14ac:dyDescent="0.3">
      <c r="H317116" s="35"/>
    </row>
    <row r="317117" spans="8:8" x14ac:dyDescent="0.3">
      <c r="H317117" s="35"/>
    </row>
    <row r="317118" spans="8:8" x14ac:dyDescent="0.3">
      <c r="H317118" s="35"/>
    </row>
    <row r="317119" spans="8:8" x14ac:dyDescent="0.3">
      <c r="H317119" s="35"/>
    </row>
    <row r="317120" spans="8:8" x14ac:dyDescent="0.3">
      <c r="H317120" s="35"/>
    </row>
    <row r="317121" spans="8:8" x14ac:dyDescent="0.3">
      <c r="H317121" s="35"/>
    </row>
    <row r="317122" spans="8:8" x14ac:dyDescent="0.3">
      <c r="H317122" s="35"/>
    </row>
    <row r="317123" spans="8:8" x14ac:dyDescent="0.3">
      <c r="H317123" s="35"/>
    </row>
    <row r="317124" spans="8:8" x14ac:dyDescent="0.3">
      <c r="H317124" s="35"/>
    </row>
    <row r="317125" spans="8:8" x14ac:dyDescent="0.3">
      <c r="H317125" s="35"/>
    </row>
    <row r="317126" spans="8:8" x14ac:dyDescent="0.3">
      <c r="H317126" s="35"/>
    </row>
    <row r="317127" spans="8:8" x14ac:dyDescent="0.3">
      <c r="H317127" s="35"/>
    </row>
    <row r="317128" spans="8:8" x14ac:dyDescent="0.3">
      <c r="H317128" s="35"/>
    </row>
    <row r="317129" spans="8:8" x14ac:dyDescent="0.3">
      <c r="H317129" s="35"/>
    </row>
    <row r="317130" spans="8:8" x14ac:dyDescent="0.3">
      <c r="H317130" s="35"/>
    </row>
    <row r="317131" spans="8:8" x14ac:dyDescent="0.3">
      <c r="H317131" s="35"/>
    </row>
    <row r="317132" spans="8:8" x14ac:dyDescent="0.3">
      <c r="H317132" s="35"/>
    </row>
    <row r="317133" spans="8:8" x14ac:dyDescent="0.3">
      <c r="H317133" s="35"/>
    </row>
    <row r="317134" spans="8:8" x14ac:dyDescent="0.3">
      <c r="H317134" s="35"/>
    </row>
    <row r="317135" spans="8:8" x14ac:dyDescent="0.3">
      <c r="H317135" s="35"/>
    </row>
    <row r="317136" spans="8:8" x14ac:dyDescent="0.3">
      <c r="H317136" s="35"/>
    </row>
    <row r="317137" spans="8:8" x14ac:dyDescent="0.3">
      <c r="H317137" s="35"/>
    </row>
    <row r="317138" spans="8:8" x14ac:dyDescent="0.3">
      <c r="H317138" s="35"/>
    </row>
    <row r="317139" spans="8:8" x14ac:dyDescent="0.3">
      <c r="H317139" s="35"/>
    </row>
    <row r="317140" spans="8:8" x14ac:dyDescent="0.3">
      <c r="H317140" s="35"/>
    </row>
    <row r="317141" spans="8:8" x14ac:dyDescent="0.3">
      <c r="H317141" s="35"/>
    </row>
    <row r="317142" spans="8:8" x14ac:dyDescent="0.3">
      <c r="H317142" s="35"/>
    </row>
    <row r="317143" spans="8:8" x14ac:dyDescent="0.3">
      <c r="H317143" s="35"/>
    </row>
    <row r="317144" spans="8:8" x14ac:dyDescent="0.3">
      <c r="H317144" s="35"/>
    </row>
    <row r="317145" spans="8:8" x14ac:dyDescent="0.3">
      <c r="H317145" s="35"/>
    </row>
    <row r="317146" spans="8:8" x14ac:dyDescent="0.3">
      <c r="H317146" s="35"/>
    </row>
    <row r="317147" spans="8:8" x14ac:dyDescent="0.3">
      <c r="H317147" s="35"/>
    </row>
    <row r="317148" spans="8:8" x14ac:dyDescent="0.3">
      <c r="H317148" s="35"/>
    </row>
    <row r="317149" spans="8:8" x14ac:dyDescent="0.3">
      <c r="H317149" s="35"/>
    </row>
    <row r="317150" spans="8:8" x14ac:dyDescent="0.3">
      <c r="H317150" s="35"/>
    </row>
    <row r="317151" spans="8:8" x14ac:dyDescent="0.3">
      <c r="H317151" s="35"/>
    </row>
    <row r="317152" spans="8:8" x14ac:dyDescent="0.3">
      <c r="H317152" s="35"/>
    </row>
    <row r="317153" spans="8:8" x14ac:dyDescent="0.3">
      <c r="H317153" s="35"/>
    </row>
    <row r="317154" spans="8:8" x14ac:dyDescent="0.3">
      <c r="H317154" s="35"/>
    </row>
    <row r="317155" spans="8:8" x14ac:dyDescent="0.3">
      <c r="H317155" s="35"/>
    </row>
    <row r="317156" spans="8:8" x14ac:dyDescent="0.3">
      <c r="H317156" s="35"/>
    </row>
    <row r="317157" spans="8:8" x14ac:dyDescent="0.3">
      <c r="H317157" s="35"/>
    </row>
    <row r="317158" spans="8:8" x14ac:dyDescent="0.3">
      <c r="H317158" s="35"/>
    </row>
    <row r="317159" spans="8:8" x14ac:dyDescent="0.3">
      <c r="H317159" s="35"/>
    </row>
    <row r="317160" spans="8:8" x14ac:dyDescent="0.3">
      <c r="H317160" s="35"/>
    </row>
    <row r="317161" spans="8:8" x14ac:dyDescent="0.3">
      <c r="H317161" s="35"/>
    </row>
    <row r="317162" spans="8:8" x14ac:dyDescent="0.3">
      <c r="H317162" s="35"/>
    </row>
    <row r="317163" spans="8:8" x14ac:dyDescent="0.3">
      <c r="H317163" s="35"/>
    </row>
    <row r="317164" spans="8:8" x14ac:dyDescent="0.3">
      <c r="H317164" s="35"/>
    </row>
    <row r="317165" spans="8:8" x14ac:dyDescent="0.3">
      <c r="H317165" s="35"/>
    </row>
    <row r="317166" spans="8:8" x14ac:dyDescent="0.3">
      <c r="H317166" s="35"/>
    </row>
    <row r="317167" spans="8:8" x14ac:dyDescent="0.3">
      <c r="H317167" s="35"/>
    </row>
    <row r="317168" spans="8:8" x14ac:dyDescent="0.3">
      <c r="H317168" s="35"/>
    </row>
    <row r="317169" spans="8:8" x14ac:dyDescent="0.3">
      <c r="H317169" s="35"/>
    </row>
    <row r="317170" spans="8:8" x14ac:dyDescent="0.3">
      <c r="H317170" s="35"/>
    </row>
    <row r="317171" spans="8:8" x14ac:dyDescent="0.3">
      <c r="H317171" s="35"/>
    </row>
    <row r="317172" spans="8:8" x14ac:dyDescent="0.3">
      <c r="H317172" s="35"/>
    </row>
    <row r="317173" spans="8:8" x14ac:dyDescent="0.3">
      <c r="H317173" s="35"/>
    </row>
    <row r="317174" spans="8:8" x14ac:dyDescent="0.3">
      <c r="H317174" s="35"/>
    </row>
    <row r="317175" spans="8:8" x14ac:dyDescent="0.3">
      <c r="H317175" s="35"/>
    </row>
    <row r="317176" spans="8:8" x14ac:dyDescent="0.3">
      <c r="H317176" s="35"/>
    </row>
    <row r="317177" spans="8:8" x14ac:dyDescent="0.3">
      <c r="H317177" s="35"/>
    </row>
    <row r="317178" spans="8:8" x14ac:dyDescent="0.3">
      <c r="H317178" s="35"/>
    </row>
    <row r="317179" spans="8:8" x14ac:dyDescent="0.3">
      <c r="H317179" s="35"/>
    </row>
    <row r="317180" spans="8:8" x14ac:dyDescent="0.3">
      <c r="H317180" s="35"/>
    </row>
    <row r="317181" spans="8:8" x14ac:dyDescent="0.3">
      <c r="H317181" s="35"/>
    </row>
    <row r="317182" spans="8:8" x14ac:dyDescent="0.3">
      <c r="H317182" s="35"/>
    </row>
    <row r="317183" spans="8:8" x14ac:dyDescent="0.3">
      <c r="H317183" s="35"/>
    </row>
    <row r="317184" spans="8:8" x14ac:dyDescent="0.3">
      <c r="H317184" s="35"/>
    </row>
    <row r="317185" spans="8:8" x14ac:dyDescent="0.3">
      <c r="H317185" s="35"/>
    </row>
    <row r="317186" spans="8:8" x14ac:dyDescent="0.3">
      <c r="H317186" s="35"/>
    </row>
    <row r="317187" spans="8:8" x14ac:dyDescent="0.3">
      <c r="H317187" s="35"/>
    </row>
    <row r="317188" spans="8:8" x14ac:dyDescent="0.3">
      <c r="H317188" s="35"/>
    </row>
    <row r="317189" spans="8:8" x14ac:dyDescent="0.3">
      <c r="H317189" s="35"/>
    </row>
    <row r="317190" spans="8:8" x14ac:dyDescent="0.3">
      <c r="H317190" s="35"/>
    </row>
    <row r="317191" spans="8:8" x14ac:dyDescent="0.3">
      <c r="H317191" s="35"/>
    </row>
    <row r="317192" spans="8:8" x14ac:dyDescent="0.3">
      <c r="H317192" s="35"/>
    </row>
    <row r="317193" spans="8:8" x14ac:dyDescent="0.3">
      <c r="H317193" s="35"/>
    </row>
    <row r="317194" spans="8:8" x14ac:dyDescent="0.3">
      <c r="H317194" s="35"/>
    </row>
    <row r="317195" spans="8:8" x14ac:dyDescent="0.3">
      <c r="H317195" s="35"/>
    </row>
    <row r="317196" spans="8:8" x14ac:dyDescent="0.3">
      <c r="H317196" s="35"/>
    </row>
    <row r="317197" spans="8:8" x14ac:dyDescent="0.3">
      <c r="H317197" s="35"/>
    </row>
    <row r="317198" spans="8:8" x14ac:dyDescent="0.3">
      <c r="H317198" s="35"/>
    </row>
    <row r="317199" spans="8:8" x14ac:dyDescent="0.3">
      <c r="H317199" s="35"/>
    </row>
    <row r="317200" spans="8:8" x14ac:dyDescent="0.3">
      <c r="H317200" s="35"/>
    </row>
    <row r="317201" spans="8:8" x14ac:dyDescent="0.3">
      <c r="H317201" s="35"/>
    </row>
    <row r="317202" spans="8:8" x14ac:dyDescent="0.3">
      <c r="H317202" s="35"/>
    </row>
    <row r="317203" spans="8:8" x14ac:dyDescent="0.3">
      <c r="H317203" s="35"/>
    </row>
    <row r="317204" spans="8:8" x14ac:dyDescent="0.3">
      <c r="H317204" s="35"/>
    </row>
    <row r="317205" spans="8:8" x14ac:dyDescent="0.3">
      <c r="H317205" s="35"/>
    </row>
    <row r="317206" spans="8:8" x14ac:dyDescent="0.3">
      <c r="H317206" s="35"/>
    </row>
    <row r="317207" spans="8:8" x14ac:dyDescent="0.3">
      <c r="H317207" s="35"/>
    </row>
    <row r="317208" spans="8:8" x14ac:dyDescent="0.3">
      <c r="H317208" s="35"/>
    </row>
    <row r="317209" spans="8:8" x14ac:dyDescent="0.3">
      <c r="H317209" s="35"/>
    </row>
    <row r="317210" spans="8:8" x14ac:dyDescent="0.3">
      <c r="H317210" s="35"/>
    </row>
    <row r="317211" spans="8:8" x14ac:dyDescent="0.3">
      <c r="H317211" s="35"/>
    </row>
    <row r="317212" spans="8:8" x14ac:dyDescent="0.3">
      <c r="H317212" s="35"/>
    </row>
    <row r="317213" spans="8:8" x14ac:dyDescent="0.3">
      <c r="H317213" s="35"/>
    </row>
    <row r="317214" spans="8:8" x14ac:dyDescent="0.3">
      <c r="H317214" s="35"/>
    </row>
    <row r="317215" spans="8:8" x14ac:dyDescent="0.3">
      <c r="H317215" s="35"/>
    </row>
    <row r="317216" spans="8:8" x14ac:dyDescent="0.3">
      <c r="H317216" s="35"/>
    </row>
    <row r="317217" spans="8:8" x14ac:dyDescent="0.3">
      <c r="H317217" s="35"/>
    </row>
    <row r="317218" spans="8:8" x14ac:dyDescent="0.3">
      <c r="H317218" s="35"/>
    </row>
    <row r="317219" spans="8:8" x14ac:dyDescent="0.3">
      <c r="H317219" s="35"/>
    </row>
    <row r="317220" spans="8:8" x14ac:dyDescent="0.3">
      <c r="H317220" s="35"/>
    </row>
    <row r="317221" spans="8:8" x14ac:dyDescent="0.3">
      <c r="H317221" s="35"/>
    </row>
    <row r="317222" spans="8:8" x14ac:dyDescent="0.3">
      <c r="H317222" s="35"/>
    </row>
    <row r="317223" spans="8:8" x14ac:dyDescent="0.3">
      <c r="H317223" s="35"/>
    </row>
    <row r="317224" spans="8:8" x14ac:dyDescent="0.3">
      <c r="H317224" s="35"/>
    </row>
    <row r="317225" spans="8:8" x14ac:dyDescent="0.3">
      <c r="H317225" s="35"/>
    </row>
    <row r="317226" spans="8:8" x14ac:dyDescent="0.3">
      <c r="H317226" s="35"/>
    </row>
    <row r="317227" spans="8:8" x14ac:dyDescent="0.3">
      <c r="H317227" s="35"/>
    </row>
    <row r="317228" spans="8:8" x14ac:dyDescent="0.3">
      <c r="H317228" s="35"/>
    </row>
    <row r="317229" spans="8:8" x14ac:dyDescent="0.3">
      <c r="H317229" s="35"/>
    </row>
    <row r="317230" spans="8:8" x14ac:dyDescent="0.3">
      <c r="H317230" s="35"/>
    </row>
    <row r="317231" spans="8:8" x14ac:dyDescent="0.3">
      <c r="H317231" s="35"/>
    </row>
    <row r="317232" spans="8:8" x14ac:dyDescent="0.3">
      <c r="H317232" s="35"/>
    </row>
    <row r="317233" spans="8:8" x14ac:dyDescent="0.3">
      <c r="H317233" s="35"/>
    </row>
    <row r="317234" spans="8:8" x14ac:dyDescent="0.3">
      <c r="H317234" s="35"/>
    </row>
    <row r="317235" spans="8:8" x14ac:dyDescent="0.3">
      <c r="H317235" s="35"/>
    </row>
    <row r="317236" spans="8:8" x14ac:dyDescent="0.3">
      <c r="H317236" s="35"/>
    </row>
    <row r="317237" spans="8:8" x14ac:dyDescent="0.3">
      <c r="H317237" s="35"/>
    </row>
    <row r="317238" spans="8:8" x14ac:dyDescent="0.3">
      <c r="H317238" s="35"/>
    </row>
    <row r="317239" spans="8:8" x14ac:dyDescent="0.3">
      <c r="H317239" s="35"/>
    </row>
    <row r="317240" spans="8:8" x14ac:dyDescent="0.3">
      <c r="H317240" s="35"/>
    </row>
    <row r="317241" spans="8:8" x14ac:dyDescent="0.3">
      <c r="H317241" s="35"/>
    </row>
    <row r="317242" spans="8:8" x14ac:dyDescent="0.3">
      <c r="H317242" s="35"/>
    </row>
    <row r="317243" spans="8:8" x14ac:dyDescent="0.3">
      <c r="H317243" s="35"/>
    </row>
    <row r="317244" spans="8:8" x14ac:dyDescent="0.3">
      <c r="H317244" s="35"/>
    </row>
    <row r="317245" spans="8:8" x14ac:dyDescent="0.3">
      <c r="H317245" s="35"/>
    </row>
    <row r="317246" spans="8:8" x14ac:dyDescent="0.3">
      <c r="H317246" s="35"/>
    </row>
    <row r="317247" spans="8:8" x14ac:dyDescent="0.3">
      <c r="H317247" s="35"/>
    </row>
    <row r="317248" spans="8:8" x14ac:dyDescent="0.3">
      <c r="H317248" s="35"/>
    </row>
    <row r="317249" spans="8:8" x14ac:dyDescent="0.3">
      <c r="H317249" s="35"/>
    </row>
    <row r="317250" spans="8:8" x14ac:dyDescent="0.3">
      <c r="H317250" s="35"/>
    </row>
    <row r="317251" spans="8:8" x14ac:dyDescent="0.3">
      <c r="H317251" s="35"/>
    </row>
    <row r="317252" spans="8:8" x14ac:dyDescent="0.3">
      <c r="H317252" s="35"/>
    </row>
    <row r="317253" spans="8:8" x14ac:dyDescent="0.3">
      <c r="H317253" s="35"/>
    </row>
    <row r="317254" spans="8:8" x14ac:dyDescent="0.3">
      <c r="H317254" s="35"/>
    </row>
    <row r="317255" spans="8:8" x14ac:dyDescent="0.3">
      <c r="H317255" s="35"/>
    </row>
    <row r="317256" spans="8:8" x14ac:dyDescent="0.3">
      <c r="H317256" s="35"/>
    </row>
    <row r="317257" spans="8:8" x14ac:dyDescent="0.3">
      <c r="H317257" s="35"/>
    </row>
    <row r="317258" spans="8:8" x14ac:dyDescent="0.3">
      <c r="H317258" s="35"/>
    </row>
    <row r="317259" spans="8:8" x14ac:dyDescent="0.3">
      <c r="H317259" s="35"/>
    </row>
    <row r="317260" spans="8:8" x14ac:dyDescent="0.3">
      <c r="H317260" s="35"/>
    </row>
    <row r="317261" spans="8:8" x14ac:dyDescent="0.3">
      <c r="H317261" s="35"/>
    </row>
    <row r="317262" spans="8:8" x14ac:dyDescent="0.3">
      <c r="H317262" s="35"/>
    </row>
    <row r="317263" spans="8:8" x14ac:dyDescent="0.3">
      <c r="H317263" s="35"/>
    </row>
    <row r="317264" spans="8:8" x14ac:dyDescent="0.3">
      <c r="H317264" s="35"/>
    </row>
    <row r="317265" spans="8:8" x14ac:dyDescent="0.3">
      <c r="H317265" s="35"/>
    </row>
    <row r="317266" spans="8:8" x14ac:dyDescent="0.3">
      <c r="H317266" s="35"/>
    </row>
    <row r="317267" spans="8:8" x14ac:dyDescent="0.3">
      <c r="H317267" s="35"/>
    </row>
    <row r="317268" spans="8:8" x14ac:dyDescent="0.3">
      <c r="H317268" s="35"/>
    </row>
    <row r="317269" spans="8:8" x14ac:dyDescent="0.3">
      <c r="H317269" s="35"/>
    </row>
    <row r="317270" spans="8:8" x14ac:dyDescent="0.3">
      <c r="H317270" s="35"/>
    </row>
    <row r="317271" spans="8:8" x14ac:dyDescent="0.3">
      <c r="H317271" s="35"/>
    </row>
    <row r="317272" spans="8:8" x14ac:dyDescent="0.3">
      <c r="H317272" s="35"/>
    </row>
    <row r="317273" spans="8:8" x14ac:dyDescent="0.3">
      <c r="H317273" s="35"/>
    </row>
    <row r="317274" spans="8:8" x14ac:dyDescent="0.3">
      <c r="H317274" s="35"/>
    </row>
    <row r="317275" spans="8:8" x14ac:dyDescent="0.3">
      <c r="H317275" s="35"/>
    </row>
    <row r="317276" spans="8:8" x14ac:dyDescent="0.3">
      <c r="H317276" s="35"/>
    </row>
    <row r="317277" spans="8:8" x14ac:dyDescent="0.3">
      <c r="H317277" s="35"/>
    </row>
    <row r="317278" spans="8:8" x14ac:dyDescent="0.3">
      <c r="H317278" s="35"/>
    </row>
    <row r="317279" spans="8:8" x14ac:dyDescent="0.3">
      <c r="H317279" s="35"/>
    </row>
    <row r="317280" spans="8:8" x14ac:dyDescent="0.3">
      <c r="H317280" s="35"/>
    </row>
    <row r="317281" spans="8:8" x14ac:dyDescent="0.3">
      <c r="H317281" s="35"/>
    </row>
    <row r="317282" spans="8:8" x14ac:dyDescent="0.3">
      <c r="H317282" s="35"/>
    </row>
    <row r="317283" spans="8:8" x14ac:dyDescent="0.3">
      <c r="H317283" s="35"/>
    </row>
    <row r="317284" spans="8:8" x14ac:dyDescent="0.3">
      <c r="H317284" s="35"/>
    </row>
    <row r="317285" spans="8:8" x14ac:dyDescent="0.3">
      <c r="H317285" s="35"/>
    </row>
    <row r="317286" spans="8:8" x14ac:dyDescent="0.3">
      <c r="H317286" s="35"/>
    </row>
    <row r="317287" spans="8:8" x14ac:dyDescent="0.3">
      <c r="H317287" s="35"/>
    </row>
    <row r="317288" spans="8:8" x14ac:dyDescent="0.3">
      <c r="H317288" s="35"/>
    </row>
    <row r="317289" spans="8:8" x14ac:dyDescent="0.3">
      <c r="H317289" s="35"/>
    </row>
    <row r="317290" spans="8:8" x14ac:dyDescent="0.3">
      <c r="H317290" s="35"/>
    </row>
    <row r="317291" spans="8:8" x14ac:dyDescent="0.3">
      <c r="H317291" s="35"/>
    </row>
    <row r="317292" spans="8:8" x14ac:dyDescent="0.3">
      <c r="H317292" s="35"/>
    </row>
    <row r="317293" spans="8:8" x14ac:dyDescent="0.3">
      <c r="H317293" s="35"/>
    </row>
    <row r="317294" spans="8:8" x14ac:dyDescent="0.3">
      <c r="H317294" s="35"/>
    </row>
    <row r="317295" spans="8:8" x14ac:dyDescent="0.3">
      <c r="H317295" s="35"/>
    </row>
    <row r="317296" spans="8:8" x14ac:dyDescent="0.3">
      <c r="H317296" s="35"/>
    </row>
    <row r="317297" spans="8:8" x14ac:dyDescent="0.3">
      <c r="H317297" s="35"/>
    </row>
    <row r="317298" spans="8:8" x14ac:dyDescent="0.3">
      <c r="H317298" s="35"/>
    </row>
    <row r="317299" spans="8:8" x14ac:dyDescent="0.3">
      <c r="H317299" s="35"/>
    </row>
    <row r="317300" spans="8:8" x14ac:dyDescent="0.3">
      <c r="H317300" s="35"/>
    </row>
    <row r="317301" spans="8:8" x14ac:dyDescent="0.3">
      <c r="H317301" s="35"/>
    </row>
    <row r="317302" spans="8:8" x14ac:dyDescent="0.3">
      <c r="H317302" s="35"/>
    </row>
    <row r="317303" spans="8:8" x14ac:dyDescent="0.3">
      <c r="H317303" s="35"/>
    </row>
    <row r="317304" spans="8:8" x14ac:dyDescent="0.3">
      <c r="H317304" s="35"/>
    </row>
    <row r="317305" spans="8:8" x14ac:dyDescent="0.3">
      <c r="H317305" s="35"/>
    </row>
    <row r="317306" spans="8:8" x14ac:dyDescent="0.3">
      <c r="H317306" s="35"/>
    </row>
    <row r="317307" spans="8:8" x14ac:dyDescent="0.3">
      <c r="H317307" s="35"/>
    </row>
    <row r="317308" spans="8:8" x14ac:dyDescent="0.3">
      <c r="H317308" s="35"/>
    </row>
    <row r="317309" spans="8:8" x14ac:dyDescent="0.3">
      <c r="H317309" s="35"/>
    </row>
    <row r="317310" spans="8:8" x14ac:dyDescent="0.3">
      <c r="H317310" s="35"/>
    </row>
    <row r="317311" spans="8:8" x14ac:dyDescent="0.3">
      <c r="H317311" s="35"/>
    </row>
    <row r="317312" spans="8:8" x14ac:dyDescent="0.3">
      <c r="H317312" s="35"/>
    </row>
    <row r="317313" spans="8:8" x14ac:dyDescent="0.3">
      <c r="H317313" s="35"/>
    </row>
    <row r="317314" spans="8:8" x14ac:dyDescent="0.3">
      <c r="H317314" s="35"/>
    </row>
    <row r="317315" spans="8:8" x14ac:dyDescent="0.3">
      <c r="H317315" s="35"/>
    </row>
    <row r="317316" spans="8:8" x14ac:dyDescent="0.3">
      <c r="H317316" s="35"/>
    </row>
    <row r="317317" spans="8:8" x14ac:dyDescent="0.3">
      <c r="H317317" s="35"/>
    </row>
    <row r="317318" spans="8:8" x14ac:dyDescent="0.3">
      <c r="H317318" s="35"/>
    </row>
    <row r="317319" spans="8:8" x14ac:dyDescent="0.3">
      <c r="H317319" s="35"/>
    </row>
    <row r="317320" spans="8:8" x14ac:dyDescent="0.3">
      <c r="H317320" s="35"/>
    </row>
    <row r="317321" spans="8:8" x14ac:dyDescent="0.3">
      <c r="H317321" s="35"/>
    </row>
    <row r="317322" spans="8:8" x14ac:dyDescent="0.3">
      <c r="H317322" s="35"/>
    </row>
    <row r="317323" spans="8:8" x14ac:dyDescent="0.3">
      <c r="H317323" s="35"/>
    </row>
    <row r="317324" spans="8:8" x14ac:dyDescent="0.3">
      <c r="H317324" s="35"/>
    </row>
    <row r="317325" spans="8:8" x14ac:dyDescent="0.3">
      <c r="H317325" s="35"/>
    </row>
    <row r="317326" spans="8:8" x14ac:dyDescent="0.3">
      <c r="H317326" s="35"/>
    </row>
    <row r="317327" spans="8:8" x14ac:dyDescent="0.3">
      <c r="H317327" s="35"/>
    </row>
    <row r="317328" spans="8:8" x14ac:dyDescent="0.3">
      <c r="H317328" s="35"/>
    </row>
    <row r="317329" spans="8:8" x14ac:dyDescent="0.3">
      <c r="H317329" s="35"/>
    </row>
    <row r="317330" spans="8:8" x14ac:dyDescent="0.3">
      <c r="H317330" s="35"/>
    </row>
    <row r="317331" spans="8:8" x14ac:dyDescent="0.3">
      <c r="H317331" s="35"/>
    </row>
    <row r="317332" spans="8:8" x14ac:dyDescent="0.3">
      <c r="H317332" s="35"/>
    </row>
    <row r="317333" spans="8:8" x14ac:dyDescent="0.3">
      <c r="H317333" s="35"/>
    </row>
    <row r="317334" spans="8:8" x14ac:dyDescent="0.3">
      <c r="H317334" s="35"/>
    </row>
    <row r="317335" spans="8:8" x14ac:dyDescent="0.3">
      <c r="H317335" s="35"/>
    </row>
    <row r="317336" spans="8:8" x14ac:dyDescent="0.3">
      <c r="H317336" s="35"/>
    </row>
    <row r="317337" spans="8:8" x14ac:dyDescent="0.3">
      <c r="H317337" s="35"/>
    </row>
    <row r="317338" spans="8:8" x14ac:dyDescent="0.3">
      <c r="H317338" s="35"/>
    </row>
    <row r="317339" spans="8:8" x14ac:dyDescent="0.3">
      <c r="H317339" s="35"/>
    </row>
    <row r="317340" spans="8:8" x14ac:dyDescent="0.3">
      <c r="H317340" s="35"/>
    </row>
    <row r="317341" spans="8:8" x14ac:dyDescent="0.3">
      <c r="H317341" s="35"/>
    </row>
    <row r="317342" spans="8:8" x14ac:dyDescent="0.3">
      <c r="H317342" s="35"/>
    </row>
    <row r="317343" spans="8:8" x14ac:dyDescent="0.3">
      <c r="H317343" s="35"/>
    </row>
    <row r="317344" spans="8:8" x14ac:dyDescent="0.3">
      <c r="H317344" s="35"/>
    </row>
    <row r="317345" spans="8:8" x14ac:dyDescent="0.3">
      <c r="H317345" s="35"/>
    </row>
    <row r="317346" spans="8:8" x14ac:dyDescent="0.3">
      <c r="H317346" s="35"/>
    </row>
    <row r="317347" spans="8:8" x14ac:dyDescent="0.3">
      <c r="H317347" s="35"/>
    </row>
    <row r="317348" spans="8:8" x14ac:dyDescent="0.3">
      <c r="H317348" s="35"/>
    </row>
    <row r="317349" spans="8:8" x14ac:dyDescent="0.3">
      <c r="H317349" s="35"/>
    </row>
    <row r="317350" spans="8:8" x14ac:dyDescent="0.3">
      <c r="H317350" s="35"/>
    </row>
    <row r="317351" spans="8:8" x14ac:dyDescent="0.3">
      <c r="H317351" s="35"/>
    </row>
    <row r="317352" spans="8:8" x14ac:dyDescent="0.3">
      <c r="H317352" s="35"/>
    </row>
    <row r="317353" spans="8:8" x14ac:dyDescent="0.3">
      <c r="H317353" s="35"/>
    </row>
    <row r="317354" spans="8:8" x14ac:dyDescent="0.3">
      <c r="H317354" s="35"/>
    </row>
    <row r="317355" spans="8:8" x14ac:dyDescent="0.3">
      <c r="H317355" s="35"/>
    </row>
    <row r="317356" spans="8:8" x14ac:dyDescent="0.3">
      <c r="H317356" s="35"/>
    </row>
    <row r="317357" spans="8:8" x14ac:dyDescent="0.3">
      <c r="H317357" s="35"/>
    </row>
    <row r="317358" spans="8:8" x14ac:dyDescent="0.3">
      <c r="H317358" s="35"/>
    </row>
    <row r="317359" spans="8:8" x14ac:dyDescent="0.3">
      <c r="H317359" s="35"/>
    </row>
    <row r="317360" spans="8:8" x14ac:dyDescent="0.3">
      <c r="H317360" s="35"/>
    </row>
    <row r="317361" spans="8:8" x14ac:dyDescent="0.3">
      <c r="H317361" s="35"/>
    </row>
    <row r="317362" spans="8:8" x14ac:dyDescent="0.3">
      <c r="H317362" s="35"/>
    </row>
    <row r="317363" spans="8:8" x14ac:dyDescent="0.3">
      <c r="H317363" s="35"/>
    </row>
    <row r="317364" spans="8:8" x14ac:dyDescent="0.3">
      <c r="H317364" s="35"/>
    </row>
    <row r="317365" spans="8:8" x14ac:dyDescent="0.3">
      <c r="H317365" s="35"/>
    </row>
    <row r="317366" spans="8:8" x14ac:dyDescent="0.3">
      <c r="H317366" s="35"/>
    </row>
    <row r="317367" spans="8:8" x14ac:dyDescent="0.3">
      <c r="H317367" s="35"/>
    </row>
    <row r="317368" spans="8:8" x14ac:dyDescent="0.3">
      <c r="H317368" s="35"/>
    </row>
    <row r="317369" spans="8:8" x14ac:dyDescent="0.3">
      <c r="H317369" s="35"/>
    </row>
    <row r="317370" spans="8:8" x14ac:dyDescent="0.3">
      <c r="H317370" s="35"/>
    </row>
    <row r="317371" spans="8:8" x14ac:dyDescent="0.3">
      <c r="H317371" s="35"/>
    </row>
    <row r="317372" spans="8:8" x14ac:dyDescent="0.3">
      <c r="H317372" s="35"/>
    </row>
    <row r="317373" spans="8:8" x14ac:dyDescent="0.3">
      <c r="H317373" s="35"/>
    </row>
    <row r="317374" spans="8:8" x14ac:dyDescent="0.3">
      <c r="H317374" s="35"/>
    </row>
    <row r="317375" spans="8:8" x14ac:dyDescent="0.3">
      <c r="H317375" s="35"/>
    </row>
    <row r="317376" spans="8:8" x14ac:dyDescent="0.3">
      <c r="H317376" s="35"/>
    </row>
    <row r="317377" spans="8:8" x14ac:dyDescent="0.3">
      <c r="H317377" s="35"/>
    </row>
    <row r="317378" spans="8:8" x14ac:dyDescent="0.3">
      <c r="H317378" s="35"/>
    </row>
    <row r="317379" spans="8:8" x14ac:dyDescent="0.3">
      <c r="H317379" s="35"/>
    </row>
    <row r="317380" spans="8:8" x14ac:dyDescent="0.3">
      <c r="H317380" s="35"/>
    </row>
    <row r="317381" spans="8:8" x14ac:dyDescent="0.3">
      <c r="H317381" s="35"/>
    </row>
    <row r="317382" spans="8:8" x14ac:dyDescent="0.3">
      <c r="H317382" s="35"/>
    </row>
    <row r="317383" spans="8:8" x14ac:dyDescent="0.3">
      <c r="H317383" s="35"/>
    </row>
    <row r="317384" spans="8:8" x14ac:dyDescent="0.3">
      <c r="H317384" s="35"/>
    </row>
    <row r="317385" spans="8:8" x14ac:dyDescent="0.3">
      <c r="H317385" s="35"/>
    </row>
    <row r="317386" spans="8:8" x14ac:dyDescent="0.3">
      <c r="H317386" s="35"/>
    </row>
    <row r="317387" spans="8:8" x14ac:dyDescent="0.3">
      <c r="H317387" s="35"/>
    </row>
    <row r="317388" spans="8:8" x14ac:dyDescent="0.3">
      <c r="H317388" s="35"/>
    </row>
    <row r="317389" spans="8:8" x14ac:dyDescent="0.3">
      <c r="H317389" s="35"/>
    </row>
    <row r="317390" spans="8:8" x14ac:dyDescent="0.3">
      <c r="H317390" s="35"/>
    </row>
    <row r="317391" spans="8:8" x14ac:dyDescent="0.3">
      <c r="H317391" s="35"/>
    </row>
    <row r="317392" spans="8:8" x14ac:dyDescent="0.3">
      <c r="H317392" s="35"/>
    </row>
    <row r="317393" spans="8:8" x14ac:dyDescent="0.3">
      <c r="H317393" s="35"/>
    </row>
    <row r="317394" spans="8:8" x14ac:dyDescent="0.3">
      <c r="H317394" s="35"/>
    </row>
    <row r="317395" spans="8:8" x14ac:dyDescent="0.3">
      <c r="H317395" s="35"/>
    </row>
    <row r="317396" spans="8:8" x14ac:dyDescent="0.3">
      <c r="H317396" s="35"/>
    </row>
    <row r="317397" spans="8:8" x14ac:dyDescent="0.3">
      <c r="H317397" s="35"/>
    </row>
    <row r="317398" spans="8:8" x14ac:dyDescent="0.3">
      <c r="H317398" s="35"/>
    </row>
    <row r="317399" spans="8:8" x14ac:dyDescent="0.3">
      <c r="H317399" s="35"/>
    </row>
    <row r="317400" spans="8:8" x14ac:dyDescent="0.3">
      <c r="H317400" s="35"/>
    </row>
    <row r="317401" spans="8:8" x14ac:dyDescent="0.3">
      <c r="H317401" s="35"/>
    </row>
    <row r="317402" spans="8:8" x14ac:dyDescent="0.3">
      <c r="H317402" s="35"/>
    </row>
    <row r="317403" spans="8:8" x14ac:dyDescent="0.3">
      <c r="H317403" s="35"/>
    </row>
    <row r="317404" spans="8:8" x14ac:dyDescent="0.3">
      <c r="H317404" s="35"/>
    </row>
    <row r="317405" spans="8:8" x14ac:dyDescent="0.3">
      <c r="H317405" s="35"/>
    </row>
    <row r="317406" spans="8:8" x14ac:dyDescent="0.3">
      <c r="H317406" s="35"/>
    </row>
    <row r="317407" spans="8:8" x14ac:dyDescent="0.3">
      <c r="H317407" s="35"/>
    </row>
    <row r="317408" spans="8:8" x14ac:dyDescent="0.3">
      <c r="H317408" s="35"/>
    </row>
    <row r="317409" spans="8:8" x14ac:dyDescent="0.3">
      <c r="H317409" s="35"/>
    </row>
    <row r="317410" spans="8:8" x14ac:dyDescent="0.3">
      <c r="H317410" s="35"/>
    </row>
    <row r="317411" spans="8:8" x14ac:dyDescent="0.3">
      <c r="H317411" s="35"/>
    </row>
    <row r="317412" spans="8:8" x14ac:dyDescent="0.3">
      <c r="H317412" s="35"/>
    </row>
    <row r="317413" spans="8:8" x14ac:dyDescent="0.3">
      <c r="H317413" s="35"/>
    </row>
    <row r="317414" spans="8:8" x14ac:dyDescent="0.3">
      <c r="H317414" s="35"/>
    </row>
    <row r="317415" spans="8:8" x14ac:dyDescent="0.3">
      <c r="H317415" s="35"/>
    </row>
    <row r="317416" spans="8:8" x14ac:dyDescent="0.3">
      <c r="H317416" s="35"/>
    </row>
    <row r="317417" spans="8:8" x14ac:dyDescent="0.3">
      <c r="H317417" s="35"/>
    </row>
    <row r="317418" spans="8:8" x14ac:dyDescent="0.3">
      <c r="H317418" s="35"/>
    </row>
    <row r="317419" spans="8:8" x14ac:dyDescent="0.3">
      <c r="H317419" s="35"/>
    </row>
    <row r="317420" spans="8:8" x14ac:dyDescent="0.3">
      <c r="H317420" s="35"/>
    </row>
    <row r="317421" spans="8:8" x14ac:dyDescent="0.3">
      <c r="H317421" s="35"/>
    </row>
    <row r="317422" spans="8:8" x14ac:dyDescent="0.3">
      <c r="H317422" s="35"/>
    </row>
    <row r="317423" spans="8:8" x14ac:dyDescent="0.3">
      <c r="H317423" s="35"/>
    </row>
    <row r="317424" spans="8:8" x14ac:dyDescent="0.3">
      <c r="H317424" s="35"/>
    </row>
    <row r="317425" spans="8:8" x14ac:dyDescent="0.3">
      <c r="H317425" s="35"/>
    </row>
    <row r="317426" spans="8:8" x14ac:dyDescent="0.3">
      <c r="H317426" s="35"/>
    </row>
    <row r="317427" spans="8:8" x14ac:dyDescent="0.3">
      <c r="H317427" s="35"/>
    </row>
    <row r="317428" spans="8:8" x14ac:dyDescent="0.3">
      <c r="H317428" s="35"/>
    </row>
    <row r="317429" spans="8:8" x14ac:dyDescent="0.3">
      <c r="H317429" s="35"/>
    </row>
    <row r="317430" spans="8:8" x14ac:dyDescent="0.3">
      <c r="H317430" s="35"/>
    </row>
    <row r="317431" spans="8:8" x14ac:dyDescent="0.3">
      <c r="H317431" s="35"/>
    </row>
    <row r="317432" spans="8:8" x14ac:dyDescent="0.3">
      <c r="H317432" s="35"/>
    </row>
    <row r="317433" spans="8:8" x14ac:dyDescent="0.3">
      <c r="H317433" s="35"/>
    </row>
    <row r="317434" spans="8:8" x14ac:dyDescent="0.3">
      <c r="H317434" s="35"/>
    </row>
    <row r="317435" spans="8:8" x14ac:dyDescent="0.3">
      <c r="H317435" s="35"/>
    </row>
    <row r="317436" spans="8:8" x14ac:dyDescent="0.3">
      <c r="H317436" s="35"/>
    </row>
    <row r="317437" spans="8:8" x14ac:dyDescent="0.3">
      <c r="H317437" s="35"/>
    </row>
    <row r="317438" spans="8:8" x14ac:dyDescent="0.3">
      <c r="H317438" s="35"/>
    </row>
    <row r="317439" spans="8:8" x14ac:dyDescent="0.3">
      <c r="H317439" s="35"/>
    </row>
    <row r="317440" spans="8:8" x14ac:dyDescent="0.3">
      <c r="H317440" s="35"/>
    </row>
    <row r="317441" spans="8:8" x14ac:dyDescent="0.3">
      <c r="H317441" s="35"/>
    </row>
    <row r="317442" spans="8:8" x14ac:dyDescent="0.3">
      <c r="H317442" s="35"/>
    </row>
    <row r="317443" spans="8:8" x14ac:dyDescent="0.3">
      <c r="H317443" s="35"/>
    </row>
    <row r="317444" spans="8:8" x14ac:dyDescent="0.3">
      <c r="H317444" s="35"/>
    </row>
    <row r="317445" spans="8:8" x14ac:dyDescent="0.3">
      <c r="H317445" s="35"/>
    </row>
    <row r="317446" spans="8:8" x14ac:dyDescent="0.3">
      <c r="H317446" s="35"/>
    </row>
    <row r="317447" spans="8:8" x14ac:dyDescent="0.3">
      <c r="H317447" s="35"/>
    </row>
    <row r="317448" spans="8:8" x14ac:dyDescent="0.3">
      <c r="H317448" s="35"/>
    </row>
    <row r="317449" spans="8:8" x14ac:dyDescent="0.3">
      <c r="H317449" s="35"/>
    </row>
    <row r="317450" spans="8:8" x14ac:dyDescent="0.3">
      <c r="H317450" s="35"/>
    </row>
    <row r="317451" spans="8:8" x14ac:dyDescent="0.3">
      <c r="H317451" s="35"/>
    </row>
    <row r="317452" spans="8:8" x14ac:dyDescent="0.3">
      <c r="H317452" s="35"/>
    </row>
    <row r="317453" spans="8:8" x14ac:dyDescent="0.3">
      <c r="H317453" s="35"/>
    </row>
    <row r="317454" spans="8:8" x14ac:dyDescent="0.3">
      <c r="H317454" s="35"/>
    </row>
    <row r="317455" spans="8:8" x14ac:dyDescent="0.3">
      <c r="H317455" s="35"/>
    </row>
    <row r="317456" spans="8:8" x14ac:dyDescent="0.3">
      <c r="H317456" s="35"/>
    </row>
    <row r="317457" spans="8:8" x14ac:dyDescent="0.3">
      <c r="H317457" s="35"/>
    </row>
    <row r="317458" spans="8:8" x14ac:dyDescent="0.3">
      <c r="H317458" s="35"/>
    </row>
    <row r="317459" spans="8:8" x14ac:dyDescent="0.3">
      <c r="H317459" s="35"/>
    </row>
    <row r="317460" spans="8:8" x14ac:dyDescent="0.3">
      <c r="H317460" s="35"/>
    </row>
    <row r="317461" spans="8:8" x14ac:dyDescent="0.3">
      <c r="H317461" s="35"/>
    </row>
    <row r="317462" spans="8:8" x14ac:dyDescent="0.3">
      <c r="H317462" s="35"/>
    </row>
    <row r="317463" spans="8:8" x14ac:dyDescent="0.3">
      <c r="H317463" s="35"/>
    </row>
    <row r="317464" spans="8:8" x14ac:dyDescent="0.3">
      <c r="H317464" s="35"/>
    </row>
    <row r="317465" spans="8:8" x14ac:dyDescent="0.3">
      <c r="H317465" s="35"/>
    </row>
    <row r="317466" spans="8:8" x14ac:dyDescent="0.3">
      <c r="H317466" s="35"/>
    </row>
    <row r="317467" spans="8:8" x14ac:dyDescent="0.3">
      <c r="H317467" s="35"/>
    </row>
    <row r="317468" spans="8:8" x14ac:dyDescent="0.3">
      <c r="H317468" s="35"/>
    </row>
    <row r="317469" spans="8:8" x14ac:dyDescent="0.3">
      <c r="H317469" s="35"/>
    </row>
    <row r="317470" spans="8:8" x14ac:dyDescent="0.3">
      <c r="H317470" s="35"/>
    </row>
    <row r="317471" spans="8:8" x14ac:dyDescent="0.3">
      <c r="H317471" s="35"/>
    </row>
    <row r="317472" spans="8:8" x14ac:dyDescent="0.3">
      <c r="H317472" s="35"/>
    </row>
    <row r="317473" spans="8:8" x14ac:dyDescent="0.3">
      <c r="H317473" s="35"/>
    </row>
    <row r="317474" spans="8:8" x14ac:dyDescent="0.3">
      <c r="H317474" s="35"/>
    </row>
    <row r="317475" spans="8:8" x14ac:dyDescent="0.3">
      <c r="H317475" s="35"/>
    </row>
    <row r="317476" spans="8:8" x14ac:dyDescent="0.3">
      <c r="H317476" s="35"/>
    </row>
    <row r="317477" spans="8:8" x14ac:dyDescent="0.3">
      <c r="H317477" s="35"/>
    </row>
    <row r="317478" spans="8:8" x14ac:dyDescent="0.3">
      <c r="H317478" s="35"/>
    </row>
    <row r="317479" spans="8:8" x14ac:dyDescent="0.3">
      <c r="H317479" s="35"/>
    </row>
    <row r="317480" spans="8:8" x14ac:dyDescent="0.3">
      <c r="H317480" s="35"/>
    </row>
    <row r="317481" spans="8:8" x14ac:dyDescent="0.3">
      <c r="H317481" s="35"/>
    </row>
    <row r="317482" spans="8:8" x14ac:dyDescent="0.3">
      <c r="H317482" s="35"/>
    </row>
    <row r="317483" spans="8:8" x14ac:dyDescent="0.3">
      <c r="H317483" s="35"/>
    </row>
    <row r="317484" spans="8:8" x14ac:dyDescent="0.3">
      <c r="H317484" s="35"/>
    </row>
    <row r="317485" spans="8:8" x14ac:dyDescent="0.3">
      <c r="H317485" s="35"/>
    </row>
    <row r="317486" spans="8:8" x14ac:dyDescent="0.3">
      <c r="H317486" s="35"/>
    </row>
    <row r="317487" spans="8:8" x14ac:dyDescent="0.3">
      <c r="H317487" s="35"/>
    </row>
    <row r="317488" spans="8:8" x14ac:dyDescent="0.3">
      <c r="H317488" s="35"/>
    </row>
    <row r="317489" spans="8:8" x14ac:dyDescent="0.3">
      <c r="H317489" s="35"/>
    </row>
    <row r="317490" spans="8:8" x14ac:dyDescent="0.3">
      <c r="H317490" s="35"/>
    </row>
    <row r="317491" spans="8:8" x14ac:dyDescent="0.3">
      <c r="H317491" s="35"/>
    </row>
    <row r="317492" spans="8:8" x14ac:dyDescent="0.3">
      <c r="H317492" s="35"/>
    </row>
    <row r="317493" spans="8:8" x14ac:dyDescent="0.3">
      <c r="H317493" s="35"/>
    </row>
    <row r="317494" spans="8:8" x14ac:dyDescent="0.3">
      <c r="H317494" s="35"/>
    </row>
    <row r="317495" spans="8:8" x14ac:dyDescent="0.3">
      <c r="H317495" s="35"/>
    </row>
    <row r="317496" spans="8:8" x14ac:dyDescent="0.3">
      <c r="H317496" s="35"/>
    </row>
    <row r="317497" spans="8:8" x14ac:dyDescent="0.3">
      <c r="H317497" s="35"/>
    </row>
    <row r="317498" spans="8:8" x14ac:dyDescent="0.3">
      <c r="H317498" s="35"/>
    </row>
    <row r="317499" spans="8:8" x14ac:dyDescent="0.3">
      <c r="H317499" s="35"/>
    </row>
    <row r="317500" spans="8:8" x14ac:dyDescent="0.3">
      <c r="H317500" s="35"/>
    </row>
    <row r="317501" spans="8:8" x14ac:dyDescent="0.3">
      <c r="H317501" s="35"/>
    </row>
    <row r="317502" spans="8:8" x14ac:dyDescent="0.3">
      <c r="H317502" s="35"/>
    </row>
    <row r="317503" spans="8:8" x14ac:dyDescent="0.3">
      <c r="H317503" s="35"/>
    </row>
    <row r="317504" spans="8:8" x14ac:dyDescent="0.3">
      <c r="H317504" s="35"/>
    </row>
    <row r="317505" spans="8:8" x14ac:dyDescent="0.3">
      <c r="H317505" s="35"/>
    </row>
    <row r="317506" spans="8:8" x14ac:dyDescent="0.3">
      <c r="H317506" s="35"/>
    </row>
    <row r="317507" spans="8:8" x14ac:dyDescent="0.3">
      <c r="H317507" s="35"/>
    </row>
    <row r="317508" spans="8:8" x14ac:dyDescent="0.3">
      <c r="H317508" s="35"/>
    </row>
    <row r="317509" spans="8:8" x14ac:dyDescent="0.3">
      <c r="H317509" s="35"/>
    </row>
    <row r="317510" spans="8:8" x14ac:dyDescent="0.3">
      <c r="H317510" s="35"/>
    </row>
    <row r="317511" spans="8:8" x14ac:dyDescent="0.3">
      <c r="H317511" s="35"/>
    </row>
    <row r="317512" spans="8:8" x14ac:dyDescent="0.3">
      <c r="H317512" s="35"/>
    </row>
    <row r="317513" spans="8:8" x14ac:dyDescent="0.3">
      <c r="H317513" s="35"/>
    </row>
    <row r="317514" spans="8:8" x14ac:dyDescent="0.3">
      <c r="H317514" s="35"/>
    </row>
    <row r="317515" spans="8:8" x14ac:dyDescent="0.3">
      <c r="H317515" s="35"/>
    </row>
    <row r="317516" spans="8:8" x14ac:dyDescent="0.3">
      <c r="H317516" s="35"/>
    </row>
    <row r="317517" spans="8:8" x14ac:dyDescent="0.3">
      <c r="H317517" s="35"/>
    </row>
    <row r="317518" spans="8:8" x14ac:dyDescent="0.3">
      <c r="H317518" s="35"/>
    </row>
    <row r="317519" spans="8:8" x14ac:dyDescent="0.3">
      <c r="H317519" s="35"/>
    </row>
    <row r="317520" spans="8:8" x14ac:dyDescent="0.3">
      <c r="H317520" s="35"/>
    </row>
    <row r="317521" spans="8:8" x14ac:dyDescent="0.3">
      <c r="H317521" s="35"/>
    </row>
    <row r="317522" spans="8:8" x14ac:dyDescent="0.3">
      <c r="H317522" s="35"/>
    </row>
    <row r="317523" spans="8:8" x14ac:dyDescent="0.3">
      <c r="H317523" s="35"/>
    </row>
    <row r="317524" spans="8:8" x14ac:dyDescent="0.3">
      <c r="H317524" s="35"/>
    </row>
    <row r="317525" spans="8:8" x14ac:dyDescent="0.3">
      <c r="H317525" s="35"/>
    </row>
    <row r="317526" spans="8:8" x14ac:dyDescent="0.3">
      <c r="H317526" s="35"/>
    </row>
    <row r="317527" spans="8:8" x14ac:dyDescent="0.3">
      <c r="H317527" s="35"/>
    </row>
    <row r="317528" spans="8:8" x14ac:dyDescent="0.3">
      <c r="H317528" s="35"/>
    </row>
    <row r="317529" spans="8:8" x14ac:dyDescent="0.3">
      <c r="H317529" s="35"/>
    </row>
    <row r="317530" spans="8:8" x14ac:dyDescent="0.3">
      <c r="H317530" s="35"/>
    </row>
    <row r="317531" spans="8:8" x14ac:dyDescent="0.3">
      <c r="H317531" s="35"/>
    </row>
    <row r="317532" spans="8:8" x14ac:dyDescent="0.3">
      <c r="H317532" s="35"/>
    </row>
    <row r="317533" spans="8:8" x14ac:dyDescent="0.3">
      <c r="H317533" s="35"/>
    </row>
    <row r="317534" spans="8:8" x14ac:dyDescent="0.3">
      <c r="H317534" s="35"/>
    </row>
    <row r="317535" spans="8:8" x14ac:dyDescent="0.3">
      <c r="H317535" s="35"/>
    </row>
    <row r="317536" spans="8:8" x14ac:dyDescent="0.3">
      <c r="H317536" s="35"/>
    </row>
    <row r="317537" spans="8:8" x14ac:dyDescent="0.3">
      <c r="H317537" s="35"/>
    </row>
    <row r="317538" spans="8:8" x14ac:dyDescent="0.3">
      <c r="H317538" s="35"/>
    </row>
    <row r="317539" spans="8:8" x14ac:dyDescent="0.3">
      <c r="H317539" s="35"/>
    </row>
    <row r="317540" spans="8:8" x14ac:dyDescent="0.3">
      <c r="H317540" s="35"/>
    </row>
    <row r="317541" spans="8:8" x14ac:dyDescent="0.3">
      <c r="H317541" s="35"/>
    </row>
    <row r="317542" spans="8:8" x14ac:dyDescent="0.3">
      <c r="H317542" s="35"/>
    </row>
    <row r="317543" spans="8:8" x14ac:dyDescent="0.3">
      <c r="H317543" s="35"/>
    </row>
    <row r="317544" spans="8:8" x14ac:dyDescent="0.3">
      <c r="H317544" s="35"/>
    </row>
    <row r="317545" spans="8:8" x14ac:dyDescent="0.3">
      <c r="H317545" s="35"/>
    </row>
    <row r="317546" spans="8:8" x14ac:dyDescent="0.3">
      <c r="H317546" s="35"/>
    </row>
    <row r="317547" spans="8:8" x14ac:dyDescent="0.3">
      <c r="H317547" s="35"/>
    </row>
    <row r="317548" spans="8:8" x14ac:dyDescent="0.3">
      <c r="H317548" s="35"/>
    </row>
    <row r="317549" spans="8:8" x14ac:dyDescent="0.3">
      <c r="H317549" s="35"/>
    </row>
    <row r="317550" spans="8:8" x14ac:dyDescent="0.3">
      <c r="H317550" s="35"/>
    </row>
    <row r="317551" spans="8:8" x14ac:dyDescent="0.3">
      <c r="H317551" s="35"/>
    </row>
    <row r="317552" spans="8:8" x14ac:dyDescent="0.3">
      <c r="H317552" s="35"/>
    </row>
    <row r="317553" spans="8:8" x14ac:dyDescent="0.3">
      <c r="H317553" s="35"/>
    </row>
    <row r="317554" spans="8:8" x14ac:dyDescent="0.3">
      <c r="H317554" s="35"/>
    </row>
    <row r="317555" spans="8:8" x14ac:dyDescent="0.3">
      <c r="H317555" s="35"/>
    </row>
    <row r="317556" spans="8:8" x14ac:dyDescent="0.3">
      <c r="H317556" s="35"/>
    </row>
    <row r="317557" spans="8:8" x14ac:dyDescent="0.3">
      <c r="H317557" s="35"/>
    </row>
    <row r="317558" spans="8:8" x14ac:dyDescent="0.3">
      <c r="H317558" s="35"/>
    </row>
    <row r="317559" spans="8:8" x14ac:dyDescent="0.3">
      <c r="H317559" s="35"/>
    </row>
    <row r="317560" spans="8:8" x14ac:dyDescent="0.3">
      <c r="H317560" s="35"/>
    </row>
    <row r="317561" spans="8:8" x14ac:dyDescent="0.3">
      <c r="H317561" s="35"/>
    </row>
    <row r="317562" spans="8:8" x14ac:dyDescent="0.3">
      <c r="H317562" s="35"/>
    </row>
    <row r="317563" spans="8:8" x14ac:dyDescent="0.3">
      <c r="H317563" s="35"/>
    </row>
    <row r="317564" spans="8:8" x14ac:dyDescent="0.3">
      <c r="H317564" s="35"/>
    </row>
    <row r="317565" spans="8:8" x14ac:dyDescent="0.3">
      <c r="H317565" s="35"/>
    </row>
    <row r="317566" spans="8:8" x14ac:dyDescent="0.3">
      <c r="H317566" s="35"/>
    </row>
    <row r="317567" spans="8:8" x14ac:dyDescent="0.3">
      <c r="H317567" s="35"/>
    </row>
    <row r="317568" spans="8:8" x14ac:dyDescent="0.3">
      <c r="H317568" s="35"/>
    </row>
    <row r="317569" spans="8:8" x14ac:dyDescent="0.3">
      <c r="H317569" s="35"/>
    </row>
    <row r="317570" spans="8:8" x14ac:dyDescent="0.3">
      <c r="H317570" s="35"/>
    </row>
    <row r="317571" spans="8:8" x14ac:dyDescent="0.3">
      <c r="H317571" s="35"/>
    </row>
    <row r="317572" spans="8:8" x14ac:dyDescent="0.3">
      <c r="H317572" s="35"/>
    </row>
    <row r="317573" spans="8:8" x14ac:dyDescent="0.3">
      <c r="H317573" s="35"/>
    </row>
    <row r="317574" spans="8:8" x14ac:dyDescent="0.3">
      <c r="H317574" s="35"/>
    </row>
    <row r="317575" spans="8:8" x14ac:dyDescent="0.3">
      <c r="H317575" s="35"/>
    </row>
    <row r="317576" spans="8:8" x14ac:dyDescent="0.3">
      <c r="H317576" s="35"/>
    </row>
    <row r="317577" spans="8:8" x14ac:dyDescent="0.3">
      <c r="H317577" s="35"/>
    </row>
    <row r="317578" spans="8:8" x14ac:dyDescent="0.3">
      <c r="H317578" s="35"/>
    </row>
    <row r="317579" spans="8:8" x14ac:dyDescent="0.3">
      <c r="H317579" s="35"/>
    </row>
    <row r="317580" spans="8:8" x14ac:dyDescent="0.3">
      <c r="H317580" s="35"/>
    </row>
    <row r="317581" spans="8:8" x14ac:dyDescent="0.3">
      <c r="H317581" s="35"/>
    </row>
    <row r="317582" spans="8:8" x14ac:dyDescent="0.3">
      <c r="H317582" s="35"/>
    </row>
    <row r="317583" spans="8:8" x14ac:dyDescent="0.3">
      <c r="H317583" s="35"/>
    </row>
    <row r="317584" spans="8:8" x14ac:dyDescent="0.3">
      <c r="H317584" s="35"/>
    </row>
    <row r="317585" spans="8:8" x14ac:dyDescent="0.3">
      <c r="H317585" s="35"/>
    </row>
    <row r="317586" spans="8:8" x14ac:dyDescent="0.3">
      <c r="H317586" s="35"/>
    </row>
    <row r="317587" spans="8:8" x14ac:dyDescent="0.3">
      <c r="H317587" s="35"/>
    </row>
    <row r="317588" spans="8:8" x14ac:dyDescent="0.3">
      <c r="H317588" s="35"/>
    </row>
    <row r="317589" spans="8:8" x14ac:dyDescent="0.3">
      <c r="H317589" s="35"/>
    </row>
    <row r="317590" spans="8:8" x14ac:dyDescent="0.3">
      <c r="H317590" s="35"/>
    </row>
    <row r="317591" spans="8:8" x14ac:dyDescent="0.3">
      <c r="H317591" s="35"/>
    </row>
    <row r="317592" spans="8:8" x14ac:dyDescent="0.3">
      <c r="H317592" s="35"/>
    </row>
    <row r="317593" spans="8:8" x14ac:dyDescent="0.3">
      <c r="H317593" s="35"/>
    </row>
    <row r="317594" spans="8:8" x14ac:dyDescent="0.3">
      <c r="H317594" s="35"/>
    </row>
    <row r="317595" spans="8:8" x14ac:dyDescent="0.3">
      <c r="H317595" s="35"/>
    </row>
    <row r="317596" spans="8:8" x14ac:dyDescent="0.3">
      <c r="H317596" s="35"/>
    </row>
    <row r="317597" spans="8:8" x14ac:dyDescent="0.3">
      <c r="H317597" s="35"/>
    </row>
    <row r="317598" spans="8:8" x14ac:dyDescent="0.3">
      <c r="H317598" s="35"/>
    </row>
    <row r="317599" spans="8:8" x14ac:dyDescent="0.3">
      <c r="H317599" s="35"/>
    </row>
    <row r="317600" spans="8:8" x14ac:dyDescent="0.3">
      <c r="H317600" s="35"/>
    </row>
    <row r="317601" spans="8:8" x14ac:dyDescent="0.3">
      <c r="H317601" s="35"/>
    </row>
    <row r="317602" spans="8:8" x14ac:dyDescent="0.3">
      <c r="H317602" s="35"/>
    </row>
    <row r="317603" spans="8:8" x14ac:dyDescent="0.3">
      <c r="H317603" s="35"/>
    </row>
    <row r="317604" spans="8:8" x14ac:dyDescent="0.3">
      <c r="H317604" s="35"/>
    </row>
    <row r="317605" spans="8:8" x14ac:dyDescent="0.3">
      <c r="H317605" s="35"/>
    </row>
    <row r="317606" spans="8:8" x14ac:dyDescent="0.3">
      <c r="H317606" s="35"/>
    </row>
    <row r="317607" spans="8:8" x14ac:dyDescent="0.3">
      <c r="H317607" s="35"/>
    </row>
    <row r="317608" spans="8:8" x14ac:dyDescent="0.3">
      <c r="H317608" s="35"/>
    </row>
    <row r="317609" spans="8:8" x14ac:dyDescent="0.3">
      <c r="H317609" s="35"/>
    </row>
    <row r="317610" spans="8:8" x14ac:dyDescent="0.3">
      <c r="H317610" s="35"/>
    </row>
    <row r="317611" spans="8:8" x14ac:dyDescent="0.3">
      <c r="H317611" s="35"/>
    </row>
    <row r="317612" spans="8:8" x14ac:dyDescent="0.3">
      <c r="H317612" s="35"/>
    </row>
    <row r="317613" spans="8:8" x14ac:dyDescent="0.3">
      <c r="H317613" s="35"/>
    </row>
    <row r="317614" spans="8:8" x14ac:dyDescent="0.3">
      <c r="H317614" s="35"/>
    </row>
    <row r="317615" spans="8:8" x14ac:dyDescent="0.3">
      <c r="H317615" s="35"/>
    </row>
    <row r="317616" spans="8:8" x14ac:dyDescent="0.3">
      <c r="H317616" s="35"/>
    </row>
    <row r="317617" spans="8:8" x14ac:dyDescent="0.3">
      <c r="H317617" s="35"/>
    </row>
    <row r="317618" spans="8:8" x14ac:dyDescent="0.3">
      <c r="H317618" s="35"/>
    </row>
    <row r="317619" spans="8:8" x14ac:dyDescent="0.3">
      <c r="H317619" s="35"/>
    </row>
    <row r="317620" spans="8:8" x14ac:dyDescent="0.3">
      <c r="H317620" s="35"/>
    </row>
    <row r="317621" spans="8:8" x14ac:dyDescent="0.3">
      <c r="H317621" s="35"/>
    </row>
    <row r="317622" spans="8:8" x14ac:dyDescent="0.3">
      <c r="H317622" s="35"/>
    </row>
    <row r="317623" spans="8:8" x14ac:dyDescent="0.3">
      <c r="H317623" s="35"/>
    </row>
    <row r="317624" spans="8:8" x14ac:dyDescent="0.3">
      <c r="H317624" s="35"/>
    </row>
    <row r="317625" spans="8:8" x14ac:dyDescent="0.3">
      <c r="H317625" s="35"/>
    </row>
    <row r="317626" spans="8:8" x14ac:dyDescent="0.3">
      <c r="H317626" s="35"/>
    </row>
    <row r="317627" spans="8:8" x14ac:dyDescent="0.3">
      <c r="H317627" s="35"/>
    </row>
    <row r="317628" spans="8:8" x14ac:dyDescent="0.3">
      <c r="H317628" s="35"/>
    </row>
    <row r="317629" spans="8:8" x14ac:dyDescent="0.3">
      <c r="H317629" s="35"/>
    </row>
    <row r="317630" spans="8:8" x14ac:dyDescent="0.3">
      <c r="H317630" s="35"/>
    </row>
    <row r="317631" spans="8:8" x14ac:dyDescent="0.3">
      <c r="H317631" s="35"/>
    </row>
    <row r="317632" spans="8:8" x14ac:dyDescent="0.3">
      <c r="H317632" s="35"/>
    </row>
    <row r="317633" spans="8:8" x14ac:dyDescent="0.3">
      <c r="H317633" s="35"/>
    </row>
    <row r="317634" spans="8:8" x14ac:dyDescent="0.3">
      <c r="H317634" s="35"/>
    </row>
    <row r="317635" spans="8:8" x14ac:dyDescent="0.3">
      <c r="H317635" s="35"/>
    </row>
    <row r="317636" spans="8:8" x14ac:dyDescent="0.3">
      <c r="H317636" s="35"/>
    </row>
    <row r="317637" spans="8:8" x14ac:dyDescent="0.3">
      <c r="H317637" s="35"/>
    </row>
    <row r="317638" spans="8:8" x14ac:dyDescent="0.3">
      <c r="H317638" s="35"/>
    </row>
    <row r="317639" spans="8:8" x14ac:dyDescent="0.3">
      <c r="H317639" s="35"/>
    </row>
    <row r="317640" spans="8:8" x14ac:dyDescent="0.3">
      <c r="H317640" s="35"/>
    </row>
    <row r="317641" spans="8:8" x14ac:dyDescent="0.3">
      <c r="H317641" s="35"/>
    </row>
    <row r="317642" spans="8:8" x14ac:dyDescent="0.3">
      <c r="H317642" s="35"/>
    </row>
    <row r="317643" spans="8:8" x14ac:dyDescent="0.3">
      <c r="H317643" s="35"/>
    </row>
    <row r="317644" spans="8:8" x14ac:dyDescent="0.3">
      <c r="H317644" s="35"/>
    </row>
    <row r="317645" spans="8:8" x14ac:dyDescent="0.3">
      <c r="H317645" s="35"/>
    </row>
    <row r="317646" spans="8:8" x14ac:dyDescent="0.3">
      <c r="H317646" s="35"/>
    </row>
    <row r="317647" spans="8:8" x14ac:dyDescent="0.3">
      <c r="H317647" s="35"/>
    </row>
    <row r="317648" spans="8:8" x14ac:dyDescent="0.3">
      <c r="H317648" s="35"/>
    </row>
    <row r="317649" spans="8:8" x14ac:dyDescent="0.3">
      <c r="H317649" s="35"/>
    </row>
    <row r="317650" spans="8:8" x14ac:dyDescent="0.3">
      <c r="H317650" s="35"/>
    </row>
    <row r="317651" spans="8:8" x14ac:dyDescent="0.3">
      <c r="H317651" s="35"/>
    </row>
    <row r="317652" spans="8:8" x14ac:dyDescent="0.3">
      <c r="H317652" s="35"/>
    </row>
    <row r="317653" spans="8:8" x14ac:dyDescent="0.3">
      <c r="H317653" s="35"/>
    </row>
    <row r="317654" spans="8:8" x14ac:dyDescent="0.3">
      <c r="H317654" s="35"/>
    </row>
    <row r="317655" spans="8:8" x14ac:dyDescent="0.3">
      <c r="H317655" s="35"/>
    </row>
    <row r="317656" spans="8:8" x14ac:dyDescent="0.3">
      <c r="H317656" s="35"/>
    </row>
    <row r="317657" spans="8:8" x14ac:dyDescent="0.3">
      <c r="H317657" s="35"/>
    </row>
    <row r="317658" spans="8:8" x14ac:dyDescent="0.3">
      <c r="H317658" s="35"/>
    </row>
    <row r="317659" spans="8:8" x14ac:dyDescent="0.3">
      <c r="H317659" s="35"/>
    </row>
    <row r="317660" spans="8:8" x14ac:dyDescent="0.3">
      <c r="H317660" s="35"/>
    </row>
    <row r="317661" spans="8:8" x14ac:dyDescent="0.3">
      <c r="H317661" s="35"/>
    </row>
    <row r="317662" spans="8:8" x14ac:dyDescent="0.3">
      <c r="H317662" s="35"/>
    </row>
    <row r="317663" spans="8:8" x14ac:dyDescent="0.3">
      <c r="H317663" s="35"/>
    </row>
    <row r="317664" spans="8:8" x14ac:dyDescent="0.3">
      <c r="H317664" s="35"/>
    </row>
    <row r="317665" spans="8:8" x14ac:dyDescent="0.3">
      <c r="H317665" s="35"/>
    </row>
    <row r="317666" spans="8:8" x14ac:dyDescent="0.3">
      <c r="H317666" s="35"/>
    </row>
    <row r="317667" spans="8:8" x14ac:dyDescent="0.3">
      <c r="H317667" s="35"/>
    </row>
    <row r="317668" spans="8:8" x14ac:dyDescent="0.3">
      <c r="H317668" s="35"/>
    </row>
    <row r="317669" spans="8:8" x14ac:dyDescent="0.3">
      <c r="H317669" s="35"/>
    </row>
    <row r="317670" spans="8:8" x14ac:dyDescent="0.3">
      <c r="H317670" s="35"/>
    </row>
    <row r="317671" spans="8:8" x14ac:dyDescent="0.3">
      <c r="H317671" s="35"/>
    </row>
    <row r="317672" spans="8:8" x14ac:dyDescent="0.3">
      <c r="H317672" s="35"/>
    </row>
    <row r="317673" spans="8:8" x14ac:dyDescent="0.3">
      <c r="H317673" s="35"/>
    </row>
    <row r="317674" spans="8:8" x14ac:dyDescent="0.3">
      <c r="H317674" s="35"/>
    </row>
    <row r="317675" spans="8:8" x14ac:dyDescent="0.3">
      <c r="H317675" s="35"/>
    </row>
    <row r="317676" spans="8:8" x14ac:dyDescent="0.3">
      <c r="H317676" s="35"/>
    </row>
    <row r="317677" spans="8:8" x14ac:dyDescent="0.3">
      <c r="H317677" s="35"/>
    </row>
    <row r="317678" spans="8:8" x14ac:dyDescent="0.3">
      <c r="H317678" s="35"/>
    </row>
    <row r="317679" spans="8:8" x14ac:dyDescent="0.3">
      <c r="H317679" s="35"/>
    </row>
    <row r="317680" spans="8:8" x14ac:dyDescent="0.3">
      <c r="H317680" s="35"/>
    </row>
    <row r="317681" spans="8:8" x14ac:dyDescent="0.3">
      <c r="H317681" s="35"/>
    </row>
    <row r="317682" spans="8:8" x14ac:dyDescent="0.3">
      <c r="H317682" s="35"/>
    </row>
    <row r="317683" spans="8:8" x14ac:dyDescent="0.3">
      <c r="H317683" s="35"/>
    </row>
    <row r="317684" spans="8:8" x14ac:dyDescent="0.3">
      <c r="H317684" s="35"/>
    </row>
    <row r="317685" spans="8:8" x14ac:dyDescent="0.3">
      <c r="H317685" s="35"/>
    </row>
    <row r="317686" spans="8:8" x14ac:dyDescent="0.3">
      <c r="H317686" s="35"/>
    </row>
    <row r="317687" spans="8:8" x14ac:dyDescent="0.3">
      <c r="H317687" s="35"/>
    </row>
    <row r="317688" spans="8:8" x14ac:dyDescent="0.3">
      <c r="H317688" s="35"/>
    </row>
    <row r="317689" spans="8:8" x14ac:dyDescent="0.3">
      <c r="H317689" s="35"/>
    </row>
    <row r="317690" spans="8:8" x14ac:dyDescent="0.3">
      <c r="H317690" s="35"/>
    </row>
    <row r="317691" spans="8:8" x14ac:dyDescent="0.3">
      <c r="H317691" s="35"/>
    </row>
    <row r="317692" spans="8:8" x14ac:dyDescent="0.3">
      <c r="H317692" s="35"/>
    </row>
    <row r="317693" spans="8:8" x14ac:dyDescent="0.3">
      <c r="H317693" s="35"/>
    </row>
    <row r="317694" spans="8:8" x14ac:dyDescent="0.3">
      <c r="H317694" s="35"/>
    </row>
    <row r="317695" spans="8:8" x14ac:dyDescent="0.3">
      <c r="H317695" s="35"/>
    </row>
    <row r="317696" spans="8:8" x14ac:dyDescent="0.3">
      <c r="H317696" s="35"/>
    </row>
    <row r="317697" spans="8:8" x14ac:dyDescent="0.3">
      <c r="H317697" s="35"/>
    </row>
    <row r="317698" spans="8:8" x14ac:dyDescent="0.3">
      <c r="H317698" s="35"/>
    </row>
    <row r="317699" spans="8:8" x14ac:dyDescent="0.3">
      <c r="H317699" s="35"/>
    </row>
    <row r="317700" spans="8:8" x14ac:dyDescent="0.3">
      <c r="H317700" s="35"/>
    </row>
    <row r="317701" spans="8:8" x14ac:dyDescent="0.3">
      <c r="H317701" s="35"/>
    </row>
    <row r="317702" spans="8:8" x14ac:dyDescent="0.3">
      <c r="H317702" s="35"/>
    </row>
    <row r="317703" spans="8:8" x14ac:dyDescent="0.3">
      <c r="H317703" s="35"/>
    </row>
    <row r="317704" spans="8:8" x14ac:dyDescent="0.3">
      <c r="H317704" s="35"/>
    </row>
    <row r="317705" spans="8:8" x14ac:dyDescent="0.3">
      <c r="H317705" s="35"/>
    </row>
    <row r="317706" spans="8:8" x14ac:dyDescent="0.3">
      <c r="H317706" s="35"/>
    </row>
    <row r="317707" spans="8:8" x14ac:dyDescent="0.3">
      <c r="H317707" s="35"/>
    </row>
    <row r="317708" spans="8:8" x14ac:dyDescent="0.3">
      <c r="H317708" s="35"/>
    </row>
    <row r="317709" spans="8:8" x14ac:dyDescent="0.3">
      <c r="H317709" s="35"/>
    </row>
    <row r="317710" spans="8:8" x14ac:dyDescent="0.3">
      <c r="H317710" s="35"/>
    </row>
    <row r="317711" spans="8:8" x14ac:dyDescent="0.3">
      <c r="H317711" s="35"/>
    </row>
    <row r="317712" spans="8:8" x14ac:dyDescent="0.3">
      <c r="H317712" s="35"/>
    </row>
    <row r="317713" spans="8:8" x14ac:dyDescent="0.3">
      <c r="H317713" s="35"/>
    </row>
    <row r="317714" spans="8:8" x14ac:dyDescent="0.3">
      <c r="H317714" s="35"/>
    </row>
    <row r="317715" spans="8:8" x14ac:dyDescent="0.3">
      <c r="H317715" s="35"/>
    </row>
    <row r="317716" spans="8:8" x14ac:dyDescent="0.3">
      <c r="H317716" s="35"/>
    </row>
    <row r="317717" spans="8:8" x14ac:dyDescent="0.3">
      <c r="H317717" s="35"/>
    </row>
    <row r="317718" spans="8:8" x14ac:dyDescent="0.3">
      <c r="H317718" s="35"/>
    </row>
    <row r="317719" spans="8:8" x14ac:dyDescent="0.3">
      <c r="H317719" s="35"/>
    </row>
    <row r="317720" spans="8:8" x14ac:dyDescent="0.3">
      <c r="H317720" s="35"/>
    </row>
    <row r="317721" spans="8:8" x14ac:dyDescent="0.3">
      <c r="H317721" s="35"/>
    </row>
    <row r="317722" spans="8:8" x14ac:dyDescent="0.3">
      <c r="H317722" s="35"/>
    </row>
    <row r="317723" spans="8:8" x14ac:dyDescent="0.3">
      <c r="H317723" s="35"/>
    </row>
    <row r="317724" spans="8:8" x14ac:dyDescent="0.3">
      <c r="H317724" s="35"/>
    </row>
    <row r="317725" spans="8:8" x14ac:dyDescent="0.3">
      <c r="H317725" s="35"/>
    </row>
    <row r="317726" spans="8:8" x14ac:dyDescent="0.3">
      <c r="H317726" s="35"/>
    </row>
    <row r="317727" spans="8:8" x14ac:dyDescent="0.3">
      <c r="H317727" s="35"/>
    </row>
    <row r="317728" spans="8:8" x14ac:dyDescent="0.3">
      <c r="H317728" s="35"/>
    </row>
    <row r="317729" spans="8:8" x14ac:dyDescent="0.3">
      <c r="H317729" s="35"/>
    </row>
    <row r="317730" spans="8:8" x14ac:dyDescent="0.3">
      <c r="H317730" s="35"/>
    </row>
    <row r="317731" spans="8:8" x14ac:dyDescent="0.3">
      <c r="H317731" s="35"/>
    </row>
    <row r="317732" spans="8:8" x14ac:dyDescent="0.3">
      <c r="H317732" s="35"/>
    </row>
    <row r="317733" spans="8:8" x14ac:dyDescent="0.3">
      <c r="H317733" s="35"/>
    </row>
    <row r="317734" spans="8:8" x14ac:dyDescent="0.3">
      <c r="H317734" s="35"/>
    </row>
    <row r="317735" spans="8:8" x14ac:dyDescent="0.3">
      <c r="H317735" s="35"/>
    </row>
    <row r="317736" spans="8:8" x14ac:dyDescent="0.3">
      <c r="H317736" s="35"/>
    </row>
    <row r="317737" spans="8:8" x14ac:dyDescent="0.3">
      <c r="H317737" s="35"/>
    </row>
    <row r="317738" spans="8:8" x14ac:dyDescent="0.3">
      <c r="H317738" s="35"/>
    </row>
    <row r="317739" spans="8:8" x14ac:dyDescent="0.3">
      <c r="H317739" s="35"/>
    </row>
    <row r="317740" spans="8:8" x14ac:dyDescent="0.3">
      <c r="H317740" s="35"/>
    </row>
    <row r="317741" spans="8:8" x14ac:dyDescent="0.3">
      <c r="H317741" s="35"/>
    </row>
    <row r="317742" spans="8:8" x14ac:dyDescent="0.3">
      <c r="H317742" s="35"/>
    </row>
    <row r="317743" spans="8:8" x14ac:dyDescent="0.3">
      <c r="H317743" s="35"/>
    </row>
    <row r="317744" spans="8:8" x14ac:dyDescent="0.3">
      <c r="H317744" s="35"/>
    </row>
    <row r="317745" spans="8:8" x14ac:dyDescent="0.3">
      <c r="H317745" s="35"/>
    </row>
    <row r="317746" spans="8:8" x14ac:dyDescent="0.3">
      <c r="H317746" s="35"/>
    </row>
    <row r="317747" spans="8:8" x14ac:dyDescent="0.3">
      <c r="H317747" s="35"/>
    </row>
    <row r="317748" spans="8:8" x14ac:dyDescent="0.3">
      <c r="H317748" s="35"/>
    </row>
    <row r="317749" spans="8:8" x14ac:dyDescent="0.3">
      <c r="H317749" s="35"/>
    </row>
    <row r="317750" spans="8:8" x14ac:dyDescent="0.3">
      <c r="H317750" s="35"/>
    </row>
    <row r="317751" spans="8:8" x14ac:dyDescent="0.3">
      <c r="H317751" s="35"/>
    </row>
    <row r="317752" spans="8:8" x14ac:dyDescent="0.3">
      <c r="H317752" s="35"/>
    </row>
    <row r="317753" spans="8:8" x14ac:dyDescent="0.3">
      <c r="H317753" s="35"/>
    </row>
    <row r="317754" spans="8:8" x14ac:dyDescent="0.3">
      <c r="H317754" s="35"/>
    </row>
    <row r="317755" spans="8:8" x14ac:dyDescent="0.3">
      <c r="H317755" s="35"/>
    </row>
    <row r="317756" spans="8:8" x14ac:dyDescent="0.3">
      <c r="H317756" s="35"/>
    </row>
    <row r="317757" spans="8:8" x14ac:dyDescent="0.3">
      <c r="H317757" s="35"/>
    </row>
    <row r="317758" spans="8:8" x14ac:dyDescent="0.3">
      <c r="H317758" s="35"/>
    </row>
    <row r="317759" spans="8:8" x14ac:dyDescent="0.3">
      <c r="H317759" s="35"/>
    </row>
    <row r="317760" spans="8:8" x14ac:dyDescent="0.3">
      <c r="H317760" s="35"/>
    </row>
    <row r="317761" spans="8:8" x14ac:dyDescent="0.3">
      <c r="H317761" s="35"/>
    </row>
    <row r="317762" spans="8:8" x14ac:dyDescent="0.3">
      <c r="H317762" s="35"/>
    </row>
    <row r="317763" spans="8:8" x14ac:dyDescent="0.3">
      <c r="H317763" s="35"/>
    </row>
    <row r="317764" spans="8:8" x14ac:dyDescent="0.3">
      <c r="H317764" s="35"/>
    </row>
    <row r="317765" spans="8:8" x14ac:dyDescent="0.3">
      <c r="H317765" s="35"/>
    </row>
    <row r="317766" spans="8:8" x14ac:dyDescent="0.3">
      <c r="H317766" s="35"/>
    </row>
    <row r="317767" spans="8:8" x14ac:dyDescent="0.3">
      <c r="H317767" s="35"/>
    </row>
    <row r="317768" spans="8:8" x14ac:dyDescent="0.3">
      <c r="H317768" s="35"/>
    </row>
    <row r="317769" spans="8:8" x14ac:dyDescent="0.3">
      <c r="H317769" s="35"/>
    </row>
    <row r="317770" spans="8:8" x14ac:dyDescent="0.3">
      <c r="H317770" s="35"/>
    </row>
    <row r="317771" spans="8:8" x14ac:dyDescent="0.3">
      <c r="H317771" s="35"/>
    </row>
    <row r="317772" spans="8:8" x14ac:dyDescent="0.3">
      <c r="H317772" s="35"/>
    </row>
    <row r="317773" spans="8:8" x14ac:dyDescent="0.3">
      <c r="H317773" s="35"/>
    </row>
    <row r="317774" spans="8:8" x14ac:dyDescent="0.3">
      <c r="H317774" s="35"/>
    </row>
    <row r="317775" spans="8:8" x14ac:dyDescent="0.3">
      <c r="H317775" s="35"/>
    </row>
    <row r="317776" spans="8:8" x14ac:dyDescent="0.3">
      <c r="H317776" s="35"/>
    </row>
    <row r="317777" spans="8:8" x14ac:dyDescent="0.3">
      <c r="H317777" s="35"/>
    </row>
    <row r="317778" spans="8:8" x14ac:dyDescent="0.3">
      <c r="H317778" s="35"/>
    </row>
    <row r="317779" spans="8:8" x14ac:dyDescent="0.3">
      <c r="H317779" s="35"/>
    </row>
    <row r="317780" spans="8:8" x14ac:dyDescent="0.3">
      <c r="H317780" s="35"/>
    </row>
    <row r="317781" spans="8:8" x14ac:dyDescent="0.3">
      <c r="H317781" s="35"/>
    </row>
    <row r="317782" spans="8:8" x14ac:dyDescent="0.3">
      <c r="H317782" s="35"/>
    </row>
    <row r="317783" spans="8:8" x14ac:dyDescent="0.3">
      <c r="H317783" s="35"/>
    </row>
    <row r="317784" spans="8:8" x14ac:dyDescent="0.3">
      <c r="H317784" s="35"/>
    </row>
    <row r="317785" spans="8:8" x14ac:dyDescent="0.3">
      <c r="H317785" s="35"/>
    </row>
    <row r="317786" spans="8:8" x14ac:dyDescent="0.3">
      <c r="H317786" s="35"/>
    </row>
    <row r="317787" spans="8:8" x14ac:dyDescent="0.3">
      <c r="H317787" s="35"/>
    </row>
    <row r="317788" spans="8:8" x14ac:dyDescent="0.3">
      <c r="H317788" s="35"/>
    </row>
    <row r="317789" spans="8:8" x14ac:dyDescent="0.3">
      <c r="H317789" s="35"/>
    </row>
    <row r="317790" spans="8:8" x14ac:dyDescent="0.3">
      <c r="H317790" s="35"/>
    </row>
    <row r="317791" spans="8:8" x14ac:dyDescent="0.3">
      <c r="H317791" s="35"/>
    </row>
    <row r="317792" spans="8:8" x14ac:dyDescent="0.3">
      <c r="H317792" s="35"/>
    </row>
    <row r="317793" spans="8:8" x14ac:dyDescent="0.3">
      <c r="H317793" s="35"/>
    </row>
    <row r="317794" spans="8:8" x14ac:dyDescent="0.3">
      <c r="H317794" s="35"/>
    </row>
    <row r="317795" spans="8:8" x14ac:dyDescent="0.3">
      <c r="H317795" s="35"/>
    </row>
    <row r="317796" spans="8:8" x14ac:dyDescent="0.3">
      <c r="H317796" s="35"/>
    </row>
    <row r="317797" spans="8:8" x14ac:dyDescent="0.3">
      <c r="H317797" s="35"/>
    </row>
    <row r="317798" spans="8:8" x14ac:dyDescent="0.3">
      <c r="H317798" s="35"/>
    </row>
    <row r="317799" spans="8:8" x14ac:dyDescent="0.3">
      <c r="H317799" s="35"/>
    </row>
    <row r="317800" spans="8:8" x14ac:dyDescent="0.3">
      <c r="H317800" s="35"/>
    </row>
    <row r="317801" spans="8:8" x14ac:dyDescent="0.3">
      <c r="H317801" s="35"/>
    </row>
    <row r="317802" spans="8:8" x14ac:dyDescent="0.3">
      <c r="H317802" s="35"/>
    </row>
    <row r="317803" spans="8:8" x14ac:dyDescent="0.3">
      <c r="H317803" s="35"/>
    </row>
    <row r="317804" spans="8:8" x14ac:dyDescent="0.3">
      <c r="H317804" s="35"/>
    </row>
    <row r="317805" spans="8:8" x14ac:dyDescent="0.3">
      <c r="H317805" s="35"/>
    </row>
    <row r="317806" spans="8:8" x14ac:dyDescent="0.3">
      <c r="H317806" s="35"/>
    </row>
    <row r="317807" spans="8:8" x14ac:dyDescent="0.3">
      <c r="H317807" s="35"/>
    </row>
    <row r="317808" spans="8:8" x14ac:dyDescent="0.3">
      <c r="H317808" s="35"/>
    </row>
    <row r="317809" spans="8:8" x14ac:dyDescent="0.3">
      <c r="H317809" s="35"/>
    </row>
    <row r="317810" spans="8:8" x14ac:dyDescent="0.3">
      <c r="H317810" s="35"/>
    </row>
    <row r="317811" spans="8:8" x14ac:dyDescent="0.3">
      <c r="H317811" s="35"/>
    </row>
    <row r="317812" spans="8:8" x14ac:dyDescent="0.3">
      <c r="H317812" s="35"/>
    </row>
    <row r="317813" spans="8:8" x14ac:dyDescent="0.3">
      <c r="H317813" s="35"/>
    </row>
    <row r="317814" spans="8:8" x14ac:dyDescent="0.3">
      <c r="H317814" s="35"/>
    </row>
    <row r="317815" spans="8:8" x14ac:dyDescent="0.3">
      <c r="H317815" s="35"/>
    </row>
    <row r="317816" spans="8:8" x14ac:dyDescent="0.3">
      <c r="H317816" s="35"/>
    </row>
    <row r="317817" spans="8:8" x14ac:dyDescent="0.3">
      <c r="H317817" s="35"/>
    </row>
    <row r="317818" spans="8:8" x14ac:dyDescent="0.3">
      <c r="H317818" s="35"/>
    </row>
    <row r="317819" spans="8:8" x14ac:dyDescent="0.3">
      <c r="H317819" s="35"/>
    </row>
    <row r="317820" spans="8:8" x14ac:dyDescent="0.3">
      <c r="H317820" s="35"/>
    </row>
    <row r="317821" spans="8:8" x14ac:dyDescent="0.3">
      <c r="H317821" s="35"/>
    </row>
    <row r="317822" spans="8:8" x14ac:dyDescent="0.3">
      <c r="H317822" s="35"/>
    </row>
    <row r="317823" spans="8:8" x14ac:dyDescent="0.3">
      <c r="H317823" s="35"/>
    </row>
    <row r="317824" spans="8:8" x14ac:dyDescent="0.3">
      <c r="H317824" s="35"/>
    </row>
    <row r="317825" spans="8:8" x14ac:dyDescent="0.3">
      <c r="H317825" s="35"/>
    </row>
    <row r="317826" spans="8:8" x14ac:dyDescent="0.3">
      <c r="H317826" s="35"/>
    </row>
    <row r="317827" spans="8:8" x14ac:dyDescent="0.3">
      <c r="H317827" s="35"/>
    </row>
    <row r="317828" spans="8:8" x14ac:dyDescent="0.3">
      <c r="H317828" s="35"/>
    </row>
    <row r="317829" spans="8:8" x14ac:dyDescent="0.3">
      <c r="H317829" s="35"/>
    </row>
    <row r="317830" spans="8:8" x14ac:dyDescent="0.3">
      <c r="H317830" s="35"/>
    </row>
    <row r="317831" spans="8:8" x14ac:dyDescent="0.3">
      <c r="H317831" s="35"/>
    </row>
    <row r="317832" spans="8:8" x14ac:dyDescent="0.3">
      <c r="H317832" s="35"/>
    </row>
    <row r="317833" spans="8:8" x14ac:dyDescent="0.3">
      <c r="H317833" s="35"/>
    </row>
    <row r="317834" spans="8:8" x14ac:dyDescent="0.3">
      <c r="H317834" s="35"/>
    </row>
    <row r="317835" spans="8:8" x14ac:dyDescent="0.3">
      <c r="H317835" s="35"/>
    </row>
    <row r="317836" spans="8:8" x14ac:dyDescent="0.3">
      <c r="H317836" s="35"/>
    </row>
    <row r="317837" spans="8:8" x14ac:dyDescent="0.3">
      <c r="H317837" s="35"/>
    </row>
    <row r="317838" spans="8:8" x14ac:dyDescent="0.3">
      <c r="H317838" s="35"/>
    </row>
    <row r="317839" spans="8:8" x14ac:dyDescent="0.3">
      <c r="H317839" s="35"/>
    </row>
    <row r="317840" spans="8:8" x14ac:dyDescent="0.3">
      <c r="H317840" s="35"/>
    </row>
    <row r="317841" spans="8:8" x14ac:dyDescent="0.3">
      <c r="H317841" s="35"/>
    </row>
    <row r="317842" spans="8:8" x14ac:dyDescent="0.3">
      <c r="H317842" s="35"/>
    </row>
    <row r="317843" spans="8:8" x14ac:dyDescent="0.3">
      <c r="H317843" s="35"/>
    </row>
    <row r="317844" spans="8:8" x14ac:dyDescent="0.3">
      <c r="H317844" s="35"/>
    </row>
    <row r="317845" spans="8:8" x14ac:dyDescent="0.3">
      <c r="H317845" s="35"/>
    </row>
    <row r="317846" spans="8:8" x14ac:dyDescent="0.3">
      <c r="H317846" s="35"/>
    </row>
    <row r="317847" spans="8:8" x14ac:dyDescent="0.3">
      <c r="H317847" s="35"/>
    </row>
    <row r="317848" spans="8:8" x14ac:dyDescent="0.3">
      <c r="H317848" s="35"/>
    </row>
    <row r="317849" spans="8:8" x14ac:dyDescent="0.3">
      <c r="H317849" s="35"/>
    </row>
    <row r="317850" spans="8:8" x14ac:dyDescent="0.3">
      <c r="H317850" s="35"/>
    </row>
    <row r="317851" spans="8:8" x14ac:dyDescent="0.3">
      <c r="H317851" s="35"/>
    </row>
    <row r="317852" spans="8:8" x14ac:dyDescent="0.3">
      <c r="H317852" s="35"/>
    </row>
    <row r="317853" spans="8:8" x14ac:dyDescent="0.3">
      <c r="H317853" s="35"/>
    </row>
    <row r="317854" spans="8:8" x14ac:dyDescent="0.3">
      <c r="H317854" s="35"/>
    </row>
    <row r="317855" spans="8:8" x14ac:dyDescent="0.3">
      <c r="H317855" s="35"/>
    </row>
    <row r="317856" spans="8:8" x14ac:dyDescent="0.3">
      <c r="H317856" s="35"/>
    </row>
    <row r="317857" spans="8:8" x14ac:dyDescent="0.3">
      <c r="H317857" s="35"/>
    </row>
    <row r="317858" spans="8:8" x14ac:dyDescent="0.3">
      <c r="H317858" s="35"/>
    </row>
    <row r="317859" spans="8:8" x14ac:dyDescent="0.3">
      <c r="H317859" s="35"/>
    </row>
    <row r="317860" spans="8:8" x14ac:dyDescent="0.3">
      <c r="H317860" s="35"/>
    </row>
    <row r="317861" spans="8:8" x14ac:dyDescent="0.3">
      <c r="H317861" s="35"/>
    </row>
    <row r="317862" spans="8:8" x14ac:dyDescent="0.3">
      <c r="H317862" s="35"/>
    </row>
    <row r="317863" spans="8:8" x14ac:dyDescent="0.3">
      <c r="H317863" s="35"/>
    </row>
    <row r="317864" spans="8:8" x14ac:dyDescent="0.3">
      <c r="H317864" s="35"/>
    </row>
    <row r="317865" spans="8:8" x14ac:dyDescent="0.3">
      <c r="H317865" s="35"/>
    </row>
    <row r="317866" spans="8:8" x14ac:dyDescent="0.3">
      <c r="H317866" s="35"/>
    </row>
    <row r="317867" spans="8:8" x14ac:dyDescent="0.3">
      <c r="H317867" s="35"/>
    </row>
    <row r="317868" spans="8:8" x14ac:dyDescent="0.3">
      <c r="H317868" s="35"/>
    </row>
    <row r="317869" spans="8:8" x14ac:dyDescent="0.3">
      <c r="H317869" s="35"/>
    </row>
    <row r="317870" spans="8:8" x14ac:dyDescent="0.3">
      <c r="H317870" s="35"/>
    </row>
    <row r="317871" spans="8:8" x14ac:dyDescent="0.3">
      <c r="H317871" s="35"/>
    </row>
    <row r="317872" spans="8:8" x14ac:dyDescent="0.3">
      <c r="H317872" s="35"/>
    </row>
    <row r="317873" spans="8:8" x14ac:dyDescent="0.3">
      <c r="H317873" s="35"/>
    </row>
    <row r="317874" spans="8:8" x14ac:dyDescent="0.3">
      <c r="H317874" s="35"/>
    </row>
    <row r="317875" spans="8:8" x14ac:dyDescent="0.3">
      <c r="H317875" s="35"/>
    </row>
    <row r="317876" spans="8:8" x14ac:dyDescent="0.3">
      <c r="H317876" s="35"/>
    </row>
    <row r="317877" spans="8:8" x14ac:dyDescent="0.3">
      <c r="H317877" s="35"/>
    </row>
    <row r="317878" spans="8:8" x14ac:dyDescent="0.3">
      <c r="H317878" s="35"/>
    </row>
    <row r="317879" spans="8:8" x14ac:dyDescent="0.3">
      <c r="H317879" s="35"/>
    </row>
    <row r="317880" spans="8:8" x14ac:dyDescent="0.3">
      <c r="H317880" s="35"/>
    </row>
    <row r="317881" spans="8:8" x14ac:dyDescent="0.3">
      <c r="H317881" s="35"/>
    </row>
    <row r="317882" spans="8:8" x14ac:dyDescent="0.3">
      <c r="H317882" s="35"/>
    </row>
    <row r="317883" spans="8:8" x14ac:dyDescent="0.3">
      <c r="H317883" s="35"/>
    </row>
    <row r="317884" spans="8:8" x14ac:dyDescent="0.3">
      <c r="H317884" s="35"/>
    </row>
    <row r="317885" spans="8:8" x14ac:dyDescent="0.3">
      <c r="H317885" s="35"/>
    </row>
    <row r="317886" spans="8:8" x14ac:dyDescent="0.3">
      <c r="H317886" s="35"/>
    </row>
    <row r="317887" spans="8:8" x14ac:dyDescent="0.3">
      <c r="H317887" s="35"/>
    </row>
    <row r="317888" spans="8:8" x14ac:dyDescent="0.3">
      <c r="H317888" s="35"/>
    </row>
    <row r="317889" spans="8:8" x14ac:dyDescent="0.3">
      <c r="H317889" s="35"/>
    </row>
    <row r="317890" spans="8:8" x14ac:dyDescent="0.3">
      <c r="H317890" s="35"/>
    </row>
    <row r="317891" spans="8:8" x14ac:dyDescent="0.3">
      <c r="H317891" s="35"/>
    </row>
    <row r="317892" spans="8:8" x14ac:dyDescent="0.3">
      <c r="H317892" s="35"/>
    </row>
    <row r="317893" spans="8:8" x14ac:dyDescent="0.3">
      <c r="H317893" s="35"/>
    </row>
    <row r="317894" spans="8:8" x14ac:dyDescent="0.3">
      <c r="H317894" s="35"/>
    </row>
    <row r="317895" spans="8:8" x14ac:dyDescent="0.3">
      <c r="H317895" s="35"/>
    </row>
    <row r="317896" spans="8:8" x14ac:dyDescent="0.3">
      <c r="H317896" s="35"/>
    </row>
    <row r="317897" spans="8:8" x14ac:dyDescent="0.3">
      <c r="H317897" s="35"/>
    </row>
    <row r="317898" spans="8:8" x14ac:dyDescent="0.3">
      <c r="H317898" s="35"/>
    </row>
    <row r="317899" spans="8:8" x14ac:dyDescent="0.3">
      <c r="H317899" s="35"/>
    </row>
    <row r="317900" spans="8:8" x14ac:dyDescent="0.3">
      <c r="H317900" s="35"/>
    </row>
    <row r="317901" spans="8:8" x14ac:dyDescent="0.3">
      <c r="H317901" s="35"/>
    </row>
    <row r="317902" spans="8:8" x14ac:dyDescent="0.3">
      <c r="H317902" s="35"/>
    </row>
    <row r="317903" spans="8:8" x14ac:dyDescent="0.3">
      <c r="H317903" s="35"/>
    </row>
    <row r="317904" spans="8:8" x14ac:dyDescent="0.3">
      <c r="H317904" s="35"/>
    </row>
    <row r="317905" spans="8:8" x14ac:dyDescent="0.3">
      <c r="H317905" s="35"/>
    </row>
    <row r="317906" spans="8:8" x14ac:dyDescent="0.3">
      <c r="H317906" s="35"/>
    </row>
    <row r="317907" spans="8:8" x14ac:dyDescent="0.3">
      <c r="H317907" s="35"/>
    </row>
    <row r="317908" spans="8:8" x14ac:dyDescent="0.3">
      <c r="H317908" s="35"/>
    </row>
    <row r="317909" spans="8:8" x14ac:dyDescent="0.3">
      <c r="H317909" s="35"/>
    </row>
    <row r="317910" spans="8:8" x14ac:dyDescent="0.3">
      <c r="H317910" s="35"/>
    </row>
    <row r="317911" spans="8:8" x14ac:dyDescent="0.3">
      <c r="H317911" s="35"/>
    </row>
    <row r="317912" spans="8:8" x14ac:dyDescent="0.3">
      <c r="H317912" s="35"/>
    </row>
    <row r="317913" spans="8:8" x14ac:dyDescent="0.3">
      <c r="H317913" s="35"/>
    </row>
    <row r="317914" spans="8:8" x14ac:dyDescent="0.3">
      <c r="H317914" s="35"/>
    </row>
    <row r="317915" spans="8:8" x14ac:dyDescent="0.3">
      <c r="H317915" s="35"/>
    </row>
    <row r="317916" spans="8:8" x14ac:dyDescent="0.3">
      <c r="H317916" s="35"/>
    </row>
    <row r="317917" spans="8:8" x14ac:dyDescent="0.3">
      <c r="H317917" s="35"/>
    </row>
    <row r="317918" spans="8:8" x14ac:dyDescent="0.3">
      <c r="H317918" s="35"/>
    </row>
    <row r="317919" spans="8:8" x14ac:dyDescent="0.3">
      <c r="H317919" s="35"/>
    </row>
    <row r="317920" spans="8:8" x14ac:dyDescent="0.3">
      <c r="H317920" s="35"/>
    </row>
    <row r="317921" spans="8:8" x14ac:dyDescent="0.3">
      <c r="H317921" s="35"/>
    </row>
    <row r="317922" spans="8:8" x14ac:dyDescent="0.3">
      <c r="H317922" s="35"/>
    </row>
    <row r="317923" spans="8:8" x14ac:dyDescent="0.3">
      <c r="H317923" s="35"/>
    </row>
    <row r="317924" spans="8:8" x14ac:dyDescent="0.3">
      <c r="H317924" s="35"/>
    </row>
    <row r="317925" spans="8:8" x14ac:dyDescent="0.3">
      <c r="H317925" s="35"/>
    </row>
    <row r="317926" spans="8:8" x14ac:dyDescent="0.3">
      <c r="H317926" s="35"/>
    </row>
    <row r="317927" spans="8:8" x14ac:dyDescent="0.3">
      <c r="H317927" s="35"/>
    </row>
    <row r="317928" spans="8:8" x14ac:dyDescent="0.3">
      <c r="H317928" s="35"/>
    </row>
    <row r="317929" spans="8:8" x14ac:dyDescent="0.3">
      <c r="H317929" s="35"/>
    </row>
    <row r="317930" spans="8:8" x14ac:dyDescent="0.3">
      <c r="H317930" s="35"/>
    </row>
    <row r="317931" spans="8:8" x14ac:dyDescent="0.3">
      <c r="H317931" s="35"/>
    </row>
    <row r="317932" spans="8:8" x14ac:dyDescent="0.3">
      <c r="H317932" s="35"/>
    </row>
    <row r="317933" spans="8:8" x14ac:dyDescent="0.3">
      <c r="H317933" s="35"/>
    </row>
    <row r="317934" spans="8:8" x14ac:dyDescent="0.3">
      <c r="H317934" s="35"/>
    </row>
    <row r="317935" spans="8:8" x14ac:dyDescent="0.3">
      <c r="H317935" s="35"/>
    </row>
    <row r="317936" spans="8:8" x14ac:dyDescent="0.3">
      <c r="H317936" s="35"/>
    </row>
    <row r="317937" spans="8:8" x14ac:dyDescent="0.3">
      <c r="H317937" s="35"/>
    </row>
    <row r="317938" spans="8:8" x14ac:dyDescent="0.3">
      <c r="H317938" s="35"/>
    </row>
    <row r="317939" spans="8:8" x14ac:dyDescent="0.3">
      <c r="H317939" s="35"/>
    </row>
    <row r="317940" spans="8:8" x14ac:dyDescent="0.3">
      <c r="H317940" s="35"/>
    </row>
    <row r="317941" spans="8:8" x14ac:dyDescent="0.3">
      <c r="H317941" s="35"/>
    </row>
    <row r="317942" spans="8:8" x14ac:dyDescent="0.3">
      <c r="H317942" s="35"/>
    </row>
    <row r="317943" spans="8:8" x14ac:dyDescent="0.3">
      <c r="H317943" s="35"/>
    </row>
    <row r="317944" spans="8:8" x14ac:dyDescent="0.3">
      <c r="H317944" s="35"/>
    </row>
    <row r="317945" spans="8:8" x14ac:dyDescent="0.3">
      <c r="H317945" s="35"/>
    </row>
    <row r="317946" spans="8:8" x14ac:dyDescent="0.3">
      <c r="H317946" s="35"/>
    </row>
    <row r="317947" spans="8:8" x14ac:dyDescent="0.3">
      <c r="H317947" s="35"/>
    </row>
    <row r="317948" spans="8:8" x14ac:dyDescent="0.3">
      <c r="H317948" s="35"/>
    </row>
    <row r="317949" spans="8:8" x14ac:dyDescent="0.3">
      <c r="H317949" s="35"/>
    </row>
    <row r="317950" spans="8:8" x14ac:dyDescent="0.3">
      <c r="H317950" s="35"/>
    </row>
    <row r="317951" spans="8:8" x14ac:dyDescent="0.3">
      <c r="H317951" s="35"/>
    </row>
    <row r="317952" spans="8:8" x14ac:dyDescent="0.3">
      <c r="H317952" s="35"/>
    </row>
    <row r="317953" spans="8:8" x14ac:dyDescent="0.3">
      <c r="H317953" s="35"/>
    </row>
    <row r="317954" spans="8:8" x14ac:dyDescent="0.3">
      <c r="H317954" s="35"/>
    </row>
    <row r="317955" spans="8:8" x14ac:dyDescent="0.3">
      <c r="H317955" s="35"/>
    </row>
    <row r="317956" spans="8:8" x14ac:dyDescent="0.3">
      <c r="H317956" s="35"/>
    </row>
    <row r="317957" spans="8:8" x14ac:dyDescent="0.3">
      <c r="H317957" s="35"/>
    </row>
    <row r="317958" spans="8:8" x14ac:dyDescent="0.3">
      <c r="H317958" s="35"/>
    </row>
    <row r="317959" spans="8:8" x14ac:dyDescent="0.3">
      <c r="H317959" s="35"/>
    </row>
    <row r="317960" spans="8:8" x14ac:dyDescent="0.3">
      <c r="H317960" s="35"/>
    </row>
    <row r="317961" spans="8:8" x14ac:dyDescent="0.3">
      <c r="H317961" s="35"/>
    </row>
    <row r="317962" spans="8:8" x14ac:dyDescent="0.3">
      <c r="H317962" s="35"/>
    </row>
    <row r="317963" spans="8:8" x14ac:dyDescent="0.3">
      <c r="H317963" s="35"/>
    </row>
    <row r="317964" spans="8:8" x14ac:dyDescent="0.3">
      <c r="H317964" s="35"/>
    </row>
    <row r="317965" spans="8:8" x14ac:dyDescent="0.3">
      <c r="H317965" s="35"/>
    </row>
    <row r="317966" spans="8:8" x14ac:dyDescent="0.3">
      <c r="H317966" s="35"/>
    </row>
    <row r="317967" spans="8:8" x14ac:dyDescent="0.3">
      <c r="H317967" s="35"/>
    </row>
    <row r="317968" spans="8:8" x14ac:dyDescent="0.3">
      <c r="H317968" s="35"/>
    </row>
    <row r="317969" spans="8:8" x14ac:dyDescent="0.3">
      <c r="H317969" s="35"/>
    </row>
    <row r="317970" spans="8:8" x14ac:dyDescent="0.3">
      <c r="H317970" s="35"/>
    </row>
    <row r="317971" spans="8:8" x14ac:dyDescent="0.3">
      <c r="H317971" s="35"/>
    </row>
    <row r="317972" spans="8:8" x14ac:dyDescent="0.3">
      <c r="H317972" s="35"/>
    </row>
    <row r="317973" spans="8:8" x14ac:dyDescent="0.3">
      <c r="H317973" s="35"/>
    </row>
    <row r="317974" spans="8:8" x14ac:dyDescent="0.3">
      <c r="H317974" s="35"/>
    </row>
    <row r="317975" spans="8:8" x14ac:dyDescent="0.3">
      <c r="H317975" s="35"/>
    </row>
    <row r="317976" spans="8:8" x14ac:dyDescent="0.3">
      <c r="H317976" s="35"/>
    </row>
    <row r="317977" spans="8:8" x14ac:dyDescent="0.3">
      <c r="H317977" s="35"/>
    </row>
    <row r="317978" spans="8:8" x14ac:dyDescent="0.3">
      <c r="H317978" s="35"/>
    </row>
    <row r="317979" spans="8:8" x14ac:dyDescent="0.3">
      <c r="H317979" s="35"/>
    </row>
    <row r="317980" spans="8:8" x14ac:dyDescent="0.3">
      <c r="H317980" s="35"/>
    </row>
    <row r="317981" spans="8:8" x14ac:dyDescent="0.3">
      <c r="H317981" s="35"/>
    </row>
    <row r="317982" spans="8:8" x14ac:dyDescent="0.3">
      <c r="H317982" s="35"/>
    </row>
    <row r="317983" spans="8:8" x14ac:dyDescent="0.3">
      <c r="H317983" s="35"/>
    </row>
    <row r="317984" spans="8:8" x14ac:dyDescent="0.3">
      <c r="H317984" s="35"/>
    </row>
    <row r="317985" spans="8:8" x14ac:dyDescent="0.3">
      <c r="H317985" s="35"/>
    </row>
    <row r="317986" spans="8:8" x14ac:dyDescent="0.3">
      <c r="H317986" s="35"/>
    </row>
    <row r="317987" spans="8:8" x14ac:dyDescent="0.3">
      <c r="H317987" s="35"/>
    </row>
    <row r="317988" spans="8:8" x14ac:dyDescent="0.3">
      <c r="H317988" s="35"/>
    </row>
    <row r="317989" spans="8:8" x14ac:dyDescent="0.3">
      <c r="H317989" s="35"/>
    </row>
    <row r="317990" spans="8:8" x14ac:dyDescent="0.3">
      <c r="H317990" s="35"/>
    </row>
    <row r="317991" spans="8:8" x14ac:dyDescent="0.3">
      <c r="H317991" s="35"/>
    </row>
    <row r="317992" spans="8:8" x14ac:dyDescent="0.3">
      <c r="H317992" s="35"/>
    </row>
    <row r="317993" spans="8:8" x14ac:dyDescent="0.3">
      <c r="H317993" s="35"/>
    </row>
    <row r="317994" spans="8:8" x14ac:dyDescent="0.3">
      <c r="H317994" s="35"/>
    </row>
    <row r="317995" spans="8:8" x14ac:dyDescent="0.3">
      <c r="H317995" s="35"/>
    </row>
    <row r="317996" spans="8:8" x14ac:dyDescent="0.3">
      <c r="H317996" s="35"/>
    </row>
    <row r="317997" spans="8:8" x14ac:dyDescent="0.3">
      <c r="H317997" s="35"/>
    </row>
    <row r="317998" spans="8:8" x14ac:dyDescent="0.3">
      <c r="H317998" s="35"/>
    </row>
    <row r="317999" spans="8:8" x14ac:dyDescent="0.3">
      <c r="H317999" s="35"/>
    </row>
    <row r="318000" spans="8:8" x14ac:dyDescent="0.3">
      <c r="H318000" s="35"/>
    </row>
    <row r="318001" spans="8:8" x14ac:dyDescent="0.3">
      <c r="H318001" s="35"/>
    </row>
    <row r="318002" spans="8:8" x14ac:dyDescent="0.3">
      <c r="H318002" s="35"/>
    </row>
    <row r="318003" spans="8:8" x14ac:dyDescent="0.3">
      <c r="H318003" s="35"/>
    </row>
    <row r="318004" spans="8:8" x14ac:dyDescent="0.3">
      <c r="H318004" s="35"/>
    </row>
    <row r="318005" spans="8:8" x14ac:dyDescent="0.3">
      <c r="H318005" s="35"/>
    </row>
    <row r="318006" spans="8:8" x14ac:dyDescent="0.3">
      <c r="H318006" s="35"/>
    </row>
    <row r="318007" spans="8:8" x14ac:dyDescent="0.3">
      <c r="H318007" s="35"/>
    </row>
    <row r="318008" spans="8:8" x14ac:dyDescent="0.3">
      <c r="H318008" s="35"/>
    </row>
    <row r="318009" spans="8:8" x14ac:dyDescent="0.3">
      <c r="H318009" s="35"/>
    </row>
    <row r="318010" spans="8:8" x14ac:dyDescent="0.3">
      <c r="H318010" s="35"/>
    </row>
    <row r="318011" spans="8:8" x14ac:dyDescent="0.3">
      <c r="H318011" s="35"/>
    </row>
    <row r="318012" spans="8:8" x14ac:dyDescent="0.3">
      <c r="H318012" s="35"/>
    </row>
    <row r="318013" spans="8:8" x14ac:dyDescent="0.3">
      <c r="H318013" s="35"/>
    </row>
    <row r="318014" spans="8:8" x14ac:dyDescent="0.3">
      <c r="H318014" s="35"/>
    </row>
    <row r="318015" spans="8:8" x14ac:dyDescent="0.3">
      <c r="H318015" s="35"/>
    </row>
    <row r="318016" spans="8:8" x14ac:dyDescent="0.3">
      <c r="H318016" s="35"/>
    </row>
    <row r="318017" spans="8:8" x14ac:dyDescent="0.3">
      <c r="H318017" s="35"/>
    </row>
    <row r="318018" spans="8:8" x14ac:dyDescent="0.3">
      <c r="H318018" s="35"/>
    </row>
    <row r="318019" spans="8:8" x14ac:dyDescent="0.3">
      <c r="H318019" s="35"/>
    </row>
    <row r="318020" spans="8:8" x14ac:dyDescent="0.3">
      <c r="H318020" s="35"/>
    </row>
    <row r="318021" spans="8:8" x14ac:dyDescent="0.3">
      <c r="H318021" s="35"/>
    </row>
    <row r="318022" spans="8:8" x14ac:dyDescent="0.3">
      <c r="H318022" s="35"/>
    </row>
    <row r="318023" spans="8:8" x14ac:dyDescent="0.3">
      <c r="H318023" s="35"/>
    </row>
    <row r="318024" spans="8:8" x14ac:dyDescent="0.3">
      <c r="H318024" s="35"/>
    </row>
    <row r="318025" spans="8:8" x14ac:dyDescent="0.3">
      <c r="H318025" s="35"/>
    </row>
    <row r="318026" spans="8:8" x14ac:dyDescent="0.3">
      <c r="H318026" s="35"/>
    </row>
    <row r="318027" spans="8:8" x14ac:dyDescent="0.3">
      <c r="H318027" s="35"/>
    </row>
    <row r="318028" spans="8:8" x14ac:dyDescent="0.3">
      <c r="H318028" s="35"/>
    </row>
    <row r="318029" spans="8:8" x14ac:dyDescent="0.3">
      <c r="H318029" s="35"/>
    </row>
    <row r="318030" spans="8:8" x14ac:dyDescent="0.3">
      <c r="H318030" s="35"/>
    </row>
    <row r="318031" spans="8:8" x14ac:dyDescent="0.3">
      <c r="H318031" s="35"/>
    </row>
    <row r="318032" spans="8:8" x14ac:dyDescent="0.3">
      <c r="H318032" s="35"/>
    </row>
    <row r="318033" spans="8:8" x14ac:dyDescent="0.3">
      <c r="H318033" s="35"/>
    </row>
    <row r="318034" spans="8:8" x14ac:dyDescent="0.3">
      <c r="H318034" s="35"/>
    </row>
    <row r="318035" spans="8:8" x14ac:dyDescent="0.3">
      <c r="H318035" s="35"/>
    </row>
    <row r="318036" spans="8:8" x14ac:dyDescent="0.3">
      <c r="H318036" s="35"/>
    </row>
    <row r="318037" spans="8:8" x14ac:dyDescent="0.3">
      <c r="H318037" s="35"/>
    </row>
    <row r="318038" spans="8:8" x14ac:dyDescent="0.3">
      <c r="H318038" s="35"/>
    </row>
    <row r="318039" spans="8:8" x14ac:dyDescent="0.3">
      <c r="H318039" s="35"/>
    </row>
    <row r="318040" spans="8:8" x14ac:dyDescent="0.3">
      <c r="H318040" s="35"/>
    </row>
    <row r="318041" spans="8:8" x14ac:dyDescent="0.3">
      <c r="H318041" s="35"/>
    </row>
    <row r="318042" spans="8:8" x14ac:dyDescent="0.3">
      <c r="H318042" s="35"/>
    </row>
    <row r="318043" spans="8:8" x14ac:dyDescent="0.3">
      <c r="H318043" s="35"/>
    </row>
    <row r="318044" spans="8:8" x14ac:dyDescent="0.3">
      <c r="H318044" s="35"/>
    </row>
    <row r="318045" spans="8:8" x14ac:dyDescent="0.3">
      <c r="H318045" s="35"/>
    </row>
    <row r="318046" spans="8:8" x14ac:dyDescent="0.3">
      <c r="H318046" s="35"/>
    </row>
    <row r="318047" spans="8:8" x14ac:dyDescent="0.3">
      <c r="H318047" s="35"/>
    </row>
    <row r="318048" spans="8:8" x14ac:dyDescent="0.3">
      <c r="H318048" s="35"/>
    </row>
    <row r="318049" spans="8:8" x14ac:dyDescent="0.3">
      <c r="H318049" s="35"/>
    </row>
    <row r="318050" spans="8:8" x14ac:dyDescent="0.3">
      <c r="H318050" s="35"/>
    </row>
    <row r="318051" spans="8:8" x14ac:dyDescent="0.3">
      <c r="H318051" s="35"/>
    </row>
    <row r="318052" spans="8:8" x14ac:dyDescent="0.3">
      <c r="H318052" s="35"/>
    </row>
    <row r="318053" spans="8:8" x14ac:dyDescent="0.3">
      <c r="H318053" s="35"/>
    </row>
    <row r="318054" spans="8:8" x14ac:dyDescent="0.3">
      <c r="H318054" s="35"/>
    </row>
    <row r="318055" spans="8:8" x14ac:dyDescent="0.3">
      <c r="H318055" s="35"/>
    </row>
    <row r="318056" spans="8:8" x14ac:dyDescent="0.3">
      <c r="H318056" s="35"/>
    </row>
    <row r="318057" spans="8:8" x14ac:dyDescent="0.3">
      <c r="H318057" s="35"/>
    </row>
    <row r="318058" spans="8:8" x14ac:dyDescent="0.3">
      <c r="H318058" s="35"/>
    </row>
    <row r="318059" spans="8:8" x14ac:dyDescent="0.3">
      <c r="H318059" s="35"/>
    </row>
    <row r="318060" spans="8:8" x14ac:dyDescent="0.3">
      <c r="H318060" s="35"/>
    </row>
    <row r="318061" spans="8:8" x14ac:dyDescent="0.3">
      <c r="H318061" s="35"/>
    </row>
    <row r="318062" spans="8:8" x14ac:dyDescent="0.3">
      <c r="H318062" s="35"/>
    </row>
    <row r="318063" spans="8:8" x14ac:dyDescent="0.3">
      <c r="H318063" s="35"/>
    </row>
    <row r="318064" spans="8:8" x14ac:dyDescent="0.3">
      <c r="H318064" s="35"/>
    </row>
    <row r="318065" spans="8:8" x14ac:dyDescent="0.3">
      <c r="H318065" s="35"/>
    </row>
    <row r="318066" spans="8:8" x14ac:dyDescent="0.3">
      <c r="H318066" s="35"/>
    </row>
    <row r="318067" spans="8:8" x14ac:dyDescent="0.3">
      <c r="H318067" s="35"/>
    </row>
    <row r="318068" spans="8:8" x14ac:dyDescent="0.3">
      <c r="H318068" s="35"/>
    </row>
    <row r="318069" spans="8:8" x14ac:dyDescent="0.3">
      <c r="H318069" s="35"/>
    </row>
    <row r="318070" spans="8:8" x14ac:dyDescent="0.3">
      <c r="H318070" s="35"/>
    </row>
    <row r="318071" spans="8:8" x14ac:dyDescent="0.3">
      <c r="H318071" s="35"/>
    </row>
    <row r="318072" spans="8:8" x14ac:dyDescent="0.3">
      <c r="H318072" s="35"/>
    </row>
    <row r="318073" spans="8:8" x14ac:dyDescent="0.3">
      <c r="H318073" s="35"/>
    </row>
    <row r="318074" spans="8:8" x14ac:dyDescent="0.3">
      <c r="H318074" s="35"/>
    </row>
    <row r="318075" spans="8:8" x14ac:dyDescent="0.3">
      <c r="H318075" s="35"/>
    </row>
    <row r="318076" spans="8:8" x14ac:dyDescent="0.3">
      <c r="H318076" s="35"/>
    </row>
    <row r="318077" spans="8:8" x14ac:dyDescent="0.3">
      <c r="H318077" s="35"/>
    </row>
    <row r="318078" spans="8:8" x14ac:dyDescent="0.3">
      <c r="H318078" s="35"/>
    </row>
    <row r="318079" spans="8:8" x14ac:dyDescent="0.3">
      <c r="H318079" s="35"/>
    </row>
    <row r="318080" spans="8:8" x14ac:dyDescent="0.3">
      <c r="H318080" s="35"/>
    </row>
    <row r="318081" spans="8:8" x14ac:dyDescent="0.3">
      <c r="H318081" s="35"/>
    </row>
    <row r="318082" spans="8:8" x14ac:dyDescent="0.3">
      <c r="H318082" s="35"/>
    </row>
    <row r="318083" spans="8:8" x14ac:dyDescent="0.3">
      <c r="H318083" s="35"/>
    </row>
    <row r="318084" spans="8:8" x14ac:dyDescent="0.3">
      <c r="H318084" s="35"/>
    </row>
    <row r="318085" spans="8:8" x14ac:dyDescent="0.3">
      <c r="H318085" s="35"/>
    </row>
    <row r="318086" spans="8:8" x14ac:dyDescent="0.3">
      <c r="H318086" s="35"/>
    </row>
    <row r="318087" spans="8:8" x14ac:dyDescent="0.3">
      <c r="H318087" s="35"/>
    </row>
    <row r="318088" spans="8:8" x14ac:dyDescent="0.3">
      <c r="H318088" s="35"/>
    </row>
    <row r="318089" spans="8:8" x14ac:dyDescent="0.3">
      <c r="H318089" s="35"/>
    </row>
    <row r="318090" spans="8:8" x14ac:dyDescent="0.3">
      <c r="H318090" s="35"/>
    </row>
    <row r="318091" spans="8:8" x14ac:dyDescent="0.3">
      <c r="H318091" s="35"/>
    </row>
    <row r="318092" spans="8:8" x14ac:dyDescent="0.3">
      <c r="H318092" s="35"/>
    </row>
    <row r="318093" spans="8:8" x14ac:dyDescent="0.3">
      <c r="H318093" s="35"/>
    </row>
    <row r="318094" spans="8:8" x14ac:dyDescent="0.3">
      <c r="H318094" s="35"/>
    </row>
    <row r="318095" spans="8:8" x14ac:dyDescent="0.3">
      <c r="H318095" s="35"/>
    </row>
    <row r="318096" spans="8:8" x14ac:dyDescent="0.3">
      <c r="H318096" s="35"/>
    </row>
    <row r="318097" spans="8:8" x14ac:dyDescent="0.3">
      <c r="H318097" s="35"/>
    </row>
    <row r="318098" spans="8:8" x14ac:dyDescent="0.3">
      <c r="H318098" s="35"/>
    </row>
    <row r="318099" spans="8:8" x14ac:dyDescent="0.3">
      <c r="H318099" s="35"/>
    </row>
    <row r="318100" spans="8:8" x14ac:dyDescent="0.3">
      <c r="H318100" s="35"/>
    </row>
    <row r="318101" spans="8:8" x14ac:dyDescent="0.3">
      <c r="H318101" s="35"/>
    </row>
    <row r="318102" spans="8:8" x14ac:dyDescent="0.3">
      <c r="H318102" s="35"/>
    </row>
    <row r="318103" spans="8:8" x14ac:dyDescent="0.3">
      <c r="H318103" s="35"/>
    </row>
    <row r="318104" spans="8:8" x14ac:dyDescent="0.3">
      <c r="H318104" s="35"/>
    </row>
    <row r="318105" spans="8:8" x14ac:dyDescent="0.3">
      <c r="H318105" s="35"/>
    </row>
    <row r="318106" spans="8:8" x14ac:dyDescent="0.3">
      <c r="H318106" s="35"/>
    </row>
    <row r="318107" spans="8:8" x14ac:dyDescent="0.3">
      <c r="H318107" s="35"/>
    </row>
    <row r="318108" spans="8:8" x14ac:dyDescent="0.3">
      <c r="H318108" s="35"/>
    </row>
    <row r="318109" spans="8:8" x14ac:dyDescent="0.3">
      <c r="H318109" s="35"/>
    </row>
    <row r="318110" spans="8:8" x14ac:dyDescent="0.3">
      <c r="H318110" s="35"/>
    </row>
    <row r="318111" spans="8:8" x14ac:dyDescent="0.3">
      <c r="H318111" s="35"/>
    </row>
    <row r="318112" spans="8:8" x14ac:dyDescent="0.3">
      <c r="H318112" s="35"/>
    </row>
    <row r="318113" spans="8:8" x14ac:dyDescent="0.3">
      <c r="H318113" s="35"/>
    </row>
    <row r="318114" spans="8:8" x14ac:dyDescent="0.3">
      <c r="H318114" s="35"/>
    </row>
    <row r="318115" spans="8:8" x14ac:dyDescent="0.3">
      <c r="H318115" s="35"/>
    </row>
    <row r="318116" spans="8:8" x14ac:dyDescent="0.3">
      <c r="H318116" s="35"/>
    </row>
    <row r="318117" spans="8:8" x14ac:dyDescent="0.3">
      <c r="H318117" s="35"/>
    </row>
    <row r="318118" spans="8:8" x14ac:dyDescent="0.3">
      <c r="H318118" s="35"/>
    </row>
    <row r="318119" spans="8:8" x14ac:dyDescent="0.3">
      <c r="H318119" s="35"/>
    </row>
    <row r="318120" spans="8:8" x14ac:dyDescent="0.3">
      <c r="H318120" s="35"/>
    </row>
    <row r="318121" spans="8:8" x14ac:dyDescent="0.3">
      <c r="H318121" s="35"/>
    </row>
    <row r="318122" spans="8:8" x14ac:dyDescent="0.3">
      <c r="H318122" s="35"/>
    </row>
    <row r="318123" spans="8:8" x14ac:dyDescent="0.3">
      <c r="H318123" s="35"/>
    </row>
    <row r="318124" spans="8:8" x14ac:dyDescent="0.3">
      <c r="H318124" s="35"/>
    </row>
    <row r="318125" spans="8:8" x14ac:dyDescent="0.3">
      <c r="H318125" s="35"/>
    </row>
    <row r="318126" spans="8:8" x14ac:dyDescent="0.3">
      <c r="H318126" s="35"/>
    </row>
    <row r="318127" spans="8:8" x14ac:dyDescent="0.3">
      <c r="H318127" s="35"/>
    </row>
    <row r="318128" spans="8:8" x14ac:dyDescent="0.3">
      <c r="H318128" s="35"/>
    </row>
    <row r="318129" spans="8:8" x14ac:dyDescent="0.3">
      <c r="H318129" s="35"/>
    </row>
    <row r="318130" spans="8:8" x14ac:dyDescent="0.3">
      <c r="H318130" s="35"/>
    </row>
    <row r="318131" spans="8:8" x14ac:dyDescent="0.3">
      <c r="H318131" s="35"/>
    </row>
    <row r="318132" spans="8:8" x14ac:dyDescent="0.3">
      <c r="H318132" s="35"/>
    </row>
    <row r="318133" spans="8:8" x14ac:dyDescent="0.3">
      <c r="H318133" s="35"/>
    </row>
    <row r="318134" spans="8:8" x14ac:dyDescent="0.3">
      <c r="H318134" s="35"/>
    </row>
    <row r="318135" spans="8:8" x14ac:dyDescent="0.3">
      <c r="H318135" s="35"/>
    </row>
    <row r="318136" spans="8:8" x14ac:dyDescent="0.3">
      <c r="H318136" s="35"/>
    </row>
    <row r="318137" spans="8:8" x14ac:dyDescent="0.3">
      <c r="H318137" s="35"/>
    </row>
    <row r="318138" spans="8:8" x14ac:dyDescent="0.3">
      <c r="H318138" s="35"/>
    </row>
    <row r="318139" spans="8:8" x14ac:dyDescent="0.3">
      <c r="H318139" s="35"/>
    </row>
    <row r="318140" spans="8:8" x14ac:dyDescent="0.3">
      <c r="H318140" s="35"/>
    </row>
    <row r="318141" spans="8:8" x14ac:dyDescent="0.3">
      <c r="H318141" s="35"/>
    </row>
    <row r="318142" spans="8:8" x14ac:dyDescent="0.3">
      <c r="H318142" s="35"/>
    </row>
    <row r="318143" spans="8:8" x14ac:dyDescent="0.3">
      <c r="H318143" s="35"/>
    </row>
    <row r="318144" spans="8:8" x14ac:dyDescent="0.3">
      <c r="H318144" s="35"/>
    </row>
    <row r="318145" spans="8:8" x14ac:dyDescent="0.3">
      <c r="H318145" s="35"/>
    </row>
    <row r="318146" spans="8:8" x14ac:dyDescent="0.3">
      <c r="H318146" s="35"/>
    </row>
    <row r="318147" spans="8:8" x14ac:dyDescent="0.3">
      <c r="H318147" s="35"/>
    </row>
    <row r="318148" spans="8:8" x14ac:dyDescent="0.3">
      <c r="H318148" s="35"/>
    </row>
    <row r="318149" spans="8:8" x14ac:dyDescent="0.3">
      <c r="H318149" s="35"/>
    </row>
    <row r="318150" spans="8:8" x14ac:dyDescent="0.3">
      <c r="H318150" s="35"/>
    </row>
    <row r="318151" spans="8:8" x14ac:dyDescent="0.3">
      <c r="H318151" s="35"/>
    </row>
    <row r="318152" spans="8:8" x14ac:dyDescent="0.3">
      <c r="H318152" s="35"/>
    </row>
    <row r="318153" spans="8:8" x14ac:dyDescent="0.3">
      <c r="H318153" s="35"/>
    </row>
    <row r="318154" spans="8:8" x14ac:dyDescent="0.3">
      <c r="H318154" s="35"/>
    </row>
    <row r="318155" spans="8:8" x14ac:dyDescent="0.3">
      <c r="H318155" s="35"/>
    </row>
    <row r="318156" spans="8:8" x14ac:dyDescent="0.3">
      <c r="H318156" s="35"/>
    </row>
    <row r="318157" spans="8:8" x14ac:dyDescent="0.3">
      <c r="H318157" s="35"/>
    </row>
    <row r="318158" spans="8:8" x14ac:dyDescent="0.3">
      <c r="H318158" s="35"/>
    </row>
    <row r="318159" spans="8:8" x14ac:dyDescent="0.3">
      <c r="H318159" s="35"/>
    </row>
    <row r="318160" spans="8:8" x14ac:dyDescent="0.3">
      <c r="H318160" s="35"/>
    </row>
    <row r="318161" spans="8:8" x14ac:dyDescent="0.3">
      <c r="H318161" s="35"/>
    </row>
    <row r="318162" spans="8:8" x14ac:dyDescent="0.3">
      <c r="H318162" s="35"/>
    </row>
    <row r="318163" spans="8:8" x14ac:dyDescent="0.3">
      <c r="H318163" s="35"/>
    </row>
    <row r="318164" spans="8:8" x14ac:dyDescent="0.3">
      <c r="H318164" s="35"/>
    </row>
    <row r="318165" spans="8:8" x14ac:dyDescent="0.3">
      <c r="H318165" s="35"/>
    </row>
    <row r="318166" spans="8:8" x14ac:dyDescent="0.3">
      <c r="H318166" s="35"/>
    </row>
    <row r="318167" spans="8:8" x14ac:dyDescent="0.3">
      <c r="H318167" s="35"/>
    </row>
    <row r="318168" spans="8:8" x14ac:dyDescent="0.3">
      <c r="H318168" s="35"/>
    </row>
    <row r="318169" spans="8:8" x14ac:dyDescent="0.3">
      <c r="H318169" s="35"/>
    </row>
    <row r="318170" spans="8:8" x14ac:dyDescent="0.3">
      <c r="H318170" s="35"/>
    </row>
    <row r="318171" spans="8:8" x14ac:dyDescent="0.3">
      <c r="H318171" s="35"/>
    </row>
    <row r="318172" spans="8:8" x14ac:dyDescent="0.3">
      <c r="H318172" s="35"/>
    </row>
    <row r="318173" spans="8:8" x14ac:dyDescent="0.3">
      <c r="H318173" s="35"/>
    </row>
    <row r="318174" spans="8:8" x14ac:dyDescent="0.3">
      <c r="H318174" s="35"/>
    </row>
    <row r="318175" spans="8:8" x14ac:dyDescent="0.3">
      <c r="H318175" s="35"/>
    </row>
    <row r="318176" spans="8:8" x14ac:dyDescent="0.3">
      <c r="H318176" s="35"/>
    </row>
    <row r="318177" spans="8:8" x14ac:dyDescent="0.3">
      <c r="H318177" s="35"/>
    </row>
    <row r="318178" spans="8:8" x14ac:dyDescent="0.3">
      <c r="H318178" s="35"/>
    </row>
    <row r="318179" spans="8:8" x14ac:dyDescent="0.3">
      <c r="H318179" s="35"/>
    </row>
    <row r="318180" spans="8:8" x14ac:dyDescent="0.3">
      <c r="H318180" s="35"/>
    </row>
    <row r="318181" spans="8:8" x14ac:dyDescent="0.3">
      <c r="H318181" s="35"/>
    </row>
    <row r="318182" spans="8:8" x14ac:dyDescent="0.3">
      <c r="H318182" s="35"/>
    </row>
    <row r="318183" spans="8:8" x14ac:dyDescent="0.3">
      <c r="H318183" s="35"/>
    </row>
    <row r="318184" spans="8:8" x14ac:dyDescent="0.3">
      <c r="H318184" s="35"/>
    </row>
    <row r="318185" spans="8:8" x14ac:dyDescent="0.3">
      <c r="H318185" s="35"/>
    </row>
    <row r="318186" spans="8:8" x14ac:dyDescent="0.3">
      <c r="H318186" s="35"/>
    </row>
    <row r="318187" spans="8:8" x14ac:dyDescent="0.3">
      <c r="H318187" s="35"/>
    </row>
    <row r="318188" spans="8:8" x14ac:dyDescent="0.3">
      <c r="H318188" s="35"/>
    </row>
    <row r="318189" spans="8:8" x14ac:dyDescent="0.3">
      <c r="H318189" s="35"/>
    </row>
    <row r="318190" spans="8:8" x14ac:dyDescent="0.3">
      <c r="H318190" s="35"/>
    </row>
    <row r="318191" spans="8:8" x14ac:dyDescent="0.3">
      <c r="H318191" s="35"/>
    </row>
    <row r="318192" spans="8:8" x14ac:dyDescent="0.3">
      <c r="H318192" s="35"/>
    </row>
    <row r="318193" spans="8:8" x14ac:dyDescent="0.3">
      <c r="H318193" s="35"/>
    </row>
    <row r="318194" spans="8:8" x14ac:dyDescent="0.3">
      <c r="H318194" s="35"/>
    </row>
    <row r="318195" spans="8:8" x14ac:dyDescent="0.3">
      <c r="H318195" s="35"/>
    </row>
    <row r="318196" spans="8:8" x14ac:dyDescent="0.3">
      <c r="H318196" s="35"/>
    </row>
    <row r="318197" spans="8:8" x14ac:dyDescent="0.3">
      <c r="H318197" s="35"/>
    </row>
    <row r="318198" spans="8:8" x14ac:dyDescent="0.3">
      <c r="H318198" s="35"/>
    </row>
    <row r="318199" spans="8:8" x14ac:dyDescent="0.3">
      <c r="H318199" s="35"/>
    </row>
    <row r="318200" spans="8:8" x14ac:dyDescent="0.3">
      <c r="H318200" s="35"/>
    </row>
    <row r="318201" spans="8:8" x14ac:dyDescent="0.3">
      <c r="H318201" s="35"/>
    </row>
    <row r="318202" spans="8:8" x14ac:dyDescent="0.3">
      <c r="H318202" s="35"/>
    </row>
    <row r="318203" spans="8:8" x14ac:dyDescent="0.3">
      <c r="H318203" s="35"/>
    </row>
    <row r="318204" spans="8:8" x14ac:dyDescent="0.3">
      <c r="H318204" s="35"/>
    </row>
    <row r="318205" spans="8:8" x14ac:dyDescent="0.3">
      <c r="H318205" s="35"/>
    </row>
    <row r="318206" spans="8:8" x14ac:dyDescent="0.3">
      <c r="H318206" s="35"/>
    </row>
    <row r="318207" spans="8:8" x14ac:dyDescent="0.3">
      <c r="H318207" s="35"/>
    </row>
    <row r="318208" spans="8:8" x14ac:dyDescent="0.3">
      <c r="H318208" s="35"/>
    </row>
    <row r="318209" spans="8:8" x14ac:dyDescent="0.3">
      <c r="H318209" s="35"/>
    </row>
    <row r="318210" spans="8:8" x14ac:dyDescent="0.3">
      <c r="H318210" s="35"/>
    </row>
    <row r="318211" spans="8:8" x14ac:dyDescent="0.3">
      <c r="H318211" s="35"/>
    </row>
    <row r="318212" spans="8:8" x14ac:dyDescent="0.3">
      <c r="H318212" s="35"/>
    </row>
    <row r="318213" spans="8:8" x14ac:dyDescent="0.3">
      <c r="H318213" s="35"/>
    </row>
    <row r="318214" spans="8:8" x14ac:dyDescent="0.3">
      <c r="H318214" s="35"/>
    </row>
    <row r="318215" spans="8:8" x14ac:dyDescent="0.3">
      <c r="H318215" s="35"/>
    </row>
    <row r="318216" spans="8:8" x14ac:dyDescent="0.3">
      <c r="H318216" s="35"/>
    </row>
    <row r="318217" spans="8:8" x14ac:dyDescent="0.3">
      <c r="H318217" s="35"/>
    </row>
    <row r="318218" spans="8:8" x14ac:dyDescent="0.3">
      <c r="H318218" s="35"/>
    </row>
    <row r="318219" spans="8:8" x14ac:dyDescent="0.3">
      <c r="H318219" s="35"/>
    </row>
    <row r="318220" spans="8:8" x14ac:dyDescent="0.3">
      <c r="H318220" s="35"/>
    </row>
    <row r="318221" spans="8:8" x14ac:dyDescent="0.3">
      <c r="H318221" s="35"/>
    </row>
    <row r="318222" spans="8:8" x14ac:dyDescent="0.3">
      <c r="H318222" s="35"/>
    </row>
    <row r="318223" spans="8:8" x14ac:dyDescent="0.3">
      <c r="H318223" s="35"/>
    </row>
    <row r="318224" spans="8:8" x14ac:dyDescent="0.3">
      <c r="H318224" s="35"/>
    </row>
    <row r="318225" spans="8:8" x14ac:dyDescent="0.3">
      <c r="H318225" s="35"/>
    </row>
    <row r="318226" spans="8:8" x14ac:dyDescent="0.3">
      <c r="H318226" s="35"/>
    </row>
    <row r="318227" spans="8:8" x14ac:dyDescent="0.3">
      <c r="H318227" s="35"/>
    </row>
    <row r="318228" spans="8:8" x14ac:dyDescent="0.3">
      <c r="H318228" s="35"/>
    </row>
    <row r="318229" spans="8:8" x14ac:dyDescent="0.3">
      <c r="H318229" s="35"/>
    </row>
    <row r="318230" spans="8:8" x14ac:dyDescent="0.3">
      <c r="H318230" s="35"/>
    </row>
    <row r="318231" spans="8:8" x14ac:dyDescent="0.3">
      <c r="H318231" s="35"/>
    </row>
    <row r="318232" spans="8:8" x14ac:dyDescent="0.3">
      <c r="H318232" s="35"/>
    </row>
    <row r="318233" spans="8:8" x14ac:dyDescent="0.3">
      <c r="H318233" s="35"/>
    </row>
    <row r="318234" spans="8:8" x14ac:dyDescent="0.3">
      <c r="H318234" s="35"/>
    </row>
    <row r="318235" spans="8:8" x14ac:dyDescent="0.3">
      <c r="H318235" s="35"/>
    </row>
    <row r="318236" spans="8:8" x14ac:dyDescent="0.3">
      <c r="H318236" s="35"/>
    </row>
    <row r="318237" spans="8:8" x14ac:dyDescent="0.3">
      <c r="H318237" s="35"/>
    </row>
    <row r="318238" spans="8:8" x14ac:dyDescent="0.3">
      <c r="H318238" s="35"/>
    </row>
    <row r="318239" spans="8:8" x14ac:dyDescent="0.3">
      <c r="H318239" s="35"/>
    </row>
    <row r="318240" spans="8:8" x14ac:dyDescent="0.3">
      <c r="H318240" s="35"/>
    </row>
    <row r="318241" spans="8:8" x14ac:dyDescent="0.3">
      <c r="H318241" s="35"/>
    </row>
    <row r="318242" spans="8:8" x14ac:dyDescent="0.3">
      <c r="H318242" s="35"/>
    </row>
    <row r="318243" spans="8:8" x14ac:dyDescent="0.3">
      <c r="H318243" s="35"/>
    </row>
    <row r="318244" spans="8:8" x14ac:dyDescent="0.3">
      <c r="H318244" s="35"/>
    </row>
    <row r="318245" spans="8:8" x14ac:dyDescent="0.3">
      <c r="H318245" s="35"/>
    </row>
    <row r="318246" spans="8:8" x14ac:dyDescent="0.3">
      <c r="H318246" s="35"/>
    </row>
    <row r="318247" spans="8:8" x14ac:dyDescent="0.3">
      <c r="H318247" s="35"/>
    </row>
    <row r="318248" spans="8:8" x14ac:dyDescent="0.3">
      <c r="H318248" s="35"/>
    </row>
    <row r="318249" spans="8:8" x14ac:dyDescent="0.3">
      <c r="H318249" s="35"/>
    </row>
    <row r="318250" spans="8:8" x14ac:dyDescent="0.3">
      <c r="H318250" s="35"/>
    </row>
    <row r="318251" spans="8:8" x14ac:dyDescent="0.3">
      <c r="H318251" s="35"/>
    </row>
    <row r="318252" spans="8:8" x14ac:dyDescent="0.3">
      <c r="H318252" s="35"/>
    </row>
    <row r="318253" spans="8:8" x14ac:dyDescent="0.3">
      <c r="H318253" s="35"/>
    </row>
    <row r="318254" spans="8:8" x14ac:dyDescent="0.3">
      <c r="H318254" s="35"/>
    </row>
    <row r="318255" spans="8:8" x14ac:dyDescent="0.3">
      <c r="H318255" s="35"/>
    </row>
    <row r="318256" spans="8:8" x14ac:dyDescent="0.3">
      <c r="H318256" s="35"/>
    </row>
    <row r="318257" spans="8:8" x14ac:dyDescent="0.3">
      <c r="H318257" s="35"/>
    </row>
    <row r="318258" spans="8:8" x14ac:dyDescent="0.3">
      <c r="H318258" s="35"/>
    </row>
    <row r="318259" spans="8:8" x14ac:dyDescent="0.3">
      <c r="H318259" s="35"/>
    </row>
    <row r="318260" spans="8:8" x14ac:dyDescent="0.3">
      <c r="H318260" s="35"/>
    </row>
    <row r="318261" spans="8:8" x14ac:dyDescent="0.3">
      <c r="H318261" s="35"/>
    </row>
    <row r="318262" spans="8:8" x14ac:dyDescent="0.3">
      <c r="H318262" s="35"/>
    </row>
    <row r="318263" spans="8:8" x14ac:dyDescent="0.3">
      <c r="H318263" s="35"/>
    </row>
    <row r="318264" spans="8:8" x14ac:dyDescent="0.3">
      <c r="H318264" s="35"/>
    </row>
    <row r="318265" spans="8:8" x14ac:dyDescent="0.3">
      <c r="H318265" s="35"/>
    </row>
    <row r="318266" spans="8:8" x14ac:dyDescent="0.3">
      <c r="H318266" s="35"/>
    </row>
    <row r="318267" spans="8:8" x14ac:dyDescent="0.3">
      <c r="H318267" s="35"/>
    </row>
    <row r="318268" spans="8:8" x14ac:dyDescent="0.3">
      <c r="H318268" s="35"/>
    </row>
    <row r="318269" spans="8:8" x14ac:dyDescent="0.3">
      <c r="H318269" s="35"/>
    </row>
    <row r="318270" spans="8:8" x14ac:dyDescent="0.3">
      <c r="H318270" s="35"/>
    </row>
    <row r="318271" spans="8:8" x14ac:dyDescent="0.3">
      <c r="H318271" s="35"/>
    </row>
    <row r="318272" spans="8:8" x14ac:dyDescent="0.3">
      <c r="H318272" s="35"/>
    </row>
    <row r="318273" spans="8:8" x14ac:dyDescent="0.3">
      <c r="H318273" s="35"/>
    </row>
    <row r="318274" spans="8:8" x14ac:dyDescent="0.3">
      <c r="H318274" s="35"/>
    </row>
    <row r="318275" spans="8:8" x14ac:dyDescent="0.3">
      <c r="H318275" s="35"/>
    </row>
    <row r="318276" spans="8:8" x14ac:dyDescent="0.3">
      <c r="H318276" s="35"/>
    </row>
    <row r="318277" spans="8:8" x14ac:dyDescent="0.3">
      <c r="H318277" s="35"/>
    </row>
    <row r="318278" spans="8:8" x14ac:dyDescent="0.3">
      <c r="H318278" s="35"/>
    </row>
    <row r="318279" spans="8:8" x14ac:dyDescent="0.3">
      <c r="H318279" s="35"/>
    </row>
    <row r="318280" spans="8:8" x14ac:dyDescent="0.3">
      <c r="H318280" s="35"/>
    </row>
    <row r="318281" spans="8:8" x14ac:dyDescent="0.3">
      <c r="H318281" s="35"/>
    </row>
    <row r="318282" spans="8:8" x14ac:dyDescent="0.3">
      <c r="H318282" s="35"/>
    </row>
    <row r="318283" spans="8:8" x14ac:dyDescent="0.3">
      <c r="H318283" s="35"/>
    </row>
    <row r="318284" spans="8:8" x14ac:dyDescent="0.3">
      <c r="H318284" s="35"/>
    </row>
    <row r="318285" spans="8:8" x14ac:dyDescent="0.3">
      <c r="H318285" s="35"/>
    </row>
    <row r="318286" spans="8:8" x14ac:dyDescent="0.3">
      <c r="H318286" s="35"/>
    </row>
    <row r="318287" spans="8:8" x14ac:dyDescent="0.3">
      <c r="H318287" s="35"/>
    </row>
    <row r="318288" spans="8:8" x14ac:dyDescent="0.3">
      <c r="H318288" s="35"/>
    </row>
    <row r="318289" spans="8:8" x14ac:dyDescent="0.3">
      <c r="H318289" s="35"/>
    </row>
    <row r="318290" spans="8:8" x14ac:dyDescent="0.3">
      <c r="H318290" s="35"/>
    </row>
    <row r="318291" spans="8:8" x14ac:dyDescent="0.3">
      <c r="H318291" s="35"/>
    </row>
    <row r="318292" spans="8:8" x14ac:dyDescent="0.3">
      <c r="H318292" s="35"/>
    </row>
    <row r="318293" spans="8:8" x14ac:dyDescent="0.3">
      <c r="H318293" s="35"/>
    </row>
    <row r="318294" spans="8:8" x14ac:dyDescent="0.3">
      <c r="H318294" s="35"/>
    </row>
    <row r="318295" spans="8:8" x14ac:dyDescent="0.3">
      <c r="H318295" s="35"/>
    </row>
    <row r="318296" spans="8:8" x14ac:dyDescent="0.3">
      <c r="H318296" s="35"/>
    </row>
    <row r="318297" spans="8:8" x14ac:dyDescent="0.3">
      <c r="H318297" s="35"/>
    </row>
    <row r="318298" spans="8:8" x14ac:dyDescent="0.3">
      <c r="H318298" s="35"/>
    </row>
    <row r="318299" spans="8:8" x14ac:dyDescent="0.3">
      <c r="H318299" s="35"/>
    </row>
    <row r="318300" spans="8:8" x14ac:dyDescent="0.3">
      <c r="H318300" s="35"/>
    </row>
    <row r="318301" spans="8:8" x14ac:dyDescent="0.3">
      <c r="H318301" s="35"/>
    </row>
    <row r="318302" spans="8:8" x14ac:dyDescent="0.3">
      <c r="H318302" s="35"/>
    </row>
    <row r="318303" spans="8:8" x14ac:dyDescent="0.3">
      <c r="H318303" s="35"/>
    </row>
    <row r="318304" spans="8:8" x14ac:dyDescent="0.3">
      <c r="H318304" s="35"/>
    </row>
    <row r="318305" spans="8:8" x14ac:dyDescent="0.3">
      <c r="H318305" s="35"/>
    </row>
    <row r="318306" spans="8:8" x14ac:dyDescent="0.3">
      <c r="H318306" s="35"/>
    </row>
    <row r="318307" spans="8:8" x14ac:dyDescent="0.3">
      <c r="H318307" s="35"/>
    </row>
    <row r="318308" spans="8:8" x14ac:dyDescent="0.3">
      <c r="H318308" s="35"/>
    </row>
    <row r="318309" spans="8:8" x14ac:dyDescent="0.3">
      <c r="H318309" s="35"/>
    </row>
    <row r="318310" spans="8:8" x14ac:dyDescent="0.3">
      <c r="H318310" s="35"/>
    </row>
    <row r="318311" spans="8:8" x14ac:dyDescent="0.3">
      <c r="H318311" s="35"/>
    </row>
    <row r="318312" spans="8:8" x14ac:dyDescent="0.3">
      <c r="H318312" s="35"/>
    </row>
    <row r="318313" spans="8:8" x14ac:dyDescent="0.3">
      <c r="H318313" s="35"/>
    </row>
    <row r="318314" spans="8:8" x14ac:dyDescent="0.3">
      <c r="H318314" s="35"/>
    </row>
    <row r="318315" spans="8:8" x14ac:dyDescent="0.3">
      <c r="H318315" s="35"/>
    </row>
    <row r="318316" spans="8:8" x14ac:dyDescent="0.3">
      <c r="H318316" s="35"/>
    </row>
    <row r="318317" spans="8:8" x14ac:dyDescent="0.3">
      <c r="H318317" s="35"/>
    </row>
    <row r="318318" spans="8:8" x14ac:dyDescent="0.3">
      <c r="H318318" s="35"/>
    </row>
    <row r="318319" spans="8:8" x14ac:dyDescent="0.3">
      <c r="H318319" s="35"/>
    </row>
    <row r="318320" spans="8:8" x14ac:dyDescent="0.3">
      <c r="H318320" s="35"/>
    </row>
    <row r="318321" spans="8:8" x14ac:dyDescent="0.3">
      <c r="H318321" s="35"/>
    </row>
    <row r="318322" spans="8:8" x14ac:dyDescent="0.3">
      <c r="H318322" s="35"/>
    </row>
    <row r="318323" spans="8:8" x14ac:dyDescent="0.3">
      <c r="H318323" s="35"/>
    </row>
    <row r="318324" spans="8:8" x14ac:dyDescent="0.3">
      <c r="H318324" s="35"/>
    </row>
    <row r="318325" spans="8:8" x14ac:dyDescent="0.3">
      <c r="H318325" s="35"/>
    </row>
    <row r="318326" spans="8:8" x14ac:dyDescent="0.3">
      <c r="H318326" s="35"/>
    </row>
    <row r="318327" spans="8:8" x14ac:dyDescent="0.3">
      <c r="H318327" s="35"/>
    </row>
    <row r="318328" spans="8:8" x14ac:dyDescent="0.3">
      <c r="H318328" s="35"/>
    </row>
    <row r="318329" spans="8:8" x14ac:dyDescent="0.3">
      <c r="H318329" s="35"/>
    </row>
    <row r="318330" spans="8:8" x14ac:dyDescent="0.3">
      <c r="H318330" s="35"/>
    </row>
    <row r="318331" spans="8:8" x14ac:dyDescent="0.3">
      <c r="H318331" s="35"/>
    </row>
    <row r="318332" spans="8:8" x14ac:dyDescent="0.3">
      <c r="H318332" s="35"/>
    </row>
    <row r="318333" spans="8:8" x14ac:dyDescent="0.3">
      <c r="H318333" s="35"/>
    </row>
    <row r="318334" spans="8:8" x14ac:dyDescent="0.3">
      <c r="H318334" s="35"/>
    </row>
    <row r="318335" spans="8:8" x14ac:dyDescent="0.3">
      <c r="H318335" s="35"/>
    </row>
    <row r="318336" spans="8:8" x14ac:dyDescent="0.3">
      <c r="H318336" s="35"/>
    </row>
    <row r="318337" spans="8:8" x14ac:dyDescent="0.3">
      <c r="H318337" s="35"/>
    </row>
    <row r="318338" spans="8:8" x14ac:dyDescent="0.3">
      <c r="H318338" s="35"/>
    </row>
    <row r="318339" spans="8:8" x14ac:dyDescent="0.3">
      <c r="H318339" s="35"/>
    </row>
    <row r="318340" spans="8:8" x14ac:dyDescent="0.3">
      <c r="H318340" s="35"/>
    </row>
    <row r="318341" spans="8:8" x14ac:dyDescent="0.3">
      <c r="H318341" s="35"/>
    </row>
    <row r="318342" spans="8:8" x14ac:dyDescent="0.3">
      <c r="H318342" s="35"/>
    </row>
    <row r="318343" spans="8:8" x14ac:dyDescent="0.3">
      <c r="H318343" s="35"/>
    </row>
    <row r="318344" spans="8:8" x14ac:dyDescent="0.3">
      <c r="H318344" s="35"/>
    </row>
    <row r="318345" spans="8:8" x14ac:dyDescent="0.3">
      <c r="H318345" s="35"/>
    </row>
    <row r="318346" spans="8:8" x14ac:dyDescent="0.3">
      <c r="H318346" s="35"/>
    </row>
    <row r="318347" spans="8:8" x14ac:dyDescent="0.3">
      <c r="H318347" s="35"/>
    </row>
    <row r="318348" spans="8:8" x14ac:dyDescent="0.3">
      <c r="H318348" s="35"/>
    </row>
    <row r="318349" spans="8:8" x14ac:dyDescent="0.3">
      <c r="H318349" s="35"/>
    </row>
    <row r="318350" spans="8:8" x14ac:dyDescent="0.3">
      <c r="H318350" s="35"/>
    </row>
    <row r="318351" spans="8:8" x14ac:dyDescent="0.3">
      <c r="H318351" s="35"/>
    </row>
    <row r="318352" spans="8:8" x14ac:dyDescent="0.3">
      <c r="H318352" s="35"/>
    </row>
    <row r="318353" spans="8:8" x14ac:dyDescent="0.3">
      <c r="H318353" s="35"/>
    </row>
    <row r="318354" spans="8:8" x14ac:dyDescent="0.3">
      <c r="H318354" s="35"/>
    </row>
    <row r="318355" spans="8:8" x14ac:dyDescent="0.3">
      <c r="H318355" s="35"/>
    </row>
    <row r="318356" spans="8:8" x14ac:dyDescent="0.3">
      <c r="H318356" s="35"/>
    </row>
    <row r="318357" spans="8:8" x14ac:dyDescent="0.3">
      <c r="H318357" s="35"/>
    </row>
    <row r="318358" spans="8:8" x14ac:dyDescent="0.3">
      <c r="H318358" s="35"/>
    </row>
    <row r="318359" spans="8:8" x14ac:dyDescent="0.3">
      <c r="H318359" s="35"/>
    </row>
    <row r="318360" spans="8:8" x14ac:dyDescent="0.3">
      <c r="H318360" s="35"/>
    </row>
    <row r="318361" spans="8:8" x14ac:dyDescent="0.3">
      <c r="H318361" s="35"/>
    </row>
    <row r="318362" spans="8:8" x14ac:dyDescent="0.3">
      <c r="H318362" s="35"/>
    </row>
    <row r="318363" spans="8:8" x14ac:dyDescent="0.3">
      <c r="H318363" s="35"/>
    </row>
    <row r="318364" spans="8:8" x14ac:dyDescent="0.3">
      <c r="H318364" s="35"/>
    </row>
    <row r="318365" spans="8:8" x14ac:dyDescent="0.3">
      <c r="H318365" s="35"/>
    </row>
    <row r="318366" spans="8:8" x14ac:dyDescent="0.3">
      <c r="H318366" s="35"/>
    </row>
    <row r="318367" spans="8:8" x14ac:dyDescent="0.3">
      <c r="H318367" s="35"/>
    </row>
    <row r="318368" spans="8:8" x14ac:dyDescent="0.3">
      <c r="H318368" s="35"/>
    </row>
    <row r="318369" spans="8:8" x14ac:dyDescent="0.3">
      <c r="H318369" s="35"/>
    </row>
    <row r="318370" spans="8:8" x14ac:dyDescent="0.3">
      <c r="H318370" s="35"/>
    </row>
    <row r="318371" spans="8:8" x14ac:dyDescent="0.3">
      <c r="H318371" s="35"/>
    </row>
    <row r="318372" spans="8:8" x14ac:dyDescent="0.3">
      <c r="H318372" s="35"/>
    </row>
    <row r="318373" spans="8:8" x14ac:dyDescent="0.3">
      <c r="H318373" s="35"/>
    </row>
    <row r="318374" spans="8:8" x14ac:dyDescent="0.3">
      <c r="H318374" s="35"/>
    </row>
    <row r="318375" spans="8:8" x14ac:dyDescent="0.3">
      <c r="H318375" s="35"/>
    </row>
    <row r="318376" spans="8:8" x14ac:dyDescent="0.3">
      <c r="H318376" s="35"/>
    </row>
    <row r="318377" spans="8:8" x14ac:dyDescent="0.3">
      <c r="H318377" s="35"/>
    </row>
    <row r="318378" spans="8:8" x14ac:dyDescent="0.3">
      <c r="H318378" s="35"/>
    </row>
    <row r="318379" spans="8:8" x14ac:dyDescent="0.3">
      <c r="H318379" s="35"/>
    </row>
    <row r="318380" spans="8:8" x14ac:dyDescent="0.3">
      <c r="H318380" s="35"/>
    </row>
    <row r="318381" spans="8:8" x14ac:dyDescent="0.3">
      <c r="H318381" s="35"/>
    </row>
    <row r="318382" spans="8:8" x14ac:dyDescent="0.3">
      <c r="H318382" s="35"/>
    </row>
    <row r="318383" spans="8:8" x14ac:dyDescent="0.3">
      <c r="H318383" s="35"/>
    </row>
    <row r="318384" spans="8:8" x14ac:dyDescent="0.3">
      <c r="H318384" s="35"/>
    </row>
    <row r="318385" spans="8:8" x14ac:dyDescent="0.3">
      <c r="H318385" s="35"/>
    </row>
    <row r="318386" spans="8:8" x14ac:dyDescent="0.3">
      <c r="H318386" s="35"/>
    </row>
    <row r="318387" spans="8:8" x14ac:dyDescent="0.3">
      <c r="H318387" s="35"/>
    </row>
    <row r="318388" spans="8:8" x14ac:dyDescent="0.3">
      <c r="H318388" s="35"/>
    </row>
    <row r="318389" spans="8:8" x14ac:dyDescent="0.3">
      <c r="H318389" s="35"/>
    </row>
    <row r="318390" spans="8:8" x14ac:dyDescent="0.3">
      <c r="H318390" s="35"/>
    </row>
    <row r="318391" spans="8:8" x14ac:dyDescent="0.3">
      <c r="H318391" s="35"/>
    </row>
    <row r="318392" spans="8:8" x14ac:dyDescent="0.3">
      <c r="H318392" s="35"/>
    </row>
    <row r="318393" spans="8:8" x14ac:dyDescent="0.3">
      <c r="H318393" s="35"/>
    </row>
    <row r="318394" spans="8:8" x14ac:dyDescent="0.3">
      <c r="H318394" s="35"/>
    </row>
    <row r="318395" spans="8:8" x14ac:dyDescent="0.3">
      <c r="H318395" s="35"/>
    </row>
    <row r="318396" spans="8:8" x14ac:dyDescent="0.3">
      <c r="H318396" s="35"/>
    </row>
    <row r="318397" spans="8:8" x14ac:dyDescent="0.3">
      <c r="H318397" s="35"/>
    </row>
    <row r="318398" spans="8:8" x14ac:dyDescent="0.3">
      <c r="H318398" s="35"/>
    </row>
    <row r="318399" spans="8:8" x14ac:dyDescent="0.3">
      <c r="H318399" s="35"/>
    </row>
    <row r="318400" spans="8:8" x14ac:dyDescent="0.3">
      <c r="H318400" s="35"/>
    </row>
    <row r="318401" spans="8:8" x14ac:dyDescent="0.3">
      <c r="H318401" s="35"/>
    </row>
    <row r="318402" spans="8:8" x14ac:dyDescent="0.3">
      <c r="H318402" s="35"/>
    </row>
    <row r="318403" spans="8:8" x14ac:dyDescent="0.3">
      <c r="H318403" s="35"/>
    </row>
    <row r="318404" spans="8:8" x14ac:dyDescent="0.3">
      <c r="H318404" s="35"/>
    </row>
    <row r="318405" spans="8:8" x14ac:dyDescent="0.3">
      <c r="H318405" s="35"/>
    </row>
    <row r="318406" spans="8:8" x14ac:dyDescent="0.3">
      <c r="H318406" s="35"/>
    </row>
    <row r="318407" spans="8:8" x14ac:dyDescent="0.3">
      <c r="H318407" s="35"/>
    </row>
    <row r="318408" spans="8:8" x14ac:dyDescent="0.3">
      <c r="H318408" s="35"/>
    </row>
    <row r="318409" spans="8:8" x14ac:dyDescent="0.3">
      <c r="H318409" s="35"/>
    </row>
    <row r="318410" spans="8:8" x14ac:dyDescent="0.3">
      <c r="H318410" s="35"/>
    </row>
    <row r="318411" spans="8:8" x14ac:dyDescent="0.3">
      <c r="H318411" s="35"/>
    </row>
    <row r="318412" spans="8:8" x14ac:dyDescent="0.3">
      <c r="H318412" s="35"/>
    </row>
    <row r="318413" spans="8:8" x14ac:dyDescent="0.3">
      <c r="H318413" s="35"/>
    </row>
    <row r="318414" spans="8:8" x14ac:dyDescent="0.3">
      <c r="H318414" s="35"/>
    </row>
    <row r="318415" spans="8:8" x14ac:dyDescent="0.3">
      <c r="H318415" s="35"/>
    </row>
    <row r="318416" spans="8:8" x14ac:dyDescent="0.3">
      <c r="H318416" s="35"/>
    </row>
    <row r="318417" spans="8:8" x14ac:dyDescent="0.3">
      <c r="H318417" s="35"/>
    </row>
    <row r="318418" spans="8:8" x14ac:dyDescent="0.3">
      <c r="H318418" s="35"/>
    </row>
    <row r="318419" spans="8:8" x14ac:dyDescent="0.3">
      <c r="H318419" s="35"/>
    </row>
    <row r="318420" spans="8:8" x14ac:dyDescent="0.3">
      <c r="H318420" s="35"/>
    </row>
    <row r="318421" spans="8:8" x14ac:dyDescent="0.3">
      <c r="H318421" s="35"/>
    </row>
    <row r="318422" spans="8:8" x14ac:dyDescent="0.3">
      <c r="H318422" s="35"/>
    </row>
    <row r="318423" spans="8:8" x14ac:dyDescent="0.3">
      <c r="H318423" s="35"/>
    </row>
    <row r="318424" spans="8:8" x14ac:dyDescent="0.3">
      <c r="H318424" s="35"/>
    </row>
    <row r="318425" spans="8:8" x14ac:dyDescent="0.3">
      <c r="H318425" s="35"/>
    </row>
    <row r="318426" spans="8:8" x14ac:dyDescent="0.3">
      <c r="H318426" s="35"/>
    </row>
    <row r="318427" spans="8:8" x14ac:dyDescent="0.3">
      <c r="H318427" s="35"/>
    </row>
    <row r="318428" spans="8:8" x14ac:dyDescent="0.3">
      <c r="H318428" s="35"/>
    </row>
    <row r="318429" spans="8:8" x14ac:dyDescent="0.3">
      <c r="H318429" s="35"/>
    </row>
    <row r="318430" spans="8:8" x14ac:dyDescent="0.3">
      <c r="H318430" s="35"/>
    </row>
    <row r="318431" spans="8:8" x14ac:dyDescent="0.3">
      <c r="H318431" s="35"/>
    </row>
    <row r="318432" spans="8:8" x14ac:dyDescent="0.3">
      <c r="H318432" s="35"/>
    </row>
    <row r="318433" spans="8:8" x14ac:dyDescent="0.3">
      <c r="H318433" s="35"/>
    </row>
    <row r="318434" spans="8:8" x14ac:dyDescent="0.3">
      <c r="H318434" s="35"/>
    </row>
    <row r="318435" spans="8:8" x14ac:dyDescent="0.3">
      <c r="H318435" s="35"/>
    </row>
    <row r="318436" spans="8:8" x14ac:dyDescent="0.3">
      <c r="H318436" s="35"/>
    </row>
    <row r="318437" spans="8:8" x14ac:dyDescent="0.3">
      <c r="H318437" s="35"/>
    </row>
    <row r="318438" spans="8:8" x14ac:dyDescent="0.3">
      <c r="H318438" s="35"/>
    </row>
    <row r="318439" spans="8:8" x14ac:dyDescent="0.3">
      <c r="H318439" s="35"/>
    </row>
    <row r="318440" spans="8:8" x14ac:dyDescent="0.3">
      <c r="H318440" s="35"/>
    </row>
    <row r="318441" spans="8:8" x14ac:dyDescent="0.3">
      <c r="H318441" s="35"/>
    </row>
    <row r="318442" spans="8:8" x14ac:dyDescent="0.3">
      <c r="H318442" s="35"/>
    </row>
    <row r="318443" spans="8:8" x14ac:dyDescent="0.3">
      <c r="H318443" s="35"/>
    </row>
    <row r="318444" spans="8:8" x14ac:dyDescent="0.3">
      <c r="H318444" s="35"/>
    </row>
    <row r="318445" spans="8:8" x14ac:dyDescent="0.3">
      <c r="H318445" s="35"/>
    </row>
    <row r="318446" spans="8:8" x14ac:dyDescent="0.3">
      <c r="H318446" s="35"/>
    </row>
    <row r="318447" spans="8:8" x14ac:dyDescent="0.3">
      <c r="H318447" s="35"/>
    </row>
    <row r="318448" spans="8:8" x14ac:dyDescent="0.3">
      <c r="H318448" s="35"/>
    </row>
    <row r="318449" spans="8:8" x14ac:dyDescent="0.3">
      <c r="H318449" s="35"/>
    </row>
    <row r="318450" spans="8:8" x14ac:dyDescent="0.3">
      <c r="H318450" s="35"/>
    </row>
    <row r="318451" spans="8:8" x14ac:dyDescent="0.3">
      <c r="H318451" s="35"/>
    </row>
    <row r="318452" spans="8:8" x14ac:dyDescent="0.3">
      <c r="H318452" s="35"/>
    </row>
    <row r="318453" spans="8:8" x14ac:dyDescent="0.3">
      <c r="H318453" s="35"/>
    </row>
    <row r="318454" spans="8:8" x14ac:dyDescent="0.3">
      <c r="H318454" s="35"/>
    </row>
    <row r="318455" spans="8:8" x14ac:dyDescent="0.3">
      <c r="H318455" s="35"/>
    </row>
    <row r="318456" spans="8:8" x14ac:dyDescent="0.3">
      <c r="H318456" s="35"/>
    </row>
    <row r="318457" spans="8:8" x14ac:dyDescent="0.3">
      <c r="H318457" s="35"/>
    </row>
    <row r="318458" spans="8:8" x14ac:dyDescent="0.3">
      <c r="H318458" s="35"/>
    </row>
    <row r="318459" spans="8:8" x14ac:dyDescent="0.3">
      <c r="H318459" s="35"/>
    </row>
    <row r="318460" spans="8:8" x14ac:dyDescent="0.3">
      <c r="H318460" s="35"/>
    </row>
    <row r="318461" spans="8:8" x14ac:dyDescent="0.3">
      <c r="H318461" s="35"/>
    </row>
    <row r="318462" spans="8:8" x14ac:dyDescent="0.3">
      <c r="H318462" s="35"/>
    </row>
    <row r="318463" spans="8:8" x14ac:dyDescent="0.3">
      <c r="H318463" s="35"/>
    </row>
    <row r="318464" spans="8:8" x14ac:dyDescent="0.3">
      <c r="H318464" s="35"/>
    </row>
    <row r="318465" spans="8:8" x14ac:dyDescent="0.3">
      <c r="H318465" s="35"/>
    </row>
    <row r="318466" spans="8:8" x14ac:dyDescent="0.3">
      <c r="H318466" s="35"/>
    </row>
    <row r="318467" spans="8:8" x14ac:dyDescent="0.3">
      <c r="H318467" s="35"/>
    </row>
    <row r="318468" spans="8:8" x14ac:dyDescent="0.3">
      <c r="H318468" s="35"/>
    </row>
    <row r="318469" spans="8:8" x14ac:dyDescent="0.3">
      <c r="H318469" s="35"/>
    </row>
    <row r="318470" spans="8:8" x14ac:dyDescent="0.3">
      <c r="H318470" s="35"/>
    </row>
    <row r="318471" spans="8:8" x14ac:dyDescent="0.3">
      <c r="H318471" s="35"/>
    </row>
    <row r="318472" spans="8:8" x14ac:dyDescent="0.3">
      <c r="H318472" s="35"/>
    </row>
    <row r="318473" spans="8:8" x14ac:dyDescent="0.3">
      <c r="H318473" s="35"/>
    </row>
    <row r="318474" spans="8:8" x14ac:dyDescent="0.3">
      <c r="H318474" s="35"/>
    </row>
    <row r="318475" spans="8:8" x14ac:dyDescent="0.3">
      <c r="H318475" s="35"/>
    </row>
    <row r="318476" spans="8:8" x14ac:dyDescent="0.3">
      <c r="H318476" s="35"/>
    </row>
    <row r="318477" spans="8:8" x14ac:dyDescent="0.3">
      <c r="H318477" s="35"/>
    </row>
    <row r="318478" spans="8:8" x14ac:dyDescent="0.3">
      <c r="H318478" s="35"/>
    </row>
    <row r="318479" spans="8:8" x14ac:dyDescent="0.3">
      <c r="H318479" s="35"/>
    </row>
    <row r="318480" spans="8:8" x14ac:dyDescent="0.3">
      <c r="H318480" s="35"/>
    </row>
    <row r="318481" spans="8:8" x14ac:dyDescent="0.3">
      <c r="H318481" s="35"/>
    </row>
    <row r="318482" spans="8:8" x14ac:dyDescent="0.3">
      <c r="H318482" s="35"/>
    </row>
    <row r="318483" spans="8:8" x14ac:dyDescent="0.3">
      <c r="H318483" s="35"/>
    </row>
    <row r="318484" spans="8:8" x14ac:dyDescent="0.3">
      <c r="H318484" s="35"/>
    </row>
    <row r="318485" spans="8:8" x14ac:dyDescent="0.3">
      <c r="H318485" s="35"/>
    </row>
    <row r="318486" spans="8:8" x14ac:dyDescent="0.3">
      <c r="H318486" s="35"/>
    </row>
    <row r="318487" spans="8:8" x14ac:dyDescent="0.3">
      <c r="H318487" s="35"/>
    </row>
    <row r="318488" spans="8:8" x14ac:dyDescent="0.3">
      <c r="H318488" s="35"/>
    </row>
    <row r="318489" spans="8:8" x14ac:dyDescent="0.3">
      <c r="H318489" s="35"/>
    </row>
    <row r="318490" spans="8:8" x14ac:dyDescent="0.3">
      <c r="H318490" s="35"/>
    </row>
    <row r="318491" spans="8:8" x14ac:dyDescent="0.3">
      <c r="H318491" s="35"/>
    </row>
    <row r="318492" spans="8:8" x14ac:dyDescent="0.3">
      <c r="H318492" s="35"/>
    </row>
    <row r="318493" spans="8:8" x14ac:dyDescent="0.3">
      <c r="H318493" s="35"/>
    </row>
    <row r="318494" spans="8:8" x14ac:dyDescent="0.3">
      <c r="H318494" s="35"/>
    </row>
    <row r="318495" spans="8:8" x14ac:dyDescent="0.3">
      <c r="H318495" s="35"/>
    </row>
    <row r="318496" spans="8:8" x14ac:dyDescent="0.3">
      <c r="H318496" s="35"/>
    </row>
    <row r="318497" spans="8:8" x14ac:dyDescent="0.3">
      <c r="H318497" s="35"/>
    </row>
    <row r="318498" spans="8:8" x14ac:dyDescent="0.3">
      <c r="H318498" s="35"/>
    </row>
    <row r="318499" spans="8:8" x14ac:dyDescent="0.3">
      <c r="H318499" s="35"/>
    </row>
    <row r="318500" spans="8:8" x14ac:dyDescent="0.3">
      <c r="H318500" s="35"/>
    </row>
    <row r="318501" spans="8:8" x14ac:dyDescent="0.3">
      <c r="H318501" s="35"/>
    </row>
    <row r="318502" spans="8:8" x14ac:dyDescent="0.3">
      <c r="H318502" s="35"/>
    </row>
    <row r="318503" spans="8:8" x14ac:dyDescent="0.3">
      <c r="H318503" s="35"/>
    </row>
    <row r="318504" spans="8:8" x14ac:dyDescent="0.3">
      <c r="H318504" s="35"/>
    </row>
    <row r="318505" spans="8:8" x14ac:dyDescent="0.3">
      <c r="H318505" s="35"/>
    </row>
    <row r="318506" spans="8:8" x14ac:dyDescent="0.3">
      <c r="H318506" s="35"/>
    </row>
    <row r="318507" spans="8:8" x14ac:dyDescent="0.3">
      <c r="H318507" s="35"/>
    </row>
    <row r="318508" spans="8:8" x14ac:dyDescent="0.3">
      <c r="H318508" s="35"/>
    </row>
    <row r="318509" spans="8:8" x14ac:dyDescent="0.3">
      <c r="H318509" s="35"/>
    </row>
    <row r="318510" spans="8:8" x14ac:dyDescent="0.3">
      <c r="H318510" s="35"/>
    </row>
    <row r="318511" spans="8:8" x14ac:dyDescent="0.3">
      <c r="H318511" s="35"/>
    </row>
    <row r="318512" spans="8:8" x14ac:dyDescent="0.3">
      <c r="H318512" s="35"/>
    </row>
    <row r="318513" spans="8:8" x14ac:dyDescent="0.3">
      <c r="H318513" s="35"/>
    </row>
    <row r="318514" spans="8:8" x14ac:dyDescent="0.3">
      <c r="H318514" s="35"/>
    </row>
    <row r="318515" spans="8:8" x14ac:dyDescent="0.3">
      <c r="H318515" s="35"/>
    </row>
    <row r="318516" spans="8:8" x14ac:dyDescent="0.3">
      <c r="H318516" s="35"/>
    </row>
    <row r="318517" spans="8:8" x14ac:dyDescent="0.3">
      <c r="H318517" s="35"/>
    </row>
    <row r="318518" spans="8:8" x14ac:dyDescent="0.3">
      <c r="H318518" s="35"/>
    </row>
    <row r="318519" spans="8:8" x14ac:dyDescent="0.3">
      <c r="H318519" s="35"/>
    </row>
    <row r="318520" spans="8:8" x14ac:dyDescent="0.3">
      <c r="H318520" s="35"/>
    </row>
    <row r="318521" spans="8:8" x14ac:dyDescent="0.3">
      <c r="H318521" s="35"/>
    </row>
    <row r="318522" spans="8:8" x14ac:dyDescent="0.3">
      <c r="H318522" s="35"/>
    </row>
    <row r="318523" spans="8:8" x14ac:dyDescent="0.3">
      <c r="H318523" s="35"/>
    </row>
    <row r="318524" spans="8:8" x14ac:dyDescent="0.3">
      <c r="H318524" s="35"/>
    </row>
    <row r="318525" spans="8:8" x14ac:dyDescent="0.3">
      <c r="H318525" s="35"/>
    </row>
    <row r="318526" spans="8:8" x14ac:dyDescent="0.3">
      <c r="H318526" s="35"/>
    </row>
    <row r="318527" spans="8:8" x14ac:dyDescent="0.3">
      <c r="H318527" s="35"/>
    </row>
    <row r="318528" spans="8:8" x14ac:dyDescent="0.3">
      <c r="H318528" s="35"/>
    </row>
    <row r="318529" spans="8:8" x14ac:dyDescent="0.3">
      <c r="H318529" s="35"/>
    </row>
    <row r="318530" spans="8:8" x14ac:dyDescent="0.3">
      <c r="H318530" s="35"/>
    </row>
    <row r="318531" spans="8:8" x14ac:dyDescent="0.3">
      <c r="H318531" s="35"/>
    </row>
    <row r="318532" spans="8:8" x14ac:dyDescent="0.3">
      <c r="H318532" s="35"/>
    </row>
    <row r="318533" spans="8:8" x14ac:dyDescent="0.3">
      <c r="H318533" s="35"/>
    </row>
    <row r="318534" spans="8:8" x14ac:dyDescent="0.3">
      <c r="H318534" s="35"/>
    </row>
    <row r="318535" spans="8:8" x14ac:dyDescent="0.3">
      <c r="H318535" s="35"/>
    </row>
    <row r="318536" spans="8:8" x14ac:dyDescent="0.3">
      <c r="H318536" s="35"/>
    </row>
    <row r="318537" spans="8:8" x14ac:dyDescent="0.3">
      <c r="H318537" s="35"/>
    </row>
    <row r="318538" spans="8:8" x14ac:dyDescent="0.3">
      <c r="H318538" s="35"/>
    </row>
    <row r="318539" spans="8:8" x14ac:dyDescent="0.3">
      <c r="H318539" s="35"/>
    </row>
    <row r="318540" spans="8:8" x14ac:dyDescent="0.3">
      <c r="H318540" s="35"/>
    </row>
    <row r="318541" spans="8:8" x14ac:dyDescent="0.3">
      <c r="H318541" s="35"/>
    </row>
    <row r="318542" spans="8:8" x14ac:dyDescent="0.3">
      <c r="H318542" s="35"/>
    </row>
    <row r="318543" spans="8:8" x14ac:dyDescent="0.3">
      <c r="H318543" s="35"/>
    </row>
    <row r="318544" spans="8:8" x14ac:dyDescent="0.3">
      <c r="H318544" s="35"/>
    </row>
    <row r="318545" spans="8:8" x14ac:dyDescent="0.3">
      <c r="H318545" s="35"/>
    </row>
    <row r="318546" spans="8:8" x14ac:dyDescent="0.3">
      <c r="H318546" s="35"/>
    </row>
    <row r="318547" spans="8:8" x14ac:dyDescent="0.3">
      <c r="H318547" s="35"/>
    </row>
    <row r="318548" spans="8:8" x14ac:dyDescent="0.3">
      <c r="H318548" s="35"/>
    </row>
    <row r="318549" spans="8:8" x14ac:dyDescent="0.3">
      <c r="H318549" s="35"/>
    </row>
    <row r="318550" spans="8:8" x14ac:dyDescent="0.3">
      <c r="H318550" s="35"/>
    </row>
    <row r="318551" spans="8:8" x14ac:dyDescent="0.3">
      <c r="H318551" s="35"/>
    </row>
    <row r="318552" spans="8:8" x14ac:dyDescent="0.3">
      <c r="H318552" s="35"/>
    </row>
    <row r="318553" spans="8:8" x14ac:dyDescent="0.3">
      <c r="H318553" s="35"/>
    </row>
    <row r="318554" spans="8:8" x14ac:dyDescent="0.3">
      <c r="H318554" s="35"/>
    </row>
    <row r="318555" spans="8:8" x14ac:dyDescent="0.3">
      <c r="H318555" s="35"/>
    </row>
    <row r="318556" spans="8:8" x14ac:dyDescent="0.3">
      <c r="H318556" s="35"/>
    </row>
    <row r="318557" spans="8:8" x14ac:dyDescent="0.3">
      <c r="H318557" s="35"/>
    </row>
    <row r="318558" spans="8:8" x14ac:dyDescent="0.3">
      <c r="H318558" s="35"/>
    </row>
    <row r="318559" spans="8:8" x14ac:dyDescent="0.3">
      <c r="H318559" s="35"/>
    </row>
    <row r="318560" spans="8:8" x14ac:dyDescent="0.3">
      <c r="H318560" s="35"/>
    </row>
    <row r="318561" spans="8:8" x14ac:dyDescent="0.3">
      <c r="H318561" s="35"/>
    </row>
    <row r="318562" spans="8:8" x14ac:dyDescent="0.3">
      <c r="H318562" s="35"/>
    </row>
    <row r="318563" spans="8:8" x14ac:dyDescent="0.3">
      <c r="H318563" s="35"/>
    </row>
    <row r="318564" spans="8:8" x14ac:dyDescent="0.3">
      <c r="H318564" s="35"/>
    </row>
    <row r="318565" spans="8:8" x14ac:dyDescent="0.3">
      <c r="H318565" s="35"/>
    </row>
    <row r="318566" spans="8:8" x14ac:dyDescent="0.3">
      <c r="H318566" s="35"/>
    </row>
    <row r="318567" spans="8:8" x14ac:dyDescent="0.3">
      <c r="H318567" s="35"/>
    </row>
    <row r="318568" spans="8:8" x14ac:dyDescent="0.3">
      <c r="H318568" s="35"/>
    </row>
    <row r="318569" spans="8:8" x14ac:dyDescent="0.3">
      <c r="H318569" s="35"/>
    </row>
    <row r="318570" spans="8:8" x14ac:dyDescent="0.3">
      <c r="H318570" s="35"/>
    </row>
    <row r="318571" spans="8:8" x14ac:dyDescent="0.3">
      <c r="H318571" s="35"/>
    </row>
    <row r="318572" spans="8:8" x14ac:dyDescent="0.3">
      <c r="H318572" s="35"/>
    </row>
    <row r="318573" spans="8:8" x14ac:dyDescent="0.3">
      <c r="H318573" s="35"/>
    </row>
    <row r="318574" spans="8:8" x14ac:dyDescent="0.3">
      <c r="H318574" s="35"/>
    </row>
    <row r="318575" spans="8:8" x14ac:dyDescent="0.3">
      <c r="H318575" s="35"/>
    </row>
    <row r="318576" spans="8:8" x14ac:dyDescent="0.3">
      <c r="H318576" s="35"/>
    </row>
    <row r="318577" spans="8:8" x14ac:dyDescent="0.3">
      <c r="H318577" s="35"/>
    </row>
    <row r="318578" spans="8:8" x14ac:dyDescent="0.3">
      <c r="H318578" s="35"/>
    </row>
    <row r="318579" spans="8:8" x14ac:dyDescent="0.3">
      <c r="H318579" s="35"/>
    </row>
    <row r="318580" spans="8:8" x14ac:dyDescent="0.3">
      <c r="H318580" s="35"/>
    </row>
    <row r="318581" spans="8:8" x14ac:dyDescent="0.3">
      <c r="H318581" s="35"/>
    </row>
    <row r="318582" spans="8:8" x14ac:dyDescent="0.3">
      <c r="H318582" s="35"/>
    </row>
    <row r="318583" spans="8:8" x14ac:dyDescent="0.3">
      <c r="H318583" s="35"/>
    </row>
    <row r="318584" spans="8:8" x14ac:dyDescent="0.3">
      <c r="H318584" s="35"/>
    </row>
    <row r="318585" spans="8:8" x14ac:dyDescent="0.3">
      <c r="H318585" s="35"/>
    </row>
    <row r="318586" spans="8:8" x14ac:dyDescent="0.3">
      <c r="H318586" s="35"/>
    </row>
    <row r="318587" spans="8:8" x14ac:dyDescent="0.3">
      <c r="H318587" s="35"/>
    </row>
    <row r="318588" spans="8:8" x14ac:dyDescent="0.3">
      <c r="H318588" s="35"/>
    </row>
    <row r="318589" spans="8:8" x14ac:dyDescent="0.3">
      <c r="H318589" s="35"/>
    </row>
    <row r="318590" spans="8:8" x14ac:dyDescent="0.3">
      <c r="H318590" s="35"/>
    </row>
    <row r="318591" spans="8:8" x14ac:dyDescent="0.3">
      <c r="H318591" s="35"/>
    </row>
    <row r="318592" spans="8:8" x14ac:dyDescent="0.3">
      <c r="H318592" s="35"/>
    </row>
    <row r="318593" spans="8:8" x14ac:dyDescent="0.3">
      <c r="H318593" s="35"/>
    </row>
    <row r="318594" spans="8:8" x14ac:dyDescent="0.3">
      <c r="H318594" s="35"/>
    </row>
    <row r="318595" spans="8:8" x14ac:dyDescent="0.3">
      <c r="H318595" s="35"/>
    </row>
    <row r="318596" spans="8:8" x14ac:dyDescent="0.3">
      <c r="H318596" s="35"/>
    </row>
    <row r="318597" spans="8:8" x14ac:dyDescent="0.3">
      <c r="H318597" s="35"/>
    </row>
    <row r="318598" spans="8:8" x14ac:dyDescent="0.3">
      <c r="H318598" s="35"/>
    </row>
    <row r="318599" spans="8:8" x14ac:dyDescent="0.3">
      <c r="H318599" s="35"/>
    </row>
    <row r="318600" spans="8:8" x14ac:dyDescent="0.3">
      <c r="H318600" s="35"/>
    </row>
    <row r="318601" spans="8:8" x14ac:dyDescent="0.3">
      <c r="H318601" s="35"/>
    </row>
    <row r="318602" spans="8:8" x14ac:dyDescent="0.3">
      <c r="H318602" s="35"/>
    </row>
    <row r="318603" spans="8:8" x14ac:dyDescent="0.3">
      <c r="H318603" s="35"/>
    </row>
    <row r="318604" spans="8:8" x14ac:dyDescent="0.3">
      <c r="H318604" s="35"/>
    </row>
    <row r="318605" spans="8:8" x14ac:dyDescent="0.3">
      <c r="H318605" s="35"/>
    </row>
    <row r="318606" spans="8:8" x14ac:dyDescent="0.3">
      <c r="H318606" s="35"/>
    </row>
    <row r="318607" spans="8:8" x14ac:dyDescent="0.3">
      <c r="H318607" s="35"/>
    </row>
    <row r="318608" spans="8:8" x14ac:dyDescent="0.3">
      <c r="H318608" s="35"/>
    </row>
    <row r="318609" spans="8:8" x14ac:dyDescent="0.3">
      <c r="H318609" s="35"/>
    </row>
    <row r="318610" spans="8:8" x14ac:dyDescent="0.3">
      <c r="H318610" s="35"/>
    </row>
    <row r="318611" spans="8:8" x14ac:dyDescent="0.3">
      <c r="H318611" s="35"/>
    </row>
    <row r="318612" spans="8:8" x14ac:dyDescent="0.3">
      <c r="H318612" s="35"/>
    </row>
    <row r="318613" spans="8:8" x14ac:dyDescent="0.3">
      <c r="H318613" s="35"/>
    </row>
    <row r="318614" spans="8:8" x14ac:dyDescent="0.3">
      <c r="H318614" s="35"/>
    </row>
    <row r="318615" spans="8:8" x14ac:dyDescent="0.3">
      <c r="H318615" s="35"/>
    </row>
    <row r="318616" spans="8:8" x14ac:dyDescent="0.3">
      <c r="H318616" s="35"/>
    </row>
    <row r="318617" spans="8:8" x14ac:dyDescent="0.3">
      <c r="H318617" s="35"/>
    </row>
    <row r="318618" spans="8:8" x14ac:dyDescent="0.3">
      <c r="H318618" s="35"/>
    </row>
    <row r="318619" spans="8:8" x14ac:dyDescent="0.3">
      <c r="H318619" s="35"/>
    </row>
    <row r="318620" spans="8:8" x14ac:dyDescent="0.3">
      <c r="H318620" s="35"/>
    </row>
    <row r="318621" spans="8:8" x14ac:dyDescent="0.3">
      <c r="H318621" s="35"/>
    </row>
    <row r="318622" spans="8:8" x14ac:dyDescent="0.3">
      <c r="H318622" s="35"/>
    </row>
    <row r="318623" spans="8:8" x14ac:dyDescent="0.3">
      <c r="H318623" s="35"/>
    </row>
    <row r="318624" spans="8:8" x14ac:dyDescent="0.3">
      <c r="H318624" s="35"/>
    </row>
    <row r="318625" spans="8:8" x14ac:dyDescent="0.3">
      <c r="H318625" s="35"/>
    </row>
    <row r="318626" spans="8:8" x14ac:dyDescent="0.3">
      <c r="H318626" s="35"/>
    </row>
    <row r="318627" spans="8:8" x14ac:dyDescent="0.3">
      <c r="H318627" s="35"/>
    </row>
    <row r="318628" spans="8:8" x14ac:dyDescent="0.3">
      <c r="H318628" s="35"/>
    </row>
    <row r="318629" spans="8:8" x14ac:dyDescent="0.3">
      <c r="H318629" s="35"/>
    </row>
    <row r="318630" spans="8:8" x14ac:dyDescent="0.3">
      <c r="H318630" s="35"/>
    </row>
    <row r="318631" spans="8:8" x14ac:dyDescent="0.3">
      <c r="H318631" s="35"/>
    </row>
    <row r="318632" spans="8:8" x14ac:dyDescent="0.3">
      <c r="H318632" s="35"/>
    </row>
    <row r="318633" spans="8:8" x14ac:dyDescent="0.3">
      <c r="H318633" s="35"/>
    </row>
    <row r="318634" spans="8:8" x14ac:dyDescent="0.3">
      <c r="H318634" s="35"/>
    </row>
    <row r="318635" spans="8:8" x14ac:dyDescent="0.3">
      <c r="H318635" s="35"/>
    </row>
    <row r="318636" spans="8:8" x14ac:dyDescent="0.3">
      <c r="H318636" s="35"/>
    </row>
    <row r="318637" spans="8:8" x14ac:dyDescent="0.3">
      <c r="H318637" s="35"/>
    </row>
    <row r="318638" spans="8:8" x14ac:dyDescent="0.3">
      <c r="H318638" s="35"/>
    </row>
    <row r="318639" spans="8:8" x14ac:dyDescent="0.3">
      <c r="H318639" s="35"/>
    </row>
    <row r="318640" spans="8:8" x14ac:dyDescent="0.3">
      <c r="H318640" s="35"/>
    </row>
    <row r="318641" spans="8:8" x14ac:dyDescent="0.3">
      <c r="H318641" s="35"/>
    </row>
    <row r="318642" spans="8:8" x14ac:dyDescent="0.3">
      <c r="H318642" s="35"/>
    </row>
    <row r="318643" spans="8:8" x14ac:dyDescent="0.3">
      <c r="H318643" s="35"/>
    </row>
    <row r="318644" spans="8:8" x14ac:dyDescent="0.3">
      <c r="H318644" s="35"/>
    </row>
    <row r="318645" spans="8:8" x14ac:dyDescent="0.3">
      <c r="H318645" s="35"/>
    </row>
    <row r="318646" spans="8:8" x14ac:dyDescent="0.3">
      <c r="H318646" s="35"/>
    </row>
    <row r="318647" spans="8:8" x14ac:dyDescent="0.3">
      <c r="H318647" s="35"/>
    </row>
    <row r="318648" spans="8:8" x14ac:dyDescent="0.3">
      <c r="H318648" s="35"/>
    </row>
    <row r="318649" spans="8:8" x14ac:dyDescent="0.3">
      <c r="H318649" s="35"/>
    </row>
    <row r="318650" spans="8:8" x14ac:dyDescent="0.3">
      <c r="H318650" s="35"/>
    </row>
    <row r="318651" spans="8:8" x14ac:dyDescent="0.3">
      <c r="H318651" s="35"/>
    </row>
    <row r="318652" spans="8:8" x14ac:dyDescent="0.3">
      <c r="H318652" s="35"/>
    </row>
    <row r="318653" spans="8:8" x14ac:dyDescent="0.3">
      <c r="H318653" s="35"/>
    </row>
    <row r="318654" spans="8:8" x14ac:dyDescent="0.3">
      <c r="H318654" s="35"/>
    </row>
    <row r="318655" spans="8:8" x14ac:dyDescent="0.3">
      <c r="H318655" s="35"/>
    </row>
    <row r="318656" spans="8:8" x14ac:dyDescent="0.3">
      <c r="H318656" s="35"/>
    </row>
    <row r="318657" spans="8:8" x14ac:dyDescent="0.3">
      <c r="H318657" s="35"/>
    </row>
    <row r="318658" spans="8:8" x14ac:dyDescent="0.3">
      <c r="H318658" s="35"/>
    </row>
    <row r="318659" spans="8:8" x14ac:dyDescent="0.3">
      <c r="H318659" s="35"/>
    </row>
    <row r="318660" spans="8:8" x14ac:dyDescent="0.3">
      <c r="H318660" s="35"/>
    </row>
    <row r="318661" spans="8:8" x14ac:dyDescent="0.3">
      <c r="H318661" s="35"/>
    </row>
    <row r="318662" spans="8:8" x14ac:dyDescent="0.3">
      <c r="H318662" s="35"/>
    </row>
    <row r="318663" spans="8:8" x14ac:dyDescent="0.3">
      <c r="H318663" s="35"/>
    </row>
    <row r="318664" spans="8:8" x14ac:dyDescent="0.3">
      <c r="H318664" s="35"/>
    </row>
    <row r="318665" spans="8:8" x14ac:dyDescent="0.3">
      <c r="H318665" s="35"/>
    </row>
    <row r="318666" spans="8:8" x14ac:dyDescent="0.3">
      <c r="H318666" s="35"/>
    </row>
    <row r="318667" spans="8:8" x14ac:dyDescent="0.3">
      <c r="H318667" s="35"/>
    </row>
    <row r="318668" spans="8:8" x14ac:dyDescent="0.3">
      <c r="H318668" s="35"/>
    </row>
    <row r="318669" spans="8:8" x14ac:dyDescent="0.3">
      <c r="H318669" s="35"/>
    </row>
    <row r="318670" spans="8:8" x14ac:dyDescent="0.3">
      <c r="H318670" s="35"/>
    </row>
    <row r="318671" spans="8:8" x14ac:dyDescent="0.3">
      <c r="H318671" s="35"/>
    </row>
    <row r="318672" spans="8:8" x14ac:dyDescent="0.3">
      <c r="H318672" s="35"/>
    </row>
    <row r="318673" spans="8:8" x14ac:dyDescent="0.3">
      <c r="H318673" s="35"/>
    </row>
    <row r="318674" spans="8:8" x14ac:dyDescent="0.3">
      <c r="H318674" s="35"/>
    </row>
    <row r="318675" spans="8:8" x14ac:dyDescent="0.3">
      <c r="H318675" s="35"/>
    </row>
    <row r="318676" spans="8:8" x14ac:dyDescent="0.3">
      <c r="H318676" s="35"/>
    </row>
    <row r="318677" spans="8:8" x14ac:dyDescent="0.3">
      <c r="H318677" s="35"/>
    </row>
    <row r="318678" spans="8:8" x14ac:dyDescent="0.3">
      <c r="H318678" s="35"/>
    </row>
    <row r="318679" spans="8:8" x14ac:dyDescent="0.3">
      <c r="H318679" s="35"/>
    </row>
    <row r="318680" spans="8:8" x14ac:dyDescent="0.3">
      <c r="H318680" s="35"/>
    </row>
    <row r="318681" spans="8:8" x14ac:dyDescent="0.3">
      <c r="H318681" s="35"/>
    </row>
    <row r="318682" spans="8:8" x14ac:dyDescent="0.3">
      <c r="H318682" s="35"/>
    </row>
    <row r="318683" spans="8:8" x14ac:dyDescent="0.3">
      <c r="H318683" s="35"/>
    </row>
    <row r="318684" spans="8:8" x14ac:dyDescent="0.3">
      <c r="H318684" s="35"/>
    </row>
    <row r="318685" spans="8:8" x14ac:dyDescent="0.3">
      <c r="H318685" s="35"/>
    </row>
    <row r="318686" spans="8:8" x14ac:dyDescent="0.3">
      <c r="H318686" s="35"/>
    </row>
    <row r="318687" spans="8:8" x14ac:dyDescent="0.3">
      <c r="H318687" s="35"/>
    </row>
    <row r="318688" spans="8:8" x14ac:dyDescent="0.3">
      <c r="H318688" s="35"/>
    </row>
    <row r="318689" spans="8:8" x14ac:dyDescent="0.3">
      <c r="H318689" s="35"/>
    </row>
    <row r="318690" spans="8:8" x14ac:dyDescent="0.3">
      <c r="H318690" s="35"/>
    </row>
    <row r="318691" spans="8:8" x14ac:dyDescent="0.3">
      <c r="H318691" s="35"/>
    </row>
    <row r="318692" spans="8:8" x14ac:dyDescent="0.3">
      <c r="H318692" s="35"/>
    </row>
    <row r="318693" spans="8:8" x14ac:dyDescent="0.3">
      <c r="H318693" s="35"/>
    </row>
    <row r="318694" spans="8:8" x14ac:dyDescent="0.3">
      <c r="H318694" s="35"/>
    </row>
    <row r="318695" spans="8:8" x14ac:dyDescent="0.3">
      <c r="H318695" s="35"/>
    </row>
    <row r="318696" spans="8:8" x14ac:dyDescent="0.3">
      <c r="H318696" s="35"/>
    </row>
    <row r="318697" spans="8:8" x14ac:dyDescent="0.3">
      <c r="H318697" s="35"/>
    </row>
    <row r="318698" spans="8:8" x14ac:dyDescent="0.3">
      <c r="H318698" s="35"/>
    </row>
    <row r="318699" spans="8:8" x14ac:dyDescent="0.3">
      <c r="H318699" s="35"/>
    </row>
    <row r="318700" spans="8:8" x14ac:dyDescent="0.3">
      <c r="H318700" s="35"/>
    </row>
    <row r="318701" spans="8:8" x14ac:dyDescent="0.3">
      <c r="H318701" s="35"/>
    </row>
    <row r="318702" spans="8:8" x14ac:dyDescent="0.3">
      <c r="H318702" s="35"/>
    </row>
    <row r="318703" spans="8:8" x14ac:dyDescent="0.3">
      <c r="H318703" s="35"/>
    </row>
    <row r="318704" spans="8:8" x14ac:dyDescent="0.3">
      <c r="H318704" s="35"/>
    </row>
    <row r="318705" spans="8:8" x14ac:dyDescent="0.3">
      <c r="H318705" s="35"/>
    </row>
    <row r="318706" spans="8:8" x14ac:dyDescent="0.3">
      <c r="H318706" s="35"/>
    </row>
    <row r="318707" spans="8:8" x14ac:dyDescent="0.3">
      <c r="H318707" s="35"/>
    </row>
    <row r="318708" spans="8:8" x14ac:dyDescent="0.3">
      <c r="H318708" s="35"/>
    </row>
    <row r="318709" spans="8:8" x14ac:dyDescent="0.3">
      <c r="H318709" s="35"/>
    </row>
    <row r="318710" spans="8:8" x14ac:dyDescent="0.3">
      <c r="H318710" s="35"/>
    </row>
    <row r="318711" spans="8:8" x14ac:dyDescent="0.3">
      <c r="H318711" s="35"/>
    </row>
    <row r="318712" spans="8:8" x14ac:dyDescent="0.3">
      <c r="H318712" s="35"/>
    </row>
    <row r="318713" spans="8:8" x14ac:dyDescent="0.3">
      <c r="H318713" s="35"/>
    </row>
    <row r="318714" spans="8:8" x14ac:dyDescent="0.3">
      <c r="H318714" s="35"/>
    </row>
    <row r="318715" spans="8:8" x14ac:dyDescent="0.3">
      <c r="H318715" s="35"/>
    </row>
    <row r="318716" spans="8:8" x14ac:dyDescent="0.3">
      <c r="H318716" s="35"/>
    </row>
    <row r="318717" spans="8:8" x14ac:dyDescent="0.3">
      <c r="H318717" s="35"/>
    </row>
    <row r="318718" spans="8:8" x14ac:dyDescent="0.3">
      <c r="H318718" s="35"/>
    </row>
    <row r="318719" spans="8:8" x14ac:dyDescent="0.3">
      <c r="H318719" s="35"/>
    </row>
    <row r="318720" spans="8:8" x14ac:dyDescent="0.3">
      <c r="H318720" s="35"/>
    </row>
    <row r="318721" spans="8:8" x14ac:dyDescent="0.3">
      <c r="H318721" s="35"/>
    </row>
    <row r="318722" spans="8:8" x14ac:dyDescent="0.3">
      <c r="H318722" s="35"/>
    </row>
    <row r="318723" spans="8:8" x14ac:dyDescent="0.3">
      <c r="H318723" s="35"/>
    </row>
    <row r="318724" spans="8:8" x14ac:dyDescent="0.3">
      <c r="H318724" s="35"/>
    </row>
    <row r="318725" spans="8:8" x14ac:dyDescent="0.3">
      <c r="H318725" s="35"/>
    </row>
    <row r="318726" spans="8:8" x14ac:dyDescent="0.3">
      <c r="H318726" s="35"/>
    </row>
    <row r="318727" spans="8:8" x14ac:dyDescent="0.3">
      <c r="H318727" s="35"/>
    </row>
    <row r="318728" spans="8:8" x14ac:dyDescent="0.3">
      <c r="H318728" s="35"/>
    </row>
    <row r="318729" spans="8:8" x14ac:dyDescent="0.3">
      <c r="H318729" s="35"/>
    </row>
    <row r="318730" spans="8:8" x14ac:dyDescent="0.3">
      <c r="H318730" s="35"/>
    </row>
    <row r="318731" spans="8:8" x14ac:dyDescent="0.3">
      <c r="H318731" s="35"/>
    </row>
    <row r="318732" spans="8:8" x14ac:dyDescent="0.3">
      <c r="H318732" s="35"/>
    </row>
    <row r="318733" spans="8:8" x14ac:dyDescent="0.3">
      <c r="H318733" s="35"/>
    </row>
    <row r="318734" spans="8:8" x14ac:dyDescent="0.3">
      <c r="H318734" s="35"/>
    </row>
    <row r="318735" spans="8:8" x14ac:dyDescent="0.3">
      <c r="H318735" s="35"/>
    </row>
    <row r="318736" spans="8:8" x14ac:dyDescent="0.3">
      <c r="H318736" s="35"/>
    </row>
    <row r="318737" spans="8:8" x14ac:dyDescent="0.3">
      <c r="H318737" s="35"/>
    </row>
    <row r="318738" spans="8:8" x14ac:dyDescent="0.3">
      <c r="H318738" s="35"/>
    </row>
    <row r="318739" spans="8:8" x14ac:dyDescent="0.3">
      <c r="H318739" s="35"/>
    </row>
    <row r="318740" spans="8:8" x14ac:dyDescent="0.3">
      <c r="H318740" s="35"/>
    </row>
    <row r="318741" spans="8:8" x14ac:dyDescent="0.3">
      <c r="H318741" s="35"/>
    </row>
    <row r="318742" spans="8:8" x14ac:dyDescent="0.3">
      <c r="H318742" s="35"/>
    </row>
    <row r="318743" spans="8:8" x14ac:dyDescent="0.3">
      <c r="H318743" s="35"/>
    </row>
    <row r="318744" spans="8:8" x14ac:dyDescent="0.3">
      <c r="H318744" s="35"/>
    </row>
    <row r="318745" spans="8:8" x14ac:dyDescent="0.3">
      <c r="H318745" s="35"/>
    </row>
    <row r="318746" spans="8:8" x14ac:dyDescent="0.3">
      <c r="H318746" s="35"/>
    </row>
    <row r="318747" spans="8:8" x14ac:dyDescent="0.3">
      <c r="H318747" s="35"/>
    </row>
    <row r="318748" spans="8:8" x14ac:dyDescent="0.3">
      <c r="H318748" s="35"/>
    </row>
    <row r="318749" spans="8:8" x14ac:dyDescent="0.3">
      <c r="H318749" s="35"/>
    </row>
    <row r="318750" spans="8:8" x14ac:dyDescent="0.3">
      <c r="H318750" s="35"/>
    </row>
    <row r="318751" spans="8:8" x14ac:dyDescent="0.3">
      <c r="H318751" s="35"/>
    </row>
    <row r="318752" spans="8:8" x14ac:dyDescent="0.3">
      <c r="H318752" s="35"/>
    </row>
    <row r="318753" spans="8:8" x14ac:dyDescent="0.3">
      <c r="H318753" s="35"/>
    </row>
    <row r="318754" spans="8:8" x14ac:dyDescent="0.3">
      <c r="H318754" s="35"/>
    </row>
    <row r="318755" spans="8:8" x14ac:dyDescent="0.3">
      <c r="H318755" s="35"/>
    </row>
    <row r="318756" spans="8:8" x14ac:dyDescent="0.3">
      <c r="H318756" s="35"/>
    </row>
    <row r="318757" spans="8:8" x14ac:dyDescent="0.3">
      <c r="H318757" s="35"/>
    </row>
    <row r="318758" spans="8:8" x14ac:dyDescent="0.3">
      <c r="H318758" s="35"/>
    </row>
    <row r="318759" spans="8:8" x14ac:dyDescent="0.3">
      <c r="H318759" s="35"/>
    </row>
    <row r="318760" spans="8:8" x14ac:dyDescent="0.3">
      <c r="H318760" s="35"/>
    </row>
    <row r="318761" spans="8:8" x14ac:dyDescent="0.3">
      <c r="H318761" s="35"/>
    </row>
    <row r="318762" spans="8:8" x14ac:dyDescent="0.3">
      <c r="H318762" s="35"/>
    </row>
    <row r="318763" spans="8:8" x14ac:dyDescent="0.3">
      <c r="H318763" s="35"/>
    </row>
    <row r="318764" spans="8:8" x14ac:dyDescent="0.3">
      <c r="H318764" s="35"/>
    </row>
    <row r="318765" spans="8:8" x14ac:dyDescent="0.3">
      <c r="H318765" s="35"/>
    </row>
    <row r="318766" spans="8:8" x14ac:dyDescent="0.3">
      <c r="H318766" s="35"/>
    </row>
    <row r="318767" spans="8:8" x14ac:dyDescent="0.3">
      <c r="H318767" s="35"/>
    </row>
    <row r="318768" spans="8:8" x14ac:dyDescent="0.3">
      <c r="H318768" s="35"/>
    </row>
    <row r="318769" spans="8:8" x14ac:dyDescent="0.3">
      <c r="H318769" s="35"/>
    </row>
    <row r="318770" spans="8:8" x14ac:dyDescent="0.3">
      <c r="H318770" s="35"/>
    </row>
    <row r="318771" spans="8:8" x14ac:dyDescent="0.3">
      <c r="H318771" s="35"/>
    </row>
    <row r="318772" spans="8:8" x14ac:dyDescent="0.3">
      <c r="H318772" s="35"/>
    </row>
    <row r="318773" spans="8:8" x14ac:dyDescent="0.3">
      <c r="H318773" s="35"/>
    </row>
    <row r="318774" spans="8:8" x14ac:dyDescent="0.3">
      <c r="H318774" s="35"/>
    </row>
    <row r="318775" spans="8:8" x14ac:dyDescent="0.3">
      <c r="H318775" s="35"/>
    </row>
    <row r="318776" spans="8:8" x14ac:dyDescent="0.3">
      <c r="H318776" s="35"/>
    </row>
    <row r="318777" spans="8:8" x14ac:dyDescent="0.3">
      <c r="H318777" s="35"/>
    </row>
    <row r="318778" spans="8:8" x14ac:dyDescent="0.3">
      <c r="H318778" s="35"/>
    </row>
    <row r="318779" spans="8:8" x14ac:dyDescent="0.3">
      <c r="H318779" s="35"/>
    </row>
    <row r="318780" spans="8:8" x14ac:dyDescent="0.3">
      <c r="H318780" s="35"/>
    </row>
    <row r="318781" spans="8:8" x14ac:dyDescent="0.3">
      <c r="H318781" s="35"/>
    </row>
    <row r="318782" spans="8:8" x14ac:dyDescent="0.3">
      <c r="H318782" s="35"/>
    </row>
    <row r="318783" spans="8:8" x14ac:dyDescent="0.3">
      <c r="H318783" s="35"/>
    </row>
    <row r="318784" spans="8:8" x14ac:dyDescent="0.3">
      <c r="H318784" s="35"/>
    </row>
    <row r="318785" spans="8:8" x14ac:dyDescent="0.3">
      <c r="H318785" s="35"/>
    </row>
    <row r="318786" spans="8:8" x14ac:dyDescent="0.3">
      <c r="H318786" s="35"/>
    </row>
    <row r="318787" spans="8:8" x14ac:dyDescent="0.3">
      <c r="H318787" s="35"/>
    </row>
    <row r="318788" spans="8:8" x14ac:dyDescent="0.3">
      <c r="H318788" s="35"/>
    </row>
    <row r="318789" spans="8:8" x14ac:dyDescent="0.3">
      <c r="H318789" s="35"/>
    </row>
    <row r="318790" spans="8:8" x14ac:dyDescent="0.3">
      <c r="H318790" s="35"/>
    </row>
    <row r="318791" spans="8:8" x14ac:dyDescent="0.3">
      <c r="H318791" s="35"/>
    </row>
    <row r="318792" spans="8:8" x14ac:dyDescent="0.3">
      <c r="H318792" s="35"/>
    </row>
    <row r="318793" spans="8:8" x14ac:dyDescent="0.3">
      <c r="H318793" s="35"/>
    </row>
    <row r="318794" spans="8:8" x14ac:dyDescent="0.3">
      <c r="H318794" s="35"/>
    </row>
    <row r="318795" spans="8:8" x14ac:dyDescent="0.3">
      <c r="H318795" s="35"/>
    </row>
    <row r="318796" spans="8:8" x14ac:dyDescent="0.3">
      <c r="H318796" s="35"/>
    </row>
    <row r="318797" spans="8:8" x14ac:dyDescent="0.3">
      <c r="H318797" s="35"/>
    </row>
    <row r="318798" spans="8:8" x14ac:dyDescent="0.3">
      <c r="H318798" s="35"/>
    </row>
    <row r="318799" spans="8:8" x14ac:dyDescent="0.3">
      <c r="H318799" s="35"/>
    </row>
    <row r="318800" spans="8:8" x14ac:dyDescent="0.3">
      <c r="H318800" s="35"/>
    </row>
    <row r="318801" spans="8:8" x14ac:dyDescent="0.3">
      <c r="H318801" s="35"/>
    </row>
    <row r="318802" spans="8:8" x14ac:dyDescent="0.3">
      <c r="H318802" s="35"/>
    </row>
    <row r="318803" spans="8:8" x14ac:dyDescent="0.3">
      <c r="H318803" s="35"/>
    </row>
    <row r="318804" spans="8:8" x14ac:dyDescent="0.3">
      <c r="H318804" s="35"/>
    </row>
    <row r="318805" spans="8:8" x14ac:dyDescent="0.3">
      <c r="H318805" s="35"/>
    </row>
    <row r="318806" spans="8:8" x14ac:dyDescent="0.3">
      <c r="H318806" s="35"/>
    </row>
    <row r="318807" spans="8:8" x14ac:dyDescent="0.3">
      <c r="H318807" s="35"/>
    </row>
    <row r="318808" spans="8:8" x14ac:dyDescent="0.3">
      <c r="H318808" s="35"/>
    </row>
    <row r="318809" spans="8:8" x14ac:dyDescent="0.3">
      <c r="H318809" s="35"/>
    </row>
    <row r="318810" spans="8:8" x14ac:dyDescent="0.3">
      <c r="H318810" s="35"/>
    </row>
    <row r="318811" spans="8:8" x14ac:dyDescent="0.3">
      <c r="H318811" s="35"/>
    </row>
    <row r="318812" spans="8:8" x14ac:dyDescent="0.3">
      <c r="H318812" s="35"/>
    </row>
    <row r="318813" spans="8:8" x14ac:dyDescent="0.3">
      <c r="H318813" s="35"/>
    </row>
    <row r="318814" spans="8:8" x14ac:dyDescent="0.3">
      <c r="H318814" s="35"/>
    </row>
    <row r="318815" spans="8:8" x14ac:dyDescent="0.3">
      <c r="H318815" s="35"/>
    </row>
    <row r="318816" spans="8:8" x14ac:dyDescent="0.3">
      <c r="H318816" s="35"/>
    </row>
    <row r="318817" spans="8:8" x14ac:dyDescent="0.3">
      <c r="H318817" s="35"/>
    </row>
    <row r="318818" spans="8:8" x14ac:dyDescent="0.3">
      <c r="H318818" s="35"/>
    </row>
    <row r="318819" spans="8:8" x14ac:dyDescent="0.3">
      <c r="H318819" s="35"/>
    </row>
    <row r="318820" spans="8:8" x14ac:dyDescent="0.3">
      <c r="H318820" s="35"/>
    </row>
    <row r="318821" spans="8:8" x14ac:dyDescent="0.3">
      <c r="H318821" s="35"/>
    </row>
    <row r="318822" spans="8:8" x14ac:dyDescent="0.3">
      <c r="H318822" s="35"/>
    </row>
    <row r="318823" spans="8:8" x14ac:dyDescent="0.3">
      <c r="H318823" s="35"/>
    </row>
    <row r="318824" spans="8:8" x14ac:dyDescent="0.3">
      <c r="H318824" s="35"/>
    </row>
    <row r="318825" spans="8:8" x14ac:dyDescent="0.3">
      <c r="H318825" s="35"/>
    </row>
    <row r="318826" spans="8:8" x14ac:dyDescent="0.3">
      <c r="H318826" s="35"/>
    </row>
    <row r="318827" spans="8:8" x14ac:dyDescent="0.3">
      <c r="H318827" s="35"/>
    </row>
    <row r="318828" spans="8:8" x14ac:dyDescent="0.3">
      <c r="H318828" s="35"/>
    </row>
    <row r="318829" spans="8:8" x14ac:dyDescent="0.3">
      <c r="H318829" s="35"/>
    </row>
    <row r="318830" spans="8:8" x14ac:dyDescent="0.3">
      <c r="H318830" s="35"/>
    </row>
    <row r="318831" spans="8:8" x14ac:dyDescent="0.3">
      <c r="H318831" s="35"/>
    </row>
    <row r="318832" spans="8:8" x14ac:dyDescent="0.3">
      <c r="H318832" s="35"/>
    </row>
    <row r="318833" spans="8:8" x14ac:dyDescent="0.3">
      <c r="H318833" s="35"/>
    </row>
    <row r="318834" spans="8:8" x14ac:dyDescent="0.3">
      <c r="H318834" s="35"/>
    </row>
    <row r="318835" spans="8:8" x14ac:dyDescent="0.3">
      <c r="H318835" s="35"/>
    </row>
    <row r="318836" spans="8:8" x14ac:dyDescent="0.3">
      <c r="H318836" s="35"/>
    </row>
    <row r="318837" spans="8:8" x14ac:dyDescent="0.3">
      <c r="H318837" s="35"/>
    </row>
    <row r="318838" spans="8:8" x14ac:dyDescent="0.3">
      <c r="H318838" s="35"/>
    </row>
    <row r="318839" spans="8:8" x14ac:dyDescent="0.3">
      <c r="H318839" s="35"/>
    </row>
    <row r="318840" spans="8:8" x14ac:dyDescent="0.3">
      <c r="H318840" s="35"/>
    </row>
    <row r="318841" spans="8:8" x14ac:dyDescent="0.3">
      <c r="H318841" s="35"/>
    </row>
    <row r="318842" spans="8:8" x14ac:dyDescent="0.3">
      <c r="H318842" s="35"/>
    </row>
    <row r="318843" spans="8:8" x14ac:dyDescent="0.3">
      <c r="H318843" s="35"/>
    </row>
    <row r="318844" spans="8:8" x14ac:dyDescent="0.3">
      <c r="H318844" s="35"/>
    </row>
    <row r="318845" spans="8:8" x14ac:dyDescent="0.3">
      <c r="H318845" s="35"/>
    </row>
    <row r="318846" spans="8:8" x14ac:dyDescent="0.3">
      <c r="H318846" s="35"/>
    </row>
    <row r="318847" spans="8:8" x14ac:dyDescent="0.3">
      <c r="H318847" s="35"/>
    </row>
    <row r="318848" spans="8:8" x14ac:dyDescent="0.3">
      <c r="H318848" s="35"/>
    </row>
    <row r="318849" spans="8:8" x14ac:dyDescent="0.3">
      <c r="H318849" s="35"/>
    </row>
    <row r="318850" spans="8:8" x14ac:dyDescent="0.3">
      <c r="H318850" s="35"/>
    </row>
    <row r="318851" spans="8:8" x14ac:dyDescent="0.3">
      <c r="H318851" s="35"/>
    </row>
    <row r="318852" spans="8:8" x14ac:dyDescent="0.3">
      <c r="H318852" s="35"/>
    </row>
    <row r="318853" spans="8:8" x14ac:dyDescent="0.3">
      <c r="H318853" s="35"/>
    </row>
    <row r="318854" spans="8:8" x14ac:dyDescent="0.3">
      <c r="H318854" s="35"/>
    </row>
    <row r="318855" spans="8:8" x14ac:dyDescent="0.3">
      <c r="H318855" s="35"/>
    </row>
    <row r="318856" spans="8:8" x14ac:dyDescent="0.3">
      <c r="H318856" s="35"/>
    </row>
    <row r="318857" spans="8:8" x14ac:dyDescent="0.3">
      <c r="H318857" s="35"/>
    </row>
    <row r="318858" spans="8:8" x14ac:dyDescent="0.3">
      <c r="H318858" s="35"/>
    </row>
    <row r="318859" spans="8:8" x14ac:dyDescent="0.3">
      <c r="H318859" s="35"/>
    </row>
    <row r="318860" spans="8:8" x14ac:dyDescent="0.3">
      <c r="H318860" s="35"/>
    </row>
    <row r="318861" spans="8:8" x14ac:dyDescent="0.3">
      <c r="H318861" s="35"/>
    </row>
    <row r="318862" spans="8:8" x14ac:dyDescent="0.3">
      <c r="H318862" s="35"/>
    </row>
    <row r="318863" spans="8:8" x14ac:dyDescent="0.3">
      <c r="H318863" s="35"/>
    </row>
    <row r="318864" spans="8:8" x14ac:dyDescent="0.3">
      <c r="H318864" s="35"/>
    </row>
    <row r="318865" spans="8:8" x14ac:dyDescent="0.3">
      <c r="H318865" s="35"/>
    </row>
    <row r="318866" spans="8:8" x14ac:dyDescent="0.3">
      <c r="H318866" s="35"/>
    </row>
    <row r="318867" spans="8:8" x14ac:dyDescent="0.3">
      <c r="H318867" s="35"/>
    </row>
    <row r="318868" spans="8:8" x14ac:dyDescent="0.3">
      <c r="H318868" s="35"/>
    </row>
    <row r="318869" spans="8:8" x14ac:dyDescent="0.3">
      <c r="H318869" s="35"/>
    </row>
    <row r="318870" spans="8:8" x14ac:dyDescent="0.3">
      <c r="H318870" s="35"/>
    </row>
    <row r="318871" spans="8:8" x14ac:dyDescent="0.3">
      <c r="H318871" s="35"/>
    </row>
    <row r="318872" spans="8:8" x14ac:dyDescent="0.3">
      <c r="H318872" s="35"/>
    </row>
    <row r="318873" spans="8:8" x14ac:dyDescent="0.3">
      <c r="H318873" s="35"/>
    </row>
    <row r="318874" spans="8:8" x14ac:dyDescent="0.3">
      <c r="H318874" s="35"/>
    </row>
    <row r="318875" spans="8:8" x14ac:dyDescent="0.3">
      <c r="H318875" s="35"/>
    </row>
    <row r="318876" spans="8:8" x14ac:dyDescent="0.3">
      <c r="H318876" s="35"/>
    </row>
    <row r="318877" spans="8:8" x14ac:dyDescent="0.3">
      <c r="H318877" s="35"/>
    </row>
    <row r="318878" spans="8:8" x14ac:dyDescent="0.3">
      <c r="H318878" s="35"/>
    </row>
    <row r="318879" spans="8:8" x14ac:dyDescent="0.3">
      <c r="H318879" s="35"/>
    </row>
    <row r="318880" spans="8:8" x14ac:dyDescent="0.3">
      <c r="H318880" s="35"/>
    </row>
    <row r="318881" spans="8:8" x14ac:dyDescent="0.3">
      <c r="H318881" s="35"/>
    </row>
    <row r="318882" spans="8:8" x14ac:dyDescent="0.3">
      <c r="H318882" s="35"/>
    </row>
    <row r="318883" spans="8:8" x14ac:dyDescent="0.3">
      <c r="H318883" s="35"/>
    </row>
    <row r="318884" spans="8:8" x14ac:dyDescent="0.3">
      <c r="H318884" s="35"/>
    </row>
    <row r="318885" spans="8:8" x14ac:dyDescent="0.3">
      <c r="H318885" s="35"/>
    </row>
    <row r="318886" spans="8:8" x14ac:dyDescent="0.3">
      <c r="H318886" s="35"/>
    </row>
    <row r="318887" spans="8:8" x14ac:dyDescent="0.3">
      <c r="H318887" s="35"/>
    </row>
    <row r="318888" spans="8:8" x14ac:dyDescent="0.3">
      <c r="H318888" s="35"/>
    </row>
    <row r="318889" spans="8:8" x14ac:dyDescent="0.3">
      <c r="H318889" s="35"/>
    </row>
    <row r="318890" spans="8:8" x14ac:dyDescent="0.3">
      <c r="H318890" s="35"/>
    </row>
    <row r="318891" spans="8:8" x14ac:dyDescent="0.3">
      <c r="H318891" s="35"/>
    </row>
    <row r="318892" spans="8:8" x14ac:dyDescent="0.3">
      <c r="H318892" s="35"/>
    </row>
    <row r="318893" spans="8:8" x14ac:dyDescent="0.3">
      <c r="H318893" s="35"/>
    </row>
    <row r="318894" spans="8:8" x14ac:dyDescent="0.3">
      <c r="H318894" s="35"/>
    </row>
    <row r="318895" spans="8:8" x14ac:dyDescent="0.3">
      <c r="H318895" s="35"/>
    </row>
    <row r="318896" spans="8:8" x14ac:dyDescent="0.3">
      <c r="H318896" s="35"/>
    </row>
    <row r="318897" spans="8:8" x14ac:dyDescent="0.3">
      <c r="H318897" s="35"/>
    </row>
    <row r="318898" spans="8:8" x14ac:dyDescent="0.3">
      <c r="H318898" s="35"/>
    </row>
    <row r="318899" spans="8:8" x14ac:dyDescent="0.3">
      <c r="H318899" s="35"/>
    </row>
    <row r="318900" spans="8:8" x14ac:dyDescent="0.3">
      <c r="H318900" s="35"/>
    </row>
    <row r="318901" spans="8:8" x14ac:dyDescent="0.3">
      <c r="H318901" s="35"/>
    </row>
    <row r="318902" spans="8:8" x14ac:dyDescent="0.3">
      <c r="H318902" s="35"/>
    </row>
    <row r="318903" spans="8:8" x14ac:dyDescent="0.3">
      <c r="H318903" s="35"/>
    </row>
    <row r="318904" spans="8:8" x14ac:dyDescent="0.3">
      <c r="H318904" s="35"/>
    </row>
    <row r="318905" spans="8:8" x14ac:dyDescent="0.3">
      <c r="H318905" s="35"/>
    </row>
    <row r="318906" spans="8:8" x14ac:dyDescent="0.3">
      <c r="H318906" s="35"/>
    </row>
    <row r="318907" spans="8:8" x14ac:dyDescent="0.3">
      <c r="H318907" s="35"/>
    </row>
    <row r="318908" spans="8:8" x14ac:dyDescent="0.3">
      <c r="H318908" s="35"/>
    </row>
    <row r="318909" spans="8:8" x14ac:dyDescent="0.3">
      <c r="H318909" s="35"/>
    </row>
    <row r="318910" spans="8:8" x14ac:dyDescent="0.3">
      <c r="H318910" s="35"/>
    </row>
    <row r="318911" spans="8:8" x14ac:dyDescent="0.3">
      <c r="H318911" s="35"/>
    </row>
    <row r="318912" spans="8:8" x14ac:dyDescent="0.3">
      <c r="H318912" s="35"/>
    </row>
    <row r="318913" spans="8:8" x14ac:dyDescent="0.3">
      <c r="H318913" s="35"/>
    </row>
    <row r="318914" spans="8:8" x14ac:dyDescent="0.3">
      <c r="H318914" s="35"/>
    </row>
    <row r="318915" spans="8:8" x14ac:dyDescent="0.3">
      <c r="H318915" s="35"/>
    </row>
    <row r="318916" spans="8:8" x14ac:dyDescent="0.3">
      <c r="H318916" s="35"/>
    </row>
    <row r="318917" spans="8:8" x14ac:dyDescent="0.3">
      <c r="H318917" s="35"/>
    </row>
    <row r="318918" spans="8:8" x14ac:dyDescent="0.3">
      <c r="H318918" s="35"/>
    </row>
    <row r="318919" spans="8:8" x14ac:dyDescent="0.3">
      <c r="H318919" s="35"/>
    </row>
    <row r="318920" spans="8:8" x14ac:dyDescent="0.3">
      <c r="H318920" s="35"/>
    </row>
    <row r="318921" spans="8:8" x14ac:dyDescent="0.3">
      <c r="H318921" s="35"/>
    </row>
    <row r="318922" spans="8:8" x14ac:dyDescent="0.3">
      <c r="H318922" s="35"/>
    </row>
    <row r="318923" spans="8:8" x14ac:dyDescent="0.3">
      <c r="H318923" s="35"/>
    </row>
    <row r="318924" spans="8:8" x14ac:dyDescent="0.3">
      <c r="H318924" s="35"/>
    </row>
    <row r="318925" spans="8:8" x14ac:dyDescent="0.3">
      <c r="H318925" s="35"/>
    </row>
    <row r="318926" spans="8:8" x14ac:dyDescent="0.3">
      <c r="H318926" s="35"/>
    </row>
    <row r="318927" spans="8:8" x14ac:dyDescent="0.3">
      <c r="H318927" s="35"/>
    </row>
    <row r="318928" spans="8:8" x14ac:dyDescent="0.3">
      <c r="H318928" s="35"/>
    </row>
    <row r="318929" spans="8:8" x14ac:dyDescent="0.3">
      <c r="H318929" s="35"/>
    </row>
    <row r="318930" spans="8:8" x14ac:dyDescent="0.3">
      <c r="H318930" s="35"/>
    </row>
    <row r="318931" spans="8:8" x14ac:dyDescent="0.3">
      <c r="H318931" s="35"/>
    </row>
    <row r="318932" spans="8:8" x14ac:dyDescent="0.3">
      <c r="H318932" s="35"/>
    </row>
    <row r="318933" spans="8:8" x14ac:dyDescent="0.3">
      <c r="H318933" s="35"/>
    </row>
    <row r="318934" spans="8:8" x14ac:dyDescent="0.3">
      <c r="H318934" s="35"/>
    </row>
    <row r="318935" spans="8:8" x14ac:dyDescent="0.3">
      <c r="H318935" s="35"/>
    </row>
    <row r="318936" spans="8:8" x14ac:dyDescent="0.3">
      <c r="H318936" s="35"/>
    </row>
    <row r="318937" spans="8:8" x14ac:dyDescent="0.3">
      <c r="H318937" s="35"/>
    </row>
    <row r="318938" spans="8:8" x14ac:dyDescent="0.3">
      <c r="H318938" s="35"/>
    </row>
    <row r="318939" spans="8:8" x14ac:dyDescent="0.3">
      <c r="H318939" s="35"/>
    </row>
    <row r="318940" spans="8:8" x14ac:dyDescent="0.3">
      <c r="H318940" s="35"/>
    </row>
    <row r="318941" spans="8:8" x14ac:dyDescent="0.3">
      <c r="H318941" s="35"/>
    </row>
    <row r="318942" spans="8:8" x14ac:dyDescent="0.3">
      <c r="H318942" s="35"/>
    </row>
    <row r="318943" spans="8:8" x14ac:dyDescent="0.3">
      <c r="H318943" s="35"/>
    </row>
    <row r="318944" spans="8:8" x14ac:dyDescent="0.3">
      <c r="H318944" s="35"/>
    </row>
    <row r="318945" spans="8:8" x14ac:dyDescent="0.3">
      <c r="H318945" s="35"/>
    </row>
    <row r="318946" spans="8:8" x14ac:dyDescent="0.3">
      <c r="H318946" s="35"/>
    </row>
    <row r="318947" spans="8:8" x14ac:dyDescent="0.3">
      <c r="H318947" s="35"/>
    </row>
    <row r="318948" spans="8:8" x14ac:dyDescent="0.3">
      <c r="H318948" s="35"/>
    </row>
    <row r="318949" spans="8:8" x14ac:dyDescent="0.3">
      <c r="H318949" s="35"/>
    </row>
    <row r="318950" spans="8:8" x14ac:dyDescent="0.3">
      <c r="H318950" s="35"/>
    </row>
    <row r="318951" spans="8:8" x14ac:dyDescent="0.3">
      <c r="H318951" s="35"/>
    </row>
    <row r="318952" spans="8:8" x14ac:dyDescent="0.3">
      <c r="H318952" s="35"/>
    </row>
    <row r="318953" spans="8:8" x14ac:dyDescent="0.3">
      <c r="H318953" s="35"/>
    </row>
    <row r="318954" spans="8:8" x14ac:dyDescent="0.3">
      <c r="H318954" s="35"/>
    </row>
    <row r="318955" spans="8:8" x14ac:dyDescent="0.3">
      <c r="H318955" s="35"/>
    </row>
    <row r="318956" spans="8:8" x14ac:dyDescent="0.3">
      <c r="H318956" s="35"/>
    </row>
    <row r="318957" spans="8:8" x14ac:dyDescent="0.3">
      <c r="H318957" s="35"/>
    </row>
    <row r="318958" spans="8:8" x14ac:dyDescent="0.3">
      <c r="H318958" s="35"/>
    </row>
    <row r="318959" spans="8:8" x14ac:dyDescent="0.3">
      <c r="H318959" s="35"/>
    </row>
    <row r="318960" spans="8:8" x14ac:dyDescent="0.3">
      <c r="H318960" s="35"/>
    </row>
    <row r="318961" spans="8:8" x14ac:dyDescent="0.3">
      <c r="H318961" s="35"/>
    </row>
    <row r="318962" spans="8:8" x14ac:dyDescent="0.3">
      <c r="H318962" s="35"/>
    </row>
    <row r="318963" spans="8:8" x14ac:dyDescent="0.3">
      <c r="H318963" s="35"/>
    </row>
    <row r="318964" spans="8:8" x14ac:dyDescent="0.3">
      <c r="H318964" s="35"/>
    </row>
    <row r="318965" spans="8:8" x14ac:dyDescent="0.3">
      <c r="H318965" s="35"/>
    </row>
    <row r="318966" spans="8:8" x14ac:dyDescent="0.3">
      <c r="H318966" s="35"/>
    </row>
    <row r="318967" spans="8:8" x14ac:dyDescent="0.3">
      <c r="H318967" s="35"/>
    </row>
    <row r="318968" spans="8:8" x14ac:dyDescent="0.3">
      <c r="H318968" s="35"/>
    </row>
    <row r="318969" spans="8:8" x14ac:dyDescent="0.3">
      <c r="H318969" s="35"/>
    </row>
    <row r="318970" spans="8:8" x14ac:dyDescent="0.3">
      <c r="H318970" s="35"/>
    </row>
    <row r="318971" spans="8:8" x14ac:dyDescent="0.3">
      <c r="H318971" s="35"/>
    </row>
    <row r="318972" spans="8:8" x14ac:dyDescent="0.3">
      <c r="H318972" s="35"/>
    </row>
    <row r="318973" spans="8:8" x14ac:dyDescent="0.3">
      <c r="H318973" s="35"/>
    </row>
    <row r="318974" spans="8:8" x14ac:dyDescent="0.3">
      <c r="H318974" s="35"/>
    </row>
    <row r="318975" spans="8:8" x14ac:dyDescent="0.3">
      <c r="H318975" s="35"/>
    </row>
    <row r="318976" spans="8:8" x14ac:dyDescent="0.3">
      <c r="H318976" s="35"/>
    </row>
    <row r="318977" spans="8:8" x14ac:dyDescent="0.3">
      <c r="H318977" s="35"/>
    </row>
    <row r="318978" spans="8:8" x14ac:dyDescent="0.3">
      <c r="H318978" s="35"/>
    </row>
    <row r="318979" spans="8:8" x14ac:dyDescent="0.3">
      <c r="H318979" s="35"/>
    </row>
    <row r="318980" spans="8:8" x14ac:dyDescent="0.3">
      <c r="H318980" s="35"/>
    </row>
    <row r="318981" spans="8:8" x14ac:dyDescent="0.3">
      <c r="H318981" s="35"/>
    </row>
    <row r="318982" spans="8:8" x14ac:dyDescent="0.3">
      <c r="H318982" s="35"/>
    </row>
    <row r="318983" spans="8:8" x14ac:dyDescent="0.3">
      <c r="H318983" s="35"/>
    </row>
    <row r="318984" spans="8:8" x14ac:dyDescent="0.3">
      <c r="H318984" s="35"/>
    </row>
    <row r="318985" spans="8:8" x14ac:dyDescent="0.3">
      <c r="H318985" s="35"/>
    </row>
    <row r="318986" spans="8:8" x14ac:dyDescent="0.3">
      <c r="H318986" s="35"/>
    </row>
    <row r="318987" spans="8:8" x14ac:dyDescent="0.3">
      <c r="H318987" s="35"/>
    </row>
    <row r="318988" spans="8:8" x14ac:dyDescent="0.3">
      <c r="H318988" s="35"/>
    </row>
    <row r="318989" spans="8:8" x14ac:dyDescent="0.3">
      <c r="H318989" s="35"/>
    </row>
    <row r="318990" spans="8:8" x14ac:dyDescent="0.3">
      <c r="H318990" s="35"/>
    </row>
    <row r="318991" spans="8:8" x14ac:dyDescent="0.3">
      <c r="H318991" s="35"/>
    </row>
    <row r="318992" spans="8:8" x14ac:dyDescent="0.3">
      <c r="H318992" s="35"/>
    </row>
    <row r="318993" spans="8:8" x14ac:dyDescent="0.3">
      <c r="H318993" s="35"/>
    </row>
    <row r="318994" spans="8:8" x14ac:dyDescent="0.3">
      <c r="H318994" s="35"/>
    </row>
    <row r="318995" spans="8:8" x14ac:dyDescent="0.3">
      <c r="H318995" s="35"/>
    </row>
    <row r="318996" spans="8:8" x14ac:dyDescent="0.3">
      <c r="H318996" s="35"/>
    </row>
    <row r="318997" spans="8:8" x14ac:dyDescent="0.3">
      <c r="H318997" s="35"/>
    </row>
    <row r="318998" spans="8:8" x14ac:dyDescent="0.3">
      <c r="H318998" s="35"/>
    </row>
    <row r="318999" spans="8:8" x14ac:dyDescent="0.3">
      <c r="H318999" s="35"/>
    </row>
    <row r="319000" spans="8:8" x14ac:dyDescent="0.3">
      <c r="H319000" s="35"/>
    </row>
    <row r="319001" spans="8:8" x14ac:dyDescent="0.3">
      <c r="H319001" s="35"/>
    </row>
    <row r="319002" spans="8:8" x14ac:dyDescent="0.3">
      <c r="H319002" s="35"/>
    </row>
    <row r="319003" spans="8:8" x14ac:dyDescent="0.3">
      <c r="H319003" s="35"/>
    </row>
    <row r="319004" spans="8:8" x14ac:dyDescent="0.3">
      <c r="H319004" s="35"/>
    </row>
    <row r="319005" spans="8:8" x14ac:dyDescent="0.3">
      <c r="H319005" s="35"/>
    </row>
    <row r="319006" spans="8:8" x14ac:dyDescent="0.3">
      <c r="H319006" s="35"/>
    </row>
    <row r="319007" spans="8:8" x14ac:dyDescent="0.3">
      <c r="H319007" s="35"/>
    </row>
    <row r="319008" spans="8:8" x14ac:dyDescent="0.3">
      <c r="H319008" s="35"/>
    </row>
    <row r="319009" spans="8:8" x14ac:dyDescent="0.3">
      <c r="H319009" s="35"/>
    </row>
    <row r="319010" spans="8:8" x14ac:dyDescent="0.3">
      <c r="H319010" s="35"/>
    </row>
    <row r="319011" spans="8:8" x14ac:dyDescent="0.3">
      <c r="H319011" s="35"/>
    </row>
    <row r="319012" spans="8:8" x14ac:dyDescent="0.3">
      <c r="H319012" s="35"/>
    </row>
    <row r="319013" spans="8:8" x14ac:dyDescent="0.3">
      <c r="H319013" s="35"/>
    </row>
    <row r="319014" spans="8:8" x14ac:dyDescent="0.3">
      <c r="H319014" s="35"/>
    </row>
    <row r="319015" spans="8:8" x14ac:dyDescent="0.3">
      <c r="H319015" s="35"/>
    </row>
    <row r="319016" spans="8:8" x14ac:dyDescent="0.3">
      <c r="H319016" s="35"/>
    </row>
    <row r="319017" spans="8:8" x14ac:dyDescent="0.3">
      <c r="H319017" s="35"/>
    </row>
    <row r="319018" spans="8:8" x14ac:dyDescent="0.3">
      <c r="H319018" s="35"/>
    </row>
    <row r="319019" spans="8:8" x14ac:dyDescent="0.3">
      <c r="H319019" s="35"/>
    </row>
    <row r="319020" spans="8:8" x14ac:dyDescent="0.3">
      <c r="H319020" s="35"/>
    </row>
    <row r="319021" spans="8:8" x14ac:dyDescent="0.3">
      <c r="H319021" s="35"/>
    </row>
    <row r="319022" spans="8:8" x14ac:dyDescent="0.3">
      <c r="H319022" s="35"/>
    </row>
    <row r="319023" spans="8:8" x14ac:dyDescent="0.3">
      <c r="H319023" s="35"/>
    </row>
    <row r="319024" spans="8:8" x14ac:dyDescent="0.3">
      <c r="H319024" s="35"/>
    </row>
    <row r="319025" spans="8:8" x14ac:dyDescent="0.3">
      <c r="H319025" s="35"/>
    </row>
    <row r="319026" spans="8:8" x14ac:dyDescent="0.3">
      <c r="H319026" s="35"/>
    </row>
    <row r="319027" spans="8:8" x14ac:dyDescent="0.3">
      <c r="H319027" s="35"/>
    </row>
    <row r="319028" spans="8:8" x14ac:dyDescent="0.3">
      <c r="H319028" s="35"/>
    </row>
    <row r="319029" spans="8:8" x14ac:dyDescent="0.3">
      <c r="H319029" s="35"/>
    </row>
    <row r="319030" spans="8:8" x14ac:dyDescent="0.3">
      <c r="H319030" s="35"/>
    </row>
    <row r="319031" spans="8:8" x14ac:dyDescent="0.3">
      <c r="H319031" s="35"/>
    </row>
    <row r="319032" spans="8:8" x14ac:dyDescent="0.3">
      <c r="H319032" s="35"/>
    </row>
    <row r="319033" spans="8:8" x14ac:dyDescent="0.3">
      <c r="H319033" s="35"/>
    </row>
    <row r="319034" spans="8:8" x14ac:dyDescent="0.3">
      <c r="H319034" s="35"/>
    </row>
    <row r="319035" spans="8:8" x14ac:dyDescent="0.3">
      <c r="H319035" s="35"/>
    </row>
    <row r="319036" spans="8:8" x14ac:dyDescent="0.3">
      <c r="H319036" s="35"/>
    </row>
    <row r="319037" spans="8:8" x14ac:dyDescent="0.3">
      <c r="H319037" s="35"/>
    </row>
    <row r="319038" spans="8:8" x14ac:dyDescent="0.3">
      <c r="H319038" s="35"/>
    </row>
    <row r="319039" spans="8:8" x14ac:dyDescent="0.3">
      <c r="H319039" s="35"/>
    </row>
    <row r="319040" spans="8:8" x14ac:dyDescent="0.3">
      <c r="H319040" s="35"/>
    </row>
    <row r="319041" spans="8:8" x14ac:dyDescent="0.3">
      <c r="H319041" s="35"/>
    </row>
    <row r="319042" spans="8:8" x14ac:dyDescent="0.3">
      <c r="H319042" s="35"/>
    </row>
    <row r="319043" spans="8:8" x14ac:dyDescent="0.3">
      <c r="H319043" s="35"/>
    </row>
    <row r="319044" spans="8:8" x14ac:dyDescent="0.3">
      <c r="H319044" s="35"/>
    </row>
    <row r="319045" spans="8:8" x14ac:dyDescent="0.3">
      <c r="H319045" s="35"/>
    </row>
    <row r="319046" spans="8:8" x14ac:dyDescent="0.3">
      <c r="H319046" s="35"/>
    </row>
    <row r="319047" spans="8:8" x14ac:dyDescent="0.3">
      <c r="H319047" s="35"/>
    </row>
    <row r="319048" spans="8:8" x14ac:dyDescent="0.3">
      <c r="H319048" s="35"/>
    </row>
    <row r="319049" spans="8:8" x14ac:dyDescent="0.3">
      <c r="H319049" s="35"/>
    </row>
    <row r="319050" spans="8:8" x14ac:dyDescent="0.3">
      <c r="H319050" s="35"/>
    </row>
    <row r="319051" spans="8:8" x14ac:dyDescent="0.3">
      <c r="H319051" s="35"/>
    </row>
    <row r="319052" spans="8:8" x14ac:dyDescent="0.3">
      <c r="H319052" s="35"/>
    </row>
    <row r="319053" spans="8:8" x14ac:dyDescent="0.3">
      <c r="H319053" s="35"/>
    </row>
    <row r="319054" spans="8:8" x14ac:dyDescent="0.3">
      <c r="H319054" s="35"/>
    </row>
    <row r="319055" spans="8:8" x14ac:dyDescent="0.3">
      <c r="H319055" s="35"/>
    </row>
    <row r="319056" spans="8:8" x14ac:dyDescent="0.3">
      <c r="H319056" s="35"/>
    </row>
    <row r="319057" spans="8:8" x14ac:dyDescent="0.3">
      <c r="H319057" s="35"/>
    </row>
    <row r="319058" spans="8:8" x14ac:dyDescent="0.3">
      <c r="H319058" s="35"/>
    </row>
    <row r="319059" spans="8:8" x14ac:dyDescent="0.3">
      <c r="H319059" s="35"/>
    </row>
    <row r="319060" spans="8:8" x14ac:dyDescent="0.3">
      <c r="H319060" s="35"/>
    </row>
    <row r="319061" spans="8:8" x14ac:dyDescent="0.3">
      <c r="H319061" s="35"/>
    </row>
    <row r="319062" spans="8:8" x14ac:dyDescent="0.3">
      <c r="H319062" s="35"/>
    </row>
    <row r="319063" spans="8:8" x14ac:dyDescent="0.3">
      <c r="H319063" s="35"/>
    </row>
    <row r="319064" spans="8:8" x14ac:dyDescent="0.3">
      <c r="H319064" s="35"/>
    </row>
    <row r="319065" spans="8:8" x14ac:dyDescent="0.3">
      <c r="H319065" s="35"/>
    </row>
    <row r="319066" spans="8:8" x14ac:dyDescent="0.3">
      <c r="H319066" s="35"/>
    </row>
    <row r="319067" spans="8:8" x14ac:dyDescent="0.3">
      <c r="H319067" s="35"/>
    </row>
    <row r="319068" spans="8:8" x14ac:dyDescent="0.3">
      <c r="H319068" s="35"/>
    </row>
    <row r="319069" spans="8:8" x14ac:dyDescent="0.3">
      <c r="H319069" s="35"/>
    </row>
    <row r="319070" spans="8:8" x14ac:dyDescent="0.3">
      <c r="H319070" s="35"/>
    </row>
    <row r="319071" spans="8:8" x14ac:dyDescent="0.3">
      <c r="H319071" s="35"/>
    </row>
    <row r="319072" spans="8:8" x14ac:dyDescent="0.3">
      <c r="H319072" s="35"/>
    </row>
    <row r="319073" spans="8:8" x14ac:dyDescent="0.3">
      <c r="H319073" s="35"/>
    </row>
    <row r="319074" spans="8:8" x14ac:dyDescent="0.3">
      <c r="H319074" s="35"/>
    </row>
    <row r="319075" spans="8:8" x14ac:dyDescent="0.3">
      <c r="H319075" s="35"/>
    </row>
    <row r="319076" spans="8:8" x14ac:dyDescent="0.3">
      <c r="H319076" s="35"/>
    </row>
    <row r="319077" spans="8:8" x14ac:dyDescent="0.3">
      <c r="H319077" s="35"/>
    </row>
    <row r="319078" spans="8:8" x14ac:dyDescent="0.3">
      <c r="H319078" s="35"/>
    </row>
    <row r="319079" spans="8:8" x14ac:dyDescent="0.3">
      <c r="H319079" s="35"/>
    </row>
    <row r="319080" spans="8:8" x14ac:dyDescent="0.3">
      <c r="H319080" s="35"/>
    </row>
    <row r="319081" spans="8:8" x14ac:dyDescent="0.3">
      <c r="H319081" s="35"/>
    </row>
    <row r="319082" spans="8:8" x14ac:dyDescent="0.3">
      <c r="H319082" s="35"/>
    </row>
    <row r="319083" spans="8:8" x14ac:dyDescent="0.3">
      <c r="H319083" s="35"/>
    </row>
    <row r="319084" spans="8:8" x14ac:dyDescent="0.3">
      <c r="H319084" s="35"/>
    </row>
    <row r="319085" spans="8:8" x14ac:dyDescent="0.3">
      <c r="H319085" s="35"/>
    </row>
    <row r="319086" spans="8:8" x14ac:dyDescent="0.3">
      <c r="H319086" s="35"/>
    </row>
    <row r="319087" spans="8:8" x14ac:dyDescent="0.3">
      <c r="H319087" s="35"/>
    </row>
    <row r="319088" spans="8:8" x14ac:dyDescent="0.3">
      <c r="H319088" s="35"/>
    </row>
    <row r="319089" spans="8:8" x14ac:dyDescent="0.3">
      <c r="H319089" s="35"/>
    </row>
    <row r="319090" spans="8:8" x14ac:dyDescent="0.3">
      <c r="H319090" s="35"/>
    </row>
    <row r="319091" spans="8:8" x14ac:dyDescent="0.3">
      <c r="H319091" s="35"/>
    </row>
    <row r="319092" spans="8:8" x14ac:dyDescent="0.3">
      <c r="H319092" s="35"/>
    </row>
    <row r="319093" spans="8:8" x14ac:dyDescent="0.3">
      <c r="H319093" s="35"/>
    </row>
    <row r="319094" spans="8:8" x14ac:dyDescent="0.3">
      <c r="H319094" s="35"/>
    </row>
    <row r="319095" spans="8:8" x14ac:dyDescent="0.3">
      <c r="H319095" s="35"/>
    </row>
    <row r="319096" spans="8:8" x14ac:dyDescent="0.3">
      <c r="H319096" s="35"/>
    </row>
    <row r="319097" spans="8:8" x14ac:dyDescent="0.3">
      <c r="H319097" s="35"/>
    </row>
    <row r="319098" spans="8:8" x14ac:dyDescent="0.3">
      <c r="H319098" s="35"/>
    </row>
    <row r="319099" spans="8:8" x14ac:dyDescent="0.3">
      <c r="H319099" s="35"/>
    </row>
    <row r="319100" spans="8:8" x14ac:dyDescent="0.3">
      <c r="H319100" s="35"/>
    </row>
    <row r="319101" spans="8:8" x14ac:dyDescent="0.3">
      <c r="H319101" s="35"/>
    </row>
    <row r="319102" spans="8:8" x14ac:dyDescent="0.3">
      <c r="H319102" s="35"/>
    </row>
    <row r="319103" spans="8:8" x14ac:dyDescent="0.3">
      <c r="H319103" s="35"/>
    </row>
    <row r="319104" spans="8:8" x14ac:dyDescent="0.3">
      <c r="H319104" s="35"/>
    </row>
    <row r="319105" spans="8:8" x14ac:dyDescent="0.3">
      <c r="H319105" s="35"/>
    </row>
    <row r="319106" spans="8:8" x14ac:dyDescent="0.3">
      <c r="H319106" s="35"/>
    </row>
    <row r="319107" spans="8:8" x14ac:dyDescent="0.3">
      <c r="H319107" s="35"/>
    </row>
    <row r="319108" spans="8:8" x14ac:dyDescent="0.3">
      <c r="H319108" s="35"/>
    </row>
    <row r="319109" spans="8:8" x14ac:dyDescent="0.3">
      <c r="H319109" s="35"/>
    </row>
    <row r="319110" spans="8:8" x14ac:dyDescent="0.3">
      <c r="H319110" s="35"/>
    </row>
    <row r="319111" spans="8:8" x14ac:dyDescent="0.3">
      <c r="H319111" s="35"/>
    </row>
    <row r="319112" spans="8:8" x14ac:dyDescent="0.3">
      <c r="H319112" s="35"/>
    </row>
    <row r="319113" spans="8:8" x14ac:dyDescent="0.3">
      <c r="H319113" s="35"/>
    </row>
    <row r="319114" spans="8:8" x14ac:dyDescent="0.3">
      <c r="H319114" s="35"/>
    </row>
    <row r="319115" spans="8:8" x14ac:dyDescent="0.3">
      <c r="H319115" s="35"/>
    </row>
    <row r="319116" spans="8:8" x14ac:dyDescent="0.3">
      <c r="H319116" s="35"/>
    </row>
    <row r="319117" spans="8:8" x14ac:dyDescent="0.3">
      <c r="H319117" s="35"/>
    </row>
    <row r="319118" spans="8:8" x14ac:dyDescent="0.3">
      <c r="H319118" s="35"/>
    </row>
    <row r="319119" spans="8:8" x14ac:dyDescent="0.3">
      <c r="H319119" s="35"/>
    </row>
    <row r="319120" spans="8:8" x14ac:dyDescent="0.3">
      <c r="H319120" s="35"/>
    </row>
    <row r="319121" spans="8:8" x14ac:dyDescent="0.3">
      <c r="H319121" s="35"/>
    </row>
    <row r="319122" spans="8:8" x14ac:dyDescent="0.3">
      <c r="H319122" s="35"/>
    </row>
    <row r="319123" spans="8:8" x14ac:dyDescent="0.3">
      <c r="H319123" s="35"/>
    </row>
    <row r="319124" spans="8:8" x14ac:dyDescent="0.3">
      <c r="H319124" s="35"/>
    </row>
    <row r="319125" spans="8:8" x14ac:dyDescent="0.3">
      <c r="H319125" s="35"/>
    </row>
    <row r="319126" spans="8:8" x14ac:dyDescent="0.3">
      <c r="H319126" s="35"/>
    </row>
    <row r="319127" spans="8:8" x14ac:dyDescent="0.3">
      <c r="H319127" s="35"/>
    </row>
    <row r="319128" spans="8:8" x14ac:dyDescent="0.3">
      <c r="H319128" s="35"/>
    </row>
    <row r="319129" spans="8:8" x14ac:dyDescent="0.3">
      <c r="H319129" s="35"/>
    </row>
    <row r="319130" spans="8:8" x14ac:dyDescent="0.3">
      <c r="H319130" s="35"/>
    </row>
    <row r="319131" spans="8:8" x14ac:dyDescent="0.3">
      <c r="H319131" s="35"/>
    </row>
    <row r="319132" spans="8:8" x14ac:dyDescent="0.3">
      <c r="H319132" s="35"/>
    </row>
    <row r="319133" spans="8:8" x14ac:dyDescent="0.3">
      <c r="H319133" s="35"/>
    </row>
    <row r="319134" spans="8:8" x14ac:dyDescent="0.3">
      <c r="H319134" s="35"/>
    </row>
    <row r="319135" spans="8:8" x14ac:dyDescent="0.3">
      <c r="H319135" s="35"/>
    </row>
    <row r="319136" spans="8:8" x14ac:dyDescent="0.3">
      <c r="H319136" s="35"/>
    </row>
    <row r="319137" spans="8:8" x14ac:dyDescent="0.3">
      <c r="H319137" s="35"/>
    </row>
    <row r="319138" spans="8:8" x14ac:dyDescent="0.3">
      <c r="H319138" s="35"/>
    </row>
    <row r="319139" spans="8:8" x14ac:dyDescent="0.3">
      <c r="H319139" s="35"/>
    </row>
    <row r="319140" spans="8:8" x14ac:dyDescent="0.3">
      <c r="H319140" s="35"/>
    </row>
    <row r="319141" spans="8:8" x14ac:dyDescent="0.3">
      <c r="H319141" s="35"/>
    </row>
    <row r="319142" spans="8:8" x14ac:dyDescent="0.3">
      <c r="H319142" s="35"/>
    </row>
    <row r="319143" spans="8:8" x14ac:dyDescent="0.3">
      <c r="H319143" s="35"/>
    </row>
    <row r="319144" spans="8:8" x14ac:dyDescent="0.3">
      <c r="H319144" s="35"/>
    </row>
    <row r="319145" spans="8:8" x14ac:dyDescent="0.3">
      <c r="H319145" s="35"/>
    </row>
    <row r="319146" spans="8:8" x14ac:dyDescent="0.3">
      <c r="H319146" s="35"/>
    </row>
    <row r="319147" spans="8:8" x14ac:dyDescent="0.3">
      <c r="H319147" s="35"/>
    </row>
    <row r="319148" spans="8:8" x14ac:dyDescent="0.3">
      <c r="H319148" s="35"/>
    </row>
    <row r="319149" spans="8:8" x14ac:dyDescent="0.3">
      <c r="H319149" s="35"/>
    </row>
    <row r="319150" spans="8:8" x14ac:dyDescent="0.3">
      <c r="H319150" s="35"/>
    </row>
    <row r="319151" spans="8:8" x14ac:dyDescent="0.3">
      <c r="H319151" s="35"/>
    </row>
    <row r="319152" spans="8:8" x14ac:dyDescent="0.3">
      <c r="H319152" s="35"/>
    </row>
    <row r="319153" spans="8:8" x14ac:dyDescent="0.3">
      <c r="H319153" s="35"/>
    </row>
    <row r="319154" spans="8:8" x14ac:dyDescent="0.3">
      <c r="H319154" s="35"/>
    </row>
    <row r="319155" spans="8:8" x14ac:dyDescent="0.3">
      <c r="H319155" s="35"/>
    </row>
    <row r="319156" spans="8:8" x14ac:dyDescent="0.3">
      <c r="H319156" s="35"/>
    </row>
    <row r="319157" spans="8:8" x14ac:dyDescent="0.3">
      <c r="H319157" s="35"/>
    </row>
    <row r="319158" spans="8:8" x14ac:dyDescent="0.3">
      <c r="H319158" s="35"/>
    </row>
    <row r="319159" spans="8:8" x14ac:dyDescent="0.3">
      <c r="H319159" s="35"/>
    </row>
    <row r="319160" spans="8:8" x14ac:dyDescent="0.3">
      <c r="H319160" s="35"/>
    </row>
    <row r="319161" spans="8:8" x14ac:dyDescent="0.3">
      <c r="H319161" s="35"/>
    </row>
    <row r="319162" spans="8:8" x14ac:dyDescent="0.3">
      <c r="H319162" s="35"/>
    </row>
    <row r="319163" spans="8:8" x14ac:dyDescent="0.3">
      <c r="H319163" s="35"/>
    </row>
    <row r="319164" spans="8:8" x14ac:dyDescent="0.3">
      <c r="H319164" s="35"/>
    </row>
    <row r="319165" spans="8:8" x14ac:dyDescent="0.3">
      <c r="H319165" s="35"/>
    </row>
    <row r="319166" spans="8:8" x14ac:dyDescent="0.3">
      <c r="H319166" s="35"/>
    </row>
    <row r="319167" spans="8:8" x14ac:dyDescent="0.3">
      <c r="H319167" s="35"/>
    </row>
    <row r="319168" spans="8:8" x14ac:dyDescent="0.3">
      <c r="H319168" s="35"/>
    </row>
    <row r="319169" spans="8:8" x14ac:dyDescent="0.3">
      <c r="H319169" s="35"/>
    </row>
    <row r="319170" spans="8:8" x14ac:dyDescent="0.3">
      <c r="H319170" s="35"/>
    </row>
    <row r="319171" spans="8:8" x14ac:dyDescent="0.3">
      <c r="H319171" s="35"/>
    </row>
    <row r="319172" spans="8:8" x14ac:dyDescent="0.3">
      <c r="H319172" s="35"/>
    </row>
    <row r="319173" spans="8:8" x14ac:dyDescent="0.3">
      <c r="H319173" s="35"/>
    </row>
    <row r="319174" spans="8:8" x14ac:dyDescent="0.3">
      <c r="H319174" s="35"/>
    </row>
    <row r="319175" spans="8:8" x14ac:dyDescent="0.3">
      <c r="H319175" s="35"/>
    </row>
    <row r="319176" spans="8:8" x14ac:dyDescent="0.3">
      <c r="H319176" s="35"/>
    </row>
    <row r="319177" spans="8:8" x14ac:dyDescent="0.3">
      <c r="H319177" s="35"/>
    </row>
    <row r="319178" spans="8:8" x14ac:dyDescent="0.3">
      <c r="H319178" s="35"/>
    </row>
    <row r="319179" spans="8:8" x14ac:dyDescent="0.3">
      <c r="H319179" s="35"/>
    </row>
    <row r="319180" spans="8:8" x14ac:dyDescent="0.3">
      <c r="H319180" s="35"/>
    </row>
    <row r="319181" spans="8:8" x14ac:dyDescent="0.3">
      <c r="H319181" s="35"/>
    </row>
    <row r="319182" spans="8:8" x14ac:dyDescent="0.3">
      <c r="H319182" s="35"/>
    </row>
    <row r="319183" spans="8:8" x14ac:dyDescent="0.3">
      <c r="H319183" s="35"/>
    </row>
    <row r="319184" spans="8:8" x14ac:dyDescent="0.3">
      <c r="H319184" s="35"/>
    </row>
    <row r="319185" spans="8:8" x14ac:dyDescent="0.3">
      <c r="H319185" s="35"/>
    </row>
    <row r="319186" spans="8:8" x14ac:dyDescent="0.3">
      <c r="H319186" s="35"/>
    </row>
    <row r="319187" spans="8:8" x14ac:dyDescent="0.3">
      <c r="H319187" s="35"/>
    </row>
    <row r="319188" spans="8:8" x14ac:dyDescent="0.3">
      <c r="H319188" s="35"/>
    </row>
    <row r="319189" spans="8:8" x14ac:dyDescent="0.3">
      <c r="H319189" s="35"/>
    </row>
    <row r="319190" spans="8:8" x14ac:dyDescent="0.3">
      <c r="H319190" s="35"/>
    </row>
    <row r="319191" spans="8:8" x14ac:dyDescent="0.3">
      <c r="H319191" s="35"/>
    </row>
    <row r="319192" spans="8:8" x14ac:dyDescent="0.3">
      <c r="H319192" s="35"/>
    </row>
    <row r="319193" spans="8:8" x14ac:dyDescent="0.3">
      <c r="H319193" s="35"/>
    </row>
    <row r="319194" spans="8:8" x14ac:dyDescent="0.3">
      <c r="H319194" s="35"/>
    </row>
    <row r="319195" spans="8:8" x14ac:dyDescent="0.3">
      <c r="H319195" s="35"/>
    </row>
    <row r="319196" spans="8:8" x14ac:dyDescent="0.3">
      <c r="H319196" s="35"/>
    </row>
    <row r="319197" spans="8:8" x14ac:dyDescent="0.3">
      <c r="H319197" s="35"/>
    </row>
    <row r="319198" spans="8:8" x14ac:dyDescent="0.3">
      <c r="H319198" s="35"/>
    </row>
    <row r="319199" spans="8:8" x14ac:dyDescent="0.3">
      <c r="H319199" s="35"/>
    </row>
    <row r="319200" spans="8:8" x14ac:dyDescent="0.3">
      <c r="H319200" s="35"/>
    </row>
    <row r="319201" spans="8:8" x14ac:dyDescent="0.3">
      <c r="H319201" s="35"/>
    </row>
    <row r="319202" spans="8:8" x14ac:dyDescent="0.3">
      <c r="H319202" s="35"/>
    </row>
    <row r="319203" spans="8:8" x14ac:dyDescent="0.3">
      <c r="H319203" s="35"/>
    </row>
    <row r="319204" spans="8:8" x14ac:dyDescent="0.3">
      <c r="H319204" s="35"/>
    </row>
    <row r="319205" spans="8:8" x14ac:dyDescent="0.3">
      <c r="H319205" s="35"/>
    </row>
    <row r="319206" spans="8:8" x14ac:dyDescent="0.3">
      <c r="H319206" s="35"/>
    </row>
    <row r="319207" spans="8:8" x14ac:dyDescent="0.3">
      <c r="H319207" s="35"/>
    </row>
    <row r="319208" spans="8:8" x14ac:dyDescent="0.3">
      <c r="H319208" s="35"/>
    </row>
    <row r="319209" spans="8:8" x14ac:dyDescent="0.3">
      <c r="H319209" s="35"/>
    </row>
    <row r="319210" spans="8:8" x14ac:dyDescent="0.3">
      <c r="H319210" s="35"/>
    </row>
    <row r="319211" spans="8:8" x14ac:dyDescent="0.3">
      <c r="H319211" s="35"/>
    </row>
    <row r="319212" spans="8:8" x14ac:dyDescent="0.3">
      <c r="H319212" s="35"/>
    </row>
    <row r="319213" spans="8:8" x14ac:dyDescent="0.3">
      <c r="H319213" s="35"/>
    </row>
    <row r="319214" spans="8:8" x14ac:dyDescent="0.3">
      <c r="H319214" s="35"/>
    </row>
    <row r="319215" spans="8:8" x14ac:dyDescent="0.3">
      <c r="H319215" s="35"/>
    </row>
    <row r="319216" spans="8:8" x14ac:dyDescent="0.3">
      <c r="H319216" s="35"/>
    </row>
    <row r="319217" spans="8:8" x14ac:dyDescent="0.3">
      <c r="H319217" s="35"/>
    </row>
    <row r="319218" spans="8:8" x14ac:dyDescent="0.3">
      <c r="H319218" s="35"/>
    </row>
    <row r="319219" spans="8:8" x14ac:dyDescent="0.3">
      <c r="H319219" s="35"/>
    </row>
    <row r="319220" spans="8:8" x14ac:dyDescent="0.3">
      <c r="H319220" s="35"/>
    </row>
    <row r="319221" spans="8:8" x14ac:dyDescent="0.3">
      <c r="H319221" s="35"/>
    </row>
    <row r="319222" spans="8:8" x14ac:dyDescent="0.3">
      <c r="H319222" s="35"/>
    </row>
    <row r="319223" spans="8:8" x14ac:dyDescent="0.3">
      <c r="H319223" s="35"/>
    </row>
    <row r="319224" spans="8:8" x14ac:dyDescent="0.3">
      <c r="H319224" s="35"/>
    </row>
    <row r="319225" spans="8:8" x14ac:dyDescent="0.3">
      <c r="H319225" s="35"/>
    </row>
    <row r="319226" spans="8:8" x14ac:dyDescent="0.3">
      <c r="H319226" s="35"/>
    </row>
    <row r="319227" spans="8:8" x14ac:dyDescent="0.3">
      <c r="H319227" s="35"/>
    </row>
    <row r="319228" spans="8:8" x14ac:dyDescent="0.3">
      <c r="H319228" s="35"/>
    </row>
    <row r="319229" spans="8:8" x14ac:dyDescent="0.3">
      <c r="H319229" s="35"/>
    </row>
    <row r="319230" spans="8:8" x14ac:dyDescent="0.3">
      <c r="H319230" s="35"/>
    </row>
    <row r="319231" spans="8:8" x14ac:dyDescent="0.3">
      <c r="H319231" s="35"/>
    </row>
    <row r="319232" spans="8:8" x14ac:dyDescent="0.3">
      <c r="H319232" s="35"/>
    </row>
    <row r="319233" spans="8:8" x14ac:dyDescent="0.3">
      <c r="H319233" s="35"/>
    </row>
    <row r="319234" spans="8:8" x14ac:dyDescent="0.3">
      <c r="H319234" s="35"/>
    </row>
    <row r="319235" spans="8:8" x14ac:dyDescent="0.3">
      <c r="H319235" s="35"/>
    </row>
    <row r="319236" spans="8:8" x14ac:dyDescent="0.3">
      <c r="H319236" s="35"/>
    </row>
    <row r="319237" spans="8:8" x14ac:dyDescent="0.3">
      <c r="H319237" s="35"/>
    </row>
    <row r="319238" spans="8:8" x14ac:dyDescent="0.3">
      <c r="H319238" s="35"/>
    </row>
    <row r="319239" spans="8:8" x14ac:dyDescent="0.3">
      <c r="H319239" s="35"/>
    </row>
    <row r="319240" spans="8:8" x14ac:dyDescent="0.3">
      <c r="H319240" s="35"/>
    </row>
    <row r="319241" spans="8:8" x14ac:dyDescent="0.3">
      <c r="H319241" s="35"/>
    </row>
    <row r="319242" spans="8:8" x14ac:dyDescent="0.3">
      <c r="H319242" s="35"/>
    </row>
    <row r="319243" spans="8:8" x14ac:dyDescent="0.3">
      <c r="H319243" s="35"/>
    </row>
    <row r="319244" spans="8:8" x14ac:dyDescent="0.3">
      <c r="H319244" s="35"/>
    </row>
    <row r="319245" spans="8:8" x14ac:dyDescent="0.3">
      <c r="H319245" s="35"/>
    </row>
    <row r="319246" spans="8:8" x14ac:dyDescent="0.3">
      <c r="H319246" s="35"/>
    </row>
    <row r="319247" spans="8:8" x14ac:dyDescent="0.3">
      <c r="H319247" s="35"/>
    </row>
    <row r="319248" spans="8:8" x14ac:dyDescent="0.3">
      <c r="H319248" s="35"/>
    </row>
    <row r="319249" spans="8:8" x14ac:dyDescent="0.3">
      <c r="H319249" s="35"/>
    </row>
    <row r="319250" spans="8:8" x14ac:dyDescent="0.3">
      <c r="H319250" s="35"/>
    </row>
    <row r="319251" spans="8:8" x14ac:dyDescent="0.3">
      <c r="H319251" s="35"/>
    </row>
    <row r="319252" spans="8:8" x14ac:dyDescent="0.3">
      <c r="H319252" s="35"/>
    </row>
    <row r="319253" spans="8:8" x14ac:dyDescent="0.3">
      <c r="H319253" s="35"/>
    </row>
    <row r="319254" spans="8:8" x14ac:dyDescent="0.3">
      <c r="H319254" s="35"/>
    </row>
    <row r="319255" spans="8:8" x14ac:dyDescent="0.3">
      <c r="H319255" s="35"/>
    </row>
    <row r="319256" spans="8:8" x14ac:dyDescent="0.3">
      <c r="H319256" s="35"/>
    </row>
    <row r="319257" spans="8:8" x14ac:dyDescent="0.3">
      <c r="H319257" s="35"/>
    </row>
    <row r="319258" spans="8:8" x14ac:dyDescent="0.3">
      <c r="H319258" s="35"/>
    </row>
    <row r="319259" spans="8:8" x14ac:dyDescent="0.3">
      <c r="H319259" s="35"/>
    </row>
    <row r="319260" spans="8:8" x14ac:dyDescent="0.3">
      <c r="H319260" s="35"/>
    </row>
    <row r="319261" spans="8:8" x14ac:dyDescent="0.3">
      <c r="H319261" s="35"/>
    </row>
    <row r="319262" spans="8:8" x14ac:dyDescent="0.3">
      <c r="H319262" s="35"/>
    </row>
    <row r="319263" spans="8:8" x14ac:dyDescent="0.3">
      <c r="H319263" s="35"/>
    </row>
    <row r="319264" spans="8:8" x14ac:dyDescent="0.3">
      <c r="H319264" s="35"/>
    </row>
    <row r="319265" spans="8:8" x14ac:dyDescent="0.3">
      <c r="H319265" s="35"/>
    </row>
    <row r="319266" spans="8:8" x14ac:dyDescent="0.3">
      <c r="H319266" s="35"/>
    </row>
    <row r="319267" spans="8:8" x14ac:dyDescent="0.3">
      <c r="H319267" s="35"/>
    </row>
    <row r="319268" spans="8:8" x14ac:dyDescent="0.3">
      <c r="H319268" s="35"/>
    </row>
    <row r="319269" spans="8:8" x14ac:dyDescent="0.3">
      <c r="H319269" s="35"/>
    </row>
    <row r="319270" spans="8:8" x14ac:dyDescent="0.3">
      <c r="H319270" s="35"/>
    </row>
    <row r="319271" spans="8:8" x14ac:dyDescent="0.3">
      <c r="H319271" s="35"/>
    </row>
    <row r="319272" spans="8:8" x14ac:dyDescent="0.3">
      <c r="H319272" s="35"/>
    </row>
    <row r="319273" spans="8:8" x14ac:dyDescent="0.3">
      <c r="H319273" s="35"/>
    </row>
    <row r="319274" spans="8:8" x14ac:dyDescent="0.3">
      <c r="H319274" s="35"/>
    </row>
    <row r="319275" spans="8:8" x14ac:dyDescent="0.3">
      <c r="H319275" s="35"/>
    </row>
    <row r="319276" spans="8:8" x14ac:dyDescent="0.3">
      <c r="H319276" s="35"/>
    </row>
    <row r="319277" spans="8:8" x14ac:dyDescent="0.3">
      <c r="H319277" s="35"/>
    </row>
    <row r="319278" spans="8:8" x14ac:dyDescent="0.3">
      <c r="H319278" s="35"/>
    </row>
    <row r="319279" spans="8:8" x14ac:dyDescent="0.3">
      <c r="H319279" s="35"/>
    </row>
    <row r="319280" spans="8:8" x14ac:dyDescent="0.3">
      <c r="H319280" s="35"/>
    </row>
    <row r="319281" spans="8:8" x14ac:dyDescent="0.3">
      <c r="H319281" s="35"/>
    </row>
    <row r="319282" spans="8:8" x14ac:dyDescent="0.3">
      <c r="H319282" s="35"/>
    </row>
    <row r="319283" spans="8:8" x14ac:dyDescent="0.3">
      <c r="H319283" s="35"/>
    </row>
    <row r="319284" spans="8:8" x14ac:dyDescent="0.3">
      <c r="H319284" s="35"/>
    </row>
    <row r="319285" spans="8:8" x14ac:dyDescent="0.3">
      <c r="H319285" s="35"/>
    </row>
    <row r="319286" spans="8:8" x14ac:dyDescent="0.3">
      <c r="H319286" s="35"/>
    </row>
    <row r="319287" spans="8:8" x14ac:dyDescent="0.3">
      <c r="H319287" s="35"/>
    </row>
    <row r="319288" spans="8:8" x14ac:dyDescent="0.3">
      <c r="H319288" s="35"/>
    </row>
    <row r="319289" spans="8:8" x14ac:dyDescent="0.3">
      <c r="H319289" s="35"/>
    </row>
    <row r="319290" spans="8:8" x14ac:dyDescent="0.3">
      <c r="H319290" s="35"/>
    </row>
    <row r="319291" spans="8:8" x14ac:dyDescent="0.3">
      <c r="H319291" s="35"/>
    </row>
    <row r="319292" spans="8:8" x14ac:dyDescent="0.3">
      <c r="H319292" s="35"/>
    </row>
    <row r="319293" spans="8:8" x14ac:dyDescent="0.3">
      <c r="H319293" s="35"/>
    </row>
    <row r="319294" spans="8:8" x14ac:dyDescent="0.3">
      <c r="H319294" s="35"/>
    </row>
    <row r="319295" spans="8:8" x14ac:dyDescent="0.3">
      <c r="H319295" s="35"/>
    </row>
    <row r="319296" spans="8:8" x14ac:dyDescent="0.3">
      <c r="H319296" s="35"/>
    </row>
    <row r="319297" spans="8:8" x14ac:dyDescent="0.3">
      <c r="H319297" s="35"/>
    </row>
    <row r="319298" spans="8:8" x14ac:dyDescent="0.3">
      <c r="H319298" s="35"/>
    </row>
    <row r="319299" spans="8:8" x14ac:dyDescent="0.3">
      <c r="H319299" s="35"/>
    </row>
    <row r="319300" spans="8:8" x14ac:dyDescent="0.3">
      <c r="H319300" s="35"/>
    </row>
    <row r="319301" spans="8:8" x14ac:dyDescent="0.3">
      <c r="H319301" s="35"/>
    </row>
    <row r="319302" spans="8:8" x14ac:dyDescent="0.3">
      <c r="H319302" s="35"/>
    </row>
    <row r="319303" spans="8:8" x14ac:dyDescent="0.3">
      <c r="H319303" s="35"/>
    </row>
    <row r="319304" spans="8:8" x14ac:dyDescent="0.3">
      <c r="H319304" s="35"/>
    </row>
    <row r="319305" spans="8:8" x14ac:dyDescent="0.3">
      <c r="H319305" s="35"/>
    </row>
    <row r="319306" spans="8:8" x14ac:dyDescent="0.3">
      <c r="H319306" s="35"/>
    </row>
    <row r="319307" spans="8:8" x14ac:dyDescent="0.3">
      <c r="H319307" s="35"/>
    </row>
    <row r="319308" spans="8:8" x14ac:dyDescent="0.3">
      <c r="H319308" s="35"/>
    </row>
    <row r="319309" spans="8:8" x14ac:dyDescent="0.3">
      <c r="H319309" s="35"/>
    </row>
    <row r="319310" spans="8:8" x14ac:dyDescent="0.3">
      <c r="H319310" s="35"/>
    </row>
    <row r="319311" spans="8:8" x14ac:dyDescent="0.3">
      <c r="H319311" s="35"/>
    </row>
    <row r="319312" spans="8:8" x14ac:dyDescent="0.3">
      <c r="H319312" s="35"/>
    </row>
    <row r="319313" spans="8:8" x14ac:dyDescent="0.3">
      <c r="H319313" s="35"/>
    </row>
    <row r="319314" spans="8:8" x14ac:dyDescent="0.3">
      <c r="H319314" s="35"/>
    </row>
    <row r="319315" spans="8:8" x14ac:dyDescent="0.3">
      <c r="H319315" s="35"/>
    </row>
    <row r="319316" spans="8:8" x14ac:dyDescent="0.3">
      <c r="H319316" s="35"/>
    </row>
    <row r="319317" spans="8:8" x14ac:dyDescent="0.3">
      <c r="H319317" s="35"/>
    </row>
    <row r="319318" spans="8:8" x14ac:dyDescent="0.3">
      <c r="H319318" s="35"/>
    </row>
    <row r="319319" spans="8:8" x14ac:dyDescent="0.3">
      <c r="H319319" s="35"/>
    </row>
    <row r="319320" spans="8:8" x14ac:dyDescent="0.3">
      <c r="H319320" s="35"/>
    </row>
    <row r="319321" spans="8:8" x14ac:dyDescent="0.3">
      <c r="H319321" s="35"/>
    </row>
    <row r="319322" spans="8:8" x14ac:dyDescent="0.3">
      <c r="H319322" s="35"/>
    </row>
    <row r="319323" spans="8:8" x14ac:dyDescent="0.3">
      <c r="H319323" s="35"/>
    </row>
    <row r="319324" spans="8:8" x14ac:dyDescent="0.3">
      <c r="H319324" s="35"/>
    </row>
    <row r="319325" spans="8:8" x14ac:dyDescent="0.3">
      <c r="H319325" s="35"/>
    </row>
    <row r="319326" spans="8:8" x14ac:dyDescent="0.3">
      <c r="H319326" s="35"/>
    </row>
    <row r="319327" spans="8:8" x14ac:dyDescent="0.3">
      <c r="H319327" s="35"/>
    </row>
    <row r="319328" spans="8:8" x14ac:dyDescent="0.3">
      <c r="H319328" s="35"/>
    </row>
    <row r="319329" spans="8:8" x14ac:dyDescent="0.3">
      <c r="H319329" s="35"/>
    </row>
    <row r="319330" spans="8:8" x14ac:dyDescent="0.3">
      <c r="H319330" s="35"/>
    </row>
    <row r="319331" spans="8:8" x14ac:dyDescent="0.3">
      <c r="H319331" s="35"/>
    </row>
    <row r="319332" spans="8:8" x14ac:dyDescent="0.3">
      <c r="H319332" s="35"/>
    </row>
    <row r="319333" spans="8:8" x14ac:dyDescent="0.3">
      <c r="H319333" s="35"/>
    </row>
    <row r="319334" spans="8:8" x14ac:dyDescent="0.3">
      <c r="H319334" s="35"/>
    </row>
    <row r="319335" spans="8:8" x14ac:dyDescent="0.3">
      <c r="H319335" s="35"/>
    </row>
    <row r="319336" spans="8:8" x14ac:dyDescent="0.3">
      <c r="H319336" s="35"/>
    </row>
    <row r="319337" spans="8:8" x14ac:dyDescent="0.3">
      <c r="H319337" s="35"/>
    </row>
    <row r="319338" spans="8:8" x14ac:dyDescent="0.3">
      <c r="H319338" s="35"/>
    </row>
    <row r="319339" spans="8:8" x14ac:dyDescent="0.3">
      <c r="H319339" s="35"/>
    </row>
    <row r="319340" spans="8:8" x14ac:dyDescent="0.3">
      <c r="H319340" s="35"/>
    </row>
    <row r="319341" spans="8:8" x14ac:dyDescent="0.3">
      <c r="H319341" s="35"/>
    </row>
    <row r="319342" spans="8:8" x14ac:dyDescent="0.3">
      <c r="H319342" s="35"/>
    </row>
    <row r="319343" spans="8:8" x14ac:dyDescent="0.3">
      <c r="H319343" s="35"/>
    </row>
    <row r="319344" spans="8:8" x14ac:dyDescent="0.3">
      <c r="H319344" s="35"/>
    </row>
    <row r="319345" spans="8:8" x14ac:dyDescent="0.3">
      <c r="H319345" s="35"/>
    </row>
    <row r="319346" spans="8:8" x14ac:dyDescent="0.3">
      <c r="H319346" s="35"/>
    </row>
    <row r="319347" spans="8:8" x14ac:dyDescent="0.3">
      <c r="H319347" s="35"/>
    </row>
    <row r="319348" spans="8:8" x14ac:dyDescent="0.3">
      <c r="H319348" s="35"/>
    </row>
    <row r="319349" spans="8:8" x14ac:dyDescent="0.3">
      <c r="H319349" s="35"/>
    </row>
    <row r="319350" spans="8:8" x14ac:dyDescent="0.3">
      <c r="H319350" s="35"/>
    </row>
    <row r="319351" spans="8:8" x14ac:dyDescent="0.3">
      <c r="H319351" s="35"/>
    </row>
    <row r="319352" spans="8:8" x14ac:dyDescent="0.3">
      <c r="H319352" s="35"/>
    </row>
    <row r="319353" spans="8:8" x14ac:dyDescent="0.3">
      <c r="H319353" s="35"/>
    </row>
    <row r="319354" spans="8:8" x14ac:dyDescent="0.3">
      <c r="H319354" s="35"/>
    </row>
    <row r="319355" spans="8:8" x14ac:dyDescent="0.3">
      <c r="H319355" s="35"/>
    </row>
    <row r="319356" spans="8:8" x14ac:dyDescent="0.3">
      <c r="H319356" s="35"/>
    </row>
    <row r="319357" spans="8:8" x14ac:dyDescent="0.3">
      <c r="H319357" s="35"/>
    </row>
    <row r="319358" spans="8:8" x14ac:dyDescent="0.3">
      <c r="H319358" s="35"/>
    </row>
    <row r="319359" spans="8:8" x14ac:dyDescent="0.3">
      <c r="H319359" s="35"/>
    </row>
    <row r="319360" spans="8:8" x14ac:dyDescent="0.3">
      <c r="H319360" s="35"/>
    </row>
    <row r="319361" spans="8:8" x14ac:dyDescent="0.3">
      <c r="H319361" s="35"/>
    </row>
    <row r="319362" spans="8:8" x14ac:dyDescent="0.3">
      <c r="H319362" s="35"/>
    </row>
    <row r="319363" spans="8:8" x14ac:dyDescent="0.3">
      <c r="H319363" s="35"/>
    </row>
    <row r="319364" spans="8:8" x14ac:dyDescent="0.3">
      <c r="H319364" s="35"/>
    </row>
    <row r="319365" spans="8:8" x14ac:dyDescent="0.3">
      <c r="H319365" s="35"/>
    </row>
    <row r="319366" spans="8:8" x14ac:dyDescent="0.3">
      <c r="H319366" s="35"/>
    </row>
    <row r="319367" spans="8:8" x14ac:dyDescent="0.3">
      <c r="H319367" s="35"/>
    </row>
    <row r="319368" spans="8:8" x14ac:dyDescent="0.3">
      <c r="H319368" s="35"/>
    </row>
    <row r="319369" spans="8:8" x14ac:dyDescent="0.3">
      <c r="H319369" s="35"/>
    </row>
    <row r="319370" spans="8:8" x14ac:dyDescent="0.3">
      <c r="H319370" s="35"/>
    </row>
    <row r="319371" spans="8:8" x14ac:dyDescent="0.3">
      <c r="H319371" s="35"/>
    </row>
    <row r="319372" spans="8:8" x14ac:dyDescent="0.3">
      <c r="H319372" s="35"/>
    </row>
    <row r="319373" spans="8:8" x14ac:dyDescent="0.3">
      <c r="H319373" s="35"/>
    </row>
    <row r="319374" spans="8:8" x14ac:dyDescent="0.3">
      <c r="H319374" s="35"/>
    </row>
    <row r="319375" spans="8:8" x14ac:dyDescent="0.3">
      <c r="H319375" s="35"/>
    </row>
    <row r="319376" spans="8:8" x14ac:dyDescent="0.3">
      <c r="H319376" s="35"/>
    </row>
    <row r="319377" spans="8:8" x14ac:dyDescent="0.3">
      <c r="H319377" s="35"/>
    </row>
    <row r="319378" spans="8:8" x14ac:dyDescent="0.3">
      <c r="H319378" s="35"/>
    </row>
    <row r="319379" spans="8:8" x14ac:dyDescent="0.3">
      <c r="H319379" s="35"/>
    </row>
    <row r="319380" spans="8:8" x14ac:dyDescent="0.3">
      <c r="H319380" s="35"/>
    </row>
    <row r="319381" spans="8:8" x14ac:dyDescent="0.3">
      <c r="H319381" s="35"/>
    </row>
    <row r="319382" spans="8:8" x14ac:dyDescent="0.3">
      <c r="H319382" s="35"/>
    </row>
    <row r="319383" spans="8:8" x14ac:dyDescent="0.3">
      <c r="H319383" s="35"/>
    </row>
    <row r="319384" spans="8:8" x14ac:dyDescent="0.3">
      <c r="H319384" s="35"/>
    </row>
    <row r="319385" spans="8:8" x14ac:dyDescent="0.3">
      <c r="H319385" s="35"/>
    </row>
    <row r="319386" spans="8:8" x14ac:dyDescent="0.3">
      <c r="H319386" s="35"/>
    </row>
    <row r="319387" spans="8:8" x14ac:dyDescent="0.3">
      <c r="H319387" s="35"/>
    </row>
    <row r="319388" spans="8:8" x14ac:dyDescent="0.3">
      <c r="H319388" s="35"/>
    </row>
    <row r="319389" spans="8:8" x14ac:dyDescent="0.3">
      <c r="H319389" s="35"/>
    </row>
    <row r="319390" spans="8:8" x14ac:dyDescent="0.3">
      <c r="H319390" s="35"/>
    </row>
    <row r="319391" spans="8:8" x14ac:dyDescent="0.3">
      <c r="H319391" s="35"/>
    </row>
    <row r="319392" spans="8:8" x14ac:dyDescent="0.3">
      <c r="H319392" s="35"/>
    </row>
    <row r="319393" spans="8:8" x14ac:dyDescent="0.3">
      <c r="H319393" s="35"/>
    </row>
    <row r="319394" spans="8:8" x14ac:dyDescent="0.3">
      <c r="H319394" s="35"/>
    </row>
    <row r="319395" spans="8:8" x14ac:dyDescent="0.3">
      <c r="H319395" s="35"/>
    </row>
    <row r="319396" spans="8:8" x14ac:dyDescent="0.3">
      <c r="H319396" s="35"/>
    </row>
    <row r="319397" spans="8:8" x14ac:dyDescent="0.3">
      <c r="H319397" s="35"/>
    </row>
    <row r="319398" spans="8:8" x14ac:dyDescent="0.3">
      <c r="H319398" s="35"/>
    </row>
    <row r="319399" spans="8:8" x14ac:dyDescent="0.3">
      <c r="H319399" s="35"/>
    </row>
    <row r="319400" spans="8:8" x14ac:dyDescent="0.3">
      <c r="H319400" s="35"/>
    </row>
    <row r="319401" spans="8:8" x14ac:dyDescent="0.3">
      <c r="H319401" s="35"/>
    </row>
    <row r="319402" spans="8:8" x14ac:dyDescent="0.3">
      <c r="H319402" s="35"/>
    </row>
    <row r="319403" spans="8:8" x14ac:dyDescent="0.3">
      <c r="H319403" s="35"/>
    </row>
    <row r="319404" spans="8:8" x14ac:dyDescent="0.3">
      <c r="H319404" s="35"/>
    </row>
    <row r="319405" spans="8:8" x14ac:dyDescent="0.3">
      <c r="H319405" s="35"/>
    </row>
    <row r="319406" spans="8:8" x14ac:dyDescent="0.3">
      <c r="H319406" s="35"/>
    </row>
    <row r="319407" spans="8:8" x14ac:dyDescent="0.3">
      <c r="H319407" s="35"/>
    </row>
    <row r="319408" spans="8:8" x14ac:dyDescent="0.3">
      <c r="H319408" s="35"/>
    </row>
    <row r="319409" spans="8:8" x14ac:dyDescent="0.3">
      <c r="H319409" s="35"/>
    </row>
    <row r="319410" spans="8:8" x14ac:dyDescent="0.3">
      <c r="H319410" s="35"/>
    </row>
    <row r="319411" spans="8:8" x14ac:dyDescent="0.3">
      <c r="H319411" s="35"/>
    </row>
    <row r="319412" spans="8:8" x14ac:dyDescent="0.3">
      <c r="H319412" s="35"/>
    </row>
    <row r="319413" spans="8:8" x14ac:dyDescent="0.3">
      <c r="H319413" s="35"/>
    </row>
    <row r="319414" spans="8:8" x14ac:dyDescent="0.3">
      <c r="H319414" s="35"/>
    </row>
    <row r="319415" spans="8:8" x14ac:dyDescent="0.3">
      <c r="H319415" s="35"/>
    </row>
    <row r="319416" spans="8:8" x14ac:dyDescent="0.3">
      <c r="H319416" s="35"/>
    </row>
    <row r="319417" spans="8:8" x14ac:dyDescent="0.3">
      <c r="H319417" s="35"/>
    </row>
    <row r="319418" spans="8:8" x14ac:dyDescent="0.3">
      <c r="H319418" s="35"/>
    </row>
    <row r="319419" spans="8:8" x14ac:dyDescent="0.3">
      <c r="H319419" s="35"/>
    </row>
    <row r="319420" spans="8:8" x14ac:dyDescent="0.3">
      <c r="H319420" s="35"/>
    </row>
    <row r="319421" spans="8:8" x14ac:dyDescent="0.3">
      <c r="H319421" s="35"/>
    </row>
    <row r="319422" spans="8:8" x14ac:dyDescent="0.3">
      <c r="H319422" s="35"/>
    </row>
    <row r="319423" spans="8:8" x14ac:dyDescent="0.3">
      <c r="H319423" s="35"/>
    </row>
    <row r="319424" spans="8:8" x14ac:dyDescent="0.3">
      <c r="H319424" s="35"/>
    </row>
    <row r="319425" spans="8:8" x14ac:dyDescent="0.3">
      <c r="H319425" s="35"/>
    </row>
    <row r="319426" spans="8:8" x14ac:dyDescent="0.3">
      <c r="H319426" s="35"/>
    </row>
    <row r="319427" spans="8:8" x14ac:dyDescent="0.3">
      <c r="H319427" s="35"/>
    </row>
    <row r="319428" spans="8:8" x14ac:dyDescent="0.3">
      <c r="H319428" s="35"/>
    </row>
    <row r="319429" spans="8:8" x14ac:dyDescent="0.3">
      <c r="H319429" s="35"/>
    </row>
    <row r="319430" spans="8:8" x14ac:dyDescent="0.3">
      <c r="H319430" s="35"/>
    </row>
    <row r="319431" spans="8:8" x14ac:dyDescent="0.3">
      <c r="H319431" s="35"/>
    </row>
    <row r="319432" spans="8:8" x14ac:dyDescent="0.3">
      <c r="H319432" s="35"/>
    </row>
    <row r="319433" spans="8:8" x14ac:dyDescent="0.3">
      <c r="H319433" s="35"/>
    </row>
    <row r="319434" spans="8:8" x14ac:dyDescent="0.3">
      <c r="H319434" s="35"/>
    </row>
    <row r="319435" spans="8:8" x14ac:dyDescent="0.3">
      <c r="H319435" s="35"/>
    </row>
    <row r="319436" spans="8:8" x14ac:dyDescent="0.3">
      <c r="H319436" s="35"/>
    </row>
    <row r="319437" spans="8:8" x14ac:dyDescent="0.3">
      <c r="H319437" s="35"/>
    </row>
    <row r="319438" spans="8:8" x14ac:dyDescent="0.3">
      <c r="H319438" s="35"/>
    </row>
    <row r="319439" spans="8:8" x14ac:dyDescent="0.3">
      <c r="H319439" s="35"/>
    </row>
    <row r="319440" spans="8:8" x14ac:dyDescent="0.3">
      <c r="H319440" s="35"/>
    </row>
    <row r="319441" spans="8:8" x14ac:dyDescent="0.3">
      <c r="H319441" s="35"/>
    </row>
    <row r="319442" spans="8:8" x14ac:dyDescent="0.3">
      <c r="H319442" s="35"/>
    </row>
    <row r="319443" spans="8:8" x14ac:dyDescent="0.3">
      <c r="H319443" s="35"/>
    </row>
    <row r="319444" spans="8:8" x14ac:dyDescent="0.3">
      <c r="H319444" s="35"/>
    </row>
    <row r="319445" spans="8:8" x14ac:dyDescent="0.3">
      <c r="H319445" s="35"/>
    </row>
    <row r="319446" spans="8:8" x14ac:dyDescent="0.3">
      <c r="H319446" s="35"/>
    </row>
    <row r="319447" spans="8:8" x14ac:dyDescent="0.3">
      <c r="H319447" s="35"/>
    </row>
    <row r="319448" spans="8:8" x14ac:dyDescent="0.3">
      <c r="H319448" s="35"/>
    </row>
    <row r="319449" spans="8:8" x14ac:dyDescent="0.3">
      <c r="H319449" s="35"/>
    </row>
    <row r="319450" spans="8:8" x14ac:dyDescent="0.3">
      <c r="H319450" s="35"/>
    </row>
    <row r="319451" spans="8:8" x14ac:dyDescent="0.3">
      <c r="H319451" s="35"/>
    </row>
    <row r="319452" spans="8:8" x14ac:dyDescent="0.3">
      <c r="H319452" s="35"/>
    </row>
    <row r="319453" spans="8:8" x14ac:dyDescent="0.3">
      <c r="H319453" s="35"/>
    </row>
    <row r="319454" spans="8:8" x14ac:dyDescent="0.3">
      <c r="H319454" s="35"/>
    </row>
    <row r="319455" spans="8:8" x14ac:dyDescent="0.3">
      <c r="H319455" s="35"/>
    </row>
    <row r="319456" spans="8:8" x14ac:dyDescent="0.3">
      <c r="H319456" s="35"/>
    </row>
    <row r="319457" spans="8:8" x14ac:dyDescent="0.3">
      <c r="H319457" s="35"/>
    </row>
    <row r="319458" spans="8:8" x14ac:dyDescent="0.3">
      <c r="H319458" s="35"/>
    </row>
    <row r="319459" spans="8:8" x14ac:dyDescent="0.3">
      <c r="H319459" s="35"/>
    </row>
    <row r="319460" spans="8:8" x14ac:dyDescent="0.3">
      <c r="H319460" s="35"/>
    </row>
    <row r="319461" spans="8:8" x14ac:dyDescent="0.3">
      <c r="H319461" s="35"/>
    </row>
    <row r="319462" spans="8:8" x14ac:dyDescent="0.3">
      <c r="H319462" s="35"/>
    </row>
    <row r="319463" spans="8:8" x14ac:dyDescent="0.3">
      <c r="H319463" s="35"/>
    </row>
    <row r="319464" spans="8:8" x14ac:dyDescent="0.3">
      <c r="H319464" s="35"/>
    </row>
    <row r="319465" spans="8:8" x14ac:dyDescent="0.3">
      <c r="H319465" s="35"/>
    </row>
    <row r="319466" spans="8:8" x14ac:dyDescent="0.3">
      <c r="H319466" s="35"/>
    </row>
    <row r="319467" spans="8:8" x14ac:dyDescent="0.3">
      <c r="H319467" s="35"/>
    </row>
    <row r="319468" spans="8:8" x14ac:dyDescent="0.3">
      <c r="H319468" s="35"/>
    </row>
    <row r="319469" spans="8:8" x14ac:dyDescent="0.3">
      <c r="H319469" s="35"/>
    </row>
    <row r="319470" spans="8:8" x14ac:dyDescent="0.3">
      <c r="H319470" s="35"/>
    </row>
    <row r="319471" spans="8:8" x14ac:dyDescent="0.3">
      <c r="H319471" s="35"/>
    </row>
    <row r="319472" spans="8:8" x14ac:dyDescent="0.3">
      <c r="H319472" s="35"/>
    </row>
    <row r="319473" spans="8:8" x14ac:dyDescent="0.3">
      <c r="H319473" s="35"/>
    </row>
    <row r="319474" spans="8:8" x14ac:dyDescent="0.3">
      <c r="H319474" s="35"/>
    </row>
    <row r="319475" spans="8:8" x14ac:dyDescent="0.3">
      <c r="H319475" s="35"/>
    </row>
    <row r="319476" spans="8:8" x14ac:dyDescent="0.3">
      <c r="H319476" s="35"/>
    </row>
    <row r="319477" spans="8:8" x14ac:dyDescent="0.3">
      <c r="H319477" s="35"/>
    </row>
    <row r="319478" spans="8:8" x14ac:dyDescent="0.3">
      <c r="H319478" s="35"/>
    </row>
    <row r="319479" spans="8:8" x14ac:dyDescent="0.3">
      <c r="H319479" s="35"/>
    </row>
    <row r="319480" spans="8:8" x14ac:dyDescent="0.3">
      <c r="H319480" s="35"/>
    </row>
    <row r="319481" spans="8:8" x14ac:dyDescent="0.3">
      <c r="H319481" s="35"/>
    </row>
    <row r="319482" spans="8:8" x14ac:dyDescent="0.3">
      <c r="H319482" s="35"/>
    </row>
    <row r="319483" spans="8:8" x14ac:dyDescent="0.3">
      <c r="H319483" s="35"/>
    </row>
    <row r="319484" spans="8:8" x14ac:dyDescent="0.3">
      <c r="H319484" s="35"/>
    </row>
    <row r="319485" spans="8:8" x14ac:dyDescent="0.3">
      <c r="H319485" s="35"/>
    </row>
    <row r="319486" spans="8:8" x14ac:dyDescent="0.3">
      <c r="H319486" s="35"/>
    </row>
    <row r="319487" spans="8:8" x14ac:dyDescent="0.3">
      <c r="H319487" s="35"/>
    </row>
    <row r="319488" spans="8:8" x14ac:dyDescent="0.3">
      <c r="H319488" s="35"/>
    </row>
    <row r="319489" spans="8:8" x14ac:dyDescent="0.3">
      <c r="H319489" s="35"/>
    </row>
    <row r="319490" spans="8:8" x14ac:dyDescent="0.3">
      <c r="H319490" s="35"/>
    </row>
    <row r="319491" spans="8:8" x14ac:dyDescent="0.3">
      <c r="H319491" s="35"/>
    </row>
    <row r="319492" spans="8:8" x14ac:dyDescent="0.3">
      <c r="H319492" s="35"/>
    </row>
    <row r="319493" spans="8:8" x14ac:dyDescent="0.3">
      <c r="H319493" s="35"/>
    </row>
    <row r="319494" spans="8:8" x14ac:dyDescent="0.3">
      <c r="H319494" s="35"/>
    </row>
    <row r="319495" spans="8:8" x14ac:dyDescent="0.3">
      <c r="H319495" s="35"/>
    </row>
    <row r="319496" spans="8:8" x14ac:dyDescent="0.3">
      <c r="H319496" s="35"/>
    </row>
    <row r="319497" spans="8:8" x14ac:dyDescent="0.3">
      <c r="H319497" s="35"/>
    </row>
    <row r="319498" spans="8:8" x14ac:dyDescent="0.3">
      <c r="H319498" s="35"/>
    </row>
    <row r="319499" spans="8:8" x14ac:dyDescent="0.3">
      <c r="H319499" s="35"/>
    </row>
    <row r="319500" spans="8:8" x14ac:dyDescent="0.3">
      <c r="H319500" s="35"/>
    </row>
    <row r="319501" spans="8:8" x14ac:dyDescent="0.3">
      <c r="H319501" s="35"/>
    </row>
    <row r="319502" spans="8:8" x14ac:dyDescent="0.3">
      <c r="H319502" s="35"/>
    </row>
    <row r="319503" spans="8:8" x14ac:dyDescent="0.3">
      <c r="H319503" s="35"/>
    </row>
    <row r="319504" spans="8:8" x14ac:dyDescent="0.3">
      <c r="H319504" s="35"/>
    </row>
    <row r="319505" spans="8:8" x14ac:dyDescent="0.3">
      <c r="H319505" s="35"/>
    </row>
    <row r="319506" spans="8:8" x14ac:dyDescent="0.3">
      <c r="H319506" s="35"/>
    </row>
    <row r="319507" spans="8:8" x14ac:dyDescent="0.3">
      <c r="H319507" s="35"/>
    </row>
    <row r="319508" spans="8:8" x14ac:dyDescent="0.3">
      <c r="H319508" s="35"/>
    </row>
    <row r="319509" spans="8:8" x14ac:dyDescent="0.3">
      <c r="H319509" s="35"/>
    </row>
    <row r="319510" spans="8:8" x14ac:dyDescent="0.3">
      <c r="H319510" s="35"/>
    </row>
    <row r="319511" spans="8:8" x14ac:dyDescent="0.3">
      <c r="H319511" s="35"/>
    </row>
    <row r="319512" spans="8:8" x14ac:dyDescent="0.3">
      <c r="H319512" s="35"/>
    </row>
    <row r="319513" spans="8:8" x14ac:dyDescent="0.3">
      <c r="H319513" s="35"/>
    </row>
    <row r="319514" spans="8:8" x14ac:dyDescent="0.3">
      <c r="H319514" s="35"/>
    </row>
    <row r="319515" spans="8:8" x14ac:dyDescent="0.3">
      <c r="H319515" s="35"/>
    </row>
    <row r="319516" spans="8:8" x14ac:dyDescent="0.3">
      <c r="H319516" s="35"/>
    </row>
    <row r="319517" spans="8:8" x14ac:dyDescent="0.3">
      <c r="H319517" s="35"/>
    </row>
    <row r="319518" spans="8:8" x14ac:dyDescent="0.3">
      <c r="H319518" s="35"/>
    </row>
    <row r="319519" spans="8:8" x14ac:dyDescent="0.3">
      <c r="H319519" s="35"/>
    </row>
    <row r="319520" spans="8:8" x14ac:dyDescent="0.3">
      <c r="H319520" s="35"/>
    </row>
    <row r="319521" spans="8:8" x14ac:dyDescent="0.3">
      <c r="H319521" s="35"/>
    </row>
    <row r="319522" spans="8:8" x14ac:dyDescent="0.3">
      <c r="H319522" s="35"/>
    </row>
    <row r="319523" spans="8:8" x14ac:dyDescent="0.3">
      <c r="H319523" s="35"/>
    </row>
    <row r="319524" spans="8:8" x14ac:dyDescent="0.3">
      <c r="H319524" s="35"/>
    </row>
    <row r="319525" spans="8:8" x14ac:dyDescent="0.3">
      <c r="H319525" s="35"/>
    </row>
    <row r="319526" spans="8:8" x14ac:dyDescent="0.3">
      <c r="H319526" s="35"/>
    </row>
    <row r="319527" spans="8:8" x14ac:dyDescent="0.3">
      <c r="H319527" s="35"/>
    </row>
    <row r="319528" spans="8:8" x14ac:dyDescent="0.3">
      <c r="H319528" s="35"/>
    </row>
    <row r="319529" spans="8:8" x14ac:dyDescent="0.3">
      <c r="H319529" s="35"/>
    </row>
    <row r="319530" spans="8:8" x14ac:dyDescent="0.3">
      <c r="H319530" s="35"/>
    </row>
    <row r="319531" spans="8:8" x14ac:dyDescent="0.3">
      <c r="H319531" s="35"/>
    </row>
    <row r="319532" spans="8:8" x14ac:dyDescent="0.3">
      <c r="H319532" s="35"/>
    </row>
    <row r="319533" spans="8:8" x14ac:dyDescent="0.3">
      <c r="H319533" s="35"/>
    </row>
    <row r="319534" spans="8:8" x14ac:dyDescent="0.3">
      <c r="H319534" s="35"/>
    </row>
    <row r="319535" spans="8:8" x14ac:dyDescent="0.3">
      <c r="H319535" s="35"/>
    </row>
    <row r="319536" spans="8:8" x14ac:dyDescent="0.3">
      <c r="H319536" s="35"/>
    </row>
    <row r="319537" spans="8:8" x14ac:dyDescent="0.3">
      <c r="H319537" s="35"/>
    </row>
    <row r="319538" spans="8:8" x14ac:dyDescent="0.3">
      <c r="H319538" s="35"/>
    </row>
    <row r="319539" spans="8:8" x14ac:dyDescent="0.3">
      <c r="H319539" s="35"/>
    </row>
    <row r="319540" spans="8:8" x14ac:dyDescent="0.3">
      <c r="H319540" s="35"/>
    </row>
    <row r="319541" spans="8:8" x14ac:dyDescent="0.3">
      <c r="H319541" s="35"/>
    </row>
    <row r="319542" spans="8:8" x14ac:dyDescent="0.3">
      <c r="H319542" s="35"/>
    </row>
    <row r="319543" spans="8:8" x14ac:dyDescent="0.3">
      <c r="H319543" s="35"/>
    </row>
    <row r="319544" spans="8:8" x14ac:dyDescent="0.3">
      <c r="H319544" s="35"/>
    </row>
    <row r="319545" spans="8:8" x14ac:dyDescent="0.3">
      <c r="H319545" s="35"/>
    </row>
    <row r="319546" spans="8:8" x14ac:dyDescent="0.3">
      <c r="H319546" s="35"/>
    </row>
    <row r="319547" spans="8:8" x14ac:dyDescent="0.3">
      <c r="H319547" s="35"/>
    </row>
    <row r="319548" spans="8:8" x14ac:dyDescent="0.3">
      <c r="H319548" s="35"/>
    </row>
    <row r="319549" spans="8:8" x14ac:dyDescent="0.3">
      <c r="H319549" s="35"/>
    </row>
    <row r="319550" spans="8:8" x14ac:dyDescent="0.3">
      <c r="H319550" s="35"/>
    </row>
    <row r="319551" spans="8:8" x14ac:dyDescent="0.3">
      <c r="H319551" s="35"/>
    </row>
    <row r="319552" spans="8:8" x14ac:dyDescent="0.3">
      <c r="H319552" s="35"/>
    </row>
    <row r="319553" spans="8:8" x14ac:dyDescent="0.3">
      <c r="H319553" s="35"/>
    </row>
    <row r="319554" spans="8:8" x14ac:dyDescent="0.3">
      <c r="H319554" s="35"/>
    </row>
    <row r="319555" spans="8:8" x14ac:dyDescent="0.3">
      <c r="H319555" s="35"/>
    </row>
    <row r="319556" spans="8:8" x14ac:dyDescent="0.3">
      <c r="H319556" s="35"/>
    </row>
    <row r="319557" spans="8:8" x14ac:dyDescent="0.3">
      <c r="H319557" s="35"/>
    </row>
    <row r="319558" spans="8:8" x14ac:dyDescent="0.3">
      <c r="H319558" s="35"/>
    </row>
    <row r="319559" spans="8:8" x14ac:dyDescent="0.3">
      <c r="H319559" s="35"/>
    </row>
    <row r="319560" spans="8:8" x14ac:dyDescent="0.3">
      <c r="H319560" s="35"/>
    </row>
    <row r="319561" spans="8:8" x14ac:dyDescent="0.3">
      <c r="H319561" s="35"/>
    </row>
    <row r="319562" spans="8:8" x14ac:dyDescent="0.3">
      <c r="H319562" s="35"/>
    </row>
    <row r="319563" spans="8:8" x14ac:dyDescent="0.3">
      <c r="H319563" s="35"/>
    </row>
    <row r="319564" spans="8:8" x14ac:dyDescent="0.3">
      <c r="H319564" s="35"/>
    </row>
    <row r="319565" spans="8:8" x14ac:dyDescent="0.3">
      <c r="H319565" s="35"/>
    </row>
    <row r="319566" spans="8:8" x14ac:dyDescent="0.3">
      <c r="H319566" s="35"/>
    </row>
    <row r="319567" spans="8:8" x14ac:dyDescent="0.3">
      <c r="H319567" s="35"/>
    </row>
    <row r="319568" spans="8:8" x14ac:dyDescent="0.3">
      <c r="H319568" s="35"/>
    </row>
    <row r="319569" spans="8:8" x14ac:dyDescent="0.3">
      <c r="H319569" s="35"/>
    </row>
    <row r="319570" spans="8:8" x14ac:dyDescent="0.3">
      <c r="H319570" s="35"/>
    </row>
    <row r="319571" spans="8:8" x14ac:dyDescent="0.3">
      <c r="H319571" s="35"/>
    </row>
    <row r="319572" spans="8:8" x14ac:dyDescent="0.3">
      <c r="H319572" s="35"/>
    </row>
    <row r="319573" spans="8:8" x14ac:dyDescent="0.3">
      <c r="H319573" s="35"/>
    </row>
    <row r="319574" spans="8:8" x14ac:dyDescent="0.3">
      <c r="H319574" s="35"/>
    </row>
    <row r="319575" spans="8:8" x14ac:dyDescent="0.3">
      <c r="H319575" s="35"/>
    </row>
    <row r="319576" spans="8:8" x14ac:dyDescent="0.3">
      <c r="H319576" s="35"/>
    </row>
    <row r="319577" spans="8:8" x14ac:dyDescent="0.3">
      <c r="H319577" s="35"/>
    </row>
    <row r="319578" spans="8:8" x14ac:dyDescent="0.3">
      <c r="H319578" s="35"/>
    </row>
    <row r="319579" spans="8:8" x14ac:dyDescent="0.3">
      <c r="H319579" s="35"/>
    </row>
    <row r="319580" spans="8:8" x14ac:dyDescent="0.3">
      <c r="H319580" s="35"/>
    </row>
    <row r="319581" spans="8:8" x14ac:dyDescent="0.3">
      <c r="H319581" s="35"/>
    </row>
    <row r="319582" spans="8:8" x14ac:dyDescent="0.3">
      <c r="H319582" s="35"/>
    </row>
    <row r="319583" spans="8:8" x14ac:dyDescent="0.3">
      <c r="H319583" s="35"/>
    </row>
    <row r="319584" spans="8:8" x14ac:dyDescent="0.3">
      <c r="H319584" s="35"/>
    </row>
    <row r="319585" spans="8:8" x14ac:dyDescent="0.3">
      <c r="H319585" s="35"/>
    </row>
    <row r="319586" spans="8:8" x14ac:dyDescent="0.3">
      <c r="H319586" s="35"/>
    </row>
    <row r="319587" spans="8:8" x14ac:dyDescent="0.3">
      <c r="H319587" s="35"/>
    </row>
    <row r="319588" spans="8:8" x14ac:dyDescent="0.3">
      <c r="H319588" s="35"/>
    </row>
    <row r="319589" spans="8:8" x14ac:dyDescent="0.3">
      <c r="H319589" s="35"/>
    </row>
    <row r="319590" spans="8:8" x14ac:dyDescent="0.3">
      <c r="H319590" s="35"/>
    </row>
    <row r="319591" spans="8:8" x14ac:dyDescent="0.3">
      <c r="H319591" s="35"/>
    </row>
    <row r="319592" spans="8:8" x14ac:dyDescent="0.3">
      <c r="H319592" s="35"/>
    </row>
    <row r="319593" spans="8:8" x14ac:dyDescent="0.3">
      <c r="H319593" s="35"/>
    </row>
    <row r="319594" spans="8:8" x14ac:dyDescent="0.3">
      <c r="H319594" s="35"/>
    </row>
    <row r="319595" spans="8:8" x14ac:dyDescent="0.3">
      <c r="H319595" s="35"/>
    </row>
    <row r="319596" spans="8:8" x14ac:dyDescent="0.3">
      <c r="H319596" s="35"/>
    </row>
    <row r="319597" spans="8:8" x14ac:dyDescent="0.3">
      <c r="H319597" s="35"/>
    </row>
    <row r="319598" spans="8:8" x14ac:dyDescent="0.3">
      <c r="H319598" s="35"/>
    </row>
    <row r="319599" spans="8:8" x14ac:dyDescent="0.3">
      <c r="H319599" s="35"/>
    </row>
    <row r="319600" spans="8:8" x14ac:dyDescent="0.3">
      <c r="H319600" s="35"/>
    </row>
    <row r="319601" spans="8:8" x14ac:dyDescent="0.3">
      <c r="H319601" s="35"/>
    </row>
    <row r="319602" spans="8:8" x14ac:dyDescent="0.3">
      <c r="H319602" s="35"/>
    </row>
    <row r="319603" spans="8:8" x14ac:dyDescent="0.3">
      <c r="H319603" s="35"/>
    </row>
    <row r="319604" spans="8:8" x14ac:dyDescent="0.3">
      <c r="H319604" s="35"/>
    </row>
    <row r="319605" spans="8:8" x14ac:dyDescent="0.3">
      <c r="H319605" s="35"/>
    </row>
    <row r="319606" spans="8:8" x14ac:dyDescent="0.3">
      <c r="H319606" s="35"/>
    </row>
    <row r="319607" spans="8:8" x14ac:dyDescent="0.3">
      <c r="H319607" s="35"/>
    </row>
    <row r="319608" spans="8:8" x14ac:dyDescent="0.3">
      <c r="H319608" s="35"/>
    </row>
    <row r="319609" spans="8:8" x14ac:dyDescent="0.3">
      <c r="H319609" s="35"/>
    </row>
    <row r="319610" spans="8:8" x14ac:dyDescent="0.3">
      <c r="H319610" s="35"/>
    </row>
    <row r="319611" spans="8:8" x14ac:dyDescent="0.3">
      <c r="H319611" s="35"/>
    </row>
    <row r="319612" spans="8:8" x14ac:dyDescent="0.3">
      <c r="H319612" s="35"/>
    </row>
    <row r="319613" spans="8:8" x14ac:dyDescent="0.3">
      <c r="H319613" s="35"/>
    </row>
    <row r="319614" spans="8:8" x14ac:dyDescent="0.3">
      <c r="H319614" s="35"/>
    </row>
    <row r="319615" spans="8:8" x14ac:dyDescent="0.3">
      <c r="H319615" s="35"/>
    </row>
    <row r="319616" spans="8:8" x14ac:dyDescent="0.3">
      <c r="H319616" s="35"/>
    </row>
    <row r="319617" spans="8:8" x14ac:dyDescent="0.3">
      <c r="H319617" s="35"/>
    </row>
    <row r="319618" spans="8:8" x14ac:dyDescent="0.3">
      <c r="H319618" s="35"/>
    </row>
    <row r="319619" spans="8:8" x14ac:dyDescent="0.3">
      <c r="H319619" s="35"/>
    </row>
    <row r="319620" spans="8:8" x14ac:dyDescent="0.3">
      <c r="H319620" s="35"/>
    </row>
    <row r="319621" spans="8:8" x14ac:dyDescent="0.3">
      <c r="H319621" s="35"/>
    </row>
    <row r="319622" spans="8:8" x14ac:dyDescent="0.3">
      <c r="H319622" s="35"/>
    </row>
    <row r="319623" spans="8:8" x14ac:dyDescent="0.3">
      <c r="H319623" s="35"/>
    </row>
    <row r="319624" spans="8:8" x14ac:dyDescent="0.3">
      <c r="H319624" s="35"/>
    </row>
    <row r="319625" spans="8:8" x14ac:dyDescent="0.3">
      <c r="H319625" s="35"/>
    </row>
    <row r="319626" spans="8:8" x14ac:dyDescent="0.3">
      <c r="H319626" s="35"/>
    </row>
    <row r="319627" spans="8:8" x14ac:dyDescent="0.3">
      <c r="H319627" s="35"/>
    </row>
    <row r="319628" spans="8:8" x14ac:dyDescent="0.3">
      <c r="H319628" s="35"/>
    </row>
    <row r="319629" spans="8:8" x14ac:dyDescent="0.3">
      <c r="H319629" s="35"/>
    </row>
    <row r="319630" spans="8:8" x14ac:dyDescent="0.3">
      <c r="H319630" s="35"/>
    </row>
    <row r="319631" spans="8:8" x14ac:dyDescent="0.3">
      <c r="H319631" s="35"/>
    </row>
    <row r="319632" spans="8:8" x14ac:dyDescent="0.3">
      <c r="H319632" s="35"/>
    </row>
    <row r="319633" spans="8:8" x14ac:dyDescent="0.3">
      <c r="H319633" s="35"/>
    </row>
    <row r="319634" spans="8:8" x14ac:dyDescent="0.3">
      <c r="H319634" s="35"/>
    </row>
    <row r="319635" spans="8:8" x14ac:dyDescent="0.3">
      <c r="H319635" s="35"/>
    </row>
    <row r="319636" spans="8:8" x14ac:dyDescent="0.3">
      <c r="H319636" s="35"/>
    </row>
    <row r="319637" spans="8:8" x14ac:dyDescent="0.3">
      <c r="H319637" s="35"/>
    </row>
    <row r="319638" spans="8:8" x14ac:dyDescent="0.3">
      <c r="H319638" s="35"/>
    </row>
    <row r="319639" spans="8:8" x14ac:dyDescent="0.3">
      <c r="H319639" s="35"/>
    </row>
    <row r="319640" spans="8:8" x14ac:dyDescent="0.3">
      <c r="H319640" s="35"/>
    </row>
    <row r="319641" spans="8:8" x14ac:dyDescent="0.3">
      <c r="H319641" s="35"/>
    </row>
    <row r="319642" spans="8:8" x14ac:dyDescent="0.3">
      <c r="H319642" s="35"/>
    </row>
    <row r="319643" spans="8:8" x14ac:dyDescent="0.3">
      <c r="H319643" s="35"/>
    </row>
    <row r="319644" spans="8:8" x14ac:dyDescent="0.3">
      <c r="H319644" s="35"/>
    </row>
    <row r="319645" spans="8:8" x14ac:dyDescent="0.3">
      <c r="H319645" s="35"/>
    </row>
    <row r="319646" spans="8:8" x14ac:dyDescent="0.3">
      <c r="H319646" s="35"/>
    </row>
    <row r="319647" spans="8:8" x14ac:dyDescent="0.3">
      <c r="H319647" s="35"/>
    </row>
    <row r="319648" spans="8:8" x14ac:dyDescent="0.3">
      <c r="H319648" s="35"/>
    </row>
    <row r="319649" spans="8:8" x14ac:dyDescent="0.3">
      <c r="H319649" s="35"/>
    </row>
    <row r="319650" spans="8:8" x14ac:dyDescent="0.3">
      <c r="H319650" s="35"/>
    </row>
    <row r="319651" spans="8:8" x14ac:dyDescent="0.3">
      <c r="H319651" s="35"/>
    </row>
    <row r="319652" spans="8:8" x14ac:dyDescent="0.3">
      <c r="H319652" s="35"/>
    </row>
    <row r="319653" spans="8:8" x14ac:dyDescent="0.3">
      <c r="H319653" s="35"/>
    </row>
    <row r="319654" spans="8:8" x14ac:dyDescent="0.3">
      <c r="H319654" s="35"/>
    </row>
    <row r="319655" spans="8:8" x14ac:dyDescent="0.3">
      <c r="H319655" s="35"/>
    </row>
    <row r="319656" spans="8:8" x14ac:dyDescent="0.3">
      <c r="H319656" s="35"/>
    </row>
    <row r="319657" spans="8:8" x14ac:dyDescent="0.3">
      <c r="H319657" s="35"/>
    </row>
    <row r="319658" spans="8:8" x14ac:dyDescent="0.3">
      <c r="H319658" s="35"/>
    </row>
    <row r="319659" spans="8:8" x14ac:dyDescent="0.3">
      <c r="H319659" s="35"/>
    </row>
    <row r="319660" spans="8:8" x14ac:dyDescent="0.3">
      <c r="H319660" s="35"/>
    </row>
    <row r="319661" spans="8:8" x14ac:dyDescent="0.3">
      <c r="H319661" s="35"/>
    </row>
    <row r="319662" spans="8:8" x14ac:dyDescent="0.3">
      <c r="H319662" s="35"/>
    </row>
    <row r="319663" spans="8:8" x14ac:dyDescent="0.3">
      <c r="H319663" s="35"/>
    </row>
    <row r="319664" spans="8:8" x14ac:dyDescent="0.3">
      <c r="H319664" s="35"/>
    </row>
    <row r="319665" spans="8:8" x14ac:dyDescent="0.3">
      <c r="H319665" s="35"/>
    </row>
    <row r="319666" spans="8:8" x14ac:dyDescent="0.3">
      <c r="H319666" s="35"/>
    </row>
    <row r="319667" spans="8:8" x14ac:dyDescent="0.3">
      <c r="H319667" s="35"/>
    </row>
    <row r="319668" spans="8:8" x14ac:dyDescent="0.3">
      <c r="H319668" s="35"/>
    </row>
    <row r="319669" spans="8:8" x14ac:dyDescent="0.3">
      <c r="H319669" s="35"/>
    </row>
    <row r="319670" spans="8:8" x14ac:dyDescent="0.3">
      <c r="H319670" s="35"/>
    </row>
    <row r="319671" spans="8:8" x14ac:dyDescent="0.3">
      <c r="H319671" s="35"/>
    </row>
    <row r="319672" spans="8:8" x14ac:dyDescent="0.3">
      <c r="H319672" s="35"/>
    </row>
    <row r="319673" spans="8:8" x14ac:dyDescent="0.3">
      <c r="H319673" s="35"/>
    </row>
    <row r="319674" spans="8:8" x14ac:dyDescent="0.3">
      <c r="H319674" s="35"/>
    </row>
    <row r="319675" spans="8:8" x14ac:dyDescent="0.3">
      <c r="H319675" s="35"/>
    </row>
    <row r="319676" spans="8:8" x14ac:dyDescent="0.3">
      <c r="H319676" s="35"/>
    </row>
    <row r="319677" spans="8:8" x14ac:dyDescent="0.3">
      <c r="H319677" s="35"/>
    </row>
    <row r="319678" spans="8:8" x14ac:dyDescent="0.3">
      <c r="H319678" s="35"/>
    </row>
    <row r="319679" spans="8:8" x14ac:dyDescent="0.3">
      <c r="H319679" s="35"/>
    </row>
    <row r="319680" spans="8:8" x14ac:dyDescent="0.3">
      <c r="H319680" s="35"/>
    </row>
    <row r="319681" spans="8:8" x14ac:dyDescent="0.3">
      <c r="H319681" s="35"/>
    </row>
    <row r="319682" spans="8:8" x14ac:dyDescent="0.3">
      <c r="H319682" s="35"/>
    </row>
    <row r="319683" spans="8:8" x14ac:dyDescent="0.3">
      <c r="H319683" s="35"/>
    </row>
    <row r="319684" spans="8:8" x14ac:dyDescent="0.3">
      <c r="H319684" s="35"/>
    </row>
    <row r="319685" spans="8:8" x14ac:dyDescent="0.3">
      <c r="H319685" s="35"/>
    </row>
    <row r="319686" spans="8:8" x14ac:dyDescent="0.3">
      <c r="H319686" s="35"/>
    </row>
    <row r="319687" spans="8:8" x14ac:dyDescent="0.3">
      <c r="H319687" s="35"/>
    </row>
    <row r="319688" spans="8:8" x14ac:dyDescent="0.3">
      <c r="H319688" s="35"/>
    </row>
    <row r="319689" spans="8:8" x14ac:dyDescent="0.3">
      <c r="H319689" s="35"/>
    </row>
    <row r="319690" spans="8:8" x14ac:dyDescent="0.3">
      <c r="H319690" s="35"/>
    </row>
    <row r="319691" spans="8:8" x14ac:dyDescent="0.3">
      <c r="H319691" s="35"/>
    </row>
    <row r="319692" spans="8:8" x14ac:dyDescent="0.3">
      <c r="H319692" s="35"/>
    </row>
    <row r="319693" spans="8:8" x14ac:dyDescent="0.3">
      <c r="H319693" s="35"/>
    </row>
    <row r="319694" spans="8:8" x14ac:dyDescent="0.3">
      <c r="H319694" s="35"/>
    </row>
    <row r="319695" spans="8:8" x14ac:dyDescent="0.3">
      <c r="H319695" s="35"/>
    </row>
    <row r="319696" spans="8:8" x14ac:dyDescent="0.3">
      <c r="H319696" s="35"/>
    </row>
    <row r="319697" spans="8:8" x14ac:dyDescent="0.3">
      <c r="H319697" s="35"/>
    </row>
    <row r="319698" spans="8:8" x14ac:dyDescent="0.3">
      <c r="H319698" s="35"/>
    </row>
    <row r="319699" spans="8:8" x14ac:dyDescent="0.3">
      <c r="H319699" s="35"/>
    </row>
    <row r="319700" spans="8:8" x14ac:dyDescent="0.3">
      <c r="H319700" s="35"/>
    </row>
    <row r="319701" spans="8:8" x14ac:dyDescent="0.3">
      <c r="H319701" s="35"/>
    </row>
    <row r="319702" spans="8:8" x14ac:dyDescent="0.3">
      <c r="H319702" s="35"/>
    </row>
    <row r="319703" spans="8:8" x14ac:dyDescent="0.3">
      <c r="H319703" s="35"/>
    </row>
    <row r="319704" spans="8:8" x14ac:dyDescent="0.3">
      <c r="H319704" s="35"/>
    </row>
    <row r="319705" spans="8:8" x14ac:dyDescent="0.3">
      <c r="H319705" s="35"/>
    </row>
    <row r="319706" spans="8:8" x14ac:dyDescent="0.3">
      <c r="H319706" s="35"/>
    </row>
    <row r="319707" spans="8:8" x14ac:dyDescent="0.3">
      <c r="H319707" s="35"/>
    </row>
    <row r="319708" spans="8:8" x14ac:dyDescent="0.3">
      <c r="H319708" s="35"/>
    </row>
    <row r="319709" spans="8:8" x14ac:dyDescent="0.3">
      <c r="H319709" s="35"/>
    </row>
    <row r="319710" spans="8:8" x14ac:dyDescent="0.3">
      <c r="H319710" s="35"/>
    </row>
    <row r="319711" spans="8:8" x14ac:dyDescent="0.3">
      <c r="H319711" s="35"/>
    </row>
    <row r="319712" spans="8:8" x14ac:dyDescent="0.3">
      <c r="H319712" s="35"/>
    </row>
    <row r="319713" spans="8:8" x14ac:dyDescent="0.3">
      <c r="H319713" s="35"/>
    </row>
    <row r="319714" spans="8:8" x14ac:dyDescent="0.3">
      <c r="H319714" s="35"/>
    </row>
    <row r="319715" spans="8:8" x14ac:dyDescent="0.3">
      <c r="H319715" s="35"/>
    </row>
    <row r="319716" spans="8:8" x14ac:dyDescent="0.3">
      <c r="H319716" s="35"/>
    </row>
    <row r="319717" spans="8:8" x14ac:dyDescent="0.3">
      <c r="H319717" s="35"/>
    </row>
    <row r="319718" spans="8:8" x14ac:dyDescent="0.3">
      <c r="H319718" s="35"/>
    </row>
    <row r="319719" spans="8:8" x14ac:dyDescent="0.3">
      <c r="H319719" s="35"/>
    </row>
    <row r="319720" spans="8:8" x14ac:dyDescent="0.3">
      <c r="H319720" s="35"/>
    </row>
    <row r="319721" spans="8:8" x14ac:dyDescent="0.3">
      <c r="H319721" s="35"/>
    </row>
    <row r="319722" spans="8:8" x14ac:dyDescent="0.3">
      <c r="H319722" s="35"/>
    </row>
    <row r="319723" spans="8:8" x14ac:dyDescent="0.3">
      <c r="H319723" s="35"/>
    </row>
    <row r="319724" spans="8:8" x14ac:dyDescent="0.3">
      <c r="H319724" s="35"/>
    </row>
    <row r="319725" spans="8:8" x14ac:dyDescent="0.3">
      <c r="H319725" s="35"/>
    </row>
    <row r="319726" spans="8:8" x14ac:dyDescent="0.3">
      <c r="H319726" s="35"/>
    </row>
    <row r="319727" spans="8:8" x14ac:dyDescent="0.3">
      <c r="H319727" s="35"/>
    </row>
    <row r="319728" spans="8:8" x14ac:dyDescent="0.3">
      <c r="H319728" s="35"/>
    </row>
    <row r="319729" spans="8:8" x14ac:dyDescent="0.3">
      <c r="H319729" s="35"/>
    </row>
    <row r="319730" spans="8:8" x14ac:dyDescent="0.3">
      <c r="H319730" s="35"/>
    </row>
    <row r="319731" spans="8:8" x14ac:dyDescent="0.3">
      <c r="H319731" s="35"/>
    </row>
    <row r="319732" spans="8:8" x14ac:dyDescent="0.3">
      <c r="H319732" s="35"/>
    </row>
    <row r="319733" spans="8:8" x14ac:dyDescent="0.3">
      <c r="H319733" s="35"/>
    </row>
    <row r="319734" spans="8:8" x14ac:dyDescent="0.3">
      <c r="H319734" s="35"/>
    </row>
    <row r="319735" spans="8:8" x14ac:dyDescent="0.3">
      <c r="H319735" s="35"/>
    </row>
    <row r="319736" spans="8:8" x14ac:dyDescent="0.3">
      <c r="H319736" s="35"/>
    </row>
    <row r="319737" spans="8:8" x14ac:dyDescent="0.3">
      <c r="H319737" s="35"/>
    </row>
    <row r="319738" spans="8:8" x14ac:dyDescent="0.3">
      <c r="H319738" s="35"/>
    </row>
    <row r="319739" spans="8:8" x14ac:dyDescent="0.3">
      <c r="H319739" s="35"/>
    </row>
    <row r="319740" spans="8:8" x14ac:dyDescent="0.3">
      <c r="H319740" s="35"/>
    </row>
    <row r="319741" spans="8:8" x14ac:dyDescent="0.3">
      <c r="H319741" s="35"/>
    </row>
    <row r="319742" spans="8:8" x14ac:dyDescent="0.3">
      <c r="H319742" s="35"/>
    </row>
    <row r="319743" spans="8:8" x14ac:dyDescent="0.3">
      <c r="H319743" s="35"/>
    </row>
    <row r="319744" spans="8:8" x14ac:dyDescent="0.3">
      <c r="H319744" s="35"/>
    </row>
    <row r="319745" spans="8:8" x14ac:dyDescent="0.3">
      <c r="H319745" s="35"/>
    </row>
    <row r="319746" spans="8:8" x14ac:dyDescent="0.3">
      <c r="H319746" s="35"/>
    </row>
    <row r="319747" spans="8:8" x14ac:dyDescent="0.3">
      <c r="H319747" s="35"/>
    </row>
    <row r="319748" spans="8:8" x14ac:dyDescent="0.3">
      <c r="H319748" s="35"/>
    </row>
    <row r="319749" spans="8:8" x14ac:dyDescent="0.3">
      <c r="H319749" s="35"/>
    </row>
    <row r="319750" spans="8:8" x14ac:dyDescent="0.3">
      <c r="H319750" s="35"/>
    </row>
    <row r="319751" spans="8:8" x14ac:dyDescent="0.3">
      <c r="H319751" s="35"/>
    </row>
    <row r="319752" spans="8:8" x14ac:dyDescent="0.3">
      <c r="H319752" s="35"/>
    </row>
    <row r="319753" spans="8:8" x14ac:dyDescent="0.3">
      <c r="H319753" s="35"/>
    </row>
    <row r="319754" spans="8:8" x14ac:dyDescent="0.3">
      <c r="H319754" s="35"/>
    </row>
    <row r="319755" spans="8:8" x14ac:dyDescent="0.3">
      <c r="H319755" s="35"/>
    </row>
    <row r="319756" spans="8:8" x14ac:dyDescent="0.3">
      <c r="H319756" s="35"/>
    </row>
    <row r="319757" spans="8:8" x14ac:dyDescent="0.3">
      <c r="H319757" s="35"/>
    </row>
    <row r="319758" spans="8:8" x14ac:dyDescent="0.3">
      <c r="H319758" s="35"/>
    </row>
    <row r="319759" spans="8:8" x14ac:dyDescent="0.3">
      <c r="H319759" s="35"/>
    </row>
    <row r="319760" spans="8:8" x14ac:dyDescent="0.3">
      <c r="H319760" s="35"/>
    </row>
    <row r="319761" spans="8:8" x14ac:dyDescent="0.3">
      <c r="H319761" s="35"/>
    </row>
    <row r="319762" spans="8:8" x14ac:dyDescent="0.3">
      <c r="H319762" s="35"/>
    </row>
    <row r="319763" spans="8:8" x14ac:dyDescent="0.3">
      <c r="H319763" s="35"/>
    </row>
    <row r="319764" spans="8:8" x14ac:dyDescent="0.3">
      <c r="H319764" s="35"/>
    </row>
    <row r="319765" spans="8:8" x14ac:dyDescent="0.3">
      <c r="H319765" s="35"/>
    </row>
    <row r="319766" spans="8:8" x14ac:dyDescent="0.3">
      <c r="H319766" s="35"/>
    </row>
    <row r="319767" spans="8:8" x14ac:dyDescent="0.3">
      <c r="H319767" s="35"/>
    </row>
    <row r="319768" spans="8:8" x14ac:dyDescent="0.3">
      <c r="H319768" s="35"/>
    </row>
    <row r="319769" spans="8:8" x14ac:dyDescent="0.3">
      <c r="H319769" s="35"/>
    </row>
    <row r="319770" spans="8:8" x14ac:dyDescent="0.3">
      <c r="H319770" s="35"/>
    </row>
    <row r="319771" spans="8:8" x14ac:dyDescent="0.3">
      <c r="H319771" s="35"/>
    </row>
    <row r="319772" spans="8:8" x14ac:dyDescent="0.3">
      <c r="H319772" s="35"/>
    </row>
    <row r="319773" spans="8:8" x14ac:dyDescent="0.3">
      <c r="H319773" s="35"/>
    </row>
    <row r="319774" spans="8:8" x14ac:dyDescent="0.3">
      <c r="H319774" s="35"/>
    </row>
    <row r="319775" spans="8:8" x14ac:dyDescent="0.3">
      <c r="H319775" s="35"/>
    </row>
    <row r="319776" spans="8:8" x14ac:dyDescent="0.3">
      <c r="H319776" s="35"/>
    </row>
    <row r="319777" spans="8:8" x14ac:dyDescent="0.3">
      <c r="H319777" s="35"/>
    </row>
    <row r="319778" spans="8:8" x14ac:dyDescent="0.3">
      <c r="H319778" s="35"/>
    </row>
    <row r="319779" spans="8:8" x14ac:dyDescent="0.3">
      <c r="H319779" s="35"/>
    </row>
    <row r="319780" spans="8:8" x14ac:dyDescent="0.3">
      <c r="H319780" s="35"/>
    </row>
    <row r="319781" spans="8:8" x14ac:dyDescent="0.3">
      <c r="H319781" s="35"/>
    </row>
    <row r="319782" spans="8:8" x14ac:dyDescent="0.3">
      <c r="H319782" s="35"/>
    </row>
    <row r="319783" spans="8:8" x14ac:dyDescent="0.3">
      <c r="H319783" s="35"/>
    </row>
    <row r="319784" spans="8:8" x14ac:dyDescent="0.3">
      <c r="H319784" s="35"/>
    </row>
    <row r="319785" spans="8:8" x14ac:dyDescent="0.3">
      <c r="H319785" s="35"/>
    </row>
    <row r="319786" spans="8:8" x14ac:dyDescent="0.3">
      <c r="H319786" s="35"/>
    </row>
    <row r="319787" spans="8:8" x14ac:dyDescent="0.3">
      <c r="H319787" s="35"/>
    </row>
    <row r="319788" spans="8:8" x14ac:dyDescent="0.3">
      <c r="H319788" s="35"/>
    </row>
    <row r="319789" spans="8:8" x14ac:dyDescent="0.3">
      <c r="H319789" s="35"/>
    </row>
    <row r="319790" spans="8:8" x14ac:dyDescent="0.3">
      <c r="H319790" s="35"/>
    </row>
    <row r="319791" spans="8:8" x14ac:dyDescent="0.3">
      <c r="H319791" s="35"/>
    </row>
    <row r="319792" spans="8:8" x14ac:dyDescent="0.3">
      <c r="H319792" s="35"/>
    </row>
    <row r="319793" spans="8:8" x14ac:dyDescent="0.3">
      <c r="H319793" s="35"/>
    </row>
    <row r="319794" spans="8:8" x14ac:dyDescent="0.3">
      <c r="H319794" s="35"/>
    </row>
    <row r="319795" spans="8:8" x14ac:dyDescent="0.3">
      <c r="H319795" s="35"/>
    </row>
    <row r="319796" spans="8:8" x14ac:dyDescent="0.3">
      <c r="H319796" s="35"/>
    </row>
    <row r="319797" spans="8:8" x14ac:dyDescent="0.3">
      <c r="H319797" s="35"/>
    </row>
    <row r="319798" spans="8:8" x14ac:dyDescent="0.3">
      <c r="H319798" s="35"/>
    </row>
    <row r="319799" spans="8:8" x14ac:dyDescent="0.3">
      <c r="H319799" s="35"/>
    </row>
    <row r="319800" spans="8:8" x14ac:dyDescent="0.3">
      <c r="H319800" s="35"/>
    </row>
    <row r="319801" spans="8:8" x14ac:dyDescent="0.3">
      <c r="H319801" s="35"/>
    </row>
    <row r="319802" spans="8:8" x14ac:dyDescent="0.3">
      <c r="H319802" s="35"/>
    </row>
    <row r="319803" spans="8:8" x14ac:dyDescent="0.3">
      <c r="H319803" s="35"/>
    </row>
    <row r="319804" spans="8:8" x14ac:dyDescent="0.3">
      <c r="H319804" s="35"/>
    </row>
    <row r="319805" spans="8:8" x14ac:dyDescent="0.3">
      <c r="H319805" s="35"/>
    </row>
    <row r="319806" spans="8:8" x14ac:dyDescent="0.3">
      <c r="H319806" s="35"/>
    </row>
    <row r="319807" spans="8:8" x14ac:dyDescent="0.3">
      <c r="H319807" s="35"/>
    </row>
    <row r="319808" spans="8:8" x14ac:dyDescent="0.3">
      <c r="H319808" s="35"/>
    </row>
    <row r="319809" spans="8:8" x14ac:dyDescent="0.3">
      <c r="H319809" s="35"/>
    </row>
    <row r="319810" spans="8:8" x14ac:dyDescent="0.3">
      <c r="H319810" s="35"/>
    </row>
    <row r="319811" spans="8:8" x14ac:dyDescent="0.3">
      <c r="H319811" s="35"/>
    </row>
    <row r="319812" spans="8:8" x14ac:dyDescent="0.3">
      <c r="H319812" s="35"/>
    </row>
    <row r="319813" spans="8:8" x14ac:dyDescent="0.3">
      <c r="H319813" s="35"/>
    </row>
    <row r="319814" spans="8:8" x14ac:dyDescent="0.3">
      <c r="H319814" s="35"/>
    </row>
    <row r="319815" spans="8:8" x14ac:dyDescent="0.3">
      <c r="H319815" s="35"/>
    </row>
    <row r="319816" spans="8:8" x14ac:dyDescent="0.3">
      <c r="H319816" s="35"/>
    </row>
    <row r="319817" spans="8:8" x14ac:dyDescent="0.3">
      <c r="H319817" s="35"/>
    </row>
    <row r="319818" spans="8:8" x14ac:dyDescent="0.3">
      <c r="H319818" s="35"/>
    </row>
    <row r="319819" spans="8:8" x14ac:dyDescent="0.3">
      <c r="H319819" s="35"/>
    </row>
    <row r="319820" spans="8:8" x14ac:dyDescent="0.3">
      <c r="H319820" s="35"/>
    </row>
    <row r="319821" spans="8:8" x14ac:dyDescent="0.3">
      <c r="H319821" s="35"/>
    </row>
    <row r="319822" spans="8:8" x14ac:dyDescent="0.3">
      <c r="H319822" s="35"/>
    </row>
    <row r="319823" spans="8:8" x14ac:dyDescent="0.3">
      <c r="H319823" s="35"/>
    </row>
    <row r="319824" spans="8:8" x14ac:dyDescent="0.3">
      <c r="H319824" s="35"/>
    </row>
    <row r="319825" spans="8:8" x14ac:dyDescent="0.3">
      <c r="H319825" s="35"/>
    </row>
    <row r="319826" spans="8:8" x14ac:dyDescent="0.3">
      <c r="H319826" s="35"/>
    </row>
    <row r="319827" spans="8:8" x14ac:dyDescent="0.3">
      <c r="H319827" s="35"/>
    </row>
    <row r="319828" spans="8:8" x14ac:dyDescent="0.3">
      <c r="H319828" s="35"/>
    </row>
    <row r="319829" spans="8:8" x14ac:dyDescent="0.3">
      <c r="H319829" s="35"/>
    </row>
    <row r="319830" spans="8:8" x14ac:dyDescent="0.3">
      <c r="H319830" s="35"/>
    </row>
    <row r="319831" spans="8:8" x14ac:dyDescent="0.3">
      <c r="H319831" s="35"/>
    </row>
    <row r="319832" spans="8:8" x14ac:dyDescent="0.3">
      <c r="H319832" s="35"/>
    </row>
    <row r="319833" spans="8:8" x14ac:dyDescent="0.3">
      <c r="H319833" s="35"/>
    </row>
    <row r="319834" spans="8:8" x14ac:dyDescent="0.3">
      <c r="H319834" s="35"/>
    </row>
    <row r="319835" spans="8:8" x14ac:dyDescent="0.3">
      <c r="H319835" s="35"/>
    </row>
    <row r="319836" spans="8:8" x14ac:dyDescent="0.3">
      <c r="H319836" s="35"/>
    </row>
    <row r="319837" spans="8:8" x14ac:dyDescent="0.3">
      <c r="H319837" s="35"/>
    </row>
    <row r="319838" spans="8:8" x14ac:dyDescent="0.3">
      <c r="H319838" s="35"/>
    </row>
    <row r="319839" spans="8:8" x14ac:dyDescent="0.3">
      <c r="H319839" s="35"/>
    </row>
    <row r="319840" spans="8:8" x14ac:dyDescent="0.3">
      <c r="H319840" s="35"/>
    </row>
    <row r="319841" spans="8:8" x14ac:dyDescent="0.3">
      <c r="H319841" s="35"/>
    </row>
    <row r="319842" spans="8:8" x14ac:dyDescent="0.3">
      <c r="H319842" s="35"/>
    </row>
    <row r="319843" spans="8:8" x14ac:dyDescent="0.3">
      <c r="H319843" s="35"/>
    </row>
    <row r="319844" spans="8:8" x14ac:dyDescent="0.3">
      <c r="H319844" s="35"/>
    </row>
    <row r="319845" spans="8:8" x14ac:dyDescent="0.3">
      <c r="H319845" s="35"/>
    </row>
    <row r="319846" spans="8:8" x14ac:dyDescent="0.3">
      <c r="H319846" s="35"/>
    </row>
    <row r="319847" spans="8:8" x14ac:dyDescent="0.3">
      <c r="H319847" s="35"/>
    </row>
    <row r="319848" spans="8:8" x14ac:dyDescent="0.3">
      <c r="H319848" s="35"/>
    </row>
    <row r="319849" spans="8:8" x14ac:dyDescent="0.3">
      <c r="H319849" s="35"/>
    </row>
    <row r="319850" spans="8:8" x14ac:dyDescent="0.3">
      <c r="H319850" s="35"/>
    </row>
    <row r="319851" spans="8:8" x14ac:dyDescent="0.3">
      <c r="H319851" s="35"/>
    </row>
    <row r="319852" spans="8:8" x14ac:dyDescent="0.3">
      <c r="H319852" s="35"/>
    </row>
    <row r="319853" spans="8:8" x14ac:dyDescent="0.3">
      <c r="H319853" s="35"/>
    </row>
    <row r="319854" spans="8:8" x14ac:dyDescent="0.3">
      <c r="H319854" s="35"/>
    </row>
    <row r="319855" spans="8:8" x14ac:dyDescent="0.3">
      <c r="H319855" s="35"/>
    </row>
    <row r="319856" spans="8:8" x14ac:dyDescent="0.3">
      <c r="H319856" s="35"/>
    </row>
    <row r="319857" spans="8:8" x14ac:dyDescent="0.3">
      <c r="H319857" s="35"/>
    </row>
    <row r="319858" spans="8:8" x14ac:dyDescent="0.3">
      <c r="H319858" s="35"/>
    </row>
    <row r="319859" spans="8:8" x14ac:dyDescent="0.3">
      <c r="H319859" s="35"/>
    </row>
    <row r="319860" spans="8:8" x14ac:dyDescent="0.3">
      <c r="H319860" s="35"/>
    </row>
    <row r="319861" spans="8:8" x14ac:dyDescent="0.3">
      <c r="H319861" s="35"/>
    </row>
    <row r="319862" spans="8:8" x14ac:dyDescent="0.3">
      <c r="H319862" s="35"/>
    </row>
    <row r="319863" spans="8:8" x14ac:dyDescent="0.3">
      <c r="H319863" s="35"/>
    </row>
    <row r="319864" spans="8:8" x14ac:dyDescent="0.3">
      <c r="H319864" s="35"/>
    </row>
    <row r="319865" spans="8:8" x14ac:dyDescent="0.3">
      <c r="H319865" s="35"/>
    </row>
    <row r="319866" spans="8:8" x14ac:dyDescent="0.3">
      <c r="H319866" s="35"/>
    </row>
    <row r="319867" spans="8:8" x14ac:dyDescent="0.3">
      <c r="H319867" s="35"/>
    </row>
    <row r="319868" spans="8:8" x14ac:dyDescent="0.3">
      <c r="H319868" s="35"/>
    </row>
    <row r="319869" spans="8:8" x14ac:dyDescent="0.3">
      <c r="H319869" s="35"/>
    </row>
    <row r="319870" spans="8:8" x14ac:dyDescent="0.3">
      <c r="H319870" s="35"/>
    </row>
    <row r="319871" spans="8:8" x14ac:dyDescent="0.3">
      <c r="H319871" s="35"/>
    </row>
    <row r="319872" spans="8:8" x14ac:dyDescent="0.3">
      <c r="H319872" s="35"/>
    </row>
    <row r="319873" spans="8:8" x14ac:dyDescent="0.3">
      <c r="H319873" s="35"/>
    </row>
    <row r="319874" spans="8:8" x14ac:dyDescent="0.3">
      <c r="H319874" s="35"/>
    </row>
    <row r="319875" spans="8:8" x14ac:dyDescent="0.3">
      <c r="H319875" s="35"/>
    </row>
    <row r="319876" spans="8:8" x14ac:dyDescent="0.3">
      <c r="H319876" s="35"/>
    </row>
    <row r="319877" spans="8:8" x14ac:dyDescent="0.3">
      <c r="H319877" s="35"/>
    </row>
    <row r="319878" spans="8:8" x14ac:dyDescent="0.3">
      <c r="H319878" s="35"/>
    </row>
    <row r="319879" spans="8:8" x14ac:dyDescent="0.3">
      <c r="H319879" s="35"/>
    </row>
    <row r="319880" spans="8:8" x14ac:dyDescent="0.3">
      <c r="H319880" s="35"/>
    </row>
    <row r="319881" spans="8:8" x14ac:dyDescent="0.3">
      <c r="H319881" s="35"/>
    </row>
    <row r="319882" spans="8:8" x14ac:dyDescent="0.3">
      <c r="H319882" s="35"/>
    </row>
    <row r="319883" spans="8:8" x14ac:dyDescent="0.3">
      <c r="H319883" s="35"/>
    </row>
    <row r="319884" spans="8:8" x14ac:dyDescent="0.3">
      <c r="H319884" s="35"/>
    </row>
    <row r="319885" spans="8:8" x14ac:dyDescent="0.3">
      <c r="H319885" s="35"/>
    </row>
    <row r="319886" spans="8:8" x14ac:dyDescent="0.3">
      <c r="H319886" s="35"/>
    </row>
    <row r="319887" spans="8:8" x14ac:dyDescent="0.3">
      <c r="H319887" s="35"/>
    </row>
    <row r="319888" spans="8:8" x14ac:dyDescent="0.3">
      <c r="H319888" s="35"/>
    </row>
    <row r="319889" spans="8:8" x14ac:dyDescent="0.3">
      <c r="H319889" s="35"/>
    </row>
    <row r="319890" spans="8:8" x14ac:dyDescent="0.3">
      <c r="H319890" s="35"/>
    </row>
    <row r="319891" spans="8:8" x14ac:dyDescent="0.3">
      <c r="H319891" s="35"/>
    </row>
    <row r="319892" spans="8:8" x14ac:dyDescent="0.3">
      <c r="H319892" s="35"/>
    </row>
    <row r="319893" spans="8:8" x14ac:dyDescent="0.3">
      <c r="H319893" s="35"/>
    </row>
    <row r="319894" spans="8:8" x14ac:dyDescent="0.3">
      <c r="H319894" s="35"/>
    </row>
    <row r="319895" spans="8:8" x14ac:dyDescent="0.3">
      <c r="H319895" s="35"/>
    </row>
    <row r="319896" spans="8:8" x14ac:dyDescent="0.3">
      <c r="H319896" s="35"/>
    </row>
    <row r="319897" spans="8:8" x14ac:dyDescent="0.3">
      <c r="H319897" s="35"/>
    </row>
    <row r="319898" spans="8:8" x14ac:dyDescent="0.3">
      <c r="H319898" s="35"/>
    </row>
    <row r="319899" spans="8:8" x14ac:dyDescent="0.3">
      <c r="H319899" s="35"/>
    </row>
    <row r="319900" spans="8:8" x14ac:dyDescent="0.3">
      <c r="H319900" s="35"/>
    </row>
    <row r="319901" spans="8:8" x14ac:dyDescent="0.3">
      <c r="H319901" s="35"/>
    </row>
    <row r="319902" spans="8:8" x14ac:dyDescent="0.3">
      <c r="H319902" s="35"/>
    </row>
    <row r="319903" spans="8:8" x14ac:dyDescent="0.3">
      <c r="H319903" s="35"/>
    </row>
    <row r="319904" spans="8:8" x14ac:dyDescent="0.3">
      <c r="H319904" s="35"/>
    </row>
    <row r="319905" spans="8:8" x14ac:dyDescent="0.3">
      <c r="H319905" s="35"/>
    </row>
    <row r="319906" spans="8:8" x14ac:dyDescent="0.3">
      <c r="H319906" s="35"/>
    </row>
    <row r="319907" spans="8:8" x14ac:dyDescent="0.3">
      <c r="H319907" s="35"/>
    </row>
    <row r="319908" spans="8:8" x14ac:dyDescent="0.3">
      <c r="H319908" s="35"/>
    </row>
    <row r="319909" spans="8:8" x14ac:dyDescent="0.3">
      <c r="H319909" s="35"/>
    </row>
    <row r="319910" spans="8:8" x14ac:dyDescent="0.3">
      <c r="H319910" s="35"/>
    </row>
    <row r="319911" spans="8:8" x14ac:dyDescent="0.3">
      <c r="H319911" s="35"/>
    </row>
    <row r="319912" spans="8:8" x14ac:dyDescent="0.3">
      <c r="H319912" s="35"/>
    </row>
    <row r="319913" spans="8:8" x14ac:dyDescent="0.3">
      <c r="H319913" s="35"/>
    </row>
    <row r="319914" spans="8:8" x14ac:dyDescent="0.3">
      <c r="H319914" s="35"/>
    </row>
    <row r="319915" spans="8:8" x14ac:dyDescent="0.3">
      <c r="H319915" s="35"/>
    </row>
    <row r="319916" spans="8:8" x14ac:dyDescent="0.3">
      <c r="H319916" s="35"/>
    </row>
    <row r="319917" spans="8:8" x14ac:dyDescent="0.3">
      <c r="H319917" s="35"/>
    </row>
    <row r="319918" spans="8:8" x14ac:dyDescent="0.3">
      <c r="H319918" s="35"/>
    </row>
    <row r="319919" spans="8:8" x14ac:dyDescent="0.3">
      <c r="H319919" s="35"/>
    </row>
    <row r="319920" spans="8:8" x14ac:dyDescent="0.3">
      <c r="H319920" s="35"/>
    </row>
    <row r="319921" spans="8:8" x14ac:dyDescent="0.3">
      <c r="H319921" s="35"/>
    </row>
    <row r="319922" spans="8:8" x14ac:dyDescent="0.3">
      <c r="H319922" s="35"/>
    </row>
    <row r="319923" spans="8:8" x14ac:dyDescent="0.3">
      <c r="H319923" s="35"/>
    </row>
    <row r="319924" spans="8:8" x14ac:dyDescent="0.3">
      <c r="H319924" s="35"/>
    </row>
    <row r="319925" spans="8:8" x14ac:dyDescent="0.3">
      <c r="H319925" s="35"/>
    </row>
    <row r="319926" spans="8:8" x14ac:dyDescent="0.3">
      <c r="H319926" s="35"/>
    </row>
    <row r="319927" spans="8:8" x14ac:dyDescent="0.3">
      <c r="H319927" s="35"/>
    </row>
    <row r="319928" spans="8:8" x14ac:dyDescent="0.3">
      <c r="H319928" s="35"/>
    </row>
    <row r="319929" spans="8:8" x14ac:dyDescent="0.3">
      <c r="H319929" s="35"/>
    </row>
    <row r="319930" spans="8:8" x14ac:dyDescent="0.3">
      <c r="H319930" s="35"/>
    </row>
    <row r="319931" spans="8:8" x14ac:dyDescent="0.3">
      <c r="H319931" s="35"/>
    </row>
    <row r="319932" spans="8:8" x14ac:dyDescent="0.3">
      <c r="H319932" s="35"/>
    </row>
    <row r="319933" spans="8:8" x14ac:dyDescent="0.3">
      <c r="H319933" s="35"/>
    </row>
    <row r="319934" spans="8:8" x14ac:dyDescent="0.3">
      <c r="H319934" s="35"/>
    </row>
    <row r="319935" spans="8:8" x14ac:dyDescent="0.3">
      <c r="H319935" s="35"/>
    </row>
    <row r="319936" spans="8:8" x14ac:dyDescent="0.3">
      <c r="H319936" s="35"/>
    </row>
    <row r="319937" spans="8:8" x14ac:dyDescent="0.3">
      <c r="H319937" s="35"/>
    </row>
    <row r="319938" spans="8:8" x14ac:dyDescent="0.3">
      <c r="H319938" s="35"/>
    </row>
    <row r="319939" spans="8:8" x14ac:dyDescent="0.3">
      <c r="H319939" s="35"/>
    </row>
    <row r="319940" spans="8:8" x14ac:dyDescent="0.3">
      <c r="H319940" s="35"/>
    </row>
    <row r="319941" spans="8:8" x14ac:dyDescent="0.3">
      <c r="H319941" s="35"/>
    </row>
    <row r="319942" spans="8:8" x14ac:dyDescent="0.3">
      <c r="H319942" s="35"/>
    </row>
    <row r="319943" spans="8:8" x14ac:dyDescent="0.3">
      <c r="H319943" s="35"/>
    </row>
    <row r="319944" spans="8:8" x14ac:dyDescent="0.3">
      <c r="H319944" s="35"/>
    </row>
    <row r="319945" spans="8:8" x14ac:dyDescent="0.3">
      <c r="H319945" s="35"/>
    </row>
    <row r="319946" spans="8:8" x14ac:dyDescent="0.3">
      <c r="H319946" s="35"/>
    </row>
    <row r="319947" spans="8:8" x14ac:dyDescent="0.3">
      <c r="H319947" s="35"/>
    </row>
    <row r="319948" spans="8:8" x14ac:dyDescent="0.3">
      <c r="H319948" s="35"/>
    </row>
    <row r="319949" spans="8:8" x14ac:dyDescent="0.3">
      <c r="H319949" s="35"/>
    </row>
    <row r="319950" spans="8:8" x14ac:dyDescent="0.3">
      <c r="H319950" s="35"/>
    </row>
    <row r="319951" spans="8:8" x14ac:dyDescent="0.3">
      <c r="H319951" s="35"/>
    </row>
    <row r="319952" spans="8:8" x14ac:dyDescent="0.3">
      <c r="H319952" s="35"/>
    </row>
    <row r="319953" spans="8:8" x14ac:dyDescent="0.3">
      <c r="H319953" s="35"/>
    </row>
    <row r="319954" spans="8:8" x14ac:dyDescent="0.3">
      <c r="H319954" s="35"/>
    </row>
    <row r="319955" spans="8:8" x14ac:dyDescent="0.3">
      <c r="H319955" s="35"/>
    </row>
    <row r="319956" spans="8:8" x14ac:dyDescent="0.3">
      <c r="H319956" s="35"/>
    </row>
    <row r="319957" spans="8:8" x14ac:dyDescent="0.3">
      <c r="H319957" s="35"/>
    </row>
    <row r="319958" spans="8:8" x14ac:dyDescent="0.3">
      <c r="H319958" s="35"/>
    </row>
    <row r="319959" spans="8:8" x14ac:dyDescent="0.3">
      <c r="H319959" s="35"/>
    </row>
    <row r="319960" spans="8:8" x14ac:dyDescent="0.3">
      <c r="H319960" s="35"/>
    </row>
    <row r="319961" spans="8:8" x14ac:dyDescent="0.3">
      <c r="H319961" s="35"/>
    </row>
    <row r="319962" spans="8:8" x14ac:dyDescent="0.3">
      <c r="H319962" s="35"/>
    </row>
    <row r="319963" spans="8:8" x14ac:dyDescent="0.3">
      <c r="H319963" s="35"/>
    </row>
    <row r="319964" spans="8:8" x14ac:dyDescent="0.3">
      <c r="H319964" s="35"/>
    </row>
    <row r="319965" spans="8:8" x14ac:dyDescent="0.3">
      <c r="H319965" s="35"/>
    </row>
    <row r="319966" spans="8:8" x14ac:dyDescent="0.3">
      <c r="H319966" s="35"/>
    </row>
    <row r="319967" spans="8:8" x14ac:dyDescent="0.3">
      <c r="H319967" s="35"/>
    </row>
    <row r="319968" spans="8:8" x14ac:dyDescent="0.3">
      <c r="H319968" s="35"/>
    </row>
    <row r="319969" spans="8:8" x14ac:dyDescent="0.3">
      <c r="H319969" s="35"/>
    </row>
    <row r="319970" spans="8:8" x14ac:dyDescent="0.3">
      <c r="H319970" s="35"/>
    </row>
    <row r="319971" spans="8:8" x14ac:dyDescent="0.3">
      <c r="H319971" s="35"/>
    </row>
    <row r="319972" spans="8:8" x14ac:dyDescent="0.3">
      <c r="H319972" s="35"/>
    </row>
    <row r="319973" spans="8:8" x14ac:dyDescent="0.3">
      <c r="H319973" s="35"/>
    </row>
    <row r="319974" spans="8:8" x14ac:dyDescent="0.3">
      <c r="H319974" s="35"/>
    </row>
    <row r="319975" spans="8:8" x14ac:dyDescent="0.3">
      <c r="H319975" s="35"/>
    </row>
    <row r="319976" spans="8:8" x14ac:dyDescent="0.3">
      <c r="H319976" s="35"/>
    </row>
    <row r="319977" spans="8:8" x14ac:dyDescent="0.3">
      <c r="H319977" s="35"/>
    </row>
    <row r="319978" spans="8:8" x14ac:dyDescent="0.3">
      <c r="H319978" s="35"/>
    </row>
    <row r="319979" spans="8:8" x14ac:dyDescent="0.3">
      <c r="H319979" s="35"/>
    </row>
    <row r="319980" spans="8:8" x14ac:dyDescent="0.3">
      <c r="H319980" s="35"/>
    </row>
    <row r="319981" spans="8:8" x14ac:dyDescent="0.3">
      <c r="H319981" s="35"/>
    </row>
    <row r="319982" spans="8:8" x14ac:dyDescent="0.3">
      <c r="H319982" s="35"/>
    </row>
    <row r="319983" spans="8:8" x14ac:dyDescent="0.3">
      <c r="H319983" s="35"/>
    </row>
    <row r="319984" spans="8:8" x14ac:dyDescent="0.3">
      <c r="H319984" s="35"/>
    </row>
    <row r="319985" spans="8:8" x14ac:dyDescent="0.3">
      <c r="H319985" s="35"/>
    </row>
    <row r="319986" spans="8:8" x14ac:dyDescent="0.3">
      <c r="H319986" s="35"/>
    </row>
    <row r="319987" spans="8:8" x14ac:dyDescent="0.3">
      <c r="H319987" s="35"/>
    </row>
    <row r="319988" spans="8:8" x14ac:dyDescent="0.3">
      <c r="H319988" s="35"/>
    </row>
    <row r="319989" spans="8:8" x14ac:dyDescent="0.3">
      <c r="H319989" s="35"/>
    </row>
    <row r="319990" spans="8:8" x14ac:dyDescent="0.3">
      <c r="H319990" s="35"/>
    </row>
    <row r="319991" spans="8:8" x14ac:dyDescent="0.3">
      <c r="H319991" s="35"/>
    </row>
    <row r="319992" spans="8:8" x14ac:dyDescent="0.3">
      <c r="H319992" s="35"/>
    </row>
    <row r="319993" spans="8:8" x14ac:dyDescent="0.3">
      <c r="H319993" s="35"/>
    </row>
    <row r="319994" spans="8:8" x14ac:dyDescent="0.3">
      <c r="H319994" s="35"/>
    </row>
    <row r="319995" spans="8:8" x14ac:dyDescent="0.3">
      <c r="H319995" s="35"/>
    </row>
    <row r="319996" spans="8:8" x14ac:dyDescent="0.3">
      <c r="H319996" s="35"/>
    </row>
    <row r="319997" spans="8:8" x14ac:dyDescent="0.3">
      <c r="H319997" s="35"/>
    </row>
    <row r="319998" spans="8:8" x14ac:dyDescent="0.3">
      <c r="H319998" s="35"/>
    </row>
    <row r="319999" spans="8:8" x14ac:dyDescent="0.3">
      <c r="H319999" s="35"/>
    </row>
    <row r="320000" spans="8:8" x14ac:dyDescent="0.3">
      <c r="H320000" s="35"/>
    </row>
    <row r="320001" spans="8:8" x14ac:dyDescent="0.3">
      <c r="H320001" s="35"/>
    </row>
    <row r="320002" spans="8:8" x14ac:dyDescent="0.3">
      <c r="H320002" s="35"/>
    </row>
    <row r="320003" spans="8:8" x14ac:dyDescent="0.3">
      <c r="H320003" s="35"/>
    </row>
    <row r="320004" spans="8:8" x14ac:dyDescent="0.3">
      <c r="H320004" s="35"/>
    </row>
    <row r="320005" spans="8:8" x14ac:dyDescent="0.3">
      <c r="H320005" s="35"/>
    </row>
    <row r="320006" spans="8:8" x14ac:dyDescent="0.3">
      <c r="H320006" s="35"/>
    </row>
    <row r="320007" spans="8:8" x14ac:dyDescent="0.3">
      <c r="H320007" s="35"/>
    </row>
    <row r="320008" spans="8:8" x14ac:dyDescent="0.3">
      <c r="H320008" s="35"/>
    </row>
    <row r="320009" spans="8:8" x14ac:dyDescent="0.3">
      <c r="H320009" s="35"/>
    </row>
    <row r="320010" spans="8:8" x14ac:dyDescent="0.3">
      <c r="H320010" s="35"/>
    </row>
    <row r="320011" spans="8:8" x14ac:dyDescent="0.3">
      <c r="H320011" s="35"/>
    </row>
    <row r="320012" spans="8:8" x14ac:dyDescent="0.3">
      <c r="H320012" s="35"/>
    </row>
    <row r="320013" spans="8:8" x14ac:dyDescent="0.3">
      <c r="H320013" s="35"/>
    </row>
    <row r="320014" spans="8:8" x14ac:dyDescent="0.3">
      <c r="H320014" s="35"/>
    </row>
    <row r="320015" spans="8:8" x14ac:dyDescent="0.3">
      <c r="H320015" s="35"/>
    </row>
    <row r="320016" spans="8:8" x14ac:dyDescent="0.3">
      <c r="H320016" s="35"/>
    </row>
    <row r="320017" spans="8:8" x14ac:dyDescent="0.3">
      <c r="H320017" s="35"/>
    </row>
    <row r="320018" spans="8:8" x14ac:dyDescent="0.3">
      <c r="H320018" s="35"/>
    </row>
    <row r="320019" spans="8:8" x14ac:dyDescent="0.3">
      <c r="H320019" s="35"/>
    </row>
    <row r="320020" spans="8:8" x14ac:dyDescent="0.3">
      <c r="H320020" s="35"/>
    </row>
    <row r="320021" spans="8:8" x14ac:dyDescent="0.3">
      <c r="H320021" s="35"/>
    </row>
    <row r="320022" spans="8:8" x14ac:dyDescent="0.3">
      <c r="H320022" s="35"/>
    </row>
    <row r="320023" spans="8:8" x14ac:dyDescent="0.3">
      <c r="H320023" s="35"/>
    </row>
    <row r="320024" spans="8:8" x14ac:dyDescent="0.3">
      <c r="H320024" s="35"/>
    </row>
    <row r="320025" spans="8:8" x14ac:dyDescent="0.3">
      <c r="H320025" s="35"/>
    </row>
    <row r="320026" spans="8:8" x14ac:dyDescent="0.3">
      <c r="H320026" s="35"/>
    </row>
    <row r="320027" spans="8:8" x14ac:dyDescent="0.3">
      <c r="H320027" s="35"/>
    </row>
    <row r="320028" spans="8:8" x14ac:dyDescent="0.3">
      <c r="H320028" s="35"/>
    </row>
    <row r="320029" spans="8:8" x14ac:dyDescent="0.3">
      <c r="H320029" s="35"/>
    </row>
    <row r="320030" spans="8:8" x14ac:dyDescent="0.3">
      <c r="H320030" s="35"/>
    </row>
    <row r="320031" spans="8:8" x14ac:dyDescent="0.3">
      <c r="H320031" s="35"/>
    </row>
    <row r="320032" spans="8:8" x14ac:dyDescent="0.3">
      <c r="H320032" s="35"/>
    </row>
    <row r="320033" spans="8:8" x14ac:dyDescent="0.3">
      <c r="H320033" s="35"/>
    </row>
    <row r="320034" spans="8:8" x14ac:dyDescent="0.3">
      <c r="H320034" s="35"/>
    </row>
    <row r="320035" spans="8:8" x14ac:dyDescent="0.3">
      <c r="H320035" s="35"/>
    </row>
    <row r="320036" spans="8:8" x14ac:dyDescent="0.3">
      <c r="H320036" s="35"/>
    </row>
    <row r="320037" spans="8:8" x14ac:dyDescent="0.3">
      <c r="H320037" s="35"/>
    </row>
    <row r="320038" spans="8:8" x14ac:dyDescent="0.3">
      <c r="H320038" s="35"/>
    </row>
    <row r="320039" spans="8:8" x14ac:dyDescent="0.3">
      <c r="H320039" s="35"/>
    </row>
    <row r="320040" spans="8:8" x14ac:dyDescent="0.3">
      <c r="H320040" s="35"/>
    </row>
    <row r="320041" spans="8:8" x14ac:dyDescent="0.3">
      <c r="H320041" s="35"/>
    </row>
    <row r="320042" spans="8:8" x14ac:dyDescent="0.3">
      <c r="H320042" s="35"/>
    </row>
    <row r="320043" spans="8:8" x14ac:dyDescent="0.3">
      <c r="H320043" s="35"/>
    </row>
    <row r="320044" spans="8:8" x14ac:dyDescent="0.3">
      <c r="H320044" s="35"/>
    </row>
    <row r="320045" spans="8:8" x14ac:dyDescent="0.3">
      <c r="H320045" s="35"/>
    </row>
    <row r="320046" spans="8:8" x14ac:dyDescent="0.3">
      <c r="H320046" s="35"/>
    </row>
    <row r="320047" spans="8:8" x14ac:dyDescent="0.3">
      <c r="H320047" s="35"/>
    </row>
    <row r="320048" spans="8:8" x14ac:dyDescent="0.3">
      <c r="H320048" s="35"/>
    </row>
    <row r="320049" spans="8:8" x14ac:dyDescent="0.3">
      <c r="H320049" s="35"/>
    </row>
    <row r="320050" spans="8:8" x14ac:dyDescent="0.3">
      <c r="H320050" s="35"/>
    </row>
    <row r="320051" spans="8:8" x14ac:dyDescent="0.3">
      <c r="H320051" s="35"/>
    </row>
    <row r="320052" spans="8:8" x14ac:dyDescent="0.3">
      <c r="H320052" s="35"/>
    </row>
    <row r="320053" spans="8:8" x14ac:dyDescent="0.3">
      <c r="H320053" s="35"/>
    </row>
    <row r="320054" spans="8:8" x14ac:dyDescent="0.3">
      <c r="H320054" s="35"/>
    </row>
    <row r="320055" spans="8:8" x14ac:dyDescent="0.3">
      <c r="H320055" s="35"/>
    </row>
    <row r="320056" spans="8:8" x14ac:dyDescent="0.3">
      <c r="H320056" s="35"/>
    </row>
    <row r="320057" spans="8:8" x14ac:dyDescent="0.3">
      <c r="H320057" s="35"/>
    </row>
    <row r="320058" spans="8:8" x14ac:dyDescent="0.3">
      <c r="H320058" s="35"/>
    </row>
    <row r="320059" spans="8:8" x14ac:dyDescent="0.3">
      <c r="H320059" s="35"/>
    </row>
    <row r="320060" spans="8:8" x14ac:dyDescent="0.3">
      <c r="H320060" s="35"/>
    </row>
    <row r="320061" spans="8:8" x14ac:dyDescent="0.3">
      <c r="H320061" s="35"/>
    </row>
    <row r="320062" spans="8:8" x14ac:dyDescent="0.3">
      <c r="H320062" s="35"/>
    </row>
    <row r="320063" spans="8:8" x14ac:dyDescent="0.3">
      <c r="H320063" s="35"/>
    </row>
    <row r="320064" spans="8:8" x14ac:dyDescent="0.3">
      <c r="H320064" s="35"/>
    </row>
    <row r="320065" spans="8:8" x14ac:dyDescent="0.3">
      <c r="H320065" s="35"/>
    </row>
    <row r="320066" spans="8:8" x14ac:dyDescent="0.3">
      <c r="H320066" s="35"/>
    </row>
    <row r="320067" spans="8:8" x14ac:dyDescent="0.3">
      <c r="H320067" s="35"/>
    </row>
    <row r="320068" spans="8:8" x14ac:dyDescent="0.3">
      <c r="H320068" s="35"/>
    </row>
    <row r="320069" spans="8:8" x14ac:dyDescent="0.3">
      <c r="H320069" s="35"/>
    </row>
    <row r="320070" spans="8:8" x14ac:dyDescent="0.3">
      <c r="H320070" s="35"/>
    </row>
    <row r="320071" spans="8:8" x14ac:dyDescent="0.3">
      <c r="H320071" s="35"/>
    </row>
    <row r="320072" spans="8:8" x14ac:dyDescent="0.3">
      <c r="H320072" s="35"/>
    </row>
    <row r="320073" spans="8:8" x14ac:dyDescent="0.3">
      <c r="H320073" s="35"/>
    </row>
    <row r="320074" spans="8:8" x14ac:dyDescent="0.3">
      <c r="H320074" s="35"/>
    </row>
    <row r="320075" spans="8:8" x14ac:dyDescent="0.3">
      <c r="H320075" s="35"/>
    </row>
    <row r="320076" spans="8:8" x14ac:dyDescent="0.3">
      <c r="H320076" s="35"/>
    </row>
    <row r="320077" spans="8:8" x14ac:dyDescent="0.3">
      <c r="H320077" s="35"/>
    </row>
    <row r="320078" spans="8:8" x14ac:dyDescent="0.3">
      <c r="H320078" s="35"/>
    </row>
    <row r="320079" spans="8:8" x14ac:dyDescent="0.3">
      <c r="H320079" s="35"/>
    </row>
    <row r="320080" spans="8:8" x14ac:dyDescent="0.3">
      <c r="H320080" s="35"/>
    </row>
    <row r="320081" spans="8:8" x14ac:dyDescent="0.3">
      <c r="H320081" s="35"/>
    </row>
    <row r="320082" spans="8:8" x14ac:dyDescent="0.3">
      <c r="H320082" s="35"/>
    </row>
    <row r="320083" spans="8:8" x14ac:dyDescent="0.3">
      <c r="H320083" s="35"/>
    </row>
    <row r="320084" spans="8:8" x14ac:dyDescent="0.3">
      <c r="H320084" s="35"/>
    </row>
    <row r="320085" spans="8:8" x14ac:dyDescent="0.3">
      <c r="H320085" s="35"/>
    </row>
    <row r="320086" spans="8:8" x14ac:dyDescent="0.3">
      <c r="H320086" s="35"/>
    </row>
    <row r="320087" spans="8:8" x14ac:dyDescent="0.3">
      <c r="H320087" s="35"/>
    </row>
    <row r="320088" spans="8:8" x14ac:dyDescent="0.3">
      <c r="H320088" s="35"/>
    </row>
    <row r="320089" spans="8:8" x14ac:dyDescent="0.3">
      <c r="H320089" s="35"/>
    </row>
    <row r="320090" spans="8:8" x14ac:dyDescent="0.3">
      <c r="H320090" s="35"/>
    </row>
    <row r="320091" spans="8:8" x14ac:dyDescent="0.3">
      <c r="H320091" s="35"/>
    </row>
    <row r="320092" spans="8:8" x14ac:dyDescent="0.3">
      <c r="H320092" s="35"/>
    </row>
    <row r="320093" spans="8:8" x14ac:dyDescent="0.3">
      <c r="H320093" s="35"/>
    </row>
    <row r="320094" spans="8:8" x14ac:dyDescent="0.3">
      <c r="H320094" s="35"/>
    </row>
    <row r="320095" spans="8:8" x14ac:dyDescent="0.3">
      <c r="H320095" s="35"/>
    </row>
    <row r="320096" spans="8:8" x14ac:dyDescent="0.3">
      <c r="H320096" s="35"/>
    </row>
    <row r="320097" spans="8:8" x14ac:dyDescent="0.3">
      <c r="H320097" s="35"/>
    </row>
    <row r="320098" spans="8:8" x14ac:dyDescent="0.3">
      <c r="H320098" s="35"/>
    </row>
    <row r="320099" spans="8:8" x14ac:dyDescent="0.3">
      <c r="H320099" s="35"/>
    </row>
    <row r="320100" spans="8:8" x14ac:dyDescent="0.3">
      <c r="H320100" s="35"/>
    </row>
    <row r="320101" spans="8:8" x14ac:dyDescent="0.3">
      <c r="H320101" s="35"/>
    </row>
    <row r="320102" spans="8:8" x14ac:dyDescent="0.3">
      <c r="H320102" s="35"/>
    </row>
    <row r="320103" spans="8:8" x14ac:dyDescent="0.3">
      <c r="H320103" s="35"/>
    </row>
    <row r="320104" spans="8:8" x14ac:dyDescent="0.3">
      <c r="H320104" s="35"/>
    </row>
    <row r="320105" spans="8:8" x14ac:dyDescent="0.3">
      <c r="H320105" s="35"/>
    </row>
    <row r="320106" spans="8:8" x14ac:dyDescent="0.3">
      <c r="H320106" s="35"/>
    </row>
    <row r="320107" spans="8:8" x14ac:dyDescent="0.3">
      <c r="H320107" s="35"/>
    </row>
    <row r="320108" spans="8:8" x14ac:dyDescent="0.3">
      <c r="H320108" s="35"/>
    </row>
    <row r="320109" spans="8:8" x14ac:dyDescent="0.3">
      <c r="H320109" s="35"/>
    </row>
    <row r="320110" spans="8:8" x14ac:dyDescent="0.3">
      <c r="H320110" s="35"/>
    </row>
    <row r="320111" spans="8:8" x14ac:dyDescent="0.3">
      <c r="H320111" s="35"/>
    </row>
    <row r="320112" spans="8:8" x14ac:dyDescent="0.3">
      <c r="H320112" s="35"/>
    </row>
    <row r="320113" spans="8:8" x14ac:dyDescent="0.3">
      <c r="H320113" s="35"/>
    </row>
    <row r="320114" spans="8:8" x14ac:dyDescent="0.3">
      <c r="H320114" s="35"/>
    </row>
    <row r="320115" spans="8:8" x14ac:dyDescent="0.3">
      <c r="H320115" s="35"/>
    </row>
    <row r="320116" spans="8:8" x14ac:dyDescent="0.3">
      <c r="H320116" s="35"/>
    </row>
    <row r="320117" spans="8:8" x14ac:dyDescent="0.3">
      <c r="H320117" s="35"/>
    </row>
    <row r="320118" spans="8:8" x14ac:dyDescent="0.3">
      <c r="H320118" s="35"/>
    </row>
    <row r="320119" spans="8:8" x14ac:dyDescent="0.3">
      <c r="H320119" s="35"/>
    </row>
    <row r="320120" spans="8:8" x14ac:dyDescent="0.3">
      <c r="H320120" s="35"/>
    </row>
    <row r="320121" spans="8:8" x14ac:dyDescent="0.3">
      <c r="H320121" s="35"/>
    </row>
    <row r="320122" spans="8:8" x14ac:dyDescent="0.3">
      <c r="H320122" s="35"/>
    </row>
    <row r="320123" spans="8:8" x14ac:dyDescent="0.3">
      <c r="H320123" s="35"/>
    </row>
    <row r="320124" spans="8:8" x14ac:dyDescent="0.3">
      <c r="H320124" s="35"/>
    </row>
    <row r="320125" spans="8:8" x14ac:dyDescent="0.3">
      <c r="H320125" s="35"/>
    </row>
    <row r="320126" spans="8:8" x14ac:dyDescent="0.3">
      <c r="H320126" s="35"/>
    </row>
    <row r="320127" spans="8:8" x14ac:dyDescent="0.3">
      <c r="H320127" s="35"/>
    </row>
    <row r="320128" spans="8:8" x14ac:dyDescent="0.3">
      <c r="H320128" s="35"/>
    </row>
    <row r="320129" spans="8:8" x14ac:dyDescent="0.3">
      <c r="H320129" s="35"/>
    </row>
    <row r="320130" spans="8:8" x14ac:dyDescent="0.3">
      <c r="H320130" s="35"/>
    </row>
    <row r="320131" spans="8:8" x14ac:dyDescent="0.3">
      <c r="H320131" s="35"/>
    </row>
    <row r="320132" spans="8:8" x14ac:dyDescent="0.3">
      <c r="H320132" s="35"/>
    </row>
    <row r="320133" spans="8:8" x14ac:dyDescent="0.3">
      <c r="H320133" s="35"/>
    </row>
    <row r="320134" spans="8:8" x14ac:dyDescent="0.3">
      <c r="H320134" s="35"/>
    </row>
    <row r="320135" spans="8:8" x14ac:dyDescent="0.3">
      <c r="H320135" s="35"/>
    </row>
    <row r="320136" spans="8:8" x14ac:dyDescent="0.3">
      <c r="H320136" s="35"/>
    </row>
    <row r="320137" spans="8:8" x14ac:dyDescent="0.3">
      <c r="H320137" s="35"/>
    </row>
    <row r="320138" spans="8:8" x14ac:dyDescent="0.3">
      <c r="H320138" s="35"/>
    </row>
    <row r="320139" spans="8:8" x14ac:dyDescent="0.3">
      <c r="H320139" s="35"/>
    </row>
    <row r="320140" spans="8:8" x14ac:dyDescent="0.3">
      <c r="H320140" s="35"/>
    </row>
    <row r="320141" spans="8:8" x14ac:dyDescent="0.3">
      <c r="H320141" s="35"/>
    </row>
    <row r="320142" spans="8:8" x14ac:dyDescent="0.3">
      <c r="H320142" s="35"/>
    </row>
    <row r="320143" spans="8:8" x14ac:dyDescent="0.3">
      <c r="H320143" s="35"/>
    </row>
    <row r="320144" spans="8:8" x14ac:dyDescent="0.3">
      <c r="H320144" s="35"/>
    </row>
    <row r="320145" spans="8:8" x14ac:dyDescent="0.3">
      <c r="H320145" s="35"/>
    </row>
    <row r="320146" spans="8:8" x14ac:dyDescent="0.3">
      <c r="H320146" s="35"/>
    </row>
    <row r="320147" spans="8:8" x14ac:dyDescent="0.3">
      <c r="H320147" s="35"/>
    </row>
    <row r="320148" spans="8:8" x14ac:dyDescent="0.3">
      <c r="H320148" s="35"/>
    </row>
    <row r="320149" spans="8:8" x14ac:dyDescent="0.3">
      <c r="H320149" s="35"/>
    </row>
    <row r="320150" spans="8:8" x14ac:dyDescent="0.3">
      <c r="H320150" s="35"/>
    </row>
    <row r="320151" spans="8:8" x14ac:dyDescent="0.3">
      <c r="H320151" s="35"/>
    </row>
    <row r="320152" spans="8:8" x14ac:dyDescent="0.3">
      <c r="H320152" s="35"/>
    </row>
    <row r="320153" spans="8:8" x14ac:dyDescent="0.3">
      <c r="H320153" s="35"/>
    </row>
    <row r="320154" spans="8:8" x14ac:dyDescent="0.3">
      <c r="H320154" s="35"/>
    </row>
    <row r="320155" spans="8:8" x14ac:dyDescent="0.3">
      <c r="H320155" s="35"/>
    </row>
    <row r="320156" spans="8:8" x14ac:dyDescent="0.3">
      <c r="H320156" s="35"/>
    </row>
    <row r="320157" spans="8:8" x14ac:dyDescent="0.3">
      <c r="H320157" s="35"/>
    </row>
    <row r="320158" spans="8:8" x14ac:dyDescent="0.3">
      <c r="H320158" s="35"/>
    </row>
    <row r="320159" spans="8:8" x14ac:dyDescent="0.3">
      <c r="H320159" s="35"/>
    </row>
    <row r="320160" spans="8:8" x14ac:dyDescent="0.3">
      <c r="H320160" s="35"/>
    </row>
    <row r="320161" spans="8:8" x14ac:dyDescent="0.3">
      <c r="H320161" s="35"/>
    </row>
    <row r="320162" spans="8:8" x14ac:dyDescent="0.3">
      <c r="H320162" s="35"/>
    </row>
    <row r="320163" spans="8:8" x14ac:dyDescent="0.3">
      <c r="H320163" s="35"/>
    </row>
    <row r="320164" spans="8:8" x14ac:dyDescent="0.3">
      <c r="H320164" s="35"/>
    </row>
    <row r="320165" spans="8:8" x14ac:dyDescent="0.3">
      <c r="H320165" s="35"/>
    </row>
    <row r="320166" spans="8:8" x14ac:dyDescent="0.3">
      <c r="H320166" s="35"/>
    </row>
    <row r="320167" spans="8:8" x14ac:dyDescent="0.3">
      <c r="H320167" s="35"/>
    </row>
    <row r="320168" spans="8:8" x14ac:dyDescent="0.3">
      <c r="H320168" s="35"/>
    </row>
    <row r="320169" spans="8:8" x14ac:dyDescent="0.3">
      <c r="H320169" s="35"/>
    </row>
    <row r="320170" spans="8:8" x14ac:dyDescent="0.3">
      <c r="H320170" s="35"/>
    </row>
    <row r="320171" spans="8:8" x14ac:dyDescent="0.3">
      <c r="H320171" s="35"/>
    </row>
    <row r="320172" spans="8:8" x14ac:dyDescent="0.3">
      <c r="H320172" s="35"/>
    </row>
    <row r="320173" spans="8:8" x14ac:dyDescent="0.3">
      <c r="H320173" s="35"/>
    </row>
    <row r="320174" spans="8:8" x14ac:dyDescent="0.3">
      <c r="H320174" s="35"/>
    </row>
    <row r="320175" spans="8:8" x14ac:dyDescent="0.3">
      <c r="H320175" s="35"/>
    </row>
    <row r="320176" spans="8:8" x14ac:dyDescent="0.3">
      <c r="H320176" s="35"/>
    </row>
    <row r="320177" spans="8:8" x14ac:dyDescent="0.3">
      <c r="H320177" s="35"/>
    </row>
    <row r="320178" spans="8:8" x14ac:dyDescent="0.3">
      <c r="H320178" s="35"/>
    </row>
    <row r="320179" spans="8:8" x14ac:dyDescent="0.3">
      <c r="H320179" s="35"/>
    </row>
    <row r="320180" spans="8:8" x14ac:dyDescent="0.3">
      <c r="H320180" s="35"/>
    </row>
    <row r="320181" spans="8:8" x14ac:dyDescent="0.3">
      <c r="H320181" s="35"/>
    </row>
    <row r="320182" spans="8:8" x14ac:dyDescent="0.3">
      <c r="H320182" s="35"/>
    </row>
    <row r="320183" spans="8:8" x14ac:dyDescent="0.3">
      <c r="H320183" s="35"/>
    </row>
    <row r="320184" spans="8:8" x14ac:dyDescent="0.3">
      <c r="H320184" s="35"/>
    </row>
    <row r="320185" spans="8:8" x14ac:dyDescent="0.3">
      <c r="H320185" s="35"/>
    </row>
    <row r="320186" spans="8:8" x14ac:dyDescent="0.3">
      <c r="H320186" s="35"/>
    </row>
    <row r="320187" spans="8:8" x14ac:dyDescent="0.3">
      <c r="H320187" s="35"/>
    </row>
    <row r="320188" spans="8:8" x14ac:dyDescent="0.3">
      <c r="H320188" s="35"/>
    </row>
    <row r="320189" spans="8:8" x14ac:dyDescent="0.3">
      <c r="H320189" s="35"/>
    </row>
    <row r="320190" spans="8:8" x14ac:dyDescent="0.3">
      <c r="H320190" s="35"/>
    </row>
    <row r="320191" spans="8:8" x14ac:dyDescent="0.3">
      <c r="H320191" s="35"/>
    </row>
    <row r="320192" spans="8:8" x14ac:dyDescent="0.3">
      <c r="H320192" s="35"/>
    </row>
    <row r="320193" spans="8:8" x14ac:dyDescent="0.3">
      <c r="H320193" s="35"/>
    </row>
    <row r="320194" spans="8:8" x14ac:dyDescent="0.3">
      <c r="H320194" s="35"/>
    </row>
    <row r="320195" spans="8:8" x14ac:dyDescent="0.3">
      <c r="H320195" s="35"/>
    </row>
    <row r="320196" spans="8:8" x14ac:dyDescent="0.3">
      <c r="H320196" s="35"/>
    </row>
    <row r="320197" spans="8:8" x14ac:dyDescent="0.3">
      <c r="H320197" s="35"/>
    </row>
    <row r="320198" spans="8:8" x14ac:dyDescent="0.3">
      <c r="H320198" s="35"/>
    </row>
    <row r="320199" spans="8:8" x14ac:dyDescent="0.3">
      <c r="H320199" s="35"/>
    </row>
    <row r="320200" spans="8:8" x14ac:dyDescent="0.3">
      <c r="H320200" s="35"/>
    </row>
    <row r="320201" spans="8:8" x14ac:dyDescent="0.3">
      <c r="H320201" s="35"/>
    </row>
    <row r="320202" spans="8:8" x14ac:dyDescent="0.3">
      <c r="H320202" s="35"/>
    </row>
    <row r="320203" spans="8:8" x14ac:dyDescent="0.3">
      <c r="H320203" s="35"/>
    </row>
    <row r="320204" spans="8:8" x14ac:dyDescent="0.3">
      <c r="H320204" s="35"/>
    </row>
    <row r="320205" spans="8:8" x14ac:dyDescent="0.3">
      <c r="H320205" s="35"/>
    </row>
    <row r="320206" spans="8:8" x14ac:dyDescent="0.3">
      <c r="H320206" s="35"/>
    </row>
    <row r="320207" spans="8:8" x14ac:dyDescent="0.3">
      <c r="H320207" s="35"/>
    </row>
    <row r="320208" spans="8:8" x14ac:dyDescent="0.3">
      <c r="H320208" s="35"/>
    </row>
    <row r="320209" spans="8:8" x14ac:dyDescent="0.3">
      <c r="H320209" s="35"/>
    </row>
    <row r="320210" spans="8:8" x14ac:dyDescent="0.3">
      <c r="H320210" s="35"/>
    </row>
    <row r="320211" spans="8:8" x14ac:dyDescent="0.3">
      <c r="H320211" s="35"/>
    </row>
    <row r="320212" spans="8:8" x14ac:dyDescent="0.3">
      <c r="H320212" s="35"/>
    </row>
    <row r="320213" spans="8:8" x14ac:dyDescent="0.3">
      <c r="H320213" s="35"/>
    </row>
    <row r="320214" spans="8:8" x14ac:dyDescent="0.3">
      <c r="H320214" s="35"/>
    </row>
    <row r="320215" spans="8:8" x14ac:dyDescent="0.3">
      <c r="H320215" s="35"/>
    </row>
    <row r="320216" spans="8:8" x14ac:dyDescent="0.3">
      <c r="H320216" s="35"/>
    </row>
    <row r="320217" spans="8:8" x14ac:dyDescent="0.3">
      <c r="H320217" s="35"/>
    </row>
    <row r="320218" spans="8:8" x14ac:dyDescent="0.3">
      <c r="H320218" s="35"/>
    </row>
    <row r="320219" spans="8:8" x14ac:dyDescent="0.3">
      <c r="H320219" s="35"/>
    </row>
    <row r="320220" spans="8:8" x14ac:dyDescent="0.3">
      <c r="H320220" s="35"/>
    </row>
    <row r="320221" spans="8:8" x14ac:dyDescent="0.3">
      <c r="H320221" s="35"/>
    </row>
    <row r="320222" spans="8:8" x14ac:dyDescent="0.3">
      <c r="H320222" s="35"/>
    </row>
    <row r="320223" spans="8:8" x14ac:dyDescent="0.3">
      <c r="H320223" s="35"/>
    </row>
    <row r="320224" spans="8:8" x14ac:dyDescent="0.3">
      <c r="H320224" s="35"/>
    </row>
    <row r="320225" spans="8:8" x14ac:dyDescent="0.3">
      <c r="H320225" s="35"/>
    </row>
    <row r="320226" spans="8:8" x14ac:dyDescent="0.3">
      <c r="H320226" s="35"/>
    </row>
    <row r="320227" spans="8:8" x14ac:dyDescent="0.3">
      <c r="H320227" s="35"/>
    </row>
    <row r="320228" spans="8:8" x14ac:dyDescent="0.3">
      <c r="H320228" s="35"/>
    </row>
    <row r="320229" spans="8:8" x14ac:dyDescent="0.3">
      <c r="H320229" s="35"/>
    </row>
    <row r="320230" spans="8:8" x14ac:dyDescent="0.3">
      <c r="H320230" s="35"/>
    </row>
    <row r="320231" spans="8:8" x14ac:dyDescent="0.3">
      <c r="H320231" s="35"/>
    </row>
    <row r="320232" spans="8:8" x14ac:dyDescent="0.3">
      <c r="H320232" s="35"/>
    </row>
    <row r="320233" spans="8:8" x14ac:dyDescent="0.3">
      <c r="H320233" s="35"/>
    </row>
    <row r="320234" spans="8:8" x14ac:dyDescent="0.3">
      <c r="H320234" s="35"/>
    </row>
    <row r="320235" spans="8:8" x14ac:dyDescent="0.3">
      <c r="H320235" s="35"/>
    </row>
    <row r="320236" spans="8:8" x14ac:dyDescent="0.3">
      <c r="H320236" s="35"/>
    </row>
    <row r="320237" spans="8:8" x14ac:dyDescent="0.3">
      <c r="H320237" s="35"/>
    </row>
    <row r="320238" spans="8:8" x14ac:dyDescent="0.3">
      <c r="H320238" s="35"/>
    </row>
    <row r="320239" spans="8:8" x14ac:dyDescent="0.3">
      <c r="H320239" s="35"/>
    </row>
    <row r="320240" spans="8:8" x14ac:dyDescent="0.3">
      <c r="H320240" s="35"/>
    </row>
    <row r="320241" spans="8:8" x14ac:dyDescent="0.3">
      <c r="H320241" s="35"/>
    </row>
    <row r="320242" spans="8:8" x14ac:dyDescent="0.3">
      <c r="H320242" s="35"/>
    </row>
    <row r="320243" spans="8:8" x14ac:dyDescent="0.3">
      <c r="H320243" s="35"/>
    </row>
    <row r="320244" spans="8:8" x14ac:dyDescent="0.3">
      <c r="H320244" s="35"/>
    </row>
    <row r="320245" spans="8:8" x14ac:dyDescent="0.3">
      <c r="H320245" s="35"/>
    </row>
    <row r="320246" spans="8:8" x14ac:dyDescent="0.3">
      <c r="H320246" s="35"/>
    </row>
    <row r="320247" spans="8:8" x14ac:dyDescent="0.3">
      <c r="H320247" s="35"/>
    </row>
    <row r="320248" spans="8:8" x14ac:dyDescent="0.3">
      <c r="H320248" s="35"/>
    </row>
    <row r="320249" spans="8:8" x14ac:dyDescent="0.3">
      <c r="H320249" s="35"/>
    </row>
    <row r="320250" spans="8:8" x14ac:dyDescent="0.3">
      <c r="H320250" s="35"/>
    </row>
    <row r="320251" spans="8:8" x14ac:dyDescent="0.3">
      <c r="H320251" s="35"/>
    </row>
    <row r="320252" spans="8:8" x14ac:dyDescent="0.3">
      <c r="H320252" s="35"/>
    </row>
    <row r="320253" spans="8:8" x14ac:dyDescent="0.3">
      <c r="H320253" s="35"/>
    </row>
    <row r="320254" spans="8:8" x14ac:dyDescent="0.3">
      <c r="H320254" s="35"/>
    </row>
    <row r="320255" spans="8:8" x14ac:dyDescent="0.3">
      <c r="H320255" s="35"/>
    </row>
    <row r="320256" spans="8:8" x14ac:dyDescent="0.3">
      <c r="H320256" s="35"/>
    </row>
    <row r="320257" spans="8:8" x14ac:dyDescent="0.3">
      <c r="H320257" s="35"/>
    </row>
    <row r="320258" spans="8:8" x14ac:dyDescent="0.3">
      <c r="H320258" s="35"/>
    </row>
    <row r="320259" spans="8:8" x14ac:dyDescent="0.3">
      <c r="H320259" s="35"/>
    </row>
    <row r="320260" spans="8:8" x14ac:dyDescent="0.3">
      <c r="H320260" s="35"/>
    </row>
    <row r="320261" spans="8:8" x14ac:dyDescent="0.3">
      <c r="H320261" s="35"/>
    </row>
    <row r="320262" spans="8:8" x14ac:dyDescent="0.3">
      <c r="H320262" s="35"/>
    </row>
    <row r="320263" spans="8:8" x14ac:dyDescent="0.3">
      <c r="H320263" s="35"/>
    </row>
    <row r="320264" spans="8:8" x14ac:dyDescent="0.3">
      <c r="H320264" s="35"/>
    </row>
    <row r="320265" spans="8:8" x14ac:dyDescent="0.3">
      <c r="H320265" s="35"/>
    </row>
    <row r="320266" spans="8:8" x14ac:dyDescent="0.3">
      <c r="H320266" s="35"/>
    </row>
    <row r="320267" spans="8:8" x14ac:dyDescent="0.3">
      <c r="H320267" s="35"/>
    </row>
    <row r="320268" spans="8:8" x14ac:dyDescent="0.3">
      <c r="H320268" s="35"/>
    </row>
    <row r="320269" spans="8:8" x14ac:dyDescent="0.3">
      <c r="H320269" s="35"/>
    </row>
    <row r="320270" spans="8:8" x14ac:dyDescent="0.3">
      <c r="H320270" s="35"/>
    </row>
    <row r="320271" spans="8:8" x14ac:dyDescent="0.3">
      <c r="H320271" s="35"/>
    </row>
    <row r="320272" spans="8:8" x14ac:dyDescent="0.3">
      <c r="H320272" s="35"/>
    </row>
    <row r="320273" spans="8:8" x14ac:dyDescent="0.3">
      <c r="H320273" s="35"/>
    </row>
    <row r="320274" spans="8:8" x14ac:dyDescent="0.3">
      <c r="H320274" s="35"/>
    </row>
    <row r="320275" spans="8:8" x14ac:dyDescent="0.3">
      <c r="H320275" s="35"/>
    </row>
    <row r="320276" spans="8:8" x14ac:dyDescent="0.3">
      <c r="H320276" s="35"/>
    </row>
    <row r="320277" spans="8:8" x14ac:dyDescent="0.3">
      <c r="H320277" s="35"/>
    </row>
    <row r="320278" spans="8:8" x14ac:dyDescent="0.3">
      <c r="H320278" s="35"/>
    </row>
    <row r="320279" spans="8:8" x14ac:dyDescent="0.3">
      <c r="H320279" s="35"/>
    </row>
    <row r="320280" spans="8:8" x14ac:dyDescent="0.3">
      <c r="H320280" s="35"/>
    </row>
    <row r="320281" spans="8:8" x14ac:dyDescent="0.3">
      <c r="H320281" s="35"/>
    </row>
    <row r="320282" spans="8:8" x14ac:dyDescent="0.3">
      <c r="H320282" s="35"/>
    </row>
    <row r="320283" spans="8:8" x14ac:dyDescent="0.3">
      <c r="H320283" s="35"/>
    </row>
    <row r="320284" spans="8:8" x14ac:dyDescent="0.3">
      <c r="H320284" s="35"/>
    </row>
    <row r="320285" spans="8:8" x14ac:dyDescent="0.3">
      <c r="H320285" s="35"/>
    </row>
    <row r="320286" spans="8:8" x14ac:dyDescent="0.3">
      <c r="H320286" s="35"/>
    </row>
    <row r="320287" spans="8:8" x14ac:dyDescent="0.3">
      <c r="H320287" s="35"/>
    </row>
    <row r="320288" spans="8:8" x14ac:dyDescent="0.3">
      <c r="H320288" s="35"/>
    </row>
    <row r="320289" spans="8:8" x14ac:dyDescent="0.3">
      <c r="H320289" s="35"/>
    </row>
    <row r="320290" spans="8:8" x14ac:dyDescent="0.3">
      <c r="H320290" s="35"/>
    </row>
    <row r="320291" spans="8:8" x14ac:dyDescent="0.3">
      <c r="H320291" s="35"/>
    </row>
    <row r="320292" spans="8:8" x14ac:dyDescent="0.3">
      <c r="H320292" s="35"/>
    </row>
    <row r="320293" spans="8:8" x14ac:dyDescent="0.3">
      <c r="H320293" s="35"/>
    </row>
    <row r="320294" spans="8:8" x14ac:dyDescent="0.3">
      <c r="H320294" s="35"/>
    </row>
    <row r="320295" spans="8:8" x14ac:dyDescent="0.3">
      <c r="H320295" s="35"/>
    </row>
    <row r="320296" spans="8:8" x14ac:dyDescent="0.3">
      <c r="H320296" s="35"/>
    </row>
    <row r="320297" spans="8:8" x14ac:dyDescent="0.3">
      <c r="H320297" s="35"/>
    </row>
    <row r="320298" spans="8:8" x14ac:dyDescent="0.3">
      <c r="H320298" s="35"/>
    </row>
    <row r="320299" spans="8:8" x14ac:dyDescent="0.3">
      <c r="H320299" s="35"/>
    </row>
    <row r="320300" spans="8:8" x14ac:dyDescent="0.3">
      <c r="H320300" s="35"/>
    </row>
    <row r="320301" spans="8:8" x14ac:dyDescent="0.3">
      <c r="H320301" s="35"/>
    </row>
    <row r="320302" spans="8:8" x14ac:dyDescent="0.3">
      <c r="H320302" s="35"/>
    </row>
    <row r="320303" spans="8:8" x14ac:dyDescent="0.3">
      <c r="H320303" s="35"/>
    </row>
    <row r="320304" spans="8:8" x14ac:dyDescent="0.3">
      <c r="H320304" s="35"/>
    </row>
    <row r="320305" spans="8:8" x14ac:dyDescent="0.3">
      <c r="H320305" s="35"/>
    </row>
    <row r="320306" spans="8:8" x14ac:dyDescent="0.3">
      <c r="H320306" s="35"/>
    </row>
    <row r="320307" spans="8:8" x14ac:dyDescent="0.3">
      <c r="H320307" s="35"/>
    </row>
    <row r="320308" spans="8:8" x14ac:dyDescent="0.3">
      <c r="H320308" s="35"/>
    </row>
    <row r="320309" spans="8:8" x14ac:dyDescent="0.3">
      <c r="H320309" s="35"/>
    </row>
    <row r="320310" spans="8:8" x14ac:dyDescent="0.3">
      <c r="H320310" s="35"/>
    </row>
    <row r="320311" spans="8:8" x14ac:dyDescent="0.3">
      <c r="H320311" s="35"/>
    </row>
    <row r="320312" spans="8:8" x14ac:dyDescent="0.3">
      <c r="H320312" s="35"/>
    </row>
    <row r="320313" spans="8:8" x14ac:dyDescent="0.3">
      <c r="H320313" s="35"/>
    </row>
    <row r="320314" spans="8:8" x14ac:dyDescent="0.3">
      <c r="H320314" s="35"/>
    </row>
    <row r="320315" spans="8:8" x14ac:dyDescent="0.3">
      <c r="H320315" s="35"/>
    </row>
    <row r="320316" spans="8:8" x14ac:dyDescent="0.3">
      <c r="H320316" s="35"/>
    </row>
    <row r="320317" spans="8:8" x14ac:dyDescent="0.3">
      <c r="H320317" s="35"/>
    </row>
    <row r="320318" spans="8:8" x14ac:dyDescent="0.3">
      <c r="H320318" s="35"/>
    </row>
    <row r="320319" spans="8:8" x14ac:dyDescent="0.3">
      <c r="H320319" s="35"/>
    </row>
    <row r="320320" spans="8:8" x14ac:dyDescent="0.3">
      <c r="H320320" s="35"/>
    </row>
    <row r="320321" spans="8:8" x14ac:dyDescent="0.3">
      <c r="H320321" s="35"/>
    </row>
    <row r="320322" spans="8:8" x14ac:dyDescent="0.3">
      <c r="H320322" s="35"/>
    </row>
    <row r="320323" spans="8:8" x14ac:dyDescent="0.3">
      <c r="H320323" s="35"/>
    </row>
    <row r="320324" spans="8:8" x14ac:dyDescent="0.3">
      <c r="H320324" s="35"/>
    </row>
    <row r="320325" spans="8:8" x14ac:dyDescent="0.3">
      <c r="H320325" s="35"/>
    </row>
    <row r="320326" spans="8:8" x14ac:dyDescent="0.3">
      <c r="H320326" s="35"/>
    </row>
    <row r="320327" spans="8:8" x14ac:dyDescent="0.3">
      <c r="H320327" s="35"/>
    </row>
    <row r="320328" spans="8:8" x14ac:dyDescent="0.3">
      <c r="H320328" s="35"/>
    </row>
    <row r="320329" spans="8:8" x14ac:dyDescent="0.3">
      <c r="H320329" s="35"/>
    </row>
    <row r="320330" spans="8:8" x14ac:dyDescent="0.3">
      <c r="H320330" s="35"/>
    </row>
    <row r="320331" spans="8:8" x14ac:dyDescent="0.3">
      <c r="H320331" s="35"/>
    </row>
    <row r="320332" spans="8:8" x14ac:dyDescent="0.3">
      <c r="H320332" s="35"/>
    </row>
    <row r="320333" spans="8:8" x14ac:dyDescent="0.3">
      <c r="H320333" s="35"/>
    </row>
    <row r="320334" spans="8:8" x14ac:dyDescent="0.3">
      <c r="H320334" s="35"/>
    </row>
    <row r="320335" spans="8:8" x14ac:dyDescent="0.3">
      <c r="H320335" s="35"/>
    </row>
    <row r="320336" spans="8:8" x14ac:dyDescent="0.3">
      <c r="H320336" s="35"/>
    </row>
    <row r="320337" spans="8:8" x14ac:dyDescent="0.3">
      <c r="H320337" s="35"/>
    </row>
    <row r="320338" spans="8:8" x14ac:dyDescent="0.3">
      <c r="H320338" s="35"/>
    </row>
    <row r="320339" spans="8:8" x14ac:dyDescent="0.3">
      <c r="H320339" s="35"/>
    </row>
    <row r="320340" spans="8:8" x14ac:dyDescent="0.3">
      <c r="H320340" s="35"/>
    </row>
    <row r="320341" spans="8:8" x14ac:dyDescent="0.3">
      <c r="H320341" s="35"/>
    </row>
    <row r="320342" spans="8:8" x14ac:dyDescent="0.3">
      <c r="H320342" s="35"/>
    </row>
    <row r="320343" spans="8:8" x14ac:dyDescent="0.3">
      <c r="H320343" s="35"/>
    </row>
    <row r="320344" spans="8:8" x14ac:dyDescent="0.3">
      <c r="H320344" s="35"/>
    </row>
    <row r="320345" spans="8:8" x14ac:dyDescent="0.3">
      <c r="H320345" s="35"/>
    </row>
    <row r="320346" spans="8:8" x14ac:dyDescent="0.3">
      <c r="H320346" s="35"/>
    </row>
    <row r="320347" spans="8:8" x14ac:dyDescent="0.3">
      <c r="H320347" s="35"/>
    </row>
    <row r="320348" spans="8:8" x14ac:dyDescent="0.3">
      <c r="H320348" s="35"/>
    </row>
    <row r="320349" spans="8:8" x14ac:dyDescent="0.3">
      <c r="H320349" s="35"/>
    </row>
    <row r="320350" spans="8:8" x14ac:dyDescent="0.3">
      <c r="H320350" s="35"/>
    </row>
    <row r="320351" spans="8:8" x14ac:dyDescent="0.3">
      <c r="H320351" s="35"/>
    </row>
    <row r="320352" spans="8:8" x14ac:dyDescent="0.3">
      <c r="H320352" s="35"/>
    </row>
    <row r="320353" spans="8:8" x14ac:dyDescent="0.3">
      <c r="H320353" s="35"/>
    </row>
    <row r="320354" spans="8:8" x14ac:dyDescent="0.3">
      <c r="H320354" s="35"/>
    </row>
    <row r="320355" spans="8:8" x14ac:dyDescent="0.3">
      <c r="H320355" s="35"/>
    </row>
    <row r="320356" spans="8:8" x14ac:dyDescent="0.3">
      <c r="H320356" s="35"/>
    </row>
    <row r="320357" spans="8:8" x14ac:dyDescent="0.3">
      <c r="H320357" s="35"/>
    </row>
    <row r="320358" spans="8:8" x14ac:dyDescent="0.3">
      <c r="H320358" s="35"/>
    </row>
    <row r="320359" spans="8:8" x14ac:dyDescent="0.3">
      <c r="H320359" s="35"/>
    </row>
    <row r="320360" spans="8:8" x14ac:dyDescent="0.3">
      <c r="H320360" s="35"/>
    </row>
    <row r="320361" spans="8:8" x14ac:dyDescent="0.3">
      <c r="H320361" s="35"/>
    </row>
    <row r="320362" spans="8:8" x14ac:dyDescent="0.3">
      <c r="H320362" s="35"/>
    </row>
    <row r="320363" spans="8:8" x14ac:dyDescent="0.3">
      <c r="H320363" s="35"/>
    </row>
    <row r="320364" spans="8:8" x14ac:dyDescent="0.3">
      <c r="H320364" s="35"/>
    </row>
    <row r="320365" spans="8:8" x14ac:dyDescent="0.3">
      <c r="H320365" s="35"/>
    </row>
    <row r="320366" spans="8:8" x14ac:dyDescent="0.3">
      <c r="H320366" s="35"/>
    </row>
    <row r="320367" spans="8:8" x14ac:dyDescent="0.3">
      <c r="H320367" s="35"/>
    </row>
    <row r="320368" spans="8:8" x14ac:dyDescent="0.3">
      <c r="H320368" s="35"/>
    </row>
    <row r="320369" spans="8:8" x14ac:dyDescent="0.3">
      <c r="H320369" s="35"/>
    </row>
    <row r="320370" spans="8:8" x14ac:dyDescent="0.3">
      <c r="H320370" s="35"/>
    </row>
    <row r="320371" spans="8:8" x14ac:dyDescent="0.3">
      <c r="H320371" s="35"/>
    </row>
    <row r="320372" spans="8:8" x14ac:dyDescent="0.3">
      <c r="H320372" s="35"/>
    </row>
    <row r="320373" spans="8:8" x14ac:dyDescent="0.3">
      <c r="H320373" s="35"/>
    </row>
    <row r="320374" spans="8:8" x14ac:dyDescent="0.3">
      <c r="H320374" s="35"/>
    </row>
    <row r="320375" spans="8:8" x14ac:dyDescent="0.3">
      <c r="H320375" s="35"/>
    </row>
    <row r="320376" spans="8:8" x14ac:dyDescent="0.3">
      <c r="H320376" s="35"/>
    </row>
    <row r="320377" spans="8:8" x14ac:dyDescent="0.3">
      <c r="H320377" s="35"/>
    </row>
    <row r="320378" spans="8:8" x14ac:dyDescent="0.3">
      <c r="H320378" s="35"/>
    </row>
    <row r="320379" spans="8:8" x14ac:dyDescent="0.3">
      <c r="H320379" s="35"/>
    </row>
    <row r="320380" spans="8:8" x14ac:dyDescent="0.3">
      <c r="H320380" s="35"/>
    </row>
    <row r="320381" spans="8:8" x14ac:dyDescent="0.3">
      <c r="H320381" s="35"/>
    </row>
    <row r="320382" spans="8:8" x14ac:dyDescent="0.3">
      <c r="H320382" s="35"/>
    </row>
    <row r="320383" spans="8:8" x14ac:dyDescent="0.3">
      <c r="H320383" s="35"/>
    </row>
    <row r="320384" spans="8:8" x14ac:dyDescent="0.3">
      <c r="H320384" s="35"/>
    </row>
    <row r="320385" spans="8:8" x14ac:dyDescent="0.3">
      <c r="H320385" s="35"/>
    </row>
    <row r="320386" spans="8:8" x14ac:dyDescent="0.3">
      <c r="H320386" s="35"/>
    </row>
    <row r="320387" spans="8:8" x14ac:dyDescent="0.3">
      <c r="H320387" s="35"/>
    </row>
    <row r="320388" spans="8:8" x14ac:dyDescent="0.3">
      <c r="H320388" s="35"/>
    </row>
    <row r="320389" spans="8:8" x14ac:dyDescent="0.3">
      <c r="H320389" s="35"/>
    </row>
    <row r="320390" spans="8:8" x14ac:dyDescent="0.3">
      <c r="H320390" s="35"/>
    </row>
    <row r="320391" spans="8:8" x14ac:dyDescent="0.3">
      <c r="H320391" s="35"/>
    </row>
    <row r="320392" spans="8:8" x14ac:dyDescent="0.3">
      <c r="H320392" s="35"/>
    </row>
    <row r="320393" spans="8:8" x14ac:dyDescent="0.3">
      <c r="H320393" s="35"/>
    </row>
    <row r="320394" spans="8:8" x14ac:dyDescent="0.3">
      <c r="H320394" s="35"/>
    </row>
    <row r="320395" spans="8:8" x14ac:dyDescent="0.3">
      <c r="H320395" s="35"/>
    </row>
    <row r="320396" spans="8:8" x14ac:dyDescent="0.3">
      <c r="H320396" s="35"/>
    </row>
    <row r="320397" spans="8:8" x14ac:dyDescent="0.3">
      <c r="H320397" s="35"/>
    </row>
    <row r="320398" spans="8:8" x14ac:dyDescent="0.3">
      <c r="H320398" s="35"/>
    </row>
    <row r="320399" spans="8:8" x14ac:dyDescent="0.3">
      <c r="H320399" s="35"/>
    </row>
    <row r="320400" spans="8:8" x14ac:dyDescent="0.3">
      <c r="H320400" s="35"/>
    </row>
    <row r="320401" spans="8:8" x14ac:dyDescent="0.3">
      <c r="H320401" s="35"/>
    </row>
    <row r="320402" spans="8:8" x14ac:dyDescent="0.3">
      <c r="H320402" s="35"/>
    </row>
    <row r="320403" spans="8:8" x14ac:dyDescent="0.3">
      <c r="H320403" s="35"/>
    </row>
    <row r="320404" spans="8:8" x14ac:dyDescent="0.3">
      <c r="H320404" s="35"/>
    </row>
    <row r="320405" spans="8:8" x14ac:dyDescent="0.3">
      <c r="H320405" s="35"/>
    </row>
    <row r="320406" spans="8:8" x14ac:dyDescent="0.3">
      <c r="H320406" s="35"/>
    </row>
    <row r="320407" spans="8:8" x14ac:dyDescent="0.3">
      <c r="H320407" s="35"/>
    </row>
    <row r="320408" spans="8:8" x14ac:dyDescent="0.3">
      <c r="H320408" s="35"/>
    </row>
    <row r="320409" spans="8:8" x14ac:dyDescent="0.3">
      <c r="H320409" s="35"/>
    </row>
    <row r="320410" spans="8:8" x14ac:dyDescent="0.3">
      <c r="H320410" s="35"/>
    </row>
    <row r="320411" spans="8:8" x14ac:dyDescent="0.3">
      <c r="H320411" s="35"/>
    </row>
    <row r="320412" spans="8:8" x14ac:dyDescent="0.3">
      <c r="H320412" s="35"/>
    </row>
    <row r="320413" spans="8:8" x14ac:dyDescent="0.3">
      <c r="H320413" s="35"/>
    </row>
    <row r="320414" spans="8:8" x14ac:dyDescent="0.3">
      <c r="H320414" s="35"/>
    </row>
    <row r="320415" spans="8:8" x14ac:dyDescent="0.3">
      <c r="H320415" s="35"/>
    </row>
    <row r="320416" spans="8:8" x14ac:dyDescent="0.3">
      <c r="H320416" s="35"/>
    </row>
    <row r="320417" spans="8:8" x14ac:dyDescent="0.3">
      <c r="H320417" s="35"/>
    </row>
    <row r="320418" spans="8:8" x14ac:dyDescent="0.3">
      <c r="H320418" s="35"/>
    </row>
    <row r="320419" spans="8:8" x14ac:dyDescent="0.3">
      <c r="H320419" s="35"/>
    </row>
    <row r="320420" spans="8:8" x14ac:dyDescent="0.3">
      <c r="H320420" s="35"/>
    </row>
    <row r="320421" spans="8:8" x14ac:dyDescent="0.3">
      <c r="H320421" s="35"/>
    </row>
    <row r="320422" spans="8:8" x14ac:dyDescent="0.3">
      <c r="H320422" s="35"/>
    </row>
    <row r="320423" spans="8:8" x14ac:dyDescent="0.3">
      <c r="H320423" s="35"/>
    </row>
    <row r="320424" spans="8:8" x14ac:dyDescent="0.3">
      <c r="H320424" s="35"/>
    </row>
    <row r="320425" spans="8:8" x14ac:dyDescent="0.3">
      <c r="H320425" s="35"/>
    </row>
    <row r="320426" spans="8:8" x14ac:dyDescent="0.3">
      <c r="H320426" s="35"/>
    </row>
    <row r="320427" spans="8:8" x14ac:dyDescent="0.3">
      <c r="H320427" s="35"/>
    </row>
    <row r="320428" spans="8:8" x14ac:dyDescent="0.3">
      <c r="H320428" s="35"/>
    </row>
    <row r="320429" spans="8:8" x14ac:dyDescent="0.3">
      <c r="H320429" s="35"/>
    </row>
    <row r="320430" spans="8:8" x14ac:dyDescent="0.3">
      <c r="H320430" s="35"/>
    </row>
    <row r="320431" spans="8:8" x14ac:dyDescent="0.3">
      <c r="H320431" s="35"/>
    </row>
    <row r="320432" spans="8:8" x14ac:dyDescent="0.3">
      <c r="H320432" s="35"/>
    </row>
    <row r="320433" spans="8:8" x14ac:dyDescent="0.3">
      <c r="H320433" s="35"/>
    </row>
    <row r="320434" spans="8:8" x14ac:dyDescent="0.3">
      <c r="H320434" s="35"/>
    </row>
    <row r="320435" spans="8:8" x14ac:dyDescent="0.3">
      <c r="H320435" s="35"/>
    </row>
    <row r="320436" spans="8:8" x14ac:dyDescent="0.3">
      <c r="H320436" s="35"/>
    </row>
    <row r="320437" spans="8:8" x14ac:dyDescent="0.3">
      <c r="H320437" s="35"/>
    </row>
    <row r="320438" spans="8:8" x14ac:dyDescent="0.3">
      <c r="H320438" s="35"/>
    </row>
    <row r="320439" spans="8:8" x14ac:dyDescent="0.3">
      <c r="H320439" s="35"/>
    </row>
    <row r="320440" spans="8:8" x14ac:dyDescent="0.3">
      <c r="H320440" s="35"/>
    </row>
    <row r="320441" spans="8:8" x14ac:dyDescent="0.3">
      <c r="H320441" s="35"/>
    </row>
    <row r="320442" spans="8:8" x14ac:dyDescent="0.3">
      <c r="H320442" s="35"/>
    </row>
    <row r="320443" spans="8:8" x14ac:dyDescent="0.3">
      <c r="H320443" s="35"/>
    </row>
    <row r="320444" spans="8:8" x14ac:dyDescent="0.3">
      <c r="H320444" s="35"/>
    </row>
    <row r="320445" spans="8:8" x14ac:dyDescent="0.3">
      <c r="H320445" s="35"/>
    </row>
    <row r="320446" spans="8:8" x14ac:dyDescent="0.3">
      <c r="H320446" s="35"/>
    </row>
    <row r="320447" spans="8:8" x14ac:dyDescent="0.3">
      <c r="H320447" s="35"/>
    </row>
    <row r="320448" spans="8:8" x14ac:dyDescent="0.3">
      <c r="H320448" s="35"/>
    </row>
    <row r="320449" spans="8:8" x14ac:dyDescent="0.3">
      <c r="H320449" s="35"/>
    </row>
    <row r="320450" spans="8:8" x14ac:dyDescent="0.3">
      <c r="H320450" s="35"/>
    </row>
    <row r="320451" spans="8:8" x14ac:dyDescent="0.3">
      <c r="H320451" s="35"/>
    </row>
    <row r="320452" spans="8:8" x14ac:dyDescent="0.3">
      <c r="H320452" s="35"/>
    </row>
    <row r="320453" spans="8:8" x14ac:dyDescent="0.3">
      <c r="H320453" s="35"/>
    </row>
    <row r="320454" spans="8:8" x14ac:dyDescent="0.3">
      <c r="H320454" s="35"/>
    </row>
    <row r="320455" spans="8:8" x14ac:dyDescent="0.3">
      <c r="H320455" s="35"/>
    </row>
    <row r="320456" spans="8:8" x14ac:dyDescent="0.3">
      <c r="H320456" s="35"/>
    </row>
    <row r="320457" spans="8:8" x14ac:dyDescent="0.3">
      <c r="H320457" s="35"/>
    </row>
    <row r="320458" spans="8:8" x14ac:dyDescent="0.3">
      <c r="H320458" s="35"/>
    </row>
    <row r="320459" spans="8:8" x14ac:dyDescent="0.3">
      <c r="H320459" s="35"/>
    </row>
    <row r="320460" spans="8:8" x14ac:dyDescent="0.3">
      <c r="H320460" s="35"/>
    </row>
    <row r="320461" spans="8:8" x14ac:dyDescent="0.3">
      <c r="H320461" s="35"/>
    </row>
    <row r="320462" spans="8:8" x14ac:dyDescent="0.3">
      <c r="H320462" s="35"/>
    </row>
    <row r="320463" spans="8:8" x14ac:dyDescent="0.3">
      <c r="H320463" s="35"/>
    </row>
    <row r="320464" spans="8:8" x14ac:dyDescent="0.3">
      <c r="H320464" s="35"/>
    </row>
    <row r="320465" spans="8:8" x14ac:dyDescent="0.3">
      <c r="H320465" s="35"/>
    </row>
    <row r="320466" spans="8:8" x14ac:dyDescent="0.3">
      <c r="H320466" s="35"/>
    </row>
    <row r="320467" spans="8:8" x14ac:dyDescent="0.3">
      <c r="H320467" s="35"/>
    </row>
    <row r="320468" spans="8:8" x14ac:dyDescent="0.3">
      <c r="H320468" s="35"/>
    </row>
    <row r="320469" spans="8:8" x14ac:dyDescent="0.3">
      <c r="H320469" s="35"/>
    </row>
    <row r="320470" spans="8:8" x14ac:dyDescent="0.3">
      <c r="H320470" s="35"/>
    </row>
    <row r="320471" spans="8:8" x14ac:dyDescent="0.3">
      <c r="H320471" s="35"/>
    </row>
    <row r="320472" spans="8:8" x14ac:dyDescent="0.3">
      <c r="H320472" s="35"/>
    </row>
    <row r="320473" spans="8:8" x14ac:dyDescent="0.3">
      <c r="H320473" s="35"/>
    </row>
    <row r="320474" spans="8:8" x14ac:dyDescent="0.3">
      <c r="H320474" s="35"/>
    </row>
    <row r="320475" spans="8:8" x14ac:dyDescent="0.3">
      <c r="H320475" s="35"/>
    </row>
    <row r="320476" spans="8:8" x14ac:dyDescent="0.3">
      <c r="H320476" s="35"/>
    </row>
    <row r="320477" spans="8:8" x14ac:dyDescent="0.3">
      <c r="H320477" s="35"/>
    </row>
    <row r="320478" spans="8:8" x14ac:dyDescent="0.3">
      <c r="H320478" s="35"/>
    </row>
    <row r="320479" spans="8:8" x14ac:dyDescent="0.3">
      <c r="H320479" s="35"/>
    </row>
    <row r="320480" spans="8:8" x14ac:dyDescent="0.3">
      <c r="H320480" s="35"/>
    </row>
    <row r="320481" spans="8:8" x14ac:dyDescent="0.3">
      <c r="H320481" s="35"/>
    </row>
    <row r="320482" spans="8:8" x14ac:dyDescent="0.3">
      <c r="H320482" s="35"/>
    </row>
    <row r="320483" spans="8:8" x14ac:dyDescent="0.3">
      <c r="H320483" s="35"/>
    </row>
    <row r="320484" spans="8:8" x14ac:dyDescent="0.3">
      <c r="H320484" s="35"/>
    </row>
    <row r="320485" spans="8:8" x14ac:dyDescent="0.3">
      <c r="H320485" s="35"/>
    </row>
    <row r="320486" spans="8:8" x14ac:dyDescent="0.3">
      <c r="H320486" s="35"/>
    </row>
    <row r="320487" spans="8:8" x14ac:dyDescent="0.3">
      <c r="H320487" s="35"/>
    </row>
    <row r="320488" spans="8:8" x14ac:dyDescent="0.3">
      <c r="H320488" s="35"/>
    </row>
    <row r="320489" spans="8:8" x14ac:dyDescent="0.3">
      <c r="H320489" s="35"/>
    </row>
    <row r="320490" spans="8:8" x14ac:dyDescent="0.3">
      <c r="H320490" s="35"/>
    </row>
    <row r="320491" spans="8:8" x14ac:dyDescent="0.3">
      <c r="H320491" s="35"/>
    </row>
    <row r="320492" spans="8:8" x14ac:dyDescent="0.3">
      <c r="H320492" s="35"/>
    </row>
    <row r="320493" spans="8:8" x14ac:dyDescent="0.3">
      <c r="H320493" s="35"/>
    </row>
    <row r="320494" spans="8:8" x14ac:dyDescent="0.3">
      <c r="H320494" s="35"/>
    </row>
    <row r="320495" spans="8:8" x14ac:dyDescent="0.3">
      <c r="H320495" s="35"/>
    </row>
    <row r="320496" spans="8:8" x14ac:dyDescent="0.3">
      <c r="H320496" s="35"/>
    </row>
    <row r="320497" spans="8:8" x14ac:dyDescent="0.3">
      <c r="H320497" s="35"/>
    </row>
    <row r="320498" spans="8:8" x14ac:dyDescent="0.3">
      <c r="H320498" s="35"/>
    </row>
    <row r="320499" spans="8:8" x14ac:dyDescent="0.3">
      <c r="H320499" s="35"/>
    </row>
    <row r="320500" spans="8:8" x14ac:dyDescent="0.3">
      <c r="H320500" s="35"/>
    </row>
    <row r="320501" spans="8:8" x14ac:dyDescent="0.3">
      <c r="H320501" s="35"/>
    </row>
    <row r="320502" spans="8:8" x14ac:dyDescent="0.3">
      <c r="H320502" s="35"/>
    </row>
    <row r="320503" spans="8:8" x14ac:dyDescent="0.3">
      <c r="H320503" s="35"/>
    </row>
    <row r="320504" spans="8:8" x14ac:dyDescent="0.3">
      <c r="H320504" s="35"/>
    </row>
    <row r="320505" spans="8:8" x14ac:dyDescent="0.3">
      <c r="H320505" s="35"/>
    </row>
    <row r="320506" spans="8:8" x14ac:dyDescent="0.3">
      <c r="H320506" s="35"/>
    </row>
    <row r="320507" spans="8:8" x14ac:dyDescent="0.3">
      <c r="H320507" s="35"/>
    </row>
    <row r="320508" spans="8:8" x14ac:dyDescent="0.3">
      <c r="H320508" s="35"/>
    </row>
    <row r="320509" spans="8:8" x14ac:dyDescent="0.3">
      <c r="H320509" s="35"/>
    </row>
    <row r="320510" spans="8:8" x14ac:dyDescent="0.3">
      <c r="H320510" s="35"/>
    </row>
    <row r="320511" spans="8:8" x14ac:dyDescent="0.3">
      <c r="H320511" s="35"/>
    </row>
    <row r="320512" spans="8:8" x14ac:dyDescent="0.3">
      <c r="H320512" s="35"/>
    </row>
    <row r="320513" spans="8:8" x14ac:dyDescent="0.3">
      <c r="H320513" s="35"/>
    </row>
    <row r="320514" spans="8:8" x14ac:dyDescent="0.3">
      <c r="H320514" s="35"/>
    </row>
    <row r="320515" spans="8:8" x14ac:dyDescent="0.3">
      <c r="H320515" s="35"/>
    </row>
    <row r="320516" spans="8:8" x14ac:dyDescent="0.3">
      <c r="H320516" s="35"/>
    </row>
    <row r="320517" spans="8:8" x14ac:dyDescent="0.3">
      <c r="H320517" s="35"/>
    </row>
    <row r="320518" spans="8:8" x14ac:dyDescent="0.3">
      <c r="H320518" s="35"/>
    </row>
    <row r="320519" spans="8:8" x14ac:dyDescent="0.3">
      <c r="H320519" s="35"/>
    </row>
    <row r="320520" spans="8:8" x14ac:dyDescent="0.3">
      <c r="H320520" s="35"/>
    </row>
    <row r="320521" spans="8:8" x14ac:dyDescent="0.3">
      <c r="H320521" s="35"/>
    </row>
    <row r="320522" spans="8:8" x14ac:dyDescent="0.3">
      <c r="H320522" s="35"/>
    </row>
    <row r="320523" spans="8:8" x14ac:dyDescent="0.3">
      <c r="H320523" s="35"/>
    </row>
    <row r="320524" spans="8:8" x14ac:dyDescent="0.3">
      <c r="H320524" s="35"/>
    </row>
    <row r="320525" spans="8:8" x14ac:dyDescent="0.3">
      <c r="H320525" s="35"/>
    </row>
    <row r="320526" spans="8:8" x14ac:dyDescent="0.3">
      <c r="H320526" s="35"/>
    </row>
    <row r="320527" spans="8:8" x14ac:dyDescent="0.3">
      <c r="H320527" s="35"/>
    </row>
    <row r="320528" spans="8:8" x14ac:dyDescent="0.3">
      <c r="H320528" s="35"/>
    </row>
    <row r="320529" spans="8:8" x14ac:dyDescent="0.3">
      <c r="H320529" s="35"/>
    </row>
    <row r="320530" spans="8:8" x14ac:dyDescent="0.3">
      <c r="H320530" s="35"/>
    </row>
    <row r="320531" spans="8:8" x14ac:dyDescent="0.3">
      <c r="H320531" s="35"/>
    </row>
    <row r="320532" spans="8:8" x14ac:dyDescent="0.3">
      <c r="H320532" s="35"/>
    </row>
    <row r="320533" spans="8:8" x14ac:dyDescent="0.3">
      <c r="H320533" s="35"/>
    </row>
    <row r="320534" spans="8:8" x14ac:dyDescent="0.3">
      <c r="H320534" s="35"/>
    </row>
    <row r="320535" spans="8:8" x14ac:dyDescent="0.3">
      <c r="H320535" s="35"/>
    </row>
    <row r="320536" spans="8:8" x14ac:dyDescent="0.3">
      <c r="H320536" s="35"/>
    </row>
    <row r="320537" spans="8:8" x14ac:dyDescent="0.3">
      <c r="H320537" s="35"/>
    </row>
    <row r="320538" spans="8:8" x14ac:dyDescent="0.3">
      <c r="H320538" s="35"/>
    </row>
    <row r="320539" spans="8:8" x14ac:dyDescent="0.3">
      <c r="H320539" s="35"/>
    </row>
    <row r="320540" spans="8:8" x14ac:dyDescent="0.3">
      <c r="H320540" s="35"/>
    </row>
    <row r="320541" spans="8:8" x14ac:dyDescent="0.3">
      <c r="H320541" s="35"/>
    </row>
    <row r="320542" spans="8:8" x14ac:dyDescent="0.3">
      <c r="H320542" s="35"/>
    </row>
    <row r="320543" spans="8:8" x14ac:dyDescent="0.3">
      <c r="H320543" s="35"/>
    </row>
    <row r="320544" spans="8:8" x14ac:dyDescent="0.3">
      <c r="H320544" s="35"/>
    </row>
    <row r="320545" spans="8:8" x14ac:dyDescent="0.3">
      <c r="H320545" s="35"/>
    </row>
    <row r="320546" spans="8:8" x14ac:dyDescent="0.3">
      <c r="H320546" s="35"/>
    </row>
    <row r="320547" spans="8:8" x14ac:dyDescent="0.3">
      <c r="H320547" s="35"/>
    </row>
    <row r="320548" spans="8:8" x14ac:dyDescent="0.3">
      <c r="H320548" s="35"/>
    </row>
    <row r="320549" spans="8:8" x14ac:dyDescent="0.3">
      <c r="H320549" s="35"/>
    </row>
    <row r="320550" spans="8:8" x14ac:dyDescent="0.3">
      <c r="H320550" s="35"/>
    </row>
    <row r="320551" spans="8:8" x14ac:dyDescent="0.3">
      <c r="H320551" s="35"/>
    </row>
    <row r="320552" spans="8:8" x14ac:dyDescent="0.3">
      <c r="H320552" s="35"/>
    </row>
    <row r="320553" spans="8:8" x14ac:dyDescent="0.3">
      <c r="H320553" s="35"/>
    </row>
    <row r="320554" spans="8:8" x14ac:dyDescent="0.3">
      <c r="H320554" s="35"/>
    </row>
    <row r="320555" spans="8:8" x14ac:dyDescent="0.3">
      <c r="H320555" s="35"/>
    </row>
    <row r="320556" spans="8:8" x14ac:dyDescent="0.3">
      <c r="H320556" s="35"/>
    </row>
    <row r="320557" spans="8:8" x14ac:dyDescent="0.3">
      <c r="H320557" s="35"/>
    </row>
    <row r="320558" spans="8:8" x14ac:dyDescent="0.3">
      <c r="H320558" s="35"/>
    </row>
    <row r="320559" spans="8:8" x14ac:dyDescent="0.3">
      <c r="H320559" s="35"/>
    </row>
    <row r="320560" spans="8:8" x14ac:dyDescent="0.3">
      <c r="H320560" s="35"/>
    </row>
    <row r="320561" spans="8:8" x14ac:dyDescent="0.3">
      <c r="H320561" s="35"/>
    </row>
    <row r="320562" spans="8:8" x14ac:dyDescent="0.3">
      <c r="H320562" s="35"/>
    </row>
    <row r="320563" spans="8:8" x14ac:dyDescent="0.3">
      <c r="H320563" s="35"/>
    </row>
    <row r="320564" spans="8:8" x14ac:dyDescent="0.3">
      <c r="H320564" s="35"/>
    </row>
    <row r="320565" spans="8:8" x14ac:dyDescent="0.3">
      <c r="H320565" s="35"/>
    </row>
    <row r="320566" spans="8:8" x14ac:dyDescent="0.3">
      <c r="H320566" s="35"/>
    </row>
    <row r="320567" spans="8:8" x14ac:dyDescent="0.3">
      <c r="H320567" s="35"/>
    </row>
    <row r="320568" spans="8:8" x14ac:dyDescent="0.3">
      <c r="H320568" s="35"/>
    </row>
    <row r="320569" spans="8:8" x14ac:dyDescent="0.3">
      <c r="H320569" s="35"/>
    </row>
    <row r="320570" spans="8:8" x14ac:dyDescent="0.3">
      <c r="H320570" s="35"/>
    </row>
    <row r="320571" spans="8:8" x14ac:dyDescent="0.3">
      <c r="H320571" s="35"/>
    </row>
    <row r="320572" spans="8:8" x14ac:dyDescent="0.3">
      <c r="H320572" s="35"/>
    </row>
    <row r="320573" spans="8:8" x14ac:dyDescent="0.3">
      <c r="H320573" s="35"/>
    </row>
    <row r="320574" spans="8:8" x14ac:dyDescent="0.3">
      <c r="H320574" s="35"/>
    </row>
    <row r="320575" spans="8:8" x14ac:dyDescent="0.3">
      <c r="H320575" s="35"/>
    </row>
    <row r="320576" spans="8:8" x14ac:dyDescent="0.3">
      <c r="H320576" s="35"/>
    </row>
    <row r="320577" spans="8:8" x14ac:dyDescent="0.3">
      <c r="H320577" s="35"/>
    </row>
    <row r="320578" spans="8:8" x14ac:dyDescent="0.3">
      <c r="H320578" s="35"/>
    </row>
    <row r="320579" spans="8:8" x14ac:dyDescent="0.3">
      <c r="H320579" s="35"/>
    </row>
    <row r="320580" spans="8:8" x14ac:dyDescent="0.3">
      <c r="H320580" s="35"/>
    </row>
    <row r="320581" spans="8:8" x14ac:dyDescent="0.3">
      <c r="H320581" s="35"/>
    </row>
    <row r="320582" spans="8:8" x14ac:dyDescent="0.3">
      <c r="H320582" s="35"/>
    </row>
    <row r="320583" spans="8:8" x14ac:dyDescent="0.3">
      <c r="H320583" s="35"/>
    </row>
    <row r="320584" spans="8:8" x14ac:dyDescent="0.3">
      <c r="H320584" s="35"/>
    </row>
    <row r="320585" spans="8:8" x14ac:dyDescent="0.3">
      <c r="H320585" s="35"/>
    </row>
    <row r="320586" spans="8:8" x14ac:dyDescent="0.3">
      <c r="H320586" s="35"/>
    </row>
    <row r="320587" spans="8:8" x14ac:dyDescent="0.3">
      <c r="H320587" s="35"/>
    </row>
    <row r="320588" spans="8:8" x14ac:dyDescent="0.3">
      <c r="H320588" s="35"/>
    </row>
    <row r="320589" spans="8:8" x14ac:dyDescent="0.3">
      <c r="H320589" s="35"/>
    </row>
    <row r="320590" spans="8:8" x14ac:dyDescent="0.3">
      <c r="H320590" s="35"/>
    </row>
    <row r="320591" spans="8:8" x14ac:dyDescent="0.3">
      <c r="H320591" s="35"/>
    </row>
    <row r="320592" spans="8:8" x14ac:dyDescent="0.3">
      <c r="H320592" s="35"/>
    </row>
    <row r="320593" spans="8:8" x14ac:dyDescent="0.3">
      <c r="H320593" s="35"/>
    </row>
    <row r="320594" spans="8:8" x14ac:dyDescent="0.3">
      <c r="H320594" s="35"/>
    </row>
    <row r="320595" spans="8:8" x14ac:dyDescent="0.3">
      <c r="H320595" s="35"/>
    </row>
    <row r="320596" spans="8:8" x14ac:dyDescent="0.3">
      <c r="H320596" s="35"/>
    </row>
    <row r="320597" spans="8:8" x14ac:dyDescent="0.3">
      <c r="H320597" s="35"/>
    </row>
    <row r="320598" spans="8:8" x14ac:dyDescent="0.3">
      <c r="H320598" s="35"/>
    </row>
    <row r="320599" spans="8:8" x14ac:dyDescent="0.3">
      <c r="H320599" s="35"/>
    </row>
    <row r="320600" spans="8:8" x14ac:dyDescent="0.3">
      <c r="H320600" s="35"/>
    </row>
    <row r="320601" spans="8:8" x14ac:dyDescent="0.3">
      <c r="H320601" s="35"/>
    </row>
    <row r="320602" spans="8:8" x14ac:dyDescent="0.3">
      <c r="H320602" s="35"/>
    </row>
    <row r="320603" spans="8:8" x14ac:dyDescent="0.3">
      <c r="H320603" s="35"/>
    </row>
    <row r="320604" spans="8:8" x14ac:dyDescent="0.3">
      <c r="H320604" s="35"/>
    </row>
    <row r="320605" spans="8:8" x14ac:dyDescent="0.3">
      <c r="H320605" s="35"/>
    </row>
    <row r="320606" spans="8:8" x14ac:dyDescent="0.3">
      <c r="H320606" s="35"/>
    </row>
    <row r="320607" spans="8:8" x14ac:dyDescent="0.3">
      <c r="H320607" s="35"/>
    </row>
    <row r="320608" spans="8:8" x14ac:dyDescent="0.3">
      <c r="H320608" s="35"/>
    </row>
    <row r="320609" spans="8:8" x14ac:dyDescent="0.3">
      <c r="H320609" s="35"/>
    </row>
    <row r="320610" spans="8:8" x14ac:dyDescent="0.3">
      <c r="H320610" s="35"/>
    </row>
    <row r="320611" spans="8:8" x14ac:dyDescent="0.3">
      <c r="H320611" s="35"/>
    </row>
    <row r="320612" spans="8:8" x14ac:dyDescent="0.3">
      <c r="H320612" s="35"/>
    </row>
    <row r="320613" spans="8:8" x14ac:dyDescent="0.3">
      <c r="H320613" s="35"/>
    </row>
    <row r="320614" spans="8:8" x14ac:dyDescent="0.3">
      <c r="H320614" s="35"/>
    </row>
    <row r="320615" spans="8:8" x14ac:dyDescent="0.3">
      <c r="H320615" s="35"/>
    </row>
    <row r="320616" spans="8:8" x14ac:dyDescent="0.3">
      <c r="H320616" s="35"/>
    </row>
    <row r="320617" spans="8:8" x14ac:dyDescent="0.3">
      <c r="H320617" s="35"/>
    </row>
    <row r="320618" spans="8:8" x14ac:dyDescent="0.3">
      <c r="H320618" s="35"/>
    </row>
    <row r="320619" spans="8:8" x14ac:dyDescent="0.3">
      <c r="H320619" s="35"/>
    </row>
    <row r="320620" spans="8:8" x14ac:dyDescent="0.3">
      <c r="H320620" s="35"/>
    </row>
    <row r="320621" spans="8:8" x14ac:dyDescent="0.3">
      <c r="H320621" s="35"/>
    </row>
    <row r="320622" spans="8:8" x14ac:dyDescent="0.3">
      <c r="H320622" s="35"/>
    </row>
    <row r="320623" spans="8:8" x14ac:dyDescent="0.3">
      <c r="H320623" s="35"/>
    </row>
    <row r="320624" spans="8:8" x14ac:dyDescent="0.3">
      <c r="H320624" s="35"/>
    </row>
    <row r="320625" spans="8:8" x14ac:dyDescent="0.3">
      <c r="H320625" s="35"/>
    </row>
    <row r="320626" spans="8:8" x14ac:dyDescent="0.3">
      <c r="H320626" s="35"/>
    </row>
    <row r="320627" spans="8:8" x14ac:dyDescent="0.3">
      <c r="H320627" s="35"/>
    </row>
    <row r="320628" spans="8:8" x14ac:dyDescent="0.3">
      <c r="H320628" s="35"/>
    </row>
    <row r="320629" spans="8:8" x14ac:dyDescent="0.3">
      <c r="H320629" s="35"/>
    </row>
    <row r="320630" spans="8:8" x14ac:dyDescent="0.3">
      <c r="H320630" s="35"/>
    </row>
    <row r="320631" spans="8:8" x14ac:dyDescent="0.3">
      <c r="H320631" s="35"/>
    </row>
    <row r="320632" spans="8:8" x14ac:dyDescent="0.3">
      <c r="H320632" s="35"/>
    </row>
    <row r="320633" spans="8:8" x14ac:dyDescent="0.3">
      <c r="H320633" s="35"/>
    </row>
    <row r="320634" spans="8:8" x14ac:dyDescent="0.3">
      <c r="H320634" s="35"/>
    </row>
    <row r="320635" spans="8:8" x14ac:dyDescent="0.3">
      <c r="H320635" s="35"/>
    </row>
    <row r="320636" spans="8:8" x14ac:dyDescent="0.3">
      <c r="H320636" s="35"/>
    </row>
    <row r="320637" spans="8:8" x14ac:dyDescent="0.3">
      <c r="H320637" s="35"/>
    </row>
    <row r="320638" spans="8:8" x14ac:dyDescent="0.3">
      <c r="H320638" s="35"/>
    </row>
    <row r="320639" spans="8:8" x14ac:dyDescent="0.3">
      <c r="H320639" s="35"/>
    </row>
    <row r="320640" spans="8:8" x14ac:dyDescent="0.3">
      <c r="H320640" s="35"/>
    </row>
    <row r="320641" spans="8:8" x14ac:dyDescent="0.3">
      <c r="H320641" s="35"/>
    </row>
    <row r="320642" spans="8:8" x14ac:dyDescent="0.3">
      <c r="H320642" s="35"/>
    </row>
    <row r="320643" spans="8:8" x14ac:dyDescent="0.3">
      <c r="H320643" s="35"/>
    </row>
    <row r="320644" spans="8:8" x14ac:dyDescent="0.3">
      <c r="H320644" s="35"/>
    </row>
    <row r="320645" spans="8:8" x14ac:dyDescent="0.3">
      <c r="H320645" s="35"/>
    </row>
    <row r="320646" spans="8:8" x14ac:dyDescent="0.3">
      <c r="H320646" s="35"/>
    </row>
    <row r="320647" spans="8:8" x14ac:dyDescent="0.3">
      <c r="H320647" s="35"/>
    </row>
    <row r="320648" spans="8:8" x14ac:dyDescent="0.3">
      <c r="H320648" s="35"/>
    </row>
    <row r="320649" spans="8:8" x14ac:dyDescent="0.3">
      <c r="H320649" s="35"/>
    </row>
    <row r="320650" spans="8:8" x14ac:dyDescent="0.3">
      <c r="H320650" s="35"/>
    </row>
    <row r="320651" spans="8:8" x14ac:dyDescent="0.3">
      <c r="H320651" s="35"/>
    </row>
    <row r="320652" spans="8:8" x14ac:dyDescent="0.3">
      <c r="H320652" s="35"/>
    </row>
    <row r="320653" spans="8:8" x14ac:dyDescent="0.3">
      <c r="H320653" s="35"/>
    </row>
    <row r="320654" spans="8:8" x14ac:dyDescent="0.3">
      <c r="H320654" s="35"/>
    </row>
    <row r="320655" spans="8:8" x14ac:dyDescent="0.3">
      <c r="H320655" s="35"/>
    </row>
    <row r="320656" spans="8:8" x14ac:dyDescent="0.3">
      <c r="H320656" s="35"/>
    </row>
    <row r="320657" spans="8:8" x14ac:dyDescent="0.3">
      <c r="H320657" s="35"/>
    </row>
    <row r="320658" spans="8:8" x14ac:dyDescent="0.3">
      <c r="H320658" s="35"/>
    </row>
    <row r="320659" spans="8:8" x14ac:dyDescent="0.3">
      <c r="H320659" s="35"/>
    </row>
    <row r="320660" spans="8:8" x14ac:dyDescent="0.3">
      <c r="H320660" s="35"/>
    </row>
    <row r="320661" spans="8:8" x14ac:dyDescent="0.3">
      <c r="H320661" s="35"/>
    </row>
    <row r="320662" spans="8:8" x14ac:dyDescent="0.3">
      <c r="H320662" s="35"/>
    </row>
    <row r="320663" spans="8:8" x14ac:dyDescent="0.3">
      <c r="H320663" s="35"/>
    </row>
    <row r="320664" spans="8:8" x14ac:dyDescent="0.3">
      <c r="H320664" s="35"/>
    </row>
    <row r="320665" spans="8:8" x14ac:dyDescent="0.3">
      <c r="H320665" s="35"/>
    </row>
    <row r="320666" spans="8:8" x14ac:dyDescent="0.3">
      <c r="H320666" s="35"/>
    </row>
    <row r="320667" spans="8:8" x14ac:dyDescent="0.3">
      <c r="H320667" s="35"/>
    </row>
    <row r="320668" spans="8:8" x14ac:dyDescent="0.3">
      <c r="H320668" s="35"/>
    </row>
    <row r="320669" spans="8:8" x14ac:dyDescent="0.3">
      <c r="H320669" s="35"/>
    </row>
    <row r="320670" spans="8:8" x14ac:dyDescent="0.3">
      <c r="H320670" s="35"/>
    </row>
    <row r="320671" spans="8:8" x14ac:dyDescent="0.3">
      <c r="H320671" s="35"/>
    </row>
    <row r="320672" spans="8:8" x14ac:dyDescent="0.3">
      <c r="H320672" s="35"/>
    </row>
    <row r="320673" spans="8:8" x14ac:dyDescent="0.3">
      <c r="H320673" s="35"/>
    </row>
    <row r="320674" spans="8:8" x14ac:dyDescent="0.3">
      <c r="H320674" s="35"/>
    </row>
    <row r="320675" spans="8:8" x14ac:dyDescent="0.3">
      <c r="H320675" s="35"/>
    </row>
    <row r="320676" spans="8:8" x14ac:dyDescent="0.3">
      <c r="H320676" s="35"/>
    </row>
    <row r="320677" spans="8:8" x14ac:dyDescent="0.3">
      <c r="H320677" s="35"/>
    </row>
    <row r="320678" spans="8:8" x14ac:dyDescent="0.3">
      <c r="H320678" s="35"/>
    </row>
    <row r="320679" spans="8:8" x14ac:dyDescent="0.3">
      <c r="H320679" s="35"/>
    </row>
    <row r="320680" spans="8:8" x14ac:dyDescent="0.3">
      <c r="H320680" s="35"/>
    </row>
    <row r="320681" spans="8:8" x14ac:dyDescent="0.3">
      <c r="H320681" s="35"/>
    </row>
    <row r="320682" spans="8:8" x14ac:dyDescent="0.3">
      <c r="H320682" s="35"/>
    </row>
    <row r="320683" spans="8:8" x14ac:dyDescent="0.3">
      <c r="H320683" s="35"/>
    </row>
    <row r="320684" spans="8:8" x14ac:dyDescent="0.3">
      <c r="H320684" s="35"/>
    </row>
    <row r="320685" spans="8:8" x14ac:dyDescent="0.3">
      <c r="H320685" s="35"/>
    </row>
    <row r="320686" spans="8:8" x14ac:dyDescent="0.3">
      <c r="H320686" s="35"/>
    </row>
    <row r="320687" spans="8:8" x14ac:dyDescent="0.3">
      <c r="H320687" s="35"/>
    </row>
    <row r="320688" spans="8:8" x14ac:dyDescent="0.3">
      <c r="H320688" s="35"/>
    </row>
    <row r="320689" spans="8:8" x14ac:dyDescent="0.3">
      <c r="H320689" s="35"/>
    </row>
    <row r="320690" spans="8:8" x14ac:dyDescent="0.3">
      <c r="H320690" s="35"/>
    </row>
    <row r="320691" spans="8:8" x14ac:dyDescent="0.3">
      <c r="H320691" s="35"/>
    </row>
    <row r="320692" spans="8:8" x14ac:dyDescent="0.3">
      <c r="H320692" s="35"/>
    </row>
    <row r="320693" spans="8:8" x14ac:dyDescent="0.3">
      <c r="H320693" s="35"/>
    </row>
    <row r="320694" spans="8:8" x14ac:dyDescent="0.3">
      <c r="H320694" s="35"/>
    </row>
    <row r="320695" spans="8:8" x14ac:dyDescent="0.3">
      <c r="H320695" s="35"/>
    </row>
    <row r="320696" spans="8:8" x14ac:dyDescent="0.3">
      <c r="H320696" s="35"/>
    </row>
    <row r="320697" spans="8:8" x14ac:dyDescent="0.3">
      <c r="H320697" s="35"/>
    </row>
    <row r="320698" spans="8:8" x14ac:dyDescent="0.3">
      <c r="H320698" s="35"/>
    </row>
    <row r="320699" spans="8:8" x14ac:dyDescent="0.3">
      <c r="H320699" s="35"/>
    </row>
    <row r="320700" spans="8:8" x14ac:dyDescent="0.3">
      <c r="H320700" s="35"/>
    </row>
    <row r="320701" spans="8:8" x14ac:dyDescent="0.3">
      <c r="H320701" s="35"/>
    </row>
    <row r="320702" spans="8:8" x14ac:dyDescent="0.3">
      <c r="H320702" s="35"/>
    </row>
    <row r="320703" spans="8:8" x14ac:dyDescent="0.3">
      <c r="H320703" s="35"/>
    </row>
    <row r="320704" spans="8:8" x14ac:dyDescent="0.3">
      <c r="H320704" s="35"/>
    </row>
    <row r="320705" spans="8:8" x14ac:dyDescent="0.3">
      <c r="H320705" s="35"/>
    </row>
    <row r="320706" spans="8:8" x14ac:dyDescent="0.3">
      <c r="H320706" s="35"/>
    </row>
    <row r="320707" spans="8:8" x14ac:dyDescent="0.3">
      <c r="H320707" s="35"/>
    </row>
    <row r="320708" spans="8:8" x14ac:dyDescent="0.3">
      <c r="H320708" s="35"/>
    </row>
    <row r="320709" spans="8:8" x14ac:dyDescent="0.3">
      <c r="H320709" s="35"/>
    </row>
    <row r="320710" spans="8:8" x14ac:dyDescent="0.3">
      <c r="H320710" s="35"/>
    </row>
    <row r="320711" spans="8:8" x14ac:dyDescent="0.3">
      <c r="H320711" s="35"/>
    </row>
    <row r="320712" spans="8:8" x14ac:dyDescent="0.3">
      <c r="H320712" s="35"/>
    </row>
    <row r="320713" spans="8:8" x14ac:dyDescent="0.3">
      <c r="H320713" s="35"/>
    </row>
    <row r="320714" spans="8:8" x14ac:dyDescent="0.3">
      <c r="H320714" s="35"/>
    </row>
    <row r="320715" spans="8:8" x14ac:dyDescent="0.3">
      <c r="H320715" s="35"/>
    </row>
    <row r="320716" spans="8:8" x14ac:dyDescent="0.3">
      <c r="H320716" s="35"/>
    </row>
    <row r="320717" spans="8:8" x14ac:dyDescent="0.3">
      <c r="H320717" s="35"/>
    </row>
    <row r="320718" spans="8:8" x14ac:dyDescent="0.3">
      <c r="H320718" s="35"/>
    </row>
    <row r="320719" spans="8:8" x14ac:dyDescent="0.3">
      <c r="H320719" s="35"/>
    </row>
    <row r="320720" spans="8:8" x14ac:dyDescent="0.3">
      <c r="H320720" s="35"/>
    </row>
    <row r="320721" spans="8:8" x14ac:dyDescent="0.3">
      <c r="H320721" s="35"/>
    </row>
    <row r="320722" spans="8:8" x14ac:dyDescent="0.3">
      <c r="H320722" s="35"/>
    </row>
    <row r="320723" spans="8:8" x14ac:dyDescent="0.3">
      <c r="H320723" s="35"/>
    </row>
    <row r="320724" spans="8:8" x14ac:dyDescent="0.3">
      <c r="H320724" s="35"/>
    </row>
    <row r="320725" spans="8:8" x14ac:dyDescent="0.3">
      <c r="H320725" s="35"/>
    </row>
    <row r="320726" spans="8:8" x14ac:dyDescent="0.3">
      <c r="H320726" s="35"/>
    </row>
    <row r="320727" spans="8:8" x14ac:dyDescent="0.3">
      <c r="H320727" s="35"/>
    </row>
    <row r="320728" spans="8:8" x14ac:dyDescent="0.3">
      <c r="H320728" s="35"/>
    </row>
    <row r="320729" spans="8:8" x14ac:dyDescent="0.3">
      <c r="H320729" s="35"/>
    </row>
    <row r="320730" spans="8:8" x14ac:dyDescent="0.3">
      <c r="H320730" s="35"/>
    </row>
    <row r="320731" spans="8:8" x14ac:dyDescent="0.3">
      <c r="H320731" s="35"/>
    </row>
    <row r="320732" spans="8:8" x14ac:dyDescent="0.3">
      <c r="H320732" s="35"/>
    </row>
    <row r="320733" spans="8:8" x14ac:dyDescent="0.3">
      <c r="H320733" s="35"/>
    </row>
    <row r="320734" spans="8:8" x14ac:dyDescent="0.3">
      <c r="H320734" s="35"/>
    </row>
    <row r="320735" spans="8:8" x14ac:dyDescent="0.3">
      <c r="H320735" s="35"/>
    </row>
    <row r="320736" spans="8:8" x14ac:dyDescent="0.3">
      <c r="H320736" s="35"/>
    </row>
    <row r="320737" spans="8:8" x14ac:dyDescent="0.3">
      <c r="H320737" s="35"/>
    </row>
    <row r="320738" spans="8:8" x14ac:dyDescent="0.3">
      <c r="H320738" s="35"/>
    </row>
    <row r="320739" spans="8:8" x14ac:dyDescent="0.3">
      <c r="H320739" s="35"/>
    </row>
    <row r="320740" spans="8:8" x14ac:dyDescent="0.3">
      <c r="H320740" s="35"/>
    </row>
    <row r="320741" spans="8:8" x14ac:dyDescent="0.3">
      <c r="H320741" s="35"/>
    </row>
    <row r="320742" spans="8:8" x14ac:dyDescent="0.3">
      <c r="H320742" s="35"/>
    </row>
    <row r="320743" spans="8:8" x14ac:dyDescent="0.3">
      <c r="H320743" s="35"/>
    </row>
    <row r="320744" spans="8:8" x14ac:dyDescent="0.3">
      <c r="H320744" s="35"/>
    </row>
    <row r="320745" spans="8:8" x14ac:dyDescent="0.3">
      <c r="H320745" s="35"/>
    </row>
    <row r="320746" spans="8:8" x14ac:dyDescent="0.3">
      <c r="H320746" s="35"/>
    </row>
    <row r="320747" spans="8:8" x14ac:dyDescent="0.3">
      <c r="H320747" s="35"/>
    </row>
    <row r="320748" spans="8:8" x14ac:dyDescent="0.3">
      <c r="H320748" s="35"/>
    </row>
    <row r="320749" spans="8:8" x14ac:dyDescent="0.3">
      <c r="H320749" s="35"/>
    </row>
    <row r="320750" spans="8:8" x14ac:dyDescent="0.3">
      <c r="H320750" s="35"/>
    </row>
    <row r="320751" spans="8:8" x14ac:dyDescent="0.3">
      <c r="H320751" s="35"/>
    </row>
    <row r="320752" spans="8:8" x14ac:dyDescent="0.3">
      <c r="H320752" s="35"/>
    </row>
    <row r="320753" spans="8:8" x14ac:dyDescent="0.3">
      <c r="H320753" s="35"/>
    </row>
    <row r="320754" spans="8:8" x14ac:dyDescent="0.3">
      <c r="H320754" s="35"/>
    </row>
    <row r="320755" spans="8:8" x14ac:dyDescent="0.3">
      <c r="H320755" s="35"/>
    </row>
    <row r="320756" spans="8:8" x14ac:dyDescent="0.3">
      <c r="H320756" s="35"/>
    </row>
    <row r="320757" spans="8:8" x14ac:dyDescent="0.3">
      <c r="H320757" s="35"/>
    </row>
    <row r="320758" spans="8:8" x14ac:dyDescent="0.3">
      <c r="H320758" s="35"/>
    </row>
    <row r="320759" spans="8:8" x14ac:dyDescent="0.3">
      <c r="H320759" s="35"/>
    </row>
    <row r="320760" spans="8:8" x14ac:dyDescent="0.3">
      <c r="H320760" s="35"/>
    </row>
    <row r="320761" spans="8:8" x14ac:dyDescent="0.3">
      <c r="H320761" s="35"/>
    </row>
    <row r="320762" spans="8:8" x14ac:dyDescent="0.3">
      <c r="H320762" s="35"/>
    </row>
    <row r="320763" spans="8:8" x14ac:dyDescent="0.3">
      <c r="H320763" s="35"/>
    </row>
    <row r="320764" spans="8:8" x14ac:dyDescent="0.3">
      <c r="H320764" s="35"/>
    </row>
    <row r="320765" spans="8:8" x14ac:dyDescent="0.3">
      <c r="H320765" s="35"/>
    </row>
    <row r="320766" spans="8:8" x14ac:dyDescent="0.3">
      <c r="H320766" s="35"/>
    </row>
    <row r="320767" spans="8:8" x14ac:dyDescent="0.3">
      <c r="H320767" s="35"/>
    </row>
    <row r="320768" spans="8:8" x14ac:dyDescent="0.3">
      <c r="H320768" s="35"/>
    </row>
    <row r="320769" spans="8:8" x14ac:dyDescent="0.3">
      <c r="H320769" s="35"/>
    </row>
    <row r="320770" spans="8:8" x14ac:dyDescent="0.3">
      <c r="H320770" s="35"/>
    </row>
    <row r="320771" spans="8:8" x14ac:dyDescent="0.3">
      <c r="H320771" s="35"/>
    </row>
    <row r="320772" spans="8:8" x14ac:dyDescent="0.3">
      <c r="H320772" s="35"/>
    </row>
    <row r="320773" spans="8:8" x14ac:dyDescent="0.3">
      <c r="H320773" s="35"/>
    </row>
    <row r="320774" spans="8:8" x14ac:dyDescent="0.3">
      <c r="H320774" s="35"/>
    </row>
    <row r="320775" spans="8:8" x14ac:dyDescent="0.3">
      <c r="H320775" s="35"/>
    </row>
    <row r="320776" spans="8:8" x14ac:dyDescent="0.3">
      <c r="H320776" s="35"/>
    </row>
    <row r="320777" spans="8:8" x14ac:dyDescent="0.3">
      <c r="H320777" s="35"/>
    </row>
    <row r="320778" spans="8:8" x14ac:dyDescent="0.3">
      <c r="H320778" s="35"/>
    </row>
    <row r="320779" spans="8:8" x14ac:dyDescent="0.3">
      <c r="H320779" s="35"/>
    </row>
    <row r="320780" spans="8:8" x14ac:dyDescent="0.3">
      <c r="H320780" s="35"/>
    </row>
    <row r="320781" spans="8:8" x14ac:dyDescent="0.3">
      <c r="H320781" s="35"/>
    </row>
    <row r="320782" spans="8:8" x14ac:dyDescent="0.3">
      <c r="H320782" s="35"/>
    </row>
    <row r="320783" spans="8:8" x14ac:dyDescent="0.3">
      <c r="H320783" s="35"/>
    </row>
    <row r="320784" spans="8:8" x14ac:dyDescent="0.3">
      <c r="H320784" s="35"/>
    </row>
    <row r="320785" spans="8:8" x14ac:dyDescent="0.3">
      <c r="H320785" s="35"/>
    </row>
    <row r="320786" spans="8:8" x14ac:dyDescent="0.3">
      <c r="H320786" s="35"/>
    </row>
    <row r="320787" spans="8:8" x14ac:dyDescent="0.3">
      <c r="H320787" s="35"/>
    </row>
    <row r="320788" spans="8:8" x14ac:dyDescent="0.3">
      <c r="H320788" s="35"/>
    </row>
    <row r="320789" spans="8:8" x14ac:dyDescent="0.3">
      <c r="H320789" s="35"/>
    </row>
    <row r="320790" spans="8:8" x14ac:dyDescent="0.3">
      <c r="H320790" s="35"/>
    </row>
    <row r="320791" spans="8:8" x14ac:dyDescent="0.3">
      <c r="H320791" s="35"/>
    </row>
    <row r="320792" spans="8:8" x14ac:dyDescent="0.3">
      <c r="H320792" s="35"/>
    </row>
    <row r="320793" spans="8:8" x14ac:dyDescent="0.3">
      <c r="H320793" s="35"/>
    </row>
    <row r="320794" spans="8:8" x14ac:dyDescent="0.3">
      <c r="H320794" s="35"/>
    </row>
    <row r="320795" spans="8:8" x14ac:dyDescent="0.3">
      <c r="H320795" s="35"/>
    </row>
    <row r="320796" spans="8:8" x14ac:dyDescent="0.3">
      <c r="H320796" s="35"/>
    </row>
    <row r="320797" spans="8:8" x14ac:dyDescent="0.3">
      <c r="H320797" s="35"/>
    </row>
    <row r="320798" spans="8:8" x14ac:dyDescent="0.3">
      <c r="H320798" s="35"/>
    </row>
    <row r="320799" spans="8:8" x14ac:dyDescent="0.3">
      <c r="H320799" s="35"/>
    </row>
    <row r="320800" spans="8:8" x14ac:dyDescent="0.3">
      <c r="H320800" s="35"/>
    </row>
    <row r="320801" spans="8:8" x14ac:dyDescent="0.3">
      <c r="H320801" s="35"/>
    </row>
    <row r="320802" spans="8:8" x14ac:dyDescent="0.3">
      <c r="H320802" s="35"/>
    </row>
    <row r="320803" spans="8:8" x14ac:dyDescent="0.3">
      <c r="H320803" s="35"/>
    </row>
    <row r="320804" spans="8:8" x14ac:dyDescent="0.3">
      <c r="H320804" s="35"/>
    </row>
    <row r="320805" spans="8:8" x14ac:dyDescent="0.3">
      <c r="H320805" s="35"/>
    </row>
    <row r="320806" spans="8:8" x14ac:dyDescent="0.3">
      <c r="H320806" s="35"/>
    </row>
    <row r="320807" spans="8:8" x14ac:dyDescent="0.3">
      <c r="H320807" s="35"/>
    </row>
    <row r="320808" spans="8:8" x14ac:dyDescent="0.3">
      <c r="H320808" s="35"/>
    </row>
    <row r="320809" spans="8:8" x14ac:dyDescent="0.3">
      <c r="H320809" s="35"/>
    </row>
    <row r="320810" spans="8:8" x14ac:dyDescent="0.3">
      <c r="H320810" s="35"/>
    </row>
    <row r="320811" spans="8:8" x14ac:dyDescent="0.3">
      <c r="H320811" s="35"/>
    </row>
    <row r="320812" spans="8:8" x14ac:dyDescent="0.3">
      <c r="H320812" s="35"/>
    </row>
    <row r="320813" spans="8:8" x14ac:dyDescent="0.3">
      <c r="H320813" s="35"/>
    </row>
    <row r="320814" spans="8:8" x14ac:dyDescent="0.3">
      <c r="H320814" s="35"/>
    </row>
    <row r="320815" spans="8:8" x14ac:dyDescent="0.3">
      <c r="H320815" s="35"/>
    </row>
    <row r="320816" spans="8:8" x14ac:dyDescent="0.3">
      <c r="H320816" s="35"/>
    </row>
    <row r="320817" spans="8:8" x14ac:dyDescent="0.3">
      <c r="H320817" s="35"/>
    </row>
    <row r="320818" spans="8:8" x14ac:dyDescent="0.3">
      <c r="H320818" s="35"/>
    </row>
    <row r="320819" spans="8:8" x14ac:dyDescent="0.3">
      <c r="H320819" s="35"/>
    </row>
    <row r="320820" spans="8:8" x14ac:dyDescent="0.3">
      <c r="H320820" s="35"/>
    </row>
    <row r="320821" spans="8:8" x14ac:dyDescent="0.3">
      <c r="H320821" s="35"/>
    </row>
    <row r="320822" spans="8:8" x14ac:dyDescent="0.3">
      <c r="H320822" s="35"/>
    </row>
    <row r="320823" spans="8:8" x14ac:dyDescent="0.3">
      <c r="H320823" s="35"/>
    </row>
    <row r="320824" spans="8:8" x14ac:dyDescent="0.3">
      <c r="H320824" s="35"/>
    </row>
    <row r="320825" spans="8:8" x14ac:dyDescent="0.3">
      <c r="H320825" s="35"/>
    </row>
    <row r="320826" spans="8:8" x14ac:dyDescent="0.3">
      <c r="H320826" s="35"/>
    </row>
    <row r="320827" spans="8:8" x14ac:dyDescent="0.3">
      <c r="H320827" s="35"/>
    </row>
    <row r="320828" spans="8:8" x14ac:dyDescent="0.3">
      <c r="H320828" s="35"/>
    </row>
    <row r="320829" spans="8:8" x14ac:dyDescent="0.3">
      <c r="H320829" s="35"/>
    </row>
    <row r="320830" spans="8:8" x14ac:dyDescent="0.3">
      <c r="H320830" s="35"/>
    </row>
    <row r="320831" spans="8:8" x14ac:dyDescent="0.3">
      <c r="H320831" s="35"/>
    </row>
    <row r="320832" spans="8:8" x14ac:dyDescent="0.3">
      <c r="H320832" s="35"/>
    </row>
    <row r="320833" spans="8:8" x14ac:dyDescent="0.3">
      <c r="H320833" s="35"/>
    </row>
    <row r="320834" spans="8:8" x14ac:dyDescent="0.3">
      <c r="H320834" s="35"/>
    </row>
    <row r="320835" spans="8:8" x14ac:dyDescent="0.3">
      <c r="H320835" s="35"/>
    </row>
    <row r="320836" spans="8:8" x14ac:dyDescent="0.3">
      <c r="H320836" s="35"/>
    </row>
    <row r="320837" spans="8:8" x14ac:dyDescent="0.3">
      <c r="H320837" s="35"/>
    </row>
    <row r="320838" spans="8:8" x14ac:dyDescent="0.3">
      <c r="H320838" s="35"/>
    </row>
    <row r="320839" spans="8:8" x14ac:dyDescent="0.3">
      <c r="H320839" s="35"/>
    </row>
    <row r="320840" spans="8:8" x14ac:dyDescent="0.3">
      <c r="H320840" s="35"/>
    </row>
    <row r="320841" spans="8:8" x14ac:dyDescent="0.3">
      <c r="H320841" s="35"/>
    </row>
    <row r="320842" spans="8:8" x14ac:dyDescent="0.3">
      <c r="H320842" s="35"/>
    </row>
    <row r="320843" spans="8:8" x14ac:dyDescent="0.3">
      <c r="H320843" s="35"/>
    </row>
    <row r="320844" spans="8:8" x14ac:dyDescent="0.3">
      <c r="H320844" s="35"/>
    </row>
    <row r="320845" spans="8:8" x14ac:dyDescent="0.3">
      <c r="H320845" s="35"/>
    </row>
    <row r="320846" spans="8:8" x14ac:dyDescent="0.3">
      <c r="H320846" s="35"/>
    </row>
    <row r="320847" spans="8:8" x14ac:dyDescent="0.3">
      <c r="H320847" s="35"/>
    </row>
    <row r="320848" spans="8:8" x14ac:dyDescent="0.3">
      <c r="H320848" s="35"/>
    </row>
    <row r="320849" spans="8:8" x14ac:dyDescent="0.3">
      <c r="H320849" s="35"/>
    </row>
    <row r="320850" spans="8:8" x14ac:dyDescent="0.3">
      <c r="H320850" s="35"/>
    </row>
    <row r="320851" spans="8:8" x14ac:dyDescent="0.3">
      <c r="H320851" s="35"/>
    </row>
    <row r="320852" spans="8:8" x14ac:dyDescent="0.3">
      <c r="H320852" s="35"/>
    </row>
    <row r="320853" spans="8:8" x14ac:dyDescent="0.3">
      <c r="H320853" s="35"/>
    </row>
    <row r="320854" spans="8:8" x14ac:dyDescent="0.3">
      <c r="H320854" s="35"/>
    </row>
    <row r="320855" spans="8:8" x14ac:dyDescent="0.3">
      <c r="H320855" s="35"/>
    </row>
    <row r="320856" spans="8:8" x14ac:dyDescent="0.3">
      <c r="H320856" s="35"/>
    </row>
    <row r="320857" spans="8:8" x14ac:dyDescent="0.3">
      <c r="H320857" s="35"/>
    </row>
    <row r="320858" spans="8:8" x14ac:dyDescent="0.3">
      <c r="H320858" s="35"/>
    </row>
    <row r="320859" spans="8:8" x14ac:dyDescent="0.3">
      <c r="H320859" s="35"/>
    </row>
    <row r="320860" spans="8:8" x14ac:dyDescent="0.3">
      <c r="H320860" s="35"/>
    </row>
    <row r="320861" spans="8:8" x14ac:dyDescent="0.3">
      <c r="H320861" s="35"/>
    </row>
    <row r="320862" spans="8:8" x14ac:dyDescent="0.3">
      <c r="H320862" s="35"/>
    </row>
    <row r="320863" spans="8:8" x14ac:dyDescent="0.3">
      <c r="H320863" s="35"/>
    </row>
    <row r="320864" spans="8:8" x14ac:dyDescent="0.3">
      <c r="H320864" s="35"/>
    </row>
    <row r="320865" spans="8:8" x14ac:dyDescent="0.3">
      <c r="H320865" s="35"/>
    </row>
    <row r="320866" spans="8:8" x14ac:dyDescent="0.3">
      <c r="H320866" s="35"/>
    </row>
    <row r="320867" spans="8:8" x14ac:dyDescent="0.3">
      <c r="H320867" s="35"/>
    </row>
    <row r="320868" spans="8:8" x14ac:dyDescent="0.3">
      <c r="H320868" s="35"/>
    </row>
    <row r="320869" spans="8:8" x14ac:dyDescent="0.3">
      <c r="H320869" s="35"/>
    </row>
    <row r="320870" spans="8:8" x14ac:dyDescent="0.3">
      <c r="H320870" s="35"/>
    </row>
    <row r="320871" spans="8:8" x14ac:dyDescent="0.3">
      <c r="H320871" s="35"/>
    </row>
    <row r="320872" spans="8:8" x14ac:dyDescent="0.3">
      <c r="H320872" s="35"/>
    </row>
    <row r="320873" spans="8:8" x14ac:dyDescent="0.3">
      <c r="H320873" s="35"/>
    </row>
    <row r="320874" spans="8:8" x14ac:dyDescent="0.3">
      <c r="H320874" s="35"/>
    </row>
    <row r="320875" spans="8:8" x14ac:dyDescent="0.3">
      <c r="H320875" s="35"/>
    </row>
    <row r="320876" spans="8:8" x14ac:dyDescent="0.3">
      <c r="H320876" s="35"/>
    </row>
    <row r="320877" spans="8:8" x14ac:dyDescent="0.3">
      <c r="H320877" s="35"/>
    </row>
    <row r="320878" spans="8:8" x14ac:dyDescent="0.3">
      <c r="H320878" s="35"/>
    </row>
    <row r="320879" spans="8:8" x14ac:dyDescent="0.3">
      <c r="H320879" s="35"/>
    </row>
    <row r="320880" spans="8:8" x14ac:dyDescent="0.3">
      <c r="H320880" s="35"/>
    </row>
    <row r="320881" spans="8:8" x14ac:dyDescent="0.3">
      <c r="H320881" s="35"/>
    </row>
    <row r="320882" spans="8:8" x14ac:dyDescent="0.3">
      <c r="H320882" s="35"/>
    </row>
    <row r="320883" spans="8:8" x14ac:dyDescent="0.3">
      <c r="H320883" s="35"/>
    </row>
    <row r="320884" spans="8:8" x14ac:dyDescent="0.3">
      <c r="H320884" s="35"/>
    </row>
    <row r="320885" spans="8:8" x14ac:dyDescent="0.3">
      <c r="H320885" s="35"/>
    </row>
    <row r="320886" spans="8:8" x14ac:dyDescent="0.3">
      <c r="H320886" s="35"/>
    </row>
    <row r="320887" spans="8:8" x14ac:dyDescent="0.3">
      <c r="H320887" s="35"/>
    </row>
    <row r="320888" spans="8:8" x14ac:dyDescent="0.3">
      <c r="H320888" s="35"/>
    </row>
    <row r="320889" spans="8:8" x14ac:dyDescent="0.3">
      <c r="H320889" s="35"/>
    </row>
    <row r="320890" spans="8:8" x14ac:dyDescent="0.3">
      <c r="H320890" s="35"/>
    </row>
    <row r="320891" spans="8:8" x14ac:dyDescent="0.3">
      <c r="H320891" s="35"/>
    </row>
    <row r="320892" spans="8:8" x14ac:dyDescent="0.3">
      <c r="H320892" s="35"/>
    </row>
    <row r="320893" spans="8:8" x14ac:dyDescent="0.3">
      <c r="H320893" s="35"/>
    </row>
    <row r="320894" spans="8:8" x14ac:dyDescent="0.3">
      <c r="H320894" s="35"/>
    </row>
    <row r="320895" spans="8:8" x14ac:dyDescent="0.3">
      <c r="H320895" s="35"/>
    </row>
    <row r="320896" spans="8:8" x14ac:dyDescent="0.3">
      <c r="H320896" s="35"/>
    </row>
    <row r="320897" spans="8:8" x14ac:dyDescent="0.3">
      <c r="H320897" s="35"/>
    </row>
    <row r="320898" spans="8:8" x14ac:dyDescent="0.3">
      <c r="H320898" s="35"/>
    </row>
    <row r="320899" spans="8:8" x14ac:dyDescent="0.3">
      <c r="H320899" s="35"/>
    </row>
    <row r="320900" spans="8:8" x14ac:dyDescent="0.3">
      <c r="H320900" s="35"/>
    </row>
    <row r="320901" spans="8:8" x14ac:dyDescent="0.3">
      <c r="H320901" s="35"/>
    </row>
    <row r="320902" spans="8:8" x14ac:dyDescent="0.3">
      <c r="H320902" s="35"/>
    </row>
    <row r="320903" spans="8:8" x14ac:dyDescent="0.3">
      <c r="H320903" s="35"/>
    </row>
    <row r="320904" spans="8:8" x14ac:dyDescent="0.3">
      <c r="H320904" s="35"/>
    </row>
    <row r="320905" spans="8:8" x14ac:dyDescent="0.3">
      <c r="H320905" s="35"/>
    </row>
    <row r="320906" spans="8:8" x14ac:dyDescent="0.3">
      <c r="H320906" s="35"/>
    </row>
    <row r="320907" spans="8:8" x14ac:dyDescent="0.3">
      <c r="H320907" s="35"/>
    </row>
    <row r="320908" spans="8:8" x14ac:dyDescent="0.3">
      <c r="H320908" s="35"/>
    </row>
    <row r="320909" spans="8:8" x14ac:dyDescent="0.3">
      <c r="H320909" s="35"/>
    </row>
    <row r="320910" spans="8:8" x14ac:dyDescent="0.3">
      <c r="H320910" s="35"/>
    </row>
    <row r="320911" spans="8:8" x14ac:dyDescent="0.3">
      <c r="H320911" s="35"/>
    </row>
    <row r="320912" spans="8:8" x14ac:dyDescent="0.3">
      <c r="H320912" s="35"/>
    </row>
    <row r="320913" spans="8:8" x14ac:dyDescent="0.3">
      <c r="H320913" s="35"/>
    </row>
    <row r="320914" spans="8:8" x14ac:dyDescent="0.3">
      <c r="H320914" s="35"/>
    </row>
    <row r="320915" spans="8:8" x14ac:dyDescent="0.3">
      <c r="H320915" s="35"/>
    </row>
    <row r="320916" spans="8:8" x14ac:dyDescent="0.3">
      <c r="H320916" s="35"/>
    </row>
    <row r="320917" spans="8:8" x14ac:dyDescent="0.3">
      <c r="H320917" s="35"/>
    </row>
    <row r="320918" spans="8:8" x14ac:dyDescent="0.3">
      <c r="H320918" s="35"/>
    </row>
    <row r="320919" spans="8:8" x14ac:dyDescent="0.3">
      <c r="H320919" s="35"/>
    </row>
    <row r="320920" spans="8:8" x14ac:dyDescent="0.3">
      <c r="H320920" s="35"/>
    </row>
    <row r="320921" spans="8:8" x14ac:dyDescent="0.3">
      <c r="H320921" s="35"/>
    </row>
    <row r="320922" spans="8:8" x14ac:dyDescent="0.3">
      <c r="H320922" s="35"/>
    </row>
    <row r="320923" spans="8:8" x14ac:dyDescent="0.3">
      <c r="H320923" s="35"/>
    </row>
    <row r="320924" spans="8:8" x14ac:dyDescent="0.3">
      <c r="H320924" s="35"/>
    </row>
    <row r="320925" spans="8:8" x14ac:dyDescent="0.3">
      <c r="H320925" s="35"/>
    </row>
    <row r="320926" spans="8:8" x14ac:dyDescent="0.3">
      <c r="H320926" s="35"/>
    </row>
    <row r="320927" spans="8:8" x14ac:dyDescent="0.3">
      <c r="H320927" s="35"/>
    </row>
    <row r="320928" spans="8:8" x14ac:dyDescent="0.3">
      <c r="H320928" s="35"/>
    </row>
    <row r="320929" spans="8:8" x14ac:dyDescent="0.3">
      <c r="H320929" s="35"/>
    </row>
    <row r="320930" spans="8:8" x14ac:dyDescent="0.3">
      <c r="H320930" s="35"/>
    </row>
    <row r="320931" spans="8:8" x14ac:dyDescent="0.3">
      <c r="H320931" s="35"/>
    </row>
    <row r="320932" spans="8:8" x14ac:dyDescent="0.3">
      <c r="H320932" s="35"/>
    </row>
    <row r="320933" spans="8:8" x14ac:dyDescent="0.3">
      <c r="H320933" s="35"/>
    </row>
    <row r="320934" spans="8:8" x14ac:dyDescent="0.3">
      <c r="H320934" s="35"/>
    </row>
    <row r="320935" spans="8:8" x14ac:dyDescent="0.3">
      <c r="H320935" s="35"/>
    </row>
    <row r="320936" spans="8:8" x14ac:dyDescent="0.3">
      <c r="H320936" s="35"/>
    </row>
    <row r="320937" spans="8:8" x14ac:dyDescent="0.3">
      <c r="H320937" s="35"/>
    </row>
    <row r="320938" spans="8:8" x14ac:dyDescent="0.3">
      <c r="H320938" s="35"/>
    </row>
    <row r="320939" spans="8:8" x14ac:dyDescent="0.3">
      <c r="H320939" s="35"/>
    </row>
    <row r="320940" spans="8:8" x14ac:dyDescent="0.3">
      <c r="H320940" s="35"/>
    </row>
    <row r="320941" spans="8:8" x14ac:dyDescent="0.3">
      <c r="H320941" s="35"/>
    </row>
    <row r="320942" spans="8:8" x14ac:dyDescent="0.3">
      <c r="H320942" s="35"/>
    </row>
    <row r="320943" spans="8:8" x14ac:dyDescent="0.3">
      <c r="H320943" s="35"/>
    </row>
    <row r="320944" spans="8:8" x14ac:dyDescent="0.3">
      <c r="H320944" s="35"/>
    </row>
    <row r="320945" spans="8:8" x14ac:dyDescent="0.3">
      <c r="H320945" s="35"/>
    </row>
    <row r="320946" spans="8:8" x14ac:dyDescent="0.3">
      <c r="H320946" s="35"/>
    </row>
    <row r="320947" spans="8:8" x14ac:dyDescent="0.3">
      <c r="H320947" s="35"/>
    </row>
    <row r="320948" spans="8:8" x14ac:dyDescent="0.3">
      <c r="H320948" s="35"/>
    </row>
    <row r="320949" spans="8:8" x14ac:dyDescent="0.3">
      <c r="H320949" s="35"/>
    </row>
    <row r="320950" spans="8:8" x14ac:dyDescent="0.3">
      <c r="H320950" s="35"/>
    </row>
    <row r="320951" spans="8:8" x14ac:dyDescent="0.3">
      <c r="H320951" s="35"/>
    </row>
    <row r="320952" spans="8:8" x14ac:dyDescent="0.3">
      <c r="H320952" s="35"/>
    </row>
    <row r="320953" spans="8:8" x14ac:dyDescent="0.3">
      <c r="H320953" s="35"/>
    </row>
    <row r="320954" spans="8:8" x14ac:dyDescent="0.3">
      <c r="H320954" s="35"/>
    </row>
    <row r="320955" spans="8:8" x14ac:dyDescent="0.3">
      <c r="H320955" s="35"/>
    </row>
    <row r="320956" spans="8:8" x14ac:dyDescent="0.3">
      <c r="H320956" s="35"/>
    </row>
    <row r="320957" spans="8:8" x14ac:dyDescent="0.3">
      <c r="H320957" s="35"/>
    </row>
    <row r="320958" spans="8:8" x14ac:dyDescent="0.3">
      <c r="H320958" s="35"/>
    </row>
    <row r="320959" spans="8:8" x14ac:dyDescent="0.3">
      <c r="H320959" s="35"/>
    </row>
    <row r="320960" spans="8:8" x14ac:dyDescent="0.3">
      <c r="H320960" s="35"/>
    </row>
    <row r="320961" spans="8:8" x14ac:dyDescent="0.3">
      <c r="H320961" s="35"/>
    </row>
    <row r="320962" spans="8:8" x14ac:dyDescent="0.3">
      <c r="H320962" s="35"/>
    </row>
    <row r="320963" spans="8:8" x14ac:dyDescent="0.3">
      <c r="H320963" s="35"/>
    </row>
    <row r="320964" spans="8:8" x14ac:dyDescent="0.3">
      <c r="H320964" s="35"/>
    </row>
    <row r="320965" spans="8:8" x14ac:dyDescent="0.3">
      <c r="H320965" s="35"/>
    </row>
    <row r="320966" spans="8:8" x14ac:dyDescent="0.3">
      <c r="H320966" s="35"/>
    </row>
    <row r="320967" spans="8:8" x14ac:dyDescent="0.3">
      <c r="H320967" s="35"/>
    </row>
    <row r="320968" spans="8:8" x14ac:dyDescent="0.3">
      <c r="H320968" s="35"/>
    </row>
    <row r="320969" spans="8:8" x14ac:dyDescent="0.3">
      <c r="H320969" s="35"/>
    </row>
    <row r="320970" spans="8:8" x14ac:dyDescent="0.3">
      <c r="H320970" s="35"/>
    </row>
    <row r="320971" spans="8:8" x14ac:dyDescent="0.3">
      <c r="H320971" s="35"/>
    </row>
    <row r="320972" spans="8:8" x14ac:dyDescent="0.3">
      <c r="H320972" s="35"/>
    </row>
    <row r="320973" spans="8:8" x14ac:dyDescent="0.3">
      <c r="H320973" s="35"/>
    </row>
    <row r="320974" spans="8:8" x14ac:dyDescent="0.3">
      <c r="H320974" s="35"/>
    </row>
    <row r="320975" spans="8:8" x14ac:dyDescent="0.3">
      <c r="H320975" s="35"/>
    </row>
    <row r="320976" spans="8:8" x14ac:dyDescent="0.3">
      <c r="H320976" s="35"/>
    </row>
    <row r="320977" spans="8:8" x14ac:dyDescent="0.3">
      <c r="H320977" s="35"/>
    </row>
    <row r="320978" spans="8:8" x14ac:dyDescent="0.3">
      <c r="H320978" s="35"/>
    </row>
    <row r="320979" spans="8:8" x14ac:dyDescent="0.3">
      <c r="H320979" s="35"/>
    </row>
    <row r="320980" spans="8:8" x14ac:dyDescent="0.3">
      <c r="H320980" s="35"/>
    </row>
    <row r="320981" spans="8:8" x14ac:dyDescent="0.3">
      <c r="H320981" s="35"/>
    </row>
    <row r="320982" spans="8:8" x14ac:dyDescent="0.3">
      <c r="H320982" s="35"/>
    </row>
    <row r="320983" spans="8:8" x14ac:dyDescent="0.3">
      <c r="H320983" s="35"/>
    </row>
    <row r="320984" spans="8:8" x14ac:dyDescent="0.3">
      <c r="H320984" s="35"/>
    </row>
    <row r="320985" spans="8:8" x14ac:dyDescent="0.3">
      <c r="H320985" s="35"/>
    </row>
    <row r="320986" spans="8:8" x14ac:dyDescent="0.3">
      <c r="H320986" s="35"/>
    </row>
    <row r="320987" spans="8:8" x14ac:dyDescent="0.3">
      <c r="H320987" s="35"/>
    </row>
    <row r="320988" spans="8:8" x14ac:dyDescent="0.3">
      <c r="H320988" s="35"/>
    </row>
    <row r="320989" spans="8:8" x14ac:dyDescent="0.3">
      <c r="H320989" s="35"/>
    </row>
    <row r="320990" spans="8:8" x14ac:dyDescent="0.3">
      <c r="H320990" s="35"/>
    </row>
    <row r="320991" spans="8:8" x14ac:dyDescent="0.3">
      <c r="H320991" s="35"/>
    </row>
    <row r="320992" spans="8:8" x14ac:dyDescent="0.3">
      <c r="H320992" s="35"/>
    </row>
    <row r="320993" spans="8:8" x14ac:dyDescent="0.3">
      <c r="H320993" s="35"/>
    </row>
    <row r="320994" spans="8:8" x14ac:dyDescent="0.3">
      <c r="H320994" s="35"/>
    </row>
    <row r="320995" spans="8:8" x14ac:dyDescent="0.3">
      <c r="H320995" s="35"/>
    </row>
    <row r="320996" spans="8:8" x14ac:dyDescent="0.3">
      <c r="H320996" s="35"/>
    </row>
    <row r="320997" spans="8:8" x14ac:dyDescent="0.3">
      <c r="H320997" s="35"/>
    </row>
    <row r="320998" spans="8:8" x14ac:dyDescent="0.3">
      <c r="H320998" s="35"/>
    </row>
    <row r="320999" spans="8:8" x14ac:dyDescent="0.3">
      <c r="H320999" s="35"/>
    </row>
    <row r="321000" spans="8:8" x14ac:dyDescent="0.3">
      <c r="H321000" s="35"/>
    </row>
    <row r="321001" spans="8:8" x14ac:dyDescent="0.3">
      <c r="H321001" s="35"/>
    </row>
    <row r="321002" spans="8:8" x14ac:dyDescent="0.3">
      <c r="H321002" s="35"/>
    </row>
    <row r="321003" spans="8:8" x14ac:dyDescent="0.3">
      <c r="H321003" s="35"/>
    </row>
    <row r="321004" spans="8:8" x14ac:dyDescent="0.3">
      <c r="H321004" s="35"/>
    </row>
    <row r="321005" spans="8:8" x14ac:dyDescent="0.3">
      <c r="H321005" s="35"/>
    </row>
    <row r="321006" spans="8:8" x14ac:dyDescent="0.3">
      <c r="H321006" s="35"/>
    </row>
    <row r="321007" spans="8:8" x14ac:dyDescent="0.3">
      <c r="H321007" s="35"/>
    </row>
    <row r="321008" spans="8:8" x14ac:dyDescent="0.3">
      <c r="H321008" s="35"/>
    </row>
    <row r="321009" spans="8:8" x14ac:dyDescent="0.3">
      <c r="H321009" s="35"/>
    </row>
    <row r="321010" spans="8:8" x14ac:dyDescent="0.3">
      <c r="H321010" s="35"/>
    </row>
    <row r="321011" spans="8:8" x14ac:dyDescent="0.3">
      <c r="H321011" s="35"/>
    </row>
    <row r="321012" spans="8:8" x14ac:dyDescent="0.3">
      <c r="H321012" s="35"/>
    </row>
    <row r="321013" spans="8:8" x14ac:dyDescent="0.3">
      <c r="H321013" s="35"/>
    </row>
    <row r="321014" spans="8:8" x14ac:dyDescent="0.3">
      <c r="H321014" s="35"/>
    </row>
    <row r="321015" spans="8:8" x14ac:dyDescent="0.3">
      <c r="H321015" s="35"/>
    </row>
    <row r="321016" spans="8:8" x14ac:dyDescent="0.3">
      <c r="H321016" s="35"/>
    </row>
    <row r="321017" spans="8:8" x14ac:dyDescent="0.3">
      <c r="H321017" s="35"/>
    </row>
    <row r="321018" spans="8:8" x14ac:dyDescent="0.3">
      <c r="H321018" s="35"/>
    </row>
    <row r="321019" spans="8:8" x14ac:dyDescent="0.3">
      <c r="H321019" s="35"/>
    </row>
    <row r="321020" spans="8:8" x14ac:dyDescent="0.3">
      <c r="H321020" s="35"/>
    </row>
    <row r="321021" spans="8:8" x14ac:dyDescent="0.3">
      <c r="H321021" s="35"/>
    </row>
    <row r="321022" spans="8:8" x14ac:dyDescent="0.3">
      <c r="H321022" s="35"/>
    </row>
    <row r="321023" spans="8:8" x14ac:dyDescent="0.3">
      <c r="H321023" s="35"/>
    </row>
    <row r="321024" spans="8:8" x14ac:dyDescent="0.3">
      <c r="H321024" s="35"/>
    </row>
    <row r="321025" spans="8:8" x14ac:dyDescent="0.3">
      <c r="H321025" s="35"/>
    </row>
    <row r="321026" spans="8:8" x14ac:dyDescent="0.3">
      <c r="H321026" s="35"/>
    </row>
    <row r="321027" spans="8:8" x14ac:dyDescent="0.3">
      <c r="H321027" s="35"/>
    </row>
    <row r="321028" spans="8:8" x14ac:dyDescent="0.3">
      <c r="H321028" s="35"/>
    </row>
    <row r="321029" spans="8:8" x14ac:dyDescent="0.3">
      <c r="H321029" s="35"/>
    </row>
    <row r="321030" spans="8:8" x14ac:dyDescent="0.3">
      <c r="H321030" s="35"/>
    </row>
    <row r="321031" spans="8:8" x14ac:dyDescent="0.3">
      <c r="H321031" s="35"/>
    </row>
    <row r="321032" spans="8:8" x14ac:dyDescent="0.3">
      <c r="H321032" s="35"/>
    </row>
    <row r="321033" spans="8:8" x14ac:dyDescent="0.3">
      <c r="H321033" s="35"/>
    </row>
    <row r="321034" spans="8:8" x14ac:dyDescent="0.3">
      <c r="H321034" s="35"/>
    </row>
    <row r="321035" spans="8:8" x14ac:dyDescent="0.3">
      <c r="H321035" s="35"/>
    </row>
    <row r="321036" spans="8:8" x14ac:dyDescent="0.3">
      <c r="H321036" s="35"/>
    </row>
    <row r="321037" spans="8:8" x14ac:dyDescent="0.3">
      <c r="H321037" s="35"/>
    </row>
    <row r="321038" spans="8:8" x14ac:dyDescent="0.3">
      <c r="H321038" s="35"/>
    </row>
    <row r="321039" spans="8:8" x14ac:dyDescent="0.3">
      <c r="H321039" s="35"/>
    </row>
    <row r="321040" spans="8:8" x14ac:dyDescent="0.3">
      <c r="H321040" s="35"/>
    </row>
    <row r="321041" spans="8:8" x14ac:dyDescent="0.3">
      <c r="H321041" s="35"/>
    </row>
    <row r="321042" spans="8:8" x14ac:dyDescent="0.3">
      <c r="H321042" s="35"/>
    </row>
    <row r="321043" spans="8:8" x14ac:dyDescent="0.3">
      <c r="H321043" s="35"/>
    </row>
    <row r="321044" spans="8:8" x14ac:dyDescent="0.3">
      <c r="H321044" s="35"/>
    </row>
    <row r="321045" spans="8:8" x14ac:dyDescent="0.3">
      <c r="H321045" s="35"/>
    </row>
    <row r="321046" spans="8:8" x14ac:dyDescent="0.3">
      <c r="H321046" s="35"/>
    </row>
    <row r="321047" spans="8:8" x14ac:dyDescent="0.3">
      <c r="H321047" s="35"/>
    </row>
    <row r="321048" spans="8:8" x14ac:dyDescent="0.3">
      <c r="H321048" s="35"/>
    </row>
    <row r="321049" spans="8:8" x14ac:dyDescent="0.3">
      <c r="H321049" s="35"/>
    </row>
    <row r="321050" spans="8:8" x14ac:dyDescent="0.3">
      <c r="H321050" s="35"/>
    </row>
    <row r="321051" spans="8:8" x14ac:dyDescent="0.3">
      <c r="H321051" s="35"/>
    </row>
    <row r="321052" spans="8:8" x14ac:dyDescent="0.3">
      <c r="H321052" s="35"/>
    </row>
    <row r="321053" spans="8:8" x14ac:dyDescent="0.3">
      <c r="H321053" s="35"/>
    </row>
    <row r="321054" spans="8:8" x14ac:dyDescent="0.3">
      <c r="H321054" s="35"/>
    </row>
    <row r="321055" spans="8:8" x14ac:dyDescent="0.3">
      <c r="H321055" s="35"/>
    </row>
    <row r="321056" spans="8:8" x14ac:dyDescent="0.3">
      <c r="H321056" s="35"/>
    </row>
    <row r="321057" spans="8:8" x14ac:dyDescent="0.3">
      <c r="H321057" s="35"/>
    </row>
    <row r="321058" spans="8:8" x14ac:dyDescent="0.3">
      <c r="H321058" s="35"/>
    </row>
    <row r="321059" spans="8:8" x14ac:dyDescent="0.3">
      <c r="H321059" s="35"/>
    </row>
    <row r="321060" spans="8:8" x14ac:dyDescent="0.3">
      <c r="H321060" s="35"/>
    </row>
    <row r="321061" spans="8:8" x14ac:dyDescent="0.3">
      <c r="H321061" s="35"/>
    </row>
    <row r="321062" spans="8:8" x14ac:dyDescent="0.3">
      <c r="H321062" s="35"/>
    </row>
    <row r="321063" spans="8:8" x14ac:dyDescent="0.3">
      <c r="H321063" s="35"/>
    </row>
    <row r="321064" spans="8:8" x14ac:dyDescent="0.3">
      <c r="H321064" s="35"/>
    </row>
    <row r="321065" spans="8:8" x14ac:dyDescent="0.3">
      <c r="H321065" s="35"/>
    </row>
    <row r="321066" spans="8:8" x14ac:dyDescent="0.3">
      <c r="H321066" s="35"/>
    </row>
    <row r="321067" spans="8:8" x14ac:dyDescent="0.3">
      <c r="H321067" s="35"/>
    </row>
    <row r="321068" spans="8:8" x14ac:dyDescent="0.3">
      <c r="H321068" s="35"/>
    </row>
    <row r="321069" spans="8:8" x14ac:dyDescent="0.3">
      <c r="H321069" s="35"/>
    </row>
    <row r="321070" spans="8:8" x14ac:dyDescent="0.3">
      <c r="H321070" s="35"/>
    </row>
    <row r="321071" spans="8:8" x14ac:dyDescent="0.3">
      <c r="H321071" s="35"/>
    </row>
    <row r="321072" spans="8:8" x14ac:dyDescent="0.3">
      <c r="H321072" s="35"/>
    </row>
    <row r="321073" spans="8:8" x14ac:dyDescent="0.3">
      <c r="H321073" s="35"/>
    </row>
    <row r="321074" spans="8:8" x14ac:dyDescent="0.3">
      <c r="H321074" s="35"/>
    </row>
    <row r="321075" spans="8:8" x14ac:dyDescent="0.3">
      <c r="H321075" s="35"/>
    </row>
    <row r="321076" spans="8:8" x14ac:dyDescent="0.3">
      <c r="H321076" s="35"/>
    </row>
    <row r="321077" spans="8:8" x14ac:dyDescent="0.3">
      <c r="H321077" s="35"/>
    </row>
    <row r="321078" spans="8:8" x14ac:dyDescent="0.3">
      <c r="H321078" s="35"/>
    </row>
    <row r="321079" spans="8:8" x14ac:dyDescent="0.3">
      <c r="H321079" s="35"/>
    </row>
    <row r="321080" spans="8:8" x14ac:dyDescent="0.3">
      <c r="H321080" s="35"/>
    </row>
    <row r="321081" spans="8:8" x14ac:dyDescent="0.3">
      <c r="H321081" s="35"/>
    </row>
    <row r="321082" spans="8:8" x14ac:dyDescent="0.3">
      <c r="H321082" s="35"/>
    </row>
    <row r="321083" spans="8:8" x14ac:dyDescent="0.3">
      <c r="H321083" s="35"/>
    </row>
    <row r="321084" spans="8:8" x14ac:dyDescent="0.3">
      <c r="H321084" s="35"/>
    </row>
    <row r="321085" spans="8:8" x14ac:dyDescent="0.3">
      <c r="H321085" s="35"/>
    </row>
    <row r="321086" spans="8:8" x14ac:dyDescent="0.3">
      <c r="H321086" s="35"/>
    </row>
    <row r="321087" spans="8:8" x14ac:dyDescent="0.3">
      <c r="H321087" s="35"/>
    </row>
    <row r="321088" spans="8:8" x14ac:dyDescent="0.3">
      <c r="H321088" s="35"/>
    </row>
    <row r="321089" spans="8:8" x14ac:dyDescent="0.3">
      <c r="H321089" s="35"/>
    </row>
    <row r="321090" spans="8:8" x14ac:dyDescent="0.3">
      <c r="H321090" s="35"/>
    </row>
    <row r="321091" spans="8:8" x14ac:dyDescent="0.3">
      <c r="H321091" s="35"/>
    </row>
    <row r="321092" spans="8:8" x14ac:dyDescent="0.3">
      <c r="H321092" s="35"/>
    </row>
    <row r="321093" spans="8:8" x14ac:dyDescent="0.3">
      <c r="H321093" s="35"/>
    </row>
    <row r="321094" spans="8:8" x14ac:dyDescent="0.3">
      <c r="H321094" s="35"/>
    </row>
    <row r="321095" spans="8:8" x14ac:dyDescent="0.3">
      <c r="H321095" s="35"/>
    </row>
    <row r="321096" spans="8:8" x14ac:dyDescent="0.3">
      <c r="H321096" s="35"/>
    </row>
    <row r="321097" spans="8:8" x14ac:dyDescent="0.3">
      <c r="H321097" s="35"/>
    </row>
    <row r="321098" spans="8:8" x14ac:dyDescent="0.3">
      <c r="H321098" s="35"/>
    </row>
    <row r="321099" spans="8:8" x14ac:dyDescent="0.3">
      <c r="H321099" s="35"/>
    </row>
    <row r="321100" spans="8:8" x14ac:dyDescent="0.3">
      <c r="H321100" s="35"/>
    </row>
    <row r="321101" spans="8:8" x14ac:dyDescent="0.3">
      <c r="H321101" s="35"/>
    </row>
    <row r="321102" spans="8:8" x14ac:dyDescent="0.3">
      <c r="H321102" s="35"/>
    </row>
    <row r="321103" spans="8:8" x14ac:dyDescent="0.3">
      <c r="H321103" s="35"/>
    </row>
    <row r="321104" spans="8:8" x14ac:dyDescent="0.3">
      <c r="H321104" s="35"/>
    </row>
    <row r="321105" spans="8:8" x14ac:dyDescent="0.3">
      <c r="H321105" s="35"/>
    </row>
    <row r="321106" spans="8:8" x14ac:dyDescent="0.3">
      <c r="H321106" s="35"/>
    </row>
    <row r="321107" spans="8:8" x14ac:dyDescent="0.3">
      <c r="H321107" s="35"/>
    </row>
    <row r="321108" spans="8:8" x14ac:dyDescent="0.3">
      <c r="H321108" s="35"/>
    </row>
    <row r="321109" spans="8:8" x14ac:dyDescent="0.3">
      <c r="H321109" s="35"/>
    </row>
    <row r="321110" spans="8:8" x14ac:dyDescent="0.3">
      <c r="H321110" s="35"/>
    </row>
    <row r="321111" spans="8:8" x14ac:dyDescent="0.3">
      <c r="H321111" s="35"/>
    </row>
    <row r="321112" spans="8:8" x14ac:dyDescent="0.3">
      <c r="H321112" s="35"/>
    </row>
    <row r="321113" spans="8:8" x14ac:dyDescent="0.3">
      <c r="H321113" s="35"/>
    </row>
    <row r="321114" spans="8:8" x14ac:dyDescent="0.3">
      <c r="H321114" s="35"/>
    </row>
    <row r="321115" spans="8:8" x14ac:dyDescent="0.3">
      <c r="H321115" s="35"/>
    </row>
    <row r="321116" spans="8:8" x14ac:dyDescent="0.3">
      <c r="H321116" s="35"/>
    </row>
    <row r="321117" spans="8:8" x14ac:dyDescent="0.3">
      <c r="H321117" s="35"/>
    </row>
    <row r="321118" spans="8:8" x14ac:dyDescent="0.3">
      <c r="H321118" s="35"/>
    </row>
    <row r="321119" spans="8:8" x14ac:dyDescent="0.3">
      <c r="H321119" s="35"/>
    </row>
    <row r="321120" spans="8:8" x14ac:dyDescent="0.3">
      <c r="H321120" s="35"/>
    </row>
    <row r="321121" spans="8:8" x14ac:dyDescent="0.3">
      <c r="H321121" s="35"/>
    </row>
    <row r="321122" spans="8:8" x14ac:dyDescent="0.3">
      <c r="H321122" s="35"/>
    </row>
    <row r="321123" spans="8:8" x14ac:dyDescent="0.3">
      <c r="H321123" s="35"/>
    </row>
    <row r="321124" spans="8:8" x14ac:dyDescent="0.3">
      <c r="H321124" s="35"/>
    </row>
    <row r="321125" spans="8:8" x14ac:dyDescent="0.3">
      <c r="H321125" s="35"/>
    </row>
    <row r="321126" spans="8:8" x14ac:dyDescent="0.3">
      <c r="H321126" s="35"/>
    </row>
    <row r="321127" spans="8:8" x14ac:dyDescent="0.3">
      <c r="H321127" s="35"/>
    </row>
    <row r="321128" spans="8:8" x14ac:dyDescent="0.3">
      <c r="H321128" s="35"/>
    </row>
    <row r="321129" spans="8:8" x14ac:dyDescent="0.3">
      <c r="H321129" s="35"/>
    </row>
    <row r="321130" spans="8:8" x14ac:dyDescent="0.3">
      <c r="H321130" s="35"/>
    </row>
    <row r="321131" spans="8:8" x14ac:dyDescent="0.3">
      <c r="H321131" s="35"/>
    </row>
    <row r="321132" spans="8:8" x14ac:dyDescent="0.3">
      <c r="H321132" s="35"/>
    </row>
    <row r="321133" spans="8:8" x14ac:dyDescent="0.3">
      <c r="H321133" s="35"/>
    </row>
    <row r="321134" spans="8:8" x14ac:dyDescent="0.3">
      <c r="H321134" s="35"/>
    </row>
    <row r="321135" spans="8:8" x14ac:dyDescent="0.3">
      <c r="H321135" s="35"/>
    </row>
    <row r="321136" spans="8:8" x14ac:dyDescent="0.3">
      <c r="H321136" s="35"/>
    </row>
    <row r="321137" spans="8:8" x14ac:dyDescent="0.3">
      <c r="H321137" s="35"/>
    </row>
    <row r="321138" spans="8:8" x14ac:dyDescent="0.3">
      <c r="H321138" s="35"/>
    </row>
    <row r="321139" spans="8:8" x14ac:dyDescent="0.3">
      <c r="H321139" s="35"/>
    </row>
    <row r="321140" spans="8:8" x14ac:dyDescent="0.3">
      <c r="H321140" s="35"/>
    </row>
    <row r="321141" spans="8:8" x14ac:dyDescent="0.3">
      <c r="H321141" s="35"/>
    </row>
    <row r="321142" spans="8:8" x14ac:dyDescent="0.3">
      <c r="H321142" s="35"/>
    </row>
    <row r="321143" spans="8:8" x14ac:dyDescent="0.3">
      <c r="H321143" s="35"/>
    </row>
    <row r="321144" spans="8:8" x14ac:dyDescent="0.3">
      <c r="H321144" s="35"/>
    </row>
    <row r="321145" spans="8:8" x14ac:dyDescent="0.3">
      <c r="H321145" s="35"/>
    </row>
    <row r="321146" spans="8:8" x14ac:dyDescent="0.3">
      <c r="H321146" s="35"/>
    </row>
    <row r="321147" spans="8:8" x14ac:dyDescent="0.3">
      <c r="H321147" s="35"/>
    </row>
    <row r="321148" spans="8:8" x14ac:dyDescent="0.3">
      <c r="H321148" s="35"/>
    </row>
    <row r="321149" spans="8:8" x14ac:dyDescent="0.3">
      <c r="H321149" s="35"/>
    </row>
    <row r="321150" spans="8:8" x14ac:dyDescent="0.3">
      <c r="H321150" s="35"/>
    </row>
    <row r="321151" spans="8:8" x14ac:dyDescent="0.3">
      <c r="H321151" s="35"/>
    </row>
    <row r="321152" spans="8:8" x14ac:dyDescent="0.3">
      <c r="H321152" s="35"/>
    </row>
    <row r="321153" spans="8:8" x14ac:dyDescent="0.3">
      <c r="H321153" s="35"/>
    </row>
    <row r="321154" spans="8:8" x14ac:dyDescent="0.3">
      <c r="H321154" s="35"/>
    </row>
    <row r="321155" spans="8:8" x14ac:dyDescent="0.3">
      <c r="H321155" s="35"/>
    </row>
    <row r="321156" spans="8:8" x14ac:dyDescent="0.3">
      <c r="H321156" s="35"/>
    </row>
    <row r="321157" spans="8:8" x14ac:dyDescent="0.3">
      <c r="H321157" s="35"/>
    </row>
    <row r="321158" spans="8:8" x14ac:dyDescent="0.3">
      <c r="H321158" s="35"/>
    </row>
    <row r="321159" spans="8:8" x14ac:dyDescent="0.3">
      <c r="H321159" s="35"/>
    </row>
    <row r="321160" spans="8:8" x14ac:dyDescent="0.3">
      <c r="H321160" s="35"/>
    </row>
    <row r="321161" spans="8:8" x14ac:dyDescent="0.3">
      <c r="H321161" s="35"/>
    </row>
    <row r="321162" spans="8:8" x14ac:dyDescent="0.3">
      <c r="H321162" s="35"/>
    </row>
    <row r="321163" spans="8:8" x14ac:dyDescent="0.3">
      <c r="H321163" s="35"/>
    </row>
    <row r="321164" spans="8:8" x14ac:dyDescent="0.3">
      <c r="H321164" s="35"/>
    </row>
    <row r="321165" spans="8:8" x14ac:dyDescent="0.3">
      <c r="H321165" s="35"/>
    </row>
    <row r="321166" spans="8:8" x14ac:dyDescent="0.3">
      <c r="H321166" s="35"/>
    </row>
    <row r="321167" spans="8:8" x14ac:dyDescent="0.3">
      <c r="H321167" s="35"/>
    </row>
    <row r="321168" spans="8:8" x14ac:dyDescent="0.3">
      <c r="H321168" s="35"/>
    </row>
    <row r="321169" spans="8:8" x14ac:dyDescent="0.3">
      <c r="H321169" s="35"/>
    </row>
    <row r="321170" spans="8:8" x14ac:dyDescent="0.3">
      <c r="H321170" s="35"/>
    </row>
    <row r="321171" spans="8:8" x14ac:dyDescent="0.3">
      <c r="H321171" s="35"/>
    </row>
    <row r="321172" spans="8:8" x14ac:dyDescent="0.3">
      <c r="H321172" s="35"/>
    </row>
    <row r="321173" spans="8:8" x14ac:dyDescent="0.3">
      <c r="H321173" s="35"/>
    </row>
    <row r="321174" spans="8:8" x14ac:dyDescent="0.3">
      <c r="H321174" s="35"/>
    </row>
    <row r="321175" spans="8:8" x14ac:dyDescent="0.3">
      <c r="H321175" s="35"/>
    </row>
    <row r="321176" spans="8:8" x14ac:dyDescent="0.3">
      <c r="H321176" s="35"/>
    </row>
    <row r="321177" spans="8:8" x14ac:dyDescent="0.3">
      <c r="H321177" s="35"/>
    </row>
    <row r="321178" spans="8:8" x14ac:dyDescent="0.3">
      <c r="H321178" s="35"/>
    </row>
    <row r="321179" spans="8:8" x14ac:dyDescent="0.3">
      <c r="H321179" s="35"/>
    </row>
    <row r="321180" spans="8:8" x14ac:dyDescent="0.3">
      <c r="H321180" s="35"/>
    </row>
    <row r="321181" spans="8:8" x14ac:dyDescent="0.3">
      <c r="H321181" s="35"/>
    </row>
    <row r="321182" spans="8:8" x14ac:dyDescent="0.3">
      <c r="H321182" s="35"/>
    </row>
    <row r="321183" spans="8:8" x14ac:dyDescent="0.3">
      <c r="H321183" s="35"/>
    </row>
    <row r="321184" spans="8:8" x14ac:dyDescent="0.3">
      <c r="H321184" s="35"/>
    </row>
    <row r="321185" spans="8:8" x14ac:dyDescent="0.3">
      <c r="H321185" s="35"/>
    </row>
    <row r="321186" spans="8:8" x14ac:dyDescent="0.3">
      <c r="H321186" s="35"/>
    </row>
    <row r="321187" spans="8:8" x14ac:dyDescent="0.3">
      <c r="H321187" s="35"/>
    </row>
    <row r="321188" spans="8:8" x14ac:dyDescent="0.3">
      <c r="H321188" s="35"/>
    </row>
    <row r="321189" spans="8:8" x14ac:dyDescent="0.3">
      <c r="H321189" s="35"/>
    </row>
    <row r="321190" spans="8:8" x14ac:dyDescent="0.3">
      <c r="H321190" s="35"/>
    </row>
    <row r="321191" spans="8:8" x14ac:dyDescent="0.3">
      <c r="H321191" s="35"/>
    </row>
    <row r="321192" spans="8:8" x14ac:dyDescent="0.3">
      <c r="H321192" s="35"/>
    </row>
    <row r="321193" spans="8:8" x14ac:dyDescent="0.3">
      <c r="H321193" s="35"/>
    </row>
    <row r="321194" spans="8:8" x14ac:dyDescent="0.3">
      <c r="H321194" s="35"/>
    </row>
    <row r="321195" spans="8:8" x14ac:dyDescent="0.3">
      <c r="H321195" s="35"/>
    </row>
    <row r="321196" spans="8:8" x14ac:dyDescent="0.3">
      <c r="H321196" s="35"/>
    </row>
    <row r="321197" spans="8:8" x14ac:dyDescent="0.3">
      <c r="H321197" s="35"/>
    </row>
    <row r="321198" spans="8:8" x14ac:dyDescent="0.3">
      <c r="H321198" s="35"/>
    </row>
    <row r="321199" spans="8:8" x14ac:dyDescent="0.3">
      <c r="H321199" s="35"/>
    </row>
    <row r="321200" spans="8:8" x14ac:dyDescent="0.3">
      <c r="H321200" s="35"/>
    </row>
    <row r="321201" spans="8:8" x14ac:dyDescent="0.3">
      <c r="H321201" s="35"/>
    </row>
    <row r="321202" spans="8:8" x14ac:dyDescent="0.3">
      <c r="H321202" s="35"/>
    </row>
    <row r="321203" spans="8:8" x14ac:dyDescent="0.3">
      <c r="H321203" s="35"/>
    </row>
    <row r="321204" spans="8:8" x14ac:dyDescent="0.3">
      <c r="H321204" s="35"/>
    </row>
    <row r="321205" spans="8:8" x14ac:dyDescent="0.3">
      <c r="H321205" s="35"/>
    </row>
    <row r="321206" spans="8:8" x14ac:dyDescent="0.3">
      <c r="H321206" s="35"/>
    </row>
    <row r="321207" spans="8:8" x14ac:dyDescent="0.3">
      <c r="H321207" s="35"/>
    </row>
    <row r="321208" spans="8:8" x14ac:dyDescent="0.3">
      <c r="H321208" s="35"/>
    </row>
    <row r="321209" spans="8:8" x14ac:dyDescent="0.3">
      <c r="H321209" s="35"/>
    </row>
    <row r="321210" spans="8:8" x14ac:dyDescent="0.3">
      <c r="H321210" s="35"/>
    </row>
    <row r="321211" spans="8:8" x14ac:dyDescent="0.3">
      <c r="H321211" s="35"/>
    </row>
    <row r="321212" spans="8:8" x14ac:dyDescent="0.3">
      <c r="H321212" s="35"/>
    </row>
    <row r="321213" spans="8:8" x14ac:dyDescent="0.3">
      <c r="H321213" s="35"/>
    </row>
    <row r="321214" spans="8:8" x14ac:dyDescent="0.3">
      <c r="H321214" s="35"/>
    </row>
    <row r="321215" spans="8:8" x14ac:dyDescent="0.3">
      <c r="H321215" s="35"/>
    </row>
    <row r="321216" spans="8:8" x14ac:dyDescent="0.3">
      <c r="H321216" s="35"/>
    </row>
    <row r="321217" spans="8:8" x14ac:dyDescent="0.3">
      <c r="H321217" s="35"/>
    </row>
    <row r="321218" spans="8:8" x14ac:dyDescent="0.3">
      <c r="H321218" s="35"/>
    </row>
    <row r="321219" spans="8:8" x14ac:dyDescent="0.3">
      <c r="H321219" s="35"/>
    </row>
    <row r="321220" spans="8:8" x14ac:dyDescent="0.3">
      <c r="H321220" s="35"/>
    </row>
    <row r="321221" spans="8:8" x14ac:dyDescent="0.3">
      <c r="H321221" s="35"/>
    </row>
    <row r="321222" spans="8:8" x14ac:dyDescent="0.3">
      <c r="H321222" s="35"/>
    </row>
    <row r="321223" spans="8:8" x14ac:dyDescent="0.3">
      <c r="H321223" s="35"/>
    </row>
    <row r="321224" spans="8:8" x14ac:dyDescent="0.3">
      <c r="H321224" s="35"/>
    </row>
    <row r="321225" spans="8:8" x14ac:dyDescent="0.3">
      <c r="H321225" s="35"/>
    </row>
    <row r="321226" spans="8:8" x14ac:dyDescent="0.3">
      <c r="H321226" s="35"/>
    </row>
    <row r="321227" spans="8:8" x14ac:dyDescent="0.3">
      <c r="H321227" s="35"/>
    </row>
    <row r="321228" spans="8:8" x14ac:dyDescent="0.3">
      <c r="H321228" s="35"/>
    </row>
    <row r="321229" spans="8:8" x14ac:dyDescent="0.3">
      <c r="H321229" s="35"/>
    </row>
    <row r="321230" spans="8:8" x14ac:dyDescent="0.3">
      <c r="H321230" s="35"/>
    </row>
    <row r="321231" spans="8:8" x14ac:dyDescent="0.3">
      <c r="H321231" s="35"/>
    </row>
    <row r="321232" spans="8:8" x14ac:dyDescent="0.3">
      <c r="H321232" s="35"/>
    </row>
    <row r="321233" spans="8:8" x14ac:dyDescent="0.3">
      <c r="H321233" s="35"/>
    </row>
    <row r="321234" spans="8:8" x14ac:dyDescent="0.3">
      <c r="H321234" s="35"/>
    </row>
    <row r="321235" spans="8:8" x14ac:dyDescent="0.3">
      <c r="H321235" s="35"/>
    </row>
    <row r="321236" spans="8:8" x14ac:dyDescent="0.3">
      <c r="H321236" s="35"/>
    </row>
    <row r="321237" spans="8:8" x14ac:dyDescent="0.3">
      <c r="H321237" s="35"/>
    </row>
    <row r="321238" spans="8:8" x14ac:dyDescent="0.3">
      <c r="H321238" s="35"/>
    </row>
    <row r="321239" spans="8:8" x14ac:dyDescent="0.3">
      <c r="H321239" s="35"/>
    </row>
    <row r="321240" spans="8:8" x14ac:dyDescent="0.3">
      <c r="H321240" s="35"/>
    </row>
    <row r="321241" spans="8:8" x14ac:dyDescent="0.3">
      <c r="H321241" s="35"/>
    </row>
    <row r="321242" spans="8:8" x14ac:dyDescent="0.3">
      <c r="H321242" s="35"/>
    </row>
    <row r="321243" spans="8:8" x14ac:dyDescent="0.3">
      <c r="H321243" s="35"/>
    </row>
    <row r="321244" spans="8:8" x14ac:dyDescent="0.3">
      <c r="H321244" s="35"/>
    </row>
    <row r="321245" spans="8:8" x14ac:dyDescent="0.3">
      <c r="H321245" s="35"/>
    </row>
    <row r="321246" spans="8:8" x14ac:dyDescent="0.3">
      <c r="H321246" s="35"/>
    </row>
    <row r="321247" spans="8:8" x14ac:dyDescent="0.3">
      <c r="H321247" s="35"/>
    </row>
    <row r="321248" spans="8:8" x14ac:dyDescent="0.3">
      <c r="H321248" s="35"/>
    </row>
    <row r="321249" spans="8:8" x14ac:dyDescent="0.3">
      <c r="H321249" s="35"/>
    </row>
    <row r="321250" spans="8:8" x14ac:dyDescent="0.3">
      <c r="H321250" s="35"/>
    </row>
    <row r="321251" spans="8:8" x14ac:dyDescent="0.3">
      <c r="H321251" s="35"/>
    </row>
    <row r="321252" spans="8:8" x14ac:dyDescent="0.3">
      <c r="H321252" s="35"/>
    </row>
    <row r="321253" spans="8:8" x14ac:dyDescent="0.3">
      <c r="H321253" s="35"/>
    </row>
    <row r="321254" spans="8:8" x14ac:dyDescent="0.3">
      <c r="H321254" s="35"/>
    </row>
    <row r="321255" spans="8:8" x14ac:dyDescent="0.3">
      <c r="H321255" s="35"/>
    </row>
    <row r="321256" spans="8:8" x14ac:dyDescent="0.3">
      <c r="H321256" s="35"/>
    </row>
    <row r="321257" spans="8:8" x14ac:dyDescent="0.3">
      <c r="H321257" s="35"/>
    </row>
    <row r="321258" spans="8:8" x14ac:dyDescent="0.3">
      <c r="H321258" s="35"/>
    </row>
    <row r="321259" spans="8:8" x14ac:dyDescent="0.3">
      <c r="H321259" s="35"/>
    </row>
    <row r="321260" spans="8:8" x14ac:dyDescent="0.3">
      <c r="H321260" s="35"/>
    </row>
    <row r="321261" spans="8:8" x14ac:dyDescent="0.3">
      <c r="H321261" s="35"/>
    </row>
    <row r="321262" spans="8:8" x14ac:dyDescent="0.3">
      <c r="H321262" s="35"/>
    </row>
    <row r="321263" spans="8:8" x14ac:dyDescent="0.3">
      <c r="H321263" s="35"/>
    </row>
    <row r="321264" spans="8:8" x14ac:dyDescent="0.3">
      <c r="H321264" s="35"/>
    </row>
    <row r="321265" spans="8:8" x14ac:dyDescent="0.3">
      <c r="H321265" s="35"/>
    </row>
    <row r="321266" spans="8:8" x14ac:dyDescent="0.3">
      <c r="H321266" s="35"/>
    </row>
    <row r="321267" spans="8:8" x14ac:dyDescent="0.3">
      <c r="H321267" s="35"/>
    </row>
    <row r="321268" spans="8:8" x14ac:dyDescent="0.3">
      <c r="H321268" s="35"/>
    </row>
    <row r="321269" spans="8:8" x14ac:dyDescent="0.3">
      <c r="H321269" s="35"/>
    </row>
    <row r="321270" spans="8:8" x14ac:dyDescent="0.3">
      <c r="H321270" s="35"/>
    </row>
    <row r="321271" spans="8:8" x14ac:dyDescent="0.3">
      <c r="H321271" s="35"/>
    </row>
    <row r="321272" spans="8:8" x14ac:dyDescent="0.3">
      <c r="H321272" s="35"/>
    </row>
    <row r="321273" spans="8:8" x14ac:dyDescent="0.3">
      <c r="H321273" s="35"/>
    </row>
    <row r="321274" spans="8:8" x14ac:dyDescent="0.3">
      <c r="H321274" s="35"/>
    </row>
    <row r="321275" spans="8:8" x14ac:dyDescent="0.3">
      <c r="H321275" s="35"/>
    </row>
    <row r="321276" spans="8:8" x14ac:dyDescent="0.3">
      <c r="H321276" s="35"/>
    </row>
    <row r="321277" spans="8:8" x14ac:dyDescent="0.3">
      <c r="H321277" s="35"/>
    </row>
    <row r="321278" spans="8:8" x14ac:dyDescent="0.3">
      <c r="H321278" s="35"/>
    </row>
    <row r="321279" spans="8:8" x14ac:dyDescent="0.3">
      <c r="H321279" s="35"/>
    </row>
    <row r="321280" spans="8:8" x14ac:dyDescent="0.3">
      <c r="H321280" s="35"/>
    </row>
    <row r="321281" spans="8:8" x14ac:dyDescent="0.3">
      <c r="H321281" s="35"/>
    </row>
    <row r="321282" spans="8:8" x14ac:dyDescent="0.3">
      <c r="H321282" s="35"/>
    </row>
    <row r="321283" spans="8:8" x14ac:dyDescent="0.3">
      <c r="H321283" s="35"/>
    </row>
    <row r="321284" spans="8:8" x14ac:dyDescent="0.3">
      <c r="H321284" s="35"/>
    </row>
    <row r="321285" spans="8:8" x14ac:dyDescent="0.3">
      <c r="H321285" s="35"/>
    </row>
    <row r="321286" spans="8:8" x14ac:dyDescent="0.3">
      <c r="H321286" s="35"/>
    </row>
    <row r="321287" spans="8:8" x14ac:dyDescent="0.3">
      <c r="H321287" s="35"/>
    </row>
    <row r="321288" spans="8:8" x14ac:dyDescent="0.3">
      <c r="H321288" s="35"/>
    </row>
    <row r="321289" spans="8:8" x14ac:dyDescent="0.3">
      <c r="H321289" s="35"/>
    </row>
    <row r="321290" spans="8:8" x14ac:dyDescent="0.3">
      <c r="H321290" s="35"/>
    </row>
    <row r="321291" spans="8:8" x14ac:dyDescent="0.3">
      <c r="H321291" s="35"/>
    </row>
    <row r="321292" spans="8:8" x14ac:dyDescent="0.3">
      <c r="H321292" s="35"/>
    </row>
    <row r="321293" spans="8:8" x14ac:dyDescent="0.3">
      <c r="H321293" s="35"/>
    </row>
    <row r="321294" spans="8:8" x14ac:dyDescent="0.3">
      <c r="H321294" s="35"/>
    </row>
    <row r="321295" spans="8:8" x14ac:dyDescent="0.3">
      <c r="H321295" s="35"/>
    </row>
    <row r="321296" spans="8:8" x14ac:dyDescent="0.3">
      <c r="H321296" s="35"/>
    </row>
    <row r="321297" spans="8:8" x14ac:dyDescent="0.3">
      <c r="H321297" s="35"/>
    </row>
    <row r="321298" spans="8:8" x14ac:dyDescent="0.3">
      <c r="H321298" s="35"/>
    </row>
    <row r="321299" spans="8:8" x14ac:dyDescent="0.3">
      <c r="H321299" s="35"/>
    </row>
    <row r="321300" spans="8:8" x14ac:dyDescent="0.3">
      <c r="H321300" s="35"/>
    </row>
    <row r="321301" spans="8:8" x14ac:dyDescent="0.3">
      <c r="H321301" s="35"/>
    </row>
    <row r="321302" spans="8:8" x14ac:dyDescent="0.3">
      <c r="H321302" s="35"/>
    </row>
    <row r="321303" spans="8:8" x14ac:dyDescent="0.3">
      <c r="H321303" s="35"/>
    </row>
    <row r="321304" spans="8:8" x14ac:dyDescent="0.3">
      <c r="H321304" s="35"/>
    </row>
    <row r="321305" spans="8:8" x14ac:dyDescent="0.3">
      <c r="H321305" s="35"/>
    </row>
    <row r="321306" spans="8:8" x14ac:dyDescent="0.3">
      <c r="H321306" s="35"/>
    </row>
    <row r="321307" spans="8:8" x14ac:dyDescent="0.3">
      <c r="H321307" s="35"/>
    </row>
    <row r="321308" spans="8:8" x14ac:dyDescent="0.3">
      <c r="H321308" s="35"/>
    </row>
    <row r="321309" spans="8:8" x14ac:dyDescent="0.3">
      <c r="H321309" s="35"/>
    </row>
    <row r="321310" spans="8:8" x14ac:dyDescent="0.3">
      <c r="H321310" s="35"/>
    </row>
    <row r="321311" spans="8:8" x14ac:dyDescent="0.3">
      <c r="H321311" s="35"/>
    </row>
    <row r="321312" spans="8:8" x14ac:dyDescent="0.3">
      <c r="H321312" s="35"/>
    </row>
    <row r="321313" spans="8:8" x14ac:dyDescent="0.3">
      <c r="H321313" s="35"/>
    </row>
    <row r="321314" spans="8:8" x14ac:dyDescent="0.3">
      <c r="H321314" s="35"/>
    </row>
    <row r="321315" spans="8:8" x14ac:dyDescent="0.3">
      <c r="H321315" s="35"/>
    </row>
    <row r="321316" spans="8:8" x14ac:dyDescent="0.3">
      <c r="H321316" s="35"/>
    </row>
    <row r="321317" spans="8:8" x14ac:dyDescent="0.3">
      <c r="H321317" s="35"/>
    </row>
    <row r="321318" spans="8:8" x14ac:dyDescent="0.3">
      <c r="H321318" s="35"/>
    </row>
    <row r="321319" spans="8:8" x14ac:dyDescent="0.3">
      <c r="H321319" s="35"/>
    </row>
    <row r="321320" spans="8:8" x14ac:dyDescent="0.3">
      <c r="H321320" s="35"/>
    </row>
    <row r="321321" spans="8:8" x14ac:dyDescent="0.3">
      <c r="H321321" s="35"/>
    </row>
    <row r="321322" spans="8:8" x14ac:dyDescent="0.3">
      <c r="H321322" s="35"/>
    </row>
    <row r="321323" spans="8:8" x14ac:dyDescent="0.3">
      <c r="H321323" s="35"/>
    </row>
    <row r="321324" spans="8:8" x14ac:dyDescent="0.3">
      <c r="H321324" s="35"/>
    </row>
    <row r="321325" spans="8:8" x14ac:dyDescent="0.3">
      <c r="H321325" s="35"/>
    </row>
    <row r="321326" spans="8:8" x14ac:dyDescent="0.3">
      <c r="H321326" s="35"/>
    </row>
    <row r="321327" spans="8:8" x14ac:dyDescent="0.3">
      <c r="H321327" s="35"/>
    </row>
    <row r="321328" spans="8:8" x14ac:dyDescent="0.3">
      <c r="H321328" s="35"/>
    </row>
    <row r="321329" spans="8:8" x14ac:dyDescent="0.3">
      <c r="H321329" s="35"/>
    </row>
    <row r="321330" spans="8:8" x14ac:dyDescent="0.3">
      <c r="H321330" s="35"/>
    </row>
    <row r="321331" spans="8:8" x14ac:dyDescent="0.3">
      <c r="H321331" s="35"/>
    </row>
    <row r="321332" spans="8:8" x14ac:dyDescent="0.3">
      <c r="H321332" s="35"/>
    </row>
    <row r="321333" spans="8:8" x14ac:dyDescent="0.3">
      <c r="H321333" s="35"/>
    </row>
    <row r="321334" spans="8:8" x14ac:dyDescent="0.3">
      <c r="H321334" s="35"/>
    </row>
    <row r="321335" spans="8:8" x14ac:dyDescent="0.3">
      <c r="H321335" s="35"/>
    </row>
    <row r="321336" spans="8:8" x14ac:dyDescent="0.3">
      <c r="H321336" s="35"/>
    </row>
    <row r="321337" spans="8:8" x14ac:dyDescent="0.3">
      <c r="H321337" s="35"/>
    </row>
    <row r="321338" spans="8:8" x14ac:dyDescent="0.3">
      <c r="H321338" s="35"/>
    </row>
    <row r="321339" spans="8:8" x14ac:dyDescent="0.3">
      <c r="H321339" s="35"/>
    </row>
    <row r="321340" spans="8:8" x14ac:dyDescent="0.3">
      <c r="H321340" s="35"/>
    </row>
    <row r="321341" spans="8:8" x14ac:dyDescent="0.3">
      <c r="H321341" s="35"/>
    </row>
    <row r="321342" spans="8:8" x14ac:dyDescent="0.3">
      <c r="H321342" s="35"/>
    </row>
    <row r="321343" spans="8:8" x14ac:dyDescent="0.3">
      <c r="H321343" s="35"/>
    </row>
    <row r="321344" spans="8:8" x14ac:dyDescent="0.3">
      <c r="H321344" s="35"/>
    </row>
    <row r="321345" spans="8:8" x14ac:dyDescent="0.3">
      <c r="H321345" s="35"/>
    </row>
    <row r="321346" spans="8:8" x14ac:dyDescent="0.3">
      <c r="H321346" s="35"/>
    </row>
    <row r="321347" spans="8:8" x14ac:dyDescent="0.3">
      <c r="H321347" s="35"/>
    </row>
    <row r="321348" spans="8:8" x14ac:dyDescent="0.3">
      <c r="H321348" s="35"/>
    </row>
    <row r="321349" spans="8:8" x14ac:dyDescent="0.3">
      <c r="H321349" s="35"/>
    </row>
    <row r="321350" spans="8:8" x14ac:dyDescent="0.3">
      <c r="H321350" s="35"/>
    </row>
    <row r="321351" spans="8:8" x14ac:dyDescent="0.3">
      <c r="H321351" s="35"/>
    </row>
    <row r="321352" spans="8:8" x14ac:dyDescent="0.3">
      <c r="H321352" s="35"/>
    </row>
    <row r="321353" spans="8:8" x14ac:dyDescent="0.3">
      <c r="H321353" s="35"/>
    </row>
    <row r="321354" spans="8:8" x14ac:dyDescent="0.3">
      <c r="H321354" s="35"/>
    </row>
    <row r="321355" spans="8:8" x14ac:dyDescent="0.3">
      <c r="H321355" s="35"/>
    </row>
    <row r="321356" spans="8:8" x14ac:dyDescent="0.3">
      <c r="H321356" s="35"/>
    </row>
    <row r="321357" spans="8:8" x14ac:dyDescent="0.3">
      <c r="H321357" s="35"/>
    </row>
    <row r="321358" spans="8:8" x14ac:dyDescent="0.3">
      <c r="H321358" s="35"/>
    </row>
    <row r="321359" spans="8:8" x14ac:dyDescent="0.3">
      <c r="H321359" s="35"/>
    </row>
    <row r="321360" spans="8:8" x14ac:dyDescent="0.3">
      <c r="H321360" s="35"/>
    </row>
    <row r="321361" spans="8:8" x14ac:dyDescent="0.3">
      <c r="H321361" s="35"/>
    </row>
    <row r="321362" spans="8:8" x14ac:dyDescent="0.3">
      <c r="H321362" s="35"/>
    </row>
    <row r="321363" spans="8:8" x14ac:dyDescent="0.3">
      <c r="H321363" s="35"/>
    </row>
    <row r="321364" spans="8:8" x14ac:dyDescent="0.3">
      <c r="H321364" s="35"/>
    </row>
    <row r="321365" spans="8:8" x14ac:dyDescent="0.3">
      <c r="H321365" s="35"/>
    </row>
    <row r="321366" spans="8:8" x14ac:dyDescent="0.3">
      <c r="H321366" s="35"/>
    </row>
    <row r="321367" spans="8:8" x14ac:dyDescent="0.3">
      <c r="H321367" s="35"/>
    </row>
    <row r="321368" spans="8:8" x14ac:dyDescent="0.3">
      <c r="H321368" s="35"/>
    </row>
    <row r="321369" spans="8:8" x14ac:dyDescent="0.3">
      <c r="H321369" s="35"/>
    </row>
    <row r="321370" spans="8:8" x14ac:dyDescent="0.3">
      <c r="H321370" s="35"/>
    </row>
    <row r="321371" spans="8:8" x14ac:dyDescent="0.3">
      <c r="H321371" s="35"/>
    </row>
    <row r="321372" spans="8:8" x14ac:dyDescent="0.3">
      <c r="H321372" s="35"/>
    </row>
    <row r="321373" spans="8:8" x14ac:dyDescent="0.3">
      <c r="H321373" s="35"/>
    </row>
    <row r="321374" spans="8:8" x14ac:dyDescent="0.3">
      <c r="H321374" s="35"/>
    </row>
    <row r="321375" spans="8:8" x14ac:dyDescent="0.3">
      <c r="H321375" s="35"/>
    </row>
    <row r="321376" spans="8:8" x14ac:dyDescent="0.3">
      <c r="H321376" s="35"/>
    </row>
    <row r="321377" spans="8:8" x14ac:dyDescent="0.3">
      <c r="H321377" s="35"/>
    </row>
    <row r="321378" spans="8:8" x14ac:dyDescent="0.3">
      <c r="H321378" s="35"/>
    </row>
    <row r="321379" spans="8:8" x14ac:dyDescent="0.3">
      <c r="H321379" s="35"/>
    </row>
    <row r="321380" spans="8:8" x14ac:dyDescent="0.3">
      <c r="H321380" s="35"/>
    </row>
    <row r="321381" spans="8:8" x14ac:dyDescent="0.3">
      <c r="H321381" s="35"/>
    </row>
    <row r="321382" spans="8:8" x14ac:dyDescent="0.3">
      <c r="H321382" s="35"/>
    </row>
    <row r="321383" spans="8:8" x14ac:dyDescent="0.3">
      <c r="H321383" s="35"/>
    </row>
    <row r="321384" spans="8:8" x14ac:dyDescent="0.3">
      <c r="H321384" s="35"/>
    </row>
    <row r="321385" spans="8:8" x14ac:dyDescent="0.3">
      <c r="H321385" s="35"/>
    </row>
    <row r="321386" spans="8:8" x14ac:dyDescent="0.3">
      <c r="H321386" s="35"/>
    </row>
    <row r="321387" spans="8:8" x14ac:dyDescent="0.3">
      <c r="H321387" s="35"/>
    </row>
    <row r="321388" spans="8:8" x14ac:dyDescent="0.3">
      <c r="H321388" s="35"/>
    </row>
    <row r="321389" spans="8:8" x14ac:dyDescent="0.3">
      <c r="H321389" s="35"/>
    </row>
    <row r="321390" spans="8:8" x14ac:dyDescent="0.3">
      <c r="H321390" s="35"/>
    </row>
    <row r="321391" spans="8:8" x14ac:dyDescent="0.3">
      <c r="H321391" s="35"/>
    </row>
    <row r="321392" spans="8:8" x14ac:dyDescent="0.3">
      <c r="H321392" s="35"/>
    </row>
    <row r="321393" spans="8:8" x14ac:dyDescent="0.3">
      <c r="H321393" s="35"/>
    </row>
    <row r="321394" spans="8:8" x14ac:dyDescent="0.3">
      <c r="H321394" s="35"/>
    </row>
    <row r="321395" spans="8:8" x14ac:dyDescent="0.3">
      <c r="H321395" s="35"/>
    </row>
    <row r="321396" spans="8:8" x14ac:dyDescent="0.3">
      <c r="H321396" s="35"/>
    </row>
    <row r="321397" spans="8:8" x14ac:dyDescent="0.3">
      <c r="H321397" s="35"/>
    </row>
    <row r="321398" spans="8:8" x14ac:dyDescent="0.3">
      <c r="H321398" s="35"/>
    </row>
    <row r="321399" spans="8:8" x14ac:dyDescent="0.3">
      <c r="H321399" s="35"/>
    </row>
    <row r="321400" spans="8:8" x14ac:dyDescent="0.3">
      <c r="H321400" s="35"/>
    </row>
    <row r="321401" spans="8:8" x14ac:dyDescent="0.3">
      <c r="H321401" s="35"/>
    </row>
    <row r="321402" spans="8:8" x14ac:dyDescent="0.3">
      <c r="H321402" s="35"/>
    </row>
    <row r="321403" spans="8:8" x14ac:dyDescent="0.3">
      <c r="H321403" s="35"/>
    </row>
    <row r="321404" spans="8:8" x14ac:dyDescent="0.3">
      <c r="H321404" s="35"/>
    </row>
    <row r="321405" spans="8:8" x14ac:dyDescent="0.3">
      <c r="H321405" s="35"/>
    </row>
    <row r="321406" spans="8:8" x14ac:dyDescent="0.3">
      <c r="H321406" s="35"/>
    </row>
    <row r="321407" spans="8:8" x14ac:dyDescent="0.3">
      <c r="H321407" s="35"/>
    </row>
    <row r="321408" spans="8:8" x14ac:dyDescent="0.3">
      <c r="H321408" s="35"/>
    </row>
    <row r="321409" spans="8:8" x14ac:dyDescent="0.3">
      <c r="H321409" s="35"/>
    </row>
    <row r="321410" spans="8:8" x14ac:dyDescent="0.3">
      <c r="H321410" s="35"/>
    </row>
    <row r="321411" spans="8:8" x14ac:dyDescent="0.3">
      <c r="H321411" s="35"/>
    </row>
    <row r="321412" spans="8:8" x14ac:dyDescent="0.3">
      <c r="H321412" s="35"/>
    </row>
    <row r="321413" spans="8:8" x14ac:dyDescent="0.3">
      <c r="H321413" s="35"/>
    </row>
    <row r="321414" spans="8:8" x14ac:dyDescent="0.3">
      <c r="H321414" s="35"/>
    </row>
    <row r="321415" spans="8:8" x14ac:dyDescent="0.3">
      <c r="H321415" s="35"/>
    </row>
    <row r="321416" spans="8:8" x14ac:dyDescent="0.3">
      <c r="H321416" s="35"/>
    </row>
    <row r="321417" spans="8:8" x14ac:dyDescent="0.3">
      <c r="H321417" s="35"/>
    </row>
    <row r="321418" spans="8:8" x14ac:dyDescent="0.3">
      <c r="H321418" s="35"/>
    </row>
    <row r="321419" spans="8:8" x14ac:dyDescent="0.3">
      <c r="H321419" s="35"/>
    </row>
    <row r="321420" spans="8:8" x14ac:dyDescent="0.3">
      <c r="H321420" s="35"/>
    </row>
    <row r="321421" spans="8:8" x14ac:dyDescent="0.3">
      <c r="H321421" s="35"/>
    </row>
    <row r="321422" spans="8:8" x14ac:dyDescent="0.3">
      <c r="H321422" s="35"/>
    </row>
    <row r="321423" spans="8:8" x14ac:dyDescent="0.3">
      <c r="H321423" s="35"/>
    </row>
    <row r="321424" spans="8:8" x14ac:dyDescent="0.3">
      <c r="H321424" s="35"/>
    </row>
    <row r="321425" spans="8:8" x14ac:dyDescent="0.3">
      <c r="H321425" s="35"/>
    </row>
    <row r="321426" spans="8:8" x14ac:dyDescent="0.3">
      <c r="H321426" s="35"/>
    </row>
    <row r="321427" spans="8:8" x14ac:dyDescent="0.3">
      <c r="H321427" s="35"/>
    </row>
    <row r="321428" spans="8:8" x14ac:dyDescent="0.3">
      <c r="H321428" s="35"/>
    </row>
    <row r="321429" spans="8:8" x14ac:dyDescent="0.3">
      <c r="H321429" s="35"/>
    </row>
    <row r="321430" spans="8:8" x14ac:dyDescent="0.3">
      <c r="H321430" s="35"/>
    </row>
    <row r="321431" spans="8:8" x14ac:dyDescent="0.3">
      <c r="H321431" s="35"/>
    </row>
    <row r="321432" spans="8:8" x14ac:dyDescent="0.3">
      <c r="H321432" s="35"/>
    </row>
    <row r="321433" spans="8:8" x14ac:dyDescent="0.3">
      <c r="H321433" s="35"/>
    </row>
    <row r="321434" spans="8:8" x14ac:dyDescent="0.3">
      <c r="H321434" s="35"/>
    </row>
    <row r="321435" spans="8:8" x14ac:dyDescent="0.3">
      <c r="H321435" s="35"/>
    </row>
    <row r="321436" spans="8:8" x14ac:dyDescent="0.3">
      <c r="H321436" s="35"/>
    </row>
    <row r="321437" spans="8:8" x14ac:dyDescent="0.3">
      <c r="H321437" s="35"/>
    </row>
    <row r="321438" spans="8:8" x14ac:dyDescent="0.3">
      <c r="H321438" s="35"/>
    </row>
    <row r="321439" spans="8:8" x14ac:dyDescent="0.3">
      <c r="H321439" s="35"/>
    </row>
    <row r="321440" spans="8:8" x14ac:dyDescent="0.3">
      <c r="H321440" s="35"/>
    </row>
    <row r="321441" spans="8:8" x14ac:dyDescent="0.3">
      <c r="H321441" s="35"/>
    </row>
    <row r="321442" spans="8:8" x14ac:dyDescent="0.3">
      <c r="H321442" s="35"/>
    </row>
    <row r="321443" spans="8:8" x14ac:dyDescent="0.3">
      <c r="H321443" s="35"/>
    </row>
    <row r="321444" spans="8:8" x14ac:dyDescent="0.3">
      <c r="H321444" s="35"/>
    </row>
    <row r="321445" spans="8:8" x14ac:dyDescent="0.3">
      <c r="H321445" s="35"/>
    </row>
    <row r="321446" spans="8:8" x14ac:dyDescent="0.3">
      <c r="H321446" s="35"/>
    </row>
    <row r="321447" spans="8:8" x14ac:dyDescent="0.3">
      <c r="H321447" s="35"/>
    </row>
    <row r="321448" spans="8:8" x14ac:dyDescent="0.3">
      <c r="H321448" s="35"/>
    </row>
    <row r="321449" spans="8:8" x14ac:dyDescent="0.3">
      <c r="H321449" s="35"/>
    </row>
    <row r="321450" spans="8:8" x14ac:dyDescent="0.3">
      <c r="H321450" s="35"/>
    </row>
    <row r="321451" spans="8:8" x14ac:dyDescent="0.3">
      <c r="H321451" s="35"/>
    </row>
    <row r="321452" spans="8:8" x14ac:dyDescent="0.3">
      <c r="H321452" s="35"/>
    </row>
    <row r="321453" spans="8:8" x14ac:dyDescent="0.3">
      <c r="H321453" s="35"/>
    </row>
    <row r="321454" spans="8:8" x14ac:dyDescent="0.3">
      <c r="H321454" s="35"/>
    </row>
    <row r="321455" spans="8:8" x14ac:dyDescent="0.3">
      <c r="H321455" s="35"/>
    </row>
    <row r="321456" spans="8:8" x14ac:dyDescent="0.3">
      <c r="H321456" s="35"/>
    </row>
    <row r="321457" spans="8:8" x14ac:dyDescent="0.3">
      <c r="H321457" s="35"/>
    </row>
    <row r="321458" spans="8:8" x14ac:dyDescent="0.3">
      <c r="H321458" s="35"/>
    </row>
    <row r="321459" spans="8:8" x14ac:dyDescent="0.3">
      <c r="H321459" s="35"/>
    </row>
    <row r="321460" spans="8:8" x14ac:dyDescent="0.3">
      <c r="H321460" s="35"/>
    </row>
    <row r="321461" spans="8:8" x14ac:dyDescent="0.3">
      <c r="H321461" s="35"/>
    </row>
    <row r="321462" spans="8:8" x14ac:dyDescent="0.3">
      <c r="H321462" s="35"/>
    </row>
    <row r="321463" spans="8:8" x14ac:dyDescent="0.3">
      <c r="H321463" s="35"/>
    </row>
    <row r="321464" spans="8:8" x14ac:dyDescent="0.3">
      <c r="H321464" s="35"/>
    </row>
    <row r="321465" spans="8:8" x14ac:dyDescent="0.3">
      <c r="H321465" s="35"/>
    </row>
    <row r="321466" spans="8:8" x14ac:dyDescent="0.3">
      <c r="H321466" s="35"/>
    </row>
    <row r="321467" spans="8:8" x14ac:dyDescent="0.3">
      <c r="H321467" s="35"/>
    </row>
    <row r="321468" spans="8:8" x14ac:dyDescent="0.3">
      <c r="H321468" s="35"/>
    </row>
    <row r="321469" spans="8:8" x14ac:dyDescent="0.3">
      <c r="H321469" s="35"/>
    </row>
    <row r="321470" spans="8:8" x14ac:dyDescent="0.3">
      <c r="H321470" s="35"/>
    </row>
    <row r="321471" spans="8:8" x14ac:dyDescent="0.3">
      <c r="H321471" s="35"/>
    </row>
    <row r="321472" spans="8:8" x14ac:dyDescent="0.3">
      <c r="H321472" s="35"/>
    </row>
    <row r="321473" spans="8:8" x14ac:dyDescent="0.3">
      <c r="H321473" s="35"/>
    </row>
    <row r="321474" spans="8:8" x14ac:dyDescent="0.3">
      <c r="H321474" s="35"/>
    </row>
    <row r="321475" spans="8:8" x14ac:dyDescent="0.3">
      <c r="H321475" s="35"/>
    </row>
    <row r="321476" spans="8:8" x14ac:dyDescent="0.3">
      <c r="H321476" s="35"/>
    </row>
    <row r="321477" spans="8:8" x14ac:dyDescent="0.3">
      <c r="H321477" s="35"/>
    </row>
    <row r="321478" spans="8:8" x14ac:dyDescent="0.3">
      <c r="H321478" s="35"/>
    </row>
    <row r="321479" spans="8:8" x14ac:dyDescent="0.3">
      <c r="H321479" s="35"/>
    </row>
    <row r="321480" spans="8:8" x14ac:dyDescent="0.3">
      <c r="H321480" s="35"/>
    </row>
    <row r="321481" spans="8:8" x14ac:dyDescent="0.3">
      <c r="H321481" s="35"/>
    </row>
    <row r="321482" spans="8:8" x14ac:dyDescent="0.3">
      <c r="H321482" s="35"/>
    </row>
    <row r="321483" spans="8:8" x14ac:dyDescent="0.3">
      <c r="H321483" s="35"/>
    </row>
    <row r="321484" spans="8:8" x14ac:dyDescent="0.3">
      <c r="H321484" s="35"/>
    </row>
    <row r="321485" spans="8:8" x14ac:dyDescent="0.3">
      <c r="H321485" s="35"/>
    </row>
    <row r="321486" spans="8:8" x14ac:dyDescent="0.3">
      <c r="H321486" s="35"/>
    </row>
    <row r="321487" spans="8:8" x14ac:dyDescent="0.3">
      <c r="H321487" s="35"/>
    </row>
    <row r="321488" spans="8:8" x14ac:dyDescent="0.3">
      <c r="H321488" s="35"/>
    </row>
    <row r="321489" spans="8:8" x14ac:dyDescent="0.3">
      <c r="H321489" s="35"/>
    </row>
    <row r="321490" spans="8:8" x14ac:dyDescent="0.3">
      <c r="H321490" s="35"/>
    </row>
    <row r="321491" spans="8:8" x14ac:dyDescent="0.3">
      <c r="H321491" s="35"/>
    </row>
    <row r="321492" spans="8:8" x14ac:dyDescent="0.3">
      <c r="H321492" s="35"/>
    </row>
    <row r="321493" spans="8:8" x14ac:dyDescent="0.3">
      <c r="H321493" s="35"/>
    </row>
    <row r="321494" spans="8:8" x14ac:dyDescent="0.3">
      <c r="H321494" s="35"/>
    </row>
    <row r="321495" spans="8:8" x14ac:dyDescent="0.3">
      <c r="H321495" s="35"/>
    </row>
    <row r="321496" spans="8:8" x14ac:dyDescent="0.3">
      <c r="H321496" s="35"/>
    </row>
    <row r="321497" spans="8:8" x14ac:dyDescent="0.3">
      <c r="H321497" s="35"/>
    </row>
    <row r="321498" spans="8:8" x14ac:dyDescent="0.3">
      <c r="H321498" s="35"/>
    </row>
    <row r="321499" spans="8:8" x14ac:dyDescent="0.3">
      <c r="H321499" s="35"/>
    </row>
    <row r="321500" spans="8:8" x14ac:dyDescent="0.3">
      <c r="H321500" s="35"/>
    </row>
    <row r="321501" spans="8:8" x14ac:dyDescent="0.3">
      <c r="H321501" s="35"/>
    </row>
    <row r="321502" spans="8:8" x14ac:dyDescent="0.3">
      <c r="H321502" s="35"/>
    </row>
    <row r="321503" spans="8:8" x14ac:dyDescent="0.3">
      <c r="H321503" s="35"/>
    </row>
    <row r="321504" spans="8:8" x14ac:dyDescent="0.3">
      <c r="H321504" s="35"/>
    </row>
    <row r="321505" spans="8:8" x14ac:dyDescent="0.3">
      <c r="H321505" s="35"/>
    </row>
    <row r="321506" spans="8:8" x14ac:dyDescent="0.3">
      <c r="H321506" s="35"/>
    </row>
    <row r="321507" spans="8:8" x14ac:dyDescent="0.3">
      <c r="H321507" s="35"/>
    </row>
    <row r="321508" spans="8:8" x14ac:dyDescent="0.3">
      <c r="H321508" s="35"/>
    </row>
    <row r="321509" spans="8:8" x14ac:dyDescent="0.3">
      <c r="H321509" s="35"/>
    </row>
    <row r="321510" spans="8:8" x14ac:dyDescent="0.3">
      <c r="H321510" s="35"/>
    </row>
    <row r="321511" spans="8:8" x14ac:dyDescent="0.3">
      <c r="H321511" s="35"/>
    </row>
    <row r="321512" spans="8:8" x14ac:dyDescent="0.3">
      <c r="H321512" s="35"/>
    </row>
    <row r="321513" spans="8:8" x14ac:dyDescent="0.3">
      <c r="H321513" s="35"/>
    </row>
    <row r="321514" spans="8:8" x14ac:dyDescent="0.3">
      <c r="H321514" s="35"/>
    </row>
    <row r="321515" spans="8:8" x14ac:dyDescent="0.3">
      <c r="H321515" s="35"/>
    </row>
    <row r="321516" spans="8:8" x14ac:dyDescent="0.3">
      <c r="H321516" s="35"/>
    </row>
    <row r="321517" spans="8:8" x14ac:dyDescent="0.3">
      <c r="H321517" s="35"/>
    </row>
    <row r="321518" spans="8:8" x14ac:dyDescent="0.3">
      <c r="H321518" s="35"/>
    </row>
    <row r="321519" spans="8:8" x14ac:dyDescent="0.3">
      <c r="H321519" s="35"/>
    </row>
    <row r="321520" spans="8:8" x14ac:dyDescent="0.3">
      <c r="H321520" s="35"/>
    </row>
    <row r="321521" spans="8:8" x14ac:dyDescent="0.3">
      <c r="H321521" s="35"/>
    </row>
    <row r="321522" spans="8:8" x14ac:dyDescent="0.3">
      <c r="H321522" s="35"/>
    </row>
    <row r="321523" spans="8:8" x14ac:dyDescent="0.3">
      <c r="H321523" s="35"/>
    </row>
    <row r="321524" spans="8:8" x14ac:dyDescent="0.3">
      <c r="H321524" s="35"/>
    </row>
    <row r="321525" spans="8:8" x14ac:dyDescent="0.3">
      <c r="H321525" s="35"/>
    </row>
    <row r="321526" spans="8:8" x14ac:dyDescent="0.3">
      <c r="H321526" s="35"/>
    </row>
    <row r="321527" spans="8:8" x14ac:dyDescent="0.3">
      <c r="H321527" s="35"/>
    </row>
    <row r="321528" spans="8:8" x14ac:dyDescent="0.3">
      <c r="H321528" s="35"/>
    </row>
    <row r="321529" spans="8:8" x14ac:dyDescent="0.3">
      <c r="H321529" s="35"/>
    </row>
    <row r="321530" spans="8:8" x14ac:dyDescent="0.3">
      <c r="H321530" s="35"/>
    </row>
    <row r="321531" spans="8:8" x14ac:dyDescent="0.3">
      <c r="H321531" s="35"/>
    </row>
    <row r="321532" spans="8:8" x14ac:dyDescent="0.3">
      <c r="H321532" s="35"/>
    </row>
    <row r="321533" spans="8:8" x14ac:dyDescent="0.3">
      <c r="H321533" s="35"/>
    </row>
    <row r="321534" spans="8:8" x14ac:dyDescent="0.3">
      <c r="H321534" s="35"/>
    </row>
    <row r="321535" spans="8:8" x14ac:dyDescent="0.3">
      <c r="H321535" s="35"/>
    </row>
    <row r="321536" spans="8:8" x14ac:dyDescent="0.3">
      <c r="H321536" s="35"/>
    </row>
    <row r="321537" spans="8:8" x14ac:dyDescent="0.3">
      <c r="H321537" s="35"/>
    </row>
    <row r="321538" spans="8:8" x14ac:dyDescent="0.3">
      <c r="H321538" s="35"/>
    </row>
    <row r="321539" spans="8:8" x14ac:dyDescent="0.3">
      <c r="H321539" s="35"/>
    </row>
    <row r="321540" spans="8:8" x14ac:dyDescent="0.3">
      <c r="H321540" s="35"/>
    </row>
    <row r="321541" spans="8:8" x14ac:dyDescent="0.3">
      <c r="H321541" s="35"/>
    </row>
    <row r="321542" spans="8:8" x14ac:dyDescent="0.3">
      <c r="H321542" s="35"/>
    </row>
    <row r="321543" spans="8:8" x14ac:dyDescent="0.3">
      <c r="H321543" s="35"/>
    </row>
    <row r="321544" spans="8:8" x14ac:dyDescent="0.3">
      <c r="H321544" s="35"/>
    </row>
    <row r="321545" spans="8:8" x14ac:dyDescent="0.3">
      <c r="H321545" s="35"/>
    </row>
    <row r="321546" spans="8:8" x14ac:dyDescent="0.3">
      <c r="H321546" s="35"/>
    </row>
    <row r="321547" spans="8:8" x14ac:dyDescent="0.3">
      <c r="H321547" s="35"/>
    </row>
    <row r="321548" spans="8:8" x14ac:dyDescent="0.3">
      <c r="H321548" s="35"/>
    </row>
    <row r="321549" spans="8:8" x14ac:dyDescent="0.3">
      <c r="H321549" s="35"/>
    </row>
    <row r="321550" spans="8:8" x14ac:dyDescent="0.3">
      <c r="H321550" s="35"/>
    </row>
    <row r="321551" spans="8:8" x14ac:dyDescent="0.3">
      <c r="H321551" s="35"/>
    </row>
    <row r="321552" spans="8:8" x14ac:dyDescent="0.3">
      <c r="H321552" s="35"/>
    </row>
    <row r="321553" spans="8:8" x14ac:dyDescent="0.3">
      <c r="H321553" s="35"/>
    </row>
    <row r="321554" spans="8:8" x14ac:dyDescent="0.3">
      <c r="H321554" s="35"/>
    </row>
    <row r="321555" spans="8:8" x14ac:dyDescent="0.3">
      <c r="H321555" s="35"/>
    </row>
    <row r="321556" spans="8:8" x14ac:dyDescent="0.3">
      <c r="H321556" s="35"/>
    </row>
    <row r="321557" spans="8:8" x14ac:dyDescent="0.3">
      <c r="H321557" s="35"/>
    </row>
    <row r="321558" spans="8:8" x14ac:dyDescent="0.3">
      <c r="H321558" s="35"/>
    </row>
    <row r="321559" spans="8:8" x14ac:dyDescent="0.3">
      <c r="H321559" s="35"/>
    </row>
    <row r="321560" spans="8:8" x14ac:dyDescent="0.3">
      <c r="H321560" s="35"/>
    </row>
    <row r="321561" spans="8:8" x14ac:dyDescent="0.3">
      <c r="H321561" s="35"/>
    </row>
    <row r="321562" spans="8:8" x14ac:dyDescent="0.3">
      <c r="H321562" s="35"/>
    </row>
    <row r="321563" spans="8:8" x14ac:dyDescent="0.3">
      <c r="H321563" s="35"/>
    </row>
    <row r="321564" spans="8:8" x14ac:dyDescent="0.3">
      <c r="H321564" s="35"/>
    </row>
    <row r="321565" spans="8:8" x14ac:dyDescent="0.3">
      <c r="H321565" s="35"/>
    </row>
    <row r="321566" spans="8:8" x14ac:dyDescent="0.3">
      <c r="H321566" s="35"/>
    </row>
    <row r="321567" spans="8:8" x14ac:dyDescent="0.3">
      <c r="H321567" s="35"/>
    </row>
    <row r="321568" spans="8:8" x14ac:dyDescent="0.3">
      <c r="H321568" s="35"/>
    </row>
    <row r="321569" spans="8:8" x14ac:dyDescent="0.3">
      <c r="H321569" s="35"/>
    </row>
    <row r="321570" spans="8:8" x14ac:dyDescent="0.3">
      <c r="H321570" s="35"/>
    </row>
    <row r="321571" spans="8:8" x14ac:dyDescent="0.3">
      <c r="H321571" s="35"/>
    </row>
    <row r="321572" spans="8:8" x14ac:dyDescent="0.3">
      <c r="H321572" s="35"/>
    </row>
    <row r="321573" spans="8:8" x14ac:dyDescent="0.3">
      <c r="H321573" s="35"/>
    </row>
    <row r="321574" spans="8:8" x14ac:dyDescent="0.3">
      <c r="H321574" s="35"/>
    </row>
    <row r="321575" spans="8:8" x14ac:dyDescent="0.3">
      <c r="H321575" s="35"/>
    </row>
    <row r="321576" spans="8:8" x14ac:dyDescent="0.3">
      <c r="H321576" s="35"/>
    </row>
    <row r="321577" spans="8:8" x14ac:dyDescent="0.3">
      <c r="H321577" s="35"/>
    </row>
    <row r="321578" spans="8:8" x14ac:dyDescent="0.3">
      <c r="H321578" s="35"/>
    </row>
    <row r="321579" spans="8:8" x14ac:dyDescent="0.3">
      <c r="H321579" s="35"/>
    </row>
    <row r="321580" spans="8:8" x14ac:dyDescent="0.3">
      <c r="H321580" s="35"/>
    </row>
    <row r="321581" spans="8:8" x14ac:dyDescent="0.3">
      <c r="H321581" s="35"/>
    </row>
    <row r="321582" spans="8:8" x14ac:dyDescent="0.3">
      <c r="H321582" s="35"/>
    </row>
    <row r="321583" spans="8:8" x14ac:dyDescent="0.3">
      <c r="H321583" s="35"/>
    </row>
    <row r="321584" spans="8:8" x14ac:dyDescent="0.3">
      <c r="H321584" s="35"/>
    </row>
    <row r="321585" spans="8:8" x14ac:dyDescent="0.3">
      <c r="H321585" s="35"/>
    </row>
    <row r="321586" spans="8:8" x14ac:dyDescent="0.3">
      <c r="H321586" s="35"/>
    </row>
    <row r="321587" spans="8:8" x14ac:dyDescent="0.3">
      <c r="H321587" s="35"/>
    </row>
    <row r="321588" spans="8:8" x14ac:dyDescent="0.3">
      <c r="H321588" s="35"/>
    </row>
    <row r="321589" spans="8:8" x14ac:dyDescent="0.3">
      <c r="H321589" s="35"/>
    </row>
    <row r="321590" spans="8:8" x14ac:dyDescent="0.3">
      <c r="H321590" s="35"/>
    </row>
    <row r="321591" spans="8:8" x14ac:dyDescent="0.3">
      <c r="H321591" s="35"/>
    </row>
    <row r="321592" spans="8:8" x14ac:dyDescent="0.3">
      <c r="H321592" s="35"/>
    </row>
    <row r="321593" spans="8:8" x14ac:dyDescent="0.3">
      <c r="H321593" s="35"/>
    </row>
    <row r="321594" spans="8:8" x14ac:dyDescent="0.3">
      <c r="H321594" s="35"/>
    </row>
    <row r="321595" spans="8:8" x14ac:dyDescent="0.3">
      <c r="H321595" s="35"/>
    </row>
    <row r="321596" spans="8:8" x14ac:dyDescent="0.3">
      <c r="H321596" s="35"/>
    </row>
    <row r="321597" spans="8:8" x14ac:dyDescent="0.3">
      <c r="H321597" s="35"/>
    </row>
    <row r="321598" spans="8:8" x14ac:dyDescent="0.3">
      <c r="H321598" s="35"/>
    </row>
    <row r="321599" spans="8:8" x14ac:dyDescent="0.3">
      <c r="H321599" s="35"/>
    </row>
    <row r="321600" spans="8:8" x14ac:dyDescent="0.3">
      <c r="H321600" s="35"/>
    </row>
    <row r="321601" spans="8:8" x14ac:dyDescent="0.3">
      <c r="H321601" s="35"/>
    </row>
    <row r="321602" spans="8:8" x14ac:dyDescent="0.3">
      <c r="H321602" s="35"/>
    </row>
    <row r="321603" spans="8:8" x14ac:dyDescent="0.3">
      <c r="H321603" s="35"/>
    </row>
    <row r="321604" spans="8:8" x14ac:dyDescent="0.3">
      <c r="H321604" s="35"/>
    </row>
    <row r="321605" spans="8:8" x14ac:dyDescent="0.3">
      <c r="H321605" s="35"/>
    </row>
    <row r="321606" spans="8:8" x14ac:dyDescent="0.3">
      <c r="H321606" s="35"/>
    </row>
    <row r="321607" spans="8:8" x14ac:dyDescent="0.3">
      <c r="H321607" s="35"/>
    </row>
    <row r="321608" spans="8:8" x14ac:dyDescent="0.3">
      <c r="H321608" s="35"/>
    </row>
    <row r="321609" spans="8:8" x14ac:dyDescent="0.3">
      <c r="H321609" s="35"/>
    </row>
    <row r="321610" spans="8:8" x14ac:dyDescent="0.3">
      <c r="H321610" s="35"/>
    </row>
    <row r="321611" spans="8:8" x14ac:dyDescent="0.3">
      <c r="H321611" s="35"/>
    </row>
    <row r="321612" spans="8:8" x14ac:dyDescent="0.3">
      <c r="H321612" s="35"/>
    </row>
    <row r="321613" spans="8:8" x14ac:dyDescent="0.3">
      <c r="H321613" s="35"/>
    </row>
    <row r="321614" spans="8:8" x14ac:dyDescent="0.3">
      <c r="H321614" s="35"/>
    </row>
    <row r="321615" spans="8:8" x14ac:dyDescent="0.3">
      <c r="H321615" s="35"/>
    </row>
    <row r="321616" spans="8:8" x14ac:dyDescent="0.3">
      <c r="H321616" s="35"/>
    </row>
    <row r="321617" spans="8:8" x14ac:dyDescent="0.3">
      <c r="H321617" s="35"/>
    </row>
    <row r="321618" spans="8:8" x14ac:dyDescent="0.3">
      <c r="H321618" s="35"/>
    </row>
    <row r="321619" spans="8:8" x14ac:dyDescent="0.3">
      <c r="H321619" s="35"/>
    </row>
    <row r="321620" spans="8:8" x14ac:dyDescent="0.3">
      <c r="H321620" s="35"/>
    </row>
    <row r="321621" spans="8:8" x14ac:dyDescent="0.3">
      <c r="H321621" s="35"/>
    </row>
    <row r="321622" spans="8:8" x14ac:dyDescent="0.3">
      <c r="H321622" s="35"/>
    </row>
    <row r="321623" spans="8:8" x14ac:dyDescent="0.3">
      <c r="H321623" s="35"/>
    </row>
    <row r="321624" spans="8:8" x14ac:dyDescent="0.3">
      <c r="H321624" s="35"/>
    </row>
    <row r="321625" spans="8:8" x14ac:dyDescent="0.3">
      <c r="H321625" s="35"/>
    </row>
    <row r="321626" spans="8:8" x14ac:dyDescent="0.3">
      <c r="H321626" s="35"/>
    </row>
    <row r="321627" spans="8:8" x14ac:dyDescent="0.3">
      <c r="H321627" s="35"/>
    </row>
    <row r="321628" spans="8:8" x14ac:dyDescent="0.3">
      <c r="H321628" s="35"/>
    </row>
    <row r="321629" spans="8:8" x14ac:dyDescent="0.3">
      <c r="H321629" s="35"/>
    </row>
    <row r="321630" spans="8:8" x14ac:dyDescent="0.3">
      <c r="H321630" s="35"/>
    </row>
    <row r="321631" spans="8:8" x14ac:dyDescent="0.3">
      <c r="H321631" s="35"/>
    </row>
    <row r="321632" spans="8:8" x14ac:dyDescent="0.3">
      <c r="H321632" s="35"/>
    </row>
    <row r="321633" spans="8:8" x14ac:dyDescent="0.3">
      <c r="H321633" s="35"/>
    </row>
    <row r="321634" spans="8:8" x14ac:dyDescent="0.3">
      <c r="H321634" s="35"/>
    </row>
    <row r="321635" spans="8:8" x14ac:dyDescent="0.3">
      <c r="H321635" s="35"/>
    </row>
    <row r="321636" spans="8:8" x14ac:dyDescent="0.3">
      <c r="H321636" s="35"/>
    </row>
    <row r="321637" spans="8:8" x14ac:dyDescent="0.3">
      <c r="H321637" s="35"/>
    </row>
    <row r="321638" spans="8:8" x14ac:dyDescent="0.3">
      <c r="H321638" s="35"/>
    </row>
    <row r="321639" spans="8:8" x14ac:dyDescent="0.3">
      <c r="H321639" s="35"/>
    </row>
    <row r="321640" spans="8:8" x14ac:dyDescent="0.3">
      <c r="H321640" s="35"/>
    </row>
    <row r="321641" spans="8:8" x14ac:dyDescent="0.3">
      <c r="H321641" s="35"/>
    </row>
    <row r="321642" spans="8:8" x14ac:dyDescent="0.3">
      <c r="H321642" s="35"/>
    </row>
    <row r="321643" spans="8:8" x14ac:dyDescent="0.3">
      <c r="H321643" s="35"/>
    </row>
    <row r="321644" spans="8:8" x14ac:dyDescent="0.3">
      <c r="H321644" s="35"/>
    </row>
    <row r="321645" spans="8:8" x14ac:dyDescent="0.3">
      <c r="H321645" s="35"/>
    </row>
    <row r="321646" spans="8:8" x14ac:dyDescent="0.3">
      <c r="H321646" s="35"/>
    </row>
    <row r="321647" spans="8:8" x14ac:dyDescent="0.3">
      <c r="H321647" s="35"/>
    </row>
    <row r="321648" spans="8:8" x14ac:dyDescent="0.3">
      <c r="H321648" s="35"/>
    </row>
    <row r="321649" spans="8:8" x14ac:dyDescent="0.3">
      <c r="H321649" s="35"/>
    </row>
    <row r="321650" spans="8:8" x14ac:dyDescent="0.3">
      <c r="H321650" s="35"/>
    </row>
    <row r="321651" spans="8:8" x14ac:dyDescent="0.3">
      <c r="H321651" s="35"/>
    </row>
    <row r="321652" spans="8:8" x14ac:dyDescent="0.3">
      <c r="H321652" s="35"/>
    </row>
    <row r="321653" spans="8:8" x14ac:dyDescent="0.3">
      <c r="H321653" s="35"/>
    </row>
    <row r="321654" spans="8:8" x14ac:dyDescent="0.3">
      <c r="H321654" s="35"/>
    </row>
    <row r="321655" spans="8:8" x14ac:dyDescent="0.3">
      <c r="H321655" s="35"/>
    </row>
    <row r="321656" spans="8:8" x14ac:dyDescent="0.3">
      <c r="H321656" s="35"/>
    </row>
    <row r="321657" spans="8:8" x14ac:dyDescent="0.3">
      <c r="H321657" s="35"/>
    </row>
    <row r="321658" spans="8:8" x14ac:dyDescent="0.3">
      <c r="H321658" s="35"/>
    </row>
    <row r="321659" spans="8:8" x14ac:dyDescent="0.3">
      <c r="H321659" s="35"/>
    </row>
    <row r="321660" spans="8:8" x14ac:dyDescent="0.3">
      <c r="H321660" s="35"/>
    </row>
    <row r="321661" spans="8:8" x14ac:dyDescent="0.3">
      <c r="H321661" s="35"/>
    </row>
    <row r="321662" spans="8:8" x14ac:dyDescent="0.3">
      <c r="H321662" s="35"/>
    </row>
    <row r="321663" spans="8:8" x14ac:dyDescent="0.3">
      <c r="H321663" s="35"/>
    </row>
    <row r="321664" spans="8:8" x14ac:dyDescent="0.3">
      <c r="H321664" s="35"/>
    </row>
    <row r="321665" spans="8:8" x14ac:dyDescent="0.3">
      <c r="H321665" s="35"/>
    </row>
    <row r="321666" spans="8:8" x14ac:dyDescent="0.3">
      <c r="H321666" s="35"/>
    </row>
    <row r="321667" spans="8:8" x14ac:dyDescent="0.3">
      <c r="H321667" s="35"/>
    </row>
    <row r="321668" spans="8:8" x14ac:dyDescent="0.3">
      <c r="H321668" s="35"/>
    </row>
    <row r="321669" spans="8:8" x14ac:dyDescent="0.3">
      <c r="H321669" s="35"/>
    </row>
    <row r="321670" spans="8:8" x14ac:dyDescent="0.3">
      <c r="H321670" s="35"/>
    </row>
    <row r="321671" spans="8:8" x14ac:dyDescent="0.3">
      <c r="H321671" s="35"/>
    </row>
    <row r="321672" spans="8:8" x14ac:dyDescent="0.3">
      <c r="H321672" s="35"/>
    </row>
    <row r="321673" spans="8:8" x14ac:dyDescent="0.3">
      <c r="H321673" s="35"/>
    </row>
    <row r="321674" spans="8:8" x14ac:dyDescent="0.3">
      <c r="H321674" s="35"/>
    </row>
    <row r="321675" spans="8:8" x14ac:dyDescent="0.3">
      <c r="H321675" s="35"/>
    </row>
    <row r="321676" spans="8:8" x14ac:dyDescent="0.3">
      <c r="H321676" s="35"/>
    </row>
    <row r="321677" spans="8:8" x14ac:dyDescent="0.3">
      <c r="H321677" s="35"/>
    </row>
    <row r="321678" spans="8:8" x14ac:dyDescent="0.3">
      <c r="H321678" s="35"/>
    </row>
    <row r="321679" spans="8:8" x14ac:dyDescent="0.3">
      <c r="H321679" s="35"/>
    </row>
    <row r="321680" spans="8:8" x14ac:dyDescent="0.3">
      <c r="H321680" s="35"/>
    </row>
    <row r="321681" spans="8:8" x14ac:dyDescent="0.3">
      <c r="H321681" s="35"/>
    </row>
    <row r="321682" spans="8:8" x14ac:dyDescent="0.3">
      <c r="H321682" s="35"/>
    </row>
    <row r="321683" spans="8:8" x14ac:dyDescent="0.3">
      <c r="H321683" s="35"/>
    </row>
    <row r="321684" spans="8:8" x14ac:dyDescent="0.3">
      <c r="H321684" s="35"/>
    </row>
    <row r="321685" spans="8:8" x14ac:dyDescent="0.3">
      <c r="H321685" s="35"/>
    </row>
    <row r="321686" spans="8:8" x14ac:dyDescent="0.3">
      <c r="H321686" s="35"/>
    </row>
    <row r="321687" spans="8:8" x14ac:dyDescent="0.3">
      <c r="H321687" s="35"/>
    </row>
    <row r="321688" spans="8:8" x14ac:dyDescent="0.3">
      <c r="H321688" s="35"/>
    </row>
    <row r="321689" spans="8:8" x14ac:dyDescent="0.3">
      <c r="H321689" s="35"/>
    </row>
    <row r="321690" spans="8:8" x14ac:dyDescent="0.3">
      <c r="H321690" s="35"/>
    </row>
    <row r="321691" spans="8:8" x14ac:dyDescent="0.3">
      <c r="H321691" s="35"/>
    </row>
    <row r="321692" spans="8:8" x14ac:dyDescent="0.3">
      <c r="H321692" s="35"/>
    </row>
    <row r="321693" spans="8:8" x14ac:dyDescent="0.3">
      <c r="H321693" s="35"/>
    </row>
    <row r="321694" spans="8:8" x14ac:dyDescent="0.3">
      <c r="H321694" s="35"/>
    </row>
    <row r="321695" spans="8:8" x14ac:dyDescent="0.3">
      <c r="H321695" s="35"/>
    </row>
    <row r="321696" spans="8:8" x14ac:dyDescent="0.3">
      <c r="H321696" s="35"/>
    </row>
    <row r="321697" spans="8:8" x14ac:dyDescent="0.3">
      <c r="H321697" s="35"/>
    </row>
    <row r="321698" spans="8:8" x14ac:dyDescent="0.3">
      <c r="H321698" s="35"/>
    </row>
    <row r="321699" spans="8:8" x14ac:dyDescent="0.3">
      <c r="H321699" s="35"/>
    </row>
    <row r="321700" spans="8:8" x14ac:dyDescent="0.3">
      <c r="H321700" s="35"/>
    </row>
    <row r="321701" spans="8:8" x14ac:dyDescent="0.3">
      <c r="H321701" s="35"/>
    </row>
    <row r="321702" spans="8:8" x14ac:dyDescent="0.3">
      <c r="H321702" s="35"/>
    </row>
    <row r="321703" spans="8:8" x14ac:dyDescent="0.3">
      <c r="H321703" s="35"/>
    </row>
    <row r="321704" spans="8:8" x14ac:dyDescent="0.3">
      <c r="H321704" s="35"/>
    </row>
    <row r="321705" spans="8:8" x14ac:dyDescent="0.3">
      <c r="H321705" s="35"/>
    </row>
    <row r="321706" spans="8:8" x14ac:dyDescent="0.3">
      <c r="H321706" s="35"/>
    </row>
    <row r="321707" spans="8:8" x14ac:dyDescent="0.3">
      <c r="H321707" s="35"/>
    </row>
    <row r="321708" spans="8:8" x14ac:dyDescent="0.3">
      <c r="H321708" s="35"/>
    </row>
    <row r="321709" spans="8:8" x14ac:dyDescent="0.3">
      <c r="H321709" s="35"/>
    </row>
    <row r="321710" spans="8:8" x14ac:dyDescent="0.3">
      <c r="H321710" s="35"/>
    </row>
    <row r="321711" spans="8:8" x14ac:dyDescent="0.3">
      <c r="H321711" s="35"/>
    </row>
    <row r="321712" spans="8:8" x14ac:dyDescent="0.3">
      <c r="H321712" s="35"/>
    </row>
    <row r="321713" spans="8:8" x14ac:dyDescent="0.3">
      <c r="H321713" s="35"/>
    </row>
    <row r="321714" spans="8:8" x14ac:dyDescent="0.3">
      <c r="H321714" s="35"/>
    </row>
    <row r="321715" spans="8:8" x14ac:dyDescent="0.3">
      <c r="H321715" s="35"/>
    </row>
    <row r="321716" spans="8:8" x14ac:dyDescent="0.3">
      <c r="H321716" s="35"/>
    </row>
    <row r="321717" spans="8:8" x14ac:dyDescent="0.3">
      <c r="H321717" s="35"/>
    </row>
    <row r="321718" spans="8:8" x14ac:dyDescent="0.3">
      <c r="H321718" s="35"/>
    </row>
    <row r="321719" spans="8:8" x14ac:dyDescent="0.3">
      <c r="H321719" s="35"/>
    </row>
    <row r="321720" spans="8:8" x14ac:dyDescent="0.3">
      <c r="H321720" s="35"/>
    </row>
    <row r="321721" spans="8:8" x14ac:dyDescent="0.3">
      <c r="H321721" s="35"/>
    </row>
    <row r="321722" spans="8:8" x14ac:dyDescent="0.3">
      <c r="H321722" s="35"/>
    </row>
    <row r="321723" spans="8:8" x14ac:dyDescent="0.3">
      <c r="H321723" s="35"/>
    </row>
    <row r="321724" spans="8:8" x14ac:dyDescent="0.3">
      <c r="H321724" s="35"/>
    </row>
    <row r="321725" spans="8:8" x14ac:dyDescent="0.3">
      <c r="H321725" s="35"/>
    </row>
    <row r="321726" spans="8:8" x14ac:dyDescent="0.3">
      <c r="H321726" s="35"/>
    </row>
    <row r="321727" spans="8:8" x14ac:dyDescent="0.3">
      <c r="H321727" s="35"/>
    </row>
    <row r="321728" spans="8:8" x14ac:dyDescent="0.3">
      <c r="H321728" s="35"/>
    </row>
    <row r="321729" spans="8:8" x14ac:dyDescent="0.3">
      <c r="H321729" s="35"/>
    </row>
    <row r="321730" spans="8:8" x14ac:dyDescent="0.3">
      <c r="H321730" s="35"/>
    </row>
    <row r="321731" spans="8:8" x14ac:dyDescent="0.3">
      <c r="H321731" s="35"/>
    </row>
    <row r="321732" spans="8:8" x14ac:dyDescent="0.3">
      <c r="H321732" s="35"/>
    </row>
    <row r="321733" spans="8:8" x14ac:dyDescent="0.3">
      <c r="H321733" s="35"/>
    </row>
    <row r="321734" spans="8:8" x14ac:dyDescent="0.3">
      <c r="H321734" s="35"/>
    </row>
    <row r="321735" spans="8:8" x14ac:dyDescent="0.3">
      <c r="H321735" s="35"/>
    </row>
    <row r="321736" spans="8:8" x14ac:dyDescent="0.3">
      <c r="H321736" s="35"/>
    </row>
    <row r="321737" spans="8:8" x14ac:dyDescent="0.3">
      <c r="H321737" s="35"/>
    </row>
    <row r="321738" spans="8:8" x14ac:dyDescent="0.3">
      <c r="H321738" s="35"/>
    </row>
    <row r="321739" spans="8:8" x14ac:dyDescent="0.3">
      <c r="H321739" s="35"/>
    </row>
    <row r="321740" spans="8:8" x14ac:dyDescent="0.3">
      <c r="H321740" s="35"/>
    </row>
    <row r="321741" spans="8:8" x14ac:dyDescent="0.3">
      <c r="H321741" s="35"/>
    </row>
    <row r="321742" spans="8:8" x14ac:dyDescent="0.3">
      <c r="H321742" s="35"/>
    </row>
    <row r="321743" spans="8:8" x14ac:dyDescent="0.3">
      <c r="H321743" s="35"/>
    </row>
    <row r="321744" spans="8:8" x14ac:dyDescent="0.3">
      <c r="H321744" s="35"/>
    </row>
    <row r="321745" spans="8:8" x14ac:dyDescent="0.3">
      <c r="H321745" s="35"/>
    </row>
    <row r="321746" spans="8:8" x14ac:dyDescent="0.3">
      <c r="H321746" s="35"/>
    </row>
    <row r="321747" spans="8:8" x14ac:dyDescent="0.3">
      <c r="H321747" s="35"/>
    </row>
    <row r="321748" spans="8:8" x14ac:dyDescent="0.3">
      <c r="H321748" s="35"/>
    </row>
    <row r="321749" spans="8:8" x14ac:dyDescent="0.3">
      <c r="H321749" s="35"/>
    </row>
    <row r="321750" spans="8:8" x14ac:dyDescent="0.3">
      <c r="H321750" s="35"/>
    </row>
    <row r="321751" spans="8:8" x14ac:dyDescent="0.3">
      <c r="H321751" s="35"/>
    </row>
    <row r="321752" spans="8:8" x14ac:dyDescent="0.3">
      <c r="H321752" s="35"/>
    </row>
    <row r="321753" spans="8:8" x14ac:dyDescent="0.3">
      <c r="H321753" s="35"/>
    </row>
    <row r="321754" spans="8:8" x14ac:dyDescent="0.3">
      <c r="H321754" s="35"/>
    </row>
    <row r="321755" spans="8:8" x14ac:dyDescent="0.3">
      <c r="H321755" s="35"/>
    </row>
    <row r="321756" spans="8:8" x14ac:dyDescent="0.3">
      <c r="H321756" s="35"/>
    </row>
    <row r="321757" spans="8:8" x14ac:dyDescent="0.3">
      <c r="H321757" s="35"/>
    </row>
    <row r="321758" spans="8:8" x14ac:dyDescent="0.3">
      <c r="H321758" s="35"/>
    </row>
    <row r="321759" spans="8:8" x14ac:dyDescent="0.3">
      <c r="H321759" s="35"/>
    </row>
    <row r="321760" spans="8:8" x14ac:dyDescent="0.3">
      <c r="H321760" s="35"/>
    </row>
    <row r="321761" spans="8:8" x14ac:dyDescent="0.3">
      <c r="H321761" s="35"/>
    </row>
    <row r="321762" spans="8:8" x14ac:dyDescent="0.3">
      <c r="H321762" s="35"/>
    </row>
    <row r="321763" spans="8:8" x14ac:dyDescent="0.3">
      <c r="H321763" s="35"/>
    </row>
    <row r="321764" spans="8:8" x14ac:dyDescent="0.3">
      <c r="H321764" s="35"/>
    </row>
    <row r="321765" spans="8:8" x14ac:dyDescent="0.3">
      <c r="H321765" s="35"/>
    </row>
    <row r="321766" spans="8:8" x14ac:dyDescent="0.3">
      <c r="H321766" s="35"/>
    </row>
    <row r="321767" spans="8:8" x14ac:dyDescent="0.3">
      <c r="H321767" s="35"/>
    </row>
    <row r="321768" spans="8:8" x14ac:dyDescent="0.3">
      <c r="H321768" s="35"/>
    </row>
    <row r="321769" spans="8:8" x14ac:dyDescent="0.3">
      <c r="H321769" s="35"/>
    </row>
    <row r="321770" spans="8:8" x14ac:dyDescent="0.3">
      <c r="H321770" s="35"/>
    </row>
    <row r="321771" spans="8:8" x14ac:dyDescent="0.3">
      <c r="H321771" s="35"/>
    </row>
    <row r="321772" spans="8:8" x14ac:dyDescent="0.3">
      <c r="H321772" s="35"/>
    </row>
    <row r="321773" spans="8:8" x14ac:dyDescent="0.3">
      <c r="H321773" s="35"/>
    </row>
    <row r="321774" spans="8:8" x14ac:dyDescent="0.3">
      <c r="H321774" s="35"/>
    </row>
    <row r="321775" spans="8:8" x14ac:dyDescent="0.3">
      <c r="H321775" s="35"/>
    </row>
    <row r="321776" spans="8:8" x14ac:dyDescent="0.3">
      <c r="H321776" s="35"/>
    </row>
    <row r="321777" spans="8:8" x14ac:dyDescent="0.3">
      <c r="H321777" s="35"/>
    </row>
    <row r="321778" spans="8:8" x14ac:dyDescent="0.3">
      <c r="H321778" s="35"/>
    </row>
    <row r="321779" spans="8:8" x14ac:dyDescent="0.3">
      <c r="H321779" s="35"/>
    </row>
    <row r="321780" spans="8:8" x14ac:dyDescent="0.3">
      <c r="H321780" s="35"/>
    </row>
    <row r="321781" spans="8:8" x14ac:dyDescent="0.3">
      <c r="H321781" s="35"/>
    </row>
    <row r="321782" spans="8:8" x14ac:dyDescent="0.3">
      <c r="H321782" s="35"/>
    </row>
    <row r="321783" spans="8:8" x14ac:dyDescent="0.3">
      <c r="H321783" s="35"/>
    </row>
    <row r="321784" spans="8:8" x14ac:dyDescent="0.3">
      <c r="H321784" s="35"/>
    </row>
    <row r="321785" spans="8:8" x14ac:dyDescent="0.3">
      <c r="H321785" s="35"/>
    </row>
    <row r="321786" spans="8:8" x14ac:dyDescent="0.3">
      <c r="H321786" s="35"/>
    </row>
    <row r="321787" spans="8:8" x14ac:dyDescent="0.3">
      <c r="H321787" s="35"/>
    </row>
    <row r="321788" spans="8:8" x14ac:dyDescent="0.3">
      <c r="H321788" s="35"/>
    </row>
    <row r="321789" spans="8:8" x14ac:dyDescent="0.3">
      <c r="H321789" s="35"/>
    </row>
    <row r="321790" spans="8:8" x14ac:dyDescent="0.3">
      <c r="H321790" s="35"/>
    </row>
    <row r="321791" spans="8:8" x14ac:dyDescent="0.3">
      <c r="H321791" s="35"/>
    </row>
    <row r="321792" spans="8:8" x14ac:dyDescent="0.3">
      <c r="H321792" s="35"/>
    </row>
    <row r="321793" spans="8:8" x14ac:dyDescent="0.3">
      <c r="H321793" s="35"/>
    </row>
    <row r="321794" spans="8:8" x14ac:dyDescent="0.3">
      <c r="H321794" s="35"/>
    </row>
    <row r="321795" spans="8:8" x14ac:dyDescent="0.3">
      <c r="H321795" s="35"/>
    </row>
    <row r="321796" spans="8:8" x14ac:dyDescent="0.3">
      <c r="H321796" s="35"/>
    </row>
    <row r="321797" spans="8:8" x14ac:dyDescent="0.3">
      <c r="H321797" s="35"/>
    </row>
    <row r="321798" spans="8:8" x14ac:dyDescent="0.3">
      <c r="H321798" s="35"/>
    </row>
    <row r="321799" spans="8:8" x14ac:dyDescent="0.3">
      <c r="H321799" s="35"/>
    </row>
    <row r="321800" spans="8:8" x14ac:dyDescent="0.3">
      <c r="H321800" s="35"/>
    </row>
    <row r="321801" spans="8:8" x14ac:dyDescent="0.3">
      <c r="H321801" s="35"/>
    </row>
    <row r="321802" spans="8:8" x14ac:dyDescent="0.3">
      <c r="H321802" s="35"/>
    </row>
    <row r="321803" spans="8:8" x14ac:dyDescent="0.3">
      <c r="H321803" s="35"/>
    </row>
    <row r="321804" spans="8:8" x14ac:dyDescent="0.3">
      <c r="H321804" s="35"/>
    </row>
    <row r="321805" spans="8:8" x14ac:dyDescent="0.3">
      <c r="H321805" s="35"/>
    </row>
    <row r="321806" spans="8:8" x14ac:dyDescent="0.3">
      <c r="H321806" s="35"/>
    </row>
    <row r="321807" spans="8:8" x14ac:dyDescent="0.3">
      <c r="H321807" s="35"/>
    </row>
    <row r="321808" spans="8:8" x14ac:dyDescent="0.3">
      <c r="H321808" s="35"/>
    </row>
    <row r="321809" spans="8:8" x14ac:dyDescent="0.3">
      <c r="H321809" s="35"/>
    </row>
    <row r="321810" spans="8:8" x14ac:dyDescent="0.3">
      <c r="H321810" s="35"/>
    </row>
    <row r="321811" spans="8:8" x14ac:dyDescent="0.3">
      <c r="H321811" s="35"/>
    </row>
    <row r="321812" spans="8:8" x14ac:dyDescent="0.3">
      <c r="H321812" s="35"/>
    </row>
    <row r="321813" spans="8:8" x14ac:dyDescent="0.3">
      <c r="H321813" s="35"/>
    </row>
    <row r="321814" spans="8:8" x14ac:dyDescent="0.3">
      <c r="H321814" s="35"/>
    </row>
    <row r="321815" spans="8:8" x14ac:dyDescent="0.3">
      <c r="H321815" s="35"/>
    </row>
    <row r="321816" spans="8:8" x14ac:dyDescent="0.3">
      <c r="H321816" s="35"/>
    </row>
    <row r="321817" spans="8:8" x14ac:dyDescent="0.3">
      <c r="H321817" s="35"/>
    </row>
    <row r="321818" spans="8:8" x14ac:dyDescent="0.3">
      <c r="H321818" s="35"/>
    </row>
    <row r="321819" spans="8:8" x14ac:dyDescent="0.3">
      <c r="H321819" s="35"/>
    </row>
    <row r="321820" spans="8:8" x14ac:dyDescent="0.3">
      <c r="H321820" s="35"/>
    </row>
    <row r="321821" spans="8:8" x14ac:dyDescent="0.3">
      <c r="H321821" s="35"/>
    </row>
    <row r="321822" spans="8:8" x14ac:dyDescent="0.3">
      <c r="H321822" s="35"/>
    </row>
    <row r="321823" spans="8:8" x14ac:dyDescent="0.3">
      <c r="H321823" s="35"/>
    </row>
    <row r="321824" spans="8:8" x14ac:dyDescent="0.3">
      <c r="H321824" s="35"/>
    </row>
    <row r="321825" spans="8:8" x14ac:dyDescent="0.3">
      <c r="H321825" s="35"/>
    </row>
    <row r="321826" spans="8:8" x14ac:dyDescent="0.3">
      <c r="H321826" s="35"/>
    </row>
    <row r="321827" spans="8:8" x14ac:dyDescent="0.3">
      <c r="H321827" s="35"/>
    </row>
    <row r="321828" spans="8:8" x14ac:dyDescent="0.3">
      <c r="H321828" s="35"/>
    </row>
    <row r="321829" spans="8:8" x14ac:dyDescent="0.3">
      <c r="H321829" s="35"/>
    </row>
    <row r="321830" spans="8:8" x14ac:dyDescent="0.3">
      <c r="H321830" s="35"/>
    </row>
    <row r="321831" spans="8:8" x14ac:dyDescent="0.3">
      <c r="H321831" s="35"/>
    </row>
    <row r="321832" spans="8:8" x14ac:dyDescent="0.3">
      <c r="H321832" s="35"/>
    </row>
    <row r="321833" spans="8:8" x14ac:dyDescent="0.3">
      <c r="H321833" s="35"/>
    </row>
    <row r="321834" spans="8:8" x14ac:dyDescent="0.3">
      <c r="H321834" s="35"/>
    </row>
    <row r="321835" spans="8:8" x14ac:dyDescent="0.3">
      <c r="H321835" s="35"/>
    </row>
    <row r="321836" spans="8:8" x14ac:dyDescent="0.3">
      <c r="H321836" s="35"/>
    </row>
    <row r="321837" spans="8:8" x14ac:dyDescent="0.3">
      <c r="H321837" s="35"/>
    </row>
    <row r="321838" spans="8:8" x14ac:dyDescent="0.3">
      <c r="H321838" s="35"/>
    </row>
    <row r="321839" spans="8:8" x14ac:dyDescent="0.3">
      <c r="H321839" s="35"/>
    </row>
    <row r="321840" spans="8:8" x14ac:dyDescent="0.3">
      <c r="H321840" s="35"/>
    </row>
    <row r="321841" spans="8:8" x14ac:dyDescent="0.3">
      <c r="H321841" s="35"/>
    </row>
    <row r="321842" spans="8:8" x14ac:dyDescent="0.3">
      <c r="H321842" s="35"/>
    </row>
    <row r="321843" spans="8:8" x14ac:dyDescent="0.3">
      <c r="H321843" s="35"/>
    </row>
    <row r="321844" spans="8:8" x14ac:dyDescent="0.3">
      <c r="H321844" s="35"/>
    </row>
    <row r="321845" spans="8:8" x14ac:dyDescent="0.3">
      <c r="H321845" s="35"/>
    </row>
    <row r="321846" spans="8:8" x14ac:dyDescent="0.3">
      <c r="H321846" s="35"/>
    </row>
    <row r="321847" spans="8:8" x14ac:dyDescent="0.3">
      <c r="H321847" s="35"/>
    </row>
    <row r="321848" spans="8:8" x14ac:dyDescent="0.3">
      <c r="H321848" s="35"/>
    </row>
    <row r="321849" spans="8:8" x14ac:dyDescent="0.3">
      <c r="H321849" s="35"/>
    </row>
    <row r="321850" spans="8:8" x14ac:dyDescent="0.3">
      <c r="H321850" s="35"/>
    </row>
    <row r="321851" spans="8:8" x14ac:dyDescent="0.3">
      <c r="H321851" s="35"/>
    </row>
    <row r="321852" spans="8:8" x14ac:dyDescent="0.3">
      <c r="H321852" s="35"/>
    </row>
    <row r="321853" spans="8:8" x14ac:dyDescent="0.3">
      <c r="H321853" s="35"/>
    </row>
    <row r="321854" spans="8:8" x14ac:dyDescent="0.3">
      <c r="H321854" s="35"/>
    </row>
    <row r="321855" spans="8:8" x14ac:dyDescent="0.3">
      <c r="H321855" s="35"/>
    </row>
    <row r="321856" spans="8:8" x14ac:dyDescent="0.3">
      <c r="H321856" s="35"/>
    </row>
    <row r="321857" spans="8:8" x14ac:dyDescent="0.3">
      <c r="H321857" s="35"/>
    </row>
    <row r="321858" spans="8:8" x14ac:dyDescent="0.3">
      <c r="H321858" s="35"/>
    </row>
    <row r="321859" spans="8:8" x14ac:dyDescent="0.3">
      <c r="H321859" s="35"/>
    </row>
    <row r="321860" spans="8:8" x14ac:dyDescent="0.3">
      <c r="H321860" s="35"/>
    </row>
    <row r="321861" spans="8:8" x14ac:dyDescent="0.3">
      <c r="H321861" s="35"/>
    </row>
    <row r="321862" spans="8:8" x14ac:dyDescent="0.3">
      <c r="H321862" s="35"/>
    </row>
    <row r="321863" spans="8:8" x14ac:dyDescent="0.3">
      <c r="H321863" s="35"/>
    </row>
    <row r="321864" spans="8:8" x14ac:dyDescent="0.3">
      <c r="H321864" s="35"/>
    </row>
    <row r="321865" spans="8:8" x14ac:dyDescent="0.3">
      <c r="H321865" s="35"/>
    </row>
    <row r="321866" spans="8:8" x14ac:dyDescent="0.3">
      <c r="H321866" s="35"/>
    </row>
    <row r="321867" spans="8:8" x14ac:dyDescent="0.3">
      <c r="H321867" s="35"/>
    </row>
    <row r="321868" spans="8:8" x14ac:dyDescent="0.3">
      <c r="H321868" s="35"/>
    </row>
    <row r="321869" spans="8:8" x14ac:dyDescent="0.3">
      <c r="H321869" s="35"/>
    </row>
    <row r="321870" spans="8:8" x14ac:dyDescent="0.3">
      <c r="H321870" s="35"/>
    </row>
    <row r="321871" spans="8:8" x14ac:dyDescent="0.3">
      <c r="H321871" s="35"/>
    </row>
    <row r="321872" spans="8:8" x14ac:dyDescent="0.3">
      <c r="H321872" s="35"/>
    </row>
    <row r="321873" spans="8:8" x14ac:dyDescent="0.3">
      <c r="H321873" s="35"/>
    </row>
    <row r="321874" spans="8:8" x14ac:dyDescent="0.3">
      <c r="H321874" s="35"/>
    </row>
    <row r="321875" spans="8:8" x14ac:dyDescent="0.3">
      <c r="H321875" s="35"/>
    </row>
    <row r="321876" spans="8:8" x14ac:dyDescent="0.3">
      <c r="H321876" s="35"/>
    </row>
    <row r="321877" spans="8:8" x14ac:dyDescent="0.3">
      <c r="H321877" s="35"/>
    </row>
    <row r="321878" spans="8:8" x14ac:dyDescent="0.3">
      <c r="H321878" s="35"/>
    </row>
    <row r="321879" spans="8:8" x14ac:dyDescent="0.3">
      <c r="H321879" s="35"/>
    </row>
    <row r="321880" spans="8:8" x14ac:dyDescent="0.3">
      <c r="H321880" s="35"/>
    </row>
    <row r="321881" spans="8:8" x14ac:dyDescent="0.3">
      <c r="H321881" s="35"/>
    </row>
    <row r="321882" spans="8:8" x14ac:dyDescent="0.3">
      <c r="H321882" s="35"/>
    </row>
    <row r="321883" spans="8:8" x14ac:dyDescent="0.3">
      <c r="H321883" s="35"/>
    </row>
    <row r="321884" spans="8:8" x14ac:dyDescent="0.3">
      <c r="H321884" s="35"/>
    </row>
    <row r="321885" spans="8:8" x14ac:dyDescent="0.3">
      <c r="H321885" s="35"/>
    </row>
    <row r="321886" spans="8:8" x14ac:dyDescent="0.3">
      <c r="H321886" s="35"/>
    </row>
    <row r="321887" spans="8:8" x14ac:dyDescent="0.3">
      <c r="H321887" s="35"/>
    </row>
    <row r="321888" spans="8:8" x14ac:dyDescent="0.3">
      <c r="H321888" s="35"/>
    </row>
    <row r="321889" spans="8:8" x14ac:dyDescent="0.3">
      <c r="H321889" s="35"/>
    </row>
    <row r="321890" spans="8:8" x14ac:dyDescent="0.3">
      <c r="H321890" s="35"/>
    </row>
    <row r="321891" spans="8:8" x14ac:dyDescent="0.3">
      <c r="H321891" s="35"/>
    </row>
    <row r="321892" spans="8:8" x14ac:dyDescent="0.3">
      <c r="H321892" s="35"/>
    </row>
    <row r="321893" spans="8:8" x14ac:dyDescent="0.3">
      <c r="H321893" s="35"/>
    </row>
    <row r="321894" spans="8:8" x14ac:dyDescent="0.3">
      <c r="H321894" s="35"/>
    </row>
    <row r="321895" spans="8:8" x14ac:dyDescent="0.3">
      <c r="H321895" s="35"/>
    </row>
    <row r="321896" spans="8:8" x14ac:dyDescent="0.3">
      <c r="H321896" s="35"/>
    </row>
    <row r="321897" spans="8:8" x14ac:dyDescent="0.3">
      <c r="H321897" s="35"/>
    </row>
    <row r="321898" spans="8:8" x14ac:dyDescent="0.3">
      <c r="H321898" s="35"/>
    </row>
    <row r="321899" spans="8:8" x14ac:dyDescent="0.3">
      <c r="H321899" s="35"/>
    </row>
    <row r="321900" spans="8:8" x14ac:dyDescent="0.3">
      <c r="H321900" s="35"/>
    </row>
    <row r="321901" spans="8:8" x14ac:dyDescent="0.3">
      <c r="H321901" s="35"/>
    </row>
    <row r="321902" spans="8:8" x14ac:dyDescent="0.3">
      <c r="H321902" s="35"/>
    </row>
    <row r="321903" spans="8:8" x14ac:dyDescent="0.3">
      <c r="H321903" s="35"/>
    </row>
    <row r="321904" spans="8:8" x14ac:dyDescent="0.3">
      <c r="H321904" s="35"/>
    </row>
    <row r="321905" spans="8:8" x14ac:dyDescent="0.3">
      <c r="H321905" s="35"/>
    </row>
    <row r="321906" spans="8:8" x14ac:dyDescent="0.3">
      <c r="H321906" s="35"/>
    </row>
    <row r="321907" spans="8:8" x14ac:dyDescent="0.3">
      <c r="H321907" s="35"/>
    </row>
    <row r="321908" spans="8:8" x14ac:dyDescent="0.3">
      <c r="H321908" s="35"/>
    </row>
    <row r="321909" spans="8:8" x14ac:dyDescent="0.3">
      <c r="H321909" s="35"/>
    </row>
    <row r="321910" spans="8:8" x14ac:dyDescent="0.3">
      <c r="H321910" s="35"/>
    </row>
    <row r="321911" spans="8:8" x14ac:dyDescent="0.3">
      <c r="H321911" s="35"/>
    </row>
    <row r="321912" spans="8:8" x14ac:dyDescent="0.3">
      <c r="H321912" s="35"/>
    </row>
    <row r="321913" spans="8:8" x14ac:dyDescent="0.3">
      <c r="H321913" s="35"/>
    </row>
    <row r="321914" spans="8:8" x14ac:dyDescent="0.3">
      <c r="H321914" s="35"/>
    </row>
    <row r="321915" spans="8:8" x14ac:dyDescent="0.3">
      <c r="H321915" s="35"/>
    </row>
    <row r="321916" spans="8:8" x14ac:dyDescent="0.3">
      <c r="H321916" s="35"/>
    </row>
    <row r="321917" spans="8:8" x14ac:dyDescent="0.3">
      <c r="H321917" s="35"/>
    </row>
    <row r="321918" spans="8:8" x14ac:dyDescent="0.3">
      <c r="H321918" s="35"/>
    </row>
    <row r="321919" spans="8:8" x14ac:dyDescent="0.3">
      <c r="H321919" s="35"/>
    </row>
    <row r="321920" spans="8:8" x14ac:dyDescent="0.3">
      <c r="H321920" s="35"/>
    </row>
    <row r="321921" spans="8:8" x14ac:dyDescent="0.3">
      <c r="H321921" s="35"/>
    </row>
    <row r="321922" spans="8:8" x14ac:dyDescent="0.3">
      <c r="H321922" s="35"/>
    </row>
    <row r="321923" spans="8:8" x14ac:dyDescent="0.3">
      <c r="H321923" s="35"/>
    </row>
    <row r="321924" spans="8:8" x14ac:dyDescent="0.3">
      <c r="H321924" s="35"/>
    </row>
    <row r="321925" spans="8:8" x14ac:dyDescent="0.3">
      <c r="H321925" s="35"/>
    </row>
    <row r="321926" spans="8:8" x14ac:dyDescent="0.3">
      <c r="H321926" s="35"/>
    </row>
    <row r="321927" spans="8:8" x14ac:dyDescent="0.3">
      <c r="H321927" s="35"/>
    </row>
    <row r="321928" spans="8:8" x14ac:dyDescent="0.3">
      <c r="H321928" s="35"/>
    </row>
    <row r="321929" spans="8:8" x14ac:dyDescent="0.3">
      <c r="H321929" s="35"/>
    </row>
    <row r="321930" spans="8:8" x14ac:dyDescent="0.3">
      <c r="H321930" s="35"/>
    </row>
    <row r="321931" spans="8:8" x14ac:dyDescent="0.3">
      <c r="H321931" s="35"/>
    </row>
    <row r="321932" spans="8:8" x14ac:dyDescent="0.3">
      <c r="H321932" s="35"/>
    </row>
    <row r="321933" spans="8:8" x14ac:dyDescent="0.3">
      <c r="H321933" s="35"/>
    </row>
    <row r="321934" spans="8:8" x14ac:dyDescent="0.3">
      <c r="H321934" s="35"/>
    </row>
    <row r="321935" spans="8:8" x14ac:dyDescent="0.3">
      <c r="H321935" s="35"/>
    </row>
    <row r="321936" spans="8:8" x14ac:dyDescent="0.3">
      <c r="H321936" s="35"/>
    </row>
    <row r="321937" spans="8:8" x14ac:dyDescent="0.3">
      <c r="H321937" s="35"/>
    </row>
    <row r="321938" spans="8:8" x14ac:dyDescent="0.3">
      <c r="H321938" s="35"/>
    </row>
    <row r="321939" spans="8:8" x14ac:dyDescent="0.3">
      <c r="H321939" s="35"/>
    </row>
    <row r="321940" spans="8:8" x14ac:dyDescent="0.3">
      <c r="H321940" s="35"/>
    </row>
    <row r="321941" spans="8:8" x14ac:dyDescent="0.3">
      <c r="H321941" s="35"/>
    </row>
    <row r="321942" spans="8:8" x14ac:dyDescent="0.3">
      <c r="H321942" s="35"/>
    </row>
    <row r="321943" spans="8:8" x14ac:dyDescent="0.3">
      <c r="H321943" s="35"/>
    </row>
    <row r="321944" spans="8:8" x14ac:dyDescent="0.3">
      <c r="H321944" s="35"/>
    </row>
    <row r="321945" spans="8:8" x14ac:dyDescent="0.3">
      <c r="H321945" s="35"/>
    </row>
    <row r="321946" spans="8:8" x14ac:dyDescent="0.3">
      <c r="H321946" s="35"/>
    </row>
    <row r="321947" spans="8:8" x14ac:dyDescent="0.3">
      <c r="H321947" s="35"/>
    </row>
    <row r="321948" spans="8:8" x14ac:dyDescent="0.3">
      <c r="H321948" s="35"/>
    </row>
    <row r="321949" spans="8:8" x14ac:dyDescent="0.3">
      <c r="H321949" s="35"/>
    </row>
    <row r="321950" spans="8:8" x14ac:dyDescent="0.3">
      <c r="H321950" s="35"/>
    </row>
    <row r="321951" spans="8:8" x14ac:dyDescent="0.3">
      <c r="H321951" s="35"/>
    </row>
    <row r="321952" spans="8:8" x14ac:dyDescent="0.3">
      <c r="H321952" s="35"/>
    </row>
    <row r="321953" spans="8:8" x14ac:dyDescent="0.3">
      <c r="H321953" s="35"/>
    </row>
    <row r="321954" spans="8:8" x14ac:dyDescent="0.3">
      <c r="H321954" s="35"/>
    </row>
    <row r="321955" spans="8:8" x14ac:dyDescent="0.3">
      <c r="H321955" s="35"/>
    </row>
    <row r="321956" spans="8:8" x14ac:dyDescent="0.3">
      <c r="H321956" s="35"/>
    </row>
    <row r="321957" spans="8:8" x14ac:dyDescent="0.3">
      <c r="H321957" s="35"/>
    </row>
    <row r="321958" spans="8:8" x14ac:dyDescent="0.3">
      <c r="H321958" s="35"/>
    </row>
    <row r="321959" spans="8:8" x14ac:dyDescent="0.3">
      <c r="H321959" s="35"/>
    </row>
    <row r="321960" spans="8:8" x14ac:dyDescent="0.3">
      <c r="H321960" s="35"/>
    </row>
    <row r="321961" spans="8:8" x14ac:dyDescent="0.3">
      <c r="H321961" s="35"/>
    </row>
    <row r="321962" spans="8:8" x14ac:dyDescent="0.3">
      <c r="H321962" s="35"/>
    </row>
    <row r="321963" spans="8:8" x14ac:dyDescent="0.3">
      <c r="H321963" s="35"/>
    </row>
    <row r="321964" spans="8:8" x14ac:dyDescent="0.3">
      <c r="H321964" s="35"/>
    </row>
    <row r="321965" spans="8:8" x14ac:dyDescent="0.3">
      <c r="H321965" s="35"/>
    </row>
    <row r="321966" spans="8:8" x14ac:dyDescent="0.3">
      <c r="H321966" s="35"/>
    </row>
    <row r="321967" spans="8:8" x14ac:dyDescent="0.3">
      <c r="H321967" s="35"/>
    </row>
    <row r="321968" spans="8:8" x14ac:dyDescent="0.3">
      <c r="H321968" s="35"/>
    </row>
    <row r="321969" spans="8:8" x14ac:dyDescent="0.3">
      <c r="H321969" s="35"/>
    </row>
    <row r="321970" spans="8:8" x14ac:dyDescent="0.3">
      <c r="H321970" s="35"/>
    </row>
    <row r="321971" spans="8:8" x14ac:dyDescent="0.3">
      <c r="H321971" s="35"/>
    </row>
    <row r="321972" spans="8:8" x14ac:dyDescent="0.3">
      <c r="H321972" s="35"/>
    </row>
    <row r="321973" spans="8:8" x14ac:dyDescent="0.3">
      <c r="H321973" s="35"/>
    </row>
    <row r="321974" spans="8:8" x14ac:dyDescent="0.3">
      <c r="H321974" s="35"/>
    </row>
    <row r="321975" spans="8:8" x14ac:dyDescent="0.3">
      <c r="H321975" s="35"/>
    </row>
    <row r="321976" spans="8:8" x14ac:dyDescent="0.3">
      <c r="H321976" s="35"/>
    </row>
    <row r="321977" spans="8:8" x14ac:dyDescent="0.3">
      <c r="H321977" s="35"/>
    </row>
    <row r="321978" spans="8:8" x14ac:dyDescent="0.3">
      <c r="H321978" s="35"/>
    </row>
    <row r="321979" spans="8:8" x14ac:dyDescent="0.3">
      <c r="H321979" s="35"/>
    </row>
    <row r="321980" spans="8:8" x14ac:dyDescent="0.3">
      <c r="H321980" s="35"/>
    </row>
    <row r="321981" spans="8:8" x14ac:dyDescent="0.3">
      <c r="H321981" s="35"/>
    </row>
    <row r="321982" spans="8:8" x14ac:dyDescent="0.3">
      <c r="H321982" s="35"/>
    </row>
    <row r="321983" spans="8:8" x14ac:dyDescent="0.3">
      <c r="H321983" s="35"/>
    </row>
    <row r="321984" spans="8:8" x14ac:dyDescent="0.3">
      <c r="H321984" s="35"/>
    </row>
    <row r="321985" spans="8:8" x14ac:dyDescent="0.3">
      <c r="H321985" s="35"/>
    </row>
    <row r="321986" spans="8:8" x14ac:dyDescent="0.3">
      <c r="H321986" s="35"/>
    </row>
    <row r="321987" spans="8:8" x14ac:dyDescent="0.3">
      <c r="H321987" s="35"/>
    </row>
    <row r="321988" spans="8:8" x14ac:dyDescent="0.3">
      <c r="H321988" s="35"/>
    </row>
    <row r="321989" spans="8:8" x14ac:dyDescent="0.3">
      <c r="H321989" s="35"/>
    </row>
    <row r="321990" spans="8:8" x14ac:dyDescent="0.3">
      <c r="H321990" s="35"/>
    </row>
    <row r="321991" spans="8:8" x14ac:dyDescent="0.3">
      <c r="H321991" s="35"/>
    </row>
    <row r="321992" spans="8:8" x14ac:dyDescent="0.3">
      <c r="H321992" s="35"/>
    </row>
    <row r="321993" spans="8:8" x14ac:dyDescent="0.3">
      <c r="H321993" s="35"/>
    </row>
    <row r="321994" spans="8:8" x14ac:dyDescent="0.3">
      <c r="H321994" s="35"/>
    </row>
    <row r="321995" spans="8:8" x14ac:dyDescent="0.3">
      <c r="H321995" s="35"/>
    </row>
    <row r="321996" spans="8:8" x14ac:dyDescent="0.3">
      <c r="H321996" s="35"/>
    </row>
    <row r="321997" spans="8:8" x14ac:dyDescent="0.3">
      <c r="H321997" s="35"/>
    </row>
    <row r="321998" spans="8:8" x14ac:dyDescent="0.3">
      <c r="H321998" s="35"/>
    </row>
    <row r="321999" spans="8:8" x14ac:dyDescent="0.3">
      <c r="H321999" s="35"/>
    </row>
    <row r="322000" spans="8:8" x14ac:dyDescent="0.3">
      <c r="H322000" s="35"/>
    </row>
    <row r="322001" spans="8:8" x14ac:dyDescent="0.3">
      <c r="H322001" s="35"/>
    </row>
    <row r="322002" spans="8:8" x14ac:dyDescent="0.3">
      <c r="H322002" s="35"/>
    </row>
    <row r="322003" spans="8:8" x14ac:dyDescent="0.3">
      <c r="H322003" s="35"/>
    </row>
    <row r="322004" spans="8:8" x14ac:dyDescent="0.3">
      <c r="H322004" s="35"/>
    </row>
    <row r="322005" spans="8:8" x14ac:dyDescent="0.3">
      <c r="H322005" s="35"/>
    </row>
    <row r="322006" spans="8:8" x14ac:dyDescent="0.3">
      <c r="H322006" s="35"/>
    </row>
    <row r="322007" spans="8:8" x14ac:dyDescent="0.3">
      <c r="H322007" s="35"/>
    </row>
    <row r="322008" spans="8:8" x14ac:dyDescent="0.3">
      <c r="H322008" s="35"/>
    </row>
    <row r="322009" spans="8:8" x14ac:dyDescent="0.3">
      <c r="H322009" s="35"/>
    </row>
    <row r="322010" spans="8:8" x14ac:dyDescent="0.3">
      <c r="H322010" s="35"/>
    </row>
    <row r="322011" spans="8:8" x14ac:dyDescent="0.3">
      <c r="H322011" s="35"/>
    </row>
    <row r="322012" spans="8:8" x14ac:dyDescent="0.3">
      <c r="H322012" s="35"/>
    </row>
    <row r="322013" spans="8:8" x14ac:dyDescent="0.3">
      <c r="H322013" s="35"/>
    </row>
    <row r="322014" spans="8:8" x14ac:dyDescent="0.3">
      <c r="H322014" s="35"/>
    </row>
    <row r="322015" spans="8:8" x14ac:dyDescent="0.3">
      <c r="H322015" s="35"/>
    </row>
    <row r="322016" spans="8:8" x14ac:dyDescent="0.3">
      <c r="H322016" s="35"/>
    </row>
    <row r="322017" spans="8:8" x14ac:dyDescent="0.3">
      <c r="H322017" s="35"/>
    </row>
    <row r="322018" spans="8:8" x14ac:dyDescent="0.3">
      <c r="H322018" s="35"/>
    </row>
    <row r="322019" spans="8:8" x14ac:dyDescent="0.3">
      <c r="H322019" s="35"/>
    </row>
    <row r="322020" spans="8:8" x14ac:dyDescent="0.3">
      <c r="H322020" s="35"/>
    </row>
    <row r="322021" spans="8:8" x14ac:dyDescent="0.3">
      <c r="H322021" s="35"/>
    </row>
    <row r="322022" spans="8:8" x14ac:dyDescent="0.3">
      <c r="H322022" s="35"/>
    </row>
    <row r="322023" spans="8:8" x14ac:dyDescent="0.3">
      <c r="H322023" s="35"/>
    </row>
    <row r="322024" spans="8:8" x14ac:dyDescent="0.3">
      <c r="H322024" s="35"/>
    </row>
    <row r="322025" spans="8:8" x14ac:dyDescent="0.3">
      <c r="H322025" s="35"/>
    </row>
    <row r="322026" spans="8:8" x14ac:dyDescent="0.3">
      <c r="H322026" s="35"/>
    </row>
    <row r="322027" spans="8:8" x14ac:dyDescent="0.3">
      <c r="H322027" s="35"/>
    </row>
    <row r="322028" spans="8:8" x14ac:dyDescent="0.3">
      <c r="H322028" s="35"/>
    </row>
    <row r="322029" spans="8:8" x14ac:dyDescent="0.3">
      <c r="H322029" s="35"/>
    </row>
    <row r="322030" spans="8:8" x14ac:dyDescent="0.3">
      <c r="H322030" s="35"/>
    </row>
    <row r="322031" spans="8:8" x14ac:dyDescent="0.3">
      <c r="H322031" s="35"/>
    </row>
    <row r="322032" spans="8:8" x14ac:dyDescent="0.3">
      <c r="H322032" s="35"/>
    </row>
    <row r="322033" spans="8:8" x14ac:dyDescent="0.3">
      <c r="H322033" s="35"/>
    </row>
    <row r="322034" spans="8:8" x14ac:dyDescent="0.3">
      <c r="H322034" s="35"/>
    </row>
    <row r="322035" spans="8:8" x14ac:dyDescent="0.3">
      <c r="H322035" s="35"/>
    </row>
    <row r="322036" spans="8:8" x14ac:dyDescent="0.3">
      <c r="H322036" s="35"/>
    </row>
    <row r="322037" spans="8:8" x14ac:dyDescent="0.3">
      <c r="H322037" s="35"/>
    </row>
    <row r="322038" spans="8:8" x14ac:dyDescent="0.3">
      <c r="H322038" s="35"/>
    </row>
    <row r="322039" spans="8:8" x14ac:dyDescent="0.3">
      <c r="H322039" s="35"/>
    </row>
    <row r="322040" spans="8:8" x14ac:dyDescent="0.3">
      <c r="H322040" s="35"/>
    </row>
    <row r="322041" spans="8:8" x14ac:dyDescent="0.3">
      <c r="H322041" s="35"/>
    </row>
    <row r="322042" spans="8:8" x14ac:dyDescent="0.3">
      <c r="H322042" s="35"/>
    </row>
    <row r="322043" spans="8:8" x14ac:dyDescent="0.3">
      <c r="H322043" s="35"/>
    </row>
    <row r="322044" spans="8:8" x14ac:dyDescent="0.3">
      <c r="H322044" s="35"/>
    </row>
    <row r="322045" spans="8:8" x14ac:dyDescent="0.3">
      <c r="H322045" s="35"/>
    </row>
    <row r="322046" spans="8:8" x14ac:dyDescent="0.3">
      <c r="H322046" s="35"/>
    </row>
    <row r="322047" spans="8:8" x14ac:dyDescent="0.3">
      <c r="H322047" s="35"/>
    </row>
    <row r="322048" spans="8:8" x14ac:dyDescent="0.3">
      <c r="H322048" s="35"/>
    </row>
    <row r="322049" spans="8:8" x14ac:dyDescent="0.3">
      <c r="H322049" s="35"/>
    </row>
    <row r="322050" spans="8:8" x14ac:dyDescent="0.3">
      <c r="H322050" s="35"/>
    </row>
    <row r="322051" spans="8:8" x14ac:dyDescent="0.3">
      <c r="H322051" s="35"/>
    </row>
    <row r="322052" spans="8:8" x14ac:dyDescent="0.3">
      <c r="H322052" s="35"/>
    </row>
    <row r="322053" spans="8:8" x14ac:dyDescent="0.3">
      <c r="H322053" s="35"/>
    </row>
    <row r="322054" spans="8:8" x14ac:dyDescent="0.3">
      <c r="H322054" s="35"/>
    </row>
    <row r="322055" spans="8:8" x14ac:dyDescent="0.3">
      <c r="H322055" s="35"/>
    </row>
    <row r="322056" spans="8:8" x14ac:dyDescent="0.3">
      <c r="H322056" s="35"/>
    </row>
    <row r="322057" spans="8:8" x14ac:dyDescent="0.3">
      <c r="H322057" s="35"/>
    </row>
    <row r="322058" spans="8:8" x14ac:dyDescent="0.3">
      <c r="H322058" s="35"/>
    </row>
    <row r="322059" spans="8:8" x14ac:dyDescent="0.3">
      <c r="H322059" s="35"/>
    </row>
    <row r="322060" spans="8:8" x14ac:dyDescent="0.3">
      <c r="H322060" s="35"/>
    </row>
    <row r="322061" spans="8:8" x14ac:dyDescent="0.3">
      <c r="H322061" s="35"/>
    </row>
    <row r="322062" spans="8:8" x14ac:dyDescent="0.3">
      <c r="H322062" s="35"/>
    </row>
    <row r="322063" spans="8:8" x14ac:dyDescent="0.3">
      <c r="H322063" s="35"/>
    </row>
    <row r="322064" spans="8:8" x14ac:dyDescent="0.3">
      <c r="H322064" s="35"/>
    </row>
    <row r="322065" spans="8:8" x14ac:dyDescent="0.3">
      <c r="H322065" s="35"/>
    </row>
    <row r="322066" spans="8:8" x14ac:dyDescent="0.3">
      <c r="H322066" s="35"/>
    </row>
    <row r="322067" spans="8:8" x14ac:dyDescent="0.3">
      <c r="H322067" s="35"/>
    </row>
    <row r="322068" spans="8:8" x14ac:dyDescent="0.3">
      <c r="H322068" s="35"/>
    </row>
    <row r="322069" spans="8:8" x14ac:dyDescent="0.3">
      <c r="H322069" s="35"/>
    </row>
    <row r="322070" spans="8:8" x14ac:dyDescent="0.3">
      <c r="H322070" s="35"/>
    </row>
    <row r="322071" spans="8:8" x14ac:dyDescent="0.3">
      <c r="H322071" s="35"/>
    </row>
    <row r="322072" spans="8:8" x14ac:dyDescent="0.3">
      <c r="H322072" s="35"/>
    </row>
    <row r="322073" spans="8:8" x14ac:dyDescent="0.3">
      <c r="H322073" s="35"/>
    </row>
    <row r="322074" spans="8:8" x14ac:dyDescent="0.3">
      <c r="H322074" s="35"/>
    </row>
    <row r="322075" spans="8:8" x14ac:dyDescent="0.3">
      <c r="H322075" s="35"/>
    </row>
    <row r="322076" spans="8:8" x14ac:dyDescent="0.3">
      <c r="H322076" s="35"/>
    </row>
    <row r="322077" spans="8:8" x14ac:dyDescent="0.3">
      <c r="H322077" s="35"/>
    </row>
    <row r="322078" spans="8:8" x14ac:dyDescent="0.3">
      <c r="H322078" s="35"/>
    </row>
    <row r="322079" spans="8:8" x14ac:dyDescent="0.3">
      <c r="H322079" s="35"/>
    </row>
    <row r="322080" spans="8:8" x14ac:dyDescent="0.3">
      <c r="H322080" s="35"/>
    </row>
    <row r="322081" spans="8:8" x14ac:dyDescent="0.3">
      <c r="H322081" s="35"/>
    </row>
    <row r="322082" spans="8:8" x14ac:dyDescent="0.3">
      <c r="H322082" s="35"/>
    </row>
    <row r="322083" spans="8:8" x14ac:dyDescent="0.3">
      <c r="H322083" s="35"/>
    </row>
    <row r="322084" spans="8:8" x14ac:dyDescent="0.3">
      <c r="H322084" s="35"/>
    </row>
    <row r="322085" spans="8:8" x14ac:dyDescent="0.3">
      <c r="H322085" s="35"/>
    </row>
    <row r="322086" spans="8:8" x14ac:dyDescent="0.3">
      <c r="H322086" s="35"/>
    </row>
    <row r="322087" spans="8:8" x14ac:dyDescent="0.3">
      <c r="H322087" s="35"/>
    </row>
    <row r="322088" spans="8:8" x14ac:dyDescent="0.3">
      <c r="H322088" s="35"/>
    </row>
    <row r="322089" spans="8:8" x14ac:dyDescent="0.3">
      <c r="H322089" s="35"/>
    </row>
    <row r="322090" spans="8:8" x14ac:dyDescent="0.3">
      <c r="H322090" s="35"/>
    </row>
    <row r="322091" spans="8:8" x14ac:dyDescent="0.3">
      <c r="H322091" s="35"/>
    </row>
    <row r="322092" spans="8:8" x14ac:dyDescent="0.3">
      <c r="H322092" s="35"/>
    </row>
    <row r="322093" spans="8:8" x14ac:dyDescent="0.3">
      <c r="H322093" s="35"/>
    </row>
    <row r="322094" spans="8:8" x14ac:dyDescent="0.3">
      <c r="H322094" s="35"/>
    </row>
    <row r="322095" spans="8:8" x14ac:dyDescent="0.3">
      <c r="H322095" s="35"/>
    </row>
    <row r="322096" spans="8:8" x14ac:dyDescent="0.3">
      <c r="H322096" s="35"/>
    </row>
    <row r="322097" spans="8:8" x14ac:dyDescent="0.3">
      <c r="H322097" s="35"/>
    </row>
    <row r="322098" spans="8:8" x14ac:dyDescent="0.3">
      <c r="H322098" s="35"/>
    </row>
    <row r="322099" spans="8:8" x14ac:dyDescent="0.3">
      <c r="H322099" s="35"/>
    </row>
    <row r="322100" spans="8:8" x14ac:dyDescent="0.3">
      <c r="H322100" s="35"/>
    </row>
    <row r="322101" spans="8:8" x14ac:dyDescent="0.3">
      <c r="H322101" s="35"/>
    </row>
    <row r="322102" spans="8:8" x14ac:dyDescent="0.3">
      <c r="H322102" s="35"/>
    </row>
    <row r="322103" spans="8:8" x14ac:dyDescent="0.3">
      <c r="H322103" s="35"/>
    </row>
    <row r="322104" spans="8:8" x14ac:dyDescent="0.3">
      <c r="H322104" s="35"/>
    </row>
    <row r="322105" spans="8:8" x14ac:dyDescent="0.3">
      <c r="H322105" s="35"/>
    </row>
    <row r="322106" spans="8:8" x14ac:dyDescent="0.3">
      <c r="H322106" s="35"/>
    </row>
    <row r="322107" spans="8:8" x14ac:dyDescent="0.3">
      <c r="H322107" s="35"/>
    </row>
    <row r="322108" spans="8:8" x14ac:dyDescent="0.3">
      <c r="H322108" s="35"/>
    </row>
    <row r="322109" spans="8:8" x14ac:dyDescent="0.3">
      <c r="H322109" s="35"/>
    </row>
    <row r="322110" spans="8:8" x14ac:dyDescent="0.3">
      <c r="H322110" s="35"/>
    </row>
    <row r="322111" spans="8:8" x14ac:dyDescent="0.3">
      <c r="H322111" s="35"/>
    </row>
    <row r="322112" spans="8:8" x14ac:dyDescent="0.3">
      <c r="H322112" s="35"/>
    </row>
    <row r="322113" spans="8:8" x14ac:dyDescent="0.3">
      <c r="H322113" s="35"/>
    </row>
    <row r="322114" spans="8:8" x14ac:dyDescent="0.3">
      <c r="H322114" s="35"/>
    </row>
    <row r="322115" spans="8:8" x14ac:dyDescent="0.3">
      <c r="H322115" s="35"/>
    </row>
    <row r="322116" spans="8:8" x14ac:dyDescent="0.3">
      <c r="H322116" s="35"/>
    </row>
    <row r="322117" spans="8:8" x14ac:dyDescent="0.3">
      <c r="H322117" s="35"/>
    </row>
    <row r="322118" spans="8:8" x14ac:dyDescent="0.3">
      <c r="H322118" s="35"/>
    </row>
    <row r="322119" spans="8:8" x14ac:dyDescent="0.3">
      <c r="H322119" s="35"/>
    </row>
    <row r="322120" spans="8:8" x14ac:dyDescent="0.3">
      <c r="H322120" s="35"/>
    </row>
    <row r="322121" spans="8:8" x14ac:dyDescent="0.3">
      <c r="H322121" s="35"/>
    </row>
    <row r="322122" spans="8:8" x14ac:dyDescent="0.3">
      <c r="H322122" s="35"/>
    </row>
    <row r="322123" spans="8:8" x14ac:dyDescent="0.3">
      <c r="H322123" s="35"/>
    </row>
    <row r="322124" spans="8:8" x14ac:dyDescent="0.3">
      <c r="H322124" s="35"/>
    </row>
    <row r="322125" spans="8:8" x14ac:dyDescent="0.3">
      <c r="H322125" s="35"/>
    </row>
    <row r="322126" spans="8:8" x14ac:dyDescent="0.3">
      <c r="H322126" s="35"/>
    </row>
    <row r="322127" spans="8:8" x14ac:dyDescent="0.3">
      <c r="H322127" s="35"/>
    </row>
    <row r="322128" spans="8:8" x14ac:dyDescent="0.3">
      <c r="H322128" s="35"/>
    </row>
    <row r="322129" spans="8:8" x14ac:dyDescent="0.3">
      <c r="H322129" s="35"/>
    </row>
    <row r="322130" spans="8:8" x14ac:dyDescent="0.3">
      <c r="H322130" s="35"/>
    </row>
    <row r="322131" spans="8:8" x14ac:dyDescent="0.3">
      <c r="H322131" s="35"/>
    </row>
    <row r="322132" spans="8:8" x14ac:dyDescent="0.3">
      <c r="H322132" s="35"/>
    </row>
    <row r="322133" spans="8:8" x14ac:dyDescent="0.3">
      <c r="H322133" s="35"/>
    </row>
    <row r="322134" spans="8:8" x14ac:dyDescent="0.3">
      <c r="H322134" s="35"/>
    </row>
    <row r="322135" spans="8:8" x14ac:dyDescent="0.3">
      <c r="H322135" s="35"/>
    </row>
    <row r="322136" spans="8:8" x14ac:dyDescent="0.3">
      <c r="H322136" s="35"/>
    </row>
    <row r="322137" spans="8:8" x14ac:dyDescent="0.3">
      <c r="H322137" s="35"/>
    </row>
    <row r="322138" spans="8:8" x14ac:dyDescent="0.3">
      <c r="H322138" s="35"/>
    </row>
    <row r="322139" spans="8:8" x14ac:dyDescent="0.3">
      <c r="H322139" s="35"/>
    </row>
    <row r="322140" spans="8:8" x14ac:dyDescent="0.3">
      <c r="H322140" s="35"/>
    </row>
    <row r="322141" spans="8:8" x14ac:dyDescent="0.3">
      <c r="H322141" s="35"/>
    </row>
    <row r="322142" spans="8:8" x14ac:dyDescent="0.3">
      <c r="H322142" s="35"/>
    </row>
    <row r="322143" spans="8:8" x14ac:dyDescent="0.3">
      <c r="H322143" s="35"/>
    </row>
    <row r="322144" spans="8:8" x14ac:dyDescent="0.3">
      <c r="H322144" s="35"/>
    </row>
    <row r="322145" spans="8:8" x14ac:dyDescent="0.3">
      <c r="H322145" s="35"/>
    </row>
    <row r="322146" spans="8:8" x14ac:dyDescent="0.3">
      <c r="H322146" s="35"/>
    </row>
    <row r="322147" spans="8:8" x14ac:dyDescent="0.3">
      <c r="H322147" s="35"/>
    </row>
    <row r="322148" spans="8:8" x14ac:dyDescent="0.3">
      <c r="H322148" s="35"/>
    </row>
    <row r="322149" spans="8:8" x14ac:dyDescent="0.3">
      <c r="H322149" s="35"/>
    </row>
    <row r="322150" spans="8:8" x14ac:dyDescent="0.3">
      <c r="H322150" s="35"/>
    </row>
    <row r="322151" spans="8:8" x14ac:dyDescent="0.3">
      <c r="H322151" s="35"/>
    </row>
    <row r="322152" spans="8:8" x14ac:dyDescent="0.3">
      <c r="H322152" s="35"/>
    </row>
    <row r="322153" spans="8:8" x14ac:dyDescent="0.3">
      <c r="H322153" s="35"/>
    </row>
    <row r="322154" spans="8:8" x14ac:dyDescent="0.3">
      <c r="H322154" s="35"/>
    </row>
    <row r="322155" spans="8:8" x14ac:dyDescent="0.3">
      <c r="H322155" s="35"/>
    </row>
    <row r="322156" spans="8:8" x14ac:dyDescent="0.3">
      <c r="H322156" s="35"/>
    </row>
    <row r="322157" spans="8:8" x14ac:dyDescent="0.3">
      <c r="H322157" s="35"/>
    </row>
    <row r="322158" spans="8:8" x14ac:dyDescent="0.3">
      <c r="H322158" s="35"/>
    </row>
    <row r="322159" spans="8:8" x14ac:dyDescent="0.3">
      <c r="H322159" s="35"/>
    </row>
    <row r="322160" spans="8:8" x14ac:dyDescent="0.3">
      <c r="H322160" s="35"/>
    </row>
    <row r="322161" spans="8:8" x14ac:dyDescent="0.3">
      <c r="H322161" s="35"/>
    </row>
    <row r="322162" spans="8:8" x14ac:dyDescent="0.3">
      <c r="H322162" s="35"/>
    </row>
    <row r="322163" spans="8:8" x14ac:dyDescent="0.3">
      <c r="H322163" s="35"/>
    </row>
    <row r="322164" spans="8:8" x14ac:dyDescent="0.3">
      <c r="H322164" s="35"/>
    </row>
    <row r="322165" spans="8:8" x14ac:dyDescent="0.3">
      <c r="H322165" s="35"/>
    </row>
    <row r="322166" spans="8:8" x14ac:dyDescent="0.3">
      <c r="H322166" s="35"/>
    </row>
    <row r="322167" spans="8:8" x14ac:dyDescent="0.3">
      <c r="H322167" s="35"/>
    </row>
    <row r="322168" spans="8:8" x14ac:dyDescent="0.3">
      <c r="H322168" s="35"/>
    </row>
    <row r="322169" spans="8:8" x14ac:dyDescent="0.3">
      <c r="H322169" s="35"/>
    </row>
    <row r="322170" spans="8:8" x14ac:dyDescent="0.3">
      <c r="H322170" s="35"/>
    </row>
    <row r="322171" spans="8:8" x14ac:dyDescent="0.3">
      <c r="H322171" s="35"/>
    </row>
    <row r="322172" spans="8:8" x14ac:dyDescent="0.3">
      <c r="H322172" s="35"/>
    </row>
    <row r="322173" spans="8:8" x14ac:dyDescent="0.3">
      <c r="H322173" s="35"/>
    </row>
    <row r="322174" spans="8:8" x14ac:dyDescent="0.3">
      <c r="H322174" s="35"/>
    </row>
    <row r="322175" spans="8:8" x14ac:dyDescent="0.3">
      <c r="H322175" s="35"/>
    </row>
    <row r="322176" spans="8:8" x14ac:dyDescent="0.3">
      <c r="H322176" s="35"/>
    </row>
    <row r="322177" spans="8:8" x14ac:dyDescent="0.3">
      <c r="H322177" s="35"/>
    </row>
    <row r="322178" spans="8:8" x14ac:dyDescent="0.3">
      <c r="H322178" s="35"/>
    </row>
    <row r="322179" spans="8:8" x14ac:dyDescent="0.3">
      <c r="H322179" s="35"/>
    </row>
    <row r="322180" spans="8:8" x14ac:dyDescent="0.3">
      <c r="H322180" s="35"/>
    </row>
    <row r="322181" spans="8:8" x14ac:dyDescent="0.3">
      <c r="H322181" s="35"/>
    </row>
    <row r="322182" spans="8:8" x14ac:dyDescent="0.3">
      <c r="H322182" s="35"/>
    </row>
    <row r="322183" spans="8:8" x14ac:dyDescent="0.3">
      <c r="H322183" s="35"/>
    </row>
    <row r="322184" spans="8:8" x14ac:dyDescent="0.3">
      <c r="H322184" s="35"/>
    </row>
    <row r="322185" spans="8:8" x14ac:dyDescent="0.3">
      <c r="H322185" s="35"/>
    </row>
    <row r="322186" spans="8:8" x14ac:dyDescent="0.3">
      <c r="H322186" s="35"/>
    </row>
    <row r="322187" spans="8:8" x14ac:dyDescent="0.3">
      <c r="H322187" s="35"/>
    </row>
    <row r="322188" spans="8:8" x14ac:dyDescent="0.3">
      <c r="H322188" s="35"/>
    </row>
    <row r="322189" spans="8:8" x14ac:dyDescent="0.3">
      <c r="H322189" s="35"/>
    </row>
    <row r="322190" spans="8:8" x14ac:dyDescent="0.3">
      <c r="H322190" s="35"/>
    </row>
    <row r="322191" spans="8:8" x14ac:dyDescent="0.3">
      <c r="H322191" s="35"/>
    </row>
    <row r="322192" spans="8:8" x14ac:dyDescent="0.3">
      <c r="H322192" s="35"/>
    </row>
    <row r="322193" spans="8:8" x14ac:dyDescent="0.3">
      <c r="H322193" s="35"/>
    </row>
    <row r="322194" spans="8:8" x14ac:dyDescent="0.3">
      <c r="H322194" s="35"/>
    </row>
    <row r="322195" spans="8:8" x14ac:dyDescent="0.3">
      <c r="H322195" s="35"/>
    </row>
    <row r="322196" spans="8:8" x14ac:dyDescent="0.3">
      <c r="H322196" s="35"/>
    </row>
    <row r="322197" spans="8:8" x14ac:dyDescent="0.3">
      <c r="H322197" s="35"/>
    </row>
    <row r="322198" spans="8:8" x14ac:dyDescent="0.3">
      <c r="H322198" s="35"/>
    </row>
    <row r="322199" spans="8:8" x14ac:dyDescent="0.3">
      <c r="H322199" s="35"/>
    </row>
    <row r="322200" spans="8:8" x14ac:dyDescent="0.3">
      <c r="H322200" s="35"/>
    </row>
    <row r="322201" spans="8:8" x14ac:dyDescent="0.3">
      <c r="H322201" s="35"/>
    </row>
    <row r="322202" spans="8:8" x14ac:dyDescent="0.3">
      <c r="H322202" s="35"/>
    </row>
    <row r="322203" spans="8:8" x14ac:dyDescent="0.3">
      <c r="H322203" s="35"/>
    </row>
    <row r="322204" spans="8:8" x14ac:dyDescent="0.3">
      <c r="H322204" s="35"/>
    </row>
    <row r="322205" spans="8:8" x14ac:dyDescent="0.3">
      <c r="H322205" s="35"/>
    </row>
    <row r="322206" spans="8:8" x14ac:dyDescent="0.3">
      <c r="H322206" s="35"/>
    </row>
    <row r="322207" spans="8:8" x14ac:dyDescent="0.3">
      <c r="H322207" s="35"/>
    </row>
    <row r="322208" spans="8:8" x14ac:dyDescent="0.3">
      <c r="H322208" s="35"/>
    </row>
    <row r="322209" spans="8:8" x14ac:dyDescent="0.3">
      <c r="H322209" s="35"/>
    </row>
    <row r="322210" spans="8:8" x14ac:dyDescent="0.3">
      <c r="H322210" s="35"/>
    </row>
    <row r="322211" spans="8:8" x14ac:dyDescent="0.3">
      <c r="H322211" s="35"/>
    </row>
    <row r="322212" spans="8:8" x14ac:dyDescent="0.3">
      <c r="H322212" s="35"/>
    </row>
    <row r="322213" spans="8:8" x14ac:dyDescent="0.3">
      <c r="H322213" s="35"/>
    </row>
    <row r="322214" spans="8:8" x14ac:dyDescent="0.3">
      <c r="H322214" s="35"/>
    </row>
    <row r="322215" spans="8:8" x14ac:dyDescent="0.3">
      <c r="H322215" s="35"/>
    </row>
    <row r="322216" spans="8:8" x14ac:dyDescent="0.3">
      <c r="H322216" s="35"/>
    </row>
    <row r="322217" spans="8:8" x14ac:dyDescent="0.3">
      <c r="H322217" s="35"/>
    </row>
    <row r="322218" spans="8:8" x14ac:dyDescent="0.3">
      <c r="H322218" s="35"/>
    </row>
    <row r="322219" spans="8:8" x14ac:dyDescent="0.3">
      <c r="H322219" s="35"/>
    </row>
    <row r="322220" spans="8:8" x14ac:dyDescent="0.3">
      <c r="H322220" s="35"/>
    </row>
    <row r="322221" spans="8:8" x14ac:dyDescent="0.3">
      <c r="H322221" s="35"/>
    </row>
    <row r="322222" spans="8:8" x14ac:dyDescent="0.3">
      <c r="H322222" s="35"/>
    </row>
    <row r="322223" spans="8:8" x14ac:dyDescent="0.3">
      <c r="H322223" s="35"/>
    </row>
    <row r="322224" spans="8:8" x14ac:dyDescent="0.3">
      <c r="H322224" s="35"/>
    </row>
    <row r="322225" spans="8:8" x14ac:dyDescent="0.3">
      <c r="H322225" s="35"/>
    </row>
    <row r="322226" spans="8:8" x14ac:dyDescent="0.3">
      <c r="H322226" s="35"/>
    </row>
    <row r="322227" spans="8:8" x14ac:dyDescent="0.3">
      <c r="H322227" s="35"/>
    </row>
    <row r="322228" spans="8:8" x14ac:dyDescent="0.3">
      <c r="H322228" s="35"/>
    </row>
    <row r="322229" spans="8:8" x14ac:dyDescent="0.3">
      <c r="H322229" s="35"/>
    </row>
    <row r="322230" spans="8:8" x14ac:dyDescent="0.3">
      <c r="H322230" s="35"/>
    </row>
    <row r="322231" spans="8:8" x14ac:dyDescent="0.3">
      <c r="H322231" s="35"/>
    </row>
    <row r="322232" spans="8:8" x14ac:dyDescent="0.3">
      <c r="H322232" s="35"/>
    </row>
    <row r="322233" spans="8:8" x14ac:dyDescent="0.3">
      <c r="H322233" s="35"/>
    </row>
    <row r="322234" spans="8:8" x14ac:dyDescent="0.3">
      <c r="H322234" s="35"/>
    </row>
    <row r="322235" spans="8:8" x14ac:dyDescent="0.3">
      <c r="H322235" s="35"/>
    </row>
    <row r="322236" spans="8:8" x14ac:dyDescent="0.3">
      <c r="H322236" s="35"/>
    </row>
    <row r="322237" spans="8:8" x14ac:dyDescent="0.3">
      <c r="H322237" s="35"/>
    </row>
    <row r="322238" spans="8:8" x14ac:dyDescent="0.3">
      <c r="H322238" s="35"/>
    </row>
    <row r="322239" spans="8:8" x14ac:dyDescent="0.3">
      <c r="H322239" s="35"/>
    </row>
    <row r="322240" spans="8:8" x14ac:dyDescent="0.3">
      <c r="H322240" s="35"/>
    </row>
    <row r="322241" spans="8:8" x14ac:dyDescent="0.3">
      <c r="H322241" s="35"/>
    </row>
    <row r="322242" spans="8:8" x14ac:dyDescent="0.3">
      <c r="H322242" s="35"/>
    </row>
    <row r="322243" spans="8:8" x14ac:dyDescent="0.3">
      <c r="H322243" s="35"/>
    </row>
    <row r="322244" spans="8:8" x14ac:dyDescent="0.3">
      <c r="H322244" s="35"/>
    </row>
    <row r="322245" spans="8:8" x14ac:dyDescent="0.3">
      <c r="H322245" s="35"/>
    </row>
    <row r="322246" spans="8:8" x14ac:dyDescent="0.3">
      <c r="H322246" s="35"/>
    </row>
    <row r="322247" spans="8:8" x14ac:dyDescent="0.3">
      <c r="H322247" s="35"/>
    </row>
    <row r="322248" spans="8:8" x14ac:dyDescent="0.3">
      <c r="H322248" s="35"/>
    </row>
    <row r="322249" spans="8:8" x14ac:dyDescent="0.3">
      <c r="H322249" s="35"/>
    </row>
    <row r="322250" spans="8:8" x14ac:dyDescent="0.3">
      <c r="H322250" s="35"/>
    </row>
    <row r="322251" spans="8:8" x14ac:dyDescent="0.3">
      <c r="H322251" s="35"/>
    </row>
    <row r="322252" spans="8:8" x14ac:dyDescent="0.3">
      <c r="H322252" s="35"/>
    </row>
    <row r="322253" spans="8:8" x14ac:dyDescent="0.3">
      <c r="H322253" s="35"/>
    </row>
    <row r="322254" spans="8:8" x14ac:dyDescent="0.3">
      <c r="H322254" s="35"/>
    </row>
    <row r="322255" spans="8:8" x14ac:dyDescent="0.3">
      <c r="H322255" s="35"/>
    </row>
    <row r="322256" spans="8:8" x14ac:dyDescent="0.3">
      <c r="H322256" s="35"/>
    </row>
    <row r="322257" spans="8:8" x14ac:dyDescent="0.3">
      <c r="H322257" s="35"/>
    </row>
    <row r="322258" spans="8:8" x14ac:dyDescent="0.3">
      <c r="H322258" s="35"/>
    </row>
    <row r="322259" spans="8:8" x14ac:dyDescent="0.3">
      <c r="H322259" s="35"/>
    </row>
    <row r="322260" spans="8:8" x14ac:dyDescent="0.3">
      <c r="H322260" s="35"/>
    </row>
    <row r="322261" spans="8:8" x14ac:dyDescent="0.3">
      <c r="H322261" s="35"/>
    </row>
    <row r="322262" spans="8:8" x14ac:dyDescent="0.3">
      <c r="H322262" s="35"/>
    </row>
    <row r="322263" spans="8:8" x14ac:dyDescent="0.3">
      <c r="H322263" s="35"/>
    </row>
    <row r="322264" spans="8:8" x14ac:dyDescent="0.3">
      <c r="H322264" s="35"/>
    </row>
    <row r="322265" spans="8:8" x14ac:dyDescent="0.3">
      <c r="H322265" s="35"/>
    </row>
    <row r="322266" spans="8:8" x14ac:dyDescent="0.3">
      <c r="H322266" s="35"/>
    </row>
    <row r="322267" spans="8:8" x14ac:dyDescent="0.3">
      <c r="H322267" s="35"/>
    </row>
    <row r="322268" spans="8:8" x14ac:dyDescent="0.3">
      <c r="H322268" s="35"/>
    </row>
    <row r="322269" spans="8:8" x14ac:dyDescent="0.3">
      <c r="H322269" s="35"/>
    </row>
    <row r="322270" spans="8:8" x14ac:dyDescent="0.3">
      <c r="H322270" s="35"/>
    </row>
    <row r="322271" spans="8:8" x14ac:dyDescent="0.3">
      <c r="H322271" s="35"/>
    </row>
    <row r="322272" spans="8:8" x14ac:dyDescent="0.3">
      <c r="H322272" s="35"/>
    </row>
    <row r="322273" spans="8:8" x14ac:dyDescent="0.3">
      <c r="H322273" s="35"/>
    </row>
    <row r="322274" spans="8:8" x14ac:dyDescent="0.3">
      <c r="H322274" s="35"/>
    </row>
    <row r="322275" spans="8:8" x14ac:dyDescent="0.3">
      <c r="H322275" s="35"/>
    </row>
    <row r="322276" spans="8:8" x14ac:dyDescent="0.3">
      <c r="H322276" s="35"/>
    </row>
    <row r="322277" spans="8:8" x14ac:dyDescent="0.3">
      <c r="H322277" s="35"/>
    </row>
    <row r="322278" spans="8:8" x14ac:dyDescent="0.3">
      <c r="H322278" s="35"/>
    </row>
    <row r="322279" spans="8:8" x14ac:dyDescent="0.3">
      <c r="H322279" s="35"/>
    </row>
    <row r="322280" spans="8:8" x14ac:dyDescent="0.3">
      <c r="H322280" s="35"/>
    </row>
    <row r="322281" spans="8:8" x14ac:dyDescent="0.3">
      <c r="H322281" s="35"/>
    </row>
    <row r="322282" spans="8:8" x14ac:dyDescent="0.3">
      <c r="H322282" s="35"/>
    </row>
    <row r="322283" spans="8:8" x14ac:dyDescent="0.3">
      <c r="H322283" s="35"/>
    </row>
    <row r="322284" spans="8:8" x14ac:dyDescent="0.3">
      <c r="H322284" s="35"/>
    </row>
    <row r="322285" spans="8:8" x14ac:dyDescent="0.3">
      <c r="H322285" s="35"/>
    </row>
    <row r="322286" spans="8:8" x14ac:dyDescent="0.3">
      <c r="H322286" s="35"/>
    </row>
    <row r="322287" spans="8:8" x14ac:dyDescent="0.3">
      <c r="H322287" s="35"/>
    </row>
    <row r="322288" spans="8:8" x14ac:dyDescent="0.3">
      <c r="H322288" s="35"/>
    </row>
    <row r="322289" spans="8:8" x14ac:dyDescent="0.3">
      <c r="H322289" s="35"/>
    </row>
    <row r="322290" spans="8:8" x14ac:dyDescent="0.3">
      <c r="H322290" s="35"/>
    </row>
    <row r="322291" spans="8:8" x14ac:dyDescent="0.3">
      <c r="H322291" s="35"/>
    </row>
    <row r="322292" spans="8:8" x14ac:dyDescent="0.3">
      <c r="H322292" s="35"/>
    </row>
    <row r="322293" spans="8:8" x14ac:dyDescent="0.3">
      <c r="H322293" s="35"/>
    </row>
    <row r="322294" spans="8:8" x14ac:dyDescent="0.3">
      <c r="H322294" s="35"/>
    </row>
    <row r="322295" spans="8:8" x14ac:dyDescent="0.3">
      <c r="H322295" s="35"/>
    </row>
    <row r="322296" spans="8:8" x14ac:dyDescent="0.3">
      <c r="H322296" s="35"/>
    </row>
    <row r="322297" spans="8:8" x14ac:dyDescent="0.3">
      <c r="H322297" s="35"/>
    </row>
    <row r="322298" spans="8:8" x14ac:dyDescent="0.3">
      <c r="H322298" s="35"/>
    </row>
    <row r="322299" spans="8:8" x14ac:dyDescent="0.3">
      <c r="H322299" s="35"/>
    </row>
    <row r="322300" spans="8:8" x14ac:dyDescent="0.3">
      <c r="H322300" s="35"/>
    </row>
    <row r="322301" spans="8:8" x14ac:dyDescent="0.3">
      <c r="H322301" s="35"/>
    </row>
    <row r="322302" spans="8:8" x14ac:dyDescent="0.3">
      <c r="H322302" s="35"/>
    </row>
    <row r="322303" spans="8:8" x14ac:dyDescent="0.3">
      <c r="H322303" s="35"/>
    </row>
    <row r="322304" spans="8:8" x14ac:dyDescent="0.3">
      <c r="H322304" s="35"/>
    </row>
    <row r="322305" spans="8:8" x14ac:dyDescent="0.3">
      <c r="H322305" s="35"/>
    </row>
    <row r="322306" spans="8:8" x14ac:dyDescent="0.3">
      <c r="H322306" s="35"/>
    </row>
    <row r="322307" spans="8:8" x14ac:dyDescent="0.3">
      <c r="H322307" s="35"/>
    </row>
    <row r="322308" spans="8:8" x14ac:dyDescent="0.3">
      <c r="H322308" s="35"/>
    </row>
    <row r="322309" spans="8:8" x14ac:dyDescent="0.3">
      <c r="H322309" s="35"/>
    </row>
    <row r="322310" spans="8:8" x14ac:dyDescent="0.3">
      <c r="H322310" s="35"/>
    </row>
    <row r="322311" spans="8:8" x14ac:dyDescent="0.3">
      <c r="H322311" s="35"/>
    </row>
    <row r="322312" spans="8:8" x14ac:dyDescent="0.3">
      <c r="H322312" s="35"/>
    </row>
    <row r="322313" spans="8:8" x14ac:dyDescent="0.3">
      <c r="H322313" s="35"/>
    </row>
    <row r="322314" spans="8:8" x14ac:dyDescent="0.3">
      <c r="H322314" s="35"/>
    </row>
    <row r="322315" spans="8:8" x14ac:dyDescent="0.3">
      <c r="H322315" s="35"/>
    </row>
    <row r="322316" spans="8:8" x14ac:dyDescent="0.3">
      <c r="H322316" s="35"/>
    </row>
    <row r="322317" spans="8:8" x14ac:dyDescent="0.3">
      <c r="H322317" s="35"/>
    </row>
    <row r="322318" spans="8:8" x14ac:dyDescent="0.3">
      <c r="H322318" s="35"/>
    </row>
    <row r="322319" spans="8:8" x14ac:dyDescent="0.3">
      <c r="H322319" s="35"/>
    </row>
    <row r="322320" spans="8:8" x14ac:dyDescent="0.3">
      <c r="H322320" s="35"/>
    </row>
    <row r="322321" spans="8:8" x14ac:dyDescent="0.3">
      <c r="H322321" s="35"/>
    </row>
    <row r="322322" spans="8:8" x14ac:dyDescent="0.3">
      <c r="H322322" s="35"/>
    </row>
    <row r="322323" spans="8:8" x14ac:dyDescent="0.3">
      <c r="H322323" s="35"/>
    </row>
    <row r="322324" spans="8:8" x14ac:dyDescent="0.3">
      <c r="H322324" s="35"/>
    </row>
    <row r="322325" spans="8:8" x14ac:dyDescent="0.3">
      <c r="H322325" s="35"/>
    </row>
    <row r="322326" spans="8:8" x14ac:dyDescent="0.3">
      <c r="H322326" s="35"/>
    </row>
    <row r="322327" spans="8:8" x14ac:dyDescent="0.3">
      <c r="H322327" s="35"/>
    </row>
    <row r="322328" spans="8:8" x14ac:dyDescent="0.3">
      <c r="H322328" s="35"/>
    </row>
    <row r="322329" spans="8:8" x14ac:dyDescent="0.3">
      <c r="H322329" s="35"/>
    </row>
    <row r="322330" spans="8:8" x14ac:dyDescent="0.3">
      <c r="H322330" s="35"/>
    </row>
    <row r="322331" spans="8:8" x14ac:dyDescent="0.3">
      <c r="H322331" s="35"/>
    </row>
    <row r="322332" spans="8:8" x14ac:dyDescent="0.3">
      <c r="H322332" s="35"/>
    </row>
    <row r="322333" spans="8:8" x14ac:dyDescent="0.3">
      <c r="H322333" s="35"/>
    </row>
    <row r="322334" spans="8:8" x14ac:dyDescent="0.3">
      <c r="H322334" s="35"/>
    </row>
    <row r="322335" spans="8:8" x14ac:dyDescent="0.3">
      <c r="H322335" s="35"/>
    </row>
    <row r="322336" spans="8:8" x14ac:dyDescent="0.3">
      <c r="H322336" s="35"/>
    </row>
    <row r="322337" spans="8:8" x14ac:dyDescent="0.3">
      <c r="H322337" s="35"/>
    </row>
    <row r="322338" spans="8:8" x14ac:dyDescent="0.3">
      <c r="H322338" s="35"/>
    </row>
    <row r="322339" spans="8:8" x14ac:dyDescent="0.3">
      <c r="H322339" s="35"/>
    </row>
    <row r="322340" spans="8:8" x14ac:dyDescent="0.3">
      <c r="H322340" s="35"/>
    </row>
    <row r="322341" spans="8:8" x14ac:dyDescent="0.3">
      <c r="H322341" s="35"/>
    </row>
    <row r="322342" spans="8:8" x14ac:dyDescent="0.3">
      <c r="H322342" s="35"/>
    </row>
    <row r="322343" spans="8:8" x14ac:dyDescent="0.3">
      <c r="H322343" s="35"/>
    </row>
    <row r="322344" spans="8:8" x14ac:dyDescent="0.3">
      <c r="H322344" s="35"/>
    </row>
    <row r="322345" spans="8:8" x14ac:dyDescent="0.3">
      <c r="H322345" s="35"/>
    </row>
    <row r="322346" spans="8:8" x14ac:dyDescent="0.3">
      <c r="H322346" s="35"/>
    </row>
    <row r="322347" spans="8:8" x14ac:dyDescent="0.3">
      <c r="H322347" s="35"/>
    </row>
    <row r="322348" spans="8:8" x14ac:dyDescent="0.3">
      <c r="H322348" s="35"/>
    </row>
    <row r="322349" spans="8:8" x14ac:dyDescent="0.3">
      <c r="H322349" s="35"/>
    </row>
    <row r="322350" spans="8:8" x14ac:dyDescent="0.3">
      <c r="H322350" s="35"/>
    </row>
    <row r="322351" spans="8:8" x14ac:dyDescent="0.3">
      <c r="H322351" s="35"/>
    </row>
    <row r="322352" spans="8:8" x14ac:dyDescent="0.3">
      <c r="H322352" s="35"/>
    </row>
    <row r="322353" spans="8:8" x14ac:dyDescent="0.3">
      <c r="H322353" s="35"/>
    </row>
    <row r="322354" spans="8:8" x14ac:dyDescent="0.3">
      <c r="H322354" s="35"/>
    </row>
    <row r="322355" spans="8:8" x14ac:dyDescent="0.3">
      <c r="H322355" s="35"/>
    </row>
    <row r="322356" spans="8:8" x14ac:dyDescent="0.3">
      <c r="H322356" s="35"/>
    </row>
    <row r="322357" spans="8:8" x14ac:dyDescent="0.3">
      <c r="H322357" s="35"/>
    </row>
    <row r="322358" spans="8:8" x14ac:dyDescent="0.3">
      <c r="H322358" s="35"/>
    </row>
    <row r="322359" spans="8:8" x14ac:dyDescent="0.3">
      <c r="H322359" s="35"/>
    </row>
    <row r="322360" spans="8:8" x14ac:dyDescent="0.3">
      <c r="H322360" s="35"/>
    </row>
    <row r="322361" spans="8:8" x14ac:dyDescent="0.3">
      <c r="H322361" s="35"/>
    </row>
    <row r="322362" spans="8:8" x14ac:dyDescent="0.3">
      <c r="H322362" s="35"/>
    </row>
    <row r="322363" spans="8:8" x14ac:dyDescent="0.3">
      <c r="H322363" s="35"/>
    </row>
    <row r="322364" spans="8:8" x14ac:dyDescent="0.3">
      <c r="H322364" s="35"/>
    </row>
    <row r="322365" spans="8:8" x14ac:dyDescent="0.3">
      <c r="H322365" s="35"/>
    </row>
    <row r="322366" spans="8:8" x14ac:dyDescent="0.3">
      <c r="H322366" s="35"/>
    </row>
    <row r="322367" spans="8:8" x14ac:dyDescent="0.3">
      <c r="H322367" s="35"/>
    </row>
    <row r="322368" spans="8:8" x14ac:dyDescent="0.3">
      <c r="H322368" s="35"/>
    </row>
    <row r="322369" spans="8:8" x14ac:dyDescent="0.3">
      <c r="H322369" s="35"/>
    </row>
    <row r="322370" spans="8:8" x14ac:dyDescent="0.3">
      <c r="H322370" s="35"/>
    </row>
    <row r="322371" spans="8:8" x14ac:dyDescent="0.3">
      <c r="H322371" s="35"/>
    </row>
    <row r="322372" spans="8:8" x14ac:dyDescent="0.3">
      <c r="H322372" s="35"/>
    </row>
    <row r="322373" spans="8:8" x14ac:dyDescent="0.3">
      <c r="H322373" s="35"/>
    </row>
    <row r="322374" spans="8:8" x14ac:dyDescent="0.3">
      <c r="H322374" s="35"/>
    </row>
    <row r="322375" spans="8:8" x14ac:dyDescent="0.3">
      <c r="H322375" s="35"/>
    </row>
    <row r="322376" spans="8:8" x14ac:dyDescent="0.3">
      <c r="H322376" s="35"/>
    </row>
    <row r="322377" spans="8:8" x14ac:dyDescent="0.3">
      <c r="H322377" s="35"/>
    </row>
    <row r="322378" spans="8:8" x14ac:dyDescent="0.3">
      <c r="H322378" s="35"/>
    </row>
    <row r="322379" spans="8:8" x14ac:dyDescent="0.3">
      <c r="H322379" s="35"/>
    </row>
    <row r="322380" spans="8:8" x14ac:dyDescent="0.3">
      <c r="H322380" s="35"/>
    </row>
    <row r="322381" spans="8:8" x14ac:dyDescent="0.3">
      <c r="H322381" s="35"/>
    </row>
    <row r="322382" spans="8:8" x14ac:dyDescent="0.3">
      <c r="H322382" s="35"/>
    </row>
    <row r="322383" spans="8:8" x14ac:dyDescent="0.3">
      <c r="H322383" s="35"/>
    </row>
    <row r="322384" spans="8:8" x14ac:dyDescent="0.3">
      <c r="H322384" s="35"/>
    </row>
    <row r="322385" spans="8:8" x14ac:dyDescent="0.3">
      <c r="H322385" s="35"/>
    </row>
    <row r="322386" spans="8:8" x14ac:dyDescent="0.3">
      <c r="H322386" s="35"/>
    </row>
    <row r="322387" spans="8:8" x14ac:dyDescent="0.3">
      <c r="H322387" s="35"/>
    </row>
    <row r="322388" spans="8:8" x14ac:dyDescent="0.3">
      <c r="H322388" s="35"/>
    </row>
    <row r="322389" spans="8:8" x14ac:dyDescent="0.3">
      <c r="H322389" s="35"/>
    </row>
    <row r="322390" spans="8:8" x14ac:dyDescent="0.3">
      <c r="H322390" s="35"/>
    </row>
    <row r="322391" spans="8:8" x14ac:dyDescent="0.3">
      <c r="H322391" s="35"/>
    </row>
    <row r="322392" spans="8:8" x14ac:dyDescent="0.3">
      <c r="H322392" s="35"/>
    </row>
    <row r="322393" spans="8:8" x14ac:dyDescent="0.3">
      <c r="H322393" s="35"/>
    </row>
    <row r="322394" spans="8:8" x14ac:dyDescent="0.3">
      <c r="H322394" s="35"/>
    </row>
    <row r="322395" spans="8:8" x14ac:dyDescent="0.3">
      <c r="H322395" s="35"/>
    </row>
    <row r="322396" spans="8:8" x14ac:dyDescent="0.3">
      <c r="H322396" s="35"/>
    </row>
    <row r="322397" spans="8:8" x14ac:dyDescent="0.3">
      <c r="H322397" s="35"/>
    </row>
    <row r="322398" spans="8:8" x14ac:dyDescent="0.3">
      <c r="H322398" s="35"/>
    </row>
    <row r="322399" spans="8:8" x14ac:dyDescent="0.3">
      <c r="H322399" s="35"/>
    </row>
    <row r="322400" spans="8:8" x14ac:dyDescent="0.3">
      <c r="H322400" s="35"/>
    </row>
    <row r="322401" spans="8:8" x14ac:dyDescent="0.3">
      <c r="H322401" s="35"/>
    </row>
    <row r="322402" spans="8:8" x14ac:dyDescent="0.3">
      <c r="H322402" s="35"/>
    </row>
    <row r="322403" spans="8:8" x14ac:dyDescent="0.3">
      <c r="H322403" s="35"/>
    </row>
    <row r="322404" spans="8:8" x14ac:dyDescent="0.3">
      <c r="H322404" s="35"/>
    </row>
    <row r="322405" spans="8:8" x14ac:dyDescent="0.3">
      <c r="H322405" s="35"/>
    </row>
    <row r="322406" spans="8:8" x14ac:dyDescent="0.3">
      <c r="H322406" s="35"/>
    </row>
    <row r="322407" spans="8:8" x14ac:dyDescent="0.3">
      <c r="H322407" s="35"/>
    </row>
    <row r="322408" spans="8:8" x14ac:dyDescent="0.3">
      <c r="H322408" s="35"/>
    </row>
    <row r="322409" spans="8:8" x14ac:dyDescent="0.3">
      <c r="H322409" s="35"/>
    </row>
    <row r="322410" spans="8:8" x14ac:dyDescent="0.3">
      <c r="H322410" s="35"/>
    </row>
    <row r="322411" spans="8:8" x14ac:dyDescent="0.3">
      <c r="H322411" s="35"/>
    </row>
    <row r="322412" spans="8:8" x14ac:dyDescent="0.3">
      <c r="H322412" s="35"/>
    </row>
    <row r="322413" spans="8:8" x14ac:dyDescent="0.3">
      <c r="H322413" s="35"/>
    </row>
    <row r="322414" spans="8:8" x14ac:dyDescent="0.3">
      <c r="H322414" s="35"/>
    </row>
    <row r="322415" spans="8:8" x14ac:dyDescent="0.3">
      <c r="H322415" s="35"/>
    </row>
    <row r="322416" spans="8:8" x14ac:dyDescent="0.3">
      <c r="H322416" s="35"/>
    </row>
    <row r="322417" spans="8:8" x14ac:dyDescent="0.3">
      <c r="H322417" s="35"/>
    </row>
    <row r="322418" spans="8:8" x14ac:dyDescent="0.3">
      <c r="H322418" s="35"/>
    </row>
    <row r="322419" spans="8:8" x14ac:dyDescent="0.3">
      <c r="H322419" s="35"/>
    </row>
    <row r="322420" spans="8:8" x14ac:dyDescent="0.3">
      <c r="H322420" s="35"/>
    </row>
    <row r="322421" spans="8:8" x14ac:dyDescent="0.3">
      <c r="H322421" s="35"/>
    </row>
    <row r="322422" spans="8:8" x14ac:dyDescent="0.3">
      <c r="H322422" s="35"/>
    </row>
    <row r="322423" spans="8:8" x14ac:dyDescent="0.3">
      <c r="H322423" s="35"/>
    </row>
    <row r="322424" spans="8:8" x14ac:dyDescent="0.3">
      <c r="H322424" s="35"/>
    </row>
    <row r="322425" spans="8:8" x14ac:dyDescent="0.3">
      <c r="H322425" s="35"/>
    </row>
    <row r="322426" spans="8:8" x14ac:dyDescent="0.3">
      <c r="H322426" s="35"/>
    </row>
    <row r="322427" spans="8:8" x14ac:dyDescent="0.3">
      <c r="H322427" s="35"/>
    </row>
    <row r="322428" spans="8:8" x14ac:dyDescent="0.3">
      <c r="H322428" s="35"/>
    </row>
    <row r="322429" spans="8:8" x14ac:dyDescent="0.3">
      <c r="H322429" s="35"/>
    </row>
    <row r="322430" spans="8:8" x14ac:dyDescent="0.3">
      <c r="H322430" s="35"/>
    </row>
    <row r="322431" spans="8:8" x14ac:dyDescent="0.3">
      <c r="H322431" s="35"/>
    </row>
    <row r="322432" spans="8:8" x14ac:dyDescent="0.3">
      <c r="H322432" s="35"/>
    </row>
    <row r="322433" spans="8:8" x14ac:dyDescent="0.3">
      <c r="H322433" s="35"/>
    </row>
    <row r="322434" spans="8:8" x14ac:dyDescent="0.3">
      <c r="H322434" s="35"/>
    </row>
    <row r="322435" spans="8:8" x14ac:dyDescent="0.3">
      <c r="H322435" s="35"/>
    </row>
    <row r="322436" spans="8:8" x14ac:dyDescent="0.3">
      <c r="H322436" s="35"/>
    </row>
    <row r="322437" spans="8:8" x14ac:dyDescent="0.3">
      <c r="H322437" s="35"/>
    </row>
    <row r="322438" spans="8:8" x14ac:dyDescent="0.3">
      <c r="H322438" s="35"/>
    </row>
    <row r="322439" spans="8:8" x14ac:dyDescent="0.3">
      <c r="H322439" s="35"/>
    </row>
    <row r="322440" spans="8:8" x14ac:dyDescent="0.3">
      <c r="H322440" s="35"/>
    </row>
    <row r="322441" spans="8:8" x14ac:dyDescent="0.3">
      <c r="H322441" s="35"/>
    </row>
    <row r="322442" spans="8:8" x14ac:dyDescent="0.3">
      <c r="H322442" s="35"/>
    </row>
    <row r="322443" spans="8:8" x14ac:dyDescent="0.3">
      <c r="H322443" s="35"/>
    </row>
    <row r="322444" spans="8:8" x14ac:dyDescent="0.3">
      <c r="H322444" s="35"/>
    </row>
    <row r="322445" spans="8:8" x14ac:dyDescent="0.3">
      <c r="H322445" s="35"/>
    </row>
    <row r="322446" spans="8:8" x14ac:dyDescent="0.3">
      <c r="H322446" s="35"/>
    </row>
    <row r="322447" spans="8:8" x14ac:dyDescent="0.3">
      <c r="H322447" s="35"/>
    </row>
    <row r="322448" spans="8:8" x14ac:dyDescent="0.3">
      <c r="H322448" s="35"/>
    </row>
    <row r="322449" spans="8:8" x14ac:dyDescent="0.3">
      <c r="H322449" s="35"/>
    </row>
    <row r="322450" spans="8:8" x14ac:dyDescent="0.3">
      <c r="H322450" s="35"/>
    </row>
    <row r="322451" spans="8:8" x14ac:dyDescent="0.3">
      <c r="H322451" s="35"/>
    </row>
    <row r="322452" spans="8:8" x14ac:dyDescent="0.3">
      <c r="H322452" s="35"/>
    </row>
    <row r="322453" spans="8:8" x14ac:dyDescent="0.3">
      <c r="H322453" s="35"/>
    </row>
    <row r="322454" spans="8:8" x14ac:dyDescent="0.3">
      <c r="H322454" s="35"/>
    </row>
    <row r="322455" spans="8:8" x14ac:dyDescent="0.3">
      <c r="H322455" s="35"/>
    </row>
    <row r="322456" spans="8:8" x14ac:dyDescent="0.3">
      <c r="H322456" s="35"/>
    </row>
    <row r="322457" spans="8:8" x14ac:dyDescent="0.3">
      <c r="H322457" s="35"/>
    </row>
    <row r="322458" spans="8:8" x14ac:dyDescent="0.3">
      <c r="H322458" s="35"/>
    </row>
    <row r="322459" spans="8:8" x14ac:dyDescent="0.3">
      <c r="H322459" s="35"/>
    </row>
    <row r="322460" spans="8:8" x14ac:dyDescent="0.3">
      <c r="H322460" s="35"/>
    </row>
    <row r="322461" spans="8:8" x14ac:dyDescent="0.3">
      <c r="H322461" s="35"/>
    </row>
    <row r="322462" spans="8:8" x14ac:dyDescent="0.3">
      <c r="H322462" s="35"/>
    </row>
    <row r="322463" spans="8:8" x14ac:dyDescent="0.3">
      <c r="H322463" s="35"/>
    </row>
    <row r="322464" spans="8:8" x14ac:dyDescent="0.3">
      <c r="H322464" s="35"/>
    </row>
    <row r="322465" spans="8:8" x14ac:dyDescent="0.3">
      <c r="H322465" s="35"/>
    </row>
    <row r="322466" spans="8:8" x14ac:dyDescent="0.3">
      <c r="H322466" s="35"/>
    </row>
    <row r="322467" spans="8:8" x14ac:dyDescent="0.3">
      <c r="H322467" s="35"/>
    </row>
    <row r="322468" spans="8:8" x14ac:dyDescent="0.3">
      <c r="H322468" s="35"/>
    </row>
    <row r="322469" spans="8:8" x14ac:dyDescent="0.3">
      <c r="H322469" s="35"/>
    </row>
    <row r="322470" spans="8:8" x14ac:dyDescent="0.3">
      <c r="H322470" s="35"/>
    </row>
    <row r="322471" spans="8:8" x14ac:dyDescent="0.3">
      <c r="H322471" s="35"/>
    </row>
    <row r="322472" spans="8:8" x14ac:dyDescent="0.3">
      <c r="H322472" s="35"/>
    </row>
    <row r="322473" spans="8:8" x14ac:dyDescent="0.3">
      <c r="H322473" s="35"/>
    </row>
    <row r="322474" spans="8:8" x14ac:dyDescent="0.3">
      <c r="H322474" s="35"/>
    </row>
    <row r="322475" spans="8:8" x14ac:dyDescent="0.3">
      <c r="H322475" s="35"/>
    </row>
    <row r="322476" spans="8:8" x14ac:dyDescent="0.3">
      <c r="H322476" s="35"/>
    </row>
    <row r="322477" spans="8:8" x14ac:dyDescent="0.3">
      <c r="H322477" s="35"/>
    </row>
    <row r="322478" spans="8:8" x14ac:dyDescent="0.3">
      <c r="H322478" s="35"/>
    </row>
    <row r="322479" spans="8:8" x14ac:dyDescent="0.3">
      <c r="H322479" s="35"/>
    </row>
    <row r="322480" spans="8:8" x14ac:dyDescent="0.3">
      <c r="H322480" s="35"/>
    </row>
    <row r="322481" spans="8:8" x14ac:dyDescent="0.3">
      <c r="H322481" s="35"/>
    </row>
    <row r="322482" spans="8:8" x14ac:dyDescent="0.3">
      <c r="H322482" s="35"/>
    </row>
    <row r="322483" spans="8:8" x14ac:dyDescent="0.3">
      <c r="H322483" s="35"/>
    </row>
    <row r="322484" spans="8:8" x14ac:dyDescent="0.3">
      <c r="H322484" s="35"/>
    </row>
    <row r="322485" spans="8:8" x14ac:dyDescent="0.3">
      <c r="H322485" s="35"/>
    </row>
    <row r="322486" spans="8:8" x14ac:dyDescent="0.3">
      <c r="H322486" s="35"/>
    </row>
    <row r="322487" spans="8:8" x14ac:dyDescent="0.3">
      <c r="H322487" s="35"/>
    </row>
    <row r="322488" spans="8:8" x14ac:dyDescent="0.3">
      <c r="H322488" s="35"/>
    </row>
    <row r="322489" spans="8:8" x14ac:dyDescent="0.3">
      <c r="H322489" s="35"/>
    </row>
    <row r="322490" spans="8:8" x14ac:dyDescent="0.3">
      <c r="H322490" s="35"/>
    </row>
    <row r="322491" spans="8:8" x14ac:dyDescent="0.3">
      <c r="H322491" s="35"/>
    </row>
    <row r="322492" spans="8:8" x14ac:dyDescent="0.3">
      <c r="H322492" s="35"/>
    </row>
    <row r="322493" spans="8:8" x14ac:dyDescent="0.3">
      <c r="H322493" s="35"/>
    </row>
    <row r="322494" spans="8:8" x14ac:dyDescent="0.3">
      <c r="H322494" s="35"/>
    </row>
    <row r="322495" spans="8:8" x14ac:dyDescent="0.3">
      <c r="H322495" s="35"/>
    </row>
    <row r="322496" spans="8:8" x14ac:dyDescent="0.3">
      <c r="H322496" s="35"/>
    </row>
    <row r="322497" spans="8:8" x14ac:dyDescent="0.3">
      <c r="H322497" s="35"/>
    </row>
    <row r="322498" spans="8:8" x14ac:dyDescent="0.3">
      <c r="H322498" s="35"/>
    </row>
    <row r="322499" spans="8:8" x14ac:dyDescent="0.3">
      <c r="H322499" s="35"/>
    </row>
    <row r="322500" spans="8:8" x14ac:dyDescent="0.3">
      <c r="H322500" s="35"/>
    </row>
    <row r="322501" spans="8:8" x14ac:dyDescent="0.3">
      <c r="H322501" s="35"/>
    </row>
    <row r="322502" spans="8:8" x14ac:dyDescent="0.3">
      <c r="H322502" s="35"/>
    </row>
    <row r="322503" spans="8:8" x14ac:dyDescent="0.3">
      <c r="H322503" s="35"/>
    </row>
    <row r="322504" spans="8:8" x14ac:dyDescent="0.3">
      <c r="H322504" s="35"/>
    </row>
    <row r="322505" spans="8:8" x14ac:dyDescent="0.3">
      <c r="H322505" s="35"/>
    </row>
    <row r="322506" spans="8:8" x14ac:dyDescent="0.3">
      <c r="H322506" s="35"/>
    </row>
    <row r="322507" spans="8:8" x14ac:dyDescent="0.3">
      <c r="H322507" s="35"/>
    </row>
    <row r="322508" spans="8:8" x14ac:dyDescent="0.3">
      <c r="H322508" s="35"/>
    </row>
    <row r="322509" spans="8:8" x14ac:dyDescent="0.3">
      <c r="H322509" s="35"/>
    </row>
    <row r="322510" spans="8:8" x14ac:dyDescent="0.3">
      <c r="H322510" s="35"/>
    </row>
    <row r="322511" spans="8:8" x14ac:dyDescent="0.3">
      <c r="H322511" s="35"/>
    </row>
    <row r="322512" spans="8:8" x14ac:dyDescent="0.3">
      <c r="H322512" s="35"/>
    </row>
    <row r="322513" spans="8:8" x14ac:dyDescent="0.3">
      <c r="H322513" s="35"/>
    </row>
    <row r="322514" spans="8:8" x14ac:dyDescent="0.3">
      <c r="H322514" s="35"/>
    </row>
    <row r="322515" spans="8:8" x14ac:dyDescent="0.3">
      <c r="H322515" s="35"/>
    </row>
    <row r="322516" spans="8:8" x14ac:dyDescent="0.3">
      <c r="H322516" s="35"/>
    </row>
    <row r="322517" spans="8:8" x14ac:dyDescent="0.3">
      <c r="H322517" s="35"/>
    </row>
    <row r="322518" spans="8:8" x14ac:dyDescent="0.3">
      <c r="H322518" s="35"/>
    </row>
    <row r="322519" spans="8:8" x14ac:dyDescent="0.3">
      <c r="H322519" s="35"/>
    </row>
    <row r="322520" spans="8:8" x14ac:dyDescent="0.3">
      <c r="H322520" s="35"/>
    </row>
    <row r="322521" spans="8:8" x14ac:dyDescent="0.3">
      <c r="H322521" s="35"/>
    </row>
    <row r="322522" spans="8:8" x14ac:dyDescent="0.3">
      <c r="H322522" s="35"/>
    </row>
    <row r="322523" spans="8:8" x14ac:dyDescent="0.3">
      <c r="H322523" s="35"/>
    </row>
    <row r="322524" spans="8:8" x14ac:dyDescent="0.3">
      <c r="H322524" s="35"/>
    </row>
    <row r="322525" spans="8:8" x14ac:dyDescent="0.3">
      <c r="H322525" s="35"/>
    </row>
    <row r="322526" spans="8:8" x14ac:dyDescent="0.3">
      <c r="H322526" s="35"/>
    </row>
    <row r="322527" spans="8:8" x14ac:dyDescent="0.3">
      <c r="H322527" s="35"/>
    </row>
    <row r="322528" spans="8:8" x14ac:dyDescent="0.3">
      <c r="H322528" s="35"/>
    </row>
    <row r="322529" spans="8:8" x14ac:dyDescent="0.3">
      <c r="H322529" s="35"/>
    </row>
    <row r="322530" spans="8:8" x14ac:dyDescent="0.3">
      <c r="H322530" s="35"/>
    </row>
    <row r="322531" spans="8:8" x14ac:dyDescent="0.3">
      <c r="H322531" s="35"/>
    </row>
    <row r="322532" spans="8:8" x14ac:dyDescent="0.3">
      <c r="H322532" s="35"/>
    </row>
    <row r="322533" spans="8:8" x14ac:dyDescent="0.3">
      <c r="H322533" s="35"/>
    </row>
    <row r="322534" spans="8:8" x14ac:dyDescent="0.3">
      <c r="H322534" s="35"/>
    </row>
    <row r="322535" spans="8:8" x14ac:dyDescent="0.3">
      <c r="H322535" s="35"/>
    </row>
    <row r="322536" spans="8:8" x14ac:dyDescent="0.3">
      <c r="H322536" s="35"/>
    </row>
    <row r="322537" spans="8:8" x14ac:dyDescent="0.3">
      <c r="H322537" s="35"/>
    </row>
    <row r="322538" spans="8:8" x14ac:dyDescent="0.3">
      <c r="H322538" s="35"/>
    </row>
    <row r="322539" spans="8:8" x14ac:dyDescent="0.3">
      <c r="H322539" s="35"/>
    </row>
    <row r="322540" spans="8:8" x14ac:dyDescent="0.3">
      <c r="H322540" s="35"/>
    </row>
    <row r="322541" spans="8:8" x14ac:dyDescent="0.3">
      <c r="H322541" s="35"/>
    </row>
    <row r="322542" spans="8:8" x14ac:dyDescent="0.3">
      <c r="H322542" s="35"/>
    </row>
    <row r="322543" spans="8:8" x14ac:dyDescent="0.3">
      <c r="H322543" s="35"/>
    </row>
    <row r="322544" spans="8:8" x14ac:dyDescent="0.3">
      <c r="H322544" s="35"/>
    </row>
    <row r="322545" spans="8:8" x14ac:dyDescent="0.3">
      <c r="H322545" s="35"/>
    </row>
    <row r="322546" spans="8:8" x14ac:dyDescent="0.3">
      <c r="H322546" s="35"/>
    </row>
    <row r="322547" spans="8:8" x14ac:dyDescent="0.3">
      <c r="H322547" s="35"/>
    </row>
    <row r="322548" spans="8:8" x14ac:dyDescent="0.3">
      <c r="H322548" s="35"/>
    </row>
    <row r="322549" spans="8:8" x14ac:dyDescent="0.3">
      <c r="H322549" s="35"/>
    </row>
    <row r="322550" spans="8:8" x14ac:dyDescent="0.3">
      <c r="H322550" s="35"/>
    </row>
    <row r="322551" spans="8:8" x14ac:dyDescent="0.3">
      <c r="H322551" s="35"/>
    </row>
    <row r="322552" spans="8:8" x14ac:dyDescent="0.3">
      <c r="H322552" s="35"/>
    </row>
    <row r="322553" spans="8:8" x14ac:dyDescent="0.3">
      <c r="H322553" s="35"/>
    </row>
    <row r="322554" spans="8:8" x14ac:dyDescent="0.3">
      <c r="H322554" s="35"/>
    </row>
    <row r="322555" spans="8:8" x14ac:dyDescent="0.3">
      <c r="H322555" s="35"/>
    </row>
    <row r="322556" spans="8:8" x14ac:dyDescent="0.3">
      <c r="H322556" s="35"/>
    </row>
    <row r="322557" spans="8:8" x14ac:dyDescent="0.3">
      <c r="H322557" s="35"/>
    </row>
    <row r="322558" spans="8:8" x14ac:dyDescent="0.3">
      <c r="H322558" s="35"/>
    </row>
    <row r="322559" spans="8:8" x14ac:dyDescent="0.3">
      <c r="H322559" s="35"/>
    </row>
    <row r="322560" spans="8:8" x14ac:dyDescent="0.3">
      <c r="H322560" s="35"/>
    </row>
    <row r="322561" spans="8:8" x14ac:dyDescent="0.3">
      <c r="H322561" s="35"/>
    </row>
    <row r="322562" spans="8:8" x14ac:dyDescent="0.3">
      <c r="H322562" s="35"/>
    </row>
    <row r="322563" spans="8:8" x14ac:dyDescent="0.3">
      <c r="H322563" s="35"/>
    </row>
    <row r="322564" spans="8:8" x14ac:dyDescent="0.3">
      <c r="H322564" s="35"/>
    </row>
    <row r="322565" spans="8:8" x14ac:dyDescent="0.3">
      <c r="H322565" s="35"/>
    </row>
    <row r="322566" spans="8:8" x14ac:dyDescent="0.3">
      <c r="H322566" s="35"/>
    </row>
    <row r="322567" spans="8:8" x14ac:dyDescent="0.3">
      <c r="H322567" s="35"/>
    </row>
    <row r="322568" spans="8:8" x14ac:dyDescent="0.3">
      <c r="H322568" s="35"/>
    </row>
    <row r="322569" spans="8:8" x14ac:dyDescent="0.3">
      <c r="H322569" s="35"/>
    </row>
    <row r="322570" spans="8:8" x14ac:dyDescent="0.3">
      <c r="H322570" s="35"/>
    </row>
    <row r="322571" spans="8:8" x14ac:dyDescent="0.3">
      <c r="H322571" s="35"/>
    </row>
    <row r="322572" spans="8:8" x14ac:dyDescent="0.3">
      <c r="H322572" s="35"/>
    </row>
    <row r="322573" spans="8:8" x14ac:dyDescent="0.3">
      <c r="H322573" s="35"/>
    </row>
    <row r="322574" spans="8:8" x14ac:dyDescent="0.3">
      <c r="H322574" s="35"/>
    </row>
    <row r="322575" spans="8:8" x14ac:dyDescent="0.3">
      <c r="H322575" s="35"/>
    </row>
    <row r="322576" spans="8:8" x14ac:dyDescent="0.3">
      <c r="H322576" s="35"/>
    </row>
    <row r="322577" spans="8:8" x14ac:dyDescent="0.3">
      <c r="H322577" s="35"/>
    </row>
    <row r="322578" spans="8:8" x14ac:dyDescent="0.3">
      <c r="H322578" s="35"/>
    </row>
    <row r="322579" spans="8:8" x14ac:dyDescent="0.3">
      <c r="H322579" s="35"/>
    </row>
    <row r="322580" spans="8:8" x14ac:dyDescent="0.3">
      <c r="H322580" s="35"/>
    </row>
    <row r="322581" spans="8:8" x14ac:dyDescent="0.3">
      <c r="H322581" s="35"/>
    </row>
    <row r="322582" spans="8:8" x14ac:dyDescent="0.3">
      <c r="H322582" s="35"/>
    </row>
    <row r="322583" spans="8:8" x14ac:dyDescent="0.3">
      <c r="H322583" s="35"/>
    </row>
    <row r="322584" spans="8:8" x14ac:dyDescent="0.3">
      <c r="H322584" s="35"/>
    </row>
    <row r="322585" spans="8:8" x14ac:dyDescent="0.3">
      <c r="H322585" s="35"/>
    </row>
    <row r="322586" spans="8:8" x14ac:dyDescent="0.3">
      <c r="H322586" s="35"/>
    </row>
    <row r="322587" spans="8:8" x14ac:dyDescent="0.3">
      <c r="H322587" s="35"/>
    </row>
    <row r="322588" spans="8:8" x14ac:dyDescent="0.3">
      <c r="H322588" s="35"/>
    </row>
    <row r="322589" spans="8:8" x14ac:dyDescent="0.3">
      <c r="H322589" s="35"/>
    </row>
    <row r="322590" spans="8:8" x14ac:dyDescent="0.3">
      <c r="H322590" s="35"/>
    </row>
    <row r="322591" spans="8:8" x14ac:dyDescent="0.3">
      <c r="H322591" s="35"/>
    </row>
    <row r="322592" spans="8:8" x14ac:dyDescent="0.3">
      <c r="H322592" s="35"/>
    </row>
    <row r="322593" spans="8:8" x14ac:dyDescent="0.3">
      <c r="H322593" s="35"/>
    </row>
    <row r="322594" spans="8:8" x14ac:dyDescent="0.3">
      <c r="H322594" s="35"/>
    </row>
    <row r="322595" spans="8:8" x14ac:dyDescent="0.3">
      <c r="H322595" s="35"/>
    </row>
    <row r="322596" spans="8:8" x14ac:dyDescent="0.3">
      <c r="H322596" s="35"/>
    </row>
    <row r="322597" spans="8:8" x14ac:dyDescent="0.3">
      <c r="H322597" s="35"/>
    </row>
    <row r="322598" spans="8:8" x14ac:dyDescent="0.3">
      <c r="H322598" s="35"/>
    </row>
    <row r="322599" spans="8:8" x14ac:dyDescent="0.3">
      <c r="H322599" s="35"/>
    </row>
    <row r="322600" spans="8:8" x14ac:dyDescent="0.3">
      <c r="H322600" s="35"/>
    </row>
    <row r="322601" spans="8:8" x14ac:dyDescent="0.3">
      <c r="H322601" s="35"/>
    </row>
    <row r="322602" spans="8:8" x14ac:dyDescent="0.3">
      <c r="H322602" s="35"/>
    </row>
    <row r="322603" spans="8:8" x14ac:dyDescent="0.3">
      <c r="H322603" s="35"/>
    </row>
    <row r="322604" spans="8:8" x14ac:dyDescent="0.3">
      <c r="H322604" s="35"/>
    </row>
    <row r="322605" spans="8:8" x14ac:dyDescent="0.3">
      <c r="H322605" s="35"/>
    </row>
    <row r="322606" spans="8:8" x14ac:dyDescent="0.3">
      <c r="H322606" s="35"/>
    </row>
    <row r="322607" spans="8:8" x14ac:dyDescent="0.3">
      <c r="H322607" s="35"/>
    </row>
    <row r="322608" spans="8:8" x14ac:dyDescent="0.3">
      <c r="H322608" s="35"/>
    </row>
    <row r="322609" spans="8:8" x14ac:dyDescent="0.3">
      <c r="H322609" s="35"/>
    </row>
    <row r="322610" spans="8:8" x14ac:dyDescent="0.3">
      <c r="H322610" s="35"/>
    </row>
    <row r="322611" spans="8:8" x14ac:dyDescent="0.3">
      <c r="H322611" s="35"/>
    </row>
    <row r="322612" spans="8:8" x14ac:dyDescent="0.3">
      <c r="H322612" s="35"/>
    </row>
    <row r="322613" spans="8:8" x14ac:dyDescent="0.3">
      <c r="H322613" s="35"/>
    </row>
    <row r="322614" spans="8:8" x14ac:dyDescent="0.3">
      <c r="H322614" s="35"/>
    </row>
    <row r="322615" spans="8:8" x14ac:dyDescent="0.3">
      <c r="H322615" s="35"/>
    </row>
    <row r="322616" spans="8:8" x14ac:dyDescent="0.3">
      <c r="H322616" s="35"/>
    </row>
    <row r="322617" spans="8:8" x14ac:dyDescent="0.3">
      <c r="H322617" s="35"/>
    </row>
    <row r="322618" spans="8:8" x14ac:dyDescent="0.3">
      <c r="H322618" s="35"/>
    </row>
    <row r="322619" spans="8:8" x14ac:dyDescent="0.3">
      <c r="H322619" s="35"/>
    </row>
    <row r="322620" spans="8:8" x14ac:dyDescent="0.3">
      <c r="H322620" s="35"/>
    </row>
    <row r="322621" spans="8:8" x14ac:dyDescent="0.3">
      <c r="H322621" s="35"/>
    </row>
    <row r="322622" spans="8:8" x14ac:dyDescent="0.3">
      <c r="H322622" s="35"/>
    </row>
    <row r="322623" spans="8:8" x14ac:dyDescent="0.3">
      <c r="H322623" s="35"/>
    </row>
    <row r="322624" spans="8:8" x14ac:dyDescent="0.3">
      <c r="H322624" s="35"/>
    </row>
    <row r="322625" spans="8:8" x14ac:dyDescent="0.3">
      <c r="H322625" s="35"/>
    </row>
    <row r="322626" spans="8:8" x14ac:dyDescent="0.3">
      <c r="H322626" s="35"/>
    </row>
    <row r="322627" spans="8:8" x14ac:dyDescent="0.3">
      <c r="H322627" s="35"/>
    </row>
    <row r="322628" spans="8:8" x14ac:dyDescent="0.3">
      <c r="H322628" s="35"/>
    </row>
    <row r="322629" spans="8:8" x14ac:dyDescent="0.3">
      <c r="H322629" s="35"/>
    </row>
    <row r="322630" spans="8:8" x14ac:dyDescent="0.3">
      <c r="H322630" s="35"/>
    </row>
    <row r="322631" spans="8:8" x14ac:dyDescent="0.3">
      <c r="H322631" s="35"/>
    </row>
    <row r="322632" spans="8:8" x14ac:dyDescent="0.3">
      <c r="H322632" s="35"/>
    </row>
    <row r="322633" spans="8:8" x14ac:dyDescent="0.3">
      <c r="H322633" s="35"/>
    </row>
    <row r="322634" spans="8:8" x14ac:dyDescent="0.3">
      <c r="H322634" s="35"/>
    </row>
    <row r="322635" spans="8:8" x14ac:dyDescent="0.3">
      <c r="H322635" s="35"/>
    </row>
    <row r="322636" spans="8:8" x14ac:dyDescent="0.3">
      <c r="H322636" s="35"/>
    </row>
    <row r="322637" spans="8:8" x14ac:dyDescent="0.3">
      <c r="H322637" s="35"/>
    </row>
    <row r="322638" spans="8:8" x14ac:dyDescent="0.3">
      <c r="H322638" s="35"/>
    </row>
    <row r="322639" spans="8:8" x14ac:dyDescent="0.3">
      <c r="H322639" s="35"/>
    </row>
    <row r="322640" spans="8:8" x14ac:dyDescent="0.3">
      <c r="H322640" s="35"/>
    </row>
    <row r="322641" spans="8:8" x14ac:dyDescent="0.3">
      <c r="H322641" s="35"/>
    </row>
    <row r="322642" spans="8:8" x14ac:dyDescent="0.3">
      <c r="H322642" s="35"/>
    </row>
    <row r="322643" spans="8:8" x14ac:dyDescent="0.3">
      <c r="H322643" s="35"/>
    </row>
    <row r="322644" spans="8:8" x14ac:dyDescent="0.3">
      <c r="H322644" s="35"/>
    </row>
    <row r="322645" spans="8:8" x14ac:dyDescent="0.3">
      <c r="H322645" s="35"/>
    </row>
    <row r="322646" spans="8:8" x14ac:dyDescent="0.3">
      <c r="H322646" s="35"/>
    </row>
    <row r="322647" spans="8:8" x14ac:dyDescent="0.3">
      <c r="H322647" s="35"/>
    </row>
    <row r="322648" spans="8:8" x14ac:dyDescent="0.3">
      <c r="H322648" s="35"/>
    </row>
    <row r="322649" spans="8:8" x14ac:dyDescent="0.3">
      <c r="H322649" s="35"/>
    </row>
    <row r="322650" spans="8:8" x14ac:dyDescent="0.3">
      <c r="H322650" s="35"/>
    </row>
    <row r="322651" spans="8:8" x14ac:dyDescent="0.3">
      <c r="H322651" s="35"/>
    </row>
    <row r="322652" spans="8:8" x14ac:dyDescent="0.3">
      <c r="H322652" s="35"/>
    </row>
    <row r="322653" spans="8:8" x14ac:dyDescent="0.3">
      <c r="H322653" s="35"/>
    </row>
    <row r="322654" spans="8:8" x14ac:dyDescent="0.3">
      <c r="H322654" s="35"/>
    </row>
    <row r="322655" spans="8:8" x14ac:dyDescent="0.3">
      <c r="H322655" s="35"/>
    </row>
    <row r="322656" spans="8:8" x14ac:dyDescent="0.3">
      <c r="H322656" s="35"/>
    </row>
    <row r="322657" spans="8:8" x14ac:dyDescent="0.3">
      <c r="H322657" s="35"/>
    </row>
    <row r="322658" spans="8:8" x14ac:dyDescent="0.3">
      <c r="H322658" s="35"/>
    </row>
    <row r="322659" spans="8:8" x14ac:dyDescent="0.3">
      <c r="H322659" s="35"/>
    </row>
    <row r="322660" spans="8:8" x14ac:dyDescent="0.3">
      <c r="H322660" s="35"/>
    </row>
    <row r="322661" spans="8:8" x14ac:dyDescent="0.3">
      <c r="H322661" s="35"/>
    </row>
    <row r="322662" spans="8:8" x14ac:dyDescent="0.3">
      <c r="H322662" s="35"/>
    </row>
    <row r="322663" spans="8:8" x14ac:dyDescent="0.3">
      <c r="H322663" s="35"/>
    </row>
    <row r="322664" spans="8:8" x14ac:dyDescent="0.3">
      <c r="H322664" s="35"/>
    </row>
    <row r="322665" spans="8:8" x14ac:dyDescent="0.3">
      <c r="H322665" s="35"/>
    </row>
    <row r="322666" spans="8:8" x14ac:dyDescent="0.3">
      <c r="H322666" s="35"/>
    </row>
    <row r="322667" spans="8:8" x14ac:dyDescent="0.3">
      <c r="H322667" s="35"/>
    </row>
    <row r="322668" spans="8:8" x14ac:dyDescent="0.3">
      <c r="H322668" s="35"/>
    </row>
    <row r="322669" spans="8:8" x14ac:dyDescent="0.3">
      <c r="H322669" s="35"/>
    </row>
    <row r="322670" spans="8:8" x14ac:dyDescent="0.3">
      <c r="H322670" s="35"/>
    </row>
    <row r="322671" spans="8:8" x14ac:dyDescent="0.3">
      <c r="H322671" s="35"/>
    </row>
    <row r="322672" spans="8:8" x14ac:dyDescent="0.3">
      <c r="H322672" s="35"/>
    </row>
    <row r="322673" spans="8:8" x14ac:dyDescent="0.3">
      <c r="H322673" s="35"/>
    </row>
    <row r="322674" spans="8:8" x14ac:dyDescent="0.3">
      <c r="H322674" s="35"/>
    </row>
    <row r="322675" spans="8:8" x14ac:dyDescent="0.3">
      <c r="H322675" s="35"/>
    </row>
    <row r="322676" spans="8:8" x14ac:dyDescent="0.3">
      <c r="H322676" s="35"/>
    </row>
    <row r="322677" spans="8:8" x14ac:dyDescent="0.3">
      <c r="H322677" s="35"/>
    </row>
    <row r="322678" spans="8:8" x14ac:dyDescent="0.3">
      <c r="H322678" s="35"/>
    </row>
    <row r="322679" spans="8:8" x14ac:dyDescent="0.3">
      <c r="H322679" s="35"/>
    </row>
    <row r="322680" spans="8:8" x14ac:dyDescent="0.3">
      <c r="H322680" s="35"/>
    </row>
    <row r="322681" spans="8:8" x14ac:dyDescent="0.3">
      <c r="H322681" s="35"/>
    </row>
    <row r="322682" spans="8:8" x14ac:dyDescent="0.3">
      <c r="H322682" s="35"/>
    </row>
    <row r="322683" spans="8:8" x14ac:dyDescent="0.3">
      <c r="H322683" s="35"/>
    </row>
    <row r="322684" spans="8:8" x14ac:dyDescent="0.3">
      <c r="H322684" s="35"/>
    </row>
    <row r="322685" spans="8:8" x14ac:dyDescent="0.3">
      <c r="H322685" s="35"/>
    </row>
    <row r="322686" spans="8:8" x14ac:dyDescent="0.3">
      <c r="H322686" s="35"/>
    </row>
    <row r="322687" spans="8:8" x14ac:dyDescent="0.3">
      <c r="H322687" s="35"/>
    </row>
    <row r="322688" spans="8:8" x14ac:dyDescent="0.3">
      <c r="H322688" s="35"/>
    </row>
    <row r="322689" spans="8:8" x14ac:dyDescent="0.3">
      <c r="H322689" s="35"/>
    </row>
    <row r="322690" spans="8:8" x14ac:dyDescent="0.3">
      <c r="H322690" s="35"/>
    </row>
    <row r="322691" spans="8:8" x14ac:dyDescent="0.3">
      <c r="H322691" s="35"/>
    </row>
    <row r="322692" spans="8:8" x14ac:dyDescent="0.3">
      <c r="H322692" s="35"/>
    </row>
    <row r="322693" spans="8:8" x14ac:dyDescent="0.3">
      <c r="H322693" s="35"/>
    </row>
    <row r="322694" spans="8:8" x14ac:dyDescent="0.3">
      <c r="H322694" s="35"/>
    </row>
    <row r="322695" spans="8:8" x14ac:dyDescent="0.3">
      <c r="H322695" s="35"/>
    </row>
    <row r="322696" spans="8:8" x14ac:dyDescent="0.3">
      <c r="H322696" s="35"/>
    </row>
    <row r="322697" spans="8:8" x14ac:dyDescent="0.3">
      <c r="H322697" s="35"/>
    </row>
    <row r="322698" spans="8:8" x14ac:dyDescent="0.3">
      <c r="H322698" s="35"/>
    </row>
    <row r="322699" spans="8:8" x14ac:dyDescent="0.3">
      <c r="H322699" s="35"/>
    </row>
    <row r="322700" spans="8:8" x14ac:dyDescent="0.3">
      <c r="H322700" s="35"/>
    </row>
    <row r="322701" spans="8:8" x14ac:dyDescent="0.3">
      <c r="H322701" s="35"/>
    </row>
    <row r="322702" spans="8:8" x14ac:dyDescent="0.3">
      <c r="H322702" s="35"/>
    </row>
    <row r="322703" spans="8:8" x14ac:dyDescent="0.3">
      <c r="H322703" s="35"/>
    </row>
    <row r="322704" spans="8:8" x14ac:dyDescent="0.3">
      <c r="H322704" s="35"/>
    </row>
    <row r="322705" spans="8:8" x14ac:dyDescent="0.3">
      <c r="H322705" s="35"/>
    </row>
    <row r="322706" spans="8:8" x14ac:dyDescent="0.3">
      <c r="H322706" s="35"/>
    </row>
    <row r="322707" spans="8:8" x14ac:dyDescent="0.3">
      <c r="H322707" s="35"/>
    </row>
    <row r="322708" spans="8:8" x14ac:dyDescent="0.3">
      <c r="H322708" s="35"/>
    </row>
    <row r="322709" spans="8:8" x14ac:dyDescent="0.3">
      <c r="H322709" s="35"/>
    </row>
    <row r="322710" spans="8:8" x14ac:dyDescent="0.3">
      <c r="H322710" s="35"/>
    </row>
    <row r="322711" spans="8:8" x14ac:dyDescent="0.3">
      <c r="H322711" s="35"/>
    </row>
    <row r="322712" spans="8:8" x14ac:dyDescent="0.3">
      <c r="H322712" s="35"/>
    </row>
    <row r="322713" spans="8:8" x14ac:dyDescent="0.3">
      <c r="H322713" s="35"/>
    </row>
    <row r="322714" spans="8:8" x14ac:dyDescent="0.3">
      <c r="H322714" s="35"/>
    </row>
    <row r="322715" spans="8:8" x14ac:dyDescent="0.3">
      <c r="H322715" s="35"/>
    </row>
    <row r="322716" spans="8:8" x14ac:dyDescent="0.3">
      <c r="H322716" s="35"/>
    </row>
    <row r="322717" spans="8:8" x14ac:dyDescent="0.3">
      <c r="H322717" s="35"/>
    </row>
    <row r="322718" spans="8:8" x14ac:dyDescent="0.3">
      <c r="H322718" s="35"/>
    </row>
    <row r="322719" spans="8:8" x14ac:dyDescent="0.3">
      <c r="H322719" s="35"/>
    </row>
    <row r="322720" spans="8:8" x14ac:dyDescent="0.3">
      <c r="H322720" s="35"/>
    </row>
    <row r="322721" spans="8:8" x14ac:dyDescent="0.3">
      <c r="H322721" s="35"/>
    </row>
    <row r="322722" spans="8:8" x14ac:dyDescent="0.3">
      <c r="H322722" s="35"/>
    </row>
    <row r="322723" spans="8:8" x14ac:dyDescent="0.3">
      <c r="H322723" s="35"/>
    </row>
    <row r="322724" spans="8:8" x14ac:dyDescent="0.3">
      <c r="H322724" s="35"/>
    </row>
    <row r="322725" spans="8:8" x14ac:dyDescent="0.3">
      <c r="H322725" s="35"/>
    </row>
    <row r="322726" spans="8:8" x14ac:dyDescent="0.3">
      <c r="H322726" s="35"/>
    </row>
    <row r="322727" spans="8:8" x14ac:dyDescent="0.3">
      <c r="H322727" s="35"/>
    </row>
    <row r="322728" spans="8:8" x14ac:dyDescent="0.3">
      <c r="H322728" s="35"/>
    </row>
    <row r="322729" spans="8:8" x14ac:dyDescent="0.3">
      <c r="H322729" s="35"/>
    </row>
    <row r="322730" spans="8:8" x14ac:dyDescent="0.3">
      <c r="H322730" s="35"/>
    </row>
    <row r="322731" spans="8:8" x14ac:dyDescent="0.3">
      <c r="H322731" s="35"/>
    </row>
    <row r="322732" spans="8:8" x14ac:dyDescent="0.3">
      <c r="H322732" s="35"/>
    </row>
    <row r="322733" spans="8:8" x14ac:dyDescent="0.3">
      <c r="H322733" s="35"/>
    </row>
    <row r="322734" spans="8:8" x14ac:dyDescent="0.3">
      <c r="H322734" s="35"/>
    </row>
    <row r="322735" spans="8:8" x14ac:dyDescent="0.3">
      <c r="H322735" s="35"/>
    </row>
    <row r="322736" spans="8:8" x14ac:dyDescent="0.3">
      <c r="H322736" s="35"/>
    </row>
    <row r="322737" spans="8:8" x14ac:dyDescent="0.3">
      <c r="H322737" s="35"/>
    </row>
    <row r="322738" spans="8:8" x14ac:dyDescent="0.3">
      <c r="H322738" s="35"/>
    </row>
    <row r="322739" spans="8:8" x14ac:dyDescent="0.3">
      <c r="H322739" s="35"/>
    </row>
    <row r="322740" spans="8:8" x14ac:dyDescent="0.3">
      <c r="H322740" s="35"/>
    </row>
    <row r="322741" spans="8:8" x14ac:dyDescent="0.3">
      <c r="H322741" s="35"/>
    </row>
    <row r="322742" spans="8:8" x14ac:dyDescent="0.3">
      <c r="H322742" s="35"/>
    </row>
    <row r="322743" spans="8:8" x14ac:dyDescent="0.3">
      <c r="H322743" s="35"/>
    </row>
    <row r="322744" spans="8:8" x14ac:dyDescent="0.3">
      <c r="H322744" s="35"/>
    </row>
    <row r="322745" spans="8:8" x14ac:dyDescent="0.3">
      <c r="H322745" s="35"/>
    </row>
    <row r="322746" spans="8:8" x14ac:dyDescent="0.3">
      <c r="H322746" s="35"/>
    </row>
    <row r="322747" spans="8:8" x14ac:dyDescent="0.3">
      <c r="H322747" s="35"/>
    </row>
    <row r="322748" spans="8:8" x14ac:dyDescent="0.3">
      <c r="H322748" s="35"/>
    </row>
    <row r="322749" spans="8:8" x14ac:dyDescent="0.3">
      <c r="H322749" s="35"/>
    </row>
    <row r="322750" spans="8:8" x14ac:dyDescent="0.3">
      <c r="H322750" s="35"/>
    </row>
    <row r="322751" spans="8:8" x14ac:dyDescent="0.3">
      <c r="H322751" s="35"/>
    </row>
    <row r="322752" spans="8:8" x14ac:dyDescent="0.3">
      <c r="H322752" s="35"/>
    </row>
    <row r="322753" spans="8:8" x14ac:dyDescent="0.3">
      <c r="H322753" s="35"/>
    </row>
    <row r="322754" spans="8:8" x14ac:dyDescent="0.3">
      <c r="H322754" s="35"/>
    </row>
    <row r="322755" spans="8:8" x14ac:dyDescent="0.3">
      <c r="H322755" s="35"/>
    </row>
    <row r="322756" spans="8:8" x14ac:dyDescent="0.3">
      <c r="H322756" s="35"/>
    </row>
    <row r="322757" spans="8:8" x14ac:dyDescent="0.3">
      <c r="H322757" s="35"/>
    </row>
    <row r="322758" spans="8:8" x14ac:dyDescent="0.3">
      <c r="H322758" s="35"/>
    </row>
    <row r="322759" spans="8:8" x14ac:dyDescent="0.3">
      <c r="H322759" s="35"/>
    </row>
    <row r="322760" spans="8:8" x14ac:dyDescent="0.3">
      <c r="H322760" s="35"/>
    </row>
    <row r="322761" spans="8:8" x14ac:dyDescent="0.3">
      <c r="H322761" s="35"/>
    </row>
    <row r="322762" spans="8:8" x14ac:dyDescent="0.3">
      <c r="H322762" s="35"/>
    </row>
    <row r="322763" spans="8:8" x14ac:dyDescent="0.3">
      <c r="H322763" s="35"/>
    </row>
    <row r="322764" spans="8:8" x14ac:dyDescent="0.3">
      <c r="H322764" s="35"/>
    </row>
    <row r="322765" spans="8:8" x14ac:dyDescent="0.3">
      <c r="H322765" s="35"/>
    </row>
    <row r="322766" spans="8:8" x14ac:dyDescent="0.3">
      <c r="H322766" s="35"/>
    </row>
    <row r="322767" spans="8:8" x14ac:dyDescent="0.3">
      <c r="H322767" s="35"/>
    </row>
    <row r="322768" spans="8:8" x14ac:dyDescent="0.3">
      <c r="H322768" s="35"/>
    </row>
    <row r="322769" spans="8:8" x14ac:dyDescent="0.3">
      <c r="H322769" s="35"/>
    </row>
    <row r="322770" spans="8:8" x14ac:dyDescent="0.3">
      <c r="H322770" s="35"/>
    </row>
    <row r="322771" spans="8:8" x14ac:dyDescent="0.3">
      <c r="H322771" s="35"/>
    </row>
    <row r="322772" spans="8:8" x14ac:dyDescent="0.3">
      <c r="H322772" s="35"/>
    </row>
    <row r="322773" spans="8:8" x14ac:dyDescent="0.3">
      <c r="H322773" s="35"/>
    </row>
    <row r="322774" spans="8:8" x14ac:dyDescent="0.3">
      <c r="H322774" s="35"/>
    </row>
    <row r="322775" spans="8:8" x14ac:dyDescent="0.3">
      <c r="H322775" s="35"/>
    </row>
    <row r="322776" spans="8:8" x14ac:dyDescent="0.3">
      <c r="H322776" s="35"/>
    </row>
    <row r="322777" spans="8:8" x14ac:dyDescent="0.3">
      <c r="H322777" s="35"/>
    </row>
    <row r="322778" spans="8:8" x14ac:dyDescent="0.3">
      <c r="H322778" s="35"/>
    </row>
    <row r="322779" spans="8:8" x14ac:dyDescent="0.3">
      <c r="H322779" s="35"/>
    </row>
    <row r="322780" spans="8:8" x14ac:dyDescent="0.3">
      <c r="H322780" s="35"/>
    </row>
    <row r="322781" spans="8:8" x14ac:dyDescent="0.3">
      <c r="H322781" s="35"/>
    </row>
    <row r="322782" spans="8:8" x14ac:dyDescent="0.3">
      <c r="H322782" s="35"/>
    </row>
    <row r="322783" spans="8:8" x14ac:dyDescent="0.3">
      <c r="H322783" s="35"/>
    </row>
    <row r="322784" spans="8:8" x14ac:dyDescent="0.3">
      <c r="H322784" s="35"/>
    </row>
    <row r="322785" spans="8:8" x14ac:dyDescent="0.3">
      <c r="H322785" s="35"/>
    </row>
    <row r="322786" spans="8:8" x14ac:dyDescent="0.3">
      <c r="H322786" s="35"/>
    </row>
    <row r="322787" spans="8:8" x14ac:dyDescent="0.3">
      <c r="H322787" s="35"/>
    </row>
    <row r="322788" spans="8:8" x14ac:dyDescent="0.3">
      <c r="H322788" s="35"/>
    </row>
    <row r="322789" spans="8:8" x14ac:dyDescent="0.3">
      <c r="H322789" s="35"/>
    </row>
    <row r="322790" spans="8:8" x14ac:dyDescent="0.3">
      <c r="H322790" s="35"/>
    </row>
    <row r="322791" spans="8:8" x14ac:dyDescent="0.3">
      <c r="H322791" s="35"/>
    </row>
    <row r="322792" spans="8:8" x14ac:dyDescent="0.3">
      <c r="H322792" s="35"/>
    </row>
    <row r="322793" spans="8:8" x14ac:dyDescent="0.3">
      <c r="H322793" s="35"/>
    </row>
    <row r="322794" spans="8:8" x14ac:dyDescent="0.3">
      <c r="H322794" s="35"/>
    </row>
    <row r="322795" spans="8:8" x14ac:dyDescent="0.3">
      <c r="H322795" s="35"/>
    </row>
    <row r="322796" spans="8:8" x14ac:dyDescent="0.3">
      <c r="H322796" s="35"/>
    </row>
    <row r="322797" spans="8:8" x14ac:dyDescent="0.3">
      <c r="H322797" s="35"/>
    </row>
    <row r="322798" spans="8:8" x14ac:dyDescent="0.3">
      <c r="H322798" s="35"/>
    </row>
    <row r="322799" spans="8:8" x14ac:dyDescent="0.3">
      <c r="H322799" s="35"/>
    </row>
    <row r="322800" spans="8:8" x14ac:dyDescent="0.3">
      <c r="H322800" s="35"/>
    </row>
    <row r="322801" spans="8:8" x14ac:dyDescent="0.3">
      <c r="H322801" s="35"/>
    </row>
    <row r="322802" spans="8:8" x14ac:dyDescent="0.3">
      <c r="H322802" s="35"/>
    </row>
    <row r="322803" spans="8:8" x14ac:dyDescent="0.3">
      <c r="H322803" s="35"/>
    </row>
    <row r="322804" spans="8:8" x14ac:dyDescent="0.3">
      <c r="H322804" s="35"/>
    </row>
    <row r="322805" spans="8:8" x14ac:dyDescent="0.3">
      <c r="H322805" s="35"/>
    </row>
    <row r="322806" spans="8:8" x14ac:dyDescent="0.3">
      <c r="H322806" s="35"/>
    </row>
    <row r="322807" spans="8:8" x14ac:dyDescent="0.3">
      <c r="H322807" s="35"/>
    </row>
    <row r="322808" spans="8:8" x14ac:dyDescent="0.3">
      <c r="H322808" s="35"/>
    </row>
    <row r="322809" spans="8:8" x14ac:dyDescent="0.3">
      <c r="H322809" s="35"/>
    </row>
    <row r="322810" spans="8:8" x14ac:dyDescent="0.3">
      <c r="H322810" s="35"/>
    </row>
    <row r="322811" spans="8:8" x14ac:dyDescent="0.3">
      <c r="H322811" s="35"/>
    </row>
    <row r="322812" spans="8:8" x14ac:dyDescent="0.3">
      <c r="H322812" s="35"/>
    </row>
    <row r="322813" spans="8:8" x14ac:dyDescent="0.3">
      <c r="H322813" s="35"/>
    </row>
    <row r="322814" spans="8:8" x14ac:dyDescent="0.3">
      <c r="H322814" s="35"/>
    </row>
    <row r="322815" spans="8:8" x14ac:dyDescent="0.3">
      <c r="H322815" s="35"/>
    </row>
    <row r="322816" spans="8:8" x14ac:dyDescent="0.3">
      <c r="H322816" s="35"/>
    </row>
    <row r="322817" spans="8:8" x14ac:dyDescent="0.3">
      <c r="H322817" s="35"/>
    </row>
    <row r="322818" spans="8:8" x14ac:dyDescent="0.3">
      <c r="H322818" s="35"/>
    </row>
    <row r="322819" spans="8:8" x14ac:dyDescent="0.3">
      <c r="H322819" s="35"/>
    </row>
    <row r="322820" spans="8:8" x14ac:dyDescent="0.3">
      <c r="H322820" s="35"/>
    </row>
    <row r="322821" spans="8:8" x14ac:dyDescent="0.3">
      <c r="H322821" s="35"/>
    </row>
    <row r="322822" spans="8:8" x14ac:dyDescent="0.3">
      <c r="H322822" s="35"/>
    </row>
    <row r="322823" spans="8:8" x14ac:dyDescent="0.3">
      <c r="H322823" s="35"/>
    </row>
    <row r="322824" spans="8:8" x14ac:dyDescent="0.3">
      <c r="H322824" s="35"/>
    </row>
    <row r="322825" spans="8:8" x14ac:dyDescent="0.3">
      <c r="H322825" s="35"/>
    </row>
    <row r="322826" spans="8:8" x14ac:dyDescent="0.3">
      <c r="H322826" s="35"/>
    </row>
    <row r="322827" spans="8:8" x14ac:dyDescent="0.3">
      <c r="H322827" s="35"/>
    </row>
    <row r="322828" spans="8:8" x14ac:dyDescent="0.3">
      <c r="H322828" s="35"/>
    </row>
    <row r="322829" spans="8:8" x14ac:dyDescent="0.3">
      <c r="H322829" s="35"/>
    </row>
    <row r="322830" spans="8:8" x14ac:dyDescent="0.3">
      <c r="H322830" s="35"/>
    </row>
    <row r="322831" spans="8:8" x14ac:dyDescent="0.3">
      <c r="H322831" s="35"/>
    </row>
    <row r="322832" spans="8:8" x14ac:dyDescent="0.3">
      <c r="H322832" s="35"/>
    </row>
    <row r="322833" spans="8:8" x14ac:dyDescent="0.3">
      <c r="H322833" s="35"/>
    </row>
    <row r="322834" spans="8:8" x14ac:dyDescent="0.3">
      <c r="H322834" s="35"/>
    </row>
    <row r="322835" spans="8:8" x14ac:dyDescent="0.3">
      <c r="H322835" s="35"/>
    </row>
    <row r="322836" spans="8:8" x14ac:dyDescent="0.3">
      <c r="H322836" s="35"/>
    </row>
    <row r="322837" spans="8:8" x14ac:dyDescent="0.3">
      <c r="H322837" s="35"/>
    </row>
    <row r="322838" spans="8:8" x14ac:dyDescent="0.3">
      <c r="H322838" s="35"/>
    </row>
    <row r="322839" spans="8:8" x14ac:dyDescent="0.3">
      <c r="H322839" s="35"/>
    </row>
    <row r="322840" spans="8:8" x14ac:dyDescent="0.3">
      <c r="H322840" s="35"/>
    </row>
    <row r="322841" spans="8:8" x14ac:dyDescent="0.3">
      <c r="H322841" s="35"/>
    </row>
    <row r="322842" spans="8:8" x14ac:dyDescent="0.3">
      <c r="H322842" s="35"/>
    </row>
    <row r="322843" spans="8:8" x14ac:dyDescent="0.3">
      <c r="H322843" s="35"/>
    </row>
    <row r="322844" spans="8:8" x14ac:dyDescent="0.3">
      <c r="H322844" s="35"/>
    </row>
    <row r="322845" spans="8:8" x14ac:dyDescent="0.3">
      <c r="H322845" s="35"/>
    </row>
    <row r="322846" spans="8:8" x14ac:dyDescent="0.3">
      <c r="H322846" s="35"/>
    </row>
    <row r="322847" spans="8:8" x14ac:dyDescent="0.3">
      <c r="H322847" s="35"/>
    </row>
    <row r="322848" spans="8:8" x14ac:dyDescent="0.3">
      <c r="H322848" s="35"/>
    </row>
    <row r="322849" spans="8:8" x14ac:dyDescent="0.3">
      <c r="H322849" s="35"/>
    </row>
    <row r="322850" spans="8:8" x14ac:dyDescent="0.3">
      <c r="H322850" s="35"/>
    </row>
    <row r="322851" spans="8:8" x14ac:dyDescent="0.3">
      <c r="H322851" s="35"/>
    </row>
    <row r="322852" spans="8:8" x14ac:dyDescent="0.3">
      <c r="H322852" s="35"/>
    </row>
    <row r="322853" spans="8:8" x14ac:dyDescent="0.3">
      <c r="H322853" s="35"/>
    </row>
    <row r="322854" spans="8:8" x14ac:dyDescent="0.3">
      <c r="H322854" s="35"/>
    </row>
    <row r="322855" spans="8:8" x14ac:dyDescent="0.3">
      <c r="H322855" s="35"/>
    </row>
    <row r="322856" spans="8:8" x14ac:dyDescent="0.3">
      <c r="H322856" s="35"/>
    </row>
    <row r="322857" spans="8:8" x14ac:dyDescent="0.3">
      <c r="H322857" s="35"/>
    </row>
    <row r="322858" spans="8:8" x14ac:dyDescent="0.3">
      <c r="H322858" s="35"/>
    </row>
    <row r="322859" spans="8:8" x14ac:dyDescent="0.3">
      <c r="H322859" s="35"/>
    </row>
    <row r="322860" spans="8:8" x14ac:dyDescent="0.3">
      <c r="H322860" s="35"/>
    </row>
    <row r="322861" spans="8:8" x14ac:dyDescent="0.3">
      <c r="H322861" s="35"/>
    </row>
    <row r="322862" spans="8:8" x14ac:dyDescent="0.3">
      <c r="H322862" s="35"/>
    </row>
    <row r="322863" spans="8:8" x14ac:dyDescent="0.3">
      <c r="H322863" s="35"/>
    </row>
    <row r="322864" spans="8:8" x14ac:dyDescent="0.3">
      <c r="H322864" s="35"/>
    </row>
    <row r="322865" spans="8:8" x14ac:dyDescent="0.3">
      <c r="H322865" s="35"/>
    </row>
    <row r="322866" spans="8:8" x14ac:dyDescent="0.3">
      <c r="H322866" s="35"/>
    </row>
    <row r="322867" spans="8:8" x14ac:dyDescent="0.3">
      <c r="H322867" s="35"/>
    </row>
    <row r="322868" spans="8:8" x14ac:dyDescent="0.3">
      <c r="H322868" s="35"/>
    </row>
    <row r="322869" spans="8:8" x14ac:dyDescent="0.3">
      <c r="H322869" s="35"/>
    </row>
    <row r="322870" spans="8:8" x14ac:dyDescent="0.3">
      <c r="H322870" s="35"/>
    </row>
    <row r="322871" spans="8:8" x14ac:dyDescent="0.3">
      <c r="H322871" s="35"/>
    </row>
    <row r="322872" spans="8:8" x14ac:dyDescent="0.3">
      <c r="H322872" s="35"/>
    </row>
    <row r="322873" spans="8:8" x14ac:dyDescent="0.3">
      <c r="H322873" s="35"/>
    </row>
    <row r="322874" spans="8:8" x14ac:dyDescent="0.3">
      <c r="H322874" s="35"/>
    </row>
    <row r="322875" spans="8:8" x14ac:dyDescent="0.3">
      <c r="H322875" s="35"/>
    </row>
    <row r="322876" spans="8:8" x14ac:dyDescent="0.3">
      <c r="H322876" s="35"/>
    </row>
    <row r="322877" spans="8:8" x14ac:dyDescent="0.3">
      <c r="H322877" s="35"/>
    </row>
    <row r="322878" spans="8:8" x14ac:dyDescent="0.3">
      <c r="H322878" s="35"/>
    </row>
    <row r="322879" spans="8:8" x14ac:dyDescent="0.3">
      <c r="H322879" s="35"/>
    </row>
    <row r="322880" spans="8:8" x14ac:dyDescent="0.3">
      <c r="H322880" s="35"/>
    </row>
    <row r="322881" spans="8:8" x14ac:dyDescent="0.3">
      <c r="H322881" s="35"/>
    </row>
    <row r="322882" spans="8:8" x14ac:dyDescent="0.3">
      <c r="H322882" s="35"/>
    </row>
    <row r="322883" spans="8:8" x14ac:dyDescent="0.3">
      <c r="H322883" s="35"/>
    </row>
    <row r="322884" spans="8:8" x14ac:dyDescent="0.3">
      <c r="H322884" s="35"/>
    </row>
    <row r="322885" spans="8:8" x14ac:dyDescent="0.3">
      <c r="H322885" s="35"/>
    </row>
    <row r="322886" spans="8:8" x14ac:dyDescent="0.3">
      <c r="H322886" s="35"/>
    </row>
    <row r="322887" spans="8:8" x14ac:dyDescent="0.3">
      <c r="H322887" s="35"/>
    </row>
    <row r="322888" spans="8:8" x14ac:dyDescent="0.3">
      <c r="H322888" s="35"/>
    </row>
    <row r="322889" spans="8:8" x14ac:dyDescent="0.3">
      <c r="H322889" s="35"/>
    </row>
    <row r="322890" spans="8:8" x14ac:dyDescent="0.3">
      <c r="H322890" s="35"/>
    </row>
    <row r="322891" spans="8:8" x14ac:dyDescent="0.3">
      <c r="H322891" s="35"/>
    </row>
    <row r="322892" spans="8:8" x14ac:dyDescent="0.3">
      <c r="H322892" s="35"/>
    </row>
    <row r="322893" spans="8:8" x14ac:dyDescent="0.3">
      <c r="H322893" s="35"/>
    </row>
    <row r="322894" spans="8:8" x14ac:dyDescent="0.3">
      <c r="H322894" s="35"/>
    </row>
    <row r="322895" spans="8:8" x14ac:dyDescent="0.3">
      <c r="H322895" s="35"/>
    </row>
    <row r="322896" spans="8:8" x14ac:dyDescent="0.3">
      <c r="H322896" s="35"/>
    </row>
    <row r="322897" spans="8:8" x14ac:dyDescent="0.3">
      <c r="H322897" s="35"/>
    </row>
    <row r="322898" spans="8:8" x14ac:dyDescent="0.3">
      <c r="H322898" s="35"/>
    </row>
    <row r="322899" spans="8:8" x14ac:dyDescent="0.3">
      <c r="H322899" s="35"/>
    </row>
    <row r="322900" spans="8:8" x14ac:dyDescent="0.3">
      <c r="H322900" s="35"/>
    </row>
    <row r="322901" spans="8:8" x14ac:dyDescent="0.3">
      <c r="H322901" s="35"/>
    </row>
    <row r="322902" spans="8:8" x14ac:dyDescent="0.3">
      <c r="H322902" s="35"/>
    </row>
    <row r="322903" spans="8:8" x14ac:dyDescent="0.3">
      <c r="H322903" s="35"/>
    </row>
    <row r="322904" spans="8:8" x14ac:dyDescent="0.3">
      <c r="H322904" s="35"/>
    </row>
    <row r="322905" spans="8:8" x14ac:dyDescent="0.3">
      <c r="H322905" s="35"/>
    </row>
    <row r="322906" spans="8:8" x14ac:dyDescent="0.3">
      <c r="H322906" s="35"/>
    </row>
    <row r="322907" spans="8:8" x14ac:dyDescent="0.3">
      <c r="H322907" s="35"/>
    </row>
    <row r="322908" spans="8:8" x14ac:dyDescent="0.3">
      <c r="H322908" s="35"/>
    </row>
    <row r="322909" spans="8:8" x14ac:dyDescent="0.3">
      <c r="H322909" s="35"/>
    </row>
    <row r="322910" spans="8:8" x14ac:dyDescent="0.3">
      <c r="H322910" s="35"/>
    </row>
    <row r="322911" spans="8:8" x14ac:dyDescent="0.3">
      <c r="H322911" s="35"/>
    </row>
    <row r="322912" spans="8:8" x14ac:dyDescent="0.3">
      <c r="H322912" s="35"/>
    </row>
    <row r="322913" spans="8:8" x14ac:dyDescent="0.3">
      <c r="H322913" s="35"/>
    </row>
    <row r="322914" spans="8:8" x14ac:dyDescent="0.3">
      <c r="H322914" s="35"/>
    </row>
    <row r="322915" spans="8:8" x14ac:dyDescent="0.3">
      <c r="H322915" s="35"/>
    </row>
    <row r="322916" spans="8:8" x14ac:dyDescent="0.3">
      <c r="H322916" s="35"/>
    </row>
    <row r="322917" spans="8:8" x14ac:dyDescent="0.3">
      <c r="H322917" s="35"/>
    </row>
    <row r="322918" spans="8:8" x14ac:dyDescent="0.3">
      <c r="H322918" s="35"/>
    </row>
    <row r="322919" spans="8:8" x14ac:dyDescent="0.3">
      <c r="H322919" s="35"/>
    </row>
    <row r="322920" spans="8:8" x14ac:dyDescent="0.3">
      <c r="H322920" s="35"/>
    </row>
    <row r="322921" spans="8:8" x14ac:dyDescent="0.3">
      <c r="H322921" s="35"/>
    </row>
    <row r="322922" spans="8:8" x14ac:dyDescent="0.3">
      <c r="H322922" s="35"/>
    </row>
    <row r="322923" spans="8:8" x14ac:dyDescent="0.3">
      <c r="H322923" s="35"/>
    </row>
    <row r="322924" spans="8:8" x14ac:dyDescent="0.3">
      <c r="H322924" s="35"/>
    </row>
    <row r="322925" spans="8:8" x14ac:dyDescent="0.3">
      <c r="H322925" s="35"/>
    </row>
    <row r="322926" spans="8:8" x14ac:dyDescent="0.3">
      <c r="H322926" s="35"/>
    </row>
    <row r="322927" spans="8:8" x14ac:dyDescent="0.3">
      <c r="H322927" s="35"/>
    </row>
    <row r="322928" spans="8:8" x14ac:dyDescent="0.3">
      <c r="H322928" s="35"/>
    </row>
    <row r="322929" spans="8:8" x14ac:dyDescent="0.3">
      <c r="H322929" s="35"/>
    </row>
    <row r="322930" spans="8:8" x14ac:dyDescent="0.3">
      <c r="H322930" s="35"/>
    </row>
    <row r="322931" spans="8:8" x14ac:dyDescent="0.3">
      <c r="H322931" s="35"/>
    </row>
    <row r="322932" spans="8:8" x14ac:dyDescent="0.3">
      <c r="H322932" s="35"/>
    </row>
    <row r="322933" spans="8:8" x14ac:dyDescent="0.3">
      <c r="H322933" s="35"/>
    </row>
    <row r="322934" spans="8:8" x14ac:dyDescent="0.3">
      <c r="H322934" s="35"/>
    </row>
    <row r="322935" spans="8:8" x14ac:dyDescent="0.3">
      <c r="H322935" s="35"/>
    </row>
    <row r="322936" spans="8:8" x14ac:dyDescent="0.3">
      <c r="H322936" s="35"/>
    </row>
    <row r="322937" spans="8:8" x14ac:dyDescent="0.3">
      <c r="H322937" s="35"/>
    </row>
    <row r="322938" spans="8:8" x14ac:dyDescent="0.3">
      <c r="H322938" s="35"/>
    </row>
    <row r="322939" spans="8:8" x14ac:dyDescent="0.3">
      <c r="H322939" s="35"/>
    </row>
    <row r="322940" spans="8:8" x14ac:dyDescent="0.3">
      <c r="H322940" s="35"/>
    </row>
    <row r="322941" spans="8:8" x14ac:dyDescent="0.3">
      <c r="H322941" s="35"/>
    </row>
    <row r="322942" spans="8:8" x14ac:dyDescent="0.3">
      <c r="H322942" s="35"/>
    </row>
    <row r="322943" spans="8:8" x14ac:dyDescent="0.3">
      <c r="H322943" s="35"/>
    </row>
    <row r="322944" spans="8:8" x14ac:dyDescent="0.3">
      <c r="H322944" s="35"/>
    </row>
    <row r="322945" spans="8:8" x14ac:dyDescent="0.3">
      <c r="H322945" s="35"/>
    </row>
    <row r="322946" spans="8:8" x14ac:dyDescent="0.3">
      <c r="H322946" s="35"/>
    </row>
    <row r="322947" spans="8:8" x14ac:dyDescent="0.3">
      <c r="H322947" s="35"/>
    </row>
    <row r="322948" spans="8:8" x14ac:dyDescent="0.3">
      <c r="H322948" s="35"/>
    </row>
    <row r="322949" spans="8:8" x14ac:dyDescent="0.3">
      <c r="H322949" s="35"/>
    </row>
    <row r="322950" spans="8:8" x14ac:dyDescent="0.3">
      <c r="H322950" s="35"/>
    </row>
    <row r="322951" spans="8:8" x14ac:dyDescent="0.3">
      <c r="H322951" s="35"/>
    </row>
    <row r="322952" spans="8:8" x14ac:dyDescent="0.3">
      <c r="H322952" s="35"/>
    </row>
    <row r="322953" spans="8:8" x14ac:dyDescent="0.3">
      <c r="H322953" s="35"/>
    </row>
    <row r="322954" spans="8:8" x14ac:dyDescent="0.3">
      <c r="H322954" s="35"/>
    </row>
    <row r="322955" spans="8:8" x14ac:dyDescent="0.3">
      <c r="H322955" s="35"/>
    </row>
    <row r="322956" spans="8:8" x14ac:dyDescent="0.3">
      <c r="H322956" s="35"/>
    </row>
    <row r="322957" spans="8:8" x14ac:dyDescent="0.3">
      <c r="H322957" s="35"/>
    </row>
    <row r="322958" spans="8:8" x14ac:dyDescent="0.3">
      <c r="H322958" s="35"/>
    </row>
    <row r="322959" spans="8:8" x14ac:dyDescent="0.3">
      <c r="H322959" s="35"/>
    </row>
    <row r="322960" spans="8:8" x14ac:dyDescent="0.3">
      <c r="H322960" s="35"/>
    </row>
    <row r="322961" spans="8:8" x14ac:dyDescent="0.3">
      <c r="H322961" s="35"/>
    </row>
    <row r="322962" spans="8:8" x14ac:dyDescent="0.3">
      <c r="H322962" s="35"/>
    </row>
    <row r="322963" spans="8:8" x14ac:dyDescent="0.3">
      <c r="H322963" s="35"/>
    </row>
    <row r="322964" spans="8:8" x14ac:dyDescent="0.3">
      <c r="H322964" s="35"/>
    </row>
    <row r="322965" spans="8:8" x14ac:dyDescent="0.3">
      <c r="H322965" s="35"/>
    </row>
    <row r="322966" spans="8:8" x14ac:dyDescent="0.3">
      <c r="H322966" s="35"/>
    </row>
    <row r="322967" spans="8:8" x14ac:dyDescent="0.3">
      <c r="H322967" s="35"/>
    </row>
    <row r="322968" spans="8:8" x14ac:dyDescent="0.3">
      <c r="H322968" s="35"/>
    </row>
    <row r="322969" spans="8:8" x14ac:dyDescent="0.3">
      <c r="H322969" s="35"/>
    </row>
    <row r="322970" spans="8:8" x14ac:dyDescent="0.3">
      <c r="H322970" s="35"/>
    </row>
    <row r="322971" spans="8:8" x14ac:dyDescent="0.3">
      <c r="H322971" s="35"/>
    </row>
    <row r="322972" spans="8:8" x14ac:dyDescent="0.3">
      <c r="H322972" s="35"/>
    </row>
    <row r="322973" spans="8:8" x14ac:dyDescent="0.3">
      <c r="H322973" s="35"/>
    </row>
    <row r="322974" spans="8:8" x14ac:dyDescent="0.3">
      <c r="H322974" s="35"/>
    </row>
    <row r="322975" spans="8:8" x14ac:dyDescent="0.3">
      <c r="H322975" s="35"/>
    </row>
    <row r="322976" spans="8:8" x14ac:dyDescent="0.3">
      <c r="H322976" s="35"/>
    </row>
    <row r="322977" spans="8:8" x14ac:dyDescent="0.3">
      <c r="H322977" s="35"/>
    </row>
    <row r="322978" spans="8:8" x14ac:dyDescent="0.3">
      <c r="H322978" s="35"/>
    </row>
    <row r="322979" spans="8:8" x14ac:dyDescent="0.3">
      <c r="H322979" s="35"/>
    </row>
    <row r="322980" spans="8:8" x14ac:dyDescent="0.3">
      <c r="H322980" s="35"/>
    </row>
    <row r="322981" spans="8:8" x14ac:dyDescent="0.3">
      <c r="H322981" s="35"/>
    </row>
    <row r="322982" spans="8:8" x14ac:dyDescent="0.3">
      <c r="H322982" s="35"/>
    </row>
    <row r="322983" spans="8:8" x14ac:dyDescent="0.3">
      <c r="H322983" s="35"/>
    </row>
    <row r="322984" spans="8:8" x14ac:dyDescent="0.3">
      <c r="H322984" s="35"/>
    </row>
    <row r="322985" spans="8:8" x14ac:dyDescent="0.3">
      <c r="H322985" s="35"/>
    </row>
    <row r="322986" spans="8:8" x14ac:dyDescent="0.3">
      <c r="H322986" s="35"/>
    </row>
    <row r="322987" spans="8:8" x14ac:dyDescent="0.3">
      <c r="H322987" s="35"/>
    </row>
    <row r="322988" spans="8:8" x14ac:dyDescent="0.3">
      <c r="H322988" s="35"/>
    </row>
    <row r="322989" spans="8:8" x14ac:dyDescent="0.3">
      <c r="H322989" s="35"/>
    </row>
    <row r="322990" spans="8:8" x14ac:dyDescent="0.3">
      <c r="H322990" s="35"/>
    </row>
    <row r="322991" spans="8:8" x14ac:dyDescent="0.3">
      <c r="H322991" s="35"/>
    </row>
    <row r="322992" spans="8:8" x14ac:dyDescent="0.3">
      <c r="H322992" s="35"/>
    </row>
    <row r="322993" spans="8:8" x14ac:dyDescent="0.3">
      <c r="H322993" s="35"/>
    </row>
    <row r="322994" spans="8:8" x14ac:dyDescent="0.3">
      <c r="H322994" s="35"/>
    </row>
    <row r="322995" spans="8:8" x14ac:dyDescent="0.3">
      <c r="H322995" s="35"/>
    </row>
    <row r="322996" spans="8:8" x14ac:dyDescent="0.3">
      <c r="H322996" s="35"/>
    </row>
    <row r="322997" spans="8:8" x14ac:dyDescent="0.3">
      <c r="H322997" s="35"/>
    </row>
    <row r="322998" spans="8:8" x14ac:dyDescent="0.3">
      <c r="H322998" s="35"/>
    </row>
    <row r="322999" spans="8:8" x14ac:dyDescent="0.3">
      <c r="H322999" s="35"/>
    </row>
    <row r="323000" spans="8:8" x14ac:dyDescent="0.3">
      <c r="H323000" s="35"/>
    </row>
    <row r="323001" spans="8:8" x14ac:dyDescent="0.3">
      <c r="H323001" s="35"/>
    </row>
    <row r="323002" spans="8:8" x14ac:dyDescent="0.3">
      <c r="H323002" s="35"/>
    </row>
    <row r="323003" spans="8:8" x14ac:dyDescent="0.3">
      <c r="H323003" s="35"/>
    </row>
    <row r="323004" spans="8:8" x14ac:dyDescent="0.3">
      <c r="H323004" s="35"/>
    </row>
    <row r="323005" spans="8:8" x14ac:dyDescent="0.3">
      <c r="H323005" s="35"/>
    </row>
    <row r="323006" spans="8:8" x14ac:dyDescent="0.3">
      <c r="H323006" s="35"/>
    </row>
    <row r="323007" spans="8:8" x14ac:dyDescent="0.3">
      <c r="H323007" s="35"/>
    </row>
    <row r="323008" spans="8:8" x14ac:dyDescent="0.3">
      <c r="H323008" s="35"/>
    </row>
    <row r="323009" spans="8:8" x14ac:dyDescent="0.3">
      <c r="H323009" s="35"/>
    </row>
    <row r="323010" spans="8:8" x14ac:dyDescent="0.3">
      <c r="H323010" s="35"/>
    </row>
    <row r="323011" spans="8:8" x14ac:dyDescent="0.3">
      <c r="H323011" s="35"/>
    </row>
    <row r="323012" spans="8:8" x14ac:dyDescent="0.3">
      <c r="H323012" s="35"/>
    </row>
    <row r="323013" spans="8:8" x14ac:dyDescent="0.3">
      <c r="H323013" s="35"/>
    </row>
    <row r="323014" spans="8:8" x14ac:dyDescent="0.3">
      <c r="H323014" s="35"/>
    </row>
    <row r="323015" spans="8:8" x14ac:dyDescent="0.3">
      <c r="H323015" s="35"/>
    </row>
    <row r="323016" spans="8:8" x14ac:dyDescent="0.3">
      <c r="H323016" s="35"/>
    </row>
    <row r="323017" spans="8:8" x14ac:dyDescent="0.3">
      <c r="H323017" s="35"/>
    </row>
    <row r="323018" spans="8:8" x14ac:dyDescent="0.3">
      <c r="H323018" s="35"/>
    </row>
    <row r="323019" spans="8:8" x14ac:dyDescent="0.3">
      <c r="H323019" s="35"/>
    </row>
    <row r="323020" spans="8:8" x14ac:dyDescent="0.3">
      <c r="H323020" s="35"/>
    </row>
    <row r="323021" spans="8:8" x14ac:dyDescent="0.3">
      <c r="H323021" s="35"/>
    </row>
    <row r="323022" spans="8:8" x14ac:dyDescent="0.3">
      <c r="H323022" s="35"/>
    </row>
    <row r="323023" spans="8:8" x14ac:dyDescent="0.3">
      <c r="H323023" s="35"/>
    </row>
    <row r="323024" spans="8:8" x14ac:dyDescent="0.3">
      <c r="H323024" s="35"/>
    </row>
    <row r="323025" spans="8:8" x14ac:dyDescent="0.3">
      <c r="H323025" s="35"/>
    </row>
    <row r="323026" spans="8:8" x14ac:dyDescent="0.3">
      <c r="H323026" s="35"/>
    </row>
    <row r="323027" spans="8:8" x14ac:dyDescent="0.3">
      <c r="H323027" s="35"/>
    </row>
    <row r="323028" spans="8:8" x14ac:dyDescent="0.3">
      <c r="H323028" s="35"/>
    </row>
    <row r="323029" spans="8:8" x14ac:dyDescent="0.3">
      <c r="H323029" s="35"/>
    </row>
    <row r="323030" spans="8:8" x14ac:dyDescent="0.3">
      <c r="H323030" s="35"/>
    </row>
    <row r="323031" spans="8:8" x14ac:dyDescent="0.3">
      <c r="H323031" s="35"/>
    </row>
    <row r="323032" spans="8:8" x14ac:dyDescent="0.3">
      <c r="H323032" s="35"/>
    </row>
    <row r="323033" spans="8:8" x14ac:dyDescent="0.3">
      <c r="H323033" s="35"/>
    </row>
    <row r="323034" spans="8:8" x14ac:dyDescent="0.3">
      <c r="H323034" s="35"/>
    </row>
    <row r="323035" spans="8:8" x14ac:dyDescent="0.3">
      <c r="H323035" s="35"/>
    </row>
    <row r="323036" spans="8:8" x14ac:dyDescent="0.3">
      <c r="H323036" s="35"/>
    </row>
    <row r="323037" spans="8:8" x14ac:dyDescent="0.3">
      <c r="H323037" s="35"/>
    </row>
    <row r="323038" spans="8:8" x14ac:dyDescent="0.3">
      <c r="H323038" s="35"/>
    </row>
    <row r="323039" spans="8:8" x14ac:dyDescent="0.3">
      <c r="H323039" s="35"/>
    </row>
    <row r="323040" spans="8:8" x14ac:dyDescent="0.3">
      <c r="H323040" s="35"/>
    </row>
    <row r="323041" spans="8:8" x14ac:dyDescent="0.3">
      <c r="H323041" s="35"/>
    </row>
    <row r="323042" spans="8:8" x14ac:dyDescent="0.3">
      <c r="H323042" s="35"/>
    </row>
    <row r="323043" spans="8:8" x14ac:dyDescent="0.3">
      <c r="H323043" s="35"/>
    </row>
    <row r="323044" spans="8:8" x14ac:dyDescent="0.3">
      <c r="H323044" s="35"/>
    </row>
    <row r="323045" spans="8:8" x14ac:dyDescent="0.3">
      <c r="H323045" s="35"/>
    </row>
    <row r="323046" spans="8:8" x14ac:dyDescent="0.3">
      <c r="H323046" s="35"/>
    </row>
    <row r="323047" spans="8:8" x14ac:dyDescent="0.3">
      <c r="H323047" s="35"/>
    </row>
    <row r="323048" spans="8:8" x14ac:dyDescent="0.3">
      <c r="H323048" s="35"/>
    </row>
    <row r="323049" spans="8:8" x14ac:dyDescent="0.3">
      <c r="H323049" s="35"/>
    </row>
    <row r="323050" spans="8:8" x14ac:dyDescent="0.3">
      <c r="H323050" s="35"/>
    </row>
    <row r="323051" spans="8:8" x14ac:dyDescent="0.3">
      <c r="H323051" s="35"/>
    </row>
    <row r="323052" spans="8:8" x14ac:dyDescent="0.3">
      <c r="H323052" s="35"/>
    </row>
    <row r="323053" spans="8:8" x14ac:dyDescent="0.3">
      <c r="H323053" s="35"/>
    </row>
    <row r="323054" spans="8:8" x14ac:dyDescent="0.3">
      <c r="H323054" s="35"/>
    </row>
    <row r="323055" spans="8:8" x14ac:dyDescent="0.3">
      <c r="H323055" s="35"/>
    </row>
    <row r="323056" spans="8:8" x14ac:dyDescent="0.3">
      <c r="H323056" s="35"/>
    </row>
    <row r="323057" spans="8:8" x14ac:dyDescent="0.3">
      <c r="H323057" s="35"/>
    </row>
    <row r="323058" spans="8:8" x14ac:dyDescent="0.3">
      <c r="H323058" s="35"/>
    </row>
    <row r="323059" spans="8:8" x14ac:dyDescent="0.3">
      <c r="H323059" s="35"/>
    </row>
    <row r="323060" spans="8:8" x14ac:dyDescent="0.3">
      <c r="H323060" s="35"/>
    </row>
    <row r="323061" spans="8:8" x14ac:dyDescent="0.3">
      <c r="H323061" s="35"/>
    </row>
    <row r="323062" spans="8:8" x14ac:dyDescent="0.3">
      <c r="H323062" s="35"/>
    </row>
    <row r="323063" spans="8:8" x14ac:dyDescent="0.3">
      <c r="H323063" s="35"/>
    </row>
    <row r="323064" spans="8:8" x14ac:dyDescent="0.3">
      <c r="H323064" s="35"/>
    </row>
    <row r="323065" spans="8:8" x14ac:dyDescent="0.3">
      <c r="H323065" s="35"/>
    </row>
    <row r="323066" spans="8:8" x14ac:dyDescent="0.3">
      <c r="H323066" s="35"/>
    </row>
    <row r="323067" spans="8:8" x14ac:dyDescent="0.3">
      <c r="H323067" s="35"/>
    </row>
    <row r="323068" spans="8:8" x14ac:dyDescent="0.3">
      <c r="H323068" s="35"/>
    </row>
    <row r="323069" spans="8:8" x14ac:dyDescent="0.3">
      <c r="H323069" s="35"/>
    </row>
    <row r="323070" spans="8:8" x14ac:dyDescent="0.3">
      <c r="H323070" s="35"/>
    </row>
    <row r="323071" spans="8:8" x14ac:dyDescent="0.3">
      <c r="H323071" s="35"/>
    </row>
    <row r="323072" spans="8:8" x14ac:dyDescent="0.3">
      <c r="H323072" s="35"/>
    </row>
    <row r="323073" spans="8:8" x14ac:dyDescent="0.3">
      <c r="H323073" s="35"/>
    </row>
    <row r="323074" spans="8:8" x14ac:dyDescent="0.3">
      <c r="H323074" s="35"/>
    </row>
    <row r="323075" spans="8:8" x14ac:dyDescent="0.3">
      <c r="H323075" s="35"/>
    </row>
    <row r="323076" spans="8:8" x14ac:dyDescent="0.3">
      <c r="H323076" s="35"/>
    </row>
    <row r="323077" spans="8:8" x14ac:dyDescent="0.3">
      <c r="H323077" s="35"/>
    </row>
    <row r="323078" spans="8:8" x14ac:dyDescent="0.3">
      <c r="H323078" s="35"/>
    </row>
    <row r="323079" spans="8:8" x14ac:dyDescent="0.3">
      <c r="H323079" s="35"/>
    </row>
    <row r="323080" spans="8:8" x14ac:dyDescent="0.3">
      <c r="H323080" s="35"/>
    </row>
    <row r="323081" spans="8:8" x14ac:dyDescent="0.3">
      <c r="H323081" s="35"/>
    </row>
    <row r="323082" spans="8:8" x14ac:dyDescent="0.3">
      <c r="H323082" s="35"/>
    </row>
    <row r="323083" spans="8:8" x14ac:dyDescent="0.3">
      <c r="H323083" s="35"/>
    </row>
    <row r="323084" spans="8:8" x14ac:dyDescent="0.3">
      <c r="H323084" s="35"/>
    </row>
    <row r="323085" spans="8:8" x14ac:dyDescent="0.3">
      <c r="H323085" s="35"/>
    </row>
    <row r="323086" spans="8:8" x14ac:dyDescent="0.3">
      <c r="H323086" s="35"/>
    </row>
    <row r="323087" spans="8:8" x14ac:dyDescent="0.3">
      <c r="H323087" s="35"/>
    </row>
    <row r="323088" spans="8:8" x14ac:dyDescent="0.3">
      <c r="H323088" s="35"/>
    </row>
    <row r="323089" spans="8:8" x14ac:dyDescent="0.3">
      <c r="H323089" s="35"/>
    </row>
    <row r="323090" spans="8:8" x14ac:dyDescent="0.3">
      <c r="H323090" s="35"/>
    </row>
    <row r="323091" spans="8:8" x14ac:dyDescent="0.3">
      <c r="H323091" s="35"/>
    </row>
    <row r="323092" spans="8:8" x14ac:dyDescent="0.3">
      <c r="H323092" s="35"/>
    </row>
    <row r="323093" spans="8:8" x14ac:dyDescent="0.3">
      <c r="H323093" s="35"/>
    </row>
    <row r="323094" spans="8:8" x14ac:dyDescent="0.3">
      <c r="H323094" s="35"/>
    </row>
    <row r="323095" spans="8:8" x14ac:dyDescent="0.3">
      <c r="H323095" s="35"/>
    </row>
    <row r="323096" spans="8:8" x14ac:dyDescent="0.3">
      <c r="H323096" s="35"/>
    </row>
    <row r="323097" spans="8:8" x14ac:dyDescent="0.3">
      <c r="H323097" s="35"/>
    </row>
    <row r="323098" spans="8:8" x14ac:dyDescent="0.3">
      <c r="H323098" s="35"/>
    </row>
    <row r="323099" spans="8:8" x14ac:dyDescent="0.3">
      <c r="H323099" s="35"/>
    </row>
    <row r="323100" spans="8:8" x14ac:dyDescent="0.3">
      <c r="H323100" s="35"/>
    </row>
    <row r="323101" spans="8:8" x14ac:dyDescent="0.3">
      <c r="H323101" s="35"/>
    </row>
    <row r="323102" spans="8:8" x14ac:dyDescent="0.3">
      <c r="H323102" s="35"/>
    </row>
    <row r="323103" spans="8:8" x14ac:dyDescent="0.3">
      <c r="H323103" s="35"/>
    </row>
    <row r="323104" spans="8:8" x14ac:dyDescent="0.3">
      <c r="H323104" s="35"/>
    </row>
    <row r="323105" spans="8:8" x14ac:dyDescent="0.3">
      <c r="H323105" s="35"/>
    </row>
    <row r="323106" spans="8:8" x14ac:dyDescent="0.3">
      <c r="H323106" s="35"/>
    </row>
    <row r="323107" spans="8:8" x14ac:dyDescent="0.3">
      <c r="H323107" s="35"/>
    </row>
    <row r="323108" spans="8:8" x14ac:dyDescent="0.3">
      <c r="H323108" s="35"/>
    </row>
    <row r="323109" spans="8:8" x14ac:dyDescent="0.3">
      <c r="H323109" s="35"/>
    </row>
    <row r="323110" spans="8:8" x14ac:dyDescent="0.3">
      <c r="H323110" s="35"/>
    </row>
    <row r="323111" spans="8:8" x14ac:dyDescent="0.3">
      <c r="H323111" s="35"/>
    </row>
    <row r="323112" spans="8:8" x14ac:dyDescent="0.3">
      <c r="H323112" s="35"/>
    </row>
    <row r="323113" spans="8:8" x14ac:dyDescent="0.3">
      <c r="H323113" s="35"/>
    </row>
    <row r="323114" spans="8:8" x14ac:dyDescent="0.3">
      <c r="H323114" s="35"/>
    </row>
    <row r="323115" spans="8:8" x14ac:dyDescent="0.3">
      <c r="H323115" s="35"/>
    </row>
    <row r="323116" spans="8:8" x14ac:dyDescent="0.3">
      <c r="H323116" s="35"/>
    </row>
    <row r="323117" spans="8:8" x14ac:dyDescent="0.3">
      <c r="H323117" s="35"/>
    </row>
    <row r="323118" spans="8:8" x14ac:dyDescent="0.3">
      <c r="H323118" s="35"/>
    </row>
    <row r="323119" spans="8:8" x14ac:dyDescent="0.3">
      <c r="H323119" s="35"/>
    </row>
    <row r="323120" spans="8:8" x14ac:dyDescent="0.3">
      <c r="H323120" s="35"/>
    </row>
    <row r="323121" spans="8:8" x14ac:dyDescent="0.3">
      <c r="H323121" s="35"/>
    </row>
    <row r="323122" spans="8:8" x14ac:dyDescent="0.3">
      <c r="H323122" s="35"/>
    </row>
    <row r="323123" spans="8:8" x14ac:dyDescent="0.3">
      <c r="H323123" s="35"/>
    </row>
    <row r="323124" spans="8:8" x14ac:dyDescent="0.3">
      <c r="H323124" s="35"/>
    </row>
    <row r="323125" spans="8:8" x14ac:dyDescent="0.3">
      <c r="H323125" s="35"/>
    </row>
    <row r="323126" spans="8:8" x14ac:dyDescent="0.3">
      <c r="H323126" s="35"/>
    </row>
    <row r="323127" spans="8:8" x14ac:dyDescent="0.3">
      <c r="H323127" s="35"/>
    </row>
    <row r="323128" spans="8:8" x14ac:dyDescent="0.3">
      <c r="H323128" s="35"/>
    </row>
    <row r="323129" spans="8:8" x14ac:dyDescent="0.3">
      <c r="H323129" s="35"/>
    </row>
    <row r="323130" spans="8:8" x14ac:dyDescent="0.3">
      <c r="H323130" s="35"/>
    </row>
    <row r="323131" spans="8:8" x14ac:dyDescent="0.3">
      <c r="H323131" s="35"/>
    </row>
    <row r="323132" spans="8:8" x14ac:dyDescent="0.3">
      <c r="H323132" s="35"/>
    </row>
    <row r="323133" spans="8:8" x14ac:dyDescent="0.3">
      <c r="H323133" s="35"/>
    </row>
    <row r="323134" spans="8:8" x14ac:dyDescent="0.3">
      <c r="H323134" s="35"/>
    </row>
    <row r="323135" spans="8:8" x14ac:dyDescent="0.3">
      <c r="H323135" s="35"/>
    </row>
    <row r="323136" spans="8:8" x14ac:dyDescent="0.3">
      <c r="H323136" s="35"/>
    </row>
    <row r="323137" spans="8:8" x14ac:dyDescent="0.3">
      <c r="H323137" s="35"/>
    </row>
    <row r="323138" spans="8:8" x14ac:dyDescent="0.3">
      <c r="H323138" s="35"/>
    </row>
    <row r="323139" spans="8:8" x14ac:dyDescent="0.3">
      <c r="H323139" s="35"/>
    </row>
    <row r="323140" spans="8:8" x14ac:dyDescent="0.3">
      <c r="H323140" s="35"/>
    </row>
    <row r="323141" spans="8:8" x14ac:dyDescent="0.3">
      <c r="H323141" s="35"/>
    </row>
    <row r="323142" spans="8:8" x14ac:dyDescent="0.3">
      <c r="H323142" s="35"/>
    </row>
    <row r="323143" spans="8:8" x14ac:dyDescent="0.3">
      <c r="H323143" s="35"/>
    </row>
    <row r="323144" spans="8:8" x14ac:dyDescent="0.3">
      <c r="H323144" s="35"/>
    </row>
    <row r="323145" spans="8:8" x14ac:dyDescent="0.3">
      <c r="H323145" s="35"/>
    </row>
    <row r="323146" spans="8:8" x14ac:dyDescent="0.3">
      <c r="H323146" s="35"/>
    </row>
    <row r="323147" spans="8:8" x14ac:dyDescent="0.3">
      <c r="H323147" s="35"/>
    </row>
    <row r="323148" spans="8:8" x14ac:dyDescent="0.3">
      <c r="H323148" s="35"/>
    </row>
    <row r="323149" spans="8:8" x14ac:dyDescent="0.3">
      <c r="H323149" s="35"/>
    </row>
    <row r="323150" spans="8:8" x14ac:dyDescent="0.3">
      <c r="H323150" s="35"/>
    </row>
    <row r="323151" spans="8:8" x14ac:dyDescent="0.3">
      <c r="H323151" s="35"/>
    </row>
    <row r="323152" spans="8:8" x14ac:dyDescent="0.3">
      <c r="H323152" s="35"/>
    </row>
    <row r="323153" spans="8:8" x14ac:dyDescent="0.3">
      <c r="H323153" s="35"/>
    </row>
    <row r="323154" spans="8:8" x14ac:dyDescent="0.3">
      <c r="H323154" s="35"/>
    </row>
    <row r="323155" spans="8:8" x14ac:dyDescent="0.3">
      <c r="H323155" s="35"/>
    </row>
    <row r="323156" spans="8:8" x14ac:dyDescent="0.3">
      <c r="H323156" s="35"/>
    </row>
    <row r="323157" spans="8:8" x14ac:dyDescent="0.3">
      <c r="H323157" s="35"/>
    </row>
    <row r="323158" spans="8:8" x14ac:dyDescent="0.3">
      <c r="H323158" s="35"/>
    </row>
    <row r="323159" spans="8:8" x14ac:dyDescent="0.3">
      <c r="H323159" s="35"/>
    </row>
    <row r="323160" spans="8:8" x14ac:dyDescent="0.3">
      <c r="H323160" s="35"/>
    </row>
    <row r="323161" spans="8:8" x14ac:dyDescent="0.3">
      <c r="H323161" s="35"/>
    </row>
    <row r="323162" spans="8:8" x14ac:dyDescent="0.3">
      <c r="H323162" s="35"/>
    </row>
    <row r="323163" spans="8:8" x14ac:dyDescent="0.3">
      <c r="H323163" s="35"/>
    </row>
    <row r="323164" spans="8:8" x14ac:dyDescent="0.3">
      <c r="H323164" s="35"/>
    </row>
    <row r="323165" spans="8:8" x14ac:dyDescent="0.3">
      <c r="H323165" s="35"/>
    </row>
    <row r="323166" spans="8:8" x14ac:dyDescent="0.3">
      <c r="H323166" s="35"/>
    </row>
    <row r="323167" spans="8:8" x14ac:dyDescent="0.3">
      <c r="H323167" s="35"/>
    </row>
    <row r="323168" spans="8:8" x14ac:dyDescent="0.3">
      <c r="H323168" s="35"/>
    </row>
    <row r="323169" spans="8:8" x14ac:dyDescent="0.3">
      <c r="H323169" s="35"/>
    </row>
    <row r="323170" spans="8:8" x14ac:dyDescent="0.3">
      <c r="H323170" s="35"/>
    </row>
    <row r="323171" spans="8:8" x14ac:dyDescent="0.3">
      <c r="H323171" s="35"/>
    </row>
    <row r="323172" spans="8:8" x14ac:dyDescent="0.3">
      <c r="H323172" s="35"/>
    </row>
    <row r="323173" spans="8:8" x14ac:dyDescent="0.3">
      <c r="H323173" s="35"/>
    </row>
    <row r="323174" spans="8:8" x14ac:dyDescent="0.3">
      <c r="H323174" s="35"/>
    </row>
    <row r="323175" spans="8:8" x14ac:dyDescent="0.3">
      <c r="H323175" s="35"/>
    </row>
    <row r="323176" spans="8:8" x14ac:dyDescent="0.3">
      <c r="H323176" s="35"/>
    </row>
    <row r="323177" spans="8:8" x14ac:dyDescent="0.3">
      <c r="H323177" s="35"/>
    </row>
    <row r="323178" spans="8:8" x14ac:dyDescent="0.3">
      <c r="H323178" s="35"/>
    </row>
    <row r="323179" spans="8:8" x14ac:dyDescent="0.3">
      <c r="H323179" s="35"/>
    </row>
    <row r="323180" spans="8:8" x14ac:dyDescent="0.3">
      <c r="H323180" s="35"/>
    </row>
    <row r="323181" spans="8:8" x14ac:dyDescent="0.3">
      <c r="H323181" s="35"/>
    </row>
    <row r="323182" spans="8:8" x14ac:dyDescent="0.3">
      <c r="H323182" s="35"/>
    </row>
    <row r="323183" spans="8:8" x14ac:dyDescent="0.3">
      <c r="H323183" s="35"/>
    </row>
    <row r="323184" spans="8:8" x14ac:dyDescent="0.3">
      <c r="H323184" s="35"/>
    </row>
    <row r="323185" spans="8:8" x14ac:dyDescent="0.3">
      <c r="H323185" s="35"/>
    </row>
    <row r="323186" spans="8:8" x14ac:dyDescent="0.3">
      <c r="H323186" s="35"/>
    </row>
    <row r="323187" spans="8:8" x14ac:dyDescent="0.3">
      <c r="H323187" s="35"/>
    </row>
    <row r="323188" spans="8:8" x14ac:dyDescent="0.3">
      <c r="H323188" s="35"/>
    </row>
    <row r="323189" spans="8:8" x14ac:dyDescent="0.3">
      <c r="H323189" s="35"/>
    </row>
    <row r="323190" spans="8:8" x14ac:dyDescent="0.3">
      <c r="H323190" s="35"/>
    </row>
    <row r="323191" spans="8:8" x14ac:dyDescent="0.3">
      <c r="H323191" s="35"/>
    </row>
    <row r="323192" spans="8:8" x14ac:dyDescent="0.3">
      <c r="H323192" s="35"/>
    </row>
    <row r="323193" spans="8:8" x14ac:dyDescent="0.3">
      <c r="H323193" s="35"/>
    </row>
    <row r="323194" spans="8:8" x14ac:dyDescent="0.3">
      <c r="H323194" s="35"/>
    </row>
    <row r="323195" spans="8:8" x14ac:dyDescent="0.3">
      <c r="H323195" s="35"/>
    </row>
    <row r="323196" spans="8:8" x14ac:dyDescent="0.3">
      <c r="H323196" s="35"/>
    </row>
    <row r="323197" spans="8:8" x14ac:dyDescent="0.3">
      <c r="H323197" s="35"/>
    </row>
    <row r="323198" spans="8:8" x14ac:dyDescent="0.3">
      <c r="H323198" s="35"/>
    </row>
    <row r="323199" spans="8:8" x14ac:dyDescent="0.3">
      <c r="H323199" s="35"/>
    </row>
    <row r="323200" spans="8:8" x14ac:dyDescent="0.3">
      <c r="H323200" s="35"/>
    </row>
    <row r="323201" spans="8:8" x14ac:dyDescent="0.3">
      <c r="H323201" s="35"/>
    </row>
    <row r="323202" spans="8:8" x14ac:dyDescent="0.3">
      <c r="H323202" s="35"/>
    </row>
    <row r="323203" spans="8:8" x14ac:dyDescent="0.3">
      <c r="H323203" s="35"/>
    </row>
    <row r="323204" spans="8:8" x14ac:dyDescent="0.3">
      <c r="H323204" s="35"/>
    </row>
    <row r="323205" spans="8:8" x14ac:dyDescent="0.3">
      <c r="H323205" s="35"/>
    </row>
    <row r="323206" spans="8:8" x14ac:dyDescent="0.3">
      <c r="H323206" s="35"/>
    </row>
    <row r="323207" spans="8:8" x14ac:dyDescent="0.3">
      <c r="H323207" s="35"/>
    </row>
    <row r="323208" spans="8:8" x14ac:dyDescent="0.3">
      <c r="H323208" s="35"/>
    </row>
    <row r="323209" spans="8:8" x14ac:dyDescent="0.3">
      <c r="H323209" s="35"/>
    </row>
    <row r="323210" spans="8:8" x14ac:dyDescent="0.3">
      <c r="H323210" s="35"/>
    </row>
    <row r="323211" spans="8:8" x14ac:dyDescent="0.3">
      <c r="H323211" s="35"/>
    </row>
    <row r="323212" spans="8:8" x14ac:dyDescent="0.3">
      <c r="H323212" s="35"/>
    </row>
    <row r="323213" spans="8:8" x14ac:dyDescent="0.3">
      <c r="H323213" s="35"/>
    </row>
    <row r="323214" spans="8:8" x14ac:dyDescent="0.3">
      <c r="H323214" s="35"/>
    </row>
    <row r="323215" spans="8:8" x14ac:dyDescent="0.3">
      <c r="H323215" s="35"/>
    </row>
    <row r="323216" spans="8:8" x14ac:dyDescent="0.3">
      <c r="H323216" s="35"/>
    </row>
    <row r="323217" spans="8:8" x14ac:dyDescent="0.3">
      <c r="H323217" s="35"/>
    </row>
    <row r="323218" spans="8:8" x14ac:dyDescent="0.3">
      <c r="H323218" s="35"/>
    </row>
    <row r="323219" spans="8:8" x14ac:dyDescent="0.3">
      <c r="H323219" s="35"/>
    </row>
    <row r="323220" spans="8:8" x14ac:dyDescent="0.3">
      <c r="H323220" s="35"/>
    </row>
    <row r="323221" spans="8:8" x14ac:dyDescent="0.3">
      <c r="H323221" s="35"/>
    </row>
    <row r="323222" spans="8:8" x14ac:dyDescent="0.3">
      <c r="H323222" s="35"/>
    </row>
    <row r="323223" spans="8:8" x14ac:dyDescent="0.3">
      <c r="H323223" s="35"/>
    </row>
    <row r="323224" spans="8:8" x14ac:dyDescent="0.3">
      <c r="H323224" s="35"/>
    </row>
    <row r="323225" spans="8:8" x14ac:dyDescent="0.3">
      <c r="H323225" s="35"/>
    </row>
    <row r="323226" spans="8:8" x14ac:dyDescent="0.3">
      <c r="H323226" s="35"/>
    </row>
    <row r="323227" spans="8:8" x14ac:dyDescent="0.3">
      <c r="H323227" s="35"/>
    </row>
    <row r="323228" spans="8:8" x14ac:dyDescent="0.3">
      <c r="H323228" s="35"/>
    </row>
    <row r="323229" spans="8:8" x14ac:dyDescent="0.3">
      <c r="H323229" s="35"/>
    </row>
    <row r="323230" spans="8:8" x14ac:dyDescent="0.3">
      <c r="H323230" s="35"/>
    </row>
    <row r="323231" spans="8:8" x14ac:dyDescent="0.3">
      <c r="H323231" s="35"/>
    </row>
    <row r="323232" spans="8:8" x14ac:dyDescent="0.3">
      <c r="H323232" s="35"/>
    </row>
    <row r="323233" spans="8:8" x14ac:dyDescent="0.3">
      <c r="H323233" s="35"/>
    </row>
    <row r="323234" spans="8:8" x14ac:dyDescent="0.3">
      <c r="H323234" s="35"/>
    </row>
    <row r="323235" spans="8:8" x14ac:dyDescent="0.3">
      <c r="H323235" s="35"/>
    </row>
    <row r="323236" spans="8:8" x14ac:dyDescent="0.3">
      <c r="H323236" s="35"/>
    </row>
    <row r="323237" spans="8:8" x14ac:dyDescent="0.3">
      <c r="H323237" s="35"/>
    </row>
    <row r="323238" spans="8:8" x14ac:dyDescent="0.3">
      <c r="H323238" s="35"/>
    </row>
    <row r="323239" spans="8:8" x14ac:dyDescent="0.3">
      <c r="H323239" s="35"/>
    </row>
    <row r="323240" spans="8:8" x14ac:dyDescent="0.3">
      <c r="H323240" s="35"/>
    </row>
    <row r="323241" spans="8:8" x14ac:dyDescent="0.3">
      <c r="H323241" s="35"/>
    </row>
    <row r="323242" spans="8:8" x14ac:dyDescent="0.3">
      <c r="H323242" s="35"/>
    </row>
    <row r="323243" spans="8:8" x14ac:dyDescent="0.3">
      <c r="H323243" s="35"/>
    </row>
    <row r="323244" spans="8:8" x14ac:dyDescent="0.3">
      <c r="H323244" s="35"/>
    </row>
    <row r="323245" spans="8:8" x14ac:dyDescent="0.3">
      <c r="H323245" s="35"/>
    </row>
    <row r="323246" spans="8:8" x14ac:dyDescent="0.3">
      <c r="H323246" s="35"/>
    </row>
    <row r="323247" spans="8:8" x14ac:dyDescent="0.3">
      <c r="H323247" s="35"/>
    </row>
    <row r="323248" spans="8:8" x14ac:dyDescent="0.3">
      <c r="H323248" s="35"/>
    </row>
    <row r="323249" spans="8:8" x14ac:dyDescent="0.3">
      <c r="H323249" s="35"/>
    </row>
    <row r="323250" spans="8:8" x14ac:dyDescent="0.3">
      <c r="H323250" s="35"/>
    </row>
    <row r="323251" spans="8:8" x14ac:dyDescent="0.3">
      <c r="H323251" s="35"/>
    </row>
    <row r="323252" spans="8:8" x14ac:dyDescent="0.3">
      <c r="H323252" s="35"/>
    </row>
    <row r="323253" spans="8:8" x14ac:dyDescent="0.3">
      <c r="H323253" s="35"/>
    </row>
    <row r="323254" spans="8:8" x14ac:dyDescent="0.3">
      <c r="H323254" s="35"/>
    </row>
    <row r="323255" spans="8:8" x14ac:dyDescent="0.3">
      <c r="H323255" s="35"/>
    </row>
    <row r="323256" spans="8:8" x14ac:dyDescent="0.3">
      <c r="H323256" s="35"/>
    </row>
    <row r="323257" spans="8:8" x14ac:dyDescent="0.3">
      <c r="H323257" s="35"/>
    </row>
    <row r="323258" spans="8:8" x14ac:dyDescent="0.3">
      <c r="H323258" s="35"/>
    </row>
    <row r="323259" spans="8:8" x14ac:dyDescent="0.3">
      <c r="H323259" s="35"/>
    </row>
    <row r="323260" spans="8:8" x14ac:dyDescent="0.3">
      <c r="H323260" s="35"/>
    </row>
    <row r="323261" spans="8:8" x14ac:dyDescent="0.3">
      <c r="H323261" s="35"/>
    </row>
    <row r="323262" spans="8:8" x14ac:dyDescent="0.3">
      <c r="H323262" s="35"/>
    </row>
    <row r="323263" spans="8:8" x14ac:dyDescent="0.3">
      <c r="H323263" s="35"/>
    </row>
    <row r="323264" spans="8:8" x14ac:dyDescent="0.3">
      <c r="H323264" s="35"/>
    </row>
    <row r="323265" spans="8:8" x14ac:dyDescent="0.3">
      <c r="H323265" s="35"/>
    </row>
    <row r="323266" spans="8:8" x14ac:dyDescent="0.3">
      <c r="H323266" s="35"/>
    </row>
    <row r="323267" spans="8:8" x14ac:dyDescent="0.3">
      <c r="H323267" s="35"/>
    </row>
    <row r="323268" spans="8:8" x14ac:dyDescent="0.3">
      <c r="H323268" s="35"/>
    </row>
    <row r="323269" spans="8:8" x14ac:dyDescent="0.3">
      <c r="H323269" s="35"/>
    </row>
    <row r="323270" spans="8:8" x14ac:dyDescent="0.3">
      <c r="H323270" s="35"/>
    </row>
    <row r="323271" spans="8:8" x14ac:dyDescent="0.3">
      <c r="H323271" s="35"/>
    </row>
    <row r="323272" spans="8:8" x14ac:dyDescent="0.3">
      <c r="H323272" s="35"/>
    </row>
    <row r="323273" spans="8:8" x14ac:dyDescent="0.3">
      <c r="H323273" s="35"/>
    </row>
    <row r="323274" spans="8:8" x14ac:dyDescent="0.3">
      <c r="H323274" s="35"/>
    </row>
    <row r="323275" spans="8:8" x14ac:dyDescent="0.3">
      <c r="H323275" s="35"/>
    </row>
    <row r="323276" spans="8:8" x14ac:dyDescent="0.3">
      <c r="H323276" s="35"/>
    </row>
    <row r="323277" spans="8:8" x14ac:dyDescent="0.3">
      <c r="H323277" s="35"/>
    </row>
    <row r="323278" spans="8:8" x14ac:dyDescent="0.3">
      <c r="H323278" s="35"/>
    </row>
    <row r="323279" spans="8:8" x14ac:dyDescent="0.3">
      <c r="H323279" s="35"/>
    </row>
    <row r="323280" spans="8:8" x14ac:dyDescent="0.3">
      <c r="H323280" s="35"/>
    </row>
    <row r="323281" spans="8:8" x14ac:dyDescent="0.3">
      <c r="H323281" s="35"/>
    </row>
    <row r="323282" spans="8:8" x14ac:dyDescent="0.3">
      <c r="H323282" s="35"/>
    </row>
    <row r="323283" spans="8:8" x14ac:dyDescent="0.3">
      <c r="H323283" s="35"/>
    </row>
    <row r="323284" spans="8:8" x14ac:dyDescent="0.3">
      <c r="H323284" s="35"/>
    </row>
    <row r="323285" spans="8:8" x14ac:dyDescent="0.3">
      <c r="H323285" s="35"/>
    </row>
    <row r="323286" spans="8:8" x14ac:dyDescent="0.3">
      <c r="H323286" s="35"/>
    </row>
    <row r="323287" spans="8:8" x14ac:dyDescent="0.3">
      <c r="H323287" s="35"/>
    </row>
    <row r="323288" spans="8:8" x14ac:dyDescent="0.3">
      <c r="H323288" s="35"/>
    </row>
    <row r="323289" spans="8:8" x14ac:dyDescent="0.3">
      <c r="H323289" s="35"/>
    </row>
    <row r="323290" spans="8:8" x14ac:dyDescent="0.3">
      <c r="H323290" s="35"/>
    </row>
    <row r="323291" spans="8:8" x14ac:dyDescent="0.3">
      <c r="H323291" s="35"/>
    </row>
    <row r="323292" spans="8:8" x14ac:dyDescent="0.3">
      <c r="H323292" s="35"/>
    </row>
    <row r="323293" spans="8:8" x14ac:dyDescent="0.3">
      <c r="H323293" s="35"/>
    </row>
    <row r="323294" spans="8:8" x14ac:dyDescent="0.3">
      <c r="H323294" s="35"/>
    </row>
    <row r="323295" spans="8:8" x14ac:dyDescent="0.3">
      <c r="H323295" s="35"/>
    </row>
    <row r="323296" spans="8:8" x14ac:dyDescent="0.3">
      <c r="H323296" s="35"/>
    </row>
    <row r="323297" spans="8:8" x14ac:dyDescent="0.3">
      <c r="H323297" s="35"/>
    </row>
    <row r="323298" spans="8:8" x14ac:dyDescent="0.3">
      <c r="H323298" s="35"/>
    </row>
    <row r="323299" spans="8:8" x14ac:dyDescent="0.3">
      <c r="H323299" s="35"/>
    </row>
    <row r="323300" spans="8:8" x14ac:dyDescent="0.3">
      <c r="H323300" s="35"/>
    </row>
    <row r="323301" spans="8:8" x14ac:dyDescent="0.3">
      <c r="H323301" s="35"/>
    </row>
    <row r="323302" spans="8:8" x14ac:dyDescent="0.3">
      <c r="H323302" s="35"/>
    </row>
    <row r="323303" spans="8:8" x14ac:dyDescent="0.3">
      <c r="H323303" s="35"/>
    </row>
    <row r="323304" spans="8:8" x14ac:dyDescent="0.3">
      <c r="H323304" s="35"/>
    </row>
    <row r="323305" spans="8:8" x14ac:dyDescent="0.3">
      <c r="H323305" s="35"/>
    </row>
    <row r="323306" spans="8:8" x14ac:dyDescent="0.3">
      <c r="H323306" s="35"/>
    </row>
    <row r="323307" spans="8:8" x14ac:dyDescent="0.3">
      <c r="H323307" s="35"/>
    </row>
    <row r="323308" spans="8:8" x14ac:dyDescent="0.3">
      <c r="H323308" s="35"/>
    </row>
    <row r="323309" spans="8:8" x14ac:dyDescent="0.3">
      <c r="H323309" s="35"/>
    </row>
    <row r="323310" spans="8:8" x14ac:dyDescent="0.3">
      <c r="H323310" s="35"/>
    </row>
    <row r="323311" spans="8:8" x14ac:dyDescent="0.3">
      <c r="H323311" s="35"/>
    </row>
    <row r="323312" spans="8:8" x14ac:dyDescent="0.3">
      <c r="H323312" s="35"/>
    </row>
    <row r="323313" spans="8:8" x14ac:dyDescent="0.3">
      <c r="H323313" s="35"/>
    </row>
    <row r="323314" spans="8:8" x14ac:dyDescent="0.3">
      <c r="H323314" s="35"/>
    </row>
    <row r="323315" spans="8:8" x14ac:dyDescent="0.3">
      <c r="H323315" s="35"/>
    </row>
    <row r="323316" spans="8:8" x14ac:dyDescent="0.3">
      <c r="H323316" s="35"/>
    </row>
    <row r="323317" spans="8:8" x14ac:dyDescent="0.3">
      <c r="H323317" s="35"/>
    </row>
    <row r="323318" spans="8:8" x14ac:dyDescent="0.3">
      <c r="H323318" s="35"/>
    </row>
    <row r="323319" spans="8:8" x14ac:dyDescent="0.3">
      <c r="H323319" s="35"/>
    </row>
    <row r="323320" spans="8:8" x14ac:dyDescent="0.3">
      <c r="H323320" s="35"/>
    </row>
    <row r="323321" spans="8:8" x14ac:dyDescent="0.3">
      <c r="H323321" s="35"/>
    </row>
    <row r="323322" spans="8:8" x14ac:dyDescent="0.3">
      <c r="H323322" s="35"/>
    </row>
    <row r="323323" spans="8:8" x14ac:dyDescent="0.3">
      <c r="H323323" s="35"/>
    </row>
    <row r="323324" spans="8:8" x14ac:dyDescent="0.3">
      <c r="H323324" s="35"/>
    </row>
    <row r="323325" spans="8:8" x14ac:dyDescent="0.3">
      <c r="H323325" s="35"/>
    </row>
    <row r="323326" spans="8:8" x14ac:dyDescent="0.3">
      <c r="H323326" s="35"/>
    </row>
    <row r="323327" spans="8:8" x14ac:dyDescent="0.3">
      <c r="H323327" s="35"/>
    </row>
    <row r="323328" spans="8:8" x14ac:dyDescent="0.3">
      <c r="H323328" s="35"/>
    </row>
    <row r="323329" spans="8:8" x14ac:dyDescent="0.3">
      <c r="H323329" s="35"/>
    </row>
    <row r="323330" spans="8:8" x14ac:dyDescent="0.3">
      <c r="H323330" s="35"/>
    </row>
    <row r="323331" spans="8:8" x14ac:dyDescent="0.3">
      <c r="H323331" s="35"/>
    </row>
    <row r="323332" spans="8:8" x14ac:dyDescent="0.3">
      <c r="H323332" s="35"/>
    </row>
    <row r="323333" spans="8:8" x14ac:dyDescent="0.3">
      <c r="H323333" s="35"/>
    </row>
    <row r="323334" spans="8:8" x14ac:dyDescent="0.3">
      <c r="H323334" s="35"/>
    </row>
    <row r="323335" spans="8:8" x14ac:dyDescent="0.3">
      <c r="H323335" s="35"/>
    </row>
    <row r="323336" spans="8:8" x14ac:dyDescent="0.3">
      <c r="H323336" s="35"/>
    </row>
    <row r="323337" spans="8:8" x14ac:dyDescent="0.3">
      <c r="H323337" s="35"/>
    </row>
    <row r="323338" spans="8:8" x14ac:dyDescent="0.3">
      <c r="H323338" s="35"/>
    </row>
    <row r="323339" spans="8:8" x14ac:dyDescent="0.3">
      <c r="H323339" s="35"/>
    </row>
    <row r="323340" spans="8:8" x14ac:dyDescent="0.3">
      <c r="H323340" s="35"/>
    </row>
    <row r="323341" spans="8:8" x14ac:dyDescent="0.3">
      <c r="H323341" s="35"/>
    </row>
    <row r="323342" spans="8:8" x14ac:dyDescent="0.3">
      <c r="H323342" s="35"/>
    </row>
    <row r="323343" spans="8:8" x14ac:dyDescent="0.3">
      <c r="H323343" s="35"/>
    </row>
    <row r="323344" spans="8:8" x14ac:dyDescent="0.3">
      <c r="H323344" s="35"/>
    </row>
    <row r="323345" spans="8:8" x14ac:dyDescent="0.3">
      <c r="H323345" s="35"/>
    </row>
    <row r="323346" spans="8:8" x14ac:dyDescent="0.3">
      <c r="H323346" s="35"/>
    </row>
    <row r="323347" spans="8:8" x14ac:dyDescent="0.3">
      <c r="H323347" s="35"/>
    </row>
    <row r="323348" spans="8:8" x14ac:dyDescent="0.3">
      <c r="H323348" s="35"/>
    </row>
    <row r="323349" spans="8:8" x14ac:dyDescent="0.3">
      <c r="H323349" s="35"/>
    </row>
    <row r="323350" spans="8:8" x14ac:dyDescent="0.3">
      <c r="H323350" s="35"/>
    </row>
    <row r="323351" spans="8:8" x14ac:dyDescent="0.3">
      <c r="H323351" s="35"/>
    </row>
    <row r="323352" spans="8:8" x14ac:dyDescent="0.3">
      <c r="H323352" s="35"/>
    </row>
    <row r="323353" spans="8:8" x14ac:dyDescent="0.3">
      <c r="H323353" s="35"/>
    </row>
    <row r="323354" spans="8:8" x14ac:dyDescent="0.3">
      <c r="H323354" s="35"/>
    </row>
    <row r="323355" spans="8:8" x14ac:dyDescent="0.3">
      <c r="H323355" s="35"/>
    </row>
    <row r="323356" spans="8:8" x14ac:dyDescent="0.3">
      <c r="H323356" s="35"/>
    </row>
    <row r="323357" spans="8:8" x14ac:dyDescent="0.3">
      <c r="H323357" s="35"/>
    </row>
    <row r="323358" spans="8:8" x14ac:dyDescent="0.3">
      <c r="H323358" s="35"/>
    </row>
    <row r="323359" spans="8:8" x14ac:dyDescent="0.3">
      <c r="H323359" s="35"/>
    </row>
    <row r="323360" spans="8:8" x14ac:dyDescent="0.3">
      <c r="H323360" s="35"/>
    </row>
    <row r="323361" spans="8:8" x14ac:dyDescent="0.3">
      <c r="H323361" s="35"/>
    </row>
    <row r="323362" spans="8:8" x14ac:dyDescent="0.3">
      <c r="H323362" s="35"/>
    </row>
    <row r="323363" spans="8:8" x14ac:dyDescent="0.3">
      <c r="H323363" s="35"/>
    </row>
    <row r="323364" spans="8:8" x14ac:dyDescent="0.3">
      <c r="H323364" s="35"/>
    </row>
    <row r="323365" spans="8:8" x14ac:dyDescent="0.3">
      <c r="H323365" s="35"/>
    </row>
    <row r="323366" spans="8:8" x14ac:dyDescent="0.3">
      <c r="H323366" s="35"/>
    </row>
    <row r="323367" spans="8:8" x14ac:dyDescent="0.3">
      <c r="H323367" s="35"/>
    </row>
    <row r="323368" spans="8:8" x14ac:dyDescent="0.3">
      <c r="H323368" s="35"/>
    </row>
    <row r="323369" spans="8:8" x14ac:dyDescent="0.3">
      <c r="H323369" s="35"/>
    </row>
    <row r="323370" spans="8:8" x14ac:dyDescent="0.3">
      <c r="H323370" s="35"/>
    </row>
    <row r="323371" spans="8:8" x14ac:dyDescent="0.3">
      <c r="H323371" s="35"/>
    </row>
    <row r="323372" spans="8:8" x14ac:dyDescent="0.3">
      <c r="H323372" s="35"/>
    </row>
    <row r="323373" spans="8:8" x14ac:dyDescent="0.3">
      <c r="H323373" s="35"/>
    </row>
    <row r="323374" spans="8:8" x14ac:dyDescent="0.3">
      <c r="H323374" s="35"/>
    </row>
    <row r="323375" spans="8:8" x14ac:dyDescent="0.3">
      <c r="H323375" s="35"/>
    </row>
    <row r="323376" spans="8:8" x14ac:dyDescent="0.3">
      <c r="H323376" s="35"/>
    </row>
    <row r="323377" spans="8:8" x14ac:dyDescent="0.3">
      <c r="H323377" s="35"/>
    </row>
    <row r="323378" spans="8:8" x14ac:dyDescent="0.3">
      <c r="H323378" s="35"/>
    </row>
    <row r="323379" spans="8:8" x14ac:dyDescent="0.3">
      <c r="H323379" s="35"/>
    </row>
    <row r="323380" spans="8:8" x14ac:dyDescent="0.3">
      <c r="H323380" s="35"/>
    </row>
    <row r="323381" spans="8:8" x14ac:dyDescent="0.3">
      <c r="H323381" s="35"/>
    </row>
    <row r="323382" spans="8:8" x14ac:dyDescent="0.3">
      <c r="H323382" s="35"/>
    </row>
    <row r="323383" spans="8:8" x14ac:dyDescent="0.3">
      <c r="H323383" s="35"/>
    </row>
    <row r="323384" spans="8:8" x14ac:dyDescent="0.3">
      <c r="H323384" s="35"/>
    </row>
    <row r="323385" spans="8:8" x14ac:dyDescent="0.3">
      <c r="H323385" s="35"/>
    </row>
    <row r="323386" spans="8:8" x14ac:dyDescent="0.3">
      <c r="H323386" s="35"/>
    </row>
    <row r="323387" spans="8:8" x14ac:dyDescent="0.3">
      <c r="H323387" s="35"/>
    </row>
    <row r="323388" spans="8:8" x14ac:dyDescent="0.3">
      <c r="H323388" s="35"/>
    </row>
    <row r="323389" spans="8:8" x14ac:dyDescent="0.3">
      <c r="H323389" s="35"/>
    </row>
    <row r="323390" spans="8:8" x14ac:dyDescent="0.3">
      <c r="H323390" s="35"/>
    </row>
    <row r="323391" spans="8:8" x14ac:dyDescent="0.3">
      <c r="H323391" s="35"/>
    </row>
    <row r="323392" spans="8:8" x14ac:dyDescent="0.3">
      <c r="H323392" s="35"/>
    </row>
    <row r="323393" spans="8:8" x14ac:dyDescent="0.3">
      <c r="H323393" s="35"/>
    </row>
    <row r="323394" spans="8:8" x14ac:dyDescent="0.3">
      <c r="H323394" s="35"/>
    </row>
    <row r="323395" spans="8:8" x14ac:dyDescent="0.3">
      <c r="H323395" s="35"/>
    </row>
    <row r="323396" spans="8:8" x14ac:dyDescent="0.3">
      <c r="H323396" s="35"/>
    </row>
    <row r="323397" spans="8:8" x14ac:dyDescent="0.3">
      <c r="H323397" s="35"/>
    </row>
    <row r="323398" spans="8:8" x14ac:dyDescent="0.3">
      <c r="H323398" s="35"/>
    </row>
    <row r="323399" spans="8:8" x14ac:dyDescent="0.3">
      <c r="H323399" s="35"/>
    </row>
    <row r="323400" spans="8:8" x14ac:dyDescent="0.3">
      <c r="H323400" s="35"/>
    </row>
    <row r="323401" spans="8:8" x14ac:dyDescent="0.3">
      <c r="H323401" s="35"/>
    </row>
    <row r="323402" spans="8:8" x14ac:dyDescent="0.3">
      <c r="H323402" s="35"/>
    </row>
    <row r="323403" spans="8:8" x14ac:dyDescent="0.3">
      <c r="H323403" s="35"/>
    </row>
    <row r="323404" spans="8:8" x14ac:dyDescent="0.3">
      <c r="H323404" s="35"/>
    </row>
    <row r="323405" spans="8:8" x14ac:dyDescent="0.3">
      <c r="H323405" s="35"/>
    </row>
    <row r="323406" spans="8:8" x14ac:dyDescent="0.3">
      <c r="H323406" s="35"/>
    </row>
    <row r="323407" spans="8:8" x14ac:dyDescent="0.3">
      <c r="H323407" s="35"/>
    </row>
    <row r="323408" spans="8:8" x14ac:dyDescent="0.3">
      <c r="H323408" s="35"/>
    </row>
    <row r="323409" spans="8:8" x14ac:dyDescent="0.3">
      <c r="H323409" s="35"/>
    </row>
    <row r="323410" spans="8:8" x14ac:dyDescent="0.3">
      <c r="H323410" s="35"/>
    </row>
    <row r="323411" spans="8:8" x14ac:dyDescent="0.3">
      <c r="H323411" s="35"/>
    </row>
    <row r="323412" spans="8:8" x14ac:dyDescent="0.3">
      <c r="H323412" s="35"/>
    </row>
    <row r="323413" spans="8:8" x14ac:dyDescent="0.3">
      <c r="H323413" s="35"/>
    </row>
    <row r="323414" spans="8:8" x14ac:dyDescent="0.3">
      <c r="H323414" s="35"/>
    </row>
    <row r="323415" spans="8:8" x14ac:dyDescent="0.3">
      <c r="H323415" s="35"/>
    </row>
    <row r="323416" spans="8:8" x14ac:dyDescent="0.3">
      <c r="H323416" s="35"/>
    </row>
    <row r="323417" spans="8:8" x14ac:dyDescent="0.3">
      <c r="H323417" s="35"/>
    </row>
    <row r="323418" spans="8:8" x14ac:dyDescent="0.3">
      <c r="H323418" s="35"/>
    </row>
    <row r="323419" spans="8:8" x14ac:dyDescent="0.3">
      <c r="H323419" s="35"/>
    </row>
    <row r="323420" spans="8:8" x14ac:dyDescent="0.3">
      <c r="H323420" s="35"/>
    </row>
    <row r="323421" spans="8:8" x14ac:dyDescent="0.3">
      <c r="H323421" s="35"/>
    </row>
    <row r="323422" spans="8:8" x14ac:dyDescent="0.3">
      <c r="H323422" s="35"/>
    </row>
    <row r="323423" spans="8:8" x14ac:dyDescent="0.3">
      <c r="H323423" s="35"/>
    </row>
    <row r="323424" spans="8:8" x14ac:dyDescent="0.3">
      <c r="H323424" s="35"/>
    </row>
    <row r="323425" spans="8:8" x14ac:dyDescent="0.3">
      <c r="H323425" s="35"/>
    </row>
    <row r="323426" spans="8:8" x14ac:dyDescent="0.3">
      <c r="H323426" s="35"/>
    </row>
    <row r="323427" spans="8:8" x14ac:dyDescent="0.3">
      <c r="H323427" s="35"/>
    </row>
    <row r="323428" spans="8:8" x14ac:dyDescent="0.3">
      <c r="H323428" s="35"/>
    </row>
    <row r="323429" spans="8:8" x14ac:dyDescent="0.3">
      <c r="H323429" s="35"/>
    </row>
    <row r="323430" spans="8:8" x14ac:dyDescent="0.3">
      <c r="H323430" s="35"/>
    </row>
    <row r="323431" spans="8:8" x14ac:dyDescent="0.3">
      <c r="H323431" s="35"/>
    </row>
    <row r="323432" spans="8:8" x14ac:dyDescent="0.3">
      <c r="H323432" s="35"/>
    </row>
    <row r="323433" spans="8:8" x14ac:dyDescent="0.3">
      <c r="H323433" s="35"/>
    </row>
    <row r="323434" spans="8:8" x14ac:dyDescent="0.3">
      <c r="H323434" s="35"/>
    </row>
    <row r="323435" spans="8:8" x14ac:dyDescent="0.3">
      <c r="H323435" s="35"/>
    </row>
    <row r="323436" spans="8:8" x14ac:dyDescent="0.3">
      <c r="H323436" s="35"/>
    </row>
    <row r="323437" spans="8:8" x14ac:dyDescent="0.3">
      <c r="H323437" s="35"/>
    </row>
    <row r="323438" spans="8:8" x14ac:dyDescent="0.3">
      <c r="H323438" s="35"/>
    </row>
    <row r="323439" spans="8:8" x14ac:dyDescent="0.3">
      <c r="H323439" s="35"/>
    </row>
    <row r="323440" spans="8:8" x14ac:dyDescent="0.3">
      <c r="H323440" s="35"/>
    </row>
    <row r="323441" spans="8:8" x14ac:dyDescent="0.3">
      <c r="H323441" s="35"/>
    </row>
    <row r="323442" spans="8:8" x14ac:dyDescent="0.3">
      <c r="H323442" s="35"/>
    </row>
    <row r="323443" spans="8:8" x14ac:dyDescent="0.3">
      <c r="H323443" s="35"/>
    </row>
    <row r="323444" spans="8:8" x14ac:dyDescent="0.3">
      <c r="H323444" s="35"/>
    </row>
    <row r="323445" spans="8:8" x14ac:dyDescent="0.3">
      <c r="H323445" s="35"/>
    </row>
    <row r="323446" spans="8:8" x14ac:dyDescent="0.3">
      <c r="H323446" s="35"/>
    </row>
    <row r="323447" spans="8:8" x14ac:dyDescent="0.3">
      <c r="H323447" s="35"/>
    </row>
    <row r="323448" spans="8:8" x14ac:dyDescent="0.3">
      <c r="H323448" s="35"/>
    </row>
    <row r="323449" spans="8:8" x14ac:dyDescent="0.3">
      <c r="H323449" s="35"/>
    </row>
    <row r="323450" spans="8:8" x14ac:dyDescent="0.3">
      <c r="H323450" s="35"/>
    </row>
    <row r="323451" spans="8:8" x14ac:dyDescent="0.3">
      <c r="H323451" s="35"/>
    </row>
    <row r="323452" spans="8:8" x14ac:dyDescent="0.3">
      <c r="H323452" s="35"/>
    </row>
    <row r="323453" spans="8:8" x14ac:dyDescent="0.3">
      <c r="H323453" s="35"/>
    </row>
    <row r="323454" spans="8:8" x14ac:dyDescent="0.3">
      <c r="H323454" s="35"/>
    </row>
    <row r="323455" spans="8:8" x14ac:dyDescent="0.3">
      <c r="H323455" s="35"/>
    </row>
    <row r="323456" spans="8:8" x14ac:dyDescent="0.3">
      <c r="H323456" s="35"/>
    </row>
    <row r="323457" spans="8:8" x14ac:dyDescent="0.3">
      <c r="H323457" s="35"/>
    </row>
    <row r="323458" spans="8:8" x14ac:dyDescent="0.3">
      <c r="H323458" s="35"/>
    </row>
    <row r="323459" spans="8:8" x14ac:dyDescent="0.3">
      <c r="H323459" s="35"/>
    </row>
    <row r="323460" spans="8:8" x14ac:dyDescent="0.3">
      <c r="H323460" s="35"/>
    </row>
    <row r="323461" spans="8:8" x14ac:dyDescent="0.3">
      <c r="H323461" s="35"/>
    </row>
    <row r="323462" spans="8:8" x14ac:dyDescent="0.3">
      <c r="H323462" s="35"/>
    </row>
    <row r="323463" spans="8:8" x14ac:dyDescent="0.3">
      <c r="H323463" s="35"/>
    </row>
    <row r="323464" spans="8:8" x14ac:dyDescent="0.3">
      <c r="H323464" s="35"/>
    </row>
    <row r="323465" spans="8:8" x14ac:dyDescent="0.3">
      <c r="H323465" s="35"/>
    </row>
    <row r="323466" spans="8:8" x14ac:dyDescent="0.3">
      <c r="H323466" s="35"/>
    </row>
    <row r="323467" spans="8:8" x14ac:dyDescent="0.3">
      <c r="H323467" s="35"/>
    </row>
    <row r="323468" spans="8:8" x14ac:dyDescent="0.3">
      <c r="H323468" s="35"/>
    </row>
    <row r="323469" spans="8:8" x14ac:dyDescent="0.3">
      <c r="H323469" s="35"/>
    </row>
    <row r="323470" spans="8:8" x14ac:dyDescent="0.3">
      <c r="H323470" s="35"/>
    </row>
    <row r="323471" spans="8:8" x14ac:dyDescent="0.3">
      <c r="H323471" s="35"/>
    </row>
    <row r="323472" spans="8:8" x14ac:dyDescent="0.3">
      <c r="H323472" s="35"/>
    </row>
    <row r="323473" spans="8:8" x14ac:dyDescent="0.3">
      <c r="H323473" s="35"/>
    </row>
    <row r="323474" spans="8:8" x14ac:dyDescent="0.3">
      <c r="H323474" s="35"/>
    </row>
    <row r="323475" spans="8:8" x14ac:dyDescent="0.3">
      <c r="H323475" s="35"/>
    </row>
    <row r="323476" spans="8:8" x14ac:dyDescent="0.3">
      <c r="H323476" s="35"/>
    </row>
    <row r="323477" spans="8:8" x14ac:dyDescent="0.3">
      <c r="H323477" s="35"/>
    </row>
    <row r="323478" spans="8:8" x14ac:dyDescent="0.3">
      <c r="H323478" s="35"/>
    </row>
    <row r="323479" spans="8:8" x14ac:dyDescent="0.3">
      <c r="H323479" s="35"/>
    </row>
    <row r="323480" spans="8:8" x14ac:dyDescent="0.3">
      <c r="H323480" s="35"/>
    </row>
    <row r="323481" spans="8:8" x14ac:dyDescent="0.3">
      <c r="H323481" s="35"/>
    </row>
    <row r="323482" spans="8:8" x14ac:dyDescent="0.3">
      <c r="H323482" s="35"/>
    </row>
    <row r="323483" spans="8:8" x14ac:dyDescent="0.3">
      <c r="H323483" s="35"/>
    </row>
    <row r="323484" spans="8:8" x14ac:dyDescent="0.3">
      <c r="H323484" s="35"/>
    </row>
    <row r="323485" spans="8:8" x14ac:dyDescent="0.3">
      <c r="H323485" s="35"/>
    </row>
    <row r="323486" spans="8:8" x14ac:dyDescent="0.3">
      <c r="H323486" s="35"/>
    </row>
    <row r="323487" spans="8:8" x14ac:dyDescent="0.3">
      <c r="H323487" s="35"/>
    </row>
    <row r="323488" spans="8:8" x14ac:dyDescent="0.3">
      <c r="H323488" s="35"/>
    </row>
    <row r="323489" spans="8:8" x14ac:dyDescent="0.3">
      <c r="H323489" s="35"/>
    </row>
    <row r="323490" spans="8:8" x14ac:dyDescent="0.3">
      <c r="H323490" s="35"/>
    </row>
    <row r="323491" spans="8:8" x14ac:dyDescent="0.3">
      <c r="H323491" s="35"/>
    </row>
    <row r="323492" spans="8:8" x14ac:dyDescent="0.3">
      <c r="H323492" s="35"/>
    </row>
    <row r="323493" spans="8:8" x14ac:dyDescent="0.3">
      <c r="H323493" s="35"/>
    </row>
    <row r="323494" spans="8:8" x14ac:dyDescent="0.3">
      <c r="H323494" s="35"/>
    </row>
    <row r="323495" spans="8:8" x14ac:dyDescent="0.3">
      <c r="H323495" s="35"/>
    </row>
    <row r="323496" spans="8:8" x14ac:dyDescent="0.3">
      <c r="H323496" s="35"/>
    </row>
    <row r="323497" spans="8:8" x14ac:dyDescent="0.3">
      <c r="H323497" s="35"/>
    </row>
    <row r="323498" spans="8:8" x14ac:dyDescent="0.3">
      <c r="H323498" s="35"/>
    </row>
    <row r="323499" spans="8:8" x14ac:dyDescent="0.3">
      <c r="H323499" s="35"/>
    </row>
    <row r="323500" spans="8:8" x14ac:dyDescent="0.3">
      <c r="H323500" s="35"/>
    </row>
    <row r="323501" spans="8:8" x14ac:dyDescent="0.3">
      <c r="H323501" s="35"/>
    </row>
    <row r="323502" spans="8:8" x14ac:dyDescent="0.3">
      <c r="H323502" s="35"/>
    </row>
    <row r="323503" spans="8:8" x14ac:dyDescent="0.3">
      <c r="H323503" s="35"/>
    </row>
    <row r="323504" spans="8:8" x14ac:dyDescent="0.3">
      <c r="H323504" s="35"/>
    </row>
    <row r="323505" spans="8:8" x14ac:dyDescent="0.3">
      <c r="H323505" s="35"/>
    </row>
    <row r="323506" spans="8:8" x14ac:dyDescent="0.3">
      <c r="H323506" s="35"/>
    </row>
    <row r="323507" spans="8:8" x14ac:dyDescent="0.3">
      <c r="H323507" s="35"/>
    </row>
    <row r="323508" spans="8:8" x14ac:dyDescent="0.3">
      <c r="H323508" s="35"/>
    </row>
    <row r="323509" spans="8:8" x14ac:dyDescent="0.3">
      <c r="H323509" s="35"/>
    </row>
    <row r="323510" spans="8:8" x14ac:dyDescent="0.3">
      <c r="H323510" s="35"/>
    </row>
    <row r="323511" spans="8:8" x14ac:dyDescent="0.3">
      <c r="H323511" s="35"/>
    </row>
    <row r="323512" spans="8:8" x14ac:dyDescent="0.3">
      <c r="H323512" s="35"/>
    </row>
    <row r="323513" spans="8:8" x14ac:dyDescent="0.3">
      <c r="H323513" s="35"/>
    </row>
    <row r="323514" spans="8:8" x14ac:dyDescent="0.3">
      <c r="H323514" s="35"/>
    </row>
    <row r="323515" spans="8:8" x14ac:dyDescent="0.3">
      <c r="H323515" s="35"/>
    </row>
    <row r="323516" spans="8:8" x14ac:dyDescent="0.3">
      <c r="H323516" s="35"/>
    </row>
    <row r="323517" spans="8:8" x14ac:dyDescent="0.3">
      <c r="H323517" s="35"/>
    </row>
    <row r="323518" spans="8:8" x14ac:dyDescent="0.3">
      <c r="H323518" s="35"/>
    </row>
    <row r="323519" spans="8:8" x14ac:dyDescent="0.3">
      <c r="H323519" s="35"/>
    </row>
    <row r="323520" spans="8:8" x14ac:dyDescent="0.3">
      <c r="H323520" s="35"/>
    </row>
    <row r="323521" spans="8:8" x14ac:dyDescent="0.3">
      <c r="H323521" s="35"/>
    </row>
    <row r="323522" spans="8:8" x14ac:dyDescent="0.3">
      <c r="H323522" s="35"/>
    </row>
    <row r="323523" spans="8:8" x14ac:dyDescent="0.3">
      <c r="H323523" s="35"/>
    </row>
    <row r="323524" spans="8:8" x14ac:dyDescent="0.3">
      <c r="H323524" s="35"/>
    </row>
    <row r="323525" spans="8:8" x14ac:dyDescent="0.3">
      <c r="H323525" s="35"/>
    </row>
    <row r="323526" spans="8:8" x14ac:dyDescent="0.3">
      <c r="H323526" s="35"/>
    </row>
    <row r="323527" spans="8:8" x14ac:dyDescent="0.3">
      <c r="H323527" s="35"/>
    </row>
    <row r="323528" spans="8:8" x14ac:dyDescent="0.3">
      <c r="H323528" s="35"/>
    </row>
    <row r="323529" spans="8:8" x14ac:dyDescent="0.3">
      <c r="H323529" s="35"/>
    </row>
    <row r="323530" spans="8:8" x14ac:dyDescent="0.3">
      <c r="H323530" s="35"/>
    </row>
    <row r="323531" spans="8:8" x14ac:dyDescent="0.3">
      <c r="H323531" s="35"/>
    </row>
    <row r="323532" spans="8:8" x14ac:dyDescent="0.3">
      <c r="H323532" s="35"/>
    </row>
    <row r="323533" spans="8:8" x14ac:dyDescent="0.3">
      <c r="H323533" s="35"/>
    </row>
    <row r="323534" spans="8:8" x14ac:dyDescent="0.3">
      <c r="H323534" s="35"/>
    </row>
    <row r="323535" spans="8:8" x14ac:dyDescent="0.3">
      <c r="H323535" s="35"/>
    </row>
    <row r="323536" spans="8:8" x14ac:dyDescent="0.3">
      <c r="H323536" s="35"/>
    </row>
    <row r="323537" spans="8:8" x14ac:dyDescent="0.3">
      <c r="H323537" s="35"/>
    </row>
    <row r="323538" spans="8:8" x14ac:dyDescent="0.3">
      <c r="H323538" s="35"/>
    </row>
    <row r="323539" spans="8:8" x14ac:dyDescent="0.3">
      <c r="H323539" s="35"/>
    </row>
    <row r="323540" spans="8:8" x14ac:dyDescent="0.3">
      <c r="H323540" s="35"/>
    </row>
    <row r="323541" spans="8:8" x14ac:dyDescent="0.3">
      <c r="H323541" s="35"/>
    </row>
    <row r="323542" spans="8:8" x14ac:dyDescent="0.3">
      <c r="H323542" s="35"/>
    </row>
    <row r="323543" spans="8:8" x14ac:dyDescent="0.3">
      <c r="H323543" s="35"/>
    </row>
    <row r="323544" spans="8:8" x14ac:dyDescent="0.3">
      <c r="H323544" s="35"/>
    </row>
    <row r="323545" spans="8:8" x14ac:dyDescent="0.3">
      <c r="H323545" s="35"/>
    </row>
    <row r="323546" spans="8:8" x14ac:dyDescent="0.3">
      <c r="H323546" s="35"/>
    </row>
    <row r="323547" spans="8:8" x14ac:dyDescent="0.3">
      <c r="H323547" s="35"/>
    </row>
    <row r="323548" spans="8:8" x14ac:dyDescent="0.3">
      <c r="H323548" s="35"/>
    </row>
    <row r="323549" spans="8:8" x14ac:dyDescent="0.3">
      <c r="H323549" s="35"/>
    </row>
    <row r="323550" spans="8:8" x14ac:dyDescent="0.3">
      <c r="H323550" s="35"/>
    </row>
    <row r="323551" spans="8:8" x14ac:dyDescent="0.3">
      <c r="H323551" s="35"/>
    </row>
    <row r="323552" spans="8:8" x14ac:dyDescent="0.3">
      <c r="H323552" s="35"/>
    </row>
    <row r="323553" spans="8:8" x14ac:dyDescent="0.3">
      <c r="H323553" s="35"/>
    </row>
    <row r="323554" spans="8:8" x14ac:dyDescent="0.3">
      <c r="H323554" s="35"/>
    </row>
    <row r="323555" spans="8:8" x14ac:dyDescent="0.3">
      <c r="H323555" s="35"/>
    </row>
    <row r="323556" spans="8:8" x14ac:dyDescent="0.3">
      <c r="H323556" s="35"/>
    </row>
    <row r="323557" spans="8:8" x14ac:dyDescent="0.3">
      <c r="H323557" s="35"/>
    </row>
    <row r="323558" spans="8:8" x14ac:dyDescent="0.3">
      <c r="H323558" s="35"/>
    </row>
    <row r="323559" spans="8:8" x14ac:dyDescent="0.3">
      <c r="H323559" s="35"/>
    </row>
    <row r="323560" spans="8:8" x14ac:dyDescent="0.3">
      <c r="H323560" s="35"/>
    </row>
    <row r="323561" spans="8:8" x14ac:dyDescent="0.3">
      <c r="H323561" s="35"/>
    </row>
    <row r="323562" spans="8:8" x14ac:dyDescent="0.3">
      <c r="H323562" s="35"/>
    </row>
    <row r="323563" spans="8:8" x14ac:dyDescent="0.3">
      <c r="H323563" s="35"/>
    </row>
    <row r="323564" spans="8:8" x14ac:dyDescent="0.3">
      <c r="H323564" s="35"/>
    </row>
    <row r="323565" spans="8:8" x14ac:dyDescent="0.3">
      <c r="H323565" s="35"/>
    </row>
    <row r="323566" spans="8:8" x14ac:dyDescent="0.3">
      <c r="H323566" s="35"/>
    </row>
    <row r="323567" spans="8:8" x14ac:dyDescent="0.3">
      <c r="H323567" s="35"/>
    </row>
    <row r="323568" spans="8:8" x14ac:dyDescent="0.3">
      <c r="H323568" s="35"/>
    </row>
    <row r="323569" spans="8:8" x14ac:dyDescent="0.3">
      <c r="H323569" s="35"/>
    </row>
    <row r="323570" spans="8:8" x14ac:dyDescent="0.3">
      <c r="H323570" s="35"/>
    </row>
    <row r="323571" spans="8:8" x14ac:dyDescent="0.3">
      <c r="H323571" s="35"/>
    </row>
    <row r="323572" spans="8:8" x14ac:dyDescent="0.3">
      <c r="H323572" s="35"/>
    </row>
    <row r="323573" spans="8:8" x14ac:dyDescent="0.3">
      <c r="H323573" s="35"/>
    </row>
    <row r="323574" spans="8:8" x14ac:dyDescent="0.3">
      <c r="H323574" s="35"/>
    </row>
    <row r="323575" spans="8:8" x14ac:dyDescent="0.3">
      <c r="H323575" s="35"/>
    </row>
    <row r="323576" spans="8:8" x14ac:dyDescent="0.3">
      <c r="H323576" s="35"/>
    </row>
    <row r="323577" spans="8:8" x14ac:dyDescent="0.3">
      <c r="H323577" s="35"/>
    </row>
    <row r="323578" spans="8:8" x14ac:dyDescent="0.3">
      <c r="H323578" s="35"/>
    </row>
    <row r="323579" spans="8:8" x14ac:dyDescent="0.3">
      <c r="H323579" s="35"/>
    </row>
    <row r="323580" spans="8:8" x14ac:dyDescent="0.3">
      <c r="H323580" s="35"/>
    </row>
    <row r="323581" spans="8:8" x14ac:dyDescent="0.3">
      <c r="H323581" s="35"/>
    </row>
    <row r="323582" spans="8:8" x14ac:dyDescent="0.3">
      <c r="H323582" s="35"/>
    </row>
    <row r="323583" spans="8:8" x14ac:dyDescent="0.3">
      <c r="H323583" s="35"/>
    </row>
    <row r="323584" spans="8:8" x14ac:dyDescent="0.3">
      <c r="H323584" s="35"/>
    </row>
    <row r="323585" spans="8:8" x14ac:dyDescent="0.3">
      <c r="H323585" s="35"/>
    </row>
    <row r="323586" spans="8:8" x14ac:dyDescent="0.3">
      <c r="H323586" s="35"/>
    </row>
    <row r="323587" spans="8:8" x14ac:dyDescent="0.3">
      <c r="H323587" s="35"/>
    </row>
    <row r="323588" spans="8:8" x14ac:dyDescent="0.3">
      <c r="H323588" s="35"/>
    </row>
    <row r="323589" spans="8:8" x14ac:dyDescent="0.3">
      <c r="H323589" s="35"/>
    </row>
    <row r="323590" spans="8:8" x14ac:dyDescent="0.3">
      <c r="H323590" s="35"/>
    </row>
    <row r="323591" spans="8:8" x14ac:dyDescent="0.3">
      <c r="H323591" s="35"/>
    </row>
    <row r="323592" spans="8:8" x14ac:dyDescent="0.3">
      <c r="H323592" s="35"/>
    </row>
    <row r="323593" spans="8:8" x14ac:dyDescent="0.3">
      <c r="H323593" s="35"/>
    </row>
    <row r="323594" spans="8:8" x14ac:dyDescent="0.3">
      <c r="H323594" s="35"/>
    </row>
    <row r="323595" spans="8:8" x14ac:dyDescent="0.3">
      <c r="H323595" s="35"/>
    </row>
    <row r="323596" spans="8:8" x14ac:dyDescent="0.3">
      <c r="H323596" s="35"/>
    </row>
    <row r="323597" spans="8:8" x14ac:dyDescent="0.3">
      <c r="H323597" s="35"/>
    </row>
    <row r="323598" spans="8:8" x14ac:dyDescent="0.3">
      <c r="H323598" s="35"/>
    </row>
    <row r="323599" spans="8:8" x14ac:dyDescent="0.3">
      <c r="H323599" s="35"/>
    </row>
    <row r="323600" spans="8:8" x14ac:dyDescent="0.3">
      <c r="H323600" s="35"/>
    </row>
    <row r="323601" spans="8:8" x14ac:dyDescent="0.3">
      <c r="H323601" s="35"/>
    </row>
    <row r="323602" spans="8:8" x14ac:dyDescent="0.3">
      <c r="H323602" s="35"/>
    </row>
    <row r="323603" spans="8:8" x14ac:dyDescent="0.3">
      <c r="H323603" s="35"/>
    </row>
    <row r="323604" spans="8:8" x14ac:dyDescent="0.3">
      <c r="H323604" s="35"/>
    </row>
    <row r="323605" spans="8:8" x14ac:dyDescent="0.3">
      <c r="H323605" s="35"/>
    </row>
    <row r="323606" spans="8:8" x14ac:dyDescent="0.3">
      <c r="H323606" s="35"/>
    </row>
    <row r="323607" spans="8:8" x14ac:dyDescent="0.3">
      <c r="H323607" s="35"/>
    </row>
    <row r="323608" spans="8:8" x14ac:dyDescent="0.3">
      <c r="H323608" s="35"/>
    </row>
    <row r="323609" spans="8:8" x14ac:dyDescent="0.3">
      <c r="H323609" s="35"/>
    </row>
    <row r="323610" spans="8:8" x14ac:dyDescent="0.3">
      <c r="H323610" s="35"/>
    </row>
    <row r="323611" spans="8:8" x14ac:dyDescent="0.3">
      <c r="H323611" s="35"/>
    </row>
    <row r="323612" spans="8:8" x14ac:dyDescent="0.3">
      <c r="H323612" s="35"/>
    </row>
    <row r="323613" spans="8:8" x14ac:dyDescent="0.3">
      <c r="H323613" s="35"/>
    </row>
    <row r="323614" spans="8:8" x14ac:dyDescent="0.3">
      <c r="H323614" s="35"/>
    </row>
    <row r="323615" spans="8:8" x14ac:dyDescent="0.3">
      <c r="H323615" s="35"/>
    </row>
    <row r="323616" spans="8:8" x14ac:dyDescent="0.3">
      <c r="H323616" s="35"/>
    </row>
    <row r="323617" spans="8:8" x14ac:dyDescent="0.3">
      <c r="H323617" s="35"/>
    </row>
    <row r="323618" spans="8:8" x14ac:dyDescent="0.3">
      <c r="H323618" s="35"/>
    </row>
    <row r="323619" spans="8:8" x14ac:dyDescent="0.3">
      <c r="H323619" s="35"/>
    </row>
    <row r="323620" spans="8:8" x14ac:dyDescent="0.3">
      <c r="H323620" s="35"/>
    </row>
    <row r="323621" spans="8:8" x14ac:dyDescent="0.3">
      <c r="H323621" s="35"/>
    </row>
    <row r="323622" spans="8:8" x14ac:dyDescent="0.3">
      <c r="H323622" s="35"/>
    </row>
    <row r="323623" spans="8:8" x14ac:dyDescent="0.3">
      <c r="H323623" s="35"/>
    </row>
    <row r="323624" spans="8:8" x14ac:dyDescent="0.3">
      <c r="H323624" s="35"/>
    </row>
    <row r="323625" spans="8:8" x14ac:dyDescent="0.3">
      <c r="H323625" s="35"/>
    </row>
    <row r="323626" spans="8:8" x14ac:dyDescent="0.3">
      <c r="H323626" s="35"/>
    </row>
    <row r="323627" spans="8:8" x14ac:dyDescent="0.3">
      <c r="H323627" s="35"/>
    </row>
    <row r="323628" spans="8:8" x14ac:dyDescent="0.3">
      <c r="H323628" s="35"/>
    </row>
    <row r="323629" spans="8:8" x14ac:dyDescent="0.3">
      <c r="H323629" s="35"/>
    </row>
    <row r="323630" spans="8:8" x14ac:dyDescent="0.3">
      <c r="H323630" s="35"/>
    </row>
    <row r="323631" spans="8:8" x14ac:dyDescent="0.3">
      <c r="H323631" s="35"/>
    </row>
    <row r="323632" spans="8:8" x14ac:dyDescent="0.3">
      <c r="H323632" s="35"/>
    </row>
    <row r="323633" spans="8:8" x14ac:dyDescent="0.3">
      <c r="H323633" s="35"/>
    </row>
    <row r="323634" spans="8:8" x14ac:dyDescent="0.3">
      <c r="H323634" s="35"/>
    </row>
    <row r="323635" spans="8:8" x14ac:dyDescent="0.3">
      <c r="H323635" s="35"/>
    </row>
    <row r="323636" spans="8:8" x14ac:dyDescent="0.3">
      <c r="H323636" s="35"/>
    </row>
    <row r="323637" spans="8:8" x14ac:dyDescent="0.3">
      <c r="H323637" s="35"/>
    </row>
    <row r="323638" spans="8:8" x14ac:dyDescent="0.3">
      <c r="H323638" s="35"/>
    </row>
    <row r="323639" spans="8:8" x14ac:dyDescent="0.3">
      <c r="H323639" s="35"/>
    </row>
    <row r="323640" spans="8:8" x14ac:dyDescent="0.3">
      <c r="H323640" s="35"/>
    </row>
    <row r="323641" spans="8:8" x14ac:dyDescent="0.3">
      <c r="H323641" s="35"/>
    </row>
    <row r="323642" spans="8:8" x14ac:dyDescent="0.3">
      <c r="H323642" s="35"/>
    </row>
    <row r="323643" spans="8:8" x14ac:dyDescent="0.3">
      <c r="H323643" s="35"/>
    </row>
    <row r="323644" spans="8:8" x14ac:dyDescent="0.3">
      <c r="H323644" s="35"/>
    </row>
    <row r="323645" spans="8:8" x14ac:dyDescent="0.3">
      <c r="H323645" s="35"/>
    </row>
    <row r="323646" spans="8:8" x14ac:dyDescent="0.3">
      <c r="H323646" s="35"/>
    </row>
    <row r="323647" spans="8:8" x14ac:dyDescent="0.3">
      <c r="H323647" s="35"/>
    </row>
    <row r="323648" spans="8:8" x14ac:dyDescent="0.3">
      <c r="H323648" s="35"/>
    </row>
    <row r="323649" spans="8:8" x14ac:dyDescent="0.3">
      <c r="H323649" s="35"/>
    </row>
    <row r="323650" spans="8:8" x14ac:dyDescent="0.3">
      <c r="H323650" s="35"/>
    </row>
    <row r="323651" spans="8:8" x14ac:dyDescent="0.3">
      <c r="H323651" s="35"/>
    </row>
    <row r="323652" spans="8:8" x14ac:dyDescent="0.3">
      <c r="H323652" s="35"/>
    </row>
    <row r="323653" spans="8:8" x14ac:dyDescent="0.3">
      <c r="H323653" s="35"/>
    </row>
    <row r="323654" spans="8:8" x14ac:dyDescent="0.3">
      <c r="H323654" s="35"/>
    </row>
    <row r="323655" spans="8:8" x14ac:dyDescent="0.3">
      <c r="H323655" s="35"/>
    </row>
    <row r="323656" spans="8:8" x14ac:dyDescent="0.3">
      <c r="H323656" s="35"/>
    </row>
    <row r="323657" spans="8:8" x14ac:dyDescent="0.3">
      <c r="H323657" s="35"/>
    </row>
    <row r="323658" spans="8:8" x14ac:dyDescent="0.3">
      <c r="H323658" s="35"/>
    </row>
    <row r="323659" spans="8:8" x14ac:dyDescent="0.3">
      <c r="H323659" s="35"/>
    </row>
    <row r="323660" spans="8:8" x14ac:dyDescent="0.3">
      <c r="H323660" s="35"/>
    </row>
    <row r="323661" spans="8:8" x14ac:dyDescent="0.3">
      <c r="H323661" s="35"/>
    </row>
    <row r="323662" spans="8:8" x14ac:dyDescent="0.3">
      <c r="H323662" s="35"/>
    </row>
    <row r="323663" spans="8:8" x14ac:dyDescent="0.3">
      <c r="H323663" s="35"/>
    </row>
    <row r="323664" spans="8:8" x14ac:dyDescent="0.3">
      <c r="H323664" s="35"/>
    </row>
    <row r="323665" spans="8:8" x14ac:dyDescent="0.3">
      <c r="H323665" s="35"/>
    </row>
    <row r="323666" spans="8:8" x14ac:dyDescent="0.3">
      <c r="H323666" s="35"/>
    </row>
    <row r="323667" spans="8:8" x14ac:dyDescent="0.3">
      <c r="H323667" s="35"/>
    </row>
    <row r="323668" spans="8:8" x14ac:dyDescent="0.3">
      <c r="H323668" s="35"/>
    </row>
    <row r="323669" spans="8:8" x14ac:dyDescent="0.3">
      <c r="H323669" s="35"/>
    </row>
    <row r="323670" spans="8:8" x14ac:dyDescent="0.3">
      <c r="H323670" s="35"/>
    </row>
    <row r="323671" spans="8:8" x14ac:dyDescent="0.3">
      <c r="H323671" s="35"/>
    </row>
    <row r="323672" spans="8:8" x14ac:dyDescent="0.3">
      <c r="H323672" s="35"/>
    </row>
    <row r="323673" spans="8:8" x14ac:dyDescent="0.3">
      <c r="H323673" s="35"/>
    </row>
    <row r="323674" spans="8:8" x14ac:dyDescent="0.3">
      <c r="H323674" s="35"/>
    </row>
    <row r="323675" spans="8:8" x14ac:dyDescent="0.3">
      <c r="H323675" s="35"/>
    </row>
    <row r="323676" spans="8:8" x14ac:dyDescent="0.3">
      <c r="H323676" s="35"/>
    </row>
    <row r="323677" spans="8:8" x14ac:dyDescent="0.3">
      <c r="H323677" s="35"/>
    </row>
    <row r="323678" spans="8:8" x14ac:dyDescent="0.3">
      <c r="H323678" s="35"/>
    </row>
    <row r="323679" spans="8:8" x14ac:dyDescent="0.3">
      <c r="H323679" s="35"/>
    </row>
    <row r="323680" spans="8:8" x14ac:dyDescent="0.3">
      <c r="H323680" s="35"/>
    </row>
    <row r="323681" spans="8:8" x14ac:dyDescent="0.3">
      <c r="H323681" s="35"/>
    </row>
    <row r="323682" spans="8:8" x14ac:dyDescent="0.3">
      <c r="H323682" s="35"/>
    </row>
    <row r="323683" spans="8:8" x14ac:dyDescent="0.3">
      <c r="H323683" s="35"/>
    </row>
    <row r="323684" spans="8:8" x14ac:dyDescent="0.3">
      <c r="H323684" s="35"/>
    </row>
    <row r="323685" spans="8:8" x14ac:dyDescent="0.3">
      <c r="H323685" s="35"/>
    </row>
    <row r="323686" spans="8:8" x14ac:dyDescent="0.3">
      <c r="H323686" s="35"/>
    </row>
    <row r="323687" spans="8:8" x14ac:dyDescent="0.3">
      <c r="H323687" s="35"/>
    </row>
    <row r="323688" spans="8:8" x14ac:dyDescent="0.3">
      <c r="H323688" s="35"/>
    </row>
    <row r="323689" spans="8:8" x14ac:dyDescent="0.3">
      <c r="H323689" s="35"/>
    </row>
    <row r="323690" spans="8:8" x14ac:dyDescent="0.3">
      <c r="H323690" s="35"/>
    </row>
    <row r="323691" spans="8:8" x14ac:dyDescent="0.3">
      <c r="H323691" s="35"/>
    </row>
    <row r="323692" spans="8:8" x14ac:dyDescent="0.3">
      <c r="H323692" s="35"/>
    </row>
    <row r="323693" spans="8:8" x14ac:dyDescent="0.3">
      <c r="H323693" s="35"/>
    </row>
    <row r="323694" spans="8:8" x14ac:dyDescent="0.3">
      <c r="H323694" s="35"/>
    </row>
    <row r="323695" spans="8:8" x14ac:dyDescent="0.3">
      <c r="H323695" s="35"/>
    </row>
    <row r="323696" spans="8:8" x14ac:dyDescent="0.3">
      <c r="H323696" s="35"/>
    </row>
    <row r="323697" spans="8:8" x14ac:dyDescent="0.3">
      <c r="H323697" s="35"/>
    </row>
    <row r="323698" spans="8:8" x14ac:dyDescent="0.3">
      <c r="H323698" s="35"/>
    </row>
    <row r="323699" spans="8:8" x14ac:dyDescent="0.3">
      <c r="H323699" s="35"/>
    </row>
    <row r="323700" spans="8:8" x14ac:dyDescent="0.3">
      <c r="H323700" s="35"/>
    </row>
    <row r="323701" spans="8:8" x14ac:dyDescent="0.3">
      <c r="H323701" s="35"/>
    </row>
    <row r="323702" spans="8:8" x14ac:dyDescent="0.3">
      <c r="H323702" s="35"/>
    </row>
    <row r="323703" spans="8:8" x14ac:dyDescent="0.3">
      <c r="H323703" s="35"/>
    </row>
    <row r="323704" spans="8:8" x14ac:dyDescent="0.3">
      <c r="H323704" s="35"/>
    </row>
    <row r="323705" spans="8:8" x14ac:dyDescent="0.3">
      <c r="H323705" s="35"/>
    </row>
    <row r="323706" spans="8:8" x14ac:dyDescent="0.3">
      <c r="H323706" s="35"/>
    </row>
    <row r="323707" spans="8:8" x14ac:dyDescent="0.3">
      <c r="H323707" s="35"/>
    </row>
    <row r="323708" spans="8:8" x14ac:dyDescent="0.3">
      <c r="H323708" s="35"/>
    </row>
    <row r="323709" spans="8:8" x14ac:dyDescent="0.3">
      <c r="H323709" s="35"/>
    </row>
    <row r="323710" spans="8:8" x14ac:dyDescent="0.3">
      <c r="H323710" s="35"/>
    </row>
    <row r="323711" spans="8:8" x14ac:dyDescent="0.3">
      <c r="H323711" s="35"/>
    </row>
    <row r="323712" spans="8:8" x14ac:dyDescent="0.3">
      <c r="H323712" s="35"/>
    </row>
    <row r="323713" spans="8:8" x14ac:dyDescent="0.3">
      <c r="H323713" s="35"/>
    </row>
    <row r="323714" spans="8:8" x14ac:dyDescent="0.3">
      <c r="H323714" s="35"/>
    </row>
    <row r="323715" spans="8:8" x14ac:dyDescent="0.3">
      <c r="H323715" s="35"/>
    </row>
    <row r="323716" spans="8:8" x14ac:dyDescent="0.3">
      <c r="H323716" s="35"/>
    </row>
    <row r="323717" spans="8:8" x14ac:dyDescent="0.3">
      <c r="H323717" s="35"/>
    </row>
    <row r="323718" spans="8:8" x14ac:dyDescent="0.3">
      <c r="H323718" s="35"/>
    </row>
    <row r="323719" spans="8:8" x14ac:dyDescent="0.3">
      <c r="H323719" s="35"/>
    </row>
    <row r="323720" spans="8:8" x14ac:dyDescent="0.3">
      <c r="H323720" s="35"/>
    </row>
    <row r="323721" spans="8:8" x14ac:dyDescent="0.3">
      <c r="H323721" s="35"/>
    </row>
    <row r="323722" spans="8:8" x14ac:dyDescent="0.3">
      <c r="H323722" s="35"/>
    </row>
    <row r="323723" spans="8:8" x14ac:dyDescent="0.3">
      <c r="H323723" s="35"/>
    </row>
    <row r="323724" spans="8:8" x14ac:dyDescent="0.3">
      <c r="H323724" s="35"/>
    </row>
    <row r="323725" spans="8:8" x14ac:dyDescent="0.3">
      <c r="H323725" s="35"/>
    </row>
    <row r="323726" spans="8:8" x14ac:dyDescent="0.3">
      <c r="H323726" s="35"/>
    </row>
    <row r="323727" spans="8:8" x14ac:dyDescent="0.3">
      <c r="H323727" s="35"/>
    </row>
    <row r="323728" spans="8:8" x14ac:dyDescent="0.3">
      <c r="H323728" s="35"/>
    </row>
    <row r="323729" spans="8:8" x14ac:dyDescent="0.3">
      <c r="H323729" s="35"/>
    </row>
    <row r="323730" spans="8:8" x14ac:dyDescent="0.3">
      <c r="H323730" s="35"/>
    </row>
    <row r="323731" spans="8:8" x14ac:dyDescent="0.3">
      <c r="H323731" s="35"/>
    </row>
    <row r="323732" spans="8:8" x14ac:dyDescent="0.3">
      <c r="H323732" s="35"/>
    </row>
    <row r="323733" spans="8:8" x14ac:dyDescent="0.3">
      <c r="H323733" s="35"/>
    </row>
    <row r="323734" spans="8:8" x14ac:dyDescent="0.3">
      <c r="H323734" s="35"/>
    </row>
    <row r="323735" spans="8:8" x14ac:dyDescent="0.3">
      <c r="H323735" s="35"/>
    </row>
    <row r="323736" spans="8:8" x14ac:dyDescent="0.3">
      <c r="H323736" s="35"/>
    </row>
    <row r="323737" spans="8:8" x14ac:dyDescent="0.3">
      <c r="H323737" s="35"/>
    </row>
    <row r="323738" spans="8:8" x14ac:dyDescent="0.3">
      <c r="H323738" s="35"/>
    </row>
    <row r="323739" spans="8:8" x14ac:dyDescent="0.3">
      <c r="H323739" s="35"/>
    </row>
    <row r="323740" spans="8:8" x14ac:dyDescent="0.3">
      <c r="H323740" s="35"/>
    </row>
    <row r="323741" spans="8:8" x14ac:dyDescent="0.3">
      <c r="H323741" s="35"/>
    </row>
    <row r="323742" spans="8:8" x14ac:dyDescent="0.3">
      <c r="H323742" s="35"/>
    </row>
    <row r="323743" spans="8:8" x14ac:dyDescent="0.3">
      <c r="H323743" s="35"/>
    </row>
    <row r="323744" spans="8:8" x14ac:dyDescent="0.3">
      <c r="H323744" s="35"/>
    </row>
    <row r="323745" spans="8:8" x14ac:dyDescent="0.3">
      <c r="H323745" s="35"/>
    </row>
    <row r="323746" spans="8:8" x14ac:dyDescent="0.3">
      <c r="H323746" s="35"/>
    </row>
    <row r="323747" spans="8:8" x14ac:dyDescent="0.3">
      <c r="H323747" s="35"/>
    </row>
    <row r="323748" spans="8:8" x14ac:dyDescent="0.3">
      <c r="H323748" s="35"/>
    </row>
    <row r="323749" spans="8:8" x14ac:dyDescent="0.3">
      <c r="H323749" s="35"/>
    </row>
    <row r="323750" spans="8:8" x14ac:dyDescent="0.3">
      <c r="H323750" s="35"/>
    </row>
    <row r="323751" spans="8:8" x14ac:dyDescent="0.3">
      <c r="H323751" s="35"/>
    </row>
    <row r="323752" spans="8:8" x14ac:dyDescent="0.3">
      <c r="H323752" s="35"/>
    </row>
    <row r="323753" spans="8:8" x14ac:dyDescent="0.3">
      <c r="H323753" s="35"/>
    </row>
    <row r="323754" spans="8:8" x14ac:dyDescent="0.3">
      <c r="H323754" s="35"/>
    </row>
    <row r="323755" spans="8:8" x14ac:dyDescent="0.3">
      <c r="H323755" s="35"/>
    </row>
    <row r="323756" spans="8:8" x14ac:dyDescent="0.3">
      <c r="H323756" s="35"/>
    </row>
    <row r="323757" spans="8:8" x14ac:dyDescent="0.3">
      <c r="H323757" s="35"/>
    </row>
    <row r="323758" spans="8:8" x14ac:dyDescent="0.3">
      <c r="H323758" s="35"/>
    </row>
    <row r="323759" spans="8:8" x14ac:dyDescent="0.3">
      <c r="H323759" s="35"/>
    </row>
    <row r="323760" spans="8:8" x14ac:dyDescent="0.3">
      <c r="H323760" s="35"/>
    </row>
    <row r="323761" spans="8:8" x14ac:dyDescent="0.3">
      <c r="H323761" s="35"/>
    </row>
    <row r="323762" spans="8:8" x14ac:dyDescent="0.3">
      <c r="H323762" s="35"/>
    </row>
    <row r="323763" spans="8:8" x14ac:dyDescent="0.3">
      <c r="H323763" s="35"/>
    </row>
    <row r="323764" spans="8:8" x14ac:dyDescent="0.3">
      <c r="H323764" s="35"/>
    </row>
    <row r="323765" spans="8:8" x14ac:dyDescent="0.3">
      <c r="H323765" s="35"/>
    </row>
    <row r="323766" spans="8:8" x14ac:dyDescent="0.3">
      <c r="H323766" s="35"/>
    </row>
    <row r="323767" spans="8:8" x14ac:dyDescent="0.3">
      <c r="H323767" s="35"/>
    </row>
    <row r="323768" spans="8:8" x14ac:dyDescent="0.3">
      <c r="H323768" s="35"/>
    </row>
    <row r="323769" spans="8:8" x14ac:dyDescent="0.3">
      <c r="H323769" s="35"/>
    </row>
    <row r="323770" spans="8:8" x14ac:dyDescent="0.3">
      <c r="H323770" s="35"/>
    </row>
    <row r="323771" spans="8:8" x14ac:dyDescent="0.3">
      <c r="H323771" s="35"/>
    </row>
    <row r="323772" spans="8:8" x14ac:dyDescent="0.3">
      <c r="H323772" s="35"/>
    </row>
    <row r="323773" spans="8:8" x14ac:dyDescent="0.3">
      <c r="H323773" s="35"/>
    </row>
    <row r="323774" spans="8:8" x14ac:dyDescent="0.3">
      <c r="H323774" s="35"/>
    </row>
    <row r="323775" spans="8:8" x14ac:dyDescent="0.3">
      <c r="H323775" s="35"/>
    </row>
    <row r="323776" spans="8:8" x14ac:dyDescent="0.3">
      <c r="H323776" s="35"/>
    </row>
    <row r="323777" spans="8:8" x14ac:dyDescent="0.3">
      <c r="H323777" s="35"/>
    </row>
    <row r="323778" spans="8:8" x14ac:dyDescent="0.3">
      <c r="H323778" s="35"/>
    </row>
    <row r="323779" spans="8:8" x14ac:dyDescent="0.3">
      <c r="H323779" s="35"/>
    </row>
    <row r="323780" spans="8:8" x14ac:dyDescent="0.3">
      <c r="H323780" s="35"/>
    </row>
    <row r="323781" spans="8:8" x14ac:dyDescent="0.3">
      <c r="H323781" s="35"/>
    </row>
    <row r="323782" spans="8:8" x14ac:dyDescent="0.3">
      <c r="H323782" s="35"/>
    </row>
    <row r="323783" spans="8:8" x14ac:dyDescent="0.3">
      <c r="H323783" s="35"/>
    </row>
    <row r="323784" spans="8:8" x14ac:dyDescent="0.3">
      <c r="H323784" s="35"/>
    </row>
    <row r="323785" spans="8:8" x14ac:dyDescent="0.3">
      <c r="H323785" s="35"/>
    </row>
    <row r="323786" spans="8:8" x14ac:dyDescent="0.3">
      <c r="H323786" s="35"/>
    </row>
    <row r="323787" spans="8:8" x14ac:dyDescent="0.3">
      <c r="H323787" s="35"/>
    </row>
    <row r="323788" spans="8:8" x14ac:dyDescent="0.3">
      <c r="H323788" s="35"/>
    </row>
    <row r="323789" spans="8:8" x14ac:dyDescent="0.3">
      <c r="H323789" s="35"/>
    </row>
    <row r="323790" spans="8:8" x14ac:dyDescent="0.3">
      <c r="H323790" s="35"/>
    </row>
    <row r="323791" spans="8:8" x14ac:dyDescent="0.3">
      <c r="H323791" s="35"/>
    </row>
    <row r="323792" spans="8:8" x14ac:dyDescent="0.3">
      <c r="H323792" s="35"/>
    </row>
    <row r="323793" spans="8:8" x14ac:dyDescent="0.3">
      <c r="H323793" s="35"/>
    </row>
    <row r="323794" spans="8:8" x14ac:dyDescent="0.3">
      <c r="H323794" s="35"/>
    </row>
    <row r="323795" spans="8:8" x14ac:dyDescent="0.3">
      <c r="H323795" s="35"/>
    </row>
    <row r="323796" spans="8:8" x14ac:dyDescent="0.3">
      <c r="H323796" s="35"/>
    </row>
    <row r="323797" spans="8:8" x14ac:dyDescent="0.3">
      <c r="H323797" s="35"/>
    </row>
    <row r="323798" spans="8:8" x14ac:dyDescent="0.3">
      <c r="H323798" s="35"/>
    </row>
    <row r="323799" spans="8:8" x14ac:dyDescent="0.3">
      <c r="H323799" s="35"/>
    </row>
    <row r="323800" spans="8:8" x14ac:dyDescent="0.3">
      <c r="H323800" s="35"/>
    </row>
    <row r="323801" spans="8:8" x14ac:dyDescent="0.3">
      <c r="H323801" s="35"/>
    </row>
    <row r="323802" spans="8:8" x14ac:dyDescent="0.3">
      <c r="H323802" s="35"/>
    </row>
    <row r="323803" spans="8:8" x14ac:dyDescent="0.3">
      <c r="H323803" s="35"/>
    </row>
    <row r="323804" spans="8:8" x14ac:dyDescent="0.3">
      <c r="H323804" s="35"/>
    </row>
    <row r="323805" spans="8:8" x14ac:dyDescent="0.3">
      <c r="H323805" s="35"/>
    </row>
    <row r="323806" spans="8:8" x14ac:dyDescent="0.3">
      <c r="H323806" s="35"/>
    </row>
    <row r="323807" spans="8:8" x14ac:dyDescent="0.3">
      <c r="H323807" s="35"/>
    </row>
    <row r="323808" spans="8:8" x14ac:dyDescent="0.3">
      <c r="H323808" s="35"/>
    </row>
    <row r="323809" spans="8:8" x14ac:dyDescent="0.3">
      <c r="H323809" s="35"/>
    </row>
    <row r="323810" spans="8:8" x14ac:dyDescent="0.3">
      <c r="H323810" s="35"/>
    </row>
    <row r="323811" spans="8:8" x14ac:dyDescent="0.3">
      <c r="H323811" s="35"/>
    </row>
    <row r="323812" spans="8:8" x14ac:dyDescent="0.3">
      <c r="H323812" s="35"/>
    </row>
    <row r="323813" spans="8:8" x14ac:dyDescent="0.3">
      <c r="H323813" s="35"/>
    </row>
    <row r="323814" spans="8:8" x14ac:dyDescent="0.3">
      <c r="H323814" s="35"/>
    </row>
    <row r="323815" spans="8:8" x14ac:dyDescent="0.3">
      <c r="H323815" s="35"/>
    </row>
    <row r="323816" spans="8:8" x14ac:dyDescent="0.3">
      <c r="H323816" s="35"/>
    </row>
    <row r="323817" spans="8:8" x14ac:dyDescent="0.3">
      <c r="H323817" s="35"/>
    </row>
    <row r="323818" spans="8:8" x14ac:dyDescent="0.3">
      <c r="H323818" s="35"/>
    </row>
    <row r="323819" spans="8:8" x14ac:dyDescent="0.3">
      <c r="H323819" s="35"/>
    </row>
    <row r="323820" spans="8:8" x14ac:dyDescent="0.3">
      <c r="H323820" s="35"/>
    </row>
    <row r="323821" spans="8:8" x14ac:dyDescent="0.3">
      <c r="H323821" s="35"/>
    </row>
    <row r="323822" spans="8:8" x14ac:dyDescent="0.3">
      <c r="H323822" s="35"/>
    </row>
    <row r="323823" spans="8:8" x14ac:dyDescent="0.3">
      <c r="H323823" s="35"/>
    </row>
    <row r="323824" spans="8:8" x14ac:dyDescent="0.3">
      <c r="H323824" s="35"/>
    </row>
    <row r="323825" spans="8:8" x14ac:dyDescent="0.3">
      <c r="H323825" s="35"/>
    </row>
    <row r="323826" spans="8:8" x14ac:dyDescent="0.3">
      <c r="H323826" s="35"/>
    </row>
    <row r="323827" spans="8:8" x14ac:dyDescent="0.3">
      <c r="H323827" s="35"/>
    </row>
    <row r="323828" spans="8:8" x14ac:dyDescent="0.3">
      <c r="H323828" s="35"/>
    </row>
    <row r="323829" spans="8:8" x14ac:dyDescent="0.3">
      <c r="H323829" s="35"/>
    </row>
    <row r="323830" spans="8:8" x14ac:dyDescent="0.3">
      <c r="H323830" s="35"/>
    </row>
    <row r="323831" spans="8:8" x14ac:dyDescent="0.3">
      <c r="H323831" s="35"/>
    </row>
    <row r="323832" spans="8:8" x14ac:dyDescent="0.3">
      <c r="H323832" s="35"/>
    </row>
    <row r="323833" spans="8:8" x14ac:dyDescent="0.3">
      <c r="H323833" s="35"/>
    </row>
    <row r="323834" spans="8:8" x14ac:dyDescent="0.3">
      <c r="H323834" s="35"/>
    </row>
    <row r="323835" spans="8:8" x14ac:dyDescent="0.3">
      <c r="H323835" s="35"/>
    </row>
    <row r="323836" spans="8:8" x14ac:dyDescent="0.3">
      <c r="H323836" s="35"/>
    </row>
    <row r="323837" spans="8:8" x14ac:dyDescent="0.3">
      <c r="H323837" s="35"/>
    </row>
    <row r="323838" spans="8:8" x14ac:dyDescent="0.3">
      <c r="H323838" s="35"/>
    </row>
    <row r="323839" spans="8:8" x14ac:dyDescent="0.3">
      <c r="H323839" s="35"/>
    </row>
    <row r="323840" spans="8:8" x14ac:dyDescent="0.3">
      <c r="H323840" s="35"/>
    </row>
    <row r="323841" spans="8:8" x14ac:dyDescent="0.3">
      <c r="H323841" s="35"/>
    </row>
    <row r="323842" spans="8:8" x14ac:dyDescent="0.3">
      <c r="H323842" s="35"/>
    </row>
    <row r="323843" spans="8:8" x14ac:dyDescent="0.3">
      <c r="H323843" s="35"/>
    </row>
    <row r="323844" spans="8:8" x14ac:dyDescent="0.3">
      <c r="H323844" s="35"/>
    </row>
    <row r="323845" spans="8:8" x14ac:dyDescent="0.3">
      <c r="H323845" s="35"/>
    </row>
    <row r="323846" spans="8:8" x14ac:dyDescent="0.3">
      <c r="H323846" s="35"/>
    </row>
    <row r="323847" spans="8:8" x14ac:dyDescent="0.3">
      <c r="H323847" s="35"/>
    </row>
    <row r="323848" spans="8:8" x14ac:dyDescent="0.3">
      <c r="H323848" s="35"/>
    </row>
    <row r="323849" spans="8:8" x14ac:dyDescent="0.3">
      <c r="H323849" s="35"/>
    </row>
    <row r="323850" spans="8:8" x14ac:dyDescent="0.3">
      <c r="H323850" s="35"/>
    </row>
    <row r="323851" spans="8:8" x14ac:dyDescent="0.3">
      <c r="H323851" s="35"/>
    </row>
    <row r="323852" spans="8:8" x14ac:dyDescent="0.3">
      <c r="H323852" s="35"/>
    </row>
    <row r="323853" spans="8:8" x14ac:dyDescent="0.3">
      <c r="H323853" s="35"/>
    </row>
    <row r="323854" spans="8:8" x14ac:dyDescent="0.3">
      <c r="H323854" s="35"/>
    </row>
    <row r="323855" spans="8:8" x14ac:dyDescent="0.3">
      <c r="H323855" s="35"/>
    </row>
    <row r="323856" spans="8:8" x14ac:dyDescent="0.3">
      <c r="H323856" s="35"/>
    </row>
    <row r="323857" spans="8:8" x14ac:dyDescent="0.3">
      <c r="H323857" s="35"/>
    </row>
    <row r="323858" spans="8:8" x14ac:dyDescent="0.3">
      <c r="H323858" s="35"/>
    </row>
    <row r="323859" spans="8:8" x14ac:dyDescent="0.3">
      <c r="H323859" s="35"/>
    </row>
    <row r="323860" spans="8:8" x14ac:dyDescent="0.3">
      <c r="H323860" s="35"/>
    </row>
    <row r="323861" spans="8:8" x14ac:dyDescent="0.3">
      <c r="H323861" s="35"/>
    </row>
    <row r="323862" spans="8:8" x14ac:dyDescent="0.3">
      <c r="H323862" s="35"/>
    </row>
    <row r="323863" spans="8:8" x14ac:dyDescent="0.3">
      <c r="H323863" s="35"/>
    </row>
    <row r="323864" spans="8:8" x14ac:dyDescent="0.3">
      <c r="H323864" s="35"/>
    </row>
    <row r="323865" spans="8:8" x14ac:dyDescent="0.3">
      <c r="H323865" s="35"/>
    </row>
    <row r="323866" spans="8:8" x14ac:dyDescent="0.3">
      <c r="H323866" s="35"/>
    </row>
    <row r="323867" spans="8:8" x14ac:dyDescent="0.3">
      <c r="H323867" s="35"/>
    </row>
    <row r="323868" spans="8:8" x14ac:dyDescent="0.3">
      <c r="H323868" s="35"/>
    </row>
    <row r="323869" spans="8:8" x14ac:dyDescent="0.3">
      <c r="H323869" s="35"/>
    </row>
    <row r="323870" spans="8:8" x14ac:dyDescent="0.3">
      <c r="H323870" s="35"/>
    </row>
    <row r="323871" spans="8:8" x14ac:dyDescent="0.3">
      <c r="H323871" s="35"/>
    </row>
    <row r="323872" spans="8:8" x14ac:dyDescent="0.3">
      <c r="H323872" s="35"/>
    </row>
    <row r="323873" spans="8:8" x14ac:dyDescent="0.3">
      <c r="H323873" s="35"/>
    </row>
    <row r="323874" spans="8:8" x14ac:dyDescent="0.3">
      <c r="H323874" s="35"/>
    </row>
    <row r="323875" spans="8:8" x14ac:dyDescent="0.3">
      <c r="H323875" s="35"/>
    </row>
    <row r="323876" spans="8:8" x14ac:dyDescent="0.3">
      <c r="H323876" s="35"/>
    </row>
    <row r="323877" spans="8:8" x14ac:dyDescent="0.3">
      <c r="H323877" s="35"/>
    </row>
    <row r="323878" spans="8:8" x14ac:dyDescent="0.3">
      <c r="H323878" s="35"/>
    </row>
    <row r="323879" spans="8:8" x14ac:dyDescent="0.3">
      <c r="H323879" s="35"/>
    </row>
    <row r="323880" spans="8:8" x14ac:dyDescent="0.3">
      <c r="H323880" s="35"/>
    </row>
    <row r="323881" spans="8:8" x14ac:dyDescent="0.3">
      <c r="H323881" s="35"/>
    </row>
    <row r="323882" spans="8:8" x14ac:dyDescent="0.3">
      <c r="H323882" s="35"/>
    </row>
    <row r="323883" spans="8:8" x14ac:dyDescent="0.3">
      <c r="H323883" s="35"/>
    </row>
    <row r="323884" spans="8:8" x14ac:dyDescent="0.3">
      <c r="H323884" s="35"/>
    </row>
    <row r="323885" spans="8:8" x14ac:dyDescent="0.3">
      <c r="H323885" s="35"/>
    </row>
    <row r="323886" spans="8:8" x14ac:dyDescent="0.3">
      <c r="H323886" s="35"/>
    </row>
    <row r="323887" spans="8:8" x14ac:dyDescent="0.3">
      <c r="H323887" s="35"/>
    </row>
    <row r="323888" spans="8:8" x14ac:dyDescent="0.3">
      <c r="H323888" s="35"/>
    </row>
    <row r="323889" spans="8:8" x14ac:dyDescent="0.3">
      <c r="H323889" s="35"/>
    </row>
    <row r="323890" spans="8:8" x14ac:dyDescent="0.3">
      <c r="H323890" s="35"/>
    </row>
    <row r="323891" spans="8:8" x14ac:dyDescent="0.3">
      <c r="H323891" s="35"/>
    </row>
    <row r="323892" spans="8:8" x14ac:dyDescent="0.3">
      <c r="H323892" s="35"/>
    </row>
    <row r="323893" spans="8:8" x14ac:dyDescent="0.3">
      <c r="H323893" s="35"/>
    </row>
    <row r="323894" spans="8:8" x14ac:dyDescent="0.3">
      <c r="H323894" s="35"/>
    </row>
    <row r="323895" spans="8:8" x14ac:dyDescent="0.3">
      <c r="H323895" s="35"/>
    </row>
    <row r="323896" spans="8:8" x14ac:dyDescent="0.3">
      <c r="H323896" s="35"/>
    </row>
    <row r="323897" spans="8:8" x14ac:dyDescent="0.3">
      <c r="H323897" s="35"/>
    </row>
    <row r="323898" spans="8:8" x14ac:dyDescent="0.3">
      <c r="H323898" s="35"/>
    </row>
    <row r="323899" spans="8:8" x14ac:dyDescent="0.3">
      <c r="H323899" s="35"/>
    </row>
    <row r="323900" spans="8:8" x14ac:dyDescent="0.3">
      <c r="H323900" s="35"/>
    </row>
    <row r="323901" spans="8:8" x14ac:dyDescent="0.3">
      <c r="H323901" s="35"/>
    </row>
    <row r="323902" spans="8:8" x14ac:dyDescent="0.3">
      <c r="H323902" s="35"/>
    </row>
    <row r="323903" spans="8:8" x14ac:dyDescent="0.3">
      <c r="H323903" s="35"/>
    </row>
    <row r="323904" spans="8:8" x14ac:dyDescent="0.3">
      <c r="H323904" s="35"/>
    </row>
    <row r="323905" spans="8:8" x14ac:dyDescent="0.3">
      <c r="H323905" s="35"/>
    </row>
    <row r="323906" spans="8:8" x14ac:dyDescent="0.3">
      <c r="H323906" s="35"/>
    </row>
    <row r="323907" spans="8:8" x14ac:dyDescent="0.3">
      <c r="H323907" s="35"/>
    </row>
    <row r="323908" spans="8:8" x14ac:dyDescent="0.3">
      <c r="H323908" s="35"/>
    </row>
    <row r="323909" spans="8:8" x14ac:dyDescent="0.3">
      <c r="H323909" s="35"/>
    </row>
    <row r="323910" spans="8:8" x14ac:dyDescent="0.3">
      <c r="H323910" s="35"/>
    </row>
    <row r="323911" spans="8:8" x14ac:dyDescent="0.3">
      <c r="H323911" s="35"/>
    </row>
    <row r="323912" spans="8:8" x14ac:dyDescent="0.3">
      <c r="H323912" s="35"/>
    </row>
    <row r="323913" spans="8:8" x14ac:dyDescent="0.3">
      <c r="H323913" s="35"/>
    </row>
    <row r="323914" spans="8:8" x14ac:dyDescent="0.3">
      <c r="H323914" s="35"/>
    </row>
    <row r="323915" spans="8:8" x14ac:dyDescent="0.3">
      <c r="H323915" s="35"/>
    </row>
    <row r="323916" spans="8:8" x14ac:dyDescent="0.3">
      <c r="H323916" s="35"/>
    </row>
    <row r="323917" spans="8:8" x14ac:dyDescent="0.3">
      <c r="H323917" s="35"/>
    </row>
    <row r="323918" spans="8:8" x14ac:dyDescent="0.3">
      <c r="H323918" s="35"/>
    </row>
    <row r="323919" spans="8:8" x14ac:dyDescent="0.3">
      <c r="H323919" s="35"/>
    </row>
    <row r="323920" spans="8:8" x14ac:dyDescent="0.3">
      <c r="H323920" s="35"/>
    </row>
    <row r="323921" spans="8:8" x14ac:dyDescent="0.3">
      <c r="H323921" s="35"/>
    </row>
    <row r="323922" spans="8:8" x14ac:dyDescent="0.3">
      <c r="H323922" s="35"/>
    </row>
    <row r="323923" spans="8:8" x14ac:dyDescent="0.3">
      <c r="H323923" s="35"/>
    </row>
    <row r="323924" spans="8:8" x14ac:dyDescent="0.3">
      <c r="H323924" s="35"/>
    </row>
    <row r="323925" spans="8:8" x14ac:dyDescent="0.3">
      <c r="H323925" s="35"/>
    </row>
    <row r="323926" spans="8:8" x14ac:dyDescent="0.3">
      <c r="H323926" s="35"/>
    </row>
    <row r="323927" spans="8:8" x14ac:dyDescent="0.3">
      <c r="H323927" s="35"/>
    </row>
    <row r="323928" spans="8:8" x14ac:dyDescent="0.3">
      <c r="H323928" s="35"/>
    </row>
    <row r="323929" spans="8:8" x14ac:dyDescent="0.3">
      <c r="H323929" s="35"/>
    </row>
    <row r="323930" spans="8:8" x14ac:dyDescent="0.3">
      <c r="H323930" s="35"/>
    </row>
    <row r="323931" spans="8:8" x14ac:dyDescent="0.3">
      <c r="H323931" s="35"/>
    </row>
    <row r="323932" spans="8:8" x14ac:dyDescent="0.3">
      <c r="H323932" s="35"/>
    </row>
    <row r="323933" spans="8:8" x14ac:dyDescent="0.3">
      <c r="H323933" s="35"/>
    </row>
    <row r="323934" spans="8:8" x14ac:dyDescent="0.3">
      <c r="H323934" s="35"/>
    </row>
    <row r="323935" spans="8:8" x14ac:dyDescent="0.3">
      <c r="H323935" s="35"/>
    </row>
    <row r="323936" spans="8:8" x14ac:dyDescent="0.3">
      <c r="H323936" s="35"/>
    </row>
    <row r="323937" spans="8:8" x14ac:dyDescent="0.3">
      <c r="H323937" s="35"/>
    </row>
    <row r="323938" spans="8:8" x14ac:dyDescent="0.3">
      <c r="H323938" s="35"/>
    </row>
    <row r="323939" spans="8:8" x14ac:dyDescent="0.3">
      <c r="H323939" s="35"/>
    </row>
    <row r="323940" spans="8:8" x14ac:dyDescent="0.3">
      <c r="H323940" s="35"/>
    </row>
    <row r="323941" spans="8:8" x14ac:dyDescent="0.3">
      <c r="H323941" s="35"/>
    </row>
    <row r="323942" spans="8:8" x14ac:dyDescent="0.3">
      <c r="H323942" s="35"/>
    </row>
    <row r="323943" spans="8:8" x14ac:dyDescent="0.3">
      <c r="H323943" s="35"/>
    </row>
    <row r="323944" spans="8:8" x14ac:dyDescent="0.3">
      <c r="H323944" s="35"/>
    </row>
    <row r="323945" spans="8:8" x14ac:dyDescent="0.3">
      <c r="H323945" s="35"/>
    </row>
    <row r="323946" spans="8:8" x14ac:dyDescent="0.3">
      <c r="H323946" s="35"/>
    </row>
    <row r="323947" spans="8:8" x14ac:dyDescent="0.3">
      <c r="H323947" s="35"/>
    </row>
    <row r="323948" spans="8:8" x14ac:dyDescent="0.3">
      <c r="H323948" s="35"/>
    </row>
    <row r="323949" spans="8:8" x14ac:dyDescent="0.3">
      <c r="H323949" s="35"/>
    </row>
    <row r="323950" spans="8:8" x14ac:dyDescent="0.3">
      <c r="H323950" s="35"/>
    </row>
    <row r="323951" spans="8:8" x14ac:dyDescent="0.3">
      <c r="H323951" s="35"/>
    </row>
    <row r="323952" spans="8:8" x14ac:dyDescent="0.3">
      <c r="H323952" s="35"/>
    </row>
    <row r="323953" spans="8:8" x14ac:dyDescent="0.3">
      <c r="H323953" s="35"/>
    </row>
    <row r="323954" spans="8:8" x14ac:dyDescent="0.3">
      <c r="H323954" s="35"/>
    </row>
    <row r="323955" spans="8:8" x14ac:dyDescent="0.3">
      <c r="H323955" s="35"/>
    </row>
    <row r="323956" spans="8:8" x14ac:dyDescent="0.3">
      <c r="H323956" s="35"/>
    </row>
    <row r="323957" spans="8:8" x14ac:dyDescent="0.3">
      <c r="H323957" s="35"/>
    </row>
    <row r="323958" spans="8:8" x14ac:dyDescent="0.3">
      <c r="H323958" s="35"/>
    </row>
    <row r="323959" spans="8:8" x14ac:dyDescent="0.3">
      <c r="H323959" s="35"/>
    </row>
    <row r="323960" spans="8:8" x14ac:dyDescent="0.3">
      <c r="H323960" s="35"/>
    </row>
    <row r="323961" spans="8:8" x14ac:dyDescent="0.3">
      <c r="H323961" s="35"/>
    </row>
    <row r="323962" spans="8:8" x14ac:dyDescent="0.3">
      <c r="H323962" s="35"/>
    </row>
    <row r="323963" spans="8:8" x14ac:dyDescent="0.3">
      <c r="H323963" s="35"/>
    </row>
    <row r="323964" spans="8:8" x14ac:dyDescent="0.3">
      <c r="H323964" s="35"/>
    </row>
    <row r="323965" spans="8:8" x14ac:dyDescent="0.3">
      <c r="H323965" s="35"/>
    </row>
    <row r="323966" spans="8:8" x14ac:dyDescent="0.3">
      <c r="H323966" s="35"/>
    </row>
    <row r="323967" spans="8:8" x14ac:dyDescent="0.3">
      <c r="H323967" s="35"/>
    </row>
    <row r="323968" spans="8:8" x14ac:dyDescent="0.3">
      <c r="H323968" s="35"/>
    </row>
    <row r="323969" spans="8:8" x14ac:dyDescent="0.3">
      <c r="H323969" s="35"/>
    </row>
    <row r="323970" spans="8:8" x14ac:dyDescent="0.3">
      <c r="H323970" s="35"/>
    </row>
    <row r="323971" spans="8:8" x14ac:dyDescent="0.3">
      <c r="H323971" s="35"/>
    </row>
    <row r="323972" spans="8:8" x14ac:dyDescent="0.3">
      <c r="H323972" s="35"/>
    </row>
    <row r="323973" spans="8:8" x14ac:dyDescent="0.3">
      <c r="H323973" s="35"/>
    </row>
    <row r="323974" spans="8:8" x14ac:dyDescent="0.3">
      <c r="H323974" s="35"/>
    </row>
    <row r="323975" spans="8:8" x14ac:dyDescent="0.3">
      <c r="H323975" s="35"/>
    </row>
    <row r="323976" spans="8:8" x14ac:dyDescent="0.3">
      <c r="H323976" s="35"/>
    </row>
    <row r="323977" spans="8:8" x14ac:dyDescent="0.3">
      <c r="H323977" s="35"/>
    </row>
    <row r="323978" spans="8:8" x14ac:dyDescent="0.3">
      <c r="H323978" s="35"/>
    </row>
    <row r="323979" spans="8:8" x14ac:dyDescent="0.3">
      <c r="H323979" s="35"/>
    </row>
    <row r="323980" spans="8:8" x14ac:dyDescent="0.3">
      <c r="H323980" s="35"/>
    </row>
    <row r="323981" spans="8:8" x14ac:dyDescent="0.3">
      <c r="H323981" s="35"/>
    </row>
    <row r="323982" spans="8:8" x14ac:dyDescent="0.3">
      <c r="H323982" s="35"/>
    </row>
    <row r="323983" spans="8:8" x14ac:dyDescent="0.3">
      <c r="H323983" s="35"/>
    </row>
    <row r="323984" spans="8:8" x14ac:dyDescent="0.3">
      <c r="H323984" s="35"/>
    </row>
    <row r="323985" spans="8:8" x14ac:dyDescent="0.3">
      <c r="H323985" s="35"/>
    </row>
    <row r="323986" spans="8:8" x14ac:dyDescent="0.3">
      <c r="H323986" s="35"/>
    </row>
    <row r="323987" spans="8:8" x14ac:dyDescent="0.3">
      <c r="H323987" s="35"/>
    </row>
    <row r="323988" spans="8:8" x14ac:dyDescent="0.3">
      <c r="H323988" s="35"/>
    </row>
    <row r="323989" spans="8:8" x14ac:dyDescent="0.3">
      <c r="H323989" s="35"/>
    </row>
    <row r="323990" spans="8:8" x14ac:dyDescent="0.3">
      <c r="H323990" s="35"/>
    </row>
    <row r="323991" spans="8:8" x14ac:dyDescent="0.3">
      <c r="H323991" s="35"/>
    </row>
    <row r="323992" spans="8:8" x14ac:dyDescent="0.3">
      <c r="H323992" s="35"/>
    </row>
    <row r="323993" spans="8:8" x14ac:dyDescent="0.3">
      <c r="H323993" s="35"/>
    </row>
    <row r="323994" spans="8:8" x14ac:dyDescent="0.3">
      <c r="H323994" s="35"/>
    </row>
    <row r="323995" spans="8:8" x14ac:dyDescent="0.3">
      <c r="H323995" s="35"/>
    </row>
    <row r="323996" spans="8:8" x14ac:dyDescent="0.3">
      <c r="H323996" s="35"/>
    </row>
    <row r="323997" spans="8:8" x14ac:dyDescent="0.3">
      <c r="H323997" s="35"/>
    </row>
    <row r="323998" spans="8:8" x14ac:dyDescent="0.3">
      <c r="H323998" s="35"/>
    </row>
    <row r="323999" spans="8:8" x14ac:dyDescent="0.3">
      <c r="H323999" s="35"/>
    </row>
    <row r="324000" spans="8:8" x14ac:dyDescent="0.3">
      <c r="H324000" s="35"/>
    </row>
    <row r="324001" spans="8:8" x14ac:dyDescent="0.3">
      <c r="H324001" s="35"/>
    </row>
    <row r="324002" spans="8:8" x14ac:dyDescent="0.3">
      <c r="H324002" s="35"/>
    </row>
    <row r="324003" spans="8:8" x14ac:dyDescent="0.3">
      <c r="H324003" s="35"/>
    </row>
    <row r="324004" spans="8:8" x14ac:dyDescent="0.3">
      <c r="H324004" s="35"/>
    </row>
    <row r="324005" spans="8:8" x14ac:dyDescent="0.3">
      <c r="H324005" s="35"/>
    </row>
    <row r="324006" spans="8:8" x14ac:dyDescent="0.3">
      <c r="H324006" s="35"/>
    </row>
    <row r="324007" spans="8:8" x14ac:dyDescent="0.3">
      <c r="H324007" s="35"/>
    </row>
    <row r="324008" spans="8:8" x14ac:dyDescent="0.3">
      <c r="H324008" s="35"/>
    </row>
    <row r="324009" spans="8:8" x14ac:dyDescent="0.3">
      <c r="H324009" s="35"/>
    </row>
    <row r="324010" spans="8:8" x14ac:dyDescent="0.3">
      <c r="H324010" s="35"/>
    </row>
    <row r="324011" spans="8:8" x14ac:dyDescent="0.3">
      <c r="H324011" s="35"/>
    </row>
    <row r="324012" spans="8:8" x14ac:dyDescent="0.3">
      <c r="H324012" s="35"/>
    </row>
    <row r="324013" spans="8:8" x14ac:dyDescent="0.3">
      <c r="H324013" s="35"/>
    </row>
    <row r="324014" spans="8:8" x14ac:dyDescent="0.3">
      <c r="H324014" s="35"/>
    </row>
    <row r="324015" spans="8:8" x14ac:dyDescent="0.3">
      <c r="H324015" s="35"/>
    </row>
    <row r="324016" spans="8:8" x14ac:dyDescent="0.3">
      <c r="H324016" s="35"/>
    </row>
    <row r="324017" spans="8:8" x14ac:dyDescent="0.3">
      <c r="H324017" s="35"/>
    </row>
    <row r="324018" spans="8:8" x14ac:dyDescent="0.3">
      <c r="H324018" s="35"/>
    </row>
    <row r="324019" spans="8:8" x14ac:dyDescent="0.3">
      <c r="H324019" s="35"/>
    </row>
    <row r="324020" spans="8:8" x14ac:dyDescent="0.3">
      <c r="H324020" s="35"/>
    </row>
    <row r="324021" spans="8:8" x14ac:dyDescent="0.3">
      <c r="H324021" s="35"/>
    </row>
    <row r="324022" spans="8:8" x14ac:dyDescent="0.3">
      <c r="H324022" s="35"/>
    </row>
    <row r="324023" spans="8:8" x14ac:dyDescent="0.3">
      <c r="H324023" s="35"/>
    </row>
    <row r="324024" spans="8:8" x14ac:dyDescent="0.3">
      <c r="H324024" s="35"/>
    </row>
    <row r="324025" spans="8:8" x14ac:dyDescent="0.3">
      <c r="H324025" s="35"/>
    </row>
    <row r="324026" spans="8:8" x14ac:dyDescent="0.3">
      <c r="H324026" s="35"/>
    </row>
    <row r="324027" spans="8:8" x14ac:dyDescent="0.3">
      <c r="H324027" s="35"/>
    </row>
    <row r="324028" spans="8:8" x14ac:dyDescent="0.3">
      <c r="H324028" s="35"/>
    </row>
    <row r="324029" spans="8:8" x14ac:dyDescent="0.3">
      <c r="H324029" s="35"/>
    </row>
    <row r="324030" spans="8:8" x14ac:dyDescent="0.3">
      <c r="H324030" s="35"/>
    </row>
    <row r="324031" spans="8:8" x14ac:dyDescent="0.3">
      <c r="H324031" s="35"/>
    </row>
    <row r="324032" spans="8:8" x14ac:dyDescent="0.3">
      <c r="H324032" s="35"/>
    </row>
    <row r="324033" spans="8:8" x14ac:dyDescent="0.3">
      <c r="H324033" s="35"/>
    </row>
    <row r="324034" spans="8:8" x14ac:dyDescent="0.3">
      <c r="H324034" s="35"/>
    </row>
    <row r="324035" spans="8:8" x14ac:dyDescent="0.3">
      <c r="H324035" s="35"/>
    </row>
    <row r="324036" spans="8:8" x14ac:dyDescent="0.3">
      <c r="H324036" s="35"/>
    </row>
    <row r="324037" spans="8:8" x14ac:dyDescent="0.3">
      <c r="H324037" s="35"/>
    </row>
    <row r="324038" spans="8:8" x14ac:dyDescent="0.3">
      <c r="H324038" s="35"/>
    </row>
    <row r="324039" spans="8:8" x14ac:dyDescent="0.3">
      <c r="H324039" s="35"/>
    </row>
    <row r="324040" spans="8:8" x14ac:dyDescent="0.3">
      <c r="H324040" s="35"/>
    </row>
    <row r="324041" spans="8:8" x14ac:dyDescent="0.3">
      <c r="H324041" s="35"/>
    </row>
    <row r="324042" spans="8:8" x14ac:dyDescent="0.3">
      <c r="H324042" s="35"/>
    </row>
    <row r="324043" spans="8:8" x14ac:dyDescent="0.3">
      <c r="H324043" s="35"/>
    </row>
    <row r="324044" spans="8:8" x14ac:dyDescent="0.3">
      <c r="H324044" s="35"/>
    </row>
    <row r="324045" spans="8:8" x14ac:dyDescent="0.3">
      <c r="H324045" s="35"/>
    </row>
    <row r="324046" spans="8:8" x14ac:dyDescent="0.3">
      <c r="H324046" s="35"/>
    </row>
    <row r="324047" spans="8:8" x14ac:dyDescent="0.3">
      <c r="H324047" s="35"/>
    </row>
    <row r="324048" spans="8:8" x14ac:dyDescent="0.3">
      <c r="H324048" s="35"/>
    </row>
    <row r="324049" spans="8:8" x14ac:dyDescent="0.3">
      <c r="H324049" s="35"/>
    </row>
    <row r="324050" spans="8:8" x14ac:dyDescent="0.3">
      <c r="H324050" s="35"/>
    </row>
    <row r="324051" spans="8:8" x14ac:dyDescent="0.3">
      <c r="H324051" s="35"/>
    </row>
    <row r="324052" spans="8:8" x14ac:dyDescent="0.3">
      <c r="H324052" s="35"/>
    </row>
    <row r="324053" spans="8:8" x14ac:dyDescent="0.3">
      <c r="H324053" s="35"/>
    </row>
    <row r="324054" spans="8:8" x14ac:dyDescent="0.3">
      <c r="H324054" s="35"/>
    </row>
    <row r="324055" spans="8:8" x14ac:dyDescent="0.3">
      <c r="H324055" s="35"/>
    </row>
    <row r="324056" spans="8:8" x14ac:dyDescent="0.3">
      <c r="H324056" s="35"/>
    </row>
    <row r="324057" spans="8:8" x14ac:dyDescent="0.3">
      <c r="H324057" s="35"/>
    </row>
    <row r="324058" spans="8:8" x14ac:dyDescent="0.3">
      <c r="H324058" s="35"/>
    </row>
    <row r="324059" spans="8:8" x14ac:dyDescent="0.3">
      <c r="H324059" s="35"/>
    </row>
    <row r="324060" spans="8:8" x14ac:dyDescent="0.3">
      <c r="H324060" s="35"/>
    </row>
    <row r="324061" spans="8:8" x14ac:dyDescent="0.3">
      <c r="H324061" s="35"/>
    </row>
    <row r="324062" spans="8:8" x14ac:dyDescent="0.3">
      <c r="H324062" s="35"/>
    </row>
    <row r="324063" spans="8:8" x14ac:dyDescent="0.3">
      <c r="H324063" s="35"/>
    </row>
    <row r="324064" spans="8:8" x14ac:dyDescent="0.3">
      <c r="H324064" s="35"/>
    </row>
    <row r="324065" spans="8:8" x14ac:dyDescent="0.3">
      <c r="H324065" s="35"/>
    </row>
    <row r="324066" spans="8:8" x14ac:dyDescent="0.3">
      <c r="H324066" s="35"/>
    </row>
    <row r="324067" spans="8:8" x14ac:dyDescent="0.3">
      <c r="H324067" s="35"/>
    </row>
    <row r="324068" spans="8:8" x14ac:dyDescent="0.3">
      <c r="H324068" s="35"/>
    </row>
    <row r="324069" spans="8:8" x14ac:dyDescent="0.3">
      <c r="H324069" s="35"/>
    </row>
    <row r="324070" spans="8:8" x14ac:dyDescent="0.3">
      <c r="H324070" s="35"/>
    </row>
    <row r="324071" spans="8:8" x14ac:dyDescent="0.3">
      <c r="H324071" s="35"/>
    </row>
    <row r="324072" spans="8:8" x14ac:dyDescent="0.3">
      <c r="H324072" s="35"/>
    </row>
    <row r="324073" spans="8:8" x14ac:dyDescent="0.3">
      <c r="H324073" s="35"/>
    </row>
    <row r="324074" spans="8:8" x14ac:dyDescent="0.3">
      <c r="H324074" s="35"/>
    </row>
    <row r="324075" spans="8:8" x14ac:dyDescent="0.3">
      <c r="H324075" s="35"/>
    </row>
    <row r="324076" spans="8:8" x14ac:dyDescent="0.3">
      <c r="H324076" s="35"/>
    </row>
    <row r="324077" spans="8:8" x14ac:dyDescent="0.3">
      <c r="H324077" s="35"/>
    </row>
    <row r="324078" spans="8:8" x14ac:dyDescent="0.3">
      <c r="H324078" s="35"/>
    </row>
    <row r="324079" spans="8:8" x14ac:dyDescent="0.3">
      <c r="H324079" s="35"/>
    </row>
    <row r="324080" spans="8:8" x14ac:dyDescent="0.3">
      <c r="H324080" s="35"/>
    </row>
    <row r="324081" spans="8:8" x14ac:dyDescent="0.3">
      <c r="H324081" s="35"/>
    </row>
    <row r="324082" spans="8:8" x14ac:dyDescent="0.3">
      <c r="H324082" s="35"/>
    </row>
    <row r="324083" spans="8:8" x14ac:dyDescent="0.3">
      <c r="H324083" s="35"/>
    </row>
    <row r="324084" spans="8:8" x14ac:dyDescent="0.3">
      <c r="H324084" s="35"/>
    </row>
    <row r="324085" spans="8:8" x14ac:dyDescent="0.3">
      <c r="H324085" s="35"/>
    </row>
    <row r="324086" spans="8:8" x14ac:dyDescent="0.3">
      <c r="H324086" s="35"/>
    </row>
    <row r="324087" spans="8:8" x14ac:dyDescent="0.3">
      <c r="H324087" s="35"/>
    </row>
    <row r="324088" spans="8:8" x14ac:dyDescent="0.3">
      <c r="H324088" s="35"/>
    </row>
    <row r="324089" spans="8:8" x14ac:dyDescent="0.3">
      <c r="H324089" s="35"/>
    </row>
    <row r="324090" spans="8:8" x14ac:dyDescent="0.3">
      <c r="H324090" s="35"/>
    </row>
    <row r="324091" spans="8:8" x14ac:dyDescent="0.3">
      <c r="H324091" s="35"/>
    </row>
    <row r="324092" spans="8:8" x14ac:dyDescent="0.3">
      <c r="H324092" s="35"/>
    </row>
    <row r="324093" spans="8:8" x14ac:dyDescent="0.3">
      <c r="H324093" s="35"/>
    </row>
    <row r="324094" spans="8:8" x14ac:dyDescent="0.3">
      <c r="H324094" s="35"/>
    </row>
    <row r="324095" spans="8:8" x14ac:dyDescent="0.3">
      <c r="H324095" s="35"/>
    </row>
    <row r="324096" spans="8:8" x14ac:dyDescent="0.3">
      <c r="H324096" s="35"/>
    </row>
    <row r="324097" spans="8:8" x14ac:dyDescent="0.3">
      <c r="H324097" s="35"/>
    </row>
    <row r="324098" spans="8:8" x14ac:dyDescent="0.3">
      <c r="H324098" s="35"/>
    </row>
    <row r="324099" spans="8:8" x14ac:dyDescent="0.3">
      <c r="H324099" s="35"/>
    </row>
    <row r="324100" spans="8:8" x14ac:dyDescent="0.3">
      <c r="H324100" s="35"/>
    </row>
    <row r="324101" spans="8:8" x14ac:dyDescent="0.3">
      <c r="H324101" s="35"/>
    </row>
    <row r="324102" spans="8:8" x14ac:dyDescent="0.3">
      <c r="H324102" s="35"/>
    </row>
    <row r="324103" spans="8:8" x14ac:dyDescent="0.3">
      <c r="H324103" s="35"/>
    </row>
    <row r="324104" spans="8:8" x14ac:dyDescent="0.3">
      <c r="H324104" s="35"/>
    </row>
    <row r="324105" spans="8:8" x14ac:dyDescent="0.3">
      <c r="H324105" s="35"/>
    </row>
    <row r="324106" spans="8:8" x14ac:dyDescent="0.3">
      <c r="H324106" s="35"/>
    </row>
    <row r="324107" spans="8:8" x14ac:dyDescent="0.3">
      <c r="H324107" s="35"/>
    </row>
    <row r="324108" spans="8:8" x14ac:dyDescent="0.3">
      <c r="H324108" s="35"/>
    </row>
    <row r="324109" spans="8:8" x14ac:dyDescent="0.3">
      <c r="H324109" s="35"/>
    </row>
    <row r="324110" spans="8:8" x14ac:dyDescent="0.3">
      <c r="H324110" s="35"/>
    </row>
    <row r="324111" spans="8:8" x14ac:dyDescent="0.3">
      <c r="H324111" s="35"/>
    </row>
    <row r="324112" spans="8:8" x14ac:dyDescent="0.3">
      <c r="H324112" s="35"/>
    </row>
    <row r="324113" spans="8:8" x14ac:dyDescent="0.3">
      <c r="H324113" s="35"/>
    </row>
    <row r="324114" spans="8:8" x14ac:dyDescent="0.3">
      <c r="H324114" s="35"/>
    </row>
    <row r="324115" spans="8:8" x14ac:dyDescent="0.3">
      <c r="H324115" s="35"/>
    </row>
    <row r="324116" spans="8:8" x14ac:dyDescent="0.3">
      <c r="H324116" s="35"/>
    </row>
    <row r="324117" spans="8:8" x14ac:dyDescent="0.3">
      <c r="H324117" s="35"/>
    </row>
    <row r="324118" spans="8:8" x14ac:dyDescent="0.3">
      <c r="H324118" s="35"/>
    </row>
    <row r="324119" spans="8:8" x14ac:dyDescent="0.3">
      <c r="H324119" s="35"/>
    </row>
    <row r="324120" spans="8:8" x14ac:dyDescent="0.3">
      <c r="H324120" s="35"/>
    </row>
    <row r="324121" spans="8:8" x14ac:dyDescent="0.3">
      <c r="H324121" s="35"/>
    </row>
    <row r="324122" spans="8:8" x14ac:dyDescent="0.3">
      <c r="H324122" s="35"/>
    </row>
    <row r="324123" spans="8:8" x14ac:dyDescent="0.3">
      <c r="H324123" s="35"/>
    </row>
    <row r="324124" spans="8:8" x14ac:dyDescent="0.3">
      <c r="H324124" s="35"/>
    </row>
    <row r="324125" spans="8:8" x14ac:dyDescent="0.3">
      <c r="H324125" s="35"/>
    </row>
    <row r="324126" spans="8:8" x14ac:dyDescent="0.3">
      <c r="H324126" s="35"/>
    </row>
    <row r="324127" spans="8:8" x14ac:dyDescent="0.3">
      <c r="H324127" s="35"/>
    </row>
    <row r="324128" spans="8:8" x14ac:dyDescent="0.3">
      <c r="H324128" s="35"/>
    </row>
    <row r="324129" spans="8:8" x14ac:dyDescent="0.3">
      <c r="H324129" s="35"/>
    </row>
    <row r="324130" spans="8:8" x14ac:dyDescent="0.3">
      <c r="H324130" s="35"/>
    </row>
    <row r="324131" spans="8:8" x14ac:dyDescent="0.3">
      <c r="H324131" s="35"/>
    </row>
    <row r="324132" spans="8:8" x14ac:dyDescent="0.3">
      <c r="H324132" s="35"/>
    </row>
    <row r="324133" spans="8:8" x14ac:dyDescent="0.3">
      <c r="H324133" s="35"/>
    </row>
    <row r="324134" spans="8:8" x14ac:dyDescent="0.3">
      <c r="H324134" s="35"/>
    </row>
    <row r="324135" spans="8:8" x14ac:dyDescent="0.3">
      <c r="H324135" s="35"/>
    </row>
    <row r="324136" spans="8:8" x14ac:dyDescent="0.3">
      <c r="H324136" s="35"/>
    </row>
    <row r="324137" spans="8:8" x14ac:dyDescent="0.3">
      <c r="H324137" s="35"/>
    </row>
    <row r="324138" spans="8:8" x14ac:dyDescent="0.3">
      <c r="H324138" s="35"/>
    </row>
    <row r="324139" spans="8:8" x14ac:dyDescent="0.3">
      <c r="H324139" s="35"/>
    </row>
    <row r="324140" spans="8:8" x14ac:dyDescent="0.3">
      <c r="H324140" s="35"/>
    </row>
    <row r="324141" spans="8:8" x14ac:dyDescent="0.3">
      <c r="H324141" s="35"/>
    </row>
    <row r="324142" spans="8:8" x14ac:dyDescent="0.3">
      <c r="H324142" s="35"/>
    </row>
    <row r="324143" spans="8:8" x14ac:dyDescent="0.3">
      <c r="H324143" s="35"/>
    </row>
    <row r="324144" spans="8:8" x14ac:dyDescent="0.3">
      <c r="H324144" s="35"/>
    </row>
    <row r="324145" spans="8:8" x14ac:dyDescent="0.3">
      <c r="H324145" s="35"/>
    </row>
    <row r="324146" spans="8:8" x14ac:dyDescent="0.3">
      <c r="H324146" s="35"/>
    </row>
    <row r="324147" spans="8:8" x14ac:dyDescent="0.3">
      <c r="H324147" s="35"/>
    </row>
    <row r="324148" spans="8:8" x14ac:dyDescent="0.3">
      <c r="H324148" s="35"/>
    </row>
    <row r="324149" spans="8:8" x14ac:dyDescent="0.3">
      <c r="H324149" s="35"/>
    </row>
    <row r="324150" spans="8:8" x14ac:dyDescent="0.3">
      <c r="H324150" s="35"/>
    </row>
    <row r="324151" spans="8:8" x14ac:dyDescent="0.3">
      <c r="H324151" s="35"/>
    </row>
    <row r="324152" spans="8:8" x14ac:dyDescent="0.3">
      <c r="H324152" s="35"/>
    </row>
    <row r="324153" spans="8:8" x14ac:dyDescent="0.3">
      <c r="H324153" s="35"/>
    </row>
    <row r="324154" spans="8:8" x14ac:dyDescent="0.3">
      <c r="H324154" s="35"/>
    </row>
    <row r="324155" spans="8:8" x14ac:dyDescent="0.3">
      <c r="H324155" s="35"/>
    </row>
    <row r="324156" spans="8:8" x14ac:dyDescent="0.3">
      <c r="H324156" s="35"/>
    </row>
    <row r="324157" spans="8:8" x14ac:dyDescent="0.3">
      <c r="H324157" s="35"/>
    </row>
    <row r="324158" spans="8:8" x14ac:dyDescent="0.3">
      <c r="H324158" s="35"/>
    </row>
    <row r="324159" spans="8:8" x14ac:dyDescent="0.3">
      <c r="H324159" s="35"/>
    </row>
    <row r="324160" spans="8:8" x14ac:dyDescent="0.3">
      <c r="H324160" s="35"/>
    </row>
    <row r="324161" spans="8:8" x14ac:dyDescent="0.3">
      <c r="H324161" s="35"/>
    </row>
    <row r="324162" spans="8:8" x14ac:dyDescent="0.3">
      <c r="H324162" s="35"/>
    </row>
    <row r="324163" spans="8:8" x14ac:dyDescent="0.3">
      <c r="H324163" s="35"/>
    </row>
    <row r="324164" spans="8:8" x14ac:dyDescent="0.3">
      <c r="H324164" s="35"/>
    </row>
    <row r="324165" spans="8:8" x14ac:dyDescent="0.3">
      <c r="H324165" s="35"/>
    </row>
    <row r="324166" spans="8:8" x14ac:dyDescent="0.3">
      <c r="H324166" s="35"/>
    </row>
    <row r="324167" spans="8:8" x14ac:dyDescent="0.3">
      <c r="H324167" s="35"/>
    </row>
    <row r="324168" spans="8:8" x14ac:dyDescent="0.3">
      <c r="H324168" s="35"/>
    </row>
    <row r="324169" spans="8:8" x14ac:dyDescent="0.3">
      <c r="H324169" s="35"/>
    </row>
    <row r="324170" spans="8:8" x14ac:dyDescent="0.3">
      <c r="H324170" s="35"/>
    </row>
    <row r="324171" spans="8:8" x14ac:dyDescent="0.3">
      <c r="H324171" s="35"/>
    </row>
    <row r="324172" spans="8:8" x14ac:dyDescent="0.3">
      <c r="H324172" s="35"/>
    </row>
    <row r="324173" spans="8:8" x14ac:dyDescent="0.3">
      <c r="H324173" s="35"/>
    </row>
    <row r="324174" spans="8:8" x14ac:dyDescent="0.3">
      <c r="H324174" s="35"/>
    </row>
    <row r="324175" spans="8:8" x14ac:dyDescent="0.3">
      <c r="H324175" s="35"/>
    </row>
    <row r="324176" spans="8:8" x14ac:dyDescent="0.3">
      <c r="H324176" s="35"/>
    </row>
    <row r="324177" spans="8:8" x14ac:dyDescent="0.3">
      <c r="H324177" s="35"/>
    </row>
    <row r="324178" spans="8:8" x14ac:dyDescent="0.3">
      <c r="H324178" s="35"/>
    </row>
    <row r="324179" spans="8:8" x14ac:dyDescent="0.3">
      <c r="H324179" s="35"/>
    </row>
    <row r="324180" spans="8:8" x14ac:dyDescent="0.3">
      <c r="H324180" s="35"/>
    </row>
    <row r="324181" spans="8:8" x14ac:dyDescent="0.3">
      <c r="H324181" s="35"/>
    </row>
    <row r="324182" spans="8:8" x14ac:dyDescent="0.3">
      <c r="H324182" s="35"/>
    </row>
    <row r="324183" spans="8:8" x14ac:dyDescent="0.3">
      <c r="H324183" s="35"/>
    </row>
    <row r="324184" spans="8:8" x14ac:dyDescent="0.3">
      <c r="H324184" s="35"/>
    </row>
    <row r="324185" spans="8:8" x14ac:dyDescent="0.3">
      <c r="H324185" s="35"/>
    </row>
    <row r="324186" spans="8:8" x14ac:dyDescent="0.3">
      <c r="H324186" s="35"/>
    </row>
    <row r="324187" spans="8:8" x14ac:dyDescent="0.3">
      <c r="H324187" s="35"/>
    </row>
    <row r="324188" spans="8:8" x14ac:dyDescent="0.3">
      <c r="H324188" s="35"/>
    </row>
    <row r="324189" spans="8:8" x14ac:dyDescent="0.3">
      <c r="H324189" s="35"/>
    </row>
    <row r="324190" spans="8:8" x14ac:dyDescent="0.3">
      <c r="H324190" s="35"/>
    </row>
    <row r="324191" spans="8:8" x14ac:dyDescent="0.3">
      <c r="H324191" s="35"/>
    </row>
    <row r="324192" spans="8:8" x14ac:dyDescent="0.3">
      <c r="H324192" s="35"/>
    </row>
    <row r="324193" spans="8:8" x14ac:dyDescent="0.3">
      <c r="H324193" s="35"/>
    </row>
    <row r="324194" spans="8:8" x14ac:dyDescent="0.3">
      <c r="H324194" s="35"/>
    </row>
    <row r="324195" spans="8:8" x14ac:dyDescent="0.3">
      <c r="H324195" s="35"/>
    </row>
    <row r="324196" spans="8:8" x14ac:dyDescent="0.3">
      <c r="H324196" s="35"/>
    </row>
    <row r="324197" spans="8:8" x14ac:dyDescent="0.3">
      <c r="H324197" s="35"/>
    </row>
    <row r="324198" spans="8:8" x14ac:dyDescent="0.3">
      <c r="H324198" s="35"/>
    </row>
    <row r="324199" spans="8:8" x14ac:dyDescent="0.3">
      <c r="H324199" s="35"/>
    </row>
    <row r="324200" spans="8:8" x14ac:dyDescent="0.3">
      <c r="H324200" s="35"/>
    </row>
    <row r="324201" spans="8:8" x14ac:dyDescent="0.3">
      <c r="H324201" s="35"/>
    </row>
    <row r="324202" spans="8:8" x14ac:dyDescent="0.3">
      <c r="H324202" s="35"/>
    </row>
    <row r="324203" spans="8:8" x14ac:dyDescent="0.3">
      <c r="H324203" s="35"/>
    </row>
    <row r="324204" spans="8:8" x14ac:dyDescent="0.3">
      <c r="H324204" s="35"/>
    </row>
    <row r="324205" spans="8:8" x14ac:dyDescent="0.3">
      <c r="H324205" s="35"/>
    </row>
    <row r="324206" spans="8:8" x14ac:dyDescent="0.3">
      <c r="H324206" s="35"/>
    </row>
    <row r="324207" spans="8:8" x14ac:dyDescent="0.3">
      <c r="H324207" s="35"/>
    </row>
    <row r="324208" spans="8:8" x14ac:dyDescent="0.3">
      <c r="H324208" s="35"/>
    </row>
    <row r="324209" spans="8:8" x14ac:dyDescent="0.3">
      <c r="H324209" s="35"/>
    </row>
    <row r="324210" spans="8:8" x14ac:dyDescent="0.3">
      <c r="H324210" s="35"/>
    </row>
    <row r="324211" spans="8:8" x14ac:dyDescent="0.3">
      <c r="H324211" s="35"/>
    </row>
    <row r="324212" spans="8:8" x14ac:dyDescent="0.3">
      <c r="H324212" s="35"/>
    </row>
    <row r="324213" spans="8:8" x14ac:dyDescent="0.3">
      <c r="H324213" s="35"/>
    </row>
    <row r="324214" spans="8:8" x14ac:dyDescent="0.3">
      <c r="H324214" s="35"/>
    </row>
    <row r="324215" spans="8:8" x14ac:dyDescent="0.3">
      <c r="H324215" s="35"/>
    </row>
    <row r="324216" spans="8:8" x14ac:dyDescent="0.3">
      <c r="H324216" s="35"/>
    </row>
    <row r="324217" spans="8:8" x14ac:dyDescent="0.3">
      <c r="H324217" s="35"/>
    </row>
    <row r="324218" spans="8:8" x14ac:dyDescent="0.3">
      <c r="H324218" s="35"/>
    </row>
    <row r="324219" spans="8:8" x14ac:dyDescent="0.3">
      <c r="H324219" s="35"/>
    </row>
    <row r="324220" spans="8:8" x14ac:dyDescent="0.3">
      <c r="H324220" s="35"/>
    </row>
    <row r="324221" spans="8:8" x14ac:dyDescent="0.3">
      <c r="H324221" s="35"/>
    </row>
    <row r="324222" spans="8:8" x14ac:dyDescent="0.3">
      <c r="H324222" s="35"/>
    </row>
    <row r="324223" spans="8:8" x14ac:dyDescent="0.3">
      <c r="H324223" s="35"/>
    </row>
    <row r="324224" spans="8:8" x14ac:dyDescent="0.3">
      <c r="H324224" s="35"/>
    </row>
    <row r="324225" spans="8:8" x14ac:dyDescent="0.3">
      <c r="H324225" s="35"/>
    </row>
    <row r="324226" spans="8:8" x14ac:dyDescent="0.3">
      <c r="H324226" s="35"/>
    </row>
    <row r="324227" spans="8:8" x14ac:dyDescent="0.3">
      <c r="H324227" s="35"/>
    </row>
    <row r="324228" spans="8:8" x14ac:dyDescent="0.3">
      <c r="H324228" s="35"/>
    </row>
    <row r="324229" spans="8:8" x14ac:dyDescent="0.3">
      <c r="H324229" s="35"/>
    </row>
    <row r="324230" spans="8:8" x14ac:dyDescent="0.3">
      <c r="H324230" s="35"/>
    </row>
    <row r="324231" spans="8:8" x14ac:dyDescent="0.3">
      <c r="H324231" s="35"/>
    </row>
    <row r="324232" spans="8:8" x14ac:dyDescent="0.3">
      <c r="H324232" s="35"/>
    </row>
    <row r="324233" spans="8:8" x14ac:dyDescent="0.3">
      <c r="H324233" s="35"/>
    </row>
    <row r="324234" spans="8:8" x14ac:dyDescent="0.3">
      <c r="H324234" s="35"/>
    </row>
    <row r="324235" spans="8:8" x14ac:dyDescent="0.3">
      <c r="H324235" s="35"/>
    </row>
    <row r="324236" spans="8:8" x14ac:dyDescent="0.3">
      <c r="H324236" s="35"/>
    </row>
    <row r="324237" spans="8:8" x14ac:dyDescent="0.3">
      <c r="H324237" s="35"/>
    </row>
    <row r="324238" spans="8:8" x14ac:dyDescent="0.3">
      <c r="H324238" s="35"/>
    </row>
    <row r="324239" spans="8:8" x14ac:dyDescent="0.3">
      <c r="H324239" s="35"/>
    </row>
    <row r="324240" spans="8:8" x14ac:dyDescent="0.3">
      <c r="H324240" s="35"/>
    </row>
    <row r="324241" spans="8:8" x14ac:dyDescent="0.3">
      <c r="H324241" s="35"/>
    </row>
    <row r="324242" spans="8:8" x14ac:dyDescent="0.3">
      <c r="H324242" s="35"/>
    </row>
    <row r="324243" spans="8:8" x14ac:dyDescent="0.3">
      <c r="H324243" s="35"/>
    </row>
    <row r="324244" spans="8:8" x14ac:dyDescent="0.3">
      <c r="H324244" s="35"/>
    </row>
    <row r="324245" spans="8:8" x14ac:dyDescent="0.3">
      <c r="H324245" s="35"/>
    </row>
    <row r="324246" spans="8:8" x14ac:dyDescent="0.3">
      <c r="H324246" s="35"/>
    </row>
    <row r="324247" spans="8:8" x14ac:dyDescent="0.3">
      <c r="H324247" s="35"/>
    </row>
    <row r="324248" spans="8:8" x14ac:dyDescent="0.3">
      <c r="H324248" s="35"/>
    </row>
    <row r="324249" spans="8:8" x14ac:dyDescent="0.3">
      <c r="H324249" s="35"/>
    </row>
    <row r="324250" spans="8:8" x14ac:dyDescent="0.3">
      <c r="H324250" s="35"/>
    </row>
    <row r="324251" spans="8:8" x14ac:dyDescent="0.3">
      <c r="H324251" s="35"/>
    </row>
    <row r="324252" spans="8:8" x14ac:dyDescent="0.3">
      <c r="H324252" s="35"/>
    </row>
    <row r="324253" spans="8:8" x14ac:dyDescent="0.3">
      <c r="H324253" s="35"/>
    </row>
    <row r="324254" spans="8:8" x14ac:dyDescent="0.3">
      <c r="H324254" s="35"/>
    </row>
    <row r="324255" spans="8:8" x14ac:dyDescent="0.3">
      <c r="H324255" s="35"/>
    </row>
    <row r="324256" spans="8:8" x14ac:dyDescent="0.3">
      <c r="H324256" s="35"/>
    </row>
    <row r="324257" spans="8:8" x14ac:dyDescent="0.3">
      <c r="H324257" s="35"/>
    </row>
    <row r="324258" spans="8:8" x14ac:dyDescent="0.3">
      <c r="H324258" s="35"/>
    </row>
    <row r="324259" spans="8:8" x14ac:dyDescent="0.3">
      <c r="H324259" s="35"/>
    </row>
    <row r="324260" spans="8:8" x14ac:dyDescent="0.3">
      <c r="H324260" s="35"/>
    </row>
    <row r="324261" spans="8:8" x14ac:dyDescent="0.3">
      <c r="H324261" s="35"/>
    </row>
    <row r="324262" spans="8:8" x14ac:dyDescent="0.3">
      <c r="H324262" s="35"/>
    </row>
    <row r="324263" spans="8:8" x14ac:dyDescent="0.3">
      <c r="H324263" s="35"/>
    </row>
    <row r="324264" spans="8:8" x14ac:dyDescent="0.3">
      <c r="H324264" s="35"/>
    </row>
    <row r="324265" spans="8:8" x14ac:dyDescent="0.3">
      <c r="H324265" s="35"/>
    </row>
    <row r="324266" spans="8:8" x14ac:dyDescent="0.3">
      <c r="H324266" s="35"/>
    </row>
    <row r="324267" spans="8:8" x14ac:dyDescent="0.3">
      <c r="H324267" s="35"/>
    </row>
    <row r="324268" spans="8:8" x14ac:dyDescent="0.3">
      <c r="H324268" s="35"/>
    </row>
    <row r="324269" spans="8:8" x14ac:dyDescent="0.3">
      <c r="H324269" s="35"/>
    </row>
    <row r="324270" spans="8:8" x14ac:dyDescent="0.3">
      <c r="H324270" s="35"/>
    </row>
    <row r="324271" spans="8:8" x14ac:dyDescent="0.3">
      <c r="H324271" s="35"/>
    </row>
    <row r="324272" spans="8:8" x14ac:dyDescent="0.3">
      <c r="H324272" s="35"/>
    </row>
    <row r="324273" spans="8:8" x14ac:dyDescent="0.3">
      <c r="H324273" s="35"/>
    </row>
    <row r="324274" spans="8:8" x14ac:dyDescent="0.3">
      <c r="H324274" s="35"/>
    </row>
    <row r="324275" spans="8:8" x14ac:dyDescent="0.3">
      <c r="H324275" s="35"/>
    </row>
    <row r="324276" spans="8:8" x14ac:dyDescent="0.3">
      <c r="H324276" s="35"/>
    </row>
    <row r="324277" spans="8:8" x14ac:dyDescent="0.3">
      <c r="H324277" s="35"/>
    </row>
    <row r="324278" spans="8:8" x14ac:dyDescent="0.3">
      <c r="H324278" s="35"/>
    </row>
    <row r="324279" spans="8:8" x14ac:dyDescent="0.3">
      <c r="H324279" s="35"/>
    </row>
    <row r="324280" spans="8:8" x14ac:dyDescent="0.3">
      <c r="H324280" s="35"/>
    </row>
    <row r="324281" spans="8:8" x14ac:dyDescent="0.3">
      <c r="H324281" s="35"/>
    </row>
    <row r="324282" spans="8:8" x14ac:dyDescent="0.3">
      <c r="H324282" s="35"/>
    </row>
    <row r="324283" spans="8:8" x14ac:dyDescent="0.3">
      <c r="H324283" s="35"/>
    </row>
    <row r="324284" spans="8:8" x14ac:dyDescent="0.3">
      <c r="H324284" s="35"/>
    </row>
    <row r="324285" spans="8:8" x14ac:dyDescent="0.3">
      <c r="H324285" s="35"/>
    </row>
    <row r="324286" spans="8:8" x14ac:dyDescent="0.3">
      <c r="H324286" s="35"/>
    </row>
    <row r="324287" spans="8:8" x14ac:dyDescent="0.3">
      <c r="H324287" s="35"/>
    </row>
    <row r="324288" spans="8:8" x14ac:dyDescent="0.3">
      <c r="H324288" s="35"/>
    </row>
    <row r="324289" spans="8:8" x14ac:dyDescent="0.3">
      <c r="H324289" s="35"/>
    </row>
    <row r="324290" spans="8:8" x14ac:dyDescent="0.3">
      <c r="H324290" s="35"/>
    </row>
    <row r="324291" spans="8:8" x14ac:dyDescent="0.3">
      <c r="H324291" s="35"/>
    </row>
    <row r="324292" spans="8:8" x14ac:dyDescent="0.3">
      <c r="H324292" s="35"/>
    </row>
    <row r="324293" spans="8:8" x14ac:dyDescent="0.3">
      <c r="H324293" s="35"/>
    </row>
    <row r="324294" spans="8:8" x14ac:dyDescent="0.3">
      <c r="H324294" s="35"/>
    </row>
    <row r="324295" spans="8:8" x14ac:dyDescent="0.3">
      <c r="H324295" s="35"/>
    </row>
    <row r="324296" spans="8:8" x14ac:dyDescent="0.3">
      <c r="H324296" s="35"/>
    </row>
    <row r="324297" spans="8:8" x14ac:dyDescent="0.3">
      <c r="H324297" s="35"/>
    </row>
    <row r="324298" spans="8:8" x14ac:dyDescent="0.3">
      <c r="H324298" s="35"/>
    </row>
    <row r="324299" spans="8:8" x14ac:dyDescent="0.3">
      <c r="H324299" s="35"/>
    </row>
    <row r="324300" spans="8:8" x14ac:dyDescent="0.3">
      <c r="H324300" s="35"/>
    </row>
    <row r="324301" spans="8:8" x14ac:dyDescent="0.3">
      <c r="H324301" s="35"/>
    </row>
    <row r="324302" spans="8:8" x14ac:dyDescent="0.3">
      <c r="H324302" s="35"/>
    </row>
    <row r="324303" spans="8:8" x14ac:dyDescent="0.3">
      <c r="H324303" s="35"/>
    </row>
    <row r="324304" spans="8:8" x14ac:dyDescent="0.3">
      <c r="H324304" s="35"/>
    </row>
    <row r="324305" spans="8:8" x14ac:dyDescent="0.3">
      <c r="H324305" s="35"/>
    </row>
    <row r="324306" spans="8:8" x14ac:dyDescent="0.3">
      <c r="H324306" s="35"/>
    </row>
    <row r="324307" spans="8:8" x14ac:dyDescent="0.3">
      <c r="H324307" s="35"/>
    </row>
    <row r="324308" spans="8:8" x14ac:dyDescent="0.3">
      <c r="H324308" s="35"/>
    </row>
    <row r="324309" spans="8:8" x14ac:dyDescent="0.3">
      <c r="H324309" s="35"/>
    </row>
    <row r="324310" spans="8:8" x14ac:dyDescent="0.3">
      <c r="H324310" s="35"/>
    </row>
    <row r="324311" spans="8:8" x14ac:dyDescent="0.3">
      <c r="H324311" s="35"/>
    </row>
    <row r="324312" spans="8:8" x14ac:dyDescent="0.3">
      <c r="H324312" s="35"/>
    </row>
    <row r="324313" spans="8:8" x14ac:dyDescent="0.3">
      <c r="H324313" s="35"/>
    </row>
    <row r="324314" spans="8:8" x14ac:dyDescent="0.3">
      <c r="H324314" s="35"/>
    </row>
    <row r="324315" spans="8:8" x14ac:dyDescent="0.3">
      <c r="H324315" s="35"/>
    </row>
    <row r="324316" spans="8:8" x14ac:dyDescent="0.3">
      <c r="H324316" s="35"/>
    </row>
    <row r="324317" spans="8:8" x14ac:dyDescent="0.3">
      <c r="H324317" s="35"/>
    </row>
    <row r="324318" spans="8:8" x14ac:dyDescent="0.3">
      <c r="H324318" s="35"/>
    </row>
    <row r="324319" spans="8:8" x14ac:dyDescent="0.3">
      <c r="H324319" s="35"/>
    </row>
    <row r="324320" spans="8:8" x14ac:dyDescent="0.3">
      <c r="H324320" s="35"/>
    </row>
    <row r="324321" spans="8:8" x14ac:dyDescent="0.3">
      <c r="H324321" s="35"/>
    </row>
    <row r="324322" spans="8:8" x14ac:dyDescent="0.3">
      <c r="H324322" s="35"/>
    </row>
    <row r="324323" spans="8:8" x14ac:dyDescent="0.3">
      <c r="H324323" s="35"/>
    </row>
    <row r="324324" spans="8:8" x14ac:dyDescent="0.3">
      <c r="H324324" s="35"/>
    </row>
    <row r="324325" spans="8:8" x14ac:dyDescent="0.3">
      <c r="H324325" s="35"/>
    </row>
    <row r="324326" spans="8:8" x14ac:dyDescent="0.3">
      <c r="H324326" s="35"/>
    </row>
    <row r="324327" spans="8:8" x14ac:dyDescent="0.3">
      <c r="H324327" s="35"/>
    </row>
    <row r="324328" spans="8:8" x14ac:dyDescent="0.3">
      <c r="H324328" s="35"/>
    </row>
    <row r="324329" spans="8:8" x14ac:dyDescent="0.3">
      <c r="H324329" s="35"/>
    </row>
    <row r="324330" spans="8:8" x14ac:dyDescent="0.3">
      <c r="H324330" s="35"/>
    </row>
    <row r="324331" spans="8:8" x14ac:dyDescent="0.3">
      <c r="H324331" s="35"/>
    </row>
    <row r="324332" spans="8:8" x14ac:dyDescent="0.3">
      <c r="H324332" s="35"/>
    </row>
    <row r="324333" spans="8:8" x14ac:dyDescent="0.3">
      <c r="H324333" s="35"/>
    </row>
    <row r="324334" spans="8:8" x14ac:dyDescent="0.3">
      <c r="H324334" s="35"/>
    </row>
    <row r="324335" spans="8:8" x14ac:dyDescent="0.3">
      <c r="H324335" s="35"/>
    </row>
    <row r="324336" spans="8:8" x14ac:dyDescent="0.3">
      <c r="H324336" s="35"/>
    </row>
    <row r="324337" spans="8:8" x14ac:dyDescent="0.3">
      <c r="H324337" s="35"/>
    </row>
    <row r="324338" spans="8:8" x14ac:dyDescent="0.3">
      <c r="H324338" s="35"/>
    </row>
    <row r="324339" spans="8:8" x14ac:dyDescent="0.3">
      <c r="H324339" s="35"/>
    </row>
    <row r="324340" spans="8:8" x14ac:dyDescent="0.3">
      <c r="H324340" s="35"/>
    </row>
    <row r="324341" spans="8:8" x14ac:dyDescent="0.3">
      <c r="H324341" s="35"/>
    </row>
    <row r="324342" spans="8:8" x14ac:dyDescent="0.3">
      <c r="H324342" s="35"/>
    </row>
    <row r="324343" spans="8:8" x14ac:dyDescent="0.3">
      <c r="H324343" s="35"/>
    </row>
    <row r="324344" spans="8:8" x14ac:dyDescent="0.3">
      <c r="H324344" s="35"/>
    </row>
    <row r="324345" spans="8:8" x14ac:dyDescent="0.3">
      <c r="H324345" s="35"/>
    </row>
    <row r="324346" spans="8:8" x14ac:dyDescent="0.3">
      <c r="H324346" s="35"/>
    </row>
    <row r="324347" spans="8:8" x14ac:dyDescent="0.3">
      <c r="H324347" s="35"/>
    </row>
    <row r="324348" spans="8:8" x14ac:dyDescent="0.3">
      <c r="H324348" s="35"/>
    </row>
    <row r="324349" spans="8:8" x14ac:dyDescent="0.3">
      <c r="H324349" s="35"/>
    </row>
    <row r="324350" spans="8:8" x14ac:dyDescent="0.3">
      <c r="H324350" s="35"/>
    </row>
    <row r="324351" spans="8:8" x14ac:dyDescent="0.3">
      <c r="H324351" s="35"/>
    </row>
    <row r="324352" spans="8:8" x14ac:dyDescent="0.3">
      <c r="H324352" s="35"/>
    </row>
    <row r="324353" spans="8:8" x14ac:dyDescent="0.3">
      <c r="H324353" s="35"/>
    </row>
    <row r="324354" spans="8:8" x14ac:dyDescent="0.3">
      <c r="H324354" s="35"/>
    </row>
    <row r="324355" spans="8:8" x14ac:dyDescent="0.3">
      <c r="H324355" s="35"/>
    </row>
    <row r="324356" spans="8:8" x14ac:dyDescent="0.3">
      <c r="H324356" s="35"/>
    </row>
    <row r="324357" spans="8:8" x14ac:dyDescent="0.3">
      <c r="H324357" s="35"/>
    </row>
    <row r="324358" spans="8:8" x14ac:dyDescent="0.3">
      <c r="H324358" s="35"/>
    </row>
    <row r="324359" spans="8:8" x14ac:dyDescent="0.3">
      <c r="H324359" s="35"/>
    </row>
    <row r="324360" spans="8:8" x14ac:dyDescent="0.3">
      <c r="H324360" s="35"/>
    </row>
    <row r="324361" spans="8:8" x14ac:dyDescent="0.3">
      <c r="H324361" s="35"/>
    </row>
    <row r="324362" spans="8:8" x14ac:dyDescent="0.3">
      <c r="H324362" s="35"/>
    </row>
    <row r="324363" spans="8:8" x14ac:dyDescent="0.3">
      <c r="H324363" s="35"/>
    </row>
    <row r="324364" spans="8:8" x14ac:dyDescent="0.3">
      <c r="H324364" s="35"/>
    </row>
    <row r="324365" spans="8:8" x14ac:dyDescent="0.3">
      <c r="H324365" s="35"/>
    </row>
    <row r="324366" spans="8:8" x14ac:dyDescent="0.3">
      <c r="H324366" s="35"/>
    </row>
    <row r="324367" spans="8:8" x14ac:dyDescent="0.3">
      <c r="H324367" s="35"/>
    </row>
    <row r="324368" spans="8:8" x14ac:dyDescent="0.3">
      <c r="H324368" s="35"/>
    </row>
    <row r="324369" spans="8:8" x14ac:dyDescent="0.3">
      <c r="H324369" s="35"/>
    </row>
    <row r="324370" spans="8:8" x14ac:dyDescent="0.3">
      <c r="H324370" s="35"/>
    </row>
    <row r="324371" spans="8:8" x14ac:dyDescent="0.3">
      <c r="H324371" s="35"/>
    </row>
    <row r="324372" spans="8:8" x14ac:dyDescent="0.3">
      <c r="H324372" s="35"/>
    </row>
    <row r="324373" spans="8:8" x14ac:dyDescent="0.3">
      <c r="H324373" s="35"/>
    </row>
    <row r="324374" spans="8:8" x14ac:dyDescent="0.3">
      <c r="H324374" s="35"/>
    </row>
    <row r="324375" spans="8:8" x14ac:dyDescent="0.3">
      <c r="H324375" s="35"/>
    </row>
    <row r="324376" spans="8:8" x14ac:dyDescent="0.3">
      <c r="H324376" s="35"/>
    </row>
    <row r="324377" spans="8:8" x14ac:dyDescent="0.3">
      <c r="H324377" s="35"/>
    </row>
    <row r="324378" spans="8:8" x14ac:dyDescent="0.3">
      <c r="H324378" s="35"/>
    </row>
    <row r="324379" spans="8:8" x14ac:dyDescent="0.3">
      <c r="H324379" s="35"/>
    </row>
    <row r="324380" spans="8:8" x14ac:dyDescent="0.3">
      <c r="H324380" s="35"/>
    </row>
    <row r="324381" spans="8:8" x14ac:dyDescent="0.3">
      <c r="H324381" s="35"/>
    </row>
    <row r="324382" spans="8:8" x14ac:dyDescent="0.3">
      <c r="H324382" s="35"/>
    </row>
    <row r="324383" spans="8:8" x14ac:dyDescent="0.3">
      <c r="H324383" s="35"/>
    </row>
    <row r="324384" spans="8:8" x14ac:dyDescent="0.3">
      <c r="H324384" s="35"/>
    </row>
    <row r="324385" spans="8:8" x14ac:dyDescent="0.3">
      <c r="H324385" s="35"/>
    </row>
    <row r="324386" spans="8:8" x14ac:dyDescent="0.3">
      <c r="H324386" s="35"/>
    </row>
    <row r="324387" spans="8:8" x14ac:dyDescent="0.3">
      <c r="H324387" s="35"/>
    </row>
    <row r="324388" spans="8:8" x14ac:dyDescent="0.3">
      <c r="H324388" s="35"/>
    </row>
    <row r="324389" spans="8:8" x14ac:dyDescent="0.3">
      <c r="H324389" s="35"/>
    </row>
    <row r="324390" spans="8:8" x14ac:dyDescent="0.3">
      <c r="H324390" s="35"/>
    </row>
    <row r="324391" spans="8:8" x14ac:dyDescent="0.3">
      <c r="H324391" s="35"/>
    </row>
    <row r="324392" spans="8:8" x14ac:dyDescent="0.3">
      <c r="H324392" s="35"/>
    </row>
    <row r="324393" spans="8:8" x14ac:dyDescent="0.3">
      <c r="H324393" s="35"/>
    </row>
    <row r="324394" spans="8:8" x14ac:dyDescent="0.3">
      <c r="H324394" s="35"/>
    </row>
    <row r="324395" spans="8:8" x14ac:dyDescent="0.3">
      <c r="H324395" s="35"/>
    </row>
    <row r="324396" spans="8:8" x14ac:dyDescent="0.3">
      <c r="H324396" s="35"/>
    </row>
    <row r="324397" spans="8:8" x14ac:dyDescent="0.3">
      <c r="H324397" s="35"/>
    </row>
    <row r="324398" spans="8:8" x14ac:dyDescent="0.3">
      <c r="H324398" s="35"/>
    </row>
    <row r="324399" spans="8:8" x14ac:dyDescent="0.3">
      <c r="H324399" s="35"/>
    </row>
    <row r="324400" spans="8:8" x14ac:dyDescent="0.3">
      <c r="H324400" s="35"/>
    </row>
    <row r="324401" spans="8:8" x14ac:dyDescent="0.3">
      <c r="H324401" s="35"/>
    </row>
    <row r="324402" spans="8:8" x14ac:dyDescent="0.3">
      <c r="H324402" s="35"/>
    </row>
    <row r="324403" spans="8:8" x14ac:dyDescent="0.3">
      <c r="H324403" s="35"/>
    </row>
    <row r="324404" spans="8:8" x14ac:dyDescent="0.3">
      <c r="H324404" s="35"/>
    </row>
    <row r="324405" spans="8:8" x14ac:dyDescent="0.3">
      <c r="H324405" s="35"/>
    </row>
    <row r="324406" spans="8:8" x14ac:dyDescent="0.3">
      <c r="H324406" s="35"/>
    </row>
    <row r="324407" spans="8:8" x14ac:dyDescent="0.3">
      <c r="H324407" s="35"/>
    </row>
    <row r="324408" spans="8:8" x14ac:dyDescent="0.3">
      <c r="H324408" s="35"/>
    </row>
    <row r="324409" spans="8:8" x14ac:dyDescent="0.3">
      <c r="H324409" s="35"/>
    </row>
    <row r="324410" spans="8:8" x14ac:dyDescent="0.3">
      <c r="H324410" s="35"/>
    </row>
    <row r="324411" spans="8:8" x14ac:dyDescent="0.3">
      <c r="H324411" s="35"/>
    </row>
    <row r="324412" spans="8:8" x14ac:dyDescent="0.3">
      <c r="H324412" s="35"/>
    </row>
    <row r="324413" spans="8:8" x14ac:dyDescent="0.3">
      <c r="H324413" s="35"/>
    </row>
    <row r="324414" spans="8:8" x14ac:dyDescent="0.3">
      <c r="H324414" s="35"/>
    </row>
    <row r="324415" spans="8:8" x14ac:dyDescent="0.3">
      <c r="H324415" s="35"/>
    </row>
    <row r="324416" spans="8:8" x14ac:dyDescent="0.3">
      <c r="H324416" s="35"/>
    </row>
    <row r="324417" spans="8:8" x14ac:dyDescent="0.3">
      <c r="H324417" s="35"/>
    </row>
    <row r="324418" spans="8:8" x14ac:dyDescent="0.3">
      <c r="H324418" s="35"/>
    </row>
    <row r="324419" spans="8:8" x14ac:dyDescent="0.3">
      <c r="H324419" s="35"/>
    </row>
    <row r="324420" spans="8:8" x14ac:dyDescent="0.3">
      <c r="H324420" s="35"/>
    </row>
    <row r="324421" spans="8:8" x14ac:dyDescent="0.3">
      <c r="H324421" s="35"/>
    </row>
    <row r="324422" spans="8:8" x14ac:dyDescent="0.3">
      <c r="H324422" s="35"/>
    </row>
    <row r="324423" spans="8:8" x14ac:dyDescent="0.3">
      <c r="H324423" s="35"/>
    </row>
    <row r="324424" spans="8:8" x14ac:dyDescent="0.3">
      <c r="H324424" s="35"/>
    </row>
    <row r="324425" spans="8:8" x14ac:dyDescent="0.3">
      <c r="H324425" s="35"/>
    </row>
    <row r="324426" spans="8:8" x14ac:dyDescent="0.3">
      <c r="H324426" s="35"/>
    </row>
    <row r="324427" spans="8:8" x14ac:dyDescent="0.3">
      <c r="H324427" s="35"/>
    </row>
    <row r="324428" spans="8:8" x14ac:dyDescent="0.3">
      <c r="H324428" s="35"/>
    </row>
    <row r="324429" spans="8:8" x14ac:dyDescent="0.3">
      <c r="H324429" s="35"/>
    </row>
    <row r="324430" spans="8:8" x14ac:dyDescent="0.3">
      <c r="H324430" s="35"/>
    </row>
    <row r="324431" spans="8:8" x14ac:dyDescent="0.3">
      <c r="H324431" s="35"/>
    </row>
    <row r="324432" spans="8:8" x14ac:dyDescent="0.3">
      <c r="H324432" s="35"/>
    </row>
    <row r="324433" spans="8:8" x14ac:dyDescent="0.3">
      <c r="H324433" s="35"/>
    </row>
    <row r="324434" spans="8:8" x14ac:dyDescent="0.3">
      <c r="H324434" s="35"/>
    </row>
    <row r="324435" spans="8:8" x14ac:dyDescent="0.3">
      <c r="H324435" s="35"/>
    </row>
    <row r="324436" spans="8:8" x14ac:dyDescent="0.3">
      <c r="H324436" s="35"/>
    </row>
    <row r="324437" spans="8:8" x14ac:dyDescent="0.3">
      <c r="H324437" s="35"/>
    </row>
    <row r="324438" spans="8:8" x14ac:dyDescent="0.3">
      <c r="H324438" s="35"/>
    </row>
    <row r="324439" spans="8:8" x14ac:dyDescent="0.3">
      <c r="H324439" s="35"/>
    </row>
    <row r="324440" spans="8:8" x14ac:dyDescent="0.3">
      <c r="H324440" s="35"/>
    </row>
    <row r="324441" spans="8:8" x14ac:dyDescent="0.3">
      <c r="H324441" s="35"/>
    </row>
    <row r="324442" spans="8:8" x14ac:dyDescent="0.3">
      <c r="H324442" s="35"/>
    </row>
    <row r="324443" spans="8:8" x14ac:dyDescent="0.3">
      <c r="H324443" s="35"/>
    </row>
    <row r="324444" spans="8:8" x14ac:dyDescent="0.3">
      <c r="H324444" s="35"/>
    </row>
    <row r="324445" spans="8:8" x14ac:dyDescent="0.3">
      <c r="H324445" s="35"/>
    </row>
    <row r="324446" spans="8:8" x14ac:dyDescent="0.3">
      <c r="H324446" s="35"/>
    </row>
    <row r="324447" spans="8:8" x14ac:dyDescent="0.3">
      <c r="H324447" s="35"/>
    </row>
    <row r="324448" spans="8:8" x14ac:dyDescent="0.3">
      <c r="H324448" s="35"/>
    </row>
    <row r="324449" spans="8:8" x14ac:dyDescent="0.3">
      <c r="H324449" s="35"/>
    </row>
    <row r="324450" spans="8:8" x14ac:dyDescent="0.3">
      <c r="H324450" s="35"/>
    </row>
    <row r="324451" spans="8:8" x14ac:dyDescent="0.3">
      <c r="H324451" s="35"/>
    </row>
    <row r="324452" spans="8:8" x14ac:dyDescent="0.3">
      <c r="H324452" s="35"/>
    </row>
    <row r="324453" spans="8:8" x14ac:dyDescent="0.3">
      <c r="H324453" s="35"/>
    </row>
    <row r="324454" spans="8:8" x14ac:dyDescent="0.3">
      <c r="H324454" s="35"/>
    </row>
    <row r="324455" spans="8:8" x14ac:dyDescent="0.3">
      <c r="H324455" s="35"/>
    </row>
    <row r="324456" spans="8:8" x14ac:dyDescent="0.3">
      <c r="H324456" s="35"/>
    </row>
    <row r="324457" spans="8:8" x14ac:dyDescent="0.3">
      <c r="H324457" s="35"/>
    </row>
    <row r="324458" spans="8:8" x14ac:dyDescent="0.3">
      <c r="H324458" s="35"/>
    </row>
    <row r="324459" spans="8:8" x14ac:dyDescent="0.3">
      <c r="H324459" s="35"/>
    </row>
    <row r="324460" spans="8:8" x14ac:dyDescent="0.3">
      <c r="H324460" s="35"/>
    </row>
    <row r="324461" spans="8:8" x14ac:dyDescent="0.3">
      <c r="H324461" s="35"/>
    </row>
    <row r="324462" spans="8:8" x14ac:dyDescent="0.3">
      <c r="H324462" s="35"/>
    </row>
    <row r="324463" spans="8:8" x14ac:dyDescent="0.3">
      <c r="H324463" s="35"/>
    </row>
    <row r="324464" spans="8:8" x14ac:dyDescent="0.3">
      <c r="H324464" s="35"/>
    </row>
    <row r="324465" spans="8:8" x14ac:dyDescent="0.3">
      <c r="H324465" s="35"/>
    </row>
    <row r="324466" spans="8:8" x14ac:dyDescent="0.3">
      <c r="H324466" s="35"/>
    </row>
    <row r="324467" spans="8:8" x14ac:dyDescent="0.3">
      <c r="H324467" s="35"/>
    </row>
    <row r="324468" spans="8:8" x14ac:dyDescent="0.3">
      <c r="H324468" s="35"/>
    </row>
    <row r="324469" spans="8:8" x14ac:dyDescent="0.3">
      <c r="H324469" s="35"/>
    </row>
    <row r="324470" spans="8:8" x14ac:dyDescent="0.3">
      <c r="H324470" s="35"/>
    </row>
    <row r="324471" spans="8:8" x14ac:dyDescent="0.3">
      <c r="H324471" s="35"/>
    </row>
    <row r="324472" spans="8:8" x14ac:dyDescent="0.3">
      <c r="H324472" s="35"/>
    </row>
    <row r="324473" spans="8:8" x14ac:dyDescent="0.3">
      <c r="H324473" s="35"/>
    </row>
    <row r="324474" spans="8:8" x14ac:dyDescent="0.3">
      <c r="H324474" s="35"/>
    </row>
    <row r="324475" spans="8:8" x14ac:dyDescent="0.3">
      <c r="H324475" s="35"/>
    </row>
    <row r="324476" spans="8:8" x14ac:dyDescent="0.3">
      <c r="H324476" s="35"/>
    </row>
    <row r="324477" spans="8:8" x14ac:dyDescent="0.3">
      <c r="H324477" s="35"/>
    </row>
    <row r="324478" spans="8:8" x14ac:dyDescent="0.3">
      <c r="H324478" s="35"/>
    </row>
    <row r="324479" spans="8:8" x14ac:dyDescent="0.3">
      <c r="H324479" s="35"/>
    </row>
    <row r="324480" spans="8:8" x14ac:dyDescent="0.3">
      <c r="H324480" s="35"/>
    </row>
    <row r="324481" spans="8:8" x14ac:dyDescent="0.3">
      <c r="H324481" s="35"/>
    </row>
    <row r="324482" spans="8:8" x14ac:dyDescent="0.3">
      <c r="H324482" s="35"/>
    </row>
    <row r="324483" spans="8:8" x14ac:dyDescent="0.3">
      <c r="H324483" s="35"/>
    </row>
    <row r="324484" spans="8:8" x14ac:dyDescent="0.3">
      <c r="H324484" s="35"/>
    </row>
    <row r="324485" spans="8:8" x14ac:dyDescent="0.3">
      <c r="H324485" s="35"/>
    </row>
    <row r="324486" spans="8:8" x14ac:dyDescent="0.3">
      <c r="H324486" s="35"/>
    </row>
    <row r="324487" spans="8:8" x14ac:dyDescent="0.3">
      <c r="H324487" s="35"/>
    </row>
    <row r="324488" spans="8:8" x14ac:dyDescent="0.3">
      <c r="H324488" s="35"/>
    </row>
    <row r="324489" spans="8:8" x14ac:dyDescent="0.3">
      <c r="H324489" s="35"/>
    </row>
    <row r="324490" spans="8:8" x14ac:dyDescent="0.3">
      <c r="H324490" s="35"/>
    </row>
    <row r="324491" spans="8:8" x14ac:dyDescent="0.3">
      <c r="H324491" s="35"/>
    </row>
    <row r="324492" spans="8:8" x14ac:dyDescent="0.3">
      <c r="H324492" s="35"/>
    </row>
    <row r="324493" spans="8:8" x14ac:dyDescent="0.3">
      <c r="H324493" s="35"/>
    </row>
    <row r="324494" spans="8:8" x14ac:dyDescent="0.3">
      <c r="H324494" s="35"/>
    </row>
    <row r="324495" spans="8:8" x14ac:dyDescent="0.3">
      <c r="H324495" s="35"/>
    </row>
    <row r="324496" spans="8:8" x14ac:dyDescent="0.3">
      <c r="H324496" s="35"/>
    </row>
    <row r="324497" spans="8:8" x14ac:dyDescent="0.3">
      <c r="H324497" s="35"/>
    </row>
    <row r="324498" spans="8:8" x14ac:dyDescent="0.3">
      <c r="H324498" s="35"/>
    </row>
    <row r="324499" spans="8:8" x14ac:dyDescent="0.3">
      <c r="H324499" s="35"/>
    </row>
    <row r="324500" spans="8:8" x14ac:dyDescent="0.3">
      <c r="H324500" s="35"/>
    </row>
    <row r="324501" spans="8:8" x14ac:dyDescent="0.3">
      <c r="H324501" s="35"/>
    </row>
    <row r="324502" spans="8:8" x14ac:dyDescent="0.3">
      <c r="H324502" s="35"/>
    </row>
    <row r="324503" spans="8:8" x14ac:dyDescent="0.3">
      <c r="H324503" s="35"/>
    </row>
    <row r="324504" spans="8:8" x14ac:dyDescent="0.3">
      <c r="H324504" s="35"/>
    </row>
    <row r="324505" spans="8:8" x14ac:dyDescent="0.3">
      <c r="H324505" s="35"/>
    </row>
    <row r="324506" spans="8:8" x14ac:dyDescent="0.3">
      <c r="H324506" s="35"/>
    </row>
    <row r="324507" spans="8:8" x14ac:dyDescent="0.3">
      <c r="H324507" s="35"/>
    </row>
    <row r="324508" spans="8:8" x14ac:dyDescent="0.3">
      <c r="H324508" s="35"/>
    </row>
    <row r="324509" spans="8:8" x14ac:dyDescent="0.3">
      <c r="H324509" s="35"/>
    </row>
    <row r="324510" spans="8:8" x14ac:dyDescent="0.3">
      <c r="H324510" s="35"/>
    </row>
    <row r="324511" spans="8:8" x14ac:dyDescent="0.3">
      <c r="H324511" s="35"/>
    </row>
    <row r="324512" spans="8:8" x14ac:dyDescent="0.3">
      <c r="H324512" s="35"/>
    </row>
    <row r="324513" spans="8:8" x14ac:dyDescent="0.3">
      <c r="H324513" s="35"/>
    </row>
    <row r="324514" spans="8:8" x14ac:dyDescent="0.3">
      <c r="H324514" s="35"/>
    </row>
    <row r="324515" spans="8:8" x14ac:dyDescent="0.3">
      <c r="H324515" s="35"/>
    </row>
    <row r="324516" spans="8:8" x14ac:dyDescent="0.3">
      <c r="H324516" s="35"/>
    </row>
    <row r="324517" spans="8:8" x14ac:dyDescent="0.3">
      <c r="H324517" s="35"/>
    </row>
    <row r="324518" spans="8:8" x14ac:dyDescent="0.3">
      <c r="H324518" s="35"/>
    </row>
    <row r="324519" spans="8:8" x14ac:dyDescent="0.3">
      <c r="H324519" s="35"/>
    </row>
    <row r="324520" spans="8:8" x14ac:dyDescent="0.3">
      <c r="H324520" s="35"/>
    </row>
    <row r="324521" spans="8:8" x14ac:dyDescent="0.3">
      <c r="H324521" s="35"/>
    </row>
    <row r="324522" spans="8:8" x14ac:dyDescent="0.3">
      <c r="H324522" s="35"/>
    </row>
    <row r="324523" spans="8:8" x14ac:dyDescent="0.3">
      <c r="H324523" s="35"/>
    </row>
    <row r="324524" spans="8:8" x14ac:dyDescent="0.3">
      <c r="H324524" s="35"/>
    </row>
    <row r="324525" spans="8:8" x14ac:dyDescent="0.3">
      <c r="H324525" s="35"/>
    </row>
    <row r="324526" spans="8:8" x14ac:dyDescent="0.3">
      <c r="H324526" s="35"/>
    </row>
    <row r="324527" spans="8:8" x14ac:dyDescent="0.3">
      <c r="H324527" s="35"/>
    </row>
    <row r="324528" spans="8:8" x14ac:dyDescent="0.3">
      <c r="H324528" s="35"/>
    </row>
    <row r="324529" spans="8:8" x14ac:dyDescent="0.3">
      <c r="H324529" s="35"/>
    </row>
    <row r="324530" spans="8:8" x14ac:dyDescent="0.3">
      <c r="H324530" s="35"/>
    </row>
    <row r="324531" spans="8:8" x14ac:dyDescent="0.3">
      <c r="H324531" s="35"/>
    </row>
    <row r="324532" spans="8:8" x14ac:dyDescent="0.3">
      <c r="H324532" s="35"/>
    </row>
    <row r="324533" spans="8:8" x14ac:dyDescent="0.3">
      <c r="H324533" s="35"/>
    </row>
    <row r="324534" spans="8:8" x14ac:dyDescent="0.3">
      <c r="H324534" s="35"/>
    </row>
    <row r="324535" spans="8:8" x14ac:dyDescent="0.3">
      <c r="H324535" s="35"/>
    </row>
    <row r="324536" spans="8:8" x14ac:dyDescent="0.3">
      <c r="H324536" s="35"/>
    </row>
    <row r="324537" spans="8:8" x14ac:dyDescent="0.3">
      <c r="H324537" s="35"/>
    </row>
    <row r="324538" spans="8:8" x14ac:dyDescent="0.3">
      <c r="H324538" s="35"/>
    </row>
    <row r="324539" spans="8:8" x14ac:dyDescent="0.3">
      <c r="H324539" s="35"/>
    </row>
    <row r="324540" spans="8:8" x14ac:dyDescent="0.3">
      <c r="H324540" s="35"/>
    </row>
    <row r="324541" spans="8:8" x14ac:dyDescent="0.3">
      <c r="H324541" s="35"/>
    </row>
    <row r="324542" spans="8:8" x14ac:dyDescent="0.3">
      <c r="H324542" s="35"/>
    </row>
    <row r="324543" spans="8:8" x14ac:dyDescent="0.3">
      <c r="H324543" s="35"/>
    </row>
    <row r="324544" spans="8:8" x14ac:dyDescent="0.3">
      <c r="H324544" s="35"/>
    </row>
    <row r="324545" spans="8:8" x14ac:dyDescent="0.3">
      <c r="H324545" s="35"/>
    </row>
    <row r="324546" spans="8:8" x14ac:dyDescent="0.3">
      <c r="H324546" s="35"/>
    </row>
    <row r="324547" spans="8:8" x14ac:dyDescent="0.3">
      <c r="H324547" s="35"/>
    </row>
    <row r="324548" spans="8:8" x14ac:dyDescent="0.3">
      <c r="H324548" s="35"/>
    </row>
    <row r="324549" spans="8:8" x14ac:dyDescent="0.3">
      <c r="H324549" s="35"/>
    </row>
    <row r="324550" spans="8:8" x14ac:dyDescent="0.3">
      <c r="H324550" s="35"/>
    </row>
    <row r="324551" spans="8:8" x14ac:dyDescent="0.3">
      <c r="H324551" s="35"/>
    </row>
    <row r="324552" spans="8:8" x14ac:dyDescent="0.3">
      <c r="H324552" s="35"/>
    </row>
    <row r="324553" spans="8:8" x14ac:dyDescent="0.3">
      <c r="H324553" s="35"/>
    </row>
    <row r="324554" spans="8:8" x14ac:dyDescent="0.3">
      <c r="H324554" s="35"/>
    </row>
    <row r="324555" spans="8:8" x14ac:dyDescent="0.3">
      <c r="H324555" s="35"/>
    </row>
    <row r="324556" spans="8:8" x14ac:dyDescent="0.3">
      <c r="H324556" s="35"/>
    </row>
    <row r="324557" spans="8:8" x14ac:dyDescent="0.3">
      <c r="H324557" s="35"/>
    </row>
    <row r="324558" spans="8:8" x14ac:dyDescent="0.3">
      <c r="H324558" s="35"/>
    </row>
    <row r="324559" spans="8:8" x14ac:dyDescent="0.3">
      <c r="H324559" s="35"/>
    </row>
    <row r="324560" spans="8:8" x14ac:dyDescent="0.3">
      <c r="H324560" s="35"/>
    </row>
    <row r="324561" spans="8:8" x14ac:dyDescent="0.3">
      <c r="H324561" s="35"/>
    </row>
    <row r="324562" spans="8:8" x14ac:dyDescent="0.3">
      <c r="H324562" s="35"/>
    </row>
    <row r="324563" spans="8:8" x14ac:dyDescent="0.3">
      <c r="H324563" s="35"/>
    </row>
    <row r="324564" spans="8:8" x14ac:dyDescent="0.3">
      <c r="H324564" s="35"/>
    </row>
    <row r="324565" spans="8:8" x14ac:dyDescent="0.3">
      <c r="H324565" s="35"/>
    </row>
    <row r="324566" spans="8:8" x14ac:dyDescent="0.3">
      <c r="H324566" s="35"/>
    </row>
    <row r="324567" spans="8:8" x14ac:dyDescent="0.3">
      <c r="H324567" s="35"/>
    </row>
    <row r="324568" spans="8:8" x14ac:dyDescent="0.3">
      <c r="H324568" s="35"/>
    </row>
    <row r="324569" spans="8:8" x14ac:dyDescent="0.3">
      <c r="H324569" s="35"/>
    </row>
    <row r="324570" spans="8:8" x14ac:dyDescent="0.3">
      <c r="H324570" s="35"/>
    </row>
    <row r="324571" spans="8:8" x14ac:dyDescent="0.3">
      <c r="H324571" s="35"/>
    </row>
    <row r="324572" spans="8:8" x14ac:dyDescent="0.3">
      <c r="H324572" s="35"/>
    </row>
    <row r="324573" spans="8:8" x14ac:dyDescent="0.3">
      <c r="H324573" s="35"/>
    </row>
    <row r="324574" spans="8:8" x14ac:dyDescent="0.3">
      <c r="H324574" s="35"/>
    </row>
    <row r="324575" spans="8:8" x14ac:dyDescent="0.3">
      <c r="H324575" s="35"/>
    </row>
    <row r="324576" spans="8:8" x14ac:dyDescent="0.3">
      <c r="H324576" s="35"/>
    </row>
    <row r="324577" spans="8:8" x14ac:dyDescent="0.3">
      <c r="H324577" s="35"/>
    </row>
    <row r="324578" spans="8:8" x14ac:dyDescent="0.3">
      <c r="H324578" s="35"/>
    </row>
    <row r="324579" spans="8:8" x14ac:dyDescent="0.3">
      <c r="H324579" s="35"/>
    </row>
    <row r="324580" spans="8:8" x14ac:dyDescent="0.3">
      <c r="H324580" s="35"/>
    </row>
    <row r="324581" spans="8:8" x14ac:dyDescent="0.3">
      <c r="H324581" s="35"/>
    </row>
    <row r="324582" spans="8:8" x14ac:dyDescent="0.3">
      <c r="H324582" s="35"/>
    </row>
    <row r="324583" spans="8:8" x14ac:dyDescent="0.3">
      <c r="H324583" s="35"/>
    </row>
    <row r="324584" spans="8:8" x14ac:dyDescent="0.3">
      <c r="H324584" s="35"/>
    </row>
    <row r="324585" spans="8:8" x14ac:dyDescent="0.3">
      <c r="H324585" s="35"/>
    </row>
    <row r="324586" spans="8:8" x14ac:dyDescent="0.3">
      <c r="H324586" s="35"/>
    </row>
    <row r="324587" spans="8:8" x14ac:dyDescent="0.3">
      <c r="H324587" s="35"/>
    </row>
    <row r="324588" spans="8:8" x14ac:dyDescent="0.3">
      <c r="H324588" s="35"/>
    </row>
    <row r="324589" spans="8:8" x14ac:dyDescent="0.3">
      <c r="H324589" s="35"/>
    </row>
    <row r="324590" spans="8:8" x14ac:dyDescent="0.3">
      <c r="H324590" s="35"/>
    </row>
    <row r="324591" spans="8:8" x14ac:dyDescent="0.3">
      <c r="H324591" s="35"/>
    </row>
    <row r="324592" spans="8:8" x14ac:dyDescent="0.3">
      <c r="H324592" s="35"/>
    </row>
    <row r="324593" spans="8:8" x14ac:dyDescent="0.3">
      <c r="H324593" s="35"/>
    </row>
    <row r="324594" spans="8:8" x14ac:dyDescent="0.3">
      <c r="H324594" s="35"/>
    </row>
    <row r="324595" spans="8:8" x14ac:dyDescent="0.3">
      <c r="H324595" s="35"/>
    </row>
    <row r="324596" spans="8:8" x14ac:dyDescent="0.3">
      <c r="H324596" s="35"/>
    </row>
    <row r="324597" spans="8:8" x14ac:dyDescent="0.3">
      <c r="H324597" s="35"/>
    </row>
    <row r="324598" spans="8:8" x14ac:dyDescent="0.3">
      <c r="H324598" s="35"/>
    </row>
    <row r="324599" spans="8:8" x14ac:dyDescent="0.3">
      <c r="H324599" s="35"/>
    </row>
    <row r="324600" spans="8:8" x14ac:dyDescent="0.3">
      <c r="H324600" s="35"/>
    </row>
    <row r="324601" spans="8:8" x14ac:dyDescent="0.3">
      <c r="H324601" s="35"/>
    </row>
    <row r="324602" spans="8:8" x14ac:dyDescent="0.3">
      <c r="H324602" s="35"/>
    </row>
    <row r="324603" spans="8:8" x14ac:dyDescent="0.3">
      <c r="H324603" s="35"/>
    </row>
    <row r="324604" spans="8:8" x14ac:dyDescent="0.3">
      <c r="H324604" s="35"/>
    </row>
    <row r="324605" spans="8:8" x14ac:dyDescent="0.3">
      <c r="H324605" s="35"/>
    </row>
    <row r="324606" spans="8:8" x14ac:dyDescent="0.3">
      <c r="H324606" s="35"/>
    </row>
    <row r="324607" spans="8:8" x14ac:dyDescent="0.3">
      <c r="H324607" s="35"/>
    </row>
    <row r="324608" spans="8:8" x14ac:dyDescent="0.3">
      <c r="H324608" s="35"/>
    </row>
    <row r="324609" spans="8:8" x14ac:dyDescent="0.3">
      <c r="H324609" s="35"/>
    </row>
    <row r="324610" spans="8:8" x14ac:dyDescent="0.3">
      <c r="H324610" s="35"/>
    </row>
    <row r="324611" spans="8:8" x14ac:dyDescent="0.3">
      <c r="H324611" s="35"/>
    </row>
    <row r="324612" spans="8:8" x14ac:dyDescent="0.3">
      <c r="H324612" s="35"/>
    </row>
    <row r="324613" spans="8:8" x14ac:dyDescent="0.3">
      <c r="H324613" s="35"/>
    </row>
    <row r="324614" spans="8:8" x14ac:dyDescent="0.3">
      <c r="H324614" s="35"/>
    </row>
    <row r="324615" spans="8:8" x14ac:dyDescent="0.3">
      <c r="H324615" s="35"/>
    </row>
    <row r="324616" spans="8:8" x14ac:dyDescent="0.3">
      <c r="H324616" s="35"/>
    </row>
    <row r="324617" spans="8:8" x14ac:dyDescent="0.3">
      <c r="H324617" s="35"/>
    </row>
    <row r="324618" spans="8:8" x14ac:dyDescent="0.3">
      <c r="H324618" s="35"/>
    </row>
    <row r="324619" spans="8:8" x14ac:dyDescent="0.3">
      <c r="H324619" s="35"/>
    </row>
    <row r="324620" spans="8:8" x14ac:dyDescent="0.3">
      <c r="H324620" s="35"/>
    </row>
    <row r="324621" spans="8:8" x14ac:dyDescent="0.3">
      <c r="H324621" s="35"/>
    </row>
    <row r="324622" spans="8:8" x14ac:dyDescent="0.3">
      <c r="H324622" s="35"/>
    </row>
    <row r="324623" spans="8:8" x14ac:dyDescent="0.3">
      <c r="H324623" s="35"/>
    </row>
    <row r="324624" spans="8:8" x14ac:dyDescent="0.3">
      <c r="H324624" s="35"/>
    </row>
    <row r="324625" spans="8:8" x14ac:dyDescent="0.3">
      <c r="H324625" s="35"/>
    </row>
    <row r="324626" spans="8:8" x14ac:dyDescent="0.3">
      <c r="H324626" s="35"/>
    </row>
    <row r="324627" spans="8:8" x14ac:dyDescent="0.3">
      <c r="H324627" s="35"/>
    </row>
    <row r="324628" spans="8:8" x14ac:dyDescent="0.3">
      <c r="H324628" s="35"/>
    </row>
    <row r="324629" spans="8:8" x14ac:dyDescent="0.3">
      <c r="H324629" s="35"/>
    </row>
    <row r="324630" spans="8:8" x14ac:dyDescent="0.3">
      <c r="H324630" s="35"/>
    </row>
    <row r="324631" spans="8:8" x14ac:dyDescent="0.3">
      <c r="H324631" s="35"/>
    </row>
    <row r="324632" spans="8:8" x14ac:dyDescent="0.3">
      <c r="H324632" s="35"/>
    </row>
    <row r="324633" spans="8:8" x14ac:dyDescent="0.3">
      <c r="H324633" s="35"/>
    </row>
    <row r="324634" spans="8:8" x14ac:dyDescent="0.3">
      <c r="H324634" s="35"/>
    </row>
    <row r="324635" spans="8:8" x14ac:dyDescent="0.3">
      <c r="H324635" s="35"/>
    </row>
    <row r="324636" spans="8:8" x14ac:dyDescent="0.3">
      <c r="H324636" s="35"/>
    </row>
    <row r="324637" spans="8:8" x14ac:dyDescent="0.3">
      <c r="H324637" s="35"/>
    </row>
    <row r="324638" spans="8:8" x14ac:dyDescent="0.3">
      <c r="H324638" s="35"/>
    </row>
    <row r="324639" spans="8:8" x14ac:dyDescent="0.3">
      <c r="H324639" s="35"/>
    </row>
    <row r="324640" spans="8:8" x14ac:dyDescent="0.3">
      <c r="H324640" s="35"/>
    </row>
    <row r="324641" spans="8:8" x14ac:dyDescent="0.3">
      <c r="H324641" s="35"/>
    </row>
    <row r="324642" spans="8:8" x14ac:dyDescent="0.3">
      <c r="H324642" s="35"/>
    </row>
    <row r="324643" spans="8:8" x14ac:dyDescent="0.3">
      <c r="H324643" s="35"/>
    </row>
    <row r="324644" spans="8:8" x14ac:dyDescent="0.3">
      <c r="H324644" s="35"/>
    </row>
    <row r="324645" spans="8:8" x14ac:dyDescent="0.3">
      <c r="H324645" s="35"/>
    </row>
    <row r="324646" spans="8:8" x14ac:dyDescent="0.3">
      <c r="H324646" s="35"/>
    </row>
    <row r="324647" spans="8:8" x14ac:dyDescent="0.3">
      <c r="H324647" s="35"/>
    </row>
    <row r="324648" spans="8:8" x14ac:dyDescent="0.3">
      <c r="H324648" s="35"/>
    </row>
    <row r="324649" spans="8:8" x14ac:dyDescent="0.3">
      <c r="H324649" s="35"/>
    </row>
    <row r="324650" spans="8:8" x14ac:dyDescent="0.3">
      <c r="H324650" s="35"/>
    </row>
    <row r="324651" spans="8:8" x14ac:dyDescent="0.3">
      <c r="H324651" s="35"/>
    </row>
    <row r="324652" spans="8:8" x14ac:dyDescent="0.3">
      <c r="H324652" s="35"/>
    </row>
    <row r="324653" spans="8:8" x14ac:dyDescent="0.3">
      <c r="H324653" s="35"/>
    </row>
    <row r="324654" spans="8:8" x14ac:dyDescent="0.3">
      <c r="H324654" s="35"/>
    </row>
    <row r="324655" spans="8:8" x14ac:dyDescent="0.3">
      <c r="H324655" s="35"/>
    </row>
    <row r="324656" spans="8:8" x14ac:dyDescent="0.3">
      <c r="H324656" s="35"/>
    </row>
    <row r="324657" spans="8:8" x14ac:dyDescent="0.3">
      <c r="H324657" s="35"/>
    </row>
    <row r="324658" spans="8:8" x14ac:dyDescent="0.3">
      <c r="H324658" s="35"/>
    </row>
    <row r="324659" spans="8:8" x14ac:dyDescent="0.3">
      <c r="H324659" s="35"/>
    </row>
    <row r="324660" spans="8:8" x14ac:dyDescent="0.3">
      <c r="H324660" s="35"/>
    </row>
    <row r="324661" spans="8:8" x14ac:dyDescent="0.3">
      <c r="H324661" s="35"/>
    </row>
    <row r="324662" spans="8:8" x14ac:dyDescent="0.3">
      <c r="H324662" s="35"/>
    </row>
    <row r="324663" spans="8:8" x14ac:dyDescent="0.3">
      <c r="H324663" s="35"/>
    </row>
    <row r="324664" spans="8:8" x14ac:dyDescent="0.3">
      <c r="H324664" s="35"/>
    </row>
    <row r="324665" spans="8:8" x14ac:dyDescent="0.3">
      <c r="H324665" s="35"/>
    </row>
    <row r="324666" spans="8:8" x14ac:dyDescent="0.3">
      <c r="H324666" s="35"/>
    </row>
    <row r="324667" spans="8:8" x14ac:dyDescent="0.3">
      <c r="H324667" s="35"/>
    </row>
    <row r="324668" spans="8:8" x14ac:dyDescent="0.3">
      <c r="H324668" s="35"/>
    </row>
    <row r="324669" spans="8:8" x14ac:dyDescent="0.3">
      <c r="H324669" s="35"/>
    </row>
    <row r="324670" spans="8:8" x14ac:dyDescent="0.3">
      <c r="H324670" s="35"/>
    </row>
    <row r="324671" spans="8:8" x14ac:dyDescent="0.3">
      <c r="H324671" s="35"/>
    </row>
    <row r="324672" spans="8:8" x14ac:dyDescent="0.3">
      <c r="H324672" s="35"/>
    </row>
    <row r="324673" spans="8:8" x14ac:dyDescent="0.3">
      <c r="H324673" s="35"/>
    </row>
    <row r="324674" spans="8:8" x14ac:dyDescent="0.3">
      <c r="H324674" s="35"/>
    </row>
    <row r="324675" spans="8:8" x14ac:dyDescent="0.3">
      <c r="H324675" s="35"/>
    </row>
    <row r="324676" spans="8:8" x14ac:dyDescent="0.3">
      <c r="H324676" s="35"/>
    </row>
    <row r="324677" spans="8:8" x14ac:dyDescent="0.3">
      <c r="H324677" s="35"/>
    </row>
    <row r="324678" spans="8:8" x14ac:dyDescent="0.3">
      <c r="H324678" s="35"/>
    </row>
    <row r="324679" spans="8:8" x14ac:dyDescent="0.3">
      <c r="H324679" s="35"/>
    </row>
    <row r="324680" spans="8:8" x14ac:dyDescent="0.3">
      <c r="H324680" s="35"/>
    </row>
    <row r="324681" spans="8:8" x14ac:dyDescent="0.3">
      <c r="H324681" s="35"/>
    </row>
    <row r="324682" spans="8:8" x14ac:dyDescent="0.3">
      <c r="H324682" s="35"/>
    </row>
    <row r="324683" spans="8:8" x14ac:dyDescent="0.3">
      <c r="H324683" s="35"/>
    </row>
    <row r="324684" spans="8:8" x14ac:dyDescent="0.3">
      <c r="H324684" s="35"/>
    </row>
    <row r="324685" spans="8:8" x14ac:dyDescent="0.3">
      <c r="H324685" s="35"/>
    </row>
    <row r="324686" spans="8:8" x14ac:dyDescent="0.3">
      <c r="H324686" s="35"/>
    </row>
    <row r="324687" spans="8:8" x14ac:dyDescent="0.3">
      <c r="H324687" s="35"/>
    </row>
    <row r="324688" spans="8:8" x14ac:dyDescent="0.3">
      <c r="H324688" s="35"/>
    </row>
    <row r="324689" spans="8:8" x14ac:dyDescent="0.3">
      <c r="H324689" s="35"/>
    </row>
    <row r="324690" spans="8:8" x14ac:dyDescent="0.3">
      <c r="H324690" s="35"/>
    </row>
    <row r="324691" spans="8:8" x14ac:dyDescent="0.3">
      <c r="H324691" s="35"/>
    </row>
    <row r="324692" spans="8:8" x14ac:dyDescent="0.3">
      <c r="H324692" s="35"/>
    </row>
    <row r="324693" spans="8:8" x14ac:dyDescent="0.3">
      <c r="H324693" s="35"/>
    </row>
    <row r="324694" spans="8:8" x14ac:dyDescent="0.3">
      <c r="H324694" s="35"/>
    </row>
    <row r="324695" spans="8:8" x14ac:dyDescent="0.3">
      <c r="H324695" s="35"/>
    </row>
    <row r="324696" spans="8:8" x14ac:dyDescent="0.3">
      <c r="H324696" s="35"/>
    </row>
    <row r="324697" spans="8:8" x14ac:dyDescent="0.3">
      <c r="H324697" s="35"/>
    </row>
    <row r="324698" spans="8:8" x14ac:dyDescent="0.3">
      <c r="H324698" s="35"/>
    </row>
    <row r="324699" spans="8:8" x14ac:dyDescent="0.3">
      <c r="H324699" s="35"/>
    </row>
    <row r="324700" spans="8:8" x14ac:dyDescent="0.3">
      <c r="H324700" s="35"/>
    </row>
    <row r="324701" spans="8:8" x14ac:dyDescent="0.3">
      <c r="H324701" s="35"/>
    </row>
    <row r="324702" spans="8:8" x14ac:dyDescent="0.3">
      <c r="H324702" s="35"/>
    </row>
    <row r="324703" spans="8:8" x14ac:dyDescent="0.3">
      <c r="H324703" s="35"/>
    </row>
    <row r="324704" spans="8:8" x14ac:dyDescent="0.3">
      <c r="H324704" s="35"/>
    </row>
    <row r="324705" spans="8:8" x14ac:dyDescent="0.3">
      <c r="H324705" s="35"/>
    </row>
    <row r="324706" spans="8:8" x14ac:dyDescent="0.3">
      <c r="H324706" s="35"/>
    </row>
    <row r="324707" spans="8:8" x14ac:dyDescent="0.3">
      <c r="H324707" s="35"/>
    </row>
    <row r="324708" spans="8:8" x14ac:dyDescent="0.3">
      <c r="H324708" s="35"/>
    </row>
    <row r="324709" spans="8:8" x14ac:dyDescent="0.3">
      <c r="H324709" s="35"/>
    </row>
    <row r="324710" spans="8:8" x14ac:dyDescent="0.3">
      <c r="H324710" s="35"/>
    </row>
    <row r="324711" spans="8:8" x14ac:dyDescent="0.3">
      <c r="H324711" s="35"/>
    </row>
    <row r="324712" spans="8:8" x14ac:dyDescent="0.3">
      <c r="H324712" s="35"/>
    </row>
    <row r="324713" spans="8:8" x14ac:dyDescent="0.3">
      <c r="H324713" s="35"/>
    </row>
    <row r="324714" spans="8:8" x14ac:dyDescent="0.3">
      <c r="H324714" s="35"/>
    </row>
    <row r="324715" spans="8:8" x14ac:dyDescent="0.3">
      <c r="H324715" s="35"/>
    </row>
    <row r="324716" spans="8:8" x14ac:dyDescent="0.3">
      <c r="H324716" s="35"/>
    </row>
    <row r="324717" spans="8:8" x14ac:dyDescent="0.3">
      <c r="H324717" s="35"/>
    </row>
    <row r="324718" spans="8:8" x14ac:dyDescent="0.3">
      <c r="H324718" s="35"/>
    </row>
    <row r="324719" spans="8:8" x14ac:dyDescent="0.3">
      <c r="H324719" s="35"/>
    </row>
    <row r="324720" spans="8:8" x14ac:dyDescent="0.3">
      <c r="H324720" s="35"/>
    </row>
    <row r="324721" spans="8:8" x14ac:dyDescent="0.3">
      <c r="H324721" s="35"/>
    </row>
    <row r="324722" spans="8:8" x14ac:dyDescent="0.3">
      <c r="H324722" s="35"/>
    </row>
    <row r="324723" spans="8:8" x14ac:dyDescent="0.3">
      <c r="H324723" s="35"/>
    </row>
    <row r="324724" spans="8:8" x14ac:dyDescent="0.3">
      <c r="H324724" s="35"/>
    </row>
    <row r="324725" spans="8:8" x14ac:dyDescent="0.3">
      <c r="H324725" s="35"/>
    </row>
    <row r="324726" spans="8:8" x14ac:dyDescent="0.3">
      <c r="H324726" s="35"/>
    </row>
    <row r="324727" spans="8:8" x14ac:dyDescent="0.3">
      <c r="H324727" s="35"/>
    </row>
    <row r="324728" spans="8:8" x14ac:dyDescent="0.3">
      <c r="H324728" s="35"/>
    </row>
    <row r="324729" spans="8:8" x14ac:dyDescent="0.3">
      <c r="H324729" s="35"/>
    </row>
    <row r="324730" spans="8:8" x14ac:dyDescent="0.3">
      <c r="H324730" s="35"/>
    </row>
    <row r="324731" spans="8:8" x14ac:dyDescent="0.3">
      <c r="H324731" s="35"/>
    </row>
    <row r="324732" spans="8:8" x14ac:dyDescent="0.3">
      <c r="H324732" s="35"/>
    </row>
    <row r="324733" spans="8:8" x14ac:dyDescent="0.3">
      <c r="H324733" s="35"/>
    </row>
    <row r="324734" spans="8:8" x14ac:dyDescent="0.3">
      <c r="H324734" s="35"/>
    </row>
    <row r="324735" spans="8:8" x14ac:dyDescent="0.3">
      <c r="H324735" s="35"/>
    </row>
    <row r="324736" spans="8:8" x14ac:dyDescent="0.3">
      <c r="H324736" s="35"/>
    </row>
    <row r="324737" spans="8:8" x14ac:dyDescent="0.3">
      <c r="H324737" s="35"/>
    </row>
    <row r="324738" spans="8:8" x14ac:dyDescent="0.3">
      <c r="H324738" s="35"/>
    </row>
    <row r="324739" spans="8:8" x14ac:dyDescent="0.3">
      <c r="H324739" s="35"/>
    </row>
    <row r="324740" spans="8:8" x14ac:dyDescent="0.3">
      <c r="H324740" s="35"/>
    </row>
    <row r="324741" spans="8:8" x14ac:dyDescent="0.3">
      <c r="H324741" s="35"/>
    </row>
    <row r="324742" spans="8:8" x14ac:dyDescent="0.3">
      <c r="H324742" s="35"/>
    </row>
    <row r="324743" spans="8:8" x14ac:dyDescent="0.3">
      <c r="H324743" s="35"/>
    </row>
    <row r="324744" spans="8:8" x14ac:dyDescent="0.3">
      <c r="H324744" s="35"/>
    </row>
    <row r="324745" spans="8:8" x14ac:dyDescent="0.3">
      <c r="H324745" s="35"/>
    </row>
    <row r="324746" spans="8:8" x14ac:dyDescent="0.3">
      <c r="H324746" s="35"/>
    </row>
    <row r="324747" spans="8:8" x14ac:dyDescent="0.3">
      <c r="H324747" s="35"/>
    </row>
    <row r="324748" spans="8:8" x14ac:dyDescent="0.3">
      <c r="H324748" s="35"/>
    </row>
    <row r="324749" spans="8:8" x14ac:dyDescent="0.3">
      <c r="H324749" s="35"/>
    </row>
    <row r="324750" spans="8:8" x14ac:dyDescent="0.3">
      <c r="H324750" s="35"/>
    </row>
    <row r="324751" spans="8:8" x14ac:dyDescent="0.3">
      <c r="H324751" s="35"/>
    </row>
    <row r="324752" spans="8:8" x14ac:dyDescent="0.3">
      <c r="H324752" s="35"/>
    </row>
    <row r="324753" spans="8:8" x14ac:dyDescent="0.3">
      <c r="H324753" s="35"/>
    </row>
    <row r="324754" spans="8:8" x14ac:dyDescent="0.3">
      <c r="H324754" s="35"/>
    </row>
    <row r="324755" spans="8:8" x14ac:dyDescent="0.3">
      <c r="H324755" s="35"/>
    </row>
    <row r="324756" spans="8:8" x14ac:dyDescent="0.3">
      <c r="H324756" s="35"/>
    </row>
    <row r="324757" spans="8:8" x14ac:dyDescent="0.3">
      <c r="H324757" s="35"/>
    </row>
    <row r="324758" spans="8:8" x14ac:dyDescent="0.3">
      <c r="H324758" s="35"/>
    </row>
    <row r="324759" spans="8:8" x14ac:dyDescent="0.3">
      <c r="H324759" s="35"/>
    </row>
    <row r="324760" spans="8:8" x14ac:dyDescent="0.3">
      <c r="H324760" s="35"/>
    </row>
    <row r="324761" spans="8:8" x14ac:dyDescent="0.3">
      <c r="H324761" s="35"/>
    </row>
    <row r="324762" spans="8:8" x14ac:dyDescent="0.3">
      <c r="H324762" s="35"/>
    </row>
    <row r="324763" spans="8:8" x14ac:dyDescent="0.3">
      <c r="H324763" s="35"/>
    </row>
    <row r="324764" spans="8:8" x14ac:dyDescent="0.3">
      <c r="H324764" s="35"/>
    </row>
    <row r="324765" spans="8:8" x14ac:dyDescent="0.3">
      <c r="H324765" s="35"/>
    </row>
    <row r="324766" spans="8:8" x14ac:dyDescent="0.3">
      <c r="H324766" s="35"/>
    </row>
    <row r="324767" spans="8:8" x14ac:dyDescent="0.3">
      <c r="H324767" s="35"/>
    </row>
    <row r="324768" spans="8:8" x14ac:dyDescent="0.3">
      <c r="H324768" s="35"/>
    </row>
    <row r="324769" spans="8:8" x14ac:dyDescent="0.3">
      <c r="H324769" s="35"/>
    </row>
    <row r="324770" spans="8:8" x14ac:dyDescent="0.3">
      <c r="H324770" s="35"/>
    </row>
    <row r="324771" spans="8:8" x14ac:dyDescent="0.3">
      <c r="H324771" s="35"/>
    </row>
    <row r="324772" spans="8:8" x14ac:dyDescent="0.3">
      <c r="H324772" s="35"/>
    </row>
    <row r="324773" spans="8:8" x14ac:dyDescent="0.3">
      <c r="H324773" s="35"/>
    </row>
    <row r="324774" spans="8:8" x14ac:dyDescent="0.3">
      <c r="H324774" s="35"/>
    </row>
    <row r="324775" spans="8:8" x14ac:dyDescent="0.3">
      <c r="H324775" s="35"/>
    </row>
    <row r="324776" spans="8:8" x14ac:dyDescent="0.3">
      <c r="H324776" s="35"/>
    </row>
    <row r="324777" spans="8:8" x14ac:dyDescent="0.3">
      <c r="H324777" s="35"/>
    </row>
    <row r="324778" spans="8:8" x14ac:dyDescent="0.3">
      <c r="H324778" s="35"/>
    </row>
    <row r="324779" spans="8:8" x14ac:dyDescent="0.3">
      <c r="H324779" s="35"/>
    </row>
    <row r="324780" spans="8:8" x14ac:dyDescent="0.3">
      <c r="H324780" s="35"/>
    </row>
    <row r="324781" spans="8:8" x14ac:dyDescent="0.3">
      <c r="H324781" s="35"/>
    </row>
    <row r="324782" spans="8:8" x14ac:dyDescent="0.3">
      <c r="H324782" s="35"/>
    </row>
    <row r="324783" spans="8:8" x14ac:dyDescent="0.3">
      <c r="H324783" s="35"/>
    </row>
    <row r="324784" spans="8:8" x14ac:dyDescent="0.3">
      <c r="H324784" s="35"/>
    </row>
    <row r="324785" spans="8:8" x14ac:dyDescent="0.3">
      <c r="H324785" s="35"/>
    </row>
    <row r="324786" spans="8:8" x14ac:dyDescent="0.3">
      <c r="H324786" s="35"/>
    </row>
    <row r="324787" spans="8:8" x14ac:dyDescent="0.3">
      <c r="H324787" s="35"/>
    </row>
    <row r="324788" spans="8:8" x14ac:dyDescent="0.3">
      <c r="H324788" s="35"/>
    </row>
    <row r="324789" spans="8:8" x14ac:dyDescent="0.3">
      <c r="H324789" s="35"/>
    </row>
    <row r="324790" spans="8:8" x14ac:dyDescent="0.3">
      <c r="H324790" s="35"/>
    </row>
    <row r="324791" spans="8:8" x14ac:dyDescent="0.3">
      <c r="H324791" s="35"/>
    </row>
    <row r="324792" spans="8:8" x14ac:dyDescent="0.3">
      <c r="H324792" s="35"/>
    </row>
    <row r="324793" spans="8:8" x14ac:dyDescent="0.3">
      <c r="H324793" s="35"/>
    </row>
    <row r="324794" spans="8:8" x14ac:dyDescent="0.3">
      <c r="H324794" s="35"/>
    </row>
    <row r="324795" spans="8:8" x14ac:dyDescent="0.3">
      <c r="H324795" s="35"/>
    </row>
    <row r="324796" spans="8:8" x14ac:dyDescent="0.3">
      <c r="H324796" s="35"/>
    </row>
    <row r="324797" spans="8:8" x14ac:dyDescent="0.3">
      <c r="H324797" s="35"/>
    </row>
    <row r="324798" spans="8:8" x14ac:dyDescent="0.3">
      <c r="H324798" s="35"/>
    </row>
    <row r="324799" spans="8:8" x14ac:dyDescent="0.3">
      <c r="H324799" s="35"/>
    </row>
    <row r="324800" spans="8:8" x14ac:dyDescent="0.3">
      <c r="H324800" s="35"/>
    </row>
    <row r="324801" spans="8:8" x14ac:dyDescent="0.3">
      <c r="H324801" s="35"/>
    </row>
    <row r="324802" spans="8:8" x14ac:dyDescent="0.3">
      <c r="H324802" s="35"/>
    </row>
    <row r="324803" spans="8:8" x14ac:dyDescent="0.3">
      <c r="H324803" s="35"/>
    </row>
    <row r="324804" spans="8:8" x14ac:dyDescent="0.3">
      <c r="H324804" s="35"/>
    </row>
    <row r="324805" spans="8:8" x14ac:dyDescent="0.3">
      <c r="H324805" s="35"/>
    </row>
    <row r="324806" spans="8:8" x14ac:dyDescent="0.3">
      <c r="H324806" s="35"/>
    </row>
    <row r="324807" spans="8:8" x14ac:dyDescent="0.3">
      <c r="H324807" s="35"/>
    </row>
    <row r="324808" spans="8:8" x14ac:dyDescent="0.3">
      <c r="H324808" s="35"/>
    </row>
    <row r="324809" spans="8:8" x14ac:dyDescent="0.3">
      <c r="H324809" s="35"/>
    </row>
    <row r="324810" spans="8:8" x14ac:dyDescent="0.3">
      <c r="H324810" s="35"/>
    </row>
    <row r="324811" spans="8:8" x14ac:dyDescent="0.3">
      <c r="H324811" s="35"/>
    </row>
    <row r="324812" spans="8:8" x14ac:dyDescent="0.3">
      <c r="H324812" s="35"/>
    </row>
    <row r="324813" spans="8:8" x14ac:dyDescent="0.3">
      <c r="H324813" s="35"/>
    </row>
    <row r="324814" spans="8:8" x14ac:dyDescent="0.3">
      <c r="H324814" s="35"/>
    </row>
    <row r="324815" spans="8:8" x14ac:dyDescent="0.3">
      <c r="H324815" s="35"/>
    </row>
    <row r="324816" spans="8:8" x14ac:dyDescent="0.3">
      <c r="H324816" s="35"/>
    </row>
    <row r="324817" spans="8:8" x14ac:dyDescent="0.3">
      <c r="H324817" s="35"/>
    </row>
    <row r="324818" spans="8:8" x14ac:dyDescent="0.3">
      <c r="H324818" s="35"/>
    </row>
    <row r="324819" spans="8:8" x14ac:dyDescent="0.3">
      <c r="H324819" s="35"/>
    </row>
    <row r="324820" spans="8:8" x14ac:dyDescent="0.3">
      <c r="H324820" s="35"/>
    </row>
    <row r="324821" spans="8:8" x14ac:dyDescent="0.3">
      <c r="H324821" s="35"/>
    </row>
    <row r="324822" spans="8:8" x14ac:dyDescent="0.3">
      <c r="H324822" s="35"/>
    </row>
    <row r="324823" spans="8:8" x14ac:dyDescent="0.3">
      <c r="H324823" s="35"/>
    </row>
    <row r="324824" spans="8:8" x14ac:dyDescent="0.3">
      <c r="H324824" s="35"/>
    </row>
    <row r="324825" spans="8:8" x14ac:dyDescent="0.3">
      <c r="H324825" s="35"/>
    </row>
    <row r="324826" spans="8:8" x14ac:dyDescent="0.3">
      <c r="H324826" s="35"/>
    </row>
    <row r="324827" spans="8:8" x14ac:dyDescent="0.3">
      <c r="H324827" s="35"/>
    </row>
    <row r="324828" spans="8:8" x14ac:dyDescent="0.3">
      <c r="H324828" s="35"/>
    </row>
    <row r="324829" spans="8:8" x14ac:dyDescent="0.3">
      <c r="H324829" s="35"/>
    </row>
    <row r="324830" spans="8:8" x14ac:dyDescent="0.3">
      <c r="H324830" s="35"/>
    </row>
    <row r="324831" spans="8:8" x14ac:dyDescent="0.3">
      <c r="H324831" s="35"/>
    </row>
    <row r="324832" spans="8:8" x14ac:dyDescent="0.3">
      <c r="H324832" s="35"/>
    </row>
    <row r="324833" spans="8:8" x14ac:dyDescent="0.3">
      <c r="H324833" s="35"/>
    </row>
    <row r="324834" spans="8:8" x14ac:dyDescent="0.3">
      <c r="H324834" s="35"/>
    </row>
    <row r="324835" spans="8:8" x14ac:dyDescent="0.3">
      <c r="H324835" s="35"/>
    </row>
    <row r="324836" spans="8:8" x14ac:dyDescent="0.3">
      <c r="H324836" s="35"/>
    </row>
    <row r="324837" spans="8:8" x14ac:dyDescent="0.3">
      <c r="H324837" s="35"/>
    </row>
    <row r="324838" spans="8:8" x14ac:dyDescent="0.3">
      <c r="H324838" s="35"/>
    </row>
    <row r="324839" spans="8:8" x14ac:dyDescent="0.3">
      <c r="H324839" s="35"/>
    </row>
    <row r="324840" spans="8:8" x14ac:dyDescent="0.3">
      <c r="H324840" s="35"/>
    </row>
    <row r="324841" spans="8:8" x14ac:dyDescent="0.3">
      <c r="H324841" s="35"/>
    </row>
    <row r="324842" spans="8:8" x14ac:dyDescent="0.3">
      <c r="H324842" s="35"/>
    </row>
    <row r="324843" spans="8:8" x14ac:dyDescent="0.3">
      <c r="H324843" s="35"/>
    </row>
    <row r="324844" spans="8:8" x14ac:dyDescent="0.3">
      <c r="H324844" s="35"/>
    </row>
    <row r="324845" spans="8:8" x14ac:dyDescent="0.3">
      <c r="H324845" s="35"/>
    </row>
    <row r="324846" spans="8:8" x14ac:dyDescent="0.3">
      <c r="H324846" s="35"/>
    </row>
    <row r="324847" spans="8:8" x14ac:dyDescent="0.3">
      <c r="H324847" s="35"/>
    </row>
    <row r="324848" spans="8:8" x14ac:dyDescent="0.3">
      <c r="H324848" s="35"/>
    </row>
    <row r="324849" spans="8:8" x14ac:dyDescent="0.3">
      <c r="H324849" s="35"/>
    </row>
    <row r="324850" spans="8:8" x14ac:dyDescent="0.3">
      <c r="H324850" s="35"/>
    </row>
    <row r="324851" spans="8:8" x14ac:dyDescent="0.3">
      <c r="H324851" s="35"/>
    </row>
    <row r="324852" spans="8:8" x14ac:dyDescent="0.3">
      <c r="H324852" s="35"/>
    </row>
    <row r="324853" spans="8:8" x14ac:dyDescent="0.3">
      <c r="H324853" s="35"/>
    </row>
    <row r="324854" spans="8:8" x14ac:dyDescent="0.3">
      <c r="H324854" s="35"/>
    </row>
    <row r="324855" spans="8:8" x14ac:dyDescent="0.3">
      <c r="H324855" s="35"/>
    </row>
    <row r="324856" spans="8:8" x14ac:dyDescent="0.3">
      <c r="H324856" s="35"/>
    </row>
    <row r="324857" spans="8:8" x14ac:dyDescent="0.3">
      <c r="H324857" s="35"/>
    </row>
    <row r="324858" spans="8:8" x14ac:dyDescent="0.3">
      <c r="H324858" s="35"/>
    </row>
    <row r="324859" spans="8:8" x14ac:dyDescent="0.3">
      <c r="H324859" s="35"/>
    </row>
    <row r="324860" spans="8:8" x14ac:dyDescent="0.3">
      <c r="H324860" s="35"/>
    </row>
    <row r="324861" spans="8:8" x14ac:dyDescent="0.3">
      <c r="H324861" s="35"/>
    </row>
    <row r="324862" spans="8:8" x14ac:dyDescent="0.3">
      <c r="H324862" s="35"/>
    </row>
    <row r="324863" spans="8:8" x14ac:dyDescent="0.3">
      <c r="H324863" s="35"/>
    </row>
    <row r="324864" spans="8:8" x14ac:dyDescent="0.3">
      <c r="H324864" s="35"/>
    </row>
    <row r="324865" spans="8:8" x14ac:dyDescent="0.3">
      <c r="H324865" s="35"/>
    </row>
    <row r="324866" spans="8:8" x14ac:dyDescent="0.3">
      <c r="H324866" s="35"/>
    </row>
    <row r="324867" spans="8:8" x14ac:dyDescent="0.3">
      <c r="H324867" s="35"/>
    </row>
    <row r="324868" spans="8:8" x14ac:dyDescent="0.3">
      <c r="H324868" s="35"/>
    </row>
    <row r="324869" spans="8:8" x14ac:dyDescent="0.3">
      <c r="H324869" s="35"/>
    </row>
    <row r="324870" spans="8:8" x14ac:dyDescent="0.3">
      <c r="H324870" s="35"/>
    </row>
    <row r="324871" spans="8:8" x14ac:dyDescent="0.3">
      <c r="H324871" s="35"/>
    </row>
    <row r="324872" spans="8:8" x14ac:dyDescent="0.3">
      <c r="H324872" s="35"/>
    </row>
    <row r="324873" spans="8:8" x14ac:dyDescent="0.3">
      <c r="H324873" s="35"/>
    </row>
    <row r="324874" spans="8:8" x14ac:dyDescent="0.3">
      <c r="H324874" s="35"/>
    </row>
    <row r="324875" spans="8:8" x14ac:dyDescent="0.3">
      <c r="H324875" s="35"/>
    </row>
    <row r="324876" spans="8:8" x14ac:dyDescent="0.3">
      <c r="H324876" s="35"/>
    </row>
    <row r="324877" spans="8:8" x14ac:dyDescent="0.3">
      <c r="H324877" s="35"/>
    </row>
    <row r="324878" spans="8:8" x14ac:dyDescent="0.3">
      <c r="H324878" s="35"/>
    </row>
    <row r="324879" spans="8:8" x14ac:dyDescent="0.3">
      <c r="H324879" s="35"/>
    </row>
    <row r="324880" spans="8:8" x14ac:dyDescent="0.3">
      <c r="H324880" s="35"/>
    </row>
    <row r="324881" spans="8:8" x14ac:dyDescent="0.3">
      <c r="H324881" s="35"/>
    </row>
    <row r="324882" spans="8:8" x14ac:dyDescent="0.3">
      <c r="H324882" s="35"/>
    </row>
    <row r="324883" spans="8:8" x14ac:dyDescent="0.3">
      <c r="H324883" s="35"/>
    </row>
    <row r="324884" spans="8:8" x14ac:dyDescent="0.3">
      <c r="H324884" s="35"/>
    </row>
    <row r="324885" spans="8:8" x14ac:dyDescent="0.3">
      <c r="H324885" s="35"/>
    </row>
    <row r="324886" spans="8:8" x14ac:dyDescent="0.3">
      <c r="H324886" s="35"/>
    </row>
    <row r="324887" spans="8:8" x14ac:dyDescent="0.3">
      <c r="H324887" s="35"/>
    </row>
    <row r="324888" spans="8:8" x14ac:dyDescent="0.3">
      <c r="H324888" s="35"/>
    </row>
    <row r="324889" spans="8:8" x14ac:dyDescent="0.3">
      <c r="H324889" s="35"/>
    </row>
    <row r="324890" spans="8:8" x14ac:dyDescent="0.3">
      <c r="H324890" s="35"/>
    </row>
    <row r="324891" spans="8:8" x14ac:dyDescent="0.3">
      <c r="H324891" s="35"/>
    </row>
    <row r="324892" spans="8:8" x14ac:dyDescent="0.3">
      <c r="H324892" s="35"/>
    </row>
    <row r="324893" spans="8:8" x14ac:dyDescent="0.3">
      <c r="H324893" s="35"/>
    </row>
    <row r="324894" spans="8:8" x14ac:dyDescent="0.3">
      <c r="H324894" s="35"/>
    </row>
    <row r="324895" spans="8:8" x14ac:dyDescent="0.3">
      <c r="H324895" s="35"/>
    </row>
    <row r="324896" spans="8:8" x14ac:dyDescent="0.3">
      <c r="H324896" s="35"/>
    </row>
    <row r="324897" spans="8:8" x14ac:dyDescent="0.3">
      <c r="H324897" s="35"/>
    </row>
    <row r="324898" spans="8:8" x14ac:dyDescent="0.3">
      <c r="H324898" s="35"/>
    </row>
    <row r="324899" spans="8:8" x14ac:dyDescent="0.3">
      <c r="H324899" s="35"/>
    </row>
    <row r="324900" spans="8:8" x14ac:dyDescent="0.3">
      <c r="H324900" s="35"/>
    </row>
    <row r="324901" spans="8:8" x14ac:dyDescent="0.3">
      <c r="H324901" s="35"/>
    </row>
    <row r="324902" spans="8:8" x14ac:dyDescent="0.3">
      <c r="H324902" s="35"/>
    </row>
    <row r="324903" spans="8:8" x14ac:dyDescent="0.3">
      <c r="H324903" s="35"/>
    </row>
    <row r="324904" spans="8:8" x14ac:dyDescent="0.3">
      <c r="H324904" s="35"/>
    </row>
    <row r="324905" spans="8:8" x14ac:dyDescent="0.3">
      <c r="H324905" s="35"/>
    </row>
    <row r="324906" spans="8:8" x14ac:dyDescent="0.3">
      <c r="H324906" s="35"/>
    </row>
    <row r="324907" spans="8:8" x14ac:dyDescent="0.3">
      <c r="H324907" s="35"/>
    </row>
    <row r="324908" spans="8:8" x14ac:dyDescent="0.3">
      <c r="H324908" s="35"/>
    </row>
    <row r="324909" spans="8:8" x14ac:dyDescent="0.3">
      <c r="H324909" s="35"/>
    </row>
    <row r="324910" spans="8:8" x14ac:dyDescent="0.3">
      <c r="H324910" s="35"/>
    </row>
    <row r="324911" spans="8:8" x14ac:dyDescent="0.3">
      <c r="H324911" s="35"/>
    </row>
    <row r="324912" spans="8:8" x14ac:dyDescent="0.3">
      <c r="H324912" s="35"/>
    </row>
    <row r="324913" spans="8:8" x14ac:dyDescent="0.3">
      <c r="H324913" s="35"/>
    </row>
    <row r="324914" spans="8:8" x14ac:dyDescent="0.3">
      <c r="H324914" s="35"/>
    </row>
    <row r="324915" spans="8:8" x14ac:dyDescent="0.3">
      <c r="H324915" s="35"/>
    </row>
    <row r="324916" spans="8:8" x14ac:dyDescent="0.3">
      <c r="H324916" s="35"/>
    </row>
    <row r="324917" spans="8:8" x14ac:dyDescent="0.3">
      <c r="H324917" s="35"/>
    </row>
    <row r="324918" spans="8:8" x14ac:dyDescent="0.3">
      <c r="H324918" s="35"/>
    </row>
    <row r="324919" spans="8:8" x14ac:dyDescent="0.3">
      <c r="H324919" s="35"/>
    </row>
    <row r="324920" spans="8:8" x14ac:dyDescent="0.3">
      <c r="H324920" s="35"/>
    </row>
    <row r="324921" spans="8:8" x14ac:dyDescent="0.3">
      <c r="H324921" s="35"/>
    </row>
    <row r="324922" spans="8:8" x14ac:dyDescent="0.3">
      <c r="H324922" s="35"/>
    </row>
    <row r="324923" spans="8:8" x14ac:dyDescent="0.3">
      <c r="H324923" s="35"/>
    </row>
    <row r="324924" spans="8:8" x14ac:dyDescent="0.3">
      <c r="H324924" s="35"/>
    </row>
    <row r="324925" spans="8:8" x14ac:dyDescent="0.3">
      <c r="H324925" s="35"/>
    </row>
    <row r="324926" spans="8:8" x14ac:dyDescent="0.3">
      <c r="H324926" s="35"/>
    </row>
    <row r="324927" spans="8:8" x14ac:dyDescent="0.3">
      <c r="H324927" s="35"/>
    </row>
    <row r="324928" spans="8:8" x14ac:dyDescent="0.3">
      <c r="H324928" s="35"/>
    </row>
    <row r="324929" spans="8:8" x14ac:dyDescent="0.3">
      <c r="H324929" s="35"/>
    </row>
    <row r="324930" spans="8:8" x14ac:dyDescent="0.3">
      <c r="H324930" s="35"/>
    </row>
    <row r="324931" spans="8:8" x14ac:dyDescent="0.3">
      <c r="H324931" s="35"/>
    </row>
    <row r="324932" spans="8:8" x14ac:dyDescent="0.3">
      <c r="H324932" s="35"/>
    </row>
    <row r="324933" spans="8:8" x14ac:dyDescent="0.3">
      <c r="H324933" s="35"/>
    </row>
    <row r="324934" spans="8:8" x14ac:dyDescent="0.3">
      <c r="H324934" s="35"/>
    </row>
    <row r="324935" spans="8:8" x14ac:dyDescent="0.3">
      <c r="H324935" s="35"/>
    </row>
    <row r="324936" spans="8:8" x14ac:dyDescent="0.3">
      <c r="H324936" s="35"/>
    </row>
    <row r="324937" spans="8:8" x14ac:dyDescent="0.3">
      <c r="H324937" s="35"/>
    </row>
    <row r="324938" spans="8:8" x14ac:dyDescent="0.3">
      <c r="H324938" s="35"/>
    </row>
    <row r="324939" spans="8:8" x14ac:dyDescent="0.3">
      <c r="H324939" s="35"/>
    </row>
    <row r="324940" spans="8:8" x14ac:dyDescent="0.3">
      <c r="H324940" s="35"/>
    </row>
    <row r="324941" spans="8:8" x14ac:dyDescent="0.3">
      <c r="H324941" s="35"/>
    </row>
    <row r="324942" spans="8:8" x14ac:dyDescent="0.3">
      <c r="H324942" s="35"/>
    </row>
    <row r="324943" spans="8:8" x14ac:dyDescent="0.3">
      <c r="H324943" s="35"/>
    </row>
    <row r="324944" spans="8:8" x14ac:dyDescent="0.3">
      <c r="H324944" s="35"/>
    </row>
    <row r="324945" spans="8:8" x14ac:dyDescent="0.3">
      <c r="H324945" s="35"/>
    </row>
    <row r="324946" spans="8:8" x14ac:dyDescent="0.3">
      <c r="H324946" s="35"/>
    </row>
    <row r="324947" spans="8:8" x14ac:dyDescent="0.3">
      <c r="H324947" s="35"/>
    </row>
    <row r="324948" spans="8:8" x14ac:dyDescent="0.3">
      <c r="H324948" s="35"/>
    </row>
    <row r="324949" spans="8:8" x14ac:dyDescent="0.3">
      <c r="H324949" s="35"/>
    </row>
    <row r="324950" spans="8:8" x14ac:dyDescent="0.3">
      <c r="H324950" s="35"/>
    </row>
    <row r="324951" spans="8:8" x14ac:dyDescent="0.3">
      <c r="H324951" s="35"/>
    </row>
    <row r="324952" spans="8:8" x14ac:dyDescent="0.3">
      <c r="H324952" s="35"/>
    </row>
    <row r="324953" spans="8:8" x14ac:dyDescent="0.3">
      <c r="H324953" s="35"/>
    </row>
    <row r="324954" spans="8:8" x14ac:dyDescent="0.3">
      <c r="H324954" s="35"/>
    </row>
    <row r="324955" spans="8:8" x14ac:dyDescent="0.3">
      <c r="H324955" s="35"/>
    </row>
    <row r="324956" spans="8:8" x14ac:dyDescent="0.3">
      <c r="H324956" s="35"/>
    </row>
    <row r="324957" spans="8:8" x14ac:dyDescent="0.3">
      <c r="H324957" s="35"/>
    </row>
    <row r="324958" spans="8:8" x14ac:dyDescent="0.3">
      <c r="H324958" s="35"/>
    </row>
    <row r="324959" spans="8:8" x14ac:dyDescent="0.3">
      <c r="H324959" s="35"/>
    </row>
    <row r="324960" spans="8:8" x14ac:dyDescent="0.3">
      <c r="H324960" s="35"/>
    </row>
    <row r="324961" spans="8:8" x14ac:dyDescent="0.3">
      <c r="H324961" s="35"/>
    </row>
    <row r="324962" spans="8:8" x14ac:dyDescent="0.3">
      <c r="H324962" s="35"/>
    </row>
    <row r="324963" spans="8:8" x14ac:dyDescent="0.3">
      <c r="H324963" s="35"/>
    </row>
    <row r="324964" spans="8:8" x14ac:dyDescent="0.3">
      <c r="H324964" s="35"/>
    </row>
    <row r="324965" spans="8:8" x14ac:dyDescent="0.3">
      <c r="H324965" s="35"/>
    </row>
    <row r="324966" spans="8:8" x14ac:dyDescent="0.3">
      <c r="H324966" s="35"/>
    </row>
    <row r="324967" spans="8:8" x14ac:dyDescent="0.3">
      <c r="H324967" s="35"/>
    </row>
    <row r="324968" spans="8:8" x14ac:dyDescent="0.3">
      <c r="H324968" s="35"/>
    </row>
    <row r="324969" spans="8:8" x14ac:dyDescent="0.3">
      <c r="H324969" s="35"/>
    </row>
    <row r="324970" spans="8:8" x14ac:dyDescent="0.3">
      <c r="H324970" s="35"/>
    </row>
    <row r="324971" spans="8:8" x14ac:dyDescent="0.3">
      <c r="H324971" s="35"/>
    </row>
    <row r="324972" spans="8:8" x14ac:dyDescent="0.3">
      <c r="H324972" s="35"/>
    </row>
    <row r="324973" spans="8:8" x14ac:dyDescent="0.3">
      <c r="H324973" s="35"/>
    </row>
    <row r="324974" spans="8:8" x14ac:dyDescent="0.3">
      <c r="H324974" s="35"/>
    </row>
    <row r="324975" spans="8:8" x14ac:dyDescent="0.3">
      <c r="H324975" s="35"/>
    </row>
    <row r="324976" spans="8:8" x14ac:dyDescent="0.3">
      <c r="H324976" s="35"/>
    </row>
    <row r="324977" spans="8:8" x14ac:dyDescent="0.3">
      <c r="H324977" s="35"/>
    </row>
    <row r="324978" spans="8:8" x14ac:dyDescent="0.3">
      <c r="H324978" s="35"/>
    </row>
    <row r="324979" spans="8:8" x14ac:dyDescent="0.3">
      <c r="H324979" s="35"/>
    </row>
    <row r="324980" spans="8:8" x14ac:dyDescent="0.3">
      <c r="H324980" s="35"/>
    </row>
    <row r="324981" spans="8:8" x14ac:dyDescent="0.3">
      <c r="H324981" s="35"/>
    </row>
    <row r="324982" spans="8:8" x14ac:dyDescent="0.3">
      <c r="H324982" s="35"/>
    </row>
    <row r="324983" spans="8:8" x14ac:dyDescent="0.3">
      <c r="H324983" s="35"/>
    </row>
    <row r="324984" spans="8:8" x14ac:dyDescent="0.3">
      <c r="H324984" s="35"/>
    </row>
    <row r="324985" spans="8:8" x14ac:dyDescent="0.3">
      <c r="H324985" s="35"/>
    </row>
    <row r="324986" spans="8:8" x14ac:dyDescent="0.3">
      <c r="H324986" s="35"/>
    </row>
    <row r="324987" spans="8:8" x14ac:dyDescent="0.3">
      <c r="H324987" s="35"/>
    </row>
    <row r="324988" spans="8:8" x14ac:dyDescent="0.3">
      <c r="H324988" s="35"/>
    </row>
    <row r="324989" spans="8:8" x14ac:dyDescent="0.3">
      <c r="H324989" s="35"/>
    </row>
    <row r="324990" spans="8:8" x14ac:dyDescent="0.3">
      <c r="H324990" s="35"/>
    </row>
    <row r="324991" spans="8:8" x14ac:dyDescent="0.3">
      <c r="H324991" s="35"/>
    </row>
    <row r="324992" spans="8:8" x14ac:dyDescent="0.3">
      <c r="H324992" s="35"/>
    </row>
    <row r="324993" spans="8:8" x14ac:dyDescent="0.3">
      <c r="H324993" s="35"/>
    </row>
    <row r="324994" spans="8:8" x14ac:dyDescent="0.3">
      <c r="H324994" s="35"/>
    </row>
    <row r="324995" spans="8:8" x14ac:dyDescent="0.3">
      <c r="H324995" s="35"/>
    </row>
    <row r="324996" spans="8:8" x14ac:dyDescent="0.3">
      <c r="H324996" s="35"/>
    </row>
    <row r="324997" spans="8:8" x14ac:dyDescent="0.3">
      <c r="H324997" s="35"/>
    </row>
    <row r="324998" spans="8:8" x14ac:dyDescent="0.3">
      <c r="H324998" s="35"/>
    </row>
    <row r="324999" spans="8:8" x14ac:dyDescent="0.3">
      <c r="H324999" s="35"/>
    </row>
    <row r="325000" spans="8:8" x14ac:dyDescent="0.3">
      <c r="H325000" s="35"/>
    </row>
    <row r="325001" spans="8:8" x14ac:dyDescent="0.3">
      <c r="H325001" s="35"/>
    </row>
    <row r="325002" spans="8:8" x14ac:dyDescent="0.3">
      <c r="H325002" s="35"/>
    </row>
    <row r="325003" spans="8:8" x14ac:dyDescent="0.3">
      <c r="H325003" s="35"/>
    </row>
    <row r="325004" spans="8:8" x14ac:dyDescent="0.3">
      <c r="H325004" s="35"/>
    </row>
    <row r="325005" spans="8:8" x14ac:dyDescent="0.3">
      <c r="H325005" s="35"/>
    </row>
    <row r="325006" spans="8:8" x14ac:dyDescent="0.3">
      <c r="H325006" s="35"/>
    </row>
    <row r="325007" spans="8:8" x14ac:dyDescent="0.3">
      <c r="H325007" s="35"/>
    </row>
    <row r="325008" spans="8:8" x14ac:dyDescent="0.3">
      <c r="H325008" s="35"/>
    </row>
    <row r="325009" spans="8:8" x14ac:dyDescent="0.3">
      <c r="H325009" s="35"/>
    </row>
    <row r="325010" spans="8:8" x14ac:dyDescent="0.3">
      <c r="H325010" s="35"/>
    </row>
    <row r="325011" spans="8:8" x14ac:dyDescent="0.3">
      <c r="H325011" s="35"/>
    </row>
    <row r="325012" spans="8:8" x14ac:dyDescent="0.3">
      <c r="H325012" s="35"/>
    </row>
    <row r="325013" spans="8:8" x14ac:dyDescent="0.3">
      <c r="H325013" s="35"/>
    </row>
    <row r="325014" spans="8:8" x14ac:dyDescent="0.3">
      <c r="H325014" s="35"/>
    </row>
    <row r="325015" spans="8:8" x14ac:dyDescent="0.3">
      <c r="H325015" s="35"/>
    </row>
    <row r="325016" spans="8:8" x14ac:dyDescent="0.3">
      <c r="H325016" s="35"/>
    </row>
    <row r="325017" spans="8:8" x14ac:dyDescent="0.3">
      <c r="H325017" s="35"/>
    </row>
    <row r="325018" spans="8:8" x14ac:dyDescent="0.3">
      <c r="H325018" s="35"/>
    </row>
    <row r="325019" spans="8:8" x14ac:dyDescent="0.3">
      <c r="H325019" s="35"/>
    </row>
    <row r="325020" spans="8:8" x14ac:dyDescent="0.3">
      <c r="H325020" s="35"/>
    </row>
    <row r="325021" spans="8:8" x14ac:dyDescent="0.3">
      <c r="H325021" s="35"/>
    </row>
    <row r="325022" spans="8:8" x14ac:dyDescent="0.3">
      <c r="H325022" s="35"/>
    </row>
    <row r="325023" spans="8:8" x14ac:dyDescent="0.3">
      <c r="H325023" s="35"/>
    </row>
    <row r="325024" spans="8:8" x14ac:dyDescent="0.3">
      <c r="H325024" s="35"/>
    </row>
    <row r="325025" spans="8:8" x14ac:dyDescent="0.3">
      <c r="H325025" s="35"/>
    </row>
    <row r="325026" spans="8:8" x14ac:dyDescent="0.3">
      <c r="H325026" s="35"/>
    </row>
    <row r="325027" spans="8:8" x14ac:dyDescent="0.3">
      <c r="H325027" s="35"/>
    </row>
    <row r="325028" spans="8:8" x14ac:dyDescent="0.3">
      <c r="H325028" s="35"/>
    </row>
    <row r="325029" spans="8:8" x14ac:dyDescent="0.3">
      <c r="H325029" s="35"/>
    </row>
    <row r="325030" spans="8:8" x14ac:dyDescent="0.3">
      <c r="H325030" s="35"/>
    </row>
    <row r="325031" spans="8:8" x14ac:dyDescent="0.3">
      <c r="H325031" s="35"/>
    </row>
    <row r="325032" spans="8:8" x14ac:dyDescent="0.3">
      <c r="H325032" s="35"/>
    </row>
    <row r="325033" spans="8:8" x14ac:dyDescent="0.3">
      <c r="H325033" s="35"/>
    </row>
    <row r="325034" spans="8:8" x14ac:dyDescent="0.3">
      <c r="H325034" s="35"/>
    </row>
    <row r="325035" spans="8:8" x14ac:dyDescent="0.3">
      <c r="H325035" s="35"/>
    </row>
    <row r="325036" spans="8:8" x14ac:dyDescent="0.3">
      <c r="H325036" s="35"/>
    </row>
    <row r="325037" spans="8:8" x14ac:dyDescent="0.3">
      <c r="H325037" s="35"/>
    </row>
    <row r="325038" spans="8:8" x14ac:dyDescent="0.3">
      <c r="H325038" s="35"/>
    </row>
    <row r="325039" spans="8:8" x14ac:dyDescent="0.3">
      <c r="H325039" s="35"/>
    </row>
    <row r="325040" spans="8:8" x14ac:dyDescent="0.3">
      <c r="H325040" s="35"/>
    </row>
    <row r="325041" spans="8:8" x14ac:dyDescent="0.3">
      <c r="H325041" s="35"/>
    </row>
    <row r="325042" spans="8:8" x14ac:dyDescent="0.3">
      <c r="H325042" s="35"/>
    </row>
    <row r="325043" spans="8:8" x14ac:dyDescent="0.3">
      <c r="H325043" s="35"/>
    </row>
    <row r="325044" spans="8:8" x14ac:dyDescent="0.3">
      <c r="H325044" s="35"/>
    </row>
    <row r="325045" spans="8:8" x14ac:dyDescent="0.3">
      <c r="H325045" s="35"/>
    </row>
    <row r="325046" spans="8:8" x14ac:dyDescent="0.3">
      <c r="H325046" s="35"/>
    </row>
    <row r="325047" spans="8:8" x14ac:dyDescent="0.3">
      <c r="H325047" s="35"/>
    </row>
    <row r="325048" spans="8:8" x14ac:dyDescent="0.3">
      <c r="H325048" s="35"/>
    </row>
    <row r="325049" spans="8:8" x14ac:dyDescent="0.3">
      <c r="H325049" s="35"/>
    </row>
    <row r="325050" spans="8:8" x14ac:dyDescent="0.3">
      <c r="H325050" s="35"/>
    </row>
    <row r="325051" spans="8:8" x14ac:dyDescent="0.3">
      <c r="H325051" s="35"/>
    </row>
    <row r="325052" spans="8:8" x14ac:dyDescent="0.3">
      <c r="H325052" s="35"/>
    </row>
    <row r="325053" spans="8:8" x14ac:dyDescent="0.3">
      <c r="H325053" s="35"/>
    </row>
    <row r="325054" spans="8:8" x14ac:dyDescent="0.3">
      <c r="H325054" s="35"/>
    </row>
    <row r="325055" spans="8:8" x14ac:dyDescent="0.3">
      <c r="H325055" s="35"/>
    </row>
    <row r="325056" spans="8:8" x14ac:dyDescent="0.3">
      <c r="H325056" s="35"/>
    </row>
    <row r="325057" spans="8:8" x14ac:dyDescent="0.3">
      <c r="H325057" s="35"/>
    </row>
    <row r="325058" spans="8:8" x14ac:dyDescent="0.3">
      <c r="H325058" s="35"/>
    </row>
    <row r="325059" spans="8:8" x14ac:dyDescent="0.3">
      <c r="H325059" s="35"/>
    </row>
    <row r="325060" spans="8:8" x14ac:dyDescent="0.3">
      <c r="H325060" s="35"/>
    </row>
    <row r="325061" spans="8:8" x14ac:dyDescent="0.3">
      <c r="H325061" s="35"/>
    </row>
    <row r="325062" spans="8:8" x14ac:dyDescent="0.3">
      <c r="H325062" s="35"/>
    </row>
    <row r="325063" spans="8:8" x14ac:dyDescent="0.3">
      <c r="H325063" s="35"/>
    </row>
    <row r="325064" spans="8:8" x14ac:dyDescent="0.3">
      <c r="H325064" s="35"/>
    </row>
    <row r="325065" spans="8:8" x14ac:dyDescent="0.3">
      <c r="H325065" s="35"/>
    </row>
    <row r="325066" spans="8:8" x14ac:dyDescent="0.3">
      <c r="H325066" s="35"/>
    </row>
    <row r="325067" spans="8:8" x14ac:dyDescent="0.3">
      <c r="H325067" s="35"/>
    </row>
    <row r="325068" spans="8:8" x14ac:dyDescent="0.3">
      <c r="H325068" s="35"/>
    </row>
    <row r="325069" spans="8:8" x14ac:dyDescent="0.3">
      <c r="H325069" s="35"/>
    </row>
    <row r="325070" spans="8:8" x14ac:dyDescent="0.3">
      <c r="H325070" s="35"/>
    </row>
    <row r="325071" spans="8:8" x14ac:dyDescent="0.3">
      <c r="H325071" s="35"/>
    </row>
    <row r="325072" spans="8:8" x14ac:dyDescent="0.3">
      <c r="H325072" s="35"/>
    </row>
    <row r="325073" spans="8:8" x14ac:dyDescent="0.3">
      <c r="H325073" s="35"/>
    </row>
    <row r="325074" spans="8:8" x14ac:dyDescent="0.3">
      <c r="H325074" s="35"/>
    </row>
    <row r="325075" spans="8:8" x14ac:dyDescent="0.3">
      <c r="H325075" s="35"/>
    </row>
    <row r="325076" spans="8:8" x14ac:dyDescent="0.3">
      <c r="H325076" s="35"/>
    </row>
    <row r="325077" spans="8:8" x14ac:dyDescent="0.3">
      <c r="H325077" s="35"/>
    </row>
    <row r="325078" spans="8:8" x14ac:dyDescent="0.3">
      <c r="H325078" s="35"/>
    </row>
    <row r="325079" spans="8:8" x14ac:dyDescent="0.3">
      <c r="H325079" s="35"/>
    </row>
    <row r="325080" spans="8:8" x14ac:dyDescent="0.3">
      <c r="H325080" s="35"/>
    </row>
    <row r="325081" spans="8:8" x14ac:dyDescent="0.3">
      <c r="H325081" s="35"/>
    </row>
    <row r="325082" spans="8:8" x14ac:dyDescent="0.3">
      <c r="H325082" s="35"/>
    </row>
    <row r="325083" spans="8:8" x14ac:dyDescent="0.3">
      <c r="H325083" s="35"/>
    </row>
    <row r="325084" spans="8:8" x14ac:dyDescent="0.3">
      <c r="H325084" s="35"/>
    </row>
    <row r="325085" spans="8:8" x14ac:dyDescent="0.3">
      <c r="H325085" s="35"/>
    </row>
    <row r="325086" spans="8:8" x14ac:dyDescent="0.3">
      <c r="H325086" s="35"/>
    </row>
    <row r="325087" spans="8:8" x14ac:dyDescent="0.3">
      <c r="H325087" s="35"/>
    </row>
    <row r="325088" spans="8:8" x14ac:dyDescent="0.3">
      <c r="H325088" s="35"/>
    </row>
    <row r="325089" spans="8:8" x14ac:dyDescent="0.3">
      <c r="H325089" s="35"/>
    </row>
    <row r="325090" spans="8:8" x14ac:dyDescent="0.3">
      <c r="H325090" s="35"/>
    </row>
    <row r="325091" spans="8:8" x14ac:dyDescent="0.3">
      <c r="H325091" s="35"/>
    </row>
    <row r="325092" spans="8:8" x14ac:dyDescent="0.3">
      <c r="H325092" s="35"/>
    </row>
    <row r="325093" spans="8:8" x14ac:dyDescent="0.3">
      <c r="H325093" s="35"/>
    </row>
    <row r="325094" spans="8:8" x14ac:dyDescent="0.3">
      <c r="H325094" s="35"/>
    </row>
    <row r="325095" spans="8:8" x14ac:dyDescent="0.3">
      <c r="H325095" s="35"/>
    </row>
    <row r="325096" spans="8:8" x14ac:dyDescent="0.3">
      <c r="H325096" s="35"/>
    </row>
    <row r="325097" spans="8:8" x14ac:dyDescent="0.3">
      <c r="H325097" s="35"/>
    </row>
    <row r="325098" spans="8:8" x14ac:dyDescent="0.3">
      <c r="H325098" s="35"/>
    </row>
    <row r="325099" spans="8:8" x14ac:dyDescent="0.3">
      <c r="H325099" s="35"/>
    </row>
    <row r="325100" spans="8:8" x14ac:dyDescent="0.3">
      <c r="H325100" s="35"/>
    </row>
    <row r="325101" spans="8:8" x14ac:dyDescent="0.3">
      <c r="H325101" s="35"/>
    </row>
    <row r="325102" spans="8:8" x14ac:dyDescent="0.3">
      <c r="H325102" s="35"/>
    </row>
    <row r="325103" spans="8:8" x14ac:dyDescent="0.3">
      <c r="H325103" s="35"/>
    </row>
    <row r="325104" spans="8:8" x14ac:dyDescent="0.3">
      <c r="H325104" s="35"/>
    </row>
    <row r="325105" spans="8:8" x14ac:dyDescent="0.3">
      <c r="H325105" s="35"/>
    </row>
    <row r="325106" spans="8:8" x14ac:dyDescent="0.3">
      <c r="H325106" s="35"/>
    </row>
    <row r="325107" spans="8:8" x14ac:dyDescent="0.3">
      <c r="H325107" s="35"/>
    </row>
    <row r="325108" spans="8:8" x14ac:dyDescent="0.3">
      <c r="H325108" s="35"/>
    </row>
    <row r="325109" spans="8:8" x14ac:dyDescent="0.3">
      <c r="H325109" s="35"/>
    </row>
    <row r="325110" spans="8:8" x14ac:dyDescent="0.3">
      <c r="H325110" s="35"/>
    </row>
    <row r="325111" spans="8:8" x14ac:dyDescent="0.3">
      <c r="H325111" s="35"/>
    </row>
    <row r="325112" spans="8:8" x14ac:dyDescent="0.3">
      <c r="H325112" s="35"/>
    </row>
    <row r="325113" spans="8:8" x14ac:dyDescent="0.3">
      <c r="H325113" s="35"/>
    </row>
    <row r="325114" spans="8:8" x14ac:dyDescent="0.3">
      <c r="H325114" s="35"/>
    </row>
    <row r="325115" spans="8:8" x14ac:dyDescent="0.3">
      <c r="H325115" s="35"/>
    </row>
    <row r="325116" spans="8:8" x14ac:dyDescent="0.3">
      <c r="H325116" s="35"/>
    </row>
    <row r="325117" spans="8:8" x14ac:dyDescent="0.3">
      <c r="H325117" s="35"/>
    </row>
    <row r="325118" spans="8:8" x14ac:dyDescent="0.3">
      <c r="H325118" s="35"/>
    </row>
    <row r="325119" spans="8:8" x14ac:dyDescent="0.3">
      <c r="H325119" s="35"/>
    </row>
    <row r="325120" spans="8:8" x14ac:dyDescent="0.3">
      <c r="H325120" s="35"/>
    </row>
    <row r="325121" spans="8:8" x14ac:dyDescent="0.3">
      <c r="H325121" s="35"/>
    </row>
    <row r="325122" spans="8:8" x14ac:dyDescent="0.3">
      <c r="H325122" s="35"/>
    </row>
    <row r="325123" spans="8:8" x14ac:dyDescent="0.3">
      <c r="H325123" s="35"/>
    </row>
    <row r="325124" spans="8:8" x14ac:dyDescent="0.3">
      <c r="H325124" s="35"/>
    </row>
    <row r="325125" spans="8:8" x14ac:dyDescent="0.3">
      <c r="H325125" s="35"/>
    </row>
    <row r="325126" spans="8:8" x14ac:dyDescent="0.3">
      <c r="H325126" s="35"/>
    </row>
    <row r="325127" spans="8:8" x14ac:dyDescent="0.3">
      <c r="H325127" s="35"/>
    </row>
    <row r="325128" spans="8:8" x14ac:dyDescent="0.3">
      <c r="H325128" s="35"/>
    </row>
    <row r="325129" spans="8:8" x14ac:dyDescent="0.3">
      <c r="H325129" s="35"/>
    </row>
    <row r="325130" spans="8:8" x14ac:dyDescent="0.3">
      <c r="H325130" s="35"/>
    </row>
    <row r="325131" spans="8:8" x14ac:dyDescent="0.3">
      <c r="H325131" s="35"/>
    </row>
    <row r="325132" spans="8:8" x14ac:dyDescent="0.3">
      <c r="H325132" s="35"/>
    </row>
    <row r="325133" spans="8:8" x14ac:dyDescent="0.3">
      <c r="H325133" s="35"/>
    </row>
    <row r="325134" spans="8:8" x14ac:dyDescent="0.3">
      <c r="H325134" s="35"/>
    </row>
    <row r="325135" spans="8:8" x14ac:dyDescent="0.3">
      <c r="H325135" s="35"/>
    </row>
    <row r="325136" spans="8:8" x14ac:dyDescent="0.3">
      <c r="H325136" s="35"/>
    </row>
    <row r="325137" spans="8:8" x14ac:dyDescent="0.3">
      <c r="H325137" s="35"/>
    </row>
    <row r="325138" spans="8:8" x14ac:dyDescent="0.3">
      <c r="H325138" s="35"/>
    </row>
    <row r="325139" spans="8:8" x14ac:dyDescent="0.3">
      <c r="H325139" s="35"/>
    </row>
    <row r="325140" spans="8:8" x14ac:dyDescent="0.3">
      <c r="H325140" s="35"/>
    </row>
    <row r="325141" spans="8:8" x14ac:dyDescent="0.3">
      <c r="H325141" s="35"/>
    </row>
    <row r="325142" spans="8:8" x14ac:dyDescent="0.3">
      <c r="H325142" s="35"/>
    </row>
    <row r="325143" spans="8:8" x14ac:dyDescent="0.3">
      <c r="H325143" s="35"/>
    </row>
    <row r="325144" spans="8:8" x14ac:dyDescent="0.3">
      <c r="H325144" s="35"/>
    </row>
    <row r="325145" spans="8:8" x14ac:dyDescent="0.3">
      <c r="H325145" s="35"/>
    </row>
    <row r="325146" spans="8:8" x14ac:dyDescent="0.3">
      <c r="H325146" s="35"/>
    </row>
    <row r="325147" spans="8:8" x14ac:dyDescent="0.3">
      <c r="H325147" s="35"/>
    </row>
    <row r="325148" spans="8:8" x14ac:dyDescent="0.3">
      <c r="H325148" s="35"/>
    </row>
    <row r="325149" spans="8:8" x14ac:dyDescent="0.3">
      <c r="H325149" s="35"/>
    </row>
    <row r="325150" spans="8:8" x14ac:dyDescent="0.3">
      <c r="H325150" s="35"/>
    </row>
    <row r="325151" spans="8:8" x14ac:dyDescent="0.3">
      <c r="H325151" s="35"/>
    </row>
    <row r="325152" spans="8:8" x14ac:dyDescent="0.3">
      <c r="H325152" s="35"/>
    </row>
    <row r="325153" spans="8:8" x14ac:dyDescent="0.3">
      <c r="H325153" s="35"/>
    </row>
    <row r="325154" spans="8:8" x14ac:dyDescent="0.3">
      <c r="H325154" s="35"/>
    </row>
    <row r="325155" spans="8:8" x14ac:dyDescent="0.3">
      <c r="H325155" s="35"/>
    </row>
    <row r="325156" spans="8:8" x14ac:dyDescent="0.3">
      <c r="H325156" s="35"/>
    </row>
    <row r="325157" spans="8:8" x14ac:dyDescent="0.3">
      <c r="H325157" s="35"/>
    </row>
    <row r="325158" spans="8:8" x14ac:dyDescent="0.3">
      <c r="H325158" s="35"/>
    </row>
    <row r="325159" spans="8:8" x14ac:dyDescent="0.3">
      <c r="H325159" s="35"/>
    </row>
    <row r="325160" spans="8:8" x14ac:dyDescent="0.3">
      <c r="H325160" s="35"/>
    </row>
    <row r="325161" spans="8:8" x14ac:dyDescent="0.3">
      <c r="H325161" s="35"/>
    </row>
    <row r="325162" spans="8:8" x14ac:dyDescent="0.3">
      <c r="H325162" s="35"/>
    </row>
    <row r="325163" spans="8:8" x14ac:dyDescent="0.3">
      <c r="H325163" s="35"/>
    </row>
    <row r="325164" spans="8:8" x14ac:dyDescent="0.3">
      <c r="H325164" s="35"/>
    </row>
    <row r="325165" spans="8:8" x14ac:dyDescent="0.3">
      <c r="H325165" s="35"/>
    </row>
    <row r="325166" spans="8:8" x14ac:dyDescent="0.3">
      <c r="H325166" s="35"/>
    </row>
    <row r="325167" spans="8:8" x14ac:dyDescent="0.3">
      <c r="H325167" s="35"/>
    </row>
    <row r="325168" spans="8:8" x14ac:dyDescent="0.3">
      <c r="H325168" s="35"/>
    </row>
    <row r="325169" spans="8:8" x14ac:dyDescent="0.3">
      <c r="H325169" s="35"/>
    </row>
    <row r="325170" spans="8:8" x14ac:dyDescent="0.3">
      <c r="H325170" s="35"/>
    </row>
    <row r="325171" spans="8:8" x14ac:dyDescent="0.3">
      <c r="H325171" s="35"/>
    </row>
    <row r="325172" spans="8:8" x14ac:dyDescent="0.3">
      <c r="H325172" s="35"/>
    </row>
    <row r="325173" spans="8:8" x14ac:dyDescent="0.3">
      <c r="H325173" s="35"/>
    </row>
    <row r="325174" spans="8:8" x14ac:dyDescent="0.3">
      <c r="H325174" s="35"/>
    </row>
    <row r="325175" spans="8:8" x14ac:dyDescent="0.3">
      <c r="H325175" s="35"/>
    </row>
    <row r="325176" spans="8:8" x14ac:dyDescent="0.3">
      <c r="H325176" s="35"/>
    </row>
    <row r="325177" spans="8:8" x14ac:dyDescent="0.3">
      <c r="H325177" s="35"/>
    </row>
    <row r="325178" spans="8:8" x14ac:dyDescent="0.3">
      <c r="H325178" s="35"/>
    </row>
    <row r="325179" spans="8:8" x14ac:dyDescent="0.3">
      <c r="H325179" s="35"/>
    </row>
    <row r="325180" spans="8:8" x14ac:dyDescent="0.3">
      <c r="H325180" s="35"/>
    </row>
    <row r="325181" spans="8:8" x14ac:dyDescent="0.3">
      <c r="H325181" s="35"/>
    </row>
    <row r="325182" spans="8:8" x14ac:dyDescent="0.3">
      <c r="H325182" s="35"/>
    </row>
    <row r="325183" spans="8:8" x14ac:dyDescent="0.3">
      <c r="H325183" s="35"/>
    </row>
    <row r="325184" spans="8:8" x14ac:dyDescent="0.3">
      <c r="H325184" s="35"/>
    </row>
    <row r="325185" spans="8:8" x14ac:dyDescent="0.3">
      <c r="H325185" s="35"/>
    </row>
    <row r="325186" spans="8:8" x14ac:dyDescent="0.3">
      <c r="H325186" s="35"/>
    </row>
    <row r="325187" spans="8:8" x14ac:dyDescent="0.3">
      <c r="H325187" s="35"/>
    </row>
    <row r="325188" spans="8:8" x14ac:dyDescent="0.3">
      <c r="H325188" s="35"/>
    </row>
    <row r="325189" spans="8:8" x14ac:dyDescent="0.3">
      <c r="H325189" s="35"/>
    </row>
    <row r="325190" spans="8:8" x14ac:dyDescent="0.3">
      <c r="H325190" s="35"/>
    </row>
    <row r="325191" spans="8:8" x14ac:dyDescent="0.3">
      <c r="H325191" s="35"/>
    </row>
    <row r="325192" spans="8:8" x14ac:dyDescent="0.3">
      <c r="H325192" s="35"/>
    </row>
    <row r="325193" spans="8:8" x14ac:dyDescent="0.3">
      <c r="H325193" s="35"/>
    </row>
    <row r="325194" spans="8:8" x14ac:dyDescent="0.3">
      <c r="H325194" s="35"/>
    </row>
    <row r="325195" spans="8:8" x14ac:dyDescent="0.3">
      <c r="H325195" s="35"/>
    </row>
    <row r="325196" spans="8:8" x14ac:dyDescent="0.3">
      <c r="H325196" s="35"/>
    </row>
    <row r="325197" spans="8:8" x14ac:dyDescent="0.3">
      <c r="H325197" s="35"/>
    </row>
    <row r="325198" spans="8:8" x14ac:dyDescent="0.3">
      <c r="H325198" s="35"/>
    </row>
    <row r="325199" spans="8:8" x14ac:dyDescent="0.3">
      <c r="H325199" s="35"/>
    </row>
    <row r="325200" spans="8:8" x14ac:dyDescent="0.3">
      <c r="H325200" s="35"/>
    </row>
    <row r="325201" spans="8:8" x14ac:dyDescent="0.3">
      <c r="H325201" s="35"/>
    </row>
    <row r="325202" spans="8:8" x14ac:dyDescent="0.3">
      <c r="H325202" s="35"/>
    </row>
    <row r="325203" spans="8:8" x14ac:dyDescent="0.3">
      <c r="H325203" s="35"/>
    </row>
    <row r="325204" spans="8:8" x14ac:dyDescent="0.3">
      <c r="H325204" s="35"/>
    </row>
    <row r="325205" spans="8:8" x14ac:dyDescent="0.3">
      <c r="H325205" s="35"/>
    </row>
    <row r="325206" spans="8:8" x14ac:dyDescent="0.3">
      <c r="H325206" s="35"/>
    </row>
    <row r="325207" spans="8:8" x14ac:dyDescent="0.3">
      <c r="H325207" s="35"/>
    </row>
    <row r="325208" spans="8:8" x14ac:dyDescent="0.3">
      <c r="H325208" s="35"/>
    </row>
    <row r="325209" spans="8:8" x14ac:dyDescent="0.3">
      <c r="H325209" s="35"/>
    </row>
    <row r="325210" spans="8:8" x14ac:dyDescent="0.3">
      <c r="H325210" s="35"/>
    </row>
    <row r="325211" spans="8:8" x14ac:dyDescent="0.3">
      <c r="H325211" s="35"/>
    </row>
    <row r="325212" spans="8:8" x14ac:dyDescent="0.3">
      <c r="H325212" s="35"/>
    </row>
    <row r="325213" spans="8:8" x14ac:dyDescent="0.3">
      <c r="H325213" s="35"/>
    </row>
    <row r="325214" spans="8:8" x14ac:dyDescent="0.3">
      <c r="H325214" s="35"/>
    </row>
    <row r="325215" spans="8:8" x14ac:dyDescent="0.3">
      <c r="H325215" s="35"/>
    </row>
    <row r="325216" spans="8:8" x14ac:dyDescent="0.3">
      <c r="H325216" s="35"/>
    </row>
    <row r="325217" spans="8:8" x14ac:dyDescent="0.3">
      <c r="H325217" s="35"/>
    </row>
    <row r="325218" spans="8:8" x14ac:dyDescent="0.3">
      <c r="H325218" s="35"/>
    </row>
    <row r="325219" spans="8:8" x14ac:dyDescent="0.3">
      <c r="H325219" s="35"/>
    </row>
    <row r="325220" spans="8:8" x14ac:dyDescent="0.3">
      <c r="H325220" s="35"/>
    </row>
    <row r="325221" spans="8:8" x14ac:dyDescent="0.3">
      <c r="H325221" s="35"/>
    </row>
    <row r="325222" spans="8:8" x14ac:dyDescent="0.3">
      <c r="H325222" s="35"/>
    </row>
    <row r="325223" spans="8:8" x14ac:dyDescent="0.3">
      <c r="H325223" s="35"/>
    </row>
    <row r="325224" spans="8:8" x14ac:dyDescent="0.3">
      <c r="H325224" s="35"/>
    </row>
    <row r="325225" spans="8:8" x14ac:dyDescent="0.3">
      <c r="H325225" s="35"/>
    </row>
    <row r="325226" spans="8:8" x14ac:dyDescent="0.3">
      <c r="H325226" s="35"/>
    </row>
    <row r="325227" spans="8:8" x14ac:dyDescent="0.3">
      <c r="H325227" s="35"/>
    </row>
    <row r="325228" spans="8:8" x14ac:dyDescent="0.3">
      <c r="H325228" s="35"/>
    </row>
    <row r="325229" spans="8:8" x14ac:dyDescent="0.3">
      <c r="H325229" s="35"/>
    </row>
    <row r="325230" spans="8:8" x14ac:dyDescent="0.3">
      <c r="H325230" s="35"/>
    </row>
    <row r="325231" spans="8:8" x14ac:dyDescent="0.3">
      <c r="H325231" s="35"/>
    </row>
    <row r="325232" spans="8:8" x14ac:dyDescent="0.3">
      <c r="H325232" s="35"/>
    </row>
    <row r="325233" spans="8:8" x14ac:dyDescent="0.3">
      <c r="H325233" s="35"/>
    </row>
    <row r="325234" spans="8:8" x14ac:dyDescent="0.3">
      <c r="H325234" s="35"/>
    </row>
    <row r="325235" spans="8:8" x14ac:dyDescent="0.3">
      <c r="H325235" s="35"/>
    </row>
    <row r="325236" spans="8:8" x14ac:dyDescent="0.3">
      <c r="H325236" s="35"/>
    </row>
    <row r="325237" spans="8:8" x14ac:dyDescent="0.3">
      <c r="H325237" s="35"/>
    </row>
    <row r="325238" spans="8:8" x14ac:dyDescent="0.3">
      <c r="H325238" s="35"/>
    </row>
    <row r="325239" spans="8:8" x14ac:dyDescent="0.3">
      <c r="H325239" s="35"/>
    </row>
    <row r="325240" spans="8:8" x14ac:dyDescent="0.3">
      <c r="H325240" s="35"/>
    </row>
    <row r="325241" spans="8:8" x14ac:dyDescent="0.3">
      <c r="H325241" s="35"/>
    </row>
    <row r="325242" spans="8:8" x14ac:dyDescent="0.3">
      <c r="H325242" s="35"/>
    </row>
    <row r="325243" spans="8:8" x14ac:dyDescent="0.3">
      <c r="H325243" s="35"/>
    </row>
    <row r="325244" spans="8:8" x14ac:dyDescent="0.3">
      <c r="H325244" s="35"/>
    </row>
    <row r="325245" spans="8:8" x14ac:dyDescent="0.3">
      <c r="H325245" s="35"/>
    </row>
    <row r="325246" spans="8:8" x14ac:dyDescent="0.3">
      <c r="H325246" s="35"/>
    </row>
    <row r="325247" spans="8:8" x14ac:dyDescent="0.3">
      <c r="H325247" s="35"/>
    </row>
    <row r="325248" spans="8:8" x14ac:dyDescent="0.3">
      <c r="H325248" s="35"/>
    </row>
    <row r="325249" spans="8:8" x14ac:dyDescent="0.3">
      <c r="H325249" s="35"/>
    </row>
    <row r="325250" spans="8:8" x14ac:dyDescent="0.3">
      <c r="H325250" s="35"/>
    </row>
    <row r="325251" spans="8:8" x14ac:dyDescent="0.3">
      <c r="H325251" s="35"/>
    </row>
    <row r="325252" spans="8:8" x14ac:dyDescent="0.3">
      <c r="H325252" s="35"/>
    </row>
    <row r="325253" spans="8:8" x14ac:dyDescent="0.3">
      <c r="H325253" s="35"/>
    </row>
    <row r="325254" spans="8:8" x14ac:dyDescent="0.3">
      <c r="H325254" s="35"/>
    </row>
    <row r="325255" spans="8:8" x14ac:dyDescent="0.3">
      <c r="H325255" s="35"/>
    </row>
    <row r="325256" spans="8:8" x14ac:dyDescent="0.3">
      <c r="H325256" s="35"/>
    </row>
    <row r="325257" spans="8:8" x14ac:dyDescent="0.3">
      <c r="H325257" s="35"/>
    </row>
    <row r="325258" spans="8:8" x14ac:dyDescent="0.3">
      <c r="H325258" s="35"/>
    </row>
    <row r="325259" spans="8:8" x14ac:dyDescent="0.3">
      <c r="H325259" s="35"/>
    </row>
    <row r="325260" spans="8:8" x14ac:dyDescent="0.3">
      <c r="H325260" s="35"/>
    </row>
    <row r="325261" spans="8:8" x14ac:dyDescent="0.3">
      <c r="H325261" s="35"/>
    </row>
    <row r="325262" spans="8:8" x14ac:dyDescent="0.3">
      <c r="H325262" s="35"/>
    </row>
    <row r="325263" spans="8:8" x14ac:dyDescent="0.3">
      <c r="H325263" s="35"/>
    </row>
    <row r="325264" spans="8:8" x14ac:dyDescent="0.3">
      <c r="H325264" s="35"/>
    </row>
    <row r="325265" spans="8:8" x14ac:dyDescent="0.3">
      <c r="H325265" s="35"/>
    </row>
    <row r="325266" spans="8:8" x14ac:dyDescent="0.3">
      <c r="H325266" s="35"/>
    </row>
    <row r="325267" spans="8:8" x14ac:dyDescent="0.3">
      <c r="H325267" s="35"/>
    </row>
    <row r="325268" spans="8:8" x14ac:dyDescent="0.3">
      <c r="H325268" s="35"/>
    </row>
    <row r="325269" spans="8:8" x14ac:dyDescent="0.3">
      <c r="H325269" s="35"/>
    </row>
    <row r="325270" spans="8:8" x14ac:dyDescent="0.3">
      <c r="H325270" s="35"/>
    </row>
    <row r="325271" spans="8:8" x14ac:dyDescent="0.3">
      <c r="H325271" s="35"/>
    </row>
    <row r="325272" spans="8:8" x14ac:dyDescent="0.3">
      <c r="H325272" s="35"/>
    </row>
    <row r="325273" spans="8:8" x14ac:dyDescent="0.3">
      <c r="H325273" s="35"/>
    </row>
    <row r="325274" spans="8:8" x14ac:dyDescent="0.3">
      <c r="H325274" s="35"/>
    </row>
    <row r="325275" spans="8:8" x14ac:dyDescent="0.3">
      <c r="H325275" s="35"/>
    </row>
    <row r="325276" spans="8:8" x14ac:dyDescent="0.3">
      <c r="H325276" s="35"/>
    </row>
    <row r="325277" spans="8:8" x14ac:dyDescent="0.3">
      <c r="H325277" s="35"/>
    </row>
    <row r="325278" spans="8:8" x14ac:dyDescent="0.3">
      <c r="H325278" s="35"/>
    </row>
    <row r="325279" spans="8:8" x14ac:dyDescent="0.3">
      <c r="H325279" s="35"/>
    </row>
    <row r="325280" spans="8:8" x14ac:dyDescent="0.3">
      <c r="H325280" s="35"/>
    </row>
    <row r="325281" spans="8:8" x14ac:dyDescent="0.3">
      <c r="H325281" s="35"/>
    </row>
    <row r="325282" spans="8:8" x14ac:dyDescent="0.3">
      <c r="H325282" s="35"/>
    </row>
    <row r="325283" spans="8:8" x14ac:dyDescent="0.3">
      <c r="H325283" s="35"/>
    </row>
    <row r="325284" spans="8:8" x14ac:dyDescent="0.3">
      <c r="H325284" s="35"/>
    </row>
    <row r="325285" spans="8:8" x14ac:dyDescent="0.3">
      <c r="H325285" s="35"/>
    </row>
    <row r="325286" spans="8:8" x14ac:dyDescent="0.3">
      <c r="H325286" s="35"/>
    </row>
    <row r="325287" spans="8:8" x14ac:dyDescent="0.3">
      <c r="H325287" s="35"/>
    </row>
    <row r="325288" spans="8:8" x14ac:dyDescent="0.3">
      <c r="H325288" s="35"/>
    </row>
    <row r="325289" spans="8:8" x14ac:dyDescent="0.3">
      <c r="H325289" s="35"/>
    </row>
    <row r="325290" spans="8:8" x14ac:dyDescent="0.3">
      <c r="H325290" s="35"/>
    </row>
    <row r="325291" spans="8:8" x14ac:dyDescent="0.3">
      <c r="H325291" s="35"/>
    </row>
    <row r="325292" spans="8:8" x14ac:dyDescent="0.3">
      <c r="H325292" s="35"/>
    </row>
    <row r="325293" spans="8:8" x14ac:dyDescent="0.3">
      <c r="H325293" s="35"/>
    </row>
    <row r="325294" spans="8:8" x14ac:dyDescent="0.3">
      <c r="H325294" s="35"/>
    </row>
    <row r="325295" spans="8:8" x14ac:dyDescent="0.3">
      <c r="H325295" s="35"/>
    </row>
    <row r="325296" spans="8:8" x14ac:dyDescent="0.3">
      <c r="H325296" s="35"/>
    </row>
    <row r="325297" spans="8:8" x14ac:dyDescent="0.3">
      <c r="H325297" s="35"/>
    </row>
    <row r="325298" spans="8:8" x14ac:dyDescent="0.3">
      <c r="H325298" s="35"/>
    </row>
    <row r="325299" spans="8:8" x14ac:dyDescent="0.3">
      <c r="H325299" s="35"/>
    </row>
    <row r="325300" spans="8:8" x14ac:dyDescent="0.3">
      <c r="H325300" s="35"/>
    </row>
    <row r="325301" spans="8:8" x14ac:dyDescent="0.3">
      <c r="H325301" s="35"/>
    </row>
    <row r="325302" spans="8:8" x14ac:dyDescent="0.3">
      <c r="H325302" s="35"/>
    </row>
    <row r="325303" spans="8:8" x14ac:dyDescent="0.3">
      <c r="H325303" s="35"/>
    </row>
    <row r="325304" spans="8:8" x14ac:dyDescent="0.3">
      <c r="H325304" s="35"/>
    </row>
    <row r="325305" spans="8:8" x14ac:dyDescent="0.3">
      <c r="H325305" s="35"/>
    </row>
    <row r="325306" spans="8:8" x14ac:dyDescent="0.3">
      <c r="H325306" s="35"/>
    </row>
    <row r="325307" spans="8:8" x14ac:dyDescent="0.3">
      <c r="H325307" s="35"/>
    </row>
    <row r="325308" spans="8:8" x14ac:dyDescent="0.3">
      <c r="H325308" s="35"/>
    </row>
    <row r="325309" spans="8:8" x14ac:dyDescent="0.3">
      <c r="H325309" s="35"/>
    </row>
    <row r="325310" spans="8:8" x14ac:dyDescent="0.3">
      <c r="H325310" s="35"/>
    </row>
    <row r="325311" spans="8:8" x14ac:dyDescent="0.3">
      <c r="H325311" s="35"/>
    </row>
    <row r="325312" spans="8:8" x14ac:dyDescent="0.3">
      <c r="H325312" s="35"/>
    </row>
    <row r="325313" spans="8:8" x14ac:dyDescent="0.3">
      <c r="H325313" s="35"/>
    </row>
    <row r="325314" spans="8:8" x14ac:dyDescent="0.3">
      <c r="H325314" s="35"/>
    </row>
    <row r="325315" spans="8:8" x14ac:dyDescent="0.3">
      <c r="H325315" s="35"/>
    </row>
    <row r="325316" spans="8:8" x14ac:dyDescent="0.3">
      <c r="H325316" s="35"/>
    </row>
    <row r="325317" spans="8:8" x14ac:dyDescent="0.3">
      <c r="H325317" s="35"/>
    </row>
    <row r="325318" spans="8:8" x14ac:dyDescent="0.3">
      <c r="H325318" s="35"/>
    </row>
    <row r="325319" spans="8:8" x14ac:dyDescent="0.3">
      <c r="H325319" s="35"/>
    </row>
    <row r="325320" spans="8:8" x14ac:dyDescent="0.3">
      <c r="H325320" s="35"/>
    </row>
    <row r="325321" spans="8:8" x14ac:dyDescent="0.3">
      <c r="H325321" s="35"/>
    </row>
    <row r="325322" spans="8:8" x14ac:dyDescent="0.3">
      <c r="H325322" s="35"/>
    </row>
    <row r="325323" spans="8:8" x14ac:dyDescent="0.3">
      <c r="H325323" s="35"/>
    </row>
    <row r="325324" spans="8:8" x14ac:dyDescent="0.3">
      <c r="H325324" s="35"/>
    </row>
    <row r="325325" spans="8:8" x14ac:dyDescent="0.3">
      <c r="H325325" s="35"/>
    </row>
    <row r="325326" spans="8:8" x14ac:dyDescent="0.3">
      <c r="H325326" s="35"/>
    </row>
    <row r="325327" spans="8:8" x14ac:dyDescent="0.3">
      <c r="H325327" s="35"/>
    </row>
    <row r="325328" spans="8:8" x14ac:dyDescent="0.3">
      <c r="H325328" s="35"/>
    </row>
    <row r="325329" spans="8:8" x14ac:dyDescent="0.3">
      <c r="H325329" s="35"/>
    </row>
    <row r="325330" spans="8:8" x14ac:dyDescent="0.3">
      <c r="H325330" s="35"/>
    </row>
    <row r="325331" spans="8:8" x14ac:dyDescent="0.3">
      <c r="H325331" s="35"/>
    </row>
    <row r="325332" spans="8:8" x14ac:dyDescent="0.3">
      <c r="H325332" s="35"/>
    </row>
    <row r="325333" spans="8:8" x14ac:dyDescent="0.3">
      <c r="H325333" s="35"/>
    </row>
    <row r="325334" spans="8:8" x14ac:dyDescent="0.3">
      <c r="H325334" s="35"/>
    </row>
    <row r="325335" spans="8:8" x14ac:dyDescent="0.3">
      <c r="H325335" s="35"/>
    </row>
    <row r="325336" spans="8:8" x14ac:dyDescent="0.3">
      <c r="H325336" s="35"/>
    </row>
    <row r="325337" spans="8:8" x14ac:dyDescent="0.3">
      <c r="H325337" s="35"/>
    </row>
    <row r="325338" spans="8:8" x14ac:dyDescent="0.3">
      <c r="H325338" s="35"/>
    </row>
    <row r="325339" spans="8:8" x14ac:dyDescent="0.3">
      <c r="H325339" s="35"/>
    </row>
    <row r="325340" spans="8:8" x14ac:dyDescent="0.3">
      <c r="H325340" s="35"/>
    </row>
    <row r="325341" spans="8:8" x14ac:dyDescent="0.3">
      <c r="H325341" s="35"/>
    </row>
    <row r="325342" spans="8:8" x14ac:dyDescent="0.3">
      <c r="H325342" s="35"/>
    </row>
    <row r="325343" spans="8:8" x14ac:dyDescent="0.3">
      <c r="H325343" s="35"/>
    </row>
    <row r="325344" spans="8:8" x14ac:dyDescent="0.3">
      <c r="H325344" s="35"/>
    </row>
    <row r="325345" spans="8:8" x14ac:dyDescent="0.3">
      <c r="H325345" s="35"/>
    </row>
    <row r="325346" spans="8:8" x14ac:dyDescent="0.3">
      <c r="H325346" s="35"/>
    </row>
    <row r="325347" spans="8:8" x14ac:dyDescent="0.3">
      <c r="H325347" s="35"/>
    </row>
    <row r="325348" spans="8:8" x14ac:dyDescent="0.3">
      <c r="H325348" s="35"/>
    </row>
    <row r="325349" spans="8:8" x14ac:dyDescent="0.3">
      <c r="H325349" s="35"/>
    </row>
    <row r="325350" spans="8:8" x14ac:dyDescent="0.3">
      <c r="H325350" s="35"/>
    </row>
    <row r="325351" spans="8:8" x14ac:dyDescent="0.3">
      <c r="H325351" s="35"/>
    </row>
    <row r="325352" spans="8:8" x14ac:dyDescent="0.3">
      <c r="H325352" s="35"/>
    </row>
    <row r="325353" spans="8:8" x14ac:dyDescent="0.3">
      <c r="H325353" s="35"/>
    </row>
    <row r="325354" spans="8:8" x14ac:dyDescent="0.3">
      <c r="H325354" s="35"/>
    </row>
    <row r="325355" spans="8:8" x14ac:dyDescent="0.3">
      <c r="H325355" s="35"/>
    </row>
    <row r="325356" spans="8:8" x14ac:dyDescent="0.3">
      <c r="H325356" s="35"/>
    </row>
    <row r="325357" spans="8:8" x14ac:dyDescent="0.3">
      <c r="H325357" s="35"/>
    </row>
    <row r="325358" spans="8:8" x14ac:dyDescent="0.3">
      <c r="H325358" s="35"/>
    </row>
    <row r="325359" spans="8:8" x14ac:dyDescent="0.3">
      <c r="H325359" s="35"/>
    </row>
    <row r="325360" spans="8:8" x14ac:dyDescent="0.3">
      <c r="H325360" s="35"/>
    </row>
    <row r="325361" spans="8:8" x14ac:dyDescent="0.3">
      <c r="H325361" s="35"/>
    </row>
    <row r="325362" spans="8:8" x14ac:dyDescent="0.3">
      <c r="H325362" s="35"/>
    </row>
    <row r="325363" spans="8:8" x14ac:dyDescent="0.3">
      <c r="H325363" s="35"/>
    </row>
    <row r="325364" spans="8:8" x14ac:dyDescent="0.3">
      <c r="H325364" s="35"/>
    </row>
    <row r="325365" spans="8:8" x14ac:dyDescent="0.3">
      <c r="H325365" s="35"/>
    </row>
    <row r="325366" spans="8:8" x14ac:dyDescent="0.3">
      <c r="H325366" s="35"/>
    </row>
    <row r="325367" spans="8:8" x14ac:dyDescent="0.3">
      <c r="H325367" s="35"/>
    </row>
    <row r="325368" spans="8:8" x14ac:dyDescent="0.3">
      <c r="H325368" s="35"/>
    </row>
    <row r="325369" spans="8:8" x14ac:dyDescent="0.3">
      <c r="H325369" s="35"/>
    </row>
    <row r="325370" spans="8:8" x14ac:dyDescent="0.3">
      <c r="H325370" s="35"/>
    </row>
    <row r="325371" spans="8:8" x14ac:dyDescent="0.3">
      <c r="H325371" s="35"/>
    </row>
    <row r="325372" spans="8:8" x14ac:dyDescent="0.3">
      <c r="H325372" s="35"/>
    </row>
    <row r="325373" spans="8:8" x14ac:dyDescent="0.3">
      <c r="H325373" s="35"/>
    </row>
    <row r="325374" spans="8:8" x14ac:dyDescent="0.3">
      <c r="H325374" s="35"/>
    </row>
    <row r="325375" spans="8:8" x14ac:dyDescent="0.3">
      <c r="H325375" s="35"/>
    </row>
    <row r="325376" spans="8:8" x14ac:dyDescent="0.3">
      <c r="H325376" s="35"/>
    </row>
    <row r="325377" spans="8:8" x14ac:dyDescent="0.3">
      <c r="H325377" s="35"/>
    </row>
    <row r="325378" spans="8:8" x14ac:dyDescent="0.3">
      <c r="H325378" s="35"/>
    </row>
    <row r="325379" spans="8:8" x14ac:dyDescent="0.3">
      <c r="H325379" s="35"/>
    </row>
    <row r="325380" spans="8:8" x14ac:dyDescent="0.3">
      <c r="H325380" s="35"/>
    </row>
    <row r="325381" spans="8:8" x14ac:dyDescent="0.3">
      <c r="H325381" s="35"/>
    </row>
    <row r="325382" spans="8:8" x14ac:dyDescent="0.3">
      <c r="H325382" s="35"/>
    </row>
    <row r="325383" spans="8:8" x14ac:dyDescent="0.3">
      <c r="H325383" s="35"/>
    </row>
    <row r="325384" spans="8:8" x14ac:dyDescent="0.3">
      <c r="H325384" s="35"/>
    </row>
    <row r="325385" spans="8:8" x14ac:dyDescent="0.3">
      <c r="H325385" s="35"/>
    </row>
    <row r="325386" spans="8:8" x14ac:dyDescent="0.3">
      <c r="H325386" s="35"/>
    </row>
    <row r="325387" spans="8:8" x14ac:dyDescent="0.3">
      <c r="H325387" s="35"/>
    </row>
    <row r="325388" spans="8:8" x14ac:dyDescent="0.3">
      <c r="H325388" s="35"/>
    </row>
    <row r="325389" spans="8:8" x14ac:dyDescent="0.3">
      <c r="H325389" s="35"/>
    </row>
    <row r="325390" spans="8:8" x14ac:dyDescent="0.3">
      <c r="H325390" s="35"/>
    </row>
    <row r="325391" spans="8:8" x14ac:dyDescent="0.3">
      <c r="H325391" s="35"/>
    </row>
    <row r="325392" spans="8:8" x14ac:dyDescent="0.3">
      <c r="H325392" s="35"/>
    </row>
    <row r="325393" spans="8:8" x14ac:dyDescent="0.3">
      <c r="H325393" s="35"/>
    </row>
    <row r="325394" spans="8:8" x14ac:dyDescent="0.3">
      <c r="H325394" s="35"/>
    </row>
    <row r="325395" spans="8:8" x14ac:dyDescent="0.3">
      <c r="H325395" s="35"/>
    </row>
    <row r="325396" spans="8:8" x14ac:dyDescent="0.3">
      <c r="H325396" s="35"/>
    </row>
    <row r="325397" spans="8:8" x14ac:dyDescent="0.3">
      <c r="H325397" s="35"/>
    </row>
    <row r="325398" spans="8:8" x14ac:dyDescent="0.3">
      <c r="H325398" s="35"/>
    </row>
    <row r="325399" spans="8:8" x14ac:dyDescent="0.3">
      <c r="H325399" s="35"/>
    </row>
    <row r="325400" spans="8:8" x14ac:dyDescent="0.3">
      <c r="H325400" s="35"/>
    </row>
    <row r="325401" spans="8:8" x14ac:dyDescent="0.3">
      <c r="H325401" s="35"/>
    </row>
    <row r="325402" spans="8:8" x14ac:dyDescent="0.3">
      <c r="H325402" s="35"/>
    </row>
    <row r="325403" spans="8:8" x14ac:dyDescent="0.3">
      <c r="H325403" s="35"/>
    </row>
    <row r="325404" spans="8:8" x14ac:dyDescent="0.3">
      <c r="H325404" s="35"/>
    </row>
    <row r="325405" spans="8:8" x14ac:dyDescent="0.3">
      <c r="H325405" s="35"/>
    </row>
    <row r="325406" spans="8:8" x14ac:dyDescent="0.3">
      <c r="H325406" s="35"/>
    </row>
    <row r="325407" spans="8:8" x14ac:dyDescent="0.3">
      <c r="H325407" s="35"/>
    </row>
    <row r="325408" spans="8:8" x14ac:dyDescent="0.3">
      <c r="H325408" s="35"/>
    </row>
    <row r="325409" spans="8:8" x14ac:dyDescent="0.3">
      <c r="H325409" s="35"/>
    </row>
    <row r="325410" spans="8:8" x14ac:dyDescent="0.3">
      <c r="H325410" s="35"/>
    </row>
    <row r="325411" spans="8:8" x14ac:dyDescent="0.3">
      <c r="H325411" s="35"/>
    </row>
    <row r="325412" spans="8:8" x14ac:dyDescent="0.3">
      <c r="H325412" s="35"/>
    </row>
    <row r="325413" spans="8:8" x14ac:dyDescent="0.3">
      <c r="H325413" s="35"/>
    </row>
    <row r="325414" spans="8:8" x14ac:dyDescent="0.3">
      <c r="H325414" s="35"/>
    </row>
    <row r="325415" spans="8:8" x14ac:dyDescent="0.3">
      <c r="H325415" s="35"/>
    </row>
    <row r="325416" spans="8:8" x14ac:dyDescent="0.3">
      <c r="H325416" s="35"/>
    </row>
    <row r="325417" spans="8:8" x14ac:dyDescent="0.3">
      <c r="H325417" s="35"/>
    </row>
    <row r="325418" spans="8:8" x14ac:dyDescent="0.3">
      <c r="H325418" s="35"/>
    </row>
    <row r="325419" spans="8:8" x14ac:dyDescent="0.3">
      <c r="H325419" s="35"/>
    </row>
    <row r="325420" spans="8:8" x14ac:dyDescent="0.3">
      <c r="H325420" s="35"/>
    </row>
    <row r="325421" spans="8:8" x14ac:dyDescent="0.3">
      <c r="H325421" s="35"/>
    </row>
    <row r="325422" spans="8:8" x14ac:dyDescent="0.3">
      <c r="H325422" s="35"/>
    </row>
    <row r="325423" spans="8:8" x14ac:dyDescent="0.3">
      <c r="H325423" s="35"/>
    </row>
    <row r="325424" spans="8:8" x14ac:dyDescent="0.3">
      <c r="H325424" s="35"/>
    </row>
    <row r="325425" spans="8:8" x14ac:dyDescent="0.3">
      <c r="H325425" s="35"/>
    </row>
    <row r="325426" spans="8:8" x14ac:dyDescent="0.3">
      <c r="H325426" s="35"/>
    </row>
    <row r="325427" spans="8:8" x14ac:dyDescent="0.3">
      <c r="H325427" s="35"/>
    </row>
    <row r="325428" spans="8:8" x14ac:dyDescent="0.3">
      <c r="H325428" s="35"/>
    </row>
    <row r="325429" spans="8:8" x14ac:dyDescent="0.3">
      <c r="H325429" s="35"/>
    </row>
    <row r="325430" spans="8:8" x14ac:dyDescent="0.3">
      <c r="H325430" s="35"/>
    </row>
    <row r="325431" spans="8:8" x14ac:dyDescent="0.3">
      <c r="H325431" s="35"/>
    </row>
    <row r="325432" spans="8:8" x14ac:dyDescent="0.3">
      <c r="H325432" s="35"/>
    </row>
    <row r="325433" spans="8:8" x14ac:dyDescent="0.3">
      <c r="H325433" s="35"/>
    </row>
    <row r="325434" spans="8:8" x14ac:dyDescent="0.3">
      <c r="H325434" s="35"/>
    </row>
    <row r="325435" spans="8:8" x14ac:dyDescent="0.3">
      <c r="H325435" s="35"/>
    </row>
    <row r="325436" spans="8:8" x14ac:dyDescent="0.3">
      <c r="H325436" s="35"/>
    </row>
    <row r="325437" spans="8:8" x14ac:dyDescent="0.3">
      <c r="H325437" s="35"/>
    </row>
    <row r="325438" spans="8:8" x14ac:dyDescent="0.3">
      <c r="H325438" s="35"/>
    </row>
    <row r="325439" spans="8:8" x14ac:dyDescent="0.3">
      <c r="H325439" s="35"/>
    </row>
    <row r="325440" spans="8:8" x14ac:dyDescent="0.3">
      <c r="H325440" s="35"/>
    </row>
    <row r="325441" spans="8:8" x14ac:dyDescent="0.3">
      <c r="H325441" s="35"/>
    </row>
    <row r="325442" spans="8:8" x14ac:dyDescent="0.3">
      <c r="H325442" s="35"/>
    </row>
    <row r="325443" spans="8:8" x14ac:dyDescent="0.3">
      <c r="H325443" s="35"/>
    </row>
    <row r="325444" spans="8:8" x14ac:dyDescent="0.3">
      <c r="H325444" s="35"/>
    </row>
    <row r="325445" spans="8:8" x14ac:dyDescent="0.3">
      <c r="H325445" s="35"/>
    </row>
    <row r="325446" spans="8:8" x14ac:dyDescent="0.3">
      <c r="H325446" s="35"/>
    </row>
    <row r="325447" spans="8:8" x14ac:dyDescent="0.3">
      <c r="H325447" s="35"/>
    </row>
    <row r="325448" spans="8:8" x14ac:dyDescent="0.3">
      <c r="H325448" s="35"/>
    </row>
    <row r="325449" spans="8:8" x14ac:dyDescent="0.3">
      <c r="H325449" s="35"/>
    </row>
    <row r="325450" spans="8:8" x14ac:dyDescent="0.3">
      <c r="H325450" s="35"/>
    </row>
    <row r="325451" spans="8:8" x14ac:dyDescent="0.3">
      <c r="H325451" s="35"/>
    </row>
    <row r="325452" spans="8:8" x14ac:dyDescent="0.3">
      <c r="H325452" s="35"/>
    </row>
    <row r="325453" spans="8:8" x14ac:dyDescent="0.3">
      <c r="H325453" s="35"/>
    </row>
    <row r="325454" spans="8:8" x14ac:dyDescent="0.3">
      <c r="H325454" s="35"/>
    </row>
    <row r="325455" spans="8:8" x14ac:dyDescent="0.3">
      <c r="H325455" s="35"/>
    </row>
    <row r="325456" spans="8:8" x14ac:dyDescent="0.3">
      <c r="H325456" s="35"/>
    </row>
    <row r="325457" spans="8:8" x14ac:dyDescent="0.3">
      <c r="H325457" s="35"/>
    </row>
    <row r="325458" spans="8:8" x14ac:dyDescent="0.3">
      <c r="H325458" s="35"/>
    </row>
    <row r="325459" spans="8:8" x14ac:dyDescent="0.3">
      <c r="H325459" s="35"/>
    </row>
    <row r="325460" spans="8:8" x14ac:dyDescent="0.3">
      <c r="H325460" s="35"/>
    </row>
    <row r="325461" spans="8:8" x14ac:dyDescent="0.3">
      <c r="H325461" s="35"/>
    </row>
    <row r="325462" spans="8:8" x14ac:dyDescent="0.3">
      <c r="H325462" s="35"/>
    </row>
    <row r="325463" spans="8:8" x14ac:dyDescent="0.3">
      <c r="H325463" s="35"/>
    </row>
    <row r="325464" spans="8:8" x14ac:dyDescent="0.3">
      <c r="H325464" s="35"/>
    </row>
    <row r="325465" spans="8:8" x14ac:dyDescent="0.3">
      <c r="H325465" s="35"/>
    </row>
    <row r="325466" spans="8:8" x14ac:dyDescent="0.3">
      <c r="H325466" s="35"/>
    </row>
    <row r="325467" spans="8:8" x14ac:dyDescent="0.3">
      <c r="H325467" s="35"/>
    </row>
    <row r="325468" spans="8:8" x14ac:dyDescent="0.3">
      <c r="H325468" s="35"/>
    </row>
    <row r="325469" spans="8:8" x14ac:dyDescent="0.3">
      <c r="H325469" s="35"/>
    </row>
    <row r="325470" spans="8:8" x14ac:dyDescent="0.3">
      <c r="H325470" s="35"/>
    </row>
    <row r="325471" spans="8:8" x14ac:dyDescent="0.3">
      <c r="H325471" s="35"/>
    </row>
    <row r="325472" spans="8:8" x14ac:dyDescent="0.3">
      <c r="H325472" s="35"/>
    </row>
    <row r="325473" spans="8:8" x14ac:dyDescent="0.3">
      <c r="H325473" s="35"/>
    </row>
    <row r="325474" spans="8:8" x14ac:dyDescent="0.3">
      <c r="H325474" s="35"/>
    </row>
    <row r="325475" spans="8:8" x14ac:dyDescent="0.3">
      <c r="H325475" s="35"/>
    </row>
    <row r="325476" spans="8:8" x14ac:dyDescent="0.3">
      <c r="H325476" s="35"/>
    </row>
    <row r="325477" spans="8:8" x14ac:dyDescent="0.3">
      <c r="H325477" s="35"/>
    </row>
    <row r="325478" spans="8:8" x14ac:dyDescent="0.3">
      <c r="H325478" s="35"/>
    </row>
    <row r="325479" spans="8:8" x14ac:dyDescent="0.3">
      <c r="H325479" s="35"/>
    </row>
    <row r="325480" spans="8:8" x14ac:dyDescent="0.3">
      <c r="H325480" s="35"/>
    </row>
    <row r="325481" spans="8:8" x14ac:dyDescent="0.3">
      <c r="H325481" s="35"/>
    </row>
    <row r="325482" spans="8:8" x14ac:dyDescent="0.3">
      <c r="H325482" s="35"/>
    </row>
    <row r="325483" spans="8:8" x14ac:dyDescent="0.3">
      <c r="H325483" s="35"/>
    </row>
    <row r="325484" spans="8:8" x14ac:dyDescent="0.3">
      <c r="H325484" s="35"/>
    </row>
    <row r="325485" spans="8:8" x14ac:dyDescent="0.3">
      <c r="H325485" s="35"/>
    </row>
    <row r="325486" spans="8:8" x14ac:dyDescent="0.3">
      <c r="H325486" s="35"/>
    </row>
    <row r="325487" spans="8:8" x14ac:dyDescent="0.3">
      <c r="H325487" s="35"/>
    </row>
    <row r="325488" spans="8:8" x14ac:dyDescent="0.3">
      <c r="H325488" s="35"/>
    </row>
    <row r="325489" spans="8:8" x14ac:dyDescent="0.3">
      <c r="H325489" s="35"/>
    </row>
    <row r="325490" spans="8:8" x14ac:dyDescent="0.3">
      <c r="H325490" s="35"/>
    </row>
    <row r="325491" spans="8:8" x14ac:dyDescent="0.3">
      <c r="H325491" s="35"/>
    </row>
    <row r="325492" spans="8:8" x14ac:dyDescent="0.3">
      <c r="H325492" s="35"/>
    </row>
    <row r="325493" spans="8:8" x14ac:dyDescent="0.3">
      <c r="H325493" s="35"/>
    </row>
    <row r="325494" spans="8:8" x14ac:dyDescent="0.3">
      <c r="H325494" s="35"/>
    </row>
    <row r="325495" spans="8:8" x14ac:dyDescent="0.3">
      <c r="H325495" s="35"/>
    </row>
    <row r="325496" spans="8:8" x14ac:dyDescent="0.3">
      <c r="H325496" s="35"/>
    </row>
    <row r="325497" spans="8:8" x14ac:dyDescent="0.3">
      <c r="H325497" s="35"/>
    </row>
    <row r="325498" spans="8:8" x14ac:dyDescent="0.3">
      <c r="H325498" s="35"/>
    </row>
    <row r="325499" spans="8:8" x14ac:dyDescent="0.3">
      <c r="H325499" s="35"/>
    </row>
    <row r="325500" spans="8:8" x14ac:dyDescent="0.3">
      <c r="H325500" s="35"/>
    </row>
    <row r="325501" spans="8:8" x14ac:dyDescent="0.3">
      <c r="H325501" s="35"/>
    </row>
    <row r="325502" spans="8:8" x14ac:dyDescent="0.3">
      <c r="H325502" s="35"/>
    </row>
    <row r="325503" spans="8:8" x14ac:dyDescent="0.3">
      <c r="H325503" s="35"/>
    </row>
    <row r="325504" spans="8:8" x14ac:dyDescent="0.3">
      <c r="H325504" s="35"/>
    </row>
    <row r="325505" spans="8:8" x14ac:dyDescent="0.3">
      <c r="H325505" s="35"/>
    </row>
    <row r="325506" spans="8:8" x14ac:dyDescent="0.3">
      <c r="H325506" s="35"/>
    </row>
    <row r="325507" spans="8:8" x14ac:dyDescent="0.3">
      <c r="H325507" s="35"/>
    </row>
    <row r="325508" spans="8:8" x14ac:dyDescent="0.3">
      <c r="H325508" s="35"/>
    </row>
    <row r="325509" spans="8:8" x14ac:dyDescent="0.3">
      <c r="H325509" s="35"/>
    </row>
    <row r="325510" spans="8:8" x14ac:dyDescent="0.3">
      <c r="H325510" s="35"/>
    </row>
    <row r="325511" spans="8:8" x14ac:dyDescent="0.3">
      <c r="H325511" s="35"/>
    </row>
    <row r="325512" spans="8:8" x14ac:dyDescent="0.3">
      <c r="H325512" s="35"/>
    </row>
    <row r="325513" spans="8:8" x14ac:dyDescent="0.3">
      <c r="H325513" s="35"/>
    </row>
    <row r="325514" spans="8:8" x14ac:dyDescent="0.3">
      <c r="H325514" s="35"/>
    </row>
    <row r="325515" spans="8:8" x14ac:dyDescent="0.3">
      <c r="H325515" s="35"/>
    </row>
    <row r="325516" spans="8:8" x14ac:dyDescent="0.3">
      <c r="H325516" s="35"/>
    </row>
    <row r="325517" spans="8:8" x14ac:dyDescent="0.3">
      <c r="H325517" s="35"/>
    </row>
    <row r="325518" spans="8:8" x14ac:dyDescent="0.3">
      <c r="H325518" s="35"/>
    </row>
    <row r="325519" spans="8:8" x14ac:dyDescent="0.3">
      <c r="H325519" s="35"/>
    </row>
    <row r="325520" spans="8:8" x14ac:dyDescent="0.3">
      <c r="H325520" s="35"/>
    </row>
    <row r="325521" spans="8:8" x14ac:dyDescent="0.3">
      <c r="H325521" s="35"/>
    </row>
    <row r="325522" spans="8:8" x14ac:dyDescent="0.3">
      <c r="H325522" s="35"/>
    </row>
    <row r="325523" spans="8:8" x14ac:dyDescent="0.3">
      <c r="H325523" s="35"/>
    </row>
    <row r="325524" spans="8:8" x14ac:dyDescent="0.3">
      <c r="H325524" s="35"/>
    </row>
    <row r="325525" spans="8:8" x14ac:dyDescent="0.3">
      <c r="H325525" s="35"/>
    </row>
    <row r="325526" spans="8:8" x14ac:dyDescent="0.3">
      <c r="H325526" s="35"/>
    </row>
    <row r="325527" spans="8:8" x14ac:dyDescent="0.3">
      <c r="H325527" s="35"/>
    </row>
    <row r="325528" spans="8:8" x14ac:dyDescent="0.3">
      <c r="H325528" s="35"/>
    </row>
    <row r="325529" spans="8:8" x14ac:dyDescent="0.3">
      <c r="H325529" s="35"/>
    </row>
    <row r="325530" spans="8:8" x14ac:dyDescent="0.3">
      <c r="H325530" s="35"/>
    </row>
    <row r="325531" spans="8:8" x14ac:dyDescent="0.3">
      <c r="H325531" s="35"/>
    </row>
    <row r="325532" spans="8:8" x14ac:dyDescent="0.3">
      <c r="H325532" s="35"/>
    </row>
    <row r="325533" spans="8:8" x14ac:dyDescent="0.3">
      <c r="H325533" s="35"/>
    </row>
    <row r="325534" spans="8:8" x14ac:dyDescent="0.3">
      <c r="H325534" s="35"/>
    </row>
    <row r="325535" spans="8:8" x14ac:dyDescent="0.3">
      <c r="H325535" s="35"/>
    </row>
    <row r="325536" spans="8:8" x14ac:dyDescent="0.3">
      <c r="H325536" s="35"/>
    </row>
    <row r="325537" spans="8:8" x14ac:dyDescent="0.3">
      <c r="H325537" s="35"/>
    </row>
    <row r="325538" spans="8:8" x14ac:dyDescent="0.3">
      <c r="H325538" s="35"/>
    </row>
    <row r="325539" spans="8:8" x14ac:dyDescent="0.3">
      <c r="H325539" s="35"/>
    </row>
    <row r="325540" spans="8:8" x14ac:dyDescent="0.3">
      <c r="H325540" s="35"/>
    </row>
    <row r="325541" spans="8:8" x14ac:dyDescent="0.3">
      <c r="H325541" s="35"/>
    </row>
    <row r="325542" spans="8:8" x14ac:dyDescent="0.3">
      <c r="H325542" s="35"/>
    </row>
    <row r="325543" spans="8:8" x14ac:dyDescent="0.3">
      <c r="H325543" s="35"/>
    </row>
    <row r="325544" spans="8:8" x14ac:dyDescent="0.3">
      <c r="H325544" s="35"/>
    </row>
    <row r="325545" spans="8:8" x14ac:dyDescent="0.3">
      <c r="H325545" s="35"/>
    </row>
    <row r="325546" spans="8:8" x14ac:dyDescent="0.3">
      <c r="H325546" s="35"/>
    </row>
    <row r="325547" spans="8:8" x14ac:dyDescent="0.3">
      <c r="H325547" s="35"/>
    </row>
    <row r="325548" spans="8:8" x14ac:dyDescent="0.3">
      <c r="H325548" s="35"/>
    </row>
    <row r="325549" spans="8:8" x14ac:dyDescent="0.3">
      <c r="H325549" s="35"/>
    </row>
    <row r="325550" spans="8:8" x14ac:dyDescent="0.3">
      <c r="H325550" s="35"/>
    </row>
    <row r="325551" spans="8:8" x14ac:dyDescent="0.3">
      <c r="H325551" s="35"/>
    </row>
    <row r="325552" spans="8:8" x14ac:dyDescent="0.3">
      <c r="H325552" s="35"/>
    </row>
    <row r="325553" spans="8:8" x14ac:dyDescent="0.3">
      <c r="H325553" s="35"/>
    </row>
    <row r="325554" spans="8:8" x14ac:dyDescent="0.3">
      <c r="H325554" s="35"/>
    </row>
    <row r="325555" spans="8:8" x14ac:dyDescent="0.3">
      <c r="H325555" s="35"/>
    </row>
    <row r="325556" spans="8:8" x14ac:dyDescent="0.3">
      <c r="H325556" s="35"/>
    </row>
    <row r="325557" spans="8:8" x14ac:dyDescent="0.3">
      <c r="H325557" s="35"/>
    </row>
    <row r="325558" spans="8:8" x14ac:dyDescent="0.3">
      <c r="H325558" s="35"/>
    </row>
    <row r="325559" spans="8:8" x14ac:dyDescent="0.3">
      <c r="H325559" s="35"/>
    </row>
    <row r="325560" spans="8:8" x14ac:dyDescent="0.3">
      <c r="H325560" s="35"/>
    </row>
    <row r="325561" spans="8:8" x14ac:dyDescent="0.3">
      <c r="H325561" s="35"/>
    </row>
    <row r="325562" spans="8:8" x14ac:dyDescent="0.3">
      <c r="H325562" s="35"/>
    </row>
    <row r="325563" spans="8:8" x14ac:dyDescent="0.3">
      <c r="H325563" s="35"/>
    </row>
    <row r="325564" spans="8:8" x14ac:dyDescent="0.3">
      <c r="H325564" s="35"/>
    </row>
    <row r="325565" spans="8:8" x14ac:dyDescent="0.3">
      <c r="H325565" s="35"/>
    </row>
    <row r="325566" spans="8:8" x14ac:dyDescent="0.3">
      <c r="H325566" s="35"/>
    </row>
    <row r="325567" spans="8:8" x14ac:dyDescent="0.3">
      <c r="H325567" s="35"/>
    </row>
    <row r="325568" spans="8:8" x14ac:dyDescent="0.3">
      <c r="H325568" s="35"/>
    </row>
    <row r="325569" spans="8:8" x14ac:dyDescent="0.3">
      <c r="H325569" s="35"/>
    </row>
    <row r="325570" spans="8:8" x14ac:dyDescent="0.3">
      <c r="H325570" s="35"/>
    </row>
    <row r="325571" spans="8:8" x14ac:dyDescent="0.3">
      <c r="H325571" s="35"/>
    </row>
    <row r="325572" spans="8:8" x14ac:dyDescent="0.3">
      <c r="H325572" s="35"/>
    </row>
    <row r="325573" spans="8:8" x14ac:dyDescent="0.3">
      <c r="H325573" s="35"/>
    </row>
    <row r="325574" spans="8:8" x14ac:dyDescent="0.3">
      <c r="H325574" s="35"/>
    </row>
    <row r="325575" spans="8:8" x14ac:dyDescent="0.3">
      <c r="H325575" s="35"/>
    </row>
    <row r="325576" spans="8:8" x14ac:dyDescent="0.3">
      <c r="H325576" s="35"/>
    </row>
    <row r="325577" spans="8:8" x14ac:dyDescent="0.3">
      <c r="H325577" s="35"/>
    </row>
    <row r="325578" spans="8:8" x14ac:dyDescent="0.3">
      <c r="H325578" s="35"/>
    </row>
    <row r="325579" spans="8:8" x14ac:dyDescent="0.3">
      <c r="H325579" s="35"/>
    </row>
    <row r="325580" spans="8:8" x14ac:dyDescent="0.3">
      <c r="H325580" s="35"/>
    </row>
    <row r="325581" spans="8:8" x14ac:dyDescent="0.3">
      <c r="H325581" s="35"/>
    </row>
    <row r="325582" spans="8:8" x14ac:dyDescent="0.3">
      <c r="H325582" s="35"/>
    </row>
    <row r="325583" spans="8:8" x14ac:dyDescent="0.3">
      <c r="H325583" s="35"/>
    </row>
    <row r="325584" spans="8:8" x14ac:dyDescent="0.3">
      <c r="H325584" s="35"/>
    </row>
    <row r="325585" spans="8:8" x14ac:dyDescent="0.3">
      <c r="H325585" s="35"/>
    </row>
    <row r="325586" spans="8:8" x14ac:dyDescent="0.3">
      <c r="H325586" s="35"/>
    </row>
    <row r="325587" spans="8:8" x14ac:dyDescent="0.3">
      <c r="H325587" s="35"/>
    </row>
    <row r="325588" spans="8:8" x14ac:dyDescent="0.3">
      <c r="H325588" s="35"/>
    </row>
    <row r="325589" spans="8:8" x14ac:dyDescent="0.3">
      <c r="H325589" s="35"/>
    </row>
    <row r="325590" spans="8:8" x14ac:dyDescent="0.3">
      <c r="H325590" s="35"/>
    </row>
    <row r="325591" spans="8:8" x14ac:dyDescent="0.3">
      <c r="H325591" s="35"/>
    </row>
    <row r="325592" spans="8:8" x14ac:dyDescent="0.3">
      <c r="H325592" s="35"/>
    </row>
    <row r="325593" spans="8:8" x14ac:dyDescent="0.3">
      <c r="H325593" s="35"/>
    </row>
    <row r="325594" spans="8:8" x14ac:dyDescent="0.3">
      <c r="H325594" s="35"/>
    </row>
    <row r="325595" spans="8:8" x14ac:dyDescent="0.3">
      <c r="H325595" s="35"/>
    </row>
    <row r="325596" spans="8:8" x14ac:dyDescent="0.3">
      <c r="H325596" s="35"/>
    </row>
    <row r="325597" spans="8:8" x14ac:dyDescent="0.3">
      <c r="H325597" s="35"/>
    </row>
    <row r="325598" spans="8:8" x14ac:dyDescent="0.3">
      <c r="H325598" s="35"/>
    </row>
    <row r="325599" spans="8:8" x14ac:dyDescent="0.3">
      <c r="H325599" s="35"/>
    </row>
    <row r="325600" spans="8:8" x14ac:dyDescent="0.3">
      <c r="H325600" s="35"/>
    </row>
    <row r="325601" spans="8:8" x14ac:dyDescent="0.3">
      <c r="H325601" s="35"/>
    </row>
    <row r="325602" spans="8:8" x14ac:dyDescent="0.3">
      <c r="H325602" s="35"/>
    </row>
    <row r="325603" spans="8:8" x14ac:dyDescent="0.3">
      <c r="H325603" s="35"/>
    </row>
    <row r="325604" spans="8:8" x14ac:dyDescent="0.3">
      <c r="H325604" s="35"/>
    </row>
    <row r="325605" spans="8:8" x14ac:dyDescent="0.3">
      <c r="H325605" s="35"/>
    </row>
    <row r="325606" spans="8:8" x14ac:dyDescent="0.3">
      <c r="H325606" s="35"/>
    </row>
    <row r="325607" spans="8:8" x14ac:dyDescent="0.3">
      <c r="H325607" s="35"/>
    </row>
    <row r="325608" spans="8:8" x14ac:dyDescent="0.3">
      <c r="H325608" s="35"/>
    </row>
    <row r="325609" spans="8:8" x14ac:dyDescent="0.3">
      <c r="H325609" s="35"/>
    </row>
    <row r="325610" spans="8:8" x14ac:dyDescent="0.3">
      <c r="H325610" s="35"/>
    </row>
    <row r="325611" spans="8:8" x14ac:dyDescent="0.3">
      <c r="H325611" s="35"/>
    </row>
    <row r="325612" spans="8:8" x14ac:dyDescent="0.3">
      <c r="H325612" s="35"/>
    </row>
    <row r="325613" spans="8:8" x14ac:dyDescent="0.3">
      <c r="H325613" s="35"/>
    </row>
    <row r="325614" spans="8:8" x14ac:dyDescent="0.3">
      <c r="H325614" s="35"/>
    </row>
    <row r="325615" spans="8:8" x14ac:dyDescent="0.3">
      <c r="H325615" s="35"/>
    </row>
    <row r="325616" spans="8:8" x14ac:dyDescent="0.3">
      <c r="H325616" s="35"/>
    </row>
    <row r="325617" spans="8:8" x14ac:dyDescent="0.3">
      <c r="H325617" s="35"/>
    </row>
    <row r="325618" spans="8:8" x14ac:dyDescent="0.3">
      <c r="H325618" s="35"/>
    </row>
    <row r="325619" spans="8:8" x14ac:dyDescent="0.3">
      <c r="H325619" s="35"/>
    </row>
    <row r="325620" spans="8:8" x14ac:dyDescent="0.3">
      <c r="H325620" s="35"/>
    </row>
    <row r="325621" spans="8:8" x14ac:dyDescent="0.3">
      <c r="H325621" s="35"/>
    </row>
    <row r="325622" spans="8:8" x14ac:dyDescent="0.3">
      <c r="H325622" s="35"/>
    </row>
    <row r="325623" spans="8:8" x14ac:dyDescent="0.3">
      <c r="H325623" s="35"/>
    </row>
    <row r="325624" spans="8:8" x14ac:dyDescent="0.3">
      <c r="H325624" s="35"/>
    </row>
    <row r="325625" spans="8:8" x14ac:dyDescent="0.3">
      <c r="H325625" s="35"/>
    </row>
    <row r="325626" spans="8:8" x14ac:dyDescent="0.3">
      <c r="H325626" s="35"/>
    </row>
    <row r="325627" spans="8:8" x14ac:dyDescent="0.3">
      <c r="H325627" s="35"/>
    </row>
    <row r="325628" spans="8:8" x14ac:dyDescent="0.3">
      <c r="H325628" s="35"/>
    </row>
    <row r="325629" spans="8:8" x14ac:dyDescent="0.3">
      <c r="H325629" s="35"/>
    </row>
    <row r="325630" spans="8:8" x14ac:dyDescent="0.3">
      <c r="H325630" s="35"/>
    </row>
    <row r="325631" spans="8:8" x14ac:dyDescent="0.3">
      <c r="H325631" s="35"/>
    </row>
    <row r="325632" spans="8:8" x14ac:dyDescent="0.3">
      <c r="H325632" s="35"/>
    </row>
    <row r="325633" spans="8:8" x14ac:dyDescent="0.3">
      <c r="H325633" s="35"/>
    </row>
    <row r="325634" spans="8:8" x14ac:dyDescent="0.3">
      <c r="H325634" s="35"/>
    </row>
    <row r="325635" spans="8:8" x14ac:dyDescent="0.3">
      <c r="H325635" s="35"/>
    </row>
    <row r="325636" spans="8:8" x14ac:dyDescent="0.3">
      <c r="H325636" s="35"/>
    </row>
    <row r="325637" spans="8:8" x14ac:dyDescent="0.3">
      <c r="H325637" s="35"/>
    </row>
    <row r="325638" spans="8:8" x14ac:dyDescent="0.3">
      <c r="H325638" s="35"/>
    </row>
    <row r="325639" spans="8:8" x14ac:dyDescent="0.3">
      <c r="H325639" s="35"/>
    </row>
    <row r="325640" spans="8:8" x14ac:dyDescent="0.3">
      <c r="H325640" s="35"/>
    </row>
    <row r="325641" spans="8:8" x14ac:dyDescent="0.3">
      <c r="H325641" s="35"/>
    </row>
    <row r="325642" spans="8:8" x14ac:dyDescent="0.3">
      <c r="H325642" s="35"/>
    </row>
    <row r="325643" spans="8:8" x14ac:dyDescent="0.3">
      <c r="H325643" s="35"/>
    </row>
    <row r="325644" spans="8:8" x14ac:dyDescent="0.3">
      <c r="H325644" s="35"/>
    </row>
    <row r="325645" spans="8:8" x14ac:dyDescent="0.3">
      <c r="H325645" s="35"/>
    </row>
    <row r="325646" spans="8:8" x14ac:dyDescent="0.3">
      <c r="H325646" s="35"/>
    </row>
    <row r="325647" spans="8:8" x14ac:dyDescent="0.3">
      <c r="H325647" s="35"/>
    </row>
    <row r="325648" spans="8:8" x14ac:dyDescent="0.3">
      <c r="H325648" s="35"/>
    </row>
    <row r="325649" spans="8:8" x14ac:dyDescent="0.3">
      <c r="H325649" s="35"/>
    </row>
    <row r="325650" spans="8:8" x14ac:dyDescent="0.3">
      <c r="H325650" s="35"/>
    </row>
    <row r="325651" spans="8:8" x14ac:dyDescent="0.3">
      <c r="H325651" s="35"/>
    </row>
    <row r="325652" spans="8:8" x14ac:dyDescent="0.3">
      <c r="H325652" s="35"/>
    </row>
    <row r="325653" spans="8:8" x14ac:dyDescent="0.3">
      <c r="H325653" s="35"/>
    </row>
    <row r="325654" spans="8:8" x14ac:dyDescent="0.3">
      <c r="H325654" s="35"/>
    </row>
    <row r="325655" spans="8:8" x14ac:dyDescent="0.3">
      <c r="H325655" s="35"/>
    </row>
    <row r="325656" spans="8:8" x14ac:dyDescent="0.3">
      <c r="H325656" s="35"/>
    </row>
    <row r="325657" spans="8:8" x14ac:dyDescent="0.3">
      <c r="H325657" s="35"/>
    </row>
    <row r="325658" spans="8:8" x14ac:dyDescent="0.3">
      <c r="H325658" s="35"/>
    </row>
    <row r="325659" spans="8:8" x14ac:dyDescent="0.3">
      <c r="H325659" s="35"/>
    </row>
    <row r="325660" spans="8:8" x14ac:dyDescent="0.3">
      <c r="H325660" s="35"/>
    </row>
    <row r="325661" spans="8:8" x14ac:dyDescent="0.3">
      <c r="H325661" s="35"/>
    </row>
    <row r="325662" spans="8:8" x14ac:dyDescent="0.3">
      <c r="H325662" s="35"/>
    </row>
    <row r="325663" spans="8:8" x14ac:dyDescent="0.3">
      <c r="H325663" s="35"/>
    </row>
    <row r="325664" spans="8:8" x14ac:dyDescent="0.3">
      <c r="H325664" s="35"/>
    </row>
    <row r="325665" spans="8:8" x14ac:dyDescent="0.3">
      <c r="H325665" s="35"/>
    </row>
    <row r="325666" spans="8:8" x14ac:dyDescent="0.3">
      <c r="H325666" s="35"/>
    </row>
    <row r="325667" spans="8:8" x14ac:dyDescent="0.3">
      <c r="H325667" s="35"/>
    </row>
    <row r="325668" spans="8:8" x14ac:dyDescent="0.3">
      <c r="H325668" s="35"/>
    </row>
    <row r="325669" spans="8:8" x14ac:dyDescent="0.3">
      <c r="H325669" s="35"/>
    </row>
    <row r="325670" spans="8:8" x14ac:dyDescent="0.3">
      <c r="H325670" s="35"/>
    </row>
    <row r="325671" spans="8:8" x14ac:dyDescent="0.3">
      <c r="H325671" s="35"/>
    </row>
    <row r="325672" spans="8:8" x14ac:dyDescent="0.3">
      <c r="H325672" s="35"/>
    </row>
    <row r="325673" spans="8:8" x14ac:dyDescent="0.3">
      <c r="H325673" s="35"/>
    </row>
    <row r="325674" spans="8:8" x14ac:dyDescent="0.3">
      <c r="H325674" s="35"/>
    </row>
    <row r="325675" spans="8:8" x14ac:dyDescent="0.3">
      <c r="H325675" s="35"/>
    </row>
    <row r="325676" spans="8:8" x14ac:dyDescent="0.3">
      <c r="H325676" s="35"/>
    </row>
    <row r="325677" spans="8:8" x14ac:dyDescent="0.3">
      <c r="H325677" s="35"/>
    </row>
    <row r="325678" spans="8:8" x14ac:dyDescent="0.3">
      <c r="H325678" s="35"/>
    </row>
    <row r="325679" spans="8:8" x14ac:dyDescent="0.3">
      <c r="H325679" s="35"/>
    </row>
    <row r="325680" spans="8:8" x14ac:dyDescent="0.3">
      <c r="H325680" s="35"/>
    </row>
    <row r="325681" spans="8:8" x14ac:dyDescent="0.3">
      <c r="H325681" s="35"/>
    </row>
    <row r="325682" spans="8:8" x14ac:dyDescent="0.3">
      <c r="H325682" s="35"/>
    </row>
    <row r="325683" spans="8:8" x14ac:dyDescent="0.3">
      <c r="H325683" s="35"/>
    </row>
    <row r="325684" spans="8:8" x14ac:dyDescent="0.3">
      <c r="H325684" s="35"/>
    </row>
    <row r="325685" spans="8:8" x14ac:dyDescent="0.3">
      <c r="H325685" s="35"/>
    </row>
    <row r="325686" spans="8:8" x14ac:dyDescent="0.3">
      <c r="H325686" s="35"/>
    </row>
    <row r="325687" spans="8:8" x14ac:dyDescent="0.3">
      <c r="H325687" s="35"/>
    </row>
    <row r="325688" spans="8:8" x14ac:dyDescent="0.3">
      <c r="H325688" s="35"/>
    </row>
    <row r="325689" spans="8:8" x14ac:dyDescent="0.3">
      <c r="H325689" s="35"/>
    </row>
    <row r="325690" spans="8:8" x14ac:dyDescent="0.3">
      <c r="H325690" s="35"/>
    </row>
    <row r="325691" spans="8:8" x14ac:dyDescent="0.3">
      <c r="H325691" s="35"/>
    </row>
    <row r="325692" spans="8:8" x14ac:dyDescent="0.3">
      <c r="H325692" s="35"/>
    </row>
    <row r="325693" spans="8:8" x14ac:dyDescent="0.3">
      <c r="H325693" s="35"/>
    </row>
    <row r="325694" spans="8:8" x14ac:dyDescent="0.3">
      <c r="H325694" s="35"/>
    </row>
    <row r="325695" spans="8:8" x14ac:dyDescent="0.3">
      <c r="H325695" s="35"/>
    </row>
    <row r="325696" spans="8:8" x14ac:dyDescent="0.3">
      <c r="H325696" s="35"/>
    </row>
    <row r="325697" spans="8:8" x14ac:dyDescent="0.3">
      <c r="H325697" s="35"/>
    </row>
    <row r="325698" spans="8:8" x14ac:dyDescent="0.3">
      <c r="H325698" s="35"/>
    </row>
    <row r="325699" spans="8:8" x14ac:dyDescent="0.3">
      <c r="H325699" s="35"/>
    </row>
    <row r="325700" spans="8:8" x14ac:dyDescent="0.3">
      <c r="H325700" s="35"/>
    </row>
    <row r="325701" spans="8:8" x14ac:dyDescent="0.3">
      <c r="H325701" s="35"/>
    </row>
    <row r="325702" spans="8:8" x14ac:dyDescent="0.3">
      <c r="H325702" s="35"/>
    </row>
    <row r="325703" spans="8:8" x14ac:dyDescent="0.3">
      <c r="H325703" s="35"/>
    </row>
    <row r="325704" spans="8:8" x14ac:dyDescent="0.3">
      <c r="H325704" s="35"/>
    </row>
    <row r="325705" spans="8:8" x14ac:dyDescent="0.3">
      <c r="H325705" s="35"/>
    </row>
    <row r="325706" spans="8:8" x14ac:dyDescent="0.3">
      <c r="H325706" s="35"/>
    </row>
    <row r="325707" spans="8:8" x14ac:dyDescent="0.3">
      <c r="H325707" s="35"/>
    </row>
    <row r="325708" spans="8:8" x14ac:dyDescent="0.3">
      <c r="H325708" s="35"/>
    </row>
    <row r="325709" spans="8:8" x14ac:dyDescent="0.3">
      <c r="H325709" s="35"/>
    </row>
    <row r="325710" spans="8:8" x14ac:dyDescent="0.3">
      <c r="H325710" s="35"/>
    </row>
    <row r="325711" spans="8:8" x14ac:dyDescent="0.3">
      <c r="H325711" s="35"/>
    </row>
    <row r="325712" spans="8:8" x14ac:dyDescent="0.3">
      <c r="H325712" s="35"/>
    </row>
    <row r="325713" spans="8:8" x14ac:dyDescent="0.3">
      <c r="H325713" s="35"/>
    </row>
    <row r="325714" spans="8:8" x14ac:dyDescent="0.3">
      <c r="H325714" s="35"/>
    </row>
    <row r="325715" spans="8:8" x14ac:dyDescent="0.3">
      <c r="H325715" s="35"/>
    </row>
    <row r="325716" spans="8:8" x14ac:dyDescent="0.3">
      <c r="H325716" s="35"/>
    </row>
    <row r="325717" spans="8:8" x14ac:dyDescent="0.3">
      <c r="H325717" s="35"/>
    </row>
    <row r="325718" spans="8:8" x14ac:dyDescent="0.3">
      <c r="H325718" s="35"/>
    </row>
    <row r="325719" spans="8:8" x14ac:dyDescent="0.3">
      <c r="H325719" s="35"/>
    </row>
    <row r="325720" spans="8:8" x14ac:dyDescent="0.3">
      <c r="H325720" s="35"/>
    </row>
    <row r="325721" spans="8:8" x14ac:dyDescent="0.3">
      <c r="H325721" s="35"/>
    </row>
    <row r="325722" spans="8:8" x14ac:dyDescent="0.3">
      <c r="H325722" s="35"/>
    </row>
    <row r="325723" spans="8:8" x14ac:dyDescent="0.3">
      <c r="H325723" s="35"/>
    </row>
    <row r="325724" spans="8:8" x14ac:dyDescent="0.3">
      <c r="H325724" s="35"/>
    </row>
    <row r="325725" spans="8:8" x14ac:dyDescent="0.3">
      <c r="H325725" s="35"/>
    </row>
    <row r="325726" spans="8:8" x14ac:dyDescent="0.3">
      <c r="H325726" s="35"/>
    </row>
    <row r="325727" spans="8:8" x14ac:dyDescent="0.3">
      <c r="H325727" s="35"/>
    </row>
    <row r="325728" spans="8:8" x14ac:dyDescent="0.3">
      <c r="H325728" s="35"/>
    </row>
    <row r="325729" spans="8:8" x14ac:dyDescent="0.3">
      <c r="H325729" s="35"/>
    </row>
    <row r="325730" spans="8:8" x14ac:dyDescent="0.3">
      <c r="H325730" s="35"/>
    </row>
    <row r="325731" spans="8:8" x14ac:dyDescent="0.3">
      <c r="H325731" s="35"/>
    </row>
    <row r="325732" spans="8:8" x14ac:dyDescent="0.3">
      <c r="H325732" s="35"/>
    </row>
    <row r="325733" spans="8:8" x14ac:dyDescent="0.3">
      <c r="H325733" s="35"/>
    </row>
    <row r="325734" spans="8:8" x14ac:dyDescent="0.3">
      <c r="H325734" s="35"/>
    </row>
    <row r="325735" spans="8:8" x14ac:dyDescent="0.3">
      <c r="H325735" s="35"/>
    </row>
    <row r="325736" spans="8:8" x14ac:dyDescent="0.3">
      <c r="H325736" s="35"/>
    </row>
    <row r="325737" spans="8:8" x14ac:dyDescent="0.3">
      <c r="H325737" s="35"/>
    </row>
    <row r="325738" spans="8:8" x14ac:dyDescent="0.3">
      <c r="H325738" s="35"/>
    </row>
    <row r="325739" spans="8:8" x14ac:dyDescent="0.3">
      <c r="H325739" s="35"/>
    </row>
    <row r="325740" spans="8:8" x14ac:dyDescent="0.3">
      <c r="H325740" s="35"/>
    </row>
    <row r="325741" spans="8:8" x14ac:dyDescent="0.3">
      <c r="H325741" s="35"/>
    </row>
    <row r="325742" spans="8:8" x14ac:dyDescent="0.3">
      <c r="H325742" s="35"/>
    </row>
    <row r="325743" spans="8:8" x14ac:dyDescent="0.3">
      <c r="H325743" s="35"/>
    </row>
    <row r="325744" spans="8:8" x14ac:dyDescent="0.3">
      <c r="H325744" s="35"/>
    </row>
    <row r="325745" spans="8:8" x14ac:dyDescent="0.3">
      <c r="H325745" s="35"/>
    </row>
    <row r="325746" spans="8:8" x14ac:dyDescent="0.3">
      <c r="H325746" s="35"/>
    </row>
    <row r="325747" spans="8:8" x14ac:dyDescent="0.3">
      <c r="H325747" s="35"/>
    </row>
    <row r="325748" spans="8:8" x14ac:dyDescent="0.3">
      <c r="H325748" s="35"/>
    </row>
    <row r="325749" spans="8:8" x14ac:dyDescent="0.3">
      <c r="H325749" s="35"/>
    </row>
    <row r="325750" spans="8:8" x14ac:dyDescent="0.3">
      <c r="H325750" s="35"/>
    </row>
    <row r="325751" spans="8:8" x14ac:dyDescent="0.3">
      <c r="H325751" s="35"/>
    </row>
    <row r="325752" spans="8:8" x14ac:dyDescent="0.3">
      <c r="H325752" s="35"/>
    </row>
    <row r="325753" spans="8:8" x14ac:dyDescent="0.3">
      <c r="H325753" s="35"/>
    </row>
    <row r="325754" spans="8:8" x14ac:dyDescent="0.3">
      <c r="H325754" s="35"/>
    </row>
    <row r="325755" spans="8:8" x14ac:dyDescent="0.3">
      <c r="H325755" s="35"/>
    </row>
    <row r="325756" spans="8:8" x14ac:dyDescent="0.3">
      <c r="H325756" s="35"/>
    </row>
    <row r="325757" spans="8:8" x14ac:dyDescent="0.3">
      <c r="H325757" s="35"/>
    </row>
    <row r="325758" spans="8:8" x14ac:dyDescent="0.3">
      <c r="H325758" s="35"/>
    </row>
    <row r="325759" spans="8:8" x14ac:dyDescent="0.3">
      <c r="H325759" s="35"/>
    </row>
    <row r="325760" spans="8:8" x14ac:dyDescent="0.3">
      <c r="H325760" s="35"/>
    </row>
    <row r="325761" spans="8:8" x14ac:dyDescent="0.3">
      <c r="H325761" s="35"/>
    </row>
    <row r="325762" spans="8:8" x14ac:dyDescent="0.3">
      <c r="H325762" s="35"/>
    </row>
    <row r="325763" spans="8:8" x14ac:dyDescent="0.3">
      <c r="H325763" s="35"/>
    </row>
    <row r="325764" spans="8:8" x14ac:dyDescent="0.3">
      <c r="H325764" s="35"/>
    </row>
    <row r="325765" spans="8:8" x14ac:dyDescent="0.3">
      <c r="H325765" s="35"/>
    </row>
    <row r="325766" spans="8:8" x14ac:dyDescent="0.3">
      <c r="H325766" s="35"/>
    </row>
    <row r="325767" spans="8:8" x14ac:dyDescent="0.3">
      <c r="H325767" s="35"/>
    </row>
    <row r="325768" spans="8:8" x14ac:dyDescent="0.3">
      <c r="H325768" s="35"/>
    </row>
    <row r="325769" spans="8:8" x14ac:dyDescent="0.3">
      <c r="H325769" s="35"/>
    </row>
    <row r="325770" spans="8:8" x14ac:dyDescent="0.3">
      <c r="H325770" s="35"/>
    </row>
    <row r="325771" spans="8:8" x14ac:dyDescent="0.3">
      <c r="H325771" s="35"/>
    </row>
    <row r="325772" spans="8:8" x14ac:dyDescent="0.3">
      <c r="H325772" s="35"/>
    </row>
    <row r="325773" spans="8:8" x14ac:dyDescent="0.3">
      <c r="H325773" s="35"/>
    </row>
    <row r="325774" spans="8:8" x14ac:dyDescent="0.3">
      <c r="H325774" s="35"/>
    </row>
    <row r="325775" spans="8:8" x14ac:dyDescent="0.3">
      <c r="H325775" s="35"/>
    </row>
    <row r="325776" spans="8:8" x14ac:dyDescent="0.3">
      <c r="H325776" s="35"/>
    </row>
    <row r="325777" spans="8:8" x14ac:dyDescent="0.3">
      <c r="H325777" s="35"/>
    </row>
    <row r="325778" spans="8:8" x14ac:dyDescent="0.3">
      <c r="H325778" s="35"/>
    </row>
    <row r="325779" spans="8:8" x14ac:dyDescent="0.3">
      <c r="H325779" s="35"/>
    </row>
    <row r="325780" spans="8:8" x14ac:dyDescent="0.3">
      <c r="H325780" s="35"/>
    </row>
    <row r="325781" spans="8:8" x14ac:dyDescent="0.3">
      <c r="H325781" s="35"/>
    </row>
    <row r="325782" spans="8:8" x14ac:dyDescent="0.3">
      <c r="H325782" s="35"/>
    </row>
    <row r="325783" spans="8:8" x14ac:dyDescent="0.3">
      <c r="H325783" s="35"/>
    </row>
    <row r="325784" spans="8:8" x14ac:dyDescent="0.3">
      <c r="H325784" s="35"/>
    </row>
    <row r="325785" spans="8:8" x14ac:dyDescent="0.3">
      <c r="H325785" s="35"/>
    </row>
    <row r="325786" spans="8:8" x14ac:dyDescent="0.3">
      <c r="H325786" s="35"/>
    </row>
    <row r="325787" spans="8:8" x14ac:dyDescent="0.3">
      <c r="H325787" s="35"/>
    </row>
    <row r="325788" spans="8:8" x14ac:dyDescent="0.3">
      <c r="H325788" s="35"/>
    </row>
    <row r="325789" spans="8:8" x14ac:dyDescent="0.3">
      <c r="H325789" s="35"/>
    </row>
    <row r="325790" spans="8:8" x14ac:dyDescent="0.3">
      <c r="H325790" s="35"/>
    </row>
    <row r="325791" spans="8:8" x14ac:dyDescent="0.3">
      <c r="H325791" s="35"/>
    </row>
    <row r="325792" spans="8:8" x14ac:dyDescent="0.3">
      <c r="H325792" s="35"/>
    </row>
    <row r="325793" spans="8:8" x14ac:dyDescent="0.3">
      <c r="H325793" s="35"/>
    </row>
    <row r="325794" spans="8:8" x14ac:dyDescent="0.3">
      <c r="H325794" s="35"/>
    </row>
    <row r="325795" spans="8:8" x14ac:dyDescent="0.3">
      <c r="H325795" s="35"/>
    </row>
    <row r="325796" spans="8:8" x14ac:dyDescent="0.3">
      <c r="H325796" s="35"/>
    </row>
    <row r="325797" spans="8:8" x14ac:dyDescent="0.3">
      <c r="H325797" s="35"/>
    </row>
    <row r="325798" spans="8:8" x14ac:dyDescent="0.3">
      <c r="H325798" s="35"/>
    </row>
    <row r="325799" spans="8:8" x14ac:dyDescent="0.3">
      <c r="H325799" s="35"/>
    </row>
    <row r="325800" spans="8:8" x14ac:dyDescent="0.3">
      <c r="H325800" s="35"/>
    </row>
    <row r="325801" spans="8:8" x14ac:dyDescent="0.3">
      <c r="H325801" s="35"/>
    </row>
    <row r="325802" spans="8:8" x14ac:dyDescent="0.3">
      <c r="H325802" s="35"/>
    </row>
    <row r="325803" spans="8:8" x14ac:dyDescent="0.3">
      <c r="H325803" s="35"/>
    </row>
    <row r="325804" spans="8:8" x14ac:dyDescent="0.3">
      <c r="H325804" s="35"/>
    </row>
    <row r="325805" spans="8:8" x14ac:dyDescent="0.3">
      <c r="H325805" s="35"/>
    </row>
    <row r="325806" spans="8:8" x14ac:dyDescent="0.3">
      <c r="H325806" s="35"/>
    </row>
    <row r="325807" spans="8:8" x14ac:dyDescent="0.3">
      <c r="H325807" s="35"/>
    </row>
    <row r="325808" spans="8:8" x14ac:dyDescent="0.3">
      <c r="H325808" s="35"/>
    </row>
    <row r="325809" spans="8:8" x14ac:dyDescent="0.3">
      <c r="H325809" s="35"/>
    </row>
    <row r="325810" spans="8:8" x14ac:dyDescent="0.3">
      <c r="H325810" s="35"/>
    </row>
    <row r="325811" spans="8:8" x14ac:dyDescent="0.3">
      <c r="H325811" s="35"/>
    </row>
    <row r="325812" spans="8:8" x14ac:dyDescent="0.3">
      <c r="H325812" s="35"/>
    </row>
    <row r="325813" spans="8:8" x14ac:dyDescent="0.3">
      <c r="H325813" s="35"/>
    </row>
    <row r="325814" spans="8:8" x14ac:dyDescent="0.3">
      <c r="H325814" s="35"/>
    </row>
    <row r="325815" spans="8:8" x14ac:dyDescent="0.3">
      <c r="H325815" s="35"/>
    </row>
    <row r="325816" spans="8:8" x14ac:dyDescent="0.3">
      <c r="H325816" s="35"/>
    </row>
    <row r="325817" spans="8:8" x14ac:dyDescent="0.3">
      <c r="H325817" s="35"/>
    </row>
    <row r="325818" spans="8:8" x14ac:dyDescent="0.3">
      <c r="H325818" s="35"/>
    </row>
    <row r="325819" spans="8:8" x14ac:dyDescent="0.3">
      <c r="H325819" s="35"/>
    </row>
    <row r="325820" spans="8:8" x14ac:dyDescent="0.3">
      <c r="H325820" s="35"/>
    </row>
    <row r="325821" spans="8:8" x14ac:dyDescent="0.3">
      <c r="H325821" s="35"/>
    </row>
    <row r="325822" spans="8:8" x14ac:dyDescent="0.3">
      <c r="H325822" s="35"/>
    </row>
    <row r="325823" spans="8:8" x14ac:dyDescent="0.3">
      <c r="H325823" s="35"/>
    </row>
    <row r="325824" spans="8:8" x14ac:dyDescent="0.3">
      <c r="H325824" s="35"/>
    </row>
    <row r="325825" spans="8:8" x14ac:dyDescent="0.3">
      <c r="H325825" s="35"/>
    </row>
    <row r="325826" spans="8:8" x14ac:dyDescent="0.3">
      <c r="H325826" s="35"/>
    </row>
    <row r="325827" spans="8:8" x14ac:dyDescent="0.3">
      <c r="H325827" s="35"/>
    </row>
    <row r="325828" spans="8:8" x14ac:dyDescent="0.3">
      <c r="H325828" s="35"/>
    </row>
    <row r="325829" spans="8:8" x14ac:dyDescent="0.3">
      <c r="H325829" s="35"/>
    </row>
    <row r="325830" spans="8:8" x14ac:dyDescent="0.3">
      <c r="H325830" s="35"/>
    </row>
    <row r="325831" spans="8:8" x14ac:dyDescent="0.3">
      <c r="H325831" s="35"/>
    </row>
    <row r="325832" spans="8:8" x14ac:dyDescent="0.3">
      <c r="H325832" s="35"/>
    </row>
    <row r="325833" spans="8:8" x14ac:dyDescent="0.3">
      <c r="H325833" s="35"/>
    </row>
    <row r="325834" spans="8:8" x14ac:dyDescent="0.3">
      <c r="H325834" s="35"/>
    </row>
    <row r="325835" spans="8:8" x14ac:dyDescent="0.3">
      <c r="H325835" s="35"/>
    </row>
    <row r="325836" spans="8:8" x14ac:dyDescent="0.3">
      <c r="H325836" s="35"/>
    </row>
    <row r="325837" spans="8:8" x14ac:dyDescent="0.3">
      <c r="H325837" s="35"/>
    </row>
    <row r="325838" spans="8:8" x14ac:dyDescent="0.3">
      <c r="H325838" s="35"/>
    </row>
    <row r="325839" spans="8:8" x14ac:dyDescent="0.3">
      <c r="H325839" s="35"/>
    </row>
    <row r="325840" spans="8:8" x14ac:dyDescent="0.3">
      <c r="H325840" s="35"/>
    </row>
    <row r="325841" spans="8:8" x14ac:dyDescent="0.3">
      <c r="H325841" s="35"/>
    </row>
    <row r="325842" spans="8:8" x14ac:dyDescent="0.3">
      <c r="H325842" s="35"/>
    </row>
    <row r="325843" spans="8:8" x14ac:dyDescent="0.3">
      <c r="H325843" s="35"/>
    </row>
    <row r="325844" spans="8:8" x14ac:dyDescent="0.3">
      <c r="H325844" s="35"/>
    </row>
    <row r="325845" spans="8:8" x14ac:dyDescent="0.3">
      <c r="H325845" s="35"/>
    </row>
    <row r="325846" spans="8:8" x14ac:dyDescent="0.3">
      <c r="H325846" s="35"/>
    </row>
    <row r="325847" spans="8:8" x14ac:dyDescent="0.3">
      <c r="H325847" s="35"/>
    </row>
    <row r="325848" spans="8:8" x14ac:dyDescent="0.3">
      <c r="H325848" s="35"/>
    </row>
    <row r="325849" spans="8:8" x14ac:dyDescent="0.3">
      <c r="H325849" s="35"/>
    </row>
    <row r="325850" spans="8:8" x14ac:dyDescent="0.3">
      <c r="H325850" s="35"/>
    </row>
    <row r="325851" spans="8:8" x14ac:dyDescent="0.3">
      <c r="H325851" s="35"/>
    </row>
    <row r="325852" spans="8:8" x14ac:dyDescent="0.3">
      <c r="H325852" s="35"/>
    </row>
    <row r="325853" spans="8:8" x14ac:dyDescent="0.3">
      <c r="H325853" s="35"/>
    </row>
    <row r="325854" spans="8:8" x14ac:dyDescent="0.3">
      <c r="H325854" s="35"/>
    </row>
    <row r="325855" spans="8:8" x14ac:dyDescent="0.3">
      <c r="H325855" s="35"/>
    </row>
    <row r="325856" spans="8:8" x14ac:dyDescent="0.3">
      <c r="H325856" s="35"/>
    </row>
    <row r="325857" spans="8:8" x14ac:dyDescent="0.3">
      <c r="H325857" s="35"/>
    </row>
    <row r="325858" spans="8:8" x14ac:dyDescent="0.3">
      <c r="H325858" s="35"/>
    </row>
    <row r="325859" spans="8:8" x14ac:dyDescent="0.3">
      <c r="H325859" s="35"/>
    </row>
    <row r="325860" spans="8:8" x14ac:dyDescent="0.3">
      <c r="H325860" s="35"/>
    </row>
    <row r="325861" spans="8:8" x14ac:dyDescent="0.3">
      <c r="H325861" s="35"/>
    </row>
    <row r="325862" spans="8:8" x14ac:dyDescent="0.3">
      <c r="H325862" s="35"/>
    </row>
    <row r="325863" spans="8:8" x14ac:dyDescent="0.3">
      <c r="H325863" s="35"/>
    </row>
    <row r="325864" spans="8:8" x14ac:dyDescent="0.3">
      <c r="H325864" s="35"/>
    </row>
    <row r="325865" spans="8:8" x14ac:dyDescent="0.3">
      <c r="H325865" s="35"/>
    </row>
    <row r="325866" spans="8:8" x14ac:dyDescent="0.3">
      <c r="H325866" s="35"/>
    </row>
    <row r="325867" spans="8:8" x14ac:dyDescent="0.3">
      <c r="H325867" s="35"/>
    </row>
    <row r="325868" spans="8:8" x14ac:dyDescent="0.3">
      <c r="H325868" s="35"/>
    </row>
    <row r="325869" spans="8:8" x14ac:dyDescent="0.3">
      <c r="H325869" s="35"/>
    </row>
    <row r="325870" spans="8:8" x14ac:dyDescent="0.3">
      <c r="H325870" s="35"/>
    </row>
    <row r="325871" spans="8:8" x14ac:dyDescent="0.3">
      <c r="H325871" s="35"/>
    </row>
    <row r="325872" spans="8:8" x14ac:dyDescent="0.3">
      <c r="H325872" s="35"/>
    </row>
    <row r="325873" spans="8:8" x14ac:dyDescent="0.3">
      <c r="H325873" s="35"/>
    </row>
    <row r="325874" spans="8:8" x14ac:dyDescent="0.3">
      <c r="H325874" s="35"/>
    </row>
    <row r="325875" spans="8:8" x14ac:dyDescent="0.3">
      <c r="H325875" s="35"/>
    </row>
    <row r="325876" spans="8:8" x14ac:dyDescent="0.3">
      <c r="H325876" s="35"/>
    </row>
    <row r="325877" spans="8:8" x14ac:dyDescent="0.3">
      <c r="H325877" s="35"/>
    </row>
    <row r="325878" spans="8:8" x14ac:dyDescent="0.3">
      <c r="H325878" s="35"/>
    </row>
    <row r="325879" spans="8:8" x14ac:dyDescent="0.3">
      <c r="H325879" s="35"/>
    </row>
    <row r="325880" spans="8:8" x14ac:dyDescent="0.3">
      <c r="H325880" s="35"/>
    </row>
    <row r="325881" spans="8:8" x14ac:dyDescent="0.3">
      <c r="H325881" s="35"/>
    </row>
    <row r="325882" spans="8:8" x14ac:dyDescent="0.3">
      <c r="H325882" s="35"/>
    </row>
    <row r="325883" spans="8:8" x14ac:dyDescent="0.3">
      <c r="H325883" s="35"/>
    </row>
    <row r="325884" spans="8:8" x14ac:dyDescent="0.3">
      <c r="H325884" s="35"/>
    </row>
    <row r="325885" spans="8:8" x14ac:dyDescent="0.3">
      <c r="H325885" s="35"/>
    </row>
    <row r="325886" spans="8:8" x14ac:dyDescent="0.3">
      <c r="H325886" s="35"/>
    </row>
    <row r="325887" spans="8:8" x14ac:dyDescent="0.3">
      <c r="H325887" s="35"/>
    </row>
    <row r="325888" spans="8:8" x14ac:dyDescent="0.3">
      <c r="H325888" s="35"/>
    </row>
    <row r="325889" spans="8:8" x14ac:dyDescent="0.3">
      <c r="H325889" s="35"/>
    </row>
    <row r="325890" spans="8:8" x14ac:dyDescent="0.3">
      <c r="H325890" s="35"/>
    </row>
    <row r="325891" spans="8:8" x14ac:dyDescent="0.3">
      <c r="H325891" s="35"/>
    </row>
    <row r="325892" spans="8:8" x14ac:dyDescent="0.3">
      <c r="H325892" s="35"/>
    </row>
    <row r="325893" spans="8:8" x14ac:dyDescent="0.3">
      <c r="H325893" s="35"/>
    </row>
    <row r="325894" spans="8:8" x14ac:dyDescent="0.3">
      <c r="H325894" s="35"/>
    </row>
    <row r="325895" spans="8:8" x14ac:dyDescent="0.3">
      <c r="H325895" s="35"/>
    </row>
    <row r="325896" spans="8:8" x14ac:dyDescent="0.3">
      <c r="H325896" s="35"/>
    </row>
    <row r="325897" spans="8:8" x14ac:dyDescent="0.3">
      <c r="H325897" s="35"/>
    </row>
    <row r="325898" spans="8:8" x14ac:dyDescent="0.3">
      <c r="H325898" s="35"/>
    </row>
    <row r="325899" spans="8:8" x14ac:dyDescent="0.3">
      <c r="H325899" s="35"/>
    </row>
    <row r="325900" spans="8:8" x14ac:dyDescent="0.3">
      <c r="H325900" s="35"/>
    </row>
    <row r="325901" spans="8:8" x14ac:dyDescent="0.3">
      <c r="H325901" s="35"/>
    </row>
    <row r="325902" spans="8:8" x14ac:dyDescent="0.3">
      <c r="H325902" s="35"/>
    </row>
    <row r="325903" spans="8:8" x14ac:dyDescent="0.3">
      <c r="H325903" s="35"/>
    </row>
    <row r="325904" spans="8:8" x14ac:dyDescent="0.3">
      <c r="H325904" s="35"/>
    </row>
    <row r="325905" spans="8:8" x14ac:dyDescent="0.3">
      <c r="H325905" s="35"/>
    </row>
    <row r="325906" spans="8:8" x14ac:dyDescent="0.3">
      <c r="H325906" s="35"/>
    </row>
    <row r="325907" spans="8:8" x14ac:dyDescent="0.3">
      <c r="H325907" s="35"/>
    </row>
    <row r="325908" spans="8:8" x14ac:dyDescent="0.3">
      <c r="H325908" s="35"/>
    </row>
    <row r="325909" spans="8:8" x14ac:dyDescent="0.3">
      <c r="H325909" s="35"/>
    </row>
    <row r="325910" spans="8:8" x14ac:dyDescent="0.3">
      <c r="H325910" s="35"/>
    </row>
    <row r="325911" spans="8:8" x14ac:dyDescent="0.3">
      <c r="H325911" s="35"/>
    </row>
    <row r="325912" spans="8:8" x14ac:dyDescent="0.3">
      <c r="H325912" s="35"/>
    </row>
    <row r="325913" spans="8:8" x14ac:dyDescent="0.3">
      <c r="H325913" s="35"/>
    </row>
    <row r="325914" spans="8:8" x14ac:dyDescent="0.3">
      <c r="H325914" s="35"/>
    </row>
    <row r="325915" spans="8:8" x14ac:dyDescent="0.3">
      <c r="H325915" s="35"/>
    </row>
    <row r="325916" spans="8:8" x14ac:dyDescent="0.3">
      <c r="H325916" s="35"/>
    </row>
    <row r="325917" spans="8:8" x14ac:dyDescent="0.3">
      <c r="H325917" s="35"/>
    </row>
    <row r="325918" spans="8:8" x14ac:dyDescent="0.3">
      <c r="H325918" s="35"/>
    </row>
    <row r="325919" spans="8:8" x14ac:dyDescent="0.3">
      <c r="H325919" s="35"/>
    </row>
    <row r="325920" spans="8:8" x14ac:dyDescent="0.3">
      <c r="H325920" s="35"/>
    </row>
    <row r="325921" spans="8:8" x14ac:dyDescent="0.3">
      <c r="H325921" s="35"/>
    </row>
    <row r="325922" spans="8:8" x14ac:dyDescent="0.3">
      <c r="H325922" s="35"/>
    </row>
    <row r="325923" spans="8:8" x14ac:dyDescent="0.3">
      <c r="H325923" s="35"/>
    </row>
    <row r="325924" spans="8:8" x14ac:dyDescent="0.3">
      <c r="H325924" s="35"/>
    </row>
    <row r="325925" spans="8:8" x14ac:dyDescent="0.3">
      <c r="H325925" s="35"/>
    </row>
    <row r="325926" spans="8:8" x14ac:dyDescent="0.3">
      <c r="H325926" s="35"/>
    </row>
    <row r="325927" spans="8:8" x14ac:dyDescent="0.3">
      <c r="H325927" s="35"/>
    </row>
    <row r="325928" spans="8:8" x14ac:dyDescent="0.3">
      <c r="H325928" s="35"/>
    </row>
    <row r="325929" spans="8:8" x14ac:dyDescent="0.3">
      <c r="H325929" s="35"/>
    </row>
    <row r="325930" spans="8:8" x14ac:dyDescent="0.3">
      <c r="H325930" s="35"/>
    </row>
    <row r="325931" spans="8:8" x14ac:dyDescent="0.3">
      <c r="H325931" s="35"/>
    </row>
    <row r="325932" spans="8:8" x14ac:dyDescent="0.3">
      <c r="H325932" s="35"/>
    </row>
    <row r="325933" spans="8:8" x14ac:dyDescent="0.3">
      <c r="H325933" s="35"/>
    </row>
    <row r="325934" spans="8:8" x14ac:dyDescent="0.3">
      <c r="H325934" s="35"/>
    </row>
    <row r="325935" spans="8:8" x14ac:dyDescent="0.3">
      <c r="H325935" s="35"/>
    </row>
    <row r="325936" spans="8:8" x14ac:dyDescent="0.3">
      <c r="H325936" s="35"/>
    </row>
    <row r="325937" spans="8:8" x14ac:dyDescent="0.3">
      <c r="H325937" s="35"/>
    </row>
    <row r="325938" spans="8:8" x14ac:dyDescent="0.3">
      <c r="H325938" s="35"/>
    </row>
    <row r="325939" spans="8:8" x14ac:dyDescent="0.3">
      <c r="H325939" s="35"/>
    </row>
    <row r="325940" spans="8:8" x14ac:dyDescent="0.3">
      <c r="H325940" s="35"/>
    </row>
    <row r="325941" spans="8:8" x14ac:dyDescent="0.3">
      <c r="H325941" s="35"/>
    </row>
    <row r="325942" spans="8:8" x14ac:dyDescent="0.3">
      <c r="H325942" s="35"/>
    </row>
    <row r="325943" spans="8:8" x14ac:dyDescent="0.3">
      <c r="H325943" s="35"/>
    </row>
    <row r="325944" spans="8:8" x14ac:dyDescent="0.3">
      <c r="H325944" s="35"/>
    </row>
    <row r="325945" spans="8:8" x14ac:dyDescent="0.3">
      <c r="H325945" s="35"/>
    </row>
    <row r="325946" spans="8:8" x14ac:dyDescent="0.3">
      <c r="H325946" s="35"/>
    </row>
    <row r="325947" spans="8:8" x14ac:dyDescent="0.3">
      <c r="H325947" s="35"/>
    </row>
    <row r="325948" spans="8:8" x14ac:dyDescent="0.3">
      <c r="H325948" s="35"/>
    </row>
    <row r="325949" spans="8:8" x14ac:dyDescent="0.3">
      <c r="H325949" s="35"/>
    </row>
    <row r="325950" spans="8:8" x14ac:dyDescent="0.3">
      <c r="H325950" s="35"/>
    </row>
    <row r="325951" spans="8:8" x14ac:dyDescent="0.3">
      <c r="H325951" s="35"/>
    </row>
    <row r="325952" spans="8:8" x14ac:dyDescent="0.3">
      <c r="H325952" s="35"/>
    </row>
    <row r="325953" spans="8:8" x14ac:dyDescent="0.3">
      <c r="H325953" s="35"/>
    </row>
    <row r="325954" spans="8:8" x14ac:dyDescent="0.3">
      <c r="H325954" s="35"/>
    </row>
    <row r="325955" spans="8:8" x14ac:dyDescent="0.3">
      <c r="H325955" s="35"/>
    </row>
    <row r="325956" spans="8:8" x14ac:dyDescent="0.3">
      <c r="H325956" s="35"/>
    </row>
    <row r="325957" spans="8:8" x14ac:dyDescent="0.3">
      <c r="H325957" s="35"/>
    </row>
    <row r="325958" spans="8:8" x14ac:dyDescent="0.3">
      <c r="H325958" s="35"/>
    </row>
    <row r="325959" spans="8:8" x14ac:dyDescent="0.3">
      <c r="H325959" s="35"/>
    </row>
    <row r="325960" spans="8:8" x14ac:dyDescent="0.3">
      <c r="H325960" s="35"/>
    </row>
    <row r="325961" spans="8:8" x14ac:dyDescent="0.3">
      <c r="H325961" s="35"/>
    </row>
    <row r="325962" spans="8:8" x14ac:dyDescent="0.3">
      <c r="H325962" s="35"/>
    </row>
    <row r="325963" spans="8:8" x14ac:dyDescent="0.3">
      <c r="H325963" s="35"/>
    </row>
    <row r="325964" spans="8:8" x14ac:dyDescent="0.3">
      <c r="H325964" s="35"/>
    </row>
    <row r="325965" spans="8:8" x14ac:dyDescent="0.3">
      <c r="H325965" s="35"/>
    </row>
    <row r="325966" spans="8:8" x14ac:dyDescent="0.3">
      <c r="H325966" s="35"/>
    </row>
    <row r="325967" spans="8:8" x14ac:dyDescent="0.3">
      <c r="H325967" s="35"/>
    </row>
    <row r="325968" spans="8:8" x14ac:dyDescent="0.3">
      <c r="H325968" s="35"/>
    </row>
    <row r="325969" spans="8:8" x14ac:dyDescent="0.3">
      <c r="H325969" s="35"/>
    </row>
    <row r="325970" spans="8:8" x14ac:dyDescent="0.3">
      <c r="H325970" s="35"/>
    </row>
    <row r="325971" spans="8:8" x14ac:dyDescent="0.3">
      <c r="H325971" s="35"/>
    </row>
    <row r="325972" spans="8:8" x14ac:dyDescent="0.3">
      <c r="H325972" s="35"/>
    </row>
    <row r="325973" spans="8:8" x14ac:dyDescent="0.3">
      <c r="H325973" s="35"/>
    </row>
    <row r="325974" spans="8:8" x14ac:dyDescent="0.3">
      <c r="H325974" s="35"/>
    </row>
    <row r="325975" spans="8:8" x14ac:dyDescent="0.3">
      <c r="H325975" s="35"/>
    </row>
    <row r="325976" spans="8:8" x14ac:dyDescent="0.3">
      <c r="H325976" s="35"/>
    </row>
    <row r="325977" spans="8:8" x14ac:dyDescent="0.3">
      <c r="H325977" s="35"/>
    </row>
    <row r="325978" spans="8:8" x14ac:dyDescent="0.3">
      <c r="H325978" s="35"/>
    </row>
    <row r="325979" spans="8:8" x14ac:dyDescent="0.3">
      <c r="H325979" s="35"/>
    </row>
    <row r="325980" spans="8:8" x14ac:dyDescent="0.3">
      <c r="H325980" s="35"/>
    </row>
    <row r="325981" spans="8:8" x14ac:dyDescent="0.3">
      <c r="H325981" s="35"/>
    </row>
    <row r="325982" spans="8:8" x14ac:dyDescent="0.3">
      <c r="H325982" s="35"/>
    </row>
    <row r="325983" spans="8:8" x14ac:dyDescent="0.3">
      <c r="H325983" s="35"/>
    </row>
    <row r="325984" spans="8:8" x14ac:dyDescent="0.3">
      <c r="H325984" s="35"/>
    </row>
    <row r="325985" spans="8:8" x14ac:dyDescent="0.3">
      <c r="H325985" s="35"/>
    </row>
    <row r="325986" spans="8:8" x14ac:dyDescent="0.3">
      <c r="H325986" s="35"/>
    </row>
    <row r="325987" spans="8:8" x14ac:dyDescent="0.3">
      <c r="H325987" s="35"/>
    </row>
    <row r="325988" spans="8:8" x14ac:dyDescent="0.3">
      <c r="H325988" s="35"/>
    </row>
    <row r="325989" spans="8:8" x14ac:dyDescent="0.3">
      <c r="H325989" s="35"/>
    </row>
    <row r="325990" spans="8:8" x14ac:dyDescent="0.3">
      <c r="H325990" s="35"/>
    </row>
    <row r="325991" spans="8:8" x14ac:dyDescent="0.3">
      <c r="H325991" s="35"/>
    </row>
    <row r="325992" spans="8:8" x14ac:dyDescent="0.3">
      <c r="H325992" s="35"/>
    </row>
    <row r="325993" spans="8:8" x14ac:dyDescent="0.3">
      <c r="H325993" s="35"/>
    </row>
    <row r="325994" spans="8:8" x14ac:dyDescent="0.3">
      <c r="H325994" s="35"/>
    </row>
    <row r="325995" spans="8:8" x14ac:dyDescent="0.3">
      <c r="H325995" s="35"/>
    </row>
    <row r="325996" spans="8:8" x14ac:dyDescent="0.3">
      <c r="H325996" s="35"/>
    </row>
    <row r="325997" spans="8:8" x14ac:dyDescent="0.3">
      <c r="H325997" s="35"/>
    </row>
    <row r="325998" spans="8:8" x14ac:dyDescent="0.3">
      <c r="H325998" s="35"/>
    </row>
    <row r="325999" spans="8:8" x14ac:dyDescent="0.3">
      <c r="H325999" s="35"/>
    </row>
    <row r="326000" spans="8:8" x14ac:dyDescent="0.3">
      <c r="H326000" s="35"/>
    </row>
    <row r="326001" spans="8:8" x14ac:dyDescent="0.3">
      <c r="H326001" s="35"/>
    </row>
    <row r="326002" spans="8:8" x14ac:dyDescent="0.3">
      <c r="H326002" s="35"/>
    </row>
    <row r="326003" spans="8:8" x14ac:dyDescent="0.3">
      <c r="H326003" s="35"/>
    </row>
    <row r="326004" spans="8:8" x14ac:dyDescent="0.3">
      <c r="H326004" s="35"/>
    </row>
    <row r="326005" spans="8:8" x14ac:dyDescent="0.3">
      <c r="H326005" s="35"/>
    </row>
    <row r="326006" spans="8:8" x14ac:dyDescent="0.3">
      <c r="H326006" s="35"/>
    </row>
    <row r="326007" spans="8:8" x14ac:dyDescent="0.3">
      <c r="H326007" s="35"/>
    </row>
    <row r="326008" spans="8:8" x14ac:dyDescent="0.3">
      <c r="H326008" s="35"/>
    </row>
    <row r="326009" spans="8:8" x14ac:dyDescent="0.3">
      <c r="H326009" s="35"/>
    </row>
    <row r="326010" spans="8:8" x14ac:dyDescent="0.3">
      <c r="H326010" s="35"/>
    </row>
    <row r="326011" spans="8:8" x14ac:dyDescent="0.3">
      <c r="H326011" s="35"/>
    </row>
    <row r="326012" spans="8:8" x14ac:dyDescent="0.3">
      <c r="H326012" s="35"/>
    </row>
    <row r="326013" spans="8:8" x14ac:dyDescent="0.3">
      <c r="H326013" s="35"/>
    </row>
    <row r="326014" spans="8:8" x14ac:dyDescent="0.3">
      <c r="H326014" s="35"/>
    </row>
    <row r="326015" spans="8:8" x14ac:dyDescent="0.3">
      <c r="H326015" s="35"/>
    </row>
    <row r="326016" spans="8:8" x14ac:dyDescent="0.3">
      <c r="H326016" s="35"/>
    </row>
    <row r="326017" spans="8:8" x14ac:dyDescent="0.3">
      <c r="H326017" s="35"/>
    </row>
    <row r="326018" spans="8:8" x14ac:dyDescent="0.3">
      <c r="H326018" s="35"/>
    </row>
    <row r="326019" spans="8:8" x14ac:dyDescent="0.3">
      <c r="H326019" s="35"/>
    </row>
    <row r="326020" spans="8:8" x14ac:dyDescent="0.3">
      <c r="H326020" s="35"/>
    </row>
    <row r="326021" spans="8:8" x14ac:dyDescent="0.3">
      <c r="H326021" s="35"/>
    </row>
    <row r="326022" spans="8:8" x14ac:dyDescent="0.3">
      <c r="H326022" s="35"/>
    </row>
    <row r="326023" spans="8:8" x14ac:dyDescent="0.3">
      <c r="H326023" s="35"/>
    </row>
    <row r="326024" spans="8:8" x14ac:dyDescent="0.3">
      <c r="H326024" s="35"/>
    </row>
    <row r="326025" spans="8:8" x14ac:dyDescent="0.3">
      <c r="H326025" s="35"/>
    </row>
    <row r="326026" spans="8:8" x14ac:dyDescent="0.3">
      <c r="H326026" s="35"/>
    </row>
    <row r="326027" spans="8:8" x14ac:dyDescent="0.3">
      <c r="H326027" s="35"/>
    </row>
    <row r="326028" spans="8:8" x14ac:dyDescent="0.3">
      <c r="H326028" s="35"/>
    </row>
    <row r="326029" spans="8:8" x14ac:dyDescent="0.3">
      <c r="H326029" s="35"/>
    </row>
    <row r="326030" spans="8:8" x14ac:dyDescent="0.3">
      <c r="H326030" s="35"/>
    </row>
    <row r="326031" spans="8:8" x14ac:dyDescent="0.3">
      <c r="H326031" s="35"/>
    </row>
    <row r="326032" spans="8:8" x14ac:dyDescent="0.3">
      <c r="H326032" s="35"/>
    </row>
    <row r="326033" spans="8:8" x14ac:dyDescent="0.3">
      <c r="H326033" s="35"/>
    </row>
    <row r="326034" spans="8:8" x14ac:dyDescent="0.3">
      <c r="H326034" s="35"/>
    </row>
    <row r="326035" spans="8:8" x14ac:dyDescent="0.3">
      <c r="H326035" s="35"/>
    </row>
    <row r="326036" spans="8:8" x14ac:dyDescent="0.3">
      <c r="H326036" s="35"/>
    </row>
    <row r="326037" spans="8:8" x14ac:dyDescent="0.3">
      <c r="H326037" s="35"/>
    </row>
    <row r="326038" spans="8:8" x14ac:dyDescent="0.3">
      <c r="H326038" s="35"/>
    </row>
    <row r="326039" spans="8:8" x14ac:dyDescent="0.3">
      <c r="H326039" s="35"/>
    </row>
    <row r="326040" spans="8:8" x14ac:dyDescent="0.3">
      <c r="H326040" s="35"/>
    </row>
    <row r="326041" spans="8:8" x14ac:dyDescent="0.3">
      <c r="H326041" s="35"/>
    </row>
    <row r="326042" spans="8:8" x14ac:dyDescent="0.3">
      <c r="H326042" s="35"/>
    </row>
    <row r="326043" spans="8:8" x14ac:dyDescent="0.3">
      <c r="H326043" s="35"/>
    </row>
    <row r="326044" spans="8:8" x14ac:dyDescent="0.3">
      <c r="H326044" s="35"/>
    </row>
    <row r="326045" spans="8:8" x14ac:dyDescent="0.3">
      <c r="H326045" s="35"/>
    </row>
    <row r="326046" spans="8:8" x14ac:dyDescent="0.3">
      <c r="H326046" s="35"/>
    </row>
    <row r="326047" spans="8:8" x14ac:dyDescent="0.3">
      <c r="H326047" s="35"/>
    </row>
    <row r="326048" spans="8:8" x14ac:dyDescent="0.3">
      <c r="H326048" s="35"/>
    </row>
    <row r="326049" spans="8:8" x14ac:dyDescent="0.3">
      <c r="H326049" s="35"/>
    </row>
    <row r="326050" spans="8:8" x14ac:dyDescent="0.3">
      <c r="H326050" s="35"/>
    </row>
    <row r="326051" spans="8:8" x14ac:dyDescent="0.3">
      <c r="H326051" s="35"/>
    </row>
    <row r="326052" spans="8:8" x14ac:dyDescent="0.3">
      <c r="H326052" s="35"/>
    </row>
    <row r="326053" spans="8:8" x14ac:dyDescent="0.3">
      <c r="H326053" s="35"/>
    </row>
    <row r="326054" spans="8:8" x14ac:dyDescent="0.3">
      <c r="H326054" s="35"/>
    </row>
    <row r="326055" spans="8:8" x14ac:dyDescent="0.3">
      <c r="H326055" s="35"/>
    </row>
    <row r="326056" spans="8:8" x14ac:dyDescent="0.3">
      <c r="H326056" s="35"/>
    </row>
    <row r="326057" spans="8:8" x14ac:dyDescent="0.3">
      <c r="H326057" s="35"/>
    </row>
    <row r="326058" spans="8:8" x14ac:dyDescent="0.3">
      <c r="H326058" s="35"/>
    </row>
    <row r="326059" spans="8:8" x14ac:dyDescent="0.3">
      <c r="H326059" s="35"/>
    </row>
    <row r="326060" spans="8:8" x14ac:dyDescent="0.3">
      <c r="H326060" s="35"/>
    </row>
    <row r="326061" spans="8:8" x14ac:dyDescent="0.3">
      <c r="H326061" s="35"/>
    </row>
    <row r="326062" spans="8:8" x14ac:dyDescent="0.3">
      <c r="H326062" s="35"/>
    </row>
    <row r="326063" spans="8:8" x14ac:dyDescent="0.3">
      <c r="H326063" s="35"/>
    </row>
    <row r="326064" spans="8:8" x14ac:dyDescent="0.3">
      <c r="H326064" s="35"/>
    </row>
    <row r="326065" spans="8:8" x14ac:dyDescent="0.3">
      <c r="H326065" s="35"/>
    </row>
    <row r="326066" spans="8:8" x14ac:dyDescent="0.3">
      <c r="H326066" s="35"/>
    </row>
    <row r="326067" spans="8:8" x14ac:dyDescent="0.3">
      <c r="H326067" s="35"/>
    </row>
    <row r="326068" spans="8:8" x14ac:dyDescent="0.3">
      <c r="H326068" s="35"/>
    </row>
    <row r="326069" spans="8:8" x14ac:dyDescent="0.3">
      <c r="H326069" s="35"/>
    </row>
    <row r="326070" spans="8:8" x14ac:dyDescent="0.3">
      <c r="H326070" s="35"/>
    </row>
    <row r="326071" spans="8:8" x14ac:dyDescent="0.3">
      <c r="H326071" s="35"/>
    </row>
    <row r="326072" spans="8:8" x14ac:dyDescent="0.3">
      <c r="H326072" s="35"/>
    </row>
    <row r="326073" spans="8:8" x14ac:dyDescent="0.3">
      <c r="H326073" s="35"/>
    </row>
    <row r="326074" spans="8:8" x14ac:dyDescent="0.3">
      <c r="H326074" s="35"/>
    </row>
    <row r="326075" spans="8:8" x14ac:dyDescent="0.3">
      <c r="H326075" s="35"/>
    </row>
    <row r="326076" spans="8:8" x14ac:dyDescent="0.3">
      <c r="H326076" s="35"/>
    </row>
    <row r="326077" spans="8:8" x14ac:dyDescent="0.3">
      <c r="H326077" s="35"/>
    </row>
    <row r="326078" spans="8:8" x14ac:dyDescent="0.3">
      <c r="H326078" s="35"/>
    </row>
    <row r="326079" spans="8:8" x14ac:dyDescent="0.3">
      <c r="H326079" s="35"/>
    </row>
    <row r="326080" spans="8:8" x14ac:dyDescent="0.3">
      <c r="H326080" s="35"/>
    </row>
    <row r="326081" spans="8:8" x14ac:dyDescent="0.3">
      <c r="H326081" s="35"/>
    </row>
    <row r="326082" spans="8:8" x14ac:dyDescent="0.3">
      <c r="H326082" s="35"/>
    </row>
    <row r="326083" spans="8:8" x14ac:dyDescent="0.3">
      <c r="H326083" s="35"/>
    </row>
    <row r="326084" spans="8:8" x14ac:dyDescent="0.3">
      <c r="H326084" s="35"/>
    </row>
    <row r="326085" spans="8:8" x14ac:dyDescent="0.3">
      <c r="H326085" s="35"/>
    </row>
    <row r="326086" spans="8:8" x14ac:dyDescent="0.3">
      <c r="H326086" s="35"/>
    </row>
    <row r="326087" spans="8:8" x14ac:dyDescent="0.3">
      <c r="H326087" s="35"/>
    </row>
    <row r="326088" spans="8:8" x14ac:dyDescent="0.3">
      <c r="H326088" s="35"/>
    </row>
    <row r="326089" spans="8:8" x14ac:dyDescent="0.3">
      <c r="H326089" s="35"/>
    </row>
    <row r="326090" spans="8:8" x14ac:dyDescent="0.3">
      <c r="H326090" s="35"/>
    </row>
    <row r="326091" spans="8:8" x14ac:dyDescent="0.3">
      <c r="H326091" s="35"/>
    </row>
    <row r="326092" spans="8:8" x14ac:dyDescent="0.3">
      <c r="H326092" s="35"/>
    </row>
    <row r="326093" spans="8:8" x14ac:dyDescent="0.3">
      <c r="H326093" s="35"/>
    </row>
    <row r="326094" spans="8:8" x14ac:dyDescent="0.3">
      <c r="H326094" s="35"/>
    </row>
    <row r="326095" spans="8:8" x14ac:dyDescent="0.3">
      <c r="H326095" s="35"/>
    </row>
    <row r="326096" spans="8:8" x14ac:dyDescent="0.3">
      <c r="H326096" s="35"/>
    </row>
    <row r="326097" spans="8:8" x14ac:dyDescent="0.3">
      <c r="H326097" s="35"/>
    </row>
    <row r="326098" spans="8:8" x14ac:dyDescent="0.3">
      <c r="H326098" s="35"/>
    </row>
    <row r="326099" spans="8:8" x14ac:dyDescent="0.3">
      <c r="H326099" s="35"/>
    </row>
    <row r="326100" spans="8:8" x14ac:dyDescent="0.3">
      <c r="H326100" s="35"/>
    </row>
    <row r="326101" spans="8:8" x14ac:dyDescent="0.3">
      <c r="H326101" s="35"/>
    </row>
    <row r="326102" spans="8:8" x14ac:dyDescent="0.3">
      <c r="H326102" s="35"/>
    </row>
    <row r="326103" spans="8:8" x14ac:dyDescent="0.3">
      <c r="H326103" s="35"/>
    </row>
    <row r="326104" spans="8:8" x14ac:dyDescent="0.3">
      <c r="H326104" s="35"/>
    </row>
    <row r="326105" spans="8:8" x14ac:dyDescent="0.3">
      <c r="H326105" s="35"/>
    </row>
    <row r="326106" spans="8:8" x14ac:dyDescent="0.3">
      <c r="H326106" s="35"/>
    </row>
    <row r="326107" spans="8:8" x14ac:dyDescent="0.3">
      <c r="H326107" s="35"/>
    </row>
    <row r="326108" spans="8:8" x14ac:dyDescent="0.3">
      <c r="H326108" s="35"/>
    </row>
    <row r="326109" spans="8:8" x14ac:dyDescent="0.3">
      <c r="H326109" s="35"/>
    </row>
    <row r="326110" spans="8:8" x14ac:dyDescent="0.3">
      <c r="H326110" s="35"/>
    </row>
    <row r="326111" spans="8:8" x14ac:dyDescent="0.3">
      <c r="H326111" s="35"/>
    </row>
    <row r="326112" spans="8:8" x14ac:dyDescent="0.3">
      <c r="H326112" s="35"/>
    </row>
    <row r="326113" spans="8:8" x14ac:dyDescent="0.3">
      <c r="H326113" s="35"/>
    </row>
    <row r="326114" spans="8:8" x14ac:dyDescent="0.3">
      <c r="H326114" s="35"/>
    </row>
    <row r="326115" spans="8:8" x14ac:dyDescent="0.3">
      <c r="H326115" s="35"/>
    </row>
    <row r="326116" spans="8:8" x14ac:dyDescent="0.3">
      <c r="H326116" s="35"/>
    </row>
    <row r="326117" spans="8:8" x14ac:dyDescent="0.3">
      <c r="H326117" s="35"/>
    </row>
    <row r="326118" spans="8:8" x14ac:dyDescent="0.3">
      <c r="H326118" s="35"/>
    </row>
    <row r="326119" spans="8:8" x14ac:dyDescent="0.3">
      <c r="H326119" s="35"/>
    </row>
    <row r="326120" spans="8:8" x14ac:dyDescent="0.3">
      <c r="H326120" s="35"/>
    </row>
    <row r="326121" spans="8:8" x14ac:dyDescent="0.3">
      <c r="H326121" s="35"/>
    </row>
    <row r="326122" spans="8:8" x14ac:dyDescent="0.3">
      <c r="H326122" s="35"/>
    </row>
    <row r="326123" spans="8:8" x14ac:dyDescent="0.3">
      <c r="H326123" s="35"/>
    </row>
    <row r="326124" spans="8:8" x14ac:dyDescent="0.3">
      <c r="H326124" s="35"/>
    </row>
    <row r="326125" spans="8:8" x14ac:dyDescent="0.3">
      <c r="H326125" s="35"/>
    </row>
    <row r="326126" spans="8:8" x14ac:dyDescent="0.3">
      <c r="H326126" s="35"/>
    </row>
    <row r="326127" spans="8:8" x14ac:dyDescent="0.3">
      <c r="H326127" s="35"/>
    </row>
    <row r="326128" spans="8:8" x14ac:dyDescent="0.3">
      <c r="H326128" s="35"/>
    </row>
    <row r="326129" spans="8:8" x14ac:dyDescent="0.3">
      <c r="H326129" s="35"/>
    </row>
    <row r="326130" spans="8:8" x14ac:dyDescent="0.3">
      <c r="H326130" s="35"/>
    </row>
    <row r="326131" spans="8:8" x14ac:dyDescent="0.3">
      <c r="H326131" s="35"/>
    </row>
    <row r="326132" spans="8:8" x14ac:dyDescent="0.3">
      <c r="H326132" s="35"/>
    </row>
    <row r="326133" spans="8:8" x14ac:dyDescent="0.3">
      <c r="H326133" s="35"/>
    </row>
    <row r="326134" spans="8:8" x14ac:dyDescent="0.3">
      <c r="H326134" s="35"/>
    </row>
    <row r="326135" spans="8:8" x14ac:dyDescent="0.3">
      <c r="H326135" s="35"/>
    </row>
    <row r="326136" spans="8:8" x14ac:dyDescent="0.3">
      <c r="H326136" s="35"/>
    </row>
    <row r="326137" spans="8:8" x14ac:dyDescent="0.3">
      <c r="H326137" s="35"/>
    </row>
    <row r="326138" spans="8:8" x14ac:dyDescent="0.3">
      <c r="H326138" s="35"/>
    </row>
    <row r="326139" spans="8:8" x14ac:dyDescent="0.3">
      <c r="H326139" s="35"/>
    </row>
    <row r="326140" spans="8:8" x14ac:dyDescent="0.3">
      <c r="H326140" s="35"/>
    </row>
    <row r="326141" spans="8:8" x14ac:dyDescent="0.3">
      <c r="H326141" s="35"/>
    </row>
    <row r="326142" spans="8:8" x14ac:dyDescent="0.3">
      <c r="H326142" s="35"/>
    </row>
    <row r="326143" spans="8:8" x14ac:dyDescent="0.3">
      <c r="H326143" s="35"/>
    </row>
    <row r="326144" spans="8:8" x14ac:dyDescent="0.3">
      <c r="H326144" s="35"/>
    </row>
    <row r="326145" spans="8:8" x14ac:dyDescent="0.3">
      <c r="H326145" s="35"/>
    </row>
    <row r="326146" spans="8:8" x14ac:dyDescent="0.3">
      <c r="H326146" s="35"/>
    </row>
    <row r="326147" spans="8:8" x14ac:dyDescent="0.3">
      <c r="H326147" s="35"/>
    </row>
    <row r="326148" spans="8:8" x14ac:dyDescent="0.3">
      <c r="H326148" s="35"/>
    </row>
    <row r="326149" spans="8:8" x14ac:dyDescent="0.3">
      <c r="H326149" s="35"/>
    </row>
    <row r="326150" spans="8:8" x14ac:dyDescent="0.3">
      <c r="H326150" s="35"/>
    </row>
    <row r="326151" spans="8:8" x14ac:dyDescent="0.3">
      <c r="H326151" s="35"/>
    </row>
    <row r="326152" spans="8:8" x14ac:dyDescent="0.3">
      <c r="H326152" s="35"/>
    </row>
    <row r="326153" spans="8:8" x14ac:dyDescent="0.3">
      <c r="H326153" s="35"/>
    </row>
    <row r="326154" spans="8:8" x14ac:dyDescent="0.3">
      <c r="H326154" s="35"/>
    </row>
    <row r="326155" spans="8:8" x14ac:dyDescent="0.3">
      <c r="H326155" s="35"/>
    </row>
    <row r="326156" spans="8:8" x14ac:dyDescent="0.3">
      <c r="H326156" s="35"/>
    </row>
    <row r="326157" spans="8:8" x14ac:dyDescent="0.3">
      <c r="H326157" s="35"/>
    </row>
    <row r="326158" spans="8:8" x14ac:dyDescent="0.3">
      <c r="H326158" s="35"/>
    </row>
    <row r="326159" spans="8:8" x14ac:dyDescent="0.3">
      <c r="H326159" s="35"/>
    </row>
    <row r="326160" spans="8:8" x14ac:dyDescent="0.3">
      <c r="H326160" s="35"/>
    </row>
    <row r="326161" spans="8:8" x14ac:dyDescent="0.3">
      <c r="H326161" s="35"/>
    </row>
    <row r="326162" spans="8:8" x14ac:dyDescent="0.3">
      <c r="H326162" s="35"/>
    </row>
    <row r="326163" spans="8:8" x14ac:dyDescent="0.3">
      <c r="H326163" s="35"/>
    </row>
    <row r="326164" spans="8:8" x14ac:dyDescent="0.3">
      <c r="H326164" s="35"/>
    </row>
    <row r="326165" spans="8:8" x14ac:dyDescent="0.3">
      <c r="H326165" s="35"/>
    </row>
    <row r="326166" spans="8:8" x14ac:dyDescent="0.3">
      <c r="H326166" s="35"/>
    </row>
    <row r="326167" spans="8:8" x14ac:dyDescent="0.3">
      <c r="H326167" s="35"/>
    </row>
    <row r="326168" spans="8:8" x14ac:dyDescent="0.3">
      <c r="H326168" s="35"/>
    </row>
    <row r="326169" spans="8:8" x14ac:dyDescent="0.3">
      <c r="H326169" s="35"/>
    </row>
    <row r="326170" spans="8:8" x14ac:dyDescent="0.3">
      <c r="H326170" s="35"/>
    </row>
    <row r="326171" spans="8:8" x14ac:dyDescent="0.3">
      <c r="H326171" s="35"/>
    </row>
    <row r="326172" spans="8:8" x14ac:dyDescent="0.3">
      <c r="H326172" s="35"/>
    </row>
    <row r="326173" spans="8:8" x14ac:dyDescent="0.3">
      <c r="H326173" s="35"/>
    </row>
    <row r="326174" spans="8:8" x14ac:dyDescent="0.3">
      <c r="H326174" s="35"/>
    </row>
    <row r="326175" spans="8:8" x14ac:dyDescent="0.3">
      <c r="H326175" s="35"/>
    </row>
    <row r="326176" spans="8:8" x14ac:dyDescent="0.3">
      <c r="H326176" s="35"/>
    </row>
    <row r="326177" spans="8:8" x14ac:dyDescent="0.3">
      <c r="H326177" s="35"/>
    </row>
    <row r="326178" spans="8:8" x14ac:dyDescent="0.3">
      <c r="H326178" s="35"/>
    </row>
    <row r="326179" spans="8:8" x14ac:dyDescent="0.3">
      <c r="H326179" s="35"/>
    </row>
    <row r="326180" spans="8:8" x14ac:dyDescent="0.3">
      <c r="H326180" s="35"/>
    </row>
    <row r="326181" spans="8:8" x14ac:dyDescent="0.3">
      <c r="H326181" s="35"/>
    </row>
    <row r="326182" spans="8:8" x14ac:dyDescent="0.3">
      <c r="H326182" s="35"/>
    </row>
    <row r="326183" spans="8:8" x14ac:dyDescent="0.3">
      <c r="H326183" s="35"/>
    </row>
    <row r="326184" spans="8:8" x14ac:dyDescent="0.3">
      <c r="H326184" s="35"/>
    </row>
    <row r="326185" spans="8:8" x14ac:dyDescent="0.3">
      <c r="H326185" s="35"/>
    </row>
    <row r="326186" spans="8:8" x14ac:dyDescent="0.3">
      <c r="H326186" s="35"/>
    </row>
    <row r="326187" spans="8:8" x14ac:dyDescent="0.3">
      <c r="H326187" s="35"/>
    </row>
    <row r="326188" spans="8:8" x14ac:dyDescent="0.3">
      <c r="H326188" s="35"/>
    </row>
    <row r="326189" spans="8:8" x14ac:dyDescent="0.3">
      <c r="H326189" s="35"/>
    </row>
    <row r="326190" spans="8:8" x14ac:dyDescent="0.3">
      <c r="H326190" s="35"/>
    </row>
    <row r="326191" spans="8:8" x14ac:dyDescent="0.3">
      <c r="H326191" s="35"/>
    </row>
    <row r="326192" spans="8:8" x14ac:dyDescent="0.3">
      <c r="H326192" s="35"/>
    </row>
    <row r="326193" spans="8:8" x14ac:dyDescent="0.3">
      <c r="H326193" s="35"/>
    </row>
    <row r="326194" spans="8:8" x14ac:dyDescent="0.3">
      <c r="H326194" s="35"/>
    </row>
    <row r="326195" spans="8:8" x14ac:dyDescent="0.3">
      <c r="H326195" s="35"/>
    </row>
    <row r="326196" spans="8:8" x14ac:dyDescent="0.3">
      <c r="H326196" s="35"/>
    </row>
    <row r="326197" spans="8:8" x14ac:dyDescent="0.3">
      <c r="H326197" s="35"/>
    </row>
    <row r="326198" spans="8:8" x14ac:dyDescent="0.3">
      <c r="H326198" s="35"/>
    </row>
    <row r="326199" spans="8:8" x14ac:dyDescent="0.3">
      <c r="H326199" s="35"/>
    </row>
    <row r="326200" spans="8:8" x14ac:dyDescent="0.3">
      <c r="H326200" s="35"/>
    </row>
    <row r="326201" spans="8:8" x14ac:dyDescent="0.3">
      <c r="H326201" s="35"/>
    </row>
    <row r="326202" spans="8:8" x14ac:dyDescent="0.3">
      <c r="H326202" s="35"/>
    </row>
    <row r="326203" spans="8:8" x14ac:dyDescent="0.3">
      <c r="H326203" s="35"/>
    </row>
    <row r="326204" spans="8:8" x14ac:dyDescent="0.3">
      <c r="H326204" s="35"/>
    </row>
    <row r="326205" spans="8:8" x14ac:dyDescent="0.3">
      <c r="H326205" s="35"/>
    </row>
    <row r="326206" spans="8:8" x14ac:dyDescent="0.3">
      <c r="H326206" s="35"/>
    </row>
    <row r="326207" spans="8:8" x14ac:dyDescent="0.3">
      <c r="H326207" s="35"/>
    </row>
    <row r="326208" spans="8:8" x14ac:dyDescent="0.3">
      <c r="H326208" s="35"/>
    </row>
    <row r="326209" spans="8:8" x14ac:dyDescent="0.3">
      <c r="H326209" s="35"/>
    </row>
    <row r="326210" spans="8:8" x14ac:dyDescent="0.3">
      <c r="H326210" s="35"/>
    </row>
    <row r="326211" spans="8:8" x14ac:dyDescent="0.3">
      <c r="H326211" s="35"/>
    </row>
    <row r="326212" spans="8:8" x14ac:dyDescent="0.3">
      <c r="H326212" s="35"/>
    </row>
    <row r="326213" spans="8:8" x14ac:dyDescent="0.3">
      <c r="H326213" s="35"/>
    </row>
    <row r="326214" spans="8:8" x14ac:dyDescent="0.3">
      <c r="H326214" s="35"/>
    </row>
    <row r="326215" spans="8:8" x14ac:dyDescent="0.3">
      <c r="H326215" s="35"/>
    </row>
    <row r="326216" spans="8:8" x14ac:dyDescent="0.3">
      <c r="H326216" s="35"/>
    </row>
    <row r="326217" spans="8:8" x14ac:dyDescent="0.3">
      <c r="H326217" s="35"/>
    </row>
    <row r="326218" spans="8:8" x14ac:dyDescent="0.3">
      <c r="H326218" s="35"/>
    </row>
    <row r="326219" spans="8:8" x14ac:dyDescent="0.3">
      <c r="H326219" s="35"/>
    </row>
    <row r="326220" spans="8:8" x14ac:dyDescent="0.3">
      <c r="H326220" s="35"/>
    </row>
    <row r="326221" spans="8:8" x14ac:dyDescent="0.3">
      <c r="H326221" s="35"/>
    </row>
    <row r="326222" spans="8:8" x14ac:dyDescent="0.3">
      <c r="H326222" s="35"/>
    </row>
    <row r="326223" spans="8:8" x14ac:dyDescent="0.3">
      <c r="H326223" s="35"/>
    </row>
    <row r="326224" spans="8:8" x14ac:dyDescent="0.3">
      <c r="H326224" s="35"/>
    </row>
    <row r="326225" spans="8:8" x14ac:dyDescent="0.3">
      <c r="H326225" s="35"/>
    </row>
    <row r="326226" spans="8:8" x14ac:dyDescent="0.3">
      <c r="H326226" s="35"/>
    </row>
    <row r="326227" spans="8:8" x14ac:dyDescent="0.3">
      <c r="H326227" s="35"/>
    </row>
    <row r="326228" spans="8:8" x14ac:dyDescent="0.3">
      <c r="H326228" s="35"/>
    </row>
    <row r="326229" spans="8:8" x14ac:dyDescent="0.3">
      <c r="H326229" s="35"/>
    </row>
    <row r="326230" spans="8:8" x14ac:dyDescent="0.3">
      <c r="H326230" s="35"/>
    </row>
    <row r="326231" spans="8:8" x14ac:dyDescent="0.3">
      <c r="H326231" s="35"/>
    </row>
    <row r="326232" spans="8:8" x14ac:dyDescent="0.3">
      <c r="H326232" s="35"/>
    </row>
    <row r="326233" spans="8:8" x14ac:dyDescent="0.3">
      <c r="H326233" s="35"/>
    </row>
    <row r="326234" spans="8:8" x14ac:dyDescent="0.3">
      <c r="H326234" s="35"/>
    </row>
    <row r="326235" spans="8:8" x14ac:dyDescent="0.3">
      <c r="H326235" s="35"/>
    </row>
    <row r="326236" spans="8:8" x14ac:dyDescent="0.3">
      <c r="H326236" s="35"/>
    </row>
    <row r="326237" spans="8:8" x14ac:dyDescent="0.3">
      <c r="H326237" s="35"/>
    </row>
    <row r="326238" spans="8:8" x14ac:dyDescent="0.3">
      <c r="H326238" s="35"/>
    </row>
    <row r="326239" spans="8:8" x14ac:dyDescent="0.3">
      <c r="H326239" s="35"/>
    </row>
    <row r="326240" spans="8:8" x14ac:dyDescent="0.3">
      <c r="H326240" s="35"/>
    </row>
    <row r="326241" spans="8:8" x14ac:dyDescent="0.3">
      <c r="H326241" s="35"/>
    </row>
    <row r="326242" spans="8:8" x14ac:dyDescent="0.3">
      <c r="H326242" s="35"/>
    </row>
    <row r="326243" spans="8:8" x14ac:dyDescent="0.3">
      <c r="H326243" s="35"/>
    </row>
    <row r="326244" spans="8:8" x14ac:dyDescent="0.3">
      <c r="H326244" s="35"/>
    </row>
    <row r="326245" spans="8:8" x14ac:dyDescent="0.3">
      <c r="H326245" s="35"/>
    </row>
    <row r="326246" spans="8:8" x14ac:dyDescent="0.3">
      <c r="H326246" s="35"/>
    </row>
    <row r="326247" spans="8:8" x14ac:dyDescent="0.3">
      <c r="H326247" s="35"/>
    </row>
    <row r="326248" spans="8:8" x14ac:dyDescent="0.3">
      <c r="H326248" s="35"/>
    </row>
    <row r="326249" spans="8:8" x14ac:dyDescent="0.3">
      <c r="H326249" s="35"/>
    </row>
    <row r="326250" spans="8:8" x14ac:dyDescent="0.3">
      <c r="H326250" s="35"/>
    </row>
    <row r="326251" spans="8:8" x14ac:dyDescent="0.3">
      <c r="H326251" s="35"/>
    </row>
    <row r="326252" spans="8:8" x14ac:dyDescent="0.3">
      <c r="H326252" s="35"/>
    </row>
    <row r="326253" spans="8:8" x14ac:dyDescent="0.3">
      <c r="H326253" s="35"/>
    </row>
    <row r="326254" spans="8:8" x14ac:dyDescent="0.3">
      <c r="H326254" s="35"/>
    </row>
    <row r="326255" spans="8:8" x14ac:dyDescent="0.3">
      <c r="H326255" s="35"/>
    </row>
    <row r="326256" spans="8:8" x14ac:dyDescent="0.3">
      <c r="H326256" s="35"/>
    </row>
    <row r="326257" spans="8:8" x14ac:dyDescent="0.3">
      <c r="H326257" s="35"/>
    </row>
    <row r="326258" spans="8:8" x14ac:dyDescent="0.3">
      <c r="H326258" s="35"/>
    </row>
    <row r="326259" spans="8:8" x14ac:dyDescent="0.3">
      <c r="H326259" s="35"/>
    </row>
    <row r="326260" spans="8:8" x14ac:dyDescent="0.3">
      <c r="H326260" s="35"/>
    </row>
    <row r="326261" spans="8:8" x14ac:dyDescent="0.3">
      <c r="H326261" s="35"/>
    </row>
    <row r="326262" spans="8:8" x14ac:dyDescent="0.3">
      <c r="H326262" s="35"/>
    </row>
    <row r="326263" spans="8:8" x14ac:dyDescent="0.3">
      <c r="H326263" s="35"/>
    </row>
    <row r="326264" spans="8:8" x14ac:dyDescent="0.3">
      <c r="H326264" s="35"/>
    </row>
    <row r="326265" spans="8:8" x14ac:dyDescent="0.3">
      <c r="H326265" s="35"/>
    </row>
    <row r="326266" spans="8:8" x14ac:dyDescent="0.3">
      <c r="H326266" s="35"/>
    </row>
    <row r="326267" spans="8:8" x14ac:dyDescent="0.3">
      <c r="H326267" s="35"/>
    </row>
    <row r="326268" spans="8:8" x14ac:dyDescent="0.3">
      <c r="H326268" s="35"/>
    </row>
    <row r="326269" spans="8:8" x14ac:dyDescent="0.3">
      <c r="H326269" s="35"/>
    </row>
    <row r="326270" spans="8:8" x14ac:dyDescent="0.3">
      <c r="H326270" s="35"/>
    </row>
    <row r="326271" spans="8:8" x14ac:dyDescent="0.3">
      <c r="H326271" s="35"/>
    </row>
    <row r="326272" spans="8:8" x14ac:dyDescent="0.3">
      <c r="H326272" s="35"/>
    </row>
    <row r="326273" spans="8:8" x14ac:dyDescent="0.3">
      <c r="H326273" s="35"/>
    </row>
    <row r="326274" spans="8:8" x14ac:dyDescent="0.3">
      <c r="H326274" s="35"/>
    </row>
    <row r="326275" spans="8:8" x14ac:dyDescent="0.3">
      <c r="H326275" s="35"/>
    </row>
    <row r="326276" spans="8:8" x14ac:dyDescent="0.3">
      <c r="H326276" s="35"/>
    </row>
    <row r="326277" spans="8:8" x14ac:dyDescent="0.3">
      <c r="H326277" s="35"/>
    </row>
    <row r="326278" spans="8:8" x14ac:dyDescent="0.3">
      <c r="H326278" s="35"/>
    </row>
    <row r="326279" spans="8:8" x14ac:dyDescent="0.3">
      <c r="H326279" s="35"/>
    </row>
    <row r="326280" spans="8:8" x14ac:dyDescent="0.3">
      <c r="H326280" s="35"/>
    </row>
    <row r="326281" spans="8:8" x14ac:dyDescent="0.3">
      <c r="H326281" s="35"/>
    </row>
    <row r="326282" spans="8:8" x14ac:dyDescent="0.3">
      <c r="H326282" s="35"/>
    </row>
    <row r="326283" spans="8:8" x14ac:dyDescent="0.3">
      <c r="H326283" s="35"/>
    </row>
    <row r="326284" spans="8:8" x14ac:dyDescent="0.3">
      <c r="H326284" s="35"/>
    </row>
    <row r="326285" spans="8:8" x14ac:dyDescent="0.3">
      <c r="H326285" s="35"/>
    </row>
    <row r="326286" spans="8:8" x14ac:dyDescent="0.3">
      <c r="H326286" s="35"/>
    </row>
    <row r="326287" spans="8:8" x14ac:dyDescent="0.3">
      <c r="H326287" s="35"/>
    </row>
    <row r="326288" spans="8:8" x14ac:dyDescent="0.3">
      <c r="H326288" s="35"/>
    </row>
    <row r="326289" spans="8:8" x14ac:dyDescent="0.3">
      <c r="H326289" s="35"/>
    </row>
    <row r="326290" spans="8:8" x14ac:dyDescent="0.3">
      <c r="H326290" s="35"/>
    </row>
    <row r="326291" spans="8:8" x14ac:dyDescent="0.3">
      <c r="H326291" s="35"/>
    </row>
    <row r="326292" spans="8:8" x14ac:dyDescent="0.3">
      <c r="H326292" s="35"/>
    </row>
    <row r="326293" spans="8:8" x14ac:dyDescent="0.3">
      <c r="H326293" s="35"/>
    </row>
    <row r="326294" spans="8:8" x14ac:dyDescent="0.3">
      <c r="H326294" s="35"/>
    </row>
    <row r="326295" spans="8:8" x14ac:dyDescent="0.3">
      <c r="H326295" s="35"/>
    </row>
    <row r="326296" spans="8:8" x14ac:dyDescent="0.3">
      <c r="H326296" s="35"/>
    </row>
    <row r="326297" spans="8:8" x14ac:dyDescent="0.3">
      <c r="H326297" s="35"/>
    </row>
    <row r="326298" spans="8:8" x14ac:dyDescent="0.3">
      <c r="H326298" s="35"/>
    </row>
    <row r="326299" spans="8:8" x14ac:dyDescent="0.3">
      <c r="H326299" s="35"/>
    </row>
    <row r="326300" spans="8:8" x14ac:dyDescent="0.3">
      <c r="H326300" s="35"/>
    </row>
    <row r="326301" spans="8:8" x14ac:dyDescent="0.3">
      <c r="H326301" s="35"/>
    </row>
    <row r="326302" spans="8:8" x14ac:dyDescent="0.3">
      <c r="H326302" s="35"/>
    </row>
    <row r="326303" spans="8:8" x14ac:dyDescent="0.3">
      <c r="H326303" s="35"/>
    </row>
    <row r="326304" spans="8:8" x14ac:dyDescent="0.3">
      <c r="H326304" s="35"/>
    </row>
    <row r="326305" spans="8:8" x14ac:dyDescent="0.3">
      <c r="H326305" s="35"/>
    </row>
    <row r="326306" spans="8:8" x14ac:dyDescent="0.3">
      <c r="H326306" s="35"/>
    </row>
    <row r="326307" spans="8:8" x14ac:dyDescent="0.3">
      <c r="H326307" s="35"/>
    </row>
    <row r="326308" spans="8:8" x14ac:dyDescent="0.3">
      <c r="H326308" s="35"/>
    </row>
    <row r="326309" spans="8:8" x14ac:dyDescent="0.3">
      <c r="H326309" s="35"/>
    </row>
    <row r="326310" spans="8:8" x14ac:dyDescent="0.3">
      <c r="H326310" s="35"/>
    </row>
    <row r="326311" spans="8:8" x14ac:dyDescent="0.3">
      <c r="H326311" s="35"/>
    </row>
    <row r="326312" spans="8:8" x14ac:dyDescent="0.3">
      <c r="H326312" s="35"/>
    </row>
    <row r="326313" spans="8:8" x14ac:dyDescent="0.3">
      <c r="H326313" s="35"/>
    </row>
    <row r="326314" spans="8:8" x14ac:dyDescent="0.3">
      <c r="H326314" s="35"/>
    </row>
    <row r="326315" spans="8:8" x14ac:dyDescent="0.3">
      <c r="H326315" s="35"/>
    </row>
    <row r="326316" spans="8:8" x14ac:dyDescent="0.3">
      <c r="H326316" s="35"/>
    </row>
    <row r="326317" spans="8:8" x14ac:dyDescent="0.3">
      <c r="H326317" s="35"/>
    </row>
    <row r="326318" spans="8:8" x14ac:dyDescent="0.3">
      <c r="H326318" s="35"/>
    </row>
    <row r="326319" spans="8:8" x14ac:dyDescent="0.3">
      <c r="H326319" s="35"/>
    </row>
    <row r="326320" spans="8:8" x14ac:dyDescent="0.3">
      <c r="H326320" s="35"/>
    </row>
    <row r="326321" spans="8:8" x14ac:dyDescent="0.3">
      <c r="H326321" s="35"/>
    </row>
    <row r="326322" spans="8:8" x14ac:dyDescent="0.3">
      <c r="H326322" s="35"/>
    </row>
    <row r="326323" spans="8:8" x14ac:dyDescent="0.3">
      <c r="H326323" s="35"/>
    </row>
    <row r="326324" spans="8:8" x14ac:dyDescent="0.3">
      <c r="H326324" s="35"/>
    </row>
    <row r="326325" spans="8:8" x14ac:dyDescent="0.3">
      <c r="H326325" s="35"/>
    </row>
    <row r="326326" spans="8:8" x14ac:dyDescent="0.3">
      <c r="H326326" s="35"/>
    </row>
    <row r="326327" spans="8:8" x14ac:dyDescent="0.3">
      <c r="H326327" s="35"/>
    </row>
    <row r="326328" spans="8:8" x14ac:dyDescent="0.3">
      <c r="H326328" s="35"/>
    </row>
    <row r="326329" spans="8:8" x14ac:dyDescent="0.3">
      <c r="H326329" s="35"/>
    </row>
    <row r="326330" spans="8:8" x14ac:dyDescent="0.3">
      <c r="H326330" s="35"/>
    </row>
    <row r="326331" spans="8:8" x14ac:dyDescent="0.3">
      <c r="H326331" s="35"/>
    </row>
    <row r="326332" spans="8:8" x14ac:dyDescent="0.3">
      <c r="H326332" s="35"/>
    </row>
    <row r="326333" spans="8:8" x14ac:dyDescent="0.3">
      <c r="H326333" s="35"/>
    </row>
    <row r="326334" spans="8:8" x14ac:dyDescent="0.3">
      <c r="H326334" s="35"/>
    </row>
    <row r="326335" spans="8:8" x14ac:dyDescent="0.3">
      <c r="H326335" s="35"/>
    </row>
    <row r="326336" spans="8:8" x14ac:dyDescent="0.3">
      <c r="H326336" s="35"/>
    </row>
    <row r="326337" spans="8:8" x14ac:dyDescent="0.3">
      <c r="H326337" s="35"/>
    </row>
    <row r="326338" spans="8:8" x14ac:dyDescent="0.3">
      <c r="H326338" s="35"/>
    </row>
    <row r="326339" spans="8:8" x14ac:dyDescent="0.3">
      <c r="H326339" s="35"/>
    </row>
    <row r="326340" spans="8:8" x14ac:dyDescent="0.3">
      <c r="H326340" s="35"/>
    </row>
    <row r="326341" spans="8:8" x14ac:dyDescent="0.3">
      <c r="H326341" s="35"/>
    </row>
    <row r="326342" spans="8:8" x14ac:dyDescent="0.3">
      <c r="H326342" s="35"/>
    </row>
    <row r="326343" spans="8:8" x14ac:dyDescent="0.3">
      <c r="H326343" s="35"/>
    </row>
    <row r="326344" spans="8:8" x14ac:dyDescent="0.3">
      <c r="H326344" s="35"/>
    </row>
    <row r="326345" spans="8:8" x14ac:dyDescent="0.3">
      <c r="H326345" s="35"/>
    </row>
    <row r="326346" spans="8:8" x14ac:dyDescent="0.3">
      <c r="H326346" s="35"/>
    </row>
    <row r="326347" spans="8:8" x14ac:dyDescent="0.3">
      <c r="H326347" s="35"/>
    </row>
    <row r="326348" spans="8:8" x14ac:dyDescent="0.3">
      <c r="H326348" s="35"/>
    </row>
    <row r="326349" spans="8:8" x14ac:dyDescent="0.3">
      <c r="H326349" s="35"/>
    </row>
    <row r="326350" spans="8:8" x14ac:dyDescent="0.3">
      <c r="H326350" s="35"/>
    </row>
    <row r="326351" spans="8:8" x14ac:dyDescent="0.3">
      <c r="H326351" s="35"/>
    </row>
    <row r="326352" spans="8:8" x14ac:dyDescent="0.3">
      <c r="H326352" s="35"/>
    </row>
    <row r="326353" spans="8:8" x14ac:dyDescent="0.3">
      <c r="H326353" s="35"/>
    </row>
    <row r="326354" spans="8:8" x14ac:dyDescent="0.3">
      <c r="H326354" s="35"/>
    </row>
    <row r="326355" spans="8:8" x14ac:dyDescent="0.3">
      <c r="H326355" s="35"/>
    </row>
    <row r="326356" spans="8:8" x14ac:dyDescent="0.3">
      <c r="H326356" s="35"/>
    </row>
    <row r="326357" spans="8:8" x14ac:dyDescent="0.3">
      <c r="H326357" s="35"/>
    </row>
    <row r="326358" spans="8:8" x14ac:dyDescent="0.3">
      <c r="H326358" s="35"/>
    </row>
    <row r="326359" spans="8:8" x14ac:dyDescent="0.3">
      <c r="H326359" s="35"/>
    </row>
    <row r="326360" spans="8:8" x14ac:dyDescent="0.3">
      <c r="H326360" s="35"/>
    </row>
    <row r="326361" spans="8:8" x14ac:dyDescent="0.3">
      <c r="H326361" s="35"/>
    </row>
    <row r="326362" spans="8:8" x14ac:dyDescent="0.3">
      <c r="H326362" s="35"/>
    </row>
    <row r="326363" spans="8:8" x14ac:dyDescent="0.3">
      <c r="H326363" s="35"/>
    </row>
    <row r="326364" spans="8:8" x14ac:dyDescent="0.3">
      <c r="H326364" s="35"/>
    </row>
    <row r="326365" spans="8:8" x14ac:dyDescent="0.3">
      <c r="H326365" s="35"/>
    </row>
    <row r="326366" spans="8:8" x14ac:dyDescent="0.3">
      <c r="H326366" s="35"/>
    </row>
    <row r="326367" spans="8:8" x14ac:dyDescent="0.3">
      <c r="H326367" s="35"/>
    </row>
    <row r="326368" spans="8:8" x14ac:dyDescent="0.3">
      <c r="H326368" s="35"/>
    </row>
    <row r="326369" spans="8:8" x14ac:dyDescent="0.3">
      <c r="H326369" s="35"/>
    </row>
    <row r="326370" spans="8:8" x14ac:dyDescent="0.3">
      <c r="H326370" s="35"/>
    </row>
    <row r="326371" spans="8:8" x14ac:dyDescent="0.3">
      <c r="H326371" s="35"/>
    </row>
    <row r="326372" spans="8:8" x14ac:dyDescent="0.3">
      <c r="H326372" s="35"/>
    </row>
    <row r="326373" spans="8:8" x14ac:dyDescent="0.3">
      <c r="H326373" s="35"/>
    </row>
    <row r="326374" spans="8:8" x14ac:dyDescent="0.3">
      <c r="H326374" s="35"/>
    </row>
    <row r="326375" spans="8:8" x14ac:dyDescent="0.3">
      <c r="H326375" s="35"/>
    </row>
    <row r="326376" spans="8:8" x14ac:dyDescent="0.3">
      <c r="H326376" s="35"/>
    </row>
    <row r="326377" spans="8:8" x14ac:dyDescent="0.3">
      <c r="H326377" s="35"/>
    </row>
    <row r="326378" spans="8:8" x14ac:dyDescent="0.3">
      <c r="H326378" s="35"/>
    </row>
    <row r="326379" spans="8:8" x14ac:dyDescent="0.3">
      <c r="H326379" s="35"/>
    </row>
    <row r="326380" spans="8:8" x14ac:dyDescent="0.3">
      <c r="H326380" s="35"/>
    </row>
    <row r="326381" spans="8:8" x14ac:dyDescent="0.3">
      <c r="H326381" s="35"/>
    </row>
    <row r="326382" spans="8:8" x14ac:dyDescent="0.3">
      <c r="H326382" s="35"/>
    </row>
    <row r="326383" spans="8:8" x14ac:dyDescent="0.3">
      <c r="H326383" s="35"/>
    </row>
    <row r="326384" spans="8:8" x14ac:dyDescent="0.3">
      <c r="H326384" s="35"/>
    </row>
    <row r="326385" spans="8:8" x14ac:dyDescent="0.3">
      <c r="H326385" s="35"/>
    </row>
    <row r="326386" spans="8:8" x14ac:dyDescent="0.3">
      <c r="H326386" s="35"/>
    </row>
    <row r="326387" spans="8:8" x14ac:dyDescent="0.3">
      <c r="H326387" s="35"/>
    </row>
    <row r="326388" spans="8:8" x14ac:dyDescent="0.3">
      <c r="H326388" s="35"/>
    </row>
    <row r="326389" spans="8:8" x14ac:dyDescent="0.3">
      <c r="H326389" s="35"/>
    </row>
    <row r="326390" spans="8:8" x14ac:dyDescent="0.3">
      <c r="H326390" s="35"/>
    </row>
    <row r="326391" spans="8:8" x14ac:dyDescent="0.3">
      <c r="H326391" s="35"/>
    </row>
    <row r="326392" spans="8:8" x14ac:dyDescent="0.3">
      <c r="H326392" s="35"/>
    </row>
    <row r="326393" spans="8:8" x14ac:dyDescent="0.3">
      <c r="H326393" s="35"/>
    </row>
    <row r="326394" spans="8:8" x14ac:dyDescent="0.3">
      <c r="H326394" s="35"/>
    </row>
    <row r="326395" spans="8:8" x14ac:dyDescent="0.3">
      <c r="H326395" s="35"/>
    </row>
    <row r="326396" spans="8:8" x14ac:dyDescent="0.3">
      <c r="H326396" s="35"/>
    </row>
    <row r="326397" spans="8:8" x14ac:dyDescent="0.3">
      <c r="H326397" s="35"/>
    </row>
    <row r="326398" spans="8:8" x14ac:dyDescent="0.3">
      <c r="H326398" s="35"/>
    </row>
    <row r="326399" spans="8:8" x14ac:dyDescent="0.3">
      <c r="H326399" s="35"/>
    </row>
    <row r="326400" spans="8:8" x14ac:dyDescent="0.3">
      <c r="H326400" s="35"/>
    </row>
    <row r="326401" spans="8:8" x14ac:dyDescent="0.3">
      <c r="H326401" s="35"/>
    </row>
    <row r="326402" spans="8:8" x14ac:dyDescent="0.3">
      <c r="H326402" s="35"/>
    </row>
    <row r="326403" spans="8:8" x14ac:dyDescent="0.3">
      <c r="H326403" s="35"/>
    </row>
    <row r="326404" spans="8:8" x14ac:dyDescent="0.3">
      <c r="H326404" s="35"/>
    </row>
    <row r="326405" spans="8:8" x14ac:dyDescent="0.3">
      <c r="H326405" s="35"/>
    </row>
    <row r="326406" spans="8:8" x14ac:dyDescent="0.3">
      <c r="H326406" s="35"/>
    </row>
    <row r="326407" spans="8:8" x14ac:dyDescent="0.3">
      <c r="H326407" s="35"/>
    </row>
    <row r="326408" spans="8:8" x14ac:dyDescent="0.3">
      <c r="H326408" s="35"/>
    </row>
    <row r="326409" spans="8:8" x14ac:dyDescent="0.3">
      <c r="H326409" s="35"/>
    </row>
    <row r="326410" spans="8:8" x14ac:dyDescent="0.3">
      <c r="H326410" s="35"/>
    </row>
    <row r="326411" spans="8:8" x14ac:dyDescent="0.3">
      <c r="H326411" s="35"/>
    </row>
    <row r="326412" spans="8:8" x14ac:dyDescent="0.3">
      <c r="H326412" s="35"/>
    </row>
    <row r="326413" spans="8:8" x14ac:dyDescent="0.3">
      <c r="H326413" s="35"/>
    </row>
    <row r="326414" spans="8:8" x14ac:dyDescent="0.3">
      <c r="H326414" s="35"/>
    </row>
    <row r="326415" spans="8:8" x14ac:dyDescent="0.3">
      <c r="H326415" s="35"/>
    </row>
    <row r="326416" spans="8:8" x14ac:dyDescent="0.3">
      <c r="H326416" s="35"/>
    </row>
    <row r="326417" spans="8:8" x14ac:dyDescent="0.3">
      <c r="H326417" s="35"/>
    </row>
    <row r="326418" spans="8:8" x14ac:dyDescent="0.3">
      <c r="H326418" s="35"/>
    </row>
    <row r="326419" spans="8:8" x14ac:dyDescent="0.3">
      <c r="H326419" s="35"/>
    </row>
    <row r="326420" spans="8:8" x14ac:dyDescent="0.3">
      <c r="H326420" s="35"/>
    </row>
    <row r="326421" spans="8:8" x14ac:dyDescent="0.3">
      <c r="H326421" s="35"/>
    </row>
    <row r="326422" spans="8:8" x14ac:dyDescent="0.3">
      <c r="H326422" s="35"/>
    </row>
    <row r="326423" spans="8:8" x14ac:dyDescent="0.3">
      <c r="H326423" s="35"/>
    </row>
    <row r="326424" spans="8:8" x14ac:dyDescent="0.3">
      <c r="H326424" s="35"/>
    </row>
    <row r="326425" spans="8:8" x14ac:dyDescent="0.3">
      <c r="H326425" s="35"/>
    </row>
    <row r="326426" spans="8:8" x14ac:dyDescent="0.3">
      <c r="H326426" s="35"/>
    </row>
    <row r="326427" spans="8:8" x14ac:dyDescent="0.3">
      <c r="H326427" s="35"/>
    </row>
    <row r="326428" spans="8:8" x14ac:dyDescent="0.3">
      <c r="H326428" s="35"/>
    </row>
    <row r="326429" spans="8:8" x14ac:dyDescent="0.3">
      <c r="H326429" s="35"/>
    </row>
    <row r="326430" spans="8:8" x14ac:dyDescent="0.3">
      <c r="H326430" s="35"/>
    </row>
    <row r="326431" spans="8:8" x14ac:dyDescent="0.3">
      <c r="H326431" s="35"/>
    </row>
    <row r="326432" spans="8:8" x14ac:dyDescent="0.3">
      <c r="H326432" s="35"/>
    </row>
    <row r="326433" spans="8:8" x14ac:dyDescent="0.3">
      <c r="H326433" s="35"/>
    </row>
    <row r="326434" spans="8:8" x14ac:dyDescent="0.3">
      <c r="H326434" s="35"/>
    </row>
    <row r="326435" spans="8:8" x14ac:dyDescent="0.3">
      <c r="H326435" s="35"/>
    </row>
    <row r="326436" spans="8:8" x14ac:dyDescent="0.3">
      <c r="H326436" s="35"/>
    </row>
    <row r="326437" spans="8:8" x14ac:dyDescent="0.3">
      <c r="H326437" s="35"/>
    </row>
    <row r="326438" spans="8:8" x14ac:dyDescent="0.3">
      <c r="H326438" s="35"/>
    </row>
    <row r="326439" spans="8:8" x14ac:dyDescent="0.3">
      <c r="H326439" s="35"/>
    </row>
    <row r="326440" spans="8:8" x14ac:dyDescent="0.3">
      <c r="H326440" s="35"/>
    </row>
    <row r="326441" spans="8:8" x14ac:dyDescent="0.3">
      <c r="H326441" s="35"/>
    </row>
    <row r="326442" spans="8:8" x14ac:dyDescent="0.3">
      <c r="H326442" s="35"/>
    </row>
    <row r="326443" spans="8:8" x14ac:dyDescent="0.3">
      <c r="H326443" s="35"/>
    </row>
    <row r="326444" spans="8:8" x14ac:dyDescent="0.3">
      <c r="H326444" s="35"/>
    </row>
    <row r="326445" spans="8:8" x14ac:dyDescent="0.3">
      <c r="H326445" s="35"/>
    </row>
    <row r="326446" spans="8:8" x14ac:dyDescent="0.3">
      <c r="H326446" s="35"/>
    </row>
    <row r="326447" spans="8:8" x14ac:dyDescent="0.3">
      <c r="H326447" s="35"/>
    </row>
    <row r="326448" spans="8:8" x14ac:dyDescent="0.3">
      <c r="H326448" s="35"/>
    </row>
    <row r="326449" spans="8:8" x14ac:dyDescent="0.3">
      <c r="H326449" s="35"/>
    </row>
    <row r="326450" spans="8:8" x14ac:dyDescent="0.3">
      <c r="H326450" s="35"/>
    </row>
    <row r="326451" spans="8:8" x14ac:dyDescent="0.3">
      <c r="H326451" s="35"/>
    </row>
    <row r="326452" spans="8:8" x14ac:dyDescent="0.3">
      <c r="H326452" s="35"/>
    </row>
    <row r="326453" spans="8:8" x14ac:dyDescent="0.3">
      <c r="H326453" s="35"/>
    </row>
    <row r="326454" spans="8:8" x14ac:dyDescent="0.3">
      <c r="H326454" s="35"/>
    </row>
    <row r="326455" spans="8:8" x14ac:dyDescent="0.3">
      <c r="H326455" s="35"/>
    </row>
    <row r="326456" spans="8:8" x14ac:dyDescent="0.3">
      <c r="H326456" s="35"/>
    </row>
    <row r="326457" spans="8:8" x14ac:dyDescent="0.3">
      <c r="H326457" s="35"/>
    </row>
    <row r="326458" spans="8:8" x14ac:dyDescent="0.3">
      <c r="H326458" s="35"/>
    </row>
    <row r="326459" spans="8:8" x14ac:dyDescent="0.3">
      <c r="H326459" s="35"/>
    </row>
    <row r="326460" spans="8:8" x14ac:dyDescent="0.3">
      <c r="H326460" s="35"/>
    </row>
    <row r="326461" spans="8:8" x14ac:dyDescent="0.3">
      <c r="H326461" s="35"/>
    </row>
    <row r="326462" spans="8:8" x14ac:dyDescent="0.3">
      <c r="H326462" s="35"/>
    </row>
    <row r="326463" spans="8:8" x14ac:dyDescent="0.3">
      <c r="H326463" s="35"/>
    </row>
    <row r="326464" spans="8:8" x14ac:dyDescent="0.3">
      <c r="H326464" s="35"/>
    </row>
    <row r="326465" spans="8:8" x14ac:dyDescent="0.3">
      <c r="H326465" s="35"/>
    </row>
    <row r="326466" spans="8:8" x14ac:dyDescent="0.3">
      <c r="H326466" s="35"/>
    </row>
    <row r="326467" spans="8:8" x14ac:dyDescent="0.3">
      <c r="H326467" s="35"/>
    </row>
    <row r="326468" spans="8:8" x14ac:dyDescent="0.3">
      <c r="H326468" s="35"/>
    </row>
    <row r="326469" spans="8:8" x14ac:dyDescent="0.3">
      <c r="H326469" s="35"/>
    </row>
    <row r="326470" spans="8:8" x14ac:dyDescent="0.3">
      <c r="H326470" s="35"/>
    </row>
    <row r="326471" spans="8:8" x14ac:dyDescent="0.3">
      <c r="H326471" s="35"/>
    </row>
    <row r="326472" spans="8:8" x14ac:dyDescent="0.3">
      <c r="H326472" s="35"/>
    </row>
    <row r="326473" spans="8:8" x14ac:dyDescent="0.3">
      <c r="H326473" s="35"/>
    </row>
    <row r="326474" spans="8:8" x14ac:dyDescent="0.3">
      <c r="H326474" s="35"/>
    </row>
    <row r="326475" spans="8:8" x14ac:dyDescent="0.3">
      <c r="H326475" s="35"/>
    </row>
    <row r="326476" spans="8:8" x14ac:dyDescent="0.3">
      <c r="H326476" s="35"/>
    </row>
    <row r="326477" spans="8:8" x14ac:dyDescent="0.3">
      <c r="H326477" s="35"/>
    </row>
    <row r="326478" spans="8:8" x14ac:dyDescent="0.3">
      <c r="H326478" s="35"/>
    </row>
    <row r="326479" spans="8:8" x14ac:dyDescent="0.3">
      <c r="H326479" s="35"/>
    </row>
    <row r="326480" spans="8:8" x14ac:dyDescent="0.3">
      <c r="H326480" s="35"/>
    </row>
    <row r="326481" spans="8:8" x14ac:dyDescent="0.3">
      <c r="H326481" s="35"/>
    </row>
    <row r="326482" spans="8:8" x14ac:dyDescent="0.3">
      <c r="H326482" s="35"/>
    </row>
    <row r="326483" spans="8:8" x14ac:dyDescent="0.3">
      <c r="H326483" s="35"/>
    </row>
    <row r="326484" spans="8:8" x14ac:dyDescent="0.3">
      <c r="H326484" s="35"/>
    </row>
    <row r="326485" spans="8:8" x14ac:dyDescent="0.3">
      <c r="H326485" s="35"/>
    </row>
    <row r="326486" spans="8:8" x14ac:dyDescent="0.3">
      <c r="H326486" s="35"/>
    </row>
    <row r="326487" spans="8:8" x14ac:dyDescent="0.3">
      <c r="H326487" s="35"/>
    </row>
    <row r="326488" spans="8:8" x14ac:dyDescent="0.3">
      <c r="H326488" s="35"/>
    </row>
    <row r="326489" spans="8:8" x14ac:dyDescent="0.3">
      <c r="H326489" s="35"/>
    </row>
    <row r="326490" spans="8:8" x14ac:dyDescent="0.3">
      <c r="H326490" s="35"/>
    </row>
    <row r="326491" spans="8:8" x14ac:dyDescent="0.3">
      <c r="H326491" s="35"/>
    </row>
    <row r="326492" spans="8:8" x14ac:dyDescent="0.3">
      <c r="H326492" s="35"/>
    </row>
    <row r="326493" spans="8:8" x14ac:dyDescent="0.3">
      <c r="H326493" s="35"/>
    </row>
    <row r="326494" spans="8:8" x14ac:dyDescent="0.3">
      <c r="H326494" s="35"/>
    </row>
    <row r="326495" spans="8:8" x14ac:dyDescent="0.3">
      <c r="H326495" s="35"/>
    </row>
    <row r="326496" spans="8:8" x14ac:dyDescent="0.3">
      <c r="H326496" s="35"/>
    </row>
    <row r="326497" spans="8:8" x14ac:dyDescent="0.3">
      <c r="H326497" s="35"/>
    </row>
    <row r="326498" spans="8:8" x14ac:dyDescent="0.3">
      <c r="H326498" s="35"/>
    </row>
    <row r="326499" spans="8:8" x14ac:dyDescent="0.3">
      <c r="H326499" s="35"/>
    </row>
    <row r="326500" spans="8:8" x14ac:dyDescent="0.3">
      <c r="H326500" s="35"/>
    </row>
    <row r="326501" spans="8:8" x14ac:dyDescent="0.3">
      <c r="H326501" s="35"/>
    </row>
    <row r="326502" spans="8:8" x14ac:dyDescent="0.3">
      <c r="H326502" s="35"/>
    </row>
    <row r="326503" spans="8:8" x14ac:dyDescent="0.3">
      <c r="H326503" s="35"/>
    </row>
    <row r="326504" spans="8:8" x14ac:dyDescent="0.3">
      <c r="H326504" s="35"/>
    </row>
    <row r="326505" spans="8:8" x14ac:dyDescent="0.3">
      <c r="H326505" s="35"/>
    </row>
    <row r="326506" spans="8:8" x14ac:dyDescent="0.3">
      <c r="H326506" s="35"/>
    </row>
    <row r="326507" spans="8:8" x14ac:dyDescent="0.3">
      <c r="H326507" s="35"/>
    </row>
    <row r="326508" spans="8:8" x14ac:dyDescent="0.3">
      <c r="H326508" s="35"/>
    </row>
    <row r="326509" spans="8:8" x14ac:dyDescent="0.3">
      <c r="H326509" s="35"/>
    </row>
    <row r="326510" spans="8:8" x14ac:dyDescent="0.3">
      <c r="H326510" s="35"/>
    </row>
    <row r="326511" spans="8:8" x14ac:dyDescent="0.3">
      <c r="H326511" s="35"/>
    </row>
    <row r="326512" spans="8:8" x14ac:dyDescent="0.3">
      <c r="H326512" s="35"/>
    </row>
    <row r="326513" spans="8:8" x14ac:dyDescent="0.3">
      <c r="H326513" s="35"/>
    </row>
    <row r="326514" spans="8:8" x14ac:dyDescent="0.3">
      <c r="H326514" s="35"/>
    </row>
    <row r="326515" spans="8:8" x14ac:dyDescent="0.3">
      <c r="H326515" s="35"/>
    </row>
    <row r="326516" spans="8:8" x14ac:dyDescent="0.3">
      <c r="H326516" s="35"/>
    </row>
    <row r="326517" spans="8:8" x14ac:dyDescent="0.3">
      <c r="H326517" s="35"/>
    </row>
    <row r="326518" spans="8:8" x14ac:dyDescent="0.3">
      <c r="H326518" s="35"/>
    </row>
    <row r="326519" spans="8:8" x14ac:dyDescent="0.3">
      <c r="H326519" s="35"/>
    </row>
    <row r="326520" spans="8:8" x14ac:dyDescent="0.3">
      <c r="H326520" s="35"/>
    </row>
    <row r="326521" spans="8:8" x14ac:dyDescent="0.3">
      <c r="H326521" s="35"/>
    </row>
    <row r="326522" spans="8:8" x14ac:dyDescent="0.3">
      <c r="H326522" s="35"/>
    </row>
    <row r="326523" spans="8:8" x14ac:dyDescent="0.3">
      <c r="H326523" s="35"/>
    </row>
    <row r="326524" spans="8:8" x14ac:dyDescent="0.3">
      <c r="H326524" s="35"/>
    </row>
    <row r="326525" spans="8:8" x14ac:dyDescent="0.3">
      <c r="H326525" s="35"/>
    </row>
    <row r="326526" spans="8:8" x14ac:dyDescent="0.3">
      <c r="H326526" s="35"/>
    </row>
    <row r="326527" spans="8:8" x14ac:dyDescent="0.3">
      <c r="H326527" s="35"/>
    </row>
    <row r="326528" spans="8:8" x14ac:dyDescent="0.3">
      <c r="H326528" s="35"/>
    </row>
    <row r="326529" spans="8:8" x14ac:dyDescent="0.3">
      <c r="H326529" s="35"/>
    </row>
    <row r="326530" spans="8:8" x14ac:dyDescent="0.3">
      <c r="H326530" s="35"/>
    </row>
    <row r="326531" spans="8:8" x14ac:dyDescent="0.3">
      <c r="H326531" s="35"/>
    </row>
    <row r="326532" spans="8:8" x14ac:dyDescent="0.3">
      <c r="H326532" s="35"/>
    </row>
    <row r="326533" spans="8:8" x14ac:dyDescent="0.3">
      <c r="H326533" s="35"/>
    </row>
    <row r="326534" spans="8:8" x14ac:dyDescent="0.3">
      <c r="H326534" s="35"/>
    </row>
    <row r="326535" spans="8:8" x14ac:dyDescent="0.3">
      <c r="H326535" s="35"/>
    </row>
    <row r="326536" spans="8:8" x14ac:dyDescent="0.3">
      <c r="H326536" s="35"/>
    </row>
    <row r="326537" spans="8:8" x14ac:dyDescent="0.3">
      <c r="H326537" s="35"/>
    </row>
    <row r="326538" spans="8:8" x14ac:dyDescent="0.3">
      <c r="H326538" s="35"/>
    </row>
    <row r="326539" spans="8:8" x14ac:dyDescent="0.3">
      <c r="H326539" s="35"/>
    </row>
    <row r="326540" spans="8:8" x14ac:dyDescent="0.3">
      <c r="H326540" s="35"/>
    </row>
    <row r="326541" spans="8:8" x14ac:dyDescent="0.3">
      <c r="H326541" s="35"/>
    </row>
    <row r="326542" spans="8:8" x14ac:dyDescent="0.3">
      <c r="H326542" s="35"/>
    </row>
    <row r="326543" spans="8:8" x14ac:dyDescent="0.3">
      <c r="H326543" s="35"/>
    </row>
    <row r="326544" spans="8:8" x14ac:dyDescent="0.3">
      <c r="H326544" s="35"/>
    </row>
    <row r="326545" spans="8:8" x14ac:dyDescent="0.3">
      <c r="H326545" s="35"/>
    </row>
    <row r="326546" spans="8:8" x14ac:dyDescent="0.3">
      <c r="H326546" s="35"/>
    </row>
    <row r="326547" spans="8:8" x14ac:dyDescent="0.3">
      <c r="H326547" s="35"/>
    </row>
    <row r="326548" spans="8:8" x14ac:dyDescent="0.3">
      <c r="H326548" s="35"/>
    </row>
    <row r="326549" spans="8:8" x14ac:dyDescent="0.3">
      <c r="H326549" s="35"/>
    </row>
    <row r="326550" spans="8:8" x14ac:dyDescent="0.3">
      <c r="H326550" s="35"/>
    </row>
    <row r="326551" spans="8:8" x14ac:dyDescent="0.3">
      <c r="H326551" s="35"/>
    </row>
    <row r="326552" spans="8:8" x14ac:dyDescent="0.3">
      <c r="H326552" s="35"/>
    </row>
    <row r="326553" spans="8:8" x14ac:dyDescent="0.3">
      <c r="H326553" s="35"/>
    </row>
    <row r="326554" spans="8:8" x14ac:dyDescent="0.3">
      <c r="H326554" s="35"/>
    </row>
    <row r="326555" spans="8:8" x14ac:dyDescent="0.3">
      <c r="H326555" s="35"/>
    </row>
    <row r="326556" spans="8:8" x14ac:dyDescent="0.3">
      <c r="H326556" s="35"/>
    </row>
    <row r="326557" spans="8:8" x14ac:dyDescent="0.3">
      <c r="H326557" s="35"/>
    </row>
    <row r="326558" spans="8:8" x14ac:dyDescent="0.3">
      <c r="H326558" s="35"/>
    </row>
    <row r="326559" spans="8:8" x14ac:dyDescent="0.3">
      <c r="H326559" s="35"/>
    </row>
    <row r="326560" spans="8:8" x14ac:dyDescent="0.3">
      <c r="H326560" s="35"/>
    </row>
    <row r="326561" spans="8:8" x14ac:dyDescent="0.3">
      <c r="H326561" s="35"/>
    </row>
    <row r="326562" spans="8:8" x14ac:dyDescent="0.3">
      <c r="H326562" s="35"/>
    </row>
    <row r="326563" spans="8:8" x14ac:dyDescent="0.3">
      <c r="H326563" s="35"/>
    </row>
    <row r="326564" spans="8:8" x14ac:dyDescent="0.3">
      <c r="H326564" s="35"/>
    </row>
    <row r="326565" spans="8:8" x14ac:dyDescent="0.3">
      <c r="H326565" s="35"/>
    </row>
    <row r="326566" spans="8:8" x14ac:dyDescent="0.3">
      <c r="H326566" s="35"/>
    </row>
    <row r="326567" spans="8:8" x14ac:dyDescent="0.3">
      <c r="H326567" s="35"/>
    </row>
    <row r="326568" spans="8:8" x14ac:dyDescent="0.3">
      <c r="H326568" s="35"/>
    </row>
    <row r="326569" spans="8:8" x14ac:dyDescent="0.3">
      <c r="H326569" s="35"/>
    </row>
    <row r="326570" spans="8:8" x14ac:dyDescent="0.3">
      <c r="H326570" s="35"/>
    </row>
    <row r="326571" spans="8:8" x14ac:dyDescent="0.3">
      <c r="H326571" s="35"/>
    </row>
    <row r="326572" spans="8:8" x14ac:dyDescent="0.3">
      <c r="H326572" s="35"/>
    </row>
    <row r="326573" spans="8:8" x14ac:dyDescent="0.3">
      <c r="H326573" s="35"/>
    </row>
    <row r="326574" spans="8:8" x14ac:dyDescent="0.3">
      <c r="H326574" s="35"/>
    </row>
    <row r="326575" spans="8:8" x14ac:dyDescent="0.3">
      <c r="H326575" s="35"/>
    </row>
    <row r="326576" spans="8:8" x14ac:dyDescent="0.3">
      <c r="H326576" s="35"/>
    </row>
    <row r="326577" spans="8:8" x14ac:dyDescent="0.3">
      <c r="H326577" s="35"/>
    </row>
    <row r="326578" spans="8:8" x14ac:dyDescent="0.3">
      <c r="H326578" s="35"/>
    </row>
    <row r="326579" spans="8:8" x14ac:dyDescent="0.3">
      <c r="H326579" s="35"/>
    </row>
    <row r="326580" spans="8:8" x14ac:dyDescent="0.3">
      <c r="H326580" s="35"/>
    </row>
    <row r="326581" spans="8:8" x14ac:dyDescent="0.3">
      <c r="H326581" s="35"/>
    </row>
    <row r="326582" spans="8:8" x14ac:dyDescent="0.3">
      <c r="H326582" s="35"/>
    </row>
    <row r="326583" spans="8:8" x14ac:dyDescent="0.3">
      <c r="H326583" s="35"/>
    </row>
    <row r="326584" spans="8:8" x14ac:dyDescent="0.3">
      <c r="H326584" s="35"/>
    </row>
    <row r="326585" spans="8:8" x14ac:dyDescent="0.3">
      <c r="H326585" s="35"/>
    </row>
    <row r="326586" spans="8:8" x14ac:dyDescent="0.3">
      <c r="H326586" s="35"/>
    </row>
    <row r="326587" spans="8:8" x14ac:dyDescent="0.3">
      <c r="H326587" s="35"/>
    </row>
    <row r="326588" spans="8:8" x14ac:dyDescent="0.3">
      <c r="H326588" s="35"/>
    </row>
    <row r="326589" spans="8:8" x14ac:dyDescent="0.3">
      <c r="H326589" s="35"/>
    </row>
    <row r="326590" spans="8:8" x14ac:dyDescent="0.3">
      <c r="H326590" s="35"/>
    </row>
    <row r="326591" spans="8:8" x14ac:dyDescent="0.3">
      <c r="H326591" s="35"/>
    </row>
    <row r="326592" spans="8:8" x14ac:dyDescent="0.3">
      <c r="H326592" s="35"/>
    </row>
    <row r="326593" spans="8:8" x14ac:dyDescent="0.3">
      <c r="H326593" s="35"/>
    </row>
    <row r="326594" spans="8:8" x14ac:dyDescent="0.3">
      <c r="H326594" s="35"/>
    </row>
    <row r="326595" spans="8:8" x14ac:dyDescent="0.3">
      <c r="H326595" s="35"/>
    </row>
    <row r="326596" spans="8:8" x14ac:dyDescent="0.3">
      <c r="H326596" s="35"/>
    </row>
    <row r="326597" spans="8:8" x14ac:dyDescent="0.3">
      <c r="H326597" s="35"/>
    </row>
    <row r="326598" spans="8:8" x14ac:dyDescent="0.3">
      <c r="H326598" s="35"/>
    </row>
    <row r="326599" spans="8:8" x14ac:dyDescent="0.3">
      <c r="H326599" s="35"/>
    </row>
    <row r="326600" spans="8:8" x14ac:dyDescent="0.3">
      <c r="H326600" s="35"/>
    </row>
    <row r="326601" spans="8:8" x14ac:dyDescent="0.3">
      <c r="H326601" s="35"/>
    </row>
    <row r="326602" spans="8:8" x14ac:dyDescent="0.3">
      <c r="H326602" s="35"/>
    </row>
    <row r="326603" spans="8:8" x14ac:dyDescent="0.3">
      <c r="H326603" s="35"/>
    </row>
    <row r="326604" spans="8:8" x14ac:dyDescent="0.3">
      <c r="H326604" s="35"/>
    </row>
    <row r="326605" spans="8:8" x14ac:dyDescent="0.3">
      <c r="H326605" s="35"/>
    </row>
    <row r="326606" spans="8:8" x14ac:dyDescent="0.3">
      <c r="H326606" s="35"/>
    </row>
    <row r="326607" spans="8:8" x14ac:dyDescent="0.3">
      <c r="H326607" s="35"/>
    </row>
    <row r="326608" spans="8:8" x14ac:dyDescent="0.3">
      <c r="H326608" s="35"/>
    </row>
    <row r="326609" spans="8:8" x14ac:dyDescent="0.3">
      <c r="H326609" s="35"/>
    </row>
    <row r="326610" spans="8:8" x14ac:dyDescent="0.3">
      <c r="H326610" s="35"/>
    </row>
    <row r="326611" spans="8:8" x14ac:dyDescent="0.3">
      <c r="H326611" s="35"/>
    </row>
    <row r="326612" spans="8:8" x14ac:dyDescent="0.3">
      <c r="H326612" s="35"/>
    </row>
    <row r="326613" spans="8:8" x14ac:dyDescent="0.3">
      <c r="H326613" s="35"/>
    </row>
    <row r="326614" spans="8:8" x14ac:dyDescent="0.3">
      <c r="H326614" s="35"/>
    </row>
    <row r="326615" spans="8:8" x14ac:dyDescent="0.3">
      <c r="H326615" s="35"/>
    </row>
    <row r="326616" spans="8:8" x14ac:dyDescent="0.3">
      <c r="H326616" s="35"/>
    </row>
    <row r="326617" spans="8:8" x14ac:dyDescent="0.3">
      <c r="H326617" s="35"/>
    </row>
    <row r="326618" spans="8:8" x14ac:dyDescent="0.3">
      <c r="H326618" s="35"/>
    </row>
    <row r="326619" spans="8:8" x14ac:dyDescent="0.3">
      <c r="H326619" s="35"/>
    </row>
    <row r="326620" spans="8:8" x14ac:dyDescent="0.3">
      <c r="H326620" s="35"/>
    </row>
    <row r="326621" spans="8:8" x14ac:dyDescent="0.3">
      <c r="H326621" s="35"/>
    </row>
    <row r="326622" spans="8:8" x14ac:dyDescent="0.3">
      <c r="H326622" s="35"/>
    </row>
    <row r="326623" spans="8:8" x14ac:dyDescent="0.3">
      <c r="H326623" s="35"/>
    </row>
    <row r="326624" spans="8:8" x14ac:dyDescent="0.3">
      <c r="H326624" s="35"/>
    </row>
    <row r="326625" spans="8:8" x14ac:dyDescent="0.3">
      <c r="H326625" s="35"/>
    </row>
    <row r="326626" spans="8:8" x14ac:dyDescent="0.3">
      <c r="H326626" s="35"/>
    </row>
    <row r="326627" spans="8:8" x14ac:dyDescent="0.3">
      <c r="H326627" s="35"/>
    </row>
    <row r="326628" spans="8:8" x14ac:dyDescent="0.3">
      <c r="H326628" s="35"/>
    </row>
    <row r="326629" spans="8:8" x14ac:dyDescent="0.3">
      <c r="H326629" s="35"/>
    </row>
    <row r="326630" spans="8:8" x14ac:dyDescent="0.3">
      <c r="H326630" s="35"/>
    </row>
    <row r="326631" spans="8:8" x14ac:dyDescent="0.3">
      <c r="H326631" s="35"/>
    </row>
    <row r="326632" spans="8:8" x14ac:dyDescent="0.3">
      <c r="H326632" s="35"/>
    </row>
    <row r="326633" spans="8:8" x14ac:dyDescent="0.3">
      <c r="H326633" s="35"/>
    </row>
    <row r="326634" spans="8:8" x14ac:dyDescent="0.3">
      <c r="H326634" s="35"/>
    </row>
    <row r="326635" spans="8:8" x14ac:dyDescent="0.3">
      <c r="H326635" s="35"/>
    </row>
    <row r="326636" spans="8:8" x14ac:dyDescent="0.3">
      <c r="H326636" s="35"/>
    </row>
    <row r="326637" spans="8:8" x14ac:dyDescent="0.3">
      <c r="H326637" s="35"/>
    </row>
    <row r="326638" spans="8:8" x14ac:dyDescent="0.3">
      <c r="H326638" s="35"/>
    </row>
    <row r="326639" spans="8:8" x14ac:dyDescent="0.3">
      <c r="H326639" s="35"/>
    </row>
    <row r="326640" spans="8:8" x14ac:dyDescent="0.3">
      <c r="H326640" s="35"/>
    </row>
    <row r="326641" spans="8:8" x14ac:dyDescent="0.3">
      <c r="H326641" s="35"/>
    </row>
    <row r="326642" spans="8:8" x14ac:dyDescent="0.3">
      <c r="H326642" s="35"/>
    </row>
    <row r="326643" spans="8:8" x14ac:dyDescent="0.3">
      <c r="H326643" s="35"/>
    </row>
    <row r="326644" spans="8:8" x14ac:dyDescent="0.3">
      <c r="H326644" s="35"/>
    </row>
    <row r="326645" spans="8:8" x14ac:dyDescent="0.3">
      <c r="H326645" s="35"/>
    </row>
    <row r="326646" spans="8:8" x14ac:dyDescent="0.3">
      <c r="H326646" s="35"/>
    </row>
    <row r="326647" spans="8:8" x14ac:dyDescent="0.3">
      <c r="H326647" s="35"/>
    </row>
    <row r="326648" spans="8:8" x14ac:dyDescent="0.3">
      <c r="H326648" s="35"/>
    </row>
    <row r="326649" spans="8:8" x14ac:dyDescent="0.3">
      <c r="H326649" s="35"/>
    </row>
    <row r="326650" spans="8:8" x14ac:dyDescent="0.3">
      <c r="H326650" s="35"/>
    </row>
    <row r="326651" spans="8:8" x14ac:dyDescent="0.3">
      <c r="H326651" s="35"/>
    </row>
    <row r="326652" spans="8:8" x14ac:dyDescent="0.3">
      <c r="H326652" s="35"/>
    </row>
    <row r="326653" spans="8:8" x14ac:dyDescent="0.3">
      <c r="H326653" s="35"/>
    </row>
    <row r="326654" spans="8:8" x14ac:dyDescent="0.3">
      <c r="H326654" s="35"/>
    </row>
    <row r="326655" spans="8:8" x14ac:dyDescent="0.3">
      <c r="H326655" s="35"/>
    </row>
    <row r="326656" spans="8:8" x14ac:dyDescent="0.3">
      <c r="H326656" s="35"/>
    </row>
    <row r="326657" spans="8:8" x14ac:dyDescent="0.3">
      <c r="H326657" s="35"/>
    </row>
    <row r="326658" spans="8:8" x14ac:dyDescent="0.3">
      <c r="H326658" s="35"/>
    </row>
    <row r="326659" spans="8:8" x14ac:dyDescent="0.3">
      <c r="H326659" s="35"/>
    </row>
    <row r="326660" spans="8:8" x14ac:dyDescent="0.3">
      <c r="H326660" s="35"/>
    </row>
    <row r="326661" spans="8:8" x14ac:dyDescent="0.3">
      <c r="H326661" s="35"/>
    </row>
    <row r="326662" spans="8:8" x14ac:dyDescent="0.3">
      <c r="H326662" s="35"/>
    </row>
    <row r="326663" spans="8:8" x14ac:dyDescent="0.3">
      <c r="H326663" s="35"/>
    </row>
    <row r="326664" spans="8:8" x14ac:dyDescent="0.3">
      <c r="H326664" s="35"/>
    </row>
    <row r="326665" spans="8:8" x14ac:dyDescent="0.3">
      <c r="H326665" s="35"/>
    </row>
    <row r="326666" spans="8:8" x14ac:dyDescent="0.3">
      <c r="H326666" s="35"/>
    </row>
    <row r="326667" spans="8:8" x14ac:dyDescent="0.3">
      <c r="H326667" s="35"/>
    </row>
    <row r="326668" spans="8:8" x14ac:dyDescent="0.3">
      <c r="H326668" s="35"/>
    </row>
    <row r="326669" spans="8:8" x14ac:dyDescent="0.3">
      <c r="H326669" s="35"/>
    </row>
    <row r="326670" spans="8:8" x14ac:dyDescent="0.3">
      <c r="H326670" s="35"/>
    </row>
    <row r="326671" spans="8:8" x14ac:dyDescent="0.3">
      <c r="H326671" s="35"/>
    </row>
    <row r="326672" spans="8:8" x14ac:dyDescent="0.3">
      <c r="H326672" s="35"/>
    </row>
    <row r="326673" spans="8:8" x14ac:dyDescent="0.3">
      <c r="H326673" s="35"/>
    </row>
    <row r="326674" spans="8:8" x14ac:dyDescent="0.3">
      <c r="H326674" s="35"/>
    </row>
    <row r="326675" spans="8:8" x14ac:dyDescent="0.3">
      <c r="H326675" s="35"/>
    </row>
    <row r="326676" spans="8:8" x14ac:dyDescent="0.3">
      <c r="H326676" s="35"/>
    </row>
    <row r="326677" spans="8:8" x14ac:dyDescent="0.3">
      <c r="H326677" s="35"/>
    </row>
    <row r="326678" spans="8:8" x14ac:dyDescent="0.3">
      <c r="H326678" s="35"/>
    </row>
    <row r="326679" spans="8:8" x14ac:dyDescent="0.3">
      <c r="H326679" s="35"/>
    </row>
    <row r="326680" spans="8:8" x14ac:dyDescent="0.3">
      <c r="H326680" s="35"/>
    </row>
    <row r="326681" spans="8:8" x14ac:dyDescent="0.3">
      <c r="H326681" s="35"/>
    </row>
    <row r="326682" spans="8:8" x14ac:dyDescent="0.3">
      <c r="H326682" s="35"/>
    </row>
    <row r="326683" spans="8:8" x14ac:dyDescent="0.3">
      <c r="H326683" s="35"/>
    </row>
    <row r="326684" spans="8:8" x14ac:dyDescent="0.3">
      <c r="H326684" s="35"/>
    </row>
    <row r="326685" spans="8:8" x14ac:dyDescent="0.3">
      <c r="H326685" s="35"/>
    </row>
    <row r="326686" spans="8:8" x14ac:dyDescent="0.3">
      <c r="H326686" s="35"/>
    </row>
    <row r="326687" spans="8:8" x14ac:dyDescent="0.3">
      <c r="H326687" s="35"/>
    </row>
    <row r="326688" spans="8:8" x14ac:dyDescent="0.3">
      <c r="H326688" s="35"/>
    </row>
    <row r="326689" spans="8:8" x14ac:dyDescent="0.3">
      <c r="H326689" s="35"/>
    </row>
    <row r="326690" spans="8:8" x14ac:dyDescent="0.3">
      <c r="H326690" s="35"/>
    </row>
    <row r="326691" spans="8:8" x14ac:dyDescent="0.3">
      <c r="H326691" s="35"/>
    </row>
    <row r="326692" spans="8:8" x14ac:dyDescent="0.3">
      <c r="H326692" s="35"/>
    </row>
    <row r="326693" spans="8:8" x14ac:dyDescent="0.3">
      <c r="H326693" s="35"/>
    </row>
    <row r="326694" spans="8:8" x14ac:dyDescent="0.3">
      <c r="H326694" s="35"/>
    </row>
    <row r="326695" spans="8:8" x14ac:dyDescent="0.3">
      <c r="H326695" s="35"/>
    </row>
    <row r="326696" spans="8:8" x14ac:dyDescent="0.3">
      <c r="H326696" s="35"/>
    </row>
    <row r="326697" spans="8:8" x14ac:dyDescent="0.3">
      <c r="H326697" s="35"/>
    </row>
    <row r="326698" spans="8:8" x14ac:dyDescent="0.3">
      <c r="H326698" s="35"/>
    </row>
    <row r="326699" spans="8:8" x14ac:dyDescent="0.3">
      <c r="H326699" s="35"/>
    </row>
    <row r="326700" spans="8:8" x14ac:dyDescent="0.3">
      <c r="H326700" s="35"/>
    </row>
    <row r="326701" spans="8:8" x14ac:dyDescent="0.3">
      <c r="H326701" s="35"/>
    </row>
    <row r="326702" spans="8:8" x14ac:dyDescent="0.3">
      <c r="H326702" s="35"/>
    </row>
    <row r="326703" spans="8:8" x14ac:dyDescent="0.3">
      <c r="H326703" s="35"/>
    </row>
    <row r="326704" spans="8:8" x14ac:dyDescent="0.3">
      <c r="H326704" s="35"/>
    </row>
    <row r="326705" spans="8:8" x14ac:dyDescent="0.3">
      <c r="H326705" s="35"/>
    </row>
    <row r="326706" spans="8:8" x14ac:dyDescent="0.3">
      <c r="H326706" s="35"/>
    </row>
    <row r="326707" spans="8:8" x14ac:dyDescent="0.3">
      <c r="H326707" s="35"/>
    </row>
    <row r="326708" spans="8:8" x14ac:dyDescent="0.3">
      <c r="H326708" s="35"/>
    </row>
    <row r="326709" spans="8:8" x14ac:dyDescent="0.3">
      <c r="H326709" s="35"/>
    </row>
    <row r="326710" spans="8:8" x14ac:dyDescent="0.3">
      <c r="H326710" s="35"/>
    </row>
    <row r="326711" spans="8:8" x14ac:dyDescent="0.3">
      <c r="H326711" s="35"/>
    </row>
    <row r="326712" spans="8:8" x14ac:dyDescent="0.3">
      <c r="H326712" s="35"/>
    </row>
    <row r="326713" spans="8:8" x14ac:dyDescent="0.3">
      <c r="H326713" s="35"/>
    </row>
    <row r="326714" spans="8:8" x14ac:dyDescent="0.3">
      <c r="H326714" s="35"/>
    </row>
    <row r="326715" spans="8:8" x14ac:dyDescent="0.3">
      <c r="H326715" s="35"/>
    </row>
    <row r="326716" spans="8:8" x14ac:dyDescent="0.3">
      <c r="H326716" s="35"/>
    </row>
    <row r="326717" spans="8:8" x14ac:dyDescent="0.3">
      <c r="H326717" s="35"/>
    </row>
    <row r="326718" spans="8:8" x14ac:dyDescent="0.3">
      <c r="H326718" s="35"/>
    </row>
    <row r="326719" spans="8:8" x14ac:dyDescent="0.3">
      <c r="H326719" s="35"/>
    </row>
    <row r="326720" spans="8:8" x14ac:dyDescent="0.3">
      <c r="H326720" s="35"/>
    </row>
    <row r="326721" spans="8:8" x14ac:dyDescent="0.3">
      <c r="H326721" s="35"/>
    </row>
    <row r="326722" spans="8:8" x14ac:dyDescent="0.3">
      <c r="H326722" s="35"/>
    </row>
    <row r="326723" spans="8:8" x14ac:dyDescent="0.3">
      <c r="H326723" s="35"/>
    </row>
    <row r="326724" spans="8:8" x14ac:dyDescent="0.3">
      <c r="H326724" s="35"/>
    </row>
    <row r="326725" spans="8:8" x14ac:dyDescent="0.3">
      <c r="H326725" s="35"/>
    </row>
    <row r="326726" spans="8:8" x14ac:dyDescent="0.3">
      <c r="H326726" s="35"/>
    </row>
    <row r="326727" spans="8:8" x14ac:dyDescent="0.3">
      <c r="H326727" s="35"/>
    </row>
    <row r="326728" spans="8:8" x14ac:dyDescent="0.3">
      <c r="H326728" s="35"/>
    </row>
    <row r="326729" spans="8:8" x14ac:dyDescent="0.3">
      <c r="H326729" s="35"/>
    </row>
    <row r="326730" spans="8:8" x14ac:dyDescent="0.3">
      <c r="H326730" s="35"/>
    </row>
    <row r="326731" spans="8:8" x14ac:dyDescent="0.3">
      <c r="H326731" s="35"/>
    </row>
    <row r="326732" spans="8:8" x14ac:dyDescent="0.3">
      <c r="H326732" s="35"/>
    </row>
    <row r="326733" spans="8:8" x14ac:dyDescent="0.3">
      <c r="H326733" s="35"/>
    </row>
    <row r="326734" spans="8:8" x14ac:dyDescent="0.3">
      <c r="H326734" s="35"/>
    </row>
    <row r="326735" spans="8:8" x14ac:dyDescent="0.3">
      <c r="H326735" s="35"/>
    </row>
    <row r="326736" spans="8:8" x14ac:dyDescent="0.3">
      <c r="H326736" s="35"/>
    </row>
    <row r="326737" spans="8:8" x14ac:dyDescent="0.3">
      <c r="H326737" s="35"/>
    </row>
    <row r="326738" spans="8:8" x14ac:dyDescent="0.3">
      <c r="H326738" s="35"/>
    </row>
    <row r="326739" spans="8:8" x14ac:dyDescent="0.3">
      <c r="H326739" s="35"/>
    </row>
    <row r="326740" spans="8:8" x14ac:dyDescent="0.3">
      <c r="H326740" s="35"/>
    </row>
    <row r="326741" spans="8:8" x14ac:dyDescent="0.3">
      <c r="H326741" s="35"/>
    </row>
    <row r="326742" spans="8:8" x14ac:dyDescent="0.3">
      <c r="H326742" s="35"/>
    </row>
    <row r="326743" spans="8:8" x14ac:dyDescent="0.3">
      <c r="H326743" s="35"/>
    </row>
    <row r="326744" spans="8:8" x14ac:dyDescent="0.3">
      <c r="H326744" s="35"/>
    </row>
    <row r="326745" spans="8:8" x14ac:dyDescent="0.3">
      <c r="H326745" s="35"/>
    </row>
    <row r="326746" spans="8:8" x14ac:dyDescent="0.3">
      <c r="H326746" s="35"/>
    </row>
    <row r="326747" spans="8:8" x14ac:dyDescent="0.3">
      <c r="H326747" s="35"/>
    </row>
    <row r="326748" spans="8:8" x14ac:dyDescent="0.3">
      <c r="H326748" s="35"/>
    </row>
    <row r="326749" spans="8:8" x14ac:dyDescent="0.3">
      <c r="H326749" s="35"/>
    </row>
    <row r="326750" spans="8:8" x14ac:dyDescent="0.3">
      <c r="H326750" s="35"/>
    </row>
    <row r="326751" spans="8:8" x14ac:dyDescent="0.3">
      <c r="H326751" s="35"/>
    </row>
    <row r="326752" spans="8:8" x14ac:dyDescent="0.3">
      <c r="H326752" s="35"/>
    </row>
    <row r="326753" spans="8:8" x14ac:dyDescent="0.3">
      <c r="H326753" s="35"/>
    </row>
    <row r="326754" spans="8:8" x14ac:dyDescent="0.3">
      <c r="H326754" s="35"/>
    </row>
    <row r="326755" spans="8:8" x14ac:dyDescent="0.3">
      <c r="H326755" s="35"/>
    </row>
    <row r="326756" spans="8:8" x14ac:dyDescent="0.3">
      <c r="H326756" s="35"/>
    </row>
    <row r="326757" spans="8:8" x14ac:dyDescent="0.3">
      <c r="H326757" s="35"/>
    </row>
    <row r="326758" spans="8:8" x14ac:dyDescent="0.3">
      <c r="H326758" s="35"/>
    </row>
    <row r="326759" spans="8:8" x14ac:dyDescent="0.3">
      <c r="H326759" s="35"/>
    </row>
    <row r="326760" spans="8:8" x14ac:dyDescent="0.3">
      <c r="H326760" s="35"/>
    </row>
    <row r="326761" spans="8:8" x14ac:dyDescent="0.3">
      <c r="H326761" s="35"/>
    </row>
    <row r="326762" spans="8:8" x14ac:dyDescent="0.3">
      <c r="H326762" s="35"/>
    </row>
    <row r="326763" spans="8:8" x14ac:dyDescent="0.3">
      <c r="H326763" s="35"/>
    </row>
    <row r="326764" spans="8:8" x14ac:dyDescent="0.3">
      <c r="H326764" s="35"/>
    </row>
    <row r="326765" spans="8:8" x14ac:dyDescent="0.3">
      <c r="H326765" s="35"/>
    </row>
    <row r="326766" spans="8:8" x14ac:dyDescent="0.3">
      <c r="H326766" s="35"/>
    </row>
    <row r="326767" spans="8:8" x14ac:dyDescent="0.3">
      <c r="H326767" s="35"/>
    </row>
    <row r="326768" spans="8:8" x14ac:dyDescent="0.3">
      <c r="H326768" s="35"/>
    </row>
    <row r="326769" spans="8:8" x14ac:dyDescent="0.3">
      <c r="H326769" s="35"/>
    </row>
    <row r="326770" spans="8:8" x14ac:dyDescent="0.3">
      <c r="H326770" s="35"/>
    </row>
    <row r="326771" spans="8:8" x14ac:dyDescent="0.3">
      <c r="H326771" s="35"/>
    </row>
    <row r="326772" spans="8:8" x14ac:dyDescent="0.3">
      <c r="H326772" s="35"/>
    </row>
    <row r="326773" spans="8:8" x14ac:dyDescent="0.3">
      <c r="H326773" s="35"/>
    </row>
    <row r="326774" spans="8:8" x14ac:dyDescent="0.3">
      <c r="H326774" s="35"/>
    </row>
    <row r="326775" spans="8:8" x14ac:dyDescent="0.3">
      <c r="H326775" s="35"/>
    </row>
    <row r="326776" spans="8:8" x14ac:dyDescent="0.3">
      <c r="H326776" s="35"/>
    </row>
    <row r="326777" spans="8:8" x14ac:dyDescent="0.3">
      <c r="H326777" s="35"/>
    </row>
    <row r="326778" spans="8:8" x14ac:dyDescent="0.3">
      <c r="H326778" s="35"/>
    </row>
    <row r="326779" spans="8:8" x14ac:dyDescent="0.3">
      <c r="H326779" s="35"/>
    </row>
    <row r="326780" spans="8:8" x14ac:dyDescent="0.3">
      <c r="H326780" s="35"/>
    </row>
    <row r="326781" spans="8:8" x14ac:dyDescent="0.3">
      <c r="H326781" s="35"/>
    </row>
    <row r="326782" spans="8:8" x14ac:dyDescent="0.3">
      <c r="H326782" s="35"/>
    </row>
    <row r="326783" spans="8:8" x14ac:dyDescent="0.3">
      <c r="H326783" s="35"/>
    </row>
    <row r="326784" spans="8:8" x14ac:dyDescent="0.3">
      <c r="H326784" s="35"/>
    </row>
    <row r="326785" spans="8:8" x14ac:dyDescent="0.3">
      <c r="H326785" s="35"/>
    </row>
    <row r="326786" spans="8:8" x14ac:dyDescent="0.3">
      <c r="H326786" s="35"/>
    </row>
    <row r="326787" spans="8:8" x14ac:dyDescent="0.3">
      <c r="H326787" s="35"/>
    </row>
    <row r="326788" spans="8:8" x14ac:dyDescent="0.3">
      <c r="H326788" s="35"/>
    </row>
    <row r="326789" spans="8:8" x14ac:dyDescent="0.3">
      <c r="H326789" s="35"/>
    </row>
    <row r="326790" spans="8:8" x14ac:dyDescent="0.3">
      <c r="H326790" s="35"/>
    </row>
    <row r="326791" spans="8:8" x14ac:dyDescent="0.3">
      <c r="H326791" s="35"/>
    </row>
    <row r="326792" spans="8:8" x14ac:dyDescent="0.3">
      <c r="H326792" s="35"/>
    </row>
    <row r="326793" spans="8:8" x14ac:dyDescent="0.3">
      <c r="H326793" s="35"/>
    </row>
    <row r="326794" spans="8:8" x14ac:dyDescent="0.3">
      <c r="H326794" s="35"/>
    </row>
    <row r="326795" spans="8:8" x14ac:dyDescent="0.3">
      <c r="H326795" s="35"/>
    </row>
    <row r="326796" spans="8:8" x14ac:dyDescent="0.3">
      <c r="H326796" s="35"/>
    </row>
    <row r="326797" spans="8:8" x14ac:dyDescent="0.3">
      <c r="H326797" s="35"/>
    </row>
    <row r="326798" spans="8:8" x14ac:dyDescent="0.3">
      <c r="H326798" s="35"/>
    </row>
    <row r="326799" spans="8:8" x14ac:dyDescent="0.3">
      <c r="H326799" s="35"/>
    </row>
    <row r="326800" spans="8:8" x14ac:dyDescent="0.3">
      <c r="H326800" s="35"/>
    </row>
    <row r="326801" spans="8:8" x14ac:dyDescent="0.3">
      <c r="H326801" s="35"/>
    </row>
    <row r="326802" spans="8:8" x14ac:dyDescent="0.3">
      <c r="H326802" s="35"/>
    </row>
    <row r="326803" spans="8:8" x14ac:dyDescent="0.3">
      <c r="H326803" s="35"/>
    </row>
    <row r="326804" spans="8:8" x14ac:dyDescent="0.3">
      <c r="H326804" s="35"/>
    </row>
    <row r="326805" spans="8:8" x14ac:dyDescent="0.3">
      <c r="H326805" s="35"/>
    </row>
    <row r="326806" spans="8:8" x14ac:dyDescent="0.3">
      <c r="H326806" s="35"/>
    </row>
    <row r="326807" spans="8:8" x14ac:dyDescent="0.3">
      <c r="H326807" s="35"/>
    </row>
    <row r="326808" spans="8:8" x14ac:dyDescent="0.3">
      <c r="H326808" s="35"/>
    </row>
    <row r="326809" spans="8:8" x14ac:dyDescent="0.3">
      <c r="H326809" s="35"/>
    </row>
    <row r="326810" spans="8:8" x14ac:dyDescent="0.3">
      <c r="H326810" s="35"/>
    </row>
    <row r="326811" spans="8:8" x14ac:dyDescent="0.3">
      <c r="H326811" s="35"/>
    </row>
    <row r="326812" spans="8:8" x14ac:dyDescent="0.3">
      <c r="H326812" s="35"/>
    </row>
    <row r="326813" spans="8:8" x14ac:dyDescent="0.3">
      <c r="H326813" s="35"/>
    </row>
    <row r="326814" spans="8:8" x14ac:dyDescent="0.3">
      <c r="H326814" s="35"/>
    </row>
    <row r="326815" spans="8:8" x14ac:dyDescent="0.3">
      <c r="H326815" s="35"/>
    </row>
    <row r="326816" spans="8:8" x14ac:dyDescent="0.3">
      <c r="H326816" s="35"/>
    </row>
    <row r="326817" spans="8:8" x14ac:dyDescent="0.3">
      <c r="H326817" s="35"/>
    </row>
    <row r="326818" spans="8:8" x14ac:dyDescent="0.3">
      <c r="H326818" s="35"/>
    </row>
    <row r="326819" spans="8:8" x14ac:dyDescent="0.3">
      <c r="H326819" s="35"/>
    </row>
    <row r="326820" spans="8:8" x14ac:dyDescent="0.3">
      <c r="H326820" s="35"/>
    </row>
    <row r="326821" spans="8:8" x14ac:dyDescent="0.3">
      <c r="H326821" s="35"/>
    </row>
    <row r="326822" spans="8:8" x14ac:dyDescent="0.3">
      <c r="H326822" s="35"/>
    </row>
    <row r="326823" spans="8:8" x14ac:dyDescent="0.3">
      <c r="H326823" s="35"/>
    </row>
    <row r="326824" spans="8:8" x14ac:dyDescent="0.3">
      <c r="H326824" s="35"/>
    </row>
    <row r="326825" spans="8:8" x14ac:dyDescent="0.3">
      <c r="H326825" s="35"/>
    </row>
    <row r="326826" spans="8:8" x14ac:dyDescent="0.3">
      <c r="H326826" s="35"/>
    </row>
    <row r="326827" spans="8:8" x14ac:dyDescent="0.3">
      <c r="H326827" s="35"/>
    </row>
    <row r="326828" spans="8:8" x14ac:dyDescent="0.3">
      <c r="H326828" s="35"/>
    </row>
    <row r="326829" spans="8:8" x14ac:dyDescent="0.3">
      <c r="H326829" s="35"/>
    </row>
    <row r="326830" spans="8:8" x14ac:dyDescent="0.3">
      <c r="H326830" s="35"/>
    </row>
    <row r="326831" spans="8:8" x14ac:dyDescent="0.3">
      <c r="H326831" s="35"/>
    </row>
    <row r="326832" spans="8:8" x14ac:dyDescent="0.3">
      <c r="H326832" s="35"/>
    </row>
    <row r="326833" spans="8:8" x14ac:dyDescent="0.3">
      <c r="H326833" s="35"/>
    </row>
    <row r="326834" spans="8:8" x14ac:dyDescent="0.3">
      <c r="H326834" s="35"/>
    </row>
    <row r="326835" spans="8:8" x14ac:dyDescent="0.3">
      <c r="H326835" s="35"/>
    </row>
    <row r="326836" spans="8:8" x14ac:dyDescent="0.3">
      <c r="H326836" s="35"/>
    </row>
    <row r="326837" spans="8:8" x14ac:dyDescent="0.3">
      <c r="H326837" s="35"/>
    </row>
    <row r="326838" spans="8:8" x14ac:dyDescent="0.3">
      <c r="H326838" s="35"/>
    </row>
    <row r="326839" spans="8:8" x14ac:dyDescent="0.3">
      <c r="H326839" s="35"/>
    </row>
    <row r="326840" spans="8:8" x14ac:dyDescent="0.3">
      <c r="H326840" s="35"/>
    </row>
    <row r="326841" spans="8:8" x14ac:dyDescent="0.3">
      <c r="H326841" s="35"/>
    </row>
    <row r="326842" spans="8:8" x14ac:dyDescent="0.3">
      <c r="H326842" s="35"/>
    </row>
    <row r="326843" spans="8:8" x14ac:dyDescent="0.3">
      <c r="H326843" s="35"/>
    </row>
    <row r="326844" spans="8:8" x14ac:dyDescent="0.3">
      <c r="H326844" s="35"/>
    </row>
    <row r="326845" spans="8:8" x14ac:dyDescent="0.3">
      <c r="H326845" s="35"/>
    </row>
    <row r="326846" spans="8:8" x14ac:dyDescent="0.3">
      <c r="H326846" s="35"/>
    </row>
    <row r="326847" spans="8:8" x14ac:dyDescent="0.3">
      <c r="H326847" s="35"/>
    </row>
    <row r="326848" spans="8:8" x14ac:dyDescent="0.3">
      <c r="H326848" s="35"/>
    </row>
    <row r="326849" spans="8:8" x14ac:dyDescent="0.3">
      <c r="H326849" s="35"/>
    </row>
    <row r="326850" spans="8:8" x14ac:dyDescent="0.3">
      <c r="H326850" s="35"/>
    </row>
    <row r="326851" spans="8:8" x14ac:dyDescent="0.3">
      <c r="H326851" s="35"/>
    </row>
    <row r="326852" spans="8:8" x14ac:dyDescent="0.3">
      <c r="H326852" s="35"/>
    </row>
    <row r="326853" spans="8:8" x14ac:dyDescent="0.3">
      <c r="H326853" s="35"/>
    </row>
    <row r="326854" spans="8:8" x14ac:dyDescent="0.3">
      <c r="H326854" s="35"/>
    </row>
    <row r="326855" spans="8:8" x14ac:dyDescent="0.3">
      <c r="H326855" s="35"/>
    </row>
    <row r="326856" spans="8:8" x14ac:dyDescent="0.3">
      <c r="H326856" s="35"/>
    </row>
    <row r="326857" spans="8:8" x14ac:dyDescent="0.3">
      <c r="H326857" s="35"/>
    </row>
    <row r="326858" spans="8:8" x14ac:dyDescent="0.3">
      <c r="H326858" s="35"/>
    </row>
    <row r="326859" spans="8:8" x14ac:dyDescent="0.3">
      <c r="H326859" s="35"/>
    </row>
    <row r="326860" spans="8:8" x14ac:dyDescent="0.3">
      <c r="H326860" s="35"/>
    </row>
    <row r="326861" spans="8:8" x14ac:dyDescent="0.3">
      <c r="H326861" s="35"/>
    </row>
    <row r="326862" spans="8:8" x14ac:dyDescent="0.3">
      <c r="H326862" s="35"/>
    </row>
    <row r="326863" spans="8:8" x14ac:dyDescent="0.3">
      <c r="H326863" s="35"/>
    </row>
    <row r="326864" spans="8:8" x14ac:dyDescent="0.3">
      <c r="H326864" s="35"/>
    </row>
    <row r="326865" spans="8:8" x14ac:dyDescent="0.3">
      <c r="H326865" s="35"/>
    </row>
    <row r="326866" spans="8:8" x14ac:dyDescent="0.3">
      <c r="H326866" s="35"/>
    </row>
    <row r="326867" spans="8:8" x14ac:dyDescent="0.3">
      <c r="H326867" s="35"/>
    </row>
    <row r="326868" spans="8:8" x14ac:dyDescent="0.3">
      <c r="H326868" s="35"/>
    </row>
    <row r="326869" spans="8:8" x14ac:dyDescent="0.3">
      <c r="H326869" s="35"/>
    </row>
    <row r="326870" spans="8:8" x14ac:dyDescent="0.3">
      <c r="H326870" s="35"/>
    </row>
    <row r="326871" spans="8:8" x14ac:dyDescent="0.3">
      <c r="H326871" s="35"/>
    </row>
    <row r="326872" spans="8:8" x14ac:dyDescent="0.3">
      <c r="H326872" s="35"/>
    </row>
    <row r="326873" spans="8:8" x14ac:dyDescent="0.3">
      <c r="H326873" s="35"/>
    </row>
    <row r="326874" spans="8:8" x14ac:dyDescent="0.3">
      <c r="H326874" s="35"/>
    </row>
    <row r="326875" spans="8:8" x14ac:dyDescent="0.3">
      <c r="H326875" s="35"/>
    </row>
    <row r="326876" spans="8:8" x14ac:dyDescent="0.3">
      <c r="H326876" s="35"/>
    </row>
    <row r="326877" spans="8:8" x14ac:dyDescent="0.3">
      <c r="H326877" s="35"/>
    </row>
    <row r="326878" spans="8:8" x14ac:dyDescent="0.3">
      <c r="H326878" s="35"/>
    </row>
    <row r="326879" spans="8:8" x14ac:dyDescent="0.3">
      <c r="H326879" s="35"/>
    </row>
    <row r="326880" spans="8:8" x14ac:dyDescent="0.3">
      <c r="H326880" s="35"/>
    </row>
    <row r="326881" spans="8:8" x14ac:dyDescent="0.3">
      <c r="H326881" s="35"/>
    </row>
    <row r="326882" spans="8:8" x14ac:dyDescent="0.3">
      <c r="H326882" s="35"/>
    </row>
    <row r="326883" spans="8:8" x14ac:dyDescent="0.3">
      <c r="H326883" s="35"/>
    </row>
    <row r="326884" spans="8:8" x14ac:dyDescent="0.3">
      <c r="H326884" s="35"/>
    </row>
    <row r="326885" spans="8:8" x14ac:dyDescent="0.3">
      <c r="H326885" s="35"/>
    </row>
    <row r="326886" spans="8:8" x14ac:dyDescent="0.3">
      <c r="H326886" s="35"/>
    </row>
    <row r="326887" spans="8:8" x14ac:dyDescent="0.3">
      <c r="H326887" s="35"/>
    </row>
    <row r="326888" spans="8:8" x14ac:dyDescent="0.3">
      <c r="H326888" s="35"/>
    </row>
    <row r="326889" spans="8:8" x14ac:dyDescent="0.3">
      <c r="H326889" s="35"/>
    </row>
    <row r="326890" spans="8:8" x14ac:dyDescent="0.3">
      <c r="H326890" s="35"/>
    </row>
    <row r="326891" spans="8:8" x14ac:dyDescent="0.3">
      <c r="H326891" s="35"/>
    </row>
    <row r="326892" spans="8:8" x14ac:dyDescent="0.3">
      <c r="H326892" s="35"/>
    </row>
    <row r="326893" spans="8:8" x14ac:dyDescent="0.3">
      <c r="H326893" s="35"/>
    </row>
    <row r="326894" spans="8:8" x14ac:dyDescent="0.3">
      <c r="H326894" s="35"/>
    </row>
    <row r="326895" spans="8:8" x14ac:dyDescent="0.3">
      <c r="H326895" s="35"/>
    </row>
    <row r="326896" spans="8:8" x14ac:dyDescent="0.3">
      <c r="H326896" s="35"/>
    </row>
    <row r="326897" spans="8:8" x14ac:dyDescent="0.3">
      <c r="H326897" s="35"/>
    </row>
    <row r="326898" spans="8:8" x14ac:dyDescent="0.3">
      <c r="H326898" s="35"/>
    </row>
    <row r="326899" spans="8:8" x14ac:dyDescent="0.3">
      <c r="H326899" s="35"/>
    </row>
    <row r="326900" spans="8:8" x14ac:dyDescent="0.3">
      <c r="H326900" s="35"/>
    </row>
    <row r="326901" spans="8:8" x14ac:dyDescent="0.3">
      <c r="H326901" s="35"/>
    </row>
    <row r="326902" spans="8:8" x14ac:dyDescent="0.3">
      <c r="H326902" s="35"/>
    </row>
    <row r="326903" spans="8:8" x14ac:dyDescent="0.3">
      <c r="H326903" s="35"/>
    </row>
    <row r="326904" spans="8:8" x14ac:dyDescent="0.3">
      <c r="H326904" s="35"/>
    </row>
    <row r="326905" spans="8:8" x14ac:dyDescent="0.3">
      <c r="H326905" s="35"/>
    </row>
    <row r="326906" spans="8:8" x14ac:dyDescent="0.3">
      <c r="H326906" s="35"/>
    </row>
    <row r="326907" spans="8:8" x14ac:dyDescent="0.3">
      <c r="H326907" s="35"/>
    </row>
    <row r="326908" spans="8:8" x14ac:dyDescent="0.3">
      <c r="H326908" s="35"/>
    </row>
    <row r="326909" spans="8:8" x14ac:dyDescent="0.3">
      <c r="H326909" s="35"/>
    </row>
    <row r="326910" spans="8:8" x14ac:dyDescent="0.3">
      <c r="H326910" s="35"/>
    </row>
    <row r="326911" spans="8:8" x14ac:dyDescent="0.3">
      <c r="H326911" s="35"/>
    </row>
    <row r="326912" spans="8:8" x14ac:dyDescent="0.3">
      <c r="H326912" s="35"/>
    </row>
    <row r="326913" spans="8:8" x14ac:dyDescent="0.3">
      <c r="H326913" s="35"/>
    </row>
    <row r="326914" spans="8:8" x14ac:dyDescent="0.3">
      <c r="H326914" s="35"/>
    </row>
    <row r="326915" spans="8:8" x14ac:dyDescent="0.3">
      <c r="H326915" s="35"/>
    </row>
    <row r="326916" spans="8:8" x14ac:dyDescent="0.3">
      <c r="H326916" s="35"/>
    </row>
    <row r="326917" spans="8:8" x14ac:dyDescent="0.3">
      <c r="H326917" s="35"/>
    </row>
    <row r="326918" spans="8:8" x14ac:dyDescent="0.3">
      <c r="H326918" s="35"/>
    </row>
    <row r="326919" spans="8:8" x14ac:dyDescent="0.3">
      <c r="H326919" s="35"/>
    </row>
    <row r="326920" spans="8:8" x14ac:dyDescent="0.3">
      <c r="H326920" s="35"/>
    </row>
    <row r="326921" spans="8:8" x14ac:dyDescent="0.3">
      <c r="H326921" s="35"/>
    </row>
    <row r="326922" spans="8:8" x14ac:dyDescent="0.3">
      <c r="H326922" s="35"/>
    </row>
    <row r="326923" spans="8:8" x14ac:dyDescent="0.3">
      <c r="H326923" s="35"/>
    </row>
    <row r="326924" spans="8:8" x14ac:dyDescent="0.3">
      <c r="H326924" s="35"/>
    </row>
    <row r="326925" spans="8:8" x14ac:dyDescent="0.3">
      <c r="H326925" s="35"/>
    </row>
    <row r="326926" spans="8:8" x14ac:dyDescent="0.3">
      <c r="H326926" s="35"/>
    </row>
    <row r="326927" spans="8:8" x14ac:dyDescent="0.3">
      <c r="H326927" s="35"/>
    </row>
    <row r="326928" spans="8:8" x14ac:dyDescent="0.3">
      <c r="H326928" s="35"/>
    </row>
    <row r="326929" spans="8:8" x14ac:dyDescent="0.3">
      <c r="H326929" s="35"/>
    </row>
    <row r="326930" spans="8:8" x14ac:dyDescent="0.3">
      <c r="H326930" s="35"/>
    </row>
    <row r="326931" spans="8:8" x14ac:dyDescent="0.3">
      <c r="H326931" s="35"/>
    </row>
    <row r="326932" spans="8:8" x14ac:dyDescent="0.3">
      <c r="H326932" s="35"/>
    </row>
    <row r="326933" spans="8:8" x14ac:dyDescent="0.3">
      <c r="H326933" s="35"/>
    </row>
    <row r="326934" spans="8:8" x14ac:dyDescent="0.3">
      <c r="H326934" s="35"/>
    </row>
    <row r="326935" spans="8:8" x14ac:dyDescent="0.3">
      <c r="H326935" s="35"/>
    </row>
    <row r="326936" spans="8:8" x14ac:dyDescent="0.3">
      <c r="H326936" s="35"/>
    </row>
    <row r="326937" spans="8:8" x14ac:dyDescent="0.3">
      <c r="H326937" s="35"/>
    </row>
    <row r="326938" spans="8:8" x14ac:dyDescent="0.3">
      <c r="H326938" s="35"/>
    </row>
    <row r="326939" spans="8:8" x14ac:dyDescent="0.3">
      <c r="H326939" s="35"/>
    </row>
    <row r="326940" spans="8:8" x14ac:dyDescent="0.3">
      <c r="H326940" s="35"/>
    </row>
    <row r="326941" spans="8:8" x14ac:dyDescent="0.3">
      <c r="H326941" s="35"/>
    </row>
    <row r="326942" spans="8:8" x14ac:dyDescent="0.3">
      <c r="H326942" s="35"/>
    </row>
    <row r="326943" spans="8:8" x14ac:dyDescent="0.3">
      <c r="H326943" s="35"/>
    </row>
    <row r="326944" spans="8:8" x14ac:dyDescent="0.3">
      <c r="H326944" s="35"/>
    </row>
    <row r="326945" spans="8:8" x14ac:dyDescent="0.3">
      <c r="H326945" s="35"/>
    </row>
    <row r="326946" spans="8:8" x14ac:dyDescent="0.3">
      <c r="H326946" s="35"/>
    </row>
    <row r="326947" spans="8:8" x14ac:dyDescent="0.3">
      <c r="H326947" s="35"/>
    </row>
    <row r="326948" spans="8:8" x14ac:dyDescent="0.3">
      <c r="H326948" s="35"/>
    </row>
    <row r="326949" spans="8:8" x14ac:dyDescent="0.3">
      <c r="H326949" s="35"/>
    </row>
    <row r="326950" spans="8:8" x14ac:dyDescent="0.3">
      <c r="H326950" s="35"/>
    </row>
    <row r="326951" spans="8:8" x14ac:dyDescent="0.3">
      <c r="H326951" s="35"/>
    </row>
    <row r="326952" spans="8:8" x14ac:dyDescent="0.3">
      <c r="H326952" s="35"/>
    </row>
    <row r="326953" spans="8:8" x14ac:dyDescent="0.3">
      <c r="H326953" s="35"/>
    </row>
    <row r="326954" spans="8:8" x14ac:dyDescent="0.3">
      <c r="H326954" s="35"/>
    </row>
    <row r="326955" spans="8:8" x14ac:dyDescent="0.3">
      <c r="H326955" s="35"/>
    </row>
    <row r="326956" spans="8:8" x14ac:dyDescent="0.3">
      <c r="H326956" s="35"/>
    </row>
    <row r="326957" spans="8:8" x14ac:dyDescent="0.3">
      <c r="H326957" s="35"/>
    </row>
    <row r="326958" spans="8:8" x14ac:dyDescent="0.3">
      <c r="H326958" s="35"/>
    </row>
    <row r="326959" spans="8:8" x14ac:dyDescent="0.3">
      <c r="H326959" s="35"/>
    </row>
    <row r="326960" spans="8:8" x14ac:dyDescent="0.3">
      <c r="H326960" s="35"/>
    </row>
    <row r="326961" spans="8:8" x14ac:dyDescent="0.3">
      <c r="H326961" s="35"/>
    </row>
    <row r="326962" spans="8:8" x14ac:dyDescent="0.3">
      <c r="H326962" s="35"/>
    </row>
    <row r="326963" spans="8:8" x14ac:dyDescent="0.3">
      <c r="H326963" s="35"/>
    </row>
    <row r="326964" spans="8:8" x14ac:dyDescent="0.3">
      <c r="H326964" s="35"/>
    </row>
    <row r="326965" spans="8:8" x14ac:dyDescent="0.3">
      <c r="H326965" s="35"/>
    </row>
    <row r="326966" spans="8:8" x14ac:dyDescent="0.3">
      <c r="H326966" s="35"/>
    </row>
    <row r="326967" spans="8:8" x14ac:dyDescent="0.3">
      <c r="H326967" s="35"/>
    </row>
    <row r="326968" spans="8:8" x14ac:dyDescent="0.3">
      <c r="H326968" s="35"/>
    </row>
    <row r="326969" spans="8:8" x14ac:dyDescent="0.3">
      <c r="H326969" s="35"/>
    </row>
    <row r="326970" spans="8:8" x14ac:dyDescent="0.3">
      <c r="H326970" s="35"/>
    </row>
    <row r="326971" spans="8:8" x14ac:dyDescent="0.3">
      <c r="H326971" s="35"/>
    </row>
    <row r="326972" spans="8:8" x14ac:dyDescent="0.3">
      <c r="H326972" s="35"/>
    </row>
    <row r="326973" spans="8:8" x14ac:dyDescent="0.3">
      <c r="H326973" s="35"/>
    </row>
    <row r="326974" spans="8:8" x14ac:dyDescent="0.3">
      <c r="H326974" s="35"/>
    </row>
    <row r="326975" spans="8:8" x14ac:dyDescent="0.3">
      <c r="H326975" s="35"/>
    </row>
    <row r="326976" spans="8:8" x14ac:dyDescent="0.3">
      <c r="H326976" s="35"/>
    </row>
    <row r="326977" spans="8:8" x14ac:dyDescent="0.3">
      <c r="H326977" s="35"/>
    </row>
    <row r="326978" spans="8:8" x14ac:dyDescent="0.3">
      <c r="H326978" s="35"/>
    </row>
    <row r="326979" spans="8:8" x14ac:dyDescent="0.3">
      <c r="H326979" s="35"/>
    </row>
    <row r="326980" spans="8:8" x14ac:dyDescent="0.3">
      <c r="H326980" s="35"/>
    </row>
    <row r="326981" spans="8:8" x14ac:dyDescent="0.3">
      <c r="H326981" s="35"/>
    </row>
    <row r="326982" spans="8:8" x14ac:dyDescent="0.3">
      <c r="H326982" s="35"/>
    </row>
    <row r="326983" spans="8:8" x14ac:dyDescent="0.3">
      <c r="H326983" s="35"/>
    </row>
    <row r="326984" spans="8:8" x14ac:dyDescent="0.3">
      <c r="H326984" s="35"/>
    </row>
    <row r="326985" spans="8:8" x14ac:dyDescent="0.3">
      <c r="H326985" s="35"/>
    </row>
    <row r="326986" spans="8:8" x14ac:dyDescent="0.3">
      <c r="H326986" s="35"/>
    </row>
    <row r="326987" spans="8:8" x14ac:dyDescent="0.3">
      <c r="H326987" s="35"/>
    </row>
    <row r="326988" spans="8:8" x14ac:dyDescent="0.3">
      <c r="H326988" s="35"/>
    </row>
    <row r="326989" spans="8:8" x14ac:dyDescent="0.3">
      <c r="H326989" s="35"/>
    </row>
    <row r="326990" spans="8:8" x14ac:dyDescent="0.3">
      <c r="H326990" s="35"/>
    </row>
    <row r="326991" spans="8:8" x14ac:dyDescent="0.3">
      <c r="H326991" s="35"/>
    </row>
    <row r="326992" spans="8:8" x14ac:dyDescent="0.3">
      <c r="H326992" s="35"/>
    </row>
    <row r="326993" spans="8:8" x14ac:dyDescent="0.3">
      <c r="H326993" s="35"/>
    </row>
    <row r="326994" spans="8:8" x14ac:dyDescent="0.3">
      <c r="H326994" s="35"/>
    </row>
    <row r="326995" spans="8:8" x14ac:dyDescent="0.3">
      <c r="H326995" s="35"/>
    </row>
    <row r="326996" spans="8:8" x14ac:dyDescent="0.3">
      <c r="H326996" s="35"/>
    </row>
    <row r="326997" spans="8:8" x14ac:dyDescent="0.3">
      <c r="H326997" s="35"/>
    </row>
    <row r="326998" spans="8:8" x14ac:dyDescent="0.3">
      <c r="H326998" s="35"/>
    </row>
    <row r="326999" spans="8:8" x14ac:dyDescent="0.3">
      <c r="H326999" s="35"/>
    </row>
    <row r="327000" spans="8:8" x14ac:dyDescent="0.3">
      <c r="H327000" s="35"/>
    </row>
    <row r="327001" spans="8:8" x14ac:dyDescent="0.3">
      <c r="H327001" s="35"/>
    </row>
    <row r="327002" spans="8:8" x14ac:dyDescent="0.3">
      <c r="H327002" s="35"/>
    </row>
    <row r="327003" spans="8:8" x14ac:dyDescent="0.3">
      <c r="H327003" s="35"/>
    </row>
    <row r="327004" spans="8:8" x14ac:dyDescent="0.3">
      <c r="H327004" s="35"/>
    </row>
    <row r="327005" spans="8:8" x14ac:dyDescent="0.3">
      <c r="H327005" s="35"/>
    </row>
    <row r="327006" spans="8:8" x14ac:dyDescent="0.3">
      <c r="H327006" s="35"/>
    </row>
    <row r="327007" spans="8:8" x14ac:dyDescent="0.3">
      <c r="H327007" s="35"/>
    </row>
    <row r="327008" spans="8:8" x14ac:dyDescent="0.3">
      <c r="H327008" s="35"/>
    </row>
    <row r="327009" spans="8:8" x14ac:dyDescent="0.3">
      <c r="H327009" s="35"/>
    </row>
    <row r="327010" spans="8:8" x14ac:dyDescent="0.3">
      <c r="H327010" s="35"/>
    </row>
    <row r="327011" spans="8:8" x14ac:dyDescent="0.3">
      <c r="H327011" s="35"/>
    </row>
    <row r="327012" spans="8:8" x14ac:dyDescent="0.3">
      <c r="H327012" s="35"/>
    </row>
    <row r="327013" spans="8:8" x14ac:dyDescent="0.3">
      <c r="H327013" s="35"/>
    </row>
    <row r="327014" spans="8:8" x14ac:dyDescent="0.3">
      <c r="H327014" s="35"/>
    </row>
    <row r="327015" spans="8:8" x14ac:dyDescent="0.3">
      <c r="H327015" s="35"/>
    </row>
    <row r="327016" spans="8:8" x14ac:dyDescent="0.3">
      <c r="H327016" s="35"/>
    </row>
    <row r="327017" spans="8:8" x14ac:dyDescent="0.3">
      <c r="H327017" s="35"/>
    </row>
    <row r="327018" spans="8:8" x14ac:dyDescent="0.3">
      <c r="H327018" s="35"/>
    </row>
    <row r="327019" spans="8:8" x14ac:dyDescent="0.3">
      <c r="H327019" s="35"/>
    </row>
    <row r="327020" spans="8:8" x14ac:dyDescent="0.3">
      <c r="H327020" s="35"/>
    </row>
    <row r="327021" spans="8:8" x14ac:dyDescent="0.3">
      <c r="H327021" s="35"/>
    </row>
    <row r="327022" spans="8:8" x14ac:dyDescent="0.3">
      <c r="H327022" s="35"/>
    </row>
    <row r="327023" spans="8:8" x14ac:dyDescent="0.3">
      <c r="H327023" s="35"/>
    </row>
    <row r="327024" spans="8:8" x14ac:dyDescent="0.3">
      <c r="H327024" s="35"/>
    </row>
    <row r="327025" spans="8:8" x14ac:dyDescent="0.3">
      <c r="H327025" s="35"/>
    </row>
    <row r="327026" spans="8:8" x14ac:dyDescent="0.3">
      <c r="H327026" s="35"/>
    </row>
    <row r="327027" spans="8:8" x14ac:dyDescent="0.3">
      <c r="H327027" s="35"/>
    </row>
    <row r="327028" spans="8:8" x14ac:dyDescent="0.3">
      <c r="H327028" s="35"/>
    </row>
    <row r="327029" spans="8:8" x14ac:dyDescent="0.3">
      <c r="H327029" s="35"/>
    </row>
    <row r="327030" spans="8:8" x14ac:dyDescent="0.3">
      <c r="H327030" s="35"/>
    </row>
    <row r="327031" spans="8:8" x14ac:dyDescent="0.3">
      <c r="H327031" s="35"/>
    </row>
    <row r="327032" spans="8:8" x14ac:dyDescent="0.3">
      <c r="H327032" s="35"/>
    </row>
    <row r="327033" spans="8:8" x14ac:dyDescent="0.3">
      <c r="H327033" s="35"/>
    </row>
    <row r="327034" spans="8:8" x14ac:dyDescent="0.3">
      <c r="H327034" s="35"/>
    </row>
    <row r="327035" spans="8:8" x14ac:dyDescent="0.3">
      <c r="H327035" s="35"/>
    </row>
    <row r="327036" spans="8:8" x14ac:dyDescent="0.3">
      <c r="H327036" s="35"/>
    </row>
    <row r="327037" spans="8:8" x14ac:dyDescent="0.3">
      <c r="H327037" s="35"/>
    </row>
    <row r="327038" spans="8:8" x14ac:dyDescent="0.3">
      <c r="H327038" s="35"/>
    </row>
    <row r="327039" spans="8:8" x14ac:dyDescent="0.3">
      <c r="H327039" s="35"/>
    </row>
    <row r="327040" spans="8:8" x14ac:dyDescent="0.3">
      <c r="H327040" s="35"/>
    </row>
    <row r="327041" spans="8:8" x14ac:dyDescent="0.3">
      <c r="H327041" s="35"/>
    </row>
    <row r="327042" spans="8:8" x14ac:dyDescent="0.3">
      <c r="H327042" s="35"/>
    </row>
    <row r="327043" spans="8:8" x14ac:dyDescent="0.3">
      <c r="H327043" s="35"/>
    </row>
    <row r="327044" spans="8:8" x14ac:dyDescent="0.3">
      <c r="H327044" s="35"/>
    </row>
    <row r="327045" spans="8:8" x14ac:dyDescent="0.3">
      <c r="H327045" s="35"/>
    </row>
    <row r="327046" spans="8:8" x14ac:dyDescent="0.3">
      <c r="H327046" s="35"/>
    </row>
    <row r="327047" spans="8:8" x14ac:dyDescent="0.3">
      <c r="H327047" s="35"/>
    </row>
    <row r="327048" spans="8:8" x14ac:dyDescent="0.3">
      <c r="H327048" s="35"/>
    </row>
    <row r="327049" spans="8:8" x14ac:dyDescent="0.3">
      <c r="H327049" s="35"/>
    </row>
    <row r="327050" spans="8:8" x14ac:dyDescent="0.3">
      <c r="H327050" s="35"/>
    </row>
    <row r="327051" spans="8:8" x14ac:dyDescent="0.3">
      <c r="H327051" s="35"/>
    </row>
    <row r="327052" spans="8:8" x14ac:dyDescent="0.3">
      <c r="H327052" s="35"/>
    </row>
    <row r="327053" spans="8:8" x14ac:dyDescent="0.3">
      <c r="H327053" s="35"/>
    </row>
    <row r="327054" spans="8:8" x14ac:dyDescent="0.3">
      <c r="H327054" s="35"/>
    </row>
    <row r="327055" spans="8:8" x14ac:dyDescent="0.3">
      <c r="H327055" s="35"/>
    </row>
    <row r="327056" spans="8:8" x14ac:dyDescent="0.3">
      <c r="H327056" s="35"/>
    </row>
    <row r="327057" spans="8:8" x14ac:dyDescent="0.3">
      <c r="H327057" s="35"/>
    </row>
    <row r="327058" spans="8:8" x14ac:dyDescent="0.3">
      <c r="H327058" s="35"/>
    </row>
    <row r="327059" spans="8:8" x14ac:dyDescent="0.3">
      <c r="H327059" s="35"/>
    </row>
    <row r="327060" spans="8:8" x14ac:dyDescent="0.3">
      <c r="H327060" s="35"/>
    </row>
    <row r="327061" spans="8:8" x14ac:dyDescent="0.3">
      <c r="H327061" s="35"/>
    </row>
    <row r="327062" spans="8:8" x14ac:dyDescent="0.3">
      <c r="H327062" s="35"/>
    </row>
    <row r="327063" spans="8:8" x14ac:dyDescent="0.3">
      <c r="H327063" s="35"/>
    </row>
    <row r="327064" spans="8:8" x14ac:dyDescent="0.3">
      <c r="H327064" s="35"/>
    </row>
    <row r="327065" spans="8:8" x14ac:dyDescent="0.3">
      <c r="H327065" s="35"/>
    </row>
    <row r="327066" spans="8:8" x14ac:dyDescent="0.3">
      <c r="H327066" s="35"/>
    </row>
    <row r="327067" spans="8:8" x14ac:dyDescent="0.3">
      <c r="H327067" s="35"/>
    </row>
    <row r="327068" spans="8:8" x14ac:dyDescent="0.3">
      <c r="H327068" s="35"/>
    </row>
    <row r="327069" spans="8:8" x14ac:dyDescent="0.3">
      <c r="H327069" s="35"/>
    </row>
    <row r="327070" spans="8:8" x14ac:dyDescent="0.3">
      <c r="H327070" s="35"/>
    </row>
    <row r="327071" spans="8:8" x14ac:dyDescent="0.3">
      <c r="H327071" s="35"/>
    </row>
    <row r="327072" spans="8:8" x14ac:dyDescent="0.3">
      <c r="H327072" s="35"/>
    </row>
    <row r="327073" spans="8:8" x14ac:dyDescent="0.3">
      <c r="H327073" s="35"/>
    </row>
    <row r="327074" spans="8:8" x14ac:dyDescent="0.3">
      <c r="H327074" s="35"/>
    </row>
    <row r="327075" spans="8:8" x14ac:dyDescent="0.3">
      <c r="H327075" s="35"/>
    </row>
    <row r="327076" spans="8:8" x14ac:dyDescent="0.3">
      <c r="H327076" s="35"/>
    </row>
    <row r="327077" spans="8:8" x14ac:dyDescent="0.3">
      <c r="H327077" s="35"/>
    </row>
    <row r="327078" spans="8:8" x14ac:dyDescent="0.3">
      <c r="H327078" s="35"/>
    </row>
    <row r="327079" spans="8:8" x14ac:dyDescent="0.3">
      <c r="H327079" s="35"/>
    </row>
    <row r="327080" spans="8:8" x14ac:dyDescent="0.3">
      <c r="H327080" s="35"/>
    </row>
    <row r="327081" spans="8:8" x14ac:dyDescent="0.3">
      <c r="H327081" s="35"/>
    </row>
    <row r="327082" spans="8:8" x14ac:dyDescent="0.3">
      <c r="H327082" s="35"/>
    </row>
    <row r="327083" spans="8:8" x14ac:dyDescent="0.3">
      <c r="H327083" s="35"/>
    </row>
    <row r="327084" spans="8:8" x14ac:dyDescent="0.3">
      <c r="H327084" s="35"/>
    </row>
    <row r="327085" spans="8:8" x14ac:dyDescent="0.3">
      <c r="H327085" s="35"/>
    </row>
    <row r="327086" spans="8:8" x14ac:dyDescent="0.3">
      <c r="H327086" s="35"/>
    </row>
    <row r="327087" spans="8:8" x14ac:dyDescent="0.3">
      <c r="H327087" s="35"/>
    </row>
    <row r="327088" spans="8:8" x14ac:dyDescent="0.3">
      <c r="H327088" s="35"/>
    </row>
    <row r="327089" spans="8:8" x14ac:dyDescent="0.3">
      <c r="H327089" s="35"/>
    </row>
    <row r="327090" spans="8:8" x14ac:dyDescent="0.3">
      <c r="H327090" s="35"/>
    </row>
    <row r="327091" spans="8:8" x14ac:dyDescent="0.3">
      <c r="H327091" s="35"/>
    </row>
    <row r="327092" spans="8:8" x14ac:dyDescent="0.3">
      <c r="H327092" s="35"/>
    </row>
    <row r="327093" spans="8:8" x14ac:dyDescent="0.3">
      <c r="H327093" s="35"/>
    </row>
    <row r="327094" spans="8:8" x14ac:dyDescent="0.3">
      <c r="H327094" s="35"/>
    </row>
    <row r="327095" spans="8:8" x14ac:dyDescent="0.3">
      <c r="H327095" s="35"/>
    </row>
    <row r="327096" spans="8:8" x14ac:dyDescent="0.3">
      <c r="H327096" s="35"/>
    </row>
    <row r="327097" spans="8:8" x14ac:dyDescent="0.3">
      <c r="H327097" s="35"/>
    </row>
    <row r="327098" spans="8:8" x14ac:dyDescent="0.3">
      <c r="H327098" s="35"/>
    </row>
    <row r="327099" spans="8:8" x14ac:dyDescent="0.3">
      <c r="H327099" s="35"/>
    </row>
    <row r="327100" spans="8:8" x14ac:dyDescent="0.3">
      <c r="H327100" s="35"/>
    </row>
    <row r="327101" spans="8:8" x14ac:dyDescent="0.3">
      <c r="H327101" s="35"/>
    </row>
    <row r="327102" spans="8:8" x14ac:dyDescent="0.3">
      <c r="H327102" s="35"/>
    </row>
    <row r="327103" spans="8:8" x14ac:dyDescent="0.3">
      <c r="H327103" s="35"/>
    </row>
    <row r="327104" spans="8:8" x14ac:dyDescent="0.3">
      <c r="H327104" s="35"/>
    </row>
    <row r="327105" spans="8:8" x14ac:dyDescent="0.3">
      <c r="H327105" s="35"/>
    </row>
    <row r="327106" spans="8:8" x14ac:dyDescent="0.3">
      <c r="H327106" s="35"/>
    </row>
    <row r="327107" spans="8:8" x14ac:dyDescent="0.3">
      <c r="H327107" s="35"/>
    </row>
    <row r="327108" spans="8:8" x14ac:dyDescent="0.3">
      <c r="H327108" s="35"/>
    </row>
    <row r="327109" spans="8:8" x14ac:dyDescent="0.3">
      <c r="H327109" s="35"/>
    </row>
    <row r="327110" spans="8:8" x14ac:dyDescent="0.3">
      <c r="H327110" s="35"/>
    </row>
    <row r="327111" spans="8:8" x14ac:dyDescent="0.3">
      <c r="H327111" s="35"/>
    </row>
    <row r="327112" spans="8:8" x14ac:dyDescent="0.3">
      <c r="H327112" s="35"/>
    </row>
    <row r="327113" spans="8:8" x14ac:dyDescent="0.3">
      <c r="H327113" s="35"/>
    </row>
    <row r="327114" spans="8:8" x14ac:dyDescent="0.3">
      <c r="H327114" s="35"/>
    </row>
    <row r="327115" spans="8:8" x14ac:dyDescent="0.3">
      <c r="H327115" s="35"/>
    </row>
    <row r="327116" spans="8:8" x14ac:dyDescent="0.3">
      <c r="H327116" s="35"/>
    </row>
    <row r="327117" spans="8:8" x14ac:dyDescent="0.3">
      <c r="H327117" s="35"/>
    </row>
    <row r="327118" spans="8:8" x14ac:dyDescent="0.3">
      <c r="H327118" s="35"/>
    </row>
    <row r="327119" spans="8:8" x14ac:dyDescent="0.3">
      <c r="H327119" s="35"/>
    </row>
    <row r="327120" spans="8:8" x14ac:dyDescent="0.3">
      <c r="H327120" s="35"/>
    </row>
    <row r="327121" spans="8:8" x14ac:dyDescent="0.3">
      <c r="H327121" s="35"/>
    </row>
    <row r="327122" spans="8:8" x14ac:dyDescent="0.3">
      <c r="H327122" s="35"/>
    </row>
    <row r="327123" spans="8:8" x14ac:dyDescent="0.3">
      <c r="H327123" s="35"/>
    </row>
    <row r="327124" spans="8:8" x14ac:dyDescent="0.3">
      <c r="H327124" s="35"/>
    </row>
    <row r="327125" spans="8:8" x14ac:dyDescent="0.3">
      <c r="H327125" s="35"/>
    </row>
    <row r="327126" spans="8:8" x14ac:dyDescent="0.3">
      <c r="H327126" s="35"/>
    </row>
    <row r="327127" spans="8:8" x14ac:dyDescent="0.3">
      <c r="H327127" s="35"/>
    </row>
    <row r="327128" spans="8:8" x14ac:dyDescent="0.3">
      <c r="H327128" s="35"/>
    </row>
    <row r="327129" spans="8:8" x14ac:dyDescent="0.3">
      <c r="H327129" s="35"/>
    </row>
    <row r="327130" spans="8:8" x14ac:dyDescent="0.3">
      <c r="H327130" s="35"/>
    </row>
    <row r="327131" spans="8:8" x14ac:dyDescent="0.3">
      <c r="H327131" s="35"/>
    </row>
    <row r="327132" spans="8:8" x14ac:dyDescent="0.3">
      <c r="H327132" s="35"/>
    </row>
    <row r="327133" spans="8:8" x14ac:dyDescent="0.3">
      <c r="H327133" s="35"/>
    </row>
    <row r="327134" spans="8:8" x14ac:dyDescent="0.3">
      <c r="H327134" s="35"/>
    </row>
    <row r="327135" spans="8:8" x14ac:dyDescent="0.3">
      <c r="H327135" s="35"/>
    </row>
    <row r="327136" spans="8:8" x14ac:dyDescent="0.3">
      <c r="H327136" s="35"/>
    </row>
    <row r="327137" spans="8:8" x14ac:dyDescent="0.3">
      <c r="H327137" s="35"/>
    </row>
    <row r="327138" spans="8:8" x14ac:dyDescent="0.3">
      <c r="H327138" s="35"/>
    </row>
    <row r="327139" spans="8:8" x14ac:dyDescent="0.3">
      <c r="H327139" s="35"/>
    </row>
    <row r="327140" spans="8:8" x14ac:dyDescent="0.3">
      <c r="H327140" s="35"/>
    </row>
    <row r="327141" spans="8:8" x14ac:dyDescent="0.3">
      <c r="H327141" s="35"/>
    </row>
    <row r="327142" spans="8:8" x14ac:dyDescent="0.3">
      <c r="H327142" s="35"/>
    </row>
    <row r="327143" spans="8:8" x14ac:dyDescent="0.3">
      <c r="H327143" s="35"/>
    </row>
    <row r="327144" spans="8:8" x14ac:dyDescent="0.3">
      <c r="H327144" s="35"/>
    </row>
    <row r="327145" spans="8:8" x14ac:dyDescent="0.3">
      <c r="H327145" s="35"/>
    </row>
    <row r="327146" spans="8:8" x14ac:dyDescent="0.3">
      <c r="H327146" s="35"/>
    </row>
    <row r="327147" spans="8:8" x14ac:dyDescent="0.3">
      <c r="H327147" s="35"/>
    </row>
    <row r="327148" spans="8:8" x14ac:dyDescent="0.3">
      <c r="H327148" s="35"/>
    </row>
    <row r="327149" spans="8:8" x14ac:dyDescent="0.3">
      <c r="H327149" s="35"/>
    </row>
    <row r="327150" spans="8:8" x14ac:dyDescent="0.3">
      <c r="H327150" s="35"/>
    </row>
    <row r="327151" spans="8:8" x14ac:dyDescent="0.3">
      <c r="H327151" s="35"/>
    </row>
    <row r="327152" spans="8:8" x14ac:dyDescent="0.3">
      <c r="H327152" s="35"/>
    </row>
    <row r="327153" spans="8:8" x14ac:dyDescent="0.3">
      <c r="H327153" s="35"/>
    </row>
    <row r="327154" spans="8:8" x14ac:dyDescent="0.3">
      <c r="H327154" s="35"/>
    </row>
    <row r="327155" spans="8:8" x14ac:dyDescent="0.3">
      <c r="H327155" s="35"/>
    </row>
    <row r="327156" spans="8:8" x14ac:dyDescent="0.3">
      <c r="H327156" s="35"/>
    </row>
    <row r="327157" spans="8:8" x14ac:dyDescent="0.3">
      <c r="H327157" s="35"/>
    </row>
    <row r="327158" spans="8:8" x14ac:dyDescent="0.3">
      <c r="H327158" s="35"/>
    </row>
    <row r="327159" spans="8:8" x14ac:dyDescent="0.3">
      <c r="H327159" s="35"/>
    </row>
    <row r="327160" spans="8:8" x14ac:dyDescent="0.3">
      <c r="H327160" s="35"/>
    </row>
    <row r="327161" spans="8:8" x14ac:dyDescent="0.3">
      <c r="H327161" s="35"/>
    </row>
    <row r="327162" spans="8:8" x14ac:dyDescent="0.3">
      <c r="H327162" s="35"/>
    </row>
    <row r="327163" spans="8:8" x14ac:dyDescent="0.3">
      <c r="H327163" s="35"/>
    </row>
    <row r="327164" spans="8:8" x14ac:dyDescent="0.3">
      <c r="H327164" s="35"/>
    </row>
    <row r="327165" spans="8:8" x14ac:dyDescent="0.3">
      <c r="H327165" s="35"/>
    </row>
    <row r="327166" spans="8:8" x14ac:dyDescent="0.3">
      <c r="H327166" s="35"/>
    </row>
    <row r="327167" spans="8:8" x14ac:dyDescent="0.3">
      <c r="H327167" s="35"/>
    </row>
    <row r="327168" spans="8:8" x14ac:dyDescent="0.3">
      <c r="H327168" s="35"/>
    </row>
    <row r="327169" spans="8:8" x14ac:dyDescent="0.3">
      <c r="H327169" s="35"/>
    </row>
    <row r="327170" spans="8:8" x14ac:dyDescent="0.3">
      <c r="H327170" s="35"/>
    </row>
    <row r="327171" spans="8:8" x14ac:dyDescent="0.3">
      <c r="H327171" s="35"/>
    </row>
    <row r="327172" spans="8:8" x14ac:dyDescent="0.3">
      <c r="H327172" s="35"/>
    </row>
    <row r="327173" spans="8:8" x14ac:dyDescent="0.3">
      <c r="H327173" s="35"/>
    </row>
    <row r="327174" spans="8:8" x14ac:dyDescent="0.3">
      <c r="H327174" s="35"/>
    </row>
    <row r="327175" spans="8:8" x14ac:dyDescent="0.3">
      <c r="H327175" s="35"/>
    </row>
    <row r="327176" spans="8:8" x14ac:dyDescent="0.3">
      <c r="H327176" s="35"/>
    </row>
    <row r="327177" spans="8:8" x14ac:dyDescent="0.3">
      <c r="H327177" s="35"/>
    </row>
    <row r="327178" spans="8:8" x14ac:dyDescent="0.3">
      <c r="H327178" s="35"/>
    </row>
    <row r="327179" spans="8:8" x14ac:dyDescent="0.3">
      <c r="H327179" s="35"/>
    </row>
    <row r="327180" spans="8:8" x14ac:dyDescent="0.3">
      <c r="H327180" s="35"/>
    </row>
    <row r="327181" spans="8:8" x14ac:dyDescent="0.3">
      <c r="H327181" s="35"/>
    </row>
    <row r="327182" spans="8:8" x14ac:dyDescent="0.3">
      <c r="H327182" s="35"/>
    </row>
    <row r="327183" spans="8:8" x14ac:dyDescent="0.3">
      <c r="H327183" s="35"/>
    </row>
    <row r="327184" spans="8:8" x14ac:dyDescent="0.3">
      <c r="H327184" s="35"/>
    </row>
    <row r="327185" spans="8:8" x14ac:dyDescent="0.3">
      <c r="H327185" s="35"/>
    </row>
    <row r="327186" spans="8:8" x14ac:dyDescent="0.3">
      <c r="H327186" s="35"/>
    </row>
    <row r="327187" spans="8:8" x14ac:dyDescent="0.3">
      <c r="H327187" s="35"/>
    </row>
    <row r="327188" spans="8:8" x14ac:dyDescent="0.3">
      <c r="H327188" s="35"/>
    </row>
    <row r="327189" spans="8:8" x14ac:dyDescent="0.3">
      <c r="H327189" s="35"/>
    </row>
    <row r="327190" spans="8:8" x14ac:dyDescent="0.3">
      <c r="H327190" s="35"/>
    </row>
    <row r="327191" spans="8:8" x14ac:dyDescent="0.3">
      <c r="H327191" s="35"/>
    </row>
    <row r="327192" spans="8:8" x14ac:dyDescent="0.3">
      <c r="H327192" s="35"/>
    </row>
    <row r="327193" spans="8:8" x14ac:dyDescent="0.3">
      <c r="H327193" s="35"/>
    </row>
    <row r="327194" spans="8:8" x14ac:dyDescent="0.3">
      <c r="H327194" s="35"/>
    </row>
    <row r="327195" spans="8:8" x14ac:dyDescent="0.3">
      <c r="H327195" s="35"/>
    </row>
    <row r="327196" spans="8:8" x14ac:dyDescent="0.3">
      <c r="H327196" s="35"/>
    </row>
    <row r="327197" spans="8:8" x14ac:dyDescent="0.3">
      <c r="H327197" s="35"/>
    </row>
    <row r="327198" spans="8:8" x14ac:dyDescent="0.3">
      <c r="H327198" s="35"/>
    </row>
    <row r="327199" spans="8:8" x14ac:dyDescent="0.3">
      <c r="H327199" s="35"/>
    </row>
    <row r="327200" spans="8:8" x14ac:dyDescent="0.3">
      <c r="H327200" s="35"/>
    </row>
    <row r="327201" spans="8:8" x14ac:dyDescent="0.3">
      <c r="H327201" s="35"/>
    </row>
    <row r="327202" spans="8:8" x14ac:dyDescent="0.3">
      <c r="H327202" s="35"/>
    </row>
    <row r="327203" spans="8:8" x14ac:dyDescent="0.3">
      <c r="H327203" s="35"/>
    </row>
    <row r="327204" spans="8:8" x14ac:dyDescent="0.3">
      <c r="H327204" s="35"/>
    </row>
    <row r="327205" spans="8:8" x14ac:dyDescent="0.3">
      <c r="H327205" s="35"/>
    </row>
    <row r="327206" spans="8:8" x14ac:dyDescent="0.3">
      <c r="H327206" s="35"/>
    </row>
    <row r="327207" spans="8:8" x14ac:dyDescent="0.3">
      <c r="H327207" s="35"/>
    </row>
    <row r="327208" spans="8:8" x14ac:dyDescent="0.3">
      <c r="H327208" s="35"/>
    </row>
    <row r="327209" spans="8:8" x14ac:dyDescent="0.3">
      <c r="H327209" s="35"/>
    </row>
    <row r="327210" spans="8:8" x14ac:dyDescent="0.3">
      <c r="H327210" s="35"/>
    </row>
    <row r="327211" spans="8:8" x14ac:dyDescent="0.3">
      <c r="H327211" s="35"/>
    </row>
    <row r="327212" spans="8:8" x14ac:dyDescent="0.3">
      <c r="H327212" s="35"/>
    </row>
    <row r="327213" spans="8:8" x14ac:dyDescent="0.3">
      <c r="H327213" s="35"/>
    </row>
    <row r="327214" spans="8:8" x14ac:dyDescent="0.3">
      <c r="H327214" s="35"/>
    </row>
    <row r="327215" spans="8:8" x14ac:dyDescent="0.3">
      <c r="H327215" s="35"/>
    </row>
    <row r="327216" spans="8:8" x14ac:dyDescent="0.3">
      <c r="H327216" s="35"/>
    </row>
    <row r="327217" spans="8:8" x14ac:dyDescent="0.3">
      <c r="H327217" s="35"/>
    </row>
    <row r="327218" spans="8:8" x14ac:dyDescent="0.3">
      <c r="H327218" s="35"/>
    </row>
    <row r="327219" spans="8:8" x14ac:dyDescent="0.3">
      <c r="H327219" s="35"/>
    </row>
    <row r="327220" spans="8:8" x14ac:dyDescent="0.3">
      <c r="H327220" s="35"/>
    </row>
    <row r="327221" spans="8:8" x14ac:dyDescent="0.3">
      <c r="H327221" s="35"/>
    </row>
    <row r="327222" spans="8:8" x14ac:dyDescent="0.3">
      <c r="H327222" s="35"/>
    </row>
    <row r="327223" spans="8:8" x14ac:dyDescent="0.3">
      <c r="H327223" s="35"/>
    </row>
    <row r="327224" spans="8:8" x14ac:dyDescent="0.3">
      <c r="H327224" s="35"/>
    </row>
    <row r="327225" spans="8:8" x14ac:dyDescent="0.3">
      <c r="H327225" s="35"/>
    </row>
    <row r="327226" spans="8:8" x14ac:dyDescent="0.3">
      <c r="H327226" s="35"/>
    </row>
    <row r="327227" spans="8:8" x14ac:dyDescent="0.3">
      <c r="H327227" s="35"/>
    </row>
    <row r="327228" spans="8:8" x14ac:dyDescent="0.3">
      <c r="H327228" s="35"/>
    </row>
    <row r="327229" spans="8:8" x14ac:dyDescent="0.3">
      <c r="H327229" s="35"/>
    </row>
    <row r="327230" spans="8:8" x14ac:dyDescent="0.3">
      <c r="H327230" s="35"/>
    </row>
    <row r="327231" spans="8:8" x14ac:dyDescent="0.3">
      <c r="H327231" s="35"/>
    </row>
    <row r="327232" spans="8:8" x14ac:dyDescent="0.3">
      <c r="H327232" s="35"/>
    </row>
    <row r="327233" spans="8:8" x14ac:dyDescent="0.3">
      <c r="H327233" s="35"/>
    </row>
    <row r="327234" spans="8:8" x14ac:dyDescent="0.3">
      <c r="H327234" s="35"/>
    </row>
    <row r="327235" spans="8:8" x14ac:dyDescent="0.3">
      <c r="H327235" s="35"/>
    </row>
    <row r="327236" spans="8:8" x14ac:dyDescent="0.3">
      <c r="H327236" s="35"/>
    </row>
    <row r="327237" spans="8:8" x14ac:dyDescent="0.3">
      <c r="H327237" s="35"/>
    </row>
    <row r="327238" spans="8:8" x14ac:dyDescent="0.3">
      <c r="H327238" s="35"/>
    </row>
    <row r="327239" spans="8:8" x14ac:dyDescent="0.3">
      <c r="H327239" s="35"/>
    </row>
    <row r="327240" spans="8:8" x14ac:dyDescent="0.3">
      <c r="H327240" s="35"/>
    </row>
    <row r="327241" spans="8:8" x14ac:dyDescent="0.3">
      <c r="H327241" s="35"/>
    </row>
    <row r="327242" spans="8:8" x14ac:dyDescent="0.3">
      <c r="H327242" s="35"/>
    </row>
    <row r="327243" spans="8:8" x14ac:dyDescent="0.3">
      <c r="H327243" s="35"/>
    </row>
    <row r="327244" spans="8:8" x14ac:dyDescent="0.3">
      <c r="H327244" s="35"/>
    </row>
    <row r="327245" spans="8:8" x14ac:dyDescent="0.3">
      <c r="H327245" s="35"/>
    </row>
    <row r="327246" spans="8:8" x14ac:dyDescent="0.3">
      <c r="H327246" s="35"/>
    </row>
    <row r="327247" spans="8:8" x14ac:dyDescent="0.3">
      <c r="H327247" s="35"/>
    </row>
    <row r="327248" spans="8:8" x14ac:dyDescent="0.3">
      <c r="H327248" s="35"/>
    </row>
    <row r="327249" spans="8:8" x14ac:dyDescent="0.3">
      <c r="H327249" s="35"/>
    </row>
    <row r="327250" spans="8:8" x14ac:dyDescent="0.3">
      <c r="H327250" s="35"/>
    </row>
    <row r="327251" spans="8:8" x14ac:dyDescent="0.3">
      <c r="H327251" s="35"/>
    </row>
    <row r="327252" spans="8:8" x14ac:dyDescent="0.3">
      <c r="H327252" s="35"/>
    </row>
    <row r="327253" spans="8:8" x14ac:dyDescent="0.3">
      <c r="H327253" s="35"/>
    </row>
    <row r="327254" spans="8:8" x14ac:dyDescent="0.3">
      <c r="H327254" s="35"/>
    </row>
    <row r="327255" spans="8:8" x14ac:dyDescent="0.3">
      <c r="H327255" s="35"/>
    </row>
    <row r="327256" spans="8:8" x14ac:dyDescent="0.3">
      <c r="H327256" s="35"/>
    </row>
    <row r="327257" spans="8:8" x14ac:dyDescent="0.3">
      <c r="H327257" s="35"/>
    </row>
    <row r="327258" spans="8:8" x14ac:dyDescent="0.3">
      <c r="H327258" s="35"/>
    </row>
    <row r="327259" spans="8:8" x14ac:dyDescent="0.3">
      <c r="H327259" s="35"/>
    </row>
    <row r="327260" spans="8:8" x14ac:dyDescent="0.3">
      <c r="H327260" s="35"/>
    </row>
    <row r="327261" spans="8:8" x14ac:dyDescent="0.3">
      <c r="H327261" s="35"/>
    </row>
    <row r="327262" spans="8:8" x14ac:dyDescent="0.3">
      <c r="H327262" s="35"/>
    </row>
    <row r="327263" spans="8:8" x14ac:dyDescent="0.3">
      <c r="H327263" s="35"/>
    </row>
    <row r="327264" spans="8:8" x14ac:dyDescent="0.3">
      <c r="H327264" s="35"/>
    </row>
    <row r="327265" spans="8:8" x14ac:dyDescent="0.3">
      <c r="H327265" s="35"/>
    </row>
    <row r="327266" spans="8:8" x14ac:dyDescent="0.3">
      <c r="H327266" s="35"/>
    </row>
    <row r="327267" spans="8:8" x14ac:dyDescent="0.3">
      <c r="H327267" s="35"/>
    </row>
    <row r="327268" spans="8:8" x14ac:dyDescent="0.3">
      <c r="H327268" s="35"/>
    </row>
    <row r="327269" spans="8:8" x14ac:dyDescent="0.3">
      <c r="H327269" s="35"/>
    </row>
    <row r="327270" spans="8:8" x14ac:dyDescent="0.3">
      <c r="H327270" s="35"/>
    </row>
    <row r="327271" spans="8:8" x14ac:dyDescent="0.3">
      <c r="H327271" s="35"/>
    </row>
    <row r="327272" spans="8:8" x14ac:dyDescent="0.3">
      <c r="H327272" s="35"/>
    </row>
    <row r="327273" spans="8:8" x14ac:dyDescent="0.3">
      <c r="H327273" s="35"/>
    </row>
    <row r="327274" spans="8:8" x14ac:dyDescent="0.3">
      <c r="H327274" s="35"/>
    </row>
    <row r="327275" spans="8:8" x14ac:dyDescent="0.3">
      <c r="H327275" s="35"/>
    </row>
    <row r="327276" spans="8:8" x14ac:dyDescent="0.3">
      <c r="H327276" s="35"/>
    </row>
    <row r="327277" spans="8:8" x14ac:dyDescent="0.3">
      <c r="H327277" s="35"/>
    </row>
    <row r="327278" spans="8:8" x14ac:dyDescent="0.3">
      <c r="H327278" s="35"/>
    </row>
    <row r="327279" spans="8:8" x14ac:dyDescent="0.3">
      <c r="H327279" s="35"/>
    </row>
    <row r="327280" spans="8:8" x14ac:dyDescent="0.3">
      <c r="H327280" s="35"/>
    </row>
    <row r="327281" spans="8:8" x14ac:dyDescent="0.3">
      <c r="H327281" s="35"/>
    </row>
    <row r="327282" spans="8:8" x14ac:dyDescent="0.3">
      <c r="H327282" s="35"/>
    </row>
    <row r="327283" spans="8:8" x14ac:dyDescent="0.3">
      <c r="H327283" s="35"/>
    </row>
    <row r="327284" spans="8:8" x14ac:dyDescent="0.3">
      <c r="H327284" s="35"/>
    </row>
    <row r="327285" spans="8:8" x14ac:dyDescent="0.3">
      <c r="H327285" s="35"/>
    </row>
    <row r="327286" spans="8:8" x14ac:dyDescent="0.3">
      <c r="H327286" s="35"/>
    </row>
    <row r="327287" spans="8:8" x14ac:dyDescent="0.3">
      <c r="H327287" s="35"/>
    </row>
    <row r="327288" spans="8:8" x14ac:dyDescent="0.3">
      <c r="H327288" s="35"/>
    </row>
    <row r="327289" spans="8:8" x14ac:dyDescent="0.3">
      <c r="H327289" s="35"/>
    </row>
    <row r="327290" spans="8:8" x14ac:dyDescent="0.3">
      <c r="H327290" s="35"/>
    </row>
    <row r="327291" spans="8:8" x14ac:dyDescent="0.3">
      <c r="H327291" s="35"/>
    </row>
    <row r="327292" spans="8:8" x14ac:dyDescent="0.3">
      <c r="H327292" s="35"/>
    </row>
    <row r="327293" spans="8:8" x14ac:dyDescent="0.3">
      <c r="H327293" s="35"/>
    </row>
    <row r="327294" spans="8:8" x14ac:dyDescent="0.3">
      <c r="H327294" s="35"/>
    </row>
    <row r="327295" spans="8:8" x14ac:dyDescent="0.3">
      <c r="H327295" s="35"/>
    </row>
    <row r="327296" spans="8:8" x14ac:dyDescent="0.3">
      <c r="H327296" s="35"/>
    </row>
    <row r="327297" spans="8:8" x14ac:dyDescent="0.3">
      <c r="H327297" s="35"/>
    </row>
    <row r="327298" spans="8:8" x14ac:dyDescent="0.3">
      <c r="H327298" s="35"/>
    </row>
    <row r="327299" spans="8:8" x14ac:dyDescent="0.3">
      <c r="H327299" s="35"/>
    </row>
    <row r="327300" spans="8:8" x14ac:dyDescent="0.3">
      <c r="H327300" s="35"/>
    </row>
    <row r="327301" spans="8:8" x14ac:dyDescent="0.3">
      <c r="H327301" s="35"/>
    </row>
    <row r="327302" spans="8:8" x14ac:dyDescent="0.3">
      <c r="H327302" s="35"/>
    </row>
    <row r="327303" spans="8:8" x14ac:dyDescent="0.3">
      <c r="H327303" s="35"/>
    </row>
    <row r="327304" spans="8:8" x14ac:dyDescent="0.3">
      <c r="H327304" s="35"/>
    </row>
    <row r="327305" spans="8:8" x14ac:dyDescent="0.3">
      <c r="H327305" s="35"/>
    </row>
    <row r="327306" spans="8:8" x14ac:dyDescent="0.3">
      <c r="H327306" s="35"/>
    </row>
    <row r="327307" spans="8:8" x14ac:dyDescent="0.3">
      <c r="H327307" s="35"/>
    </row>
    <row r="327308" spans="8:8" x14ac:dyDescent="0.3">
      <c r="H327308" s="35"/>
    </row>
    <row r="327309" spans="8:8" x14ac:dyDescent="0.3">
      <c r="H327309" s="35"/>
    </row>
    <row r="327310" spans="8:8" x14ac:dyDescent="0.3">
      <c r="H327310" s="35"/>
    </row>
    <row r="327311" spans="8:8" x14ac:dyDescent="0.3">
      <c r="H327311" s="35"/>
    </row>
    <row r="327312" spans="8:8" x14ac:dyDescent="0.3">
      <c r="H327312" s="35"/>
    </row>
    <row r="327313" spans="8:8" x14ac:dyDescent="0.3">
      <c r="H327313" s="35"/>
    </row>
    <row r="327314" spans="8:8" x14ac:dyDescent="0.3">
      <c r="H327314" s="35"/>
    </row>
    <row r="327315" spans="8:8" x14ac:dyDescent="0.3">
      <c r="H327315" s="35"/>
    </row>
    <row r="327316" spans="8:8" x14ac:dyDescent="0.3">
      <c r="H327316" s="35"/>
    </row>
    <row r="327317" spans="8:8" x14ac:dyDescent="0.3">
      <c r="H327317" s="35"/>
    </row>
    <row r="327318" spans="8:8" x14ac:dyDescent="0.3">
      <c r="H327318" s="35"/>
    </row>
    <row r="327319" spans="8:8" x14ac:dyDescent="0.3">
      <c r="H327319" s="35"/>
    </row>
    <row r="327320" spans="8:8" x14ac:dyDescent="0.3">
      <c r="H327320" s="35"/>
    </row>
    <row r="327321" spans="8:8" x14ac:dyDescent="0.3">
      <c r="H327321" s="35"/>
    </row>
    <row r="327322" spans="8:8" x14ac:dyDescent="0.3">
      <c r="H327322" s="35"/>
    </row>
    <row r="327323" spans="8:8" x14ac:dyDescent="0.3">
      <c r="H327323" s="35"/>
    </row>
    <row r="327324" spans="8:8" x14ac:dyDescent="0.3">
      <c r="H327324" s="35"/>
    </row>
    <row r="327325" spans="8:8" x14ac:dyDescent="0.3">
      <c r="H327325" s="35"/>
    </row>
    <row r="327326" spans="8:8" x14ac:dyDescent="0.3">
      <c r="H327326" s="35"/>
    </row>
    <row r="327327" spans="8:8" x14ac:dyDescent="0.3">
      <c r="H327327" s="35"/>
    </row>
    <row r="327328" spans="8:8" x14ac:dyDescent="0.3">
      <c r="H327328" s="35"/>
    </row>
    <row r="327329" spans="8:8" x14ac:dyDescent="0.3">
      <c r="H327329" s="35"/>
    </row>
    <row r="327330" spans="8:8" x14ac:dyDescent="0.3">
      <c r="H327330" s="35"/>
    </row>
    <row r="327331" spans="8:8" x14ac:dyDescent="0.3">
      <c r="H327331" s="35"/>
    </row>
    <row r="327332" spans="8:8" x14ac:dyDescent="0.3">
      <c r="H327332" s="35"/>
    </row>
    <row r="327333" spans="8:8" x14ac:dyDescent="0.3">
      <c r="H327333" s="35"/>
    </row>
    <row r="327334" spans="8:8" x14ac:dyDescent="0.3">
      <c r="H327334" s="35"/>
    </row>
    <row r="327335" spans="8:8" x14ac:dyDescent="0.3">
      <c r="H327335" s="35"/>
    </row>
    <row r="327336" spans="8:8" x14ac:dyDescent="0.3">
      <c r="H327336" s="35"/>
    </row>
    <row r="327337" spans="8:8" x14ac:dyDescent="0.3">
      <c r="H327337" s="35"/>
    </row>
    <row r="327338" spans="8:8" x14ac:dyDescent="0.3">
      <c r="H327338" s="35"/>
    </row>
    <row r="327339" spans="8:8" x14ac:dyDescent="0.3">
      <c r="H327339" s="35"/>
    </row>
    <row r="327340" spans="8:8" x14ac:dyDescent="0.3">
      <c r="H327340" s="35"/>
    </row>
    <row r="327341" spans="8:8" x14ac:dyDescent="0.3">
      <c r="H327341" s="35"/>
    </row>
    <row r="327342" spans="8:8" x14ac:dyDescent="0.3">
      <c r="H327342" s="35"/>
    </row>
    <row r="327343" spans="8:8" x14ac:dyDescent="0.3">
      <c r="H327343" s="35"/>
    </row>
    <row r="327344" spans="8:8" x14ac:dyDescent="0.3">
      <c r="H327344" s="35"/>
    </row>
    <row r="327345" spans="8:8" x14ac:dyDescent="0.3">
      <c r="H327345" s="35"/>
    </row>
    <row r="327346" spans="8:8" x14ac:dyDescent="0.3">
      <c r="H327346" s="35"/>
    </row>
    <row r="327347" spans="8:8" x14ac:dyDescent="0.3">
      <c r="H327347" s="35"/>
    </row>
    <row r="327348" spans="8:8" x14ac:dyDescent="0.3">
      <c r="H327348" s="35"/>
    </row>
    <row r="327349" spans="8:8" x14ac:dyDescent="0.3">
      <c r="H327349" s="35"/>
    </row>
    <row r="327350" spans="8:8" x14ac:dyDescent="0.3">
      <c r="H327350" s="35"/>
    </row>
    <row r="327351" spans="8:8" x14ac:dyDescent="0.3">
      <c r="H327351" s="35"/>
    </row>
    <row r="327352" spans="8:8" x14ac:dyDescent="0.3">
      <c r="H327352" s="35"/>
    </row>
    <row r="327353" spans="8:8" x14ac:dyDescent="0.3">
      <c r="H327353" s="35"/>
    </row>
    <row r="327354" spans="8:8" x14ac:dyDescent="0.3">
      <c r="H327354" s="35"/>
    </row>
    <row r="327355" spans="8:8" x14ac:dyDescent="0.3">
      <c r="H327355" s="35"/>
    </row>
    <row r="327356" spans="8:8" x14ac:dyDescent="0.3">
      <c r="H327356" s="35"/>
    </row>
    <row r="327357" spans="8:8" x14ac:dyDescent="0.3">
      <c r="H327357" s="35"/>
    </row>
    <row r="327358" spans="8:8" x14ac:dyDescent="0.3">
      <c r="H327358" s="35"/>
    </row>
    <row r="327359" spans="8:8" x14ac:dyDescent="0.3">
      <c r="H327359" s="35"/>
    </row>
    <row r="327360" spans="8:8" x14ac:dyDescent="0.3">
      <c r="H327360" s="35"/>
    </row>
    <row r="327361" spans="8:8" x14ac:dyDescent="0.3">
      <c r="H327361" s="35"/>
    </row>
    <row r="327362" spans="8:8" x14ac:dyDescent="0.3">
      <c r="H327362" s="35"/>
    </row>
    <row r="327363" spans="8:8" x14ac:dyDescent="0.3">
      <c r="H327363" s="35"/>
    </row>
    <row r="327364" spans="8:8" x14ac:dyDescent="0.3">
      <c r="H327364" s="35"/>
    </row>
    <row r="327365" spans="8:8" x14ac:dyDescent="0.3">
      <c r="H327365" s="35"/>
    </row>
    <row r="327366" spans="8:8" x14ac:dyDescent="0.3">
      <c r="H327366" s="35"/>
    </row>
    <row r="327367" spans="8:8" x14ac:dyDescent="0.3">
      <c r="H327367" s="35"/>
    </row>
    <row r="327368" spans="8:8" x14ac:dyDescent="0.3">
      <c r="H327368" s="35"/>
    </row>
    <row r="327369" spans="8:8" x14ac:dyDescent="0.3">
      <c r="H327369" s="35"/>
    </row>
    <row r="327370" spans="8:8" x14ac:dyDescent="0.3">
      <c r="H327370" s="35"/>
    </row>
    <row r="327371" spans="8:8" x14ac:dyDescent="0.3">
      <c r="H327371" s="35"/>
    </row>
    <row r="327372" spans="8:8" x14ac:dyDescent="0.3">
      <c r="H327372" s="35"/>
    </row>
    <row r="327373" spans="8:8" x14ac:dyDescent="0.3">
      <c r="H327373" s="35"/>
    </row>
    <row r="327374" spans="8:8" x14ac:dyDescent="0.3">
      <c r="H327374" s="35"/>
    </row>
    <row r="327375" spans="8:8" x14ac:dyDescent="0.3">
      <c r="H327375" s="35"/>
    </row>
    <row r="327376" spans="8:8" x14ac:dyDescent="0.3">
      <c r="H327376" s="35"/>
    </row>
    <row r="327377" spans="8:8" x14ac:dyDescent="0.3">
      <c r="H327377" s="35"/>
    </row>
    <row r="327378" spans="8:8" x14ac:dyDescent="0.3">
      <c r="H327378" s="35"/>
    </row>
    <row r="327379" spans="8:8" x14ac:dyDescent="0.3">
      <c r="H327379" s="35"/>
    </row>
    <row r="327380" spans="8:8" x14ac:dyDescent="0.3">
      <c r="H327380" s="35"/>
    </row>
    <row r="327381" spans="8:8" x14ac:dyDescent="0.3">
      <c r="H327381" s="35"/>
    </row>
    <row r="327382" spans="8:8" x14ac:dyDescent="0.3">
      <c r="H327382" s="35"/>
    </row>
    <row r="327383" spans="8:8" x14ac:dyDescent="0.3">
      <c r="H327383" s="35"/>
    </row>
    <row r="327384" spans="8:8" x14ac:dyDescent="0.3">
      <c r="H327384" s="35"/>
    </row>
    <row r="327385" spans="8:8" x14ac:dyDescent="0.3">
      <c r="H327385" s="35"/>
    </row>
    <row r="327386" spans="8:8" x14ac:dyDescent="0.3">
      <c r="H327386" s="35"/>
    </row>
    <row r="327387" spans="8:8" x14ac:dyDescent="0.3">
      <c r="H327387" s="35"/>
    </row>
    <row r="327388" spans="8:8" x14ac:dyDescent="0.3">
      <c r="H327388" s="35"/>
    </row>
    <row r="327389" spans="8:8" x14ac:dyDescent="0.3">
      <c r="H327389" s="35"/>
    </row>
    <row r="327390" spans="8:8" x14ac:dyDescent="0.3">
      <c r="H327390" s="35"/>
    </row>
    <row r="327391" spans="8:8" x14ac:dyDescent="0.3">
      <c r="H327391" s="35"/>
    </row>
    <row r="327392" spans="8:8" x14ac:dyDescent="0.3">
      <c r="H327392" s="35"/>
    </row>
    <row r="327393" spans="8:8" x14ac:dyDescent="0.3">
      <c r="H327393" s="35"/>
    </row>
    <row r="327394" spans="8:8" x14ac:dyDescent="0.3">
      <c r="H327394" s="35"/>
    </row>
    <row r="327395" spans="8:8" x14ac:dyDescent="0.3">
      <c r="H327395" s="35"/>
    </row>
    <row r="327396" spans="8:8" x14ac:dyDescent="0.3">
      <c r="H327396" s="35"/>
    </row>
    <row r="327397" spans="8:8" x14ac:dyDescent="0.3">
      <c r="H327397" s="35"/>
    </row>
    <row r="327398" spans="8:8" x14ac:dyDescent="0.3">
      <c r="H327398" s="35"/>
    </row>
    <row r="327399" spans="8:8" x14ac:dyDescent="0.3">
      <c r="H327399" s="35"/>
    </row>
    <row r="327400" spans="8:8" x14ac:dyDescent="0.3">
      <c r="H327400" s="35"/>
    </row>
    <row r="327401" spans="8:8" x14ac:dyDescent="0.3">
      <c r="H327401" s="35"/>
    </row>
    <row r="327402" spans="8:8" x14ac:dyDescent="0.3">
      <c r="H327402" s="35"/>
    </row>
    <row r="327403" spans="8:8" x14ac:dyDescent="0.3">
      <c r="H327403" s="35"/>
    </row>
    <row r="327404" spans="8:8" x14ac:dyDescent="0.3">
      <c r="H327404" s="35"/>
    </row>
    <row r="327405" spans="8:8" x14ac:dyDescent="0.3">
      <c r="H327405" s="35"/>
    </row>
    <row r="327406" spans="8:8" x14ac:dyDescent="0.3">
      <c r="H327406" s="35"/>
    </row>
    <row r="327407" spans="8:8" x14ac:dyDescent="0.3">
      <c r="H327407" s="35"/>
    </row>
    <row r="327408" spans="8:8" x14ac:dyDescent="0.3">
      <c r="H327408" s="35"/>
    </row>
    <row r="327409" spans="8:8" x14ac:dyDescent="0.3">
      <c r="H327409" s="35"/>
    </row>
    <row r="327410" spans="8:8" x14ac:dyDescent="0.3">
      <c r="H327410" s="35"/>
    </row>
    <row r="327411" spans="8:8" x14ac:dyDescent="0.3">
      <c r="H327411" s="35"/>
    </row>
    <row r="327412" spans="8:8" x14ac:dyDescent="0.3">
      <c r="H327412" s="35"/>
    </row>
    <row r="327413" spans="8:8" x14ac:dyDescent="0.3">
      <c r="H327413" s="35"/>
    </row>
    <row r="327414" spans="8:8" x14ac:dyDescent="0.3">
      <c r="H327414" s="35"/>
    </row>
    <row r="327415" spans="8:8" x14ac:dyDescent="0.3">
      <c r="H327415" s="35"/>
    </row>
    <row r="327416" spans="8:8" x14ac:dyDescent="0.3">
      <c r="H327416" s="35"/>
    </row>
    <row r="327417" spans="8:8" x14ac:dyDescent="0.3">
      <c r="H327417" s="35"/>
    </row>
    <row r="327418" spans="8:8" x14ac:dyDescent="0.3">
      <c r="H327418" s="35"/>
    </row>
    <row r="327419" spans="8:8" x14ac:dyDescent="0.3">
      <c r="H327419" s="35"/>
    </row>
    <row r="327420" spans="8:8" x14ac:dyDescent="0.3">
      <c r="H327420" s="35"/>
    </row>
    <row r="327421" spans="8:8" x14ac:dyDescent="0.3">
      <c r="H327421" s="35"/>
    </row>
    <row r="327422" spans="8:8" x14ac:dyDescent="0.3">
      <c r="H327422" s="35"/>
    </row>
    <row r="327423" spans="8:8" x14ac:dyDescent="0.3">
      <c r="H327423" s="35"/>
    </row>
    <row r="327424" spans="8:8" x14ac:dyDescent="0.3">
      <c r="H327424" s="35"/>
    </row>
    <row r="327425" spans="8:8" x14ac:dyDescent="0.3">
      <c r="H327425" s="35"/>
    </row>
    <row r="327426" spans="8:8" x14ac:dyDescent="0.3">
      <c r="H327426" s="35"/>
    </row>
    <row r="327427" spans="8:8" x14ac:dyDescent="0.3">
      <c r="H327427" s="35"/>
    </row>
    <row r="327428" spans="8:8" x14ac:dyDescent="0.3">
      <c r="H327428" s="35"/>
    </row>
    <row r="327429" spans="8:8" x14ac:dyDescent="0.3">
      <c r="H327429" s="35"/>
    </row>
    <row r="327430" spans="8:8" x14ac:dyDescent="0.3">
      <c r="H327430" s="35"/>
    </row>
    <row r="327431" spans="8:8" x14ac:dyDescent="0.3">
      <c r="H327431" s="35"/>
    </row>
    <row r="327432" spans="8:8" x14ac:dyDescent="0.3">
      <c r="H327432" s="35"/>
    </row>
    <row r="327433" spans="8:8" x14ac:dyDescent="0.3">
      <c r="H327433" s="35"/>
    </row>
    <row r="327434" spans="8:8" x14ac:dyDescent="0.3">
      <c r="H327434" s="35"/>
    </row>
    <row r="327435" spans="8:8" x14ac:dyDescent="0.3">
      <c r="H327435" s="35"/>
    </row>
    <row r="327436" spans="8:8" x14ac:dyDescent="0.3">
      <c r="H327436" s="35"/>
    </row>
    <row r="327437" spans="8:8" x14ac:dyDescent="0.3">
      <c r="H327437" s="35"/>
    </row>
    <row r="327438" spans="8:8" x14ac:dyDescent="0.3">
      <c r="H327438" s="35"/>
    </row>
    <row r="327439" spans="8:8" x14ac:dyDescent="0.3">
      <c r="H327439" s="35"/>
    </row>
    <row r="327440" spans="8:8" x14ac:dyDescent="0.3">
      <c r="H327440" s="35"/>
    </row>
    <row r="327441" spans="8:8" x14ac:dyDescent="0.3">
      <c r="H327441" s="35"/>
    </row>
    <row r="327442" spans="8:8" x14ac:dyDescent="0.3">
      <c r="H327442" s="35"/>
    </row>
    <row r="327443" spans="8:8" x14ac:dyDescent="0.3">
      <c r="H327443" s="35"/>
    </row>
    <row r="327444" spans="8:8" x14ac:dyDescent="0.3">
      <c r="H327444" s="35"/>
    </row>
    <row r="327445" spans="8:8" x14ac:dyDescent="0.3">
      <c r="H327445" s="35"/>
    </row>
    <row r="327446" spans="8:8" x14ac:dyDescent="0.3">
      <c r="H327446" s="35"/>
    </row>
    <row r="327447" spans="8:8" x14ac:dyDescent="0.3">
      <c r="H327447" s="35"/>
    </row>
    <row r="327448" spans="8:8" x14ac:dyDescent="0.3">
      <c r="H327448" s="35"/>
    </row>
    <row r="327449" spans="8:8" x14ac:dyDescent="0.3">
      <c r="H327449" s="35"/>
    </row>
    <row r="327450" spans="8:8" x14ac:dyDescent="0.3">
      <c r="H327450" s="35"/>
    </row>
    <row r="327451" spans="8:8" x14ac:dyDescent="0.3">
      <c r="H327451" s="35"/>
    </row>
    <row r="327452" spans="8:8" x14ac:dyDescent="0.3">
      <c r="H327452" s="35"/>
    </row>
    <row r="327453" spans="8:8" x14ac:dyDescent="0.3">
      <c r="H327453" s="35"/>
    </row>
    <row r="327454" spans="8:8" x14ac:dyDescent="0.3">
      <c r="H327454" s="35"/>
    </row>
    <row r="327455" spans="8:8" x14ac:dyDescent="0.3">
      <c r="H327455" s="35"/>
    </row>
    <row r="327456" spans="8:8" x14ac:dyDescent="0.3">
      <c r="H327456" s="35"/>
    </row>
    <row r="327457" spans="8:8" x14ac:dyDescent="0.3">
      <c r="H327457" s="35"/>
    </row>
    <row r="327458" spans="8:8" x14ac:dyDescent="0.3">
      <c r="H327458" s="35"/>
    </row>
    <row r="327459" spans="8:8" x14ac:dyDescent="0.3">
      <c r="H327459" s="35"/>
    </row>
    <row r="327460" spans="8:8" x14ac:dyDescent="0.3">
      <c r="H327460" s="35"/>
    </row>
    <row r="327461" spans="8:8" x14ac:dyDescent="0.3">
      <c r="H327461" s="35"/>
    </row>
    <row r="327462" spans="8:8" x14ac:dyDescent="0.3">
      <c r="H327462" s="35"/>
    </row>
    <row r="327463" spans="8:8" x14ac:dyDescent="0.3">
      <c r="H327463" s="35"/>
    </row>
    <row r="327464" spans="8:8" x14ac:dyDescent="0.3">
      <c r="H327464" s="35"/>
    </row>
    <row r="327465" spans="8:8" x14ac:dyDescent="0.3">
      <c r="H327465" s="35"/>
    </row>
    <row r="327466" spans="8:8" x14ac:dyDescent="0.3">
      <c r="H327466" s="35"/>
    </row>
    <row r="327467" spans="8:8" x14ac:dyDescent="0.3">
      <c r="H327467" s="35"/>
    </row>
    <row r="327468" spans="8:8" x14ac:dyDescent="0.3">
      <c r="H327468" s="35"/>
    </row>
    <row r="327469" spans="8:8" x14ac:dyDescent="0.3">
      <c r="H327469" s="35"/>
    </row>
    <row r="327470" spans="8:8" x14ac:dyDescent="0.3">
      <c r="H327470" s="35"/>
    </row>
    <row r="327471" spans="8:8" x14ac:dyDescent="0.3">
      <c r="H327471" s="35"/>
    </row>
    <row r="327472" spans="8:8" x14ac:dyDescent="0.3">
      <c r="H327472" s="35"/>
    </row>
    <row r="327473" spans="8:8" x14ac:dyDescent="0.3">
      <c r="H327473" s="35"/>
    </row>
    <row r="327474" spans="8:8" x14ac:dyDescent="0.3">
      <c r="H327474" s="35"/>
    </row>
    <row r="327475" spans="8:8" x14ac:dyDescent="0.3">
      <c r="H327475" s="35"/>
    </row>
    <row r="327476" spans="8:8" x14ac:dyDescent="0.3">
      <c r="H327476" s="35"/>
    </row>
    <row r="327477" spans="8:8" x14ac:dyDescent="0.3">
      <c r="H327477" s="35"/>
    </row>
    <row r="327478" spans="8:8" x14ac:dyDescent="0.3">
      <c r="H327478" s="35"/>
    </row>
    <row r="327479" spans="8:8" x14ac:dyDescent="0.3">
      <c r="H327479" s="35"/>
    </row>
    <row r="327480" spans="8:8" x14ac:dyDescent="0.3">
      <c r="H327480" s="35"/>
    </row>
    <row r="327481" spans="8:8" x14ac:dyDescent="0.3">
      <c r="H327481" s="35"/>
    </row>
    <row r="327482" spans="8:8" x14ac:dyDescent="0.3">
      <c r="H327482" s="35"/>
    </row>
    <row r="327483" spans="8:8" x14ac:dyDescent="0.3">
      <c r="H327483" s="35"/>
    </row>
    <row r="327484" spans="8:8" x14ac:dyDescent="0.3">
      <c r="H327484" s="35"/>
    </row>
    <row r="327485" spans="8:8" x14ac:dyDescent="0.3">
      <c r="H327485" s="35"/>
    </row>
    <row r="327486" spans="8:8" x14ac:dyDescent="0.3">
      <c r="H327486" s="35"/>
    </row>
    <row r="327487" spans="8:8" x14ac:dyDescent="0.3">
      <c r="H327487" s="35"/>
    </row>
    <row r="327488" spans="8:8" x14ac:dyDescent="0.3">
      <c r="H327488" s="35"/>
    </row>
    <row r="327489" spans="8:8" x14ac:dyDescent="0.3">
      <c r="H327489" s="35"/>
    </row>
    <row r="327490" spans="8:8" x14ac:dyDescent="0.3">
      <c r="H327490" s="35"/>
    </row>
    <row r="327491" spans="8:8" x14ac:dyDescent="0.3">
      <c r="H327491" s="35"/>
    </row>
    <row r="327492" spans="8:8" x14ac:dyDescent="0.3">
      <c r="H327492" s="35"/>
    </row>
    <row r="327493" spans="8:8" x14ac:dyDescent="0.3">
      <c r="H327493" s="35"/>
    </row>
    <row r="327494" spans="8:8" x14ac:dyDescent="0.3">
      <c r="H327494" s="35"/>
    </row>
    <row r="327495" spans="8:8" x14ac:dyDescent="0.3">
      <c r="H327495" s="35"/>
    </row>
    <row r="327496" spans="8:8" x14ac:dyDescent="0.3">
      <c r="H327496" s="35"/>
    </row>
    <row r="327497" spans="8:8" x14ac:dyDescent="0.3">
      <c r="H327497" s="35"/>
    </row>
    <row r="327498" spans="8:8" x14ac:dyDescent="0.3">
      <c r="H327498" s="35"/>
    </row>
    <row r="327499" spans="8:8" x14ac:dyDescent="0.3">
      <c r="H327499" s="35"/>
    </row>
    <row r="327500" spans="8:8" x14ac:dyDescent="0.3">
      <c r="H327500" s="35"/>
    </row>
    <row r="327501" spans="8:8" x14ac:dyDescent="0.3">
      <c r="H327501" s="35"/>
    </row>
    <row r="327502" spans="8:8" x14ac:dyDescent="0.3">
      <c r="H327502" s="35"/>
    </row>
    <row r="327503" spans="8:8" x14ac:dyDescent="0.3">
      <c r="H327503" s="35"/>
    </row>
    <row r="327504" spans="8:8" x14ac:dyDescent="0.3">
      <c r="H327504" s="35"/>
    </row>
    <row r="327505" spans="8:8" x14ac:dyDescent="0.3">
      <c r="H327505" s="35"/>
    </row>
    <row r="327506" spans="8:8" x14ac:dyDescent="0.3">
      <c r="H327506" s="35"/>
    </row>
    <row r="327507" spans="8:8" x14ac:dyDescent="0.3">
      <c r="H327507" s="35"/>
    </row>
    <row r="327508" spans="8:8" x14ac:dyDescent="0.3">
      <c r="H327508" s="35"/>
    </row>
    <row r="327509" spans="8:8" x14ac:dyDescent="0.3">
      <c r="H327509" s="35"/>
    </row>
    <row r="327510" spans="8:8" x14ac:dyDescent="0.3">
      <c r="H327510" s="35"/>
    </row>
    <row r="327511" spans="8:8" x14ac:dyDescent="0.3">
      <c r="H327511" s="35"/>
    </row>
    <row r="327512" spans="8:8" x14ac:dyDescent="0.3">
      <c r="H327512" s="35"/>
    </row>
    <row r="327513" spans="8:8" x14ac:dyDescent="0.3">
      <c r="H327513" s="35"/>
    </row>
    <row r="327514" spans="8:8" x14ac:dyDescent="0.3">
      <c r="H327514" s="35"/>
    </row>
    <row r="327515" spans="8:8" x14ac:dyDescent="0.3">
      <c r="H327515" s="35"/>
    </row>
    <row r="327516" spans="8:8" x14ac:dyDescent="0.3">
      <c r="H327516" s="35"/>
    </row>
    <row r="327517" spans="8:8" x14ac:dyDescent="0.3">
      <c r="H327517" s="35"/>
    </row>
    <row r="327518" spans="8:8" x14ac:dyDescent="0.3">
      <c r="H327518" s="35"/>
    </row>
    <row r="327519" spans="8:8" x14ac:dyDescent="0.3">
      <c r="H327519" s="35"/>
    </row>
    <row r="327520" spans="8:8" x14ac:dyDescent="0.3">
      <c r="H327520" s="35"/>
    </row>
    <row r="327521" spans="8:8" x14ac:dyDescent="0.3">
      <c r="H327521" s="35"/>
    </row>
    <row r="327522" spans="8:8" x14ac:dyDescent="0.3">
      <c r="H327522" s="35"/>
    </row>
    <row r="327523" spans="8:8" x14ac:dyDescent="0.3">
      <c r="H327523" s="35"/>
    </row>
    <row r="327524" spans="8:8" x14ac:dyDescent="0.3">
      <c r="H327524" s="35"/>
    </row>
    <row r="327525" spans="8:8" x14ac:dyDescent="0.3">
      <c r="H327525" s="35"/>
    </row>
    <row r="327526" spans="8:8" x14ac:dyDescent="0.3">
      <c r="H327526" s="35"/>
    </row>
    <row r="327527" spans="8:8" x14ac:dyDescent="0.3">
      <c r="H327527" s="35"/>
    </row>
    <row r="327528" spans="8:8" x14ac:dyDescent="0.3">
      <c r="H327528" s="35"/>
    </row>
    <row r="327529" spans="8:8" x14ac:dyDescent="0.3">
      <c r="H327529" s="35"/>
    </row>
    <row r="327530" spans="8:8" x14ac:dyDescent="0.3">
      <c r="H327530" s="35"/>
    </row>
    <row r="327531" spans="8:8" x14ac:dyDescent="0.3">
      <c r="H327531" s="35"/>
    </row>
    <row r="327532" spans="8:8" x14ac:dyDescent="0.3">
      <c r="H327532" s="35"/>
    </row>
    <row r="327533" spans="8:8" x14ac:dyDescent="0.3">
      <c r="H327533" s="35"/>
    </row>
    <row r="327534" spans="8:8" x14ac:dyDescent="0.3">
      <c r="H327534" s="35"/>
    </row>
    <row r="327535" spans="8:8" x14ac:dyDescent="0.3">
      <c r="H327535" s="35"/>
    </row>
    <row r="327536" spans="8:8" x14ac:dyDescent="0.3">
      <c r="H327536" s="35"/>
    </row>
    <row r="327537" spans="8:8" x14ac:dyDescent="0.3">
      <c r="H327537" s="35"/>
    </row>
    <row r="327538" spans="8:8" x14ac:dyDescent="0.3">
      <c r="H327538" s="35"/>
    </row>
    <row r="327539" spans="8:8" x14ac:dyDescent="0.3">
      <c r="H327539" s="35"/>
    </row>
    <row r="327540" spans="8:8" x14ac:dyDescent="0.3">
      <c r="H327540" s="35"/>
    </row>
    <row r="327541" spans="8:8" x14ac:dyDescent="0.3">
      <c r="H327541" s="35"/>
    </row>
    <row r="327542" spans="8:8" x14ac:dyDescent="0.3">
      <c r="H327542" s="35"/>
    </row>
    <row r="327543" spans="8:8" x14ac:dyDescent="0.3">
      <c r="H327543" s="35"/>
    </row>
    <row r="327544" spans="8:8" x14ac:dyDescent="0.3">
      <c r="H327544" s="35"/>
    </row>
    <row r="327545" spans="8:8" x14ac:dyDescent="0.3">
      <c r="H327545" s="35"/>
    </row>
    <row r="327546" spans="8:8" x14ac:dyDescent="0.3">
      <c r="H327546" s="35"/>
    </row>
    <row r="327547" spans="8:8" x14ac:dyDescent="0.3">
      <c r="H327547" s="35"/>
    </row>
    <row r="327548" spans="8:8" x14ac:dyDescent="0.3">
      <c r="H327548" s="35"/>
    </row>
    <row r="327549" spans="8:8" x14ac:dyDescent="0.3">
      <c r="H327549" s="35"/>
    </row>
    <row r="327550" spans="8:8" x14ac:dyDescent="0.3">
      <c r="H327550" s="35"/>
    </row>
    <row r="327551" spans="8:8" x14ac:dyDescent="0.3">
      <c r="H327551" s="35"/>
    </row>
    <row r="327552" spans="8:8" x14ac:dyDescent="0.3">
      <c r="H327552" s="35"/>
    </row>
    <row r="327553" spans="8:8" x14ac:dyDescent="0.3">
      <c r="H327553" s="35"/>
    </row>
    <row r="327554" spans="8:8" x14ac:dyDescent="0.3">
      <c r="H327554" s="35"/>
    </row>
    <row r="327555" spans="8:8" x14ac:dyDescent="0.3">
      <c r="H327555" s="35"/>
    </row>
    <row r="327556" spans="8:8" x14ac:dyDescent="0.3">
      <c r="H327556" s="35"/>
    </row>
    <row r="327557" spans="8:8" x14ac:dyDescent="0.3">
      <c r="H327557" s="35"/>
    </row>
    <row r="327558" spans="8:8" x14ac:dyDescent="0.3">
      <c r="H327558" s="35"/>
    </row>
    <row r="327559" spans="8:8" x14ac:dyDescent="0.3">
      <c r="H327559" s="35"/>
    </row>
    <row r="327560" spans="8:8" x14ac:dyDescent="0.3">
      <c r="H327560" s="35"/>
    </row>
    <row r="327561" spans="8:8" x14ac:dyDescent="0.3">
      <c r="H327561" s="35"/>
    </row>
    <row r="327562" spans="8:8" x14ac:dyDescent="0.3">
      <c r="H327562" s="35"/>
    </row>
    <row r="327563" spans="8:8" x14ac:dyDescent="0.3">
      <c r="H327563" s="35"/>
    </row>
    <row r="327564" spans="8:8" x14ac:dyDescent="0.3">
      <c r="H327564" s="35"/>
    </row>
    <row r="327565" spans="8:8" x14ac:dyDescent="0.3">
      <c r="H327565" s="35"/>
    </row>
    <row r="327566" spans="8:8" x14ac:dyDescent="0.3">
      <c r="H327566" s="35"/>
    </row>
    <row r="327567" spans="8:8" x14ac:dyDescent="0.3">
      <c r="H327567" s="35"/>
    </row>
    <row r="327568" spans="8:8" x14ac:dyDescent="0.3">
      <c r="H327568" s="35"/>
    </row>
    <row r="327569" spans="8:8" x14ac:dyDescent="0.3">
      <c r="H327569" s="35"/>
    </row>
    <row r="327570" spans="8:8" x14ac:dyDescent="0.3">
      <c r="H327570" s="35"/>
    </row>
    <row r="327571" spans="8:8" x14ac:dyDescent="0.3">
      <c r="H327571" s="35"/>
    </row>
    <row r="327572" spans="8:8" x14ac:dyDescent="0.3">
      <c r="H327572" s="35"/>
    </row>
    <row r="327573" spans="8:8" x14ac:dyDescent="0.3">
      <c r="H327573" s="35"/>
    </row>
    <row r="327574" spans="8:8" x14ac:dyDescent="0.3">
      <c r="H327574" s="35"/>
    </row>
    <row r="327575" spans="8:8" x14ac:dyDescent="0.3">
      <c r="H327575" s="35"/>
    </row>
    <row r="327576" spans="8:8" x14ac:dyDescent="0.3">
      <c r="H327576" s="35"/>
    </row>
    <row r="327577" spans="8:8" x14ac:dyDescent="0.3">
      <c r="H327577" s="35"/>
    </row>
    <row r="327578" spans="8:8" x14ac:dyDescent="0.3">
      <c r="H327578" s="35"/>
    </row>
    <row r="327579" spans="8:8" x14ac:dyDescent="0.3">
      <c r="H327579" s="35"/>
    </row>
    <row r="327580" spans="8:8" x14ac:dyDescent="0.3">
      <c r="H327580" s="35"/>
    </row>
    <row r="327581" spans="8:8" x14ac:dyDescent="0.3">
      <c r="H327581" s="35"/>
    </row>
    <row r="327582" spans="8:8" x14ac:dyDescent="0.3">
      <c r="H327582" s="35"/>
    </row>
    <row r="327583" spans="8:8" x14ac:dyDescent="0.3">
      <c r="H327583" s="35"/>
    </row>
    <row r="327584" spans="8:8" x14ac:dyDescent="0.3">
      <c r="H327584" s="35"/>
    </row>
    <row r="327585" spans="8:8" x14ac:dyDescent="0.3">
      <c r="H327585" s="35"/>
    </row>
    <row r="327586" spans="8:8" x14ac:dyDescent="0.3">
      <c r="H327586" s="35"/>
    </row>
    <row r="327587" spans="8:8" x14ac:dyDescent="0.3">
      <c r="H327587" s="35"/>
    </row>
    <row r="327588" spans="8:8" x14ac:dyDescent="0.3">
      <c r="H327588" s="35"/>
    </row>
    <row r="327589" spans="8:8" x14ac:dyDescent="0.3">
      <c r="H327589" s="35"/>
    </row>
    <row r="327590" spans="8:8" x14ac:dyDescent="0.3">
      <c r="H327590" s="35"/>
    </row>
    <row r="327591" spans="8:8" x14ac:dyDescent="0.3">
      <c r="H327591" s="35"/>
    </row>
    <row r="327592" spans="8:8" x14ac:dyDescent="0.3">
      <c r="H327592" s="35"/>
    </row>
    <row r="327593" spans="8:8" x14ac:dyDescent="0.3">
      <c r="H327593" s="35"/>
    </row>
    <row r="327594" spans="8:8" x14ac:dyDescent="0.3">
      <c r="H327594" s="35"/>
    </row>
    <row r="327595" spans="8:8" x14ac:dyDescent="0.3">
      <c r="H327595" s="35"/>
    </row>
    <row r="327596" spans="8:8" x14ac:dyDescent="0.3">
      <c r="H327596" s="35"/>
    </row>
    <row r="327597" spans="8:8" x14ac:dyDescent="0.3">
      <c r="H327597" s="35"/>
    </row>
    <row r="327598" spans="8:8" x14ac:dyDescent="0.3">
      <c r="H327598" s="35"/>
    </row>
    <row r="327599" spans="8:8" x14ac:dyDescent="0.3">
      <c r="H327599" s="35"/>
    </row>
    <row r="327600" spans="8:8" x14ac:dyDescent="0.3">
      <c r="H327600" s="35"/>
    </row>
    <row r="327601" spans="8:8" x14ac:dyDescent="0.3">
      <c r="H327601" s="35"/>
    </row>
    <row r="327602" spans="8:8" x14ac:dyDescent="0.3">
      <c r="H327602" s="35"/>
    </row>
    <row r="327603" spans="8:8" x14ac:dyDescent="0.3">
      <c r="H327603" s="35"/>
    </row>
    <row r="327604" spans="8:8" x14ac:dyDescent="0.3">
      <c r="H327604" s="35"/>
    </row>
    <row r="327605" spans="8:8" x14ac:dyDescent="0.3">
      <c r="H327605" s="35"/>
    </row>
    <row r="327606" spans="8:8" x14ac:dyDescent="0.3">
      <c r="H327606" s="35"/>
    </row>
    <row r="327607" spans="8:8" x14ac:dyDescent="0.3">
      <c r="H327607" s="35"/>
    </row>
    <row r="327608" spans="8:8" x14ac:dyDescent="0.3">
      <c r="H327608" s="35"/>
    </row>
    <row r="327609" spans="8:8" x14ac:dyDescent="0.3">
      <c r="H327609" s="35"/>
    </row>
    <row r="327610" spans="8:8" x14ac:dyDescent="0.3">
      <c r="H327610" s="35"/>
    </row>
    <row r="327611" spans="8:8" x14ac:dyDescent="0.3">
      <c r="H327611" s="35"/>
    </row>
    <row r="327612" spans="8:8" x14ac:dyDescent="0.3">
      <c r="H327612" s="35"/>
    </row>
    <row r="327613" spans="8:8" x14ac:dyDescent="0.3">
      <c r="H327613" s="35"/>
    </row>
    <row r="327614" spans="8:8" x14ac:dyDescent="0.3">
      <c r="H327614" s="35"/>
    </row>
    <row r="327615" spans="8:8" x14ac:dyDescent="0.3">
      <c r="H327615" s="35"/>
    </row>
    <row r="327616" spans="8:8" x14ac:dyDescent="0.3">
      <c r="H327616" s="35"/>
    </row>
    <row r="327617" spans="8:8" x14ac:dyDescent="0.3">
      <c r="H327617" s="35"/>
    </row>
    <row r="327618" spans="8:8" x14ac:dyDescent="0.3">
      <c r="H327618" s="35"/>
    </row>
    <row r="327619" spans="8:8" x14ac:dyDescent="0.3">
      <c r="H327619" s="35"/>
    </row>
    <row r="327620" spans="8:8" x14ac:dyDescent="0.3">
      <c r="H327620" s="35"/>
    </row>
    <row r="327621" spans="8:8" x14ac:dyDescent="0.3">
      <c r="H327621" s="35"/>
    </row>
    <row r="327622" spans="8:8" x14ac:dyDescent="0.3">
      <c r="H327622" s="35"/>
    </row>
    <row r="327623" spans="8:8" x14ac:dyDescent="0.3">
      <c r="H327623" s="35"/>
    </row>
    <row r="327624" spans="8:8" x14ac:dyDescent="0.3">
      <c r="H327624" s="35"/>
    </row>
    <row r="327625" spans="8:8" x14ac:dyDescent="0.3">
      <c r="H327625" s="35"/>
    </row>
    <row r="327626" spans="8:8" x14ac:dyDescent="0.3">
      <c r="H327626" s="35"/>
    </row>
    <row r="327627" spans="8:8" x14ac:dyDescent="0.3">
      <c r="H327627" s="35"/>
    </row>
    <row r="327628" spans="8:8" x14ac:dyDescent="0.3">
      <c r="H327628" s="35"/>
    </row>
    <row r="327629" spans="8:8" x14ac:dyDescent="0.3">
      <c r="H327629" s="35"/>
    </row>
    <row r="327630" spans="8:8" x14ac:dyDescent="0.3">
      <c r="H327630" s="35"/>
    </row>
    <row r="327631" spans="8:8" x14ac:dyDescent="0.3">
      <c r="H327631" s="35"/>
    </row>
    <row r="327632" spans="8:8" x14ac:dyDescent="0.3">
      <c r="H327632" s="35"/>
    </row>
    <row r="327633" spans="8:8" x14ac:dyDescent="0.3">
      <c r="H327633" s="35"/>
    </row>
    <row r="327634" spans="8:8" x14ac:dyDescent="0.3">
      <c r="H327634" s="35"/>
    </row>
    <row r="327635" spans="8:8" x14ac:dyDescent="0.3">
      <c r="H327635" s="35"/>
    </row>
    <row r="327636" spans="8:8" x14ac:dyDescent="0.3">
      <c r="H327636" s="35"/>
    </row>
    <row r="327637" spans="8:8" x14ac:dyDescent="0.3">
      <c r="H327637" s="35"/>
    </row>
    <row r="327638" spans="8:8" x14ac:dyDescent="0.3">
      <c r="H327638" s="35"/>
    </row>
    <row r="327639" spans="8:8" x14ac:dyDescent="0.3">
      <c r="H327639" s="35"/>
    </row>
    <row r="327640" spans="8:8" x14ac:dyDescent="0.3">
      <c r="H327640" s="35"/>
    </row>
    <row r="327641" spans="8:8" x14ac:dyDescent="0.3">
      <c r="H327641" s="35"/>
    </row>
    <row r="327642" spans="8:8" x14ac:dyDescent="0.3">
      <c r="H327642" s="35"/>
    </row>
    <row r="327643" spans="8:8" x14ac:dyDescent="0.3">
      <c r="H327643" s="35"/>
    </row>
    <row r="327644" spans="8:8" x14ac:dyDescent="0.3">
      <c r="H327644" s="35"/>
    </row>
    <row r="327645" spans="8:8" x14ac:dyDescent="0.3">
      <c r="H327645" s="35"/>
    </row>
    <row r="327646" spans="8:8" x14ac:dyDescent="0.3">
      <c r="H327646" s="35"/>
    </row>
    <row r="327647" spans="8:8" x14ac:dyDescent="0.3">
      <c r="H327647" s="35"/>
    </row>
    <row r="327648" spans="8:8" x14ac:dyDescent="0.3">
      <c r="H327648" s="35"/>
    </row>
    <row r="327649" spans="8:8" x14ac:dyDescent="0.3">
      <c r="H327649" s="35"/>
    </row>
    <row r="327650" spans="8:8" x14ac:dyDescent="0.3">
      <c r="H327650" s="35"/>
    </row>
    <row r="327651" spans="8:8" x14ac:dyDescent="0.3">
      <c r="H327651" s="35"/>
    </row>
    <row r="327652" spans="8:8" x14ac:dyDescent="0.3">
      <c r="H327652" s="35"/>
    </row>
    <row r="327653" spans="8:8" x14ac:dyDescent="0.3">
      <c r="H327653" s="35"/>
    </row>
    <row r="327654" spans="8:8" x14ac:dyDescent="0.3">
      <c r="H327654" s="35"/>
    </row>
    <row r="327655" spans="8:8" x14ac:dyDescent="0.3">
      <c r="H327655" s="35"/>
    </row>
    <row r="327656" spans="8:8" x14ac:dyDescent="0.3">
      <c r="H327656" s="35"/>
    </row>
    <row r="327657" spans="8:8" x14ac:dyDescent="0.3">
      <c r="H327657" s="35"/>
    </row>
    <row r="327658" spans="8:8" x14ac:dyDescent="0.3">
      <c r="H327658" s="35"/>
    </row>
    <row r="327659" spans="8:8" x14ac:dyDescent="0.3">
      <c r="H327659" s="35"/>
    </row>
    <row r="327660" spans="8:8" x14ac:dyDescent="0.3">
      <c r="H327660" s="35"/>
    </row>
    <row r="327661" spans="8:8" x14ac:dyDescent="0.3">
      <c r="H327661" s="35"/>
    </row>
    <row r="327662" spans="8:8" x14ac:dyDescent="0.3">
      <c r="H327662" s="35"/>
    </row>
    <row r="327663" spans="8:8" x14ac:dyDescent="0.3">
      <c r="H327663" s="35"/>
    </row>
    <row r="327664" spans="8:8" x14ac:dyDescent="0.3">
      <c r="H327664" s="35"/>
    </row>
    <row r="327665" spans="8:8" x14ac:dyDescent="0.3">
      <c r="H327665" s="35"/>
    </row>
    <row r="327666" spans="8:8" x14ac:dyDescent="0.3">
      <c r="H327666" s="35"/>
    </row>
    <row r="327667" spans="8:8" x14ac:dyDescent="0.3">
      <c r="H327667" s="35"/>
    </row>
    <row r="327668" spans="8:8" x14ac:dyDescent="0.3">
      <c r="H327668" s="35"/>
    </row>
    <row r="327669" spans="8:8" x14ac:dyDescent="0.3">
      <c r="H327669" s="35"/>
    </row>
    <row r="327670" spans="8:8" x14ac:dyDescent="0.3">
      <c r="H327670" s="35"/>
    </row>
    <row r="327671" spans="8:8" x14ac:dyDescent="0.3">
      <c r="H327671" s="35"/>
    </row>
    <row r="327672" spans="8:8" x14ac:dyDescent="0.3">
      <c r="H327672" s="35"/>
    </row>
    <row r="327673" spans="8:8" x14ac:dyDescent="0.3">
      <c r="H327673" s="35"/>
    </row>
    <row r="327674" spans="8:8" x14ac:dyDescent="0.3">
      <c r="H327674" s="35"/>
    </row>
    <row r="327675" spans="8:8" x14ac:dyDescent="0.3">
      <c r="H327675" s="35"/>
    </row>
    <row r="327676" spans="8:8" x14ac:dyDescent="0.3">
      <c r="H327676" s="35"/>
    </row>
    <row r="327677" spans="8:8" x14ac:dyDescent="0.3">
      <c r="H327677" s="35"/>
    </row>
    <row r="327678" spans="8:8" x14ac:dyDescent="0.3">
      <c r="H327678" s="35"/>
    </row>
    <row r="327679" spans="8:8" x14ac:dyDescent="0.3">
      <c r="H327679" s="35"/>
    </row>
    <row r="327680" spans="8:8" x14ac:dyDescent="0.3">
      <c r="H327680" s="35"/>
    </row>
    <row r="327681" spans="8:8" x14ac:dyDescent="0.3">
      <c r="H327681" s="35"/>
    </row>
    <row r="327682" spans="8:8" x14ac:dyDescent="0.3">
      <c r="H327682" s="35"/>
    </row>
    <row r="327683" spans="8:8" x14ac:dyDescent="0.3">
      <c r="H327683" s="35"/>
    </row>
    <row r="327684" spans="8:8" x14ac:dyDescent="0.3">
      <c r="H327684" s="35"/>
    </row>
    <row r="327685" spans="8:8" x14ac:dyDescent="0.3">
      <c r="H327685" s="35"/>
    </row>
    <row r="327686" spans="8:8" x14ac:dyDescent="0.3">
      <c r="H327686" s="35"/>
    </row>
    <row r="327687" spans="8:8" x14ac:dyDescent="0.3">
      <c r="H327687" s="35"/>
    </row>
    <row r="327688" spans="8:8" x14ac:dyDescent="0.3">
      <c r="H327688" s="35"/>
    </row>
    <row r="327689" spans="8:8" x14ac:dyDescent="0.3">
      <c r="H327689" s="35"/>
    </row>
    <row r="327690" spans="8:8" x14ac:dyDescent="0.3">
      <c r="H327690" s="35"/>
    </row>
    <row r="327691" spans="8:8" x14ac:dyDescent="0.3">
      <c r="H327691" s="35"/>
    </row>
    <row r="327692" spans="8:8" x14ac:dyDescent="0.3">
      <c r="H327692" s="35"/>
    </row>
    <row r="327693" spans="8:8" x14ac:dyDescent="0.3">
      <c r="H327693" s="35"/>
    </row>
    <row r="327694" spans="8:8" x14ac:dyDescent="0.3">
      <c r="H327694" s="35"/>
    </row>
    <row r="327695" spans="8:8" x14ac:dyDescent="0.3">
      <c r="H327695" s="35"/>
    </row>
    <row r="327696" spans="8:8" x14ac:dyDescent="0.3">
      <c r="H327696" s="35"/>
    </row>
    <row r="327697" spans="8:8" x14ac:dyDescent="0.3">
      <c r="H327697" s="35"/>
    </row>
    <row r="327698" spans="8:8" x14ac:dyDescent="0.3">
      <c r="H327698" s="35"/>
    </row>
    <row r="327699" spans="8:8" x14ac:dyDescent="0.3">
      <c r="H327699" s="35"/>
    </row>
    <row r="327700" spans="8:8" x14ac:dyDescent="0.3">
      <c r="H327700" s="35"/>
    </row>
    <row r="327701" spans="8:8" x14ac:dyDescent="0.3">
      <c r="H327701" s="35"/>
    </row>
    <row r="327702" spans="8:8" x14ac:dyDescent="0.3">
      <c r="H327702" s="35"/>
    </row>
    <row r="327703" spans="8:8" x14ac:dyDescent="0.3">
      <c r="H327703" s="35"/>
    </row>
    <row r="327704" spans="8:8" x14ac:dyDescent="0.3">
      <c r="H327704" s="35"/>
    </row>
    <row r="327705" spans="8:8" x14ac:dyDescent="0.3">
      <c r="H327705" s="35"/>
    </row>
    <row r="327706" spans="8:8" x14ac:dyDescent="0.3">
      <c r="H327706" s="35"/>
    </row>
    <row r="327707" spans="8:8" x14ac:dyDescent="0.3">
      <c r="H327707" s="35"/>
    </row>
    <row r="327708" spans="8:8" x14ac:dyDescent="0.3">
      <c r="H327708" s="35"/>
    </row>
    <row r="327709" spans="8:8" x14ac:dyDescent="0.3">
      <c r="H327709" s="35"/>
    </row>
    <row r="327710" spans="8:8" x14ac:dyDescent="0.3">
      <c r="H327710" s="35"/>
    </row>
    <row r="327711" spans="8:8" x14ac:dyDescent="0.3">
      <c r="H327711" s="35"/>
    </row>
    <row r="327712" spans="8:8" x14ac:dyDescent="0.3">
      <c r="H327712" s="35"/>
    </row>
    <row r="327713" spans="8:8" x14ac:dyDescent="0.3">
      <c r="H327713" s="35"/>
    </row>
    <row r="327714" spans="8:8" x14ac:dyDescent="0.3">
      <c r="H327714" s="35"/>
    </row>
    <row r="327715" spans="8:8" x14ac:dyDescent="0.3">
      <c r="H327715" s="35"/>
    </row>
    <row r="327716" spans="8:8" x14ac:dyDescent="0.3">
      <c r="H327716" s="35"/>
    </row>
    <row r="327717" spans="8:8" x14ac:dyDescent="0.3">
      <c r="H327717" s="35"/>
    </row>
    <row r="327718" spans="8:8" x14ac:dyDescent="0.3">
      <c r="H327718" s="35"/>
    </row>
    <row r="327719" spans="8:8" x14ac:dyDescent="0.3">
      <c r="H327719" s="35"/>
    </row>
    <row r="327720" spans="8:8" x14ac:dyDescent="0.3">
      <c r="H327720" s="35"/>
    </row>
    <row r="327721" spans="8:8" x14ac:dyDescent="0.3">
      <c r="H327721" s="35"/>
    </row>
    <row r="327722" spans="8:8" x14ac:dyDescent="0.3">
      <c r="H327722" s="35"/>
    </row>
    <row r="327723" spans="8:8" x14ac:dyDescent="0.3">
      <c r="H327723" s="35"/>
    </row>
    <row r="327724" spans="8:8" x14ac:dyDescent="0.3">
      <c r="H327724" s="35"/>
    </row>
    <row r="327725" spans="8:8" x14ac:dyDescent="0.3">
      <c r="H327725" s="35"/>
    </row>
    <row r="327726" spans="8:8" x14ac:dyDescent="0.3">
      <c r="H327726" s="35"/>
    </row>
    <row r="327727" spans="8:8" x14ac:dyDescent="0.3">
      <c r="H327727" s="35"/>
    </row>
    <row r="327728" spans="8:8" x14ac:dyDescent="0.3">
      <c r="H327728" s="35"/>
    </row>
    <row r="327729" spans="8:8" x14ac:dyDescent="0.3">
      <c r="H327729" s="35"/>
    </row>
    <row r="327730" spans="8:8" x14ac:dyDescent="0.3">
      <c r="H327730" s="35"/>
    </row>
    <row r="327731" spans="8:8" x14ac:dyDescent="0.3">
      <c r="H327731" s="35"/>
    </row>
    <row r="327732" spans="8:8" x14ac:dyDescent="0.3">
      <c r="H327732" s="35"/>
    </row>
    <row r="327733" spans="8:8" x14ac:dyDescent="0.3">
      <c r="H327733" s="35"/>
    </row>
    <row r="327734" spans="8:8" x14ac:dyDescent="0.3">
      <c r="H327734" s="35"/>
    </row>
    <row r="327735" spans="8:8" x14ac:dyDescent="0.3">
      <c r="H327735" s="35"/>
    </row>
    <row r="327736" spans="8:8" x14ac:dyDescent="0.3">
      <c r="H327736" s="35"/>
    </row>
    <row r="327737" spans="8:8" x14ac:dyDescent="0.3">
      <c r="H327737" s="35"/>
    </row>
    <row r="327738" spans="8:8" x14ac:dyDescent="0.3">
      <c r="H327738" s="35"/>
    </row>
    <row r="327739" spans="8:8" x14ac:dyDescent="0.3">
      <c r="H327739" s="35"/>
    </row>
    <row r="327740" spans="8:8" x14ac:dyDescent="0.3">
      <c r="H327740" s="35"/>
    </row>
    <row r="327741" spans="8:8" x14ac:dyDescent="0.3">
      <c r="H327741" s="35"/>
    </row>
    <row r="327742" spans="8:8" x14ac:dyDescent="0.3">
      <c r="H327742" s="35"/>
    </row>
    <row r="327743" spans="8:8" x14ac:dyDescent="0.3">
      <c r="H327743" s="35"/>
    </row>
    <row r="327744" spans="8:8" x14ac:dyDescent="0.3">
      <c r="H327744" s="35"/>
    </row>
    <row r="327745" spans="8:8" x14ac:dyDescent="0.3">
      <c r="H327745" s="35"/>
    </row>
    <row r="327746" spans="8:8" x14ac:dyDescent="0.3">
      <c r="H327746" s="35"/>
    </row>
    <row r="327747" spans="8:8" x14ac:dyDescent="0.3">
      <c r="H327747" s="35"/>
    </row>
    <row r="327748" spans="8:8" x14ac:dyDescent="0.3">
      <c r="H327748" s="35"/>
    </row>
    <row r="327749" spans="8:8" x14ac:dyDescent="0.3">
      <c r="H327749" s="35"/>
    </row>
    <row r="327750" spans="8:8" x14ac:dyDescent="0.3">
      <c r="H327750" s="35"/>
    </row>
    <row r="327751" spans="8:8" x14ac:dyDescent="0.3">
      <c r="H327751" s="35"/>
    </row>
    <row r="327752" spans="8:8" x14ac:dyDescent="0.3">
      <c r="H327752" s="35"/>
    </row>
    <row r="327753" spans="8:8" x14ac:dyDescent="0.3">
      <c r="H327753" s="35"/>
    </row>
    <row r="327754" spans="8:8" x14ac:dyDescent="0.3">
      <c r="H327754" s="35"/>
    </row>
    <row r="327755" spans="8:8" x14ac:dyDescent="0.3">
      <c r="H327755" s="35"/>
    </row>
    <row r="327756" spans="8:8" x14ac:dyDescent="0.3">
      <c r="H327756" s="35"/>
    </row>
    <row r="327757" spans="8:8" x14ac:dyDescent="0.3">
      <c r="H327757" s="35"/>
    </row>
    <row r="327758" spans="8:8" x14ac:dyDescent="0.3">
      <c r="H327758" s="35"/>
    </row>
    <row r="327759" spans="8:8" x14ac:dyDescent="0.3">
      <c r="H327759" s="35"/>
    </row>
    <row r="327760" spans="8:8" x14ac:dyDescent="0.3">
      <c r="H327760" s="35"/>
    </row>
    <row r="327761" spans="8:8" x14ac:dyDescent="0.3">
      <c r="H327761" s="35"/>
    </row>
    <row r="327762" spans="8:8" x14ac:dyDescent="0.3">
      <c r="H327762" s="35"/>
    </row>
    <row r="327763" spans="8:8" x14ac:dyDescent="0.3">
      <c r="H327763" s="35"/>
    </row>
    <row r="327764" spans="8:8" x14ac:dyDescent="0.3">
      <c r="H327764" s="35"/>
    </row>
    <row r="327765" spans="8:8" x14ac:dyDescent="0.3">
      <c r="H327765" s="35"/>
    </row>
    <row r="327766" spans="8:8" x14ac:dyDescent="0.3">
      <c r="H327766" s="35"/>
    </row>
    <row r="327767" spans="8:8" x14ac:dyDescent="0.3">
      <c r="H327767" s="35"/>
    </row>
    <row r="327768" spans="8:8" x14ac:dyDescent="0.3">
      <c r="H327768" s="35"/>
    </row>
    <row r="327769" spans="8:8" x14ac:dyDescent="0.3">
      <c r="H327769" s="35"/>
    </row>
    <row r="327770" spans="8:8" x14ac:dyDescent="0.3">
      <c r="H327770" s="35"/>
    </row>
    <row r="327771" spans="8:8" x14ac:dyDescent="0.3">
      <c r="H327771" s="35"/>
    </row>
    <row r="327772" spans="8:8" x14ac:dyDescent="0.3">
      <c r="H327772" s="35"/>
    </row>
    <row r="327773" spans="8:8" x14ac:dyDescent="0.3">
      <c r="H327773" s="35"/>
    </row>
    <row r="327774" spans="8:8" x14ac:dyDescent="0.3">
      <c r="H327774" s="35"/>
    </row>
    <row r="327775" spans="8:8" x14ac:dyDescent="0.3">
      <c r="H327775" s="35"/>
    </row>
    <row r="327776" spans="8:8" x14ac:dyDescent="0.3">
      <c r="H327776" s="35"/>
    </row>
    <row r="327777" spans="8:8" x14ac:dyDescent="0.3">
      <c r="H327777" s="35"/>
    </row>
    <row r="327778" spans="8:8" x14ac:dyDescent="0.3">
      <c r="H327778" s="35"/>
    </row>
    <row r="327779" spans="8:8" x14ac:dyDescent="0.3">
      <c r="H327779" s="35"/>
    </row>
    <row r="327780" spans="8:8" x14ac:dyDescent="0.3">
      <c r="H327780" s="35"/>
    </row>
    <row r="327781" spans="8:8" x14ac:dyDescent="0.3">
      <c r="H327781" s="35"/>
    </row>
    <row r="327782" spans="8:8" x14ac:dyDescent="0.3">
      <c r="H327782" s="35"/>
    </row>
    <row r="327783" spans="8:8" x14ac:dyDescent="0.3">
      <c r="H327783" s="35"/>
    </row>
    <row r="327784" spans="8:8" x14ac:dyDescent="0.3">
      <c r="H327784" s="35"/>
    </row>
    <row r="327785" spans="8:8" x14ac:dyDescent="0.3">
      <c r="H327785" s="35"/>
    </row>
    <row r="327786" spans="8:8" x14ac:dyDescent="0.3">
      <c r="H327786" s="35"/>
    </row>
    <row r="327787" spans="8:8" x14ac:dyDescent="0.3">
      <c r="H327787" s="35"/>
    </row>
    <row r="327788" spans="8:8" x14ac:dyDescent="0.3">
      <c r="H327788" s="35"/>
    </row>
    <row r="327789" spans="8:8" x14ac:dyDescent="0.3">
      <c r="H327789" s="35"/>
    </row>
    <row r="327790" spans="8:8" x14ac:dyDescent="0.3">
      <c r="H327790" s="35"/>
    </row>
    <row r="327791" spans="8:8" x14ac:dyDescent="0.3">
      <c r="H327791" s="35"/>
    </row>
    <row r="327792" spans="8:8" x14ac:dyDescent="0.3">
      <c r="H327792" s="35"/>
    </row>
    <row r="327793" spans="8:8" x14ac:dyDescent="0.3">
      <c r="H327793" s="35"/>
    </row>
    <row r="327794" spans="8:8" x14ac:dyDescent="0.3">
      <c r="H327794" s="35"/>
    </row>
    <row r="327795" spans="8:8" x14ac:dyDescent="0.3">
      <c r="H327795" s="35"/>
    </row>
    <row r="327796" spans="8:8" x14ac:dyDescent="0.3">
      <c r="H327796" s="35"/>
    </row>
    <row r="327797" spans="8:8" x14ac:dyDescent="0.3">
      <c r="H327797" s="35"/>
    </row>
    <row r="327798" spans="8:8" x14ac:dyDescent="0.3">
      <c r="H327798" s="35"/>
    </row>
    <row r="327799" spans="8:8" x14ac:dyDescent="0.3">
      <c r="H327799" s="35"/>
    </row>
    <row r="327800" spans="8:8" x14ac:dyDescent="0.3">
      <c r="H327800" s="35"/>
    </row>
    <row r="327801" spans="8:8" x14ac:dyDescent="0.3">
      <c r="H327801" s="35"/>
    </row>
    <row r="327802" spans="8:8" x14ac:dyDescent="0.3">
      <c r="H327802" s="35"/>
    </row>
    <row r="327803" spans="8:8" x14ac:dyDescent="0.3">
      <c r="H327803" s="35"/>
    </row>
    <row r="327804" spans="8:8" x14ac:dyDescent="0.3">
      <c r="H327804" s="35"/>
    </row>
    <row r="327805" spans="8:8" x14ac:dyDescent="0.3">
      <c r="H327805" s="35"/>
    </row>
    <row r="327806" spans="8:8" x14ac:dyDescent="0.3">
      <c r="H327806" s="35"/>
    </row>
    <row r="327807" spans="8:8" x14ac:dyDescent="0.3">
      <c r="H327807" s="35"/>
    </row>
    <row r="327808" spans="8:8" x14ac:dyDescent="0.3">
      <c r="H327808" s="35"/>
    </row>
    <row r="327809" spans="8:8" x14ac:dyDescent="0.3">
      <c r="H327809" s="35"/>
    </row>
    <row r="327810" spans="8:8" x14ac:dyDescent="0.3">
      <c r="H327810" s="35"/>
    </row>
    <row r="327811" spans="8:8" x14ac:dyDescent="0.3">
      <c r="H327811" s="35"/>
    </row>
    <row r="327812" spans="8:8" x14ac:dyDescent="0.3">
      <c r="H327812" s="35"/>
    </row>
    <row r="327813" spans="8:8" x14ac:dyDescent="0.3">
      <c r="H327813" s="35"/>
    </row>
    <row r="327814" spans="8:8" x14ac:dyDescent="0.3">
      <c r="H327814" s="35"/>
    </row>
    <row r="327815" spans="8:8" x14ac:dyDescent="0.3">
      <c r="H327815" s="35"/>
    </row>
    <row r="327816" spans="8:8" x14ac:dyDescent="0.3">
      <c r="H327816" s="35"/>
    </row>
    <row r="327817" spans="8:8" x14ac:dyDescent="0.3">
      <c r="H327817" s="35"/>
    </row>
    <row r="327818" spans="8:8" x14ac:dyDescent="0.3">
      <c r="H327818" s="35"/>
    </row>
    <row r="327819" spans="8:8" x14ac:dyDescent="0.3">
      <c r="H327819" s="35"/>
    </row>
    <row r="327820" spans="8:8" x14ac:dyDescent="0.3">
      <c r="H327820" s="35"/>
    </row>
    <row r="327821" spans="8:8" x14ac:dyDescent="0.3">
      <c r="H327821" s="35"/>
    </row>
    <row r="327822" spans="8:8" x14ac:dyDescent="0.3">
      <c r="H327822" s="35"/>
    </row>
    <row r="327823" spans="8:8" x14ac:dyDescent="0.3">
      <c r="H327823" s="35"/>
    </row>
    <row r="327824" spans="8:8" x14ac:dyDescent="0.3">
      <c r="H327824" s="35"/>
    </row>
    <row r="327825" spans="8:8" x14ac:dyDescent="0.3">
      <c r="H327825" s="35"/>
    </row>
    <row r="327826" spans="8:8" x14ac:dyDescent="0.3">
      <c r="H327826" s="35"/>
    </row>
    <row r="327827" spans="8:8" x14ac:dyDescent="0.3">
      <c r="H327827" s="35"/>
    </row>
    <row r="327828" spans="8:8" x14ac:dyDescent="0.3">
      <c r="H327828" s="35"/>
    </row>
    <row r="327829" spans="8:8" x14ac:dyDescent="0.3">
      <c r="H327829" s="35"/>
    </row>
    <row r="327830" spans="8:8" x14ac:dyDescent="0.3">
      <c r="H327830" s="35"/>
    </row>
    <row r="327831" spans="8:8" x14ac:dyDescent="0.3">
      <c r="H327831" s="35"/>
    </row>
    <row r="327832" spans="8:8" x14ac:dyDescent="0.3">
      <c r="H327832" s="35"/>
    </row>
    <row r="327833" spans="8:8" x14ac:dyDescent="0.3">
      <c r="H327833" s="35"/>
    </row>
    <row r="327834" spans="8:8" x14ac:dyDescent="0.3">
      <c r="H327834" s="35"/>
    </row>
    <row r="327835" spans="8:8" x14ac:dyDescent="0.3">
      <c r="H327835" s="35"/>
    </row>
    <row r="327836" spans="8:8" x14ac:dyDescent="0.3">
      <c r="H327836" s="35"/>
    </row>
    <row r="327837" spans="8:8" x14ac:dyDescent="0.3">
      <c r="H327837" s="35"/>
    </row>
    <row r="327838" spans="8:8" x14ac:dyDescent="0.3">
      <c r="H327838" s="35"/>
    </row>
    <row r="327839" spans="8:8" x14ac:dyDescent="0.3">
      <c r="H327839" s="35"/>
    </row>
    <row r="327840" spans="8:8" x14ac:dyDescent="0.3">
      <c r="H327840" s="35"/>
    </row>
    <row r="327841" spans="8:8" x14ac:dyDescent="0.3">
      <c r="H327841" s="35"/>
    </row>
    <row r="327842" spans="8:8" x14ac:dyDescent="0.3">
      <c r="H327842" s="35"/>
    </row>
    <row r="327843" spans="8:8" x14ac:dyDescent="0.3">
      <c r="H327843" s="35"/>
    </row>
    <row r="327844" spans="8:8" x14ac:dyDescent="0.3">
      <c r="H327844" s="35"/>
    </row>
    <row r="327845" spans="8:8" x14ac:dyDescent="0.3">
      <c r="H327845" s="35"/>
    </row>
    <row r="327846" spans="8:8" x14ac:dyDescent="0.3">
      <c r="H327846" s="35"/>
    </row>
    <row r="327847" spans="8:8" x14ac:dyDescent="0.3">
      <c r="H327847" s="35"/>
    </row>
    <row r="327848" spans="8:8" x14ac:dyDescent="0.3">
      <c r="H327848" s="35"/>
    </row>
    <row r="327849" spans="8:8" x14ac:dyDescent="0.3">
      <c r="H327849" s="35"/>
    </row>
    <row r="327850" spans="8:8" x14ac:dyDescent="0.3">
      <c r="H327850" s="35"/>
    </row>
    <row r="327851" spans="8:8" x14ac:dyDescent="0.3">
      <c r="H327851" s="35"/>
    </row>
    <row r="327852" spans="8:8" x14ac:dyDescent="0.3">
      <c r="H327852" s="35"/>
    </row>
    <row r="327853" spans="8:8" x14ac:dyDescent="0.3">
      <c r="H327853" s="35"/>
    </row>
    <row r="327854" spans="8:8" x14ac:dyDescent="0.3">
      <c r="H327854" s="35"/>
    </row>
    <row r="327855" spans="8:8" x14ac:dyDescent="0.3">
      <c r="H327855" s="35"/>
    </row>
    <row r="327856" spans="8:8" x14ac:dyDescent="0.3">
      <c r="H327856" s="35"/>
    </row>
    <row r="327857" spans="8:8" x14ac:dyDescent="0.3">
      <c r="H327857" s="35"/>
    </row>
    <row r="327858" spans="8:8" x14ac:dyDescent="0.3">
      <c r="H327858" s="35"/>
    </row>
    <row r="327859" spans="8:8" x14ac:dyDescent="0.3">
      <c r="H327859" s="35"/>
    </row>
    <row r="327860" spans="8:8" x14ac:dyDescent="0.3">
      <c r="H327860" s="35"/>
    </row>
    <row r="327861" spans="8:8" x14ac:dyDescent="0.3">
      <c r="H327861" s="35"/>
    </row>
    <row r="327862" spans="8:8" x14ac:dyDescent="0.3">
      <c r="H327862" s="35"/>
    </row>
    <row r="327863" spans="8:8" x14ac:dyDescent="0.3">
      <c r="H327863" s="35"/>
    </row>
    <row r="327864" spans="8:8" x14ac:dyDescent="0.3">
      <c r="H327864" s="35"/>
    </row>
    <row r="327865" spans="8:8" x14ac:dyDescent="0.3">
      <c r="H327865" s="35"/>
    </row>
    <row r="327866" spans="8:8" x14ac:dyDescent="0.3">
      <c r="H327866" s="35"/>
    </row>
    <row r="327867" spans="8:8" x14ac:dyDescent="0.3">
      <c r="H327867" s="35"/>
    </row>
    <row r="327868" spans="8:8" x14ac:dyDescent="0.3">
      <c r="H327868" s="35"/>
    </row>
    <row r="327869" spans="8:8" x14ac:dyDescent="0.3">
      <c r="H327869" s="35"/>
    </row>
    <row r="327870" spans="8:8" x14ac:dyDescent="0.3">
      <c r="H327870" s="35"/>
    </row>
    <row r="327871" spans="8:8" x14ac:dyDescent="0.3">
      <c r="H327871" s="35"/>
    </row>
    <row r="327872" spans="8:8" x14ac:dyDescent="0.3">
      <c r="H327872" s="35"/>
    </row>
    <row r="327873" spans="8:8" x14ac:dyDescent="0.3">
      <c r="H327873" s="35"/>
    </row>
    <row r="327874" spans="8:8" x14ac:dyDescent="0.3">
      <c r="H327874" s="35"/>
    </row>
    <row r="327875" spans="8:8" x14ac:dyDescent="0.3">
      <c r="H327875" s="35"/>
    </row>
    <row r="327876" spans="8:8" x14ac:dyDescent="0.3">
      <c r="H327876" s="35"/>
    </row>
    <row r="327877" spans="8:8" x14ac:dyDescent="0.3">
      <c r="H327877" s="35"/>
    </row>
    <row r="327878" spans="8:8" x14ac:dyDescent="0.3">
      <c r="H327878" s="35"/>
    </row>
    <row r="327879" spans="8:8" x14ac:dyDescent="0.3">
      <c r="H327879" s="35"/>
    </row>
    <row r="327880" spans="8:8" x14ac:dyDescent="0.3">
      <c r="H327880" s="35"/>
    </row>
    <row r="327881" spans="8:8" x14ac:dyDescent="0.3">
      <c r="H327881" s="35"/>
    </row>
    <row r="327882" spans="8:8" x14ac:dyDescent="0.3">
      <c r="H327882" s="35"/>
    </row>
    <row r="327883" spans="8:8" x14ac:dyDescent="0.3">
      <c r="H327883" s="35"/>
    </row>
    <row r="327884" spans="8:8" x14ac:dyDescent="0.3">
      <c r="H327884" s="35"/>
    </row>
    <row r="327885" spans="8:8" x14ac:dyDescent="0.3">
      <c r="H327885" s="35"/>
    </row>
    <row r="327886" spans="8:8" x14ac:dyDescent="0.3">
      <c r="H327886" s="35"/>
    </row>
    <row r="327887" spans="8:8" x14ac:dyDescent="0.3">
      <c r="H327887" s="35"/>
    </row>
    <row r="327888" spans="8:8" x14ac:dyDescent="0.3">
      <c r="H327888" s="35"/>
    </row>
    <row r="327889" spans="8:8" x14ac:dyDescent="0.3">
      <c r="H327889" s="35"/>
    </row>
    <row r="327890" spans="8:8" x14ac:dyDescent="0.3">
      <c r="H327890" s="35"/>
    </row>
    <row r="327891" spans="8:8" x14ac:dyDescent="0.3">
      <c r="H327891" s="35"/>
    </row>
    <row r="327892" spans="8:8" x14ac:dyDescent="0.3">
      <c r="H327892" s="35"/>
    </row>
    <row r="327893" spans="8:8" x14ac:dyDescent="0.3">
      <c r="H327893" s="35"/>
    </row>
    <row r="327894" spans="8:8" x14ac:dyDescent="0.3">
      <c r="H327894" s="35"/>
    </row>
    <row r="327895" spans="8:8" x14ac:dyDescent="0.3">
      <c r="H327895" s="35"/>
    </row>
    <row r="327896" spans="8:8" x14ac:dyDescent="0.3">
      <c r="H327896" s="35"/>
    </row>
    <row r="327897" spans="8:8" x14ac:dyDescent="0.3">
      <c r="H327897" s="35"/>
    </row>
    <row r="327898" spans="8:8" x14ac:dyDescent="0.3">
      <c r="H327898" s="35"/>
    </row>
    <row r="327899" spans="8:8" x14ac:dyDescent="0.3">
      <c r="H327899" s="35"/>
    </row>
    <row r="327900" spans="8:8" x14ac:dyDescent="0.3">
      <c r="H327900" s="35"/>
    </row>
    <row r="327901" spans="8:8" x14ac:dyDescent="0.3">
      <c r="H327901" s="35"/>
    </row>
    <row r="327902" spans="8:8" x14ac:dyDescent="0.3">
      <c r="H327902" s="35"/>
    </row>
    <row r="327903" spans="8:8" x14ac:dyDescent="0.3">
      <c r="H327903" s="35"/>
    </row>
    <row r="327904" spans="8:8" x14ac:dyDescent="0.3">
      <c r="H327904" s="35"/>
    </row>
    <row r="327905" spans="8:8" x14ac:dyDescent="0.3">
      <c r="H327905" s="35"/>
    </row>
    <row r="327906" spans="8:8" x14ac:dyDescent="0.3">
      <c r="H327906" s="35"/>
    </row>
    <row r="327907" spans="8:8" x14ac:dyDescent="0.3">
      <c r="H327907" s="35"/>
    </row>
    <row r="327908" spans="8:8" x14ac:dyDescent="0.3">
      <c r="H327908" s="35"/>
    </row>
    <row r="327909" spans="8:8" x14ac:dyDescent="0.3">
      <c r="H327909" s="35"/>
    </row>
    <row r="327910" spans="8:8" x14ac:dyDescent="0.3">
      <c r="H327910" s="35"/>
    </row>
    <row r="327911" spans="8:8" x14ac:dyDescent="0.3">
      <c r="H327911" s="35"/>
    </row>
    <row r="327912" spans="8:8" x14ac:dyDescent="0.3">
      <c r="H327912" s="35"/>
    </row>
    <row r="327913" spans="8:8" x14ac:dyDescent="0.3">
      <c r="H327913" s="35"/>
    </row>
    <row r="327914" spans="8:8" x14ac:dyDescent="0.3">
      <c r="H327914" s="35"/>
    </row>
    <row r="327915" spans="8:8" x14ac:dyDescent="0.3">
      <c r="H327915" s="35"/>
    </row>
    <row r="327916" spans="8:8" x14ac:dyDescent="0.3">
      <c r="H327916" s="35"/>
    </row>
    <row r="327917" spans="8:8" x14ac:dyDescent="0.3">
      <c r="H327917" s="35"/>
    </row>
    <row r="327918" spans="8:8" x14ac:dyDescent="0.3">
      <c r="H327918" s="35"/>
    </row>
    <row r="327919" spans="8:8" x14ac:dyDescent="0.3">
      <c r="H327919" s="35"/>
    </row>
    <row r="327920" spans="8:8" x14ac:dyDescent="0.3">
      <c r="H327920" s="35"/>
    </row>
    <row r="327921" spans="8:8" x14ac:dyDescent="0.3">
      <c r="H327921" s="35"/>
    </row>
    <row r="327922" spans="8:8" x14ac:dyDescent="0.3">
      <c r="H327922" s="35"/>
    </row>
    <row r="327923" spans="8:8" x14ac:dyDescent="0.3">
      <c r="H327923" s="35"/>
    </row>
    <row r="327924" spans="8:8" x14ac:dyDescent="0.3">
      <c r="H327924" s="35"/>
    </row>
    <row r="327925" spans="8:8" x14ac:dyDescent="0.3">
      <c r="H327925" s="35"/>
    </row>
    <row r="327926" spans="8:8" x14ac:dyDescent="0.3">
      <c r="H327926" s="35"/>
    </row>
    <row r="327927" spans="8:8" x14ac:dyDescent="0.3">
      <c r="H327927" s="35"/>
    </row>
    <row r="327928" spans="8:8" x14ac:dyDescent="0.3">
      <c r="H327928" s="35"/>
    </row>
    <row r="327929" spans="8:8" x14ac:dyDescent="0.3">
      <c r="H327929" s="35"/>
    </row>
    <row r="327930" spans="8:8" x14ac:dyDescent="0.3">
      <c r="H327930" s="35"/>
    </row>
    <row r="327931" spans="8:8" x14ac:dyDescent="0.3">
      <c r="H327931" s="35"/>
    </row>
    <row r="327932" spans="8:8" x14ac:dyDescent="0.3">
      <c r="H327932" s="35"/>
    </row>
    <row r="327933" spans="8:8" x14ac:dyDescent="0.3">
      <c r="H327933" s="35"/>
    </row>
    <row r="327934" spans="8:8" x14ac:dyDescent="0.3">
      <c r="H327934" s="35"/>
    </row>
    <row r="327935" spans="8:8" x14ac:dyDescent="0.3">
      <c r="H327935" s="35"/>
    </row>
    <row r="327936" spans="8:8" x14ac:dyDescent="0.3">
      <c r="H327936" s="35"/>
    </row>
    <row r="327937" spans="8:8" x14ac:dyDescent="0.3">
      <c r="H327937" s="35"/>
    </row>
    <row r="327938" spans="8:8" x14ac:dyDescent="0.3">
      <c r="H327938" s="35"/>
    </row>
    <row r="327939" spans="8:8" x14ac:dyDescent="0.3">
      <c r="H327939" s="35"/>
    </row>
    <row r="327940" spans="8:8" x14ac:dyDescent="0.3">
      <c r="H327940" s="35"/>
    </row>
    <row r="327941" spans="8:8" x14ac:dyDescent="0.3">
      <c r="H327941" s="35"/>
    </row>
    <row r="327942" spans="8:8" x14ac:dyDescent="0.3">
      <c r="H327942" s="35"/>
    </row>
    <row r="327943" spans="8:8" x14ac:dyDescent="0.3">
      <c r="H327943" s="35"/>
    </row>
    <row r="327944" spans="8:8" x14ac:dyDescent="0.3">
      <c r="H327944" s="35"/>
    </row>
    <row r="327945" spans="8:8" x14ac:dyDescent="0.3">
      <c r="H327945" s="35"/>
    </row>
    <row r="327946" spans="8:8" x14ac:dyDescent="0.3">
      <c r="H327946" s="35"/>
    </row>
    <row r="327947" spans="8:8" x14ac:dyDescent="0.3">
      <c r="H327947" s="35"/>
    </row>
    <row r="327948" spans="8:8" x14ac:dyDescent="0.3">
      <c r="H327948" s="35"/>
    </row>
    <row r="327949" spans="8:8" x14ac:dyDescent="0.3">
      <c r="H327949" s="35"/>
    </row>
    <row r="327950" spans="8:8" x14ac:dyDescent="0.3">
      <c r="H327950" s="35"/>
    </row>
    <row r="327951" spans="8:8" x14ac:dyDescent="0.3">
      <c r="H327951" s="35"/>
    </row>
    <row r="327952" spans="8:8" x14ac:dyDescent="0.3">
      <c r="H327952" s="35"/>
    </row>
    <row r="327953" spans="8:8" x14ac:dyDescent="0.3">
      <c r="H327953" s="35"/>
    </row>
    <row r="327954" spans="8:8" x14ac:dyDescent="0.3">
      <c r="H327954" s="35"/>
    </row>
    <row r="327955" spans="8:8" x14ac:dyDescent="0.3">
      <c r="H327955" s="35"/>
    </row>
    <row r="327956" spans="8:8" x14ac:dyDescent="0.3">
      <c r="H327956" s="35"/>
    </row>
    <row r="327957" spans="8:8" x14ac:dyDescent="0.3">
      <c r="H327957" s="35"/>
    </row>
    <row r="327958" spans="8:8" x14ac:dyDescent="0.3">
      <c r="H327958" s="35"/>
    </row>
    <row r="327959" spans="8:8" x14ac:dyDescent="0.3">
      <c r="H327959" s="35"/>
    </row>
    <row r="327960" spans="8:8" x14ac:dyDescent="0.3">
      <c r="H327960" s="35"/>
    </row>
    <row r="327961" spans="8:8" x14ac:dyDescent="0.3">
      <c r="H327961" s="35"/>
    </row>
    <row r="327962" spans="8:8" x14ac:dyDescent="0.3">
      <c r="H327962" s="35"/>
    </row>
    <row r="327963" spans="8:8" x14ac:dyDescent="0.3">
      <c r="H327963" s="35"/>
    </row>
    <row r="327964" spans="8:8" x14ac:dyDescent="0.3">
      <c r="H327964" s="35"/>
    </row>
    <row r="327965" spans="8:8" x14ac:dyDescent="0.3">
      <c r="H327965" s="35"/>
    </row>
    <row r="327966" spans="8:8" x14ac:dyDescent="0.3">
      <c r="H327966" s="35"/>
    </row>
    <row r="327967" spans="8:8" x14ac:dyDescent="0.3">
      <c r="H327967" s="35"/>
    </row>
    <row r="327968" spans="8:8" x14ac:dyDescent="0.3">
      <c r="H327968" s="35"/>
    </row>
    <row r="327969" spans="8:8" x14ac:dyDescent="0.3">
      <c r="H327969" s="35"/>
    </row>
    <row r="327970" spans="8:8" x14ac:dyDescent="0.3">
      <c r="H327970" s="35"/>
    </row>
    <row r="327971" spans="8:8" x14ac:dyDescent="0.3">
      <c r="H327971" s="35"/>
    </row>
    <row r="327972" spans="8:8" x14ac:dyDescent="0.3">
      <c r="H327972" s="35"/>
    </row>
    <row r="327973" spans="8:8" x14ac:dyDescent="0.3">
      <c r="H327973" s="35"/>
    </row>
    <row r="327974" spans="8:8" x14ac:dyDescent="0.3">
      <c r="H327974" s="35"/>
    </row>
    <row r="327975" spans="8:8" x14ac:dyDescent="0.3">
      <c r="H327975" s="35"/>
    </row>
    <row r="327976" spans="8:8" x14ac:dyDescent="0.3">
      <c r="H327976" s="35"/>
    </row>
    <row r="327977" spans="8:8" x14ac:dyDescent="0.3">
      <c r="H327977" s="35"/>
    </row>
    <row r="327978" spans="8:8" x14ac:dyDescent="0.3">
      <c r="H327978" s="35"/>
    </row>
    <row r="327979" spans="8:8" x14ac:dyDescent="0.3">
      <c r="H327979" s="35"/>
    </row>
    <row r="327980" spans="8:8" x14ac:dyDescent="0.3">
      <c r="H327980" s="35"/>
    </row>
    <row r="327981" spans="8:8" x14ac:dyDescent="0.3">
      <c r="H327981" s="35"/>
    </row>
    <row r="327982" spans="8:8" x14ac:dyDescent="0.3">
      <c r="H327982" s="35"/>
    </row>
    <row r="327983" spans="8:8" x14ac:dyDescent="0.3">
      <c r="H327983" s="35"/>
    </row>
    <row r="327984" spans="8:8" x14ac:dyDescent="0.3">
      <c r="H327984" s="35"/>
    </row>
    <row r="327985" spans="8:8" x14ac:dyDescent="0.3">
      <c r="H327985" s="35"/>
    </row>
    <row r="327986" spans="8:8" x14ac:dyDescent="0.3">
      <c r="H327986" s="35"/>
    </row>
    <row r="327987" spans="8:8" x14ac:dyDescent="0.3">
      <c r="H327987" s="35"/>
    </row>
    <row r="327988" spans="8:8" x14ac:dyDescent="0.3">
      <c r="H327988" s="35"/>
    </row>
    <row r="327989" spans="8:8" x14ac:dyDescent="0.3">
      <c r="H327989" s="35"/>
    </row>
    <row r="327990" spans="8:8" x14ac:dyDescent="0.3">
      <c r="H327990" s="35"/>
    </row>
    <row r="327991" spans="8:8" x14ac:dyDescent="0.3">
      <c r="H327991" s="35"/>
    </row>
    <row r="327992" spans="8:8" x14ac:dyDescent="0.3">
      <c r="H327992" s="35"/>
    </row>
    <row r="327993" spans="8:8" x14ac:dyDescent="0.3">
      <c r="H327993" s="35"/>
    </row>
    <row r="327994" spans="8:8" x14ac:dyDescent="0.3">
      <c r="H327994" s="35"/>
    </row>
    <row r="327995" spans="8:8" x14ac:dyDescent="0.3">
      <c r="H327995" s="35"/>
    </row>
    <row r="327996" spans="8:8" x14ac:dyDescent="0.3">
      <c r="H327996" s="35"/>
    </row>
    <row r="327997" spans="8:8" x14ac:dyDescent="0.3">
      <c r="H327997" s="35"/>
    </row>
    <row r="327998" spans="8:8" x14ac:dyDescent="0.3">
      <c r="H327998" s="35"/>
    </row>
    <row r="327999" spans="8:8" x14ac:dyDescent="0.3">
      <c r="H327999" s="35"/>
    </row>
    <row r="328000" spans="8:8" x14ac:dyDescent="0.3">
      <c r="H328000" s="35"/>
    </row>
    <row r="328001" spans="8:8" x14ac:dyDescent="0.3">
      <c r="H328001" s="35"/>
    </row>
    <row r="328002" spans="8:8" x14ac:dyDescent="0.3">
      <c r="H328002" s="35"/>
    </row>
    <row r="328003" spans="8:8" x14ac:dyDescent="0.3">
      <c r="H328003" s="35"/>
    </row>
    <row r="328004" spans="8:8" x14ac:dyDescent="0.3">
      <c r="H328004" s="35"/>
    </row>
    <row r="328005" spans="8:8" x14ac:dyDescent="0.3">
      <c r="H328005" s="35"/>
    </row>
    <row r="328006" spans="8:8" x14ac:dyDescent="0.3">
      <c r="H328006" s="35"/>
    </row>
    <row r="328007" spans="8:8" x14ac:dyDescent="0.3">
      <c r="H328007" s="35"/>
    </row>
    <row r="328008" spans="8:8" x14ac:dyDescent="0.3">
      <c r="H328008" s="35"/>
    </row>
    <row r="328009" spans="8:8" x14ac:dyDescent="0.3">
      <c r="H328009" s="35"/>
    </row>
    <row r="328010" spans="8:8" x14ac:dyDescent="0.3">
      <c r="H328010" s="35"/>
    </row>
    <row r="328011" spans="8:8" x14ac:dyDescent="0.3">
      <c r="H328011" s="35"/>
    </row>
    <row r="328012" spans="8:8" x14ac:dyDescent="0.3">
      <c r="H328012" s="35"/>
    </row>
    <row r="328013" spans="8:8" x14ac:dyDescent="0.3">
      <c r="H328013" s="35"/>
    </row>
    <row r="328014" spans="8:8" x14ac:dyDescent="0.3">
      <c r="H328014" s="35"/>
    </row>
    <row r="328015" spans="8:8" x14ac:dyDescent="0.3">
      <c r="H328015" s="35"/>
    </row>
    <row r="328016" spans="8:8" x14ac:dyDescent="0.3">
      <c r="H328016" s="35"/>
    </row>
    <row r="328017" spans="8:8" x14ac:dyDescent="0.3">
      <c r="H328017" s="35"/>
    </row>
    <row r="328018" spans="8:8" x14ac:dyDescent="0.3">
      <c r="H328018" s="35"/>
    </row>
    <row r="328019" spans="8:8" x14ac:dyDescent="0.3">
      <c r="H328019" s="35"/>
    </row>
    <row r="328020" spans="8:8" x14ac:dyDescent="0.3">
      <c r="H328020" s="35"/>
    </row>
    <row r="328021" spans="8:8" x14ac:dyDescent="0.3">
      <c r="H328021" s="35"/>
    </row>
    <row r="328022" spans="8:8" x14ac:dyDescent="0.3">
      <c r="H328022" s="35"/>
    </row>
    <row r="328023" spans="8:8" x14ac:dyDescent="0.3">
      <c r="H328023" s="35"/>
    </row>
    <row r="328024" spans="8:8" x14ac:dyDescent="0.3">
      <c r="H328024" s="35"/>
    </row>
    <row r="328025" spans="8:8" x14ac:dyDescent="0.3">
      <c r="H328025" s="35"/>
    </row>
    <row r="328026" spans="8:8" x14ac:dyDescent="0.3">
      <c r="H328026" s="35"/>
    </row>
    <row r="328027" spans="8:8" x14ac:dyDescent="0.3">
      <c r="H328027" s="35"/>
    </row>
    <row r="328028" spans="8:8" x14ac:dyDescent="0.3">
      <c r="H328028" s="35"/>
    </row>
    <row r="328029" spans="8:8" x14ac:dyDescent="0.3">
      <c r="H328029" s="35"/>
    </row>
    <row r="328030" spans="8:8" x14ac:dyDescent="0.3">
      <c r="H328030" s="35"/>
    </row>
    <row r="328031" spans="8:8" x14ac:dyDescent="0.3">
      <c r="H328031" s="35"/>
    </row>
    <row r="328032" spans="8:8" x14ac:dyDescent="0.3">
      <c r="H328032" s="35"/>
    </row>
    <row r="328033" spans="8:8" x14ac:dyDescent="0.3">
      <c r="H328033" s="35"/>
    </row>
    <row r="328034" spans="8:8" x14ac:dyDescent="0.3">
      <c r="H328034" s="35"/>
    </row>
    <row r="328035" spans="8:8" x14ac:dyDescent="0.3">
      <c r="H328035" s="35"/>
    </row>
    <row r="328036" spans="8:8" x14ac:dyDescent="0.3">
      <c r="H328036" s="35"/>
    </row>
    <row r="328037" spans="8:8" x14ac:dyDescent="0.3">
      <c r="H328037" s="35"/>
    </row>
    <row r="328038" spans="8:8" x14ac:dyDescent="0.3">
      <c r="H328038" s="35"/>
    </row>
    <row r="328039" spans="8:8" x14ac:dyDescent="0.3">
      <c r="H328039" s="35"/>
    </row>
    <row r="328040" spans="8:8" x14ac:dyDescent="0.3">
      <c r="H328040" s="35"/>
    </row>
    <row r="328041" spans="8:8" x14ac:dyDescent="0.3">
      <c r="H328041" s="35"/>
    </row>
    <row r="328042" spans="8:8" x14ac:dyDescent="0.3">
      <c r="H328042" s="35"/>
    </row>
    <row r="328043" spans="8:8" x14ac:dyDescent="0.3">
      <c r="H328043" s="35"/>
    </row>
    <row r="328044" spans="8:8" x14ac:dyDescent="0.3">
      <c r="H328044" s="35"/>
    </row>
    <row r="328045" spans="8:8" x14ac:dyDescent="0.3">
      <c r="H328045" s="35"/>
    </row>
    <row r="328046" spans="8:8" x14ac:dyDescent="0.3">
      <c r="H328046" s="35"/>
    </row>
    <row r="328047" spans="8:8" x14ac:dyDescent="0.3">
      <c r="H328047" s="35"/>
    </row>
    <row r="328048" spans="8:8" x14ac:dyDescent="0.3">
      <c r="H328048" s="35"/>
    </row>
    <row r="328049" spans="8:8" x14ac:dyDescent="0.3">
      <c r="H328049" s="35"/>
    </row>
    <row r="328050" spans="8:8" x14ac:dyDescent="0.3">
      <c r="H328050" s="35"/>
    </row>
    <row r="328051" spans="8:8" x14ac:dyDescent="0.3">
      <c r="H328051" s="35"/>
    </row>
    <row r="328052" spans="8:8" x14ac:dyDescent="0.3">
      <c r="H328052" s="35"/>
    </row>
    <row r="328053" spans="8:8" x14ac:dyDescent="0.3">
      <c r="H328053" s="35"/>
    </row>
    <row r="328054" spans="8:8" x14ac:dyDescent="0.3">
      <c r="H328054" s="35"/>
    </row>
    <row r="328055" spans="8:8" x14ac:dyDescent="0.3">
      <c r="H328055" s="35"/>
    </row>
    <row r="328056" spans="8:8" x14ac:dyDescent="0.3">
      <c r="H328056" s="35"/>
    </row>
    <row r="328057" spans="8:8" x14ac:dyDescent="0.3">
      <c r="H328057" s="35"/>
    </row>
    <row r="328058" spans="8:8" x14ac:dyDescent="0.3">
      <c r="H328058" s="35"/>
    </row>
    <row r="328059" spans="8:8" x14ac:dyDescent="0.3">
      <c r="H328059" s="35"/>
    </row>
    <row r="328060" spans="8:8" x14ac:dyDescent="0.3">
      <c r="H328060" s="35"/>
    </row>
    <row r="328061" spans="8:8" x14ac:dyDescent="0.3">
      <c r="H328061" s="35"/>
    </row>
    <row r="328062" spans="8:8" x14ac:dyDescent="0.3">
      <c r="H328062" s="35"/>
    </row>
    <row r="328063" spans="8:8" x14ac:dyDescent="0.3">
      <c r="H328063" s="35"/>
    </row>
    <row r="328064" spans="8:8" x14ac:dyDescent="0.3">
      <c r="H328064" s="35"/>
    </row>
    <row r="328065" spans="8:8" x14ac:dyDescent="0.3">
      <c r="H328065" s="35"/>
    </row>
    <row r="328066" spans="8:8" x14ac:dyDescent="0.3">
      <c r="H328066" s="35"/>
    </row>
    <row r="328067" spans="8:8" x14ac:dyDescent="0.3">
      <c r="H328067" s="35"/>
    </row>
    <row r="328068" spans="8:8" x14ac:dyDescent="0.3">
      <c r="H328068" s="35"/>
    </row>
    <row r="328069" spans="8:8" x14ac:dyDescent="0.3">
      <c r="H328069" s="35"/>
    </row>
    <row r="328070" spans="8:8" x14ac:dyDescent="0.3">
      <c r="H328070" s="35"/>
    </row>
    <row r="328071" spans="8:8" x14ac:dyDescent="0.3">
      <c r="H328071" s="35"/>
    </row>
    <row r="328072" spans="8:8" x14ac:dyDescent="0.3">
      <c r="H328072" s="35"/>
    </row>
    <row r="328073" spans="8:8" x14ac:dyDescent="0.3">
      <c r="H328073" s="35"/>
    </row>
    <row r="328074" spans="8:8" x14ac:dyDescent="0.3">
      <c r="H328074" s="35"/>
    </row>
    <row r="328075" spans="8:8" x14ac:dyDescent="0.3">
      <c r="H328075" s="35"/>
    </row>
    <row r="328076" spans="8:8" x14ac:dyDescent="0.3">
      <c r="H328076" s="35"/>
    </row>
    <row r="328077" spans="8:8" x14ac:dyDescent="0.3">
      <c r="H328077" s="35"/>
    </row>
    <row r="328078" spans="8:8" x14ac:dyDescent="0.3">
      <c r="H328078" s="35"/>
    </row>
    <row r="328079" spans="8:8" x14ac:dyDescent="0.3">
      <c r="H328079" s="35"/>
    </row>
    <row r="328080" spans="8:8" x14ac:dyDescent="0.3">
      <c r="H328080" s="35"/>
    </row>
    <row r="328081" spans="8:8" x14ac:dyDescent="0.3">
      <c r="H328081" s="35"/>
    </row>
    <row r="328082" spans="8:8" x14ac:dyDescent="0.3">
      <c r="H328082" s="35"/>
    </row>
    <row r="328083" spans="8:8" x14ac:dyDescent="0.3">
      <c r="H328083" s="35"/>
    </row>
    <row r="328084" spans="8:8" x14ac:dyDescent="0.3">
      <c r="H328084" s="35"/>
    </row>
    <row r="328085" spans="8:8" x14ac:dyDescent="0.3">
      <c r="H328085" s="35"/>
    </row>
    <row r="328086" spans="8:8" x14ac:dyDescent="0.3">
      <c r="H328086" s="35"/>
    </row>
    <row r="328087" spans="8:8" x14ac:dyDescent="0.3">
      <c r="H328087" s="35"/>
    </row>
    <row r="328088" spans="8:8" x14ac:dyDescent="0.3">
      <c r="H328088" s="35"/>
    </row>
    <row r="328089" spans="8:8" x14ac:dyDescent="0.3">
      <c r="H328089" s="35"/>
    </row>
    <row r="328090" spans="8:8" x14ac:dyDescent="0.3">
      <c r="H328090" s="35"/>
    </row>
    <row r="328091" spans="8:8" x14ac:dyDescent="0.3">
      <c r="H328091" s="35"/>
    </row>
    <row r="328092" spans="8:8" x14ac:dyDescent="0.3">
      <c r="H328092" s="35"/>
    </row>
    <row r="328093" spans="8:8" x14ac:dyDescent="0.3">
      <c r="H328093" s="35"/>
    </row>
    <row r="328094" spans="8:8" x14ac:dyDescent="0.3">
      <c r="H328094" s="35"/>
    </row>
    <row r="328095" spans="8:8" x14ac:dyDescent="0.3">
      <c r="H328095" s="35"/>
    </row>
    <row r="328096" spans="8:8" x14ac:dyDescent="0.3">
      <c r="H328096" s="35"/>
    </row>
    <row r="328097" spans="8:8" x14ac:dyDescent="0.3">
      <c r="H328097" s="35"/>
    </row>
    <row r="328098" spans="8:8" x14ac:dyDescent="0.3">
      <c r="H328098" s="35"/>
    </row>
    <row r="328099" spans="8:8" x14ac:dyDescent="0.3">
      <c r="H328099" s="35"/>
    </row>
    <row r="328100" spans="8:8" x14ac:dyDescent="0.3">
      <c r="H328100" s="35"/>
    </row>
    <row r="328101" spans="8:8" x14ac:dyDescent="0.3">
      <c r="H328101" s="35"/>
    </row>
    <row r="328102" spans="8:8" x14ac:dyDescent="0.3">
      <c r="H328102" s="35"/>
    </row>
    <row r="328103" spans="8:8" x14ac:dyDescent="0.3">
      <c r="H328103" s="35"/>
    </row>
    <row r="328104" spans="8:8" x14ac:dyDescent="0.3">
      <c r="H328104" s="35"/>
    </row>
    <row r="328105" spans="8:8" x14ac:dyDescent="0.3">
      <c r="H328105" s="35"/>
    </row>
    <row r="328106" spans="8:8" x14ac:dyDescent="0.3">
      <c r="H328106" s="35"/>
    </row>
    <row r="328107" spans="8:8" x14ac:dyDescent="0.3">
      <c r="H328107" s="35"/>
    </row>
    <row r="328108" spans="8:8" x14ac:dyDescent="0.3">
      <c r="H328108" s="35"/>
    </row>
    <row r="328109" spans="8:8" x14ac:dyDescent="0.3">
      <c r="H328109" s="35"/>
    </row>
    <row r="328110" spans="8:8" x14ac:dyDescent="0.3">
      <c r="H328110" s="35"/>
    </row>
    <row r="328111" spans="8:8" x14ac:dyDescent="0.3">
      <c r="H328111" s="35"/>
    </row>
    <row r="328112" spans="8:8" x14ac:dyDescent="0.3">
      <c r="H328112" s="35"/>
    </row>
    <row r="328113" spans="8:8" x14ac:dyDescent="0.3">
      <c r="H328113" s="35"/>
    </row>
    <row r="328114" spans="8:8" x14ac:dyDescent="0.3">
      <c r="H328114" s="35"/>
    </row>
    <row r="328115" spans="8:8" x14ac:dyDescent="0.3">
      <c r="H328115" s="35"/>
    </row>
    <row r="328116" spans="8:8" x14ac:dyDescent="0.3">
      <c r="H328116" s="35"/>
    </row>
    <row r="328117" spans="8:8" x14ac:dyDescent="0.3">
      <c r="H328117" s="35"/>
    </row>
    <row r="328118" spans="8:8" x14ac:dyDescent="0.3">
      <c r="H328118" s="35"/>
    </row>
    <row r="328119" spans="8:8" x14ac:dyDescent="0.3">
      <c r="H328119" s="35"/>
    </row>
    <row r="328120" spans="8:8" x14ac:dyDescent="0.3">
      <c r="H328120" s="35"/>
    </row>
    <row r="328121" spans="8:8" x14ac:dyDescent="0.3">
      <c r="H328121" s="35"/>
    </row>
    <row r="328122" spans="8:8" x14ac:dyDescent="0.3">
      <c r="H328122" s="35"/>
    </row>
    <row r="328123" spans="8:8" x14ac:dyDescent="0.3">
      <c r="H328123" s="35"/>
    </row>
    <row r="328124" spans="8:8" x14ac:dyDescent="0.3">
      <c r="H328124" s="35"/>
    </row>
    <row r="328125" spans="8:8" x14ac:dyDescent="0.3">
      <c r="H328125" s="35"/>
    </row>
    <row r="328126" spans="8:8" x14ac:dyDescent="0.3">
      <c r="H328126" s="35"/>
    </row>
    <row r="328127" spans="8:8" x14ac:dyDescent="0.3">
      <c r="H328127" s="35"/>
    </row>
    <row r="328128" spans="8:8" x14ac:dyDescent="0.3">
      <c r="H328128" s="35"/>
    </row>
    <row r="328129" spans="8:8" x14ac:dyDescent="0.3">
      <c r="H328129" s="35"/>
    </row>
    <row r="328130" spans="8:8" x14ac:dyDescent="0.3">
      <c r="H328130" s="35"/>
    </row>
    <row r="328131" spans="8:8" x14ac:dyDescent="0.3">
      <c r="H328131" s="35"/>
    </row>
    <row r="328132" spans="8:8" x14ac:dyDescent="0.3">
      <c r="H328132" s="35"/>
    </row>
    <row r="328133" spans="8:8" x14ac:dyDescent="0.3">
      <c r="H328133" s="35"/>
    </row>
    <row r="328134" spans="8:8" x14ac:dyDescent="0.3">
      <c r="H328134" s="35"/>
    </row>
    <row r="328135" spans="8:8" x14ac:dyDescent="0.3">
      <c r="H328135" s="35"/>
    </row>
    <row r="328136" spans="8:8" x14ac:dyDescent="0.3">
      <c r="H328136" s="35"/>
    </row>
    <row r="328137" spans="8:8" x14ac:dyDescent="0.3">
      <c r="H328137" s="35"/>
    </row>
    <row r="328138" spans="8:8" x14ac:dyDescent="0.3">
      <c r="H328138" s="35"/>
    </row>
    <row r="328139" spans="8:8" x14ac:dyDescent="0.3">
      <c r="H328139" s="35"/>
    </row>
    <row r="328140" spans="8:8" x14ac:dyDescent="0.3">
      <c r="H328140" s="35"/>
    </row>
    <row r="328141" spans="8:8" x14ac:dyDescent="0.3">
      <c r="H328141" s="35"/>
    </row>
    <row r="328142" spans="8:8" x14ac:dyDescent="0.3">
      <c r="H328142" s="35"/>
    </row>
    <row r="328143" spans="8:8" x14ac:dyDescent="0.3">
      <c r="H328143" s="35"/>
    </row>
    <row r="328144" spans="8:8" x14ac:dyDescent="0.3">
      <c r="H328144" s="35"/>
    </row>
    <row r="328145" spans="8:8" x14ac:dyDescent="0.3">
      <c r="H328145" s="35"/>
    </row>
    <row r="328146" spans="8:8" x14ac:dyDescent="0.3">
      <c r="H328146" s="35"/>
    </row>
    <row r="328147" spans="8:8" x14ac:dyDescent="0.3">
      <c r="H328147" s="35"/>
    </row>
    <row r="328148" spans="8:8" x14ac:dyDescent="0.3">
      <c r="H328148" s="35"/>
    </row>
    <row r="328149" spans="8:8" x14ac:dyDescent="0.3">
      <c r="H328149" s="35"/>
    </row>
    <row r="328150" spans="8:8" x14ac:dyDescent="0.3">
      <c r="H328150" s="35"/>
    </row>
    <row r="328151" spans="8:8" x14ac:dyDescent="0.3">
      <c r="H328151" s="35"/>
    </row>
    <row r="328152" spans="8:8" x14ac:dyDescent="0.3">
      <c r="H328152" s="35"/>
    </row>
    <row r="328153" spans="8:8" x14ac:dyDescent="0.3">
      <c r="H328153" s="35"/>
    </row>
    <row r="328154" spans="8:8" x14ac:dyDescent="0.3">
      <c r="H328154" s="35"/>
    </row>
    <row r="328155" spans="8:8" x14ac:dyDescent="0.3">
      <c r="H328155" s="35"/>
    </row>
    <row r="328156" spans="8:8" x14ac:dyDescent="0.3">
      <c r="H328156" s="35"/>
    </row>
    <row r="328157" spans="8:8" x14ac:dyDescent="0.3">
      <c r="H328157" s="35"/>
    </row>
    <row r="328158" spans="8:8" x14ac:dyDescent="0.3">
      <c r="H328158" s="35"/>
    </row>
    <row r="328159" spans="8:8" x14ac:dyDescent="0.3">
      <c r="H328159" s="35"/>
    </row>
    <row r="328160" spans="8:8" x14ac:dyDescent="0.3">
      <c r="H328160" s="35"/>
    </row>
    <row r="328161" spans="8:8" x14ac:dyDescent="0.3">
      <c r="H328161" s="35"/>
    </row>
    <row r="328162" spans="8:8" x14ac:dyDescent="0.3">
      <c r="H328162" s="35"/>
    </row>
    <row r="328163" spans="8:8" x14ac:dyDescent="0.3">
      <c r="H328163" s="35"/>
    </row>
    <row r="328164" spans="8:8" x14ac:dyDescent="0.3">
      <c r="H328164" s="35"/>
    </row>
    <row r="328165" spans="8:8" x14ac:dyDescent="0.3">
      <c r="H328165" s="35"/>
    </row>
    <row r="328166" spans="8:8" x14ac:dyDescent="0.3">
      <c r="H328166" s="35"/>
    </row>
    <row r="328167" spans="8:8" x14ac:dyDescent="0.3">
      <c r="H328167" s="35"/>
    </row>
    <row r="328168" spans="8:8" x14ac:dyDescent="0.3">
      <c r="H328168" s="35"/>
    </row>
    <row r="328169" spans="8:8" x14ac:dyDescent="0.3">
      <c r="H328169" s="35"/>
    </row>
    <row r="328170" spans="8:8" x14ac:dyDescent="0.3">
      <c r="H328170" s="35"/>
    </row>
    <row r="328171" spans="8:8" x14ac:dyDescent="0.3">
      <c r="H328171" s="35"/>
    </row>
    <row r="328172" spans="8:8" x14ac:dyDescent="0.3">
      <c r="H328172" s="35"/>
    </row>
    <row r="328173" spans="8:8" x14ac:dyDescent="0.3">
      <c r="H328173" s="35"/>
    </row>
    <row r="328174" spans="8:8" x14ac:dyDescent="0.3">
      <c r="H328174" s="35"/>
    </row>
    <row r="328175" spans="8:8" x14ac:dyDescent="0.3">
      <c r="H328175" s="35"/>
    </row>
    <row r="328176" spans="8:8" x14ac:dyDescent="0.3">
      <c r="H328176" s="35"/>
    </row>
    <row r="328177" spans="8:8" x14ac:dyDescent="0.3">
      <c r="H328177" s="35"/>
    </row>
    <row r="328178" spans="8:8" x14ac:dyDescent="0.3">
      <c r="H328178" s="35"/>
    </row>
    <row r="328179" spans="8:8" x14ac:dyDescent="0.3">
      <c r="H328179" s="35"/>
    </row>
    <row r="328180" spans="8:8" x14ac:dyDescent="0.3">
      <c r="H328180" s="35"/>
    </row>
    <row r="328181" spans="8:8" x14ac:dyDescent="0.3">
      <c r="H328181" s="35"/>
    </row>
    <row r="328182" spans="8:8" x14ac:dyDescent="0.3">
      <c r="H328182" s="35"/>
    </row>
    <row r="328183" spans="8:8" x14ac:dyDescent="0.3">
      <c r="H328183" s="35"/>
    </row>
    <row r="328184" spans="8:8" x14ac:dyDescent="0.3">
      <c r="H328184" s="35"/>
    </row>
    <row r="328185" spans="8:8" x14ac:dyDescent="0.3">
      <c r="H328185" s="35"/>
    </row>
    <row r="328186" spans="8:8" x14ac:dyDescent="0.3">
      <c r="H328186" s="35"/>
    </row>
    <row r="328187" spans="8:8" x14ac:dyDescent="0.3">
      <c r="H328187" s="35"/>
    </row>
    <row r="328188" spans="8:8" x14ac:dyDescent="0.3">
      <c r="H328188" s="35"/>
    </row>
    <row r="328189" spans="8:8" x14ac:dyDescent="0.3">
      <c r="H328189" s="35"/>
    </row>
    <row r="328190" spans="8:8" x14ac:dyDescent="0.3">
      <c r="H328190" s="35"/>
    </row>
    <row r="328191" spans="8:8" x14ac:dyDescent="0.3">
      <c r="H328191" s="35"/>
    </row>
    <row r="328192" spans="8:8" x14ac:dyDescent="0.3">
      <c r="H328192" s="35"/>
    </row>
    <row r="328193" spans="8:8" x14ac:dyDescent="0.3">
      <c r="H328193" s="35"/>
    </row>
    <row r="328194" spans="8:8" x14ac:dyDescent="0.3">
      <c r="H328194" s="35"/>
    </row>
    <row r="328195" spans="8:8" x14ac:dyDescent="0.3">
      <c r="H328195" s="35"/>
    </row>
    <row r="328196" spans="8:8" x14ac:dyDescent="0.3">
      <c r="H328196" s="35"/>
    </row>
    <row r="328197" spans="8:8" x14ac:dyDescent="0.3">
      <c r="H328197" s="35"/>
    </row>
    <row r="328198" spans="8:8" x14ac:dyDescent="0.3">
      <c r="H328198" s="35"/>
    </row>
    <row r="328199" spans="8:8" x14ac:dyDescent="0.3">
      <c r="H328199" s="35"/>
    </row>
    <row r="328200" spans="8:8" x14ac:dyDescent="0.3">
      <c r="H328200" s="35"/>
    </row>
    <row r="328201" spans="8:8" x14ac:dyDescent="0.3">
      <c r="H328201" s="35"/>
    </row>
    <row r="328202" spans="8:8" x14ac:dyDescent="0.3">
      <c r="H328202" s="35"/>
    </row>
    <row r="328203" spans="8:8" x14ac:dyDescent="0.3">
      <c r="H328203" s="35"/>
    </row>
    <row r="328204" spans="8:8" x14ac:dyDescent="0.3">
      <c r="H328204" s="35"/>
    </row>
    <row r="328205" spans="8:8" x14ac:dyDescent="0.3">
      <c r="H328205" s="35"/>
    </row>
    <row r="328206" spans="8:8" x14ac:dyDescent="0.3">
      <c r="H328206" s="35"/>
    </row>
    <row r="328207" spans="8:8" x14ac:dyDescent="0.3">
      <c r="H328207" s="35"/>
    </row>
    <row r="328208" spans="8:8" x14ac:dyDescent="0.3">
      <c r="H328208" s="35"/>
    </row>
    <row r="328209" spans="8:8" x14ac:dyDescent="0.3">
      <c r="H328209" s="35"/>
    </row>
    <row r="328210" spans="8:8" x14ac:dyDescent="0.3">
      <c r="H328210" s="35"/>
    </row>
    <row r="328211" spans="8:8" x14ac:dyDescent="0.3">
      <c r="H328211" s="35"/>
    </row>
    <row r="328212" spans="8:8" x14ac:dyDescent="0.3">
      <c r="H328212" s="35"/>
    </row>
    <row r="328213" spans="8:8" x14ac:dyDescent="0.3">
      <c r="H328213" s="35"/>
    </row>
    <row r="328214" spans="8:8" x14ac:dyDescent="0.3">
      <c r="H328214" s="35"/>
    </row>
    <row r="328215" spans="8:8" x14ac:dyDescent="0.3">
      <c r="H328215" s="35"/>
    </row>
    <row r="328216" spans="8:8" x14ac:dyDescent="0.3">
      <c r="H328216" s="35"/>
    </row>
    <row r="328217" spans="8:8" x14ac:dyDescent="0.3">
      <c r="H328217" s="35"/>
    </row>
    <row r="328218" spans="8:8" x14ac:dyDescent="0.3">
      <c r="H328218" s="35"/>
    </row>
    <row r="328219" spans="8:8" x14ac:dyDescent="0.3">
      <c r="H328219" s="35"/>
    </row>
    <row r="328220" spans="8:8" x14ac:dyDescent="0.3">
      <c r="H328220" s="35"/>
    </row>
    <row r="328221" spans="8:8" x14ac:dyDescent="0.3">
      <c r="H328221" s="35"/>
    </row>
    <row r="328222" spans="8:8" x14ac:dyDescent="0.3">
      <c r="H328222" s="35"/>
    </row>
    <row r="328223" spans="8:8" x14ac:dyDescent="0.3">
      <c r="H328223" s="35"/>
    </row>
    <row r="328224" spans="8:8" x14ac:dyDescent="0.3">
      <c r="H328224" s="35"/>
    </row>
    <row r="328225" spans="8:8" x14ac:dyDescent="0.3">
      <c r="H328225" s="35"/>
    </row>
    <row r="328226" spans="8:8" x14ac:dyDescent="0.3">
      <c r="H328226" s="35"/>
    </row>
    <row r="328227" spans="8:8" x14ac:dyDescent="0.3">
      <c r="H328227" s="35"/>
    </row>
    <row r="328228" spans="8:8" x14ac:dyDescent="0.3">
      <c r="H328228" s="35"/>
    </row>
    <row r="328229" spans="8:8" x14ac:dyDescent="0.3">
      <c r="H328229" s="35"/>
    </row>
    <row r="328230" spans="8:8" x14ac:dyDescent="0.3">
      <c r="H328230" s="35"/>
    </row>
    <row r="328231" spans="8:8" x14ac:dyDescent="0.3">
      <c r="H328231" s="35"/>
    </row>
    <row r="328232" spans="8:8" x14ac:dyDescent="0.3">
      <c r="H328232" s="35"/>
    </row>
    <row r="328233" spans="8:8" x14ac:dyDescent="0.3">
      <c r="H328233" s="35"/>
    </row>
    <row r="328234" spans="8:8" x14ac:dyDescent="0.3">
      <c r="H328234" s="35"/>
    </row>
    <row r="328235" spans="8:8" x14ac:dyDescent="0.3">
      <c r="H328235" s="35"/>
    </row>
    <row r="328236" spans="8:8" x14ac:dyDescent="0.3">
      <c r="H328236" s="35"/>
    </row>
    <row r="328237" spans="8:8" x14ac:dyDescent="0.3">
      <c r="H328237" s="35"/>
    </row>
    <row r="328238" spans="8:8" x14ac:dyDescent="0.3">
      <c r="H328238" s="35"/>
    </row>
    <row r="328239" spans="8:8" x14ac:dyDescent="0.3">
      <c r="H328239" s="35"/>
    </row>
    <row r="328240" spans="8:8" x14ac:dyDescent="0.3">
      <c r="H328240" s="35"/>
    </row>
    <row r="328241" spans="8:8" x14ac:dyDescent="0.3">
      <c r="H328241" s="35"/>
    </row>
    <row r="328242" spans="8:8" x14ac:dyDescent="0.3">
      <c r="H328242" s="35"/>
    </row>
    <row r="328243" spans="8:8" x14ac:dyDescent="0.3">
      <c r="H328243" s="35"/>
    </row>
    <row r="328244" spans="8:8" x14ac:dyDescent="0.3">
      <c r="H328244" s="35"/>
    </row>
    <row r="328245" spans="8:8" x14ac:dyDescent="0.3">
      <c r="H328245" s="35"/>
    </row>
    <row r="328246" spans="8:8" x14ac:dyDescent="0.3">
      <c r="H328246" s="35"/>
    </row>
    <row r="328247" spans="8:8" x14ac:dyDescent="0.3">
      <c r="H328247" s="35"/>
    </row>
    <row r="328248" spans="8:8" x14ac:dyDescent="0.3">
      <c r="H328248" s="35"/>
    </row>
    <row r="328249" spans="8:8" x14ac:dyDescent="0.3">
      <c r="H328249" s="35"/>
    </row>
    <row r="328250" spans="8:8" x14ac:dyDescent="0.3">
      <c r="H328250" s="35"/>
    </row>
    <row r="328251" spans="8:8" x14ac:dyDescent="0.3">
      <c r="H328251" s="35"/>
    </row>
    <row r="328252" spans="8:8" x14ac:dyDescent="0.3">
      <c r="H328252" s="35"/>
    </row>
    <row r="328253" spans="8:8" x14ac:dyDescent="0.3">
      <c r="H328253" s="35"/>
    </row>
    <row r="328254" spans="8:8" x14ac:dyDescent="0.3">
      <c r="H328254" s="35"/>
    </row>
    <row r="328255" spans="8:8" x14ac:dyDescent="0.3">
      <c r="H328255" s="35"/>
    </row>
    <row r="328256" spans="8:8" x14ac:dyDescent="0.3">
      <c r="H328256" s="35"/>
    </row>
    <row r="328257" spans="8:8" x14ac:dyDescent="0.3">
      <c r="H328257" s="35"/>
    </row>
    <row r="328258" spans="8:8" x14ac:dyDescent="0.3">
      <c r="H328258" s="35"/>
    </row>
    <row r="328259" spans="8:8" x14ac:dyDescent="0.3">
      <c r="H328259" s="35"/>
    </row>
    <row r="328260" spans="8:8" x14ac:dyDescent="0.3">
      <c r="H328260" s="35"/>
    </row>
    <row r="328261" spans="8:8" x14ac:dyDescent="0.3">
      <c r="H328261" s="35"/>
    </row>
    <row r="328262" spans="8:8" x14ac:dyDescent="0.3">
      <c r="H328262" s="35"/>
    </row>
    <row r="328263" spans="8:8" x14ac:dyDescent="0.3">
      <c r="H328263" s="35"/>
    </row>
    <row r="328264" spans="8:8" x14ac:dyDescent="0.3">
      <c r="H328264" s="35"/>
    </row>
    <row r="328265" spans="8:8" x14ac:dyDescent="0.3">
      <c r="H328265" s="35"/>
    </row>
    <row r="328266" spans="8:8" x14ac:dyDescent="0.3">
      <c r="H328266" s="35"/>
    </row>
    <row r="328267" spans="8:8" x14ac:dyDescent="0.3">
      <c r="H328267" s="35"/>
    </row>
    <row r="328268" spans="8:8" x14ac:dyDescent="0.3">
      <c r="H328268" s="35"/>
    </row>
    <row r="328269" spans="8:8" x14ac:dyDescent="0.3">
      <c r="H328269" s="35"/>
    </row>
    <row r="328270" spans="8:8" x14ac:dyDescent="0.3">
      <c r="H328270" s="35"/>
    </row>
    <row r="328271" spans="8:8" x14ac:dyDescent="0.3">
      <c r="H328271" s="35"/>
    </row>
    <row r="328272" spans="8:8" x14ac:dyDescent="0.3">
      <c r="H328272" s="35"/>
    </row>
    <row r="328273" spans="8:8" x14ac:dyDescent="0.3">
      <c r="H328273" s="35"/>
    </row>
    <row r="328274" spans="8:8" x14ac:dyDescent="0.3">
      <c r="H328274" s="35"/>
    </row>
    <row r="328275" spans="8:8" x14ac:dyDescent="0.3">
      <c r="H328275" s="35"/>
    </row>
    <row r="328276" spans="8:8" x14ac:dyDescent="0.3">
      <c r="H328276" s="35"/>
    </row>
    <row r="328277" spans="8:8" x14ac:dyDescent="0.3">
      <c r="H328277" s="35"/>
    </row>
    <row r="328278" spans="8:8" x14ac:dyDescent="0.3">
      <c r="H328278" s="35"/>
    </row>
    <row r="328279" spans="8:8" x14ac:dyDescent="0.3">
      <c r="H328279" s="35"/>
    </row>
    <row r="328280" spans="8:8" x14ac:dyDescent="0.3">
      <c r="H328280" s="35"/>
    </row>
    <row r="328281" spans="8:8" x14ac:dyDescent="0.3">
      <c r="H328281" s="35"/>
    </row>
    <row r="328282" spans="8:8" x14ac:dyDescent="0.3">
      <c r="H328282" s="35"/>
    </row>
    <row r="328283" spans="8:8" x14ac:dyDescent="0.3">
      <c r="H328283" s="35"/>
    </row>
    <row r="328284" spans="8:8" x14ac:dyDescent="0.3">
      <c r="H328284" s="35"/>
    </row>
    <row r="328285" spans="8:8" x14ac:dyDescent="0.3">
      <c r="H328285" s="35"/>
    </row>
    <row r="328286" spans="8:8" x14ac:dyDescent="0.3">
      <c r="H328286" s="35"/>
    </row>
    <row r="328287" spans="8:8" x14ac:dyDescent="0.3">
      <c r="H328287" s="35"/>
    </row>
    <row r="328288" spans="8:8" x14ac:dyDescent="0.3">
      <c r="H328288" s="35"/>
    </row>
    <row r="328289" spans="8:8" x14ac:dyDescent="0.3">
      <c r="H328289" s="35"/>
    </row>
    <row r="328290" spans="8:8" x14ac:dyDescent="0.3">
      <c r="H328290" s="35"/>
    </row>
    <row r="328291" spans="8:8" x14ac:dyDescent="0.3">
      <c r="H328291" s="35"/>
    </row>
    <row r="328292" spans="8:8" x14ac:dyDescent="0.3">
      <c r="H328292" s="35"/>
    </row>
    <row r="328293" spans="8:8" x14ac:dyDescent="0.3">
      <c r="H328293" s="35"/>
    </row>
    <row r="328294" spans="8:8" x14ac:dyDescent="0.3">
      <c r="H328294" s="35"/>
    </row>
    <row r="328295" spans="8:8" x14ac:dyDescent="0.3">
      <c r="H328295" s="35"/>
    </row>
    <row r="328296" spans="8:8" x14ac:dyDescent="0.3">
      <c r="H328296" s="35"/>
    </row>
    <row r="328297" spans="8:8" x14ac:dyDescent="0.3">
      <c r="H328297" s="35"/>
    </row>
    <row r="328298" spans="8:8" x14ac:dyDescent="0.3">
      <c r="H328298" s="35"/>
    </row>
    <row r="328299" spans="8:8" x14ac:dyDescent="0.3">
      <c r="H328299" s="35"/>
    </row>
    <row r="328300" spans="8:8" x14ac:dyDescent="0.3">
      <c r="H328300" s="35"/>
    </row>
    <row r="328301" spans="8:8" x14ac:dyDescent="0.3">
      <c r="H328301" s="35"/>
    </row>
    <row r="328302" spans="8:8" x14ac:dyDescent="0.3">
      <c r="H328302" s="35"/>
    </row>
    <row r="328303" spans="8:8" x14ac:dyDescent="0.3">
      <c r="H328303" s="35"/>
    </row>
    <row r="328304" spans="8:8" x14ac:dyDescent="0.3">
      <c r="H328304" s="35"/>
    </row>
    <row r="328305" spans="8:8" x14ac:dyDescent="0.3">
      <c r="H328305" s="35"/>
    </row>
    <row r="328306" spans="8:8" x14ac:dyDescent="0.3">
      <c r="H328306" s="35"/>
    </row>
    <row r="328307" spans="8:8" x14ac:dyDescent="0.3">
      <c r="H328307" s="35"/>
    </row>
    <row r="328308" spans="8:8" x14ac:dyDescent="0.3">
      <c r="H328308" s="35"/>
    </row>
    <row r="328309" spans="8:8" x14ac:dyDescent="0.3">
      <c r="H328309" s="35"/>
    </row>
    <row r="328310" spans="8:8" x14ac:dyDescent="0.3">
      <c r="H328310" s="35"/>
    </row>
    <row r="328311" spans="8:8" x14ac:dyDescent="0.3">
      <c r="H328311" s="35"/>
    </row>
    <row r="328312" spans="8:8" x14ac:dyDescent="0.3">
      <c r="H328312" s="35"/>
    </row>
    <row r="328313" spans="8:8" x14ac:dyDescent="0.3">
      <c r="H328313" s="35"/>
    </row>
    <row r="328314" spans="8:8" x14ac:dyDescent="0.3">
      <c r="H328314" s="35"/>
    </row>
    <row r="328315" spans="8:8" x14ac:dyDescent="0.3">
      <c r="H328315" s="35"/>
    </row>
    <row r="328316" spans="8:8" x14ac:dyDescent="0.3">
      <c r="H328316" s="35"/>
    </row>
    <row r="328317" spans="8:8" x14ac:dyDescent="0.3">
      <c r="H328317" s="35"/>
    </row>
    <row r="328318" spans="8:8" x14ac:dyDescent="0.3">
      <c r="H328318" s="35"/>
    </row>
    <row r="328319" spans="8:8" x14ac:dyDescent="0.3">
      <c r="H328319" s="35"/>
    </row>
    <row r="328320" spans="8:8" x14ac:dyDescent="0.3">
      <c r="H328320" s="35"/>
    </row>
    <row r="328321" spans="8:8" x14ac:dyDescent="0.3">
      <c r="H328321" s="35"/>
    </row>
    <row r="328322" spans="8:8" x14ac:dyDescent="0.3">
      <c r="H328322" s="35"/>
    </row>
    <row r="328323" spans="8:8" x14ac:dyDescent="0.3">
      <c r="H328323" s="35"/>
    </row>
    <row r="328324" spans="8:8" x14ac:dyDescent="0.3">
      <c r="H328324" s="35"/>
    </row>
    <row r="328325" spans="8:8" x14ac:dyDescent="0.3">
      <c r="H328325" s="35"/>
    </row>
    <row r="328326" spans="8:8" x14ac:dyDescent="0.3">
      <c r="H328326" s="35"/>
    </row>
    <row r="328327" spans="8:8" x14ac:dyDescent="0.3">
      <c r="H328327" s="35"/>
    </row>
    <row r="328328" spans="8:8" x14ac:dyDescent="0.3">
      <c r="H328328" s="35"/>
    </row>
    <row r="328329" spans="8:8" x14ac:dyDescent="0.3">
      <c r="H328329" s="35"/>
    </row>
    <row r="328330" spans="8:8" x14ac:dyDescent="0.3">
      <c r="H328330" s="35"/>
    </row>
    <row r="328331" spans="8:8" x14ac:dyDescent="0.3">
      <c r="H328331" s="35"/>
    </row>
    <row r="328332" spans="8:8" x14ac:dyDescent="0.3">
      <c r="H328332" s="35"/>
    </row>
    <row r="328333" spans="8:8" x14ac:dyDescent="0.3">
      <c r="H328333" s="35"/>
    </row>
    <row r="328334" spans="8:8" x14ac:dyDescent="0.3">
      <c r="H328334" s="35"/>
    </row>
    <row r="328335" spans="8:8" x14ac:dyDescent="0.3">
      <c r="H328335" s="35"/>
    </row>
    <row r="328336" spans="8:8" x14ac:dyDescent="0.3">
      <c r="H328336" s="35"/>
    </row>
    <row r="328337" spans="8:8" x14ac:dyDescent="0.3">
      <c r="H328337" s="35"/>
    </row>
    <row r="328338" spans="8:8" x14ac:dyDescent="0.3">
      <c r="H328338" s="35"/>
    </row>
    <row r="328339" spans="8:8" x14ac:dyDescent="0.3">
      <c r="H328339" s="35"/>
    </row>
    <row r="328340" spans="8:8" x14ac:dyDescent="0.3">
      <c r="H328340" s="35"/>
    </row>
    <row r="328341" spans="8:8" x14ac:dyDescent="0.3">
      <c r="H328341" s="35"/>
    </row>
    <row r="328342" spans="8:8" x14ac:dyDescent="0.3">
      <c r="H328342" s="35"/>
    </row>
    <row r="328343" spans="8:8" x14ac:dyDescent="0.3">
      <c r="H328343" s="35"/>
    </row>
    <row r="328344" spans="8:8" x14ac:dyDescent="0.3">
      <c r="H328344" s="35"/>
    </row>
    <row r="328345" spans="8:8" x14ac:dyDescent="0.3">
      <c r="H328345" s="35"/>
    </row>
    <row r="328346" spans="8:8" x14ac:dyDescent="0.3">
      <c r="H328346" s="35"/>
    </row>
    <row r="328347" spans="8:8" x14ac:dyDescent="0.3">
      <c r="H328347" s="35"/>
    </row>
    <row r="328348" spans="8:8" x14ac:dyDescent="0.3">
      <c r="H328348" s="35"/>
    </row>
    <row r="328349" spans="8:8" x14ac:dyDescent="0.3">
      <c r="H328349" s="35"/>
    </row>
    <row r="328350" spans="8:8" x14ac:dyDescent="0.3">
      <c r="H328350" s="35"/>
    </row>
    <row r="328351" spans="8:8" x14ac:dyDescent="0.3">
      <c r="H328351" s="35"/>
    </row>
    <row r="328352" spans="8:8" x14ac:dyDescent="0.3">
      <c r="H328352" s="35"/>
    </row>
    <row r="328353" spans="8:8" x14ac:dyDescent="0.3">
      <c r="H328353" s="35"/>
    </row>
    <row r="328354" spans="8:8" x14ac:dyDescent="0.3">
      <c r="H328354" s="35"/>
    </row>
    <row r="328355" spans="8:8" x14ac:dyDescent="0.3">
      <c r="H328355" s="35"/>
    </row>
    <row r="328356" spans="8:8" x14ac:dyDescent="0.3">
      <c r="H328356" s="35"/>
    </row>
    <row r="328357" spans="8:8" x14ac:dyDescent="0.3">
      <c r="H328357" s="35"/>
    </row>
    <row r="328358" spans="8:8" x14ac:dyDescent="0.3">
      <c r="H328358" s="35"/>
    </row>
    <row r="328359" spans="8:8" x14ac:dyDescent="0.3">
      <c r="H328359" s="35"/>
    </row>
    <row r="328360" spans="8:8" x14ac:dyDescent="0.3">
      <c r="H328360" s="35"/>
    </row>
    <row r="328361" spans="8:8" x14ac:dyDescent="0.3">
      <c r="H328361" s="35"/>
    </row>
    <row r="328362" spans="8:8" x14ac:dyDescent="0.3">
      <c r="H328362" s="35"/>
    </row>
    <row r="328363" spans="8:8" x14ac:dyDescent="0.3">
      <c r="H328363" s="35"/>
    </row>
    <row r="328364" spans="8:8" x14ac:dyDescent="0.3">
      <c r="H328364" s="35"/>
    </row>
    <row r="328365" spans="8:8" x14ac:dyDescent="0.3">
      <c r="H328365" s="35"/>
    </row>
    <row r="328366" spans="8:8" x14ac:dyDescent="0.3">
      <c r="H328366" s="35"/>
    </row>
    <row r="328367" spans="8:8" x14ac:dyDescent="0.3">
      <c r="H328367" s="35"/>
    </row>
    <row r="328368" spans="8:8" x14ac:dyDescent="0.3">
      <c r="H328368" s="35"/>
    </row>
    <row r="328369" spans="8:8" x14ac:dyDescent="0.3">
      <c r="H328369" s="35"/>
    </row>
    <row r="328370" spans="8:8" x14ac:dyDescent="0.3">
      <c r="H328370" s="35"/>
    </row>
    <row r="328371" spans="8:8" x14ac:dyDescent="0.3">
      <c r="H328371" s="35"/>
    </row>
    <row r="328372" spans="8:8" x14ac:dyDescent="0.3">
      <c r="H328372" s="35"/>
    </row>
    <row r="328373" spans="8:8" x14ac:dyDescent="0.3">
      <c r="H328373" s="35"/>
    </row>
    <row r="328374" spans="8:8" x14ac:dyDescent="0.3">
      <c r="H328374" s="35"/>
    </row>
    <row r="328375" spans="8:8" x14ac:dyDescent="0.3">
      <c r="H328375" s="35"/>
    </row>
    <row r="328376" spans="8:8" x14ac:dyDescent="0.3">
      <c r="H328376" s="35"/>
    </row>
    <row r="328377" spans="8:8" x14ac:dyDescent="0.3">
      <c r="H328377" s="35"/>
    </row>
    <row r="328378" spans="8:8" x14ac:dyDescent="0.3">
      <c r="H328378" s="35"/>
    </row>
    <row r="328379" spans="8:8" x14ac:dyDescent="0.3">
      <c r="H328379" s="35"/>
    </row>
    <row r="328380" spans="8:8" x14ac:dyDescent="0.3">
      <c r="H328380" s="35"/>
    </row>
    <row r="328381" spans="8:8" x14ac:dyDescent="0.3">
      <c r="H328381" s="35"/>
    </row>
    <row r="328382" spans="8:8" x14ac:dyDescent="0.3">
      <c r="H328382" s="35"/>
    </row>
    <row r="328383" spans="8:8" x14ac:dyDescent="0.3">
      <c r="H328383" s="35"/>
    </row>
    <row r="328384" spans="8:8" x14ac:dyDescent="0.3">
      <c r="H328384" s="35"/>
    </row>
    <row r="328385" spans="8:8" x14ac:dyDescent="0.3">
      <c r="H328385" s="35"/>
    </row>
    <row r="328386" spans="8:8" x14ac:dyDescent="0.3">
      <c r="H328386" s="35"/>
    </row>
    <row r="328387" spans="8:8" x14ac:dyDescent="0.3">
      <c r="H328387" s="35"/>
    </row>
    <row r="328388" spans="8:8" x14ac:dyDescent="0.3">
      <c r="H328388" s="35"/>
    </row>
    <row r="328389" spans="8:8" x14ac:dyDescent="0.3">
      <c r="H328389" s="35"/>
    </row>
    <row r="328390" spans="8:8" x14ac:dyDescent="0.3">
      <c r="H328390" s="35"/>
    </row>
    <row r="328391" spans="8:8" x14ac:dyDescent="0.3">
      <c r="H328391" s="35"/>
    </row>
    <row r="328392" spans="8:8" x14ac:dyDescent="0.3">
      <c r="H328392" s="35"/>
    </row>
    <row r="328393" spans="8:8" x14ac:dyDescent="0.3">
      <c r="H328393" s="35"/>
    </row>
    <row r="328394" spans="8:8" x14ac:dyDescent="0.3">
      <c r="H328394" s="35"/>
    </row>
    <row r="328395" spans="8:8" x14ac:dyDescent="0.3">
      <c r="H328395" s="35"/>
    </row>
    <row r="328396" spans="8:8" x14ac:dyDescent="0.3">
      <c r="H328396" s="35"/>
    </row>
    <row r="328397" spans="8:8" x14ac:dyDescent="0.3">
      <c r="H328397" s="35"/>
    </row>
    <row r="328398" spans="8:8" x14ac:dyDescent="0.3">
      <c r="H328398" s="35"/>
    </row>
    <row r="328399" spans="8:8" x14ac:dyDescent="0.3">
      <c r="H328399" s="35"/>
    </row>
    <row r="328400" spans="8:8" x14ac:dyDescent="0.3">
      <c r="H328400" s="35"/>
    </row>
    <row r="328401" spans="8:8" x14ac:dyDescent="0.3">
      <c r="H328401" s="35"/>
    </row>
    <row r="328402" spans="8:8" x14ac:dyDescent="0.3">
      <c r="H328402" s="35"/>
    </row>
    <row r="328403" spans="8:8" x14ac:dyDescent="0.3">
      <c r="H328403" s="35"/>
    </row>
    <row r="328404" spans="8:8" x14ac:dyDescent="0.3">
      <c r="H328404" s="35"/>
    </row>
    <row r="328405" spans="8:8" x14ac:dyDescent="0.3">
      <c r="H328405" s="35"/>
    </row>
    <row r="328406" spans="8:8" x14ac:dyDescent="0.3">
      <c r="H328406" s="35"/>
    </row>
    <row r="328407" spans="8:8" x14ac:dyDescent="0.3">
      <c r="H328407" s="35"/>
    </row>
    <row r="328408" spans="8:8" x14ac:dyDescent="0.3">
      <c r="H328408" s="35"/>
    </row>
    <row r="328409" spans="8:8" x14ac:dyDescent="0.3">
      <c r="H328409" s="35"/>
    </row>
    <row r="328410" spans="8:8" x14ac:dyDescent="0.3">
      <c r="H328410" s="35"/>
    </row>
    <row r="328411" spans="8:8" x14ac:dyDescent="0.3">
      <c r="H328411" s="35"/>
    </row>
    <row r="328412" spans="8:8" x14ac:dyDescent="0.3">
      <c r="H328412" s="35"/>
    </row>
    <row r="328413" spans="8:8" x14ac:dyDescent="0.3">
      <c r="H328413" s="35"/>
    </row>
    <row r="328414" spans="8:8" x14ac:dyDescent="0.3">
      <c r="H328414" s="35"/>
    </row>
    <row r="328415" spans="8:8" x14ac:dyDescent="0.3">
      <c r="H328415" s="35"/>
    </row>
    <row r="328416" spans="8:8" x14ac:dyDescent="0.3">
      <c r="H328416" s="35"/>
    </row>
    <row r="328417" spans="8:8" x14ac:dyDescent="0.3">
      <c r="H328417" s="35"/>
    </row>
    <row r="328418" spans="8:8" x14ac:dyDescent="0.3">
      <c r="H328418" s="35"/>
    </row>
    <row r="328419" spans="8:8" x14ac:dyDescent="0.3">
      <c r="H328419" s="35"/>
    </row>
    <row r="328420" spans="8:8" x14ac:dyDescent="0.3">
      <c r="H328420" s="35"/>
    </row>
    <row r="328421" spans="8:8" x14ac:dyDescent="0.3">
      <c r="H328421" s="35"/>
    </row>
    <row r="328422" spans="8:8" x14ac:dyDescent="0.3">
      <c r="H328422" s="35"/>
    </row>
    <row r="328423" spans="8:8" x14ac:dyDescent="0.3">
      <c r="H328423" s="35"/>
    </row>
    <row r="328424" spans="8:8" x14ac:dyDescent="0.3">
      <c r="H328424" s="35"/>
    </row>
    <row r="328425" spans="8:8" x14ac:dyDescent="0.3">
      <c r="H328425" s="35"/>
    </row>
    <row r="328426" spans="8:8" x14ac:dyDescent="0.3">
      <c r="H328426" s="35"/>
    </row>
    <row r="328427" spans="8:8" x14ac:dyDescent="0.3">
      <c r="H328427" s="35"/>
    </row>
    <row r="328428" spans="8:8" x14ac:dyDescent="0.3">
      <c r="H328428" s="35"/>
    </row>
    <row r="328429" spans="8:8" x14ac:dyDescent="0.3">
      <c r="H328429" s="35"/>
    </row>
    <row r="328430" spans="8:8" x14ac:dyDescent="0.3">
      <c r="H328430" s="35"/>
    </row>
    <row r="328431" spans="8:8" x14ac:dyDescent="0.3">
      <c r="H328431" s="35"/>
    </row>
    <row r="328432" spans="8:8" x14ac:dyDescent="0.3">
      <c r="H328432" s="35"/>
    </row>
    <row r="328433" spans="8:8" x14ac:dyDescent="0.3">
      <c r="H328433" s="35"/>
    </row>
    <row r="328434" spans="8:8" x14ac:dyDescent="0.3">
      <c r="H328434" s="35"/>
    </row>
    <row r="328435" spans="8:8" x14ac:dyDescent="0.3">
      <c r="H328435" s="35"/>
    </row>
    <row r="328436" spans="8:8" x14ac:dyDescent="0.3">
      <c r="H328436" s="35"/>
    </row>
    <row r="328437" spans="8:8" x14ac:dyDescent="0.3">
      <c r="H328437" s="35"/>
    </row>
    <row r="328438" spans="8:8" x14ac:dyDescent="0.3">
      <c r="H328438" s="35"/>
    </row>
    <row r="328439" spans="8:8" x14ac:dyDescent="0.3">
      <c r="H328439" s="35"/>
    </row>
    <row r="328440" spans="8:8" x14ac:dyDescent="0.3">
      <c r="H328440" s="35"/>
    </row>
    <row r="328441" spans="8:8" x14ac:dyDescent="0.3">
      <c r="H328441" s="35"/>
    </row>
    <row r="328442" spans="8:8" x14ac:dyDescent="0.3">
      <c r="H328442" s="35"/>
    </row>
    <row r="328443" spans="8:8" x14ac:dyDescent="0.3">
      <c r="H328443" s="35"/>
    </row>
    <row r="328444" spans="8:8" x14ac:dyDescent="0.3">
      <c r="H328444" s="35"/>
    </row>
    <row r="328445" spans="8:8" x14ac:dyDescent="0.3">
      <c r="H328445" s="35"/>
    </row>
    <row r="328446" spans="8:8" x14ac:dyDescent="0.3">
      <c r="H328446" s="35"/>
    </row>
    <row r="328447" spans="8:8" x14ac:dyDescent="0.3">
      <c r="H328447" s="35"/>
    </row>
    <row r="328448" spans="8:8" x14ac:dyDescent="0.3">
      <c r="H328448" s="35"/>
    </row>
    <row r="328449" spans="8:8" x14ac:dyDescent="0.3">
      <c r="H328449" s="35"/>
    </row>
    <row r="328450" spans="8:8" x14ac:dyDescent="0.3">
      <c r="H328450" s="35"/>
    </row>
    <row r="328451" spans="8:8" x14ac:dyDescent="0.3">
      <c r="H328451" s="35"/>
    </row>
    <row r="328452" spans="8:8" x14ac:dyDescent="0.3">
      <c r="H328452" s="35"/>
    </row>
    <row r="328453" spans="8:8" x14ac:dyDescent="0.3">
      <c r="H328453" s="35"/>
    </row>
    <row r="328454" spans="8:8" x14ac:dyDescent="0.3">
      <c r="H328454" s="35"/>
    </row>
    <row r="328455" spans="8:8" x14ac:dyDescent="0.3">
      <c r="H328455" s="35"/>
    </row>
    <row r="328456" spans="8:8" x14ac:dyDescent="0.3">
      <c r="H328456" s="35"/>
    </row>
    <row r="328457" spans="8:8" x14ac:dyDescent="0.3">
      <c r="H328457" s="35"/>
    </row>
    <row r="328458" spans="8:8" x14ac:dyDescent="0.3">
      <c r="H328458" s="35"/>
    </row>
    <row r="328459" spans="8:8" x14ac:dyDescent="0.3">
      <c r="H328459" s="35"/>
    </row>
    <row r="328460" spans="8:8" x14ac:dyDescent="0.3">
      <c r="H328460" s="35"/>
    </row>
    <row r="328461" spans="8:8" x14ac:dyDescent="0.3">
      <c r="H328461" s="35"/>
    </row>
    <row r="328462" spans="8:8" x14ac:dyDescent="0.3">
      <c r="H328462" s="35"/>
    </row>
    <row r="328463" spans="8:8" x14ac:dyDescent="0.3">
      <c r="H328463" s="35"/>
    </row>
    <row r="328464" spans="8:8" x14ac:dyDescent="0.3">
      <c r="H328464" s="35"/>
    </row>
    <row r="328465" spans="8:8" x14ac:dyDescent="0.3">
      <c r="H328465" s="35"/>
    </row>
    <row r="328466" spans="8:8" x14ac:dyDescent="0.3">
      <c r="H328466" s="35"/>
    </row>
    <row r="328467" spans="8:8" x14ac:dyDescent="0.3">
      <c r="H328467" s="35"/>
    </row>
    <row r="328468" spans="8:8" x14ac:dyDescent="0.3">
      <c r="H328468" s="35"/>
    </row>
    <row r="328469" spans="8:8" x14ac:dyDescent="0.3">
      <c r="H328469" s="35"/>
    </row>
    <row r="328470" spans="8:8" x14ac:dyDescent="0.3">
      <c r="H328470" s="35"/>
    </row>
    <row r="328471" spans="8:8" x14ac:dyDescent="0.3">
      <c r="H328471" s="35"/>
    </row>
    <row r="328472" spans="8:8" x14ac:dyDescent="0.3">
      <c r="H328472" s="35"/>
    </row>
    <row r="328473" spans="8:8" x14ac:dyDescent="0.3">
      <c r="H328473" s="35"/>
    </row>
    <row r="328474" spans="8:8" x14ac:dyDescent="0.3">
      <c r="H328474" s="35"/>
    </row>
    <row r="328475" spans="8:8" x14ac:dyDescent="0.3">
      <c r="H328475" s="35"/>
    </row>
    <row r="328476" spans="8:8" x14ac:dyDescent="0.3">
      <c r="H328476" s="35"/>
    </row>
    <row r="328477" spans="8:8" x14ac:dyDescent="0.3">
      <c r="H328477" s="35"/>
    </row>
    <row r="328478" spans="8:8" x14ac:dyDescent="0.3">
      <c r="H328478" s="35"/>
    </row>
    <row r="328479" spans="8:8" x14ac:dyDescent="0.3">
      <c r="H328479" s="35"/>
    </row>
    <row r="328480" spans="8:8" x14ac:dyDescent="0.3">
      <c r="H328480" s="35"/>
    </row>
    <row r="328481" spans="8:8" x14ac:dyDescent="0.3">
      <c r="H328481" s="35"/>
    </row>
    <row r="328482" spans="8:8" x14ac:dyDescent="0.3">
      <c r="H328482" s="35"/>
    </row>
    <row r="328483" spans="8:8" x14ac:dyDescent="0.3">
      <c r="H328483" s="35"/>
    </row>
    <row r="328484" spans="8:8" x14ac:dyDescent="0.3">
      <c r="H328484" s="35"/>
    </row>
    <row r="328485" spans="8:8" x14ac:dyDescent="0.3">
      <c r="H328485" s="35"/>
    </row>
    <row r="328486" spans="8:8" x14ac:dyDescent="0.3">
      <c r="H328486" s="35"/>
    </row>
    <row r="328487" spans="8:8" x14ac:dyDescent="0.3">
      <c r="H328487" s="35"/>
    </row>
    <row r="328488" spans="8:8" x14ac:dyDescent="0.3">
      <c r="H328488" s="35"/>
    </row>
    <row r="328489" spans="8:8" x14ac:dyDescent="0.3">
      <c r="H328489" s="35"/>
    </row>
    <row r="328490" spans="8:8" x14ac:dyDescent="0.3">
      <c r="H328490" s="35"/>
    </row>
    <row r="328491" spans="8:8" x14ac:dyDescent="0.3">
      <c r="H328491" s="35"/>
    </row>
    <row r="328492" spans="8:8" x14ac:dyDescent="0.3">
      <c r="H328492" s="35"/>
    </row>
    <row r="328493" spans="8:8" x14ac:dyDescent="0.3">
      <c r="H328493" s="35"/>
    </row>
    <row r="328494" spans="8:8" x14ac:dyDescent="0.3">
      <c r="H328494" s="35"/>
    </row>
    <row r="328495" spans="8:8" x14ac:dyDescent="0.3">
      <c r="H328495" s="35"/>
    </row>
    <row r="328496" spans="8:8" x14ac:dyDescent="0.3">
      <c r="H328496" s="35"/>
    </row>
    <row r="328497" spans="8:8" x14ac:dyDescent="0.3">
      <c r="H328497" s="35"/>
    </row>
    <row r="328498" spans="8:8" x14ac:dyDescent="0.3">
      <c r="H328498" s="35"/>
    </row>
    <row r="328499" spans="8:8" x14ac:dyDescent="0.3">
      <c r="H328499" s="35"/>
    </row>
    <row r="328500" spans="8:8" x14ac:dyDescent="0.3">
      <c r="H328500" s="35"/>
    </row>
    <row r="328501" spans="8:8" x14ac:dyDescent="0.3">
      <c r="H328501" s="35"/>
    </row>
    <row r="328502" spans="8:8" x14ac:dyDescent="0.3">
      <c r="H328502" s="35"/>
    </row>
    <row r="328503" spans="8:8" x14ac:dyDescent="0.3">
      <c r="H328503" s="35"/>
    </row>
    <row r="328504" spans="8:8" x14ac:dyDescent="0.3">
      <c r="H328504" s="35"/>
    </row>
    <row r="328505" spans="8:8" x14ac:dyDescent="0.3">
      <c r="H328505" s="35"/>
    </row>
    <row r="328506" spans="8:8" x14ac:dyDescent="0.3">
      <c r="H328506" s="35"/>
    </row>
    <row r="328507" spans="8:8" x14ac:dyDescent="0.3">
      <c r="H328507" s="35"/>
    </row>
    <row r="328508" spans="8:8" x14ac:dyDescent="0.3">
      <c r="H328508" s="35"/>
    </row>
    <row r="328509" spans="8:8" x14ac:dyDescent="0.3">
      <c r="H328509" s="35"/>
    </row>
    <row r="328510" spans="8:8" x14ac:dyDescent="0.3">
      <c r="H328510" s="35"/>
    </row>
    <row r="328511" spans="8:8" x14ac:dyDescent="0.3">
      <c r="H328511" s="35"/>
    </row>
    <row r="328512" spans="8:8" x14ac:dyDescent="0.3">
      <c r="H328512" s="35"/>
    </row>
    <row r="328513" spans="8:8" x14ac:dyDescent="0.3">
      <c r="H328513" s="35"/>
    </row>
    <row r="328514" spans="8:8" x14ac:dyDescent="0.3">
      <c r="H328514" s="35"/>
    </row>
    <row r="328515" spans="8:8" x14ac:dyDescent="0.3">
      <c r="H328515" s="35"/>
    </row>
    <row r="328516" spans="8:8" x14ac:dyDescent="0.3">
      <c r="H328516" s="35"/>
    </row>
    <row r="328517" spans="8:8" x14ac:dyDescent="0.3">
      <c r="H328517" s="35"/>
    </row>
    <row r="328518" spans="8:8" x14ac:dyDescent="0.3">
      <c r="H328518" s="35"/>
    </row>
    <row r="328519" spans="8:8" x14ac:dyDescent="0.3">
      <c r="H328519" s="35"/>
    </row>
    <row r="328520" spans="8:8" x14ac:dyDescent="0.3">
      <c r="H328520" s="35"/>
    </row>
    <row r="328521" spans="8:8" x14ac:dyDescent="0.3">
      <c r="H328521" s="35"/>
    </row>
    <row r="328522" spans="8:8" x14ac:dyDescent="0.3">
      <c r="H328522" s="35"/>
    </row>
    <row r="328523" spans="8:8" x14ac:dyDescent="0.3">
      <c r="H328523" s="35"/>
    </row>
    <row r="328524" spans="8:8" x14ac:dyDescent="0.3">
      <c r="H328524" s="35"/>
    </row>
    <row r="328525" spans="8:8" x14ac:dyDescent="0.3">
      <c r="H328525" s="35"/>
    </row>
    <row r="328526" spans="8:8" x14ac:dyDescent="0.3">
      <c r="H328526" s="35"/>
    </row>
    <row r="328527" spans="8:8" x14ac:dyDescent="0.3">
      <c r="H328527" s="35"/>
    </row>
    <row r="328528" spans="8:8" x14ac:dyDescent="0.3">
      <c r="H328528" s="35"/>
    </row>
    <row r="328529" spans="8:8" x14ac:dyDescent="0.3">
      <c r="H328529" s="35"/>
    </row>
    <row r="328530" spans="8:8" x14ac:dyDescent="0.3">
      <c r="H328530" s="35"/>
    </row>
    <row r="328531" spans="8:8" x14ac:dyDescent="0.3">
      <c r="H328531" s="35"/>
    </row>
    <row r="328532" spans="8:8" x14ac:dyDescent="0.3">
      <c r="H328532" s="35"/>
    </row>
    <row r="328533" spans="8:8" x14ac:dyDescent="0.3">
      <c r="H328533" s="35"/>
    </row>
    <row r="328534" spans="8:8" x14ac:dyDescent="0.3">
      <c r="H328534" s="35"/>
    </row>
    <row r="328535" spans="8:8" x14ac:dyDescent="0.3">
      <c r="H328535" s="35"/>
    </row>
    <row r="328536" spans="8:8" x14ac:dyDescent="0.3">
      <c r="H328536" s="35"/>
    </row>
    <row r="328537" spans="8:8" x14ac:dyDescent="0.3">
      <c r="H328537" s="35"/>
    </row>
    <row r="328538" spans="8:8" x14ac:dyDescent="0.3">
      <c r="H328538" s="35"/>
    </row>
    <row r="328539" spans="8:8" x14ac:dyDescent="0.3">
      <c r="H328539" s="35"/>
    </row>
    <row r="328540" spans="8:8" x14ac:dyDescent="0.3">
      <c r="H328540" s="35"/>
    </row>
    <row r="328541" spans="8:8" x14ac:dyDescent="0.3">
      <c r="H328541" s="35"/>
    </row>
    <row r="328542" spans="8:8" x14ac:dyDescent="0.3">
      <c r="H328542" s="35"/>
    </row>
    <row r="328543" spans="8:8" x14ac:dyDescent="0.3">
      <c r="H328543" s="35"/>
    </row>
    <row r="328544" spans="8:8" x14ac:dyDescent="0.3">
      <c r="H328544" s="35"/>
    </row>
    <row r="328545" spans="8:8" x14ac:dyDescent="0.3">
      <c r="H328545" s="35"/>
    </row>
    <row r="328546" spans="8:8" x14ac:dyDescent="0.3">
      <c r="H328546" s="35"/>
    </row>
    <row r="328547" spans="8:8" x14ac:dyDescent="0.3">
      <c r="H328547" s="35"/>
    </row>
    <row r="328548" spans="8:8" x14ac:dyDescent="0.3">
      <c r="H328548" s="35"/>
    </row>
    <row r="328549" spans="8:8" x14ac:dyDescent="0.3">
      <c r="H328549" s="35"/>
    </row>
    <row r="328550" spans="8:8" x14ac:dyDescent="0.3">
      <c r="H328550" s="35"/>
    </row>
    <row r="328551" spans="8:8" x14ac:dyDescent="0.3">
      <c r="H328551" s="35"/>
    </row>
    <row r="328552" spans="8:8" x14ac:dyDescent="0.3">
      <c r="H328552" s="35"/>
    </row>
    <row r="328553" spans="8:8" x14ac:dyDescent="0.3">
      <c r="H328553" s="35"/>
    </row>
    <row r="328554" spans="8:8" x14ac:dyDescent="0.3">
      <c r="H328554" s="35"/>
    </row>
    <row r="328555" spans="8:8" x14ac:dyDescent="0.3">
      <c r="H328555" s="35"/>
    </row>
    <row r="328556" spans="8:8" x14ac:dyDescent="0.3">
      <c r="H328556" s="35"/>
    </row>
    <row r="328557" spans="8:8" x14ac:dyDescent="0.3">
      <c r="H328557" s="35"/>
    </row>
    <row r="328558" spans="8:8" x14ac:dyDescent="0.3">
      <c r="H328558" s="35"/>
    </row>
    <row r="328559" spans="8:8" x14ac:dyDescent="0.3">
      <c r="H328559" s="35"/>
    </row>
    <row r="328560" spans="8:8" x14ac:dyDescent="0.3">
      <c r="H328560" s="35"/>
    </row>
    <row r="328561" spans="8:8" x14ac:dyDescent="0.3">
      <c r="H328561" s="35"/>
    </row>
    <row r="328562" spans="8:8" x14ac:dyDescent="0.3">
      <c r="H328562" s="35"/>
    </row>
    <row r="328563" spans="8:8" x14ac:dyDescent="0.3">
      <c r="H328563" s="35"/>
    </row>
    <row r="328564" spans="8:8" x14ac:dyDescent="0.3">
      <c r="H328564" s="35"/>
    </row>
    <row r="328565" spans="8:8" x14ac:dyDescent="0.3">
      <c r="H328565" s="35"/>
    </row>
    <row r="328566" spans="8:8" x14ac:dyDescent="0.3">
      <c r="H328566" s="35"/>
    </row>
    <row r="328567" spans="8:8" x14ac:dyDescent="0.3">
      <c r="H328567" s="35"/>
    </row>
    <row r="328568" spans="8:8" x14ac:dyDescent="0.3">
      <c r="H328568" s="35"/>
    </row>
    <row r="328569" spans="8:8" x14ac:dyDescent="0.3">
      <c r="H328569" s="35"/>
    </row>
    <row r="328570" spans="8:8" x14ac:dyDescent="0.3">
      <c r="H328570" s="35"/>
    </row>
    <row r="328571" spans="8:8" x14ac:dyDescent="0.3">
      <c r="H328571" s="35"/>
    </row>
    <row r="328572" spans="8:8" x14ac:dyDescent="0.3">
      <c r="H328572" s="35"/>
    </row>
    <row r="328573" spans="8:8" x14ac:dyDescent="0.3">
      <c r="H328573" s="35"/>
    </row>
    <row r="328574" spans="8:8" x14ac:dyDescent="0.3">
      <c r="H328574" s="35"/>
    </row>
    <row r="328575" spans="8:8" x14ac:dyDescent="0.3">
      <c r="H328575" s="35"/>
    </row>
    <row r="328576" spans="8:8" x14ac:dyDescent="0.3">
      <c r="H328576" s="35"/>
    </row>
    <row r="328577" spans="8:8" x14ac:dyDescent="0.3">
      <c r="H328577" s="35"/>
    </row>
    <row r="328578" spans="8:8" x14ac:dyDescent="0.3">
      <c r="H328578" s="35"/>
    </row>
    <row r="328579" spans="8:8" x14ac:dyDescent="0.3">
      <c r="H328579" s="35"/>
    </row>
    <row r="328580" spans="8:8" x14ac:dyDescent="0.3">
      <c r="H328580" s="35"/>
    </row>
    <row r="328581" spans="8:8" x14ac:dyDescent="0.3">
      <c r="H328581" s="35"/>
    </row>
    <row r="328582" spans="8:8" x14ac:dyDescent="0.3">
      <c r="H328582" s="35"/>
    </row>
    <row r="328583" spans="8:8" x14ac:dyDescent="0.3">
      <c r="H328583" s="35"/>
    </row>
    <row r="328584" spans="8:8" x14ac:dyDescent="0.3">
      <c r="H328584" s="35"/>
    </row>
    <row r="328585" spans="8:8" x14ac:dyDescent="0.3">
      <c r="H328585" s="35"/>
    </row>
    <row r="328586" spans="8:8" x14ac:dyDescent="0.3">
      <c r="H328586" s="35"/>
    </row>
    <row r="328587" spans="8:8" x14ac:dyDescent="0.3">
      <c r="H328587" s="35"/>
    </row>
    <row r="328588" spans="8:8" x14ac:dyDescent="0.3">
      <c r="H328588" s="35"/>
    </row>
    <row r="328589" spans="8:8" x14ac:dyDescent="0.3">
      <c r="H328589" s="35"/>
    </row>
    <row r="328590" spans="8:8" x14ac:dyDescent="0.3">
      <c r="H328590" s="35"/>
    </row>
    <row r="328591" spans="8:8" x14ac:dyDescent="0.3">
      <c r="H328591" s="35"/>
    </row>
    <row r="328592" spans="8:8" x14ac:dyDescent="0.3">
      <c r="H328592" s="35"/>
    </row>
    <row r="328593" spans="8:8" x14ac:dyDescent="0.3">
      <c r="H328593" s="35"/>
    </row>
    <row r="328594" spans="8:8" x14ac:dyDescent="0.3">
      <c r="H328594" s="35"/>
    </row>
    <row r="328595" spans="8:8" x14ac:dyDescent="0.3">
      <c r="H328595" s="35"/>
    </row>
    <row r="328596" spans="8:8" x14ac:dyDescent="0.3">
      <c r="H328596" s="35"/>
    </row>
    <row r="328597" spans="8:8" x14ac:dyDescent="0.3">
      <c r="H328597" s="35"/>
    </row>
    <row r="328598" spans="8:8" x14ac:dyDescent="0.3">
      <c r="H328598" s="35"/>
    </row>
    <row r="328599" spans="8:8" x14ac:dyDescent="0.3">
      <c r="H328599" s="35"/>
    </row>
    <row r="328600" spans="8:8" x14ac:dyDescent="0.3">
      <c r="H328600" s="35"/>
    </row>
    <row r="328601" spans="8:8" x14ac:dyDescent="0.3">
      <c r="H328601" s="35"/>
    </row>
    <row r="328602" spans="8:8" x14ac:dyDescent="0.3">
      <c r="H328602" s="35"/>
    </row>
    <row r="328603" spans="8:8" x14ac:dyDescent="0.3">
      <c r="H328603" s="35"/>
    </row>
    <row r="328604" spans="8:8" x14ac:dyDescent="0.3">
      <c r="H328604" s="35"/>
    </row>
    <row r="328605" spans="8:8" x14ac:dyDescent="0.3">
      <c r="H328605" s="35"/>
    </row>
    <row r="328606" spans="8:8" x14ac:dyDescent="0.3">
      <c r="H328606" s="35"/>
    </row>
    <row r="328607" spans="8:8" x14ac:dyDescent="0.3">
      <c r="H328607" s="35"/>
    </row>
    <row r="328608" spans="8:8" x14ac:dyDescent="0.3">
      <c r="H328608" s="35"/>
    </row>
    <row r="328609" spans="8:8" x14ac:dyDescent="0.3">
      <c r="H328609" s="35"/>
    </row>
    <row r="328610" spans="8:8" x14ac:dyDescent="0.3">
      <c r="H328610" s="35"/>
    </row>
    <row r="328611" spans="8:8" x14ac:dyDescent="0.3">
      <c r="H328611" s="35"/>
    </row>
    <row r="328612" spans="8:8" x14ac:dyDescent="0.3">
      <c r="H328612" s="35"/>
    </row>
    <row r="328613" spans="8:8" x14ac:dyDescent="0.3">
      <c r="H328613" s="35"/>
    </row>
    <row r="328614" spans="8:8" x14ac:dyDescent="0.3">
      <c r="H328614" s="35"/>
    </row>
    <row r="328615" spans="8:8" x14ac:dyDescent="0.3">
      <c r="H328615" s="35"/>
    </row>
    <row r="328616" spans="8:8" x14ac:dyDescent="0.3">
      <c r="H328616" s="35"/>
    </row>
    <row r="328617" spans="8:8" x14ac:dyDescent="0.3">
      <c r="H328617" s="35"/>
    </row>
    <row r="328618" spans="8:8" x14ac:dyDescent="0.3">
      <c r="H328618" s="35"/>
    </row>
    <row r="328619" spans="8:8" x14ac:dyDescent="0.3">
      <c r="H328619" s="35"/>
    </row>
    <row r="328620" spans="8:8" x14ac:dyDescent="0.3">
      <c r="H328620" s="35"/>
    </row>
    <row r="328621" spans="8:8" x14ac:dyDescent="0.3">
      <c r="H328621" s="35"/>
    </row>
    <row r="328622" spans="8:8" x14ac:dyDescent="0.3">
      <c r="H328622" s="35"/>
    </row>
    <row r="328623" spans="8:8" x14ac:dyDescent="0.3">
      <c r="H328623" s="35"/>
    </row>
    <row r="328624" spans="8:8" x14ac:dyDescent="0.3">
      <c r="H328624" s="35"/>
    </row>
    <row r="328625" spans="8:8" x14ac:dyDescent="0.3">
      <c r="H328625" s="35"/>
    </row>
    <row r="328626" spans="8:8" x14ac:dyDescent="0.3">
      <c r="H328626" s="35"/>
    </row>
    <row r="328627" spans="8:8" x14ac:dyDescent="0.3">
      <c r="H328627" s="35"/>
    </row>
    <row r="328628" spans="8:8" x14ac:dyDescent="0.3">
      <c r="H328628" s="35"/>
    </row>
    <row r="328629" spans="8:8" x14ac:dyDescent="0.3">
      <c r="H328629" s="35"/>
    </row>
    <row r="328630" spans="8:8" x14ac:dyDescent="0.3">
      <c r="H328630" s="35"/>
    </row>
    <row r="328631" spans="8:8" x14ac:dyDescent="0.3">
      <c r="H328631" s="35"/>
    </row>
    <row r="328632" spans="8:8" x14ac:dyDescent="0.3">
      <c r="H328632" s="35"/>
    </row>
    <row r="328633" spans="8:8" x14ac:dyDescent="0.3">
      <c r="H328633" s="35"/>
    </row>
    <row r="328634" spans="8:8" x14ac:dyDescent="0.3">
      <c r="H328634" s="35"/>
    </row>
    <row r="328635" spans="8:8" x14ac:dyDescent="0.3">
      <c r="H328635" s="35"/>
    </row>
    <row r="328636" spans="8:8" x14ac:dyDescent="0.3">
      <c r="H328636" s="35"/>
    </row>
    <row r="328637" spans="8:8" x14ac:dyDescent="0.3">
      <c r="H328637" s="35"/>
    </row>
    <row r="328638" spans="8:8" x14ac:dyDescent="0.3">
      <c r="H328638" s="35"/>
    </row>
    <row r="328639" spans="8:8" x14ac:dyDescent="0.3">
      <c r="H328639" s="35"/>
    </row>
    <row r="328640" spans="8:8" x14ac:dyDescent="0.3">
      <c r="H328640" s="35"/>
    </row>
    <row r="328641" spans="8:8" x14ac:dyDescent="0.3">
      <c r="H328641" s="35"/>
    </row>
    <row r="328642" spans="8:8" x14ac:dyDescent="0.3">
      <c r="H328642" s="35"/>
    </row>
    <row r="328643" spans="8:8" x14ac:dyDescent="0.3">
      <c r="H328643" s="35"/>
    </row>
    <row r="328644" spans="8:8" x14ac:dyDescent="0.3">
      <c r="H328644" s="35"/>
    </row>
    <row r="328645" spans="8:8" x14ac:dyDescent="0.3">
      <c r="H328645" s="35"/>
    </row>
    <row r="328646" spans="8:8" x14ac:dyDescent="0.3">
      <c r="H328646" s="35"/>
    </row>
    <row r="328647" spans="8:8" x14ac:dyDescent="0.3">
      <c r="H328647" s="35"/>
    </row>
    <row r="328648" spans="8:8" x14ac:dyDescent="0.3">
      <c r="H328648" s="35"/>
    </row>
    <row r="328649" spans="8:8" x14ac:dyDescent="0.3">
      <c r="H328649" s="35"/>
    </row>
    <row r="328650" spans="8:8" x14ac:dyDescent="0.3">
      <c r="H328650" s="35"/>
    </row>
    <row r="328651" spans="8:8" x14ac:dyDescent="0.3">
      <c r="H328651" s="35"/>
    </row>
    <row r="328652" spans="8:8" x14ac:dyDescent="0.3">
      <c r="H328652" s="35"/>
    </row>
    <row r="328653" spans="8:8" x14ac:dyDescent="0.3">
      <c r="H328653" s="35"/>
    </row>
    <row r="328654" spans="8:8" x14ac:dyDescent="0.3">
      <c r="H328654" s="35"/>
    </row>
    <row r="328655" spans="8:8" x14ac:dyDescent="0.3">
      <c r="H328655" s="35"/>
    </row>
    <row r="328656" spans="8:8" x14ac:dyDescent="0.3">
      <c r="H328656" s="35"/>
    </row>
    <row r="328657" spans="8:8" x14ac:dyDescent="0.3">
      <c r="H328657" s="35"/>
    </row>
    <row r="328658" spans="8:8" x14ac:dyDescent="0.3">
      <c r="H328658" s="35"/>
    </row>
    <row r="328659" spans="8:8" x14ac:dyDescent="0.3">
      <c r="H328659" s="35"/>
    </row>
    <row r="328660" spans="8:8" x14ac:dyDescent="0.3">
      <c r="H328660" s="35"/>
    </row>
    <row r="328661" spans="8:8" x14ac:dyDescent="0.3">
      <c r="H328661" s="35"/>
    </row>
    <row r="328662" spans="8:8" x14ac:dyDescent="0.3">
      <c r="H328662" s="35"/>
    </row>
    <row r="328663" spans="8:8" x14ac:dyDescent="0.3">
      <c r="H328663" s="35"/>
    </row>
    <row r="328664" spans="8:8" x14ac:dyDescent="0.3">
      <c r="H328664" s="35"/>
    </row>
    <row r="328665" spans="8:8" x14ac:dyDescent="0.3">
      <c r="H328665" s="35"/>
    </row>
    <row r="328666" spans="8:8" x14ac:dyDescent="0.3">
      <c r="H328666" s="35"/>
    </row>
    <row r="328667" spans="8:8" x14ac:dyDescent="0.3">
      <c r="H328667" s="35"/>
    </row>
    <row r="328668" spans="8:8" x14ac:dyDescent="0.3">
      <c r="H328668" s="35"/>
    </row>
    <row r="328669" spans="8:8" x14ac:dyDescent="0.3">
      <c r="H328669" s="35"/>
    </row>
    <row r="328670" spans="8:8" x14ac:dyDescent="0.3">
      <c r="H328670" s="35"/>
    </row>
    <row r="328671" spans="8:8" x14ac:dyDescent="0.3">
      <c r="H328671" s="35"/>
    </row>
    <row r="328672" spans="8:8" x14ac:dyDescent="0.3">
      <c r="H328672" s="35"/>
    </row>
    <row r="328673" spans="8:8" x14ac:dyDescent="0.3">
      <c r="H328673" s="35"/>
    </row>
    <row r="328674" spans="8:8" x14ac:dyDescent="0.3">
      <c r="H328674" s="35"/>
    </row>
    <row r="328675" spans="8:8" x14ac:dyDescent="0.3">
      <c r="H328675" s="35"/>
    </row>
    <row r="328676" spans="8:8" x14ac:dyDescent="0.3">
      <c r="H328676" s="35"/>
    </row>
    <row r="328677" spans="8:8" x14ac:dyDescent="0.3">
      <c r="H328677" s="35"/>
    </row>
    <row r="328678" spans="8:8" x14ac:dyDescent="0.3">
      <c r="H328678" s="35"/>
    </row>
    <row r="328679" spans="8:8" x14ac:dyDescent="0.3">
      <c r="H328679" s="35"/>
    </row>
    <row r="328680" spans="8:8" x14ac:dyDescent="0.3">
      <c r="H328680" s="35"/>
    </row>
    <row r="328681" spans="8:8" x14ac:dyDescent="0.3">
      <c r="H328681" s="35"/>
    </row>
    <row r="328682" spans="8:8" x14ac:dyDescent="0.3">
      <c r="H328682" s="35"/>
    </row>
    <row r="328683" spans="8:8" x14ac:dyDescent="0.3">
      <c r="H328683" s="35"/>
    </row>
    <row r="328684" spans="8:8" x14ac:dyDescent="0.3">
      <c r="H328684" s="35"/>
    </row>
    <row r="328685" spans="8:8" x14ac:dyDescent="0.3">
      <c r="H328685" s="35"/>
    </row>
    <row r="328686" spans="8:8" x14ac:dyDescent="0.3">
      <c r="H328686" s="35"/>
    </row>
    <row r="328687" spans="8:8" x14ac:dyDescent="0.3">
      <c r="H328687" s="35"/>
    </row>
    <row r="328688" spans="8:8" x14ac:dyDescent="0.3">
      <c r="H328688" s="35"/>
    </row>
    <row r="328689" spans="8:8" x14ac:dyDescent="0.3">
      <c r="H328689" s="35"/>
    </row>
    <row r="328690" spans="8:8" x14ac:dyDescent="0.3">
      <c r="H328690" s="35"/>
    </row>
    <row r="328691" spans="8:8" x14ac:dyDescent="0.3">
      <c r="H328691" s="35"/>
    </row>
    <row r="328692" spans="8:8" x14ac:dyDescent="0.3">
      <c r="H328692" s="35"/>
    </row>
    <row r="328693" spans="8:8" x14ac:dyDescent="0.3">
      <c r="H328693" s="35"/>
    </row>
    <row r="328694" spans="8:8" x14ac:dyDescent="0.3">
      <c r="H328694" s="35"/>
    </row>
    <row r="328695" spans="8:8" x14ac:dyDescent="0.3">
      <c r="H328695" s="35"/>
    </row>
    <row r="328696" spans="8:8" x14ac:dyDescent="0.3">
      <c r="H328696" s="35"/>
    </row>
    <row r="328697" spans="8:8" x14ac:dyDescent="0.3">
      <c r="H328697" s="35"/>
    </row>
    <row r="328698" spans="8:8" x14ac:dyDescent="0.3">
      <c r="H328698" s="35"/>
    </row>
    <row r="328699" spans="8:8" x14ac:dyDescent="0.3">
      <c r="H328699" s="35"/>
    </row>
    <row r="328700" spans="8:8" x14ac:dyDescent="0.3">
      <c r="H328700" s="35"/>
    </row>
    <row r="328701" spans="8:8" x14ac:dyDescent="0.3">
      <c r="H328701" s="35"/>
    </row>
    <row r="328702" spans="8:8" x14ac:dyDescent="0.3">
      <c r="H328702" s="35"/>
    </row>
    <row r="328703" spans="8:8" x14ac:dyDescent="0.3">
      <c r="H328703" s="35"/>
    </row>
    <row r="328704" spans="8:8" x14ac:dyDescent="0.3">
      <c r="H328704" s="35"/>
    </row>
    <row r="328705" spans="8:8" x14ac:dyDescent="0.3">
      <c r="H328705" s="35"/>
    </row>
    <row r="328706" spans="8:8" x14ac:dyDescent="0.3">
      <c r="H328706" s="35"/>
    </row>
    <row r="328707" spans="8:8" x14ac:dyDescent="0.3">
      <c r="H328707" s="35"/>
    </row>
    <row r="328708" spans="8:8" x14ac:dyDescent="0.3">
      <c r="H328708" s="35"/>
    </row>
    <row r="328709" spans="8:8" x14ac:dyDescent="0.3">
      <c r="H328709" s="35"/>
    </row>
    <row r="328710" spans="8:8" x14ac:dyDescent="0.3">
      <c r="H328710" s="35"/>
    </row>
    <row r="328711" spans="8:8" x14ac:dyDescent="0.3">
      <c r="H328711" s="35"/>
    </row>
    <row r="328712" spans="8:8" x14ac:dyDescent="0.3">
      <c r="H328712" s="35"/>
    </row>
    <row r="328713" spans="8:8" x14ac:dyDescent="0.3">
      <c r="H328713" s="35"/>
    </row>
    <row r="328714" spans="8:8" x14ac:dyDescent="0.3">
      <c r="H328714" s="35"/>
    </row>
    <row r="328715" spans="8:8" x14ac:dyDescent="0.3">
      <c r="H328715" s="35"/>
    </row>
    <row r="328716" spans="8:8" x14ac:dyDescent="0.3">
      <c r="H328716" s="35"/>
    </row>
    <row r="328717" spans="8:8" x14ac:dyDescent="0.3">
      <c r="H328717" s="35"/>
    </row>
    <row r="328718" spans="8:8" x14ac:dyDescent="0.3">
      <c r="H328718" s="35"/>
    </row>
    <row r="328719" spans="8:8" x14ac:dyDescent="0.3">
      <c r="H328719" s="35"/>
    </row>
    <row r="328720" spans="8:8" x14ac:dyDescent="0.3">
      <c r="H328720" s="35"/>
    </row>
    <row r="328721" spans="8:8" x14ac:dyDescent="0.3">
      <c r="H328721" s="35"/>
    </row>
    <row r="328722" spans="8:8" x14ac:dyDescent="0.3">
      <c r="H328722" s="35"/>
    </row>
    <row r="328723" spans="8:8" x14ac:dyDescent="0.3">
      <c r="H328723" s="35"/>
    </row>
    <row r="328724" spans="8:8" x14ac:dyDescent="0.3">
      <c r="H328724" s="35"/>
    </row>
    <row r="328725" spans="8:8" x14ac:dyDescent="0.3">
      <c r="H328725" s="35"/>
    </row>
    <row r="328726" spans="8:8" x14ac:dyDescent="0.3">
      <c r="H328726" s="35"/>
    </row>
    <row r="328727" spans="8:8" x14ac:dyDescent="0.3">
      <c r="H328727" s="35"/>
    </row>
    <row r="328728" spans="8:8" x14ac:dyDescent="0.3">
      <c r="H328728" s="35"/>
    </row>
    <row r="328729" spans="8:8" x14ac:dyDescent="0.3">
      <c r="H328729" s="35"/>
    </row>
    <row r="328730" spans="8:8" x14ac:dyDescent="0.3">
      <c r="H328730" s="35"/>
    </row>
    <row r="328731" spans="8:8" x14ac:dyDescent="0.3">
      <c r="H328731" s="35"/>
    </row>
    <row r="328732" spans="8:8" x14ac:dyDescent="0.3">
      <c r="H328732" s="35"/>
    </row>
    <row r="328733" spans="8:8" x14ac:dyDescent="0.3">
      <c r="H328733" s="35"/>
    </row>
    <row r="328734" spans="8:8" x14ac:dyDescent="0.3">
      <c r="H328734" s="35"/>
    </row>
    <row r="328735" spans="8:8" x14ac:dyDescent="0.3">
      <c r="H328735" s="35"/>
    </row>
    <row r="328736" spans="8:8" x14ac:dyDescent="0.3">
      <c r="H328736" s="35"/>
    </row>
    <row r="328737" spans="8:8" x14ac:dyDescent="0.3">
      <c r="H328737" s="35"/>
    </row>
    <row r="328738" spans="8:8" x14ac:dyDescent="0.3">
      <c r="H328738" s="35"/>
    </row>
    <row r="328739" spans="8:8" x14ac:dyDescent="0.3">
      <c r="H328739" s="35"/>
    </row>
    <row r="328740" spans="8:8" x14ac:dyDescent="0.3">
      <c r="H328740" s="35"/>
    </row>
    <row r="328741" spans="8:8" x14ac:dyDescent="0.3">
      <c r="H328741" s="35"/>
    </row>
    <row r="328742" spans="8:8" x14ac:dyDescent="0.3">
      <c r="H328742" s="35"/>
    </row>
    <row r="328743" spans="8:8" x14ac:dyDescent="0.3">
      <c r="H328743" s="35"/>
    </row>
    <row r="328744" spans="8:8" x14ac:dyDescent="0.3">
      <c r="H328744" s="35"/>
    </row>
    <row r="328745" spans="8:8" x14ac:dyDescent="0.3">
      <c r="H328745" s="35"/>
    </row>
    <row r="328746" spans="8:8" x14ac:dyDescent="0.3">
      <c r="H328746" s="35"/>
    </row>
    <row r="328747" spans="8:8" x14ac:dyDescent="0.3">
      <c r="H328747" s="35"/>
    </row>
    <row r="328748" spans="8:8" x14ac:dyDescent="0.3">
      <c r="H328748" s="35"/>
    </row>
    <row r="328749" spans="8:8" x14ac:dyDescent="0.3">
      <c r="H328749" s="35"/>
    </row>
    <row r="328750" spans="8:8" x14ac:dyDescent="0.3">
      <c r="H328750" s="35"/>
    </row>
    <row r="328751" spans="8:8" x14ac:dyDescent="0.3">
      <c r="H328751" s="35"/>
    </row>
    <row r="328752" spans="8:8" x14ac:dyDescent="0.3">
      <c r="H328752" s="35"/>
    </row>
    <row r="328753" spans="8:8" x14ac:dyDescent="0.3">
      <c r="H328753" s="35"/>
    </row>
    <row r="328754" spans="8:8" x14ac:dyDescent="0.3">
      <c r="H328754" s="35"/>
    </row>
    <row r="328755" spans="8:8" x14ac:dyDescent="0.3">
      <c r="H328755" s="35"/>
    </row>
    <row r="328756" spans="8:8" x14ac:dyDescent="0.3">
      <c r="H328756" s="35"/>
    </row>
    <row r="328757" spans="8:8" x14ac:dyDescent="0.3">
      <c r="H328757" s="35"/>
    </row>
    <row r="328758" spans="8:8" x14ac:dyDescent="0.3">
      <c r="H328758" s="35"/>
    </row>
    <row r="328759" spans="8:8" x14ac:dyDescent="0.3">
      <c r="H328759" s="35"/>
    </row>
    <row r="328760" spans="8:8" x14ac:dyDescent="0.3">
      <c r="H328760" s="35"/>
    </row>
    <row r="328761" spans="8:8" x14ac:dyDescent="0.3">
      <c r="H328761" s="35"/>
    </row>
    <row r="328762" spans="8:8" x14ac:dyDescent="0.3">
      <c r="H328762" s="35"/>
    </row>
    <row r="328763" spans="8:8" x14ac:dyDescent="0.3">
      <c r="H328763" s="35"/>
    </row>
    <row r="328764" spans="8:8" x14ac:dyDescent="0.3">
      <c r="H328764" s="35"/>
    </row>
    <row r="328765" spans="8:8" x14ac:dyDescent="0.3">
      <c r="H328765" s="35"/>
    </row>
    <row r="328766" spans="8:8" x14ac:dyDescent="0.3">
      <c r="H328766" s="35"/>
    </row>
    <row r="328767" spans="8:8" x14ac:dyDescent="0.3">
      <c r="H328767" s="35"/>
    </row>
    <row r="328768" spans="8:8" x14ac:dyDescent="0.3">
      <c r="H328768" s="35"/>
    </row>
    <row r="328769" spans="8:8" x14ac:dyDescent="0.3">
      <c r="H328769" s="35"/>
    </row>
    <row r="328770" spans="8:8" x14ac:dyDescent="0.3">
      <c r="H328770" s="35"/>
    </row>
    <row r="328771" spans="8:8" x14ac:dyDescent="0.3">
      <c r="H328771" s="35"/>
    </row>
    <row r="328772" spans="8:8" x14ac:dyDescent="0.3">
      <c r="H328772" s="35"/>
    </row>
    <row r="328773" spans="8:8" x14ac:dyDescent="0.3">
      <c r="H328773" s="35"/>
    </row>
    <row r="328774" spans="8:8" x14ac:dyDescent="0.3">
      <c r="H328774" s="35"/>
    </row>
    <row r="328775" spans="8:8" x14ac:dyDescent="0.3">
      <c r="H328775" s="35"/>
    </row>
    <row r="328776" spans="8:8" x14ac:dyDescent="0.3">
      <c r="H328776" s="35"/>
    </row>
    <row r="328777" spans="8:8" x14ac:dyDescent="0.3">
      <c r="H328777" s="35"/>
    </row>
    <row r="328778" spans="8:8" x14ac:dyDescent="0.3">
      <c r="H328778" s="35"/>
    </row>
    <row r="328779" spans="8:8" x14ac:dyDescent="0.3">
      <c r="H328779" s="35"/>
    </row>
    <row r="328780" spans="8:8" x14ac:dyDescent="0.3">
      <c r="H328780" s="35"/>
    </row>
    <row r="328781" spans="8:8" x14ac:dyDescent="0.3">
      <c r="H328781" s="35"/>
    </row>
    <row r="328782" spans="8:8" x14ac:dyDescent="0.3">
      <c r="H328782" s="35"/>
    </row>
    <row r="328783" spans="8:8" x14ac:dyDescent="0.3">
      <c r="H328783" s="35"/>
    </row>
    <row r="328784" spans="8:8" x14ac:dyDescent="0.3">
      <c r="H328784" s="35"/>
    </row>
    <row r="328785" spans="8:8" x14ac:dyDescent="0.3">
      <c r="H328785" s="35"/>
    </row>
    <row r="328786" spans="8:8" x14ac:dyDescent="0.3">
      <c r="H328786" s="35"/>
    </row>
    <row r="328787" spans="8:8" x14ac:dyDescent="0.3">
      <c r="H328787" s="35"/>
    </row>
    <row r="328788" spans="8:8" x14ac:dyDescent="0.3">
      <c r="H328788" s="35"/>
    </row>
    <row r="328789" spans="8:8" x14ac:dyDescent="0.3">
      <c r="H328789" s="35"/>
    </row>
    <row r="328790" spans="8:8" x14ac:dyDescent="0.3">
      <c r="H328790" s="35"/>
    </row>
    <row r="328791" spans="8:8" x14ac:dyDescent="0.3">
      <c r="H328791" s="35"/>
    </row>
    <row r="328792" spans="8:8" x14ac:dyDescent="0.3">
      <c r="H328792" s="35"/>
    </row>
    <row r="328793" spans="8:8" x14ac:dyDescent="0.3">
      <c r="H328793" s="35"/>
    </row>
    <row r="328794" spans="8:8" x14ac:dyDescent="0.3">
      <c r="H328794" s="35"/>
    </row>
    <row r="328795" spans="8:8" x14ac:dyDescent="0.3">
      <c r="H328795" s="35"/>
    </row>
    <row r="328796" spans="8:8" x14ac:dyDescent="0.3">
      <c r="H328796" s="35"/>
    </row>
    <row r="328797" spans="8:8" x14ac:dyDescent="0.3">
      <c r="H328797" s="35"/>
    </row>
    <row r="328798" spans="8:8" x14ac:dyDescent="0.3">
      <c r="H328798" s="35"/>
    </row>
    <row r="328799" spans="8:8" x14ac:dyDescent="0.3">
      <c r="H328799" s="35"/>
    </row>
    <row r="328800" spans="8:8" x14ac:dyDescent="0.3">
      <c r="H328800" s="35"/>
    </row>
    <row r="328801" spans="8:8" x14ac:dyDescent="0.3">
      <c r="H328801" s="35"/>
    </row>
    <row r="328802" spans="8:8" x14ac:dyDescent="0.3">
      <c r="H328802" s="35"/>
    </row>
    <row r="328803" spans="8:8" x14ac:dyDescent="0.3">
      <c r="H328803" s="35"/>
    </row>
    <row r="328804" spans="8:8" x14ac:dyDescent="0.3">
      <c r="H328804" s="35"/>
    </row>
    <row r="328805" spans="8:8" x14ac:dyDescent="0.3">
      <c r="H328805" s="35"/>
    </row>
    <row r="328806" spans="8:8" x14ac:dyDescent="0.3">
      <c r="H328806" s="35"/>
    </row>
    <row r="328807" spans="8:8" x14ac:dyDescent="0.3">
      <c r="H328807" s="35"/>
    </row>
    <row r="328808" spans="8:8" x14ac:dyDescent="0.3">
      <c r="H328808" s="35"/>
    </row>
    <row r="328809" spans="8:8" x14ac:dyDescent="0.3">
      <c r="H328809" s="35"/>
    </row>
    <row r="328810" spans="8:8" x14ac:dyDescent="0.3">
      <c r="H328810" s="35"/>
    </row>
    <row r="328811" spans="8:8" x14ac:dyDescent="0.3">
      <c r="H328811" s="35"/>
    </row>
    <row r="328812" spans="8:8" x14ac:dyDescent="0.3">
      <c r="H328812" s="35"/>
    </row>
    <row r="328813" spans="8:8" x14ac:dyDescent="0.3">
      <c r="H328813" s="35"/>
    </row>
    <row r="328814" spans="8:8" x14ac:dyDescent="0.3">
      <c r="H328814" s="35"/>
    </row>
    <row r="328815" spans="8:8" x14ac:dyDescent="0.3">
      <c r="H328815" s="35"/>
    </row>
    <row r="328816" spans="8:8" x14ac:dyDescent="0.3">
      <c r="H328816" s="35"/>
    </row>
    <row r="328817" spans="8:8" x14ac:dyDescent="0.3">
      <c r="H328817" s="35"/>
    </row>
    <row r="328818" spans="8:8" x14ac:dyDescent="0.3">
      <c r="H328818" s="35"/>
    </row>
    <row r="328819" spans="8:8" x14ac:dyDescent="0.3">
      <c r="H328819" s="35"/>
    </row>
    <row r="328820" spans="8:8" x14ac:dyDescent="0.3">
      <c r="H328820" s="35"/>
    </row>
    <row r="328821" spans="8:8" x14ac:dyDescent="0.3">
      <c r="H328821" s="35"/>
    </row>
    <row r="328822" spans="8:8" x14ac:dyDescent="0.3">
      <c r="H328822" s="35"/>
    </row>
    <row r="328823" spans="8:8" x14ac:dyDescent="0.3">
      <c r="H328823" s="35"/>
    </row>
    <row r="328824" spans="8:8" x14ac:dyDescent="0.3">
      <c r="H328824" s="35"/>
    </row>
    <row r="328825" spans="8:8" x14ac:dyDescent="0.3">
      <c r="H328825" s="35"/>
    </row>
    <row r="328826" spans="8:8" x14ac:dyDescent="0.3">
      <c r="H328826" s="35"/>
    </row>
    <row r="328827" spans="8:8" x14ac:dyDescent="0.3">
      <c r="H328827" s="35"/>
    </row>
    <row r="328828" spans="8:8" x14ac:dyDescent="0.3">
      <c r="H328828" s="35"/>
    </row>
    <row r="328829" spans="8:8" x14ac:dyDescent="0.3">
      <c r="H328829" s="35"/>
    </row>
    <row r="328830" spans="8:8" x14ac:dyDescent="0.3">
      <c r="H328830" s="35"/>
    </row>
    <row r="328831" spans="8:8" x14ac:dyDescent="0.3">
      <c r="H328831" s="35"/>
    </row>
    <row r="328832" spans="8:8" x14ac:dyDescent="0.3">
      <c r="H328832" s="35"/>
    </row>
    <row r="328833" spans="8:8" x14ac:dyDescent="0.3">
      <c r="H328833" s="35"/>
    </row>
    <row r="328834" spans="8:8" x14ac:dyDescent="0.3">
      <c r="H328834" s="35"/>
    </row>
    <row r="328835" spans="8:8" x14ac:dyDescent="0.3">
      <c r="H328835" s="35"/>
    </row>
    <row r="328836" spans="8:8" x14ac:dyDescent="0.3">
      <c r="H328836" s="35"/>
    </row>
    <row r="328837" spans="8:8" x14ac:dyDescent="0.3">
      <c r="H328837" s="35"/>
    </row>
    <row r="328838" spans="8:8" x14ac:dyDescent="0.3">
      <c r="H328838" s="35"/>
    </row>
    <row r="328839" spans="8:8" x14ac:dyDescent="0.3">
      <c r="H328839" s="35"/>
    </row>
    <row r="328840" spans="8:8" x14ac:dyDescent="0.3">
      <c r="H328840" s="35"/>
    </row>
    <row r="328841" spans="8:8" x14ac:dyDescent="0.3">
      <c r="H328841" s="35"/>
    </row>
    <row r="328842" spans="8:8" x14ac:dyDescent="0.3">
      <c r="H328842" s="35"/>
    </row>
    <row r="328843" spans="8:8" x14ac:dyDescent="0.3">
      <c r="H328843" s="35"/>
    </row>
    <row r="328844" spans="8:8" x14ac:dyDescent="0.3">
      <c r="H328844" s="35"/>
    </row>
    <row r="328845" spans="8:8" x14ac:dyDescent="0.3">
      <c r="H328845" s="35"/>
    </row>
    <row r="328846" spans="8:8" x14ac:dyDescent="0.3">
      <c r="H328846" s="35"/>
    </row>
    <row r="328847" spans="8:8" x14ac:dyDescent="0.3">
      <c r="H328847" s="35"/>
    </row>
    <row r="328848" spans="8:8" x14ac:dyDescent="0.3">
      <c r="H328848" s="35"/>
    </row>
    <row r="328849" spans="8:8" x14ac:dyDescent="0.3">
      <c r="H328849" s="35"/>
    </row>
    <row r="328850" spans="8:8" x14ac:dyDescent="0.3">
      <c r="H328850" s="35"/>
    </row>
    <row r="328851" spans="8:8" x14ac:dyDescent="0.3">
      <c r="H328851" s="35"/>
    </row>
    <row r="328852" spans="8:8" x14ac:dyDescent="0.3">
      <c r="H328852" s="35"/>
    </row>
    <row r="328853" spans="8:8" x14ac:dyDescent="0.3">
      <c r="H328853" s="35"/>
    </row>
    <row r="328854" spans="8:8" x14ac:dyDescent="0.3">
      <c r="H328854" s="35"/>
    </row>
    <row r="328855" spans="8:8" x14ac:dyDescent="0.3">
      <c r="H328855" s="35"/>
    </row>
    <row r="328856" spans="8:8" x14ac:dyDescent="0.3">
      <c r="H328856" s="35"/>
    </row>
    <row r="328857" spans="8:8" x14ac:dyDescent="0.3">
      <c r="H328857" s="35"/>
    </row>
    <row r="328858" spans="8:8" x14ac:dyDescent="0.3">
      <c r="H328858" s="35"/>
    </row>
    <row r="328859" spans="8:8" x14ac:dyDescent="0.3">
      <c r="H328859" s="35"/>
    </row>
    <row r="328860" spans="8:8" x14ac:dyDescent="0.3">
      <c r="H328860" s="35"/>
    </row>
    <row r="328861" spans="8:8" x14ac:dyDescent="0.3">
      <c r="H328861" s="35"/>
    </row>
    <row r="328862" spans="8:8" x14ac:dyDescent="0.3">
      <c r="H328862" s="35"/>
    </row>
    <row r="328863" spans="8:8" x14ac:dyDescent="0.3">
      <c r="H328863" s="35"/>
    </row>
    <row r="328864" spans="8:8" x14ac:dyDescent="0.3">
      <c r="H328864" s="35"/>
    </row>
    <row r="328865" spans="8:8" x14ac:dyDescent="0.3">
      <c r="H328865" s="35"/>
    </row>
    <row r="328866" spans="8:8" x14ac:dyDescent="0.3">
      <c r="H328866" s="35"/>
    </row>
    <row r="328867" spans="8:8" x14ac:dyDescent="0.3">
      <c r="H328867" s="35"/>
    </row>
    <row r="328868" spans="8:8" x14ac:dyDescent="0.3">
      <c r="H328868" s="35"/>
    </row>
    <row r="328869" spans="8:8" x14ac:dyDescent="0.3">
      <c r="H328869" s="35"/>
    </row>
    <row r="328870" spans="8:8" x14ac:dyDescent="0.3">
      <c r="H328870" s="35"/>
    </row>
    <row r="328871" spans="8:8" x14ac:dyDescent="0.3">
      <c r="H328871" s="35"/>
    </row>
    <row r="328872" spans="8:8" x14ac:dyDescent="0.3">
      <c r="H328872" s="35"/>
    </row>
    <row r="328873" spans="8:8" x14ac:dyDescent="0.3">
      <c r="H328873" s="35"/>
    </row>
    <row r="328874" spans="8:8" x14ac:dyDescent="0.3">
      <c r="H328874" s="35"/>
    </row>
    <row r="328875" spans="8:8" x14ac:dyDescent="0.3">
      <c r="H328875" s="35"/>
    </row>
    <row r="328876" spans="8:8" x14ac:dyDescent="0.3">
      <c r="H328876" s="35"/>
    </row>
    <row r="328877" spans="8:8" x14ac:dyDescent="0.3">
      <c r="H328877" s="35"/>
    </row>
    <row r="328878" spans="8:8" x14ac:dyDescent="0.3">
      <c r="H328878" s="35"/>
    </row>
    <row r="328879" spans="8:8" x14ac:dyDescent="0.3">
      <c r="H328879" s="35"/>
    </row>
    <row r="328880" spans="8:8" x14ac:dyDescent="0.3">
      <c r="H328880" s="35"/>
    </row>
    <row r="328881" spans="8:8" x14ac:dyDescent="0.3">
      <c r="H328881" s="35"/>
    </row>
    <row r="328882" spans="8:8" x14ac:dyDescent="0.3">
      <c r="H328882" s="35"/>
    </row>
    <row r="328883" spans="8:8" x14ac:dyDescent="0.3">
      <c r="H328883" s="35"/>
    </row>
    <row r="328884" spans="8:8" x14ac:dyDescent="0.3">
      <c r="H328884" s="35"/>
    </row>
    <row r="328885" spans="8:8" x14ac:dyDescent="0.3">
      <c r="H328885" s="35"/>
    </row>
    <row r="328886" spans="8:8" x14ac:dyDescent="0.3">
      <c r="H328886" s="35"/>
    </row>
    <row r="328887" spans="8:8" x14ac:dyDescent="0.3">
      <c r="H328887" s="35"/>
    </row>
    <row r="328888" spans="8:8" x14ac:dyDescent="0.3">
      <c r="H328888" s="35"/>
    </row>
    <row r="328889" spans="8:8" x14ac:dyDescent="0.3">
      <c r="H328889" s="35"/>
    </row>
    <row r="328890" spans="8:8" x14ac:dyDescent="0.3">
      <c r="H328890" s="35"/>
    </row>
    <row r="328891" spans="8:8" x14ac:dyDescent="0.3">
      <c r="H328891" s="35"/>
    </row>
    <row r="328892" spans="8:8" x14ac:dyDescent="0.3">
      <c r="H328892" s="35"/>
    </row>
    <row r="328893" spans="8:8" x14ac:dyDescent="0.3">
      <c r="H328893" s="35"/>
    </row>
    <row r="328894" spans="8:8" x14ac:dyDescent="0.3">
      <c r="H328894" s="35"/>
    </row>
    <row r="328895" spans="8:8" x14ac:dyDescent="0.3">
      <c r="H328895" s="35"/>
    </row>
    <row r="328896" spans="8:8" x14ac:dyDescent="0.3">
      <c r="H328896" s="35"/>
    </row>
    <row r="328897" spans="8:8" x14ac:dyDescent="0.3">
      <c r="H328897" s="35"/>
    </row>
    <row r="328898" spans="8:8" x14ac:dyDescent="0.3">
      <c r="H328898" s="35"/>
    </row>
    <row r="328899" spans="8:8" x14ac:dyDescent="0.3">
      <c r="H328899" s="35"/>
    </row>
    <row r="328900" spans="8:8" x14ac:dyDescent="0.3">
      <c r="H328900" s="35"/>
    </row>
    <row r="328901" spans="8:8" x14ac:dyDescent="0.3">
      <c r="H328901" s="35"/>
    </row>
    <row r="328902" spans="8:8" x14ac:dyDescent="0.3">
      <c r="H328902" s="35"/>
    </row>
    <row r="328903" spans="8:8" x14ac:dyDescent="0.3">
      <c r="H328903" s="35"/>
    </row>
    <row r="328904" spans="8:8" x14ac:dyDescent="0.3">
      <c r="H328904" s="35"/>
    </row>
    <row r="328905" spans="8:8" x14ac:dyDescent="0.3">
      <c r="H328905" s="35"/>
    </row>
    <row r="328906" spans="8:8" x14ac:dyDescent="0.3">
      <c r="H328906" s="35"/>
    </row>
    <row r="328907" spans="8:8" x14ac:dyDescent="0.3">
      <c r="H328907" s="35"/>
    </row>
    <row r="328908" spans="8:8" x14ac:dyDescent="0.3">
      <c r="H328908" s="35"/>
    </row>
    <row r="328909" spans="8:8" x14ac:dyDescent="0.3">
      <c r="H328909" s="35"/>
    </row>
    <row r="328910" spans="8:8" x14ac:dyDescent="0.3">
      <c r="H328910" s="35"/>
    </row>
    <row r="328911" spans="8:8" x14ac:dyDescent="0.3">
      <c r="H328911" s="35"/>
    </row>
    <row r="328912" spans="8:8" x14ac:dyDescent="0.3">
      <c r="H328912" s="35"/>
    </row>
    <row r="328913" spans="8:8" x14ac:dyDescent="0.3">
      <c r="H328913" s="35"/>
    </row>
    <row r="328914" spans="8:8" x14ac:dyDescent="0.3">
      <c r="H328914" s="35"/>
    </row>
    <row r="328915" spans="8:8" x14ac:dyDescent="0.3">
      <c r="H328915" s="35"/>
    </row>
    <row r="328916" spans="8:8" x14ac:dyDescent="0.3">
      <c r="H328916" s="35"/>
    </row>
    <row r="328917" spans="8:8" x14ac:dyDescent="0.3">
      <c r="H328917" s="35"/>
    </row>
    <row r="328918" spans="8:8" x14ac:dyDescent="0.3">
      <c r="H328918" s="35"/>
    </row>
    <row r="328919" spans="8:8" x14ac:dyDescent="0.3">
      <c r="H328919" s="35"/>
    </row>
    <row r="328920" spans="8:8" x14ac:dyDescent="0.3">
      <c r="H328920" s="35"/>
    </row>
    <row r="328921" spans="8:8" x14ac:dyDescent="0.3">
      <c r="H328921" s="35"/>
    </row>
    <row r="328922" spans="8:8" x14ac:dyDescent="0.3">
      <c r="H328922" s="35"/>
    </row>
    <row r="328923" spans="8:8" x14ac:dyDescent="0.3">
      <c r="H328923" s="35"/>
    </row>
    <row r="328924" spans="8:8" x14ac:dyDescent="0.3">
      <c r="H328924" s="35"/>
    </row>
    <row r="328925" spans="8:8" x14ac:dyDescent="0.3">
      <c r="H328925" s="35"/>
    </row>
    <row r="328926" spans="8:8" x14ac:dyDescent="0.3">
      <c r="H328926" s="35"/>
    </row>
    <row r="328927" spans="8:8" x14ac:dyDescent="0.3">
      <c r="H328927" s="35"/>
    </row>
    <row r="328928" spans="8:8" x14ac:dyDescent="0.3">
      <c r="H328928" s="35"/>
    </row>
    <row r="328929" spans="8:8" x14ac:dyDescent="0.3">
      <c r="H328929" s="35"/>
    </row>
    <row r="328930" spans="8:8" x14ac:dyDescent="0.3">
      <c r="H328930" s="35"/>
    </row>
    <row r="328931" spans="8:8" x14ac:dyDescent="0.3">
      <c r="H328931" s="35"/>
    </row>
    <row r="328932" spans="8:8" x14ac:dyDescent="0.3">
      <c r="H328932" s="35"/>
    </row>
    <row r="328933" spans="8:8" x14ac:dyDescent="0.3">
      <c r="H328933" s="35"/>
    </row>
    <row r="328934" spans="8:8" x14ac:dyDescent="0.3">
      <c r="H328934" s="35"/>
    </row>
    <row r="328935" spans="8:8" x14ac:dyDescent="0.3">
      <c r="H328935" s="35"/>
    </row>
    <row r="328936" spans="8:8" x14ac:dyDescent="0.3">
      <c r="H328936" s="35"/>
    </row>
    <row r="328937" spans="8:8" x14ac:dyDescent="0.3">
      <c r="H328937" s="35"/>
    </row>
    <row r="328938" spans="8:8" x14ac:dyDescent="0.3">
      <c r="H328938" s="35"/>
    </row>
    <row r="328939" spans="8:8" x14ac:dyDescent="0.3">
      <c r="H328939" s="35"/>
    </row>
    <row r="328940" spans="8:8" x14ac:dyDescent="0.3">
      <c r="H328940" s="35"/>
    </row>
    <row r="328941" spans="8:8" x14ac:dyDescent="0.3">
      <c r="H328941" s="35"/>
    </row>
    <row r="328942" spans="8:8" x14ac:dyDescent="0.3">
      <c r="H328942" s="35"/>
    </row>
    <row r="328943" spans="8:8" x14ac:dyDescent="0.3">
      <c r="H328943" s="35"/>
    </row>
    <row r="328944" spans="8:8" x14ac:dyDescent="0.3">
      <c r="H328944" s="35"/>
    </row>
    <row r="328945" spans="8:8" x14ac:dyDescent="0.3">
      <c r="H328945" s="35"/>
    </row>
    <row r="328946" spans="8:8" x14ac:dyDescent="0.3">
      <c r="H328946" s="35"/>
    </row>
    <row r="328947" spans="8:8" x14ac:dyDescent="0.3">
      <c r="H328947" s="35"/>
    </row>
    <row r="328948" spans="8:8" x14ac:dyDescent="0.3">
      <c r="H328948" s="35"/>
    </row>
    <row r="328949" spans="8:8" x14ac:dyDescent="0.3">
      <c r="H328949" s="35"/>
    </row>
    <row r="328950" spans="8:8" x14ac:dyDescent="0.3">
      <c r="H328950" s="35"/>
    </row>
    <row r="328951" spans="8:8" x14ac:dyDescent="0.3">
      <c r="H328951" s="35"/>
    </row>
    <row r="328952" spans="8:8" x14ac:dyDescent="0.3">
      <c r="H328952" s="35"/>
    </row>
    <row r="328953" spans="8:8" x14ac:dyDescent="0.3">
      <c r="H328953" s="35"/>
    </row>
    <row r="328954" spans="8:8" x14ac:dyDescent="0.3">
      <c r="H328954" s="35"/>
    </row>
    <row r="328955" spans="8:8" x14ac:dyDescent="0.3">
      <c r="H328955" s="35"/>
    </row>
    <row r="328956" spans="8:8" x14ac:dyDescent="0.3">
      <c r="H328956" s="35"/>
    </row>
    <row r="328957" spans="8:8" x14ac:dyDescent="0.3">
      <c r="H328957" s="35"/>
    </row>
    <row r="328958" spans="8:8" x14ac:dyDescent="0.3">
      <c r="H328958" s="35"/>
    </row>
    <row r="328959" spans="8:8" x14ac:dyDescent="0.3">
      <c r="H328959" s="35"/>
    </row>
    <row r="328960" spans="8:8" x14ac:dyDescent="0.3">
      <c r="H328960" s="35"/>
    </row>
    <row r="328961" spans="8:8" x14ac:dyDescent="0.3">
      <c r="H328961" s="35"/>
    </row>
    <row r="328962" spans="8:8" x14ac:dyDescent="0.3">
      <c r="H328962" s="35"/>
    </row>
    <row r="328963" spans="8:8" x14ac:dyDescent="0.3">
      <c r="H328963" s="35"/>
    </row>
    <row r="328964" spans="8:8" x14ac:dyDescent="0.3">
      <c r="H328964" s="35"/>
    </row>
    <row r="328965" spans="8:8" x14ac:dyDescent="0.3">
      <c r="H328965" s="35"/>
    </row>
    <row r="328966" spans="8:8" x14ac:dyDescent="0.3">
      <c r="H328966" s="35"/>
    </row>
    <row r="328967" spans="8:8" x14ac:dyDescent="0.3">
      <c r="H328967" s="35"/>
    </row>
    <row r="328968" spans="8:8" x14ac:dyDescent="0.3">
      <c r="H328968" s="35"/>
    </row>
    <row r="328969" spans="8:8" x14ac:dyDescent="0.3">
      <c r="H328969" s="35"/>
    </row>
    <row r="328970" spans="8:8" x14ac:dyDescent="0.3">
      <c r="H328970" s="35"/>
    </row>
    <row r="328971" spans="8:8" x14ac:dyDescent="0.3">
      <c r="H328971" s="35"/>
    </row>
    <row r="328972" spans="8:8" x14ac:dyDescent="0.3">
      <c r="H328972" s="35"/>
    </row>
    <row r="328973" spans="8:8" x14ac:dyDescent="0.3">
      <c r="H328973" s="35"/>
    </row>
    <row r="328974" spans="8:8" x14ac:dyDescent="0.3">
      <c r="H328974" s="35"/>
    </row>
    <row r="328975" spans="8:8" x14ac:dyDescent="0.3">
      <c r="H328975" s="35"/>
    </row>
    <row r="328976" spans="8:8" x14ac:dyDescent="0.3">
      <c r="H328976" s="35"/>
    </row>
    <row r="328977" spans="8:8" x14ac:dyDescent="0.3">
      <c r="H328977" s="35"/>
    </row>
    <row r="328978" spans="8:8" x14ac:dyDescent="0.3">
      <c r="H328978" s="35"/>
    </row>
    <row r="328979" spans="8:8" x14ac:dyDescent="0.3">
      <c r="H328979" s="35"/>
    </row>
    <row r="328980" spans="8:8" x14ac:dyDescent="0.3">
      <c r="H328980" s="35"/>
    </row>
    <row r="328981" spans="8:8" x14ac:dyDescent="0.3">
      <c r="H328981" s="35"/>
    </row>
    <row r="328982" spans="8:8" x14ac:dyDescent="0.3">
      <c r="H328982" s="35"/>
    </row>
    <row r="328983" spans="8:8" x14ac:dyDescent="0.3">
      <c r="H328983" s="35"/>
    </row>
    <row r="328984" spans="8:8" x14ac:dyDescent="0.3">
      <c r="H328984" s="35"/>
    </row>
    <row r="328985" spans="8:8" x14ac:dyDescent="0.3">
      <c r="H328985" s="35"/>
    </row>
    <row r="328986" spans="8:8" x14ac:dyDescent="0.3">
      <c r="H328986" s="35"/>
    </row>
    <row r="328987" spans="8:8" x14ac:dyDescent="0.3">
      <c r="H328987" s="35"/>
    </row>
    <row r="328988" spans="8:8" x14ac:dyDescent="0.3">
      <c r="H328988" s="35"/>
    </row>
    <row r="328989" spans="8:8" x14ac:dyDescent="0.3">
      <c r="H328989" s="35"/>
    </row>
    <row r="328990" spans="8:8" x14ac:dyDescent="0.3">
      <c r="H328990" s="35"/>
    </row>
    <row r="328991" spans="8:8" x14ac:dyDescent="0.3">
      <c r="H328991" s="35"/>
    </row>
    <row r="328992" spans="8:8" x14ac:dyDescent="0.3">
      <c r="H328992" s="35"/>
    </row>
    <row r="328993" spans="8:8" x14ac:dyDescent="0.3">
      <c r="H328993" s="35"/>
    </row>
    <row r="328994" spans="8:8" x14ac:dyDescent="0.3">
      <c r="H328994" s="35"/>
    </row>
    <row r="328995" spans="8:8" x14ac:dyDescent="0.3">
      <c r="H328995" s="35"/>
    </row>
    <row r="328996" spans="8:8" x14ac:dyDescent="0.3">
      <c r="H328996" s="35"/>
    </row>
    <row r="328997" spans="8:8" x14ac:dyDescent="0.3">
      <c r="H328997" s="35"/>
    </row>
    <row r="328998" spans="8:8" x14ac:dyDescent="0.3">
      <c r="H328998" s="35"/>
    </row>
    <row r="328999" spans="8:8" x14ac:dyDescent="0.3">
      <c r="H328999" s="35"/>
    </row>
    <row r="329000" spans="8:8" x14ac:dyDescent="0.3">
      <c r="H329000" s="35"/>
    </row>
    <row r="329001" spans="8:8" x14ac:dyDescent="0.3">
      <c r="H329001" s="35"/>
    </row>
    <row r="329002" spans="8:8" x14ac:dyDescent="0.3">
      <c r="H329002" s="35"/>
    </row>
    <row r="329003" spans="8:8" x14ac:dyDescent="0.3">
      <c r="H329003" s="35"/>
    </row>
    <row r="329004" spans="8:8" x14ac:dyDescent="0.3">
      <c r="H329004" s="35"/>
    </row>
    <row r="329005" spans="8:8" x14ac:dyDescent="0.3">
      <c r="H329005" s="35"/>
    </row>
    <row r="329006" spans="8:8" x14ac:dyDescent="0.3">
      <c r="H329006" s="35"/>
    </row>
    <row r="329007" spans="8:8" x14ac:dyDescent="0.3">
      <c r="H329007" s="35"/>
    </row>
    <row r="329008" spans="8:8" x14ac:dyDescent="0.3">
      <c r="H329008" s="35"/>
    </row>
    <row r="329009" spans="8:8" x14ac:dyDescent="0.3">
      <c r="H329009" s="35"/>
    </row>
    <row r="329010" spans="8:8" x14ac:dyDescent="0.3">
      <c r="H329010" s="35"/>
    </row>
    <row r="329011" spans="8:8" x14ac:dyDescent="0.3">
      <c r="H329011" s="35"/>
    </row>
    <row r="329012" spans="8:8" x14ac:dyDescent="0.3">
      <c r="H329012" s="35"/>
    </row>
    <row r="329013" spans="8:8" x14ac:dyDescent="0.3">
      <c r="H329013" s="35"/>
    </row>
    <row r="329014" spans="8:8" x14ac:dyDescent="0.3">
      <c r="H329014" s="35"/>
    </row>
    <row r="329015" spans="8:8" x14ac:dyDescent="0.3">
      <c r="H329015" s="35"/>
    </row>
    <row r="329016" spans="8:8" x14ac:dyDescent="0.3">
      <c r="H329016" s="35"/>
    </row>
    <row r="329017" spans="8:8" x14ac:dyDescent="0.3">
      <c r="H329017" s="35"/>
    </row>
    <row r="329018" spans="8:8" x14ac:dyDescent="0.3">
      <c r="H329018" s="35"/>
    </row>
    <row r="329019" spans="8:8" x14ac:dyDescent="0.3">
      <c r="H329019" s="35"/>
    </row>
    <row r="329020" spans="8:8" x14ac:dyDescent="0.3">
      <c r="H329020" s="35"/>
    </row>
    <row r="329021" spans="8:8" x14ac:dyDescent="0.3">
      <c r="H329021" s="35"/>
    </row>
    <row r="329022" spans="8:8" x14ac:dyDescent="0.3">
      <c r="H329022" s="35"/>
    </row>
    <row r="329023" spans="8:8" x14ac:dyDescent="0.3">
      <c r="H329023" s="35"/>
    </row>
    <row r="329024" spans="8:8" x14ac:dyDescent="0.3">
      <c r="H329024" s="35"/>
    </row>
    <row r="329025" spans="8:8" x14ac:dyDescent="0.3">
      <c r="H329025" s="35"/>
    </row>
    <row r="329026" spans="8:8" x14ac:dyDescent="0.3">
      <c r="H329026" s="35"/>
    </row>
    <row r="329027" spans="8:8" x14ac:dyDescent="0.3">
      <c r="H329027" s="35"/>
    </row>
    <row r="329028" spans="8:8" x14ac:dyDescent="0.3">
      <c r="H329028" s="35"/>
    </row>
    <row r="329029" spans="8:8" x14ac:dyDescent="0.3">
      <c r="H329029" s="35"/>
    </row>
    <row r="329030" spans="8:8" x14ac:dyDescent="0.3">
      <c r="H329030" s="35"/>
    </row>
    <row r="329031" spans="8:8" x14ac:dyDescent="0.3">
      <c r="H329031" s="35"/>
    </row>
    <row r="329032" spans="8:8" x14ac:dyDescent="0.3">
      <c r="H329032" s="35"/>
    </row>
    <row r="329033" spans="8:8" x14ac:dyDescent="0.3">
      <c r="H329033" s="35"/>
    </row>
    <row r="329034" spans="8:8" x14ac:dyDescent="0.3">
      <c r="H329034" s="35"/>
    </row>
    <row r="329035" spans="8:8" x14ac:dyDescent="0.3">
      <c r="H329035" s="35"/>
    </row>
    <row r="329036" spans="8:8" x14ac:dyDescent="0.3">
      <c r="H329036" s="35"/>
    </row>
    <row r="329037" spans="8:8" x14ac:dyDescent="0.3">
      <c r="H329037" s="35"/>
    </row>
    <row r="329038" spans="8:8" x14ac:dyDescent="0.3">
      <c r="H329038" s="35"/>
    </row>
    <row r="329039" spans="8:8" x14ac:dyDescent="0.3">
      <c r="H329039" s="35"/>
    </row>
    <row r="329040" spans="8:8" x14ac:dyDescent="0.3">
      <c r="H329040" s="35"/>
    </row>
    <row r="329041" spans="8:8" x14ac:dyDescent="0.3">
      <c r="H329041" s="35"/>
    </row>
    <row r="329042" spans="8:8" x14ac:dyDescent="0.3">
      <c r="H329042" s="35"/>
    </row>
    <row r="329043" spans="8:8" x14ac:dyDescent="0.3">
      <c r="H329043" s="35"/>
    </row>
    <row r="329044" spans="8:8" x14ac:dyDescent="0.3">
      <c r="H329044" s="35"/>
    </row>
    <row r="329045" spans="8:8" x14ac:dyDescent="0.3">
      <c r="H329045" s="35"/>
    </row>
    <row r="329046" spans="8:8" x14ac:dyDescent="0.3">
      <c r="H329046" s="35"/>
    </row>
    <row r="329047" spans="8:8" x14ac:dyDescent="0.3">
      <c r="H329047" s="35"/>
    </row>
    <row r="329048" spans="8:8" x14ac:dyDescent="0.3">
      <c r="H329048" s="35"/>
    </row>
    <row r="329049" spans="8:8" x14ac:dyDescent="0.3">
      <c r="H329049" s="35"/>
    </row>
    <row r="329050" spans="8:8" x14ac:dyDescent="0.3">
      <c r="H329050" s="35"/>
    </row>
    <row r="329051" spans="8:8" x14ac:dyDescent="0.3">
      <c r="H329051" s="35"/>
    </row>
    <row r="329052" spans="8:8" x14ac:dyDescent="0.3">
      <c r="H329052" s="35"/>
    </row>
    <row r="329053" spans="8:8" x14ac:dyDescent="0.3">
      <c r="H329053" s="35"/>
    </row>
    <row r="329054" spans="8:8" x14ac:dyDescent="0.3">
      <c r="H329054" s="35"/>
    </row>
    <row r="329055" spans="8:8" x14ac:dyDescent="0.3">
      <c r="H329055" s="35"/>
    </row>
    <row r="329056" spans="8:8" x14ac:dyDescent="0.3">
      <c r="H329056" s="35"/>
    </row>
    <row r="329057" spans="8:8" x14ac:dyDescent="0.3">
      <c r="H329057" s="35"/>
    </row>
    <row r="329058" spans="8:8" x14ac:dyDescent="0.3">
      <c r="H329058" s="35"/>
    </row>
    <row r="329059" spans="8:8" x14ac:dyDescent="0.3">
      <c r="H329059" s="35"/>
    </row>
    <row r="329060" spans="8:8" x14ac:dyDescent="0.3">
      <c r="H329060" s="35"/>
    </row>
    <row r="329061" spans="8:8" x14ac:dyDescent="0.3">
      <c r="H329061" s="35"/>
    </row>
    <row r="329062" spans="8:8" x14ac:dyDescent="0.3">
      <c r="H329062" s="35"/>
    </row>
    <row r="329063" spans="8:8" x14ac:dyDescent="0.3">
      <c r="H329063" s="35"/>
    </row>
    <row r="329064" spans="8:8" x14ac:dyDescent="0.3">
      <c r="H329064" s="35"/>
    </row>
    <row r="329065" spans="8:8" x14ac:dyDescent="0.3">
      <c r="H329065" s="35"/>
    </row>
    <row r="329066" spans="8:8" x14ac:dyDescent="0.3">
      <c r="H329066" s="35"/>
    </row>
    <row r="329067" spans="8:8" x14ac:dyDescent="0.3">
      <c r="H329067" s="35"/>
    </row>
    <row r="329068" spans="8:8" x14ac:dyDescent="0.3">
      <c r="H329068" s="35"/>
    </row>
    <row r="329069" spans="8:8" x14ac:dyDescent="0.3">
      <c r="H329069" s="35"/>
    </row>
    <row r="329070" spans="8:8" x14ac:dyDescent="0.3">
      <c r="H329070" s="35"/>
    </row>
    <row r="329071" spans="8:8" x14ac:dyDescent="0.3">
      <c r="H329071" s="35"/>
    </row>
    <row r="329072" spans="8:8" x14ac:dyDescent="0.3">
      <c r="H329072" s="35"/>
    </row>
    <row r="329073" spans="8:8" x14ac:dyDescent="0.3">
      <c r="H329073" s="35"/>
    </row>
    <row r="329074" spans="8:8" x14ac:dyDescent="0.3">
      <c r="H329074" s="35"/>
    </row>
    <row r="329075" spans="8:8" x14ac:dyDescent="0.3">
      <c r="H329075" s="35"/>
    </row>
    <row r="329076" spans="8:8" x14ac:dyDescent="0.3">
      <c r="H329076" s="35"/>
    </row>
    <row r="329077" spans="8:8" x14ac:dyDescent="0.3">
      <c r="H329077" s="35"/>
    </row>
    <row r="329078" spans="8:8" x14ac:dyDescent="0.3">
      <c r="H329078" s="35"/>
    </row>
    <row r="329079" spans="8:8" x14ac:dyDescent="0.3">
      <c r="H329079" s="35"/>
    </row>
    <row r="329080" spans="8:8" x14ac:dyDescent="0.3">
      <c r="H329080" s="35"/>
    </row>
    <row r="329081" spans="8:8" x14ac:dyDescent="0.3">
      <c r="H329081" s="35"/>
    </row>
    <row r="329082" spans="8:8" x14ac:dyDescent="0.3">
      <c r="H329082" s="35"/>
    </row>
    <row r="329083" spans="8:8" x14ac:dyDescent="0.3">
      <c r="H329083" s="35"/>
    </row>
    <row r="329084" spans="8:8" x14ac:dyDescent="0.3">
      <c r="H329084" s="35"/>
    </row>
    <row r="329085" spans="8:8" x14ac:dyDescent="0.3">
      <c r="H329085" s="35"/>
    </row>
    <row r="329086" spans="8:8" x14ac:dyDescent="0.3">
      <c r="H329086" s="35"/>
    </row>
    <row r="329087" spans="8:8" x14ac:dyDescent="0.3">
      <c r="H329087" s="35"/>
    </row>
    <row r="329088" spans="8:8" x14ac:dyDescent="0.3">
      <c r="H329088" s="35"/>
    </row>
    <row r="329089" spans="8:8" x14ac:dyDescent="0.3">
      <c r="H329089" s="35"/>
    </row>
    <row r="329090" spans="8:8" x14ac:dyDescent="0.3">
      <c r="H329090" s="35"/>
    </row>
    <row r="329091" spans="8:8" x14ac:dyDescent="0.3">
      <c r="H329091" s="35"/>
    </row>
    <row r="329092" spans="8:8" x14ac:dyDescent="0.3">
      <c r="H329092" s="35"/>
    </row>
    <row r="329093" spans="8:8" x14ac:dyDescent="0.3">
      <c r="H329093" s="35"/>
    </row>
    <row r="329094" spans="8:8" x14ac:dyDescent="0.3">
      <c r="H329094" s="35"/>
    </row>
    <row r="329095" spans="8:8" x14ac:dyDescent="0.3">
      <c r="H329095" s="35"/>
    </row>
    <row r="329096" spans="8:8" x14ac:dyDescent="0.3">
      <c r="H329096" s="35"/>
    </row>
    <row r="329097" spans="8:8" x14ac:dyDescent="0.3">
      <c r="H329097" s="35"/>
    </row>
    <row r="329098" spans="8:8" x14ac:dyDescent="0.3">
      <c r="H329098" s="35"/>
    </row>
    <row r="329099" spans="8:8" x14ac:dyDescent="0.3">
      <c r="H329099" s="35"/>
    </row>
    <row r="329100" spans="8:8" x14ac:dyDescent="0.3">
      <c r="H329100" s="35"/>
    </row>
    <row r="329101" spans="8:8" x14ac:dyDescent="0.3">
      <c r="H329101" s="35"/>
    </row>
    <row r="329102" spans="8:8" x14ac:dyDescent="0.3">
      <c r="H329102" s="35"/>
    </row>
    <row r="329103" spans="8:8" x14ac:dyDescent="0.3">
      <c r="H329103" s="35"/>
    </row>
    <row r="329104" spans="8:8" x14ac:dyDescent="0.3">
      <c r="H329104" s="35"/>
    </row>
    <row r="329105" spans="8:8" x14ac:dyDescent="0.3">
      <c r="H329105" s="35"/>
    </row>
    <row r="329106" spans="8:8" x14ac:dyDescent="0.3">
      <c r="H329106" s="35"/>
    </row>
    <row r="329107" spans="8:8" x14ac:dyDescent="0.3">
      <c r="H329107" s="35"/>
    </row>
    <row r="329108" spans="8:8" x14ac:dyDescent="0.3">
      <c r="H329108" s="35"/>
    </row>
    <row r="329109" spans="8:8" x14ac:dyDescent="0.3">
      <c r="H329109" s="35"/>
    </row>
    <row r="329110" spans="8:8" x14ac:dyDescent="0.3">
      <c r="H329110" s="35"/>
    </row>
    <row r="329111" spans="8:8" x14ac:dyDescent="0.3">
      <c r="H329111" s="35"/>
    </row>
    <row r="329112" spans="8:8" x14ac:dyDescent="0.3">
      <c r="H329112" s="35"/>
    </row>
    <row r="329113" spans="8:8" x14ac:dyDescent="0.3">
      <c r="H329113" s="35"/>
    </row>
    <row r="329114" spans="8:8" x14ac:dyDescent="0.3">
      <c r="H329114" s="35"/>
    </row>
    <row r="329115" spans="8:8" x14ac:dyDescent="0.3">
      <c r="H329115" s="35"/>
    </row>
    <row r="329116" spans="8:8" x14ac:dyDescent="0.3">
      <c r="H329116" s="35"/>
    </row>
    <row r="329117" spans="8:8" x14ac:dyDescent="0.3">
      <c r="H329117" s="35"/>
    </row>
    <row r="329118" spans="8:8" x14ac:dyDescent="0.3">
      <c r="H329118" s="35"/>
    </row>
    <row r="329119" spans="8:8" x14ac:dyDescent="0.3">
      <c r="H329119" s="35"/>
    </row>
    <row r="329120" spans="8:8" x14ac:dyDescent="0.3">
      <c r="H329120" s="35"/>
    </row>
    <row r="329121" spans="8:8" x14ac:dyDescent="0.3">
      <c r="H329121" s="35"/>
    </row>
    <row r="329122" spans="8:8" x14ac:dyDescent="0.3">
      <c r="H329122" s="35"/>
    </row>
    <row r="329123" spans="8:8" x14ac:dyDescent="0.3">
      <c r="H329123" s="35"/>
    </row>
    <row r="329124" spans="8:8" x14ac:dyDescent="0.3">
      <c r="H329124" s="35"/>
    </row>
    <row r="329125" spans="8:8" x14ac:dyDescent="0.3">
      <c r="H329125" s="35"/>
    </row>
    <row r="329126" spans="8:8" x14ac:dyDescent="0.3">
      <c r="H329126" s="35"/>
    </row>
    <row r="329127" spans="8:8" x14ac:dyDescent="0.3">
      <c r="H329127" s="35"/>
    </row>
    <row r="329128" spans="8:8" x14ac:dyDescent="0.3">
      <c r="H329128" s="35"/>
    </row>
    <row r="329129" spans="8:8" x14ac:dyDescent="0.3">
      <c r="H329129" s="35"/>
    </row>
    <row r="329130" spans="8:8" x14ac:dyDescent="0.3">
      <c r="H329130" s="35"/>
    </row>
    <row r="329131" spans="8:8" x14ac:dyDescent="0.3">
      <c r="H329131" s="35"/>
    </row>
    <row r="329132" spans="8:8" x14ac:dyDescent="0.3">
      <c r="H329132" s="35"/>
    </row>
    <row r="329133" spans="8:8" x14ac:dyDescent="0.3">
      <c r="H329133" s="35"/>
    </row>
    <row r="329134" spans="8:8" x14ac:dyDescent="0.3">
      <c r="H329134" s="35"/>
    </row>
    <row r="329135" spans="8:8" x14ac:dyDescent="0.3">
      <c r="H329135" s="35"/>
    </row>
    <row r="329136" spans="8:8" x14ac:dyDescent="0.3">
      <c r="H329136" s="35"/>
    </row>
    <row r="329137" spans="8:8" x14ac:dyDescent="0.3">
      <c r="H329137" s="35"/>
    </row>
    <row r="329138" spans="8:8" x14ac:dyDescent="0.3">
      <c r="H329138" s="35"/>
    </row>
    <row r="329139" spans="8:8" x14ac:dyDescent="0.3">
      <c r="H329139" s="35"/>
    </row>
    <row r="329140" spans="8:8" x14ac:dyDescent="0.3">
      <c r="H329140" s="35"/>
    </row>
    <row r="329141" spans="8:8" x14ac:dyDescent="0.3">
      <c r="H329141" s="35"/>
    </row>
    <row r="329142" spans="8:8" x14ac:dyDescent="0.3">
      <c r="H329142" s="35"/>
    </row>
    <row r="329143" spans="8:8" x14ac:dyDescent="0.3">
      <c r="H329143" s="35"/>
    </row>
    <row r="329144" spans="8:8" x14ac:dyDescent="0.3">
      <c r="H329144" s="35"/>
    </row>
    <row r="329145" spans="8:8" x14ac:dyDescent="0.3">
      <c r="H329145" s="35"/>
    </row>
    <row r="329146" spans="8:8" x14ac:dyDescent="0.3">
      <c r="H329146" s="35"/>
    </row>
    <row r="329147" spans="8:8" x14ac:dyDescent="0.3">
      <c r="H329147" s="35"/>
    </row>
    <row r="329148" spans="8:8" x14ac:dyDescent="0.3">
      <c r="H329148" s="35"/>
    </row>
    <row r="329149" spans="8:8" x14ac:dyDescent="0.3">
      <c r="H329149" s="35"/>
    </row>
    <row r="329150" spans="8:8" x14ac:dyDescent="0.3">
      <c r="H329150" s="35"/>
    </row>
    <row r="329151" spans="8:8" x14ac:dyDescent="0.3">
      <c r="H329151" s="35"/>
    </row>
    <row r="329152" spans="8:8" x14ac:dyDescent="0.3">
      <c r="H329152" s="35"/>
    </row>
    <row r="329153" spans="8:8" x14ac:dyDescent="0.3">
      <c r="H329153" s="35"/>
    </row>
    <row r="329154" spans="8:8" x14ac:dyDescent="0.3">
      <c r="H329154" s="35"/>
    </row>
    <row r="329155" spans="8:8" x14ac:dyDescent="0.3">
      <c r="H329155" s="35"/>
    </row>
    <row r="329156" spans="8:8" x14ac:dyDescent="0.3">
      <c r="H329156" s="35"/>
    </row>
    <row r="329157" spans="8:8" x14ac:dyDescent="0.3">
      <c r="H329157" s="35"/>
    </row>
    <row r="329158" spans="8:8" x14ac:dyDescent="0.3">
      <c r="H329158" s="35"/>
    </row>
    <row r="329159" spans="8:8" x14ac:dyDescent="0.3">
      <c r="H329159" s="35"/>
    </row>
    <row r="329160" spans="8:8" x14ac:dyDescent="0.3">
      <c r="H329160" s="35"/>
    </row>
    <row r="329161" spans="8:8" x14ac:dyDescent="0.3">
      <c r="H329161" s="35"/>
    </row>
    <row r="329162" spans="8:8" x14ac:dyDescent="0.3">
      <c r="H329162" s="35"/>
    </row>
    <row r="329163" spans="8:8" x14ac:dyDescent="0.3">
      <c r="H329163" s="35"/>
    </row>
    <row r="329164" spans="8:8" x14ac:dyDescent="0.3">
      <c r="H329164" s="35"/>
    </row>
    <row r="329165" spans="8:8" x14ac:dyDescent="0.3">
      <c r="H329165" s="35"/>
    </row>
    <row r="329166" spans="8:8" x14ac:dyDescent="0.3">
      <c r="H329166" s="35"/>
    </row>
    <row r="329167" spans="8:8" x14ac:dyDescent="0.3">
      <c r="H329167" s="35"/>
    </row>
    <row r="329168" spans="8:8" x14ac:dyDescent="0.3">
      <c r="H329168" s="35"/>
    </row>
    <row r="329169" spans="8:8" x14ac:dyDescent="0.3">
      <c r="H329169" s="35"/>
    </row>
    <row r="329170" spans="8:8" x14ac:dyDescent="0.3">
      <c r="H329170" s="35"/>
    </row>
    <row r="329171" spans="8:8" x14ac:dyDescent="0.3">
      <c r="H329171" s="35"/>
    </row>
    <row r="329172" spans="8:8" x14ac:dyDescent="0.3">
      <c r="H329172" s="35"/>
    </row>
    <row r="329173" spans="8:8" x14ac:dyDescent="0.3">
      <c r="H329173" s="35"/>
    </row>
    <row r="329174" spans="8:8" x14ac:dyDescent="0.3">
      <c r="H329174" s="35"/>
    </row>
    <row r="329175" spans="8:8" x14ac:dyDescent="0.3">
      <c r="H329175" s="35"/>
    </row>
    <row r="329176" spans="8:8" x14ac:dyDescent="0.3">
      <c r="H329176" s="35"/>
    </row>
    <row r="329177" spans="8:8" x14ac:dyDescent="0.3">
      <c r="H329177" s="35"/>
    </row>
    <row r="329178" spans="8:8" x14ac:dyDescent="0.3">
      <c r="H329178" s="35"/>
    </row>
    <row r="329179" spans="8:8" x14ac:dyDescent="0.3">
      <c r="H329179" s="35"/>
    </row>
    <row r="329180" spans="8:8" x14ac:dyDescent="0.3">
      <c r="H329180" s="35"/>
    </row>
    <row r="329181" spans="8:8" x14ac:dyDescent="0.3">
      <c r="H329181" s="35"/>
    </row>
    <row r="329182" spans="8:8" x14ac:dyDescent="0.3">
      <c r="H329182" s="35"/>
    </row>
    <row r="329183" spans="8:8" x14ac:dyDescent="0.3">
      <c r="H329183" s="35"/>
    </row>
    <row r="329184" spans="8:8" x14ac:dyDescent="0.3">
      <c r="H329184" s="35"/>
    </row>
    <row r="329185" spans="8:8" x14ac:dyDescent="0.3">
      <c r="H329185" s="35"/>
    </row>
    <row r="329186" spans="8:8" x14ac:dyDescent="0.3">
      <c r="H329186" s="35"/>
    </row>
    <row r="329187" spans="8:8" x14ac:dyDescent="0.3">
      <c r="H329187" s="35"/>
    </row>
    <row r="329188" spans="8:8" x14ac:dyDescent="0.3">
      <c r="H329188" s="35"/>
    </row>
    <row r="329189" spans="8:8" x14ac:dyDescent="0.3">
      <c r="H329189" s="35"/>
    </row>
    <row r="329190" spans="8:8" x14ac:dyDescent="0.3">
      <c r="H329190" s="35"/>
    </row>
    <row r="329191" spans="8:8" x14ac:dyDescent="0.3">
      <c r="H329191" s="35"/>
    </row>
    <row r="329192" spans="8:8" x14ac:dyDescent="0.3">
      <c r="H329192" s="35"/>
    </row>
    <row r="329193" spans="8:8" x14ac:dyDescent="0.3">
      <c r="H329193" s="35"/>
    </row>
    <row r="329194" spans="8:8" x14ac:dyDescent="0.3">
      <c r="H329194" s="35"/>
    </row>
    <row r="329195" spans="8:8" x14ac:dyDescent="0.3">
      <c r="H329195" s="35"/>
    </row>
    <row r="329196" spans="8:8" x14ac:dyDescent="0.3">
      <c r="H329196" s="35"/>
    </row>
    <row r="329197" spans="8:8" x14ac:dyDescent="0.3">
      <c r="H329197" s="35"/>
    </row>
    <row r="329198" spans="8:8" x14ac:dyDescent="0.3">
      <c r="H329198" s="35"/>
    </row>
    <row r="329199" spans="8:8" x14ac:dyDescent="0.3">
      <c r="H329199" s="35"/>
    </row>
    <row r="329200" spans="8:8" x14ac:dyDescent="0.3">
      <c r="H329200" s="35"/>
    </row>
    <row r="329201" spans="8:8" x14ac:dyDescent="0.3">
      <c r="H329201" s="35"/>
    </row>
    <row r="329202" spans="8:8" x14ac:dyDescent="0.3">
      <c r="H329202" s="35"/>
    </row>
    <row r="329203" spans="8:8" x14ac:dyDescent="0.3">
      <c r="H329203" s="35"/>
    </row>
    <row r="329204" spans="8:8" x14ac:dyDescent="0.3">
      <c r="H329204" s="35"/>
    </row>
    <row r="329205" spans="8:8" x14ac:dyDescent="0.3">
      <c r="H329205" s="35"/>
    </row>
    <row r="329206" spans="8:8" x14ac:dyDescent="0.3">
      <c r="H329206" s="35"/>
    </row>
    <row r="329207" spans="8:8" x14ac:dyDescent="0.3">
      <c r="H329207" s="35"/>
    </row>
    <row r="329208" spans="8:8" x14ac:dyDescent="0.3">
      <c r="H329208" s="35"/>
    </row>
    <row r="329209" spans="8:8" x14ac:dyDescent="0.3">
      <c r="H329209" s="35"/>
    </row>
    <row r="329210" spans="8:8" x14ac:dyDescent="0.3">
      <c r="H329210" s="35"/>
    </row>
    <row r="329211" spans="8:8" x14ac:dyDescent="0.3">
      <c r="H329211" s="35"/>
    </row>
    <row r="329212" spans="8:8" x14ac:dyDescent="0.3">
      <c r="H329212" s="35"/>
    </row>
    <row r="329213" spans="8:8" x14ac:dyDescent="0.3">
      <c r="H329213" s="35"/>
    </row>
    <row r="329214" spans="8:8" x14ac:dyDescent="0.3">
      <c r="H329214" s="35"/>
    </row>
    <row r="329215" spans="8:8" x14ac:dyDescent="0.3">
      <c r="H329215" s="35"/>
    </row>
    <row r="329216" spans="8:8" x14ac:dyDescent="0.3">
      <c r="H329216" s="35"/>
    </row>
    <row r="329217" spans="8:8" x14ac:dyDescent="0.3">
      <c r="H329217" s="35"/>
    </row>
    <row r="329218" spans="8:8" x14ac:dyDescent="0.3">
      <c r="H329218" s="35"/>
    </row>
    <row r="329219" spans="8:8" x14ac:dyDescent="0.3">
      <c r="H329219" s="35"/>
    </row>
    <row r="329220" spans="8:8" x14ac:dyDescent="0.3">
      <c r="H329220" s="35"/>
    </row>
    <row r="329221" spans="8:8" x14ac:dyDescent="0.3">
      <c r="H329221" s="35"/>
    </row>
    <row r="329222" spans="8:8" x14ac:dyDescent="0.3">
      <c r="H329222" s="35"/>
    </row>
    <row r="329223" spans="8:8" x14ac:dyDescent="0.3">
      <c r="H329223" s="35"/>
    </row>
    <row r="329224" spans="8:8" x14ac:dyDescent="0.3">
      <c r="H329224" s="35"/>
    </row>
    <row r="329225" spans="8:8" x14ac:dyDescent="0.3">
      <c r="H329225" s="35"/>
    </row>
    <row r="329226" spans="8:8" x14ac:dyDescent="0.3">
      <c r="H329226" s="35"/>
    </row>
    <row r="329227" spans="8:8" x14ac:dyDescent="0.3">
      <c r="H329227" s="35"/>
    </row>
    <row r="329228" spans="8:8" x14ac:dyDescent="0.3">
      <c r="H329228" s="35"/>
    </row>
    <row r="329229" spans="8:8" x14ac:dyDescent="0.3">
      <c r="H329229" s="35"/>
    </row>
    <row r="329230" spans="8:8" x14ac:dyDescent="0.3">
      <c r="H329230" s="35"/>
    </row>
    <row r="329231" spans="8:8" x14ac:dyDescent="0.3">
      <c r="H329231" s="35"/>
    </row>
    <row r="329232" spans="8:8" x14ac:dyDescent="0.3">
      <c r="H329232" s="35"/>
    </row>
    <row r="329233" spans="8:8" x14ac:dyDescent="0.3">
      <c r="H329233" s="35"/>
    </row>
    <row r="329234" spans="8:8" x14ac:dyDescent="0.3">
      <c r="H329234" s="35"/>
    </row>
    <row r="329235" spans="8:8" x14ac:dyDescent="0.3">
      <c r="H329235" s="35"/>
    </row>
    <row r="329236" spans="8:8" x14ac:dyDescent="0.3">
      <c r="H329236" s="35"/>
    </row>
    <row r="329237" spans="8:8" x14ac:dyDescent="0.3">
      <c r="H329237" s="35"/>
    </row>
    <row r="329238" spans="8:8" x14ac:dyDescent="0.3">
      <c r="H329238" s="35"/>
    </row>
    <row r="329239" spans="8:8" x14ac:dyDescent="0.3">
      <c r="H329239" s="35"/>
    </row>
    <row r="329240" spans="8:8" x14ac:dyDescent="0.3">
      <c r="H329240" s="35"/>
    </row>
    <row r="329241" spans="8:8" x14ac:dyDescent="0.3">
      <c r="H329241" s="35"/>
    </row>
    <row r="329242" spans="8:8" x14ac:dyDescent="0.3">
      <c r="H329242" s="35"/>
    </row>
    <row r="329243" spans="8:8" x14ac:dyDescent="0.3">
      <c r="H329243" s="35"/>
    </row>
    <row r="329244" spans="8:8" x14ac:dyDescent="0.3">
      <c r="H329244" s="35"/>
    </row>
    <row r="329245" spans="8:8" x14ac:dyDescent="0.3">
      <c r="H329245" s="35"/>
    </row>
    <row r="329246" spans="8:8" x14ac:dyDescent="0.3">
      <c r="H329246" s="35"/>
    </row>
    <row r="329247" spans="8:8" x14ac:dyDescent="0.3">
      <c r="H329247" s="35"/>
    </row>
    <row r="329248" spans="8:8" x14ac:dyDescent="0.3">
      <c r="H329248" s="35"/>
    </row>
    <row r="329249" spans="8:8" x14ac:dyDescent="0.3">
      <c r="H329249" s="35"/>
    </row>
    <row r="329250" spans="8:8" x14ac:dyDescent="0.3">
      <c r="H329250" s="35"/>
    </row>
    <row r="329251" spans="8:8" x14ac:dyDescent="0.3">
      <c r="H329251" s="35"/>
    </row>
    <row r="329252" spans="8:8" x14ac:dyDescent="0.3">
      <c r="H329252" s="35"/>
    </row>
    <row r="329253" spans="8:8" x14ac:dyDescent="0.3">
      <c r="H329253" s="35"/>
    </row>
    <row r="329254" spans="8:8" x14ac:dyDescent="0.3">
      <c r="H329254" s="35"/>
    </row>
    <row r="329255" spans="8:8" x14ac:dyDescent="0.3">
      <c r="H329255" s="35"/>
    </row>
    <row r="329256" spans="8:8" x14ac:dyDescent="0.3">
      <c r="H329256" s="35"/>
    </row>
    <row r="329257" spans="8:8" x14ac:dyDescent="0.3">
      <c r="H329257" s="35"/>
    </row>
    <row r="329258" spans="8:8" x14ac:dyDescent="0.3">
      <c r="H329258" s="35"/>
    </row>
    <row r="329259" spans="8:8" x14ac:dyDescent="0.3">
      <c r="H329259" s="35"/>
    </row>
    <row r="329260" spans="8:8" x14ac:dyDescent="0.3">
      <c r="H329260" s="35"/>
    </row>
    <row r="329261" spans="8:8" x14ac:dyDescent="0.3">
      <c r="H329261" s="35"/>
    </row>
    <row r="329262" spans="8:8" x14ac:dyDescent="0.3">
      <c r="H329262" s="35"/>
    </row>
    <row r="329263" spans="8:8" x14ac:dyDescent="0.3">
      <c r="H329263" s="35"/>
    </row>
    <row r="329264" spans="8:8" x14ac:dyDescent="0.3">
      <c r="H329264" s="35"/>
    </row>
    <row r="329265" spans="8:8" x14ac:dyDescent="0.3">
      <c r="H329265" s="35"/>
    </row>
    <row r="329266" spans="8:8" x14ac:dyDescent="0.3">
      <c r="H329266" s="35"/>
    </row>
    <row r="329267" spans="8:8" x14ac:dyDescent="0.3">
      <c r="H329267" s="35"/>
    </row>
    <row r="329268" spans="8:8" x14ac:dyDescent="0.3">
      <c r="H329268" s="35"/>
    </row>
    <row r="329269" spans="8:8" x14ac:dyDescent="0.3">
      <c r="H329269" s="35"/>
    </row>
    <row r="329270" spans="8:8" x14ac:dyDescent="0.3">
      <c r="H329270" s="35"/>
    </row>
    <row r="329271" spans="8:8" x14ac:dyDescent="0.3">
      <c r="H329271" s="35"/>
    </row>
    <row r="329272" spans="8:8" x14ac:dyDescent="0.3">
      <c r="H329272" s="35"/>
    </row>
    <row r="329273" spans="8:8" x14ac:dyDescent="0.3">
      <c r="H329273" s="35"/>
    </row>
    <row r="329274" spans="8:8" x14ac:dyDescent="0.3">
      <c r="H329274" s="35"/>
    </row>
    <row r="329275" spans="8:8" x14ac:dyDescent="0.3">
      <c r="H329275" s="35"/>
    </row>
    <row r="329276" spans="8:8" x14ac:dyDescent="0.3">
      <c r="H329276" s="35"/>
    </row>
    <row r="329277" spans="8:8" x14ac:dyDescent="0.3">
      <c r="H329277" s="35"/>
    </row>
    <row r="329278" spans="8:8" x14ac:dyDescent="0.3">
      <c r="H329278" s="35"/>
    </row>
    <row r="329279" spans="8:8" x14ac:dyDescent="0.3">
      <c r="H329279" s="35"/>
    </row>
    <row r="329280" spans="8:8" x14ac:dyDescent="0.3">
      <c r="H329280" s="35"/>
    </row>
    <row r="329281" spans="8:8" x14ac:dyDescent="0.3">
      <c r="H329281" s="35"/>
    </row>
    <row r="329282" spans="8:8" x14ac:dyDescent="0.3">
      <c r="H329282" s="35"/>
    </row>
    <row r="329283" spans="8:8" x14ac:dyDescent="0.3">
      <c r="H329283" s="35"/>
    </row>
    <row r="329284" spans="8:8" x14ac:dyDescent="0.3">
      <c r="H329284" s="35"/>
    </row>
    <row r="329285" spans="8:8" x14ac:dyDescent="0.3">
      <c r="H329285" s="35"/>
    </row>
    <row r="329286" spans="8:8" x14ac:dyDescent="0.3">
      <c r="H329286" s="35"/>
    </row>
    <row r="329287" spans="8:8" x14ac:dyDescent="0.3">
      <c r="H329287" s="35"/>
    </row>
    <row r="329288" spans="8:8" x14ac:dyDescent="0.3">
      <c r="H329288" s="35"/>
    </row>
    <row r="329289" spans="8:8" x14ac:dyDescent="0.3">
      <c r="H329289" s="35"/>
    </row>
    <row r="329290" spans="8:8" x14ac:dyDescent="0.3">
      <c r="H329290" s="35"/>
    </row>
    <row r="329291" spans="8:8" x14ac:dyDescent="0.3">
      <c r="H329291" s="35"/>
    </row>
    <row r="329292" spans="8:8" x14ac:dyDescent="0.3">
      <c r="H329292" s="35"/>
    </row>
    <row r="329293" spans="8:8" x14ac:dyDescent="0.3">
      <c r="H329293" s="35"/>
    </row>
    <row r="329294" spans="8:8" x14ac:dyDescent="0.3">
      <c r="H329294" s="35"/>
    </row>
    <row r="329295" spans="8:8" x14ac:dyDescent="0.3">
      <c r="H329295" s="35"/>
    </row>
    <row r="329296" spans="8:8" x14ac:dyDescent="0.3">
      <c r="H329296" s="35"/>
    </row>
    <row r="329297" spans="8:8" x14ac:dyDescent="0.3">
      <c r="H329297" s="35"/>
    </row>
    <row r="329298" spans="8:8" x14ac:dyDescent="0.3">
      <c r="H329298" s="35"/>
    </row>
    <row r="329299" spans="8:8" x14ac:dyDescent="0.3">
      <c r="H329299" s="35"/>
    </row>
    <row r="329300" spans="8:8" x14ac:dyDescent="0.3">
      <c r="H329300" s="35"/>
    </row>
    <row r="329301" spans="8:8" x14ac:dyDescent="0.3">
      <c r="H329301" s="35"/>
    </row>
    <row r="329302" spans="8:8" x14ac:dyDescent="0.3">
      <c r="H329302" s="35"/>
    </row>
    <row r="329303" spans="8:8" x14ac:dyDescent="0.3">
      <c r="H329303" s="35"/>
    </row>
    <row r="329304" spans="8:8" x14ac:dyDescent="0.3">
      <c r="H329304" s="35"/>
    </row>
    <row r="329305" spans="8:8" x14ac:dyDescent="0.3">
      <c r="H329305" s="35"/>
    </row>
    <row r="329306" spans="8:8" x14ac:dyDescent="0.3">
      <c r="H329306" s="35"/>
    </row>
    <row r="329307" spans="8:8" x14ac:dyDescent="0.3">
      <c r="H329307" s="35"/>
    </row>
    <row r="329308" spans="8:8" x14ac:dyDescent="0.3">
      <c r="H329308" s="35"/>
    </row>
    <row r="329309" spans="8:8" x14ac:dyDescent="0.3">
      <c r="H329309" s="35"/>
    </row>
    <row r="329310" spans="8:8" x14ac:dyDescent="0.3">
      <c r="H329310" s="35"/>
    </row>
    <row r="329311" spans="8:8" x14ac:dyDescent="0.3">
      <c r="H329311" s="35"/>
    </row>
    <row r="329312" spans="8:8" x14ac:dyDescent="0.3">
      <c r="H329312" s="35"/>
    </row>
    <row r="329313" spans="8:8" x14ac:dyDescent="0.3">
      <c r="H329313" s="35"/>
    </row>
    <row r="329314" spans="8:8" x14ac:dyDescent="0.3">
      <c r="H329314" s="35"/>
    </row>
    <row r="329315" spans="8:8" x14ac:dyDescent="0.3">
      <c r="H329315" s="35"/>
    </row>
    <row r="329316" spans="8:8" x14ac:dyDescent="0.3">
      <c r="H329316" s="35"/>
    </row>
    <row r="329317" spans="8:8" x14ac:dyDescent="0.3">
      <c r="H329317" s="35"/>
    </row>
    <row r="329318" spans="8:8" x14ac:dyDescent="0.3">
      <c r="H329318" s="35"/>
    </row>
    <row r="329319" spans="8:8" x14ac:dyDescent="0.3">
      <c r="H329319" s="35"/>
    </row>
    <row r="329320" spans="8:8" x14ac:dyDescent="0.3">
      <c r="H329320" s="35"/>
    </row>
    <row r="329321" spans="8:8" x14ac:dyDescent="0.3">
      <c r="H329321" s="35"/>
    </row>
    <row r="329322" spans="8:8" x14ac:dyDescent="0.3">
      <c r="H329322" s="35"/>
    </row>
    <row r="329323" spans="8:8" x14ac:dyDescent="0.3">
      <c r="H329323" s="35"/>
    </row>
    <row r="329324" spans="8:8" x14ac:dyDescent="0.3">
      <c r="H329324" s="35"/>
    </row>
    <row r="329325" spans="8:8" x14ac:dyDescent="0.3">
      <c r="H329325" s="35"/>
    </row>
    <row r="329326" spans="8:8" x14ac:dyDescent="0.3">
      <c r="H329326" s="35"/>
    </row>
    <row r="329327" spans="8:8" x14ac:dyDescent="0.3">
      <c r="H329327" s="35"/>
    </row>
    <row r="329328" spans="8:8" x14ac:dyDescent="0.3">
      <c r="H329328" s="35"/>
    </row>
    <row r="329329" spans="8:8" x14ac:dyDescent="0.3">
      <c r="H329329" s="35"/>
    </row>
    <row r="329330" spans="8:8" x14ac:dyDescent="0.3">
      <c r="H329330" s="35"/>
    </row>
    <row r="329331" spans="8:8" x14ac:dyDescent="0.3">
      <c r="H329331" s="35"/>
    </row>
    <row r="329332" spans="8:8" x14ac:dyDescent="0.3">
      <c r="H329332" s="35"/>
    </row>
    <row r="329333" spans="8:8" x14ac:dyDescent="0.3">
      <c r="H329333" s="35"/>
    </row>
    <row r="329334" spans="8:8" x14ac:dyDescent="0.3">
      <c r="H329334" s="35"/>
    </row>
    <row r="329335" spans="8:8" x14ac:dyDescent="0.3">
      <c r="H329335" s="35"/>
    </row>
    <row r="329336" spans="8:8" x14ac:dyDescent="0.3">
      <c r="H329336" s="35"/>
    </row>
    <row r="329337" spans="8:8" x14ac:dyDescent="0.3">
      <c r="H329337" s="35"/>
    </row>
    <row r="329338" spans="8:8" x14ac:dyDescent="0.3">
      <c r="H329338" s="35"/>
    </row>
    <row r="329339" spans="8:8" x14ac:dyDescent="0.3">
      <c r="H329339" s="35"/>
    </row>
    <row r="329340" spans="8:8" x14ac:dyDescent="0.3">
      <c r="H329340" s="35"/>
    </row>
    <row r="329341" spans="8:8" x14ac:dyDescent="0.3">
      <c r="H329341" s="35"/>
    </row>
    <row r="329342" spans="8:8" x14ac:dyDescent="0.3">
      <c r="H329342" s="35"/>
    </row>
    <row r="329343" spans="8:8" x14ac:dyDescent="0.3">
      <c r="H329343" s="35"/>
    </row>
    <row r="329344" spans="8:8" x14ac:dyDescent="0.3">
      <c r="H329344" s="35"/>
    </row>
    <row r="329345" spans="8:8" x14ac:dyDescent="0.3">
      <c r="H329345" s="35"/>
    </row>
    <row r="329346" spans="8:8" x14ac:dyDescent="0.3">
      <c r="H329346" s="35"/>
    </row>
    <row r="329347" spans="8:8" x14ac:dyDescent="0.3">
      <c r="H329347" s="35"/>
    </row>
    <row r="329348" spans="8:8" x14ac:dyDescent="0.3">
      <c r="H329348" s="35"/>
    </row>
    <row r="329349" spans="8:8" x14ac:dyDescent="0.3">
      <c r="H329349" s="35"/>
    </row>
    <row r="329350" spans="8:8" x14ac:dyDescent="0.3">
      <c r="H329350" s="35"/>
    </row>
    <row r="329351" spans="8:8" x14ac:dyDescent="0.3">
      <c r="H329351" s="35"/>
    </row>
    <row r="329352" spans="8:8" x14ac:dyDescent="0.3">
      <c r="H329352" s="35"/>
    </row>
    <row r="329353" spans="8:8" x14ac:dyDescent="0.3">
      <c r="H329353" s="35"/>
    </row>
    <row r="329354" spans="8:8" x14ac:dyDescent="0.3">
      <c r="H329354" s="35"/>
    </row>
    <row r="329355" spans="8:8" x14ac:dyDescent="0.3">
      <c r="H329355" s="35"/>
    </row>
    <row r="329356" spans="8:8" x14ac:dyDescent="0.3">
      <c r="H329356" s="35"/>
    </row>
    <row r="329357" spans="8:8" x14ac:dyDescent="0.3">
      <c r="H329357" s="35"/>
    </row>
    <row r="329358" spans="8:8" x14ac:dyDescent="0.3">
      <c r="H329358" s="35"/>
    </row>
    <row r="329359" spans="8:8" x14ac:dyDescent="0.3">
      <c r="H329359" s="35"/>
    </row>
    <row r="329360" spans="8:8" x14ac:dyDescent="0.3">
      <c r="H329360" s="35"/>
    </row>
    <row r="329361" spans="8:8" x14ac:dyDescent="0.3">
      <c r="H329361" s="35"/>
    </row>
    <row r="329362" spans="8:8" x14ac:dyDescent="0.3">
      <c r="H329362" s="35"/>
    </row>
    <row r="329363" spans="8:8" x14ac:dyDescent="0.3">
      <c r="H329363" s="35"/>
    </row>
    <row r="329364" spans="8:8" x14ac:dyDescent="0.3">
      <c r="H329364" s="35"/>
    </row>
    <row r="329365" spans="8:8" x14ac:dyDescent="0.3">
      <c r="H329365" s="35"/>
    </row>
    <row r="329366" spans="8:8" x14ac:dyDescent="0.3">
      <c r="H329366" s="35"/>
    </row>
    <row r="329367" spans="8:8" x14ac:dyDescent="0.3">
      <c r="H329367" s="35"/>
    </row>
    <row r="329368" spans="8:8" x14ac:dyDescent="0.3">
      <c r="H329368" s="35"/>
    </row>
    <row r="329369" spans="8:8" x14ac:dyDescent="0.3">
      <c r="H329369" s="35"/>
    </row>
    <row r="329370" spans="8:8" x14ac:dyDescent="0.3">
      <c r="H329370" s="35"/>
    </row>
    <row r="329371" spans="8:8" x14ac:dyDescent="0.3">
      <c r="H329371" s="35"/>
    </row>
    <row r="329372" spans="8:8" x14ac:dyDescent="0.3">
      <c r="H329372" s="35"/>
    </row>
    <row r="329373" spans="8:8" x14ac:dyDescent="0.3">
      <c r="H329373" s="35"/>
    </row>
    <row r="329374" spans="8:8" x14ac:dyDescent="0.3">
      <c r="H329374" s="35"/>
    </row>
    <row r="329375" spans="8:8" x14ac:dyDescent="0.3">
      <c r="H329375" s="35"/>
    </row>
    <row r="329376" spans="8:8" x14ac:dyDescent="0.3">
      <c r="H329376" s="35"/>
    </row>
    <row r="329377" spans="8:8" x14ac:dyDescent="0.3">
      <c r="H329377" s="35"/>
    </row>
    <row r="329378" spans="8:8" x14ac:dyDescent="0.3">
      <c r="H329378" s="35"/>
    </row>
    <row r="329379" spans="8:8" x14ac:dyDescent="0.3">
      <c r="H329379" s="35"/>
    </row>
    <row r="329380" spans="8:8" x14ac:dyDescent="0.3">
      <c r="H329380" s="35"/>
    </row>
    <row r="329381" spans="8:8" x14ac:dyDescent="0.3">
      <c r="H329381" s="35"/>
    </row>
    <row r="329382" spans="8:8" x14ac:dyDescent="0.3">
      <c r="H329382" s="35"/>
    </row>
    <row r="329383" spans="8:8" x14ac:dyDescent="0.3">
      <c r="H329383" s="35"/>
    </row>
    <row r="329384" spans="8:8" x14ac:dyDescent="0.3">
      <c r="H329384" s="35"/>
    </row>
    <row r="329385" spans="8:8" x14ac:dyDescent="0.3">
      <c r="H329385" s="35"/>
    </row>
    <row r="329386" spans="8:8" x14ac:dyDescent="0.3">
      <c r="H329386" s="35"/>
    </row>
    <row r="329387" spans="8:8" x14ac:dyDescent="0.3">
      <c r="H329387" s="35"/>
    </row>
    <row r="329388" spans="8:8" x14ac:dyDescent="0.3">
      <c r="H329388" s="35"/>
    </row>
    <row r="329389" spans="8:8" x14ac:dyDescent="0.3">
      <c r="H329389" s="35"/>
    </row>
    <row r="329390" spans="8:8" x14ac:dyDescent="0.3">
      <c r="H329390" s="35"/>
    </row>
    <row r="329391" spans="8:8" x14ac:dyDescent="0.3">
      <c r="H329391" s="35"/>
    </row>
    <row r="329392" spans="8:8" x14ac:dyDescent="0.3">
      <c r="H329392" s="35"/>
    </row>
    <row r="329393" spans="8:8" x14ac:dyDescent="0.3">
      <c r="H329393" s="35"/>
    </row>
    <row r="329394" spans="8:8" x14ac:dyDescent="0.3">
      <c r="H329394" s="35"/>
    </row>
    <row r="329395" spans="8:8" x14ac:dyDescent="0.3">
      <c r="H329395" s="35"/>
    </row>
    <row r="329396" spans="8:8" x14ac:dyDescent="0.3">
      <c r="H329396" s="35"/>
    </row>
    <row r="329397" spans="8:8" x14ac:dyDescent="0.3">
      <c r="H329397" s="35"/>
    </row>
    <row r="329398" spans="8:8" x14ac:dyDescent="0.3">
      <c r="H329398" s="35"/>
    </row>
    <row r="329399" spans="8:8" x14ac:dyDescent="0.3">
      <c r="H329399" s="35"/>
    </row>
    <row r="329400" spans="8:8" x14ac:dyDescent="0.3">
      <c r="H329400" s="35"/>
    </row>
    <row r="329401" spans="8:8" x14ac:dyDescent="0.3">
      <c r="H329401" s="35"/>
    </row>
    <row r="329402" spans="8:8" x14ac:dyDescent="0.3">
      <c r="H329402" s="35"/>
    </row>
    <row r="329403" spans="8:8" x14ac:dyDescent="0.3">
      <c r="H329403" s="35"/>
    </row>
    <row r="329404" spans="8:8" x14ac:dyDescent="0.3">
      <c r="H329404" s="35"/>
    </row>
    <row r="329405" spans="8:8" x14ac:dyDescent="0.3">
      <c r="H329405" s="35"/>
    </row>
    <row r="329406" spans="8:8" x14ac:dyDescent="0.3">
      <c r="H329406" s="35"/>
    </row>
    <row r="329407" spans="8:8" x14ac:dyDescent="0.3">
      <c r="H329407" s="35"/>
    </row>
    <row r="329408" spans="8:8" x14ac:dyDescent="0.3">
      <c r="H329408" s="35"/>
    </row>
    <row r="329409" spans="8:8" x14ac:dyDescent="0.3">
      <c r="H329409" s="35"/>
    </row>
    <row r="329410" spans="8:8" x14ac:dyDescent="0.3">
      <c r="H329410" s="35"/>
    </row>
    <row r="329411" spans="8:8" x14ac:dyDescent="0.3">
      <c r="H329411" s="35"/>
    </row>
    <row r="329412" spans="8:8" x14ac:dyDescent="0.3">
      <c r="H329412" s="35"/>
    </row>
    <row r="329413" spans="8:8" x14ac:dyDescent="0.3">
      <c r="H329413" s="35"/>
    </row>
    <row r="329414" spans="8:8" x14ac:dyDescent="0.3">
      <c r="H329414" s="35"/>
    </row>
    <row r="329415" spans="8:8" x14ac:dyDescent="0.3">
      <c r="H329415" s="35"/>
    </row>
    <row r="329416" spans="8:8" x14ac:dyDescent="0.3">
      <c r="H329416" s="35"/>
    </row>
    <row r="329417" spans="8:8" x14ac:dyDescent="0.3">
      <c r="H329417" s="35"/>
    </row>
    <row r="329418" spans="8:8" x14ac:dyDescent="0.3">
      <c r="H329418" s="35"/>
    </row>
    <row r="329419" spans="8:8" x14ac:dyDescent="0.3">
      <c r="H329419" s="35"/>
    </row>
    <row r="329420" spans="8:8" x14ac:dyDescent="0.3">
      <c r="H329420" s="35"/>
    </row>
    <row r="329421" spans="8:8" x14ac:dyDescent="0.3">
      <c r="H329421" s="35"/>
    </row>
    <row r="329422" spans="8:8" x14ac:dyDescent="0.3">
      <c r="H329422" s="35"/>
    </row>
    <row r="329423" spans="8:8" x14ac:dyDescent="0.3">
      <c r="H329423" s="35"/>
    </row>
    <row r="329424" spans="8:8" x14ac:dyDescent="0.3">
      <c r="H329424" s="35"/>
    </row>
    <row r="329425" spans="8:8" x14ac:dyDescent="0.3">
      <c r="H329425" s="35"/>
    </row>
    <row r="329426" spans="8:8" x14ac:dyDescent="0.3">
      <c r="H329426" s="35"/>
    </row>
    <row r="329427" spans="8:8" x14ac:dyDescent="0.3">
      <c r="H329427" s="35"/>
    </row>
    <row r="329428" spans="8:8" x14ac:dyDescent="0.3">
      <c r="H329428" s="35"/>
    </row>
    <row r="329429" spans="8:8" x14ac:dyDescent="0.3">
      <c r="H329429" s="35"/>
    </row>
    <row r="329430" spans="8:8" x14ac:dyDescent="0.3">
      <c r="H329430" s="35"/>
    </row>
    <row r="329431" spans="8:8" x14ac:dyDescent="0.3">
      <c r="H329431" s="35"/>
    </row>
    <row r="329432" spans="8:8" x14ac:dyDescent="0.3">
      <c r="H329432" s="35"/>
    </row>
    <row r="329433" spans="8:8" x14ac:dyDescent="0.3">
      <c r="H329433" s="35"/>
    </row>
    <row r="329434" spans="8:8" x14ac:dyDescent="0.3">
      <c r="H329434" s="35"/>
    </row>
    <row r="329435" spans="8:8" x14ac:dyDescent="0.3">
      <c r="H329435" s="35"/>
    </row>
    <row r="329436" spans="8:8" x14ac:dyDescent="0.3">
      <c r="H329436" s="35"/>
    </row>
    <row r="329437" spans="8:8" x14ac:dyDescent="0.3">
      <c r="H329437" s="35"/>
    </row>
    <row r="329438" spans="8:8" x14ac:dyDescent="0.3">
      <c r="H329438" s="35"/>
    </row>
    <row r="329439" spans="8:8" x14ac:dyDescent="0.3">
      <c r="H329439" s="35"/>
    </row>
    <row r="329440" spans="8:8" x14ac:dyDescent="0.3">
      <c r="H329440" s="35"/>
    </row>
    <row r="329441" spans="8:8" x14ac:dyDescent="0.3">
      <c r="H329441" s="35"/>
    </row>
    <row r="329442" spans="8:8" x14ac:dyDescent="0.3">
      <c r="H329442" s="35"/>
    </row>
    <row r="329443" spans="8:8" x14ac:dyDescent="0.3">
      <c r="H329443" s="35"/>
    </row>
    <row r="329444" spans="8:8" x14ac:dyDescent="0.3">
      <c r="H329444" s="35"/>
    </row>
    <row r="329445" spans="8:8" x14ac:dyDescent="0.3">
      <c r="H329445" s="35"/>
    </row>
    <row r="329446" spans="8:8" x14ac:dyDescent="0.3">
      <c r="H329446" s="35"/>
    </row>
    <row r="329447" spans="8:8" x14ac:dyDescent="0.3">
      <c r="H329447" s="35"/>
    </row>
    <row r="329448" spans="8:8" x14ac:dyDescent="0.3">
      <c r="H329448" s="35"/>
    </row>
    <row r="329449" spans="8:8" x14ac:dyDescent="0.3">
      <c r="H329449" s="35"/>
    </row>
    <row r="329450" spans="8:8" x14ac:dyDescent="0.3">
      <c r="H329450" s="35"/>
    </row>
    <row r="329451" spans="8:8" x14ac:dyDescent="0.3">
      <c r="H329451" s="35"/>
    </row>
    <row r="329452" spans="8:8" x14ac:dyDescent="0.3">
      <c r="H329452" s="35"/>
    </row>
    <row r="329453" spans="8:8" x14ac:dyDescent="0.3">
      <c r="H329453" s="35"/>
    </row>
    <row r="329454" spans="8:8" x14ac:dyDescent="0.3">
      <c r="H329454" s="35"/>
    </row>
    <row r="329455" spans="8:8" x14ac:dyDescent="0.3">
      <c r="H329455" s="35"/>
    </row>
    <row r="329456" spans="8:8" x14ac:dyDescent="0.3">
      <c r="H329456" s="35"/>
    </row>
    <row r="329457" spans="8:8" x14ac:dyDescent="0.3">
      <c r="H329457" s="35"/>
    </row>
    <row r="329458" spans="8:8" x14ac:dyDescent="0.3">
      <c r="H329458" s="35"/>
    </row>
    <row r="329459" spans="8:8" x14ac:dyDescent="0.3">
      <c r="H329459" s="35"/>
    </row>
    <row r="329460" spans="8:8" x14ac:dyDescent="0.3">
      <c r="H329460" s="35"/>
    </row>
    <row r="329461" spans="8:8" x14ac:dyDescent="0.3">
      <c r="H329461" s="35"/>
    </row>
    <row r="329462" spans="8:8" x14ac:dyDescent="0.3">
      <c r="H329462" s="35"/>
    </row>
    <row r="329463" spans="8:8" x14ac:dyDescent="0.3">
      <c r="H329463" s="35"/>
    </row>
    <row r="329464" spans="8:8" x14ac:dyDescent="0.3">
      <c r="H329464" s="35"/>
    </row>
    <row r="329465" spans="8:8" x14ac:dyDescent="0.3">
      <c r="H329465" s="35"/>
    </row>
    <row r="329466" spans="8:8" x14ac:dyDescent="0.3">
      <c r="H329466" s="35"/>
    </row>
    <row r="329467" spans="8:8" x14ac:dyDescent="0.3">
      <c r="H329467" s="35"/>
    </row>
    <row r="329468" spans="8:8" x14ac:dyDescent="0.3">
      <c r="H329468" s="35"/>
    </row>
    <row r="329469" spans="8:8" x14ac:dyDescent="0.3">
      <c r="H329469" s="35"/>
    </row>
    <row r="329470" spans="8:8" x14ac:dyDescent="0.3">
      <c r="H329470" s="35"/>
    </row>
    <row r="329471" spans="8:8" x14ac:dyDescent="0.3">
      <c r="H329471" s="35"/>
    </row>
    <row r="329472" spans="8:8" x14ac:dyDescent="0.3">
      <c r="H329472" s="35"/>
    </row>
    <row r="329473" spans="8:8" x14ac:dyDescent="0.3">
      <c r="H329473" s="35"/>
    </row>
    <row r="329474" spans="8:8" x14ac:dyDescent="0.3">
      <c r="H329474" s="35"/>
    </row>
    <row r="329475" spans="8:8" x14ac:dyDescent="0.3">
      <c r="H329475" s="35"/>
    </row>
    <row r="329476" spans="8:8" x14ac:dyDescent="0.3">
      <c r="H329476" s="35"/>
    </row>
    <row r="329477" spans="8:8" x14ac:dyDescent="0.3">
      <c r="H329477" s="35"/>
    </row>
    <row r="329478" spans="8:8" x14ac:dyDescent="0.3">
      <c r="H329478" s="35"/>
    </row>
    <row r="329479" spans="8:8" x14ac:dyDescent="0.3">
      <c r="H329479" s="35"/>
    </row>
    <row r="329480" spans="8:8" x14ac:dyDescent="0.3">
      <c r="H329480" s="35"/>
    </row>
    <row r="329481" spans="8:8" x14ac:dyDescent="0.3">
      <c r="H329481" s="35"/>
    </row>
    <row r="329482" spans="8:8" x14ac:dyDescent="0.3">
      <c r="H329482" s="35"/>
    </row>
    <row r="329483" spans="8:8" x14ac:dyDescent="0.3">
      <c r="H329483" s="35"/>
    </row>
    <row r="329484" spans="8:8" x14ac:dyDescent="0.3">
      <c r="H329484" s="35"/>
    </row>
    <row r="329485" spans="8:8" x14ac:dyDescent="0.3">
      <c r="H329485" s="35"/>
    </row>
    <row r="329486" spans="8:8" x14ac:dyDescent="0.3">
      <c r="H329486" s="35"/>
    </row>
    <row r="329487" spans="8:8" x14ac:dyDescent="0.3">
      <c r="H329487" s="35"/>
    </row>
    <row r="329488" spans="8:8" x14ac:dyDescent="0.3">
      <c r="H329488" s="35"/>
    </row>
    <row r="329489" spans="8:8" x14ac:dyDescent="0.3">
      <c r="H329489" s="35"/>
    </row>
    <row r="329490" spans="8:8" x14ac:dyDescent="0.3">
      <c r="H329490" s="35"/>
    </row>
    <row r="329491" spans="8:8" x14ac:dyDescent="0.3">
      <c r="H329491" s="35"/>
    </row>
    <row r="329492" spans="8:8" x14ac:dyDescent="0.3">
      <c r="H329492" s="35"/>
    </row>
    <row r="329493" spans="8:8" x14ac:dyDescent="0.3">
      <c r="H329493" s="35"/>
    </row>
    <row r="329494" spans="8:8" x14ac:dyDescent="0.3">
      <c r="H329494" s="35"/>
    </row>
    <row r="329495" spans="8:8" x14ac:dyDescent="0.3">
      <c r="H329495" s="35"/>
    </row>
    <row r="329496" spans="8:8" x14ac:dyDescent="0.3">
      <c r="H329496" s="35"/>
    </row>
    <row r="329497" spans="8:8" x14ac:dyDescent="0.3">
      <c r="H329497" s="35"/>
    </row>
    <row r="329498" spans="8:8" x14ac:dyDescent="0.3">
      <c r="H329498" s="35"/>
    </row>
    <row r="329499" spans="8:8" x14ac:dyDescent="0.3">
      <c r="H329499" s="35"/>
    </row>
    <row r="329500" spans="8:8" x14ac:dyDescent="0.3">
      <c r="H329500" s="35"/>
    </row>
    <row r="329501" spans="8:8" x14ac:dyDescent="0.3">
      <c r="H329501" s="35"/>
    </row>
    <row r="329502" spans="8:8" x14ac:dyDescent="0.3">
      <c r="H329502" s="35"/>
    </row>
    <row r="329503" spans="8:8" x14ac:dyDescent="0.3">
      <c r="H329503" s="35"/>
    </row>
    <row r="329504" spans="8:8" x14ac:dyDescent="0.3">
      <c r="H329504" s="35"/>
    </row>
    <row r="329505" spans="8:8" x14ac:dyDescent="0.3">
      <c r="H329505" s="35"/>
    </row>
    <row r="329506" spans="8:8" x14ac:dyDescent="0.3">
      <c r="H329506" s="35"/>
    </row>
    <row r="329507" spans="8:8" x14ac:dyDescent="0.3">
      <c r="H329507" s="35"/>
    </row>
    <row r="329508" spans="8:8" x14ac:dyDescent="0.3">
      <c r="H329508" s="35"/>
    </row>
    <row r="329509" spans="8:8" x14ac:dyDescent="0.3">
      <c r="H329509" s="35"/>
    </row>
    <row r="329510" spans="8:8" x14ac:dyDescent="0.3">
      <c r="H329510" s="35"/>
    </row>
    <row r="329511" spans="8:8" x14ac:dyDescent="0.3">
      <c r="H329511" s="35"/>
    </row>
    <row r="329512" spans="8:8" x14ac:dyDescent="0.3">
      <c r="H329512" s="35"/>
    </row>
    <row r="329513" spans="8:8" x14ac:dyDescent="0.3">
      <c r="H329513" s="35"/>
    </row>
    <row r="329514" spans="8:8" x14ac:dyDescent="0.3">
      <c r="H329514" s="35"/>
    </row>
    <row r="329515" spans="8:8" x14ac:dyDescent="0.3">
      <c r="H329515" s="35"/>
    </row>
    <row r="329516" spans="8:8" x14ac:dyDescent="0.3">
      <c r="H329516" s="35"/>
    </row>
    <row r="329517" spans="8:8" x14ac:dyDescent="0.3">
      <c r="H329517" s="35"/>
    </row>
    <row r="329518" spans="8:8" x14ac:dyDescent="0.3">
      <c r="H329518" s="35"/>
    </row>
    <row r="329519" spans="8:8" x14ac:dyDescent="0.3">
      <c r="H329519" s="35"/>
    </row>
    <row r="329520" spans="8:8" x14ac:dyDescent="0.3">
      <c r="H329520" s="35"/>
    </row>
    <row r="329521" spans="8:8" x14ac:dyDescent="0.3">
      <c r="H329521" s="35"/>
    </row>
    <row r="329522" spans="8:8" x14ac:dyDescent="0.3">
      <c r="H329522" s="35"/>
    </row>
    <row r="329523" spans="8:8" x14ac:dyDescent="0.3">
      <c r="H329523" s="35"/>
    </row>
    <row r="329524" spans="8:8" x14ac:dyDescent="0.3">
      <c r="H329524" s="35"/>
    </row>
    <row r="329525" spans="8:8" x14ac:dyDescent="0.3">
      <c r="H329525" s="35"/>
    </row>
    <row r="329526" spans="8:8" x14ac:dyDescent="0.3">
      <c r="H329526" s="35"/>
    </row>
    <row r="329527" spans="8:8" x14ac:dyDescent="0.3">
      <c r="H329527" s="35"/>
    </row>
    <row r="329528" spans="8:8" x14ac:dyDescent="0.3">
      <c r="H329528" s="35"/>
    </row>
    <row r="329529" spans="8:8" x14ac:dyDescent="0.3">
      <c r="H329529" s="35"/>
    </row>
    <row r="329530" spans="8:8" x14ac:dyDescent="0.3">
      <c r="H329530" s="35"/>
    </row>
    <row r="329531" spans="8:8" x14ac:dyDescent="0.3">
      <c r="H329531" s="35"/>
    </row>
    <row r="329532" spans="8:8" x14ac:dyDescent="0.3">
      <c r="H329532" s="35"/>
    </row>
    <row r="329533" spans="8:8" x14ac:dyDescent="0.3">
      <c r="H329533" s="35"/>
    </row>
    <row r="329534" spans="8:8" x14ac:dyDescent="0.3">
      <c r="H329534" s="35"/>
    </row>
    <row r="329535" spans="8:8" x14ac:dyDescent="0.3">
      <c r="H329535" s="35"/>
    </row>
    <row r="329536" spans="8:8" x14ac:dyDescent="0.3">
      <c r="H329536" s="35"/>
    </row>
    <row r="329537" spans="8:8" x14ac:dyDescent="0.3">
      <c r="H329537" s="35"/>
    </row>
    <row r="329538" spans="8:8" x14ac:dyDescent="0.3">
      <c r="H329538" s="35"/>
    </row>
    <row r="329539" spans="8:8" x14ac:dyDescent="0.3">
      <c r="H329539" s="35"/>
    </row>
    <row r="329540" spans="8:8" x14ac:dyDescent="0.3">
      <c r="H329540" s="35"/>
    </row>
    <row r="329541" spans="8:8" x14ac:dyDescent="0.3">
      <c r="H329541" s="35"/>
    </row>
    <row r="329542" spans="8:8" x14ac:dyDescent="0.3">
      <c r="H329542" s="35"/>
    </row>
    <row r="329543" spans="8:8" x14ac:dyDescent="0.3">
      <c r="H329543" s="35"/>
    </row>
    <row r="329544" spans="8:8" x14ac:dyDescent="0.3">
      <c r="H329544" s="35"/>
    </row>
    <row r="329545" spans="8:8" x14ac:dyDescent="0.3">
      <c r="H329545" s="35"/>
    </row>
    <row r="329546" spans="8:8" x14ac:dyDescent="0.3">
      <c r="H329546" s="35"/>
    </row>
    <row r="329547" spans="8:8" x14ac:dyDescent="0.3">
      <c r="H329547" s="35"/>
    </row>
    <row r="329548" spans="8:8" x14ac:dyDescent="0.3">
      <c r="H329548" s="35"/>
    </row>
    <row r="329549" spans="8:8" x14ac:dyDescent="0.3">
      <c r="H329549" s="35"/>
    </row>
    <row r="329550" spans="8:8" x14ac:dyDescent="0.3">
      <c r="H329550" s="35"/>
    </row>
    <row r="329551" spans="8:8" x14ac:dyDescent="0.3">
      <c r="H329551" s="35"/>
    </row>
    <row r="329552" spans="8:8" x14ac:dyDescent="0.3">
      <c r="H329552" s="35"/>
    </row>
    <row r="329553" spans="8:8" x14ac:dyDescent="0.3">
      <c r="H329553" s="35"/>
    </row>
    <row r="329554" spans="8:8" x14ac:dyDescent="0.3">
      <c r="H329554" s="35"/>
    </row>
    <row r="329555" spans="8:8" x14ac:dyDescent="0.3">
      <c r="H329555" s="35"/>
    </row>
    <row r="329556" spans="8:8" x14ac:dyDescent="0.3">
      <c r="H329556" s="35"/>
    </row>
    <row r="329557" spans="8:8" x14ac:dyDescent="0.3">
      <c r="H329557" s="35"/>
    </row>
    <row r="329558" spans="8:8" x14ac:dyDescent="0.3">
      <c r="H329558" s="35"/>
    </row>
    <row r="329559" spans="8:8" x14ac:dyDescent="0.3">
      <c r="H329559" s="35"/>
    </row>
    <row r="329560" spans="8:8" x14ac:dyDescent="0.3">
      <c r="H329560" s="35"/>
    </row>
    <row r="329561" spans="8:8" x14ac:dyDescent="0.3">
      <c r="H329561" s="35"/>
    </row>
    <row r="329562" spans="8:8" x14ac:dyDescent="0.3">
      <c r="H329562" s="35"/>
    </row>
    <row r="329563" spans="8:8" x14ac:dyDescent="0.3">
      <c r="H329563" s="35"/>
    </row>
    <row r="329564" spans="8:8" x14ac:dyDescent="0.3">
      <c r="H329564" s="35"/>
    </row>
    <row r="329565" spans="8:8" x14ac:dyDescent="0.3">
      <c r="H329565" s="35"/>
    </row>
    <row r="329566" spans="8:8" x14ac:dyDescent="0.3">
      <c r="H329566" s="35"/>
    </row>
    <row r="329567" spans="8:8" x14ac:dyDescent="0.3">
      <c r="H329567" s="35"/>
    </row>
    <row r="329568" spans="8:8" x14ac:dyDescent="0.3">
      <c r="H329568" s="35"/>
    </row>
    <row r="329569" spans="8:8" x14ac:dyDescent="0.3">
      <c r="H329569" s="35"/>
    </row>
    <row r="329570" spans="8:8" x14ac:dyDescent="0.3">
      <c r="H329570" s="35"/>
    </row>
    <row r="329571" spans="8:8" x14ac:dyDescent="0.3">
      <c r="H329571" s="35"/>
    </row>
    <row r="329572" spans="8:8" x14ac:dyDescent="0.3">
      <c r="H329572" s="35"/>
    </row>
    <row r="329573" spans="8:8" x14ac:dyDescent="0.3">
      <c r="H329573" s="35"/>
    </row>
    <row r="329574" spans="8:8" x14ac:dyDescent="0.3">
      <c r="H329574" s="35"/>
    </row>
    <row r="329575" spans="8:8" x14ac:dyDescent="0.3">
      <c r="H329575" s="35"/>
    </row>
    <row r="329576" spans="8:8" x14ac:dyDescent="0.3">
      <c r="H329576" s="35"/>
    </row>
    <row r="329577" spans="8:8" x14ac:dyDescent="0.3">
      <c r="H329577" s="35"/>
    </row>
    <row r="329578" spans="8:8" x14ac:dyDescent="0.3">
      <c r="H329578" s="35"/>
    </row>
    <row r="329579" spans="8:8" x14ac:dyDescent="0.3">
      <c r="H329579" s="35"/>
    </row>
    <row r="329580" spans="8:8" x14ac:dyDescent="0.3">
      <c r="H329580" s="35"/>
    </row>
    <row r="329581" spans="8:8" x14ac:dyDescent="0.3">
      <c r="H329581" s="35"/>
    </row>
    <row r="329582" spans="8:8" x14ac:dyDescent="0.3">
      <c r="H329582" s="35"/>
    </row>
    <row r="329583" spans="8:8" x14ac:dyDescent="0.3">
      <c r="H329583" s="35"/>
    </row>
    <row r="329584" spans="8:8" x14ac:dyDescent="0.3">
      <c r="H329584" s="35"/>
    </row>
    <row r="329585" spans="8:8" x14ac:dyDescent="0.3">
      <c r="H329585" s="35"/>
    </row>
    <row r="329586" spans="8:8" x14ac:dyDescent="0.3">
      <c r="H329586" s="35"/>
    </row>
    <row r="329587" spans="8:8" x14ac:dyDescent="0.3">
      <c r="H329587" s="35"/>
    </row>
    <row r="329588" spans="8:8" x14ac:dyDescent="0.3">
      <c r="H329588" s="35"/>
    </row>
    <row r="329589" spans="8:8" x14ac:dyDescent="0.3">
      <c r="H329589" s="35"/>
    </row>
    <row r="329590" spans="8:8" x14ac:dyDescent="0.3">
      <c r="H329590" s="35"/>
    </row>
    <row r="329591" spans="8:8" x14ac:dyDescent="0.3">
      <c r="H329591" s="35"/>
    </row>
    <row r="329592" spans="8:8" x14ac:dyDescent="0.3">
      <c r="H329592" s="35"/>
    </row>
    <row r="329593" spans="8:8" x14ac:dyDescent="0.3">
      <c r="H329593" s="35"/>
    </row>
    <row r="329594" spans="8:8" x14ac:dyDescent="0.3">
      <c r="H329594" s="35"/>
    </row>
    <row r="329595" spans="8:8" x14ac:dyDescent="0.3">
      <c r="H329595" s="35"/>
    </row>
    <row r="329596" spans="8:8" x14ac:dyDescent="0.3">
      <c r="H329596" s="35"/>
    </row>
    <row r="329597" spans="8:8" x14ac:dyDescent="0.3">
      <c r="H329597" s="35"/>
    </row>
    <row r="329598" spans="8:8" x14ac:dyDescent="0.3">
      <c r="H329598" s="35"/>
    </row>
    <row r="329599" spans="8:8" x14ac:dyDescent="0.3">
      <c r="H329599" s="35"/>
    </row>
    <row r="329600" spans="8:8" x14ac:dyDescent="0.3">
      <c r="H329600" s="35"/>
    </row>
    <row r="329601" spans="8:8" x14ac:dyDescent="0.3">
      <c r="H329601" s="35"/>
    </row>
    <row r="329602" spans="8:8" x14ac:dyDescent="0.3">
      <c r="H329602" s="35"/>
    </row>
    <row r="329603" spans="8:8" x14ac:dyDescent="0.3">
      <c r="H329603" s="35"/>
    </row>
    <row r="329604" spans="8:8" x14ac:dyDescent="0.3">
      <c r="H329604" s="35"/>
    </row>
    <row r="329605" spans="8:8" x14ac:dyDescent="0.3">
      <c r="H329605" s="35"/>
    </row>
    <row r="329606" spans="8:8" x14ac:dyDescent="0.3">
      <c r="H329606" s="35"/>
    </row>
    <row r="329607" spans="8:8" x14ac:dyDescent="0.3">
      <c r="H329607" s="35"/>
    </row>
    <row r="329608" spans="8:8" x14ac:dyDescent="0.3">
      <c r="H329608" s="35"/>
    </row>
    <row r="329609" spans="8:8" x14ac:dyDescent="0.3">
      <c r="H329609" s="35"/>
    </row>
    <row r="329610" spans="8:8" x14ac:dyDescent="0.3">
      <c r="H329610" s="35"/>
    </row>
    <row r="329611" spans="8:8" x14ac:dyDescent="0.3">
      <c r="H329611" s="35"/>
    </row>
    <row r="329612" spans="8:8" x14ac:dyDescent="0.3">
      <c r="H329612" s="35"/>
    </row>
    <row r="329613" spans="8:8" x14ac:dyDescent="0.3">
      <c r="H329613" s="35"/>
    </row>
    <row r="329614" spans="8:8" x14ac:dyDescent="0.3">
      <c r="H329614" s="35"/>
    </row>
    <row r="329615" spans="8:8" x14ac:dyDescent="0.3">
      <c r="H329615" s="35"/>
    </row>
    <row r="329616" spans="8:8" x14ac:dyDescent="0.3">
      <c r="H329616" s="35"/>
    </row>
    <row r="329617" spans="8:8" x14ac:dyDescent="0.3">
      <c r="H329617" s="35"/>
    </row>
    <row r="329618" spans="8:8" x14ac:dyDescent="0.3">
      <c r="H329618" s="35"/>
    </row>
    <row r="329619" spans="8:8" x14ac:dyDescent="0.3">
      <c r="H329619" s="35"/>
    </row>
    <row r="329620" spans="8:8" x14ac:dyDescent="0.3">
      <c r="H329620" s="35"/>
    </row>
    <row r="329621" spans="8:8" x14ac:dyDescent="0.3">
      <c r="H329621" s="35"/>
    </row>
    <row r="329622" spans="8:8" x14ac:dyDescent="0.3">
      <c r="H329622" s="35"/>
    </row>
    <row r="329623" spans="8:8" x14ac:dyDescent="0.3">
      <c r="H329623" s="35"/>
    </row>
    <row r="329624" spans="8:8" x14ac:dyDescent="0.3">
      <c r="H329624" s="35"/>
    </row>
    <row r="329625" spans="8:8" x14ac:dyDescent="0.3">
      <c r="H329625" s="35"/>
    </row>
    <row r="329626" spans="8:8" x14ac:dyDescent="0.3">
      <c r="H329626" s="35"/>
    </row>
    <row r="329627" spans="8:8" x14ac:dyDescent="0.3">
      <c r="H329627" s="35"/>
    </row>
    <row r="329628" spans="8:8" x14ac:dyDescent="0.3">
      <c r="H329628" s="35"/>
    </row>
    <row r="329629" spans="8:8" x14ac:dyDescent="0.3">
      <c r="H329629" s="35"/>
    </row>
    <row r="329630" spans="8:8" x14ac:dyDescent="0.3">
      <c r="H329630" s="35"/>
    </row>
    <row r="329631" spans="8:8" x14ac:dyDescent="0.3">
      <c r="H329631" s="35"/>
    </row>
    <row r="329632" spans="8:8" x14ac:dyDescent="0.3">
      <c r="H329632" s="35"/>
    </row>
    <row r="329633" spans="8:8" x14ac:dyDescent="0.3">
      <c r="H329633" s="35"/>
    </row>
    <row r="329634" spans="8:8" x14ac:dyDescent="0.3">
      <c r="H329634" s="35"/>
    </row>
    <row r="329635" spans="8:8" x14ac:dyDescent="0.3">
      <c r="H329635" s="35"/>
    </row>
    <row r="329636" spans="8:8" x14ac:dyDescent="0.3">
      <c r="H329636" s="35"/>
    </row>
    <row r="329637" spans="8:8" x14ac:dyDescent="0.3">
      <c r="H329637" s="35"/>
    </row>
    <row r="329638" spans="8:8" x14ac:dyDescent="0.3">
      <c r="H329638" s="35"/>
    </row>
    <row r="329639" spans="8:8" x14ac:dyDescent="0.3">
      <c r="H329639" s="35"/>
    </row>
    <row r="329640" spans="8:8" x14ac:dyDescent="0.3">
      <c r="H329640" s="35"/>
    </row>
    <row r="329641" spans="8:8" x14ac:dyDescent="0.3">
      <c r="H329641" s="35"/>
    </row>
    <row r="329642" spans="8:8" x14ac:dyDescent="0.3">
      <c r="H329642" s="35"/>
    </row>
    <row r="329643" spans="8:8" x14ac:dyDescent="0.3">
      <c r="H329643" s="35"/>
    </row>
    <row r="329644" spans="8:8" x14ac:dyDescent="0.3">
      <c r="H329644" s="35"/>
    </row>
    <row r="329645" spans="8:8" x14ac:dyDescent="0.3">
      <c r="H329645" s="35"/>
    </row>
    <row r="329646" spans="8:8" x14ac:dyDescent="0.3">
      <c r="H329646" s="35"/>
    </row>
    <row r="329647" spans="8:8" x14ac:dyDescent="0.3">
      <c r="H329647" s="35"/>
    </row>
    <row r="329648" spans="8:8" x14ac:dyDescent="0.3">
      <c r="H329648" s="35"/>
    </row>
    <row r="329649" spans="8:8" x14ac:dyDescent="0.3">
      <c r="H329649" s="35"/>
    </row>
    <row r="329650" spans="8:8" x14ac:dyDescent="0.3">
      <c r="H329650" s="35"/>
    </row>
    <row r="329651" spans="8:8" x14ac:dyDescent="0.3">
      <c r="H329651" s="35"/>
    </row>
    <row r="329652" spans="8:8" x14ac:dyDescent="0.3">
      <c r="H329652" s="35"/>
    </row>
    <row r="329653" spans="8:8" x14ac:dyDescent="0.3">
      <c r="H329653" s="35"/>
    </row>
    <row r="329654" spans="8:8" x14ac:dyDescent="0.3">
      <c r="H329654" s="35"/>
    </row>
    <row r="329655" spans="8:8" x14ac:dyDescent="0.3">
      <c r="H329655" s="35"/>
    </row>
    <row r="329656" spans="8:8" x14ac:dyDescent="0.3">
      <c r="H329656" s="35"/>
    </row>
    <row r="329657" spans="8:8" x14ac:dyDescent="0.3">
      <c r="H329657" s="35"/>
    </row>
    <row r="329658" spans="8:8" x14ac:dyDescent="0.3">
      <c r="H329658" s="35"/>
    </row>
    <row r="329659" spans="8:8" x14ac:dyDescent="0.3">
      <c r="H329659" s="35"/>
    </row>
    <row r="329660" spans="8:8" x14ac:dyDescent="0.3">
      <c r="H329660" s="35"/>
    </row>
    <row r="329661" spans="8:8" x14ac:dyDescent="0.3">
      <c r="H329661" s="35"/>
    </row>
    <row r="329662" spans="8:8" x14ac:dyDescent="0.3">
      <c r="H329662" s="35"/>
    </row>
    <row r="329663" spans="8:8" x14ac:dyDescent="0.3">
      <c r="H329663" s="35"/>
    </row>
    <row r="329664" spans="8:8" x14ac:dyDescent="0.3">
      <c r="H329664" s="35"/>
    </row>
    <row r="329665" spans="8:8" x14ac:dyDescent="0.3">
      <c r="H329665" s="35"/>
    </row>
    <row r="329666" spans="8:8" x14ac:dyDescent="0.3">
      <c r="H329666" s="35"/>
    </row>
    <row r="329667" spans="8:8" x14ac:dyDescent="0.3">
      <c r="H329667" s="35"/>
    </row>
    <row r="329668" spans="8:8" x14ac:dyDescent="0.3">
      <c r="H329668" s="35"/>
    </row>
    <row r="329669" spans="8:8" x14ac:dyDescent="0.3">
      <c r="H329669" s="35"/>
    </row>
    <row r="329670" spans="8:8" x14ac:dyDescent="0.3">
      <c r="H329670" s="35"/>
    </row>
    <row r="329671" spans="8:8" x14ac:dyDescent="0.3">
      <c r="H329671" s="35"/>
    </row>
    <row r="329672" spans="8:8" x14ac:dyDescent="0.3">
      <c r="H329672" s="35"/>
    </row>
    <row r="329673" spans="8:8" x14ac:dyDescent="0.3">
      <c r="H329673" s="35"/>
    </row>
    <row r="329674" spans="8:8" x14ac:dyDescent="0.3">
      <c r="H329674" s="35"/>
    </row>
    <row r="329675" spans="8:8" x14ac:dyDescent="0.3">
      <c r="H329675" s="35"/>
    </row>
    <row r="329676" spans="8:8" x14ac:dyDescent="0.3">
      <c r="H329676" s="35"/>
    </row>
    <row r="329677" spans="8:8" x14ac:dyDescent="0.3">
      <c r="H329677" s="35"/>
    </row>
    <row r="329678" spans="8:8" x14ac:dyDescent="0.3">
      <c r="H329678" s="35"/>
    </row>
    <row r="329679" spans="8:8" x14ac:dyDescent="0.3">
      <c r="H329679" s="35"/>
    </row>
    <row r="329680" spans="8:8" x14ac:dyDescent="0.3">
      <c r="H329680" s="35"/>
    </row>
    <row r="329681" spans="8:8" x14ac:dyDescent="0.3">
      <c r="H329681" s="35"/>
    </row>
    <row r="329682" spans="8:8" x14ac:dyDescent="0.3">
      <c r="H329682" s="35"/>
    </row>
    <row r="329683" spans="8:8" x14ac:dyDescent="0.3">
      <c r="H329683" s="35"/>
    </row>
    <row r="329684" spans="8:8" x14ac:dyDescent="0.3">
      <c r="H329684" s="35"/>
    </row>
    <row r="329685" spans="8:8" x14ac:dyDescent="0.3">
      <c r="H329685" s="35"/>
    </row>
    <row r="329686" spans="8:8" x14ac:dyDescent="0.3">
      <c r="H329686" s="35"/>
    </row>
    <row r="329687" spans="8:8" x14ac:dyDescent="0.3">
      <c r="H329687" s="35"/>
    </row>
    <row r="329688" spans="8:8" x14ac:dyDescent="0.3">
      <c r="H329688" s="35"/>
    </row>
    <row r="329689" spans="8:8" x14ac:dyDescent="0.3">
      <c r="H329689" s="35"/>
    </row>
    <row r="329690" spans="8:8" x14ac:dyDescent="0.3">
      <c r="H329690" s="35"/>
    </row>
    <row r="329691" spans="8:8" x14ac:dyDescent="0.3">
      <c r="H329691" s="35"/>
    </row>
    <row r="329692" spans="8:8" x14ac:dyDescent="0.3">
      <c r="H329692" s="35"/>
    </row>
    <row r="329693" spans="8:8" x14ac:dyDescent="0.3">
      <c r="H329693" s="35"/>
    </row>
    <row r="329694" spans="8:8" x14ac:dyDescent="0.3">
      <c r="H329694" s="35"/>
    </row>
    <row r="329695" spans="8:8" x14ac:dyDescent="0.3">
      <c r="H329695" s="35"/>
    </row>
    <row r="329696" spans="8:8" x14ac:dyDescent="0.3">
      <c r="H329696" s="35"/>
    </row>
    <row r="329697" spans="8:8" x14ac:dyDescent="0.3">
      <c r="H329697" s="35"/>
    </row>
    <row r="329698" spans="8:8" x14ac:dyDescent="0.3">
      <c r="H329698" s="35"/>
    </row>
    <row r="329699" spans="8:8" x14ac:dyDescent="0.3">
      <c r="H329699" s="35"/>
    </row>
    <row r="329700" spans="8:8" x14ac:dyDescent="0.3">
      <c r="H329700" s="35"/>
    </row>
    <row r="329701" spans="8:8" x14ac:dyDescent="0.3">
      <c r="H329701" s="35"/>
    </row>
    <row r="329702" spans="8:8" x14ac:dyDescent="0.3">
      <c r="H329702" s="35"/>
    </row>
    <row r="329703" spans="8:8" x14ac:dyDescent="0.3">
      <c r="H329703" s="35"/>
    </row>
    <row r="329704" spans="8:8" x14ac:dyDescent="0.3">
      <c r="H329704" s="35"/>
    </row>
    <row r="329705" spans="8:8" x14ac:dyDescent="0.3">
      <c r="H329705" s="35"/>
    </row>
    <row r="329706" spans="8:8" x14ac:dyDescent="0.3">
      <c r="H329706" s="35"/>
    </row>
    <row r="329707" spans="8:8" x14ac:dyDescent="0.3">
      <c r="H329707" s="35"/>
    </row>
    <row r="329708" spans="8:8" x14ac:dyDescent="0.3">
      <c r="H329708" s="35"/>
    </row>
    <row r="329709" spans="8:8" x14ac:dyDescent="0.3">
      <c r="H329709" s="35"/>
    </row>
    <row r="329710" spans="8:8" x14ac:dyDescent="0.3">
      <c r="H329710" s="35"/>
    </row>
    <row r="329711" spans="8:8" x14ac:dyDescent="0.3">
      <c r="H329711" s="35"/>
    </row>
    <row r="329712" spans="8:8" x14ac:dyDescent="0.3">
      <c r="H329712" s="35"/>
    </row>
    <row r="329713" spans="8:8" x14ac:dyDescent="0.3">
      <c r="H329713" s="35"/>
    </row>
    <row r="329714" spans="8:8" x14ac:dyDescent="0.3">
      <c r="H329714" s="35"/>
    </row>
    <row r="329715" spans="8:8" x14ac:dyDescent="0.3">
      <c r="H329715" s="35"/>
    </row>
    <row r="329716" spans="8:8" x14ac:dyDescent="0.3">
      <c r="H329716" s="35"/>
    </row>
    <row r="329717" spans="8:8" x14ac:dyDescent="0.3">
      <c r="H329717" s="35"/>
    </row>
    <row r="329718" spans="8:8" x14ac:dyDescent="0.3">
      <c r="H329718" s="35"/>
    </row>
    <row r="329719" spans="8:8" x14ac:dyDescent="0.3">
      <c r="H329719" s="35"/>
    </row>
    <row r="329720" spans="8:8" x14ac:dyDescent="0.3">
      <c r="H329720" s="35"/>
    </row>
    <row r="329721" spans="8:8" x14ac:dyDescent="0.3">
      <c r="H329721" s="35"/>
    </row>
    <row r="329722" spans="8:8" x14ac:dyDescent="0.3">
      <c r="H329722" s="35"/>
    </row>
    <row r="329723" spans="8:8" x14ac:dyDescent="0.3">
      <c r="H329723" s="35"/>
    </row>
    <row r="329724" spans="8:8" x14ac:dyDescent="0.3">
      <c r="H329724" s="35"/>
    </row>
    <row r="329725" spans="8:8" x14ac:dyDescent="0.3">
      <c r="H329725" s="35"/>
    </row>
    <row r="329726" spans="8:8" x14ac:dyDescent="0.3">
      <c r="H329726" s="35"/>
    </row>
    <row r="329727" spans="8:8" x14ac:dyDescent="0.3">
      <c r="H329727" s="35"/>
    </row>
    <row r="329728" spans="8:8" x14ac:dyDescent="0.3">
      <c r="H329728" s="35"/>
    </row>
    <row r="329729" spans="8:8" x14ac:dyDescent="0.3">
      <c r="H329729" s="35"/>
    </row>
    <row r="329730" spans="8:8" x14ac:dyDescent="0.3">
      <c r="H329730" s="35"/>
    </row>
    <row r="329731" spans="8:8" x14ac:dyDescent="0.3">
      <c r="H329731" s="35"/>
    </row>
    <row r="329732" spans="8:8" x14ac:dyDescent="0.3">
      <c r="H329732" s="35"/>
    </row>
    <row r="329733" spans="8:8" x14ac:dyDescent="0.3">
      <c r="H329733" s="35"/>
    </row>
    <row r="329734" spans="8:8" x14ac:dyDescent="0.3">
      <c r="H329734" s="35"/>
    </row>
    <row r="329735" spans="8:8" x14ac:dyDescent="0.3">
      <c r="H329735" s="35"/>
    </row>
    <row r="329736" spans="8:8" x14ac:dyDescent="0.3">
      <c r="H329736" s="35"/>
    </row>
    <row r="329737" spans="8:8" x14ac:dyDescent="0.3">
      <c r="H329737" s="35"/>
    </row>
    <row r="329738" spans="8:8" x14ac:dyDescent="0.3">
      <c r="H329738" s="35"/>
    </row>
    <row r="329739" spans="8:8" x14ac:dyDescent="0.3">
      <c r="H329739" s="35"/>
    </row>
    <row r="329740" spans="8:8" x14ac:dyDescent="0.3">
      <c r="H329740" s="35"/>
    </row>
    <row r="329741" spans="8:8" x14ac:dyDescent="0.3">
      <c r="H329741" s="35"/>
    </row>
    <row r="329742" spans="8:8" x14ac:dyDescent="0.3">
      <c r="H329742" s="35"/>
    </row>
    <row r="329743" spans="8:8" x14ac:dyDescent="0.3">
      <c r="H329743" s="35"/>
    </row>
    <row r="329744" spans="8:8" x14ac:dyDescent="0.3">
      <c r="H329744" s="35"/>
    </row>
    <row r="329745" spans="8:8" x14ac:dyDescent="0.3">
      <c r="H329745" s="35"/>
    </row>
    <row r="329746" spans="8:8" x14ac:dyDescent="0.3">
      <c r="H329746" s="35"/>
    </row>
    <row r="329747" spans="8:8" x14ac:dyDescent="0.3">
      <c r="H329747" s="35"/>
    </row>
    <row r="329748" spans="8:8" x14ac:dyDescent="0.3">
      <c r="H329748" s="35"/>
    </row>
    <row r="329749" spans="8:8" x14ac:dyDescent="0.3">
      <c r="H329749" s="35"/>
    </row>
    <row r="329750" spans="8:8" x14ac:dyDescent="0.3">
      <c r="H329750" s="35"/>
    </row>
    <row r="329751" spans="8:8" x14ac:dyDescent="0.3">
      <c r="H329751" s="35"/>
    </row>
    <row r="329752" spans="8:8" x14ac:dyDescent="0.3">
      <c r="H329752" s="35"/>
    </row>
    <row r="329753" spans="8:8" x14ac:dyDescent="0.3">
      <c r="H329753" s="35"/>
    </row>
    <row r="329754" spans="8:8" x14ac:dyDescent="0.3">
      <c r="H329754" s="35"/>
    </row>
    <row r="329755" spans="8:8" x14ac:dyDescent="0.3">
      <c r="H329755" s="35"/>
    </row>
    <row r="329756" spans="8:8" x14ac:dyDescent="0.3">
      <c r="H329756" s="35"/>
    </row>
    <row r="329757" spans="8:8" x14ac:dyDescent="0.3">
      <c r="H329757" s="35"/>
    </row>
    <row r="329758" spans="8:8" x14ac:dyDescent="0.3">
      <c r="H329758" s="35"/>
    </row>
    <row r="329759" spans="8:8" x14ac:dyDescent="0.3">
      <c r="H329759" s="35"/>
    </row>
    <row r="329760" spans="8:8" x14ac:dyDescent="0.3">
      <c r="H329760" s="35"/>
    </row>
    <row r="329761" spans="8:8" x14ac:dyDescent="0.3">
      <c r="H329761" s="35"/>
    </row>
    <row r="329762" spans="8:8" x14ac:dyDescent="0.3">
      <c r="H329762" s="35"/>
    </row>
    <row r="329763" spans="8:8" x14ac:dyDescent="0.3">
      <c r="H329763" s="35"/>
    </row>
    <row r="329764" spans="8:8" x14ac:dyDescent="0.3">
      <c r="H329764" s="35"/>
    </row>
    <row r="329765" spans="8:8" x14ac:dyDescent="0.3">
      <c r="H329765" s="35"/>
    </row>
    <row r="329766" spans="8:8" x14ac:dyDescent="0.3">
      <c r="H329766" s="35"/>
    </row>
    <row r="329767" spans="8:8" x14ac:dyDescent="0.3">
      <c r="H329767" s="35"/>
    </row>
    <row r="329768" spans="8:8" x14ac:dyDescent="0.3">
      <c r="H329768" s="35"/>
    </row>
    <row r="329769" spans="8:8" x14ac:dyDescent="0.3">
      <c r="H329769" s="35"/>
    </row>
    <row r="329770" spans="8:8" x14ac:dyDescent="0.3">
      <c r="H329770" s="35"/>
    </row>
    <row r="329771" spans="8:8" x14ac:dyDescent="0.3">
      <c r="H329771" s="35"/>
    </row>
    <row r="329772" spans="8:8" x14ac:dyDescent="0.3">
      <c r="H329772" s="35"/>
    </row>
    <row r="329773" spans="8:8" x14ac:dyDescent="0.3">
      <c r="H329773" s="35"/>
    </row>
    <row r="329774" spans="8:8" x14ac:dyDescent="0.3">
      <c r="H329774" s="35"/>
    </row>
    <row r="329775" spans="8:8" x14ac:dyDescent="0.3">
      <c r="H329775" s="35"/>
    </row>
    <row r="329776" spans="8:8" x14ac:dyDescent="0.3">
      <c r="H329776" s="35"/>
    </row>
    <row r="329777" spans="8:8" x14ac:dyDescent="0.3">
      <c r="H329777" s="35"/>
    </row>
    <row r="329778" spans="8:8" x14ac:dyDescent="0.3">
      <c r="H329778" s="35"/>
    </row>
    <row r="329779" spans="8:8" x14ac:dyDescent="0.3">
      <c r="H329779" s="35"/>
    </row>
    <row r="329780" spans="8:8" x14ac:dyDescent="0.3">
      <c r="H329780" s="35"/>
    </row>
    <row r="329781" spans="8:8" x14ac:dyDescent="0.3">
      <c r="H329781" s="35"/>
    </row>
    <row r="329782" spans="8:8" x14ac:dyDescent="0.3">
      <c r="H329782" s="35"/>
    </row>
    <row r="329783" spans="8:8" x14ac:dyDescent="0.3">
      <c r="H329783" s="35"/>
    </row>
    <row r="329784" spans="8:8" x14ac:dyDescent="0.3">
      <c r="H329784" s="35"/>
    </row>
    <row r="329785" spans="8:8" x14ac:dyDescent="0.3">
      <c r="H329785" s="35"/>
    </row>
    <row r="329786" spans="8:8" x14ac:dyDescent="0.3">
      <c r="H329786" s="35"/>
    </row>
    <row r="329787" spans="8:8" x14ac:dyDescent="0.3">
      <c r="H329787" s="35"/>
    </row>
    <row r="329788" spans="8:8" x14ac:dyDescent="0.3">
      <c r="H329788" s="35"/>
    </row>
    <row r="329789" spans="8:8" x14ac:dyDescent="0.3">
      <c r="H329789" s="35"/>
    </row>
    <row r="329790" spans="8:8" x14ac:dyDescent="0.3">
      <c r="H329790" s="35"/>
    </row>
    <row r="329791" spans="8:8" x14ac:dyDescent="0.3">
      <c r="H329791" s="35"/>
    </row>
    <row r="329792" spans="8:8" x14ac:dyDescent="0.3">
      <c r="H329792" s="35"/>
    </row>
    <row r="329793" spans="8:8" x14ac:dyDescent="0.3">
      <c r="H329793" s="35"/>
    </row>
    <row r="329794" spans="8:8" x14ac:dyDescent="0.3">
      <c r="H329794" s="35"/>
    </row>
    <row r="329795" spans="8:8" x14ac:dyDescent="0.3">
      <c r="H329795" s="35"/>
    </row>
    <row r="329796" spans="8:8" x14ac:dyDescent="0.3">
      <c r="H329796" s="35"/>
    </row>
    <row r="329797" spans="8:8" x14ac:dyDescent="0.3">
      <c r="H329797" s="35"/>
    </row>
    <row r="329798" spans="8:8" x14ac:dyDescent="0.3">
      <c r="H329798" s="35"/>
    </row>
    <row r="329799" spans="8:8" x14ac:dyDescent="0.3">
      <c r="H329799" s="35"/>
    </row>
    <row r="329800" spans="8:8" x14ac:dyDescent="0.3">
      <c r="H329800" s="35"/>
    </row>
    <row r="329801" spans="8:8" x14ac:dyDescent="0.3">
      <c r="H329801" s="35"/>
    </row>
    <row r="329802" spans="8:8" x14ac:dyDescent="0.3">
      <c r="H329802" s="35"/>
    </row>
    <row r="329803" spans="8:8" x14ac:dyDescent="0.3">
      <c r="H329803" s="35"/>
    </row>
    <row r="329804" spans="8:8" x14ac:dyDescent="0.3">
      <c r="H329804" s="35"/>
    </row>
    <row r="329805" spans="8:8" x14ac:dyDescent="0.3">
      <c r="H329805" s="35"/>
    </row>
    <row r="329806" spans="8:8" x14ac:dyDescent="0.3">
      <c r="H329806" s="35"/>
    </row>
    <row r="329807" spans="8:8" x14ac:dyDescent="0.3">
      <c r="H329807" s="35"/>
    </row>
    <row r="329808" spans="8:8" x14ac:dyDescent="0.3">
      <c r="H329808" s="35"/>
    </row>
    <row r="329809" spans="8:8" x14ac:dyDescent="0.3">
      <c r="H329809" s="35"/>
    </row>
    <row r="329810" spans="8:8" x14ac:dyDescent="0.3">
      <c r="H329810" s="35"/>
    </row>
    <row r="329811" spans="8:8" x14ac:dyDescent="0.3">
      <c r="H329811" s="35"/>
    </row>
    <row r="329812" spans="8:8" x14ac:dyDescent="0.3">
      <c r="H329812" s="35"/>
    </row>
    <row r="329813" spans="8:8" x14ac:dyDescent="0.3">
      <c r="H329813" s="35"/>
    </row>
    <row r="329814" spans="8:8" x14ac:dyDescent="0.3">
      <c r="H329814" s="35"/>
    </row>
    <row r="329815" spans="8:8" x14ac:dyDescent="0.3">
      <c r="H329815" s="35"/>
    </row>
    <row r="329816" spans="8:8" x14ac:dyDescent="0.3">
      <c r="H329816" s="35"/>
    </row>
    <row r="329817" spans="8:8" x14ac:dyDescent="0.3">
      <c r="H329817" s="35"/>
    </row>
    <row r="329818" spans="8:8" x14ac:dyDescent="0.3">
      <c r="H329818" s="35"/>
    </row>
    <row r="329819" spans="8:8" x14ac:dyDescent="0.3">
      <c r="H329819" s="35"/>
    </row>
    <row r="329820" spans="8:8" x14ac:dyDescent="0.3">
      <c r="H329820" s="35"/>
    </row>
    <row r="329821" spans="8:8" x14ac:dyDescent="0.3">
      <c r="H329821" s="35"/>
    </row>
    <row r="329822" spans="8:8" x14ac:dyDescent="0.3">
      <c r="H329822" s="35"/>
    </row>
    <row r="329823" spans="8:8" x14ac:dyDescent="0.3">
      <c r="H329823" s="35"/>
    </row>
    <row r="329824" spans="8:8" x14ac:dyDescent="0.3">
      <c r="H329824" s="35"/>
    </row>
    <row r="329825" spans="8:8" x14ac:dyDescent="0.3">
      <c r="H329825" s="35"/>
    </row>
    <row r="329826" spans="8:8" x14ac:dyDescent="0.3">
      <c r="H329826" s="35"/>
    </row>
    <row r="329827" spans="8:8" x14ac:dyDescent="0.3">
      <c r="H329827" s="35"/>
    </row>
    <row r="329828" spans="8:8" x14ac:dyDescent="0.3">
      <c r="H329828" s="35"/>
    </row>
    <row r="329829" spans="8:8" x14ac:dyDescent="0.3">
      <c r="H329829" s="35"/>
    </row>
    <row r="329830" spans="8:8" x14ac:dyDescent="0.3">
      <c r="H329830" s="35"/>
    </row>
    <row r="329831" spans="8:8" x14ac:dyDescent="0.3">
      <c r="H329831" s="35"/>
    </row>
    <row r="329832" spans="8:8" x14ac:dyDescent="0.3">
      <c r="H329832" s="35"/>
    </row>
    <row r="329833" spans="8:8" x14ac:dyDescent="0.3">
      <c r="H329833" s="35"/>
    </row>
    <row r="329834" spans="8:8" x14ac:dyDescent="0.3">
      <c r="H329834" s="35"/>
    </row>
    <row r="329835" spans="8:8" x14ac:dyDescent="0.3">
      <c r="H329835" s="35"/>
    </row>
    <row r="329836" spans="8:8" x14ac:dyDescent="0.3">
      <c r="H329836" s="35"/>
    </row>
    <row r="329837" spans="8:8" x14ac:dyDescent="0.3">
      <c r="H329837" s="35"/>
    </row>
    <row r="329838" spans="8:8" x14ac:dyDescent="0.3">
      <c r="H329838" s="35"/>
    </row>
    <row r="329839" spans="8:8" x14ac:dyDescent="0.3">
      <c r="H329839" s="35"/>
    </row>
    <row r="329840" spans="8:8" x14ac:dyDescent="0.3">
      <c r="H329840" s="35"/>
    </row>
    <row r="329841" spans="8:8" x14ac:dyDescent="0.3">
      <c r="H329841" s="35"/>
    </row>
    <row r="329842" spans="8:8" x14ac:dyDescent="0.3">
      <c r="H329842" s="35"/>
    </row>
    <row r="329843" spans="8:8" x14ac:dyDescent="0.3">
      <c r="H329843" s="35"/>
    </row>
    <row r="329844" spans="8:8" x14ac:dyDescent="0.3">
      <c r="H329844" s="35"/>
    </row>
    <row r="329845" spans="8:8" x14ac:dyDescent="0.3">
      <c r="H329845" s="35"/>
    </row>
    <row r="329846" spans="8:8" x14ac:dyDescent="0.3">
      <c r="H329846" s="35"/>
    </row>
    <row r="329847" spans="8:8" x14ac:dyDescent="0.3">
      <c r="H329847" s="35"/>
    </row>
    <row r="329848" spans="8:8" x14ac:dyDescent="0.3">
      <c r="H329848" s="35"/>
    </row>
    <row r="329849" spans="8:8" x14ac:dyDescent="0.3">
      <c r="H329849" s="35"/>
    </row>
    <row r="329850" spans="8:8" x14ac:dyDescent="0.3">
      <c r="H329850" s="35"/>
    </row>
    <row r="329851" spans="8:8" x14ac:dyDescent="0.3">
      <c r="H329851" s="35"/>
    </row>
    <row r="329852" spans="8:8" x14ac:dyDescent="0.3">
      <c r="H329852" s="35"/>
    </row>
    <row r="329853" spans="8:8" x14ac:dyDescent="0.3">
      <c r="H329853" s="35"/>
    </row>
    <row r="329854" spans="8:8" x14ac:dyDescent="0.3">
      <c r="H329854" s="35"/>
    </row>
    <row r="329855" spans="8:8" x14ac:dyDescent="0.3">
      <c r="H329855" s="35"/>
    </row>
    <row r="329856" spans="8:8" x14ac:dyDescent="0.3">
      <c r="H329856" s="35"/>
    </row>
    <row r="329857" spans="8:8" x14ac:dyDescent="0.3">
      <c r="H329857" s="35"/>
    </row>
    <row r="329858" spans="8:8" x14ac:dyDescent="0.3">
      <c r="H329858" s="35"/>
    </row>
    <row r="329859" spans="8:8" x14ac:dyDescent="0.3">
      <c r="H329859" s="35"/>
    </row>
    <row r="329860" spans="8:8" x14ac:dyDescent="0.3">
      <c r="H329860" s="35"/>
    </row>
    <row r="329861" spans="8:8" x14ac:dyDescent="0.3">
      <c r="H329861" s="35"/>
    </row>
    <row r="329862" spans="8:8" x14ac:dyDescent="0.3">
      <c r="H329862" s="35"/>
    </row>
    <row r="329863" spans="8:8" x14ac:dyDescent="0.3">
      <c r="H329863" s="35"/>
    </row>
    <row r="329864" spans="8:8" x14ac:dyDescent="0.3">
      <c r="H329864" s="35"/>
    </row>
    <row r="329865" spans="8:8" x14ac:dyDescent="0.3">
      <c r="H329865" s="35"/>
    </row>
    <row r="329866" spans="8:8" x14ac:dyDescent="0.3">
      <c r="H329866" s="35"/>
    </row>
    <row r="329867" spans="8:8" x14ac:dyDescent="0.3">
      <c r="H329867" s="35"/>
    </row>
    <row r="329868" spans="8:8" x14ac:dyDescent="0.3">
      <c r="H329868" s="35"/>
    </row>
    <row r="329869" spans="8:8" x14ac:dyDescent="0.3">
      <c r="H329869" s="35"/>
    </row>
    <row r="329870" spans="8:8" x14ac:dyDescent="0.3">
      <c r="H329870" s="35"/>
    </row>
    <row r="329871" spans="8:8" x14ac:dyDescent="0.3">
      <c r="H329871" s="35"/>
    </row>
    <row r="329872" spans="8:8" x14ac:dyDescent="0.3">
      <c r="H329872" s="35"/>
    </row>
    <row r="329873" spans="8:8" x14ac:dyDescent="0.3">
      <c r="H329873" s="35"/>
    </row>
    <row r="329874" spans="8:8" x14ac:dyDescent="0.3">
      <c r="H329874" s="35"/>
    </row>
    <row r="329875" spans="8:8" x14ac:dyDescent="0.3">
      <c r="H329875" s="35"/>
    </row>
    <row r="329876" spans="8:8" x14ac:dyDescent="0.3">
      <c r="H329876" s="35"/>
    </row>
    <row r="329877" spans="8:8" x14ac:dyDescent="0.3">
      <c r="H329877" s="35"/>
    </row>
    <row r="329878" spans="8:8" x14ac:dyDescent="0.3">
      <c r="H329878" s="35"/>
    </row>
    <row r="329879" spans="8:8" x14ac:dyDescent="0.3">
      <c r="H329879" s="35"/>
    </row>
    <row r="329880" spans="8:8" x14ac:dyDescent="0.3">
      <c r="H329880" s="35"/>
    </row>
    <row r="329881" spans="8:8" x14ac:dyDescent="0.3">
      <c r="H329881" s="35"/>
    </row>
    <row r="329882" spans="8:8" x14ac:dyDescent="0.3">
      <c r="H329882" s="35"/>
    </row>
    <row r="329883" spans="8:8" x14ac:dyDescent="0.3">
      <c r="H329883" s="35"/>
    </row>
    <row r="329884" spans="8:8" x14ac:dyDescent="0.3">
      <c r="H329884" s="35"/>
    </row>
    <row r="329885" spans="8:8" x14ac:dyDescent="0.3">
      <c r="H329885" s="35"/>
    </row>
    <row r="329886" spans="8:8" x14ac:dyDescent="0.3">
      <c r="H329886" s="35"/>
    </row>
    <row r="329887" spans="8:8" x14ac:dyDescent="0.3">
      <c r="H329887" s="35"/>
    </row>
    <row r="329888" spans="8:8" x14ac:dyDescent="0.3">
      <c r="H329888" s="35"/>
    </row>
    <row r="329889" spans="8:8" x14ac:dyDescent="0.3">
      <c r="H329889" s="35"/>
    </row>
    <row r="329890" spans="8:8" x14ac:dyDescent="0.3">
      <c r="H329890" s="35"/>
    </row>
    <row r="329891" spans="8:8" x14ac:dyDescent="0.3">
      <c r="H329891" s="35"/>
    </row>
    <row r="329892" spans="8:8" x14ac:dyDescent="0.3">
      <c r="H329892" s="35"/>
    </row>
    <row r="329893" spans="8:8" x14ac:dyDescent="0.3">
      <c r="H329893" s="35"/>
    </row>
    <row r="329894" spans="8:8" x14ac:dyDescent="0.3">
      <c r="H329894" s="35"/>
    </row>
    <row r="329895" spans="8:8" x14ac:dyDescent="0.3">
      <c r="H329895" s="35"/>
    </row>
    <row r="329896" spans="8:8" x14ac:dyDescent="0.3">
      <c r="H329896" s="35"/>
    </row>
    <row r="329897" spans="8:8" x14ac:dyDescent="0.3">
      <c r="H329897" s="35"/>
    </row>
    <row r="329898" spans="8:8" x14ac:dyDescent="0.3">
      <c r="H329898" s="35"/>
    </row>
    <row r="329899" spans="8:8" x14ac:dyDescent="0.3">
      <c r="H329899" s="35"/>
    </row>
    <row r="329900" spans="8:8" x14ac:dyDescent="0.3">
      <c r="H329900" s="35"/>
    </row>
    <row r="329901" spans="8:8" x14ac:dyDescent="0.3">
      <c r="H329901" s="35"/>
    </row>
    <row r="329902" spans="8:8" x14ac:dyDescent="0.3">
      <c r="H329902" s="35"/>
    </row>
    <row r="329903" spans="8:8" x14ac:dyDescent="0.3">
      <c r="H329903" s="35"/>
    </row>
    <row r="329904" spans="8:8" x14ac:dyDescent="0.3">
      <c r="H329904" s="35"/>
    </row>
    <row r="329905" spans="8:8" x14ac:dyDescent="0.3">
      <c r="H329905" s="35"/>
    </row>
    <row r="329906" spans="8:8" x14ac:dyDescent="0.3">
      <c r="H329906" s="35"/>
    </row>
    <row r="329907" spans="8:8" x14ac:dyDescent="0.3">
      <c r="H329907" s="35"/>
    </row>
    <row r="329908" spans="8:8" x14ac:dyDescent="0.3">
      <c r="H329908" s="35"/>
    </row>
    <row r="329909" spans="8:8" x14ac:dyDescent="0.3">
      <c r="H329909" s="35"/>
    </row>
    <row r="329910" spans="8:8" x14ac:dyDescent="0.3">
      <c r="H329910" s="35"/>
    </row>
    <row r="329911" spans="8:8" x14ac:dyDescent="0.3">
      <c r="H329911" s="35"/>
    </row>
    <row r="329912" spans="8:8" x14ac:dyDescent="0.3">
      <c r="H329912" s="35"/>
    </row>
    <row r="329913" spans="8:8" x14ac:dyDescent="0.3">
      <c r="H329913" s="35"/>
    </row>
    <row r="329914" spans="8:8" x14ac:dyDescent="0.3">
      <c r="H329914" s="35"/>
    </row>
    <row r="329915" spans="8:8" x14ac:dyDescent="0.3">
      <c r="H329915" s="35"/>
    </row>
    <row r="329916" spans="8:8" x14ac:dyDescent="0.3">
      <c r="H329916" s="35"/>
    </row>
    <row r="329917" spans="8:8" x14ac:dyDescent="0.3">
      <c r="H329917" s="35"/>
    </row>
    <row r="329918" spans="8:8" x14ac:dyDescent="0.3">
      <c r="H329918" s="35"/>
    </row>
    <row r="329919" spans="8:8" x14ac:dyDescent="0.3">
      <c r="H329919" s="35"/>
    </row>
    <row r="329920" spans="8:8" x14ac:dyDescent="0.3">
      <c r="H329920" s="35"/>
    </row>
    <row r="329921" spans="8:8" x14ac:dyDescent="0.3">
      <c r="H329921" s="35"/>
    </row>
    <row r="329922" spans="8:8" x14ac:dyDescent="0.3">
      <c r="H329922" s="35"/>
    </row>
    <row r="329923" spans="8:8" x14ac:dyDescent="0.3">
      <c r="H329923" s="35"/>
    </row>
    <row r="329924" spans="8:8" x14ac:dyDescent="0.3">
      <c r="H329924" s="35"/>
    </row>
    <row r="329925" spans="8:8" x14ac:dyDescent="0.3">
      <c r="H329925" s="35"/>
    </row>
    <row r="329926" spans="8:8" x14ac:dyDescent="0.3">
      <c r="H329926" s="35"/>
    </row>
    <row r="329927" spans="8:8" x14ac:dyDescent="0.3">
      <c r="H329927" s="35"/>
    </row>
    <row r="329928" spans="8:8" x14ac:dyDescent="0.3">
      <c r="H329928" s="35"/>
    </row>
    <row r="329929" spans="8:8" x14ac:dyDescent="0.3">
      <c r="H329929" s="35"/>
    </row>
    <row r="329930" spans="8:8" x14ac:dyDescent="0.3">
      <c r="H329930" s="35"/>
    </row>
    <row r="329931" spans="8:8" x14ac:dyDescent="0.3">
      <c r="H329931" s="35"/>
    </row>
    <row r="329932" spans="8:8" x14ac:dyDescent="0.3">
      <c r="H329932" s="35"/>
    </row>
    <row r="329933" spans="8:8" x14ac:dyDescent="0.3">
      <c r="H329933" s="35"/>
    </row>
    <row r="329934" spans="8:8" x14ac:dyDescent="0.3">
      <c r="H329934" s="35"/>
    </row>
    <row r="329935" spans="8:8" x14ac:dyDescent="0.3">
      <c r="H329935" s="35"/>
    </row>
    <row r="329936" spans="8:8" x14ac:dyDescent="0.3">
      <c r="H329936" s="35"/>
    </row>
    <row r="329937" spans="8:8" x14ac:dyDescent="0.3">
      <c r="H329937" s="35"/>
    </row>
    <row r="329938" spans="8:8" x14ac:dyDescent="0.3">
      <c r="H329938" s="35"/>
    </row>
    <row r="329939" spans="8:8" x14ac:dyDescent="0.3">
      <c r="H329939" s="35"/>
    </row>
    <row r="329940" spans="8:8" x14ac:dyDescent="0.3">
      <c r="H329940" s="35"/>
    </row>
    <row r="329941" spans="8:8" x14ac:dyDescent="0.3">
      <c r="H329941" s="35"/>
    </row>
    <row r="329942" spans="8:8" x14ac:dyDescent="0.3">
      <c r="H329942" s="35"/>
    </row>
    <row r="329943" spans="8:8" x14ac:dyDescent="0.3">
      <c r="H329943" s="35"/>
    </row>
    <row r="329944" spans="8:8" x14ac:dyDescent="0.3">
      <c r="H329944" s="35"/>
    </row>
    <row r="329945" spans="8:8" x14ac:dyDescent="0.3">
      <c r="H329945" s="35"/>
    </row>
    <row r="329946" spans="8:8" x14ac:dyDescent="0.3">
      <c r="H329946" s="35"/>
    </row>
    <row r="329947" spans="8:8" x14ac:dyDescent="0.3">
      <c r="H329947" s="35"/>
    </row>
    <row r="329948" spans="8:8" x14ac:dyDescent="0.3">
      <c r="H329948" s="35"/>
    </row>
    <row r="329949" spans="8:8" x14ac:dyDescent="0.3">
      <c r="H329949" s="35"/>
    </row>
    <row r="329950" spans="8:8" x14ac:dyDescent="0.3">
      <c r="H329950" s="35"/>
    </row>
    <row r="329951" spans="8:8" x14ac:dyDescent="0.3">
      <c r="H329951" s="35"/>
    </row>
    <row r="329952" spans="8:8" x14ac:dyDescent="0.3">
      <c r="H329952" s="35"/>
    </row>
    <row r="329953" spans="8:8" x14ac:dyDescent="0.3">
      <c r="H329953" s="35"/>
    </row>
    <row r="329954" spans="8:8" x14ac:dyDescent="0.3">
      <c r="H329954" s="35"/>
    </row>
    <row r="329955" spans="8:8" x14ac:dyDescent="0.3">
      <c r="H329955" s="35"/>
    </row>
    <row r="329956" spans="8:8" x14ac:dyDescent="0.3">
      <c r="H329956" s="35"/>
    </row>
    <row r="329957" spans="8:8" x14ac:dyDescent="0.3">
      <c r="H329957" s="35"/>
    </row>
    <row r="329958" spans="8:8" x14ac:dyDescent="0.3">
      <c r="H329958" s="35"/>
    </row>
    <row r="329959" spans="8:8" x14ac:dyDescent="0.3">
      <c r="H329959" s="35"/>
    </row>
    <row r="329960" spans="8:8" x14ac:dyDescent="0.3">
      <c r="H329960" s="35"/>
    </row>
    <row r="329961" spans="8:8" x14ac:dyDescent="0.3">
      <c r="H329961" s="35"/>
    </row>
    <row r="329962" spans="8:8" x14ac:dyDescent="0.3">
      <c r="H329962" s="35"/>
    </row>
    <row r="329963" spans="8:8" x14ac:dyDescent="0.3">
      <c r="H329963" s="35"/>
    </row>
    <row r="329964" spans="8:8" x14ac:dyDescent="0.3">
      <c r="H329964" s="35"/>
    </row>
    <row r="329965" spans="8:8" x14ac:dyDescent="0.3">
      <c r="H329965" s="35"/>
    </row>
    <row r="329966" spans="8:8" x14ac:dyDescent="0.3">
      <c r="H329966" s="35"/>
    </row>
    <row r="329967" spans="8:8" x14ac:dyDescent="0.3">
      <c r="H329967" s="35"/>
    </row>
    <row r="329968" spans="8:8" x14ac:dyDescent="0.3">
      <c r="H329968" s="35"/>
    </row>
    <row r="329969" spans="8:8" x14ac:dyDescent="0.3">
      <c r="H329969" s="35"/>
    </row>
    <row r="329970" spans="8:8" x14ac:dyDescent="0.3">
      <c r="H329970" s="35"/>
    </row>
    <row r="329971" spans="8:8" x14ac:dyDescent="0.3">
      <c r="H329971" s="35"/>
    </row>
    <row r="329972" spans="8:8" x14ac:dyDescent="0.3">
      <c r="H329972" s="35"/>
    </row>
    <row r="329973" spans="8:8" x14ac:dyDescent="0.3">
      <c r="H329973" s="35"/>
    </row>
    <row r="329974" spans="8:8" x14ac:dyDescent="0.3">
      <c r="H329974" s="35"/>
    </row>
    <row r="329975" spans="8:8" x14ac:dyDescent="0.3">
      <c r="H329975" s="35"/>
    </row>
    <row r="329976" spans="8:8" x14ac:dyDescent="0.3">
      <c r="H329976" s="35"/>
    </row>
    <row r="329977" spans="8:8" x14ac:dyDescent="0.3">
      <c r="H329977" s="35"/>
    </row>
    <row r="329978" spans="8:8" x14ac:dyDescent="0.3">
      <c r="H329978" s="35"/>
    </row>
    <row r="329979" spans="8:8" x14ac:dyDescent="0.3">
      <c r="H329979" s="35"/>
    </row>
    <row r="329980" spans="8:8" x14ac:dyDescent="0.3">
      <c r="H329980" s="35"/>
    </row>
    <row r="329981" spans="8:8" x14ac:dyDescent="0.3">
      <c r="H329981" s="35"/>
    </row>
    <row r="329982" spans="8:8" x14ac:dyDescent="0.3">
      <c r="H329982" s="35"/>
    </row>
    <row r="329983" spans="8:8" x14ac:dyDescent="0.3">
      <c r="H329983" s="35"/>
    </row>
    <row r="329984" spans="8:8" x14ac:dyDescent="0.3">
      <c r="H329984" s="35"/>
    </row>
    <row r="329985" spans="8:8" x14ac:dyDescent="0.3">
      <c r="H329985" s="35"/>
    </row>
    <row r="329986" spans="8:8" x14ac:dyDescent="0.3">
      <c r="H329986" s="35"/>
    </row>
    <row r="329987" spans="8:8" x14ac:dyDescent="0.3">
      <c r="H329987" s="35"/>
    </row>
    <row r="329988" spans="8:8" x14ac:dyDescent="0.3">
      <c r="H329988" s="35"/>
    </row>
    <row r="329989" spans="8:8" x14ac:dyDescent="0.3">
      <c r="H329989" s="35"/>
    </row>
    <row r="329990" spans="8:8" x14ac:dyDescent="0.3">
      <c r="H329990" s="35"/>
    </row>
    <row r="329991" spans="8:8" x14ac:dyDescent="0.3">
      <c r="H329991" s="35"/>
    </row>
    <row r="329992" spans="8:8" x14ac:dyDescent="0.3">
      <c r="H329992" s="35"/>
    </row>
    <row r="329993" spans="8:8" x14ac:dyDescent="0.3">
      <c r="H329993" s="35"/>
    </row>
    <row r="329994" spans="8:8" x14ac:dyDescent="0.3">
      <c r="H329994" s="35"/>
    </row>
    <row r="329995" spans="8:8" x14ac:dyDescent="0.3">
      <c r="H329995" s="35"/>
    </row>
    <row r="329996" spans="8:8" x14ac:dyDescent="0.3">
      <c r="H329996" s="35"/>
    </row>
    <row r="329997" spans="8:8" x14ac:dyDescent="0.3">
      <c r="H329997" s="35"/>
    </row>
    <row r="329998" spans="8:8" x14ac:dyDescent="0.3">
      <c r="H329998" s="35"/>
    </row>
    <row r="329999" spans="8:8" x14ac:dyDescent="0.3">
      <c r="H329999" s="35"/>
    </row>
    <row r="330000" spans="8:8" x14ac:dyDescent="0.3">
      <c r="H330000" s="35"/>
    </row>
    <row r="330001" spans="8:8" x14ac:dyDescent="0.3">
      <c r="H330001" s="35"/>
    </row>
    <row r="330002" spans="8:8" x14ac:dyDescent="0.3">
      <c r="H330002" s="35"/>
    </row>
    <row r="330003" spans="8:8" x14ac:dyDescent="0.3">
      <c r="H330003" s="35"/>
    </row>
    <row r="330004" spans="8:8" x14ac:dyDescent="0.3">
      <c r="H330004" s="35"/>
    </row>
    <row r="330005" spans="8:8" x14ac:dyDescent="0.3">
      <c r="H330005" s="35"/>
    </row>
    <row r="330006" spans="8:8" x14ac:dyDescent="0.3">
      <c r="H330006" s="35"/>
    </row>
    <row r="330007" spans="8:8" x14ac:dyDescent="0.3">
      <c r="H330007" s="35"/>
    </row>
    <row r="330008" spans="8:8" x14ac:dyDescent="0.3">
      <c r="H330008" s="35"/>
    </row>
    <row r="330009" spans="8:8" x14ac:dyDescent="0.3">
      <c r="H330009" s="35"/>
    </row>
    <row r="330010" spans="8:8" x14ac:dyDescent="0.3">
      <c r="H330010" s="35"/>
    </row>
    <row r="330011" spans="8:8" x14ac:dyDescent="0.3">
      <c r="H330011" s="35"/>
    </row>
    <row r="330012" spans="8:8" x14ac:dyDescent="0.3">
      <c r="H330012" s="35"/>
    </row>
    <row r="330013" spans="8:8" x14ac:dyDescent="0.3">
      <c r="H330013" s="35"/>
    </row>
    <row r="330014" spans="8:8" x14ac:dyDescent="0.3">
      <c r="H330014" s="35"/>
    </row>
    <row r="330015" spans="8:8" x14ac:dyDescent="0.3">
      <c r="H330015" s="35"/>
    </row>
    <row r="330016" spans="8:8" x14ac:dyDescent="0.3">
      <c r="H330016" s="35"/>
    </row>
    <row r="330017" spans="8:8" x14ac:dyDescent="0.3">
      <c r="H330017" s="35"/>
    </row>
    <row r="330018" spans="8:8" x14ac:dyDescent="0.3">
      <c r="H330018" s="35"/>
    </row>
    <row r="330019" spans="8:8" x14ac:dyDescent="0.3">
      <c r="H330019" s="35"/>
    </row>
    <row r="330020" spans="8:8" x14ac:dyDescent="0.3">
      <c r="H330020" s="35"/>
    </row>
    <row r="330021" spans="8:8" x14ac:dyDescent="0.3">
      <c r="H330021" s="35"/>
    </row>
    <row r="330022" spans="8:8" x14ac:dyDescent="0.3">
      <c r="H330022" s="35"/>
    </row>
    <row r="330023" spans="8:8" x14ac:dyDescent="0.3">
      <c r="H330023" s="35"/>
    </row>
    <row r="330024" spans="8:8" x14ac:dyDescent="0.3">
      <c r="H330024" s="35"/>
    </row>
    <row r="330025" spans="8:8" x14ac:dyDescent="0.3">
      <c r="H330025" s="35"/>
    </row>
    <row r="330026" spans="8:8" x14ac:dyDescent="0.3">
      <c r="H330026" s="35"/>
    </row>
    <row r="330027" spans="8:8" x14ac:dyDescent="0.3">
      <c r="H330027" s="35"/>
    </row>
    <row r="330028" spans="8:8" x14ac:dyDescent="0.3">
      <c r="H330028" s="35"/>
    </row>
    <row r="330029" spans="8:8" x14ac:dyDescent="0.3">
      <c r="H330029" s="35"/>
    </row>
    <row r="330030" spans="8:8" x14ac:dyDescent="0.3">
      <c r="H330030" s="35"/>
    </row>
    <row r="330031" spans="8:8" x14ac:dyDescent="0.3">
      <c r="H330031" s="35"/>
    </row>
    <row r="330032" spans="8:8" x14ac:dyDescent="0.3">
      <c r="H330032" s="35"/>
    </row>
    <row r="330033" spans="8:8" x14ac:dyDescent="0.3">
      <c r="H330033" s="35"/>
    </row>
    <row r="330034" spans="8:8" x14ac:dyDescent="0.3">
      <c r="H330034" s="35"/>
    </row>
    <row r="330035" spans="8:8" x14ac:dyDescent="0.3">
      <c r="H330035" s="35"/>
    </row>
    <row r="330036" spans="8:8" x14ac:dyDescent="0.3">
      <c r="H330036" s="35"/>
    </row>
    <row r="330037" spans="8:8" x14ac:dyDescent="0.3">
      <c r="H330037" s="35"/>
    </row>
    <row r="330038" spans="8:8" x14ac:dyDescent="0.3">
      <c r="H330038" s="35"/>
    </row>
    <row r="330039" spans="8:8" x14ac:dyDescent="0.3">
      <c r="H330039" s="35"/>
    </row>
    <row r="330040" spans="8:8" x14ac:dyDescent="0.3">
      <c r="H330040" s="35"/>
    </row>
    <row r="330041" spans="8:8" x14ac:dyDescent="0.3">
      <c r="H330041" s="35"/>
    </row>
    <row r="330042" spans="8:8" x14ac:dyDescent="0.3">
      <c r="H330042" s="35"/>
    </row>
    <row r="330043" spans="8:8" x14ac:dyDescent="0.3">
      <c r="H330043" s="35"/>
    </row>
    <row r="330044" spans="8:8" x14ac:dyDescent="0.3">
      <c r="H330044" s="35"/>
    </row>
    <row r="330045" spans="8:8" x14ac:dyDescent="0.3">
      <c r="H330045" s="35"/>
    </row>
    <row r="330046" spans="8:8" x14ac:dyDescent="0.3">
      <c r="H330046" s="35"/>
    </row>
    <row r="330047" spans="8:8" x14ac:dyDescent="0.3">
      <c r="H330047" s="35"/>
    </row>
    <row r="330048" spans="8:8" x14ac:dyDescent="0.3">
      <c r="H330048" s="35"/>
    </row>
    <row r="330049" spans="8:8" x14ac:dyDescent="0.3">
      <c r="H330049" s="35"/>
    </row>
    <row r="330050" spans="8:8" x14ac:dyDescent="0.3">
      <c r="H330050" s="35"/>
    </row>
    <row r="330051" spans="8:8" x14ac:dyDescent="0.3">
      <c r="H330051" s="35"/>
    </row>
    <row r="330052" spans="8:8" x14ac:dyDescent="0.3">
      <c r="H330052" s="35"/>
    </row>
    <row r="330053" spans="8:8" x14ac:dyDescent="0.3">
      <c r="H330053" s="35"/>
    </row>
    <row r="330054" spans="8:8" x14ac:dyDescent="0.3">
      <c r="H330054" s="35"/>
    </row>
    <row r="330055" spans="8:8" x14ac:dyDescent="0.3">
      <c r="H330055" s="35"/>
    </row>
    <row r="330056" spans="8:8" x14ac:dyDescent="0.3">
      <c r="H330056" s="35"/>
    </row>
    <row r="330057" spans="8:8" x14ac:dyDescent="0.3">
      <c r="H330057" s="35"/>
    </row>
    <row r="330058" spans="8:8" x14ac:dyDescent="0.3">
      <c r="H330058" s="35"/>
    </row>
    <row r="330059" spans="8:8" x14ac:dyDescent="0.3">
      <c r="H330059" s="35"/>
    </row>
    <row r="330060" spans="8:8" x14ac:dyDescent="0.3">
      <c r="H330060" s="35"/>
    </row>
    <row r="330061" spans="8:8" x14ac:dyDescent="0.3">
      <c r="H330061" s="35"/>
    </row>
    <row r="330062" spans="8:8" x14ac:dyDescent="0.3">
      <c r="H330062" s="35"/>
    </row>
    <row r="330063" spans="8:8" x14ac:dyDescent="0.3">
      <c r="H330063" s="35"/>
    </row>
    <row r="330064" spans="8:8" x14ac:dyDescent="0.3">
      <c r="H330064" s="35"/>
    </row>
    <row r="330065" spans="8:8" x14ac:dyDescent="0.3">
      <c r="H330065" s="35"/>
    </row>
    <row r="330066" spans="8:8" x14ac:dyDescent="0.3">
      <c r="H330066" s="35"/>
    </row>
    <row r="330067" spans="8:8" x14ac:dyDescent="0.3">
      <c r="H330067" s="35"/>
    </row>
    <row r="330068" spans="8:8" x14ac:dyDescent="0.3">
      <c r="H330068" s="35"/>
    </row>
    <row r="330069" spans="8:8" x14ac:dyDescent="0.3">
      <c r="H330069" s="35"/>
    </row>
    <row r="330070" spans="8:8" x14ac:dyDescent="0.3">
      <c r="H330070" s="35"/>
    </row>
    <row r="330071" spans="8:8" x14ac:dyDescent="0.3">
      <c r="H330071" s="35"/>
    </row>
    <row r="330072" spans="8:8" x14ac:dyDescent="0.3">
      <c r="H330072" s="35"/>
    </row>
    <row r="330073" spans="8:8" x14ac:dyDescent="0.3">
      <c r="H330073" s="35"/>
    </row>
    <row r="330074" spans="8:8" x14ac:dyDescent="0.3">
      <c r="H330074" s="35"/>
    </row>
    <row r="330075" spans="8:8" x14ac:dyDescent="0.3">
      <c r="H330075" s="35"/>
    </row>
    <row r="330076" spans="8:8" x14ac:dyDescent="0.3">
      <c r="H330076" s="35"/>
    </row>
    <row r="330077" spans="8:8" x14ac:dyDescent="0.3">
      <c r="H330077" s="35"/>
    </row>
    <row r="330078" spans="8:8" x14ac:dyDescent="0.3">
      <c r="H330078" s="35"/>
    </row>
    <row r="330079" spans="8:8" x14ac:dyDescent="0.3">
      <c r="H330079" s="35"/>
    </row>
    <row r="330080" spans="8:8" x14ac:dyDescent="0.3">
      <c r="H330080" s="35"/>
    </row>
    <row r="330081" spans="8:8" x14ac:dyDescent="0.3">
      <c r="H330081" s="35"/>
    </row>
    <row r="330082" spans="8:8" x14ac:dyDescent="0.3">
      <c r="H330082" s="35"/>
    </row>
    <row r="330083" spans="8:8" x14ac:dyDescent="0.3">
      <c r="H330083" s="35"/>
    </row>
    <row r="330084" spans="8:8" x14ac:dyDescent="0.3">
      <c r="H330084" s="35"/>
    </row>
    <row r="330085" spans="8:8" x14ac:dyDescent="0.3">
      <c r="H330085" s="35"/>
    </row>
    <row r="330086" spans="8:8" x14ac:dyDescent="0.3">
      <c r="H330086" s="35"/>
    </row>
    <row r="330087" spans="8:8" x14ac:dyDescent="0.3">
      <c r="H330087" s="35"/>
    </row>
    <row r="330088" spans="8:8" x14ac:dyDescent="0.3">
      <c r="H330088" s="35"/>
    </row>
    <row r="330089" spans="8:8" x14ac:dyDescent="0.3">
      <c r="H330089" s="35"/>
    </row>
    <row r="330090" spans="8:8" x14ac:dyDescent="0.3">
      <c r="H330090" s="35"/>
    </row>
    <row r="330091" spans="8:8" x14ac:dyDescent="0.3">
      <c r="H330091" s="35"/>
    </row>
    <row r="330092" spans="8:8" x14ac:dyDescent="0.3">
      <c r="H330092" s="35"/>
    </row>
    <row r="330093" spans="8:8" x14ac:dyDescent="0.3">
      <c r="H330093" s="35"/>
    </row>
    <row r="330094" spans="8:8" x14ac:dyDescent="0.3">
      <c r="H330094" s="35"/>
    </row>
    <row r="330095" spans="8:8" x14ac:dyDescent="0.3">
      <c r="H330095" s="35"/>
    </row>
    <row r="330096" spans="8:8" x14ac:dyDescent="0.3">
      <c r="H330096" s="35"/>
    </row>
    <row r="330097" spans="8:8" x14ac:dyDescent="0.3">
      <c r="H330097" s="35"/>
    </row>
    <row r="330098" spans="8:8" x14ac:dyDescent="0.3">
      <c r="H330098" s="35"/>
    </row>
    <row r="330099" spans="8:8" x14ac:dyDescent="0.3">
      <c r="H330099" s="35"/>
    </row>
    <row r="330100" spans="8:8" x14ac:dyDescent="0.3">
      <c r="H330100" s="35"/>
    </row>
    <row r="330101" spans="8:8" x14ac:dyDescent="0.3">
      <c r="H330101" s="35"/>
    </row>
    <row r="330102" spans="8:8" x14ac:dyDescent="0.3">
      <c r="H330102" s="35"/>
    </row>
    <row r="330103" spans="8:8" x14ac:dyDescent="0.3">
      <c r="H330103" s="35"/>
    </row>
    <row r="330104" spans="8:8" x14ac:dyDescent="0.3">
      <c r="H330104" s="35"/>
    </row>
    <row r="330105" spans="8:8" x14ac:dyDescent="0.3">
      <c r="H330105" s="35"/>
    </row>
    <row r="330106" spans="8:8" x14ac:dyDescent="0.3">
      <c r="H330106" s="35"/>
    </row>
    <row r="330107" spans="8:8" x14ac:dyDescent="0.3">
      <c r="H330107" s="35"/>
    </row>
    <row r="330108" spans="8:8" x14ac:dyDescent="0.3">
      <c r="H330108" s="35"/>
    </row>
    <row r="330109" spans="8:8" x14ac:dyDescent="0.3">
      <c r="H330109" s="35"/>
    </row>
    <row r="330110" spans="8:8" x14ac:dyDescent="0.3">
      <c r="H330110" s="35"/>
    </row>
    <row r="330111" spans="8:8" x14ac:dyDescent="0.3">
      <c r="H330111" s="35"/>
    </row>
    <row r="330112" spans="8:8" x14ac:dyDescent="0.3">
      <c r="H330112" s="35"/>
    </row>
    <row r="330113" spans="8:8" x14ac:dyDescent="0.3">
      <c r="H330113" s="35"/>
    </row>
    <row r="330114" spans="8:8" x14ac:dyDescent="0.3">
      <c r="H330114" s="35"/>
    </row>
    <row r="330115" spans="8:8" x14ac:dyDescent="0.3">
      <c r="H330115" s="35"/>
    </row>
    <row r="330116" spans="8:8" x14ac:dyDescent="0.3">
      <c r="H330116" s="35"/>
    </row>
    <row r="330117" spans="8:8" x14ac:dyDescent="0.3">
      <c r="H330117" s="35"/>
    </row>
    <row r="330118" spans="8:8" x14ac:dyDescent="0.3">
      <c r="H330118" s="35"/>
    </row>
    <row r="330119" spans="8:8" x14ac:dyDescent="0.3">
      <c r="H330119" s="35"/>
    </row>
    <row r="330120" spans="8:8" x14ac:dyDescent="0.3">
      <c r="H330120" s="35"/>
    </row>
    <row r="330121" spans="8:8" x14ac:dyDescent="0.3">
      <c r="H330121" s="35"/>
    </row>
    <row r="330122" spans="8:8" x14ac:dyDescent="0.3">
      <c r="H330122" s="35"/>
    </row>
    <row r="330123" spans="8:8" x14ac:dyDescent="0.3">
      <c r="H330123" s="35"/>
    </row>
    <row r="330124" spans="8:8" x14ac:dyDescent="0.3">
      <c r="H330124" s="35"/>
    </row>
    <row r="330125" spans="8:8" x14ac:dyDescent="0.3">
      <c r="H330125" s="35"/>
    </row>
    <row r="330126" spans="8:8" x14ac:dyDescent="0.3">
      <c r="H330126" s="35"/>
    </row>
    <row r="330127" spans="8:8" x14ac:dyDescent="0.3">
      <c r="H330127" s="35"/>
    </row>
    <row r="330128" spans="8:8" x14ac:dyDescent="0.3">
      <c r="H330128" s="35"/>
    </row>
    <row r="330129" spans="8:8" x14ac:dyDescent="0.3">
      <c r="H330129" s="35"/>
    </row>
    <row r="330130" spans="8:8" x14ac:dyDescent="0.3">
      <c r="H330130" s="35"/>
    </row>
    <row r="330131" spans="8:8" x14ac:dyDescent="0.3">
      <c r="H330131" s="35"/>
    </row>
    <row r="330132" spans="8:8" x14ac:dyDescent="0.3">
      <c r="H330132" s="35"/>
    </row>
    <row r="330133" spans="8:8" x14ac:dyDescent="0.3">
      <c r="H330133" s="35"/>
    </row>
    <row r="330134" spans="8:8" x14ac:dyDescent="0.3">
      <c r="H330134" s="35"/>
    </row>
    <row r="330135" spans="8:8" x14ac:dyDescent="0.3">
      <c r="H330135" s="35"/>
    </row>
    <row r="330136" spans="8:8" x14ac:dyDescent="0.3">
      <c r="H330136" s="35"/>
    </row>
    <row r="330137" spans="8:8" x14ac:dyDescent="0.3">
      <c r="H330137" s="35"/>
    </row>
    <row r="330138" spans="8:8" x14ac:dyDescent="0.3">
      <c r="H330138" s="35"/>
    </row>
    <row r="330139" spans="8:8" x14ac:dyDescent="0.3">
      <c r="H330139" s="35"/>
    </row>
    <row r="330140" spans="8:8" x14ac:dyDescent="0.3">
      <c r="H330140" s="35"/>
    </row>
    <row r="330141" spans="8:8" x14ac:dyDescent="0.3">
      <c r="H330141" s="35"/>
    </row>
    <row r="330142" spans="8:8" x14ac:dyDescent="0.3">
      <c r="H330142" s="35"/>
    </row>
    <row r="330143" spans="8:8" x14ac:dyDescent="0.3">
      <c r="H330143" s="35"/>
    </row>
    <row r="330144" spans="8:8" x14ac:dyDescent="0.3">
      <c r="H330144" s="35"/>
    </row>
    <row r="330145" spans="8:8" x14ac:dyDescent="0.3">
      <c r="H330145" s="35"/>
    </row>
    <row r="330146" spans="8:8" x14ac:dyDescent="0.3">
      <c r="H330146" s="35"/>
    </row>
    <row r="330147" spans="8:8" x14ac:dyDescent="0.3">
      <c r="H330147" s="35"/>
    </row>
    <row r="330148" spans="8:8" x14ac:dyDescent="0.3">
      <c r="H330148" s="35"/>
    </row>
    <row r="330149" spans="8:8" x14ac:dyDescent="0.3">
      <c r="H330149" s="35"/>
    </row>
    <row r="330150" spans="8:8" x14ac:dyDescent="0.3">
      <c r="H330150" s="35"/>
    </row>
    <row r="330151" spans="8:8" x14ac:dyDescent="0.3">
      <c r="H330151" s="35"/>
    </row>
    <row r="330152" spans="8:8" x14ac:dyDescent="0.3">
      <c r="H330152" s="35"/>
    </row>
    <row r="330153" spans="8:8" x14ac:dyDescent="0.3">
      <c r="H330153" s="35"/>
    </row>
    <row r="330154" spans="8:8" x14ac:dyDescent="0.3">
      <c r="H330154" s="35"/>
    </row>
    <row r="330155" spans="8:8" x14ac:dyDescent="0.3">
      <c r="H330155" s="35"/>
    </row>
    <row r="330156" spans="8:8" x14ac:dyDescent="0.3">
      <c r="H330156" s="35"/>
    </row>
    <row r="330157" spans="8:8" x14ac:dyDescent="0.3">
      <c r="H330157" s="35"/>
    </row>
    <row r="330158" spans="8:8" x14ac:dyDescent="0.3">
      <c r="H330158" s="35"/>
    </row>
    <row r="330159" spans="8:8" x14ac:dyDescent="0.3">
      <c r="H330159" s="35"/>
    </row>
    <row r="330160" spans="8:8" x14ac:dyDescent="0.3">
      <c r="H330160" s="35"/>
    </row>
    <row r="330161" spans="8:8" x14ac:dyDescent="0.3">
      <c r="H330161" s="35"/>
    </row>
    <row r="330162" spans="8:8" x14ac:dyDescent="0.3">
      <c r="H330162" s="35"/>
    </row>
    <row r="330163" spans="8:8" x14ac:dyDescent="0.3">
      <c r="H330163" s="35"/>
    </row>
    <row r="330164" spans="8:8" x14ac:dyDescent="0.3">
      <c r="H330164" s="35"/>
    </row>
    <row r="330165" spans="8:8" x14ac:dyDescent="0.3">
      <c r="H330165" s="35"/>
    </row>
    <row r="330166" spans="8:8" x14ac:dyDescent="0.3">
      <c r="H330166" s="35"/>
    </row>
    <row r="330167" spans="8:8" x14ac:dyDescent="0.3">
      <c r="H330167" s="35"/>
    </row>
    <row r="330168" spans="8:8" x14ac:dyDescent="0.3">
      <c r="H330168" s="35"/>
    </row>
    <row r="330169" spans="8:8" x14ac:dyDescent="0.3">
      <c r="H330169" s="35"/>
    </row>
    <row r="330170" spans="8:8" x14ac:dyDescent="0.3">
      <c r="H330170" s="35"/>
    </row>
    <row r="330171" spans="8:8" x14ac:dyDescent="0.3">
      <c r="H330171" s="35"/>
    </row>
    <row r="330172" spans="8:8" x14ac:dyDescent="0.3">
      <c r="H330172" s="35"/>
    </row>
    <row r="330173" spans="8:8" x14ac:dyDescent="0.3">
      <c r="H330173" s="35"/>
    </row>
    <row r="330174" spans="8:8" x14ac:dyDescent="0.3">
      <c r="H330174" s="35"/>
    </row>
    <row r="330175" spans="8:8" x14ac:dyDescent="0.3">
      <c r="H330175" s="35"/>
    </row>
    <row r="330176" spans="8:8" x14ac:dyDescent="0.3">
      <c r="H330176" s="35"/>
    </row>
    <row r="330177" spans="8:8" x14ac:dyDescent="0.3">
      <c r="H330177" s="35"/>
    </row>
    <row r="330178" spans="8:8" x14ac:dyDescent="0.3">
      <c r="H330178" s="35"/>
    </row>
    <row r="330179" spans="8:8" x14ac:dyDescent="0.3">
      <c r="H330179" s="35"/>
    </row>
    <row r="330180" spans="8:8" x14ac:dyDescent="0.3">
      <c r="H330180" s="35"/>
    </row>
    <row r="330181" spans="8:8" x14ac:dyDescent="0.3">
      <c r="H330181" s="35"/>
    </row>
    <row r="330182" spans="8:8" x14ac:dyDescent="0.3">
      <c r="H330182" s="35"/>
    </row>
    <row r="330183" spans="8:8" x14ac:dyDescent="0.3">
      <c r="H330183" s="35"/>
    </row>
    <row r="330184" spans="8:8" x14ac:dyDescent="0.3">
      <c r="H330184" s="35"/>
    </row>
    <row r="330185" spans="8:8" x14ac:dyDescent="0.3">
      <c r="H330185" s="35"/>
    </row>
    <row r="330186" spans="8:8" x14ac:dyDescent="0.3">
      <c r="H330186" s="35"/>
    </row>
    <row r="330187" spans="8:8" x14ac:dyDescent="0.3">
      <c r="H330187" s="35"/>
    </row>
    <row r="330188" spans="8:8" x14ac:dyDescent="0.3">
      <c r="H330188" s="35"/>
    </row>
    <row r="330189" spans="8:8" x14ac:dyDescent="0.3">
      <c r="H330189" s="35"/>
    </row>
    <row r="330190" spans="8:8" x14ac:dyDescent="0.3">
      <c r="H330190" s="35"/>
    </row>
    <row r="330191" spans="8:8" x14ac:dyDescent="0.3">
      <c r="H330191" s="35"/>
    </row>
    <row r="330192" spans="8:8" x14ac:dyDescent="0.3">
      <c r="H330192" s="35"/>
    </row>
    <row r="330193" spans="8:8" x14ac:dyDescent="0.3">
      <c r="H330193" s="35"/>
    </row>
    <row r="330194" spans="8:8" x14ac:dyDescent="0.3">
      <c r="H330194" s="35"/>
    </row>
    <row r="330195" spans="8:8" x14ac:dyDescent="0.3">
      <c r="H330195" s="35"/>
    </row>
    <row r="330196" spans="8:8" x14ac:dyDescent="0.3">
      <c r="H330196" s="35"/>
    </row>
    <row r="330197" spans="8:8" x14ac:dyDescent="0.3">
      <c r="H330197" s="35"/>
    </row>
    <row r="330198" spans="8:8" x14ac:dyDescent="0.3">
      <c r="H330198" s="35"/>
    </row>
    <row r="330199" spans="8:8" x14ac:dyDescent="0.3">
      <c r="H330199" s="35"/>
    </row>
    <row r="330200" spans="8:8" x14ac:dyDescent="0.3">
      <c r="H330200" s="35"/>
    </row>
    <row r="330201" spans="8:8" x14ac:dyDescent="0.3">
      <c r="H330201" s="35"/>
    </row>
    <row r="330202" spans="8:8" x14ac:dyDescent="0.3">
      <c r="H330202" s="35"/>
    </row>
    <row r="330203" spans="8:8" x14ac:dyDescent="0.3">
      <c r="H330203" s="35"/>
    </row>
    <row r="330204" spans="8:8" x14ac:dyDescent="0.3">
      <c r="H330204" s="35"/>
    </row>
    <row r="330205" spans="8:8" x14ac:dyDescent="0.3">
      <c r="H330205" s="35"/>
    </row>
    <row r="330206" spans="8:8" x14ac:dyDescent="0.3">
      <c r="H330206" s="35"/>
    </row>
    <row r="330207" spans="8:8" x14ac:dyDescent="0.3">
      <c r="H330207" s="35"/>
    </row>
    <row r="330208" spans="8:8" x14ac:dyDescent="0.3">
      <c r="H330208" s="35"/>
    </row>
    <row r="330209" spans="8:8" x14ac:dyDescent="0.3">
      <c r="H330209" s="35"/>
    </row>
    <row r="330210" spans="8:8" x14ac:dyDescent="0.3">
      <c r="H330210" s="35"/>
    </row>
    <row r="330211" spans="8:8" x14ac:dyDescent="0.3">
      <c r="H330211" s="35"/>
    </row>
    <row r="330212" spans="8:8" x14ac:dyDescent="0.3">
      <c r="H330212" s="35"/>
    </row>
    <row r="330213" spans="8:8" x14ac:dyDescent="0.3">
      <c r="H330213" s="35"/>
    </row>
    <row r="330214" spans="8:8" x14ac:dyDescent="0.3">
      <c r="H330214" s="35"/>
    </row>
    <row r="330215" spans="8:8" x14ac:dyDescent="0.3">
      <c r="H330215" s="35"/>
    </row>
    <row r="330216" spans="8:8" x14ac:dyDescent="0.3">
      <c r="H330216" s="35"/>
    </row>
    <row r="330217" spans="8:8" x14ac:dyDescent="0.3">
      <c r="H330217" s="35"/>
    </row>
    <row r="330218" spans="8:8" x14ac:dyDescent="0.3">
      <c r="H330218" s="35"/>
    </row>
    <row r="330219" spans="8:8" x14ac:dyDescent="0.3">
      <c r="H330219" s="35"/>
    </row>
    <row r="330220" spans="8:8" x14ac:dyDescent="0.3">
      <c r="H330220" s="35"/>
    </row>
    <row r="330221" spans="8:8" x14ac:dyDescent="0.3">
      <c r="H330221" s="35"/>
    </row>
    <row r="330222" spans="8:8" x14ac:dyDescent="0.3">
      <c r="H330222" s="35"/>
    </row>
    <row r="330223" spans="8:8" x14ac:dyDescent="0.3">
      <c r="H330223" s="35"/>
    </row>
    <row r="330224" spans="8:8" x14ac:dyDescent="0.3">
      <c r="H330224" s="35"/>
    </row>
    <row r="330225" spans="8:8" x14ac:dyDescent="0.3">
      <c r="H330225" s="35"/>
    </row>
    <row r="330226" spans="8:8" x14ac:dyDescent="0.3">
      <c r="H330226" s="35"/>
    </row>
    <row r="330227" spans="8:8" x14ac:dyDescent="0.3">
      <c r="H330227" s="35"/>
    </row>
    <row r="330228" spans="8:8" x14ac:dyDescent="0.3">
      <c r="H330228" s="35"/>
    </row>
    <row r="330229" spans="8:8" x14ac:dyDescent="0.3">
      <c r="H330229" s="35"/>
    </row>
    <row r="330230" spans="8:8" x14ac:dyDescent="0.3">
      <c r="H330230" s="35"/>
    </row>
    <row r="330231" spans="8:8" x14ac:dyDescent="0.3">
      <c r="H330231" s="35"/>
    </row>
    <row r="330232" spans="8:8" x14ac:dyDescent="0.3">
      <c r="H330232" s="35"/>
    </row>
    <row r="330233" spans="8:8" x14ac:dyDescent="0.3">
      <c r="H330233" s="35"/>
    </row>
    <row r="330234" spans="8:8" x14ac:dyDescent="0.3">
      <c r="H330234" s="35"/>
    </row>
    <row r="330235" spans="8:8" x14ac:dyDescent="0.3">
      <c r="H330235" s="35"/>
    </row>
    <row r="330236" spans="8:8" x14ac:dyDescent="0.3">
      <c r="H330236" s="35"/>
    </row>
    <row r="330237" spans="8:8" x14ac:dyDescent="0.3">
      <c r="H330237" s="35"/>
    </row>
    <row r="330238" spans="8:8" x14ac:dyDescent="0.3">
      <c r="H330238" s="35"/>
    </row>
    <row r="330239" spans="8:8" x14ac:dyDescent="0.3">
      <c r="H330239" s="35"/>
    </row>
    <row r="330240" spans="8:8" x14ac:dyDescent="0.3">
      <c r="H330240" s="35"/>
    </row>
    <row r="330241" spans="8:8" x14ac:dyDescent="0.3">
      <c r="H330241" s="35"/>
    </row>
    <row r="330242" spans="8:8" x14ac:dyDescent="0.3">
      <c r="H330242" s="35"/>
    </row>
    <row r="330243" spans="8:8" x14ac:dyDescent="0.3">
      <c r="H330243" s="35"/>
    </row>
    <row r="330244" spans="8:8" x14ac:dyDescent="0.3">
      <c r="H330244" s="35"/>
    </row>
    <row r="330245" spans="8:8" x14ac:dyDescent="0.3">
      <c r="H330245" s="35"/>
    </row>
    <row r="330246" spans="8:8" x14ac:dyDescent="0.3">
      <c r="H330246" s="35"/>
    </row>
    <row r="330247" spans="8:8" x14ac:dyDescent="0.3">
      <c r="H330247" s="35"/>
    </row>
    <row r="330248" spans="8:8" x14ac:dyDescent="0.3">
      <c r="H330248" s="35"/>
    </row>
    <row r="330249" spans="8:8" x14ac:dyDescent="0.3">
      <c r="H330249" s="35"/>
    </row>
    <row r="330250" spans="8:8" x14ac:dyDescent="0.3">
      <c r="H330250" s="35"/>
    </row>
    <row r="330251" spans="8:8" x14ac:dyDescent="0.3">
      <c r="H330251" s="35"/>
    </row>
    <row r="330252" spans="8:8" x14ac:dyDescent="0.3">
      <c r="H330252" s="35"/>
    </row>
    <row r="330253" spans="8:8" x14ac:dyDescent="0.3">
      <c r="H330253" s="35"/>
    </row>
    <row r="330254" spans="8:8" x14ac:dyDescent="0.3">
      <c r="H330254" s="35"/>
    </row>
    <row r="330255" spans="8:8" x14ac:dyDescent="0.3">
      <c r="H330255" s="35"/>
    </row>
    <row r="330256" spans="8:8" x14ac:dyDescent="0.3">
      <c r="H330256" s="35"/>
    </row>
    <row r="330257" spans="8:8" x14ac:dyDescent="0.3">
      <c r="H330257" s="35"/>
    </row>
    <row r="330258" spans="8:8" x14ac:dyDescent="0.3">
      <c r="H330258" s="35"/>
    </row>
    <row r="330259" spans="8:8" x14ac:dyDescent="0.3">
      <c r="H330259" s="35"/>
    </row>
    <row r="330260" spans="8:8" x14ac:dyDescent="0.3">
      <c r="H330260" s="35"/>
    </row>
    <row r="330261" spans="8:8" x14ac:dyDescent="0.3">
      <c r="H330261" s="35"/>
    </row>
    <row r="330262" spans="8:8" x14ac:dyDescent="0.3">
      <c r="H330262" s="35"/>
    </row>
    <row r="330263" spans="8:8" x14ac:dyDescent="0.3">
      <c r="H330263" s="35"/>
    </row>
    <row r="330264" spans="8:8" x14ac:dyDescent="0.3">
      <c r="H330264" s="35"/>
    </row>
    <row r="330265" spans="8:8" x14ac:dyDescent="0.3">
      <c r="H330265" s="35"/>
    </row>
    <row r="330266" spans="8:8" x14ac:dyDescent="0.3">
      <c r="H330266" s="35"/>
    </row>
    <row r="330267" spans="8:8" x14ac:dyDescent="0.3">
      <c r="H330267" s="35"/>
    </row>
    <row r="330268" spans="8:8" x14ac:dyDescent="0.3">
      <c r="H330268" s="35"/>
    </row>
    <row r="330269" spans="8:8" x14ac:dyDescent="0.3">
      <c r="H330269" s="35"/>
    </row>
    <row r="330270" spans="8:8" x14ac:dyDescent="0.3">
      <c r="H330270" s="35"/>
    </row>
    <row r="330271" spans="8:8" x14ac:dyDescent="0.3">
      <c r="H330271" s="35"/>
    </row>
    <row r="330272" spans="8:8" x14ac:dyDescent="0.3">
      <c r="H330272" s="35"/>
    </row>
    <row r="330273" spans="8:8" x14ac:dyDescent="0.3">
      <c r="H330273" s="35"/>
    </row>
    <row r="330274" spans="8:8" x14ac:dyDescent="0.3">
      <c r="H330274" s="35"/>
    </row>
    <row r="330275" spans="8:8" x14ac:dyDescent="0.3">
      <c r="H330275" s="35"/>
    </row>
    <row r="330276" spans="8:8" x14ac:dyDescent="0.3">
      <c r="H330276" s="35"/>
    </row>
    <row r="330277" spans="8:8" x14ac:dyDescent="0.3">
      <c r="H330277" s="35"/>
    </row>
    <row r="330278" spans="8:8" x14ac:dyDescent="0.3">
      <c r="H330278" s="35"/>
    </row>
    <row r="330279" spans="8:8" x14ac:dyDescent="0.3">
      <c r="H330279" s="35"/>
    </row>
    <row r="330280" spans="8:8" x14ac:dyDescent="0.3">
      <c r="H330280" s="35"/>
    </row>
    <row r="330281" spans="8:8" x14ac:dyDescent="0.3">
      <c r="H330281" s="35"/>
    </row>
    <row r="330282" spans="8:8" x14ac:dyDescent="0.3">
      <c r="H330282" s="35"/>
    </row>
    <row r="330283" spans="8:8" x14ac:dyDescent="0.3">
      <c r="H330283" s="35"/>
    </row>
    <row r="330284" spans="8:8" x14ac:dyDescent="0.3">
      <c r="H330284" s="35"/>
    </row>
    <row r="330285" spans="8:8" x14ac:dyDescent="0.3">
      <c r="H330285" s="35"/>
    </row>
    <row r="330286" spans="8:8" x14ac:dyDescent="0.3">
      <c r="H330286" s="35"/>
    </row>
    <row r="330287" spans="8:8" x14ac:dyDescent="0.3">
      <c r="H330287" s="35"/>
    </row>
    <row r="330288" spans="8:8" x14ac:dyDescent="0.3">
      <c r="H330288" s="35"/>
    </row>
    <row r="330289" spans="8:8" x14ac:dyDescent="0.3">
      <c r="H330289" s="35"/>
    </row>
    <row r="330290" spans="8:8" x14ac:dyDescent="0.3">
      <c r="H330290" s="35"/>
    </row>
    <row r="330291" spans="8:8" x14ac:dyDescent="0.3">
      <c r="H330291" s="35"/>
    </row>
    <row r="330292" spans="8:8" x14ac:dyDescent="0.3">
      <c r="H330292" s="35"/>
    </row>
    <row r="330293" spans="8:8" x14ac:dyDescent="0.3">
      <c r="H330293" s="35"/>
    </row>
    <row r="330294" spans="8:8" x14ac:dyDescent="0.3">
      <c r="H330294" s="35"/>
    </row>
    <row r="330295" spans="8:8" x14ac:dyDescent="0.3">
      <c r="H330295" s="35"/>
    </row>
    <row r="330296" spans="8:8" x14ac:dyDescent="0.3">
      <c r="H330296" s="35"/>
    </row>
    <row r="330297" spans="8:8" x14ac:dyDescent="0.3">
      <c r="H330297" s="35"/>
    </row>
    <row r="330298" spans="8:8" x14ac:dyDescent="0.3">
      <c r="H330298" s="35"/>
    </row>
    <row r="330299" spans="8:8" x14ac:dyDescent="0.3">
      <c r="H330299" s="35"/>
    </row>
    <row r="330300" spans="8:8" x14ac:dyDescent="0.3">
      <c r="H330300" s="35"/>
    </row>
    <row r="330301" spans="8:8" x14ac:dyDescent="0.3">
      <c r="H330301" s="35"/>
    </row>
    <row r="330302" spans="8:8" x14ac:dyDescent="0.3">
      <c r="H330302" s="35"/>
    </row>
    <row r="330303" spans="8:8" x14ac:dyDescent="0.3">
      <c r="H330303" s="35"/>
    </row>
    <row r="330304" spans="8:8" x14ac:dyDescent="0.3">
      <c r="H330304" s="35"/>
    </row>
    <row r="330305" spans="8:8" x14ac:dyDescent="0.3">
      <c r="H330305" s="35"/>
    </row>
    <row r="330306" spans="8:8" x14ac:dyDescent="0.3">
      <c r="H330306" s="35"/>
    </row>
    <row r="330307" spans="8:8" x14ac:dyDescent="0.3">
      <c r="H330307" s="35"/>
    </row>
    <row r="330308" spans="8:8" x14ac:dyDescent="0.3">
      <c r="H330308" s="35"/>
    </row>
    <row r="330309" spans="8:8" x14ac:dyDescent="0.3">
      <c r="H330309" s="35"/>
    </row>
    <row r="330310" spans="8:8" x14ac:dyDescent="0.3">
      <c r="H330310" s="35"/>
    </row>
    <row r="330311" spans="8:8" x14ac:dyDescent="0.3">
      <c r="H330311" s="35"/>
    </row>
    <row r="330312" spans="8:8" x14ac:dyDescent="0.3">
      <c r="H330312" s="35"/>
    </row>
    <row r="330313" spans="8:8" x14ac:dyDescent="0.3">
      <c r="H330313" s="35"/>
    </row>
    <row r="330314" spans="8:8" x14ac:dyDescent="0.3">
      <c r="H330314" s="35"/>
    </row>
    <row r="330315" spans="8:8" x14ac:dyDescent="0.3">
      <c r="H330315" s="35"/>
    </row>
    <row r="330316" spans="8:8" x14ac:dyDescent="0.3">
      <c r="H330316" s="35"/>
    </row>
    <row r="330317" spans="8:8" x14ac:dyDescent="0.3">
      <c r="H330317" s="35"/>
    </row>
    <row r="330318" spans="8:8" x14ac:dyDescent="0.3">
      <c r="H330318" s="35"/>
    </row>
    <row r="330319" spans="8:8" x14ac:dyDescent="0.3">
      <c r="H330319" s="35"/>
    </row>
    <row r="330320" spans="8:8" x14ac:dyDescent="0.3">
      <c r="H330320" s="35"/>
    </row>
    <row r="330321" spans="8:8" x14ac:dyDescent="0.3">
      <c r="H330321" s="35"/>
    </row>
    <row r="330322" spans="8:8" x14ac:dyDescent="0.3">
      <c r="H330322" s="35"/>
    </row>
    <row r="330323" spans="8:8" x14ac:dyDescent="0.3">
      <c r="H330323" s="35"/>
    </row>
    <row r="330324" spans="8:8" x14ac:dyDescent="0.3">
      <c r="H330324" s="35"/>
    </row>
    <row r="330325" spans="8:8" x14ac:dyDescent="0.3">
      <c r="H330325" s="35"/>
    </row>
    <row r="330326" spans="8:8" x14ac:dyDescent="0.3">
      <c r="H330326" s="35"/>
    </row>
    <row r="330327" spans="8:8" x14ac:dyDescent="0.3">
      <c r="H330327" s="35"/>
    </row>
    <row r="330328" spans="8:8" x14ac:dyDescent="0.3">
      <c r="H330328" s="35"/>
    </row>
    <row r="330329" spans="8:8" x14ac:dyDescent="0.3">
      <c r="H330329" s="35"/>
    </row>
    <row r="330330" spans="8:8" x14ac:dyDescent="0.3">
      <c r="H330330" s="35"/>
    </row>
    <row r="330331" spans="8:8" x14ac:dyDescent="0.3">
      <c r="H330331" s="35"/>
    </row>
    <row r="330332" spans="8:8" x14ac:dyDescent="0.3">
      <c r="H330332" s="35"/>
    </row>
    <row r="330333" spans="8:8" x14ac:dyDescent="0.3">
      <c r="H330333" s="35"/>
    </row>
    <row r="330334" spans="8:8" x14ac:dyDescent="0.3">
      <c r="H330334" s="35"/>
    </row>
    <row r="330335" spans="8:8" x14ac:dyDescent="0.3">
      <c r="H330335" s="35"/>
    </row>
    <row r="330336" spans="8:8" x14ac:dyDescent="0.3">
      <c r="H330336" s="35"/>
    </row>
    <row r="330337" spans="8:8" x14ac:dyDescent="0.3">
      <c r="H330337" s="35"/>
    </row>
    <row r="330338" spans="8:8" x14ac:dyDescent="0.3">
      <c r="H330338" s="35"/>
    </row>
    <row r="330339" spans="8:8" x14ac:dyDescent="0.3">
      <c r="H330339" s="35"/>
    </row>
    <row r="330340" spans="8:8" x14ac:dyDescent="0.3">
      <c r="H330340" s="35"/>
    </row>
    <row r="330341" spans="8:8" x14ac:dyDescent="0.3">
      <c r="H330341" s="35"/>
    </row>
    <row r="330342" spans="8:8" x14ac:dyDescent="0.3">
      <c r="H330342" s="35"/>
    </row>
    <row r="330343" spans="8:8" x14ac:dyDescent="0.3">
      <c r="H330343" s="35"/>
    </row>
    <row r="330344" spans="8:8" x14ac:dyDescent="0.3">
      <c r="H330344" s="35"/>
    </row>
    <row r="330345" spans="8:8" x14ac:dyDescent="0.3">
      <c r="H330345" s="35"/>
    </row>
    <row r="330346" spans="8:8" x14ac:dyDescent="0.3">
      <c r="H330346" s="35"/>
    </row>
    <row r="330347" spans="8:8" x14ac:dyDescent="0.3">
      <c r="H330347" s="35"/>
    </row>
    <row r="330348" spans="8:8" x14ac:dyDescent="0.3">
      <c r="H330348" s="35"/>
    </row>
    <row r="330349" spans="8:8" x14ac:dyDescent="0.3">
      <c r="H330349" s="35"/>
    </row>
    <row r="330350" spans="8:8" x14ac:dyDescent="0.3">
      <c r="H330350" s="35"/>
    </row>
    <row r="330351" spans="8:8" x14ac:dyDescent="0.3">
      <c r="H330351" s="35"/>
    </row>
    <row r="330352" spans="8:8" x14ac:dyDescent="0.3">
      <c r="H330352" s="35"/>
    </row>
    <row r="330353" spans="8:8" x14ac:dyDescent="0.3">
      <c r="H330353" s="35"/>
    </row>
    <row r="330354" spans="8:8" x14ac:dyDescent="0.3">
      <c r="H330354" s="35"/>
    </row>
    <row r="330355" spans="8:8" x14ac:dyDescent="0.3">
      <c r="H330355" s="35"/>
    </row>
    <row r="330356" spans="8:8" x14ac:dyDescent="0.3">
      <c r="H330356" s="35"/>
    </row>
    <row r="330357" spans="8:8" x14ac:dyDescent="0.3">
      <c r="H330357" s="35"/>
    </row>
    <row r="330358" spans="8:8" x14ac:dyDescent="0.3">
      <c r="H330358" s="35"/>
    </row>
    <row r="330359" spans="8:8" x14ac:dyDescent="0.3">
      <c r="H330359" s="35"/>
    </row>
    <row r="330360" spans="8:8" x14ac:dyDescent="0.3">
      <c r="H330360" s="35"/>
    </row>
    <row r="330361" spans="8:8" x14ac:dyDescent="0.3">
      <c r="H330361" s="35"/>
    </row>
    <row r="330362" spans="8:8" x14ac:dyDescent="0.3">
      <c r="H330362" s="35"/>
    </row>
    <row r="330363" spans="8:8" x14ac:dyDescent="0.3">
      <c r="H330363" s="35"/>
    </row>
    <row r="330364" spans="8:8" x14ac:dyDescent="0.3">
      <c r="H330364" s="35"/>
    </row>
    <row r="330365" spans="8:8" x14ac:dyDescent="0.3">
      <c r="H330365" s="35"/>
    </row>
    <row r="330366" spans="8:8" x14ac:dyDescent="0.3">
      <c r="H330366" s="35"/>
    </row>
    <row r="330367" spans="8:8" x14ac:dyDescent="0.3">
      <c r="H330367" s="35"/>
    </row>
    <row r="330368" spans="8:8" x14ac:dyDescent="0.3">
      <c r="H330368" s="35"/>
    </row>
    <row r="330369" spans="8:8" x14ac:dyDescent="0.3">
      <c r="H330369" s="35"/>
    </row>
    <row r="330370" spans="8:8" x14ac:dyDescent="0.3">
      <c r="H330370" s="35"/>
    </row>
    <row r="330371" spans="8:8" x14ac:dyDescent="0.3">
      <c r="H330371" s="35"/>
    </row>
    <row r="330372" spans="8:8" x14ac:dyDescent="0.3">
      <c r="H330372" s="35"/>
    </row>
    <row r="330373" spans="8:8" x14ac:dyDescent="0.3">
      <c r="H330373" s="35"/>
    </row>
    <row r="330374" spans="8:8" x14ac:dyDescent="0.3">
      <c r="H330374" s="35"/>
    </row>
    <row r="330375" spans="8:8" x14ac:dyDescent="0.3">
      <c r="H330375" s="35"/>
    </row>
    <row r="330376" spans="8:8" x14ac:dyDescent="0.3">
      <c r="H330376" s="35"/>
    </row>
    <row r="330377" spans="8:8" x14ac:dyDescent="0.3">
      <c r="H330377" s="35"/>
    </row>
    <row r="330378" spans="8:8" x14ac:dyDescent="0.3">
      <c r="H330378" s="35"/>
    </row>
    <row r="330379" spans="8:8" x14ac:dyDescent="0.3">
      <c r="H330379" s="35"/>
    </row>
    <row r="330380" spans="8:8" x14ac:dyDescent="0.3">
      <c r="H330380" s="35"/>
    </row>
    <row r="330381" spans="8:8" x14ac:dyDescent="0.3">
      <c r="H330381" s="35"/>
    </row>
    <row r="330382" spans="8:8" x14ac:dyDescent="0.3">
      <c r="H330382" s="35"/>
    </row>
    <row r="330383" spans="8:8" x14ac:dyDescent="0.3">
      <c r="H330383" s="35"/>
    </row>
    <row r="330384" spans="8:8" x14ac:dyDescent="0.3">
      <c r="H330384" s="35"/>
    </row>
    <row r="330385" spans="8:8" x14ac:dyDescent="0.3">
      <c r="H330385" s="35"/>
    </row>
    <row r="330386" spans="8:8" x14ac:dyDescent="0.3">
      <c r="H330386" s="35"/>
    </row>
    <row r="330387" spans="8:8" x14ac:dyDescent="0.3">
      <c r="H330387" s="35"/>
    </row>
    <row r="330388" spans="8:8" x14ac:dyDescent="0.3">
      <c r="H330388" s="35"/>
    </row>
    <row r="330389" spans="8:8" x14ac:dyDescent="0.3">
      <c r="H330389" s="35"/>
    </row>
    <row r="330390" spans="8:8" x14ac:dyDescent="0.3">
      <c r="H330390" s="35"/>
    </row>
    <row r="330391" spans="8:8" x14ac:dyDescent="0.3">
      <c r="H330391" s="35"/>
    </row>
    <row r="330392" spans="8:8" x14ac:dyDescent="0.3">
      <c r="H330392" s="35"/>
    </row>
    <row r="330393" spans="8:8" x14ac:dyDescent="0.3">
      <c r="H330393" s="35"/>
    </row>
    <row r="330394" spans="8:8" x14ac:dyDescent="0.3">
      <c r="H330394" s="35"/>
    </row>
    <row r="330395" spans="8:8" x14ac:dyDescent="0.3">
      <c r="H330395" s="35"/>
    </row>
    <row r="330396" spans="8:8" x14ac:dyDescent="0.3">
      <c r="H330396" s="35"/>
    </row>
    <row r="330397" spans="8:8" x14ac:dyDescent="0.3">
      <c r="H330397" s="35"/>
    </row>
    <row r="330398" spans="8:8" x14ac:dyDescent="0.3">
      <c r="H330398" s="35"/>
    </row>
    <row r="330399" spans="8:8" x14ac:dyDescent="0.3">
      <c r="H330399" s="35"/>
    </row>
    <row r="330400" spans="8:8" x14ac:dyDescent="0.3">
      <c r="H330400" s="35"/>
    </row>
    <row r="330401" spans="8:8" x14ac:dyDescent="0.3">
      <c r="H330401" s="35"/>
    </row>
    <row r="330402" spans="8:8" x14ac:dyDescent="0.3">
      <c r="H330402" s="35"/>
    </row>
    <row r="330403" spans="8:8" x14ac:dyDescent="0.3">
      <c r="H330403" s="35"/>
    </row>
    <row r="330404" spans="8:8" x14ac:dyDescent="0.3">
      <c r="H330404" s="35"/>
    </row>
    <row r="330405" spans="8:8" x14ac:dyDescent="0.3">
      <c r="H330405" s="35"/>
    </row>
    <row r="330406" spans="8:8" x14ac:dyDescent="0.3">
      <c r="H330406" s="35"/>
    </row>
    <row r="330407" spans="8:8" x14ac:dyDescent="0.3">
      <c r="H330407" s="35"/>
    </row>
    <row r="330408" spans="8:8" x14ac:dyDescent="0.3">
      <c r="H330408" s="35"/>
    </row>
    <row r="330409" spans="8:8" x14ac:dyDescent="0.3">
      <c r="H330409" s="35"/>
    </row>
    <row r="330410" spans="8:8" x14ac:dyDescent="0.3">
      <c r="H330410" s="35"/>
    </row>
    <row r="330411" spans="8:8" x14ac:dyDescent="0.3">
      <c r="H330411" s="35"/>
    </row>
    <row r="330412" spans="8:8" x14ac:dyDescent="0.3">
      <c r="H330412" s="35"/>
    </row>
    <row r="330413" spans="8:8" x14ac:dyDescent="0.3">
      <c r="H330413" s="35"/>
    </row>
    <row r="330414" spans="8:8" x14ac:dyDescent="0.3">
      <c r="H330414" s="35"/>
    </row>
    <row r="330415" spans="8:8" x14ac:dyDescent="0.3">
      <c r="H330415" s="35"/>
    </row>
    <row r="330416" spans="8:8" x14ac:dyDescent="0.3">
      <c r="H330416" s="35"/>
    </row>
    <row r="330417" spans="8:8" x14ac:dyDescent="0.3">
      <c r="H330417" s="35"/>
    </row>
    <row r="330418" spans="8:8" x14ac:dyDescent="0.3">
      <c r="H330418" s="35"/>
    </row>
    <row r="330419" spans="8:8" x14ac:dyDescent="0.3">
      <c r="H330419" s="35"/>
    </row>
    <row r="330420" spans="8:8" x14ac:dyDescent="0.3">
      <c r="H330420" s="35"/>
    </row>
    <row r="330421" spans="8:8" x14ac:dyDescent="0.3">
      <c r="H330421" s="35"/>
    </row>
    <row r="330422" spans="8:8" x14ac:dyDescent="0.3">
      <c r="H330422" s="35"/>
    </row>
    <row r="330423" spans="8:8" x14ac:dyDescent="0.3">
      <c r="H330423" s="35"/>
    </row>
    <row r="330424" spans="8:8" x14ac:dyDescent="0.3">
      <c r="H330424" s="35"/>
    </row>
    <row r="330425" spans="8:8" x14ac:dyDescent="0.3">
      <c r="H330425" s="35"/>
    </row>
    <row r="330426" spans="8:8" x14ac:dyDescent="0.3">
      <c r="H330426" s="35"/>
    </row>
    <row r="330427" spans="8:8" x14ac:dyDescent="0.3">
      <c r="H330427" s="35"/>
    </row>
    <row r="330428" spans="8:8" x14ac:dyDescent="0.3">
      <c r="H330428" s="35"/>
    </row>
    <row r="330429" spans="8:8" x14ac:dyDescent="0.3">
      <c r="H330429" s="35"/>
    </row>
    <row r="330430" spans="8:8" x14ac:dyDescent="0.3">
      <c r="H330430" s="35"/>
    </row>
    <row r="330431" spans="8:8" x14ac:dyDescent="0.3">
      <c r="H330431" s="35"/>
    </row>
    <row r="330432" spans="8:8" x14ac:dyDescent="0.3">
      <c r="H330432" s="35"/>
    </row>
    <row r="330433" spans="8:8" x14ac:dyDescent="0.3">
      <c r="H330433" s="35"/>
    </row>
    <row r="330434" spans="8:8" x14ac:dyDescent="0.3">
      <c r="H330434" s="35"/>
    </row>
    <row r="330435" spans="8:8" x14ac:dyDescent="0.3">
      <c r="H330435" s="35"/>
    </row>
    <row r="330436" spans="8:8" x14ac:dyDescent="0.3">
      <c r="H330436" s="35"/>
    </row>
    <row r="330437" spans="8:8" x14ac:dyDescent="0.3">
      <c r="H330437" s="35"/>
    </row>
    <row r="330438" spans="8:8" x14ac:dyDescent="0.3">
      <c r="H330438" s="35"/>
    </row>
    <row r="330439" spans="8:8" x14ac:dyDescent="0.3">
      <c r="H330439" s="35"/>
    </row>
    <row r="330440" spans="8:8" x14ac:dyDescent="0.3">
      <c r="H330440" s="35"/>
    </row>
    <row r="330441" spans="8:8" x14ac:dyDescent="0.3">
      <c r="H330441" s="35"/>
    </row>
    <row r="330442" spans="8:8" x14ac:dyDescent="0.3">
      <c r="H330442" s="35"/>
    </row>
    <row r="330443" spans="8:8" x14ac:dyDescent="0.3">
      <c r="H330443" s="35"/>
    </row>
    <row r="330444" spans="8:8" x14ac:dyDescent="0.3">
      <c r="H330444" s="35"/>
    </row>
    <row r="330445" spans="8:8" x14ac:dyDescent="0.3">
      <c r="H330445" s="35"/>
    </row>
    <row r="330446" spans="8:8" x14ac:dyDescent="0.3">
      <c r="H330446" s="35"/>
    </row>
    <row r="330447" spans="8:8" x14ac:dyDescent="0.3">
      <c r="H330447" s="35"/>
    </row>
    <row r="330448" spans="8:8" x14ac:dyDescent="0.3">
      <c r="H330448" s="35"/>
    </row>
    <row r="330449" spans="8:8" x14ac:dyDescent="0.3">
      <c r="H330449" s="35"/>
    </row>
    <row r="330450" spans="8:8" x14ac:dyDescent="0.3">
      <c r="H330450" s="35"/>
    </row>
    <row r="330451" spans="8:8" x14ac:dyDescent="0.3">
      <c r="H330451" s="35"/>
    </row>
    <row r="330452" spans="8:8" x14ac:dyDescent="0.3">
      <c r="H330452" s="35"/>
    </row>
    <row r="330453" spans="8:8" x14ac:dyDescent="0.3">
      <c r="H330453" s="35"/>
    </row>
    <row r="330454" spans="8:8" x14ac:dyDescent="0.3">
      <c r="H330454" s="35"/>
    </row>
    <row r="330455" spans="8:8" x14ac:dyDescent="0.3">
      <c r="H330455" s="35"/>
    </row>
    <row r="330456" spans="8:8" x14ac:dyDescent="0.3">
      <c r="H330456" s="35"/>
    </row>
    <row r="330457" spans="8:8" x14ac:dyDescent="0.3">
      <c r="H330457" s="35"/>
    </row>
    <row r="330458" spans="8:8" x14ac:dyDescent="0.3">
      <c r="H330458" s="35"/>
    </row>
    <row r="330459" spans="8:8" x14ac:dyDescent="0.3">
      <c r="H330459" s="35"/>
    </row>
    <row r="330460" spans="8:8" x14ac:dyDescent="0.3">
      <c r="H330460" s="35"/>
    </row>
    <row r="330461" spans="8:8" x14ac:dyDescent="0.3">
      <c r="H330461" s="35"/>
    </row>
    <row r="330462" spans="8:8" x14ac:dyDescent="0.3">
      <c r="H330462" s="35"/>
    </row>
    <row r="330463" spans="8:8" x14ac:dyDescent="0.3">
      <c r="H330463" s="35"/>
    </row>
    <row r="330464" spans="8:8" x14ac:dyDescent="0.3">
      <c r="H330464" s="35"/>
    </row>
    <row r="330465" spans="8:8" x14ac:dyDescent="0.3">
      <c r="H330465" s="35"/>
    </row>
    <row r="330466" spans="8:8" x14ac:dyDescent="0.3">
      <c r="H330466" s="35"/>
    </row>
    <row r="330467" spans="8:8" x14ac:dyDescent="0.3">
      <c r="H330467" s="35"/>
    </row>
    <row r="330468" spans="8:8" x14ac:dyDescent="0.3">
      <c r="H330468" s="35"/>
    </row>
    <row r="330469" spans="8:8" x14ac:dyDescent="0.3">
      <c r="H330469" s="35"/>
    </row>
    <row r="330470" spans="8:8" x14ac:dyDescent="0.3">
      <c r="H330470" s="35"/>
    </row>
    <row r="330471" spans="8:8" x14ac:dyDescent="0.3">
      <c r="H330471" s="35"/>
    </row>
    <row r="330472" spans="8:8" x14ac:dyDescent="0.3">
      <c r="H330472" s="35"/>
    </row>
    <row r="330473" spans="8:8" x14ac:dyDescent="0.3">
      <c r="H330473" s="35"/>
    </row>
    <row r="330474" spans="8:8" x14ac:dyDescent="0.3">
      <c r="H330474" s="35"/>
    </row>
    <row r="330475" spans="8:8" x14ac:dyDescent="0.3">
      <c r="H330475" s="35"/>
    </row>
    <row r="330476" spans="8:8" x14ac:dyDescent="0.3">
      <c r="H330476" s="35"/>
    </row>
    <row r="330477" spans="8:8" x14ac:dyDescent="0.3">
      <c r="H330477" s="35"/>
    </row>
    <row r="330478" spans="8:8" x14ac:dyDescent="0.3">
      <c r="H330478" s="35"/>
    </row>
    <row r="330479" spans="8:8" x14ac:dyDescent="0.3">
      <c r="H330479" s="35"/>
    </row>
    <row r="330480" spans="8:8" x14ac:dyDescent="0.3">
      <c r="H330480" s="35"/>
    </row>
    <row r="330481" spans="8:8" x14ac:dyDescent="0.3">
      <c r="H330481" s="35"/>
    </row>
    <row r="330482" spans="8:8" x14ac:dyDescent="0.3">
      <c r="H330482" s="35"/>
    </row>
    <row r="330483" spans="8:8" x14ac:dyDescent="0.3">
      <c r="H330483" s="35"/>
    </row>
    <row r="330484" spans="8:8" x14ac:dyDescent="0.3">
      <c r="H330484" s="35"/>
    </row>
    <row r="330485" spans="8:8" x14ac:dyDescent="0.3">
      <c r="H330485" s="35"/>
    </row>
    <row r="330486" spans="8:8" x14ac:dyDescent="0.3">
      <c r="H330486" s="35"/>
    </row>
    <row r="330487" spans="8:8" x14ac:dyDescent="0.3">
      <c r="H330487" s="35"/>
    </row>
    <row r="330488" spans="8:8" x14ac:dyDescent="0.3">
      <c r="H330488" s="35"/>
    </row>
    <row r="330489" spans="8:8" x14ac:dyDescent="0.3">
      <c r="H330489" s="35"/>
    </row>
    <row r="330490" spans="8:8" x14ac:dyDescent="0.3">
      <c r="H330490" s="35"/>
    </row>
    <row r="330491" spans="8:8" x14ac:dyDescent="0.3">
      <c r="H330491" s="35"/>
    </row>
    <row r="330492" spans="8:8" x14ac:dyDescent="0.3">
      <c r="H330492" s="35"/>
    </row>
    <row r="330493" spans="8:8" x14ac:dyDescent="0.3">
      <c r="H330493" s="35"/>
    </row>
    <row r="330494" spans="8:8" x14ac:dyDescent="0.3">
      <c r="H330494" s="35"/>
    </row>
    <row r="330495" spans="8:8" x14ac:dyDescent="0.3">
      <c r="H330495" s="35"/>
    </row>
    <row r="330496" spans="8:8" x14ac:dyDescent="0.3">
      <c r="H330496" s="35"/>
    </row>
    <row r="330497" spans="8:8" x14ac:dyDescent="0.3">
      <c r="H330497" s="35"/>
    </row>
    <row r="330498" spans="8:8" x14ac:dyDescent="0.3">
      <c r="H330498" s="35"/>
    </row>
    <row r="330499" spans="8:8" x14ac:dyDescent="0.3">
      <c r="H330499" s="35"/>
    </row>
    <row r="330500" spans="8:8" x14ac:dyDescent="0.3">
      <c r="H330500" s="35"/>
    </row>
    <row r="330501" spans="8:8" x14ac:dyDescent="0.3">
      <c r="H330501" s="35"/>
    </row>
    <row r="330502" spans="8:8" x14ac:dyDescent="0.3">
      <c r="H330502" s="35"/>
    </row>
    <row r="330503" spans="8:8" x14ac:dyDescent="0.3">
      <c r="H330503" s="35"/>
    </row>
    <row r="330504" spans="8:8" x14ac:dyDescent="0.3">
      <c r="H330504" s="35"/>
    </row>
    <row r="330505" spans="8:8" x14ac:dyDescent="0.3">
      <c r="H330505" s="35"/>
    </row>
    <row r="330506" spans="8:8" x14ac:dyDescent="0.3">
      <c r="H330506" s="35"/>
    </row>
    <row r="330507" spans="8:8" x14ac:dyDescent="0.3">
      <c r="H330507" s="35"/>
    </row>
    <row r="330508" spans="8:8" x14ac:dyDescent="0.3">
      <c r="H330508" s="35"/>
    </row>
    <row r="330509" spans="8:8" x14ac:dyDescent="0.3">
      <c r="H330509" s="35"/>
    </row>
    <row r="330510" spans="8:8" x14ac:dyDescent="0.3">
      <c r="H330510" s="35"/>
    </row>
    <row r="330511" spans="8:8" x14ac:dyDescent="0.3">
      <c r="H330511" s="35"/>
    </row>
    <row r="330512" spans="8:8" x14ac:dyDescent="0.3">
      <c r="H330512" s="35"/>
    </row>
    <row r="330513" spans="8:8" x14ac:dyDescent="0.3">
      <c r="H330513" s="35"/>
    </row>
    <row r="330514" spans="8:8" x14ac:dyDescent="0.3">
      <c r="H330514" s="35"/>
    </row>
    <row r="330515" spans="8:8" x14ac:dyDescent="0.3">
      <c r="H330515" s="35"/>
    </row>
    <row r="330516" spans="8:8" x14ac:dyDescent="0.3">
      <c r="H330516" s="35"/>
    </row>
    <row r="330517" spans="8:8" x14ac:dyDescent="0.3">
      <c r="H330517" s="35"/>
    </row>
    <row r="330518" spans="8:8" x14ac:dyDescent="0.3">
      <c r="H330518" s="35"/>
    </row>
    <row r="330519" spans="8:8" x14ac:dyDescent="0.3">
      <c r="H330519" s="35"/>
    </row>
    <row r="330520" spans="8:8" x14ac:dyDescent="0.3">
      <c r="H330520" s="35"/>
    </row>
    <row r="330521" spans="8:8" x14ac:dyDescent="0.3">
      <c r="H330521" s="35"/>
    </row>
    <row r="330522" spans="8:8" x14ac:dyDescent="0.3">
      <c r="H330522" s="35"/>
    </row>
    <row r="330523" spans="8:8" x14ac:dyDescent="0.3">
      <c r="H330523" s="35"/>
    </row>
    <row r="330524" spans="8:8" x14ac:dyDescent="0.3">
      <c r="H330524" s="35"/>
    </row>
    <row r="330525" spans="8:8" x14ac:dyDescent="0.3">
      <c r="H330525" s="35"/>
    </row>
    <row r="330526" spans="8:8" x14ac:dyDescent="0.3">
      <c r="H330526" s="35"/>
    </row>
    <row r="330527" spans="8:8" x14ac:dyDescent="0.3">
      <c r="H330527" s="35"/>
    </row>
    <row r="330528" spans="8:8" x14ac:dyDescent="0.3">
      <c r="H330528" s="35"/>
    </row>
    <row r="330529" spans="8:8" x14ac:dyDescent="0.3">
      <c r="H330529" s="35"/>
    </row>
    <row r="330530" spans="8:8" x14ac:dyDescent="0.3">
      <c r="H330530" s="35"/>
    </row>
    <row r="330531" spans="8:8" x14ac:dyDescent="0.3">
      <c r="H330531" s="35"/>
    </row>
    <row r="330532" spans="8:8" x14ac:dyDescent="0.3">
      <c r="H330532" s="35"/>
    </row>
    <row r="330533" spans="8:8" x14ac:dyDescent="0.3">
      <c r="H330533" s="35"/>
    </row>
    <row r="330534" spans="8:8" x14ac:dyDescent="0.3">
      <c r="H330534" s="35"/>
    </row>
    <row r="330535" spans="8:8" x14ac:dyDescent="0.3">
      <c r="H330535" s="35"/>
    </row>
    <row r="330536" spans="8:8" x14ac:dyDescent="0.3">
      <c r="H330536" s="35"/>
    </row>
    <row r="330537" spans="8:8" x14ac:dyDescent="0.3">
      <c r="H330537" s="35"/>
    </row>
    <row r="330538" spans="8:8" x14ac:dyDescent="0.3">
      <c r="H330538" s="35"/>
    </row>
    <row r="330539" spans="8:8" x14ac:dyDescent="0.3">
      <c r="H330539" s="35"/>
    </row>
    <row r="330540" spans="8:8" x14ac:dyDescent="0.3">
      <c r="H330540" s="35"/>
    </row>
    <row r="330541" spans="8:8" x14ac:dyDescent="0.3">
      <c r="H330541" s="35"/>
    </row>
    <row r="330542" spans="8:8" x14ac:dyDescent="0.3">
      <c r="H330542" s="35"/>
    </row>
    <row r="330543" spans="8:8" x14ac:dyDescent="0.3">
      <c r="H330543" s="35"/>
    </row>
    <row r="330544" spans="8:8" x14ac:dyDescent="0.3">
      <c r="H330544" s="35"/>
    </row>
    <row r="330545" spans="8:8" x14ac:dyDescent="0.3">
      <c r="H330545" s="35"/>
    </row>
    <row r="330546" spans="8:8" x14ac:dyDescent="0.3">
      <c r="H330546" s="35"/>
    </row>
    <row r="330547" spans="8:8" x14ac:dyDescent="0.3">
      <c r="H330547" s="35"/>
    </row>
    <row r="330548" spans="8:8" x14ac:dyDescent="0.3">
      <c r="H330548" s="35"/>
    </row>
    <row r="330549" spans="8:8" x14ac:dyDescent="0.3">
      <c r="H330549" s="35"/>
    </row>
    <row r="330550" spans="8:8" x14ac:dyDescent="0.3">
      <c r="H330550" s="35"/>
    </row>
    <row r="330551" spans="8:8" x14ac:dyDescent="0.3">
      <c r="H330551" s="35"/>
    </row>
    <row r="330552" spans="8:8" x14ac:dyDescent="0.3">
      <c r="H330552" s="35"/>
    </row>
    <row r="330553" spans="8:8" x14ac:dyDescent="0.3">
      <c r="H330553" s="35"/>
    </row>
    <row r="330554" spans="8:8" x14ac:dyDescent="0.3">
      <c r="H330554" s="35"/>
    </row>
    <row r="330555" spans="8:8" x14ac:dyDescent="0.3">
      <c r="H330555" s="35"/>
    </row>
    <row r="330556" spans="8:8" x14ac:dyDescent="0.3">
      <c r="H330556" s="35"/>
    </row>
    <row r="330557" spans="8:8" x14ac:dyDescent="0.3">
      <c r="H330557" s="35"/>
    </row>
    <row r="330558" spans="8:8" x14ac:dyDescent="0.3">
      <c r="H330558" s="35"/>
    </row>
    <row r="330559" spans="8:8" x14ac:dyDescent="0.3">
      <c r="H330559" s="35"/>
    </row>
    <row r="330560" spans="8:8" x14ac:dyDescent="0.3">
      <c r="H330560" s="35"/>
    </row>
    <row r="330561" spans="8:8" x14ac:dyDescent="0.3">
      <c r="H330561" s="35"/>
    </row>
    <row r="330562" spans="8:8" x14ac:dyDescent="0.3">
      <c r="H330562" s="35"/>
    </row>
    <row r="330563" spans="8:8" x14ac:dyDescent="0.3">
      <c r="H330563" s="35"/>
    </row>
    <row r="330564" spans="8:8" x14ac:dyDescent="0.3">
      <c r="H330564" s="35"/>
    </row>
    <row r="330565" spans="8:8" x14ac:dyDescent="0.3">
      <c r="H330565" s="35"/>
    </row>
    <row r="330566" spans="8:8" x14ac:dyDescent="0.3">
      <c r="H330566" s="35"/>
    </row>
    <row r="330567" spans="8:8" x14ac:dyDescent="0.3">
      <c r="H330567" s="35"/>
    </row>
    <row r="330568" spans="8:8" x14ac:dyDescent="0.3">
      <c r="H330568" s="35"/>
    </row>
    <row r="330569" spans="8:8" x14ac:dyDescent="0.3">
      <c r="H330569" s="35"/>
    </row>
    <row r="330570" spans="8:8" x14ac:dyDescent="0.3">
      <c r="H330570" s="35"/>
    </row>
    <row r="330571" spans="8:8" x14ac:dyDescent="0.3">
      <c r="H330571" s="35"/>
    </row>
    <row r="330572" spans="8:8" x14ac:dyDescent="0.3">
      <c r="H330572" s="35"/>
    </row>
    <row r="330573" spans="8:8" x14ac:dyDescent="0.3">
      <c r="H330573" s="35"/>
    </row>
    <row r="330574" spans="8:8" x14ac:dyDescent="0.3">
      <c r="H330574" s="35"/>
    </row>
    <row r="330575" spans="8:8" x14ac:dyDescent="0.3">
      <c r="H330575" s="35"/>
    </row>
    <row r="330576" spans="8:8" x14ac:dyDescent="0.3">
      <c r="H330576" s="35"/>
    </row>
    <row r="330577" spans="8:8" x14ac:dyDescent="0.3">
      <c r="H330577" s="35"/>
    </row>
    <row r="330578" spans="8:8" x14ac:dyDescent="0.3">
      <c r="H330578" s="35"/>
    </row>
    <row r="330579" spans="8:8" x14ac:dyDescent="0.3">
      <c r="H330579" s="35"/>
    </row>
    <row r="330580" spans="8:8" x14ac:dyDescent="0.3">
      <c r="H330580" s="35"/>
    </row>
    <row r="330581" spans="8:8" x14ac:dyDescent="0.3">
      <c r="H330581" s="35"/>
    </row>
    <row r="330582" spans="8:8" x14ac:dyDescent="0.3">
      <c r="H330582" s="35"/>
    </row>
    <row r="330583" spans="8:8" x14ac:dyDescent="0.3">
      <c r="H330583" s="35"/>
    </row>
    <row r="330584" spans="8:8" x14ac:dyDescent="0.3">
      <c r="H330584" s="35"/>
    </row>
    <row r="330585" spans="8:8" x14ac:dyDescent="0.3">
      <c r="H330585" s="35"/>
    </row>
    <row r="330586" spans="8:8" x14ac:dyDescent="0.3">
      <c r="H330586" s="35"/>
    </row>
    <row r="330587" spans="8:8" x14ac:dyDescent="0.3">
      <c r="H330587" s="35"/>
    </row>
    <row r="330588" spans="8:8" x14ac:dyDescent="0.3">
      <c r="H330588" s="35"/>
    </row>
    <row r="330589" spans="8:8" x14ac:dyDescent="0.3">
      <c r="H330589" s="35"/>
    </row>
    <row r="330590" spans="8:8" x14ac:dyDescent="0.3">
      <c r="H330590" s="35"/>
    </row>
    <row r="330591" spans="8:8" x14ac:dyDescent="0.3">
      <c r="H330591" s="35"/>
    </row>
    <row r="330592" spans="8:8" x14ac:dyDescent="0.3">
      <c r="H330592" s="35"/>
    </row>
    <row r="330593" spans="8:8" x14ac:dyDescent="0.3">
      <c r="H330593" s="35"/>
    </row>
    <row r="330594" spans="8:8" x14ac:dyDescent="0.3">
      <c r="H330594" s="35"/>
    </row>
    <row r="330595" spans="8:8" x14ac:dyDescent="0.3">
      <c r="H330595" s="35"/>
    </row>
    <row r="330596" spans="8:8" x14ac:dyDescent="0.3">
      <c r="H330596" s="35"/>
    </row>
    <row r="330597" spans="8:8" x14ac:dyDescent="0.3">
      <c r="H330597" s="35"/>
    </row>
    <row r="330598" spans="8:8" x14ac:dyDescent="0.3">
      <c r="H330598" s="35"/>
    </row>
    <row r="330599" spans="8:8" x14ac:dyDescent="0.3">
      <c r="H330599" s="35"/>
    </row>
    <row r="330600" spans="8:8" x14ac:dyDescent="0.3">
      <c r="H330600" s="35"/>
    </row>
    <row r="330601" spans="8:8" x14ac:dyDescent="0.3">
      <c r="H330601" s="35"/>
    </row>
    <row r="330602" spans="8:8" x14ac:dyDescent="0.3">
      <c r="H330602" s="35"/>
    </row>
    <row r="330603" spans="8:8" x14ac:dyDescent="0.3">
      <c r="H330603" s="35"/>
    </row>
    <row r="330604" spans="8:8" x14ac:dyDescent="0.3">
      <c r="H330604" s="35"/>
    </row>
    <row r="330605" spans="8:8" x14ac:dyDescent="0.3">
      <c r="H330605" s="35"/>
    </row>
    <row r="330606" spans="8:8" x14ac:dyDescent="0.3">
      <c r="H330606" s="35"/>
    </row>
    <row r="330607" spans="8:8" x14ac:dyDescent="0.3">
      <c r="H330607" s="35"/>
    </row>
    <row r="330608" spans="8:8" x14ac:dyDescent="0.3">
      <c r="H330608" s="35"/>
    </row>
    <row r="330609" spans="8:8" x14ac:dyDescent="0.3">
      <c r="H330609" s="35"/>
    </row>
    <row r="330610" spans="8:8" x14ac:dyDescent="0.3">
      <c r="H330610" s="35"/>
    </row>
    <row r="330611" spans="8:8" x14ac:dyDescent="0.3">
      <c r="H330611" s="35"/>
    </row>
    <row r="330612" spans="8:8" x14ac:dyDescent="0.3">
      <c r="H330612" s="35"/>
    </row>
    <row r="330613" spans="8:8" x14ac:dyDescent="0.3">
      <c r="H330613" s="35"/>
    </row>
    <row r="330614" spans="8:8" x14ac:dyDescent="0.3">
      <c r="H330614" s="35"/>
    </row>
    <row r="330615" spans="8:8" x14ac:dyDescent="0.3">
      <c r="H330615" s="35"/>
    </row>
    <row r="330616" spans="8:8" x14ac:dyDescent="0.3">
      <c r="H330616" s="35"/>
    </row>
    <row r="330617" spans="8:8" x14ac:dyDescent="0.3">
      <c r="H330617" s="35"/>
    </row>
    <row r="330618" spans="8:8" x14ac:dyDescent="0.3">
      <c r="H330618" s="35"/>
    </row>
    <row r="330619" spans="8:8" x14ac:dyDescent="0.3">
      <c r="H330619" s="35"/>
    </row>
    <row r="330620" spans="8:8" x14ac:dyDescent="0.3">
      <c r="H330620" s="35"/>
    </row>
    <row r="330621" spans="8:8" x14ac:dyDescent="0.3">
      <c r="H330621" s="35"/>
    </row>
    <row r="330622" spans="8:8" x14ac:dyDescent="0.3">
      <c r="H330622" s="35"/>
    </row>
    <row r="330623" spans="8:8" x14ac:dyDescent="0.3">
      <c r="H330623" s="35"/>
    </row>
    <row r="330624" spans="8:8" x14ac:dyDescent="0.3">
      <c r="H330624" s="35"/>
    </row>
    <row r="330625" spans="8:8" x14ac:dyDescent="0.3">
      <c r="H330625" s="35"/>
    </row>
    <row r="330626" spans="8:8" x14ac:dyDescent="0.3">
      <c r="H330626" s="35"/>
    </row>
    <row r="330627" spans="8:8" x14ac:dyDescent="0.3">
      <c r="H330627" s="35"/>
    </row>
    <row r="330628" spans="8:8" x14ac:dyDescent="0.3">
      <c r="H330628" s="35"/>
    </row>
    <row r="330629" spans="8:8" x14ac:dyDescent="0.3">
      <c r="H330629" s="35"/>
    </row>
    <row r="330630" spans="8:8" x14ac:dyDescent="0.3">
      <c r="H330630" s="35"/>
    </row>
    <row r="330631" spans="8:8" x14ac:dyDescent="0.3">
      <c r="H330631" s="35"/>
    </row>
    <row r="330632" spans="8:8" x14ac:dyDescent="0.3">
      <c r="H330632" s="35"/>
    </row>
    <row r="330633" spans="8:8" x14ac:dyDescent="0.3">
      <c r="H330633" s="35"/>
    </row>
    <row r="330634" spans="8:8" x14ac:dyDescent="0.3">
      <c r="H330634" s="35"/>
    </row>
    <row r="330635" spans="8:8" x14ac:dyDescent="0.3">
      <c r="H330635" s="35"/>
    </row>
    <row r="330636" spans="8:8" x14ac:dyDescent="0.3">
      <c r="H330636" s="35"/>
    </row>
    <row r="330637" spans="8:8" x14ac:dyDescent="0.3">
      <c r="H330637" s="35"/>
    </row>
    <row r="330638" spans="8:8" x14ac:dyDescent="0.3">
      <c r="H330638" s="35"/>
    </row>
    <row r="330639" spans="8:8" x14ac:dyDescent="0.3">
      <c r="H330639" s="35"/>
    </row>
    <row r="330640" spans="8:8" x14ac:dyDescent="0.3">
      <c r="H330640" s="35"/>
    </row>
    <row r="330641" spans="8:8" x14ac:dyDescent="0.3">
      <c r="H330641" s="35"/>
    </row>
    <row r="330642" spans="8:8" x14ac:dyDescent="0.3">
      <c r="H330642" s="35"/>
    </row>
    <row r="330643" spans="8:8" x14ac:dyDescent="0.3">
      <c r="H330643" s="35"/>
    </row>
    <row r="330644" spans="8:8" x14ac:dyDescent="0.3">
      <c r="H330644" s="35"/>
    </row>
    <row r="330645" spans="8:8" x14ac:dyDescent="0.3">
      <c r="H330645" s="35"/>
    </row>
    <row r="330646" spans="8:8" x14ac:dyDescent="0.3">
      <c r="H330646" s="35"/>
    </row>
    <row r="330647" spans="8:8" x14ac:dyDescent="0.3">
      <c r="H330647" s="35"/>
    </row>
    <row r="330648" spans="8:8" x14ac:dyDescent="0.3">
      <c r="H330648" s="35"/>
    </row>
    <row r="330649" spans="8:8" x14ac:dyDescent="0.3">
      <c r="H330649" s="35"/>
    </row>
    <row r="330650" spans="8:8" x14ac:dyDescent="0.3">
      <c r="H330650" s="35"/>
    </row>
    <row r="330651" spans="8:8" x14ac:dyDescent="0.3">
      <c r="H330651" s="35"/>
    </row>
    <row r="330652" spans="8:8" x14ac:dyDescent="0.3">
      <c r="H330652" s="35"/>
    </row>
    <row r="330653" spans="8:8" x14ac:dyDescent="0.3">
      <c r="H330653" s="35"/>
    </row>
    <row r="330654" spans="8:8" x14ac:dyDescent="0.3">
      <c r="H330654" s="35"/>
    </row>
    <row r="330655" spans="8:8" x14ac:dyDescent="0.3">
      <c r="H330655" s="35"/>
    </row>
    <row r="330656" spans="8:8" x14ac:dyDescent="0.3">
      <c r="H330656" s="35"/>
    </row>
    <row r="330657" spans="8:8" x14ac:dyDescent="0.3">
      <c r="H330657" s="35"/>
    </row>
    <row r="330658" spans="8:8" x14ac:dyDescent="0.3">
      <c r="H330658" s="35"/>
    </row>
    <row r="330659" spans="8:8" x14ac:dyDescent="0.3">
      <c r="H330659" s="35"/>
    </row>
    <row r="330660" spans="8:8" x14ac:dyDescent="0.3">
      <c r="H330660" s="35"/>
    </row>
    <row r="330661" spans="8:8" x14ac:dyDescent="0.3">
      <c r="H330661" s="35"/>
    </row>
    <row r="330662" spans="8:8" x14ac:dyDescent="0.3">
      <c r="H330662" s="35"/>
    </row>
    <row r="330663" spans="8:8" x14ac:dyDescent="0.3">
      <c r="H330663" s="35"/>
    </row>
    <row r="330664" spans="8:8" x14ac:dyDescent="0.3">
      <c r="H330664" s="35"/>
    </row>
    <row r="330665" spans="8:8" x14ac:dyDescent="0.3">
      <c r="H330665" s="35"/>
    </row>
    <row r="330666" spans="8:8" x14ac:dyDescent="0.3">
      <c r="H330666" s="35"/>
    </row>
    <row r="330667" spans="8:8" x14ac:dyDescent="0.3">
      <c r="H330667" s="35"/>
    </row>
    <row r="330668" spans="8:8" x14ac:dyDescent="0.3">
      <c r="H330668" s="35"/>
    </row>
    <row r="330669" spans="8:8" x14ac:dyDescent="0.3">
      <c r="H330669" s="35"/>
    </row>
    <row r="330670" spans="8:8" x14ac:dyDescent="0.3">
      <c r="H330670" s="35"/>
    </row>
    <row r="330671" spans="8:8" x14ac:dyDescent="0.3">
      <c r="H330671" s="35"/>
    </row>
    <row r="330672" spans="8:8" x14ac:dyDescent="0.3">
      <c r="H330672" s="35"/>
    </row>
    <row r="330673" spans="8:8" x14ac:dyDescent="0.3">
      <c r="H330673" s="35"/>
    </row>
    <row r="330674" spans="8:8" x14ac:dyDescent="0.3">
      <c r="H330674" s="35"/>
    </row>
    <row r="330675" spans="8:8" x14ac:dyDescent="0.3">
      <c r="H330675" s="35"/>
    </row>
    <row r="330676" spans="8:8" x14ac:dyDescent="0.3">
      <c r="H330676" s="35"/>
    </row>
    <row r="330677" spans="8:8" x14ac:dyDescent="0.3">
      <c r="H330677" s="35"/>
    </row>
    <row r="330678" spans="8:8" x14ac:dyDescent="0.3">
      <c r="H330678" s="35"/>
    </row>
    <row r="330679" spans="8:8" x14ac:dyDescent="0.3">
      <c r="H330679" s="35"/>
    </row>
    <row r="330680" spans="8:8" x14ac:dyDescent="0.3">
      <c r="H330680" s="35"/>
    </row>
    <row r="330681" spans="8:8" x14ac:dyDescent="0.3">
      <c r="H330681" s="35"/>
    </row>
    <row r="330682" spans="8:8" x14ac:dyDescent="0.3">
      <c r="H330682" s="35"/>
    </row>
    <row r="330683" spans="8:8" x14ac:dyDescent="0.3">
      <c r="H330683" s="35"/>
    </row>
    <row r="330684" spans="8:8" x14ac:dyDescent="0.3">
      <c r="H330684" s="35"/>
    </row>
    <row r="330685" spans="8:8" x14ac:dyDescent="0.3">
      <c r="H330685" s="35"/>
    </row>
    <row r="330686" spans="8:8" x14ac:dyDescent="0.3">
      <c r="H330686" s="35"/>
    </row>
    <row r="330687" spans="8:8" x14ac:dyDescent="0.3">
      <c r="H330687" s="35"/>
    </row>
    <row r="330688" spans="8:8" x14ac:dyDescent="0.3">
      <c r="H330688" s="35"/>
    </row>
    <row r="330689" spans="8:8" x14ac:dyDescent="0.3">
      <c r="H330689" s="35"/>
    </row>
    <row r="330690" spans="8:8" x14ac:dyDescent="0.3">
      <c r="H330690" s="35"/>
    </row>
    <row r="330691" spans="8:8" x14ac:dyDescent="0.3">
      <c r="H330691" s="35"/>
    </row>
    <row r="330692" spans="8:8" x14ac:dyDescent="0.3">
      <c r="H330692" s="35"/>
    </row>
    <row r="330693" spans="8:8" x14ac:dyDescent="0.3">
      <c r="H330693" s="35"/>
    </row>
    <row r="330694" spans="8:8" x14ac:dyDescent="0.3">
      <c r="H330694" s="35"/>
    </row>
    <row r="330695" spans="8:8" x14ac:dyDescent="0.3">
      <c r="H330695" s="35"/>
    </row>
    <row r="330696" spans="8:8" x14ac:dyDescent="0.3">
      <c r="H330696" s="35"/>
    </row>
    <row r="330697" spans="8:8" x14ac:dyDescent="0.3">
      <c r="H330697" s="35"/>
    </row>
    <row r="330698" spans="8:8" x14ac:dyDescent="0.3">
      <c r="H330698" s="35"/>
    </row>
    <row r="330699" spans="8:8" x14ac:dyDescent="0.3">
      <c r="H330699" s="35"/>
    </row>
    <row r="330700" spans="8:8" x14ac:dyDescent="0.3">
      <c r="H330700" s="35"/>
    </row>
    <row r="330701" spans="8:8" x14ac:dyDescent="0.3">
      <c r="H330701" s="35"/>
    </row>
    <row r="330702" spans="8:8" x14ac:dyDescent="0.3">
      <c r="H330702" s="35"/>
    </row>
    <row r="330703" spans="8:8" x14ac:dyDescent="0.3">
      <c r="H330703" s="35"/>
    </row>
    <row r="330704" spans="8:8" x14ac:dyDescent="0.3">
      <c r="H330704" s="35"/>
    </row>
    <row r="330705" spans="8:8" x14ac:dyDescent="0.3">
      <c r="H330705" s="35"/>
    </row>
    <row r="330706" spans="8:8" x14ac:dyDescent="0.3">
      <c r="H330706" s="35"/>
    </row>
    <row r="330707" spans="8:8" x14ac:dyDescent="0.3">
      <c r="H330707" s="35"/>
    </row>
    <row r="330708" spans="8:8" x14ac:dyDescent="0.3">
      <c r="H330708" s="35"/>
    </row>
    <row r="330709" spans="8:8" x14ac:dyDescent="0.3">
      <c r="H330709" s="35"/>
    </row>
    <row r="330710" spans="8:8" x14ac:dyDescent="0.3">
      <c r="H330710" s="35"/>
    </row>
    <row r="330711" spans="8:8" x14ac:dyDescent="0.3">
      <c r="H330711" s="35"/>
    </row>
    <row r="330712" spans="8:8" x14ac:dyDescent="0.3">
      <c r="H330712" s="35"/>
    </row>
    <row r="330713" spans="8:8" x14ac:dyDescent="0.3">
      <c r="H330713" s="35"/>
    </row>
    <row r="330714" spans="8:8" x14ac:dyDescent="0.3">
      <c r="H330714" s="35"/>
    </row>
    <row r="330715" spans="8:8" x14ac:dyDescent="0.3">
      <c r="H330715" s="35"/>
    </row>
    <row r="330716" spans="8:8" x14ac:dyDescent="0.3">
      <c r="H330716" s="35"/>
    </row>
    <row r="330717" spans="8:8" x14ac:dyDescent="0.3">
      <c r="H330717" s="35"/>
    </row>
    <row r="330718" spans="8:8" x14ac:dyDescent="0.3">
      <c r="H330718" s="35"/>
    </row>
    <row r="330719" spans="8:8" x14ac:dyDescent="0.3">
      <c r="H330719" s="35"/>
    </row>
    <row r="330720" spans="8:8" x14ac:dyDescent="0.3">
      <c r="H330720" s="35"/>
    </row>
    <row r="330721" spans="8:8" x14ac:dyDescent="0.3">
      <c r="H330721" s="35"/>
    </row>
    <row r="330722" spans="8:8" x14ac:dyDescent="0.3">
      <c r="H330722" s="35"/>
    </row>
    <row r="330723" spans="8:8" x14ac:dyDescent="0.3">
      <c r="H330723" s="35"/>
    </row>
    <row r="330724" spans="8:8" x14ac:dyDescent="0.3">
      <c r="H330724" s="35"/>
    </row>
    <row r="330725" spans="8:8" x14ac:dyDescent="0.3">
      <c r="H330725" s="35"/>
    </row>
    <row r="330726" spans="8:8" x14ac:dyDescent="0.3">
      <c r="H330726" s="35"/>
    </row>
    <row r="330727" spans="8:8" x14ac:dyDescent="0.3">
      <c r="H330727" s="35"/>
    </row>
    <row r="330728" spans="8:8" x14ac:dyDescent="0.3">
      <c r="H330728" s="35"/>
    </row>
    <row r="330729" spans="8:8" x14ac:dyDescent="0.3">
      <c r="H330729" s="35"/>
    </row>
    <row r="330730" spans="8:8" x14ac:dyDescent="0.3">
      <c r="H330730" s="35"/>
    </row>
    <row r="330731" spans="8:8" x14ac:dyDescent="0.3">
      <c r="H330731" s="35"/>
    </row>
    <row r="330732" spans="8:8" x14ac:dyDescent="0.3">
      <c r="H330732" s="35"/>
    </row>
    <row r="330733" spans="8:8" x14ac:dyDescent="0.3">
      <c r="H330733" s="35"/>
    </row>
    <row r="330734" spans="8:8" x14ac:dyDescent="0.3">
      <c r="H330734" s="35"/>
    </row>
    <row r="330735" spans="8:8" x14ac:dyDescent="0.3">
      <c r="H330735" s="35"/>
    </row>
    <row r="330736" spans="8:8" x14ac:dyDescent="0.3">
      <c r="H330736" s="35"/>
    </row>
    <row r="330737" spans="8:8" x14ac:dyDescent="0.3">
      <c r="H330737" s="35"/>
    </row>
    <row r="330738" spans="8:8" x14ac:dyDescent="0.3">
      <c r="H330738" s="35"/>
    </row>
    <row r="330739" spans="8:8" x14ac:dyDescent="0.3">
      <c r="H330739" s="35"/>
    </row>
    <row r="330740" spans="8:8" x14ac:dyDescent="0.3">
      <c r="H330740" s="35"/>
    </row>
    <row r="330741" spans="8:8" x14ac:dyDescent="0.3">
      <c r="H330741" s="35"/>
    </row>
    <row r="330742" spans="8:8" x14ac:dyDescent="0.3">
      <c r="H330742" s="35"/>
    </row>
    <row r="330743" spans="8:8" x14ac:dyDescent="0.3">
      <c r="H330743" s="35"/>
    </row>
    <row r="330744" spans="8:8" x14ac:dyDescent="0.3">
      <c r="H330744" s="35"/>
    </row>
    <row r="330745" spans="8:8" x14ac:dyDescent="0.3">
      <c r="H330745" s="35"/>
    </row>
    <row r="330746" spans="8:8" x14ac:dyDescent="0.3">
      <c r="H330746" s="35"/>
    </row>
    <row r="330747" spans="8:8" x14ac:dyDescent="0.3">
      <c r="H330747" s="35"/>
    </row>
    <row r="330748" spans="8:8" x14ac:dyDescent="0.3">
      <c r="H330748" s="35"/>
    </row>
    <row r="330749" spans="8:8" x14ac:dyDescent="0.3">
      <c r="H330749" s="35"/>
    </row>
    <row r="330750" spans="8:8" x14ac:dyDescent="0.3">
      <c r="H330750" s="35"/>
    </row>
    <row r="330751" spans="8:8" x14ac:dyDescent="0.3">
      <c r="H330751" s="35"/>
    </row>
    <row r="330752" spans="8:8" x14ac:dyDescent="0.3">
      <c r="H330752" s="35"/>
    </row>
    <row r="330753" spans="8:8" x14ac:dyDescent="0.3">
      <c r="H330753" s="35"/>
    </row>
    <row r="330754" spans="8:8" x14ac:dyDescent="0.3">
      <c r="H330754" s="35"/>
    </row>
    <row r="330755" spans="8:8" x14ac:dyDescent="0.3">
      <c r="H330755" s="35"/>
    </row>
    <row r="330756" spans="8:8" x14ac:dyDescent="0.3">
      <c r="H330756" s="35"/>
    </row>
    <row r="330757" spans="8:8" x14ac:dyDescent="0.3">
      <c r="H330757" s="35"/>
    </row>
    <row r="330758" spans="8:8" x14ac:dyDescent="0.3">
      <c r="H330758" s="35"/>
    </row>
    <row r="330759" spans="8:8" x14ac:dyDescent="0.3">
      <c r="H330759" s="35"/>
    </row>
    <row r="330760" spans="8:8" x14ac:dyDescent="0.3">
      <c r="H330760" s="35"/>
    </row>
    <row r="330761" spans="8:8" x14ac:dyDescent="0.3">
      <c r="H330761" s="35"/>
    </row>
    <row r="330762" spans="8:8" x14ac:dyDescent="0.3">
      <c r="H330762" s="35"/>
    </row>
    <row r="330763" spans="8:8" x14ac:dyDescent="0.3">
      <c r="H330763" s="35"/>
    </row>
    <row r="330764" spans="8:8" x14ac:dyDescent="0.3">
      <c r="H330764" s="35"/>
    </row>
    <row r="330765" spans="8:8" x14ac:dyDescent="0.3">
      <c r="H330765" s="35"/>
    </row>
    <row r="330766" spans="8:8" x14ac:dyDescent="0.3">
      <c r="H330766" s="35"/>
    </row>
    <row r="330767" spans="8:8" x14ac:dyDescent="0.3">
      <c r="H330767" s="35"/>
    </row>
    <row r="330768" spans="8:8" x14ac:dyDescent="0.3">
      <c r="H330768" s="35"/>
    </row>
    <row r="330769" spans="8:8" x14ac:dyDescent="0.3">
      <c r="H330769" s="35"/>
    </row>
    <row r="330770" spans="8:8" x14ac:dyDescent="0.3">
      <c r="H330770" s="35"/>
    </row>
    <row r="330771" spans="8:8" x14ac:dyDescent="0.3">
      <c r="H330771" s="35"/>
    </row>
    <row r="330772" spans="8:8" x14ac:dyDescent="0.3">
      <c r="H330772" s="35"/>
    </row>
    <row r="330773" spans="8:8" x14ac:dyDescent="0.3">
      <c r="H330773" s="35"/>
    </row>
    <row r="330774" spans="8:8" x14ac:dyDescent="0.3">
      <c r="H330774" s="35"/>
    </row>
    <row r="330775" spans="8:8" x14ac:dyDescent="0.3">
      <c r="H330775" s="35"/>
    </row>
    <row r="330776" spans="8:8" x14ac:dyDescent="0.3">
      <c r="H330776" s="35"/>
    </row>
    <row r="330777" spans="8:8" x14ac:dyDescent="0.3">
      <c r="H330777" s="35"/>
    </row>
    <row r="330778" spans="8:8" x14ac:dyDescent="0.3">
      <c r="H330778" s="35"/>
    </row>
    <row r="330779" spans="8:8" x14ac:dyDescent="0.3">
      <c r="H330779" s="35"/>
    </row>
    <row r="330780" spans="8:8" x14ac:dyDescent="0.3">
      <c r="H330780" s="35"/>
    </row>
    <row r="330781" spans="8:8" x14ac:dyDescent="0.3">
      <c r="H330781" s="35"/>
    </row>
    <row r="330782" spans="8:8" x14ac:dyDescent="0.3">
      <c r="H330782" s="35"/>
    </row>
    <row r="330783" spans="8:8" x14ac:dyDescent="0.3">
      <c r="H330783" s="35"/>
    </row>
    <row r="330784" spans="8:8" x14ac:dyDescent="0.3">
      <c r="H330784" s="35"/>
    </row>
    <row r="330785" spans="8:8" x14ac:dyDescent="0.3">
      <c r="H330785" s="35"/>
    </row>
    <row r="330786" spans="8:8" x14ac:dyDescent="0.3">
      <c r="H330786" s="35"/>
    </row>
    <row r="330787" spans="8:8" x14ac:dyDescent="0.3">
      <c r="H330787" s="35"/>
    </row>
    <row r="330788" spans="8:8" x14ac:dyDescent="0.3">
      <c r="H330788" s="35"/>
    </row>
    <row r="330789" spans="8:8" x14ac:dyDescent="0.3">
      <c r="H330789" s="35"/>
    </row>
    <row r="330790" spans="8:8" x14ac:dyDescent="0.3">
      <c r="H330790" s="35"/>
    </row>
    <row r="330791" spans="8:8" x14ac:dyDescent="0.3">
      <c r="H330791" s="35"/>
    </row>
    <row r="330792" spans="8:8" x14ac:dyDescent="0.3">
      <c r="H330792" s="35"/>
    </row>
    <row r="330793" spans="8:8" x14ac:dyDescent="0.3">
      <c r="H330793" s="35"/>
    </row>
    <row r="330794" spans="8:8" x14ac:dyDescent="0.3">
      <c r="H330794" s="35"/>
    </row>
    <row r="330795" spans="8:8" x14ac:dyDescent="0.3">
      <c r="H330795" s="35"/>
    </row>
    <row r="330796" spans="8:8" x14ac:dyDescent="0.3">
      <c r="H330796" s="35"/>
    </row>
    <row r="330797" spans="8:8" x14ac:dyDescent="0.3">
      <c r="H330797" s="35"/>
    </row>
    <row r="330798" spans="8:8" x14ac:dyDescent="0.3">
      <c r="H330798" s="35"/>
    </row>
    <row r="330799" spans="8:8" x14ac:dyDescent="0.3">
      <c r="H330799" s="35"/>
    </row>
    <row r="330800" spans="8:8" x14ac:dyDescent="0.3">
      <c r="H330800" s="35"/>
    </row>
    <row r="330801" spans="8:8" x14ac:dyDescent="0.3">
      <c r="H330801" s="35"/>
    </row>
    <row r="330802" spans="8:8" x14ac:dyDescent="0.3">
      <c r="H330802" s="35"/>
    </row>
    <row r="330803" spans="8:8" x14ac:dyDescent="0.3">
      <c r="H330803" s="35"/>
    </row>
    <row r="330804" spans="8:8" x14ac:dyDescent="0.3">
      <c r="H330804" s="35"/>
    </row>
    <row r="330805" spans="8:8" x14ac:dyDescent="0.3">
      <c r="H330805" s="35"/>
    </row>
    <row r="330806" spans="8:8" x14ac:dyDescent="0.3">
      <c r="H330806" s="35"/>
    </row>
    <row r="330807" spans="8:8" x14ac:dyDescent="0.3">
      <c r="H330807" s="35"/>
    </row>
    <row r="330808" spans="8:8" x14ac:dyDescent="0.3">
      <c r="H330808" s="35"/>
    </row>
    <row r="330809" spans="8:8" x14ac:dyDescent="0.3">
      <c r="H330809" s="35"/>
    </row>
    <row r="330810" spans="8:8" x14ac:dyDescent="0.3">
      <c r="H330810" s="35"/>
    </row>
    <row r="330811" spans="8:8" x14ac:dyDescent="0.3">
      <c r="H330811" s="35"/>
    </row>
    <row r="330812" spans="8:8" x14ac:dyDescent="0.3">
      <c r="H330812" s="35"/>
    </row>
    <row r="330813" spans="8:8" x14ac:dyDescent="0.3">
      <c r="H330813" s="35"/>
    </row>
    <row r="330814" spans="8:8" x14ac:dyDescent="0.3">
      <c r="H330814" s="35"/>
    </row>
    <row r="330815" spans="8:8" x14ac:dyDescent="0.3">
      <c r="H330815" s="35"/>
    </row>
    <row r="330816" spans="8:8" x14ac:dyDescent="0.3">
      <c r="H330816" s="35"/>
    </row>
    <row r="330817" spans="8:8" x14ac:dyDescent="0.3">
      <c r="H330817" s="35"/>
    </row>
    <row r="330818" spans="8:8" x14ac:dyDescent="0.3">
      <c r="H330818" s="35"/>
    </row>
    <row r="330819" spans="8:8" x14ac:dyDescent="0.3">
      <c r="H330819" s="35"/>
    </row>
    <row r="330820" spans="8:8" x14ac:dyDescent="0.3">
      <c r="H330820" s="35"/>
    </row>
    <row r="330821" spans="8:8" x14ac:dyDescent="0.3">
      <c r="H330821" s="35"/>
    </row>
    <row r="330822" spans="8:8" x14ac:dyDescent="0.3">
      <c r="H330822" s="35"/>
    </row>
    <row r="330823" spans="8:8" x14ac:dyDescent="0.3">
      <c r="H330823" s="35"/>
    </row>
    <row r="330824" spans="8:8" x14ac:dyDescent="0.3">
      <c r="H330824" s="35"/>
    </row>
    <row r="330825" spans="8:8" x14ac:dyDescent="0.3">
      <c r="H330825" s="35"/>
    </row>
    <row r="330826" spans="8:8" x14ac:dyDescent="0.3">
      <c r="H330826" s="35"/>
    </row>
    <row r="330827" spans="8:8" x14ac:dyDescent="0.3">
      <c r="H330827" s="35"/>
    </row>
    <row r="330828" spans="8:8" x14ac:dyDescent="0.3">
      <c r="H330828" s="35"/>
    </row>
    <row r="330829" spans="8:8" x14ac:dyDescent="0.3">
      <c r="H330829" s="35"/>
    </row>
    <row r="330830" spans="8:8" x14ac:dyDescent="0.3">
      <c r="H330830" s="35"/>
    </row>
    <row r="330831" spans="8:8" x14ac:dyDescent="0.3">
      <c r="H330831" s="35"/>
    </row>
    <row r="330832" spans="8:8" x14ac:dyDescent="0.3">
      <c r="H330832" s="35"/>
    </row>
    <row r="330833" spans="8:8" x14ac:dyDescent="0.3">
      <c r="H330833" s="35"/>
    </row>
    <row r="330834" spans="8:8" x14ac:dyDescent="0.3">
      <c r="H330834" s="35"/>
    </row>
    <row r="330835" spans="8:8" x14ac:dyDescent="0.3">
      <c r="H330835" s="35"/>
    </row>
    <row r="330836" spans="8:8" x14ac:dyDescent="0.3">
      <c r="H330836" s="35"/>
    </row>
    <row r="330837" spans="8:8" x14ac:dyDescent="0.3">
      <c r="H330837" s="35"/>
    </row>
    <row r="330838" spans="8:8" x14ac:dyDescent="0.3">
      <c r="H330838" s="35"/>
    </row>
    <row r="330839" spans="8:8" x14ac:dyDescent="0.3">
      <c r="H330839" s="35"/>
    </row>
    <row r="330840" spans="8:8" x14ac:dyDescent="0.3">
      <c r="H330840" s="35"/>
    </row>
    <row r="330841" spans="8:8" x14ac:dyDescent="0.3">
      <c r="H330841" s="35"/>
    </row>
    <row r="330842" spans="8:8" x14ac:dyDescent="0.3">
      <c r="H330842" s="35"/>
    </row>
    <row r="330843" spans="8:8" x14ac:dyDescent="0.3">
      <c r="H330843" s="35"/>
    </row>
    <row r="330844" spans="8:8" x14ac:dyDescent="0.3">
      <c r="H330844" s="35"/>
    </row>
    <row r="330845" spans="8:8" x14ac:dyDescent="0.3">
      <c r="H330845" s="35"/>
    </row>
    <row r="330846" spans="8:8" x14ac:dyDescent="0.3">
      <c r="H330846" s="35"/>
    </row>
    <row r="330847" spans="8:8" x14ac:dyDescent="0.3">
      <c r="H330847" s="35"/>
    </row>
    <row r="330848" spans="8:8" x14ac:dyDescent="0.3">
      <c r="H330848" s="35"/>
    </row>
    <row r="330849" spans="8:8" x14ac:dyDescent="0.3">
      <c r="H330849" s="35"/>
    </row>
    <row r="330850" spans="8:8" x14ac:dyDescent="0.3">
      <c r="H330850" s="35"/>
    </row>
    <row r="330851" spans="8:8" x14ac:dyDescent="0.3">
      <c r="H330851" s="35"/>
    </row>
    <row r="330852" spans="8:8" x14ac:dyDescent="0.3">
      <c r="H330852" s="35"/>
    </row>
    <row r="330853" spans="8:8" x14ac:dyDescent="0.3">
      <c r="H330853" s="35"/>
    </row>
    <row r="330854" spans="8:8" x14ac:dyDescent="0.3">
      <c r="H330854" s="35"/>
    </row>
    <row r="330855" spans="8:8" x14ac:dyDescent="0.3">
      <c r="H330855" s="35"/>
    </row>
    <row r="330856" spans="8:8" x14ac:dyDescent="0.3">
      <c r="H330856" s="35"/>
    </row>
    <row r="330857" spans="8:8" x14ac:dyDescent="0.3">
      <c r="H330857" s="35"/>
    </row>
    <row r="330858" spans="8:8" x14ac:dyDescent="0.3">
      <c r="H330858" s="35"/>
    </row>
    <row r="330859" spans="8:8" x14ac:dyDescent="0.3">
      <c r="H330859" s="35"/>
    </row>
    <row r="330860" spans="8:8" x14ac:dyDescent="0.3">
      <c r="H330860" s="35"/>
    </row>
    <row r="330861" spans="8:8" x14ac:dyDescent="0.3">
      <c r="H330861" s="35"/>
    </row>
    <row r="330862" spans="8:8" x14ac:dyDescent="0.3">
      <c r="H330862" s="35"/>
    </row>
    <row r="330863" spans="8:8" x14ac:dyDescent="0.3">
      <c r="H330863" s="35"/>
    </row>
    <row r="330864" spans="8:8" x14ac:dyDescent="0.3">
      <c r="H330864" s="35"/>
    </row>
    <row r="330865" spans="8:8" x14ac:dyDescent="0.3">
      <c r="H330865" s="35"/>
    </row>
    <row r="330866" spans="8:8" x14ac:dyDescent="0.3">
      <c r="H330866" s="35"/>
    </row>
    <row r="330867" spans="8:8" x14ac:dyDescent="0.3">
      <c r="H330867" s="35"/>
    </row>
    <row r="330868" spans="8:8" x14ac:dyDescent="0.3">
      <c r="H330868" s="35"/>
    </row>
    <row r="330869" spans="8:8" x14ac:dyDescent="0.3">
      <c r="H330869" s="35"/>
    </row>
    <row r="330870" spans="8:8" x14ac:dyDescent="0.3">
      <c r="H330870" s="35"/>
    </row>
    <row r="330871" spans="8:8" x14ac:dyDescent="0.3">
      <c r="H330871" s="35"/>
    </row>
    <row r="330872" spans="8:8" x14ac:dyDescent="0.3">
      <c r="H330872" s="35"/>
    </row>
    <row r="330873" spans="8:8" x14ac:dyDescent="0.3">
      <c r="H330873" s="35"/>
    </row>
    <row r="330874" spans="8:8" x14ac:dyDescent="0.3">
      <c r="H330874" s="35"/>
    </row>
    <row r="330875" spans="8:8" x14ac:dyDescent="0.3">
      <c r="H330875" s="35"/>
    </row>
    <row r="330876" spans="8:8" x14ac:dyDescent="0.3">
      <c r="H330876" s="35"/>
    </row>
    <row r="330877" spans="8:8" x14ac:dyDescent="0.3">
      <c r="H330877" s="35"/>
    </row>
    <row r="330878" spans="8:8" x14ac:dyDescent="0.3">
      <c r="H330878" s="35"/>
    </row>
    <row r="330879" spans="8:8" x14ac:dyDescent="0.3">
      <c r="H330879" s="35"/>
    </row>
    <row r="330880" spans="8:8" x14ac:dyDescent="0.3">
      <c r="H330880" s="35"/>
    </row>
    <row r="330881" spans="8:8" x14ac:dyDescent="0.3">
      <c r="H330881" s="35"/>
    </row>
    <row r="330882" spans="8:8" x14ac:dyDescent="0.3">
      <c r="H330882" s="35"/>
    </row>
    <row r="330883" spans="8:8" x14ac:dyDescent="0.3">
      <c r="H330883" s="35"/>
    </row>
    <row r="330884" spans="8:8" x14ac:dyDescent="0.3">
      <c r="H330884" s="35"/>
    </row>
    <row r="330885" spans="8:8" x14ac:dyDescent="0.3">
      <c r="H330885" s="35"/>
    </row>
    <row r="330886" spans="8:8" x14ac:dyDescent="0.3">
      <c r="H330886" s="35"/>
    </row>
    <row r="330887" spans="8:8" x14ac:dyDescent="0.3">
      <c r="H330887" s="35"/>
    </row>
    <row r="330888" spans="8:8" x14ac:dyDescent="0.3">
      <c r="H330888" s="35"/>
    </row>
    <row r="330889" spans="8:8" x14ac:dyDescent="0.3">
      <c r="H330889" s="35"/>
    </row>
    <row r="330890" spans="8:8" x14ac:dyDescent="0.3">
      <c r="H330890" s="35"/>
    </row>
    <row r="330891" spans="8:8" x14ac:dyDescent="0.3">
      <c r="H330891" s="35"/>
    </row>
    <row r="330892" spans="8:8" x14ac:dyDescent="0.3">
      <c r="H330892" s="35"/>
    </row>
    <row r="330893" spans="8:8" x14ac:dyDescent="0.3">
      <c r="H330893" s="35"/>
    </row>
    <row r="330894" spans="8:8" x14ac:dyDescent="0.3">
      <c r="H330894" s="35"/>
    </row>
    <row r="330895" spans="8:8" x14ac:dyDescent="0.3">
      <c r="H330895" s="35"/>
    </row>
    <row r="330896" spans="8:8" x14ac:dyDescent="0.3">
      <c r="H330896" s="35"/>
    </row>
    <row r="330897" spans="8:8" x14ac:dyDescent="0.3">
      <c r="H330897" s="35"/>
    </row>
    <row r="330898" spans="8:8" x14ac:dyDescent="0.3">
      <c r="H330898" s="35"/>
    </row>
    <row r="330899" spans="8:8" x14ac:dyDescent="0.3">
      <c r="H330899" s="35"/>
    </row>
    <row r="330900" spans="8:8" x14ac:dyDescent="0.3">
      <c r="H330900" s="35"/>
    </row>
    <row r="330901" spans="8:8" x14ac:dyDescent="0.3">
      <c r="H330901" s="35"/>
    </row>
    <row r="330902" spans="8:8" x14ac:dyDescent="0.3">
      <c r="H330902" s="35"/>
    </row>
    <row r="330903" spans="8:8" x14ac:dyDescent="0.3">
      <c r="H330903" s="35"/>
    </row>
    <row r="330904" spans="8:8" x14ac:dyDescent="0.3">
      <c r="H330904" s="35"/>
    </row>
    <row r="330905" spans="8:8" x14ac:dyDescent="0.3">
      <c r="H330905" s="35"/>
    </row>
    <row r="330906" spans="8:8" x14ac:dyDescent="0.3">
      <c r="H330906" s="35"/>
    </row>
    <row r="330907" spans="8:8" x14ac:dyDescent="0.3">
      <c r="H330907" s="35"/>
    </row>
    <row r="330908" spans="8:8" x14ac:dyDescent="0.3">
      <c r="H330908" s="35"/>
    </row>
    <row r="330909" spans="8:8" x14ac:dyDescent="0.3">
      <c r="H330909" s="35"/>
    </row>
    <row r="330910" spans="8:8" x14ac:dyDescent="0.3">
      <c r="H330910" s="35"/>
    </row>
    <row r="330911" spans="8:8" x14ac:dyDescent="0.3">
      <c r="H330911" s="35"/>
    </row>
    <row r="330912" spans="8:8" x14ac:dyDescent="0.3">
      <c r="H330912" s="35"/>
    </row>
    <row r="330913" spans="8:8" x14ac:dyDescent="0.3">
      <c r="H330913" s="35"/>
    </row>
    <row r="330914" spans="8:8" x14ac:dyDescent="0.3">
      <c r="H330914" s="35"/>
    </row>
    <row r="330915" spans="8:8" x14ac:dyDescent="0.3">
      <c r="H330915" s="35"/>
    </row>
    <row r="330916" spans="8:8" x14ac:dyDescent="0.3">
      <c r="H330916" s="35"/>
    </row>
    <row r="330917" spans="8:8" x14ac:dyDescent="0.3">
      <c r="H330917" s="35"/>
    </row>
    <row r="330918" spans="8:8" x14ac:dyDescent="0.3">
      <c r="H330918" s="35"/>
    </row>
    <row r="330919" spans="8:8" x14ac:dyDescent="0.3">
      <c r="H330919" s="35"/>
    </row>
    <row r="330920" spans="8:8" x14ac:dyDescent="0.3">
      <c r="H330920" s="35"/>
    </row>
    <row r="330921" spans="8:8" x14ac:dyDescent="0.3">
      <c r="H330921" s="35"/>
    </row>
    <row r="330922" spans="8:8" x14ac:dyDescent="0.3">
      <c r="H330922" s="35"/>
    </row>
    <row r="330923" spans="8:8" x14ac:dyDescent="0.3">
      <c r="H330923" s="35"/>
    </row>
    <row r="330924" spans="8:8" x14ac:dyDescent="0.3">
      <c r="H330924" s="35"/>
    </row>
    <row r="330925" spans="8:8" x14ac:dyDescent="0.3">
      <c r="H330925" s="35"/>
    </row>
    <row r="330926" spans="8:8" x14ac:dyDescent="0.3">
      <c r="H330926" s="35"/>
    </row>
    <row r="330927" spans="8:8" x14ac:dyDescent="0.3">
      <c r="H330927" s="35"/>
    </row>
    <row r="330928" spans="8:8" x14ac:dyDescent="0.3">
      <c r="H330928" s="35"/>
    </row>
    <row r="330929" spans="8:8" x14ac:dyDescent="0.3">
      <c r="H330929" s="35"/>
    </row>
    <row r="330930" spans="8:8" x14ac:dyDescent="0.3">
      <c r="H330930" s="35"/>
    </row>
    <row r="330931" spans="8:8" x14ac:dyDescent="0.3">
      <c r="H330931" s="35"/>
    </row>
    <row r="330932" spans="8:8" x14ac:dyDescent="0.3">
      <c r="H330932" s="35"/>
    </row>
    <row r="330933" spans="8:8" x14ac:dyDescent="0.3">
      <c r="H330933" s="35"/>
    </row>
    <row r="330934" spans="8:8" x14ac:dyDescent="0.3">
      <c r="H330934" s="35"/>
    </row>
    <row r="330935" spans="8:8" x14ac:dyDescent="0.3">
      <c r="H330935" s="35"/>
    </row>
    <row r="330936" spans="8:8" x14ac:dyDescent="0.3">
      <c r="H330936" s="35"/>
    </row>
    <row r="330937" spans="8:8" x14ac:dyDescent="0.3">
      <c r="H330937" s="35"/>
    </row>
    <row r="330938" spans="8:8" x14ac:dyDescent="0.3">
      <c r="H330938" s="35"/>
    </row>
    <row r="330939" spans="8:8" x14ac:dyDescent="0.3">
      <c r="H330939" s="35"/>
    </row>
    <row r="330940" spans="8:8" x14ac:dyDescent="0.3">
      <c r="H330940" s="35"/>
    </row>
    <row r="330941" spans="8:8" x14ac:dyDescent="0.3">
      <c r="H330941" s="35"/>
    </row>
    <row r="330942" spans="8:8" x14ac:dyDescent="0.3">
      <c r="H330942" s="35"/>
    </row>
    <row r="330943" spans="8:8" x14ac:dyDescent="0.3">
      <c r="H330943" s="35"/>
    </row>
    <row r="330944" spans="8:8" x14ac:dyDescent="0.3">
      <c r="H330944" s="35"/>
    </row>
    <row r="330945" spans="8:8" x14ac:dyDescent="0.3">
      <c r="H330945" s="35"/>
    </row>
    <row r="330946" spans="8:8" x14ac:dyDescent="0.3">
      <c r="H330946" s="35"/>
    </row>
    <row r="330947" spans="8:8" x14ac:dyDescent="0.3">
      <c r="H330947" s="35"/>
    </row>
    <row r="330948" spans="8:8" x14ac:dyDescent="0.3">
      <c r="H330948" s="35"/>
    </row>
    <row r="330949" spans="8:8" x14ac:dyDescent="0.3">
      <c r="H330949" s="35"/>
    </row>
    <row r="330950" spans="8:8" x14ac:dyDescent="0.3">
      <c r="H330950" s="35"/>
    </row>
    <row r="330951" spans="8:8" x14ac:dyDescent="0.3">
      <c r="H330951" s="35"/>
    </row>
    <row r="330952" spans="8:8" x14ac:dyDescent="0.3">
      <c r="H330952" s="35"/>
    </row>
    <row r="330953" spans="8:8" x14ac:dyDescent="0.3">
      <c r="H330953" s="35"/>
    </row>
    <row r="330954" spans="8:8" x14ac:dyDescent="0.3">
      <c r="H330954" s="35"/>
    </row>
    <row r="330955" spans="8:8" x14ac:dyDescent="0.3">
      <c r="H330955" s="35"/>
    </row>
    <row r="330956" spans="8:8" x14ac:dyDescent="0.3">
      <c r="H330956" s="35"/>
    </row>
    <row r="330957" spans="8:8" x14ac:dyDescent="0.3">
      <c r="H330957" s="35"/>
    </row>
    <row r="330958" spans="8:8" x14ac:dyDescent="0.3">
      <c r="H330958" s="35"/>
    </row>
    <row r="330959" spans="8:8" x14ac:dyDescent="0.3">
      <c r="H330959" s="35"/>
    </row>
    <row r="330960" spans="8:8" x14ac:dyDescent="0.3">
      <c r="H330960" s="35"/>
    </row>
    <row r="330961" spans="8:8" x14ac:dyDescent="0.3">
      <c r="H330961" s="35"/>
    </row>
    <row r="330962" spans="8:8" x14ac:dyDescent="0.3">
      <c r="H330962" s="35"/>
    </row>
    <row r="330963" spans="8:8" x14ac:dyDescent="0.3">
      <c r="H330963" s="35"/>
    </row>
    <row r="330964" spans="8:8" x14ac:dyDescent="0.3">
      <c r="H330964" s="35"/>
    </row>
    <row r="330965" spans="8:8" x14ac:dyDescent="0.3">
      <c r="H330965" s="35"/>
    </row>
    <row r="330966" spans="8:8" x14ac:dyDescent="0.3">
      <c r="H330966" s="35"/>
    </row>
    <row r="330967" spans="8:8" x14ac:dyDescent="0.3">
      <c r="H330967" s="35"/>
    </row>
    <row r="330968" spans="8:8" x14ac:dyDescent="0.3">
      <c r="H330968" s="35"/>
    </row>
    <row r="330969" spans="8:8" x14ac:dyDescent="0.3">
      <c r="H330969" s="35"/>
    </row>
    <row r="330970" spans="8:8" x14ac:dyDescent="0.3">
      <c r="H330970" s="35"/>
    </row>
    <row r="330971" spans="8:8" x14ac:dyDescent="0.3">
      <c r="H330971" s="35"/>
    </row>
    <row r="330972" spans="8:8" x14ac:dyDescent="0.3">
      <c r="H330972" s="35"/>
    </row>
    <row r="330973" spans="8:8" x14ac:dyDescent="0.3">
      <c r="H330973" s="35"/>
    </row>
    <row r="330974" spans="8:8" x14ac:dyDescent="0.3">
      <c r="H330974" s="35"/>
    </row>
    <row r="330975" spans="8:8" x14ac:dyDescent="0.3">
      <c r="H330975" s="35"/>
    </row>
    <row r="330976" spans="8:8" x14ac:dyDescent="0.3">
      <c r="H330976" s="35"/>
    </row>
    <row r="330977" spans="8:8" x14ac:dyDescent="0.3">
      <c r="H330977" s="35"/>
    </row>
    <row r="330978" spans="8:8" x14ac:dyDescent="0.3">
      <c r="H330978" s="35"/>
    </row>
    <row r="330979" spans="8:8" x14ac:dyDescent="0.3">
      <c r="H330979" s="35"/>
    </row>
    <row r="330980" spans="8:8" x14ac:dyDescent="0.3">
      <c r="H330980" s="35"/>
    </row>
    <row r="330981" spans="8:8" x14ac:dyDescent="0.3">
      <c r="H330981" s="35"/>
    </row>
    <row r="330982" spans="8:8" x14ac:dyDescent="0.3">
      <c r="H330982" s="35"/>
    </row>
    <row r="330983" spans="8:8" x14ac:dyDescent="0.3">
      <c r="H330983" s="35"/>
    </row>
    <row r="330984" spans="8:8" x14ac:dyDescent="0.3">
      <c r="H330984" s="35"/>
    </row>
    <row r="330985" spans="8:8" x14ac:dyDescent="0.3">
      <c r="H330985" s="35"/>
    </row>
    <row r="330986" spans="8:8" x14ac:dyDescent="0.3">
      <c r="H330986" s="35"/>
    </row>
    <row r="330987" spans="8:8" x14ac:dyDescent="0.3">
      <c r="H330987" s="35"/>
    </row>
    <row r="330988" spans="8:8" x14ac:dyDescent="0.3">
      <c r="H330988" s="35"/>
    </row>
    <row r="330989" spans="8:8" x14ac:dyDescent="0.3">
      <c r="H330989" s="35"/>
    </row>
    <row r="330990" spans="8:8" x14ac:dyDescent="0.3">
      <c r="H330990" s="35"/>
    </row>
    <row r="330991" spans="8:8" x14ac:dyDescent="0.3">
      <c r="H330991" s="35"/>
    </row>
    <row r="330992" spans="8:8" x14ac:dyDescent="0.3">
      <c r="H330992" s="35"/>
    </row>
    <row r="330993" spans="8:8" x14ac:dyDescent="0.3">
      <c r="H330993" s="35"/>
    </row>
    <row r="330994" spans="8:8" x14ac:dyDescent="0.3">
      <c r="H330994" s="35"/>
    </row>
    <row r="330995" spans="8:8" x14ac:dyDescent="0.3">
      <c r="H330995" s="35"/>
    </row>
    <row r="330996" spans="8:8" x14ac:dyDescent="0.3">
      <c r="H330996" s="35"/>
    </row>
    <row r="330997" spans="8:8" x14ac:dyDescent="0.3">
      <c r="H330997" s="35"/>
    </row>
    <row r="330998" spans="8:8" x14ac:dyDescent="0.3">
      <c r="H330998" s="35"/>
    </row>
    <row r="330999" spans="8:8" x14ac:dyDescent="0.3">
      <c r="H330999" s="35"/>
    </row>
    <row r="331000" spans="8:8" x14ac:dyDescent="0.3">
      <c r="H331000" s="35"/>
    </row>
    <row r="331001" spans="8:8" x14ac:dyDescent="0.3">
      <c r="H331001" s="35"/>
    </row>
    <row r="331002" spans="8:8" x14ac:dyDescent="0.3">
      <c r="H331002" s="35"/>
    </row>
    <row r="331003" spans="8:8" x14ac:dyDescent="0.3">
      <c r="H331003" s="35"/>
    </row>
    <row r="331004" spans="8:8" x14ac:dyDescent="0.3">
      <c r="H331004" s="35"/>
    </row>
    <row r="331005" spans="8:8" x14ac:dyDescent="0.3">
      <c r="H331005" s="35"/>
    </row>
    <row r="331006" spans="8:8" x14ac:dyDescent="0.3">
      <c r="H331006" s="35"/>
    </row>
    <row r="331007" spans="8:8" x14ac:dyDescent="0.3">
      <c r="H331007" s="35"/>
    </row>
    <row r="331008" spans="8:8" x14ac:dyDescent="0.3">
      <c r="H331008" s="35"/>
    </row>
    <row r="331009" spans="8:8" x14ac:dyDescent="0.3">
      <c r="H331009" s="35"/>
    </row>
    <row r="331010" spans="8:8" x14ac:dyDescent="0.3">
      <c r="H331010" s="35"/>
    </row>
    <row r="331011" spans="8:8" x14ac:dyDescent="0.3">
      <c r="H331011" s="35"/>
    </row>
    <row r="331012" spans="8:8" x14ac:dyDescent="0.3">
      <c r="H331012" s="35"/>
    </row>
    <row r="331013" spans="8:8" x14ac:dyDescent="0.3">
      <c r="H331013" s="35"/>
    </row>
    <row r="331014" spans="8:8" x14ac:dyDescent="0.3">
      <c r="H331014" s="35"/>
    </row>
    <row r="331015" spans="8:8" x14ac:dyDescent="0.3">
      <c r="H331015" s="35"/>
    </row>
    <row r="331016" spans="8:8" x14ac:dyDescent="0.3">
      <c r="H331016" s="35"/>
    </row>
    <row r="331017" spans="8:8" x14ac:dyDescent="0.3">
      <c r="H331017" s="35"/>
    </row>
    <row r="331018" spans="8:8" x14ac:dyDescent="0.3">
      <c r="H331018" s="35"/>
    </row>
    <row r="331019" spans="8:8" x14ac:dyDescent="0.3">
      <c r="H331019" s="35"/>
    </row>
    <row r="331020" spans="8:8" x14ac:dyDescent="0.3">
      <c r="H331020" s="35"/>
    </row>
    <row r="331021" spans="8:8" x14ac:dyDescent="0.3">
      <c r="H331021" s="35"/>
    </row>
    <row r="331022" spans="8:8" x14ac:dyDescent="0.3">
      <c r="H331022" s="35"/>
    </row>
    <row r="331023" spans="8:8" x14ac:dyDescent="0.3">
      <c r="H331023" s="35"/>
    </row>
    <row r="331024" spans="8:8" x14ac:dyDescent="0.3">
      <c r="H331024" s="35"/>
    </row>
    <row r="331025" spans="8:8" x14ac:dyDescent="0.3">
      <c r="H331025" s="35"/>
    </row>
    <row r="331026" spans="8:8" x14ac:dyDescent="0.3">
      <c r="H331026" s="35"/>
    </row>
    <row r="331027" spans="8:8" x14ac:dyDescent="0.3">
      <c r="H331027" s="35"/>
    </row>
    <row r="331028" spans="8:8" x14ac:dyDescent="0.3">
      <c r="H331028" s="35"/>
    </row>
    <row r="331029" spans="8:8" x14ac:dyDescent="0.3">
      <c r="H331029" s="35"/>
    </row>
    <row r="331030" spans="8:8" x14ac:dyDescent="0.3">
      <c r="H331030" s="35"/>
    </row>
    <row r="331031" spans="8:8" x14ac:dyDescent="0.3">
      <c r="H331031" s="35"/>
    </row>
    <row r="331032" spans="8:8" x14ac:dyDescent="0.3">
      <c r="H331032" s="35"/>
    </row>
    <row r="331033" spans="8:8" x14ac:dyDescent="0.3">
      <c r="H331033" s="35"/>
    </row>
    <row r="331034" spans="8:8" x14ac:dyDescent="0.3">
      <c r="H331034" s="35"/>
    </row>
    <row r="331035" spans="8:8" x14ac:dyDescent="0.3">
      <c r="H331035" s="35"/>
    </row>
    <row r="331036" spans="8:8" x14ac:dyDescent="0.3">
      <c r="H331036" s="35"/>
    </row>
    <row r="331037" spans="8:8" x14ac:dyDescent="0.3">
      <c r="H331037" s="35"/>
    </row>
    <row r="331038" spans="8:8" x14ac:dyDescent="0.3">
      <c r="H331038" s="35"/>
    </row>
    <row r="331039" spans="8:8" x14ac:dyDescent="0.3">
      <c r="H331039" s="35"/>
    </row>
    <row r="331040" spans="8:8" x14ac:dyDescent="0.3">
      <c r="H331040" s="35"/>
    </row>
    <row r="331041" spans="8:8" x14ac:dyDescent="0.3">
      <c r="H331041" s="35"/>
    </row>
    <row r="331042" spans="8:8" x14ac:dyDescent="0.3">
      <c r="H331042" s="35"/>
    </row>
    <row r="331043" spans="8:8" x14ac:dyDescent="0.3">
      <c r="H331043" s="35"/>
    </row>
    <row r="331044" spans="8:8" x14ac:dyDescent="0.3">
      <c r="H331044" s="35"/>
    </row>
    <row r="331045" spans="8:8" x14ac:dyDescent="0.3">
      <c r="H331045" s="35"/>
    </row>
    <row r="331046" spans="8:8" x14ac:dyDescent="0.3">
      <c r="H331046" s="35"/>
    </row>
    <row r="331047" spans="8:8" x14ac:dyDescent="0.3">
      <c r="H331047" s="35"/>
    </row>
    <row r="331048" spans="8:8" x14ac:dyDescent="0.3">
      <c r="H331048" s="35"/>
    </row>
    <row r="331049" spans="8:8" x14ac:dyDescent="0.3">
      <c r="H331049" s="35"/>
    </row>
    <row r="331050" spans="8:8" x14ac:dyDescent="0.3">
      <c r="H331050" s="35"/>
    </row>
    <row r="331051" spans="8:8" x14ac:dyDescent="0.3">
      <c r="H331051" s="35"/>
    </row>
    <row r="331052" spans="8:8" x14ac:dyDescent="0.3">
      <c r="H331052" s="35"/>
    </row>
    <row r="331053" spans="8:8" x14ac:dyDescent="0.3">
      <c r="H331053" s="35"/>
    </row>
    <row r="331054" spans="8:8" x14ac:dyDescent="0.3">
      <c r="H331054" s="35"/>
    </row>
    <row r="331055" spans="8:8" x14ac:dyDescent="0.3">
      <c r="H331055" s="35"/>
    </row>
    <row r="331056" spans="8:8" x14ac:dyDescent="0.3">
      <c r="H331056" s="35"/>
    </row>
    <row r="331057" spans="8:8" x14ac:dyDescent="0.3">
      <c r="H331057" s="35"/>
    </row>
    <row r="331058" spans="8:8" x14ac:dyDescent="0.3">
      <c r="H331058" s="35"/>
    </row>
    <row r="331059" spans="8:8" x14ac:dyDescent="0.3">
      <c r="H331059" s="35"/>
    </row>
    <row r="331060" spans="8:8" x14ac:dyDescent="0.3">
      <c r="H331060" s="35"/>
    </row>
    <row r="331061" spans="8:8" x14ac:dyDescent="0.3">
      <c r="H331061" s="35"/>
    </row>
    <row r="331062" spans="8:8" x14ac:dyDescent="0.3">
      <c r="H331062" s="35"/>
    </row>
    <row r="331063" spans="8:8" x14ac:dyDescent="0.3">
      <c r="H331063" s="35"/>
    </row>
    <row r="331064" spans="8:8" x14ac:dyDescent="0.3">
      <c r="H331064" s="35"/>
    </row>
    <row r="331065" spans="8:8" x14ac:dyDescent="0.3">
      <c r="H331065" s="35"/>
    </row>
    <row r="331066" spans="8:8" x14ac:dyDescent="0.3">
      <c r="H331066" s="35"/>
    </row>
    <row r="331067" spans="8:8" x14ac:dyDescent="0.3">
      <c r="H331067" s="35"/>
    </row>
    <row r="331068" spans="8:8" x14ac:dyDescent="0.3">
      <c r="H331068" s="35"/>
    </row>
    <row r="331069" spans="8:8" x14ac:dyDescent="0.3">
      <c r="H331069" s="35"/>
    </row>
    <row r="331070" spans="8:8" x14ac:dyDescent="0.3">
      <c r="H331070" s="35"/>
    </row>
    <row r="331071" spans="8:8" x14ac:dyDescent="0.3">
      <c r="H331071" s="35"/>
    </row>
    <row r="331072" spans="8:8" x14ac:dyDescent="0.3">
      <c r="H331072" s="35"/>
    </row>
    <row r="331073" spans="8:8" x14ac:dyDescent="0.3">
      <c r="H331073" s="35"/>
    </row>
    <row r="331074" spans="8:8" x14ac:dyDescent="0.3">
      <c r="H331074" s="35"/>
    </row>
    <row r="331075" spans="8:8" x14ac:dyDescent="0.3">
      <c r="H331075" s="35"/>
    </row>
    <row r="331076" spans="8:8" x14ac:dyDescent="0.3">
      <c r="H331076" s="35"/>
    </row>
    <row r="331077" spans="8:8" x14ac:dyDescent="0.3">
      <c r="H331077" s="35"/>
    </row>
    <row r="331078" spans="8:8" x14ac:dyDescent="0.3">
      <c r="H331078" s="35"/>
    </row>
    <row r="331079" spans="8:8" x14ac:dyDescent="0.3">
      <c r="H331079" s="35"/>
    </row>
    <row r="331080" spans="8:8" x14ac:dyDescent="0.3">
      <c r="H331080" s="35"/>
    </row>
    <row r="331081" spans="8:8" x14ac:dyDescent="0.3">
      <c r="H331081" s="35"/>
    </row>
    <row r="331082" spans="8:8" x14ac:dyDescent="0.3">
      <c r="H331082" s="35"/>
    </row>
    <row r="331083" spans="8:8" x14ac:dyDescent="0.3">
      <c r="H331083" s="35"/>
    </row>
    <row r="331084" spans="8:8" x14ac:dyDescent="0.3">
      <c r="H331084" s="35"/>
    </row>
    <row r="331085" spans="8:8" x14ac:dyDescent="0.3">
      <c r="H331085" s="35"/>
    </row>
    <row r="331086" spans="8:8" x14ac:dyDescent="0.3">
      <c r="H331086" s="35"/>
    </row>
    <row r="331087" spans="8:8" x14ac:dyDescent="0.3">
      <c r="H331087" s="35"/>
    </row>
    <row r="331088" spans="8:8" x14ac:dyDescent="0.3">
      <c r="H331088" s="35"/>
    </row>
    <row r="331089" spans="8:8" x14ac:dyDescent="0.3">
      <c r="H331089" s="35"/>
    </row>
    <row r="331090" spans="8:8" x14ac:dyDescent="0.3">
      <c r="H331090" s="35"/>
    </row>
    <row r="331091" spans="8:8" x14ac:dyDescent="0.3">
      <c r="H331091" s="35"/>
    </row>
    <row r="331092" spans="8:8" x14ac:dyDescent="0.3">
      <c r="H331092" s="35"/>
    </row>
    <row r="331093" spans="8:8" x14ac:dyDescent="0.3">
      <c r="H331093" s="35"/>
    </row>
    <row r="331094" spans="8:8" x14ac:dyDescent="0.3">
      <c r="H331094" s="35"/>
    </row>
    <row r="331095" spans="8:8" x14ac:dyDescent="0.3">
      <c r="H331095" s="35"/>
    </row>
    <row r="331096" spans="8:8" x14ac:dyDescent="0.3">
      <c r="H331096" s="35"/>
    </row>
    <row r="331097" spans="8:8" x14ac:dyDescent="0.3">
      <c r="H331097" s="35"/>
    </row>
    <row r="331098" spans="8:8" x14ac:dyDescent="0.3">
      <c r="H331098" s="35"/>
    </row>
    <row r="331099" spans="8:8" x14ac:dyDescent="0.3">
      <c r="H331099" s="35"/>
    </row>
    <row r="331100" spans="8:8" x14ac:dyDescent="0.3">
      <c r="H331100" s="35"/>
    </row>
    <row r="331101" spans="8:8" x14ac:dyDescent="0.3">
      <c r="H331101" s="35"/>
    </row>
    <row r="331102" spans="8:8" x14ac:dyDescent="0.3">
      <c r="H331102" s="35"/>
    </row>
    <row r="331103" spans="8:8" x14ac:dyDescent="0.3">
      <c r="H331103" s="35"/>
    </row>
    <row r="331104" spans="8:8" x14ac:dyDescent="0.3">
      <c r="H331104" s="35"/>
    </row>
    <row r="331105" spans="8:8" x14ac:dyDescent="0.3">
      <c r="H331105" s="35"/>
    </row>
    <row r="331106" spans="8:8" x14ac:dyDescent="0.3">
      <c r="H331106" s="35"/>
    </row>
    <row r="331107" spans="8:8" x14ac:dyDescent="0.3">
      <c r="H331107" s="35"/>
    </row>
    <row r="331108" spans="8:8" x14ac:dyDescent="0.3">
      <c r="H331108" s="35"/>
    </row>
    <row r="331109" spans="8:8" x14ac:dyDescent="0.3">
      <c r="H331109" s="35"/>
    </row>
    <row r="331110" spans="8:8" x14ac:dyDescent="0.3">
      <c r="H331110" s="35"/>
    </row>
    <row r="331111" spans="8:8" x14ac:dyDescent="0.3">
      <c r="H331111" s="35"/>
    </row>
    <row r="331112" spans="8:8" x14ac:dyDescent="0.3">
      <c r="H331112" s="35"/>
    </row>
    <row r="331113" spans="8:8" x14ac:dyDescent="0.3">
      <c r="H331113" s="35"/>
    </row>
    <row r="331114" spans="8:8" x14ac:dyDescent="0.3">
      <c r="H331114" s="35"/>
    </row>
    <row r="331115" spans="8:8" x14ac:dyDescent="0.3">
      <c r="H331115" s="35"/>
    </row>
    <row r="331116" spans="8:8" x14ac:dyDescent="0.3">
      <c r="H331116" s="35"/>
    </row>
    <row r="331117" spans="8:8" x14ac:dyDescent="0.3">
      <c r="H331117" s="35"/>
    </row>
    <row r="331118" spans="8:8" x14ac:dyDescent="0.3">
      <c r="H331118" s="35"/>
    </row>
    <row r="331119" spans="8:8" x14ac:dyDescent="0.3">
      <c r="H331119" s="35"/>
    </row>
    <row r="331120" spans="8:8" x14ac:dyDescent="0.3">
      <c r="H331120" s="35"/>
    </row>
    <row r="331121" spans="8:8" x14ac:dyDescent="0.3">
      <c r="H331121" s="35"/>
    </row>
    <row r="331122" spans="8:8" x14ac:dyDescent="0.3">
      <c r="H331122" s="35"/>
    </row>
    <row r="331123" spans="8:8" x14ac:dyDescent="0.3">
      <c r="H331123" s="35"/>
    </row>
    <row r="331124" spans="8:8" x14ac:dyDescent="0.3">
      <c r="H331124" s="35"/>
    </row>
    <row r="331125" spans="8:8" x14ac:dyDescent="0.3">
      <c r="H331125" s="35"/>
    </row>
    <row r="331126" spans="8:8" x14ac:dyDescent="0.3">
      <c r="H331126" s="35"/>
    </row>
    <row r="331127" spans="8:8" x14ac:dyDescent="0.3">
      <c r="H331127" s="35"/>
    </row>
    <row r="331128" spans="8:8" x14ac:dyDescent="0.3">
      <c r="H331128" s="35"/>
    </row>
    <row r="331129" spans="8:8" x14ac:dyDescent="0.3">
      <c r="H331129" s="35"/>
    </row>
    <row r="331130" spans="8:8" x14ac:dyDescent="0.3">
      <c r="H331130" s="35"/>
    </row>
    <row r="331131" spans="8:8" x14ac:dyDescent="0.3">
      <c r="H331131" s="35"/>
    </row>
    <row r="331132" spans="8:8" x14ac:dyDescent="0.3">
      <c r="H331132" s="35"/>
    </row>
    <row r="331133" spans="8:8" x14ac:dyDescent="0.3">
      <c r="H331133" s="35"/>
    </row>
    <row r="331134" spans="8:8" x14ac:dyDescent="0.3">
      <c r="H331134" s="35"/>
    </row>
    <row r="331135" spans="8:8" x14ac:dyDescent="0.3">
      <c r="H331135" s="35"/>
    </row>
    <row r="331136" spans="8:8" x14ac:dyDescent="0.3">
      <c r="H331136" s="35"/>
    </row>
    <row r="331137" spans="8:8" x14ac:dyDescent="0.3">
      <c r="H331137" s="35"/>
    </row>
    <row r="331138" spans="8:8" x14ac:dyDescent="0.3">
      <c r="H331138" s="35"/>
    </row>
    <row r="331139" spans="8:8" x14ac:dyDescent="0.3">
      <c r="H331139" s="35"/>
    </row>
    <row r="331140" spans="8:8" x14ac:dyDescent="0.3">
      <c r="H331140" s="35"/>
    </row>
    <row r="331141" spans="8:8" x14ac:dyDescent="0.3">
      <c r="H331141" s="35"/>
    </row>
    <row r="331142" spans="8:8" x14ac:dyDescent="0.3">
      <c r="H331142" s="35"/>
    </row>
    <row r="331143" spans="8:8" x14ac:dyDescent="0.3">
      <c r="H331143" s="35"/>
    </row>
    <row r="331144" spans="8:8" x14ac:dyDescent="0.3">
      <c r="H331144" s="35"/>
    </row>
    <row r="331145" spans="8:8" x14ac:dyDescent="0.3">
      <c r="H331145" s="35"/>
    </row>
    <row r="331146" spans="8:8" x14ac:dyDescent="0.3">
      <c r="H331146" s="35"/>
    </row>
    <row r="331147" spans="8:8" x14ac:dyDescent="0.3">
      <c r="H331147" s="35"/>
    </row>
    <row r="331148" spans="8:8" x14ac:dyDescent="0.3">
      <c r="H331148" s="35"/>
    </row>
    <row r="331149" spans="8:8" x14ac:dyDescent="0.3">
      <c r="H331149" s="35"/>
    </row>
    <row r="331150" spans="8:8" x14ac:dyDescent="0.3">
      <c r="H331150" s="35"/>
    </row>
    <row r="331151" spans="8:8" x14ac:dyDescent="0.3">
      <c r="H331151" s="35"/>
    </row>
    <row r="331152" spans="8:8" x14ac:dyDescent="0.3">
      <c r="H331152" s="35"/>
    </row>
    <row r="331153" spans="8:8" x14ac:dyDescent="0.3">
      <c r="H331153" s="35"/>
    </row>
    <row r="331154" spans="8:8" x14ac:dyDescent="0.3">
      <c r="H331154" s="35"/>
    </row>
    <row r="331155" spans="8:8" x14ac:dyDescent="0.3">
      <c r="H331155" s="35"/>
    </row>
    <row r="331156" spans="8:8" x14ac:dyDescent="0.3">
      <c r="H331156" s="35"/>
    </row>
    <row r="331157" spans="8:8" x14ac:dyDescent="0.3">
      <c r="H331157" s="35"/>
    </row>
    <row r="331158" spans="8:8" x14ac:dyDescent="0.3">
      <c r="H331158" s="35"/>
    </row>
    <row r="331159" spans="8:8" x14ac:dyDescent="0.3">
      <c r="H331159" s="35"/>
    </row>
    <row r="331160" spans="8:8" x14ac:dyDescent="0.3">
      <c r="H331160" s="35"/>
    </row>
    <row r="331161" spans="8:8" x14ac:dyDescent="0.3">
      <c r="H331161" s="35"/>
    </row>
    <row r="331162" spans="8:8" x14ac:dyDescent="0.3">
      <c r="H331162" s="35"/>
    </row>
    <row r="331163" spans="8:8" x14ac:dyDescent="0.3">
      <c r="H331163" s="35"/>
    </row>
    <row r="331164" spans="8:8" x14ac:dyDescent="0.3">
      <c r="H331164" s="35"/>
    </row>
    <row r="331165" spans="8:8" x14ac:dyDescent="0.3">
      <c r="H331165" s="35"/>
    </row>
    <row r="331166" spans="8:8" x14ac:dyDescent="0.3">
      <c r="H331166" s="35"/>
    </row>
    <row r="331167" spans="8:8" x14ac:dyDescent="0.3">
      <c r="H331167" s="35"/>
    </row>
    <row r="331168" spans="8:8" x14ac:dyDescent="0.3">
      <c r="H331168" s="35"/>
    </row>
    <row r="331169" spans="8:8" x14ac:dyDescent="0.3">
      <c r="H331169" s="35"/>
    </row>
    <row r="331170" spans="8:8" x14ac:dyDescent="0.3">
      <c r="H331170" s="35"/>
    </row>
    <row r="331171" spans="8:8" x14ac:dyDescent="0.3">
      <c r="H331171" s="35"/>
    </row>
    <row r="331172" spans="8:8" x14ac:dyDescent="0.3">
      <c r="H331172" s="35"/>
    </row>
    <row r="331173" spans="8:8" x14ac:dyDescent="0.3">
      <c r="H331173" s="35"/>
    </row>
    <row r="331174" spans="8:8" x14ac:dyDescent="0.3">
      <c r="H331174" s="35"/>
    </row>
    <row r="331175" spans="8:8" x14ac:dyDescent="0.3">
      <c r="H331175" s="35"/>
    </row>
    <row r="331176" spans="8:8" x14ac:dyDescent="0.3">
      <c r="H331176" s="35"/>
    </row>
    <row r="331177" spans="8:8" x14ac:dyDescent="0.3">
      <c r="H331177" s="35"/>
    </row>
    <row r="331178" spans="8:8" x14ac:dyDescent="0.3">
      <c r="H331178" s="35"/>
    </row>
    <row r="331179" spans="8:8" x14ac:dyDescent="0.3">
      <c r="H331179" s="35"/>
    </row>
    <row r="331180" spans="8:8" x14ac:dyDescent="0.3">
      <c r="H331180" s="35"/>
    </row>
    <row r="331181" spans="8:8" x14ac:dyDescent="0.3">
      <c r="H331181" s="35"/>
    </row>
    <row r="331182" spans="8:8" x14ac:dyDescent="0.3">
      <c r="H331182" s="35"/>
    </row>
    <row r="331183" spans="8:8" x14ac:dyDescent="0.3">
      <c r="H331183" s="35"/>
    </row>
    <row r="331184" spans="8:8" x14ac:dyDescent="0.3">
      <c r="H331184" s="35"/>
    </row>
    <row r="331185" spans="8:8" x14ac:dyDescent="0.3">
      <c r="H331185" s="35"/>
    </row>
    <row r="331186" spans="8:8" x14ac:dyDescent="0.3">
      <c r="H331186" s="35"/>
    </row>
    <row r="331187" spans="8:8" x14ac:dyDescent="0.3">
      <c r="H331187" s="35"/>
    </row>
    <row r="331188" spans="8:8" x14ac:dyDescent="0.3">
      <c r="H331188" s="35"/>
    </row>
    <row r="331189" spans="8:8" x14ac:dyDescent="0.3">
      <c r="H331189" s="35"/>
    </row>
    <row r="331190" spans="8:8" x14ac:dyDescent="0.3">
      <c r="H331190" s="35"/>
    </row>
    <row r="331191" spans="8:8" x14ac:dyDescent="0.3">
      <c r="H331191" s="35"/>
    </row>
    <row r="331192" spans="8:8" x14ac:dyDescent="0.3">
      <c r="H331192" s="35"/>
    </row>
    <row r="331193" spans="8:8" x14ac:dyDescent="0.3">
      <c r="H331193" s="35"/>
    </row>
    <row r="331194" spans="8:8" x14ac:dyDescent="0.3">
      <c r="H331194" s="35"/>
    </row>
    <row r="331195" spans="8:8" x14ac:dyDescent="0.3">
      <c r="H331195" s="35"/>
    </row>
    <row r="331196" spans="8:8" x14ac:dyDescent="0.3">
      <c r="H331196" s="35"/>
    </row>
    <row r="331197" spans="8:8" x14ac:dyDescent="0.3">
      <c r="H331197" s="35"/>
    </row>
    <row r="331198" spans="8:8" x14ac:dyDescent="0.3">
      <c r="H331198" s="35"/>
    </row>
    <row r="331199" spans="8:8" x14ac:dyDescent="0.3">
      <c r="H331199" s="35"/>
    </row>
    <row r="331200" spans="8:8" x14ac:dyDescent="0.3">
      <c r="H331200" s="35"/>
    </row>
    <row r="331201" spans="8:8" x14ac:dyDescent="0.3">
      <c r="H331201" s="35"/>
    </row>
    <row r="331202" spans="8:8" x14ac:dyDescent="0.3">
      <c r="H331202" s="35"/>
    </row>
    <row r="331203" spans="8:8" x14ac:dyDescent="0.3">
      <c r="H331203" s="35"/>
    </row>
    <row r="331204" spans="8:8" x14ac:dyDescent="0.3">
      <c r="H331204" s="35"/>
    </row>
    <row r="331205" spans="8:8" x14ac:dyDescent="0.3">
      <c r="H331205" s="35"/>
    </row>
    <row r="331206" spans="8:8" x14ac:dyDescent="0.3">
      <c r="H331206" s="35"/>
    </row>
    <row r="331207" spans="8:8" x14ac:dyDescent="0.3">
      <c r="H331207" s="35"/>
    </row>
    <row r="331208" spans="8:8" x14ac:dyDescent="0.3">
      <c r="H331208" s="35"/>
    </row>
    <row r="331209" spans="8:8" x14ac:dyDescent="0.3">
      <c r="H331209" s="35"/>
    </row>
    <row r="331210" spans="8:8" x14ac:dyDescent="0.3">
      <c r="H331210" s="35"/>
    </row>
    <row r="331211" spans="8:8" x14ac:dyDescent="0.3">
      <c r="H331211" s="35"/>
    </row>
    <row r="331212" spans="8:8" x14ac:dyDescent="0.3">
      <c r="H331212" s="35"/>
    </row>
    <row r="331213" spans="8:8" x14ac:dyDescent="0.3">
      <c r="H331213" s="35"/>
    </row>
    <row r="331214" spans="8:8" x14ac:dyDescent="0.3">
      <c r="H331214" s="35"/>
    </row>
    <row r="331215" spans="8:8" x14ac:dyDescent="0.3">
      <c r="H331215" s="35"/>
    </row>
    <row r="331216" spans="8:8" x14ac:dyDescent="0.3">
      <c r="H331216" s="35"/>
    </row>
    <row r="331217" spans="8:8" x14ac:dyDescent="0.3">
      <c r="H331217" s="35"/>
    </row>
    <row r="331218" spans="8:8" x14ac:dyDescent="0.3">
      <c r="H331218" s="35"/>
    </row>
    <row r="331219" spans="8:8" x14ac:dyDescent="0.3">
      <c r="H331219" s="35"/>
    </row>
    <row r="331220" spans="8:8" x14ac:dyDescent="0.3">
      <c r="H331220" s="35"/>
    </row>
    <row r="331221" spans="8:8" x14ac:dyDescent="0.3">
      <c r="H331221" s="35"/>
    </row>
    <row r="331222" spans="8:8" x14ac:dyDescent="0.3">
      <c r="H331222" s="35"/>
    </row>
    <row r="331223" spans="8:8" x14ac:dyDescent="0.3">
      <c r="H331223" s="35"/>
    </row>
    <row r="331224" spans="8:8" x14ac:dyDescent="0.3">
      <c r="H331224" s="35"/>
    </row>
    <row r="331225" spans="8:8" x14ac:dyDescent="0.3">
      <c r="H331225" s="35"/>
    </row>
    <row r="331226" spans="8:8" x14ac:dyDescent="0.3">
      <c r="H331226" s="35"/>
    </row>
    <row r="331227" spans="8:8" x14ac:dyDescent="0.3">
      <c r="H331227" s="35"/>
    </row>
    <row r="331228" spans="8:8" x14ac:dyDescent="0.3">
      <c r="H331228" s="35"/>
    </row>
    <row r="331229" spans="8:8" x14ac:dyDescent="0.3">
      <c r="H331229" s="35"/>
    </row>
    <row r="331230" spans="8:8" x14ac:dyDescent="0.3">
      <c r="H331230" s="35"/>
    </row>
    <row r="331231" spans="8:8" x14ac:dyDescent="0.3">
      <c r="H331231" s="35"/>
    </row>
    <row r="331232" spans="8:8" x14ac:dyDescent="0.3">
      <c r="H331232" s="35"/>
    </row>
    <row r="331233" spans="8:8" x14ac:dyDescent="0.3">
      <c r="H331233" s="35"/>
    </row>
    <row r="331234" spans="8:8" x14ac:dyDescent="0.3">
      <c r="H331234" s="35"/>
    </row>
    <row r="331235" spans="8:8" x14ac:dyDescent="0.3">
      <c r="H331235" s="35"/>
    </row>
    <row r="331236" spans="8:8" x14ac:dyDescent="0.3">
      <c r="H331236" s="35"/>
    </row>
    <row r="331237" spans="8:8" x14ac:dyDescent="0.3">
      <c r="H331237" s="35"/>
    </row>
    <row r="331238" spans="8:8" x14ac:dyDescent="0.3">
      <c r="H331238" s="35"/>
    </row>
    <row r="331239" spans="8:8" x14ac:dyDescent="0.3">
      <c r="H331239" s="35"/>
    </row>
    <row r="331240" spans="8:8" x14ac:dyDescent="0.3">
      <c r="H331240" s="35"/>
    </row>
    <row r="331241" spans="8:8" x14ac:dyDescent="0.3">
      <c r="H331241" s="35"/>
    </row>
    <row r="331242" spans="8:8" x14ac:dyDescent="0.3">
      <c r="H331242" s="35"/>
    </row>
    <row r="331243" spans="8:8" x14ac:dyDescent="0.3">
      <c r="H331243" s="35"/>
    </row>
    <row r="331244" spans="8:8" x14ac:dyDescent="0.3">
      <c r="H331244" s="35"/>
    </row>
    <row r="331245" spans="8:8" x14ac:dyDescent="0.3">
      <c r="H331245" s="35"/>
    </row>
    <row r="331246" spans="8:8" x14ac:dyDescent="0.3">
      <c r="H331246" s="35"/>
    </row>
    <row r="331247" spans="8:8" x14ac:dyDescent="0.3">
      <c r="H331247" s="35"/>
    </row>
    <row r="331248" spans="8:8" x14ac:dyDescent="0.3">
      <c r="H331248" s="35"/>
    </row>
    <row r="331249" spans="8:8" x14ac:dyDescent="0.3">
      <c r="H331249" s="35"/>
    </row>
    <row r="331250" spans="8:8" x14ac:dyDescent="0.3">
      <c r="H331250" s="35"/>
    </row>
    <row r="331251" spans="8:8" x14ac:dyDescent="0.3">
      <c r="H331251" s="35"/>
    </row>
    <row r="331252" spans="8:8" x14ac:dyDescent="0.3">
      <c r="H331252" s="35"/>
    </row>
    <row r="331253" spans="8:8" x14ac:dyDescent="0.3">
      <c r="H331253" s="35"/>
    </row>
    <row r="331254" spans="8:8" x14ac:dyDescent="0.3">
      <c r="H331254" s="35"/>
    </row>
    <row r="331255" spans="8:8" x14ac:dyDescent="0.3">
      <c r="H331255" s="35"/>
    </row>
    <row r="331256" spans="8:8" x14ac:dyDescent="0.3">
      <c r="H331256" s="35"/>
    </row>
    <row r="331257" spans="8:8" x14ac:dyDescent="0.3">
      <c r="H331257" s="35"/>
    </row>
    <row r="331258" spans="8:8" x14ac:dyDescent="0.3">
      <c r="H331258" s="35"/>
    </row>
    <row r="331259" spans="8:8" x14ac:dyDescent="0.3">
      <c r="H331259" s="35"/>
    </row>
    <row r="331260" spans="8:8" x14ac:dyDescent="0.3">
      <c r="H331260" s="35"/>
    </row>
    <row r="331261" spans="8:8" x14ac:dyDescent="0.3">
      <c r="H331261" s="35"/>
    </row>
    <row r="331262" spans="8:8" x14ac:dyDescent="0.3">
      <c r="H331262" s="35"/>
    </row>
    <row r="331263" spans="8:8" x14ac:dyDescent="0.3">
      <c r="H331263" s="35"/>
    </row>
    <row r="331264" spans="8:8" x14ac:dyDescent="0.3">
      <c r="H331264" s="35"/>
    </row>
    <row r="331265" spans="8:8" x14ac:dyDescent="0.3">
      <c r="H331265" s="35"/>
    </row>
    <row r="331266" spans="8:8" x14ac:dyDescent="0.3">
      <c r="H331266" s="35"/>
    </row>
    <row r="331267" spans="8:8" x14ac:dyDescent="0.3">
      <c r="H331267" s="35"/>
    </row>
    <row r="331268" spans="8:8" x14ac:dyDescent="0.3">
      <c r="H331268" s="35"/>
    </row>
    <row r="331269" spans="8:8" x14ac:dyDescent="0.3">
      <c r="H331269" s="35"/>
    </row>
    <row r="331270" spans="8:8" x14ac:dyDescent="0.3">
      <c r="H331270" s="35"/>
    </row>
    <row r="331271" spans="8:8" x14ac:dyDescent="0.3">
      <c r="H331271" s="35"/>
    </row>
    <row r="331272" spans="8:8" x14ac:dyDescent="0.3">
      <c r="H331272" s="35"/>
    </row>
    <row r="331273" spans="8:8" x14ac:dyDescent="0.3">
      <c r="H331273" s="35"/>
    </row>
    <row r="331274" spans="8:8" x14ac:dyDescent="0.3">
      <c r="H331274" s="35"/>
    </row>
    <row r="331275" spans="8:8" x14ac:dyDescent="0.3">
      <c r="H331275" s="35"/>
    </row>
    <row r="331276" spans="8:8" x14ac:dyDescent="0.3">
      <c r="H331276" s="35"/>
    </row>
    <row r="331277" spans="8:8" x14ac:dyDescent="0.3">
      <c r="H331277" s="35"/>
    </row>
    <row r="331278" spans="8:8" x14ac:dyDescent="0.3">
      <c r="H331278" s="35"/>
    </row>
    <row r="331279" spans="8:8" x14ac:dyDescent="0.3">
      <c r="H331279" s="35"/>
    </row>
    <row r="331280" spans="8:8" x14ac:dyDescent="0.3">
      <c r="H331280" s="35"/>
    </row>
    <row r="331281" spans="8:8" x14ac:dyDescent="0.3">
      <c r="H331281" s="35"/>
    </row>
    <row r="331282" spans="8:8" x14ac:dyDescent="0.3">
      <c r="H331282" s="35"/>
    </row>
    <row r="331283" spans="8:8" x14ac:dyDescent="0.3">
      <c r="H331283" s="35"/>
    </row>
    <row r="331284" spans="8:8" x14ac:dyDescent="0.3">
      <c r="H331284" s="35"/>
    </row>
    <row r="331285" spans="8:8" x14ac:dyDescent="0.3">
      <c r="H331285" s="35"/>
    </row>
    <row r="331286" spans="8:8" x14ac:dyDescent="0.3">
      <c r="H331286" s="35"/>
    </row>
    <row r="331287" spans="8:8" x14ac:dyDescent="0.3">
      <c r="H331287" s="35"/>
    </row>
    <row r="331288" spans="8:8" x14ac:dyDescent="0.3">
      <c r="H331288" s="35"/>
    </row>
    <row r="331289" spans="8:8" x14ac:dyDescent="0.3">
      <c r="H331289" s="35"/>
    </row>
    <row r="331290" spans="8:8" x14ac:dyDescent="0.3">
      <c r="H331290" s="35"/>
    </row>
    <row r="331291" spans="8:8" x14ac:dyDescent="0.3">
      <c r="H331291" s="35"/>
    </row>
    <row r="331292" spans="8:8" x14ac:dyDescent="0.3">
      <c r="H331292" s="35"/>
    </row>
    <row r="331293" spans="8:8" x14ac:dyDescent="0.3">
      <c r="H331293" s="35"/>
    </row>
    <row r="331294" spans="8:8" x14ac:dyDescent="0.3">
      <c r="H331294" s="35"/>
    </row>
    <row r="331295" spans="8:8" x14ac:dyDescent="0.3">
      <c r="H331295" s="35"/>
    </row>
    <row r="331296" spans="8:8" x14ac:dyDescent="0.3">
      <c r="H331296" s="35"/>
    </row>
    <row r="331297" spans="8:8" x14ac:dyDescent="0.3">
      <c r="H331297" s="35"/>
    </row>
    <row r="331298" spans="8:8" x14ac:dyDescent="0.3">
      <c r="H331298" s="35"/>
    </row>
    <row r="331299" spans="8:8" x14ac:dyDescent="0.3">
      <c r="H331299" s="35"/>
    </row>
    <row r="331300" spans="8:8" x14ac:dyDescent="0.3">
      <c r="H331300" s="35"/>
    </row>
    <row r="331301" spans="8:8" x14ac:dyDescent="0.3">
      <c r="H331301" s="35"/>
    </row>
    <row r="331302" spans="8:8" x14ac:dyDescent="0.3">
      <c r="H331302" s="35"/>
    </row>
    <row r="331303" spans="8:8" x14ac:dyDescent="0.3">
      <c r="H331303" s="35"/>
    </row>
    <row r="331304" spans="8:8" x14ac:dyDescent="0.3">
      <c r="H331304" s="35"/>
    </row>
    <row r="331305" spans="8:8" x14ac:dyDescent="0.3">
      <c r="H331305" s="35"/>
    </row>
    <row r="331306" spans="8:8" x14ac:dyDescent="0.3">
      <c r="H331306" s="35"/>
    </row>
    <row r="331307" spans="8:8" x14ac:dyDescent="0.3">
      <c r="H331307" s="35"/>
    </row>
    <row r="331308" spans="8:8" x14ac:dyDescent="0.3">
      <c r="H331308" s="35"/>
    </row>
    <row r="331309" spans="8:8" x14ac:dyDescent="0.3">
      <c r="H331309" s="35"/>
    </row>
    <row r="331310" spans="8:8" x14ac:dyDescent="0.3">
      <c r="H331310" s="35"/>
    </row>
    <row r="331311" spans="8:8" x14ac:dyDescent="0.3">
      <c r="H331311" s="35"/>
    </row>
    <row r="331312" spans="8:8" x14ac:dyDescent="0.3">
      <c r="H331312" s="35"/>
    </row>
    <row r="331313" spans="8:8" x14ac:dyDescent="0.3">
      <c r="H331313" s="35"/>
    </row>
    <row r="331314" spans="8:8" x14ac:dyDescent="0.3">
      <c r="H331314" s="35"/>
    </row>
    <row r="331315" spans="8:8" x14ac:dyDescent="0.3">
      <c r="H331315" s="35"/>
    </row>
    <row r="331316" spans="8:8" x14ac:dyDescent="0.3">
      <c r="H331316" s="35"/>
    </row>
    <row r="331317" spans="8:8" x14ac:dyDescent="0.3">
      <c r="H331317" s="35"/>
    </row>
    <row r="331318" spans="8:8" x14ac:dyDescent="0.3">
      <c r="H331318" s="35"/>
    </row>
    <row r="331319" spans="8:8" x14ac:dyDescent="0.3">
      <c r="H331319" s="35"/>
    </row>
    <row r="331320" spans="8:8" x14ac:dyDescent="0.3">
      <c r="H331320" s="35"/>
    </row>
    <row r="331321" spans="8:8" x14ac:dyDescent="0.3">
      <c r="H331321" s="35"/>
    </row>
    <row r="331322" spans="8:8" x14ac:dyDescent="0.3">
      <c r="H331322" s="35"/>
    </row>
    <row r="331323" spans="8:8" x14ac:dyDescent="0.3">
      <c r="H331323" s="35"/>
    </row>
    <row r="331324" spans="8:8" x14ac:dyDescent="0.3">
      <c r="H331324" s="35"/>
    </row>
    <row r="331325" spans="8:8" x14ac:dyDescent="0.3">
      <c r="H331325" s="35"/>
    </row>
    <row r="331326" spans="8:8" x14ac:dyDescent="0.3">
      <c r="H331326" s="35"/>
    </row>
    <row r="331327" spans="8:8" x14ac:dyDescent="0.3">
      <c r="H331327" s="35"/>
    </row>
    <row r="331328" spans="8:8" x14ac:dyDescent="0.3">
      <c r="H331328" s="35"/>
    </row>
    <row r="331329" spans="8:8" x14ac:dyDescent="0.3">
      <c r="H331329" s="35"/>
    </row>
    <row r="331330" spans="8:8" x14ac:dyDescent="0.3">
      <c r="H331330" s="35"/>
    </row>
    <row r="331331" spans="8:8" x14ac:dyDescent="0.3">
      <c r="H331331" s="35"/>
    </row>
    <row r="331332" spans="8:8" x14ac:dyDescent="0.3">
      <c r="H331332" s="35"/>
    </row>
    <row r="331333" spans="8:8" x14ac:dyDescent="0.3">
      <c r="H331333" s="35"/>
    </row>
    <row r="331334" spans="8:8" x14ac:dyDescent="0.3">
      <c r="H331334" s="35"/>
    </row>
    <row r="331335" spans="8:8" x14ac:dyDescent="0.3">
      <c r="H331335" s="35"/>
    </row>
    <row r="331336" spans="8:8" x14ac:dyDescent="0.3">
      <c r="H331336" s="35"/>
    </row>
    <row r="331337" spans="8:8" x14ac:dyDescent="0.3">
      <c r="H331337" s="35"/>
    </row>
    <row r="331338" spans="8:8" x14ac:dyDescent="0.3">
      <c r="H331338" s="35"/>
    </row>
    <row r="331339" spans="8:8" x14ac:dyDescent="0.3">
      <c r="H331339" s="35"/>
    </row>
    <row r="331340" spans="8:8" x14ac:dyDescent="0.3">
      <c r="H331340" s="35"/>
    </row>
    <row r="331341" spans="8:8" x14ac:dyDescent="0.3">
      <c r="H331341" s="35"/>
    </row>
    <row r="331342" spans="8:8" x14ac:dyDescent="0.3">
      <c r="H331342" s="35"/>
    </row>
    <row r="331343" spans="8:8" x14ac:dyDescent="0.3">
      <c r="H331343" s="35"/>
    </row>
    <row r="331344" spans="8:8" x14ac:dyDescent="0.3">
      <c r="H331344" s="35"/>
    </row>
    <row r="331345" spans="8:8" x14ac:dyDescent="0.3">
      <c r="H331345" s="35"/>
    </row>
    <row r="331346" spans="8:8" x14ac:dyDescent="0.3">
      <c r="H331346" s="35"/>
    </row>
    <row r="331347" spans="8:8" x14ac:dyDescent="0.3">
      <c r="H331347" s="35"/>
    </row>
    <row r="331348" spans="8:8" x14ac:dyDescent="0.3">
      <c r="H331348" s="35"/>
    </row>
    <row r="331349" spans="8:8" x14ac:dyDescent="0.3">
      <c r="H331349" s="35"/>
    </row>
    <row r="331350" spans="8:8" x14ac:dyDescent="0.3">
      <c r="H331350" s="35"/>
    </row>
    <row r="331351" spans="8:8" x14ac:dyDescent="0.3">
      <c r="H331351" s="35"/>
    </row>
    <row r="331352" spans="8:8" x14ac:dyDescent="0.3">
      <c r="H331352" s="35"/>
    </row>
    <row r="331353" spans="8:8" x14ac:dyDescent="0.3">
      <c r="H331353" s="35"/>
    </row>
    <row r="331354" spans="8:8" x14ac:dyDescent="0.3">
      <c r="H331354" s="35"/>
    </row>
    <row r="331355" spans="8:8" x14ac:dyDescent="0.3">
      <c r="H331355" s="35"/>
    </row>
    <row r="331356" spans="8:8" x14ac:dyDescent="0.3">
      <c r="H331356" s="35"/>
    </row>
    <row r="331357" spans="8:8" x14ac:dyDescent="0.3">
      <c r="H331357" s="35"/>
    </row>
    <row r="331358" spans="8:8" x14ac:dyDescent="0.3">
      <c r="H331358" s="35"/>
    </row>
    <row r="331359" spans="8:8" x14ac:dyDescent="0.3">
      <c r="H331359" s="35"/>
    </row>
    <row r="331360" spans="8:8" x14ac:dyDescent="0.3">
      <c r="H331360" s="35"/>
    </row>
    <row r="331361" spans="8:8" x14ac:dyDescent="0.3">
      <c r="H331361" s="35"/>
    </row>
    <row r="331362" spans="8:8" x14ac:dyDescent="0.3">
      <c r="H331362" s="35"/>
    </row>
    <row r="331363" spans="8:8" x14ac:dyDescent="0.3">
      <c r="H331363" s="35"/>
    </row>
    <row r="331364" spans="8:8" x14ac:dyDescent="0.3">
      <c r="H331364" s="35"/>
    </row>
    <row r="331365" spans="8:8" x14ac:dyDescent="0.3">
      <c r="H331365" s="35"/>
    </row>
    <row r="331366" spans="8:8" x14ac:dyDescent="0.3">
      <c r="H331366" s="35"/>
    </row>
    <row r="331367" spans="8:8" x14ac:dyDescent="0.3">
      <c r="H331367" s="35"/>
    </row>
    <row r="331368" spans="8:8" x14ac:dyDescent="0.3">
      <c r="H331368" s="35"/>
    </row>
    <row r="331369" spans="8:8" x14ac:dyDescent="0.3">
      <c r="H331369" s="35"/>
    </row>
    <row r="331370" spans="8:8" x14ac:dyDescent="0.3">
      <c r="H331370" s="35"/>
    </row>
    <row r="331371" spans="8:8" x14ac:dyDescent="0.3">
      <c r="H331371" s="35"/>
    </row>
    <row r="331372" spans="8:8" x14ac:dyDescent="0.3">
      <c r="H331372" s="35"/>
    </row>
    <row r="331373" spans="8:8" x14ac:dyDescent="0.3">
      <c r="H331373" s="35"/>
    </row>
    <row r="331374" spans="8:8" x14ac:dyDescent="0.3">
      <c r="H331374" s="35"/>
    </row>
    <row r="331375" spans="8:8" x14ac:dyDescent="0.3">
      <c r="H331375" s="35"/>
    </row>
    <row r="331376" spans="8:8" x14ac:dyDescent="0.3">
      <c r="H331376" s="35"/>
    </row>
    <row r="331377" spans="8:8" x14ac:dyDescent="0.3">
      <c r="H331377" s="35"/>
    </row>
    <row r="331378" spans="8:8" x14ac:dyDescent="0.3">
      <c r="H331378" s="35"/>
    </row>
    <row r="331379" spans="8:8" x14ac:dyDescent="0.3">
      <c r="H331379" s="35"/>
    </row>
    <row r="331380" spans="8:8" x14ac:dyDescent="0.3">
      <c r="H331380" s="35"/>
    </row>
    <row r="331381" spans="8:8" x14ac:dyDescent="0.3">
      <c r="H331381" s="35"/>
    </row>
    <row r="331382" spans="8:8" x14ac:dyDescent="0.3">
      <c r="H331382" s="35"/>
    </row>
    <row r="331383" spans="8:8" x14ac:dyDescent="0.3">
      <c r="H331383" s="35"/>
    </row>
    <row r="331384" spans="8:8" x14ac:dyDescent="0.3">
      <c r="H331384" s="35"/>
    </row>
    <row r="331385" spans="8:8" x14ac:dyDescent="0.3">
      <c r="H331385" s="35"/>
    </row>
    <row r="331386" spans="8:8" x14ac:dyDescent="0.3">
      <c r="H331386" s="35"/>
    </row>
    <row r="331387" spans="8:8" x14ac:dyDescent="0.3">
      <c r="H331387" s="35"/>
    </row>
    <row r="331388" spans="8:8" x14ac:dyDescent="0.3">
      <c r="H331388" s="35"/>
    </row>
    <row r="331389" spans="8:8" x14ac:dyDescent="0.3">
      <c r="H331389" s="35"/>
    </row>
    <row r="331390" spans="8:8" x14ac:dyDescent="0.3">
      <c r="H331390" s="35"/>
    </row>
    <row r="331391" spans="8:8" x14ac:dyDescent="0.3">
      <c r="H331391" s="35"/>
    </row>
    <row r="331392" spans="8:8" x14ac:dyDescent="0.3">
      <c r="H331392" s="35"/>
    </row>
    <row r="331393" spans="8:8" x14ac:dyDescent="0.3">
      <c r="H331393" s="35"/>
    </row>
    <row r="331394" spans="8:8" x14ac:dyDescent="0.3">
      <c r="H331394" s="35"/>
    </row>
    <row r="331395" spans="8:8" x14ac:dyDescent="0.3">
      <c r="H331395" s="35"/>
    </row>
    <row r="331396" spans="8:8" x14ac:dyDescent="0.3">
      <c r="H331396" s="35"/>
    </row>
    <row r="331397" spans="8:8" x14ac:dyDescent="0.3">
      <c r="H331397" s="35"/>
    </row>
    <row r="331398" spans="8:8" x14ac:dyDescent="0.3">
      <c r="H331398" s="35"/>
    </row>
    <row r="331399" spans="8:8" x14ac:dyDescent="0.3">
      <c r="H331399" s="35"/>
    </row>
    <row r="331400" spans="8:8" x14ac:dyDescent="0.3">
      <c r="H331400" s="35"/>
    </row>
    <row r="331401" spans="8:8" x14ac:dyDescent="0.3">
      <c r="H331401" s="35"/>
    </row>
    <row r="331402" spans="8:8" x14ac:dyDescent="0.3">
      <c r="H331402" s="35"/>
    </row>
    <row r="331403" spans="8:8" x14ac:dyDescent="0.3">
      <c r="H331403" s="35"/>
    </row>
    <row r="331404" spans="8:8" x14ac:dyDescent="0.3">
      <c r="H331404" s="35"/>
    </row>
    <row r="331405" spans="8:8" x14ac:dyDescent="0.3">
      <c r="H331405" s="35"/>
    </row>
    <row r="331406" spans="8:8" x14ac:dyDescent="0.3">
      <c r="H331406" s="35"/>
    </row>
    <row r="331407" spans="8:8" x14ac:dyDescent="0.3">
      <c r="H331407" s="35"/>
    </row>
    <row r="331408" spans="8:8" x14ac:dyDescent="0.3">
      <c r="H331408" s="35"/>
    </row>
    <row r="331409" spans="8:8" x14ac:dyDescent="0.3">
      <c r="H331409" s="35"/>
    </row>
    <row r="331410" spans="8:8" x14ac:dyDescent="0.3">
      <c r="H331410" s="35"/>
    </row>
    <row r="331411" spans="8:8" x14ac:dyDescent="0.3">
      <c r="H331411" s="35"/>
    </row>
    <row r="331412" spans="8:8" x14ac:dyDescent="0.3">
      <c r="H331412" s="35"/>
    </row>
    <row r="331413" spans="8:8" x14ac:dyDescent="0.3">
      <c r="H331413" s="35"/>
    </row>
    <row r="331414" spans="8:8" x14ac:dyDescent="0.3">
      <c r="H331414" s="35"/>
    </row>
    <row r="331415" spans="8:8" x14ac:dyDescent="0.3">
      <c r="H331415" s="35"/>
    </row>
    <row r="331416" spans="8:8" x14ac:dyDescent="0.3">
      <c r="H331416" s="35"/>
    </row>
    <row r="331417" spans="8:8" x14ac:dyDescent="0.3">
      <c r="H331417" s="35"/>
    </row>
    <row r="331418" spans="8:8" x14ac:dyDescent="0.3">
      <c r="H331418" s="35"/>
    </row>
    <row r="331419" spans="8:8" x14ac:dyDescent="0.3">
      <c r="H331419" s="35"/>
    </row>
    <row r="331420" spans="8:8" x14ac:dyDescent="0.3">
      <c r="H331420" s="35"/>
    </row>
    <row r="331421" spans="8:8" x14ac:dyDescent="0.3">
      <c r="H331421" s="35"/>
    </row>
    <row r="331422" spans="8:8" x14ac:dyDescent="0.3">
      <c r="H331422" s="35"/>
    </row>
    <row r="331423" spans="8:8" x14ac:dyDescent="0.3">
      <c r="H331423" s="35"/>
    </row>
    <row r="331424" spans="8:8" x14ac:dyDescent="0.3">
      <c r="H331424" s="35"/>
    </row>
    <row r="331425" spans="8:8" x14ac:dyDescent="0.3">
      <c r="H331425" s="35"/>
    </row>
    <row r="331426" spans="8:8" x14ac:dyDescent="0.3">
      <c r="H331426" s="35"/>
    </row>
    <row r="331427" spans="8:8" x14ac:dyDescent="0.3">
      <c r="H331427" s="35"/>
    </row>
    <row r="331428" spans="8:8" x14ac:dyDescent="0.3">
      <c r="H331428" s="35"/>
    </row>
    <row r="331429" spans="8:8" x14ac:dyDescent="0.3">
      <c r="H331429" s="35"/>
    </row>
    <row r="331430" spans="8:8" x14ac:dyDescent="0.3">
      <c r="H331430" s="35"/>
    </row>
    <row r="331431" spans="8:8" x14ac:dyDescent="0.3">
      <c r="H331431" s="35"/>
    </row>
    <row r="331432" spans="8:8" x14ac:dyDescent="0.3">
      <c r="H331432" s="35"/>
    </row>
    <row r="331433" spans="8:8" x14ac:dyDescent="0.3">
      <c r="H331433" s="35"/>
    </row>
    <row r="331434" spans="8:8" x14ac:dyDescent="0.3">
      <c r="H331434" s="35"/>
    </row>
    <row r="331435" spans="8:8" x14ac:dyDescent="0.3">
      <c r="H331435" s="35"/>
    </row>
    <row r="331436" spans="8:8" x14ac:dyDescent="0.3">
      <c r="H331436" s="35"/>
    </row>
    <row r="331437" spans="8:8" x14ac:dyDescent="0.3">
      <c r="H331437" s="35"/>
    </row>
    <row r="331438" spans="8:8" x14ac:dyDescent="0.3">
      <c r="H331438" s="35"/>
    </row>
    <row r="331439" spans="8:8" x14ac:dyDescent="0.3">
      <c r="H331439" s="35"/>
    </row>
    <row r="331440" spans="8:8" x14ac:dyDescent="0.3">
      <c r="H331440" s="35"/>
    </row>
    <row r="331441" spans="8:8" x14ac:dyDescent="0.3">
      <c r="H331441" s="35"/>
    </row>
    <row r="331442" spans="8:8" x14ac:dyDescent="0.3">
      <c r="H331442" s="35"/>
    </row>
    <row r="331443" spans="8:8" x14ac:dyDescent="0.3">
      <c r="H331443" s="35"/>
    </row>
    <row r="331444" spans="8:8" x14ac:dyDescent="0.3">
      <c r="H331444" s="35"/>
    </row>
    <row r="331445" spans="8:8" x14ac:dyDescent="0.3">
      <c r="H331445" s="35"/>
    </row>
    <row r="331446" spans="8:8" x14ac:dyDescent="0.3">
      <c r="H331446" s="35"/>
    </row>
    <row r="331447" spans="8:8" x14ac:dyDescent="0.3">
      <c r="H331447" s="35"/>
    </row>
    <row r="331448" spans="8:8" x14ac:dyDescent="0.3">
      <c r="H331448" s="35"/>
    </row>
    <row r="331449" spans="8:8" x14ac:dyDescent="0.3">
      <c r="H331449" s="35"/>
    </row>
    <row r="331450" spans="8:8" x14ac:dyDescent="0.3">
      <c r="H331450" s="35"/>
    </row>
    <row r="331451" spans="8:8" x14ac:dyDescent="0.3">
      <c r="H331451" s="35"/>
    </row>
    <row r="331452" spans="8:8" x14ac:dyDescent="0.3">
      <c r="H331452" s="35"/>
    </row>
    <row r="331453" spans="8:8" x14ac:dyDescent="0.3">
      <c r="H331453" s="35"/>
    </row>
    <row r="331454" spans="8:8" x14ac:dyDescent="0.3">
      <c r="H331454" s="35"/>
    </row>
    <row r="331455" spans="8:8" x14ac:dyDescent="0.3">
      <c r="H331455" s="35"/>
    </row>
    <row r="331456" spans="8:8" x14ac:dyDescent="0.3">
      <c r="H331456" s="35"/>
    </row>
    <row r="331457" spans="8:8" x14ac:dyDescent="0.3">
      <c r="H331457" s="35"/>
    </row>
    <row r="331458" spans="8:8" x14ac:dyDescent="0.3">
      <c r="H331458" s="35"/>
    </row>
    <row r="331459" spans="8:8" x14ac:dyDescent="0.3">
      <c r="H331459" s="35"/>
    </row>
    <row r="331460" spans="8:8" x14ac:dyDescent="0.3">
      <c r="H331460" s="35"/>
    </row>
    <row r="331461" spans="8:8" x14ac:dyDescent="0.3">
      <c r="H331461" s="35"/>
    </row>
    <row r="331462" spans="8:8" x14ac:dyDescent="0.3">
      <c r="H331462" s="35"/>
    </row>
    <row r="331463" spans="8:8" x14ac:dyDescent="0.3">
      <c r="H331463" s="35"/>
    </row>
    <row r="331464" spans="8:8" x14ac:dyDescent="0.3">
      <c r="H331464" s="35"/>
    </row>
    <row r="331465" spans="8:8" x14ac:dyDescent="0.3">
      <c r="H331465" s="35"/>
    </row>
    <row r="331466" spans="8:8" x14ac:dyDescent="0.3">
      <c r="H331466" s="35"/>
    </row>
    <row r="331467" spans="8:8" x14ac:dyDescent="0.3">
      <c r="H331467" s="35"/>
    </row>
    <row r="331468" spans="8:8" x14ac:dyDescent="0.3">
      <c r="H331468" s="35"/>
    </row>
    <row r="331469" spans="8:8" x14ac:dyDescent="0.3">
      <c r="H331469" s="35"/>
    </row>
    <row r="331470" spans="8:8" x14ac:dyDescent="0.3">
      <c r="H331470" s="35"/>
    </row>
    <row r="331471" spans="8:8" x14ac:dyDescent="0.3">
      <c r="H331471" s="35"/>
    </row>
    <row r="331472" spans="8:8" x14ac:dyDescent="0.3">
      <c r="H331472" s="35"/>
    </row>
    <row r="331473" spans="8:8" x14ac:dyDescent="0.3">
      <c r="H331473" s="35"/>
    </row>
    <row r="331474" spans="8:8" x14ac:dyDescent="0.3">
      <c r="H331474" s="35"/>
    </row>
    <row r="331475" spans="8:8" x14ac:dyDescent="0.3">
      <c r="H331475" s="35"/>
    </row>
    <row r="331476" spans="8:8" x14ac:dyDescent="0.3">
      <c r="H331476" s="35"/>
    </row>
    <row r="331477" spans="8:8" x14ac:dyDescent="0.3">
      <c r="H331477" s="35"/>
    </row>
    <row r="331478" spans="8:8" x14ac:dyDescent="0.3">
      <c r="H331478" s="35"/>
    </row>
    <row r="331479" spans="8:8" x14ac:dyDescent="0.3">
      <c r="H331479" s="35"/>
    </row>
    <row r="331480" spans="8:8" x14ac:dyDescent="0.3">
      <c r="H331480" s="35"/>
    </row>
    <row r="331481" spans="8:8" x14ac:dyDescent="0.3">
      <c r="H331481" s="35"/>
    </row>
    <row r="331482" spans="8:8" x14ac:dyDescent="0.3">
      <c r="H331482" s="35"/>
    </row>
    <row r="331483" spans="8:8" x14ac:dyDescent="0.3">
      <c r="H331483" s="35"/>
    </row>
    <row r="331484" spans="8:8" x14ac:dyDescent="0.3">
      <c r="H331484" s="35"/>
    </row>
    <row r="331485" spans="8:8" x14ac:dyDescent="0.3">
      <c r="H331485" s="35"/>
    </row>
    <row r="331486" spans="8:8" x14ac:dyDescent="0.3">
      <c r="H331486" s="35"/>
    </row>
    <row r="331487" spans="8:8" x14ac:dyDescent="0.3">
      <c r="H331487" s="35"/>
    </row>
    <row r="331488" spans="8:8" x14ac:dyDescent="0.3">
      <c r="H331488" s="35"/>
    </row>
    <row r="331489" spans="8:8" x14ac:dyDescent="0.3">
      <c r="H331489" s="35"/>
    </row>
    <row r="331490" spans="8:8" x14ac:dyDescent="0.3">
      <c r="H331490" s="35"/>
    </row>
    <row r="331491" spans="8:8" x14ac:dyDescent="0.3">
      <c r="H331491" s="35"/>
    </row>
    <row r="331492" spans="8:8" x14ac:dyDescent="0.3">
      <c r="H331492" s="35"/>
    </row>
    <row r="331493" spans="8:8" x14ac:dyDescent="0.3">
      <c r="H331493" s="35"/>
    </row>
    <row r="331494" spans="8:8" x14ac:dyDescent="0.3">
      <c r="H331494" s="35"/>
    </row>
    <row r="331495" spans="8:8" x14ac:dyDescent="0.3">
      <c r="H331495" s="35"/>
    </row>
    <row r="331496" spans="8:8" x14ac:dyDescent="0.3">
      <c r="H331496" s="35"/>
    </row>
    <row r="331497" spans="8:8" x14ac:dyDescent="0.3">
      <c r="H331497" s="35"/>
    </row>
    <row r="331498" spans="8:8" x14ac:dyDescent="0.3">
      <c r="H331498" s="35"/>
    </row>
    <row r="331499" spans="8:8" x14ac:dyDescent="0.3">
      <c r="H331499" s="35"/>
    </row>
    <row r="331500" spans="8:8" x14ac:dyDescent="0.3">
      <c r="H331500" s="35"/>
    </row>
    <row r="331501" spans="8:8" x14ac:dyDescent="0.3">
      <c r="H331501" s="35"/>
    </row>
    <row r="331502" spans="8:8" x14ac:dyDescent="0.3">
      <c r="H331502" s="35"/>
    </row>
    <row r="331503" spans="8:8" x14ac:dyDescent="0.3">
      <c r="H331503" s="35"/>
    </row>
    <row r="331504" spans="8:8" x14ac:dyDescent="0.3">
      <c r="H331504" s="35"/>
    </row>
    <row r="331505" spans="8:8" x14ac:dyDescent="0.3">
      <c r="H331505" s="35"/>
    </row>
    <row r="331506" spans="8:8" x14ac:dyDescent="0.3">
      <c r="H331506" s="35"/>
    </row>
    <row r="331507" spans="8:8" x14ac:dyDescent="0.3">
      <c r="H331507" s="35"/>
    </row>
    <row r="331508" spans="8:8" x14ac:dyDescent="0.3">
      <c r="H331508" s="35"/>
    </row>
    <row r="331509" spans="8:8" x14ac:dyDescent="0.3">
      <c r="H331509" s="35"/>
    </row>
    <row r="331510" spans="8:8" x14ac:dyDescent="0.3">
      <c r="H331510" s="35"/>
    </row>
    <row r="331511" spans="8:8" x14ac:dyDescent="0.3">
      <c r="H331511" s="35"/>
    </row>
    <row r="331512" spans="8:8" x14ac:dyDescent="0.3">
      <c r="H331512" s="35"/>
    </row>
    <row r="331513" spans="8:8" x14ac:dyDescent="0.3">
      <c r="H331513" s="35"/>
    </row>
    <row r="331514" spans="8:8" x14ac:dyDescent="0.3">
      <c r="H331514" s="35"/>
    </row>
    <row r="331515" spans="8:8" x14ac:dyDescent="0.3">
      <c r="H331515" s="35"/>
    </row>
    <row r="331516" spans="8:8" x14ac:dyDescent="0.3">
      <c r="H331516" s="35"/>
    </row>
    <row r="331517" spans="8:8" x14ac:dyDescent="0.3">
      <c r="H331517" s="35"/>
    </row>
    <row r="331518" spans="8:8" x14ac:dyDescent="0.3">
      <c r="H331518" s="35"/>
    </row>
    <row r="331519" spans="8:8" x14ac:dyDescent="0.3">
      <c r="H331519" s="35"/>
    </row>
    <row r="331520" spans="8:8" x14ac:dyDescent="0.3">
      <c r="H331520" s="35"/>
    </row>
    <row r="331521" spans="8:8" x14ac:dyDescent="0.3">
      <c r="H331521" s="35"/>
    </row>
    <row r="331522" spans="8:8" x14ac:dyDescent="0.3">
      <c r="H331522" s="35"/>
    </row>
    <row r="331523" spans="8:8" x14ac:dyDescent="0.3">
      <c r="H331523" s="35"/>
    </row>
    <row r="331524" spans="8:8" x14ac:dyDescent="0.3">
      <c r="H331524" s="35"/>
    </row>
    <row r="331525" spans="8:8" x14ac:dyDescent="0.3">
      <c r="H331525" s="35"/>
    </row>
    <row r="331526" spans="8:8" x14ac:dyDescent="0.3">
      <c r="H331526" s="35"/>
    </row>
    <row r="331527" spans="8:8" x14ac:dyDescent="0.3">
      <c r="H331527" s="35"/>
    </row>
    <row r="331528" spans="8:8" x14ac:dyDescent="0.3">
      <c r="H331528" s="35"/>
    </row>
    <row r="331529" spans="8:8" x14ac:dyDescent="0.3">
      <c r="H331529" s="35"/>
    </row>
    <row r="331530" spans="8:8" x14ac:dyDescent="0.3">
      <c r="H331530" s="35"/>
    </row>
    <row r="331531" spans="8:8" x14ac:dyDescent="0.3">
      <c r="H331531" s="35"/>
    </row>
    <row r="331532" spans="8:8" x14ac:dyDescent="0.3">
      <c r="H331532" s="35"/>
    </row>
    <row r="331533" spans="8:8" x14ac:dyDescent="0.3">
      <c r="H331533" s="35"/>
    </row>
    <row r="331534" spans="8:8" x14ac:dyDescent="0.3">
      <c r="H331534" s="35"/>
    </row>
    <row r="331535" spans="8:8" x14ac:dyDescent="0.3">
      <c r="H331535" s="35"/>
    </row>
    <row r="331536" spans="8:8" x14ac:dyDescent="0.3">
      <c r="H331536" s="35"/>
    </row>
    <row r="331537" spans="8:8" x14ac:dyDescent="0.3">
      <c r="H331537" s="35"/>
    </row>
    <row r="331538" spans="8:8" x14ac:dyDescent="0.3">
      <c r="H331538" s="35"/>
    </row>
    <row r="331539" spans="8:8" x14ac:dyDescent="0.3">
      <c r="H331539" s="35"/>
    </row>
    <row r="331540" spans="8:8" x14ac:dyDescent="0.3">
      <c r="H331540" s="35"/>
    </row>
    <row r="331541" spans="8:8" x14ac:dyDescent="0.3">
      <c r="H331541" s="35"/>
    </row>
    <row r="331542" spans="8:8" x14ac:dyDescent="0.3">
      <c r="H331542" s="35"/>
    </row>
    <row r="331543" spans="8:8" x14ac:dyDescent="0.3">
      <c r="H331543" s="35"/>
    </row>
    <row r="331544" spans="8:8" x14ac:dyDescent="0.3">
      <c r="H331544" s="35"/>
    </row>
    <row r="331545" spans="8:8" x14ac:dyDescent="0.3">
      <c r="H331545" s="35"/>
    </row>
    <row r="331546" spans="8:8" x14ac:dyDescent="0.3">
      <c r="H331546" s="35"/>
    </row>
    <row r="331547" spans="8:8" x14ac:dyDescent="0.3">
      <c r="H331547" s="35"/>
    </row>
    <row r="331548" spans="8:8" x14ac:dyDescent="0.3">
      <c r="H331548" s="35"/>
    </row>
    <row r="331549" spans="8:8" x14ac:dyDescent="0.3">
      <c r="H331549" s="35"/>
    </row>
    <row r="331550" spans="8:8" x14ac:dyDescent="0.3">
      <c r="H331550" s="35"/>
    </row>
    <row r="331551" spans="8:8" x14ac:dyDescent="0.3">
      <c r="H331551" s="35"/>
    </row>
    <row r="331552" spans="8:8" x14ac:dyDescent="0.3">
      <c r="H331552" s="35"/>
    </row>
    <row r="331553" spans="8:8" x14ac:dyDescent="0.3">
      <c r="H331553" s="35"/>
    </row>
    <row r="331554" spans="8:8" x14ac:dyDescent="0.3">
      <c r="H331554" s="35"/>
    </row>
    <row r="331555" spans="8:8" x14ac:dyDescent="0.3">
      <c r="H331555" s="35"/>
    </row>
    <row r="331556" spans="8:8" x14ac:dyDescent="0.3">
      <c r="H331556" s="35"/>
    </row>
    <row r="331557" spans="8:8" x14ac:dyDescent="0.3">
      <c r="H331557" s="35"/>
    </row>
    <row r="331558" spans="8:8" x14ac:dyDescent="0.3">
      <c r="H331558" s="35"/>
    </row>
    <row r="331559" spans="8:8" x14ac:dyDescent="0.3">
      <c r="H331559" s="35"/>
    </row>
    <row r="331560" spans="8:8" x14ac:dyDescent="0.3">
      <c r="H331560" s="35"/>
    </row>
    <row r="331561" spans="8:8" x14ac:dyDescent="0.3">
      <c r="H331561" s="35"/>
    </row>
    <row r="331562" spans="8:8" x14ac:dyDescent="0.3">
      <c r="H331562" s="35"/>
    </row>
    <row r="331563" spans="8:8" x14ac:dyDescent="0.3">
      <c r="H331563" s="35"/>
    </row>
    <row r="331564" spans="8:8" x14ac:dyDescent="0.3">
      <c r="H331564" s="35"/>
    </row>
    <row r="331565" spans="8:8" x14ac:dyDescent="0.3">
      <c r="H331565" s="35"/>
    </row>
    <row r="331566" spans="8:8" x14ac:dyDescent="0.3">
      <c r="H331566" s="35"/>
    </row>
    <row r="331567" spans="8:8" x14ac:dyDescent="0.3">
      <c r="H331567" s="35"/>
    </row>
    <row r="331568" spans="8:8" x14ac:dyDescent="0.3">
      <c r="H331568" s="35"/>
    </row>
    <row r="331569" spans="8:8" x14ac:dyDescent="0.3">
      <c r="H331569" s="35"/>
    </row>
    <row r="331570" spans="8:8" x14ac:dyDescent="0.3">
      <c r="H331570" s="35"/>
    </row>
    <row r="331571" spans="8:8" x14ac:dyDescent="0.3">
      <c r="H331571" s="35"/>
    </row>
    <row r="331572" spans="8:8" x14ac:dyDescent="0.3">
      <c r="H331572" s="35"/>
    </row>
    <row r="331573" spans="8:8" x14ac:dyDescent="0.3">
      <c r="H331573" s="35"/>
    </row>
    <row r="331574" spans="8:8" x14ac:dyDescent="0.3">
      <c r="H331574" s="35"/>
    </row>
    <row r="331575" spans="8:8" x14ac:dyDescent="0.3">
      <c r="H331575" s="35"/>
    </row>
    <row r="331576" spans="8:8" x14ac:dyDescent="0.3">
      <c r="H331576" s="35"/>
    </row>
    <row r="331577" spans="8:8" x14ac:dyDescent="0.3">
      <c r="H331577" s="35"/>
    </row>
    <row r="331578" spans="8:8" x14ac:dyDescent="0.3">
      <c r="H331578" s="35"/>
    </row>
    <row r="331579" spans="8:8" x14ac:dyDescent="0.3">
      <c r="H331579" s="35"/>
    </row>
    <row r="331580" spans="8:8" x14ac:dyDescent="0.3">
      <c r="H331580" s="35"/>
    </row>
    <row r="331581" spans="8:8" x14ac:dyDescent="0.3">
      <c r="H331581" s="35"/>
    </row>
    <row r="331582" spans="8:8" x14ac:dyDescent="0.3">
      <c r="H331582" s="35"/>
    </row>
    <row r="331583" spans="8:8" x14ac:dyDescent="0.3">
      <c r="H331583" s="35"/>
    </row>
    <row r="331584" spans="8:8" x14ac:dyDescent="0.3">
      <c r="H331584" s="35"/>
    </row>
    <row r="331585" spans="8:8" x14ac:dyDescent="0.3">
      <c r="H331585" s="35"/>
    </row>
    <row r="331586" spans="8:8" x14ac:dyDescent="0.3">
      <c r="H331586" s="35"/>
    </row>
    <row r="331587" spans="8:8" x14ac:dyDescent="0.3">
      <c r="H331587" s="35"/>
    </row>
    <row r="331588" spans="8:8" x14ac:dyDescent="0.3">
      <c r="H331588" s="35"/>
    </row>
    <row r="331589" spans="8:8" x14ac:dyDescent="0.3">
      <c r="H331589" s="35"/>
    </row>
    <row r="331590" spans="8:8" x14ac:dyDescent="0.3">
      <c r="H331590" s="35"/>
    </row>
    <row r="331591" spans="8:8" x14ac:dyDescent="0.3">
      <c r="H331591" s="35"/>
    </row>
    <row r="331592" spans="8:8" x14ac:dyDescent="0.3">
      <c r="H331592" s="35"/>
    </row>
    <row r="331593" spans="8:8" x14ac:dyDescent="0.3">
      <c r="H331593" s="35"/>
    </row>
    <row r="331594" spans="8:8" x14ac:dyDescent="0.3">
      <c r="H331594" s="35"/>
    </row>
    <row r="331595" spans="8:8" x14ac:dyDescent="0.3">
      <c r="H331595" s="35"/>
    </row>
    <row r="331596" spans="8:8" x14ac:dyDescent="0.3">
      <c r="H331596" s="35"/>
    </row>
    <row r="331597" spans="8:8" x14ac:dyDescent="0.3">
      <c r="H331597" s="35"/>
    </row>
    <row r="331598" spans="8:8" x14ac:dyDescent="0.3">
      <c r="H331598" s="35"/>
    </row>
    <row r="331599" spans="8:8" x14ac:dyDescent="0.3">
      <c r="H331599" s="35"/>
    </row>
    <row r="331600" spans="8:8" x14ac:dyDescent="0.3">
      <c r="H331600" s="35"/>
    </row>
    <row r="331601" spans="8:8" x14ac:dyDescent="0.3">
      <c r="H331601" s="35"/>
    </row>
    <row r="331602" spans="8:8" x14ac:dyDescent="0.3">
      <c r="H331602" s="35"/>
    </row>
    <row r="331603" spans="8:8" x14ac:dyDescent="0.3">
      <c r="H331603" s="35"/>
    </row>
    <row r="331604" spans="8:8" x14ac:dyDescent="0.3">
      <c r="H331604" s="35"/>
    </row>
    <row r="331605" spans="8:8" x14ac:dyDescent="0.3">
      <c r="H331605" s="35"/>
    </row>
    <row r="331606" spans="8:8" x14ac:dyDescent="0.3">
      <c r="H331606" s="35"/>
    </row>
    <row r="331607" spans="8:8" x14ac:dyDescent="0.3">
      <c r="H331607" s="35"/>
    </row>
    <row r="331608" spans="8:8" x14ac:dyDescent="0.3">
      <c r="H331608" s="35"/>
    </row>
    <row r="331609" spans="8:8" x14ac:dyDescent="0.3">
      <c r="H331609" s="35"/>
    </row>
    <row r="331610" spans="8:8" x14ac:dyDescent="0.3">
      <c r="H331610" s="35"/>
    </row>
    <row r="331611" spans="8:8" x14ac:dyDescent="0.3">
      <c r="H331611" s="35"/>
    </row>
    <row r="331612" spans="8:8" x14ac:dyDescent="0.3">
      <c r="H331612" s="35"/>
    </row>
    <row r="331613" spans="8:8" x14ac:dyDescent="0.3">
      <c r="H331613" s="35"/>
    </row>
    <row r="331614" spans="8:8" x14ac:dyDescent="0.3">
      <c r="H331614" s="35"/>
    </row>
    <row r="331615" spans="8:8" x14ac:dyDescent="0.3">
      <c r="H331615" s="35"/>
    </row>
    <row r="331616" spans="8:8" x14ac:dyDescent="0.3">
      <c r="H331616" s="35"/>
    </row>
    <row r="331617" spans="8:8" x14ac:dyDescent="0.3">
      <c r="H331617" s="35"/>
    </row>
    <row r="331618" spans="8:8" x14ac:dyDescent="0.3">
      <c r="H331618" s="35"/>
    </row>
    <row r="331619" spans="8:8" x14ac:dyDescent="0.3">
      <c r="H331619" s="35"/>
    </row>
    <row r="331620" spans="8:8" x14ac:dyDescent="0.3">
      <c r="H331620" s="35"/>
    </row>
    <row r="331621" spans="8:8" x14ac:dyDescent="0.3">
      <c r="H331621" s="35"/>
    </row>
    <row r="331622" spans="8:8" x14ac:dyDescent="0.3">
      <c r="H331622" s="35"/>
    </row>
    <row r="331623" spans="8:8" x14ac:dyDescent="0.3">
      <c r="H331623" s="35"/>
    </row>
    <row r="331624" spans="8:8" x14ac:dyDescent="0.3">
      <c r="H331624" s="35"/>
    </row>
    <row r="331625" spans="8:8" x14ac:dyDescent="0.3">
      <c r="H331625" s="35"/>
    </row>
    <row r="331626" spans="8:8" x14ac:dyDescent="0.3">
      <c r="H331626" s="35"/>
    </row>
    <row r="331627" spans="8:8" x14ac:dyDescent="0.3">
      <c r="H331627" s="35"/>
    </row>
    <row r="331628" spans="8:8" x14ac:dyDescent="0.3">
      <c r="H331628" s="35"/>
    </row>
    <row r="331629" spans="8:8" x14ac:dyDescent="0.3">
      <c r="H331629" s="35"/>
    </row>
    <row r="331630" spans="8:8" x14ac:dyDescent="0.3">
      <c r="H331630" s="35"/>
    </row>
    <row r="331631" spans="8:8" x14ac:dyDescent="0.3">
      <c r="H331631" s="35"/>
    </row>
    <row r="331632" spans="8:8" x14ac:dyDescent="0.3">
      <c r="H331632" s="35"/>
    </row>
    <row r="331633" spans="8:8" x14ac:dyDescent="0.3">
      <c r="H331633" s="35"/>
    </row>
    <row r="331634" spans="8:8" x14ac:dyDescent="0.3">
      <c r="H331634" s="35"/>
    </row>
    <row r="331635" spans="8:8" x14ac:dyDescent="0.3">
      <c r="H331635" s="35"/>
    </row>
    <row r="331636" spans="8:8" x14ac:dyDescent="0.3">
      <c r="H331636" s="35"/>
    </row>
    <row r="331637" spans="8:8" x14ac:dyDescent="0.3">
      <c r="H331637" s="35"/>
    </row>
    <row r="331638" spans="8:8" x14ac:dyDescent="0.3">
      <c r="H331638" s="35"/>
    </row>
    <row r="331639" spans="8:8" x14ac:dyDescent="0.3">
      <c r="H331639" s="35"/>
    </row>
    <row r="331640" spans="8:8" x14ac:dyDescent="0.3">
      <c r="H331640" s="35"/>
    </row>
    <row r="331641" spans="8:8" x14ac:dyDescent="0.3">
      <c r="H331641" s="35"/>
    </row>
    <row r="331642" spans="8:8" x14ac:dyDescent="0.3">
      <c r="H331642" s="35"/>
    </row>
    <row r="331643" spans="8:8" x14ac:dyDescent="0.3">
      <c r="H331643" s="35"/>
    </row>
    <row r="331644" spans="8:8" x14ac:dyDescent="0.3">
      <c r="H331644" s="35"/>
    </row>
    <row r="331645" spans="8:8" x14ac:dyDescent="0.3">
      <c r="H331645" s="35"/>
    </row>
    <row r="331646" spans="8:8" x14ac:dyDescent="0.3">
      <c r="H331646" s="35"/>
    </row>
    <row r="331647" spans="8:8" x14ac:dyDescent="0.3">
      <c r="H331647" s="35"/>
    </row>
    <row r="331648" spans="8:8" x14ac:dyDescent="0.3">
      <c r="H331648" s="35"/>
    </row>
    <row r="331649" spans="8:8" x14ac:dyDescent="0.3">
      <c r="H331649" s="35"/>
    </row>
    <row r="331650" spans="8:8" x14ac:dyDescent="0.3">
      <c r="H331650" s="35"/>
    </row>
    <row r="331651" spans="8:8" x14ac:dyDescent="0.3">
      <c r="H331651" s="35"/>
    </row>
    <row r="331652" spans="8:8" x14ac:dyDescent="0.3">
      <c r="H331652" s="35"/>
    </row>
    <row r="331653" spans="8:8" x14ac:dyDescent="0.3">
      <c r="H331653" s="35"/>
    </row>
    <row r="331654" spans="8:8" x14ac:dyDescent="0.3">
      <c r="H331654" s="35"/>
    </row>
    <row r="331655" spans="8:8" x14ac:dyDescent="0.3">
      <c r="H331655" s="35"/>
    </row>
    <row r="331656" spans="8:8" x14ac:dyDescent="0.3">
      <c r="H331656" s="35"/>
    </row>
    <row r="331657" spans="8:8" x14ac:dyDescent="0.3">
      <c r="H331657" s="35"/>
    </row>
    <row r="331658" spans="8:8" x14ac:dyDescent="0.3">
      <c r="H331658" s="35"/>
    </row>
    <row r="331659" spans="8:8" x14ac:dyDescent="0.3">
      <c r="H331659" s="35"/>
    </row>
    <row r="331660" spans="8:8" x14ac:dyDescent="0.3">
      <c r="H331660" s="35"/>
    </row>
    <row r="331661" spans="8:8" x14ac:dyDescent="0.3">
      <c r="H331661" s="35"/>
    </row>
    <row r="331662" spans="8:8" x14ac:dyDescent="0.3">
      <c r="H331662" s="35"/>
    </row>
    <row r="331663" spans="8:8" x14ac:dyDescent="0.3">
      <c r="H331663" s="35"/>
    </row>
    <row r="331664" spans="8:8" x14ac:dyDescent="0.3">
      <c r="H331664" s="35"/>
    </row>
    <row r="331665" spans="8:8" x14ac:dyDescent="0.3">
      <c r="H331665" s="35"/>
    </row>
    <row r="331666" spans="8:8" x14ac:dyDescent="0.3">
      <c r="H331666" s="35"/>
    </row>
    <row r="331667" spans="8:8" x14ac:dyDescent="0.3">
      <c r="H331667" s="35"/>
    </row>
    <row r="331668" spans="8:8" x14ac:dyDescent="0.3">
      <c r="H331668" s="35"/>
    </row>
    <row r="331669" spans="8:8" x14ac:dyDescent="0.3">
      <c r="H331669" s="35"/>
    </row>
    <row r="331670" spans="8:8" x14ac:dyDescent="0.3">
      <c r="H331670" s="35"/>
    </row>
    <row r="331671" spans="8:8" x14ac:dyDescent="0.3">
      <c r="H331671" s="35"/>
    </row>
    <row r="331672" spans="8:8" x14ac:dyDescent="0.3">
      <c r="H331672" s="35"/>
    </row>
    <row r="331673" spans="8:8" x14ac:dyDescent="0.3">
      <c r="H331673" s="35"/>
    </row>
    <row r="331674" spans="8:8" x14ac:dyDescent="0.3">
      <c r="H331674" s="35"/>
    </row>
    <row r="331675" spans="8:8" x14ac:dyDescent="0.3">
      <c r="H331675" s="35"/>
    </row>
    <row r="331676" spans="8:8" x14ac:dyDescent="0.3">
      <c r="H331676" s="35"/>
    </row>
    <row r="331677" spans="8:8" x14ac:dyDescent="0.3">
      <c r="H331677" s="35"/>
    </row>
    <row r="331678" spans="8:8" x14ac:dyDescent="0.3">
      <c r="H331678" s="35"/>
    </row>
    <row r="331679" spans="8:8" x14ac:dyDescent="0.3">
      <c r="H331679" s="35"/>
    </row>
    <row r="331680" spans="8:8" x14ac:dyDescent="0.3">
      <c r="H331680" s="35"/>
    </row>
    <row r="331681" spans="8:8" x14ac:dyDescent="0.3">
      <c r="H331681" s="35"/>
    </row>
    <row r="331682" spans="8:8" x14ac:dyDescent="0.3">
      <c r="H331682" s="35"/>
    </row>
    <row r="331683" spans="8:8" x14ac:dyDescent="0.3">
      <c r="H331683" s="35"/>
    </row>
    <row r="331684" spans="8:8" x14ac:dyDescent="0.3">
      <c r="H331684" s="35"/>
    </row>
    <row r="331685" spans="8:8" x14ac:dyDescent="0.3">
      <c r="H331685" s="35"/>
    </row>
    <row r="331686" spans="8:8" x14ac:dyDescent="0.3">
      <c r="H331686" s="35"/>
    </row>
    <row r="331687" spans="8:8" x14ac:dyDescent="0.3">
      <c r="H331687" s="35"/>
    </row>
    <row r="331688" spans="8:8" x14ac:dyDescent="0.3">
      <c r="H331688" s="35"/>
    </row>
    <row r="331689" spans="8:8" x14ac:dyDescent="0.3">
      <c r="H331689" s="35"/>
    </row>
    <row r="331690" spans="8:8" x14ac:dyDescent="0.3">
      <c r="H331690" s="35"/>
    </row>
    <row r="331691" spans="8:8" x14ac:dyDescent="0.3">
      <c r="H331691" s="35"/>
    </row>
    <row r="331692" spans="8:8" x14ac:dyDescent="0.3">
      <c r="H331692" s="35"/>
    </row>
    <row r="331693" spans="8:8" x14ac:dyDescent="0.3">
      <c r="H331693" s="35"/>
    </row>
    <row r="331694" spans="8:8" x14ac:dyDescent="0.3">
      <c r="H331694" s="35"/>
    </row>
    <row r="331695" spans="8:8" x14ac:dyDescent="0.3">
      <c r="H331695" s="35"/>
    </row>
    <row r="331696" spans="8:8" x14ac:dyDescent="0.3">
      <c r="H331696" s="35"/>
    </row>
    <row r="331697" spans="8:8" x14ac:dyDescent="0.3">
      <c r="H331697" s="35"/>
    </row>
    <row r="331698" spans="8:8" x14ac:dyDescent="0.3">
      <c r="H331698" s="35"/>
    </row>
    <row r="331699" spans="8:8" x14ac:dyDescent="0.3">
      <c r="H331699" s="35"/>
    </row>
    <row r="331700" spans="8:8" x14ac:dyDescent="0.3">
      <c r="H331700" s="35"/>
    </row>
    <row r="331701" spans="8:8" x14ac:dyDescent="0.3">
      <c r="H331701" s="35"/>
    </row>
    <row r="331702" spans="8:8" x14ac:dyDescent="0.3">
      <c r="H331702" s="35"/>
    </row>
    <row r="331703" spans="8:8" x14ac:dyDescent="0.3">
      <c r="H331703" s="35"/>
    </row>
    <row r="331704" spans="8:8" x14ac:dyDescent="0.3">
      <c r="H331704" s="35"/>
    </row>
    <row r="331705" spans="8:8" x14ac:dyDescent="0.3">
      <c r="H331705" s="35"/>
    </row>
    <row r="331706" spans="8:8" x14ac:dyDescent="0.3">
      <c r="H331706" s="35"/>
    </row>
    <row r="331707" spans="8:8" x14ac:dyDescent="0.3">
      <c r="H331707" s="35"/>
    </row>
    <row r="331708" spans="8:8" x14ac:dyDescent="0.3">
      <c r="H331708" s="35"/>
    </row>
    <row r="331709" spans="8:8" x14ac:dyDescent="0.3">
      <c r="H331709" s="35"/>
    </row>
    <row r="331710" spans="8:8" x14ac:dyDescent="0.3">
      <c r="H331710" s="35"/>
    </row>
    <row r="331711" spans="8:8" x14ac:dyDescent="0.3">
      <c r="H331711" s="35"/>
    </row>
    <row r="331712" spans="8:8" x14ac:dyDescent="0.3">
      <c r="H331712" s="35"/>
    </row>
    <row r="331713" spans="8:8" x14ac:dyDescent="0.3">
      <c r="H331713" s="35"/>
    </row>
    <row r="331714" spans="8:8" x14ac:dyDescent="0.3">
      <c r="H331714" s="35"/>
    </row>
    <row r="331715" spans="8:8" x14ac:dyDescent="0.3">
      <c r="H331715" s="35"/>
    </row>
    <row r="331716" spans="8:8" x14ac:dyDescent="0.3">
      <c r="H331716" s="35"/>
    </row>
    <row r="331717" spans="8:8" x14ac:dyDescent="0.3">
      <c r="H331717" s="35"/>
    </row>
    <row r="331718" spans="8:8" x14ac:dyDescent="0.3">
      <c r="H331718" s="35"/>
    </row>
    <row r="331719" spans="8:8" x14ac:dyDescent="0.3">
      <c r="H331719" s="35"/>
    </row>
    <row r="331720" spans="8:8" x14ac:dyDescent="0.3">
      <c r="H331720" s="35"/>
    </row>
    <row r="331721" spans="8:8" x14ac:dyDescent="0.3">
      <c r="H331721" s="35"/>
    </row>
    <row r="331722" spans="8:8" x14ac:dyDescent="0.3">
      <c r="H331722" s="35"/>
    </row>
    <row r="331723" spans="8:8" x14ac:dyDescent="0.3">
      <c r="H331723" s="35"/>
    </row>
    <row r="331724" spans="8:8" x14ac:dyDescent="0.3">
      <c r="H331724" s="35"/>
    </row>
    <row r="331725" spans="8:8" x14ac:dyDescent="0.3">
      <c r="H331725" s="35"/>
    </row>
    <row r="331726" spans="8:8" x14ac:dyDescent="0.3">
      <c r="H331726" s="35"/>
    </row>
    <row r="331727" spans="8:8" x14ac:dyDescent="0.3">
      <c r="H331727" s="35"/>
    </row>
    <row r="331728" spans="8:8" x14ac:dyDescent="0.3">
      <c r="H331728" s="35"/>
    </row>
    <row r="331729" spans="8:8" x14ac:dyDescent="0.3">
      <c r="H331729" s="35"/>
    </row>
    <row r="331730" spans="8:8" x14ac:dyDescent="0.3">
      <c r="H331730" s="35"/>
    </row>
    <row r="331731" spans="8:8" x14ac:dyDescent="0.3">
      <c r="H331731" s="35"/>
    </row>
    <row r="331732" spans="8:8" x14ac:dyDescent="0.3">
      <c r="H331732" s="35"/>
    </row>
    <row r="331733" spans="8:8" x14ac:dyDescent="0.3">
      <c r="H331733" s="35"/>
    </row>
    <row r="331734" spans="8:8" x14ac:dyDescent="0.3">
      <c r="H331734" s="35"/>
    </row>
    <row r="331735" spans="8:8" x14ac:dyDescent="0.3">
      <c r="H331735" s="35"/>
    </row>
    <row r="331736" spans="8:8" x14ac:dyDescent="0.3">
      <c r="H331736" s="35"/>
    </row>
    <row r="331737" spans="8:8" x14ac:dyDescent="0.3">
      <c r="H331737" s="35"/>
    </row>
    <row r="331738" spans="8:8" x14ac:dyDescent="0.3">
      <c r="H331738" s="35"/>
    </row>
    <row r="331739" spans="8:8" x14ac:dyDescent="0.3">
      <c r="H331739" s="35"/>
    </row>
    <row r="331740" spans="8:8" x14ac:dyDescent="0.3">
      <c r="H331740" s="35"/>
    </row>
    <row r="331741" spans="8:8" x14ac:dyDescent="0.3">
      <c r="H331741" s="35"/>
    </row>
    <row r="331742" spans="8:8" x14ac:dyDescent="0.3">
      <c r="H331742" s="35"/>
    </row>
    <row r="331743" spans="8:8" x14ac:dyDescent="0.3">
      <c r="H331743" s="35"/>
    </row>
    <row r="331744" spans="8:8" x14ac:dyDescent="0.3">
      <c r="H331744" s="35"/>
    </row>
    <row r="331745" spans="8:8" x14ac:dyDescent="0.3">
      <c r="H331745" s="35"/>
    </row>
    <row r="331746" spans="8:8" x14ac:dyDescent="0.3">
      <c r="H331746" s="35"/>
    </row>
    <row r="331747" spans="8:8" x14ac:dyDescent="0.3">
      <c r="H331747" s="35"/>
    </row>
    <row r="331748" spans="8:8" x14ac:dyDescent="0.3">
      <c r="H331748" s="35"/>
    </row>
    <row r="331749" spans="8:8" x14ac:dyDescent="0.3">
      <c r="H331749" s="35"/>
    </row>
    <row r="331750" spans="8:8" x14ac:dyDescent="0.3">
      <c r="H331750" s="35"/>
    </row>
    <row r="331751" spans="8:8" x14ac:dyDescent="0.3">
      <c r="H331751" s="35"/>
    </row>
    <row r="331752" spans="8:8" x14ac:dyDescent="0.3">
      <c r="H331752" s="35"/>
    </row>
    <row r="331753" spans="8:8" x14ac:dyDescent="0.3">
      <c r="H331753" s="35"/>
    </row>
    <row r="331754" spans="8:8" x14ac:dyDescent="0.3">
      <c r="H331754" s="35"/>
    </row>
    <row r="331755" spans="8:8" x14ac:dyDescent="0.3">
      <c r="H331755" s="35"/>
    </row>
    <row r="331756" spans="8:8" x14ac:dyDescent="0.3">
      <c r="H331756" s="35"/>
    </row>
    <row r="331757" spans="8:8" x14ac:dyDescent="0.3">
      <c r="H331757" s="35"/>
    </row>
    <row r="331758" spans="8:8" x14ac:dyDescent="0.3">
      <c r="H331758" s="35"/>
    </row>
    <row r="331759" spans="8:8" x14ac:dyDescent="0.3">
      <c r="H331759" s="35"/>
    </row>
    <row r="331760" spans="8:8" x14ac:dyDescent="0.3">
      <c r="H331760" s="35"/>
    </row>
    <row r="331761" spans="8:8" x14ac:dyDescent="0.3">
      <c r="H331761" s="35"/>
    </row>
    <row r="331762" spans="8:8" x14ac:dyDescent="0.3">
      <c r="H331762" s="35"/>
    </row>
    <row r="331763" spans="8:8" x14ac:dyDescent="0.3">
      <c r="H331763" s="35"/>
    </row>
    <row r="331764" spans="8:8" x14ac:dyDescent="0.3">
      <c r="H331764" s="35"/>
    </row>
    <row r="331765" spans="8:8" x14ac:dyDescent="0.3">
      <c r="H331765" s="35"/>
    </row>
    <row r="331766" spans="8:8" x14ac:dyDescent="0.3">
      <c r="H331766" s="35"/>
    </row>
    <row r="331767" spans="8:8" x14ac:dyDescent="0.3">
      <c r="H331767" s="35"/>
    </row>
    <row r="331768" spans="8:8" x14ac:dyDescent="0.3">
      <c r="H331768" s="35"/>
    </row>
    <row r="331769" spans="8:8" x14ac:dyDescent="0.3">
      <c r="H331769" s="35"/>
    </row>
    <row r="331770" spans="8:8" x14ac:dyDescent="0.3">
      <c r="H331770" s="35"/>
    </row>
    <row r="331771" spans="8:8" x14ac:dyDescent="0.3">
      <c r="H331771" s="35"/>
    </row>
    <row r="331772" spans="8:8" x14ac:dyDescent="0.3">
      <c r="H331772" s="35"/>
    </row>
    <row r="331773" spans="8:8" x14ac:dyDescent="0.3">
      <c r="H331773" s="35"/>
    </row>
    <row r="331774" spans="8:8" x14ac:dyDescent="0.3">
      <c r="H331774" s="35"/>
    </row>
    <row r="331775" spans="8:8" x14ac:dyDescent="0.3">
      <c r="H331775" s="35"/>
    </row>
    <row r="331776" spans="8:8" x14ac:dyDescent="0.3">
      <c r="H331776" s="35"/>
    </row>
    <row r="331777" spans="8:8" x14ac:dyDescent="0.3">
      <c r="H331777" s="35"/>
    </row>
    <row r="331778" spans="8:8" x14ac:dyDescent="0.3">
      <c r="H331778" s="35"/>
    </row>
    <row r="331779" spans="8:8" x14ac:dyDescent="0.3">
      <c r="H331779" s="35"/>
    </row>
    <row r="331780" spans="8:8" x14ac:dyDescent="0.3">
      <c r="H331780" s="35"/>
    </row>
    <row r="331781" spans="8:8" x14ac:dyDescent="0.3">
      <c r="H331781" s="35"/>
    </row>
    <row r="331782" spans="8:8" x14ac:dyDescent="0.3">
      <c r="H331782" s="35"/>
    </row>
    <row r="331783" spans="8:8" x14ac:dyDescent="0.3">
      <c r="H331783" s="35"/>
    </row>
    <row r="331784" spans="8:8" x14ac:dyDescent="0.3">
      <c r="H331784" s="35"/>
    </row>
    <row r="331785" spans="8:8" x14ac:dyDescent="0.3">
      <c r="H331785" s="35"/>
    </row>
    <row r="331786" spans="8:8" x14ac:dyDescent="0.3">
      <c r="H331786" s="35"/>
    </row>
    <row r="331787" spans="8:8" x14ac:dyDescent="0.3">
      <c r="H331787" s="35"/>
    </row>
    <row r="331788" spans="8:8" x14ac:dyDescent="0.3">
      <c r="H331788" s="35"/>
    </row>
    <row r="331789" spans="8:8" x14ac:dyDescent="0.3">
      <c r="H331789" s="35"/>
    </row>
    <row r="331790" spans="8:8" x14ac:dyDescent="0.3">
      <c r="H331790" s="35"/>
    </row>
    <row r="331791" spans="8:8" x14ac:dyDescent="0.3">
      <c r="H331791" s="35"/>
    </row>
    <row r="331792" spans="8:8" x14ac:dyDescent="0.3">
      <c r="H331792" s="35"/>
    </row>
    <row r="331793" spans="8:8" x14ac:dyDescent="0.3">
      <c r="H331793" s="35"/>
    </row>
    <row r="331794" spans="8:8" x14ac:dyDescent="0.3">
      <c r="H331794" s="35"/>
    </row>
    <row r="331795" spans="8:8" x14ac:dyDescent="0.3">
      <c r="H331795" s="35"/>
    </row>
    <row r="331796" spans="8:8" x14ac:dyDescent="0.3">
      <c r="H331796" s="35"/>
    </row>
    <row r="331797" spans="8:8" x14ac:dyDescent="0.3">
      <c r="H331797" s="35"/>
    </row>
    <row r="331798" spans="8:8" x14ac:dyDescent="0.3">
      <c r="H331798" s="35"/>
    </row>
    <row r="331799" spans="8:8" x14ac:dyDescent="0.3">
      <c r="H331799" s="35"/>
    </row>
    <row r="331800" spans="8:8" x14ac:dyDescent="0.3">
      <c r="H331800" s="35"/>
    </row>
    <row r="331801" spans="8:8" x14ac:dyDescent="0.3">
      <c r="H331801" s="35"/>
    </row>
    <row r="331802" spans="8:8" x14ac:dyDescent="0.3">
      <c r="H331802" s="35"/>
    </row>
    <row r="331803" spans="8:8" x14ac:dyDescent="0.3">
      <c r="H331803" s="35"/>
    </row>
    <row r="331804" spans="8:8" x14ac:dyDescent="0.3">
      <c r="H331804" s="35"/>
    </row>
    <row r="331805" spans="8:8" x14ac:dyDescent="0.3">
      <c r="H331805" s="35"/>
    </row>
    <row r="331806" spans="8:8" x14ac:dyDescent="0.3">
      <c r="H331806" s="35"/>
    </row>
    <row r="331807" spans="8:8" x14ac:dyDescent="0.3">
      <c r="H331807" s="35"/>
    </row>
    <row r="331808" spans="8:8" x14ac:dyDescent="0.3">
      <c r="H331808" s="35"/>
    </row>
    <row r="331809" spans="8:8" x14ac:dyDescent="0.3">
      <c r="H331809" s="35"/>
    </row>
    <row r="331810" spans="8:8" x14ac:dyDescent="0.3">
      <c r="H331810" s="35"/>
    </row>
    <row r="331811" spans="8:8" x14ac:dyDescent="0.3">
      <c r="H331811" s="35"/>
    </row>
    <row r="331812" spans="8:8" x14ac:dyDescent="0.3">
      <c r="H331812" s="35"/>
    </row>
    <row r="331813" spans="8:8" x14ac:dyDescent="0.3">
      <c r="H331813" s="35"/>
    </row>
    <row r="331814" spans="8:8" x14ac:dyDescent="0.3">
      <c r="H331814" s="35"/>
    </row>
    <row r="331815" spans="8:8" x14ac:dyDescent="0.3">
      <c r="H331815" s="35"/>
    </row>
    <row r="331816" spans="8:8" x14ac:dyDescent="0.3">
      <c r="H331816" s="35"/>
    </row>
    <row r="331817" spans="8:8" x14ac:dyDescent="0.3">
      <c r="H331817" s="35"/>
    </row>
    <row r="331818" spans="8:8" x14ac:dyDescent="0.3">
      <c r="H331818" s="35"/>
    </row>
    <row r="331819" spans="8:8" x14ac:dyDescent="0.3">
      <c r="H331819" s="35"/>
    </row>
    <row r="331820" spans="8:8" x14ac:dyDescent="0.3">
      <c r="H331820" s="35"/>
    </row>
    <row r="331821" spans="8:8" x14ac:dyDescent="0.3">
      <c r="H331821" s="35"/>
    </row>
    <row r="331822" spans="8:8" x14ac:dyDescent="0.3">
      <c r="H331822" s="35"/>
    </row>
    <row r="331823" spans="8:8" x14ac:dyDescent="0.3">
      <c r="H331823" s="35"/>
    </row>
    <row r="331824" spans="8:8" x14ac:dyDescent="0.3">
      <c r="H331824" s="35"/>
    </row>
    <row r="331825" spans="8:8" x14ac:dyDescent="0.3">
      <c r="H331825" s="35"/>
    </row>
    <row r="331826" spans="8:8" x14ac:dyDescent="0.3">
      <c r="H331826" s="35"/>
    </row>
    <row r="331827" spans="8:8" x14ac:dyDescent="0.3">
      <c r="H331827" s="35"/>
    </row>
    <row r="331828" spans="8:8" x14ac:dyDescent="0.3">
      <c r="H331828" s="35"/>
    </row>
    <row r="331829" spans="8:8" x14ac:dyDescent="0.3">
      <c r="H331829" s="35"/>
    </row>
    <row r="331830" spans="8:8" x14ac:dyDescent="0.3">
      <c r="H331830" s="35"/>
    </row>
    <row r="331831" spans="8:8" x14ac:dyDescent="0.3">
      <c r="H331831" s="35"/>
    </row>
    <row r="331832" spans="8:8" x14ac:dyDescent="0.3">
      <c r="H331832" s="35"/>
    </row>
    <row r="331833" spans="8:8" x14ac:dyDescent="0.3">
      <c r="H331833" s="35"/>
    </row>
    <row r="331834" spans="8:8" x14ac:dyDescent="0.3">
      <c r="H331834" s="35"/>
    </row>
    <row r="331835" spans="8:8" x14ac:dyDescent="0.3">
      <c r="H331835" s="35"/>
    </row>
    <row r="331836" spans="8:8" x14ac:dyDescent="0.3">
      <c r="H331836" s="35"/>
    </row>
    <row r="331837" spans="8:8" x14ac:dyDescent="0.3">
      <c r="H331837" s="35"/>
    </row>
    <row r="331838" spans="8:8" x14ac:dyDescent="0.3">
      <c r="H331838" s="35"/>
    </row>
    <row r="331839" spans="8:8" x14ac:dyDescent="0.3">
      <c r="H331839" s="35"/>
    </row>
    <row r="331840" spans="8:8" x14ac:dyDescent="0.3">
      <c r="H331840" s="35"/>
    </row>
    <row r="331841" spans="8:8" x14ac:dyDescent="0.3">
      <c r="H331841" s="35"/>
    </row>
    <row r="331842" spans="8:8" x14ac:dyDescent="0.3">
      <c r="H331842" s="35"/>
    </row>
    <row r="331843" spans="8:8" x14ac:dyDescent="0.3">
      <c r="H331843" s="35"/>
    </row>
    <row r="331844" spans="8:8" x14ac:dyDescent="0.3">
      <c r="H331844" s="35"/>
    </row>
    <row r="331845" spans="8:8" x14ac:dyDescent="0.3">
      <c r="H331845" s="35"/>
    </row>
    <row r="331846" spans="8:8" x14ac:dyDescent="0.3">
      <c r="H331846" s="35"/>
    </row>
    <row r="331847" spans="8:8" x14ac:dyDescent="0.3">
      <c r="H331847" s="35"/>
    </row>
    <row r="331848" spans="8:8" x14ac:dyDescent="0.3">
      <c r="H331848" s="35"/>
    </row>
    <row r="331849" spans="8:8" x14ac:dyDescent="0.3">
      <c r="H331849" s="35"/>
    </row>
    <row r="331850" spans="8:8" x14ac:dyDescent="0.3">
      <c r="H331850" s="35"/>
    </row>
    <row r="331851" spans="8:8" x14ac:dyDescent="0.3">
      <c r="H331851" s="35"/>
    </row>
    <row r="331852" spans="8:8" x14ac:dyDescent="0.3">
      <c r="H331852" s="35"/>
    </row>
    <row r="331853" spans="8:8" x14ac:dyDescent="0.3">
      <c r="H331853" s="35"/>
    </row>
    <row r="331854" spans="8:8" x14ac:dyDescent="0.3">
      <c r="H331854" s="35"/>
    </row>
    <row r="331855" spans="8:8" x14ac:dyDescent="0.3">
      <c r="H331855" s="35"/>
    </row>
    <row r="331856" spans="8:8" x14ac:dyDescent="0.3">
      <c r="H331856" s="35"/>
    </row>
    <row r="331857" spans="8:8" x14ac:dyDescent="0.3">
      <c r="H331857" s="35"/>
    </row>
    <row r="331858" spans="8:8" x14ac:dyDescent="0.3">
      <c r="H331858" s="35"/>
    </row>
    <row r="331859" spans="8:8" x14ac:dyDescent="0.3">
      <c r="H331859" s="35"/>
    </row>
    <row r="331860" spans="8:8" x14ac:dyDescent="0.3">
      <c r="H331860" s="35"/>
    </row>
    <row r="331861" spans="8:8" x14ac:dyDescent="0.3">
      <c r="H331861" s="35"/>
    </row>
    <row r="331862" spans="8:8" x14ac:dyDescent="0.3">
      <c r="H331862" s="35"/>
    </row>
    <row r="331863" spans="8:8" x14ac:dyDescent="0.3">
      <c r="H331863" s="35"/>
    </row>
    <row r="331864" spans="8:8" x14ac:dyDescent="0.3">
      <c r="H331864" s="35"/>
    </row>
    <row r="331865" spans="8:8" x14ac:dyDescent="0.3">
      <c r="H331865" s="35"/>
    </row>
    <row r="331866" spans="8:8" x14ac:dyDescent="0.3">
      <c r="H331866" s="35"/>
    </row>
    <row r="331867" spans="8:8" x14ac:dyDescent="0.3">
      <c r="H331867" s="35"/>
    </row>
    <row r="331868" spans="8:8" x14ac:dyDescent="0.3">
      <c r="H331868" s="35"/>
    </row>
    <row r="331869" spans="8:8" x14ac:dyDescent="0.3">
      <c r="H331869" s="35"/>
    </row>
    <row r="331870" spans="8:8" x14ac:dyDescent="0.3">
      <c r="H331870" s="35"/>
    </row>
    <row r="331871" spans="8:8" x14ac:dyDescent="0.3">
      <c r="H331871" s="35"/>
    </row>
    <row r="331872" spans="8:8" x14ac:dyDescent="0.3">
      <c r="H331872" s="35"/>
    </row>
    <row r="331873" spans="8:8" x14ac:dyDescent="0.3">
      <c r="H331873" s="35"/>
    </row>
    <row r="331874" spans="8:8" x14ac:dyDescent="0.3">
      <c r="H331874" s="35"/>
    </row>
    <row r="331875" spans="8:8" x14ac:dyDescent="0.3">
      <c r="H331875" s="35"/>
    </row>
    <row r="331876" spans="8:8" x14ac:dyDescent="0.3">
      <c r="H331876" s="35"/>
    </row>
    <row r="331877" spans="8:8" x14ac:dyDescent="0.3">
      <c r="H331877" s="35"/>
    </row>
    <row r="331878" spans="8:8" x14ac:dyDescent="0.3">
      <c r="H331878" s="35"/>
    </row>
    <row r="331879" spans="8:8" x14ac:dyDescent="0.3">
      <c r="H331879" s="35"/>
    </row>
    <row r="331880" spans="8:8" x14ac:dyDescent="0.3">
      <c r="H331880" s="35"/>
    </row>
    <row r="331881" spans="8:8" x14ac:dyDescent="0.3">
      <c r="H331881" s="35"/>
    </row>
    <row r="331882" spans="8:8" x14ac:dyDescent="0.3">
      <c r="H331882" s="35"/>
    </row>
    <row r="331883" spans="8:8" x14ac:dyDescent="0.3">
      <c r="H331883" s="35"/>
    </row>
    <row r="331884" spans="8:8" x14ac:dyDescent="0.3">
      <c r="H331884" s="35"/>
    </row>
    <row r="331885" spans="8:8" x14ac:dyDescent="0.3">
      <c r="H331885" s="35"/>
    </row>
    <row r="331886" spans="8:8" x14ac:dyDescent="0.3">
      <c r="H331886" s="35"/>
    </row>
    <row r="331887" spans="8:8" x14ac:dyDescent="0.3">
      <c r="H331887" s="35"/>
    </row>
    <row r="331888" spans="8:8" x14ac:dyDescent="0.3">
      <c r="H331888" s="35"/>
    </row>
    <row r="331889" spans="8:8" x14ac:dyDescent="0.3">
      <c r="H331889" s="35"/>
    </row>
    <row r="331890" spans="8:8" x14ac:dyDescent="0.3">
      <c r="H331890" s="35"/>
    </row>
    <row r="331891" spans="8:8" x14ac:dyDescent="0.3">
      <c r="H331891" s="35"/>
    </row>
    <row r="331892" spans="8:8" x14ac:dyDescent="0.3">
      <c r="H331892" s="35"/>
    </row>
    <row r="331893" spans="8:8" x14ac:dyDescent="0.3">
      <c r="H331893" s="35"/>
    </row>
    <row r="331894" spans="8:8" x14ac:dyDescent="0.3">
      <c r="H331894" s="35"/>
    </row>
    <row r="331895" spans="8:8" x14ac:dyDescent="0.3">
      <c r="H331895" s="35"/>
    </row>
    <row r="331896" spans="8:8" x14ac:dyDescent="0.3">
      <c r="H331896" s="35"/>
    </row>
    <row r="331897" spans="8:8" x14ac:dyDescent="0.3">
      <c r="H331897" s="35"/>
    </row>
    <row r="331898" spans="8:8" x14ac:dyDescent="0.3">
      <c r="H331898" s="35"/>
    </row>
    <row r="331899" spans="8:8" x14ac:dyDescent="0.3">
      <c r="H331899" s="35"/>
    </row>
    <row r="331900" spans="8:8" x14ac:dyDescent="0.3">
      <c r="H331900" s="35"/>
    </row>
    <row r="331901" spans="8:8" x14ac:dyDescent="0.3">
      <c r="H331901" s="35"/>
    </row>
    <row r="331902" spans="8:8" x14ac:dyDescent="0.3">
      <c r="H331902" s="35"/>
    </row>
    <row r="331903" spans="8:8" x14ac:dyDescent="0.3">
      <c r="H331903" s="35"/>
    </row>
    <row r="331904" spans="8:8" x14ac:dyDescent="0.3">
      <c r="H331904" s="35"/>
    </row>
    <row r="331905" spans="8:8" x14ac:dyDescent="0.3">
      <c r="H331905" s="35"/>
    </row>
    <row r="331906" spans="8:8" x14ac:dyDescent="0.3">
      <c r="H331906" s="35"/>
    </row>
    <row r="331907" spans="8:8" x14ac:dyDescent="0.3">
      <c r="H331907" s="35"/>
    </row>
    <row r="331908" spans="8:8" x14ac:dyDescent="0.3">
      <c r="H331908" s="35"/>
    </row>
    <row r="331909" spans="8:8" x14ac:dyDescent="0.3">
      <c r="H331909" s="35"/>
    </row>
    <row r="331910" spans="8:8" x14ac:dyDescent="0.3">
      <c r="H331910" s="35"/>
    </row>
    <row r="331911" spans="8:8" x14ac:dyDescent="0.3">
      <c r="H331911" s="35"/>
    </row>
    <row r="331912" spans="8:8" x14ac:dyDescent="0.3">
      <c r="H331912" s="35"/>
    </row>
    <row r="331913" spans="8:8" x14ac:dyDescent="0.3">
      <c r="H331913" s="35"/>
    </row>
    <row r="331914" spans="8:8" x14ac:dyDescent="0.3">
      <c r="H331914" s="35"/>
    </row>
    <row r="331915" spans="8:8" x14ac:dyDescent="0.3">
      <c r="H331915" s="35"/>
    </row>
    <row r="331916" spans="8:8" x14ac:dyDescent="0.3">
      <c r="H331916" s="35"/>
    </row>
    <row r="331917" spans="8:8" x14ac:dyDescent="0.3">
      <c r="H331917" s="35"/>
    </row>
    <row r="331918" spans="8:8" x14ac:dyDescent="0.3">
      <c r="H331918" s="35"/>
    </row>
    <row r="331919" spans="8:8" x14ac:dyDescent="0.3">
      <c r="H331919" s="35"/>
    </row>
    <row r="331920" spans="8:8" x14ac:dyDescent="0.3">
      <c r="H331920" s="35"/>
    </row>
    <row r="331921" spans="8:8" x14ac:dyDescent="0.3">
      <c r="H331921" s="35"/>
    </row>
    <row r="331922" spans="8:8" x14ac:dyDescent="0.3">
      <c r="H331922" s="35"/>
    </row>
    <row r="331923" spans="8:8" x14ac:dyDescent="0.3">
      <c r="H331923" s="35"/>
    </row>
    <row r="331924" spans="8:8" x14ac:dyDescent="0.3">
      <c r="H331924" s="35"/>
    </row>
    <row r="331925" spans="8:8" x14ac:dyDescent="0.3">
      <c r="H331925" s="35"/>
    </row>
    <row r="331926" spans="8:8" x14ac:dyDescent="0.3">
      <c r="H331926" s="35"/>
    </row>
    <row r="331927" spans="8:8" x14ac:dyDescent="0.3">
      <c r="H331927" s="35"/>
    </row>
    <row r="331928" spans="8:8" x14ac:dyDescent="0.3">
      <c r="H331928" s="35"/>
    </row>
    <row r="331929" spans="8:8" x14ac:dyDescent="0.3">
      <c r="H331929" s="35"/>
    </row>
    <row r="331930" spans="8:8" x14ac:dyDescent="0.3">
      <c r="H331930" s="35"/>
    </row>
    <row r="331931" spans="8:8" x14ac:dyDescent="0.3">
      <c r="H331931" s="35"/>
    </row>
    <row r="331932" spans="8:8" x14ac:dyDescent="0.3">
      <c r="H331932" s="35"/>
    </row>
    <row r="331933" spans="8:8" x14ac:dyDescent="0.3">
      <c r="H331933" s="35"/>
    </row>
    <row r="331934" spans="8:8" x14ac:dyDescent="0.3">
      <c r="H331934" s="35"/>
    </row>
    <row r="331935" spans="8:8" x14ac:dyDescent="0.3">
      <c r="H331935" s="35"/>
    </row>
    <row r="331936" spans="8:8" x14ac:dyDescent="0.3">
      <c r="H331936" s="35"/>
    </row>
    <row r="331937" spans="8:8" x14ac:dyDescent="0.3">
      <c r="H331937" s="35"/>
    </row>
    <row r="331938" spans="8:8" x14ac:dyDescent="0.3">
      <c r="H331938" s="35"/>
    </row>
    <row r="331939" spans="8:8" x14ac:dyDescent="0.3">
      <c r="H331939" s="35"/>
    </row>
    <row r="331940" spans="8:8" x14ac:dyDescent="0.3">
      <c r="H331940" s="35"/>
    </row>
    <row r="331941" spans="8:8" x14ac:dyDescent="0.3">
      <c r="H331941" s="35"/>
    </row>
    <row r="331942" spans="8:8" x14ac:dyDescent="0.3">
      <c r="H331942" s="35"/>
    </row>
    <row r="331943" spans="8:8" x14ac:dyDescent="0.3">
      <c r="H331943" s="35"/>
    </row>
    <row r="331944" spans="8:8" x14ac:dyDescent="0.3">
      <c r="H331944" s="35"/>
    </row>
    <row r="331945" spans="8:8" x14ac:dyDescent="0.3">
      <c r="H331945" s="35"/>
    </row>
    <row r="331946" spans="8:8" x14ac:dyDescent="0.3">
      <c r="H331946" s="35"/>
    </row>
    <row r="331947" spans="8:8" x14ac:dyDescent="0.3">
      <c r="H331947" s="35"/>
    </row>
    <row r="331948" spans="8:8" x14ac:dyDescent="0.3">
      <c r="H331948" s="35"/>
    </row>
    <row r="331949" spans="8:8" x14ac:dyDescent="0.3">
      <c r="H331949" s="35"/>
    </row>
    <row r="331950" spans="8:8" x14ac:dyDescent="0.3">
      <c r="H331950" s="35"/>
    </row>
    <row r="331951" spans="8:8" x14ac:dyDescent="0.3">
      <c r="H331951" s="35"/>
    </row>
    <row r="331952" spans="8:8" x14ac:dyDescent="0.3">
      <c r="H331952" s="35"/>
    </row>
    <row r="331953" spans="8:8" x14ac:dyDescent="0.3">
      <c r="H331953" s="35"/>
    </row>
    <row r="331954" spans="8:8" x14ac:dyDescent="0.3">
      <c r="H331954" s="35"/>
    </row>
    <row r="331955" spans="8:8" x14ac:dyDescent="0.3">
      <c r="H331955" s="35"/>
    </row>
    <row r="331956" spans="8:8" x14ac:dyDescent="0.3">
      <c r="H331956" s="35"/>
    </row>
    <row r="331957" spans="8:8" x14ac:dyDescent="0.3">
      <c r="H331957" s="35"/>
    </row>
    <row r="331958" spans="8:8" x14ac:dyDescent="0.3">
      <c r="H331958" s="35"/>
    </row>
    <row r="331959" spans="8:8" x14ac:dyDescent="0.3">
      <c r="H331959" s="35"/>
    </row>
    <row r="331960" spans="8:8" x14ac:dyDescent="0.3">
      <c r="H331960" s="35"/>
    </row>
    <row r="331961" spans="8:8" x14ac:dyDescent="0.3">
      <c r="H331961" s="35"/>
    </row>
    <row r="331962" spans="8:8" x14ac:dyDescent="0.3">
      <c r="H331962" s="35"/>
    </row>
    <row r="331963" spans="8:8" x14ac:dyDescent="0.3">
      <c r="H331963" s="35"/>
    </row>
    <row r="331964" spans="8:8" x14ac:dyDescent="0.3">
      <c r="H331964" s="35"/>
    </row>
    <row r="331965" spans="8:8" x14ac:dyDescent="0.3">
      <c r="H331965" s="35"/>
    </row>
    <row r="331966" spans="8:8" x14ac:dyDescent="0.3">
      <c r="H331966" s="35"/>
    </row>
    <row r="331967" spans="8:8" x14ac:dyDescent="0.3">
      <c r="H331967" s="35"/>
    </row>
    <row r="331968" spans="8:8" x14ac:dyDescent="0.3">
      <c r="H331968" s="35"/>
    </row>
    <row r="331969" spans="8:8" x14ac:dyDescent="0.3">
      <c r="H331969" s="35"/>
    </row>
    <row r="331970" spans="8:8" x14ac:dyDescent="0.3">
      <c r="H331970" s="35"/>
    </row>
    <row r="331971" spans="8:8" x14ac:dyDescent="0.3">
      <c r="H331971" s="35"/>
    </row>
    <row r="331972" spans="8:8" x14ac:dyDescent="0.3">
      <c r="H331972" s="35"/>
    </row>
    <row r="331973" spans="8:8" x14ac:dyDescent="0.3">
      <c r="H331973" s="35"/>
    </row>
    <row r="331974" spans="8:8" x14ac:dyDescent="0.3">
      <c r="H331974" s="35"/>
    </row>
    <row r="331975" spans="8:8" x14ac:dyDescent="0.3">
      <c r="H331975" s="35"/>
    </row>
    <row r="331976" spans="8:8" x14ac:dyDescent="0.3">
      <c r="H331976" s="35"/>
    </row>
    <row r="331977" spans="8:8" x14ac:dyDescent="0.3">
      <c r="H331977" s="35"/>
    </row>
    <row r="331978" spans="8:8" x14ac:dyDescent="0.3">
      <c r="H331978" s="35"/>
    </row>
    <row r="331979" spans="8:8" x14ac:dyDescent="0.3">
      <c r="H331979" s="35"/>
    </row>
    <row r="331980" spans="8:8" x14ac:dyDescent="0.3">
      <c r="H331980" s="35"/>
    </row>
    <row r="331981" spans="8:8" x14ac:dyDescent="0.3">
      <c r="H331981" s="35"/>
    </row>
    <row r="331982" spans="8:8" x14ac:dyDescent="0.3">
      <c r="H331982" s="35"/>
    </row>
    <row r="331983" spans="8:8" x14ac:dyDescent="0.3">
      <c r="H331983" s="35"/>
    </row>
    <row r="331984" spans="8:8" x14ac:dyDescent="0.3">
      <c r="H331984" s="35"/>
    </row>
    <row r="331985" spans="8:8" x14ac:dyDescent="0.3">
      <c r="H331985" s="35"/>
    </row>
    <row r="331986" spans="8:8" x14ac:dyDescent="0.3">
      <c r="H331986" s="35"/>
    </row>
    <row r="331987" spans="8:8" x14ac:dyDescent="0.3">
      <c r="H331987" s="35"/>
    </row>
    <row r="331988" spans="8:8" x14ac:dyDescent="0.3">
      <c r="H331988" s="35"/>
    </row>
    <row r="331989" spans="8:8" x14ac:dyDescent="0.3">
      <c r="H331989" s="35"/>
    </row>
    <row r="331990" spans="8:8" x14ac:dyDescent="0.3">
      <c r="H331990" s="35"/>
    </row>
    <row r="331991" spans="8:8" x14ac:dyDescent="0.3">
      <c r="H331991" s="35"/>
    </row>
    <row r="331992" spans="8:8" x14ac:dyDescent="0.3">
      <c r="H331992" s="35"/>
    </row>
    <row r="331993" spans="8:8" x14ac:dyDescent="0.3">
      <c r="H331993" s="35"/>
    </row>
    <row r="331994" spans="8:8" x14ac:dyDescent="0.3">
      <c r="H331994" s="35"/>
    </row>
    <row r="331995" spans="8:8" x14ac:dyDescent="0.3">
      <c r="H331995" s="35"/>
    </row>
    <row r="331996" spans="8:8" x14ac:dyDescent="0.3">
      <c r="H331996" s="35"/>
    </row>
    <row r="331997" spans="8:8" x14ac:dyDescent="0.3">
      <c r="H331997" s="35"/>
    </row>
    <row r="331998" spans="8:8" x14ac:dyDescent="0.3">
      <c r="H331998" s="35"/>
    </row>
    <row r="331999" spans="8:8" x14ac:dyDescent="0.3">
      <c r="H331999" s="35"/>
    </row>
    <row r="332000" spans="8:8" x14ac:dyDescent="0.3">
      <c r="H332000" s="35"/>
    </row>
    <row r="332001" spans="8:8" x14ac:dyDescent="0.3">
      <c r="H332001" s="35"/>
    </row>
    <row r="332002" spans="8:8" x14ac:dyDescent="0.3">
      <c r="H332002" s="35"/>
    </row>
    <row r="332003" spans="8:8" x14ac:dyDescent="0.3">
      <c r="H332003" s="35"/>
    </row>
    <row r="332004" spans="8:8" x14ac:dyDescent="0.3">
      <c r="H332004" s="35"/>
    </row>
    <row r="332005" spans="8:8" x14ac:dyDescent="0.3">
      <c r="H332005" s="35"/>
    </row>
    <row r="332006" spans="8:8" x14ac:dyDescent="0.3">
      <c r="H332006" s="35"/>
    </row>
    <row r="332007" spans="8:8" x14ac:dyDescent="0.3">
      <c r="H332007" s="35"/>
    </row>
    <row r="332008" spans="8:8" x14ac:dyDescent="0.3">
      <c r="H332008" s="35"/>
    </row>
    <row r="332009" spans="8:8" x14ac:dyDescent="0.3">
      <c r="H332009" s="35"/>
    </row>
    <row r="332010" spans="8:8" x14ac:dyDescent="0.3">
      <c r="H332010" s="35"/>
    </row>
    <row r="332011" spans="8:8" x14ac:dyDescent="0.3">
      <c r="H332011" s="35"/>
    </row>
    <row r="332012" spans="8:8" x14ac:dyDescent="0.3">
      <c r="H332012" s="35"/>
    </row>
    <row r="332013" spans="8:8" x14ac:dyDescent="0.3">
      <c r="H332013" s="35"/>
    </row>
    <row r="332014" spans="8:8" x14ac:dyDescent="0.3">
      <c r="H332014" s="35"/>
    </row>
    <row r="332015" spans="8:8" x14ac:dyDescent="0.3">
      <c r="H332015" s="35"/>
    </row>
    <row r="332016" spans="8:8" x14ac:dyDescent="0.3">
      <c r="H332016" s="35"/>
    </row>
    <row r="332017" spans="8:8" x14ac:dyDescent="0.3">
      <c r="H332017" s="35"/>
    </row>
    <row r="332018" spans="8:8" x14ac:dyDescent="0.3">
      <c r="H332018" s="35"/>
    </row>
    <row r="332019" spans="8:8" x14ac:dyDescent="0.3">
      <c r="H332019" s="35"/>
    </row>
    <row r="332020" spans="8:8" x14ac:dyDescent="0.3">
      <c r="H332020" s="35"/>
    </row>
    <row r="332021" spans="8:8" x14ac:dyDescent="0.3">
      <c r="H332021" s="35"/>
    </row>
    <row r="332022" spans="8:8" x14ac:dyDescent="0.3">
      <c r="H332022" s="35"/>
    </row>
    <row r="332023" spans="8:8" x14ac:dyDescent="0.3">
      <c r="H332023" s="35"/>
    </row>
    <row r="332024" spans="8:8" x14ac:dyDescent="0.3">
      <c r="H332024" s="35"/>
    </row>
    <row r="332025" spans="8:8" x14ac:dyDescent="0.3">
      <c r="H332025" s="35"/>
    </row>
    <row r="332026" spans="8:8" x14ac:dyDescent="0.3">
      <c r="H332026" s="35"/>
    </row>
    <row r="332027" spans="8:8" x14ac:dyDescent="0.3">
      <c r="H332027" s="35"/>
    </row>
    <row r="332028" spans="8:8" x14ac:dyDescent="0.3">
      <c r="H332028" s="35"/>
    </row>
    <row r="332029" spans="8:8" x14ac:dyDescent="0.3">
      <c r="H332029" s="35"/>
    </row>
    <row r="332030" spans="8:8" x14ac:dyDescent="0.3">
      <c r="H332030" s="35"/>
    </row>
    <row r="332031" spans="8:8" x14ac:dyDescent="0.3">
      <c r="H332031" s="35"/>
    </row>
    <row r="332032" spans="8:8" x14ac:dyDescent="0.3">
      <c r="H332032" s="35"/>
    </row>
    <row r="332033" spans="8:8" x14ac:dyDescent="0.3">
      <c r="H332033" s="35"/>
    </row>
    <row r="332034" spans="8:8" x14ac:dyDescent="0.3">
      <c r="H332034" s="35"/>
    </row>
    <row r="332035" spans="8:8" x14ac:dyDescent="0.3">
      <c r="H332035" s="35"/>
    </row>
    <row r="332036" spans="8:8" x14ac:dyDescent="0.3">
      <c r="H332036" s="35"/>
    </row>
    <row r="332037" spans="8:8" x14ac:dyDescent="0.3">
      <c r="H332037" s="35"/>
    </row>
    <row r="332038" spans="8:8" x14ac:dyDescent="0.3">
      <c r="H332038" s="35"/>
    </row>
    <row r="332039" spans="8:8" x14ac:dyDescent="0.3">
      <c r="H332039" s="35"/>
    </row>
    <row r="332040" spans="8:8" x14ac:dyDescent="0.3">
      <c r="H332040" s="35"/>
    </row>
    <row r="332041" spans="8:8" x14ac:dyDescent="0.3">
      <c r="H332041" s="35"/>
    </row>
    <row r="332042" spans="8:8" x14ac:dyDescent="0.3">
      <c r="H332042" s="35"/>
    </row>
    <row r="332043" spans="8:8" x14ac:dyDescent="0.3">
      <c r="H332043" s="35"/>
    </row>
    <row r="332044" spans="8:8" x14ac:dyDescent="0.3">
      <c r="H332044" s="35"/>
    </row>
    <row r="332045" spans="8:8" x14ac:dyDescent="0.3">
      <c r="H332045" s="35"/>
    </row>
    <row r="332046" spans="8:8" x14ac:dyDescent="0.3">
      <c r="H332046" s="35"/>
    </row>
    <row r="332047" spans="8:8" x14ac:dyDescent="0.3">
      <c r="H332047" s="35"/>
    </row>
    <row r="332048" spans="8:8" x14ac:dyDescent="0.3">
      <c r="H332048" s="35"/>
    </row>
    <row r="332049" spans="8:8" x14ac:dyDescent="0.3">
      <c r="H332049" s="35"/>
    </row>
    <row r="332050" spans="8:8" x14ac:dyDescent="0.3">
      <c r="H332050" s="35"/>
    </row>
    <row r="332051" spans="8:8" x14ac:dyDescent="0.3">
      <c r="H332051" s="35"/>
    </row>
    <row r="332052" spans="8:8" x14ac:dyDescent="0.3">
      <c r="H332052" s="35"/>
    </row>
    <row r="332053" spans="8:8" x14ac:dyDescent="0.3">
      <c r="H332053" s="35"/>
    </row>
    <row r="332054" spans="8:8" x14ac:dyDescent="0.3">
      <c r="H332054" s="35"/>
    </row>
    <row r="332055" spans="8:8" x14ac:dyDescent="0.3">
      <c r="H332055" s="35"/>
    </row>
    <row r="332056" spans="8:8" x14ac:dyDescent="0.3">
      <c r="H332056" s="35"/>
    </row>
    <row r="332057" spans="8:8" x14ac:dyDescent="0.3">
      <c r="H332057" s="35"/>
    </row>
    <row r="332058" spans="8:8" x14ac:dyDescent="0.3">
      <c r="H332058" s="35"/>
    </row>
    <row r="332059" spans="8:8" x14ac:dyDescent="0.3">
      <c r="H332059" s="35"/>
    </row>
    <row r="332060" spans="8:8" x14ac:dyDescent="0.3">
      <c r="H332060" s="35"/>
    </row>
    <row r="332061" spans="8:8" x14ac:dyDescent="0.3">
      <c r="H332061" s="35"/>
    </row>
    <row r="332062" spans="8:8" x14ac:dyDescent="0.3">
      <c r="H332062" s="35"/>
    </row>
    <row r="332063" spans="8:8" x14ac:dyDescent="0.3">
      <c r="H332063" s="35"/>
    </row>
    <row r="332064" spans="8:8" x14ac:dyDescent="0.3">
      <c r="H332064" s="35"/>
    </row>
    <row r="332065" spans="8:8" x14ac:dyDescent="0.3">
      <c r="H332065" s="35"/>
    </row>
    <row r="332066" spans="8:8" x14ac:dyDescent="0.3">
      <c r="H332066" s="35"/>
    </row>
    <row r="332067" spans="8:8" x14ac:dyDescent="0.3">
      <c r="H332067" s="35"/>
    </row>
    <row r="332068" spans="8:8" x14ac:dyDescent="0.3">
      <c r="H332068" s="35"/>
    </row>
    <row r="332069" spans="8:8" x14ac:dyDescent="0.3">
      <c r="H332069" s="35"/>
    </row>
    <row r="332070" spans="8:8" x14ac:dyDescent="0.3">
      <c r="H332070" s="35"/>
    </row>
    <row r="332071" spans="8:8" x14ac:dyDescent="0.3">
      <c r="H332071" s="35"/>
    </row>
    <row r="332072" spans="8:8" x14ac:dyDescent="0.3">
      <c r="H332072" s="35"/>
    </row>
    <row r="332073" spans="8:8" x14ac:dyDescent="0.3">
      <c r="H332073" s="35"/>
    </row>
    <row r="332074" spans="8:8" x14ac:dyDescent="0.3">
      <c r="H332074" s="35"/>
    </row>
    <row r="332075" spans="8:8" x14ac:dyDescent="0.3">
      <c r="H332075" s="35"/>
    </row>
    <row r="332076" spans="8:8" x14ac:dyDescent="0.3">
      <c r="H332076" s="35"/>
    </row>
    <row r="332077" spans="8:8" x14ac:dyDescent="0.3">
      <c r="H332077" s="35"/>
    </row>
    <row r="332078" spans="8:8" x14ac:dyDescent="0.3">
      <c r="H332078" s="35"/>
    </row>
    <row r="332079" spans="8:8" x14ac:dyDescent="0.3">
      <c r="H332079" s="35"/>
    </row>
    <row r="332080" spans="8:8" x14ac:dyDescent="0.3">
      <c r="H332080" s="35"/>
    </row>
    <row r="332081" spans="8:8" x14ac:dyDescent="0.3">
      <c r="H332081" s="35"/>
    </row>
    <row r="332082" spans="8:8" x14ac:dyDescent="0.3">
      <c r="H332082" s="35"/>
    </row>
    <row r="332083" spans="8:8" x14ac:dyDescent="0.3">
      <c r="H332083" s="35"/>
    </row>
    <row r="332084" spans="8:8" x14ac:dyDescent="0.3">
      <c r="H332084" s="35"/>
    </row>
    <row r="332085" spans="8:8" x14ac:dyDescent="0.3">
      <c r="H332085" s="35"/>
    </row>
    <row r="332086" spans="8:8" x14ac:dyDescent="0.3">
      <c r="H332086" s="35"/>
    </row>
    <row r="332087" spans="8:8" x14ac:dyDescent="0.3">
      <c r="H332087" s="35"/>
    </row>
    <row r="332088" spans="8:8" x14ac:dyDescent="0.3">
      <c r="H332088" s="35"/>
    </row>
    <row r="332089" spans="8:8" x14ac:dyDescent="0.3">
      <c r="H332089" s="35"/>
    </row>
    <row r="332090" spans="8:8" x14ac:dyDescent="0.3">
      <c r="H332090" s="35"/>
    </row>
    <row r="332091" spans="8:8" x14ac:dyDescent="0.3">
      <c r="H332091" s="35"/>
    </row>
    <row r="332092" spans="8:8" x14ac:dyDescent="0.3">
      <c r="H332092" s="35"/>
    </row>
    <row r="332093" spans="8:8" x14ac:dyDescent="0.3">
      <c r="H332093" s="35"/>
    </row>
    <row r="332094" spans="8:8" x14ac:dyDescent="0.3">
      <c r="H332094" s="35"/>
    </row>
    <row r="332095" spans="8:8" x14ac:dyDescent="0.3">
      <c r="H332095" s="35"/>
    </row>
    <row r="332096" spans="8:8" x14ac:dyDescent="0.3">
      <c r="H332096" s="35"/>
    </row>
    <row r="332097" spans="8:8" x14ac:dyDescent="0.3">
      <c r="H332097" s="35"/>
    </row>
    <row r="332098" spans="8:8" x14ac:dyDescent="0.3">
      <c r="H332098" s="35"/>
    </row>
    <row r="332099" spans="8:8" x14ac:dyDescent="0.3">
      <c r="H332099" s="35"/>
    </row>
    <row r="332100" spans="8:8" x14ac:dyDescent="0.3">
      <c r="H332100" s="35"/>
    </row>
    <row r="332101" spans="8:8" x14ac:dyDescent="0.3">
      <c r="H332101" s="35"/>
    </row>
    <row r="332102" spans="8:8" x14ac:dyDescent="0.3">
      <c r="H332102" s="35"/>
    </row>
    <row r="332103" spans="8:8" x14ac:dyDescent="0.3">
      <c r="H332103" s="35"/>
    </row>
    <row r="332104" spans="8:8" x14ac:dyDescent="0.3">
      <c r="H332104" s="35"/>
    </row>
    <row r="332105" spans="8:8" x14ac:dyDescent="0.3">
      <c r="H332105" s="35"/>
    </row>
    <row r="332106" spans="8:8" x14ac:dyDescent="0.3">
      <c r="H332106" s="35"/>
    </row>
    <row r="332107" spans="8:8" x14ac:dyDescent="0.3">
      <c r="H332107" s="35"/>
    </row>
    <row r="332108" spans="8:8" x14ac:dyDescent="0.3">
      <c r="H332108" s="35"/>
    </row>
    <row r="332109" spans="8:8" x14ac:dyDescent="0.3">
      <c r="H332109" s="35"/>
    </row>
    <row r="332110" spans="8:8" x14ac:dyDescent="0.3">
      <c r="H332110" s="35"/>
    </row>
    <row r="332111" spans="8:8" x14ac:dyDescent="0.3">
      <c r="H332111" s="35"/>
    </row>
    <row r="332112" spans="8:8" x14ac:dyDescent="0.3">
      <c r="H332112" s="35"/>
    </row>
    <row r="332113" spans="8:8" x14ac:dyDescent="0.3">
      <c r="H332113" s="35"/>
    </row>
    <row r="332114" spans="8:8" x14ac:dyDescent="0.3">
      <c r="H332114" s="35"/>
    </row>
    <row r="332115" spans="8:8" x14ac:dyDescent="0.3">
      <c r="H332115" s="35"/>
    </row>
    <row r="332116" spans="8:8" x14ac:dyDescent="0.3">
      <c r="H332116" s="35"/>
    </row>
    <row r="332117" spans="8:8" x14ac:dyDescent="0.3">
      <c r="H332117" s="35"/>
    </row>
    <row r="332118" spans="8:8" x14ac:dyDescent="0.3">
      <c r="H332118" s="35"/>
    </row>
    <row r="332119" spans="8:8" x14ac:dyDescent="0.3">
      <c r="H332119" s="35"/>
    </row>
    <row r="332120" spans="8:8" x14ac:dyDescent="0.3">
      <c r="H332120" s="35"/>
    </row>
    <row r="332121" spans="8:8" x14ac:dyDescent="0.3">
      <c r="H332121" s="35"/>
    </row>
    <row r="332122" spans="8:8" x14ac:dyDescent="0.3">
      <c r="H332122" s="35"/>
    </row>
    <row r="332123" spans="8:8" x14ac:dyDescent="0.3">
      <c r="H332123" s="35"/>
    </row>
    <row r="332124" spans="8:8" x14ac:dyDescent="0.3">
      <c r="H332124" s="35"/>
    </row>
    <row r="332125" spans="8:8" x14ac:dyDescent="0.3">
      <c r="H332125" s="35"/>
    </row>
    <row r="332126" spans="8:8" x14ac:dyDescent="0.3">
      <c r="H332126" s="35"/>
    </row>
    <row r="332127" spans="8:8" x14ac:dyDescent="0.3">
      <c r="H332127" s="35"/>
    </row>
    <row r="332128" spans="8:8" x14ac:dyDescent="0.3">
      <c r="H332128" s="35"/>
    </row>
    <row r="332129" spans="8:8" x14ac:dyDescent="0.3">
      <c r="H332129" s="35"/>
    </row>
    <row r="332130" spans="8:8" x14ac:dyDescent="0.3">
      <c r="H332130" s="35"/>
    </row>
    <row r="332131" spans="8:8" x14ac:dyDescent="0.3">
      <c r="H332131" s="35"/>
    </row>
    <row r="332132" spans="8:8" x14ac:dyDescent="0.3">
      <c r="H332132" s="35"/>
    </row>
    <row r="332133" spans="8:8" x14ac:dyDescent="0.3">
      <c r="H332133" s="35"/>
    </row>
    <row r="332134" spans="8:8" x14ac:dyDescent="0.3">
      <c r="H332134" s="35"/>
    </row>
    <row r="332135" spans="8:8" x14ac:dyDescent="0.3">
      <c r="H332135" s="35"/>
    </row>
    <row r="332136" spans="8:8" x14ac:dyDescent="0.3">
      <c r="H332136" s="35"/>
    </row>
    <row r="332137" spans="8:8" x14ac:dyDescent="0.3">
      <c r="H332137" s="35"/>
    </row>
    <row r="332138" spans="8:8" x14ac:dyDescent="0.3">
      <c r="H332138" s="35"/>
    </row>
    <row r="332139" spans="8:8" x14ac:dyDescent="0.3">
      <c r="H332139" s="35"/>
    </row>
    <row r="332140" spans="8:8" x14ac:dyDescent="0.3">
      <c r="H332140" s="35"/>
    </row>
    <row r="332141" spans="8:8" x14ac:dyDescent="0.3">
      <c r="H332141" s="35"/>
    </row>
    <row r="332142" spans="8:8" x14ac:dyDescent="0.3">
      <c r="H332142" s="35"/>
    </row>
    <row r="332143" spans="8:8" x14ac:dyDescent="0.3">
      <c r="H332143" s="35"/>
    </row>
    <row r="332144" spans="8:8" x14ac:dyDescent="0.3">
      <c r="H332144" s="35"/>
    </row>
    <row r="332145" spans="8:8" x14ac:dyDescent="0.3">
      <c r="H332145" s="35"/>
    </row>
    <row r="332146" spans="8:8" x14ac:dyDescent="0.3">
      <c r="H332146" s="35"/>
    </row>
    <row r="332147" spans="8:8" x14ac:dyDescent="0.3">
      <c r="H332147" s="35"/>
    </row>
    <row r="332148" spans="8:8" x14ac:dyDescent="0.3">
      <c r="H332148" s="35"/>
    </row>
    <row r="332149" spans="8:8" x14ac:dyDescent="0.3">
      <c r="H332149" s="35"/>
    </row>
    <row r="332150" spans="8:8" x14ac:dyDescent="0.3">
      <c r="H332150" s="35"/>
    </row>
    <row r="332151" spans="8:8" x14ac:dyDescent="0.3">
      <c r="H332151" s="35"/>
    </row>
    <row r="332152" spans="8:8" x14ac:dyDescent="0.3">
      <c r="H332152" s="35"/>
    </row>
    <row r="332153" spans="8:8" x14ac:dyDescent="0.3">
      <c r="H332153" s="35"/>
    </row>
    <row r="332154" spans="8:8" x14ac:dyDescent="0.3">
      <c r="H332154" s="35"/>
    </row>
    <row r="332155" spans="8:8" x14ac:dyDescent="0.3">
      <c r="H332155" s="35"/>
    </row>
    <row r="332156" spans="8:8" x14ac:dyDescent="0.3">
      <c r="H332156" s="35"/>
    </row>
    <row r="332157" spans="8:8" x14ac:dyDescent="0.3">
      <c r="H332157" s="35"/>
    </row>
    <row r="332158" spans="8:8" x14ac:dyDescent="0.3">
      <c r="H332158" s="35"/>
    </row>
    <row r="332159" spans="8:8" x14ac:dyDescent="0.3">
      <c r="H332159" s="35"/>
    </row>
    <row r="332160" spans="8:8" x14ac:dyDescent="0.3">
      <c r="H332160" s="35"/>
    </row>
    <row r="332161" spans="8:8" x14ac:dyDescent="0.3">
      <c r="H332161" s="35"/>
    </row>
    <row r="332162" spans="8:8" x14ac:dyDescent="0.3">
      <c r="H332162" s="35"/>
    </row>
    <row r="332163" spans="8:8" x14ac:dyDescent="0.3">
      <c r="H332163" s="35"/>
    </row>
    <row r="332164" spans="8:8" x14ac:dyDescent="0.3">
      <c r="H332164" s="35"/>
    </row>
    <row r="332165" spans="8:8" x14ac:dyDescent="0.3">
      <c r="H332165" s="35"/>
    </row>
    <row r="332166" spans="8:8" x14ac:dyDescent="0.3">
      <c r="H332166" s="35"/>
    </row>
    <row r="332167" spans="8:8" x14ac:dyDescent="0.3">
      <c r="H332167" s="35"/>
    </row>
    <row r="332168" spans="8:8" x14ac:dyDescent="0.3">
      <c r="H332168" s="35"/>
    </row>
    <row r="332169" spans="8:8" x14ac:dyDescent="0.3">
      <c r="H332169" s="35"/>
    </row>
    <row r="332170" spans="8:8" x14ac:dyDescent="0.3">
      <c r="H332170" s="35"/>
    </row>
    <row r="332171" spans="8:8" x14ac:dyDescent="0.3">
      <c r="H332171" s="35"/>
    </row>
    <row r="332172" spans="8:8" x14ac:dyDescent="0.3">
      <c r="H332172" s="35"/>
    </row>
    <row r="332173" spans="8:8" x14ac:dyDescent="0.3">
      <c r="H332173" s="35"/>
    </row>
    <row r="332174" spans="8:8" x14ac:dyDescent="0.3">
      <c r="H332174" s="35"/>
    </row>
    <row r="332175" spans="8:8" x14ac:dyDescent="0.3">
      <c r="H332175" s="35"/>
    </row>
    <row r="332176" spans="8:8" x14ac:dyDescent="0.3">
      <c r="H332176" s="35"/>
    </row>
    <row r="332177" spans="8:8" x14ac:dyDescent="0.3">
      <c r="H332177" s="35"/>
    </row>
    <row r="332178" spans="8:8" x14ac:dyDescent="0.3">
      <c r="H332178" s="35"/>
    </row>
    <row r="332179" spans="8:8" x14ac:dyDescent="0.3">
      <c r="H332179" s="35"/>
    </row>
    <row r="332180" spans="8:8" x14ac:dyDescent="0.3">
      <c r="H332180" s="35"/>
    </row>
    <row r="332181" spans="8:8" x14ac:dyDescent="0.3">
      <c r="H332181" s="35"/>
    </row>
    <row r="332182" spans="8:8" x14ac:dyDescent="0.3">
      <c r="H332182" s="35"/>
    </row>
    <row r="332183" spans="8:8" x14ac:dyDescent="0.3">
      <c r="H332183" s="35"/>
    </row>
    <row r="332184" spans="8:8" x14ac:dyDescent="0.3">
      <c r="H332184" s="35"/>
    </row>
    <row r="332185" spans="8:8" x14ac:dyDescent="0.3">
      <c r="H332185" s="35"/>
    </row>
    <row r="332186" spans="8:8" x14ac:dyDescent="0.3">
      <c r="H332186" s="35"/>
    </row>
    <row r="332187" spans="8:8" x14ac:dyDescent="0.3">
      <c r="H332187" s="35"/>
    </row>
    <row r="332188" spans="8:8" x14ac:dyDescent="0.3">
      <c r="H332188" s="35"/>
    </row>
    <row r="332189" spans="8:8" x14ac:dyDescent="0.3">
      <c r="H332189" s="35"/>
    </row>
    <row r="332190" spans="8:8" x14ac:dyDescent="0.3">
      <c r="H332190" s="35"/>
    </row>
    <row r="332191" spans="8:8" x14ac:dyDescent="0.3">
      <c r="H332191" s="35"/>
    </row>
    <row r="332192" spans="8:8" x14ac:dyDescent="0.3">
      <c r="H332192" s="35"/>
    </row>
    <row r="332193" spans="8:8" x14ac:dyDescent="0.3">
      <c r="H332193" s="35"/>
    </row>
    <row r="332194" spans="8:8" x14ac:dyDescent="0.3">
      <c r="H332194" s="35"/>
    </row>
    <row r="332195" spans="8:8" x14ac:dyDescent="0.3">
      <c r="H332195" s="35"/>
    </row>
    <row r="332196" spans="8:8" x14ac:dyDescent="0.3">
      <c r="H332196" s="35"/>
    </row>
    <row r="332197" spans="8:8" x14ac:dyDescent="0.3">
      <c r="H332197" s="35"/>
    </row>
    <row r="332198" spans="8:8" x14ac:dyDescent="0.3">
      <c r="H332198" s="35"/>
    </row>
    <row r="332199" spans="8:8" x14ac:dyDescent="0.3">
      <c r="H332199" s="35"/>
    </row>
    <row r="332200" spans="8:8" x14ac:dyDescent="0.3">
      <c r="H332200" s="35"/>
    </row>
    <row r="332201" spans="8:8" x14ac:dyDescent="0.3">
      <c r="H332201" s="35"/>
    </row>
    <row r="332202" spans="8:8" x14ac:dyDescent="0.3">
      <c r="H332202" s="35"/>
    </row>
    <row r="332203" spans="8:8" x14ac:dyDescent="0.3">
      <c r="H332203" s="35"/>
    </row>
    <row r="332204" spans="8:8" x14ac:dyDescent="0.3">
      <c r="H332204" s="35"/>
    </row>
    <row r="332205" spans="8:8" x14ac:dyDescent="0.3">
      <c r="H332205" s="35"/>
    </row>
    <row r="332206" spans="8:8" x14ac:dyDescent="0.3">
      <c r="H332206" s="35"/>
    </row>
    <row r="332207" spans="8:8" x14ac:dyDescent="0.3">
      <c r="H332207" s="35"/>
    </row>
    <row r="332208" spans="8:8" x14ac:dyDescent="0.3">
      <c r="H332208" s="35"/>
    </row>
    <row r="332209" spans="8:8" x14ac:dyDescent="0.3">
      <c r="H332209" s="35"/>
    </row>
    <row r="332210" spans="8:8" x14ac:dyDescent="0.3">
      <c r="H332210" s="35"/>
    </row>
    <row r="332211" spans="8:8" x14ac:dyDescent="0.3">
      <c r="H332211" s="35"/>
    </row>
    <row r="332212" spans="8:8" x14ac:dyDescent="0.3">
      <c r="H332212" s="35"/>
    </row>
    <row r="332213" spans="8:8" x14ac:dyDescent="0.3">
      <c r="H332213" s="35"/>
    </row>
    <row r="332214" spans="8:8" x14ac:dyDescent="0.3">
      <c r="H332214" s="35"/>
    </row>
    <row r="332215" spans="8:8" x14ac:dyDescent="0.3">
      <c r="H332215" s="35"/>
    </row>
    <row r="332216" spans="8:8" x14ac:dyDescent="0.3">
      <c r="H332216" s="35"/>
    </row>
    <row r="332217" spans="8:8" x14ac:dyDescent="0.3">
      <c r="H332217" s="35"/>
    </row>
    <row r="332218" spans="8:8" x14ac:dyDescent="0.3">
      <c r="H332218" s="35"/>
    </row>
    <row r="332219" spans="8:8" x14ac:dyDescent="0.3">
      <c r="H332219" s="35"/>
    </row>
    <row r="332220" spans="8:8" x14ac:dyDescent="0.3">
      <c r="H332220" s="35"/>
    </row>
    <row r="332221" spans="8:8" x14ac:dyDescent="0.3">
      <c r="H332221" s="35"/>
    </row>
    <row r="332222" spans="8:8" x14ac:dyDescent="0.3">
      <c r="H332222" s="35"/>
    </row>
    <row r="332223" spans="8:8" x14ac:dyDescent="0.3">
      <c r="H332223" s="35"/>
    </row>
    <row r="332224" spans="8:8" x14ac:dyDescent="0.3">
      <c r="H332224" s="35"/>
    </row>
    <row r="332225" spans="8:8" x14ac:dyDescent="0.3">
      <c r="H332225" s="35"/>
    </row>
    <row r="332226" spans="8:8" x14ac:dyDescent="0.3">
      <c r="H332226" s="35"/>
    </row>
    <row r="332227" spans="8:8" x14ac:dyDescent="0.3">
      <c r="H332227" s="35"/>
    </row>
    <row r="332228" spans="8:8" x14ac:dyDescent="0.3">
      <c r="H332228" s="35"/>
    </row>
    <row r="332229" spans="8:8" x14ac:dyDescent="0.3">
      <c r="H332229" s="35"/>
    </row>
    <row r="332230" spans="8:8" x14ac:dyDescent="0.3">
      <c r="H332230" s="35"/>
    </row>
    <row r="332231" spans="8:8" x14ac:dyDescent="0.3">
      <c r="H332231" s="35"/>
    </row>
    <row r="332232" spans="8:8" x14ac:dyDescent="0.3">
      <c r="H332232" s="35"/>
    </row>
    <row r="332233" spans="8:8" x14ac:dyDescent="0.3">
      <c r="H332233" s="35"/>
    </row>
    <row r="332234" spans="8:8" x14ac:dyDescent="0.3">
      <c r="H332234" s="35"/>
    </row>
    <row r="332235" spans="8:8" x14ac:dyDescent="0.3">
      <c r="H332235" s="35"/>
    </row>
    <row r="332236" spans="8:8" x14ac:dyDescent="0.3">
      <c r="H332236" s="35"/>
    </row>
    <row r="332237" spans="8:8" x14ac:dyDescent="0.3">
      <c r="H332237" s="35"/>
    </row>
    <row r="332238" spans="8:8" x14ac:dyDescent="0.3">
      <c r="H332238" s="35"/>
    </row>
    <row r="332239" spans="8:8" x14ac:dyDescent="0.3">
      <c r="H332239" s="35"/>
    </row>
    <row r="332240" spans="8:8" x14ac:dyDescent="0.3">
      <c r="H332240" s="35"/>
    </row>
    <row r="332241" spans="8:8" x14ac:dyDescent="0.3">
      <c r="H332241" s="35"/>
    </row>
    <row r="332242" spans="8:8" x14ac:dyDescent="0.3">
      <c r="H332242" s="35"/>
    </row>
    <row r="332243" spans="8:8" x14ac:dyDescent="0.3">
      <c r="H332243" s="35"/>
    </row>
    <row r="332244" spans="8:8" x14ac:dyDescent="0.3">
      <c r="H332244" s="35"/>
    </row>
    <row r="332245" spans="8:8" x14ac:dyDescent="0.3">
      <c r="H332245" s="35"/>
    </row>
    <row r="332246" spans="8:8" x14ac:dyDescent="0.3">
      <c r="H332246" s="35"/>
    </row>
    <row r="332247" spans="8:8" x14ac:dyDescent="0.3">
      <c r="H332247" s="35"/>
    </row>
    <row r="332248" spans="8:8" x14ac:dyDescent="0.3">
      <c r="H332248" s="35"/>
    </row>
    <row r="332249" spans="8:8" x14ac:dyDescent="0.3">
      <c r="H332249" s="35"/>
    </row>
    <row r="332250" spans="8:8" x14ac:dyDescent="0.3">
      <c r="H332250" s="35"/>
    </row>
    <row r="332251" spans="8:8" x14ac:dyDescent="0.3">
      <c r="H332251" s="35"/>
    </row>
    <row r="332252" spans="8:8" x14ac:dyDescent="0.3">
      <c r="H332252" s="35"/>
    </row>
    <row r="332253" spans="8:8" x14ac:dyDescent="0.3">
      <c r="H332253" s="35"/>
    </row>
    <row r="332254" spans="8:8" x14ac:dyDescent="0.3">
      <c r="H332254" s="35"/>
    </row>
    <row r="332255" spans="8:8" x14ac:dyDescent="0.3">
      <c r="H332255" s="35"/>
    </row>
    <row r="332256" spans="8:8" x14ac:dyDescent="0.3">
      <c r="H332256" s="35"/>
    </row>
    <row r="332257" spans="8:8" x14ac:dyDescent="0.3">
      <c r="H332257" s="35"/>
    </row>
    <row r="332258" spans="8:8" x14ac:dyDescent="0.3">
      <c r="H332258" s="35"/>
    </row>
    <row r="332259" spans="8:8" x14ac:dyDescent="0.3">
      <c r="H332259" s="35"/>
    </row>
    <row r="332260" spans="8:8" x14ac:dyDescent="0.3">
      <c r="H332260" s="35"/>
    </row>
    <row r="332261" spans="8:8" x14ac:dyDescent="0.3">
      <c r="H332261" s="35"/>
    </row>
    <row r="332262" spans="8:8" x14ac:dyDescent="0.3">
      <c r="H332262" s="35"/>
    </row>
    <row r="332263" spans="8:8" x14ac:dyDescent="0.3">
      <c r="H332263" s="35"/>
    </row>
    <row r="332264" spans="8:8" x14ac:dyDescent="0.3">
      <c r="H332264" s="35"/>
    </row>
    <row r="332265" spans="8:8" x14ac:dyDescent="0.3">
      <c r="H332265" s="35"/>
    </row>
    <row r="332266" spans="8:8" x14ac:dyDescent="0.3">
      <c r="H332266" s="35"/>
    </row>
    <row r="332267" spans="8:8" x14ac:dyDescent="0.3">
      <c r="H332267" s="35"/>
    </row>
    <row r="332268" spans="8:8" x14ac:dyDescent="0.3">
      <c r="H332268" s="35"/>
    </row>
    <row r="332269" spans="8:8" x14ac:dyDescent="0.3">
      <c r="H332269" s="35"/>
    </row>
    <row r="332270" spans="8:8" x14ac:dyDescent="0.3">
      <c r="H332270" s="35"/>
    </row>
    <row r="332271" spans="8:8" x14ac:dyDescent="0.3">
      <c r="H332271" s="35"/>
    </row>
    <row r="332272" spans="8:8" x14ac:dyDescent="0.3">
      <c r="H332272" s="35"/>
    </row>
    <row r="332273" spans="8:8" x14ac:dyDescent="0.3">
      <c r="H332273" s="35"/>
    </row>
    <row r="332274" spans="8:8" x14ac:dyDescent="0.3">
      <c r="H332274" s="35"/>
    </row>
    <row r="332275" spans="8:8" x14ac:dyDescent="0.3">
      <c r="H332275" s="35"/>
    </row>
    <row r="332276" spans="8:8" x14ac:dyDescent="0.3">
      <c r="H332276" s="35"/>
    </row>
    <row r="332277" spans="8:8" x14ac:dyDescent="0.3">
      <c r="H332277" s="35"/>
    </row>
    <row r="332278" spans="8:8" x14ac:dyDescent="0.3">
      <c r="H332278" s="35"/>
    </row>
    <row r="332279" spans="8:8" x14ac:dyDescent="0.3">
      <c r="H332279" s="35"/>
    </row>
    <row r="332280" spans="8:8" x14ac:dyDescent="0.3">
      <c r="H332280" s="35"/>
    </row>
    <row r="332281" spans="8:8" x14ac:dyDescent="0.3">
      <c r="H332281" s="35"/>
    </row>
    <row r="332282" spans="8:8" x14ac:dyDescent="0.3">
      <c r="H332282" s="35"/>
    </row>
    <row r="332283" spans="8:8" x14ac:dyDescent="0.3">
      <c r="H332283" s="35"/>
    </row>
    <row r="332284" spans="8:8" x14ac:dyDescent="0.3">
      <c r="H332284" s="35"/>
    </row>
    <row r="332285" spans="8:8" x14ac:dyDescent="0.3">
      <c r="H332285" s="35"/>
    </row>
    <row r="332286" spans="8:8" x14ac:dyDescent="0.3">
      <c r="H332286" s="35"/>
    </row>
    <row r="332287" spans="8:8" x14ac:dyDescent="0.3">
      <c r="H332287" s="35"/>
    </row>
    <row r="332288" spans="8:8" x14ac:dyDescent="0.3">
      <c r="H332288" s="35"/>
    </row>
    <row r="332289" spans="8:8" x14ac:dyDescent="0.3">
      <c r="H332289" s="35"/>
    </row>
    <row r="332290" spans="8:8" x14ac:dyDescent="0.3">
      <c r="H332290" s="35"/>
    </row>
    <row r="332291" spans="8:8" x14ac:dyDescent="0.3">
      <c r="H332291" s="35"/>
    </row>
    <row r="332292" spans="8:8" x14ac:dyDescent="0.3">
      <c r="H332292" s="35"/>
    </row>
    <row r="332293" spans="8:8" x14ac:dyDescent="0.3">
      <c r="H332293" s="35"/>
    </row>
    <row r="332294" spans="8:8" x14ac:dyDescent="0.3">
      <c r="H332294" s="35"/>
    </row>
    <row r="332295" spans="8:8" x14ac:dyDescent="0.3">
      <c r="H332295" s="35"/>
    </row>
    <row r="332296" spans="8:8" x14ac:dyDescent="0.3">
      <c r="H332296" s="35"/>
    </row>
    <row r="332297" spans="8:8" x14ac:dyDescent="0.3">
      <c r="H332297" s="35"/>
    </row>
    <row r="332298" spans="8:8" x14ac:dyDescent="0.3">
      <c r="H332298" s="35"/>
    </row>
    <row r="332299" spans="8:8" x14ac:dyDescent="0.3">
      <c r="H332299" s="35"/>
    </row>
    <row r="332300" spans="8:8" x14ac:dyDescent="0.3">
      <c r="H332300" s="35"/>
    </row>
    <row r="332301" spans="8:8" x14ac:dyDescent="0.3">
      <c r="H332301" s="35"/>
    </row>
    <row r="332302" spans="8:8" x14ac:dyDescent="0.3">
      <c r="H332302" s="35"/>
    </row>
    <row r="332303" spans="8:8" x14ac:dyDescent="0.3">
      <c r="H332303" s="35"/>
    </row>
    <row r="332304" spans="8:8" x14ac:dyDescent="0.3">
      <c r="H332304" s="35"/>
    </row>
    <row r="332305" spans="8:8" x14ac:dyDescent="0.3">
      <c r="H332305" s="35"/>
    </row>
    <row r="332306" spans="8:8" x14ac:dyDescent="0.3">
      <c r="H332306" s="35"/>
    </row>
    <row r="332307" spans="8:8" x14ac:dyDescent="0.3">
      <c r="H332307" s="35"/>
    </row>
    <row r="332308" spans="8:8" x14ac:dyDescent="0.3">
      <c r="H332308" s="35"/>
    </row>
    <row r="332309" spans="8:8" x14ac:dyDescent="0.3">
      <c r="H332309" s="35"/>
    </row>
    <row r="332310" spans="8:8" x14ac:dyDescent="0.3">
      <c r="H332310" s="35"/>
    </row>
    <row r="332311" spans="8:8" x14ac:dyDescent="0.3">
      <c r="H332311" s="35"/>
    </row>
    <row r="332312" spans="8:8" x14ac:dyDescent="0.3">
      <c r="H332312" s="35"/>
    </row>
    <row r="332313" spans="8:8" x14ac:dyDescent="0.3">
      <c r="H332313" s="35"/>
    </row>
    <row r="332314" spans="8:8" x14ac:dyDescent="0.3">
      <c r="H332314" s="35"/>
    </row>
    <row r="332315" spans="8:8" x14ac:dyDescent="0.3">
      <c r="H332315" s="35"/>
    </row>
    <row r="332316" spans="8:8" x14ac:dyDescent="0.3">
      <c r="H332316" s="35"/>
    </row>
    <row r="332317" spans="8:8" x14ac:dyDescent="0.3">
      <c r="H332317" s="35"/>
    </row>
    <row r="332318" spans="8:8" x14ac:dyDescent="0.3">
      <c r="H332318" s="35"/>
    </row>
    <row r="332319" spans="8:8" x14ac:dyDescent="0.3">
      <c r="H332319" s="35"/>
    </row>
    <row r="332320" spans="8:8" x14ac:dyDescent="0.3">
      <c r="H332320" s="35"/>
    </row>
    <row r="332321" spans="8:8" x14ac:dyDescent="0.3">
      <c r="H332321" s="35"/>
    </row>
    <row r="332322" spans="8:8" x14ac:dyDescent="0.3">
      <c r="H332322" s="35"/>
    </row>
    <row r="332323" spans="8:8" x14ac:dyDescent="0.3">
      <c r="H332323" s="35"/>
    </row>
    <row r="332324" spans="8:8" x14ac:dyDescent="0.3">
      <c r="H332324" s="35"/>
    </row>
    <row r="332325" spans="8:8" x14ac:dyDescent="0.3">
      <c r="H332325" s="35"/>
    </row>
    <row r="332326" spans="8:8" x14ac:dyDescent="0.3">
      <c r="H332326" s="35"/>
    </row>
    <row r="332327" spans="8:8" x14ac:dyDescent="0.3">
      <c r="H332327" s="35"/>
    </row>
    <row r="332328" spans="8:8" x14ac:dyDescent="0.3">
      <c r="H332328" s="35"/>
    </row>
    <row r="332329" spans="8:8" x14ac:dyDescent="0.3">
      <c r="H332329" s="35"/>
    </row>
    <row r="332330" spans="8:8" x14ac:dyDescent="0.3">
      <c r="H332330" s="35"/>
    </row>
    <row r="332331" spans="8:8" x14ac:dyDescent="0.3">
      <c r="H332331" s="35"/>
    </row>
    <row r="332332" spans="8:8" x14ac:dyDescent="0.3">
      <c r="H332332" s="35"/>
    </row>
    <row r="332333" spans="8:8" x14ac:dyDescent="0.3">
      <c r="H332333" s="35"/>
    </row>
    <row r="332334" spans="8:8" x14ac:dyDescent="0.3">
      <c r="H332334" s="35"/>
    </row>
    <row r="332335" spans="8:8" x14ac:dyDescent="0.3">
      <c r="H332335" s="35"/>
    </row>
    <row r="332336" spans="8:8" x14ac:dyDescent="0.3">
      <c r="H332336" s="35"/>
    </row>
    <row r="332337" spans="8:8" x14ac:dyDescent="0.3">
      <c r="H332337" s="35"/>
    </row>
    <row r="332338" spans="8:8" x14ac:dyDescent="0.3">
      <c r="H332338" s="35"/>
    </row>
    <row r="332339" spans="8:8" x14ac:dyDescent="0.3">
      <c r="H332339" s="35"/>
    </row>
    <row r="332340" spans="8:8" x14ac:dyDescent="0.3">
      <c r="H332340" s="35"/>
    </row>
    <row r="332341" spans="8:8" x14ac:dyDescent="0.3">
      <c r="H332341" s="35"/>
    </row>
    <row r="332342" spans="8:8" x14ac:dyDescent="0.3">
      <c r="H332342" s="35"/>
    </row>
    <row r="332343" spans="8:8" x14ac:dyDescent="0.3">
      <c r="H332343" s="35"/>
    </row>
    <row r="332344" spans="8:8" x14ac:dyDescent="0.3">
      <c r="H332344" s="35"/>
    </row>
    <row r="332345" spans="8:8" x14ac:dyDescent="0.3">
      <c r="H332345" s="35"/>
    </row>
    <row r="332346" spans="8:8" x14ac:dyDescent="0.3">
      <c r="H332346" s="35"/>
    </row>
    <row r="332347" spans="8:8" x14ac:dyDescent="0.3">
      <c r="H332347" s="35"/>
    </row>
    <row r="332348" spans="8:8" x14ac:dyDescent="0.3">
      <c r="H332348" s="35"/>
    </row>
    <row r="332349" spans="8:8" x14ac:dyDescent="0.3">
      <c r="H332349" s="35"/>
    </row>
    <row r="332350" spans="8:8" x14ac:dyDescent="0.3">
      <c r="H332350" s="35"/>
    </row>
    <row r="332351" spans="8:8" x14ac:dyDescent="0.3">
      <c r="H332351" s="35"/>
    </row>
    <row r="332352" spans="8:8" x14ac:dyDescent="0.3">
      <c r="H332352" s="35"/>
    </row>
    <row r="332353" spans="8:8" x14ac:dyDescent="0.3">
      <c r="H332353" s="35"/>
    </row>
    <row r="332354" spans="8:8" x14ac:dyDescent="0.3">
      <c r="H332354" s="35"/>
    </row>
    <row r="332355" spans="8:8" x14ac:dyDescent="0.3">
      <c r="H332355" s="35"/>
    </row>
    <row r="332356" spans="8:8" x14ac:dyDescent="0.3">
      <c r="H332356" s="35"/>
    </row>
    <row r="332357" spans="8:8" x14ac:dyDescent="0.3">
      <c r="H332357" s="35"/>
    </row>
    <row r="332358" spans="8:8" x14ac:dyDescent="0.3">
      <c r="H332358" s="35"/>
    </row>
    <row r="332359" spans="8:8" x14ac:dyDescent="0.3">
      <c r="H332359" s="35"/>
    </row>
    <row r="332360" spans="8:8" x14ac:dyDescent="0.3">
      <c r="H332360" s="35"/>
    </row>
    <row r="332361" spans="8:8" x14ac:dyDescent="0.3">
      <c r="H332361" s="35"/>
    </row>
    <row r="332362" spans="8:8" x14ac:dyDescent="0.3">
      <c r="H332362" s="35"/>
    </row>
    <row r="332363" spans="8:8" x14ac:dyDescent="0.3">
      <c r="H332363" s="35"/>
    </row>
    <row r="332364" spans="8:8" x14ac:dyDescent="0.3">
      <c r="H332364" s="35"/>
    </row>
    <row r="332365" spans="8:8" x14ac:dyDescent="0.3">
      <c r="H332365" s="35"/>
    </row>
    <row r="332366" spans="8:8" x14ac:dyDescent="0.3">
      <c r="H332366" s="35"/>
    </row>
    <row r="332367" spans="8:8" x14ac:dyDescent="0.3">
      <c r="H332367" s="35"/>
    </row>
    <row r="332368" spans="8:8" x14ac:dyDescent="0.3">
      <c r="H332368" s="35"/>
    </row>
    <row r="332369" spans="8:8" x14ac:dyDescent="0.3">
      <c r="H332369" s="35"/>
    </row>
    <row r="332370" spans="8:8" x14ac:dyDescent="0.3">
      <c r="H332370" s="35"/>
    </row>
    <row r="332371" spans="8:8" x14ac:dyDescent="0.3">
      <c r="H332371" s="35"/>
    </row>
    <row r="332372" spans="8:8" x14ac:dyDescent="0.3">
      <c r="H332372" s="35"/>
    </row>
    <row r="332373" spans="8:8" x14ac:dyDescent="0.3">
      <c r="H332373" s="35"/>
    </row>
    <row r="332374" spans="8:8" x14ac:dyDescent="0.3">
      <c r="H332374" s="35"/>
    </row>
    <row r="332375" spans="8:8" x14ac:dyDescent="0.3">
      <c r="H332375" s="35"/>
    </row>
    <row r="332376" spans="8:8" x14ac:dyDescent="0.3">
      <c r="H332376" s="35"/>
    </row>
    <row r="332377" spans="8:8" x14ac:dyDescent="0.3">
      <c r="H332377" s="35"/>
    </row>
    <row r="332378" spans="8:8" x14ac:dyDescent="0.3">
      <c r="H332378" s="35"/>
    </row>
    <row r="332379" spans="8:8" x14ac:dyDescent="0.3">
      <c r="H332379" s="35"/>
    </row>
    <row r="332380" spans="8:8" x14ac:dyDescent="0.3">
      <c r="H332380" s="35"/>
    </row>
    <row r="332381" spans="8:8" x14ac:dyDescent="0.3">
      <c r="H332381" s="35"/>
    </row>
    <row r="332382" spans="8:8" x14ac:dyDescent="0.3">
      <c r="H332382" s="35"/>
    </row>
    <row r="332383" spans="8:8" x14ac:dyDescent="0.3">
      <c r="H332383" s="35"/>
    </row>
    <row r="332384" spans="8:8" x14ac:dyDescent="0.3">
      <c r="H332384" s="35"/>
    </row>
    <row r="332385" spans="8:8" x14ac:dyDescent="0.3">
      <c r="H332385" s="35"/>
    </row>
    <row r="332386" spans="8:8" x14ac:dyDescent="0.3">
      <c r="H332386" s="35"/>
    </row>
    <row r="332387" spans="8:8" x14ac:dyDescent="0.3">
      <c r="H332387" s="35"/>
    </row>
    <row r="332388" spans="8:8" x14ac:dyDescent="0.3">
      <c r="H332388" s="35"/>
    </row>
    <row r="332389" spans="8:8" x14ac:dyDescent="0.3">
      <c r="H332389" s="35"/>
    </row>
    <row r="332390" spans="8:8" x14ac:dyDescent="0.3">
      <c r="H332390" s="35"/>
    </row>
    <row r="332391" spans="8:8" x14ac:dyDescent="0.3">
      <c r="H332391" s="35"/>
    </row>
    <row r="332392" spans="8:8" x14ac:dyDescent="0.3">
      <c r="H332392" s="35"/>
    </row>
    <row r="332393" spans="8:8" x14ac:dyDescent="0.3">
      <c r="H332393" s="35"/>
    </row>
    <row r="332394" spans="8:8" x14ac:dyDescent="0.3">
      <c r="H332394" s="35"/>
    </row>
    <row r="332395" spans="8:8" x14ac:dyDescent="0.3">
      <c r="H332395" s="35"/>
    </row>
    <row r="332396" spans="8:8" x14ac:dyDescent="0.3">
      <c r="H332396" s="35"/>
    </row>
    <row r="332397" spans="8:8" x14ac:dyDescent="0.3">
      <c r="H332397" s="35"/>
    </row>
    <row r="332398" spans="8:8" x14ac:dyDescent="0.3">
      <c r="H332398" s="35"/>
    </row>
    <row r="332399" spans="8:8" x14ac:dyDescent="0.3">
      <c r="H332399" s="35"/>
    </row>
    <row r="332400" spans="8:8" x14ac:dyDescent="0.3">
      <c r="H332400" s="35"/>
    </row>
    <row r="332401" spans="8:8" x14ac:dyDescent="0.3">
      <c r="H332401" s="35"/>
    </row>
    <row r="332402" spans="8:8" x14ac:dyDescent="0.3">
      <c r="H332402" s="35"/>
    </row>
    <row r="332403" spans="8:8" x14ac:dyDescent="0.3">
      <c r="H332403" s="35"/>
    </row>
    <row r="332404" spans="8:8" x14ac:dyDescent="0.3">
      <c r="H332404" s="35"/>
    </row>
    <row r="332405" spans="8:8" x14ac:dyDescent="0.3">
      <c r="H332405" s="35"/>
    </row>
    <row r="332406" spans="8:8" x14ac:dyDescent="0.3">
      <c r="H332406" s="35"/>
    </row>
    <row r="332407" spans="8:8" x14ac:dyDescent="0.3">
      <c r="H332407" s="35"/>
    </row>
    <row r="332408" spans="8:8" x14ac:dyDescent="0.3">
      <c r="H332408" s="35"/>
    </row>
    <row r="332409" spans="8:8" x14ac:dyDescent="0.3">
      <c r="H332409" s="35"/>
    </row>
    <row r="332410" spans="8:8" x14ac:dyDescent="0.3">
      <c r="H332410" s="35"/>
    </row>
    <row r="332411" spans="8:8" x14ac:dyDescent="0.3">
      <c r="H332411" s="35"/>
    </row>
    <row r="332412" spans="8:8" x14ac:dyDescent="0.3">
      <c r="H332412" s="35"/>
    </row>
    <row r="332413" spans="8:8" x14ac:dyDescent="0.3">
      <c r="H332413" s="35"/>
    </row>
    <row r="332414" spans="8:8" x14ac:dyDescent="0.3">
      <c r="H332414" s="35"/>
    </row>
    <row r="332415" spans="8:8" x14ac:dyDescent="0.3">
      <c r="H332415" s="35"/>
    </row>
    <row r="332416" spans="8:8" x14ac:dyDescent="0.3">
      <c r="H332416" s="35"/>
    </row>
    <row r="332417" spans="8:8" x14ac:dyDescent="0.3">
      <c r="H332417" s="35"/>
    </row>
    <row r="332418" spans="8:8" x14ac:dyDescent="0.3">
      <c r="H332418" s="35"/>
    </row>
    <row r="332419" spans="8:8" x14ac:dyDescent="0.3">
      <c r="H332419" s="35"/>
    </row>
    <row r="332420" spans="8:8" x14ac:dyDescent="0.3">
      <c r="H332420" s="35"/>
    </row>
    <row r="332421" spans="8:8" x14ac:dyDescent="0.3">
      <c r="H332421" s="35"/>
    </row>
    <row r="332422" spans="8:8" x14ac:dyDescent="0.3">
      <c r="H332422" s="35"/>
    </row>
    <row r="332423" spans="8:8" x14ac:dyDescent="0.3">
      <c r="H332423" s="35"/>
    </row>
    <row r="332424" spans="8:8" x14ac:dyDescent="0.3">
      <c r="H332424" s="35"/>
    </row>
    <row r="332425" spans="8:8" x14ac:dyDescent="0.3">
      <c r="H332425" s="35"/>
    </row>
    <row r="332426" spans="8:8" x14ac:dyDescent="0.3">
      <c r="H332426" s="35"/>
    </row>
    <row r="332427" spans="8:8" x14ac:dyDescent="0.3">
      <c r="H332427" s="35"/>
    </row>
    <row r="332428" spans="8:8" x14ac:dyDescent="0.3">
      <c r="H332428" s="35"/>
    </row>
    <row r="332429" spans="8:8" x14ac:dyDescent="0.3">
      <c r="H332429" s="35"/>
    </row>
    <row r="332430" spans="8:8" x14ac:dyDescent="0.3">
      <c r="H332430" s="35"/>
    </row>
    <row r="332431" spans="8:8" x14ac:dyDescent="0.3">
      <c r="H332431" s="35"/>
    </row>
    <row r="332432" spans="8:8" x14ac:dyDescent="0.3">
      <c r="H332432" s="35"/>
    </row>
    <row r="332433" spans="8:8" x14ac:dyDescent="0.3">
      <c r="H332433" s="35"/>
    </row>
    <row r="332434" spans="8:8" x14ac:dyDescent="0.3">
      <c r="H332434" s="35"/>
    </row>
    <row r="332435" spans="8:8" x14ac:dyDescent="0.3">
      <c r="H332435" s="35"/>
    </row>
    <row r="332436" spans="8:8" x14ac:dyDescent="0.3">
      <c r="H332436" s="35"/>
    </row>
    <row r="332437" spans="8:8" x14ac:dyDescent="0.3">
      <c r="H332437" s="35"/>
    </row>
    <row r="332438" spans="8:8" x14ac:dyDescent="0.3">
      <c r="H332438" s="35"/>
    </row>
    <row r="332439" spans="8:8" x14ac:dyDescent="0.3">
      <c r="H332439" s="35"/>
    </row>
    <row r="332440" spans="8:8" x14ac:dyDescent="0.3">
      <c r="H332440" s="35"/>
    </row>
    <row r="332441" spans="8:8" x14ac:dyDescent="0.3">
      <c r="H332441" s="35"/>
    </row>
    <row r="332442" spans="8:8" x14ac:dyDescent="0.3">
      <c r="H332442" s="35"/>
    </row>
    <row r="332443" spans="8:8" x14ac:dyDescent="0.3">
      <c r="H332443" s="35"/>
    </row>
    <row r="332444" spans="8:8" x14ac:dyDescent="0.3">
      <c r="H332444" s="35"/>
    </row>
    <row r="332445" spans="8:8" x14ac:dyDescent="0.3">
      <c r="H332445" s="35"/>
    </row>
    <row r="332446" spans="8:8" x14ac:dyDescent="0.3">
      <c r="H332446" s="35"/>
    </row>
    <row r="332447" spans="8:8" x14ac:dyDescent="0.3">
      <c r="H332447" s="35"/>
    </row>
    <row r="332448" spans="8:8" x14ac:dyDescent="0.3">
      <c r="H332448" s="35"/>
    </row>
    <row r="332449" spans="8:8" x14ac:dyDescent="0.3">
      <c r="H332449" s="35"/>
    </row>
    <row r="332450" spans="8:8" x14ac:dyDescent="0.3">
      <c r="H332450" s="35"/>
    </row>
    <row r="332451" spans="8:8" x14ac:dyDescent="0.3">
      <c r="H332451" s="35"/>
    </row>
    <row r="332452" spans="8:8" x14ac:dyDescent="0.3">
      <c r="H332452" s="35"/>
    </row>
    <row r="332453" spans="8:8" x14ac:dyDescent="0.3">
      <c r="H332453" s="35"/>
    </row>
    <row r="332454" spans="8:8" x14ac:dyDescent="0.3">
      <c r="H332454" s="35"/>
    </row>
    <row r="332455" spans="8:8" x14ac:dyDescent="0.3">
      <c r="H332455" s="35"/>
    </row>
    <row r="332456" spans="8:8" x14ac:dyDescent="0.3">
      <c r="H332456" s="35"/>
    </row>
    <row r="332457" spans="8:8" x14ac:dyDescent="0.3">
      <c r="H332457" s="35"/>
    </row>
    <row r="332458" spans="8:8" x14ac:dyDescent="0.3">
      <c r="H332458" s="35"/>
    </row>
    <row r="332459" spans="8:8" x14ac:dyDescent="0.3">
      <c r="H332459" s="35"/>
    </row>
    <row r="332460" spans="8:8" x14ac:dyDescent="0.3">
      <c r="H332460" s="35"/>
    </row>
    <row r="332461" spans="8:8" x14ac:dyDescent="0.3">
      <c r="H332461" s="35"/>
    </row>
    <row r="332462" spans="8:8" x14ac:dyDescent="0.3">
      <c r="H332462" s="35"/>
    </row>
    <row r="332463" spans="8:8" x14ac:dyDescent="0.3">
      <c r="H332463" s="35"/>
    </row>
    <row r="332464" spans="8:8" x14ac:dyDescent="0.3">
      <c r="H332464" s="35"/>
    </row>
    <row r="332465" spans="8:8" x14ac:dyDescent="0.3">
      <c r="H332465" s="35"/>
    </row>
    <row r="332466" spans="8:8" x14ac:dyDescent="0.3">
      <c r="H332466" s="35"/>
    </row>
    <row r="332467" spans="8:8" x14ac:dyDescent="0.3">
      <c r="H332467" s="35"/>
    </row>
    <row r="332468" spans="8:8" x14ac:dyDescent="0.3">
      <c r="H332468" s="35"/>
    </row>
    <row r="332469" spans="8:8" x14ac:dyDescent="0.3">
      <c r="H332469" s="35"/>
    </row>
    <row r="332470" spans="8:8" x14ac:dyDescent="0.3">
      <c r="H332470" s="35"/>
    </row>
    <row r="332471" spans="8:8" x14ac:dyDescent="0.3">
      <c r="H332471" s="35"/>
    </row>
    <row r="332472" spans="8:8" x14ac:dyDescent="0.3">
      <c r="H332472" s="35"/>
    </row>
    <row r="332473" spans="8:8" x14ac:dyDescent="0.3">
      <c r="H332473" s="35"/>
    </row>
    <row r="332474" spans="8:8" x14ac:dyDescent="0.3">
      <c r="H332474" s="35"/>
    </row>
    <row r="332475" spans="8:8" x14ac:dyDescent="0.3">
      <c r="H332475" s="35"/>
    </row>
    <row r="332476" spans="8:8" x14ac:dyDescent="0.3">
      <c r="H332476" s="35"/>
    </row>
    <row r="332477" spans="8:8" x14ac:dyDescent="0.3">
      <c r="H332477" s="35"/>
    </row>
    <row r="332478" spans="8:8" x14ac:dyDescent="0.3">
      <c r="H332478" s="35"/>
    </row>
    <row r="332479" spans="8:8" x14ac:dyDescent="0.3">
      <c r="H332479" s="35"/>
    </row>
    <row r="332480" spans="8:8" x14ac:dyDescent="0.3">
      <c r="H332480" s="35"/>
    </row>
    <row r="332481" spans="8:8" x14ac:dyDescent="0.3">
      <c r="H332481" s="35"/>
    </row>
    <row r="332482" spans="8:8" x14ac:dyDescent="0.3">
      <c r="H332482" s="35"/>
    </row>
    <row r="332483" spans="8:8" x14ac:dyDescent="0.3">
      <c r="H332483" s="35"/>
    </row>
    <row r="332484" spans="8:8" x14ac:dyDescent="0.3">
      <c r="H332484" s="35"/>
    </row>
    <row r="332485" spans="8:8" x14ac:dyDescent="0.3">
      <c r="H332485" s="35"/>
    </row>
    <row r="332486" spans="8:8" x14ac:dyDescent="0.3">
      <c r="H332486" s="35"/>
    </row>
    <row r="332487" spans="8:8" x14ac:dyDescent="0.3">
      <c r="H332487" s="35"/>
    </row>
    <row r="332488" spans="8:8" x14ac:dyDescent="0.3">
      <c r="H332488" s="35"/>
    </row>
    <row r="332489" spans="8:8" x14ac:dyDescent="0.3">
      <c r="H332489" s="35"/>
    </row>
    <row r="332490" spans="8:8" x14ac:dyDescent="0.3">
      <c r="H332490" s="35"/>
    </row>
    <row r="332491" spans="8:8" x14ac:dyDescent="0.3">
      <c r="H332491" s="35"/>
    </row>
    <row r="332492" spans="8:8" x14ac:dyDescent="0.3">
      <c r="H332492" s="35"/>
    </row>
    <row r="332493" spans="8:8" x14ac:dyDescent="0.3">
      <c r="H332493" s="35"/>
    </row>
    <row r="332494" spans="8:8" x14ac:dyDescent="0.3">
      <c r="H332494" s="35"/>
    </row>
    <row r="332495" spans="8:8" x14ac:dyDescent="0.3">
      <c r="H332495" s="35"/>
    </row>
    <row r="332496" spans="8:8" x14ac:dyDescent="0.3">
      <c r="H332496" s="35"/>
    </row>
    <row r="332497" spans="8:8" x14ac:dyDescent="0.3">
      <c r="H332497" s="35"/>
    </row>
    <row r="332498" spans="8:8" x14ac:dyDescent="0.3">
      <c r="H332498" s="35"/>
    </row>
    <row r="332499" spans="8:8" x14ac:dyDescent="0.3">
      <c r="H332499" s="35"/>
    </row>
    <row r="332500" spans="8:8" x14ac:dyDescent="0.3">
      <c r="H332500" s="35"/>
    </row>
    <row r="332501" spans="8:8" x14ac:dyDescent="0.3">
      <c r="H332501" s="35"/>
    </row>
    <row r="332502" spans="8:8" x14ac:dyDescent="0.3">
      <c r="H332502" s="35"/>
    </row>
    <row r="332503" spans="8:8" x14ac:dyDescent="0.3">
      <c r="H332503" s="35"/>
    </row>
    <row r="332504" spans="8:8" x14ac:dyDescent="0.3">
      <c r="H332504" s="35"/>
    </row>
    <row r="332505" spans="8:8" x14ac:dyDescent="0.3">
      <c r="H332505" s="35"/>
    </row>
    <row r="332506" spans="8:8" x14ac:dyDescent="0.3">
      <c r="H332506" s="35"/>
    </row>
    <row r="332507" spans="8:8" x14ac:dyDescent="0.3">
      <c r="H332507" s="35"/>
    </row>
    <row r="332508" spans="8:8" x14ac:dyDescent="0.3">
      <c r="H332508" s="35"/>
    </row>
    <row r="332509" spans="8:8" x14ac:dyDescent="0.3">
      <c r="H332509" s="35"/>
    </row>
    <row r="332510" spans="8:8" x14ac:dyDescent="0.3">
      <c r="H332510" s="35"/>
    </row>
    <row r="332511" spans="8:8" x14ac:dyDescent="0.3">
      <c r="H332511" s="35"/>
    </row>
    <row r="332512" spans="8:8" x14ac:dyDescent="0.3">
      <c r="H332512" s="35"/>
    </row>
    <row r="332513" spans="8:8" x14ac:dyDescent="0.3">
      <c r="H332513" s="35"/>
    </row>
    <row r="332514" spans="8:8" x14ac:dyDescent="0.3">
      <c r="H332514" s="35"/>
    </row>
    <row r="332515" spans="8:8" x14ac:dyDescent="0.3">
      <c r="H332515" s="35"/>
    </row>
    <row r="332516" spans="8:8" x14ac:dyDescent="0.3">
      <c r="H332516" s="35"/>
    </row>
    <row r="332517" spans="8:8" x14ac:dyDescent="0.3">
      <c r="H332517" s="35"/>
    </row>
    <row r="332518" spans="8:8" x14ac:dyDescent="0.3">
      <c r="H332518" s="35"/>
    </row>
    <row r="332519" spans="8:8" x14ac:dyDescent="0.3">
      <c r="H332519" s="35"/>
    </row>
    <row r="332520" spans="8:8" x14ac:dyDescent="0.3">
      <c r="H332520" s="35"/>
    </row>
    <row r="332521" spans="8:8" x14ac:dyDescent="0.3">
      <c r="H332521" s="35"/>
    </row>
    <row r="332522" spans="8:8" x14ac:dyDescent="0.3">
      <c r="H332522" s="35"/>
    </row>
    <row r="332523" spans="8:8" x14ac:dyDescent="0.3">
      <c r="H332523" s="35"/>
    </row>
    <row r="332524" spans="8:8" x14ac:dyDescent="0.3">
      <c r="H332524" s="35"/>
    </row>
    <row r="332525" spans="8:8" x14ac:dyDescent="0.3">
      <c r="H332525" s="35"/>
    </row>
    <row r="332526" spans="8:8" x14ac:dyDescent="0.3">
      <c r="H332526" s="35"/>
    </row>
    <row r="332527" spans="8:8" x14ac:dyDescent="0.3">
      <c r="H332527" s="35"/>
    </row>
    <row r="332528" spans="8:8" x14ac:dyDescent="0.3">
      <c r="H332528" s="35"/>
    </row>
    <row r="332529" spans="8:8" x14ac:dyDescent="0.3">
      <c r="H332529" s="35"/>
    </row>
    <row r="332530" spans="8:8" x14ac:dyDescent="0.3">
      <c r="H332530" s="35"/>
    </row>
    <row r="332531" spans="8:8" x14ac:dyDescent="0.3">
      <c r="H332531" s="35"/>
    </row>
    <row r="332532" spans="8:8" x14ac:dyDescent="0.3">
      <c r="H332532" s="35"/>
    </row>
    <row r="332533" spans="8:8" x14ac:dyDescent="0.3">
      <c r="H332533" s="35"/>
    </row>
    <row r="332534" spans="8:8" x14ac:dyDescent="0.3">
      <c r="H332534" s="35"/>
    </row>
    <row r="332535" spans="8:8" x14ac:dyDescent="0.3">
      <c r="H332535" s="35"/>
    </row>
    <row r="332536" spans="8:8" x14ac:dyDescent="0.3">
      <c r="H332536" s="35"/>
    </row>
    <row r="332537" spans="8:8" x14ac:dyDescent="0.3">
      <c r="H332537" s="35"/>
    </row>
    <row r="332538" spans="8:8" x14ac:dyDescent="0.3">
      <c r="H332538" s="35"/>
    </row>
    <row r="332539" spans="8:8" x14ac:dyDescent="0.3">
      <c r="H332539" s="35"/>
    </row>
    <row r="332540" spans="8:8" x14ac:dyDescent="0.3">
      <c r="H332540" s="35"/>
    </row>
    <row r="332541" spans="8:8" x14ac:dyDescent="0.3">
      <c r="H332541" s="35"/>
    </row>
    <row r="332542" spans="8:8" x14ac:dyDescent="0.3">
      <c r="H332542" s="35"/>
    </row>
    <row r="332543" spans="8:8" x14ac:dyDescent="0.3">
      <c r="H332543" s="35"/>
    </row>
    <row r="332544" spans="8:8" x14ac:dyDescent="0.3">
      <c r="H332544" s="35"/>
    </row>
    <row r="332545" spans="8:8" x14ac:dyDescent="0.3">
      <c r="H332545" s="35"/>
    </row>
    <row r="332546" spans="8:8" x14ac:dyDescent="0.3">
      <c r="H332546" s="35"/>
    </row>
    <row r="332547" spans="8:8" x14ac:dyDescent="0.3">
      <c r="H332547" s="35"/>
    </row>
    <row r="332548" spans="8:8" x14ac:dyDescent="0.3">
      <c r="H332548" s="35"/>
    </row>
    <row r="332549" spans="8:8" x14ac:dyDescent="0.3">
      <c r="H332549" s="35"/>
    </row>
    <row r="332550" spans="8:8" x14ac:dyDescent="0.3">
      <c r="H332550" s="35"/>
    </row>
    <row r="332551" spans="8:8" x14ac:dyDescent="0.3">
      <c r="H332551" s="35"/>
    </row>
    <row r="332552" spans="8:8" x14ac:dyDescent="0.3">
      <c r="H332552" s="35"/>
    </row>
    <row r="332553" spans="8:8" x14ac:dyDescent="0.3">
      <c r="H332553" s="35"/>
    </row>
    <row r="332554" spans="8:8" x14ac:dyDescent="0.3">
      <c r="H332554" s="35"/>
    </row>
    <row r="332555" spans="8:8" x14ac:dyDescent="0.3">
      <c r="H332555" s="35"/>
    </row>
    <row r="332556" spans="8:8" x14ac:dyDescent="0.3">
      <c r="H332556" s="35"/>
    </row>
    <row r="332557" spans="8:8" x14ac:dyDescent="0.3">
      <c r="H332557" s="35"/>
    </row>
    <row r="332558" spans="8:8" x14ac:dyDescent="0.3">
      <c r="H332558" s="35"/>
    </row>
    <row r="332559" spans="8:8" x14ac:dyDescent="0.3">
      <c r="H332559" s="35"/>
    </row>
    <row r="332560" spans="8:8" x14ac:dyDescent="0.3">
      <c r="H332560" s="35"/>
    </row>
    <row r="332561" spans="8:8" x14ac:dyDescent="0.3">
      <c r="H332561" s="35"/>
    </row>
    <row r="332562" spans="8:8" x14ac:dyDescent="0.3">
      <c r="H332562" s="35"/>
    </row>
    <row r="332563" spans="8:8" x14ac:dyDescent="0.3">
      <c r="H332563" s="35"/>
    </row>
    <row r="332564" spans="8:8" x14ac:dyDescent="0.3">
      <c r="H332564" s="35"/>
    </row>
    <row r="332565" spans="8:8" x14ac:dyDescent="0.3">
      <c r="H332565" s="35"/>
    </row>
    <row r="332566" spans="8:8" x14ac:dyDescent="0.3">
      <c r="H332566" s="35"/>
    </row>
    <row r="332567" spans="8:8" x14ac:dyDescent="0.3">
      <c r="H332567" s="35"/>
    </row>
    <row r="332568" spans="8:8" x14ac:dyDescent="0.3">
      <c r="H332568" s="35"/>
    </row>
    <row r="332569" spans="8:8" x14ac:dyDescent="0.3">
      <c r="H332569" s="35"/>
    </row>
    <row r="332570" spans="8:8" x14ac:dyDescent="0.3">
      <c r="H332570" s="35"/>
    </row>
    <row r="332571" spans="8:8" x14ac:dyDescent="0.3">
      <c r="H332571" s="35"/>
    </row>
    <row r="332572" spans="8:8" x14ac:dyDescent="0.3">
      <c r="H332572" s="35"/>
    </row>
    <row r="332573" spans="8:8" x14ac:dyDescent="0.3">
      <c r="H332573" s="35"/>
    </row>
    <row r="332574" spans="8:8" x14ac:dyDescent="0.3">
      <c r="H332574" s="35"/>
    </row>
    <row r="332575" spans="8:8" x14ac:dyDescent="0.3">
      <c r="H332575" s="35"/>
    </row>
    <row r="332576" spans="8:8" x14ac:dyDescent="0.3">
      <c r="H332576" s="35"/>
    </row>
    <row r="332577" spans="8:8" x14ac:dyDescent="0.3">
      <c r="H332577" s="35"/>
    </row>
    <row r="332578" spans="8:8" x14ac:dyDescent="0.3">
      <c r="H332578" s="35"/>
    </row>
    <row r="332579" spans="8:8" x14ac:dyDescent="0.3">
      <c r="H332579" s="35"/>
    </row>
    <row r="332580" spans="8:8" x14ac:dyDescent="0.3">
      <c r="H332580" s="35"/>
    </row>
    <row r="332581" spans="8:8" x14ac:dyDescent="0.3">
      <c r="H332581" s="35"/>
    </row>
    <row r="332582" spans="8:8" x14ac:dyDescent="0.3">
      <c r="H332582" s="35"/>
    </row>
    <row r="332583" spans="8:8" x14ac:dyDescent="0.3">
      <c r="H332583" s="35"/>
    </row>
    <row r="332584" spans="8:8" x14ac:dyDescent="0.3">
      <c r="H332584" s="35"/>
    </row>
    <row r="332585" spans="8:8" x14ac:dyDescent="0.3">
      <c r="H332585" s="35"/>
    </row>
    <row r="332586" spans="8:8" x14ac:dyDescent="0.3">
      <c r="H332586" s="35"/>
    </row>
    <row r="332587" spans="8:8" x14ac:dyDescent="0.3">
      <c r="H332587" s="35"/>
    </row>
    <row r="332588" spans="8:8" x14ac:dyDescent="0.3">
      <c r="H332588" s="35"/>
    </row>
    <row r="332589" spans="8:8" x14ac:dyDescent="0.3">
      <c r="H332589" s="35"/>
    </row>
    <row r="332590" spans="8:8" x14ac:dyDescent="0.3">
      <c r="H332590" s="35"/>
    </row>
    <row r="332591" spans="8:8" x14ac:dyDescent="0.3">
      <c r="H332591" s="35"/>
    </row>
    <row r="332592" spans="8:8" x14ac:dyDescent="0.3">
      <c r="H332592" s="35"/>
    </row>
    <row r="332593" spans="8:8" x14ac:dyDescent="0.3">
      <c r="H332593" s="35"/>
    </row>
    <row r="332594" spans="8:8" x14ac:dyDescent="0.3">
      <c r="H332594" s="35"/>
    </row>
    <row r="332595" spans="8:8" x14ac:dyDescent="0.3">
      <c r="H332595" s="35"/>
    </row>
    <row r="332596" spans="8:8" x14ac:dyDescent="0.3">
      <c r="H332596" s="35"/>
    </row>
    <row r="332597" spans="8:8" x14ac:dyDescent="0.3">
      <c r="H332597" s="35"/>
    </row>
    <row r="332598" spans="8:8" x14ac:dyDescent="0.3">
      <c r="H332598" s="35"/>
    </row>
    <row r="332599" spans="8:8" x14ac:dyDescent="0.3">
      <c r="H332599" s="35"/>
    </row>
    <row r="332600" spans="8:8" x14ac:dyDescent="0.3">
      <c r="H332600" s="35"/>
    </row>
    <row r="332601" spans="8:8" x14ac:dyDescent="0.3">
      <c r="H332601" s="35"/>
    </row>
    <row r="332602" spans="8:8" x14ac:dyDescent="0.3">
      <c r="H332602" s="35"/>
    </row>
    <row r="332603" spans="8:8" x14ac:dyDescent="0.3">
      <c r="H332603" s="35"/>
    </row>
    <row r="332604" spans="8:8" x14ac:dyDescent="0.3">
      <c r="H332604" s="35"/>
    </row>
    <row r="332605" spans="8:8" x14ac:dyDescent="0.3">
      <c r="H332605" s="35"/>
    </row>
    <row r="332606" spans="8:8" x14ac:dyDescent="0.3">
      <c r="H332606" s="35"/>
    </row>
    <row r="332607" spans="8:8" x14ac:dyDescent="0.3">
      <c r="H332607" s="35"/>
    </row>
    <row r="332608" spans="8:8" x14ac:dyDescent="0.3">
      <c r="H332608" s="35"/>
    </row>
    <row r="332609" spans="8:8" x14ac:dyDescent="0.3">
      <c r="H332609" s="35"/>
    </row>
    <row r="332610" spans="8:8" x14ac:dyDescent="0.3">
      <c r="H332610" s="35"/>
    </row>
    <row r="332611" spans="8:8" x14ac:dyDescent="0.3">
      <c r="H332611" s="35"/>
    </row>
    <row r="332612" spans="8:8" x14ac:dyDescent="0.3">
      <c r="H332612" s="35"/>
    </row>
    <row r="332613" spans="8:8" x14ac:dyDescent="0.3">
      <c r="H332613" s="35"/>
    </row>
    <row r="332614" spans="8:8" x14ac:dyDescent="0.3">
      <c r="H332614" s="35"/>
    </row>
    <row r="332615" spans="8:8" x14ac:dyDescent="0.3">
      <c r="H332615" s="35"/>
    </row>
    <row r="332616" spans="8:8" x14ac:dyDescent="0.3">
      <c r="H332616" s="35"/>
    </row>
    <row r="332617" spans="8:8" x14ac:dyDescent="0.3">
      <c r="H332617" s="35"/>
    </row>
    <row r="332618" spans="8:8" x14ac:dyDescent="0.3">
      <c r="H332618" s="35"/>
    </row>
    <row r="332619" spans="8:8" x14ac:dyDescent="0.3">
      <c r="H332619" s="35"/>
    </row>
    <row r="332620" spans="8:8" x14ac:dyDescent="0.3">
      <c r="H332620" s="35"/>
    </row>
    <row r="332621" spans="8:8" x14ac:dyDescent="0.3">
      <c r="H332621" s="35"/>
    </row>
    <row r="332622" spans="8:8" x14ac:dyDescent="0.3">
      <c r="H332622" s="35"/>
    </row>
    <row r="332623" spans="8:8" x14ac:dyDescent="0.3">
      <c r="H332623" s="35"/>
    </row>
    <row r="332624" spans="8:8" x14ac:dyDescent="0.3">
      <c r="H332624" s="35"/>
    </row>
    <row r="332625" spans="8:8" x14ac:dyDescent="0.3">
      <c r="H332625" s="35"/>
    </row>
    <row r="332626" spans="8:8" x14ac:dyDescent="0.3">
      <c r="H332626" s="35"/>
    </row>
    <row r="332627" spans="8:8" x14ac:dyDescent="0.3">
      <c r="H332627" s="35"/>
    </row>
    <row r="332628" spans="8:8" x14ac:dyDescent="0.3">
      <c r="H332628" s="35"/>
    </row>
    <row r="332629" spans="8:8" x14ac:dyDescent="0.3">
      <c r="H332629" s="35"/>
    </row>
    <row r="332630" spans="8:8" x14ac:dyDescent="0.3">
      <c r="H332630" s="35"/>
    </row>
    <row r="332631" spans="8:8" x14ac:dyDescent="0.3">
      <c r="H332631" s="35"/>
    </row>
    <row r="332632" spans="8:8" x14ac:dyDescent="0.3">
      <c r="H332632" s="35"/>
    </row>
    <row r="332633" spans="8:8" x14ac:dyDescent="0.3">
      <c r="H332633" s="35"/>
    </row>
    <row r="332634" spans="8:8" x14ac:dyDescent="0.3">
      <c r="H332634" s="35"/>
    </row>
    <row r="332635" spans="8:8" x14ac:dyDescent="0.3">
      <c r="H332635" s="35"/>
    </row>
    <row r="332636" spans="8:8" x14ac:dyDescent="0.3">
      <c r="H332636" s="35"/>
    </row>
    <row r="332637" spans="8:8" x14ac:dyDescent="0.3">
      <c r="H332637" s="35"/>
    </row>
    <row r="332638" spans="8:8" x14ac:dyDescent="0.3">
      <c r="H332638" s="35"/>
    </row>
    <row r="332639" spans="8:8" x14ac:dyDescent="0.3">
      <c r="H332639" s="35"/>
    </row>
    <row r="332640" spans="8:8" x14ac:dyDescent="0.3">
      <c r="H332640" s="35"/>
    </row>
    <row r="332641" spans="8:8" x14ac:dyDescent="0.3">
      <c r="H332641" s="35"/>
    </row>
    <row r="332642" spans="8:8" x14ac:dyDescent="0.3">
      <c r="H332642" s="35"/>
    </row>
    <row r="332643" spans="8:8" x14ac:dyDescent="0.3">
      <c r="H332643" s="35"/>
    </row>
    <row r="332644" spans="8:8" x14ac:dyDescent="0.3">
      <c r="H332644" s="35"/>
    </row>
    <row r="332645" spans="8:8" x14ac:dyDescent="0.3">
      <c r="H332645" s="35"/>
    </row>
    <row r="332646" spans="8:8" x14ac:dyDescent="0.3">
      <c r="H332646" s="35"/>
    </row>
    <row r="332647" spans="8:8" x14ac:dyDescent="0.3">
      <c r="H332647" s="35"/>
    </row>
    <row r="332648" spans="8:8" x14ac:dyDescent="0.3">
      <c r="H332648" s="35"/>
    </row>
    <row r="332649" spans="8:8" x14ac:dyDescent="0.3">
      <c r="H332649" s="35"/>
    </row>
    <row r="332650" spans="8:8" x14ac:dyDescent="0.3">
      <c r="H332650" s="35"/>
    </row>
    <row r="332651" spans="8:8" x14ac:dyDescent="0.3">
      <c r="H332651" s="35"/>
    </row>
    <row r="332652" spans="8:8" x14ac:dyDescent="0.3">
      <c r="H332652" s="35"/>
    </row>
    <row r="332653" spans="8:8" x14ac:dyDescent="0.3">
      <c r="H332653" s="35"/>
    </row>
    <row r="332654" spans="8:8" x14ac:dyDescent="0.3">
      <c r="H332654" s="35"/>
    </row>
    <row r="332655" spans="8:8" x14ac:dyDescent="0.3">
      <c r="H332655" s="35"/>
    </row>
    <row r="332656" spans="8:8" x14ac:dyDescent="0.3">
      <c r="H332656" s="35"/>
    </row>
    <row r="332657" spans="8:8" x14ac:dyDescent="0.3">
      <c r="H332657" s="35"/>
    </row>
    <row r="332658" spans="8:8" x14ac:dyDescent="0.3">
      <c r="H332658" s="35"/>
    </row>
    <row r="332659" spans="8:8" x14ac:dyDescent="0.3">
      <c r="H332659" s="35"/>
    </row>
    <row r="332660" spans="8:8" x14ac:dyDescent="0.3">
      <c r="H332660" s="35"/>
    </row>
    <row r="332661" spans="8:8" x14ac:dyDescent="0.3">
      <c r="H332661" s="35"/>
    </row>
    <row r="332662" spans="8:8" x14ac:dyDescent="0.3">
      <c r="H332662" s="35"/>
    </row>
    <row r="332663" spans="8:8" x14ac:dyDescent="0.3">
      <c r="H332663" s="35"/>
    </row>
    <row r="332664" spans="8:8" x14ac:dyDescent="0.3">
      <c r="H332664" s="35"/>
    </row>
    <row r="332665" spans="8:8" x14ac:dyDescent="0.3">
      <c r="H332665" s="35"/>
    </row>
    <row r="332666" spans="8:8" x14ac:dyDescent="0.3">
      <c r="H332666" s="35"/>
    </row>
    <row r="332667" spans="8:8" x14ac:dyDescent="0.3">
      <c r="H332667" s="35"/>
    </row>
    <row r="332668" spans="8:8" x14ac:dyDescent="0.3">
      <c r="H332668" s="35"/>
    </row>
    <row r="332669" spans="8:8" x14ac:dyDescent="0.3">
      <c r="H332669" s="35"/>
    </row>
    <row r="332670" spans="8:8" x14ac:dyDescent="0.3">
      <c r="H332670" s="35"/>
    </row>
    <row r="332671" spans="8:8" x14ac:dyDescent="0.3">
      <c r="H332671" s="35"/>
    </row>
    <row r="332672" spans="8:8" x14ac:dyDescent="0.3">
      <c r="H332672" s="35"/>
    </row>
    <row r="332673" spans="8:8" x14ac:dyDescent="0.3">
      <c r="H332673" s="35"/>
    </row>
    <row r="332674" spans="8:8" x14ac:dyDescent="0.3">
      <c r="H332674" s="35"/>
    </row>
    <row r="332675" spans="8:8" x14ac:dyDescent="0.3">
      <c r="H332675" s="35"/>
    </row>
    <row r="332676" spans="8:8" x14ac:dyDescent="0.3">
      <c r="H332676" s="35"/>
    </row>
    <row r="332677" spans="8:8" x14ac:dyDescent="0.3">
      <c r="H332677" s="35"/>
    </row>
    <row r="332678" spans="8:8" x14ac:dyDescent="0.3">
      <c r="H332678" s="35"/>
    </row>
    <row r="332679" spans="8:8" x14ac:dyDescent="0.3">
      <c r="H332679" s="35"/>
    </row>
    <row r="332680" spans="8:8" x14ac:dyDescent="0.3">
      <c r="H332680" s="35"/>
    </row>
    <row r="332681" spans="8:8" x14ac:dyDescent="0.3">
      <c r="H332681" s="35"/>
    </row>
    <row r="332682" spans="8:8" x14ac:dyDescent="0.3">
      <c r="H332682" s="35"/>
    </row>
    <row r="332683" spans="8:8" x14ac:dyDescent="0.3">
      <c r="H332683" s="35"/>
    </row>
    <row r="332684" spans="8:8" x14ac:dyDescent="0.3">
      <c r="H332684" s="35"/>
    </row>
    <row r="332685" spans="8:8" x14ac:dyDescent="0.3">
      <c r="H332685" s="35"/>
    </row>
    <row r="332686" spans="8:8" x14ac:dyDescent="0.3">
      <c r="H332686" s="35"/>
    </row>
    <row r="332687" spans="8:8" x14ac:dyDescent="0.3">
      <c r="H332687" s="35"/>
    </row>
    <row r="332688" spans="8:8" x14ac:dyDescent="0.3">
      <c r="H332688" s="35"/>
    </row>
    <row r="332689" spans="8:8" x14ac:dyDescent="0.3">
      <c r="H332689" s="35"/>
    </row>
    <row r="332690" spans="8:8" x14ac:dyDescent="0.3">
      <c r="H332690" s="35"/>
    </row>
    <row r="332691" spans="8:8" x14ac:dyDescent="0.3">
      <c r="H332691" s="35"/>
    </row>
    <row r="332692" spans="8:8" x14ac:dyDescent="0.3">
      <c r="H332692" s="35"/>
    </row>
    <row r="332693" spans="8:8" x14ac:dyDescent="0.3">
      <c r="H332693" s="35"/>
    </row>
    <row r="332694" spans="8:8" x14ac:dyDescent="0.3">
      <c r="H332694" s="35"/>
    </row>
    <row r="332695" spans="8:8" x14ac:dyDescent="0.3">
      <c r="H332695" s="35"/>
    </row>
    <row r="332696" spans="8:8" x14ac:dyDescent="0.3">
      <c r="H332696" s="35"/>
    </row>
    <row r="332697" spans="8:8" x14ac:dyDescent="0.3">
      <c r="H332697" s="35"/>
    </row>
    <row r="332698" spans="8:8" x14ac:dyDescent="0.3">
      <c r="H332698" s="35"/>
    </row>
    <row r="332699" spans="8:8" x14ac:dyDescent="0.3">
      <c r="H332699" s="35"/>
    </row>
    <row r="332700" spans="8:8" x14ac:dyDescent="0.3">
      <c r="H332700" s="35"/>
    </row>
    <row r="332701" spans="8:8" x14ac:dyDescent="0.3">
      <c r="H332701" s="35"/>
    </row>
    <row r="332702" spans="8:8" x14ac:dyDescent="0.3">
      <c r="H332702" s="35"/>
    </row>
    <row r="332703" spans="8:8" x14ac:dyDescent="0.3">
      <c r="H332703" s="35"/>
    </row>
    <row r="332704" spans="8:8" x14ac:dyDescent="0.3">
      <c r="H332704" s="35"/>
    </row>
    <row r="332705" spans="8:8" x14ac:dyDescent="0.3">
      <c r="H332705" s="35"/>
    </row>
    <row r="332706" spans="8:8" x14ac:dyDescent="0.3">
      <c r="H332706" s="35"/>
    </row>
    <row r="332707" spans="8:8" x14ac:dyDescent="0.3">
      <c r="H332707" s="35"/>
    </row>
    <row r="332708" spans="8:8" x14ac:dyDescent="0.3">
      <c r="H332708" s="35"/>
    </row>
    <row r="332709" spans="8:8" x14ac:dyDescent="0.3">
      <c r="H332709" s="35"/>
    </row>
    <row r="332710" spans="8:8" x14ac:dyDescent="0.3">
      <c r="H332710" s="35"/>
    </row>
    <row r="332711" spans="8:8" x14ac:dyDescent="0.3">
      <c r="H332711" s="35"/>
    </row>
    <row r="332712" spans="8:8" x14ac:dyDescent="0.3">
      <c r="H332712" s="35"/>
    </row>
    <row r="332713" spans="8:8" x14ac:dyDescent="0.3">
      <c r="H332713" s="35"/>
    </row>
    <row r="332714" spans="8:8" x14ac:dyDescent="0.3">
      <c r="H332714" s="35"/>
    </row>
    <row r="332715" spans="8:8" x14ac:dyDescent="0.3">
      <c r="H332715" s="35"/>
    </row>
    <row r="332716" spans="8:8" x14ac:dyDescent="0.3">
      <c r="H332716" s="35"/>
    </row>
    <row r="332717" spans="8:8" x14ac:dyDescent="0.3">
      <c r="H332717" s="35"/>
    </row>
    <row r="332718" spans="8:8" x14ac:dyDescent="0.3">
      <c r="H332718" s="35"/>
    </row>
    <row r="332719" spans="8:8" x14ac:dyDescent="0.3">
      <c r="H332719" s="35"/>
    </row>
    <row r="332720" spans="8:8" x14ac:dyDescent="0.3">
      <c r="H332720" s="35"/>
    </row>
    <row r="332721" spans="8:8" x14ac:dyDescent="0.3">
      <c r="H332721" s="35"/>
    </row>
    <row r="332722" spans="8:8" x14ac:dyDescent="0.3">
      <c r="H332722" s="35"/>
    </row>
    <row r="332723" spans="8:8" x14ac:dyDescent="0.3">
      <c r="H332723" s="35"/>
    </row>
    <row r="332724" spans="8:8" x14ac:dyDescent="0.3">
      <c r="H332724" s="35"/>
    </row>
    <row r="332725" spans="8:8" x14ac:dyDescent="0.3">
      <c r="H332725" s="35"/>
    </row>
    <row r="332726" spans="8:8" x14ac:dyDescent="0.3">
      <c r="H332726" s="35"/>
    </row>
    <row r="332727" spans="8:8" x14ac:dyDescent="0.3">
      <c r="H332727" s="35"/>
    </row>
    <row r="332728" spans="8:8" x14ac:dyDescent="0.3">
      <c r="H332728" s="35"/>
    </row>
    <row r="332729" spans="8:8" x14ac:dyDescent="0.3">
      <c r="H332729" s="35"/>
    </row>
    <row r="332730" spans="8:8" x14ac:dyDescent="0.3">
      <c r="H332730" s="35"/>
    </row>
    <row r="332731" spans="8:8" x14ac:dyDescent="0.3">
      <c r="H332731" s="35"/>
    </row>
    <row r="332732" spans="8:8" x14ac:dyDescent="0.3">
      <c r="H332732" s="35"/>
    </row>
    <row r="332733" spans="8:8" x14ac:dyDescent="0.3">
      <c r="H332733" s="35"/>
    </row>
    <row r="332734" spans="8:8" x14ac:dyDescent="0.3">
      <c r="H332734" s="35"/>
    </row>
    <row r="332735" spans="8:8" x14ac:dyDescent="0.3">
      <c r="H332735" s="35"/>
    </row>
    <row r="332736" spans="8:8" x14ac:dyDescent="0.3">
      <c r="H332736" s="35"/>
    </row>
    <row r="332737" spans="8:8" x14ac:dyDescent="0.3">
      <c r="H332737" s="35"/>
    </row>
    <row r="332738" spans="8:8" x14ac:dyDescent="0.3">
      <c r="H332738" s="35"/>
    </row>
    <row r="332739" spans="8:8" x14ac:dyDescent="0.3">
      <c r="H332739" s="35"/>
    </row>
    <row r="332740" spans="8:8" x14ac:dyDescent="0.3">
      <c r="H332740" s="35"/>
    </row>
    <row r="332741" spans="8:8" x14ac:dyDescent="0.3">
      <c r="H332741" s="35"/>
    </row>
    <row r="332742" spans="8:8" x14ac:dyDescent="0.3">
      <c r="H332742" s="35"/>
    </row>
    <row r="332743" spans="8:8" x14ac:dyDescent="0.3">
      <c r="H332743" s="35"/>
    </row>
    <row r="332744" spans="8:8" x14ac:dyDescent="0.3">
      <c r="H332744" s="35"/>
    </row>
    <row r="332745" spans="8:8" x14ac:dyDescent="0.3">
      <c r="H332745" s="35"/>
    </row>
    <row r="332746" spans="8:8" x14ac:dyDescent="0.3">
      <c r="H332746" s="35"/>
    </row>
    <row r="332747" spans="8:8" x14ac:dyDescent="0.3">
      <c r="H332747" s="35"/>
    </row>
    <row r="332748" spans="8:8" x14ac:dyDescent="0.3">
      <c r="H332748" s="35"/>
    </row>
    <row r="332749" spans="8:8" x14ac:dyDescent="0.3">
      <c r="H332749" s="35"/>
    </row>
    <row r="332750" spans="8:8" x14ac:dyDescent="0.3">
      <c r="H332750" s="35"/>
    </row>
    <row r="332751" spans="8:8" x14ac:dyDescent="0.3">
      <c r="H332751" s="35"/>
    </row>
    <row r="332752" spans="8:8" x14ac:dyDescent="0.3">
      <c r="H332752" s="35"/>
    </row>
    <row r="332753" spans="8:8" x14ac:dyDescent="0.3">
      <c r="H332753" s="35"/>
    </row>
    <row r="332754" spans="8:8" x14ac:dyDescent="0.3">
      <c r="H332754" s="35"/>
    </row>
    <row r="332755" spans="8:8" x14ac:dyDescent="0.3">
      <c r="H332755" s="35"/>
    </row>
    <row r="332756" spans="8:8" x14ac:dyDescent="0.3">
      <c r="H332756" s="35"/>
    </row>
    <row r="332757" spans="8:8" x14ac:dyDescent="0.3">
      <c r="H332757" s="35"/>
    </row>
    <row r="332758" spans="8:8" x14ac:dyDescent="0.3">
      <c r="H332758" s="35"/>
    </row>
    <row r="332759" spans="8:8" x14ac:dyDescent="0.3">
      <c r="H332759" s="35"/>
    </row>
    <row r="332760" spans="8:8" x14ac:dyDescent="0.3">
      <c r="H332760" s="35"/>
    </row>
    <row r="332761" spans="8:8" x14ac:dyDescent="0.3">
      <c r="H332761" s="35"/>
    </row>
    <row r="332762" spans="8:8" x14ac:dyDescent="0.3">
      <c r="H332762" s="35"/>
    </row>
    <row r="332763" spans="8:8" x14ac:dyDescent="0.3">
      <c r="H332763" s="35"/>
    </row>
    <row r="332764" spans="8:8" x14ac:dyDescent="0.3">
      <c r="H332764" s="35"/>
    </row>
    <row r="332765" spans="8:8" x14ac:dyDescent="0.3">
      <c r="H332765" s="35"/>
    </row>
    <row r="332766" spans="8:8" x14ac:dyDescent="0.3">
      <c r="H332766" s="35"/>
    </row>
    <row r="332767" spans="8:8" x14ac:dyDescent="0.3">
      <c r="H332767" s="35"/>
    </row>
    <row r="332768" spans="8:8" x14ac:dyDescent="0.3">
      <c r="H332768" s="35"/>
    </row>
    <row r="332769" spans="8:8" x14ac:dyDescent="0.3">
      <c r="H332769" s="35"/>
    </row>
    <row r="332770" spans="8:8" x14ac:dyDescent="0.3">
      <c r="H332770" s="35"/>
    </row>
    <row r="332771" spans="8:8" x14ac:dyDescent="0.3">
      <c r="H332771" s="35"/>
    </row>
    <row r="332772" spans="8:8" x14ac:dyDescent="0.3">
      <c r="H332772" s="35"/>
    </row>
    <row r="332773" spans="8:8" x14ac:dyDescent="0.3">
      <c r="H332773" s="35"/>
    </row>
    <row r="332774" spans="8:8" x14ac:dyDescent="0.3">
      <c r="H332774" s="35"/>
    </row>
    <row r="332775" spans="8:8" x14ac:dyDescent="0.3">
      <c r="H332775" s="35"/>
    </row>
    <row r="332776" spans="8:8" x14ac:dyDescent="0.3">
      <c r="H332776" s="35"/>
    </row>
    <row r="332777" spans="8:8" x14ac:dyDescent="0.3">
      <c r="H332777" s="35"/>
    </row>
    <row r="332778" spans="8:8" x14ac:dyDescent="0.3">
      <c r="H332778" s="35"/>
    </row>
    <row r="332779" spans="8:8" x14ac:dyDescent="0.3">
      <c r="H332779" s="35"/>
    </row>
    <row r="332780" spans="8:8" x14ac:dyDescent="0.3">
      <c r="H332780" s="35"/>
    </row>
    <row r="332781" spans="8:8" x14ac:dyDescent="0.3">
      <c r="H332781" s="35"/>
    </row>
    <row r="332782" spans="8:8" x14ac:dyDescent="0.3">
      <c r="H332782" s="35"/>
    </row>
    <row r="332783" spans="8:8" x14ac:dyDescent="0.3">
      <c r="H332783" s="35"/>
    </row>
    <row r="332784" spans="8:8" x14ac:dyDescent="0.3">
      <c r="H332784" s="35"/>
    </row>
    <row r="332785" spans="8:8" x14ac:dyDescent="0.3">
      <c r="H332785" s="35"/>
    </row>
    <row r="332786" spans="8:8" x14ac:dyDescent="0.3">
      <c r="H332786" s="35"/>
    </row>
    <row r="332787" spans="8:8" x14ac:dyDescent="0.3">
      <c r="H332787" s="35"/>
    </row>
    <row r="332788" spans="8:8" x14ac:dyDescent="0.3">
      <c r="H332788" s="35"/>
    </row>
    <row r="332789" spans="8:8" x14ac:dyDescent="0.3">
      <c r="H332789" s="35"/>
    </row>
    <row r="332790" spans="8:8" x14ac:dyDescent="0.3">
      <c r="H332790" s="35"/>
    </row>
    <row r="332791" spans="8:8" x14ac:dyDescent="0.3">
      <c r="H332791" s="35"/>
    </row>
    <row r="332792" spans="8:8" x14ac:dyDescent="0.3">
      <c r="H332792" s="35"/>
    </row>
    <row r="332793" spans="8:8" x14ac:dyDescent="0.3">
      <c r="H332793" s="35"/>
    </row>
    <row r="332794" spans="8:8" x14ac:dyDescent="0.3">
      <c r="H332794" s="35"/>
    </row>
    <row r="332795" spans="8:8" x14ac:dyDescent="0.3">
      <c r="H332795" s="35"/>
    </row>
    <row r="332796" spans="8:8" x14ac:dyDescent="0.3">
      <c r="H332796" s="35"/>
    </row>
    <row r="332797" spans="8:8" x14ac:dyDescent="0.3">
      <c r="H332797" s="35"/>
    </row>
    <row r="332798" spans="8:8" x14ac:dyDescent="0.3">
      <c r="H332798" s="35"/>
    </row>
    <row r="332799" spans="8:8" x14ac:dyDescent="0.3">
      <c r="H332799" s="35"/>
    </row>
    <row r="332800" spans="8:8" x14ac:dyDescent="0.3">
      <c r="H332800" s="35"/>
    </row>
    <row r="332801" spans="8:8" x14ac:dyDescent="0.3">
      <c r="H332801" s="35"/>
    </row>
    <row r="332802" spans="8:8" x14ac:dyDescent="0.3">
      <c r="H332802" s="35"/>
    </row>
    <row r="332803" spans="8:8" x14ac:dyDescent="0.3">
      <c r="H332803" s="35"/>
    </row>
    <row r="332804" spans="8:8" x14ac:dyDescent="0.3">
      <c r="H332804" s="35"/>
    </row>
    <row r="332805" spans="8:8" x14ac:dyDescent="0.3">
      <c r="H332805" s="35"/>
    </row>
    <row r="332806" spans="8:8" x14ac:dyDescent="0.3">
      <c r="H332806" s="35"/>
    </row>
    <row r="332807" spans="8:8" x14ac:dyDescent="0.3">
      <c r="H332807" s="35"/>
    </row>
    <row r="332808" spans="8:8" x14ac:dyDescent="0.3">
      <c r="H332808" s="35"/>
    </row>
    <row r="332809" spans="8:8" x14ac:dyDescent="0.3">
      <c r="H332809" s="35"/>
    </row>
    <row r="332810" spans="8:8" x14ac:dyDescent="0.3">
      <c r="H332810" s="35"/>
    </row>
    <row r="332811" spans="8:8" x14ac:dyDescent="0.3">
      <c r="H332811" s="35"/>
    </row>
    <row r="332812" spans="8:8" x14ac:dyDescent="0.3">
      <c r="H332812" s="35"/>
    </row>
    <row r="332813" spans="8:8" x14ac:dyDescent="0.3">
      <c r="H332813" s="35"/>
    </row>
    <row r="332814" spans="8:8" x14ac:dyDescent="0.3">
      <c r="H332814" s="35"/>
    </row>
    <row r="332815" spans="8:8" x14ac:dyDescent="0.3">
      <c r="H332815" s="35"/>
    </row>
    <row r="332816" spans="8:8" x14ac:dyDescent="0.3">
      <c r="H332816" s="35"/>
    </row>
    <row r="332817" spans="8:8" x14ac:dyDescent="0.3">
      <c r="H332817" s="35"/>
    </row>
    <row r="332818" spans="8:8" x14ac:dyDescent="0.3">
      <c r="H332818" s="35"/>
    </row>
    <row r="332819" spans="8:8" x14ac:dyDescent="0.3">
      <c r="H332819" s="35"/>
    </row>
    <row r="332820" spans="8:8" x14ac:dyDescent="0.3">
      <c r="H332820" s="35"/>
    </row>
    <row r="332821" spans="8:8" x14ac:dyDescent="0.3">
      <c r="H332821" s="35"/>
    </row>
    <row r="332822" spans="8:8" x14ac:dyDescent="0.3">
      <c r="H332822" s="35"/>
    </row>
    <row r="332823" spans="8:8" x14ac:dyDescent="0.3">
      <c r="H332823" s="35"/>
    </row>
    <row r="332824" spans="8:8" x14ac:dyDescent="0.3">
      <c r="H332824" s="35"/>
    </row>
    <row r="332825" spans="8:8" x14ac:dyDescent="0.3">
      <c r="H332825" s="35"/>
    </row>
    <row r="332826" spans="8:8" x14ac:dyDescent="0.3">
      <c r="H332826" s="35"/>
    </row>
    <row r="332827" spans="8:8" x14ac:dyDescent="0.3">
      <c r="H332827" s="35"/>
    </row>
    <row r="332828" spans="8:8" x14ac:dyDescent="0.3">
      <c r="H332828" s="35"/>
    </row>
    <row r="332829" spans="8:8" x14ac:dyDescent="0.3">
      <c r="H332829" s="35"/>
    </row>
    <row r="332830" spans="8:8" x14ac:dyDescent="0.3">
      <c r="H332830" s="35"/>
    </row>
    <row r="332831" spans="8:8" x14ac:dyDescent="0.3">
      <c r="H332831" s="35"/>
    </row>
    <row r="332832" spans="8:8" x14ac:dyDescent="0.3">
      <c r="H332832" s="35"/>
    </row>
    <row r="332833" spans="8:8" x14ac:dyDescent="0.3">
      <c r="H332833" s="35"/>
    </row>
    <row r="332834" spans="8:8" x14ac:dyDescent="0.3">
      <c r="H332834" s="35"/>
    </row>
    <row r="332835" spans="8:8" x14ac:dyDescent="0.3">
      <c r="H332835" s="35"/>
    </row>
    <row r="332836" spans="8:8" x14ac:dyDescent="0.3">
      <c r="H332836" s="35"/>
    </row>
    <row r="332837" spans="8:8" x14ac:dyDescent="0.3">
      <c r="H332837" s="35"/>
    </row>
    <row r="332838" spans="8:8" x14ac:dyDescent="0.3">
      <c r="H332838" s="35"/>
    </row>
    <row r="332839" spans="8:8" x14ac:dyDescent="0.3">
      <c r="H332839" s="35"/>
    </row>
    <row r="332840" spans="8:8" x14ac:dyDescent="0.3">
      <c r="H332840" s="35"/>
    </row>
    <row r="332841" spans="8:8" x14ac:dyDescent="0.3">
      <c r="H332841" s="35"/>
    </row>
    <row r="332842" spans="8:8" x14ac:dyDescent="0.3">
      <c r="H332842" s="35"/>
    </row>
    <row r="332843" spans="8:8" x14ac:dyDescent="0.3">
      <c r="H332843" s="35"/>
    </row>
    <row r="332844" spans="8:8" x14ac:dyDescent="0.3">
      <c r="H332844" s="35"/>
    </row>
    <row r="332845" spans="8:8" x14ac:dyDescent="0.3">
      <c r="H332845" s="35"/>
    </row>
    <row r="332846" spans="8:8" x14ac:dyDescent="0.3">
      <c r="H332846" s="35"/>
    </row>
    <row r="332847" spans="8:8" x14ac:dyDescent="0.3">
      <c r="H332847" s="35"/>
    </row>
    <row r="332848" spans="8:8" x14ac:dyDescent="0.3">
      <c r="H332848" s="35"/>
    </row>
    <row r="332849" spans="8:8" x14ac:dyDescent="0.3">
      <c r="H332849" s="35"/>
    </row>
    <row r="332850" spans="8:8" x14ac:dyDescent="0.3">
      <c r="H332850" s="35"/>
    </row>
    <row r="332851" spans="8:8" x14ac:dyDescent="0.3">
      <c r="H332851" s="35"/>
    </row>
    <row r="332852" spans="8:8" x14ac:dyDescent="0.3">
      <c r="H332852" s="35"/>
    </row>
    <row r="332853" spans="8:8" x14ac:dyDescent="0.3">
      <c r="H332853" s="35"/>
    </row>
    <row r="332854" spans="8:8" x14ac:dyDescent="0.3">
      <c r="H332854" s="35"/>
    </row>
    <row r="332855" spans="8:8" x14ac:dyDescent="0.3">
      <c r="H332855" s="35"/>
    </row>
    <row r="332856" spans="8:8" x14ac:dyDescent="0.3">
      <c r="H332856" s="35"/>
    </row>
    <row r="332857" spans="8:8" x14ac:dyDescent="0.3">
      <c r="H332857" s="35"/>
    </row>
    <row r="332858" spans="8:8" x14ac:dyDescent="0.3">
      <c r="H332858" s="35"/>
    </row>
    <row r="332859" spans="8:8" x14ac:dyDescent="0.3">
      <c r="H332859" s="35"/>
    </row>
    <row r="332860" spans="8:8" x14ac:dyDescent="0.3">
      <c r="H332860" s="35"/>
    </row>
    <row r="332861" spans="8:8" x14ac:dyDescent="0.3">
      <c r="H332861" s="35"/>
    </row>
    <row r="332862" spans="8:8" x14ac:dyDescent="0.3">
      <c r="H332862" s="35"/>
    </row>
    <row r="332863" spans="8:8" x14ac:dyDescent="0.3">
      <c r="H332863" s="35"/>
    </row>
    <row r="332864" spans="8:8" x14ac:dyDescent="0.3">
      <c r="H332864" s="35"/>
    </row>
    <row r="332865" spans="8:8" x14ac:dyDescent="0.3">
      <c r="H332865" s="35"/>
    </row>
    <row r="332866" spans="8:8" x14ac:dyDescent="0.3">
      <c r="H332866" s="35"/>
    </row>
    <row r="332867" spans="8:8" x14ac:dyDescent="0.3">
      <c r="H332867" s="35"/>
    </row>
    <row r="332868" spans="8:8" x14ac:dyDescent="0.3">
      <c r="H332868" s="35"/>
    </row>
    <row r="332869" spans="8:8" x14ac:dyDescent="0.3">
      <c r="H332869" s="35"/>
    </row>
    <row r="332870" spans="8:8" x14ac:dyDescent="0.3">
      <c r="H332870" s="35"/>
    </row>
    <row r="332871" spans="8:8" x14ac:dyDescent="0.3">
      <c r="H332871" s="35"/>
    </row>
    <row r="332872" spans="8:8" x14ac:dyDescent="0.3">
      <c r="H332872" s="35"/>
    </row>
    <row r="332873" spans="8:8" x14ac:dyDescent="0.3">
      <c r="H332873" s="35"/>
    </row>
    <row r="332874" spans="8:8" x14ac:dyDescent="0.3">
      <c r="H332874" s="35"/>
    </row>
    <row r="332875" spans="8:8" x14ac:dyDescent="0.3">
      <c r="H332875" s="35"/>
    </row>
    <row r="332876" spans="8:8" x14ac:dyDescent="0.3">
      <c r="H332876" s="35"/>
    </row>
    <row r="332877" spans="8:8" x14ac:dyDescent="0.3">
      <c r="H332877" s="35"/>
    </row>
    <row r="332878" spans="8:8" x14ac:dyDescent="0.3">
      <c r="H332878" s="35"/>
    </row>
    <row r="332879" spans="8:8" x14ac:dyDescent="0.3">
      <c r="H332879" s="35"/>
    </row>
    <row r="332880" spans="8:8" x14ac:dyDescent="0.3">
      <c r="H332880" s="35"/>
    </row>
    <row r="332881" spans="8:8" x14ac:dyDescent="0.3">
      <c r="H332881" s="35"/>
    </row>
    <row r="332882" spans="8:8" x14ac:dyDescent="0.3">
      <c r="H332882" s="35"/>
    </row>
    <row r="332883" spans="8:8" x14ac:dyDescent="0.3">
      <c r="H332883" s="35"/>
    </row>
    <row r="332884" spans="8:8" x14ac:dyDescent="0.3">
      <c r="H332884" s="35"/>
    </row>
    <row r="332885" spans="8:8" x14ac:dyDescent="0.3">
      <c r="H332885" s="35"/>
    </row>
    <row r="332886" spans="8:8" x14ac:dyDescent="0.3">
      <c r="H332886" s="35"/>
    </row>
    <row r="332887" spans="8:8" x14ac:dyDescent="0.3">
      <c r="H332887" s="35"/>
    </row>
    <row r="332888" spans="8:8" x14ac:dyDescent="0.3">
      <c r="H332888" s="35"/>
    </row>
    <row r="332889" spans="8:8" x14ac:dyDescent="0.3">
      <c r="H332889" s="35"/>
    </row>
    <row r="332890" spans="8:8" x14ac:dyDescent="0.3">
      <c r="H332890" s="35"/>
    </row>
    <row r="332891" spans="8:8" x14ac:dyDescent="0.3">
      <c r="H332891" s="35"/>
    </row>
    <row r="332892" spans="8:8" x14ac:dyDescent="0.3">
      <c r="H332892" s="35"/>
    </row>
    <row r="332893" spans="8:8" x14ac:dyDescent="0.3">
      <c r="H332893" s="35"/>
    </row>
    <row r="332894" spans="8:8" x14ac:dyDescent="0.3">
      <c r="H332894" s="35"/>
    </row>
    <row r="332895" spans="8:8" x14ac:dyDescent="0.3">
      <c r="H332895" s="35"/>
    </row>
    <row r="332896" spans="8:8" x14ac:dyDescent="0.3">
      <c r="H332896" s="35"/>
    </row>
    <row r="332897" spans="8:8" x14ac:dyDescent="0.3">
      <c r="H332897" s="35"/>
    </row>
    <row r="332898" spans="8:8" x14ac:dyDescent="0.3">
      <c r="H332898" s="35"/>
    </row>
    <row r="332899" spans="8:8" x14ac:dyDescent="0.3">
      <c r="H332899" s="35"/>
    </row>
    <row r="332900" spans="8:8" x14ac:dyDescent="0.3">
      <c r="H332900" s="35"/>
    </row>
    <row r="332901" spans="8:8" x14ac:dyDescent="0.3">
      <c r="H332901" s="35"/>
    </row>
    <row r="332902" spans="8:8" x14ac:dyDescent="0.3">
      <c r="H332902" s="35"/>
    </row>
    <row r="332903" spans="8:8" x14ac:dyDescent="0.3">
      <c r="H332903" s="35"/>
    </row>
    <row r="332904" spans="8:8" x14ac:dyDescent="0.3">
      <c r="H332904" s="35"/>
    </row>
    <row r="332905" spans="8:8" x14ac:dyDescent="0.3">
      <c r="H332905" s="35"/>
    </row>
    <row r="332906" spans="8:8" x14ac:dyDescent="0.3">
      <c r="H332906" s="35"/>
    </row>
    <row r="332907" spans="8:8" x14ac:dyDescent="0.3">
      <c r="H332907" s="35"/>
    </row>
    <row r="332908" spans="8:8" x14ac:dyDescent="0.3">
      <c r="H332908" s="35"/>
    </row>
    <row r="332909" spans="8:8" x14ac:dyDescent="0.3">
      <c r="H332909" s="35"/>
    </row>
    <row r="332910" spans="8:8" x14ac:dyDescent="0.3">
      <c r="H332910" s="35"/>
    </row>
    <row r="332911" spans="8:8" x14ac:dyDescent="0.3">
      <c r="H332911" s="35"/>
    </row>
    <row r="332912" spans="8:8" x14ac:dyDescent="0.3">
      <c r="H332912" s="35"/>
    </row>
    <row r="332913" spans="8:8" x14ac:dyDescent="0.3">
      <c r="H332913" s="35"/>
    </row>
    <row r="332914" spans="8:8" x14ac:dyDescent="0.3">
      <c r="H332914" s="35"/>
    </row>
    <row r="332915" spans="8:8" x14ac:dyDescent="0.3">
      <c r="H332915" s="35"/>
    </row>
    <row r="332916" spans="8:8" x14ac:dyDescent="0.3">
      <c r="H332916" s="35"/>
    </row>
    <row r="332917" spans="8:8" x14ac:dyDescent="0.3">
      <c r="H332917" s="35"/>
    </row>
    <row r="332918" spans="8:8" x14ac:dyDescent="0.3">
      <c r="H332918" s="35"/>
    </row>
    <row r="332919" spans="8:8" x14ac:dyDescent="0.3">
      <c r="H332919" s="35"/>
    </row>
    <row r="332920" spans="8:8" x14ac:dyDescent="0.3">
      <c r="H332920" s="35"/>
    </row>
    <row r="332921" spans="8:8" x14ac:dyDescent="0.3">
      <c r="H332921" s="35"/>
    </row>
    <row r="332922" spans="8:8" x14ac:dyDescent="0.3">
      <c r="H332922" s="35"/>
    </row>
    <row r="332923" spans="8:8" x14ac:dyDescent="0.3">
      <c r="H332923" s="35"/>
    </row>
    <row r="332924" spans="8:8" x14ac:dyDescent="0.3">
      <c r="H332924" s="35"/>
    </row>
    <row r="332925" spans="8:8" x14ac:dyDescent="0.3">
      <c r="H332925" s="35"/>
    </row>
    <row r="332926" spans="8:8" x14ac:dyDescent="0.3">
      <c r="H332926" s="35"/>
    </row>
    <row r="332927" spans="8:8" x14ac:dyDescent="0.3">
      <c r="H332927" s="35"/>
    </row>
    <row r="332928" spans="8:8" x14ac:dyDescent="0.3">
      <c r="H332928" s="35"/>
    </row>
    <row r="332929" spans="8:8" x14ac:dyDescent="0.3">
      <c r="H332929" s="35"/>
    </row>
    <row r="332930" spans="8:8" x14ac:dyDescent="0.3">
      <c r="H332930" s="35"/>
    </row>
    <row r="332931" spans="8:8" x14ac:dyDescent="0.3">
      <c r="H332931" s="35"/>
    </row>
    <row r="332932" spans="8:8" x14ac:dyDescent="0.3">
      <c r="H332932" s="35"/>
    </row>
    <row r="332933" spans="8:8" x14ac:dyDescent="0.3">
      <c r="H332933" s="35"/>
    </row>
    <row r="332934" spans="8:8" x14ac:dyDescent="0.3">
      <c r="H332934" s="35"/>
    </row>
    <row r="332935" spans="8:8" x14ac:dyDescent="0.3">
      <c r="H332935" s="35"/>
    </row>
    <row r="332936" spans="8:8" x14ac:dyDescent="0.3">
      <c r="H332936" s="35"/>
    </row>
    <row r="332937" spans="8:8" x14ac:dyDescent="0.3">
      <c r="H332937" s="35"/>
    </row>
    <row r="332938" spans="8:8" x14ac:dyDescent="0.3">
      <c r="H332938" s="35"/>
    </row>
    <row r="332939" spans="8:8" x14ac:dyDescent="0.3">
      <c r="H332939" s="35"/>
    </row>
    <row r="332940" spans="8:8" x14ac:dyDescent="0.3">
      <c r="H332940" s="35"/>
    </row>
    <row r="332941" spans="8:8" x14ac:dyDescent="0.3">
      <c r="H332941" s="35"/>
    </row>
    <row r="332942" spans="8:8" x14ac:dyDescent="0.3">
      <c r="H332942" s="35"/>
    </row>
    <row r="332943" spans="8:8" x14ac:dyDescent="0.3">
      <c r="H332943" s="35"/>
    </row>
    <row r="332944" spans="8:8" x14ac:dyDescent="0.3">
      <c r="H332944" s="35"/>
    </row>
    <row r="332945" spans="8:8" x14ac:dyDescent="0.3">
      <c r="H332945" s="35"/>
    </row>
    <row r="332946" spans="8:8" x14ac:dyDescent="0.3">
      <c r="H332946" s="35"/>
    </row>
    <row r="332947" spans="8:8" x14ac:dyDescent="0.3">
      <c r="H332947" s="35"/>
    </row>
    <row r="332948" spans="8:8" x14ac:dyDescent="0.3">
      <c r="H332948" s="35"/>
    </row>
    <row r="332949" spans="8:8" x14ac:dyDescent="0.3">
      <c r="H332949" s="35"/>
    </row>
    <row r="332950" spans="8:8" x14ac:dyDescent="0.3">
      <c r="H332950" s="35"/>
    </row>
    <row r="332951" spans="8:8" x14ac:dyDescent="0.3">
      <c r="H332951" s="35"/>
    </row>
    <row r="332952" spans="8:8" x14ac:dyDescent="0.3">
      <c r="H332952" s="35"/>
    </row>
    <row r="332953" spans="8:8" x14ac:dyDescent="0.3">
      <c r="H332953" s="35"/>
    </row>
    <row r="332954" spans="8:8" x14ac:dyDescent="0.3">
      <c r="H332954" s="35"/>
    </row>
    <row r="332955" spans="8:8" x14ac:dyDescent="0.3">
      <c r="H332955" s="35"/>
    </row>
    <row r="332956" spans="8:8" x14ac:dyDescent="0.3">
      <c r="H332956" s="35"/>
    </row>
    <row r="332957" spans="8:8" x14ac:dyDescent="0.3">
      <c r="H332957" s="35"/>
    </row>
    <row r="332958" spans="8:8" x14ac:dyDescent="0.3">
      <c r="H332958" s="35"/>
    </row>
    <row r="332959" spans="8:8" x14ac:dyDescent="0.3">
      <c r="H332959" s="35"/>
    </row>
    <row r="332960" spans="8:8" x14ac:dyDescent="0.3">
      <c r="H332960" s="35"/>
    </row>
    <row r="332961" spans="8:8" x14ac:dyDescent="0.3">
      <c r="H332961" s="35"/>
    </row>
    <row r="332962" spans="8:8" x14ac:dyDescent="0.3">
      <c r="H332962" s="35"/>
    </row>
    <row r="332963" spans="8:8" x14ac:dyDescent="0.3">
      <c r="H332963" s="35"/>
    </row>
    <row r="332964" spans="8:8" x14ac:dyDescent="0.3">
      <c r="H332964" s="35"/>
    </row>
    <row r="332965" spans="8:8" x14ac:dyDescent="0.3">
      <c r="H332965" s="35"/>
    </row>
    <row r="332966" spans="8:8" x14ac:dyDescent="0.3">
      <c r="H332966" s="35"/>
    </row>
    <row r="332967" spans="8:8" x14ac:dyDescent="0.3">
      <c r="H332967" s="35"/>
    </row>
    <row r="332968" spans="8:8" x14ac:dyDescent="0.3">
      <c r="H332968" s="35"/>
    </row>
    <row r="332969" spans="8:8" x14ac:dyDescent="0.3">
      <c r="H332969" s="35"/>
    </row>
    <row r="332970" spans="8:8" x14ac:dyDescent="0.3">
      <c r="H332970" s="35"/>
    </row>
    <row r="332971" spans="8:8" x14ac:dyDescent="0.3">
      <c r="H332971" s="35"/>
    </row>
    <row r="332972" spans="8:8" x14ac:dyDescent="0.3">
      <c r="H332972" s="35"/>
    </row>
    <row r="332973" spans="8:8" x14ac:dyDescent="0.3">
      <c r="H332973" s="35"/>
    </row>
    <row r="332974" spans="8:8" x14ac:dyDescent="0.3">
      <c r="H332974" s="35"/>
    </row>
    <row r="332975" spans="8:8" x14ac:dyDescent="0.3">
      <c r="H332975" s="35"/>
    </row>
    <row r="332976" spans="8:8" x14ac:dyDescent="0.3">
      <c r="H332976" s="35"/>
    </row>
    <row r="332977" spans="8:8" x14ac:dyDescent="0.3">
      <c r="H332977" s="35"/>
    </row>
    <row r="332978" spans="8:8" x14ac:dyDescent="0.3">
      <c r="H332978" s="35"/>
    </row>
    <row r="332979" spans="8:8" x14ac:dyDescent="0.3">
      <c r="H332979" s="35"/>
    </row>
    <row r="332980" spans="8:8" x14ac:dyDescent="0.3">
      <c r="H332980" s="35"/>
    </row>
    <row r="332981" spans="8:8" x14ac:dyDescent="0.3">
      <c r="H332981" s="35"/>
    </row>
    <row r="332982" spans="8:8" x14ac:dyDescent="0.3">
      <c r="H332982" s="35"/>
    </row>
    <row r="332983" spans="8:8" x14ac:dyDescent="0.3">
      <c r="H332983" s="35"/>
    </row>
    <row r="332984" spans="8:8" x14ac:dyDescent="0.3">
      <c r="H332984" s="35"/>
    </row>
    <row r="332985" spans="8:8" x14ac:dyDescent="0.3">
      <c r="H332985" s="35"/>
    </row>
    <row r="332986" spans="8:8" x14ac:dyDescent="0.3">
      <c r="H332986" s="35"/>
    </row>
    <row r="332987" spans="8:8" x14ac:dyDescent="0.3">
      <c r="H332987" s="35"/>
    </row>
    <row r="332988" spans="8:8" x14ac:dyDescent="0.3">
      <c r="H332988" s="35"/>
    </row>
    <row r="332989" spans="8:8" x14ac:dyDescent="0.3">
      <c r="H332989" s="35"/>
    </row>
    <row r="332990" spans="8:8" x14ac:dyDescent="0.3">
      <c r="H332990" s="35"/>
    </row>
    <row r="332991" spans="8:8" x14ac:dyDescent="0.3">
      <c r="H332991" s="35"/>
    </row>
    <row r="332992" spans="8:8" x14ac:dyDescent="0.3">
      <c r="H332992" s="35"/>
    </row>
    <row r="332993" spans="8:8" x14ac:dyDescent="0.3">
      <c r="H332993" s="35"/>
    </row>
    <row r="332994" spans="8:8" x14ac:dyDescent="0.3">
      <c r="H332994" s="35"/>
    </row>
    <row r="332995" spans="8:8" x14ac:dyDescent="0.3">
      <c r="H332995" s="35"/>
    </row>
    <row r="332996" spans="8:8" x14ac:dyDescent="0.3">
      <c r="H332996" s="35"/>
    </row>
    <row r="332997" spans="8:8" x14ac:dyDescent="0.3">
      <c r="H332997" s="35"/>
    </row>
    <row r="332998" spans="8:8" x14ac:dyDescent="0.3">
      <c r="H332998" s="35"/>
    </row>
    <row r="332999" spans="8:8" x14ac:dyDescent="0.3">
      <c r="H332999" s="35"/>
    </row>
    <row r="333000" spans="8:8" x14ac:dyDescent="0.3">
      <c r="H333000" s="35"/>
    </row>
    <row r="333001" spans="8:8" x14ac:dyDescent="0.3">
      <c r="H333001" s="35"/>
    </row>
    <row r="333002" spans="8:8" x14ac:dyDescent="0.3">
      <c r="H333002" s="35"/>
    </row>
    <row r="333003" spans="8:8" x14ac:dyDescent="0.3">
      <c r="H333003" s="35"/>
    </row>
    <row r="333004" spans="8:8" x14ac:dyDescent="0.3">
      <c r="H333004" s="35"/>
    </row>
    <row r="333005" spans="8:8" x14ac:dyDescent="0.3">
      <c r="H333005" s="35"/>
    </row>
    <row r="333006" spans="8:8" x14ac:dyDescent="0.3">
      <c r="H333006" s="35"/>
    </row>
    <row r="333007" spans="8:8" x14ac:dyDescent="0.3">
      <c r="H333007" s="35"/>
    </row>
    <row r="333008" spans="8:8" x14ac:dyDescent="0.3">
      <c r="H333008" s="35"/>
    </row>
    <row r="333009" spans="8:8" x14ac:dyDescent="0.3">
      <c r="H333009" s="35"/>
    </row>
    <row r="333010" spans="8:8" x14ac:dyDescent="0.3">
      <c r="H333010" s="35"/>
    </row>
    <row r="333011" spans="8:8" x14ac:dyDescent="0.3">
      <c r="H333011" s="35"/>
    </row>
    <row r="333012" spans="8:8" x14ac:dyDescent="0.3">
      <c r="H333012" s="35"/>
    </row>
    <row r="333013" spans="8:8" x14ac:dyDescent="0.3">
      <c r="H333013" s="35"/>
    </row>
    <row r="333014" spans="8:8" x14ac:dyDescent="0.3">
      <c r="H333014" s="35"/>
    </row>
    <row r="333015" spans="8:8" x14ac:dyDescent="0.3">
      <c r="H333015" s="35"/>
    </row>
    <row r="333016" spans="8:8" x14ac:dyDescent="0.3">
      <c r="H333016" s="35"/>
    </row>
    <row r="333017" spans="8:8" x14ac:dyDescent="0.3">
      <c r="H333017" s="35"/>
    </row>
    <row r="333018" spans="8:8" x14ac:dyDescent="0.3">
      <c r="H333018" s="35"/>
    </row>
    <row r="333019" spans="8:8" x14ac:dyDescent="0.3">
      <c r="H333019" s="35"/>
    </row>
    <row r="333020" spans="8:8" x14ac:dyDescent="0.3">
      <c r="H333020" s="35"/>
    </row>
    <row r="333021" spans="8:8" x14ac:dyDescent="0.3">
      <c r="H333021" s="35"/>
    </row>
    <row r="333022" spans="8:8" x14ac:dyDescent="0.3">
      <c r="H333022" s="35"/>
    </row>
    <row r="333023" spans="8:8" x14ac:dyDescent="0.3">
      <c r="H333023" s="35"/>
    </row>
    <row r="333024" spans="8:8" x14ac:dyDescent="0.3">
      <c r="H333024" s="35"/>
    </row>
    <row r="333025" spans="8:8" x14ac:dyDescent="0.3">
      <c r="H333025" s="35"/>
    </row>
    <row r="333026" spans="8:8" x14ac:dyDescent="0.3">
      <c r="H333026" s="35"/>
    </row>
    <row r="333027" spans="8:8" x14ac:dyDescent="0.3">
      <c r="H333027" s="35"/>
    </row>
    <row r="333028" spans="8:8" x14ac:dyDescent="0.3">
      <c r="H333028" s="35"/>
    </row>
    <row r="333029" spans="8:8" x14ac:dyDescent="0.3">
      <c r="H333029" s="35"/>
    </row>
    <row r="333030" spans="8:8" x14ac:dyDescent="0.3">
      <c r="H333030" s="35"/>
    </row>
    <row r="333031" spans="8:8" x14ac:dyDescent="0.3">
      <c r="H333031" s="35"/>
    </row>
    <row r="333032" spans="8:8" x14ac:dyDescent="0.3">
      <c r="H333032" s="35"/>
    </row>
    <row r="333033" spans="8:8" x14ac:dyDescent="0.3">
      <c r="H333033" s="35"/>
    </row>
    <row r="333034" spans="8:8" x14ac:dyDescent="0.3">
      <c r="H333034" s="35"/>
    </row>
    <row r="333035" spans="8:8" x14ac:dyDescent="0.3">
      <c r="H333035" s="35"/>
    </row>
    <row r="333036" spans="8:8" x14ac:dyDescent="0.3">
      <c r="H333036" s="35"/>
    </row>
    <row r="333037" spans="8:8" x14ac:dyDescent="0.3">
      <c r="H333037" s="35"/>
    </row>
    <row r="333038" spans="8:8" x14ac:dyDescent="0.3">
      <c r="H333038" s="35"/>
    </row>
    <row r="333039" spans="8:8" x14ac:dyDescent="0.3">
      <c r="H333039" s="35"/>
    </row>
    <row r="333040" spans="8:8" x14ac:dyDescent="0.3">
      <c r="H333040" s="35"/>
    </row>
    <row r="333041" spans="8:8" x14ac:dyDescent="0.3">
      <c r="H333041" s="35"/>
    </row>
    <row r="333042" spans="8:8" x14ac:dyDescent="0.3">
      <c r="H333042" s="35"/>
    </row>
    <row r="333043" spans="8:8" x14ac:dyDescent="0.3">
      <c r="H333043" s="35"/>
    </row>
    <row r="333044" spans="8:8" x14ac:dyDescent="0.3">
      <c r="H333044" s="35"/>
    </row>
    <row r="333045" spans="8:8" x14ac:dyDescent="0.3">
      <c r="H333045" s="35"/>
    </row>
    <row r="333046" spans="8:8" x14ac:dyDescent="0.3">
      <c r="H333046" s="35"/>
    </row>
    <row r="333047" spans="8:8" x14ac:dyDescent="0.3">
      <c r="H333047" s="35"/>
    </row>
    <row r="333048" spans="8:8" x14ac:dyDescent="0.3">
      <c r="H333048" s="35"/>
    </row>
    <row r="333049" spans="8:8" x14ac:dyDescent="0.3">
      <c r="H333049" s="35"/>
    </row>
    <row r="333050" spans="8:8" x14ac:dyDescent="0.3">
      <c r="H333050" s="35"/>
    </row>
    <row r="333051" spans="8:8" x14ac:dyDescent="0.3">
      <c r="H333051" s="35"/>
    </row>
    <row r="333052" spans="8:8" x14ac:dyDescent="0.3">
      <c r="H333052" s="35"/>
    </row>
    <row r="333053" spans="8:8" x14ac:dyDescent="0.3">
      <c r="H333053" s="35"/>
    </row>
    <row r="333054" spans="8:8" x14ac:dyDescent="0.3">
      <c r="H333054" s="35"/>
    </row>
    <row r="333055" spans="8:8" x14ac:dyDescent="0.3">
      <c r="H333055" s="35"/>
    </row>
    <row r="333056" spans="8:8" x14ac:dyDescent="0.3">
      <c r="H333056" s="35"/>
    </row>
    <row r="333057" spans="8:8" x14ac:dyDescent="0.3">
      <c r="H333057" s="35"/>
    </row>
    <row r="333058" spans="8:8" x14ac:dyDescent="0.3">
      <c r="H333058" s="35"/>
    </row>
    <row r="333059" spans="8:8" x14ac:dyDescent="0.3">
      <c r="H333059" s="35"/>
    </row>
    <row r="333060" spans="8:8" x14ac:dyDescent="0.3">
      <c r="H333060" s="35"/>
    </row>
    <row r="333061" spans="8:8" x14ac:dyDescent="0.3">
      <c r="H333061" s="35"/>
    </row>
    <row r="333062" spans="8:8" x14ac:dyDescent="0.3">
      <c r="H333062" s="35"/>
    </row>
    <row r="333063" spans="8:8" x14ac:dyDescent="0.3">
      <c r="H333063" s="35"/>
    </row>
    <row r="333064" spans="8:8" x14ac:dyDescent="0.3">
      <c r="H333064" s="35"/>
    </row>
    <row r="333065" spans="8:8" x14ac:dyDescent="0.3">
      <c r="H333065" s="35"/>
    </row>
    <row r="333066" spans="8:8" x14ac:dyDescent="0.3">
      <c r="H333066" s="35"/>
    </row>
    <row r="333067" spans="8:8" x14ac:dyDescent="0.3">
      <c r="H333067" s="35"/>
    </row>
    <row r="333068" spans="8:8" x14ac:dyDescent="0.3">
      <c r="H333068" s="35"/>
    </row>
    <row r="333069" spans="8:8" x14ac:dyDescent="0.3">
      <c r="H333069" s="35"/>
    </row>
    <row r="333070" spans="8:8" x14ac:dyDescent="0.3">
      <c r="H333070" s="35"/>
    </row>
    <row r="333071" spans="8:8" x14ac:dyDescent="0.3">
      <c r="H333071" s="35"/>
    </row>
    <row r="333072" spans="8:8" x14ac:dyDescent="0.3">
      <c r="H333072" s="35"/>
    </row>
    <row r="333073" spans="8:8" x14ac:dyDescent="0.3">
      <c r="H333073" s="35"/>
    </row>
    <row r="333074" spans="8:8" x14ac:dyDescent="0.3">
      <c r="H333074" s="35"/>
    </row>
    <row r="333075" spans="8:8" x14ac:dyDescent="0.3">
      <c r="H333075" s="35"/>
    </row>
    <row r="333076" spans="8:8" x14ac:dyDescent="0.3">
      <c r="H333076" s="35"/>
    </row>
    <row r="333077" spans="8:8" x14ac:dyDescent="0.3">
      <c r="H333077" s="35"/>
    </row>
    <row r="333078" spans="8:8" x14ac:dyDescent="0.3">
      <c r="H333078" s="35"/>
    </row>
    <row r="333079" spans="8:8" x14ac:dyDescent="0.3">
      <c r="H333079" s="35"/>
    </row>
    <row r="333080" spans="8:8" x14ac:dyDescent="0.3">
      <c r="H333080" s="35"/>
    </row>
    <row r="333081" spans="8:8" x14ac:dyDescent="0.3">
      <c r="H333081" s="35"/>
    </row>
    <row r="333082" spans="8:8" x14ac:dyDescent="0.3">
      <c r="H333082" s="35"/>
    </row>
    <row r="333083" spans="8:8" x14ac:dyDescent="0.3">
      <c r="H333083" s="35"/>
    </row>
    <row r="333084" spans="8:8" x14ac:dyDescent="0.3">
      <c r="H333084" s="35"/>
    </row>
    <row r="333085" spans="8:8" x14ac:dyDescent="0.3">
      <c r="H333085" s="35"/>
    </row>
    <row r="333086" spans="8:8" x14ac:dyDescent="0.3">
      <c r="H333086" s="35"/>
    </row>
    <row r="333087" spans="8:8" x14ac:dyDescent="0.3">
      <c r="H333087" s="35"/>
    </row>
    <row r="333088" spans="8:8" x14ac:dyDescent="0.3">
      <c r="H333088" s="35"/>
    </row>
    <row r="333089" spans="8:8" x14ac:dyDescent="0.3">
      <c r="H333089" s="35"/>
    </row>
    <row r="333090" spans="8:8" x14ac:dyDescent="0.3">
      <c r="H333090" s="35"/>
    </row>
    <row r="333091" spans="8:8" x14ac:dyDescent="0.3">
      <c r="H333091" s="35"/>
    </row>
    <row r="333092" spans="8:8" x14ac:dyDescent="0.3">
      <c r="H333092" s="35"/>
    </row>
    <row r="333093" spans="8:8" x14ac:dyDescent="0.3">
      <c r="H333093" s="35"/>
    </row>
    <row r="333094" spans="8:8" x14ac:dyDescent="0.3">
      <c r="H333094" s="35"/>
    </row>
    <row r="333095" spans="8:8" x14ac:dyDescent="0.3">
      <c r="H333095" s="35"/>
    </row>
    <row r="333096" spans="8:8" x14ac:dyDescent="0.3">
      <c r="H333096" s="35"/>
    </row>
    <row r="333097" spans="8:8" x14ac:dyDescent="0.3">
      <c r="H333097" s="35"/>
    </row>
    <row r="333098" spans="8:8" x14ac:dyDescent="0.3">
      <c r="H333098" s="35"/>
    </row>
    <row r="333099" spans="8:8" x14ac:dyDescent="0.3">
      <c r="H333099" s="35"/>
    </row>
    <row r="333100" spans="8:8" x14ac:dyDescent="0.3">
      <c r="H333100" s="35"/>
    </row>
    <row r="333101" spans="8:8" x14ac:dyDescent="0.3">
      <c r="H333101" s="35"/>
    </row>
    <row r="333102" spans="8:8" x14ac:dyDescent="0.3">
      <c r="H333102" s="35"/>
    </row>
    <row r="333103" spans="8:8" x14ac:dyDescent="0.3">
      <c r="H333103" s="35"/>
    </row>
    <row r="333104" spans="8:8" x14ac:dyDescent="0.3">
      <c r="H333104" s="35"/>
    </row>
    <row r="333105" spans="8:8" x14ac:dyDescent="0.3">
      <c r="H333105" s="35"/>
    </row>
    <row r="333106" spans="8:8" x14ac:dyDescent="0.3">
      <c r="H333106" s="35"/>
    </row>
    <row r="333107" spans="8:8" x14ac:dyDescent="0.3">
      <c r="H333107" s="35"/>
    </row>
    <row r="333108" spans="8:8" x14ac:dyDescent="0.3">
      <c r="H333108" s="35"/>
    </row>
    <row r="333109" spans="8:8" x14ac:dyDescent="0.3">
      <c r="H333109" s="35"/>
    </row>
    <row r="333110" spans="8:8" x14ac:dyDescent="0.3">
      <c r="H333110" s="35"/>
    </row>
    <row r="333111" spans="8:8" x14ac:dyDescent="0.3">
      <c r="H333111" s="35"/>
    </row>
    <row r="333112" spans="8:8" x14ac:dyDescent="0.3">
      <c r="H333112" s="35"/>
    </row>
    <row r="333113" spans="8:8" x14ac:dyDescent="0.3">
      <c r="H333113" s="35"/>
    </row>
    <row r="333114" spans="8:8" x14ac:dyDescent="0.3">
      <c r="H333114" s="35"/>
    </row>
    <row r="333115" spans="8:8" x14ac:dyDescent="0.3">
      <c r="H333115" s="35"/>
    </row>
    <row r="333116" spans="8:8" x14ac:dyDescent="0.3">
      <c r="H333116" s="35"/>
    </row>
    <row r="333117" spans="8:8" x14ac:dyDescent="0.3">
      <c r="H333117" s="35"/>
    </row>
    <row r="333118" spans="8:8" x14ac:dyDescent="0.3">
      <c r="H333118" s="35"/>
    </row>
    <row r="333119" spans="8:8" x14ac:dyDescent="0.3">
      <c r="H333119" s="35"/>
    </row>
    <row r="333120" spans="8:8" x14ac:dyDescent="0.3">
      <c r="H333120" s="35"/>
    </row>
    <row r="333121" spans="8:8" x14ac:dyDescent="0.3">
      <c r="H333121" s="35"/>
    </row>
    <row r="333122" spans="8:8" x14ac:dyDescent="0.3">
      <c r="H333122" s="35"/>
    </row>
    <row r="333123" spans="8:8" x14ac:dyDescent="0.3">
      <c r="H333123" s="35"/>
    </row>
    <row r="333124" spans="8:8" x14ac:dyDescent="0.3">
      <c r="H333124" s="35"/>
    </row>
    <row r="333125" spans="8:8" x14ac:dyDescent="0.3">
      <c r="H333125" s="35"/>
    </row>
    <row r="333126" spans="8:8" x14ac:dyDescent="0.3">
      <c r="H333126" s="35"/>
    </row>
    <row r="333127" spans="8:8" x14ac:dyDescent="0.3">
      <c r="H333127" s="35"/>
    </row>
    <row r="333128" spans="8:8" x14ac:dyDescent="0.3">
      <c r="H333128" s="35"/>
    </row>
    <row r="333129" spans="8:8" x14ac:dyDescent="0.3">
      <c r="H333129" s="35"/>
    </row>
    <row r="333130" spans="8:8" x14ac:dyDescent="0.3">
      <c r="H333130" s="35"/>
    </row>
    <row r="333131" spans="8:8" x14ac:dyDescent="0.3">
      <c r="H333131" s="35"/>
    </row>
    <row r="333132" spans="8:8" x14ac:dyDescent="0.3">
      <c r="H333132" s="35"/>
    </row>
    <row r="333133" spans="8:8" x14ac:dyDescent="0.3">
      <c r="H333133" s="35"/>
    </row>
    <row r="333134" spans="8:8" x14ac:dyDescent="0.3">
      <c r="H333134" s="35"/>
    </row>
    <row r="333135" spans="8:8" x14ac:dyDescent="0.3">
      <c r="H333135" s="35"/>
    </row>
    <row r="333136" spans="8:8" x14ac:dyDescent="0.3">
      <c r="H333136" s="35"/>
    </row>
    <row r="333137" spans="8:8" x14ac:dyDescent="0.3">
      <c r="H333137" s="35"/>
    </row>
    <row r="333138" spans="8:8" x14ac:dyDescent="0.3">
      <c r="H333138" s="35"/>
    </row>
    <row r="333139" spans="8:8" x14ac:dyDescent="0.3">
      <c r="H333139" s="35"/>
    </row>
    <row r="333140" spans="8:8" x14ac:dyDescent="0.3">
      <c r="H333140" s="35"/>
    </row>
    <row r="333141" spans="8:8" x14ac:dyDescent="0.3">
      <c r="H333141" s="35"/>
    </row>
    <row r="333142" spans="8:8" x14ac:dyDescent="0.3">
      <c r="H333142" s="35"/>
    </row>
    <row r="333143" spans="8:8" x14ac:dyDescent="0.3">
      <c r="H333143" s="35"/>
    </row>
    <row r="333144" spans="8:8" x14ac:dyDescent="0.3">
      <c r="H333144" s="35"/>
    </row>
    <row r="333145" spans="8:8" x14ac:dyDescent="0.3">
      <c r="H333145" s="35"/>
    </row>
    <row r="333146" spans="8:8" x14ac:dyDescent="0.3">
      <c r="H333146" s="35"/>
    </row>
    <row r="333147" spans="8:8" x14ac:dyDescent="0.3">
      <c r="H333147" s="35"/>
    </row>
    <row r="333148" spans="8:8" x14ac:dyDescent="0.3">
      <c r="H333148" s="35"/>
    </row>
    <row r="333149" spans="8:8" x14ac:dyDescent="0.3">
      <c r="H333149" s="35"/>
    </row>
    <row r="333150" spans="8:8" x14ac:dyDescent="0.3">
      <c r="H333150" s="35"/>
    </row>
    <row r="333151" spans="8:8" x14ac:dyDescent="0.3">
      <c r="H333151" s="35"/>
    </row>
    <row r="333152" spans="8:8" x14ac:dyDescent="0.3">
      <c r="H333152" s="35"/>
    </row>
    <row r="333153" spans="8:8" x14ac:dyDescent="0.3">
      <c r="H333153" s="35"/>
    </row>
    <row r="333154" spans="8:8" x14ac:dyDescent="0.3">
      <c r="H333154" s="35"/>
    </row>
    <row r="333155" spans="8:8" x14ac:dyDescent="0.3">
      <c r="H333155" s="35"/>
    </row>
    <row r="333156" spans="8:8" x14ac:dyDescent="0.3">
      <c r="H333156" s="35"/>
    </row>
    <row r="333157" spans="8:8" x14ac:dyDescent="0.3">
      <c r="H333157" s="35"/>
    </row>
    <row r="333158" spans="8:8" x14ac:dyDescent="0.3">
      <c r="H333158" s="35"/>
    </row>
    <row r="333159" spans="8:8" x14ac:dyDescent="0.3">
      <c r="H333159" s="35"/>
    </row>
    <row r="333160" spans="8:8" x14ac:dyDescent="0.3">
      <c r="H333160" s="35"/>
    </row>
    <row r="333161" spans="8:8" x14ac:dyDescent="0.3">
      <c r="H333161" s="35"/>
    </row>
    <row r="333162" spans="8:8" x14ac:dyDescent="0.3">
      <c r="H333162" s="35"/>
    </row>
    <row r="333163" spans="8:8" x14ac:dyDescent="0.3">
      <c r="H333163" s="35"/>
    </row>
    <row r="333164" spans="8:8" x14ac:dyDescent="0.3">
      <c r="H333164" s="35"/>
    </row>
    <row r="333165" spans="8:8" x14ac:dyDescent="0.3">
      <c r="H333165" s="35"/>
    </row>
    <row r="333166" spans="8:8" x14ac:dyDescent="0.3">
      <c r="H333166" s="35"/>
    </row>
    <row r="333167" spans="8:8" x14ac:dyDescent="0.3">
      <c r="H333167" s="35"/>
    </row>
    <row r="333168" spans="8:8" x14ac:dyDescent="0.3">
      <c r="H333168" s="35"/>
    </row>
    <row r="333169" spans="8:8" x14ac:dyDescent="0.3">
      <c r="H333169" s="35"/>
    </row>
    <row r="333170" spans="8:8" x14ac:dyDescent="0.3">
      <c r="H333170" s="35"/>
    </row>
    <row r="333171" spans="8:8" x14ac:dyDescent="0.3">
      <c r="H333171" s="35"/>
    </row>
    <row r="333172" spans="8:8" x14ac:dyDescent="0.3">
      <c r="H333172" s="35"/>
    </row>
    <row r="333173" spans="8:8" x14ac:dyDescent="0.3">
      <c r="H333173" s="35"/>
    </row>
    <row r="333174" spans="8:8" x14ac:dyDescent="0.3">
      <c r="H333174" s="35"/>
    </row>
    <row r="333175" spans="8:8" x14ac:dyDescent="0.3">
      <c r="H333175" s="35"/>
    </row>
    <row r="333176" spans="8:8" x14ac:dyDescent="0.3">
      <c r="H333176" s="35"/>
    </row>
    <row r="333177" spans="8:8" x14ac:dyDescent="0.3">
      <c r="H333177" s="35"/>
    </row>
    <row r="333178" spans="8:8" x14ac:dyDescent="0.3">
      <c r="H333178" s="35"/>
    </row>
    <row r="333179" spans="8:8" x14ac:dyDescent="0.3">
      <c r="H333179" s="35"/>
    </row>
    <row r="333180" spans="8:8" x14ac:dyDescent="0.3">
      <c r="H333180" s="35"/>
    </row>
    <row r="333181" spans="8:8" x14ac:dyDescent="0.3">
      <c r="H333181" s="35"/>
    </row>
    <row r="333182" spans="8:8" x14ac:dyDescent="0.3">
      <c r="H333182" s="35"/>
    </row>
    <row r="333183" spans="8:8" x14ac:dyDescent="0.3">
      <c r="H333183" s="35"/>
    </row>
    <row r="333184" spans="8:8" x14ac:dyDescent="0.3">
      <c r="H333184" s="35"/>
    </row>
    <row r="333185" spans="8:8" x14ac:dyDescent="0.3">
      <c r="H333185" s="35"/>
    </row>
    <row r="333186" spans="8:8" x14ac:dyDescent="0.3">
      <c r="H333186" s="35"/>
    </row>
    <row r="333187" spans="8:8" x14ac:dyDescent="0.3">
      <c r="H333187" s="35"/>
    </row>
    <row r="333188" spans="8:8" x14ac:dyDescent="0.3">
      <c r="H333188" s="35"/>
    </row>
    <row r="333189" spans="8:8" x14ac:dyDescent="0.3">
      <c r="H333189" s="35"/>
    </row>
    <row r="333190" spans="8:8" x14ac:dyDescent="0.3">
      <c r="H333190" s="35"/>
    </row>
    <row r="333191" spans="8:8" x14ac:dyDescent="0.3">
      <c r="H333191" s="35"/>
    </row>
    <row r="333192" spans="8:8" x14ac:dyDescent="0.3">
      <c r="H333192" s="35"/>
    </row>
    <row r="333193" spans="8:8" x14ac:dyDescent="0.3">
      <c r="H333193" s="35"/>
    </row>
    <row r="333194" spans="8:8" x14ac:dyDescent="0.3">
      <c r="H333194" s="35"/>
    </row>
    <row r="333195" spans="8:8" x14ac:dyDescent="0.3">
      <c r="H333195" s="35"/>
    </row>
    <row r="333196" spans="8:8" x14ac:dyDescent="0.3">
      <c r="H333196" s="35"/>
    </row>
    <row r="333197" spans="8:8" x14ac:dyDescent="0.3">
      <c r="H333197" s="35"/>
    </row>
    <row r="333198" spans="8:8" x14ac:dyDescent="0.3">
      <c r="H333198" s="35"/>
    </row>
    <row r="333199" spans="8:8" x14ac:dyDescent="0.3">
      <c r="H333199" s="35"/>
    </row>
    <row r="333200" spans="8:8" x14ac:dyDescent="0.3">
      <c r="H333200" s="35"/>
    </row>
    <row r="333201" spans="8:8" x14ac:dyDescent="0.3">
      <c r="H333201" s="35"/>
    </row>
    <row r="333202" spans="8:8" x14ac:dyDescent="0.3">
      <c r="H333202" s="35"/>
    </row>
    <row r="333203" spans="8:8" x14ac:dyDescent="0.3">
      <c r="H333203" s="35"/>
    </row>
    <row r="333204" spans="8:8" x14ac:dyDescent="0.3">
      <c r="H333204" s="35"/>
    </row>
    <row r="333205" spans="8:8" x14ac:dyDescent="0.3">
      <c r="H333205" s="35"/>
    </row>
    <row r="333206" spans="8:8" x14ac:dyDescent="0.3">
      <c r="H333206" s="35"/>
    </row>
    <row r="333207" spans="8:8" x14ac:dyDescent="0.3">
      <c r="H333207" s="35"/>
    </row>
    <row r="333208" spans="8:8" x14ac:dyDescent="0.3">
      <c r="H333208" s="35"/>
    </row>
    <row r="333209" spans="8:8" x14ac:dyDescent="0.3">
      <c r="H333209" s="35"/>
    </row>
    <row r="333210" spans="8:8" x14ac:dyDescent="0.3">
      <c r="H333210" s="35"/>
    </row>
    <row r="333211" spans="8:8" x14ac:dyDescent="0.3">
      <c r="H333211" s="35"/>
    </row>
    <row r="333212" spans="8:8" x14ac:dyDescent="0.3">
      <c r="H333212" s="35"/>
    </row>
    <row r="333213" spans="8:8" x14ac:dyDescent="0.3">
      <c r="H333213" s="35"/>
    </row>
    <row r="333214" spans="8:8" x14ac:dyDescent="0.3">
      <c r="H333214" s="35"/>
    </row>
    <row r="333215" spans="8:8" x14ac:dyDescent="0.3">
      <c r="H333215" s="35"/>
    </row>
    <row r="333216" spans="8:8" x14ac:dyDescent="0.3">
      <c r="H333216" s="35"/>
    </row>
    <row r="333217" spans="8:8" x14ac:dyDescent="0.3">
      <c r="H333217" s="35"/>
    </row>
    <row r="333218" spans="8:8" x14ac:dyDescent="0.3">
      <c r="H333218" s="35"/>
    </row>
    <row r="333219" spans="8:8" x14ac:dyDescent="0.3">
      <c r="H333219" s="35"/>
    </row>
    <row r="333220" spans="8:8" x14ac:dyDescent="0.3">
      <c r="H333220" s="35"/>
    </row>
    <row r="333221" spans="8:8" x14ac:dyDescent="0.3">
      <c r="H333221" s="35"/>
    </row>
    <row r="333222" spans="8:8" x14ac:dyDescent="0.3">
      <c r="H333222" s="35"/>
    </row>
    <row r="333223" spans="8:8" x14ac:dyDescent="0.3">
      <c r="H333223" s="35"/>
    </row>
    <row r="333224" spans="8:8" x14ac:dyDescent="0.3">
      <c r="H333224" s="35"/>
    </row>
    <row r="333225" spans="8:8" x14ac:dyDescent="0.3">
      <c r="H333225" s="35"/>
    </row>
    <row r="333226" spans="8:8" x14ac:dyDescent="0.3">
      <c r="H333226" s="35"/>
    </row>
    <row r="333227" spans="8:8" x14ac:dyDescent="0.3">
      <c r="H333227" s="35"/>
    </row>
    <row r="333228" spans="8:8" x14ac:dyDescent="0.3">
      <c r="H333228" s="35"/>
    </row>
    <row r="333229" spans="8:8" x14ac:dyDescent="0.3">
      <c r="H333229" s="35"/>
    </row>
    <row r="333230" spans="8:8" x14ac:dyDescent="0.3">
      <c r="H333230" s="35"/>
    </row>
    <row r="333231" spans="8:8" x14ac:dyDescent="0.3">
      <c r="H333231" s="35"/>
    </row>
    <row r="333232" spans="8:8" x14ac:dyDescent="0.3">
      <c r="H333232" s="35"/>
    </row>
    <row r="333233" spans="8:8" x14ac:dyDescent="0.3">
      <c r="H333233" s="35"/>
    </row>
    <row r="333234" spans="8:8" x14ac:dyDescent="0.3">
      <c r="H333234" s="35"/>
    </row>
    <row r="333235" spans="8:8" x14ac:dyDescent="0.3">
      <c r="H333235" s="35"/>
    </row>
    <row r="333236" spans="8:8" x14ac:dyDescent="0.3">
      <c r="H333236" s="35"/>
    </row>
    <row r="333237" spans="8:8" x14ac:dyDescent="0.3">
      <c r="H333237" s="35"/>
    </row>
    <row r="333238" spans="8:8" x14ac:dyDescent="0.3">
      <c r="H333238" s="35"/>
    </row>
    <row r="333239" spans="8:8" x14ac:dyDescent="0.3">
      <c r="H333239" s="35"/>
    </row>
    <row r="333240" spans="8:8" x14ac:dyDescent="0.3">
      <c r="H333240" s="35"/>
    </row>
    <row r="333241" spans="8:8" x14ac:dyDescent="0.3">
      <c r="H333241" s="35"/>
    </row>
    <row r="333242" spans="8:8" x14ac:dyDescent="0.3">
      <c r="H333242" s="35"/>
    </row>
    <row r="333243" spans="8:8" x14ac:dyDescent="0.3">
      <c r="H333243" s="35"/>
    </row>
    <row r="333244" spans="8:8" x14ac:dyDescent="0.3">
      <c r="H333244" s="35"/>
    </row>
    <row r="333245" spans="8:8" x14ac:dyDescent="0.3">
      <c r="H333245" s="35"/>
    </row>
    <row r="333246" spans="8:8" x14ac:dyDescent="0.3">
      <c r="H333246" s="35"/>
    </row>
    <row r="333247" spans="8:8" x14ac:dyDescent="0.3">
      <c r="H333247" s="35"/>
    </row>
    <row r="333248" spans="8:8" x14ac:dyDescent="0.3">
      <c r="H333248" s="35"/>
    </row>
    <row r="333249" spans="8:8" x14ac:dyDescent="0.3">
      <c r="H333249" s="35"/>
    </row>
    <row r="333250" spans="8:8" x14ac:dyDescent="0.3">
      <c r="H333250" s="35"/>
    </row>
    <row r="333251" spans="8:8" x14ac:dyDescent="0.3">
      <c r="H333251" s="35"/>
    </row>
    <row r="333252" spans="8:8" x14ac:dyDescent="0.3">
      <c r="H333252" s="35"/>
    </row>
    <row r="333253" spans="8:8" x14ac:dyDescent="0.3">
      <c r="H333253" s="35"/>
    </row>
    <row r="333254" spans="8:8" x14ac:dyDescent="0.3">
      <c r="H333254" s="35"/>
    </row>
    <row r="333255" spans="8:8" x14ac:dyDescent="0.3">
      <c r="H333255" s="35"/>
    </row>
    <row r="333256" spans="8:8" x14ac:dyDescent="0.3">
      <c r="H333256" s="35"/>
    </row>
    <row r="333257" spans="8:8" x14ac:dyDescent="0.3">
      <c r="H333257" s="35"/>
    </row>
    <row r="333258" spans="8:8" x14ac:dyDescent="0.3">
      <c r="H333258" s="35"/>
    </row>
    <row r="333259" spans="8:8" x14ac:dyDescent="0.3">
      <c r="H333259" s="35"/>
    </row>
    <row r="333260" spans="8:8" x14ac:dyDescent="0.3">
      <c r="H333260" s="35"/>
    </row>
    <row r="333261" spans="8:8" x14ac:dyDescent="0.3">
      <c r="H333261" s="35"/>
    </row>
    <row r="333262" spans="8:8" x14ac:dyDescent="0.3">
      <c r="H333262" s="35"/>
    </row>
    <row r="333263" spans="8:8" x14ac:dyDescent="0.3">
      <c r="H333263" s="35"/>
    </row>
    <row r="333264" spans="8:8" x14ac:dyDescent="0.3">
      <c r="H333264" s="35"/>
    </row>
    <row r="333265" spans="8:8" x14ac:dyDescent="0.3">
      <c r="H333265" s="35"/>
    </row>
    <row r="333266" spans="8:8" x14ac:dyDescent="0.3">
      <c r="H333266" s="35"/>
    </row>
    <row r="333267" spans="8:8" x14ac:dyDescent="0.3">
      <c r="H333267" s="35"/>
    </row>
    <row r="333268" spans="8:8" x14ac:dyDescent="0.3">
      <c r="H333268" s="35"/>
    </row>
    <row r="333269" spans="8:8" x14ac:dyDescent="0.3">
      <c r="H333269" s="35"/>
    </row>
    <row r="333270" spans="8:8" x14ac:dyDescent="0.3">
      <c r="H333270" s="35"/>
    </row>
    <row r="333271" spans="8:8" x14ac:dyDescent="0.3">
      <c r="H333271" s="35"/>
    </row>
    <row r="333272" spans="8:8" x14ac:dyDescent="0.3">
      <c r="H333272" s="35"/>
    </row>
    <row r="333273" spans="8:8" x14ac:dyDescent="0.3">
      <c r="H333273" s="35"/>
    </row>
    <row r="333274" spans="8:8" x14ac:dyDescent="0.3">
      <c r="H333274" s="35"/>
    </row>
    <row r="333275" spans="8:8" x14ac:dyDescent="0.3">
      <c r="H333275" s="35"/>
    </row>
    <row r="333276" spans="8:8" x14ac:dyDescent="0.3">
      <c r="H333276" s="35"/>
    </row>
    <row r="333277" spans="8:8" x14ac:dyDescent="0.3">
      <c r="H333277" s="35"/>
    </row>
    <row r="333278" spans="8:8" x14ac:dyDescent="0.3">
      <c r="H333278" s="35"/>
    </row>
    <row r="333279" spans="8:8" x14ac:dyDescent="0.3">
      <c r="H333279" s="35"/>
    </row>
    <row r="333280" spans="8:8" x14ac:dyDescent="0.3">
      <c r="H333280" s="35"/>
    </row>
    <row r="333281" spans="8:8" x14ac:dyDescent="0.3">
      <c r="H333281" s="35"/>
    </row>
    <row r="333282" spans="8:8" x14ac:dyDescent="0.3">
      <c r="H333282" s="35"/>
    </row>
    <row r="333283" spans="8:8" x14ac:dyDescent="0.3">
      <c r="H333283" s="35"/>
    </row>
    <row r="333284" spans="8:8" x14ac:dyDescent="0.3">
      <c r="H333284" s="35"/>
    </row>
    <row r="333285" spans="8:8" x14ac:dyDescent="0.3">
      <c r="H333285" s="35"/>
    </row>
    <row r="333286" spans="8:8" x14ac:dyDescent="0.3">
      <c r="H333286" s="35"/>
    </row>
    <row r="333287" spans="8:8" x14ac:dyDescent="0.3">
      <c r="H333287" s="35"/>
    </row>
    <row r="333288" spans="8:8" x14ac:dyDescent="0.3">
      <c r="H333288" s="35"/>
    </row>
    <row r="333289" spans="8:8" x14ac:dyDescent="0.3">
      <c r="H333289" s="35"/>
    </row>
    <row r="333290" spans="8:8" x14ac:dyDescent="0.3">
      <c r="H333290" s="35"/>
    </row>
    <row r="333291" spans="8:8" x14ac:dyDescent="0.3">
      <c r="H333291" s="35"/>
    </row>
    <row r="333292" spans="8:8" x14ac:dyDescent="0.3">
      <c r="H333292" s="35"/>
    </row>
    <row r="333293" spans="8:8" x14ac:dyDescent="0.3">
      <c r="H333293" s="35"/>
    </row>
    <row r="333294" spans="8:8" x14ac:dyDescent="0.3">
      <c r="H333294" s="35"/>
    </row>
    <row r="333295" spans="8:8" x14ac:dyDescent="0.3">
      <c r="H333295" s="35"/>
    </row>
    <row r="333296" spans="8:8" x14ac:dyDescent="0.3">
      <c r="H333296" s="35"/>
    </row>
    <row r="333297" spans="8:8" x14ac:dyDescent="0.3">
      <c r="H333297" s="35"/>
    </row>
    <row r="333298" spans="8:8" x14ac:dyDescent="0.3">
      <c r="H333298" s="35"/>
    </row>
    <row r="333299" spans="8:8" x14ac:dyDescent="0.3">
      <c r="H333299" s="35"/>
    </row>
    <row r="333300" spans="8:8" x14ac:dyDescent="0.3">
      <c r="H333300" s="35"/>
    </row>
    <row r="333301" spans="8:8" x14ac:dyDescent="0.3">
      <c r="H333301" s="35"/>
    </row>
    <row r="333302" spans="8:8" x14ac:dyDescent="0.3">
      <c r="H333302" s="35"/>
    </row>
    <row r="333303" spans="8:8" x14ac:dyDescent="0.3">
      <c r="H333303" s="35"/>
    </row>
    <row r="333304" spans="8:8" x14ac:dyDescent="0.3">
      <c r="H333304" s="35"/>
    </row>
    <row r="333305" spans="8:8" x14ac:dyDescent="0.3">
      <c r="H333305" s="35"/>
    </row>
    <row r="333306" spans="8:8" x14ac:dyDescent="0.3">
      <c r="H333306" s="35"/>
    </row>
    <row r="333307" spans="8:8" x14ac:dyDescent="0.3">
      <c r="H333307" s="35"/>
    </row>
    <row r="333308" spans="8:8" x14ac:dyDescent="0.3">
      <c r="H333308" s="35"/>
    </row>
    <row r="333309" spans="8:8" x14ac:dyDescent="0.3">
      <c r="H333309" s="35"/>
    </row>
    <row r="333310" spans="8:8" x14ac:dyDescent="0.3">
      <c r="H333310" s="35"/>
    </row>
    <row r="333311" spans="8:8" x14ac:dyDescent="0.3">
      <c r="H333311" s="35"/>
    </row>
    <row r="333312" spans="8:8" x14ac:dyDescent="0.3">
      <c r="H333312" s="35"/>
    </row>
    <row r="333313" spans="8:8" x14ac:dyDescent="0.3">
      <c r="H333313" s="35"/>
    </row>
    <row r="333314" spans="8:8" x14ac:dyDescent="0.3">
      <c r="H333314" s="35"/>
    </row>
    <row r="333315" spans="8:8" x14ac:dyDescent="0.3">
      <c r="H333315" s="35"/>
    </row>
    <row r="333316" spans="8:8" x14ac:dyDescent="0.3">
      <c r="H333316" s="35"/>
    </row>
    <row r="333317" spans="8:8" x14ac:dyDescent="0.3">
      <c r="H333317" s="35"/>
    </row>
    <row r="333318" spans="8:8" x14ac:dyDescent="0.3">
      <c r="H333318" s="35"/>
    </row>
    <row r="333319" spans="8:8" x14ac:dyDescent="0.3">
      <c r="H333319" s="35"/>
    </row>
    <row r="333320" spans="8:8" x14ac:dyDescent="0.3">
      <c r="H333320" s="35"/>
    </row>
    <row r="333321" spans="8:8" x14ac:dyDescent="0.3">
      <c r="H333321" s="35"/>
    </row>
    <row r="333322" spans="8:8" x14ac:dyDescent="0.3">
      <c r="H333322" s="35"/>
    </row>
    <row r="333323" spans="8:8" x14ac:dyDescent="0.3">
      <c r="H333323" s="35"/>
    </row>
    <row r="333324" spans="8:8" x14ac:dyDescent="0.3">
      <c r="H333324" s="35"/>
    </row>
    <row r="333325" spans="8:8" x14ac:dyDescent="0.3">
      <c r="H333325" s="35"/>
    </row>
    <row r="333326" spans="8:8" x14ac:dyDescent="0.3">
      <c r="H333326" s="35"/>
    </row>
    <row r="333327" spans="8:8" x14ac:dyDescent="0.3">
      <c r="H333327" s="35"/>
    </row>
    <row r="333328" spans="8:8" x14ac:dyDescent="0.3">
      <c r="H333328" s="35"/>
    </row>
    <row r="333329" spans="8:8" x14ac:dyDescent="0.3">
      <c r="H333329" s="35"/>
    </row>
    <row r="333330" spans="8:8" x14ac:dyDescent="0.3">
      <c r="H333330" s="35"/>
    </row>
    <row r="333331" spans="8:8" x14ac:dyDescent="0.3">
      <c r="H333331" s="35"/>
    </row>
    <row r="333332" spans="8:8" x14ac:dyDescent="0.3">
      <c r="H333332" s="35"/>
    </row>
    <row r="333333" spans="8:8" x14ac:dyDescent="0.3">
      <c r="H333333" s="35"/>
    </row>
    <row r="333334" spans="8:8" x14ac:dyDescent="0.3">
      <c r="H333334" s="35"/>
    </row>
    <row r="333335" spans="8:8" x14ac:dyDescent="0.3">
      <c r="H333335" s="35"/>
    </row>
    <row r="333336" spans="8:8" x14ac:dyDescent="0.3">
      <c r="H333336" s="35"/>
    </row>
    <row r="333337" spans="8:8" x14ac:dyDescent="0.3">
      <c r="H333337" s="35"/>
    </row>
    <row r="333338" spans="8:8" x14ac:dyDescent="0.3">
      <c r="H333338" s="35"/>
    </row>
    <row r="333339" spans="8:8" x14ac:dyDescent="0.3">
      <c r="H333339" s="35"/>
    </row>
    <row r="333340" spans="8:8" x14ac:dyDescent="0.3">
      <c r="H333340" s="35"/>
    </row>
    <row r="333341" spans="8:8" x14ac:dyDescent="0.3">
      <c r="H333341" s="35"/>
    </row>
    <row r="333342" spans="8:8" x14ac:dyDescent="0.3">
      <c r="H333342" s="35"/>
    </row>
    <row r="333343" spans="8:8" x14ac:dyDescent="0.3">
      <c r="H333343" s="35"/>
    </row>
    <row r="333344" spans="8:8" x14ac:dyDescent="0.3">
      <c r="H333344" s="35"/>
    </row>
    <row r="333345" spans="8:8" x14ac:dyDescent="0.3">
      <c r="H333345" s="35"/>
    </row>
    <row r="333346" spans="8:8" x14ac:dyDescent="0.3">
      <c r="H333346" s="35"/>
    </row>
    <row r="333347" spans="8:8" x14ac:dyDescent="0.3">
      <c r="H333347" s="35"/>
    </row>
    <row r="333348" spans="8:8" x14ac:dyDescent="0.3">
      <c r="H333348" s="35"/>
    </row>
    <row r="333349" spans="8:8" x14ac:dyDescent="0.3">
      <c r="H333349" s="35"/>
    </row>
    <row r="333350" spans="8:8" x14ac:dyDescent="0.3">
      <c r="H333350" s="35"/>
    </row>
    <row r="333351" spans="8:8" x14ac:dyDescent="0.3">
      <c r="H333351" s="35"/>
    </row>
    <row r="333352" spans="8:8" x14ac:dyDescent="0.3">
      <c r="H333352" s="35"/>
    </row>
    <row r="333353" spans="8:8" x14ac:dyDescent="0.3">
      <c r="H333353" s="35"/>
    </row>
    <row r="333354" spans="8:8" x14ac:dyDescent="0.3">
      <c r="H333354" s="35"/>
    </row>
    <row r="333355" spans="8:8" x14ac:dyDescent="0.3">
      <c r="H333355" s="35"/>
    </row>
    <row r="333356" spans="8:8" x14ac:dyDescent="0.3">
      <c r="H333356" s="35"/>
    </row>
    <row r="333357" spans="8:8" x14ac:dyDescent="0.3">
      <c r="H333357" s="35"/>
    </row>
    <row r="333358" spans="8:8" x14ac:dyDescent="0.3">
      <c r="H333358" s="35"/>
    </row>
    <row r="333359" spans="8:8" x14ac:dyDescent="0.3">
      <c r="H333359" s="35"/>
    </row>
    <row r="333360" spans="8:8" x14ac:dyDescent="0.3">
      <c r="H333360" s="35"/>
    </row>
    <row r="333361" spans="8:8" x14ac:dyDescent="0.3">
      <c r="H333361" s="35"/>
    </row>
    <row r="333362" spans="8:8" x14ac:dyDescent="0.3">
      <c r="H333362" s="35"/>
    </row>
    <row r="333363" spans="8:8" x14ac:dyDescent="0.3">
      <c r="H333363" s="35"/>
    </row>
    <row r="333364" spans="8:8" x14ac:dyDescent="0.3">
      <c r="H333364" s="35"/>
    </row>
    <row r="333365" spans="8:8" x14ac:dyDescent="0.3">
      <c r="H333365" s="35"/>
    </row>
    <row r="333366" spans="8:8" x14ac:dyDescent="0.3">
      <c r="H333366" s="35"/>
    </row>
    <row r="333367" spans="8:8" x14ac:dyDescent="0.3">
      <c r="H333367" s="35"/>
    </row>
    <row r="333368" spans="8:8" x14ac:dyDescent="0.3">
      <c r="H333368" s="35"/>
    </row>
    <row r="333369" spans="8:8" x14ac:dyDescent="0.3">
      <c r="H333369" s="35"/>
    </row>
    <row r="333370" spans="8:8" x14ac:dyDescent="0.3">
      <c r="H333370" s="35"/>
    </row>
    <row r="333371" spans="8:8" x14ac:dyDescent="0.3">
      <c r="H333371" s="35"/>
    </row>
    <row r="333372" spans="8:8" x14ac:dyDescent="0.3">
      <c r="H333372" s="35"/>
    </row>
    <row r="333373" spans="8:8" x14ac:dyDescent="0.3">
      <c r="H333373" s="35"/>
    </row>
    <row r="333374" spans="8:8" x14ac:dyDescent="0.3">
      <c r="H333374" s="35"/>
    </row>
    <row r="333375" spans="8:8" x14ac:dyDescent="0.3">
      <c r="H333375" s="35"/>
    </row>
    <row r="333376" spans="8:8" x14ac:dyDescent="0.3">
      <c r="H333376" s="35"/>
    </row>
    <row r="333377" spans="8:8" x14ac:dyDescent="0.3">
      <c r="H333377" s="35"/>
    </row>
    <row r="333378" spans="8:8" x14ac:dyDescent="0.3">
      <c r="H333378" s="35"/>
    </row>
    <row r="333379" spans="8:8" x14ac:dyDescent="0.3">
      <c r="H333379" s="35"/>
    </row>
    <row r="333380" spans="8:8" x14ac:dyDescent="0.3">
      <c r="H333380" s="35"/>
    </row>
    <row r="333381" spans="8:8" x14ac:dyDescent="0.3">
      <c r="H333381" s="35"/>
    </row>
    <row r="333382" spans="8:8" x14ac:dyDescent="0.3">
      <c r="H333382" s="35"/>
    </row>
    <row r="333383" spans="8:8" x14ac:dyDescent="0.3">
      <c r="H333383" s="35"/>
    </row>
    <row r="333384" spans="8:8" x14ac:dyDescent="0.3">
      <c r="H333384" s="35"/>
    </row>
    <row r="333385" spans="8:8" x14ac:dyDescent="0.3">
      <c r="H333385" s="35"/>
    </row>
    <row r="333386" spans="8:8" x14ac:dyDescent="0.3">
      <c r="H333386" s="35"/>
    </row>
    <row r="333387" spans="8:8" x14ac:dyDescent="0.3">
      <c r="H333387" s="35"/>
    </row>
    <row r="333388" spans="8:8" x14ac:dyDescent="0.3">
      <c r="H333388" s="35"/>
    </row>
    <row r="333389" spans="8:8" x14ac:dyDescent="0.3">
      <c r="H333389" s="35"/>
    </row>
    <row r="333390" spans="8:8" x14ac:dyDescent="0.3">
      <c r="H333390" s="35"/>
    </row>
    <row r="333391" spans="8:8" x14ac:dyDescent="0.3">
      <c r="H333391" s="35"/>
    </row>
    <row r="333392" spans="8:8" x14ac:dyDescent="0.3">
      <c r="H333392" s="35"/>
    </row>
    <row r="333393" spans="8:8" x14ac:dyDescent="0.3">
      <c r="H333393" s="35"/>
    </row>
    <row r="333394" spans="8:8" x14ac:dyDescent="0.3">
      <c r="H333394" s="35"/>
    </row>
    <row r="333395" spans="8:8" x14ac:dyDescent="0.3">
      <c r="H333395" s="35"/>
    </row>
    <row r="333396" spans="8:8" x14ac:dyDescent="0.3">
      <c r="H333396" s="35"/>
    </row>
    <row r="333397" spans="8:8" x14ac:dyDescent="0.3">
      <c r="H333397" s="35"/>
    </row>
    <row r="333398" spans="8:8" x14ac:dyDescent="0.3">
      <c r="H333398" s="35"/>
    </row>
    <row r="333399" spans="8:8" x14ac:dyDescent="0.3">
      <c r="H333399" s="35"/>
    </row>
    <row r="333400" spans="8:8" x14ac:dyDescent="0.3">
      <c r="H333400" s="35"/>
    </row>
    <row r="333401" spans="8:8" x14ac:dyDescent="0.3">
      <c r="H333401" s="35"/>
    </row>
    <row r="333402" spans="8:8" x14ac:dyDescent="0.3">
      <c r="H333402" s="35"/>
    </row>
    <row r="333403" spans="8:8" x14ac:dyDescent="0.3">
      <c r="H333403" s="35"/>
    </row>
    <row r="333404" spans="8:8" x14ac:dyDescent="0.3">
      <c r="H333404" s="35"/>
    </row>
    <row r="333405" spans="8:8" x14ac:dyDescent="0.3">
      <c r="H333405" s="35"/>
    </row>
    <row r="333406" spans="8:8" x14ac:dyDescent="0.3">
      <c r="H333406" s="35"/>
    </row>
    <row r="333407" spans="8:8" x14ac:dyDescent="0.3">
      <c r="H333407" s="35"/>
    </row>
    <row r="333408" spans="8:8" x14ac:dyDescent="0.3">
      <c r="H333408" s="35"/>
    </row>
    <row r="333409" spans="8:8" x14ac:dyDescent="0.3">
      <c r="H333409" s="35"/>
    </row>
    <row r="333410" spans="8:8" x14ac:dyDescent="0.3">
      <c r="H333410" s="35"/>
    </row>
    <row r="333411" spans="8:8" x14ac:dyDescent="0.3">
      <c r="H333411" s="35"/>
    </row>
    <row r="333412" spans="8:8" x14ac:dyDescent="0.3">
      <c r="H333412" s="35"/>
    </row>
    <row r="333413" spans="8:8" x14ac:dyDescent="0.3">
      <c r="H333413" s="35"/>
    </row>
    <row r="333414" spans="8:8" x14ac:dyDescent="0.3">
      <c r="H333414" s="35"/>
    </row>
    <row r="333415" spans="8:8" x14ac:dyDescent="0.3">
      <c r="H333415" s="35"/>
    </row>
    <row r="333416" spans="8:8" x14ac:dyDescent="0.3">
      <c r="H333416" s="35"/>
    </row>
    <row r="333417" spans="8:8" x14ac:dyDescent="0.3">
      <c r="H333417" s="35"/>
    </row>
    <row r="333418" spans="8:8" x14ac:dyDescent="0.3">
      <c r="H333418" s="35"/>
    </row>
    <row r="333419" spans="8:8" x14ac:dyDescent="0.3">
      <c r="H333419" s="35"/>
    </row>
    <row r="333420" spans="8:8" x14ac:dyDescent="0.3">
      <c r="H333420" s="35"/>
    </row>
    <row r="333421" spans="8:8" x14ac:dyDescent="0.3">
      <c r="H333421" s="35"/>
    </row>
    <row r="333422" spans="8:8" x14ac:dyDescent="0.3">
      <c r="H333422" s="35"/>
    </row>
    <row r="333423" spans="8:8" x14ac:dyDescent="0.3">
      <c r="H333423" s="35"/>
    </row>
    <row r="333424" spans="8:8" x14ac:dyDescent="0.3">
      <c r="H333424" s="35"/>
    </row>
    <row r="333425" spans="8:8" x14ac:dyDescent="0.3">
      <c r="H333425" s="35"/>
    </row>
    <row r="333426" spans="8:8" x14ac:dyDescent="0.3">
      <c r="H333426" s="35"/>
    </row>
    <row r="333427" spans="8:8" x14ac:dyDescent="0.3">
      <c r="H333427" s="35"/>
    </row>
    <row r="333428" spans="8:8" x14ac:dyDescent="0.3">
      <c r="H333428" s="35"/>
    </row>
    <row r="333429" spans="8:8" x14ac:dyDescent="0.3">
      <c r="H333429" s="35"/>
    </row>
    <row r="333430" spans="8:8" x14ac:dyDescent="0.3">
      <c r="H333430" s="35"/>
    </row>
    <row r="333431" spans="8:8" x14ac:dyDescent="0.3">
      <c r="H333431" s="35"/>
    </row>
    <row r="333432" spans="8:8" x14ac:dyDescent="0.3">
      <c r="H333432" s="35"/>
    </row>
    <row r="333433" spans="8:8" x14ac:dyDescent="0.3">
      <c r="H333433" s="35"/>
    </row>
    <row r="333434" spans="8:8" x14ac:dyDescent="0.3">
      <c r="H333434" s="35"/>
    </row>
    <row r="333435" spans="8:8" x14ac:dyDescent="0.3">
      <c r="H333435" s="35"/>
    </row>
    <row r="333436" spans="8:8" x14ac:dyDescent="0.3">
      <c r="H333436" s="35"/>
    </row>
    <row r="333437" spans="8:8" x14ac:dyDescent="0.3">
      <c r="H333437" s="35"/>
    </row>
    <row r="333438" spans="8:8" x14ac:dyDescent="0.3">
      <c r="H333438" s="35"/>
    </row>
    <row r="333439" spans="8:8" x14ac:dyDescent="0.3">
      <c r="H333439" s="35"/>
    </row>
    <row r="333440" spans="8:8" x14ac:dyDescent="0.3">
      <c r="H333440" s="35"/>
    </row>
    <row r="333441" spans="8:8" x14ac:dyDescent="0.3">
      <c r="H333441" s="35"/>
    </row>
    <row r="333442" spans="8:8" x14ac:dyDescent="0.3">
      <c r="H333442" s="35"/>
    </row>
    <row r="333443" spans="8:8" x14ac:dyDescent="0.3">
      <c r="H333443" s="35"/>
    </row>
    <row r="333444" spans="8:8" x14ac:dyDescent="0.3">
      <c r="H333444" s="35"/>
    </row>
    <row r="333445" spans="8:8" x14ac:dyDescent="0.3">
      <c r="H333445" s="35"/>
    </row>
    <row r="333446" spans="8:8" x14ac:dyDescent="0.3">
      <c r="H333446" s="35"/>
    </row>
    <row r="333447" spans="8:8" x14ac:dyDescent="0.3">
      <c r="H333447" s="35"/>
    </row>
    <row r="333448" spans="8:8" x14ac:dyDescent="0.3">
      <c r="H333448" s="35"/>
    </row>
    <row r="333449" spans="8:8" x14ac:dyDescent="0.3">
      <c r="H333449" s="35"/>
    </row>
    <row r="333450" spans="8:8" x14ac:dyDescent="0.3">
      <c r="H333450" s="35"/>
    </row>
    <row r="333451" spans="8:8" x14ac:dyDescent="0.3">
      <c r="H333451" s="35"/>
    </row>
    <row r="333452" spans="8:8" x14ac:dyDescent="0.3">
      <c r="H333452" s="35"/>
    </row>
    <row r="333453" spans="8:8" x14ac:dyDescent="0.3">
      <c r="H333453" s="35"/>
    </row>
    <row r="333454" spans="8:8" x14ac:dyDescent="0.3">
      <c r="H333454" s="35"/>
    </row>
    <row r="333455" spans="8:8" x14ac:dyDescent="0.3">
      <c r="H333455" s="35"/>
    </row>
    <row r="333456" spans="8:8" x14ac:dyDescent="0.3">
      <c r="H333456" s="35"/>
    </row>
    <row r="333457" spans="8:8" x14ac:dyDescent="0.3">
      <c r="H333457" s="35"/>
    </row>
    <row r="333458" spans="8:8" x14ac:dyDescent="0.3">
      <c r="H333458" s="35"/>
    </row>
    <row r="333459" spans="8:8" x14ac:dyDescent="0.3">
      <c r="H333459" s="35"/>
    </row>
    <row r="333460" spans="8:8" x14ac:dyDescent="0.3">
      <c r="H333460" s="35"/>
    </row>
    <row r="333461" spans="8:8" x14ac:dyDescent="0.3">
      <c r="H333461" s="35"/>
    </row>
    <row r="333462" spans="8:8" x14ac:dyDescent="0.3">
      <c r="H333462" s="35"/>
    </row>
    <row r="333463" spans="8:8" x14ac:dyDescent="0.3">
      <c r="H333463" s="35"/>
    </row>
    <row r="333464" spans="8:8" x14ac:dyDescent="0.3">
      <c r="H333464" s="35"/>
    </row>
    <row r="333465" spans="8:8" x14ac:dyDescent="0.3">
      <c r="H333465" s="35"/>
    </row>
    <row r="333466" spans="8:8" x14ac:dyDescent="0.3">
      <c r="H333466" s="35"/>
    </row>
    <row r="333467" spans="8:8" x14ac:dyDescent="0.3">
      <c r="H333467" s="35"/>
    </row>
    <row r="333468" spans="8:8" x14ac:dyDescent="0.3">
      <c r="H333468" s="35"/>
    </row>
    <row r="333469" spans="8:8" x14ac:dyDescent="0.3">
      <c r="H333469" s="35"/>
    </row>
    <row r="333470" spans="8:8" x14ac:dyDescent="0.3">
      <c r="H333470" s="35"/>
    </row>
    <row r="333471" spans="8:8" x14ac:dyDescent="0.3">
      <c r="H333471" s="35"/>
    </row>
    <row r="333472" spans="8:8" x14ac:dyDescent="0.3">
      <c r="H333472" s="35"/>
    </row>
    <row r="333473" spans="8:8" x14ac:dyDescent="0.3">
      <c r="H333473" s="35"/>
    </row>
    <row r="333474" spans="8:8" x14ac:dyDescent="0.3">
      <c r="H333474" s="35"/>
    </row>
    <row r="333475" spans="8:8" x14ac:dyDescent="0.3">
      <c r="H333475" s="35"/>
    </row>
    <row r="333476" spans="8:8" x14ac:dyDescent="0.3">
      <c r="H333476" s="35"/>
    </row>
    <row r="333477" spans="8:8" x14ac:dyDescent="0.3">
      <c r="H333477" s="35"/>
    </row>
    <row r="333478" spans="8:8" x14ac:dyDescent="0.3">
      <c r="H333478" s="35"/>
    </row>
    <row r="333479" spans="8:8" x14ac:dyDescent="0.3">
      <c r="H333479" s="35"/>
    </row>
    <row r="333480" spans="8:8" x14ac:dyDescent="0.3">
      <c r="H333480" s="35"/>
    </row>
    <row r="333481" spans="8:8" x14ac:dyDescent="0.3">
      <c r="H333481" s="35"/>
    </row>
    <row r="333482" spans="8:8" x14ac:dyDescent="0.3">
      <c r="H333482" s="35"/>
    </row>
    <row r="333483" spans="8:8" x14ac:dyDescent="0.3">
      <c r="H333483" s="35"/>
    </row>
    <row r="333484" spans="8:8" x14ac:dyDescent="0.3">
      <c r="H333484" s="35"/>
    </row>
    <row r="333485" spans="8:8" x14ac:dyDescent="0.3">
      <c r="H333485" s="35"/>
    </row>
    <row r="333486" spans="8:8" x14ac:dyDescent="0.3">
      <c r="H333486" s="35"/>
    </row>
    <row r="333487" spans="8:8" x14ac:dyDescent="0.3">
      <c r="H333487" s="35"/>
    </row>
    <row r="333488" spans="8:8" x14ac:dyDescent="0.3">
      <c r="H333488" s="35"/>
    </row>
    <row r="333489" spans="8:8" x14ac:dyDescent="0.3">
      <c r="H333489" s="35"/>
    </row>
    <row r="333490" spans="8:8" x14ac:dyDescent="0.3">
      <c r="H333490" s="35"/>
    </row>
    <row r="333491" spans="8:8" x14ac:dyDescent="0.3">
      <c r="H333491" s="35"/>
    </row>
    <row r="333492" spans="8:8" x14ac:dyDescent="0.3">
      <c r="H333492" s="35"/>
    </row>
    <row r="333493" spans="8:8" x14ac:dyDescent="0.3">
      <c r="H333493" s="35"/>
    </row>
    <row r="333494" spans="8:8" x14ac:dyDescent="0.3">
      <c r="H333494" s="35"/>
    </row>
    <row r="333495" spans="8:8" x14ac:dyDescent="0.3">
      <c r="H333495" s="35"/>
    </row>
    <row r="333496" spans="8:8" x14ac:dyDescent="0.3">
      <c r="H333496" s="35"/>
    </row>
    <row r="333497" spans="8:8" x14ac:dyDescent="0.3">
      <c r="H333497" s="35"/>
    </row>
    <row r="333498" spans="8:8" x14ac:dyDescent="0.3">
      <c r="H333498" s="35"/>
    </row>
    <row r="333499" spans="8:8" x14ac:dyDescent="0.3">
      <c r="H333499" s="35"/>
    </row>
    <row r="333500" spans="8:8" x14ac:dyDescent="0.3">
      <c r="H333500" s="35"/>
    </row>
    <row r="333501" spans="8:8" x14ac:dyDescent="0.3">
      <c r="H333501" s="35"/>
    </row>
    <row r="333502" spans="8:8" x14ac:dyDescent="0.3">
      <c r="H333502" s="35"/>
    </row>
    <row r="333503" spans="8:8" x14ac:dyDescent="0.3">
      <c r="H333503" s="35"/>
    </row>
    <row r="333504" spans="8:8" x14ac:dyDescent="0.3">
      <c r="H333504" s="35"/>
    </row>
    <row r="333505" spans="8:8" x14ac:dyDescent="0.3">
      <c r="H333505" s="35"/>
    </row>
    <row r="333506" spans="8:8" x14ac:dyDescent="0.3">
      <c r="H333506" s="35"/>
    </row>
    <row r="333507" spans="8:8" x14ac:dyDescent="0.3">
      <c r="H333507" s="35"/>
    </row>
    <row r="333508" spans="8:8" x14ac:dyDescent="0.3">
      <c r="H333508" s="35"/>
    </row>
    <row r="333509" spans="8:8" x14ac:dyDescent="0.3">
      <c r="H333509" s="35"/>
    </row>
    <row r="333510" spans="8:8" x14ac:dyDescent="0.3">
      <c r="H333510" s="35"/>
    </row>
    <row r="333511" spans="8:8" x14ac:dyDescent="0.3">
      <c r="H333511" s="35"/>
    </row>
    <row r="333512" spans="8:8" x14ac:dyDescent="0.3">
      <c r="H333512" s="35"/>
    </row>
    <row r="333513" spans="8:8" x14ac:dyDescent="0.3">
      <c r="H333513" s="35"/>
    </row>
    <row r="333514" spans="8:8" x14ac:dyDescent="0.3">
      <c r="H333514" s="35"/>
    </row>
    <row r="333515" spans="8:8" x14ac:dyDescent="0.3">
      <c r="H333515" s="35"/>
    </row>
    <row r="333516" spans="8:8" x14ac:dyDescent="0.3">
      <c r="H333516" s="35"/>
    </row>
    <row r="333517" spans="8:8" x14ac:dyDescent="0.3">
      <c r="H333517" s="35"/>
    </row>
    <row r="333518" spans="8:8" x14ac:dyDescent="0.3">
      <c r="H333518" s="35"/>
    </row>
    <row r="333519" spans="8:8" x14ac:dyDescent="0.3">
      <c r="H333519" s="35"/>
    </row>
    <row r="333520" spans="8:8" x14ac:dyDescent="0.3">
      <c r="H333520" s="35"/>
    </row>
    <row r="333521" spans="8:8" x14ac:dyDescent="0.3">
      <c r="H333521" s="35"/>
    </row>
    <row r="333522" spans="8:8" x14ac:dyDescent="0.3">
      <c r="H333522" s="35"/>
    </row>
    <row r="333523" spans="8:8" x14ac:dyDescent="0.3">
      <c r="H333523" s="35"/>
    </row>
    <row r="333524" spans="8:8" x14ac:dyDescent="0.3">
      <c r="H333524" s="35"/>
    </row>
    <row r="333525" spans="8:8" x14ac:dyDescent="0.3">
      <c r="H333525" s="35"/>
    </row>
    <row r="333526" spans="8:8" x14ac:dyDescent="0.3">
      <c r="H333526" s="35"/>
    </row>
    <row r="333527" spans="8:8" x14ac:dyDescent="0.3">
      <c r="H333527" s="35"/>
    </row>
    <row r="333528" spans="8:8" x14ac:dyDescent="0.3">
      <c r="H333528" s="35"/>
    </row>
    <row r="333529" spans="8:8" x14ac:dyDescent="0.3">
      <c r="H333529" s="35"/>
    </row>
    <row r="333530" spans="8:8" x14ac:dyDescent="0.3">
      <c r="H333530" s="35"/>
    </row>
    <row r="333531" spans="8:8" x14ac:dyDescent="0.3">
      <c r="H333531" s="35"/>
    </row>
    <row r="333532" spans="8:8" x14ac:dyDescent="0.3">
      <c r="H333532" s="35"/>
    </row>
    <row r="333533" spans="8:8" x14ac:dyDescent="0.3">
      <c r="H333533" s="35"/>
    </row>
    <row r="333534" spans="8:8" x14ac:dyDescent="0.3">
      <c r="H333534" s="35"/>
    </row>
    <row r="333535" spans="8:8" x14ac:dyDescent="0.3">
      <c r="H333535" s="35"/>
    </row>
    <row r="333536" spans="8:8" x14ac:dyDescent="0.3">
      <c r="H333536" s="35"/>
    </row>
    <row r="333537" spans="8:8" x14ac:dyDescent="0.3">
      <c r="H333537" s="35"/>
    </row>
    <row r="333538" spans="8:8" x14ac:dyDescent="0.3">
      <c r="H333538" s="35"/>
    </row>
    <row r="333539" spans="8:8" x14ac:dyDescent="0.3">
      <c r="H333539" s="35"/>
    </row>
    <row r="333540" spans="8:8" x14ac:dyDescent="0.3">
      <c r="H333540" s="35"/>
    </row>
    <row r="333541" spans="8:8" x14ac:dyDescent="0.3">
      <c r="H333541" s="35"/>
    </row>
    <row r="333542" spans="8:8" x14ac:dyDescent="0.3">
      <c r="H333542" s="35"/>
    </row>
    <row r="333543" spans="8:8" x14ac:dyDescent="0.3">
      <c r="H333543" s="35"/>
    </row>
    <row r="333544" spans="8:8" x14ac:dyDescent="0.3">
      <c r="H333544" s="35"/>
    </row>
    <row r="333545" spans="8:8" x14ac:dyDescent="0.3">
      <c r="H333545" s="35"/>
    </row>
    <row r="333546" spans="8:8" x14ac:dyDescent="0.3">
      <c r="H333546" s="35"/>
    </row>
    <row r="333547" spans="8:8" x14ac:dyDescent="0.3">
      <c r="H333547" s="35"/>
    </row>
    <row r="333548" spans="8:8" x14ac:dyDescent="0.3">
      <c r="H333548" s="35"/>
    </row>
    <row r="333549" spans="8:8" x14ac:dyDescent="0.3">
      <c r="H333549" s="35"/>
    </row>
    <row r="333550" spans="8:8" x14ac:dyDescent="0.3">
      <c r="H333550" s="35"/>
    </row>
    <row r="333551" spans="8:8" x14ac:dyDescent="0.3">
      <c r="H333551" s="35"/>
    </row>
    <row r="333552" spans="8:8" x14ac:dyDescent="0.3">
      <c r="H333552" s="35"/>
    </row>
    <row r="333553" spans="8:8" x14ac:dyDescent="0.3">
      <c r="H333553" s="35"/>
    </row>
    <row r="333554" spans="8:8" x14ac:dyDescent="0.3">
      <c r="H333554" s="35"/>
    </row>
    <row r="333555" spans="8:8" x14ac:dyDescent="0.3">
      <c r="H333555" s="35"/>
    </row>
    <row r="333556" spans="8:8" x14ac:dyDescent="0.3">
      <c r="H333556" s="35"/>
    </row>
    <row r="333557" spans="8:8" x14ac:dyDescent="0.3">
      <c r="H333557" s="35"/>
    </row>
    <row r="333558" spans="8:8" x14ac:dyDescent="0.3">
      <c r="H333558" s="35"/>
    </row>
    <row r="333559" spans="8:8" x14ac:dyDescent="0.3">
      <c r="H333559" s="35"/>
    </row>
    <row r="333560" spans="8:8" x14ac:dyDescent="0.3">
      <c r="H333560" s="35"/>
    </row>
    <row r="333561" spans="8:8" x14ac:dyDescent="0.3">
      <c r="H333561" s="35"/>
    </row>
    <row r="333562" spans="8:8" x14ac:dyDescent="0.3">
      <c r="H333562" s="35"/>
    </row>
    <row r="333563" spans="8:8" x14ac:dyDescent="0.3">
      <c r="H333563" s="35"/>
    </row>
    <row r="333564" spans="8:8" x14ac:dyDescent="0.3">
      <c r="H333564" s="35"/>
    </row>
    <row r="333565" spans="8:8" x14ac:dyDescent="0.3">
      <c r="H333565" s="35"/>
    </row>
    <row r="333566" spans="8:8" x14ac:dyDescent="0.3">
      <c r="H333566" s="35"/>
    </row>
    <row r="333567" spans="8:8" x14ac:dyDescent="0.3">
      <c r="H333567" s="35"/>
    </row>
    <row r="333568" spans="8:8" x14ac:dyDescent="0.3">
      <c r="H333568" s="35"/>
    </row>
    <row r="333569" spans="8:8" x14ac:dyDescent="0.3">
      <c r="H333569" s="35"/>
    </row>
    <row r="333570" spans="8:8" x14ac:dyDescent="0.3">
      <c r="H333570" s="35"/>
    </row>
    <row r="333571" spans="8:8" x14ac:dyDescent="0.3">
      <c r="H333571" s="35"/>
    </row>
    <row r="333572" spans="8:8" x14ac:dyDescent="0.3">
      <c r="H333572" s="35"/>
    </row>
    <row r="333573" spans="8:8" x14ac:dyDescent="0.3">
      <c r="H333573" s="35"/>
    </row>
    <row r="333574" spans="8:8" x14ac:dyDescent="0.3">
      <c r="H333574" s="35"/>
    </row>
    <row r="333575" spans="8:8" x14ac:dyDescent="0.3">
      <c r="H333575" s="35"/>
    </row>
    <row r="333576" spans="8:8" x14ac:dyDescent="0.3">
      <c r="H333576" s="35"/>
    </row>
    <row r="333577" spans="8:8" x14ac:dyDescent="0.3">
      <c r="H333577" s="35"/>
    </row>
    <row r="333578" spans="8:8" x14ac:dyDescent="0.3">
      <c r="H333578" s="35"/>
    </row>
    <row r="333579" spans="8:8" x14ac:dyDescent="0.3">
      <c r="H333579" s="35"/>
    </row>
    <row r="333580" spans="8:8" x14ac:dyDescent="0.3">
      <c r="H333580" s="35"/>
    </row>
    <row r="333581" spans="8:8" x14ac:dyDescent="0.3">
      <c r="H333581" s="35"/>
    </row>
    <row r="333582" spans="8:8" x14ac:dyDescent="0.3">
      <c r="H333582" s="35"/>
    </row>
    <row r="333583" spans="8:8" x14ac:dyDescent="0.3">
      <c r="H333583" s="35"/>
    </row>
    <row r="333584" spans="8:8" x14ac:dyDescent="0.3">
      <c r="H333584" s="35"/>
    </row>
    <row r="333585" spans="8:8" x14ac:dyDescent="0.3">
      <c r="H333585" s="35"/>
    </row>
    <row r="333586" spans="8:8" x14ac:dyDescent="0.3">
      <c r="H333586" s="35"/>
    </row>
    <row r="333587" spans="8:8" x14ac:dyDescent="0.3">
      <c r="H333587" s="35"/>
    </row>
    <row r="333588" spans="8:8" x14ac:dyDescent="0.3">
      <c r="H333588" s="35"/>
    </row>
    <row r="333589" spans="8:8" x14ac:dyDescent="0.3">
      <c r="H333589" s="35"/>
    </row>
    <row r="333590" spans="8:8" x14ac:dyDescent="0.3">
      <c r="H333590" s="35"/>
    </row>
    <row r="333591" spans="8:8" x14ac:dyDescent="0.3">
      <c r="H333591" s="35"/>
    </row>
    <row r="333592" spans="8:8" x14ac:dyDescent="0.3">
      <c r="H333592" s="35"/>
    </row>
    <row r="333593" spans="8:8" x14ac:dyDescent="0.3">
      <c r="H333593" s="35"/>
    </row>
    <row r="333594" spans="8:8" x14ac:dyDescent="0.3">
      <c r="H333594" s="35"/>
    </row>
    <row r="333595" spans="8:8" x14ac:dyDescent="0.3">
      <c r="H333595" s="35"/>
    </row>
    <row r="333596" spans="8:8" x14ac:dyDescent="0.3">
      <c r="H333596" s="35"/>
    </row>
    <row r="333597" spans="8:8" x14ac:dyDescent="0.3">
      <c r="H333597" s="35"/>
    </row>
    <row r="333598" spans="8:8" x14ac:dyDescent="0.3">
      <c r="H333598" s="35"/>
    </row>
    <row r="333599" spans="8:8" x14ac:dyDescent="0.3">
      <c r="H333599" s="35"/>
    </row>
    <row r="333600" spans="8:8" x14ac:dyDescent="0.3">
      <c r="H333600" s="35"/>
    </row>
    <row r="333601" spans="8:8" x14ac:dyDescent="0.3">
      <c r="H333601" s="35"/>
    </row>
    <row r="333602" spans="8:8" x14ac:dyDescent="0.3">
      <c r="H333602" s="35"/>
    </row>
    <row r="333603" spans="8:8" x14ac:dyDescent="0.3">
      <c r="H333603" s="35"/>
    </row>
    <row r="333604" spans="8:8" x14ac:dyDescent="0.3">
      <c r="H333604" s="35"/>
    </row>
    <row r="333605" spans="8:8" x14ac:dyDescent="0.3">
      <c r="H333605" s="35"/>
    </row>
    <row r="333606" spans="8:8" x14ac:dyDescent="0.3">
      <c r="H333606" s="35"/>
    </row>
    <row r="333607" spans="8:8" x14ac:dyDescent="0.3">
      <c r="H333607" s="35"/>
    </row>
    <row r="333608" spans="8:8" x14ac:dyDescent="0.3">
      <c r="H333608" s="35"/>
    </row>
    <row r="333609" spans="8:8" x14ac:dyDescent="0.3">
      <c r="H333609" s="35"/>
    </row>
    <row r="333610" spans="8:8" x14ac:dyDescent="0.3">
      <c r="H333610" s="35"/>
    </row>
    <row r="333611" spans="8:8" x14ac:dyDescent="0.3">
      <c r="H333611" s="35"/>
    </row>
    <row r="333612" spans="8:8" x14ac:dyDescent="0.3">
      <c r="H333612" s="35"/>
    </row>
    <row r="333613" spans="8:8" x14ac:dyDescent="0.3">
      <c r="H333613" s="35"/>
    </row>
    <row r="333614" spans="8:8" x14ac:dyDescent="0.3">
      <c r="H333614" s="35"/>
    </row>
    <row r="333615" spans="8:8" x14ac:dyDescent="0.3">
      <c r="H333615" s="35"/>
    </row>
    <row r="333616" spans="8:8" x14ac:dyDescent="0.3">
      <c r="H333616" s="35"/>
    </row>
    <row r="333617" spans="8:8" x14ac:dyDescent="0.3">
      <c r="H333617" s="35"/>
    </row>
    <row r="333618" spans="8:8" x14ac:dyDescent="0.3">
      <c r="H333618" s="35"/>
    </row>
    <row r="333619" spans="8:8" x14ac:dyDescent="0.3">
      <c r="H333619" s="35"/>
    </row>
    <row r="333620" spans="8:8" x14ac:dyDescent="0.3">
      <c r="H333620" s="35"/>
    </row>
    <row r="333621" spans="8:8" x14ac:dyDescent="0.3">
      <c r="H333621" s="35"/>
    </row>
    <row r="333622" spans="8:8" x14ac:dyDescent="0.3">
      <c r="H333622" s="35"/>
    </row>
    <row r="333623" spans="8:8" x14ac:dyDescent="0.3">
      <c r="H333623" s="35"/>
    </row>
    <row r="333624" spans="8:8" x14ac:dyDescent="0.3">
      <c r="H333624" s="35"/>
    </row>
    <row r="333625" spans="8:8" x14ac:dyDescent="0.3">
      <c r="H333625" s="35"/>
    </row>
    <row r="333626" spans="8:8" x14ac:dyDescent="0.3">
      <c r="H333626" s="35"/>
    </row>
    <row r="333627" spans="8:8" x14ac:dyDescent="0.3">
      <c r="H333627" s="35"/>
    </row>
    <row r="333628" spans="8:8" x14ac:dyDescent="0.3">
      <c r="H333628" s="35"/>
    </row>
    <row r="333629" spans="8:8" x14ac:dyDescent="0.3">
      <c r="H333629" s="35"/>
    </row>
    <row r="333630" spans="8:8" x14ac:dyDescent="0.3">
      <c r="H333630" s="35"/>
    </row>
    <row r="333631" spans="8:8" x14ac:dyDescent="0.3">
      <c r="H333631" s="35"/>
    </row>
    <row r="333632" spans="8:8" x14ac:dyDescent="0.3">
      <c r="H333632" s="35"/>
    </row>
    <row r="333633" spans="8:8" x14ac:dyDescent="0.3">
      <c r="H333633" s="35"/>
    </row>
    <row r="333634" spans="8:8" x14ac:dyDescent="0.3">
      <c r="H333634" s="35"/>
    </row>
    <row r="333635" spans="8:8" x14ac:dyDescent="0.3">
      <c r="H333635" s="35"/>
    </row>
    <row r="333636" spans="8:8" x14ac:dyDescent="0.3">
      <c r="H333636" s="35"/>
    </row>
    <row r="333637" spans="8:8" x14ac:dyDescent="0.3">
      <c r="H333637" s="35"/>
    </row>
    <row r="333638" spans="8:8" x14ac:dyDescent="0.3">
      <c r="H333638" s="35"/>
    </row>
    <row r="333639" spans="8:8" x14ac:dyDescent="0.3">
      <c r="H333639" s="35"/>
    </row>
    <row r="333640" spans="8:8" x14ac:dyDescent="0.3">
      <c r="H333640" s="35"/>
    </row>
    <row r="333641" spans="8:8" x14ac:dyDescent="0.3">
      <c r="H333641" s="35"/>
    </row>
    <row r="333642" spans="8:8" x14ac:dyDescent="0.3">
      <c r="H333642" s="35"/>
    </row>
    <row r="333643" spans="8:8" x14ac:dyDescent="0.3">
      <c r="H333643" s="35"/>
    </row>
    <row r="333644" spans="8:8" x14ac:dyDescent="0.3">
      <c r="H333644" s="35"/>
    </row>
    <row r="333645" spans="8:8" x14ac:dyDescent="0.3">
      <c r="H333645" s="35"/>
    </row>
    <row r="333646" spans="8:8" x14ac:dyDescent="0.3">
      <c r="H333646" s="35"/>
    </row>
    <row r="333647" spans="8:8" x14ac:dyDescent="0.3">
      <c r="H333647" s="35"/>
    </row>
    <row r="333648" spans="8:8" x14ac:dyDescent="0.3">
      <c r="H333648" s="35"/>
    </row>
    <row r="333649" spans="8:8" x14ac:dyDescent="0.3">
      <c r="H333649" s="35"/>
    </row>
    <row r="333650" spans="8:8" x14ac:dyDescent="0.3">
      <c r="H333650" s="35"/>
    </row>
    <row r="333651" spans="8:8" x14ac:dyDescent="0.3">
      <c r="H333651" s="35"/>
    </row>
    <row r="333652" spans="8:8" x14ac:dyDescent="0.3">
      <c r="H333652" s="35"/>
    </row>
    <row r="333653" spans="8:8" x14ac:dyDescent="0.3">
      <c r="H333653" s="35"/>
    </row>
    <row r="333654" spans="8:8" x14ac:dyDescent="0.3">
      <c r="H333654" s="35"/>
    </row>
    <row r="333655" spans="8:8" x14ac:dyDescent="0.3">
      <c r="H333655" s="35"/>
    </row>
    <row r="333656" spans="8:8" x14ac:dyDescent="0.3">
      <c r="H333656" s="35"/>
    </row>
    <row r="333657" spans="8:8" x14ac:dyDescent="0.3">
      <c r="H333657" s="35"/>
    </row>
    <row r="333658" spans="8:8" x14ac:dyDescent="0.3">
      <c r="H333658" s="35"/>
    </row>
    <row r="333659" spans="8:8" x14ac:dyDescent="0.3">
      <c r="H333659" s="35"/>
    </row>
    <row r="333660" spans="8:8" x14ac:dyDescent="0.3">
      <c r="H333660" s="35"/>
    </row>
    <row r="333661" spans="8:8" x14ac:dyDescent="0.3">
      <c r="H333661" s="35"/>
    </row>
    <row r="333662" spans="8:8" x14ac:dyDescent="0.3">
      <c r="H333662" s="35"/>
    </row>
    <row r="333663" spans="8:8" x14ac:dyDescent="0.3">
      <c r="H333663" s="35"/>
    </row>
    <row r="333664" spans="8:8" x14ac:dyDescent="0.3">
      <c r="H333664" s="35"/>
    </row>
    <row r="333665" spans="8:8" x14ac:dyDescent="0.3">
      <c r="H333665" s="35"/>
    </row>
    <row r="333666" spans="8:8" x14ac:dyDescent="0.3">
      <c r="H333666" s="35"/>
    </row>
    <row r="333667" spans="8:8" x14ac:dyDescent="0.3">
      <c r="H333667" s="35"/>
    </row>
    <row r="333668" spans="8:8" x14ac:dyDescent="0.3">
      <c r="H333668" s="35"/>
    </row>
    <row r="333669" spans="8:8" x14ac:dyDescent="0.3">
      <c r="H333669" s="35"/>
    </row>
    <row r="333670" spans="8:8" x14ac:dyDescent="0.3">
      <c r="H333670" s="35"/>
    </row>
    <row r="333671" spans="8:8" x14ac:dyDescent="0.3">
      <c r="H333671" s="35"/>
    </row>
    <row r="333672" spans="8:8" x14ac:dyDescent="0.3">
      <c r="H333672" s="35"/>
    </row>
    <row r="333673" spans="8:8" x14ac:dyDescent="0.3">
      <c r="H333673" s="35"/>
    </row>
    <row r="333674" spans="8:8" x14ac:dyDescent="0.3">
      <c r="H333674" s="35"/>
    </row>
    <row r="333675" spans="8:8" x14ac:dyDescent="0.3">
      <c r="H333675" s="35"/>
    </row>
    <row r="333676" spans="8:8" x14ac:dyDescent="0.3">
      <c r="H333676" s="35"/>
    </row>
    <row r="333677" spans="8:8" x14ac:dyDescent="0.3">
      <c r="H333677" s="35"/>
    </row>
    <row r="333678" spans="8:8" x14ac:dyDescent="0.3">
      <c r="H333678" s="35"/>
    </row>
    <row r="333679" spans="8:8" x14ac:dyDescent="0.3">
      <c r="H333679" s="35"/>
    </row>
    <row r="333680" spans="8:8" x14ac:dyDescent="0.3">
      <c r="H333680" s="35"/>
    </row>
    <row r="333681" spans="8:8" x14ac:dyDescent="0.3">
      <c r="H333681" s="35"/>
    </row>
    <row r="333682" spans="8:8" x14ac:dyDescent="0.3">
      <c r="H333682" s="35"/>
    </row>
    <row r="333683" spans="8:8" x14ac:dyDescent="0.3">
      <c r="H333683" s="35"/>
    </row>
    <row r="333684" spans="8:8" x14ac:dyDescent="0.3">
      <c r="H333684" s="35"/>
    </row>
    <row r="333685" spans="8:8" x14ac:dyDescent="0.3">
      <c r="H333685" s="35"/>
    </row>
    <row r="333686" spans="8:8" x14ac:dyDescent="0.3">
      <c r="H333686" s="35"/>
    </row>
    <row r="333687" spans="8:8" x14ac:dyDescent="0.3">
      <c r="H333687" s="35"/>
    </row>
    <row r="333688" spans="8:8" x14ac:dyDescent="0.3">
      <c r="H333688" s="35"/>
    </row>
    <row r="333689" spans="8:8" x14ac:dyDescent="0.3">
      <c r="H333689" s="35"/>
    </row>
    <row r="333690" spans="8:8" x14ac:dyDescent="0.3">
      <c r="H333690" s="35"/>
    </row>
    <row r="333691" spans="8:8" x14ac:dyDescent="0.3">
      <c r="H333691" s="35"/>
    </row>
    <row r="333692" spans="8:8" x14ac:dyDescent="0.3">
      <c r="H333692" s="35"/>
    </row>
    <row r="333693" spans="8:8" x14ac:dyDescent="0.3">
      <c r="H333693" s="35"/>
    </row>
    <row r="333694" spans="8:8" x14ac:dyDescent="0.3">
      <c r="H333694" s="35"/>
    </row>
    <row r="333695" spans="8:8" x14ac:dyDescent="0.3">
      <c r="H333695" s="35"/>
    </row>
    <row r="333696" spans="8:8" x14ac:dyDescent="0.3">
      <c r="H333696" s="35"/>
    </row>
    <row r="333697" spans="8:8" x14ac:dyDescent="0.3">
      <c r="H333697" s="35"/>
    </row>
    <row r="333698" spans="8:8" x14ac:dyDescent="0.3">
      <c r="H333698" s="35"/>
    </row>
    <row r="333699" spans="8:8" x14ac:dyDescent="0.3">
      <c r="H333699" s="35"/>
    </row>
    <row r="333700" spans="8:8" x14ac:dyDescent="0.3">
      <c r="H333700" s="35"/>
    </row>
    <row r="333701" spans="8:8" x14ac:dyDescent="0.3">
      <c r="H333701" s="35"/>
    </row>
    <row r="333702" spans="8:8" x14ac:dyDescent="0.3">
      <c r="H333702" s="35"/>
    </row>
    <row r="333703" spans="8:8" x14ac:dyDescent="0.3">
      <c r="H333703" s="35"/>
    </row>
    <row r="333704" spans="8:8" x14ac:dyDescent="0.3">
      <c r="H333704" s="35"/>
    </row>
    <row r="333705" spans="8:8" x14ac:dyDescent="0.3">
      <c r="H333705" s="35"/>
    </row>
    <row r="333706" spans="8:8" x14ac:dyDescent="0.3">
      <c r="H333706" s="35"/>
    </row>
    <row r="333707" spans="8:8" x14ac:dyDescent="0.3">
      <c r="H333707" s="35"/>
    </row>
    <row r="333708" spans="8:8" x14ac:dyDescent="0.3">
      <c r="H333708" s="35"/>
    </row>
    <row r="333709" spans="8:8" x14ac:dyDescent="0.3">
      <c r="H333709" s="35"/>
    </row>
    <row r="333710" spans="8:8" x14ac:dyDescent="0.3">
      <c r="H333710" s="35"/>
    </row>
    <row r="333711" spans="8:8" x14ac:dyDescent="0.3">
      <c r="H333711" s="35"/>
    </row>
    <row r="333712" spans="8:8" x14ac:dyDescent="0.3">
      <c r="H333712" s="35"/>
    </row>
    <row r="333713" spans="8:8" x14ac:dyDescent="0.3">
      <c r="H333713" s="35"/>
    </row>
    <row r="333714" spans="8:8" x14ac:dyDescent="0.3">
      <c r="H333714" s="35"/>
    </row>
    <row r="333715" spans="8:8" x14ac:dyDescent="0.3">
      <c r="H333715" s="35"/>
    </row>
    <row r="333716" spans="8:8" x14ac:dyDescent="0.3">
      <c r="H333716" s="35"/>
    </row>
    <row r="333717" spans="8:8" x14ac:dyDescent="0.3">
      <c r="H333717" s="35"/>
    </row>
    <row r="333718" spans="8:8" x14ac:dyDescent="0.3">
      <c r="H333718" s="35"/>
    </row>
    <row r="333719" spans="8:8" x14ac:dyDescent="0.3">
      <c r="H333719" s="35"/>
    </row>
    <row r="333720" spans="8:8" x14ac:dyDescent="0.3">
      <c r="H333720" s="35"/>
    </row>
    <row r="333721" spans="8:8" x14ac:dyDescent="0.3">
      <c r="H333721" s="35"/>
    </row>
    <row r="333722" spans="8:8" x14ac:dyDescent="0.3">
      <c r="H333722" s="35"/>
    </row>
    <row r="333723" spans="8:8" x14ac:dyDescent="0.3">
      <c r="H333723" s="35"/>
    </row>
    <row r="333724" spans="8:8" x14ac:dyDescent="0.3">
      <c r="H333724" s="35"/>
    </row>
    <row r="333725" spans="8:8" x14ac:dyDescent="0.3">
      <c r="H333725" s="35"/>
    </row>
    <row r="333726" spans="8:8" x14ac:dyDescent="0.3">
      <c r="H333726" s="35"/>
    </row>
    <row r="333727" spans="8:8" x14ac:dyDescent="0.3">
      <c r="H333727" s="35"/>
    </row>
    <row r="333728" spans="8:8" x14ac:dyDescent="0.3">
      <c r="H333728" s="35"/>
    </row>
    <row r="333729" spans="8:8" x14ac:dyDescent="0.3">
      <c r="H333729" s="35"/>
    </row>
    <row r="333730" spans="8:8" x14ac:dyDescent="0.3">
      <c r="H333730" s="35"/>
    </row>
    <row r="333731" spans="8:8" x14ac:dyDescent="0.3">
      <c r="H333731" s="35"/>
    </row>
    <row r="333732" spans="8:8" x14ac:dyDescent="0.3">
      <c r="H333732" s="35"/>
    </row>
    <row r="333733" spans="8:8" x14ac:dyDescent="0.3">
      <c r="H333733" s="35"/>
    </row>
    <row r="333734" spans="8:8" x14ac:dyDescent="0.3">
      <c r="H333734" s="35"/>
    </row>
    <row r="333735" spans="8:8" x14ac:dyDescent="0.3">
      <c r="H333735" s="35"/>
    </row>
    <row r="333736" spans="8:8" x14ac:dyDescent="0.3">
      <c r="H333736" s="35"/>
    </row>
    <row r="333737" spans="8:8" x14ac:dyDescent="0.3">
      <c r="H333737" s="35"/>
    </row>
    <row r="333738" spans="8:8" x14ac:dyDescent="0.3">
      <c r="H333738" s="35"/>
    </row>
    <row r="333739" spans="8:8" x14ac:dyDescent="0.3">
      <c r="H333739" s="35"/>
    </row>
    <row r="333740" spans="8:8" x14ac:dyDescent="0.3">
      <c r="H333740" s="35"/>
    </row>
    <row r="333741" spans="8:8" x14ac:dyDescent="0.3">
      <c r="H333741" s="35"/>
    </row>
    <row r="333742" spans="8:8" x14ac:dyDescent="0.3">
      <c r="H333742" s="35"/>
    </row>
    <row r="333743" spans="8:8" x14ac:dyDescent="0.3">
      <c r="H333743" s="35"/>
    </row>
    <row r="333744" spans="8:8" x14ac:dyDescent="0.3">
      <c r="H333744" s="35"/>
    </row>
    <row r="333745" spans="8:8" x14ac:dyDescent="0.3">
      <c r="H333745" s="35"/>
    </row>
    <row r="333746" spans="8:8" x14ac:dyDescent="0.3">
      <c r="H333746" s="35"/>
    </row>
    <row r="333747" spans="8:8" x14ac:dyDescent="0.3">
      <c r="H333747" s="35"/>
    </row>
    <row r="333748" spans="8:8" x14ac:dyDescent="0.3">
      <c r="H333748" s="35"/>
    </row>
    <row r="333749" spans="8:8" x14ac:dyDescent="0.3">
      <c r="H333749" s="35"/>
    </row>
    <row r="333750" spans="8:8" x14ac:dyDescent="0.3">
      <c r="H333750" s="35"/>
    </row>
    <row r="333751" spans="8:8" x14ac:dyDescent="0.3">
      <c r="H333751" s="35"/>
    </row>
    <row r="333752" spans="8:8" x14ac:dyDescent="0.3">
      <c r="H333752" s="35"/>
    </row>
    <row r="333753" spans="8:8" x14ac:dyDescent="0.3">
      <c r="H333753" s="35"/>
    </row>
    <row r="333754" spans="8:8" x14ac:dyDescent="0.3">
      <c r="H333754" s="35"/>
    </row>
    <row r="333755" spans="8:8" x14ac:dyDescent="0.3">
      <c r="H333755" s="35"/>
    </row>
    <row r="333756" spans="8:8" x14ac:dyDescent="0.3">
      <c r="H333756" s="35"/>
    </row>
    <row r="333757" spans="8:8" x14ac:dyDescent="0.3">
      <c r="H333757" s="35"/>
    </row>
    <row r="333758" spans="8:8" x14ac:dyDescent="0.3">
      <c r="H333758" s="35"/>
    </row>
    <row r="333759" spans="8:8" x14ac:dyDescent="0.3">
      <c r="H333759" s="35"/>
    </row>
    <row r="333760" spans="8:8" x14ac:dyDescent="0.3">
      <c r="H333760" s="35"/>
    </row>
    <row r="333761" spans="8:8" x14ac:dyDescent="0.3">
      <c r="H333761" s="35"/>
    </row>
    <row r="333762" spans="8:8" x14ac:dyDescent="0.3">
      <c r="H333762" s="35"/>
    </row>
    <row r="333763" spans="8:8" x14ac:dyDescent="0.3">
      <c r="H333763" s="35"/>
    </row>
    <row r="333764" spans="8:8" x14ac:dyDescent="0.3">
      <c r="H333764" s="35"/>
    </row>
    <row r="333765" spans="8:8" x14ac:dyDescent="0.3">
      <c r="H333765" s="35"/>
    </row>
    <row r="333766" spans="8:8" x14ac:dyDescent="0.3">
      <c r="H333766" s="35"/>
    </row>
    <row r="333767" spans="8:8" x14ac:dyDescent="0.3">
      <c r="H333767" s="35"/>
    </row>
    <row r="333768" spans="8:8" x14ac:dyDescent="0.3">
      <c r="H333768" s="35"/>
    </row>
    <row r="333769" spans="8:8" x14ac:dyDescent="0.3">
      <c r="H333769" s="35"/>
    </row>
    <row r="333770" spans="8:8" x14ac:dyDescent="0.3">
      <c r="H333770" s="35"/>
    </row>
    <row r="333771" spans="8:8" x14ac:dyDescent="0.3">
      <c r="H333771" s="35"/>
    </row>
    <row r="333772" spans="8:8" x14ac:dyDescent="0.3">
      <c r="H333772" s="35"/>
    </row>
    <row r="333773" spans="8:8" x14ac:dyDescent="0.3">
      <c r="H333773" s="35"/>
    </row>
    <row r="333774" spans="8:8" x14ac:dyDescent="0.3">
      <c r="H333774" s="35"/>
    </row>
    <row r="333775" spans="8:8" x14ac:dyDescent="0.3">
      <c r="H333775" s="35"/>
    </row>
    <row r="333776" spans="8:8" x14ac:dyDescent="0.3">
      <c r="H333776" s="35"/>
    </row>
    <row r="333777" spans="8:8" x14ac:dyDescent="0.3">
      <c r="H333777" s="35"/>
    </row>
    <row r="333778" spans="8:8" x14ac:dyDescent="0.3">
      <c r="H333778" s="35"/>
    </row>
    <row r="333779" spans="8:8" x14ac:dyDescent="0.3">
      <c r="H333779" s="35"/>
    </row>
    <row r="333780" spans="8:8" x14ac:dyDescent="0.3">
      <c r="H333780" s="35"/>
    </row>
    <row r="333781" spans="8:8" x14ac:dyDescent="0.3">
      <c r="H333781" s="35"/>
    </row>
    <row r="333782" spans="8:8" x14ac:dyDescent="0.3">
      <c r="H333782" s="35"/>
    </row>
    <row r="333783" spans="8:8" x14ac:dyDescent="0.3">
      <c r="H333783" s="35"/>
    </row>
    <row r="333784" spans="8:8" x14ac:dyDescent="0.3">
      <c r="H333784" s="35"/>
    </row>
    <row r="333785" spans="8:8" x14ac:dyDescent="0.3">
      <c r="H333785" s="35"/>
    </row>
    <row r="333786" spans="8:8" x14ac:dyDescent="0.3">
      <c r="H333786" s="35"/>
    </row>
    <row r="333787" spans="8:8" x14ac:dyDescent="0.3">
      <c r="H333787" s="35"/>
    </row>
    <row r="333788" spans="8:8" x14ac:dyDescent="0.3">
      <c r="H333788" s="35"/>
    </row>
    <row r="333789" spans="8:8" x14ac:dyDescent="0.3">
      <c r="H333789" s="35"/>
    </row>
    <row r="333790" spans="8:8" x14ac:dyDescent="0.3">
      <c r="H333790" s="35"/>
    </row>
    <row r="333791" spans="8:8" x14ac:dyDescent="0.3">
      <c r="H333791" s="35"/>
    </row>
    <row r="333792" spans="8:8" x14ac:dyDescent="0.3">
      <c r="H333792" s="35"/>
    </row>
    <row r="333793" spans="8:8" x14ac:dyDescent="0.3">
      <c r="H333793" s="35"/>
    </row>
    <row r="333794" spans="8:8" x14ac:dyDescent="0.3">
      <c r="H333794" s="35"/>
    </row>
    <row r="333795" spans="8:8" x14ac:dyDescent="0.3">
      <c r="H333795" s="35"/>
    </row>
    <row r="333796" spans="8:8" x14ac:dyDescent="0.3">
      <c r="H333796" s="35"/>
    </row>
    <row r="333797" spans="8:8" x14ac:dyDescent="0.3">
      <c r="H333797" s="35"/>
    </row>
    <row r="333798" spans="8:8" x14ac:dyDescent="0.3">
      <c r="H333798" s="35"/>
    </row>
    <row r="333799" spans="8:8" x14ac:dyDescent="0.3">
      <c r="H333799" s="35"/>
    </row>
    <row r="333800" spans="8:8" x14ac:dyDescent="0.3">
      <c r="H333800" s="35"/>
    </row>
    <row r="333801" spans="8:8" x14ac:dyDescent="0.3">
      <c r="H333801" s="35"/>
    </row>
    <row r="333802" spans="8:8" x14ac:dyDescent="0.3">
      <c r="H333802" s="35"/>
    </row>
    <row r="333803" spans="8:8" x14ac:dyDescent="0.3">
      <c r="H333803" s="35"/>
    </row>
    <row r="333804" spans="8:8" x14ac:dyDescent="0.3">
      <c r="H333804" s="35"/>
    </row>
    <row r="333805" spans="8:8" x14ac:dyDescent="0.3">
      <c r="H333805" s="35"/>
    </row>
    <row r="333806" spans="8:8" x14ac:dyDescent="0.3">
      <c r="H333806" s="35"/>
    </row>
    <row r="333807" spans="8:8" x14ac:dyDescent="0.3">
      <c r="H333807" s="35"/>
    </row>
    <row r="333808" spans="8:8" x14ac:dyDescent="0.3">
      <c r="H333808" s="35"/>
    </row>
    <row r="333809" spans="8:8" x14ac:dyDescent="0.3">
      <c r="H333809" s="35"/>
    </row>
    <row r="333810" spans="8:8" x14ac:dyDescent="0.3">
      <c r="H333810" s="35"/>
    </row>
    <row r="333811" spans="8:8" x14ac:dyDescent="0.3">
      <c r="H333811" s="35"/>
    </row>
    <row r="333812" spans="8:8" x14ac:dyDescent="0.3">
      <c r="H333812" s="35"/>
    </row>
    <row r="333813" spans="8:8" x14ac:dyDescent="0.3">
      <c r="H333813" s="35"/>
    </row>
    <row r="333814" spans="8:8" x14ac:dyDescent="0.3">
      <c r="H333814" s="35"/>
    </row>
    <row r="333815" spans="8:8" x14ac:dyDescent="0.3">
      <c r="H333815" s="35"/>
    </row>
    <row r="333816" spans="8:8" x14ac:dyDescent="0.3">
      <c r="H333816" s="35"/>
    </row>
    <row r="333817" spans="8:8" x14ac:dyDescent="0.3">
      <c r="H333817" s="35"/>
    </row>
    <row r="333818" spans="8:8" x14ac:dyDescent="0.3">
      <c r="H333818" s="35"/>
    </row>
    <row r="333819" spans="8:8" x14ac:dyDescent="0.3">
      <c r="H333819" s="35"/>
    </row>
    <row r="333820" spans="8:8" x14ac:dyDescent="0.3">
      <c r="H333820" s="35"/>
    </row>
    <row r="333821" spans="8:8" x14ac:dyDescent="0.3">
      <c r="H333821" s="35"/>
    </row>
    <row r="333822" spans="8:8" x14ac:dyDescent="0.3">
      <c r="H333822" s="35"/>
    </row>
    <row r="333823" spans="8:8" x14ac:dyDescent="0.3">
      <c r="H333823" s="35"/>
    </row>
    <row r="333824" spans="8:8" x14ac:dyDescent="0.3">
      <c r="H333824" s="35"/>
    </row>
    <row r="333825" spans="8:8" x14ac:dyDescent="0.3">
      <c r="H333825" s="35"/>
    </row>
    <row r="333826" spans="8:8" x14ac:dyDescent="0.3">
      <c r="H333826" s="35"/>
    </row>
    <row r="333827" spans="8:8" x14ac:dyDescent="0.3">
      <c r="H333827" s="35"/>
    </row>
    <row r="333828" spans="8:8" x14ac:dyDescent="0.3">
      <c r="H333828" s="35"/>
    </row>
    <row r="333829" spans="8:8" x14ac:dyDescent="0.3">
      <c r="H333829" s="35"/>
    </row>
    <row r="333830" spans="8:8" x14ac:dyDescent="0.3">
      <c r="H333830" s="35"/>
    </row>
    <row r="333831" spans="8:8" x14ac:dyDescent="0.3">
      <c r="H333831" s="35"/>
    </row>
    <row r="333832" spans="8:8" x14ac:dyDescent="0.3">
      <c r="H333832" s="35"/>
    </row>
    <row r="333833" spans="8:8" x14ac:dyDescent="0.3">
      <c r="H333833" s="35"/>
    </row>
    <row r="333834" spans="8:8" x14ac:dyDescent="0.3">
      <c r="H333834" s="35"/>
    </row>
    <row r="333835" spans="8:8" x14ac:dyDescent="0.3">
      <c r="H333835" s="35"/>
    </row>
    <row r="333836" spans="8:8" x14ac:dyDescent="0.3">
      <c r="H333836" s="35"/>
    </row>
    <row r="333837" spans="8:8" x14ac:dyDescent="0.3">
      <c r="H333837" s="35"/>
    </row>
    <row r="333838" spans="8:8" x14ac:dyDescent="0.3">
      <c r="H333838" s="35"/>
    </row>
    <row r="333839" spans="8:8" x14ac:dyDescent="0.3">
      <c r="H333839" s="35"/>
    </row>
    <row r="333840" spans="8:8" x14ac:dyDescent="0.3">
      <c r="H333840" s="35"/>
    </row>
    <row r="333841" spans="8:8" x14ac:dyDescent="0.3">
      <c r="H333841" s="35"/>
    </row>
    <row r="333842" spans="8:8" x14ac:dyDescent="0.3">
      <c r="H333842" s="35"/>
    </row>
    <row r="333843" spans="8:8" x14ac:dyDescent="0.3">
      <c r="H333843" s="35"/>
    </row>
    <row r="333844" spans="8:8" x14ac:dyDescent="0.3">
      <c r="H333844" s="35"/>
    </row>
    <row r="333845" spans="8:8" x14ac:dyDescent="0.3">
      <c r="H333845" s="35"/>
    </row>
    <row r="333846" spans="8:8" x14ac:dyDescent="0.3">
      <c r="H333846" s="35"/>
    </row>
    <row r="333847" spans="8:8" x14ac:dyDescent="0.3">
      <c r="H333847" s="35"/>
    </row>
    <row r="333848" spans="8:8" x14ac:dyDescent="0.3">
      <c r="H333848" s="35"/>
    </row>
    <row r="333849" spans="8:8" x14ac:dyDescent="0.3">
      <c r="H333849" s="35"/>
    </row>
    <row r="333850" spans="8:8" x14ac:dyDescent="0.3">
      <c r="H333850" s="35"/>
    </row>
    <row r="333851" spans="8:8" x14ac:dyDescent="0.3">
      <c r="H333851" s="35"/>
    </row>
    <row r="333852" spans="8:8" x14ac:dyDescent="0.3">
      <c r="H333852" s="35"/>
    </row>
    <row r="333853" spans="8:8" x14ac:dyDescent="0.3">
      <c r="H333853" s="35"/>
    </row>
    <row r="333854" spans="8:8" x14ac:dyDescent="0.3">
      <c r="H333854" s="35"/>
    </row>
    <row r="333855" spans="8:8" x14ac:dyDescent="0.3">
      <c r="H333855" s="35"/>
    </row>
    <row r="333856" spans="8:8" x14ac:dyDescent="0.3">
      <c r="H333856" s="35"/>
    </row>
    <row r="333857" spans="8:8" x14ac:dyDescent="0.3">
      <c r="H333857" s="35"/>
    </row>
    <row r="333858" spans="8:8" x14ac:dyDescent="0.3">
      <c r="H333858" s="35"/>
    </row>
    <row r="333859" spans="8:8" x14ac:dyDescent="0.3">
      <c r="H333859" s="35"/>
    </row>
    <row r="333860" spans="8:8" x14ac:dyDescent="0.3">
      <c r="H333860" s="35"/>
    </row>
    <row r="333861" spans="8:8" x14ac:dyDescent="0.3">
      <c r="H333861" s="35"/>
    </row>
    <row r="333862" spans="8:8" x14ac:dyDescent="0.3">
      <c r="H333862" s="35"/>
    </row>
    <row r="333863" spans="8:8" x14ac:dyDescent="0.3">
      <c r="H333863" s="35"/>
    </row>
    <row r="333864" spans="8:8" x14ac:dyDescent="0.3">
      <c r="H333864" s="35"/>
    </row>
    <row r="333865" spans="8:8" x14ac:dyDescent="0.3">
      <c r="H333865" s="35"/>
    </row>
    <row r="333866" spans="8:8" x14ac:dyDescent="0.3">
      <c r="H333866" s="35"/>
    </row>
    <row r="333867" spans="8:8" x14ac:dyDescent="0.3">
      <c r="H333867" s="35"/>
    </row>
    <row r="333868" spans="8:8" x14ac:dyDescent="0.3">
      <c r="H333868" s="35"/>
    </row>
    <row r="333869" spans="8:8" x14ac:dyDescent="0.3">
      <c r="H333869" s="35"/>
    </row>
    <row r="333870" spans="8:8" x14ac:dyDescent="0.3">
      <c r="H333870" s="35"/>
    </row>
    <row r="333871" spans="8:8" x14ac:dyDescent="0.3">
      <c r="H333871" s="35"/>
    </row>
    <row r="333872" spans="8:8" x14ac:dyDescent="0.3">
      <c r="H333872" s="35"/>
    </row>
    <row r="333873" spans="8:8" x14ac:dyDescent="0.3">
      <c r="H333873" s="35"/>
    </row>
    <row r="333874" spans="8:8" x14ac:dyDescent="0.3">
      <c r="H333874" s="35"/>
    </row>
    <row r="333875" spans="8:8" x14ac:dyDescent="0.3">
      <c r="H333875" s="35"/>
    </row>
    <row r="333876" spans="8:8" x14ac:dyDescent="0.3">
      <c r="H333876" s="35"/>
    </row>
    <row r="333877" spans="8:8" x14ac:dyDescent="0.3">
      <c r="H333877" s="35"/>
    </row>
    <row r="333878" spans="8:8" x14ac:dyDescent="0.3">
      <c r="H333878" s="35"/>
    </row>
    <row r="333879" spans="8:8" x14ac:dyDescent="0.3">
      <c r="H333879" s="35"/>
    </row>
    <row r="333880" spans="8:8" x14ac:dyDescent="0.3">
      <c r="H333880" s="35"/>
    </row>
    <row r="333881" spans="8:8" x14ac:dyDescent="0.3">
      <c r="H333881" s="35"/>
    </row>
    <row r="333882" spans="8:8" x14ac:dyDescent="0.3">
      <c r="H333882" s="35"/>
    </row>
    <row r="333883" spans="8:8" x14ac:dyDescent="0.3">
      <c r="H333883" s="35"/>
    </row>
    <row r="333884" spans="8:8" x14ac:dyDescent="0.3">
      <c r="H333884" s="35"/>
    </row>
    <row r="333885" spans="8:8" x14ac:dyDescent="0.3">
      <c r="H333885" s="35"/>
    </row>
    <row r="333886" spans="8:8" x14ac:dyDescent="0.3">
      <c r="H333886" s="35"/>
    </row>
    <row r="333887" spans="8:8" x14ac:dyDescent="0.3">
      <c r="H333887" s="35"/>
    </row>
    <row r="333888" spans="8:8" x14ac:dyDescent="0.3">
      <c r="H333888" s="35"/>
    </row>
    <row r="333889" spans="8:8" x14ac:dyDescent="0.3">
      <c r="H333889" s="35"/>
    </row>
    <row r="333890" spans="8:8" x14ac:dyDescent="0.3">
      <c r="H333890" s="35"/>
    </row>
    <row r="333891" spans="8:8" x14ac:dyDescent="0.3">
      <c r="H333891" s="35"/>
    </row>
    <row r="333892" spans="8:8" x14ac:dyDescent="0.3">
      <c r="H333892" s="35"/>
    </row>
    <row r="333893" spans="8:8" x14ac:dyDescent="0.3">
      <c r="H333893" s="35"/>
    </row>
    <row r="333894" spans="8:8" x14ac:dyDescent="0.3">
      <c r="H333894" s="35"/>
    </row>
    <row r="333895" spans="8:8" x14ac:dyDescent="0.3">
      <c r="H333895" s="35"/>
    </row>
    <row r="333896" spans="8:8" x14ac:dyDescent="0.3">
      <c r="H333896" s="35"/>
    </row>
    <row r="333897" spans="8:8" x14ac:dyDescent="0.3">
      <c r="H333897" s="35"/>
    </row>
    <row r="333898" spans="8:8" x14ac:dyDescent="0.3">
      <c r="H333898" s="35"/>
    </row>
    <row r="333899" spans="8:8" x14ac:dyDescent="0.3">
      <c r="H333899" s="35"/>
    </row>
    <row r="333900" spans="8:8" x14ac:dyDescent="0.3">
      <c r="H333900" s="35"/>
    </row>
    <row r="333901" spans="8:8" x14ac:dyDescent="0.3">
      <c r="H333901" s="35"/>
    </row>
    <row r="333902" spans="8:8" x14ac:dyDescent="0.3">
      <c r="H333902" s="35"/>
    </row>
    <row r="333903" spans="8:8" x14ac:dyDescent="0.3">
      <c r="H333903" s="35"/>
    </row>
    <row r="333904" spans="8:8" x14ac:dyDescent="0.3">
      <c r="H333904" s="35"/>
    </row>
    <row r="333905" spans="8:8" x14ac:dyDescent="0.3">
      <c r="H333905" s="35"/>
    </row>
    <row r="333906" spans="8:8" x14ac:dyDescent="0.3">
      <c r="H333906" s="35"/>
    </row>
    <row r="333907" spans="8:8" x14ac:dyDescent="0.3">
      <c r="H333907" s="35"/>
    </row>
    <row r="333908" spans="8:8" x14ac:dyDescent="0.3">
      <c r="H333908" s="35"/>
    </row>
    <row r="333909" spans="8:8" x14ac:dyDescent="0.3">
      <c r="H333909" s="35"/>
    </row>
    <row r="333910" spans="8:8" x14ac:dyDescent="0.3">
      <c r="H333910" s="35"/>
    </row>
    <row r="333911" spans="8:8" x14ac:dyDescent="0.3">
      <c r="H333911" s="35"/>
    </row>
    <row r="333912" spans="8:8" x14ac:dyDescent="0.3">
      <c r="H333912" s="35"/>
    </row>
    <row r="333913" spans="8:8" x14ac:dyDescent="0.3">
      <c r="H333913" s="35"/>
    </row>
    <row r="333914" spans="8:8" x14ac:dyDescent="0.3">
      <c r="H333914" s="35"/>
    </row>
    <row r="333915" spans="8:8" x14ac:dyDescent="0.3">
      <c r="H333915" s="35"/>
    </row>
    <row r="333916" spans="8:8" x14ac:dyDescent="0.3">
      <c r="H333916" s="35"/>
    </row>
    <row r="333917" spans="8:8" x14ac:dyDescent="0.3">
      <c r="H333917" s="35"/>
    </row>
    <row r="333918" spans="8:8" x14ac:dyDescent="0.3">
      <c r="H333918" s="35"/>
    </row>
    <row r="333919" spans="8:8" x14ac:dyDescent="0.3">
      <c r="H333919" s="35"/>
    </row>
    <row r="333920" spans="8:8" x14ac:dyDescent="0.3">
      <c r="H333920" s="35"/>
    </row>
    <row r="333921" spans="8:8" x14ac:dyDescent="0.3">
      <c r="H333921" s="35"/>
    </row>
    <row r="333922" spans="8:8" x14ac:dyDescent="0.3">
      <c r="H333922" s="35"/>
    </row>
    <row r="333923" spans="8:8" x14ac:dyDescent="0.3">
      <c r="H333923" s="35"/>
    </row>
    <row r="333924" spans="8:8" x14ac:dyDescent="0.3">
      <c r="H333924" s="35"/>
    </row>
    <row r="333925" spans="8:8" x14ac:dyDescent="0.3">
      <c r="H333925" s="35"/>
    </row>
    <row r="333926" spans="8:8" x14ac:dyDescent="0.3">
      <c r="H333926" s="35"/>
    </row>
    <row r="333927" spans="8:8" x14ac:dyDescent="0.3">
      <c r="H333927" s="35"/>
    </row>
    <row r="333928" spans="8:8" x14ac:dyDescent="0.3">
      <c r="H333928" s="35"/>
    </row>
    <row r="333929" spans="8:8" x14ac:dyDescent="0.3">
      <c r="H333929" s="35"/>
    </row>
    <row r="333930" spans="8:8" x14ac:dyDescent="0.3">
      <c r="H333930" s="35"/>
    </row>
    <row r="333931" spans="8:8" x14ac:dyDescent="0.3">
      <c r="H333931" s="35"/>
    </row>
    <row r="333932" spans="8:8" x14ac:dyDescent="0.3">
      <c r="H333932" s="35"/>
    </row>
    <row r="333933" spans="8:8" x14ac:dyDescent="0.3">
      <c r="H333933" s="35"/>
    </row>
    <row r="333934" spans="8:8" x14ac:dyDescent="0.3">
      <c r="H333934" s="35"/>
    </row>
    <row r="333935" spans="8:8" x14ac:dyDescent="0.3">
      <c r="H333935" s="35"/>
    </row>
    <row r="333936" spans="8:8" x14ac:dyDescent="0.3">
      <c r="H333936" s="35"/>
    </row>
    <row r="333937" spans="8:8" x14ac:dyDescent="0.3">
      <c r="H333937" s="35"/>
    </row>
    <row r="333938" spans="8:8" x14ac:dyDescent="0.3">
      <c r="H333938" s="35"/>
    </row>
    <row r="333939" spans="8:8" x14ac:dyDescent="0.3">
      <c r="H333939" s="35"/>
    </row>
    <row r="333940" spans="8:8" x14ac:dyDescent="0.3">
      <c r="H333940" s="35"/>
    </row>
    <row r="333941" spans="8:8" x14ac:dyDescent="0.3">
      <c r="H333941" s="35"/>
    </row>
    <row r="333942" spans="8:8" x14ac:dyDescent="0.3">
      <c r="H333942" s="35"/>
    </row>
    <row r="333943" spans="8:8" x14ac:dyDescent="0.3">
      <c r="H333943" s="35"/>
    </row>
    <row r="333944" spans="8:8" x14ac:dyDescent="0.3">
      <c r="H333944" s="35"/>
    </row>
    <row r="333945" spans="8:8" x14ac:dyDescent="0.3">
      <c r="H333945" s="35"/>
    </row>
    <row r="333946" spans="8:8" x14ac:dyDescent="0.3">
      <c r="H333946" s="35"/>
    </row>
    <row r="333947" spans="8:8" x14ac:dyDescent="0.3">
      <c r="H333947" s="35"/>
    </row>
    <row r="333948" spans="8:8" x14ac:dyDescent="0.3">
      <c r="H333948" s="35"/>
    </row>
    <row r="333949" spans="8:8" x14ac:dyDescent="0.3">
      <c r="H333949" s="35"/>
    </row>
    <row r="333950" spans="8:8" x14ac:dyDescent="0.3">
      <c r="H333950" s="35"/>
    </row>
    <row r="333951" spans="8:8" x14ac:dyDescent="0.3">
      <c r="H333951" s="35"/>
    </row>
    <row r="333952" spans="8:8" x14ac:dyDescent="0.3">
      <c r="H333952" s="35"/>
    </row>
    <row r="333953" spans="8:8" x14ac:dyDescent="0.3">
      <c r="H333953" s="35"/>
    </row>
    <row r="333954" spans="8:8" x14ac:dyDescent="0.3">
      <c r="H333954" s="35"/>
    </row>
    <row r="333955" spans="8:8" x14ac:dyDescent="0.3">
      <c r="H333955" s="35"/>
    </row>
    <row r="333956" spans="8:8" x14ac:dyDescent="0.3">
      <c r="H333956" s="35"/>
    </row>
    <row r="333957" spans="8:8" x14ac:dyDescent="0.3">
      <c r="H333957" s="35"/>
    </row>
    <row r="333958" spans="8:8" x14ac:dyDescent="0.3">
      <c r="H333958" s="35"/>
    </row>
    <row r="333959" spans="8:8" x14ac:dyDescent="0.3">
      <c r="H333959" s="35"/>
    </row>
    <row r="333960" spans="8:8" x14ac:dyDescent="0.3">
      <c r="H333960" s="35"/>
    </row>
    <row r="333961" spans="8:8" x14ac:dyDescent="0.3">
      <c r="H333961" s="35"/>
    </row>
    <row r="333962" spans="8:8" x14ac:dyDescent="0.3">
      <c r="H333962" s="35"/>
    </row>
    <row r="333963" spans="8:8" x14ac:dyDescent="0.3">
      <c r="H333963" s="35"/>
    </row>
    <row r="333964" spans="8:8" x14ac:dyDescent="0.3">
      <c r="H333964" s="35"/>
    </row>
    <row r="333965" spans="8:8" x14ac:dyDescent="0.3">
      <c r="H333965" s="35"/>
    </row>
    <row r="333966" spans="8:8" x14ac:dyDescent="0.3">
      <c r="H333966" s="35"/>
    </row>
    <row r="333967" spans="8:8" x14ac:dyDescent="0.3">
      <c r="H333967" s="35"/>
    </row>
    <row r="333968" spans="8:8" x14ac:dyDescent="0.3">
      <c r="H333968" s="35"/>
    </row>
    <row r="333969" spans="8:8" x14ac:dyDescent="0.3">
      <c r="H333969" s="35"/>
    </row>
    <row r="333970" spans="8:8" x14ac:dyDescent="0.3">
      <c r="H333970" s="35"/>
    </row>
    <row r="333971" spans="8:8" x14ac:dyDescent="0.3">
      <c r="H333971" s="35"/>
    </row>
    <row r="333972" spans="8:8" x14ac:dyDescent="0.3">
      <c r="H333972" s="35"/>
    </row>
    <row r="333973" spans="8:8" x14ac:dyDescent="0.3">
      <c r="H333973" s="35"/>
    </row>
    <row r="333974" spans="8:8" x14ac:dyDescent="0.3">
      <c r="H333974" s="35"/>
    </row>
    <row r="333975" spans="8:8" x14ac:dyDescent="0.3">
      <c r="H333975" s="35"/>
    </row>
    <row r="333976" spans="8:8" x14ac:dyDescent="0.3">
      <c r="H333976" s="35"/>
    </row>
    <row r="333977" spans="8:8" x14ac:dyDescent="0.3">
      <c r="H333977" s="35"/>
    </row>
    <row r="333978" spans="8:8" x14ac:dyDescent="0.3">
      <c r="H333978" s="35"/>
    </row>
    <row r="333979" spans="8:8" x14ac:dyDescent="0.3">
      <c r="H333979" s="35"/>
    </row>
    <row r="333980" spans="8:8" x14ac:dyDescent="0.3">
      <c r="H333980" s="35"/>
    </row>
    <row r="333981" spans="8:8" x14ac:dyDescent="0.3">
      <c r="H333981" s="35"/>
    </row>
    <row r="333982" spans="8:8" x14ac:dyDescent="0.3">
      <c r="H333982" s="35"/>
    </row>
    <row r="333983" spans="8:8" x14ac:dyDescent="0.3">
      <c r="H333983" s="35"/>
    </row>
    <row r="333984" spans="8:8" x14ac:dyDescent="0.3">
      <c r="H333984" s="35"/>
    </row>
    <row r="333985" spans="8:8" x14ac:dyDescent="0.3">
      <c r="H333985" s="35"/>
    </row>
    <row r="333986" spans="8:8" x14ac:dyDescent="0.3">
      <c r="H333986" s="35"/>
    </row>
    <row r="333987" spans="8:8" x14ac:dyDescent="0.3">
      <c r="H333987" s="35"/>
    </row>
    <row r="333988" spans="8:8" x14ac:dyDescent="0.3">
      <c r="H333988" s="35"/>
    </row>
    <row r="333989" spans="8:8" x14ac:dyDescent="0.3">
      <c r="H333989" s="35"/>
    </row>
    <row r="333990" spans="8:8" x14ac:dyDescent="0.3">
      <c r="H333990" s="35"/>
    </row>
    <row r="333991" spans="8:8" x14ac:dyDescent="0.3">
      <c r="H333991" s="35"/>
    </row>
    <row r="333992" spans="8:8" x14ac:dyDescent="0.3">
      <c r="H333992" s="35"/>
    </row>
    <row r="333993" spans="8:8" x14ac:dyDescent="0.3">
      <c r="H333993" s="35"/>
    </row>
    <row r="333994" spans="8:8" x14ac:dyDescent="0.3">
      <c r="H333994" s="35"/>
    </row>
    <row r="333995" spans="8:8" x14ac:dyDescent="0.3">
      <c r="H333995" s="35"/>
    </row>
    <row r="333996" spans="8:8" x14ac:dyDescent="0.3">
      <c r="H333996" s="35"/>
    </row>
    <row r="333997" spans="8:8" x14ac:dyDescent="0.3">
      <c r="H333997" s="35"/>
    </row>
    <row r="333998" spans="8:8" x14ac:dyDescent="0.3">
      <c r="H333998" s="35"/>
    </row>
    <row r="333999" spans="8:8" x14ac:dyDescent="0.3">
      <c r="H333999" s="35"/>
    </row>
    <row r="334000" spans="8:8" x14ac:dyDescent="0.3">
      <c r="H334000" s="35"/>
    </row>
    <row r="334001" spans="8:8" x14ac:dyDescent="0.3">
      <c r="H334001" s="35"/>
    </row>
    <row r="334002" spans="8:8" x14ac:dyDescent="0.3">
      <c r="H334002" s="35"/>
    </row>
    <row r="334003" spans="8:8" x14ac:dyDescent="0.3">
      <c r="H334003" s="35"/>
    </row>
    <row r="334004" spans="8:8" x14ac:dyDescent="0.3">
      <c r="H334004" s="35"/>
    </row>
    <row r="334005" spans="8:8" x14ac:dyDescent="0.3">
      <c r="H334005" s="35"/>
    </row>
    <row r="334006" spans="8:8" x14ac:dyDescent="0.3">
      <c r="H334006" s="35"/>
    </row>
    <row r="334007" spans="8:8" x14ac:dyDescent="0.3">
      <c r="H334007" s="35"/>
    </row>
    <row r="334008" spans="8:8" x14ac:dyDescent="0.3">
      <c r="H334008" s="35"/>
    </row>
    <row r="334009" spans="8:8" x14ac:dyDescent="0.3">
      <c r="H334009" s="35"/>
    </row>
    <row r="334010" spans="8:8" x14ac:dyDescent="0.3">
      <c r="H334010" s="35"/>
    </row>
    <row r="334011" spans="8:8" x14ac:dyDescent="0.3">
      <c r="H334011" s="35"/>
    </row>
    <row r="334012" spans="8:8" x14ac:dyDescent="0.3">
      <c r="H334012" s="35"/>
    </row>
    <row r="334013" spans="8:8" x14ac:dyDescent="0.3">
      <c r="H334013" s="35"/>
    </row>
    <row r="334014" spans="8:8" x14ac:dyDescent="0.3">
      <c r="H334014" s="35"/>
    </row>
    <row r="334015" spans="8:8" x14ac:dyDescent="0.3">
      <c r="H334015" s="35"/>
    </row>
    <row r="334016" spans="8:8" x14ac:dyDescent="0.3">
      <c r="H334016" s="35"/>
    </row>
    <row r="334017" spans="8:8" x14ac:dyDescent="0.3">
      <c r="H334017" s="35"/>
    </row>
    <row r="334018" spans="8:8" x14ac:dyDescent="0.3">
      <c r="H334018" s="35"/>
    </row>
    <row r="334019" spans="8:8" x14ac:dyDescent="0.3">
      <c r="H334019" s="35"/>
    </row>
    <row r="334020" spans="8:8" x14ac:dyDescent="0.3">
      <c r="H334020" s="35"/>
    </row>
    <row r="334021" spans="8:8" x14ac:dyDescent="0.3">
      <c r="H334021" s="35"/>
    </row>
    <row r="334022" spans="8:8" x14ac:dyDescent="0.3">
      <c r="H334022" s="35"/>
    </row>
    <row r="334023" spans="8:8" x14ac:dyDescent="0.3">
      <c r="H334023" s="35"/>
    </row>
    <row r="334024" spans="8:8" x14ac:dyDescent="0.3">
      <c r="H334024" s="35"/>
    </row>
    <row r="334025" spans="8:8" x14ac:dyDescent="0.3">
      <c r="H334025" s="35"/>
    </row>
    <row r="334026" spans="8:8" x14ac:dyDescent="0.3">
      <c r="H334026" s="35"/>
    </row>
    <row r="334027" spans="8:8" x14ac:dyDescent="0.3">
      <c r="H334027" s="35"/>
    </row>
    <row r="334028" spans="8:8" x14ac:dyDescent="0.3">
      <c r="H334028" s="35"/>
    </row>
    <row r="334029" spans="8:8" x14ac:dyDescent="0.3">
      <c r="H334029" s="35"/>
    </row>
    <row r="334030" spans="8:8" x14ac:dyDescent="0.3">
      <c r="H334030" s="35"/>
    </row>
    <row r="334031" spans="8:8" x14ac:dyDescent="0.3">
      <c r="H334031" s="35"/>
    </row>
    <row r="334032" spans="8:8" x14ac:dyDescent="0.3">
      <c r="H334032" s="35"/>
    </row>
    <row r="334033" spans="8:8" x14ac:dyDescent="0.3">
      <c r="H334033" s="35"/>
    </row>
    <row r="334034" spans="8:8" x14ac:dyDescent="0.3">
      <c r="H334034" s="35"/>
    </row>
    <row r="334035" spans="8:8" x14ac:dyDescent="0.3">
      <c r="H334035" s="35"/>
    </row>
    <row r="334036" spans="8:8" x14ac:dyDescent="0.3">
      <c r="H334036" s="35"/>
    </row>
    <row r="334037" spans="8:8" x14ac:dyDescent="0.3">
      <c r="H334037" s="35"/>
    </row>
    <row r="334038" spans="8:8" x14ac:dyDescent="0.3">
      <c r="H334038" s="35"/>
    </row>
    <row r="334039" spans="8:8" x14ac:dyDescent="0.3">
      <c r="H334039" s="35"/>
    </row>
    <row r="334040" spans="8:8" x14ac:dyDescent="0.3">
      <c r="H334040" s="35"/>
    </row>
    <row r="334041" spans="8:8" x14ac:dyDescent="0.3">
      <c r="H334041" s="35"/>
    </row>
    <row r="334042" spans="8:8" x14ac:dyDescent="0.3">
      <c r="H334042" s="35"/>
    </row>
    <row r="334043" spans="8:8" x14ac:dyDescent="0.3">
      <c r="H334043" s="35"/>
    </row>
    <row r="334044" spans="8:8" x14ac:dyDescent="0.3">
      <c r="H334044" s="35"/>
    </row>
    <row r="334045" spans="8:8" x14ac:dyDescent="0.3">
      <c r="H334045" s="35"/>
    </row>
    <row r="334046" spans="8:8" x14ac:dyDescent="0.3">
      <c r="H334046" s="35"/>
    </row>
    <row r="334047" spans="8:8" x14ac:dyDescent="0.3">
      <c r="H334047" s="35"/>
    </row>
    <row r="334048" spans="8:8" x14ac:dyDescent="0.3">
      <c r="H334048" s="35"/>
    </row>
    <row r="334049" spans="8:8" x14ac:dyDescent="0.3">
      <c r="H334049" s="35"/>
    </row>
    <row r="334050" spans="8:8" x14ac:dyDescent="0.3">
      <c r="H334050" s="35"/>
    </row>
    <row r="334051" spans="8:8" x14ac:dyDescent="0.3">
      <c r="H334051" s="35"/>
    </row>
    <row r="334052" spans="8:8" x14ac:dyDescent="0.3">
      <c r="H334052" s="35"/>
    </row>
    <row r="334053" spans="8:8" x14ac:dyDescent="0.3">
      <c r="H334053" s="35"/>
    </row>
    <row r="334054" spans="8:8" x14ac:dyDescent="0.3">
      <c r="H334054" s="35"/>
    </row>
    <row r="334055" spans="8:8" x14ac:dyDescent="0.3">
      <c r="H334055" s="35"/>
    </row>
    <row r="334056" spans="8:8" x14ac:dyDescent="0.3">
      <c r="H334056" s="35"/>
    </row>
    <row r="334057" spans="8:8" x14ac:dyDescent="0.3">
      <c r="H334057" s="35"/>
    </row>
    <row r="334058" spans="8:8" x14ac:dyDescent="0.3">
      <c r="H334058" s="35"/>
    </row>
    <row r="334059" spans="8:8" x14ac:dyDescent="0.3">
      <c r="H334059" s="35"/>
    </row>
    <row r="334060" spans="8:8" x14ac:dyDescent="0.3">
      <c r="H334060" s="35"/>
    </row>
    <row r="334061" spans="8:8" x14ac:dyDescent="0.3">
      <c r="H334061" s="35"/>
    </row>
    <row r="334062" spans="8:8" x14ac:dyDescent="0.3">
      <c r="H334062" s="35"/>
    </row>
    <row r="334063" spans="8:8" x14ac:dyDescent="0.3">
      <c r="H334063" s="35"/>
    </row>
    <row r="334064" spans="8:8" x14ac:dyDescent="0.3">
      <c r="H334064" s="35"/>
    </row>
    <row r="334065" spans="8:8" x14ac:dyDescent="0.3">
      <c r="H334065" s="35"/>
    </row>
    <row r="334066" spans="8:8" x14ac:dyDescent="0.3">
      <c r="H334066" s="35"/>
    </row>
    <row r="334067" spans="8:8" x14ac:dyDescent="0.3">
      <c r="H334067" s="35"/>
    </row>
    <row r="334068" spans="8:8" x14ac:dyDescent="0.3">
      <c r="H334068" s="35"/>
    </row>
    <row r="334069" spans="8:8" x14ac:dyDescent="0.3">
      <c r="H334069" s="35"/>
    </row>
    <row r="334070" spans="8:8" x14ac:dyDescent="0.3">
      <c r="H334070" s="35"/>
    </row>
    <row r="334071" spans="8:8" x14ac:dyDescent="0.3">
      <c r="H334071" s="35"/>
    </row>
    <row r="334072" spans="8:8" x14ac:dyDescent="0.3">
      <c r="H334072" s="35"/>
    </row>
    <row r="334073" spans="8:8" x14ac:dyDescent="0.3">
      <c r="H334073" s="35"/>
    </row>
    <row r="334074" spans="8:8" x14ac:dyDescent="0.3">
      <c r="H334074" s="35"/>
    </row>
    <row r="334075" spans="8:8" x14ac:dyDescent="0.3">
      <c r="H334075" s="35"/>
    </row>
    <row r="334076" spans="8:8" x14ac:dyDescent="0.3">
      <c r="H334076" s="35"/>
    </row>
    <row r="334077" spans="8:8" x14ac:dyDescent="0.3">
      <c r="H334077" s="35"/>
    </row>
    <row r="334078" spans="8:8" x14ac:dyDescent="0.3">
      <c r="H334078" s="35"/>
    </row>
    <row r="334079" spans="8:8" x14ac:dyDescent="0.3">
      <c r="H334079" s="35"/>
    </row>
    <row r="334080" spans="8:8" x14ac:dyDescent="0.3">
      <c r="H334080" s="35"/>
    </row>
    <row r="334081" spans="8:8" x14ac:dyDescent="0.3">
      <c r="H334081" s="35"/>
    </row>
    <row r="334082" spans="8:8" x14ac:dyDescent="0.3">
      <c r="H334082" s="35"/>
    </row>
    <row r="334083" spans="8:8" x14ac:dyDescent="0.3">
      <c r="H334083" s="35"/>
    </row>
    <row r="334084" spans="8:8" x14ac:dyDescent="0.3">
      <c r="H334084" s="35"/>
    </row>
    <row r="334085" spans="8:8" x14ac:dyDescent="0.3">
      <c r="H334085" s="35"/>
    </row>
    <row r="334086" spans="8:8" x14ac:dyDescent="0.3">
      <c r="H334086" s="35"/>
    </row>
    <row r="334087" spans="8:8" x14ac:dyDescent="0.3">
      <c r="H334087" s="35"/>
    </row>
    <row r="334088" spans="8:8" x14ac:dyDescent="0.3">
      <c r="H334088" s="35"/>
    </row>
    <row r="334089" spans="8:8" x14ac:dyDescent="0.3">
      <c r="H334089" s="35"/>
    </row>
    <row r="334090" spans="8:8" x14ac:dyDescent="0.3">
      <c r="H334090" s="35"/>
    </row>
    <row r="334091" spans="8:8" x14ac:dyDescent="0.3">
      <c r="H334091" s="35"/>
    </row>
    <row r="334092" spans="8:8" x14ac:dyDescent="0.3">
      <c r="H334092" s="35"/>
    </row>
    <row r="334093" spans="8:8" x14ac:dyDescent="0.3">
      <c r="H334093" s="35"/>
    </row>
    <row r="334094" spans="8:8" x14ac:dyDescent="0.3">
      <c r="H334094" s="35"/>
    </row>
    <row r="334095" spans="8:8" x14ac:dyDescent="0.3">
      <c r="H334095" s="35"/>
    </row>
    <row r="334096" spans="8:8" x14ac:dyDescent="0.3">
      <c r="H334096" s="35"/>
    </row>
    <row r="334097" spans="8:8" x14ac:dyDescent="0.3">
      <c r="H334097" s="35"/>
    </row>
    <row r="334098" spans="8:8" x14ac:dyDescent="0.3">
      <c r="H334098" s="35"/>
    </row>
    <row r="334099" spans="8:8" x14ac:dyDescent="0.3">
      <c r="H334099" s="35"/>
    </row>
    <row r="334100" spans="8:8" x14ac:dyDescent="0.3">
      <c r="H334100" s="35"/>
    </row>
    <row r="334101" spans="8:8" x14ac:dyDescent="0.3">
      <c r="H334101" s="35"/>
    </row>
    <row r="334102" spans="8:8" x14ac:dyDescent="0.3">
      <c r="H334102" s="35"/>
    </row>
    <row r="334103" spans="8:8" x14ac:dyDescent="0.3">
      <c r="H334103" s="35"/>
    </row>
    <row r="334104" spans="8:8" x14ac:dyDescent="0.3">
      <c r="H334104" s="35"/>
    </row>
    <row r="334105" spans="8:8" x14ac:dyDescent="0.3">
      <c r="H334105" s="35"/>
    </row>
    <row r="334106" spans="8:8" x14ac:dyDescent="0.3">
      <c r="H334106" s="35"/>
    </row>
    <row r="334107" spans="8:8" x14ac:dyDescent="0.3">
      <c r="H334107" s="35"/>
    </row>
    <row r="334108" spans="8:8" x14ac:dyDescent="0.3">
      <c r="H334108" s="35"/>
    </row>
    <row r="334109" spans="8:8" x14ac:dyDescent="0.3">
      <c r="H334109" s="35"/>
    </row>
    <row r="334110" spans="8:8" x14ac:dyDescent="0.3">
      <c r="H334110" s="35"/>
    </row>
    <row r="334111" spans="8:8" x14ac:dyDescent="0.3">
      <c r="H334111" s="35"/>
    </row>
    <row r="334112" spans="8:8" x14ac:dyDescent="0.3">
      <c r="H334112" s="35"/>
    </row>
    <row r="334113" spans="8:8" x14ac:dyDescent="0.3">
      <c r="H334113" s="35"/>
    </row>
    <row r="334114" spans="8:8" x14ac:dyDescent="0.3">
      <c r="H334114" s="35"/>
    </row>
    <row r="334115" spans="8:8" x14ac:dyDescent="0.3">
      <c r="H334115" s="35"/>
    </row>
    <row r="334116" spans="8:8" x14ac:dyDescent="0.3">
      <c r="H334116" s="35"/>
    </row>
    <row r="334117" spans="8:8" x14ac:dyDescent="0.3">
      <c r="H334117" s="35"/>
    </row>
    <row r="334118" spans="8:8" x14ac:dyDescent="0.3">
      <c r="H334118" s="35"/>
    </row>
    <row r="334119" spans="8:8" x14ac:dyDescent="0.3">
      <c r="H334119" s="35"/>
    </row>
    <row r="334120" spans="8:8" x14ac:dyDescent="0.3">
      <c r="H334120" s="35"/>
    </row>
    <row r="334121" spans="8:8" x14ac:dyDescent="0.3">
      <c r="H334121" s="35"/>
    </row>
    <row r="334122" spans="8:8" x14ac:dyDescent="0.3">
      <c r="H334122" s="35"/>
    </row>
    <row r="334123" spans="8:8" x14ac:dyDescent="0.3">
      <c r="H334123" s="35"/>
    </row>
    <row r="334124" spans="8:8" x14ac:dyDescent="0.3">
      <c r="H334124" s="35"/>
    </row>
    <row r="334125" spans="8:8" x14ac:dyDescent="0.3">
      <c r="H334125" s="35"/>
    </row>
    <row r="334126" spans="8:8" x14ac:dyDescent="0.3">
      <c r="H334126" s="35"/>
    </row>
    <row r="334127" spans="8:8" x14ac:dyDescent="0.3">
      <c r="H334127" s="35"/>
    </row>
    <row r="334128" spans="8:8" x14ac:dyDescent="0.3">
      <c r="H334128" s="35"/>
    </row>
    <row r="334129" spans="8:8" x14ac:dyDescent="0.3">
      <c r="H334129" s="35"/>
    </row>
    <row r="334130" spans="8:8" x14ac:dyDescent="0.3">
      <c r="H334130" s="35"/>
    </row>
    <row r="334131" spans="8:8" x14ac:dyDescent="0.3">
      <c r="H334131" s="35"/>
    </row>
    <row r="334132" spans="8:8" x14ac:dyDescent="0.3">
      <c r="H334132" s="35"/>
    </row>
    <row r="334133" spans="8:8" x14ac:dyDescent="0.3">
      <c r="H334133" s="35"/>
    </row>
    <row r="334134" spans="8:8" x14ac:dyDescent="0.3">
      <c r="H334134" s="35"/>
    </row>
    <row r="334135" spans="8:8" x14ac:dyDescent="0.3">
      <c r="H334135" s="35"/>
    </row>
    <row r="334136" spans="8:8" x14ac:dyDescent="0.3">
      <c r="H334136" s="35"/>
    </row>
    <row r="334137" spans="8:8" x14ac:dyDescent="0.3">
      <c r="H334137" s="35"/>
    </row>
    <row r="334138" spans="8:8" x14ac:dyDescent="0.3">
      <c r="H334138" s="35"/>
    </row>
    <row r="334139" spans="8:8" x14ac:dyDescent="0.3">
      <c r="H334139" s="35"/>
    </row>
    <row r="334140" spans="8:8" x14ac:dyDescent="0.3">
      <c r="H334140" s="35"/>
    </row>
    <row r="334141" spans="8:8" x14ac:dyDescent="0.3">
      <c r="H334141" s="35"/>
    </row>
    <row r="334142" spans="8:8" x14ac:dyDescent="0.3">
      <c r="H334142" s="35"/>
    </row>
    <row r="334143" spans="8:8" x14ac:dyDescent="0.3">
      <c r="H334143" s="35"/>
    </row>
    <row r="334144" spans="8:8" x14ac:dyDescent="0.3">
      <c r="H334144" s="35"/>
    </row>
    <row r="334145" spans="8:8" x14ac:dyDescent="0.3">
      <c r="H334145" s="35"/>
    </row>
    <row r="334146" spans="8:8" x14ac:dyDescent="0.3">
      <c r="H334146" s="35"/>
    </row>
    <row r="334147" spans="8:8" x14ac:dyDescent="0.3">
      <c r="H334147" s="35"/>
    </row>
    <row r="334148" spans="8:8" x14ac:dyDescent="0.3">
      <c r="H334148" s="35"/>
    </row>
    <row r="334149" spans="8:8" x14ac:dyDescent="0.3">
      <c r="H334149" s="35"/>
    </row>
    <row r="334150" spans="8:8" x14ac:dyDescent="0.3">
      <c r="H334150" s="35"/>
    </row>
    <row r="334151" spans="8:8" x14ac:dyDescent="0.3">
      <c r="H334151" s="35"/>
    </row>
    <row r="334152" spans="8:8" x14ac:dyDescent="0.3">
      <c r="H334152" s="35"/>
    </row>
    <row r="334153" spans="8:8" x14ac:dyDescent="0.3">
      <c r="H334153" s="35"/>
    </row>
    <row r="334154" spans="8:8" x14ac:dyDescent="0.3">
      <c r="H334154" s="35"/>
    </row>
    <row r="334155" spans="8:8" x14ac:dyDescent="0.3">
      <c r="H334155" s="35"/>
    </row>
    <row r="334156" spans="8:8" x14ac:dyDescent="0.3">
      <c r="H334156" s="35"/>
    </row>
    <row r="334157" spans="8:8" x14ac:dyDescent="0.3">
      <c r="H334157" s="35"/>
    </row>
    <row r="334158" spans="8:8" x14ac:dyDescent="0.3">
      <c r="H334158" s="35"/>
    </row>
    <row r="334159" spans="8:8" x14ac:dyDescent="0.3">
      <c r="H334159" s="35"/>
    </row>
    <row r="334160" spans="8:8" x14ac:dyDescent="0.3">
      <c r="H334160" s="35"/>
    </row>
    <row r="334161" spans="8:8" x14ac:dyDescent="0.3">
      <c r="H334161" s="35"/>
    </row>
    <row r="334162" spans="8:8" x14ac:dyDescent="0.3">
      <c r="H334162" s="35"/>
    </row>
    <row r="334163" spans="8:8" x14ac:dyDescent="0.3">
      <c r="H334163" s="35"/>
    </row>
    <row r="334164" spans="8:8" x14ac:dyDescent="0.3">
      <c r="H334164" s="35"/>
    </row>
    <row r="334165" spans="8:8" x14ac:dyDescent="0.3">
      <c r="H334165" s="35"/>
    </row>
    <row r="334166" spans="8:8" x14ac:dyDescent="0.3">
      <c r="H334166" s="35"/>
    </row>
    <row r="334167" spans="8:8" x14ac:dyDescent="0.3">
      <c r="H334167" s="35"/>
    </row>
    <row r="334168" spans="8:8" x14ac:dyDescent="0.3">
      <c r="H334168" s="35"/>
    </row>
    <row r="334169" spans="8:8" x14ac:dyDescent="0.3">
      <c r="H334169" s="35"/>
    </row>
    <row r="334170" spans="8:8" x14ac:dyDescent="0.3">
      <c r="H334170" s="35"/>
    </row>
    <row r="334171" spans="8:8" x14ac:dyDescent="0.3">
      <c r="H334171" s="35"/>
    </row>
    <row r="334172" spans="8:8" x14ac:dyDescent="0.3">
      <c r="H334172" s="35"/>
    </row>
    <row r="334173" spans="8:8" x14ac:dyDescent="0.3">
      <c r="H334173" s="35"/>
    </row>
    <row r="334174" spans="8:8" x14ac:dyDescent="0.3">
      <c r="H334174" s="35"/>
    </row>
    <row r="334175" spans="8:8" x14ac:dyDescent="0.3">
      <c r="H334175" s="35"/>
    </row>
    <row r="334176" spans="8:8" x14ac:dyDescent="0.3">
      <c r="H334176" s="35"/>
    </row>
    <row r="334177" spans="8:8" x14ac:dyDescent="0.3">
      <c r="H334177" s="35"/>
    </row>
    <row r="334178" spans="8:8" x14ac:dyDescent="0.3">
      <c r="H334178" s="35"/>
    </row>
    <row r="334179" spans="8:8" x14ac:dyDescent="0.3">
      <c r="H334179" s="35"/>
    </row>
    <row r="334180" spans="8:8" x14ac:dyDescent="0.3">
      <c r="H334180" s="35"/>
    </row>
    <row r="334181" spans="8:8" x14ac:dyDescent="0.3">
      <c r="H334181" s="35"/>
    </row>
    <row r="334182" spans="8:8" x14ac:dyDescent="0.3">
      <c r="H334182" s="35"/>
    </row>
    <row r="334183" spans="8:8" x14ac:dyDescent="0.3">
      <c r="H334183" s="35"/>
    </row>
    <row r="334184" spans="8:8" x14ac:dyDescent="0.3">
      <c r="H334184" s="35"/>
    </row>
    <row r="334185" spans="8:8" x14ac:dyDescent="0.3">
      <c r="H334185" s="35"/>
    </row>
    <row r="334186" spans="8:8" x14ac:dyDescent="0.3">
      <c r="H334186" s="35"/>
    </row>
    <row r="334187" spans="8:8" x14ac:dyDescent="0.3">
      <c r="H334187" s="35"/>
    </row>
    <row r="334188" spans="8:8" x14ac:dyDescent="0.3">
      <c r="H334188" s="35"/>
    </row>
    <row r="334189" spans="8:8" x14ac:dyDescent="0.3">
      <c r="H334189" s="35"/>
    </row>
    <row r="334190" spans="8:8" x14ac:dyDescent="0.3">
      <c r="H334190" s="35"/>
    </row>
    <row r="334191" spans="8:8" x14ac:dyDescent="0.3">
      <c r="H334191" s="35"/>
    </row>
    <row r="334192" spans="8:8" x14ac:dyDescent="0.3">
      <c r="H334192" s="35"/>
    </row>
    <row r="334193" spans="8:8" x14ac:dyDescent="0.3">
      <c r="H334193" s="35"/>
    </row>
    <row r="334194" spans="8:8" x14ac:dyDescent="0.3">
      <c r="H334194" s="35"/>
    </row>
    <row r="334195" spans="8:8" x14ac:dyDescent="0.3">
      <c r="H334195" s="35"/>
    </row>
    <row r="334196" spans="8:8" x14ac:dyDescent="0.3">
      <c r="H334196" s="35"/>
    </row>
    <row r="334197" spans="8:8" x14ac:dyDescent="0.3">
      <c r="H334197" s="35"/>
    </row>
    <row r="334198" spans="8:8" x14ac:dyDescent="0.3">
      <c r="H334198" s="35"/>
    </row>
    <row r="334199" spans="8:8" x14ac:dyDescent="0.3">
      <c r="H334199" s="35"/>
    </row>
    <row r="334200" spans="8:8" x14ac:dyDescent="0.3">
      <c r="H334200" s="35"/>
    </row>
    <row r="334201" spans="8:8" x14ac:dyDescent="0.3">
      <c r="H334201" s="35"/>
    </row>
    <row r="334202" spans="8:8" x14ac:dyDescent="0.3">
      <c r="H334202" s="35"/>
    </row>
    <row r="334203" spans="8:8" x14ac:dyDescent="0.3">
      <c r="H334203" s="35"/>
    </row>
    <row r="334204" spans="8:8" x14ac:dyDescent="0.3">
      <c r="H334204" s="35"/>
    </row>
    <row r="334205" spans="8:8" x14ac:dyDescent="0.3">
      <c r="H334205" s="35"/>
    </row>
    <row r="334206" spans="8:8" x14ac:dyDescent="0.3">
      <c r="H334206" s="35"/>
    </row>
    <row r="334207" spans="8:8" x14ac:dyDescent="0.3">
      <c r="H334207" s="35"/>
    </row>
    <row r="334208" spans="8:8" x14ac:dyDescent="0.3">
      <c r="H334208" s="35"/>
    </row>
    <row r="334209" spans="8:8" x14ac:dyDescent="0.3">
      <c r="H334209" s="35"/>
    </row>
    <row r="334210" spans="8:8" x14ac:dyDescent="0.3">
      <c r="H334210" s="35"/>
    </row>
    <row r="334211" spans="8:8" x14ac:dyDescent="0.3">
      <c r="H334211" s="35"/>
    </row>
    <row r="334212" spans="8:8" x14ac:dyDescent="0.3">
      <c r="H334212" s="35"/>
    </row>
    <row r="334213" spans="8:8" x14ac:dyDescent="0.3">
      <c r="H334213" s="35"/>
    </row>
    <row r="334214" spans="8:8" x14ac:dyDescent="0.3">
      <c r="H334214" s="35"/>
    </row>
    <row r="334215" spans="8:8" x14ac:dyDescent="0.3">
      <c r="H334215" s="35"/>
    </row>
    <row r="334216" spans="8:8" x14ac:dyDescent="0.3">
      <c r="H334216" s="35"/>
    </row>
    <row r="334217" spans="8:8" x14ac:dyDescent="0.3">
      <c r="H334217" s="35"/>
    </row>
    <row r="334218" spans="8:8" x14ac:dyDescent="0.3">
      <c r="H334218" s="35"/>
    </row>
    <row r="334219" spans="8:8" x14ac:dyDescent="0.3">
      <c r="H334219" s="35"/>
    </row>
    <row r="334220" spans="8:8" x14ac:dyDescent="0.3">
      <c r="H334220" s="35"/>
    </row>
    <row r="334221" spans="8:8" x14ac:dyDescent="0.3">
      <c r="H334221" s="35"/>
    </row>
    <row r="334222" spans="8:8" x14ac:dyDescent="0.3">
      <c r="H334222" s="35"/>
    </row>
    <row r="334223" spans="8:8" x14ac:dyDescent="0.3">
      <c r="H334223" s="35"/>
    </row>
    <row r="334224" spans="8:8" x14ac:dyDescent="0.3">
      <c r="H334224" s="35"/>
    </row>
    <row r="334225" spans="8:8" x14ac:dyDescent="0.3">
      <c r="H334225" s="35"/>
    </row>
    <row r="334226" spans="8:8" x14ac:dyDescent="0.3">
      <c r="H334226" s="35"/>
    </row>
    <row r="334227" spans="8:8" x14ac:dyDescent="0.3">
      <c r="H334227" s="35"/>
    </row>
    <row r="334228" spans="8:8" x14ac:dyDescent="0.3">
      <c r="H334228" s="35"/>
    </row>
    <row r="334229" spans="8:8" x14ac:dyDescent="0.3">
      <c r="H334229" s="35"/>
    </row>
    <row r="334230" spans="8:8" x14ac:dyDescent="0.3">
      <c r="H334230" s="35"/>
    </row>
    <row r="334231" spans="8:8" x14ac:dyDescent="0.3">
      <c r="H334231" s="35"/>
    </row>
    <row r="334232" spans="8:8" x14ac:dyDescent="0.3">
      <c r="H334232" s="35"/>
    </row>
    <row r="334233" spans="8:8" x14ac:dyDescent="0.3">
      <c r="H334233" s="35"/>
    </row>
    <row r="334234" spans="8:8" x14ac:dyDescent="0.3">
      <c r="H334234" s="35"/>
    </row>
    <row r="334235" spans="8:8" x14ac:dyDescent="0.3">
      <c r="H334235" s="35"/>
    </row>
    <row r="334236" spans="8:8" x14ac:dyDescent="0.3">
      <c r="H334236" s="35"/>
    </row>
    <row r="334237" spans="8:8" x14ac:dyDescent="0.3">
      <c r="H334237" s="35"/>
    </row>
    <row r="334238" spans="8:8" x14ac:dyDescent="0.3">
      <c r="H334238" s="35"/>
    </row>
    <row r="334239" spans="8:8" x14ac:dyDescent="0.3">
      <c r="H334239" s="35"/>
    </row>
    <row r="334240" spans="8:8" x14ac:dyDescent="0.3">
      <c r="H334240" s="35"/>
    </row>
    <row r="334241" spans="8:8" x14ac:dyDescent="0.3">
      <c r="H334241" s="35"/>
    </row>
    <row r="334242" spans="8:8" x14ac:dyDescent="0.3">
      <c r="H334242" s="35"/>
    </row>
    <row r="334243" spans="8:8" x14ac:dyDescent="0.3">
      <c r="H334243" s="35"/>
    </row>
    <row r="334244" spans="8:8" x14ac:dyDescent="0.3">
      <c r="H334244" s="35"/>
    </row>
    <row r="334245" spans="8:8" x14ac:dyDescent="0.3">
      <c r="H334245" s="35"/>
    </row>
    <row r="334246" spans="8:8" x14ac:dyDescent="0.3">
      <c r="H334246" s="35"/>
    </row>
    <row r="334247" spans="8:8" x14ac:dyDescent="0.3">
      <c r="H334247" s="35"/>
    </row>
    <row r="334248" spans="8:8" x14ac:dyDescent="0.3">
      <c r="H334248" s="35"/>
    </row>
    <row r="334249" spans="8:8" x14ac:dyDescent="0.3">
      <c r="H334249" s="35"/>
    </row>
    <row r="334250" spans="8:8" x14ac:dyDescent="0.3">
      <c r="H334250" s="35"/>
    </row>
    <row r="334251" spans="8:8" x14ac:dyDescent="0.3">
      <c r="H334251" s="35"/>
    </row>
    <row r="334252" spans="8:8" x14ac:dyDescent="0.3">
      <c r="H334252" s="35"/>
    </row>
    <row r="334253" spans="8:8" x14ac:dyDescent="0.3">
      <c r="H334253" s="35"/>
    </row>
    <row r="334254" spans="8:8" x14ac:dyDescent="0.3">
      <c r="H334254" s="35"/>
    </row>
    <row r="334255" spans="8:8" x14ac:dyDescent="0.3">
      <c r="H334255" s="35"/>
    </row>
    <row r="334256" spans="8:8" x14ac:dyDescent="0.3">
      <c r="H334256" s="35"/>
    </row>
    <row r="334257" spans="8:8" x14ac:dyDescent="0.3">
      <c r="H334257" s="35"/>
    </row>
    <row r="334258" spans="8:8" x14ac:dyDescent="0.3">
      <c r="H334258" s="35"/>
    </row>
    <row r="334259" spans="8:8" x14ac:dyDescent="0.3">
      <c r="H334259" s="35"/>
    </row>
    <row r="334260" spans="8:8" x14ac:dyDescent="0.3">
      <c r="H334260" s="35"/>
    </row>
    <row r="334261" spans="8:8" x14ac:dyDescent="0.3">
      <c r="H334261" s="35"/>
    </row>
    <row r="334262" spans="8:8" x14ac:dyDescent="0.3">
      <c r="H334262" s="35"/>
    </row>
    <row r="334263" spans="8:8" x14ac:dyDescent="0.3">
      <c r="H334263" s="35"/>
    </row>
    <row r="334264" spans="8:8" x14ac:dyDescent="0.3">
      <c r="H334264" s="35"/>
    </row>
    <row r="334265" spans="8:8" x14ac:dyDescent="0.3">
      <c r="H334265" s="35"/>
    </row>
    <row r="334266" spans="8:8" x14ac:dyDescent="0.3">
      <c r="H334266" s="35"/>
    </row>
    <row r="334267" spans="8:8" x14ac:dyDescent="0.3">
      <c r="H334267" s="35"/>
    </row>
    <row r="334268" spans="8:8" x14ac:dyDescent="0.3">
      <c r="H334268" s="35"/>
    </row>
    <row r="334269" spans="8:8" x14ac:dyDescent="0.3">
      <c r="H334269" s="35"/>
    </row>
    <row r="334270" spans="8:8" x14ac:dyDescent="0.3">
      <c r="H334270" s="35"/>
    </row>
    <row r="334271" spans="8:8" x14ac:dyDescent="0.3">
      <c r="H334271" s="35"/>
    </row>
    <row r="334272" spans="8:8" x14ac:dyDescent="0.3">
      <c r="H334272" s="35"/>
    </row>
    <row r="334273" spans="8:8" x14ac:dyDescent="0.3">
      <c r="H334273" s="35"/>
    </row>
    <row r="334274" spans="8:8" x14ac:dyDescent="0.3">
      <c r="H334274" s="35"/>
    </row>
    <row r="334275" spans="8:8" x14ac:dyDescent="0.3">
      <c r="H334275" s="35"/>
    </row>
    <row r="334276" spans="8:8" x14ac:dyDescent="0.3">
      <c r="H334276" s="35"/>
    </row>
    <row r="334277" spans="8:8" x14ac:dyDescent="0.3">
      <c r="H334277" s="35"/>
    </row>
    <row r="334278" spans="8:8" x14ac:dyDescent="0.3">
      <c r="H334278" s="35"/>
    </row>
    <row r="334279" spans="8:8" x14ac:dyDescent="0.3">
      <c r="H334279" s="35"/>
    </row>
    <row r="334280" spans="8:8" x14ac:dyDescent="0.3">
      <c r="H334280" s="35"/>
    </row>
    <row r="334281" spans="8:8" x14ac:dyDescent="0.3">
      <c r="H334281" s="35"/>
    </row>
    <row r="334282" spans="8:8" x14ac:dyDescent="0.3">
      <c r="H334282" s="35"/>
    </row>
    <row r="334283" spans="8:8" x14ac:dyDescent="0.3">
      <c r="H334283" s="35"/>
    </row>
    <row r="334284" spans="8:8" x14ac:dyDescent="0.3">
      <c r="H334284" s="35"/>
    </row>
    <row r="334285" spans="8:8" x14ac:dyDescent="0.3">
      <c r="H334285" s="35"/>
    </row>
    <row r="334286" spans="8:8" x14ac:dyDescent="0.3">
      <c r="H334286" s="35"/>
    </row>
    <row r="334287" spans="8:8" x14ac:dyDescent="0.3">
      <c r="H334287" s="35"/>
    </row>
    <row r="334288" spans="8:8" x14ac:dyDescent="0.3">
      <c r="H334288" s="35"/>
    </row>
    <row r="334289" spans="8:8" x14ac:dyDescent="0.3">
      <c r="H334289" s="35"/>
    </row>
    <row r="334290" spans="8:8" x14ac:dyDescent="0.3">
      <c r="H334290" s="35"/>
    </row>
    <row r="334291" spans="8:8" x14ac:dyDescent="0.3">
      <c r="H334291" s="35"/>
    </row>
    <row r="334292" spans="8:8" x14ac:dyDescent="0.3">
      <c r="H334292" s="35"/>
    </row>
    <row r="334293" spans="8:8" x14ac:dyDescent="0.3">
      <c r="H334293" s="35"/>
    </row>
    <row r="334294" spans="8:8" x14ac:dyDescent="0.3">
      <c r="H334294" s="35"/>
    </row>
    <row r="334295" spans="8:8" x14ac:dyDescent="0.3">
      <c r="H334295" s="35"/>
    </row>
    <row r="334296" spans="8:8" x14ac:dyDescent="0.3">
      <c r="H334296" s="35"/>
    </row>
    <row r="334297" spans="8:8" x14ac:dyDescent="0.3">
      <c r="H334297" s="35"/>
    </row>
    <row r="334298" spans="8:8" x14ac:dyDescent="0.3">
      <c r="H334298" s="35"/>
    </row>
    <row r="334299" spans="8:8" x14ac:dyDescent="0.3">
      <c r="H334299" s="35"/>
    </row>
    <row r="334300" spans="8:8" x14ac:dyDescent="0.3">
      <c r="H334300" s="35"/>
    </row>
    <row r="334301" spans="8:8" x14ac:dyDescent="0.3">
      <c r="H334301" s="35"/>
    </row>
    <row r="334302" spans="8:8" x14ac:dyDescent="0.3">
      <c r="H334302" s="35"/>
    </row>
    <row r="334303" spans="8:8" x14ac:dyDescent="0.3">
      <c r="H334303" s="35"/>
    </row>
    <row r="334304" spans="8:8" x14ac:dyDescent="0.3">
      <c r="H334304" s="35"/>
    </row>
    <row r="334305" spans="8:8" x14ac:dyDescent="0.3">
      <c r="H334305" s="35"/>
    </row>
    <row r="334306" spans="8:8" x14ac:dyDescent="0.3">
      <c r="H334306" s="35"/>
    </row>
    <row r="334307" spans="8:8" x14ac:dyDescent="0.3">
      <c r="H334307" s="35"/>
    </row>
    <row r="334308" spans="8:8" x14ac:dyDescent="0.3">
      <c r="H334308" s="35"/>
    </row>
    <row r="334309" spans="8:8" x14ac:dyDescent="0.3">
      <c r="H334309" s="35"/>
    </row>
    <row r="334310" spans="8:8" x14ac:dyDescent="0.3">
      <c r="H334310" s="35"/>
    </row>
    <row r="334311" spans="8:8" x14ac:dyDescent="0.3">
      <c r="H334311" s="35"/>
    </row>
    <row r="334312" spans="8:8" x14ac:dyDescent="0.3">
      <c r="H334312" s="35"/>
    </row>
    <row r="334313" spans="8:8" x14ac:dyDescent="0.3">
      <c r="H334313" s="35"/>
    </row>
    <row r="334314" spans="8:8" x14ac:dyDescent="0.3">
      <c r="H334314" s="35"/>
    </row>
    <row r="334315" spans="8:8" x14ac:dyDescent="0.3">
      <c r="H334315" s="35"/>
    </row>
    <row r="334316" spans="8:8" x14ac:dyDescent="0.3">
      <c r="H334316" s="35"/>
    </row>
    <row r="334317" spans="8:8" x14ac:dyDescent="0.3">
      <c r="H334317" s="35"/>
    </row>
    <row r="334318" spans="8:8" x14ac:dyDescent="0.3">
      <c r="H334318" s="35"/>
    </row>
    <row r="334319" spans="8:8" x14ac:dyDescent="0.3">
      <c r="H334319" s="35"/>
    </row>
    <row r="334320" spans="8:8" x14ac:dyDescent="0.3">
      <c r="H334320" s="35"/>
    </row>
    <row r="334321" spans="8:8" x14ac:dyDescent="0.3">
      <c r="H334321" s="35"/>
    </row>
    <row r="334322" spans="8:8" x14ac:dyDescent="0.3">
      <c r="H334322" s="35"/>
    </row>
    <row r="334323" spans="8:8" x14ac:dyDescent="0.3">
      <c r="H334323" s="35"/>
    </row>
    <row r="334324" spans="8:8" x14ac:dyDescent="0.3">
      <c r="H334324" s="35"/>
    </row>
    <row r="334325" spans="8:8" x14ac:dyDescent="0.3">
      <c r="H334325" s="35"/>
    </row>
    <row r="334326" spans="8:8" x14ac:dyDescent="0.3">
      <c r="H334326" s="35"/>
    </row>
    <row r="334327" spans="8:8" x14ac:dyDescent="0.3">
      <c r="H334327" s="35"/>
    </row>
    <row r="334328" spans="8:8" x14ac:dyDescent="0.3">
      <c r="H334328" s="35"/>
    </row>
    <row r="334329" spans="8:8" x14ac:dyDescent="0.3">
      <c r="H334329" s="35"/>
    </row>
    <row r="334330" spans="8:8" x14ac:dyDescent="0.3">
      <c r="H334330" s="35"/>
    </row>
    <row r="334331" spans="8:8" x14ac:dyDescent="0.3">
      <c r="H334331" s="35"/>
    </row>
    <row r="334332" spans="8:8" x14ac:dyDescent="0.3">
      <c r="H334332" s="35"/>
    </row>
    <row r="334333" spans="8:8" x14ac:dyDescent="0.3">
      <c r="H334333" s="35"/>
    </row>
    <row r="334334" spans="8:8" x14ac:dyDescent="0.3">
      <c r="H334334" s="35"/>
    </row>
    <row r="334335" spans="8:8" x14ac:dyDescent="0.3">
      <c r="H334335" s="35"/>
    </row>
    <row r="334336" spans="8:8" x14ac:dyDescent="0.3">
      <c r="H334336" s="35"/>
    </row>
    <row r="334337" spans="8:8" x14ac:dyDescent="0.3">
      <c r="H334337" s="35"/>
    </row>
    <row r="334338" spans="8:8" x14ac:dyDescent="0.3">
      <c r="H334338" s="35"/>
    </row>
    <row r="334339" spans="8:8" x14ac:dyDescent="0.3">
      <c r="H334339" s="35"/>
    </row>
    <row r="334340" spans="8:8" x14ac:dyDescent="0.3">
      <c r="H334340" s="35"/>
    </row>
    <row r="334341" spans="8:8" x14ac:dyDescent="0.3">
      <c r="H334341" s="35"/>
    </row>
    <row r="334342" spans="8:8" x14ac:dyDescent="0.3">
      <c r="H334342" s="35"/>
    </row>
    <row r="334343" spans="8:8" x14ac:dyDescent="0.3">
      <c r="H334343" s="35"/>
    </row>
    <row r="334344" spans="8:8" x14ac:dyDescent="0.3">
      <c r="H334344" s="35"/>
    </row>
    <row r="334345" spans="8:8" x14ac:dyDescent="0.3">
      <c r="H334345" s="35"/>
    </row>
    <row r="334346" spans="8:8" x14ac:dyDescent="0.3">
      <c r="H334346" s="35"/>
    </row>
    <row r="334347" spans="8:8" x14ac:dyDescent="0.3">
      <c r="H334347" s="35"/>
    </row>
    <row r="334348" spans="8:8" x14ac:dyDescent="0.3">
      <c r="H334348" s="35"/>
    </row>
    <row r="334349" spans="8:8" x14ac:dyDescent="0.3">
      <c r="H334349" s="35"/>
    </row>
    <row r="334350" spans="8:8" x14ac:dyDescent="0.3">
      <c r="H334350" s="35"/>
    </row>
    <row r="334351" spans="8:8" x14ac:dyDescent="0.3">
      <c r="H334351" s="35"/>
    </row>
    <row r="334352" spans="8:8" x14ac:dyDescent="0.3">
      <c r="H334352" s="35"/>
    </row>
    <row r="334353" spans="8:8" x14ac:dyDescent="0.3">
      <c r="H334353" s="35"/>
    </row>
    <row r="334354" spans="8:8" x14ac:dyDescent="0.3">
      <c r="H334354" s="35"/>
    </row>
    <row r="334355" spans="8:8" x14ac:dyDescent="0.3">
      <c r="H334355" s="35"/>
    </row>
    <row r="334356" spans="8:8" x14ac:dyDescent="0.3">
      <c r="H334356" s="35"/>
    </row>
    <row r="334357" spans="8:8" x14ac:dyDescent="0.3">
      <c r="H334357" s="35"/>
    </row>
    <row r="334358" spans="8:8" x14ac:dyDescent="0.3">
      <c r="H334358" s="35"/>
    </row>
    <row r="334359" spans="8:8" x14ac:dyDescent="0.3">
      <c r="H334359" s="35"/>
    </row>
    <row r="334360" spans="8:8" x14ac:dyDescent="0.3">
      <c r="H334360" s="35"/>
    </row>
    <row r="334361" spans="8:8" x14ac:dyDescent="0.3">
      <c r="H334361" s="35"/>
    </row>
    <row r="334362" spans="8:8" x14ac:dyDescent="0.3">
      <c r="H334362" s="35"/>
    </row>
    <row r="334363" spans="8:8" x14ac:dyDescent="0.3">
      <c r="H334363" s="35"/>
    </row>
    <row r="334364" spans="8:8" x14ac:dyDescent="0.3">
      <c r="H334364" s="35"/>
    </row>
    <row r="334365" spans="8:8" x14ac:dyDescent="0.3">
      <c r="H334365" s="35"/>
    </row>
    <row r="334366" spans="8:8" x14ac:dyDescent="0.3">
      <c r="H334366" s="35"/>
    </row>
    <row r="334367" spans="8:8" x14ac:dyDescent="0.3">
      <c r="H334367" s="35"/>
    </row>
    <row r="334368" spans="8:8" x14ac:dyDescent="0.3">
      <c r="H334368" s="35"/>
    </row>
    <row r="334369" spans="8:8" x14ac:dyDescent="0.3">
      <c r="H334369" s="35"/>
    </row>
    <row r="334370" spans="8:8" x14ac:dyDescent="0.3">
      <c r="H334370" s="35"/>
    </row>
    <row r="334371" spans="8:8" x14ac:dyDescent="0.3">
      <c r="H334371" s="35"/>
    </row>
    <row r="334372" spans="8:8" x14ac:dyDescent="0.3">
      <c r="H334372" s="35"/>
    </row>
    <row r="334373" spans="8:8" x14ac:dyDescent="0.3">
      <c r="H334373" s="35"/>
    </row>
    <row r="334374" spans="8:8" x14ac:dyDescent="0.3">
      <c r="H334374" s="35"/>
    </row>
    <row r="334375" spans="8:8" x14ac:dyDescent="0.3">
      <c r="H334375" s="35"/>
    </row>
    <row r="334376" spans="8:8" x14ac:dyDescent="0.3">
      <c r="H334376" s="35"/>
    </row>
    <row r="334377" spans="8:8" x14ac:dyDescent="0.3">
      <c r="H334377" s="35"/>
    </row>
    <row r="334378" spans="8:8" x14ac:dyDescent="0.3">
      <c r="H334378" s="35"/>
    </row>
    <row r="334379" spans="8:8" x14ac:dyDescent="0.3">
      <c r="H334379" s="35"/>
    </row>
    <row r="334380" spans="8:8" x14ac:dyDescent="0.3">
      <c r="H334380" s="35"/>
    </row>
    <row r="334381" spans="8:8" x14ac:dyDescent="0.3">
      <c r="H334381" s="35"/>
    </row>
    <row r="334382" spans="8:8" x14ac:dyDescent="0.3">
      <c r="H334382" s="35"/>
    </row>
    <row r="334383" spans="8:8" x14ac:dyDescent="0.3">
      <c r="H334383" s="35"/>
    </row>
    <row r="334384" spans="8:8" x14ac:dyDescent="0.3">
      <c r="H334384" s="35"/>
    </row>
    <row r="334385" spans="8:8" x14ac:dyDescent="0.3">
      <c r="H334385" s="35"/>
    </row>
    <row r="334386" spans="8:8" x14ac:dyDescent="0.3">
      <c r="H334386" s="35"/>
    </row>
    <row r="334387" spans="8:8" x14ac:dyDescent="0.3">
      <c r="H334387" s="35"/>
    </row>
    <row r="334388" spans="8:8" x14ac:dyDescent="0.3">
      <c r="H334388" s="35"/>
    </row>
    <row r="334389" spans="8:8" x14ac:dyDescent="0.3">
      <c r="H334389" s="35"/>
    </row>
    <row r="334390" spans="8:8" x14ac:dyDescent="0.3">
      <c r="H334390" s="35"/>
    </row>
    <row r="334391" spans="8:8" x14ac:dyDescent="0.3">
      <c r="H334391" s="35"/>
    </row>
    <row r="334392" spans="8:8" x14ac:dyDescent="0.3">
      <c r="H334392" s="35"/>
    </row>
    <row r="334393" spans="8:8" x14ac:dyDescent="0.3">
      <c r="H334393" s="35"/>
    </row>
    <row r="334394" spans="8:8" x14ac:dyDescent="0.3">
      <c r="H334394" s="35"/>
    </row>
    <row r="334395" spans="8:8" x14ac:dyDescent="0.3">
      <c r="H334395" s="35"/>
    </row>
    <row r="334396" spans="8:8" x14ac:dyDescent="0.3">
      <c r="H334396" s="35"/>
    </row>
    <row r="334397" spans="8:8" x14ac:dyDescent="0.3">
      <c r="H334397" s="35"/>
    </row>
    <row r="334398" spans="8:8" x14ac:dyDescent="0.3">
      <c r="H334398" s="35"/>
    </row>
    <row r="334399" spans="8:8" x14ac:dyDescent="0.3">
      <c r="H334399" s="35"/>
    </row>
    <row r="334400" spans="8:8" x14ac:dyDescent="0.3">
      <c r="H334400" s="35"/>
    </row>
    <row r="334401" spans="8:8" x14ac:dyDescent="0.3">
      <c r="H334401" s="35"/>
    </row>
    <row r="334402" spans="8:8" x14ac:dyDescent="0.3">
      <c r="H334402" s="35"/>
    </row>
    <row r="334403" spans="8:8" x14ac:dyDescent="0.3">
      <c r="H334403" s="35"/>
    </row>
    <row r="334404" spans="8:8" x14ac:dyDescent="0.3">
      <c r="H334404" s="35"/>
    </row>
    <row r="334405" spans="8:8" x14ac:dyDescent="0.3">
      <c r="H334405" s="35"/>
    </row>
    <row r="334406" spans="8:8" x14ac:dyDescent="0.3">
      <c r="H334406" s="35"/>
    </row>
    <row r="334407" spans="8:8" x14ac:dyDescent="0.3">
      <c r="H334407" s="35"/>
    </row>
    <row r="334408" spans="8:8" x14ac:dyDescent="0.3">
      <c r="H334408" s="35"/>
    </row>
    <row r="334409" spans="8:8" x14ac:dyDescent="0.3">
      <c r="H334409" s="35"/>
    </row>
    <row r="334410" spans="8:8" x14ac:dyDescent="0.3">
      <c r="H334410" s="35"/>
    </row>
    <row r="334411" spans="8:8" x14ac:dyDescent="0.3">
      <c r="H334411" s="35"/>
    </row>
    <row r="334412" spans="8:8" x14ac:dyDescent="0.3">
      <c r="H334412" s="35"/>
    </row>
    <row r="334413" spans="8:8" x14ac:dyDescent="0.3">
      <c r="H334413" s="35"/>
    </row>
    <row r="334414" spans="8:8" x14ac:dyDescent="0.3">
      <c r="H334414" s="35"/>
    </row>
    <row r="334415" spans="8:8" x14ac:dyDescent="0.3">
      <c r="H334415" s="35"/>
    </row>
    <row r="334416" spans="8:8" x14ac:dyDescent="0.3">
      <c r="H334416" s="35"/>
    </row>
    <row r="334417" spans="8:8" x14ac:dyDescent="0.3">
      <c r="H334417" s="35"/>
    </row>
    <row r="334418" spans="8:8" x14ac:dyDescent="0.3">
      <c r="H334418" s="35"/>
    </row>
    <row r="334419" spans="8:8" x14ac:dyDescent="0.3">
      <c r="H334419" s="35"/>
    </row>
    <row r="334420" spans="8:8" x14ac:dyDescent="0.3">
      <c r="H334420" s="35"/>
    </row>
    <row r="334421" spans="8:8" x14ac:dyDescent="0.3">
      <c r="H334421" s="35"/>
    </row>
    <row r="334422" spans="8:8" x14ac:dyDescent="0.3">
      <c r="H334422" s="35"/>
    </row>
    <row r="334423" spans="8:8" x14ac:dyDescent="0.3">
      <c r="H334423" s="35"/>
    </row>
    <row r="334424" spans="8:8" x14ac:dyDescent="0.3">
      <c r="H334424" s="35"/>
    </row>
    <row r="334425" spans="8:8" x14ac:dyDescent="0.3">
      <c r="H334425" s="35"/>
    </row>
    <row r="334426" spans="8:8" x14ac:dyDescent="0.3">
      <c r="H334426" s="35"/>
    </row>
    <row r="334427" spans="8:8" x14ac:dyDescent="0.3">
      <c r="H334427" s="35"/>
    </row>
    <row r="334428" spans="8:8" x14ac:dyDescent="0.3">
      <c r="H334428" s="35"/>
    </row>
    <row r="334429" spans="8:8" x14ac:dyDescent="0.3">
      <c r="H334429" s="35"/>
    </row>
    <row r="334430" spans="8:8" x14ac:dyDescent="0.3">
      <c r="H334430" s="35"/>
    </row>
    <row r="334431" spans="8:8" x14ac:dyDescent="0.3">
      <c r="H334431" s="35"/>
    </row>
    <row r="334432" spans="8:8" x14ac:dyDescent="0.3">
      <c r="H334432" s="35"/>
    </row>
    <row r="334433" spans="8:8" x14ac:dyDescent="0.3">
      <c r="H334433" s="35"/>
    </row>
    <row r="334434" spans="8:8" x14ac:dyDescent="0.3">
      <c r="H334434" s="35"/>
    </row>
    <row r="334435" spans="8:8" x14ac:dyDescent="0.3">
      <c r="H334435" s="35"/>
    </row>
    <row r="334436" spans="8:8" x14ac:dyDescent="0.3">
      <c r="H334436" s="35"/>
    </row>
    <row r="334437" spans="8:8" x14ac:dyDescent="0.3">
      <c r="H334437" s="35"/>
    </row>
    <row r="334438" spans="8:8" x14ac:dyDescent="0.3">
      <c r="H334438" s="35"/>
    </row>
    <row r="334439" spans="8:8" x14ac:dyDescent="0.3">
      <c r="H334439" s="35"/>
    </row>
    <row r="334440" spans="8:8" x14ac:dyDescent="0.3">
      <c r="H334440" s="35"/>
    </row>
    <row r="334441" spans="8:8" x14ac:dyDescent="0.3">
      <c r="H334441" s="35"/>
    </row>
    <row r="334442" spans="8:8" x14ac:dyDescent="0.3">
      <c r="H334442" s="35"/>
    </row>
    <row r="334443" spans="8:8" x14ac:dyDescent="0.3">
      <c r="H334443" s="35"/>
    </row>
    <row r="334444" spans="8:8" x14ac:dyDescent="0.3">
      <c r="H334444" s="35"/>
    </row>
    <row r="334445" spans="8:8" x14ac:dyDescent="0.3">
      <c r="H334445" s="35"/>
    </row>
    <row r="334446" spans="8:8" x14ac:dyDescent="0.3">
      <c r="H334446" s="35"/>
    </row>
    <row r="334447" spans="8:8" x14ac:dyDescent="0.3">
      <c r="H334447" s="35"/>
    </row>
    <row r="334448" spans="8:8" x14ac:dyDescent="0.3">
      <c r="H334448" s="35"/>
    </row>
    <row r="334449" spans="8:8" x14ac:dyDescent="0.3">
      <c r="H334449" s="35"/>
    </row>
    <row r="334450" spans="8:8" x14ac:dyDescent="0.3">
      <c r="H334450" s="35"/>
    </row>
    <row r="334451" spans="8:8" x14ac:dyDescent="0.3">
      <c r="H334451" s="35"/>
    </row>
    <row r="334452" spans="8:8" x14ac:dyDescent="0.3">
      <c r="H334452" s="35"/>
    </row>
    <row r="334453" spans="8:8" x14ac:dyDescent="0.3">
      <c r="H334453" s="35"/>
    </row>
    <row r="334454" spans="8:8" x14ac:dyDescent="0.3">
      <c r="H334454" s="35"/>
    </row>
    <row r="334455" spans="8:8" x14ac:dyDescent="0.3">
      <c r="H334455" s="35"/>
    </row>
    <row r="334456" spans="8:8" x14ac:dyDescent="0.3">
      <c r="H334456" s="35"/>
    </row>
    <row r="334457" spans="8:8" x14ac:dyDescent="0.3">
      <c r="H334457" s="35"/>
    </row>
    <row r="334458" spans="8:8" x14ac:dyDescent="0.3">
      <c r="H334458" s="35"/>
    </row>
    <row r="334459" spans="8:8" x14ac:dyDescent="0.3">
      <c r="H334459" s="35"/>
    </row>
    <row r="334460" spans="8:8" x14ac:dyDescent="0.3">
      <c r="H334460" s="35"/>
    </row>
    <row r="334461" spans="8:8" x14ac:dyDescent="0.3">
      <c r="H334461" s="35"/>
    </row>
    <row r="334462" spans="8:8" x14ac:dyDescent="0.3">
      <c r="H334462" s="35"/>
    </row>
    <row r="334463" spans="8:8" x14ac:dyDescent="0.3">
      <c r="H334463" s="35"/>
    </row>
    <row r="334464" spans="8:8" x14ac:dyDescent="0.3">
      <c r="H334464" s="35"/>
    </row>
    <row r="334465" spans="8:8" x14ac:dyDescent="0.3">
      <c r="H334465" s="35"/>
    </row>
    <row r="334466" spans="8:8" x14ac:dyDescent="0.3">
      <c r="H334466" s="35"/>
    </row>
    <row r="334467" spans="8:8" x14ac:dyDescent="0.3">
      <c r="H334467" s="35"/>
    </row>
    <row r="334468" spans="8:8" x14ac:dyDescent="0.3">
      <c r="H334468" s="35"/>
    </row>
    <row r="334469" spans="8:8" x14ac:dyDescent="0.3">
      <c r="H334469" s="35"/>
    </row>
    <row r="334470" spans="8:8" x14ac:dyDescent="0.3">
      <c r="H334470" s="35"/>
    </row>
    <row r="334471" spans="8:8" x14ac:dyDescent="0.3">
      <c r="H334471" s="35"/>
    </row>
    <row r="334472" spans="8:8" x14ac:dyDescent="0.3">
      <c r="H334472" s="35"/>
    </row>
    <row r="334473" spans="8:8" x14ac:dyDescent="0.3">
      <c r="H334473" s="35"/>
    </row>
    <row r="334474" spans="8:8" x14ac:dyDescent="0.3">
      <c r="H334474" s="35"/>
    </row>
    <row r="334475" spans="8:8" x14ac:dyDescent="0.3">
      <c r="H334475" s="35"/>
    </row>
    <row r="334476" spans="8:8" x14ac:dyDescent="0.3">
      <c r="H334476" s="35"/>
    </row>
    <row r="334477" spans="8:8" x14ac:dyDescent="0.3">
      <c r="H334477" s="35"/>
    </row>
    <row r="334478" spans="8:8" x14ac:dyDescent="0.3">
      <c r="H334478" s="35"/>
    </row>
    <row r="334479" spans="8:8" x14ac:dyDescent="0.3">
      <c r="H334479" s="35"/>
    </row>
    <row r="334480" spans="8:8" x14ac:dyDescent="0.3">
      <c r="H334480" s="35"/>
    </row>
    <row r="334481" spans="8:8" x14ac:dyDescent="0.3">
      <c r="H334481" s="35"/>
    </row>
    <row r="334482" spans="8:8" x14ac:dyDescent="0.3">
      <c r="H334482" s="35"/>
    </row>
    <row r="334483" spans="8:8" x14ac:dyDescent="0.3">
      <c r="H334483" s="35"/>
    </row>
    <row r="334484" spans="8:8" x14ac:dyDescent="0.3">
      <c r="H334484" s="35"/>
    </row>
    <row r="334485" spans="8:8" x14ac:dyDescent="0.3">
      <c r="H334485" s="35"/>
    </row>
    <row r="334486" spans="8:8" x14ac:dyDescent="0.3">
      <c r="H334486" s="35"/>
    </row>
    <row r="334487" spans="8:8" x14ac:dyDescent="0.3">
      <c r="H334487" s="35"/>
    </row>
    <row r="334488" spans="8:8" x14ac:dyDescent="0.3">
      <c r="H334488" s="35"/>
    </row>
    <row r="334489" spans="8:8" x14ac:dyDescent="0.3">
      <c r="H334489" s="35"/>
    </row>
    <row r="334490" spans="8:8" x14ac:dyDescent="0.3">
      <c r="H334490" s="35"/>
    </row>
    <row r="334491" spans="8:8" x14ac:dyDescent="0.3">
      <c r="H334491" s="35"/>
    </row>
    <row r="334492" spans="8:8" x14ac:dyDescent="0.3">
      <c r="H334492" s="35"/>
    </row>
    <row r="334493" spans="8:8" x14ac:dyDescent="0.3">
      <c r="H334493" s="35"/>
    </row>
    <row r="334494" spans="8:8" x14ac:dyDescent="0.3">
      <c r="H334494" s="35"/>
    </row>
    <row r="334495" spans="8:8" x14ac:dyDescent="0.3">
      <c r="H334495" s="35"/>
    </row>
    <row r="334496" spans="8:8" x14ac:dyDescent="0.3">
      <c r="H334496" s="35"/>
    </row>
    <row r="334497" spans="8:8" x14ac:dyDescent="0.3">
      <c r="H334497" s="35"/>
    </row>
    <row r="334498" spans="8:8" x14ac:dyDescent="0.3">
      <c r="H334498" s="35"/>
    </row>
    <row r="334499" spans="8:8" x14ac:dyDescent="0.3">
      <c r="H334499" s="35"/>
    </row>
    <row r="334500" spans="8:8" x14ac:dyDescent="0.3">
      <c r="H334500" s="35"/>
    </row>
    <row r="334501" spans="8:8" x14ac:dyDescent="0.3">
      <c r="H334501" s="35"/>
    </row>
    <row r="334502" spans="8:8" x14ac:dyDescent="0.3">
      <c r="H334502" s="35"/>
    </row>
    <row r="334503" spans="8:8" x14ac:dyDescent="0.3">
      <c r="H334503" s="35"/>
    </row>
    <row r="334504" spans="8:8" x14ac:dyDescent="0.3">
      <c r="H334504" s="35"/>
    </row>
    <row r="334505" spans="8:8" x14ac:dyDescent="0.3">
      <c r="H334505" s="35"/>
    </row>
    <row r="334506" spans="8:8" x14ac:dyDescent="0.3">
      <c r="H334506" s="35"/>
    </row>
    <row r="334507" spans="8:8" x14ac:dyDescent="0.3">
      <c r="H334507" s="35"/>
    </row>
    <row r="334508" spans="8:8" x14ac:dyDescent="0.3">
      <c r="H334508" s="35"/>
    </row>
    <row r="334509" spans="8:8" x14ac:dyDescent="0.3">
      <c r="H334509" s="35"/>
    </row>
    <row r="334510" spans="8:8" x14ac:dyDescent="0.3">
      <c r="H334510" s="35"/>
    </row>
    <row r="334511" spans="8:8" x14ac:dyDescent="0.3">
      <c r="H334511" s="35"/>
    </row>
    <row r="334512" spans="8:8" x14ac:dyDescent="0.3">
      <c r="H334512" s="35"/>
    </row>
    <row r="334513" spans="8:8" x14ac:dyDescent="0.3">
      <c r="H334513" s="35"/>
    </row>
    <row r="334514" spans="8:8" x14ac:dyDescent="0.3">
      <c r="H334514" s="35"/>
    </row>
    <row r="334515" spans="8:8" x14ac:dyDescent="0.3">
      <c r="H334515" s="35"/>
    </row>
    <row r="334516" spans="8:8" x14ac:dyDescent="0.3">
      <c r="H334516" s="35"/>
    </row>
    <row r="334517" spans="8:8" x14ac:dyDescent="0.3">
      <c r="H334517" s="35"/>
    </row>
    <row r="334518" spans="8:8" x14ac:dyDescent="0.3">
      <c r="H334518" s="35"/>
    </row>
    <row r="334519" spans="8:8" x14ac:dyDescent="0.3">
      <c r="H334519" s="35"/>
    </row>
    <row r="334520" spans="8:8" x14ac:dyDescent="0.3">
      <c r="H334520" s="35"/>
    </row>
    <row r="334521" spans="8:8" x14ac:dyDescent="0.3">
      <c r="H334521" s="35"/>
    </row>
    <row r="334522" spans="8:8" x14ac:dyDescent="0.3">
      <c r="H334522" s="35"/>
    </row>
    <row r="334523" spans="8:8" x14ac:dyDescent="0.3">
      <c r="H334523" s="35"/>
    </row>
    <row r="334524" spans="8:8" x14ac:dyDescent="0.3">
      <c r="H334524" s="35"/>
    </row>
    <row r="334525" spans="8:8" x14ac:dyDescent="0.3">
      <c r="H334525" s="35"/>
    </row>
    <row r="334526" spans="8:8" x14ac:dyDescent="0.3">
      <c r="H334526" s="35"/>
    </row>
    <row r="334527" spans="8:8" x14ac:dyDescent="0.3">
      <c r="H334527" s="35"/>
    </row>
    <row r="334528" spans="8:8" x14ac:dyDescent="0.3">
      <c r="H334528" s="35"/>
    </row>
    <row r="334529" spans="8:8" x14ac:dyDescent="0.3">
      <c r="H334529" s="35"/>
    </row>
    <row r="334530" spans="8:8" x14ac:dyDescent="0.3">
      <c r="H334530" s="35"/>
    </row>
    <row r="334531" spans="8:8" x14ac:dyDescent="0.3">
      <c r="H334531" s="35"/>
    </row>
    <row r="334532" spans="8:8" x14ac:dyDescent="0.3">
      <c r="H334532" s="35"/>
    </row>
    <row r="334533" spans="8:8" x14ac:dyDescent="0.3">
      <c r="H334533" s="35"/>
    </row>
    <row r="334534" spans="8:8" x14ac:dyDescent="0.3">
      <c r="H334534" s="35"/>
    </row>
    <row r="334535" spans="8:8" x14ac:dyDescent="0.3">
      <c r="H334535" s="35"/>
    </row>
    <row r="334536" spans="8:8" x14ac:dyDescent="0.3">
      <c r="H334536" s="35"/>
    </row>
    <row r="334537" spans="8:8" x14ac:dyDescent="0.3">
      <c r="H334537" s="35"/>
    </row>
    <row r="334538" spans="8:8" x14ac:dyDescent="0.3">
      <c r="H334538" s="35"/>
    </row>
    <row r="334539" spans="8:8" x14ac:dyDescent="0.3">
      <c r="H334539" s="35"/>
    </row>
    <row r="334540" spans="8:8" x14ac:dyDescent="0.3">
      <c r="H334540" s="35"/>
    </row>
    <row r="334541" spans="8:8" x14ac:dyDescent="0.3">
      <c r="H334541" s="35"/>
    </row>
    <row r="334542" spans="8:8" x14ac:dyDescent="0.3">
      <c r="H334542" s="35"/>
    </row>
    <row r="334543" spans="8:8" x14ac:dyDescent="0.3">
      <c r="H334543" s="35"/>
    </row>
    <row r="334544" spans="8:8" x14ac:dyDescent="0.3">
      <c r="H334544" s="35"/>
    </row>
    <row r="334545" spans="8:8" x14ac:dyDescent="0.3">
      <c r="H334545" s="35"/>
    </row>
    <row r="334546" spans="8:8" x14ac:dyDescent="0.3">
      <c r="H334546" s="35"/>
    </row>
    <row r="334547" spans="8:8" x14ac:dyDescent="0.3">
      <c r="H334547" s="35"/>
    </row>
    <row r="334548" spans="8:8" x14ac:dyDescent="0.3">
      <c r="H334548" s="35"/>
    </row>
    <row r="334549" spans="8:8" x14ac:dyDescent="0.3">
      <c r="H334549" s="35"/>
    </row>
    <row r="334550" spans="8:8" x14ac:dyDescent="0.3">
      <c r="H334550" s="35"/>
    </row>
    <row r="334551" spans="8:8" x14ac:dyDescent="0.3">
      <c r="H334551" s="35"/>
    </row>
    <row r="334552" spans="8:8" x14ac:dyDescent="0.3">
      <c r="H334552" s="35"/>
    </row>
    <row r="334553" spans="8:8" x14ac:dyDescent="0.3">
      <c r="H334553" s="35"/>
    </row>
    <row r="334554" spans="8:8" x14ac:dyDescent="0.3">
      <c r="H334554" s="35"/>
    </row>
    <row r="334555" spans="8:8" x14ac:dyDescent="0.3">
      <c r="H334555" s="35"/>
    </row>
    <row r="334556" spans="8:8" x14ac:dyDescent="0.3">
      <c r="H334556" s="35"/>
    </row>
    <row r="334557" spans="8:8" x14ac:dyDescent="0.3">
      <c r="H334557" s="35"/>
    </row>
    <row r="334558" spans="8:8" x14ac:dyDescent="0.3">
      <c r="H334558" s="35"/>
    </row>
    <row r="334559" spans="8:8" x14ac:dyDescent="0.3">
      <c r="H334559" s="35"/>
    </row>
    <row r="334560" spans="8:8" x14ac:dyDescent="0.3">
      <c r="H334560" s="35"/>
    </row>
    <row r="334561" spans="8:8" x14ac:dyDescent="0.3">
      <c r="H334561" s="35"/>
    </row>
    <row r="334562" spans="8:8" x14ac:dyDescent="0.3">
      <c r="H334562" s="35"/>
    </row>
    <row r="334563" spans="8:8" x14ac:dyDescent="0.3">
      <c r="H334563" s="35"/>
    </row>
    <row r="334564" spans="8:8" x14ac:dyDescent="0.3">
      <c r="H334564" s="35"/>
    </row>
    <row r="334565" spans="8:8" x14ac:dyDescent="0.3">
      <c r="H334565" s="35"/>
    </row>
    <row r="334566" spans="8:8" x14ac:dyDescent="0.3">
      <c r="H334566" s="35"/>
    </row>
    <row r="334567" spans="8:8" x14ac:dyDescent="0.3">
      <c r="H334567" s="35"/>
    </row>
    <row r="334568" spans="8:8" x14ac:dyDescent="0.3">
      <c r="H334568" s="35"/>
    </row>
    <row r="334569" spans="8:8" x14ac:dyDescent="0.3">
      <c r="H334569" s="35"/>
    </row>
    <row r="334570" spans="8:8" x14ac:dyDescent="0.3">
      <c r="H334570" s="35"/>
    </row>
    <row r="334571" spans="8:8" x14ac:dyDescent="0.3">
      <c r="H334571" s="35"/>
    </row>
    <row r="334572" spans="8:8" x14ac:dyDescent="0.3">
      <c r="H334572" s="35"/>
    </row>
    <row r="334573" spans="8:8" x14ac:dyDescent="0.3">
      <c r="H334573" s="35"/>
    </row>
    <row r="334574" spans="8:8" x14ac:dyDescent="0.3">
      <c r="H334574" s="35"/>
    </row>
    <row r="334575" spans="8:8" x14ac:dyDescent="0.3">
      <c r="H334575" s="35"/>
    </row>
    <row r="334576" spans="8:8" x14ac:dyDescent="0.3">
      <c r="H334576" s="35"/>
    </row>
    <row r="334577" spans="8:8" x14ac:dyDescent="0.3">
      <c r="H334577" s="35"/>
    </row>
    <row r="334578" spans="8:8" x14ac:dyDescent="0.3">
      <c r="H334578" s="35"/>
    </row>
    <row r="334579" spans="8:8" x14ac:dyDescent="0.3">
      <c r="H334579" s="35"/>
    </row>
    <row r="334580" spans="8:8" x14ac:dyDescent="0.3">
      <c r="H334580" s="35"/>
    </row>
    <row r="334581" spans="8:8" x14ac:dyDescent="0.3">
      <c r="H334581" s="35"/>
    </row>
    <row r="334582" spans="8:8" x14ac:dyDescent="0.3">
      <c r="H334582" s="35"/>
    </row>
    <row r="334583" spans="8:8" x14ac:dyDescent="0.3">
      <c r="H334583" s="35"/>
    </row>
    <row r="334584" spans="8:8" x14ac:dyDescent="0.3">
      <c r="H334584" s="35"/>
    </row>
    <row r="334585" spans="8:8" x14ac:dyDescent="0.3">
      <c r="H334585" s="35"/>
    </row>
    <row r="334586" spans="8:8" x14ac:dyDescent="0.3">
      <c r="H334586" s="35"/>
    </row>
    <row r="334587" spans="8:8" x14ac:dyDescent="0.3">
      <c r="H334587" s="35"/>
    </row>
    <row r="334588" spans="8:8" x14ac:dyDescent="0.3">
      <c r="H334588" s="35"/>
    </row>
    <row r="334589" spans="8:8" x14ac:dyDescent="0.3">
      <c r="H334589" s="35"/>
    </row>
    <row r="334590" spans="8:8" x14ac:dyDescent="0.3">
      <c r="H334590" s="35"/>
    </row>
    <row r="334591" spans="8:8" x14ac:dyDescent="0.3">
      <c r="H334591" s="35"/>
    </row>
    <row r="334592" spans="8:8" x14ac:dyDescent="0.3">
      <c r="H334592" s="35"/>
    </row>
    <row r="334593" spans="8:8" x14ac:dyDescent="0.3">
      <c r="H334593" s="35"/>
    </row>
    <row r="334594" spans="8:8" x14ac:dyDescent="0.3">
      <c r="H334594" s="35"/>
    </row>
    <row r="334595" spans="8:8" x14ac:dyDescent="0.3">
      <c r="H334595" s="35"/>
    </row>
    <row r="334596" spans="8:8" x14ac:dyDescent="0.3">
      <c r="H334596" s="35"/>
    </row>
    <row r="334597" spans="8:8" x14ac:dyDescent="0.3">
      <c r="H334597" s="35"/>
    </row>
    <row r="334598" spans="8:8" x14ac:dyDescent="0.3">
      <c r="H334598" s="35"/>
    </row>
    <row r="334599" spans="8:8" x14ac:dyDescent="0.3">
      <c r="H334599" s="35"/>
    </row>
    <row r="334600" spans="8:8" x14ac:dyDescent="0.3">
      <c r="H334600" s="35"/>
    </row>
    <row r="334601" spans="8:8" x14ac:dyDescent="0.3">
      <c r="H334601" s="35"/>
    </row>
    <row r="334602" spans="8:8" x14ac:dyDescent="0.3">
      <c r="H334602" s="35"/>
    </row>
    <row r="334603" spans="8:8" x14ac:dyDescent="0.3">
      <c r="H334603" s="35"/>
    </row>
    <row r="334604" spans="8:8" x14ac:dyDescent="0.3">
      <c r="H334604" s="35"/>
    </row>
    <row r="334605" spans="8:8" x14ac:dyDescent="0.3">
      <c r="H334605" s="35"/>
    </row>
    <row r="334606" spans="8:8" x14ac:dyDescent="0.3">
      <c r="H334606" s="35"/>
    </row>
    <row r="334607" spans="8:8" x14ac:dyDescent="0.3">
      <c r="H334607" s="35"/>
    </row>
    <row r="334608" spans="8:8" x14ac:dyDescent="0.3">
      <c r="H334608" s="35"/>
    </row>
    <row r="334609" spans="8:8" x14ac:dyDescent="0.3">
      <c r="H334609" s="35"/>
    </row>
    <row r="334610" spans="8:8" x14ac:dyDescent="0.3">
      <c r="H334610" s="35"/>
    </row>
    <row r="334611" spans="8:8" x14ac:dyDescent="0.3">
      <c r="H334611" s="35"/>
    </row>
    <row r="334612" spans="8:8" x14ac:dyDescent="0.3">
      <c r="H334612" s="35"/>
    </row>
    <row r="334613" spans="8:8" x14ac:dyDescent="0.3">
      <c r="H334613" s="35"/>
    </row>
    <row r="334614" spans="8:8" x14ac:dyDescent="0.3">
      <c r="H334614" s="35"/>
    </row>
    <row r="334615" spans="8:8" x14ac:dyDescent="0.3">
      <c r="H334615" s="35"/>
    </row>
    <row r="334616" spans="8:8" x14ac:dyDescent="0.3">
      <c r="H334616" s="35"/>
    </row>
    <row r="334617" spans="8:8" x14ac:dyDescent="0.3">
      <c r="H334617" s="35"/>
    </row>
    <row r="334618" spans="8:8" x14ac:dyDescent="0.3">
      <c r="H334618" s="35"/>
    </row>
    <row r="334619" spans="8:8" x14ac:dyDescent="0.3">
      <c r="H334619" s="35"/>
    </row>
    <row r="334620" spans="8:8" x14ac:dyDescent="0.3">
      <c r="H334620" s="35"/>
    </row>
    <row r="334621" spans="8:8" x14ac:dyDescent="0.3">
      <c r="H334621" s="35"/>
    </row>
    <row r="334622" spans="8:8" x14ac:dyDescent="0.3">
      <c r="H334622" s="35"/>
    </row>
    <row r="334623" spans="8:8" x14ac:dyDescent="0.3">
      <c r="H334623" s="35"/>
    </row>
    <row r="334624" spans="8:8" x14ac:dyDescent="0.3">
      <c r="H334624" s="35"/>
    </row>
    <row r="334625" spans="8:8" x14ac:dyDescent="0.3">
      <c r="H334625" s="35"/>
    </row>
    <row r="334626" spans="8:8" x14ac:dyDescent="0.3">
      <c r="H334626" s="35"/>
    </row>
    <row r="334627" spans="8:8" x14ac:dyDescent="0.3">
      <c r="H334627" s="35"/>
    </row>
    <row r="334628" spans="8:8" x14ac:dyDescent="0.3">
      <c r="H334628" s="35"/>
    </row>
    <row r="334629" spans="8:8" x14ac:dyDescent="0.3">
      <c r="H334629" s="35"/>
    </row>
    <row r="334630" spans="8:8" x14ac:dyDescent="0.3">
      <c r="H334630" s="35"/>
    </row>
    <row r="334631" spans="8:8" x14ac:dyDescent="0.3">
      <c r="H334631" s="35"/>
    </row>
    <row r="334632" spans="8:8" x14ac:dyDescent="0.3">
      <c r="H334632" s="35"/>
    </row>
    <row r="334633" spans="8:8" x14ac:dyDescent="0.3">
      <c r="H334633" s="35"/>
    </row>
    <row r="334634" spans="8:8" x14ac:dyDescent="0.3">
      <c r="H334634" s="35"/>
    </row>
    <row r="334635" spans="8:8" x14ac:dyDescent="0.3">
      <c r="H334635" s="35"/>
    </row>
    <row r="334636" spans="8:8" x14ac:dyDescent="0.3">
      <c r="H334636" s="35"/>
    </row>
    <row r="334637" spans="8:8" x14ac:dyDescent="0.3">
      <c r="H334637" s="35"/>
    </row>
    <row r="334638" spans="8:8" x14ac:dyDescent="0.3">
      <c r="H334638" s="35"/>
    </row>
    <row r="334639" spans="8:8" x14ac:dyDescent="0.3">
      <c r="H334639" s="35"/>
    </row>
    <row r="334640" spans="8:8" x14ac:dyDescent="0.3">
      <c r="H334640" s="35"/>
    </row>
    <row r="334641" spans="8:8" x14ac:dyDescent="0.3">
      <c r="H334641" s="35"/>
    </row>
    <row r="334642" spans="8:8" x14ac:dyDescent="0.3">
      <c r="H334642" s="35"/>
    </row>
    <row r="334643" spans="8:8" x14ac:dyDescent="0.3">
      <c r="H334643" s="35"/>
    </row>
    <row r="334644" spans="8:8" x14ac:dyDescent="0.3">
      <c r="H334644" s="35"/>
    </row>
    <row r="334645" spans="8:8" x14ac:dyDescent="0.3">
      <c r="H334645" s="35"/>
    </row>
    <row r="334646" spans="8:8" x14ac:dyDescent="0.3">
      <c r="H334646" s="35"/>
    </row>
    <row r="334647" spans="8:8" x14ac:dyDescent="0.3">
      <c r="H334647" s="35"/>
    </row>
    <row r="334648" spans="8:8" x14ac:dyDescent="0.3">
      <c r="H334648" s="35"/>
    </row>
    <row r="334649" spans="8:8" x14ac:dyDescent="0.3">
      <c r="H334649" s="35"/>
    </row>
    <row r="334650" spans="8:8" x14ac:dyDescent="0.3">
      <c r="H334650" s="35"/>
    </row>
    <row r="334651" spans="8:8" x14ac:dyDescent="0.3">
      <c r="H334651" s="35"/>
    </row>
    <row r="334652" spans="8:8" x14ac:dyDescent="0.3">
      <c r="H334652" s="35"/>
    </row>
    <row r="334653" spans="8:8" x14ac:dyDescent="0.3">
      <c r="H334653" s="35"/>
    </row>
    <row r="334654" spans="8:8" x14ac:dyDescent="0.3">
      <c r="H334654" s="35"/>
    </row>
    <row r="334655" spans="8:8" x14ac:dyDescent="0.3">
      <c r="H334655" s="35"/>
    </row>
    <row r="334656" spans="8:8" x14ac:dyDescent="0.3">
      <c r="H334656" s="35"/>
    </row>
    <row r="334657" spans="8:8" x14ac:dyDescent="0.3">
      <c r="H334657" s="35"/>
    </row>
    <row r="334658" spans="8:8" x14ac:dyDescent="0.3">
      <c r="H334658" s="35"/>
    </row>
    <row r="334659" spans="8:8" x14ac:dyDescent="0.3">
      <c r="H334659" s="35"/>
    </row>
    <row r="334660" spans="8:8" x14ac:dyDescent="0.3">
      <c r="H334660" s="35"/>
    </row>
    <row r="334661" spans="8:8" x14ac:dyDescent="0.3">
      <c r="H334661" s="35"/>
    </row>
    <row r="334662" spans="8:8" x14ac:dyDescent="0.3">
      <c r="H334662" s="35"/>
    </row>
    <row r="334663" spans="8:8" x14ac:dyDescent="0.3">
      <c r="H334663" s="35"/>
    </row>
    <row r="334664" spans="8:8" x14ac:dyDescent="0.3">
      <c r="H334664" s="35"/>
    </row>
    <row r="334665" spans="8:8" x14ac:dyDescent="0.3">
      <c r="H334665" s="35"/>
    </row>
    <row r="334666" spans="8:8" x14ac:dyDescent="0.3">
      <c r="H334666" s="35"/>
    </row>
    <row r="334667" spans="8:8" x14ac:dyDescent="0.3">
      <c r="H334667" s="35"/>
    </row>
    <row r="334668" spans="8:8" x14ac:dyDescent="0.3">
      <c r="H334668" s="35"/>
    </row>
    <row r="334669" spans="8:8" x14ac:dyDescent="0.3">
      <c r="H334669" s="35"/>
    </row>
    <row r="334670" spans="8:8" x14ac:dyDescent="0.3">
      <c r="H334670" s="35"/>
    </row>
    <row r="334671" spans="8:8" x14ac:dyDescent="0.3">
      <c r="H334671" s="35"/>
    </row>
    <row r="334672" spans="8:8" x14ac:dyDescent="0.3">
      <c r="H334672" s="35"/>
    </row>
    <row r="334673" spans="8:8" x14ac:dyDescent="0.3">
      <c r="H334673" s="35"/>
    </row>
    <row r="334674" spans="8:8" x14ac:dyDescent="0.3">
      <c r="H334674" s="35"/>
    </row>
    <row r="334675" spans="8:8" x14ac:dyDescent="0.3">
      <c r="H334675" s="35"/>
    </row>
    <row r="334676" spans="8:8" x14ac:dyDescent="0.3">
      <c r="H334676" s="35"/>
    </row>
    <row r="334677" spans="8:8" x14ac:dyDescent="0.3">
      <c r="H334677" s="35"/>
    </row>
    <row r="334678" spans="8:8" x14ac:dyDescent="0.3">
      <c r="H334678" s="35"/>
    </row>
    <row r="334679" spans="8:8" x14ac:dyDescent="0.3">
      <c r="H334679" s="35"/>
    </row>
    <row r="334680" spans="8:8" x14ac:dyDescent="0.3">
      <c r="H334680" s="35"/>
    </row>
    <row r="334681" spans="8:8" x14ac:dyDescent="0.3">
      <c r="H334681" s="35"/>
    </row>
    <row r="334682" spans="8:8" x14ac:dyDescent="0.3">
      <c r="H334682" s="35"/>
    </row>
    <row r="334683" spans="8:8" x14ac:dyDescent="0.3">
      <c r="H334683" s="35"/>
    </row>
    <row r="334684" spans="8:8" x14ac:dyDescent="0.3">
      <c r="H334684" s="35"/>
    </row>
    <row r="334685" spans="8:8" x14ac:dyDescent="0.3">
      <c r="H334685" s="35"/>
    </row>
    <row r="334686" spans="8:8" x14ac:dyDescent="0.3">
      <c r="H334686" s="35"/>
    </row>
    <row r="334687" spans="8:8" x14ac:dyDescent="0.3">
      <c r="H334687" s="35"/>
    </row>
    <row r="334688" spans="8:8" x14ac:dyDescent="0.3">
      <c r="H334688" s="35"/>
    </row>
    <row r="334689" spans="8:8" x14ac:dyDescent="0.3">
      <c r="H334689" s="35"/>
    </row>
    <row r="334690" spans="8:8" x14ac:dyDescent="0.3">
      <c r="H334690" s="35"/>
    </row>
    <row r="334691" spans="8:8" x14ac:dyDescent="0.3">
      <c r="H334691" s="35"/>
    </row>
    <row r="334692" spans="8:8" x14ac:dyDescent="0.3">
      <c r="H334692" s="35"/>
    </row>
    <row r="334693" spans="8:8" x14ac:dyDescent="0.3">
      <c r="H334693" s="35"/>
    </row>
    <row r="334694" spans="8:8" x14ac:dyDescent="0.3">
      <c r="H334694" s="35"/>
    </row>
    <row r="334695" spans="8:8" x14ac:dyDescent="0.3">
      <c r="H334695" s="35"/>
    </row>
    <row r="334696" spans="8:8" x14ac:dyDescent="0.3">
      <c r="H334696" s="35"/>
    </row>
    <row r="334697" spans="8:8" x14ac:dyDescent="0.3">
      <c r="H334697" s="35"/>
    </row>
    <row r="334698" spans="8:8" x14ac:dyDescent="0.3">
      <c r="H334698" s="35"/>
    </row>
    <row r="334699" spans="8:8" x14ac:dyDescent="0.3">
      <c r="H334699" s="35"/>
    </row>
    <row r="334700" spans="8:8" x14ac:dyDescent="0.3">
      <c r="H334700" s="35"/>
    </row>
    <row r="334701" spans="8:8" x14ac:dyDescent="0.3">
      <c r="H334701" s="35"/>
    </row>
    <row r="334702" spans="8:8" x14ac:dyDescent="0.3">
      <c r="H334702" s="35"/>
    </row>
    <row r="334703" spans="8:8" x14ac:dyDescent="0.3">
      <c r="H334703" s="35"/>
    </row>
    <row r="334704" spans="8:8" x14ac:dyDescent="0.3">
      <c r="H334704" s="35"/>
    </row>
    <row r="334705" spans="8:8" x14ac:dyDescent="0.3">
      <c r="H334705" s="35"/>
    </row>
    <row r="334706" spans="8:8" x14ac:dyDescent="0.3">
      <c r="H334706" s="35"/>
    </row>
    <row r="334707" spans="8:8" x14ac:dyDescent="0.3">
      <c r="H334707" s="35"/>
    </row>
    <row r="334708" spans="8:8" x14ac:dyDescent="0.3">
      <c r="H334708" s="35"/>
    </row>
    <row r="334709" spans="8:8" x14ac:dyDescent="0.3">
      <c r="H334709" s="35"/>
    </row>
    <row r="334710" spans="8:8" x14ac:dyDescent="0.3">
      <c r="H334710" s="35"/>
    </row>
    <row r="334711" spans="8:8" x14ac:dyDescent="0.3">
      <c r="H334711" s="35"/>
    </row>
    <row r="334712" spans="8:8" x14ac:dyDescent="0.3">
      <c r="H334712" s="35"/>
    </row>
    <row r="334713" spans="8:8" x14ac:dyDescent="0.3">
      <c r="H334713" s="35"/>
    </row>
    <row r="334714" spans="8:8" x14ac:dyDescent="0.3">
      <c r="H334714" s="35"/>
    </row>
    <row r="334715" spans="8:8" x14ac:dyDescent="0.3">
      <c r="H334715" s="35"/>
    </row>
    <row r="334716" spans="8:8" x14ac:dyDescent="0.3">
      <c r="H334716" s="35"/>
    </row>
    <row r="334717" spans="8:8" x14ac:dyDescent="0.3">
      <c r="H334717" s="35"/>
    </row>
    <row r="334718" spans="8:8" x14ac:dyDescent="0.3">
      <c r="H334718" s="35"/>
    </row>
    <row r="334719" spans="8:8" x14ac:dyDescent="0.3">
      <c r="H334719" s="35"/>
    </row>
    <row r="334720" spans="8:8" x14ac:dyDescent="0.3">
      <c r="H334720" s="35"/>
    </row>
    <row r="334721" spans="8:8" x14ac:dyDescent="0.3">
      <c r="H334721" s="35"/>
    </row>
    <row r="334722" spans="8:8" x14ac:dyDescent="0.3">
      <c r="H334722" s="35"/>
    </row>
    <row r="334723" spans="8:8" x14ac:dyDescent="0.3">
      <c r="H334723" s="35"/>
    </row>
    <row r="334724" spans="8:8" x14ac:dyDescent="0.3">
      <c r="H334724" s="35"/>
    </row>
    <row r="334725" spans="8:8" x14ac:dyDescent="0.3">
      <c r="H334725" s="35"/>
    </row>
    <row r="334726" spans="8:8" x14ac:dyDescent="0.3">
      <c r="H334726" s="35"/>
    </row>
    <row r="334727" spans="8:8" x14ac:dyDescent="0.3">
      <c r="H334727" s="35"/>
    </row>
    <row r="334728" spans="8:8" x14ac:dyDescent="0.3">
      <c r="H334728" s="35"/>
    </row>
    <row r="334729" spans="8:8" x14ac:dyDescent="0.3">
      <c r="H334729" s="35"/>
    </row>
    <row r="334730" spans="8:8" x14ac:dyDescent="0.3">
      <c r="H334730" s="35"/>
    </row>
    <row r="334731" spans="8:8" x14ac:dyDescent="0.3">
      <c r="H334731" s="35"/>
    </row>
    <row r="334732" spans="8:8" x14ac:dyDescent="0.3">
      <c r="H334732" s="35"/>
    </row>
    <row r="334733" spans="8:8" x14ac:dyDescent="0.3">
      <c r="H334733" s="35"/>
    </row>
    <row r="334734" spans="8:8" x14ac:dyDescent="0.3">
      <c r="H334734" s="35"/>
    </row>
    <row r="334735" spans="8:8" x14ac:dyDescent="0.3">
      <c r="H334735" s="35"/>
    </row>
    <row r="334736" spans="8:8" x14ac:dyDescent="0.3">
      <c r="H334736" s="35"/>
    </row>
    <row r="334737" spans="8:8" x14ac:dyDescent="0.3">
      <c r="H334737" s="35"/>
    </row>
    <row r="334738" spans="8:8" x14ac:dyDescent="0.3">
      <c r="H334738" s="35"/>
    </row>
    <row r="334739" spans="8:8" x14ac:dyDescent="0.3">
      <c r="H334739" s="35"/>
    </row>
    <row r="334740" spans="8:8" x14ac:dyDescent="0.3">
      <c r="H334740" s="35"/>
    </row>
    <row r="334741" spans="8:8" x14ac:dyDescent="0.3">
      <c r="H334741" s="35"/>
    </row>
    <row r="334742" spans="8:8" x14ac:dyDescent="0.3">
      <c r="H334742" s="35"/>
    </row>
    <row r="334743" spans="8:8" x14ac:dyDescent="0.3">
      <c r="H334743" s="35"/>
    </row>
    <row r="334744" spans="8:8" x14ac:dyDescent="0.3">
      <c r="H334744" s="35"/>
    </row>
    <row r="334745" spans="8:8" x14ac:dyDescent="0.3">
      <c r="H334745" s="35"/>
    </row>
    <row r="334746" spans="8:8" x14ac:dyDescent="0.3">
      <c r="H334746" s="35"/>
    </row>
    <row r="334747" spans="8:8" x14ac:dyDescent="0.3">
      <c r="H334747" s="35"/>
    </row>
    <row r="334748" spans="8:8" x14ac:dyDescent="0.3">
      <c r="H334748" s="35"/>
    </row>
    <row r="334749" spans="8:8" x14ac:dyDescent="0.3">
      <c r="H334749" s="35"/>
    </row>
    <row r="334750" spans="8:8" x14ac:dyDescent="0.3">
      <c r="H334750" s="35"/>
    </row>
    <row r="334751" spans="8:8" x14ac:dyDescent="0.3">
      <c r="H334751" s="35"/>
    </row>
    <row r="334752" spans="8:8" x14ac:dyDescent="0.3">
      <c r="H334752" s="35"/>
    </row>
    <row r="334753" spans="8:8" x14ac:dyDescent="0.3">
      <c r="H334753" s="35"/>
    </row>
    <row r="334754" spans="8:8" x14ac:dyDescent="0.3">
      <c r="H334754" s="35"/>
    </row>
    <row r="334755" spans="8:8" x14ac:dyDescent="0.3">
      <c r="H334755" s="35"/>
    </row>
    <row r="334756" spans="8:8" x14ac:dyDescent="0.3">
      <c r="H334756" s="35"/>
    </row>
    <row r="334757" spans="8:8" x14ac:dyDescent="0.3">
      <c r="H334757" s="35"/>
    </row>
    <row r="334758" spans="8:8" x14ac:dyDescent="0.3">
      <c r="H334758" s="35"/>
    </row>
    <row r="334759" spans="8:8" x14ac:dyDescent="0.3">
      <c r="H334759" s="35"/>
    </row>
    <row r="334760" spans="8:8" x14ac:dyDescent="0.3">
      <c r="H334760" s="35"/>
    </row>
    <row r="334761" spans="8:8" x14ac:dyDescent="0.3">
      <c r="H334761" s="35"/>
    </row>
    <row r="334762" spans="8:8" x14ac:dyDescent="0.3">
      <c r="H334762" s="35"/>
    </row>
    <row r="334763" spans="8:8" x14ac:dyDescent="0.3">
      <c r="H334763" s="35"/>
    </row>
    <row r="334764" spans="8:8" x14ac:dyDescent="0.3">
      <c r="H334764" s="35"/>
    </row>
    <row r="334765" spans="8:8" x14ac:dyDescent="0.3">
      <c r="H334765" s="35"/>
    </row>
    <row r="334766" spans="8:8" x14ac:dyDescent="0.3">
      <c r="H334766" s="35"/>
    </row>
    <row r="334767" spans="8:8" x14ac:dyDescent="0.3">
      <c r="H334767" s="35"/>
    </row>
    <row r="334768" spans="8:8" x14ac:dyDescent="0.3">
      <c r="H334768" s="35"/>
    </row>
    <row r="334769" spans="8:8" x14ac:dyDescent="0.3">
      <c r="H334769" s="35"/>
    </row>
    <row r="334770" spans="8:8" x14ac:dyDescent="0.3">
      <c r="H334770" s="35"/>
    </row>
    <row r="334771" spans="8:8" x14ac:dyDescent="0.3">
      <c r="H334771" s="35"/>
    </row>
    <row r="334772" spans="8:8" x14ac:dyDescent="0.3">
      <c r="H334772" s="35"/>
    </row>
    <row r="334773" spans="8:8" x14ac:dyDescent="0.3">
      <c r="H334773" s="35"/>
    </row>
    <row r="334774" spans="8:8" x14ac:dyDescent="0.3">
      <c r="H334774" s="35"/>
    </row>
    <row r="334775" spans="8:8" x14ac:dyDescent="0.3">
      <c r="H334775" s="35"/>
    </row>
    <row r="334776" spans="8:8" x14ac:dyDescent="0.3">
      <c r="H334776" s="35"/>
    </row>
    <row r="334777" spans="8:8" x14ac:dyDescent="0.3">
      <c r="H334777" s="35"/>
    </row>
    <row r="334778" spans="8:8" x14ac:dyDescent="0.3">
      <c r="H334778" s="35"/>
    </row>
    <row r="334779" spans="8:8" x14ac:dyDescent="0.3">
      <c r="H334779" s="35"/>
    </row>
    <row r="334780" spans="8:8" x14ac:dyDescent="0.3">
      <c r="H334780" s="35"/>
    </row>
    <row r="334781" spans="8:8" x14ac:dyDescent="0.3">
      <c r="H334781" s="35"/>
    </row>
    <row r="334782" spans="8:8" x14ac:dyDescent="0.3">
      <c r="H334782" s="35"/>
    </row>
    <row r="334783" spans="8:8" x14ac:dyDescent="0.3">
      <c r="H334783" s="35"/>
    </row>
    <row r="334784" spans="8:8" x14ac:dyDescent="0.3">
      <c r="H334784" s="35"/>
    </row>
    <row r="334785" spans="8:8" x14ac:dyDescent="0.3">
      <c r="H334785" s="35"/>
    </row>
    <row r="334786" spans="8:8" x14ac:dyDescent="0.3">
      <c r="H334786" s="35"/>
    </row>
    <row r="334787" spans="8:8" x14ac:dyDescent="0.3">
      <c r="H334787" s="35"/>
    </row>
    <row r="334788" spans="8:8" x14ac:dyDescent="0.3">
      <c r="H334788" s="35"/>
    </row>
    <row r="334789" spans="8:8" x14ac:dyDescent="0.3">
      <c r="H334789" s="35"/>
    </row>
    <row r="334790" spans="8:8" x14ac:dyDescent="0.3">
      <c r="H334790" s="35"/>
    </row>
    <row r="334791" spans="8:8" x14ac:dyDescent="0.3">
      <c r="H334791" s="35"/>
    </row>
    <row r="334792" spans="8:8" x14ac:dyDescent="0.3">
      <c r="H334792" s="35"/>
    </row>
    <row r="334793" spans="8:8" x14ac:dyDescent="0.3">
      <c r="H334793" s="35"/>
    </row>
    <row r="334794" spans="8:8" x14ac:dyDescent="0.3">
      <c r="H334794" s="35"/>
    </row>
    <row r="334795" spans="8:8" x14ac:dyDescent="0.3">
      <c r="H334795" s="35"/>
    </row>
    <row r="334796" spans="8:8" x14ac:dyDescent="0.3">
      <c r="H334796" s="35"/>
    </row>
    <row r="334797" spans="8:8" x14ac:dyDescent="0.3">
      <c r="H334797" s="35"/>
    </row>
    <row r="334798" spans="8:8" x14ac:dyDescent="0.3">
      <c r="H334798" s="35"/>
    </row>
    <row r="334799" spans="8:8" x14ac:dyDescent="0.3">
      <c r="H334799" s="35"/>
    </row>
    <row r="334800" spans="8:8" x14ac:dyDescent="0.3">
      <c r="H334800" s="35"/>
    </row>
    <row r="334801" spans="8:8" x14ac:dyDescent="0.3">
      <c r="H334801" s="35"/>
    </row>
    <row r="334802" spans="8:8" x14ac:dyDescent="0.3">
      <c r="H334802" s="35"/>
    </row>
    <row r="334803" spans="8:8" x14ac:dyDescent="0.3">
      <c r="H334803" s="35"/>
    </row>
    <row r="334804" spans="8:8" x14ac:dyDescent="0.3">
      <c r="H334804" s="35"/>
    </row>
    <row r="334805" spans="8:8" x14ac:dyDescent="0.3">
      <c r="H334805" s="35"/>
    </row>
    <row r="334806" spans="8:8" x14ac:dyDescent="0.3">
      <c r="H334806" s="35"/>
    </row>
    <row r="334807" spans="8:8" x14ac:dyDescent="0.3">
      <c r="H334807" s="35"/>
    </row>
    <row r="334808" spans="8:8" x14ac:dyDescent="0.3">
      <c r="H334808" s="35"/>
    </row>
    <row r="334809" spans="8:8" x14ac:dyDescent="0.3">
      <c r="H334809" s="35"/>
    </row>
    <row r="334810" spans="8:8" x14ac:dyDescent="0.3">
      <c r="H334810" s="35"/>
    </row>
    <row r="334811" spans="8:8" x14ac:dyDescent="0.3">
      <c r="H334811" s="35"/>
    </row>
    <row r="334812" spans="8:8" x14ac:dyDescent="0.3">
      <c r="H334812" s="35"/>
    </row>
    <row r="334813" spans="8:8" x14ac:dyDescent="0.3">
      <c r="H334813" s="35"/>
    </row>
    <row r="334814" spans="8:8" x14ac:dyDescent="0.3">
      <c r="H334814" s="35"/>
    </row>
    <row r="334815" spans="8:8" x14ac:dyDescent="0.3">
      <c r="H334815" s="35"/>
    </row>
    <row r="334816" spans="8:8" x14ac:dyDescent="0.3">
      <c r="H334816" s="35"/>
    </row>
    <row r="334817" spans="8:8" x14ac:dyDescent="0.3">
      <c r="H334817" s="35"/>
    </row>
    <row r="334818" spans="8:8" x14ac:dyDescent="0.3">
      <c r="H334818" s="35"/>
    </row>
    <row r="334819" spans="8:8" x14ac:dyDescent="0.3">
      <c r="H334819" s="35"/>
    </row>
    <row r="334820" spans="8:8" x14ac:dyDescent="0.3">
      <c r="H334820" s="35"/>
    </row>
    <row r="334821" spans="8:8" x14ac:dyDescent="0.3">
      <c r="H334821" s="35"/>
    </row>
    <row r="334822" spans="8:8" x14ac:dyDescent="0.3">
      <c r="H334822" s="35"/>
    </row>
    <row r="334823" spans="8:8" x14ac:dyDescent="0.3">
      <c r="H334823" s="35"/>
    </row>
    <row r="334824" spans="8:8" x14ac:dyDescent="0.3">
      <c r="H334824" s="35"/>
    </row>
    <row r="334825" spans="8:8" x14ac:dyDescent="0.3">
      <c r="H334825" s="35"/>
    </row>
    <row r="334826" spans="8:8" x14ac:dyDescent="0.3">
      <c r="H334826" s="35"/>
    </row>
    <row r="334827" spans="8:8" x14ac:dyDescent="0.3">
      <c r="H334827" s="35"/>
    </row>
    <row r="334828" spans="8:8" x14ac:dyDescent="0.3">
      <c r="H334828" s="35"/>
    </row>
    <row r="334829" spans="8:8" x14ac:dyDescent="0.3">
      <c r="H334829" s="35"/>
    </row>
    <row r="334830" spans="8:8" x14ac:dyDescent="0.3">
      <c r="H334830" s="35"/>
    </row>
    <row r="334831" spans="8:8" x14ac:dyDescent="0.3">
      <c r="H334831" s="35"/>
    </row>
    <row r="334832" spans="8:8" x14ac:dyDescent="0.3">
      <c r="H334832" s="35"/>
    </row>
    <row r="334833" spans="8:8" x14ac:dyDescent="0.3">
      <c r="H334833" s="35"/>
    </row>
    <row r="334834" spans="8:8" x14ac:dyDescent="0.3">
      <c r="H334834" s="35"/>
    </row>
    <row r="334835" spans="8:8" x14ac:dyDescent="0.3">
      <c r="H334835" s="35"/>
    </row>
    <row r="334836" spans="8:8" x14ac:dyDescent="0.3">
      <c r="H334836" s="35"/>
    </row>
    <row r="334837" spans="8:8" x14ac:dyDescent="0.3">
      <c r="H334837" s="35"/>
    </row>
    <row r="334838" spans="8:8" x14ac:dyDescent="0.3">
      <c r="H334838" s="35"/>
    </row>
    <row r="334839" spans="8:8" x14ac:dyDescent="0.3">
      <c r="H334839" s="35"/>
    </row>
    <row r="334840" spans="8:8" x14ac:dyDescent="0.3">
      <c r="H334840" s="35"/>
    </row>
    <row r="334841" spans="8:8" x14ac:dyDescent="0.3">
      <c r="H334841" s="35"/>
    </row>
    <row r="334842" spans="8:8" x14ac:dyDescent="0.3">
      <c r="H334842" s="35"/>
    </row>
    <row r="334843" spans="8:8" x14ac:dyDescent="0.3">
      <c r="H334843" s="35"/>
    </row>
    <row r="334844" spans="8:8" x14ac:dyDescent="0.3">
      <c r="H334844" s="35"/>
    </row>
    <row r="334845" spans="8:8" x14ac:dyDescent="0.3">
      <c r="H334845" s="35"/>
    </row>
    <row r="334846" spans="8:8" x14ac:dyDescent="0.3">
      <c r="H334846" s="35"/>
    </row>
    <row r="334847" spans="8:8" x14ac:dyDescent="0.3">
      <c r="H334847" s="35"/>
    </row>
    <row r="334848" spans="8:8" x14ac:dyDescent="0.3">
      <c r="H334848" s="35"/>
    </row>
    <row r="334849" spans="8:8" x14ac:dyDescent="0.3">
      <c r="H334849" s="35"/>
    </row>
    <row r="334850" spans="8:8" x14ac:dyDescent="0.3">
      <c r="H334850" s="35"/>
    </row>
    <row r="334851" spans="8:8" x14ac:dyDescent="0.3">
      <c r="H334851" s="35"/>
    </row>
    <row r="334852" spans="8:8" x14ac:dyDescent="0.3">
      <c r="H334852" s="35"/>
    </row>
    <row r="334853" spans="8:8" x14ac:dyDescent="0.3">
      <c r="H334853" s="35"/>
    </row>
    <row r="334854" spans="8:8" x14ac:dyDescent="0.3">
      <c r="H334854" s="35"/>
    </row>
    <row r="334855" spans="8:8" x14ac:dyDescent="0.3">
      <c r="H334855" s="35"/>
    </row>
    <row r="334856" spans="8:8" x14ac:dyDescent="0.3">
      <c r="H334856" s="35"/>
    </row>
    <row r="334857" spans="8:8" x14ac:dyDescent="0.3">
      <c r="H334857" s="35"/>
    </row>
    <row r="334858" spans="8:8" x14ac:dyDescent="0.3">
      <c r="H334858" s="35"/>
    </row>
    <row r="334859" spans="8:8" x14ac:dyDescent="0.3">
      <c r="H334859" s="35"/>
    </row>
    <row r="334860" spans="8:8" x14ac:dyDescent="0.3">
      <c r="H334860" s="35"/>
    </row>
    <row r="334861" spans="8:8" x14ac:dyDescent="0.3">
      <c r="H334861" s="35"/>
    </row>
    <row r="334862" spans="8:8" x14ac:dyDescent="0.3">
      <c r="H334862" s="35"/>
    </row>
    <row r="334863" spans="8:8" x14ac:dyDescent="0.3">
      <c r="H334863" s="35"/>
    </row>
    <row r="334864" spans="8:8" x14ac:dyDescent="0.3">
      <c r="H334864" s="35"/>
    </row>
    <row r="334865" spans="8:8" x14ac:dyDescent="0.3">
      <c r="H334865" s="35"/>
    </row>
    <row r="334866" spans="8:8" x14ac:dyDescent="0.3">
      <c r="H334866" s="35"/>
    </row>
    <row r="334867" spans="8:8" x14ac:dyDescent="0.3">
      <c r="H334867" s="35"/>
    </row>
    <row r="334868" spans="8:8" x14ac:dyDescent="0.3">
      <c r="H334868" s="35"/>
    </row>
    <row r="334869" spans="8:8" x14ac:dyDescent="0.3">
      <c r="H334869" s="35"/>
    </row>
    <row r="334870" spans="8:8" x14ac:dyDescent="0.3">
      <c r="H334870" s="35"/>
    </row>
    <row r="334871" spans="8:8" x14ac:dyDescent="0.3">
      <c r="H334871" s="35"/>
    </row>
    <row r="334872" spans="8:8" x14ac:dyDescent="0.3">
      <c r="H334872" s="35"/>
    </row>
    <row r="334873" spans="8:8" x14ac:dyDescent="0.3">
      <c r="H334873" s="35"/>
    </row>
    <row r="334874" spans="8:8" x14ac:dyDescent="0.3">
      <c r="H334874" s="35"/>
    </row>
    <row r="334875" spans="8:8" x14ac:dyDescent="0.3">
      <c r="H334875" s="35"/>
    </row>
    <row r="334876" spans="8:8" x14ac:dyDescent="0.3">
      <c r="H334876" s="35"/>
    </row>
    <row r="334877" spans="8:8" x14ac:dyDescent="0.3">
      <c r="H334877" s="35"/>
    </row>
    <row r="334878" spans="8:8" x14ac:dyDescent="0.3">
      <c r="H334878" s="35"/>
    </row>
    <row r="334879" spans="8:8" x14ac:dyDescent="0.3">
      <c r="H334879" s="35"/>
    </row>
    <row r="334880" spans="8:8" x14ac:dyDescent="0.3">
      <c r="H334880" s="35"/>
    </row>
    <row r="334881" spans="8:8" x14ac:dyDescent="0.3">
      <c r="H334881" s="35"/>
    </row>
    <row r="334882" spans="8:8" x14ac:dyDescent="0.3">
      <c r="H334882" s="35"/>
    </row>
    <row r="334883" spans="8:8" x14ac:dyDescent="0.3">
      <c r="H334883" s="35"/>
    </row>
    <row r="334884" spans="8:8" x14ac:dyDescent="0.3">
      <c r="H334884" s="35"/>
    </row>
    <row r="334885" spans="8:8" x14ac:dyDescent="0.3">
      <c r="H334885" s="35"/>
    </row>
    <row r="334886" spans="8:8" x14ac:dyDescent="0.3">
      <c r="H334886" s="35"/>
    </row>
    <row r="334887" spans="8:8" x14ac:dyDescent="0.3">
      <c r="H334887" s="35"/>
    </row>
    <row r="334888" spans="8:8" x14ac:dyDescent="0.3">
      <c r="H334888" s="35"/>
    </row>
    <row r="334889" spans="8:8" x14ac:dyDescent="0.3">
      <c r="H334889" s="35"/>
    </row>
    <row r="334890" spans="8:8" x14ac:dyDescent="0.3">
      <c r="H334890" s="35"/>
    </row>
    <row r="334891" spans="8:8" x14ac:dyDescent="0.3">
      <c r="H334891" s="35"/>
    </row>
    <row r="334892" spans="8:8" x14ac:dyDescent="0.3">
      <c r="H334892" s="35"/>
    </row>
    <row r="334893" spans="8:8" x14ac:dyDescent="0.3">
      <c r="H334893" s="35"/>
    </row>
    <row r="334894" spans="8:8" x14ac:dyDescent="0.3">
      <c r="H334894" s="35"/>
    </row>
    <row r="334895" spans="8:8" x14ac:dyDescent="0.3">
      <c r="H334895" s="35"/>
    </row>
    <row r="334896" spans="8:8" x14ac:dyDescent="0.3">
      <c r="H334896" s="35"/>
    </row>
    <row r="334897" spans="8:8" x14ac:dyDescent="0.3">
      <c r="H334897" s="35"/>
    </row>
    <row r="334898" spans="8:8" x14ac:dyDescent="0.3">
      <c r="H334898" s="35"/>
    </row>
    <row r="334899" spans="8:8" x14ac:dyDescent="0.3">
      <c r="H334899" s="35"/>
    </row>
    <row r="334900" spans="8:8" x14ac:dyDescent="0.3">
      <c r="H334900" s="35"/>
    </row>
    <row r="334901" spans="8:8" x14ac:dyDescent="0.3">
      <c r="H334901" s="35"/>
    </row>
    <row r="334902" spans="8:8" x14ac:dyDescent="0.3">
      <c r="H334902" s="35"/>
    </row>
    <row r="334903" spans="8:8" x14ac:dyDescent="0.3">
      <c r="H334903" s="35"/>
    </row>
    <row r="334904" spans="8:8" x14ac:dyDescent="0.3">
      <c r="H334904" s="35"/>
    </row>
    <row r="334905" spans="8:8" x14ac:dyDescent="0.3">
      <c r="H334905" s="35"/>
    </row>
    <row r="334906" spans="8:8" x14ac:dyDescent="0.3">
      <c r="H334906" s="35"/>
    </row>
    <row r="334907" spans="8:8" x14ac:dyDescent="0.3">
      <c r="H334907" s="35"/>
    </row>
    <row r="334908" spans="8:8" x14ac:dyDescent="0.3">
      <c r="H334908" s="35"/>
    </row>
    <row r="334909" spans="8:8" x14ac:dyDescent="0.3">
      <c r="H334909" s="35"/>
    </row>
    <row r="334910" spans="8:8" x14ac:dyDescent="0.3">
      <c r="H334910" s="35"/>
    </row>
    <row r="334911" spans="8:8" x14ac:dyDescent="0.3">
      <c r="H334911" s="35"/>
    </row>
    <row r="334912" spans="8:8" x14ac:dyDescent="0.3">
      <c r="H334912" s="35"/>
    </row>
    <row r="334913" spans="8:8" x14ac:dyDescent="0.3">
      <c r="H334913" s="35"/>
    </row>
    <row r="334914" spans="8:8" x14ac:dyDescent="0.3">
      <c r="H334914" s="35"/>
    </row>
    <row r="334915" spans="8:8" x14ac:dyDescent="0.3">
      <c r="H334915" s="35"/>
    </row>
    <row r="334916" spans="8:8" x14ac:dyDescent="0.3">
      <c r="H334916" s="35"/>
    </row>
    <row r="334917" spans="8:8" x14ac:dyDescent="0.3">
      <c r="H334917" s="35"/>
    </row>
    <row r="334918" spans="8:8" x14ac:dyDescent="0.3">
      <c r="H334918" s="35"/>
    </row>
    <row r="334919" spans="8:8" x14ac:dyDescent="0.3">
      <c r="H334919" s="35"/>
    </row>
    <row r="334920" spans="8:8" x14ac:dyDescent="0.3">
      <c r="H334920" s="35"/>
    </row>
    <row r="334921" spans="8:8" x14ac:dyDescent="0.3">
      <c r="H334921" s="35"/>
    </row>
    <row r="334922" spans="8:8" x14ac:dyDescent="0.3">
      <c r="H334922" s="35"/>
    </row>
    <row r="334923" spans="8:8" x14ac:dyDescent="0.3">
      <c r="H334923" s="35"/>
    </row>
    <row r="334924" spans="8:8" x14ac:dyDescent="0.3">
      <c r="H334924" s="35"/>
    </row>
    <row r="334925" spans="8:8" x14ac:dyDescent="0.3">
      <c r="H334925" s="35"/>
    </row>
    <row r="334926" spans="8:8" x14ac:dyDescent="0.3">
      <c r="H334926" s="35"/>
    </row>
    <row r="334927" spans="8:8" x14ac:dyDescent="0.3">
      <c r="H334927" s="35"/>
    </row>
    <row r="334928" spans="8:8" x14ac:dyDescent="0.3">
      <c r="H334928" s="35"/>
    </row>
    <row r="334929" spans="8:8" x14ac:dyDescent="0.3">
      <c r="H334929" s="35"/>
    </row>
    <row r="334930" spans="8:8" x14ac:dyDescent="0.3">
      <c r="H334930" s="35"/>
    </row>
    <row r="334931" spans="8:8" x14ac:dyDescent="0.3">
      <c r="H334931" s="35"/>
    </row>
    <row r="334932" spans="8:8" x14ac:dyDescent="0.3">
      <c r="H334932" s="35"/>
    </row>
    <row r="334933" spans="8:8" x14ac:dyDescent="0.3">
      <c r="H334933" s="35"/>
    </row>
    <row r="334934" spans="8:8" x14ac:dyDescent="0.3">
      <c r="H334934" s="35"/>
    </row>
    <row r="334935" spans="8:8" x14ac:dyDescent="0.3">
      <c r="H334935" s="35"/>
    </row>
    <row r="334936" spans="8:8" x14ac:dyDescent="0.3">
      <c r="H334936" s="35"/>
    </row>
    <row r="334937" spans="8:8" x14ac:dyDescent="0.3">
      <c r="H334937" s="35"/>
    </row>
    <row r="334938" spans="8:8" x14ac:dyDescent="0.3">
      <c r="H334938" s="35"/>
    </row>
    <row r="334939" spans="8:8" x14ac:dyDescent="0.3">
      <c r="H334939" s="35"/>
    </row>
    <row r="334940" spans="8:8" x14ac:dyDescent="0.3">
      <c r="H334940" s="35"/>
    </row>
    <row r="334941" spans="8:8" x14ac:dyDescent="0.3">
      <c r="H334941" s="35"/>
    </row>
    <row r="334942" spans="8:8" x14ac:dyDescent="0.3">
      <c r="H334942" s="35"/>
    </row>
    <row r="334943" spans="8:8" x14ac:dyDescent="0.3">
      <c r="H334943" s="35"/>
    </row>
    <row r="334944" spans="8:8" x14ac:dyDescent="0.3">
      <c r="H334944" s="35"/>
    </row>
    <row r="334945" spans="8:8" x14ac:dyDescent="0.3">
      <c r="H334945" s="35"/>
    </row>
    <row r="334946" spans="8:8" x14ac:dyDescent="0.3">
      <c r="H334946" s="35"/>
    </row>
    <row r="334947" spans="8:8" x14ac:dyDescent="0.3">
      <c r="H334947" s="35"/>
    </row>
    <row r="334948" spans="8:8" x14ac:dyDescent="0.3">
      <c r="H334948" s="35"/>
    </row>
    <row r="334949" spans="8:8" x14ac:dyDescent="0.3">
      <c r="H334949" s="35"/>
    </row>
    <row r="334950" spans="8:8" x14ac:dyDescent="0.3">
      <c r="H334950" s="35"/>
    </row>
    <row r="334951" spans="8:8" x14ac:dyDescent="0.3">
      <c r="H334951" s="35"/>
    </row>
    <row r="334952" spans="8:8" x14ac:dyDescent="0.3">
      <c r="H334952" s="35"/>
    </row>
    <row r="334953" spans="8:8" x14ac:dyDescent="0.3">
      <c r="H334953" s="35"/>
    </row>
    <row r="334954" spans="8:8" x14ac:dyDescent="0.3">
      <c r="H334954" s="35"/>
    </row>
    <row r="334955" spans="8:8" x14ac:dyDescent="0.3">
      <c r="H334955" s="35"/>
    </row>
    <row r="334956" spans="8:8" x14ac:dyDescent="0.3">
      <c r="H334956" s="35"/>
    </row>
    <row r="334957" spans="8:8" x14ac:dyDescent="0.3">
      <c r="H334957" s="35"/>
    </row>
    <row r="334958" spans="8:8" x14ac:dyDescent="0.3">
      <c r="H334958" s="35"/>
    </row>
    <row r="334959" spans="8:8" x14ac:dyDescent="0.3">
      <c r="H334959" s="35"/>
    </row>
    <row r="334960" spans="8:8" x14ac:dyDescent="0.3">
      <c r="H334960" s="35"/>
    </row>
    <row r="334961" spans="8:8" x14ac:dyDescent="0.3">
      <c r="H334961" s="35"/>
    </row>
    <row r="334962" spans="8:8" x14ac:dyDescent="0.3">
      <c r="H334962" s="35"/>
    </row>
    <row r="334963" spans="8:8" x14ac:dyDescent="0.3">
      <c r="H334963" s="35"/>
    </row>
    <row r="334964" spans="8:8" x14ac:dyDescent="0.3">
      <c r="H334964" s="35"/>
    </row>
    <row r="334965" spans="8:8" x14ac:dyDescent="0.3">
      <c r="H334965" s="35"/>
    </row>
    <row r="334966" spans="8:8" x14ac:dyDescent="0.3">
      <c r="H334966" s="35"/>
    </row>
    <row r="334967" spans="8:8" x14ac:dyDescent="0.3">
      <c r="H334967" s="35"/>
    </row>
    <row r="334968" spans="8:8" x14ac:dyDescent="0.3">
      <c r="H334968" s="35"/>
    </row>
    <row r="334969" spans="8:8" x14ac:dyDescent="0.3">
      <c r="H334969" s="35"/>
    </row>
    <row r="334970" spans="8:8" x14ac:dyDescent="0.3">
      <c r="H334970" s="35"/>
    </row>
    <row r="334971" spans="8:8" x14ac:dyDescent="0.3">
      <c r="H334971" s="35"/>
    </row>
    <row r="334972" spans="8:8" x14ac:dyDescent="0.3">
      <c r="H334972" s="35"/>
    </row>
    <row r="334973" spans="8:8" x14ac:dyDescent="0.3">
      <c r="H334973" s="35"/>
    </row>
    <row r="334974" spans="8:8" x14ac:dyDescent="0.3">
      <c r="H334974" s="35"/>
    </row>
    <row r="334975" spans="8:8" x14ac:dyDescent="0.3">
      <c r="H334975" s="35"/>
    </row>
    <row r="334976" spans="8:8" x14ac:dyDescent="0.3">
      <c r="H334976" s="35"/>
    </row>
    <row r="334977" spans="8:8" x14ac:dyDescent="0.3">
      <c r="H334977" s="35"/>
    </row>
    <row r="334978" spans="8:8" x14ac:dyDescent="0.3">
      <c r="H334978" s="35"/>
    </row>
    <row r="334979" spans="8:8" x14ac:dyDescent="0.3">
      <c r="H334979" s="35"/>
    </row>
    <row r="334980" spans="8:8" x14ac:dyDescent="0.3">
      <c r="H334980" s="35"/>
    </row>
    <row r="334981" spans="8:8" x14ac:dyDescent="0.3">
      <c r="H334981" s="35"/>
    </row>
    <row r="334982" spans="8:8" x14ac:dyDescent="0.3">
      <c r="H334982" s="35"/>
    </row>
    <row r="334983" spans="8:8" x14ac:dyDescent="0.3">
      <c r="H334983" s="35"/>
    </row>
    <row r="334984" spans="8:8" x14ac:dyDescent="0.3">
      <c r="H334984" s="35"/>
    </row>
    <row r="334985" spans="8:8" x14ac:dyDescent="0.3">
      <c r="H334985" s="35"/>
    </row>
    <row r="334986" spans="8:8" x14ac:dyDescent="0.3">
      <c r="H334986" s="35"/>
    </row>
    <row r="334987" spans="8:8" x14ac:dyDescent="0.3">
      <c r="H334987" s="35"/>
    </row>
    <row r="334988" spans="8:8" x14ac:dyDescent="0.3">
      <c r="H334988" s="35"/>
    </row>
    <row r="334989" spans="8:8" x14ac:dyDescent="0.3">
      <c r="H334989" s="35"/>
    </row>
    <row r="334990" spans="8:8" x14ac:dyDescent="0.3">
      <c r="H334990" s="35"/>
    </row>
    <row r="334991" spans="8:8" x14ac:dyDescent="0.3">
      <c r="H334991" s="35"/>
    </row>
    <row r="334992" spans="8:8" x14ac:dyDescent="0.3">
      <c r="H334992" s="35"/>
    </row>
    <row r="334993" spans="8:8" x14ac:dyDescent="0.3">
      <c r="H334993" s="35"/>
    </row>
    <row r="334994" spans="8:8" x14ac:dyDescent="0.3">
      <c r="H334994" s="35"/>
    </row>
    <row r="334995" spans="8:8" x14ac:dyDescent="0.3">
      <c r="H334995" s="35"/>
    </row>
    <row r="334996" spans="8:8" x14ac:dyDescent="0.3">
      <c r="H334996" s="35"/>
    </row>
    <row r="334997" spans="8:8" x14ac:dyDescent="0.3">
      <c r="H334997" s="35"/>
    </row>
    <row r="334998" spans="8:8" x14ac:dyDescent="0.3">
      <c r="H334998" s="35"/>
    </row>
    <row r="334999" spans="8:8" x14ac:dyDescent="0.3">
      <c r="H334999" s="35"/>
    </row>
    <row r="335000" spans="8:8" x14ac:dyDescent="0.3">
      <c r="H335000" s="35"/>
    </row>
    <row r="335001" spans="8:8" x14ac:dyDescent="0.3">
      <c r="H335001" s="35"/>
    </row>
    <row r="335002" spans="8:8" x14ac:dyDescent="0.3">
      <c r="H335002" s="35"/>
    </row>
    <row r="335003" spans="8:8" x14ac:dyDescent="0.3">
      <c r="H335003" s="35"/>
    </row>
    <row r="335004" spans="8:8" x14ac:dyDescent="0.3">
      <c r="H335004" s="35"/>
    </row>
    <row r="335005" spans="8:8" x14ac:dyDescent="0.3">
      <c r="H335005" s="35"/>
    </row>
    <row r="335006" spans="8:8" x14ac:dyDescent="0.3">
      <c r="H335006" s="35"/>
    </row>
    <row r="335007" spans="8:8" x14ac:dyDescent="0.3">
      <c r="H335007" s="35"/>
    </row>
    <row r="335008" spans="8:8" x14ac:dyDescent="0.3">
      <c r="H335008" s="35"/>
    </row>
    <row r="335009" spans="8:8" x14ac:dyDescent="0.3">
      <c r="H335009" s="35"/>
    </row>
    <row r="335010" spans="8:8" x14ac:dyDescent="0.3">
      <c r="H335010" s="35"/>
    </row>
    <row r="335011" spans="8:8" x14ac:dyDescent="0.3">
      <c r="H335011" s="35"/>
    </row>
    <row r="335012" spans="8:8" x14ac:dyDescent="0.3">
      <c r="H335012" s="35"/>
    </row>
    <row r="335013" spans="8:8" x14ac:dyDescent="0.3">
      <c r="H335013" s="35"/>
    </row>
    <row r="335014" spans="8:8" x14ac:dyDescent="0.3">
      <c r="H335014" s="35"/>
    </row>
    <row r="335015" spans="8:8" x14ac:dyDescent="0.3">
      <c r="H335015" s="35"/>
    </row>
    <row r="335016" spans="8:8" x14ac:dyDescent="0.3">
      <c r="H335016" s="35"/>
    </row>
    <row r="335017" spans="8:8" x14ac:dyDescent="0.3">
      <c r="H335017" s="35"/>
    </row>
    <row r="335018" spans="8:8" x14ac:dyDescent="0.3">
      <c r="H335018" s="35"/>
    </row>
    <row r="335019" spans="8:8" x14ac:dyDescent="0.3">
      <c r="H335019" s="35"/>
    </row>
    <row r="335020" spans="8:8" x14ac:dyDescent="0.3">
      <c r="H335020" s="35"/>
    </row>
    <row r="335021" spans="8:8" x14ac:dyDescent="0.3">
      <c r="H335021" s="35"/>
    </row>
    <row r="335022" spans="8:8" x14ac:dyDescent="0.3">
      <c r="H335022" s="35"/>
    </row>
    <row r="335023" spans="8:8" x14ac:dyDescent="0.3">
      <c r="H335023" s="35"/>
    </row>
    <row r="335024" spans="8:8" x14ac:dyDescent="0.3">
      <c r="H335024" s="35"/>
    </row>
    <row r="335025" spans="8:8" x14ac:dyDescent="0.3">
      <c r="H335025" s="35"/>
    </row>
    <row r="335026" spans="8:8" x14ac:dyDescent="0.3">
      <c r="H335026" s="35"/>
    </row>
    <row r="335027" spans="8:8" x14ac:dyDescent="0.3">
      <c r="H335027" s="35"/>
    </row>
    <row r="335028" spans="8:8" x14ac:dyDescent="0.3">
      <c r="H335028" s="35"/>
    </row>
    <row r="335029" spans="8:8" x14ac:dyDescent="0.3">
      <c r="H335029" s="35"/>
    </row>
    <row r="335030" spans="8:8" x14ac:dyDescent="0.3">
      <c r="H335030" s="35"/>
    </row>
    <row r="335031" spans="8:8" x14ac:dyDescent="0.3">
      <c r="H335031" s="35"/>
    </row>
    <row r="335032" spans="8:8" x14ac:dyDescent="0.3">
      <c r="H335032" s="35"/>
    </row>
    <row r="335033" spans="8:8" x14ac:dyDescent="0.3">
      <c r="H335033" s="35"/>
    </row>
    <row r="335034" spans="8:8" x14ac:dyDescent="0.3">
      <c r="H335034" s="35"/>
    </row>
    <row r="335035" spans="8:8" x14ac:dyDescent="0.3">
      <c r="H335035" s="35"/>
    </row>
    <row r="335036" spans="8:8" x14ac:dyDescent="0.3">
      <c r="H335036" s="35"/>
    </row>
    <row r="335037" spans="8:8" x14ac:dyDescent="0.3">
      <c r="H335037" s="35"/>
    </row>
    <row r="335038" spans="8:8" x14ac:dyDescent="0.3">
      <c r="H335038" s="35"/>
    </row>
    <row r="335039" spans="8:8" x14ac:dyDescent="0.3">
      <c r="H335039" s="35"/>
    </row>
    <row r="335040" spans="8:8" x14ac:dyDescent="0.3">
      <c r="H335040" s="35"/>
    </row>
    <row r="335041" spans="8:8" x14ac:dyDescent="0.3">
      <c r="H335041" s="35"/>
    </row>
    <row r="335042" spans="8:8" x14ac:dyDescent="0.3">
      <c r="H335042" s="35"/>
    </row>
    <row r="335043" spans="8:8" x14ac:dyDescent="0.3">
      <c r="H335043" s="35"/>
    </row>
    <row r="335044" spans="8:8" x14ac:dyDescent="0.3">
      <c r="H335044" s="35"/>
    </row>
    <row r="335045" spans="8:8" x14ac:dyDescent="0.3">
      <c r="H335045" s="35"/>
    </row>
    <row r="335046" spans="8:8" x14ac:dyDescent="0.3">
      <c r="H335046" s="35"/>
    </row>
    <row r="335047" spans="8:8" x14ac:dyDescent="0.3">
      <c r="H335047" s="35"/>
    </row>
    <row r="335048" spans="8:8" x14ac:dyDescent="0.3">
      <c r="H335048" s="35"/>
    </row>
    <row r="335049" spans="8:8" x14ac:dyDescent="0.3">
      <c r="H335049" s="35"/>
    </row>
    <row r="335050" spans="8:8" x14ac:dyDescent="0.3">
      <c r="H335050" s="35"/>
    </row>
    <row r="335051" spans="8:8" x14ac:dyDescent="0.3">
      <c r="H335051" s="35"/>
    </row>
    <row r="335052" spans="8:8" x14ac:dyDescent="0.3">
      <c r="H335052" s="35"/>
    </row>
    <row r="335053" spans="8:8" x14ac:dyDescent="0.3">
      <c r="H335053" s="35"/>
    </row>
    <row r="335054" spans="8:8" x14ac:dyDescent="0.3">
      <c r="H335054" s="35"/>
    </row>
    <row r="335055" spans="8:8" x14ac:dyDescent="0.3">
      <c r="H335055" s="35"/>
    </row>
    <row r="335056" spans="8:8" x14ac:dyDescent="0.3">
      <c r="H335056" s="35"/>
    </row>
    <row r="335057" spans="8:8" x14ac:dyDescent="0.3">
      <c r="H335057" s="35"/>
    </row>
    <row r="335058" spans="8:8" x14ac:dyDescent="0.3">
      <c r="H335058" s="35"/>
    </row>
    <row r="335059" spans="8:8" x14ac:dyDescent="0.3">
      <c r="H335059" s="35"/>
    </row>
    <row r="335060" spans="8:8" x14ac:dyDescent="0.3">
      <c r="H335060" s="35"/>
    </row>
    <row r="335061" spans="8:8" x14ac:dyDescent="0.3">
      <c r="H335061" s="35"/>
    </row>
    <row r="335062" spans="8:8" x14ac:dyDescent="0.3">
      <c r="H335062" s="35"/>
    </row>
    <row r="335063" spans="8:8" x14ac:dyDescent="0.3">
      <c r="H335063" s="35"/>
    </row>
    <row r="335064" spans="8:8" x14ac:dyDescent="0.3">
      <c r="H335064" s="35"/>
    </row>
    <row r="335065" spans="8:8" x14ac:dyDescent="0.3">
      <c r="H335065" s="35"/>
    </row>
    <row r="335066" spans="8:8" x14ac:dyDescent="0.3">
      <c r="H335066" s="35"/>
    </row>
    <row r="335067" spans="8:8" x14ac:dyDescent="0.3">
      <c r="H335067" s="35"/>
    </row>
    <row r="335068" spans="8:8" x14ac:dyDescent="0.3">
      <c r="H335068" s="35"/>
    </row>
    <row r="335069" spans="8:8" x14ac:dyDescent="0.3">
      <c r="H335069" s="35"/>
    </row>
    <row r="335070" spans="8:8" x14ac:dyDescent="0.3">
      <c r="H335070" s="35"/>
    </row>
    <row r="335071" spans="8:8" x14ac:dyDescent="0.3">
      <c r="H335071" s="35"/>
    </row>
    <row r="335072" spans="8:8" x14ac:dyDescent="0.3">
      <c r="H335072" s="35"/>
    </row>
    <row r="335073" spans="8:8" x14ac:dyDescent="0.3">
      <c r="H335073" s="35"/>
    </row>
    <row r="335074" spans="8:8" x14ac:dyDescent="0.3">
      <c r="H335074" s="35"/>
    </row>
    <row r="335075" spans="8:8" x14ac:dyDescent="0.3">
      <c r="H335075" s="35"/>
    </row>
    <row r="335076" spans="8:8" x14ac:dyDescent="0.3">
      <c r="H335076" s="35"/>
    </row>
    <row r="335077" spans="8:8" x14ac:dyDescent="0.3">
      <c r="H335077" s="35"/>
    </row>
    <row r="335078" spans="8:8" x14ac:dyDescent="0.3">
      <c r="H335078" s="35"/>
    </row>
    <row r="335079" spans="8:8" x14ac:dyDescent="0.3">
      <c r="H335079" s="35"/>
    </row>
    <row r="335080" spans="8:8" x14ac:dyDescent="0.3">
      <c r="H335080" s="35"/>
    </row>
    <row r="335081" spans="8:8" x14ac:dyDescent="0.3">
      <c r="H335081" s="35"/>
    </row>
    <row r="335082" spans="8:8" x14ac:dyDescent="0.3">
      <c r="H335082" s="35"/>
    </row>
    <row r="335083" spans="8:8" x14ac:dyDescent="0.3">
      <c r="H335083" s="35"/>
    </row>
    <row r="335084" spans="8:8" x14ac:dyDescent="0.3">
      <c r="H335084" s="35"/>
    </row>
    <row r="335085" spans="8:8" x14ac:dyDescent="0.3">
      <c r="H335085" s="35"/>
    </row>
    <row r="335086" spans="8:8" x14ac:dyDescent="0.3">
      <c r="H335086" s="35"/>
    </row>
    <row r="335087" spans="8:8" x14ac:dyDescent="0.3">
      <c r="H335087" s="35"/>
    </row>
    <row r="335088" spans="8:8" x14ac:dyDescent="0.3">
      <c r="H335088" s="35"/>
    </row>
    <row r="335089" spans="8:8" x14ac:dyDescent="0.3">
      <c r="H335089" s="35"/>
    </row>
    <row r="335090" spans="8:8" x14ac:dyDescent="0.3">
      <c r="H335090" s="35"/>
    </row>
    <row r="335091" spans="8:8" x14ac:dyDescent="0.3">
      <c r="H335091" s="35"/>
    </row>
    <row r="335092" spans="8:8" x14ac:dyDescent="0.3">
      <c r="H335092" s="35"/>
    </row>
    <row r="335093" spans="8:8" x14ac:dyDescent="0.3">
      <c r="H335093" s="35"/>
    </row>
    <row r="335094" spans="8:8" x14ac:dyDescent="0.3">
      <c r="H335094" s="35"/>
    </row>
    <row r="335095" spans="8:8" x14ac:dyDescent="0.3">
      <c r="H335095" s="35"/>
    </row>
    <row r="335096" spans="8:8" x14ac:dyDescent="0.3">
      <c r="H335096" s="35"/>
    </row>
    <row r="335097" spans="8:8" x14ac:dyDescent="0.3">
      <c r="H335097" s="35"/>
    </row>
    <row r="335098" spans="8:8" x14ac:dyDescent="0.3">
      <c r="H335098" s="35"/>
    </row>
    <row r="335099" spans="8:8" x14ac:dyDescent="0.3">
      <c r="H335099" s="35"/>
    </row>
    <row r="335100" spans="8:8" x14ac:dyDescent="0.3">
      <c r="H335100" s="35"/>
    </row>
    <row r="335101" spans="8:8" x14ac:dyDescent="0.3">
      <c r="H335101" s="35"/>
    </row>
    <row r="335102" spans="8:8" x14ac:dyDescent="0.3">
      <c r="H335102" s="35"/>
    </row>
    <row r="335103" spans="8:8" x14ac:dyDescent="0.3">
      <c r="H335103" s="35"/>
    </row>
    <row r="335104" spans="8:8" x14ac:dyDescent="0.3">
      <c r="H335104" s="35"/>
    </row>
    <row r="335105" spans="8:8" x14ac:dyDescent="0.3">
      <c r="H335105" s="35"/>
    </row>
    <row r="335106" spans="8:8" x14ac:dyDescent="0.3">
      <c r="H335106" s="35"/>
    </row>
    <row r="335107" spans="8:8" x14ac:dyDescent="0.3">
      <c r="H335107" s="35"/>
    </row>
    <row r="335108" spans="8:8" x14ac:dyDescent="0.3">
      <c r="H335108" s="35"/>
    </row>
    <row r="335109" spans="8:8" x14ac:dyDescent="0.3">
      <c r="H335109" s="35"/>
    </row>
    <row r="335110" spans="8:8" x14ac:dyDescent="0.3">
      <c r="H335110" s="35"/>
    </row>
    <row r="335111" spans="8:8" x14ac:dyDescent="0.3">
      <c r="H335111" s="35"/>
    </row>
    <row r="335112" spans="8:8" x14ac:dyDescent="0.3">
      <c r="H335112" s="35"/>
    </row>
    <row r="335113" spans="8:8" x14ac:dyDescent="0.3">
      <c r="H335113" s="35"/>
    </row>
    <row r="335114" spans="8:8" x14ac:dyDescent="0.3">
      <c r="H335114" s="35"/>
    </row>
    <row r="335115" spans="8:8" x14ac:dyDescent="0.3">
      <c r="H335115" s="35"/>
    </row>
    <row r="335116" spans="8:8" x14ac:dyDescent="0.3">
      <c r="H335116" s="35"/>
    </row>
    <row r="335117" spans="8:8" x14ac:dyDescent="0.3">
      <c r="H335117" s="35"/>
    </row>
    <row r="335118" spans="8:8" x14ac:dyDescent="0.3">
      <c r="H335118" s="35"/>
    </row>
    <row r="335119" spans="8:8" x14ac:dyDescent="0.3">
      <c r="H335119" s="35"/>
    </row>
    <row r="335120" spans="8:8" x14ac:dyDescent="0.3">
      <c r="H335120" s="35"/>
    </row>
    <row r="335121" spans="8:8" x14ac:dyDescent="0.3">
      <c r="H335121" s="35"/>
    </row>
    <row r="335122" spans="8:8" x14ac:dyDescent="0.3">
      <c r="H335122" s="35"/>
    </row>
    <row r="335123" spans="8:8" x14ac:dyDescent="0.3">
      <c r="H335123" s="35"/>
    </row>
    <row r="335124" spans="8:8" x14ac:dyDescent="0.3">
      <c r="H335124" s="35"/>
    </row>
    <row r="335125" spans="8:8" x14ac:dyDescent="0.3">
      <c r="H335125" s="35"/>
    </row>
    <row r="335126" spans="8:8" x14ac:dyDescent="0.3">
      <c r="H335126" s="35"/>
    </row>
    <row r="335127" spans="8:8" x14ac:dyDescent="0.3">
      <c r="H335127" s="35"/>
    </row>
    <row r="335128" spans="8:8" x14ac:dyDescent="0.3">
      <c r="H335128" s="35"/>
    </row>
    <row r="335129" spans="8:8" x14ac:dyDescent="0.3">
      <c r="H335129" s="35"/>
    </row>
    <row r="335130" spans="8:8" x14ac:dyDescent="0.3">
      <c r="H335130" s="35"/>
    </row>
    <row r="335131" spans="8:8" x14ac:dyDescent="0.3">
      <c r="H335131" s="35"/>
    </row>
    <row r="335132" spans="8:8" x14ac:dyDescent="0.3">
      <c r="H335132" s="35"/>
    </row>
    <row r="335133" spans="8:8" x14ac:dyDescent="0.3">
      <c r="H335133" s="35"/>
    </row>
    <row r="335134" spans="8:8" x14ac:dyDescent="0.3">
      <c r="H335134" s="35"/>
    </row>
    <row r="335135" spans="8:8" x14ac:dyDescent="0.3">
      <c r="H335135" s="35"/>
    </row>
    <row r="335136" spans="8:8" x14ac:dyDescent="0.3">
      <c r="H335136" s="35"/>
    </row>
    <row r="335137" spans="8:8" x14ac:dyDescent="0.3">
      <c r="H335137" s="35"/>
    </row>
    <row r="335138" spans="8:8" x14ac:dyDescent="0.3">
      <c r="H335138" s="35"/>
    </row>
    <row r="335139" spans="8:8" x14ac:dyDescent="0.3">
      <c r="H335139" s="35"/>
    </row>
    <row r="335140" spans="8:8" x14ac:dyDescent="0.3">
      <c r="H335140" s="35"/>
    </row>
    <row r="335141" spans="8:8" x14ac:dyDescent="0.3">
      <c r="H335141" s="35"/>
    </row>
    <row r="335142" spans="8:8" x14ac:dyDescent="0.3">
      <c r="H335142" s="35"/>
    </row>
    <row r="335143" spans="8:8" x14ac:dyDescent="0.3">
      <c r="H335143" s="35"/>
    </row>
    <row r="335144" spans="8:8" x14ac:dyDescent="0.3">
      <c r="H335144" s="35"/>
    </row>
    <row r="335145" spans="8:8" x14ac:dyDescent="0.3">
      <c r="H335145" s="35"/>
    </row>
    <row r="335146" spans="8:8" x14ac:dyDescent="0.3">
      <c r="H335146" s="35"/>
    </row>
    <row r="335147" spans="8:8" x14ac:dyDescent="0.3">
      <c r="H335147" s="35"/>
    </row>
    <row r="335148" spans="8:8" x14ac:dyDescent="0.3">
      <c r="H335148" s="35"/>
    </row>
    <row r="335149" spans="8:8" x14ac:dyDescent="0.3">
      <c r="H335149" s="35"/>
    </row>
    <row r="335150" spans="8:8" x14ac:dyDescent="0.3">
      <c r="H335150" s="35"/>
    </row>
    <row r="335151" spans="8:8" x14ac:dyDescent="0.3">
      <c r="H335151" s="35"/>
    </row>
    <row r="335152" spans="8:8" x14ac:dyDescent="0.3">
      <c r="H335152" s="35"/>
    </row>
    <row r="335153" spans="8:8" x14ac:dyDescent="0.3">
      <c r="H335153" s="35"/>
    </row>
    <row r="335154" spans="8:8" x14ac:dyDescent="0.3">
      <c r="H335154" s="35"/>
    </row>
    <row r="335155" spans="8:8" x14ac:dyDescent="0.3">
      <c r="H335155" s="35"/>
    </row>
    <row r="335156" spans="8:8" x14ac:dyDescent="0.3">
      <c r="H335156" s="35"/>
    </row>
    <row r="335157" spans="8:8" x14ac:dyDescent="0.3">
      <c r="H335157" s="35"/>
    </row>
    <row r="335158" spans="8:8" x14ac:dyDescent="0.3">
      <c r="H335158" s="35"/>
    </row>
    <row r="335159" spans="8:8" x14ac:dyDescent="0.3">
      <c r="H335159" s="35"/>
    </row>
    <row r="335160" spans="8:8" x14ac:dyDescent="0.3">
      <c r="H335160" s="35"/>
    </row>
    <row r="335161" spans="8:8" x14ac:dyDescent="0.3">
      <c r="H335161" s="35"/>
    </row>
    <row r="335162" spans="8:8" x14ac:dyDescent="0.3">
      <c r="H335162" s="35"/>
    </row>
    <row r="335163" spans="8:8" x14ac:dyDescent="0.3">
      <c r="H335163" s="35"/>
    </row>
    <row r="335164" spans="8:8" x14ac:dyDescent="0.3">
      <c r="H335164" s="35"/>
    </row>
    <row r="335165" spans="8:8" x14ac:dyDescent="0.3">
      <c r="H335165" s="35"/>
    </row>
    <row r="335166" spans="8:8" x14ac:dyDescent="0.3">
      <c r="H335166" s="35"/>
    </row>
    <row r="335167" spans="8:8" x14ac:dyDescent="0.3">
      <c r="H335167" s="35"/>
    </row>
    <row r="335168" spans="8:8" x14ac:dyDescent="0.3">
      <c r="H335168" s="35"/>
    </row>
    <row r="335169" spans="8:8" x14ac:dyDescent="0.3">
      <c r="H335169" s="35"/>
    </row>
    <row r="335170" spans="8:8" x14ac:dyDescent="0.3">
      <c r="H335170" s="35"/>
    </row>
    <row r="335171" spans="8:8" x14ac:dyDescent="0.3">
      <c r="H335171" s="35"/>
    </row>
    <row r="335172" spans="8:8" x14ac:dyDescent="0.3">
      <c r="H335172" s="35"/>
    </row>
    <row r="335173" spans="8:8" x14ac:dyDescent="0.3">
      <c r="H335173" s="35"/>
    </row>
    <row r="335174" spans="8:8" x14ac:dyDescent="0.3">
      <c r="H335174" s="35"/>
    </row>
    <row r="335175" spans="8:8" x14ac:dyDescent="0.3">
      <c r="H335175" s="35"/>
    </row>
    <row r="335176" spans="8:8" x14ac:dyDescent="0.3">
      <c r="H335176" s="35"/>
    </row>
    <row r="335177" spans="8:8" x14ac:dyDescent="0.3">
      <c r="H335177" s="35"/>
    </row>
    <row r="335178" spans="8:8" x14ac:dyDescent="0.3">
      <c r="H335178" s="35"/>
    </row>
    <row r="335179" spans="8:8" x14ac:dyDescent="0.3">
      <c r="H335179" s="35"/>
    </row>
    <row r="335180" spans="8:8" x14ac:dyDescent="0.3">
      <c r="H335180" s="35"/>
    </row>
    <row r="335181" spans="8:8" x14ac:dyDescent="0.3">
      <c r="H335181" s="35"/>
    </row>
    <row r="335182" spans="8:8" x14ac:dyDescent="0.3">
      <c r="H335182" s="35"/>
    </row>
    <row r="335183" spans="8:8" x14ac:dyDescent="0.3">
      <c r="H335183" s="35"/>
    </row>
    <row r="335184" spans="8:8" x14ac:dyDescent="0.3">
      <c r="H335184" s="35"/>
    </row>
    <row r="335185" spans="8:8" x14ac:dyDescent="0.3">
      <c r="H335185" s="35"/>
    </row>
    <row r="335186" spans="8:8" x14ac:dyDescent="0.3">
      <c r="H335186" s="35"/>
    </row>
    <row r="335187" spans="8:8" x14ac:dyDescent="0.3">
      <c r="H335187" s="35"/>
    </row>
    <row r="335188" spans="8:8" x14ac:dyDescent="0.3">
      <c r="H335188" s="35"/>
    </row>
    <row r="335189" spans="8:8" x14ac:dyDescent="0.3">
      <c r="H335189" s="35"/>
    </row>
    <row r="335190" spans="8:8" x14ac:dyDescent="0.3">
      <c r="H335190" s="35"/>
    </row>
    <row r="335191" spans="8:8" x14ac:dyDescent="0.3">
      <c r="H335191" s="35"/>
    </row>
    <row r="335192" spans="8:8" x14ac:dyDescent="0.3">
      <c r="H335192" s="35"/>
    </row>
    <row r="335193" spans="8:8" x14ac:dyDescent="0.3">
      <c r="H335193" s="35"/>
    </row>
    <row r="335194" spans="8:8" x14ac:dyDescent="0.3">
      <c r="H335194" s="35"/>
    </row>
    <row r="335195" spans="8:8" x14ac:dyDescent="0.3">
      <c r="H335195" s="35"/>
    </row>
    <row r="335196" spans="8:8" x14ac:dyDescent="0.3">
      <c r="H335196" s="35"/>
    </row>
    <row r="335197" spans="8:8" x14ac:dyDescent="0.3">
      <c r="H335197" s="35"/>
    </row>
    <row r="335198" spans="8:8" x14ac:dyDescent="0.3">
      <c r="H335198" s="35"/>
    </row>
    <row r="335199" spans="8:8" x14ac:dyDescent="0.3">
      <c r="H335199" s="35"/>
    </row>
    <row r="335200" spans="8:8" x14ac:dyDescent="0.3">
      <c r="H335200" s="35"/>
    </row>
    <row r="335201" spans="8:8" x14ac:dyDescent="0.3">
      <c r="H335201" s="35"/>
    </row>
    <row r="335202" spans="8:8" x14ac:dyDescent="0.3">
      <c r="H335202" s="35"/>
    </row>
    <row r="335203" spans="8:8" x14ac:dyDescent="0.3">
      <c r="H335203" s="35"/>
    </row>
    <row r="335204" spans="8:8" x14ac:dyDescent="0.3">
      <c r="H335204" s="35"/>
    </row>
    <row r="335205" spans="8:8" x14ac:dyDescent="0.3">
      <c r="H335205" s="35"/>
    </row>
    <row r="335206" spans="8:8" x14ac:dyDescent="0.3">
      <c r="H335206" s="35"/>
    </row>
    <row r="335207" spans="8:8" x14ac:dyDescent="0.3">
      <c r="H335207" s="35"/>
    </row>
    <row r="335208" spans="8:8" x14ac:dyDescent="0.3">
      <c r="H335208" s="35"/>
    </row>
    <row r="335209" spans="8:8" x14ac:dyDescent="0.3">
      <c r="H335209" s="35"/>
    </row>
    <row r="335210" spans="8:8" x14ac:dyDescent="0.3">
      <c r="H335210" s="35"/>
    </row>
    <row r="335211" spans="8:8" x14ac:dyDescent="0.3">
      <c r="H335211" s="35"/>
    </row>
    <row r="335212" spans="8:8" x14ac:dyDescent="0.3">
      <c r="H335212" s="35"/>
    </row>
    <row r="335213" spans="8:8" x14ac:dyDescent="0.3">
      <c r="H335213" s="35"/>
    </row>
    <row r="335214" spans="8:8" x14ac:dyDescent="0.3">
      <c r="H335214" s="35"/>
    </row>
    <row r="335215" spans="8:8" x14ac:dyDescent="0.3">
      <c r="H335215" s="35"/>
    </row>
    <row r="335216" spans="8:8" x14ac:dyDescent="0.3">
      <c r="H335216" s="35"/>
    </row>
    <row r="335217" spans="8:8" x14ac:dyDescent="0.3">
      <c r="H335217" s="35"/>
    </row>
    <row r="335218" spans="8:8" x14ac:dyDescent="0.3">
      <c r="H335218" s="35"/>
    </row>
    <row r="335219" spans="8:8" x14ac:dyDescent="0.3">
      <c r="H335219" s="35"/>
    </row>
    <row r="335220" spans="8:8" x14ac:dyDescent="0.3">
      <c r="H335220" s="35"/>
    </row>
    <row r="335221" spans="8:8" x14ac:dyDescent="0.3">
      <c r="H335221" s="35"/>
    </row>
    <row r="335222" spans="8:8" x14ac:dyDescent="0.3">
      <c r="H335222" s="35"/>
    </row>
    <row r="335223" spans="8:8" x14ac:dyDescent="0.3">
      <c r="H335223" s="35"/>
    </row>
    <row r="335224" spans="8:8" x14ac:dyDescent="0.3">
      <c r="H335224" s="35"/>
    </row>
    <row r="335225" spans="8:8" x14ac:dyDescent="0.3">
      <c r="H335225" s="35"/>
    </row>
    <row r="335226" spans="8:8" x14ac:dyDescent="0.3">
      <c r="H335226" s="35"/>
    </row>
    <row r="335227" spans="8:8" x14ac:dyDescent="0.3">
      <c r="H335227" s="35"/>
    </row>
    <row r="335228" spans="8:8" x14ac:dyDescent="0.3">
      <c r="H335228" s="35"/>
    </row>
    <row r="335229" spans="8:8" x14ac:dyDescent="0.3">
      <c r="H335229" s="35"/>
    </row>
    <row r="335230" spans="8:8" x14ac:dyDescent="0.3">
      <c r="H335230" s="35"/>
    </row>
    <row r="335231" spans="8:8" x14ac:dyDescent="0.3">
      <c r="H335231" s="35"/>
    </row>
    <row r="335232" spans="8:8" x14ac:dyDescent="0.3">
      <c r="H335232" s="35"/>
    </row>
    <row r="335233" spans="8:8" x14ac:dyDescent="0.3">
      <c r="H335233" s="35"/>
    </row>
    <row r="335234" spans="8:8" x14ac:dyDescent="0.3">
      <c r="H335234" s="35"/>
    </row>
    <row r="335235" spans="8:8" x14ac:dyDescent="0.3">
      <c r="H335235" s="35"/>
    </row>
    <row r="335236" spans="8:8" x14ac:dyDescent="0.3">
      <c r="H335236" s="35"/>
    </row>
    <row r="335237" spans="8:8" x14ac:dyDescent="0.3">
      <c r="H335237" s="35"/>
    </row>
    <row r="335238" spans="8:8" x14ac:dyDescent="0.3">
      <c r="H335238" s="35"/>
    </row>
    <row r="335239" spans="8:8" x14ac:dyDescent="0.3">
      <c r="H335239" s="35"/>
    </row>
    <row r="335240" spans="8:8" x14ac:dyDescent="0.3">
      <c r="H335240" s="35"/>
    </row>
    <row r="335241" spans="8:8" x14ac:dyDescent="0.3">
      <c r="H335241" s="35"/>
    </row>
    <row r="335242" spans="8:8" x14ac:dyDescent="0.3">
      <c r="H335242" s="35"/>
    </row>
    <row r="335243" spans="8:8" x14ac:dyDescent="0.3">
      <c r="H335243" s="35"/>
    </row>
    <row r="335244" spans="8:8" x14ac:dyDescent="0.3">
      <c r="H335244" s="35"/>
    </row>
    <row r="335245" spans="8:8" x14ac:dyDescent="0.3">
      <c r="H335245" s="35"/>
    </row>
    <row r="335246" spans="8:8" x14ac:dyDescent="0.3">
      <c r="H335246" s="35"/>
    </row>
    <row r="335247" spans="8:8" x14ac:dyDescent="0.3">
      <c r="H335247" s="35"/>
    </row>
    <row r="335248" spans="8:8" x14ac:dyDescent="0.3">
      <c r="H335248" s="35"/>
    </row>
    <row r="335249" spans="8:8" x14ac:dyDescent="0.3">
      <c r="H335249" s="35"/>
    </row>
    <row r="335250" spans="8:8" x14ac:dyDescent="0.3">
      <c r="H335250" s="35"/>
    </row>
    <row r="335251" spans="8:8" x14ac:dyDescent="0.3">
      <c r="H335251" s="35"/>
    </row>
    <row r="335252" spans="8:8" x14ac:dyDescent="0.3">
      <c r="H335252" s="35"/>
    </row>
    <row r="335253" spans="8:8" x14ac:dyDescent="0.3">
      <c r="H335253" s="35"/>
    </row>
    <row r="335254" spans="8:8" x14ac:dyDescent="0.3">
      <c r="H335254" s="35"/>
    </row>
    <row r="335255" spans="8:8" x14ac:dyDescent="0.3">
      <c r="H335255" s="35"/>
    </row>
    <row r="335256" spans="8:8" x14ac:dyDescent="0.3">
      <c r="H335256" s="35"/>
    </row>
    <row r="335257" spans="8:8" x14ac:dyDescent="0.3">
      <c r="H335257" s="35"/>
    </row>
    <row r="335258" spans="8:8" x14ac:dyDescent="0.3">
      <c r="H335258" s="35"/>
    </row>
    <row r="335259" spans="8:8" x14ac:dyDescent="0.3">
      <c r="H335259" s="35"/>
    </row>
    <row r="335260" spans="8:8" x14ac:dyDescent="0.3">
      <c r="H335260" s="35"/>
    </row>
    <row r="335261" spans="8:8" x14ac:dyDescent="0.3">
      <c r="H335261" s="35"/>
    </row>
    <row r="335262" spans="8:8" x14ac:dyDescent="0.3">
      <c r="H335262" s="35"/>
    </row>
    <row r="335263" spans="8:8" x14ac:dyDescent="0.3">
      <c r="H335263" s="35"/>
    </row>
    <row r="335264" spans="8:8" x14ac:dyDescent="0.3">
      <c r="H335264" s="35"/>
    </row>
    <row r="335265" spans="8:8" x14ac:dyDescent="0.3">
      <c r="H335265" s="35"/>
    </row>
    <row r="335266" spans="8:8" x14ac:dyDescent="0.3">
      <c r="H335266" s="35"/>
    </row>
    <row r="335267" spans="8:8" x14ac:dyDescent="0.3">
      <c r="H335267" s="35"/>
    </row>
    <row r="335268" spans="8:8" x14ac:dyDescent="0.3">
      <c r="H335268" s="35"/>
    </row>
    <row r="335269" spans="8:8" x14ac:dyDescent="0.3">
      <c r="H335269" s="35"/>
    </row>
    <row r="335270" spans="8:8" x14ac:dyDescent="0.3">
      <c r="H335270" s="35"/>
    </row>
    <row r="335271" spans="8:8" x14ac:dyDescent="0.3">
      <c r="H335271" s="35"/>
    </row>
    <row r="335272" spans="8:8" x14ac:dyDescent="0.3">
      <c r="H335272" s="35"/>
    </row>
    <row r="335273" spans="8:8" x14ac:dyDescent="0.3">
      <c r="H335273" s="35"/>
    </row>
    <row r="335274" spans="8:8" x14ac:dyDescent="0.3">
      <c r="H335274" s="35"/>
    </row>
    <row r="335275" spans="8:8" x14ac:dyDescent="0.3">
      <c r="H335275" s="35"/>
    </row>
    <row r="335276" spans="8:8" x14ac:dyDescent="0.3">
      <c r="H335276" s="35"/>
    </row>
    <row r="335277" spans="8:8" x14ac:dyDescent="0.3">
      <c r="H335277" s="35"/>
    </row>
    <row r="335278" spans="8:8" x14ac:dyDescent="0.3">
      <c r="H335278" s="35"/>
    </row>
    <row r="335279" spans="8:8" x14ac:dyDescent="0.3">
      <c r="H335279" s="35"/>
    </row>
    <row r="335280" spans="8:8" x14ac:dyDescent="0.3">
      <c r="H335280" s="35"/>
    </row>
    <row r="335281" spans="8:8" x14ac:dyDescent="0.3">
      <c r="H335281" s="35"/>
    </row>
    <row r="335282" spans="8:8" x14ac:dyDescent="0.3">
      <c r="H335282" s="35"/>
    </row>
    <row r="335283" spans="8:8" x14ac:dyDescent="0.3">
      <c r="H335283" s="35"/>
    </row>
    <row r="335284" spans="8:8" x14ac:dyDescent="0.3">
      <c r="H335284" s="35"/>
    </row>
    <row r="335285" spans="8:8" x14ac:dyDescent="0.3">
      <c r="H335285" s="35"/>
    </row>
    <row r="335286" spans="8:8" x14ac:dyDescent="0.3">
      <c r="H335286" s="35"/>
    </row>
    <row r="335287" spans="8:8" x14ac:dyDescent="0.3">
      <c r="H335287" s="35"/>
    </row>
    <row r="335288" spans="8:8" x14ac:dyDescent="0.3">
      <c r="H335288" s="35"/>
    </row>
    <row r="335289" spans="8:8" x14ac:dyDescent="0.3">
      <c r="H335289" s="35"/>
    </row>
    <row r="335290" spans="8:8" x14ac:dyDescent="0.3">
      <c r="H335290" s="35"/>
    </row>
    <row r="335291" spans="8:8" x14ac:dyDescent="0.3">
      <c r="H335291" s="35"/>
    </row>
    <row r="335292" spans="8:8" x14ac:dyDescent="0.3">
      <c r="H335292" s="35"/>
    </row>
    <row r="335293" spans="8:8" x14ac:dyDescent="0.3">
      <c r="H335293" s="35"/>
    </row>
    <row r="335294" spans="8:8" x14ac:dyDescent="0.3">
      <c r="H335294" s="35"/>
    </row>
    <row r="335295" spans="8:8" x14ac:dyDescent="0.3">
      <c r="H335295" s="35"/>
    </row>
    <row r="335296" spans="8:8" x14ac:dyDescent="0.3">
      <c r="H335296" s="35"/>
    </row>
    <row r="335297" spans="8:8" x14ac:dyDescent="0.3">
      <c r="H335297" s="35"/>
    </row>
    <row r="335298" spans="8:8" x14ac:dyDescent="0.3">
      <c r="H335298" s="35"/>
    </row>
    <row r="335299" spans="8:8" x14ac:dyDescent="0.3">
      <c r="H335299" s="35"/>
    </row>
    <row r="335300" spans="8:8" x14ac:dyDescent="0.3">
      <c r="H335300" s="35"/>
    </row>
    <row r="335301" spans="8:8" x14ac:dyDescent="0.3">
      <c r="H335301" s="35"/>
    </row>
    <row r="335302" spans="8:8" x14ac:dyDescent="0.3">
      <c r="H335302" s="35"/>
    </row>
    <row r="335303" spans="8:8" x14ac:dyDescent="0.3">
      <c r="H335303" s="35"/>
    </row>
    <row r="335304" spans="8:8" x14ac:dyDescent="0.3">
      <c r="H335304" s="35"/>
    </row>
    <row r="335305" spans="8:8" x14ac:dyDescent="0.3">
      <c r="H335305" s="35"/>
    </row>
    <row r="335306" spans="8:8" x14ac:dyDescent="0.3">
      <c r="H335306" s="35"/>
    </row>
    <row r="335307" spans="8:8" x14ac:dyDescent="0.3">
      <c r="H335307" s="35"/>
    </row>
    <row r="335308" spans="8:8" x14ac:dyDescent="0.3">
      <c r="H335308" s="35"/>
    </row>
    <row r="335309" spans="8:8" x14ac:dyDescent="0.3">
      <c r="H335309" s="35"/>
    </row>
    <row r="335310" spans="8:8" x14ac:dyDescent="0.3">
      <c r="H335310" s="35"/>
    </row>
    <row r="335311" spans="8:8" x14ac:dyDescent="0.3">
      <c r="H335311" s="35"/>
    </row>
    <row r="335312" spans="8:8" x14ac:dyDescent="0.3">
      <c r="H335312" s="35"/>
    </row>
    <row r="335313" spans="8:8" x14ac:dyDescent="0.3">
      <c r="H335313" s="35"/>
    </row>
    <row r="335314" spans="8:8" x14ac:dyDescent="0.3">
      <c r="H335314" s="35"/>
    </row>
    <row r="335315" spans="8:8" x14ac:dyDescent="0.3">
      <c r="H335315" s="35"/>
    </row>
    <row r="335316" spans="8:8" x14ac:dyDescent="0.3">
      <c r="H335316" s="35"/>
    </row>
    <row r="335317" spans="8:8" x14ac:dyDescent="0.3">
      <c r="H335317" s="35"/>
    </row>
    <row r="335318" spans="8:8" x14ac:dyDescent="0.3">
      <c r="H335318" s="35"/>
    </row>
    <row r="335319" spans="8:8" x14ac:dyDescent="0.3">
      <c r="H335319" s="35"/>
    </row>
    <row r="335320" spans="8:8" x14ac:dyDescent="0.3">
      <c r="H335320" s="35"/>
    </row>
    <row r="335321" spans="8:8" x14ac:dyDescent="0.3">
      <c r="H335321" s="35"/>
    </row>
    <row r="335322" spans="8:8" x14ac:dyDescent="0.3">
      <c r="H335322" s="35"/>
    </row>
    <row r="335323" spans="8:8" x14ac:dyDescent="0.3">
      <c r="H335323" s="35"/>
    </row>
    <row r="335324" spans="8:8" x14ac:dyDescent="0.3">
      <c r="H335324" s="35"/>
    </row>
    <row r="335325" spans="8:8" x14ac:dyDescent="0.3">
      <c r="H335325" s="35"/>
    </row>
    <row r="335326" spans="8:8" x14ac:dyDescent="0.3">
      <c r="H335326" s="35"/>
    </row>
    <row r="335327" spans="8:8" x14ac:dyDescent="0.3">
      <c r="H335327" s="35"/>
    </row>
    <row r="335328" spans="8:8" x14ac:dyDescent="0.3">
      <c r="H335328" s="35"/>
    </row>
    <row r="335329" spans="8:8" x14ac:dyDescent="0.3">
      <c r="H335329" s="35"/>
    </row>
    <row r="335330" spans="8:8" x14ac:dyDescent="0.3">
      <c r="H335330" s="35"/>
    </row>
    <row r="335331" spans="8:8" x14ac:dyDescent="0.3">
      <c r="H335331" s="35"/>
    </row>
    <row r="335332" spans="8:8" x14ac:dyDescent="0.3">
      <c r="H335332" s="35"/>
    </row>
    <row r="335333" spans="8:8" x14ac:dyDescent="0.3">
      <c r="H335333" s="35"/>
    </row>
    <row r="335334" spans="8:8" x14ac:dyDescent="0.3">
      <c r="H335334" s="35"/>
    </row>
    <row r="335335" spans="8:8" x14ac:dyDescent="0.3">
      <c r="H335335" s="35"/>
    </row>
    <row r="335336" spans="8:8" x14ac:dyDescent="0.3">
      <c r="H335336" s="35"/>
    </row>
    <row r="335337" spans="8:8" x14ac:dyDescent="0.3">
      <c r="H335337" s="35"/>
    </row>
    <row r="335338" spans="8:8" x14ac:dyDescent="0.3">
      <c r="H335338" s="35"/>
    </row>
    <row r="335339" spans="8:8" x14ac:dyDescent="0.3">
      <c r="H335339" s="35"/>
    </row>
    <row r="335340" spans="8:8" x14ac:dyDescent="0.3">
      <c r="H335340" s="35"/>
    </row>
    <row r="335341" spans="8:8" x14ac:dyDescent="0.3">
      <c r="H335341" s="35"/>
    </row>
    <row r="335342" spans="8:8" x14ac:dyDescent="0.3">
      <c r="H335342" s="35"/>
    </row>
    <row r="335343" spans="8:8" x14ac:dyDescent="0.3">
      <c r="H335343" s="35"/>
    </row>
    <row r="335344" spans="8:8" x14ac:dyDescent="0.3">
      <c r="H335344" s="35"/>
    </row>
    <row r="335345" spans="8:8" x14ac:dyDescent="0.3">
      <c r="H335345" s="35"/>
    </row>
    <row r="335346" spans="8:8" x14ac:dyDescent="0.3">
      <c r="H335346" s="35"/>
    </row>
    <row r="335347" spans="8:8" x14ac:dyDescent="0.3">
      <c r="H335347" s="35"/>
    </row>
    <row r="335348" spans="8:8" x14ac:dyDescent="0.3">
      <c r="H335348" s="35"/>
    </row>
    <row r="335349" spans="8:8" x14ac:dyDescent="0.3">
      <c r="H335349" s="35"/>
    </row>
    <row r="335350" spans="8:8" x14ac:dyDescent="0.3">
      <c r="H335350" s="35"/>
    </row>
    <row r="335351" spans="8:8" x14ac:dyDescent="0.3">
      <c r="H335351" s="35"/>
    </row>
    <row r="335352" spans="8:8" x14ac:dyDescent="0.3">
      <c r="H335352" s="35"/>
    </row>
    <row r="335353" spans="8:8" x14ac:dyDescent="0.3">
      <c r="H335353" s="35"/>
    </row>
    <row r="335354" spans="8:8" x14ac:dyDescent="0.3">
      <c r="H335354" s="35"/>
    </row>
    <row r="335355" spans="8:8" x14ac:dyDescent="0.3">
      <c r="H335355" s="35"/>
    </row>
    <row r="335356" spans="8:8" x14ac:dyDescent="0.3">
      <c r="H335356" s="35"/>
    </row>
    <row r="335357" spans="8:8" x14ac:dyDescent="0.3">
      <c r="H335357" s="35"/>
    </row>
    <row r="335358" spans="8:8" x14ac:dyDescent="0.3">
      <c r="H335358" s="35"/>
    </row>
    <row r="335359" spans="8:8" x14ac:dyDescent="0.3">
      <c r="H335359" s="35"/>
    </row>
    <row r="335360" spans="8:8" x14ac:dyDescent="0.3">
      <c r="H335360" s="35"/>
    </row>
    <row r="335361" spans="8:8" x14ac:dyDescent="0.3">
      <c r="H335361" s="35"/>
    </row>
    <row r="335362" spans="8:8" x14ac:dyDescent="0.3">
      <c r="H335362" s="35"/>
    </row>
    <row r="335363" spans="8:8" x14ac:dyDescent="0.3">
      <c r="H335363" s="35"/>
    </row>
    <row r="335364" spans="8:8" x14ac:dyDescent="0.3">
      <c r="H335364" s="35"/>
    </row>
    <row r="335365" spans="8:8" x14ac:dyDescent="0.3">
      <c r="H335365" s="35"/>
    </row>
    <row r="335366" spans="8:8" x14ac:dyDescent="0.3">
      <c r="H335366" s="35"/>
    </row>
    <row r="335367" spans="8:8" x14ac:dyDescent="0.3">
      <c r="H335367" s="35"/>
    </row>
    <row r="335368" spans="8:8" x14ac:dyDescent="0.3">
      <c r="H335368" s="35"/>
    </row>
    <row r="335369" spans="8:8" x14ac:dyDescent="0.3">
      <c r="H335369" s="35"/>
    </row>
    <row r="335370" spans="8:8" x14ac:dyDescent="0.3">
      <c r="H335370" s="35"/>
    </row>
    <row r="335371" spans="8:8" x14ac:dyDescent="0.3">
      <c r="H335371" s="35"/>
    </row>
    <row r="335372" spans="8:8" x14ac:dyDescent="0.3">
      <c r="H335372" s="35"/>
    </row>
    <row r="335373" spans="8:8" x14ac:dyDescent="0.3">
      <c r="H335373" s="35"/>
    </row>
    <row r="335374" spans="8:8" x14ac:dyDescent="0.3">
      <c r="H335374" s="35"/>
    </row>
    <row r="335375" spans="8:8" x14ac:dyDescent="0.3">
      <c r="H335375" s="35"/>
    </row>
    <row r="335376" spans="8:8" x14ac:dyDescent="0.3">
      <c r="H335376" s="35"/>
    </row>
    <row r="335377" spans="8:8" x14ac:dyDescent="0.3">
      <c r="H335377" s="35"/>
    </row>
    <row r="335378" spans="8:8" x14ac:dyDescent="0.3">
      <c r="H335378" s="35"/>
    </row>
    <row r="335379" spans="8:8" x14ac:dyDescent="0.3">
      <c r="H335379" s="35"/>
    </row>
    <row r="335380" spans="8:8" x14ac:dyDescent="0.3">
      <c r="H335380" s="35"/>
    </row>
    <row r="335381" spans="8:8" x14ac:dyDescent="0.3">
      <c r="H335381" s="35"/>
    </row>
    <row r="335382" spans="8:8" x14ac:dyDescent="0.3">
      <c r="H335382" s="35"/>
    </row>
    <row r="335383" spans="8:8" x14ac:dyDescent="0.3">
      <c r="H335383" s="35"/>
    </row>
    <row r="335384" spans="8:8" x14ac:dyDescent="0.3">
      <c r="H335384" s="35"/>
    </row>
    <row r="335385" spans="8:8" x14ac:dyDescent="0.3">
      <c r="H335385" s="35"/>
    </row>
    <row r="335386" spans="8:8" x14ac:dyDescent="0.3">
      <c r="H335386" s="35"/>
    </row>
    <row r="335387" spans="8:8" x14ac:dyDescent="0.3">
      <c r="H335387" s="35"/>
    </row>
    <row r="335388" spans="8:8" x14ac:dyDescent="0.3">
      <c r="H335388" s="35"/>
    </row>
    <row r="335389" spans="8:8" x14ac:dyDescent="0.3">
      <c r="H335389" s="35"/>
    </row>
    <row r="335390" spans="8:8" x14ac:dyDescent="0.3">
      <c r="H335390" s="35"/>
    </row>
    <row r="335391" spans="8:8" x14ac:dyDescent="0.3">
      <c r="H335391" s="35"/>
    </row>
    <row r="335392" spans="8:8" x14ac:dyDescent="0.3">
      <c r="H335392" s="35"/>
    </row>
    <row r="335393" spans="8:8" x14ac:dyDescent="0.3">
      <c r="H335393" s="35"/>
    </row>
    <row r="335394" spans="8:8" x14ac:dyDescent="0.3">
      <c r="H335394" s="35"/>
    </row>
    <row r="335395" spans="8:8" x14ac:dyDescent="0.3">
      <c r="H335395" s="35"/>
    </row>
    <row r="335396" spans="8:8" x14ac:dyDescent="0.3">
      <c r="H335396" s="35"/>
    </row>
    <row r="335397" spans="8:8" x14ac:dyDescent="0.3">
      <c r="H335397" s="35"/>
    </row>
    <row r="335398" spans="8:8" x14ac:dyDescent="0.3">
      <c r="H335398" s="35"/>
    </row>
    <row r="335399" spans="8:8" x14ac:dyDescent="0.3">
      <c r="H335399" s="35"/>
    </row>
    <row r="335400" spans="8:8" x14ac:dyDescent="0.3">
      <c r="H335400" s="35"/>
    </row>
    <row r="335401" spans="8:8" x14ac:dyDescent="0.3">
      <c r="H335401" s="35"/>
    </row>
    <row r="335402" spans="8:8" x14ac:dyDescent="0.3">
      <c r="H335402" s="35"/>
    </row>
    <row r="335403" spans="8:8" x14ac:dyDescent="0.3">
      <c r="H335403" s="35"/>
    </row>
    <row r="335404" spans="8:8" x14ac:dyDescent="0.3">
      <c r="H335404" s="35"/>
    </row>
    <row r="335405" spans="8:8" x14ac:dyDescent="0.3">
      <c r="H335405" s="35"/>
    </row>
    <row r="335406" spans="8:8" x14ac:dyDescent="0.3">
      <c r="H335406" s="35"/>
    </row>
    <row r="335407" spans="8:8" x14ac:dyDescent="0.3">
      <c r="H335407" s="35"/>
    </row>
    <row r="335408" spans="8:8" x14ac:dyDescent="0.3">
      <c r="H335408" s="35"/>
    </row>
    <row r="335409" spans="8:8" x14ac:dyDescent="0.3">
      <c r="H335409" s="35"/>
    </row>
    <row r="335410" spans="8:8" x14ac:dyDescent="0.3">
      <c r="H335410" s="35"/>
    </row>
    <row r="335411" spans="8:8" x14ac:dyDescent="0.3">
      <c r="H335411" s="35"/>
    </row>
    <row r="335412" spans="8:8" x14ac:dyDescent="0.3">
      <c r="H335412" s="35"/>
    </row>
    <row r="335413" spans="8:8" x14ac:dyDescent="0.3">
      <c r="H335413" s="35"/>
    </row>
    <row r="335414" spans="8:8" x14ac:dyDescent="0.3">
      <c r="H335414" s="35"/>
    </row>
    <row r="335415" spans="8:8" x14ac:dyDescent="0.3">
      <c r="H335415" s="35"/>
    </row>
    <row r="335416" spans="8:8" x14ac:dyDescent="0.3">
      <c r="H335416" s="35"/>
    </row>
    <row r="335417" spans="8:8" x14ac:dyDescent="0.3">
      <c r="H335417" s="35"/>
    </row>
    <row r="335418" spans="8:8" x14ac:dyDescent="0.3">
      <c r="H335418" s="35"/>
    </row>
    <row r="335419" spans="8:8" x14ac:dyDescent="0.3">
      <c r="H335419" s="35"/>
    </row>
    <row r="335420" spans="8:8" x14ac:dyDescent="0.3">
      <c r="H335420" s="35"/>
    </row>
    <row r="335421" spans="8:8" x14ac:dyDescent="0.3">
      <c r="H335421" s="35"/>
    </row>
    <row r="335422" spans="8:8" x14ac:dyDescent="0.3">
      <c r="H335422" s="35"/>
    </row>
    <row r="335423" spans="8:8" x14ac:dyDescent="0.3">
      <c r="H335423" s="35"/>
    </row>
    <row r="335424" spans="8:8" x14ac:dyDescent="0.3">
      <c r="H335424" s="35"/>
    </row>
    <row r="335425" spans="8:8" x14ac:dyDescent="0.3">
      <c r="H335425" s="35"/>
    </row>
    <row r="335426" spans="8:8" x14ac:dyDescent="0.3">
      <c r="H335426" s="35"/>
    </row>
    <row r="335427" spans="8:8" x14ac:dyDescent="0.3">
      <c r="H335427" s="35"/>
    </row>
    <row r="335428" spans="8:8" x14ac:dyDescent="0.3">
      <c r="H335428" s="35"/>
    </row>
    <row r="335429" spans="8:8" x14ac:dyDescent="0.3">
      <c r="H335429" s="35"/>
    </row>
    <row r="335430" spans="8:8" x14ac:dyDescent="0.3">
      <c r="H335430" s="35"/>
    </row>
    <row r="335431" spans="8:8" x14ac:dyDescent="0.3">
      <c r="H335431" s="35"/>
    </row>
    <row r="335432" spans="8:8" x14ac:dyDescent="0.3">
      <c r="H335432" s="35"/>
    </row>
    <row r="335433" spans="8:8" x14ac:dyDescent="0.3">
      <c r="H335433" s="35"/>
    </row>
    <row r="335434" spans="8:8" x14ac:dyDescent="0.3">
      <c r="H335434" s="35"/>
    </row>
    <row r="335435" spans="8:8" x14ac:dyDescent="0.3">
      <c r="H335435" s="35"/>
    </row>
    <row r="335436" spans="8:8" x14ac:dyDescent="0.3">
      <c r="H335436" s="35"/>
    </row>
    <row r="335437" spans="8:8" x14ac:dyDescent="0.3">
      <c r="H335437" s="35"/>
    </row>
    <row r="335438" spans="8:8" x14ac:dyDescent="0.3">
      <c r="H335438" s="35"/>
    </row>
    <row r="335439" spans="8:8" x14ac:dyDescent="0.3">
      <c r="H335439" s="35"/>
    </row>
    <row r="335440" spans="8:8" x14ac:dyDescent="0.3">
      <c r="H335440" s="35"/>
    </row>
    <row r="335441" spans="8:8" x14ac:dyDescent="0.3">
      <c r="H335441" s="35"/>
    </row>
    <row r="335442" spans="8:8" x14ac:dyDescent="0.3">
      <c r="H335442" s="35"/>
    </row>
    <row r="335443" spans="8:8" x14ac:dyDescent="0.3">
      <c r="H335443" s="35"/>
    </row>
    <row r="335444" spans="8:8" x14ac:dyDescent="0.3">
      <c r="H335444" s="35"/>
    </row>
    <row r="335445" spans="8:8" x14ac:dyDescent="0.3">
      <c r="H335445" s="35"/>
    </row>
    <row r="335446" spans="8:8" x14ac:dyDescent="0.3">
      <c r="H335446" s="35"/>
    </row>
    <row r="335447" spans="8:8" x14ac:dyDescent="0.3">
      <c r="H335447" s="35"/>
    </row>
    <row r="335448" spans="8:8" x14ac:dyDescent="0.3">
      <c r="H335448" s="35"/>
    </row>
    <row r="335449" spans="8:8" x14ac:dyDescent="0.3">
      <c r="H335449" s="35"/>
    </row>
    <row r="335450" spans="8:8" x14ac:dyDescent="0.3">
      <c r="H335450" s="35"/>
    </row>
    <row r="335451" spans="8:8" x14ac:dyDescent="0.3">
      <c r="H335451" s="35"/>
    </row>
    <row r="335452" spans="8:8" x14ac:dyDescent="0.3">
      <c r="H335452" s="35"/>
    </row>
    <row r="335453" spans="8:8" x14ac:dyDescent="0.3">
      <c r="H335453" s="35"/>
    </row>
    <row r="335454" spans="8:8" x14ac:dyDescent="0.3">
      <c r="H335454" s="35"/>
    </row>
    <row r="335455" spans="8:8" x14ac:dyDescent="0.3">
      <c r="H335455" s="35"/>
    </row>
    <row r="335456" spans="8:8" x14ac:dyDescent="0.3">
      <c r="H335456" s="35"/>
    </row>
    <row r="335457" spans="8:8" x14ac:dyDescent="0.3">
      <c r="H335457" s="35"/>
    </row>
    <row r="335458" spans="8:8" x14ac:dyDescent="0.3">
      <c r="H335458" s="35"/>
    </row>
    <row r="335459" spans="8:8" x14ac:dyDescent="0.3">
      <c r="H335459" s="35"/>
    </row>
    <row r="335460" spans="8:8" x14ac:dyDescent="0.3">
      <c r="H335460" s="35"/>
    </row>
    <row r="335461" spans="8:8" x14ac:dyDescent="0.3">
      <c r="H335461" s="35"/>
    </row>
    <row r="335462" spans="8:8" x14ac:dyDescent="0.3">
      <c r="H335462" s="35"/>
    </row>
    <row r="335463" spans="8:8" x14ac:dyDescent="0.3">
      <c r="H335463" s="35"/>
    </row>
    <row r="335464" spans="8:8" x14ac:dyDescent="0.3">
      <c r="H335464" s="35"/>
    </row>
    <row r="335465" spans="8:8" x14ac:dyDescent="0.3">
      <c r="H335465" s="35"/>
    </row>
    <row r="335466" spans="8:8" x14ac:dyDescent="0.3">
      <c r="H335466" s="35"/>
    </row>
    <row r="335467" spans="8:8" x14ac:dyDescent="0.3">
      <c r="H335467" s="35"/>
    </row>
    <row r="335468" spans="8:8" x14ac:dyDescent="0.3">
      <c r="H335468" s="35"/>
    </row>
    <row r="335469" spans="8:8" x14ac:dyDescent="0.3">
      <c r="H335469" s="35"/>
    </row>
    <row r="335470" spans="8:8" x14ac:dyDescent="0.3">
      <c r="H335470" s="35"/>
    </row>
    <row r="335471" spans="8:8" x14ac:dyDescent="0.3">
      <c r="H335471" s="35"/>
    </row>
    <row r="335472" spans="8:8" x14ac:dyDescent="0.3">
      <c r="H335472" s="35"/>
    </row>
    <row r="335473" spans="8:8" x14ac:dyDescent="0.3">
      <c r="H335473" s="35"/>
    </row>
    <row r="335474" spans="8:8" x14ac:dyDescent="0.3">
      <c r="H335474" s="35"/>
    </row>
    <row r="335475" spans="8:8" x14ac:dyDescent="0.3">
      <c r="H335475" s="35"/>
    </row>
    <row r="335476" spans="8:8" x14ac:dyDescent="0.3">
      <c r="H335476" s="35"/>
    </row>
    <row r="335477" spans="8:8" x14ac:dyDescent="0.3">
      <c r="H335477" s="35"/>
    </row>
    <row r="335478" spans="8:8" x14ac:dyDescent="0.3">
      <c r="H335478" s="35"/>
    </row>
    <row r="335479" spans="8:8" x14ac:dyDescent="0.3">
      <c r="H335479" s="35"/>
    </row>
    <row r="335480" spans="8:8" x14ac:dyDescent="0.3">
      <c r="H335480" s="35"/>
    </row>
    <row r="335481" spans="8:8" x14ac:dyDescent="0.3">
      <c r="H335481" s="35"/>
    </row>
    <row r="335482" spans="8:8" x14ac:dyDescent="0.3">
      <c r="H335482" s="35"/>
    </row>
    <row r="335483" spans="8:8" x14ac:dyDescent="0.3">
      <c r="H335483" s="35"/>
    </row>
    <row r="335484" spans="8:8" x14ac:dyDescent="0.3">
      <c r="H335484" s="35"/>
    </row>
    <row r="335485" spans="8:8" x14ac:dyDescent="0.3">
      <c r="H335485" s="35"/>
    </row>
    <row r="335486" spans="8:8" x14ac:dyDescent="0.3">
      <c r="H335486" s="35"/>
    </row>
    <row r="335487" spans="8:8" x14ac:dyDescent="0.3">
      <c r="H335487" s="35"/>
    </row>
    <row r="335488" spans="8:8" x14ac:dyDescent="0.3">
      <c r="H335488" s="35"/>
    </row>
    <row r="335489" spans="8:8" x14ac:dyDescent="0.3">
      <c r="H335489" s="35"/>
    </row>
    <row r="335490" spans="8:8" x14ac:dyDescent="0.3">
      <c r="H335490" s="35"/>
    </row>
    <row r="335491" spans="8:8" x14ac:dyDescent="0.3">
      <c r="H335491" s="35"/>
    </row>
    <row r="335492" spans="8:8" x14ac:dyDescent="0.3">
      <c r="H335492" s="35"/>
    </row>
    <row r="335493" spans="8:8" x14ac:dyDescent="0.3">
      <c r="H335493" s="35"/>
    </row>
    <row r="335494" spans="8:8" x14ac:dyDescent="0.3">
      <c r="H335494" s="35"/>
    </row>
    <row r="335495" spans="8:8" x14ac:dyDescent="0.3">
      <c r="H335495" s="35"/>
    </row>
    <row r="335496" spans="8:8" x14ac:dyDescent="0.3">
      <c r="H335496" s="35"/>
    </row>
    <row r="335497" spans="8:8" x14ac:dyDescent="0.3">
      <c r="H335497" s="35"/>
    </row>
    <row r="335498" spans="8:8" x14ac:dyDescent="0.3">
      <c r="H335498" s="35"/>
    </row>
    <row r="335499" spans="8:8" x14ac:dyDescent="0.3">
      <c r="H335499" s="35"/>
    </row>
    <row r="335500" spans="8:8" x14ac:dyDescent="0.3">
      <c r="H335500" s="35"/>
    </row>
    <row r="335501" spans="8:8" x14ac:dyDescent="0.3">
      <c r="H335501" s="35"/>
    </row>
    <row r="335502" spans="8:8" x14ac:dyDescent="0.3">
      <c r="H335502" s="35"/>
    </row>
    <row r="335503" spans="8:8" x14ac:dyDescent="0.3">
      <c r="H335503" s="35"/>
    </row>
    <row r="335504" spans="8:8" x14ac:dyDescent="0.3">
      <c r="H335504" s="35"/>
    </row>
    <row r="335505" spans="8:8" x14ac:dyDescent="0.3">
      <c r="H335505" s="35"/>
    </row>
    <row r="335506" spans="8:8" x14ac:dyDescent="0.3">
      <c r="H335506" s="35"/>
    </row>
    <row r="335507" spans="8:8" x14ac:dyDescent="0.3">
      <c r="H335507" s="35"/>
    </row>
    <row r="335508" spans="8:8" x14ac:dyDescent="0.3">
      <c r="H335508" s="35"/>
    </row>
    <row r="335509" spans="8:8" x14ac:dyDescent="0.3">
      <c r="H335509" s="35"/>
    </row>
    <row r="335510" spans="8:8" x14ac:dyDescent="0.3">
      <c r="H335510" s="35"/>
    </row>
    <row r="335511" spans="8:8" x14ac:dyDescent="0.3">
      <c r="H335511" s="35"/>
    </row>
    <row r="335512" spans="8:8" x14ac:dyDescent="0.3">
      <c r="H335512" s="35"/>
    </row>
    <row r="335513" spans="8:8" x14ac:dyDescent="0.3">
      <c r="H335513" s="35"/>
    </row>
    <row r="335514" spans="8:8" x14ac:dyDescent="0.3">
      <c r="H335514" s="35"/>
    </row>
    <row r="335515" spans="8:8" x14ac:dyDescent="0.3">
      <c r="H335515" s="35"/>
    </row>
    <row r="335516" spans="8:8" x14ac:dyDescent="0.3">
      <c r="H335516" s="35"/>
    </row>
    <row r="335517" spans="8:8" x14ac:dyDescent="0.3">
      <c r="H335517" s="35"/>
    </row>
    <row r="335518" spans="8:8" x14ac:dyDescent="0.3">
      <c r="H335518" s="35"/>
    </row>
    <row r="335519" spans="8:8" x14ac:dyDescent="0.3">
      <c r="H335519" s="35"/>
    </row>
    <row r="335520" spans="8:8" x14ac:dyDescent="0.3">
      <c r="H335520" s="35"/>
    </row>
    <row r="335521" spans="8:8" x14ac:dyDescent="0.3">
      <c r="H335521" s="35"/>
    </row>
    <row r="335522" spans="8:8" x14ac:dyDescent="0.3">
      <c r="H335522" s="35"/>
    </row>
    <row r="335523" spans="8:8" x14ac:dyDescent="0.3">
      <c r="H335523" s="35"/>
    </row>
    <row r="335524" spans="8:8" x14ac:dyDescent="0.3">
      <c r="H335524" s="35"/>
    </row>
    <row r="335525" spans="8:8" x14ac:dyDescent="0.3">
      <c r="H335525" s="35"/>
    </row>
    <row r="335526" spans="8:8" x14ac:dyDescent="0.3">
      <c r="H335526" s="35"/>
    </row>
    <row r="335527" spans="8:8" x14ac:dyDescent="0.3">
      <c r="H335527" s="35"/>
    </row>
    <row r="335528" spans="8:8" x14ac:dyDescent="0.3">
      <c r="H335528" s="35"/>
    </row>
    <row r="335529" spans="8:8" x14ac:dyDescent="0.3">
      <c r="H335529" s="35"/>
    </row>
    <row r="335530" spans="8:8" x14ac:dyDescent="0.3">
      <c r="H335530" s="35"/>
    </row>
    <row r="335531" spans="8:8" x14ac:dyDescent="0.3">
      <c r="H335531" s="35"/>
    </row>
    <row r="335532" spans="8:8" x14ac:dyDescent="0.3">
      <c r="H335532" s="35"/>
    </row>
    <row r="335533" spans="8:8" x14ac:dyDescent="0.3">
      <c r="H335533" s="35"/>
    </row>
    <row r="335534" spans="8:8" x14ac:dyDescent="0.3">
      <c r="H335534" s="35"/>
    </row>
    <row r="335535" spans="8:8" x14ac:dyDescent="0.3">
      <c r="H335535" s="35"/>
    </row>
    <row r="335536" spans="8:8" x14ac:dyDescent="0.3">
      <c r="H335536" s="35"/>
    </row>
    <row r="335537" spans="8:8" x14ac:dyDescent="0.3">
      <c r="H335537" s="35"/>
    </row>
    <row r="335538" spans="8:8" x14ac:dyDescent="0.3">
      <c r="H335538" s="35"/>
    </row>
    <row r="335539" spans="8:8" x14ac:dyDescent="0.3">
      <c r="H335539" s="35"/>
    </row>
    <row r="335540" spans="8:8" x14ac:dyDescent="0.3">
      <c r="H335540" s="35"/>
    </row>
    <row r="335541" spans="8:8" x14ac:dyDescent="0.3">
      <c r="H335541" s="35"/>
    </row>
    <row r="335542" spans="8:8" x14ac:dyDescent="0.3">
      <c r="H335542" s="35"/>
    </row>
    <row r="335543" spans="8:8" x14ac:dyDescent="0.3">
      <c r="H335543" s="35"/>
    </row>
    <row r="335544" spans="8:8" x14ac:dyDescent="0.3">
      <c r="H335544" s="35"/>
    </row>
    <row r="335545" spans="8:8" x14ac:dyDescent="0.3">
      <c r="H335545" s="35"/>
    </row>
    <row r="335546" spans="8:8" x14ac:dyDescent="0.3">
      <c r="H335546" s="35"/>
    </row>
    <row r="335547" spans="8:8" x14ac:dyDescent="0.3">
      <c r="H335547" s="35"/>
    </row>
    <row r="335548" spans="8:8" x14ac:dyDescent="0.3">
      <c r="H335548" s="35"/>
    </row>
    <row r="335549" spans="8:8" x14ac:dyDescent="0.3">
      <c r="H335549" s="35"/>
    </row>
    <row r="335550" spans="8:8" x14ac:dyDescent="0.3">
      <c r="H335550" s="35"/>
    </row>
    <row r="335551" spans="8:8" x14ac:dyDescent="0.3">
      <c r="H335551" s="35"/>
    </row>
    <row r="335552" spans="8:8" x14ac:dyDescent="0.3">
      <c r="H335552" s="35"/>
    </row>
    <row r="335553" spans="8:8" x14ac:dyDescent="0.3">
      <c r="H335553" s="35"/>
    </row>
    <row r="335554" spans="8:8" x14ac:dyDescent="0.3">
      <c r="H335554" s="35"/>
    </row>
    <row r="335555" spans="8:8" x14ac:dyDescent="0.3">
      <c r="H335555" s="35"/>
    </row>
    <row r="335556" spans="8:8" x14ac:dyDescent="0.3">
      <c r="H335556" s="35"/>
    </row>
    <row r="335557" spans="8:8" x14ac:dyDescent="0.3">
      <c r="H335557" s="35"/>
    </row>
    <row r="335558" spans="8:8" x14ac:dyDescent="0.3">
      <c r="H335558" s="35"/>
    </row>
    <row r="335559" spans="8:8" x14ac:dyDescent="0.3">
      <c r="H335559" s="35"/>
    </row>
    <row r="335560" spans="8:8" x14ac:dyDescent="0.3">
      <c r="H335560" s="35"/>
    </row>
    <row r="335561" spans="8:8" x14ac:dyDescent="0.3">
      <c r="H335561" s="35"/>
    </row>
    <row r="335562" spans="8:8" x14ac:dyDescent="0.3">
      <c r="H335562" s="35"/>
    </row>
    <row r="335563" spans="8:8" x14ac:dyDescent="0.3">
      <c r="H335563" s="35"/>
    </row>
    <row r="335564" spans="8:8" x14ac:dyDescent="0.3">
      <c r="H335564" s="35"/>
    </row>
    <row r="335565" spans="8:8" x14ac:dyDescent="0.3">
      <c r="H335565" s="35"/>
    </row>
    <row r="335566" spans="8:8" x14ac:dyDescent="0.3">
      <c r="H335566" s="35"/>
    </row>
    <row r="335567" spans="8:8" x14ac:dyDescent="0.3">
      <c r="H335567" s="35"/>
    </row>
    <row r="335568" spans="8:8" x14ac:dyDescent="0.3">
      <c r="H335568" s="35"/>
    </row>
    <row r="335569" spans="8:8" x14ac:dyDescent="0.3">
      <c r="H335569" s="35"/>
    </row>
    <row r="335570" spans="8:8" x14ac:dyDescent="0.3">
      <c r="H335570" s="35"/>
    </row>
    <row r="335571" spans="8:8" x14ac:dyDescent="0.3">
      <c r="H335571" s="35"/>
    </row>
    <row r="335572" spans="8:8" x14ac:dyDescent="0.3">
      <c r="H335572" s="35"/>
    </row>
    <row r="335573" spans="8:8" x14ac:dyDescent="0.3">
      <c r="H335573" s="35"/>
    </row>
    <row r="335574" spans="8:8" x14ac:dyDescent="0.3">
      <c r="H335574" s="35"/>
    </row>
    <row r="335575" spans="8:8" x14ac:dyDescent="0.3">
      <c r="H335575" s="35"/>
    </row>
    <row r="335576" spans="8:8" x14ac:dyDescent="0.3">
      <c r="H335576" s="35"/>
    </row>
    <row r="335577" spans="8:8" x14ac:dyDescent="0.3">
      <c r="H335577" s="35"/>
    </row>
    <row r="335578" spans="8:8" x14ac:dyDescent="0.3">
      <c r="H335578" s="35"/>
    </row>
    <row r="335579" spans="8:8" x14ac:dyDescent="0.3">
      <c r="H335579" s="35"/>
    </row>
    <row r="335580" spans="8:8" x14ac:dyDescent="0.3">
      <c r="H335580" s="35"/>
    </row>
    <row r="335581" spans="8:8" x14ac:dyDescent="0.3">
      <c r="H335581" s="35"/>
    </row>
    <row r="335582" spans="8:8" x14ac:dyDescent="0.3">
      <c r="H335582" s="35"/>
    </row>
    <row r="335583" spans="8:8" x14ac:dyDescent="0.3">
      <c r="H335583" s="35"/>
    </row>
    <row r="335584" spans="8:8" x14ac:dyDescent="0.3">
      <c r="H335584" s="35"/>
    </row>
    <row r="335585" spans="8:8" x14ac:dyDescent="0.3">
      <c r="H335585" s="35"/>
    </row>
    <row r="335586" spans="8:8" x14ac:dyDescent="0.3">
      <c r="H335586" s="35"/>
    </row>
    <row r="335587" spans="8:8" x14ac:dyDescent="0.3">
      <c r="H335587" s="35"/>
    </row>
    <row r="335588" spans="8:8" x14ac:dyDescent="0.3">
      <c r="H335588" s="35"/>
    </row>
    <row r="335589" spans="8:8" x14ac:dyDescent="0.3">
      <c r="H335589" s="35"/>
    </row>
    <row r="335590" spans="8:8" x14ac:dyDescent="0.3">
      <c r="H335590" s="35"/>
    </row>
    <row r="335591" spans="8:8" x14ac:dyDescent="0.3">
      <c r="H335591" s="35"/>
    </row>
    <row r="335592" spans="8:8" x14ac:dyDescent="0.3">
      <c r="H335592" s="35"/>
    </row>
    <row r="335593" spans="8:8" x14ac:dyDescent="0.3">
      <c r="H335593" s="35"/>
    </row>
    <row r="335594" spans="8:8" x14ac:dyDescent="0.3">
      <c r="H335594" s="35"/>
    </row>
    <row r="335595" spans="8:8" x14ac:dyDescent="0.3">
      <c r="H335595" s="35"/>
    </row>
    <row r="335596" spans="8:8" x14ac:dyDescent="0.3">
      <c r="H335596" s="35"/>
    </row>
    <row r="335597" spans="8:8" x14ac:dyDescent="0.3">
      <c r="H335597" s="35"/>
    </row>
    <row r="335598" spans="8:8" x14ac:dyDescent="0.3">
      <c r="H335598" s="35"/>
    </row>
    <row r="335599" spans="8:8" x14ac:dyDescent="0.3">
      <c r="H335599" s="35"/>
    </row>
    <row r="335600" spans="8:8" x14ac:dyDescent="0.3">
      <c r="H335600" s="35"/>
    </row>
    <row r="335601" spans="8:8" x14ac:dyDescent="0.3">
      <c r="H335601" s="35"/>
    </row>
    <row r="335602" spans="8:8" x14ac:dyDescent="0.3">
      <c r="H335602" s="35"/>
    </row>
    <row r="335603" spans="8:8" x14ac:dyDescent="0.3">
      <c r="H335603" s="35"/>
    </row>
    <row r="335604" spans="8:8" x14ac:dyDescent="0.3">
      <c r="H335604" s="35"/>
    </row>
    <row r="335605" spans="8:8" x14ac:dyDescent="0.3">
      <c r="H335605" s="35"/>
    </row>
    <row r="335606" spans="8:8" x14ac:dyDescent="0.3">
      <c r="H335606" s="35"/>
    </row>
    <row r="335607" spans="8:8" x14ac:dyDescent="0.3">
      <c r="H335607" s="35"/>
    </row>
    <row r="335608" spans="8:8" x14ac:dyDescent="0.3">
      <c r="H335608" s="35"/>
    </row>
    <row r="335609" spans="8:8" x14ac:dyDescent="0.3">
      <c r="H335609" s="35"/>
    </row>
    <row r="335610" spans="8:8" x14ac:dyDescent="0.3">
      <c r="H335610" s="35"/>
    </row>
    <row r="335611" spans="8:8" x14ac:dyDescent="0.3">
      <c r="H335611" s="35"/>
    </row>
    <row r="335612" spans="8:8" x14ac:dyDescent="0.3">
      <c r="H335612" s="35"/>
    </row>
    <row r="335613" spans="8:8" x14ac:dyDescent="0.3">
      <c r="H335613" s="35"/>
    </row>
    <row r="335614" spans="8:8" x14ac:dyDescent="0.3">
      <c r="H335614" s="35"/>
    </row>
    <row r="335615" spans="8:8" x14ac:dyDescent="0.3">
      <c r="H335615" s="35"/>
    </row>
    <row r="335616" spans="8:8" x14ac:dyDescent="0.3">
      <c r="H335616" s="35"/>
    </row>
    <row r="335617" spans="8:8" x14ac:dyDescent="0.3">
      <c r="H335617" s="35"/>
    </row>
    <row r="335618" spans="8:8" x14ac:dyDescent="0.3">
      <c r="H335618" s="35"/>
    </row>
    <row r="335619" spans="8:8" x14ac:dyDescent="0.3">
      <c r="H335619" s="35"/>
    </row>
    <row r="335620" spans="8:8" x14ac:dyDescent="0.3">
      <c r="H335620" s="35"/>
    </row>
    <row r="335621" spans="8:8" x14ac:dyDescent="0.3">
      <c r="H335621" s="35"/>
    </row>
    <row r="335622" spans="8:8" x14ac:dyDescent="0.3">
      <c r="H335622" s="35"/>
    </row>
    <row r="335623" spans="8:8" x14ac:dyDescent="0.3">
      <c r="H335623" s="35"/>
    </row>
    <row r="335624" spans="8:8" x14ac:dyDescent="0.3">
      <c r="H335624" s="35"/>
    </row>
    <row r="335625" spans="8:8" x14ac:dyDescent="0.3">
      <c r="H335625" s="35"/>
    </row>
    <row r="335626" spans="8:8" x14ac:dyDescent="0.3">
      <c r="H335626" s="35"/>
    </row>
    <row r="335627" spans="8:8" x14ac:dyDescent="0.3">
      <c r="H335627" s="35"/>
    </row>
    <row r="335628" spans="8:8" x14ac:dyDescent="0.3">
      <c r="H335628" s="35"/>
    </row>
    <row r="335629" spans="8:8" x14ac:dyDescent="0.3">
      <c r="H335629" s="35"/>
    </row>
    <row r="335630" spans="8:8" x14ac:dyDescent="0.3">
      <c r="H335630" s="35"/>
    </row>
    <row r="335631" spans="8:8" x14ac:dyDescent="0.3">
      <c r="H335631" s="35"/>
    </row>
    <row r="335632" spans="8:8" x14ac:dyDescent="0.3">
      <c r="H335632" s="35"/>
    </row>
    <row r="335633" spans="8:8" x14ac:dyDescent="0.3">
      <c r="H335633" s="35"/>
    </row>
    <row r="335634" spans="8:8" x14ac:dyDescent="0.3">
      <c r="H335634" s="35"/>
    </row>
    <row r="335635" spans="8:8" x14ac:dyDescent="0.3">
      <c r="H335635" s="35"/>
    </row>
    <row r="335636" spans="8:8" x14ac:dyDescent="0.3">
      <c r="H335636" s="35"/>
    </row>
    <row r="335637" spans="8:8" x14ac:dyDescent="0.3">
      <c r="H335637" s="35"/>
    </row>
    <row r="335638" spans="8:8" x14ac:dyDescent="0.3">
      <c r="H335638" s="35"/>
    </row>
    <row r="335639" spans="8:8" x14ac:dyDescent="0.3">
      <c r="H335639" s="35"/>
    </row>
    <row r="335640" spans="8:8" x14ac:dyDescent="0.3">
      <c r="H335640" s="35"/>
    </row>
    <row r="335641" spans="8:8" x14ac:dyDescent="0.3">
      <c r="H335641" s="35"/>
    </row>
    <row r="335642" spans="8:8" x14ac:dyDescent="0.3">
      <c r="H335642" s="35"/>
    </row>
    <row r="335643" spans="8:8" x14ac:dyDescent="0.3">
      <c r="H335643" s="35"/>
    </row>
    <row r="335644" spans="8:8" x14ac:dyDescent="0.3">
      <c r="H335644" s="35"/>
    </row>
    <row r="335645" spans="8:8" x14ac:dyDescent="0.3">
      <c r="H335645" s="35"/>
    </row>
    <row r="335646" spans="8:8" x14ac:dyDescent="0.3">
      <c r="H335646" s="35"/>
    </row>
    <row r="335647" spans="8:8" x14ac:dyDescent="0.3">
      <c r="H335647" s="35"/>
    </row>
    <row r="335648" spans="8:8" x14ac:dyDescent="0.3">
      <c r="H335648" s="35"/>
    </row>
    <row r="335649" spans="8:8" x14ac:dyDescent="0.3">
      <c r="H335649" s="35"/>
    </row>
    <row r="335650" spans="8:8" x14ac:dyDescent="0.3">
      <c r="H335650" s="35"/>
    </row>
    <row r="335651" spans="8:8" x14ac:dyDescent="0.3">
      <c r="H335651" s="35"/>
    </row>
    <row r="335652" spans="8:8" x14ac:dyDescent="0.3">
      <c r="H335652" s="35"/>
    </row>
    <row r="335653" spans="8:8" x14ac:dyDescent="0.3">
      <c r="H335653" s="35"/>
    </row>
    <row r="335654" spans="8:8" x14ac:dyDescent="0.3">
      <c r="H335654" s="35"/>
    </row>
    <row r="335655" spans="8:8" x14ac:dyDescent="0.3">
      <c r="H335655" s="35"/>
    </row>
    <row r="335656" spans="8:8" x14ac:dyDescent="0.3">
      <c r="H335656" s="35"/>
    </row>
    <row r="335657" spans="8:8" x14ac:dyDescent="0.3">
      <c r="H335657" s="35"/>
    </row>
    <row r="335658" spans="8:8" x14ac:dyDescent="0.3">
      <c r="H335658" s="35"/>
    </row>
    <row r="335659" spans="8:8" x14ac:dyDescent="0.3">
      <c r="H335659" s="35"/>
    </row>
    <row r="335660" spans="8:8" x14ac:dyDescent="0.3">
      <c r="H335660" s="35"/>
    </row>
    <row r="335661" spans="8:8" x14ac:dyDescent="0.3">
      <c r="H335661" s="35"/>
    </row>
    <row r="335662" spans="8:8" x14ac:dyDescent="0.3">
      <c r="H335662" s="35"/>
    </row>
    <row r="335663" spans="8:8" x14ac:dyDescent="0.3">
      <c r="H335663" s="35"/>
    </row>
    <row r="335664" spans="8:8" x14ac:dyDescent="0.3">
      <c r="H335664" s="35"/>
    </row>
    <row r="335665" spans="8:8" x14ac:dyDescent="0.3">
      <c r="H335665" s="35"/>
    </row>
    <row r="335666" spans="8:8" x14ac:dyDescent="0.3">
      <c r="H335666" s="35"/>
    </row>
    <row r="335667" spans="8:8" x14ac:dyDescent="0.3">
      <c r="H335667" s="35"/>
    </row>
    <row r="335668" spans="8:8" x14ac:dyDescent="0.3">
      <c r="H335668" s="35"/>
    </row>
    <row r="335669" spans="8:8" x14ac:dyDescent="0.3">
      <c r="H335669" s="35"/>
    </row>
    <row r="335670" spans="8:8" x14ac:dyDescent="0.3">
      <c r="H335670" s="35"/>
    </row>
    <row r="335671" spans="8:8" x14ac:dyDescent="0.3">
      <c r="H335671" s="35"/>
    </row>
    <row r="335672" spans="8:8" x14ac:dyDescent="0.3">
      <c r="H335672" s="35"/>
    </row>
    <row r="335673" spans="8:8" x14ac:dyDescent="0.3">
      <c r="H335673" s="35"/>
    </row>
    <row r="335674" spans="8:8" x14ac:dyDescent="0.3">
      <c r="H335674" s="35"/>
    </row>
    <row r="335675" spans="8:8" x14ac:dyDescent="0.3">
      <c r="H335675" s="35"/>
    </row>
    <row r="335676" spans="8:8" x14ac:dyDescent="0.3">
      <c r="H335676" s="35"/>
    </row>
    <row r="335677" spans="8:8" x14ac:dyDescent="0.3">
      <c r="H335677" s="35"/>
    </row>
    <row r="335678" spans="8:8" x14ac:dyDescent="0.3">
      <c r="H335678" s="35"/>
    </row>
    <row r="335679" spans="8:8" x14ac:dyDescent="0.3">
      <c r="H335679" s="35"/>
    </row>
    <row r="335680" spans="8:8" x14ac:dyDescent="0.3">
      <c r="H335680" s="35"/>
    </row>
    <row r="335681" spans="8:8" x14ac:dyDescent="0.3">
      <c r="H335681" s="35"/>
    </row>
    <row r="335682" spans="8:8" x14ac:dyDescent="0.3">
      <c r="H335682" s="35"/>
    </row>
    <row r="335683" spans="8:8" x14ac:dyDescent="0.3">
      <c r="H335683" s="35"/>
    </row>
    <row r="335684" spans="8:8" x14ac:dyDescent="0.3">
      <c r="H335684" s="35"/>
    </row>
    <row r="335685" spans="8:8" x14ac:dyDescent="0.3">
      <c r="H335685" s="35"/>
    </row>
    <row r="335686" spans="8:8" x14ac:dyDescent="0.3">
      <c r="H335686" s="35"/>
    </row>
    <row r="335687" spans="8:8" x14ac:dyDescent="0.3">
      <c r="H335687" s="35"/>
    </row>
    <row r="335688" spans="8:8" x14ac:dyDescent="0.3">
      <c r="H335688" s="35"/>
    </row>
    <row r="335689" spans="8:8" x14ac:dyDescent="0.3">
      <c r="H335689" s="35"/>
    </row>
    <row r="335690" spans="8:8" x14ac:dyDescent="0.3">
      <c r="H335690" s="35"/>
    </row>
    <row r="335691" spans="8:8" x14ac:dyDescent="0.3">
      <c r="H335691" s="35"/>
    </row>
    <row r="335692" spans="8:8" x14ac:dyDescent="0.3">
      <c r="H335692" s="35"/>
    </row>
    <row r="335693" spans="8:8" x14ac:dyDescent="0.3">
      <c r="H335693" s="35"/>
    </row>
    <row r="335694" spans="8:8" x14ac:dyDescent="0.3">
      <c r="H335694" s="35"/>
    </row>
    <row r="335695" spans="8:8" x14ac:dyDescent="0.3">
      <c r="H335695" s="35"/>
    </row>
    <row r="335696" spans="8:8" x14ac:dyDescent="0.3">
      <c r="H335696" s="35"/>
    </row>
    <row r="335697" spans="8:8" x14ac:dyDescent="0.3">
      <c r="H335697" s="35"/>
    </row>
    <row r="335698" spans="8:8" x14ac:dyDescent="0.3">
      <c r="H335698" s="35"/>
    </row>
    <row r="335699" spans="8:8" x14ac:dyDescent="0.3">
      <c r="H335699" s="35"/>
    </row>
    <row r="335700" spans="8:8" x14ac:dyDescent="0.3">
      <c r="H335700" s="35"/>
    </row>
    <row r="335701" spans="8:8" x14ac:dyDescent="0.3">
      <c r="H335701" s="35"/>
    </row>
    <row r="335702" spans="8:8" x14ac:dyDescent="0.3">
      <c r="H335702" s="35"/>
    </row>
    <row r="335703" spans="8:8" x14ac:dyDescent="0.3">
      <c r="H335703" s="35"/>
    </row>
    <row r="335704" spans="8:8" x14ac:dyDescent="0.3">
      <c r="H335704" s="35"/>
    </row>
    <row r="335705" spans="8:8" x14ac:dyDescent="0.3">
      <c r="H335705" s="35"/>
    </row>
    <row r="335706" spans="8:8" x14ac:dyDescent="0.3">
      <c r="H335706" s="35"/>
    </row>
    <row r="335707" spans="8:8" x14ac:dyDescent="0.3">
      <c r="H335707" s="35"/>
    </row>
    <row r="335708" spans="8:8" x14ac:dyDescent="0.3">
      <c r="H335708" s="35"/>
    </row>
    <row r="335709" spans="8:8" x14ac:dyDescent="0.3">
      <c r="H335709" s="35"/>
    </row>
    <row r="335710" spans="8:8" x14ac:dyDescent="0.3">
      <c r="H335710" s="35"/>
    </row>
    <row r="335711" spans="8:8" x14ac:dyDescent="0.3">
      <c r="H335711" s="35"/>
    </row>
    <row r="335712" spans="8:8" x14ac:dyDescent="0.3">
      <c r="H335712" s="35"/>
    </row>
    <row r="335713" spans="8:8" x14ac:dyDescent="0.3">
      <c r="H335713" s="35"/>
    </row>
    <row r="335714" spans="8:8" x14ac:dyDescent="0.3">
      <c r="H335714" s="35"/>
    </row>
    <row r="335715" spans="8:8" x14ac:dyDescent="0.3">
      <c r="H335715" s="35"/>
    </row>
    <row r="335716" spans="8:8" x14ac:dyDescent="0.3">
      <c r="H335716" s="35"/>
    </row>
    <row r="335717" spans="8:8" x14ac:dyDescent="0.3">
      <c r="H335717" s="35"/>
    </row>
    <row r="335718" spans="8:8" x14ac:dyDescent="0.3">
      <c r="H335718" s="35"/>
    </row>
    <row r="335719" spans="8:8" x14ac:dyDescent="0.3">
      <c r="H335719" s="35"/>
    </row>
    <row r="335720" spans="8:8" x14ac:dyDescent="0.3">
      <c r="H335720" s="35"/>
    </row>
    <row r="335721" spans="8:8" x14ac:dyDescent="0.3">
      <c r="H335721" s="35"/>
    </row>
    <row r="335722" spans="8:8" x14ac:dyDescent="0.3">
      <c r="H335722" s="35"/>
    </row>
    <row r="335723" spans="8:8" x14ac:dyDescent="0.3">
      <c r="H335723" s="35"/>
    </row>
    <row r="335724" spans="8:8" x14ac:dyDescent="0.3">
      <c r="H335724" s="35"/>
    </row>
    <row r="335725" spans="8:8" x14ac:dyDescent="0.3">
      <c r="H335725" s="35"/>
    </row>
    <row r="335726" spans="8:8" x14ac:dyDescent="0.3">
      <c r="H335726" s="35"/>
    </row>
    <row r="335727" spans="8:8" x14ac:dyDescent="0.3">
      <c r="H335727" s="35"/>
    </row>
    <row r="335728" spans="8:8" x14ac:dyDescent="0.3">
      <c r="H335728" s="35"/>
    </row>
    <row r="335729" spans="8:8" x14ac:dyDescent="0.3">
      <c r="H335729" s="35"/>
    </row>
    <row r="335730" spans="8:8" x14ac:dyDescent="0.3">
      <c r="H335730" s="35"/>
    </row>
    <row r="335731" spans="8:8" x14ac:dyDescent="0.3">
      <c r="H335731" s="35"/>
    </row>
    <row r="335732" spans="8:8" x14ac:dyDescent="0.3">
      <c r="H335732" s="35"/>
    </row>
    <row r="335733" spans="8:8" x14ac:dyDescent="0.3">
      <c r="H335733" s="35"/>
    </row>
    <row r="335734" spans="8:8" x14ac:dyDescent="0.3">
      <c r="H335734" s="35"/>
    </row>
    <row r="335735" spans="8:8" x14ac:dyDescent="0.3">
      <c r="H335735" s="35"/>
    </row>
    <row r="335736" spans="8:8" x14ac:dyDescent="0.3">
      <c r="H335736" s="35"/>
    </row>
    <row r="335737" spans="8:8" x14ac:dyDescent="0.3">
      <c r="H335737" s="35"/>
    </row>
    <row r="335738" spans="8:8" x14ac:dyDescent="0.3">
      <c r="H335738" s="35"/>
    </row>
    <row r="335739" spans="8:8" x14ac:dyDescent="0.3">
      <c r="H335739" s="35"/>
    </row>
    <row r="335740" spans="8:8" x14ac:dyDescent="0.3">
      <c r="H335740" s="35"/>
    </row>
    <row r="335741" spans="8:8" x14ac:dyDescent="0.3">
      <c r="H335741" s="35"/>
    </row>
    <row r="335742" spans="8:8" x14ac:dyDescent="0.3">
      <c r="H335742" s="35"/>
    </row>
    <row r="335743" spans="8:8" x14ac:dyDescent="0.3">
      <c r="H335743" s="35"/>
    </row>
    <row r="335744" spans="8:8" x14ac:dyDescent="0.3">
      <c r="H335744" s="35"/>
    </row>
    <row r="335745" spans="8:8" x14ac:dyDescent="0.3">
      <c r="H335745" s="35"/>
    </row>
    <row r="335746" spans="8:8" x14ac:dyDescent="0.3">
      <c r="H335746" s="35"/>
    </row>
    <row r="335747" spans="8:8" x14ac:dyDescent="0.3">
      <c r="H335747" s="35"/>
    </row>
    <row r="335748" spans="8:8" x14ac:dyDescent="0.3">
      <c r="H335748" s="35"/>
    </row>
    <row r="335749" spans="8:8" x14ac:dyDescent="0.3">
      <c r="H335749" s="35"/>
    </row>
    <row r="335750" spans="8:8" x14ac:dyDescent="0.3">
      <c r="H335750" s="35"/>
    </row>
    <row r="335751" spans="8:8" x14ac:dyDescent="0.3">
      <c r="H335751" s="35"/>
    </row>
    <row r="335752" spans="8:8" x14ac:dyDescent="0.3">
      <c r="H335752" s="35"/>
    </row>
    <row r="335753" spans="8:8" x14ac:dyDescent="0.3">
      <c r="H335753" s="35"/>
    </row>
    <row r="335754" spans="8:8" x14ac:dyDescent="0.3">
      <c r="H335754" s="35"/>
    </row>
    <row r="335755" spans="8:8" x14ac:dyDescent="0.3">
      <c r="H335755" s="35"/>
    </row>
    <row r="335756" spans="8:8" x14ac:dyDescent="0.3">
      <c r="H335756" s="35"/>
    </row>
    <row r="335757" spans="8:8" x14ac:dyDescent="0.3">
      <c r="H335757" s="35"/>
    </row>
    <row r="335758" spans="8:8" x14ac:dyDescent="0.3">
      <c r="H335758" s="35"/>
    </row>
    <row r="335759" spans="8:8" x14ac:dyDescent="0.3">
      <c r="H335759" s="35"/>
    </row>
    <row r="335760" spans="8:8" x14ac:dyDescent="0.3">
      <c r="H335760" s="35"/>
    </row>
    <row r="335761" spans="8:8" x14ac:dyDescent="0.3">
      <c r="H335761" s="35"/>
    </row>
    <row r="335762" spans="8:8" x14ac:dyDescent="0.3">
      <c r="H335762" s="35"/>
    </row>
    <row r="335763" spans="8:8" x14ac:dyDescent="0.3">
      <c r="H335763" s="35"/>
    </row>
    <row r="335764" spans="8:8" x14ac:dyDescent="0.3">
      <c r="H335764" s="35"/>
    </row>
    <row r="335765" spans="8:8" x14ac:dyDescent="0.3">
      <c r="H335765" s="35"/>
    </row>
    <row r="335766" spans="8:8" x14ac:dyDescent="0.3">
      <c r="H335766" s="35"/>
    </row>
    <row r="335767" spans="8:8" x14ac:dyDescent="0.3">
      <c r="H335767" s="35"/>
    </row>
    <row r="335768" spans="8:8" x14ac:dyDescent="0.3">
      <c r="H335768" s="35"/>
    </row>
    <row r="335769" spans="8:8" x14ac:dyDescent="0.3">
      <c r="H335769" s="35"/>
    </row>
    <row r="335770" spans="8:8" x14ac:dyDescent="0.3">
      <c r="H335770" s="35"/>
    </row>
    <row r="335771" spans="8:8" x14ac:dyDescent="0.3">
      <c r="H335771" s="35"/>
    </row>
    <row r="335772" spans="8:8" x14ac:dyDescent="0.3">
      <c r="H335772" s="35"/>
    </row>
    <row r="335773" spans="8:8" x14ac:dyDescent="0.3">
      <c r="H335773" s="35"/>
    </row>
    <row r="335774" spans="8:8" x14ac:dyDescent="0.3">
      <c r="H335774" s="35"/>
    </row>
    <row r="335775" spans="8:8" x14ac:dyDescent="0.3">
      <c r="H335775" s="35"/>
    </row>
    <row r="335776" spans="8:8" x14ac:dyDescent="0.3">
      <c r="H335776" s="35"/>
    </row>
    <row r="335777" spans="8:8" x14ac:dyDescent="0.3">
      <c r="H335777" s="35"/>
    </row>
    <row r="335778" spans="8:8" x14ac:dyDescent="0.3">
      <c r="H335778" s="35"/>
    </row>
    <row r="335779" spans="8:8" x14ac:dyDescent="0.3">
      <c r="H335779" s="35"/>
    </row>
    <row r="335780" spans="8:8" x14ac:dyDescent="0.3">
      <c r="H335780" s="35"/>
    </row>
    <row r="335781" spans="8:8" x14ac:dyDescent="0.3">
      <c r="H335781" s="35"/>
    </row>
    <row r="335782" spans="8:8" x14ac:dyDescent="0.3">
      <c r="H335782" s="35"/>
    </row>
    <row r="335783" spans="8:8" x14ac:dyDescent="0.3">
      <c r="H335783" s="35"/>
    </row>
    <row r="335784" spans="8:8" x14ac:dyDescent="0.3">
      <c r="H335784" s="35"/>
    </row>
    <row r="335785" spans="8:8" x14ac:dyDescent="0.3">
      <c r="H335785" s="35"/>
    </row>
    <row r="335786" spans="8:8" x14ac:dyDescent="0.3">
      <c r="H335786" s="35"/>
    </row>
    <row r="335787" spans="8:8" x14ac:dyDescent="0.3">
      <c r="H335787" s="35"/>
    </row>
    <row r="335788" spans="8:8" x14ac:dyDescent="0.3">
      <c r="H335788" s="35"/>
    </row>
    <row r="335789" spans="8:8" x14ac:dyDescent="0.3">
      <c r="H335789" s="35"/>
    </row>
    <row r="335790" spans="8:8" x14ac:dyDescent="0.3">
      <c r="H335790" s="35"/>
    </row>
    <row r="335791" spans="8:8" x14ac:dyDescent="0.3">
      <c r="H335791" s="35"/>
    </row>
    <row r="335792" spans="8:8" x14ac:dyDescent="0.3">
      <c r="H335792" s="35"/>
    </row>
    <row r="335793" spans="8:8" x14ac:dyDescent="0.3">
      <c r="H335793" s="35"/>
    </row>
    <row r="335794" spans="8:8" x14ac:dyDescent="0.3">
      <c r="H335794" s="35"/>
    </row>
    <row r="335795" spans="8:8" x14ac:dyDescent="0.3">
      <c r="H335795" s="35"/>
    </row>
    <row r="335796" spans="8:8" x14ac:dyDescent="0.3">
      <c r="H335796" s="35"/>
    </row>
    <row r="335797" spans="8:8" x14ac:dyDescent="0.3">
      <c r="H335797" s="35"/>
    </row>
    <row r="335798" spans="8:8" x14ac:dyDescent="0.3">
      <c r="H335798" s="35"/>
    </row>
    <row r="335799" spans="8:8" x14ac:dyDescent="0.3">
      <c r="H335799" s="35"/>
    </row>
    <row r="335800" spans="8:8" x14ac:dyDescent="0.3">
      <c r="H335800" s="35"/>
    </row>
    <row r="335801" spans="8:8" x14ac:dyDescent="0.3">
      <c r="H335801" s="35"/>
    </row>
    <row r="335802" spans="8:8" x14ac:dyDescent="0.3">
      <c r="H335802" s="35"/>
    </row>
    <row r="335803" spans="8:8" x14ac:dyDescent="0.3">
      <c r="H335803" s="35"/>
    </row>
    <row r="335804" spans="8:8" x14ac:dyDescent="0.3">
      <c r="H335804" s="35"/>
    </row>
    <row r="335805" spans="8:8" x14ac:dyDescent="0.3">
      <c r="H335805" s="35"/>
    </row>
    <row r="335806" spans="8:8" x14ac:dyDescent="0.3">
      <c r="H335806" s="35"/>
    </row>
    <row r="335807" spans="8:8" x14ac:dyDescent="0.3">
      <c r="H335807" s="35"/>
    </row>
    <row r="335808" spans="8:8" x14ac:dyDescent="0.3">
      <c r="H335808" s="35"/>
    </row>
    <row r="335809" spans="8:8" x14ac:dyDescent="0.3">
      <c r="H335809" s="35"/>
    </row>
    <row r="335810" spans="8:8" x14ac:dyDescent="0.3">
      <c r="H335810" s="35"/>
    </row>
    <row r="335811" spans="8:8" x14ac:dyDescent="0.3">
      <c r="H335811" s="35"/>
    </row>
    <row r="335812" spans="8:8" x14ac:dyDescent="0.3">
      <c r="H335812" s="35"/>
    </row>
    <row r="335813" spans="8:8" x14ac:dyDescent="0.3">
      <c r="H335813" s="35"/>
    </row>
    <row r="335814" spans="8:8" x14ac:dyDescent="0.3">
      <c r="H335814" s="35"/>
    </row>
    <row r="335815" spans="8:8" x14ac:dyDescent="0.3">
      <c r="H335815" s="35"/>
    </row>
    <row r="335816" spans="8:8" x14ac:dyDescent="0.3">
      <c r="H335816" s="35"/>
    </row>
    <row r="335817" spans="8:8" x14ac:dyDescent="0.3">
      <c r="H335817" s="35"/>
    </row>
    <row r="335818" spans="8:8" x14ac:dyDescent="0.3">
      <c r="H335818" s="35"/>
    </row>
    <row r="335819" spans="8:8" x14ac:dyDescent="0.3">
      <c r="H335819" s="35"/>
    </row>
    <row r="335820" spans="8:8" x14ac:dyDescent="0.3">
      <c r="H335820" s="35"/>
    </row>
    <row r="335821" spans="8:8" x14ac:dyDescent="0.3">
      <c r="H335821" s="35"/>
    </row>
    <row r="335822" spans="8:8" x14ac:dyDescent="0.3">
      <c r="H335822" s="35"/>
    </row>
    <row r="335823" spans="8:8" x14ac:dyDescent="0.3">
      <c r="H335823" s="35"/>
    </row>
    <row r="335824" spans="8:8" x14ac:dyDescent="0.3">
      <c r="H335824" s="35"/>
    </row>
    <row r="335825" spans="8:8" x14ac:dyDescent="0.3">
      <c r="H335825" s="35"/>
    </row>
    <row r="335826" spans="8:8" x14ac:dyDescent="0.3">
      <c r="H335826" s="35"/>
    </row>
    <row r="335827" spans="8:8" x14ac:dyDescent="0.3">
      <c r="H335827" s="35"/>
    </row>
    <row r="335828" spans="8:8" x14ac:dyDescent="0.3">
      <c r="H335828" s="35"/>
    </row>
    <row r="335829" spans="8:8" x14ac:dyDescent="0.3">
      <c r="H335829" s="35"/>
    </row>
    <row r="335830" spans="8:8" x14ac:dyDescent="0.3">
      <c r="H335830" s="35"/>
    </row>
    <row r="335831" spans="8:8" x14ac:dyDescent="0.3">
      <c r="H335831" s="35"/>
    </row>
    <row r="335832" spans="8:8" x14ac:dyDescent="0.3">
      <c r="H335832" s="35"/>
    </row>
    <row r="335833" spans="8:8" x14ac:dyDescent="0.3">
      <c r="H335833" s="35"/>
    </row>
    <row r="335834" spans="8:8" x14ac:dyDescent="0.3">
      <c r="H335834" s="35"/>
    </row>
    <row r="335835" spans="8:8" x14ac:dyDescent="0.3">
      <c r="H335835" s="35"/>
    </row>
    <row r="335836" spans="8:8" x14ac:dyDescent="0.3">
      <c r="H335836" s="35"/>
    </row>
    <row r="335837" spans="8:8" x14ac:dyDescent="0.3">
      <c r="H335837" s="35"/>
    </row>
    <row r="335838" spans="8:8" x14ac:dyDescent="0.3">
      <c r="H335838" s="35"/>
    </row>
    <row r="335839" spans="8:8" x14ac:dyDescent="0.3">
      <c r="H335839" s="35"/>
    </row>
    <row r="335840" spans="8:8" x14ac:dyDescent="0.3">
      <c r="H335840" s="35"/>
    </row>
    <row r="335841" spans="8:8" x14ac:dyDescent="0.3">
      <c r="H335841" s="35"/>
    </row>
    <row r="335842" spans="8:8" x14ac:dyDescent="0.3">
      <c r="H335842" s="35"/>
    </row>
    <row r="335843" spans="8:8" x14ac:dyDescent="0.3">
      <c r="H335843" s="35"/>
    </row>
    <row r="335844" spans="8:8" x14ac:dyDescent="0.3">
      <c r="H335844" s="35"/>
    </row>
    <row r="335845" spans="8:8" x14ac:dyDescent="0.3">
      <c r="H335845" s="35"/>
    </row>
    <row r="335846" spans="8:8" x14ac:dyDescent="0.3">
      <c r="H335846" s="35"/>
    </row>
    <row r="335847" spans="8:8" x14ac:dyDescent="0.3">
      <c r="H335847" s="35"/>
    </row>
    <row r="335848" spans="8:8" x14ac:dyDescent="0.3">
      <c r="H335848" s="35"/>
    </row>
    <row r="335849" spans="8:8" x14ac:dyDescent="0.3">
      <c r="H335849" s="35"/>
    </row>
    <row r="335850" spans="8:8" x14ac:dyDescent="0.3">
      <c r="H335850" s="35"/>
    </row>
    <row r="335851" spans="8:8" x14ac:dyDescent="0.3">
      <c r="H335851" s="35"/>
    </row>
    <row r="335852" spans="8:8" x14ac:dyDescent="0.3">
      <c r="H335852" s="35"/>
    </row>
    <row r="335853" spans="8:8" x14ac:dyDescent="0.3">
      <c r="H335853" s="35"/>
    </row>
    <row r="335854" spans="8:8" x14ac:dyDescent="0.3">
      <c r="H335854" s="35"/>
    </row>
    <row r="335855" spans="8:8" x14ac:dyDescent="0.3">
      <c r="H335855" s="35"/>
    </row>
    <row r="335856" spans="8:8" x14ac:dyDescent="0.3">
      <c r="H335856" s="35"/>
    </row>
    <row r="335857" spans="8:8" x14ac:dyDescent="0.3">
      <c r="H335857" s="35"/>
    </row>
    <row r="335858" spans="8:8" x14ac:dyDescent="0.3">
      <c r="H335858" s="35"/>
    </row>
    <row r="335859" spans="8:8" x14ac:dyDescent="0.3">
      <c r="H335859" s="35"/>
    </row>
    <row r="335860" spans="8:8" x14ac:dyDescent="0.3">
      <c r="H335860" s="35"/>
    </row>
    <row r="335861" spans="8:8" x14ac:dyDescent="0.3">
      <c r="H335861" s="35"/>
    </row>
    <row r="335862" spans="8:8" x14ac:dyDescent="0.3">
      <c r="H335862" s="35"/>
    </row>
    <row r="335863" spans="8:8" x14ac:dyDescent="0.3">
      <c r="H335863" s="35"/>
    </row>
    <row r="335864" spans="8:8" x14ac:dyDescent="0.3">
      <c r="H335864" s="35"/>
    </row>
    <row r="335865" spans="8:8" x14ac:dyDescent="0.3">
      <c r="H335865" s="35"/>
    </row>
    <row r="335866" spans="8:8" x14ac:dyDescent="0.3">
      <c r="H335866" s="35"/>
    </row>
    <row r="335867" spans="8:8" x14ac:dyDescent="0.3">
      <c r="H335867" s="35"/>
    </row>
    <row r="335868" spans="8:8" x14ac:dyDescent="0.3">
      <c r="H335868" s="35"/>
    </row>
    <row r="335869" spans="8:8" x14ac:dyDescent="0.3">
      <c r="H335869" s="35"/>
    </row>
    <row r="335870" spans="8:8" x14ac:dyDescent="0.3">
      <c r="H335870" s="35"/>
    </row>
    <row r="335871" spans="8:8" x14ac:dyDescent="0.3">
      <c r="H335871" s="35"/>
    </row>
    <row r="335872" spans="8:8" x14ac:dyDescent="0.3">
      <c r="H335872" s="35"/>
    </row>
    <row r="335873" spans="8:8" x14ac:dyDescent="0.3">
      <c r="H335873" s="35"/>
    </row>
    <row r="335874" spans="8:8" x14ac:dyDescent="0.3">
      <c r="H335874" s="35"/>
    </row>
    <row r="335875" spans="8:8" x14ac:dyDescent="0.3">
      <c r="H335875" s="35"/>
    </row>
    <row r="335876" spans="8:8" x14ac:dyDescent="0.3">
      <c r="H335876" s="35"/>
    </row>
    <row r="335877" spans="8:8" x14ac:dyDescent="0.3">
      <c r="H335877" s="35"/>
    </row>
    <row r="335878" spans="8:8" x14ac:dyDescent="0.3">
      <c r="H335878" s="35"/>
    </row>
    <row r="335879" spans="8:8" x14ac:dyDescent="0.3">
      <c r="H335879" s="35"/>
    </row>
    <row r="335880" spans="8:8" x14ac:dyDescent="0.3">
      <c r="H335880" s="35"/>
    </row>
    <row r="335881" spans="8:8" x14ac:dyDescent="0.3">
      <c r="H335881" s="35"/>
    </row>
    <row r="335882" spans="8:8" x14ac:dyDescent="0.3">
      <c r="H335882" s="35"/>
    </row>
    <row r="335883" spans="8:8" x14ac:dyDescent="0.3">
      <c r="H335883" s="35"/>
    </row>
    <row r="335884" spans="8:8" x14ac:dyDescent="0.3">
      <c r="H335884" s="35"/>
    </row>
    <row r="335885" spans="8:8" x14ac:dyDescent="0.3">
      <c r="H335885" s="35"/>
    </row>
    <row r="335886" spans="8:8" x14ac:dyDescent="0.3">
      <c r="H335886" s="35"/>
    </row>
    <row r="335887" spans="8:8" x14ac:dyDescent="0.3">
      <c r="H335887" s="35"/>
    </row>
    <row r="335888" spans="8:8" x14ac:dyDescent="0.3">
      <c r="H335888" s="35"/>
    </row>
    <row r="335889" spans="8:8" x14ac:dyDescent="0.3">
      <c r="H335889" s="35"/>
    </row>
    <row r="335890" spans="8:8" x14ac:dyDescent="0.3">
      <c r="H335890" s="35"/>
    </row>
    <row r="335891" spans="8:8" x14ac:dyDescent="0.3">
      <c r="H335891" s="35"/>
    </row>
    <row r="335892" spans="8:8" x14ac:dyDescent="0.3">
      <c r="H335892" s="35"/>
    </row>
    <row r="335893" spans="8:8" x14ac:dyDescent="0.3">
      <c r="H335893" s="35"/>
    </row>
    <row r="335894" spans="8:8" x14ac:dyDescent="0.3">
      <c r="H335894" s="35"/>
    </row>
    <row r="335895" spans="8:8" x14ac:dyDescent="0.3">
      <c r="H335895" s="35"/>
    </row>
    <row r="335896" spans="8:8" x14ac:dyDescent="0.3">
      <c r="H335896" s="35"/>
    </row>
    <row r="335897" spans="8:8" x14ac:dyDescent="0.3">
      <c r="H335897" s="35"/>
    </row>
    <row r="335898" spans="8:8" x14ac:dyDescent="0.3">
      <c r="H335898" s="35"/>
    </row>
    <row r="335899" spans="8:8" x14ac:dyDescent="0.3">
      <c r="H335899" s="35"/>
    </row>
    <row r="335900" spans="8:8" x14ac:dyDescent="0.3">
      <c r="H335900" s="35"/>
    </row>
    <row r="335901" spans="8:8" x14ac:dyDescent="0.3">
      <c r="H335901" s="35"/>
    </row>
    <row r="335902" spans="8:8" x14ac:dyDescent="0.3">
      <c r="H335902" s="35"/>
    </row>
    <row r="335903" spans="8:8" x14ac:dyDescent="0.3">
      <c r="H335903" s="35"/>
    </row>
    <row r="335904" spans="8:8" x14ac:dyDescent="0.3">
      <c r="H335904" s="35"/>
    </row>
    <row r="335905" spans="8:8" x14ac:dyDescent="0.3">
      <c r="H335905" s="35"/>
    </row>
    <row r="335906" spans="8:8" x14ac:dyDescent="0.3">
      <c r="H335906" s="35"/>
    </row>
    <row r="335907" spans="8:8" x14ac:dyDescent="0.3">
      <c r="H335907" s="35"/>
    </row>
    <row r="335908" spans="8:8" x14ac:dyDescent="0.3">
      <c r="H335908" s="35"/>
    </row>
    <row r="335909" spans="8:8" x14ac:dyDescent="0.3">
      <c r="H335909" s="35"/>
    </row>
    <row r="335910" spans="8:8" x14ac:dyDescent="0.3">
      <c r="H335910" s="35"/>
    </row>
    <row r="335911" spans="8:8" x14ac:dyDescent="0.3">
      <c r="H335911" s="35"/>
    </row>
    <row r="335912" spans="8:8" x14ac:dyDescent="0.3">
      <c r="H335912" s="35"/>
    </row>
    <row r="335913" spans="8:8" x14ac:dyDescent="0.3">
      <c r="H335913" s="35"/>
    </row>
    <row r="335914" spans="8:8" x14ac:dyDescent="0.3">
      <c r="H335914" s="35"/>
    </row>
    <row r="335915" spans="8:8" x14ac:dyDescent="0.3">
      <c r="H335915" s="35"/>
    </row>
    <row r="335916" spans="8:8" x14ac:dyDescent="0.3">
      <c r="H335916" s="35"/>
    </row>
    <row r="335917" spans="8:8" x14ac:dyDescent="0.3">
      <c r="H335917" s="35"/>
    </row>
    <row r="335918" spans="8:8" x14ac:dyDescent="0.3">
      <c r="H335918" s="35"/>
    </row>
    <row r="335919" spans="8:8" x14ac:dyDescent="0.3">
      <c r="H335919" s="35"/>
    </row>
    <row r="335920" spans="8:8" x14ac:dyDescent="0.3">
      <c r="H335920" s="35"/>
    </row>
    <row r="335921" spans="8:8" x14ac:dyDescent="0.3">
      <c r="H335921" s="35"/>
    </row>
    <row r="335922" spans="8:8" x14ac:dyDescent="0.3">
      <c r="H335922" s="35"/>
    </row>
    <row r="335923" spans="8:8" x14ac:dyDescent="0.3">
      <c r="H335923" s="35"/>
    </row>
    <row r="335924" spans="8:8" x14ac:dyDescent="0.3">
      <c r="H335924" s="35"/>
    </row>
    <row r="335925" spans="8:8" x14ac:dyDescent="0.3">
      <c r="H335925" s="35"/>
    </row>
    <row r="335926" spans="8:8" x14ac:dyDescent="0.3">
      <c r="H335926" s="35"/>
    </row>
    <row r="335927" spans="8:8" x14ac:dyDescent="0.3">
      <c r="H335927" s="35"/>
    </row>
    <row r="335928" spans="8:8" x14ac:dyDescent="0.3">
      <c r="H335928" s="35"/>
    </row>
    <row r="335929" spans="8:8" x14ac:dyDescent="0.3">
      <c r="H335929" s="35"/>
    </row>
    <row r="335930" spans="8:8" x14ac:dyDescent="0.3">
      <c r="H335930" s="35"/>
    </row>
    <row r="335931" spans="8:8" x14ac:dyDescent="0.3">
      <c r="H335931" s="35"/>
    </row>
    <row r="335932" spans="8:8" x14ac:dyDescent="0.3">
      <c r="H335932" s="35"/>
    </row>
    <row r="335933" spans="8:8" x14ac:dyDescent="0.3">
      <c r="H335933" s="35"/>
    </row>
    <row r="335934" spans="8:8" x14ac:dyDescent="0.3">
      <c r="H335934" s="35"/>
    </row>
    <row r="335935" spans="8:8" x14ac:dyDescent="0.3">
      <c r="H335935" s="35"/>
    </row>
    <row r="335936" spans="8:8" x14ac:dyDescent="0.3">
      <c r="H335936" s="35"/>
    </row>
    <row r="335937" spans="8:8" x14ac:dyDescent="0.3">
      <c r="H335937" s="35"/>
    </row>
    <row r="335938" spans="8:8" x14ac:dyDescent="0.3">
      <c r="H335938" s="35"/>
    </row>
    <row r="335939" spans="8:8" x14ac:dyDescent="0.3">
      <c r="H335939" s="35"/>
    </row>
    <row r="335940" spans="8:8" x14ac:dyDescent="0.3">
      <c r="H335940" s="35"/>
    </row>
    <row r="335941" spans="8:8" x14ac:dyDescent="0.3">
      <c r="H335941" s="35"/>
    </row>
    <row r="335942" spans="8:8" x14ac:dyDescent="0.3">
      <c r="H335942" s="35"/>
    </row>
    <row r="335943" spans="8:8" x14ac:dyDescent="0.3">
      <c r="H335943" s="35"/>
    </row>
    <row r="335944" spans="8:8" x14ac:dyDescent="0.3">
      <c r="H335944" s="35"/>
    </row>
    <row r="335945" spans="8:8" x14ac:dyDescent="0.3">
      <c r="H335945" s="35"/>
    </row>
    <row r="335946" spans="8:8" x14ac:dyDescent="0.3">
      <c r="H335946" s="35"/>
    </row>
    <row r="335947" spans="8:8" x14ac:dyDescent="0.3">
      <c r="H335947" s="35"/>
    </row>
    <row r="335948" spans="8:8" x14ac:dyDescent="0.3">
      <c r="H335948" s="35"/>
    </row>
    <row r="335949" spans="8:8" x14ac:dyDescent="0.3">
      <c r="H335949" s="35"/>
    </row>
    <row r="335950" spans="8:8" x14ac:dyDescent="0.3">
      <c r="H335950" s="35"/>
    </row>
    <row r="335951" spans="8:8" x14ac:dyDescent="0.3">
      <c r="H335951" s="35"/>
    </row>
    <row r="335952" spans="8:8" x14ac:dyDescent="0.3">
      <c r="H335952" s="35"/>
    </row>
    <row r="335953" spans="8:8" x14ac:dyDescent="0.3">
      <c r="H335953" s="35"/>
    </row>
    <row r="335954" spans="8:8" x14ac:dyDescent="0.3">
      <c r="H335954" s="35"/>
    </row>
    <row r="335955" spans="8:8" x14ac:dyDescent="0.3">
      <c r="H335955" s="35"/>
    </row>
    <row r="335956" spans="8:8" x14ac:dyDescent="0.3">
      <c r="H335956" s="35"/>
    </row>
    <row r="335957" spans="8:8" x14ac:dyDescent="0.3">
      <c r="H335957" s="35"/>
    </row>
    <row r="335958" spans="8:8" x14ac:dyDescent="0.3">
      <c r="H335958" s="35"/>
    </row>
    <row r="335959" spans="8:8" x14ac:dyDescent="0.3">
      <c r="H335959" s="35"/>
    </row>
    <row r="335960" spans="8:8" x14ac:dyDescent="0.3">
      <c r="H335960" s="35"/>
    </row>
    <row r="335961" spans="8:8" x14ac:dyDescent="0.3">
      <c r="H335961" s="35"/>
    </row>
    <row r="335962" spans="8:8" x14ac:dyDescent="0.3">
      <c r="H335962" s="35"/>
    </row>
    <row r="335963" spans="8:8" x14ac:dyDescent="0.3">
      <c r="H335963" s="35"/>
    </row>
    <row r="335964" spans="8:8" x14ac:dyDescent="0.3">
      <c r="H335964" s="35"/>
    </row>
    <row r="335965" spans="8:8" x14ac:dyDescent="0.3">
      <c r="H335965" s="35"/>
    </row>
    <row r="335966" spans="8:8" x14ac:dyDescent="0.3">
      <c r="H335966" s="35"/>
    </row>
    <row r="335967" spans="8:8" x14ac:dyDescent="0.3">
      <c r="H335967" s="35"/>
    </row>
    <row r="335968" spans="8:8" x14ac:dyDescent="0.3">
      <c r="H335968" s="35"/>
    </row>
    <row r="335969" spans="8:8" x14ac:dyDescent="0.3">
      <c r="H335969" s="35"/>
    </row>
    <row r="335970" spans="8:8" x14ac:dyDescent="0.3">
      <c r="H335970" s="35"/>
    </row>
    <row r="335971" spans="8:8" x14ac:dyDescent="0.3">
      <c r="H335971" s="35"/>
    </row>
    <row r="335972" spans="8:8" x14ac:dyDescent="0.3">
      <c r="H335972" s="35"/>
    </row>
    <row r="335973" spans="8:8" x14ac:dyDescent="0.3">
      <c r="H335973" s="35"/>
    </row>
    <row r="335974" spans="8:8" x14ac:dyDescent="0.3">
      <c r="H335974" s="35"/>
    </row>
    <row r="335975" spans="8:8" x14ac:dyDescent="0.3">
      <c r="H335975" s="35"/>
    </row>
    <row r="335976" spans="8:8" x14ac:dyDescent="0.3">
      <c r="H335976" s="35"/>
    </row>
    <row r="335977" spans="8:8" x14ac:dyDescent="0.3">
      <c r="H335977" s="35"/>
    </row>
    <row r="335978" spans="8:8" x14ac:dyDescent="0.3">
      <c r="H335978" s="35"/>
    </row>
    <row r="335979" spans="8:8" x14ac:dyDescent="0.3">
      <c r="H335979" s="35"/>
    </row>
    <row r="335980" spans="8:8" x14ac:dyDescent="0.3">
      <c r="H335980" s="35"/>
    </row>
    <row r="335981" spans="8:8" x14ac:dyDescent="0.3">
      <c r="H335981" s="35"/>
    </row>
    <row r="335982" spans="8:8" x14ac:dyDescent="0.3">
      <c r="H335982" s="35"/>
    </row>
    <row r="335983" spans="8:8" x14ac:dyDescent="0.3">
      <c r="H335983" s="35"/>
    </row>
    <row r="335984" spans="8:8" x14ac:dyDescent="0.3">
      <c r="H335984" s="35"/>
    </row>
    <row r="335985" spans="8:8" x14ac:dyDescent="0.3">
      <c r="H335985" s="35"/>
    </row>
    <row r="335986" spans="8:8" x14ac:dyDescent="0.3">
      <c r="H335986" s="35"/>
    </row>
    <row r="335987" spans="8:8" x14ac:dyDescent="0.3">
      <c r="H335987" s="35"/>
    </row>
    <row r="335988" spans="8:8" x14ac:dyDescent="0.3">
      <c r="H335988" s="35"/>
    </row>
    <row r="335989" spans="8:8" x14ac:dyDescent="0.3">
      <c r="H335989" s="35"/>
    </row>
    <row r="335990" spans="8:8" x14ac:dyDescent="0.3">
      <c r="H335990" s="35"/>
    </row>
    <row r="335991" spans="8:8" x14ac:dyDescent="0.3">
      <c r="H335991" s="35"/>
    </row>
    <row r="335992" spans="8:8" x14ac:dyDescent="0.3">
      <c r="H335992" s="35"/>
    </row>
    <row r="335993" spans="8:8" x14ac:dyDescent="0.3">
      <c r="H335993" s="35"/>
    </row>
    <row r="335994" spans="8:8" x14ac:dyDescent="0.3">
      <c r="H335994" s="35"/>
    </row>
    <row r="335995" spans="8:8" x14ac:dyDescent="0.3">
      <c r="H335995" s="35"/>
    </row>
    <row r="335996" spans="8:8" x14ac:dyDescent="0.3">
      <c r="H335996" s="35"/>
    </row>
    <row r="335997" spans="8:8" x14ac:dyDescent="0.3">
      <c r="H335997" s="35"/>
    </row>
    <row r="335998" spans="8:8" x14ac:dyDescent="0.3">
      <c r="H335998" s="35"/>
    </row>
    <row r="335999" spans="8:8" x14ac:dyDescent="0.3">
      <c r="H335999" s="35"/>
    </row>
    <row r="336000" spans="8:8" x14ac:dyDescent="0.3">
      <c r="H336000" s="35"/>
    </row>
    <row r="336001" spans="8:8" x14ac:dyDescent="0.3">
      <c r="H336001" s="35"/>
    </row>
    <row r="336002" spans="8:8" x14ac:dyDescent="0.3">
      <c r="H336002" s="35"/>
    </row>
    <row r="336003" spans="8:8" x14ac:dyDescent="0.3">
      <c r="H336003" s="35"/>
    </row>
    <row r="336004" spans="8:8" x14ac:dyDescent="0.3">
      <c r="H336004" s="35"/>
    </row>
    <row r="336005" spans="8:8" x14ac:dyDescent="0.3">
      <c r="H336005" s="35"/>
    </row>
    <row r="336006" spans="8:8" x14ac:dyDescent="0.3">
      <c r="H336006" s="35"/>
    </row>
    <row r="336007" spans="8:8" x14ac:dyDescent="0.3">
      <c r="H336007" s="35"/>
    </row>
    <row r="336008" spans="8:8" x14ac:dyDescent="0.3">
      <c r="H336008" s="35"/>
    </row>
    <row r="336009" spans="8:8" x14ac:dyDescent="0.3">
      <c r="H336009" s="35"/>
    </row>
    <row r="336010" spans="8:8" x14ac:dyDescent="0.3">
      <c r="H336010" s="35"/>
    </row>
    <row r="336011" spans="8:8" x14ac:dyDescent="0.3">
      <c r="H336011" s="35"/>
    </row>
    <row r="336012" spans="8:8" x14ac:dyDescent="0.3">
      <c r="H336012" s="35"/>
    </row>
    <row r="336013" spans="8:8" x14ac:dyDescent="0.3">
      <c r="H336013" s="35"/>
    </row>
    <row r="336014" spans="8:8" x14ac:dyDescent="0.3">
      <c r="H336014" s="35"/>
    </row>
    <row r="336015" spans="8:8" x14ac:dyDescent="0.3">
      <c r="H336015" s="35"/>
    </row>
    <row r="336016" spans="8:8" x14ac:dyDescent="0.3">
      <c r="H336016" s="35"/>
    </row>
    <row r="336017" spans="8:8" x14ac:dyDescent="0.3">
      <c r="H336017" s="35"/>
    </row>
    <row r="336018" spans="8:8" x14ac:dyDescent="0.3">
      <c r="H336018" s="35"/>
    </row>
    <row r="336019" spans="8:8" x14ac:dyDescent="0.3">
      <c r="H336019" s="35"/>
    </row>
    <row r="336020" spans="8:8" x14ac:dyDescent="0.3">
      <c r="H336020" s="35"/>
    </row>
    <row r="336021" spans="8:8" x14ac:dyDescent="0.3">
      <c r="H336021" s="35"/>
    </row>
    <row r="336022" spans="8:8" x14ac:dyDescent="0.3">
      <c r="H336022" s="35"/>
    </row>
    <row r="336023" spans="8:8" x14ac:dyDescent="0.3">
      <c r="H336023" s="35"/>
    </row>
    <row r="336024" spans="8:8" x14ac:dyDescent="0.3">
      <c r="H336024" s="35"/>
    </row>
    <row r="336025" spans="8:8" x14ac:dyDescent="0.3">
      <c r="H336025" s="35"/>
    </row>
    <row r="336026" spans="8:8" x14ac:dyDescent="0.3">
      <c r="H336026" s="35"/>
    </row>
    <row r="336027" spans="8:8" x14ac:dyDescent="0.3">
      <c r="H336027" s="35"/>
    </row>
    <row r="336028" spans="8:8" x14ac:dyDescent="0.3">
      <c r="H336028" s="35"/>
    </row>
    <row r="336029" spans="8:8" x14ac:dyDescent="0.3">
      <c r="H336029" s="35"/>
    </row>
    <row r="336030" spans="8:8" x14ac:dyDescent="0.3">
      <c r="H336030" s="35"/>
    </row>
    <row r="336031" spans="8:8" x14ac:dyDescent="0.3">
      <c r="H336031" s="35"/>
    </row>
    <row r="336032" spans="8:8" x14ac:dyDescent="0.3">
      <c r="H336032" s="35"/>
    </row>
    <row r="336033" spans="8:8" x14ac:dyDescent="0.3">
      <c r="H336033" s="35"/>
    </row>
    <row r="336034" spans="8:8" x14ac:dyDescent="0.3">
      <c r="H336034" s="35"/>
    </row>
    <row r="336035" spans="8:8" x14ac:dyDescent="0.3">
      <c r="H336035" s="35"/>
    </row>
    <row r="336036" spans="8:8" x14ac:dyDescent="0.3">
      <c r="H336036" s="35"/>
    </row>
    <row r="336037" spans="8:8" x14ac:dyDescent="0.3">
      <c r="H336037" s="35"/>
    </row>
    <row r="336038" spans="8:8" x14ac:dyDescent="0.3">
      <c r="H336038" s="35"/>
    </row>
    <row r="336039" spans="8:8" x14ac:dyDescent="0.3">
      <c r="H336039" s="35"/>
    </row>
    <row r="336040" spans="8:8" x14ac:dyDescent="0.3">
      <c r="H336040" s="35"/>
    </row>
    <row r="336041" spans="8:8" x14ac:dyDescent="0.3">
      <c r="H336041" s="35"/>
    </row>
    <row r="336042" spans="8:8" x14ac:dyDescent="0.3">
      <c r="H336042" s="35"/>
    </row>
    <row r="336043" spans="8:8" x14ac:dyDescent="0.3">
      <c r="H336043" s="35"/>
    </row>
    <row r="336044" spans="8:8" x14ac:dyDescent="0.3">
      <c r="H336044" s="35"/>
    </row>
    <row r="336045" spans="8:8" x14ac:dyDescent="0.3">
      <c r="H336045" s="35"/>
    </row>
    <row r="336046" spans="8:8" x14ac:dyDescent="0.3">
      <c r="H336046" s="35"/>
    </row>
    <row r="336047" spans="8:8" x14ac:dyDescent="0.3">
      <c r="H336047" s="35"/>
    </row>
    <row r="336048" spans="8:8" x14ac:dyDescent="0.3">
      <c r="H336048" s="35"/>
    </row>
    <row r="336049" spans="8:8" x14ac:dyDescent="0.3">
      <c r="H336049" s="35"/>
    </row>
    <row r="336050" spans="8:8" x14ac:dyDescent="0.3">
      <c r="H336050" s="35"/>
    </row>
    <row r="336051" spans="8:8" x14ac:dyDescent="0.3">
      <c r="H336051" s="35"/>
    </row>
    <row r="336052" spans="8:8" x14ac:dyDescent="0.3">
      <c r="H336052" s="35"/>
    </row>
    <row r="336053" spans="8:8" x14ac:dyDescent="0.3">
      <c r="H336053" s="35"/>
    </row>
    <row r="336054" spans="8:8" x14ac:dyDescent="0.3">
      <c r="H336054" s="35"/>
    </row>
    <row r="336055" spans="8:8" x14ac:dyDescent="0.3">
      <c r="H336055" s="35"/>
    </row>
    <row r="336056" spans="8:8" x14ac:dyDescent="0.3">
      <c r="H336056" s="35"/>
    </row>
    <row r="336057" spans="8:8" x14ac:dyDescent="0.3">
      <c r="H336057" s="35"/>
    </row>
    <row r="336058" spans="8:8" x14ac:dyDescent="0.3">
      <c r="H336058" s="35"/>
    </row>
    <row r="336059" spans="8:8" x14ac:dyDescent="0.3">
      <c r="H336059" s="35"/>
    </row>
    <row r="336060" spans="8:8" x14ac:dyDescent="0.3">
      <c r="H336060" s="35"/>
    </row>
    <row r="336061" spans="8:8" x14ac:dyDescent="0.3">
      <c r="H336061" s="35"/>
    </row>
    <row r="336062" spans="8:8" x14ac:dyDescent="0.3">
      <c r="H336062" s="35"/>
    </row>
    <row r="336063" spans="8:8" x14ac:dyDescent="0.3">
      <c r="H336063" s="35"/>
    </row>
    <row r="336064" spans="8:8" x14ac:dyDescent="0.3">
      <c r="H336064" s="35"/>
    </row>
    <row r="336065" spans="8:8" x14ac:dyDescent="0.3">
      <c r="H336065" s="35"/>
    </row>
    <row r="336066" spans="8:8" x14ac:dyDescent="0.3">
      <c r="H336066" s="35"/>
    </row>
    <row r="336067" spans="8:8" x14ac:dyDescent="0.3">
      <c r="H336067" s="35"/>
    </row>
    <row r="336068" spans="8:8" x14ac:dyDescent="0.3">
      <c r="H336068" s="35"/>
    </row>
    <row r="336069" spans="8:8" x14ac:dyDescent="0.3">
      <c r="H336069" s="35"/>
    </row>
    <row r="336070" spans="8:8" x14ac:dyDescent="0.3">
      <c r="H336070" s="35"/>
    </row>
    <row r="336071" spans="8:8" x14ac:dyDescent="0.3">
      <c r="H336071" s="35"/>
    </row>
    <row r="336072" spans="8:8" x14ac:dyDescent="0.3">
      <c r="H336072" s="35"/>
    </row>
    <row r="336073" spans="8:8" x14ac:dyDescent="0.3">
      <c r="H336073" s="35"/>
    </row>
    <row r="336074" spans="8:8" x14ac:dyDescent="0.3">
      <c r="H336074" s="35"/>
    </row>
    <row r="336075" spans="8:8" x14ac:dyDescent="0.3">
      <c r="H336075" s="35"/>
    </row>
    <row r="336076" spans="8:8" x14ac:dyDescent="0.3">
      <c r="H336076" s="35"/>
    </row>
    <row r="336077" spans="8:8" x14ac:dyDescent="0.3">
      <c r="H336077" s="35"/>
    </row>
    <row r="336078" spans="8:8" x14ac:dyDescent="0.3">
      <c r="H336078" s="35"/>
    </row>
    <row r="336079" spans="8:8" x14ac:dyDescent="0.3">
      <c r="H336079" s="35"/>
    </row>
    <row r="336080" spans="8:8" x14ac:dyDescent="0.3">
      <c r="H336080" s="35"/>
    </row>
    <row r="336081" spans="8:8" x14ac:dyDescent="0.3">
      <c r="H336081" s="35"/>
    </row>
    <row r="336082" spans="8:8" x14ac:dyDescent="0.3">
      <c r="H336082" s="35"/>
    </row>
    <row r="336083" spans="8:8" x14ac:dyDescent="0.3">
      <c r="H336083" s="35"/>
    </row>
    <row r="336084" spans="8:8" x14ac:dyDescent="0.3">
      <c r="H336084" s="35"/>
    </row>
    <row r="336085" spans="8:8" x14ac:dyDescent="0.3">
      <c r="H336085" s="35"/>
    </row>
    <row r="336086" spans="8:8" x14ac:dyDescent="0.3">
      <c r="H336086" s="35"/>
    </row>
    <row r="336087" spans="8:8" x14ac:dyDescent="0.3">
      <c r="H336087" s="35"/>
    </row>
    <row r="336088" spans="8:8" x14ac:dyDescent="0.3">
      <c r="H336088" s="35"/>
    </row>
    <row r="336089" spans="8:8" x14ac:dyDescent="0.3">
      <c r="H336089" s="35"/>
    </row>
    <row r="336090" spans="8:8" x14ac:dyDescent="0.3">
      <c r="H336090" s="35"/>
    </row>
    <row r="336091" spans="8:8" x14ac:dyDescent="0.3">
      <c r="H336091" s="35"/>
    </row>
    <row r="336092" spans="8:8" x14ac:dyDescent="0.3">
      <c r="H336092" s="35"/>
    </row>
    <row r="336093" spans="8:8" x14ac:dyDescent="0.3">
      <c r="H336093" s="35"/>
    </row>
    <row r="336094" spans="8:8" x14ac:dyDescent="0.3">
      <c r="H336094" s="35"/>
    </row>
    <row r="336095" spans="8:8" x14ac:dyDescent="0.3">
      <c r="H336095" s="35"/>
    </row>
    <row r="336096" spans="8:8" x14ac:dyDescent="0.3">
      <c r="H336096" s="35"/>
    </row>
    <row r="336097" spans="8:8" x14ac:dyDescent="0.3">
      <c r="H336097" s="35"/>
    </row>
  </sheetData>
  <conditionalFormatting sqref="O1:O1048576">
    <cfRule type="cellIs" dxfId="97" priority="11" operator="equal">
      <formula>"""#N/A"""</formula>
    </cfRule>
    <cfRule type="cellIs" dxfId="96" priority="12" operator="equal">
      <formula>#N/A</formula>
    </cfRule>
    <cfRule type="cellIs" dxfId="95" priority="13" operator="equal">
      <formula>"""#N/A"""</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52"/>
  <sheetViews>
    <sheetView workbookViewId="0">
      <selection activeCell="C31" sqref="C31"/>
    </sheetView>
  </sheetViews>
  <sheetFormatPr defaultRowHeight="14.4" x14ac:dyDescent="0.3"/>
  <cols>
    <col min="1" max="1" width="40.77734375" bestFit="1" customWidth="1"/>
    <col min="2" max="2" width="12.6640625" customWidth="1"/>
    <col min="3" max="3" width="19.33203125" bestFit="1" customWidth="1"/>
    <col min="4" max="4" width="12.6640625" customWidth="1"/>
    <col min="5" max="5" width="8.88671875" customWidth="1"/>
    <col min="11" max="11" width="10.109375" bestFit="1" customWidth="1"/>
  </cols>
  <sheetData>
    <row r="1" spans="1:9" ht="26.4" customHeight="1" x14ac:dyDescent="0.3">
      <c r="A1" s="18" t="s">
        <v>1395</v>
      </c>
      <c r="B1" s="18" t="s">
        <v>1434</v>
      </c>
      <c r="C1" s="18" t="s">
        <v>1433</v>
      </c>
      <c r="D1" s="18" t="s">
        <v>1434</v>
      </c>
    </row>
    <row r="2" spans="1:9" x14ac:dyDescent="0.3">
      <c r="A2" s="14" t="s">
        <v>1344</v>
      </c>
      <c r="B2" s="19" t="str">
        <f>D2</f>
        <v>AL</v>
      </c>
      <c r="C2" s="19" t="str">
        <f>MID(A2,FIND(":",A2,1)+3,((FIND(",",A2,1)-2)-(FIND(":",A2,1)+2)))</f>
        <v>Alabama</v>
      </c>
      <c r="D2" s="19" t="str">
        <f>MID(A2,FIND(":",A2,15)+3,2)</f>
        <v>AL</v>
      </c>
    </row>
    <row r="3" spans="1:9" x14ac:dyDescent="0.3">
      <c r="A3" s="14" t="s">
        <v>1345</v>
      </c>
      <c r="B3" s="19" t="str">
        <f t="shared" ref="B3:B52" si="0">D3</f>
        <v>AK</v>
      </c>
      <c r="C3" s="19" t="str">
        <f t="shared" ref="C3:C52" si="1">MID(A3,FIND(":",A3,1)+3,((FIND(",",A3,1)-2)-(FIND(":",A3,1)+2)))</f>
        <v>Alaska</v>
      </c>
      <c r="D3" s="19" t="str">
        <f t="shared" ref="D3:D52" si="2">MID(A3,FIND(":",A3,15)+3,2)</f>
        <v>AK</v>
      </c>
      <c r="I3" t="str">
        <f>MID(A2,FIND(":",A2,15)+1,5)</f>
        <v xml:space="preserve"> "AL"</v>
      </c>
    </row>
    <row r="4" spans="1:9" x14ac:dyDescent="0.3">
      <c r="A4" s="14" t="s">
        <v>1346</v>
      </c>
      <c r="B4" s="19" t="str">
        <f t="shared" si="0"/>
        <v>AZ</v>
      </c>
      <c r="C4" s="19" t="str">
        <f t="shared" si="1"/>
        <v>Arizona</v>
      </c>
      <c r="D4" s="19" t="str">
        <f t="shared" si="2"/>
        <v>AZ</v>
      </c>
    </row>
    <row r="5" spans="1:9" x14ac:dyDescent="0.3">
      <c r="A5" s="14" t="s">
        <v>1347</v>
      </c>
      <c r="B5" s="19" t="str">
        <f t="shared" si="0"/>
        <v>AR</v>
      </c>
      <c r="C5" s="19" t="str">
        <f t="shared" si="1"/>
        <v>Arkansas</v>
      </c>
      <c r="D5" s="19" t="str">
        <f t="shared" si="2"/>
        <v>AR</v>
      </c>
    </row>
    <row r="6" spans="1:9" x14ac:dyDescent="0.3">
      <c r="A6" s="14" t="s">
        <v>1348</v>
      </c>
      <c r="B6" s="19" t="str">
        <f t="shared" si="0"/>
        <v>CA</v>
      </c>
      <c r="C6" s="19" t="str">
        <f t="shared" si="1"/>
        <v>California</v>
      </c>
      <c r="D6" s="19" t="str">
        <f t="shared" si="2"/>
        <v>CA</v>
      </c>
    </row>
    <row r="7" spans="1:9" x14ac:dyDescent="0.3">
      <c r="A7" s="14" t="s">
        <v>1349</v>
      </c>
      <c r="B7" s="19" t="str">
        <f t="shared" si="0"/>
        <v>CO</v>
      </c>
      <c r="C7" s="19" t="str">
        <f t="shared" si="1"/>
        <v>Colorado</v>
      </c>
      <c r="D7" s="19" t="str">
        <f t="shared" si="2"/>
        <v>CO</v>
      </c>
    </row>
    <row r="8" spans="1:9" x14ac:dyDescent="0.3">
      <c r="A8" s="14" t="s">
        <v>1350</v>
      </c>
      <c r="B8" s="19" t="str">
        <f t="shared" si="0"/>
        <v>CT</v>
      </c>
      <c r="C8" s="19" t="str">
        <f t="shared" si="1"/>
        <v>Connecticut</v>
      </c>
      <c r="D8" s="19" t="str">
        <f t="shared" si="2"/>
        <v>CT</v>
      </c>
    </row>
    <row r="9" spans="1:9" x14ac:dyDescent="0.3">
      <c r="A9" s="14" t="s">
        <v>1351</v>
      </c>
      <c r="B9" s="19" t="str">
        <f t="shared" si="0"/>
        <v>DE</v>
      </c>
      <c r="C9" s="19" t="str">
        <f t="shared" si="1"/>
        <v>Delaware</v>
      </c>
      <c r="D9" s="19" t="str">
        <f t="shared" si="2"/>
        <v>DE</v>
      </c>
    </row>
    <row r="10" spans="1:9" x14ac:dyDescent="0.3">
      <c r="A10" s="14" t="s">
        <v>1352</v>
      </c>
      <c r="B10" s="19" t="str">
        <f t="shared" si="0"/>
        <v>DC</v>
      </c>
      <c r="C10" s="19" t="str">
        <f t="shared" si="1"/>
        <v>District of Columbia</v>
      </c>
      <c r="D10" s="19" t="str">
        <f t="shared" si="2"/>
        <v>DC</v>
      </c>
    </row>
    <row r="11" spans="1:9" x14ac:dyDescent="0.3">
      <c r="A11" s="14" t="s">
        <v>1353</v>
      </c>
      <c r="B11" s="19" t="str">
        <f t="shared" si="0"/>
        <v>FL</v>
      </c>
      <c r="C11" s="19" t="str">
        <f t="shared" si="1"/>
        <v>Florida</v>
      </c>
      <c r="D11" s="19" t="str">
        <f t="shared" si="2"/>
        <v>FL</v>
      </c>
    </row>
    <row r="12" spans="1:9" x14ac:dyDescent="0.3">
      <c r="A12" s="14" t="s">
        <v>1354</v>
      </c>
      <c r="B12" s="19" t="str">
        <f t="shared" si="0"/>
        <v>GA</v>
      </c>
      <c r="C12" s="19" t="str">
        <f t="shared" si="1"/>
        <v>Georgia</v>
      </c>
      <c r="D12" s="19" t="str">
        <f t="shared" si="2"/>
        <v>GA</v>
      </c>
    </row>
    <row r="13" spans="1:9" x14ac:dyDescent="0.3">
      <c r="A13" s="14" t="s">
        <v>1355</v>
      </c>
      <c r="B13" s="19" t="str">
        <f t="shared" si="0"/>
        <v>HI</v>
      </c>
      <c r="C13" s="19" t="str">
        <f t="shared" si="1"/>
        <v>Hawaii</v>
      </c>
      <c r="D13" s="19" t="str">
        <f t="shared" si="2"/>
        <v>HI</v>
      </c>
    </row>
    <row r="14" spans="1:9" x14ac:dyDescent="0.3">
      <c r="A14" s="14" t="s">
        <v>1356</v>
      </c>
      <c r="B14" s="19" t="str">
        <f t="shared" si="0"/>
        <v>ID</v>
      </c>
      <c r="C14" s="19" t="str">
        <f t="shared" si="1"/>
        <v>Idaho</v>
      </c>
      <c r="D14" s="19" t="str">
        <f t="shared" si="2"/>
        <v>ID</v>
      </c>
    </row>
    <row r="15" spans="1:9" x14ac:dyDescent="0.3">
      <c r="A15" s="14" t="s">
        <v>1357</v>
      </c>
      <c r="B15" s="19" t="str">
        <f t="shared" si="0"/>
        <v>IL</v>
      </c>
      <c r="C15" s="19" t="str">
        <f t="shared" si="1"/>
        <v>Illinois</v>
      </c>
      <c r="D15" s="19" t="str">
        <f t="shared" si="2"/>
        <v>IL</v>
      </c>
    </row>
    <row r="16" spans="1:9" x14ac:dyDescent="0.3">
      <c r="A16" s="14" t="s">
        <v>1358</v>
      </c>
      <c r="B16" s="19" t="str">
        <f t="shared" si="0"/>
        <v>IN</v>
      </c>
      <c r="C16" s="19" t="str">
        <f t="shared" si="1"/>
        <v>Indiana</v>
      </c>
      <c r="D16" s="19" t="str">
        <f t="shared" si="2"/>
        <v>IN</v>
      </c>
    </row>
    <row r="17" spans="1:4" x14ac:dyDescent="0.3">
      <c r="A17" s="14" t="s">
        <v>1359</v>
      </c>
      <c r="B17" s="19" t="str">
        <f t="shared" si="0"/>
        <v>IA</v>
      </c>
      <c r="C17" s="19" t="str">
        <f t="shared" si="1"/>
        <v>Iowa</v>
      </c>
      <c r="D17" s="19" t="str">
        <f t="shared" si="2"/>
        <v>IA</v>
      </c>
    </row>
    <row r="18" spans="1:4" x14ac:dyDescent="0.3">
      <c r="A18" s="14" t="s">
        <v>1360</v>
      </c>
      <c r="B18" s="19" t="str">
        <f t="shared" si="0"/>
        <v>KS</v>
      </c>
      <c r="C18" s="19" t="str">
        <f t="shared" si="1"/>
        <v>Kansas</v>
      </c>
      <c r="D18" s="19" t="str">
        <f t="shared" si="2"/>
        <v>KS</v>
      </c>
    </row>
    <row r="19" spans="1:4" x14ac:dyDescent="0.3">
      <c r="A19" s="14" t="s">
        <v>1361</v>
      </c>
      <c r="B19" s="19" t="str">
        <f t="shared" si="0"/>
        <v>KY</v>
      </c>
      <c r="C19" s="19" t="str">
        <f t="shared" si="1"/>
        <v>Kentucky</v>
      </c>
      <c r="D19" s="19" t="str">
        <f t="shared" si="2"/>
        <v>KY</v>
      </c>
    </row>
    <row r="20" spans="1:4" x14ac:dyDescent="0.3">
      <c r="A20" s="14" t="s">
        <v>1362</v>
      </c>
      <c r="B20" s="19" t="str">
        <f t="shared" si="0"/>
        <v>LA</v>
      </c>
      <c r="C20" s="19" t="str">
        <f t="shared" si="1"/>
        <v>Louisiana</v>
      </c>
      <c r="D20" s="19" t="str">
        <f t="shared" si="2"/>
        <v>LA</v>
      </c>
    </row>
    <row r="21" spans="1:4" x14ac:dyDescent="0.3">
      <c r="A21" s="14" t="s">
        <v>1363</v>
      </c>
      <c r="B21" s="19" t="str">
        <f t="shared" si="0"/>
        <v>ME</v>
      </c>
      <c r="C21" s="19" t="str">
        <f t="shared" si="1"/>
        <v>Maine</v>
      </c>
      <c r="D21" s="19" t="str">
        <f t="shared" si="2"/>
        <v>ME</v>
      </c>
    </row>
    <row r="22" spans="1:4" x14ac:dyDescent="0.3">
      <c r="A22" s="14" t="s">
        <v>1364</v>
      </c>
      <c r="B22" s="19" t="str">
        <f t="shared" si="0"/>
        <v>MT</v>
      </c>
      <c r="C22" s="19" t="str">
        <f t="shared" si="1"/>
        <v>Montana</v>
      </c>
      <c r="D22" s="19" t="str">
        <f t="shared" si="2"/>
        <v>MT</v>
      </c>
    </row>
    <row r="23" spans="1:4" x14ac:dyDescent="0.3">
      <c r="A23" s="14" t="s">
        <v>1365</v>
      </c>
      <c r="B23" s="19" t="str">
        <f t="shared" si="0"/>
        <v>NE</v>
      </c>
      <c r="C23" s="19" t="str">
        <f t="shared" si="1"/>
        <v>Nebraska</v>
      </c>
      <c r="D23" s="19" t="str">
        <f t="shared" si="2"/>
        <v>NE</v>
      </c>
    </row>
    <row r="24" spans="1:4" x14ac:dyDescent="0.3">
      <c r="A24" s="14" t="s">
        <v>1366</v>
      </c>
      <c r="B24" s="19" t="str">
        <f t="shared" si="0"/>
        <v>NV</v>
      </c>
      <c r="C24" s="19" t="str">
        <f t="shared" si="1"/>
        <v>Nevada</v>
      </c>
      <c r="D24" s="19" t="str">
        <f t="shared" si="2"/>
        <v>NV</v>
      </c>
    </row>
    <row r="25" spans="1:4" x14ac:dyDescent="0.3">
      <c r="A25" s="14" t="s">
        <v>1367</v>
      </c>
      <c r="B25" s="19" t="str">
        <f t="shared" si="0"/>
        <v>NH</v>
      </c>
      <c r="C25" s="19" t="str">
        <f t="shared" si="1"/>
        <v>New Hampshire</v>
      </c>
      <c r="D25" s="19" t="str">
        <f t="shared" si="2"/>
        <v>NH</v>
      </c>
    </row>
    <row r="26" spans="1:4" x14ac:dyDescent="0.3">
      <c r="A26" s="14" t="s">
        <v>1368</v>
      </c>
      <c r="B26" s="19" t="str">
        <f t="shared" si="0"/>
        <v>NJ</v>
      </c>
      <c r="C26" s="19" t="str">
        <f t="shared" si="1"/>
        <v>New Jersey</v>
      </c>
      <c r="D26" s="19" t="str">
        <f t="shared" si="2"/>
        <v>NJ</v>
      </c>
    </row>
    <row r="27" spans="1:4" x14ac:dyDescent="0.3">
      <c r="A27" s="14" t="s">
        <v>1369</v>
      </c>
      <c r="B27" s="19" t="str">
        <f t="shared" si="0"/>
        <v>NM</v>
      </c>
      <c r="C27" s="19" t="str">
        <f t="shared" si="1"/>
        <v>New Mexico</v>
      </c>
      <c r="D27" s="19" t="str">
        <f t="shared" si="2"/>
        <v>NM</v>
      </c>
    </row>
    <row r="28" spans="1:4" x14ac:dyDescent="0.3">
      <c r="A28" s="14" t="s">
        <v>1370</v>
      </c>
      <c r="B28" s="19" t="str">
        <f t="shared" si="0"/>
        <v>NY</v>
      </c>
      <c r="C28" s="19" t="str">
        <f t="shared" si="1"/>
        <v>New York</v>
      </c>
      <c r="D28" s="19" t="str">
        <f t="shared" si="2"/>
        <v>NY</v>
      </c>
    </row>
    <row r="29" spans="1:4" x14ac:dyDescent="0.3">
      <c r="A29" s="14" t="s">
        <v>1371</v>
      </c>
      <c r="B29" s="19" t="str">
        <f t="shared" si="0"/>
        <v>NC</v>
      </c>
      <c r="C29" s="19" t="str">
        <f t="shared" si="1"/>
        <v>North Carolina</v>
      </c>
      <c r="D29" s="19" t="str">
        <f t="shared" si="2"/>
        <v>NC</v>
      </c>
    </row>
    <row r="30" spans="1:4" x14ac:dyDescent="0.3">
      <c r="A30" s="14" t="s">
        <v>1372</v>
      </c>
      <c r="B30" s="19" t="str">
        <f t="shared" si="0"/>
        <v>ND</v>
      </c>
      <c r="C30" s="19" t="str">
        <f t="shared" si="1"/>
        <v>North Dakota</v>
      </c>
      <c r="D30" s="19" t="str">
        <f t="shared" si="2"/>
        <v>ND</v>
      </c>
    </row>
    <row r="31" spans="1:4" x14ac:dyDescent="0.3">
      <c r="A31" s="14" t="s">
        <v>1373</v>
      </c>
      <c r="B31" s="19" t="str">
        <f t="shared" si="0"/>
        <v>OH</v>
      </c>
      <c r="C31" s="19" t="str">
        <f t="shared" si="1"/>
        <v>Ohio</v>
      </c>
      <c r="D31" s="19" t="str">
        <f t="shared" si="2"/>
        <v>OH</v>
      </c>
    </row>
    <row r="32" spans="1:4" x14ac:dyDescent="0.3">
      <c r="A32" s="14" t="s">
        <v>1374</v>
      </c>
      <c r="B32" s="19" t="str">
        <f t="shared" si="0"/>
        <v>OK</v>
      </c>
      <c r="C32" s="19" t="str">
        <f t="shared" si="1"/>
        <v>Oklahoma</v>
      </c>
      <c r="D32" s="19" t="str">
        <f t="shared" si="2"/>
        <v>OK</v>
      </c>
    </row>
    <row r="33" spans="1:4" x14ac:dyDescent="0.3">
      <c r="A33" s="14" t="s">
        <v>1375</v>
      </c>
      <c r="B33" s="19" t="str">
        <f t="shared" si="0"/>
        <v>OR</v>
      </c>
      <c r="C33" s="19" t="str">
        <f t="shared" si="1"/>
        <v>Oregon</v>
      </c>
      <c r="D33" s="19" t="str">
        <f t="shared" si="2"/>
        <v>OR</v>
      </c>
    </row>
    <row r="34" spans="1:4" x14ac:dyDescent="0.3">
      <c r="A34" s="14" t="s">
        <v>1376</v>
      </c>
      <c r="B34" s="19" t="str">
        <f t="shared" si="0"/>
        <v>MD</v>
      </c>
      <c r="C34" s="19" t="str">
        <f t="shared" si="1"/>
        <v>Maryland</v>
      </c>
      <c r="D34" s="19" t="str">
        <f t="shared" si="2"/>
        <v>MD</v>
      </c>
    </row>
    <row r="35" spans="1:4" x14ac:dyDescent="0.3">
      <c r="A35" s="14" t="s">
        <v>1377</v>
      </c>
      <c r="B35" s="19" t="str">
        <f t="shared" si="0"/>
        <v>MA</v>
      </c>
      <c r="C35" s="19" t="str">
        <f t="shared" si="1"/>
        <v>Massachusetts</v>
      </c>
      <c r="D35" s="19" t="str">
        <f t="shared" si="2"/>
        <v>MA</v>
      </c>
    </row>
    <row r="36" spans="1:4" x14ac:dyDescent="0.3">
      <c r="A36" s="14" t="s">
        <v>1378</v>
      </c>
      <c r="B36" s="19" t="str">
        <f t="shared" si="0"/>
        <v>MI</v>
      </c>
      <c r="C36" s="19" t="str">
        <f t="shared" si="1"/>
        <v>Michigan</v>
      </c>
      <c r="D36" s="19" t="str">
        <f t="shared" si="2"/>
        <v>MI</v>
      </c>
    </row>
    <row r="37" spans="1:4" x14ac:dyDescent="0.3">
      <c r="A37" s="14" t="s">
        <v>1379</v>
      </c>
      <c r="B37" s="19" t="str">
        <f t="shared" si="0"/>
        <v>MN</v>
      </c>
      <c r="C37" s="19" t="str">
        <f t="shared" si="1"/>
        <v>Minnesota</v>
      </c>
      <c r="D37" s="19" t="str">
        <f t="shared" si="2"/>
        <v>MN</v>
      </c>
    </row>
    <row r="38" spans="1:4" x14ac:dyDescent="0.3">
      <c r="A38" s="14" t="s">
        <v>1380</v>
      </c>
      <c r="B38" s="19" t="str">
        <f t="shared" si="0"/>
        <v>MS</v>
      </c>
      <c r="C38" s="19" t="str">
        <f t="shared" si="1"/>
        <v>Mississippi</v>
      </c>
      <c r="D38" s="19" t="str">
        <f t="shared" si="2"/>
        <v>MS</v>
      </c>
    </row>
    <row r="39" spans="1:4" x14ac:dyDescent="0.3">
      <c r="A39" s="14" t="s">
        <v>1381</v>
      </c>
      <c r="B39" s="19" t="str">
        <f t="shared" si="0"/>
        <v>MO</v>
      </c>
      <c r="C39" s="19" t="str">
        <f t="shared" si="1"/>
        <v>Missouri</v>
      </c>
      <c r="D39" s="19" t="str">
        <f t="shared" si="2"/>
        <v>MO</v>
      </c>
    </row>
    <row r="40" spans="1:4" x14ac:dyDescent="0.3">
      <c r="A40" s="14" t="s">
        <v>1382</v>
      </c>
      <c r="B40" s="19" t="str">
        <f t="shared" si="0"/>
        <v>PA</v>
      </c>
      <c r="C40" s="19" t="str">
        <f t="shared" si="1"/>
        <v>Pennsylvania</v>
      </c>
      <c r="D40" s="19" t="str">
        <f t="shared" si="2"/>
        <v>PA</v>
      </c>
    </row>
    <row r="41" spans="1:4" x14ac:dyDescent="0.3">
      <c r="A41" s="14" t="s">
        <v>1383</v>
      </c>
      <c r="B41" s="19" t="str">
        <f t="shared" si="0"/>
        <v>RI</v>
      </c>
      <c r="C41" s="19" t="str">
        <f t="shared" si="1"/>
        <v>Rhode Island</v>
      </c>
      <c r="D41" s="19" t="str">
        <f t="shared" si="2"/>
        <v>RI</v>
      </c>
    </row>
    <row r="42" spans="1:4" x14ac:dyDescent="0.3">
      <c r="A42" s="14" t="s">
        <v>1384</v>
      </c>
      <c r="B42" s="19" t="str">
        <f t="shared" si="0"/>
        <v>SC</v>
      </c>
      <c r="C42" s="19" t="str">
        <f t="shared" si="1"/>
        <v>South Carolina</v>
      </c>
      <c r="D42" s="19" t="str">
        <f t="shared" si="2"/>
        <v>SC</v>
      </c>
    </row>
    <row r="43" spans="1:4" x14ac:dyDescent="0.3">
      <c r="A43" s="14" t="s">
        <v>1385</v>
      </c>
      <c r="B43" s="19" t="str">
        <f t="shared" si="0"/>
        <v>SD</v>
      </c>
      <c r="C43" s="19" t="str">
        <f t="shared" si="1"/>
        <v>South Dakota</v>
      </c>
      <c r="D43" s="19" t="str">
        <f t="shared" si="2"/>
        <v>SD</v>
      </c>
    </row>
    <row r="44" spans="1:4" x14ac:dyDescent="0.3">
      <c r="A44" s="14" t="s">
        <v>1386</v>
      </c>
      <c r="B44" s="19" t="str">
        <f t="shared" si="0"/>
        <v>TN</v>
      </c>
      <c r="C44" s="19" t="str">
        <f t="shared" si="1"/>
        <v>Tennessee</v>
      </c>
      <c r="D44" s="19" t="str">
        <f t="shared" si="2"/>
        <v>TN</v>
      </c>
    </row>
    <row r="45" spans="1:4" x14ac:dyDescent="0.3">
      <c r="A45" s="14" t="s">
        <v>1387</v>
      </c>
      <c r="B45" s="19" t="str">
        <f t="shared" si="0"/>
        <v>TX</v>
      </c>
      <c r="C45" s="19" t="str">
        <f t="shared" si="1"/>
        <v>Texas</v>
      </c>
      <c r="D45" s="19" t="str">
        <f t="shared" si="2"/>
        <v>TX</v>
      </c>
    </row>
    <row r="46" spans="1:4" x14ac:dyDescent="0.3">
      <c r="A46" s="14" t="s">
        <v>1388</v>
      </c>
      <c r="B46" s="19" t="str">
        <f t="shared" si="0"/>
        <v>UT</v>
      </c>
      <c r="C46" s="19" t="str">
        <f t="shared" si="1"/>
        <v>Utah</v>
      </c>
      <c r="D46" s="19" t="str">
        <f t="shared" si="2"/>
        <v>UT</v>
      </c>
    </row>
    <row r="47" spans="1:4" x14ac:dyDescent="0.3">
      <c r="A47" s="14" t="s">
        <v>1389</v>
      </c>
      <c r="B47" s="19" t="str">
        <f t="shared" si="0"/>
        <v>VT</v>
      </c>
      <c r="C47" s="19" t="str">
        <f t="shared" si="1"/>
        <v>Vermont</v>
      </c>
      <c r="D47" s="19" t="str">
        <f t="shared" si="2"/>
        <v>VT</v>
      </c>
    </row>
    <row r="48" spans="1:4" x14ac:dyDescent="0.3">
      <c r="A48" s="14" t="s">
        <v>1390</v>
      </c>
      <c r="B48" s="19" t="str">
        <f t="shared" si="0"/>
        <v>VA</v>
      </c>
      <c r="C48" s="19" t="str">
        <f t="shared" si="1"/>
        <v>Virginia</v>
      </c>
      <c r="D48" s="19" t="str">
        <f t="shared" si="2"/>
        <v>VA</v>
      </c>
    </row>
    <row r="49" spans="1:4" x14ac:dyDescent="0.3">
      <c r="A49" s="14" t="s">
        <v>1391</v>
      </c>
      <c r="B49" s="19" t="str">
        <f t="shared" si="0"/>
        <v>WA</v>
      </c>
      <c r="C49" s="19" t="str">
        <f t="shared" si="1"/>
        <v>Washington</v>
      </c>
      <c r="D49" s="19" t="str">
        <f t="shared" si="2"/>
        <v>WA</v>
      </c>
    </row>
    <row r="50" spans="1:4" x14ac:dyDescent="0.3">
      <c r="A50" s="14" t="s">
        <v>1392</v>
      </c>
      <c r="B50" s="19" t="str">
        <f t="shared" si="0"/>
        <v>WV</v>
      </c>
      <c r="C50" s="19" t="str">
        <f t="shared" si="1"/>
        <v>West Virginia</v>
      </c>
      <c r="D50" s="19" t="str">
        <f t="shared" si="2"/>
        <v>WV</v>
      </c>
    </row>
    <row r="51" spans="1:4" x14ac:dyDescent="0.3">
      <c r="A51" s="14" t="s">
        <v>1393</v>
      </c>
      <c r="B51" s="19" t="str">
        <f t="shared" si="0"/>
        <v>WI</v>
      </c>
      <c r="C51" s="19" t="str">
        <f t="shared" si="1"/>
        <v>Wisconsin</v>
      </c>
      <c r="D51" s="19" t="str">
        <f t="shared" si="2"/>
        <v>WI</v>
      </c>
    </row>
    <row r="52" spans="1:4" x14ac:dyDescent="0.3">
      <c r="A52" s="14" t="s">
        <v>1394</v>
      </c>
      <c r="B52" s="19" t="str">
        <f t="shared" si="0"/>
        <v>WY</v>
      </c>
      <c r="C52" s="19" t="str">
        <f t="shared" si="1"/>
        <v>Wyoming</v>
      </c>
      <c r="D52" s="19" t="str">
        <f t="shared" si="2"/>
        <v>WY</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9C5B7-533B-4BF9-83F4-F7E4DD785D6C}">
  <dimension ref="A1:V111"/>
  <sheetViews>
    <sheetView topLeftCell="C1" workbookViewId="0">
      <selection activeCell="H28" sqref="H28"/>
    </sheetView>
  </sheetViews>
  <sheetFormatPr defaultRowHeight="14.4" x14ac:dyDescent="0.3"/>
  <cols>
    <col min="1" max="1" width="36.88671875" bestFit="1" customWidth="1"/>
    <col min="2" max="2" width="11" customWidth="1"/>
    <col min="3" max="3" width="12.6640625" bestFit="1" customWidth="1"/>
    <col min="4" max="5" width="12.44140625" bestFit="1" customWidth="1"/>
    <col min="6" max="6" width="8.5546875" bestFit="1" customWidth="1"/>
    <col min="7" max="7" width="11.33203125" customWidth="1"/>
    <col min="8" max="8" width="14.109375" customWidth="1"/>
  </cols>
  <sheetData>
    <row r="1" spans="1:22" ht="57.6" x14ac:dyDescent="0.3">
      <c r="A1" s="15" t="s">
        <v>2</v>
      </c>
      <c r="B1" s="15" t="s">
        <v>4</v>
      </c>
      <c r="C1" s="15" t="s">
        <v>5</v>
      </c>
      <c r="D1" s="16" t="s">
        <v>0</v>
      </c>
      <c r="E1" s="16" t="s">
        <v>1408</v>
      </c>
      <c r="F1" s="17" t="s">
        <v>6</v>
      </c>
      <c r="G1" s="17" t="s">
        <v>7</v>
      </c>
      <c r="H1" s="17" t="s">
        <v>1435</v>
      </c>
    </row>
    <row r="2" spans="1:22" x14ac:dyDescent="0.3">
      <c r="A2" s="12" t="s">
        <v>25</v>
      </c>
      <c r="B2" s="11"/>
      <c r="C2" s="11" t="s">
        <v>303</v>
      </c>
      <c r="D2" s="13" t="s">
        <v>1081</v>
      </c>
      <c r="E2" s="13" t="s">
        <v>1085</v>
      </c>
      <c r="F2" s="11" t="s">
        <v>14</v>
      </c>
      <c r="G2" s="11" t="s">
        <v>15</v>
      </c>
      <c r="H2" s="11" t="e">
        <v>#N/A</v>
      </c>
    </row>
    <row r="3" spans="1:22" x14ac:dyDescent="0.3">
      <c r="A3" s="12" t="s">
        <v>28</v>
      </c>
      <c r="B3" s="11"/>
      <c r="C3" s="11" t="s">
        <v>19</v>
      </c>
      <c r="D3" s="13">
        <v>41432</v>
      </c>
      <c r="E3" s="13">
        <v>41493</v>
      </c>
      <c r="F3" s="11" t="s">
        <v>14</v>
      </c>
      <c r="G3" s="11" t="s">
        <v>14</v>
      </c>
      <c r="H3" s="11" t="e">
        <v>#N/A</v>
      </c>
    </row>
    <row r="4" spans="1:22" x14ac:dyDescent="0.3">
      <c r="A4" s="12" t="s">
        <v>21</v>
      </c>
      <c r="B4" s="11"/>
      <c r="C4" s="11" t="s">
        <v>303</v>
      </c>
      <c r="D4" s="13" t="s">
        <v>878</v>
      </c>
      <c r="E4" s="13" t="s">
        <v>896</v>
      </c>
      <c r="F4" s="11" t="s">
        <v>14</v>
      </c>
      <c r="G4" s="11" t="s">
        <v>15</v>
      </c>
      <c r="H4" s="11" t="e">
        <v>#N/A</v>
      </c>
    </row>
    <row r="5" spans="1:22" ht="18" x14ac:dyDescent="0.35">
      <c r="A5" s="12" t="s">
        <v>45</v>
      </c>
      <c r="B5" s="11"/>
      <c r="C5" s="11" t="s">
        <v>13</v>
      </c>
      <c r="D5" s="13" t="s">
        <v>975</v>
      </c>
      <c r="E5" s="13" t="s">
        <v>986</v>
      </c>
      <c r="F5" s="11" t="s">
        <v>14</v>
      </c>
      <c r="G5" s="11" t="s">
        <v>15</v>
      </c>
      <c r="H5" s="11" t="e">
        <v>#N/A</v>
      </c>
      <c r="J5" s="44" t="s">
        <v>1437</v>
      </c>
      <c r="K5" s="44"/>
      <c r="L5" s="44"/>
      <c r="M5" s="44"/>
      <c r="N5" s="44"/>
      <c r="O5" s="44"/>
      <c r="P5" s="44"/>
      <c r="Q5" s="44"/>
      <c r="R5" s="44"/>
      <c r="S5" s="44"/>
      <c r="T5" s="44"/>
      <c r="U5" s="44"/>
      <c r="V5" s="44"/>
    </row>
    <row r="6" spans="1:22" ht="18" x14ac:dyDescent="0.35">
      <c r="A6" s="12" t="s">
        <v>25</v>
      </c>
      <c r="B6" s="11"/>
      <c r="C6" s="11" t="s">
        <v>303</v>
      </c>
      <c r="D6" s="13">
        <v>42288</v>
      </c>
      <c r="E6" s="13" t="s">
        <v>1172</v>
      </c>
      <c r="F6" s="11" t="s">
        <v>14</v>
      </c>
      <c r="G6" s="11" t="s">
        <v>15</v>
      </c>
      <c r="H6" s="11" t="e">
        <v>#N/A</v>
      </c>
      <c r="J6" s="44" t="s">
        <v>1438</v>
      </c>
      <c r="K6" s="44"/>
      <c r="L6" s="44"/>
      <c r="M6" s="44"/>
      <c r="N6" s="44"/>
      <c r="O6" s="44"/>
      <c r="P6" s="44"/>
      <c r="Q6" s="44"/>
      <c r="R6" s="44"/>
      <c r="S6" s="44"/>
      <c r="T6" s="44"/>
      <c r="U6" s="44"/>
      <c r="V6" s="44"/>
    </row>
    <row r="7" spans="1:22" x14ac:dyDescent="0.3">
      <c r="A7" s="12" t="s">
        <v>160</v>
      </c>
      <c r="B7" s="11"/>
      <c r="C7" s="11" t="s">
        <v>19</v>
      </c>
      <c r="D7" s="13" t="s">
        <v>1200</v>
      </c>
      <c r="E7" s="13" t="s">
        <v>1200</v>
      </c>
      <c r="F7" s="11" t="s">
        <v>14</v>
      </c>
      <c r="G7" s="11" t="s">
        <v>15</v>
      </c>
      <c r="H7" s="11" t="e">
        <v>#N/A</v>
      </c>
    </row>
    <row r="8" spans="1:22" x14ac:dyDescent="0.3">
      <c r="A8" s="12" t="s">
        <v>28</v>
      </c>
      <c r="B8" s="11"/>
      <c r="C8" s="11" t="s">
        <v>24</v>
      </c>
      <c r="D8" s="13" t="s">
        <v>1223</v>
      </c>
      <c r="E8" s="13" t="s">
        <v>1189</v>
      </c>
      <c r="F8" s="11" t="s">
        <v>14</v>
      </c>
      <c r="G8" s="11" t="s">
        <v>15</v>
      </c>
      <c r="H8" s="11" t="e">
        <v>#N/A</v>
      </c>
    </row>
    <row r="9" spans="1:22" x14ac:dyDescent="0.3">
      <c r="A9" s="12" t="s">
        <v>45</v>
      </c>
      <c r="B9" s="11"/>
      <c r="C9" s="11" t="s">
        <v>13</v>
      </c>
      <c r="D9" s="13" t="s">
        <v>557</v>
      </c>
      <c r="E9" s="13" t="s">
        <v>511</v>
      </c>
      <c r="F9" s="11" t="s">
        <v>14</v>
      </c>
      <c r="G9" s="11" t="s">
        <v>15</v>
      </c>
      <c r="H9" s="11" t="e">
        <v>#N/A</v>
      </c>
    </row>
    <row r="10" spans="1:22" x14ac:dyDescent="0.3">
      <c r="A10" s="12" t="s">
        <v>81</v>
      </c>
      <c r="B10" s="11"/>
      <c r="C10" s="11" t="s">
        <v>24</v>
      </c>
      <c r="D10" s="13" t="s">
        <v>1191</v>
      </c>
      <c r="E10" s="13" t="s">
        <v>1160</v>
      </c>
      <c r="F10" s="11" t="s">
        <v>14</v>
      </c>
      <c r="G10" s="11" t="s">
        <v>15</v>
      </c>
      <c r="H10" s="11" t="e">
        <v>#N/A</v>
      </c>
    </row>
    <row r="11" spans="1:22" x14ac:dyDescent="0.3">
      <c r="A11" s="12" t="s">
        <v>45</v>
      </c>
      <c r="B11" s="11"/>
      <c r="C11" s="11" t="s">
        <v>58</v>
      </c>
      <c r="D11" s="13" t="s">
        <v>1010</v>
      </c>
      <c r="E11" s="13" t="s">
        <v>1012</v>
      </c>
      <c r="F11" s="11" t="s">
        <v>14</v>
      </c>
      <c r="G11" s="11" t="s">
        <v>15</v>
      </c>
      <c r="H11" s="11" t="e">
        <v>#N/A</v>
      </c>
    </row>
    <row r="12" spans="1:22" x14ac:dyDescent="0.3">
      <c r="A12" s="12" t="s">
        <v>45</v>
      </c>
      <c r="B12" s="11"/>
      <c r="C12" s="11" t="s">
        <v>13</v>
      </c>
      <c r="D12" s="13" t="s">
        <v>973</v>
      </c>
      <c r="E12" s="13" t="s">
        <v>1022</v>
      </c>
      <c r="F12" s="11" t="s">
        <v>14</v>
      </c>
      <c r="G12" s="11" t="s">
        <v>15</v>
      </c>
      <c r="H12" s="11" t="e">
        <v>#N/A</v>
      </c>
    </row>
    <row r="13" spans="1:22" x14ac:dyDescent="0.3">
      <c r="A13" s="12" t="s">
        <v>42</v>
      </c>
      <c r="B13" s="11"/>
      <c r="C13" s="11" t="s">
        <v>13</v>
      </c>
      <c r="D13" s="13" t="s">
        <v>1134</v>
      </c>
      <c r="E13" s="13" t="s">
        <v>1121</v>
      </c>
      <c r="F13" s="11" t="s">
        <v>14</v>
      </c>
      <c r="G13" s="11" t="s">
        <v>14</v>
      </c>
      <c r="H13" s="11" t="e">
        <v>#N/A</v>
      </c>
    </row>
    <row r="14" spans="1:22" x14ac:dyDescent="0.3">
      <c r="A14" s="12" t="s">
        <v>160</v>
      </c>
      <c r="B14" s="11"/>
      <c r="C14" s="11" t="s">
        <v>19</v>
      </c>
      <c r="D14" s="13">
        <v>42682</v>
      </c>
      <c r="E14" s="13">
        <v>42712</v>
      </c>
      <c r="F14" s="11" t="s">
        <v>14</v>
      </c>
      <c r="G14" s="11" t="s">
        <v>14</v>
      </c>
      <c r="H14" s="11" t="e">
        <v>#N/A</v>
      </c>
    </row>
    <row r="15" spans="1:22" x14ac:dyDescent="0.3">
      <c r="A15" s="12" t="s">
        <v>145</v>
      </c>
      <c r="B15" s="11"/>
      <c r="C15" s="11" t="s">
        <v>19</v>
      </c>
      <c r="D15" s="13">
        <v>41863</v>
      </c>
      <c r="E15" s="13">
        <v>41863</v>
      </c>
      <c r="F15" s="11" t="s">
        <v>14</v>
      </c>
      <c r="G15" s="11" t="s">
        <v>15</v>
      </c>
      <c r="H15" s="11" t="e">
        <v>#N/A</v>
      </c>
    </row>
    <row r="16" spans="1:22" x14ac:dyDescent="0.3">
      <c r="A16" s="12" t="s">
        <v>21</v>
      </c>
      <c r="B16" s="11"/>
      <c r="C16" s="11" t="s">
        <v>19</v>
      </c>
      <c r="D16" s="13" t="s">
        <v>1158</v>
      </c>
      <c r="E16" s="13" t="s">
        <v>937</v>
      </c>
      <c r="F16" s="11" t="s">
        <v>14</v>
      </c>
      <c r="G16" s="11" t="s">
        <v>15</v>
      </c>
      <c r="H16" s="11" t="e">
        <v>#N/A</v>
      </c>
    </row>
    <row r="17" spans="1:8" x14ac:dyDescent="0.3">
      <c r="A17" s="12" t="s">
        <v>25</v>
      </c>
      <c r="B17" s="11"/>
      <c r="C17" s="11" t="s">
        <v>13</v>
      </c>
      <c r="D17" s="13" t="s">
        <v>1065</v>
      </c>
      <c r="E17" s="13" t="s">
        <v>1041</v>
      </c>
      <c r="F17" s="11" t="s">
        <v>14</v>
      </c>
      <c r="G17" s="11" t="s">
        <v>15</v>
      </c>
      <c r="H17" s="11" t="e">
        <v>#N/A</v>
      </c>
    </row>
    <row r="18" spans="1:8" x14ac:dyDescent="0.3">
      <c r="A18" s="12" t="s">
        <v>21</v>
      </c>
      <c r="B18" s="11"/>
      <c r="C18" s="11" t="s">
        <v>303</v>
      </c>
      <c r="D18" s="13" t="s">
        <v>1152</v>
      </c>
      <c r="E18" s="13" t="s">
        <v>1157</v>
      </c>
      <c r="F18" s="11" t="s">
        <v>14</v>
      </c>
      <c r="G18" s="11" t="s">
        <v>15</v>
      </c>
      <c r="H18" s="11" t="e">
        <v>#N/A</v>
      </c>
    </row>
    <row r="19" spans="1:8" x14ac:dyDescent="0.3">
      <c r="A19" s="12" t="s">
        <v>146</v>
      </c>
      <c r="B19" s="11"/>
      <c r="C19" s="11" t="s">
        <v>19</v>
      </c>
      <c r="D19" s="13" t="s">
        <v>501</v>
      </c>
      <c r="E19" s="13" t="s">
        <v>535</v>
      </c>
      <c r="F19" s="11" t="s">
        <v>14</v>
      </c>
      <c r="G19" s="11" t="s">
        <v>15</v>
      </c>
      <c r="H19" s="11" t="e">
        <v>#N/A</v>
      </c>
    </row>
    <row r="20" spans="1:8" x14ac:dyDescent="0.3">
      <c r="A20" s="12" t="s">
        <v>81</v>
      </c>
      <c r="B20" s="11"/>
      <c r="C20" s="11" t="s">
        <v>303</v>
      </c>
      <c r="D20" s="13" t="s">
        <v>1216</v>
      </c>
      <c r="E20" s="13" t="s">
        <v>1217</v>
      </c>
      <c r="F20" s="11" t="s">
        <v>14</v>
      </c>
      <c r="G20" s="11" t="s">
        <v>15</v>
      </c>
      <c r="H20" s="11" t="e">
        <v>#N/A</v>
      </c>
    </row>
    <row r="21" spans="1:8" x14ac:dyDescent="0.3">
      <c r="A21" s="12" t="s">
        <v>21</v>
      </c>
      <c r="B21" s="11"/>
      <c r="C21" s="11" t="s">
        <v>303</v>
      </c>
      <c r="D21" s="13">
        <v>42072</v>
      </c>
      <c r="E21" s="13">
        <v>42103</v>
      </c>
      <c r="F21" s="11" t="s">
        <v>14</v>
      </c>
      <c r="G21" s="11" t="s">
        <v>15</v>
      </c>
      <c r="H21" s="11" t="e">
        <v>#N/A</v>
      </c>
    </row>
    <row r="22" spans="1:8" x14ac:dyDescent="0.3">
      <c r="A22" s="12" t="s">
        <v>21</v>
      </c>
      <c r="B22" s="11"/>
      <c r="C22" s="11" t="s">
        <v>303</v>
      </c>
      <c r="D22" s="13" t="s">
        <v>1132</v>
      </c>
      <c r="E22" s="13" t="s">
        <v>1142</v>
      </c>
      <c r="F22" s="11" t="s">
        <v>14</v>
      </c>
      <c r="G22" s="11" t="s">
        <v>15</v>
      </c>
      <c r="H22" s="11" t="e">
        <v>#N/A</v>
      </c>
    </row>
    <row r="23" spans="1:8" x14ac:dyDescent="0.3">
      <c r="A23" s="12" t="s">
        <v>28</v>
      </c>
      <c r="B23" s="11"/>
      <c r="C23" s="11" t="s">
        <v>303</v>
      </c>
      <c r="D23" s="13" t="s">
        <v>1104</v>
      </c>
      <c r="E23" s="13" t="s">
        <v>1104</v>
      </c>
      <c r="F23" s="11" t="s">
        <v>14</v>
      </c>
      <c r="G23" s="11" t="s">
        <v>15</v>
      </c>
      <c r="H23" s="11" t="e">
        <v>#N/A</v>
      </c>
    </row>
    <row r="24" spans="1:8" x14ac:dyDescent="0.3">
      <c r="A24" s="12" t="s">
        <v>25</v>
      </c>
      <c r="B24" s="11"/>
      <c r="C24" s="11" t="s">
        <v>303</v>
      </c>
      <c r="D24" s="13" t="s">
        <v>1311</v>
      </c>
      <c r="E24" s="13" t="s">
        <v>1310</v>
      </c>
      <c r="F24" s="11" t="s">
        <v>15</v>
      </c>
      <c r="G24" s="11" t="s">
        <v>14</v>
      </c>
      <c r="H24" s="11" t="e">
        <v>#N/A</v>
      </c>
    </row>
    <row r="25" spans="1:8" x14ac:dyDescent="0.3">
      <c r="A25" s="12" t="s">
        <v>96</v>
      </c>
      <c r="B25" s="11"/>
      <c r="C25" s="11" t="s">
        <v>13</v>
      </c>
      <c r="D25" s="13" t="s">
        <v>1228</v>
      </c>
      <c r="E25" s="13" t="s">
        <v>1221</v>
      </c>
      <c r="F25" s="11" t="s">
        <v>14</v>
      </c>
      <c r="G25" s="11" t="s">
        <v>15</v>
      </c>
      <c r="H25" s="11" t="e">
        <v>#N/A</v>
      </c>
    </row>
    <row r="26" spans="1:8" x14ac:dyDescent="0.3">
      <c r="A26" s="12" t="s">
        <v>25</v>
      </c>
      <c r="B26" s="11"/>
      <c r="C26" s="11" t="s">
        <v>13</v>
      </c>
      <c r="D26" s="13" t="s">
        <v>986</v>
      </c>
      <c r="E26" s="13" t="s">
        <v>978</v>
      </c>
      <c r="F26" s="11" t="s">
        <v>14</v>
      </c>
      <c r="G26" s="11" t="s">
        <v>15</v>
      </c>
      <c r="H26" s="11" t="e">
        <v>#N/A</v>
      </c>
    </row>
    <row r="27" spans="1:8" x14ac:dyDescent="0.3">
      <c r="A27" s="12" t="s">
        <v>21</v>
      </c>
      <c r="B27" s="11"/>
      <c r="C27" s="11" t="s">
        <v>13</v>
      </c>
      <c r="D27" s="13" t="s">
        <v>1196</v>
      </c>
      <c r="E27" s="13" t="s">
        <v>1210</v>
      </c>
      <c r="F27" s="11" t="s">
        <v>14</v>
      </c>
      <c r="G27" s="11" t="s">
        <v>15</v>
      </c>
      <c r="H27" s="11" t="e">
        <v>#N/A</v>
      </c>
    </row>
    <row r="28" spans="1:8" x14ac:dyDescent="0.3">
      <c r="A28" s="12" t="s">
        <v>28</v>
      </c>
      <c r="B28" s="11"/>
      <c r="C28" s="11" t="s">
        <v>13</v>
      </c>
      <c r="D28" s="13">
        <v>41801</v>
      </c>
      <c r="E28" s="13">
        <v>41831</v>
      </c>
      <c r="F28" s="11" t="s">
        <v>14</v>
      </c>
      <c r="G28" s="11" t="s">
        <v>15</v>
      </c>
      <c r="H28" s="11" t="e">
        <v>#N/A</v>
      </c>
    </row>
    <row r="29" spans="1:8" x14ac:dyDescent="0.3">
      <c r="A29" s="12" t="s">
        <v>174</v>
      </c>
      <c r="B29" s="11"/>
      <c r="C29" s="11" t="s">
        <v>58</v>
      </c>
      <c r="D29" s="13" t="s">
        <v>170</v>
      </c>
      <c r="E29" s="13" t="s">
        <v>20</v>
      </c>
      <c r="F29" s="11" t="s">
        <v>14</v>
      </c>
      <c r="G29" s="11" t="s">
        <v>15</v>
      </c>
      <c r="H29" s="11" t="e">
        <v>#N/A</v>
      </c>
    </row>
    <row r="30" spans="1:8" x14ac:dyDescent="0.3">
      <c r="A30" s="12" t="s">
        <v>145</v>
      </c>
      <c r="B30" s="11"/>
      <c r="C30" s="11" t="s">
        <v>303</v>
      </c>
      <c r="D30" s="13" t="s">
        <v>1127</v>
      </c>
      <c r="E30" s="13" t="s">
        <v>1121</v>
      </c>
      <c r="F30" s="11" t="s">
        <v>14</v>
      </c>
      <c r="G30" s="11" t="s">
        <v>14</v>
      </c>
      <c r="H30" s="11" t="e">
        <v>#N/A</v>
      </c>
    </row>
    <row r="31" spans="1:8" x14ac:dyDescent="0.3">
      <c r="A31" s="12" t="s">
        <v>160</v>
      </c>
      <c r="B31" s="11"/>
      <c r="C31" s="11" t="s">
        <v>58</v>
      </c>
      <c r="D31" s="13">
        <v>41891</v>
      </c>
      <c r="E31" s="13">
        <v>41982</v>
      </c>
      <c r="F31" s="11" t="s">
        <v>14</v>
      </c>
      <c r="G31" s="11" t="s">
        <v>15</v>
      </c>
      <c r="H31" s="11" t="e">
        <v>#N/A</v>
      </c>
    </row>
    <row r="32" spans="1:8" x14ac:dyDescent="0.3">
      <c r="A32" s="12" t="s">
        <v>45</v>
      </c>
      <c r="B32" s="11"/>
      <c r="C32" s="11" t="s">
        <v>13</v>
      </c>
      <c r="D32" s="13" t="s">
        <v>705</v>
      </c>
      <c r="E32" s="13" t="s">
        <v>557</v>
      </c>
      <c r="F32" s="11" t="s">
        <v>14</v>
      </c>
      <c r="G32" s="11" t="s">
        <v>14</v>
      </c>
      <c r="H32" s="11" t="e">
        <v>#N/A</v>
      </c>
    </row>
    <row r="33" spans="1:8" x14ac:dyDescent="0.3">
      <c r="A33" s="12" t="s">
        <v>145</v>
      </c>
      <c r="B33" s="11"/>
      <c r="C33" s="11" t="s">
        <v>303</v>
      </c>
      <c r="D33" s="13">
        <v>41559</v>
      </c>
      <c r="E33" s="13">
        <v>41620</v>
      </c>
      <c r="F33" s="11" t="s">
        <v>14</v>
      </c>
      <c r="G33" s="11" t="s">
        <v>15</v>
      </c>
      <c r="H33" s="11" t="e">
        <v>#N/A</v>
      </c>
    </row>
    <row r="34" spans="1:8" x14ac:dyDescent="0.3">
      <c r="A34" s="12" t="s">
        <v>17</v>
      </c>
      <c r="B34" s="11"/>
      <c r="C34" s="11" t="s">
        <v>303</v>
      </c>
      <c r="D34" s="13" t="s">
        <v>943</v>
      </c>
      <c r="E34" s="13" t="s">
        <v>723</v>
      </c>
      <c r="F34" s="11" t="s">
        <v>14</v>
      </c>
      <c r="G34" s="11" t="s">
        <v>14</v>
      </c>
      <c r="H34" s="11" t="e">
        <v>#N/A</v>
      </c>
    </row>
    <row r="35" spans="1:8" x14ac:dyDescent="0.3">
      <c r="A35" s="12" t="s">
        <v>279</v>
      </c>
      <c r="B35" s="11"/>
      <c r="C35" s="11" t="s">
        <v>19</v>
      </c>
      <c r="D35" s="13">
        <v>42433</v>
      </c>
      <c r="E35" s="13">
        <v>42433</v>
      </c>
      <c r="F35" s="11" t="s">
        <v>14</v>
      </c>
      <c r="G35" s="11" t="s">
        <v>15</v>
      </c>
      <c r="H35" s="11" t="e">
        <v>#N/A</v>
      </c>
    </row>
    <row r="36" spans="1:8" x14ac:dyDescent="0.3">
      <c r="A36" s="12" t="s">
        <v>169</v>
      </c>
      <c r="B36" s="11"/>
      <c r="C36" s="11" t="s">
        <v>303</v>
      </c>
      <c r="D36" s="13">
        <v>42249</v>
      </c>
      <c r="E36" s="13">
        <v>42310</v>
      </c>
      <c r="F36" s="11" t="s">
        <v>14</v>
      </c>
      <c r="G36" s="11" t="s">
        <v>15</v>
      </c>
      <c r="H36" s="11" t="e">
        <v>#N/A</v>
      </c>
    </row>
    <row r="37" spans="1:8" x14ac:dyDescent="0.3">
      <c r="A37" s="12" t="s">
        <v>25</v>
      </c>
      <c r="B37" s="11"/>
      <c r="C37" s="11" t="s">
        <v>58</v>
      </c>
      <c r="D37" s="13">
        <v>41923</v>
      </c>
      <c r="E37" s="13" t="s">
        <v>970</v>
      </c>
      <c r="F37" s="11" t="s">
        <v>14</v>
      </c>
      <c r="G37" s="11" t="s">
        <v>14</v>
      </c>
      <c r="H37" s="11" t="e">
        <v>#N/A</v>
      </c>
    </row>
    <row r="38" spans="1:8" x14ac:dyDescent="0.3">
      <c r="A38" s="12" t="s">
        <v>21</v>
      </c>
      <c r="B38" s="11"/>
      <c r="C38" s="11" t="s">
        <v>19</v>
      </c>
      <c r="D38" s="13">
        <v>42465</v>
      </c>
      <c r="E38" s="13">
        <v>42495</v>
      </c>
      <c r="F38" s="11" t="s">
        <v>14</v>
      </c>
      <c r="G38" s="11" t="s">
        <v>15</v>
      </c>
      <c r="H38" s="11" t="e">
        <v>#N/A</v>
      </c>
    </row>
    <row r="39" spans="1:8" x14ac:dyDescent="0.3">
      <c r="A39" s="12" t="s">
        <v>81</v>
      </c>
      <c r="B39" s="11"/>
      <c r="C39" s="11" t="s">
        <v>303</v>
      </c>
      <c r="D39" s="13" t="s">
        <v>1231</v>
      </c>
      <c r="E39" s="13" t="s">
        <v>1233</v>
      </c>
      <c r="F39" s="11" t="s">
        <v>14</v>
      </c>
      <c r="G39" s="11" t="s">
        <v>15</v>
      </c>
      <c r="H39" s="11" t="e">
        <v>#N/A</v>
      </c>
    </row>
    <row r="40" spans="1:8" x14ac:dyDescent="0.3">
      <c r="A40" s="12" t="s">
        <v>42</v>
      </c>
      <c r="B40" s="11"/>
      <c r="C40" s="11" t="s">
        <v>13</v>
      </c>
      <c r="D40" s="13" t="s">
        <v>1176</v>
      </c>
      <c r="E40" s="13" t="s">
        <v>1222</v>
      </c>
      <c r="F40" s="11" t="s">
        <v>14</v>
      </c>
      <c r="G40" s="11" t="s">
        <v>15</v>
      </c>
      <c r="H40" s="11" t="e">
        <v>#N/A</v>
      </c>
    </row>
    <row r="41" spans="1:8" x14ac:dyDescent="0.3">
      <c r="A41" s="12" t="s">
        <v>28</v>
      </c>
      <c r="B41" s="11"/>
      <c r="C41" s="11" t="s">
        <v>303</v>
      </c>
      <c r="D41" s="13" t="s">
        <v>1239</v>
      </c>
      <c r="E41" s="13" t="s">
        <v>1238</v>
      </c>
      <c r="F41" s="11" t="s">
        <v>14</v>
      </c>
      <c r="G41" s="11" t="s">
        <v>15</v>
      </c>
      <c r="H41" s="11" t="e">
        <v>#N/A</v>
      </c>
    </row>
    <row r="42" spans="1:8" x14ac:dyDescent="0.3">
      <c r="A42" s="12" t="s">
        <v>146</v>
      </c>
      <c r="B42" s="11"/>
      <c r="C42" s="11" t="s">
        <v>19</v>
      </c>
      <c r="D42" s="13">
        <v>42495</v>
      </c>
      <c r="E42" s="13">
        <v>42495</v>
      </c>
      <c r="F42" s="11" t="s">
        <v>14</v>
      </c>
      <c r="G42" s="11" t="s">
        <v>15</v>
      </c>
      <c r="H42" s="11" t="e">
        <v>#N/A</v>
      </c>
    </row>
    <row r="43" spans="1:8" x14ac:dyDescent="0.3">
      <c r="A43" s="12" t="s">
        <v>21</v>
      </c>
      <c r="B43" s="11"/>
      <c r="C43" s="11" t="s">
        <v>303</v>
      </c>
      <c r="D43" s="13">
        <v>41643</v>
      </c>
      <c r="E43" s="13">
        <v>41733</v>
      </c>
      <c r="F43" s="11" t="s">
        <v>14</v>
      </c>
      <c r="G43" s="11" t="s">
        <v>15</v>
      </c>
      <c r="H43" s="11" t="e">
        <v>#N/A</v>
      </c>
    </row>
    <row r="44" spans="1:8" x14ac:dyDescent="0.3">
      <c r="A44" s="12" t="s">
        <v>28</v>
      </c>
      <c r="B44" s="11"/>
      <c r="C44" s="11" t="s">
        <v>58</v>
      </c>
      <c r="D44" s="13" t="s">
        <v>1099</v>
      </c>
      <c r="E44" s="13" t="s">
        <v>1112</v>
      </c>
      <c r="F44" s="11" t="s">
        <v>14</v>
      </c>
      <c r="G44" s="11" t="s">
        <v>15</v>
      </c>
      <c r="H44" s="11" t="e">
        <v>#N/A</v>
      </c>
    </row>
    <row r="45" spans="1:8" x14ac:dyDescent="0.3">
      <c r="A45" s="12" t="s">
        <v>25</v>
      </c>
      <c r="B45" s="11"/>
      <c r="C45" s="11" t="s">
        <v>13</v>
      </c>
      <c r="D45" s="13" t="s">
        <v>1242</v>
      </c>
      <c r="E45" s="13" t="s">
        <v>1236</v>
      </c>
      <c r="F45" s="11" t="s">
        <v>14</v>
      </c>
      <c r="G45" s="11" t="s">
        <v>15</v>
      </c>
      <c r="H45" s="11" t="e">
        <v>#N/A</v>
      </c>
    </row>
    <row r="46" spans="1:8" x14ac:dyDescent="0.3">
      <c r="A46" s="12" t="s">
        <v>45</v>
      </c>
      <c r="B46" s="11"/>
      <c r="C46" s="11" t="s">
        <v>13</v>
      </c>
      <c r="D46" s="13">
        <v>42041</v>
      </c>
      <c r="E46" s="13">
        <v>42069</v>
      </c>
      <c r="F46" s="11" t="s">
        <v>14</v>
      </c>
      <c r="G46" s="11" t="s">
        <v>15</v>
      </c>
      <c r="H46" s="11" t="e">
        <v>#N/A</v>
      </c>
    </row>
    <row r="47" spans="1:8" x14ac:dyDescent="0.3">
      <c r="A47" s="12" t="s">
        <v>25</v>
      </c>
      <c r="B47" s="11"/>
      <c r="C47" s="11" t="s">
        <v>19</v>
      </c>
      <c r="D47" s="13" t="s">
        <v>501</v>
      </c>
      <c r="E47" s="13">
        <v>41671</v>
      </c>
      <c r="F47" s="11" t="s">
        <v>14</v>
      </c>
      <c r="G47" s="11" t="s">
        <v>14</v>
      </c>
      <c r="H47" s="11" t="e">
        <v>#N/A</v>
      </c>
    </row>
    <row r="48" spans="1:8" x14ac:dyDescent="0.3">
      <c r="A48" s="12" t="s">
        <v>28</v>
      </c>
      <c r="B48" s="11"/>
      <c r="C48" s="11" t="s">
        <v>303</v>
      </c>
      <c r="D48" s="13" t="s">
        <v>803</v>
      </c>
      <c r="E48" s="13" t="s">
        <v>500</v>
      </c>
      <c r="F48" s="11" t="s">
        <v>14</v>
      </c>
      <c r="G48" s="11" t="s">
        <v>15</v>
      </c>
      <c r="H48" s="11" t="e">
        <v>#N/A</v>
      </c>
    </row>
    <row r="49" spans="1:8" x14ac:dyDescent="0.3">
      <c r="A49" s="12" t="s">
        <v>25</v>
      </c>
      <c r="B49" s="11"/>
      <c r="C49" s="11" t="s">
        <v>58</v>
      </c>
      <c r="D49" s="13" t="s">
        <v>1230</v>
      </c>
      <c r="E49" s="13" t="s">
        <v>1230</v>
      </c>
      <c r="F49" s="11" t="s">
        <v>14</v>
      </c>
      <c r="G49" s="11" t="s">
        <v>15</v>
      </c>
      <c r="H49" s="11" t="e">
        <v>#N/A</v>
      </c>
    </row>
    <row r="50" spans="1:8" x14ac:dyDescent="0.3">
      <c r="A50" s="12" t="s">
        <v>21</v>
      </c>
      <c r="B50" s="11"/>
      <c r="C50" s="11" t="s">
        <v>13</v>
      </c>
      <c r="D50" s="13" t="s">
        <v>1209</v>
      </c>
      <c r="E50" s="13" t="s">
        <v>1224</v>
      </c>
      <c r="F50" s="11" t="s">
        <v>14</v>
      </c>
      <c r="G50" s="11" t="s">
        <v>14</v>
      </c>
      <c r="H50" s="11" t="e">
        <v>#N/A</v>
      </c>
    </row>
    <row r="51" spans="1:8" x14ac:dyDescent="0.3">
      <c r="A51" s="12" t="s">
        <v>133</v>
      </c>
      <c r="B51" s="11"/>
      <c r="C51" s="11" t="s">
        <v>19</v>
      </c>
      <c r="D51" s="13" t="s">
        <v>1223</v>
      </c>
      <c r="E51" s="13">
        <v>41493</v>
      </c>
      <c r="F51" s="11" t="s">
        <v>14</v>
      </c>
      <c r="G51" s="11" t="s">
        <v>15</v>
      </c>
      <c r="H51" s="11" t="e">
        <v>#N/A</v>
      </c>
    </row>
    <row r="52" spans="1:8" x14ac:dyDescent="0.3">
      <c r="A52" s="12" t="s">
        <v>77</v>
      </c>
      <c r="B52" s="11"/>
      <c r="C52" s="11" t="s">
        <v>19</v>
      </c>
      <c r="D52" s="13" t="s">
        <v>690</v>
      </c>
      <c r="E52" s="13" t="s">
        <v>740</v>
      </c>
      <c r="F52" s="11" t="s">
        <v>14</v>
      </c>
      <c r="G52" s="11" t="s">
        <v>15</v>
      </c>
      <c r="H52" s="11" t="e">
        <v>#N/A</v>
      </c>
    </row>
    <row r="53" spans="1:8" x14ac:dyDescent="0.3">
      <c r="A53" s="12" t="s">
        <v>79</v>
      </c>
      <c r="B53" s="11"/>
      <c r="C53" s="11" t="s">
        <v>19</v>
      </c>
      <c r="D53" s="13" t="s">
        <v>1230</v>
      </c>
      <c r="E53" s="13" t="s">
        <v>1230</v>
      </c>
      <c r="F53" s="11" t="s">
        <v>14</v>
      </c>
      <c r="G53" s="11" t="s">
        <v>15</v>
      </c>
      <c r="H53" s="11" t="e">
        <v>#N/A</v>
      </c>
    </row>
    <row r="54" spans="1:8" x14ac:dyDescent="0.3">
      <c r="A54" s="12" t="s">
        <v>21</v>
      </c>
      <c r="B54" s="11"/>
      <c r="C54" s="11" t="s">
        <v>303</v>
      </c>
      <c r="D54" s="13" t="s">
        <v>462</v>
      </c>
      <c r="E54" s="13" t="s">
        <v>462</v>
      </c>
      <c r="F54" s="11" t="s">
        <v>14</v>
      </c>
      <c r="G54" s="11" t="s">
        <v>14</v>
      </c>
      <c r="H54" s="11" t="e">
        <v>#N/A</v>
      </c>
    </row>
    <row r="55" spans="1:8" x14ac:dyDescent="0.3">
      <c r="A55" s="12" t="s">
        <v>54</v>
      </c>
      <c r="B55" s="11"/>
      <c r="C55" s="11" t="s">
        <v>19</v>
      </c>
      <c r="D55" s="13" t="s">
        <v>507</v>
      </c>
      <c r="E55" s="13" t="s">
        <v>507</v>
      </c>
      <c r="F55" s="11" t="s">
        <v>14</v>
      </c>
      <c r="G55" s="11" t="s">
        <v>15</v>
      </c>
      <c r="H55" s="11" t="e">
        <v>#N/A</v>
      </c>
    </row>
    <row r="56" spans="1:8" x14ac:dyDescent="0.3">
      <c r="A56" s="12" t="s">
        <v>264</v>
      </c>
      <c r="B56" s="11"/>
      <c r="C56" s="11" t="s">
        <v>19</v>
      </c>
      <c r="D56" s="13" t="s">
        <v>1325</v>
      </c>
      <c r="E56" s="13" t="s">
        <v>1325</v>
      </c>
      <c r="F56" s="11" t="s">
        <v>14</v>
      </c>
      <c r="G56" s="11" t="s">
        <v>14</v>
      </c>
      <c r="H56" s="11" t="e">
        <v>#N/A</v>
      </c>
    </row>
    <row r="57" spans="1:8" x14ac:dyDescent="0.3">
      <c r="A57" s="12" t="s">
        <v>10</v>
      </c>
      <c r="B57" s="11"/>
      <c r="C57" s="11" t="s">
        <v>303</v>
      </c>
      <c r="D57" s="13">
        <v>41430</v>
      </c>
      <c r="E57" s="13">
        <v>41460</v>
      </c>
      <c r="F57" s="11" t="s">
        <v>14</v>
      </c>
      <c r="G57" s="11" t="s">
        <v>15</v>
      </c>
      <c r="H57" s="11" t="e">
        <v>#N/A</v>
      </c>
    </row>
    <row r="58" spans="1:8" x14ac:dyDescent="0.3">
      <c r="A58" s="12" t="s">
        <v>160</v>
      </c>
      <c r="B58" s="11"/>
      <c r="C58" s="11" t="s">
        <v>24</v>
      </c>
      <c r="D58" s="13" t="s">
        <v>1225</v>
      </c>
      <c r="E58" s="13" t="s">
        <v>1231</v>
      </c>
      <c r="F58" s="11" t="s">
        <v>14</v>
      </c>
      <c r="G58" s="11" t="s">
        <v>15</v>
      </c>
      <c r="H58" s="11" t="e">
        <v>#N/A</v>
      </c>
    </row>
    <row r="59" spans="1:8" x14ac:dyDescent="0.3">
      <c r="A59" s="12" t="s">
        <v>536</v>
      </c>
      <c r="B59" s="11"/>
      <c r="C59" s="11" t="s">
        <v>19</v>
      </c>
      <c r="D59" s="13" t="s">
        <v>381</v>
      </c>
      <c r="E59" s="13" t="s">
        <v>381</v>
      </c>
      <c r="F59" s="11" t="s">
        <v>14</v>
      </c>
      <c r="G59" s="11" t="s">
        <v>14</v>
      </c>
      <c r="H59" s="11" t="e">
        <v>#N/A</v>
      </c>
    </row>
    <row r="60" spans="1:8" x14ac:dyDescent="0.3">
      <c r="A60" s="12" t="s">
        <v>42</v>
      </c>
      <c r="B60" s="11"/>
      <c r="C60" s="11" t="s">
        <v>13</v>
      </c>
      <c r="D60" s="13" t="s">
        <v>1057</v>
      </c>
      <c r="E60" s="13" t="s">
        <v>1057</v>
      </c>
      <c r="F60" s="11" t="s">
        <v>14</v>
      </c>
      <c r="G60" s="11" t="s">
        <v>14</v>
      </c>
      <c r="H60" s="11" t="e">
        <v>#N/A</v>
      </c>
    </row>
    <row r="61" spans="1:8" x14ac:dyDescent="0.3">
      <c r="A61" s="12" t="s">
        <v>45</v>
      </c>
      <c r="B61" s="11"/>
      <c r="C61" s="11" t="s">
        <v>303</v>
      </c>
      <c r="D61" s="13">
        <v>41830</v>
      </c>
      <c r="E61" s="13">
        <v>41892</v>
      </c>
      <c r="F61" s="11" t="s">
        <v>14</v>
      </c>
      <c r="G61" s="11" t="s">
        <v>15</v>
      </c>
      <c r="H61" s="11" t="e">
        <v>#N/A</v>
      </c>
    </row>
    <row r="62" spans="1:8" x14ac:dyDescent="0.3">
      <c r="A62" s="12" t="s">
        <v>28</v>
      </c>
      <c r="B62" s="11"/>
      <c r="C62" s="11" t="s">
        <v>19</v>
      </c>
      <c r="D62" s="13" t="s">
        <v>1199</v>
      </c>
      <c r="E62" s="13" t="s">
        <v>1188</v>
      </c>
      <c r="F62" s="11" t="s">
        <v>14</v>
      </c>
      <c r="G62" s="11" t="s">
        <v>14</v>
      </c>
      <c r="H62" s="11" t="e">
        <v>#N/A</v>
      </c>
    </row>
    <row r="63" spans="1:8" x14ac:dyDescent="0.3">
      <c r="A63" s="12" t="s">
        <v>25</v>
      </c>
      <c r="B63" s="11"/>
      <c r="C63" s="11" t="s">
        <v>303</v>
      </c>
      <c r="D63" s="13" t="s">
        <v>759</v>
      </c>
      <c r="E63" s="13" t="s">
        <v>744</v>
      </c>
      <c r="F63" s="11" t="s">
        <v>14</v>
      </c>
      <c r="G63" s="11" t="s">
        <v>15</v>
      </c>
      <c r="H63" s="11" t="e">
        <v>#N/A</v>
      </c>
    </row>
    <row r="64" spans="1:8" x14ac:dyDescent="0.3">
      <c r="A64" s="12" t="s">
        <v>21</v>
      </c>
      <c r="B64" s="11"/>
      <c r="C64" s="11" t="s">
        <v>303</v>
      </c>
      <c r="D64" s="13" t="s">
        <v>818</v>
      </c>
      <c r="E64" s="13" t="s">
        <v>824</v>
      </c>
      <c r="F64" s="11" t="s">
        <v>14</v>
      </c>
      <c r="G64" s="11" t="s">
        <v>15</v>
      </c>
      <c r="H64" s="11" t="e">
        <v>#N/A</v>
      </c>
    </row>
    <row r="65" spans="1:8" x14ac:dyDescent="0.3">
      <c r="A65" s="12" t="s">
        <v>96</v>
      </c>
      <c r="B65" s="11"/>
      <c r="C65" s="11" t="s">
        <v>19</v>
      </c>
      <c r="D65" s="13" t="s">
        <v>979</v>
      </c>
      <c r="E65" s="13" t="s">
        <v>926</v>
      </c>
      <c r="F65" s="11" t="s">
        <v>14</v>
      </c>
      <c r="G65" s="11" t="s">
        <v>14</v>
      </c>
      <c r="H65" s="11" t="e">
        <v>#N/A</v>
      </c>
    </row>
    <row r="66" spans="1:8" x14ac:dyDescent="0.3">
      <c r="A66" s="12" t="s">
        <v>28</v>
      </c>
      <c r="B66" s="11"/>
      <c r="C66" s="11" t="s">
        <v>303</v>
      </c>
      <c r="D66" s="13" t="s">
        <v>1112</v>
      </c>
      <c r="E66" s="13" t="s">
        <v>1105</v>
      </c>
      <c r="F66" s="11" t="s">
        <v>14</v>
      </c>
      <c r="G66" s="11" t="s">
        <v>14</v>
      </c>
      <c r="H66" s="11" t="e">
        <v>#N/A</v>
      </c>
    </row>
    <row r="67" spans="1:8" x14ac:dyDescent="0.3">
      <c r="A67" s="12" t="s">
        <v>57</v>
      </c>
      <c r="B67" s="11"/>
      <c r="C67" s="11" t="s">
        <v>19</v>
      </c>
      <c r="D67" s="13" t="s">
        <v>1226</v>
      </c>
      <c r="E67" s="13" t="s">
        <v>1226</v>
      </c>
      <c r="F67" s="11" t="s">
        <v>14</v>
      </c>
      <c r="G67" s="11" t="s">
        <v>15</v>
      </c>
      <c r="H67" s="11" t="e">
        <v>#N/A</v>
      </c>
    </row>
    <row r="68" spans="1:8" x14ac:dyDescent="0.3">
      <c r="A68" s="12" t="s">
        <v>182</v>
      </c>
      <c r="B68" s="11"/>
      <c r="C68" s="11" t="s">
        <v>303</v>
      </c>
      <c r="D68" s="13" t="s">
        <v>1218</v>
      </c>
      <c r="E68" s="13" t="s">
        <v>1205</v>
      </c>
      <c r="F68" s="11" t="s">
        <v>14</v>
      </c>
      <c r="G68" s="11" t="s">
        <v>15</v>
      </c>
      <c r="H68" s="11" t="e">
        <v>#N/A</v>
      </c>
    </row>
    <row r="69" spans="1:8" x14ac:dyDescent="0.3">
      <c r="A69" s="12" t="s">
        <v>28</v>
      </c>
      <c r="B69" s="11"/>
      <c r="C69" s="11" t="s">
        <v>24</v>
      </c>
      <c r="D69" s="13" t="s">
        <v>1166</v>
      </c>
      <c r="E69" s="13" t="s">
        <v>1178</v>
      </c>
      <c r="F69" s="11" t="s">
        <v>14</v>
      </c>
      <c r="G69" s="11" t="s">
        <v>15</v>
      </c>
      <c r="H69" s="11" t="e">
        <v>#N/A</v>
      </c>
    </row>
    <row r="70" spans="1:8" x14ac:dyDescent="0.3">
      <c r="A70" s="12" t="s">
        <v>169</v>
      </c>
      <c r="B70" s="11"/>
      <c r="C70" s="11" t="s">
        <v>19</v>
      </c>
      <c r="D70" s="13" t="s">
        <v>943</v>
      </c>
      <c r="E70" s="13" t="s">
        <v>723</v>
      </c>
      <c r="F70" s="11" t="s">
        <v>14</v>
      </c>
      <c r="G70" s="11" t="s">
        <v>15</v>
      </c>
      <c r="H70" s="11" t="e">
        <v>#N/A</v>
      </c>
    </row>
    <row r="71" spans="1:8" x14ac:dyDescent="0.3">
      <c r="A71" s="12" t="s">
        <v>45</v>
      </c>
      <c r="B71" s="11"/>
      <c r="C71" s="11" t="s">
        <v>13</v>
      </c>
      <c r="D71" s="13" t="s">
        <v>1060</v>
      </c>
      <c r="E71" s="13" t="s">
        <v>1057</v>
      </c>
      <c r="F71" s="11" t="s">
        <v>14</v>
      </c>
      <c r="G71" s="11" t="s">
        <v>15</v>
      </c>
      <c r="H71" s="11" t="e">
        <v>#N/A</v>
      </c>
    </row>
    <row r="72" spans="1:8" x14ac:dyDescent="0.3">
      <c r="A72" s="12" t="s">
        <v>28</v>
      </c>
      <c r="B72" s="11"/>
      <c r="C72" s="11" t="s">
        <v>13</v>
      </c>
      <c r="D72" s="13" t="s">
        <v>1072</v>
      </c>
      <c r="E72" s="13" t="s">
        <v>1072</v>
      </c>
      <c r="F72" s="11" t="s">
        <v>14</v>
      </c>
      <c r="G72" s="11" t="s">
        <v>15</v>
      </c>
      <c r="H72" s="11" t="e">
        <v>#N/A</v>
      </c>
    </row>
    <row r="73" spans="1:8" x14ac:dyDescent="0.3">
      <c r="A73" s="12" t="s">
        <v>25</v>
      </c>
      <c r="B73" s="11"/>
      <c r="C73" s="11" t="s">
        <v>13</v>
      </c>
      <c r="D73" s="13" t="s">
        <v>1179</v>
      </c>
      <c r="E73" s="13" t="s">
        <v>1179</v>
      </c>
      <c r="F73" s="11" t="s">
        <v>14</v>
      </c>
      <c r="G73" s="11" t="s">
        <v>14</v>
      </c>
      <c r="H73" s="11" t="e">
        <v>#N/A</v>
      </c>
    </row>
    <row r="74" spans="1:8" x14ac:dyDescent="0.3">
      <c r="A74" s="12" t="s">
        <v>21</v>
      </c>
      <c r="B74" s="11"/>
      <c r="C74" s="11" t="s">
        <v>303</v>
      </c>
      <c r="D74" s="13" t="s">
        <v>1229</v>
      </c>
      <c r="E74" s="13" t="s">
        <v>1232</v>
      </c>
      <c r="F74" s="11" t="s">
        <v>14</v>
      </c>
      <c r="G74" s="11" t="s">
        <v>15</v>
      </c>
      <c r="H74" s="11" t="e">
        <v>#N/A</v>
      </c>
    </row>
    <row r="75" spans="1:8" x14ac:dyDescent="0.3">
      <c r="A75" s="12" t="s">
        <v>264</v>
      </c>
      <c r="B75" s="11"/>
      <c r="C75" s="11" t="s">
        <v>19</v>
      </c>
      <c r="D75" s="13" t="s">
        <v>341</v>
      </c>
      <c r="E75" s="13" t="s">
        <v>341</v>
      </c>
      <c r="F75" s="11" t="s">
        <v>14</v>
      </c>
      <c r="G75" s="11" t="s">
        <v>15</v>
      </c>
      <c r="H75" s="11" t="e">
        <v>#N/A</v>
      </c>
    </row>
    <row r="76" spans="1:8" x14ac:dyDescent="0.3">
      <c r="A76" s="12" t="s">
        <v>264</v>
      </c>
      <c r="B76" s="11"/>
      <c r="C76" s="11" t="s">
        <v>19</v>
      </c>
      <c r="D76" s="13">
        <v>41709</v>
      </c>
      <c r="E76" s="13">
        <v>41709</v>
      </c>
      <c r="F76" s="11" t="s">
        <v>14</v>
      </c>
      <c r="G76" s="11" t="s">
        <v>15</v>
      </c>
      <c r="H76" s="11" t="e">
        <v>#N/A</v>
      </c>
    </row>
    <row r="77" spans="1:8" x14ac:dyDescent="0.3">
      <c r="A77" s="12" t="s">
        <v>279</v>
      </c>
      <c r="B77" s="11"/>
      <c r="C77" s="11" t="s">
        <v>19</v>
      </c>
      <c r="D77" s="13" t="s">
        <v>1135</v>
      </c>
      <c r="E77" s="13" t="s">
        <v>1135</v>
      </c>
      <c r="F77" s="11" t="s">
        <v>14</v>
      </c>
      <c r="G77" s="11" t="s">
        <v>14</v>
      </c>
      <c r="H77" s="11" t="e">
        <v>#N/A</v>
      </c>
    </row>
    <row r="78" spans="1:8" x14ac:dyDescent="0.3">
      <c r="A78" s="12" t="s">
        <v>264</v>
      </c>
      <c r="B78" s="11"/>
      <c r="C78" s="11" t="s">
        <v>13</v>
      </c>
      <c r="D78" s="13" t="s">
        <v>1049</v>
      </c>
      <c r="E78" s="13" t="s">
        <v>1061</v>
      </c>
      <c r="F78" s="11" t="s">
        <v>14</v>
      </c>
      <c r="G78" s="11" t="s">
        <v>15</v>
      </c>
      <c r="H78" s="11" t="e">
        <v>#N/A</v>
      </c>
    </row>
    <row r="79" spans="1:8" x14ac:dyDescent="0.3">
      <c r="A79" s="12" t="s">
        <v>10</v>
      </c>
      <c r="B79" s="11"/>
      <c r="C79" s="11" t="s">
        <v>303</v>
      </c>
      <c r="D79" s="13">
        <v>41402</v>
      </c>
      <c r="E79" s="13">
        <v>41463</v>
      </c>
      <c r="F79" s="11" t="s">
        <v>14</v>
      </c>
      <c r="G79" s="11" t="s">
        <v>15</v>
      </c>
      <c r="H79" s="11" t="e">
        <v>#N/A</v>
      </c>
    </row>
    <row r="80" spans="1:8" x14ac:dyDescent="0.3">
      <c r="A80" s="12" t="s">
        <v>28</v>
      </c>
      <c r="B80" s="11"/>
      <c r="C80" s="11" t="s">
        <v>303</v>
      </c>
      <c r="D80" s="13" t="s">
        <v>1193</v>
      </c>
      <c r="E80" s="13" t="s">
        <v>1194</v>
      </c>
      <c r="F80" s="11" t="s">
        <v>14</v>
      </c>
      <c r="G80" s="11" t="s">
        <v>15</v>
      </c>
      <c r="H80" s="11" t="e">
        <v>#N/A</v>
      </c>
    </row>
    <row r="81" spans="1:8" x14ac:dyDescent="0.3">
      <c r="A81" s="12" t="s">
        <v>25</v>
      </c>
      <c r="B81" s="11"/>
      <c r="C81" s="11" t="s">
        <v>303</v>
      </c>
      <c r="D81" s="13">
        <v>42590</v>
      </c>
      <c r="E81" s="13">
        <v>42651</v>
      </c>
      <c r="F81" s="11" t="s">
        <v>14</v>
      </c>
      <c r="G81" s="11" t="s">
        <v>15</v>
      </c>
      <c r="H81" s="11" t="e">
        <v>#N/A</v>
      </c>
    </row>
    <row r="82" spans="1:8" x14ac:dyDescent="0.3">
      <c r="A82" s="12" t="s">
        <v>63</v>
      </c>
      <c r="B82" s="11"/>
      <c r="C82" s="11" t="s">
        <v>19</v>
      </c>
      <c r="D82" s="13" t="s">
        <v>118</v>
      </c>
      <c r="E82" s="13" t="s">
        <v>126</v>
      </c>
      <c r="F82" s="11" t="s">
        <v>14</v>
      </c>
      <c r="G82" s="11" t="s">
        <v>15</v>
      </c>
      <c r="H82" s="11" t="e">
        <v>#N/A</v>
      </c>
    </row>
    <row r="83" spans="1:8" x14ac:dyDescent="0.3">
      <c r="A83" s="12" t="s">
        <v>21</v>
      </c>
      <c r="B83" s="11"/>
      <c r="C83" s="11" t="s">
        <v>303</v>
      </c>
      <c r="D83" s="13" t="s">
        <v>1014</v>
      </c>
      <c r="E83" s="13" t="s">
        <v>1003</v>
      </c>
      <c r="F83" s="11" t="s">
        <v>14</v>
      </c>
      <c r="G83" s="11" t="s">
        <v>15</v>
      </c>
      <c r="H83" s="11" t="e">
        <v>#N/A</v>
      </c>
    </row>
    <row r="84" spans="1:8" x14ac:dyDescent="0.3">
      <c r="A84" s="12" t="s">
        <v>21</v>
      </c>
      <c r="B84" s="11"/>
      <c r="C84" s="11" t="s">
        <v>303</v>
      </c>
      <c r="D84" s="13">
        <v>41821</v>
      </c>
      <c r="E84" s="13">
        <v>41852</v>
      </c>
      <c r="F84" s="11" t="s">
        <v>14</v>
      </c>
      <c r="G84" s="11" t="s">
        <v>14</v>
      </c>
      <c r="H84" s="11" t="e">
        <v>#N/A</v>
      </c>
    </row>
    <row r="85" spans="1:8" x14ac:dyDescent="0.3">
      <c r="A85" s="12" t="s">
        <v>10</v>
      </c>
      <c r="B85" s="11"/>
      <c r="C85" s="11" t="s">
        <v>19</v>
      </c>
      <c r="D85" s="13" t="s">
        <v>976</v>
      </c>
      <c r="E85" s="13" t="s">
        <v>978</v>
      </c>
      <c r="F85" s="11" t="s">
        <v>14</v>
      </c>
      <c r="G85" s="11" t="s">
        <v>15</v>
      </c>
      <c r="H85" s="11" t="e">
        <v>#N/A</v>
      </c>
    </row>
    <row r="86" spans="1:8" x14ac:dyDescent="0.3">
      <c r="A86" s="12" t="s">
        <v>42</v>
      </c>
      <c r="B86" s="11"/>
      <c r="C86" s="11" t="s">
        <v>13</v>
      </c>
      <c r="D86" s="13" t="s">
        <v>1167</v>
      </c>
      <c r="E86" s="13" t="s">
        <v>1168</v>
      </c>
      <c r="F86" s="11" t="s">
        <v>14</v>
      </c>
      <c r="G86" s="11" t="s">
        <v>15</v>
      </c>
      <c r="H86" s="11" t="e">
        <v>#N/A</v>
      </c>
    </row>
    <row r="87" spans="1:8" x14ac:dyDescent="0.3">
      <c r="A87" s="12" t="s">
        <v>145</v>
      </c>
      <c r="B87" s="11"/>
      <c r="C87" s="11" t="s">
        <v>13</v>
      </c>
      <c r="D87" s="13" t="s">
        <v>482</v>
      </c>
      <c r="E87" s="13" t="s">
        <v>798</v>
      </c>
      <c r="F87" s="11" t="s">
        <v>14</v>
      </c>
      <c r="G87" s="11" t="s">
        <v>15</v>
      </c>
      <c r="H87" s="11" t="e">
        <v>#N/A</v>
      </c>
    </row>
    <row r="88" spans="1:8" x14ac:dyDescent="0.3">
      <c r="A88" s="12" t="s">
        <v>50</v>
      </c>
      <c r="B88" s="11"/>
      <c r="C88" s="11" t="s">
        <v>13</v>
      </c>
      <c r="D88" s="13" t="s">
        <v>298</v>
      </c>
      <c r="E88" s="13" t="s">
        <v>395</v>
      </c>
      <c r="F88" s="11" t="s">
        <v>14</v>
      </c>
      <c r="G88" s="11" t="s">
        <v>15</v>
      </c>
      <c r="H88" s="11" t="e">
        <v>#N/A</v>
      </c>
    </row>
    <row r="89" spans="1:8" x14ac:dyDescent="0.3">
      <c r="A89" s="12" t="s">
        <v>45</v>
      </c>
      <c r="B89" s="11"/>
      <c r="C89" s="11" t="s">
        <v>19</v>
      </c>
      <c r="D89" s="13">
        <v>42558</v>
      </c>
      <c r="E89" s="13" t="s">
        <v>1313</v>
      </c>
      <c r="F89" s="11" t="s">
        <v>14</v>
      </c>
      <c r="G89" s="11" t="s">
        <v>14</v>
      </c>
      <c r="H89" s="11" t="e">
        <v>#N/A</v>
      </c>
    </row>
    <row r="90" spans="1:8" x14ac:dyDescent="0.3">
      <c r="A90" s="12" t="s">
        <v>21</v>
      </c>
      <c r="B90" s="11"/>
      <c r="C90" s="11" t="s">
        <v>19</v>
      </c>
      <c r="D90" s="13" t="s">
        <v>1237</v>
      </c>
      <c r="E90" s="13" t="s">
        <v>1206</v>
      </c>
      <c r="F90" s="11" t="s">
        <v>14</v>
      </c>
      <c r="G90" s="11" t="s">
        <v>14</v>
      </c>
      <c r="H90" s="11" t="e">
        <v>#N/A</v>
      </c>
    </row>
    <row r="91" spans="1:8" x14ac:dyDescent="0.3">
      <c r="A91" s="12" t="s">
        <v>96</v>
      </c>
      <c r="B91" s="11"/>
      <c r="C91" s="11" t="s">
        <v>19</v>
      </c>
      <c r="D91" s="13" t="s">
        <v>1130</v>
      </c>
      <c r="E91" s="13" t="s">
        <v>1130</v>
      </c>
      <c r="F91" s="11" t="s">
        <v>14</v>
      </c>
      <c r="G91" s="11" t="s">
        <v>15</v>
      </c>
      <c r="H91" s="11" t="e">
        <v>#N/A</v>
      </c>
    </row>
    <row r="92" spans="1:8" x14ac:dyDescent="0.3">
      <c r="A92" s="12" t="s">
        <v>169</v>
      </c>
      <c r="B92" s="11"/>
      <c r="C92" s="11" t="s">
        <v>13</v>
      </c>
      <c r="D92" s="13" t="s">
        <v>982</v>
      </c>
      <c r="E92" s="13" t="s">
        <v>831</v>
      </c>
      <c r="F92" s="11" t="s">
        <v>14</v>
      </c>
      <c r="G92" s="11" t="s">
        <v>15</v>
      </c>
      <c r="H92" s="11" t="e">
        <v>#N/A</v>
      </c>
    </row>
    <row r="93" spans="1:8" x14ac:dyDescent="0.3">
      <c r="A93" s="12" t="s">
        <v>10</v>
      </c>
      <c r="B93" s="11"/>
      <c r="C93" s="11" t="s">
        <v>13</v>
      </c>
      <c r="D93" s="13" t="s">
        <v>1165</v>
      </c>
      <c r="E93" s="13">
        <v>42494</v>
      </c>
      <c r="F93" s="11" t="s">
        <v>14</v>
      </c>
      <c r="G93" s="11" t="s">
        <v>15</v>
      </c>
      <c r="H93" s="11" t="e">
        <v>#N/A</v>
      </c>
    </row>
    <row r="94" spans="1:8" x14ac:dyDescent="0.3">
      <c r="A94" s="12" t="s">
        <v>25</v>
      </c>
      <c r="B94" s="11"/>
      <c r="C94" s="11" t="s">
        <v>13</v>
      </c>
      <c r="D94" s="13" t="s">
        <v>1055</v>
      </c>
      <c r="E94" s="13" t="s">
        <v>1055</v>
      </c>
      <c r="F94" s="11" t="s">
        <v>14</v>
      </c>
      <c r="G94" s="11" t="s">
        <v>15</v>
      </c>
      <c r="H94" s="11" t="e">
        <v>#N/A</v>
      </c>
    </row>
    <row r="95" spans="1:8" x14ac:dyDescent="0.3">
      <c r="A95" s="12" t="s">
        <v>28</v>
      </c>
      <c r="B95" s="11"/>
      <c r="C95" s="11" t="s">
        <v>303</v>
      </c>
      <c r="D95" s="13" t="s">
        <v>1240</v>
      </c>
      <c r="E95" s="13" t="s">
        <v>1241</v>
      </c>
      <c r="F95" s="11" t="s">
        <v>14</v>
      </c>
      <c r="G95" s="11" t="s">
        <v>14</v>
      </c>
      <c r="H95" s="11" t="e">
        <v>#N/A</v>
      </c>
    </row>
    <row r="96" spans="1:8" x14ac:dyDescent="0.3">
      <c r="A96" s="12" t="s">
        <v>145</v>
      </c>
      <c r="B96" s="11"/>
      <c r="C96" s="11" t="s">
        <v>303</v>
      </c>
      <c r="D96" s="13" t="s">
        <v>660</v>
      </c>
      <c r="E96" s="13" t="s">
        <v>1138</v>
      </c>
      <c r="F96" s="11" t="s">
        <v>14</v>
      </c>
      <c r="G96" s="11" t="s">
        <v>14</v>
      </c>
      <c r="H96" s="11" t="e">
        <v>#N/A</v>
      </c>
    </row>
    <row r="97" spans="1:8" x14ac:dyDescent="0.3">
      <c r="A97" s="12" t="s">
        <v>42</v>
      </c>
      <c r="B97" s="11"/>
      <c r="C97" s="11" t="s">
        <v>303</v>
      </c>
      <c r="D97" s="13" t="s">
        <v>706</v>
      </c>
      <c r="E97" s="13" t="s">
        <v>600</v>
      </c>
      <c r="F97" s="11" t="s">
        <v>14</v>
      </c>
      <c r="G97" s="11" t="s">
        <v>15</v>
      </c>
      <c r="H97" s="11" t="e">
        <v>#N/A</v>
      </c>
    </row>
    <row r="98" spans="1:8" x14ac:dyDescent="0.3">
      <c r="A98" s="12" t="s">
        <v>103</v>
      </c>
      <c r="B98" s="11"/>
      <c r="C98" s="11" t="s">
        <v>19</v>
      </c>
      <c r="D98" s="13" t="s">
        <v>930</v>
      </c>
      <c r="E98" s="13" t="s">
        <v>930</v>
      </c>
      <c r="F98" s="11" t="s">
        <v>14</v>
      </c>
      <c r="G98" s="11" t="s">
        <v>15</v>
      </c>
      <c r="H98" s="11" t="e">
        <v>#N/A</v>
      </c>
    </row>
    <row r="99" spans="1:8" x14ac:dyDescent="0.3">
      <c r="A99" s="12" t="s">
        <v>21</v>
      </c>
      <c r="B99" s="11"/>
      <c r="C99" s="11" t="s">
        <v>13</v>
      </c>
      <c r="D99" s="13">
        <v>42125</v>
      </c>
      <c r="E99" s="13">
        <v>42156</v>
      </c>
      <c r="F99" s="11" t="s">
        <v>14</v>
      </c>
      <c r="G99" s="11" t="s">
        <v>15</v>
      </c>
      <c r="H99" s="11" t="e">
        <v>#N/A</v>
      </c>
    </row>
    <row r="100" spans="1:8" x14ac:dyDescent="0.3">
      <c r="A100" s="12" t="s">
        <v>145</v>
      </c>
      <c r="B100" s="11"/>
      <c r="C100" s="11" t="s">
        <v>303</v>
      </c>
      <c r="D100" s="13">
        <v>41430</v>
      </c>
      <c r="E100" s="13">
        <v>41460</v>
      </c>
      <c r="F100" s="11" t="s">
        <v>14</v>
      </c>
      <c r="G100" s="11" t="s">
        <v>15</v>
      </c>
      <c r="H100" s="11" t="e">
        <v>#N/A</v>
      </c>
    </row>
    <row r="101" spans="1:8" x14ac:dyDescent="0.3">
      <c r="A101" s="12" t="s">
        <v>25</v>
      </c>
      <c r="B101" s="11"/>
      <c r="C101" s="11" t="s">
        <v>24</v>
      </c>
      <c r="D101" s="13" t="s">
        <v>1202</v>
      </c>
      <c r="E101" s="13" t="s">
        <v>1203</v>
      </c>
      <c r="F101" s="11" t="s">
        <v>14</v>
      </c>
      <c r="G101" s="11" t="s">
        <v>15</v>
      </c>
      <c r="H101" s="11" t="e">
        <v>#N/A</v>
      </c>
    </row>
    <row r="102" spans="1:8" x14ac:dyDescent="0.3">
      <c r="A102" s="12" t="s">
        <v>264</v>
      </c>
      <c r="B102" s="11"/>
      <c r="C102" s="11" t="s">
        <v>19</v>
      </c>
      <c r="D102" s="13" t="s">
        <v>1317</v>
      </c>
      <c r="E102" s="13" t="s">
        <v>1317</v>
      </c>
      <c r="F102" s="11" t="s">
        <v>14</v>
      </c>
      <c r="G102" s="11" t="s">
        <v>15</v>
      </c>
      <c r="H102" s="11" t="e">
        <v>#N/A</v>
      </c>
    </row>
    <row r="103" spans="1:8" x14ac:dyDescent="0.3">
      <c r="A103" s="12" t="s">
        <v>45</v>
      </c>
      <c r="B103" s="11"/>
      <c r="C103" s="11" t="s">
        <v>13</v>
      </c>
      <c r="D103" s="13" t="s">
        <v>1089</v>
      </c>
      <c r="E103" s="13" t="s">
        <v>1036</v>
      </c>
      <c r="F103" s="11" t="s">
        <v>14</v>
      </c>
      <c r="G103" s="11" t="s">
        <v>15</v>
      </c>
      <c r="H103" s="11" t="e">
        <v>#N/A</v>
      </c>
    </row>
    <row r="104" spans="1:8" x14ac:dyDescent="0.3">
      <c r="A104" s="12" t="s">
        <v>10</v>
      </c>
      <c r="B104" s="11"/>
      <c r="C104" s="11" t="s">
        <v>58</v>
      </c>
      <c r="D104" s="13">
        <v>41894</v>
      </c>
      <c r="E104" s="13">
        <v>41955</v>
      </c>
      <c r="F104" s="11" t="s">
        <v>14</v>
      </c>
      <c r="G104" s="11" t="s">
        <v>15</v>
      </c>
      <c r="H104" s="11" t="e">
        <v>#N/A</v>
      </c>
    </row>
    <row r="105" spans="1:8" x14ac:dyDescent="0.3">
      <c r="A105" s="12" t="s">
        <v>103</v>
      </c>
      <c r="B105" s="11"/>
      <c r="C105" s="11" t="s">
        <v>19</v>
      </c>
      <c r="D105" s="13" t="s">
        <v>1175</v>
      </c>
      <c r="E105" s="13" t="s">
        <v>1175</v>
      </c>
      <c r="F105" s="11" t="s">
        <v>14</v>
      </c>
      <c r="G105" s="11" t="s">
        <v>15</v>
      </c>
      <c r="H105" s="11" t="e">
        <v>#N/A</v>
      </c>
    </row>
    <row r="106" spans="1:8" x14ac:dyDescent="0.3">
      <c r="A106" s="12" t="s">
        <v>25</v>
      </c>
      <c r="B106" s="11"/>
      <c r="C106" s="11" t="s">
        <v>303</v>
      </c>
      <c r="D106" s="13">
        <v>42618</v>
      </c>
      <c r="E106" s="13">
        <v>42679</v>
      </c>
      <c r="F106" s="11" t="s">
        <v>14</v>
      </c>
      <c r="G106" s="11" t="s">
        <v>15</v>
      </c>
      <c r="H106" s="11" t="e">
        <v>#N/A</v>
      </c>
    </row>
    <row r="107" spans="1:8" x14ac:dyDescent="0.3">
      <c r="A107" s="12" t="s">
        <v>21</v>
      </c>
      <c r="B107" s="11"/>
      <c r="C107" s="11" t="s">
        <v>13</v>
      </c>
      <c r="D107" s="13" t="s">
        <v>1208</v>
      </c>
      <c r="E107" s="13" t="s">
        <v>1224</v>
      </c>
      <c r="F107" s="11" t="s">
        <v>14</v>
      </c>
      <c r="G107" s="11" t="s">
        <v>15</v>
      </c>
      <c r="H107" s="11" t="e">
        <v>#N/A</v>
      </c>
    </row>
    <row r="108" spans="1:8" x14ac:dyDescent="0.3">
      <c r="A108" s="12" t="s">
        <v>79</v>
      </c>
      <c r="B108" s="11"/>
      <c r="C108" s="11" t="s">
        <v>13</v>
      </c>
      <c r="D108" s="13" t="s">
        <v>640</v>
      </c>
      <c r="E108" s="13" t="s">
        <v>1041</v>
      </c>
      <c r="F108" s="11" t="s">
        <v>14</v>
      </c>
      <c r="G108" s="11" t="s">
        <v>15</v>
      </c>
      <c r="H108" s="11" t="e">
        <v>#N/A</v>
      </c>
    </row>
    <row r="109" spans="1:8" x14ac:dyDescent="0.3">
      <c r="A109" s="12" t="s">
        <v>25</v>
      </c>
      <c r="B109" s="11"/>
      <c r="C109" s="11" t="s">
        <v>303</v>
      </c>
      <c r="D109" s="13" t="s">
        <v>1072</v>
      </c>
      <c r="E109" s="13" t="s">
        <v>1076</v>
      </c>
      <c r="F109" s="11" t="s">
        <v>14</v>
      </c>
      <c r="G109" s="11" t="s">
        <v>15</v>
      </c>
      <c r="H109" s="11" t="e">
        <v>#N/A</v>
      </c>
    </row>
    <row r="110" spans="1:8" x14ac:dyDescent="0.3">
      <c r="A110" s="12" t="s">
        <v>21</v>
      </c>
      <c r="B110" s="11"/>
      <c r="C110" s="11" t="s">
        <v>303</v>
      </c>
      <c r="D110" s="13" t="s">
        <v>1102</v>
      </c>
      <c r="E110" s="13" t="s">
        <v>1101</v>
      </c>
      <c r="F110" s="11" t="s">
        <v>14</v>
      </c>
      <c r="G110" s="11" t="s">
        <v>15</v>
      </c>
      <c r="H110" s="11" t="e">
        <v>#N/A</v>
      </c>
    </row>
    <row r="111" spans="1:8" x14ac:dyDescent="0.3">
      <c r="A111" s="12" t="s">
        <v>111</v>
      </c>
      <c r="B111" s="11"/>
      <c r="C111" s="11" t="s">
        <v>19</v>
      </c>
      <c r="D111" s="13">
        <v>42435</v>
      </c>
      <c r="E111" s="13">
        <v>42435</v>
      </c>
      <c r="F111" s="11" t="s">
        <v>14</v>
      </c>
      <c r="G111" s="11" t="s">
        <v>14</v>
      </c>
      <c r="H111" s="11" t="e">
        <v>#N/A</v>
      </c>
    </row>
  </sheetData>
  <mergeCells count="2">
    <mergeCell ref="J5:V5"/>
    <mergeCell ref="J6:V6"/>
  </mergeCells>
  <conditionalFormatting sqref="H1:H111">
    <cfRule type="cellIs" dxfId="94" priority="1" operator="equal">
      <formula>"""#N/A"""</formula>
    </cfRule>
    <cfRule type="cellIs" dxfId="93" priority="2" operator="equal">
      <formula>#N/A</formula>
    </cfRule>
    <cfRule type="cellIs" dxfId="92" priority="3" operator="equal">
      <formula>"""#N/A"""</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DB871-43EE-4A92-932B-2C44FDFB8EB5}">
  <dimension ref="B2:I1055"/>
  <sheetViews>
    <sheetView topLeftCell="A7" workbookViewId="0">
      <selection activeCell="J26" sqref="J26"/>
    </sheetView>
  </sheetViews>
  <sheetFormatPr defaultRowHeight="14.4" x14ac:dyDescent="0.3"/>
  <cols>
    <col min="2" max="2" width="47.6640625" bestFit="1" customWidth="1"/>
    <col min="3" max="3" width="18.44140625" style="9" bestFit="1" customWidth="1"/>
    <col min="4" max="4" width="22.88671875" bestFit="1" customWidth="1"/>
    <col min="5" max="5" width="17" customWidth="1"/>
    <col min="6" max="6" width="16.77734375" bestFit="1" customWidth="1"/>
    <col min="7" max="7" width="17.5546875" bestFit="1" customWidth="1"/>
    <col min="8" max="8" width="6" bestFit="1" customWidth="1"/>
    <col min="9" max="9" width="10.77734375" bestFit="1" customWidth="1"/>
    <col min="10" max="10" width="28.33203125" bestFit="1" customWidth="1"/>
    <col min="11" max="11" width="29.33203125" customWidth="1"/>
    <col min="12" max="1052" width="49.44140625" bestFit="1" customWidth="1"/>
    <col min="1053" max="1053" width="10.77734375" bestFit="1" customWidth="1"/>
  </cols>
  <sheetData>
    <row r="2" spans="2:9" x14ac:dyDescent="0.3">
      <c r="C2"/>
    </row>
    <row r="3" spans="2:9" x14ac:dyDescent="0.3">
      <c r="F3" s="45"/>
      <c r="G3" s="45"/>
      <c r="H3" s="45"/>
      <c r="I3" s="45"/>
    </row>
    <row r="4" spans="2:9" ht="25.8" customHeight="1" x14ac:dyDescent="0.3">
      <c r="B4" s="25" t="s">
        <v>1460</v>
      </c>
      <c r="C4" s="26" t="s">
        <v>1459</v>
      </c>
      <c r="D4" s="26" t="s">
        <v>1464</v>
      </c>
      <c r="E4" s="19"/>
      <c r="F4" s="19"/>
      <c r="G4" s="25" t="s">
        <v>1463</v>
      </c>
      <c r="H4" s="19"/>
      <c r="I4" s="19"/>
    </row>
    <row r="5" spans="2:9" x14ac:dyDescent="0.3">
      <c r="B5" s="14" t="s">
        <v>31</v>
      </c>
      <c r="C5" s="27">
        <v>1066</v>
      </c>
      <c r="D5" s="32">
        <v>7.6142857142857137E-2</v>
      </c>
      <c r="E5" s="32"/>
      <c r="F5" s="19"/>
      <c r="G5" s="19" t="s">
        <v>15</v>
      </c>
      <c r="H5" s="19" t="s">
        <v>14</v>
      </c>
      <c r="I5" s="19" t="s">
        <v>1458</v>
      </c>
    </row>
    <row r="6" spans="2:9" ht="33.6" customHeight="1" x14ac:dyDescent="0.3">
      <c r="B6" s="14" t="s">
        <v>11</v>
      </c>
      <c r="C6" s="27">
        <v>947</v>
      </c>
      <c r="D6" s="32">
        <v>6.7642857142857143E-2</v>
      </c>
      <c r="E6" s="32"/>
      <c r="F6" s="30" t="s">
        <v>1462</v>
      </c>
      <c r="G6" s="27">
        <v>225</v>
      </c>
      <c r="H6" s="27">
        <v>13775</v>
      </c>
      <c r="I6" s="27">
        <v>14000</v>
      </c>
    </row>
    <row r="7" spans="2:9" ht="28.8" x14ac:dyDescent="0.3">
      <c r="B7" s="14" t="s">
        <v>44</v>
      </c>
      <c r="C7" s="27">
        <v>877</v>
      </c>
      <c r="D7" s="32">
        <v>6.2642857142857139E-2</v>
      </c>
      <c r="E7" s="32"/>
      <c r="F7" s="31" t="s">
        <v>1461</v>
      </c>
      <c r="G7" s="29">
        <f>(225/14000)*100</f>
        <v>1.607142857142857</v>
      </c>
      <c r="H7" s="29">
        <f>(13775/14000)*100</f>
        <v>98.392857142857139</v>
      </c>
      <c r="I7" s="29">
        <v>14000</v>
      </c>
    </row>
    <row r="8" spans="2:9" x14ac:dyDescent="0.3">
      <c r="B8" s="14" t="s">
        <v>39</v>
      </c>
      <c r="C8" s="27">
        <v>764</v>
      </c>
      <c r="D8" s="32">
        <v>5.4571428571428569E-2</v>
      </c>
      <c r="E8" s="33"/>
    </row>
    <row r="9" spans="2:9" x14ac:dyDescent="0.3">
      <c r="B9" s="14" t="s">
        <v>61</v>
      </c>
      <c r="C9" s="27">
        <v>531</v>
      </c>
      <c r="D9" s="32">
        <v>3.792857142857143E-2</v>
      </c>
      <c r="E9" s="33"/>
    </row>
    <row r="10" spans="2:9" x14ac:dyDescent="0.3">
      <c r="B10" s="14" t="s">
        <v>82</v>
      </c>
      <c r="C10" s="27">
        <v>458</v>
      </c>
      <c r="D10" s="32">
        <v>3.2714285714285717E-2</v>
      </c>
      <c r="E10" s="33"/>
    </row>
    <row r="11" spans="2:9" x14ac:dyDescent="0.3">
      <c r="B11" s="14" t="s">
        <v>55</v>
      </c>
      <c r="C11" s="27">
        <v>456</v>
      </c>
      <c r="D11" s="32">
        <v>3.2571428571428571E-2</v>
      </c>
      <c r="E11" s="33"/>
    </row>
    <row r="12" spans="2:9" ht="28.8" x14ac:dyDescent="0.3">
      <c r="B12" s="14" t="s">
        <v>48</v>
      </c>
      <c r="C12" s="27">
        <v>437</v>
      </c>
      <c r="D12" s="32">
        <v>3.1214285714285715E-2</v>
      </c>
      <c r="E12" s="32"/>
      <c r="F12" s="28" t="s">
        <v>1466</v>
      </c>
      <c r="G12" s="30" t="s">
        <v>1465</v>
      </c>
    </row>
    <row r="13" spans="2:9" x14ac:dyDescent="0.3">
      <c r="B13" s="14" t="s">
        <v>64</v>
      </c>
      <c r="C13" s="27">
        <v>350</v>
      </c>
      <c r="D13" s="32">
        <v>2.5000000000000001E-2</v>
      </c>
      <c r="E13" s="32"/>
      <c r="F13" s="14" t="s">
        <v>15</v>
      </c>
      <c r="G13" s="27">
        <v>10862</v>
      </c>
    </row>
    <row r="14" spans="2:9" x14ac:dyDescent="0.3">
      <c r="B14" s="14" t="s">
        <v>59</v>
      </c>
      <c r="C14" s="27">
        <v>309</v>
      </c>
      <c r="D14" s="32">
        <v>2.2071428571428572E-2</v>
      </c>
      <c r="E14" s="32"/>
      <c r="F14" s="14" t="s">
        <v>14</v>
      </c>
      <c r="G14" s="27">
        <v>3138</v>
      </c>
    </row>
    <row r="15" spans="2:9" x14ac:dyDescent="0.3">
      <c r="B15" s="14" t="s">
        <v>97</v>
      </c>
      <c r="C15" s="27">
        <v>302</v>
      </c>
      <c r="D15" s="32">
        <v>2.1571428571428571E-2</v>
      </c>
      <c r="E15" s="32"/>
      <c r="F15" s="14" t="s">
        <v>1458</v>
      </c>
      <c r="G15" s="27">
        <v>14000</v>
      </c>
    </row>
    <row r="16" spans="2:9" x14ac:dyDescent="0.3">
      <c r="B16" s="14" t="s">
        <v>70</v>
      </c>
      <c r="C16" s="27">
        <v>286</v>
      </c>
      <c r="D16" s="32">
        <v>2.0428571428571428E-2</v>
      </c>
      <c r="E16" s="33"/>
    </row>
    <row r="17" spans="2:7" ht="15" thickBot="1" x14ac:dyDescent="0.35">
      <c r="B17" s="14" t="s">
        <v>51</v>
      </c>
      <c r="C17" s="27">
        <v>284</v>
      </c>
      <c r="D17" s="32">
        <v>2.0285714285714285E-2</v>
      </c>
      <c r="E17" s="33"/>
    </row>
    <row r="18" spans="2:7" ht="30.6" customHeight="1" thickBot="1" x14ac:dyDescent="0.35">
      <c r="B18" s="14" t="s">
        <v>74</v>
      </c>
      <c r="C18" s="27">
        <v>254</v>
      </c>
      <c r="D18" s="32">
        <v>1.8142857142857141E-2</v>
      </c>
      <c r="E18" s="33"/>
      <c r="F18" s="39" t="s">
        <v>1422</v>
      </c>
      <c r="G18" s="40">
        <f>AVERAGE(Consumer_Complaints!I2:I14001)</f>
        <v>2.0064285714285712</v>
      </c>
    </row>
    <row r="19" spans="2:7" x14ac:dyDescent="0.3">
      <c r="B19" s="14" t="s">
        <v>69</v>
      </c>
      <c r="C19" s="27">
        <v>195</v>
      </c>
      <c r="D19" s="32">
        <v>1.3928571428571429E-2</v>
      </c>
      <c r="E19" s="33"/>
    </row>
    <row r="20" spans="2:7" x14ac:dyDescent="0.3">
      <c r="B20" s="14" t="s">
        <v>135</v>
      </c>
      <c r="C20" s="27">
        <v>193</v>
      </c>
      <c r="D20" s="32">
        <v>1.3785714285714287E-2</v>
      </c>
      <c r="E20" s="33"/>
    </row>
    <row r="21" spans="2:7" x14ac:dyDescent="0.3">
      <c r="B21" s="14" t="s">
        <v>104</v>
      </c>
      <c r="C21" s="27">
        <v>192</v>
      </c>
      <c r="D21" s="32">
        <v>1.3714285714285714E-2</v>
      </c>
      <c r="E21" s="33"/>
    </row>
    <row r="22" spans="2:7" x14ac:dyDescent="0.3">
      <c r="B22" s="14" t="s">
        <v>95</v>
      </c>
      <c r="C22" s="27">
        <v>187</v>
      </c>
      <c r="D22" s="32">
        <v>1.3357142857142857E-2</v>
      </c>
      <c r="E22" s="33"/>
    </row>
    <row r="23" spans="2:7" x14ac:dyDescent="0.3">
      <c r="B23" s="14" t="s">
        <v>84</v>
      </c>
      <c r="C23" s="27">
        <v>173</v>
      </c>
      <c r="D23" s="32">
        <v>1.2357142857142856E-2</v>
      </c>
      <c r="E23" s="33"/>
    </row>
    <row r="24" spans="2:7" x14ac:dyDescent="0.3">
      <c r="B24" s="14" t="s">
        <v>35</v>
      </c>
      <c r="C24" s="27">
        <v>130</v>
      </c>
      <c r="D24" s="32">
        <v>9.285714285714286E-3</v>
      </c>
      <c r="E24" s="33"/>
    </row>
    <row r="25" spans="2:7" x14ac:dyDescent="0.3">
      <c r="B25" s="14" t="s">
        <v>180</v>
      </c>
      <c r="C25" s="27">
        <v>130</v>
      </c>
      <c r="D25" s="32">
        <v>9.285714285714286E-3</v>
      </c>
      <c r="E25" s="33"/>
    </row>
    <row r="26" spans="2:7" x14ac:dyDescent="0.3">
      <c r="B26" s="14" t="s">
        <v>101</v>
      </c>
      <c r="C26" s="27">
        <v>116</v>
      </c>
      <c r="D26" s="32">
        <v>8.2857142857142851E-3</v>
      </c>
      <c r="E26" s="33"/>
    </row>
    <row r="27" spans="2:7" x14ac:dyDescent="0.3">
      <c r="B27" s="14" t="s">
        <v>112</v>
      </c>
      <c r="C27" s="27">
        <v>112</v>
      </c>
      <c r="D27" s="32">
        <v>8.0000000000000002E-3</v>
      </c>
      <c r="E27" s="33"/>
    </row>
    <row r="28" spans="2:7" x14ac:dyDescent="0.3">
      <c r="B28" s="14" t="s">
        <v>162</v>
      </c>
      <c r="C28" s="27">
        <v>111</v>
      </c>
      <c r="D28" s="32">
        <v>7.9285714285714289E-3</v>
      </c>
      <c r="E28" s="33"/>
    </row>
    <row r="29" spans="2:7" x14ac:dyDescent="0.3">
      <c r="B29" s="14" t="s">
        <v>1440</v>
      </c>
      <c r="C29" s="27">
        <v>110</v>
      </c>
      <c r="D29" s="32">
        <v>7.8571428571428577E-3</v>
      </c>
      <c r="E29" s="33"/>
    </row>
    <row r="30" spans="2:7" x14ac:dyDescent="0.3">
      <c r="B30" s="14" t="s">
        <v>92</v>
      </c>
      <c r="C30" s="27">
        <v>95</v>
      </c>
      <c r="D30" s="32">
        <v>6.7857142857142855E-3</v>
      </c>
      <c r="E30" s="33"/>
    </row>
    <row r="31" spans="2:7" x14ac:dyDescent="0.3">
      <c r="B31" s="14" t="s">
        <v>90</v>
      </c>
      <c r="C31" s="27">
        <v>91</v>
      </c>
      <c r="D31" s="32">
        <v>6.4999999999999997E-3</v>
      </c>
      <c r="E31" s="33"/>
    </row>
    <row r="32" spans="2:7" x14ac:dyDescent="0.3">
      <c r="B32" s="14" t="s">
        <v>137</v>
      </c>
      <c r="C32" s="27">
        <v>90</v>
      </c>
      <c r="D32" s="32">
        <v>6.4285714285714285E-3</v>
      </c>
      <c r="E32" s="33"/>
    </row>
    <row r="33" spans="2:5" x14ac:dyDescent="0.3">
      <c r="B33" s="14" t="s">
        <v>229</v>
      </c>
      <c r="C33" s="27">
        <v>88</v>
      </c>
      <c r="D33" s="32">
        <v>6.285714285714286E-3</v>
      </c>
      <c r="E33" s="33"/>
    </row>
    <row r="34" spans="2:5" x14ac:dyDescent="0.3">
      <c r="B34" s="14" t="s">
        <v>148</v>
      </c>
      <c r="C34" s="27">
        <v>87</v>
      </c>
      <c r="D34" s="32">
        <v>6.2142857142857139E-3</v>
      </c>
      <c r="E34" s="33"/>
    </row>
    <row r="35" spans="2:5" x14ac:dyDescent="0.3">
      <c r="B35" s="14" t="s">
        <v>144</v>
      </c>
      <c r="C35" s="27">
        <v>83</v>
      </c>
      <c r="D35" s="32">
        <v>5.9285714285714289E-3</v>
      </c>
      <c r="E35" s="33"/>
    </row>
    <row r="36" spans="2:5" x14ac:dyDescent="0.3">
      <c r="B36" s="14" t="s">
        <v>66</v>
      </c>
      <c r="C36" s="27">
        <v>81</v>
      </c>
      <c r="D36" s="32">
        <v>5.7857142857142855E-3</v>
      </c>
      <c r="E36" s="33"/>
    </row>
    <row r="37" spans="2:5" x14ac:dyDescent="0.3">
      <c r="B37" s="14" t="s">
        <v>142</v>
      </c>
      <c r="C37" s="27">
        <v>71</v>
      </c>
      <c r="D37" s="32">
        <v>5.0714285714285713E-3</v>
      </c>
      <c r="E37" s="33"/>
    </row>
    <row r="38" spans="2:5" x14ac:dyDescent="0.3">
      <c r="B38" s="14" t="s">
        <v>110</v>
      </c>
      <c r="C38" s="27">
        <v>65</v>
      </c>
      <c r="D38" s="32">
        <v>4.642857142857143E-3</v>
      </c>
      <c r="E38" s="33"/>
    </row>
    <row r="39" spans="2:5" x14ac:dyDescent="0.3">
      <c r="B39" s="14" t="s">
        <v>163</v>
      </c>
      <c r="C39" s="27">
        <v>59</v>
      </c>
      <c r="D39" s="32">
        <v>4.2142857142857147E-3</v>
      </c>
      <c r="E39" s="33"/>
    </row>
    <row r="40" spans="2:5" x14ac:dyDescent="0.3">
      <c r="B40" s="14" t="s">
        <v>1329</v>
      </c>
      <c r="C40" s="27">
        <v>56</v>
      </c>
      <c r="D40" s="32">
        <v>4.0000000000000001E-3</v>
      </c>
      <c r="E40" s="33"/>
    </row>
    <row r="41" spans="2:5" x14ac:dyDescent="0.3">
      <c r="B41" s="14" t="s">
        <v>200</v>
      </c>
      <c r="C41" s="27">
        <v>55</v>
      </c>
      <c r="D41" s="32">
        <v>3.9285714285714288E-3</v>
      </c>
      <c r="E41" s="33"/>
    </row>
    <row r="42" spans="2:5" x14ac:dyDescent="0.3">
      <c r="B42" s="14" t="s">
        <v>22</v>
      </c>
      <c r="C42" s="27">
        <v>50</v>
      </c>
      <c r="D42" s="32">
        <v>3.5714285714285713E-3</v>
      </c>
      <c r="E42" s="33"/>
    </row>
    <row r="43" spans="2:5" x14ac:dyDescent="0.3">
      <c r="B43" s="14" t="s">
        <v>210</v>
      </c>
      <c r="C43" s="27">
        <v>48</v>
      </c>
      <c r="D43" s="32">
        <v>3.4285714285714284E-3</v>
      </c>
      <c r="E43" s="33"/>
    </row>
    <row r="44" spans="2:5" x14ac:dyDescent="0.3">
      <c r="B44" s="14" t="s">
        <v>168</v>
      </c>
      <c r="C44" s="27">
        <v>48</v>
      </c>
      <c r="D44" s="32">
        <v>3.4285714285714284E-3</v>
      </c>
      <c r="E44" s="33"/>
    </row>
    <row r="45" spans="2:5" x14ac:dyDescent="0.3">
      <c r="B45" s="14" t="s">
        <v>1004</v>
      </c>
      <c r="C45" s="27">
        <v>43</v>
      </c>
      <c r="D45" s="32">
        <v>3.0714285714285713E-3</v>
      </c>
      <c r="E45" s="33"/>
    </row>
    <row r="46" spans="2:5" x14ac:dyDescent="0.3">
      <c r="B46" s="14" t="s">
        <v>176</v>
      </c>
      <c r="C46" s="27">
        <v>41</v>
      </c>
      <c r="D46" s="32">
        <v>2.9285714285714284E-3</v>
      </c>
      <c r="E46" s="33"/>
    </row>
    <row r="47" spans="2:5" x14ac:dyDescent="0.3">
      <c r="B47" s="14" t="s">
        <v>156</v>
      </c>
      <c r="C47" s="27">
        <v>40</v>
      </c>
      <c r="D47" s="32">
        <v>2.8571428571428571E-3</v>
      </c>
      <c r="E47" s="33"/>
    </row>
    <row r="48" spans="2:5" x14ac:dyDescent="0.3">
      <c r="B48" s="14" t="s">
        <v>392</v>
      </c>
      <c r="C48" s="27">
        <v>40</v>
      </c>
      <c r="D48" s="32">
        <v>2.8571428571428571E-3</v>
      </c>
      <c r="E48" s="33"/>
    </row>
    <row r="49" spans="2:5" x14ac:dyDescent="0.3">
      <c r="B49" s="14" t="s">
        <v>149</v>
      </c>
      <c r="C49" s="27">
        <v>40</v>
      </c>
      <c r="D49" s="32">
        <v>2.8571428571428571E-3</v>
      </c>
      <c r="E49" s="33"/>
    </row>
    <row r="50" spans="2:5" x14ac:dyDescent="0.3">
      <c r="B50" s="14" t="s">
        <v>521</v>
      </c>
      <c r="C50" s="27">
        <v>39</v>
      </c>
      <c r="D50" s="32">
        <v>2.7857142857142859E-3</v>
      </c>
      <c r="E50" s="33"/>
    </row>
    <row r="51" spans="2:5" x14ac:dyDescent="0.3">
      <c r="B51" s="14" t="s">
        <v>125</v>
      </c>
      <c r="C51" s="27">
        <v>38</v>
      </c>
      <c r="D51" s="32">
        <v>2.7142857142857142E-3</v>
      </c>
      <c r="E51" s="33"/>
    </row>
    <row r="52" spans="2:5" x14ac:dyDescent="0.3">
      <c r="B52" s="14" t="s">
        <v>179</v>
      </c>
      <c r="C52" s="27">
        <v>37</v>
      </c>
      <c r="D52" s="32">
        <v>2.642857142857143E-3</v>
      </c>
      <c r="E52" s="33"/>
    </row>
    <row r="53" spans="2:5" x14ac:dyDescent="0.3">
      <c r="B53" s="14" t="s">
        <v>219</v>
      </c>
      <c r="C53" s="27">
        <v>36</v>
      </c>
      <c r="D53" s="32">
        <v>2.5714285714285713E-3</v>
      </c>
      <c r="E53" s="33"/>
    </row>
    <row r="54" spans="2:5" x14ac:dyDescent="0.3">
      <c r="B54" s="14" t="s">
        <v>157</v>
      </c>
      <c r="C54" s="27">
        <v>34</v>
      </c>
      <c r="D54" s="32">
        <v>2.4285714285714284E-3</v>
      </c>
      <c r="E54" s="33"/>
    </row>
    <row r="55" spans="2:5" x14ac:dyDescent="0.3">
      <c r="B55" s="14" t="s">
        <v>324</v>
      </c>
      <c r="C55" s="27">
        <v>33</v>
      </c>
      <c r="D55" s="32">
        <v>2.3571428571428571E-3</v>
      </c>
      <c r="E55" s="33"/>
    </row>
    <row r="56" spans="2:5" x14ac:dyDescent="0.3">
      <c r="B56" s="14" t="s">
        <v>223</v>
      </c>
      <c r="C56" s="27">
        <v>32</v>
      </c>
      <c r="D56" s="32">
        <v>2.2857142857142859E-3</v>
      </c>
      <c r="E56" s="33"/>
    </row>
    <row r="57" spans="2:5" x14ac:dyDescent="0.3">
      <c r="B57" s="14" t="s">
        <v>228</v>
      </c>
      <c r="C57" s="27">
        <v>31</v>
      </c>
      <c r="D57" s="32">
        <v>2.2142857142857142E-3</v>
      </c>
      <c r="E57" s="33"/>
    </row>
    <row r="58" spans="2:5" x14ac:dyDescent="0.3">
      <c r="B58" s="14" t="s">
        <v>344</v>
      </c>
      <c r="C58" s="27">
        <v>31</v>
      </c>
      <c r="D58" s="32">
        <v>2.2142857142857142E-3</v>
      </c>
      <c r="E58" s="33"/>
    </row>
    <row r="59" spans="2:5" x14ac:dyDescent="0.3">
      <c r="B59" s="14" t="s">
        <v>271</v>
      </c>
      <c r="C59" s="27">
        <v>30</v>
      </c>
      <c r="D59" s="32">
        <v>2.142857142857143E-3</v>
      </c>
      <c r="E59" s="33"/>
    </row>
    <row r="60" spans="2:5" x14ac:dyDescent="0.3">
      <c r="B60" s="14" t="s">
        <v>257</v>
      </c>
      <c r="C60" s="27">
        <v>30</v>
      </c>
      <c r="D60" s="32">
        <v>2.142857142857143E-3</v>
      </c>
      <c r="E60" s="33"/>
    </row>
    <row r="61" spans="2:5" x14ac:dyDescent="0.3">
      <c r="B61" s="14" t="s">
        <v>256</v>
      </c>
      <c r="C61" s="27">
        <v>30</v>
      </c>
      <c r="D61" s="32">
        <v>2.142857142857143E-3</v>
      </c>
      <c r="E61" s="33"/>
    </row>
    <row r="62" spans="2:5" x14ac:dyDescent="0.3">
      <c r="B62" s="14" t="s">
        <v>181</v>
      </c>
      <c r="C62" s="27">
        <v>30</v>
      </c>
      <c r="D62" s="32">
        <v>2.142857142857143E-3</v>
      </c>
      <c r="E62" s="33"/>
    </row>
    <row r="63" spans="2:5" x14ac:dyDescent="0.3">
      <c r="B63" s="14" t="s">
        <v>347</v>
      </c>
      <c r="C63" s="27">
        <v>30</v>
      </c>
      <c r="D63" s="32">
        <v>2.142857142857143E-3</v>
      </c>
      <c r="E63" s="33"/>
    </row>
    <row r="64" spans="2:5" x14ac:dyDescent="0.3">
      <c r="B64" s="14" t="s">
        <v>205</v>
      </c>
      <c r="C64" s="27">
        <v>30</v>
      </c>
      <c r="D64" s="32">
        <v>2.142857142857143E-3</v>
      </c>
      <c r="E64" s="33"/>
    </row>
    <row r="65" spans="2:5" x14ac:dyDescent="0.3">
      <c r="B65" s="14" t="s">
        <v>320</v>
      </c>
      <c r="C65" s="27">
        <v>29</v>
      </c>
      <c r="D65" s="32">
        <v>2.0714285714285713E-3</v>
      </c>
      <c r="E65" s="33"/>
    </row>
    <row r="66" spans="2:5" x14ac:dyDescent="0.3">
      <c r="B66" s="14" t="s">
        <v>237</v>
      </c>
      <c r="C66" s="27">
        <v>29</v>
      </c>
      <c r="D66" s="32">
        <v>2.0714285714285713E-3</v>
      </c>
      <c r="E66" s="33"/>
    </row>
    <row r="67" spans="2:5" x14ac:dyDescent="0.3">
      <c r="B67" s="14" t="s">
        <v>282</v>
      </c>
      <c r="C67" s="27">
        <v>27</v>
      </c>
      <c r="D67" s="32">
        <v>1.9285714285714286E-3</v>
      </c>
      <c r="E67" s="33"/>
    </row>
    <row r="68" spans="2:5" x14ac:dyDescent="0.3">
      <c r="B68" s="14" t="s">
        <v>261</v>
      </c>
      <c r="C68" s="27">
        <v>27</v>
      </c>
      <c r="D68" s="32">
        <v>1.9285714285714286E-3</v>
      </c>
      <c r="E68" s="33"/>
    </row>
    <row r="69" spans="2:5" x14ac:dyDescent="0.3">
      <c r="B69" s="14" t="s">
        <v>333</v>
      </c>
      <c r="C69" s="27">
        <v>27</v>
      </c>
      <c r="D69" s="32">
        <v>1.9285714285714286E-3</v>
      </c>
      <c r="E69" s="33"/>
    </row>
    <row r="70" spans="2:5" x14ac:dyDescent="0.3">
      <c r="B70" s="14" t="s">
        <v>225</v>
      </c>
      <c r="C70" s="27">
        <v>27</v>
      </c>
      <c r="D70" s="32">
        <v>1.9285714285714286E-3</v>
      </c>
      <c r="E70" s="33"/>
    </row>
    <row r="71" spans="2:5" x14ac:dyDescent="0.3">
      <c r="B71" s="14" t="s">
        <v>284</v>
      </c>
      <c r="C71" s="27">
        <v>25</v>
      </c>
      <c r="D71" s="32">
        <v>1.7857142857142857E-3</v>
      </c>
      <c r="E71" s="33"/>
    </row>
    <row r="72" spans="2:5" x14ac:dyDescent="0.3">
      <c r="B72" s="14" t="s">
        <v>139</v>
      </c>
      <c r="C72" s="27">
        <v>25</v>
      </c>
      <c r="D72" s="32">
        <v>1.7857142857142857E-3</v>
      </c>
      <c r="E72" s="33"/>
    </row>
    <row r="73" spans="2:5" x14ac:dyDescent="0.3">
      <c r="B73" s="14" t="s">
        <v>862</v>
      </c>
      <c r="C73" s="27">
        <v>25</v>
      </c>
      <c r="D73" s="32">
        <v>1.7857142857142857E-3</v>
      </c>
      <c r="E73" s="33"/>
    </row>
    <row r="74" spans="2:5" x14ac:dyDescent="0.3">
      <c r="B74" s="14" t="s">
        <v>377</v>
      </c>
      <c r="C74" s="27">
        <v>24</v>
      </c>
      <c r="D74" s="32">
        <v>1.7142857142857142E-3</v>
      </c>
      <c r="E74" s="33"/>
    </row>
    <row r="75" spans="2:5" x14ac:dyDescent="0.3">
      <c r="B75" s="14" t="s">
        <v>136</v>
      </c>
      <c r="C75" s="27">
        <v>24</v>
      </c>
      <c r="D75" s="32">
        <v>1.7142857142857142E-3</v>
      </c>
      <c r="E75" s="33"/>
    </row>
    <row r="76" spans="2:5" x14ac:dyDescent="0.3">
      <c r="B76" s="14" t="s">
        <v>130</v>
      </c>
      <c r="C76" s="27">
        <v>23</v>
      </c>
      <c r="D76" s="32">
        <v>1.642857142857143E-3</v>
      </c>
      <c r="E76" s="33"/>
    </row>
    <row r="77" spans="2:5" x14ac:dyDescent="0.3">
      <c r="B77" s="14" t="s">
        <v>167</v>
      </c>
      <c r="C77" s="27">
        <v>22</v>
      </c>
      <c r="D77" s="32">
        <v>1.5714285714285715E-3</v>
      </c>
      <c r="E77" s="33"/>
    </row>
    <row r="78" spans="2:5" x14ac:dyDescent="0.3">
      <c r="B78" s="14" t="s">
        <v>1162</v>
      </c>
      <c r="C78" s="27">
        <v>22</v>
      </c>
      <c r="D78" s="32">
        <v>1.5714285714285715E-3</v>
      </c>
      <c r="E78" s="33"/>
    </row>
    <row r="79" spans="2:5" x14ac:dyDescent="0.3">
      <c r="B79" s="14" t="s">
        <v>290</v>
      </c>
      <c r="C79" s="27">
        <v>22</v>
      </c>
      <c r="D79" s="32">
        <v>1.5714285714285715E-3</v>
      </c>
      <c r="E79" s="33"/>
    </row>
    <row r="80" spans="2:5" x14ac:dyDescent="0.3">
      <c r="B80" s="14" t="s">
        <v>808</v>
      </c>
      <c r="C80" s="27">
        <v>21</v>
      </c>
      <c r="D80" s="32">
        <v>1.5E-3</v>
      </c>
      <c r="E80" s="33"/>
    </row>
    <row r="81" spans="2:5" x14ac:dyDescent="0.3">
      <c r="B81" s="14" t="s">
        <v>301</v>
      </c>
      <c r="C81" s="27">
        <v>21</v>
      </c>
      <c r="D81" s="32">
        <v>1.5E-3</v>
      </c>
      <c r="E81" s="33"/>
    </row>
    <row r="82" spans="2:5" x14ac:dyDescent="0.3">
      <c r="B82" s="14" t="s">
        <v>88</v>
      </c>
      <c r="C82" s="27">
        <v>21</v>
      </c>
      <c r="D82" s="32">
        <v>1.5E-3</v>
      </c>
      <c r="E82" s="33"/>
    </row>
    <row r="83" spans="2:5" x14ac:dyDescent="0.3">
      <c r="B83" s="14" t="s">
        <v>294</v>
      </c>
      <c r="C83" s="27">
        <v>21</v>
      </c>
      <c r="D83" s="32">
        <v>1.5E-3</v>
      </c>
      <c r="E83" s="33"/>
    </row>
    <row r="84" spans="2:5" x14ac:dyDescent="0.3">
      <c r="B84" s="14" t="s">
        <v>227</v>
      </c>
      <c r="C84" s="27">
        <v>20</v>
      </c>
      <c r="D84" s="32">
        <v>1.4285714285714286E-3</v>
      </c>
      <c r="E84" s="33"/>
    </row>
    <row r="85" spans="2:5" x14ac:dyDescent="0.3">
      <c r="B85" s="14" t="s">
        <v>559</v>
      </c>
      <c r="C85" s="27">
        <v>19</v>
      </c>
      <c r="D85" s="32">
        <v>1.3571428571428571E-3</v>
      </c>
      <c r="E85" s="33"/>
    </row>
    <row r="86" spans="2:5" x14ac:dyDescent="0.3">
      <c r="B86" s="14" t="s">
        <v>281</v>
      </c>
      <c r="C86" s="27">
        <v>19</v>
      </c>
      <c r="D86" s="32">
        <v>1.3571428571428571E-3</v>
      </c>
      <c r="E86" s="33"/>
    </row>
    <row r="87" spans="2:5" x14ac:dyDescent="0.3">
      <c r="B87" s="14" t="s">
        <v>152</v>
      </c>
      <c r="C87" s="27">
        <v>19</v>
      </c>
      <c r="D87" s="32">
        <v>1.3571428571428571E-3</v>
      </c>
      <c r="E87" s="33"/>
    </row>
    <row r="88" spans="2:5" x14ac:dyDescent="0.3">
      <c r="B88" s="14" t="s">
        <v>326</v>
      </c>
      <c r="C88" s="27">
        <v>18</v>
      </c>
      <c r="D88" s="32">
        <v>1.2857142857142856E-3</v>
      </c>
      <c r="E88" s="33"/>
    </row>
    <row r="89" spans="2:5" x14ac:dyDescent="0.3">
      <c r="B89" s="14" t="s">
        <v>134</v>
      </c>
      <c r="C89" s="27">
        <v>18</v>
      </c>
      <c r="D89" s="32">
        <v>1.2857142857142856E-3</v>
      </c>
      <c r="E89" s="33"/>
    </row>
    <row r="90" spans="2:5" x14ac:dyDescent="0.3">
      <c r="B90" s="14" t="s">
        <v>288</v>
      </c>
      <c r="C90" s="27">
        <v>17</v>
      </c>
      <c r="D90" s="32">
        <v>1.2142857142857142E-3</v>
      </c>
      <c r="E90" s="33"/>
    </row>
    <row r="91" spans="2:5" x14ac:dyDescent="0.3">
      <c r="B91" s="14" t="s">
        <v>204</v>
      </c>
      <c r="C91" s="27">
        <v>17</v>
      </c>
      <c r="D91" s="32">
        <v>1.2142857142857142E-3</v>
      </c>
      <c r="E91" s="33"/>
    </row>
    <row r="92" spans="2:5" x14ac:dyDescent="0.3">
      <c r="B92" s="14" t="s">
        <v>236</v>
      </c>
      <c r="C92" s="27">
        <v>17</v>
      </c>
      <c r="D92" s="32">
        <v>1.2142857142857142E-3</v>
      </c>
      <c r="E92" s="33"/>
    </row>
    <row r="93" spans="2:5" x14ac:dyDescent="0.3">
      <c r="B93" s="14" t="s">
        <v>178</v>
      </c>
      <c r="C93" s="27">
        <v>17</v>
      </c>
      <c r="D93" s="32">
        <v>1.2142857142857142E-3</v>
      </c>
      <c r="E93" s="33"/>
    </row>
    <row r="94" spans="2:5" x14ac:dyDescent="0.3">
      <c r="B94" s="14" t="s">
        <v>119</v>
      </c>
      <c r="C94" s="27">
        <v>17</v>
      </c>
      <c r="D94" s="32">
        <v>1.2142857142857142E-3</v>
      </c>
      <c r="E94" s="33"/>
    </row>
    <row r="95" spans="2:5" x14ac:dyDescent="0.3">
      <c r="B95" s="14" t="s">
        <v>465</v>
      </c>
      <c r="C95" s="27">
        <v>16</v>
      </c>
      <c r="D95" s="32">
        <v>1.1428571428571429E-3</v>
      </c>
      <c r="E95" s="33"/>
    </row>
    <row r="96" spans="2:5" x14ac:dyDescent="0.3">
      <c r="B96" s="14" t="s">
        <v>240</v>
      </c>
      <c r="C96" s="27">
        <v>16</v>
      </c>
      <c r="D96" s="32">
        <v>1.1428571428571429E-3</v>
      </c>
      <c r="E96" s="33"/>
    </row>
    <row r="97" spans="2:5" x14ac:dyDescent="0.3">
      <c r="B97" s="14" t="s">
        <v>459</v>
      </c>
      <c r="C97" s="27">
        <v>16</v>
      </c>
      <c r="D97" s="32">
        <v>1.1428571428571429E-3</v>
      </c>
      <c r="E97" s="33"/>
    </row>
    <row r="98" spans="2:5" x14ac:dyDescent="0.3">
      <c r="B98" s="14" t="s">
        <v>131</v>
      </c>
      <c r="C98" s="27">
        <v>16</v>
      </c>
      <c r="D98" s="32">
        <v>1.1428571428571429E-3</v>
      </c>
      <c r="E98" s="33"/>
    </row>
    <row r="99" spans="2:5" x14ac:dyDescent="0.3">
      <c r="B99" s="14" t="s">
        <v>164</v>
      </c>
      <c r="C99" s="27">
        <v>16</v>
      </c>
      <c r="D99" s="32">
        <v>1.1428571428571429E-3</v>
      </c>
      <c r="E99" s="33"/>
    </row>
    <row r="100" spans="2:5" x14ac:dyDescent="0.3">
      <c r="B100" s="14" t="s">
        <v>226</v>
      </c>
      <c r="C100" s="27">
        <v>16</v>
      </c>
      <c r="D100" s="32">
        <v>1.1428571428571429E-3</v>
      </c>
      <c r="E100" s="33"/>
    </row>
    <row r="101" spans="2:5" x14ac:dyDescent="0.3">
      <c r="B101" s="14" t="s">
        <v>214</v>
      </c>
      <c r="C101" s="27">
        <v>15</v>
      </c>
      <c r="D101" s="32">
        <v>1.0714285714285715E-3</v>
      </c>
      <c r="E101" s="33"/>
    </row>
    <row r="102" spans="2:5" x14ac:dyDescent="0.3">
      <c r="B102" s="14" t="s">
        <v>433</v>
      </c>
      <c r="C102" s="27">
        <v>15</v>
      </c>
      <c r="D102" s="32">
        <v>1.0714285714285715E-3</v>
      </c>
      <c r="E102" s="33"/>
    </row>
    <row r="103" spans="2:5" x14ac:dyDescent="0.3">
      <c r="B103" s="14" t="s">
        <v>379</v>
      </c>
      <c r="C103" s="27">
        <v>15</v>
      </c>
      <c r="D103" s="32">
        <v>1.0714285714285715E-3</v>
      </c>
      <c r="E103" s="33"/>
    </row>
    <row r="104" spans="2:5" x14ac:dyDescent="0.3">
      <c r="B104" s="14" t="s">
        <v>220</v>
      </c>
      <c r="C104" s="27">
        <v>14</v>
      </c>
      <c r="D104" s="32">
        <v>1E-3</v>
      </c>
      <c r="E104" s="33"/>
    </row>
    <row r="105" spans="2:5" x14ac:dyDescent="0.3">
      <c r="B105" s="14" t="s">
        <v>195</v>
      </c>
      <c r="C105" s="27">
        <v>14</v>
      </c>
      <c r="D105" s="32">
        <v>1E-3</v>
      </c>
      <c r="E105" s="33"/>
    </row>
    <row r="106" spans="2:5" x14ac:dyDescent="0.3">
      <c r="B106" s="14" t="s">
        <v>517</v>
      </c>
      <c r="C106" s="27">
        <v>14</v>
      </c>
      <c r="D106" s="32">
        <v>1E-3</v>
      </c>
      <c r="E106" s="33"/>
    </row>
    <row r="107" spans="2:5" x14ac:dyDescent="0.3">
      <c r="B107" s="14" t="s">
        <v>327</v>
      </c>
      <c r="C107" s="27">
        <v>14</v>
      </c>
      <c r="D107" s="32">
        <v>1E-3</v>
      </c>
      <c r="E107" s="33"/>
    </row>
    <row r="108" spans="2:5" x14ac:dyDescent="0.3">
      <c r="B108" s="14" t="s">
        <v>311</v>
      </c>
      <c r="C108" s="27">
        <v>14</v>
      </c>
      <c r="D108" s="32">
        <v>1E-3</v>
      </c>
      <c r="E108" s="33"/>
    </row>
    <row r="109" spans="2:5" x14ac:dyDescent="0.3">
      <c r="B109" s="14" t="s">
        <v>376</v>
      </c>
      <c r="C109" s="27">
        <v>14</v>
      </c>
      <c r="D109" s="32">
        <v>1E-3</v>
      </c>
      <c r="E109" s="33"/>
    </row>
    <row r="110" spans="2:5" x14ac:dyDescent="0.3">
      <c r="B110" s="14" t="s">
        <v>107</v>
      </c>
      <c r="C110" s="27">
        <v>14</v>
      </c>
      <c r="D110" s="32">
        <v>1E-3</v>
      </c>
      <c r="E110" s="33"/>
    </row>
    <row r="111" spans="2:5" x14ac:dyDescent="0.3">
      <c r="B111" s="14" t="s">
        <v>72</v>
      </c>
      <c r="C111" s="27">
        <v>14</v>
      </c>
      <c r="D111" s="32">
        <v>1E-3</v>
      </c>
      <c r="E111" s="33"/>
    </row>
    <row r="112" spans="2:5" x14ac:dyDescent="0.3">
      <c r="B112" s="14" t="s">
        <v>216</v>
      </c>
      <c r="C112" s="27">
        <v>13</v>
      </c>
      <c r="D112" s="32">
        <v>9.2857142857142856E-4</v>
      </c>
      <c r="E112" s="33"/>
    </row>
    <row r="113" spans="2:5" x14ac:dyDescent="0.3">
      <c r="B113" s="14" t="s">
        <v>277</v>
      </c>
      <c r="C113" s="27">
        <v>13</v>
      </c>
      <c r="D113" s="32">
        <v>9.2857142857142856E-4</v>
      </c>
      <c r="E113" s="33"/>
    </row>
    <row r="114" spans="2:5" x14ac:dyDescent="0.3">
      <c r="B114" s="14" t="s">
        <v>406</v>
      </c>
      <c r="C114" s="27">
        <v>13</v>
      </c>
      <c r="D114" s="32">
        <v>9.2857142857142856E-4</v>
      </c>
      <c r="E114" s="33"/>
    </row>
    <row r="115" spans="2:5" x14ac:dyDescent="0.3">
      <c r="B115" s="14" t="s">
        <v>307</v>
      </c>
      <c r="C115" s="27">
        <v>13</v>
      </c>
      <c r="D115" s="32">
        <v>9.2857142857142856E-4</v>
      </c>
      <c r="E115" s="33"/>
    </row>
    <row r="116" spans="2:5" x14ac:dyDescent="0.3">
      <c r="B116" s="14" t="s">
        <v>400</v>
      </c>
      <c r="C116" s="27">
        <v>13</v>
      </c>
      <c r="D116" s="32">
        <v>9.2857142857142856E-4</v>
      </c>
      <c r="E116" s="33"/>
    </row>
    <row r="117" spans="2:5" x14ac:dyDescent="0.3">
      <c r="B117" s="14" t="s">
        <v>473</v>
      </c>
      <c r="C117" s="27">
        <v>13</v>
      </c>
      <c r="D117" s="32">
        <v>9.2857142857142856E-4</v>
      </c>
      <c r="E117" s="33"/>
    </row>
    <row r="118" spans="2:5" x14ac:dyDescent="0.3">
      <c r="B118" s="14" t="s">
        <v>435</v>
      </c>
      <c r="C118" s="27">
        <v>13</v>
      </c>
      <c r="D118" s="32">
        <v>9.2857142857142856E-4</v>
      </c>
      <c r="E118" s="33"/>
    </row>
    <row r="119" spans="2:5" x14ac:dyDescent="0.3">
      <c r="B119" s="14" t="s">
        <v>263</v>
      </c>
      <c r="C119" s="27">
        <v>12</v>
      </c>
      <c r="D119" s="32">
        <v>8.571428571428571E-4</v>
      </c>
      <c r="E119" s="33"/>
    </row>
    <row r="120" spans="2:5" x14ac:dyDescent="0.3">
      <c r="B120" s="14" t="s">
        <v>574</v>
      </c>
      <c r="C120" s="27">
        <v>12</v>
      </c>
      <c r="D120" s="32">
        <v>8.571428571428571E-4</v>
      </c>
      <c r="E120" s="33"/>
    </row>
    <row r="121" spans="2:5" x14ac:dyDescent="0.3">
      <c r="B121" s="14" t="s">
        <v>207</v>
      </c>
      <c r="C121" s="27">
        <v>12</v>
      </c>
      <c r="D121" s="32">
        <v>8.571428571428571E-4</v>
      </c>
      <c r="E121" s="33"/>
    </row>
    <row r="122" spans="2:5" x14ac:dyDescent="0.3">
      <c r="B122" s="14" t="s">
        <v>116</v>
      </c>
      <c r="C122" s="27">
        <v>11</v>
      </c>
      <c r="D122" s="32">
        <v>7.8571428571428575E-4</v>
      </c>
      <c r="E122" s="33"/>
    </row>
    <row r="123" spans="2:5" x14ac:dyDescent="0.3">
      <c r="B123" s="14" t="s">
        <v>446</v>
      </c>
      <c r="C123" s="27">
        <v>11</v>
      </c>
      <c r="D123" s="32">
        <v>7.8571428571428575E-4</v>
      </c>
      <c r="E123" s="33"/>
    </row>
    <row r="124" spans="2:5" x14ac:dyDescent="0.3">
      <c r="B124" s="14" t="s">
        <v>1095</v>
      </c>
      <c r="C124" s="27">
        <v>11</v>
      </c>
      <c r="D124" s="32">
        <v>7.8571428571428575E-4</v>
      </c>
      <c r="E124" s="33"/>
    </row>
    <row r="125" spans="2:5" x14ac:dyDescent="0.3">
      <c r="B125" s="14" t="s">
        <v>231</v>
      </c>
      <c r="C125" s="27">
        <v>11</v>
      </c>
      <c r="D125" s="32">
        <v>7.8571428571428575E-4</v>
      </c>
      <c r="E125" s="33"/>
    </row>
    <row r="126" spans="2:5" x14ac:dyDescent="0.3">
      <c r="B126" s="14" t="s">
        <v>339</v>
      </c>
      <c r="C126" s="27">
        <v>11</v>
      </c>
      <c r="D126" s="32">
        <v>7.8571428571428575E-4</v>
      </c>
      <c r="E126" s="33"/>
    </row>
    <row r="127" spans="2:5" x14ac:dyDescent="0.3">
      <c r="B127" s="14" t="s">
        <v>969</v>
      </c>
      <c r="C127" s="27">
        <v>11</v>
      </c>
      <c r="D127" s="32">
        <v>7.8571428571428575E-4</v>
      </c>
      <c r="E127" s="33"/>
    </row>
    <row r="128" spans="2:5" x14ac:dyDescent="0.3">
      <c r="B128" s="14" t="s">
        <v>254</v>
      </c>
      <c r="C128" s="27">
        <v>11</v>
      </c>
      <c r="D128" s="32">
        <v>7.8571428571428575E-4</v>
      </c>
      <c r="E128" s="33"/>
    </row>
    <row r="129" spans="2:5" x14ac:dyDescent="0.3">
      <c r="B129" s="14" t="s">
        <v>250</v>
      </c>
      <c r="C129" s="27">
        <v>11</v>
      </c>
      <c r="D129" s="32">
        <v>7.8571428571428575E-4</v>
      </c>
      <c r="E129" s="33"/>
    </row>
    <row r="130" spans="2:5" x14ac:dyDescent="0.3">
      <c r="B130" s="14" t="s">
        <v>442</v>
      </c>
      <c r="C130" s="27">
        <v>10</v>
      </c>
      <c r="D130" s="32">
        <v>7.1428571428571429E-4</v>
      </c>
      <c r="E130" s="33"/>
    </row>
    <row r="131" spans="2:5" x14ac:dyDescent="0.3">
      <c r="B131" s="14" t="s">
        <v>568</v>
      </c>
      <c r="C131" s="27">
        <v>10</v>
      </c>
      <c r="D131" s="32">
        <v>7.1428571428571429E-4</v>
      </c>
      <c r="E131" s="33"/>
    </row>
    <row r="132" spans="2:5" x14ac:dyDescent="0.3">
      <c r="B132" s="14" t="s">
        <v>352</v>
      </c>
      <c r="C132" s="27">
        <v>10</v>
      </c>
      <c r="D132" s="32">
        <v>7.1428571428571429E-4</v>
      </c>
      <c r="E132" s="33"/>
    </row>
    <row r="133" spans="2:5" x14ac:dyDescent="0.3">
      <c r="B133" s="14" t="s">
        <v>132</v>
      </c>
      <c r="C133" s="27">
        <v>10</v>
      </c>
      <c r="D133" s="32">
        <v>7.1428571428571429E-4</v>
      </c>
      <c r="E133" s="33"/>
    </row>
    <row r="134" spans="2:5" x14ac:dyDescent="0.3">
      <c r="B134" s="14" t="s">
        <v>140</v>
      </c>
      <c r="C134" s="27">
        <v>10</v>
      </c>
      <c r="D134" s="32">
        <v>7.1428571428571429E-4</v>
      </c>
      <c r="E134" s="33"/>
    </row>
    <row r="135" spans="2:5" x14ac:dyDescent="0.3">
      <c r="B135" s="14" t="s">
        <v>414</v>
      </c>
      <c r="C135" s="27">
        <v>10</v>
      </c>
      <c r="D135" s="32">
        <v>7.1428571428571429E-4</v>
      </c>
      <c r="E135" s="33"/>
    </row>
    <row r="136" spans="2:5" x14ac:dyDescent="0.3">
      <c r="B136" s="14" t="s">
        <v>65</v>
      </c>
      <c r="C136" s="27">
        <v>10</v>
      </c>
      <c r="D136" s="32">
        <v>7.1428571428571429E-4</v>
      </c>
      <c r="E136" s="33"/>
    </row>
    <row r="137" spans="2:5" x14ac:dyDescent="0.3">
      <c r="B137" s="14" t="s">
        <v>461</v>
      </c>
      <c r="C137" s="27">
        <v>10</v>
      </c>
      <c r="D137" s="32">
        <v>7.1428571428571429E-4</v>
      </c>
      <c r="E137" s="33"/>
    </row>
    <row r="138" spans="2:5" x14ac:dyDescent="0.3">
      <c r="B138" s="14" t="s">
        <v>505</v>
      </c>
      <c r="C138" s="27">
        <v>10</v>
      </c>
      <c r="D138" s="32">
        <v>7.1428571428571429E-4</v>
      </c>
      <c r="E138" s="33"/>
    </row>
    <row r="139" spans="2:5" x14ac:dyDescent="0.3">
      <c r="B139" s="14" t="s">
        <v>613</v>
      </c>
      <c r="C139" s="27">
        <v>10</v>
      </c>
      <c r="D139" s="32">
        <v>7.1428571428571429E-4</v>
      </c>
      <c r="E139" s="33"/>
    </row>
    <row r="140" spans="2:5" x14ac:dyDescent="0.3">
      <c r="B140" s="14" t="s">
        <v>815</v>
      </c>
      <c r="C140" s="27">
        <v>10</v>
      </c>
      <c r="D140" s="32">
        <v>7.1428571428571429E-4</v>
      </c>
      <c r="E140" s="33"/>
    </row>
    <row r="141" spans="2:5" x14ac:dyDescent="0.3">
      <c r="B141" s="14" t="s">
        <v>309</v>
      </c>
      <c r="C141" s="27">
        <v>10</v>
      </c>
      <c r="D141" s="32">
        <v>7.1428571428571429E-4</v>
      </c>
      <c r="E141" s="33"/>
    </row>
    <row r="142" spans="2:5" x14ac:dyDescent="0.3">
      <c r="B142" s="14" t="s">
        <v>188</v>
      </c>
      <c r="C142" s="27">
        <v>9</v>
      </c>
      <c r="D142" s="32">
        <v>6.4285714285714282E-4</v>
      </c>
      <c r="E142" s="33"/>
    </row>
    <row r="143" spans="2:5" x14ac:dyDescent="0.3">
      <c r="B143" s="14" t="s">
        <v>196</v>
      </c>
      <c r="C143" s="27">
        <v>9</v>
      </c>
      <c r="D143" s="32">
        <v>6.4285714285714282E-4</v>
      </c>
      <c r="E143" s="33"/>
    </row>
    <row r="144" spans="2:5" x14ac:dyDescent="0.3">
      <c r="B144" s="14" t="s">
        <v>592</v>
      </c>
      <c r="C144" s="27">
        <v>9</v>
      </c>
      <c r="D144" s="32">
        <v>6.4285714285714282E-4</v>
      </c>
      <c r="E144" s="33"/>
    </row>
    <row r="145" spans="2:5" x14ac:dyDescent="0.3">
      <c r="B145" s="14" t="s">
        <v>123</v>
      </c>
      <c r="C145" s="27">
        <v>9</v>
      </c>
      <c r="D145" s="32">
        <v>6.4285714285714282E-4</v>
      </c>
      <c r="E145" s="33"/>
    </row>
    <row r="146" spans="2:5" x14ac:dyDescent="0.3">
      <c r="B146" s="14" t="s">
        <v>89</v>
      </c>
      <c r="C146" s="27">
        <v>9</v>
      </c>
      <c r="D146" s="32">
        <v>6.4285714285714282E-4</v>
      </c>
      <c r="E146" s="33"/>
    </row>
    <row r="147" spans="2:5" x14ac:dyDescent="0.3">
      <c r="B147" s="14" t="s">
        <v>823</v>
      </c>
      <c r="C147" s="27">
        <v>9</v>
      </c>
      <c r="D147" s="32">
        <v>6.4285714285714282E-4</v>
      </c>
      <c r="E147" s="33"/>
    </row>
    <row r="148" spans="2:5" x14ac:dyDescent="0.3">
      <c r="B148" s="14" t="s">
        <v>295</v>
      </c>
      <c r="C148" s="27">
        <v>9</v>
      </c>
      <c r="D148" s="32">
        <v>6.4285714285714282E-4</v>
      </c>
      <c r="E148" s="33"/>
    </row>
    <row r="149" spans="2:5" x14ac:dyDescent="0.3">
      <c r="B149" s="14" t="s">
        <v>1337</v>
      </c>
      <c r="C149" s="27">
        <v>9</v>
      </c>
      <c r="D149" s="32">
        <v>6.4285714285714282E-4</v>
      </c>
      <c r="E149" s="33"/>
    </row>
    <row r="150" spans="2:5" x14ac:dyDescent="0.3">
      <c r="B150" s="14" t="s">
        <v>83</v>
      </c>
      <c r="C150" s="27">
        <v>9</v>
      </c>
      <c r="D150" s="32">
        <v>6.4285714285714282E-4</v>
      </c>
      <c r="E150" s="33"/>
    </row>
    <row r="151" spans="2:5" x14ac:dyDescent="0.3">
      <c r="B151" s="14" t="s">
        <v>572</v>
      </c>
      <c r="C151" s="27">
        <v>9</v>
      </c>
      <c r="D151" s="32">
        <v>6.4285714285714282E-4</v>
      </c>
      <c r="E151" s="33"/>
    </row>
    <row r="152" spans="2:5" x14ac:dyDescent="0.3">
      <c r="B152" s="14" t="s">
        <v>338</v>
      </c>
      <c r="C152" s="27">
        <v>9</v>
      </c>
      <c r="D152" s="32">
        <v>6.4285714285714282E-4</v>
      </c>
      <c r="E152" s="33"/>
    </row>
    <row r="153" spans="2:5" x14ac:dyDescent="0.3">
      <c r="B153" s="14" t="s">
        <v>426</v>
      </c>
      <c r="C153" s="27">
        <v>9</v>
      </c>
      <c r="D153" s="32">
        <v>6.4285714285714282E-4</v>
      </c>
      <c r="E153" s="33"/>
    </row>
    <row r="154" spans="2:5" x14ac:dyDescent="0.3">
      <c r="B154" s="14" t="s">
        <v>436</v>
      </c>
      <c r="C154" s="27">
        <v>9</v>
      </c>
      <c r="D154" s="32">
        <v>6.4285714285714282E-4</v>
      </c>
      <c r="E154" s="33"/>
    </row>
    <row r="155" spans="2:5" x14ac:dyDescent="0.3">
      <c r="B155" s="14" t="s">
        <v>389</v>
      </c>
      <c r="C155" s="27">
        <v>9</v>
      </c>
      <c r="D155" s="32">
        <v>6.4285714285714282E-4</v>
      </c>
      <c r="E155" s="33"/>
    </row>
    <row r="156" spans="2:5" x14ac:dyDescent="0.3">
      <c r="B156" s="14" t="s">
        <v>300</v>
      </c>
      <c r="C156" s="27">
        <v>9</v>
      </c>
      <c r="D156" s="32">
        <v>6.4285714285714282E-4</v>
      </c>
      <c r="E156" s="33"/>
    </row>
    <row r="157" spans="2:5" x14ac:dyDescent="0.3">
      <c r="B157" s="14" t="s">
        <v>283</v>
      </c>
      <c r="C157" s="27">
        <v>8</v>
      </c>
      <c r="D157" s="32">
        <v>5.7142857142857147E-4</v>
      </c>
      <c r="E157" s="33"/>
    </row>
    <row r="158" spans="2:5" x14ac:dyDescent="0.3">
      <c r="B158" s="14" t="s">
        <v>363</v>
      </c>
      <c r="C158" s="27">
        <v>8</v>
      </c>
      <c r="D158" s="32">
        <v>5.7142857142857147E-4</v>
      </c>
      <c r="E158" s="33"/>
    </row>
    <row r="159" spans="2:5" x14ac:dyDescent="0.3">
      <c r="B159" s="14" t="s">
        <v>531</v>
      </c>
      <c r="C159" s="27">
        <v>8</v>
      </c>
      <c r="D159" s="32">
        <v>5.7142857142857147E-4</v>
      </c>
      <c r="E159" s="33"/>
    </row>
    <row r="160" spans="2:5" x14ac:dyDescent="0.3">
      <c r="B160" s="14" t="s">
        <v>623</v>
      </c>
      <c r="C160" s="27">
        <v>8</v>
      </c>
      <c r="D160" s="32">
        <v>5.7142857142857147E-4</v>
      </c>
      <c r="E160" s="33"/>
    </row>
    <row r="161" spans="2:5" x14ac:dyDescent="0.3">
      <c r="B161" s="14" t="s">
        <v>272</v>
      </c>
      <c r="C161" s="27">
        <v>8</v>
      </c>
      <c r="D161" s="32">
        <v>5.7142857142857147E-4</v>
      </c>
      <c r="E161" s="33"/>
    </row>
    <row r="162" spans="2:5" x14ac:dyDescent="0.3">
      <c r="B162" s="14" t="s">
        <v>165</v>
      </c>
      <c r="C162" s="27">
        <v>8</v>
      </c>
      <c r="D162" s="32">
        <v>5.7142857142857147E-4</v>
      </c>
      <c r="E162" s="33"/>
    </row>
    <row r="163" spans="2:5" x14ac:dyDescent="0.3">
      <c r="B163" s="14" t="s">
        <v>646</v>
      </c>
      <c r="C163" s="27">
        <v>8</v>
      </c>
      <c r="D163" s="32">
        <v>5.7142857142857147E-4</v>
      </c>
      <c r="E163" s="33"/>
    </row>
    <row r="164" spans="2:5" x14ac:dyDescent="0.3">
      <c r="B164" s="14" t="s">
        <v>420</v>
      </c>
      <c r="C164" s="27">
        <v>8</v>
      </c>
      <c r="D164" s="32">
        <v>5.7142857142857147E-4</v>
      </c>
      <c r="E164" s="33"/>
    </row>
    <row r="165" spans="2:5" x14ac:dyDescent="0.3">
      <c r="B165" s="14" t="s">
        <v>508</v>
      </c>
      <c r="C165" s="27">
        <v>8</v>
      </c>
      <c r="D165" s="32">
        <v>5.7142857142857147E-4</v>
      </c>
      <c r="E165" s="33"/>
    </row>
    <row r="166" spans="2:5" x14ac:dyDescent="0.3">
      <c r="B166" s="14" t="s">
        <v>209</v>
      </c>
      <c r="C166" s="27">
        <v>8</v>
      </c>
      <c r="D166" s="32">
        <v>5.7142857142857147E-4</v>
      </c>
      <c r="E166" s="33"/>
    </row>
    <row r="167" spans="2:5" x14ac:dyDescent="0.3">
      <c r="B167" s="14" t="s">
        <v>972</v>
      </c>
      <c r="C167" s="27">
        <v>8</v>
      </c>
      <c r="D167" s="32">
        <v>5.7142857142857147E-4</v>
      </c>
      <c r="E167" s="33"/>
    </row>
    <row r="168" spans="2:5" x14ac:dyDescent="0.3">
      <c r="B168" s="14" t="s">
        <v>967</v>
      </c>
      <c r="C168" s="27">
        <v>8</v>
      </c>
      <c r="D168" s="32">
        <v>5.7142857142857147E-4</v>
      </c>
      <c r="E168" s="33"/>
    </row>
    <row r="169" spans="2:5" x14ac:dyDescent="0.3">
      <c r="B169" s="14" t="s">
        <v>252</v>
      </c>
      <c r="C169" s="27">
        <v>8</v>
      </c>
      <c r="D169" s="32">
        <v>5.7142857142857147E-4</v>
      </c>
      <c r="E169" s="33"/>
    </row>
    <row r="170" spans="2:5" x14ac:dyDescent="0.3">
      <c r="B170" s="14" t="s">
        <v>765</v>
      </c>
      <c r="C170" s="27">
        <v>8</v>
      </c>
      <c r="D170" s="32">
        <v>5.7142857142857147E-4</v>
      </c>
      <c r="E170" s="33"/>
    </row>
    <row r="171" spans="2:5" x14ac:dyDescent="0.3">
      <c r="B171" s="14" t="s">
        <v>855</v>
      </c>
      <c r="C171" s="27">
        <v>7</v>
      </c>
      <c r="D171" s="32">
        <v>5.0000000000000001E-4</v>
      </c>
      <c r="E171" s="33"/>
    </row>
    <row r="172" spans="2:5" x14ac:dyDescent="0.3">
      <c r="B172" s="14" t="s">
        <v>418</v>
      </c>
      <c r="C172" s="27">
        <v>7</v>
      </c>
      <c r="D172" s="32">
        <v>5.0000000000000001E-4</v>
      </c>
      <c r="E172" s="33"/>
    </row>
    <row r="173" spans="2:5" x14ac:dyDescent="0.3">
      <c r="B173" s="14" t="s">
        <v>533</v>
      </c>
      <c r="C173" s="27">
        <v>7</v>
      </c>
      <c r="D173" s="32">
        <v>5.0000000000000001E-4</v>
      </c>
      <c r="E173" s="33"/>
    </row>
    <row r="174" spans="2:5" x14ac:dyDescent="0.3">
      <c r="B174" s="14" t="s">
        <v>293</v>
      </c>
      <c r="C174" s="27">
        <v>7</v>
      </c>
      <c r="D174" s="32">
        <v>5.0000000000000001E-4</v>
      </c>
      <c r="E174" s="33"/>
    </row>
    <row r="175" spans="2:5" x14ac:dyDescent="0.3">
      <c r="B175" s="14" t="s">
        <v>239</v>
      </c>
      <c r="C175" s="27">
        <v>7</v>
      </c>
      <c r="D175" s="32">
        <v>5.0000000000000001E-4</v>
      </c>
      <c r="E175" s="33"/>
    </row>
    <row r="176" spans="2:5" x14ac:dyDescent="0.3">
      <c r="B176" s="14" t="s">
        <v>197</v>
      </c>
      <c r="C176" s="27">
        <v>7</v>
      </c>
      <c r="D176" s="32">
        <v>5.0000000000000001E-4</v>
      </c>
      <c r="E176" s="33"/>
    </row>
    <row r="177" spans="2:5" x14ac:dyDescent="0.3">
      <c r="B177" s="14" t="s">
        <v>269</v>
      </c>
      <c r="C177" s="27">
        <v>7</v>
      </c>
      <c r="D177" s="32">
        <v>5.0000000000000001E-4</v>
      </c>
      <c r="E177" s="33"/>
    </row>
    <row r="178" spans="2:5" x14ac:dyDescent="0.3">
      <c r="B178" s="14" t="s">
        <v>396</v>
      </c>
      <c r="C178" s="27">
        <v>7</v>
      </c>
      <c r="D178" s="32">
        <v>5.0000000000000001E-4</v>
      </c>
      <c r="E178" s="33"/>
    </row>
    <row r="179" spans="2:5" x14ac:dyDescent="0.3">
      <c r="B179" s="14" t="s">
        <v>709</v>
      </c>
      <c r="C179" s="27">
        <v>7</v>
      </c>
      <c r="D179" s="32">
        <v>5.0000000000000001E-4</v>
      </c>
      <c r="E179" s="33"/>
    </row>
    <row r="180" spans="2:5" x14ac:dyDescent="0.3">
      <c r="B180" s="14" t="s">
        <v>731</v>
      </c>
      <c r="C180" s="27">
        <v>7</v>
      </c>
      <c r="D180" s="32">
        <v>5.0000000000000001E-4</v>
      </c>
      <c r="E180" s="33"/>
    </row>
    <row r="181" spans="2:5" x14ac:dyDescent="0.3">
      <c r="B181" s="14" t="s">
        <v>474</v>
      </c>
      <c r="C181" s="27">
        <v>7</v>
      </c>
      <c r="D181" s="32">
        <v>5.0000000000000001E-4</v>
      </c>
      <c r="E181" s="33"/>
    </row>
    <row r="182" spans="2:5" x14ac:dyDescent="0.3">
      <c r="B182" s="14" t="s">
        <v>258</v>
      </c>
      <c r="C182" s="27">
        <v>7</v>
      </c>
      <c r="D182" s="32">
        <v>5.0000000000000001E-4</v>
      </c>
      <c r="E182" s="33"/>
    </row>
    <row r="183" spans="2:5" x14ac:dyDescent="0.3">
      <c r="B183" s="14" t="s">
        <v>1136</v>
      </c>
      <c r="C183" s="27">
        <v>7</v>
      </c>
      <c r="D183" s="32">
        <v>5.0000000000000001E-4</v>
      </c>
      <c r="E183" s="33"/>
    </row>
    <row r="184" spans="2:5" x14ac:dyDescent="0.3">
      <c r="B184" s="14" t="s">
        <v>484</v>
      </c>
      <c r="C184" s="27">
        <v>7</v>
      </c>
      <c r="D184" s="32">
        <v>5.0000000000000001E-4</v>
      </c>
      <c r="E184" s="33"/>
    </row>
    <row r="185" spans="2:5" x14ac:dyDescent="0.3">
      <c r="B185" s="14" t="s">
        <v>329</v>
      </c>
      <c r="C185" s="27">
        <v>7</v>
      </c>
      <c r="D185" s="32">
        <v>5.0000000000000001E-4</v>
      </c>
      <c r="E185" s="33"/>
    </row>
    <row r="186" spans="2:5" x14ac:dyDescent="0.3">
      <c r="B186" s="14" t="s">
        <v>451</v>
      </c>
      <c r="C186" s="27">
        <v>7</v>
      </c>
      <c r="D186" s="32">
        <v>5.0000000000000001E-4</v>
      </c>
      <c r="E186" s="33"/>
    </row>
    <row r="187" spans="2:5" x14ac:dyDescent="0.3">
      <c r="B187" s="14" t="s">
        <v>993</v>
      </c>
      <c r="C187" s="27">
        <v>7</v>
      </c>
      <c r="D187" s="32">
        <v>5.0000000000000001E-4</v>
      </c>
      <c r="E187" s="33"/>
    </row>
    <row r="188" spans="2:5" x14ac:dyDescent="0.3">
      <c r="B188" s="14" t="s">
        <v>604</v>
      </c>
      <c r="C188" s="27">
        <v>6</v>
      </c>
      <c r="D188" s="32">
        <v>4.2857142857142855E-4</v>
      </c>
      <c r="E188" s="33"/>
    </row>
    <row r="189" spans="2:5" x14ac:dyDescent="0.3">
      <c r="B189" s="14" t="s">
        <v>719</v>
      </c>
      <c r="C189" s="27">
        <v>6</v>
      </c>
      <c r="D189" s="32">
        <v>4.2857142857142855E-4</v>
      </c>
      <c r="E189" s="33"/>
    </row>
    <row r="190" spans="2:5" x14ac:dyDescent="0.3">
      <c r="B190" s="14" t="s">
        <v>251</v>
      </c>
      <c r="C190" s="27">
        <v>6</v>
      </c>
      <c r="D190" s="32">
        <v>4.2857142857142855E-4</v>
      </c>
      <c r="E190" s="33"/>
    </row>
    <row r="191" spans="2:5" x14ac:dyDescent="0.3">
      <c r="B191" s="14" t="s">
        <v>464</v>
      </c>
      <c r="C191" s="27">
        <v>6</v>
      </c>
      <c r="D191" s="32">
        <v>4.2857142857142855E-4</v>
      </c>
      <c r="E191" s="33"/>
    </row>
    <row r="192" spans="2:5" x14ac:dyDescent="0.3">
      <c r="B192" s="14" t="s">
        <v>581</v>
      </c>
      <c r="C192" s="27">
        <v>6</v>
      </c>
      <c r="D192" s="32">
        <v>4.2857142857142855E-4</v>
      </c>
      <c r="E192" s="33"/>
    </row>
    <row r="193" spans="2:5" x14ac:dyDescent="0.3">
      <c r="B193" s="14" t="s">
        <v>898</v>
      </c>
      <c r="C193" s="27">
        <v>6</v>
      </c>
      <c r="D193" s="32">
        <v>4.2857142857142855E-4</v>
      </c>
      <c r="E193" s="33"/>
    </row>
    <row r="194" spans="2:5" x14ac:dyDescent="0.3">
      <c r="B194" s="14" t="s">
        <v>647</v>
      </c>
      <c r="C194" s="27">
        <v>6</v>
      </c>
      <c r="D194" s="32">
        <v>4.2857142857142855E-4</v>
      </c>
      <c r="E194" s="33"/>
    </row>
    <row r="195" spans="2:5" x14ac:dyDescent="0.3">
      <c r="B195" s="14" t="s">
        <v>403</v>
      </c>
      <c r="C195" s="27">
        <v>6</v>
      </c>
      <c r="D195" s="32">
        <v>4.2857142857142855E-4</v>
      </c>
      <c r="E195" s="33"/>
    </row>
    <row r="196" spans="2:5" x14ac:dyDescent="0.3">
      <c r="B196" s="14" t="s">
        <v>1040</v>
      </c>
      <c r="C196" s="27">
        <v>6</v>
      </c>
      <c r="D196" s="32">
        <v>4.2857142857142855E-4</v>
      </c>
      <c r="E196" s="33"/>
    </row>
    <row r="197" spans="2:5" x14ac:dyDescent="0.3">
      <c r="B197" s="14" t="s">
        <v>961</v>
      </c>
      <c r="C197" s="27">
        <v>6</v>
      </c>
      <c r="D197" s="32">
        <v>4.2857142857142855E-4</v>
      </c>
      <c r="E197" s="33"/>
    </row>
    <row r="198" spans="2:5" x14ac:dyDescent="0.3">
      <c r="B198" s="14" t="s">
        <v>34</v>
      </c>
      <c r="C198" s="27">
        <v>6</v>
      </c>
      <c r="D198" s="32">
        <v>4.2857142857142855E-4</v>
      </c>
      <c r="E198" s="33"/>
    </row>
    <row r="199" spans="2:5" x14ac:dyDescent="0.3">
      <c r="B199" s="14" t="s">
        <v>109</v>
      </c>
      <c r="C199" s="27">
        <v>6</v>
      </c>
      <c r="D199" s="32">
        <v>4.2857142857142855E-4</v>
      </c>
      <c r="E199" s="33"/>
    </row>
    <row r="200" spans="2:5" x14ac:dyDescent="0.3">
      <c r="B200" s="14" t="s">
        <v>191</v>
      </c>
      <c r="C200" s="27">
        <v>6</v>
      </c>
      <c r="D200" s="32">
        <v>4.2857142857142855E-4</v>
      </c>
      <c r="E200" s="33"/>
    </row>
    <row r="201" spans="2:5" x14ac:dyDescent="0.3">
      <c r="B201" s="14" t="s">
        <v>631</v>
      </c>
      <c r="C201" s="27">
        <v>6</v>
      </c>
      <c r="D201" s="32">
        <v>4.2857142857142855E-4</v>
      </c>
      <c r="E201" s="33"/>
    </row>
    <row r="202" spans="2:5" x14ac:dyDescent="0.3">
      <c r="B202" s="14" t="s">
        <v>374</v>
      </c>
      <c r="C202" s="27">
        <v>6</v>
      </c>
      <c r="D202" s="32">
        <v>4.2857142857142855E-4</v>
      </c>
      <c r="E202" s="33"/>
    </row>
    <row r="203" spans="2:5" x14ac:dyDescent="0.3">
      <c r="B203" s="14" t="s">
        <v>385</v>
      </c>
      <c r="C203" s="27">
        <v>6</v>
      </c>
      <c r="D203" s="32">
        <v>4.2857142857142855E-4</v>
      </c>
      <c r="E203" s="33"/>
    </row>
    <row r="204" spans="2:5" x14ac:dyDescent="0.3">
      <c r="B204" s="14" t="s">
        <v>342</v>
      </c>
      <c r="C204" s="27">
        <v>6</v>
      </c>
      <c r="D204" s="32">
        <v>4.2857142857142855E-4</v>
      </c>
      <c r="E204" s="33"/>
    </row>
    <row r="205" spans="2:5" x14ac:dyDescent="0.3">
      <c r="B205" s="14" t="s">
        <v>340</v>
      </c>
      <c r="C205" s="27">
        <v>6</v>
      </c>
      <c r="D205" s="32">
        <v>4.2857142857142855E-4</v>
      </c>
      <c r="E205" s="33"/>
    </row>
    <row r="206" spans="2:5" x14ac:dyDescent="0.3">
      <c r="B206" s="14" t="s">
        <v>306</v>
      </c>
      <c r="C206" s="27">
        <v>6</v>
      </c>
      <c r="D206" s="32">
        <v>4.2857142857142855E-4</v>
      </c>
      <c r="E206" s="33"/>
    </row>
    <row r="207" spans="2:5" x14ac:dyDescent="0.3">
      <c r="B207" s="14" t="s">
        <v>432</v>
      </c>
      <c r="C207" s="27">
        <v>6</v>
      </c>
      <c r="D207" s="32">
        <v>4.2857142857142855E-4</v>
      </c>
      <c r="E207" s="33"/>
    </row>
    <row r="208" spans="2:5" x14ac:dyDescent="0.3">
      <c r="B208" s="14" t="s">
        <v>571</v>
      </c>
      <c r="C208" s="27">
        <v>6</v>
      </c>
      <c r="D208" s="32">
        <v>4.2857142857142855E-4</v>
      </c>
      <c r="E208" s="33"/>
    </row>
    <row r="209" spans="2:5" x14ac:dyDescent="0.3">
      <c r="B209" s="14" t="s">
        <v>471</v>
      </c>
      <c r="C209" s="27">
        <v>6</v>
      </c>
      <c r="D209" s="32">
        <v>4.2857142857142855E-4</v>
      </c>
      <c r="E209" s="33"/>
    </row>
    <row r="210" spans="2:5" x14ac:dyDescent="0.3">
      <c r="B210" s="14" t="s">
        <v>1027</v>
      </c>
      <c r="C210" s="27">
        <v>6</v>
      </c>
      <c r="D210" s="32">
        <v>4.2857142857142855E-4</v>
      </c>
      <c r="E210" s="33"/>
    </row>
    <row r="211" spans="2:5" x14ac:dyDescent="0.3">
      <c r="B211" s="14" t="s">
        <v>345</v>
      </c>
      <c r="C211" s="27">
        <v>6</v>
      </c>
      <c r="D211" s="32">
        <v>4.2857142857142855E-4</v>
      </c>
      <c r="E211" s="33"/>
    </row>
    <row r="212" spans="2:5" x14ac:dyDescent="0.3">
      <c r="B212" s="14" t="s">
        <v>383</v>
      </c>
      <c r="C212" s="27">
        <v>6</v>
      </c>
      <c r="D212" s="32">
        <v>4.2857142857142855E-4</v>
      </c>
      <c r="E212" s="33"/>
    </row>
    <row r="213" spans="2:5" x14ac:dyDescent="0.3">
      <c r="B213" s="14" t="s">
        <v>234</v>
      </c>
      <c r="C213" s="27">
        <v>6</v>
      </c>
      <c r="D213" s="32">
        <v>4.2857142857142855E-4</v>
      </c>
      <c r="E213" s="33"/>
    </row>
    <row r="214" spans="2:5" x14ac:dyDescent="0.3">
      <c r="B214" s="14" t="s">
        <v>654</v>
      </c>
      <c r="C214" s="27">
        <v>6</v>
      </c>
      <c r="D214" s="32">
        <v>4.2857142857142855E-4</v>
      </c>
      <c r="E214" s="33"/>
    </row>
    <row r="215" spans="2:5" x14ac:dyDescent="0.3">
      <c r="B215" s="14" t="s">
        <v>692</v>
      </c>
      <c r="C215" s="27">
        <v>6</v>
      </c>
      <c r="D215" s="32">
        <v>4.2857142857142855E-4</v>
      </c>
      <c r="E215" s="33"/>
    </row>
    <row r="216" spans="2:5" x14ac:dyDescent="0.3">
      <c r="B216" s="14" t="s">
        <v>193</v>
      </c>
      <c r="C216" s="27">
        <v>6</v>
      </c>
      <c r="D216" s="32">
        <v>4.2857142857142855E-4</v>
      </c>
      <c r="E216" s="33"/>
    </row>
    <row r="217" spans="2:5" x14ac:dyDescent="0.3">
      <c r="B217" s="14" t="s">
        <v>407</v>
      </c>
      <c r="C217" s="27">
        <v>6</v>
      </c>
      <c r="D217" s="32">
        <v>4.2857142857142855E-4</v>
      </c>
      <c r="E217" s="33"/>
    </row>
    <row r="218" spans="2:5" x14ac:dyDescent="0.3">
      <c r="B218" s="14" t="s">
        <v>230</v>
      </c>
      <c r="C218" s="27">
        <v>6</v>
      </c>
      <c r="D218" s="32">
        <v>4.2857142857142855E-4</v>
      </c>
      <c r="E218" s="33"/>
    </row>
    <row r="219" spans="2:5" x14ac:dyDescent="0.3">
      <c r="B219" s="14" t="s">
        <v>774</v>
      </c>
      <c r="C219" s="27">
        <v>6</v>
      </c>
      <c r="D219" s="32">
        <v>4.2857142857142855E-4</v>
      </c>
      <c r="E219" s="33"/>
    </row>
    <row r="220" spans="2:5" x14ac:dyDescent="0.3">
      <c r="B220" s="14" t="s">
        <v>358</v>
      </c>
      <c r="C220" s="27">
        <v>6</v>
      </c>
      <c r="D220" s="32">
        <v>4.2857142857142855E-4</v>
      </c>
      <c r="E220" s="33"/>
    </row>
    <row r="221" spans="2:5" x14ac:dyDescent="0.3">
      <c r="B221" s="14" t="s">
        <v>781</v>
      </c>
      <c r="C221" s="27">
        <v>6</v>
      </c>
      <c r="D221" s="32">
        <v>4.2857142857142855E-4</v>
      </c>
      <c r="E221" s="33"/>
    </row>
    <row r="222" spans="2:5" x14ac:dyDescent="0.3">
      <c r="B222" s="14" t="s">
        <v>1164</v>
      </c>
      <c r="C222" s="27">
        <v>6</v>
      </c>
      <c r="D222" s="32">
        <v>4.2857142857142855E-4</v>
      </c>
      <c r="E222" s="33"/>
    </row>
    <row r="223" spans="2:5" x14ac:dyDescent="0.3">
      <c r="B223" s="14" t="s">
        <v>496</v>
      </c>
      <c r="C223" s="27">
        <v>5</v>
      </c>
      <c r="D223" s="32">
        <v>3.5714285714285714E-4</v>
      </c>
      <c r="E223" s="33"/>
    </row>
    <row r="224" spans="2:5" x14ac:dyDescent="0.3">
      <c r="B224" s="14" t="s">
        <v>370</v>
      </c>
      <c r="C224" s="27">
        <v>5</v>
      </c>
      <c r="D224" s="32">
        <v>3.5714285714285714E-4</v>
      </c>
      <c r="E224" s="33"/>
    </row>
    <row r="225" spans="2:5" x14ac:dyDescent="0.3">
      <c r="B225" s="14" t="s">
        <v>393</v>
      </c>
      <c r="C225" s="27">
        <v>5</v>
      </c>
      <c r="D225" s="32">
        <v>3.5714285714285714E-4</v>
      </c>
      <c r="E225" s="33"/>
    </row>
    <row r="226" spans="2:5" x14ac:dyDescent="0.3">
      <c r="B226" s="14" t="s">
        <v>289</v>
      </c>
      <c r="C226" s="27">
        <v>5</v>
      </c>
      <c r="D226" s="32">
        <v>3.5714285714285714E-4</v>
      </c>
      <c r="E226" s="33"/>
    </row>
    <row r="227" spans="2:5" x14ac:dyDescent="0.3">
      <c r="B227" s="14" t="s">
        <v>523</v>
      </c>
      <c r="C227" s="27">
        <v>5</v>
      </c>
      <c r="D227" s="32">
        <v>3.5714285714285714E-4</v>
      </c>
      <c r="E227" s="33"/>
    </row>
    <row r="228" spans="2:5" x14ac:dyDescent="0.3">
      <c r="B228" s="14" t="s">
        <v>291</v>
      </c>
      <c r="C228" s="27">
        <v>5</v>
      </c>
      <c r="D228" s="32">
        <v>3.5714285714285714E-4</v>
      </c>
      <c r="E228" s="33"/>
    </row>
    <row r="229" spans="2:5" x14ac:dyDescent="0.3">
      <c r="B229" s="14" t="s">
        <v>388</v>
      </c>
      <c r="C229" s="27">
        <v>5</v>
      </c>
      <c r="D229" s="32">
        <v>3.5714285714285714E-4</v>
      </c>
      <c r="E229" s="33"/>
    </row>
    <row r="230" spans="2:5" x14ac:dyDescent="0.3">
      <c r="B230" s="14" t="s">
        <v>573</v>
      </c>
      <c r="C230" s="27">
        <v>5</v>
      </c>
      <c r="D230" s="32">
        <v>3.5714285714285714E-4</v>
      </c>
      <c r="E230" s="33"/>
    </row>
    <row r="231" spans="2:5" x14ac:dyDescent="0.3">
      <c r="B231" s="14" t="s">
        <v>785</v>
      </c>
      <c r="C231" s="27">
        <v>5</v>
      </c>
      <c r="D231" s="32">
        <v>3.5714285714285714E-4</v>
      </c>
      <c r="E231" s="33"/>
    </row>
    <row r="232" spans="2:5" x14ac:dyDescent="0.3">
      <c r="B232" s="14" t="s">
        <v>722</v>
      </c>
      <c r="C232" s="27">
        <v>5</v>
      </c>
      <c r="D232" s="32">
        <v>3.5714285714285714E-4</v>
      </c>
      <c r="E232" s="33"/>
    </row>
    <row r="233" spans="2:5" x14ac:dyDescent="0.3">
      <c r="B233" s="14" t="s">
        <v>554</v>
      </c>
      <c r="C233" s="27">
        <v>5</v>
      </c>
      <c r="D233" s="32">
        <v>3.5714285714285714E-4</v>
      </c>
      <c r="E233" s="33"/>
    </row>
    <row r="234" spans="2:5" x14ac:dyDescent="0.3">
      <c r="B234" s="14" t="s">
        <v>874</v>
      </c>
      <c r="C234" s="27">
        <v>5</v>
      </c>
      <c r="D234" s="32">
        <v>3.5714285714285714E-4</v>
      </c>
      <c r="E234" s="33"/>
    </row>
    <row r="235" spans="2:5" x14ac:dyDescent="0.3">
      <c r="B235" s="14" t="s">
        <v>268</v>
      </c>
      <c r="C235" s="27">
        <v>5</v>
      </c>
      <c r="D235" s="32">
        <v>3.5714285714285714E-4</v>
      </c>
      <c r="E235" s="33"/>
    </row>
    <row r="236" spans="2:5" x14ac:dyDescent="0.3">
      <c r="B236" s="14" t="s">
        <v>933</v>
      </c>
      <c r="C236" s="27">
        <v>5</v>
      </c>
      <c r="D236" s="32">
        <v>3.5714285714285714E-4</v>
      </c>
      <c r="E236" s="33"/>
    </row>
    <row r="237" spans="2:5" x14ac:dyDescent="0.3">
      <c r="B237" s="14" t="s">
        <v>541</v>
      </c>
      <c r="C237" s="27">
        <v>5</v>
      </c>
      <c r="D237" s="32">
        <v>3.5714285714285714E-4</v>
      </c>
      <c r="E237" s="33"/>
    </row>
    <row r="238" spans="2:5" x14ac:dyDescent="0.3">
      <c r="B238" s="14" t="s">
        <v>215</v>
      </c>
      <c r="C238" s="27">
        <v>5</v>
      </c>
      <c r="D238" s="32">
        <v>3.5714285714285714E-4</v>
      </c>
      <c r="E238" s="33"/>
    </row>
    <row r="239" spans="2:5" x14ac:dyDescent="0.3">
      <c r="B239" s="14" t="s">
        <v>360</v>
      </c>
      <c r="C239" s="27">
        <v>5</v>
      </c>
      <c r="D239" s="32">
        <v>3.5714285714285714E-4</v>
      </c>
      <c r="E239" s="33"/>
    </row>
    <row r="240" spans="2:5" x14ac:dyDescent="0.3">
      <c r="B240" s="14" t="s">
        <v>622</v>
      </c>
      <c r="C240" s="27">
        <v>5</v>
      </c>
      <c r="D240" s="32">
        <v>3.5714285714285714E-4</v>
      </c>
      <c r="E240" s="33"/>
    </row>
    <row r="241" spans="2:5" x14ac:dyDescent="0.3">
      <c r="B241" s="14" t="s">
        <v>704</v>
      </c>
      <c r="C241" s="27">
        <v>5</v>
      </c>
      <c r="D241" s="32">
        <v>3.5714285714285714E-4</v>
      </c>
      <c r="E241" s="33"/>
    </row>
    <row r="242" spans="2:5" x14ac:dyDescent="0.3">
      <c r="B242" s="14" t="s">
        <v>553</v>
      </c>
      <c r="C242" s="27">
        <v>5</v>
      </c>
      <c r="D242" s="32">
        <v>3.5714285714285714E-4</v>
      </c>
      <c r="E242" s="33"/>
    </row>
    <row r="243" spans="2:5" x14ac:dyDescent="0.3">
      <c r="B243" s="14" t="s">
        <v>397</v>
      </c>
      <c r="C243" s="27">
        <v>5</v>
      </c>
      <c r="D243" s="32">
        <v>3.5714285714285714E-4</v>
      </c>
      <c r="E243" s="33"/>
    </row>
    <row r="244" spans="2:5" x14ac:dyDescent="0.3">
      <c r="B244" s="14" t="s">
        <v>453</v>
      </c>
      <c r="C244" s="27">
        <v>5</v>
      </c>
      <c r="D244" s="32">
        <v>3.5714285714285714E-4</v>
      </c>
      <c r="E244" s="33"/>
    </row>
    <row r="245" spans="2:5" x14ac:dyDescent="0.3">
      <c r="B245" s="14" t="s">
        <v>680</v>
      </c>
      <c r="C245" s="27">
        <v>5</v>
      </c>
      <c r="D245" s="32">
        <v>3.5714285714285714E-4</v>
      </c>
      <c r="E245" s="33"/>
    </row>
    <row r="246" spans="2:5" x14ac:dyDescent="0.3">
      <c r="B246" s="14" t="s">
        <v>752</v>
      </c>
      <c r="C246" s="27">
        <v>5</v>
      </c>
      <c r="D246" s="32">
        <v>3.5714285714285714E-4</v>
      </c>
      <c r="E246" s="33"/>
    </row>
    <row r="247" spans="2:5" x14ac:dyDescent="0.3">
      <c r="B247" s="14" t="s">
        <v>518</v>
      </c>
      <c r="C247" s="27">
        <v>5</v>
      </c>
      <c r="D247" s="32">
        <v>3.5714285714285714E-4</v>
      </c>
      <c r="E247" s="33"/>
    </row>
    <row r="248" spans="2:5" x14ac:dyDescent="0.3">
      <c r="B248" s="14" t="s">
        <v>245</v>
      </c>
      <c r="C248" s="27">
        <v>5</v>
      </c>
      <c r="D248" s="32">
        <v>3.5714285714285714E-4</v>
      </c>
      <c r="E248" s="33"/>
    </row>
    <row r="249" spans="2:5" x14ac:dyDescent="0.3">
      <c r="B249" s="14" t="s">
        <v>732</v>
      </c>
      <c r="C249" s="27">
        <v>5</v>
      </c>
      <c r="D249" s="32">
        <v>3.5714285714285714E-4</v>
      </c>
      <c r="E249" s="33"/>
    </row>
    <row r="250" spans="2:5" x14ac:dyDescent="0.3">
      <c r="B250" s="14" t="s">
        <v>747</v>
      </c>
      <c r="C250" s="27">
        <v>5</v>
      </c>
      <c r="D250" s="32">
        <v>3.5714285714285714E-4</v>
      </c>
      <c r="E250" s="33"/>
    </row>
    <row r="251" spans="2:5" x14ac:dyDescent="0.3">
      <c r="B251" s="14" t="s">
        <v>589</v>
      </c>
      <c r="C251" s="27">
        <v>5</v>
      </c>
      <c r="D251" s="32">
        <v>3.5714285714285714E-4</v>
      </c>
      <c r="E251" s="33"/>
    </row>
    <row r="252" spans="2:5" x14ac:dyDescent="0.3">
      <c r="B252" s="14" t="s">
        <v>441</v>
      </c>
      <c r="C252" s="27">
        <v>5</v>
      </c>
      <c r="D252" s="32">
        <v>3.5714285714285714E-4</v>
      </c>
      <c r="E252" s="33"/>
    </row>
    <row r="253" spans="2:5" x14ac:dyDescent="0.3">
      <c r="B253" s="14" t="s">
        <v>248</v>
      </c>
      <c r="C253" s="27">
        <v>5</v>
      </c>
      <c r="D253" s="32">
        <v>3.5714285714285714E-4</v>
      </c>
      <c r="E253" s="33"/>
    </row>
    <row r="254" spans="2:5" x14ac:dyDescent="0.3">
      <c r="B254" s="14" t="s">
        <v>390</v>
      </c>
      <c r="C254" s="27">
        <v>5</v>
      </c>
      <c r="D254" s="32">
        <v>3.5714285714285714E-4</v>
      </c>
      <c r="E254" s="33"/>
    </row>
    <row r="255" spans="2:5" x14ac:dyDescent="0.3">
      <c r="B255" s="14" t="s">
        <v>837</v>
      </c>
      <c r="C255" s="27">
        <v>5</v>
      </c>
      <c r="D255" s="32">
        <v>3.5714285714285714E-4</v>
      </c>
      <c r="E255" s="33"/>
    </row>
    <row r="256" spans="2:5" x14ac:dyDescent="0.3">
      <c r="B256" s="14" t="s">
        <v>778</v>
      </c>
      <c r="C256" s="27">
        <v>5</v>
      </c>
      <c r="D256" s="32">
        <v>3.5714285714285714E-4</v>
      </c>
      <c r="E256" s="33"/>
    </row>
    <row r="257" spans="2:5" x14ac:dyDescent="0.3">
      <c r="B257" s="14" t="s">
        <v>458</v>
      </c>
      <c r="C257" s="27">
        <v>5</v>
      </c>
      <c r="D257" s="32">
        <v>3.5714285714285714E-4</v>
      </c>
      <c r="E257" s="33"/>
    </row>
    <row r="258" spans="2:5" x14ac:dyDescent="0.3">
      <c r="B258" s="14" t="s">
        <v>299</v>
      </c>
      <c r="C258" s="27">
        <v>5</v>
      </c>
      <c r="D258" s="32">
        <v>3.5714285714285714E-4</v>
      </c>
      <c r="E258" s="33"/>
    </row>
    <row r="259" spans="2:5" x14ac:dyDescent="0.3">
      <c r="B259" s="14" t="s">
        <v>547</v>
      </c>
      <c r="C259" s="27">
        <v>5</v>
      </c>
      <c r="D259" s="32">
        <v>3.5714285714285714E-4</v>
      </c>
      <c r="E259" s="33"/>
    </row>
    <row r="260" spans="2:5" x14ac:dyDescent="0.3">
      <c r="B260" s="14" t="s">
        <v>576</v>
      </c>
      <c r="C260" s="27">
        <v>4</v>
      </c>
      <c r="D260" s="32">
        <v>2.8571428571428574E-4</v>
      </c>
      <c r="E260" s="33"/>
    </row>
    <row r="261" spans="2:5" x14ac:dyDescent="0.3">
      <c r="B261" s="14" t="s">
        <v>253</v>
      </c>
      <c r="C261" s="27">
        <v>4</v>
      </c>
      <c r="D261" s="32">
        <v>2.8571428571428574E-4</v>
      </c>
      <c r="E261" s="33"/>
    </row>
    <row r="262" spans="2:5" x14ac:dyDescent="0.3">
      <c r="B262" s="14" t="s">
        <v>1009</v>
      </c>
      <c r="C262" s="27">
        <v>4</v>
      </c>
      <c r="D262" s="32">
        <v>2.8571428571428574E-4</v>
      </c>
      <c r="E262" s="33"/>
    </row>
    <row r="263" spans="2:5" x14ac:dyDescent="0.3">
      <c r="B263" s="14" t="s">
        <v>439</v>
      </c>
      <c r="C263" s="27">
        <v>4</v>
      </c>
      <c r="D263" s="32">
        <v>2.8571428571428574E-4</v>
      </c>
      <c r="E263" s="33"/>
    </row>
    <row r="264" spans="2:5" x14ac:dyDescent="0.3">
      <c r="B264" s="14" t="s">
        <v>455</v>
      </c>
      <c r="C264" s="27">
        <v>4</v>
      </c>
      <c r="D264" s="32">
        <v>2.8571428571428574E-4</v>
      </c>
      <c r="E264" s="33"/>
    </row>
    <row r="265" spans="2:5" x14ac:dyDescent="0.3">
      <c r="B265" s="14" t="s">
        <v>199</v>
      </c>
      <c r="C265" s="27">
        <v>4</v>
      </c>
      <c r="D265" s="32">
        <v>2.8571428571428574E-4</v>
      </c>
      <c r="E265" s="33"/>
    </row>
    <row r="266" spans="2:5" x14ac:dyDescent="0.3">
      <c r="B266" s="14" t="s">
        <v>736</v>
      </c>
      <c r="C266" s="27">
        <v>4</v>
      </c>
      <c r="D266" s="32">
        <v>2.8571428571428574E-4</v>
      </c>
      <c r="E266" s="33"/>
    </row>
    <row r="267" spans="2:5" x14ac:dyDescent="0.3">
      <c r="B267" s="14" t="s">
        <v>849</v>
      </c>
      <c r="C267" s="27">
        <v>4</v>
      </c>
      <c r="D267" s="32">
        <v>2.8571428571428574E-4</v>
      </c>
      <c r="E267" s="33"/>
    </row>
    <row r="268" spans="2:5" x14ac:dyDescent="0.3">
      <c r="B268" s="14" t="s">
        <v>538</v>
      </c>
      <c r="C268" s="27">
        <v>4</v>
      </c>
      <c r="D268" s="32">
        <v>2.8571428571428574E-4</v>
      </c>
      <c r="E268" s="33"/>
    </row>
    <row r="269" spans="2:5" x14ac:dyDescent="0.3">
      <c r="B269" s="14" t="s">
        <v>775</v>
      </c>
      <c r="C269" s="27">
        <v>4</v>
      </c>
      <c r="D269" s="32">
        <v>2.8571428571428574E-4</v>
      </c>
      <c r="E269" s="33"/>
    </row>
    <row r="270" spans="2:5" x14ac:dyDescent="0.3">
      <c r="B270" s="14" t="s">
        <v>232</v>
      </c>
      <c r="C270" s="27">
        <v>4</v>
      </c>
      <c r="D270" s="32">
        <v>2.8571428571428574E-4</v>
      </c>
      <c r="E270" s="33"/>
    </row>
    <row r="271" spans="2:5" x14ac:dyDescent="0.3">
      <c r="B271" s="14" t="s">
        <v>487</v>
      </c>
      <c r="C271" s="27">
        <v>4</v>
      </c>
      <c r="D271" s="32">
        <v>2.8571428571428574E-4</v>
      </c>
      <c r="E271" s="33"/>
    </row>
    <row r="272" spans="2:5" x14ac:dyDescent="0.3">
      <c r="B272" s="14" t="s">
        <v>417</v>
      </c>
      <c r="C272" s="27">
        <v>4</v>
      </c>
      <c r="D272" s="32">
        <v>2.8571428571428574E-4</v>
      </c>
      <c r="E272" s="33"/>
    </row>
    <row r="273" spans="2:5" x14ac:dyDescent="0.3">
      <c r="B273" s="14" t="s">
        <v>835</v>
      </c>
      <c r="C273" s="27">
        <v>4</v>
      </c>
      <c r="D273" s="32">
        <v>2.8571428571428574E-4</v>
      </c>
      <c r="E273" s="33"/>
    </row>
    <row r="274" spans="2:5" x14ac:dyDescent="0.3">
      <c r="B274" s="14" t="s">
        <v>863</v>
      </c>
      <c r="C274" s="27">
        <v>4</v>
      </c>
      <c r="D274" s="32">
        <v>2.8571428571428574E-4</v>
      </c>
      <c r="E274" s="33"/>
    </row>
    <row r="275" spans="2:5" x14ac:dyDescent="0.3">
      <c r="B275" s="14" t="s">
        <v>751</v>
      </c>
      <c r="C275" s="27">
        <v>4</v>
      </c>
      <c r="D275" s="32">
        <v>2.8571428571428574E-4</v>
      </c>
      <c r="E275" s="33"/>
    </row>
    <row r="276" spans="2:5" x14ac:dyDescent="0.3">
      <c r="B276" s="14" t="s">
        <v>491</v>
      </c>
      <c r="C276" s="27">
        <v>4</v>
      </c>
      <c r="D276" s="32">
        <v>2.8571428571428574E-4</v>
      </c>
      <c r="E276" s="33"/>
    </row>
    <row r="277" spans="2:5" x14ac:dyDescent="0.3">
      <c r="B277" s="14" t="s">
        <v>476</v>
      </c>
      <c r="C277" s="27">
        <v>4</v>
      </c>
      <c r="D277" s="32">
        <v>2.8571428571428574E-4</v>
      </c>
      <c r="E277" s="33"/>
    </row>
    <row r="278" spans="2:5" x14ac:dyDescent="0.3">
      <c r="B278" s="14" t="s">
        <v>356</v>
      </c>
      <c r="C278" s="27">
        <v>4</v>
      </c>
      <c r="D278" s="32">
        <v>2.8571428571428574E-4</v>
      </c>
      <c r="E278" s="33"/>
    </row>
    <row r="279" spans="2:5" x14ac:dyDescent="0.3">
      <c r="B279" s="14" t="s">
        <v>477</v>
      </c>
      <c r="C279" s="27">
        <v>4</v>
      </c>
      <c r="D279" s="32">
        <v>2.8571428571428574E-4</v>
      </c>
      <c r="E279" s="33"/>
    </row>
    <row r="280" spans="2:5" x14ac:dyDescent="0.3">
      <c r="B280" s="14" t="s">
        <v>399</v>
      </c>
      <c r="C280" s="27">
        <v>4</v>
      </c>
      <c r="D280" s="32">
        <v>2.8571428571428574E-4</v>
      </c>
      <c r="E280" s="33"/>
    </row>
    <row r="281" spans="2:5" x14ac:dyDescent="0.3">
      <c r="B281" s="14" t="s">
        <v>711</v>
      </c>
      <c r="C281" s="27">
        <v>4</v>
      </c>
      <c r="D281" s="32">
        <v>2.8571428571428574E-4</v>
      </c>
      <c r="E281" s="33"/>
    </row>
    <row r="282" spans="2:5" x14ac:dyDescent="0.3">
      <c r="B282" s="14" t="s">
        <v>867</v>
      </c>
      <c r="C282" s="27">
        <v>4</v>
      </c>
      <c r="D282" s="32">
        <v>2.8571428571428574E-4</v>
      </c>
      <c r="E282" s="33"/>
    </row>
    <row r="283" spans="2:5" x14ac:dyDescent="0.3">
      <c r="B283" s="14" t="s">
        <v>302</v>
      </c>
      <c r="C283" s="27">
        <v>4</v>
      </c>
      <c r="D283" s="32">
        <v>2.8571428571428574E-4</v>
      </c>
      <c r="E283" s="33"/>
    </row>
    <row r="284" spans="2:5" x14ac:dyDescent="0.3">
      <c r="B284" s="14" t="s">
        <v>246</v>
      </c>
      <c r="C284" s="27">
        <v>4</v>
      </c>
      <c r="D284" s="32">
        <v>2.8571428571428574E-4</v>
      </c>
      <c r="E284" s="33"/>
    </row>
    <row r="285" spans="2:5" x14ac:dyDescent="0.3">
      <c r="B285" s="14" t="s">
        <v>454</v>
      </c>
      <c r="C285" s="27">
        <v>4</v>
      </c>
      <c r="D285" s="32">
        <v>2.8571428571428574E-4</v>
      </c>
      <c r="E285" s="33"/>
    </row>
    <row r="286" spans="2:5" x14ac:dyDescent="0.3">
      <c r="B286" s="14" t="s">
        <v>643</v>
      </c>
      <c r="C286" s="27">
        <v>4</v>
      </c>
      <c r="D286" s="32">
        <v>2.8571428571428574E-4</v>
      </c>
      <c r="E286" s="33"/>
    </row>
    <row r="287" spans="2:5" x14ac:dyDescent="0.3">
      <c r="B287" s="14" t="s">
        <v>424</v>
      </c>
      <c r="C287" s="27">
        <v>4</v>
      </c>
      <c r="D287" s="32">
        <v>2.8571428571428574E-4</v>
      </c>
      <c r="E287" s="33"/>
    </row>
    <row r="288" spans="2:5" x14ac:dyDescent="0.3">
      <c r="B288" s="14" t="s">
        <v>652</v>
      </c>
      <c r="C288" s="27">
        <v>4</v>
      </c>
      <c r="D288" s="32">
        <v>2.8571428571428574E-4</v>
      </c>
      <c r="E288" s="33"/>
    </row>
    <row r="289" spans="2:5" x14ac:dyDescent="0.3">
      <c r="B289" s="14" t="s">
        <v>412</v>
      </c>
      <c r="C289" s="27">
        <v>4</v>
      </c>
      <c r="D289" s="32">
        <v>2.8571428571428574E-4</v>
      </c>
      <c r="E289" s="33"/>
    </row>
    <row r="290" spans="2:5" x14ac:dyDescent="0.3">
      <c r="B290" s="14" t="s">
        <v>612</v>
      </c>
      <c r="C290" s="27">
        <v>4</v>
      </c>
      <c r="D290" s="32">
        <v>2.8571428571428574E-4</v>
      </c>
      <c r="E290" s="33"/>
    </row>
    <row r="291" spans="2:5" x14ac:dyDescent="0.3">
      <c r="B291" s="14" t="s">
        <v>624</v>
      </c>
      <c r="C291" s="27">
        <v>4</v>
      </c>
      <c r="D291" s="32">
        <v>2.8571428571428574E-4</v>
      </c>
      <c r="E291" s="33"/>
    </row>
    <row r="292" spans="2:5" x14ac:dyDescent="0.3">
      <c r="B292" s="14" t="s">
        <v>1137</v>
      </c>
      <c r="C292" s="27">
        <v>4</v>
      </c>
      <c r="D292" s="32">
        <v>2.8571428571428574E-4</v>
      </c>
      <c r="E292" s="33"/>
    </row>
    <row r="293" spans="2:5" x14ac:dyDescent="0.3">
      <c r="B293" s="14" t="s">
        <v>584</v>
      </c>
      <c r="C293" s="27">
        <v>4</v>
      </c>
      <c r="D293" s="32">
        <v>2.8571428571428574E-4</v>
      </c>
      <c r="E293" s="33"/>
    </row>
    <row r="294" spans="2:5" x14ac:dyDescent="0.3">
      <c r="B294" s="14" t="s">
        <v>606</v>
      </c>
      <c r="C294" s="27">
        <v>4</v>
      </c>
      <c r="D294" s="32">
        <v>2.8571428571428574E-4</v>
      </c>
      <c r="E294" s="33"/>
    </row>
    <row r="295" spans="2:5" x14ac:dyDescent="0.3">
      <c r="B295" s="14" t="s">
        <v>328</v>
      </c>
      <c r="C295" s="27">
        <v>4</v>
      </c>
      <c r="D295" s="32">
        <v>2.8571428571428574E-4</v>
      </c>
      <c r="E295" s="33"/>
    </row>
    <row r="296" spans="2:5" x14ac:dyDescent="0.3">
      <c r="B296" s="14" t="s">
        <v>627</v>
      </c>
      <c r="C296" s="27">
        <v>4</v>
      </c>
      <c r="D296" s="32">
        <v>2.8571428571428574E-4</v>
      </c>
      <c r="E296" s="33"/>
    </row>
    <row r="297" spans="2:5" x14ac:dyDescent="0.3">
      <c r="B297" s="14" t="s">
        <v>346</v>
      </c>
      <c r="C297" s="27">
        <v>4</v>
      </c>
      <c r="D297" s="32">
        <v>2.8571428571428574E-4</v>
      </c>
      <c r="E297" s="33"/>
    </row>
    <row r="298" spans="2:5" x14ac:dyDescent="0.3">
      <c r="B298" s="14" t="s">
        <v>308</v>
      </c>
      <c r="C298" s="27">
        <v>4</v>
      </c>
      <c r="D298" s="32">
        <v>2.8571428571428574E-4</v>
      </c>
      <c r="E298" s="33"/>
    </row>
    <row r="299" spans="2:5" x14ac:dyDescent="0.3">
      <c r="B299" s="14" t="s">
        <v>639</v>
      </c>
      <c r="C299" s="27">
        <v>4</v>
      </c>
      <c r="D299" s="32">
        <v>2.8571428571428574E-4</v>
      </c>
      <c r="E299" s="33"/>
    </row>
    <row r="300" spans="2:5" x14ac:dyDescent="0.3">
      <c r="B300" s="14" t="s">
        <v>685</v>
      </c>
      <c r="C300" s="27">
        <v>3</v>
      </c>
      <c r="D300" s="32">
        <v>2.1428571428571427E-4</v>
      </c>
      <c r="E300" s="33"/>
    </row>
    <row r="301" spans="2:5" x14ac:dyDescent="0.3">
      <c r="B301" s="14" t="s">
        <v>222</v>
      </c>
      <c r="C301" s="27">
        <v>3</v>
      </c>
      <c r="D301" s="32">
        <v>2.1428571428571427E-4</v>
      </c>
      <c r="E301" s="33"/>
    </row>
    <row r="302" spans="2:5" x14ac:dyDescent="0.3">
      <c r="B302" s="14" t="s">
        <v>1075</v>
      </c>
      <c r="C302" s="27">
        <v>3</v>
      </c>
      <c r="D302" s="32">
        <v>2.1428571428571427E-4</v>
      </c>
      <c r="E302" s="33"/>
    </row>
    <row r="303" spans="2:5" x14ac:dyDescent="0.3">
      <c r="B303" s="14" t="s">
        <v>642</v>
      </c>
      <c r="C303" s="27">
        <v>3</v>
      </c>
      <c r="D303" s="32">
        <v>2.1428571428571427E-4</v>
      </c>
      <c r="E303" s="33"/>
    </row>
    <row r="304" spans="2:5" x14ac:dyDescent="0.3">
      <c r="B304" s="14" t="s">
        <v>391</v>
      </c>
      <c r="C304" s="27">
        <v>3</v>
      </c>
      <c r="D304" s="32">
        <v>2.1428571428571427E-4</v>
      </c>
      <c r="E304" s="33"/>
    </row>
    <row r="305" spans="2:5" x14ac:dyDescent="0.3">
      <c r="B305" s="14" t="s">
        <v>601</v>
      </c>
      <c r="C305" s="27">
        <v>3</v>
      </c>
      <c r="D305" s="32">
        <v>2.1428571428571427E-4</v>
      </c>
      <c r="E305" s="33"/>
    </row>
    <row r="306" spans="2:5" x14ac:dyDescent="0.3">
      <c r="B306" s="14" t="s">
        <v>857</v>
      </c>
      <c r="C306" s="27">
        <v>3</v>
      </c>
      <c r="D306" s="32">
        <v>2.1428571428571427E-4</v>
      </c>
      <c r="E306" s="33"/>
    </row>
    <row r="307" spans="2:5" x14ac:dyDescent="0.3">
      <c r="B307" s="14" t="s">
        <v>366</v>
      </c>
      <c r="C307" s="27">
        <v>3</v>
      </c>
      <c r="D307" s="32">
        <v>2.1428571428571427E-4</v>
      </c>
      <c r="E307" s="33"/>
    </row>
    <row r="308" spans="2:5" x14ac:dyDescent="0.3">
      <c r="B308" s="14" t="s">
        <v>428</v>
      </c>
      <c r="C308" s="27">
        <v>3</v>
      </c>
      <c r="D308" s="32">
        <v>2.1428571428571427E-4</v>
      </c>
      <c r="E308" s="33"/>
    </row>
    <row r="309" spans="2:5" x14ac:dyDescent="0.3">
      <c r="B309" s="14" t="s">
        <v>717</v>
      </c>
      <c r="C309" s="27">
        <v>3</v>
      </c>
      <c r="D309" s="32">
        <v>2.1428571428571427E-4</v>
      </c>
      <c r="E309" s="33"/>
    </row>
    <row r="310" spans="2:5" x14ac:dyDescent="0.3">
      <c r="B310" s="14" t="s">
        <v>444</v>
      </c>
      <c r="C310" s="27">
        <v>3</v>
      </c>
      <c r="D310" s="32">
        <v>2.1428571428571427E-4</v>
      </c>
      <c r="E310" s="33"/>
    </row>
    <row r="311" spans="2:5" x14ac:dyDescent="0.3">
      <c r="B311" s="14" t="s">
        <v>317</v>
      </c>
      <c r="C311" s="27">
        <v>3</v>
      </c>
      <c r="D311" s="32">
        <v>2.1428571428571427E-4</v>
      </c>
      <c r="E311" s="33"/>
    </row>
    <row r="312" spans="2:5" x14ac:dyDescent="0.3">
      <c r="B312" s="14" t="s">
        <v>672</v>
      </c>
      <c r="C312" s="27">
        <v>3</v>
      </c>
      <c r="D312" s="32">
        <v>2.1428571428571427E-4</v>
      </c>
      <c r="E312" s="33"/>
    </row>
    <row r="313" spans="2:5" x14ac:dyDescent="0.3">
      <c r="B313" s="14" t="s">
        <v>514</v>
      </c>
      <c r="C313" s="27">
        <v>3</v>
      </c>
      <c r="D313" s="32">
        <v>2.1428571428571427E-4</v>
      </c>
      <c r="E313" s="33"/>
    </row>
    <row r="314" spans="2:5" x14ac:dyDescent="0.3">
      <c r="B314" s="14" t="s">
        <v>908</v>
      </c>
      <c r="C314" s="27">
        <v>3</v>
      </c>
      <c r="D314" s="32">
        <v>2.1428571428571427E-4</v>
      </c>
      <c r="E314" s="33"/>
    </row>
    <row r="315" spans="2:5" x14ac:dyDescent="0.3">
      <c r="B315" s="14" t="s">
        <v>515</v>
      </c>
      <c r="C315" s="27">
        <v>3</v>
      </c>
      <c r="D315" s="32">
        <v>2.1428571428571427E-4</v>
      </c>
      <c r="E315" s="33"/>
    </row>
    <row r="316" spans="2:5" x14ac:dyDescent="0.3">
      <c r="B316" s="14" t="s">
        <v>673</v>
      </c>
      <c r="C316" s="27">
        <v>3</v>
      </c>
      <c r="D316" s="32">
        <v>2.1428571428571427E-4</v>
      </c>
      <c r="E316" s="33"/>
    </row>
    <row r="317" spans="2:5" x14ac:dyDescent="0.3">
      <c r="B317" s="14" t="s">
        <v>431</v>
      </c>
      <c r="C317" s="27">
        <v>3</v>
      </c>
      <c r="D317" s="32">
        <v>2.1428571428571427E-4</v>
      </c>
      <c r="E317" s="33"/>
    </row>
    <row r="318" spans="2:5" x14ac:dyDescent="0.3">
      <c r="B318" s="14" t="s">
        <v>235</v>
      </c>
      <c r="C318" s="27">
        <v>3</v>
      </c>
      <c r="D318" s="32">
        <v>2.1428571428571427E-4</v>
      </c>
      <c r="E318" s="33"/>
    </row>
    <row r="319" spans="2:5" x14ac:dyDescent="0.3">
      <c r="B319" s="14" t="s">
        <v>1017</v>
      </c>
      <c r="C319" s="27">
        <v>3</v>
      </c>
      <c r="D319" s="32">
        <v>2.1428571428571427E-4</v>
      </c>
      <c r="E319" s="33"/>
    </row>
    <row r="320" spans="2:5" x14ac:dyDescent="0.3">
      <c r="B320" s="14" t="s">
        <v>607</v>
      </c>
      <c r="C320" s="27">
        <v>3</v>
      </c>
      <c r="D320" s="32">
        <v>2.1428571428571427E-4</v>
      </c>
      <c r="E320" s="33"/>
    </row>
    <row r="321" spans="2:5" x14ac:dyDescent="0.3">
      <c r="B321" s="14" t="s">
        <v>330</v>
      </c>
      <c r="C321" s="27">
        <v>3</v>
      </c>
      <c r="D321" s="32">
        <v>2.1428571428571427E-4</v>
      </c>
      <c r="E321" s="33"/>
    </row>
    <row r="322" spans="2:5" x14ac:dyDescent="0.3">
      <c r="B322" s="14" t="s">
        <v>470</v>
      </c>
      <c r="C322" s="27">
        <v>3</v>
      </c>
      <c r="D322" s="32">
        <v>2.1428571428571427E-4</v>
      </c>
      <c r="E322" s="33"/>
    </row>
    <row r="323" spans="2:5" x14ac:dyDescent="0.3">
      <c r="B323" s="14" t="s">
        <v>928</v>
      </c>
      <c r="C323" s="27">
        <v>3</v>
      </c>
      <c r="D323" s="32">
        <v>2.1428571428571427E-4</v>
      </c>
      <c r="E323" s="33"/>
    </row>
    <row r="324" spans="2:5" x14ac:dyDescent="0.3">
      <c r="B324" s="14" t="s">
        <v>365</v>
      </c>
      <c r="C324" s="27">
        <v>3</v>
      </c>
      <c r="D324" s="32">
        <v>2.1428571428571427E-4</v>
      </c>
      <c r="E324" s="33"/>
    </row>
    <row r="325" spans="2:5" x14ac:dyDescent="0.3">
      <c r="B325" s="14" t="s">
        <v>286</v>
      </c>
      <c r="C325" s="27">
        <v>3</v>
      </c>
      <c r="D325" s="32">
        <v>2.1428571428571427E-4</v>
      </c>
      <c r="E325" s="33"/>
    </row>
    <row r="326" spans="2:5" x14ac:dyDescent="0.3">
      <c r="B326" s="14" t="s">
        <v>528</v>
      </c>
      <c r="C326" s="27">
        <v>3</v>
      </c>
      <c r="D326" s="32">
        <v>2.1428571428571427E-4</v>
      </c>
      <c r="E326" s="33"/>
    </row>
    <row r="327" spans="2:5" x14ac:dyDescent="0.3">
      <c r="B327" s="14" t="s">
        <v>804</v>
      </c>
      <c r="C327" s="27">
        <v>3</v>
      </c>
      <c r="D327" s="32">
        <v>2.1428571428571427E-4</v>
      </c>
      <c r="E327" s="33"/>
    </row>
    <row r="328" spans="2:5" x14ac:dyDescent="0.3">
      <c r="B328" s="14" t="s">
        <v>658</v>
      </c>
      <c r="C328" s="27">
        <v>3</v>
      </c>
      <c r="D328" s="32">
        <v>2.1428571428571427E-4</v>
      </c>
      <c r="E328" s="33"/>
    </row>
    <row r="329" spans="2:5" x14ac:dyDescent="0.3">
      <c r="B329" s="14" t="s">
        <v>437</v>
      </c>
      <c r="C329" s="27">
        <v>3</v>
      </c>
      <c r="D329" s="32">
        <v>2.1428571428571427E-4</v>
      </c>
      <c r="E329" s="33"/>
    </row>
    <row r="330" spans="2:5" x14ac:dyDescent="0.3">
      <c r="B330" s="14" t="s">
        <v>999</v>
      </c>
      <c r="C330" s="27">
        <v>3</v>
      </c>
      <c r="D330" s="32">
        <v>2.1428571428571427E-4</v>
      </c>
      <c r="E330" s="33"/>
    </row>
    <row r="331" spans="2:5" x14ac:dyDescent="0.3">
      <c r="B331" s="14" t="s">
        <v>425</v>
      </c>
      <c r="C331" s="27">
        <v>3</v>
      </c>
      <c r="D331" s="32">
        <v>2.1428571428571427E-4</v>
      </c>
      <c r="E331" s="33"/>
    </row>
    <row r="332" spans="2:5" x14ac:dyDescent="0.3">
      <c r="B332" s="14" t="s">
        <v>419</v>
      </c>
      <c r="C332" s="27">
        <v>3</v>
      </c>
      <c r="D332" s="32">
        <v>2.1428571428571427E-4</v>
      </c>
      <c r="E332" s="33"/>
    </row>
    <row r="333" spans="2:5" x14ac:dyDescent="0.3">
      <c r="B333" s="14" t="s">
        <v>287</v>
      </c>
      <c r="C333" s="27">
        <v>3</v>
      </c>
      <c r="D333" s="32">
        <v>2.1428571428571427E-4</v>
      </c>
      <c r="E333" s="33"/>
    </row>
    <row r="334" spans="2:5" x14ac:dyDescent="0.3">
      <c r="B334" s="14" t="s">
        <v>630</v>
      </c>
      <c r="C334" s="27">
        <v>3</v>
      </c>
      <c r="D334" s="32">
        <v>2.1428571428571427E-4</v>
      </c>
      <c r="E334" s="33"/>
    </row>
    <row r="335" spans="2:5" x14ac:dyDescent="0.3">
      <c r="B335" s="14" t="s">
        <v>480</v>
      </c>
      <c r="C335" s="27">
        <v>3</v>
      </c>
      <c r="D335" s="32">
        <v>2.1428571428571427E-4</v>
      </c>
      <c r="E335" s="33"/>
    </row>
    <row r="336" spans="2:5" x14ac:dyDescent="0.3">
      <c r="B336" s="14" t="s">
        <v>438</v>
      </c>
      <c r="C336" s="27">
        <v>3</v>
      </c>
      <c r="D336" s="32">
        <v>2.1428571428571427E-4</v>
      </c>
      <c r="E336" s="33"/>
    </row>
    <row r="337" spans="2:5" x14ac:dyDescent="0.3">
      <c r="B337" s="14" t="s">
        <v>738</v>
      </c>
      <c r="C337" s="27">
        <v>3</v>
      </c>
      <c r="D337" s="32">
        <v>2.1428571428571427E-4</v>
      </c>
      <c r="E337" s="33"/>
    </row>
    <row r="338" spans="2:5" x14ac:dyDescent="0.3">
      <c r="B338" s="14" t="s">
        <v>575</v>
      </c>
      <c r="C338" s="27">
        <v>3</v>
      </c>
      <c r="D338" s="32">
        <v>2.1428571428571427E-4</v>
      </c>
      <c r="E338" s="33"/>
    </row>
    <row r="339" spans="2:5" x14ac:dyDescent="0.3">
      <c r="B339" s="14" t="s">
        <v>686</v>
      </c>
      <c r="C339" s="27">
        <v>3</v>
      </c>
      <c r="D339" s="32">
        <v>2.1428571428571427E-4</v>
      </c>
      <c r="E339" s="33"/>
    </row>
    <row r="340" spans="2:5" x14ac:dyDescent="0.3">
      <c r="B340" s="14" t="s">
        <v>382</v>
      </c>
      <c r="C340" s="27">
        <v>3</v>
      </c>
      <c r="D340" s="32">
        <v>2.1428571428571427E-4</v>
      </c>
      <c r="E340" s="33"/>
    </row>
    <row r="341" spans="2:5" x14ac:dyDescent="0.3">
      <c r="B341" s="14" t="s">
        <v>833</v>
      </c>
      <c r="C341" s="27">
        <v>3</v>
      </c>
      <c r="D341" s="32">
        <v>2.1428571428571427E-4</v>
      </c>
      <c r="E341" s="33"/>
    </row>
    <row r="342" spans="2:5" x14ac:dyDescent="0.3">
      <c r="B342" s="14" t="s">
        <v>916</v>
      </c>
      <c r="C342" s="27">
        <v>3</v>
      </c>
      <c r="D342" s="32">
        <v>2.1428571428571427E-4</v>
      </c>
      <c r="E342" s="33"/>
    </row>
    <row r="343" spans="2:5" x14ac:dyDescent="0.3">
      <c r="B343" s="14" t="s">
        <v>730</v>
      </c>
      <c r="C343" s="27">
        <v>3</v>
      </c>
      <c r="D343" s="32">
        <v>2.1428571428571427E-4</v>
      </c>
      <c r="E343" s="33"/>
    </row>
    <row r="344" spans="2:5" x14ac:dyDescent="0.3">
      <c r="B344" s="14" t="s">
        <v>468</v>
      </c>
      <c r="C344" s="27">
        <v>3</v>
      </c>
      <c r="D344" s="32">
        <v>2.1428571428571427E-4</v>
      </c>
      <c r="E344" s="33"/>
    </row>
    <row r="345" spans="2:5" x14ac:dyDescent="0.3">
      <c r="B345" s="14" t="s">
        <v>106</v>
      </c>
      <c r="C345" s="27">
        <v>3</v>
      </c>
      <c r="D345" s="32">
        <v>2.1428571428571427E-4</v>
      </c>
      <c r="E345" s="33"/>
    </row>
    <row r="346" spans="2:5" x14ac:dyDescent="0.3">
      <c r="B346" s="14" t="s">
        <v>190</v>
      </c>
      <c r="C346" s="27">
        <v>3</v>
      </c>
      <c r="D346" s="32">
        <v>2.1428571428571427E-4</v>
      </c>
      <c r="E346" s="33"/>
    </row>
    <row r="347" spans="2:5" x14ac:dyDescent="0.3">
      <c r="B347" s="14" t="s">
        <v>513</v>
      </c>
      <c r="C347" s="27">
        <v>3</v>
      </c>
      <c r="D347" s="32">
        <v>2.1428571428571427E-4</v>
      </c>
      <c r="E347" s="33"/>
    </row>
    <row r="348" spans="2:5" x14ac:dyDescent="0.3">
      <c r="B348" s="14" t="s">
        <v>789</v>
      </c>
      <c r="C348" s="27">
        <v>3</v>
      </c>
      <c r="D348" s="32">
        <v>2.1428571428571427E-4</v>
      </c>
      <c r="E348" s="33"/>
    </row>
    <row r="349" spans="2:5" x14ac:dyDescent="0.3">
      <c r="B349" s="14" t="s">
        <v>820</v>
      </c>
      <c r="C349" s="27">
        <v>3</v>
      </c>
      <c r="D349" s="32">
        <v>2.1428571428571427E-4</v>
      </c>
      <c r="E349" s="33"/>
    </row>
    <row r="350" spans="2:5" x14ac:dyDescent="0.3">
      <c r="B350" s="14" t="s">
        <v>378</v>
      </c>
      <c r="C350" s="27">
        <v>3</v>
      </c>
      <c r="D350" s="32">
        <v>2.1428571428571427E-4</v>
      </c>
      <c r="E350" s="33"/>
    </row>
    <row r="351" spans="2:5" x14ac:dyDescent="0.3">
      <c r="B351" s="14" t="s">
        <v>579</v>
      </c>
      <c r="C351" s="27">
        <v>3</v>
      </c>
      <c r="D351" s="32">
        <v>2.1428571428571427E-4</v>
      </c>
      <c r="E351" s="33"/>
    </row>
    <row r="352" spans="2:5" x14ac:dyDescent="0.3">
      <c r="B352" s="14" t="s">
        <v>659</v>
      </c>
      <c r="C352" s="27">
        <v>3</v>
      </c>
      <c r="D352" s="32">
        <v>2.1428571428571427E-4</v>
      </c>
      <c r="E352" s="33"/>
    </row>
    <row r="353" spans="2:5" x14ac:dyDescent="0.3">
      <c r="B353" s="14" t="s">
        <v>689</v>
      </c>
      <c r="C353" s="27">
        <v>3</v>
      </c>
      <c r="D353" s="32">
        <v>2.1428571428571427E-4</v>
      </c>
      <c r="E353" s="33"/>
    </row>
    <row r="354" spans="2:5" x14ac:dyDescent="0.3">
      <c r="B354" s="14" t="s">
        <v>492</v>
      </c>
      <c r="C354" s="27">
        <v>3</v>
      </c>
      <c r="D354" s="32">
        <v>2.1428571428571427E-4</v>
      </c>
      <c r="E354" s="33"/>
    </row>
    <row r="355" spans="2:5" x14ac:dyDescent="0.3">
      <c r="B355" s="14" t="s">
        <v>402</v>
      </c>
      <c r="C355" s="27">
        <v>3</v>
      </c>
      <c r="D355" s="32">
        <v>2.1428571428571427E-4</v>
      </c>
      <c r="E355" s="33"/>
    </row>
    <row r="356" spans="2:5" x14ac:dyDescent="0.3">
      <c r="B356" s="14" t="s">
        <v>702</v>
      </c>
      <c r="C356" s="27">
        <v>3</v>
      </c>
      <c r="D356" s="32">
        <v>2.1428571428571427E-4</v>
      </c>
      <c r="E356" s="33"/>
    </row>
    <row r="357" spans="2:5" x14ac:dyDescent="0.3">
      <c r="B357" s="14" t="s">
        <v>361</v>
      </c>
      <c r="C357" s="27">
        <v>3</v>
      </c>
      <c r="D357" s="32">
        <v>2.1428571428571427E-4</v>
      </c>
      <c r="E357" s="33"/>
    </row>
    <row r="358" spans="2:5" x14ac:dyDescent="0.3">
      <c r="B358" s="14" t="s">
        <v>519</v>
      </c>
      <c r="C358" s="27">
        <v>3</v>
      </c>
      <c r="D358" s="32">
        <v>2.1428571428571427E-4</v>
      </c>
      <c r="E358" s="33"/>
    </row>
    <row r="359" spans="2:5" x14ac:dyDescent="0.3">
      <c r="B359" s="14" t="s">
        <v>490</v>
      </c>
      <c r="C359" s="27">
        <v>3</v>
      </c>
      <c r="D359" s="32">
        <v>2.1428571428571427E-4</v>
      </c>
      <c r="E359" s="33"/>
    </row>
    <row r="360" spans="2:5" x14ac:dyDescent="0.3">
      <c r="B360" s="14" t="s">
        <v>1086</v>
      </c>
      <c r="C360" s="27">
        <v>3</v>
      </c>
      <c r="D360" s="32">
        <v>2.1428571428571427E-4</v>
      </c>
      <c r="E360" s="33"/>
    </row>
    <row r="361" spans="2:5" x14ac:dyDescent="0.3">
      <c r="B361" s="14" t="s">
        <v>811</v>
      </c>
      <c r="C361" s="27">
        <v>3</v>
      </c>
      <c r="D361" s="32">
        <v>2.1428571428571427E-4</v>
      </c>
      <c r="E361" s="33"/>
    </row>
    <row r="362" spans="2:5" x14ac:dyDescent="0.3">
      <c r="B362" s="14" t="s">
        <v>758</v>
      </c>
      <c r="C362" s="27">
        <v>3</v>
      </c>
      <c r="D362" s="32">
        <v>2.1428571428571427E-4</v>
      </c>
      <c r="E362" s="33"/>
    </row>
    <row r="363" spans="2:5" x14ac:dyDescent="0.3">
      <c r="B363" s="14" t="s">
        <v>681</v>
      </c>
      <c r="C363" s="27">
        <v>3</v>
      </c>
      <c r="D363" s="32">
        <v>2.1428571428571427E-4</v>
      </c>
      <c r="E363" s="33"/>
    </row>
    <row r="364" spans="2:5" x14ac:dyDescent="0.3">
      <c r="B364" s="14" t="s">
        <v>449</v>
      </c>
      <c r="C364" s="27">
        <v>3</v>
      </c>
      <c r="D364" s="32">
        <v>2.1428571428571427E-4</v>
      </c>
      <c r="E364" s="33"/>
    </row>
    <row r="365" spans="2:5" x14ac:dyDescent="0.3">
      <c r="B365" s="14" t="s">
        <v>766</v>
      </c>
      <c r="C365" s="27">
        <v>3</v>
      </c>
      <c r="D365" s="32">
        <v>2.1428571428571427E-4</v>
      </c>
      <c r="E365" s="33"/>
    </row>
    <row r="366" spans="2:5" x14ac:dyDescent="0.3">
      <c r="B366" s="14" t="s">
        <v>915</v>
      </c>
      <c r="C366" s="27">
        <v>3</v>
      </c>
      <c r="D366" s="32">
        <v>2.1428571428571427E-4</v>
      </c>
      <c r="E366" s="33"/>
    </row>
    <row r="367" spans="2:5" x14ac:dyDescent="0.3">
      <c r="B367" s="14" t="s">
        <v>238</v>
      </c>
      <c r="C367" s="27">
        <v>3</v>
      </c>
      <c r="D367" s="32">
        <v>2.1428571428571427E-4</v>
      </c>
      <c r="E367" s="33"/>
    </row>
    <row r="368" spans="2:5" x14ac:dyDescent="0.3">
      <c r="B368" s="14" t="s">
        <v>783</v>
      </c>
      <c r="C368" s="27">
        <v>3</v>
      </c>
      <c r="D368" s="32">
        <v>2.1428571428571427E-4</v>
      </c>
      <c r="E368" s="33"/>
    </row>
    <row r="369" spans="2:5" x14ac:dyDescent="0.3">
      <c r="B369" s="14" t="s">
        <v>316</v>
      </c>
      <c r="C369" s="27">
        <v>3</v>
      </c>
      <c r="D369" s="32">
        <v>2.1428571428571427E-4</v>
      </c>
      <c r="E369" s="33"/>
    </row>
    <row r="370" spans="2:5" x14ac:dyDescent="0.3">
      <c r="B370" s="14" t="s">
        <v>456</v>
      </c>
      <c r="C370" s="27">
        <v>3</v>
      </c>
      <c r="D370" s="32">
        <v>2.1428571428571427E-4</v>
      </c>
      <c r="E370" s="33"/>
    </row>
    <row r="371" spans="2:5" x14ac:dyDescent="0.3">
      <c r="B371" s="14" t="s">
        <v>922</v>
      </c>
      <c r="C371" s="27">
        <v>3</v>
      </c>
      <c r="D371" s="32">
        <v>2.1428571428571427E-4</v>
      </c>
      <c r="E371" s="33"/>
    </row>
    <row r="372" spans="2:5" x14ac:dyDescent="0.3">
      <c r="B372" s="14" t="s">
        <v>1304</v>
      </c>
      <c r="C372" s="27">
        <v>3</v>
      </c>
      <c r="D372" s="32">
        <v>2.1428571428571427E-4</v>
      </c>
      <c r="E372" s="33"/>
    </row>
    <row r="373" spans="2:5" x14ac:dyDescent="0.3">
      <c r="B373" s="14" t="s">
        <v>466</v>
      </c>
      <c r="C373" s="27">
        <v>3</v>
      </c>
      <c r="D373" s="32">
        <v>2.1428571428571427E-4</v>
      </c>
      <c r="E373" s="33"/>
    </row>
    <row r="374" spans="2:5" x14ac:dyDescent="0.3">
      <c r="B374" s="14" t="s">
        <v>483</v>
      </c>
      <c r="C374" s="27">
        <v>3</v>
      </c>
      <c r="D374" s="32">
        <v>2.1428571428571427E-4</v>
      </c>
      <c r="E374" s="33"/>
    </row>
    <row r="375" spans="2:5" x14ac:dyDescent="0.3">
      <c r="B375" s="14" t="s">
        <v>1066</v>
      </c>
      <c r="C375" s="27">
        <v>3</v>
      </c>
      <c r="D375" s="32">
        <v>2.1428571428571427E-4</v>
      </c>
      <c r="E375" s="33"/>
    </row>
    <row r="376" spans="2:5" x14ac:dyDescent="0.3">
      <c r="B376" s="14" t="s">
        <v>161</v>
      </c>
      <c r="C376" s="27">
        <v>3</v>
      </c>
      <c r="D376" s="32">
        <v>2.1428571428571427E-4</v>
      </c>
      <c r="E376" s="33"/>
    </row>
    <row r="377" spans="2:5" x14ac:dyDescent="0.3">
      <c r="B377" s="14" t="s">
        <v>213</v>
      </c>
      <c r="C377" s="27">
        <v>3</v>
      </c>
      <c r="D377" s="32">
        <v>2.1428571428571427E-4</v>
      </c>
      <c r="E377" s="33"/>
    </row>
    <row r="378" spans="2:5" x14ac:dyDescent="0.3">
      <c r="B378" s="14" t="s">
        <v>856</v>
      </c>
      <c r="C378" s="27">
        <v>3</v>
      </c>
      <c r="D378" s="32">
        <v>2.1428571428571427E-4</v>
      </c>
      <c r="E378" s="33"/>
    </row>
    <row r="379" spans="2:5" x14ac:dyDescent="0.3">
      <c r="B379" s="14" t="s">
        <v>1021</v>
      </c>
      <c r="C379" s="27">
        <v>3</v>
      </c>
      <c r="D379" s="32">
        <v>2.1428571428571427E-4</v>
      </c>
      <c r="E379" s="33"/>
    </row>
    <row r="380" spans="2:5" x14ac:dyDescent="0.3">
      <c r="B380" s="14" t="s">
        <v>1020</v>
      </c>
      <c r="C380" s="27">
        <v>3</v>
      </c>
      <c r="D380" s="32">
        <v>2.1428571428571427E-4</v>
      </c>
      <c r="E380" s="33"/>
    </row>
    <row r="381" spans="2:5" x14ac:dyDescent="0.3">
      <c r="B381" s="14" t="s">
        <v>671</v>
      </c>
      <c r="C381" s="27">
        <v>3</v>
      </c>
      <c r="D381" s="32">
        <v>2.1428571428571427E-4</v>
      </c>
      <c r="E381" s="33"/>
    </row>
    <row r="382" spans="2:5" x14ac:dyDescent="0.3">
      <c r="B382" s="14" t="s">
        <v>638</v>
      </c>
      <c r="C382" s="27">
        <v>3</v>
      </c>
      <c r="D382" s="32">
        <v>2.1428571428571427E-4</v>
      </c>
      <c r="E382" s="33"/>
    </row>
    <row r="383" spans="2:5" x14ac:dyDescent="0.3">
      <c r="B383" s="14" t="s">
        <v>292</v>
      </c>
      <c r="C383" s="27">
        <v>3</v>
      </c>
      <c r="D383" s="32">
        <v>2.1428571428571427E-4</v>
      </c>
      <c r="E383" s="33"/>
    </row>
    <row r="384" spans="2:5" x14ac:dyDescent="0.3">
      <c r="B384" s="14" t="s">
        <v>889</v>
      </c>
      <c r="C384" s="27">
        <v>2</v>
      </c>
      <c r="D384" s="32">
        <v>1.4285714285714287E-4</v>
      </c>
      <c r="E384" s="33"/>
    </row>
    <row r="385" spans="2:5" x14ac:dyDescent="0.3">
      <c r="B385" s="14" t="s">
        <v>962</v>
      </c>
      <c r="C385" s="27">
        <v>2</v>
      </c>
      <c r="D385" s="32">
        <v>1.4285714285714287E-4</v>
      </c>
      <c r="E385" s="33"/>
    </row>
    <row r="386" spans="2:5" x14ac:dyDescent="0.3">
      <c r="B386" s="14" t="s">
        <v>714</v>
      </c>
      <c r="C386" s="27">
        <v>2</v>
      </c>
      <c r="D386" s="32">
        <v>1.4285714285714287E-4</v>
      </c>
      <c r="E386" s="33"/>
    </row>
    <row r="387" spans="2:5" x14ac:dyDescent="0.3">
      <c r="B387" s="14" t="s">
        <v>682</v>
      </c>
      <c r="C387" s="27">
        <v>2</v>
      </c>
      <c r="D387" s="32">
        <v>1.4285714285714287E-4</v>
      </c>
      <c r="E387" s="33"/>
    </row>
    <row r="388" spans="2:5" x14ac:dyDescent="0.3">
      <c r="B388" s="14" t="s">
        <v>760</v>
      </c>
      <c r="C388" s="27">
        <v>2</v>
      </c>
      <c r="D388" s="32">
        <v>1.4285714285714287E-4</v>
      </c>
      <c r="E388" s="33"/>
    </row>
    <row r="389" spans="2:5" x14ac:dyDescent="0.3">
      <c r="B389" s="14" t="s">
        <v>900</v>
      </c>
      <c r="C389" s="27">
        <v>2</v>
      </c>
      <c r="D389" s="32">
        <v>1.4285714285714287E-4</v>
      </c>
      <c r="E389" s="33"/>
    </row>
    <row r="390" spans="2:5" x14ac:dyDescent="0.3">
      <c r="B390" s="14" t="s">
        <v>1336</v>
      </c>
      <c r="C390" s="27">
        <v>2</v>
      </c>
      <c r="D390" s="32">
        <v>1.4285714285714287E-4</v>
      </c>
      <c r="E390" s="33"/>
    </row>
    <row r="391" spans="2:5" x14ac:dyDescent="0.3">
      <c r="B391" s="14" t="s">
        <v>147</v>
      </c>
      <c r="C391" s="27">
        <v>2</v>
      </c>
      <c r="D391" s="32">
        <v>1.4285714285714287E-4</v>
      </c>
      <c r="E391" s="33"/>
    </row>
    <row r="392" spans="2:5" x14ac:dyDescent="0.3">
      <c r="B392" s="14" t="s">
        <v>865</v>
      </c>
      <c r="C392" s="27">
        <v>2</v>
      </c>
      <c r="D392" s="32">
        <v>1.4285714285714287E-4</v>
      </c>
      <c r="E392" s="33"/>
    </row>
    <row r="393" spans="2:5" x14ac:dyDescent="0.3">
      <c r="B393" s="14" t="s">
        <v>764</v>
      </c>
      <c r="C393" s="27">
        <v>2</v>
      </c>
      <c r="D393" s="32">
        <v>1.4285714285714287E-4</v>
      </c>
      <c r="E393" s="33"/>
    </row>
    <row r="394" spans="2:5" x14ac:dyDescent="0.3">
      <c r="B394" s="14" t="s">
        <v>925</v>
      </c>
      <c r="C394" s="27">
        <v>2</v>
      </c>
      <c r="D394" s="32">
        <v>1.4285714285714287E-4</v>
      </c>
      <c r="E394" s="33"/>
    </row>
    <row r="395" spans="2:5" x14ac:dyDescent="0.3">
      <c r="B395" s="14" t="s">
        <v>666</v>
      </c>
      <c r="C395" s="27">
        <v>2</v>
      </c>
      <c r="D395" s="32">
        <v>1.4285714285714287E-4</v>
      </c>
      <c r="E395" s="33"/>
    </row>
    <row r="396" spans="2:5" x14ac:dyDescent="0.3">
      <c r="B396" s="14" t="s">
        <v>629</v>
      </c>
      <c r="C396" s="27">
        <v>2</v>
      </c>
      <c r="D396" s="32">
        <v>1.4285714285714287E-4</v>
      </c>
      <c r="E396" s="33"/>
    </row>
    <row r="397" spans="2:5" x14ac:dyDescent="0.3">
      <c r="B397" s="14" t="s">
        <v>1211</v>
      </c>
      <c r="C397" s="27">
        <v>2</v>
      </c>
      <c r="D397" s="32">
        <v>1.4285714285714287E-4</v>
      </c>
      <c r="E397" s="33"/>
    </row>
    <row r="398" spans="2:5" x14ac:dyDescent="0.3">
      <c r="B398" s="14" t="s">
        <v>1056</v>
      </c>
      <c r="C398" s="27">
        <v>2</v>
      </c>
      <c r="D398" s="32">
        <v>1.4285714285714287E-4</v>
      </c>
      <c r="E398" s="33"/>
    </row>
    <row r="399" spans="2:5" x14ac:dyDescent="0.3">
      <c r="B399" s="14" t="s">
        <v>265</v>
      </c>
      <c r="C399" s="27">
        <v>2</v>
      </c>
      <c r="D399" s="32">
        <v>1.4285714285714287E-4</v>
      </c>
      <c r="E399" s="33"/>
    </row>
    <row r="400" spans="2:5" x14ac:dyDescent="0.3">
      <c r="B400" s="14" t="s">
        <v>883</v>
      </c>
      <c r="C400" s="27">
        <v>2</v>
      </c>
      <c r="D400" s="32">
        <v>1.4285714285714287E-4</v>
      </c>
      <c r="E400" s="33"/>
    </row>
    <row r="401" spans="2:5" x14ac:dyDescent="0.3">
      <c r="B401" s="14" t="s">
        <v>852</v>
      </c>
      <c r="C401" s="27">
        <v>2</v>
      </c>
      <c r="D401" s="32">
        <v>1.4285714285714287E-4</v>
      </c>
      <c r="E401" s="33"/>
    </row>
    <row r="402" spans="2:5" x14ac:dyDescent="0.3">
      <c r="B402" s="14" t="s">
        <v>1110</v>
      </c>
      <c r="C402" s="27">
        <v>2</v>
      </c>
      <c r="D402" s="32">
        <v>1.4285714285714287E-4</v>
      </c>
      <c r="E402" s="33"/>
    </row>
    <row r="403" spans="2:5" x14ac:dyDescent="0.3">
      <c r="B403" s="14" t="s">
        <v>931</v>
      </c>
      <c r="C403" s="27">
        <v>2</v>
      </c>
      <c r="D403" s="32">
        <v>1.4285714285714287E-4</v>
      </c>
      <c r="E403" s="33"/>
    </row>
    <row r="404" spans="2:5" x14ac:dyDescent="0.3">
      <c r="B404" s="14" t="s">
        <v>206</v>
      </c>
      <c r="C404" s="27">
        <v>2</v>
      </c>
      <c r="D404" s="32">
        <v>1.4285714285714287E-4</v>
      </c>
      <c r="E404" s="33"/>
    </row>
    <row r="405" spans="2:5" x14ac:dyDescent="0.3">
      <c r="B405" s="14" t="s">
        <v>413</v>
      </c>
      <c r="C405" s="27">
        <v>2</v>
      </c>
      <c r="D405" s="32">
        <v>1.4285714285714287E-4</v>
      </c>
      <c r="E405" s="33"/>
    </row>
    <row r="406" spans="2:5" x14ac:dyDescent="0.3">
      <c r="B406" s="14" t="s">
        <v>591</v>
      </c>
      <c r="C406" s="27">
        <v>2</v>
      </c>
      <c r="D406" s="32">
        <v>1.4285714285714287E-4</v>
      </c>
      <c r="E406" s="33"/>
    </row>
    <row r="407" spans="2:5" x14ac:dyDescent="0.3">
      <c r="B407" s="14" t="s">
        <v>1033</v>
      </c>
      <c r="C407" s="27">
        <v>2</v>
      </c>
      <c r="D407" s="32">
        <v>1.4285714285714287E-4</v>
      </c>
      <c r="E407" s="33"/>
    </row>
    <row r="408" spans="2:5" x14ac:dyDescent="0.3">
      <c r="B408" s="14" t="s">
        <v>594</v>
      </c>
      <c r="C408" s="27">
        <v>2</v>
      </c>
      <c r="D408" s="32">
        <v>1.4285714285714287E-4</v>
      </c>
      <c r="E408" s="33"/>
    </row>
    <row r="409" spans="2:5" x14ac:dyDescent="0.3">
      <c r="B409" s="14" t="s">
        <v>375</v>
      </c>
      <c r="C409" s="27">
        <v>2</v>
      </c>
      <c r="D409" s="32">
        <v>1.4285714285714287E-4</v>
      </c>
      <c r="E409" s="33"/>
    </row>
    <row r="410" spans="2:5" x14ac:dyDescent="0.3">
      <c r="B410" s="14" t="s">
        <v>322</v>
      </c>
      <c r="C410" s="27">
        <v>2</v>
      </c>
      <c r="D410" s="32">
        <v>1.4285714285714287E-4</v>
      </c>
      <c r="E410" s="33"/>
    </row>
    <row r="411" spans="2:5" x14ac:dyDescent="0.3">
      <c r="B411" s="14" t="s">
        <v>218</v>
      </c>
      <c r="C411" s="27">
        <v>2</v>
      </c>
      <c r="D411" s="32">
        <v>1.4285714285714287E-4</v>
      </c>
      <c r="E411" s="33"/>
    </row>
    <row r="412" spans="2:5" x14ac:dyDescent="0.3">
      <c r="B412" s="14" t="s">
        <v>485</v>
      </c>
      <c r="C412" s="27">
        <v>2</v>
      </c>
      <c r="D412" s="32">
        <v>1.4285714285714287E-4</v>
      </c>
      <c r="E412" s="33"/>
    </row>
    <row r="413" spans="2:5" x14ac:dyDescent="0.3">
      <c r="B413" s="14" t="s">
        <v>632</v>
      </c>
      <c r="C413" s="27">
        <v>2</v>
      </c>
      <c r="D413" s="32">
        <v>1.4285714285714287E-4</v>
      </c>
      <c r="E413" s="33"/>
    </row>
    <row r="414" spans="2:5" x14ac:dyDescent="0.3">
      <c r="B414" s="14" t="s">
        <v>445</v>
      </c>
      <c r="C414" s="27">
        <v>2</v>
      </c>
      <c r="D414" s="32">
        <v>1.4285714285714287E-4</v>
      </c>
      <c r="E414" s="33"/>
    </row>
    <row r="415" spans="2:5" x14ac:dyDescent="0.3">
      <c r="B415" s="14" t="s">
        <v>742</v>
      </c>
      <c r="C415" s="27">
        <v>2</v>
      </c>
      <c r="D415" s="32">
        <v>1.4285714285714287E-4</v>
      </c>
      <c r="E415" s="33"/>
    </row>
    <row r="416" spans="2:5" x14ac:dyDescent="0.3">
      <c r="B416" s="14" t="s">
        <v>266</v>
      </c>
      <c r="C416" s="27">
        <v>2</v>
      </c>
      <c r="D416" s="32">
        <v>1.4285714285714287E-4</v>
      </c>
      <c r="E416" s="33"/>
    </row>
    <row r="417" spans="2:5" x14ac:dyDescent="0.3">
      <c r="B417" s="14" t="s">
        <v>275</v>
      </c>
      <c r="C417" s="27">
        <v>2</v>
      </c>
      <c r="D417" s="32">
        <v>1.4285714285714287E-4</v>
      </c>
      <c r="E417" s="33"/>
    </row>
    <row r="418" spans="2:5" x14ac:dyDescent="0.3">
      <c r="B418" s="14" t="s">
        <v>497</v>
      </c>
      <c r="C418" s="27">
        <v>2</v>
      </c>
      <c r="D418" s="32">
        <v>1.4285714285714287E-4</v>
      </c>
      <c r="E418" s="33"/>
    </row>
    <row r="419" spans="2:5" x14ac:dyDescent="0.3">
      <c r="B419" s="14" t="s">
        <v>614</v>
      </c>
      <c r="C419" s="27">
        <v>2</v>
      </c>
      <c r="D419" s="32">
        <v>1.4285714285714287E-4</v>
      </c>
      <c r="E419" s="33"/>
    </row>
    <row r="420" spans="2:5" x14ac:dyDescent="0.3">
      <c r="B420" s="14" t="s">
        <v>853</v>
      </c>
      <c r="C420" s="27">
        <v>2</v>
      </c>
      <c r="D420" s="32">
        <v>1.4285714285714287E-4</v>
      </c>
      <c r="E420" s="33"/>
    </row>
    <row r="421" spans="2:5" x14ac:dyDescent="0.3">
      <c r="B421" s="14" t="s">
        <v>578</v>
      </c>
      <c r="C421" s="27">
        <v>2</v>
      </c>
      <c r="D421" s="32">
        <v>1.4285714285714287E-4</v>
      </c>
      <c r="E421" s="33"/>
    </row>
    <row r="422" spans="2:5" x14ac:dyDescent="0.3">
      <c r="B422" s="14" t="s">
        <v>312</v>
      </c>
      <c r="C422" s="27">
        <v>2</v>
      </c>
      <c r="D422" s="32">
        <v>1.4285714285714287E-4</v>
      </c>
      <c r="E422" s="33"/>
    </row>
    <row r="423" spans="2:5" x14ac:dyDescent="0.3">
      <c r="B423" s="14" t="s">
        <v>502</v>
      </c>
      <c r="C423" s="27">
        <v>2</v>
      </c>
      <c r="D423" s="32">
        <v>1.4285714285714287E-4</v>
      </c>
      <c r="E423" s="33"/>
    </row>
    <row r="424" spans="2:5" x14ac:dyDescent="0.3">
      <c r="B424" s="14" t="s">
        <v>1053</v>
      </c>
      <c r="C424" s="27">
        <v>2</v>
      </c>
      <c r="D424" s="32">
        <v>1.4285714285714287E-4</v>
      </c>
      <c r="E424" s="33"/>
    </row>
    <row r="425" spans="2:5" x14ac:dyDescent="0.3">
      <c r="B425" s="14" t="s">
        <v>769</v>
      </c>
      <c r="C425" s="27">
        <v>2</v>
      </c>
      <c r="D425" s="32">
        <v>1.4285714285714287E-4</v>
      </c>
      <c r="E425" s="33"/>
    </row>
    <row r="426" spans="2:5" x14ac:dyDescent="0.3">
      <c r="B426" s="14" t="s">
        <v>694</v>
      </c>
      <c r="C426" s="27">
        <v>2</v>
      </c>
      <c r="D426" s="32">
        <v>1.4285714285714287E-4</v>
      </c>
      <c r="E426" s="33"/>
    </row>
    <row r="427" spans="2:5" x14ac:dyDescent="0.3">
      <c r="B427" s="14" t="s">
        <v>1111</v>
      </c>
      <c r="C427" s="27">
        <v>2</v>
      </c>
      <c r="D427" s="32">
        <v>1.4285714285714287E-4</v>
      </c>
      <c r="E427" s="33"/>
    </row>
    <row r="428" spans="2:5" x14ac:dyDescent="0.3">
      <c r="B428" s="14" t="s">
        <v>716</v>
      </c>
      <c r="C428" s="27">
        <v>2</v>
      </c>
      <c r="D428" s="32">
        <v>1.4285714285714287E-4</v>
      </c>
      <c r="E428" s="33"/>
    </row>
    <row r="429" spans="2:5" x14ac:dyDescent="0.3">
      <c r="B429" s="14" t="s">
        <v>1219</v>
      </c>
      <c r="C429" s="27">
        <v>2</v>
      </c>
      <c r="D429" s="32">
        <v>1.4285714285714287E-4</v>
      </c>
      <c r="E429" s="33"/>
    </row>
    <row r="430" spans="2:5" x14ac:dyDescent="0.3">
      <c r="B430" s="14" t="s">
        <v>212</v>
      </c>
      <c r="C430" s="27">
        <v>2</v>
      </c>
      <c r="D430" s="32">
        <v>1.4285714285714287E-4</v>
      </c>
      <c r="E430" s="33"/>
    </row>
    <row r="431" spans="2:5" x14ac:dyDescent="0.3">
      <c r="B431" s="14" t="s">
        <v>270</v>
      </c>
      <c r="C431" s="27">
        <v>2</v>
      </c>
      <c r="D431" s="32">
        <v>1.4285714285714287E-4</v>
      </c>
      <c r="E431" s="33"/>
    </row>
    <row r="432" spans="2:5" x14ac:dyDescent="0.3">
      <c r="B432" s="14" t="s">
        <v>832</v>
      </c>
      <c r="C432" s="27">
        <v>2</v>
      </c>
      <c r="D432" s="32">
        <v>1.4285714285714287E-4</v>
      </c>
      <c r="E432" s="33"/>
    </row>
    <row r="433" spans="2:5" x14ac:dyDescent="0.3">
      <c r="B433" s="14" t="s">
        <v>817</v>
      </c>
      <c r="C433" s="27">
        <v>2</v>
      </c>
      <c r="D433" s="32">
        <v>1.4285714285714287E-4</v>
      </c>
      <c r="E433" s="33"/>
    </row>
    <row r="434" spans="2:5" x14ac:dyDescent="0.3">
      <c r="B434" s="14" t="s">
        <v>398</v>
      </c>
      <c r="C434" s="27">
        <v>2</v>
      </c>
      <c r="D434" s="32">
        <v>1.4285714285714287E-4</v>
      </c>
      <c r="E434" s="33"/>
    </row>
    <row r="435" spans="2:5" x14ac:dyDescent="0.3">
      <c r="B435" s="14" t="s">
        <v>955</v>
      </c>
      <c r="C435" s="27">
        <v>2</v>
      </c>
      <c r="D435" s="32">
        <v>1.4285714285714287E-4</v>
      </c>
      <c r="E435" s="33"/>
    </row>
    <row r="436" spans="2:5" x14ac:dyDescent="0.3">
      <c r="B436" s="14" t="s">
        <v>369</v>
      </c>
      <c r="C436" s="27">
        <v>2</v>
      </c>
      <c r="D436" s="32">
        <v>1.4285714285714287E-4</v>
      </c>
      <c r="E436" s="33"/>
    </row>
    <row r="437" spans="2:5" x14ac:dyDescent="0.3">
      <c r="B437" s="14" t="s">
        <v>860</v>
      </c>
      <c r="C437" s="27">
        <v>2</v>
      </c>
      <c r="D437" s="32">
        <v>1.4285714285714287E-4</v>
      </c>
      <c r="E437" s="33"/>
    </row>
    <row r="438" spans="2:5" x14ac:dyDescent="0.3">
      <c r="B438" s="14" t="s">
        <v>429</v>
      </c>
      <c r="C438" s="27">
        <v>2</v>
      </c>
      <c r="D438" s="32">
        <v>1.4285714285714287E-4</v>
      </c>
      <c r="E438" s="33"/>
    </row>
    <row r="439" spans="2:5" x14ac:dyDescent="0.3">
      <c r="B439" s="14" t="s">
        <v>558</v>
      </c>
      <c r="C439" s="27">
        <v>2</v>
      </c>
      <c r="D439" s="32">
        <v>1.4285714285714287E-4</v>
      </c>
      <c r="E439" s="33"/>
    </row>
    <row r="440" spans="2:5" x14ac:dyDescent="0.3">
      <c r="B440" s="14" t="s">
        <v>757</v>
      </c>
      <c r="C440" s="27">
        <v>2</v>
      </c>
      <c r="D440" s="32">
        <v>1.4285714285714287E-4</v>
      </c>
      <c r="E440" s="33"/>
    </row>
    <row r="441" spans="2:5" x14ac:dyDescent="0.3">
      <c r="B441" s="14" t="s">
        <v>848</v>
      </c>
      <c r="C441" s="27">
        <v>2</v>
      </c>
      <c r="D441" s="32">
        <v>1.4285714285714287E-4</v>
      </c>
      <c r="E441" s="33"/>
    </row>
    <row r="442" spans="2:5" x14ac:dyDescent="0.3">
      <c r="B442" s="14" t="s">
        <v>512</v>
      </c>
      <c r="C442" s="27">
        <v>2</v>
      </c>
      <c r="D442" s="32">
        <v>1.4285714285714287E-4</v>
      </c>
      <c r="E442" s="33"/>
    </row>
    <row r="443" spans="2:5" x14ac:dyDescent="0.3">
      <c r="B443" s="14" t="s">
        <v>801</v>
      </c>
      <c r="C443" s="27">
        <v>2</v>
      </c>
      <c r="D443" s="32">
        <v>1.4285714285714287E-4</v>
      </c>
      <c r="E443" s="33"/>
    </row>
    <row r="444" spans="2:5" x14ac:dyDescent="0.3">
      <c r="B444" s="14" t="s">
        <v>793</v>
      </c>
      <c r="C444" s="27">
        <v>2</v>
      </c>
      <c r="D444" s="32">
        <v>1.4285714285714287E-4</v>
      </c>
      <c r="E444" s="33"/>
    </row>
    <row r="445" spans="2:5" x14ac:dyDescent="0.3">
      <c r="B445" s="14" t="s">
        <v>966</v>
      </c>
      <c r="C445" s="27">
        <v>2</v>
      </c>
      <c r="D445" s="32">
        <v>1.4285714285714287E-4</v>
      </c>
      <c r="E445" s="33"/>
    </row>
    <row r="446" spans="2:5" x14ac:dyDescent="0.3">
      <c r="B446" s="14" t="s">
        <v>1250</v>
      </c>
      <c r="C446" s="27">
        <v>2</v>
      </c>
      <c r="D446" s="32">
        <v>1.4285714285714287E-4</v>
      </c>
      <c r="E446" s="33"/>
    </row>
    <row r="447" spans="2:5" x14ac:dyDescent="0.3">
      <c r="B447" s="14" t="s">
        <v>481</v>
      </c>
      <c r="C447" s="27">
        <v>2</v>
      </c>
      <c r="D447" s="32">
        <v>1.4285714285714287E-4</v>
      </c>
      <c r="E447" s="33"/>
    </row>
    <row r="448" spans="2:5" x14ac:dyDescent="0.3">
      <c r="B448" s="14" t="s">
        <v>550</v>
      </c>
      <c r="C448" s="27">
        <v>2</v>
      </c>
      <c r="D448" s="32">
        <v>1.4285714285714287E-4</v>
      </c>
      <c r="E448" s="33"/>
    </row>
    <row r="449" spans="2:5" x14ac:dyDescent="0.3">
      <c r="B449" s="14" t="s">
        <v>597</v>
      </c>
      <c r="C449" s="27">
        <v>2</v>
      </c>
      <c r="D449" s="32">
        <v>1.4285714285714287E-4</v>
      </c>
      <c r="E449" s="33"/>
    </row>
    <row r="450" spans="2:5" x14ac:dyDescent="0.3">
      <c r="B450" s="14" t="s">
        <v>335</v>
      </c>
      <c r="C450" s="27">
        <v>2</v>
      </c>
      <c r="D450" s="32">
        <v>1.4285714285714287E-4</v>
      </c>
      <c r="E450" s="33"/>
    </row>
    <row r="451" spans="2:5" x14ac:dyDescent="0.3">
      <c r="B451" s="14" t="s">
        <v>829</v>
      </c>
      <c r="C451" s="27">
        <v>2</v>
      </c>
      <c r="D451" s="32">
        <v>1.4285714285714287E-4</v>
      </c>
      <c r="E451" s="33"/>
    </row>
    <row r="452" spans="2:5" x14ac:dyDescent="0.3">
      <c r="B452" s="14" t="s">
        <v>1023</v>
      </c>
      <c r="C452" s="27">
        <v>2</v>
      </c>
      <c r="D452" s="32">
        <v>1.4285714285714287E-4</v>
      </c>
      <c r="E452" s="33"/>
    </row>
    <row r="453" spans="2:5" x14ac:dyDescent="0.3">
      <c r="B453" s="14" t="s">
        <v>1046</v>
      </c>
      <c r="C453" s="27">
        <v>2</v>
      </c>
      <c r="D453" s="32">
        <v>1.4285714285714287E-4</v>
      </c>
      <c r="E453" s="33"/>
    </row>
    <row r="454" spans="2:5" x14ac:dyDescent="0.3">
      <c r="B454" s="14" t="s">
        <v>430</v>
      </c>
      <c r="C454" s="27">
        <v>2</v>
      </c>
      <c r="D454" s="32">
        <v>1.4285714285714287E-4</v>
      </c>
      <c r="E454" s="33"/>
    </row>
    <row r="455" spans="2:5" x14ac:dyDescent="0.3">
      <c r="B455" s="14" t="s">
        <v>691</v>
      </c>
      <c r="C455" s="27">
        <v>2</v>
      </c>
      <c r="D455" s="32">
        <v>1.4285714285714287E-4</v>
      </c>
      <c r="E455" s="33"/>
    </row>
    <row r="456" spans="2:5" x14ac:dyDescent="0.3">
      <c r="B456" s="14" t="s">
        <v>608</v>
      </c>
      <c r="C456" s="27">
        <v>2</v>
      </c>
      <c r="D456" s="32">
        <v>1.4285714285714287E-4</v>
      </c>
      <c r="E456" s="33"/>
    </row>
    <row r="457" spans="2:5" x14ac:dyDescent="0.3">
      <c r="B457" s="14" t="s">
        <v>524</v>
      </c>
      <c r="C457" s="27">
        <v>2</v>
      </c>
      <c r="D457" s="32">
        <v>1.4285714285714287E-4</v>
      </c>
      <c r="E457" s="33"/>
    </row>
    <row r="458" spans="2:5" x14ac:dyDescent="0.3">
      <c r="B458" s="14" t="s">
        <v>683</v>
      </c>
      <c r="C458" s="27">
        <v>2</v>
      </c>
      <c r="D458" s="32">
        <v>1.4285714285714287E-4</v>
      </c>
      <c r="E458" s="33"/>
    </row>
    <row r="459" spans="2:5" x14ac:dyDescent="0.3">
      <c r="B459" s="14" t="s">
        <v>923</v>
      </c>
      <c r="C459" s="27">
        <v>2</v>
      </c>
      <c r="D459" s="32">
        <v>1.4285714285714287E-4</v>
      </c>
      <c r="E459" s="33"/>
    </row>
    <row r="460" spans="2:5" x14ac:dyDescent="0.3">
      <c r="B460" s="14" t="s">
        <v>510</v>
      </c>
      <c r="C460" s="27">
        <v>2</v>
      </c>
      <c r="D460" s="32">
        <v>1.4285714285714287E-4</v>
      </c>
      <c r="E460" s="33"/>
    </row>
    <row r="461" spans="2:5" x14ac:dyDescent="0.3">
      <c r="B461" s="14" t="s">
        <v>822</v>
      </c>
      <c r="C461" s="27">
        <v>2</v>
      </c>
      <c r="D461" s="32">
        <v>1.4285714285714287E-4</v>
      </c>
      <c r="E461" s="33"/>
    </row>
    <row r="462" spans="2:5" x14ac:dyDescent="0.3">
      <c r="B462" s="14" t="s">
        <v>1187</v>
      </c>
      <c r="C462" s="27">
        <v>2</v>
      </c>
      <c r="D462" s="32">
        <v>1.4285714285714287E-4</v>
      </c>
      <c r="E462" s="33"/>
    </row>
    <row r="463" spans="2:5" x14ac:dyDescent="0.3">
      <c r="B463" s="14" t="s">
        <v>1069</v>
      </c>
      <c r="C463" s="27">
        <v>2</v>
      </c>
      <c r="D463" s="32">
        <v>1.4285714285714287E-4</v>
      </c>
      <c r="E463" s="33"/>
    </row>
    <row r="464" spans="2:5" x14ac:dyDescent="0.3">
      <c r="B464" s="14" t="s">
        <v>1163</v>
      </c>
      <c r="C464" s="27">
        <v>2</v>
      </c>
      <c r="D464" s="32">
        <v>1.4285714285714287E-4</v>
      </c>
      <c r="E464" s="33"/>
    </row>
    <row r="465" spans="2:5" x14ac:dyDescent="0.3">
      <c r="B465" s="14" t="s">
        <v>814</v>
      </c>
      <c r="C465" s="27">
        <v>2</v>
      </c>
      <c r="D465" s="32">
        <v>1.4285714285714287E-4</v>
      </c>
      <c r="E465" s="33"/>
    </row>
    <row r="466" spans="2:5" x14ac:dyDescent="0.3">
      <c r="B466" s="14" t="s">
        <v>777</v>
      </c>
      <c r="C466" s="27">
        <v>2</v>
      </c>
      <c r="D466" s="32">
        <v>1.4285714285714287E-4</v>
      </c>
      <c r="E466" s="33"/>
    </row>
    <row r="467" spans="2:5" x14ac:dyDescent="0.3">
      <c r="B467" s="14" t="s">
        <v>1153</v>
      </c>
      <c r="C467" s="27">
        <v>2</v>
      </c>
      <c r="D467" s="32">
        <v>1.4285714285714287E-4</v>
      </c>
      <c r="E467" s="33"/>
    </row>
    <row r="468" spans="2:5" x14ac:dyDescent="0.3">
      <c r="B468" s="14" t="s">
        <v>577</v>
      </c>
      <c r="C468" s="27">
        <v>2</v>
      </c>
      <c r="D468" s="32">
        <v>1.4285714285714287E-4</v>
      </c>
      <c r="E468" s="33"/>
    </row>
    <row r="469" spans="2:5" x14ac:dyDescent="0.3">
      <c r="B469" s="14" t="s">
        <v>696</v>
      </c>
      <c r="C469" s="27">
        <v>2</v>
      </c>
      <c r="D469" s="32">
        <v>1.4285714285714287E-4</v>
      </c>
      <c r="E469" s="33"/>
    </row>
    <row r="470" spans="2:5" x14ac:dyDescent="0.3">
      <c r="B470" s="14" t="s">
        <v>394</v>
      </c>
      <c r="C470" s="27">
        <v>2</v>
      </c>
      <c r="D470" s="32">
        <v>1.4285714285714287E-4</v>
      </c>
      <c r="E470" s="33"/>
    </row>
    <row r="471" spans="2:5" x14ac:dyDescent="0.3">
      <c r="B471" s="14" t="s">
        <v>1156</v>
      </c>
      <c r="C471" s="27">
        <v>2</v>
      </c>
      <c r="D471" s="32">
        <v>1.4285714285714287E-4</v>
      </c>
      <c r="E471" s="33"/>
    </row>
    <row r="472" spans="2:5" x14ac:dyDescent="0.3">
      <c r="B472" s="14" t="s">
        <v>894</v>
      </c>
      <c r="C472" s="27">
        <v>2</v>
      </c>
      <c r="D472" s="32">
        <v>1.4285714285714287E-4</v>
      </c>
      <c r="E472" s="33"/>
    </row>
    <row r="473" spans="2:5" x14ac:dyDescent="0.3">
      <c r="B473" s="14" t="s">
        <v>488</v>
      </c>
      <c r="C473" s="27">
        <v>2</v>
      </c>
      <c r="D473" s="32">
        <v>1.4285714285714287E-4</v>
      </c>
      <c r="E473" s="33"/>
    </row>
    <row r="474" spans="2:5" x14ac:dyDescent="0.3">
      <c r="B474" s="14" t="s">
        <v>475</v>
      </c>
      <c r="C474" s="27">
        <v>2</v>
      </c>
      <c r="D474" s="32">
        <v>1.4285714285714287E-4</v>
      </c>
      <c r="E474" s="33"/>
    </row>
    <row r="475" spans="2:5" x14ac:dyDescent="0.3">
      <c r="B475" s="14" t="s">
        <v>946</v>
      </c>
      <c r="C475" s="27">
        <v>2</v>
      </c>
      <c r="D475" s="32">
        <v>1.4285714285714287E-4</v>
      </c>
      <c r="E475" s="33"/>
    </row>
    <row r="476" spans="2:5" x14ac:dyDescent="0.3">
      <c r="B476" s="14" t="s">
        <v>875</v>
      </c>
      <c r="C476" s="27">
        <v>2</v>
      </c>
      <c r="D476" s="32">
        <v>1.4285714285714287E-4</v>
      </c>
      <c r="E476" s="33"/>
    </row>
    <row r="477" spans="2:5" x14ac:dyDescent="0.3">
      <c r="B477" s="14" t="s">
        <v>830</v>
      </c>
      <c r="C477" s="27">
        <v>2</v>
      </c>
      <c r="D477" s="32">
        <v>1.4285714285714287E-4</v>
      </c>
      <c r="E477" s="33"/>
    </row>
    <row r="478" spans="2:5" x14ac:dyDescent="0.3">
      <c r="B478" s="14" t="s">
        <v>700</v>
      </c>
      <c r="C478" s="27">
        <v>2</v>
      </c>
      <c r="D478" s="32">
        <v>1.4285714285714287E-4</v>
      </c>
      <c r="E478" s="33"/>
    </row>
    <row r="479" spans="2:5" x14ac:dyDescent="0.3">
      <c r="B479" s="14" t="s">
        <v>323</v>
      </c>
      <c r="C479" s="27">
        <v>2</v>
      </c>
      <c r="D479" s="32">
        <v>1.4285714285714287E-4</v>
      </c>
      <c r="E479" s="33"/>
    </row>
    <row r="480" spans="2:5" x14ac:dyDescent="0.3">
      <c r="B480" s="14" t="s">
        <v>1113</v>
      </c>
      <c r="C480" s="27">
        <v>2</v>
      </c>
      <c r="D480" s="32">
        <v>1.4285714285714287E-4</v>
      </c>
      <c r="E480" s="33"/>
    </row>
    <row r="481" spans="2:5" x14ac:dyDescent="0.3">
      <c r="B481" s="14" t="s">
        <v>994</v>
      </c>
      <c r="C481" s="27">
        <v>2</v>
      </c>
      <c r="D481" s="32">
        <v>1.4285714285714287E-4</v>
      </c>
      <c r="E481" s="33"/>
    </row>
    <row r="482" spans="2:5" x14ac:dyDescent="0.3">
      <c r="B482" s="14" t="s">
        <v>221</v>
      </c>
      <c r="C482" s="27">
        <v>2</v>
      </c>
      <c r="D482" s="32">
        <v>1.4285714285714287E-4</v>
      </c>
      <c r="E482" s="33"/>
    </row>
    <row r="483" spans="2:5" x14ac:dyDescent="0.3">
      <c r="B483" s="14" t="s">
        <v>546</v>
      </c>
      <c r="C483" s="27">
        <v>2</v>
      </c>
      <c r="D483" s="32">
        <v>1.4285714285714287E-4</v>
      </c>
      <c r="E483" s="33"/>
    </row>
    <row r="484" spans="2:5" x14ac:dyDescent="0.3">
      <c r="B484" s="14" t="s">
        <v>602</v>
      </c>
      <c r="C484" s="27">
        <v>2</v>
      </c>
      <c r="D484" s="32">
        <v>1.4285714285714287E-4</v>
      </c>
      <c r="E484" s="33"/>
    </row>
    <row r="485" spans="2:5" x14ac:dyDescent="0.3">
      <c r="B485" s="14" t="s">
        <v>649</v>
      </c>
      <c r="C485" s="27">
        <v>2</v>
      </c>
      <c r="D485" s="32">
        <v>1.4285714285714287E-4</v>
      </c>
      <c r="E485" s="33"/>
    </row>
    <row r="486" spans="2:5" x14ac:dyDescent="0.3">
      <c r="B486" s="14" t="s">
        <v>409</v>
      </c>
      <c r="C486" s="27">
        <v>2</v>
      </c>
      <c r="D486" s="32">
        <v>1.4285714285714287E-4</v>
      </c>
      <c r="E486" s="33"/>
    </row>
    <row r="487" spans="2:5" x14ac:dyDescent="0.3">
      <c r="B487" s="14" t="s">
        <v>422</v>
      </c>
      <c r="C487" s="27">
        <v>2</v>
      </c>
      <c r="D487" s="32">
        <v>1.4285714285714287E-4</v>
      </c>
      <c r="E487" s="33"/>
    </row>
    <row r="488" spans="2:5" x14ac:dyDescent="0.3">
      <c r="B488" s="14" t="s">
        <v>315</v>
      </c>
      <c r="C488" s="27">
        <v>2</v>
      </c>
      <c r="D488" s="32">
        <v>1.4285714285714287E-4</v>
      </c>
      <c r="E488" s="33"/>
    </row>
    <row r="489" spans="2:5" x14ac:dyDescent="0.3">
      <c r="B489" s="14" t="s">
        <v>242</v>
      </c>
      <c r="C489" s="27">
        <v>2</v>
      </c>
      <c r="D489" s="32">
        <v>1.4285714285714287E-4</v>
      </c>
      <c r="E489" s="33"/>
    </row>
    <row r="490" spans="2:5" x14ac:dyDescent="0.3">
      <c r="B490" s="14" t="s">
        <v>321</v>
      </c>
      <c r="C490" s="27">
        <v>2</v>
      </c>
      <c r="D490" s="32">
        <v>1.4285714285714287E-4</v>
      </c>
      <c r="E490" s="33"/>
    </row>
    <row r="491" spans="2:5" x14ac:dyDescent="0.3">
      <c r="B491" s="14" t="s">
        <v>728</v>
      </c>
      <c r="C491" s="27">
        <v>2</v>
      </c>
      <c r="D491" s="32">
        <v>1.4285714285714287E-4</v>
      </c>
      <c r="E491" s="33"/>
    </row>
    <row r="492" spans="2:5" x14ac:dyDescent="0.3">
      <c r="B492" s="14" t="s">
        <v>567</v>
      </c>
      <c r="C492" s="27">
        <v>2</v>
      </c>
      <c r="D492" s="32">
        <v>1.4285714285714287E-4</v>
      </c>
      <c r="E492" s="33"/>
    </row>
    <row r="493" spans="2:5" x14ac:dyDescent="0.3">
      <c r="B493" s="14" t="s">
        <v>949</v>
      </c>
      <c r="C493" s="27">
        <v>2</v>
      </c>
      <c r="D493" s="32">
        <v>1.4285714285714287E-4</v>
      </c>
      <c r="E493" s="33"/>
    </row>
    <row r="494" spans="2:5" x14ac:dyDescent="0.3">
      <c r="B494" s="14" t="s">
        <v>1174</v>
      </c>
      <c r="C494" s="27">
        <v>2</v>
      </c>
      <c r="D494" s="32">
        <v>1.4285714285714287E-4</v>
      </c>
      <c r="E494" s="33"/>
    </row>
    <row r="495" spans="2:5" x14ac:dyDescent="0.3">
      <c r="B495" s="14" t="s">
        <v>886</v>
      </c>
      <c r="C495" s="27">
        <v>2</v>
      </c>
      <c r="D495" s="32">
        <v>1.4285714285714287E-4</v>
      </c>
      <c r="E495" s="33"/>
    </row>
    <row r="496" spans="2:5" x14ac:dyDescent="0.3">
      <c r="B496" s="14" t="s">
        <v>611</v>
      </c>
      <c r="C496" s="27">
        <v>2</v>
      </c>
      <c r="D496" s="32">
        <v>1.4285714285714287E-4</v>
      </c>
      <c r="E496" s="33"/>
    </row>
    <row r="497" spans="2:5" x14ac:dyDescent="0.3">
      <c r="B497" s="14" t="s">
        <v>1039</v>
      </c>
      <c r="C497" s="27">
        <v>2</v>
      </c>
      <c r="D497" s="32">
        <v>1.4285714285714287E-4</v>
      </c>
      <c r="E497" s="33"/>
    </row>
    <row r="498" spans="2:5" x14ac:dyDescent="0.3">
      <c r="B498" s="14" t="s">
        <v>628</v>
      </c>
      <c r="C498" s="27">
        <v>2</v>
      </c>
      <c r="D498" s="32">
        <v>1.4285714285714287E-4</v>
      </c>
      <c r="E498" s="33"/>
    </row>
    <row r="499" spans="2:5" x14ac:dyDescent="0.3">
      <c r="B499" s="14" t="s">
        <v>504</v>
      </c>
      <c r="C499" s="27">
        <v>2</v>
      </c>
      <c r="D499" s="32">
        <v>1.4285714285714287E-4</v>
      </c>
      <c r="E499" s="33"/>
    </row>
    <row r="500" spans="2:5" x14ac:dyDescent="0.3">
      <c r="B500" s="14" t="s">
        <v>866</v>
      </c>
      <c r="C500" s="27">
        <v>2</v>
      </c>
      <c r="D500" s="32">
        <v>1.4285714285714287E-4</v>
      </c>
      <c r="E500" s="33"/>
    </row>
    <row r="501" spans="2:5" x14ac:dyDescent="0.3">
      <c r="B501" s="14" t="s">
        <v>548</v>
      </c>
      <c r="C501" s="27">
        <v>2</v>
      </c>
      <c r="D501" s="32">
        <v>1.4285714285714287E-4</v>
      </c>
      <c r="E501" s="33"/>
    </row>
    <row r="502" spans="2:5" x14ac:dyDescent="0.3">
      <c r="B502" s="14" t="s">
        <v>787</v>
      </c>
      <c r="C502" s="27">
        <v>2</v>
      </c>
      <c r="D502" s="32">
        <v>1.4285714285714287E-4</v>
      </c>
      <c r="E502" s="33"/>
    </row>
    <row r="503" spans="2:5" x14ac:dyDescent="0.3">
      <c r="B503" s="14" t="s">
        <v>745</v>
      </c>
      <c r="C503" s="27">
        <v>2</v>
      </c>
      <c r="D503" s="32">
        <v>1.4285714285714287E-4</v>
      </c>
      <c r="E503" s="33"/>
    </row>
    <row r="504" spans="2:5" x14ac:dyDescent="0.3">
      <c r="B504" s="14" t="s">
        <v>934</v>
      </c>
      <c r="C504" s="27">
        <v>2</v>
      </c>
      <c r="D504" s="32">
        <v>1.4285714285714287E-4</v>
      </c>
      <c r="E504" s="33"/>
    </row>
    <row r="505" spans="2:5" x14ac:dyDescent="0.3">
      <c r="B505" s="14" t="s">
        <v>255</v>
      </c>
      <c r="C505" s="27">
        <v>2</v>
      </c>
      <c r="D505" s="32">
        <v>1.4285714285714287E-4</v>
      </c>
      <c r="E505" s="33"/>
    </row>
    <row r="506" spans="2:5" x14ac:dyDescent="0.3">
      <c r="B506" s="14" t="s">
        <v>1300</v>
      </c>
      <c r="C506" s="27">
        <v>2</v>
      </c>
      <c r="D506" s="32">
        <v>1.4285714285714287E-4</v>
      </c>
      <c r="E506" s="33"/>
    </row>
    <row r="507" spans="2:5" x14ac:dyDescent="0.3">
      <c r="B507" s="14" t="s">
        <v>881</v>
      </c>
      <c r="C507" s="27">
        <v>2</v>
      </c>
      <c r="D507" s="32">
        <v>1.4285714285714287E-4</v>
      </c>
      <c r="E507" s="33"/>
    </row>
    <row r="508" spans="2:5" x14ac:dyDescent="0.3">
      <c r="B508" s="14" t="s">
        <v>1182</v>
      </c>
      <c r="C508" s="27">
        <v>2</v>
      </c>
      <c r="D508" s="32">
        <v>1.4285714285714287E-4</v>
      </c>
      <c r="E508" s="33"/>
    </row>
    <row r="509" spans="2:5" x14ac:dyDescent="0.3">
      <c r="B509" s="14" t="s">
        <v>359</v>
      </c>
      <c r="C509" s="27">
        <v>2</v>
      </c>
      <c r="D509" s="32">
        <v>1.4285714285714287E-4</v>
      </c>
      <c r="E509" s="33"/>
    </row>
    <row r="510" spans="2:5" x14ac:dyDescent="0.3">
      <c r="B510" s="14" t="s">
        <v>318</v>
      </c>
      <c r="C510" s="27">
        <v>2</v>
      </c>
      <c r="D510" s="32">
        <v>1.4285714285714287E-4</v>
      </c>
      <c r="E510" s="33"/>
    </row>
    <row r="511" spans="2:5" x14ac:dyDescent="0.3">
      <c r="B511" s="14" t="s">
        <v>143</v>
      </c>
      <c r="C511" s="27">
        <v>2</v>
      </c>
      <c r="D511" s="32">
        <v>1.4285714285714287E-4</v>
      </c>
      <c r="E511" s="33"/>
    </row>
    <row r="512" spans="2:5" x14ac:dyDescent="0.3">
      <c r="B512" s="14" t="s">
        <v>452</v>
      </c>
      <c r="C512" s="27">
        <v>2</v>
      </c>
      <c r="D512" s="32">
        <v>1.4285714285714287E-4</v>
      </c>
      <c r="E512" s="33"/>
    </row>
    <row r="513" spans="2:5" x14ac:dyDescent="0.3">
      <c r="B513" s="14" t="s">
        <v>776</v>
      </c>
      <c r="C513" s="27">
        <v>2</v>
      </c>
      <c r="D513" s="32">
        <v>1.4285714285714287E-4</v>
      </c>
      <c r="E513" s="33"/>
    </row>
    <row r="514" spans="2:5" x14ac:dyDescent="0.3">
      <c r="B514" s="14" t="s">
        <v>720</v>
      </c>
      <c r="C514" s="27">
        <v>2</v>
      </c>
      <c r="D514" s="32">
        <v>1.4285714285714287E-4</v>
      </c>
      <c r="E514" s="33"/>
    </row>
    <row r="515" spans="2:5" x14ac:dyDescent="0.3">
      <c r="B515" s="14" t="s">
        <v>754</v>
      </c>
      <c r="C515" s="27">
        <v>2</v>
      </c>
      <c r="D515" s="32">
        <v>1.4285714285714287E-4</v>
      </c>
      <c r="E515" s="33"/>
    </row>
    <row r="516" spans="2:5" x14ac:dyDescent="0.3">
      <c r="B516" s="14" t="s">
        <v>1302</v>
      </c>
      <c r="C516" s="27">
        <v>2</v>
      </c>
      <c r="D516" s="32">
        <v>1.4285714285714287E-4</v>
      </c>
      <c r="E516" s="33"/>
    </row>
    <row r="517" spans="2:5" x14ac:dyDescent="0.3">
      <c r="B517" s="14" t="s">
        <v>636</v>
      </c>
      <c r="C517" s="27">
        <v>2</v>
      </c>
      <c r="D517" s="32">
        <v>1.4285714285714287E-4</v>
      </c>
      <c r="E517" s="33"/>
    </row>
    <row r="518" spans="2:5" x14ac:dyDescent="0.3">
      <c r="B518" s="14" t="s">
        <v>956</v>
      </c>
      <c r="C518" s="27">
        <v>2</v>
      </c>
      <c r="D518" s="32">
        <v>1.4285714285714287E-4</v>
      </c>
      <c r="E518" s="33"/>
    </row>
    <row r="519" spans="2:5" x14ac:dyDescent="0.3">
      <c r="B519" s="14" t="s">
        <v>718</v>
      </c>
      <c r="C519" s="27">
        <v>2</v>
      </c>
      <c r="D519" s="32">
        <v>1.4285714285714287E-4</v>
      </c>
      <c r="E519" s="33"/>
    </row>
    <row r="520" spans="2:5" x14ac:dyDescent="0.3">
      <c r="B520" s="14" t="s">
        <v>1114</v>
      </c>
      <c r="C520" s="27">
        <v>2</v>
      </c>
      <c r="D520" s="32">
        <v>1.4285714285714287E-4</v>
      </c>
      <c r="E520" s="33"/>
    </row>
    <row r="521" spans="2:5" x14ac:dyDescent="0.3">
      <c r="B521" s="14" t="s">
        <v>836</v>
      </c>
      <c r="C521" s="27">
        <v>2</v>
      </c>
      <c r="D521" s="32">
        <v>1.4285714285714287E-4</v>
      </c>
      <c r="E521" s="33"/>
    </row>
    <row r="522" spans="2:5" x14ac:dyDescent="0.3">
      <c r="B522" s="14" t="s">
        <v>634</v>
      </c>
      <c r="C522" s="27">
        <v>2</v>
      </c>
      <c r="D522" s="32">
        <v>1.4285714285714287E-4</v>
      </c>
      <c r="E522" s="33"/>
    </row>
    <row r="523" spans="2:5" x14ac:dyDescent="0.3">
      <c r="B523" s="14" t="s">
        <v>334</v>
      </c>
      <c r="C523" s="27">
        <v>2</v>
      </c>
      <c r="D523" s="32">
        <v>1.4285714285714287E-4</v>
      </c>
      <c r="E523" s="33"/>
    </row>
    <row r="524" spans="2:5" x14ac:dyDescent="0.3">
      <c r="B524" s="14" t="s">
        <v>609</v>
      </c>
      <c r="C524" s="27">
        <v>2</v>
      </c>
      <c r="D524" s="32">
        <v>1.4285714285714287E-4</v>
      </c>
      <c r="E524" s="33"/>
    </row>
    <row r="525" spans="2:5" x14ac:dyDescent="0.3">
      <c r="B525" s="14" t="s">
        <v>971</v>
      </c>
      <c r="C525" s="27">
        <v>2</v>
      </c>
      <c r="D525" s="32">
        <v>1.4285714285714287E-4</v>
      </c>
      <c r="E525" s="33"/>
    </row>
    <row r="526" spans="2:5" x14ac:dyDescent="0.3">
      <c r="B526" s="14" t="s">
        <v>372</v>
      </c>
      <c r="C526" s="27">
        <v>2</v>
      </c>
      <c r="D526" s="32">
        <v>1.4285714285714287E-4</v>
      </c>
      <c r="E526" s="33"/>
    </row>
    <row r="527" spans="2:5" x14ac:dyDescent="0.3">
      <c r="B527" s="14" t="s">
        <v>879</v>
      </c>
      <c r="C527" s="27">
        <v>2</v>
      </c>
      <c r="D527" s="32">
        <v>1.4285714285714287E-4</v>
      </c>
      <c r="E527" s="33"/>
    </row>
    <row r="528" spans="2:5" x14ac:dyDescent="0.3">
      <c r="B528" s="14" t="s">
        <v>693</v>
      </c>
      <c r="C528" s="27">
        <v>2</v>
      </c>
      <c r="D528" s="32">
        <v>1.4285714285714287E-4</v>
      </c>
      <c r="E528" s="33"/>
    </row>
    <row r="529" spans="2:5" x14ac:dyDescent="0.3">
      <c r="B529" s="14" t="s">
        <v>532</v>
      </c>
      <c r="C529" s="27">
        <v>2</v>
      </c>
      <c r="D529" s="32">
        <v>1.4285714285714287E-4</v>
      </c>
      <c r="E529" s="33"/>
    </row>
    <row r="530" spans="2:5" x14ac:dyDescent="0.3">
      <c r="B530" s="14" t="s">
        <v>701</v>
      </c>
      <c r="C530" s="27">
        <v>2</v>
      </c>
      <c r="D530" s="32">
        <v>1.4285714285714287E-4</v>
      </c>
      <c r="E530" s="33"/>
    </row>
    <row r="531" spans="2:5" x14ac:dyDescent="0.3">
      <c r="B531" s="14" t="s">
        <v>920</v>
      </c>
      <c r="C531" s="27">
        <v>2</v>
      </c>
      <c r="D531" s="32">
        <v>1.4285714285714287E-4</v>
      </c>
      <c r="E531" s="33"/>
    </row>
    <row r="532" spans="2:5" x14ac:dyDescent="0.3">
      <c r="B532" s="14" t="s">
        <v>1252</v>
      </c>
      <c r="C532" s="27">
        <v>2</v>
      </c>
      <c r="D532" s="32">
        <v>1.4285714285714287E-4</v>
      </c>
      <c r="E532" s="33"/>
    </row>
    <row r="533" spans="2:5" x14ac:dyDescent="0.3">
      <c r="B533" s="14" t="s">
        <v>995</v>
      </c>
      <c r="C533" s="27">
        <v>2</v>
      </c>
      <c r="D533" s="32">
        <v>1.4285714285714287E-4</v>
      </c>
      <c r="E533" s="33"/>
    </row>
    <row r="534" spans="2:5" x14ac:dyDescent="0.3">
      <c r="B534" s="14" t="s">
        <v>241</v>
      </c>
      <c r="C534" s="27">
        <v>2</v>
      </c>
      <c r="D534" s="32">
        <v>1.4285714285714287E-4</v>
      </c>
      <c r="E534" s="33"/>
    </row>
    <row r="535" spans="2:5" x14ac:dyDescent="0.3">
      <c r="B535" s="14" t="s">
        <v>1019</v>
      </c>
      <c r="C535" s="27">
        <v>2</v>
      </c>
      <c r="D535" s="32">
        <v>1.4285714285714287E-4</v>
      </c>
      <c r="E535" s="33"/>
    </row>
    <row r="536" spans="2:5" x14ac:dyDescent="0.3">
      <c r="B536" s="14" t="s">
        <v>617</v>
      </c>
      <c r="C536" s="27">
        <v>2</v>
      </c>
      <c r="D536" s="32">
        <v>1.4285714285714287E-4</v>
      </c>
      <c r="E536" s="33"/>
    </row>
    <row r="537" spans="2:5" x14ac:dyDescent="0.3">
      <c r="B537" s="14" t="s">
        <v>809</v>
      </c>
      <c r="C537" s="27">
        <v>2</v>
      </c>
      <c r="D537" s="32">
        <v>1.4285714285714287E-4</v>
      </c>
      <c r="E537" s="33"/>
    </row>
    <row r="538" spans="2:5" x14ac:dyDescent="0.3">
      <c r="B538" s="14" t="s">
        <v>503</v>
      </c>
      <c r="C538" s="27">
        <v>2</v>
      </c>
      <c r="D538" s="32">
        <v>1.4285714285714287E-4</v>
      </c>
      <c r="E538" s="33"/>
    </row>
    <row r="539" spans="2:5" x14ac:dyDescent="0.3">
      <c r="B539" s="14" t="s">
        <v>737</v>
      </c>
      <c r="C539" s="27">
        <v>2</v>
      </c>
      <c r="D539" s="32">
        <v>1.4285714285714287E-4</v>
      </c>
      <c r="E539" s="33"/>
    </row>
    <row r="540" spans="2:5" x14ac:dyDescent="0.3">
      <c r="B540" s="14" t="s">
        <v>1050</v>
      </c>
      <c r="C540" s="27">
        <v>2</v>
      </c>
      <c r="D540" s="32">
        <v>1.4285714285714287E-4</v>
      </c>
      <c r="E540" s="33"/>
    </row>
    <row r="541" spans="2:5" x14ac:dyDescent="0.3">
      <c r="B541" s="14" t="s">
        <v>247</v>
      </c>
      <c r="C541" s="27">
        <v>2</v>
      </c>
      <c r="D541" s="32">
        <v>1.4285714285714287E-4</v>
      </c>
      <c r="E541" s="33"/>
    </row>
    <row r="542" spans="2:5" x14ac:dyDescent="0.3">
      <c r="B542" s="14" t="s">
        <v>1131</v>
      </c>
      <c r="C542" s="27">
        <v>2</v>
      </c>
      <c r="D542" s="32">
        <v>1.4285714285714287E-4</v>
      </c>
      <c r="E542" s="33"/>
    </row>
    <row r="543" spans="2:5" x14ac:dyDescent="0.3">
      <c r="B543" s="14" t="s">
        <v>964</v>
      </c>
      <c r="C543" s="27">
        <v>2</v>
      </c>
      <c r="D543" s="32">
        <v>1.4285714285714287E-4</v>
      </c>
      <c r="E543" s="33"/>
    </row>
    <row r="544" spans="2:5" x14ac:dyDescent="0.3">
      <c r="B544" s="14" t="s">
        <v>710</v>
      </c>
      <c r="C544" s="27">
        <v>2</v>
      </c>
      <c r="D544" s="32">
        <v>1.4285714285714287E-4</v>
      </c>
      <c r="E544" s="33"/>
    </row>
    <row r="545" spans="2:5" x14ac:dyDescent="0.3">
      <c r="B545" s="14" t="s">
        <v>645</v>
      </c>
      <c r="C545" s="27">
        <v>2</v>
      </c>
      <c r="D545" s="32">
        <v>1.4285714285714287E-4</v>
      </c>
      <c r="E545" s="33"/>
    </row>
    <row r="546" spans="2:5" x14ac:dyDescent="0.3">
      <c r="B546" s="14" t="s">
        <v>655</v>
      </c>
      <c r="C546" s="27">
        <v>2</v>
      </c>
      <c r="D546" s="32">
        <v>1.4285714285714287E-4</v>
      </c>
      <c r="E546" s="33"/>
    </row>
    <row r="547" spans="2:5" x14ac:dyDescent="0.3">
      <c r="B547" s="14" t="s">
        <v>192</v>
      </c>
      <c r="C547" s="27">
        <v>2</v>
      </c>
      <c r="D547" s="32">
        <v>1.4285714285714287E-4</v>
      </c>
      <c r="E547" s="33"/>
    </row>
    <row r="548" spans="2:5" x14ac:dyDescent="0.3">
      <c r="B548" s="14" t="s">
        <v>516</v>
      </c>
      <c r="C548" s="27">
        <v>2</v>
      </c>
      <c r="D548" s="32">
        <v>1.4285714285714287E-4</v>
      </c>
      <c r="E548" s="33"/>
    </row>
    <row r="549" spans="2:5" x14ac:dyDescent="0.3">
      <c r="B549" s="14" t="s">
        <v>563</v>
      </c>
      <c r="C549" s="27">
        <v>2</v>
      </c>
      <c r="D549" s="32">
        <v>1.4285714285714287E-4</v>
      </c>
      <c r="E549" s="33"/>
    </row>
    <row r="550" spans="2:5" x14ac:dyDescent="0.3">
      <c r="B550" s="14" t="s">
        <v>526</v>
      </c>
      <c r="C550" s="27">
        <v>2</v>
      </c>
      <c r="D550" s="32">
        <v>1.4285714285714287E-4</v>
      </c>
      <c r="E550" s="33"/>
    </row>
    <row r="551" spans="2:5" x14ac:dyDescent="0.3">
      <c r="B551" s="14" t="s">
        <v>1198</v>
      </c>
      <c r="C551" s="27">
        <v>2</v>
      </c>
      <c r="D551" s="32">
        <v>1.4285714285714287E-4</v>
      </c>
      <c r="E551" s="33"/>
    </row>
    <row r="552" spans="2:5" x14ac:dyDescent="0.3">
      <c r="B552" s="14" t="s">
        <v>880</v>
      </c>
      <c r="C552" s="27">
        <v>2</v>
      </c>
      <c r="D552" s="32">
        <v>1.4285714285714287E-4</v>
      </c>
      <c r="E552" s="33"/>
    </row>
    <row r="553" spans="2:5" x14ac:dyDescent="0.3">
      <c r="B553" s="14" t="s">
        <v>1001</v>
      </c>
      <c r="C553" s="27">
        <v>2</v>
      </c>
      <c r="D553" s="32">
        <v>1.4285714285714287E-4</v>
      </c>
      <c r="E553" s="33"/>
    </row>
    <row r="554" spans="2:5" x14ac:dyDescent="0.3">
      <c r="B554" s="14" t="s">
        <v>166</v>
      </c>
      <c r="C554" s="27">
        <v>2</v>
      </c>
      <c r="D554" s="32">
        <v>1.4285714285714287E-4</v>
      </c>
      <c r="E554" s="33"/>
    </row>
    <row r="555" spans="2:5" x14ac:dyDescent="0.3">
      <c r="B555" s="14" t="s">
        <v>493</v>
      </c>
      <c r="C555" s="27">
        <v>2</v>
      </c>
      <c r="D555" s="32">
        <v>1.4285714285714287E-4</v>
      </c>
      <c r="E555" s="33"/>
    </row>
    <row r="556" spans="2:5" x14ac:dyDescent="0.3">
      <c r="B556" s="14" t="s">
        <v>797</v>
      </c>
      <c r="C556" s="27">
        <v>2</v>
      </c>
      <c r="D556" s="32">
        <v>1.4285714285714287E-4</v>
      </c>
      <c r="E556" s="33"/>
    </row>
    <row r="557" spans="2:5" x14ac:dyDescent="0.3">
      <c r="B557" s="14" t="s">
        <v>843</v>
      </c>
      <c r="C557" s="27">
        <v>2</v>
      </c>
      <c r="D557" s="32">
        <v>1.4285714285714287E-4</v>
      </c>
      <c r="E557" s="33"/>
    </row>
    <row r="558" spans="2:5" x14ac:dyDescent="0.3">
      <c r="B558" s="14" t="s">
        <v>679</v>
      </c>
      <c r="C558" s="27">
        <v>2</v>
      </c>
      <c r="D558" s="32">
        <v>1.4285714285714287E-4</v>
      </c>
      <c r="E558" s="33"/>
    </row>
    <row r="559" spans="2:5" x14ac:dyDescent="0.3">
      <c r="B559" s="14" t="s">
        <v>951</v>
      </c>
      <c r="C559" s="27">
        <v>2</v>
      </c>
      <c r="D559" s="32">
        <v>1.4285714285714287E-4</v>
      </c>
      <c r="E559" s="33"/>
    </row>
    <row r="560" spans="2:5" x14ac:dyDescent="0.3">
      <c r="B560" s="14" t="s">
        <v>767</v>
      </c>
      <c r="C560" s="27">
        <v>1</v>
      </c>
      <c r="D560" s="32">
        <v>7.1428571428571434E-5</v>
      </c>
      <c r="E560" s="33"/>
    </row>
    <row r="561" spans="2:5" x14ac:dyDescent="0.3">
      <c r="B561" s="14" t="s">
        <v>208</v>
      </c>
      <c r="C561" s="27">
        <v>1</v>
      </c>
      <c r="D561" s="32">
        <v>7.1428571428571434E-5</v>
      </c>
      <c r="E561" s="33"/>
    </row>
    <row r="562" spans="2:5" x14ac:dyDescent="0.3">
      <c r="B562" s="14" t="s">
        <v>1140</v>
      </c>
      <c r="C562" s="27">
        <v>1</v>
      </c>
      <c r="D562" s="32">
        <v>7.1428571428571434E-5</v>
      </c>
      <c r="E562" s="33"/>
    </row>
    <row r="563" spans="2:5" x14ac:dyDescent="0.3">
      <c r="B563" s="14" t="s">
        <v>443</v>
      </c>
      <c r="C563" s="27">
        <v>1</v>
      </c>
      <c r="D563" s="32">
        <v>7.1428571428571434E-5</v>
      </c>
      <c r="E563" s="33"/>
    </row>
    <row r="564" spans="2:5" x14ac:dyDescent="0.3">
      <c r="B564" s="14" t="s">
        <v>664</v>
      </c>
      <c r="C564" s="27">
        <v>1</v>
      </c>
      <c r="D564" s="32">
        <v>7.1428571428571434E-5</v>
      </c>
      <c r="E564" s="33"/>
    </row>
    <row r="565" spans="2:5" x14ac:dyDescent="0.3">
      <c r="B565" s="14" t="s">
        <v>957</v>
      </c>
      <c r="C565" s="27">
        <v>1</v>
      </c>
      <c r="D565" s="32">
        <v>7.1428571428571434E-5</v>
      </c>
      <c r="E565" s="33"/>
    </row>
    <row r="566" spans="2:5" x14ac:dyDescent="0.3">
      <c r="B566" s="14" t="s">
        <v>1067</v>
      </c>
      <c r="C566" s="27">
        <v>1</v>
      </c>
      <c r="D566" s="32">
        <v>7.1428571428571434E-5</v>
      </c>
      <c r="E566" s="33"/>
    </row>
    <row r="567" spans="2:5" x14ac:dyDescent="0.3">
      <c r="B567" s="14" t="s">
        <v>1197</v>
      </c>
      <c r="C567" s="27">
        <v>1</v>
      </c>
      <c r="D567" s="32">
        <v>7.1428571428571434E-5</v>
      </c>
      <c r="E567" s="33"/>
    </row>
    <row r="568" spans="2:5" x14ac:dyDescent="0.3">
      <c r="B568" s="14" t="s">
        <v>1268</v>
      </c>
      <c r="C568" s="27">
        <v>1</v>
      </c>
      <c r="D568" s="32">
        <v>7.1428571428571434E-5</v>
      </c>
      <c r="E568" s="33"/>
    </row>
    <row r="569" spans="2:5" x14ac:dyDescent="0.3">
      <c r="B569" s="14" t="s">
        <v>1080</v>
      </c>
      <c r="C569" s="27">
        <v>1</v>
      </c>
      <c r="D569" s="32">
        <v>7.1428571428571434E-5</v>
      </c>
      <c r="E569" s="33"/>
    </row>
    <row r="570" spans="2:5" x14ac:dyDescent="0.3">
      <c r="B570" s="14" t="s">
        <v>669</v>
      </c>
      <c r="C570" s="27">
        <v>1</v>
      </c>
      <c r="D570" s="32">
        <v>7.1428571428571434E-5</v>
      </c>
      <c r="E570" s="33"/>
    </row>
    <row r="571" spans="2:5" x14ac:dyDescent="0.3">
      <c r="B571" s="14" t="s">
        <v>1287</v>
      </c>
      <c r="C571" s="27">
        <v>1</v>
      </c>
      <c r="D571" s="32">
        <v>7.1428571428571434E-5</v>
      </c>
      <c r="E571" s="33"/>
    </row>
    <row r="572" spans="2:5" x14ac:dyDescent="0.3">
      <c r="B572" s="14" t="s">
        <v>1124</v>
      </c>
      <c r="C572" s="27">
        <v>1</v>
      </c>
      <c r="D572" s="32">
        <v>7.1428571428571434E-5</v>
      </c>
      <c r="E572" s="33"/>
    </row>
    <row r="573" spans="2:5" x14ac:dyDescent="0.3">
      <c r="B573" s="14" t="s">
        <v>932</v>
      </c>
      <c r="C573" s="27">
        <v>1</v>
      </c>
      <c r="D573" s="32">
        <v>7.1428571428571434E-5</v>
      </c>
      <c r="E573" s="33"/>
    </row>
    <row r="574" spans="2:5" x14ac:dyDescent="0.3">
      <c r="B574" s="14" t="s">
        <v>807</v>
      </c>
      <c r="C574" s="27">
        <v>1</v>
      </c>
      <c r="D574" s="32">
        <v>7.1428571428571434E-5</v>
      </c>
      <c r="E574" s="33"/>
    </row>
    <row r="575" spans="2:5" x14ac:dyDescent="0.3">
      <c r="B575" s="14" t="s">
        <v>618</v>
      </c>
      <c r="C575" s="27">
        <v>1</v>
      </c>
      <c r="D575" s="32">
        <v>7.1428571428571434E-5</v>
      </c>
      <c r="E575" s="33"/>
    </row>
    <row r="576" spans="2:5" x14ac:dyDescent="0.3">
      <c r="B576" s="14" t="s">
        <v>625</v>
      </c>
      <c r="C576" s="27">
        <v>1</v>
      </c>
      <c r="D576" s="32">
        <v>7.1428571428571434E-5</v>
      </c>
      <c r="E576" s="33"/>
    </row>
    <row r="577" spans="2:5" x14ac:dyDescent="0.3">
      <c r="B577" s="14" t="s">
        <v>1150</v>
      </c>
      <c r="C577" s="27">
        <v>1</v>
      </c>
      <c r="D577" s="32">
        <v>7.1428571428571434E-5</v>
      </c>
      <c r="E577" s="33"/>
    </row>
    <row r="578" spans="2:5" x14ac:dyDescent="0.3">
      <c r="B578" s="14" t="s">
        <v>1181</v>
      </c>
      <c r="C578" s="27">
        <v>1</v>
      </c>
      <c r="D578" s="32">
        <v>7.1428571428571434E-5</v>
      </c>
      <c r="E578" s="33"/>
    </row>
    <row r="579" spans="2:5" x14ac:dyDescent="0.3">
      <c r="B579" s="14" t="s">
        <v>1247</v>
      </c>
      <c r="C579" s="27">
        <v>1</v>
      </c>
      <c r="D579" s="32">
        <v>7.1428571428571434E-5</v>
      </c>
      <c r="E579" s="33"/>
    </row>
    <row r="580" spans="2:5" x14ac:dyDescent="0.3">
      <c r="B580" s="14" t="s">
        <v>332</v>
      </c>
      <c r="C580" s="27">
        <v>1</v>
      </c>
      <c r="D580" s="32">
        <v>7.1428571428571434E-5</v>
      </c>
      <c r="E580" s="33"/>
    </row>
    <row r="581" spans="2:5" x14ac:dyDescent="0.3">
      <c r="B581" s="14" t="s">
        <v>1195</v>
      </c>
      <c r="C581" s="27">
        <v>1</v>
      </c>
      <c r="D581" s="32">
        <v>7.1428571428571434E-5</v>
      </c>
      <c r="E581" s="33"/>
    </row>
    <row r="582" spans="2:5" x14ac:dyDescent="0.3">
      <c r="B582" s="14" t="s">
        <v>688</v>
      </c>
      <c r="C582" s="27">
        <v>1</v>
      </c>
      <c r="D582" s="32">
        <v>7.1428571428571434E-5</v>
      </c>
      <c r="E582" s="33"/>
    </row>
    <row r="583" spans="2:5" x14ac:dyDescent="0.3">
      <c r="B583" s="14" t="s">
        <v>586</v>
      </c>
      <c r="C583" s="27">
        <v>1</v>
      </c>
      <c r="D583" s="32">
        <v>7.1428571428571434E-5</v>
      </c>
      <c r="E583" s="33"/>
    </row>
    <row r="584" spans="2:5" x14ac:dyDescent="0.3">
      <c r="B584" s="14" t="s">
        <v>401</v>
      </c>
      <c r="C584" s="27">
        <v>1</v>
      </c>
      <c r="D584" s="32">
        <v>7.1428571428571434E-5</v>
      </c>
      <c r="E584" s="33"/>
    </row>
    <row r="585" spans="2:5" x14ac:dyDescent="0.3">
      <c r="B585" s="14" t="s">
        <v>1051</v>
      </c>
      <c r="C585" s="27">
        <v>1</v>
      </c>
      <c r="D585" s="32">
        <v>7.1428571428571434E-5</v>
      </c>
      <c r="E585" s="33"/>
    </row>
    <row r="586" spans="2:5" x14ac:dyDescent="0.3">
      <c r="B586" s="14" t="s">
        <v>1307</v>
      </c>
      <c r="C586" s="27">
        <v>1</v>
      </c>
      <c r="D586" s="32">
        <v>7.1428571428571434E-5</v>
      </c>
      <c r="E586" s="33"/>
    </row>
    <row r="587" spans="2:5" x14ac:dyDescent="0.3">
      <c r="B587" s="14" t="s">
        <v>941</v>
      </c>
      <c r="C587" s="27">
        <v>1</v>
      </c>
      <c r="D587" s="32">
        <v>7.1428571428571434E-5</v>
      </c>
      <c r="E587" s="33"/>
    </row>
    <row r="588" spans="2:5" x14ac:dyDescent="0.3">
      <c r="B588" s="14" t="s">
        <v>479</v>
      </c>
      <c r="C588" s="27">
        <v>1</v>
      </c>
      <c r="D588" s="32">
        <v>7.1428571428571434E-5</v>
      </c>
      <c r="E588" s="33"/>
    </row>
    <row r="589" spans="2:5" x14ac:dyDescent="0.3">
      <c r="B589" s="14" t="s">
        <v>404</v>
      </c>
      <c r="C589" s="27">
        <v>1</v>
      </c>
      <c r="D589" s="32">
        <v>7.1428571428571434E-5</v>
      </c>
      <c r="E589" s="33"/>
    </row>
    <row r="590" spans="2:5" x14ac:dyDescent="0.3">
      <c r="B590" s="14" t="s">
        <v>1147</v>
      </c>
      <c r="C590" s="27">
        <v>1</v>
      </c>
      <c r="D590" s="32">
        <v>7.1428571428571434E-5</v>
      </c>
      <c r="E590" s="33"/>
    </row>
    <row r="591" spans="2:5" x14ac:dyDescent="0.3">
      <c r="B591" s="14" t="s">
        <v>544</v>
      </c>
      <c r="C591" s="27">
        <v>1</v>
      </c>
      <c r="D591" s="32">
        <v>7.1428571428571434E-5</v>
      </c>
      <c r="E591" s="33"/>
    </row>
    <row r="592" spans="2:5" x14ac:dyDescent="0.3">
      <c r="B592" s="14" t="s">
        <v>1170</v>
      </c>
      <c r="C592" s="27">
        <v>1</v>
      </c>
      <c r="D592" s="32">
        <v>7.1428571428571434E-5</v>
      </c>
      <c r="E592" s="33"/>
    </row>
    <row r="593" spans="2:5" x14ac:dyDescent="0.3">
      <c r="B593" s="14" t="s">
        <v>367</v>
      </c>
      <c r="C593" s="27">
        <v>1</v>
      </c>
      <c r="D593" s="32">
        <v>7.1428571428571434E-5</v>
      </c>
      <c r="E593" s="33"/>
    </row>
    <row r="594" spans="2:5" x14ac:dyDescent="0.3">
      <c r="B594" s="14" t="s">
        <v>708</v>
      </c>
      <c r="C594" s="27">
        <v>1</v>
      </c>
      <c r="D594" s="32">
        <v>7.1428571428571434E-5</v>
      </c>
      <c r="E594" s="33"/>
    </row>
    <row r="595" spans="2:5" x14ac:dyDescent="0.3">
      <c r="B595" s="14" t="s">
        <v>615</v>
      </c>
      <c r="C595" s="27">
        <v>1</v>
      </c>
      <c r="D595" s="32">
        <v>7.1428571428571434E-5</v>
      </c>
      <c r="E595" s="33"/>
    </row>
    <row r="596" spans="2:5" x14ac:dyDescent="0.3">
      <c r="B596" s="14" t="s">
        <v>788</v>
      </c>
      <c r="C596" s="27">
        <v>1</v>
      </c>
      <c r="D596" s="32">
        <v>7.1428571428571434E-5</v>
      </c>
      <c r="E596" s="33"/>
    </row>
    <row r="597" spans="2:5" x14ac:dyDescent="0.3">
      <c r="B597" s="14" t="s">
        <v>899</v>
      </c>
      <c r="C597" s="27">
        <v>1</v>
      </c>
      <c r="D597" s="32">
        <v>7.1428571428571434E-5</v>
      </c>
      <c r="E597" s="33"/>
    </row>
    <row r="598" spans="2:5" x14ac:dyDescent="0.3">
      <c r="B598" s="14" t="s">
        <v>812</v>
      </c>
      <c r="C598" s="27">
        <v>1</v>
      </c>
      <c r="D598" s="32">
        <v>7.1428571428571434E-5</v>
      </c>
      <c r="E598" s="33"/>
    </row>
    <row r="599" spans="2:5" x14ac:dyDescent="0.3">
      <c r="B599" s="14" t="s">
        <v>784</v>
      </c>
      <c r="C599" s="27">
        <v>1</v>
      </c>
      <c r="D599" s="32">
        <v>7.1428571428571434E-5</v>
      </c>
      <c r="E599" s="33"/>
    </row>
    <row r="600" spans="2:5" x14ac:dyDescent="0.3">
      <c r="B600" s="14" t="s">
        <v>651</v>
      </c>
      <c r="C600" s="27">
        <v>1</v>
      </c>
      <c r="D600" s="32">
        <v>7.1428571428571434E-5</v>
      </c>
      <c r="E600" s="33"/>
    </row>
    <row r="601" spans="2:5" x14ac:dyDescent="0.3">
      <c r="B601" s="14" t="s">
        <v>423</v>
      </c>
      <c r="C601" s="27">
        <v>1</v>
      </c>
      <c r="D601" s="32">
        <v>7.1428571428571434E-5</v>
      </c>
      <c r="E601" s="33"/>
    </row>
    <row r="602" spans="2:5" x14ac:dyDescent="0.3">
      <c r="B602" s="14" t="s">
        <v>1214</v>
      </c>
      <c r="C602" s="27">
        <v>1</v>
      </c>
      <c r="D602" s="32">
        <v>7.1428571428571434E-5</v>
      </c>
      <c r="E602" s="33"/>
    </row>
    <row r="603" spans="2:5" x14ac:dyDescent="0.3">
      <c r="B603" s="14" t="s">
        <v>996</v>
      </c>
      <c r="C603" s="27">
        <v>1</v>
      </c>
      <c r="D603" s="32">
        <v>7.1428571428571434E-5</v>
      </c>
      <c r="E603" s="33"/>
    </row>
    <row r="604" spans="2:5" x14ac:dyDescent="0.3">
      <c r="B604" s="14" t="s">
        <v>703</v>
      </c>
      <c r="C604" s="27">
        <v>1</v>
      </c>
      <c r="D604" s="32">
        <v>7.1428571428571434E-5</v>
      </c>
      <c r="E604" s="33"/>
    </row>
    <row r="605" spans="2:5" x14ac:dyDescent="0.3">
      <c r="B605" s="14" t="s">
        <v>1098</v>
      </c>
      <c r="C605" s="27">
        <v>1</v>
      </c>
      <c r="D605" s="32">
        <v>7.1428571428571434E-5</v>
      </c>
      <c r="E605" s="33"/>
    </row>
    <row r="606" spans="2:5" x14ac:dyDescent="0.3">
      <c r="B606" s="14" t="s">
        <v>1068</v>
      </c>
      <c r="C606" s="27">
        <v>1</v>
      </c>
      <c r="D606" s="32">
        <v>7.1428571428571434E-5</v>
      </c>
      <c r="E606" s="33"/>
    </row>
    <row r="607" spans="2:5" x14ac:dyDescent="0.3">
      <c r="B607" s="14" t="s">
        <v>610</v>
      </c>
      <c r="C607" s="27">
        <v>1</v>
      </c>
      <c r="D607" s="32">
        <v>7.1428571428571434E-5</v>
      </c>
      <c r="E607" s="33"/>
    </row>
    <row r="608" spans="2:5" x14ac:dyDescent="0.3">
      <c r="B608" s="14" t="s">
        <v>663</v>
      </c>
      <c r="C608" s="27">
        <v>1</v>
      </c>
      <c r="D608" s="32">
        <v>7.1428571428571434E-5</v>
      </c>
      <c r="E608" s="33"/>
    </row>
    <row r="609" spans="2:5" x14ac:dyDescent="0.3">
      <c r="B609" s="14" t="s">
        <v>1299</v>
      </c>
      <c r="C609" s="27">
        <v>1</v>
      </c>
      <c r="D609" s="32">
        <v>7.1428571428571434E-5</v>
      </c>
      <c r="E609" s="33"/>
    </row>
    <row r="610" spans="2:5" x14ac:dyDescent="0.3">
      <c r="B610" s="14" t="s">
        <v>560</v>
      </c>
      <c r="C610" s="27">
        <v>1</v>
      </c>
      <c r="D610" s="32">
        <v>7.1428571428571434E-5</v>
      </c>
      <c r="E610" s="33"/>
    </row>
    <row r="611" spans="2:5" x14ac:dyDescent="0.3">
      <c r="B611" s="14" t="s">
        <v>726</v>
      </c>
      <c r="C611" s="27">
        <v>1</v>
      </c>
      <c r="D611" s="32">
        <v>7.1428571428571434E-5</v>
      </c>
      <c r="E611" s="33"/>
    </row>
    <row r="612" spans="2:5" x14ac:dyDescent="0.3">
      <c r="B612" s="14" t="s">
        <v>542</v>
      </c>
      <c r="C612" s="27">
        <v>1</v>
      </c>
      <c r="D612" s="32">
        <v>7.1428571428571434E-5</v>
      </c>
      <c r="E612" s="33"/>
    </row>
    <row r="613" spans="2:5" x14ac:dyDescent="0.3">
      <c r="B613" s="14" t="s">
        <v>1192</v>
      </c>
      <c r="C613" s="27">
        <v>1</v>
      </c>
      <c r="D613" s="32">
        <v>7.1428571428571434E-5</v>
      </c>
      <c r="E613" s="33"/>
    </row>
    <row r="614" spans="2:5" x14ac:dyDescent="0.3">
      <c r="B614" s="14" t="s">
        <v>1270</v>
      </c>
      <c r="C614" s="27">
        <v>1</v>
      </c>
      <c r="D614" s="32">
        <v>7.1428571428571434E-5</v>
      </c>
      <c r="E614" s="33"/>
    </row>
    <row r="615" spans="2:5" x14ac:dyDescent="0.3">
      <c r="B615" s="14" t="s">
        <v>1332</v>
      </c>
      <c r="C615" s="27">
        <v>1</v>
      </c>
      <c r="D615" s="32">
        <v>7.1428571428571434E-5</v>
      </c>
      <c r="E615" s="33"/>
    </row>
    <row r="616" spans="2:5" x14ac:dyDescent="0.3">
      <c r="B616" s="14" t="s">
        <v>871</v>
      </c>
      <c r="C616" s="27">
        <v>1</v>
      </c>
      <c r="D616" s="32">
        <v>7.1428571428571434E-5</v>
      </c>
      <c r="E616" s="33"/>
    </row>
    <row r="617" spans="2:5" x14ac:dyDescent="0.3">
      <c r="B617" s="14" t="s">
        <v>952</v>
      </c>
      <c r="C617" s="27">
        <v>1</v>
      </c>
      <c r="D617" s="32">
        <v>7.1428571428571434E-5</v>
      </c>
      <c r="E617" s="33"/>
    </row>
    <row r="618" spans="2:5" x14ac:dyDescent="0.3">
      <c r="B618" s="14" t="s">
        <v>715</v>
      </c>
      <c r="C618" s="27">
        <v>1</v>
      </c>
      <c r="D618" s="32">
        <v>7.1428571428571434E-5</v>
      </c>
      <c r="E618" s="33"/>
    </row>
    <row r="619" spans="2:5" x14ac:dyDescent="0.3">
      <c r="B619" s="14" t="s">
        <v>816</v>
      </c>
      <c r="C619" s="27">
        <v>1</v>
      </c>
      <c r="D619" s="32">
        <v>7.1428571428571434E-5</v>
      </c>
      <c r="E619" s="33"/>
    </row>
    <row r="620" spans="2:5" x14ac:dyDescent="0.3">
      <c r="B620" s="14" t="s">
        <v>839</v>
      </c>
      <c r="C620" s="27">
        <v>1</v>
      </c>
      <c r="D620" s="32">
        <v>7.1428571428571434E-5</v>
      </c>
      <c r="E620" s="33"/>
    </row>
    <row r="621" spans="2:5" x14ac:dyDescent="0.3">
      <c r="B621" s="14" t="s">
        <v>644</v>
      </c>
      <c r="C621" s="27">
        <v>1</v>
      </c>
      <c r="D621" s="32">
        <v>7.1428571428571434E-5</v>
      </c>
      <c r="E621" s="33"/>
    </row>
    <row r="622" spans="2:5" x14ac:dyDescent="0.3">
      <c r="B622" s="14" t="s">
        <v>1259</v>
      </c>
      <c r="C622" s="27">
        <v>1</v>
      </c>
      <c r="D622" s="32">
        <v>7.1428571428571434E-5</v>
      </c>
      <c r="E622" s="33"/>
    </row>
    <row r="623" spans="2:5" x14ac:dyDescent="0.3">
      <c r="B623" s="14" t="s">
        <v>1128</v>
      </c>
      <c r="C623" s="27">
        <v>1</v>
      </c>
      <c r="D623" s="32">
        <v>7.1428571428571434E-5</v>
      </c>
      <c r="E623" s="33"/>
    </row>
    <row r="624" spans="2:5" x14ac:dyDescent="0.3">
      <c r="B624" s="14" t="s">
        <v>1044</v>
      </c>
      <c r="C624" s="27">
        <v>1</v>
      </c>
      <c r="D624" s="32">
        <v>7.1428571428571434E-5</v>
      </c>
      <c r="E624" s="33"/>
    </row>
    <row r="625" spans="2:5" x14ac:dyDescent="0.3">
      <c r="B625" s="14" t="s">
        <v>810</v>
      </c>
      <c r="C625" s="27">
        <v>1</v>
      </c>
      <c r="D625" s="32">
        <v>7.1428571428571434E-5</v>
      </c>
      <c r="E625" s="33"/>
    </row>
    <row r="626" spans="2:5" x14ac:dyDescent="0.3">
      <c r="B626" s="14" t="s">
        <v>1173</v>
      </c>
      <c r="C626" s="27">
        <v>1</v>
      </c>
      <c r="D626" s="32">
        <v>7.1428571428571434E-5</v>
      </c>
      <c r="E626" s="33"/>
    </row>
    <row r="627" spans="2:5" x14ac:dyDescent="0.3">
      <c r="B627" s="14" t="s">
        <v>187</v>
      </c>
      <c r="C627" s="27">
        <v>1</v>
      </c>
      <c r="D627" s="32">
        <v>7.1428571428571434E-5</v>
      </c>
      <c r="E627" s="33"/>
    </row>
    <row r="628" spans="2:5" x14ac:dyDescent="0.3">
      <c r="B628" s="14" t="s">
        <v>958</v>
      </c>
      <c r="C628" s="27">
        <v>1</v>
      </c>
      <c r="D628" s="32">
        <v>7.1428571428571434E-5</v>
      </c>
      <c r="E628" s="33"/>
    </row>
    <row r="629" spans="2:5" x14ac:dyDescent="0.3">
      <c r="B629" s="14" t="s">
        <v>938</v>
      </c>
      <c r="C629" s="27">
        <v>1</v>
      </c>
      <c r="D629" s="32">
        <v>7.1428571428571434E-5</v>
      </c>
      <c r="E629" s="33"/>
    </row>
    <row r="630" spans="2:5" x14ac:dyDescent="0.3">
      <c r="B630" s="14" t="s">
        <v>1100</v>
      </c>
      <c r="C630" s="27">
        <v>1</v>
      </c>
      <c r="D630" s="32">
        <v>7.1428571428571434E-5</v>
      </c>
      <c r="E630" s="33"/>
    </row>
    <row r="631" spans="2:5" x14ac:dyDescent="0.3">
      <c r="B631" s="14" t="s">
        <v>1011</v>
      </c>
      <c r="C631" s="27">
        <v>1</v>
      </c>
      <c r="D631" s="32">
        <v>7.1428571428571434E-5</v>
      </c>
      <c r="E631" s="33"/>
    </row>
    <row r="632" spans="2:5" x14ac:dyDescent="0.3">
      <c r="B632" s="14" t="s">
        <v>1038</v>
      </c>
      <c r="C632" s="27">
        <v>1</v>
      </c>
      <c r="D632" s="32">
        <v>7.1428571428571434E-5</v>
      </c>
      <c r="E632" s="33"/>
    </row>
    <row r="633" spans="2:5" x14ac:dyDescent="0.3">
      <c r="B633" s="14" t="s">
        <v>1254</v>
      </c>
      <c r="C633" s="27">
        <v>1</v>
      </c>
      <c r="D633" s="32">
        <v>7.1428571428571434E-5</v>
      </c>
      <c r="E633" s="33"/>
    </row>
    <row r="634" spans="2:5" x14ac:dyDescent="0.3">
      <c r="B634" s="14" t="s">
        <v>912</v>
      </c>
      <c r="C634" s="27">
        <v>1</v>
      </c>
      <c r="D634" s="32">
        <v>7.1428571428571434E-5</v>
      </c>
      <c r="E634" s="33"/>
    </row>
    <row r="635" spans="2:5" x14ac:dyDescent="0.3">
      <c r="B635" s="14" t="s">
        <v>1277</v>
      </c>
      <c r="C635" s="27">
        <v>1</v>
      </c>
      <c r="D635" s="32">
        <v>7.1428571428571434E-5</v>
      </c>
      <c r="E635" s="33"/>
    </row>
    <row r="636" spans="2:5" x14ac:dyDescent="0.3">
      <c r="B636" s="14" t="s">
        <v>1253</v>
      </c>
      <c r="C636" s="27">
        <v>1</v>
      </c>
      <c r="D636" s="32">
        <v>7.1428571428571434E-5</v>
      </c>
      <c r="E636" s="33"/>
    </row>
    <row r="637" spans="2:5" x14ac:dyDescent="0.3">
      <c r="B637" s="14" t="s">
        <v>620</v>
      </c>
      <c r="C637" s="27">
        <v>1</v>
      </c>
      <c r="D637" s="32">
        <v>7.1428571428571434E-5</v>
      </c>
      <c r="E637" s="33"/>
    </row>
    <row r="638" spans="2:5" x14ac:dyDescent="0.3">
      <c r="B638" s="14" t="s">
        <v>1118</v>
      </c>
      <c r="C638" s="27">
        <v>1</v>
      </c>
      <c r="D638" s="32">
        <v>7.1428571428571434E-5</v>
      </c>
      <c r="E638" s="33"/>
    </row>
    <row r="639" spans="2:5" x14ac:dyDescent="0.3">
      <c r="B639" s="14" t="s">
        <v>1062</v>
      </c>
      <c r="C639" s="27">
        <v>1</v>
      </c>
      <c r="D639" s="32">
        <v>7.1428571428571434E-5</v>
      </c>
      <c r="E639" s="33"/>
    </row>
    <row r="640" spans="2:5" x14ac:dyDescent="0.3">
      <c r="B640" s="14" t="s">
        <v>371</v>
      </c>
      <c r="C640" s="27">
        <v>1</v>
      </c>
      <c r="D640" s="32">
        <v>7.1428571428571434E-5</v>
      </c>
      <c r="E640" s="33"/>
    </row>
    <row r="641" spans="2:5" x14ac:dyDescent="0.3">
      <c r="B641" s="14" t="s">
        <v>1091</v>
      </c>
      <c r="C641" s="27">
        <v>1</v>
      </c>
      <c r="D641" s="32">
        <v>7.1428571428571434E-5</v>
      </c>
      <c r="E641" s="33"/>
    </row>
    <row r="642" spans="2:5" x14ac:dyDescent="0.3">
      <c r="B642" s="14" t="s">
        <v>819</v>
      </c>
      <c r="C642" s="27">
        <v>1</v>
      </c>
      <c r="D642" s="32">
        <v>7.1428571428571434E-5</v>
      </c>
      <c r="E642" s="33"/>
    </row>
    <row r="643" spans="2:5" x14ac:dyDescent="0.3">
      <c r="B643" s="14" t="s">
        <v>545</v>
      </c>
      <c r="C643" s="27">
        <v>1</v>
      </c>
      <c r="D643" s="32">
        <v>7.1428571428571434E-5</v>
      </c>
      <c r="E643" s="33"/>
    </row>
    <row r="644" spans="2:5" x14ac:dyDescent="0.3">
      <c r="B644" s="14" t="s">
        <v>873</v>
      </c>
      <c r="C644" s="27">
        <v>1</v>
      </c>
      <c r="D644" s="32">
        <v>7.1428571428571434E-5</v>
      </c>
      <c r="E644" s="33"/>
    </row>
    <row r="645" spans="2:5" x14ac:dyDescent="0.3">
      <c r="B645" s="14" t="s">
        <v>159</v>
      </c>
      <c r="C645" s="27">
        <v>1</v>
      </c>
      <c r="D645" s="32">
        <v>7.1428571428571434E-5</v>
      </c>
      <c r="E645" s="33"/>
    </row>
    <row r="646" spans="2:5" x14ac:dyDescent="0.3">
      <c r="B646" s="14" t="s">
        <v>1276</v>
      </c>
      <c r="C646" s="27">
        <v>1</v>
      </c>
      <c r="D646" s="32">
        <v>7.1428571428571434E-5</v>
      </c>
      <c r="E646" s="33"/>
    </row>
    <row r="647" spans="2:5" x14ac:dyDescent="0.3">
      <c r="B647" s="14" t="s">
        <v>854</v>
      </c>
      <c r="C647" s="27">
        <v>1</v>
      </c>
      <c r="D647" s="32">
        <v>7.1428571428571434E-5</v>
      </c>
      <c r="E647" s="33"/>
    </row>
    <row r="648" spans="2:5" x14ac:dyDescent="0.3">
      <c r="B648" s="14" t="s">
        <v>570</v>
      </c>
      <c r="C648" s="27">
        <v>1</v>
      </c>
      <c r="D648" s="32">
        <v>7.1428571428571434E-5</v>
      </c>
      <c r="E648" s="33"/>
    </row>
    <row r="649" spans="2:5" x14ac:dyDescent="0.3">
      <c r="B649" s="14" t="s">
        <v>1148</v>
      </c>
      <c r="C649" s="27">
        <v>1</v>
      </c>
      <c r="D649" s="32">
        <v>7.1428571428571434E-5</v>
      </c>
      <c r="E649" s="33"/>
    </row>
    <row r="650" spans="2:5" x14ac:dyDescent="0.3">
      <c r="B650" s="14" t="s">
        <v>1291</v>
      </c>
      <c r="C650" s="27">
        <v>1</v>
      </c>
      <c r="D650" s="32">
        <v>7.1428571428571434E-5</v>
      </c>
      <c r="E650" s="33"/>
    </row>
    <row r="651" spans="2:5" x14ac:dyDescent="0.3">
      <c r="B651" s="14" t="s">
        <v>1094</v>
      </c>
      <c r="C651" s="27">
        <v>1</v>
      </c>
      <c r="D651" s="32">
        <v>7.1428571428571434E-5</v>
      </c>
      <c r="E651" s="33"/>
    </row>
    <row r="652" spans="2:5" x14ac:dyDescent="0.3">
      <c r="B652" s="14" t="s">
        <v>1115</v>
      </c>
      <c r="C652" s="27">
        <v>1</v>
      </c>
      <c r="D652" s="32">
        <v>7.1428571428571434E-5</v>
      </c>
      <c r="E652" s="33"/>
    </row>
    <row r="653" spans="2:5" x14ac:dyDescent="0.3">
      <c r="B653" s="14" t="s">
        <v>992</v>
      </c>
      <c r="C653" s="27">
        <v>1</v>
      </c>
      <c r="D653" s="32">
        <v>7.1428571428571434E-5</v>
      </c>
      <c r="E653" s="33"/>
    </row>
    <row r="654" spans="2:5" x14ac:dyDescent="0.3">
      <c r="B654" s="14" t="s">
        <v>782</v>
      </c>
      <c r="C654" s="27">
        <v>1</v>
      </c>
      <c r="D654" s="32">
        <v>7.1428571428571434E-5</v>
      </c>
      <c r="E654" s="33"/>
    </row>
    <row r="655" spans="2:5" x14ac:dyDescent="0.3">
      <c r="B655" s="14" t="s">
        <v>989</v>
      </c>
      <c r="C655" s="27">
        <v>1</v>
      </c>
      <c r="D655" s="32">
        <v>7.1428571428571434E-5</v>
      </c>
      <c r="E655" s="33"/>
    </row>
    <row r="656" spans="2:5" x14ac:dyDescent="0.3">
      <c r="B656" s="14" t="s">
        <v>296</v>
      </c>
      <c r="C656" s="27">
        <v>1</v>
      </c>
      <c r="D656" s="32">
        <v>7.1428571428571434E-5</v>
      </c>
      <c r="E656" s="33"/>
    </row>
    <row r="657" spans="2:5" x14ac:dyDescent="0.3">
      <c r="B657" s="14" t="s">
        <v>668</v>
      </c>
      <c r="C657" s="27">
        <v>1</v>
      </c>
      <c r="D657" s="32">
        <v>7.1428571428571434E-5</v>
      </c>
      <c r="E657" s="33"/>
    </row>
    <row r="658" spans="2:5" x14ac:dyDescent="0.3">
      <c r="B658" s="14" t="s">
        <v>1274</v>
      </c>
      <c r="C658" s="27">
        <v>1</v>
      </c>
      <c r="D658" s="32">
        <v>7.1428571428571434E-5</v>
      </c>
      <c r="E658" s="33"/>
    </row>
    <row r="659" spans="2:5" x14ac:dyDescent="0.3">
      <c r="B659" s="14" t="s">
        <v>850</v>
      </c>
      <c r="C659" s="27">
        <v>1</v>
      </c>
      <c r="D659" s="32">
        <v>7.1428571428571434E-5</v>
      </c>
      <c r="E659" s="33"/>
    </row>
    <row r="660" spans="2:5" x14ac:dyDescent="0.3">
      <c r="B660" s="14" t="s">
        <v>876</v>
      </c>
      <c r="C660" s="27">
        <v>1</v>
      </c>
      <c r="D660" s="32">
        <v>7.1428571428571434E-5</v>
      </c>
      <c r="E660" s="33"/>
    </row>
    <row r="661" spans="2:5" x14ac:dyDescent="0.3">
      <c r="B661" s="14" t="s">
        <v>448</v>
      </c>
      <c r="C661" s="27">
        <v>1</v>
      </c>
      <c r="D661" s="32">
        <v>7.1428571428571434E-5</v>
      </c>
      <c r="E661" s="33"/>
    </row>
    <row r="662" spans="2:5" x14ac:dyDescent="0.3">
      <c r="B662" s="14" t="s">
        <v>495</v>
      </c>
      <c r="C662" s="27">
        <v>1</v>
      </c>
      <c r="D662" s="32">
        <v>7.1428571428571434E-5</v>
      </c>
      <c r="E662" s="33"/>
    </row>
    <row r="663" spans="2:5" x14ac:dyDescent="0.3">
      <c r="B663" s="14" t="s">
        <v>1296</v>
      </c>
      <c r="C663" s="27">
        <v>1</v>
      </c>
      <c r="D663" s="32">
        <v>7.1428571428571434E-5</v>
      </c>
      <c r="E663" s="33"/>
    </row>
    <row r="664" spans="2:5" x14ac:dyDescent="0.3">
      <c r="B664" s="14" t="s">
        <v>1281</v>
      </c>
      <c r="C664" s="27">
        <v>1</v>
      </c>
      <c r="D664" s="32">
        <v>7.1428571428571434E-5</v>
      </c>
      <c r="E664" s="33"/>
    </row>
    <row r="665" spans="2:5" x14ac:dyDescent="0.3">
      <c r="B665" s="14" t="s">
        <v>274</v>
      </c>
      <c r="C665" s="27">
        <v>1</v>
      </c>
      <c r="D665" s="32">
        <v>7.1428571428571434E-5</v>
      </c>
      <c r="E665" s="33"/>
    </row>
    <row r="666" spans="2:5" x14ac:dyDescent="0.3">
      <c r="B666" s="14" t="s">
        <v>756</v>
      </c>
      <c r="C666" s="27">
        <v>1</v>
      </c>
      <c r="D666" s="32">
        <v>7.1428571428571434E-5</v>
      </c>
      <c r="E666" s="33"/>
    </row>
    <row r="667" spans="2:5" x14ac:dyDescent="0.3">
      <c r="B667" s="14" t="s">
        <v>924</v>
      </c>
      <c r="C667" s="27">
        <v>1</v>
      </c>
      <c r="D667" s="32">
        <v>7.1428571428571434E-5</v>
      </c>
      <c r="E667" s="33"/>
    </row>
    <row r="668" spans="2:5" x14ac:dyDescent="0.3">
      <c r="B668" s="14" t="s">
        <v>940</v>
      </c>
      <c r="C668" s="27">
        <v>1</v>
      </c>
      <c r="D668" s="32">
        <v>7.1428571428571434E-5</v>
      </c>
      <c r="E668" s="33"/>
    </row>
    <row r="669" spans="2:5" x14ac:dyDescent="0.3">
      <c r="B669" s="14" t="s">
        <v>1088</v>
      </c>
      <c r="C669" s="27">
        <v>1</v>
      </c>
      <c r="D669" s="32">
        <v>7.1428571428571434E-5</v>
      </c>
      <c r="E669" s="33"/>
    </row>
    <row r="670" spans="2:5" x14ac:dyDescent="0.3">
      <c r="B670" s="14" t="s">
        <v>997</v>
      </c>
      <c r="C670" s="27">
        <v>1</v>
      </c>
      <c r="D670" s="32">
        <v>7.1428571428571434E-5</v>
      </c>
      <c r="E670" s="33"/>
    </row>
    <row r="671" spans="2:5" x14ac:dyDescent="0.3">
      <c r="B671" s="14" t="s">
        <v>1235</v>
      </c>
      <c r="C671" s="27">
        <v>1</v>
      </c>
      <c r="D671" s="32">
        <v>7.1428571428571434E-5</v>
      </c>
      <c r="E671" s="33"/>
    </row>
    <row r="672" spans="2:5" x14ac:dyDescent="0.3">
      <c r="B672" s="14" t="s">
        <v>310</v>
      </c>
      <c r="C672" s="27">
        <v>1</v>
      </c>
      <c r="D672" s="32">
        <v>7.1428571428571434E-5</v>
      </c>
      <c r="E672" s="33"/>
    </row>
    <row r="673" spans="2:5" x14ac:dyDescent="0.3">
      <c r="B673" s="14" t="s">
        <v>846</v>
      </c>
      <c r="C673" s="27">
        <v>1</v>
      </c>
      <c r="D673" s="32">
        <v>7.1428571428571434E-5</v>
      </c>
      <c r="E673" s="33"/>
    </row>
    <row r="674" spans="2:5" x14ac:dyDescent="0.3">
      <c r="B674" s="14" t="s">
        <v>1297</v>
      </c>
      <c r="C674" s="27">
        <v>1</v>
      </c>
      <c r="D674" s="32">
        <v>7.1428571428571434E-5</v>
      </c>
      <c r="E674" s="33"/>
    </row>
    <row r="675" spans="2:5" x14ac:dyDescent="0.3">
      <c r="B675" s="14" t="s">
        <v>985</v>
      </c>
      <c r="C675" s="27">
        <v>1</v>
      </c>
      <c r="D675" s="32">
        <v>7.1428571428571434E-5</v>
      </c>
      <c r="E675" s="33"/>
    </row>
    <row r="676" spans="2:5" x14ac:dyDescent="0.3">
      <c r="B676" s="14" t="s">
        <v>1262</v>
      </c>
      <c r="C676" s="27">
        <v>1</v>
      </c>
      <c r="D676" s="32">
        <v>7.1428571428571434E-5</v>
      </c>
      <c r="E676" s="33"/>
    </row>
    <row r="677" spans="2:5" x14ac:dyDescent="0.3">
      <c r="B677" s="14" t="s">
        <v>1000</v>
      </c>
      <c r="C677" s="27">
        <v>1</v>
      </c>
      <c r="D677" s="32">
        <v>7.1428571428571434E-5</v>
      </c>
      <c r="E677" s="33"/>
    </row>
    <row r="678" spans="2:5" x14ac:dyDescent="0.3">
      <c r="B678" s="14" t="s">
        <v>562</v>
      </c>
      <c r="C678" s="27">
        <v>1</v>
      </c>
      <c r="D678" s="32">
        <v>7.1428571428571434E-5</v>
      </c>
      <c r="E678" s="33"/>
    </row>
    <row r="679" spans="2:5" x14ac:dyDescent="0.3">
      <c r="B679" s="14" t="s">
        <v>838</v>
      </c>
      <c r="C679" s="27">
        <v>1</v>
      </c>
      <c r="D679" s="32">
        <v>7.1428571428571434E-5</v>
      </c>
      <c r="E679" s="33"/>
    </row>
    <row r="680" spans="2:5" x14ac:dyDescent="0.3">
      <c r="B680" s="14" t="s">
        <v>725</v>
      </c>
      <c r="C680" s="27">
        <v>1</v>
      </c>
      <c r="D680" s="32">
        <v>7.1428571428571434E-5</v>
      </c>
      <c r="E680" s="33"/>
    </row>
    <row r="681" spans="2:5" x14ac:dyDescent="0.3">
      <c r="B681" s="14" t="s">
        <v>384</v>
      </c>
      <c r="C681" s="27">
        <v>1</v>
      </c>
      <c r="D681" s="32">
        <v>7.1428571428571434E-5</v>
      </c>
      <c r="E681" s="33"/>
    </row>
    <row r="682" spans="2:5" x14ac:dyDescent="0.3">
      <c r="B682" s="14" t="s">
        <v>888</v>
      </c>
      <c r="C682" s="27">
        <v>1</v>
      </c>
      <c r="D682" s="32">
        <v>7.1428571428571434E-5</v>
      </c>
      <c r="E682" s="33"/>
    </row>
    <row r="683" spans="2:5" x14ac:dyDescent="0.3">
      <c r="B683" s="14" t="s">
        <v>844</v>
      </c>
      <c r="C683" s="27">
        <v>1</v>
      </c>
      <c r="D683" s="32">
        <v>7.1428571428571434E-5</v>
      </c>
      <c r="E683" s="33"/>
    </row>
    <row r="684" spans="2:5" x14ac:dyDescent="0.3">
      <c r="B684" s="14" t="s">
        <v>1018</v>
      </c>
      <c r="C684" s="27">
        <v>1</v>
      </c>
      <c r="D684" s="32">
        <v>7.1428571428571434E-5</v>
      </c>
      <c r="E684" s="33"/>
    </row>
    <row r="685" spans="2:5" x14ac:dyDescent="0.3">
      <c r="B685" s="14" t="s">
        <v>217</v>
      </c>
      <c r="C685" s="27">
        <v>1</v>
      </c>
      <c r="D685" s="32">
        <v>7.1428571428571434E-5</v>
      </c>
      <c r="E685" s="33"/>
    </row>
    <row r="686" spans="2:5" x14ac:dyDescent="0.3">
      <c r="B686" s="14" t="s">
        <v>950</v>
      </c>
      <c r="C686" s="27">
        <v>1</v>
      </c>
      <c r="D686" s="32">
        <v>7.1428571428571434E-5</v>
      </c>
      <c r="E686" s="33"/>
    </row>
    <row r="687" spans="2:5" x14ac:dyDescent="0.3">
      <c r="B687" s="14" t="s">
        <v>1293</v>
      </c>
      <c r="C687" s="27">
        <v>1</v>
      </c>
      <c r="D687" s="32">
        <v>7.1428571428571434E-5</v>
      </c>
      <c r="E687" s="33"/>
    </row>
    <row r="688" spans="2:5" x14ac:dyDescent="0.3">
      <c r="B688" s="14" t="s">
        <v>529</v>
      </c>
      <c r="C688" s="27">
        <v>1</v>
      </c>
      <c r="D688" s="32">
        <v>7.1428571428571434E-5</v>
      </c>
      <c r="E688" s="33"/>
    </row>
    <row r="689" spans="2:5" x14ac:dyDescent="0.3">
      <c r="B689" s="14" t="s">
        <v>1155</v>
      </c>
      <c r="C689" s="27">
        <v>1</v>
      </c>
      <c r="D689" s="32">
        <v>7.1428571428571434E-5</v>
      </c>
      <c r="E689" s="33"/>
    </row>
    <row r="690" spans="2:5" x14ac:dyDescent="0.3">
      <c r="B690" s="14" t="s">
        <v>1289</v>
      </c>
      <c r="C690" s="27">
        <v>1</v>
      </c>
      <c r="D690" s="32">
        <v>7.1428571428571434E-5</v>
      </c>
      <c r="E690" s="33"/>
    </row>
    <row r="691" spans="2:5" x14ac:dyDescent="0.3">
      <c r="B691" s="14" t="s">
        <v>580</v>
      </c>
      <c r="C691" s="27">
        <v>1</v>
      </c>
      <c r="D691" s="32">
        <v>7.1428571428571434E-5</v>
      </c>
      <c r="E691" s="33"/>
    </row>
    <row r="692" spans="2:5" x14ac:dyDescent="0.3">
      <c r="B692" s="14" t="s">
        <v>1026</v>
      </c>
      <c r="C692" s="27">
        <v>1</v>
      </c>
      <c r="D692" s="32">
        <v>7.1428571428571434E-5</v>
      </c>
      <c r="E692" s="33"/>
    </row>
    <row r="693" spans="2:5" x14ac:dyDescent="0.3">
      <c r="B693" s="14" t="s">
        <v>564</v>
      </c>
      <c r="C693" s="27">
        <v>1</v>
      </c>
      <c r="D693" s="32">
        <v>7.1428571428571434E-5</v>
      </c>
      <c r="E693" s="33"/>
    </row>
    <row r="694" spans="2:5" x14ac:dyDescent="0.3">
      <c r="B694" s="14" t="s">
        <v>1045</v>
      </c>
      <c r="C694" s="27">
        <v>1</v>
      </c>
      <c r="D694" s="32">
        <v>7.1428571428571434E-5</v>
      </c>
      <c r="E694" s="33"/>
    </row>
    <row r="695" spans="2:5" x14ac:dyDescent="0.3">
      <c r="B695" s="14" t="s">
        <v>1314</v>
      </c>
      <c r="C695" s="27">
        <v>1</v>
      </c>
      <c r="D695" s="32">
        <v>7.1428571428571434E-5</v>
      </c>
      <c r="E695" s="33"/>
    </row>
    <row r="696" spans="2:5" x14ac:dyDescent="0.3">
      <c r="B696" s="14" t="s">
        <v>641</v>
      </c>
      <c r="C696" s="27">
        <v>1</v>
      </c>
      <c r="D696" s="32">
        <v>7.1428571428571434E-5</v>
      </c>
      <c r="E696" s="33"/>
    </row>
    <row r="697" spans="2:5" x14ac:dyDescent="0.3">
      <c r="B697" s="14" t="s">
        <v>1234</v>
      </c>
      <c r="C697" s="27">
        <v>1</v>
      </c>
      <c r="D697" s="32">
        <v>7.1428571428571434E-5</v>
      </c>
      <c r="E697" s="33"/>
    </row>
    <row r="698" spans="2:5" x14ac:dyDescent="0.3">
      <c r="B698" s="14" t="s">
        <v>942</v>
      </c>
      <c r="C698" s="27">
        <v>1</v>
      </c>
      <c r="D698" s="32">
        <v>7.1428571428571434E-5</v>
      </c>
      <c r="E698" s="33"/>
    </row>
    <row r="699" spans="2:5" x14ac:dyDescent="0.3">
      <c r="B699" s="14" t="s">
        <v>1103</v>
      </c>
      <c r="C699" s="27">
        <v>1</v>
      </c>
      <c r="D699" s="32">
        <v>7.1428571428571434E-5</v>
      </c>
      <c r="E699" s="33"/>
    </row>
    <row r="700" spans="2:5" x14ac:dyDescent="0.3">
      <c r="B700" s="14" t="s">
        <v>598</v>
      </c>
      <c r="C700" s="27">
        <v>1</v>
      </c>
      <c r="D700" s="32">
        <v>7.1428571428571434E-5</v>
      </c>
      <c r="E700" s="33"/>
    </row>
    <row r="701" spans="2:5" x14ac:dyDescent="0.3">
      <c r="B701" s="14" t="s">
        <v>1334</v>
      </c>
      <c r="C701" s="27">
        <v>1</v>
      </c>
      <c r="D701" s="32">
        <v>7.1428571428571434E-5</v>
      </c>
      <c r="E701" s="33"/>
    </row>
    <row r="702" spans="2:5" x14ac:dyDescent="0.3">
      <c r="B702" s="14" t="s">
        <v>1319</v>
      </c>
      <c r="C702" s="27">
        <v>1</v>
      </c>
      <c r="D702" s="32">
        <v>7.1428571428571434E-5</v>
      </c>
      <c r="E702" s="33"/>
    </row>
    <row r="703" spans="2:5" x14ac:dyDescent="0.3">
      <c r="B703" s="14" t="s">
        <v>724</v>
      </c>
      <c r="C703" s="27">
        <v>1</v>
      </c>
      <c r="D703" s="32">
        <v>7.1428571428571434E-5</v>
      </c>
      <c r="E703" s="33"/>
    </row>
    <row r="704" spans="2:5" x14ac:dyDescent="0.3">
      <c r="B704" s="14" t="s">
        <v>869</v>
      </c>
      <c r="C704" s="27">
        <v>1</v>
      </c>
      <c r="D704" s="32">
        <v>7.1428571428571434E-5</v>
      </c>
      <c r="E704" s="33"/>
    </row>
    <row r="705" spans="2:5" x14ac:dyDescent="0.3">
      <c r="B705" s="14" t="s">
        <v>1285</v>
      </c>
      <c r="C705" s="27">
        <v>1</v>
      </c>
      <c r="D705" s="32">
        <v>7.1428571428571434E-5</v>
      </c>
      <c r="E705" s="33"/>
    </row>
    <row r="706" spans="2:5" x14ac:dyDescent="0.3">
      <c r="B706" s="14" t="s">
        <v>1315</v>
      </c>
      <c r="C706" s="27">
        <v>1</v>
      </c>
      <c r="D706" s="32">
        <v>7.1428571428571434E-5</v>
      </c>
      <c r="E706" s="33"/>
    </row>
    <row r="707" spans="2:5" x14ac:dyDescent="0.3">
      <c r="B707" s="14" t="s">
        <v>1318</v>
      </c>
      <c r="C707" s="27">
        <v>1</v>
      </c>
      <c r="D707" s="32">
        <v>7.1428571428571434E-5</v>
      </c>
      <c r="E707" s="33"/>
    </row>
    <row r="708" spans="2:5" x14ac:dyDescent="0.3">
      <c r="B708" s="14" t="s">
        <v>566</v>
      </c>
      <c r="C708" s="27">
        <v>1</v>
      </c>
      <c r="D708" s="32">
        <v>7.1428571428571434E-5</v>
      </c>
      <c r="E708" s="33"/>
    </row>
    <row r="709" spans="2:5" x14ac:dyDescent="0.3">
      <c r="B709" s="14" t="s">
        <v>1227</v>
      </c>
      <c r="C709" s="27">
        <v>1</v>
      </c>
      <c r="D709" s="32">
        <v>7.1428571428571434E-5</v>
      </c>
      <c r="E709" s="33"/>
    </row>
    <row r="710" spans="2:5" x14ac:dyDescent="0.3">
      <c r="B710" s="14" t="s">
        <v>806</v>
      </c>
      <c r="C710" s="27">
        <v>1</v>
      </c>
      <c r="D710" s="32">
        <v>7.1428571428571434E-5</v>
      </c>
      <c r="E710" s="33"/>
    </row>
    <row r="711" spans="2:5" x14ac:dyDescent="0.3">
      <c r="B711" s="14" t="s">
        <v>780</v>
      </c>
      <c r="C711" s="27">
        <v>1</v>
      </c>
      <c r="D711" s="32">
        <v>7.1428571428571434E-5</v>
      </c>
      <c r="E711" s="33"/>
    </row>
    <row r="712" spans="2:5" x14ac:dyDescent="0.3">
      <c r="B712" s="14" t="s">
        <v>337</v>
      </c>
      <c r="C712" s="27">
        <v>1</v>
      </c>
      <c r="D712" s="32">
        <v>7.1428571428571434E-5</v>
      </c>
      <c r="E712" s="33"/>
    </row>
    <row r="713" spans="2:5" x14ac:dyDescent="0.3">
      <c r="B713" s="14" t="s">
        <v>902</v>
      </c>
      <c r="C713" s="27">
        <v>1</v>
      </c>
      <c r="D713" s="32">
        <v>7.1428571428571434E-5</v>
      </c>
      <c r="E713" s="33"/>
    </row>
    <row r="714" spans="2:5" x14ac:dyDescent="0.3">
      <c r="B714" s="14" t="s">
        <v>674</v>
      </c>
      <c r="C714" s="27">
        <v>1</v>
      </c>
      <c r="D714" s="32">
        <v>7.1428571428571434E-5</v>
      </c>
      <c r="E714" s="33"/>
    </row>
    <row r="715" spans="2:5" x14ac:dyDescent="0.3">
      <c r="B715" s="14" t="s">
        <v>1265</v>
      </c>
      <c r="C715" s="27">
        <v>1</v>
      </c>
      <c r="D715" s="32">
        <v>7.1428571428571434E-5</v>
      </c>
      <c r="E715" s="33"/>
    </row>
    <row r="716" spans="2:5" x14ac:dyDescent="0.3">
      <c r="B716" s="14" t="s">
        <v>1244</v>
      </c>
      <c r="C716" s="27">
        <v>1</v>
      </c>
      <c r="D716" s="32">
        <v>7.1428571428571434E-5</v>
      </c>
      <c r="E716" s="33"/>
    </row>
    <row r="717" spans="2:5" x14ac:dyDescent="0.3">
      <c r="B717" s="14" t="s">
        <v>749</v>
      </c>
      <c r="C717" s="27">
        <v>1</v>
      </c>
      <c r="D717" s="32">
        <v>7.1428571428571434E-5</v>
      </c>
      <c r="E717" s="33"/>
    </row>
    <row r="718" spans="2:5" x14ac:dyDescent="0.3">
      <c r="B718" s="14" t="s">
        <v>1220</v>
      </c>
      <c r="C718" s="27">
        <v>1</v>
      </c>
      <c r="D718" s="32">
        <v>7.1428571428571434E-5</v>
      </c>
      <c r="E718" s="33"/>
    </row>
    <row r="719" spans="2:5" x14ac:dyDescent="0.3">
      <c r="B719" s="14" t="s">
        <v>1184</v>
      </c>
      <c r="C719" s="27">
        <v>1</v>
      </c>
      <c r="D719" s="32">
        <v>7.1428571428571434E-5</v>
      </c>
      <c r="E719" s="33"/>
    </row>
    <row r="720" spans="2:5" x14ac:dyDescent="0.3">
      <c r="B720" s="14" t="s">
        <v>621</v>
      </c>
      <c r="C720" s="27">
        <v>1</v>
      </c>
      <c r="D720" s="32">
        <v>7.1428571428571434E-5</v>
      </c>
      <c r="E720" s="33"/>
    </row>
    <row r="721" spans="2:5" x14ac:dyDescent="0.3">
      <c r="B721" s="14" t="s">
        <v>605</v>
      </c>
      <c r="C721" s="27">
        <v>1</v>
      </c>
      <c r="D721" s="32">
        <v>7.1428571428571434E-5</v>
      </c>
      <c r="E721" s="33"/>
    </row>
    <row r="722" spans="2:5" x14ac:dyDescent="0.3">
      <c r="B722" s="14" t="s">
        <v>527</v>
      </c>
      <c r="C722" s="27">
        <v>1</v>
      </c>
      <c r="D722" s="32">
        <v>7.1428571428571434E-5</v>
      </c>
      <c r="E722" s="33"/>
    </row>
    <row r="723" spans="2:5" x14ac:dyDescent="0.3">
      <c r="B723" s="14" t="s">
        <v>743</v>
      </c>
      <c r="C723" s="27">
        <v>1</v>
      </c>
      <c r="D723" s="32">
        <v>7.1428571428571434E-5</v>
      </c>
      <c r="E723" s="33"/>
    </row>
    <row r="724" spans="2:5" x14ac:dyDescent="0.3">
      <c r="B724" s="14" t="s">
        <v>887</v>
      </c>
      <c r="C724" s="27">
        <v>1</v>
      </c>
      <c r="D724" s="32">
        <v>7.1428571428571434E-5</v>
      </c>
      <c r="E724" s="33"/>
    </row>
    <row r="725" spans="2:5" x14ac:dyDescent="0.3">
      <c r="B725" s="14" t="s">
        <v>1047</v>
      </c>
      <c r="C725" s="27">
        <v>1</v>
      </c>
      <c r="D725" s="32">
        <v>7.1428571428571434E-5</v>
      </c>
      <c r="E725" s="33"/>
    </row>
    <row r="726" spans="2:5" x14ac:dyDescent="0.3">
      <c r="B726" s="14" t="s">
        <v>387</v>
      </c>
      <c r="C726" s="27">
        <v>1</v>
      </c>
      <c r="D726" s="32">
        <v>7.1428571428571434E-5</v>
      </c>
      <c r="E726" s="33"/>
    </row>
    <row r="727" spans="2:5" x14ac:dyDescent="0.3">
      <c r="B727" s="14" t="s">
        <v>1169</v>
      </c>
      <c r="C727" s="27">
        <v>1</v>
      </c>
      <c r="D727" s="32">
        <v>7.1428571428571434E-5</v>
      </c>
      <c r="E727" s="33"/>
    </row>
    <row r="728" spans="2:5" x14ac:dyDescent="0.3">
      <c r="B728" s="14" t="s">
        <v>1078</v>
      </c>
      <c r="C728" s="27">
        <v>1</v>
      </c>
      <c r="D728" s="32">
        <v>7.1428571428571434E-5</v>
      </c>
      <c r="E728" s="33"/>
    </row>
    <row r="729" spans="2:5" x14ac:dyDescent="0.3">
      <c r="B729" s="14" t="s">
        <v>650</v>
      </c>
      <c r="C729" s="27">
        <v>1</v>
      </c>
      <c r="D729" s="32">
        <v>7.1428571428571434E-5</v>
      </c>
      <c r="E729" s="33"/>
    </row>
    <row r="730" spans="2:5" x14ac:dyDescent="0.3">
      <c r="B730" s="14" t="s">
        <v>224</v>
      </c>
      <c r="C730" s="27">
        <v>1</v>
      </c>
      <c r="D730" s="32">
        <v>7.1428571428571434E-5</v>
      </c>
      <c r="E730" s="33"/>
    </row>
    <row r="731" spans="2:5" x14ac:dyDescent="0.3">
      <c r="B731" s="14" t="s">
        <v>678</v>
      </c>
      <c r="C731" s="27">
        <v>1</v>
      </c>
      <c r="D731" s="32">
        <v>7.1428571428571434E-5</v>
      </c>
      <c r="E731" s="33"/>
    </row>
    <row r="732" spans="2:5" x14ac:dyDescent="0.3">
      <c r="B732" s="14" t="s">
        <v>1154</v>
      </c>
      <c r="C732" s="27">
        <v>1</v>
      </c>
      <c r="D732" s="32">
        <v>7.1428571428571434E-5</v>
      </c>
      <c r="E732" s="33"/>
    </row>
    <row r="733" spans="2:5" x14ac:dyDescent="0.3">
      <c r="B733" s="14" t="s">
        <v>1256</v>
      </c>
      <c r="C733" s="27">
        <v>1</v>
      </c>
      <c r="D733" s="32">
        <v>7.1428571428571434E-5</v>
      </c>
      <c r="E733" s="33"/>
    </row>
    <row r="734" spans="2:5" x14ac:dyDescent="0.3">
      <c r="B734" s="14" t="s">
        <v>434</v>
      </c>
      <c r="C734" s="27">
        <v>1</v>
      </c>
      <c r="D734" s="32">
        <v>7.1428571428571434E-5</v>
      </c>
      <c r="E734" s="33"/>
    </row>
    <row r="735" spans="2:5" x14ac:dyDescent="0.3">
      <c r="B735" s="14" t="s">
        <v>556</v>
      </c>
      <c r="C735" s="27">
        <v>1</v>
      </c>
      <c r="D735" s="32">
        <v>7.1428571428571434E-5</v>
      </c>
      <c r="E735" s="33"/>
    </row>
    <row r="736" spans="2:5" x14ac:dyDescent="0.3">
      <c r="B736" s="14" t="s">
        <v>1083</v>
      </c>
      <c r="C736" s="27">
        <v>1</v>
      </c>
      <c r="D736" s="32">
        <v>7.1428571428571434E-5</v>
      </c>
      <c r="E736" s="33"/>
    </row>
    <row r="737" spans="2:5" x14ac:dyDescent="0.3">
      <c r="B737" s="14" t="s">
        <v>415</v>
      </c>
      <c r="C737" s="27">
        <v>1</v>
      </c>
      <c r="D737" s="32">
        <v>7.1428571428571434E-5</v>
      </c>
      <c r="E737" s="33"/>
    </row>
    <row r="738" spans="2:5" x14ac:dyDescent="0.3">
      <c r="B738" s="14" t="s">
        <v>1143</v>
      </c>
      <c r="C738" s="27">
        <v>1</v>
      </c>
      <c r="D738" s="32">
        <v>7.1428571428571434E-5</v>
      </c>
      <c r="E738" s="33"/>
    </row>
    <row r="739" spans="2:5" x14ac:dyDescent="0.3">
      <c r="B739" s="14" t="s">
        <v>1133</v>
      </c>
      <c r="C739" s="27">
        <v>1</v>
      </c>
      <c r="D739" s="32">
        <v>7.1428571428571434E-5</v>
      </c>
      <c r="E739" s="33"/>
    </row>
    <row r="740" spans="2:5" x14ac:dyDescent="0.3">
      <c r="B740" s="14" t="s">
        <v>794</v>
      </c>
      <c r="C740" s="27">
        <v>1</v>
      </c>
      <c r="D740" s="32">
        <v>7.1428571428571434E-5</v>
      </c>
      <c r="E740" s="33"/>
    </row>
    <row r="741" spans="2:5" x14ac:dyDescent="0.3">
      <c r="B741" s="14" t="s">
        <v>746</v>
      </c>
      <c r="C741" s="27">
        <v>1</v>
      </c>
      <c r="D741" s="32">
        <v>7.1428571428571434E-5</v>
      </c>
      <c r="E741" s="33"/>
    </row>
    <row r="742" spans="2:5" x14ac:dyDescent="0.3">
      <c r="B742" s="14" t="s">
        <v>587</v>
      </c>
      <c r="C742" s="27">
        <v>1</v>
      </c>
      <c r="D742" s="32">
        <v>7.1428571428571434E-5</v>
      </c>
      <c r="E742" s="33"/>
    </row>
    <row r="743" spans="2:5" x14ac:dyDescent="0.3">
      <c r="B743" s="14" t="s">
        <v>410</v>
      </c>
      <c r="C743" s="27">
        <v>1</v>
      </c>
      <c r="D743" s="32">
        <v>7.1428571428571434E-5</v>
      </c>
      <c r="E743" s="33"/>
    </row>
    <row r="744" spans="2:5" x14ac:dyDescent="0.3">
      <c r="B744" s="14" t="s">
        <v>1269</v>
      </c>
      <c r="C744" s="27">
        <v>1</v>
      </c>
      <c r="D744" s="32">
        <v>7.1428571428571434E-5</v>
      </c>
      <c r="E744" s="33"/>
    </row>
    <row r="745" spans="2:5" x14ac:dyDescent="0.3">
      <c r="B745" s="14" t="s">
        <v>981</v>
      </c>
      <c r="C745" s="27">
        <v>1</v>
      </c>
      <c r="D745" s="32">
        <v>7.1428571428571434E-5</v>
      </c>
      <c r="E745" s="33"/>
    </row>
    <row r="746" spans="2:5" x14ac:dyDescent="0.3">
      <c r="B746" s="14" t="s">
        <v>1123</v>
      </c>
      <c r="C746" s="27">
        <v>1</v>
      </c>
      <c r="D746" s="32">
        <v>7.1428571428571434E-5</v>
      </c>
      <c r="E746" s="33"/>
    </row>
    <row r="747" spans="2:5" x14ac:dyDescent="0.3">
      <c r="B747" s="14" t="s">
        <v>1151</v>
      </c>
      <c r="C747" s="27">
        <v>1</v>
      </c>
      <c r="D747" s="32">
        <v>7.1428571428571434E-5</v>
      </c>
      <c r="E747" s="33"/>
    </row>
    <row r="748" spans="2:5" x14ac:dyDescent="0.3">
      <c r="B748" s="14" t="s">
        <v>1298</v>
      </c>
      <c r="C748" s="27">
        <v>1</v>
      </c>
      <c r="D748" s="32">
        <v>7.1428571428571434E-5</v>
      </c>
      <c r="E748" s="33"/>
    </row>
    <row r="749" spans="2:5" x14ac:dyDescent="0.3">
      <c r="B749" s="14" t="s">
        <v>1120</v>
      </c>
      <c r="C749" s="27">
        <v>1</v>
      </c>
      <c r="D749" s="32">
        <v>7.1428571428571434E-5</v>
      </c>
      <c r="E749" s="33"/>
    </row>
    <row r="750" spans="2:5" x14ac:dyDescent="0.3">
      <c r="B750" s="14" t="s">
        <v>405</v>
      </c>
      <c r="C750" s="27">
        <v>1</v>
      </c>
      <c r="D750" s="32">
        <v>7.1428571428571434E-5</v>
      </c>
      <c r="E750" s="33"/>
    </row>
    <row r="751" spans="2:5" x14ac:dyDescent="0.3">
      <c r="B751" s="14" t="s">
        <v>1058</v>
      </c>
      <c r="C751" s="27">
        <v>1</v>
      </c>
      <c r="D751" s="32">
        <v>7.1428571428571434E-5</v>
      </c>
      <c r="E751" s="33"/>
    </row>
    <row r="752" spans="2:5" x14ac:dyDescent="0.3">
      <c r="B752" s="14" t="s">
        <v>1129</v>
      </c>
      <c r="C752" s="27">
        <v>1</v>
      </c>
      <c r="D752" s="32">
        <v>7.1428571428571434E-5</v>
      </c>
      <c r="E752" s="33"/>
    </row>
    <row r="753" spans="2:5" x14ac:dyDescent="0.3">
      <c r="B753" s="14" t="s">
        <v>861</v>
      </c>
      <c r="C753" s="27">
        <v>1</v>
      </c>
      <c r="D753" s="32">
        <v>7.1428571428571434E-5</v>
      </c>
      <c r="E753" s="33"/>
    </row>
    <row r="754" spans="2:5" x14ac:dyDescent="0.3">
      <c r="B754" s="14" t="s">
        <v>939</v>
      </c>
      <c r="C754" s="27">
        <v>1</v>
      </c>
      <c r="D754" s="32">
        <v>7.1428571428571434E-5</v>
      </c>
      <c r="E754" s="33"/>
    </row>
    <row r="755" spans="2:5" x14ac:dyDescent="0.3">
      <c r="B755" s="14" t="s">
        <v>661</v>
      </c>
      <c r="C755" s="27">
        <v>1</v>
      </c>
      <c r="D755" s="32">
        <v>7.1428571428571434E-5</v>
      </c>
      <c r="E755" s="33"/>
    </row>
    <row r="756" spans="2:5" x14ac:dyDescent="0.3">
      <c r="B756" s="14" t="s">
        <v>616</v>
      </c>
      <c r="C756" s="27">
        <v>1</v>
      </c>
      <c r="D756" s="32">
        <v>7.1428571428571434E-5</v>
      </c>
      <c r="E756" s="33"/>
    </row>
    <row r="757" spans="2:5" x14ac:dyDescent="0.3">
      <c r="B757" s="14" t="s">
        <v>768</v>
      </c>
      <c r="C757" s="27">
        <v>1</v>
      </c>
      <c r="D757" s="32">
        <v>7.1428571428571434E-5</v>
      </c>
      <c r="E757" s="33"/>
    </row>
    <row r="758" spans="2:5" x14ac:dyDescent="0.3">
      <c r="B758" s="14" t="s">
        <v>565</v>
      </c>
      <c r="C758" s="27">
        <v>1</v>
      </c>
      <c r="D758" s="32">
        <v>7.1428571428571434E-5</v>
      </c>
      <c r="E758" s="33"/>
    </row>
    <row r="759" spans="2:5" x14ac:dyDescent="0.3">
      <c r="B759" s="14" t="s">
        <v>1207</v>
      </c>
      <c r="C759" s="27">
        <v>1</v>
      </c>
      <c r="D759" s="32">
        <v>7.1428571428571434E-5</v>
      </c>
      <c r="E759" s="33"/>
    </row>
    <row r="760" spans="2:5" x14ac:dyDescent="0.3">
      <c r="B760" s="14" t="s">
        <v>313</v>
      </c>
      <c r="C760" s="27">
        <v>1</v>
      </c>
      <c r="D760" s="32">
        <v>7.1428571428571434E-5</v>
      </c>
      <c r="E760" s="33"/>
    </row>
    <row r="761" spans="2:5" x14ac:dyDescent="0.3">
      <c r="B761" s="14" t="s">
        <v>904</v>
      </c>
      <c r="C761" s="27">
        <v>1</v>
      </c>
      <c r="D761" s="32">
        <v>7.1428571428571434E-5</v>
      </c>
      <c r="E761" s="33"/>
    </row>
    <row r="762" spans="2:5" x14ac:dyDescent="0.3">
      <c r="B762" s="14" t="s">
        <v>877</v>
      </c>
      <c r="C762" s="27">
        <v>1</v>
      </c>
      <c r="D762" s="32">
        <v>7.1428571428571434E-5</v>
      </c>
      <c r="E762" s="33"/>
    </row>
    <row r="763" spans="2:5" x14ac:dyDescent="0.3">
      <c r="B763" s="14" t="s">
        <v>1084</v>
      </c>
      <c r="C763" s="27">
        <v>1</v>
      </c>
      <c r="D763" s="32">
        <v>7.1428571428571434E-5</v>
      </c>
      <c r="E763" s="33"/>
    </row>
    <row r="764" spans="2:5" x14ac:dyDescent="0.3">
      <c r="B764" s="14" t="s">
        <v>593</v>
      </c>
      <c r="C764" s="27">
        <v>1</v>
      </c>
      <c r="D764" s="32">
        <v>7.1428571428571434E-5</v>
      </c>
      <c r="E764" s="33"/>
    </row>
    <row r="765" spans="2:5" x14ac:dyDescent="0.3">
      <c r="B765" s="14" t="s">
        <v>537</v>
      </c>
      <c r="C765" s="27">
        <v>1</v>
      </c>
      <c r="D765" s="32">
        <v>7.1428571428571434E-5</v>
      </c>
      <c r="E765" s="33"/>
    </row>
    <row r="766" spans="2:5" x14ac:dyDescent="0.3">
      <c r="B766" s="14" t="s">
        <v>1161</v>
      </c>
      <c r="C766" s="27">
        <v>1</v>
      </c>
      <c r="D766" s="32">
        <v>7.1428571428571434E-5</v>
      </c>
      <c r="E766" s="33"/>
    </row>
    <row r="767" spans="2:5" x14ac:dyDescent="0.3">
      <c r="B767" s="14" t="s">
        <v>1079</v>
      </c>
      <c r="C767" s="27">
        <v>1</v>
      </c>
      <c r="D767" s="32">
        <v>7.1428571428571434E-5</v>
      </c>
      <c r="E767" s="33"/>
    </row>
    <row r="768" spans="2:5" x14ac:dyDescent="0.3">
      <c r="B768" s="14" t="s">
        <v>262</v>
      </c>
      <c r="C768" s="27">
        <v>1</v>
      </c>
      <c r="D768" s="32">
        <v>7.1428571428571434E-5</v>
      </c>
      <c r="E768" s="33"/>
    </row>
    <row r="769" spans="2:5" x14ac:dyDescent="0.3">
      <c r="B769" s="14" t="s">
        <v>543</v>
      </c>
      <c r="C769" s="27">
        <v>1</v>
      </c>
      <c r="D769" s="32">
        <v>7.1428571428571434E-5</v>
      </c>
      <c r="E769" s="33"/>
    </row>
    <row r="770" spans="2:5" x14ac:dyDescent="0.3">
      <c r="B770" s="14" t="s">
        <v>314</v>
      </c>
      <c r="C770" s="27">
        <v>1</v>
      </c>
      <c r="D770" s="32">
        <v>7.1428571428571434E-5</v>
      </c>
      <c r="E770" s="33"/>
    </row>
    <row r="771" spans="2:5" x14ac:dyDescent="0.3">
      <c r="B771" s="14" t="s">
        <v>1005</v>
      </c>
      <c r="C771" s="27">
        <v>1</v>
      </c>
      <c r="D771" s="32">
        <v>7.1428571428571434E-5</v>
      </c>
      <c r="E771" s="33"/>
    </row>
    <row r="772" spans="2:5" x14ac:dyDescent="0.3">
      <c r="B772" s="14" t="s">
        <v>1048</v>
      </c>
      <c r="C772" s="27">
        <v>1</v>
      </c>
      <c r="D772" s="32">
        <v>7.1428571428571434E-5</v>
      </c>
      <c r="E772" s="33"/>
    </row>
    <row r="773" spans="2:5" x14ac:dyDescent="0.3">
      <c r="B773" s="14" t="s">
        <v>909</v>
      </c>
      <c r="C773" s="27">
        <v>1</v>
      </c>
      <c r="D773" s="32">
        <v>7.1428571428571434E-5</v>
      </c>
      <c r="E773" s="33"/>
    </row>
    <row r="774" spans="2:5" x14ac:dyDescent="0.3">
      <c r="B774" s="14" t="s">
        <v>1306</v>
      </c>
      <c r="C774" s="27">
        <v>1</v>
      </c>
      <c r="D774" s="32">
        <v>7.1428571428571434E-5</v>
      </c>
      <c r="E774" s="33"/>
    </row>
    <row r="775" spans="2:5" x14ac:dyDescent="0.3">
      <c r="B775" s="14" t="s">
        <v>998</v>
      </c>
      <c r="C775" s="27">
        <v>1</v>
      </c>
      <c r="D775" s="32">
        <v>7.1428571428571434E-5</v>
      </c>
      <c r="E775" s="33"/>
    </row>
    <row r="776" spans="2:5" x14ac:dyDescent="0.3">
      <c r="B776" s="14" t="s">
        <v>603</v>
      </c>
      <c r="C776" s="27">
        <v>1</v>
      </c>
      <c r="D776" s="32">
        <v>7.1428571428571434E-5</v>
      </c>
      <c r="E776" s="33"/>
    </row>
    <row r="777" spans="2:5" x14ac:dyDescent="0.3">
      <c r="B777" s="14" t="s">
        <v>802</v>
      </c>
      <c r="C777" s="27">
        <v>1</v>
      </c>
      <c r="D777" s="32">
        <v>7.1428571428571434E-5</v>
      </c>
      <c r="E777" s="33"/>
    </row>
    <row r="778" spans="2:5" x14ac:dyDescent="0.3">
      <c r="B778" s="14" t="s">
        <v>1031</v>
      </c>
      <c r="C778" s="27">
        <v>1</v>
      </c>
      <c r="D778" s="32">
        <v>7.1428571428571434E-5</v>
      </c>
      <c r="E778" s="33"/>
    </row>
    <row r="779" spans="2:5" x14ac:dyDescent="0.3">
      <c r="B779" s="14" t="s">
        <v>1328</v>
      </c>
      <c r="C779" s="27">
        <v>1</v>
      </c>
      <c r="D779" s="32">
        <v>7.1428571428571434E-5</v>
      </c>
      <c r="E779" s="33"/>
    </row>
    <row r="780" spans="2:5" x14ac:dyDescent="0.3">
      <c r="B780" s="14" t="s">
        <v>1097</v>
      </c>
      <c r="C780" s="27">
        <v>1</v>
      </c>
      <c r="D780" s="32">
        <v>7.1428571428571434E-5</v>
      </c>
      <c r="E780" s="33"/>
    </row>
    <row r="781" spans="2:5" x14ac:dyDescent="0.3">
      <c r="B781" s="14" t="s">
        <v>582</v>
      </c>
      <c r="C781" s="27">
        <v>1</v>
      </c>
      <c r="D781" s="32">
        <v>7.1428571428571434E-5</v>
      </c>
      <c r="E781" s="33"/>
    </row>
    <row r="782" spans="2:5" x14ac:dyDescent="0.3">
      <c r="B782" s="14" t="s">
        <v>1144</v>
      </c>
      <c r="C782" s="27">
        <v>1</v>
      </c>
      <c r="D782" s="32">
        <v>7.1428571428571434E-5</v>
      </c>
      <c r="E782" s="33"/>
    </row>
    <row r="783" spans="2:5" x14ac:dyDescent="0.3">
      <c r="B783" s="14" t="s">
        <v>1215</v>
      </c>
      <c r="C783" s="27">
        <v>1</v>
      </c>
      <c r="D783" s="32">
        <v>7.1428571428571434E-5</v>
      </c>
      <c r="E783" s="33"/>
    </row>
    <row r="784" spans="2:5" x14ac:dyDescent="0.3">
      <c r="B784" s="14" t="s">
        <v>1082</v>
      </c>
      <c r="C784" s="27">
        <v>1</v>
      </c>
      <c r="D784" s="32">
        <v>7.1428571428571434E-5</v>
      </c>
      <c r="E784" s="33"/>
    </row>
    <row r="785" spans="2:5" x14ac:dyDescent="0.3">
      <c r="B785" s="14" t="s">
        <v>1272</v>
      </c>
      <c r="C785" s="27">
        <v>1</v>
      </c>
      <c r="D785" s="32">
        <v>7.1428571428571434E-5</v>
      </c>
      <c r="E785" s="33"/>
    </row>
    <row r="786" spans="2:5" x14ac:dyDescent="0.3">
      <c r="B786" s="14" t="s">
        <v>980</v>
      </c>
      <c r="C786" s="27">
        <v>1</v>
      </c>
      <c r="D786" s="32">
        <v>7.1428571428571434E-5</v>
      </c>
      <c r="E786" s="33"/>
    </row>
    <row r="787" spans="2:5" x14ac:dyDescent="0.3">
      <c r="B787" s="14" t="s">
        <v>362</v>
      </c>
      <c r="C787" s="27">
        <v>1</v>
      </c>
      <c r="D787" s="32">
        <v>7.1428571428571434E-5</v>
      </c>
      <c r="E787" s="33"/>
    </row>
    <row r="788" spans="2:5" x14ac:dyDescent="0.3">
      <c r="B788" s="14" t="s">
        <v>1303</v>
      </c>
      <c r="C788" s="27">
        <v>1</v>
      </c>
      <c r="D788" s="32">
        <v>7.1428571428571434E-5</v>
      </c>
      <c r="E788" s="33"/>
    </row>
    <row r="789" spans="2:5" x14ac:dyDescent="0.3">
      <c r="B789" s="14" t="s">
        <v>186</v>
      </c>
      <c r="C789" s="27">
        <v>1</v>
      </c>
      <c r="D789" s="32">
        <v>7.1428571428571434E-5</v>
      </c>
      <c r="E789" s="33"/>
    </row>
    <row r="790" spans="2:5" x14ac:dyDescent="0.3">
      <c r="B790" s="14" t="s">
        <v>1263</v>
      </c>
      <c r="C790" s="27">
        <v>1</v>
      </c>
      <c r="D790" s="32">
        <v>7.1428571428571434E-5</v>
      </c>
      <c r="E790" s="33"/>
    </row>
    <row r="791" spans="2:5" x14ac:dyDescent="0.3">
      <c r="B791" s="14" t="s">
        <v>948</v>
      </c>
      <c r="C791" s="27">
        <v>1</v>
      </c>
      <c r="D791" s="32">
        <v>7.1428571428571434E-5</v>
      </c>
      <c r="E791" s="33"/>
    </row>
    <row r="792" spans="2:5" x14ac:dyDescent="0.3">
      <c r="B792" s="14" t="s">
        <v>792</v>
      </c>
      <c r="C792" s="27">
        <v>1</v>
      </c>
      <c r="D792" s="32">
        <v>7.1428571428571434E-5</v>
      </c>
      <c r="E792" s="33"/>
    </row>
    <row r="793" spans="2:5" x14ac:dyDescent="0.3">
      <c r="B793" s="14" t="s">
        <v>687</v>
      </c>
      <c r="C793" s="27">
        <v>1</v>
      </c>
      <c r="D793" s="32">
        <v>7.1428571428571434E-5</v>
      </c>
      <c r="E793" s="33"/>
    </row>
    <row r="794" spans="2:5" x14ac:dyDescent="0.3">
      <c r="B794" s="14" t="s">
        <v>698</v>
      </c>
      <c r="C794" s="27">
        <v>1</v>
      </c>
      <c r="D794" s="32">
        <v>7.1428571428571434E-5</v>
      </c>
      <c r="E794" s="33"/>
    </row>
    <row r="795" spans="2:5" x14ac:dyDescent="0.3">
      <c r="B795" s="14" t="s">
        <v>350</v>
      </c>
      <c r="C795" s="27">
        <v>1</v>
      </c>
      <c r="D795" s="32">
        <v>7.1428571428571434E-5</v>
      </c>
      <c r="E795" s="33"/>
    </row>
    <row r="796" spans="2:5" x14ac:dyDescent="0.3">
      <c r="B796" s="14" t="s">
        <v>847</v>
      </c>
      <c r="C796" s="27">
        <v>1</v>
      </c>
      <c r="D796" s="32">
        <v>7.1428571428571434E-5</v>
      </c>
      <c r="E796" s="33"/>
    </row>
    <row r="797" spans="2:5" x14ac:dyDescent="0.3">
      <c r="B797" s="14" t="s">
        <v>1035</v>
      </c>
      <c r="C797" s="27">
        <v>1</v>
      </c>
      <c r="D797" s="32">
        <v>7.1428571428571434E-5</v>
      </c>
      <c r="E797" s="33"/>
    </row>
    <row r="798" spans="2:5" x14ac:dyDescent="0.3">
      <c r="B798" s="14" t="s">
        <v>1324</v>
      </c>
      <c r="C798" s="27">
        <v>1</v>
      </c>
      <c r="D798" s="32">
        <v>7.1428571428571434E-5</v>
      </c>
      <c r="E798" s="33"/>
    </row>
    <row r="799" spans="2:5" x14ac:dyDescent="0.3">
      <c r="B799" s="14" t="s">
        <v>657</v>
      </c>
      <c r="C799" s="27">
        <v>1</v>
      </c>
      <c r="D799" s="32">
        <v>7.1428571428571434E-5</v>
      </c>
      <c r="E799" s="33"/>
    </row>
    <row r="800" spans="2:5" x14ac:dyDescent="0.3">
      <c r="B800" s="14" t="s">
        <v>348</v>
      </c>
      <c r="C800" s="27">
        <v>1</v>
      </c>
      <c r="D800" s="32">
        <v>7.1428571428571434E-5</v>
      </c>
      <c r="E800" s="33"/>
    </row>
    <row r="801" spans="2:5" x14ac:dyDescent="0.3">
      <c r="B801" s="14" t="s">
        <v>1190</v>
      </c>
      <c r="C801" s="27">
        <v>1</v>
      </c>
      <c r="D801" s="32">
        <v>7.1428571428571434E-5</v>
      </c>
      <c r="E801" s="33"/>
    </row>
    <row r="802" spans="2:5" x14ac:dyDescent="0.3">
      <c r="B802" s="14" t="s">
        <v>319</v>
      </c>
      <c r="C802" s="27">
        <v>1</v>
      </c>
      <c r="D802" s="32">
        <v>7.1428571428571434E-5</v>
      </c>
      <c r="E802" s="33"/>
    </row>
    <row r="803" spans="2:5" x14ac:dyDescent="0.3">
      <c r="B803" s="14" t="s">
        <v>750</v>
      </c>
      <c r="C803" s="27">
        <v>1</v>
      </c>
      <c r="D803" s="32">
        <v>7.1428571428571434E-5</v>
      </c>
      <c r="E803" s="33"/>
    </row>
    <row r="804" spans="2:5" x14ac:dyDescent="0.3">
      <c r="B804" s="14" t="s">
        <v>588</v>
      </c>
      <c r="C804" s="27">
        <v>1</v>
      </c>
      <c r="D804" s="32">
        <v>7.1428571428571434E-5</v>
      </c>
      <c r="E804" s="33"/>
    </row>
    <row r="805" spans="2:5" x14ac:dyDescent="0.3">
      <c r="B805" s="14" t="s">
        <v>872</v>
      </c>
      <c r="C805" s="27">
        <v>1</v>
      </c>
      <c r="D805" s="32">
        <v>7.1428571428571434E-5</v>
      </c>
      <c r="E805" s="33"/>
    </row>
    <row r="806" spans="2:5" x14ac:dyDescent="0.3">
      <c r="B806" s="14" t="s">
        <v>763</v>
      </c>
      <c r="C806" s="27">
        <v>1</v>
      </c>
      <c r="D806" s="32">
        <v>7.1428571428571434E-5</v>
      </c>
      <c r="E806" s="33"/>
    </row>
    <row r="807" spans="2:5" x14ac:dyDescent="0.3">
      <c r="B807" s="14" t="s">
        <v>1108</v>
      </c>
      <c r="C807" s="27">
        <v>1</v>
      </c>
      <c r="D807" s="32">
        <v>7.1428571428571434E-5</v>
      </c>
      <c r="E807" s="33"/>
    </row>
    <row r="808" spans="2:5" x14ac:dyDescent="0.3">
      <c r="B808" s="14" t="s">
        <v>963</v>
      </c>
      <c r="C808" s="27">
        <v>1</v>
      </c>
      <c r="D808" s="32">
        <v>7.1428571428571434E-5</v>
      </c>
      <c r="E808" s="33"/>
    </row>
    <row r="809" spans="2:5" x14ac:dyDescent="0.3">
      <c r="B809" s="14" t="s">
        <v>821</v>
      </c>
      <c r="C809" s="27">
        <v>1</v>
      </c>
      <c r="D809" s="32">
        <v>7.1428571428571434E-5</v>
      </c>
      <c r="E809" s="33"/>
    </row>
    <row r="810" spans="2:5" x14ac:dyDescent="0.3">
      <c r="B810" s="14" t="s">
        <v>440</v>
      </c>
      <c r="C810" s="27">
        <v>1</v>
      </c>
      <c r="D810" s="32">
        <v>7.1428571428571434E-5</v>
      </c>
      <c r="E810" s="33"/>
    </row>
    <row r="811" spans="2:5" x14ac:dyDescent="0.3">
      <c r="B811" s="14" t="s">
        <v>635</v>
      </c>
      <c r="C811" s="27">
        <v>1</v>
      </c>
      <c r="D811" s="32">
        <v>7.1428571428571434E-5</v>
      </c>
      <c r="E811" s="33"/>
    </row>
    <row r="812" spans="2:5" x14ac:dyDescent="0.3">
      <c r="B812" s="14" t="s">
        <v>1286</v>
      </c>
      <c r="C812" s="27">
        <v>1</v>
      </c>
      <c r="D812" s="32">
        <v>7.1428571428571434E-5</v>
      </c>
      <c r="E812" s="33"/>
    </row>
    <row r="813" spans="2:5" x14ac:dyDescent="0.3">
      <c r="B813" s="14" t="s">
        <v>1246</v>
      </c>
      <c r="C813" s="27">
        <v>1</v>
      </c>
      <c r="D813" s="32">
        <v>7.1428571428571434E-5</v>
      </c>
      <c r="E813" s="33"/>
    </row>
    <row r="814" spans="2:5" x14ac:dyDescent="0.3">
      <c r="B814" s="14" t="s">
        <v>910</v>
      </c>
      <c r="C814" s="27">
        <v>1</v>
      </c>
      <c r="D814" s="32">
        <v>7.1428571428571434E-5</v>
      </c>
      <c r="E814" s="33"/>
    </row>
    <row r="815" spans="2:5" x14ac:dyDescent="0.3">
      <c r="B815" s="14" t="s">
        <v>864</v>
      </c>
      <c r="C815" s="27">
        <v>1</v>
      </c>
      <c r="D815" s="32">
        <v>7.1428571428571434E-5</v>
      </c>
      <c r="E815" s="33"/>
    </row>
    <row r="816" spans="2:5" x14ac:dyDescent="0.3">
      <c r="B816" s="14" t="s">
        <v>842</v>
      </c>
      <c r="C816" s="27">
        <v>1</v>
      </c>
      <c r="D816" s="32">
        <v>7.1428571428571434E-5</v>
      </c>
      <c r="E816" s="33"/>
    </row>
    <row r="817" spans="2:5" x14ac:dyDescent="0.3">
      <c r="B817" s="14" t="s">
        <v>331</v>
      </c>
      <c r="C817" s="27">
        <v>1</v>
      </c>
      <c r="D817" s="32">
        <v>7.1428571428571434E-5</v>
      </c>
      <c r="E817" s="33"/>
    </row>
    <row r="818" spans="2:5" x14ac:dyDescent="0.3">
      <c r="B818" s="14" t="s">
        <v>721</v>
      </c>
      <c r="C818" s="27">
        <v>1</v>
      </c>
      <c r="D818" s="32">
        <v>7.1428571428571434E-5</v>
      </c>
      <c r="E818" s="33"/>
    </row>
    <row r="819" spans="2:5" x14ac:dyDescent="0.3">
      <c r="B819" s="14" t="s">
        <v>626</v>
      </c>
      <c r="C819" s="27">
        <v>1</v>
      </c>
      <c r="D819" s="32">
        <v>7.1428571428571434E-5</v>
      </c>
      <c r="E819" s="33"/>
    </row>
    <row r="820" spans="2:5" x14ac:dyDescent="0.3">
      <c r="B820" s="14" t="s">
        <v>786</v>
      </c>
      <c r="C820" s="27">
        <v>1</v>
      </c>
      <c r="D820" s="32">
        <v>7.1428571428571434E-5</v>
      </c>
      <c r="E820" s="33"/>
    </row>
    <row r="821" spans="2:5" x14ac:dyDescent="0.3">
      <c r="B821" s="14" t="s">
        <v>1331</v>
      </c>
      <c r="C821" s="27">
        <v>1</v>
      </c>
      <c r="D821" s="32">
        <v>7.1428571428571434E-5</v>
      </c>
      <c r="E821" s="33"/>
    </row>
    <row r="822" spans="2:5" x14ac:dyDescent="0.3">
      <c r="B822" s="14" t="s">
        <v>1006</v>
      </c>
      <c r="C822" s="27">
        <v>1</v>
      </c>
      <c r="D822" s="32">
        <v>7.1428571428571434E-5</v>
      </c>
      <c r="E822" s="33"/>
    </row>
    <row r="823" spans="2:5" x14ac:dyDescent="0.3">
      <c r="B823" s="14" t="s">
        <v>243</v>
      </c>
      <c r="C823" s="27">
        <v>1</v>
      </c>
      <c r="D823" s="32">
        <v>7.1428571428571434E-5</v>
      </c>
      <c r="E823" s="33"/>
    </row>
    <row r="824" spans="2:5" x14ac:dyDescent="0.3">
      <c r="B824" s="14" t="s">
        <v>1037</v>
      </c>
      <c r="C824" s="27">
        <v>1</v>
      </c>
      <c r="D824" s="32">
        <v>7.1428571428571434E-5</v>
      </c>
      <c r="E824" s="33"/>
    </row>
    <row r="825" spans="2:5" x14ac:dyDescent="0.3">
      <c r="B825" s="14" t="s">
        <v>29</v>
      </c>
      <c r="C825" s="27">
        <v>1</v>
      </c>
      <c r="D825" s="32">
        <v>7.1428571428571434E-5</v>
      </c>
      <c r="E825" s="33"/>
    </row>
    <row r="826" spans="2:5" x14ac:dyDescent="0.3">
      <c r="B826" s="14" t="s">
        <v>858</v>
      </c>
      <c r="C826" s="27">
        <v>1</v>
      </c>
      <c r="D826" s="32">
        <v>7.1428571428571434E-5</v>
      </c>
      <c r="E826" s="33"/>
    </row>
    <row r="827" spans="2:5" x14ac:dyDescent="0.3">
      <c r="B827" s="14" t="s">
        <v>509</v>
      </c>
      <c r="C827" s="27">
        <v>1</v>
      </c>
      <c r="D827" s="32">
        <v>7.1428571428571434E-5</v>
      </c>
      <c r="E827" s="33"/>
    </row>
    <row r="828" spans="2:5" x14ac:dyDescent="0.3">
      <c r="B828" s="14" t="s">
        <v>1141</v>
      </c>
      <c r="C828" s="27">
        <v>1</v>
      </c>
      <c r="D828" s="32">
        <v>7.1428571428571434E-5</v>
      </c>
      <c r="E828" s="33"/>
    </row>
    <row r="829" spans="2:5" x14ac:dyDescent="0.3">
      <c r="B829" s="14" t="s">
        <v>637</v>
      </c>
      <c r="C829" s="27">
        <v>1</v>
      </c>
      <c r="D829" s="32">
        <v>7.1428571428571434E-5</v>
      </c>
      <c r="E829" s="33"/>
    </row>
    <row r="830" spans="2:5" x14ac:dyDescent="0.3">
      <c r="B830" s="14" t="s">
        <v>987</v>
      </c>
      <c r="C830" s="27">
        <v>1</v>
      </c>
      <c r="D830" s="32">
        <v>7.1428571428571434E-5</v>
      </c>
      <c r="E830" s="33"/>
    </row>
    <row r="831" spans="2:5" x14ac:dyDescent="0.3">
      <c r="B831" s="14" t="s">
        <v>427</v>
      </c>
      <c r="C831" s="27">
        <v>1</v>
      </c>
      <c r="D831" s="32">
        <v>7.1428571428571434E-5</v>
      </c>
      <c r="E831" s="33"/>
    </row>
    <row r="832" spans="2:5" x14ac:dyDescent="0.3">
      <c r="B832" s="14" t="s">
        <v>977</v>
      </c>
      <c r="C832" s="27">
        <v>1</v>
      </c>
      <c r="D832" s="32">
        <v>7.1428571428571434E-5</v>
      </c>
      <c r="E832" s="33"/>
    </row>
    <row r="833" spans="2:5" x14ac:dyDescent="0.3">
      <c r="B833" s="14" t="s">
        <v>1008</v>
      </c>
      <c r="C833" s="27">
        <v>1</v>
      </c>
      <c r="D833" s="32">
        <v>7.1428571428571434E-5</v>
      </c>
      <c r="E833" s="33"/>
    </row>
    <row r="834" spans="2:5" x14ac:dyDescent="0.3">
      <c r="B834" s="14" t="s">
        <v>87</v>
      </c>
      <c r="C834" s="27">
        <v>1</v>
      </c>
      <c r="D834" s="32">
        <v>7.1428571428571434E-5</v>
      </c>
      <c r="E834" s="33"/>
    </row>
    <row r="835" spans="2:5" x14ac:dyDescent="0.3">
      <c r="B835" s="14" t="s">
        <v>790</v>
      </c>
      <c r="C835" s="27">
        <v>1</v>
      </c>
      <c r="D835" s="32">
        <v>7.1428571428571434E-5</v>
      </c>
      <c r="E835" s="33"/>
    </row>
    <row r="836" spans="2:5" x14ac:dyDescent="0.3">
      <c r="B836" s="14" t="s">
        <v>525</v>
      </c>
      <c r="C836" s="27">
        <v>1</v>
      </c>
      <c r="D836" s="32">
        <v>7.1428571428571434E-5</v>
      </c>
      <c r="E836" s="33"/>
    </row>
    <row r="837" spans="2:5" x14ac:dyDescent="0.3">
      <c r="B837" s="14" t="s">
        <v>280</v>
      </c>
      <c r="C837" s="27">
        <v>1</v>
      </c>
      <c r="D837" s="32">
        <v>7.1428571428571434E-5</v>
      </c>
      <c r="E837" s="33"/>
    </row>
    <row r="838" spans="2:5" x14ac:dyDescent="0.3">
      <c r="B838" s="14" t="s">
        <v>753</v>
      </c>
      <c r="C838" s="27">
        <v>1</v>
      </c>
      <c r="D838" s="32">
        <v>7.1428571428571434E-5</v>
      </c>
      <c r="E838" s="33"/>
    </row>
    <row r="839" spans="2:5" x14ac:dyDescent="0.3">
      <c r="B839" s="14" t="s">
        <v>885</v>
      </c>
      <c r="C839" s="27">
        <v>1</v>
      </c>
      <c r="D839" s="32">
        <v>7.1428571428571434E-5</v>
      </c>
      <c r="E839" s="33"/>
    </row>
    <row r="840" spans="2:5" x14ac:dyDescent="0.3">
      <c r="B840" s="14" t="s">
        <v>1116</v>
      </c>
      <c r="C840" s="27">
        <v>1</v>
      </c>
      <c r="D840" s="32">
        <v>7.1428571428571434E-5</v>
      </c>
      <c r="E840" s="33"/>
    </row>
    <row r="841" spans="2:5" x14ac:dyDescent="0.3">
      <c r="B841" s="14" t="s">
        <v>590</v>
      </c>
      <c r="C841" s="27">
        <v>1</v>
      </c>
      <c r="D841" s="32">
        <v>7.1428571428571434E-5</v>
      </c>
      <c r="E841" s="33"/>
    </row>
    <row r="842" spans="2:5" x14ac:dyDescent="0.3">
      <c r="B842" s="14" t="s">
        <v>988</v>
      </c>
      <c r="C842" s="27">
        <v>1</v>
      </c>
      <c r="D842" s="32">
        <v>7.1428571428571434E-5</v>
      </c>
      <c r="E842" s="33"/>
    </row>
    <row r="843" spans="2:5" x14ac:dyDescent="0.3">
      <c r="B843" s="14" t="s">
        <v>771</v>
      </c>
      <c r="C843" s="27">
        <v>1</v>
      </c>
      <c r="D843" s="32">
        <v>7.1428571428571434E-5</v>
      </c>
      <c r="E843" s="33"/>
    </row>
    <row r="844" spans="2:5" x14ac:dyDescent="0.3">
      <c r="B844" s="14" t="s">
        <v>467</v>
      </c>
      <c r="C844" s="27">
        <v>1</v>
      </c>
      <c r="D844" s="32">
        <v>7.1428571428571434E-5</v>
      </c>
      <c r="E844" s="33"/>
    </row>
    <row r="845" spans="2:5" x14ac:dyDescent="0.3">
      <c r="B845" s="14" t="s">
        <v>1177</v>
      </c>
      <c r="C845" s="27">
        <v>1</v>
      </c>
      <c r="D845" s="32">
        <v>7.1428571428571434E-5</v>
      </c>
      <c r="E845" s="33"/>
    </row>
    <row r="846" spans="2:5" x14ac:dyDescent="0.3">
      <c r="B846" s="14" t="s">
        <v>1145</v>
      </c>
      <c r="C846" s="27">
        <v>1</v>
      </c>
      <c r="D846" s="32">
        <v>7.1428571428571434E-5</v>
      </c>
      <c r="E846" s="33"/>
    </row>
    <row r="847" spans="2:5" x14ac:dyDescent="0.3">
      <c r="B847" s="14" t="s">
        <v>1280</v>
      </c>
      <c r="C847" s="27">
        <v>1</v>
      </c>
      <c r="D847" s="32">
        <v>7.1428571428571434E-5</v>
      </c>
      <c r="E847" s="33"/>
    </row>
    <row r="848" spans="2:5" x14ac:dyDescent="0.3">
      <c r="B848" s="14" t="s">
        <v>748</v>
      </c>
      <c r="C848" s="27">
        <v>1</v>
      </c>
      <c r="D848" s="32">
        <v>7.1428571428571434E-5</v>
      </c>
      <c r="E848" s="33"/>
    </row>
    <row r="849" spans="2:5" x14ac:dyDescent="0.3">
      <c r="B849" s="14" t="s">
        <v>1308</v>
      </c>
      <c r="C849" s="27">
        <v>1</v>
      </c>
      <c r="D849" s="32">
        <v>7.1428571428571434E-5</v>
      </c>
      <c r="E849" s="33"/>
    </row>
    <row r="850" spans="2:5" x14ac:dyDescent="0.3">
      <c r="B850" s="14" t="s">
        <v>486</v>
      </c>
      <c r="C850" s="27">
        <v>1</v>
      </c>
      <c r="D850" s="32">
        <v>7.1428571428571434E-5</v>
      </c>
      <c r="E850" s="33"/>
    </row>
    <row r="851" spans="2:5" x14ac:dyDescent="0.3">
      <c r="B851" s="14" t="s">
        <v>1251</v>
      </c>
      <c r="C851" s="27">
        <v>1</v>
      </c>
      <c r="D851" s="32">
        <v>7.1428571428571434E-5</v>
      </c>
      <c r="E851" s="33"/>
    </row>
    <row r="852" spans="2:5" x14ac:dyDescent="0.3">
      <c r="B852" s="14" t="s">
        <v>1071</v>
      </c>
      <c r="C852" s="27">
        <v>1</v>
      </c>
      <c r="D852" s="32">
        <v>7.1428571428571434E-5</v>
      </c>
      <c r="E852" s="33"/>
    </row>
    <row r="853" spans="2:5" x14ac:dyDescent="0.3">
      <c r="B853" s="14" t="s">
        <v>1007</v>
      </c>
      <c r="C853" s="27">
        <v>1</v>
      </c>
      <c r="D853" s="32">
        <v>7.1428571428571434E-5</v>
      </c>
      <c r="E853" s="33"/>
    </row>
    <row r="854" spans="2:5" x14ac:dyDescent="0.3">
      <c r="B854" s="14" t="s">
        <v>1054</v>
      </c>
      <c r="C854" s="27">
        <v>1</v>
      </c>
      <c r="D854" s="32">
        <v>7.1428571428571434E-5</v>
      </c>
      <c r="E854" s="33"/>
    </row>
    <row r="855" spans="2:5" x14ac:dyDescent="0.3">
      <c r="B855" s="14" t="s">
        <v>1024</v>
      </c>
      <c r="C855" s="27">
        <v>1</v>
      </c>
      <c r="D855" s="32">
        <v>7.1428571428571434E-5</v>
      </c>
      <c r="E855" s="33"/>
    </row>
    <row r="856" spans="2:5" x14ac:dyDescent="0.3">
      <c r="B856" s="14" t="s">
        <v>1125</v>
      </c>
      <c r="C856" s="27">
        <v>1</v>
      </c>
      <c r="D856" s="32">
        <v>7.1428571428571434E-5</v>
      </c>
      <c r="E856" s="33"/>
    </row>
    <row r="857" spans="2:5" x14ac:dyDescent="0.3">
      <c r="B857" s="14" t="s">
        <v>739</v>
      </c>
      <c r="C857" s="27">
        <v>1</v>
      </c>
      <c r="D857" s="32">
        <v>7.1428571428571434E-5</v>
      </c>
      <c r="E857" s="33"/>
    </row>
    <row r="858" spans="2:5" x14ac:dyDescent="0.3">
      <c r="B858" s="14" t="s">
        <v>1016</v>
      </c>
      <c r="C858" s="27">
        <v>1</v>
      </c>
      <c r="D858" s="32">
        <v>7.1428571428571434E-5</v>
      </c>
      <c r="E858" s="33"/>
    </row>
    <row r="859" spans="2:5" x14ac:dyDescent="0.3">
      <c r="B859" s="14" t="s">
        <v>1266</v>
      </c>
      <c r="C859" s="27">
        <v>1</v>
      </c>
      <c r="D859" s="32">
        <v>7.1428571428571434E-5</v>
      </c>
      <c r="E859" s="33"/>
    </row>
    <row r="860" spans="2:5" x14ac:dyDescent="0.3">
      <c r="B860" s="14" t="s">
        <v>825</v>
      </c>
      <c r="C860" s="27">
        <v>1</v>
      </c>
      <c r="D860" s="32">
        <v>7.1428571428571434E-5</v>
      </c>
      <c r="E860" s="33"/>
    </row>
    <row r="861" spans="2:5" x14ac:dyDescent="0.3">
      <c r="B861" s="14" t="s">
        <v>411</v>
      </c>
      <c r="C861" s="27">
        <v>1</v>
      </c>
      <c r="D861" s="32">
        <v>7.1428571428571434E-5</v>
      </c>
      <c r="E861" s="33"/>
    </row>
    <row r="862" spans="2:5" x14ac:dyDescent="0.3">
      <c r="B862" s="14" t="s">
        <v>1294</v>
      </c>
      <c r="C862" s="27">
        <v>1</v>
      </c>
      <c r="D862" s="32">
        <v>7.1428571428571434E-5</v>
      </c>
      <c r="E862" s="33"/>
    </row>
    <row r="863" spans="2:5" x14ac:dyDescent="0.3">
      <c r="B863" s="14" t="s">
        <v>421</v>
      </c>
      <c r="C863" s="27">
        <v>1</v>
      </c>
      <c r="D863" s="32">
        <v>7.1428571428571434E-5</v>
      </c>
      <c r="E863" s="33"/>
    </row>
    <row r="864" spans="2:5" x14ac:dyDescent="0.3">
      <c r="B864" s="14" t="s">
        <v>741</v>
      </c>
      <c r="C864" s="27">
        <v>1</v>
      </c>
      <c r="D864" s="32">
        <v>7.1428571428571434E-5</v>
      </c>
      <c r="E864" s="33"/>
    </row>
    <row r="865" spans="2:5" x14ac:dyDescent="0.3">
      <c r="B865" s="14" t="s">
        <v>633</v>
      </c>
      <c r="C865" s="27">
        <v>1</v>
      </c>
      <c r="D865" s="32">
        <v>7.1428571428571434E-5</v>
      </c>
      <c r="E865" s="33"/>
    </row>
    <row r="866" spans="2:5" x14ac:dyDescent="0.3">
      <c r="B866" s="14" t="s">
        <v>727</v>
      </c>
      <c r="C866" s="27">
        <v>1</v>
      </c>
      <c r="D866" s="32">
        <v>7.1428571428571434E-5</v>
      </c>
      <c r="E866" s="33"/>
    </row>
    <row r="867" spans="2:5" x14ac:dyDescent="0.3">
      <c r="B867" s="14" t="s">
        <v>1185</v>
      </c>
      <c r="C867" s="27">
        <v>1</v>
      </c>
      <c r="D867" s="32">
        <v>7.1428571428571434E-5</v>
      </c>
      <c r="E867" s="33"/>
    </row>
    <row r="868" spans="2:5" x14ac:dyDescent="0.3">
      <c r="B868" s="14" t="s">
        <v>373</v>
      </c>
      <c r="C868" s="27">
        <v>1</v>
      </c>
      <c r="D868" s="32">
        <v>7.1428571428571434E-5</v>
      </c>
      <c r="E868" s="33"/>
    </row>
    <row r="869" spans="2:5" x14ac:dyDescent="0.3">
      <c r="B869" s="14" t="s">
        <v>677</v>
      </c>
      <c r="C869" s="27">
        <v>1</v>
      </c>
      <c r="D869" s="32">
        <v>7.1428571428571434E-5</v>
      </c>
      <c r="E869" s="33"/>
    </row>
    <row r="870" spans="2:5" x14ac:dyDescent="0.3">
      <c r="B870" s="14" t="s">
        <v>386</v>
      </c>
      <c r="C870" s="27">
        <v>1</v>
      </c>
      <c r="D870" s="32">
        <v>7.1428571428571434E-5</v>
      </c>
      <c r="E870" s="33"/>
    </row>
    <row r="871" spans="2:5" x14ac:dyDescent="0.3">
      <c r="B871" s="14" t="s">
        <v>827</v>
      </c>
      <c r="C871" s="27">
        <v>1</v>
      </c>
      <c r="D871" s="32">
        <v>7.1428571428571434E-5</v>
      </c>
      <c r="E871" s="33"/>
    </row>
    <row r="872" spans="2:5" x14ac:dyDescent="0.3">
      <c r="B872" s="14" t="s">
        <v>349</v>
      </c>
      <c r="C872" s="27">
        <v>1</v>
      </c>
      <c r="D872" s="32">
        <v>7.1428571428571434E-5</v>
      </c>
      <c r="E872" s="33"/>
    </row>
    <row r="873" spans="2:5" x14ac:dyDescent="0.3">
      <c r="B873" s="14" t="s">
        <v>1326</v>
      </c>
      <c r="C873" s="27">
        <v>1</v>
      </c>
      <c r="D873" s="32">
        <v>7.1428571428571434E-5</v>
      </c>
      <c r="E873" s="33"/>
    </row>
    <row r="874" spans="2:5" x14ac:dyDescent="0.3">
      <c r="B874" s="14" t="s">
        <v>813</v>
      </c>
      <c r="C874" s="27">
        <v>1</v>
      </c>
      <c r="D874" s="32">
        <v>7.1428571428571434E-5</v>
      </c>
      <c r="E874" s="33"/>
    </row>
    <row r="875" spans="2:5" x14ac:dyDescent="0.3">
      <c r="B875" s="14" t="s">
        <v>1087</v>
      </c>
      <c r="C875" s="27">
        <v>1</v>
      </c>
      <c r="D875" s="32">
        <v>7.1428571428571434E-5</v>
      </c>
      <c r="E875" s="33"/>
    </row>
    <row r="876" spans="2:5" x14ac:dyDescent="0.3">
      <c r="B876" s="14" t="s">
        <v>834</v>
      </c>
      <c r="C876" s="27">
        <v>1</v>
      </c>
      <c r="D876" s="32">
        <v>7.1428571428571434E-5</v>
      </c>
      <c r="E876" s="33"/>
    </row>
    <row r="877" spans="2:5" x14ac:dyDescent="0.3">
      <c r="B877" s="14" t="s">
        <v>1264</v>
      </c>
      <c r="C877" s="27">
        <v>1</v>
      </c>
      <c r="D877" s="32">
        <v>7.1428571428571434E-5</v>
      </c>
      <c r="E877" s="33"/>
    </row>
    <row r="878" spans="2:5" x14ac:dyDescent="0.3">
      <c r="B878" s="14" t="s">
        <v>1146</v>
      </c>
      <c r="C878" s="27">
        <v>1</v>
      </c>
      <c r="D878" s="32">
        <v>7.1428571428571434E-5</v>
      </c>
      <c r="E878" s="33"/>
    </row>
    <row r="879" spans="2:5" x14ac:dyDescent="0.3">
      <c r="B879" s="14" t="s">
        <v>1261</v>
      </c>
      <c r="C879" s="27">
        <v>1</v>
      </c>
      <c r="D879" s="32">
        <v>7.1428571428571434E-5</v>
      </c>
      <c r="E879" s="33"/>
    </row>
    <row r="880" spans="2:5" x14ac:dyDescent="0.3">
      <c r="B880" s="14" t="s">
        <v>1312</v>
      </c>
      <c r="C880" s="27">
        <v>1</v>
      </c>
      <c r="D880" s="32">
        <v>7.1428571428571434E-5</v>
      </c>
      <c r="E880" s="33"/>
    </row>
    <row r="881" spans="2:5" x14ac:dyDescent="0.3">
      <c r="B881" s="14" t="s">
        <v>735</v>
      </c>
      <c r="C881" s="27">
        <v>1</v>
      </c>
      <c r="D881" s="32">
        <v>7.1428571428571434E-5</v>
      </c>
      <c r="E881" s="33"/>
    </row>
    <row r="882" spans="2:5" x14ac:dyDescent="0.3">
      <c r="B882" s="14" t="s">
        <v>1074</v>
      </c>
      <c r="C882" s="27">
        <v>1</v>
      </c>
      <c r="D882" s="32">
        <v>7.1428571428571434E-5</v>
      </c>
      <c r="E882" s="33"/>
    </row>
    <row r="883" spans="2:5" x14ac:dyDescent="0.3">
      <c r="B883" s="14" t="s">
        <v>585</v>
      </c>
      <c r="C883" s="27">
        <v>1</v>
      </c>
      <c r="D883" s="32">
        <v>7.1428571428571434E-5</v>
      </c>
      <c r="E883" s="33"/>
    </row>
    <row r="884" spans="2:5" x14ac:dyDescent="0.3">
      <c r="B884" s="14" t="s">
        <v>944</v>
      </c>
      <c r="C884" s="27">
        <v>1</v>
      </c>
      <c r="D884" s="32">
        <v>7.1428571428571434E-5</v>
      </c>
      <c r="E884" s="33"/>
    </row>
    <row r="885" spans="2:5" x14ac:dyDescent="0.3">
      <c r="B885" s="14" t="s">
        <v>884</v>
      </c>
      <c r="C885" s="27">
        <v>1</v>
      </c>
      <c r="D885" s="32">
        <v>7.1428571428571434E-5</v>
      </c>
      <c r="E885" s="33"/>
    </row>
    <row r="886" spans="2:5" x14ac:dyDescent="0.3">
      <c r="B886" s="14" t="s">
        <v>1283</v>
      </c>
      <c r="C886" s="27">
        <v>1</v>
      </c>
      <c r="D886" s="32">
        <v>7.1428571428571434E-5</v>
      </c>
      <c r="E886" s="33"/>
    </row>
    <row r="887" spans="2:5" x14ac:dyDescent="0.3">
      <c r="B887" s="14" t="s">
        <v>1093</v>
      </c>
      <c r="C887" s="27">
        <v>1</v>
      </c>
      <c r="D887" s="32">
        <v>7.1428571428571434E-5</v>
      </c>
      <c r="E887" s="33"/>
    </row>
    <row r="888" spans="2:5" x14ac:dyDescent="0.3">
      <c r="B888" s="14" t="s">
        <v>959</v>
      </c>
      <c r="C888" s="27">
        <v>1</v>
      </c>
      <c r="D888" s="32">
        <v>7.1428571428571434E-5</v>
      </c>
      <c r="E888" s="33"/>
    </row>
    <row r="889" spans="2:5" x14ac:dyDescent="0.3">
      <c r="B889" s="14" t="s">
        <v>469</v>
      </c>
      <c r="C889" s="27">
        <v>1</v>
      </c>
      <c r="D889" s="32">
        <v>7.1428571428571434E-5</v>
      </c>
      <c r="E889" s="33"/>
    </row>
    <row r="890" spans="2:5" x14ac:dyDescent="0.3">
      <c r="B890" s="14" t="s">
        <v>1295</v>
      </c>
      <c r="C890" s="27">
        <v>1</v>
      </c>
      <c r="D890" s="32">
        <v>7.1428571428571434E-5</v>
      </c>
      <c r="E890" s="33"/>
    </row>
    <row r="891" spans="2:5" x14ac:dyDescent="0.3">
      <c r="B891" s="14" t="s">
        <v>911</v>
      </c>
      <c r="C891" s="27">
        <v>1</v>
      </c>
      <c r="D891" s="32">
        <v>7.1428571428571434E-5</v>
      </c>
      <c r="E891" s="33"/>
    </row>
    <row r="892" spans="2:5" x14ac:dyDescent="0.3">
      <c r="B892" s="14" t="s">
        <v>762</v>
      </c>
      <c r="C892" s="27">
        <v>1</v>
      </c>
      <c r="D892" s="32">
        <v>7.1428571428571434E-5</v>
      </c>
      <c r="E892" s="33"/>
    </row>
    <row r="893" spans="2:5" x14ac:dyDescent="0.3">
      <c r="B893" s="14" t="s">
        <v>840</v>
      </c>
      <c r="C893" s="27">
        <v>1</v>
      </c>
      <c r="D893" s="32">
        <v>7.1428571428571434E-5</v>
      </c>
      <c r="E893" s="33"/>
    </row>
    <row r="894" spans="2:5" x14ac:dyDescent="0.3">
      <c r="B894" s="14" t="s">
        <v>355</v>
      </c>
      <c r="C894" s="27">
        <v>1</v>
      </c>
      <c r="D894" s="32">
        <v>7.1428571428571434E-5</v>
      </c>
      <c r="E894" s="33"/>
    </row>
    <row r="895" spans="2:5" x14ac:dyDescent="0.3">
      <c r="B895" s="14" t="s">
        <v>882</v>
      </c>
      <c r="C895" s="27">
        <v>1</v>
      </c>
      <c r="D895" s="32">
        <v>7.1428571428571434E-5</v>
      </c>
      <c r="E895" s="33"/>
    </row>
    <row r="896" spans="2:5" x14ac:dyDescent="0.3">
      <c r="B896" s="14" t="s">
        <v>1119</v>
      </c>
      <c r="C896" s="27">
        <v>1</v>
      </c>
      <c r="D896" s="32">
        <v>7.1428571428571434E-5</v>
      </c>
      <c r="E896" s="33"/>
    </row>
    <row r="897" spans="2:5" x14ac:dyDescent="0.3">
      <c r="B897" s="14" t="s">
        <v>914</v>
      </c>
      <c r="C897" s="27">
        <v>1</v>
      </c>
      <c r="D897" s="32">
        <v>7.1428571428571434E-5</v>
      </c>
      <c r="E897" s="33"/>
    </row>
    <row r="898" spans="2:5" x14ac:dyDescent="0.3">
      <c r="B898" s="14" t="s">
        <v>684</v>
      </c>
      <c r="C898" s="27">
        <v>1</v>
      </c>
      <c r="D898" s="32">
        <v>7.1428571428571434E-5</v>
      </c>
      <c r="E898" s="33"/>
    </row>
    <row r="899" spans="2:5" x14ac:dyDescent="0.3">
      <c r="B899" s="14" t="s">
        <v>1180</v>
      </c>
      <c r="C899" s="27">
        <v>1</v>
      </c>
      <c r="D899" s="32">
        <v>7.1428571428571434E-5</v>
      </c>
      <c r="E899" s="33"/>
    </row>
    <row r="900" spans="2:5" x14ac:dyDescent="0.3">
      <c r="B900" s="14" t="s">
        <v>351</v>
      </c>
      <c r="C900" s="27">
        <v>1</v>
      </c>
      <c r="D900" s="32">
        <v>7.1428571428571434E-5</v>
      </c>
      <c r="E900" s="33"/>
    </row>
    <row r="901" spans="2:5" x14ac:dyDescent="0.3">
      <c r="B901" s="14" t="s">
        <v>1029</v>
      </c>
      <c r="C901" s="27">
        <v>1</v>
      </c>
      <c r="D901" s="32">
        <v>7.1428571428571434E-5</v>
      </c>
      <c r="E901" s="33"/>
    </row>
    <row r="902" spans="2:5" x14ac:dyDescent="0.3">
      <c r="B902" s="14" t="s">
        <v>1149</v>
      </c>
      <c r="C902" s="27">
        <v>1</v>
      </c>
      <c r="D902" s="32">
        <v>7.1428571428571434E-5</v>
      </c>
      <c r="E902" s="33"/>
    </row>
    <row r="903" spans="2:5" x14ac:dyDescent="0.3">
      <c r="B903" s="14" t="s">
        <v>697</v>
      </c>
      <c r="C903" s="27">
        <v>1</v>
      </c>
      <c r="D903" s="32">
        <v>7.1428571428571434E-5</v>
      </c>
      <c r="E903" s="33"/>
    </row>
    <row r="904" spans="2:5" x14ac:dyDescent="0.3">
      <c r="B904" s="14" t="s">
        <v>472</v>
      </c>
      <c r="C904" s="27">
        <v>1</v>
      </c>
      <c r="D904" s="32">
        <v>7.1428571428571434E-5</v>
      </c>
      <c r="E904" s="33"/>
    </row>
    <row r="905" spans="2:5" x14ac:dyDescent="0.3">
      <c r="B905" s="14" t="s">
        <v>1258</v>
      </c>
      <c r="C905" s="27">
        <v>1</v>
      </c>
      <c r="D905" s="32">
        <v>7.1428571428571434E-5</v>
      </c>
      <c r="E905" s="33"/>
    </row>
    <row r="906" spans="2:5" x14ac:dyDescent="0.3">
      <c r="B906" s="14" t="s">
        <v>1201</v>
      </c>
      <c r="C906" s="27">
        <v>1</v>
      </c>
      <c r="D906" s="32">
        <v>7.1428571428571434E-5</v>
      </c>
      <c r="E906" s="33"/>
    </row>
    <row r="907" spans="2:5" x14ac:dyDescent="0.3">
      <c r="B907" s="14" t="s">
        <v>1330</v>
      </c>
      <c r="C907" s="27">
        <v>1</v>
      </c>
      <c r="D907" s="32">
        <v>7.1428571428571434E-5</v>
      </c>
      <c r="E907" s="33"/>
    </row>
    <row r="908" spans="2:5" x14ac:dyDescent="0.3">
      <c r="B908" s="14" t="s">
        <v>670</v>
      </c>
      <c r="C908" s="27">
        <v>1</v>
      </c>
      <c r="D908" s="32">
        <v>7.1428571428571434E-5</v>
      </c>
      <c r="E908" s="33"/>
    </row>
    <row r="909" spans="2:5" x14ac:dyDescent="0.3">
      <c r="B909" s="14" t="s">
        <v>1096</v>
      </c>
      <c r="C909" s="27">
        <v>1</v>
      </c>
      <c r="D909" s="32">
        <v>7.1428571428571434E-5</v>
      </c>
      <c r="E909" s="33"/>
    </row>
    <row r="910" spans="2:5" x14ac:dyDescent="0.3">
      <c r="B910" s="14" t="s">
        <v>1013</v>
      </c>
      <c r="C910" s="27">
        <v>1</v>
      </c>
      <c r="D910" s="32">
        <v>7.1428571428571434E-5</v>
      </c>
      <c r="E910" s="33"/>
    </row>
    <row r="911" spans="2:5" x14ac:dyDescent="0.3">
      <c r="B911" s="14" t="s">
        <v>897</v>
      </c>
      <c r="C911" s="27">
        <v>1</v>
      </c>
      <c r="D911" s="32">
        <v>7.1428571428571434E-5</v>
      </c>
      <c r="E911" s="33"/>
    </row>
    <row r="912" spans="2:5" x14ac:dyDescent="0.3">
      <c r="B912" s="14" t="s">
        <v>343</v>
      </c>
      <c r="C912" s="27">
        <v>1</v>
      </c>
      <c r="D912" s="32">
        <v>7.1428571428571434E-5</v>
      </c>
      <c r="E912" s="33"/>
    </row>
    <row r="913" spans="2:5" x14ac:dyDescent="0.3">
      <c r="B913" s="14" t="s">
        <v>249</v>
      </c>
      <c r="C913" s="27">
        <v>1</v>
      </c>
      <c r="D913" s="32">
        <v>7.1428571428571434E-5</v>
      </c>
      <c r="E913" s="33"/>
    </row>
    <row r="914" spans="2:5" x14ac:dyDescent="0.3">
      <c r="B914" s="14" t="s">
        <v>662</v>
      </c>
      <c r="C914" s="27">
        <v>1</v>
      </c>
      <c r="D914" s="32">
        <v>7.1428571428571434E-5</v>
      </c>
      <c r="E914" s="33"/>
    </row>
    <row r="915" spans="2:5" x14ac:dyDescent="0.3">
      <c r="B915" s="14" t="s">
        <v>1212</v>
      </c>
      <c r="C915" s="27">
        <v>1</v>
      </c>
      <c r="D915" s="32">
        <v>7.1428571428571434E-5</v>
      </c>
      <c r="E915" s="33"/>
    </row>
    <row r="916" spans="2:5" x14ac:dyDescent="0.3">
      <c r="B916" s="14" t="s">
        <v>919</v>
      </c>
      <c r="C916" s="27">
        <v>1</v>
      </c>
      <c r="D916" s="32">
        <v>7.1428571428571434E-5</v>
      </c>
      <c r="E916" s="33"/>
    </row>
    <row r="917" spans="2:5" x14ac:dyDescent="0.3">
      <c r="B917" s="14" t="s">
        <v>1030</v>
      </c>
      <c r="C917" s="27">
        <v>1</v>
      </c>
      <c r="D917" s="32">
        <v>7.1428571428571434E-5</v>
      </c>
      <c r="E917" s="33"/>
    </row>
    <row r="918" spans="2:5" x14ac:dyDescent="0.3">
      <c r="B918" s="14" t="s">
        <v>891</v>
      </c>
      <c r="C918" s="27">
        <v>1</v>
      </c>
      <c r="D918" s="32">
        <v>7.1428571428571434E-5</v>
      </c>
      <c r="E918" s="33"/>
    </row>
    <row r="919" spans="2:5" x14ac:dyDescent="0.3">
      <c r="B919" s="14" t="s">
        <v>1275</v>
      </c>
      <c r="C919" s="27">
        <v>1</v>
      </c>
      <c r="D919" s="32">
        <v>7.1428571428571434E-5</v>
      </c>
      <c r="E919" s="33"/>
    </row>
    <row r="920" spans="2:5" x14ac:dyDescent="0.3">
      <c r="B920" s="14" t="s">
        <v>1257</v>
      </c>
      <c r="C920" s="27">
        <v>1</v>
      </c>
      <c r="D920" s="32">
        <v>7.1428571428571434E-5</v>
      </c>
      <c r="E920" s="33"/>
    </row>
    <row r="921" spans="2:5" x14ac:dyDescent="0.3">
      <c r="B921" s="14" t="s">
        <v>800</v>
      </c>
      <c r="C921" s="27">
        <v>1</v>
      </c>
      <c r="D921" s="32">
        <v>7.1428571428571434E-5</v>
      </c>
      <c r="E921" s="33"/>
    </row>
    <row r="922" spans="2:5" x14ac:dyDescent="0.3">
      <c r="B922" s="14" t="s">
        <v>893</v>
      </c>
      <c r="C922" s="27">
        <v>1</v>
      </c>
      <c r="D922" s="32">
        <v>7.1428571428571434E-5</v>
      </c>
      <c r="E922" s="33"/>
    </row>
    <row r="923" spans="2:5" x14ac:dyDescent="0.3">
      <c r="B923" s="14" t="s">
        <v>450</v>
      </c>
      <c r="C923" s="27">
        <v>1</v>
      </c>
      <c r="D923" s="32">
        <v>7.1428571428571434E-5</v>
      </c>
      <c r="E923" s="33"/>
    </row>
    <row r="924" spans="2:5" x14ac:dyDescent="0.3">
      <c r="B924" s="14" t="s">
        <v>733</v>
      </c>
      <c r="C924" s="27">
        <v>1</v>
      </c>
      <c r="D924" s="32">
        <v>7.1428571428571434E-5</v>
      </c>
      <c r="E924" s="33"/>
    </row>
    <row r="925" spans="2:5" x14ac:dyDescent="0.3">
      <c r="B925" s="14" t="s">
        <v>1042</v>
      </c>
      <c r="C925" s="27">
        <v>1</v>
      </c>
      <c r="D925" s="32">
        <v>7.1428571428571434E-5</v>
      </c>
      <c r="E925" s="33"/>
    </row>
    <row r="926" spans="2:5" x14ac:dyDescent="0.3">
      <c r="B926" s="14" t="s">
        <v>953</v>
      </c>
      <c r="C926" s="27">
        <v>1</v>
      </c>
      <c r="D926" s="32">
        <v>7.1428571428571434E-5</v>
      </c>
      <c r="E926" s="33"/>
    </row>
    <row r="927" spans="2:5" x14ac:dyDescent="0.3">
      <c r="B927" s="14" t="s">
        <v>1316</v>
      </c>
      <c r="C927" s="27">
        <v>1</v>
      </c>
      <c r="D927" s="32">
        <v>7.1428571428571434E-5</v>
      </c>
      <c r="E927" s="33"/>
    </row>
    <row r="928" spans="2:5" x14ac:dyDescent="0.3">
      <c r="B928" s="14" t="s">
        <v>1255</v>
      </c>
      <c r="C928" s="27">
        <v>1</v>
      </c>
      <c r="D928" s="32">
        <v>7.1428571428571434E-5</v>
      </c>
      <c r="E928" s="33"/>
    </row>
    <row r="929" spans="2:5" x14ac:dyDescent="0.3">
      <c r="B929" s="14" t="s">
        <v>1204</v>
      </c>
      <c r="C929" s="27">
        <v>1</v>
      </c>
      <c r="D929" s="32">
        <v>7.1428571428571434E-5</v>
      </c>
      <c r="E929" s="33"/>
    </row>
    <row r="930" spans="2:5" x14ac:dyDescent="0.3">
      <c r="B930" s="14" t="s">
        <v>1043</v>
      </c>
      <c r="C930" s="27">
        <v>1</v>
      </c>
      <c r="D930" s="32">
        <v>7.1428571428571434E-5</v>
      </c>
      <c r="E930" s="33"/>
    </row>
    <row r="931" spans="2:5" x14ac:dyDescent="0.3">
      <c r="B931" s="14" t="s">
        <v>974</v>
      </c>
      <c r="C931" s="27">
        <v>1</v>
      </c>
      <c r="D931" s="32">
        <v>7.1428571428571434E-5</v>
      </c>
      <c r="E931" s="33"/>
    </row>
    <row r="932" spans="2:5" x14ac:dyDescent="0.3">
      <c r="B932" s="14" t="s">
        <v>184</v>
      </c>
      <c r="C932" s="27">
        <v>1</v>
      </c>
      <c r="D932" s="32">
        <v>7.1428571428571434E-5</v>
      </c>
      <c r="E932" s="33"/>
    </row>
    <row r="933" spans="2:5" x14ac:dyDescent="0.3">
      <c r="B933" s="14" t="s">
        <v>954</v>
      </c>
      <c r="C933" s="27">
        <v>1</v>
      </c>
      <c r="D933" s="32">
        <v>7.1428571428571434E-5</v>
      </c>
      <c r="E933" s="33"/>
    </row>
    <row r="934" spans="2:5" x14ac:dyDescent="0.3">
      <c r="B934" s="14" t="s">
        <v>408</v>
      </c>
      <c r="C934" s="27">
        <v>1</v>
      </c>
      <c r="D934" s="32">
        <v>7.1428571428571434E-5</v>
      </c>
      <c r="E934" s="33"/>
    </row>
    <row r="935" spans="2:5" x14ac:dyDescent="0.3">
      <c r="B935" s="14" t="s">
        <v>960</v>
      </c>
      <c r="C935" s="27">
        <v>1</v>
      </c>
      <c r="D935" s="32">
        <v>7.1428571428571434E-5</v>
      </c>
      <c r="E935" s="33"/>
    </row>
    <row r="936" spans="2:5" x14ac:dyDescent="0.3">
      <c r="B936" s="14" t="s">
        <v>354</v>
      </c>
      <c r="C936" s="27">
        <v>1</v>
      </c>
      <c r="D936" s="32">
        <v>7.1428571428571434E-5</v>
      </c>
      <c r="E936" s="33"/>
    </row>
    <row r="937" spans="2:5" x14ac:dyDescent="0.3">
      <c r="B937" s="14" t="s">
        <v>1271</v>
      </c>
      <c r="C937" s="27">
        <v>1</v>
      </c>
      <c r="D937" s="32">
        <v>7.1428571428571434E-5</v>
      </c>
      <c r="E937" s="33"/>
    </row>
    <row r="938" spans="2:5" x14ac:dyDescent="0.3">
      <c r="B938" s="14" t="s">
        <v>929</v>
      </c>
      <c r="C938" s="27">
        <v>1</v>
      </c>
      <c r="D938" s="32">
        <v>7.1428571428571434E-5</v>
      </c>
      <c r="E938" s="33"/>
    </row>
    <row r="939" spans="2:5" x14ac:dyDescent="0.3">
      <c r="B939" s="14" t="s">
        <v>599</v>
      </c>
      <c r="C939" s="27">
        <v>1</v>
      </c>
      <c r="D939" s="32">
        <v>7.1428571428571434E-5</v>
      </c>
      <c r="E939" s="33"/>
    </row>
    <row r="940" spans="2:5" x14ac:dyDescent="0.3">
      <c r="B940" s="14" t="s">
        <v>870</v>
      </c>
      <c r="C940" s="27">
        <v>1</v>
      </c>
      <c r="D940" s="32">
        <v>7.1428571428571434E-5</v>
      </c>
      <c r="E940" s="33"/>
    </row>
    <row r="941" spans="2:5" x14ac:dyDescent="0.3">
      <c r="B941" s="14" t="s">
        <v>1288</v>
      </c>
      <c r="C941" s="27">
        <v>1</v>
      </c>
      <c r="D941" s="32">
        <v>7.1428571428571434E-5</v>
      </c>
      <c r="E941" s="33"/>
    </row>
    <row r="942" spans="2:5" x14ac:dyDescent="0.3">
      <c r="B942" s="14" t="s">
        <v>463</v>
      </c>
      <c r="C942" s="27">
        <v>1</v>
      </c>
      <c r="D942" s="32">
        <v>7.1428571428571434E-5</v>
      </c>
      <c r="E942" s="33"/>
    </row>
    <row r="943" spans="2:5" x14ac:dyDescent="0.3">
      <c r="B943" s="14" t="s">
        <v>583</v>
      </c>
      <c r="C943" s="27">
        <v>1</v>
      </c>
      <c r="D943" s="32">
        <v>7.1428571428571434E-5</v>
      </c>
      <c r="E943" s="33"/>
    </row>
    <row r="944" spans="2:5" x14ac:dyDescent="0.3">
      <c r="B944" s="14" t="s">
        <v>1077</v>
      </c>
      <c r="C944" s="27">
        <v>1</v>
      </c>
      <c r="D944" s="32">
        <v>7.1428571428571434E-5</v>
      </c>
      <c r="E944" s="33"/>
    </row>
    <row r="945" spans="2:5" x14ac:dyDescent="0.3">
      <c r="B945" s="14" t="s">
        <v>1322</v>
      </c>
      <c r="C945" s="27">
        <v>1</v>
      </c>
      <c r="D945" s="32">
        <v>7.1428571428571434E-5</v>
      </c>
      <c r="E945" s="33"/>
    </row>
    <row r="946" spans="2:5" x14ac:dyDescent="0.3">
      <c r="B946" s="14" t="s">
        <v>498</v>
      </c>
      <c r="C946" s="27">
        <v>1</v>
      </c>
      <c r="D946" s="32">
        <v>7.1428571428571434E-5</v>
      </c>
      <c r="E946" s="33"/>
    </row>
    <row r="947" spans="2:5" x14ac:dyDescent="0.3">
      <c r="B947" s="14" t="s">
        <v>761</v>
      </c>
      <c r="C947" s="27">
        <v>1</v>
      </c>
      <c r="D947" s="32">
        <v>7.1428571428571434E-5</v>
      </c>
      <c r="E947" s="33"/>
    </row>
    <row r="948" spans="2:5" x14ac:dyDescent="0.3">
      <c r="B948" s="14" t="s">
        <v>755</v>
      </c>
      <c r="C948" s="27">
        <v>1</v>
      </c>
      <c r="D948" s="32">
        <v>7.1428571428571434E-5</v>
      </c>
      <c r="E948" s="33"/>
    </row>
    <row r="949" spans="2:5" x14ac:dyDescent="0.3">
      <c r="B949" s="14" t="s">
        <v>947</v>
      </c>
      <c r="C949" s="27">
        <v>1</v>
      </c>
      <c r="D949" s="32">
        <v>7.1428571428571434E-5</v>
      </c>
      <c r="E949" s="33"/>
    </row>
    <row r="950" spans="2:5" x14ac:dyDescent="0.3">
      <c r="B950" s="14" t="s">
        <v>1092</v>
      </c>
      <c r="C950" s="27">
        <v>1</v>
      </c>
      <c r="D950" s="32">
        <v>7.1428571428571434E-5</v>
      </c>
      <c r="E950" s="33"/>
    </row>
    <row r="951" spans="2:5" x14ac:dyDescent="0.3">
      <c r="B951" s="14" t="s">
        <v>1260</v>
      </c>
      <c r="C951" s="27">
        <v>1</v>
      </c>
      <c r="D951" s="32">
        <v>7.1428571428571434E-5</v>
      </c>
      <c r="E951" s="33"/>
    </row>
    <row r="952" spans="2:5" x14ac:dyDescent="0.3">
      <c r="B952" s="14" t="s">
        <v>551</v>
      </c>
      <c r="C952" s="27">
        <v>1</v>
      </c>
      <c r="D952" s="32">
        <v>7.1428571428571434E-5</v>
      </c>
      <c r="E952" s="33"/>
    </row>
    <row r="953" spans="2:5" x14ac:dyDescent="0.3">
      <c r="B953" s="14" t="s">
        <v>826</v>
      </c>
      <c r="C953" s="27">
        <v>1</v>
      </c>
      <c r="D953" s="32">
        <v>7.1428571428571434E-5</v>
      </c>
      <c r="E953" s="33"/>
    </row>
    <row r="954" spans="2:5" x14ac:dyDescent="0.3">
      <c r="B954" s="14" t="s">
        <v>791</v>
      </c>
      <c r="C954" s="27">
        <v>1</v>
      </c>
      <c r="D954" s="32">
        <v>7.1428571428571434E-5</v>
      </c>
      <c r="E954" s="33"/>
    </row>
    <row r="955" spans="2:5" x14ac:dyDescent="0.3">
      <c r="B955" s="14" t="s">
        <v>1106</v>
      </c>
      <c r="C955" s="27">
        <v>1</v>
      </c>
      <c r="D955" s="32">
        <v>7.1428571428571434E-5</v>
      </c>
      <c r="E955" s="33"/>
    </row>
    <row r="956" spans="2:5" x14ac:dyDescent="0.3">
      <c r="B956" s="14" t="s">
        <v>478</v>
      </c>
      <c r="C956" s="27">
        <v>1</v>
      </c>
      <c r="D956" s="32">
        <v>7.1428571428571434E-5</v>
      </c>
      <c r="E956" s="33"/>
    </row>
    <row r="957" spans="2:5" x14ac:dyDescent="0.3">
      <c r="B957" s="14" t="s">
        <v>913</v>
      </c>
      <c r="C957" s="27">
        <v>1</v>
      </c>
      <c r="D957" s="32">
        <v>7.1428571428571434E-5</v>
      </c>
      <c r="E957" s="33"/>
    </row>
    <row r="958" spans="2:5" x14ac:dyDescent="0.3">
      <c r="B958" s="14" t="s">
        <v>795</v>
      </c>
      <c r="C958" s="27">
        <v>1</v>
      </c>
      <c r="D958" s="32">
        <v>7.1428571428571434E-5</v>
      </c>
      <c r="E958" s="33"/>
    </row>
    <row r="959" spans="2:5" x14ac:dyDescent="0.3">
      <c r="B959" s="14" t="s">
        <v>907</v>
      </c>
      <c r="C959" s="27">
        <v>1</v>
      </c>
      <c r="D959" s="32">
        <v>7.1428571428571434E-5</v>
      </c>
      <c r="E959" s="33"/>
    </row>
    <row r="960" spans="2:5" x14ac:dyDescent="0.3">
      <c r="B960" s="14" t="s">
        <v>1305</v>
      </c>
      <c r="C960" s="27">
        <v>1</v>
      </c>
      <c r="D960" s="32">
        <v>7.1428571428571434E-5</v>
      </c>
      <c r="E960" s="33"/>
    </row>
    <row r="961" spans="2:5" x14ac:dyDescent="0.3">
      <c r="B961" s="14" t="s">
        <v>1309</v>
      </c>
      <c r="C961" s="27">
        <v>1</v>
      </c>
      <c r="D961" s="32">
        <v>7.1428571428571434E-5</v>
      </c>
      <c r="E961" s="33"/>
    </row>
    <row r="962" spans="2:5" x14ac:dyDescent="0.3">
      <c r="B962" s="14" t="s">
        <v>841</v>
      </c>
      <c r="C962" s="27">
        <v>1</v>
      </c>
      <c r="D962" s="32">
        <v>7.1428571428571434E-5</v>
      </c>
      <c r="E962" s="33"/>
    </row>
    <row r="963" spans="2:5" x14ac:dyDescent="0.3">
      <c r="B963" s="14" t="s">
        <v>457</v>
      </c>
      <c r="C963" s="27">
        <v>1</v>
      </c>
      <c r="D963" s="32">
        <v>7.1428571428571434E-5</v>
      </c>
      <c r="E963" s="33"/>
    </row>
    <row r="964" spans="2:5" x14ac:dyDescent="0.3">
      <c r="B964" s="14" t="s">
        <v>1327</v>
      </c>
      <c r="C964" s="27">
        <v>1</v>
      </c>
      <c r="D964" s="32">
        <v>7.1428571428571434E-5</v>
      </c>
      <c r="E964" s="33"/>
    </row>
    <row r="965" spans="2:5" x14ac:dyDescent="0.3">
      <c r="B965" s="14" t="s">
        <v>1107</v>
      </c>
      <c r="C965" s="27">
        <v>1</v>
      </c>
      <c r="D965" s="32">
        <v>7.1428571428571434E-5</v>
      </c>
      <c r="E965" s="33"/>
    </row>
    <row r="966" spans="2:5" x14ac:dyDescent="0.3">
      <c r="B966" s="14" t="s">
        <v>1073</v>
      </c>
      <c r="C966" s="27">
        <v>1</v>
      </c>
      <c r="D966" s="32">
        <v>7.1428571428571434E-5</v>
      </c>
      <c r="E966" s="33"/>
    </row>
    <row r="967" spans="2:5" x14ac:dyDescent="0.3">
      <c r="B967" s="14" t="s">
        <v>675</v>
      </c>
      <c r="C967" s="27">
        <v>1</v>
      </c>
      <c r="D967" s="32">
        <v>7.1428571428571434E-5</v>
      </c>
      <c r="E967" s="33"/>
    </row>
    <row r="968" spans="2:5" x14ac:dyDescent="0.3">
      <c r="B968" s="14" t="s">
        <v>1028</v>
      </c>
      <c r="C968" s="27">
        <v>1</v>
      </c>
      <c r="D968" s="32">
        <v>7.1428571428571434E-5</v>
      </c>
      <c r="E968" s="33"/>
    </row>
    <row r="969" spans="2:5" x14ac:dyDescent="0.3">
      <c r="B969" s="14" t="s">
        <v>917</v>
      </c>
      <c r="C969" s="27">
        <v>1</v>
      </c>
      <c r="D969" s="32">
        <v>7.1428571428571434E-5</v>
      </c>
      <c r="E969" s="33"/>
    </row>
    <row r="970" spans="2:5" x14ac:dyDescent="0.3">
      <c r="B970" s="14" t="s">
        <v>892</v>
      </c>
      <c r="C970" s="27">
        <v>1</v>
      </c>
      <c r="D970" s="32">
        <v>7.1428571428571434E-5</v>
      </c>
      <c r="E970" s="33"/>
    </row>
    <row r="971" spans="2:5" x14ac:dyDescent="0.3">
      <c r="B971" s="14" t="s">
        <v>805</v>
      </c>
      <c r="C971" s="27">
        <v>1</v>
      </c>
      <c r="D971" s="32">
        <v>7.1428571428571434E-5</v>
      </c>
      <c r="E971" s="33"/>
    </row>
    <row r="972" spans="2:5" x14ac:dyDescent="0.3">
      <c r="B972" s="14" t="s">
        <v>895</v>
      </c>
      <c r="C972" s="27">
        <v>1</v>
      </c>
      <c r="D972" s="32">
        <v>7.1428571428571434E-5</v>
      </c>
      <c r="E972" s="33"/>
    </row>
    <row r="973" spans="2:5" x14ac:dyDescent="0.3">
      <c r="B973" s="14" t="s">
        <v>1245</v>
      </c>
      <c r="C973" s="27">
        <v>1</v>
      </c>
      <c r="D973" s="32">
        <v>7.1428571428571434E-5</v>
      </c>
      <c r="E973" s="33"/>
    </row>
    <row r="974" spans="2:5" x14ac:dyDescent="0.3">
      <c r="B974" s="14" t="s">
        <v>1454</v>
      </c>
      <c r="C974" s="27">
        <v>1</v>
      </c>
      <c r="D974" s="32">
        <v>7.1428571428571434E-5</v>
      </c>
      <c r="E974" s="33"/>
    </row>
    <row r="975" spans="2:5" x14ac:dyDescent="0.3">
      <c r="B975" s="14" t="s">
        <v>868</v>
      </c>
      <c r="C975" s="27">
        <v>1</v>
      </c>
      <c r="D975" s="32">
        <v>7.1428571428571434E-5</v>
      </c>
      <c r="E975" s="33"/>
    </row>
    <row r="976" spans="2:5" x14ac:dyDescent="0.3">
      <c r="B976" s="14" t="s">
        <v>1335</v>
      </c>
      <c r="C976" s="27">
        <v>1</v>
      </c>
      <c r="D976" s="32">
        <v>7.1428571428571434E-5</v>
      </c>
      <c r="E976" s="33"/>
    </row>
    <row r="977" spans="2:5" x14ac:dyDescent="0.3">
      <c r="B977" s="14" t="s">
        <v>936</v>
      </c>
      <c r="C977" s="27">
        <v>1</v>
      </c>
      <c r="D977" s="32">
        <v>7.1428571428571434E-5</v>
      </c>
      <c r="E977" s="33"/>
    </row>
    <row r="978" spans="2:5" x14ac:dyDescent="0.3">
      <c r="B978" s="14" t="s">
        <v>1090</v>
      </c>
      <c r="C978" s="27">
        <v>1</v>
      </c>
      <c r="D978" s="32">
        <v>7.1428571428571434E-5</v>
      </c>
      <c r="E978" s="33"/>
    </row>
    <row r="979" spans="2:5" x14ac:dyDescent="0.3">
      <c r="B979" s="14" t="s">
        <v>1248</v>
      </c>
      <c r="C979" s="27">
        <v>1</v>
      </c>
      <c r="D979" s="32">
        <v>7.1428571428571434E-5</v>
      </c>
      <c r="E979" s="33"/>
    </row>
    <row r="980" spans="2:5" x14ac:dyDescent="0.3">
      <c r="B980" s="14" t="s">
        <v>46</v>
      </c>
      <c r="C980" s="27">
        <v>1</v>
      </c>
      <c r="D980" s="32">
        <v>7.1428571428571434E-5</v>
      </c>
      <c r="E980" s="33"/>
    </row>
    <row r="981" spans="2:5" x14ac:dyDescent="0.3">
      <c r="B981" s="14" t="s">
        <v>1213</v>
      </c>
      <c r="C981" s="27">
        <v>1</v>
      </c>
      <c r="D981" s="32">
        <v>7.1428571428571434E-5</v>
      </c>
      <c r="E981" s="33"/>
    </row>
    <row r="982" spans="2:5" x14ac:dyDescent="0.3">
      <c r="B982" s="14" t="s">
        <v>499</v>
      </c>
      <c r="C982" s="27">
        <v>1</v>
      </c>
      <c r="D982" s="32">
        <v>7.1428571428571434E-5</v>
      </c>
      <c r="E982" s="33"/>
    </row>
    <row r="983" spans="2:5" x14ac:dyDescent="0.3">
      <c r="B983" s="14" t="s">
        <v>1122</v>
      </c>
      <c r="C983" s="27">
        <v>1</v>
      </c>
      <c r="D983" s="32">
        <v>7.1428571428571434E-5</v>
      </c>
      <c r="E983" s="33"/>
    </row>
    <row r="984" spans="2:5" x14ac:dyDescent="0.3">
      <c r="B984" s="14" t="s">
        <v>734</v>
      </c>
      <c r="C984" s="27">
        <v>1</v>
      </c>
      <c r="D984" s="32">
        <v>7.1428571428571434E-5</v>
      </c>
      <c r="E984" s="33"/>
    </row>
    <row r="985" spans="2:5" x14ac:dyDescent="0.3">
      <c r="B985" s="14" t="s">
        <v>1109</v>
      </c>
      <c r="C985" s="27">
        <v>1</v>
      </c>
      <c r="D985" s="32">
        <v>7.1428571428571434E-5</v>
      </c>
      <c r="E985" s="33"/>
    </row>
    <row r="986" spans="2:5" x14ac:dyDescent="0.3">
      <c r="B986" s="14" t="s">
        <v>665</v>
      </c>
      <c r="C986" s="27">
        <v>1</v>
      </c>
      <c r="D986" s="32">
        <v>7.1428571428571434E-5</v>
      </c>
      <c r="E986" s="33"/>
    </row>
    <row r="987" spans="2:5" x14ac:dyDescent="0.3">
      <c r="B987" s="14" t="s">
        <v>921</v>
      </c>
      <c r="C987" s="27">
        <v>1</v>
      </c>
      <c r="D987" s="32">
        <v>7.1428571428571434E-5</v>
      </c>
      <c r="E987" s="33"/>
    </row>
    <row r="988" spans="2:5" x14ac:dyDescent="0.3">
      <c r="B988" s="14" t="s">
        <v>1292</v>
      </c>
      <c r="C988" s="27">
        <v>1</v>
      </c>
      <c r="D988" s="32">
        <v>7.1428571428571434E-5</v>
      </c>
      <c r="E988" s="33"/>
    </row>
    <row r="989" spans="2:5" x14ac:dyDescent="0.3">
      <c r="B989" s="14" t="s">
        <v>1333</v>
      </c>
      <c r="C989" s="27">
        <v>1</v>
      </c>
      <c r="D989" s="32">
        <v>7.1428571428571434E-5</v>
      </c>
      <c r="E989" s="33"/>
    </row>
    <row r="990" spans="2:5" x14ac:dyDescent="0.3">
      <c r="B990" s="14" t="s">
        <v>859</v>
      </c>
      <c r="C990" s="27">
        <v>1</v>
      </c>
      <c r="D990" s="32">
        <v>7.1428571428571434E-5</v>
      </c>
      <c r="E990" s="33"/>
    </row>
    <row r="991" spans="2:5" x14ac:dyDescent="0.3">
      <c r="B991" s="14" t="s">
        <v>945</v>
      </c>
      <c r="C991" s="27">
        <v>1</v>
      </c>
      <c r="D991" s="32">
        <v>7.1428571428571434E-5</v>
      </c>
      <c r="E991" s="33"/>
    </row>
    <row r="992" spans="2:5" x14ac:dyDescent="0.3">
      <c r="B992" s="14" t="s">
        <v>357</v>
      </c>
      <c r="C992" s="27">
        <v>1</v>
      </c>
      <c r="D992" s="32">
        <v>7.1428571428571434E-5</v>
      </c>
      <c r="E992" s="33"/>
    </row>
    <row r="993" spans="2:5" x14ac:dyDescent="0.3">
      <c r="B993" s="14" t="s">
        <v>796</v>
      </c>
      <c r="C993" s="27">
        <v>1</v>
      </c>
      <c r="D993" s="32">
        <v>7.1428571428571434E-5</v>
      </c>
      <c r="E993" s="33"/>
    </row>
    <row r="994" spans="2:5" x14ac:dyDescent="0.3">
      <c r="B994" s="14" t="s">
        <v>965</v>
      </c>
      <c r="C994" s="27">
        <v>1</v>
      </c>
      <c r="D994" s="32">
        <v>7.1428571428571434E-5</v>
      </c>
      <c r="E994" s="33"/>
    </row>
    <row r="995" spans="2:5" x14ac:dyDescent="0.3">
      <c r="B995" s="14" t="s">
        <v>799</v>
      </c>
      <c r="C995" s="27">
        <v>1</v>
      </c>
      <c r="D995" s="32">
        <v>7.1428571428571434E-5</v>
      </c>
      <c r="E995" s="33"/>
    </row>
    <row r="996" spans="2:5" x14ac:dyDescent="0.3">
      <c r="B996" s="14" t="s">
        <v>1249</v>
      </c>
      <c r="C996" s="27">
        <v>1</v>
      </c>
      <c r="D996" s="32">
        <v>7.1428571428571434E-5</v>
      </c>
      <c r="E996" s="33"/>
    </row>
    <row r="997" spans="2:5" x14ac:dyDescent="0.3">
      <c r="B997" s="14" t="s">
        <v>1279</v>
      </c>
      <c r="C997" s="27">
        <v>1</v>
      </c>
      <c r="D997" s="32">
        <v>7.1428571428571434E-5</v>
      </c>
      <c r="E997" s="33"/>
    </row>
    <row r="998" spans="2:5" x14ac:dyDescent="0.3">
      <c r="B998" s="14" t="s">
        <v>1321</v>
      </c>
      <c r="C998" s="27">
        <v>1</v>
      </c>
      <c r="D998" s="32">
        <v>7.1428571428571434E-5</v>
      </c>
      <c r="E998" s="33"/>
    </row>
    <row r="999" spans="2:5" x14ac:dyDescent="0.3">
      <c r="B999" s="14" t="s">
        <v>890</v>
      </c>
      <c r="C999" s="27">
        <v>1</v>
      </c>
      <c r="D999" s="32">
        <v>7.1428571428571434E-5</v>
      </c>
      <c r="E999" s="33"/>
    </row>
    <row r="1000" spans="2:5" x14ac:dyDescent="0.3">
      <c r="B1000" s="14" t="s">
        <v>1323</v>
      </c>
      <c r="C1000" s="27">
        <v>1</v>
      </c>
      <c r="D1000" s="32">
        <v>7.1428571428571434E-5</v>
      </c>
      <c r="E1000" s="33"/>
    </row>
    <row r="1001" spans="2:5" x14ac:dyDescent="0.3">
      <c r="B1001" s="14" t="s">
        <v>305</v>
      </c>
      <c r="C1001" s="27">
        <v>1</v>
      </c>
      <c r="D1001" s="32">
        <v>7.1428571428571434E-5</v>
      </c>
      <c r="E1001" s="33"/>
    </row>
    <row r="1002" spans="2:5" x14ac:dyDescent="0.3">
      <c r="B1002" s="14" t="s">
        <v>1025</v>
      </c>
      <c r="C1002" s="27">
        <v>1</v>
      </c>
      <c r="D1002" s="32">
        <v>7.1428571428571434E-5</v>
      </c>
      <c r="E1002" s="33"/>
    </row>
    <row r="1003" spans="2:5" x14ac:dyDescent="0.3">
      <c r="B1003" s="14" t="s">
        <v>1284</v>
      </c>
      <c r="C1003" s="27">
        <v>1</v>
      </c>
      <c r="D1003" s="32">
        <v>7.1428571428571434E-5</v>
      </c>
      <c r="E1003" s="33"/>
    </row>
    <row r="1004" spans="2:5" x14ac:dyDescent="0.3">
      <c r="B1004" s="14" t="s">
        <v>1278</v>
      </c>
      <c r="C1004" s="27">
        <v>1</v>
      </c>
      <c r="D1004" s="32">
        <v>7.1428571428571434E-5</v>
      </c>
      <c r="E1004" s="33"/>
    </row>
    <row r="1005" spans="2:5" x14ac:dyDescent="0.3">
      <c r="B1005" s="14" t="s">
        <v>1267</v>
      </c>
      <c r="C1005" s="27">
        <v>1</v>
      </c>
      <c r="D1005" s="32">
        <v>7.1428571428571434E-5</v>
      </c>
      <c r="E1005" s="33"/>
    </row>
    <row r="1006" spans="2:5" x14ac:dyDescent="0.3">
      <c r="B1006" s="14" t="s">
        <v>1290</v>
      </c>
      <c r="C1006" s="27">
        <v>1</v>
      </c>
      <c r="D1006" s="32">
        <v>7.1428571428571434E-5</v>
      </c>
      <c r="E1006" s="33"/>
    </row>
    <row r="1007" spans="2:5" x14ac:dyDescent="0.3">
      <c r="B1007" s="14" t="s">
        <v>1159</v>
      </c>
      <c r="C1007" s="27">
        <v>1</v>
      </c>
      <c r="D1007" s="32">
        <v>7.1428571428571434E-5</v>
      </c>
      <c r="E1007" s="33"/>
    </row>
    <row r="1008" spans="2:5" x14ac:dyDescent="0.3">
      <c r="B1008" s="14" t="s">
        <v>1015</v>
      </c>
      <c r="C1008" s="27">
        <v>1</v>
      </c>
      <c r="D1008" s="32">
        <v>7.1428571428571434E-5</v>
      </c>
      <c r="E1008" s="33"/>
    </row>
    <row r="1009" spans="2:5" x14ac:dyDescent="0.3">
      <c r="B1009" s="14" t="s">
        <v>707</v>
      </c>
      <c r="C1009" s="27">
        <v>1</v>
      </c>
      <c r="D1009" s="32">
        <v>7.1428571428571434E-5</v>
      </c>
      <c r="E1009" s="33"/>
    </row>
    <row r="1010" spans="2:5" x14ac:dyDescent="0.3">
      <c r="B1010" s="14" t="s">
        <v>1063</v>
      </c>
      <c r="C1010" s="27">
        <v>1</v>
      </c>
      <c r="D1010" s="32">
        <v>7.1428571428571434E-5</v>
      </c>
      <c r="E1010" s="33"/>
    </row>
    <row r="1011" spans="2:5" x14ac:dyDescent="0.3">
      <c r="B1011" s="14" t="s">
        <v>506</v>
      </c>
      <c r="C1011" s="27">
        <v>1</v>
      </c>
      <c r="D1011" s="32">
        <v>7.1428571428571434E-5</v>
      </c>
      <c r="E1011" s="33"/>
    </row>
    <row r="1012" spans="2:5" x14ac:dyDescent="0.3">
      <c r="B1012" s="14" t="s">
        <v>534</v>
      </c>
      <c r="C1012" s="27">
        <v>1</v>
      </c>
      <c r="D1012" s="32">
        <v>7.1428571428571434E-5</v>
      </c>
      <c r="E1012" s="33"/>
    </row>
    <row r="1013" spans="2:5" x14ac:dyDescent="0.3">
      <c r="B1013" s="14" t="s">
        <v>729</v>
      </c>
      <c r="C1013" s="27">
        <v>1</v>
      </c>
      <c r="D1013" s="32">
        <v>7.1428571428571434E-5</v>
      </c>
      <c r="E1013" s="33"/>
    </row>
    <row r="1014" spans="2:5" x14ac:dyDescent="0.3">
      <c r="B1014" s="14" t="s">
        <v>845</v>
      </c>
      <c r="C1014" s="27">
        <v>1</v>
      </c>
      <c r="D1014" s="32">
        <v>7.1428571428571434E-5</v>
      </c>
      <c r="E1014" s="33"/>
    </row>
    <row r="1015" spans="2:5" x14ac:dyDescent="0.3">
      <c r="B1015" s="14" t="s">
        <v>770</v>
      </c>
      <c r="C1015" s="27">
        <v>1</v>
      </c>
      <c r="D1015" s="32">
        <v>7.1428571428571434E-5</v>
      </c>
      <c r="E1015" s="33"/>
    </row>
    <row r="1016" spans="2:5" x14ac:dyDescent="0.3">
      <c r="B1016" s="14" t="s">
        <v>695</v>
      </c>
      <c r="C1016" s="27">
        <v>1</v>
      </c>
      <c r="D1016" s="32">
        <v>7.1428571428571434E-5</v>
      </c>
      <c r="E1016" s="33"/>
    </row>
    <row r="1017" spans="2:5" x14ac:dyDescent="0.3">
      <c r="B1017" s="14" t="s">
        <v>1301</v>
      </c>
      <c r="C1017" s="27">
        <v>1</v>
      </c>
      <c r="D1017" s="32">
        <v>7.1428571428571434E-5</v>
      </c>
      <c r="E1017" s="33"/>
    </row>
    <row r="1018" spans="2:5" x14ac:dyDescent="0.3">
      <c r="B1018" s="14" t="s">
        <v>522</v>
      </c>
      <c r="C1018" s="27">
        <v>1</v>
      </c>
      <c r="D1018" s="32">
        <v>7.1428571428571434E-5</v>
      </c>
      <c r="E1018" s="33"/>
    </row>
    <row r="1019" spans="2:5" x14ac:dyDescent="0.3">
      <c r="B1019" s="14" t="s">
        <v>676</v>
      </c>
      <c r="C1019" s="27">
        <v>1</v>
      </c>
      <c r="D1019" s="32">
        <v>7.1428571428571434E-5</v>
      </c>
      <c r="E1019" s="33"/>
    </row>
    <row r="1020" spans="2:5" x14ac:dyDescent="0.3">
      <c r="B1020" s="14" t="s">
        <v>267</v>
      </c>
      <c r="C1020" s="27">
        <v>1</v>
      </c>
      <c r="D1020" s="32">
        <v>7.1428571428571434E-5</v>
      </c>
      <c r="E1020" s="33"/>
    </row>
    <row r="1021" spans="2:5" x14ac:dyDescent="0.3">
      <c r="B1021" s="14" t="s">
        <v>1034</v>
      </c>
      <c r="C1021" s="27">
        <v>1</v>
      </c>
      <c r="D1021" s="32">
        <v>7.1428571428571434E-5</v>
      </c>
      <c r="E1021" s="33"/>
    </row>
    <row r="1022" spans="2:5" x14ac:dyDescent="0.3">
      <c r="B1022" s="14" t="s">
        <v>1052</v>
      </c>
      <c r="C1022" s="27">
        <v>1</v>
      </c>
      <c r="D1022" s="32">
        <v>7.1428571428571434E-5</v>
      </c>
      <c r="E1022" s="33"/>
    </row>
    <row r="1023" spans="2:5" x14ac:dyDescent="0.3">
      <c r="B1023" s="14" t="s">
        <v>712</v>
      </c>
      <c r="C1023" s="27">
        <v>1</v>
      </c>
      <c r="D1023" s="32">
        <v>7.1428571428571434E-5</v>
      </c>
      <c r="E1023" s="33"/>
    </row>
    <row r="1024" spans="2:5" x14ac:dyDescent="0.3">
      <c r="B1024" s="14" t="s">
        <v>489</v>
      </c>
      <c r="C1024" s="27">
        <v>1</v>
      </c>
      <c r="D1024" s="32">
        <v>7.1428571428571434E-5</v>
      </c>
      <c r="E1024" s="33"/>
    </row>
    <row r="1025" spans="2:5" x14ac:dyDescent="0.3">
      <c r="B1025" s="14" t="s">
        <v>336</v>
      </c>
      <c r="C1025" s="27">
        <v>1</v>
      </c>
      <c r="D1025" s="32">
        <v>7.1428571428571434E-5</v>
      </c>
      <c r="E1025" s="33"/>
    </row>
    <row r="1026" spans="2:5" x14ac:dyDescent="0.3">
      <c r="B1026" s="14" t="s">
        <v>93</v>
      </c>
      <c r="C1026" s="27">
        <v>1</v>
      </c>
      <c r="D1026" s="32">
        <v>7.1428571428571434E-5</v>
      </c>
      <c r="E1026" s="33"/>
    </row>
    <row r="1027" spans="2:5" x14ac:dyDescent="0.3">
      <c r="B1027" s="14" t="s">
        <v>1139</v>
      </c>
      <c r="C1027" s="27">
        <v>1</v>
      </c>
      <c r="D1027" s="32">
        <v>7.1428571428571434E-5</v>
      </c>
      <c r="E1027" s="33"/>
    </row>
    <row r="1028" spans="2:5" x14ac:dyDescent="0.3">
      <c r="B1028" s="14" t="s">
        <v>520</v>
      </c>
      <c r="C1028" s="27">
        <v>1</v>
      </c>
      <c r="D1028" s="32">
        <v>7.1428571428571434E-5</v>
      </c>
      <c r="E1028" s="33"/>
    </row>
    <row r="1029" spans="2:5" x14ac:dyDescent="0.3">
      <c r="B1029" s="14" t="s">
        <v>1273</v>
      </c>
      <c r="C1029" s="27">
        <v>1</v>
      </c>
      <c r="D1029" s="32">
        <v>7.1428571428571434E-5</v>
      </c>
      <c r="E1029" s="33"/>
    </row>
    <row r="1030" spans="2:5" x14ac:dyDescent="0.3">
      <c r="B1030" s="14" t="s">
        <v>297</v>
      </c>
      <c r="C1030" s="27">
        <v>1</v>
      </c>
      <c r="D1030" s="32">
        <v>7.1428571428571434E-5</v>
      </c>
      <c r="E1030" s="33"/>
    </row>
    <row r="1031" spans="2:5" x14ac:dyDescent="0.3">
      <c r="B1031" s="14" t="s">
        <v>555</v>
      </c>
      <c r="C1031" s="27">
        <v>1</v>
      </c>
      <c r="D1031" s="32">
        <v>7.1428571428571434E-5</v>
      </c>
      <c r="E1031" s="33"/>
    </row>
    <row r="1032" spans="2:5" x14ac:dyDescent="0.3">
      <c r="B1032" s="14" t="s">
        <v>772</v>
      </c>
      <c r="C1032" s="27">
        <v>1</v>
      </c>
      <c r="D1032" s="32">
        <v>7.1428571428571434E-5</v>
      </c>
      <c r="E1032" s="33"/>
    </row>
    <row r="1033" spans="2:5" x14ac:dyDescent="0.3">
      <c r="B1033" s="14" t="s">
        <v>416</v>
      </c>
      <c r="C1033" s="27">
        <v>1</v>
      </c>
      <c r="D1033" s="32">
        <v>7.1428571428571434E-5</v>
      </c>
      <c r="E1033" s="33"/>
    </row>
    <row r="1034" spans="2:5" x14ac:dyDescent="0.3">
      <c r="B1034" s="14" t="s">
        <v>984</v>
      </c>
      <c r="C1034" s="27">
        <v>1</v>
      </c>
      <c r="D1034" s="32">
        <v>7.1428571428571434E-5</v>
      </c>
      <c r="E1034" s="33"/>
    </row>
    <row r="1035" spans="2:5" x14ac:dyDescent="0.3">
      <c r="B1035" s="14" t="s">
        <v>494</v>
      </c>
      <c r="C1035" s="27">
        <v>1</v>
      </c>
      <c r="D1035" s="32">
        <v>7.1428571428571434E-5</v>
      </c>
      <c r="E1035" s="33"/>
    </row>
    <row r="1036" spans="2:5" x14ac:dyDescent="0.3">
      <c r="B1036" s="14" t="s">
        <v>569</v>
      </c>
      <c r="C1036" s="27">
        <v>1</v>
      </c>
      <c r="D1036" s="32">
        <v>7.1428571428571434E-5</v>
      </c>
      <c r="E1036" s="33"/>
    </row>
    <row r="1037" spans="2:5" x14ac:dyDescent="0.3">
      <c r="B1037" s="14" t="s">
        <v>1126</v>
      </c>
      <c r="C1037" s="27">
        <v>1</v>
      </c>
      <c r="D1037" s="32">
        <v>7.1428571428571434E-5</v>
      </c>
      <c r="E1037" s="33"/>
    </row>
    <row r="1038" spans="2:5" x14ac:dyDescent="0.3">
      <c r="B1038" s="14" t="s">
        <v>851</v>
      </c>
      <c r="C1038" s="27">
        <v>1</v>
      </c>
      <c r="D1038" s="32">
        <v>7.1428571428571434E-5</v>
      </c>
      <c r="E1038" s="33"/>
    </row>
    <row r="1039" spans="2:5" x14ac:dyDescent="0.3">
      <c r="B1039" s="14" t="s">
        <v>1032</v>
      </c>
      <c r="C1039" s="27">
        <v>1</v>
      </c>
      <c r="D1039" s="32">
        <v>7.1428571428571434E-5</v>
      </c>
      <c r="E1039" s="33"/>
    </row>
    <row r="1040" spans="2:5" x14ac:dyDescent="0.3">
      <c r="B1040" s="14" t="s">
        <v>530</v>
      </c>
      <c r="C1040" s="27">
        <v>1</v>
      </c>
      <c r="D1040" s="32">
        <v>7.1428571428571434E-5</v>
      </c>
      <c r="E1040" s="33"/>
    </row>
    <row r="1041" spans="2:5" x14ac:dyDescent="0.3">
      <c r="B1041" s="14" t="s">
        <v>905</v>
      </c>
      <c r="C1041" s="27">
        <v>1</v>
      </c>
      <c r="D1041" s="32">
        <v>7.1428571428571434E-5</v>
      </c>
      <c r="E1041" s="33"/>
    </row>
    <row r="1042" spans="2:5" x14ac:dyDescent="0.3">
      <c r="B1042" s="14" t="s">
        <v>596</v>
      </c>
      <c r="C1042" s="27">
        <v>1</v>
      </c>
      <c r="D1042" s="32">
        <v>7.1428571428571434E-5</v>
      </c>
      <c r="E1042" s="33"/>
    </row>
    <row r="1043" spans="2:5" x14ac:dyDescent="0.3">
      <c r="B1043" s="14" t="s">
        <v>1282</v>
      </c>
      <c r="C1043" s="27">
        <v>1</v>
      </c>
      <c r="D1043" s="32">
        <v>7.1428571428571434E-5</v>
      </c>
      <c r="E1043" s="33"/>
    </row>
    <row r="1044" spans="2:5" x14ac:dyDescent="0.3">
      <c r="B1044" s="14" t="s">
        <v>380</v>
      </c>
      <c r="C1044" s="27">
        <v>1</v>
      </c>
      <c r="D1044" s="32">
        <v>7.1428571428571434E-5</v>
      </c>
      <c r="E1044" s="33"/>
    </row>
    <row r="1045" spans="2:5" x14ac:dyDescent="0.3">
      <c r="B1045" s="14" t="s">
        <v>1070</v>
      </c>
      <c r="C1045" s="27">
        <v>1</v>
      </c>
      <c r="D1045" s="32">
        <v>7.1428571428571434E-5</v>
      </c>
      <c r="E1045" s="33"/>
    </row>
    <row r="1046" spans="2:5" x14ac:dyDescent="0.3">
      <c r="B1046" s="14" t="s">
        <v>983</v>
      </c>
      <c r="C1046" s="27">
        <v>1</v>
      </c>
      <c r="D1046" s="32">
        <v>7.1428571428571434E-5</v>
      </c>
      <c r="E1046" s="33"/>
    </row>
    <row r="1047" spans="2:5" x14ac:dyDescent="0.3">
      <c r="B1047" s="14" t="s">
        <v>699</v>
      </c>
      <c r="C1047" s="27">
        <v>1</v>
      </c>
      <c r="D1047" s="32">
        <v>7.1428571428571434E-5</v>
      </c>
      <c r="E1047" s="33"/>
    </row>
    <row r="1048" spans="2:5" x14ac:dyDescent="0.3">
      <c r="B1048" s="14" t="s">
        <v>1117</v>
      </c>
      <c r="C1048" s="27">
        <v>1</v>
      </c>
      <c r="D1048" s="32">
        <v>7.1428571428571434E-5</v>
      </c>
      <c r="E1048" s="33"/>
    </row>
    <row r="1049" spans="2:5" x14ac:dyDescent="0.3">
      <c r="B1049" s="14" t="s">
        <v>991</v>
      </c>
      <c r="C1049" s="27">
        <v>1</v>
      </c>
      <c r="D1049" s="32">
        <v>7.1428571428571434E-5</v>
      </c>
      <c r="E1049" s="33"/>
    </row>
    <row r="1050" spans="2:5" x14ac:dyDescent="0.3">
      <c r="B1050" s="14" t="s">
        <v>773</v>
      </c>
      <c r="C1050" s="27">
        <v>1</v>
      </c>
      <c r="D1050" s="32">
        <v>7.1428571428571434E-5</v>
      </c>
      <c r="E1050" s="33"/>
    </row>
    <row r="1051" spans="2:5" x14ac:dyDescent="0.3">
      <c r="B1051" s="14" t="s">
        <v>619</v>
      </c>
      <c r="C1051" s="27">
        <v>1</v>
      </c>
      <c r="D1051" s="32">
        <v>7.1428571428571434E-5</v>
      </c>
      <c r="E1051" s="33"/>
    </row>
    <row r="1052" spans="2:5" x14ac:dyDescent="0.3">
      <c r="B1052" s="14" t="s">
        <v>779</v>
      </c>
      <c r="C1052" s="27">
        <v>1</v>
      </c>
      <c r="D1052" s="32">
        <v>7.1428571428571434E-5</v>
      </c>
      <c r="E1052" s="33"/>
    </row>
    <row r="1053" spans="2:5" x14ac:dyDescent="0.3">
      <c r="B1053" s="14" t="s">
        <v>653</v>
      </c>
      <c r="C1053" s="27">
        <v>1</v>
      </c>
      <c r="D1053" s="32">
        <v>7.1428571428571434E-5</v>
      </c>
      <c r="E1053" s="33"/>
    </row>
    <row r="1054" spans="2:5" x14ac:dyDescent="0.3">
      <c r="B1054" s="14" t="s">
        <v>828</v>
      </c>
      <c r="C1054" s="27">
        <v>1</v>
      </c>
      <c r="D1054" s="32">
        <v>7.1428571428571434E-5</v>
      </c>
      <c r="E1054" s="33"/>
    </row>
    <row r="1055" spans="2:5" x14ac:dyDescent="0.3">
      <c r="B1055" s="14" t="s">
        <v>1458</v>
      </c>
      <c r="C1055" s="27">
        <v>14000</v>
      </c>
      <c r="D1055" s="32">
        <v>1</v>
      </c>
      <c r="E1055" s="33"/>
    </row>
  </sheetData>
  <mergeCells count="1">
    <mergeCell ref="F3:I3"/>
  </mergeCells>
  <pageMargins left="0.7" right="0.7" top="0.75" bottom="0.75" header="0.3" footer="0.3"/>
  <pageSetup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58D29-2617-432B-9258-DA3851F2F5C7}">
  <dimension ref="B5:C21"/>
  <sheetViews>
    <sheetView workbookViewId="0">
      <selection activeCell="H21" sqref="H21"/>
    </sheetView>
  </sheetViews>
  <sheetFormatPr defaultRowHeight="14.4" x14ac:dyDescent="0.3"/>
  <cols>
    <col min="2" max="2" width="35.6640625" bestFit="1" customWidth="1"/>
    <col min="3" max="3" width="8.33203125" bestFit="1" customWidth="1"/>
    <col min="6" max="6" width="10.77734375" bestFit="1" customWidth="1"/>
    <col min="7" max="7" width="18.21875" bestFit="1" customWidth="1"/>
    <col min="8" max="8" width="16.88671875" bestFit="1" customWidth="1"/>
    <col min="9" max="9" width="13.109375" bestFit="1" customWidth="1"/>
    <col min="10" max="10" width="5" bestFit="1" customWidth="1"/>
    <col min="11" max="11" width="4.6640625" bestFit="1" customWidth="1"/>
  </cols>
  <sheetData>
    <row r="5" spans="2:3" ht="43.2" x14ac:dyDescent="0.3">
      <c r="B5" s="41" t="s">
        <v>1467</v>
      </c>
      <c r="C5" s="26" t="s">
        <v>1468</v>
      </c>
    </row>
    <row r="6" spans="2:3" x14ac:dyDescent="0.3">
      <c r="B6" s="14" t="s">
        <v>31</v>
      </c>
      <c r="C6" s="27">
        <v>1066</v>
      </c>
    </row>
    <row r="7" spans="2:3" x14ac:dyDescent="0.3">
      <c r="B7" s="14" t="s">
        <v>11</v>
      </c>
      <c r="C7" s="27">
        <v>947</v>
      </c>
    </row>
    <row r="8" spans="2:3" x14ac:dyDescent="0.3">
      <c r="B8" s="14" t="s">
        <v>44</v>
      </c>
      <c r="C8" s="27">
        <v>877</v>
      </c>
    </row>
    <row r="9" spans="2:3" x14ac:dyDescent="0.3">
      <c r="B9" s="14" t="s">
        <v>39</v>
      </c>
      <c r="C9" s="27">
        <v>764</v>
      </c>
    </row>
    <row r="10" spans="2:3" x14ac:dyDescent="0.3">
      <c r="B10" s="14" t="s">
        <v>61</v>
      </c>
      <c r="C10" s="27">
        <v>531</v>
      </c>
    </row>
    <row r="11" spans="2:3" x14ac:dyDescent="0.3">
      <c r="B11" s="14" t="s">
        <v>1458</v>
      </c>
      <c r="C11" s="27">
        <v>4185</v>
      </c>
    </row>
    <row r="15" spans="2:3" ht="28.8" x14ac:dyDescent="0.3">
      <c r="B15" s="41" t="s">
        <v>1470</v>
      </c>
      <c r="C15" s="26" t="s">
        <v>1469</v>
      </c>
    </row>
    <row r="16" spans="2:3" x14ac:dyDescent="0.3">
      <c r="B16" s="14" t="s">
        <v>21</v>
      </c>
      <c r="C16" s="42">
        <v>1047</v>
      </c>
    </row>
    <row r="17" spans="2:3" x14ac:dyDescent="0.3">
      <c r="B17" s="14" t="s">
        <v>45</v>
      </c>
      <c r="C17" s="42">
        <v>814</v>
      </c>
    </row>
    <row r="18" spans="2:3" x14ac:dyDescent="0.3">
      <c r="B18" s="14" t="s">
        <v>25</v>
      </c>
      <c r="C18" s="42">
        <v>618</v>
      </c>
    </row>
    <row r="19" spans="2:3" x14ac:dyDescent="0.3">
      <c r="B19" s="14" t="s">
        <v>42</v>
      </c>
      <c r="C19" s="42">
        <v>883</v>
      </c>
    </row>
    <row r="20" spans="2:3" x14ac:dyDescent="0.3">
      <c r="B20" s="14" t="s">
        <v>28</v>
      </c>
      <c r="C20" s="42">
        <v>2354</v>
      </c>
    </row>
    <row r="21" spans="2:3" x14ac:dyDescent="0.3">
      <c r="B21" s="14" t="s">
        <v>1458</v>
      </c>
      <c r="C21" s="42">
        <v>5716</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5CAA3-F4F3-4FB0-AAFF-51A8FDD62897}">
  <dimension ref="A1:T37"/>
  <sheetViews>
    <sheetView view="pageBreakPreview" zoomScale="90" zoomScaleNormal="100" zoomScaleSheetLayoutView="90" workbookViewId="0">
      <selection activeCell="W31" sqref="W31"/>
    </sheetView>
  </sheetViews>
  <sheetFormatPr defaultRowHeight="14.4" x14ac:dyDescent="0.3"/>
  <sheetData>
    <row r="1" spans="1:20" x14ac:dyDescent="0.3">
      <c r="A1" s="46"/>
      <c r="B1" s="46"/>
      <c r="C1" s="46"/>
      <c r="D1" s="46"/>
      <c r="E1" s="46"/>
      <c r="F1" s="46"/>
      <c r="G1" s="46"/>
      <c r="H1" s="46"/>
      <c r="I1" s="46"/>
      <c r="J1" s="46"/>
      <c r="K1" s="46"/>
      <c r="L1" s="46"/>
      <c r="M1" s="46"/>
      <c r="N1" s="46"/>
      <c r="O1" s="46"/>
      <c r="P1" s="46"/>
      <c r="Q1" s="46"/>
      <c r="R1" s="46"/>
      <c r="S1" s="46"/>
      <c r="T1" s="46"/>
    </row>
    <row r="2" spans="1:20" x14ac:dyDescent="0.3">
      <c r="A2" s="46"/>
      <c r="B2" s="46"/>
      <c r="C2" s="46"/>
      <c r="D2" s="46"/>
      <c r="E2" s="46"/>
      <c r="F2" s="46"/>
      <c r="G2" s="46"/>
      <c r="H2" s="46"/>
      <c r="I2" s="46"/>
      <c r="J2" s="46"/>
      <c r="K2" s="46"/>
      <c r="L2" s="46"/>
      <c r="M2" s="46"/>
      <c r="N2" s="46"/>
      <c r="O2" s="46"/>
      <c r="P2" s="46"/>
      <c r="Q2" s="46"/>
      <c r="R2" s="46"/>
      <c r="S2" s="46"/>
      <c r="T2" s="46"/>
    </row>
    <row r="3" spans="1:20" x14ac:dyDescent="0.3">
      <c r="A3" s="46"/>
      <c r="B3" s="46"/>
      <c r="C3" s="46"/>
      <c r="D3" s="46"/>
      <c r="E3" s="46"/>
      <c r="F3" s="46"/>
      <c r="G3" s="46"/>
      <c r="H3" s="46"/>
      <c r="I3" s="46"/>
      <c r="J3" s="46"/>
      <c r="K3" s="46"/>
      <c r="L3" s="46"/>
      <c r="M3" s="46"/>
      <c r="N3" s="46"/>
      <c r="O3" s="46"/>
      <c r="P3" s="46"/>
      <c r="Q3" s="46"/>
      <c r="R3" s="46"/>
      <c r="S3" s="46"/>
      <c r="T3" s="46"/>
    </row>
    <row r="4" spans="1:20" x14ac:dyDescent="0.3">
      <c r="A4" s="46"/>
      <c r="B4" s="46"/>
      <c r="C4" s="46"/>
      <c r="D4" s="46"/>
      <c r="E4" s="46"/>
      <c r="F4" s="46"/>
      <c r="G4" s="46"/>
      <c r="H4" s="46"/>
      <c r="I4" s="46"/>
      <c r="J4" s="46"/>
      <c r="K4" s="46"/>
      <c r="L4" s="46"/>
      <c r="M4" s="46"/>
      <c r="N4" s="46"/>
      <c r="O4" s="46"/>
      <c r="P4" s="46"/>
      <c r="Q4" s="46"/>
      <c r="R4" s="46"/>
      <c r="S4" s="46"/>
      <c r="T4" s="46"/>
    </row>
    <row r="5" spans="1:20" x14ac:dyDescent="0.3">
      <c r="A5" s="46"/>
      <c r="B5" s="46"/>
      <c r="C5" s="46"/>
      <c r="D5" s="46"/>
      <c r="E5" s="46"/>
      <c r="F5" s="46"/>
      <c r="G5" s="46"/>
      <c r="H5" s="46"/>
      <c r="I5" s="46"/>
      <c r="J5" s="46"/>
      <c r="K5" s="46"/>
      <c r="L5" s="46"/>
      <c r="M5" s="46"/>
      <c r="N5" s="46"/>
      <c r="O5" s="46"/>
      <c r="P5" s="46"/>
      <c r="Q5" s="46"/>
      <c r="R5" s="46"/>
      <c r="S5" s="46"/>
      <c r="T5" s="46"/>
    </row>
    <row r="6" spans="1:20" x14ac:dyDescent="0.3">
      <c r="A6" s="46"/>
      <c r="B6" s="46"/>
      <c r="C6" s="46"/>
      <c r="D6" s="46"/>
      <c r="E6" s="46"/>
      <c r="F6" s="46"/>
      <c r="G6" s="46"/>
      <c r="H6" s="46"/>
      <c r="I6" s="46"/>
      <c r="J6" s="46"/>
      <c r="K6" s="46"/>
      <c r="L6" s="46"/>
      <c r="M6" s="46"/>
      <c r="N6" s="46"/>
      <c r="O6" s="46"/>
      <c r="P6" s="46"/>
      <c r="Q6" s="46"/>
      <c r="R6" s="46"/>
      <c r="S6" s="46"/>
      <c r="T6" s="46"/>
    </row>
    <row r="7" spans="1:20" x14ac:dyDescent="0.3">
      <c r="A7" s="46"/>
      <c r="B7" s="46"/>
      <c r="C7" s="46"/>
      <c r="D7" s="46"/>
      <c r="E7" s="46"/>
      <c r="F7" s="46"/>
      <c r="G7" s="46"/>
      <c r="H7" s="46"/>
      <c r="I7" s="46"/>
      <c r="J7" s="46"/>
      <c r="K7" s="46"/>
      <c r="L7" s="46"/>
      <c r="M7" s="46"/>
      <c r="N7" s="46"/>
      <c r="O7" s="46"/>
      <c r="P7" s="46"/>
      <c r="Q7" s="46"/>
      <c r="R7" s="46"/>
      <c r="S7" s="46"/>
      <c r="T7" s="46"/>
    </row>
    <row r="8" spans="1:20" x14ac:dyDescent="0.3">
      <c r="A8" s="46"/>
      <c r="B8" s="46"/>
      <c r="C8" s="46"/>
      <c r="D8" s="46"/>
      <c r="E8" s="46"/>
      <c r="F8" s="46"/>
      <c r="G8" s="46"/>
      <c r="H8" s="46"/>
      <c r="I8" s="46"/>
      <c r="J8" s="46"/>
      <c r="K8" s="46"/>
      <c r="L8" s="46"/>
      <c r="M8" s="46"/>
      <c r="N8" s="46"/>
      <c r="O8" s="46"/>
      <c r="P8" s="46"/>
      <c r="Q8" s="46"/>
      <c r="R8" s="46"/>
      <c r="S8" s="46"/>
      <c r="T8" s="46"/>
    </row>
    <row r="9" spans="1:20" x14ac:dyDescent="0.3">
      <c r="A9" s="46"/>
      <c r="B9" s="46"/>
      <c r="C9" s="46"/>
      <c r="D9" s="46"/>
      <c r="E9" s="46"/>
      <c r="F9" s="46"/>
      <c r="G9" s="46"/>
      <c r="H9" s="46"/>
      <c r="I9" s="46"/>
      <c r="J9" s="46"/>
      <c r="K9" s="46"/>
      <c r="L9" s="46"/>
      <c r="M9" s="46"/>
      <c r="N9" s="46"/>
      <c r="O9" s="46"/>
      <c r="P9" s="46"/>
      <c r="Q9" s="46"/>
      <c r="R9" s="46"/>
      <c r="S9" s="46"/>
      <c r="T9" s="46"/>
    </row>
    <row r="10" spans="1:20" x14ac:dyDescent="0.3">
      <c r="A10" s="46"/>
      <c r="B10" s="46"/>
      <c r="C10" s="46"/>
      <c r="D10" s="46"/>
      <c r="E10" s="46"/>
      <c r="F10" s="46"/>
      <c r="G10" s="46"/>
      <c r="H10" s="46"/>
      <c r="I10" s="46"/>
      <c r="J10" s="46"/>
      <c r="K10" s="46"/>
      <c r="L10" s="46"/>
      <c r="M10" s="46"/>
      <c r="N10" s="46"/>
      <c r="O10" s="46"/>
      <c r="P10" s="46"/>
      <c r="Q10" s="46"/>
      <c r="R10" s="46"/>
      <c r="S10" s="46"/>
      <c r="T10" s="46"/>
    </row>
    <row r="11" spans="1:20" x14ac:dyDescent="0.3">
      <c r="A11" s="46"/>
      <c r="B11" s="46"/>
      <c r="C11" s="46"/>
      <c r="D11" s="46"/>
      <c r="E11" s="46"/>
      <c r="F11" s="46"/>
      <c r="G11" s="46"/>
      <c r="H11" s="46"/>
      <c r="I11" s="46"/>
      <c r="J11" s="46"/>
      <c r="K11" s="46"/>
      <c r="L11" s="46"/>
      <c r="M11" s="46"/>
      <c r="N11" s="46"/>
      <c r="O11" s="46"/>
      <c r="P11" s="46"/>
      <c r="Q11" s="46"/>
      <c r="R11" s="46"/>
      <c r="S11" s="46"/>
      <c r="T11" s="46"/>
    </row>
    <row r="12" spans="1:20" x14ac:dyDescent="0.3">
      <c r="A12" s="46"/>
      <c r="B12" s="46"/>
      <c r="C12" s="46"/>
      <c r="D12" s="46"/>
      <c r="E12" s="46"/>
      <c r="F12" s="46"/>
      <c r="G12" s="46"/>
      <c r="H12" s="46"/>
      <c r="I12" s="46"/>
      <c r="J12" s="46"/>
      <c r="K12" s="46"/>
      <c r="L12" s="46"/>
      <c r="M12" s="46"/>
      <c r="N12" s="46"/>
      <c r="O12" s="46"/>
      <c r="P12" s="46"/>
      <c r="Q12" s="46"/>
      <c r="R12" s="46"/>
      <c r="S12" s="46"/>
      <c r="T12" s="46"/>
    </row>
    <row r="13" spans="1:20" x14ac:dyDescent="0.3">
      <c r="A13" s="46"/>
      <c r="B13" s="46"/>
      <c r="C13" s="46"/>
      <c r="D13" s="46"/>
      <c r="E13" s="46"/>
      <c r="F13" s="46"/>
      <c r="G13" s="46"/>
      <c r="H13" s="46"/>
      <c r="I13" s="46"/>
      <c r="J13" s="46"/>
      <c r="K13" s="46"/>
      <c r="L13" s="46"/>
      <c r="M13" s="46"/>
      <c r="N13" s="46"/>
      <c r="O13" s="46"/>
      <c r="P13" s="46"/>
      <c r="Q13" s="46"/>
      <c r="R13" s="46"/>
      <c r="S13" s="46"/>
      <c r="T13" s="46"/>
    </row>
    <row r="14" spans="1:20" x14ac:dyDescent="0.3">
      <c r="A14" s="46"/>
      <c r="B14" s="46"/>
      <c r="C14" s="46"/>
      <c r="D14" s="46"/>
      <c r="E14" s="46"/>
      <c r="F14" s="46"/>
      <c r="G14" s="46"/>
      <c r="H14" s="46"/>
      <c r="I14" s="46"/>
      <c r="J14" s="46"/>
      <c r="K14" s="46"/>
      <c r="L14" s="46"/>
      <c r="M14" s="46"/>
      <c r="N14" s="46"/>
      <c r="O14" s="46"/>
      <c r="P14" s="46"/>
      <c r="Q14" s="46"/>
      <c r="R14" s="46"/>
      <c r="S14" s="46"/>
      <c r="T14" s="46"/>
    </row>
    <row r="15" spans="1:20" x14ac:dyDescent="0.3">
      <c r="A15" s="46"/>
      <c r="B15" s="46"/>
      <c r="C15" s="46"/>
      <c r="D15" s="46"/>
      <c r="E15" s="46"/>
      <c r="F15" s="46"/>
      <c r="G15" s="46"/>
      <c r="H15" s="46"/>
      <c r="I15" s="46"/>
      <c r="J15" s="46"/>
      <c r="K15" s="46"/>
      <c r="L15" s="46"/>
      <c r="M15" s="46"/>
      <c r="N15" s="46"/>
      <c r="O15" s="46"/>
      <c r="P15" s="46"/>
      <c r="Q15" s="46"/>
      <c r="R15" s="46"/>
      <c r="S15" s="46"/>
      <c r="T15" s="46"/>
    </row>
    <row r="16" spans="1:20" x14ac:dyDescent="0.3">
      <c r="A16" s="46"/>
      <c r="B16" s="46"/>
      <c r="C16" s="46"/>
      <c r="D16" s="46"/>
      <c r="E16" s="46"/>
      <c r="F16" s="46"/>
      <c r="G16" s="46"/>
      <c r="H16" s="46"/>
      <c r="I16" s="46"/>
      <c r="J16" s="46"/>
      <c r="K16" s="46"/>
      <c r="L16" s="46"/>
      <c r="M16" s="46"/>
      <c r="N16" s="46"/>
      <c r="O16" s="46"/>
      <c r="P16" s="46"/>
      <c r="Q16" s="46"/>
      <c r="R16" s="46"/>
      <c r="S16" s="46"/>
      <c r="T16" s="46"/>
    </row>
    <row r="17" spans="1:20" x14ac:dyDescent="0.3">
      <c r="A17" s="46"/>
      <c r="B17" s="46"/>
      <c r="C17" s="46"/>
      <c r="D17" s="46"/>
      <c r="E17" s="46"/>
      <c r="F17" s="46"/>
      <c r="G17" s="46"/>
      <c r="H17" s="46"/>
      <c r="I17" s="46"/>
      <c r="J17" s="46"/>
      <c r="K17" s="46"/>
      <c r="L17" s="46"/>
      <c r="M17" s="46"/>
      <c r="N17" s="46"/>
      <c r="O17" s="46"/>
      <c r="P17" s="46"/>
      <c r="Q17" s="46"/>
      <c r="R17" s="46"/>
      <c r="S17" s="46"/>
      <c r="T17" s="46"/>
    </row>
    <row r="18" spans="1:20" x14ac:dyDescent="0.3">
      <c r="A18" s="46"/>
      <c r="B18" s="46"/>
      <c r="C18" s="46"/>
      <c r="D18" s="46"/>
      <c r="E18" s="46"/>
      <c r="F18" s="46"/>
      <c r="G18" s="46"/>
      <c r="H18" s="46"/>
      <c r="I18" s="46"/>
      <c r="J18" s="46"/>
      <c r="K18" s="46"/>
      <c r="L18" s="46"/>
      <c r="M18" s="46"/>
      <c r="N18" s="46"/>
      <c r="O18" s="46"/>
      <c r="P18" s="46"/>
      <c r="Q18" s="46"/>
      <c r="R18" s="46"/>
      <c r="S18" s="46"/>
      <c r="T18" s="46"/>
    </row>
    <row r="19" spans="1:20" x14ac:dyDescent="0.3">
      <c r="A19" s="46"/>
      <c r="B19" s="46"/>
      <c r="C19" s="46"/>
      <c r="D19" s="46"/>
      <c r="E19" s="46"/>
      <c r="F19" s="46"/>
      <c r="G19" s="46"/>
      <c r="H19" s="46"/>
      <c r="I19" s="46"/>
      <c r="J19" s="46"/>
      <c r="K19" s="46"/>
      <c r="L19" s="46"/>
      <c r="M19" s="46"/>
      <c r="N19" s="46"/>
      <c r="O19" s="46"/>
      <c r="P19" s="46"/>
      <c r="Q19" s="46"/>
      <c r="R19" s="46"/>
      <c r="S19" s="46"/>
      <c r="T19" s="46"/>
    </row>
    <row r="20" spans="1:20" x14ac:dyDescent="0.3">
      <c r="A20" s="46"/>
      <c r="B20" s="46"/>
      <c r="C20" s="46"/>
      <c r="D20" s="46"/>
      <c r="E20" s="46"/>
      <c r="F20" s="46"/>
      <c r="G20" s="46"/>
      <c r="H20" s="46"/>
      <c r="I20" s="46"/>
      <c r="J20" s="46"/>
      <c r="K20" s="46"/>
      <c r="L20" s="46"/>
      <c r="M20" s="46"/>
      <c r="N20" s="46"/>
      <c r="O20" s="46"/>
      <c r="P20" s="46"/>
      <c r="Q20" s="46"/>
      <c r="R20" s="46"/>
      <c r="S20" s="46"/>
      <c r="T20" s="46"/>
    </row>
    <row r="21" spans="1:20" x14ac:dyDescent="0.3">
      <c r="A21" s="46"/>
      <c r="B21" s="46"/>
      <c r="C21" s="46"/>
      <c r="D21" s="46"/>
      <c r="E21" s="46"/>
      <c r="F21" s="46"/>
      <c r="G21" s="46"/>
      <c r="H21" s="46"/>
      <c r="I21" s="46"/>
      <c r="J21" s="46"/>
      <c r="K21" s="46"/>
      <c r="L21" s="46"/>
      <c r="M21" s="46"/>
      <c r="N21" s="46"/>
      <c r="O21" s="46"/>
      <c r="P21" s="46"/>
      <c r="Q21" s="46"/>
      <c r="R21" s="46"/>
      <c r="S21" s="46"/>
      <c r="T21" s="46"/>
    </row>
    <row r="22" spans="1:20" x14ac:dyDescent="0.3">
      <c r="A22" s="46"/>
      <c r="B22" s="46"/>
      <c r="C22" s="46"/>
      <c r="D22" s="46"/>
      <c r="E22" s="46"/>
      <c r="F22" s="46"/>
      <c r="G22" s="46"/>
      <c r="H22" s="46"/>
      <c r="I22" s="46"/>
      <c r="J22" s="46"/>
      <c r="K22" s="46"/>
      <c r="L22" s="46"/>
      <c r="M22" s="46"/>
      <c r="N22" s="46"/>
      <c r="O22" s="46"/>
      <c r="P22" s="46"/>
      <c r="Q22" s="46"/>
      <c r="R22" s="46"/>
      <c r="S22" s="46"/>
      <c r="T22" s="46"/>
    </row>
    <row r="23" spans="1:20" x14ac:dyDescent="0.3">
      <c r="A23" s="46"/>
      <c r="B23" s="46"/>
      <c r="C23" s="46"/>
      <c r="D23" s="46"/>
      <c r="E23" s="46"/>
      <c r="F23" s="46"/>
      <c r="G23" s="46"/>
      <c r="H23" s="46"/>
      <c r="I23" s="46"/>
      <c r="J23" s="46"/>
      <c r="K23" s="46"/>
      <c r="L23" s="46"/>
      <c r="M23" s="46"/>
      <c r="N23" s="46"/>
      <c r="O23" s="46"/>
      <c r="P23" s="46"/>
      <c r="Q23" s="46"/>
      <c r="R23" s="46"/>
      <c r="S23" s="46"/>
      <c r="T23" s="46"/>
    </row>
    <row r="24" spans="1:20" x14ac:dyDescent="0.3">
      <c r="A24" s="46"/>
      <c r="B24" s="46"/>
      <c r="C24" s="46"/>
      <c r="D24" s="46"/>
      <c r="E24" s="46"/>
      <c r="F24" s="46"/>
      <c r="G24" s="46"/>
      <c r="H24" s="46"/>
      <c r="I24" s="46"/>
      <c r="J24" s="46"/>
      <c r="K24" s="46"/>
      <c r="L24" s="46"/>
      <c r="M24" s="46"/>
      <c r="N24" s="46"/>
      <c r="O24" s="46"/>
      <c r="P24" s="46"/>
      <c r="Q24" s="46"/>
      <c r="R24" s="46"/>
      <c r="S24" s="46"/>
      <c r="T24" s="46"/>
    </row>
    <row r="25" spans="1:20" x14ac:dyDescent="0.3">
      <c r="A25" s="46"/>
      <c r="B25" s="46"/>
      <c r="C25" s="46"/>
      <c r="D25" s="46"/>
      <c r="E25" s="46"/>
      <c r="F25" s="46"/>
      <c r="G25" s="46"/>
      <c r="H25" s="46"/>
      <c r="I25" s="46"/>
      <c r="J25" s="46"/>
      <c r="K25" s="46"/>
      <c r="L25" s="46"/>
      <c r="M25" s="46"/>
      <c r="N25" s="46"/>
      <c r="O25" s="46"/>
      <c r="P25" s="46"/>
      <c r="Q25" s="46"/>
      <c r="R25" s="46"/>
      <c r="S25" s="46"/>
      <c r="T25" s="46"/>
    </row>
    <row r="26" spans="1:20" x14ac:dyDescent="0.3">
      <c r="A26" s="46"/>
      <c r="B26" s="46"/>
      <c r="C26" s="46"/>
      <c r="D26" s="46"/>
      <c r="E26" s="46"/>
      <c r="F26" s="46"/>
      <c r="G26" s="46"/>
      <c r="H26" s="46"/>
      <c r="I26" s="46"/>
      <c r="J26" s="46"/>
      <c r="K26" s="46"/>
      <c r="L26" s="46"/>
      <c r="M26" s="46"/>
      <c r="N26" s="46"/>
      <c r="O26" s="46"/>
      <c r="P26" s="46"/>
      <c r="Q26" s="46"/>
      <c r="R26" s="46"/>
      <c r="S26" s="46"/>
      <c r="T26" s="46"/>
    </row>
    <row r="27" spans="1:20" x14ac:dyDescent="0.3">
      <c r="A27" s="46"/>
      <c r="B27" s="46"/>
      <c r="C27" s="46"/>
      <c r="D27" s="46"/>
      <c r="E27" s="46"/>
      <c r="F27" s="46"/>
      <c r="G27" s="46"/>
      <c r="H27" s="46"/>
      <c r="I27" s="46"/>
      <c r="J27" s="46"/>
      <c r="K27" s="46"/>
      <c r="L27" s="46"/>
      <c r="M27" s="46"/>
      <c r="N27" s="46"/>
      <c r="O27" s="46"/>
      <c r="P27" s="46"/>
      <c r="Q27" s="46"/>
      <c r="R27" s="46"/>
      <c r="S27" s="46"/>
      <c r="T27" s="46"/>
    </row>
    <row r="28" spans="1:20" x14ac:dyDescent="0.3">
      <c r="A28" s="46"/>
      <c r="B28" s="46"/>
      <c r="C28" s="46"/>
      <c r="D28" s="46"/>
      <c r="E28" s="46"/>
      <c r="F28" s="46"/>
      <c r="G28" s="46"/>
      <c r="H28" s="46"/>
      <c r="I28" s="46"/>
      <c r="J28" s="46"/>
      <c r="K28" s="46"/>
      <c r="L28" s="46"/>
      <c r="M28" s="46"/>
      <c r="N28" s="46"/>
      <c r="O28" s="46"/>
      <c r="P28" s="46"/>
      <c r="Q28" s="46"/>
      <c r="R28" s="46"/>
      <c r="S28" s="46"/>
      <c r="T28" s="46"/>
    </row>
    <row r="29" spans="1:20" x14ac:dyDescent="0.3">
      <c r="A29" s="46"/>
      <c r="B29" s="46"/>
      <c r="C29" s="46"/>
      <c r="D29" s="46"/>
      <c r="E29" s="46"/>
      <c r="F29" s="46"/>
      <c r="G29" s="46"/>
      <c r="H29" s="46"/>
      <c r="I29" s="46"/>
      <c r="J29" s="46"/>
      <c r="K29" s="46"/>
      <c r="L29" s="46"/>
      <c r="M29" s="46"/>
      <c r="N29" s="46"/>
      <c r="O29" s="46"/>
      <c r="P29" s="46"/>
      <c r="Q29" s="46"/>
      <c r="R29" s="46"/>
      <c r="S29" s="46"/>
      <c r="T29" s="46"/>
    </row>
    <row r="30" spans="1:20" x14ac:dyDescent="0.3">
      <c r="A30" s="46"/>
      <c r="B30" s="46"/>
      <c r="C30" s="46"/>
      <c r="D30" s="46"/>
      <c r="E30" s="46"/>
      <c r="F30" s="46"/>
      <c r="G30" s="46"/>
      <c r="H30" s="46"/>
      <c r="I30" s="46"/>
      <c r="J30" s="46"/>
      <c r="K30" s="46"/>
      <c r="L30" s="46"/>
      <c r="M30" s="46"/>
      <c r="N30" s="46"/>
      <c r="O30" s="46"/>
      <c r="P30" s="46"/>
      <c r="Q30" s="46"/>
      <c r="R30" s="46"/>
      <c r="S30" s="46"/>
      <c r="T30" s="46"/>
    </row>
    <row r="31" spans="1:20" x14ac:dyDescent="0.3">
      <c r="A31" s="46"/>
      <c r="B31" s="46"/>
      <c r="C31" s="46"/>
      <c r="D31" s="46"/>
      <c r="E31" s="46"/>
      <c r="F31" s="46"/>
      <c r="G31" s="46"/>
      <c r="H31" s="46"/>
      <c r="I31" s="46"/>
      <c r="J31" s="46"/>
      <c r="K31" s="46"/>
      <c r="L31" s="46"/>
      <c r="M31" s="46"/>
      <c r="N31" s="46"/>
      <c r="O31" s="46"/>
      <c r="P31" s="46"/>
      <c r="Q31" s="46"/>
      <c r="R31" s="46"/>
      <c r="S31" s="46"/>
      <c r="T31" s="46"/>
    </row>
    <row r="32" spans="1:20" x14ac:dyDescent="0.3">
      <c r="A32" s="46"/>
      <c r="B32" s="46"/>
      <c r="C32" s="46"/>
      <c r="D32" s="46"/>
      <c r="E32" s="46"/>
      <c r="F32" s="46"/>
      <c r="G32" s="46"/>
      <c r="H32" s="46"/>
      <c r="I32" s="46"/>
      <c r="J32" s="46"/>
      <c r="K32" s="46"/>
      <c r="L32" s="46"/>
      <c r="M32" s="46"/>
      <c r="N32" s="46"/>
      <c r="O32" s="46"/>
      <c r="P32" s="46"/>
      <c r="Q32" s="46"/>
      <c r="R32" s="46"/>
      <c r="S32" s="46"/>
      <c r="T32" s="46"/>
    </row>
    <row r="33" spans="1:20" x14ac:dyDescent="0.3">
      <c r="A33" s="46"/>
      <c r="B33" s="46"/>
      <c r="C33" s="46"/>
      <c r="D33" s="46"/>
      <c r="E33" s="46"/>
      <c r="F33" s="46"/>
      <c r="G33" s="46"/>
      <c r="H33" s="46"/>
      <c r="I33" s="46"/>
      <c r="J33" s="46"/>
      <c r="K33" s="46"/>
      <c r="L33" s="46"/>
      <c r="M33" s="46"/>
      <c r="N33" s="46"/>
      <c r="O33" s="46"/>
      <c r="P33" s="46"/>
      <c r="Q33" s="46"/>
      <c r="R33" s="46"/>
      <c r="S33" s="46"/>
      <c r="T33" s="46"/>
    </row>
    <row r="34" spans="1:20" x14ac:dyDescent="0.3">
      <c r="A34" s="46"/>
      <c r="B34" s="46"/>
      <c r="C34" s="46"/>
      <c r="D34" s="46"/>
      <c r="E34" s="46"/>
      <c r="F34" s="46"/>
      <c r="G34" s="46"/>
      <c r="H34" s="46"/>
      <c r="I34" s="46"/>
      <c r="J34" s="46"/>
      <c r="K34" s="46"/>
      <c r="L34" s="46"/>
      <c r="M34" s="46"/>
      <c r="N34" s="46"/>
      <c r="O34" s="46"/>
      <c r="P34" s="46"/>
      <c r="Q34" s="46"/>
      <c r="R34" s="46"/>
      <c r="S34" s="46"/>
      <c r="T34" s="46"/>
    </row>
    <row r="35" spans="1:20" x14ac:dyDescent="0.3">
      <c r="A35" s="46"/>
      <c r="B35" s="46"/>
      <c r="C35" s="46"/>
      <c r="D35" s="46"/>
      <c r="E35" s="46"/>
      <c r="F35" s="46"/>
      <c r="G35" s="46"/>
      <c r="H35" s="46"/>
      <c r="I35" s="46"/>
      <c r="J35" s="46"/>
      <c r="K35" s="46"/>
      <c r="L35" s="46"/>
      <c r="M35" s="46"/>
      <c r="N35" s="46"/>
      <c r="O35" s="46"/>
      <c r="P35" s="46"/>
      <c r="Q35" s="46"/>
      <c r="R35" s="46"/>
      <c r="S35" s="46"/>
      <c r="T35" s="46"/>
    </row>
    <row r="36" spans="1:20" x14ac:dyDescent="0.3">
      <c r="A36" s="46"/>
      <c r="B36" s="46"/>
      <c r="C36" s="46"/>
      <c r="D36" s="46"/>
      <c r="E36" s="46"/>
      <c r="F36" s="46"/>
      <c r="G36" s="46"/>
      <c r="H36" s="46"/>
      <c r="I36" s="46"/>
      <c r="J36" s="46"/>
      <c r="K36" s="46"/>
      <c r="L36" s="46"/>
      <c r="M36" s="46"/>
      <c r="N36" s="46"/>
      <c r="O36" s="46"/>
      <c r="P36" s="46"/>
      <c r="Q36" s="46"/>
      <c r="R36" s="46"/>
      <c r="S36" s="46"/>
      <c r="T36" s="46"/>
    </row>
    <row r="37" spans="1:20" x14ac:dyDescent="0.3">
      <c r="A37" s="46"/>
      <c r="B37" s="46"/>
      <c r="C37" s="46"/>
      <c r="D37" s="46"/>
      <c r="E37" s="46"/>
      <c r="F37" s="46"/>
      <c r="G37" s="46"/>
      <c r="H37" s="46"/>
      <c r="I37" s="46"/>
      <c r="J37" s="46"/>
      <c r="K37" s="46"/>
      <c r="L37" s="46"/>
      <c r="M37" s="46"/>
      <c r="N37" s="46"/>
      <c r="O37" s="46"/>
      <c r="P37" s="46"/>
      <c r="Q37" s="46"/>
      <c r="R37" s="46"/>
      <c r="S37" s="46"/>
      <c r="T37" s="46"/>
    </row>
  </sheetData>
  <mergeCells count="1">
    <mergeCell ref="A1:T3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B3:S18"/>
  <sheetViews>
    <sheetView showGridLines="0" zoomScale="90" zoomScaleNormal="90" workbookViewId="0">
      <selection activeCell="U12" sqref="U12"/>
    </sheetView>
  </sheetViews>
  <sheetFormatPr defaultRowHeight="14.4" x14ac:dyDescent="0.3"/>
  <sheetData>
    <row r="3" spans="2:19" ht="18" x14ac:dyDescent="0.35">
      <c r="B3" s="2" t="s">
        <v>1399</v>
      </c>
      <c r="C3" s="1"/>
      <c r="D3" s="1"/>
      <c r="E3" s="1"/>
      <c r="F3" s="1"/>
      <c r="G3" s="1"/>
      <c r="H3" s="1"/>
      <c r="I3" s="1"/>
      <c r="J3" s="1"/>
      <c r="K3" s="1"/>
      <c r="L3" s="1"/>
      <c r="M3" s="1"/>
      <c r="N3" s="1"/>
      <c r="O3" s="1"/>
      <c r="P3" s="1"/>
      <c r="Q3" s="1"/>
      <c r="R3" s="1"/>
    </row>
    <row r="4" spans="2:19" ht="49.5" customHeight="1" x14ac:dyDescent="0.35">
      <c r="B4" s="49" t="s">
        <v>1398</v>
      </c>
      <c r="C4" s="49"/>
      <c r="D4" s="49"/>
      <c r="E4" s="49"/>
      <c r="F4" s="49"/>
      <c r="G4" s="49"/>
      <c r="H4" s="49"/>
      <c r="I4" s="49"/>
      <c r="J4" s="49"/>
      <c r="K4" s="49"/>
      <c r="L4" s="49"/>
      <c r="M4" s="49"/>
      <c r="N4" s="49"/>
      <c r="O4" s="49"/>
      <c r="P4" s="49"/>
      <c r="Q4" s="49"/>
      <c r="R4" s="49"/>
    </row>
    <row r="5" spans="2:19" ht="29.25" customHeight="1" x14ac:dyDescent="0.35">
      <c r="B5" s="48" t="s">
        <v>1409</v>
      </c>
      <c r="C5" s="48"/>
      <c r="D5" s="48"/>
      <c r="E5" s="48"/>
      <c r="F5" s="48"/>
      <c r="G5" s="48"/>
      <c r="H5" s="48"/>
      <c r="I5" s="48"/>
      <c r="J5" s="48"/>
      <c r="K5" s="48"/>
      <c r="L5" s="48"/>
      <c r="M5" s="48"/>
      <c r="N5" s="48"/>
      <c r="O5" s="48"/>
      <c r="P5" s="48"/>
      <c r="Q5" s="48"/>
      <c r="R5" s="48"/>
    </row>
    <row r="6" spans="2:19" ht="24.9" customHeight="1" x14ac:dyDescent="0.35">
      <c r="B6" s="48" t="s">
        <v>1414</v>
      </c>
      <c r="C6" s="48"/>
      <c r="D6" s="48"/>
      <c r="E6" s="48"/>
      <c r="F6" s="48"/>
      <c r="G6" s="48"/>
      <c r="H6" s="48"/>
      <c r="I6" s="48"/>
      <c r="J6" s="48"/>
      <c r="K6" s="48"/>
      <c r="L6" s="48"/>
      <c r="M6" s="48"/>
      <c r="N6" s="48"/>
      <c r="O6" s="48"/>
      <c r="P6" s="48"/>
      <c r="Q6" s="48"/>
      <c r="R6" s="48"/>
    </row>
    <row r="7" spans="2:19" ht="24.9" customHeight="1" x14ac:dyDescent="0.35">
      <c r="B7" s="48" t="s">
        <v>1396</v>
      </c>
      <c r="C7" s="48"/>
      <c r="D7" s="48"/>
      <c r="E7" s="48"/>
      <c r="F7" s="48"/>
      <c r="G7" s="48"/>
      <c r="H7" s="48"/>
      <c r="I7" s="48"/>
      <c r="J7" s="48"/>
      <c r="K7" s="48"/>
      <c r="L7" s="48"/>
      <c r="M7" s="48"/>
      <c r="N7" s="48"/>
      <c r="O7" s="48"/>
      <c r="P7" s="48"/>
      <c r="Q7" s="48"/>
      <c r="R7" s="48"/>
    </row>
    <row r="8" spans="2:19" ht="24.9" customHeight="1" x14ac:dyDescent="0.35">
      <c r="B8" s="48" t="s">
        <v>1397</v>
      </c>
      <c r="C8" s="48"/>
      <c r="D8" s="48"/>
      <c r="E8" s="48"/>
      <c r="F8" s="48"/>
      <c r="G8" s="48"/>
      <c r="H8" s="48"/>
      <c r="I8" s="48"/>
      <c r="J8" s="48"/>
      <c r="K8" s="48"/>
      <c r="L8" s="48"/>
      <c r="M8" s="48"/>
      <c r="N8" s="48"/>
      <c r="O8" s="48"/>
      <c r="P8" s="48"/>
      <c r="Q8" s="48"/>
      <c r="R8" s="48"/>
    </row>
    <row r="9" spans="2:19" ht="18" customHeight="1" x14ac:dyDescent="0.35">
      <c r="B9" s="8"/>
      <c r="C9" s="8"/>
      <c r="D9" s="8"/>
      <c r="E9" s="8"/>
      <c r="F9" s="8"/>
      <c r="G9" s="8"/>
      <c r="H9" s="8"/>
      <c r="I9" s="8"/>
      <c r="J9" s="8"/>
      <c r="K9" s="8"/>
      <c r="L9" s="8"/>
      <c r="M9" s="8"/>
      <c r="N9" s="8"/>
      <c r="O9" s="8"/>
      <c r="P9" s="8"/>
      <c r="Q9" s="8"/>
      <c r="R9" s="8"/>
    </row>
    <row r="10" spans="2:19" ht="33.75" customHeight="1" x14ac:dyDescent="0.35">
      <c r="B10" s="49" t="s">
        <v>1415</v>
      </c>
      <c r="C10" s="49"/>
      <c r="D10" s="49"/>
      <c r="E10" s="49"/>
      <c r="F10" s="49"/>
      <c r="G10" s="49"/>
      <c r="H10" s="49"/>
      <c r="I10" s="49"/>
      <c r="J10" s="49"/>
      <c r="K10" s="49"/>
      <c r="L10" s="49"/>
      <c r="M10" s="49"/>
      <c r="N10" s="49"/>
      <c r="O10" s="49"/>
      <c r="P10" s="49"/>
      <c r="Q10" s="49"/>
      <c r="R10" s="49"/>
    </row>
    <row r="11" spans="2:19" ht="24.9" customHeight="1" x14ac:dyDescent="0.35">
      <c r="B11" s="50" t="s">
        <v>1436</v>
      </c>
      <c r="C11" s="50"/>
      <c r="D11" s="50"/>
      <c r="E11" s="50"/>
      <c r="F11" s="50"/>
      <c r="G11" s="50"/>
      <c r="H11" s="50"/>
      <c r="I11" s="50"/>
      <c r="J11" s="50"/>
      <c r="K11" s="50"/>
      <c r="L11" s="50"/>
      <c r="M11" s="50"/>
      <c r="N11" s="50"/>
      <c r="O11" s="50"/>
      <c r="P11" s="50"/>
      <c r="Q11" s="50"/>
      <c r="R11" s="50"/>
      <c r="S11" s="18">
        <f>157</f>
        <v>157</v>
      </c>
    </row>
    <row r="12" spans="2:19" ht="44.25" customHeight="1" x14ac:dyDescent="0.35">
      <c r="B12" s="48" t="s">
        <v>1416</v>
      </c>
      <c r="C12" s="48"/>
      <c r="D12" s="48"/>
      <c r="E12" s="48"/>
      <c r="F12" s="48"/>
      <c r="G12" s="48"/>
      <c r="H12" s="48"/>
      <c r="I12" s="48"/>
      <c r="J12" s="48"/>
      <c r="K12" s="48"/>
      <c r="L12" s="48"/>
      <c r="M12" s="48"/>
      <c r="N12" s="48"/>
      <c r="O12" s="48"/>
      <c r="P12" s="48"/>
      <c r="Q12" s="48"/>
      <c r="R12" s="48"/>
    </row>
    <row r="13" spans="2:19" ht="25.5" customHeight="1" x14ac:dyDescent="0.35">
      <c r="B13" s="47" t="s">
        <v>1417</v>
      </c>
      <c r="C13" s="47"/>
      <c r="D13" s="47"/>
      <c r="E13" s="47"/>
      <c r="F13" s="47"/>
      <c r="G13" s="47"/>
      <c r="H13" s="47"/>
      <c r="I13" s="47"/>
      <c r="J13" s="47"/>
      <c r="K13" s="47"/>
      <c r="L13" s="47"/>
      <c r="M13" s="47"/>
      <c r="N13" s="47"/>
      <c r="O13" s="47"/>
      <c r="P13" s="47"/>
      <c r="Q13" s="47"/>
      <c r="R13" s="47"/>
    </row>
    <row r="14" spans="2:19" ht="50.4" customHeight="1" x14ac:dyDescent="0.35">
      <c r="B14" s="44" t="s">
        <v>1437</v>
      </c>
      <c r="C14" s="44"/>
      <c r="D14" s="44"/>
      <c r="E14" s="44"/>
      <c r="F14" s="44"/>
      <c r="G14" s="44"/>
      <c r="H14" s="44"/>
      <c r="I14" s="44"/>
      <c r="J14" s="44"/>
      <c r="K14" s="44"/>
      <c r="L14" s="44"/>
      <c r="M14" s="44"/>
      <c r="N14" s="44"/>
    </row>
    <row r="15" spans="2:19" ht="37.200000000000003" customHeight="1" x14ac:dyDescent="0.35">
      <c r="B15" s="44" t="s">
        <v>1438</v>
      </c>
      <c r="C15" s="44"/>
      <c r="D15" s="44"/>
      <c r="E15" s="44"/>
      <c r="F15" s="44"/>
      <c r="G15" s="44"/>
      <c r="H15" s="44"/>
      <c r="I15" s="44"/>
      <c r="J15" s="44"/>
      <c r="K15" s="44"/>
      <c r="L15" s="44"/>
      <c r="M15" s="44"/>
      <c r="N15" s="44"/>
    </row>
    <row r="17" spans="2:2" ht="18" x14ac:dyDescent="0.35">
      <c r="B17" s="3" t="s">
        <v>1338</v>
      </c>
    </row>
    <row r="18" spans="2:2" ht="18" x14ac:dyDescent="0.35">
      <c r="B18" s="4" t="s">
        <v>1403</v>
      </c>
    </row>
  </sheetData>
  <mergeCells count="11">
    <mergeCell ref="B4:R4"/>
    <mergeCell ref="B6:R6"/>
    <mergeCell ref="B7:R7"/>
    <mergeCell ref="B8:R8"/>
    <mergeCell ref="B11:R11"/>
    <mergeCell ref="B10:R10"/>
    <mergeCell ref="B14:N14"/>
    <mergeCell ref="B15:N15"/>
    <mergeCell ref="B13:R13"/>
    <mergeCell ref="B12:R12"/>
    <mergeCell ref="B5:R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B3:R12"/>
  <sheetViews>
    <sheetView showGridLines="0" zoomScale="90" zoomScaleNormal="90" workbookViewId="0">
      <selection activeCell="B6" sqref="B6:R6"/>
    </sheetView>
  </sheetViews>
  <sheetFormatPr defaultRowHeight="14.4" x14ac:dyDescent="0.3"/>
  <sheetData>
    <row r="3" spans="2:18" ht="18" x14ac:dyDescent="0.35">
      <c r="B3" s="2" t="s">
        <v>1400</v>
      </c>
      <c r="C3" s="1"/>
      <c r="D3" s="1"/>
      <c r="E3" s="1"/>
      <c r="F3" s="1"/>
      <c r="G3" s="1"/>
      <c r="H3" s="1"/>
      <c r="I3" s="1"/>
      <c r="J3" s="1"/>
      <c r="K3" s="1"/>
      <c r="L3" s="1"/>
      <c r="M3" s="1"/>
      <c r="N3" s="1"/>
      <c r="O3" s="1"/>
      <c r="P3" s="1"/>
      <c r="Q3" s="1"/>
      <c r="R3" s="1"/>
    </row>
    <row r="4" spans="2:18" ht="33.75" customHeight="1" x14ac:dyDescent="0.35">
      <c r="B4" s="22" t="s">
        <v>1418</v>
      </c>
      <c r="C4" s="22"/>
      <c r="D4" s="23"/>
      <c r="E4" s="23"/>
      <c r="F4" s="23"/>
      <c r="G4" s="23"/>
      <c r="H4" s="23"/>
      <c r="I4" s="23"/>
      <c r="J4" s="23"/>
      <c r="K4" s="23"/>
      <c r="L4" s="23"/>
      <c r="M4" s="23"/>
      <c r="N4" s="6"/>
      <c r="O4" s="6"/>
      <c r="P4" s="6"/>
      <c r="Q4" s="6"/>
      <c r="R4" s="6"/>
    </row>
    <row r="5" spans="2:18" ht="33.75" customHeight="1" x14ac:dyDescent="0.35">
      <c r="B5" s="48" t="s">
        <v>1423</v>
      </c>
      <c r="C5" s="48"/>
      <c r="D5" s="48"/>
      <c r="E5" s="48"/>
      <c r="F5" s="48"/>
      <c r="G5" s="48"/>
      <c r="H5" s="48"/>
      <c r="I5" s="48"/>
      <c r="J5" s="48"/>
      <c r="K5" s="48"/>
      <c r="L5" s="48"/>
      <c r="M5" s="48"/>
      <c r="N5" s="48"/>
      <c r="O5" s="48"/>
      <c r="P5" s="48"/>
      <c r="Q5" s="48"/>
      <c r="R5" s="48"/>
    </row>
    <row r="6" spans="2:18" ht="48.75" customHeight="1" x14ac:dyDescent="0.35">
      <c r="B6" s="48" t="s">
        <v>1424</v>
      </c>
      <c r="C6" s="48"/>
      <c r="D6" s="48"/>
      <c r="E6" s="48"/>
      <c r="F6" s="48"/>
      <c r="G6" s="48"/>
      <c r="H6" s="48"/>
      <c r="I6" s="48"/>
      <c r="J6" s="48"/>
      <c r="K6" s="48"/>
      <c r="L6" s="48"/>
      <c r="M6" s="48"/>
      <c r="N6" s="48"/>
      <c r="O6" s="48"/>
      <c r="P6" s="48"/>
      <c r="Q6" s="48"/>
      <c r="R6" s="48"/>
    </row>
    <row r="9" spans="2:18" ht="18" x14ac:dyDescent="0.35">
      <c r="B9" s="3" t="s">
        <v>1340</v>
      </c>
    </row>
    <row r="10" spans="2:18" ht="24.9" customHeight="1" x14ac:dyDescent="0.35">
      <c r="B10" s="4" t="s">
        <v>1339</v>
      </c>
    </row>
    <row r="11" spans="2:18" ht="24.9" customHeight="1" x14ac:dyDescent="0.35">
      <c r="B11" s="4" t="s">
        <v>1419</v>
      </c>
    </row>
    <row r="12" spans="2:18" ht="24.9" customHeight="1" x14ac:dyDescent="0.35">
      <c r="B12" s="4" t="s">
        <v>1401</v>
      </c>
    </row>
  </sheetData>
  <mergeCells count="2">
    <mergeCell ref="B6:R6"/>
    <mergeCell ref="B5:R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B3:R12"/>
  <sheetViews>
    <sheetView showGridLines="0" zoomScale="90" zoomScaleNormal="90" workbookViewId="0">
      <selection activeCell="O24" sqref="O24"/>
    </sheetView>
  </sheetViews>
  <sheetFormatPr defaultRowHeight="14.4" x14ac:dyDescent="0.3"/>
  <sheetData>
    <row r="3" spans="2:18" ht="18" x14ac:dyDescent="0.35">
      <c r="B3" s="2" t="s">
        <v>1420</v>
      </c>
      <c r="C3" s="1"/>
      <c r="D3" s="1"/>
      <c r="E3" s="1"/>
      <c r="F3" s="1"/>
      <c r="G3" s="1"/>
      <c r="H3" s="1"/>
      <c r="I3" s="1"/>
      <c r="J3" s="1"/>
      <c r="K3" s="1"/>
      <c r="L3" s="1"/>
      <c r="M3" s="1"/>
      <c r="N3" s="1"/>
      <c r="O3" s="1"/>
      <c r="P3" s="1"/>
      <c r="Q3" s="1"/>
      <c r="R3" s="1"/>
    </row>
    <row r="4" spans="2:18" ht="37.5" customHeight="1" x14ac:dyDescent="0.35">
      <c r="B4" s="51" t="s">
        <v>1421</v>
      </c>
      <c r="C4" s="51"/>
      <c r="D4" s="51"/>
      <c r="E4" s="51"/>
      <c r="F4" s="51"/>
      <c r="G4" s="51"/>
      <c r="H4" s="51"/>
      <c r="I4" s="51"/>
      <c r="J4" s="51"/>
      <c r="K4" s="51"/>
      <c r="L4" s="51"/>
      <c r="M4" s="51"/>
      <c r="N4" s="51"/>
      <c r="O4" s="51"/>
      <c r="P4" s="51"/>
      <c r="Q4" s="51"/>
      <c r="R4" s="51"/>
    </row>
    <row r="5" spans="2:18" ht="24.9" customHeight="1" x14ac:dyDescent="0.35">
      <c r="B5" s="51" t="s">
        <v>1341</v>
      </c>
      <c r="C5" s="51"/>
      <c r="D5" s="51"/>
      <c r="E5" s="51"/>
      <c r="F5" s="51"/>
      <c r="G5" s="51"/>
      <c r="H5" s="51"/>
      <c r="I5" s="51"/>
      <c r="J5" s="51"/>
      <c r="K5" s="51"/>
      <c r="L5" s="51"/>
      <c r="M5" s="51"/>
      <c r="N5" s="51"/>
      <c r="O5" s="51"/>
      <c r="P5" s="51"/>
      <c r="Q5" s="51"/>
      <c r="R5" s="51"/>
    </row>
    <row r="6" spans="2:18" ht="25.5" customHeight="1" x14ac:dyDescent="0.35">
      <c r="B6" s="51" t="s">
        <v>1342</v>
      </c>
      <c r="C6" s="51"/>
      <c r="D6" s="51"/>
      <c r="E6" s="51"/>
      <c r="F6" s="51"/>
      <c r="G6" s="51"/>
      <c r="H6" s="51"/>
      <c r="I6" s="51"/>
      <c r="J6" s="51"/>
      <c r="K6" s="51"/>
      <c r="L6" s="51"/>
      <c r="M6" s="51"/>
      <c r="N6" s="51"/>
      <c r="O6" s="51"/>
      <c r="P6" s="51"/>
      <c r="Q6" s="51"/>
      <c r="R6" s="51"/>
    </row>
    <row r="7" spans="2:18" ht="24.9" customHeight="1" x14ac:dyDescent="0.35">
      <c r="B7" s="51" t="s">
        <v>1422</v>
      </c>
      <c r="C7" s="51"/>
      <c r="D7" s="51"/>
      <c r="E7" s="51"/>
      <c r="F7" s="51"/>
      <c r="G7" s="51"/>
      <c r="H7" s="51"/>
      <c r="I7" s="51"/>
      <c r="J7" s="51"/>
      <c r="K7" s="51"/>
      <c r="L7" s="51"/>
      <c r="M7" s="51"/>
      <c r="N7" s="51"/>
      <c r="O7" s="51"/>
      <c r="P7" s="51"/>
      <c r="Q7" s="51"/>
      <c r="R7" s="51"/>
    </row>
    <row r="8" spans="2:18" ht="24.9" customHeight="1" x14ac:dyDescent="0.4">
      <c r="B8" s="5"/>
    </row>
    <row r="9" spans="2:18" ht="18" x14ac:dyDescent="0.35">
      <c r="B9" s="3" t="s">
        <v>1340</v>
      </c>
    </row>
    <row r="10" spans="2:18" ht="18" x14ac:dyDescent="0.35">
      <c r="B10" s="4" t="s">
        <v>1402</v>
      </c>
    </row>
    <row r="11" spans="2:18" ht="18" x14ac:dyDescent="0.35">
      <c r="B11" s="4" t="s">
        <v>1404</v>
      </c>
    </row>
    <row r="12" spans="2:18" ht="18" x14ac:dyDescent="0.35">
      <c r="B12" s="4"/>
    </row>
  </sheetData>
  <mergeCells count="4">
    <mergeCell ref="B4:R4"/>
    <mergeCell ref="B5:R5"/>
    <mergeCell ref="B6:R6"/>
    <mergeCell ref="B7:R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B3:R10"/>
  <sheetViews>
    <sheetView showGridLines="0" zoomScale="90" zoomScaleNormal="90" workbookViewId="0">
      <selection activeCell="P29" sqref="P29"/>
    </sheetView>
  </sheetViews>
  <sheetFormatPr defaultRowHeight="14.4" x14ac:dyDescent="0.3"/>
  <sheetData>
    <row r="3" spans="2:18" ht="18" x14ac:dyDescent="0.35">
      <c r="B3" s="2" t="s">
        <v>1405</v>
      </c>
      <c r="C3" s="7"/>
      <c r="D3" s="7"/>
      <c r="E3" s="7"/>
      <c r="F3" s="7"/>
      <c r="G3" s="7"/>
      <c r="H3" s="7"/>
      <c r="I3" s="7"/>
      <c r="J3" s="7"/>
      <c r="K3" s="7"/>
      <c r="L3" s="7"/>
      <c r="M3" s="7"/>
      <c r="N3" s="7"/>
      <c r="O3" s="7"/>
      <c r="P3" s="7"/>
      <c r="Q3" s="7"/>
      <c r="R3" s="7"/>
    </row>
    <row r="4" spans="2:18" ht="32.25" customHeight="1" x14ac:dyDescent="0.35">
      <c r="B4" s="51" t="s">
        <v>1343</v>
      </c>
      <c r="C4" s="51"/>
      <c r="D4" s="51"/>
      <c r="E4" s="51"/>
      <c r="F4" s="51"/>
      <c r="G4" s="51"/>
      <c r="H4" s="51"/>
      <c r="I4" s="51"/>
      <c r="J4" s="51"/>
      <c r="K4" s="51"/>
      <c r="L4" s="51"/>
      <c r="M4" s="51"/>
      <c r="N4" s="51"/>
      <c r="O4" s="51"/>
      <c r="P4" s="51"/>
      <c r="Q4" s="51"/>
      <c r="R4" s="51"/>
    </row>
    <row r="5" spans="2:18" ht="29.25" customHeight="1" x14ac:dyDescent="0.35">
      <c r="B5" s="51" t="s">
        <v>1410</v>
      </c>
      <c r="C5" s="51"/>
      <c r="D5" s="51"/>
      <c r="E5" s="51"/>
      <c r="F5" s="51"/>
      <c r="G5" s="51"/>
      <c r="H5" s="51"/>
      <c r="I5" s="51"/>
      <c r="J5" s="51"/>
      <c r="K5" s="51"/>
      <c r="L5" s="51"/>
      <c r="M5" s="51"/>
      <c r="N5" s="51"/>
      <c r="O5" s="51"/>
      <c r="P5" s="51"/>
      <c r="Q5" s="51"/>
      <c r="R5" s="51"/>
    </row>
    <row r="6" spans="2:18" ht="26.25" customHeight="1" x14ac:dyDescent="0.35">
      <c r="B6" s="51" t="s">
        <v>1406</v>
      </c>
      <c r="C6" s="51"/>
      <c r="D6" s="51"/>
      <c r="E6" s="51"/>
      <c r="F6" s="51"/>
      <c r="G6" s="51"/>
      <c r="H6" s="51"/>
      <c r="I6" s="51"/>
      <c r="J6" s="51"/>
      <c r="K6" s="51"/>
      <c r="L6" s="51"/>
      <c r="M6" s="51"/>
      <c r="N6" s="51"/>
      <c r="O6" s="51"/>
      <c r="P6" s="51"/>
      <c r="Q6" s="51"/>
      <c r="R6" s="51"/>
    </row>
    <row r="7" spans="2:18" ht="24.9" customHeight="1" x14ac:dyDescent="0.4">
      <c r="B7" s="52"/>
      <c r="C7" s="52"/>
      <c r="D7" s="52"/>
      <c r="E7" s="52"/>
      <c r="F7" s="52"/>
      <c r="G7" s="52"/>
      <c r="H7" s="52"/>
      <c r="I7" s="52"/>
      <c r="J7" s="52"/>
      <c r="K7" s="52"/>
      <c r="L7" s="52"/>
      <c r="M7" s="52"/>
      <c r="N7" s="52"/>
      <c r="O7" s="52"/>
      <c r="P7" s="52"/>
      <c r="Q7" s="52"/>
      <c r="R7" s="52"/>
    </row>
    <row r="8" spans="2:18" ht="18" x14ac:dyDescent="0.35">
      <c r="B8" s="3" t="s">
        <v>1340</v>
      </c>
    </row>
    <row r="9" spans="2:18" ht="18" x14ac:dyDescent="0.35">
      <c r="B9" s="4" t="s">
        <v>1407</v>
      </c>
    </row>
    <row r="10" spans="2:18" ht="21" customHeight="1" x14ac:dyDescent="0.35">
      <c r="B10" s="4"/>
    </row>
  </sheetData>
  <mergeCells count="4">
    <mergeCell ref="B4:R4"/>
    <mergeCell ref="B5:R5"/>
    <mergeCell ref="B6:R6"/>
    <mergeCell ref="B7:R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sheetPr>
    <tabColor rgb="FF00B050"/>
  </sheetPr>
  <dimension ref="B3:R16"/>
  <sheetViews>
    <sheetView showGridLines="0" tabSelected="1" zoomScale="90" zoomScaleNormal="90" workbookViewId="0">
      <selection activeCell="T18" sqref="T18"/>
    </sheetView>
  </sheetViews>
  <sheetFormatPr defaultRowHeight="14.4" x14ac:dyDescent="0.3"/>
  <sheetData>
    <row r="3" spans="2:18" ht="18" x14ac:dyDescent="0.35">
      <c r="B3" s="2" t="s">
        <v>1425</v>
      </c>
      <c r="C3" s="7"/>
      <c r="D3" s="7"/>
      <c r="E3" s="7"/>
      <c r="F3" s="7"/>
      <c r="G3" s="7"/>
      <c r="H3" s="7"/>
      <c r="I3" s="7"/>
      <c r="J3" s="7"/>
      <c r="K3" s="7"/>
      <c r="L3" s="7"/>
      <c r="M3" s="7"/>
      <c r="N3" s="7"/>
      <c r="O3" s="7"/>
      <c r="P3" s="7"/>
      <c r="Q3" s="7"/>
      <c r="R3" s="7"/>
    </row>
    <row r="4" spans="2:18" ht="32.25" customHeight="1" x14ac:dyDescent="0.35">
      <c r="B4" s="53" t="s">
        <v>1413</v>
      </c>
      <c r="C4" s="53"/>
      <c r="D4" s="53"/>
      <c r="E4" s="53"/>
      <c r="F4" s="53"/>
      <c r="G4" s="53"/>
      <c r="H4" s="53"/>
      <c r="I4" s="53"/>
      <c r="J4" s="53"/>
      <c r="K4" s="53"/>
      <c r="L4" s="53"/>
      <c r="M4" s="53"/>
      <c r="N4" s="53"/>
      <c r="O4" s="53"/>
      <c r="P4" s="53"/>
      <c r="Q4" s="53"/>
      <c r="R4" s="53"/>
    </row>
    <row r="5" spans="2:18" ht="27" customHeight="1" x14ac:dyDescent="0.35">
      <c r="B5" s="54" t="s">
        <v>1426</v>
      </c>
      <c r="C5" s="54"/>
      <c r="D5" s="54"/>
      <c r="E5" s="54"/>
      <c r="F5" s="54"/>
      <c r="G5" s="54"/>
      <c r="H5" s="54"/>
      <c r="I5" s="54"/>
      <c r="J5" s="54"/>
      <c r="K5" s="54"/>
      <c r="L5" s="54"/>
      <c r="M5" s="54"/>
      <c r="N5" s="54"/>
      <c r="O5" s="54"/>
      <c r="P5" s="54"/>
      <c r="Q5" s="54"/>
      <c r="R5" s="54"/>
    </row>
    <row r="6" spans="2:18" ht="27" customHeight="1" x14ac:dyDescent="0.35">
      <c r="B6" s="54" t="s">
        <v>1427</v>
      </c>
      <c r="C6" s="54"/>
      <c r="D6" s="54"/>
      <c r="E6" s="54"/>
      <c r="F6" s="54"/>
      <c r="G6" s="54"/>
      <c r="H6" s="54"/>
      <c r="I6" s="54"/>
      <c r="J6" s="54"/>
      <c r="K6" s="54"/>
      <c r="L6" s="54"/>
      <c r="M6" s="54"/>
      <c r="N6" s="54"/>
      <c r="O6" s="54"/>
      <c r="P6" s="54"/>
      <c r="Q6" s="54"/>
      <c r="R6" s="54"/>
    </row>
    <row r="7" spans="2:18" ht="27" customHeight="1" x14ac:dyDescent="0.35">
      <c r="B7" s="54" t="s">
        <v>1428</v>
      </c>
      <c r="C7" s="54"/>
      <c r="D7" s="54"/>
      <c r="E7" s="54"/>
      <c r="F7" s="54"/>
      <c r="G7" s="54"/>
      <c r="H7" s="54"/>
      <c r="I7" s="54"/>
      <c r="J7" s="54"/>
      <c r="K7" s="54"/>
      <c r="L7" s="54"/>
      <c r="M7" s="54"/>
      <c r="N7" s="54"/>
      <c r="O7" s="54"/>
      <c r="P7" s="54"/>
      <c r="Q7" s="54"/>
      <c r="R7" s="54"/>
    </row>
    <row r="8" spans="2:18" ht="27" customHeight="1" x14ac:dyDescent="0.35">
      <c r="B8" s="55" t="s">
        <v>1429</v>
      </c>
      <c r="C8" s="55"/>
      <c r="D8" s="55"/>
      <c r="E8" s="55"/>
      <c r="F8" s="55"/>
      <c r="G8" s="55"/>
      <c r="H8" s="55"/>
      <c r="I8" s="55"/>
      <c r="J8" s="55"/>
      <c r="K8" s="55"/>
      <c r="L8" s="55"/>
      <c r="M8" s="55"/>
      <c r="N8" s="55"/>
      <c r="O8" s="55"/>
      <c r="P8" s="55"/>
      <c r="Q8" s="55"/>
      <c r="R8" s="55"/>
    </row>
    <row r="9" spans="2:18" ht="27" customHeight="1" x14ac:dyDescent="0.35">
      <c r="B9" s="55" t="s">
        <v>1430</v>
      </c>
      <c r="C9" s="55"/>
      <c r="D9" s="55"/>
      <c r="E9" s="55"/>
      <c r="F9" s="55"/>
      <c r="G9" s="55"/>
      <c r="H9" s="55"/>
      <c r="I9" s="55"/>
      <c r="J9" s="55"/>
      <c r="K9" s="55"/>
      <c r="L9" s="55"/>
      <c r="M9" s="55"/>
      <c r="N9" s="55"/>
      <c r="O9" s="55"/>
      <c r="P9" s="55"/>
      <c r="Q9" s="55"/>
      <c r="R9" s="55"/>
    </row>
    <row r="10" spans="2:18" ht="43.5" customHeight="1" x14ac:dyDescent="0.35">
      <c r="B10" s="55" t="s">
        <v>1431</v>
      </c>
      <c r="C10" s="55"/>
      <c r="D10" s="55"/>
      <c r="E10" s="55"/>
      <c r="F10" s="55"/>
      <c r="G10" s="55"/>
      <c r="H10" s="55"/>
      <c r="I10" s="55"/>
      <c r="J10" s="55"/>
      <c r="K10" s="55"/>
      <c r="L10" s="55"/>
      <c r="M10" s="55"/>
      <c r="N10" s="55"/>
      <c r="O10" s="55"/>
      <c r="P10" s="55"/>
      <c r="Q10" s="55"/>
      <c r="R10" s="55"/>
    </row>
    <row r="11" spans="2:18" ht="27" customHeight="1" x14ac:dyDescent="0.35">
      <c r="B11" s="55" t="s">
        <v>1432</v>
      </c>
      <c r="C11" s="55"/>
      <c r="D11" s="55"/>
      <c r="E11" s="55"/>
      <c r="F11" s="55"/>
      <c r="G11" s="55"/>
      <c r="H11" s="55"/>
      <c r="I11" s="55"/>
      <c r="J11" s="55"/>
      <c r="K11" s="55"/>
      <c r="L11" s="55"/>
      <c r="M11" s="55"/>
      <c r="N11" s="55"/>
      <c r="O11" s="55"/>
      <c r="P11" s="55"/>
      <c r="Q11" s="55"/>
      <c r="R11" s="55"/>
    </row>
    <row r="12" spans="2:18" ht="46.5" customHeight="1" x14ac:dyDescent="0.35">
      <c r="B12" s="53"/>
      <c r="C12" s="53"/>
      <c r="D12" s="53"/>
      <c r="E12" s="53"/>
      <c r="F12" s="53"/>
      <c r="G12" s="53"/>
      <c r="H12" s="53"/>
      <c r="I12" s="53"/>
      <c r="J12" s="53"/>
      <c r="K12" s="53"/>
      <c r="L12" s="53"/>
      <c r="M12" s="53"/>
      <c r="N12" s="53"/>
      <c r="O12" s="53"/>
      <c r="P12" s="53"/>
      <c r="Q12" s="53"/>
      <c r="R12" s="53"/>
    </row>
    <row r="13" spans="2:18" ht="24.9" customHeight="1" x14ac:dyDescent="0.4">
      <c r="B13" s="52"/>
      <c r="C13" s="52"/>
      <c r="D13" s="52"/>
      <c r="E13" s="52"/>
      <c r="F13" s="52"/>
      <c r="G13" s="52"/>
      <c r="H13" s="52"/>
      <c r="I13" s="52"/>
      <c r="J13" s="52"/>
      <c r="K13" s="52"/>
      <c r="L13" s="52"/>
      <c r="M13" s="52"/>
      <c r="N13" s="52"/>
      <c r="O13" s="52"/>
      <c r="P13" s="52"/>
      <c r="Q13" s="52"/>
      <c r="R13" s="52"/>
    </row>
    <row r="14" spans="2:18" ht="18" x14ac:dyDescent="0.35">
      <c r="B14" s="3" t="s">
        <v>1340</v>
      </c>
    </row>
    <row r="15" spans="2:18" ht="18" x14ac:dyDescent="0.35">
      <c r="B15" s="4" t="s">
        <v>1411</v>
      </c>
    </row>
    <row r="16" spans="2:18" ht="21" customHeight="1" x14ac:dyDescent="0.35">
      <c r="B16" s="4" t="s">
        <v>1412</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Consumer_Complaints</vt:lpstr>
      <vt:lpstr>State_Code_Name</vt:lpstr>
      <vt:lpstr>Report_Task1</vt:lpstr>
      <vt:lpstr> Report_Task3</vt:lpstr>
      <vt:lpstr> Report_Task4</vt:lpstr>
      <vt:lpstr>Report_Task5</vt:lpstr>
      <vt:lpstr>Task 1</vt:lpstr>
      <vt:lpstr>Task 2</vt:lpstr>
      <vt:lpstr>Task 3</vt:lpstr>
      <vt:lpstr>Task 4</vt:lpstr>
      <vt:lpstr>Task 5</vt:lpstr>
      <vt:lpstr>Report_Task5!Print_Area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dc:creator>
  <cp:lastModifiedBy>Himanshu</cp:lastModifiedBy>
  <dcterms:created xsi:type="dcterms:W3CDTF">2021-03-18T07:17:20Z</dcterms:created>
  <dcterms:modified xsi:type="dcterms:W3CDTF">2022-11-10T02:18:51Z</dcterms:modified>
</cp:coreProperties>
</file>